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.vardal\Desktop\"/>
    </mc:Choice>
  </mc:AlternateContent>
  <xr:revisionPtr revIDLastSave="0" documentId="13_ncr:1_{1E474765-9E39-4837-A87A-E4BB208BF551}" xr6:coauthVersionLast="47" xr6:coauthVersionMax="47" xr10:uidLastSave="{00000000-0000-0000-0000-000000000000}"/>
  <bookViews>
    <workbookView xWindow="28680" yWindow="-120" windowWidth="29040" windowHeight="16440" activeTab="2" xr2:uid="{606FEE9D-9C92-41DE-BE1D-7E036B0CB533}"/>
  </bookViews>
  <sheets>
    <sheet name="Devir Miktarları" sheetId="1" r:id="rId1"/>
    <sheet name="Reçete Altındakiler" sheetId="8" r:id="rId2"/>
    <sheet name="Sevinç 03.04.2023 1215" sheetId="2" r:id="rId3"/>
    <sheet name="Sevinç 04.04.2023 0911" sheetId="3" r:id="rId4"/>
    <sheet name="Onaya Sunulan Birim Fiyat" sheetId="4" r:id="rId5"/>
    <sheet name="Eksik Birim Fiyat Satınalma" sheetId="5" r:id="rId6"/>
    <sheet name="Eksik Birim Fiyat" sheetId="6" r:id="rId7"/>
    <sheet name="Birim Fiyatı Olmayan Malzemeler" sheetId="7" r:id="rId8"/>
  </sheets>
  <externalReferences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0" hidden="1">'Devir Miktarları'!$A$1:$L$4901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20" i="1" l="1"/>
  <c r="F219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2" i="1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1" i="7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2" i="1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2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2" i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2" i="5"/>
  <c r="C51" i="5"/>
  <c r="C50" i="5"/>
  <c r="C49" i="5"/>
  <c r="C48" i="5"/>
  <c r="C47" i="5"/>
  <c r="C46" i="5"/>
  <c r="C45" i="5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179" i="1"/>
  <c r="H219" i="1"/>
  <c r="H220" i="1"/>
  <c r="H234" i="1"/>
  <c r="H235" i="1"/>
  <c r="H236" i="1"/>
  <c r="H240" i="1"/>
  <c r="H241" i="1"/>
  <c r="H258" i="1"/>
  <c r="H280" i="1"/>
  <c r="H281" i="1"/>
  <c r="H282" i="1"/>
  <c r="H422" i="1"/>
  <c r="H455" i="1"/>
  <c r="H490" i="1"/>
  <c r="H505" i="1"/>
  <c r="H588" i="1"/>
  <c r="H590" i="1"/>
  <c r="H592" i="1"/>
  <c r="H595" i="1"/>
  <c r="H616" i="1"/>
  <c r="H687" i="1"/>
  <c r="H688" i="1"/>
  <c r="H690" i="1"/>
  <c r="H693" i="1"/>
  <c r="H694" i="1"/>
  <c r="H722" i="1"/>
  <c r="H732" i="1"/>
  <c r="H741" i="1"/>
  <c r="H783" i="1"/>
  <c r="H786" i="1"/>
  <c r="H787" i="1"/>
  <c r="H889" i="1"/>
  <c r="H890" i="1"/>
  <c r="H891" i="1"/>
  <c r="H911" i="1"/>
  <c r="H915" i="1"/>
  <c r="H951" i="1"/>
  <c r="H964" i="1"/>
  <c r="H969" i="1"/>
  <c r="H971" i="1"/>
  <c r="H976" i="1"/>
  <c r="H977" i="1"/>
  <c r="H979" i="1"/>
  <c r="H982" i="1"/>
  <c r="H983" i="1"/>
  <c r="H985" i="1"/>
  <c r="H988" i="1"/>
  <c r="H990" i="1"/>
  <c r="H991" i="1"/>
  <c r="H993" i="1"/>
  <c r="H998" i="1"/>
  <c r="H1000" i="1"/>
  <c r="H1001" i="1"/>
  <c r="H1002" i="1"/>
  <c r="H1003" i="1"/>
  <c r="H1007" i="1"/>
  <c r="H1009" i="1"/>
  <c r="H1054" i="1"/>
  <c r="H1071" i="1"/>
  <c r="H1072" i="1"/>
  <c r="H1140" i="1"/>
  <c r="H1198" i="1"/>
  <c r="H1199" i="1"/>
  <c r="H1200" i="1"/>
  <c r="H1207" i="1"/>
  <c r="H1223" i="1"/>
  <c r="H1235" i="1"/>
  <c r="H1293" i="1"/>
  <c r="H1317" i="1"/>
  <c r="H1353" i="1"/>
  <c r="H1363" i="1"/>
  <c r="H1370" i="1"/>
  <c r="H1415" i="1"/>
  <c r="H1416" i="1"/>
  <c r="H1417" i="1"/>
  <c r="H1418" i="1"/>
  <c r="H1820" i="1"/>
  <c r="H1868" i="1"/>
  <c r="H1869" i="1"/>
  <c r="H2688" i="1"/>
  <c r="H2722" i="1"/>
  <c r="H3068" i="1"/>
  <c r="H3150" i="1"/>
  <c r="H3151" i="1"/>
  <c r="H3830" i="1"/>
  <c r="H3831" i="1"/>
  <c r="H4017" i="1"/>
  <c r="H4018" i="1"/>
  <c r="H4046" i="1"/>
  <c r="H4047" i="1"/>
  <c r="H4049" i="1"/>
  <c r="H4050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2" i="1"/>
  <c r="C8382" i="4"/>
  <c r="B8382" i="4"/>
  <c r="C8381" i="4"/>
  <c r="B8381" i="4"/>
  <c r="C8380" i="4"/>
  <c r="B8380" i="4"/>
  <c r="C8379" i="4"/>
  <c r="B8379" i="4"/>
  <c r="C8378" i="4"/>
  <c r="B8378" i="4"/>
  <c r="C8377" i="4"/>
  <c r="B8377" i="4"/>
  <c r="C8376" i="4"/>
  <c r="B8376" i="4"/>
  <c r="C8375" i="4"/>
  <c r="B8375" i="4"/>
  <c r="C8374" i="4"/>
  <c r="B8374" i="4"/>
  <c r="C8373" i="4"/>
  <c r="B8373" i="4"/>
  <c r="C8372" i="4"/>
  <c r="B8372" i="4"/>
  <c r="C8371" i="4"/>
  <c r="B8371" i="4"/>
  <c r="C8370" i="4"/>
  <c r="B8370" i="4"/>
  <c r="C8369" i="4"/>
  <c r="B8369" i="4"/>
  <c r="C8368" i="4"/>
  <c r="B8368" i="4"/>
  <c r="C8367" i="4"/>
  <c r="B8367" i="4"/>
  <c r="C8366" i="4"/>
  <c r="B8366" i="4"/>
  <c r="C8365" i="4"/>
  <c r="B8365" i="4"/>
  <c r="C8364" i="4"/>
  <c r="B8364" i="4"/>
  <c r="C8363" i="4"/>
  <c r="H4901" i="1" s="1"/>
  <c r="B8363" i="4"/>
  <c r="C8362" i="4"/>
  <c r="H4900" i="1" s="1"/>
  <c r="B8362" i="4"/>
  <c r="C8361" i="4"/>
  <c r="B8361" i="4"/>
  <c r="C8360" i="4"/>
  <c r="B8360" i="4"/>
  <c r="C8359" i="4"/>
  <c r="H4898" i="1" s="1"/>
  <c r="B8359" i="4"/>
  <c r="C8358" i="4"/>
  <c r="B8358" i="4"/>
  <c r="C8357" i="4"/>
  <c r="H4896" i="1" s="1"/>
  <c r="B8357" i="4"/>
  <c r="C8356" i="4"/>
  <c r="B8356" i="4"/>
  <c r="C8355" i="4"/>
  <c r="B8355" i="4"/>
  <c r="C8354" i="4"/>
  <c r="B8354" i="4"/>
  <c r="C8353" i="4"/>
  <c r="B8353" i="4"/>
  <c r="C8352" i="4"/>
  <c r="B8352" i="4"/>
  <c r="C8351" i="4"/>
  <c r="H4894" i="1" s="1"/>
  <c r="B8351" i="4"/>
  <c r="C8350" i="4"/>
  <c r="B8350" i="4"/>
  <c r="C8349" i="4"/>
  <c r="B8349" i="4"/>
  <c r="C8348" i="4"/>
  <c r="H4893" i="1" s="1"/>
  <c r="B8348" i="4"/>
  <c r="C8347" i="4"/>
  <c r="B8347" i="4"/>
  <c r="C8346" i="4"/>
  <c r="B8346" i="4"/>
  <c r="B8345" i="4"/>
  <c r="C8344" i="4"/>
  <c r="B8344" i="4"/>
  <c r="C8343" i="4"/>
  <c r="B8343" i="4"/>
  <c r="C8342" i="4"/>
  <c r="B8342" i="4"/>
  <c r="C8341" i="4"/>
  <c r="B8341" i="4"/>
  <c r="C8340" i="4"/>
  <c r="B8340" i="4"/>
  <c r="C8339" i="4"/>
  <c r="B8339" i="4"/>
  <c r="C8338" i="4"/>
  <c r="B8338" i="4"/>
  <c r="C8337" i="4"/>
  <c r="B8337" i="4"/>
  <c r="C8336" i="4"/>
  <c r="H4892" i="1" s="1"/>
  <c r="B8336" i="4"/>
  <c r="C8335" i="4"/>
  <c r="B8335" i="4"/>
  <c r="C8334" i="4"/>
  <c r="B8334" i="4"/>
  <c r="C8333" i="4"/>
  <c r="B8333" i="4"/>
  <c r="C8332" i="4"/>
  <c r="H4891" i="1" s="1"/>
  <c r="B8332" i="4"/>
  <c r="C8331" i="4"/>
  <c r="B8331" i="4"/>
  <c r="C8330" i="4"/>
  <c r="B8330" i="4"/>
  <c r="C8329" i="4"/>
  <c r="B8329" i="4"/>
  <c r="C8328" i="4"/>
  <c r="B8328" i="4"/>
  <c r="C8327" i="4"/>
  <c r="B8327" i="4"/>
  <c r="C8326" i="4"/>
  <c r="B8326" i="4"/>
  <c r="C8325" i="4"/>
  <c r="B8325" i="4"/>
  <c r="C8324" i="4"/>
  <c r="B8324" i="4"/>
  <c r="C8323" i="4"/>
  <c r="B8323" i="4"/>
  <c r="C8322" i="4"/>
  <c r="B8322" i="4"/>
  <c r="C8321" i="4"/>
  <c r="B8321" i="4"/>
  <c r="C8320" i="4"/>
  <c r="B8320" i="4"/>
  <c r="C8319" i="4"/>
  <c r="H4890" i="1" s="1"/>
  <c r="B8319" i="4"/>
  <c r="C8318" i="4"/>
  <c r="B8318" i="4"/>
  <c r="C8317" i="4"/>
  <c r="B8317" i="4"/>
  <c r="C8316" i="4"/>
  <c r="B8316" i="4"/>
  <c r="C8315" i="4"/>
  <c r="B8315" i="4"/>
  <c r="C8314" i="4"/>
  <c r="B8314" i="4"/>
  <c r="C8313" i="4"/>
  <c r="B8313" i="4"/>
  <c r="C8312" i="4"/>
  <c r="H4887" i="1" s="1"/>
  <c r="B8312" i="4"/>
  <c r="C8311" i="4"/>
  <c r="B8311" i="4"/>
  <c r="C8310" i="4"/>
  <c r="B8310" i="4"/>
  <c r="C8309" i="4"/>
  <c r="B8309" i="4"/>
  <c r="C8308" i="4"/>
  <c r="B8308" i="4"/>
  <c r="C8307" i="4"/>
  <c r="H4884" i="1" s="1"/>
  <c r="B8307" i="4"/>
  <c r="C8306" i="4"/>
  <c r="H4881" i="1" s="1"/>
  <c r="B8306" i="4"/>
  <c r="C8305" i="4"/>
  <c r="H4880" i="1" s="1"/>
  <c r="B8305" i="4"/>
  <c r="C8304" i="4"/>
  <c r="H4879" i="1" s="1"/>
  <c r="B8304" i="4"/>
  <c r="C8303" i="4"/>
  <c r="H4878" i="1" s="1"/>
  <c r="B8303" i="4"/>
  <c r="C8302" i="4"/>
  <c r="B8302" i="4"/>
  <c r="C8301" i="4"/>
  <c r="B8301" i="4"/>
  <c r="C8300" i="4"/>
  <c r="B8300" i="4"/>
  <c r="C8299" i="4"/>
  <c r="B8299" i="4"/>
  <c r="C8298" i="4"/>
  <c r="B8298" i="4"/>
  <c r="C8297" i="4"/>
  <c r="H4876" i="1" s="1"/>
  <c r="B8297" i="4"/>
  <c r="C8296" i="4"/>
  <c r="B8296" i="4"/>
  <c r="C8295" i="4"/>
  <c r="H4874" i="1" s="1"/>
  <c r="B8295" i="4"/>
  <c r="C8294" i="4"/>
  <c r="B8294" i="4"/>
  <c r="C8293" i="4"/>
  <c r="B8293" i="4"/>
  <c r="C8292" i="4"/>
  <c r="B8292" i="4"/>
  <c r="C8291" i="4"/>
  <c r="B8291" i="4"/>
  <c r="C8290" i="4"/>
  <c r="H4873" i="1" s="1"/>
  <c r="B8290" i="4"/>
  <c r="C8289" i="4"/>
  <c r="B8289" i="4"/>
  <c r="C8288" i="4"/>
  <c r="B8288" i="4"/>
  <c r="C8287" i="4"/>
  <c r="B8287" i="4"/>
  <c r="C8286" i="4"/>
  <c r="H4871" i="1" s="1"/>
  <c r="B8286" i="4"/>
  <c r="C8285" i="4"/>
  <c r="B8285" i="4"/>
  <c r="C8284" i="4"/>
  <c r="B8284" i="4"/>
  <c r="C8283" i="4"/>
  <c r="H4870" i="1" s="1"/>
  <c r="B8283" i="4"/>
  <c r="C8282" i="4"/>
  <c r="B8282" i="4"/>
  <c r="C8281" i="4"/>
  <c r="B8281" i="4"/>
  <c r="C8280" i="4"/>
  <c r="H4868" i="1" s="1"/>
  <c r="B8280" i="4"/>
  <c r="C8279" i="4"/>
  <c r="B8279" i="4"/>
  <c r="C8278" i="4"/>
  <c r="B8278" i="4"/>
  <c r="C8277" i="4"/>
  <c r="H4867" i="1" s="1"/>
  <c r="B8277" i="4"/>
  <c r="C8276" i="4"/>
  <c r="B8276" i="4"/>
  <c r="C8275" i="4"/>
  <c r="B8275" i="4"/>
  <c r="C8274" i="4"/>
  <c r="B8274" i="4"/>
  <c r="C8273" i="4"/>
  <c r="B8273" i="4"/>
  <c r="C8272" i="4"/>
  <c r="B8272" i="4"/>
  <c r="C8271" i="4"/>
  <c r="H4866" i="1" s="1"/>
  <c r="B8271" i="4"/>
  <c r="C8270" i="4"/>
  <c r="B8270" i="4"/>
  <c r="C8269" i="4"/>
  <c r="H4865" i="1" s="1"/>
  <c r="B8269" i="4"/>
  <c r="C8268" i="4"/>
  <c r="H4864" i="1" s="1"/>
  <c r="B8268" i="4"/>
  <c r="C8267" i="4"/>
  <c r="H4863" i="1" s="1"/>
  <c r="B8267" i="4"/>
  <c r="C8266" i="4"/>
  <c r="B8266" i="4"/>
  <c r="C8265" i="4"/>
  <c r="H4861" i="1" s="1"/>
  <c r="B8265" i="4"/>
  <c r="C8264" i="4"/>
  <c r="H4860" i="1" s="1"/>
  <c r="B8264" i="4"/>
  <c r="C8263" i="4"/>
  <c r="B8263" i="4"/>
  <c r="C8262" i="4"/>
  <c r="B8262" i="4"/>
  <c r="C8261" i="4"/>
  <c r="H4857" i="1" s="1"/>
  <c r="B8261" i="4"/>
  <c r="C8260" i="4"/>
  <c r="B8260" i="4"/>
  <c r="C8259" i="4"/>
  <c r="B8259" i="4"/>
  <c r="C8258" i="4"/>
  <c r="H4854" i="1" s="1"/>
  <c r="B8258" i="4"/>
  <c r="C8257" i="4"/>
  <c r="H4853" i="1" s="1"/>
  <c r="B8257" i="4"/>
  <c r="C8256" i="4"/>
  <c r="B8256" i="4"/>
  <c r="C8255" i="4"/>
  <c r="H4852" i="1" s="1"/>
  <c r="B8255" i="4"/>
  <c r="C8254" i="4"/>
  <c r="B8254" i="4"/>
  <c r="C8253" i="4"/>
  <c r="H4851" i="1" s="1"/>
  <c r="B8253" i="4"/>
  <c r="C8252" i="4"/>
  <c r="B8252" i="4"/>
  <c r="C8251" i="4"/>
  <c r="H4850" i="1" s="1"/>
  <c r="B8251" i="4"/>
  <c r="C8250" i="4"/>
  <c r="B8250" i="4"/>
  <c r="C8249" i="4"/>
  <c r="B8249" i="4"/>
  <c r="C8248" i="4"/>
  <c r="H4848" i="1" s="1"/>
  <c r="B8248" i="4"/>
  <c r="C8247" i="4"/>
  <c r="B8247" i="4"/>
  <c r="C8246" i="4"/>
  <c r="B8246" i="4"/>
  <c r="C8245" i="4"/>
  <c r="H4847" i="1" s="1"/>
  <c r="B8245" i="4"/>
  <c r="C8244" i="4"/>
  <c r="H4846" i="1" s="1"/>
  <c r="B8244" i="4"/>
  <c r="C8243" i="4"/>
  <c r="B8243" i="4"/>
  <c r="C8242" i="4"/>
  <c r="H4845" i="1" s="1"/>
  <c r="B8242" i="4"/>
  <c r="C8241" i="4"/>
  <c r="B8241" i="4"/>
  <c r="C8240" i="4"/>
  <c r="B8240" i="4"/>
  <c r="C8239" i="4"/>
  <c r="H4844" i="1" s="1"/>
  <c r="B8239" i="4"/>
  <c r="C8238" i="4"/>
  <c r="H4843" i="1" s="1"/>
  <c r="B8238" i="4"/>
  <c r="C8237" i="4"/>
  <c r="H4842" i="1" s="1"/>
  <c r="B8237" i="4"/>
  <c r="C8236" i="4"/>
  <c r="B8236" i="4"/>
  <c r="C8235" i="4"/>
  <c r="H4840" i="1" s="1"/>
  <c r="B8235" i="4"/>
  <c r="C8234" i="4"/>
  <c r="H4839" i="1" s="1"/>
  <c r="B8234" i="4"/>
  <c r="C8233" i="4"/>
  <c r="B8233" i="4"/>
  <c r="C8232" i="4"/>
  <c r="H4838" i="1" s="1"/>
  <c r="B8232" i="4"/>
  <c r="C8231" i="4"/>
  <c r="B8231" i="4"/>
  <c r="C8230" i="4"/>
  <c r="B8230" i="4"/>
  <c r="C8229" i="4"/>
  <c r="H4836" i="1" s="1"/>
  <c r="B8229" i="4"/>
  <c r="C8228" i="4"/>
  <c r="B8228" i="4"/>
  <c r="C8227" i="4"/>
  <c r="H4834" i="1" s="1"/>
  <c r="B8227" i="4"/>
  <c r="C8226" i="4"/>
  <c r="H4833" i="1" s="1"/>
  <c r="B8226" i="4"/>
  <c r="C8225" i="4"/>
  <c r="B8225" i="4"/>
  <c r="C8224" i="4"/>
  <c r="H4832" i="1" s="1"/>
  <c r="B8224" i="4"/>
  <c r="C8223" i="4"/>
  <c r="H4831" i="1" s="1"/>
  <c r="B8223" i="4"/>
  <c r="C8222" i="4"/>
  <c r="H4830" i="1" s="1"/>
  <c r="B8222" i="4"/>
  <c r="C8221" i="4"/>
  <c r="B8221" i="4"/>
  <c r="C8220" i="4"/>
  <c r="B8220" i="4"/>
  <c r="C8219" i="4"/>
  <c r="H4828" i="1" s="1"/>
  <c r="B8219" i="4"/>
  <c r="C8218" i="4"/>
  <c r="H4827" i="1" s="1"/>
  <c r="B8218" i="4"/>
  <c r="C8217" i="4"/>
  <c r="H4826" i="1" s="1"/>
  <c r="B8217" i="4"/>
  <c r="C8216" i="4"/>
  <c r="B8216" i="4"/>
  <c r="C8215" i="4"/>
  <c r="H4825" i="1" s="1"/>
  <c r="B8215" i="4"/>
  <c r="C8214" i="4"/>
  <c r="B8214" i="4"/>
  <c r="C8213" i="4"/>
  <c r="B8213" i="4"/>
  <c r="C8212" i="4"/>
  <c r="H4823" i="1" s="1"/>
  <c r="B8212" i="4"/>
  <c r="C8211" i="4"/>
  <c r="B8211" i="4"/>
  <c r="C8210" i="4"/>
  <c r="H4821" i="1" s="1"/>
  <c r="B8210" i="4"/>
  <c r="C8209" i="4"/>
  <c r="B8209" i="4"/>
  <c r="C8208" i="4"/>
  <c r="H4820" i="1" s="1"/>
  <c r="B8208" i="4"/>
  <c r="C8207" i="4"/>
  <c r="B8207" i="4"/>
  <c r="C8206" i="4"/>
  <c r="B8206" i="4"/>
  <c r="C8205" i="4"/>
  <c r="B8205" i="4"/>
  <c r="C8204" i="4"/>
  <c r="H4818" i="1" s="1"/>
  <c r="B8204" i="4"/>
  <c r="C8203" i="4"/>
  <c r="H4817" i="1" s="1"/>
  <c r="B8203" i="4"/>
  <c r="C8202" i="4"/>
  <c r="B8202" i="4"/>
  <c r="C8201" i="4"/>
  <c r="B8201" i="4"/>
  <c r="C8200" i="4"/>
  <c r="H4815" i="1" s="1"/>
  <c r="B8200" i="4"/>
  <c r="C8199" i="4"/>
  <c r="H4814" i="1" s="1"/>
  <c r="B8199" i="4"/>
  <c r="C8198" i="4"/>
  <c r="B8198" i="4"/>
  <c r="C8197" i="4"/>
  <c r="B8197" i="4"/>
  <c r="C8196" i="4"/>
  <c r="B8196" i="4"/>
  <c r="C8195" i="4"/>
  <c r="H4813" i="1" s="1"/>
  <c r="B8195" i="4"/>
  <c r="C8194" i="4"/>
  <c r="B8194" i="4"/>
  <c r="C8193" i="4"/>
  <c r="B8193" i="4"/>
  <c r="C8192" i="4"/>
  <c r="B8192" i="4"/>
  <c r="C8191" i="4"/>
  <c r="H4812" i="1" s="1"/>
  <c r="B8191" i="4"/>
  <c r="C8190" i="4"/>
  <c r="B8190" i="4"/>
  <c r="C8189" i="4"/>
  <c r="B8189" i="4"/>
  <c r="C8188" i="4"/>
  <c r="H4811" i="1" s="1"/>
  <c r="B8188" i="4"/>
  <c r="C8187" i="4"/>
  <c r="B8187" i="4"/>
  <c r="C8186" i="4"/>
  <c r="H4809" i="1" s="1"/>
  <c r="B8186" i="4"/>
  <c r="C8185" i="4"/>
  <c r="B8185" i="4"/>
  <c r="C8184" i="4"/>
  <c r="B8184" i="4"/>
  <c r="C8183" i="4"/>
  <c r="B8183" i="4"/>
  <c r="C8182" i="4"/>
  <c r="B8182" i="4"/>
  <c r="C8181" i="4"/>
  <c r="B8181" i="4"/>
  <c r="C8180" i="4"/>
  <c r="H4806" i="1" s="1"/>
  <c r="B8180" i="4"/>
  <c r="C8179" i="4"/>
  <c r="B8179" i="4"/>
  <c r="C8178" i="4"/>
  <c r="H4805" i="1" s="1"/>
  <c r="B8178" i="4"/>
  <c r="C8177" i="4"/>
  <c r="B8177" i="4"/>
  <c r="C8176" i="4"/>
  <c r="B8176" i="4"/>
  <c r="C8175" i="4"/>
  <c r="H4804" i="1" s="1"/>
  <c r="B8175" i="4"/>
  <c r="C8174" i="4"/>
  <c r="B8174" i="4"/>
  <c r="C8173" i="4"/>
  <c r="B8173" i="4"/>
  <c r="C8172" i="4"/>
  <c r="H4802" i="1" s="1"/>
  <c r="B8172" i="4"/>
  <c r="C8171" i="4"/>
  <c r="B8171" i="4"/>
  <c r="C8170" i="4"/>
  <c r="B8170" i="4"/>
  <c r="C8169" i="4"/>
  <c r="B8169" i="4"/>
  <c r="C8168" i="4"/>
  <c r="H4801" i="1" s="1"/>
  <c r="B8168" i="4"/>
  <c r="C8167" i="4"/>
  <c r="B8167" i="4"/>
  <c r="C8166" i="4"/>
  <c r="B8166" i="4"/>
  <c r="C8165" i="4"/>
  <c r="B8165" i="4"/>
  <c r="C8164" i="4"/>
  <c r="H4798" i="1" s="1"/>
  <c r="B8164" i="4"/>
  <c r="C8163" i="4"/>
  <c r="H4797" i="1" s="1"/>
  <c r="B8163" i="4"/>
  <c r="C8162" i="4"/>
  <c r="B8162" i="4"/>
  <c r="C8161" i="4"/>
  <c r="B8161" i="4"/>
  <c r="C8160" i="4"/>
  <c r="H4796" i="1" s="1"/>
  <c r="B8160" i="4"/>
  <c r="C8159" i="4"/>
  <c r="B8159" i="4"/>
  <c r="C8158" i="4"/>
  <c r="H4794" i="1" s="1"/>
  <c r="B8158" i="4"/>
  <c r="C8157" i="4"/>
  <c r="B8157" i="4"/>
  <c r="C8156" i="4"/>
  <c r="H4793" i="1" s="1"/>
  <c r="B8156" i="4"/>
  <c r="C8155" i="4"/>
  <c r="B8155" i="4"/>
  <c r="C8154" i="4"/>
  <c r="H4792" i="1" s="1"/>
  <c r="B8154" i="4"/>
  <c r="C8153" i="4"/>
  <c r="B8153" i="4"/>
  <c r="C8152" i="4"/>
  <c r="H4791" i="1" s="1"/>
  <c r="B8152" i="4"/>
  <c r="C8151" i="4"/>
  <c r="B8151" i="4"/>
  <c r="C8150" i="4"/>
  <c r="H4790" i="1" s="1"/>
  <c r="B8150" i="4"/>
  <c r="C8149" i="4"/>
  <c r="B8149" i="4"/>
  <c r="C8148" i="4"/>
  <c r="H4789" i="1" s="1"/>
  <c r="B8148" i="4"/>
  <c r="C8147" i="4"/>
  <c r="H4788" i="1" s="1"/>
  <c r="B8147" i="4"/>
  <c r="C8146" i="4"/>
  <c r="B8146" i="4"/>
  <c r="C8145" i="4"/>
  <c r="H4787" i="1" s="1"/>
  <c r="B8145" i="4"/>
  <c r="C8144" i="4"/>
  <c r="B8144" i="4"/>
  <c r="C8143" i="4"/>
  <c r="H4786" i="1" s="1"/>
  <c r="B8143" i="4"/>
  <c r="C8142" i="4"/>
  <c r="B8142" i="4"/>
  <c r="C8141" i="4"/>
  <c r="H4785" i="1" s="1"/>
  <c r="B8141" i="4"/>
  <c r="C8140" i="4"/>
  <c r="B8140" i="4"/>
  <c r="C8139" i="4"/>
  <c r="H4784" i="1" s="1"/>
  <c r="B8139" i="4"/>
  <c r="C8138" i="4"/>
  <c r="B8138" i="4"/>
  <c r="C8137" i="4"/>
  <c r="H4783" i="1" s="1"/>
  <c r="B8137" i="4"/>
  <c r="C8136" i="4"/>
  <c r="B8136" i="4"/>
  <c r="C8135" i="4"/>
  <c r="H4782" i="1" s="1"/>
  <c r="B8135" i="4"/>
  <c r="C8134" i="4"/>
  <c r="B8134" i="4"/>
  <c r="C8133" i="4"/>
  <c r="H4781" i="1" s="1"/>
  <c r="B8133" i="4"/>
  <c r="C8132" i="4"/>
  <c r="H4780" i="1" s="1"/>
  <c r="B8132" i="4"/>
  <c r="C8131" i="4"/>
  <c r="B8131" i="4"/>
  <c r="C8130" i="4"/>
  <c r="B8130" i="4"/>
  <c r="C8129" i="4"/>
  <c r="H4779" i="1" s="1"/>
  <c r="B8129" i="4"/>
  <c r="C8128" i="4"/>
  <c r="H4778" i="1" s="1"/>
  <c r="B8128" i="4"/>
  <c r="C8127" i="4"/>
  <c r="B8127" i="4"/>
  <c r="C8126" i="4"/>
  <c r="H4777" i="1" s="1"/>
  <c r="B8126" i="4"/>
  <c r="C8125" i="4"/>
  <c r="B8125" i="4"/>
  <c r="C8124" i="4"/>
  <c r="H4776" i="1" s="1"/>
  <c r="B8124" i="4"/>
  <c r="C8123" i="4"/>
  <c r="B8123" i="4"/>
  <c r="C8122" i="4"/>
  <c r="H4775" i="1" s="1"/>
  <c r="B8122" i="4"/>
  <c r="C8121" i="4"/>
  <c r="H4774" i="1" s="1"/>
  <c r="B8121" i="4"/>
  <c r="C8120" i="4"/>
  <c r="H4773" i="1" s="1"/>
  <c r="B8120" i="4"/>
  <c r="C8119" i="4"/>
  <c r="H4772" i="1" s="1"/>
  <c r="B8119" i="4"/>
  <c r="C8118" i="4"/>
  <c r="B8118" i="4"/>
  <c r="C8117" i="4"/>
  <c r="B8117" i="4"/>
  <c r="C8116" i="4"/>
  <c r="B8116" i="4"/>
  <c r="C8115" i="4"/>
  <c r="H4771" i="1" s="1"/>
  <c r="B8115" i="4"/>
  <c r="C8114" i="4"/>
  <c r="B8114" i="4"/>
  <c r="C8113" i="4"/>
  <c r="B8113" i="4"/>
  <c r="C8112" i="4"/>
  <c r="H4768" i="1" s="1"/>
  <c r="B8112" i="4"/>
  <c r="C8111" i="4"/>
  <c r="B8111" i="4"/>
  <c r="C8110" i="4"/>
  <c r="B8110" i="4"/>
  <c r="C8109" i="4"/>
  <c r="B8109" i="4"/>
  <c r="C8108" i="4"/>
  <c r="H4767" i="1" s="1"/>
  <c r="B8108" i="4"/>
  <c r="C8107" i="4"/>
  <c r="B8107" i="4"/>
  <c r="C8106" i="4"/>
  <c r="B8106" i="4"/>
  <c r="C8105" i="4"/>
  <c r="B8105" i="4"/>
  <c r="C8104" i="4"/>
  <c r="B8104" i="4"/>
  <c r="C8103" i="4"/>
  <c r="B8103" i="4"/>
  <c r="C8102" i="4"/>
  <c r="B8102" i="4"/>
  <c r="C8101" i="4"/>
  <c r="B8101" i="4"/>
  <c r="C8100" i="4"/>
  <c r="H4760" i="1" s="1"/>
  <c r="B8100" i="4"/>
  <c r="C8099" i="4"/>
  <c r="B8099" i="4"/>
  <c r="C8098" i="4"/>
  <c r="B8098" i="4"/>
  <c r="C8097" i="4"/>
  <c r="H4759" i="1" s="1"/>
  <c r="B8097" i="4"/>
  <c r="C8096" i="4"/>
  <c r="B8096" i="4"/>
  <c r="C8095" i="4"/>
  <c r="B8095" i="4"/>
  <c r="C8094" i="4"/>
  <c r="B8094" i="4"/>
  <c r="C8093" i="4"/>
  <c r="B8093" i="4"/>
  <c r="C8092" i="4"/>
  <c r="H4755" i="1" s="1"/>
  <c r="B8092" i="4"/>
  <c r="C8091" i="4"/>
  <c r="B8091" i="4"/>
  <c r="C8090" i="4"/>
  <c r="B8090" i="4"/>
  <c r="C8089" i="4"/>
  <c r="H4753" i="1" s="1"/>
  <c r="B8089" i="4"/>
  <c r="C8088" i="4"/>
  <c r="B8088" i="4"/>
  <c r="C8087" i="4"/>
  <c r="H4752" i="1" s="1"/>
  <c r="B8087" i="4"/>
  <c r="C8086" i="4"/>
  <c r="B8086" i="4"/>
  <c r="C8085" i="4"/>
  <c r="H4751" i="1" s="1"/>
  <c r="B8085" i="4"/>
  <c r="C8084" i="4"/>
  <c r="B8084" i="4"/>
  <c r="C8083" i="4"/>
  <c r="H4750" i="1" s="1"/>
  <c r="B8083" i="4"/>
  <c r="C8082" i="4"/>
  <c r="B8082" i="4"/>
  <c r="C8081" i="4"/>
  <c r="B8081" i="4"/>
  <c r="C8080" i="4"/>
  <c r="B8080" i="4"/>
  <c r="C8079" i="4"/>
  <c r="H4747" i="1" s="1"/>
  <c r="B8079" i="4"/>
  <c r="C8078" i="4"/>
  <c r="B8078" i="4"/>
  <c r="C8077" i="4"/>
  <c r="B8077" i="4"/>
  <c r="C8076" i="4"/>
  <c r="B8076" i="4"/>
  <c r="C8075" i="4"/>
  <c r="H4745" i="1" s="1"/>
  <c r="B8075" i="4"/>
  <c r="C8074" i="4"/>
  <c r="B8074" i="4"/>
  <c r="C8073" i="4"/>
  <c r="B8073" i="4"/>
  <c r="C8072" i="4"/>
  <c r="H4744" i="1" s="1"/>
  <c r="B8072" i="4"/>
  <c r="C8071" i="4"/>
  <c r="B8071" i="4"/>
  <c r="C8070" i="4"/>
  <c r="B8070" i="4"/>
  <c r="C8069" i="4"/>
  <c r="H4743" i="1" s="1"/>
  <c r="B8069" i="4"/>
  <c r="C8068" i="4"/>
  <c r="B8068" i="4"/>
  <c r="C8067" i="4"/>
  <c r="H4742" i="1" s="1"/>
  <c r="B8067" i="4"/>
  <c r="C8066" i="4"/>
  <c r="H4741" i="1" s="1"/>
  <c r="B8066" i="4"/>
  <c r="C8065" i="4"/>
  <c r="B8065" i="4"/>
  <c r="C8064" i="4"/>
  <c r="B8064" i="4"/>
  <c r="C8063" i="4"/>
  <c r="B8063" i="4"/>
  <c r="C8062" i="4"/>
  <c r="B8062" i="4"/>
  <c r="C8061" i="4"/>
  <c r="B8061" i="4"/>
  <c r="C8060" i="4"/>
  <c r="H4737" i="1" s="1"/>
  <c r="B8060" i="4"/>
  <c r="C8059" i="4"/>
  <c r="B8059" i="4"/>
  <c r="C8058" i="4"/>
  <c r="H4736" i="1" s="1"/>
  <c r="B8058" i="4"/>
  <c r="C8057" i="4"/>
  <c r="H4735" i="1" s="1"/>
  <c r="B8057" i="4"/>
  <c r="C8056" i="4"/>
  <c r="H4734" i="1" s="1"/>
  <c r="B8056" i="4"/>
  <c r="C8055" i="4"/>
  <c r="B8055" i="4"/>
  <c r="C8054" i="4"/>
  <c r="B8054" i="4"/>
  <c r="C8053" i="4"/>
  <c r="B8053" i="4"/>
  <c r="C8052" i="4"/>
  <c r="H4733" i="1" s="1"/>
  <c r="B8052" i="4"/>
  <c r="C8051" i="4"/>
  <c r="B8051" i="4"/>
  <c r="C8050" i="4"/>
  <c r="B8050" i="4"/>
  <c r="C8049" i="4"/>
  <c r="H4732" i="1" s="1"/>
  <c r="B8049" i="4"/>
  <c r="C8048" i="4"/>
  <c r="B8048" i="4"/>
  <c r="C8047" i="4"/>
  <c r="B8047" i="4"/>
  <c r="C8046" i="4"/>
  <c r="H4731" i="1" s="1"/>
  <c r="B8046" i="4"/>
  <c r="C8045" i="4"/>
  <c r="H4730" i="1" s="1"/>
  <c r="B8045" i="4"/>
  <c r="C8044" i="4"/>
  <c r="H4729" i="1" s="1"/>
  <c r="B8044" i="4"/>
  <c r="C8043" i="4"/>
  <c r="H4728" i="1" s="1"/>
  <c r="B8043" i="4"/>
  <c r="C8042" i="4"/>
  <c r="H4727" i="1" s="1"/>
  <c r="B8042" i="4"/>
  <c r="C8041" i="4"/>
  <c r="B8041" i="4"/>
  <c r="C8040" i="4"/>
  <c r="H4726" i="1" s="1"/>
  <c r="B8040" i="4"/>
  <c r="C8039" i="4"/>
  <c r="H4725" i="1" s="1"/>
  <c r="B8039" i="4"/>
  <c r="C8038" i="4"/>
  <c r="B8038" i="4"/>
  <c r="C8037" i="4"/>
  <c r="H4724" i="1" s="1"/>
  <c r="B8037" i="4"/>
  <c r="C8036" i="4"/>
  <c r="B8036" i="4"/>
  <c r="C8035" i="4"/>
  <c r="H4723" i="1" s="1"/>
  <c r="B8035" i="4"/>
  <c r="C8034" i="4"/>
  <c r="H4722" i="1" s="1"/>
  <c r="B8034" i="4"/>
  <c r="C8033" i="4"/>
  <c r="H4721" i="1" s="1"/>
  <c r="B8033" i="4"/>
  <c r="C8032" i="4"/>
  <c r="H4720" i="1" s="1"/>
  <c r="B8032" i="4"/>
  <c r="C8031" i="4"/>
  <c r="H4719" i="1" s="1"/>
  <c r="B8031" i="4"/>
  <c r="C8030" i="4"/>
  <c r="B8030" i="4"/>
  <c r="C8029" i="4"/>
  <c r="B8029" i="4"/>
  <c r="C8028" i="4"/>
  <c r="B8028" i="4"/>
  <c r="C8027" i="4"/>
  <c r="B8027" i="4"/>
  <c r="C8026" i="4"/>
  <c r="B8026" i="4"/>
  <c r="C8025" i="4"/>
  <c r="B8025" i="4"/>
  <c r="C8024" i="4"/>
  <c r="H4718" i="1" s="1"/>
  <c r="B8024" i="4"/>
  <c r="C8023" i="4"/>
  <c r="H4717" i="1" s="1"/>
  <c r="B8023" i="4"/>
  <c r="C8022" i="4"/>
  <c r="H4716" i="1" s="1"/>
  <c r="B8022" i="4"/>
  <c r="C8021" i="4"/>
  <c r="B8021" i="4"/>
  <c r="C8020" i="4"/>
  <c r="B8020" i="4"/>
  <c r="C8019" i="4"/>
  <c r="B8019" i="4"/>
  <c r="C8018" i="4"/>
  <c r="B8018" i="4"/>
  <c r="C8017" i="4"/>
  <c r="B8017" i="4"/>
  <c r="C8016" i="4"/>
  <c r="B8016" i="4"/>
  <c r="C8015" i="4"/>
  <c r="B8015" i="4"/>
  <c r="C8014" i="4"/>
  <c r="B8014" i="4"/>
  <c r="C8013" i="4"/>
  <c r="B8013" i="4"/>
  <c r="C8012" i="4"/>
  <c r="H4715" i="1" s="1"/>
  <c r="B8012" i="4"/>
  <c r="C8011" i="4"/>
  <c r="B8011" i="4"/>
  <c r="C8010" i="4"/>
  <c r="B8010" i="4"/>
  <c r="C8009" i="4"/>
  <c r="B8009" i="4"/>
  <c r="C8008" i="4"/>
  <c r="H4714" i="1" s="1"/>
  <c r="B8008" i="4"/>
  <c r="C8007" i="4"/>
  <c r="H4713" i="1" s="1"/>
  <c r="B8007" i="4"/>
  <c r="C8006" i="4"/>
  <c r="B8006" i="4"/>
  <c r="C8005" i="4"/>
  <c r="B8005" i="4"/>
  <c r="C8004" i="4"/>
  <c r="H4712" i="1" s="1"/>
  <c r="B8004" i="4"/>
  <c r="C8003" i="4"/>
  <c r="B8003" i="4"/>
  <c r="C8002" i="4"/>
  <c r="H4711" i="1" s="1"/>
  <c r="B8002" i="4"/>
  <c r="C8001" i="4"/>
  <c r="H4710" i="1" s="1"/>
  <c r="B8001" i="4"/>
  <c r="C8000" i="4"/>
  <c r="H4709" i="1" s="1"/>
  <c r="B8000" i="4"/>
  <c r="C7999" i="4"/>
  <c r="B7999" i="4"/>
  <c r="C7998" i="4"/>
  <c r="B7998" i="4"/>
  <c r="C7997" i="4"/>
  <c r="B7997" i="4"/>
  <c r="C7996" i="4"/>
  <c r="B7996" i="4"/>
  <c r="C7995" i="4"/>
  <c r="B7995" i="4"/>
  <c r="C7994" i="4"/>
  <c r="B7994" i="4"/>
  <c r="C7993" i="4"/>
  <c r="H4708" i="1" s="1"/>
  <c r="B7993" i="4"/>
  <c r="C7992" i="4"/>
  <c r="B7992" i="4"/>
  <c r="C7991" i="4"/>
  <c r="B7991" i="4"/>
  <c r="C7990" i="4"/>
  <c r="B7990" i="4"/>
  <c r="C7989" i="4"/>
  <c r="H4707" i="1" s="1"/>
  <c r="B7989" i="4"/>
  <c r="C7988" i="4"/>
  <c r="B7988" i="4"/>
  <c r="C7987" i="4"/>
  <c r="B7987" i="4"/>
  <c r="C7986" i="4"/>
  <c r="B7986" i="4"/>
  <c r="C7985" i="4"/>
  <c r="H4706" i="1" s="1"/>
  <c r="B7985" i="4"/>
  <c r="C7984" i="4"/>
  <c r="H4705" i="1" s="1"/>
  <c r="B7984" i="4"/>
  <c r="C7983" i="4"/>
  <c r="H4704" i="1" s="1"/>
  <c r="B7983" i="4"/>
  <c r="C7982" i="4"/>
  <c r="H4703" i="1" s="1"/>
  <c r="B7982" i="4"/>
  <c r="C7981" i="4"/>
  <c r="B7981" i="4"/>
  <c r="C7980" i="4"/>
  <c r="H4702" i="1" s="1"/>
  <c r="B7980" i="4"/>
  <c r="C7979" i="4"/>
  <c r="B7979" i="4"/>
  <c r="C7978" i="4"/>
  <c r="B7978" i="4"/>
  <c r="C7977" i="4"/>
  <c r="B7977" i="4"/>
  <c r="C7976" i="4"/>
  <c r="B7976" i="4"/>
  <c r="C7975" i="4"/>
  <c r="H4701" i="1" s="1"/>
  <c r="B7975" i="4"/>
  <c r="C7974" i="4"/>
  <c r="B7974" i="4"/>
  <c r="C7973" i="4"/>
  <c r="B7973" i="4"/>
  <c r="C7972" i="4"/>
  <c r="H4700" i="1" s="1"/>
  <c r="B7972" i="4"/>
  <c r="C7971" i="4"/>
  <c r="H4699" i="1" s="1"/>
  <c r="B7971" i="4"/>
  <c r="C7970" i="4"/>
  <c r="H4698" i="1" s="1"/>
  <c r="B7970" i="4"/>
  <c r="C7969" i="4"/>
  <c r="B7969" i="4"/>
  <c r="C7968" i="4"/>
  <c r="H4697" i="1" s="1"/>
  <c r="B7968" i="4"/>
  <c r="C7967" i="4"/>
  <c r="B7967" i="4"/>
  <c r="C7966" i="4"/>
  <c r="B7966" i="4"/>
  <c r="C7965" i="4"/>
  <c r="H4696" i="1" s="1"/>
  <c r="B7965" i="4"/>
  <c r="C7964" i="4"/>
  <c r="H4695" i="1" s="1"/>
  <c r="B7964" i="4"/>
  <c r="C7963" i="4"/>
  <c r="B7963" i="4"/>
  <c r="C7962" i="4"/>
  <c r="H4694" i="1" s="1"/>
  <c r="B7962" i="4"/>
  <c r="C7961" i="4"/>
  <c r="H4693" i="1" s="1"/>
  <c r="B7961" i="4"/>
  <c r="C7960" i="4"/>
  <c r="B7960" i="4"/>
  <c r="C7959" i="4"/>
  <c r="H4692" i="1" s="1"/>
  <c r="B7959" i="4"/>
  <c r="C7958" i="4"/>
  <c r="H4691" i="1" s="1"/>
  <c r="B7958" i="4"/>
  <c r="C7957" i="4"/>
  <c r="H4690" i="1" s="1"/>
  <c r="B7957" i="4"/>
  <c r="C7956" i="4"/>
  <c r="B7956" i="4"/>
  <c r="C7955" i="4"/>
  <c r="B7955" i="4"/>
  <c r="C7954" i="4"/>
  <c r="B7954" i="4"/>
  <c r="C7953" i="4"/>
  <c r="B7953" i="4"/>
  <c r="C7952" i="4"/>
  <c r="H4689" i="1" s="1"/>
  <c r="B7952" i="4"/>
  <c r="C7951" i="4"/>
  <c r="B7951" i="4"/>
  <c r="C7950" i="4"/>
  <c r="B7950" i="4"/>
  <c r="C7949" i="4"/>
  <c r="B7949" i="4"/>
  <c r="C7948" i="4"/>
  <c r="H4688" i="1" s="1"/>
  <c r="B7948" i="4"/>
  <c r="C7947" i="4"/>
  <c r="H4687" i="1" s="1"/>
  <c r="B7947" i="4"/>
  <c r="C7946" i="4"/>
  <c r="H4686" i="1" s="1"/>
  <c r="B7946" i="4"/>
  <c r="C7945" i="4"/>
  <c r="B7945" i="4"/>
  <c r="C7944" i="4"/>
  <c r="B7944" i="4"/>
  <c r="C7943" i="4"/>
  <c r="B7943" i="4"/>
  <c r="C7942" i="4"/>
  <c r="B7942" i="4"/>
  <c r="C7941" i="4"/>
  <c r="B7941" i="4"/>
  <c r="C7940" i="4"/>
  <c r="B7940" i="4"/>
  <c r="C7939" i="4"/>
  <c r="H4685" i="1" s="1"/>
  <c r="B7939" i="4"/>
  <c r="C7938" i="4"/>
  <c r="B7938" i="4"/>
  <c r="C7937" i="4"/>
  <c r="B7937" i="4"/>
  <c r="C7936" i="4"/>
  <c r="B7936" i="4"/>
  <c r="C7935" i="4"/>
  <c r="B7935" i="4"/>
  <c r="C7934" i="4"/>
  <c r="B7934" i="4"/>
  <c r="C7933" i="4"/>
  <c r="B7933" i="4"/>
  <c r="C7932" i="4"/>
  <c r="B7932" i="4"/>
  <c r="C7931" i="4"/>
  <c r="H4684" i="1" s="1"/>
  <c r="B7931" i="4"/>
  <c r="C7930" i="4"/>
  <c r="B7930" i="4"/>
  <c r="C7929" i="4"/>
  <c r="H4683" i="1" s="1"/>
  <c r="B7929" i="4"/>
  <c r="C7928" i="4"/>
  <c r="B7928" i="4"/>
  <c r="C7927" i="4"/>
  <c r="B7927" i="4"/>
  <c r="C7926" i="4"/>
  <c r="B7926" i="4"/>
  <c r="C7925" i="4"/>
  <c r="B7925" i="4"/>
  <c r="C7924" i="4"/>
  <c r="B7924" i="4"/>
  <c r="C7923" i="4"/>
  <c r="B7923" i="4"/>
  <c r="C7922" i="4"/>
  <c r="B7922" i="4"/>
  <c r="C7921" i="4"/>
  <c r="B7921" i="4"/>
  <c r="C7920" i="4"/>
  <c r="B7920" i="4"/>
  <c r="C7919" i="4"/>
  <c r="B7919" i="4"/>
  <c r="C7918" i="4"/>
  <c r="B7918" i="4"/>
  <c r="C7917" i="4"/>
  <c r="B7917" i="4"/>
  <c r="C7916" i="4"/>
  <c r="B7916" i="4"/>
  <c r="C7915" i="4"/>
  <c r="H4682" i="1" s="1"/>
  <c r="B7915" i="4"/>
  <c r="C7914" i="4"/>
  <c r="B7914" i="4"/>
  <c r="C7913" i="4"/>
  <c r="B7913" i="4"/>
  <c r="C7912" i="4"/>
  <c r="B7912" i="4"/>
  <c r="C7911" i="4"/>
  <c r="H4681" i="1" s="1"/>
  <c r="B7911" i="4"/>
  <c r="C7910" i="4"/>
  <c r="B7910" i="4"/>
  <c r="C7909" i="4"/>
  <c r="B7909" i="4"/>
  <c r="C7908" i="4"/>
  <c r="B7908" i="4"/>
  <c r="C7907" i="4"/>
  <c r="B7907" i="4"/>
  <c r="C7906" i="4"/>
  <c r="B7906" i="4"/>
  <c r="C7905" i="4"/>
  <c r="B7905" i="4"/>
  <c r="C7904" i="4"/>
  <c r="B7904" i="4"/>
  <c r="C7903" i="4"/>
  <c r="B7903" i="4"/>
  <c r="C7902" i="4"/>
  <c r="B7902" i="4"/>
  <c r="C7901" i="4"/>
  <c r="B7901" i="4"/>
  <c r="C7900" i="4"/>
  <c r="B7900" i="4"/>
  <c r="C7899" i="4"/>
  <c r="B7899" i="4"/>
  <c r="C7898" i="4"/>
  <c r="B7898" i="4"/>
  <c r="C7897" i="4"/>
  <c r="B7897" i="4"/>
  <c r="C7896" i="4"/>
  <c r="B7896" i="4"/>
  <c r="C7895" i="4"/>
  <c r="B7895" i="4"/>
  <c r="C7894" i="4"/>
  <c r="B7894" i="4"/>
  <c r="C7893" i="4"/>
  <c r="B7893" i="4"/>
  <c r="C7892" i="4"/>
  <c r="B7892" i="4"/>
  <c r="C7891" i="4"/>
  <c r="B7891" i="4"/>
  <c r="C7890" i="4"/>
  <c r="H4680" i="1" s="1"/>
  <c r="B7890" i="4"/>
  <c r="C7889" i="4"/>
  <c r="H4679" i="1" s="1"/>
  <c r="B7889" i="4"/>
  <c r="C7888" i="4"/>
  <c r="B7888" i="4"/>
  <c r="C7887" i="4"/>
  <c r="B7887" i="4"/>
  <c r="C7886" i="4"/>
  <c r="H4678" i="1" s="1"/>
  <c r="B7886" i="4"/>
  <c r="C7885" i="4"/>
  <c r="H4677" i="1" s="1"/>
  <c r="B7885" i="4"/>
  <c r="C7884" i="4"/>
  <c r="H4676" i="1" s="1"/>
  <c r="B7884" i="4"/>
  <c r="C7883" i="4"/>
  <c r="B7883" i="4"/>
  <c r="C7882" i="4"/>
  <c r="B7882" i="4"/>
  <c r="C7881" i="4"/>
  <c r="B7881" i="4"/>
  <c r="C7880" i="4"/>
  <c r="B7880" i="4"/>
  <c r="C7879" i="4"/>
  <c r="B7879" i="4"/>
  <c r="C7878" i="4"/>
  <c r="H4675" i="1" s="1"/>
  <c r="B7878" i="4"/>
  <c r="C7877" i="4"/>
  <c r="B7877" i="4"/>
  <c r="C7876" i="4"/>
  <c r="B7876" i="4"/>
  <c r="C7875" i="4"/>
  <c r="B7875" i="4"/>
  <c r="C7874" i="4"/>
  <c r="B7874" i="4"/>
  <c r="C7873" i="4"/>
  <c r="B7873" i="4"/>
  <c r="C7872" i="4"/>
  <c r="B7872" i="4"/>
  <c r="C7871" i="4"/>
  <c r="B7871" i="4"/>
  <c r="C7870" i="4"/>
  <c r="B7870" i="4"/>
  <c r="C7869" i="4"/>
  <c r="B7869" i="4"/>
  <c r="C7868" i="4"/>
  <c r="B7868" i="4"/>
  <c r="C7867" i="4"/>
  <c r="B7867" i="4"/>
  <c r="C7866" i="4"/>
  <c r="B7866" i="4"/>
  <c r="C7865" i="4"/>
  <c r="H4674" i="1" s="1"/>
  <c r="B7865" i="4"/>
  <c r="C7864" i="4"/>
  <c r="B7864" i="4"/>
  <c r="C7863" i="4"/>
  <c r="B7863" i="4"/>
  <c r="C7862" i="4"/>
  <c r="B7862" i="4"/>
  <c r="C7861" i="4"/>
  <c r="B7861" i="4"/>
  <c r="C7860" i="4"/>
  <c r="B7860" i="4"/>
  <c r="C7859" i="4"/>
  <c r="B7859" i="4"/>
  <c r="C7858" i="4"/>
  <c r="H4673" i="1" s="1"/>
  <c r="B7858" i="4"/>
  <c r="C7857" i="4"/>
  <c r="B7857" i="4"/>
  <c r="C7856" i="4"/>
  <c r="B7856" i="4"/>
  <c r="C7855" i="4"/>
  <c r="B7855" i="4"/>
  <c r="C7854" i="4"/>
  <c r="B7854" i="4"/>
  <c r="C7853" i="4"/>
  <c r="H4672" i="1" s="1"/>
  <c r="B7853" i="4"/>
  <c r="C7852" i="4"/>
  <c r="B7852" i="4"/>
  <c r="C7851" i="4"/>
  <c r="B7851" i="4"/>
  <c r="C7850" i="4"/>
  <c r="B7850" i="4"/>
  <c r="C7849" i="4"/>
  <c r="H4671" i="1" s="1"/>
  <c r="B7849" i="4"/>
  <c r="C7848" i="4"/>
  <c r="B7848" i="4"/>
  <c r="C7847" i="4"/>
  <c r="B7847" i="4"/>
  <c r="C7846" i="4"/>
  <c r="B7846" i="4"/>
  <c r="C7845" i="4"/>
  <c r="B7845" i="4"/>
  <c r="C7844" i="4"/>
  <c r="B7844" i="4"/>
  <c r="C7843" i="4"/>
  <c r="B7843" i="4"/>
  <c r="C7842" i="4"/>
  <c r="B7842" i="4"/>
  <c r="C7841" i="4"/>
  <c r="B7841" i="4"/>
  <c r="C7840" i="4"/>
  <c r="B7840" i="4"/>
  <c r="C7839" i="4"/>
  <c r="H4670" i="1" s="1"/>
  <c r="B7839" i="4"/>
  <c r="C7838" i="4"/>
  <c r="B7838" i="4"/>
  <c r="C7837" i="4"/>
  <c r="B7837" i="4"/>
  <c r="C7836" i="4"/>
  <c r="B7836" i="4"/>
  <c r="C7835" i="4"/>
  <c r="B7835" i="4"/>
  <c r="C7834" i="4"/>
  <c r="B7834" i="4"/>
  <c r="C7833" i="4"/>
  <c r="B7833" i="4"/>
  <c r="C7832" i="4"/>
  <c r="B7832" i="4"/>
  <c r="C7831" i="4"/>
  <c r="B7831" i="4"/>
  <c r="C7830" i="4"/>
  <c r="B7830" i="4"/>
  <c r="C7829" i="4"/>
  <c r="B7829" i="4"/>
  <c r="C7828" i="4"/>
  <c r="B7828" i="4"/>
  <c r="C7827" i="4"/>
  <c r="B7827" i="4"/>
  <c r="C7826" i="4"/>
  <c r="B7826" i="4"/>
  <c r="C7825" i="4"/>
  <c r="B7825" i="4"/>
  <c r="C7824" i="4"/>
  <c r="B7824" i="4"/>
  <c r="C7823" i="4"/>
  <c r="B7823" i="4"/>
  <c r="C7822" i="4"/>
  <c r="B7822" i="4"/>
  <c r="C7821" i="4"/>
  <c r="B7821" i="4"/>
  <c r="C7820" i="4"/>
  <c r="B7820" i="4"/>
  <c r="C7819" i="4"/>
  <c r="B7819" i="4"/>
  <c r="C7818" i="4"/>
  <c r="B7818" i="4"/>
  <c r="C7817" i="4"/>
  <c r="B7817" i="4"/>
  <c r="C7816" i="4"/>
  <c r="B7816" i="4"/>
  <c r="C7815" i="4"/>
  <c r="B7815" i="4"/>
  <c r="C7814" i="4"/>
  <c r="B7814" i="4"/>
  <c r="C7813" i="4"/>
  <c r="B7813" i="4"/>
  <c r="C7812" i="4"/>
  <c r="B7812" i="4"/>
  <c r="C7811" i="4"/>
  <c r="H4669" i="1" s="1"/>
  <c r="B7811" i="4"/>
  <c r="C7810" i="4"/>
  <c r="B7810" i="4"/>
  <c r="C7809" i="4"/>
  <c r="H4668" i="1" s="1"/>
  <c r="B7809" i="4"/>
  <c r="C7808" i="4"/>
  <c r="B7808" i="4"/>
  <c r="C7807" i="4"/>
  <c r="H4667" i="1" s="1"/>
  <c r="B7807" i="4"/>
  <c r="C7806" i="4"/>
  <c r="B7806" i="4"/>
  <c r="C7805" i="4"/>
  <c r="B7805" i="4"/>
  <c r="C7804" i="4"/>
  <c r="B7804" i="4"/>
  <c r="C7803" i="4"/>
  <c r="B7803" i="4"/>
  <c r="C7802" i="4"/>
  <c r="B7802" i="4"/>
  <c r="C7801" i="4"/>
  <c r="B7801" i="4"/>
  <c r="C7800" i="4"/>
  <c r="B7800" i="4"/>
  <c r="C7799" i="4"/>
  <c r="B7799" i="4"/>
  <c r="C7798" i="4"/>
  <c r="B7798" i="4"/>
  <c r="C7797" i="4"/>
  <c r="B7797" i="4"/>
  <c r="C7796" i="4"/>
  <c r="B7796" i="4"/>
  <c r="C7795" i="4"/>
  <c r="B7795" i="4"/>
  <c r="C7794" i="4"/>
  <c r="B7794" i="4"/>
  <c r="C7793" i="4"/>
  <c r="B7793" i="4"/>
  <c r="C7792" i="4"/>
  <c r="B7792" i="4"/>
  <c r="C7791" i="4"/>
  <c r="H4666" i="1" s="1"/>
  <c r="B7791" i="4"/>
  <c r="C7790" i="4"/>
  <c r="B7790" i="4"/>
  <c r="C7789" i="4"/>
  <c r="B7789" i="4"/>
  <c r="C7788" i="4"/>
  <c r="B7788" i="4"/>
  <c r="C7787" i="4"/>
  <c r="B7787" i="4"/>
  <c r="C7786" i="4"/>
  <c r="B7786" i="4"/>
  <c r="C7785" i="4"/>
  <c r="B7785" i="4"/>
  <c r="C7784" i="4"/>
  <c r="B7784" i="4"/>
  <c r="C7783" i="4"/>
  <c r="B7783" i="4"/>
  <c r="C7782" i="4"/>
  <c r="B7782" i="4"/>
  <c r="C7781" i="4"/>
  <c r="B7781" i="4"/>
  <c r="C7780" i="4"/>
  <c r="B7780" i="4"/>
  <c r="C7779" i="4"/>
  <c r="B7779" i="4"/>
  <c r="C7778" i="4"/>
  <c r="B7778" i="4"/>
  <c r="C7777" i="4"/>
  <c r="H4665" i="1" s="1"/>
  <c r="B7777" i="4"/>
  <c r="C7776" i="4"/>
  <c r="B7776" i="4"/>
  <c r="C7775" i="4"/>
  <c r="B7775" i="4"/>
  <c r="C7774" i="4"/>
  <c r="B7774" i="4"/>
  <c r="C7773" i="4"/>
  <c r="H4664" i="1" s="1"/>
  <c r="B7773" i="4"/>
  <c r="C7772" i="4"/>
  <c r="B7772" i="4"/>
  <c r="C7771" i="4"/>
  <c r="B7771" i="4"/>
  <c r="C7770" i="4"/>
  <c r="B7770" i="4"/>
  <c r="C7769" i="4"/>
  <c r="H4663" i="1" s="1"/>
  <c r="B7769" i="4"/>
  <c r="C7768" i="4"/>
  <c r="B7768" i="4"/>
  <c r="C7767" i="4"/>
  <c r="B7767" i="4"/>
  <c r="C7766" i="4"/>
  <c r="B7766" i="4"/>
  <c r="C7765" i="4"/>
  <c r="B7765" i="4"/>
  <c r="C7764" i="4"/>
  <c r="H4662" i="1" s="1"/>
  <c r="B7764" i="4"/>
  <c r="C7763" i="4"/>
  <c r="B7763" i="4"/>
  <c r="C7762" i="4"/>
  <c r="B7762" i="4"/>
  <c r="C7761" i="4"/>
  <c r="B7761" i="4"/>
  <c r="C7760" i="4"/>
  <c r="B7760" i="4"/>
  <c r="C7759" i="4"/>
  <c r="B7759" i="4"/>
  <c r="C7758" i="4"/>
  <c r="B7758" i="4"/>
  <c r="C7757" i="4"/>
  <c r="B7757" i="4"/>
  <c r="C7756" i="4"/>
  <c r="B7756" i="4"/>
  <c r="C7755" i="4"/>
  <c r="B7755" i="4"/>
  <c r="C7754" i="4"/>
  <c r="B7754" i="4"/>
  <c r="C7753" i="4"/>
  <c r="B7753" i="4"/>
  <c r="C7752" i="4"/>
  <c r="B7752" i="4"/>
  <c r="C7751" i="4"/>
  <c r="B7751" i="4"/>
  <c r="C7750" i="4"/>
  <c r="B7750" i="4"/>
  <c r="C7749" i="4"/>
  <c r="B7749" i="4"/>
  <c r="C7748" i="4"/>
  <c r="B7748" i="4"/>
  <c r="C7747" i="4"/>
  <c r="B7747" i="4"/>
  <c r="C7746" i="4"/>
  <c r="B7746" i="4"/>
  <c r="C7745" i="4"/>
  <c r="H4661" i="1" s="1"/>
  <c r="B7745" i="4"/>
  <c r="C7744" i="4"/>
  <c r="B7744" i="4"/>
  <c r="C7743" i="4"/>
  <c r="B7743" i="4"/>
  <c r="C7742" i="4"/>
  <c r="B7742" i="4"/>
  <c r="C7741" i="4"/>
  <c r="B7741" i="4"/>
  <c r="C7740" i="4"/>
  <c r="B7740" i="4"/>
  <c r="C7739" i="4"/>
  <c r="B7739" i="4"/>
  <c r="C7738" i="4"/>
  <c r="B7738" i="4"/>
  <c r="C7737" i="4"/>
  <c r="B7737" i="4"/>
  <c r="C7736" i="4"/>
  <c r="B7736" i="4"/>
  <c r="C7735" i="4"/>
  <c r="B7735" i="4"/>
  <c r="C7734" i="4"/>
  <c r="B7734" i="4"/>
  <c r="C7733" i="4"/>
  <c r="B7733" i="4"/>
  <c r="C7732" i="4"/>
  <c r="B7732" i="4"/>
  <c r="C7731" i="4"/>
  <c r="B7731" i="4"/>
  <c r="C7730" i="4"/>
  <c r="B7730" i="4"/>
  <c r="C7729" i="4"/>
  <c r="B7729" i="4"/>
  <c r="C7728" i="4"/>
  <c r="B7728" i="4"/>
  <c r="C7727" i="4"/>
  <c r="B7727" i="4"/>
  <c r="C7726" i="4"/>
  <c r="B7726" i="4"/>
  <c r="C7725" i="4"/>
  <c r="B7725" i="4"/>
  <c r="C7724" i="4"/>
  <c r="B7724" i="4"/>
  <c r="C7723" i="4"/>
  <c r="B7723" i="4"/>
  <c r="C7722" i="4"/>
  <c r="B7722" i="4"/>
  <c r="C7721" i="4"/>
  <c r="B7721" i="4"/>
  <c r="C7720" i="4"/>
  <c r="B7720" i="4"/>
  <c r="C7719" i="4"/>
  <c r="B7719" i="4"/>
  <c r="C7718" i="4"/>
  <c r="B7718" i="4"/>
  <c r="C7717" i="4"/>
  <c r="B7717" i="4"/>
  <c r="C7716" i="4"/>
  <c r="H4660" i="1" s="1"/>
  <c r="B7716" i="4"/>
  <c r="C7715" i="4"/>
  <c r="B7715" i="4"/>
  <c r="C7714" i="4"/>
  <c r="B7714" i="4"/>
  <c r="C7713" i="4"/>
  <c r="B7713" i="4"/>
  <c r="C7712" i="4"/>
  <c r="B7712" i="4"/>
  <c r="C7711" i="4"/>
  <c r="B7711" i="4"/>
  <c r="C7710" i="4"/>
  <c r="B7710" i="4"/>
  <c r="C7709" i="4"/>
  <c r="B7709" i="4"/>
  <c r="C7708" i="4"/>
  <c r="B7708" i="4"/>
  <c r="C7707" i="4"/>
  <c r="B7707" i="4"/>
  <c r="C7706" i="4"/>
  <c r="B7706" i="4"/>
  <c r="C7705" i="4"/>
  <c r="B7705" i="4"/>
  <c r="C7704" i="4"/>
  <c r="B7704" i="4"/>
  <c r="C7703" i="4"/>
  <c r="B7703" i="4"/>
  <c r="C7702" i="4"/>
  <c r="B7702" i="4"/>
  <c r="C7701" i="4"/>
  <c r="B7701" i="4"/>
  <c r="C7700" i="4"/>
  <c r="B7700" i="4"/>
  <c r="C7699" i="4"/>
  <c r="B7699" i="4"/>
  <c r="C7698" i="4"/>
  <c r="H4659" i="1" s="1"/>
  <c r="B7698" i="4"/>
  <c r="C7697" i="4"/>
  <c r="B7697" i="4"/>
  <c r="C7696" i="4"/>
  <c r="B7696" i="4"/>
  <c r="C7695" i="4"/>
  <c r="B7695" i="4"/>
  <c r="C7694" i="4"/>
  <c r="B7694" i="4"/>
  <c r="C7693" i="4"/>
  <c r="B7693" i="4"/>
  <c r="C7692" i="4"/>
  <c r="B7692" i="4"/>
  <c r="C7691" i="4"/>
  <c r="B7691" i="4"/>
  <c r="C7690" i="4"/>
  <c r="B7690" i="4"/>
  <c r="C7689" i="4"/>
  <c r="B7689" i="4"/>
  <c r="C7688" i="4"/>
  <c r="B7688" i="4"/>
  <c r="C7687" i="4"/>
  <c r="B7687" i="4"/>
  <c r="C7686" i="4"/>
  <c r="B7686" i="4"/>
  <c r="C7685" i="4"/>
  <c r="B7685" i="4"/>
  <c r="C7684" i="4"/>
  <c r="B7684" i="4"/>
  <c r="C7683" i="4"/>
  <c r="B7683" i="4"/>
  <c r="C7682" i="4"/>
  <c r="B7682" i="4"/>
  <c r="C7681" i="4"/>
  <c r="B7681" i="4"/>
  <c r="C7680" i="4"/>
  <c r="B7680" i="4"/>
  <c r="C7679" i="4"/>
  <c r="B7679" i="4"/>
  <c r="C7678" i="4"/>
  <c r="B7678" i="4"/>
  <c r="C7677" i="4"/>
  <c r="B7677" i="4"/>
  <c r="C7676" i="4"/>
  <c r="B7676" i="4"/>
  <c r="C7675" i="4"/>
  <c r="B7675" i="4"/>
  <c r="C7674" i="4"/>
  <c r="B7674" i="4"/>
  <c r="C7673" i="4"/>
  <c r="B7673" i="4"/>
  <c r="C7672" i="4"/>
  <c r="B7672" i="4"/>
  <c r="C7671" i="4"/>
  <c r="B7671" i="4"/>
  <c r="C7670" i="4"/>
  <c r="B7670" i="4"/>
  <c r="C7669" i="4"/>
  <c r="B7669" i="4"/>
  <c r="C7668" i="4"/>
  <c r="B7668" i="4"/>
  <c r="C7667" i="4"/>
  <c r="B7667" i="4"/>
  <c r="C7666" i="4"/>
  <c r="H4658" i="1" s="1"/>
  <c r="B7666" i="4"/>
  <c r="C7665" i="4"/>
  <c r="B7665" i="4"/>
  <c r="C7664" i="4"/>
  <c r="B7664" i="4"/>
  <c r="C7663" i="4"/>
  <c r="B7663" i="4"/>
  <c r="C7662" i="4"/>
  <c r="B7662" i="4"/>
  <c r="C7661" i="4"/>
  <c r="B7661" i="4"/>
  <c r="C7660" i="4"/>
  <c r="B7660" i="4"/>
  <c r="C7659" i="4"/>
  <c r="B7659" i="4"/>
  <c r="C7658" i="4"/>
  <c r="B7658" i="4"/>
  <c r="C7657" i="4"/>
  <c r="B7657" i="4"/>
  <c r="C7656" i="4"/>
  <c r="B7656" i="4"/>
  <c r="C7655" i="4"/>
  <c r="B7655" i="4"/>
  <c r="C7654" i="4"/>
  <c r="B7654" i="4"/>
  <c r="C7653" i="4"/>
  <c r="B7653" i="4"/>
  <c r="C7652" i="4"/>
  <c r="B7652" i="4"/>
  <c r="C7651" i="4"/>
  <c r="B7651" i="4"/>
  <c r="C7650" i="4"/>
  <c r="B7650" i="4"/>
  <c r="C7649" i="4"/>
  <c r="B7649" i="4"/>
  <c r="C7648" i="4"/>
  <c r="B7648" i="4"/>
  <c r="C7647" i="4"/>
  <c r="B7647" i="4"/>
  <c r="C7646" i="4"/>
  <c r="B7646" i="4"/>
  <c r="C7645" i="4"/>
  <c r="B7645" i="4"/>
  <c r="C7644" i="4"/>
  <c r="B7644" i="4"/>
  <c r="C7643" i="4"/>
  <c r="B7643" i="4"/>
  <c r="C7642" i="4"/>
  <c r="B7642" i="4"/>
  <c r="C7641" i="4"/>
  <c r="B7641" i="4"/>
  <c r="C7640" i="4"/>
  <c r="B7640" i="4"/>
  <c r="C7639" i="4"/>
  <c r="B7639" i="4"/>
  <c r="C7638" i="4"/>
  <c r="B7638" i="4"/>
  <c r="C7637" i="4"/>
  <c r="B7637" i="4"/>
  <c r="C7636" i="4"/>
  <c r="B7636" i="4"/>
  <c r="C7635" i="4"/>
  <c r="B7635" i="4"/>
  <c r="C7634" i="4"/>
  <c r="B7634" i="4"/>
  <c r="C7633" i="4"/>
  <c r="B7633" i="4"/>
  <c r="C7632" i="4"/>
  <c r="B7632" i="4"/>
  <c r="C7631" i="4"/>
  <c r="B7631" i="4"/>
  <c r="C7630" i="4"/>
  <c r="B7630" i="4"/>
  <c r="C7629" i="4"/>
  <c r="B7629" i="4"/>
  <c r="C7628" i="4"/>
  <c r="B7628" i="4"/>
  <c r="C7627" i="4"/>
  <c r="B7627" i="4"/>
  <c r="C7626" i="4"/>
  <c r="B7626" i="4"/>
  <c r="C7625" i="4"/>
  <c r="B7625" i="4"/>
  <c r="C7624" i="4"/>
  <c r="B7624" i="4"/>
  <c r="C7623" i="4"/>
  <c r="B7623" i="4"/>
  <c r="C7622" i="4"/>
  <c r="B7622" i="4"/>
  <c r="C7621" i="4"/>
  <c r="B7621" i="4"/>
  <c r="C7620" i="4"/>
  <c r="B7620" i="4"/>
  <c r="C7619" i="4"/>
  <c r="B7619" i="4"/>
  <c r="C7618" i="4"/>
  <c r="B7618" i="4"/>
  <c r="C7617" i="4"/>
  <c r="B7617" i="4"/>
  <c r="C7616" i="4"/>
  <c r="B7616" i="4"/>
  <c r="C7615" i="4"/>
  <c r="B7615" i="4"/>
  <c r="C7614" i="4"/>
  <c r="B7614" i="4"/>
  <c r="C7613" i="4"/>
  <c r="B7613" i="4"/>
  <c r="C7612" i="4"/>
  <c r="B7612" i="4"/>
  <c r="C7611" i="4"/>
  <c r="B7611" i="4"/>
  <c r="C7610" i="4"/>
  <c r="B7610" i="4"/>
  <c r="C7609" i="4"/>
  <c r="B7609" i="4"/>
  <c r="C7608" i="4"/>
  <c r="B7608" i="4"/>
  <c r="C7607" i="4"/>
  <c r="H4657" i="1" s="1"/>
  <c r="B7607" i="4"/>
  <c r="C7606" i="4"/>
  <c r="B7606" i="4"/>
  <c r="C7605" i="4"/>
  <c r="B7605" i="4"/>
  <c r="C7604" i="4"/>
  <c r="H4656" i="1" s="1"/>
  <c r="B7604" i="4"/>
  <c r="C7603" i="4"/>
  <c r="B7603" i="4"/>
  <c r="C7602" i="4"/>
  <c r="H4655" i="1" s="1"/>
  <c r="B7602" i="4"/>
  <c r="C7601" i="4"/>
  <c r="B7601" i="4"/>
  <c r="C7600" i="4"/>
  <c r="H4654" i="1" s="1"/>
  <c r="B7600" i="4"/>
  <c r="C7599" i="4"/>
  <c r="B7599" i="4"/>
  <c r="C7598" i="4"/>
  <c r="H4653" i="1" s="1"/>
  <c r="B7598" i="4"/>
  <c r="C7597" i="4"/>
  <c r="B7597" i="4"/>
  <c r="C7596" i="4"/>
  <c r="H4652" i="1" s="1"/>
  <c r="B7596" i="4"/>
  <c r="C7595" i="4"/>
  <c r="B7595" i="4"/>
  <c r="C7594" i="4"/>
  <c r="H4651" i="1" s="1"/>
  <c r="B7594" i="4"/>
  <c r="C7593" i="4"/>
  <c r="B7593" i="4"/>
  <c r="C7592" i="4"/>
  <c r="H4650" i="1" s="1"/>
  <c r="B7592" i="4"/>
  <c r="C7591" i="4"/>
  <c r="H4649" i="1" s="1"/>
  <c r="B7591" i="4"/>
  <c r="C7590" i="4"/>
  <c r="H4648" i="1" s="1"/>
  <c r="B7590" i="4"/>
  <c r="C7589" i="4"/>
  <c r="B7589" i="4"/>
  <c r="C7588" i="4"/>
  <c r="B7588" i="4"/>
  <c r="C7587" i="4"/>
  <c r="H4645" i="1" s="1"/>
  <c r="B7587" i="4"/>
  <c r="C7586" i="4"/>
  <c r="H4644" i="1" s="1"/>
  <c r="B7586" i="4"/>
  <c r="C7585" i="4"/>
  <c r="H4643" i="1" s="1"/>
  <c r="B7585" i="4"/>
  <c r="C7584" i="4"/>
  <c r="B7584" i="4"/>
  <c r="C7583" i="4"/>
  <c r="B7583" i="4"/>
  <c r="C7582" i="4"/>
  <c r="H4642" i="1" s="1"/>
  <c r="B7582" i="4"/>
  <c r="C7581" i="4"/>
  <c r="B7581" i="4"/>
  <c r="C7580" i="4"/>
  <c r="H4641" i="1" s="1"/>
  <c r="B7580" i="4"/>
  <c r="C7579" i="4"/>
  <c r="B7579" i="4"/>
  <c r="C7578" i="4"/>
  <c r="H4640" i="1" s="1"/>
  <c r="B7578" i="4"/>
  <c r="C7577" i="4"/>
  <c r="B7577" i="4"/>
  <c r="C7576" i="4"/>
  <c r="H4639" i="1" s="1"/>
  <c r="B7576" i="4"/>
  <c r="C7575" i="4"/>
  <c r="H4638" i="1" s="1"/>
  <c r="B7575" i="4"/>
  <c r="C7574" i="4"/>
  <c r="H4637" i="1" s="1"/>
  <c r="B7574" i="4"/>
  <c r="C7573" i="4"/>
  <c r="B7573" i="4"/>
  <c r="C7572" i="4"/>
  <c r="H4636" i="1" s="1"/>
  <c r="B7572" i="4"/>
  <c r="C7571" i="4"/>
  <c r="H4635" i="1" s="1"/>
  <c r="B7571" i="4"/>
  <c r="C7570" i="4"/>
  <c r="B7570" i="4"/>
  <c r="C7569" i="4"/>
  <c r="B7569" i="4"/>
  <c r="C7568" i="4"/>
  <c r="B7568" i="4"/>
  <c r="C7567" i="4"/>
  <c r="H4632" i="1" s="1"/>
  <c r="B7567" i="4"/>
  <c r="C7566" i="4"/>
  <c r="H4631" i="1" s="1"/>
  <c r="B7566" i="4"/>
  <c r="C7565" i="4"/>
  <c r="B7565" i="4"/>
  <c r="C7564" i="4"/>
  <c r="H4630" i="1" s="1"/>
  <c r="B7564" i="4"/>
  <c r="C7563" i="4"/>
  <c r="H4629" i="1" s="1"/>
  <c r="B7563" i="4"/>
  <c r="C7562" i="4"/>
  <c r="H4628" i="1" s="1"/>
  <c r="B7562" i="4"/>
  <c r="C7561" i="4"/>
  <c r="H4627" i="1" s="1"/>
  <c r="B7561" i="4"/>
  <c r="C7560" i="4"/>
  <c r="B7560" i="4"/>
  <c r="C7559" i="4"/>
  <c r="B7559" i="4"/>
  <c r="C7558" i="4"/>
  <c r="B7558" i="4"/>
  <c r="C7557" i="4"/>
  <c r="B7557" i="4"/>
  <c r="C7556" i="4"/>
  <c r="H4624" i="1" s="1"/>
  <c r="B7556" i="4"/>
  <c r="C7555" i="4"/>
  <c r="B7555" i="4"/>
  <c r="C7554" i="4"/>
  <c r="H4623" i="1" s="1"/>
  <c r="B7554" i="4"/>
  <c r="C7553" i="4"/>
  <c r="B7553" i="4"/>
  <c r="C7552" i="4"/>
  <c r="B7552" i="4"/>
  <c r="C7551" i="4"/>
  <c r="H4622" i="1" s="1"/>
  <c r="B7551" i="4"/>
  <c r="C7550" i="4"/>
  <c r="B7550" i="4"/>
  <c r="C7549" i="4"/>
  <c r="B7549" i="4"/>
  <c r="C7548" i="4"/>
  <c r="B7548" i="4"/>
  <c r="C7547" i="4"/>
  <c r="B7547" i="4"/>
  <c r="C7546" i="4"/>
  <c r="H4621" i="1" s="1"/>
  <c r="B7546" i="4"/>
  <c r="C7545" i="4"/>
  <c r="B7545" i="4"/>
  <c r="C7544" i="4"/>
  <c r="B7544" i="4"/>
  <c r="C7543" i="4"/>
  <c r="B7543" i="4"/>
  <c r="C7542" i="4"/>
  <c r="H4620" i="1" s="1"/>
  <c r="B7542" i="4"/>
  <c r="C7541" i="4"/>
  <c r="B7541" i="4"/>
  <c r="C7540" i="4"/>
  <c r="B7540" i="4"/>
  <c r="C7539" i="4"/>
  <c r="B7539" i="4"/>
  <c r="C7538" i="4"/>
  <c r="H4619" i="1" s="1"/>
  <c r="B7538" i="4"/>
  <c r="C7537" i="4"/>
  <c r="B7537" i="4"/>
  <c r="C7536" i="4"/>
  <c r="H4618" i="1" s="1"/>
  <c r="B7536" i="4"/>
  <c r="C7535" i="4"/>
  <c r="H4617" i="1" s="1"/>
  <c r="B7535" i="4"/>
  <c r="C7534" i="4"/>
  <c r="H4616" i="1" s="1"/>
  <c r="B7534" i="4"/>
  <c r="C7533" i="4"/>
  <c r="H4615" i="1" s="1"/>
  <c r="B7533" i="4"/>
  <c r="C7532" i="4"/>
  <c r="B7532" i="4"/>
  <c r="C7531" i="4"/>
  <c r="H4614" i="1" s="1"/>
  <c r="B7531" i="4"/>
  <c r="C7530" i="4"/>
  <c r="B7530" i="4"/>
  <c r="C7529" i="4"/>
  <c r="B7529" i="4"/>
  <c r="C7528" i="4"/>
  <c r="H4611" i="1" s="1"/>
  <c r="B7528" i="4"/>
  <c r="C7527" i="4"/>
  <c r="H4610" i="1" s="1"/>
  <c r="B7527" i="4"/>
  <c r="C7526" i="4"/>
  <c r="B7526" i="4"/>
  <c r="C7525" i="4"/>
  <c r="B7525" i="4"/>
  <c r="C7524" i="4"/>
  <c r="B7524" i="4"/>
  <c r="C7523" i="4"/>
  <c r="B7523" i="4"/>
  <c r="C7522" i="4"/>
  <c r="B7522" i="4"/>
  <c r="C7521" i="4"/>
  <c r="B7521" i="4"/>
  <c r="C7520" i="4"/>
  <c r="B7520" i="4"/>
  <c r="C7519" i="4"/>
  <c r="B7519" i="4"/>
  <c r="C7518" i="4"/>
  <c r="B7518" i="4"/>
  <c r="C7517" i="4"/>
  <c r="B7517" i="4"/>
  <c r="C7516" i="4"/>
  <c r="B7516" i="4"/>
  <c r="C7515" i="4"/>
  <c r="B7515" i="4"/>
  <c r="C7514" i="4"/>
  <c r="H4603" i="1" s="1"/>
  <c r="B7514" i="4"/>
  <c r="C7513" i="4"/>
  <c r="B7513" i="4"/>
  <c r="C7512" i="4"/>
  <c r="B7512" i="4"/>
  <c r="C7511" i="4"/>
  <c r="B7511" i="4"/>
  <c r="C7510" i="4"/>
  <c r="B7510" i="4"/>
  <c r="C7509" i="4"/>
  <c r="B7509" i="4"/>
  <c r="C7508" i="4"/>
  <c r="H4598" i="1" s="1"/>
  <c r="B7508" i="4"/>
  <c r="C7507" i="4"/>
  <c r="B7507" i="4"/>
  <c r="C7506" i="4"/>
  <c r="B7506" i="4"/>
  <c r="C7505" i="4"/>
  <c r="B7505" i="4"/>
  <c r="C7504" i="4"/>
  <c r="B7504" i="4"/>
  <c r="C7503" i="4"/>
  <c r="H4595" i="1" s="1"/>
  <c r="B7503" i="4"/>
  <c r="C7502" i="4"/>
  <c r="B7502" i="4"/>
  <c r="C7501" i="4"/>
  <c r="B7501" i="4"/>
  <c r="C7500" i="4"/>
  <c r="H4594" i="1" s="1"/>
  <c r="B7500" i="4"/>
  <c r="C7499" i="4"/>
  <c r="H4593" i="1" s="1"/>
  <c r="B7499" i="4"/>
  <c r="C7498" i="4"/>
  <c r="B7498" i="4"/>
  <c r="C7497" i="4"/>
  <c r="H4592" i="1" s="1"/>
  <c r="B7497" i="4"/>
  <c r="C7496" i="4"/>
  <c r="B7496" i="4"/>
  <c r="C7495" i="4"/>
  <c r="H4591" i="1" s="1"/>
  <c r="B7495" i="4"/>
  <c r="C7494" i="4"/>
  <c r="B7494" i="4"/>
  <c r="C7493" i="4"/>
  <c r="B7493" i="4"/>
  <c r="C7492" i="4"/>
  <c r="B7492" i="4"/>
  <c r="C7491" i="4"/>
  <c r="B7491" i="4"/>
  <c r="C7490" i="4"/>
  <c r="B7490" i="4"/>
  <c r="C7489" i="4"/>
  <c r="B7489" i="4"/>
  <c r="C7488" i="4"/>
  <c r="B7488" i="4"/>
  <c r="C7487" i="4"/>
  <c r="B7487" i="4"/>
  <c r="C7486" i="4"/>
  <c r="B7486" i="4"/>
  <c r="C7485" i="4"/>
  <c r="B7485" i="4"/>
  <c r="C7484" i="4"/>
  <c r="B7484" i="4"/>
  <c r="C7483" i="4"/>
  <c r="H4584" i="1" s="1"/>
  <c r="B7483" i="4"/>
  <c r="C7482" i="4"/>
  <c r="B7482" i="4"/>
  <c r="B7481" i="4"/>
  <c r="C7480" i="4"/>
  <c r="H4583" i="1" s="1"/>
  <c r="B7480" i="4"/>
  <c r="C7479" i="4"/>
  <c r="B7479" i="4"/>
  <c r="C7478" i="4"/>
  <c r="B7478" i="4"/>
  <c r="C7477" i="4"/>
  <c r="B7477" i="4"/>
  <c r="C7476" i="4"/>
  <c r="H4580" i="1" s="1"/>
  <c r="B7476" i="4"/>
  <c r="C7475" i="4"/>
  <c r="B7475" i="4"/>
  <c r="C7474" i="4"/>
  <c r="H4579" i="1" s="1"/>
  <c r="B7474" i="4"/>
  <c r="C7473" i="4"/>
  <c r="B7473" i="4"/>
  <c r="C7472" i="4"/>
  <c r="H4578" i="1" s="1"/>
  <c r="B7472" i="4"/>
  <c r="C7471" i="4"/>
  <c r="B7471" i="4"/>
  <c r="C7470" i="4"/>
  <c r="H4577" i="1" s="1"/>
  <c r="B7470" i="4"/>
  <c r="C7469" i="4"/>
  <c r="B7469" i="4"/>
  <c r="C7468" i="4"/>
  <c r="B7468" i="4"/>
  <c r="C7467" i="4"/>
  <c r="B7467" i="4"/>
  <c r="C7466" i="4"/>
  <c r="H4574" i="1" s="1"/>
  <c r="B7466" i="4"/>
  <c r="C7465" i="4"/>
  <c r="B7465" i="4"/>
  <c r="C7464" i="4"/>
  <c r="H4573" i="1" s="1"/>
  <c r="B7464" i="4"/>
  <c r="C7463" i="4"/>
  <c r="H4572" i="1" s="1"/>
  <c r="B7463" i="4"/>
  <c r="C7462" i="4"/>
  <c r="H4571" i="1" s="1"/>
  <c r="B7462" i="4"/>
  <c r="C7461" i="4"/>
  <c r="B7461" i="4"/>
  <c r="C7460" i="4"/>
  <c r="H4570" i="1" s="1"/>
  <c r="B7460" i="4"/>
  <c r="C7459" i="4"/>
  <c r="B7459" i="4"/>
  <c r="C7458" i="4"/>
  <c r="H4569" i="1" s="1"/>
  <c r="B7458" i="4"/>
  <c r="C7457" i="4"/>
  <c r="B7457" i="4"/>
  <c r="C7456" i="4"/>
  <c r="B7456" i="4"/>
  <c r="C7455" i="4"/>
  <c r="H4568" i="1" s="1"/>
  <c r="B7455" i="4"/>
  <c r="C7454" i="4"/>
  <c r="H4567" i="1" s="1"/>
  <c r="B7454" i="4"/>
  <c r="C7453" i="4"/>
  <c r="B7453" i="4"/>
  <c r="C7452" i="4"/>
  <c r="B7452" i="4"/>
  <c r="C7451" i="4"/>
  <c r="B7451" i="4"/>
  <c r="C7450" i="4"/>
  <c r="B7450" i="4"/>
  <c r="C7449" i="4"/>
  <c r="H4566" i="1" s="1"/>
  <c r="B7449" i="4"/>
  <c r="C7448" i="4"/>
  <c r="B7448" i="4"/>
  <c r="C7447" i="4"/>
  <c r="B7447" i="4"/>
  <c r="C7446" i="4"/>
  <c r="B7446" i="4"/>
  <c r="C7445" i="4"/>
  <c r="H4565" i="1" s="1"/>
  <c r="B7445" i="4"/>
  <c r="C7444" i="4"/>
  <c r="H4564" i="1" s="1"/>
  <c r="B7444" i="4"/>
  <c r="C7443" i="4"/>
  <c r="H4563" i="1" s="1"/>
  <c r="B7443" i="4"/>
  <c r="C7442" i="4"/>
  <c r="B7442" i="4"/>
  <c r="C7441" i="4"/>
  <c r="B7441" i="4"/>
  <c r="C7440" i="4"/>
  <c r="B7440" i="4"/>
  <c r="C7439" i="4"/>
  <c r="B7439" i="4"/>
  <c r="C7438" i="4"/>
  <c r="B7438" i="4"/>
  <c r="C7437" i="4"/>
  <c r="H4560" i="1" s="1"/>
  <c r="B7437" i="4"/>
  <c r="C7436" i="4"/>
  <c r="B7436" i="4"/>
  <c r="C7435" i="4"/>
  <c r="H4559" i="1" s="1"/>
  <c r="B7435" i="4"/>
  <c r="C7434" i="4"/>
  <c r="H4558" i="1" s="1"/>
  <c r="B7434" i="4"/>
  <c r="C7433" i="4"/>
  <c r="B7433" i="4"/>
  <c r="C7432" i="4"/>
  <c r="H4557" i="1" s="1"/>
  <c r="B7432" i="4"/>
  <c r="C7431" i="4"/>
  <c r="H4556" i="1" s="1"/>
  <c r="B7431" i="4"/>
  <c r="C7430" i="4"/>
  <c r="B7430" i="4"/>
  <c r="C7429" i="4"/>
  <c r="H4555" i="1" s="1"/>
  <c r="B7429" i="4"/>
  <c r="C7428" i="4"/>
  <c r="B7428" i="4"/>
  <c r="C7427" i="4"/>
  <c r="B7427" i="4"/>
  <c r="C7426" i="4"/>
  <c r="B7426" i="4"/>
  <c r="C7425" i="4"/>
  <c r="B7425" i="4"/>
  <c r="C7424" i="4"/>
  <c r="B7424" i="4"/>
  <c r="C7423" i="4"/>
  <c r="H4554" i="1" s="1"/>
  <c r="B7423" i="4"/>
  <c r="C7422" i="4"/>
  <c r="H4553" i="1" s="1"/>
  <c r="B7422" i="4"/>
  <c r="C7421" i="4"/>
  <c r="H4552" i="1" s="1"/>
  <c r="B7421" i="4"/>
  <c r="C7420" i="4"/>
  <c r="B7420" i="4"/>
  <c r="C7419" i="4"/>
  <c r="H4551" i="1" s="1"/>
  <c r="B7419" i="4"/>
  <c r="C7418" i="4"/>
  <c r="H4550" i="1" s="1"/>
  <c r="B7418" i="4"/>
  <c r="C7417" i="4"/>
  <c r="H4549" i="1" s="1"/>
  <c r="B7417" i="4"/>
  <c r="C7416" i="4"/>
  <c r="B7416" i="4"/>
  <c r="C7415" i="4"/>
  <c r="H4548" i="1" s="1"/>
  <c r="B7415" i="4"/>
  <c r="C7414" i="4"/>
  <c r="B7414" i="4"/>
  <c r="C7413" i="4"/>
  <c r="B7413" i="4"/>
  <c r="C7412" i="4"/>
  <c r="B7412" i="4"/>
  <c r="C7411" i="4"/>
  <c r="B7411" i="4"/>
  <c r="C7410" i="4"/>
  <c r="B7410" i="4"/>
  <c r="C7409" i="4"/>
  <c r="H4543" i="1" s="1"/>
  <c r="B7409" i="4"/>
  <c r="C7408" i="4"/>
  <c r="B7408" i="4"/>
  <c r="C7407" i="4"/>
  <c r="B7407" i="4"/>
  <c r="C7406" i="4"/>
  <c r="H4540" i="1" s="1"/>
  <c r="B7406" i="4"/>
  <c r="C7405" i="4"/>
  <c r="B7405" i="4"/>
  <c r="C7404" i="4"/>
  <c r="B7404" i="4"/>
  <c r="C7403" i="4"/>
  <c r="B7403" i="4"/>
  <c r="C7402" i="4"/>
  <c r="B7402" i="4"/>
  <c r="C7401" i="4"/>
  <c r="B7401" i="4"/>
  <c r="C7400" i="4"/>
  <c r="H4535" i="1" s="1"/>
  <c r="B7400" i="4"/>
  <c r="C7399" i="4"/>
  <c r="H4534" i="1" s="1"/>
  <c r="B7399" i="4"/>
  <c r="C7398" i="4"/>
  <c r="B7398" i="4"/>
  <c r="C7397" i="4"/>
  <c r="B7397" i="4"/>
  <c r="C7396" i="4"/>
  <c r="B7396" i="4"/>
  <c r="C7395" i="4"/>
  <c r="B7395" i="4"/>
  <c r="C7394" i="4"/>
  <c r="B7394" i="4"/>
  <c r="C7393" i="4"/>
  <c r="H4533" i="1" s="1"/>
  <c r="B7393" i="4"/>
  <c r="C7392" i="4"/>
  <c r="B7392" i="4"/>
  <c r="C7391" i="4"/>
  <c r="B7391" i="4"/>
  <c r="C7390" i="4"/>
  <c r="B7390" i="4"/>
  <c r="C7389" i="4"/>
  <c r="B7389" i="4"/>
  <c r="C7388" i="4"/>
  <c r="B7388" i="4"/>
  <c r="C7387" i="4"/>
  <c r="H4530" i="1" s="1"/>
  <c r="B7387" i="4"/>
  <c r="C7386" i="4"/>
  <c r="B7386" i="4"/>
  <c r="C7385" i="4"/>
  <c r="H4529" i="1" s="1"/>
  <c r="B7385" i="4"/>
  <c r="C7384" i="4"/>
  <c r="H4528" i="1" s="1"/>
  <c r="B7384" i="4"/>
  <c r="C7383" i="4"/>
  <c r="H4527" i="1" s="1"/>
  <c r="B7383" i="4"/>
  <c r="C7382" i="4"/>
  <c r="B7382" i="4"/>
  <c r="C7381" i="4"/>
  <c r="B7381" i="4"/>
  <c r="C7380" i="4"/>
  <c r="H4524" i="1" s="1"/>
  <c r="B7380" i="4"/>
  <c r="C7379" i="4"/>
  <c r="B7379" i="4"/>
  <c r="C7378" i="4"/>
  <c r="H4523" i="1" s="1"/>
  <c r="B7378" i="4"/>
  <c r="C7377" i="4"/>
  <c r="B7377" i="4"/>
  <c r="C7376" i="4"/>
  <c r="H4522" i="1" s="1"/>
  <c r="B7376" i="4"/>
  <c r="C7375" i="4"/>
  <c r="B7375" i="4"/>
  <c r="C7374" i="4"/>
  <c r="H4521" i="1" s="1"/>
  <c r="B7374" i="4"/>
  <c r="C7373" i="4"/>
  <c r="H4520" i="1" s="1"/>
  <c r="B7373" i="4"/>
  <c r="C7372" i="4"/>
  <c r="B7372" i="4"/>
  <c r="C7371" i="4"/>
  <c r="B7371" i="4"/>
  <c r="C7370" i="4"/>
  <c r="B7370" i="4"/>
  <c r="C7369" i="4"/>
  <c r="B7369" i="4"/>
  <c r="C7368" i="4"/>
  <c r="H4519" i="1" s="1"/>
  <c r="B7368" i="4"/>
  <c r="C7367" i="4"/>
  <c r="B7367" i="4"/>
  <c r="C7366" i="4"/>
  <c r="B7366" i="4"/>
  <c r="C7365" i="4"/>
  <c r="B7365" i="4"/>
  <c r="C7364" i="4"/>
  <c r="B7364" i="4"/>
  <c r="C7363" i="4"/>
  <c r="B7363" i="4"/>
  <c r="C7362" i="4"/>
  <c r="B7362" i="4"/>
  <c r="C7361" i="4"/>
  <c r="H4518" i="1" s="1"/>
  <c r="B7361" i="4"/>
  <c r="C7360" i="4"/>
  <c r="B7360" i="4"/>
  <c r="C7359" i="4"/>
  <c r="B7359" i="4"/>
  <c r="C7358" i="4"/>
  <c r="B7358" i="4"/>
  <c r="C7357" i="4"/>
  <c r="B7357" i="4"/>
  <c r="C7356" i="4"/>
  <c r="B7356" i="4"/>
  <c r="C7355" i="4"/>
  <c r="B7355" i="4"/>
  <c r="C7354" i="4"/>
  <c r="B7354" i="4"/>
  <c r="C7353" i="4"/>
  <c r="B7353" i="4"/>
  <c r="C7352" i="4"/>
  <c r="B7352" i="4"/>
  <c r="C7351" i="4"/>
  <c r="H4517" i="1" s="1"/>
  <c r="B7351" i="4"/>
  <c r="C7350" i="4"/>
  <c r="B7350" i="4"/>
  <c r="C7349" i="4"/>
  <c r="B7349" i="4"/>
  <c r="C7348" i="4"/>
  <c r="B7348" i="4"/>
  <c r="C7347" i="4"/>
  <c r="B7347" i="4"/>
  <c r="C7346" i="4"/>
  <c r="B7346" i="4"/>
  <c r="C7345" i="4"/>
  <c r="B7345" i="4"/>
  <c r="C7344" i="4"/>
  <c r="H4516" i="1" s="1"/>
  <c r="B7344" i="4"/>
  <c r="C7343" i="4"/>
  <c r="B7343" i="4"/>
  <c r="C7342" i="4"/>
  <c r="H4515" i="1" s="1"/>
  <c r="B7342" i="4"/>
  <c r="C7341" i="4"/>
  <c r="H4514" i="1" s="1"/>
  <c r="B7341" i="4"/>
  <c r="C7340" i="4"/>
  <c r="B7340" i="4"/>
  <c r="C7339" i="4"/>
  <c r="H4513" i="1" s="1"/>
  <c r="B7339" i="4"/>
  <c r="C7338" i="4"/>
  <c r="H4512" i="1" s="1"/>
  <c r="B7338" i="4"/>
  <c r="C7337" i="4"/>
  <c r="B7337" i="4"/>
  <c r="C7336" i="4"/>
  <c r="B7336" i="4"/>
  <c r="C7335" i="4"/>
  <c r="H4511" i="1" s="1"/>
  <c r="B7335" i="4"/>
  <c r="C7334" i="4"/>
  <c r="B7334" i="4"/>
  <c r="C7333" i="4"/>
  <c r="H4510" i="1" s="1"/>
  <c r="B7333" i="4"/>
  <c r="C7332" i="4"/>
  <c r="B7332" i="4"/>
  <c r="C7331" i="4"/>
  <c r="B7331" i="4"/>
  <c r="C7330" i="4"/>
  <c r="H4509" i="1" s="1"/>
  <c r="B7330" i="4"/>
  <c r="C7329" i="4"/>
  <c r="B7329" i="4"/>
  <c r="C7328" i="4"/>
  <c r="H4508" i="1" s="1"/>
  <c r="B7328" i="4"/>
  <c r="C7327" i="4"/>
  <c r="H4507" i="1" s="1"/>
  <c r="B7327" i="4"/>
  <c r="C7326" i="4"/>
  <c r="B7326" i="4"/>
  <c r="C7325" i="4"/>
  <c r="B7325" i="4"/>
  <c r="C7324" i="4"/>
  <c r="B7324" i="4"/>
  <c r="C7323" i="4"/>
  <c r="H4506" i="1" s="1"/>
  <c r="B7323" i="4"/>
  <c r="C7322" i="4"/>
  <c r="B7322" i="4"/>
  <c r="C7321" i="4"/>
  <c r="H4505" i="1" s="1"/>
  <c r="B7321" i="4"/>
  <c r="C7320" i="4"/>
  <c r="H4504" i="1" s="1"/>
  <c r="B7320" i="4"/>
  <c r="C7319" i="4"/>
  <c r="B7319" i="4"/>
  <c r="C7318" i="4"/>
  <c r="B7318" i="4"/>
  <c r="C7317" i="4"/>
  <c r="B7317" i="4"/>
  <c r="C7316" i="4"/>
  <c r="B7316" i="4"/>
  <c r="C7315" i="4"/>
  <c r="B7315" i="4"/>
  <c r="C7314" i="4"/>
  <c r="B7314" i="4"/>
  <c r="C7313" i="4"/>
  <c r="H4503" i="1" s="1"/>
  <c r="B7313" i="4"/>
  <c r="C7312" i="4"/>
  <c r="H4502" i="1" s="1"/>
  <c r="B7312" i="4"/>
  <c r="C7311" i="4"/>
  <c r="H4501" i="1" s="1"/>
  <c r="B7311" i="4"/>
  <c r="C7310" i="4"/>
  <c r="B7310" i="4"/>
  <c r="C7309" i="4"/>
  <c r="H4500" i="1" s="1"/>
  <c r="B7309" i="4"/>
  <c r="C7308" i="4"/>
  <c r="H4499" i="1" s="1"/>
  <c r="B7308" i="4"/>
  <c r="C7307" i="4"/>
  <c r="H4498" i="1" s="1"/>
  <c r="B7307" i="4"/>
  <c r="C7306" i="4"/>
  <c r="B7306" i="4"/>
  <c r="C7305" i="4"/>
  <c r="H4497" i="1" s="1"/>
  <c r="B7305" i="4"/>
  <c r="C7304" i="4"/>
  <c r="B7304" i="4"/>
  <c r="C7303" i="4"/>
  <c r="B7303" i="4"/>
  <c r="C7302" i="4"/>
  <c r="H4496" i="1" s="1"/>
  <c r="B7302" i="4"/>
  <c r="C7301" i="4"/>
  <c r="B7301" i="4"/>
  <c r="C7300" i="4"/>
  <c r="B7300" i="4"/>
  <c r="C7299" i="4"/>
  <c r="B7299" i="4"/>
  <c r="C7298" i="4"/>
  <c r="B7298" i="4"/>
  <c r="C7297" i="4"/>
  <c r="B7297" i="4"/>
  <c r="C7296" i="4"/>
  <c r="H4495" i="1" s="1"/>
  <c r="B7296" i="4"/>
  <c r="C7295" i="4"/>
  <c r="H4494" i="1" s="1"/>
  <c r="B7295" i="4"/>
  <c r="C7294" i="4"/>
  <c r="B7294" i="4"/>
  <c r="C7293" i="4"/>
  <c r="B7293" i="4"/>
  <c r="C7292" i="4"/>
  <c r="B7292" i="4"/>
  <c r="C7291" i="4"/>
  <c r="H4493" i="1" s="1"/>
  <c r="B7291" i="4"/>
  <c r="C7290" i="4"/>
  <c r="H4492" i="1" s="1"/>
  <c r="B7290" i="4"/>
  <c r="C7289" i="4"/>
  <c r="H4491" i="1" s="1"/>
  <c r="B7289" i="4"/>
  <c r="C7288" i="4"/>
  <c r="B7288" i="4"/>
  <c r="C7287" i="4"/>
  <c r="B7287" i="4"/>
  <c r="C7286" i="4"/>
  <c r="B7286" i="4"/>
  <c r="C7285" i="4"/>
  <c r="B7285" i="4"/>
  <c r="C7284" i="4"/>
  <c r="B7284" i="4"/>
  <c r="C7283" i="4"/>
  <c r="B7283" i="4"/>
  <c r="C7282" i="4"/>
  <c r="B7282" i="4"/>
  <c r="C7281" i="4"/>
  <c r="B7281" i="4"/>
  <c r="C7280" i="4"/>
  <c r="H4490" i="1" s="1"/>
  <c r="B7280" i="4"/>
  <c r="C7279" i="4"/>
  <c r="B7279" i="4"/>
  <c r="C7278" i="4"/>
  <c r="B7278" i="4"/>
  <c r="C7277" i="4"/>
  <c r="H4489" i="1" s="1"/>
  <c r="B7277" i="4"/>
  <c r="C7276" i="4"/>
  <c r="H4488" i="1" s="1"/>
  <c r="B7276" i="4"/>
  <c r="C7275" i="4"/>
  <c r="B7275" i="4"/>
  <c r="C7274" i="4"/>
  <c r="B7274" i="4"/>
  <c r="C7273" i="4"/>
  <c r="H4487" i="1" s="1"/>
  <c r="B7273" i="4"/>
  <c r="C7272" i="4"/>
  <c r="B7272" i="4"/>
  <c r="C7271" i="4"/>
  <c r="B7271" i="4"/>
  <c r="C7270" i="4"/>
  <c r="B7270" i="4"/>
  <c r="C7269" i="4"/>
  <c r="B7269" i="4"/>
  <c r="C7268" i="4"/>
  <c r="B7268" i="4"/>
  <c r="C7267" i="4"/>
  <c r="H4486" i="1" s="1"/>
  <c r="B7267" i="4"/>
  <c r="C7266" i="4"/>
  <c r="B7266" i="4"/>
  <c r="C7265" i="4"/>
  <c r="B7265" i="4"/>
  <c r="C7264" i="4"/>
  <c r="H4485" i="1" s="1"/>
  <c r="B7264" i="4"/>
  <c r="C7263" i="4"/>
  <c r="H4484" i="1" s="1"/>
  <c r="B7263" i="4"/>
  <c r="C7262" i="4"/>
  <c r="H4483" i="1" s="1"/>
  <c r="B7262" i="4"/>
  <c r="C7261" i="4"/>
  <c r="B7261" i="4"/>
  <c r="C7260" i="4"/>
  <c r="B7260" i="4"/>
  <c r="C7259" i="4"/>
  <c r="B7259" i="4"/>
  <c r="C7258" i="4"/>
  <c r="B7258" i="4"/>
  <c r="C7257" i="4"/>
  <c r="H4480" i="1" s="1"/>
  <c r="B7257" i="4"/>
  <c r="C7256" i="4"/>
  <c r="B7256" i="4"/>
  <c r="C7255" i="4"/>
  <c r="B7255" i="4"/>
  <c r="C7254" i="4"/>
  <c r="B7254" i="4"/>
  <c r="C7253" i="4"/>
  <c r="B7253" i="4"/>
  <c r="C7252" i="4"/>
  <c r="B7252" i="4"/>
  <c r="C7251" i="4"/>
  <c r="B7251" i="4"/>
  <c r="C7250" i="4"/>
  <c r="B7250" i="4"/>
  <c r="C7249" i="4"/>
  <c r="B7249" i="4"/>
  <c r="C7248" i="4"/>
  <c r="B7248" i="4"/>
  <c r="C7247" i="4"/>
  <c r="B7247" i="4"/>
  <c r="C7246" i="4"/>
  <c r="H4477" i="1" s="1"/>
  <c r="B7246" i="4"/>
  <c r="C7245" i="4"/>
  <c r="B7245" i="4"/>
  <c r="C7244" i="4"/>
  <c r="B7244" i="4"/>
  <c r="C7243" i="4"/>
  <c r="H4476" i="1" s="1"/>
  <c r="B7243" i="4"/>
  <c r="C7242" i="4"/>
  <c r="B7242" i="4"/>
  <c r="C7241" i="4"/>
  <c r="H4475" i="1" s="1"/>
  <c r="B7241" i="4"/>
  <c r="C7240" i="4"/>
  <c r="B7240" i="4"/>
  <c r="C7239" i="4"/>
  <c r="B7239" i="4"/>
  <c r="C7238" i="4"/>
  <c r="B7238" i="4"/>
  <c r="C7237" i="4"/>
  <c r="B7237" i="4"/>
  <c r="C7236" i="4"/>
  <c r="B7236" i="4"/>
  <c r="C7235" i="4"/>
  <c r="B7235" i="4"/>
  <c r="C7234" i="4"/>
  <c r="B7234" i="4"/>
  <c r="C7233" i="4"/>
  <c r="B7233" i="4"/>
  <c r="C7232" i="4"/>
  <c r="B7232" i="4"/>
  <c r="C7231" i="4"/>
  <c r="B7231" i="4"/>
  <c r="C7230" i="4"/>
  <c r="B7230" i="4"/>
  <c r="C7229" i="4"/>
  <c r="B7229" i="4"/>
  <c r="C7228" i="4"/>
  <c r="B7228" i="4"/>
  <c r="C7227" i="4"/>
  <c r="H4474" i="1" s="1"/>
  <c r="B7227" i="4"/>
  <c r="C7226" i="4"/>
  <c r="B7226" i="4"/>
  <c r="C7225" i="4"/>
  <c r="H4473" i="1" s="1"/>
  <c r="B7225" i="4"/>
  <c r="C7224" i="4"/>
  <c r="H4472" i="1" s="1"/>
  <c r="B7224" i="4"/>
  <c r="C7223" i="4"/>
  <c r="B7223" i="4"/>
  <c r="C7222" i="4"/>
  <c r="B7222" i="4"/>
  <c r="C7221" i="4"/>
  <c r="B7221" i="4"/>
  <c r="C7220" i="4"/>
  <c r="B7220" i="4"/>
  <c r="C7219" i="4"/>
  <c r="B7219" i="4"/>
  <c r="C7218" i="4"/>
  <c r="B7218" i="4"/>
  <c r="C7217" i="4"/>
  <c r="B7217" i="4"/>
  <c r="C7216" i="4"/>
  <c r="B7216" i="4"/>
  <c r="C7215" i="4"/>
  <c r="B7215" i="4"/>
  <c r="C7214" i="4"/>
  <c r="B7214" i="4"/>
  <c r="C7213" i="4"/>
  <c r="B7213" i="4"/>
  <c r="C7212" i="4"/>
  <c r="B7212" i="4"/>
  <c r="C7211" i="4"/>
  <c r="B7211" i="4"/>
  <c r="C7210" i="4"/>
  <c r="B7210" i="4"/>
  <c r="C7209" i="4"/>
  <c r="B7209" i="4"/>
  <c r="C7208" i="4"/>
  <c r="B7208" i="4"/>
  <c r="C7207" i="4"/>
  <c r="B7207" i="4"/>
  <c r="C7206" i="4"/>
  <c r="B7206" i="4"/>
  <c r="C7205" i="4"/>
  <c r="B7205" i="4"/>
  <c r="C7204" i="4"/>
  <c r="B7204" i="4"/>
  <c r="C7203" i="4"/>
  <c r="H4471" i="1" s="1"/>
  <c r="B7203" i="4"/>
  <c r="C7202" i="4"/>
  <c r="B7202" i="4"/>
  <c r="C7201" i="4"/>
  <c r="B7201" i="4"/>
  <c r="C7200" i="4"/>
  <c r="H4470" i="1" s="1"/>
  <c r="B7200" i="4"/>
  <c r="C7199" i="4"/>
  <c r="B7199" i="4"/>
  <c r="C7198" i="4"/>
  <c r="B7198" i="4"/>
  <c r="C7197" i="4"/>
  <c r="B7197" i="4"/>
  <c r="C7196" i="4"/>
  <c r="B7196" i="4"/>
  <c r="C7195" i="4"/>
  <c r="H4469" i="1" s="1"/>
  <c r="B7195" i="4"/>
  <c r="C7194" i="4"/>
  <c r="B7194" i="4"/>
  <c r="C7193" i="4"/>
  <c r="B7193" i="4"/>
  <c r="C7192" i="4"/>
  <c r="H4468" i="1" s="1"/>
  <c r="B7192" i="4"/>
  <c r="C7191" i="4"/>
  <c r="B7191" i="4"/>
  <c r="C7190" i="4"/>
  <c r="B7190" i="4"/>
  <c r="C7189" i="4"/>
  <c r="B7189" i="4"/>
  <c r="C7188" i="4"/>
  <c r="H4467" i="1" s="1"/>
  <c r="B7188" i="4"/>
  <c r="C7187" i="4"/>
  <c r="B7187" i="4"/>
  <c r="C7186" i="4"/>
  <c r="B7186" i="4"/>
  <c r="C7185" i="4"/>
  <c r="B7185" i="4"/>
  <c r="C7184" i="4"/>
  <c r="H4466" i="1" s="1"/>
  <c r="B7184" i="4"/>
  <c r="C7183" i="4"/>
  <c r="B7183" i="4"/>
  <c r="C7182" i="4"/>
  <c r="B7182" i="4"/>
  <c r="C7181" i="4"/>
  <c r="B7181" i="4"/>
  <c r="C7180" i="4"/>
  <c r="B7180" i="4"/>
  <c r="C7179" i="4"/>
  <c r="B7179" i="4"/>
  <c r="C7178" i="4"/>
  <c r="B7178" i="4"/>
  <c r="C7177" i="4"/>
  <c r="B7177" i="4"/>
  <c r="C7176" i="4"/>
  <c r="B7176" i="4"/>
  <c r="C7175" i="4"/>
  <c r="B7175" i="4"/>
  <c r="C7174" i="4"/>
  <c r="B7174" i="4"/>
  <c r="C7173" i="4"/>
  <c r="B7173" i="4"/>
  <c r="C7172" i="4"/>
  <c r="H4465" i="1" s="1"/>
  <c r="B7172" i="4"/>
  <c r="C7171" i="4"/>
  <c r="B7171" i="4"/>
  <c r="C7170" i="4"/>
  <c r="B7170" i="4"/>
  <c r="C7169" i="4"/>
  <c r="H4464" i="1" s="1"/>
  <c r="B7169" i="4"/>
  <c r="C7168" i="4"/>
  <c r="B7168" i="4"/>
  <c r="C7167" i="4"/>
  <c r="H4463" i="1" s="1"/>
  <c r="B7167" i="4"/>
  <c r="C7166" i="4"/>
  <c r="B7166" i="4"/>
  <c r="C7165" i="4"/>
  <c r="H4462" i="1" s="1"/>
  <c r="B7165" i="4"/>
  <c r="C7164" i="4"/>
  <c r="B7164" i="4"/>
  <c r="C7163" i="4"/>
  <c r="H4461" i="1" s="1"/>
  <c r="B7163" i="4"/>
  <c r="C7162" i="4"/>
  <c r="B7162" i="4"/>
  <c r="C7161" i="4"/>
  <c r="B7161" i="4"/>
  <c r="C7160" i="4"/>
  <c r="B7160" i="4"/>
  <c r="C7159" i="4"/>
  <c r="H4458" i="1" s="1"/>
  <c r="B7159" i="4"/>
  <c r="C7158" i="4"/>
  <c r="B7158" i="4"/>
  <c r="C7157" i="4"/>
  <c r="B7157" i="4"/>
  <c r="C7156" i="4"/>
  <c r="B7156" i="4"/>
  <c r="C7155" i="4"/>
  <c r="H4455" i="1" s="1"/>
  <c r="B7155" i="4"/>
  <c r="C7154" i="4"/>
  <c r="H4454" i="1" s="1"/>
  <c r="B7154" i="4"/>
  <c r="C7153" i="4"/>
  <c r="B7153" i="4"/>
  <c r="C7152" i="4"/>
  <c r="B7152" i="4"/>
  <c r="C7151" i="4"/>
  <c r="H4453" i="1" s="1"/>
  <c r="B7151" i="4"/>
  <c r="C7150" i="4"/>
  <c r="B7150" i="4"/>
  <c r="C7149" i="4"/>
  <c r="H4452" i="1" s="1"/>
  <c r="B7149" i="4"/>
  <c r="C7148" i="4"/>
  <c r="B7148" i="4"/>
  <c r="C7147" i="4"/>
  <c r="H4451" i="1" s="1"/>
  <c r="B7147" i="4"/>
  <c r="C7146" i="4"/>
  <c r="B7146" i="4"/>
  <c r="C7145" i="4"/>
  <c r="H4450" i="1" s="1"/>
  <c r="B7145" i="4"/>
  <c r="C7144" i="4"/>
  <c r="B7144" i="4"/>
  <c r="C7143" i="4"/>
  <c r="H4449" i="1" s="1"/>
  <c r="B7143" i="4"/>
  <c r="C7142" i="4"/>
  <c r="B7142" i="4"/>
  <c r="C7141" i="4"/>
  <c r="H4448" i="1" s="1"/>
  <c r="B7141" i="4"/>
  <c r="C7140" i="4"/>
  <c r="B7140" i="4"/>
  <c r="C7139" i="4"/>
  <c r="B7139" i="4"/>
  <c r="C7138" i="4"/>
  <c r="H4447" i="1" s="1"/>
  <c r="B7138" i="4"/>
  <c r="C7137" i="4"/>
  <c r="B7137" i="4"/>
  <c r="C7136" i="4"/>
  <c r="B7136" i="4"/>
  <c r="C7135" i="4"/>
  <c r="H4446" i="1" s="1"/>
  <c r="B7135" i="4"/>
  <c r="C7134" i="4"/>
  <c r="B7134" i="4"/>
  <c r="C7133" i="4"/>
  <c r="H4445" i="1" s="1"/>
  <c r="B7133" i="4"/>
  <c r="C7132" i="4"/>
  <c r="B7132" i="4"/>
  <c r="C7131" i="4"/>
  <c r="B7131" i="4"/>
  <c r="C7130" i="4"/>
  <c r="B7130" i="4"/>
  <c r="C7129" i="4"/>
  <c r="B7129" i="4"/>
  <c r="C7128" i="4"/>
  <c r="H4442" i="1" s="1"/>
  <c r="B7128" i="4"/>
  <c r="C7127" i="4"/>
  <c r="B7127" i="4"/>
  <c r="C7126" i="4"/>
  <c r="B7126" i="4"/>
  <c r="C7125" i="4"/>
  <c r="H4441" i="1" s="1"/>
  <c r="B7125" i="4"/>
  <c r="C7124" i="4"/>
  <c r="B7124" i="4"/>
  <c r="C7123" i="4"/>
  <c r="H4440" i="1" s="1"/>
  <c r="B7123" i="4"/>
  <c r="C7122" i="4"/>
  <c r="B7122" i="4"/>
  <c r="C7121" i="4"/>
  <c r="H4439" i="1" s="1"/>
  <c r="B7121" i="4"/>
  <c r="C7120" i="4"/>
  <c r="H4438" i="1" s="1"/>
  <c r="B7120" i="4"/>
  <c r="C7119" i="4"/>
  <c r="B7119" i="4"/>
  <c r="C7118" i="4"/>
  <c r="B7118" i="4"/>
  <c r="C7117" i="4"/>
  <c r="B7117" i="4"/>
  <c r="C7116" i="4"/>
  <c r="B7116" i="4"/>
  <c r="C7115" i="4"/>
  <c r="B7115" i="4"/>
  <c r="C7114" i="4"/>
  <c r="B7114" i="4"/>
  <c r="C7113" i="4"/>
  <c r="B7113" i="4"/>
  <c r="C7112" i="4"/>
  <c r="B7112" i="4"/>
  <c r="C7111" i="4"/>
  <c r="B7111" i="4"/>
  <c r="C7110" i="4"/>
  <c r="H4435" i="1" s="1"/>
  <c r="B7110" i="4"/>
  <c r="C7109" i="4"/>
  <c r="B7109" i="4"/>
  <c r="C7108" i="4"/>
  <c r="B7108" i="4"/>
  <c r="C7107" i="4"/>
  <c r="B7107" i="4"/>
  <c r="C7106" i="4"/>
  <c r="H4434" i="1" s="1"/>
  <c r="B7106" i="4"/>
  <c r="C7105" i="4"/>
  <c r="B7105" i="4"/>
  <c r="C7104" i="4"/>
  <c r="B7104" i="4"/>
  <c r="C7103" i="4"/>
  <c r="B7103" i="4"/>
  <c r="C7102" i="4"/>
  <c r="B7102" i="4"/>
  <c r="C7101" i="4"/>
  <c r="H4433" i="1" s="1"/>
  <c r="B7101" i="4"/>
  <c r="C7100" i="4"/>
  <c r="B7100" i="4"/>
  <c r="C7099" i="4"/>
  <c r="B7099" i="4"/>
  <c r="C7098" i="4"/>
  <c r="B7098" i="4"/>
  <c r="C7097" i="4"/>
  <c r="B7097" i="4"/>
  <c r="C7096" i="4"/>
  <c r="H4430" i="1" s="1"/>
  <c r="B7096" i="4"/>
  <c r="C7095" i="4"/>
  <c r="B7095" i="4"/>
  <c r="C7094" i="4"/>
  <c r="H4429" i="1" s="1"/>
  <c r="B7094" i="4"/>
  <c r="C7093" i="4"/>
  <c r="B7093" i="4"/>
  <c r="C7092" i="4"/>
  <c r="B7092" i="4"/>
  <c r="C7091" i="4"/>
  <c r="H4428" i="1" s="1"/>
  <c r="B7091" i="4"/>
  <c r="C7090" i="4"/>
  <c r="B7090" i="4"/>
  <c r="C7089" i="4"/>
  <c r="B7089" i="4"/>
  <c r="C7088" i="4"/>
  <c r="H4425" i="1" s="1"/>
  <c r="B7088" i="4"/>
  <c r="C7087" i="4"/>
  <c r="B7087" i="4"/>
  <c r="C7086" i="4"/>
  <c r="H4424" i="1" s="1"/>
  <c r="B7086" i="4"/>
  <c r="C7085" i="4"/>
  <c r="B7085" i="4"/>
  <c r="C7084" i="4"/>
  <c r="H4423" i="1" s="1"/>
  <c r="B7084" i="4"/>
  <c r="C7083" i="4"/>
  <c r="B7083" i="4"/>
  <c r="C7082" i="4"/>
  <c r="H4422" i="1" s="1"/>
  <c r="B7082" i="4"/>
  <c r="C7081" i="4"/>
  <c r="B7081" i="4"/>
  <c r="C7080" i="4"/>
  <c r="H4421" i="1" s="1"/>
  <c r="B7080" i="4"/>
  <c r="C7079" i="4"/>
  <c r="B7079" i="4"/>
  <c r="C7078" i="4"/>
  <c r="H4420" i="1" s="1"/>
  <c r="B7078" i="4"/>
  <c r="C7077" i="4"/>
  <c r="B7077" i="4"/>
  <c r="C7076" i="4"/>
  <c r="B7076" i="4"/>
  <c r="C7075" i="4"/>
  <c r="B7075" i="4"/>
  <c r="C7074" i="4"/>
  <c r="B7074" i="4"/>
  <c r="C7073" i="4"/>
  <c r="B7073" i="4"/>
  <c r="C7072" i="4"/>
  <c r="H4417" i="1" s="1"/>
  <c r="B7072" i="4"/>
  <c r="C7071" i="4"/>
  <c r="B7071" i="4"/>
  <c r="C7070" i="4"/>
  <c r="B7070" i="4"/>
  <c r="C7069" i="4"/>
  <c r="B7069" i="4"/>
  <c r="C7068" i="4"/>
  <c r="B7068" i="4"/>
  <c r="C7067" i="4"/>
  <c r="H4414" i="1" s="1"/>
  <c r="B7067" i="4"/>
  <c r="C7066" i="4"/>
  <c r="H4413" i="1" s="1"/>
  <c r="B7066" i="4"/>
  <c r="C7065" i="4"/>
  <c r="H4412" i="1" s="1"/>
  <c r="B7065" i="4"/>
  <c r="C7064" i="4"/>
  <c r="B7064" i="4"/>
  <c r="C7063" i="4"/>
  <c r="H4411" i="1" s="1"/>
  <c r="B7063" i="4"/>
  <c r="C7062" i="4"/>
  <c r="B7062" i="4"/>
  <c r="C7061" i="4"/>
  <c r="B7061" i="4"/>
  <c r="C7060" i="4"/>
  <c r="B7060" i="4"/>
  <c r="C7059" i="4"/>
  <c r="B7059" i="4"/>
  <c r="C7058" i="4"/>
  <c r="H4410" i="1" s="1"/>
  <c r="B7058" i="4"/>
  <c r="C7057" i="4"/>
  <c r="B7057" i="4"/>
  <c r="C7056" i="4"/>
  <c r="B7056" i="4"/>
  <c r="C7055" i="4"/>
  <c r="B7055" i="4"/>
  <c r="C7054" i="4"/>
  <c r="B7054" i="4"/>
  <c r="C7053" i="4"/>
  <c r="B7053" i="4"/>
  <c r="C7052" i="4"/>
  <c r="H4405" i="1" s="1"/>
  <c r="B7052" i="4"/>
  <c r="C7051" i="4"/>
  <c r="B7051" i="4"/>
  <c r="C7050" i="4"/>
  <c r="B7050" i="4"/>
  <c r="C7049" i="4"/>
  <c r="B7049" i="4"/>
  <c r="C7048" i="4"/>
  <c r="B7048" i="4"/>
  <c r="C7047" i="4"/>
  <c r="B7047" i="4"/>
  <c r="C7046" i="4"/>
  <c r="H4400" i="1" s="1"/>
  <c r="B7046" i="4"/>
  <c r="C7045" i="4"/>
  <c r="H4399" i="1" s="1"/>
  <c r="B7045" i="4"/>
  <c r="C7044" i="4"/>
  <c r="B7044" i="4"/>
  <c r="C7043" i="4"/>
  <c r="B7043" i="4"/>
  <c r="C7042" i="4"/>
  <c r="B7042" i="4"/>
  <c r="C7041" i="4"/>
  <c r="B7041" i="4"/>
  <c r="C7040" i="4"/>
  <c r="H4396" i="1" s="1"/>
  <c r="B7040" i="4"/>
  <c r="C7039" i="4"/>
  <c r="B7039" i="4"/>
  <c r="C7038" i="4"/>
  <c r="B7038" i="4"/>
  <c r="C7037" i="4"/>
  <c r="H4393" i="1" s="1"/>
  <c r="B7037" i="4"/>
  <c r="C7036" i="4"/>
  <c r="B7036" i="4"/>
  <c r="C7035" i="4"/>
  <c r="H4392" i="1" s="1"/>
  <c r="B7035" i="4"/>
  <c r="C7034" i="4"/>
  <c r="B7034" i="4"/>
  <c r="C7033" i="4"/>
  <c r="H4391" i="1" s="1"/>
  <c r="B7033" i="4"/>
  <c r="C7032" i="4"/>
  <c r="B7032" i="4"/>
  <c r="C7031" i="4"/>
  <c r="H4390" i="1" s="1"/>
  <c r="B7031" i="4"/>
  <c r="C7030" i="4"/>
  <c r="B7030" i="4"/>
  <c r="C7029" i="4"/>
  <c r="H4389" i="1" s="1"/>
  <c r="B7029" i="4"/>
  <c r="C7028" i="4"/>
  <c r="H4388" i="1" s="1"/>
  <c r="B7028" i="4"/>
  <c r="C7027" i="4"/>
  <c r="B7027" i="4"/>
  <c r="C7026" i="4"/>
  <c r="H4387" i="1" s="1"/>
  <c r="B7026" i="4"/>
  <c r="C7025" i="4"/>
  <c r="H4386" i="1" s="1"/>
  <c r="B7025" i="4"/>
  <c r="C7024" i="4"/>
  <c r="H4385" i="1" s="1"/>
  <c r="B7024" i="4"/>
  <c r="C7023" i="4"/>
  <c r="H4384" i="1" s="1"/>
  <c r="B7023" i="4"/>
  <c r="C7022" i="4"/>
  <c r="B7022" i="4"/>
  <c r="C7021" i="4"/>
  <c r="B7021" i="4"/>
  <c r="C7020" i="4"/>
  <c r="B7020" i="4"/>
  <c r="C7019" i="4"/>
  <c r="B7019" i="4"/>
  <c r="C7018" i="4"/>
  <c r="B7018" i="4"/>
  <c r="C7017" i="4"/>
  <c r="H4379" i="1" s="1"/>
  <c r="B7017" i="4"/>
  <c r="C7016" i="4"/>
  <c r="H4378" i="1" s="1"/>
  <c r="B7016" i="4"/>
  <c r="C7015" i="4"/>
  <c r="H4377" i="1" s="1"/>
  <c r="B7015" i="4"/>
  <c r="C7014" i="4"/>
  <c r="B7014" i="4"/>
  <c r="C7013" i="4"/>
  <c r="B7013" i="4"/>
  <c r="C7012" i="4"/>
  <c r="B7012" i="4"/>
  <c r="C7011" i="4"/>
  <c r="H4376" i="1" s="1"/>
  <c r="B7011" i="4"/>
  <c r="C7010" i="4"/>
  <c r="B7010" i="4"/>
  <c r="C7009" i="4"/>
  <c r="B7009" i="4"/>
  <c r="C7008" i="4"/>
  <c r="H4375" i="1" s="1"/>
  <c r="B7008" i="4"/>
  <c r="C7007" i="4"/>
  <c r="B7007" i="4"/>
  <c r="C7006" i="4"/>
  <c r="B7006" i="4"/>
  <c r="C7005" i="4"/>
  <c r="B7005" i="4"/>
  <c r="C7004" i="4"/>
  <c r="B7004" i="4"/>
  <c r="C7003" i="4"/>
  <c r="H4374" i="1" s="1"/>
  <c r="B7003" i="4"/>
  <c r="C7002" i="4"/>
  <c r="B7002" i="4"/>
  <c r="C7001" i="4"/>
  <c r="H4373" i="1" s="1"/>
  <c r="B7001" i="4"/>
  <c r="C7000" i="4"/>
  <c r="B7000" i="4"/>
  <c r="C6999" i="4"/>
  <c r="H4372" i="1" s="1"/>
  <c r="B6999" i="4"/>
  <c r="C6998" i="4"/>
  <c r="H4371" i="1" s="1"/>
  <c r="B6998" i="4"/>
  <c r="C6997" i="4"/>
  <c r="B6997" i="4"/>
  <c r="C6996" i="4"/>
  <c r="B6996" i="4"/>
  <c r="C6995" i="4"/>
  <c r="B6995" i="4"/>
  <c r="C6994" i="4"/>
  <c r="B6994" i="4"/>
  <c r="C6993" i="4"/>
  <c r="B6993" i="4"/>
  <c r="C6992" i="4"/>
  <c r="B6992" i="4"/>
  <c r="C6991" i="4"/>
  <c r="B6991" i="4"/>
  <c r="C6990" i="4"/>
  <c r="B6990" i="4"/>
  <c r="C6989" i="4"/>
  <c r="B6989" i="4"/>
  <c r="C6988" i="4"/>
  <c r="H4362" i="1" s="1"/>
  <c r="B6988" i="4"/>
  <c r="C6987" i="4"/>
  <c r="H4361" i="1" s="1"/>
  <c r="B6987" i="4"/>
  <c r="C6986" i="4"/>
  <c r="B6986" i="4"/>
  <c r="C6985" i="4"/>
  <c r="B6985" i="4"/>
  <c r="C6984" i="4"/>
  <c r="B6984" i="4"/>
  <c r="C6983" i="4"/>
  <c r="B6983" i="4"/>
  <c r="C6982" i="4"/>
  <c r="B6982" i="4"/>
  <c r="C6981" i="4"/>
  <c r="B6981" i="4"/>
  <c r="C6980" i="4"/>
  <c r="H4354" i="1" s="1"/>
  <c r="B6980" i="4"/>
  <c r="C6979" i="4"/>
  <c r="B6979" i="4"/>
  <c r="C6978" i="4"/>
  <c r="B6978" i="4"/>
  <c r="C6977" i="4"/>
  <c r="H4353" i="1" s="1"/>
  <c r="B6977" i="4"/>
  <c r="C6976" i="4"/>
  <c r="H4352" i="1" s="1"/>
  <c r="B6976" i="4"/>
  <c r="C6975" i="4"/>
  <c r="B6975" i="4"/>
  <c r="C6974" i="4"/>
  <c r="B6974" i="4"/>
  <c r="C6973" i="4"/>
  <c r="B6973" i="4"/>
  <c r="C6972" i="4"/>
  <c r="B6972" i="4"/>
  <c r="C6971" i="4"/>
  <c r="B6971" i="4"/>
  <c r="C6970" i="4"/>
  <c r="B6970" i="4"/>
  <c r="C6969" i="4"/>
  <c r="B6969" i="4"/>
  <c r="C6968" i="4"/>
  <c r="B6968" i="4"/>
  <c r="C6967" i="4"/>
  <c r="B6967" i="4"/>
  <c r="C6966" i="4"/>
  <c r="B6966" i="4"/>
  <c r="C6965" i="4"/>
  <c r="H4351" i="1" s="1"/>
  <c r="B6965" i="4"/>
  <c r="C6964" i="4"/>
  <c r="B6964" i="4"/>
  <c r="C6963" i="4"/>
  <c r="H4350" i="1" s="1"/>
  <c r="B6963" i="4"/>
  <c r="C6962" i="4"/>
  <c r="B6962" i="4"/>
  <c r="C6961" i="4"/>
  <c r="H4349" i="1" s="1"/>
  <c r="B6961" i="4"/>
  <c r="C6960" i="4"/>
  <c r="B6960" i="4"/>
  <c r="C6959" i="4"/>
  <c r="H4348" i="1" s="1"/>
  <c r="B6959" i="4"/>
  <c r="C6958" i="4"/>
  <c r="H4347" i="1" s="1"/>
  <c r="B6958" i="4"/>
  <c r="C6957" i="4"/>
  <c r="H4346" i="1" s="1"/>
  <c r="B6957" i="4"/>
  <c r="C6956" i="4"/>
  <c r="B6956" i="4"/>
  <c r="C6955" i="4"/>
  <c r="H4345" i="1" s="1"/>
  <c r="B6955" i="4"/>
  <c r="C6954" i="4"/>
  <c r="B6954" i="4"/>
  <c r="C6953" i="4"/>
  <c r="H4344" i="1" s="1"/>
  <c r="B6953" i="4"/>
  <c r="C6952" i="4"/>
  <c r="B6952" i="4"/>
  <c r="C6951" i="4"/>
  <c r="H4343" i="1" s="1"/>
  <c r="B6951" i="4"/>
  <c r="C6950" i="4"/>
  <c r="H4342" i="1" s="1"/>
  <c r="B6950" i="4"/>
  <c r="C6949" i="4"/>
  <c r="B6949" i="4"/>
  <c r="C6948" i="4"/>
  <c r="H4341" i="1" s="1"/>
  <c r="B6948" i="4"/>
  <c r="C6947" i="4"/>
  <c r="B6947" i="4"/>
  <c r="C6946" i="4"/>
  <c r="H4340" i="1" s="1"/>
  <c r="B6946" i="4"/>
  <c r="C6945" i="4"/>
  <c r="H4339" i="1" s="1"/>
  <c r="B6945" i="4"/>
  <c r="C6944" i="4"/>
  <c r="H4338" i="1" s="1"/>
  <c r="B6944" i="4"/>
  <c r="C6943" i="4"/>
  <c r="H4337" i="1" s="1"/>
  <c r="B6943" i="4"/>
  <c r="C6942" i="4"/>
  <c r="B6942" i="4"/>
  <c r="C6941" i="4"/>
  <c r="B6941" i="4"/>
  <c r="C6940" i="4"/>
  <c r="H4336" i="1" s="1"/>
  <c r="B6940" i="4"/>
  <c r="C6939" i="4"/>
  <c r="B6939" i="4"/>
  <c r="C6938" i="4"/>
  <c r="B6938" i="4"/>
  <c r="C6937" i="4"/>
  <c r="B6937" i="4"/>
  <c r="C6936" i="4"/>
  <c r="H4333" i="1" s="1"/>
  <c r="B6936" i="4"/>
  <c r="C6935" i="4"/>
  <c r="H4332" i="1" s="1"/>
  <c r="B6935" i="4"/>
  <c r="C6934" i="4"/>
  <c r="H4331" i="1" s="1"/>
  <c r="B6934" i="4"/>
  <c r="C6933" i="4"/>
  <c r="B6933" i="4"/>
  <c r="C6932" i="4"/>
  <c r="H4330" i="1" s="1"/>
  <c r="B6932" i="4"/>
  <c r="C6931" i="4"/>
  <c r="H4329" i="1" s="1"/>
  <c r="B6931" i="4"/>
  <c r="C6930" i="4"/>
  <c r="H4328" i="1" s="1"/>
  <c r="B6930" i="4"/>
  <c r="C6929" i="4"/>
  <c r="H4327" i="1" s="1"/>
  <c r="B6929" i="4"/>
  <c r="C6928" i="4"/>
  <c r="H4326" i="1" s="1"/>
  <c r="B6928" i="4"/>
  <c r="C6927" i="4"/>
  <c r="H4325" i="1" s="1"/>
  <c r="B6927" i="4"/>
  <c r="C6926" i="4"/>
  <c r="H4324" i="1" s="1"/>
  <c r="B6926" i="4"/>
  <c r="C6925" i="4"/>
  <c r="H4323" i="1" s="1"/>
  <c r="B6925" i="4"/>
  <c r="C6924" i="4"/>
  <c r="B6924" i="4"/>
  <c r="C6923" i="4"/>
  <c r="B6923" i="4"/>
  <c r="C6922" i="4"/>
  <c r="B6922" i="4"/>
  <c r="C6921" i="4"/>
  <c r="B6921" i="4"/>
  <c r="C6920" i="4"/>
  <c r="B6920" i="4"/>
  <c r="C6919" i="4"/>
  <c r="B6919" i="4"/>
  <c r="C6918" i="4"/>
  <c r="B6918" i="4"/>
  <c r="C6917" i="4"/>
  <c r="B6917" i="4"/>
  <c r="C6916" i="4"/>
  <c r="B6916" i="4"/>
  <c r="C6915" i="4"/>
  <c r="B6915" i="4"/>
  <c r="C6914" i="4"/>
  <c r="B6914" i="4"/>
  <c r="C6913" i="4"/>
  <c r="B6913" i="4"/>
  <c r="C6912" i="4"/>
  <c r="H4322" i="1" s="1"/>
  <c r="B6912" i="4"/>
  <c r="C6911" i="4"/>
  <c r="H4321" i="1" s="1"/>
  <c r="B6911" i="4"/>
  <c r="C6910" i="4"/>
  <c r="B6910" i="4"/>
  <c r="C6909" i="4"/>
  <c r="B6909" i="4"/>
  <c r="C6908" i="4"/>
  <c r="B6908" i="4"/>
  <c r="C6907" i="4"/>
  <c r="B6907" i="4"/>
  <c r="C6906" i="4"/>
  <c r="B6906" i="4"/>
  <c r="C6905" i="4"/>
  <c r="B6905" i="4"/>
  <c r="C6904" i="4"/>
  <c r="B6904" i="4"/>
  <c r="C6903" i="4"/>
  <c r="B6903" i="4"/>
  <c r="C6902" i="4"/>
  <c r="B6902" i="4"/>
  <c r="C6901" i="4"/>
  <c r="B6901" i="4"/>
  <c r="C6900" i="4"/>
  <c r="B6900" i="4"/>
  <c r="C6899" i="4"/>
  <c r="B6899" i="4"/>
  <c r="C6898" i="4"/>
  <c r="B6898" i="4"/>
  <c r="C6897" i="4"/>
  <c r="B6897" i="4"/>
  <c r="C6896" i="4"/>
  <c r="B6896" i="4"/>
  <c r="C6895" i="4"/>
  <c r="B6895" i="4"/>
  <c r="C6894" i="4"/>
  <c r="B6894" i="4"/>
  <c r="C6893" i="4"/>
  <c r="B6893" i="4"/>
  <c r="C6892" i="4"/>
  <c r="B6892" i="4"/>
  <c r="C6891" i="4"/>
  <c r="B6891" i="4"/>
  <c r="C6890" i="4"/>
  <c r="B6890" i="4"/>
  <c r="C6889" i="4"/>
  <c r="B6889" i="4"/>
  <c r="C6888" i="4"/>
  <c r="B6888" i="4"/>
  <c r="C6887" i="4"/>
  <c r="B6887" i="4"/>
  <c r="C6886" i="4"/>
  <c r="B6886" i="4"/>
  <c r="C6885" i="4"/>
  <c r="B6885" i="4"/>
  <c r="C6884" i="4"/>
  <c r="B6884" i="4"/>
  <c r="C6883" i="4"/>
  <c r="B6883" i="4"/>
  <c r="C6882" i="4"/>
  <c r="B6882" i="4"/>
  <c r="C6881" i="4"/>
  <c r="B6881" i="4"/>
  <c r="C6880" i="4"/>
  <c r="B6880" i="4"/>
  <c r="C6879" i="4"/>
  <c r="B6879" i="4"/>
  <c r="C6878" i="4"/>
  <c r="B6878" i="4"/>
  <c r="C6877" i="4"/>
  <c r="H4320" i="1" s="1"/>
  <c r="B6877" i="4"/>
  <c r="C6876" i="4"/>
  <c r="B6876" i="4"/>
  <c r="C6875" i="4"/>
  <c r="B6875" i="4"/>
  <c r="C6874" i="4"/>
  <c r="H4319" i="1" s="1"/>
  <c r="B6874" i="4"/>
  <c r="C6873" i="4"/>
  <c r="B6873" i="4"/>
  <c r="C6872" i="4"/>
  <c r="B6872" i="4"/>
  <c r="C6871" i="4"/>
  <c r="B6871" i="4"/>
  <c r="C6870" i="4"/>
  <c r="B6870" i="4"/>
  <c r="C6869" i="4"/>
  <c r="B6869" i="4"/>
  <c r="C6868" i="4"/>
  <c r="B6868" i="4"/>
  <c r="C6867" i="4"/>
  <c r="B6867" i="4"/>
  <c r="C6866" i="4"/>
  <c r="B6866" i="4"/>
  <c r="C6865" i="4"/>
  <c r="B6865" i="4"/>
  <c r="C6864" i="4"/>
  <c r="B6864" i="4"/>
  <c r="C6863" i="4"/>
  <c r="H4318" i="1" s="1"/>
  <c r="B6863" i="4"/>
  <c r="C6862" i="4"/>
  <c r="H4317" i="1" s="1"/>
  <c r="B6862" i="4"/>
  <c r="C6861" i="4"/>
  <c r="B6861" i="4"/>
  <c r="C6860" i="4"/>
  <c r="B6860" i="4"/>
  <c r="C6859" i="4"/>
  <c r="B6859" i="4"/>
  <c r="C6858" i="4"/>
  <c r="B6858" i="4"/>
  <c r="C6857" i="4"/>
  <c r="B6857" i="4"/>
  <c r="C6856" i="4"/>
  <c r="H4316" i="1" s="1"/>
  <c r="B6856" i="4"/>
  <c r="C6855" i="4"/>
  <c r="B6855" i="4"/>
  <c r="C6854" i="4"/>
  <c r="B6854" i="4"/>
  <c r="C6853" i="4"/>
  <c r="H4315" i="1" s="1"/>
  <c r="B6853" i="4"/>
  <c r="C6852" i="4"/>
  <c r="B6852" i="4"/>
  <c r="C6851" i="4"/>
  <c r="B6851" i="4"/>
  <c r="C6850" i="4"/>
  <c r="B6850" i="4"/>
  <c r="C6849" i="4"/>
  <c r="B6849" i="4"/>
  <c r="C6848" i="4"/>
  <c r="B6848" i="4"/>
  <c r="C6847" i="4"/>
  <c r="B6847" i="4"/>
  <c r="C6846" i="4"/>
  <c r="B6846" i="4"/>
  <c r="C6845" i="4"/>
  <c r="H4314" i="1" s="1"/>
  <c r="B6845" i="4"/>
  <c r="C6844" i="4"/>
  <c r="B6844" i="4"/>
  <c r="C6843" i="4"/>
  <c r="B6843" i="4"/>
  <c r="C6842" i="4"/>
  <c r="B6842" i="4"/>
  <c r="C6841" i="4"/>
  <c r="B6841" i="4"/>
  <c r="C6840" i="4"/>
  <c r="B6840" i="4"/>
  <c r="C6839" i="4"/>
  <c r="B6839" i="4"/>
  <c r="C6838" i="4"/>
  <c r="B6838" i="4"/>
  <c r="C6837" i="4"/>
  <c r="B6837" i="4"/>
  <c r="C6836" i="4"/>
  <c r="B6836" i="4"/>
  <c r="C6835" i="4"/>
  <c r="B6835" i="4"/>
  <c r="C6834" i="4"/>
  <c r="B6834" i="4"/>
  <c r="C6833" i="4"/>
  <c r="B6833" i="4"/>
  <c r="C6832" i="4"/>
  <c r="B6832" i="4"/>
  <c r="C6831" i="4"/>
  <c r="B6831" i="4"/>
  <c r="C6830" i="4"/>
  <c r="B6830" i="4"/>
  <c r="C6829" i="4"/>
  <c r="B6829" i="4"/>
  <c r="C6828" i="4"/>
  <c r="B6828" i="4"/>
  <c r="C6827" i="4"/>
  <c r="B6827" i="4"/>
  <c r="C6826" i="4"/>
  <c r="B6826" i="4"/>
  <c r="C6825" i="4"/>
  <c r="B6825" i="4"/>
  <c r="C6824" i="4"/>
  <c r="B6824" i="4"/>
  <c r="C6823" i="4"/>
  <c r="B6823" i="4"/>
  <c r="C6822" i="4"/>
  <c r="B6822" i="4"/>
  <c r="C6821" i="4"/>
  <c r="B6821" i="4"/>
  <c r="C6820" i="4"/>
  <c r="B6820" i="4"/>
  <c r="C6819" i="4"/>
  <c r="B6819" i="4"/>
  <c r="C6818" i="4"/>
  <c r="B6818" i="4"/>
  <c r="C6817" i="4"/>
  <c r="B6817" i="4"/>
  <c r="C6816" i="4"/>
  <c r="H4313" i="1" s="1"/>
  <c r="B6816" i="4"/>
  <c r="C6815" i="4"/>
  <c r="B6815" i="4"/>
  <c r="C6814" i="4"/>
  <c r="H4312" i="1" s="1"/>
  <c r="B6814" i="4"/>
  <c r="C6813" i="4"/>
  <c r="H4311" i="1" s="1"/>
  <c r="B6813" i="4"/>
  <c r="C6812" i="4"/>
  <c r="H4310" i="1" s="1"/>
  <c r="B6812" i="4"/>
  <c r="C6811" i="4"/>
  <c r="H4309" i="1" s="1"/>
  <c r="B6811" i="4"/>
  <c r="C6810" i="4"/>
  <c r="B6810" i="4"/>
  <c r="C6809" i="4"/>
  <c r="B6809" i="4"/>
  <c r="C6808" i="4"/>
  <c r="B6808" i="4"/>
  <c r="C6807" i="4"/>
  <c r="B6807" i="4"/>
  <c r="C6806" i="4"/>
  <c r="B6806" i="4"/>
  <c r="C6805" i="4"/>
  <c r="B6805" i="4"/>
  <c r="C6804" i="4"/>
  <c r="H4308" i="1" s="1"/>
  <c r="B6804" i="4"/>
  <c r="C6803" i="4"/>
  <c r="H4307" i="1" s="1"/>
  <c r="B6803" i="4"/>
  <c r="C6802" i="4"/>
  <c r="B6802" i="4"/>
  <c r="C6801" i="4"/>
  <c r="B6801" i="4"/>
  <c r="C6800" i="4"/>
  <c r="B6800" i="4"/>
  <c r="C6799" i="4"/>
  <c r="H4306" i="1" s="1"/>
  <c r="B6799" i="4"/>
  <c r="C6798" i="4"/>
  <c r="B6798" i="4"/>
  <c r="C6797" i="4"/>
  <c r="B6797" i="4"/>
  <c r="C6796" i="4"/>
  <c r="B6796" i="4"/>
  <c r="C6795" i="4"/>
  <c r="H4305" i="1" s="1"/>
  <c r="B6795" i="4"/>
  <c r="C6794" i="4"/>
  <c r="B6794" i="4"/>
  <c r="C6793" i="4"/>
  <c r="B6793" i="4"/>
  <c r="C6792" i="4"/>
  <c r="B6792" i="4"/>
  <c r="C6791" i="4"/>
  <c r="B6791" i="4"/>
  <c r="C6790" i="4"/>
  <c r="B6790" i="4"/>
  <c r="C6789" i="4"/>
  <c r="B6789" i="4"/>
  <c r="C6788" i="4"/>
  <c r="B6788" i="4"/>
  <c r="C6787" i="4"/>
  <c r="B6787" i="4"/>
  <c r="C6786" i="4"/>
  <c r="B6786" i="4"/>
  <c r="C6785" i="4"/>
  <c r="B6785" i="4"/>
  <c r="C6784" i="4"/>
  <c r="B6784" i="4"/>
  <c r="C6783" i="4"/>
  <c r="B6783" i="4"/>
  <c r="C6782" i="4"/>
  <c r="B6782" i="4"/>
  <c r="C6781" i="4"/>
  <c r="B6781" i="4"/>
  <c r="C6780" i="4"/>
  <c r="B6780" i="4"/>
  <c r="C6779" i="4"/>
  <c r="B6779" i="4"/>
  <c r="C6778" i="4"/>
  <c r="B6778" i="4"/>
  <c r="C6777" i="4"/>
  <c r="H4304" i="1" s="1"/>
  <c r="B6777" i="4"/>
  <c r="C6776" i="4"/>
  <c r="H4303" i="1" s="1"/>
  <c r="B6776" i="4"/>
  <c r="C6775" i="4"/>
  <c r="H4302" i="1" s="1"/>
  <c r="B6775" i="4"/>
  <c r="C6774" i="4"/>
  <c r="B6774" i="4"/>
  <c r="C6773" i="4"/>
  <c r="B6773" i="4"/>
  <c r="C6772" i="4"/>
  <c r="B6772" i="4"/>
  <c r="C6771" i="4"/>
  <c r="B6771" i="4"/>
  <c r="C6770" i="4"/>
  <c r="B6770" i="4"/>
  <c r="C6769" i="4"/>
  <c r="B6769" i="4"/>
  <c r="C6768" i="4"/>
  <c r="B6768" i="4"/>
  <c r="C6767" i="4"/>
  <c r="B6767" i="4"/>
  <c r="C6766" i="4"/>
  <c r="H4301" i="1" s="1"/>
  <c r="B6766" i="4"/>
  <c r="C6765" i="4"/>
  <c r="B6765" i="4"/>
  <c r="C6764" i="4"/>
  <c r="B6764" i="4"/>
  <c r="C6763" i="4"/>
  <c r="B6763" i="4"/>
  <c r="C6762" i="4"/>
  <c r="B6762" i="4"/>
  <c r="C6761" i="4"/>
  <c r="B6761" i="4"/>
  <c r="C6760" i="4"/>
  <c r="B6760" i="4"/>
  <c r="C6759" i="4"/>
  <c r="B6759" i="4"/>
  <c r="C6758" i="4"/>
  <c r="B6758" i="4"/>
  <c r="C6757" i="4"/>
  <c r="B6757" i="4"/>
  <c r="C6756" i="4"/>
  <c r="B6756" i="4"/>
  <c r="C6755" i="4"/>
  <c r="H4300" i="1" s="1"/>
  <c r="B6755" i="4"/>
  <c r="C6754" i="4"/>
  <c r="B6754" i="4"/>
  <c r="C6753" i="4"/>
  <c r="B6753" i="4"/>
  <c r="C6752" i="4"/>
  <c r="H4299" i="1" s="1"/>
  <c r="B6752" i="4"/>
  <c r="C6751" i="4"/>
  <c r="B6751" i="4"/>
  <c r="C6750" i="4"/>
  <c r="B6750" i="4"/>
  <c r="C6749" i="4"/>
  <c r="B6749" i="4"/>
  <c r="C6748" i="4"/>
  <c r="B6748" i="4"/>
  <c r="C6747" i="4"/>
  <c r="B6747" i="4"/>
  <c r="C6746" i="4"/>
  <c r="B6746" i="4"/>
  <c r="C6745" i="4"/>
  <c r="B6745" i="4"/>
  <c r="C6744" i="4"/>
  <c r="B6744" i="4"/>
  <c r="C6743" i="4"/>
  <c r="B6743" i="4"/>
  <c r="C6742" i="4"/>
  <c r="B6742" i="4"/>
  <c r="C6741" i="4"/>
  <c r="B6741" i="4"/>
  <c r="C6740" i="4"/>
  <c r="B6740" i="4"/>
  <c r="C6739" i="4"/>
  <c r="B6739" i="4"/>
  <c r="C6738" i="4"/>
  <c r="B6738" i="4"/>
  <c r="C6737" i="4"/>
  <c r="B6737" i="4"/>
  <c r="C6736" i="4"/>
  <c r="B6736" i="4"/>
  <c r="C6735" i="4"/>
  <c r="B6735" i="4"/>
  <c r="C6734" i="4"/>
  <c r="B6734" i="4"/>
  <c r="C6733" i="4"/>
  <c r="B6733" i="4"/>
  <c r="C6732" i="4"/>
  <c r="B6732" i="4"/>
  <c r="C6731" i="4"/>
  <c r="B6731" i="4"/>
  <c r="C6730" i="4"/>
  <c r="B6730" i="4"/>
  <c r="C6729" i="4"/>
  <c r="B6729" i="4"/>
  <c r="C6728" i="4"/>
  <c r="B6728" i="4"/>
  <c r="C6727" i="4"/>
  <c r="B6727" i="4"/>
  <c r="C6726" i="4"/>
  <c r="B6726" i="4"/>
  <c r="C6725" i="4"/>
  <c r="B6725" i="4"/>
  <c r="C6724" i="4"/>
  <c r="B6724" i="4"/>
  <c r="C6723" i="4"/>
  <c r="B6723" i="4"/>
  <c r="C6722" i="4"/>
  <c r="B6722" i="4"/>
  <c r="C6721" i="4"/>
  <c r="B6721" i="4"/>
  <c r="C6720" i="4"/>
  <c r="H4298" i="1" s="1"/>
  <c r="B6720" i="4"/>
  <c r="C6719" i="4"/>
  <c r="H4297" i="1" s="1"/>
  <c r="B6719" i="4"/>
  <c r="C6718" i="4"/>
  <c r="H4296" i="1" s="1"/>
  <c r="B6718" i="4"/>
  <c r="C6717" i="4"/>
  <c r="B6717" i="4"/>
  <c r="C6716" i="4"/>
  <c r="H4295" i="1" s="1"/>
  <c r="B6716" i="4"/>
  <c r="C6715" i="4"/>
  <c r="B6715" i="4"/>
  <c r="C6714" i="4"/>
  <c r="B6714" i="4"/>
  <c r="C6713" i="4"/>
  <c r="B6713" i="4"/>
  <c r="C6712" i="4"/>
  <c r="B6712" i="4"/>
  <c r="C6711" i="4"/>
  <c r="B6711" i="4"/>
  <c r="C6710" i="4"/>
  <c r="B6710" i="4"/>
  <c r="C6709" i="4"/>
  <c r="B6709" i="4"/>
  <c r="C6708" i="4"/>
  <c r="B6708" i="4"/>
  <c r="C6707" i="4"/>
  <c r="B6707" i="4"/>
  <c r="C6706" i="4"/>
  <c r="B6706" i="4"/>
  <c r="C6705" i="4"/>
  <c r="B6705" i="4"/>
  <c r="C6704" i="4"/>
  <c r="B6704" i="4"/>
  <c r="C6703" i="4"/>
  <c r="B6703" i="4"/>
  <c r="C6702" i="4"/>
  <c r="B6702" i="4"/>
  <c r="C6701" i="4"/>
  <c r="H4294" i="1" s="1"/>
  <c r="B6701" i="4"/>
  <c r="C6700" i="4"/>
  <c r="B6700" i="4"/>
  <c r="C6699" i="4"/>
  <c r="B6699" i="4"/>
  <c r="C6698" i="4"/>
  <c r="B6698" i="4"/>
  <c r="C6697" i="4"/>
  <c r="B6697" i="4"/>
  <c r="C6696" i="4"/>
  <c r="H4293" i="1" s="1"/>
  <c r="B6696" i="4"/>
  <c r="C6695" i="4"/>
  <c r="H4292" i="1" s="1"/>
  <c r="B6695" i="4"/>
  <c r="C6694" i="4"/>
  <c r="H4291" i="1" s="1"/>
  <c r="B6694" i="4"/>
  <c r="C6693" i="4"/>
  <c r="H4290" i="1" s="1"/>
  <c r="B6693" i="4"/>
  <c r="C6692" i="4"/>
  <c r="B6692" i="4"/>
  <c r="C6691" i="4"/>
  <c r="B6691" i="4"/>
  <c r="C6690" i="4"/>
  <c r="B6690" i="4"/>
  <c r="C6689" i="4"/>
  <c r="B6689" i="4"/>
  <c r="C6688" i="4"/>
  <c r="B6688" i="4"/>
  <c r="C6687" i="4"/>
  <c r="B6687" i="4"/>
  <c r="C6686" i="4"/>
  <c r="B6686" i="4"/>
  <c r="C6685" i="4"/>
  <c r="B6685" i="4"/>
  <c r="C6684" i="4"/>
  <c r="B6684" i="4"/>
  <c r="C6683" i="4"/>
  <c r="B6683" i="4"/>
  <c r="C6682" i="4"/>
  <c r="B6682" i="4"/>
  <c r="C6681" i="4"/>
  <c r="B6681" i="4"/>
  <c r="C6680" i="4"/>
  <c r="B6680" i="4"/>
  <c r="C6679" i="4"/>
  <c r="B6679" i="4"/>
  <c r="C6678" i="4"/>
  <c r="B6678" i="4"/>
  <c r="C6677" i="4"/>
  <c r="B6677" i="4"/>
  <c r="C6676" i="4"/>
  <c r="H4289" i="1" s="1"/>
  <c r="B6676" i="4"/>
  <c r="C6675" i="4"/>
  <c r="H4288" i="1" s="1"/>
  <c r="B6675" i="4"/>
  <c r="C6674" i="4"/>
  <c r="B6674" i="4"/>
  <c r="C6673" i="4"/>
  <c r="B6673" i="4"/>
  <c r="C6672" i="4"/>
  <c r="B6672" i="4"/>
  <c r="C6671" i="4"/>
  <c r="B6671" i="4"/>
  <c r="C6670" i="4"/>
  <c r="B6670" i="4"/>
  <c r="C6669" i="4"/>
  <c r="H4287" i="1" s="1"/>
  <c r="B6669" i="4"/>
  <c r="C6668" i="4"/>
  <c r="B6668" i="4"/>
  <c r="C6667" i="4"/>
  <c r="H4286" i="1" s="1"/>
  <c r="B6667" i="4"/>
  <c r="C6666" i="4"/>
  <c r="B6666" i="4"/>
  <c r="C6665" i="4"/>
  <c r="B6665" i="4"/>
  <c r="C6664" i="4"/>
  <c r="B6664" i="4"/>
  <c r="C6663" i="4"/>
  <c r="B6663" i="4"/>
  <c r="C6662" i="4"/>
  <c r="B6662" i="4"/>
  <c r="C6661" i="4"/>
  <c r="B6661" i="4"/>
  <c r="C6660" i="4"/>
  <c r="H4285" i="1" s="1"/>
  <c r="B6660" i="4"/>
  <c r="C6659" i="4"/>
  <c r="B6659" i="4"/>
  <c r="C6658" i="4"/>
  <c r="B6658" i="4"/>
  <c r="C6657" i="4"/>
  <c r="B6657" i="4"/>
  <c r="C6656" i="4"/>
  <c r="H4284" i="1" s="1"/>
  <c r="B6656" i="4"/>
  <c r="C6655" i="4"/>
  <c r="B6655" i="4"/>
  <c r="C6654" i="4"/>
  <c r="B6654" i="4"/>
  <c r="C6653" i="4"/>
  <c r="H4283" i="1" s="1"/>
  <c r="B6653" i="4"/>
  <c r="C6652" i="4"/>
  <c r="B6652" i="4"/>
  <c r="C6651" i="4"/>
  <c r="B6651" i="4"/>
  <c r="C6650" i="4"/>
  <c r="B6650" i="4"/>
  <c r="C6649" i="4"/>
  <c r="B6649" i="4"/>
  <c r="C6648" i="4"/>
  <c r="H4282" i="1" s="1"/>
  <c r="B6648" i="4"/>
  <c r="C6647" i="4"/>
  <c r="H4281" i="1" s="1"/>
  <c r="B6647" i="4"/>
  <c r="C6646" i="4"/>
  <c r="B6646" i="4"/>
  <c r="C6645" i="4"/>
  <c r="B6645" i="4"/>
  <c r="C6644" i="4"/>
  <c r="B6644" i="4"/>
  <c r="C6643" i="4"/>
  <c r="B6643" i="4"/>
  <c r="C6642" i="4"/>
  <c r="B6642" i="4"/>
  <c r="C6641" i="4"/>
  <c r="B6641" i="4"/>
  <c r="C6640" i="4"/>
  <c r="B6640" i="4"/>
  <c r="C6639" i="4"/>
  <c r="B6639" i="4"/>
  <c r="C6638" i="4"/>
  <c r="B6638" i="4"/>
  <c r="C6637" i="4"/>
  <c r="B6637" i="4"/>
  <c r="C6636" i="4"/>
  <c r="B6636" i="4"/>
  <c r="C6635" i="4"/>
  <c r="B6635" i="4"/>
  <c r="C6634" i="4"/>
  <c r="H4280" i="1" s="1"/>
  <c r="B6634" i="4"/>
  <c r="C6633" i="4"/>
  <c r="B6633" i="4"/>
  <c r="C6632" i="4"/>
  <c r="B6632" i="4"/>
  <c r="C6631" i="4"/>
  <c r="B6631" i="4"/>
  <c r="C6630" i="4"/>
  <c r="B6630" i="4"/>
  <c r="C6629" i="4"/>
  <c r="H4279" i="1" s="1"/>
  <c r="B6629" i="4"/>
  <c r="C6628" i="4"/>
  <c r="H4278" i="1" s="1"/>
  <c r="B6628" i="4"/>
  <c r="C6627" i="4"/>
  <c r="H4277" i="1" s="1"/>
  <c r="B6627" i="4"/>
  <c r="C6626" i="4"/>
  <c r="H4276" i="1" s="1"/>
  <c r="B6626" i="4"/>
  <c r="C6625" i="4"/>
  <c r="H4275" i="1" s="1"/>
  <c r="B6625" i="4"/>
  <c r="C6624" i="4"/>
  <c r="H4274" i="1" s="1"/>
  <c r="B6624" i="4"/>
  <c r="C6623" i="4"/>
  <c r="H4273" i="1" s="1"/>
  <c r="B6623" i="4"/>
  <c r="C6622" i="4"/>
  <c r="B6622" i="4"/>
  <c r="C6621" i="4"/>
  <c r="H4272" i="1" s="1"/>
  <c r="B6621" i="4"/>
  <c r="C6620" i="4"/>
  <c r="H4271" i="1" s="1"/>
  <c r="B6620" i="4"/>
  <c r="C6619" i="4"/>
  <c r="H4270" i="1" s="1"/>
  <c r="B6619" i="4"/>
  <c r="C6618" i="4"/>
  <c r="H4269" i="1" s="1"/>
  <c r="B6618" i="4"/>
  <c r="C6617" i="4"/>
  <c r="H4268" i="1" s="1"/>
  <c r="B6617" i="4"/>
  <c r="C6616" i="4"/>
  <c r="H4267" i="1" s="1"/>
  <c r="B6616" i="4"/>
  <c r="C6615" i="4"/>
  <c r="H4266" i="1" s="1"/>
  <c r="B6615" i="4"/>
  <c r="C6614" i="4"/>
  <c r="H4265" i="1" s="1"/>
  <c r="B6614" i="4"/>
  <c r="C6613" i="4"/>
  <c r="H4264" i="1" s="1"/>
  <c r="B6613" i="4"/>
  <c r="C6612" i="4"/>
  <c r="H4263" i="1" s="1"/>
  <c r="B6612" i="4"/>
  <c r="C6611" i="4"/>
  <c r="H4262" i="1" s="1"/>
  <c r="B6611" i="4"/>
  <c r="C6610" i="4"/>
  <c r="B6610" i="4"/>
  <c r="C6609" i="4"/>
  <c r="B6609" i="4"/>
  <c r="C6608" i="4"/>
  <c r="H4261" i="1" s="1"/>
  <c r="B6608" i="4"/>
  <c r="C6607" i="4"/>
  <c r="H4260" i="1" s="1"/>
  <c r="B6607" i="4"/>
  <c r="C6606" i="4"/>
  <c r="B6606" i="4"/>
  <c r="C6605" i="4"/>
  <c r="B6605" i="4"/>
  <c r="C6604" i="4"/>
  <c r="H4259" i="1" s="1"/>
  <c r="B6604" i="4"/>
  <c r="C6603" i="4"/>
  <c r="B6603" i="4"/>
  <c r="C6602" i="4"/>
  <c r="B6602" i="4"/>
  <c r="C6601" i="4"/>
  <c r="H4258" i="1" s="1"/>
  <c r="B6601" i="4"/>
  <c r="C6600" i="4"/>
  <c r="B6600" i="4"/>
  <c r="C6599" i="4"/>
  <c r="B6599" i="4"/>
  <c r="C6598" i="4"/>
  <c r="B6598" i="4"/>
  <c r="C6597" i="4"/>
  <c r="B6597" i="4"/>
  <c r="C6596" i="4"/>
  <c r="B6596" i="4"/>
  <c r="C6595" i="4"/>
  <c r="B6595" i="4"/>
  <c r="C6594" i="4"/>
  <c r="B6594" i="4"/>
  <c r="C6593" i="4"/>
  <c r="B6593" i="4"/>
  <c r="C6592" i="4"/>
  <c r="B6592" i="4"/>
  <c r="C6591" i="4"/>
  <c r="B6591" i="4"/>
  <c r="C6590" i="4"/>
  <c r="B6590" i="4"/>
  <c r="C6589" i="4"/>
  <c r="B6589" i="4"/>
  <c r="C6588" i="4"/>
  <c r="B6588" i="4"/>
  <c r="C6587" i="4"/>
  <c r="B6587" i="4"/>
  <c r="C6586" i="4"/>
  <c r="B6586" i="4"/>
  <c r="C6585" i="4"/>
  <c r="B6585" i="4"/>
  <c r="C6584" i="4"/>
  <c r="B6584" i="4"/>
  <c r="C6583" i="4"/>
  <c r="H4257" i="1" s="1"/>
  <c r="B6583" i="4"/>
  <c r="C6582" i="4"/>
  <c r="B6582" i="4"/>
  <c r="C6581" i="4"/>
  <c r="H4256" i="1" s="1"/>
  <c r="B6581" i="4"/>
  <c r="C6580" i="4"/>
  <c r="B6580" i="4"/>
  <c r="C6579" i="4"/>
  <c r="B6579" i="4"/>
  <c r="C6578" i="4"/>
  <c r="B6578" i="4"/>
  <c r="C6577" i="4"/>
  <c r="B6577" i="4"/>
  <c r="C6576" i="4"/>
  <c r="B6576" i="4"/>
  <c r="C6575" i="4"/>
  <c r="B6575" i="4"/>
  <c r="C6574" i="4"/>
  <c r="H4255" i="1" s="1"/>
  <c r="B6574" i="4"/>
  <c r="C6573" i="4"/>
  <c r="B6573" i="4"/>
  <c r="C6572" i="4"/>
  <c r="B6572" i="4"/>
  <c r="C6571" i="4"/>
  <c r="B6571" i="4"/>
  <c r="C6570" i="4"/>
  <c r="B6570" i="4"/>
  <c r="C6569" i="4"/>
  <c r="H4254" i="1" s="1"/>
  <c r="B6569" i="4"/>
  <c r="C6568" i="4"/>
  <c r="H4253" i="1" s="1"/>
  <c r="B6568" i="4"/>
  <c r="C6567" i="4"/>
  <c r="H4252" i="1" s="1"/>
  <c r="B6567" i="4"/>
  <c r="C6566" i="4"/>
  <c r="H4251" i="1" s="1"/>
  <c r="B6566" i="4"/>
  <c r="C6565" i="4"/>
  <c r="H4250" i="1" s="1"/>
  <c r="B6565" i="4"/>
  <c r="C6564" i="4"/>
  <c r="H4249" i="1" s="1"/>
  <c r="B6564" i="4"/>
  <c r="C6563" i="4"/>
  <c r="H4248" i="1" s="1"/>
  <c r="B6563" i="4"/>
  <c r="C6562" i="4"/>
  <c r="B6562" i="4"/>
  <c r="C6561" i="4"/>
  <c r="B6561" i="4"/>
  <c r="C6560" i="4"/>
  <c r="B6560" i="4"/>
  <c r="C6559" i="4"/>
  <c r="B6559" i="4"/>
  <c r="C6558" i="4"/>
  <c r="B6558" i="4"/>
  <c r="C6557" i="4"/>
  <c r="H4247" i="1" s="1"/>
  <c r="B6557" i="4"/>
  <c r="C6556" i="4"/>
  <c r="H4246" i="1" s="1"/>
  <c r="B6556" i="4"/>
  <c r="C6555" i="4"/>
  <c r="B6555" i="4"/>
  <c r="C6554" i="4"/>
  <c r="H4245" i="1" s="1"/>
  <c r="B6554" i="4"/>
  <c r="C6553" i="4"/>
  <c r="B6553" i="4"/>
  <c r="C6552" i="4"/>
  <c r="B6552" i="4"/>
  <c r="C6551" i="4"/>
  <c r="B6551" i="4"/>
  <c r="C6550" i="4"/>
  <c r="B6550" i="4"/>
  <c r="C6549" i="4"/>
  <c r="B6549" i="4"/>
  <c r="C6548" i="4"/>
  <c r="B6548" i="4"/>
  <c r="C6547" i="4"/>
  <c r="B6547" i="4"/>
  <c r="C6546" i="4"/>
  <c r="H4244" i="1" s="1"/>
  <c r="B6546" i="4"/>
  <c r="C6545" i="4"/>
  <c r="B6545" i="4"/>
  <c r="C6544" i="4"/>
  <c r="B6544" i="4"/>
  <c r="C6543" i="4"/>
  <c r="B6543" i="4"/>
  <c r="C6542" i="4"/>
  <c r="H4243" i="1" s="1"/>
  <c r="B6542" i="4"/>
  <c r="C6541" i="4"/>
  <c r="B6541" i="4"/>
  <c r="C6540" i="4"/>
  <c r="H4242" i="1" s="1"/>
  <c r="B6540" i="4"/>
  <c r="C6539" i="4"/>
  <c r="B6539" i="4"/>
  <c r="C6538" i="4"/>
  <c r="B6538" i="4"/>
  <c r="C6537" i="4"/>
  <c r="B6537" i="4"/>
  <c r="C6536" i="4"/>
  <c r="B6536" i="4"/>
  <c r="C6535" i="4"/>
  <c r="B6535" i="4"/>
  <c r="C6534" i="4"/>
  <c r="B6534" i="4"/>
  <c r="C6533" i="4"/>
  <c r="B6533" i="4"/>
  <c r="C6532" i="4"/>
  <c r="B6532" i="4"/>
  <c r="C6531" i="4"/>
  <c r="B6531" i="4"/>
  <c r="C6530" i="4"/>
  <c r="B6530" i="4"/>
  <c r="C6529" i="4"/>
  <c r="B6529" i="4"/>
  <c r="C6528" i="4"/>
  <c r="B6528" i="4"/>
  <c r="C6527" i="4"/>
  <c r="B6527" i="4"/>
  <c r="C6526" i="4"/>
  <c r="B6526" i="4"/>
  <c r="C6525" i="4"/>
  <c r="B6525" i="4"/>
  <c r="C6524" i="4"/>
  <c r="B6524" i="4"/>
  <c r="C6523" i="4"/>
  <c r="B6523" i="4"/>
  <c r="C6522" i="4"/>
  <c r="B6522" i="4"/>
  <c r="C6521" i="4"/>
  <c r="B6521" i="4"/>
  <c r="C6520" i="4"/>
  <c r="B6520" i="4"/>
  <c r="C6519" i="4"/>
  <c r="B6519" i="4"/>
  <c r="C6518" i="4"/>
  <c r="B6518" i="4"/>
  <c r="C6517" i="4"/>
  <c r="H4241" i="1" s="1"/>
  <c r="B6517" i="4"/>
  <c r="C6516" i="4"/>
  <c r="H4240" i="1" s="1"/>
  <c r="B6516" i="4"/>
  <c r="C6515" i="4"/>
  <c r="B6515" i="4"/>
  <c r="C6514" i="4"/>
  <c r="H4239" i="1" s="1"/>
  <c r="B6514" i="4"/>
  <c r="C6513" i="4"/>
  <c r="B6513" i="4"/>
  <c r="C6512" i="4"/>
  <c r="H4238" i="1" s="1"/>
  <c r="B6512" i="4"/>
  <c r="C6511" i="4"/>
  <c r="B6511" i="4"/>
  <c r="C6510" i="4"/>
  <c r="H4237" i="1" s="1"/>
  <c r="B6510" i="4"/>
  <c r="C6509" i="4"/>
  <c r="H4236" i="1" s="1"/>
  <c r="B6509" i="4"/>
  <c r="C6508" i="4"/>
  <c r="B6508" i="4"/>
  <c r="C6507" i="4"/>
  <c r="B6507" i="4"/>
  <c r="C6506" i="4"/>
  <c r="H4235" i="1" s="1"/>
  <c r="B6506" i="4"/>
  <c r="C6505" i="4"/>
  <c r="B6505" i="4"/>
  <c r="C6504" i="4"/>
  <c r="H4234" i="1" s="1"/>
  <c r="B6504" i="4"/>
  <c r="C6503" i="4"/>
  <c r="B6503" i="4"/>
  <c r="C6502" i="4"/>
  <c r="B6502" i="4"/>
  <c r="C6501" i="4"/>
  <c r="B6501" i="4"/>
  <c r="C6500" i="4"/>
  <c r="B6500" i="4"/>
  <c r="C6499" i="4"/>
  <c r="B6499" i="4"/>
  <c r="C6498" i="4"/>
  <c r="H4231" i="1" s="1"/>
  <c r="B6498" i="4"/>
  <c r="C6497" i="4"/>
  <c r="H4230" i="1" s="1"/>
  <c r="B6497" i="4"/>
  <c r="C6496" i="4"/>
  <c r="H4229" i="1" s="1"/>
  <c r="B6496" i="4"/>
  <c r="C6495" i="4"/>
  <c r="H4228" i="1" s="1"/>
  <c r="B6495" i="4"/>
  <c r="C6494" i="4"/>
  <c r="B6494" i="4"/>
  <c r="C6493" i="4"/>
  <c r="B6493" i="4"/>
  <c r="C6492" i="4"/>
  <c r="H4225" i="1" s="1"/>
  <c r="B6492" i="4"/>
  <c r="C6491" i="4"/>
  <c r="B6491" i="4"/>
  <c r="C6490" i="4"/>
  <c r="B6490" i="4"/>
  <c r="C6489" i="4"/>
  <c r="B6489" i="4"/>
  <c r="C6488" i="4"/>
  <c r="H4222" i="1" s="1"/>
  <c r="B6488" i="4"/>
  <c r="C6487" i="4"/>
  <c r="B6487" i="4"/>
  <c r="C6486" i="4"/>
  <c r="H4221" i="1" s="1"/>
  <c r="B6486" i="4"/>
  <c r="C6485" i="4"/>
  <c r="B6485" i="4"/>
  <c r="C6484" i="4"/>
  <c r="H4220" i="1" s="1"/>
  <c r="B6484" i="4"/>
  <c r="C6483" i="4"/>
  <c r="B6483" i="4"/>
  <c r="C6482" i="4"/>
  <c r="B6482" i="4"/>
  <c r="C6481" i="4"/>
  <c r="B6481" i="4"/>
  <c r="C6480" i="4"/>
  <c r="H4217" i="1" s="1"/>
  <c r="B6480" i="4"/>
  <c r="C6479" i="4"/>
  <c r="B6479" i="4"/>
  <c r="C6478" i="4"/>
  <c r="H4216" i="1" s="1"/>
  <c r="B6478" i="4"/>
  <c r="C6477" i="4"/>
  <c r="H4215" i="1" s="1"/>
  <c r="B6477" i="4"/>
  <c r="C6476" i="4"/>
  <c r="B6476" i="4"/>
  <c r="C6475" i="4"/>
  <c r="B6475" i="4"/>
  <c r="C6474" i="4"/>
  <c r="H4214" i="1" s="1"/>
  <c r="B6474" i="4"/>
  <c r="C6473" i="4"/>
  <c r="B6473" i="4"/>
  <c r="C6472" i="4"/>
  <c r="H4213" i="1" s="1"/>
  <c r="B6472" i="4"/>
  <c r="C6471" i="4"/>
  <c r="B6471" i="4"/>
  <c r="C6470" i="4"/>
  <c r="H4212" i="1" s="1"/>
  <c r="B6470" i="4"/>
  <c r="C6469" i="4"/>
  <c r="H4211" i="1" s="1"/>
  <c r="B6469" i="4"/>
  <c r="C6468" i="4"/>
  <c r="B6468" i="4"/>
  <c r="C6467" i="4"/>
  <c r="B6467" i="4"/>
  <c r="C6466" i="4"/>
  <c r="B6466" i="4"/>
  <c r="C6465" i="4"/>
  <c r="H4208" i="1" s="1"/>
  <c r="B6465" i="4"/>
  <c r="C6464" i="4"/>
  <c r="B6464" i="4"/>
  <c r="C6463" i="4"/>
  <c r="H4207" i="1" s="1"/>
  <c r="B6463" i="4"/>
  <c r="C6462" i="4"/>
  <c r="H4206" i="1" s="1"/>
  <c r="B6462" i="4"/>
  <c r="C6461" i="4"/>
  <c r="B6461" i="4"/>
  <c r="C6460" i="4"/>
  <c r="H4205" i="1" s="1"/>
  <c r="B6460" i="4"/>
  <c r="C6459" i="4"/>
  <c r="B6459" i="4"/>
  <c r="C6458" i="4"/>
  <c r="B6458" i="4"/>
  <c r="C6457" i="4"/>
  <c r="B6457" i="4"/>
  <c r="C6456" i="4"/>
  <c r="B6456" i="4"/>
  <c r="C6455" i="4"/>
  <c r="B6455" i="4"/>
  <c r="C6454" i="4"/>
  <c r="B6454" i="4"/>
  <c r="C6453" i="4"/>
  <c r="B6453" i="4"/>
  <c r="C6452" i="4"/>
  <c r="B6452" i="4"/>
  <c r="C6451" i="4"/>
  <c r="B6451" i="4"/>
  <c r="C6450" i="4"/>
  <c r="B6450" i="4"/>
  <c r="C6449" i="4"/>
  <c r="B6449" i="4"/>
  <c r="C6448" i="4"/>
  <c r="B6448" i="4"/>
  <c r="C6447" i="4"/>
  <c r="B6447" i="4"/>
  <c r="C6446" i="4"/>
  <c r="H4194" i="1" s="1"/>
  <c r="B6446" i="4"/>
  <c r="C6445" i="4"/>
  <c r="B6445" i="4"/>
  <c r="C6444" i="4"/>
  <c r="H4193" i="1" s="1"/>
  <c r="B6444" i="4"/>
  <c r="C6443" i="4"/>
  <c r="B6443" i="4"/>
  <c r="C6442" i="4"/>
  <c r="H4192" i="1" s="1"/>
  <c r="B6442" i="4"/>
  <c r="C6441" i="4"/>
  <c r="H4191" i="1" s="1"/>
  <c r="B6441" i="4"/>
  <c r="C6440" i="4"/>
  <c r="H4190" i="1" s="1"/>
  <c r="B6440" i="4"/>
  <c r="C6439" i="4"/>
  <c r="H4189" i="1" s="1"/>
  <c r="B6439" i="4"/>
  <c r="C6438" i="4"/>
  <c r="B6438" i="4"/>
  <c r="C6437" i="4"/>
  <c r="B6437" i="4"/>
  <c r="C6436" i="4"/>
  <c r="H4188" i="1" s="1"/>
  <c r="B6436" i="4"/>
  <c r="C6435" i="4"/>
  <c r="B6435" i="4"/>
  <c r="C6434" i="4"/>
  <c r="B6434" i="4"/>
  <c r="C6433" i="4"/>
  <c r="B6433" i="4"/>
  <c r="C6432" i="4"/>
  <c r="H4187" i="1" s="1"/>
  <c r="B6432" i="4"/>
  <c r="C6431" i="4"/>
  <c r="B6431" i="4"/>
  <c r="C6430" i="4"/>
  <c r="B6430" i="4"/>
  <c r="C6429" i="4"/>
  <c r="B6429" i="4"/>
  <c r="C6428" i="4"/>
  <c r="B6428" i="4"/>
  <c r="C6427" i="4"/>
  <c r="B6427" i="4"/>
  <c r="C6426" i="4"/>
  <c r="B6426" i="4"/>
  <c r="C6425" i="4"/>
  <c r="B6425" i="4"/>
  <c r="C6424" i="4"/>
  <c r="B6424" i="4"/>
  <c r="C6423" i="4"/>
  <c r="B6423" i="4"/>
  <c r="C6422" i="4"/>
  <c r="H4184" i="1" s="1"/>
  <c r="B6422" i="4"/>
  <c r="C6421" i="4"/>
  <c r="B6421" i="4"/>
  <c r="C6420" i="4"/>
  <c r="B6420" i="4"/>
  <c r="C6419" i="4"/>
  <c r="B6419" i="4"/>
  <c r="C6418" i="4"/>
  <c r="H4181" i="1" s="1"/>
  <c r="B6418" i="4"/>
  <c r="C6417" i="4"/>
  <c r="B6417" i="4"/>
  <c r="C6416" i="4"/>
  <c r="H4180" i="1" s="1"/>
  <c r="B6416" i="4"/>
  <c r="C6415" i="4"/>
  <c r="B6415" i="4"/>
  <c r="C6414" i="4"/>
  <c r="B6414" i="4"/>
  <c r="C6413" i="4"/>
  <c r="B6413" i="4"/>
  <c r="C6412" i="4"/>
  <c r="H4179" i="1" s="1"/>
  <c r="B6412" i="4"/>
  <c r="C6411" i="4"/>
  <c r="B6411" i="4"/>
  <c r="C6410" i="4"/>
  <c r="H4178" i="1" s="1"/>
  <c r="B6410" i="4"/>
  <c r="C6409" i="4"/>
  <c r="H4177" i="1" s="1"/>
  <c r="B6409" i="4"/>
  <c r="C6408" i="4"/>
  <c r="H4176" i="1" s="1"/>
  <c r="B6408" i="4"/>
  <c r="C6407" i="4"/>
  <c r="B6407" i="4"/>
  <c r="C6406" i="4"/>
  <c r="B6406" i="4"/>
  <c r="C6405" i="4"/>
  <c r="B6405" i="4"/>
  <c r="C6404" i="4"/>
  <c r="H4175" i="1" s="1"/>
  <c r="B6404" i="4"/>
  <c r="C6403" i="4"/>
  <c r="B6403" i="4"/>
  <c r="C6402" i="4"/>
  <c r="B6402" i="4"/>
  <c r="C6401" i="4"/>
  <c r="B6401" i="4"/>
  <c r="C6400" i="4"/>
  <c r="B6400" i="4"/>
  <c r="C6399" i="4"/>
  <c r="B6399" i="4"/>
  <c r="C6398" i="4"/>
  <c r="B6398" i="4"/>
  <c r="C6397" i="4"/>
  <c r="B6397" i="4"/>
  <c r="C6396" i="4"/>
  <c r="H4174" i="1" s="1"/>
  <c r="B6396" i="4"/>
  <c r="C6395" i="4"/>
  <c r="B6395" i="4"/>
  <c r="C6394" i="4"/>
  <c r="B6394" i="4"/>
  <c r="C6393" i="4"/>
  <c r="B6393" i="4"/>
  <c r="C6392" i="4"/>
  <c r="H4173" i="1" s="1"/>
  <c r="B6392" i="4"/>
  <c r="C6391" i="4"/>
  <c r="B6391" i="4"/>
  <c r="C6390" i="4"/>
  <c r="B6390" i="4"/>
  <c r="C6389" i="4"/>
  <c r="B6389" i="4"/>
  <c r="C6388" i="4"/>
  <c r="B6388" i="4"/>
  <c r="C6387" i="4"/>
  <c r="H4172" i="1" s="1"/>
  <c r="B6387" i="4"/>
  <c r="C6386" i="4"/>
  <c r="H4171" i="1" s="1"/>
  <c r="B6386" i="4"/>
  <c r="C6385" i="4"/>
  <c r="H4170" i="1" s="1"/>
  <c r="B6385" i="4"/>
  <c r="C6384" i="4"/>
  <c r="H4169" i="1" s="1"/>
  <c r="B6384" i="4"/>
  <c r="C6383" i="4"/>
  <c r="B6383" i="4"/>
  <c r="C6382" i="4"/>
  <c r="B6382" i="4"/>
  <c r="C6381" i="4"/>
  <c r="H4168" i="1" s="1"/>
  <c r="B6381" i="4"/>
  <c r="C6380" i="4"/>
  <c r="H4167" i="1" s="1"/>
  <c r="B6380" i="4"/>
  <c r="C6379" i="4"/>
  <c r="B6379" i="4"/>
  <c r="C6378" i="4"/>
  <c r="B6378" i="4"/>
  <c r="C6377" i="4"/>
  <c r="B6377" i="4"/>
  <c r="C6376" i="4"/>
  <c r="H4164" i="1" s="1"/>
  <c r="B6376" i="4"/>
  <c r="C6375" i="4"/>
  <c r="B6375" i="4"/>
  <c r="C6374" i="4"/>
  <c r="B6374" i="4"/>
  <c r="C6373" i="4"/>
  <c r="B6373" i="4"/>
  <c r="C6372" i="4"/>
  <c r="H4163" i="1" s="1"/>
  <c r="B6372" i="4"/>
  <c r="C6371" i="4"/>
  <c r="B6371" i="4"/>
  <c r="C6370" i="4"/>
  <c r="B6370" i="4"/>
  <c r="C6369" i="4"/>
  <c r="B6369" i="4"/>
  <c r="C6368" i="4"/>
  <c r="H4162" i="1" s="1"/>
  <c r="B6368" i="4"/>
  <c r="C6367" i="4"/>
  <c r="H4161" i="1" s="1"/>
  <c r="B6367" i="4"/>
  <c r="C6366" i="4"/>
  <c r="H4160" i="1" s="1"/>
  <c r="B6366" i="4"/>
  <c r="C6365" i="4"/>
  <c r="B6365" i="4"/>
  <c r="C6364" i="4"/>
  <c r="B6364" i="4"/>
  <c r="C6363" i="4"/>
  <c r="B6363" i="4"/>
  <c r="C6362" i="4"/>
  <c r="B6362" i="4"/>
  <c r="C6361" i="4"/>
  <c r="B6361" i="4"/>
  <c r="C6360" i="4"/>
  <c r="H4159" i="1" s="1"/>
  <c r="B6360" i="4"/>
  <c r="C6359" i="4"/>
  <c r="H4158" i="1" s="1"/>
  <c r="B6359" i="4"/>
  <c r="C6358" i="4"/>
  <c r="H4157" i="1" s="1"/>
  <c r="B6358" i="4"/>
  <c r="C6357" i="4"/>
  <c r="H4156" i="1" s="1"/>
  <c r="B6357" i="4"/>
  <c r="C6356" i="4"/>
  <c r="B6356" i="4"/>
  <c r="C6355" i="4"/>
  <c r="B6355" i="4"/>
  <c r="C6354" i="4"/>
  <c r="B6354" i="4"/>
  <c r="C6353" i="4"/>
  <c r="B6353" i="4"/>
  <c r="C6352" i="4"/>
  <c r="B6352" i="4"/>
  <c r="C6351" i="4"/>
  <c r="B6351" i="4"/>
  <c r="C6350" i="4"/>
  <c r="B6350" i="4"/>
  <c r="C6349" i="4"/>
  <c r="B6349" i="4"/>
  <c r="C6348" i="4"/>
  <c r="H4155" i="1" s="1"/>
  <c r="B6348" i="4"/>
  <c r="C6347" i="4"/>
  <c r="H4154" i="1" s="1"/>
  <c r="B6347" i="4"/>
  <c r="C6346" i="4"/>
  <c r="H4153" i="1" s="1"/>
  <c r="B6346" i="4"/>
  <c r="C6345" i="4"/>
  <c r="B6345" i="4"/>
  <c r="C6344" i="4"/>
  <c r="B6344" i="4"/>
  <c r="C6343" i="4"/>
  <c r="B6343" i="4"/>
  <c r="C6342" i="4"/>
  <c r="B6342" i="4"/>
  <c r="C6341" i="4"/>
  <c r="H4152" i="1" s="1"/>
  <c r="B6341" i="4"/>
  <c r="C6340" i="4"/>
  <c r="B6340" i="4"/>
  <c r="C6339" i="4"/>
  <c r="B6339" i="4"/>
  <c r="C6338" i="4"/>
  <c r="B6338" i="4"/>
  <c r="C6337" i="4"/>
  <c r="B6337" i="4"/>
  <c r="C6336" i="4"/>
  <c r="H4151" i="1" s="1"/>
  <c r="B6336" i="4"/>
  <c r="C6335" i="4"/>
  <c r="B6335" i="4"/>
  <c r="C6334" i="4"/>
  <c r="B6334" i="4"/>
  <c r="C6333" i="4"/>
  <c r="H4148" i="1" s="1"/>
  <c r="B6333" i="4"/>
  <c r="C6332" i="4"/>
  <c r="H4147" i="1" s="1"/>
  <c r="B6332" i="4"/>
  <c r="C6331" i="4"/>
  <c r="H4146" i="1" s="1"/>
  <c r="B6331" i="4"/>
  <c r="C6330" i="4"/>
  <c r="H4145" i="1" s="1"/>
  <c r="B6330" i="4"/>
  <c r="C6329" i="4"/>
  <c r="H4144" i="1" s="1"/>
  <c r="B6329" i="4"/>
  <c r="C6328" i="4"/>
  <c r="H4143" i="1" s="1"/>
  <c r="B6328" i="4"/>
  <c r="C6327" i="4"/>
  <c r="H4142" i="1" s="1"/>
  <c r="B6327" i="4"/>
  <c r="C6326" i="4"/>
  <c r="H4141" i="1" s="1"/>
  <c r="B6326" i="4"/>
  <c r="C6325" i="4"/>
  <c r="H4140" i="1" s="1"/>
  <c r="B6325" i="4"/>
  <c r="C6324" i="4"/>
  <c r="H4139" i="1" s="1"/>
  <c r="B6324" i="4"/>
  <c r="C6323" i="4"/>
  <c r="H4138" i="1" s="1"/>
  <c r="B6323" i="4"/>
  <c r="C6322" i="4"/>
  <c r="B6322" i="4"/>
  <c r="C6321" i="4"/>
  <c r="H4137" i="1" s="1"/>
  <c r="B6321" i="4"/>
  <c r="C6320" i="4"/>
  <c r="B6320" i="4"/>
  <c r="C6319" i="4"/>
  <c r="B6319" i="4"/>
  <c r="C6318" i="4"/>
  <c r="B6318" i="4"/>
  <c r="C6317" i="4"/>
  <c r="B6317" i="4"/>
  <c r="C6316" i="4"/>
  <c r="B6316" i="4"/>
  <c r="C6315" i="4"/>
  <c r="H4136" i="1" s="1"/>
  <c r="B6315" i="4"/>
  <c r="C6314" i="4"/>
  <c r="H4135" i="1" s="1"/>
  <c r="B6314" i="4"/>
  <c r="C6313" i="4"/>
  <c r="H4134" i="1" s="1"/>
  <c r="B6313" i="4"/>
  <c r="C6312" i="4"/>
  <c r="B6312" i="4"/>
  <c r="C6311" i="4"/>
  <c r="B6311" i="4"/>
  <c r="C6310" i="4"/>
  <c r="H4133" i="1" s="1"/>
  <c r="B6310" i="4"/>
  <c r="C6309" i="4"/>
  <c r="H4132" i="1" s="1"/>
  <c r="B6309" i="4"/>
  <c r="C6308" i="4"/>
  <c r="H4131" i="1" s="1"/>
  <c r="B6308" i="4"/>
  <c r="C6307" i="4"/>
  <c r="B6307" i="4"/>
  <c r="C6306" i="4"/>
  <c r="H4130" i="1" s="1"/>
  <c r="B6306" i="4"/>
  <c r="C6305" i="4"/>
  <c r="H4129" i="1" s="1"/>
  <c r="B6305" i="4"/>
  <c r="C6304" i="4"/>
  <c r="B6304" i="4"/>
  <c r="C6303" i="4"/>
  <c r="B6303" i="4"/>
  <c r="C6302" i="4"/>
  <c r="H4128" i="1" s="1"/>
  <c r="B6302" i="4"/>
  <c r="C6301" i="4"/>
  <c r="H4127" i="1" s="1"/>
  <c r="B6301" i="4"/>
  <c r="C6300" i="4"/>
  <c r="B6300" i="4"/>
  <c r="C6299" i="4"/>
  <c r="B6299" i="4"/>
  <c r="C6298" i="4"/>
  <c r="B6298" i="4"/>
  <c r="C6297" i="4"/>
  <c r="B6297" i="4"/>
  <c r="C6296" i="4"/>
  <c r="B6296" i="4"/>
  <c r="C6295" i="4"/>
  <c r="B6295" i="4"/>
  <c r="C6294" i="4"/>
  <c r="B6294" i="4"/>
  <c r="C6293" i="4"/>
  <c r="H4126" i="1" s="1"/>
  <c r="B6293" i="4"/>
  <c r="C6292" i="4"/>
  <c r="B6292" i="4"/>
  <c r="C6291" i="4"/>
  <c r="H4125" i="1" s="1"/>
  <c r="B6291" i="4"/>
  <c r="C6290" i="4"/>
  <c r="H4124" i="1" s="1"/>
  <c r="B6290" i="4"/>
  <c r="C6289" i="4"/>
  <c r="H4123" i="1" s="1"/>
  <c r="B6289" i="4"/>
  <c r="C6288" i="4"/>
  <c r="H4122" i="1" s="1"/>
  <c r="B6288" i="4"/>
  <c r="C6287" i="4"/>
  <c r="B6287" i="4"/>
  <c r="C6286" i="4"/>
  <c r="H4121" i="1" s="1"/>
  <c r="B6286" i="4"/>
  <c r="C6285" i="4"/>
  <c r="H4120" i="1" s="1"/>
  <c r="B6285" i="4"/>
  <c r="C6284" i="4"/>
  <c r="B6284" i="4"/>
  <c r="C6283" i="4"/>
  <c r="H4119" i="1" s="1"/>
  <c r="B6283" i="4"/>
  <c r="C6282" i="4"/>
  <c r="B6282" i="4"/>
  <c r="C6281" i="4"/>
  <c r="B6281" i="4"/>
  <c r="C6280" i="4"/>
  <c r="B6280" i="4"/>
  <c r="C6279" i="4"/>
  <c r="H4118" i="1" s="1"/>
  <c r="B6279" i="4"/>
  <c r="C6278" i="4"/>
  <c r="B6278" i="4"/>
  <c r="C6277" i="4"/>
  <c r="B6277" i="4"/>
  <c r="C6276" i="4"/>
  <c r="B6276" i="4"/>
  <c r="C6275" i="4"/>
  <c r="B6275" i="4"/>
  <c r="C6274" i="4"/>
  <c r="H4117" i="1" s="1"/>
  <c r="B6274" i="4"/>
  <c r="C6273" i="4"/>
  <c r="H4116" i="1" s="1"/>
  <c r="B6273" i="4"/>
  <c r="C6272" i="4"/>
  <c r="B6272" i="4"/>
  <c r="C6271" i="4"/>
  <c r="B6271" i="4"/>
  <c r="C6270" i="4"/>
  <c r="B6270" i="4"/>
  <c r="C6269" i="4"/>
  <c r="H4113" i="1" s="1"/>
  <c r="B6269" i="4"/>
  <c r="C6268" i="4"/>
  <c r="H4112" i="1" s="1"/>
  <c r="B6268" i="4"/>
  <c r="C6267" i="4"/>
  <c r="H4111" i="1" s="1"/>
  <c r="B6267" i="4"/>
  <c r="C6266" i="4"/>
  <c r="B6266" i="4"/>
  <c r="C6265" i="4"/>
  <c r="H4110" i="1" s="1"/>
  <c r="B6265" i="4"/>
  <c r="C6264" i="4"/>
  <c r="H4109" i="1" s="1"/>
  <c r="B6264" i="4"/>
  <c r="C6263" i="4"/>
  <c r="H4108" i="1" s="1"/>
  <c r="B6263" i="4"/>
  <c r="C6262" i="4"/>
  <c r="H4107" i="1" s="1"/>
  <c r="B6262" i="4"/>
  <c r="C6261" i="4"/>
  <c r="B6261" i="4"/>
  <c r="C6260" i="4"/>
  <c r="B6260" i="4"/>
  <c r="C6259" i="4"/>
  <c r="H4106" i="1" s="1"/>
  <c r="B6259" i="4"/>
  <c r="C6258" i="4"/>
  <c r="B6258" i="4"/>
  <c r="C6257" i="4"/>
  <c r="B6257" i="4"/>
  <c r="C6256" i="4"/>
  <c r="B6256" i="4"/>
  <c r="C6255" i="4"/>
  <c r="B6255" i="4"/>
  <c r="C6254" i="4"/>
  <c r="B6254" i="4"/>
  <c r="C6253" i="4"/>
  <c r="B6253" i="4"/>
  <c r="C6252" i="4"/>
  <c r="B6252" i="4"/>
  <c r="C6251" i="4"/>
  <c r="H4105" i="1" s="1"/>
  <c r="B6251" i="4"/>
  <c r="C6250" i="4"/>
  <c r="B6250" i="4"/>
  <c r="C6249" i="4"/>
  <c r="H4104" i="1" s="1"/>
  <c r="B6249" i="4"/>
  <c r="C6248" i="4"/>
  <c r="B6248" i="4"/>
  <c r="C6247" i="4"/>
  <c r="B6247" i="4"/>
  <c r="C6246" i="4"/>
  <c r="B6246" i="4"/>
  <c r="C6245" i="4"/>
  <c r="H4101" i="1" s="1"/>
  <c r="B6245" i="4"/>
  <c r="C6244" i="4"/>
  <c r="H4100" i="1" s="1"/>
  <c r="B6244" i="4"/>
  <c r="C6243" i="4"/>
  <c r="H4099" i="1" s="1"/>
  <c r="B6243" i="4"/>
  <c r="C6242" i="4"/>
  <c r="B6242" i="4"/>
  <c r="C6241" i="4"/>
  <c r="B6241" i="4"/>
  <c r="C6240" i="4"/>
  <c r="H4098" i="1" s="1"/>
  <c r="B6240" i="4"/>
  <c r="C6239" i="4"/>
  <c r="H4097" i="1" s="1"/>
  <c r="B6239" i="4"/>
  <c r="C6238" i="4"/>
  <c r="B6238" i="4"/>
  <c r="C6237" i="4"/>
  <c r="B6237" i="4"/>
  <c r="C6236" i="4"/>
  <c r="H4096" i="1" s="1"/>
  <c r="B6236" i="4"/>
  <c r="C6235" i="4"/>
  <c r="H4095" i="1" s="1"/>
  <c r="B6235" i="4"/>
  <c r="C6234" i="4"/>
  <c r="B6234" i="4"/>
  <c r="C6233" i="4"/>
  <c r="H4094" i="1" s="1"/>
  <c r="B6233" i="4"/>
  <c r="C6232" i="4"/>
  <c r="B6232" i="4"/>
  <c r="C6231" i="4"/>
  <c r="B6231" i="4"/>
  <c r="C6230" i="4"/>
  <c r="B6230" i="4"/>
  <c r="C6229" i="4"/>
  <c r="B6229" i="4"/>
  <c r="C6228" i="4"/>
  <c r="B6228" i="4"/>
  <c r="C6227" i="4"/>
  <c r="B6227" i="4"/>
  <c r="C6226" i="4"/>
  <c r="B6226" i="4"/>
  <c r="C6225" i="4"/>
  <c r="B6225" i="4"/>
  <c r="C6224" i="4"/>
  <c r="H4093" i="1" s="1"/>
  <c r="B6224" i="4"/>
  <c r="C6223" i="4"/>
  <c r="H4092" i="1" s="1"/>
  <c r="B6223" i="4"/>
  <c r="C6222" i="4"/>
  <c r="B6222" i="4"/>
  <c r="C6221" i="4"/>
  <c r="B6221" i="4"/>
  <c r="C6220" i="4"/>
  <c r="B6220" i="4"/>
  <c r="C6219" i="4"/>
  <c r="B6219" i="4"/>
  <c r="C6218" i="4"/>
  <c r="B6218" i="4"/>
  <c r="C6217" i="4"/>
  <c r="B6217" i="4"/>
  <c r="C6216" i="4"/>
  <c r="B6216" i="4"/>
  <c r="C6215" i="4"/>
  <c r="H4091" i="1" s="1"/>
  <c r="B6215" i="4"/>
  <c r="C6214" i="4"/>
  <c r="H4090" i="1" s="1"/>
  <c r="B6214" i="4"/>
  <c r="C6213" i="4"/>
  <c r="H4089" i="1" s="1"/>
  <c r="B6213" i="4"/>
  <c r="C6212" i="4"/>
  <c r="B6212" i="4"/>
  <c r="C6211" i="4"/>
  <c r="B6211" i="4"/>
  <c r="C6210" i="4"/>
  <c r="B6210" i="4"/>
  <c r="C6209" i="4"/>
  <c r="B6209" i="4"/>
  <c r="C6208" i="4"/>
  <c r="B6208" i="4"/>
  <c r="C6207" i="4"/>
  <c r="B6207" i="4"/>
  <c r="C6206" i="4"/>
  <c r="B6206" i="4"/>
  <c r="C6205" i="4"/>
  <c r="H4088" i="1" s="1"/>
  <c r="B6205" i="4"/>
  <c r="C6204" i="4"/>
  <c r="B6204" i="4"/>
  <c r="C6203" i="4"/>
  <c r="H4087" i="1" s="1"/>
  <c r="B6203" i="4"/>
  <c r="C6202" i="4"/>
  <c r="H4086" i="1" s="1"/>
  <c r="B6202" i="4"/>
  <c r="C6201" i="4"/>
  <c r="H4085" i="1" s="1"/>
  <c r="B6201" i="4"/>
  <c r="C6200" i="4"/>
  <c r="B6200" i="4"/>
  <c r="C6199" i="4"/>
  <c r="B6199" i="4"/>
  <c r="C6198" i="4"/>
  <c r="B6198" i="4"/>
  <c r="C6197" i="4"/>
  <c r="H4084" i="1" s="1"/>
  <c r="B6197" i="4"/>
  <c r="C6196" i="4"/>
  <c r="B6196" i="4"/>
  <c r="C6195" i="4"/>
  <c r="B6195" i="4"/>
  <c r="C6194" i="4"/>
  <c r="B6194" i="4"/>
  <c r="C6193" i="4"/>
  <c r="B6193" i="4"/>
  <c r="C6192" i="4"/>
  <c r="H4083" i="1" s="1"/>
  <c r="B6192" i="4"/>
  <c r="C6191" i="4"/>
  <c r="B6191" i="4"/>
  <c r="C6190" i="4"/>
  <c r="H4082" i="1" s="1"/>
  <c r="B6190" i="4"/>
  <c r="C6189" i="4"/>
  <c r="H4081" i="1" s="1"/>
  <c r="B6189" i="4"/>
  <c r="C6188" i="4"/>
  <c r="B6188" i="4"/>
  <c r="C6187" i="4"/>
  <c r="B6187" i="4"/>
  <c r="C6186" i="4"/>
  <c r="H4080" i="1" s="1"/>
  <c r="B6186" i="4"/>
  <c r="C6185" i="4"/>
  <c r="B6185" i="4"/>
  <c r="C6184" i="4"/>
  <c r="B6184" i="4"/>
  <c r="C6183" i="4"/>
  <c r="B6183" i="4"/>
  <c r="C6182" i="4"/>
  <c r="H4079" i="1" s="1"/>
  <c r="B6182" i="4"/>
  <c r="C6181" i="4"/>
  <c r="H4078" i="1" s="1"/>
  <c r="B6181" i="4"/>
  <c r="C6180" i="4"/>
  <c r="B6180" i="4"/>
  <c r="C6179" i="4"/>
  <c r="H4077" i="1" s="1"/>
  <c r="B6179" i="4"/>
  <c r="C6178" i="4"/>
  <c r="B6178" i="4"/>
  <c r="C6177" i="4"/>
  <c r="B6177" i="4"/>
  <c r="C6176" i="4"/>
  <c r="B6176" i="4"/>
  <c r="C6175" i="4"/>
  <c r="H4076" i="1" s="1"/>
  <c r="B6175" i="4"/>
  <c r="C6174" i="4"/>
  <c r="H4075" i="1" s="1"/>
  <c r="B6174" i="4"/>
  <c r="C6173" i="4"/>
  <c r="H4074" i="1" s="1"/>
  <c r="B6173" i="4"/>
  <c r="C6172" i="4"/>
  <c r="B6172" i="4"/>
  <c r="C6171" i="4"/>
  <c r="B6171" i="4"/>
  <c r="C6170" i="4"/>
  <c r="H4073" i="1" s="1"/>
  <c r="B6170" i="4"/>
  <c r="C6169" i="4"/>
  <c r="H4072" i="1" s="1"/>
  <c r="B6169" i="4"/>
  <c r="C6168" i="4"/>
  <c r="B6168" i="4"/>
  <c r="C6167" i="4"/>
  <c r="B6167" i="4"/>
  <c r="C6166" i="4"/>
  <c r="B6166" i="4"/>
  <c r="C6165" i="4"/>
  <c r="B6165" i="4"/>
  <c r="C6164" i="4"/>
  <c r="B6164" i="4"/>
  <c r="C6163" i="4"/>
  <c r="B6163" i="4"/>
  <c r="C6162" i="4"/>
  <c r="B6162" i="4"/>
  <c r="C6161" i="4"/>
  <c r="B6161" i="4"/>
  <c r="C6160" i="4"/>
  <c r="H4071" i="1" s="1"/>
  <c r="B6160" i="4"/>
  <c r="C6159" i="4"/>
  <c r="B6159" i="4"/>
  <c r="C6158" i="4"/>
  <c r="B6158" i="4"/>
  <c r="C6157" i="4"/>
  <c r="B6157" i="4"/>
  <c r="C6156" i="4"/>
  <c r="B6156" i="4"/>
  <c r="C6155" i="4"/>
  <c r="B6155" i="4"/>
  <c r="C6154" i="4"/>
  <c r="B6154" i="4"/>
  <c r="C6153" i="4"/>
  <c r="B6153" i="4"/>
  <c r="C6152" i="4"/>
  <c r="B6152" i="4"/>
  <c r="C6151" i="4"/>
  <c r="B6151" i="4"/>
  <c r="C6150" i="4"/>
  <c r="B6150" i="4"/>
  <c r="C6149" i="4"/>
  <c r="B6149" i="4"/>
  <c r="C6148" i="4"/>
  <c r="B6148" i="4"/>
  <c r="C6147" i="4"/>
  <c r="B6147" i="4"/>
  <c r="C6146" i="4"/>
  <c r="B6146" i="4"/>
  <c r="C6145" i="4"/>
  <c r="B6145" i="4"/>
  <c r="C6144" i="4"/>
  <c r="B6144" i="4"/>
  <c r="C6143" i="4"/>
  <c r="B6143" i="4"/>
  <c r="C6142" i="4"/>
  <c r="B6142" i="4"/>
  <c r="C6141" i="4"/>
  <c r="B6141" i="4"/>
  <c r="C6140" i="4"/>
  <c r="B6140" i="4"/>
  <c r="C6139" i="4"/>
  <c r="B6139" i="4"/>
  <c r="C6138" i="4"/>
  <c r="B6138" i="4"/>
  <c r="C6137" i="4"/>
  <c r="B6137" i="4"/>
  <c r="C6136" i="4"/>
  <c r="B6136" i="4"/>
  <c r="C6135" i="4"/>
  <c r="B6135" i="4"/>
  <c r="C6134" i="4"/>
  <c r="B6134" i="4"/>
  <c r="C6133" i="4"/>
  <c r="B6133" i="4"/>
  <c r="C6132" i="4"/>
  <c r="B6132" i="4"/>
  <c r="C6131" i="4"/>
  <c r="B6131" i="4"/>
  <c r="C6130" i="4"/>
  <c r="B6130" i="4"/>
  <c r="C6129" i="4"/>
  <c r="B6129" i="4"/>
  <c r="C6128" i="4"/>
  <c r="B6128" i="4"/>
  <c r="C6127" i="4"/>
  <c r="B6127" i="4"/>
  <c r="C6126" i="4"/>
  <c r="B6126" i="4"/>
  <c r="C6125" i="4"/>
  <c r="B6125" i="4"/>
  <c r="C6124" i="4"/>
  <c r="B6124" i="4"/>
  <c r="C6123" i="4"/>
  <c r="B6123" i="4"/>
  <c r="C6122" i="4"/>
  <c r="B6122" i="4"/>
  <c r="C6121" i="4"/>
  <c r="B6121" i="4"/>
  <c r="C6120" i="4"/>
  <c r="B6120" i="4"/>
  <c r="C6119" i="4"/>
  <c r="B6119" i="4"/>
  <c r="C6118" i="4"/>
  <c r="B6118" i="4"/>
  <c r="C6117" i="4"/>
  <c r="B6117" i="4"/>
  <c r="C6116" i="4"/>
  <c r="B6116" i="4"/>
  <c r="C6115" i="4"/>
  <c r="B6115" i="4"/>
  <c r="C6114" i="4"/>
  <c r="B6114" i="4"/>
  <c r="C6113" i="4"/>
  <c r="B6113" i="4"/>
  <c r="C6112" i="4"/>
  <c r="B6112" i="4"/>
  <c r="C6111" i="4"/>
  <c r="B6111" i="4"/>
  <c r="C6110" i="4"/>
  <c r="B6110" i="4"/>
  <c r="C6109" i="4"/>
  <c r="B6109" i="4"/>
  <c r="C6108" i="4"/>
  <c r="B6108" i="4"/>
  <c r="C6107" i="4"/>
  <c r="B6107" i="4"/>
  <c r="C6106" i="4"/>
  <c r="B6106" i="4"/>
  <c r="C6105" i="4"/>
  <c r="B6105" i="4"/>
  <c r="C6104" i="4"/>
  <c r="B6104" i="4"/>
  <c r="C6103" i="4"/>
  <c r="B6103" i="4"/>
  <c r="C6102" i="4"/>
  <c r="B6102" i="4"/>
  <c r="C6101" i="4"/>
  <c r="B6101" i="4"/>
  <c r="C6100" i="4"/>
  <c r="B6100" i="4"/>
  <c r="C6099" i="4"/>
  <c r="B6099" i="4"/>
  <c r="C6098" i="4"/>
  <c r="B6098" i="4"/>
  <c r="C6097" i="4"/>
  <c r="B6097" i="4"/>
  <c r="C6096" i="4"/>
  <c r="B6096" i="4"/>
  <c r="C6095" i="4"/>
  <c r="B6095" i="4"/>
  <c r="C6094" i="4"/>
  <c r="B6094" i="4"/>
  <c r="C6093" i="4"/>
  <c r="B6093" i="4"/>
  <c r="C6092" i="4"/>
  <c r="B6092" i="4"/>
  <c r="C6091" i="4"/>
  <c r="B6091" i="4"/>
  <c r="C6090" i="4"/>
  <c r="B6090" i="4"/>
  <c r="C6089" i="4"/>
  <c r="B6089" i="4"/>
  <c r="C6088" i="4"/>
  <c r="B6088" i="4"/>
  <c r="C6087" i="4"/>
  <c r="B6087" i="4"/>
  <c r="C6086" i="4"/>
  <c r="B6086" i="4"/>
  <c r="C6085" i="4"/>
  <c r="B6085" i="4"/>
  <c r="C6084" i="4"/>
  <c r="B6084" i="4"/>
  <c r="C6083" i="4"/>
  <c r="B6083" i="4"/>
  <c r="C6082" i="4"/>
  <c r="B6082" i="4"/>
  <c r="C6081" i="4"/>
  <c r="B6081" i="4"/>
  <c r="C6080" i="4"/>
  <c r="B6080" i="4"/>
  <c r="C6079" i="4"/>
  <c r="B6079" i="4"/>
  <c r="C6078" i="4"/>
  <c r="B6078" i="4"/>
  <c r="C6077" i="4"/>
  <c r="B6077" i="4"/>
  <c r="C6076" i="4"/>
  <c r="B6076" i="4"/>
  <c r="C6075" i="4"/>
  <c r="B6075" i="4"/>
  <c r="C6074" i="4"/>
  <c r="B6074" i="4"/>
  <c r="B6073" i="4"/>
  <c r="B6072" i="4"/>
  <c r="B6071" i="4"/>
  <c r="B6070" i="4"/>
  <c r="B6069" i="4"/>
  <c r="B6068" i="4"/>
  <c r="B6067" i="4"/>
  <c r="B6066" i="4"/>
  <c r="B6065" i="4"/>
  <c r="B6064" i="4"/>
  <c r="B6063" i="4"/>
  <c r="C6062" i="4"/>
  <c r="B6062" i="4"/>
  <c r="C6061" i="4"/>
  <c r="B6061" i="4"/>
  <c r="C6060" i="4"/>
  <c r="B6060" i="4"/>
  <c r="B6059" i="4"/>
  <c r="B6058" i="4"/>
  <c r="B6057" i="4"/>
  <c r="C6056" i="4"/>
  <c r="B6056" i="4"/>
  <c r="B6055" i="4"/>
  <c r="B6054" i="4"/>
  <c r="C6053" i="4"/>
  <c r="H4055" i="1" s="1"/>
  <c r="B6053" i="4"/>
  <c r="C6052" i="4"/>
  <c r="H4054" i="1" s="1"/>
  <c r="B6052" i="4"/>
  <c r="C6051" i="4"/>
  <c r="H4053" i="1" s="1"/>
  <c r="B6051" i="4"/>
  <c r="B6050" i="4"/>
  <c r="C6049" i="4"/>
  <c r="B6049" i="4"/>
  <c r="C6048" i="4"/>
  <c r="B6048" i="4"/>
  <c r="B6047" i="4"/>
  <c r="C6046" i="4"/>
  <c r="B6046" i="4"/>
  <c r="B6045" i="4"/>
  <c r="C6044" i="4"/>
  <c r="B6044" i="4"/>
  <c r="C6043" i="4"/>
  <c r="B6043" i="4"/>
  <c r="B6042" i="4"/>
  <c r="C6041" i="4"/>
  <c r="H4048" i="1" s="1"/>
  <c r="B6041" i="4"/>
  <c r="C6040" i="4"/>
  <c r="B6040" i="4"/>
  <c r="B6039" i="4"/>
  <c r="C6038" i="4"/>
  <c r="B6038" i="4"/>
  <c r="C6037" i="4"/>
  <c r="B6037" i="4"/>
  <c r="C6036" i="4"/>
  <c r="B6036" i="4"/>
  <c r="C6035" i="4"/>
  <c r="H4043" i="1" s="1"/>
  <c r="B6035" i="4"/>
  <c r="C6034" i="4"/>
  <c r="B6034" i="4"/>
  <c r="C6033" i="4"/>
  <c r="B6033" i="4"/>
  <c r="C6032" i="4"/>
  <c r="H4040" i="1" s="1"/>
  <c r="B6032" i="4"/>
  <c r="C6031" i="4"/>
  <c r="B6031" i="4"/>
  <c r="C6030" i="4"/>
  <c r="B6030" i="4"/>
  <c r="C6029" i="4"/>
  <c r="B6029" i="4"/>
  <c r="C6028" i="4"/>
  <c r="B6028" i="4"/>
  <c r="C6027" i="4"/>
  <c r="B6027" i="4"/>
  <c r="C6026" i="4"/>
  <c r="H4037" i="1" s="1"/>
  <c r="B6026" i="4"/>
  <c r="C6025" i="4"/>
  <c r="H4036" i="1" s="1"/>
  <c r="B6025" i="4"/>
  <c r="C6024" i="4"/>
  <c r="B6024" i="4"/>
  <c r="C6023" i="4"/>
  <c r="B6023" i="4"/>
  <c r="C6022" i="4"/>
  <c r="B6022" i="4"/>
  <c r="C6021" i="4"/>
  <c r="B6021" i="4"/>
  <c r="C6020" i="4"/>
  <c r="B6020" i="4"/>
  <c r="C6019" i="4"/>
  <c r="B6019" i="4"/>
  <c r="C6018" i="4"/>
  <c r="H4035" i="1" s="1"/>
  <c r="B6018" i="4"/>
  <c r="C6017" i="4"/>
  <c r="H4034" i="1" s="1"/>
  <c r="B6017" i="4"/>
  <c r="C6016" i="4"/>
  <c r="H4033" i="1" s="1"/>
  <c r="B6016" i="4"/>
  <c r="C6015" i="4"/>
  <c r="H4032" i="1" s="1"/>
  <c r="B6015" i="4"/>
  <c r="C6014" i="4"/>
  <c r="H4031" i="1" s="1"/>
  <c r="B6014" i="4"/>
  <c r="C6013" i="4"/>
  <c r="B6013" i="4"/>
  <c r="C6012" i="4"/>
  <c r="B6012" i="4"/>
  <c r="C6011" i="4"/>
  <c r="B6011" i="4"/>
  <c r="C6010" i="4"/>
  <c r="B6010" i="4"/>
  <c r="C6009" i="4"/>
  <c r="B6009" i="4"/>
  <c r="C6008" i="4"/>
  <c r="B6008" i="4"/>
  <c r="C6007" i="4"/>
  <c r="H4024" i="1" s="1"/>
  <c r="B6007" i="4"/>
  <c r="C6006" i="4"/>
  <c r="H4023" i="1" s="1"/>
  <c r="B6006" i="4"/>
  <c r="C6005" i="4"/>
  <c r="H4022" i="1" s="1"/>
  <c r="B6005" i="4"/>
  <c r="C6004" i="4"/>
  <c r="B6004" i="4"/>
  <c r="C6003" i="4"/>
  <c r="B6003" i="4"/>
  <c r="C6002" i="4"/>
  <c r="B6002" i="4"/>
  <c r="B6001" i="4"/>
  <c r="B6000" i="4"/>
  <c r="C5999" i="4"/>
  <c r="B5999" i="4"/>
  <c r="C5998" i="4"/>
  <c r="H4015" i="1" s="1"/>
  <c r="B5998" i="4"/>
  <c r="C5997" i="4"/>
  <c r="B5997" i="4"/>
  <c r="C5996" i="4"/>
  <c r="B5996" i="4"/>
  <c r="C5995" i="4"/>
  <c r="B5995" i="4"/>
  <c r="C5994" i="4"/>
  <c r="B5994" i="4"/>
  <c r="C5993" i="4"/>
  <c r="B5993" i="4"/>
  <c r="C5992" i="4"/>
  <c r="B5992" i="4"/>
  <c r="C5991" i="4"/>
  <c r="B5991" i="4"/>
  <c r="C5990" i="4"/>
  <c r="B5990" i="4"/>
  <c r="C5989" i="4"/>
  <c r="B5989" i="4"/>
  <c r="C5988" i="4"/>
  <c r="B5988" i="4"/>
  <c r="C5987" i="4"/>
  <c r="B5987" i="4"/>
  <c r="C5986" i="4"/>
  <c r="B5986" i="4"/>
  <c r="C5985" i="4"/>
  <c r="B5985" i="4"/>
  <c r="C5984" i="4"/>
  <c r="B5984" i="4"/>
  <c r="C5983" i="4"/>
  <c r="H4006" i="1" s="1"/>
  <c r="B5983" i="4"/>
  <c r="C5982" i="4"/>
  <c r="B5982" i="4"/>
  <c r="C5981" i="4"/>
  <c r="B5981" i="4"/>
  <c r="C5980" i="4"/>
  <c r="B5980" i="4"/>
  <c r="C5979" i="4"/>
  <c r="B5979" i="4"/>
  <c r="C5978" i="4"/>
  <c r="B5978" i="4"/>
  <c r="C5977" i="4"/>
  <c r="B5977" i="4"/>
  <c r="C5976" i="4"/>
  <c r="B5976" i="4"/>
  <c r="C5975" i="4"/>
  <c r="B5975" i="4"/>
  <c r="C5974" i="4"/>
  <c r="B5974" i="4"/>
  <c r="C5973" i="4"/>
  <c r="B5973" i="4"/>
  <c r="C5972" i="4"/>
  <c r="B5972" i="4"/>
  <c r="C5971" i="4"/>
  <c r="B5971" i="4"/>
  <c r="C5970" i="4"/>
  <c r="B5970" i="4"/>
  <c r="C5969" i="4"/>
  <c r="B5969" i="4"/>
  <c r="C5968" i="4"/>
  <c r="B5968" i="4"/>
  <c r="C5967" i="4"/>
  <c r="H4005" i="1" s="1"/>
  <c r="B5967" i="4"/>
  <c r="C5966" i="4"/>
  <c r="H4004" i="1" s="1"/>
  <c r="B5966" i="4"/>
  <c r="C5965" i="4"/>
  <c r="B5965" i="4"/>
  <c r="C5964" i="4"/>
  <c r="B5964" i="4"/>
  <c r="C5963" i="4"/>
  <c r="B5963" i="4"/>
  <c r="C5962" i="4"/>
  <c r="B5962" i="4"/>
  <c r="C5961" i="4"/>
  <c r="B5961" i="4"/>
  <c r="C5960" i="4"/>
  <c r="B5960" i="4"/>
  <c r="C5959" i="4"/>
  <c r="B5959" i="4"/>
  <c r="C5958" i="4"/>
  <c r="B5958" i="4"/>
  <c r="C5957" i="4"/>
  <c r="H4001" i="1" s="1"/>
  <c r="B5957" i="4"/>
  <c r="C5956" i="4"/>
  <c r="B5956" i="4"/>
  <c r="C5955" i="4"/>
  <c r="B5955" i="4"/>
  <c r="C5954" i="4"/>
  <c r="H4000" i="1" s="1"/>
  <c r="B5954" i="4"/>
  <c r="C5953" i="4"/>
  <c r="B5953" i="4"/>
  <c r="C5952" i="4"/>
  <c r="H3999" i="1" s="1"/>
  <c r="B5952" i="4"/>
  <c r="C5951" i="4"/>
  <c r="B5951" i="4"/>
  <c r="C5950" i="4"/>
  <c r="H3998" i="1" s="1"/>
  <c r="B5950" i="4"/>
  <c r="C5949" i="4"/>
  <c r="B5949" i="4"/>
  <c r="C5948" i="4"/>
  <c r="H3997" i="1" s="1"/>
  <c r="B5948" i="4"/>
  <c r="C5947" i="4"/>
  <c r="B5947" i="4"/>
  <c r="C5946" i="4"/>
  <c r="H3996" i="1" s="1"/>
  <c r="B5946" i="4"/>
  <c r="C5945" i="4"/>
  <c r="B5945" i="4"/>
  <c r="C5944" i="4"/>
  <c r="H3995" i="1" s="1"/>
  <c r="B5944" i="4"/>
  <c r="C5943" i="4"/>
  <c r="H3994" i="1" s="1"/>
  <c r="B5943" i="4"/>
  <c r="C5942" i="4"/>
  <c r="B5942" i="4"/>
  <c r="C5941" i="4"/>
  <c r="B5941" i="4"/>
  <c r="C5940" i="4"/>
  <c r="B5940" i="4"/>
  <c r="C5939" i="4"/>
  <c r="B5939" i="4"/>
  <c r="C5938" i="4"/>
  <c r="H3991" i="1" s="1"/>
  <c r="B5938" i="4"/>
  <c r="C5937" i="4"/>
  <c r="H3990" i="1" s="1"/>
  <c r="B5937" i="4"/>
  <c r="C5936" i="4"/>
  <c r="H3989" i="1" s="1"/>
  <c r="B5936" i="4"/>
  <c r="C5935" i="4"/>
  <c r="H3988" i="1" s="1"/>
  <c r="B5935" i="4"/>
  <c r="C5934" i="4"/>
  <c r="B5934" i="4"/>
  <c r="C5933" i="4"/>
  <c r="B5933" i="4"/>
  <c r="C5932" i="4"/>
  <c r="H3985" i="1" s="1"/>
  <c r="B5932" i="4"/>
  <c r="C5931" i="4"/>
  <c r="H3984" i="1" s="1"/>
  <c r="B5931" i="4"/>
  <c r="C5930" i="4"/>
  <c r="H3983" i="1" s="1"/>
  <c r="B5930" i="4"/>
  <c r="C5929" i="4"/>
  <c r="H3982" i="1" s="1"/>
  <c r="B5929" i="4"/>
  <c r="C5928" i="4"/>
  <c r="B5928" i="4"/>
  <c r="C5927" i="4"/>
  <c r="B5927" i="4"/>
  <c r="C5926" i="4"/>
  <c r="H3979" i="1" s="1"/>
  <c r="B5926" i="4"/>
  <c r="C5925" i="4"/>
  <c r="H3978" i="1" s="1"/>
  <c r="B5925" i="4"/>
  <c r="C5924" i="4"/>
  <c r="H3977" i="1" s="1"/>
  <c r="B5924" i="4"/>
  <c r="C5923" i="4"/>
  <c r="H3976" i="1" s="1"/>
  <c r="B5923" i="4"/>
  <c r="C5922" i="4"/>
  <c r="H3975" i="1" s="1"/>
  <c r="B5922" i="4"/>
  <c r="C5921" i="4"/>
  <c r="H3974" i="1" s="1"/>
  <c r="B5921" i="4"/>
  <c r="C5920" i="4"/>
  <c r="H3973" i="1" s="1"/>
  <c r="B5920" i="4"/>
  <c r="C5919" i="4"/>
  <c r="H3972" i="1" s="1"/>
  <c r="B5919" i="4"/>
  <c r="C5918" i="4"/>
  <c r="H3971" i="1" s="1"/>
  <c r="B5918" i="4"/>
  <c r="C5917" i="4"/>
  <c r="H3970" i="1" s="1"/>
  <c r="B5917" i="4"/>
  <c r="C5916" i="4"/>
  <c r="H3969" i="1" s="1"/>
  <c r="B5916" i="4"/>
  <c r="C5915" i="4"/>
  <c r="B5915" i="4"/>
  <c r="C5914" i="4"/>
  <c r="B5914" i="4"/>
  <c r="C5913" i="4"/>
  <c r="B5913" i="4"/>
  <c r="C5912" i="4"/>
  <c r="B5912" i="4"/>
  <c r="C5911" i="4"/>
  <c r="H3964" i="1" s="1"/>
  <c r="B5911" i="4"/>
  <c r="C5910" i="4"/>
  <c r="H3963" i="1" s="1"/>
  <c r="B5910" i="4"/>
  <c r="C5909" i="4"/>
  <c r="H3962" i="1" s="1"/>
  <c r="B5909" i="4"/>
  <c r="C5908" i="4"/>
  <c r="H3961" i="1" s="1"/>
  <c r="B5908" i="4"/>
  <c r="C5907" i="4"/>
  <c r="H3960" i="1" s="1"/>
  <c r="B5907" i="4"/>
  <c r="C5906" i="4"/>
  <c r="H3959" i="1" s="1"/>
  <c r="B5906" i="4"/>
  <c r="C5905" i="4"/>
  <c r="H3958" i="1" s="1"/>
  <c r="B5905" i="4"/>
  <c r="C5904" i="4"/>
  <c r="B5904" i="4"/>
  <c r="C5903" i="4"/>
  <c r="B5903" i="4"/>
  <c r="C5902" i="4"/>
  <c r="H3957" i="1" s="1"/>
  <c r="B5902" i="4"/>
  <c r="C5901" i="4"/>
  <c r="B5901" i="4"/>
  <c r="C5900" i="4"/>
  <c r="H3956" i="1" s="1"/>
  <c r="B5900" i="4"/>
  <c r="C5899" i="4"/>
  <c r="B5899" i="4"/>
  <c r="C5898" i="4"/>
  <c r="H3955" i="1" s="1"/>
  <c r="B5898" i="4"/>
  <c r="C5897" i="4"/>
  <c r="B5897" i="4"/>
  <c r="C5896" i="4"/>
  <c r="H3954" i="1" s="1"/>
  <c r="B5896" i="4"/>
  <c r="C5895" i="4"/>
  <c r="H3953" i="1" s="1"/>
  <c r="B5895" i="4"/>
  <c r="C5894" i="4"/>
  <c r="B5894" i="4"/>
  <c r="C5893" i="4"/>
  <c r="B5893" i="4"/>
  <c r="C5892" i="4"/>
  <c r="B5892" i="4"/>
  <c r="C5891" i="4"/>
  <c r="B5891" i="4"/>
  <c r="C5890" i="4"/>
  <c r="B5890" i="4"/>
  <c r="C5889" i="4"/>
  <c r="B5889" i="4"/>
  <c r="C5888" i="4"/>
  <c r="B5888" i="4"/>
  <c r="C5887" i="4"/>
  <c r="B5887" i="4"/>
  <c r="C5886" i="4"/>
  <c r="H3948" i="1" s="1"/>
  <c r="B5886" i="4"/>
  <c r="C5885" i="4"/>
  <c r="H3947" i="1" s="1"/>
  <c r="B5885" i="4"/>
  <c r="C5884" i="4"/>
  <c r="B5884" i="4"/>
  <c r="C5883" i="4"/>
  <c r="B5883" i="4"/>
  <c r="C5882" i="4"/>
  <c r="B5882" i="4"/>
  <c r="C5881" i="4"/>
  <c r="B5881" i="4"/>
  <c r="C5880" i="4"/>
  <c r="H3946" i="1" s="1"/>
  <c r="B5880" i="4"/>
  <c r="C5879" i="4"/>
  <c r="B5879" i="4"/>
  <c r="C5878" i="4"/>
  <c r="B5878" i="4"/>
  <c r="C5877" i="4"/>
  <c r="B5877" i="4"/>
  <c r="C5876" i="4"/>
  <c r="B5876" i="4"/>
  <c r="C5875" i="4"/>
  <c r="B5875" i="4"/>
  <c r="C5874" i="4"/>
  <c r="B5874" i="4"/>
  <c r="C5873" i="4"/>
  <c r="B5873" i="4"/>
  <c r="C5872" i="4"/>
  <c r="B5872" i="4"/>
  <c r="C5871" i="4"/>
  <c r="H3942" i="1" s="1"/>
  <c r="B5871" i="4"/>
  <c r="C5870" i="4"/>
  <c r="B5870" i="4"/>
  <c r="C5869" i="4"/>
  <c r="B5869" i="4"/>
  <c r="C5868" i="4"/>
  <c r="H3941" i="1" s="1"/>
  <c r="B5868" i="4"/>
  <c r="C5867" i="4"/>
  <c r="B5867" i="4"/>
  <c r="C5866" i="4"/>
  <c r="B5866" i="4"/>
  <c r="C5865" i="4"/>
  <c r="B5865" i="4"/>
  <c r="C5864" i="4"/>
  <c r="H3940" i="1" s="1"/>
  <c r="B5864" i="4"/>
  <c r="C5863" i="4"/>
  <c r="B5863" i="4"/>
  <c r="C5862" i="4"/>
  <c r="H3939" i="1" s="1"/>
  <c r="B5862" i="4"/>
  <c r="C5861" i="4"/>
  <c r="B5861" i="4"/>
  <c r="C5860" i="4"/>
  <c r="B5860" i="4"/>
  <c r="C5859" i="4"/>
  <c r="B5859" i="4"/>
  <c r="C5858" i="4"/>
  <c r="B5858" i="4"/>
  <c r="C5857" i="4"/>
  <c r="H3936" i="1" s="1"/>
  <c r="B5857" i="4"/>
  <c r="C5856" i="4"/>
  <c r="B5856" i="4"/>
  <c r="C5855" i="4"/>
  <c r="H3935" i="1" s="1"/>
  <c r="B5855" i="4"/>
  <c r="C5854" i="4"/>
  <c r="B5854" i="4"/>
  <c r="C5853" i="4"/>
  <c r="H3934" i="1" s="1"/>
  <c r="B5853" i="4"/>
  <c r="C5852" i="4"/>
  <c r="B5852" i="4"/>
  <c r="C5851" i="4"/>
  <c r="B5851" i="4"/>
  <c r="C5850" i="4"/>
  <c r="B5850" i="4"/>
  <c r="C5849" i="4"/>
  <c r="B5849" i="4"/>
  <c r="C5848" i="4"/>
  <c r="H3931" i="1" s="1"/>
  <c r="B5848" i="4"/>
  <c r="C5847" i="4"/>
  <c r="B5847" i="4"/>
  <c r="C5846" i="4"/>
  <c r="H3930" i="1" s="1"/>
  <c r="B5846" i="4"/>
  <c r="C5845" i="4"/>
  <c r="B5845" i="4"/>
  <c r="C5844" i="4"/>
  <c r="H3929" i="1" s="1"/>
  <c r="B5844" i="4"/>
  <c r="C5843" i="4"/>
  <c r="B5843" i="4"/>
  <c r="C5842" i="4"/>
  <c r="H3928" i="1" s="1"/>
  <c r="B5842" i="4"/>
  <c r="C5841" i="4"/>
  <c r="B5841" i="4"/>
  <c r="C5840" i="4"/>
  <c r="H3927" i="1" s="1"/>
  <c r="B5840" i="4"/>
  <c r="C5839" i="4"/>
  <c r="B5839" i="4"/>
  <c r="C5838" i="4"/>
  <c r="B5838" i="4"/>
  <c r="C5837" i="4"/>
  <c r="B5837" i="4"/>
  <c r="C5836" i="4"/>
  <c r="B5836" i="4"/>
  <c r="C5835" i="4"/>
  <c r="H3924" i="1" s="1"/>
  <c r="B5835" i="4"/>
  <c r="C5834" i="4"/>
  <c r="B5834" i="4"/>
  <c r="C5833" i="4"/>
  <c r="B5833" i="4"/>
  <c r="C5832" i="4"/>
  <c r="B5832" i="4"/>
  <c r="C5831" i="4"/>
  <c r="B5831" i="4"/>
  <c r="C5830" i="4"/>
  <c r="B5830" i="4"/>
  <c r="C5829" i="4"/>
  <c r="B5829" i="4"/>
  <c r="C5828" i="4"/>
  <c r="B5828" i="4"/>
  <c r="C5827" i="4"/>
  <c r="B5827" i="4"/>
  <c r="C5826" i="4"/>
  <c r="B5826" i="4"/>
  <c r="C5825" i="4"/>
  <c r="H3919" i="1" s="1"/>
  <c r="B5825" i="4"/>
  <c r="C5824" i="4"/>
  <c r="H3918" i="1" s="1"/>
  <c r="B5824" i="4"/>
  <c r="C5823" i="4"/>
  <c r="B5823" i="4"/>
  <c r="C5822" i="4"/>
  <c r="B5822" i="4"/>
  <c r="C5821" i="4"/>
  <c r="B5821" i="4"/>
  <c r="C5820" i="4"/>
  <c r="H3915" i="1" s="1"/>
  <c r="B5820" i="4"/>
  <c r="C5819" i="4"/>
  <c r="B5819" i="4"/>
  <c r="C5818" i="4"/>
  <c r="B5818" i="4"/>
  <c r="C5817" i="4"/>
  <c r="B5817" i="4"/>
  <c r="C5816" i="4"/>
  <c r="H3914" i="1" s="1"/>
  <c r="B5816" i="4"/>
  <c r="C5815" i="4"/>
  <c r="B5815" i="4"/>
  <c r="C5814" i="4"/>
  <c r="H3913" i="1" s="1"/>
  <c r="B5814" i="4"/>
  <c r="C5813" i="4"/>
  <c r="H3912" i="1" s="1"/>
  <c r="B5813" i="4"/>
  <c r="C5812" i="4"/>
  <c r="B5812" i="4"/>
  <c r="C5811" i="4"/>
  <c r="H3911" i="1" s="1"/>
  <c r="B5811" i="4"/>
  <c r="C5810" i="4"/>
  <c r="B5810" i="4"/>
  <c r="C5809" i="4"/>
  <c r="H3910" i="1" s="1"/>
  <c r="B5809" i="4"/>
  <c r="C5808" i="4"/>
  <c r="B5808" i="4"/>
  <c r="C5807" i="4"/>
  <c r="H3909" i="1" s="1"/>
  <c r="B5807" i="4"/>
  <c r="C5806" i="4"/>
  <c r="B5806" i="4"/>
  <c r="C5805" i="4"/>
  <c r="H3908" i="1" s="1"/>
  <c r="B5805" i="4"/>
  <c r="C5804" i="4"/>
  <c r="H3907" i="1" s="1"/>
  <c r="B5804" i="4"/>
  <c r="C5803" i="4"/>
  <c r="B5803" i="4"/>
  <c r="C5802" i="4"/>
  <c r="H3906" i="1" s="1"/>
  <c r="B5802" i="4"/>
  <c r="C5801" i="4"/>
  <c r="B5801" i="4"/>
  <c r="C5800" i="4"/>
  <c r="H3905" i="1" s="1"/>
  <c r="B5800" i="4"/>
  <c r="C5799" i="4"/>
  <c r="H3904" i="1" s="1"/>
  <c r="B5799" i="4"/>
  <c r="C5798" i="4"/>
  <c r="H3903" i="1" s="1"/>
  <c r="B5798" i="4"/>
  <c r="C5797" i="4"/>
  <c r="H3902" i="1" s="1"/>
  <c r="B5797" i="4"/>
  <c r="C5796" i="4"/>
  <c r="H3901" i="1" s="1"/>
  <c r="B5796" i="4"/>
  <c r="C5795" i="4"/>
  <c r="H3900" i="1" s="1"/>
  <c r="B5795" i="4"/>
  <c r="C5794" i="4"/>
  <c r="H3899" i="1" s="1"/>
  <c r="B5794" i="4"/>
  <c r="C5793" i="4"/>
  <c r="H3898" i="1" s="1"/>
  <c r="B5793" i="4"/>
  <c r="C5792" i="4"/>
  <c r="B5792" i="4"/>
  <c r="C5791" i="4"/>
  <c r="H3897" i="1" s="1"/>
  <c r="B5791" i="4"/>
  <c r="C5790" i="4"/>
  <c r="B5790" i="4"/>
  <c r="C5789" i="4"/>
  <c r="B5789" i="4"/>
  <c r="C5788" i="4"/>
  <c r="B5788" i="4"/>
  <c r="C5787" i="4"/>
  <c r="H3894" i="1" s="1"/>
  <c r="B5787" i="4"/>
  <c r="C5786" i="4"/>
  <c r="H3893" i="1" s="1"/>
  <c r="B5786" i="4"/>
  <c r="C5785" i="4"/>
  <c r="H3892" i="1" s="1"/>
  <c r="B5785" i="4"/>
  <c r="C5784" i="4"/>
  <c r="H3891" i="1" s="1"/>
  <c r="B5784" i="4"/>
  <c r="C5783" i="4"/>
  <c r="H3890" i="1" s="1"/>
  <c r="B5783" i="4"/>
  <c r="C5782" i="4"/>
  <c r="H3889" i="1" s="1"/>
  <c r="B5782" i="4"/>
  <c r="C5781" i="4"/>
  <c r="B5781" i="4"/>
  <c r="C5780" i="4"/>
  <c r="B5780" i="4"/>
  <c r="C5779" i="4"/>
  <c r="B5779" i="4"/>
  <c r="C5778" i="4"/>
  <c r="B5778" i="4"/>
  <c r="C5777" i="4"/>
  <c r="B5777" i="4"/>
  <c r="C5776" i="4"/>
  <c r="B5776" i="4"/>
  <c r="C5775" i="4"/>
  <c r="B5775" i="4"/>
  <c r="C5774" i="4"/>
  <c r="B5774" i="4"/>
  <c r="C5773" i="4"/>
  <c r="H3884" i="1" s="1"/>
  <c r="B5773" i="4"/>
  <c r="C5772" i="4"/>
  <c r="B5772" i="4"/>
  <c r="C5771" i="4"/>
  <c r="C5770" i="4"/>
  <c r="H3883" i="1" s="1"/>
  <c r="C5769" i="4"/>
  <c r="C5768" i="4"/>
  <c r="C5767" i="4"/>
  <c r="B5767" i="4"/>
  <c r="C5766" i="4"/>
  <c r="B5766" i="4"/>
  <c r="C5765" i="4"/>
  <c r="B5765" i="4"/>
  <c r="C5764" i="4"/>
  <c r="B5764" i="4"/>
  <c r="C5763" i="4"/>
  <c r="H3882" i="1" s="1"/>
  <c r="B5763" i="4"/>
  <c r="C5762" i="4"/>
  <c r="B5762" i="4"/>
  <c r="C5761" i="4"/>
  <c r="H3881" i="1" s="1"/>
  <c r="B5761" i="4"/>
  <c r="C5760" i="4"/>
  <c r="B5760" i="4"/>
  <c r="C5759" i="4"/>
  <c r="H3880" i="1" s="1"/>
  <c r="B5759" i="4"/>
  <c r="C5758" i="4"/>
  <c r="B5758" i="4"/>
  <c r="C5757" i="4"/>
  <c r="B5757" i="4"/>
  <c r="C5756" i="4"/>
  <c r="B5756" i="4"/>
  <c r="C5755" i="4"/>
  <c r="B5755" i="4"/>
  <c r="C5754" i="4"/>
  <c r="B5754" i="4"/>
  <c r="C5753" i="4"/>
  <c r="B5753" i="4"/>
  <c r="C5752" i="4"/>
  <c r="B5752" i="4"/>
  <c r="C5751" i="4"/>
  <c r="B5751" i="4"/>
  <c r="C5750" i="4"/>
  <c r="B5750" i="4"/>
  <c r="C5749" i="4"/>
  <c r="H3877" i="1" s="1"/>
  <c r="B5749" i="4"/>
  <c r="C5748" i="4"/>
  <c r="B5748" i="4"/>
  <c r="C5747" i="4"/>
  <c r="H3876" i="1" s="1"/>
  <c r="B5747" i="4"/>
  <c r="C5746" i="4"/>
  <c r="B5746" i="4"/>
  <c r="C5745" i="4"/>
  <c r="H3875" i="1" s="1"/>
  <c r="B5745" i="4"/>
  <c r="C5744" i="4"/>
  <c r="H3874" i="1" s="1"/>
  <c r="B5744" i="4"/>
  <c r="C5743" i="4"/>
  <c r="H3873" i="1" s="1"/>
  <c r="B5743" i="4"/>
  <c r="C5742" i="4"/>
  <c r="H3872" i="1" s="1"/>
  <c r="B5742" i="4"/>
  <c r="C5741" i="4"/>
  <c r="H3871" i="1" s="1"/>
  <c r="B5741" i="4"/>
  <c r="C5740" i="4"/>
  <c r="H3870" i="1" s="1"/>
  <c r="B5740" i="4"/>
  <c r="C5739" i="4"/>
  <c r="H3869" i="1" s="1"/>
  <c r="B5739" i="4"/>
  <c r="C5738" i="4"/>
  <c r="H3868" i="1" s="1"/>
  <c r="B5738" i="4"/>
  <c r="C5737" i="4"/>
  <c r="H3867" i="1" s="1"/>
  <c r="B5737" i="4"/>
  <c r="C5736" i="4"/>
  <c r="H3866" i="1" s="1"/>
  <c r="B5736" i="4"/>
  <c r="C5735" i="4"/>
  <c r="B5735" i="4"/>
  <c r="C5734" i="4"/>
  <c r="B5734" i="4"/>
  <c r="C5733" i="4"/>
  <c r="H3865" i="1" s="1"/>
  <c r="B5733" i="4"/>
  <c r="C5732" i="4"/>
  <c r="B5732" i="4"/>
  <c r="C5731" i="4"/>
  <c r="B5731" i="4"/>
  <c r="C5730" i="4"/>
  <c r="H3864" i="1" s="1"/>
  <c r="B5730" i="4"/>
  <c r="C5729" i="4"/>
  <c r="B5729" i="4"/>
  <c r="C5728" i="4"/>
  <c r="H3863" i="1" s="1"/>
  <c r="B5728" i="4"/>
  <c r="C5727" i="4"/>
  <c r="H3862" i="1" s="1"/>
  <c r="B5727" i="4"/>
  <c r="C5726" i="4"/>
  <c r="B5726" i="4"/>
  <c r="C5725" i="4"/>
  <c r="H3861" i="1" s="1"/>
  <c r="B5725" i="4"/>
  <c r="C5724" i="4"/>
  <c r="B5724" i="4"/>
  <c r="C5723" i="4"/>
  <c r="B5723" i="4"/>
  <c r="C5722" i="4"/>
  <c r="H3860" i="1" s="1"/>
  <c r="B5722" i="4"/>
  <c r="C5721" i="4"/>
  <c r="B5721" i="4"/>
  <c r="C5720" i="4"/>
  <c r="B5720" i="4"/>
  <c r="C5719" i="4"/>
  <c r="B5719" i="4"/>
  <c r="C5718" i="4"/>
  <c r="B5718" i="4"/>
  <c r="C5717" i="4"/>
  <c r="H3857" i="1" s="1"/>
  <c r="B5717" i="4"/>
  <c r="C5716" i="4"/>
  <c r="B5716" i="4"/>
  <c r="C5715" i="4"/>
  <c r="H3856" i="1" s="1"/>
  <c r="B5715" i="4"/>
  <c r="C5714" i="4"/>
  <c r="B5714" i="4"/>
  <c r="C5713" i="4"/>
  <c r="H3855" i="1" s="1"/>
  <c r="B5713" i="4"/>
  <c r="C5712" i="4"/>
  <c r="B5712" i="4"/>
  <c r="C5711" i="4"/>
  <c r="B5711" i="4"/>
  <c r="C5710" i="4"/>
  <c r="B5710" i="4"/>
  <c r="C5709" i="4"/>
  <c r="B5709" i="4"/>
  <c r="C5708" i="4"/>
  <c r="B5708" i="4"/>
  <c r="C5707" i="4"/>
  <c r="B5707" i="4"/>
  <c r="C5706" i="4"/>
  <c r="H3851" i="1" s="1"/>
  <c r="B5706" i="4"/>
  <c r="C5705" i="4"/>
  <c r="B5705" i="4"/>
  <c r="C5704" i="4"/>
  <c r="B5704" i="4"/>
  <c r="C5703" i="4"/>
  <c r="H3850" i="1" s="1"/>
  <c r="B5703" i="4"/>
  <c r="C5702" i="4"/>
  <c r="B5702" i="4"/>
  <c r="C5701" i="4"/>
  <c r="H3849" i="1" s="1"/>
  <c r="B5701" i="4"/>
  <c r="C5700" i="4"/>
  <c r="H3848" i="1" s="1"/>
  <c r="B5700" i="4"/>
  <c r="C5699" i="4"/>
  <c r="H3847" i="1" s="1"/>
  <c r="B5699" i="4"/>
  <c r="C5698" i="4"/>
  <c r="H3846" i="1" s="1"/>
  <c r="B5698" i="4"/>
  <c r="C5697" i="4"/>
  <c r="H3845" i="1" s="1"/>
  <c r="B5697" i="4"/>
  <c r="C5696" i="4"/>
  <c r="H3844" i="1" s="1"/>
  <c r="B5696" i="4"/>
  <c r="C5695" i="4"/>
  <c r="B5695" i="4"/>
  <c r="C5694" i="4"/>
  <c r="B5694" i="4"/>
  <c r="C5693" i="4"/>
  <c r="B5693" i="4"/>
  <c r="C5692" i="4"/>
  <c r="B5692" i="4"/>
  <c r="C5691" i="4"/>
  <c r="B5691" i="4"/>
  <c r="C5690" i="4"/>
  <c r="B5690" i="4"/>
  <c r="C5689" i="4"/>
  <c r="H3839" i="1" s="1"/>
  <c r="B5689" i="4"/>
  <c r="C5688" i="4"/>
  <c r="B5688" i="4"/>
  <c r="C5687" i="4"/>
  <c r="B5687" i="4"/>
  <c r="C5686" i="4"/>
  <c r="H3838" i="1" s="1"/>
  <c r="B5686" i="4"/>
  <c r="C5685" i="4"/>
  <c r="H3837" i="1" s="1"/>
  <c r="B5685" i="4"/>
  <c r="C5684" i="4"/>
  <c r="B5684" i="4"/>
  <c r="C5683" i="4"/>
  <c r="H3836" i="1" s="1"/>
  <c r="B5683" i="4"/>
  <c r="C5682" i="4"/>
  <c r="B5682" i="4"/>
  <c r="C5681" i="4"/>
  <c r="B5681" i="4"/>
  <c r="C5680" i="4"/>
  <c r="B5680" i="4"/>
  <c r="C5679" i="4"/>
  <c r="B5679" i="4"/>
  <c r="C5678" i="4"/>
  <c r="B5678" i="4"/>
  <c r="B5677" i="4"/>
  <c r="B5676" i="4"/>
  <c r="C5675" i="4"/>
  <c r="H3829" i="1" s="1"/>
  <c r="B5675" i="4"/>
  <c r="C5674" i="4"/>
  <c r="B5674" i="4"/>
  <c r="C5673" i="4"/>
  <c r="B5673" i="4"/>
  <c r="C5672" i="4"/>
  <c r="B5672" i="4"/>
  <c r="C5671" i="4"/>
  <c r="B5671" i="4"/>
  <c r="C5670" i="4"/>
  <c r="B5670" i="4"/>
  <c r="C5669" i="4"/>
  <c r="B5669" i="4"/>
  <c r="C5668" i="4"/>
  <c r="B5668" i="4"/>
  <c r="C5667" i="4"/>
  <c r="B5667" i="4"/>
  <c r="C5666" i="4"/>
  <c r="B5666" i="4"/>
  <c r="C5665" i="4"/>
  <c r="B5665" i="4"/>
  <c r="C5664" i="4"/>
  <c r="B5664" i="4"/>
  <c r="C5663" i="4"/>
  <c r="B5663" i="4"/>
  <c r="C5662" i="4"/>
  <c r="B5662" i="4"/>
  <c r="C5661" i="4"/>
  <c r="B5661" i="4"/>
  <c r="C5660" i="4"/>
  <c r="B5660" i="4"/>
  <c r="C5659" i="4"/>
  <c r="B5659" i="4"/>
  <c r="C5658" i="4"/>
  <c r="H3828" i="1" s="1"/>
  <c r="B5658" i="4"/>
  <c r="C5657" i="4"/>
  <c r="B5657" i="4"/>
  <c r="C5656" i="4"/>
  <c r="H3827" i="1" s="1"/>
  <c r="B5656" i="4"/>
  <c r="C5655" i="4"/>
  <c r="H3826" i="1" s="1"/>
  <c r="B5655" i="4"/>
  <c r="C5654" i="4"/>
  <c r="H3825" i="1" s="1"/>
  <c r="B5654" i="4"/>
  <c r="C5653" i="4"/>
  <c r="H3824" i="1" s="1"/>
  <c r="B5653" i="4"/>
  <c r="C5652" i="4"/>
  <c r="B5652" i="4"/>
  <c r="C5651" i="4"/>
  <c r="B5651" i="4"/>
  <c r="C5650" i="4"/>
  <c r="B5650" i="4"/>
  <c r="C5649" i="4"/>
  <c r="B5649" i="4"/>
  <c r="C5648" i="4"/>
  <c r="H3819" i="1" s="1"/>
  <c r="B5648" i="4"/>
  <c r="C5647" i="4"/>
  <c r="B5647" i="4"/>
  <c r="C5646" i="4"/>
  <c r="B5646" i="4"/>
  <c r="C5645" i="4"/>
  <c r="B5645" i="4"/>
  <c r="C5644" i="4"/>
  <c r="H3816" i="1" s="1"/>
  <c r="B5644" i="4"/>
  <c r="C5643" i="4"/>
  <c r="H3815" i="1" s="1"/>
  <c r="B5643" i="4"/>
  <c r="C5642" i="4"/>
  <c r="H3814" i="1" s="1"/>
  <c r="B5642" i="4"/>
  <c r="C5641" i="4"/>
  <c r="H3813" i="1" s="1"/>
  <c r="B5641" i="4"/>
  <c r="C5640" i="4"/>
  <c r="B5640" i="4"/>
  <c r="C5639" i="4"/>
  <c r="H3812" i="1" s="1"/>
  <c r="B5639" i="4"/>
  <c r="C5638" i="4"/>
  <c r="H3811" i="1" s="1"/>
  <c r="B5638" i="4"/>
  <c r="C5637" i="4"/>
  <c r="H3810" i="1" s="1"/>
  <c r="B5637" i="4"/>
  <c r="C5636" i="4"/>
  <c r="B5636" i="4"/>
  <c r="C5635" i="4"/>
  <c r="H3809" i="1" s="1"/>
  <c r="B5635" i="4"/>
  <c r="C5634" i="4"/>
  <c r="B5634" i="4"/>
  <c r="C5633" i="4"/>
  <c r="H3808" i="1" s="1"/>
  <c r="B5633" i="4"/>
  <c r="C5632" i="4"/>
  <c r="B5632" i="4"/>
  <c r="C5631" i="4"/>
  <c r="H3807" i="1" s="1"/>
  <c r="B5631" i="4"/>
  <c r="C5630" i="4"/>
  <c r="B5630" i="4"/>
  <c r="C5629" i="4"/>
  <c r="H3806" i="1" s="1"/>
  <c r="B5629" i="4"/>
  <c r="C5628" i="4"/>
  <c r="B5628" i="4"/>
  <c r="C5627" i="4"/>
  <c r="B5627" i="4"/>
  <c r="C5626" i="4"/>
  <c r="H3805" i="1" s="1"/>
  <c r="B5626" i="4"/>
  <c r="C5625" i="4"/>
  <c r="B5625" i="4"/>
  <c r="C5624" i="4"/>
  <c r="B5624" i="4"/>
  <c r="C5623" i="4"/>
  <c r="B5623" i="4"/>
  <c r="C5622" i="4"/>
  <c r="B5622" i="4"/>
  <c r="C5621" i="4"/>
  <c r="B5621" i="4"/>
  <c r="C5620" i="4"/>
  <c r="B5620" i="4"/>
  <c r="C5619" i="4"/>
  <c r="B5619" i="4"/>
  <c r="C5618" i="4"/>
  <c r="B5618" i="4"/>
  <c r="C5617" i="4"/>
  <c r="B5617" i="4"/>
  <c r="C5616" i="4"/>
  <c r="B5616" i="4"/>
  <c r="C5615" i="4"/>
  <c r="B5615" i="4"/>
  <c r="C5614" i="4"/>
  <c r="B5614" i="4"/>
  <c r="C5613" i="4"/>
  <c r="B5613" i="4"/>
  <c r="C5612" i="4"/>
  <c r="B5612" i="4"/>
  <c r="C5611" i="4"/>
  <c r="B5611" i="4"/>
  <c r="C5610" i="4"/>
  <c r="B5610" i="4"/>
  <c r="C5609" i="4"/>
  <c r="B5609" i="4"/>
  <c r="C5608" i="4"/>
  <c r="B5608" i="4"/>
  <c r="C5607" i="4"/>
  <c r="H3796" i="1" s="1"/>
  <c r="B5607" i="4"/>
  <c r="C5606" i="4"/>
  <c r="B5606" i="4"/>
  <c r="C5605" i="4"/>
  <c r="B5605" i="4"/>
  <c r="C5604" i="4"/>
  <c r="H3795" i="1" s="1"/>
  <c r="B5604" i="4"/>
  <c r="C5603" i="4"/>
  <c r="B5603" i="4"/>
  <c r="C5602" i="4"/>
  <c r="B5602" i="4"/>
  <c r="C5601" i="4"/>
  <c r="H3794" i="1" s="1"/>
  <c r="B5601" i="4"/>
  <c r="C5600" i="4"/>
  <c r="B5600" i="4"/>
  <c r="C5599" i="4"/>
  <c r="B5599" i="4"/>
  <c r="C5598" i="4"/>
  <c r="H3793" i="1" s="1"/>
  <c r="B5598" i="4"/>
  <c r="C5597" i="4"/>
  <c r="B5597" i="4"/>
  <c r="C5596" i="4"/>
  <c r="B5596" i="4"/>
  <c r="C5595" i="4"/>
  <c r="H3792" i="1" s="1"/>
  <c r="B5595" i="4"/>
  <c r="C5594" i="4"/>
  <c r="B5594" i="4"/>
  <c r="C5593" i="4"/>
  <c r="B5593" i="4"/>
  <c r="C5592" i="4"/>
  <c r="B5592" i="4"/>
  <c r="C5591" i="4"/>
  <c r="B5591" i="4"/>
  <c r="C5590" i="4"/>
  <c r="B5590" i="4"/>
  <c r="C5589" i="4"/>
  <c r="B5589" i="4"/>
  <c r="C5588" i="4"/>
  <c r="B5588" i="4"/>
  <c r="C5587" i="4"/>
  <c r="H3789" i="1" s="1"/>
  <c r="B5587" i="4"/>
  <c r="C5586" i="4"/>
  <c r="B5586" i="4"/>
  <c r="C5585" i="4"/>
  <c r="B5585" i="4"/>
  <c r="C5584" i="4"/>
  <c r="B5584" i="4"/>
  <c r="C5583" i="4"/>
  <c r="B5583" i="4"/>
  <c r="C5582" i="4"/>
  <c r="B5582" i="4"/>
  <c r="C5581" i="4"/>
  <c r="B5581" i="4"/>
  <c r="C5580" i="4"/>
  <c r="B5580" i="4"/>
  <c r="C5579" i="4"/>
  <c r="B5579" i="4"/>
  <c r="C5578" i="4"/>
  <c r="B5578" i="4"/>
  <c r="C5577" i="4"/>
  <c r="B5577" i="4"/>
  <c r="C5576" i="4"/>
  <c r="B5576" i="4"/>
  <c r="C5575" i="4"/>
  <c r="B5575" i="4"/>
  <c r="C5574" i="4"/>
  <c r="B5574" i="4"/>
  <c r="C5573" i="4"/>
  <c r="B5573" i="4"/>
  <c r="C5572" i="4"/>
  <c r="B5572" i="4"/>
  <c r="C5571" i="4"/>
  <c r="B5571" i="4"/>
  <c r="C5570" i="4"/>
  <c r="H3778" i="1" s="1"/>
  <c r="B5570" i="4"/>
  <c r="C5569" i="4"/>
  <c r="B5569" i="4"/>
  <c r="C5568" i="4"/>
  <c r="B5568" i="4"/>
  <c r="C5567" i="4"/>
  <c r="B5567" i="4"/>
  <c r="C5566" i="4"/>
  <c r="B5566" i="4"/>
  <c r="C5565" i="4"/>
  <c r="B5565" i="4"/>
  <c r="C5564" i="4"/>
  <c r="H3775" i="1" s="1"/>
  <c r="B5564" i="4"/>
  <c r="C5563" i="4"/>
  <c r="B5563" i="4"/>
  <c r="C5562" i="4"/>
  <c r="B5562" i="4"/>
  <c r="C5561" i="4"/>
  <c r="B5561" i="4"/>
  <c r="C5560" i="4"/>
  <c r="B5560" i="4"/>
  <c r="C5559" i="4"/>
  <c r="B5559" i="4"/>
  <c r="C5558" i="4"/>
  <c r="B5558" i="4"/>
  <c r="C5557" i="4"/>
  <c r="H3771" i="1" s="1"/>
  <c r="B5557" i="4"/>
  <c r="C5556" i="4"/>
  <c r="H3770" i="1" s="1"/>
  <c r="B5556" i="4"/>
  <c r="C5555" i="4"/>
  <c r="H3769" i="1" s="1"/>
  <c r="B5555" i="4"/>
  <c r="C5554" i="4"/>
  <c r="B5554" i="4"/>
  <c r="C5553" i="4"/>
  <c r="B5553" i="4"/>
  <c r="C5552" i="4"/>
  <c r="H3766" i="1" s="1"/>
  <c r="B5552" i="4"/>
  <c r="C5551" i="4"/>
  <c r="H3765" i="1" s="1"/>
  <c r="B5551" i="4"/>
  <c r="C5550" i="4"/>
  <c r="B5550" i="4"/>
  <c r="C5549" i="4"/>
  <c r="H3764" i="1" s="1"/>
  <c r="B5549" i="4"/>
  <c r="C5548" i="4"/>
  <c r="B5548" i="4"/>
  <c r="C5547" i="4"/>
  <c r="H3763" i="1" s="1"/>
  <c r="B5547" i="4"/>
  <c r="C5546" i="4"/>
  <c r="B5546" i="4"/>
  <c r="C5545" i="4"/>
  <c r="H3762" i="1" s="1"/>
  <c r="B5545" i="4"/>
  <c r="C5544" i="4"/>
  <c r="B5544" i="4"/>
  <c r="C5543" i="4"/>
  <c r="H3761" i="1" s="1"/>
  <c r="B5543" i="4"/>
  <c r="C5542" i="4"/>
  <c r="B5542" i="4"/>
  <c r="C5541" i="4"/>
  <c r="H3760" i="1" s="1"/>
  <c r="B5541" i="4"/>
  <c r="C5540" i="4"/>
  <c r="B5540" i="4"/>
  <c r="C5539" i="4"/>
  <c r="B5539" i="4"/>
  <c r="C5538" i="4"/>
  <c r="B5538" i="4"/>
  <c r="C5537" i="4"/>
  <c r="H3757" i="1" s="1"/>
  <c r="B5537" i="4"/>
  <c r="C5536" i="4"/>
  <c r="B5536" i="4"/>
  <c r="C5535" i="4"/>
  <c r="H3756" i="1" s="1"/>
  <c r="B5535" i="4"/>
  <c r="C5534" i="4"/>
  <c r="B5534" i="4"/>
  <c r="C5533" i="4"/>
  <c r="H3755" i="1" s="1"/>
  <c r="B5533" i="4"/>
  <c r="C5532" i="4"/>
  <c r="B5532" i="4"/>
  <c r="C5531" i="4"/>
  <c r="B5531" i="4"/>
  <c r="C5530" i="4"/>
  <c r="B5530" i="4"/>
  <c r="C5529" i="4"/>
  <c r="B5529" i="4"/>
  <c r="C5528" i="4"/>
  <c r="H3752" i="1" s="1"/>
  <c r="B5528" i="4"/>
  <c r="C5527" i="4"/>
  <c r="B5527" i="4"/>
  <c r="C5526" i="4"/>
  <c r="B5526" i="4"/>
  <c r="C5525" i="4"/>
  <c r="B5525" i="4"/>
  <c r="C5524" i="4"/>
  <c r="B5524" i="4"/>
  <c r="C5523" i="4"/>
  <c r="H3748" i="1" s="1"/>
  <c r="B5523" i="4"/>
  <c r="C5522" i="4"/>
  <c r="B5522" i="4"/>
  <c r="C5521" i="4"/>
  <c r="B5521" i="4"/>
  <c r="C5520" i="4"/>
  <c r="B5520" i="4"/>
  <c r="C5519" i="4"/>
  <c r="B5519" i="4"/>
  <c r="C5518" i="4"/>
  <c r="B5518" i="4"/>
  <c r="C5517" i="4"/>
  <c r="B5517" i="4"/>
  <c r="C5516" i="4"/>
  <c r="B5516" i="4"/>
  <c r="C5515" i="4"/>
  <c r="H3743" i="1" s="1"/>
  <c r="B5515" i="4"/>
  <c r="C5514" i="4"/>
  <c r="B5514" i="4"/>
  <c r="C5513" i="4"/>
  <c r="B5513" i="4"/>
  <c r="C5512" i="4"/>
  <c r="B5512" i="4"/>
  <c r="C5511" i="4"/>
  <c r="B5511" i="4"/>
  <c r="C5510" i="4"/>
  <c r="H3740" i="1" s="1"/>
  <c r="B5510" i="4"/>
  <c r="C5509" i="4"/>
  <c r="H3739" i="1" s="1"/>
  <c r="B5509" i="4"/>
  <c r="C5508" i="4"/>
  <c r="B5508" i="4"/>
  <c r="C5507" i="4"/>
  <c r="B5507" i="4"/>
  <c r="C5506" i="4"/>
  <c r="B5506" i="4"/>
  <c r="C5505" i="4"/>
  <c r="B5505" i="4"/>
  <c r="C5504" i="4"/>
  <c r="H3736" i="1" s="1"/>
  <c r="B5504" i="4"/>
  <c r="C5503" i="4"/>
  <c r="B5503" i="4"/>
  <c r="C5502" i="4"/>
  <c r="H3735" i="1" s="1"/>
  <c r="B5502" i="4"/>
  <c r="C5501" i="4"/>
  <c r="B5501" i="4"/>
  <c r="C5500" i="4"/>
  <c r="B5500" i="4"/>
  <c r="C5499" i="4"/>
  <c r="B5499" i="4"/>
  <c r="C5498" i="4"/>
  <c r="B5498" i="4"/>
  <c r="C5497" i="4"/>
  <c r="H3732" i="1" s="1"/>
  <c r="B5497" i="4"/>
  <c r="C5496" i="4"/>
  <c r="H3731" i="1" s="1"/>
  <c r="B5496" i="4"/>
  <c r="C5495" i="4"/>
  <c r="B5495" i="4"/>
  <c r="C5494" i="4"/>
  <c r="B5494" i="4"/>
  <c r="C5493" i="4"/>
  <c r="B5493" i="4"/>
  <c r="C5492" i="4"/>
  <c r="B5492" i="4"/>
  <c r="C5491" i="4"/>
  <c r="B5491" i="4"/>
  <c r="C5490" i="4"/>
  <c r="B5490" i="4"/>
  <c r="C5489" i="4"/>
  <c r="B5489" i="4"/>
  <c r="C5488" i="4"/>
  <c r="B5488" i="4"/>
  <c r="C5487" i="4"/>
  <c r="H3726" i="1" s="1"/>
  <c r="B5487" i="4"/>
  <c r="C5486" i="4"/>
  <c r="B5486" i="4"/>
  <c r="C5485" i="4"/>
  <c r="B5485" i="4"/>
  <c r="C5484" i="4"/>
  <c r="H3725" i="1" s="1"/>
  <c r="B5484" i="4"/>
  <c r="C5483" i="4"/>
  <c r="B5483" i="4"/>
  <c r="C5482" i="4"/>
  <c r="B5482" i="4"/>
  <c r="C5481" i="4"/>
  <c r="H3724" i="1" s="1"/>
  <c r="B5481" i="4"/>
  <c r="C5480" i="4"/>
  <c r="B5480" i="4"/>
  <c r="C5479" i="4"/>
  <c r="H3723" i="1" s="1"/>
  <c r="B5479" i="4"/>
  <c r="C5478" i="4"/>
  <c r="B5478" i="4"/>
  <c r="C5477" i="4"/>
  <c r="B5477" i="4"/>
  <c r="C5476" i="4"/>
  <c r="H3722" i="1" s="1"/>
  <c r="B5476" i="4"/>
  <c r="C5475" i="4"/>
  <c r="B5475" i="4"/>
  <c r="C5474" i="4"/>
  <c r="B5474" i="4"/>
  <c r="C5473" i="4"/>
  <c r="H3721" i="1" s="1"/>
  <c r="B5473" i="4"/>
  <c r="C5472" i="4"/>
  <c r="H3720" i="1" s="1"/>
  <c r="B5472" i="4"/>
  <c r="C5471" i="4"/>
  <c r="B5471" i="4"/>
  <c r="C5470" i="4"/>
  <c r="B5470" i="4"/>
  <c r="C5469" i="4"/>
  <c r="H3719" i="1" s="1"/>
  <c r="B5469" i="4"/>
  <c r="C5468" i="4"/>
  <c r="B5468" i="4"/>
  <c r="C5467" i="4"/>
  <c r="B5467" i="4"/>
  <c r="C5466" i="4"/>
  <c r="B5466" i="4"/>
  <c r="C5465" i="4"/>
  <c r="B5465" i="4"/>
  <c r="C5464" i="4"/>
  <c r="B5464" i="4"/>
  <c r="C5463" i="4"/>
  <c r="H3714" i="1" s="1"/>
  <c r="B5463" i="4"/>
  <c r="C5462" i="4"/>
  <c r="B5462" i="4"/>
  <c r="C5461" i="4"/>
  <c r="B5461" i="4"/>
  <c r="C5460" i="4"/>
  <c r="H3713" i="1" s="1"/>
  <c r="B5460" i="4"/>
  <c r="C5459" i="4"/>
  <c r="B5459" i="4"/>
  <c r="C5458" i="4"/>
  <c r="B5458" i="4"/>
  <c r="C5457" i="4"/>
  <c r="B5457" i="4"/>
  <c r="C5456" i="4"/>
  <c r="B5456" i="4"/>
  <c r="C5455" i="4"/>
  <c r="B5455" i="4"/>
  <c r="C5454" i="4"/>
  <c r="B5454" i="4"/>
  <c r="C5453" i="4"/>
  <c r="H3709" i="1" s="1"/>
  <c r="B5453" i="4"/>
  <c r="C5452" i="4"/>
  <c r="B5452" i="4"/>
  <c r="C5451" i="4"/>
  <c r="B5451" i="4"/>
  <c r="C5450" i="4"/>
  <c r="H3708" i="1" s="1"/>
  <c r="B5450" i="4"/>
  <c r="C5449" i="4"/>
  <c r="B5449" i="4"/>
  <c r="C5448" i="4"/>
  <c r="B5448" i="4"/>
  <c r="C5447" i="4"/>
  <c r="B5447" i="4"/>
  <c r="C5446" i="4"/>
  <c r="B5446" i="4"/>
  <c r="C5445" i="4"/>
  <c r="B5445" i="4"/>
  <c r="C5444" i="4"/>
  <c r="B5444" i="4"/>
  <c r="C5443" i="4"/>
  <c r="H3705" i="1" s="1"/>
  <c r="B5443" i="4"/>
  <c r="C5442" i="4"/>
  <c r="B5442" i="4"/>
  <c r="C5441" i="4"/>
  <c r="B5441" i="4"/>
  <c r="C5440" i="4"/>
  <c r="B5440" i="4"/>
  <c r="C5439" i="4"/>
  <c r="B5439" i="4"/>
  <c r="C5438" i="4"/>
  <c r="B5438" i="4"/>
  <c r="C5437" i="4"/>
  <c r="H3702" i="1" s="1"/>
  <c r="B5437" i="4"/>
  <c r="C5436" i="4"/>
  <c r="H3701" i="1" s="1"/>
  <c r="B5436" i="4"/>
  <c r="C5435" i="4"/>
  <c r="B5435" i="4"/>
  <c r="C5434" i="4"/>
  <c r="H3700" i="1" s="1"/>
  <c r="B5434" i="4"/>
  <c r="C5433" i="4"/>
  <c r="B5433" i="4"/>
  <c r="C5432" i="4"/>
  <c r="B5432" i="4"/>
  <c r="C5431" i="4"/>
  <c r="H3699" i="1" s="1"/>
  <c r="B5431" i="4"/>
  <c r="C5430" i="4"/>
  <c r="B5430" i="4"/>
  <c r="C5429" i="4"/>
  <c r="B5429" i="4"/>
  <c r="C5428" i="4"/>
  <c r="B5428" i="4"/>
  <c r="C5427" i="4"/>
  <c r="H3696" i="1" s="1"/>
  <c r="B5427" i="4"/>
  <c r="C5426" i="4"/>
  <c r="B5426" i="4"/>
  <c r="C5425" i="4"/>
  <c r="H3695" i="1" s="1"/>
  <c r="B5425" i="4"/>
  <c r="C5424" i="4"/>
  <c r="B5424" i="4"/>
  <c r="C5423" i="4"/>
  <c r="H3694" i="1" s="1"/>
  <c r="B5423" i="4"/>
  <c r="C5422" i="4"/>
  <c r="B5422" i="4"/>
  <c r="C5421" i="4"/>
  <c r="B5421" i="4"/>
  <c r="C5420" i="4"/>
  <c r="H3693" i="1" s="1"/>
  <c r="B5420" i="4"/>
  <c r="C5419" i="4"/>
  <c r="H3692" i="1" s="1"/>
  <c r="B5419" i="4"/>
  <c r="C5418" i="4"/>
  <c r="B5418" i="4"/>
  <c r="C5417" i="4"/>
  <c r="B5417" i="4"/>
  <c r="C5416" i="4"/>
  <c r="B5416" i="4"/>
  <c r="C5415" i="4"/>
  <c r="H3689" i="1" s="1"/>
  <c r="B5415" i="4"/>
  <c r="C5414" i="4"/>
  <c r="B5414" i="4"/>
  <c r="C5413" i="4"/>
  <c r="B5413" i="4"/>
  <c r="C5412" i="4"/>
  <c r="B5412" i="4"/>
  <c r="C5411" i="4"/>
  <c r="H3686" i="1" s="1"/>
  <c r="B5411" i="4"/>
  <c r="C5410" i="4"/>
  <c r="B5410" i="4"/>
  <c r="C5409" i="4"/>
  <c r="B5409" i="4"/>
  <c r="C5408" i="4"/>
  <c r="B5408" i="4"/>
  <c r="C5407" i="4"/>
  <c r="H3683" i="1" s="1"/>
  <c r="B5407" i="4"/>
  <c r="C5406" i="4"/>
  <c r="B5406" i="4"/>
  <c r="C5405" i="4"/>
  <c r="H3682" i="1" s="1"/>
  <c r="B5405" i="4"/>
  <c r="C5404" i="4"/>
  <c r="H3681" i="1" s="1"/>
  <c r="B5404" i="4"/>
  <c r="C5403" i="4"/>
  <c r="B5403" i="4"/>
  <c r="C5402" i="4"/>
  <c r="B5402" i="4"/>
  <c r="C5401" i="4"/>
  <c r="H3680" i="1" s="1"/>
  <c r="B5401" i="4"/>
  <c r="C5400" i="4"/>
  <c r="B5400" i="4"/>
  <c r="C5399" i="4"/>
  <c r="B5399" i="4"/>
  <c r="C5398" i="4"/>
  <c r="B5398" i="4"/>
  <c r="C5397" i="4"/>
  <c r="B5397" i="4"/>
  <c r="C5396" i="4"/>
  <c r="H3677" i="1" s="1"/>
  <c r="B5396" i="4"/>
  <c r="C5395" i="4"/>
  <c r="B5395" i="4"/>
  <c r="C5394" i="4"/>
  <c r="B5394" i="4"/>
  <c r="C5393" i="4"/>
  <c r="H3676" i="1" s="1"/>
  <c r="B5393" i="4"/>
  <c r="C5392" i="4"/>
  <c r="B5392" i="4"/>
  <c r="C5391" i="4"/>
  <c r="B5391" i="4"/>
  <c r="C5390" i="4"/>
  <c r="B5390" i="4"/>
  <c r="C5389" i="4"/>
  <c r="B5389" i="4"/>
  <c r="C5388" i="4"/>
  <c r="B5388" i="4"/>
  <c r="C5387" i="4"/>
  <c r="B5387" i="4"/>
  <c r="C5386" i="4"/>
  <c r="B5386" i="4"/>
  <c r="C5385" i="4"/>
  <c r="B5385" i="4"/>
  <c r="C5384" i="4"/>
  <c r="B5384" i="4"/>
  <c r="C5383" i="4"/>
  <c r="B5383" i="4"/>
  <c r="C5382" i="4"/>
  <c r="B5382" i="4"/>
  <c r="C5381" i="4"/>
  <c r="B5381" i="4"/>
  <c r="C5380" i="4"/>
  <c r="B5380" i="4"/>
  <c r="C5379" i="4"/>
  <c r="B5379" i="4"/>
  <c r="C5378" i="4"/>
  <c r="B5378" i="4"/>
  <c r="C5377" i="4"/>
  <c r="B5377" i="4"/>
  <c r="C5376" i="4"/>
  <c r="B5376" i="4"/>
  <c r="C5375" i="4"/>
  <c r="B5375" i="4"/>
  <c r="C5374" i="4"/>
  <c r="B5374" i="4"/>
  <c r="C5373" i="4"/>
  <c r="H3665" i="1" s="1"/>
  <c r="B5373" i="4"/>
  <c r="C5372" i="4"/>
  <c r="B5372" i="4"/>
  <c r="C5371" i="4"/>
  <c r="B5371" i="4"/>
  <c r="C5370" i="4"/>
  <c r="H3664" i="1" s="1"/>
  <c r="B5370" i="4"/>
  <c r="C5369" i="4"/>
  <c r="H3663" i="1" s="1"/>
  <c r="B5369" i="4"/>
  <c r="C5368" i="4"/>
  <c r="B5368" i="4"/>
  <c r="C5367" i="4"/>
  <c r="H3662" i="1" s="1"/>
  <c r="B5367" i="4"/>
  <c r="C5366" i="4"/>
  <c r="H3661" i="1" s="1"/>
  <c r="B5366" i="4"/>
  <c r="C5365" i="4"/>
  <c r="B5365" i="4"/>
  <c r="C5364" i="4"/>
  <c r="H3660" i="1" s="1"/>
  <c r="B5364" i="4"/>
  <c r="C5363" i="4"/>
  <c r="B5363" i="4"/>
  <c r="C5362" i="4"/>
  <c r="B5362" i="4"/>
  <c r="C5361" i="4"/>
  <c r="B5361" i="4"/>
  <c r="C5360" i="4"/>
  <c r="B5360" i="4"/>
  <c r="C5359" i="4"/>
  <c r="H3656" i="1" s="1"/>
  <c r="B5359" i="4"/>
  <c r="C5358" i="4"/>
  <c r="B5358" i="4"/>
  <c r="C5357" i="4"/>
  <c r="B5357" i="4"/>
  <c r="C5356" i="4"/>
  <c r="B5356" i="4"/>
  <c r="C5355" i="4"/>
  <c r="B5355" i="4"/>
  <c r="C5354" i="4"/>
  <c r="B5354" i="4"/>
  <c r="C5353" i="4"/>
  <c r="H3651" i="1" s="1"/>
  <c r="B5353" i="4"/>
  <c r="C5352" i="4"/>
  <c r="B5352" i="4"/>
  <c r="C5351" i="4"/>
  <c r="B5351" i="4"/>
  <c r="C5350" i="4"/>
  <c r="B5350" i="4"/>
  <c r="C5349" i="4"/>
  <c r="H3650" i="1" s="1"/>
  <c r="B5349" i="4"/>
  <c r="C5348" i="4"/>
  <c r="H3649" i="1" s="1"/>
  <c r="B5348" i="4"/>
  <c r="C5347" i="4"/>
  <c r="B5347" i="4"/>
  <c r="C5346" i="4"/>
  <c r="B5346" i="4"/>
  <c r="C5345" i="4"/>
  <c r="B5345" i="4"/>
  <c r="C5344" i="4"/>
  <c r="H3648" i="1" s="1"/>
  <c r="B5344" i="4"/>
  <c r="C5343" i="4"/>
  <c r="B5343" i="4"/>
  <c r="C5342" i="4"/>
  <c r="B5342" i="4"/>
  <c r="C5341" i="4"/>
  <c r="B5341" i="4"/>
  <c r="C5340" i="4"/>
  <c r="B5340" i="4"/>
  <c r="C5339" i="4"/>
  <c r="B5339" i="4"/>
  <c r="C5338" i="4"/>
  <c r="B5338" i="4"/>
  <c r="C5337" i="4"/>
  <c r="B5337" i="4"/>
  <c r="C5336" i="4"/>
  <c r="B5336" i="4"/>
  <c r="C5335" i="4"/>
  <c r="B5335" i="4"/>
  <c r="C5334" i="4"/>
  <c r="B5334" i="4"/>
  <c r="C5333" i="4"/>
  <c r="B5333" i="4"/>
  <c r="C5332" i="4"/>
  <c r="B5332" i="4"/>
  <c r="C5331" i="4"/>
  <c r="B5331" i="4"/>
  <c r="C5330" i="4"/>
  <c r="H3641" i="1" s="1"/>
  <c r="B5330" i="4"/>
  <c r="C5329" i="4"/>
  <c r="B5329" i="4"/>
  <c r="C5328" i="4"/>
  <c r="B5328" i="4"/>
  <c r="C5327" i="4"/>
  <c r="B5327" i="4"/>
  <c r="C5326" i="4"/>
  <c r="B5326" i="4"/>
  <c r="C5325" i="4"/>
  <c r="H3638" i="1" s="1"/>
  <c r="B5325" i="4"/>
  <c r="C5324" i="4"/>
  <c r="H3637" i="1" s="1"/>
  <c r="B5324" i="4"/>
  <c r="C5323" i="4"/>
  <c r="H3636" i="1" s="1"/>
  <c r="B5323" i="4"/>
  <c r="C5322" i="4"/>
  <c r="H3635" i="1" s="1"/>
  <c r="B5322" i="4"/>
  <c r="C5321" i="4"/>
  <c r="H3634" i="1" s="1"/>
  <c r="B5321" i="4"/>
  <c r="C5320" i="4"/>
  <c r="H3633" i="1" s="1"/>
  <c r="B5320" i="4"/>
  <c r="C5319" i="4"/>
  <c r="H3632" i="1" s="1"/>
  <c r="B5319" i="4"/>
  <c r="C5318" i="4"/>
  <c r="H3631" i="1" s="1"/>
  <c r="B5318" i="4"/>
  <c r="C5317" i="4"/>
  <c r="B5317" i="4"/>
  <c r="C5316" i="4"/>
  <c r="B5316" i="4"/>
  <c r="C5315" i="4"/>
  <c r="B5315" i="4"/>
  <c r="C5314" i="4"/>
  <c r="H3628" i="1" s="1"/>
  <c r="B5314" i="4"/>
  <c r="C5313" i="4"/>
  <c r="H3627" i="1" s="1"/>
  <c r="B5313" i="4"/>
  <c r="C5312" i="4"/>
  <c r="B5312" i="4"/>
  <c r="C5311" i="4"/>
  <c r="B5311" i="4"/>
  <c r="C5310" i="4"/>
  <c r="B5310" i="4"/>
  <c r="C5309" i="4"/>
  <c r="H3624" i="1" s="1"/>
  <c r="B5309" i="4"/>
  <c r="C5308" i="4"/>
  <c r="B5308" i="4"/>
  <c r="C5307" i="4"/>
  <c r="H3623" i="1" s="1"/>
  <c r="B5307" i="4"/>
  <c r="C5306" i="4"/>
  <c r="B5306" i="4"/>
  <c r="C5305" i="4"/>
  <c r="B5305" i="4"/>
  <c r="C5304" i="4"/>
  <c r="B5304" i="4"/>
  <c r="C5303" i="4"/>
  <c r="B5303" i="4"/>
  <c r="C5302" i="4"/>
  <c r="H3618" i="1" s="1"/>
  <c r="B5302" i="4"/>
  <c r="C5301" i="4"/>
  <c r="H3617" i="1" s="1"/>
  <c r="B5301" i="4"/>
  <c r="C5300" i="4"/>
  <c r="B5300" i="4"/>
  <c r="C5299" i="4"/>
  <c r="B5299" i="4"/>
  <c r="C5298" i="4"/>
  <c r="H3616" i="1" s="1"/>
  <c r="B5298" i="4"/>
  <c r="C5297" i="4"/>
  <c r="H3615" i="1" s="1"/>
  <c r="B5297" i="4"/>
  <c r="C5296" i="4"/>
  <c r="B5296" i="4"/>
  <c r="C5295" i="4"/>
  <c r="B5295" i="4"/>
  <c r="C5294" i="4"/>
  <c r="B5294" i="4"/>
  <c r="C5293" i="4"/>
  <c r="B5293" i="4"/>
  <c r="C5292" i="4"/>
  <c r="H3614" i="1" s="1"/>
  <c r="B5292" i="4"/>
  <c r="C5291" i="4"/>
  <c r="H3613" i="1" s="1"/>
  <c r="B5291" i="4"/>
  <c r="C5290" i="4"/>
  <c r="H3612" i="1" s="1"/>
  <c r="B5290" i="4"/>
  <c r="C5289" i="4"/>
  <c r="H3611" i="1" s="1"/>
  <c r="B5289" i="4"/>
  <c r="C5288" i="4"/>
  <c r="B5288" i="4"/>
  <c r="C5287" i="4"/>
  <c r="B5287" i="4"/>
  <c r="C5286" i="4"/>
  <c r="H3608" i="1" s="1"/>
  <c r="B5286" i="4"/>
  <c r="C5285" i="4"/>
  <c r="B5285" i="4"/>
  <c r="C5284" i="4"/>
  <c r="B5284" i="4"/>
  <c r="C5283" i="4"/>
  <c r="H3605" i="1" s="1"/>
  <c r="B5283" i="4"/>
  <c r="C5282" i="4"/>
  <c r="H3604" i="1" s="1"/>
  <c r="B5282" i="4"/>
  <c r="C5281" i="4"/>
  <c r="H3603" i="1" s="1"/>
  <c r="B5281" i="4"/>
  <c r="C5280" i="4"/>
  <c r="H3602" i="1" s="1"/>
  <c r="B5280" i="4"/>
  <c r="C5279" i="4"/>
  <c r="H3601" i="1" s="1"/>
  <c r="B5279" i="4"/>
  <c r="C5278" i="4"/>
  <c r="H3600" i="1" s="1"/>
  <c r="B5278" i="4"/>
  <c r="C5277" i="4"/>
  <c r="H3599" i="1" s="1"/>
  <c r="B5277" i="4"/>
  <c r="C5276" i="4"/>
  <c r="B5276" i="4"/>
  <c r="C5275" i="4"/>
  <c r="B5275" i="4"/>
  <c r="C5274" i="4"/>
  <c r="B5274" i="4"/>
  <c r="C5273" i="4"/>
  <c r="H3598" i="1" s="1"/>
  <c r="B5273" i="4"/>
  <c r="C5272" i="4"/>
  <c r="B5272" i="4"/>
  <c r="C5271" i="4"/>
  <c r="B5271" i="4"/>
  <c r="C5270" i="4"/>
  <c r="B5270" i="4"/>
  <c r="C5269" i="4"/>
  <c r="H3597" i="1" s="1"/>
  <c r="B5269" i="4"/>
  <c r="C5268" i="4"/>
  <c r="B5268" i="4"/>
  <c r="C5267" i="4"/>
  <c r="H3596" i="1" s="1"/>
  <c r="B5267" i="4"/>
  <c r="C5266" i="4"/>
  <c r="B5266" i="4"/>
  <c r="C5265" i="4"/>
  <c r="B5265" i="4"/>
  <c r="C5264" i="4"/>
  <c r="B5264" i="4"/>
  <c r="C5263" i="4"/>
  <c r="B5263" i="4"/>
  <c r="C5262" i="4"/>
  <c r="B5262" i="4"/>
  <c r="C5261" i="4"/>
  <c r="B5261" i="4"/>
  <c r="C5260" i="4"/>
  <c r="B5260" i="4"/>
  <c r="C5259" i="4"/>
  <c r="B5259" i="4"/>
  <c r="C5258" i="4"/>
  <c r="B5258" i="4"/>
  <c r="C5257" i="4"/>
  <c r="B5257" i="4"/>
  <c r="C5256" i="4"/>
  <c r="B5256" i="4"/>
  <c r="C5255" i="4"/>
  <c r="B5255" i="4"/>
  <c r="C5254" i="4"/>
  <c r="B5254" i="4"/>
  <c r="C5253" i="4"/>
  <c r="B5253" i="4"/>
  <c r="C5252" i="4"/>
  <c r="B5252" i="4"/>
  <c r="C5251" i="4"/>
  <c r="B5251" i="4"/>
  <c r="C5250" i="4"/>
  <c r="B5250" i="4"/>
  <c r="C5249" i="4"/>
  <c r="H3595" i="1" s="1"/>
  <c r="B5249" i="4"/>
  <c r="C5248" i="4"/>
  <c r="B5248" i="4"/>
  <c r="C5247" i="4"/>
  <c r="B5247" i="4"/>
  <c r="C5246" i="4"/>
  <c r="H3594" i="1" s="1"/>
  <c r="B5246" i="4"/>
  <c r="C5245" i="4"/>
  <c r="H3593" i="1" s="1"/>
  <c r="B5245" i="4"/>
  <c r="C5244" i="4"/>
  <c r="H3592" i="1" s="1"/>
  <c r="B5244" i="4"/>
  <c r="C5243" i="4"/>
  <c r="B5243" i="4"/>
  <c r="C5242" i="4"/>
  <c r="B5242" i="4"/>
  <c r="C5241" i="4"/>
  <c r="H3591" i="1" s="1"/>
  <c r="B5241" i="4"/>
  <c r="C5240" i="4"/>
  <c r="B5240" i="4"/>
  <c r="C5239" i="4"/>
  <c r="B5239" i="4"/>
  <c r="C5238" i="4"/>
  <c r="H3590" i="1" s="1"/>
  <c r="B5238" i="4"/>
  <c r="C5237" i="4"/>
  <c r="H3589" i="1" s="1"/>
  <c r="B5237" i="4"/>
  <c r="C5236" i="4"/>
  <c r="B5236" i="4"/>
  <c r="C5235" i="4"/>
  <c r="B5235" i="4"/>
  <c r="C5234" i="4"/>
  <c r="H3588" i="1" s="1"/>
  <c r="B5234" i="4"/>
  <c r="C5233" i="4"/>
  <c r="H3587" i="1" s="1"/>
  <c r="B5233" i="4"/>
  <c r="C5232" i="4"/>
  <c r="B5232" i="4"/>
  <c r="C5231" i="4"/>
  <c r="B5231" i="4"/>
  <c r="C5230" i="4"/>
  <c r="B5230" i="4"/>
  <c r="C5229" i="4"/>
  <c r="H3586" i="1" s="1"/>
  <c r="B5229" i="4"/>
  <c r="C5228" i="4"/>
  <c r="H3585" i="1" s="1"/>
  <c r="B5228" i="4"/>
  <c r="C5227" i="4"/>
  <c r="B5227" i="4"/>
  <c r="C5226" i="4"/>
  <c r="B5226" i="4"/>
  <c r="C5225" i="4"/>
  <c r="B5225" i="4"/>
  <c r="C5224" i="4"/>
  <c r="H3584" i="1" s="1"/>
  <c r="B5224" i="4"/>
  <c r="C5223" i="4"/>
  <c r="H3583" i="1" s="1"/>
  <c r="B5223" i="4"/>
  <c r="C5222" i="4"/>
  <c r="H3582" i="1" s="1"/>
  <c r="B5222" i="4"/>
  <c r="C5221" i="4"/>
  <c r="H3581" i="1" s="1"/>
  <c r="B5221" i="4"/>
  <c r="C5220" i="4"/>
  <c r="B5220" i="4"/>
  <c r="C5219" i="4"/>
  <c r="B5219" i="4"/>
  <c r="C5218" i="4"/>
  <c r="H3580" i="1" s="1"/>
  <c r="B5218" i="4"/>
  <c r="C5217" i="4"/>
  <c r="B5217" i="4"/>
  <c r="C5216" i="4"/>
  <c r="B5216" i="4"/>
  <c r="C5215" i="4"/>
  <c r="H3579" i="1" s="1"/>
  <c r="B5215" i="4"/>
  <c r="C5214" i="4"/>
  <c r="H3578" i="1" s="1"/>
  <c r="B5214" i="4"/>
  <c r="C5213" i="4"/>
  <c r="H3577" i="1" s="1"/>
  <c r="B5213" i="4"/>
  <c r="C5212" i="4"/>
  <c r="H3576" i="1" s="1"/>
  <c r="B5212" i="4"/>
  <c r="C5211" i="4"/>
  <c r="H3575" i="1" s="1"/>
  <c r="B5211" i="4"/>
  <c r="C5210" i="4"/>
  <c r="H3574" i="1" s="1"/>
  <c r="B5210" i="4"/>
  <c r="C5209" i="4"/>
  <c r="H3573" i="1" s="1"/>
  <c r="B5209" i="4"/>
  <c r="C5208" i="4"/>
  <c r="H3572" i="1" s="1"/>
  <c r="B5208" i="4"/>
  <c r="C5207" i="4"/>
  <c r="H3571" i="1" s="1"/>
  <c r="B5207" i="4"/>
  <c r="C5206" i="4"/>
  <c r="B5206" i="4"/>
  <c r="C5205" i="4"/>
  <c r="B5205" i="4"/>
  <c r="C5204" i="4"/>
  <c r="B5204" i="4"/>
  <c r="C5203" i="4"/>
  <c r="B5203" i="4"/>
  <c r="C5202" i="4"/>
  <c r="B5202" i="4"/>
  <c r="C5201" i="4"/>
  <c r="B5201" i="4"/>
  <c r="C5200" i="4"/>
  <c r="B5200" i="4"/>
  <c r="C5199" i="4"/>
  <c r="H3570" i="1" s="1"/>
  <c r="B5199" i="4"/>
  <c r="C5198" i="4"/>
  <c r="B5198" i="4"/>
  <c r="C5197" i="4"/>
  <c r="B5197" i="4"/>
  <c r="C5196" i="4"/>
  <c r="B5196" i="4"/>
  <c r="C5195" i="4"/>
  <c r="B5195" i="4"/>
  <c r="C5194" i="4"/>
  <c r="B5194" i="4"/>
  <c r="C5193" i="4"/>
  <c r="B5193" i="4"/>
  <c r="C5192" i="4"/>
  <c r="B5192" i="4"/>
  <c r="C5191" i="4"/>
  <c r="B5191" i="4"/>
  <c r="C5190" i="4"/>
  <c r="B5190" i="4"/>
  <c r="C5189" i="4"/>
  <c r="B5189" i="4"/>
  <c r="C5188" i="4"/>
  <c r="B5188" i="4"/>
  <c r="C5187" i="4"/>
  <c r="B5187" i="4"/>
  <c r="C5186" i="4"/>
  <c r="B5186" i="4"/>
  <c r="C5185" i="4"/>
  <c r="B5185" i="4"/>
  <c r="C5184" i="4"/>
  <c r="B5184" i="4"/>
  <c r="C5183" i="4"/>
  <c r="B5183" i="4"/>
  <c r="C5182" i="4"/>
  <c r="B5182" i="4"/>
  <c r="C5181" i="4"/>
  <c r="B5181" i="4"/>
  <c r="C5180" i="4"/>
  <c r="B5180" i="4"/>
  <c r="C5179" i="4"/>
  <c r="B5179" i="4"/>
  <c r="C5178" i="4"/>
  <c r="B5178" i="4"/>
  <c r="C5177" i="4"/>
  <c r="B5177" i="4"/>
  <c r="C5176" i="4"/>
  <c r="B5176" i="4"/>
  <c r="C5175" i="4"/>
  <c r="B5175" i="4"/>
  <c r="C5174" i="4"/>
  <c r="B5174" i="4"/>
  <c r="C5173" i="4"/>
  <c r="B5173" i="4"/>
  <c r="C5172" i="4"/>
  <c r="B5172" i="4"/>
  <c r="C5171" i="4"/>
  <c r="B5171" i="4"/>
  <c r="C5170" i="4"/>
  <c r="B5170" i="4"/>
  <c r="C5169" i="4"/>
  <c r="B5169" i="4"/>
  <c r="C5168" i="4"/>
  <c r="B5168" i="4"/>
  <c r="C5167" i="4"/>
  <c r="B5167" i="4"/>
  <c r="C5166" i="4"/>
  <c r="B5166" i="4"/>
  <c r="C5165" i="4"/>
  <c r="B5165" i="4"/>
  <c r="C5164" i="4"/>
  <c r="B5164" i="4"/>
  <c r="C5163" i="4"/>
  <c r="B5163" i="4"/>
  <c r="C5162" i="4"/>
  <c r="B5162" i="4"/>
  <c r="C5161" i="4"/>
  <c r="B5161" i="4"/>
  <c r="C5160" i="4"/>
  <c r="B5160" i="4"/>
  <c r="C5159" i="4"/>
  <c r="H3567" i="1" s="1"/>
  <c r="B5159" i="4"/>
  <c r="C5158" i="4"/>
  <c r="H3566" i="1" s="1"/>
  <c r="B5158" i="4"/>
  <c r="C5157" i="4"/>
  <c r="H3565" i="1" s="1"/>
  <c r="B5157" i="4"/>
  <c r="C5156" i="4"/>
  <c r="B5156" i="4"/>
  <c r="C5155" i="4"/>
  <c r="B5155" i="4"/>
  <c r="C5154" i="4"/>
  <c r="H3562" i="1" s="1"/>
  <c r="B5154" i="4"/>
  <c r="C5153" i="4"/>
  <c r="B5153" i="4"/>
  <c r="C5152" i="4"/>
  <c r="B5152" i="4"/>
  <c r="C5151" i="4"/>
  <c r="H3561" i="1" s="1"/>
  <c r="B5151" i="4"/>
  <c r="C5150" i="4"/>
  <c r="B5150" i="4"/>
  <c r="C5149" i="4"/>
  <c r="B5149" i="4"/>
  <c r="C5148" i="4"/>
  <c r="B5148" i="4"/>
  <c r="C5147" i="4"/>
  <c r="B5147" i="4"/>
  <c r="C5146" i="4"/>
  <c r="B5146" i="4"/>
  <c r="C5145" i="4"/>
  <c r="H3557" i="1" s="1"/>
  <c r="B5145" i="4"/>
  <c r="C5144" i="4"/>
  <c r="H3556" i="1" s="1"/>
  <c r="B5144" i="4"/>
  <c r="C5143" i="4"/>
  <c r="B5143" i="4"/>
  <c r="C5142" i="4"/>
  <c r="B5142" i="4"/>
  <c r="C5141" i="4"/>
  <c r="B5141" i="4"/>
  <c r="C5140" i="4"/>
  <c r="H3552" i="1" s="1"/>
  <c r="B5140" i="4"/>
  <c r="C5139" i="4"/>
  <c r="H3551" i="1" s="1"/>
  <c r="B5139" i="4"/>
  <c r="C5138" i="4"/>
  <c r="B5138" i="4"/>
  <c r="C5137" i="4"/>
  <c r="B5137" i="4"/>
  <c r="C5136" i="4"/>
  <c r="B5136" i="4"/>
  <c r="C5135" i="4"/>
  <c r="H3548" i="1" s="1"/>
  <c r="B5135" i="4"/>
  <c r="C5134" i="4"/>
  <c r="H3547" i="1" s="1"/>
  <c r="B5134" i="4"/>
  <c r="C5133" i="4"/>
  <c r="H3546" i="1" s="1"/>
  <c r="B5133" i="4"/>
  <c r="C5132" i="4"/>
  <c r="B5132" i="4"/>
  <c r="C5131" i="4"/>
  <c r="B5131" i="4"/>
  <c r="C5130" i="4"/>
  <c r="H3543" i="1" s="1"/>
  <c r="B5130" i="4"/>
  <c r="C5129" i="4"/>
  <c r="B5129" i="4"/>
  <c r="C5128" i="4"/>
  <c r="B5128" i="4"/>
  <c r="C5127" i="4"/>
  <c r="B5127" i="4"/>
  <c r="C5126" i="4"/>
  <c r="H3539" i="1" s="1"/>
  <c r="B5126" i="4"/>
  <c r="C5125" i="4"/>
  <c r="H3538" i="1" s="1"/>
  <c r="B5125" i="4"/>
  <c r="C5124" i="4"/>
  <c r="H3537" i="1" s="1"/>
  <c r="B5124" i="4"/>
  <c r="C5123" i="4"/>
  <c r="B5123" i="4"/>
  <c r="C5122" i="4"/>
  <c r="B5122" i="4"/>
  <c r="C5121" i="4"/>
  <c r="B5121" i="4"/>
  <c r="C5120" i="4"/>
  <c r="B5120" i="4"/>
  <c r="C5119" i="4"/>
  <c r="B5119" i="4"/>
  <c r="C5118" i="4"/>
  <c r="H3532" i="1" s="1"/>
  <c r="B5118" i="4"/>
  <c r="C5117" i="4"/>
  <c r="H3531" i="1" s="1"/>
  <c r="B5117" i="4"/>
  <c r="C5116" i="4"/>
  <c r="B5116" i="4"/>
  <c r="C5115" i="4"/>
  <c r="H3530" i="1" s="1"/>
  <c r="B5115" i="4"/>
  <c r="C5114" i="4"/>
  <c r="B5114" i="4"/>
  <c r="C5113" i="4"/>
  <c r="H3529" i="1" s="1"/>
  <c r="B5113" i="4"/>
  <c r="C5112" i="4"/>
  <c r="H3528" i="1" s="1"/>
  <c r="B5112" i="4"/>
  <c r="C5111" i="4"/>
  <c r="B5111" i="4"/>
  <c r="C5110" i="4"/>
  <c r="B5110" i="4"/>
  <c r="C5109" i="4"/>
  <c r="B5109" i="4"/>
  <c r="C5108" i="4"/>
  <c r="B5108" i="4"/>
  <c r="C5107" i="4"/>
  <c r="B5107" i="4"/>
  <c r="C5106" i="4"/>
  <c r="H3523" i="1" s="1"/>
  <c r="B5106" i="4"/>
  <c r="C5105" i="4"/>
  <c r="H3522" i="1" s="1"/>
  <c r="B5105" i="4"/>
  <c r="C5104" i="4"/>
  <c r="H3521" i="1" s="1"/>
  <c r="B5104" i="4"/>
  <c r="C5103" i="4"/>
  <c r="H3520" i="1" s="1"/>
  <c r="B5103" i="4"/>
  <c r="C5102" i="4"/>
  <c r="B5102" i="4"/>
  <c r="C5101" i="4"/>
  <c r="H3519" i="1" s="1"/>
  <c r="B5101" i="4"/>
  <c r="C5100" i="4"/>
  <c r="B5100" i="4"/>
  <c r="C5099" i="4"/>
  <c r="H3518" i="1" s="1"/>
  <c r="B5099" i="4"/>
  <c r="C5098" i="4"/>
  <c r="H3517" i="1" s="1"/>
  <c r="B5098" i="4"/>
  <c r="C5097" i="4"/>
  <c r="H3516" i="1" s="1"/>
  <c r="B5097" i="4"/>
  <c r="C5096" i="4"/>
  <c r="H3515" i="1" s="1"/>
  <c r="B5096" i="4"/>
  <c r="C5095" i="4"/>
  <c r="B5095" i="4"/>
  <c r="C5094" i="4"/>
  <c r="B5094" i="4"/>
  <c r="C5093" i="4"/>
  <c r="B5093" i="4"/>
  <c r="C5092" i="4"/>
  <c r="B5092" i="4"/>
  <c r="C5091" i="4"/>
  <c r="B5091" i="4"/>
  <c r="C5090" i="4"/>
  <c r="B5090" i="4"/>
  <c r="C5089" i="4"/>
  <c r="H3509" i="1" s="1"/>
  <c r="B5089" i="4"/>
  <c r="C5088" i="4"/>
  <c r="H3508" i="1" s="1"/>
  <c r="B5088" i="4"/>
  <c r="C5087" i="4"/>
  <c r="H3507" i="1" s="1"/>
  <c r="B5087" i="4"/>
  <c r="C5086" i="4"/>
  <c r="H3506" i="1" s="1"/>
  <c r="B5086" i="4"/>
  <c r="C5085" i="4"/>
  <c r="H3505" i="1" s="1"/>
  <c r="B5085" i="4"/>
  <c r="C5084" i="4"/>
  <c r="B5084" i="4"/>
  <c r="C5083" i="4"/>
  <c r="B5083" i="4"/>
  <c r="C5082" i="4"/>
  <c r="B5082" i="4"/>
  <c r="C5081" i="4"/>
  <c r="B5081" i="4"/>
  <c r="C5080" i="4"/>
  <c r="B5080" i="4"/>
  <c r="C5079" i="4"/>
  <c r="B5079" i="4"/>
  <c r="C5078" i="4"/>
  <c r="B5078" i="4"/>
  <c r="C5077" i="4"/>
  <c r="B5077" i="4"/>
  <c r="C5076" i="4"/>
  <c r="B5076" i="4"/>
  <c r="C5075" i="4"/>
  <c r="B5075" i="4"/>
  <c r="C5074" i="4"/>
  <c r="B5074" i="4"/>
  <c r="C5073" i="4"/>
  <c r="B5073" i="4"/>
  <c r="C5072" i="4"/>
  <c r="B5072" i="4"/>
  <c r="C5071" i="4"/>
  <c r="B5071" i="4"/>
  <c r="C5070" i="4"/>
  <c r="H3499" i="1" s="1"/>
  <c r="B5070" i="4"/>
  <c r="C5069" i="4"/>
  <c r="H3498" i="1" s="1"/>
  <c r="B5069" i="4"/>
  <c r="C5068" i="4"/>
  <c r="H3497" i="1" s="1"/>
  <c r="B5068" i="4"/>
  <c r="C5067" i="4"/>
  <c r="H3496" i="1" s="1"/>
  <c r="B5067" i="4"/>
  <c r="C5066" i="4"/>
  <c r="H3495" i="1" s="1"/>
  <c r="B5066" i="4"/>
  <c r="C5065" i="4"/>
  <c r="B5065" i="4"/>
  <c r="C5064" i="4"/>
  <c r="B5064" i="4"/>
  <c r="C5063" i="4"/>
  <c r="B5063" i="4"/>
  <c r="C5062" i="4"/>
  <c r="B5062" i="4"/>
  <c r="C5061" i="4"/>
  <c r="H3494" i="1" s="1"/>
  <c r="B5061" i="4"/>
  <c r="C5060" i="4"/>
  <c r="B5060" i="4"/>
  <c r="C5059" i="4"/>
  <c r="B5059" i="4"/>
  <c r="C5058" i="4"/>
  <c r="H3493" i="1" s="1"/>
  <c r="B5058" i="4"/>
  <c r="C5057" i="4"/>
  <c r="H3492" i="1" s="1"/>
  <c r="B5057" i="4"/>
  <c r="C5056" i="4"/>
  <c r="H3491" i="1" s="1"/>
  <c r="B5056" i="4"/>
  <c r="C5055" i="4"/>
  <c r="H3490" i="1" s="1"/>
  <c r="B5055" i="4"/>
  <c r="C5054" i="4"/>
  <c r="H3489" i="1" s="1"/>
  <c r="B5054" i="4"/>
  <c r="C5053" i="4"/>
  <c r="H3488" i="1" s="1"/>
  <c r="B5053" i="4"/>
  <c r="C5052" i="4"/>
  <c r="H3487" i="1" s="1"/>
  <c r="B5052" i="4"/>
  <c r="C5051" i="4"/>
  <c r="H3486" i="1" s="1"/>
  <c r="B5051" i="4"/>
  <c r="C5050" i="4"/>
  <c r="B5050" i="4"/>
  <c r="C5049" i="4"/>
  <c r="H3485" i="1" s="1"/>
  <c r="B5049" i="4"/>
  <c r="C5048" i="4"/>
  <c r="H3484" i="1" s="1"/>
  <c r="B5048" i="4"/>
  <c r="C5047" i="4"/>
  <c r="H3483" i="1" s="1"/>
  <c r="B5047" i="4"/>
  <c r="C5046" i="4"/>
  <c r="H3482" i="1" s="1"/>
  <c r="B5046" i="4"/>
  <c r="C5045" i="4"/>
  <c r="H3481" i="1" s="1"/>
  <c r="B5045" i="4"/>
  <c r="C5044" i="4"/>
  <c r="H3480" i="1" s="1"/>
  <c r="B5044" i="4"/>
  <c r="C5043" i="4"/>
  <c r="H3479" i="1" s="1"/>
  <c r="B5043" i="4"/>
  <c r="C5042" i="4"/>
  <c r="H3478" i="1" s="1"/>
  <c r="B5042" i="4"/>
  <c r="C5041" i="4"/>
  <c r="H3477" i="1" s="1"/>
  <c r="B5041" i="4"/>
  <c r="C5040" i="4"/>
  <c r="H3476" i="1" s="1"/>
  <c r="B5040" i="4"/>
  <c r="C5039" i="4"/>
  <c r="H3475" i="1" s="1"/>
  <c r="B5039" i="4"/>
  <c r="C5038" i="4"/>
  <c r="B5038" i="4"/>
  <c r="C5037" i="4"/>
  <c r="B5037" i="4"/>
  <c r="C5036" i="4"/>
  <c r="B5036" i="4"/>
  <c r="C5035" i="4"/>
  <c r="H3472" i="1" s="1"/>
  <c r="B5035" i="4"/>
  <c r="C5034" i="4"/>
  <c r="H3471" i="1" s="1"/>
  <c r="B5034" i="4"/>
  <c r="C5033" i="4"/>
  <c r="H3470" i="1" s="1"/>
  <c r="B5033" i="4"/>
  <c r="C5032" i="4"/>
  <c r="H3469" i="1" s="1"/>
  <c r="B5032" i="4"/>
  <c r="C5031" i="4"/>
  <c r="B5031" i="4"/>
  <c r="C5030" i="4"/>
  <c r="B5030" i="4"/>
  <c r="C5029" i="4"/>
  <c r="B5029" i="4"/>
  <c r="C5028" i="4"/>
  <c r="B5028" i="4"/>
  <c r="C5027" i="4"/>
  <c r="B5027" i="4"/>
  <c r="C5026" i="4"/>
  <c r="B5026" i="4"/>
  <c r="C5025" i="4"/>
  <c r="B5025" i="4"/>
  <c r="C5024" i="4"/>
  <c r="H3468" i="1" s="1"/>
  <c r="B5024" i="4"/>
  <c r="C5023" i="4"/>
  <c r="B5023" i="4"/>
  <c r="C5022" i="4"/>
  <c r="H3467" i="1" s="1"/>
  <c r="B5022" i="4"/>
  <c r="C5021" i="4"/>
  <c r="B5021" i="4"/>
  <c r="C5020" i="4"/>
  <c r="H3466" i="1" s="1"/>
  <c r="B5020" i="4"/>
  <c r="C5019" i="4"/>
  <c r="B5019" i="4"/>
  <c r="C5018" i="4"/>
  <c r="B5018" i="4"/>
  <c r="C5017" i="4"/>
  <c r="B5017" i="4"/>
  <c r="C5016" i="4"/>
  <c r="B5016" i="4"/>
  <c r="C5015" i="4"/>
  <c r="H3465" i="1" s="1"/>
  <c r="B5015" i="4"/>
  <c r="C5014" i="4"/>
  <c r="B5014" i="4"/>
  <c r="C5013" i="4"/>
  <c r="H3464" i="1" s="1"/>
  <c r="B5013" i="4"/>
  <c r="C5012" i="4"/>
  <c r="H3463" i="1" s="1"/>
  <c r="B5012" i="4"/>
  <c r="C5011" i="4"/>
  <c r="B5011" i="4"/>
  <c r="C5010" i="4"/>
  <c r="B5010" i="4"/>
  <c r="C5009" i="4"/>
  <c r="B5009" i="4"/>
  <c r="C5008" i="4"/>
  <c r="B5008" i="4"/>
  <c r="C5007" i="4"/>
  <c r="B5007" i="4"/>
  <c r="C5006" i="4"/>
  <c r="B5006" i="4"/>
  <c r="C5005" i="4"/>
  <c r="B5005" i="4"/>
  <c r="C5004" i="4"/>
  <c r="B5004" i="4"/>
  <c r="C5003" i="4"/>
  <c r="B5003" i="4"/>
  <c r="C5002" i="4"/>
  <c r="H3462" i="1" s="1"/>
  <c r="B5002" i="4"/>
  <c r="C5001" i="4"/>
  <c r="B5001" i="4"/>
  <c r="C5000" i="4"/>
  <c r="H3461" i="1" s="1"/>
  <c r="B5000" i="4"/>
  <c r="C4999" i="4"/>
  <c r="B4999" i="4"/>
  <c r="C4998" i="4"/>
  <c r="B4998" i="4"/>
  <c r="C4997" i="4"/>
  <c r="B4997" i="4"/>
  <c r="C4996" i="4"/>
  <c r="B4996" i="4"/>
  <c r="C4995" i="4"/>
  <c r="H3460" i="1" s="1"/>
  <c r="B4995" i="4"/>
  <c r="C4994" i="4"/>
  <c r="H3459" i="1" s="1"/>
  <c r="B4994" i="4"/>
  <c r="C4993" i="4"/>
  <c r="B4993" i="4"/>
  <c r="C4992" i="4"/>
  <c r="B4992" i="4"/>
  <c r="C4991" i="4"/>
  <c r="B4991" i="4"/>
  <c r="C4990" i="4"/>
  <c r="B4990" i="4"/>
  <c r="C4989" i="4"/>
  <c r="H3458" i="1" s="1"/>
  <c r="B4989" i="4"/>
  <c r="C4988" i="4"/>
  <c r="B4988" i="4"/>
  <c r="C4987" i="4"/>
  <c r="B4987" i="4"/>
  <c r="C4986" i="4"/>
  <c r="B4986" i="4"/>
  <c r="C4985" i="4"/>
  <c r="B4985" i="4"/>
  <c r="C4984" i="4"/>
  <c r="B4984" i="4"/>
  <c r="C4983" i="4"/>
  <c r="H3457" i="1" s="1"/>
  <c r="B4983" i="4"/>
  <c r="C4982" i="4"/>
  <c r="H3456" i="1" s="1"/>
  <c r="B4982" i="4"/>
  <c r="C4981" i="4"/>
  <c r="H3455" i="1" s="1"/>
  <c r="B4981" i="4"/>
  <c r="C4980" i="4"/>
  <c r="H3454" i="1" s="1"/>
  <c r="B4980" i="4"/>
  <c r="C4979" i="4"/>
  <c r="B4979" i="4"/>
  <c r="C4978" i="4"/>
  <c r="H3453" i="1" s="1"/>
  <c r="B4978" i="4"/>
  <c r="C4977" i="4"/>
  <c r="H3452" i="1" s="1"/>
  <c r="B4977" i="4"/>
  <c r="C4976" i="4"/>
  <c r="H3451" i="1" s="1"/>
  <c r="B4976" i="4"/>
  <c r="C4975" i="4"/>
  <c r="B4975" i="4"/>
  <c r="C4974" i="4"/>
  <c r="H3450" i="1" s="1"/>
  <c r="B4974" i="4"/>
  <c r="C4973" i="4"/>
  <c r="H3449" i="1" s="1"/>
  <c r="B4973" i="4"/>
  <c r="C4972" i="4"/>
  <c r="H3448" i="1" s="1"/>
  <c r="B4972" i="4"/>
  <c r="C4971" i="4"/>
  <c r="H3447" i="1" s="1"/>
  <c r="B4971" i="4"/>
  <c r="C4970" i="4"/>
  <c r="B4970" i="4"/>
  <c r="C4969" i="4"/>
  <c r="B4969" i="4"/>
  <c r="C4968" i="4"/>
  <c r="B4968" i="4"/>
  <c r="C4967" i="4"/>
  <c r="B4967" i="4"/>
  <c r="C4966" i="4"/>
  <c r="H3446" i="1" s="1"/>
  <c r="B4966" i="4"/>
  <c r="C4965" i="4"/>
  <c r="H3445" i="1" s="1"/>
  <c r="B4965" i="4"/>
  <c r="C4964" i="4"/>
  <c r="B4964" i="4"/>
  <c r="C4963" i="4"/>
  <c r="B4963" i="4"/>
  <c r="C4962" i="4"/>
  <c r="B4962" i="4"/>
  <c r="C4961" i="4"/>
  <c r="B4961" i="4"/>
  <c r="C4960" i="4"/>
  <c r="H3440" i="1" s="1"/>
  <c r="B4960" i="4"/>
  <c r="C4959" i="4"/>
  <c r="H3439" i="1" s="1"/>
  <c r="B4959" i="4"/>
  <c r="C4958" i="4"/>
  <c r="H3438" i="1" s="1"/>
  <c r="B4958" i="4"/>
  <c r="C4957" i="4"/>
  <c r="H3437" i="1" s="1"/>
  <c r="B4957" i="4"/>
  <c r="C4956" i="4"/>
  <c r="H3436" i="1" s="1"/>
  <c r="B4956" i="4"/>
  <c r="C4955" i="4"/>
  <c r="H3435" i="1" s="1"/>
  <c r="B4955" i="4"/>
  <c r="C4954" i="4"/>
  <c r="H3434" i="1" s="1"/>
  <c r="B4954" i="4"/>
  <c r="C4953" i="4"/>
  <c r="H3433" i="1" s="1"/>
  <c r="B4953" i="4"/>
  <c r="C4952" i="4"/>
  <c r="H3432" i="1" s="1"/>
  <c r="B4952" i="4"/>
  <c r="C4951" i="4"/>
  <c r="B4951" i="4"/>
  <c r="C4950" i="4"/>
  <c r="B4950" i="4"/>
  <c r="C4949" i="4"/>
  <c r="H3429" i="1" s="1"/>
  <c r="B4949" i="4"/>
  <c r="C4948" i="4"/>
  <c r="H3428" i="1" s="1"/>
  <c r="B4948" i="4"/>
  <c r="C4947" i="4"/>
  <c r="B4947" i="4"/>
  <c r="C4946" i="4"/>
  <c r="B4946" i="4"/>
  <c r="C4945" i="4"/>
  <c r="H3427" i="1" s="1"/>
  <c r="B4945" i="4"/>
  <c r="C4944" i="4"/>
  <c r="B4944" i="4"/>
  <c r="C4943" i="4"/>
  <c r="B4943" i="4"/>
  <c r="C4942" i="4"/>
  <c r="B4942" i="4"/>
  <c r="C4941" i="4"/>
  <c r="B4941" i="4"/>
  <c r="C4940" i="4"/>
  <c r="B4940" i="4"/>
  <c r="C4939" i="4"/>
  <c r="B4939" i="4"/>
  <c r="C4938" i="4"/>
  <c r="H3424" i="1" s="1"/>
  <c r="B4938" i="4"/>
  <c r="C4937" i="4"/>
  <c r="B4937" i="4"/>
  <c r="C4936" i="4"/>
  <c r="H3423" i="1" s="1"/>
  <c r="B4936" i="4"/>
  <c r="C4935" i="4"/>
  <c r="H3422" i="1" s="1"/>
  <c r="B4935" i="4"/>
  <c r="C4934" i="4"/>
  <c r="H3421" i="1" s="1"/>
  <c r="B4934" i="4"/>
  <c r="C4933" i="4"/>
  <c r="H3420" i="1" s="1"/>
  <c r="B4933" i="4"/>
  <c r="C4932" i="4"/>
  <c r="H3419" i="1" s="1"/>
  <c r="B4932" i="4"/>
  <c r="C4931" i="4"/>
  <c r="H3418" i="1" s="1"/>
  <c r="B4931" i="4"/>
  <c r="C4930" i="4"/>
  <c r="H3417" i="1" s="1"/>
  <c r="B4930" i="4"/>
  <c r="C4929" i="4"/>
  <c r="H3416" i="1" s="1"/>
  <c r="B4929" i="4"/>
  <c r="C4928" i="4"/>
  <c r="H3415" i="1" s="1"/>
  <c r="B4928" i="4"/>
  <c r="C4927" i="4"/>
  <c r="B4927" i="4"/>
  <c r="C4926" i="4"/>
  <c r="B4926" i="4"/>
  <c r="C4925" i="4"/>
  <c r="B4925" i="4"/>
  <c r="C4924" i="4"/>
  <c r="B4924" i="4"/>
  <c r="C4923" i="4"/>
  <c r="H3412" i="1" s="1"/>
  <c r="B4923" i="4"/>
  <c r="C4922" i="4"/>
  <c r="B4922" i="4"/>
  <c r="C4921" i="4"/>
  <c r="H3411" i="1" s="1"/>
  <c r="B4921" i="4"/>
  <c r="C4920" i="4"/>
  <c r="B4920" i="4"/>
  <c r="C4919" i="4"/>
  <c r="H3410" i="1" s="1"/>
  <c r="B4919" i="4"/>
  <c r="C4918" i="4"/>
  <c r="H3409" i="1" s="1"/>
  <c r="B4918" i="4"/>
  <c r="C4917" i="4"/>
  <c r="B4917" i="4"/>
  <c r="C4916" i="4"/>
  <c r="B4916" i="4"/>
  <c r="C4915" i="4"/>
  <c r="H3408" i="1" s="1"/>
  <c r="B4915" i="4"/>
  <c r="C4914" i="4"/>
  <c r="H3407" i="1" s="1"/>
  <c r="B4914" i="4"/>
  <c r="C4913" i="4"/>
  <c r="B4913" i="4"/>
  <c r="C4912" i="4"/>
  <c r="B4912" i="4"/>
  <c r="C4911" i="4"/>
  <c r="B4911" i="4"/>
  <c r="C4910" i="4"/>
  <c r="B4910" i="4"/>
  <c r="C4909" i="4"/>
  <c r="B4909" i="4"/>
  <c r="C4908" i="4"/>
  <c r="B4908" i="4"/>
  <c r="C4907" i="4"/>
  <c r="H3406" i="1" s="1"/>
  <c r="B4907" i="4"/>
  <c r="C4906" i="4"/>
  <c r="H3405" i="1" s="1"/>
  <c r="B4906" i="4"/>
  <c r="C4905" i="4"/>
  <c r="H3404" i="1" s="1"/>
  <c r="B4905" i="4"/>
  <c r="C4904" i="4"/>
  <c r="B4904" i="4"/>
  <c r="C4903" i="4"/>
  <c r="B4903" i="4"/>
  <c r="C4902" i="4"/>
  <c r="B4902" i="4"/>
  <c r="C4901" i="4"/>
  <c r="H3400" i="1" s="1"/>
  <c r="B4901" i="4"/>
  <c r="C4900" i="4"/>
  <c r="H3399" i="1" s="1"/>
  <c r="B4900" i="4"/>
  <c r="C4899" i="4"/>
  <c r="H3398" i="1" s="1"/>
  <c r="B4899" i="4"/>
  <c r="C4898" i="4"/>
  <c r="H3397" i="1" s="1"/>
  <c r="B4898" i="4"/>
  <c r="C4897" i="4"/>
  <c r="H3396" i="1" s="1"/>
  <c r="B4897" i="4"/>
  <c r="C4896" i="4"/>
  <c r="H3395" i="1" s="1"/>
  <c r="B4896" i="4"/>
  <c r="C4895" i="4"/>
  <c r="H3394" i="1" s="1"/>
  <c r="B4895" i="4"/>
  <c r="C4894" i="4"/>
  <c r="H3393" i="1" s="1"/>
  <c r="B4894" i="4"/>
  <c r="C4893" i="4"/>
  <c r="H3392" i="1" s="1"/>
  <c r="B4893" i="4"/>
  <c r="C4892" i="4"/>
  <c r="H3391" i="1" s="1"/>
  <c r="B4892" i="4"/>
  <c r="C4891" i="4"/>
  <c r="H3390" i="1" s="1"/>
  <c r="B4891" i="4"/>
  <c r="C4890" i="4"/>
  <c r="H3389" i="1" s="1"/>
  <c r="B4890" i="4"/>
  <c r="C4889" i="4"/>
  <c r="H3388" i="1" s="1"/>
  <c r="B4889" i="4"/>
  <c r="C4888" i="4"/>
  <c r="B4888" i="4"/>
  <c r="C4887" i="4"/>
  <c r="B4887" i="4"/>
  <c r="C4886" i="4"/>
  <c r="B4886" i="4"/>
  <c r="C4885" i="4"/>
  <c r="H3387" i="1" s="1"/>
  <c r="B4885" i="4"/>
  <c r="C4884" i="4"/>
  <c r="B4884" i="4"/>
  <c r="C4883" i="4"/>
  <c r="H3386" i="1" s="1"/>
  <c r="B4883" i="4"/>
  <c r="C4882" i="4"/>
  <c r="B4882" i="4"/>
  <c r="C4881" i="4"/>
  <c r="B4881" i="4"/>
  <c r="C4880" i="4"/>
  <c r="B4880" i="4"/>
  <c r="C4879" i="4"/>
  <c r="B4879" i="4"/>
  <c r="C4878" i="4"/>
  <c r="B4878" i="4"/>
  <c r="C4877" i="4"/>
  <c r="H3380" i="1" s="1"/>
  <c r="B4877" i="4"/>
  <c r="C4876" i="4"/>
  <c r="H3379" i="1" s="1"/>
  <c r="B4876" i="4"/>
  <c r="C4875" i="4"/>
  <c r="H3378" i="1" s="1"/>
  <c r="B4875" i="4"/>
  <c r="C4874" i="4"/>
  <c r="H3377" i="1" s="1"/>
  <c r="B4874" i="4"/>
  <c r="C4873" i="4"/>
  <c r="H3376" i="1" s="1"/>
  <c r="B4873" i="4"/>
  <c r="C4872" i="4"/>
  <c r="H3375" i="1" s="1"/>
  <c r="B4872" i="4"/>
  <c r="C4871" i="4"/>
  <c r="H3374" i="1" s="1"/>
  <c r="B4871" i="4"/>
  <c r="C4870" i="4"/>
  <c r="H3373" i="1" s="1"/>
  <c r="B4870" i="4"/>
  <c r="C4869" i="4"/>
  <c r="H3372" i="1" s="1"/>
  <c r="B4869" i="4"/>
  <c r="C4868" i="4"/>
  <c r="H3371" i="1" s="1"/>
  <c r="B4868" i="4"/>
  <c r="C4867" i="4"/>
  <c r="B4867" i="4"/>
  <c r="C4866" i="4"/>
  <c r="B4866" i="4"/>
  <c r="C4865" i="4"/>
  <c r="B4865" i="4"/>
  <c r="C4864" i="4"/>
  <c r="B4864" i="4"/>
  <c r="C4863" i="4"/>
  <c r="B4863" i="4"/>
  <c r="C4862" i="4"/>
  <c r="B4862" i="4"/>
  <c r="C4861" i="4"/>
  <c r="B4861" i="4"/>
  <c r="C4860" i="4"/>
  <c r="H3370" i="1" s="1"/>
  <c r="B4860" i="4"/>
  <c r="C4859" i="4"/>
  <c r="B4859" i="4"/>
  <c r="C4858" i="4"/>
  <c r="B4858" i="4"/>
  <c r="C4857" i="4"/>
  <c r="B4857" i="4"/>
  <c r="C4856" i="4"/>
  <c r="B4856" i="4"/>
  <c r="C4855" i="4"/>
  <c r="H3369" i="1" s="1"/>
  <c r="B4855" i="4"/>
  <c r="C4854" i="4"/>
  <c r="H3368" i="1" s="1"/>
  <c r="B4854" i="4"/>
  <c r="C4853" i="4"/>
  <c r="B4853" i="4"/>
  <c r="C4852" i="4"/>
  <c r="B4852" i="4"/>
  <c r="C4851" i="4"/>
  <c r="H3367" i="1" s="1"/>
  <c r="B4851" i="4"/>
  <c r="C4850" i="4"/>
  <c r="H3366" i="1" s="1"/>
  <c r="B4850" i="4"/>
  <c r="C4849" i="4"/>
  <c r="H3365" i="1" s="1"/>
  <c r="B4849" i="4"/>
  <c r="C4848" i="4"/>
  <c r="H3364" i="1" s="1"/>
  <c r="B4848" i="4"/>
  <c r="C4847" i="4"/>
  <c r="B4847" i="4"/>
  <c r="C4846" i="4"/>
  <c r="H3363" i="1" s="1"/>
  <c r="B4846" i="4"/>
  <c r="C4845" i="4"/>
  <c r="H3362" i="1" s="1"/>
  <c r="B4845" i="4"/>
  <c r="C4844" i="4"/>
  <c r="B4844" i="4"/>
  <c r="C4843" i="4"/>
  <c r="H3361" i="1" s="1"/>
  <c r="B4843" i="4"/>
  <c r="C4842" i="4"/>
  <c r="B4842" i="4"/>
  <c r="C4841" i="4"/>
  <c r="B4841" i="4"/>
  <c r="C4840" i="4"/>
  <c r="H3358" i="1" s="1"/>
  <c r="B4840" i="4"/>
  <c r="C4839" i="4"/>
  <c r="H3357" i="1" s="1"/>
  <c r="B4839" i="4"/>
  <c r="C4838" i="4"/>
  <c r="H3356" i="1" s="1"/>
  <c r="B4838" i="4"/>
  <c r="C4837" i="4"/>
  <c r="H3355" i="1" s="1"/>
  <c r="B4837" i="4"/>
  <c r="C4836" i="4"/>
  <c r="H3354" i="1" s="1"/>
  <c r="B4836" i="4"/>
  <c r="C4835" i="4"/>
  <c r="H3353" i="1" s="1"/>
  <c r="B4835" i="4"/>
  <c r="C4834" i="4"/>
  <c r="B4834" i="4"/>
  <c r="C4833" i="4"/>
  <c r="B4833" i="4"/>
  <c r="C4832" i="4"/>
  <c r="B4832" i="4"/>
  <c r="C4831" i="4"/>
  <c r="B4831" i="4"/>
  <c r="C4830" i="4"/>
  <c r="H3352" i="1" s="1"/>
  <c r="B4830" i="4"/>
  <c r="C4829" i="4"/>
  <c r="B4829" i="4"/>
  <c r="C4828" i="4"/>
  <c r="H3351" i="1" s="1"/>
  <c r="B4828" i="4"/>
  <c r="C4827" i="4"/>
  <c r="B4827" i="4"/>
  <c r="C4826" i="4"/>
  <c r="B4826" i="4"/>
  <c r="C4825" i="4"/>
  <c r="H3350" i="1" s="1"/>
  <c r="B4825" i="4"/>
  <c r="C4824" i="4"/>
  <c r="B4824" i="4"/>
  <c r="C4823" i="4"/>
  <c r="H3349" i="1" s="1"/>
  <c r="B4823" i="4"/>
  <c r="C4822" i="4"/>
  <c r="B4822" i="4"/>
  <c r="C4821" i="4"/>
  <c r="B4821" i="4"/>
  <c r="C4820" i="4"/>
  <c r="B4820" i="4"/>
  <c r="C4819" i="4"/>
  <c r="H3348" i="1" s="1"/>
  <c r="B4819" i="4"/>
  <c r="C4818" i="4"/>
  <c r="H3347" i="1" s="1"/>
  <c r="B4818" i="4"/>
  <c r="C4817" i="4"/>
  <c r="B4817" i="4"/>
  <c r="C4816" i="4"/>
  <c r="B4816" i="4"/>
  <c r="C4815" i="4"/>
  <c r="H3344" i="1" s="1"/>
  <c r="B4815" i="4"/>
  <c r="C4814" i="4"/>
  <c r="H3343" i="1" s="1"/>
  <c r="B4814" i="4"/>
  <c r="C4813" i="4"/>
  <c r="B4813" i="4"/>
  <c r="C4812" i="4"/>
  <c r="B4812" i="4"/>
  <c r="C4811" i="4"/>
  <c r="B4811" i="4"/>
  <c r="C4810" i="4"/>
  <c r="H3339" i="1" s="1"/>
  <c r="B4810" i="4"/>
  <c r="C4809" i="4"/>
  <c r="H3338" i="1" s="1"/>
  <c r="B4809" i="4"/>
  <c r="C4808" i="4"/>
  <c r="H3337" i="1" s="1"/>
  <c r="B4808" i="4"/>
  <c r="C4807" i="4"/>
  <c r="H3336" i="1" s="1"/>
  <c r="B4807" i="4"/>
  <c r="C4806" i="4"/>
  <c r="H3335" i="1" s="1"/>
  <c r="B4806" i="4"/>
  <c r="C4805" i="4"/>
  <c r="H3334" i="1" s="1"/>
  <c r="B4805" i="4"/>
  <c r="C4804" i="4"/>
  <c r="B4804" i="4"/>
  <c r="C4803" i="4"/>
  <c r="H3333" i="1" s="1"/>
  <c r="B4803" i="4"/>
  <c r="C4802" i="4"/>
  <c r="H3332" i="1" s="1"/>
  <c r="B4802" i="4"/>
  <c r="C4801" i="4"/>
  <c r="H3331" i="1" s="1"/>
  <c r="B4801" i="4"/>
  <c r="C4800" i="4"/>
  <c r="H3330" i="1" s="1"/>
  <c r="B4800" i="4"/>
  <c r="C4799" i="4"/>
  <c r="H3329" i="1" s="1"/>
  <c r="B4799" i="4"/>
  <c r="C4798" i="4"/>
  <c r="B4798" i="4"/>
  <c r="C4797" i="4"/>
  <c r="B4797" i="4"/>
  <c r="C4796" i="4"/>
  <c r="H3326" i="1" s="1"/>
  <c r="B4796" i="4"/>
  <c r="C4795" i="4"/>
  <c r="H3325" i="1" s="1"/>
  <c r="B4795" i="4"/>
  <c r="C4794" i="4"/>
  <c r="B4794" i="4"/>
  <c r="C4793" i="4"/>
  <c r="H3324" i="1" s="1"/>
  <c r="B4793" i="4"/>
  <c r="C4792" i="4"/>
  <c r="B4792" i="4"/>
  <c r="C4791" i="4"/>
  <c r="B4791" i="4"/>
  <c r="C4790" i="4"/>
  <c r="B4790" i="4"/>
  <c r="C4789" i="4"/>
  <c r="B4789" i="4"/>
  <c r="C4788" i="4"/>
  <c r="B4788" i="4"/>
  <c r="C4787" i="4"/>
  <c r="B4787" i="4"/>
  <c r="C4786" i="4"/>
  <c r="B4786" i="4"/>
  <c r="C4785" i="4"/>
  <c r="B4785" i="4"/>
  <c r="C4784" i="4"/>
  <c r="B4784" i="4"/>
  <c r="C4783" i="4"/>
  <c r="B4783" i="4"/>
  <c r="C4782" i="4"/>
  <c r="B4782" i="4"/>
  <c r="C4781" i="4"/>
  <c r="B4781" i="4"/>
  <c r="C4780" i="4"/>
  <c r="B4780" i="4"/>
  <c r="C4779" i="4"/>
  <c r="H3323" i="1" s="1"/>
  <c r="B4779" i="4"/>
  <c r="C4778" i="4"/>
  <c r="B4778" i="4"/>
  <c r="C4777" i="4"/>
  <c r="B4777" i="4"/>
  <c r="C4776" i="4"/>
  <c r="B4776" i="4"/>
  <c r="C4775" i="4"/>
  <c r="B4775" i="4"/>
  <c r="C4774" i="4"/>
  <c r="H3322" i="1" s="1"/>
  <c r="B4774" i="4"/>
  <c r="C4773" i="4"/>
  <c r="B4773" i="4"/>
  <c r="C4772" i="4"/>
  <c r="B4772" i="4"/>
  <c r="C4771" i="4"/>
  <c r="B4771" i="4"/>
  <c r="C4770" i="4"/>
  <c r="B4770" i="4"/>
  <c r="C4769" i="4"/>
  <c r="H3321" i="1" s="1"/>
  <c r="B4769" i="4"/>
  <c r="C4768" i="4"/>
  <c r="H3320" i="1" s="1"/>
  <c r="B4768" i="4"/>
  <c r="C4767" i="4"/>
  <c r="H3319" i="1" s="1"/>
  <c r="B4767" i="4"/>
  <c r="C4766" i="4"/>
  <c r="H3318" i="1" s="1"/>
  <c r="B4766" i="4"/>
  <c r="C4765" i="4"/>
  <c r="H3317" i="1" s="1"/>
  <c r="B4765" i="4"/>
  <c r="C4764" i="4"/>
  <c r="H3316" i="1" s="1"/>
  <c r="B4764" i="4"/>
  <c r="C4763" i="4"/>
  <c r="H3315" i="1" s="1"/>
  <c r="B4763" i="4"/>
  <c r="C4762" i="4"/>
  <c r="H3314" i="1" s="1"/>
  <c r="B4762" i="4"/>
  <c r="C4761" i="4"/>
  <c r="H3313" i="1" s="1"/>
  <c r="B4761" i="4"/>
  <c r="C4760" i="4"/>
  <c r="H3312" i="1" s="1"/>
  <c r="B4760" i="4"/>
  <c r="C4759" i="4"/>
  <c r="B4759" i="4"/>
  <c r="C4758" i="4"/>
  <c r="B4758" i="4"/>
  <c r="C4757" i="4"/>
  <c r="B4757" i="4"/>
  <c r="C4756" i="4"/>
  <c r="H3309" i="1" s="1"/>
  <c r="B4756" i="4"/>
  <c r="C4755" i="4"/>
  <c r="B4755" i="4"/>
  <c r="C4754" i="4"/>
  <c r="H3308" i="1" s="1"/>
  <c r="B4754" i="4"/>
  <c r="C4753" i="4"/>
  <c r="B4753" i="4"/>
  <c r="C4752" i="4"/>
  <c r="H3307" i="1" s="1"/>
  <c r="B4752" i="4"/>
  <c r="C4751" i="4"/>
  <c r="B4751" i="4"/>
  <c r="C4750" i="4"/>
  <c r="H3306" i="1" s="1"/>
  <c r="B4750" i="4"/>
  <c r="C4749" i="4"/>
  <c r="B4749" i="4"/>
  <c r="C4748" i="4"/>
  <c r="B4748" i="4"/>
  <c r="C4747" i="4"/>
  <c r="B4747" i="4"/>
  <c r="C4746" i="4"/>
  <c r="H3305" i="1" s="1"/>
  <c r="B4746" i="4"/>
  <c r="C4745" i="4"/>
  <c r="B4745" i="4"/>
  <c r="C4744" i="4"/>
  <c r="H3304" i="1" s="1"/>
  <c r="B4744" i="4"/>
  <c r="C4743" i="4"/>
  <c r="H3303" i="1" s="1"/>
  <c r="B4743" i="4"/>
  <c r="C4742" i="4"/>
  <c r="H3302" i="1" s="1"/>
  <c r="B4742" i="4"/>
  <c r="C4741" i="4"/>
  <c r="H3301" i="1" s="1"/>
  <c r="B4741" i="4"/>
  <c r="C4740" i="4"/>
  <c r="B4740" i="4"/>
  <c r="C4739" i="4"/>
  <c r="H3300" i="1" s="1"/>
  <c r="B4739" i="4"/>
  <c r="C4738" i="4"/>
  <c r="H3299" i="1" s="1"/>
  <c r="B4738" i="4"/>
  <c r="C4737" i="4"/>
  <c r="H3298" i="1" s="1"/>
  <c r="B4737" i="4"/>
  <c r="C4736" i="4"/>
  <c r="B4736" i="4"/>
  <c r="C4735" i="4"/>
  <c r="H3297" i="1" s="1"/>
  <c r="B4735" i="4"/>
  <c r="C4734" i="4"/>
  <c r="B4734" i="4"/>
  <c r="C4733" i="4"/>
  <c r="H3296" i="1" s="1"/>
  <c r="B4733" i="4"/>
  <c r="C4732" i="4"/>
  <c r="B4732" i="4"/>
  <c r="C4731" i="4"/>
  <c r="H3295" i="1" s="1"/>
  <c r="B4731" i="4"/>
  <c r="C4730" i="4"/>
  <c r="H3294" i="1" s="1"/>
  <c r="B4730" i="4"/>
  <c r="C4729" i="4"/>
  <c r="H3293" i="1" s="1"/>
  <c r="B4729" i="4"/>
  <c r="C4728" i="4"/>
  <c r="B4728" i="4"/>
  <c r="C4727" i="4"/>
  <c r="B4727" i="4"/>
  <c r="C4726" i="4"/>
  <c r="H3290" i="1" s="1"/>
  <c r="B4726" i="4"/>
  <c r="C4725" i="4"/>
  <c r="H3289" i="1" s="1"/>
  <c r="B4725" i="4"/>
  <c r="C4724" i="4"/>
  <c r="B4724" i="4"/>
  <c r="C4723" i="4"/>
  <c r="B4723" i="4"/>
  <c r="C4722" i="4"/>
  <c r="B4722" i="4"/>
  <c r="C4721" i="4"/>
  <c r="B4721" i="4"/>
  <c r="C4720" i="4"/>
  <c r="H3286" i="1" s="1"/>
  <c r="B4720" i="4"/>
  <c r="C4719" i="4"/>
  <c r="H3285" i="1" s="1"/>
  <c r="B4719" i="4"/>
  <c r="C4718" i="4"/>
  <c r="H3284" i="1" s="1"/>
  <c r="B4718" i="4"/>
  <c r="C4717" i="4"/>
  <c r="H3283" i="1" s="1"/>
  <c r="B4717" i="4"/>
  <c r="C4716" i="4"/>
  <c r="H3282" i="1" s="1"/>
  <c r="B4716" i="4"/>
  <c r="C4715" i="4"/>
  <c r="H3281" i="1" s="1"/>
  <c r="B4715" i="4"/>
  <c r="C4714" i="4"/>
  <c r="H3280" i="1" s="1"/>
  <c r="B4714" i="4"/>
  <c r="C4713" i="4"/>
  <c r="H3279" i="1" s="1"/>
  <c r="B4713" i="4"/>
  <c r="C4712" i="4"/>
  <c r="H3278" i="1" s="1"/>
  <c r="B4712" i="4"/>
  <c r="C4711" i="4"/>
  <c r="B4711" i="4"/>
  <c r="C4710" i="4"/>
  <c r="B4710" i="4"/>
  <c r="C4709" i="4"/>
  <c r="B4709" i="4"/>
  <c r="C4708" i="4"/>
  <c r="B4708" i="4"/>
  <c r="C4707" i="4"/>
  <c r="B4707" i="4"/>
  <c r="C4706" i="4"/>
  <c r="H3273" i="1" s="1"/>
  <c r="B4706" i="4"/>
  <c r="C4705" i="4"/>
  <c r="H3272" i="1" s="1"/>
  <c r="B4705" i="4"/>
  <c r="C4704" i="4"/>
  <c r="B4704" i="4"/>
  <c r="C4703" i="4"/>
  <c r="B4703" i="4"/>
  <c r="C4702" i="4"/>
  <c r="B4702" i="4"/>
  <c r="C4701" i="4"/>
  <c r="H3271" i="1" s="1"/>
  <c r="B4701" i="4"/>
  <c r="C4700" i="4"/>
  <c r="H3270" i="1" s="1"/>
  <c r="B4700" i="4"/>
  <c r="C4699" i="4"/>
  <c r="B4699" i="4"/>
  <c r="C4698" i="4"/>
  <c r="B4698" i="4"/>
  <c r="C4697" i="4"/>
  <c r="H3267" i="1" s="1"/>
  <c r="B4697" i="4"/>
  <c r="C4696" i="4"/>
  <c r="H3266" i="1" s="1"/>
  <c r="B4696" i="4"/>
  <c r="C4695" i="4"/>
  <c r="B4695" i="4"/>
  <c r="C4694" i="4"/>
  <c r="B4694" i="4"/>
  <c r="C4693" i="4"/>
  <c r="B4693" i="4"/>
  <c r="C4692" i="4"/>
  <c r="B4692" i="4"/>
  <c r="C4691" i="4"/>
  <c r="B4691" i="4"/>
  <c r="C4690" i="4"/>
  <c r="B4690" i="4"/>
  <c r="C4689" i="4"/>
  <c r="B4689" i="4"/>
  <c r="C4688" i="4"/>
  <c r="B4688" i="4"/>
  <c r="C4687" i="4"/>
  <c r="H3263" i="1" s="1"/>
  <c r="B4687" i="4"/>
  <c r="C4686" i="4"/>
  <c r="H3262" i="1" s="1"/>
  <c r="B4686" i="4"/>
  <c r="C4685" i="4"/>
  <c r="H3261" i="1" s="1"/>
  <c r="B4685" i="4"/>
  <c r="C4684" i="4"/>
  <c r="H3260" i="1" s="1"/>
  <c r="B4684" i="4"/>
  <c r="C4683" i="4"/>
  <c r="H3259" i="1" s="1"/>
  <c r="B4683" i="4"/>
  <c r="C4682" i="4"/>
  <c r="H3258" i="1" s="1"/>
  <c r="B4682" i="4"/>
  <c r="C4681" i="4"/>
  <c r="H3257" i="1" s="1"/>
  <c r="B4681" i="4"/>
  <c r="C4680" i="4"/>
  <c r="H3256" i="1" s="1"/>
  <c r="B4680" i="4"/>
  <c r="C4679" i="4"/>
  <c r="H3255" i="1" s="1"/>
  <c r="B4679" i="4"/>
  <c r="C4678" i="4"/>
  <c r="H3254" i="1" s="1"/>
  <c r="B4678" i="4"/>
  <c r="C4677" i="4"/>
  <c r="H3253" i="1" s="1"/>
  <c r="B4677" i="4"/>
  <c r="C4676" i="4"/>
  <c r="H3252" i="1" s="1"/>
  <c r="B4676" i="4"/>
  <c r="C4675" i="4"/>
  <c r="H3251" i="1" s="1"/>
  <c r="B4675" i="4"/>
  <c r="C4674" i="4"/>
  <c r="H3250" i="1" s="1"/>
  <c r="B4674" i="4"/>
  <c r="C4673" i="4"/>
  <c r="B4673" i="4"/>
  <c r="C4672" i="4"/>
  <c r="B4672" i="4"/>
  <c r="C4671" i="4"/>
  <c r="B4671" i="4"/>
  <c r="C4670" i="4"/>
  <c r="H3249" i="1" s="1"/>
  <c r="B4670" i="4"/>
  <c r="C4669" i="4"/>
  <c r="B4669" i="4"/>
  <c r="C4668" i="4"/>
  <c r="B4668" i="4"/>
  <c r="C4667" i="4"/>
  <c r="B4667" i="4"/>
  <c r="C4666" i="4"/>
  <c r="H3246" i="1" s="1"/>
  <c r="B4666" i="4"/>
  <c r="C4665" i="4"/>
  <c r="B4665" i="4"/>
  <c r="C4664" i="4"/>
  <c r="H3245" i="1" s="1"/>
  <c r="B4664" i="4"/>
  <c r="C4663" i="4"/>
  <c r="H3244" i="1" s="1"/>
  <c r="B4663" i="4"/>
  <c r="C4662" i="4"/>
  <c r="B4662" i="4"/>
  <c r="C4661" i="4"/>
  <c r="H3243" i="1" s="1"/>
  <c r="B4661" i="4"/>
  <c r="C4660" i="4"/>
  <c r="B4660" i="4"/>
  <c r="C4659" i="4"/>
  <c r="H3242" i="1" s="1"/>
  <c r="B4659" i="4"/>
  <c r="C4658" i="4"/>
  <c r="B4658" i="4"/>
  <c r="C4657" i="4"/>
  <c r="B4657" i="4"/>
  <c r="C4656" i="4"/>
  <c r="B4656" i="4"/>
  <c r="C4655" i="4"/>
  <c r="B4655" i="4"/>
  <c r="C4654" i="4"/>
  <c r="B4654" i="4"/>
  <c r="C4653" i="4"/>
  <c r="H3241" i="1" s="1"/>
  <c r="B4653" i="4"/>
  <c r="C4652" i="4"/>
  <c r="B4652" i="4"/>
  <c r="C4651" i="4"/>
  <c r="H3240" i="1" s="1"/>
  <c r="B4651" i="4"/>
  <c r="C4650" i="4"/>
  <c r="B4650" i="4"/>
  <c r="C4649" i="4"/>
  <c r="H3239" i="1" s="1"/>
  <c r="B4649" i="4"/>
  <c r="C4648" i="4"/>
  <c r="H3238" i="1" s="1"/>
  <c r="B4648" i="4"/>
  <c r="C4647" i="4"/>
  <c r="B4647" i="4"/>
  <c r="C4646" i="4"/>
  <c r="B4646" i="4"/>
  <c r="C4645" i="4"/>
  <c r="H3237" i="1" s="1"/>
  <c r="B4645" i="4"/>
  <c r="C4644" i="4"/>
  <c r="H3236" i="1" s="1"/>
  <c r="B4644" i="4"/>
  <c r="C4643" i="4"/>
  <c r="B4643" i="4"/>
  <c r="C4642" i="4"/>
  <c r="B4642" i="4"/>
  <c r="C4641" i="4"/>
  <c r="H3235" i="1" s="1"/>
  <c r="B4641" i="4"/>
  <c r="C4640" i="4"/>
  <c r="B4640" i="4"/>
  <c r="C4639" i="4"/>
  <c r="H3234" i="1" s="1"/>
  <c r="B4639" i="4"/>
  <c r="C4638" i="4"/>
  <c r="B4638" i="4"/>
  <c r="C4637" i="4"/>
  <c r="B4637" i="4"/>
  <c r="C4636" i="4"/>
  <c r="B4636" i="4"/>
  <c r="C4635" i="4"/>
  <c r="H3231" i="1" s="1"/>
  <c r="B4635" i="4"/>
  <c r="C4634" i="4"/>
  <c r="B4634" i="4"/>
  <c r="C4633" i="4"/>
  <c r="H3230" i="1" s="1"/>
  <c r="B4633" i="4"/>
  <c r="C4632" i="4"/>
  <c r="B4632" i="4"/>
  <c r="C4631" i="4"/>
  <c r="B4631" i="4"/>
  <c r="C4630" i="4"/>
  <c r="H3227" i="1" s="1"/>
  <c r="B4630" i="4"/>
  <c r="C4629" i="4"/>
  <c r="H3226" i="1" s="1"/>
  <c r="B4629" i="4"/>
  <c r="C4628" i="4"/>
  <c r="H3225" i="1" s="1"/>
  <c r="B4628" i="4"/>
  <c r="C4627" i="4"/>
  <c r="B4627" i="4"/>
  <c r="C4626" i="4"/>
  <c r="B4626" i="4"/>
  <c r="C4625" i="4"/>
  <c r="H3222" i="1" s="1"/>
  <c r="B4625" i="4"/>
  <c r="C4624" i="4"/>
  <c r="B4624" i="4"/>
  <c r="C4623" i="4"/>
  <c r="B4623" i="4"/>
  <c r="C4622" i="4"/>
  <c r="H3221" i="1" s="1"/>
  <c r="B4622" i="4"/>
  <c r="C4621" i="4"/>
  <c r="B4621" i="4"/>
  <c r="C4620" i="4"/>
  <c r="B4620" i="4"/>
  <c r="C4619" i="4"/>
  <c r="H3218" i="1" s="1"/>
  <c r="B4619" i="4"/>
  <c r="C4618" i="4"/>
  <c r="H3217" i="1" s="1"/>
  <c r="B4618" i="4"/>
  <c r="C4617" i="4"/>
  <c r="H3216" i="1" s="1"/>
  <c r="B4617" i="4"/>
  <c r="C4616" i="4"/>
  <c r="H3215" i="1" s="1"/>
  <c r="B4616" i="4"/>
  <c r="C4615" i="4"/>
  <c r="B4615" i="4"/>
  <c r="C4614" i="4"/>
  <c r="B4614" i="4"/>
  <c r="C4613" i="4"/>
  <c r="B4613" i="4"/>
  <c r="C4612" i="4"/>
  <c r="H3214" i="1" s="1"/>
  <c r="B4612" i="4"/>
  <c r="C4611" i="4"/>
  <c r="H3213" i="1" s="1"/>
  <c r="B4611" i="4"/>
  <c r="C4610" i="4"/>
  <c r="B4610" i="4"/>
  <c r="C4609" i="4"/>
  <c r="B4609" i="4"/>
  <c r="C4608" i="4"/>
  <c r="B4608" i="4"/>
  <c r="C4607" i="4"/>
  <c r="B4607" i="4"/>
  <c r="C4606" i="4"/>
  <c r="H3208" i="1" s="1"/>
  <c r="B4606" i="4"/>
  <c r="C4605" i="4"/>
  <c r="H3207" i="1" s="1"/>
  <c r="B4605" i="4"/>
  <c r="C4604" i="4"/>
  <c r="H3206" i="1" s="1"/>
  <c r="B4604" i="4"/>
  <c r="C4603" i="4"/>
  <c r="H3205" i="1" s="1"/>
  <c r="B4603" i="4"/>
  <c r="C4602" i="4"/>
  <c r="B4602" i="4"/>
  <c r="C4601" i="4"/>
  <c r="B4601" i="4"/>
  <c r="C4600" i="4"/>
  <c r="B4600" i="4"/>
  <c r="C4599" i="4"/>
  <c r="H3204" i="1" s="1"/>
  <c r="B4599" i="4"/>
  <c r="C4598" i="4"/>
  <c r="B4598" i="4"/>
  <c r="C4597" i="4"/>
  <c r="B4597" i="4"/>
  <c r="C4596" i="4"/>
  <c r="B4596" i="4"/>
  <c r="C4595" i="4"/>
  <c r="B4595" i="4"/>
  <c r="C4594" i="4"/>
  <c r="B4594" i="4"/>
  <c r="C4593" i="4"/>
  <c r="B4593" i="4"/>
  <c r="C4592" i="4"/>
  <c r="B4592" i="4"/>
  <c r="C4591" i="4"/>
  <c r="B4591" i="4"/>
  <c r="C4590" i="4"/>
  <c r="B4590" i="4"/>
  <c r="C4589" i="4"/>
  <c r="B4589" i="4"/>
  <c r="C4588" i="4"/>
  <c r="B4588" i="4"/>
  <c r="C4587" i="4"/>
  <c r="B4587" i="4"/>
  <c r="C4586" i="4"/>
  <c r="H3203" i="1" s="1"/>
  <c r="B4586" i="4"/>
  <c r="C4585" i="4"/>
  <c r="H3202" i="1" s="1"/>
  <c r="B4585" i="4"/>
  <c r="C4584" i="4"/>
  <c r="B4584" i="4"/>
  <c r="C4583" i="4"/>
  <c r="B4583" i="4"/>
  <c r="C4582" i="4"/>
  <c r="H3201" i="1" s="1"/>
  <c r="B4582" i="4"/>
  <c r="C4581" i="4"/>
  <c r="B4581" i="4"/>
  <c r="C4580" i="4"/>
  <c r="B4580" i="4"/>
  <c r="C4579" i="4"/>
  <c r="B4579" i="4"/>
  <c r="C4578" i="4"/>
  <c r="B4578" i="4"/>
  <c r="C4577" i="4"/>
  <c r="B4577" i="4"/>
  <c r="C4576" i="4"/>
  <c r="B4576" i="4"/>
  <c r="C4575" i="4"/>
  <c r="B4575" i="4"/>
  <c r="C4574" i="4"/>
  <c r="B4574" i="4"/>
  <c r="C4573" i="4"/>
  <c r="B4573" i="4"/>
  <c r="C4572" i="4"/>
  <c r="B4572" i="4"/>
  <c r="C4571" i="4"/>
  <c r="H3198" i="1" s="1"/>
  <c r="B4571" i="4"/>
  <c r="C4570" i="4"/>
  <c r="B4570" i="4"/>
  <c r="C4569" i="4"/>
  <c r="B4569" i="4"/>
  <c r="C4568" i="4"/>
  <c r="B4568" i="4"/>
  <c r="C4567" i="4"/>
  <c r="B4567" i="4"/>
  <c r="C4566" i="4"/>
  <c r="B4566" i="4"/>
  <c r="C4565" i="4"/>
  <c r="B4565" i="4"/>
  <c r="C4564" i="4"/>
  <c r="H3197" i="1" s="1"/>
  <c r="B4564" i="4"/>
  <c r="C4563" i="4"/>
  <c r="H3196" i="1" s="1"/>
  <c r="B4563" i="4"/>
  <c r="C4562" i="4"/>
  <c r="B4562" i="4"/>
  <c r="C4561" i="4"/>
  <c r="B4561" i="4"/>
  <c r="C4560" i="4"/>
  <c r="H3195" i="1" s="1"/>
  <c r="B4560" i="4"/>
  <c r="C4559" i="4"/>
  <c r="H3194" i="1" s="1"/>
  <c r="B4559" i="4"/>
  <c r="C4558" i="4"/>
  <c r="B4558" i="4"/>
  <c r="C4557" i="4"/>
  <c r="B4557" i="4"/>
  <c r="C4556" i="4"/>
  <c r="H3193" i="1" s="1"/>
  <c r="B4556" i="4"/>
  <c r="C4555" i="4"/>
  <c r="H3192" i="1" s="1"/>
  <c r="B4555" i="4"/>
  <c r="C4554" i="4"/>
  <c r="H3191" i="1" s="1"/>
  <c r="B4554" i="4"/>
  <c r="C4553" i="4"/>
  <c r="H3190" i="1" s="1"/>
  <c r="B4553" i="4"/>
  <c r="C4552" i="4"/>
  <c r="B4552" i="4"/>
  <c r="C4551" i="4"/>
  <c r="B4551" i="4"/>
  <c r="C4550" i="4"/>
  <c r="H3187" i="1" s="1"/>
  <c r="B4550" i="4"/>
  <c r="C4549" i="4"/>
  <c r="B4549" i="4"/>
  <c r="C4548" i="4"/>
  <c r="B4548" i="4"/>
  <c r="C4547" i="4"/>
  <c r="B4547" i="4"/>
  <c r="C4546" i="4"/>
  <c r="B4546" i="4"/>
  <c r="C4545" i="4"/>
  <c r="B4545" i="4"/>
  <c r="C4544" i="4"/>
  <c r="B4544" i="4"/>
  <c r="C4543" i="4"/>
  <c r="H3180" i="1" s="1"/>
  <c r="B4543" i="4"/>
  <c r="C4542" i="4"/>
  <c r="H3179" i="1" s="1"/>
  <c r="B4542" i="4"/>
  <c r="C4541" i="4"/>
  <c r="H3178" i="1" s="1"/>
  <c r="B4541" i="4"/>
  <c r="C4540" i="4"/>
  <c r="H3177" i="1" s="1"/>
  <c r="B4540" i="4"/>
  <c r="C4539" i="4"/>
  <c r="H3176" i="1" s="1"/>
  <c r="B4539" i="4"/>
  <c r="C4538" i="4"/>
  <c r="H3175" i="1" s="1"/>
  <c r="B4538" i="4"/>
  <c r="C4537" i="4"/>
  <c r="B4537" i="4"/>
  <c r="C4536" i="4"/>
  <c r="H4016" i="1" s="1"/>
  <c r="B4536" i="4"/>
  <c r="C4535" i="4"/>
  <c r="B4535" i="4"/>
  <c r="C4534" i="4"/>
  <c r="B4534" i="4"/>
  <c r="C4533" i="4"/>
  <c r="B4533" i="4"/>
  <c r="C4532" i="4"/>
  <c r="B4532" i="4"/>
  <c r="C4531" i="4"/>
  <c r="B4531" i="4"/>
  <c r="C4530" i="4"/>
  <c r="B4530" i="4"/>
  <c r="C4529" i="4"/>
  <c r="H3174" i="1" s="1"/>
  <c r="B4529" i="4"/>
  <c r="C4528" i="4"/>
  <c r="H3173" i="1" s="1"/>
  <c r="B4528" i="4"/>
  <c r="C4527" i="4"/>
  <c r="H3172" i="1" s="1"/>
  <c r="B4527" i="4"/>
  <c r="C4526" i="4"/>
  <c r="H3171" i="1" s="1"/>
  <c r="B4526" i="4"/>
  <c r="C4525" i="4"/>
  <c r="H3170" i="1" s="1"/>
  <c r="B4525" i="4"/>
  <c r="C4524" i="4"/>
  <c r="H3169" i="1" s="1"/>
  <c r="B4524" i="4"/>
  <c r="C4523" i="4"/>
  <c r="H3168" i="1" s="1"/>
  <c r="B4523" i="4"/>
  <c r="C4522" i="4"/>
  <c r="H3167" i="1" s="1"/>
  <c r="B4522" i="4"/>
  <c r="C4521" i="4"/>
  <c r="H3166" i="1" s="1"/>
  <c r="B4521" i="4"/>
  <c r="C4520" i="4"/>
  <c r="H3165" i="1" s="1"/>
  <c r="B4520" i="4"/>
  <c r="C4519" i="4"/>
  <c r="H3164" i="1" s="1"/>
  <c r="B4519" i="4"/>
  <c r="C4518" i="4"/>
  <c r="H3163" i="1" s="1"/>
  <c r="B4518" i="4"/>
  <c r="C4517" i="4"/>
  <c r="B4517" i="4"/>
  <c r="C4516" i="4"/>
  <c r="H3162" i="1" s="1"/>
  <c r="B4516" i="4"/>
  <c r="C4515" i="4"/>
  <c r="H3161" i="1" s="1"/>
  <c r="B4515" i="4"/>
  <c r="C4514" i="4"/>
  <c r="H3160" i="1" s="1"/>
  <c r="B4514" i="4"/>
  <c r="C4513" i="4"/>
  <c r="H3159" i="1" s="1"/>
  <c r="B4513" i="4"/>
  <c r="C4512" i="4"/>
  <c r="H3158" i="1" s="1"/>
  <c r="B4512" i="4"/>
  <c r="C4511" i="4"/>
  <c r="B4511" i="4"/>
  <c r="C4510" i="4"/>
  <c r="B4510" i="4"/>
  <c r="C4509" i="4"/>
  <c r="H3157" i="1" s="1"/>
  <c r="B4509" i="4"/>
  <c r="C4508" i="4"/>
  <c r="B4508" i="4"/>
  <c r="C4507" i="4"/>
  <c r="B4507" i="4"/>
  <c r="C4506" i="4"/>
  <c r="B4506" i="4"/>
  <c r="C4505" i="4"/>
  <c r="H3154" i="1" s="1"/>
  <c r="B4505" i="4"/>
  <c r="C4504" i="4"/>
  <c r="H3153" i="1" s="1"/>
  <c r="B4504" i="4"/>
  <c r="C4503" i="4"/>
  <c r="H3152" i="1" s="1"/>
  <c r="B4503" i="4"/>
  <c r="C4502" i="4"/>
  <c r="B4502" i="4"/>
  <c r="B4501" i="4"/>
  <c r="C4500" i="4"/>
  <c r="H3149" i="1" s="1"/>
  <c r="B4500" i="4"/>
  <c r="B4499" i="4"/>
  <c r="C4498" i="4"/>
  <c r="B4498" i="4"/>
  <c r="C4497" i="4"/>
  <c r="B4497" i="4"/>
  <c r="C4496" i="4"/>
  <c r="B4496" i="4"/>
  <c r="C4495" i="4"/>
  <c r="B4495" i="4"/>
  <c r="C4494" i="4"/>
  <c r="B4494" i="4"/>
  <c r="C4493" i="4"/>
  <c r="B4493" i="4"/>
  <c r="C4492" i="4"/>
  <c r="B4492" i="4"/>
  <c r="C4491" i="4"/>
  <c r="B4491" i="4"/>
  <c r="C4490" i="4"/>
  <c r="H3143" i="1" s="1"/>
  <c r="B4490" i="4"/>
  <c r="C4489" i="4"/>
  <c r="B4489" i="4"/>
  <c r="C4488" i="4"/>
  <c r="B4488" i="4"/>
  <c r="C4487" i="4"/>
  <c r="B4487" i="4"/>
  <c r="C4486" i="4"/>
  <c r="H3142" i="1" s="1"/>
  <c r="B4486" i="4"/>
  <c r="C4485" i="4"/>
  <c r="H3141" i="1" s="1"/>
  <c r="B4485" i="4"/>
  <c r="C4484" i="4"/>
  <c r="B4484" i="4"/>
  <c r="C4483" i="4"/>
  <c r="B4483" i="4"/>
  <c r="C4482" i="4"/>
  <c r="B4482" i="4"/>
  <c r="C4481" i="4"/>
  <c r="B4481" i="4"/>
  <c r="C4480" i="4"/>
  <c r="B4480" i="4"/>
  <c r="C4479" i="4"/>
  <c r="B4479" i="4"/>
  <c r="C4478" i="4"/>
  <c r="B4478" i="4"/>
  <c r="C4477" i="4"/>
  <c r="B4477" i="4"/>
  <c r="C4476" i="4"/>
  <c r="B4476" i="4"/>
  <c r="C4475" i="4"/>
  <c r="B4475" i="4"/>
  <c r="C4474" i="4"/>
  <c r="B4474" i="4"/>
  <c r="C4473" i="4"/>
  <c r="H3140" i="1" s="1"/>
  <c r="B4473" i="4"/>
  <c r="C4472" i="4"/>
  <c r="B4472" i="4"/>
  <c r="C4471" i="4"/>
  <c r="B4471" i="4"/>
  <c r="C4470" i="4"/>
  <c r="B4470" i="4"/>
  <c r="C4469" i="4"/>
  <c r="B4469" i="4"/>
  <c r="C4468" i="4"/>
  <c r="B4468" i="4"/>
  <c r="C4467" i="4"/>
  <c r="B4467" i="4"/>
  <c r="C4466" i="4"/>
  <c r="B4466" i="4"/>
  <c r="C4465" i="4"/>
  <c r="B4465" i="4"/>
  <c r="C4464" i="4"/>
  <c r="B4464" i="4"/>
  <c r="C4463" i="4"/>
  <c r="B4463" i="4"/>
  <c r="C4462" i="4"/>
  <c r="B4462" i="4"/>
  <c r="C4461" i="4"/>
  <c r="B4461" i="4"/>
  <c r="C4460" i="4"/>
  <c r="B4460" i="4"/>
  <c r="C4459" i="4"/>
  <c r="H3130" i="1" s="1"/>
  <c r="B4459" i="4"/>
  <c r="C4458" i="4"/>
  <c r="B4458" i="4"/>
  <c r="C4457" i="4"/>
  <c r="H3129" i="1" s="1"/>
  <c r="B4457" i="4"/>
  <c r="C4456" i="4"/>
  <c r="B4456" i="4"/>
  <c r="C4455" i="4"/>
  <c r="B4455" i="4"/>
  <c r="C4454" i="4"/>
  <c r="B4454" i="4"/>
  <c r="C4453" i="4"/>
  <c r="H3128" i="1" s="1"/>
  <c r="B4453" i="4"/>
  <c r="C4452" i="4"/>
  <c r="B4452" i="4"/>
  <c r="C4451" i="4"/>
  <c r="H3127" i="1" s="1"/>
  <c r="B4451" i="4"/>
  <c r="C4450" i="4"/>
  <c r="B4450" i="4"/>
  <c r="C4449" i="4"/>
  <c r="B4449" i="4"/>
  <c r="C4448" i="4"/>
  <c r="B4448" i="4"/>
  <c r="C4447" i="4"/>
  <c r="B4447" i="4"/>
  <c r="C4446" i="4"/>
  <c r="B4446" i="4"/>
  <c r="C4445" i="4"/>
  <c r="B4445" i="4"/>
  <c r="C4444" i="4"/>
  <c r="B4444" i="4"/>
  <c r="C4443" i="4"/>
  <c r="B4443" i="4"/>
  <c r="C4442" i="4"/>
  <c r="B4442" i="4"/>
  <c r="C4441" i="4"/>
  <c r="B4441" i="4"/>
  <c r="C4440" i="4"/>
  <c r="B4440" i="4"/>
  <c r="C4439" i="4"/>
  <c r="B4439" i="4"/>
  <c r="C4438" i="4"/>
  <c r="B4438" i="4"/>
  <c r="C4437" i="4"/>
  <c r="B4437" i="4"/>
  <c r="C4436" i="4"/>
  <c r="H3122" i="1" s="1"/>
  <c r="B4436" i="4"/>
  <c r="C4435" i="4"/>
  <c r="H3121" i="1" s="1"/>
  <c r="B4435" i="4"/>
  <c r="C4434" i="4"/>
  <c r="B4434" i="4"/>
  <c r="C4433" i="4"/>
  <c r="H3120" i="1" s="1"/>
  <c r="B4433" i="4"/>
  <c r="C4432" i="4"/>
  <c r="B4432" i="4"/>
  <c r="C4431" i="4"/>
  <c r="B4431" i="4"/>
  <c r="C4430" i="4"/>
  <c r="B4430" i="4"/>
  <c r="C4429" i="4"/>
  <c r="H3119" i="1" s="1"/>
  <c r="B4429" i="4"/>
  <c r="C4428" i="4"/>
  <c r="B4428" i="4"/>
  <c r="C4427" i="4"/>
  <c r="B4427" i="4"/>
  <c r="C4426" i="4"/>
  <c r="B4426" i="4"/>
  <c r="C4425" i="4"/>
  <c r="B4425" i="4"/>
  <c r="C4424" i="4"/>
  <c r="B4424" i="4"/>
  <c r="C4423" i="4"/>
  <c r="B4423" i="4"/>
  <c r="C4422" i="4"/>
  <c r="B4422" i="4"/>
  <c r="C4421" i="4"/>
  <c r="B4421" i="4"/>
  <c r="C4420" i="4"/>
  <c r="B4420" i="4"/>
  <c r="C4419" i="4"/>
  <c r="B4419" i="4"/>
  <c r="C4418" i="4"/>
  <c r="B4418" i="4"/>
  <c r="C4417" i="4"/>
  <c r="B4417" i="4"/>
  <c r="C4416" i="4"/>
  <c r="H3115" i="1" s="1"/>
  <c r="B4416" i="4"/>
  <c r="C4415" i="4"/>
  <c r="B4415" i="4"/>
  <c r="C4414" i="4"/>
  <c r="B4414" i="4"/>
  <c r="C4413" i="4"/>
  <c r="H3114" i="1" s="1"/>
  <c r="B4413" i="4"/>
  <c r="C4412" i="4"/>
  <c r="B4412" i="4"/>
  <c r="C4411" i="4"/>
  <c r="B4411" i="4"/>
  <c r="C4410" i="4"/>
  <c r="B4410" i="4"/>
  <c r="C4409" i="4"/>
  <c r="B4409" i="4"/>
  <c r="C4408" i="4"/>
  <c r="B4408" i="4"/>
  <c r="C4407" i="4"/>
  <c r="B4407" i="4"/>
  <c r="C4406" i="4"/>
  <c r="H3113" i="1" s="1"/>
  <c r="B4406" i="4"/>
  <c r="C4405" i="4"/>
  <c r="B4405" i="4"/>
  <c r="C4404" i="4"/>
  <c r="B4404" i="4"/>
  <c r="C4403" i="4"/>
  <c r="B4403" i="4"/>
  <c r="C4402" i="4"/>
  <c r="B4402" i="4"/>
  <c r="C4401" i="4"/>
  <c r="B4401" i="4"/>
  <c r="C4400" i="4"/>
  <c r="B4400" i="4"/>
  <c r="C4399" i="4"/>
  <c r="B4399" i="4"/>
  <c r="C4398" i="4"/>
  <c r="B4398" i="4"/>
  <c r="C4397" i="4"/>
  <c r="B4397" i="4"/>
  <c r="C4396" i="4"/>
  <c r="B4396" i="4"/>
  <c r="C4395" i="4"/>
  <c r="B4395" i="4"/>
  <c r="C4394" i="4"/>
  <c r="B4394" i="4"/>
  <c r="C4393" i="4"/>
  <c r="B4393" i="4"/>
  <c r="C4392" i="4"/>
  <c r="B4392" i="4"/>
  <c r="C4391" i="4"/>
  <c r="B4391" i="4"/>
  <c r="C4390" i="4"/>
  <c r="B4390" i="4"/>
  <c r="C4389" i="4"/>
  <c r="B4389" i="4"/>
  <c r="C4388" i="4"/>
  <c r="B4388" i="4"/>
  <c r="C4387" i="4"/>
  <c r="B4387" i="4"/>
  <c r="C4386" i="4"/>
  <c r="B4386" i="4"/>
  <c r="C4385" i="4"/>
  <c r="H3112" i="1" s="1"/>
  <c r="B4385" i="4"/>
  <c r="C4384" i="4"/>
  <c r="B4384" i="4"/>
  <c r="C4383" i="4"/>
  <c r="B4383" i="4"/>
  <c r="C4382" i="4"/>
  <c r="B4382" i="4"/>
  <c r="C4381" i="4"/>
  <c r="B4381" i="4"/>
  <c r="C4380" i="4"/>
  <c r="B4380" i="4"/>
  <c r="C4379" i="4"/>
  <c r="H3111" i="1" s="1"/>
  <c r="B4379" i="4"/>
  <c r="C4378" i="4"/>
  <c r="B4378" i="4"/>
  <c r="C4377" i="4"/>
  <c r="H3110" i="1" s="1"/>
  <c r="B4377" i="4"/>
  <c r="C4376" i="4"/>
  <c r="B4376" i="4"/>
  <c r="C4375" i="4"/>
  <c r="H3109" i="1" s="1"/>
  <c r="B4375" i="4"/>
  <c r="C4374" i="4"/>
  <c r="B4374" i="4"/>
  <c r="C4373" i="4"/>
  <c r="B4373" i="4"/>
  <c r="C4372" i="4"/>
  <c r="H3108" i="1" s="1"/>
  <c r="B4372" i="4"/>
  <c r="C4371" i="4"/>
  <c r="B4371" i="4"/>
  <c r="C4370" i="4"/>
  <c r="B4370" i="4"/>
  <c r="C4369" i="4"/>
  <c r="B4369" i="4"/>
  <c r="C4368" i="4"/>
  <c r="B4368" i="4"/>
  <c r="C4367" i="4"/>
  <c r="B4367" i="4"/>
  <c r="C4366" i="4"/>
  <c r="H3105" i="1" s="1"/>
  <c r="B4366" i="4"/>
  <c r="C4365" i="4"/>
  <c r="B4365" i="4"/>
  <c r="C4364" i="4"/>
  <c r="B4364" i="4"/>
  <c r="C4363" i="4"/>
  <c r="H3104" i="1" s="1"/>
  <c r="B4363" i="4"/>
  <c r="C4362" i="4"/>
  <c r="B4362" i="4"/>
  <c r="C4361" i="4"/>
  <c r="B4361" i="4"/>
  <c r="C4360" i="4"/>
  <c r="H3103" i="1" s="1"/>
  <c r="B4360" i="4"/>
  <c r="C4359" i="4"/>
  <c r="B4359" i="4"/>
  <c r="C4358" i="4"/>
  <c r="B4358" i="4"/>
  <c r="C4357" i="4"/>
  <c r="B4357" i="4"/>
  <c r="C4356" i="4"/>
  <c r="B4356" i="4"/>
  <c r="C4355" i="4"/>
  <c r="B4355" i="4"/>
  <c r="C4354" i="4"/>
  <c r="B4354" i="4"/>
  <c r="C4353" i="4"/>
  <c r="B4353" i="4"/>
  <c r="C4352" i="4"/>
  <c r="B4352" i="4"/>
  <c r="C4351" i="4"/>
  <c r="B4351" i="4"/>
  <c r="C4350" i="4"/>
  <c r="H3102" i="1" s="1"/>
  <c r="B4350" i="4"/>
  <c r="C4349" i="4"/>
  <c r="B4349" i="4"/>
  <c r="C4348" i="4"/>
  <c r="B4348" i="4"/>
  <c r="C4347" i="4"/>
  <c r="B4347" i="4"/>
  <c r="C4346" i="4"/>
  <c r="B4346" i="4"/>
  <c r="C4345" i="4"/>
  <c r="H3101" i="1" s="1"/>
  <c r="B4345" i="4"/>
  <c r="C4344" i="4"/>
  <c r="B4344" i="4"/>
  <c r="C4343" i="4"/>
  <c r="B4343" i="4"/>
  <c r="C4342" i="4"/>
  <c r="H3100" i="1" s="1"/>
  <c r="B4342" i="4"/>
  <c r="C4341" i="4"/>
  <c r="B4341" i="4"/>
  <c r="C4340" i="4"/>
  <c r="B4340" i="4"/>
  <c r="C4339" i="4"/>
  <c r="B4339" i="4"/>
  <c r="C4338" i="4"/>
  <c r="B4338" i="4"/>
  <c r="C4337" i="4"/>
  <c r="B4337" i="4"/>
  <c r="C4336" i="4"/>
  <c r="B4336" i="4"/>
  <c r="C4335" i="4"/>
  <c r="B4335" i="4"/>
  <c r="C4334" i="4"/>
  <c r="B4334" i="4"/>
  <c r="C4333" i="4"/>
  <c r="B4333" i="4"/>
  <c r="C4332" i="4"/>
  <c r="B4332" i="4"/>
  <c r="C4331" i="4"/>
  <c r="B4331" i="4"/>
  <c r="C4330" i="4"/>
  <c r="B4330" i="4"/>
  <c r="C4329" i="4"/>
  <c r="B4329" i="4"/>
  <c r="C4328" i="4"/>
  <c r="B4328" i="4"/>
  <c r="C4327" i="4"/>
  <c r="H3094" i="1" s="1"/>
  <c r="B4327" i="4"/>
  <c r="C4326" i="4"/>
  <c r="H3093" i="1" s="1"/>
  <c r="B4326" i="4"/>
  <c r="C4325" i="4"/>
  <c r="B4325" i="4"/>
  <c r="C4324" i="4"/>
  <c r="B4324" i="4"/>
  <c r="C4323" i="4"/>
  <c r="B4323" i="4"/>
  <c r="C4322" i="4"/>
  <c r="H3092" i="1" s="1"/>
  <c r="B4322" i="4"/>
  <c r="C4321" i="4"/>
  <c r="H3091" i="1" s="1"/>
  <c r="B4321" i="4"/>
  <c r="C4320" i="4"/>
  <c r="B4320" i="4"/>
  <c r="C4319" i="4"/>
  <c r="B4319" i="4"/>
  <c r="C4318" i="4"/>
  <c r="B4318" i="4"/>
  <c r="C4317" i="4"/>
  <c r="H3088" i="1" s="1"/>
  <c r="B4317" i="4"/>
  <c r="C4316" i="4"/>
  <c r="B4316" i="4"/>
  <c r="C4315" i="4"/>
  <c r="B4315" i="4"/>
  <c r="C4314" i="4"/>
  <c r="H3087" i="1" s="1"/>
  <c r="B4314" i="4"/>
  <c r="C4313" i="4"/>
  <c r="B4313" i="4"/>
  <c r="C4312" i="4"/>
  <c r="H3086" i="1" s="1"/>
  <c r="B4312" i="4"/>
  <c r="C4311" i="4"/>
  <c r="B4311" i="4"/>
  <c r="C4310" i="4"/>
  <c r="H3085" i="1" s="1"/>
  <c r="B4310" i="4"/>
  <c r="C4309" i="4"/>
  <c r="B4309" i="4"/>
  <c r="C4308" i="4"/>
  <c r="H3084" i="1" s="1"/>
  <c r="B4308" i="4"/>
  <c r="C4307" i="4"/>
  <c r="H3083" i="1" s="1"/>
  <c r="B4307" i="4"/>
  <c r="C4306" i="4"/>
  <c r="H3082" i="1" s="1"/>
  <c r="B4306" i="4"/>
  <c r="C4305" i="4"/>
  <c r="B4305" i="4"/>
  <c r="C4304" i="4"/>
  <c r="B4304" i="4"/>
  <c r="C4303" i="4"/>
  <c r="B4303" i="4"/>
  <c r="C4302" i="4"/>
  <c r="H3081" i="1" s="1"/>
  <c r="B4302" i="4"/>
  <c r="C4301" i="4"/>
  <c r="B4301" i="4"/>
  <c r="C4300" i="4"/>
  <c r="H3080" i="1" s="1"/>
  <c r="B4300" i="4"/>
  <c r="C4299" i="4"/>
  <c r="B4299" i="4"/>
  <c r="C4298" i="4"/>
  <c r="B4298" i="4"/>
  <c r="C4297" i="4"/>
  <c r="B4297" i="4"/>
  <c r="C4296" i="4"/>
  <c r="H3077" i="1" s="1"/>
  <c r="B4296" i="4"/>
  <c r="C4295" i="4"/>
  <c r="B4295" i="4"/>
  <c r="C4294" i="4"/>
  <c r="B4294" i="4"/>
  <c r="C4293" i="4"/>
  <c r="B4293" i="4"/>
  <c r="C4292" i="4"/>
  <c r="H3074" i="1" s="1"/>
  <c r="B4292" i="4"/>
  <c r="C4291" i="4"/>
  <c r="B4291" i="4"/>
  <c r="C4290" i="4"/>
  <c r="H3073" i="1" s="1"/>
  <c r="B4290" i="4"/>
  <c r="C4289" i="4"/>
  <c r="B4289" i="4"/>
  <c r="C4288" i="4"/>
  <c r="B4288" i="4"/>
  <c r="B4287" i="4"/>
  <c r="C4286" i="4"/>
  <c r="B4286" i="4"/>
  <c r="C4285" i="4"/>
  <c r="H3072" i="1" s="1"/>
  <c r="B4285" i="4"/>
  <c r="C4284" i="4"/>
  <c r="B4284" i="4"/>
  <c r="C4283" i="4"/>
  <c r="B4283" i="4"/>
  <c r="C4282" i="4"/>
  <c r="B4282" i="4"/>
  <c r="C4281" i="4"/>
  <c r="B4281" i="4"/>
  <c r="C4280" i="4"/>
  <c r="B4280" i="4"/>
  <c r="C4279" i="4"/>
  <c r="H3071" i="1" s="1"/>
  <c r="B4279" i="4"/>
  <c r="C4278" i="4"/>
  <c r="B4278" i="4"/>
  <c r="C4277" i="4"/>
  <c r="H3070" i="1" s="1"/>
  <c r="B4277" i="4"/>
  <c r="C4276" i="4"/>
  <c r="B4276" i="4"/>
  <c r="C4275" i="4"/>
  <c r="H3069" i="1" s="1"/>
  <c r="B4275" i="4"/>
  <c r="B4274" i="4"/>
  <c r="C4273" i="4"/>
  <c r="B4273" i="4"/>
  <c r="C4272" i="4"/>
  <c r="B4272" i="4"/>
  <c r="C4271" i="4"/>
  <c r="H3067" i="1" s="1"/>
  <c r="B4271" i="4"/>
  <c r="C4270" i="4"/>
  <c r="H3066" i="1" s="1"/>
  <c r="B4270" i="4"/>
  <c r="C4269" i="4"/>
  <c r="B4269" i="4"/>
  <c r="C4268" i="4"/>
  <c r="H3065" i="1" s="1"/>
  <c r="B4268" i="4"/>
  <c r="C4267" i="4"/>
  <c r="B4267" i="4"/>
  <c r="C4266" i="4"/>
  <c r="H3064" i="1" s="1"/>
  <c r="B4266" i="4"/>
  <c r="C4265" i="4"/>
  <c r="B4265" i="4"/>
  <c r="C4264" i="4"/>
  <c r="H3063" i="1" s="1"/>
  <c r="B4264" i="4"/>
  <c r="C4263" i="4"/>
  <c r="B4263" i="4"/>
  <c r="C4262" i="4"/>
  <c r="H3062" i="1" s="1"/>
  <c r="B4262" i="4"/>
  <c r="C4261" i="4"/>
  <c r="B4261" i="4"/>
  <c r="C4260" i="4"/>
  <c r="H3061" i="1" s="1"/>
  <c r="B4260" i="4"/>
  <c r="C4259" i="4"/>
  <c r="B4259" i="4"/>
  <c r="C4258" i="4"/>
  <c r="B4258" i="4"/>
  <c r="C4257" i="4"/>
  <c r="B4257" i="4"/>
  <c r="C4256" i="4"/>
  <c r="B4256" i="4"/>
  <c r="C4255" i="4"/>
  <c r="B4255" i="4"/>
  <c r="C4254" i="4"/>
  <c r="B4254" i="4"/>
  <c r="C4253" i="4"/>
  <c r="B4253" i="4"/>
  <c r="C4252" i="4"/>
  <c r="B4252" i="4"/>
  <c r="C4251" i="4"/>
  <c r="B4251" i="4"/>
  <c r="C4250" i="4"/>
  <c r="B4250" i="4"/>
  <c r="C4249" i="4"/>
  <c r="B4249" i="4"/>
  <c r="C4248" i="4"/>
  <c r="B4248" i="4"/>
  <c r="C4247" i="4"/>
  <c r="B4247" i="4"/>
  <c r="C4246" i="4"/>
  <c r="B4246" i="4"/>
  <c r="C4245" i="4"/>
  <c r="B4245" i="4"/>
  <c r="C4244" i="4"/>
  <c r="B4244" i="4"/>
  <c r="C4243" i="4"/>
  <c r="B4243" i="4"/>
  <c r="C4242" i="4"/>
  <c r="B4242" i="4"/>
  <c r="C4241" i="4"/>
  <c r="B4241" i="4"/>
  <c r="C4240" i="4"/>
  <c r="B4240" i="4"/>
  <c r="C4239" i="4"/>
  <c r="B4239" i="4"/>
  <c r="C4238" i="4"/>
  <c r="B4238" i="4"/>
  <c r="C4237" i="4"/>
  <c r="H3053" i="1" s="1"/>
  <c r="B4237" i="4"/>
  <c r="C4236" i="4"/>
  <c r="B4236" i="4"/>
  <c r="C4235" i="4"/>
  <c r="B4235" i="4"/>
  <c r="C4234" i="4"/>
  <c r="B4234" i="4"/>
  <c r="C4233" i="4"/>
  <c r="H3050" i="1" s="1"/>
  <c r="B4233" i="4"/>
  <c r="C4232" i="4"/>
  <c r="B4232" i="4"/>
  <c r="C4231" i="4"/>
  <c r="B4231" i="4"/>
  <c r="C4230" i="4"/>
  <c r="H3049" i="1" s="1"/>
  <c r="B4230" i="4"/>
  <c r="C4229" i="4"/>
  <c r="B4229" i="4"/>
  <c r="C4228" i="4"/>
  <c r="B4228" i="4"/>
  <c r="C4227" i="4"/>
  <c r="B4227" i="4"/>
  <c r="C4226" i="4"/>
  <c r="B4226" i="4"/>
  <c r="C4225" i="4"/>
  <c r="H3046" i="1" s="1"/>
  <c r="B4225" i="4"/>
  <c r="C4224" i="4"/>
  <c r="H3045" i="1" s="1"/>
  <c r="B4224" i="4"/>
  <c r="C4223" i="4"/>
  <c r="B4223" i="4"/>
  <c r="C4222" i="4"/>
  <c r="B4222" i="4"/>
  <c r="C4221" i="4"/>
  <c r="H3042" i="1" s="1"/>
  <c r="B4221" i="4"/>
  <c r="C4220" i="4"/>
  <c r="H3041" i="1" s="1"/>
  <c r="B4220" i="4"/>
  <c r="C4219" i="4"/>
  <c r="H3040" i="1" s="1"/>
  <c r="B4219" i="4"/>
  <c r="C4218" i="4"/>
  <c r="H3039" i="1" s="1"/>
  <c r="B4218" i="4"/>
  <c r="C4217" i="4"/>
  <c r="B4217" i="4"/>
  <c r="C4216" i="4"/>
  <c r="H3038" i="1" s="1"/>
  <c r="B4216" i="4"/>
  <c r="C4215" i="4"/>
  <c r="H3037" i="1" s="1"/>
  <c r="B4215" i="4"/>
  <c r="C4214" i="4"/>
  <c r="B4214" i="4"/>
  <c r="C4213" i="4"/>
  <c r="H3036" i="1" s="1"/>
  <c r="B4213" i="4"/>
  <c r="C4212" i="4"/>
  <c r="H3035" i="1" s="1"/>
  <c r="B4212" i="4"/>
  <c r="C4211" i="4"/>
  <c r="B4211" i="4"/>
  <c r="C4210" i="4"/>
  <c r="B4210" i="4"/>
  <c r="C4209" i="4"/>
  <c r="B4209" i="4"/>
  <c r="C4208" i="4"/>
  <c r="B4208" i="4"/>
  <c r="C4207" i="4"/>
  <c r="B4207" i="4"/>
  <c r="C4206" i="4"/>
  <c r="B4206" i="4"/>
  <c r="C4205" i="4"/>
  <c r="B4205" i="4"/>
  <c r="C4204" i="4"/>
  <c r="B4204" i="4"/>
  <c r="C4203" i="4"/>
  <c r="B4203" i="4"/>
  <c r="C4202" i="4"/>
  <c r="B4202" i="4"/>
  <c r="C4201" i="4"/>
  <c r="B4201" i="4"/>
  <c r="C4200" i="4"/>
  <c r="B4200" i="4"/>
  <c r="C4199" i="4"/>
  <c r="B4199" i="4"/>
  <c r="C4198" i="4"/>
  <c r="B4198" i="4"/>
  <c r="C4197" i="4"/>
  <c r="B4197" i="4"/>
  <c r="C4196" i="4"/>
  <c r="B4196" i="4"/>
  <c r="C4195" i="4"/>
  <c r="B4195" i="4"/>
  <c r="C4194" i="4"/>
  <c r="B4194" i="4"/>
  <c r="C4193" i="4"/>
  <c r="B4193" i="4"/>
  <c r="C4192" i="4"/>
  <c r="B4192" i="4"/>
  <c r="C4191" i="4"/>
  <c r="B4191" i="4"/>
  <c r="C4190" i="4"/>
  <c r="B4190" i="4"/>
  <c r="C4189" i="4"/>
  <c r="B4189" i="4"/>
  <c r="C4188" i="4"/>
  <c r="B4188" i="4"/>
  <c r="C4187" i="4"/>
  <c r="B4187" i="4"/>
  <c r="C4186" i="4"/>
  <c r="B4186" i="4"/>
  <c r="C4185" i="4"/>
  <c r="B4185" i="4"/>
  <c r="C4184" i="4"/>
  <c r="B4184" i="4"/>
  <c r="C4183" i="4"/>
  <c r="H3034" i="1" s="1"/>
  <c r="B4183" i="4"/>
  <c r="C4182" i="4"/>
  <c r="B4182" i="4"/>
  <c r="C4181" i="4"/>
  <c r="H3033" i="1" s="1"/>
  <c r="B4181" i="4"/>
  <c r="C4180" i="4"/>
  <c r="B4180" i="4"/>
  <c r="C4179" i="4"/>
  <c r="H3032" i="1" s="1"/>
  <c r="B4179" i="4"/>
  <c r="C4178" i="4"/>
  <c r="B4178" i="4"/>
  <c r="C4177" i="4"/>
  <c r="H3031" i="1" s="1"/>
  <c r="B4177" i="4"/>
  <c r="C4176" i="4"/>
  <c r="B4176" i="4"/>
  <c r="C4175" i="4"/>
  <c r="H3030" i="1" s="1"/>
  <c r="B4175" i="4"/>
  <c r="C4174" i="4"/>
  <c r="B4174" i="4"/>
  <c r="C4173" i="4"/>
  <c r="H3029" i="1" s="1"/>
  <c r="B4173" i="4"/>
  <c r="C4172" i="4"/>
  <c r="B4172" i="4"/>
  <c r="C4171" i="4"/>
  <c r="H3028" i="1" s="1"/>
  <c r="B4171" i="4"/>
  <c r="C4170" i="4"/>
  <c r="B4170" i="4"/>
  <c r="C4169" i="4"/>
  <c r="H3027" i="1" s="1"/>
  <c r="B4169" i="4"/>
  <c r="C4168" i="4"/>
  <c r="B4168" i="4"/>
  <c r="C4167" i="4"/>
  <c r="H3026" i="1" s="1"/>
  <c r="B4167" i="4"/>
  <c r="C4166" i="4"/>
  <c r="B4166" i="4"/>
  <c r="C4165" i="4"/>
  <c r="H3025" i="1" s="1"/>
  <c r="B4165" i="4"/>
  <c r="C4164" i="4"/>
  <c r="B4164" i="4"/>
  <c r="C4163" i="4"/>
  <c r="H3024" i="1" s="1"/>
  <c r="B4163" i="4"/>
  <c r="C4162" i="4"/>
  <c r="H3023" i="1" s="1"/>
  <c r="B4162" i="4"/>
  <c r="C4161" i="4"/>
  <c r="B4161" i="4"/>
  <c r="C4160" i="4"/>
  <c r="B4160" i="4"/>
  <c r="C4159" i="4"/>
  <c r="B4159" i="4"/>
  <c r="C4158" i="4"/>
  <c r="B4158" i="4"/>
  <c r="C4157" i="4"/>
  <c r="H3022" i="1" s="1"/>
  <c r="B4157" i="4"/>
  <c r="C4156" i="4"/>
  <c r="B4156" i="4"/>
  <c r="C4155" i="4"/>
  <c r="B4155" i="4"/>
  <c r="C4154" i="4"/>
  <c r="B4154" i="4"/>
  <c r="C4153" i="4"/>
  <c r="B4153" i="4"/>
  <c r="C4152" i="4"/>
  <c r="H3021" i="1" s="1"/>
  <c r="B4152" i="4"/>
  <c r="C4151" i="4"/>
  <c r="B4151" i="4"/>
  <c r="C4150" i="4"/>
  <c r="B4150" i="4"/>
  <c r="C4149" i="4"/>
  <c r="H3018" i="1" s="1"/>
  <c r="B4149" i="4"/>
  <c r="C4148" i="4"/>
  <c r="B4148" i="4"/>
  <c r="C4147" i="4"/>
  <c r="B4147" i="4"/>
  <c r="C4146" i="4"/>
  <c r="H3017" i="1" s="1"/>
  <c r="B4146" i="4"/>
  <c r="C4145" i="4"/>
  <c r="H3016" i="1" s="1"/>
  <c r="B4145" i="4"/>
  <c r="C4144" i="4"/>
  <c r="H3015" i="1" s="1"/>
  <c r="B4144" i="4"/>
  <c r="C4143" i="4"/>
  <c r="H3014" i="1" s="1"/>
  <c r="B4143" i="4"/>
  <c r="C4142" i="4"/>
  <c r="H3013" i="1" s="1"/>
  <c r="B4142" i="4"/>
  <c r="C4141" i="4"/>
  <c r="H3012" i="1" s="1"/>
  <c r="B4141" i="4"/>
  <c r="C4140" i="4"/>
  <c r="H3011" i="1" s="1"/>
  <c r="B4140" i="4"/>
  <c r="C4139" i="4"/>
  <c r="H3010" i="1" s="1"/>
  <c r="B4139" i="4"/>
  <c r="C4138" i="4"/>
  <c r="H3009" i="1" s="1"/>
  <c r="B4138" i="4"/>
  <c r="C4137" i="4"/>
  <c r="H3008" i="1" s="1"/>
  <c r="B4137" i="4"/>
  <c r="C4136" i="4"/>
  <c r="H3007" i="1" s="1"/>
  <c r="B4136" i="4"/>
  <c r="C4135" i="4"/>
  <c r="H3006" i="1" s="1"/>
  <c r="B4135" i="4"/>
  <c r="C4134" i="4"/>
  <c r="B4134" i="4"/>
  <c r="C4133" i="4"/>
  <c r="B4133" i="4"/>
  <c r="C4132" i="4"/>
  <c r="H3005" i="1" s="1"/>
  <c r="B4132" i="4"/>
  <c r="C4131" i="4"/>
  <c r="H3004" i="1" s="1"/>
  <c r="B4131" i="4"/>
  <c r="C4130" i="4"/>
  <c r="B4130" i="4"/>
  <c r="C4129" i="4"/>
  <c r="B4129" i="4"/>
  <c r="C4128" i="4"/>
  <c r="B4128" i="4"/>
  <c r="C4127" i="4"/>
  <c r="B4127" i="4"/>
  <c r="C4126" i="4"/>
  <c r="H3001" i="1" s="1"/>
  <c r="B4126" i="4"/>
  <c r="C4125" i="4"/>
  <c r="H3000" i="1" s="1"/>
  <c r="B4125" i="4"/>
  <c r="C4124" i="4"/>
  <c r="H2999" i="1" s="1"/>
  <c r="B4124" i="4"/>
  <c r="C4123" i="4"/>
  <c r="B4123" i="4"/>
  <c r="C4122" i="4"/>
  <c r="B4122" i="4"/>
  <c r="C4121" i="4"/>
  <c r="B4121" i="4"/>
  <c r="C4120" i="4"/>
  <c r="H2996" i="1" s="1"/>
  <c r="B4120" i="4"/>
  <c r="C4119" i="4"/>
  <c r="B4119" i="4"/>
  <c r="C4118" i="4"/>
  <c r="B4118" i="4"/>
  <c r="C4117" i="4"/>
  <c r="B4117" i="4"/>
  <c r="C4116" i="4"/>
  <c r="B4116" i="4"/>
  <c r="C4115" i="4"/>
  <c r="H2993" i="1" s="1"/>
  <c r="B4115" i="4"/>
  <c r="C4114" i="4"/>
  <c r="H2992" i="1" s="1"/>
  <c r="B4114" i="4"/>
  <c r="C4113" i="4"/>
  <c r="B4113" i="4"/>
  <c r="C4112" i="4"/>
  <c r="H2991" i="1" s="1"/>
  <c r="B4112" i="4"/>
  <c r="C4111" i="4"/>
  <c r="H2990" i="1" s="1"/>
  <c r="B4111" i="4"/>
  <c r="C4110" i="4"/>
  <c r="H2989" i="1" s="1"/>
  <c r="B4110" i="4"/>
  <c r="C4109" i="4"/>
  <c r="B4109" i="4"/>
  <c r="C4108" i="4"/>
  <c r="H2988" i="1" s="1"/>
  <c r="B4108" i="4"/>
  <c r="C4107" i="4"/>
  <c r="H2987" i="1" s="1"/>
  <c r="B4107" i="4"/>
  <c r="C4106" i="4"/>
  <c r="H2986" i="1" s="1"/>
  <c r="B4106" i="4"/>
  <c r="C4105" i="4"/>
  <c r="H2985" i="1" s="1"/>
  <c r="B4105" i="4"/>
  <c r="C4104" i="4"/>
  <c r="B4104" i="4"/>
  <c r="C4103" i="4"/>
  <c r="B4103" i="4"/>
  <c r="C4102" i="4"/>
  <c r="B4102" i="4"/>
  <c r="C4101" i="4"/>
  <c r="B4101" i="4"/>
  <c r="C4100" i="4"/>
  <c r="H2984" i="1" s="1"/>
  <c r="B4100" i="4"/>
  <c r="C4099" i="4"/>
  <c r="H2983" i="1" s="1"/>
  <c r="B4099" i="4"/>
  <c r="C4098" i="4"/>
  <c r="B4098" i="4"/>
  <c r="C4097" i="4"/>
  <c r="B4097" i="4"/>
  <c r="C4096" i="4"/>
  <c r="H2982" i="1" s="1"/>
  <c r="B4096" i="4"/>
  <c r="C4095" i="4"/>
  <c r="B4095" i="4"/>
  <c r="C4094" i="4"/>
  <c r="B4094" i="4"/>
  <c r="C4093" i="4"/>
  <c r="B4093" i="4"/>
  <c r="C4092" i="4"/>
  <c r="B4092" i="4"/>
  <c r="C4091" i="4"/>
  <c r="B4091" i="4"/>
  <c r="C4090" i="4"/>
  <c r="H2981" i="1" s="1"/>
  <c r="B4090" i="4"/>
  <c r="C4089" i="4"/>
  <c r="B4089" i="4"/>
  <c r="C4088" i="4"/>
  <c r="B4088" i="4"/>
  <c r="C4087" i="4"/>
  <c r="B4087" i="4"/>
  <c r="C4086" i="4"/>
  <c r="B4086" i="4"/>
  <c r="C4085" i="4"/>
  <c r="B4085" i="4"/>
  <c r="C4084" i="4"/>
  <c r="B4084" i="4"/>
  <c r="C4083" i="4"/>
  <c r="B4083" i="4"/>
  <c r="C4082" i="4"/>
  <c r="B4082" i="4"/>
  <c r="C4081" i="4"/>
  <c r="B4081" i="4"/>
  <c r="C4080" i="4"/>
  <c r="B4080" i="4"/>
  <c r="C4079" i="4"/>
  <c r="B4079" i="4"/>
  <c r="C4078" i="4"/>
  <c r="B4078" i="4"/>
  <c r="C4077" i="4"/>
  <c r="B4077" i="4"/>
  <c r="C4076" i="4"/>
  <c r="B4076" i="4"/>
  <c r="C4075" i="4"/>
  <c r="B4075" i="4"/>
  <c r="C4074" i="4"/>
  <c r="B4074" i="4"/>
  <c r="C4073" i="4"/>
  <c r="B4073" i="4"/>
  <c r="C4072" i="4"/>
  <c r="B4072" i="4"/>
  <c r="C4071" i="4"/>
  <c r="H2980" i="1" s="1"/>
  <c r="B4071" i="4"/>
  <c r="C4070" i="4"/>
  <c r="H2979" i="1" s="1"/>
  <c r="B4070" i="4"/>
  <c r="C4069" i="4"/>
  <c r="H2978" i="1" s="1"/>
  <c r="B4069" i="4"/>
  <c r="C4068" i="4"/>
  <c r="B4068" i="4"/>
  <c r="C4067" i="4"/>
  <c r="H2977" i="1" s="1"/>
  <c r="B4067" i="4"/>
  <c r="C4066" i="4"/>
  <c r="H2976" i="1" s="1"/>
  <c r="B4066" i="4"/>
  <c r="C4065" i="4"/>
  <c r="B4065" i="4"/>
  <c r="C4064" i="4"/>
  <c r="H2975" i="1" s="1"/>
  <c r="B4064" i="4"/>
  <c r="C4063" i="4"/>
  <c r="B4063" i="4"/>
  <c r="C4062" i="4"/>
  <c r="H2974" i="1" s="1"/>
  <c r="B4062" i="4"/>
  <c r="C4061" i="4"/>
  <c r="B4061" i="4"/>
  <c r="C4060" i="4"/>
  <c r="H2973" i="1" s="1"/>
  <c r="B4060" i="4"/>
  <c r="C4059" i="4"/>
  <c r="H2972" i="1" s="1"/>
  <c r="B4059" i="4"/>
  <c r="C4058" i="4"/>
  <c r="H2971" i="1" s="1"/>
  <c r="B4058" i="4"/>
  <c r="C4057" i="4"/>
  <c r="H2970" i="1" s="1"/>
  <c r="B4057" i="4"/>
  <c r="C4056" i="4"/>
  <c r="H2969" i="1" s="1"/>
  <c r="B4056" i="4"/>
  <c r="C4055" i="4"/>
  <c r="H2968" i="1" s="1"/>
  <c r="B4055" i="4"/>
  <c r="C4054" i="4"/>
  <c r="H2967" i="1" s="1"/>
  <c r="B4054" i="4"/>
  <c r="C4053" i="4"/>
  <c r="H2966" i="1" s="1"/>
  <c r="B4053" i="4"/>
  <c r="C4052" i="4"/>
  <c r="H2965" i="1" s="1"/>
  <c r="B4052" i="4"/>
  <c r="C4051" i="4"/>
  <c r="H2964" i="1" s="1"/>
  <c r="B4051" i="4"/>
  <c r="C4050" i="4"/>
  <c r="H2963" i="1" s="1"/>
  <c r="B4050" i="4"/>
  <c r="C4049" i="4"/>
  <c r="H2962" i="1" s="1"/>
  <c r="B4049" i="4"/>
  <c r="C4048" i="4"/>
  <c r="H2961" i="1" s="1"/>
  <c r="B4048" i="4"/>
  <c r="C4047" i="4"/>
  <c r="H2960" i="1" s="1"/>
  <c r="B4047" i="4"/>
  <c r="C4046" i="4"/>
  <c r="H2959" i="1" s="1"/>
  <c r="B4046" i="4"/>
  <c r="C4045" i="4"/>
  <c r="H2958" i="1" s="1"/>
  <c r="B4045" i="4"/>
  <c r="C4044" i="4"/>
  <c r="H2957" i="1" s="1"/>
  <c r="B4044" i="4"/>
  <c r="C4043" i="4"/>
  <c r="H2956" i="1" s="1"/>
  <c r="B4043" i="4"/>
  <c r="C4042" i="4"/>
  <c r="B4042" i="4"/>
  <c r="C4041" i="4"/>
  <c r="B4041" i="4"/>
  <c r="C4040" i="4"/>
  <c r="H2955" i="1" s="1"/>
  <c r="B4040" i="4"/>
  <c r="C4039" i="4"/>
  <c r="H2954" i="1" s="1"/>
  <c r="B4039" i="4"/>
  <c r="C4038" i="4"/>
  <c r="H2953" i="1" s="1"/>
  <c r="B4038" i="4"/>
  <c r="C4037" i="4"/>
  <c r="B4037" i="4"/>
  <c r="C4036" i="4"/>
  <c r="H2952" i="1" s="1"/>
  <c r="B4036" i="4"/>
  <c r="C4035" i="4"/>
  <c r="B4035" i="4"/>
  <c r="C4034" i="4"/>
  <c r="B4034" i="4"/>
  <c r="C4033" i="4"/>
  <c r="H2949" i="1" s="1"/>
  <c r="B4033" i="4"/>
  <c r="C4032" i="4"/>
  <c r="B4032" i="4"/>
  <c r="C4031" i="4"/>
  <c r="H2948" i="1" s="1"/>
  <c r="B4031" i="4"/>
  <c r="C4030" i="4"/>
  <c r="H2947" i="1" s="1"/>
  <c r="B4030" i="4"/>
  <c r="C4029" i="4"/>
  <c r="B4029" i="4"/>
  <c r="C4028" i="4"/>
  <c r="H2946" i="1" s="1"/>
  <c r="B4028" i="4"/>
  <c r="C4027" i="4"/>
  <c r="H2945" i="1" s="1"/>
  <c r="B4027" i="4"/>
  <c r="C4026" i="4"/>
  <c r="H2944" i="1" s="1"/>
  <c r="B4026" i="4"/>
  <c r="C4025" i="4"/>
  <c r="H2943" i="1" s="1"/>
  <c r="B4025" i="4"/>
  <c r="C4024" i="4"/>
  <c r="B4024" i="4"/>
  <c r="C4023" i="4"/>
  <c r="H2942" i="1" s="1"/>
  <c r="B4023" i="4"/>
  <c r="C4022" i="4"/>
  <c r="H2941" i="1" s="1"/>
  <c r="B4022" i="4"/>
  <c r="C4021" i="4"/>
  <c r="B4021" i="4"/>
  <c r="C4020" i="4"/>
  <c r="H2940" i="1" s="1"/>
  <c r="B4020" i="4"/>
  <c r="C4019" i="4"/>
  <c r="B4019" i="4"/>
  <c r="C4018" i="4"/>
  <c r="H2939" i="1" s="1"/>
  <c r="B4018" i="4"/>
  <c r="C4017" i="4"/>
  <c r="B4017" i="4"/>
  <c r="C4016" i="4"/>
  <c r="H2938" i="1" s="1"/>
  <c r="B4016" i="4"/>
  <c r="C4015" i="4"/>
  <c r="H2937" i="1" s="1"/>
  <c r="B4015" i="4"/>
  <c r="C4014" i="4"/>
  <c r="B4014" i="4"/>
  <c r="C4013" i="4"/>
  <c r="H2936" i="1" s="1"/>
  <c r="B4013" i="4"/>
  <c r="C4012" i="4"/>
  <c r="B4012" i="4"/>
  <c r="C4011" i="4"/>
  <c r="B4011" i="4"/>
  <c r="C4010" i="4"/>
  <c r="B4010" i="4"/>
  <c r="C4009" i="4"/>
  <c r="B4009" i="4"/>
  <c r="C4008" i="4"/>
  <c r="B4008" i="4"/>
  <c r="C4007" i="4"/>
  <c r="B4007" i="4"/>
  <c r="C4006" i="4"/>
  <c r="B4006" i="4"/>
  <c r="C4005" i="4"/>
  <c r="B4005" i="4"/>
  <c r="C4004" i="4"/>
  <c r="B4004" i="4"/>
  <c r="C4003" i="4"/>
  <c r="B4003" i="4"/>
  <c r="C4002" i="4"/>
  <c r="B4002" i="4"/>
  <c r="C4001" i="4"/>
  <c r="H2935" i="1" s="1"/>
  <c r="B4001" i="4"/>
  <c r="C4000" i="4"/>
  <c r="H2934" i="1" s="1"/>
  <c r="B4000" i="4"/>
  <c r="C3999" i="4"/>
  <c r="H2933" i="1" s="1"/>
  <c r="B3999" i="4"/>
  <c r="C3998" i="4"/>
  <c r="H2932" i="1" s="1"/>
  <c r="B3998" i="4"/>
  <c r="C3997" i="4"/>
  <c r="B3997" i="4"/>
  <c r="C3996" i="4"/>
  <c r="B3996" i="4"/>
  <c r="C3995" i="4"/>
  <c r="H2929" i="1" s="1"/>
  <c r="B3995" i="4"/>
  <c r="C3994" i="4"/>
  <c r="H2928" i="1" s="1"/>
  <c r="B3994" i="4"/>
  <c r="C3993" i="4"/>
  <c r="H2927" i="1" s="1"/>
  <c r="B3993" i="4"/>
  <c r="C3992" i="4"/>
  <c r="H2926" i="1" s="1"/>
  <c r="B3992" i="4"/>
  <c r="C3991" i="4"/>
  <c r="H2925" i="1" s="1"/>
  <c r="B3991" i="4"/>
  <c r="C3990" i="4"/>
  <c r="H2924" i="1" s="1"/>
  <c r="B3990" i="4"/>
  <c r="C3989" i="4"/>
  <c r="H2923" i="1" s="1"/>
  <c r="B3989" i="4"/>
  <c r="C3988" i="4"/>
  <c r="H2922" i="1" s="1"/>
  <c r="B3988" i="4"/>
  <c r="C3987" i="4"/>
  <c r="B3987" i="4"/>
  <c r="C3986" i="4"/>
  <c r="H2921" i="1" s="1"/>
  <c r="B3986" i="4"/>
  <c r="C3985" i="4"/>
  <c r="H2920" i="1" s="1"/>
  <c r="B3985" i="4"/>
  <c r="C3984" i="4"/>
  <c r="H2919" i="1" s="1"/>
  <c r="B3984" i="4"/>
  <c r="C3983" i="4"/>
  <c r="H2918" i="1" s="1"/>
  <c r="B3983" i="4"/>
  <c r="C3982" i="4"/>
  <c r="H2917" i="1" s="1"/>
  <c r="B3982" i="4"/>
  <c r="C3981" i="4"/>
  <c r="H2916" i="1" s="1"/>
  <c r="B3981" i="4"/>
  <c r="C3980" i="4"/>
  <c r="H2915" i="1" s="1"/>
  <c r="B3980" i="4"/>
  <c r="C3979" i="4"/>
  <c r="H2914" i="1" s="1"/>
  <c r="B3979" i="4"/>
  <c r="C3978" i="4"/>
  <c r="H2913" i="1" s="1"/>
  <c r="B3978" i="4"/>
  <c r="C3977" i="4"/>
  <c r="H2912" i="1" s="1"/>
  <c r="B3977" i="4"/>
  <c r="C3976" i="4"/>
  <c r="H2911" i="1" s="1"/>
  <c r="B3976" i="4"/>
  <c r="C3975" i="4"/>
  <c r="H2910" i="1" s="1"/>
  <c r="B3975" i="4"/>
  <c r="C3974" i="4"/>
  <c r="H2909" i="1" s="1"/>
  <c r="B3974" i="4"/>
  <c r="C3973" i="4"/>
  <c r="H2908" i="1" s="1"/>
  <c r="B3973" i="4"/>
  <c r="C3972" i="4"/>
  <c r="B3972" i="4"/>
  <c r="C3971" i="4"/>
  <c r="B3971" i="4"/>
  <c r="C3970" i="4"/>
  <c r="B3970" i="4"/>
  <c r="C3969" i="4"/>
  <c r="H2905" i="1" s="1"/>
  <c r="B3969" i="4"/>
  <c r="C3968" i="4"/>
  <c r="H2904" i="1" s="1"/>
  <c r="B3968" i="4"/>
  <c r="C3967" i="4"/>
  <c r="H2903" i="1" s="1"/>
  <c r="B3967" i="4"/>
  <c r="C3966" i="4"/>
  <c r="H2902" i="1" s="1"/>
  <c r="B3966" i="4"/>
  <c r="C3965" i="4"/>
  <c r="H2901" i="1" s="1"/>
  <c r="B3965" i="4"/>
  <c r="C3964" i="4"/>
  <c r="H2900" i="1" s="1"/>
  <c r="B3964" i="4"/>
  <c r="C3963" i="4"/>
  <c r="B3963" i="4"/>
  <c r="C3962" i="4"/>
  <c r="B3962" i="4"/>
  <c r="C3961" i="4"/>
  <c r="B3961" i="4"/>
  <c r="C3960" i="4"/>
  <c r="B3960" i="4"/>
  <c r="C3959" i="4"/>
  <c r="B3959" i="4"/>
  <c r="C3958" i="4"/>
  <c r="H2899" i="1" s="1"/>
  <c r="B3958" i="4"/>
  <c r="C3957" i="4"/>
  <c r="B3957" i="4"/>
  <c r="C3956" i="4"/>
  <c r="B3956" i="4"/>
  <c r="C3955" i="4"/>
  <c r="B3955" i="4"/>
  <c r="C3954" i="4"/>
  <c r="B3954" i="4"/>
  <c r="C3953" i="4"/>
  <c r="B3953" i="4"/>
  <c r="C3952" i="4"/>
  <c r="B3952" i="4"/>
  <c r="C3951" i="4"/>
  <c r="B3951" i="4"/>
  <c r="C3950" i="4"/>
  <c r="B3950" i="4"/>
  <c r="C3949" i="4"/>
  <c r="B3949" i="4"/>
  <c r="C3948" i="4"/>
  <c r="B3948" i="4"/>
  <c r="C3947" i="4"/>
  <c r="B3947" i="4"/>
  <c r="C3946" i="4"/>
  <c r="B3946" i="4"/>
  <c r="C3945" i="4"/>
  <c r="B3945" i="4"/>
  <c r="C3944" i="4"/>
  <c r="B3944" i="4"/>
  <c r="C3943" i="4"/>
  <c r="B3943" i="4"/>
  <c r="C3942" i="4"/>
  <c r="B3942" i="4"/>
  <c r="C3941" i="4"/>
  <c r="B3941" i="4"/>
  <c r="C3940" i="4"/>
  <c r="B3940" i="4"/>
  <c r="C3939" i="4"/>
  <c r="B3939" i="4"/>
  <c r="C3938" i="4"/>
  <c r="B3938" i="4"/>
  <c r="C3937" i="4"/>
  <c r="B3937" i="4"/>
  <c r="C3936" i="4"/>
  <c r="B3936" i="4"/>
  <c r="C3935" i="4"/>
  <c r="B3935" i="4"/>
  <c r="C3934" i="4"/>
  <c r="B3934" i="4"/>
  <c r="C3933" i="4"/>
  <c r="B3933" i="4"/>
  <c r="C3932" i="4"/>
  <c r="B3932" i="4"/>
  <c r="C3931" i="4"/>
  <c r="B3931" i="4"/>
  <c r="C3930" i="4"/>
  <c r="B3930" i="4"/>
  <c r="C3929" i="4"/>
  <c r="B3929" i="4"/>
  <c r="C3928" i="4"/>
  <c r="B3928" i="4"/>
  <c r="C3927" i="4"/>
  <c r="B3927" i="4"/>
  <c r="C3926" i="4"/>
  <c r="H2898" i="1" s="1"/>
  <c r="B3926" i="4"/>
  <c r="C3925" i="4"/>
  <c r="H2897" i="1" s="1"/>
  <c r="B3925" i="4"/>
  <c r="C3924" i="4"/>
  <c r="B3924" i="4"/>
  <c r="C3923" i="4"/>
  <c r="B3923" i="4"/>
  <c r="C3922" i="4"/>
  <c r="B3922" i="4"/>
  <c r="C3921" i="4"/>
  <c r="B3921" i="4"/>
  <c r="C3920" i="4"/>
  <c r="B3920" i="4"/>
  <c r="C3919" i="4"/>
  <c r="B3919" i="4"/>
  <c r="C3918" i="4"/>
  <c r="B3918" i="4"/>
  <c r="C3917" i="4"/>
  <c r="B3917" i="4"/>
  <c r="C3916" i="4"/>
  <c r="B3916" i="4"/>
  <c r="C3915" i="4"/>
  <c r="B3915" i="4"/>
  <c r="C3914" i="4"/>
  <c r="B3914" i="4"/>
  <c r="C3913" i="4"/>
  <c r="B3913" i="4"/>
  <c r="C3912" i="4"/>
  <c r="B3912" i="4"/>
  <c r="C3911" i="4"/>
  <c r="B3911" i="4"/>
  <c r="C3910" i="4"/>
  <c r="B3910" i="4"/>
  <c r="C3909" i="4"/>
  <c r="B3909" i="4"/>
  <c r="C3908" i="4"/>
  <c r="B3908" i="4"/>
  <c r="C3907" i="4"/>
  <c r="B3907" i="4"/>
  <c r="C3906" i="4"/>
  <c r="H2896" i="1" s="1"/>
  <c r="B3906" i="4"/>
  <c r="C3905" i="4"/>
  <c r="B3905" i="4"/>
  <c r="C3904" i="4"/>
  <c r="B3904" i="4"/>
  <c r="C3903" i="4"/>
  <c r="H2895" i="1" s="1"/>
  <c r="B3903" i="4"/>
  <c r="C3902" i="4"/>
  <c r="B3902" i="4"/>
  <c r="C3901" i="4"/>
  <c r="H2894" i="1" s="1"/>
  <c r="B3901" i="4"/>
  <c r="C3900" i="4"/>
  <c r="B3900" i="4"/>
  <c r="C3899" i="4"/>
  <c r="H2893" i="1" s="1"/>
  <c r="B3899" i="4"/>
  <c r="C3898" i="4"/>
  <c r="B3898" i="4"/>
  <c r="C3897" i="4"/>
  <c r="H2892" i="1" s="1"/>
  <c r="B3897" i="4"/>
  <c r="C3896" i="4"/>
  <c r="B3896" i="4"/>
  <c r="C3895" i="4"/>
  <c r="H2891" i="1" s="1"/>
  <c r="B3895" i="4"/>
  <c r="C3894" i="4"/>
  <c r="B3894" i="4"/>
  <c r="C3893" i="4"/>
  <c r="H2890" i="1" s="1"/>
  <c r="B3893" i="4"/>
  <c r="C3892" i="4"/>
  <c r="B3892" i="4"/>
  <c r="C3891" i="4"/>
  <c r="H2889" i="1" s="1"/>
  <c r="B3891" i="4"/>
  <c r="C3890" i="4"/>
  <c r="B3890" i="4"/>
  <c r="C3889" i="4"/>
  <c r="H2888" i="1" s="1"/>
  <c r="B3889" i="4"/>
  <c r="C3888" i="4"/>
  <c r="B3888" i="4"/>
  <c r="C3887" i="4"/>
  <c r="H2887" i="1" s="1"/>
  <c r="B3887" i="4"/>
  <c r="C3886" i="4"/>
  <c r="B3886" i="4"/>
  <c r="C3885" i="4"/>
  <c r="H2886" i="1" s="1"/>
  <c r="B3885" i="4"/>
  <c r="C3884" i="4"/>
  <c r="B3884" i="4"/>
  <c r="C3883" i="4"/>
  <c r="H2885" i="1" s="1"/>
  <c r="B3883" i="4"/>
  <c r="C3882" i="4"/>
  <c r="B3882" i="4"/>
  <c r="C3881" i="4"/>
  <c r="H2884" i="1" s="1"/>
  <c r="B3881" i="4"/>
  <c r="C3880" i="4"/>
  <c r="B3880" i="4"/>
  <c r="C3879" i="4"/>
  <c r="H2883" i="1" s="1"/>
  <c r="B3879" i="4"/>
  <c r="C3878" i="4"/>
  <c r="B3878" i="4"/>
  <c r="C3877" i="4"/>
  <c r="H2882" i="1" s="1"/>
  <c r="B3877" i="4"/>
  <c r="C3876" i="4"/>
  <c r="B3876" i="4"/>
  <c r="C3875" i="4"/>
  <c r="H2881" i="1" s="1"/>
  <c r="B3875" i="4"/>
  <c r="C3874" i="4"/>
  <c r="H2880" i="1" s="1"/>
  <c r="B3874" i="4"/>
  <c r="C3873" i="4"/>
  <c r="H2879" i="1" s="1"/>
  <c r="B3873" i="4"/>
  <c r="C3872" i="4"/>
  <c r="H2878" i="1" s="1"/>
  <c r="B3872" i="4"/>
  <c r="C3871" i="4"/>
  <c r="H2877" i="1" s="1"/>
  <c r="B3871" i="4"/>
  <c r="C3870" i="4"/>
  <c r="B3870" i="4"/>
  <c r="C3869" i="4"/>
  <c r="B3869" i="4"/>
  <c r="C3868" i="4"/>
  <c r="B3868" i="4"/>
  <c r="C3867" i="4"/>
  <c r="H2876" i="1" s="1"/>
  <c r="B3867" i="4"/>
  <c r="C3866" i="4"/>
  <c r="B3866" i="4"/>
  <c r="C3865" i="4"/>
  <c r="B3865" i="4"/>
  <c r="C3864" i="4"/>
  <c r="B3864" i="4"/>
  <c r="C3863" i="4"/>
  <c r="B3863" i="4"/>
  <c r="C3862" i="4"/>
  <c r="H2875" i="1" s="1"/>
  <c r="C3861" i="4"/>
  <c r="H2874" i="1" s="1"/>
  <c r="B3861" i="4"/>
  <c r="C3860" i="4"/>
  <c r="C3859" i="4"/>
  <c r="B3859" i="4"/>
  <c r="C3858" i="4"/>
  <c r="B3858" i="4"/>
  <c r="C3857" i="4"/>
  <c r="B3857" i="4"/>
  <c r="C3856" i="4"/>
  <c r="B3856" i="4"/>
  <c r="C3855" i="4"/>
  <c r="B3855" i="4"/>
  <c r="C3854" i="4"/>
  <c r="B3854" i="4"/>
  <c r="C3853" i="4"/>
  <c r="B3853" i="4"/>
  <c r="C3852" i="4"/>
  <c r="B3852" i="4"/>
  <c r="C3851" i="4"/>
  <c r="H2873" i="1" s="1"/>
  <c r="B3851" i="4"/>
  <c r="C3850" i="4"/>
  <c r="C3849" i="4"/>
  <c r="H2872" i="1" s="1"/>
  <c r="C3848" i="4"/>
  <c r="B3848" i="4"/>
  <c r="C3847" i="4"/>
  <c r="B3847" i="4"/>
  <c r="C3846" i="4"/>
  <c r="B3846" i="4"/>
  <c r="C3845" i="4"/>
  <c r="B3845" i="4"/>
  <c r="C3844" i="4"/>
  <c r="B3844" i="4"/>
  <c r="C3843" i="4"/>
  <c r="B3843" i="4"/>
  <c r="C3842" i="4"/>
  <c r="B3842" i="4"/>
  <c r="C3841" i="4"/>
  <c r="B3841" i="4"/>
  <c r="C3840" i="4"/>
  <c r="B3840" i="4"/>
  <c r="C3839" i="4"/>
  <c r="B3839" i="4"/>
  <c r="C3838" i="4"/>
  <c r="B3838" i="4"/>
  <c r="C3837" i="4"/>
  <c r="H2871" i="1" s="1"/>
  <c r="B3837" i="4"/>
  <c r="C3836" i="4"/>
  <c r="C3835" i="4"/>
  <c r="H2870" i="1" s="1"/>
  <c r="C3834" i="4"/>
  <c r="H2869" i="1" s="1"/>
  <c r="B3834" i="4"/>
  <c r="C3833" i="4"/>
  <c r="B3833" i="4"/>
  <c r="C3832" i="4"/>
  <c r="B3832" i="4"/>
  <c r="C3831" i="4"/>
  <c r="B3831" i="4"/>
  <c r="C3830" i="4"/>
  <c r="B3830" i="4"/>
  <c r="C3829" i="4"/>
  <c r="H2868" i="1" s="1"/>
  <c r="B3829" i="4"/>
  <c r="C3828" i="4"/>
  <c r="B3828" i="4"/>
  <c r="C3827" i="4"/>
  <c r="H2867" i="1" s="1"/>
  <c r="B3827" i="4"/>
  <c r="C3826" i="4"/>
  <c r="B3826" i="4"/>
  <c r="C3825" i="4"/>
  <c r="H2866" i="1" s="1"/>
  <c r="B3825" i="4"/>
  <c r="C3824" i="4"/>
  <c r="B3824" i="4"/>
  <c r="C3823" i="4"/>
  <c r="B3823" i="4"/>
  <c r="C3822" i="4"/>
  <c r="H2863" i="1" s="1"/>
  <c r="B3822" i="4"/>
  <c r="C3821" i="4"/>
  <c r="B3821" i="4"/>
  <c r="C3820" i="4"/>
  <c r="B3820" i="4"/>
  <c r="C3819" i="4"/>
  <c r="H2862" i="1" s="1"/>
  <c r="B3819" i="4"/>
  <c r="C3818" i="4"/>
  <c r="H2861" i="1" s="1"/>
  <c r="B3818" i="4"/>
  <c r="C3817" i="4"/>
  <c r="H2860" i="1" s="1"/>
  <c r="B3817" i="4"/>
  <c r="C3816" i="4"/>
  <c r="H2859" i="1" s="1"/>
  <c r="B3816" i="4"/>
  <c r="C3815" i="4"/>
  <c r="H2858" i="1" s="1"/>
  <c r="B3815" i="4"/>
  <c r="C3814" i="4"/>
  <c r="B3814" i="4"/>
  <c r="C3813" i="4"/>
  <c r="B3813" i="4"/>
  <c r="C3812" i="4"/>
  <c r="H2857" i="1" s="1"/>
  <c r="B3812" i="4"/>
  <c r="C3811" i="4"/>
  <c r="H2856" i="1" s="1"/>
  <c r="B3811" i="4"/>
  <c r="C3810" i="4"/>
  <c r="H2855" i="1" s="1"/>
  <c r="B3810" i="4"/>
  <c r="C3809" i="4"/>
  <c r="H2854" i="1" s="1"/>
  <c r="B3809" i="4"/>
  <c r="C3808" i="4"/>
  <c r="H2853" i="1" s="1"/>
  <c r="B3808" i="4"/>
  <c r="C3807" i="4"/>
  <c r="H2852" i="1" s="1"/>
  <c r="B3807" i="4"/>
  <c r="C3806" i="4"/>
  <c r="H2851" i="1" s="1"/>
  <c r="B3806" i="4"/>
  <c r="C3805" i="4"/>
  <c r="H2850" i="1" s="1"/>
  <c r="B3805" i="4"/>
  <c r="C3804" i="4"/>
  <c r="H2849" i="1" s="1"/>
  <c r="B3804" i="4"/>
  <c r="C3803" i="4"/>
  <c r="H2848" i="1" s="1"/>
  <c r="B3803" i="4"/>
  <c r="C3802" i="4"/>
  <c r="H2847" i="1" s="1"/>
  <c r="B3802" i="4"/>
  <c r="C3801" i="4"/>
  <c r="H2846" i="1" s="1"/>
  <c r="B3801" i="4"/>
  <c r="C3800" i="4"/>
  <c r="H2845" i="1" s="1"/>
  <c r="B3800" i="4"/>
  <c r="C3799" i="4"/>
  <c r="H2844" i="1" s="1"/>
  <c r="B3799" i="4"/>
  <c r="C3798" i="4"/>
  <c r="H2843" i="1" s="1"/>
  <c r="B3798" i="4"/>
  <c r="C3797" i="4"/>
  <c r="H2842" i="1" s="1"/>
  <c r="B3797" i="4"/>
  <c r="C3796" i="4"/>
  <c r="H2841" i="1" s="1"/>
  <c r="B3796" i="4"/>
  <c r="C3795" i="4"/>
  <c r="H2840" i="1" s="1"/>
  <c r="B3795" i="4"/>
  <c r="C3794" i="4"/>
  <c r="H2839" i="1" s="1"/>
  <c r="B3794" i="4"/>
  <c r="C3793" i="4"/>
  <c r="H2838" i="1" s="1"/>
  <c r="B3793" i="4"/>
  <c r="C3792" i="4"/>
  <c r="C3791" i="4"/>
  <c r="H2837" i="1" s="1"/>
  <c r="C3790" i="4"/>
  <c r="B3790" i="4"/>
  <c r="C3789" i="4"/>
  <c r="B3789" i="4"/>
  <c r="C3788" i="4"/>
  <c r="B3788" i="4"/>
  <c r="C3787" i="4"/>
  <c r="B3787" i="4"/>
  <c r="C3786" i="4"/>
  <c r="B3786" i="4"/>
  <c r="C3785" i="4"/>
  <c r="H2836" i="1" s="1"/>
  <c r="B3785" i="4"/>
  <c r="C3784" i="4"/>
  <c r="H2835" i="1" s="1"/>
  <c r="B3784" i="4"/>
  <c r="C3783" i="4"/>
  <c r="B3783" i="4"/>
  <c r="C3782" i="4"/>
  <c r="H2834" i="1" s="1"/>
  <c r="B3782" i="4"/>
  <c r="C3781" i="4"/>
  <c r="H2833" i="1" s="1"/>
  <c r="B3781" i="4"/>
  <c r="C3780" i="4"/>
  <c r="H2832" i="1" s="1"/>
  <c r="B3780" i="4"/>
  <c r="C3779" i="4"/>
  <c r="H2831" i="1" s="1"/>
  <c r="B3779" i="4"/>
  <c r="C3778" i="4"/>
  <c r="B3778" i="4"/>
  <c r="C3777" i="4"/>
  <c r="B3777" i="4"/>
  <c r="C3776" i="4"/>
  <c r="B3776" i="4"/>
  <c r="C3775" i="4"/>
  <c r="B3775" i="4"/>
  <c r="C3774" i="4"/>
  <c r="B3774" i="4"/>
  <c r="C3773" i="4"/>
  <c r="B3773" i="4"/>
  <c r="C3772" i="4"/>
  <c r="B3772" i="4"/>
  <c r="C3771" i="4"/>
  <c r="B3771" i="4"/>
  <c r="C3770" i="4"/>
  <c r="B3770" i="4"/>
  <c r="C3769" i="4"/>
  <c r="B3769" i="4"/>
  <c r="C3768" i="4"/>
  <c r="B3768" i="4"/>
  <c r="C3767" i="4"/>
  <c r="B3767" i="4"/>
  <c r="C3766" i="4"/>
  <c r="B3766" i="4"/>
  <c r="C3765" i="4"/>
  <c r="B3765" i="4"/>
  <c r="C3764" i="4"/>
  <c r="B3764" i="4"/>
  <c r="C3763" i="4"/>
  <c r="B3763" i="4"/>
  <c r="C3762" i="4"/>
  <c r="B3762" i="4"/>
  <c r="C3761" i="4"/>
  <c r="B3761" i="4"/>
  <c r="C3760" i="4"/>
  <c r="B3760" i="4"/>
  <c r="C3759" i="4"/>
  <c r="B3759" i="4"/>
  <c r="C3758" i="4"/>
  <c r="B3758" i="4"/>
  <c r="C3757" i="4"/>
  <c r="B3757" i="4"/>
  <c r="C3756" i="4"/>
  <c r="B3756" i="4"/>
  <c r="C3755" i="4"/>
  <c r="B3755" i="4"/>
  <c r="C3754" i="4"/>
  <c r="B3754" i="4"/>
  <c r="C3753" i="4"/>
  <c r="B3753" i="4"/>
  <c r="C3752" i="4"/>
  <c r="H2830" i="1" s="1"/>
  <c r="B3752" i="4"/>
  <c r="C3751" i="4"/>
  <c r="B3751" i="4"/>
  <c r="C3750" i="4"/>
  <c r="B3750" i="4"/>
  <c r="C3749" i="4"/>
  <c r="B3749" i="4"/>
  <c r="C3748" i="4"/>
  <c r="H2829" i="1" s="1"/>
  <c r="B3748" i="4"/>
  <c r="C3747" i="4"/>
  <c r="H2828" i="1" s="1"/>
  <c r="B3747" i="4"/>
  <c r="C3746" i="4"/>
  <c r="H2827" i="1" s="1"/>
  <c r="B3746" i="4"/>
  <c r="C3745" i="4"/>
  <c r="B3745" i="4"/>
  <c r="C3744" i="4"/>
  <c r="B3744" i="4"/>
  <c r="C3743" i="4"/>
  <c r="H2826" i="1" s="1"/>
  <c r="B3743" i="4"/>
  <c r="C3742" i="4"/>
  <c r="B3742" i="4"/>
  <c r="C3741" i="4"/>
  <c r="H2825" i="1" s="1"/>
  <c r="B3741" i="4"/>
  <c r="C3740" i="4"/>
  <c r="H2824" i="1" s="1"/>
  <c r="B3740" i="4"/>
  <c r="C3739" i="4"/>
  <c r="H2823" i="1" s="1"/>
  <c r="B3739" i="4"/>
  <c r="C3738" i="4"/>
  <c r="H2822" i="1" s="1"/>
  <c r="B3738" i="4"/>
  <c r="C3737" i="4"/>
  <c r="H2821" i="1" s="1"/>
  <c r="B3737" i="4"/>
  <c r="C3736" i="4"/>
  <c r="B3736" i="4"/>
  <c r="C3735" i="4"/>
  <c r="H2820" i="1" s="1"/>
  <c r="B3735" i="4"/>
  <c r="C3734" i="4"/>
  <c r="H2819" i="1" s="1"/>
  <c r="B3734" i="4"/>
  <c r="C3733" i="4"/>
  <c r="H2818" i="1" s="1"/>
  <c r="B3733" i="4"/>
  <c r="C3732" i="4"/>
  <c r="H2817" i="1" s="1"/>
  <c r="B3732" i="4"/>
  <c r="C3731" i="4"/>
  <c r="H2816" i="1" s="1"/>
  <c r="B3731" i="4"/>
  <c r="C3730" i="4"/>
  <c r="H2815" i="1" s="1"/>
  <c r="B3730" i="4"/>
  <c r="C3729" i="4"/>
  <c r="H2814" i="1" s="1"/>
  <c r="B3729" i="4"/>
  <c r="C3728" i="4"/>
  <c r="H2813" i="1" s="1"/>
  <c r="B3728" i="4"/>
  <c r="C3727" i="4"/>
  <c r="H2812" i="1" s="1"/>
  <c r="B3727" i="4"/>
  <c r="C3726" i="4"/>
  <c r="H2811" i="1" s="1"/>
  <c r="B3726" i="4"/>
  <c r="C3725" i="4"/>
  <c r="H2810" i="1" s="1"/>
  <c r="B3725" i="4"/>
  <c r="C3724" i="4"/>
  <c r="B3724" i="4"/>
  <c r="C3723" i="4"/>
  <c r="H2809" i="1" s="1"/>
  <c r="B3723" i="4"/>
  <c r="C3722" i="4"/>
  <c r="B3722" i="4"/>
  <c r="C3721" i="4"/>
  <c r="H2808" i="1" s="1"/>
  <c r="B3721" i="4"/>
  <c r="C3720" i="4"/>
  <c r="B3720" i="4"/>
  <c r="C3719" i="4"/>
  <c r="B3719" i="4"/>
  <c r="C3718" i="4"/>
  <c r="H2807" i="1" s="1"/>
  <c r="B3718" i="4"/>
  <c r="C3717" i="4"/>
  <c r="H2806" i="1" s="1"/>
  <c r="B3717" i="4"/>
  <c r="C3716" i="4"/>
  <c r="H2805" i="1" s="1"/>
  <c r="B3716" i="4"/>
  <c r="C3715" i="4"/>
  <c r="H2804" i="1" s="1"/>
  <c r="B3715" i="4"/>
  <c r="C3714" i="4"/>
  <c r="H2803" i="1" s="1"/>
  <c r="B3714" i="4"/>
  <c r="C3713" i="4"/>
  <c r="H2802" i="1" s="1"/>
  <c r="B3713" i="4"/>
  <c r="C3712" i="4"/>
  <c r="H2801" i="1" s="1"/>
  <c r="B3712" i="4"/>
  <c r="C3711" i="4"/>
  <c r="H2800" i="1" s="1"/>
  <c r="B3711" i="4"/>
  <c r="C3710" i="4"/>
  <c r="H2799" i="1" s="1"/>
  <c r="B3710" i="4"/>
  <c r="C3709" i="4"/>
  <c r="C3708" i="4"/>
  <c r="C3707" i="4"/>
  <c r="B3707" i="4"/>
  <c r="C3706" i="4"/>
  <c r="H2796" i="1" s="1"/>
  <c r="B3706" i="4"/>
  <c r="C3705" i="4"/>
  <c r="B3705" i="4"/>
  <c r="C3704" i="4"/>
  <c r="H2795" i="1" s="1"/>
  <c r="B3704" i="4"/>
  <c r="C3703" i="4"/>
  <c r="H2794" i="1" s="1"/>
  <c r="B3703" i="4"/>
  <c r="C3702" i="4"/>
  <c r="H2793" i="1" s="1"/>
  <c r="B3702" i="4"/>
  <c r="C3701" i="4"/>
  <c r="H2792" i="1" s="1"/>
  <c r="B3701" i="4"/>
  <c r="C3700" i="4"/>
  <c r="H2791" i="1" s="1"/>
  <c r="B3700" i="4"/>
  <c r="C3699" i="4"/>
  <c r="H2790" i="1" s="1"/>
  <c r="B3699" i="4"/>
  <c r="C3698" i="4"/>
  <c r="H2789" i="1" s="1"/>
  <c r="B3698" i="4"/>
  <c r="C3697" i="4"/>
  <c r="H2788" i="1" s="1"/>
  <c r="B3697" i="4"/>
  <c r="C3696" i="4"/>
  <c r="H2787" i="1" s="1"/>
  <c r="B3696" i="4"/>
  <c r="C3695" i="4"/>
  <c r="H2786" i="1" s="1"/>
  <c r="B3695" i="4"/>
  <c r="C3694" i="4"/>
  <c r="H2785" i="1" s="1"/>
  <c r="B3694" i="4"/>
  <c r="C3693" i="4"/>
  <c r="H2784" i="1" s="1"/>
  <c r="B3693" i="4"/>
  <c r="C3692" i="4"/>
  <c r="H2783" i="1" s="1"/>
  <c r="B3692" i="4"/>
  <c r="C3691" i="4"/>
  <c r="H2782" i="1" s="1"/>
  <c r="B3691" i="4"/>
  <c r="C3690" i="4"/>
  <c r="H2781" i="1" s="1"/>
  <c r="B3690" i="4"/>
  <c r="C3689" i="4"/>
  <c r="H2780" i="1" s="1"/>
  <c r="B3689" i="4"/>
  <c r="C3688" i="4"/>
  <c r="H2779" i="1" s="1"/>
  <c r="B3688" i="4"/>
  <c r="C3687" i="4"/>
  <c r="H2778" i="1" s="1"/>
  <c r="B3687" i="4"/>
  <c r="C3686" i="4"/>
  <c r="H2777" i="1" s="1"/>
  <c r="B3686" i="4"/>
  <c r="C3685" i="4"/>
  <c r="H2776" i="1" s="1"/>
  <c r="B3685" i="4"/>
  <c r="C3684" i="4"/>
  <c r="H2775" i="1" s="1"/>
  <c r="B3684" i="4"/>
  <c r="C3683" i="4"/>
  <c r="H2774" i="1" s="1"/>
  <c r="B3683" i="4"/>
  <c r="C3682" i="4"/>
  <c r="H2773" i="1" s="1"/>
  <c r="B3682" i="4"/>
  <c r="C3681" i="4"/>
  <c r="H2772" i="1" s="1"/>
  <c r="B3681" i="4"/>
  <c r="C3680" i="4"/>
  <c r="H2771" i="1" s="1"/>
  <c r="B3680" i="4"/>
  <c r="C3679" i="4"/>
  <c r="H2770" i="1" s="1"/>
  <c r="B3679" i="4"/>
  <c r="C3678" i="4"/>
  <c r="B3678" i="4"/>
  <c r="C3677" i="4"/>
  <c r="B3677" i="4"/>
  <c r="C3676" i="4"/>
  <c r="B3676" i="4"/>
  <c r="C3675" i="4"/>
  <c r="H2767" i="1" s="1"/>
  <c r="B3675" i="4"/>
  <c r="C3674" i="4"/>
  <c r="H2766" i="1" s="1"/>
  <c r="B3674" i="4"/>
  <c r="C3673" i="4"/>
  <c r="H2765" i="1" s="1"/>
  <c r="B3673" i="4"/>
  <c r="C3672" i="4"/>
  <c r="H2764" i="1" s="1"/>
  <c r="B3672" i="4"/>
  <c r="C3671" i="4"/>
  <c r="H2763" i="1" s="1"/>
  <c r="B3671" i="4"/>
  <c r="C3670" i="4"/>
  <c r="H2762" i="1" s="1"/>
  <c r="B3670" i="4"/>
  <c r="C3669" i="4"/>
  <c r="H2761" i="1" s="1"/>
  <c r="B3669" i="4"/>
  <c r="C3668" i="4"/>
  <c r="H2760" i="1" s="1"/>
  <c r="B3668" i="4"/>
  <c r="C3667" i="4"/>
  <c r="H2759" i="1" s="1"/>
  <c r="B3667" i="4"/>
  <c r="C3666" i="4"/>
  <c r="H2758" i="1" s="1"/>
  <c r="B3666" i="4"/>
  <c r="C3665" i="4"/>
  <c r="H2757" i="1" s="1"/>
  <c r="B3665" i="4"/>
  <c r="C3664" i="4"/>
  <c r="H2756" i="1" s="1"/>
  <c r="B3664" i="4"/>
  <c r="C3663" i="4"/>
  <c r="H2755" i="1" s="1"/>
  <c r="B3663" i="4"/>
  <c r="C3662" i="4"/>
  <c r="H2754" i="1" s="1"/>
  <c r="B3662" i="4"/>
  <c r="C3661" i="4"/>
  <c r="H2753" i="1" s="1"/>
  <c r="B3661" i="4"/>
  <c r="C3660" i="4"/>
  <c r="H2752" i="1" s="1"/>
  <c r="B3660" i="4"/>
  <c r="C3659" i="4"/>
  <c r="H2751" i="1" s="1"/>
  <c r="B3659" i="4"/>
  <c r="C3658" i="4"/>
  <c r="H2750" i="1" s="1"/>
  <c r="B3658" i="4"/>
  <c r="C3657" i="4"/>
  <c r="H2749" i="1" s="1"/>
  <c r="B3657" i="4"/>
  <c r="C3656" i="4"/>
  <c r="H2748" i="1" s="1"/>
  <c r="B3656" i="4"/>
  <c r="C3655" i="4"/>
  <c r="H2747" i="1" s="1"/>
  <c r="B3655" i="4"/>
  <c r="C3654" i="4"/>
  <c r="B3654" i="4"/>
  <c r="C3653" i="4"/>
  <c r="H2746" i="1" s="1"/>
  <c r="B3653" i="4"/>
  <c r="C3652" i="4"/>
  <c r="H2745" i="1" s="1"/>
  <c r="B3652" i="4"/>
  <c r="C3651" i="4"/>
  <c r="H2744" i="1" s="1"/>
  <c r="B3651" i="4"/>
  <c r="C3650" i="4"/>
  <c r="H2743" i="1" s="1"/>
  <c r="B3650" i="4"/>
  <c r="C3649" i="4"/>
  <c r="H2742" i="1" s="1"/>
  <c r="B3649" i="4"/>
  <c r="C3648" i="4"/>
  <c r="B3648" i="4"/>
  <c r="C3647" i="4"/>
  <c r="B3647" i="4"/>
  <c r="C3646" i="4"/>
  <c r="H2739" i="1" s="1"/>
  <c r="B3646" i="4"/>
  <c r="C3645" i="4"/>
  <c r="H2738" i="1" s="1"/>
  <c r="B3645" i="4"/>
  <c r="C3644" i="4"/>
  <c r="B3644" i="4"/>
  <c r="C3643" i="4"/>
  <c r="H2737" i="1" s="1"/>
  <c r="B3643" i="4"/>
  <c r="C3642" i="4"/>
  <c r="H2736" i="1" s="1"/>
  <c r="B3642" i="4"/>
  <c r="C3641" i="4"/>
  <c r="H2735" i="1" s="1"/>
  <c r="B3641" i="4"/>
  <c r="C3640" i="4"/>
  <c r="H2734" i="1" s="1"/>
  <c r="B3640" i="4"/>
  <c r="C3639" i="4"/>
  <c r="H2733" i="1" s="1"/>
  <c r="B3639" i="4"/>
  <c r="C3638" i="4"/>
  <c r="H2732" i="1" s="1"/>
  <c r="B3638" i="4"/>
  <c r="C3637" i="4"/>
  <c r="H2731" i="1" s="1"/>
  <c r="B3637" i="4"/>
  <c r="C3636" i="4"/>
  <c r="H2730" i="1" s="1"/>
  <c r="B3636" i="4"/>
  <c r="C3635" i="4"/>
  <c r="H2729" i="1" s="1"/>
  <c r="B3635" i="4"/>
  <c r="C3634" i="4"/>
  <c r="H2728" i="1" s="1"/>
  <c r="B3634" i="4"/>
  <c r="C3633" i="4"/>
  <c r="H2727" i="1" s="1"/>
  <c r="B3633" i="4"/>
  <c r="C3632" i="4"/>
  <c r="H2726" i="1" s="1"/>
  <c r="B3632" i="4"/>
  <c r="C3631" i="4"/>
  <c r="H2725" i="1" s="1"/>
  <c r="B3631" i="4"/>
  <c r="C3630" i="4"/>
  <c r="H2724" i="1" s="1"/>
  <c r="B3630" i="4"/>
  <c r="C3629" i="4"/>
  <c r="H2723" i="1" s="1"/>
  <c r="B3629" i="4"/>
  <c r="C3628" i="4"/>
  <c r="B3628" i="4"/>
  <c r="C3627" i="4"/>
  <c r="H2721" i="1" s="1"/>
  <c r="B3627" i="4"/>
  <c r="C3626" i="4"/>
  <c r="H2720" i="1" s="1"/>
  <c r="B3626" i="4"/>
  <c r="C3625" i="4"/>
  <c r="H2719" i="1" s="1"/>
  <c r="B3625" i="4"/>
  <c r="C3624" i="4"/>
  <c r="H2718" i="1" s="1"/>
  <c r="B3624" i="4"/>
  <c r="C3623" i="4"/>
  <c r="B3623" i="4"/>
  <c r="C3622" i="4"/>
  <c r="B3622" i="4"/>
  <c r="C3621" i="4"/>
  <c r="H2717" i="1" s="1"/>
  <c r="B3621" i="4"/>
  <c r="C3620" i="4"/>
  <c r="H2716" i="1" s="1"/>
  <c r="B3620" i="4"/>
  <c r="C3619" i="4"/>
  <c r="H2715" i="1" s="1"/>
  <c r="B3619" i="4"/>
  <c r="C3618" i="4"/>
  <c r="H2714" i="1" s="1"/>
  <c r="B3618" i="4"/>
  <c r="C3617" i="4"/>
  <c r="H2713" i="1" s="1"/>
  <c r="B3617" i="4"/>
  <c r="C3616" i="4"/>
  <c r="H2712" i="1" s="1"/>
  <c r="B3616" i="4"/>
  <c r="C3615" i="4"/>
  <c r="H2711" i="1" s="1"/>
  <c r="B3615" i="4"/>
  <c r="C3614" i="4"/>
  <c r="H2710" i="1" s="1"/>
  <c r="B3614" i="4"/>
  <c r="C3613" i="4"/>
  <c r="H2709" i="1" s="1"/>
  <c r="B3613" i="4"/>
  <c r="C3612" i="4"/>
  <c r="H2708" i="1" s="1"/>
  <c r="B3612" i="4"/>
  <c r="C3611" i="4"/>
  <c r="H2707" i="1" s="1"/>
  <c r="B3611" i="4"/>
  <c r="C3610" i="4"/>
  <c r="H2706" i="1" s="1"/>
  <c r="B3610" i="4"/>
  <c r="C3609" i="4"/>
  <c r="H2705" i="1" s="1"/>
  <c r="B3609" i="4"/>
  <c r="C3608" i="4"/>
  <c r="H2704" i="1" s="1"/>
  <c r="B3608" i="4"/>
  <c r="C3607" i="4"/>
  <c r="H2703" i="1" s="1"/>
  <c r="B3607" i="4"/>
  <c r="C3606" i="4"/>
  <c r="B3606" i="4"/>
  <c r="C3605" i="4"/>
  <c r="H2702" i="1" s="1"/>
  <c r="B3605" i="4"/>
  <c r="C3604" i="4"/>
  <c r="H2701" i="1" s="1"/>
  <c r="B3604" i="4"/>
  <c r="C3603" i="4"/>
  <c r="H2700" i="1" s="1"/>
  <c r="B3603" i="4"/>
  <c r="C3602" i="4"/>
  <c r="H2699" i="1" s="1"/>
  <c r="B3602" i="4"/>
  <c r="C3601" i="4"/>
  <c r="H2698" i="1" s="1"/>
  <c r="B3601" i="4"/>
  <c r="C3600" i="4"/>
  <c r="H2697" i="1" s="1"/>
  <c r="B3600" i="4"/>
  <c r="C3599" i="4"/>
  <c r="H2696" i="1" s="1"/>
  <c r="B3599" i="4"/>
  <c r="C3598" i="4"/>
  <c r="H2695" i="1" s="1"/>
  <c r="B3598" i="4"/>
  <c r="C3597" i="4"/>
  <c r="H2694" i="1" s="1"/>
  <c r="B3597" i="4"/>
  <c r="C3596" i="4"/>
  <c r="B3596" i="4"/>
  <c r="C3595" i="4"/>
  <c r="B3595" i="4"/>
  <c r="C3594" i="4"/>
  <c r="B3594" i="4"/>
  <c r="C3593" i="4"/>
  <c r="B3593" i="4"/>
  <c r="C3592" i="4"/>
  <c r="H2691" i="1" s="1"/>
  <c r="B3592" i="4"/>
  <c r="C3591" i="4"/>
  <c r="B3591" i="4"/>
  <c r="C3590" i="4"/>
  <c r="B3590" i="4"/>
  <c r="C3589" i="4"/>
  <c r="B3589" i="4"/>
  <c r="C3588" i="4"/>
  <c r="H2690" i="1" s="1"/>
  <c r="B3588" i="4"/>
  <c r="C3587" i="4"/>
  <c r="B3587" i="4"/>
  <c r="C3586" i="4"/>
  <c r="B3586" i="4"/>
  <c r="C3585" i="4"/>
  <c r="H2689" i="1" s="1"/>
  <c r="B3585" i="4"/>
  <c r="C3584" i="4"/>
  <c r="B3584" i="4"/>
  <c r="C3582" i="4"/>
  <c r="B3582" i="4"/>
  <c r="C3581" i="4"/>
  <c r="H2687" i="1" s="1"/>
  <c r="B3581" i="4"/>
  <c r="C3580" i="4"/>
  <c r="H2686" i="1" s="1"/>
  <c r="B3580" i="4"/>
  <c r="C3579" i="4"/>
  <c r="B3579" i="4"/>
  <c r="C3578" i="4"/>
  <c r="H2685" i="1" s="1"/>
  <c r="B3578" i="4"/>
  <c r="C3577" i="4"/>
  <c r="B3577" i="4"/>
  <c r="C3576" i="4"/>
  <c r="H2684" i="1" s="1"/>
  <c r="B3576" i="4"/>
  <c r="C3575" i="4"/>
  <c r="H2683" i="1" s="1"/>
  <c r="B3575" i="4"/>
  <c r="C3574" i="4"/>
  <c r="H2682" i="1" s="1"/>
  <c r="B3574" i="4"/>
  <c r="C3573" i="4"/>
  <c r="H2681" i="1" s="1"/>
  <c r="B3573" i="4"/>
  <c r="C3572" i="4"/>
  <c r="H2680" i="1" s="1"/>
  <c r="B3572" i="4"/>
  <c r="C3571" i="4"/>
  <c r="H2679" i="1" s="1"/>
  <c r="B3571" i="4"/>
  <c r="C3570" i="4"/>
  <c r="B3570" i="4"/>
  <c r="C3569" i="4"/>
  <c r="H2678" i="1" s="1"/>
  <c r="B3569" i="4"/>
  <c r="C3568" i="4"/>
  <c r="B3568" i="4"/>
  <c r="C3567" i="4"/>
  <c r="H2677" i="1" s="1"/>
  <c r="B3567" i="4"/>
  <c r="C3566" i="4"/>
  <c r="H2676" i="1" s="1"/>
  <c r="B3566" i="4"/>
  <c r="C3565" i="4"/>
  <c r="H2675" i="1" s="1"/>
  <c r="B3565" i="4"/>
  <c r="C3564" i="4"/>
  <c r="H2674" i="1" s="1"/>
  <c r="B3564" i="4"/>
  <c r="C3563" i="4"/>
  <c r="H2673" i="1" s="1"/>
  <c r="B3563" i="4"/>
  <c r="C3562" i="4"/>
  <c r="H2672" i="1" s="1"/>
  <c r="B3562" i="4"/>
  <c r="C3561" i="4"/>
  <c r="H2671" i="1" s="1"/>
  <c r="B3561" i="4"/>
  <c r="C3560" i="4"/>
  <c r="H2670" i="1" s="1"/>
  <c r="B3560" i="4"/>
  <c r="C3559" i="4"/>
  <c r="H2669" i="1" s="1"/>
  <c r="B3559" i="4"/>
  <c r="C3558" i="4"/>
  <c r="H2668" i="1" s="1"/>
  <c r="B3558" i="4"/>
  <c r="C3557" i="4"/>
  <c r="H2667" i="1" s="1"/>
  <c r="B3557" i="4"/>
  <c r="C3556" i="4"/>
  <c r="H2666" i="1" s="1"/>
  <c r="B3556" i="4"/>
  <c r="C3555" i="4"/>
  <c r="H2665" i="1" s="1"/>
  <c r="B3555" i="4"/>
  <c r="C3554" i="4"/>
  <c r="H2664" i="1" s="1"/>
  <c r="B3554" i="4"/>
  <c r="C3553" i="4"/>
  <c r="H2663" i="1" s="1"/>
  <c r="B3553" i="4"/>
  <c r="C3552" i="4"/>
  <c r="H2662" i="1" s="1"/>
  <c r="B3552" i="4"/>
  <c r="C3551" i="4"/>
  <c r="H2661" i="1" s="1"/>
  <c r="B3551" i="4"/>
  <c r="C3550" i="4"/>
  <c r="H2660" i="1" s="1"/>
  <c r="B3550" i="4"/>
  <c r="C3549" i="4"/>
  <c r="H2659" i="1" s="1"/>
  <c r="B3549" i="4"/>
  <c r="C3548" i="4"/>
  <c r="H2658" i="1" s="1"/>
  <c r="B3548" i="4"/>
  <c r="C3547" i="4"/>
  <c r="H2657" i="1" s="1"/>
  <c r="B3547" i="4"/>
  <c r="C3546" i="4"/>
  <c r="H2656" i="1" s="1"/>
  <c r="B3546" i="4"/>
  <c r="C3545" i="4"/>
  <c r="H2655" i="1" s="1"/>
  <c r="B3545" i="4"/>
  <c r="C3544" i="4"/>
  <c r="H2654" i="1" s="1"/>
  <c r="B3544" i="4"/>
  <c r="C3543" i="4"/>
  <c r="H2653" i="1" s="1"/>
  <c r="B3543" i="4"/>
  <c r="C3542" i="4"/>
  <c r="H2652" i="1" s="1"/>
  <c r="B3542" i="4"/>
  <c r="C3541" i="4"/>
  <c r="H2651" i="1" s="1"/>
  <c r="B3541" i="4"/>
  <c r="C3540" i="4"/>
  <c r="H2650" i="1" s="1"/>
  <c r="B3540" i="4"/>
  <c r="C3539" i="4"/>
  <c r="H2649" i="1" s="1"/>
  <c r="B3539" i="4"/>
  <c r="C3538" i="4"/>
  <c r="H2648" i="1" s="1"/>
  <c r="B3538" i="4"/>
  <c r="C3537" i="4"/>
  <c r="H2647" i="1" s="1"/>
  <c r="B3537" i="4"/>
  <c r="C3536" i="4"/>
  <c r="H2646" i="1" s="1"/>
  <c r="B3536" i="4"/>
  <c r="C3535" i="4"/>
  <c r="H2645" i="1" s="1"/>
  <c r="B3535" i="4"/>
  <c r="C3534" i="4"/>
  <c r="H2644" i="1" s="1"/>
  <c r="B3534" i="4"/>
  <c r="C3533" i="4"/>
  <c r="H2643" i="1" s="1"/>
  <c r="B3533" i="4"/>
  <c r="C3532" i="4"/>
  <c r="H2642" i="1" s="1"/>
  <c r="B3532" i="4"/>
  <c r="C3531" i="4"/>
  <c r="H2641" i="1" s="1"/>
  <c r="B3531" i="4"/>
  <c r="C3530" i="4"/>
  <c r="H2640" i="1" s="1"/>
  <c r="B3530" i="4"/>
  <c r="C3529" i="4"/>
  <c r="H2639" i="1" s="1"/>
  <c r="B3529" i="4"/>
  <c r="C3528" i="4"/>
  <c r="H2638" i="1" s="1"/>
  <c r="B3528" i="4"/>
  <c r="C3527" i="4"/>
  <c r="B3527" i="4"/>
  <c r="C3526" i="4"/>
  <c r="H2637" i="1" s="1"/>
  <c r="B3526" i="4"/>
  <c r="C3525" i="4"/>
  <c r="H2636" i="1" s="1"/>
  <c r="B3525" i="4"/>
  <c r="C3524" i="4"/>
  <c r="B3524" i="4"/>
  <c r="C3523" i="4"/>
  <c r="H2635" i="1" s="1"/>
  <c r="B3523" i="4"/>
  <c r="C3522" i="4"/>
  <c r="H2634" i="1" s="1"/>
  <c r="B3522" i="4"/>
  <c r="C3521" i="4"/>
  <c r="H2633" i="1" s="1"/>
  <c r="B3521" i="4"/>
  <c r="C3520" i="4"/>
  <c r="H2632" i="1" s="1"/>
  <c r="B3520" i="4"/>
  <c r="C3519" i="4"/>
  <c r="H2631" i="1" s="1"/>
  <c r="B3519" i="4"/>
  <c r="C3518" i="4"/>
  <c r="H2630" i="1" s="1"/>
  <c r="B3518" i="4"/>
  <c r="C3517" i="4"/>
  <c r="H2629" i="1" s="1"/>
  <c r="B3517" i="4"/>
  <c r="C3516" i="4"/>
  <c r="H2628" i="1" s="1"/>
  <c r="B3516" i="4"/>
  <c r="C3515" i="4"/>
  <c r="H2627" i="1" s="1"/>
  <c r="B3515" i="4"/>
  <c r="C3514" i="4"/>
  <c r="H2626" i="1" s="1"/>
  <c r="B3514" i="4"/>
  <c r="C3513" i="4"/>
  <c r="H2625" i="1" s="1"/>
  <c r="B3513" i="4"/>
  <c r="C3512" i="4"/>
  <c r="H2624" i="1" s="1"/>
  <c r="B3512" i="4"/>
  <c r="C3511" i="4"/>
  <c r="H2623" i="1" s="1"/>
  <c r="B3511" i="4"/>
  <c r="C3510" i="4"/>
  <c r="H2622" i="1" s="1"/>
  <c r="B3510" i="4"/>
  <c r="C3509" i="4"/>
  <c r="H2621" i="1" s="1"/>
  <c r="B3509" i="4"/>
  <c r="C3508" i="4"/>
  <c r="H2620" i="1" s="1"/>
  <c r="B3508" i="4"/>
  <c r="C3507" i="4"/>
  <c r="H2619" i="1" s="1"/>
  <c r="B3507" i="4"/>
  <c r="C3506" i="4"/>
  <c r="H2618" i="1" s="1"/>
  <c r="B3506" i="4"/>
  <c r="C3505" i="4"/>
  <c r="H2617" i="1" s="1"/>
  <c r="B3505" i="4"/>
  <c r="C3504" i="4"/>
  <c r="H2616" i="1" s="1"/>
  <c r="B3504" i="4"/>
  <c r="C3503" i="4"/>
  <c r="H2615" i="1" s="1"/>
  <c r="B3503" i="4"/>
  <c r="C3502" i="4"/>
  <c r="H2614" i="1" s="1"/>
  <c r="B3502" i="4"/>
  <c r="C3501" i="4"/>
  <c r="H2613" i="1" s="1"/>
  <c r="B3501" i="4"/>
  <c r="C3500" i="4"/>
  <c r="H2612" i="1" s="1"/>
  <c r="B3500" i="4"/>
  <c r="C3499" i="4"/>
  <c r="H2611" i="1" s="1"/>
  <c r="B3499" i="4"/>
  <c r="C3498" i="4"/>
  <c r="H2610" i="1" s="1"/>
  <c r="B3498" i="4"/>
  <c r="C3497" i="4"/>
  <c r="H2609" i="1" s="1"/>
  <c r="B3497" i="4"/>
  <c r="C3496" i="4"/>
  <c r="H2608" i="1" s="1"/>
  <c r="B3496" i="4"/>
  <c r="C3495" i="4"/>
  <c r="H2607" i="1" s="1"/>
  <c r="B3495" i="4"/>
  <c r="C3494" i="4"/>
  <c r="H2606" i="1" s="1"/>
  <c r="B3494" i="4"/>
  <c r="C3493" i="4"/>
  <c r="H2605" i="1" s="1"/>
  <c r="B3493" i="4"/>
  <c r="C3492" i="4"/>
  <c r="H2604" i="1" s="1"/>
  <c r="B3492" i="4"/>
  <c r="C3491" i="4"/>
  <c r="H2603" i="1" s="1"/>
  <c r="B3491" i="4"/>
  <c r="C3490" i="4"/>
  <c r="H2602" i="1" s="1"/>
  <c r="B3490" i="4"/>
  <c r="C3489" i="4"/>
  <c r="H2601" i="1" s="1"/>
  <c r="B3489" i="4"/>
  <c r="C3488" i="4"/>
  <c r="H2600" i="1" s="1"/>
  <c r="B3488" i="4"/>
  <c r="C3487" i="4"/>
  <c r="H2599" i="1" s="1"/>
  <c r="B3487" i="4"/>
  <c r="C3486" i="4"/>
  <c r="H2598" i="1" s="1"/>
  <c r="B3486" i="4"/>
  <c r="C3485" i="4"/>
  <c r="H2597" i="1" s="1"/>
  <c r="B3485" i="4"/>
  <c r="C3484" i="4"/>
  <c r="H2596" i="1" s="1"/>
  <c r="B3484" i="4"/>
  <c r="C3483" i="4"/>
  <c r="H2595" i="1" s="1"/>
  <c r="B3483" i="4"/>
  <c r="C3482" i="4"/>
  <c r="H2594" i="1" s="1"/>
  <c r="B3482" i="4"/>
  <c r="C3481" i="4"/>
  <c r="H2593" i="1" s="1"/>
  <c r="B3481" i="4"/>
  <c r="C3480" i="4"/>
  <c r="H2592" i="1" s="1"/>
  <c r="B3480" i="4"/>
  <c r="C3479" i="4"/>
  <c r="H2591" i="1" s="1"/>
  <c r="B3479" i="4"/>
  <c r="C3478" i="4"/>
  <c r="H2590" i="1" s="1"/>
  <c r="B3478" i="4"/>
  <c r="C3477" i="4"/>
  <c r="H2589" i="1" s="1"/>
  <c r="B3477" i="4"/>
  <c r="C3476" i="4"/>
  <c r="H2588" i="1" s="1"/>
  <c r="B3476" i="4"/>
  <c r="C3475" i="4"/>
  <c r="H2587" i="1" s="1"/>
  <c r="B3475" i="4"/>
  <c r="C3474" i="4"/>
  <c r="H2586" i="1" s="1"/>
  <c r="B3474" i="4"/>
  <c r="C3473" i="4"/>
  <c r="H2585" i="1" s="1"/>
  <c r="B3473" i="4"/>
  <c r="C3472" i="4"/>
  <c r="H2584" i="1" s="1"/>
  <c r="B3472" i="4"/>
  <c r="C3471" i="4"/>
  <c r="H2583" i="1" s="1"/>
  <c r="B3471" i="4"/>
  <c r="C3470" i="4"/>
  <c r="H2582" i="1" s="1"/>
  <c r="B3470" i="4"/>
  <c r="C3469" i="4"/>
  <c r="H2581" i="1" s="1"/>
  <c r="B3469" i="4"/>
  <c r="C3468" i="4"/>
  <c r="H2580" i="1" s="1"/>
  <c r="B3468" i="4"/>
  <c r="C3467" i="4"/>
  <c r="H2579" i="1" s="1"/>
  <c r="B3467" i="4"/>
  <c r="C3466" i="4"/>
  <c r="H2578" i="1" s="1"/>
  <c r="B3466" i="4"/>
  <c r="C3465" i="4"/>
  <c r="H2577" i="1" s="1"/>
  <c r="B3465" i="4"/>
  <c r="C3464" i="4"/>
  <c r="H2576" i="1" s="1"/>
  <c r="B3464" i="4"/>
  <c r="C3463" i="4"/>
  <c r="B3463" i="4"/>
  <c r="C3462" i="4"/>
  <c r="H2575" i="1" s="1"/>
  <c r="B3462" i="4"/>
  <c r="C3461" i="4"/>
  <c r="B3461" i="4"/>
  <c r="C3460" i="4"/>
  <c r="B3460" i="4"/>
  <c r="C3459" i="4"/>
  <c r="H2574" i="1" s="1"/>
  <c r="B3459" i="4"/>
  <c r="C3458" i="4"/>
  <c r="B3458" i="4"/>
  <c r="C3457" i="4"/>
  <c r="B3457" i="4"/>
  <c r="C3456" i="4"/>
  <c r="B3456" i="4"/>
  <c r="C3455" i="4"/>
  <c r="B3455" i="4"/>
  <c r="C3454" i="4"/>
  <c r="B3454" i="4"/>
  <c r="C3453" i="4"/>
  <c r="B3453" i="4"/>
  <c r="C3452" i="4"/>
  <c r="B3452" i="4"/>
  <c r="C3451" i="4"/>
  <c r="B3451" i="4"/>
  <c r="C3450" i="4"/>
  <c r="H2573" i="1" s="1"/>
  <c r="B3450" i="4"/>
  <c r="C3449" i="4"/>
  <c r="H2572" i="1" s="1"/>
  <c r="B3449" i="4"/>
  <c r="C3448" i="4"/>
  <c r="H2571" i="1" s="1"/>
  <c r="B3448" i="4"/>
  <c r="C3447" i="4"/>
  <c r="H2570" i="1" s="1"/>
  <c r="B3447" i="4"/>
  <c r="C3446" i="4"/>
  <c r="H2569" i="1" s="1"/>
  <c r="B3446" i="4"/>
  <c r="C3445" i="4"/>
  <c r="C3444" i="4"/>
  <c r="C3443" i="4"/>
  <c r="C3442" i="4"/>
  <c r="C3441" i="4"/>
  <c r="C3440" i="4"/>
  <c r="H2568" i="1" s="1"/>
  <c r="B3440" i="4"/>
  <c r="C3439" i="4"/>
  <c r="C3438" i="4"/>
  <c r="C3437" i="4"/>
  <c r="C3436" i="4"/>
  <c r="B3436" i="4"/>
  <c r="C3435" i="4"/>
  <c r="H2567" i="1" s="1"/>
  <c r="B3435" i="4"/>
  <c r="C3434" i="4"/>
  <c r="C3433" i="4"/>
  <c r="B3433" i="4"/>
  <c r="C3432" i="4"/>
  <c r="H2566" i="1" s="1"/>
  <c r="B3432" i="4"/>
  <c r="C3431" i="4"/>
  <c r="B3431" i="4"/>
  <c r="C3430" i="4"/>
  <c r="H2565" i="1" s="1"/>
  <c r="B3430" i="4"/>
  <c r="C3429" i="4"/>
  <c r="H2564" i="1" s="1"/>
  <c r="B3429" i="4"/>
  <c r="C3428" i="4"/>
  <c r="H2563" i="1" s="1"/>
  <c r="B3428" i="4"/>
  <c r="C3427" i="4"/>
  <c r="H2562" i="1" s="1"/>
  <c r="B3427" i="4"/>
  <c r="C3426" i="4"/>
  <c r="H2561" i="1" s="1"/>
  <c r="B3426" i="4"/>
  <c r="C3425" i="4"/>
  <c r="H2560" i="1" s="1"/>
  <c r="B3425" i="4"/>
  <c r="C3424" i="4"/>
  <c r="H2559" i="1" s="1"/>
  <c r="B3424" i="4"/>
  <c r="C3423" i="4"/>
  <c r="H2558" i="1" s="1"/>
  <c r="B3423" i="4"/>
  <c r="C3422" i="4"/>
  <c r="H2557" i="1" s="1"/>
  <c r="B3422" i="4"/>
  <c r="C3421" i="4"/>
  <c r="H2556" i="1" s="1"/>
  <c r="B3421" i="4"/>
  <c r="C3420" i="4"/>
  <c r="H2555" i="1" s="1"/>
  <c r="B3420" i="4"/>
  <c r="C3419" i="4"/>
  <c r="H2554" i="1" s="1"/>
  <c r="B3419" i="4"/>
  <c r="C3418" i="4"/>
  <c r="B3418" i="4"/>
  <c r="C3417" i="4"/>
  <c r="B3417" i="4"/>
  <c r="C3416" i="4"/>
  <c r="B3416" i="4"/>
  <c r="C3415" i="4"/>
  <c r="B3415" i="4"/>
  <c r="C3414" i="4"/>
  <c r="B3414" i="4"/>
  <c r="C3413" i="4"/>
  <c r="B3413" i="4"/>
  <c r="C3412" i="4"/>
  <c r="B3412" i="4"/>
  <c r="C3411" i="4"/>
  <c r="B3411" i="4"/>
  <c r="C3410" i="4"/>
  <c r="B3410" i="4"/>
  <c r="C3409" i="4"/>
  <c r="H2553" i="1" s="1"/>
  <c r="B3409" i="4"/>
  <c r="C3408" i="4"/>
  <c r="B3408" i="4"/>
  <c r="C3407" i="4"/>
  <c r="B3407" i="4"/>
  <c r="C3406" i="4"/>
  <c r="H2552" i="1" s="1"/>
  <c r="B3406" i="4"/>
  <c r="C3405" i="4"/>
  <c r="H2551" i="1" s="1"/>
  <c r="B3405" i="4"/>
  <c r="C3404" i="4"/>
  <c r="H2550" i="1" s="1"/>
  <c r="B3404" i="4"/>
  <c r="C3403" i="4"/>
  <c r="H2549" i="1" s="1"/>
  <c r="B3403" i="4"/>
  <c r="C3402" i="4"/>
  <c r="H2548" i="1" s="1"/>
  <c r="B3402" i="4"/>
  <c r="C3401" i="4"/>
  <c r="H2547" i="1" s="1"/>
  <c r="B3401" i="4"/>
  <c r="C3400" i="4"/>
  <c r="H2546" i="1" s="1"/>
  <c r="B3400" i="4"/>
  <c r="C3399" i="4"/>
  <c r="H2545" i="1" s="1"/>
  <c r="B3399" i="4"/>
  <c r="C3398" i="4"/>
  <c r="H2544" i="1" s="1"/>
  <c r="B3398" i="4"/>
  <c r="C3397" i="4"/>
  <c r="H2543" i="1" s="1"/>
  <c r="B3397" i="4"/>
  <c r="C3396" i="4"/>
  <c r="H2542" i="1" s="1"/>
  <c r="B3396" i="4"/>
  <c r="C3395" i="4"/>
  <c r="H2541" i="1" s="1"/>
  <c r="B3395" i="4"/>
  <c r="C3394" i="4"/>
  <c r="H2540" i="1" s="1"/>
  <c r="B3394" i="4"/>
  <c r="C3393" i="4"/>
  <c r="H2539" i="1" s="1"/>
  <c r="B3393" i="4"/>
  <c r="C3392" i="4"/>
  <c r="B3392" i="4"/>
  <c r="C3391" i="4"/>
  <c r="H2538" i="1" s="1"/>
  <c r="B3391" i="4"/>
  <c r="C3390" i="4"/>
  <c r="H2537" i="1" s="1"/>
  <c r="B3390" i="4"/>
  <c r="C3389" i="4"/>
  <c r="H2536" i="1" s="1"/>
  <c r="B3389" i="4"/>
  <c r="C3388" i="4"/>
  <c r="H2535" i="1" s="1"/>
  <c r="B3388" i="4"/>
  <c r="C3387" i="4"/>
  <c r="H2534" i="1" s="1"/>
  <c r="B3387" i="4"/>
  <c r="C3386" i="4"/>
  <c r="H2533" i="1" s="1"/>
  <c r="B3386" i="4"/>
  <c r="C3385" i="4"/>
  <c r="B3385" i="4"/>
  <c r="C3384" i="4"/>
  <c r="H2532" i="1" s="1"/>
  <c r="B3384" i="4"/>
  <c r="C3383" i="4"/>
  <c r="H2531" i="1" s="1"/>
  <c r="B3383" i="4"/>
  <c r="C3382" i="4"/>
  <c r="H2530" i="1" s="1"/>
  <c r="B3382" i="4"/>
  <c r="C3381" i="4"/>
  <c r="H2529" i="1" s="1"/>
  <c r="B3381" i="4"/>
  <c r="C3380" i="4"/>
  <c r="H2528" i="1" s="1"/>
  <c r="B3380" i="4"/>
  <c r="C3379" i="4"/>
  <c r="B3379" i="4"/>
  <c r="C3378" i="4"/>
  <c r="H2527" i="1" s="1"/>
  <c r="B3378" i="4"/>
  <c r="C3377" i="4"/>
  <c r="B3377" i="4"/>
  <c r="C3376" i="4"/>
  <c r="H2526" i="1" s="1"/>
  <c r="B3376" i="4"/>
  <c r="C3375" i="4"/>
  <c r="B3375" i="4"/>
  <c r="C3374" i="4"/>
  <c r="H2525" i="1" s="1"/>
  <c r="B3374" i="4"/>
  <c r="C3373" i="4"/>
  <c r="B3373" i="4"/>
  <c r="C3372" i="4"/>
  <c r="H2524" i="1" s="1"/>
  <c r="B3372" i="4"/>
  <c r="C3371" i="4"/>
  <c r="B3371" i="4"/>
  <c r="C3370" i="4"/>
  <c r="H2523" i="1" s="1"/>
  <c r="B3370" i="4"/>
  <c r="C3369" i="4"/>
  <c r="B3369" i="4"/>
  <c r="C3368" i="4"/>
  <c r="H2522" i="1" s="1"/>
  <c r="B3368" i="4"/>
  <c r="C3367" i="4"/>
  <c r="H2521" i="1" s="1"/>
  <c r="B3367" i="4"/>
  <c r="C3366" i="4"/>
  <c r="H2520" i="1" s="1"/>
  <c r="B3366" i="4"/>
  <c r="C3365" i="4"/>
  <c r="H2519" i="1" s="1"/>
  <c r="B3365" i="4"/>
  <c r="C3364" i="4"/>
  <c r="H2518" i="1" s="1"/>
  <c r="B3364" i="4"/>
  <c r="C3363" i="4"/>
  <c r="H2517" i="1" s="1"/>
  <c r="B3363" i="4"/>
  <c r="C3362" i="4"/>
  <c r="H2516" i="1" s="1"/>
  <c r="B3362" i="4"/>
  <c r="C3361" i="4"/>
  <c r="H2515" i="1" s="1"/>
  <c r="B3361" i="4"/>
  <c r="C3360" i="4"/>
  <c r="H2514" i="1" s="1"/>
  <c r="B3360" i="4"/>
  <c r="C3359" i="4"/>
  <c r="H2513" i="1" s="1"/>
  <c r="B3359" i="4"/>
  <c r="C3358" i="4"/>
  <c r="B3358" i="4"/>
  <c r="C3357" i="4"/>
  <c r="H2512" i="1" s="1"/>
  <c r="B3357" i="4"/>
  <c r="C3356" i="4"/>
  <c r="B3356" i="4"/>
  <c r="C3355" i="4"/>
  <c r="H2511" i="1" s="1"/>
  <c r="B3355" i="4"/>
  <c r="C3354" i="4"/>
  <c r="H2510" i="1" s="1"/>
  <c r="B3354" i="4"/>
  <c r="C3353" i="4"/>
  <c r="H2509" i="1" s="1"/>
  <c r="B3353" i="4"/>
  <c r="C3352" i="4"/>
  <c r="H2508" i="1" s="1"/>
  <c r="B3352" i="4"/>
  <c r="C3351" i="4"/>
  <c r="H2507" i="1" s="1"/>
  <c r="B3351" i="4"/>
  <c r="C3350" i="4"/>
  <c r="H2506" i="1" s="1"/>
  <c r="B3350" i="4"/>
  <c r="C3349" i="4"/>
  <c r="H2505" i="1" s="1"/>
  <c r="B3349" i="4"/>
  <c r="C3348" i="4"/>
  <c r="H2504" i="1" s="1"/>
  <c r="B3348" i="4"/>
  <c r="C3347" i="4"/>
  <c r="H2503" i="1" s="1"/>
  <c r="B3347" i="4"/>
  <c r="C3346" i="4"/>
  <c r="H2502" i="1" s="1"/>
  <c r="B3346" i="4"/>
  <c r="C3345" i="4"/>
  <c r="H2501" i="1" s="1"/>
  <c r="B3345" i="4"/>
  <c r="C3344" i="4"/>
  <c r="H2500" i="1" s="1"/>
  <c r="B3344" i="4"/>
  <c r="C3343" i="4"/>
  <c r="H2499" i="1" s="1"/>
  <c r="B3343" i="4"/>
  <c r="C3342" i="4"/>
  <c r="H2498" i="1" s="1"/>
  <c r="B3342" i="4"/>
  <c r="C3341" i="4"/>
  <c r="H2497" i="1" s="1"/>
  <c r="B3341" i="4"/>
  <c r="C3340" i="4"/>
  <c r="H2496" i="1" s="1"/>
  <c r="B3340" i="4"/>
  <c r="C3339" i="4"/>
  <c r="H2495" i="1" s="1"/>
  <c r="B3339" i="4"/>
  <c r="C3338" i="4"/>
  <c r="B3338" i="4"/>
  <c r="C3337" i="4"/>
  <c r="B3337" i="4"/>
  <c r="C3336" i="4"/>
  <c r="B3336" i="4"/>
  <c r="C3335" i="4"/>
  <c r="B3335" i="4"/>
  <c r="C3334" i="4"/>
  <c r="B3334" i="4"/>
  <c r="C3333" i="4"/>
  <c r="H2490" i="1" s="1"/>
  <c r="B3333" i="4"/>
  <c r="C3332" i="4"/>
  <c r="H2489" i="1" s="1"/>
  <c r="B3332" i="4"/>
  <c r="C3331" i="4"/>
  <c r="H2488" i="1" s="1"/>
  <c r="B3331" i="4"/>
  <c r="C3330" i="4"/>
  <c r="H2487" i="1" s="1"/>
  <c r="B3330" i="4"/>
  <c r="C3329" i="4"/>
  <c r="B3329" i="4"/>
  <c r="C3328" i="4"/>
  <c r="B3328" i="4"/>
  <c r="C3327" i="4"/>
  <c r="B3327" i="4"/>
  <c r="C3326" i="4"/>
  <c r="H2484" i="1" s="1"/>
  <c r="B3326" i="4"/>
  <c r="C3325" i="4"/>
  <c r="B3325" i="4"/>
  <c r="C3324" i="4"/>
  <c r="B3324" i="4"/>
  <c r="C3323" i="4"/>
  <c r="H2481" i="1" s="1"/>
  <c r="B3323" i="4"/>
  <c r="C3322" i="4"/>
  <c r="H2480" i="1" s="1"/>
  <c r="B3322" i="4"/>
  <c r="C3321" i="4"/>
  <c r="H2479" i="1" s="1"/>
  <c r="B3321" i="4"/>
  <c r="C3320" i="4"/>
  <c r="B3320" i="4"/>
  <c r="C3319" i="4"/>
  <c r="B3319" i="4"/>
  <c r="C3318" i="4"/>
  <c r="B3318" i="4"/>
  <c r="C3317" i="4"/>
  <c r="H2476" i="1" s="1"/>
  <c r="B3317" i="4"/>
  <c r="C3316" i="4"/>
  <c r="B3316" i="4"/>
  <c r="C3315" i="4"/>
  <c r="H2475" i="1" s="1"/>
  <c r="B3315" i="4"/>
  <c r="C3314" i="4"/>
  <c r="H2474" i="1" s="1"/>
  <c r="B3314" i="4"/>
  <c r="C3313" i="4"/>
  <c r="H2473" i="1" s="1"/>
  <c r="B3313" i="4"/>
  <c r="C3312" i="4"/>
  <c r="H2472" i="1" s="1"/>
  <c r="B3312" i="4"/>
  <c r="C3311" i="4"/>
  <c r="H2471" i="1" s="1"/>
  <c r="B3311" i="4"/>
  <c r="C3310" i="4"/>
  <c r="B3310" i="4"/>
  <c r="C3309" i="4"/>
  <c r="B3309" i="4"/>
  <c r="C3308" i="4"/>
  <c r="H2468" i="1" s="1"/>
  <c r="B3308" i="4"/>
  <c r="C3307" i="4"/>
  <c r="H2467" i="1" s="1"/>
  <c r="B3307" i="4"/>
  <c r="C3306" i="4"/>
  <c r="H2466" i="1" s="1"/>
  <c r="B3306" i="4"/>
  <c r="C3305" i="4"/>
  <c r="H2465" i="1" s="1"/>
  <c r="B3305" i="4"/>
  <c r="C3304" i="4"/>
  <c r="H2464" i="1" s="1"/>
  <c r="B3304" i="4"/>
  <c r="C3303" i="4"/>
  <c r="H2463" i="1" s="1"/>
  <c r="B3303" i="4"/>
  <c r="C3302" i="4"/>
  <c r="H2462" i="1" s="1"/>
  <c r="B3302" i="4"/>
  <c r="C3301" i="4"/>
  <c r="B3301" i="4"/>
  <c r="C3300" i="4"/>
  <c r="B3300" i="4"/>
  <c r="C3299" i="4"/>
  <c r="B3299" i="4"/>
  <c r="C3298" i="4"/>
  <c r="B3298" i="4"/>
  <c r="C3297" i="4"/>
  <c r="B3297" i="4"/>
  <c r="C3296" i="4"/>
  <c r="B3296" i="4"/>
  <c r="C3295" i="4"/>
  <c r="H2457" i="1" s="1"/>
  <c r="B3295" i="4"/>
  <c r="C3294" i="4"/>
  <c r="H2456" i="1" s="1"/>
  <c r="B3294" i="4"/>
  <c r="C3293" i="4"/>
  <c r="C3292" i="4"/>
  <c r="H2455" i="1" s="1"/>
  <c r="B3292" i="4"/>
  <c r="C3291" i="4"/>
  <c r="H2454" i="1" s="1"/>
  <c r="B3291" i="4"/>
  <c r="C3290" i="4"/>
  <c r="B3290" i="4"/>
  <c r="C3289" i="4"/>
  <c r="B3289" i="4"/>
  <c r="C3288" i="4"/>
  <c r="H2453" i="1" s="1"/>
  <c r="B3288" i="4"/>
  <c r="C3287" i="4"/>
  <c r="B3287" i="4"/>
  <c r="C3286" i="4"/>
  <c r="B3286" i="4"/>
  <c r="C3285" i="4"/>
  <c r="B3285" i="4"/>
  <c r="C3284" i="4"/>
  <c r="B3284" i="4"/>
  <c r="C3283" i="4"/>
  <c r="B3283" i="4"/>
  <c r="C3282" i="4"/>
  <c r="B3282" i="4"/>
  <c r="C3281" i="4"/>
  <c r="B3281" i="4"/>
  <c r="C3280" i="4"/>
  <c r="B3280" i="4"/>
  <c r="C3279" i="4"/>
  <c r="H2444" i="1" s="1"/>
  <c r="B3279" i="4"/>
  <c r="C3278" i="4"/>
  <c r="H2443" i="1" s="1"/>
  <c r="B3278" i="4"/>
  <c r="C3277" i="4"/>
  <c r="B3277" i="4"/>
  <c r="C3276" i="4"/>
  <c r="H2442" i="1" s="1"/>
  <c r="B3276" i="4"/>
  <c r="C3275" i="4"/>
  <c r="H2441" i="1" s="1"/>
  <c r="B3275" i="4"/>
  <c r="C3274" i="4"/>
  <c r="B3274" i="4"/>
  <c r="C3273" i="4"/>
  <c r="B3273" i="4"/>
  <c r="C3272" i="4"/>
  <c r="B3272" i="4"/>
  <c r="C3271" i="4"/>
  <c r="B3271" i="4"/>
  <c r="C3270" i="4"/>
  <c r="B3270" i="4"/>
  <c r="C3269" i="4"/>
  <c r="H2440" i="1" s="1"/>
  <c r="B3269" i="4"/>
  <c r="C3268" i="4"/>
  <c r="H2439" i="1" s="1"/>
  <c r="B3268" i="4"/>
  <c r="C3267" i="4"/>
  <c r="B3267" i="4"/>
  <c r="C3266" i="4"/>
  <c r="H2438" i="1" s="1"/>
  <c r="B3266" i="4"/>
  <c r="C3265" i="4"/>
  <c r="B3265" i="4"/>
  <c r="C3264" i="4"/>
  <c r="B3264" i="4"/>
  <c r="C3263" i="4"/>
  <c r="H2437" i="1" s="1"/>
  <c r="B3263" i="4"/>
  <c r="C3262" i="4"/>
  <c r="B3262" i="4"/>
  <c r="C3261" i="4"/>
  <c r="H2436" i="1" s="1"/>
  <c r="B3261" i="4"/>
  <c r="C3260" i="4"/>
  <c r="H2435" i="1" s="1"/>
  <c r="B3260" i="4"/>
  <c r="C3259" i="4"/>
  <c r="H2434" i="1" s="1"/>
  <c r="B3259" i="4"/>
  <c r="C3258" i="4"/>
  <c r="H2433" i="1" s="1"/>
  <c r="B3258" i="4"/>
  <c r="C3257" i="4"/>
  <c r="H2432" i="1" s="1"/>
  <c r="B3257" i="4"/>
  <c r="C3256" i="4"/>
  <c r="B3256" i="4"/>
  <c r="C3255" i="4"/>
  <c r="B3255" i="4"/>
  <c r="C3254" i="4"/>
  <c r="B3254" i="4"/>
  <c r="C3253" i="4"/>
  <c r="H2431" i="1" s="1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H2428" i="1" s="1"/>
  <c r="B3215" i="4"/>
  <c r="C3214" i="4"/>
  <c r="B3214" i="4"/>
  <c r="C3213" i="4"/>
  <c r="H2427" i="1" s="1"/>
  <c r="B3213" i="4"/>
  <c r="C3212" i="4"/>
  <c r="B3212" i="4"/>
  <c r="C3211" i="4"/>
  <c r="B3211" i="4"/>
  <c r="C3210" i="4"/>
  <c r="H2426" i="1" s="1"/>
  <c r="B3210" i="4"/>
  <c r="C3209" i="4"/>
  <c r="H2425" i="1" s="1"/>
  <c r="B3209" i="4"/>
  <c r="C3208" i="4"/>
  <c r="H2424" i="1" s="1"/>
  <c r="B3208" i="4"/>
  <c r="C3207" i="4"/>
  <c r="B3207" i="4"/>
  <c r="C3206" i="4"/>
  <c r="H2423" i="1" s="1"/>
  <c r="B3206" i="4"/>
  <c r="C3205" i="4"/>
  <c r="H2422" i="1" s="1"/>
  <c r="B3205" i="4"/>
  <c r="C3204" i="4"/>
  <c r="H2421" i="1" s="1"/>
  <c r="B3204" i="4"/>
  <c r="C3203" i="4"/>
  <c r="H2420" i="1" s="1"/>
  <c r="B3203" i="4"/>
  <c r="C3202" i="4"/>
  <c r="H2419" i="1" s="1"/>
  <c r="B3202" i="4"/>
  <c r="C3201" i="4"/>
  <c r="H2418" i="1" s="1"/>
  <c r="B3201" i="4"/>
  <c r="C3200" i="4"/>
  <c r="H2417" i="1" s="1"/>
  <c r="B3200" i="4"/>
  <c r="C3199" i="4"/>
  <c r="H2416" i="1" s="1"/>
  <c r="B3199" i="4"/>
  <c r="C3198" i="4"/>
  <c r="H2415" i="1" s="1"/>
  <c r="B3198" i="4"/>
  <c r="C3197" i="4"/>
  <c r="H2414" i="1" s="1"/>
  <c r="B3197" i="4"/>
  <c r="C3196" i="4"/>
  <c r="H2413" i="1" s="1"/>
  <c r="B3196" i="4"/>
  <c r="C3195" i="4"/>
  <c r="H2412" i="1" s="1"/>
  <c r="B3195" i="4"/>
  <c r="C3194" i="4"/>
  <c r="H2411" i="1" s="1"/>
  <c r="B3194" i="4"/>
  <c r="C3193" i="4"/>
  <c r="H2410" i="1" s="1"/>
  <c r="B3193" i="4"/>
  <c r="C3192" i="4"/>
  <c r="H2409" i="1" s="1"/>
  <c r="B3192" i="4"/>
  <c r="C3191" i="4"/>
  <c r="H2408" i="1" s="1"/>
  <c r="B3191" i="4"/>
  <c r="C3190" i="4"/>
  <c r="H2407" i="1" s="1"/>
  <c r="B3190" i="4"/>
  <c r="C3189" i="4"/>
  <c r="H2406" i="1" s="1"/>
  <c r="B3189" i="4"/>
  <c r="C3188" i="4"/>
  <c r="H2405" i="1" s="1"/>
  <c r="B3188" i="4"/>
  <c r="C3187" i="4"/>
  <c r="H2404" i="1" s="1"/>
  <c r="B3187" i="4"/>
  <c r="C3186" i="4"/>
  <c r="H2403" i="1" s="1"/>
  <c r="B3186" i="4"/>
  <c r="C3185" i="4"/>
  <c r="H2402" i="1" s="1"/>
  <c r="B3185" i="4"/>
  <c r="C3184" i="4"/>
  <c r="H2401" i="1" s="1"/>
  <c r="B3184" i="4"/>
  <c r="C3183" i="4"/>
  <c r="H2400" i="1" s="1"/>
  <c r="B3183" i="4"/>
  <c r="C3182" i="4"/>
  <c r="H2399" i="1" s="1"/>
  <c r="B3182" i="4"/>
  <c r="C3181" i="4"/>
  <c r="B3181" i="4"/>
  <c r="C3180" i="4"/>
  <c r="B3180" i="4"/>
  <c r="C3179" i="4"/>
  <c r="B3179" i="4"/>
  <c r="C3178" i="4"/>
  <c r="B3178" i="4"/>
  <c r="C3177" i="4"/>
  <c r="B3177" i="4"/>
  <c r="C3176" i="4"/>
  <c r="B3176" i="4"/>
  <c r="C3175" i="4"/>
  <c r="B3175" i="4"/>
  <c r="C3174" i="4"/>
  <c r="B3174" i="4"/>
  <c r="C3173" i="4"/>
  <c r="B3173" i="4"/>
  <c r="C3172" i="4"/>
  <c r="B3172" i="4"/>
  <c r="C3171" i="4"/>
  <c r="B3171" i="4"/>
  <c r="C3170" i="4"/>
  <c r="B3170" i="4"/>
  <c r="C3169" i="4"/>
  <c r="H2398" i="1" s="1"/>
  <c r="B3169" i="4"/>
  <c r="C3168" i="4"/>
  <c r="B3168" i="4"/>
  <c r="C3167" i="4"/>
  <c r="B3167" i="4"/>
  <c r="C3166" i="4"/>
  <c r="B3166" i="4"/>
  <c r="C3165" i="4"/>
  <c r="B3165" i="4"/>
  <c r="C3164" i="4"/>
  <c r="B3164" i="4"/>
  <c r="C3163" i="4"/>
  <c r="B3163" i="4"/>
  <c r="C3162" i="4"/>
  <c r="H2397" i="1" s="1"/>
  <c r="B3162" i="4"/>
  <c r="C3161" i="4"/>
  <c r="B3161" i="4"/>
  <c r="C3160" i="4"/>
  <c r="H2396" i="1" s="1"/>
  <c r="B3160" i="4"/>
  <c r="C3159" i="4"/>
  <c r="B3159" i="4"/>
  <c r="C3158" i="4"/>
  <c r="H2395" i="1" s="1"/>
  <c r="B3158" i="4"/>
  <c r="C3157" i="4"/>
  <c r="B3157" i="4"/>
  <c r="C3156" i="4"/>
  <c r="B3156" i="4"/>
  <c r="C3155" i="4"/>
  <c r="B3155" i="4"/>
  <c r="C3154" i="4"/>
  <c r="B3154" i="4"/>
  <c r="C3153" i="4"/>
  <c r="B3153" i="4"/>
  <c r="C3152" i="4"/>
  <c r="H2394" i="1" s="1"/>
  <c r="B3152" i="4"/>
  <c r="C3151" i="4"/>
  <c r="B3151" i="4"/>
  <c r="C3150" i="4"/>
  <c r="B3150" i="4"/>
  <c r="C3149" i="4"/>
  <c r="H2393" i="1" s="1"/>
  <c r="B3149" i="4"/>
  <c r="C3148" i="4"/>
  <c r="B3148" i="4"/>
  <c r="C3147" i="4"/>
  <c r="B3147" i="4"/>
  <c r="C3146" i="4"/>
  <c r="H2392" i="1" s="1"/>
  <c r="B3146" i="4"/>
  <c r="C3145" i="4"/>
  <c r="B3145" i="4"/>
  <c r="C3144" i="4"/>
  <c r="H2391" i="1" s="1"/>
  <c r="B3144" i="4"/>
  <c r="C3143" i="4"/>
  <c r="B3143" i="4"/>
  <c r="C3142" i="4"/>
  <c r="B3142" i="4"/>
  <c r="C3141" i="4"/>
  <c r="B3141" i="4"/>
  <c r="C3140" i="4"/>
  <c r="H2390" i="1" s="1"/>
  <c r="B3140" i="4"/>
  <c r="C3139" i="4"/>
  <c r="H2389" i="1" s="1"/>
  <c r="B3139" i="4"/>
  <c r="C3138" i="4"/>
  <c r="B3138" i="4"/>
  <c r="C3137" i="4"/>
  <c r="H2388" i="1" s="1"/>
  <c r="B3137" i="4"/>
  <c r="C3136" i="4"/>
  <c r="B3136" i="4"/>
  <c r="C3135" i="4"/>
  <c r="H2387" i="1" s="1"/>
  <c r="B3135" i="4"/>
  <c r="C3134" i="4"/>
  <c r="H2386" i="1" s="1"/>
  <c r="B3134" i="4"/>
  <c r="C3133" i="4"/>
  <c r="H2385" i="1" s="1"/>
  <c r="B3133" i="4"/>
  <c r="C3132" i="4"/>
  <c r="B3132" i="4"/>
  <c r="C3131" i="4"/>
  <c r="B3131" i="4"/>
  <c r="C3130" i="4"/>
  <c r="H2384" i="1" s="1"/>
  <c r="B3130" i="4"/>
  <c r="C3129" i="4"/>
  <c r="H2383" i="1" s="1"/>
  <c r="B3129" i="4"/>
  <c r="C3128" i="4"/>
  <c r="H2382" i="1" s="1"/>
  <c r="B3128" i="4"/>
  <c r="C3127" i="4"/>
  <c r="B3127" i="4"/>
  <c r="C3126" i="4"/>
  <c r="H2381" i="1" s="1"/>
  <c r="B3126" i="4"/>
  <c r="C3125" i="4"/>
  <c r="H2380" i="1" s="1"/>
  <c r="B3125" i="4"/>
  <c r="C3124" i="4"/>
  <c r="H2379" i="1" s="1"/>
  <c r="B3124" i="4"/>
  <c r="C3123" i="4"/>
  <c r="H2378" i="1" s="1"/>
  <c r="B3123" i="4"/>
  <c r="C3122" i="4"/>
  <c r="B3122" i="4"/>
  <c r="C3121" i="4"/>
  <c r="B3121" i="4"/>
  <c r="C3120" i="4"/>
  <c r="B3120" i="4"/>
  <c r="C3119" i="4"/>
  <c r="B3119" i="4"/>
  <c r="C3118" i="4"/>
  <c r="H2377" i="1" s="1"/>
  <c r="B3118" i="4"/>
  <c r="C3117" i="4"/>
  <c r="H2376" i="1" s="1"/>
  <c r="B3117" i="4"/>
  <c r="C3116" i="4"/>
  <c r="H2375" i="1" s="1"/>
  <c r="B3116" i="4"/>
  <c r="C3115" i="4"/>
  <c r="B3115" i="4"/>
  <c r="C3114" i="4"/>
  <c r="B3114" i="4"/>
  <c r="C3113" i="4"/>
  <c r="B3113" i="4"/>
  <c r="C3112" i="4"/>
  <c r="B3112" i="4"/>
  <c r="C3111" i="4"/>
  <c r="B3111" i="4"/>
  <c r="C3110" i="4"/>
  <c r="H2374" i="1" s="1"/>
  <c r="B3110" i="4"/>
  <c r="C3109" i="4"/>
  <c r="H2373" i="1" s="1"/>
  <c r="B3109" i="4"/>
  <c r="C3108" i="4"/>
  <c r="H2372" i="1" s="1"/>
  <c r="B3108" i="4"/>
  <c r="C3107" i="4"/>
  <c r="H2371" i="1" s="1"/>
  <c r="B3107" i="4"/>
  <c r="C3106" i="4"/>
  <c r="H2370" i="1" s="1"/>
  <c r="B3106" i="4"/>
  <c r="C3105" i="4"/>
  <c r="B3105" i="4"/>
  <c r="C3104" i="4"/>
  <c r="B3104" i="4"/>
  <c r="C3103" i="4"/>
  <c r="B3103" i="4"/>
  <c r="C3102" i="4"/>
  <c r="B3102" i="4"/>
  <c r="C3101" i="4"/>
  <c r="B3101" i="4"/>
  <c r="C3100" i="4"/>
  <c r="H2369" i="1" s="1"/>
  <c r="B3100" i="4"/>
  <c r="C3099" i="4"/>
  <c r="H2368" i="1" s="1"/>
  <c r="B3099" i="4"/>
  <c r="C3098" i="4"/>
  <c r="H2367" i="1" s="1"/>
  <c r="B3098" i="4"/>
  <c r="C3097" i="4"/>
  <c r="H2366" i="1" s="1"/>
  <c r="B3097" i="4"/>
  <c r="C3096" i="4"/>
  <c r="H2365" i="1" s="1"/>
  <c r="B3096" i="4"/>
  <c r="C3095" i="4"/>
  <c r="H2364" i="1" s="1"/>
  <c r="B3095" i="4"/>
  <c r="C3094" i="4"/>
  <c r="H2363" i="1" s="1"/>
  <c r="B3094" i="4"/>
  <c r="C3093" i="4"/>
  <c r="H2362" i="1" s="1"/>
  <c r="B3093" i="4"/>
  <c r="C3092" i="4"/>
  <c r="H2361" i="1" s="1"/>
  <c r="B3092" i="4"/>
  <c r="C3091" i="4"/>
  <c r="H2360" i="1" s="1"/>
  <c r="B3091" i="4"/>
  <c r="C3090" i="4"/>
  <c r="H2359" i="1" s="1"/>
  <c r="B3090" i="4"/>
  <c r="C3089" i="4"/>
  <c r="H2358" i="1" s="1"/>
  <c r="B3089" i="4"/>
  <c r="C3088" i="4"/>
  <c r="H2357" i="1" s="1"/>
  <c r="B3088" i="4"/>
  <c r="C3087" i="4"/>
  <c r="H2356" i="1" s="1"/>
  <c r="B3087" i="4"/>
  <c r="C3086" i="4"/>
  <c r="H2355" i="1" s="1"/>
  <c r="B3086" i="4"/>
  <c r="C3085" i="4"/>
  <c r="C3084" i="4"/>
  <c r="B3084" i="4"/>
  <c r="C3083" i="4"/>
  <c r="B3083" i="4"/>
  <c r="C3082" i="4"/>
  <c r="B3082" i="4"/>
  <c r="C3081" i="4"/>
  <c r="B3081" i="4"/>
  <c r="C3080" i="4"/>
  <c r="B3080" i="4"/>
  <c r="C3079" i="4"/>
  <c r="H2354" i="1" s="1"/>
  <c r="B3079" i="4"/>
  <c r="C3078" i="4"/>
  <c r="H2353" i="1" s="1"/>
  <c r="B3078" i="4"/>
  <c r="C3077" i="4"/>
  <c r="H2352" i="1" s="1"/>
  <c r="B3077" i="4"/>
  <c r="C3076" i="4"/>
  <c r="H2351" i="1" s="1"/>
  <c r="B3076" i="4"/>
  <c r="C3075" i="4"/>
  <c r="H2350" i="1" s="1"/>
  <c r="B3075" i="4"/>
  <c r="C3074" i="4"/>
  <c r="H2349" i="1" s="1"/>
  <c r="B3074" i="4"/>
  <c r="C3073" i="4"/>
  <c r="H2348" i="1" s="1"/>
  <c r="B3073" i="4"/>
  <c r="C3072" i="4"/>
  <c r="H2347" i="1" s="1"/>
  <c r="B3072" i="4"/>
  <c r="C3071" i="4"/>
  <c r="H2346" i="1" s="1"/>
  <c r="B3071" i="4"/>
  <c r="C3070" i="4"/>
  <c r="H2345" i="1" s="1"/>
  <c r="B3070" i="4"/>
  <c r="C3069" i="4"/>
  <c r="H2344" i="1" s="1"/>
  <c r="B3069" i="4"/>
  <c r="C3068" i="4"/>
  <c r="H2343" i="1" s="1"/>
  <c r="B3068" i="4"/>
  <c r="C3067" i="4"/>
  <c r="H2342" i="1" s="1"/>
  <c r="B3067" i="4"/>
  <c r="C3066" i="4"/>
  <c r="H2341" i="1" s="1"/>
  <c r="B3066" i="4"/>
  <c r="C3065" i="4"/>
  <c r="H2340" i="1" s="1"/>
  <c r="B3065" i="4"/>
  <c r="C3064" i="4"/>
  <c r="H2339" i="1" s="1"/>
  <c r="B3064" i="4"/>
  <c r="C3063" i="4"/>
  <c r="H2338" i="1" s="1"/>
  <c r="B3063" i="4"/>
  <c r="C3062" i="4"/>
  <c r="H2337" i="1" s="1"/>
  <c r="B3062" i="4"/>
  <c r="C3061" i="4"/>
  <c r="H2336" i="1" s="1"/>
  <c r="B3061" i="4"/>
  <c r="C3060" i="4"/>
  <c r="H2335" i="1" s="1"/>
  <c r="B3060" i="4"/>
  <c r="C3059" i="4"/>
  <c r="H2334" i="1" s="1"/>
  <c r="B3059" i="4"/>
  <c r="C3058" i="4"/>
  <c r="H2333" i="1" s="1"/>
  <c r="B3058" i="4"/>
  <c r="C3057" i="4"/>
  <c r="H2332" i="1" s="1"/>
  <c r="B3057" i="4"/>
  <c r="C3056" i="4"/>
  <c r="H2331" i="1" s="1"/>
  <c r="B3056" i="4"/>
  <c r="C3055" i="4"/>
  <c r="H2330" i="1" s="1"/>
  <c r="B3055" i="4"/>
  <c r="C3054" i="4"/>
  <c r="H2329" i="1" s="1"/>
  <c r="B3054" i="4"/>
  <c r="C3053" i="4"/>
  <c r="B3053" i="4"/>
  <c r="C3052" i="4"/>
  <c r="H2328" i="1" s="1"/>
  <c r="B3052" i="4"/>
  <c r="C3051" i="4"/>
  <c r="H2327" i="1" s="1"/>
  <c r="B3051" i="4"/>
  <c r="C3050" i="4"/>
  <c r="B3050" i="4"/>
  <c r="C3049" i="4"/>
  <c r="H2326" i="1" s="1"/>
  <c r="B3049" i="4"/>
  <c r="C3048" i="4"/>
  <c r="H2325" i="1" s="1"/>
  <c r="B3048" i="4"/>
  <c r="C3047" i="4"/>
  <c r="H2324" i="1" s="1"/>
  <c r="B3047" i="4"/>
  <c r="C3046" i="4"/>
  <c r="H2323" i="1" s="1"/>
  <c r="B3046" i="4"/>
  <c r="C3045" i="4"/>
  <c r="H2322" i="1" s="1"/>
  <c r="B3045" i="4"/>
  <c r="C3044" i="4"/>
  <c r="H2321" i="1" s="1"/>
  <c r="B3044" i="4"/>
  <c r="C3043" i="4"/>
  <c r="H2320" i="1" s="1"/>
  <c r="B3043" i="4"/>
  <c r="C3042" i="4"/>
  <c r="H2319" i="1" s="1"/>
  <c r="B3042" i="4"/>
  <c r="C3041" i="4"/>
  <c r="H2318" i="1" s="1"/>
  <c r="B3041" i="4"/>
  <c r="C3040" i="4"/>
  <c r="H2317" i="1" s="1"/>
  <c r="B3040" i="4"/>
  <c r="C3039" i="4"/>
  <c r="H2316" i="1" s="1"/>
  <c r="B3039" i="4"/>
  <c r="C3038" i="4"/>
  <c r="H2315" i="1" s="1"/>
  <c r="B3038" i="4"/>
  <c r="C3037" i="4"/>
  <c r="H2314" i="1" s="1"/>
  <c r="B3037" i="4"/>
  <c r="C3036" i="4"/>
  <c r="H2313" i="1" s="1"/>
  <c r="B3036" i="4"/>
  <c r="C3035" i="4"/>
  <c r="H2312" i="1" s="1"/>
  <c r="B3035" i="4"/>
  <c r="C3034" i="4"/>
  <c r="H2311" i="1" s="1"/>
  <c r="B3034" i="4"/>
  <c r="C3033" i="4"/>
  <c r="H2310" i="1" s="1"/>
  <c r="B3033" i="4"/>
  <c r="C3032" i="4"/>
  <c r="H2309" i="1" s="1"/>
  <c r="B3032" i="4"/>
  <c r="C3031" i="4"/>
  <c r="H2308" i="1" s="1"/>
  <c r="B3031" i="4"/>
  <c r="C3030" i="4"/>
  <c r="H2307" i="1" s="1"/>
  <c r="B3030" i="4"/>
  <c r="C3029" i="4"/>
  <c r="H2306" i="1" s="1"/>
  <c r="B3029" i="4"/>
  <c r="C3028" i="4"/>
  <c r="H2305" i="1" s="1"/>
  <c r="B3028" i="4"/>
  <c r="C3027" i="4"/>
  <c r="H2304" i="1" s="1"/>
  <c r="B3027" i="4"/>
  <c r="C3026" i="4"/>
  <c r="H2303" i="1" s="1"/>
  <c r="B3026" i="4"/>
  <c r="C3025" i="4"/>
  <c r="H2302" i="1" s="1"/>
  <c r="B3025" i="4"/>
  <c r="C3024" i="4"/>
  <c r="H2301" i="1" s="1"/>
  <c r="B3024" i="4"/>
  <c r="C3023" i="4"/>
  <c r="H2300" i="1" s="1"/>
  <c r="B3023" i="4"/>
  <c r="C3022" i="4"/>
  <c r="H2299" i="1" s="1"/>
  <c r="B3022" i="4"/>
  <c r="C3021" i="4"/>
  <c r="H2298" i="1" s="1"/>
  <c r="B3021" i="4"/>
  <c r="C3020" i="4"/>
  <c r="H2297" i="1" s="1"/>
  <c r="B3020" i="4"/>
  <c r="C3019" i="4"/>
  <c r="H2296" i="1" s="1"/>
  <c r="B3019" i="4"/>
  <c r="C3018" i="4"/>
  <c r="B3018" i="4"/>
  <c r="C3017" i="4"/>
  <c r="H2295" i="1" s="1"/>
  <c r="B3017" i="4"/>
  <c r="C3016" i="4"/>
  <c r="H2294" i="1" s="1"/>
  <c r="B3016" i="4"/>
  <c r="C3015" i="4"/>
  <c r="H2293" i="1" s="1"/>
  <c r="B3015" i="4"/>
  <c r="C3014" i="4"/>
  <c r="H2292" i="1" s="1"/>
  <c r="B3014" i="4"/>
  <c r="C3013" i="4"/>
  <c r="H2291" i="1" s="1"/>
  <c r="B3013" i="4"/>
  <c r="C3012" i="4"/>
  <c r="H2290" i="1" s="1"/>
  <c r="B3012" i="4"/>
  <c r="C3011" i="4"/>
  <c r="H2289" i="1" s="1"/>
  <c r="B3011" i="4"/>
  <c r="C3010" i="4"/>
  <c r="H2288" i="1" s="1"/>
  <c r="B3010" i="4"/>
  <c r="C3009" i="4"/>
  <c r="H2287" i="1" s="1"/>
  <c r="B3009" i="4"/>
  <c r="C3008" i="4"/>
  <c r="H2286" i="1" s="1"/>
  <c r="B3008" i="4"/>
  <c r="C3007" i="4"/>
  <c r="H2285" i="1" s="1"/>
  <c r="B3007" i="4"/>
  <c r="C3006" i="4"/>
  <c r="H2284" i="1" s="1"/>
  <c r="B3006" i="4"/>
  <c r="C3005" i="4"/>
  <c r="H2283" i="1" s="1"/>
  <c r="B3005" i="4"/>
  <c r="C3004" i="4"/>
  <c r="H2282" i="1" s="1"/>
  <c r="B3004" i="4"/>
  <c r="C3003" i="4"/>
  <c r="H2281" i="1" s="1"/>
  <c r="B3003" i="4"/>
  <c r="C3002" i="4"/>
  <c r="H2280" i="1" s="1"/>
  <c r="B3002" i="4"/>
  <c r="C3001" i="4"/>
  <c r="B3001" i="4"/>
  <c r="C3000" i="4"/>
  <c r="B3000" i="4"/>
  <c r="C2999" i="4"/>
  <c r="B2999" i="4"/>
  <c r="C2998" i="4"/>
  <c r="B2998" i="4"/>
  <c r="C2997" i="4"/>
  <c r="B2997" i="4"/>
  <c r="C2996" i="4"/>
  <c r="B2996" i="4"/>
  <c r="C2995" i="4"/>
  <c r="B2995" i="4"/>
  <c r="C2994" i="4"/>
  <c r="B2994" i="4"/>
  <c r="C2993" i="4"/>
  <c r="B2993" i="4"/>
  <c r="C2992" i="4"/>
  <c r="B2992" i="4"/>
  <c r="C2991" i="4"/>
  <c r="B2991" i="4"/>
  <c r="C2990" i="4"/>
  <c r="H2279" i="1" s="1"/>
  <c r="B2990" i="4"/>
  <c r="C2989" i="4"/>
  <c r="H2278" i="1" s="1"/>
  <c r="B2989" i="4"/>
  <c r="C2988" i="4"/>
  <c r="B2988" i="4"/>
  <c r="C2987" i="4"/>
  <c r="B2987" i="4"/>
  <c r="C2986" i="4"/>
  <c r="B2986" i="4"/>
  <c r="C2985" i="4"/>
  <c r="H2277" i="1" s="1"/>
  <c r="B2985" i="4"/>
  <c r="C2984" i="4"/>
  <c r="H2276" i="1" s="1"/>
  <c r="B2984" i="4"/>
  <c r="C2983" i="4"/>
  <c r="B2983" i="4"/>
  <c r="C2982" i="4"/>
  <c r="H2275" i="1" s="1"/>
  <c r="B2982" i="4"/>
  <c r="C2981" i="4"/>
  <c r="B2981" i="4"/>
  <c r="C2980" i="4"/>
  <c r="H2274" i="1" s="1"/>
  <c r="B2980" i="4"/>
  <c r="C2979" i="4"/>
  <c r="H2273" i="1" s="1"/>
  <c r="B2979" i="4"/>
  <c r="C2978" i="4"/>
  <c r="H2272" i="1" s="1"/>
  <c r="B2978" i="4"/>
  <c r="C2977" i="4"/>
  <c r="H2271" i="1" s="1"/>
  <c r="B2977" i="4"/>
  <c r="C2976" i="4"/>
  <c r="H2270" i="1" s="1"/>
  <c r="B2976" i="4"/>
  <c r="C2975" i="4"/>
  <c r="H2269" i="1" s="1"/>
  <c r="B2975" i="4"/>
  <c r="C2974" i="4"/>
  <c r="H2268" i="1" s="1"/>
  <c r="B2974" i="4"/>
  <c r="C2973" i="4"/>
  <c r="H2267" i="1" s="1"/>
  <c r="B2973" i="4"/>
  <c r="C2972" i="4"/>
  <c r="H2266" i="1" s="1"/>
  <c r="B2972" i="4"/>
  <c r="C2971" i="4"/>
  <c r="H2265" i="1" s="1"/>
  <c r="B2971" i="4"/>
  <c r="C2970" i="4"/>
  <c r="H2264" i="1" s="1"/>
  <c r="B2970" i="4"/>
  <c r="C2969" i="4"/>
  <c r="H2263" i="1" s="1"/>
  <c r="B2969" i="4"/>
  <c r="C2968" i="4"/>
  <c r="B2968" i="4"/>
  <c r="C2967" i="4"/>
  <c r="B2967" i="4"/>
  <c r="C2966" i="4"/>
  <c r="H2262" i="1" s="1"/>
  <c r="B2966" i="4"/>
  <c r="C2965" i="4"/>
  <c r="H2261" i="1" s="1"/>
  <c r="B2965" i="4"/>
  <c r="C2964" i="4"/>
  <c r="H2260" i="1" s="1"/>
  <c r="B2964" i="4"/>
  <c r="C2963" i="4"/>
  <c r="B2963" i="4"/>
  <c r="C2962" i="4"/>
  <c r="H2259" i="1" s="1"/>
  <c r="B2962" i="4"/>
  <c r="C2961" i="4"/>
  <c r="H2258" i="1" s="1"/>
  <c r="B2961" i="4"/>
  <c r="C2960" i="4"/>
  <c r="B2960" i="4"/>
  <c r="C2959" i="4"/>
  <c r="B2959" i="4"/>
  <c r="C2958" i="4"/>
  <c r="H2257" i="1" s="1"/>
  <c r="B2958" i="4"/>
  <c r="C2957" i="4"/>
  <c r="H2256" i="1" s="1"/>
  <c r="B2957" i="4"/>
  <c r="C2956" i="4"/>
  <c r="H2255" i="1" s="1"/>
  <c r="B2956" i="4"/>
  <c r="C2955" i="4"/>
  <c r="B2955" i="4"/>
  <c r="C2954" i="4"/>
  <c r="B2954" i="4"/>
  <c r="C2953" i="4"/>
  <c r="H2254" i="1" s="1"/>
  <c r="B2953" i="4"/>
  <c r="C2952" i="4"/>
  <c r="H2253" i="1" s="1"/>
  <c r="B2952" i="4"/>
  <c r="C2951" i="4"/>
  <c r="B2951" i="4"/>
  <c r="C2950" i="4"/>
  <c r="B2950" i="4"/>
  <c r="C2949" i="4"/>
  <c r="H2252" i="1" s="1"/>
  <c r="B2949" i="4"/>
  <c r="C2948" i="4"/>
  <c r="B2948" i="4"/>
  <c r="C2947" i="4"/>
  <c r="B2947" i="4"/>
  <c r="C2946" i="4"/>
  <c r="H2251" i="1" s="1"/>
  <c r="B2946" i="4"/>
  <c r="C2945" i="4"/>
  <c r="B2945" i="4"/>
  <c r="C2944" i="4"/>
  <c r="H2250" i="1" s="1"/>
  <c r="B2944" i="4"/>
  <c r="C2943" i="4"/>
  <c r="H2249" i="1" s="1"/>
  <c r="B2943" i="4"/>
  <c r="C2942" i="4"/>
  <c r="H2248" i="1" s="1"/>
  <c r="B2942" i="4"/>
  <c r="C2941" i="4"/>
  <c r="B2941" i="4"/>
  <c r="C2940" i="4"/>
  <c r="H2247" i="1" s="1"/>
  <c r="B2940" i="4"/>
  <c r="C2939" i="4"/>
  <c r="B2939" i="4"/>
  <c r="C2938" i="4"/>
  <c r="H2246" i="1" s="1"/>
  <c r="B2938" i="4"/>
  <c r="C2937" i="4"/>
  <c r="B2937" i="4"/>
  <c r="C2936" i="4"/>
  <c r="B2936" i="4"/>
  <c r="C2935" i="4"/>
  <c r="H2245" i="1" s="1"/>
  <c r="B2935" i="4"/>
  <c r="C2934" i="4"/>
  <c r="B2934" i="4"/>
  <c r="C2933" i="4"/>
  <c r="H2244" i="1" s="1"/>
  <c r="B2933" i="4"/>
  <c r="C2932" i="4"/>
  <c r="B2932" i="4"/>
  <c r="C2931" i="4"/>
  <c r="B2931" i="4"/>
  <c r="C2930" i="4"/>
  <c r="B2930" i="4"/>
  <c r="C2929" i="4"/>
  <c r="H2243" i="1" s="1"/>
  <c r="B2929" i="4"/>
  <c r="C2928" i="4"/>
  <c r="H2242" i="1" s="1"/>
  <c r="B2928" i="4"/>
  <c r="C2927" i="4"/>
  <c r="H2241" i="1" s="1"/>
  <c r="B2927" i="4"/>
  <c r="C2926" i="4"/>
  <c r="H2240" i="1" s="1"/>
  <c r="B2926" i="4"/>
  <c r="C2925" i="4"/>
  <c r="H2239" i="1" s="1"/>
  <c r="B2925" i="4"/>
  <c r="C2924" i="4"/>
  <c r="B2924" i="4"/>
  <c r="C2923" i="4"/>
  <c r="B2923" i="4"/>
  <c r="C2922" i="4"/>
  <c r="H2238" i="1" s="1"/>
  <c r="B2922" i="4"/>
  <c r="C2921" i="4"/>
  <c r="H2237" i="1" s="1"/>
  <c r="B2921" i="4"/>
  <c r="C2920" i="4"/>
  <c r="H2236" i="1" s="1"/>
  <c r="B2920" i="4"/>
  <c r="C2919" i="4"/>
  <c r="H2235" i="1" s="1"/>
  <c r="B2919" i="4"/>
  <c r="C2918" i="4"/>
  <c r="H2234" i="1" s="1"/>
  <c r="B2918" i="4"/>
  <c r="C2917" i="4"/>
  <c r="H2233" i="1" s="1"/>
  <c r="B2917" i="4"/>
  <c r="C2916" i="4"/>
  <c r="H2232" i="1" s="1"/>
  <c r="B2916" i="4"/>
  <c r="C2915" i="4"/>
  <c r="H2231" i="1" s="1"/>
  <c r="B2915" i="4"/>
  <c r="C2914" i="4"/>
  <c r="H2230" i="1" s="1"/>
  <c r="B2914" i="4"/>
  <c r="C2913" i="4"/>
  <c r="B2913" i="4"/>
  <c r="C2912" i="4"/>
  <c r="H2229" i="1" s="1"/>
  <c r="B2912" i="4"/>
  <c r="C2911" i="4"/>
  <c r="H2228" i="1" s="1"/>
  <c r="B2911" i="4"/>
  <c r="C2910" i="4"/>
  <c r="H2227" i="1" s="1"/>
  <c r="B2910" i="4"/>
  <c r="C2909" i="4"/>
  <c r="B2909" i="4"/>
  <c r="C2908" i="4"/>
  <c r="H2226" i="1" s="1"/>
  <c r="B2908" i="4"/>
  <c r="C2907" i="4"/>
  <c r="H2225" i="1" s="1"/>
  <c r="B2907" i="4"/>
  <c r="C2906" i="4"/>
  <c r="H2224" i="1" s="1"/>
  <c r="B2906" i="4"/>
  <c r="C2905" i="4"/>
  <c r="B2905" i="4"/>
  <c r="C2904" i="4"/>
  <c r="H2223" i="1" s="1"/>
  <c r="B2904" i="4"/>
  <c r="C2903" i="4"/>
  <c r="H2222" i="1" s="1"/>
  <c r="B2903" i="4"/>
  <c r="C2902" i="4"/>
  <c r="H2221" i="1" s="1"/>
  <c r="B2902" i="4"/>
  <c r="C2901" i="4"/>
  <c r="B2901" i="4"/>
  <c r="C2900" i="4"/>
  <c r="B2900" i="4"/>
  <c r="C2899" i="4"/>
  <c r="H2220" i="1" s="1"/>
  <c r="B2899" i="4"/>
  <c r="C2898" i="4"/>
  <c r="B2898" i="4"/>
  <c r="C2897" i="4"/>
  <c r="H2219" i="1" s="1"/>
  <c r="B2897" i="4"/>
  <c r="C2896" i="4"/>
  <c r="H2218" i="1" s="1"/>
  <c r="B2896" i="4"/>
  <c r="C2895" i="4"/>
  <c r="H2217" i="1" s="1"/>
  <c r="B2895" i="4"/>
  <c r="C2894" i="4"/>
  <c r="H2216" i="1" s="1"/>
  <c r="B2894" i="4"/>
  <c r="C2893" i="4"/>
  <c r="H2215" i="1" s="1"/>
  <c r="B2893" i="4"/>
  <c r="C2892" i="4"/>
  <c r="H2214" i="1" s="1"/>
  <c r="B2892" i="4"/>
  <c r="C2891" i="4"/>
  <c r="H2213" i="1" s="1"/>
  <c r="B2891" i="4"/>
  <c r="C2890" i="4"/>
  <c r="H2212" i="1" s="1"/>
  <c r="B2890" i="4"/>
  <c r="C2889" i="4"/>
  <c r="H2211" i="1" s="1"/>
  <c r="B2889" i="4"/>
  <c r="C2888" i="4"/>
  <c r="H2210" i="1" s="1"/>
  <c r="B2888" i="4"/>
  <c r="C2887" i="4"/>
  <c r="B2887" i="4"/>
  <c r="C2886" i="4"/>
  <c r="B2886" i="4"/>
  <c r="C2885" i="4"/>
  <c r="B2885" i="4"/>
  <c r="C2884" i="4"/>
  <c r="H2209" i="1" s="1"/>
  <c r="B2884" i="4"/>
  <c r="C2883" i="4"/>
  <c r="H2208" i="1" s="1"/>
  <c r="B2883" i="4"/>
  <c r="C2882" i="4"/>
  <c r="B2882" i="4"/>
  <c r="C2881" i="4"/>
  <c r="B2881" i="4"/>
  <c r="C2880" i="4"/>
  <c r="H2205" i="1" s="1"/>
  <c r="B2880" i="4"/>
  <c r="C2879" i="4"/>
  <c r="H2204" i="1" s="1"/>
  <c r="B2879" i="4"/>
  <c r="C2878" i="4"/>
  <c r="H2203" i="1" s="1"/>
  <c r="B2878" i="4"/>
  <c r="C2877" i="4"/>
  <c r="B2877" i="4"/>
  <c r="C2876" i="4"/>
  <c r="H2202" i="1" s="1"/>
  <c r="B2876" i="4"/>
  <c r="C2875" i="4"/>
  <c r="H2201" i="1" s="1"/>
  <c r="B2875" i="4"/>
  <c r="C2874" i="4"/>
  <c r="H2200" i="1" s="1"/>
  <c r="B2874" i="4"/>
  <c r="C2873" i="4"/>
  <c r="H2199" i="1" s="1"/>
  <c r="B2873" i="4"/>
  <c r="C2872" i="4"/>
  <c r="H2198" i="1" s="1"/>
  <c r="B2872" i="4"/>
  <c r="C2871" i="4"/>
  <c r="H2197" i="1" s="1"/>
  <c r="B2871" i="4"/>
  <c r="C2870" i="4"/>
  <c r="H2196" i="1" s="1"/>
  <c r="B2870" i="4"/>
  <c r="C2869" i="4"/>
  <c r="B2869" i="4"/>
  <c r="C2868" i="4"/>
  <c r="H2195" i="1" s="1"/>
  <c r="B2868" i="4"/>
  <c r="C2867" i="4"/>
  <c r="H2194" i="1" s="1"/>
  <c r="B2867" i="4"/>
  <c r="C2866" i="4"/>
  <c r="H2193" i="1" s="1"/>
  <c r="B2866" i="4"/>
  <c r="C2865" i="4"/>
  <c r="H2192" i="1" s="1"/>
  <c r="B2865" i="4"/>
  <c r="C2864" i="4"/>
  <c r="H2191" i="1" s="1"/>
  <c r="B2864" i="4"/>
  <c r="C2863" i="4"/>
  <c r="B2863" i="4"/>
  <c r="C2862" i="4"/>
  <c r="B2862" i="4"/>
  <c r="C2861" i="4"/>
  <c r="H2190" i="1" s="1"/>
  <c r="B2861" i="4"/>
  <c r="C2860" i="4"/>
  <c r="H2189" i="1" s="1"/>
  <c r="B2860" i="4"/>
  <c r="C2859" i="4"/>
  <c r="H2188" i="1" s="1"/>
  <c r="B2859" i="4"/>
  <c r="C2858" i="4"/>
  <c r="H2187" i="1" s="1"/>
  <c r="B2858" i="4"/>
  <c r="C2857" i="4"/>
  <c r="H2186" i="1" s="1"/>
  <c r="B2857" i="4"/>
  <c r="C2856" i="4"/>
  <c r="H2185" i="1" s="1"/>
  <c r="B2856" i="4"/>
  <c r="C2855" i="4"/>
  <c r="H2184" i="1" s="1"/>
  <c r="B2855" i="4"/>
  <c r="C2854" i="4"/>
  <c r="B2854" i="4"/>
  <c r="C2853" i="4"/>
  <c r="H2183" i="1" s="1"/>
  <c r="B2853" i="4"/>
  <c r="C2852" i="4"/>
  <c r="B2852" i="4"/>
  <c r="C2851" i="4"/>
  <c r="H2182" i="1" s="1"/>
  <c r="B2851" i="4"/>
  <c r="C2850" i="4"/>
  <c r="H2181" i="1" s="1"/>
  <c r="B2850" i="4"/>
  <c r="C2849" i="4"/>
  <c r="H2180" i="1" s="1"/>
  <c r="B2849" i="4"/>
  <c r="C2848" i="4"/>
  <c r="H2179" i="1" s="1"/>
  <c r="B2848" i="4"/>
  <c r="C2847" i="4"/>
  <c r="H2178" i="1" s="1"/>
  <c r="B2847" i="4"/>
  <c r="C2846" i="4"/>
  <c r="H2177" i="1" s="1"/>
  <c r="B2846" i="4"/>
  <c r="C2845" i="4"/>
  <c r="H2176" i="1" s="1"/>
  <c r="B2845" i="4"/>
  <c r="C2844" i="4"/>
  <c r="H2175" i="1" s="1"/>
  <c r="B2844" i="4"/>
  <c r="C2843" i="4"/>
  <c r="B2843" i="4"/>
  <c r="C2842" i="4"/>
  <c r="B2842" i="4"/>
  <c r="C2841" i="4"/>
  <c r="B2841" i="4"/>
  <c r="C2840" i="4"/>
  <c r="B2840" i="4"/>
  <c r="C2839" i="4"/>
  <c r="B2839" i="4"/>
  <c r="C2838" i="4"/>
  <c r="B2838" i="4"/>
  <c r="C2837" i="4"/>
  <c r="B2837" i="4"/>
  <c r="C2836" i="4"/>
  <c r="B2836" i="4"/>
  <c r="C2835" i="4"/>
  <c r="B2835" i="4"/>
  <c r="C2834" i="4"/>
  <c r="B2834" i="4"/>
  <c r="C2833" i="4"/>
  <c r="B2833" i="4"/>
  <c r="C2832" i="4"/>
  <c r="B2832" i="4"/>
  <c r="C2831" i="4"/>
  <c r="B2831" i="4"/>
  <c r="C2830" i="4"/>
  <c r="B2830" i="4"/>
  <c r="C2829" i="4"/>
  <c r="B2829" i="4"/>
  <c r="C2828" i="4"/>
  <c r="H2174" i="1" s="1"/>
  <c r="B2828" i="4"/>
  <c r="C2827" i="4"/>
  <c r="B2827" i="4"/>
  <c r="C2826" i="4"/>
  <c r="B2826" i="4"/>
  <c r="C2825" i="4"/>
  <c r="B2825" i="4"/>
  <c r="C2824" i="4"/>
  <c r="B2824" i="4"/>
  <c r="C2823" i="4"/>
  <c r="B2823" i="4"/>
  <c r="C2822" i="4"/>
  <c r="B2822" i="4"/>
  <c r="C2821" i="4"/>
  <c r="H2173" i="1" s="1"/>
  <c r="B2821" i="4"/>
  <c r="C2820" i="4"/>
  <c r="H2172" i="1" s="1"/>
  <c r="B2820" i="4"/>
  <c r="C2819" i="4"/>
  <c r="B2819" i="4"/>
  <c r="C2818" i="4"/>
  <c r="H2171" i="1" s="1"/>
  <c r="B2818" i="4"/>
  <c r="C2817" i="4"/>
  <c r="H2170" i="1" s="1"/>
  <c r="B2817" i="4"/>
  <c r="C2816" i="4"/>
  <c r="H2169" i="1" s="1"/>
  <c r="B2816" i="4"/>
  <c r="C2815" i="4"/>
  <c r="H2168" i="1" s="1"/>
  <c r="B2815" i="4"/>
  <c r="C2814" i="4"/>
  <c r="H2167" i="1" s="1"/>
  <c r="B2814" i="4"/>
  <c r="C2813" i="4"/>
  <c r="H2166" i="1" s="1"/>
  <c r="B2813" i="4"/>
  <c r="C2812" i="4"/>
  <c r="H2165" i="1" s="1"/>
  <c r="B2812" i="4"/>
  <c r="C2811" i="4"/>
  <c r="H2164" i="1" s="1"/>
  <c r="B2811" i="4"/>
  <c r="C2810" i="4"/>
  <c r="H2163" i="1" s="1"/>
  <c r="B2810" i="4"/>
  <c r="C2809" i="4"/>
  <c r="H2162" i="1" s="1"/>
  <c r="B2809" i="4"/>
  <c r="C2808" i="4"/>
  <c r="H2161" i="1" s="1"/>
  <c r="B2808" i="4"/>
  <c r="C2807" i="4"/>
  <c r="H2160" i="1" s="1"/>
  <c r="B2807" i="4"/>
  <c r="C2806" i="4"/>
  <c r="H2159" i="1" s="1"/>
  <c r="B2806" i="4"/>
  <c r="C2805" i="4"/>
  <c r="H2158" i="1" s="1"/>
  <c r="B2805" i="4"/>
  <c r="C2804" i="4"/>
  <c r="H2157" i="1" s="1"/>
  <c r="B2804" i="4"/>
  <c r="C2803" i="4"/>
  <c r="H2156" i="1" s="1"/>
  <c r="B2803" i="4"/>
  <c r="C2802" i="4"/>
  <c r="B2802" i="4"/>
  <c r="C2801" i="4"/>
  <c r="H2155" i="1" s="1"/>
  <c r="B2801" i="4"/>
  <c r="C2800" i="4"/>
  <c r="H2154" i="1" s="1"/>
  <c r="B2800" i="4"/>
  <c r="C2799" i="4"/>
  <c r="H2153" i="1" s="1"/>
  <c r="B2799" i="4"/>
  <c r="C2798" i="4"/>
  <c r="B2798" i="4"/>
  <c r="C2797" i="4"/>
  <c r="H2152" i="1" s="1"/>
  <c r="B2797" i="4"/>
  <c r="C2796" i="4"/>
  <c r="B2796" i="4"/>
  <c r="C2795" i="4"/>
  <c r="B2795" i="4"/>
  <c r="C2794" i="4"/>
  <c r="H2149" i="1" s="1"/>
  <c r="B2794" i="4"/>
  <c r="C2793" i="4"/>
  <c r="H2148" i="1" s="1"/>
  <c r="B2793" i="4"/>
  <c r="C2792" i="4"/>
  <c r="H2147" i="1" s="1"/>
  <c r="B2792" i="4"/>
  <c r="C2791" i="4"/>
  <c r="H2146" i="1" s="1"/>
  <c r="B2791" i="4"/>
  <c r="C2790" i="4"/>
  <c r="H2145" i="1" s="1"/>
  <c r="B2790" i="4"/>
  <c r="C2789" i="4"/>
  <c r="H2144" i="1" s="1"/>
  <c r="B2789" i="4"/>
  <c r="C2788" i="4"/>
  <c r="H2143" i="1" s="1"/>
  <c r="B2788" i="4"/>
  <c r="C2787" i="4"/>
  <c r="H2142" i="1" s="1"/>
  <c r="B2787" i="4"/>
  <c r="C2786" i="4"/>
  <c r="H2141" i="1" s="1"/>
  <c r="B2786" i="4"/>
  <c r="C2785" i="4"/>
  <c r="B2785" i="4"/>
  <c r="C2784" i="4"/>
  <c r="H2140" i="1" s="1"/>
  <c r="B2784" i="4"/>
  <c r="C2783" i="4"/>
  <c r="H2139" i="1" s="1"/>
  <c r="B2783" i="4"/>
  <c r="C2782" i="4"/>
  <c r="H2138" i="1" s="1"/>
  <c r="B2782" i="4"/>
  <c r="C2781" i="4"/>
  <c r="H2137" i="1" s="1"/>
  <c r="B2781" i="4"/>
  <c r="C2780" i="4"/>
  <c r="B2780" i="4"/>
  <c r="C2779" i="4"/>
  <c r="B2779" i="4"/>
  <c r="C2778" i="4"/>
  <c r="B2778" i="4"/>
  <c r="C2777" i="4"/>
  <c r="B2777" i="4"/>
  <c r="C2776" i="4"/>
  <c r="B2776" i="4"/>
  <c r="C2775" i="4"/>
  <c r="B2775" i="4"/>
  <c r="C2774" i="4"/>
  <c r="B2774" i="4"/>
  <c r="C2773" i="4"/>
  <c r="B2773" i="4"/>
  <c r="C2772" i="4"/>
  <c r="B2772" i="4"/>
  <c r="C2771" i="4"/>
  <c r="B2771" i="4"/>
  <c r="C2770" i="4"/>
  <c r="B2770" i="4"/>
  <c r="C2769" i="4"/>
  <c r="B2769" i="4"/>
  <c r="C2768" i="4"/>
  <c r="B2768" i="4"/>
  <c r="C2767" i="4"/>
  <c r="B2767" i="4"/>
  <c r="C2766" i="4"/>
  <c r="B2766" i="4"/>
  <c r="C2765" i="4"/>
  <c r="B2765" i="4"/>
  <c r="C2764" i="4"/>
  <c r="H2136" i="1" s="1"/>
  <c r="B2764" i="4"/>
  <c r="C2763" i="4"/>
  <c r="H2135" i="1" s="1"/>
  <c r="B2763" i="4"/>
  <c r="C2762" i="4"/>
  <c r="H2134" i="1" s="1"/>
  <c r="B2762" i="4"/>
  <c r="C2761" i="4"/>
  <c r="H2133" i="1" s="1"/>
  <c r="B2761" i="4"/>
  <c r="C2760" i="4"/>
  <c r="H2132" i="1" s="1"/>
  <c r="B2760" i="4"/>
  <c r="C2759" i="4"/>
  <c r="H2131" i="1" s="1"/>
  <c r="B2759" i="4"/>
  <c r="C2758" i="4"/>
  <c r="H2130" i="1" s="1"/>
  <c r="B2758" i="4"/>
  <c r="C2757" i="4"/>
  <c r="H2129" i="1" s="1"/>
  <c r="B2757" i="4"/>
  <c r="C2756" i="4"/>
  <c r="H2128" i="1" s="1"/>
  <c r="B2756" i="4"/>
  <c r="C2755" i="4"/>
  <c r="H2127" i="1" s="1"/>
  <c r="B2755" i="4"/>
  <c r="C2754" i="4"/>
  <c r="H2126" i="1" s="1"/>
  <c r="B2754" i="4"/>
  <c r="C2753" i="4"/>
  <c r="B2753" i="4"/>
  <c r="C2752" i="4"/>
  <c r="H2125" i="1" s="1"/>
  <c r="B2752" i="4"/>
  <c r="C2751" i="4"/>
  <c r="H2124" i="1" s="1"/>
  <c r="B2751" i="4"/>
  <c r="C2750" i="4"/>
  <c r="B2750" i="4"/>
  <c r="C2749" i="4"/>
  <c r="H2123" i="1" s="1"/>
  <c r="B2749" i="4"/>
  <c r="C2748" i="4"/>
  <c r="H2122" i="1" s="1"/>
  <c r="B2748" i="4"/>
  <c r="C2747" i="4"/>
  <c r="H2121" i="1" s="1"/>
  <c r="B2747" i="4"/>
  <c r="C2746" i="4"/>
  <c r="H2120" i="1" s="1"/>
  <c r="B2746" i="4"/>
  <c r="C2745" i="4"/>
  <c r="H2119" i="1" s="1"/>
  <c r="B2745" i="4"/>
  <c r="C2744" i="4"/>
  <c r="H2118" i="1" s="1"/>
  <c r="B2744" i="4"/>
  <c r="C2743" i="4"/>
  <c r="H2117" i="1" s="1"/>
  <c r="B2743" i="4"/>
  <c r="C2742" i="4"/>
  <c r="H2116" i="1" s="1"/>
  <c r="B2742" i="4"/>
  <c r="C2741" i="4"/>
  <c r="H2115" i="1" s="1"/>
  <c r="B2741" i="4"/>
  <c r="C2740" i="4"/>
  <c r="B2740" i="4"/>
  <c r="C2739" i="4"/>
  <c r="H2114" i="1" s="1"/>
  <c r="B2739" i="4"/>
  <c r="C2738" i="4"/>
  <c r="H2113" i="1" s="1"/>
  <c r="B2738" i="4"/>
  <c r="C2737" i="4"/>
  <c r="H2112" i="1" s="1"/>
  <c r="B2737" i="4"/>
  <c r="C2736" i="4"/>
  <c r="H2111" i="1" s="1"/>
  <c r="B2736" i="4"/>
  <c r="C2735" i="4"/>
  <c r="H2110" i="1" s="1"/>
  <c r="B2735" i="4"/>
  <c r="C2734" i="4"/>
  <c r="H2109" i="1" s="1"/>
  <c r="B2734" i="4"/>
  <c r="C2733" i="4"/>
  <c r="H2108" i="1" s="1"/>
  <c r="B2733" i="4"/>
  <c r="C2732" i="4"/>
  <c r="B2732" i="4"/>
  <c r="C2731" i="4"/>
  <c r="B2731" i="4"/>
  <c r="C2730" i="4"/>
  <c r="H2107" i="1" s="1"/>
  <c r="B2730" i="4"/>
  <c r="C2729" i="4"/>
  <c r="H2106" i="1" s="1"/>
  <c r="B2729" i="4"/>
  <c r="C2728" i="4"/>
  <c r="H2105" i="1" s="1"/>
  <c r="B2728" i="4"/>
  <c r="C2727" i="4"/>
  <c r="H2104" i="1" s="1"/>
  <c r="B2727" i="4"/>
  <c r="C2726" i="4"/>
  <c r="B2726" i="4"/>
  <c r="C2725" i="4"/>
  <c r="B2725" i="4"/>
  <c r="C2724" i="4"/>
  <c r="H2103" i="1" s="1"/>
  <c r="B2724" i="4"/>
  <c r="C2723" i="4"/>
  <c r="H2102" i="1" s="1"/>
  <c r="B2723" i="4"/>
  <c r="C2722" i="4"/>
  <c r="H2101" i="1" s="1"/>
  <c r="B2722" i="4"/>
  <c r="C2721" i="4"/>
  <c r="H2100" i="1" s="1"/>
  <c r="B2721" i="4"/>
  <c r="C2720" i="4"/>
  <c r="H2099" i="1" s="1"/>
  <c r="B2720" i="4"/>
  <c r="C2719" i="4"/>
  <c r="H2098" i="1" s="1"/>
  <c r="B2719" i="4"/>
  <c r="C2718" i="4"/>
  <c r="H2097" i="1" s="1"/>
  <c r="B2718" i="4"/>
  <c r="C2717" i="4"/>
  <c r="H2096" i="1" s="1"/>
  <c r="B2717" i="4"/>
  <c r="C2716" i="4"/>
  <c r="H2095" i="1" s="1"/>
  <c r="B2716" i="4"/>
  <c r="C2715" i="4"/>
  <c r="H2094" i="1" s="1"/>
  <c r="B2715" i="4"/>
  <c r="C2714" i="4"/>
  <c r="B2714" i="4"/>
  <c r="C2713" i="4"/>
  <c r="B2713" i="4"/>
  <c r="C2712" i="4"/>
  <c r="H2093" i="1" s="1"/>
  <c r="B2712" i="4"/>
  <c r="C2711" i="4"/>
  <c r="H2092" i="1" s="1"/>
  <c r="B2711" i="4"/>
  <c r="C2710" i="4"/>
  <c r="B2710" i="4"/>
  <c r="C2709" i="4"/>
  <c r="H2091" i="1" s="1"/>
  <c r="B2709" i="4"/>
  <c r="C2708" i="4"/>
  <c r="H2090" i="1" s="1"/>
  <c r="B2708" i="4"/>
  <c r="C2707" i="4"/>
  <c r="H2089" i="1" s="1"/>
  <c r="B2707" i="4"/>
  <c r="C2706" i="4"/>
  <c r="H2088" i="1" s="1"/>
  <c r="B2706" i="4"/>
  <c r="C2705" i="4"/>
  <c r="H2087" i="1" s="1"/>
  <c r="B2705" i="4"/>
  <c r="C2704" i="4"/>
  <c r="H2086" i="1" s="1"/>
  <c r="B2704" i="4"/>
  <c r="C2703" i="4"/>
  <c r="H2085" i="1" s="1"/>
  <c r="B2703" i="4"/>
  <c r="C2702" i="4"/>
  <c r="H2084" i="1" s="1"/>
  <c r="B2702" i="4"/>
  <c r="C2701" i="4"/>
  <c r="H2083" i="1" s="1"/>
  <c r="B2701" i="4"/>
  <c r="C2700" i="4"/>
  <c r="H2082" i="1" s="1"/>
  <c r="B2700" i="4"/>
  <c r="C2699" i="4"/>
  <c r="H2081" i="1" s="1"/>
  <c r="B2699" i="4"/>
  <c r="C2698" i="4"/>
  <c r="B2698" i="4"/>
  <c r="C2697" i="4"/>
  <c r="H2080" i="1" s="1"/>
  <c r="B2697" i="4"/>
  <c r="C2696" i="4"/>
  <c r="H2079" i="1" s="1"/>
  <c r="B2696" i="4"/>
  <c r="C2695" i="4"/>
  <c r="H2078" i="1" s="1"/>
  <c r="B2695" i="4"/>
  <c r="C2694" i="4"/>
  <c r="B2694" i="4"/>
  <c r="C2693" i="4"/>
  <c r="H2077" i="1" s="1"/>
  <c r="B2693" i="4"/>
  <c r="C2692" i="4"/>
  <c r="B2692" i="4"/>
  <c r="C2691" i="4"/>
  <c r="H2076" i="1" s="1"/>
  <c r="B2691" i="4"/>
  <c r="C2690" i="4"/>
  <c r="H2075" i="1" s="1"/>
  <c r="B2690" i="4"/>
  <c r="C2689" i="4"/>
  <c r="H2074" i="1" s="1"/>
  <c r="B2689" i="4"/>
  <c r="C2688" i="4"/>
  <c r="H2073" i="1" s="1"/>
  <c r="B2688" i="4"/>
  <c r="C2687" i="4"/>
  <c r="H2072" i="1" s="1"/>
  <c r="B2687" i="4"/>
  <c r="C2686" i="4"/>
  <c r="H2071" i="1" s="1"/>
  <c r="B2686" i="4"/>
  <c r="C2685" i="4"/>
  <c r="H2070" i="1" s="1"/>
  <c r="B2685" i="4"/>
  <c r="C2684" i="4"/>
  <c r="H2069" i="1" s="1"/>
  <c r="B2684" i="4"/>
  <c r="C2683" i="4"/>
  <c r="H2068" i="1" s="1"/>
  <c r="B2683" i="4"/>
  <c r="C2682" i="4"/>
  <c r="H2067" i="1" s="1"/>
  <c r="B2682" i="4"/>
  <c r="C2681" i="4"/>
  <c r="H2066" i="1" s="1"/>
  <c r="B2681" i="4"/>
  <c r="C2680" i="4"/>
  <c r="H2065" i="1" s="1"/>
  <c r="B2680" i="4"/>
  <c r="C2679" i="4"/>
  <c r="H2064" i="1" s="1"/>
  <c r="B2679" i="4"/>
  <c r="C2678" i="4"/>
  <c r="H2063" i="1" s="1"/>
  <c r="B2678" i="4"/>
  <c r="C2677" i="4"/>
  <c r="H2062" i="1" s="1"/>
  <c r="B2677" i="4"/>
  <c r="C2676" i="4"/>
  <c r="B2676" i="4"/>
  <c r="C2675" i="4"/>
  <c r="B2675" i="4"/>
  <c r="C2674" i="4"/>
  <c r="H2061" i="1" s="1"/>
  <c r="B2674" i="4"/>
  <c r="C2673" i="4"/>
  <c r="H2060" i="1" s="1"/>
  <c r="B2673" i="4"/>
  <c r="C2672" i="4"/>
  <c r="H2059" i="1" s="1"/>
  <c r="B2672" i="4"/>
  <c r="C2671" i="4"/>
  <c r="B2671" i="4"/>
  <c r="C2670" i="4"/>
  <c r="B2670" i="4"/>
  <c r="C2669" i="4"/>
  <c r="B2669" i="4"/>
  <c r="C2668" i="4"/>
  <c r="B2668" i="4"/>
  <c r="C2667" i="4"/>
  <c r="B2667" i="4"/>
  <c r="C2666" i="4"/>
  <c r="B2666" i="4"/>
  <c r="C2665" i="4"/>
  <c r="B2665" i="4"/>
  <c r="C2664" i="4"/>
  <c r="C2663" i="4"/>
  <c r="H2058" i="1" s="1"/>
  <c r="B2663" i="4"/>
  <c r="C2662" i="4"/>
  <c r="H2057" i="1" s="1"/>
  <c r="B2662" i="4"/>
  <c r="C2661" i="4"/>
  <c r="H2056" i="1" s="1"/>
  <c r="B2661" i="4"/>
  <c r="C2660" i="4"/>
  <c r="H2055" i="1" s="1"/>
  <c r="B2660" i="4"/>
  <c r="C2659" i="4"/>
  <c r="H2054" i="1" s="1"/>
  <c r="B2659" i="4"/>
  <c r="C2658" i="4"/>
  <c r="H2053" i="1" s="1"/>
  <c r="B2658" i="4"/>
  <c r="C2657" i="4"/>
  <c r="H2052" i="1" s="1"/>
  <c r="B2657" i="4"/>
  <c r="C2656" i="4"/>
  <c r="B2656" i="4"/>
  <c r="C2655" i="4"/>
  <c r="H2051" i="1" s="1"/>
  <c r="B2655" i="4"/>
  <c r="C2654" i="4"/>
  <c r="H2050" i="1" s="1"/>
  <c r="B2654" i="4"/>
  <c r="C2653" i="4"/>
  <c r="H2049" i="1" s="1"/>
  <c r="B2653" i="4"/>
  <c r="C2652" i="4"/>
  <c r="H2048" i="1" s="1"/>
  <c r="B2652" i="4"/>
  <c r="C2651" i="4"/>
  <c r="H2047" i="1" s="1"/>
  <c r="B2651" i="4"/>
  <c r="C2650" i="4"/>
  <c r="H2046" i="1" s="1"/>
  <c r="B2650" i="4"/>
  <c r="C2649" i="4"/>
  <c r="H2045" i="1" s="1"/>
  <c r="B2649" i="4"/>
  <c r="C2648" i="4"/>
  <c r="H2044" i="1" s="1"/>
  <c r="B2648" i="4"/>
  <c r="C2647" i="4"/>
  <c r="H2043" i="1" s="1"/>
  <c r="B2647" i="4"/>
  <c r="C2646" i="4"/>
  <c r="H2042" i="1" s="1"/>
  <c r="B2646" i="4"/>
  <c r="C2645" i="4"/>
  <c r="H2041" i="1" s="1"/>
  <c r="B2645" i="4"/>
  <c r="C2644" i="4"/>
  <c r="H2040" i="1" s="1"/>
  <c r="B2644" i="4"/>
  <c r="C2643" i="4"/>
  <c r="B2643" i="4"/>
  <c r="C2642" i="4"/>
  <c r="B2642" i="4"/>
  <c r="C2641" i="4"/>
  <c r="H2039" i="1" s="1"/>
  <c r="B2641" i="4"/>
  <c r="C2640" i="4"/>
  <c r="B2640" i="4"/>
  <c r="C2639" i="4"/>
  <c r="H2038" i="1" s="1"/>
  <c r="B2639" i="4"/>
  <c r="C2638" i="4"/>
  <c r="H2037" i="1" s="1"/>
  <c r="B2638" i="4"/>
  <c r="C2637" i="4"/>
  <c r="H2036" i="1" s="1"/>
  <c r="B2637" i="4"/>
  <c r="C2636" i="4"/>
  <c r="H2035" i="1" s="1"/>
  <c r="B2636" i="4"/>
  <c r="C2635" i="4"/>
  <c r="H2034" i="1" s="1"/>
  <c r="B2635" i="4"/>
  <c r="C2634" i="4"/>
  <c r="H2033" i="1" s="1"/>
  <c r="B2634" i="4"/>
  <c r="C2633" i="4"/>
  <c r="H2032" i="1" s="1"/>
  <c r="B2633" i="4"/>
  <c r="C2632" i="4"/>
  <c r="H2031" i="1" s="1"/>
  <c r="B2632" i="4"/>
  <c r="C2631" i="4"/>
  <c r="H2030" i="1" s="1"/>
  <c r="B2631" i="4"/>
  <c r="C2630" i="4"/>
  <c r="H2029" i="1" s="1"/>
  <c r="B2630" i="4"/>
  <c r="C2629" i="4"/>
  <c r="H2028" i="1" s="1"/>
  <c r="B2629" i="4"/>
  <c r="C2628" i="4"/>
  <c r="H2027" i="1" s="1"/>
  <c r="B2628" i="4"/>
  <c r="C2627" i="4"/>
  <c r="H2026" i="1" s="1"/>
  <c r="B2627" i="4"/>
  <c r="C2626" i="4"/>
  <c r="B2626" i="4"/>
  <c r="C2625" i="4"/>
  <c r="B2625" i="4"/>
  <c r="C2624" i="4"/>
  <c r="H2025" i="1" s="1"/>
  <c r="B2624" i="4"/>
  <c r="C2623" i="4"/>
  <c r="B2623" i="4"/>
  <c r="C2622" i="4"/>
  <c r="B2622" i="4"/>
  <c r="C2621" i="4"/>
  <c r="H2024" i="1" s="1"/>
  <c r="B2621" i="4"/>
  <c r="C2620" i="4"/>
  <c r="B2620" i="4"/>
  <c r="C2619" i="4"/>
  <c r="B2619" i="4"/>
  <c r="C2618" i="4"/>
  <c r="B2618" i="4"/>
  <c r="C2617" i="4"/>
  <c r="B2617" i="4"/>
  <c r="C2616" i="4"/>
  <c r="B2616" i="4"/>
  <c r="C2615" i="4"/>
  <c r="B2615" i="4"/>
  <c r="C2614" i="4"/>
  <c r="B2614" i="4"/>
  <c r="C2613" i="4"/>
  <c r="B2613" i="4"/>
  <c r="C2612" i="4"/>
  <c r="B2612" i="4"/>
  <c r="C2611" i="4"/>
  <c r="B2611" i="4"/>
  <c r="C2610" i="4"/>
  <c r="B2610" i="4"/>
  <c r="C2609" i="4"/>
  <c r="B2609" i="4"/>
  <c r="C2608" i="4"/>
  <c r="B2608" i="4"/>
  <c r="C2607" i="4"/>
  <c r="B2607" i="4"/>
  <c r="C2606" i="4"/>
  <c r="H2023" i="1" s="1"/>
  <c r="B2606" i="4"/>
  <c r="C2605" i="4"/>
  <c r="H2022" i="1" s="1"/>
  <c r="B2605" i="4"/>
  <c r="C2604" i="4"/>
  <c r="H2021" i="1" s="1"/>
  <c r="B2604" i="4"/>
  <c r="C2603" i="4"/>
  <c r="H2020" i="1" s="1"/>
  <c r="B2603" i="4"/>
  <c r="C2602" i="4"/>
  <c r="H2019" i="1" s="1"/>
  <c r="B2602" i="4"/>
  <c r="C2601" i="4"/>
  <c r="H2018" i="1" s="1"/>
  <c r="B2601" i="4"/>
  <c r="C2600" i="4"/>
  <c r="B2600" i="4"/>
  <c r="C2599" i="4"/>
  <c r="H2017" i="1" s="1"/>
  <c r="B2599" i="4"/>
  <c r="C2598" i="4"/>
  <c r="B2598" i="4"/>
  <c r="C2597" i="4"/>
  <c r="H2016" i="1" s="1"/>
  <c r="B2597" i="4"/>
  <c r="C2596" i="4"/>
  <c r="H2015" i="1" s="1"/>
  <c r="B2596" i="4"/>
  <c r="C2595" i="4"/>
  <c r="H2014" i="1" s="1"/>
  <c r="B2595" i="4"/>
  <c r="C2594" i="4"/>
  <c r="H2013" i="1" s="1"/>
  <c r="B2594" i="4"/>
  <c r="C2593" i="4"/>
  <c r="B2593" i="4"/>
  <c r="C2592" i="4"/>
  <c r="H2012" i="1" s="1"/>
  <c r="B2592" i="4"/>
  <c r="C2591" i="4"/>
  <c r="H2011" i="1" s="1"/>
  <c r="B2591" i="4"/>
  <c r="C2590" i="4"/>
  <c r="H2010" i="1" s="1"/>
  <c r="B2590" i="4"/>
  <c r="C2589" i="4"/>
  <c r="H2009" i="1" s="1"/>
  <c r="B2589" i="4"/>
  <c r="C2588" i="4"/>
  <c r="H2008" i="1" s="1"/>
  <c r="B2588" i="4"/>
  <c r="C2587" i="4"/>
  <c r="B2587" i="4"/>
  <c r="C2586" i="4"/>
  <c r="H2007" i="1" s="1"/>
  <c r="B2586" i="4"/>
  <c r="C2585" i="4"/>
  <c r="H2006" i="1" s="1"/>
  <c r="B2585" i="4"/>
  <c r="C2584" i="4"/>
  <c r="H2005" i="1" s="1"/>
  <c r="B2584" i="4"/>
  <c r="C2583" i="4"/>
  <c r="H2004" i="1" s="1"/>
  <c r="B2583" i="4"/>
  <c r="C2582" i="4"/>
  <c r="H2003" i="1" s="1"/>
  <c r="B2582" i="4"/>
  <c r="C2581" i="4"/>
  <c r="B2581" i="4"/>
  <c r="C2580" i="4"/>
  <c r="B2580" i="4"/>
  <c r="C2579" i="4"/>
  <c r="H2002" i="1" s="1"/>
  <c r="B2579" i="4"/>
  <c r="C2578" i="4"/>
  <c r="H2001" i="1" s="1"/>
  <c r="B2578" i="4"/>
  <c r="C2577" i="4"/>
  <c r="B2577" i="4"/>
  <c r="C2576" i="4"/>
  <c r="B2576" i="4"/>
  <c r="C2575" i="4"/>
  <c r="H2000" i="1" s="1"/>
  <c r="B2575" i="4"/>
  <c r="C2574" i="4"/>
  <c r="B2574" i="4"/>
  <c r="C2573" i="4"/>
  <c r="B2573" i="4"/>
  <c r="C2572" i="4"/>
  <c r="B2572" i="4"/>
  <c r="C2571" i="4"/>
  <c r="H1999" i="1" s="1"/>
  <c r="B2571" i="4"/>
  <c r="C2570" i="4"/>
  <c r="H1998" i="1" s="1"/>
  <c r="B2570" i="4"/>
  <c r="C2569" i="4"/>
  <c r="B2569" i="4"/>
  <c r="C2568" i="4"/>
  <c r="H1997" i="1" s="1"/>
  <c r="B2568" i="4"/>
  <c r="C2567" i="4"/>
  <c r="B2567" i="4"/>
  <c r="C2566" i="4"/>
  <c r="H1996" i="1" s="1"/>
  <c r="B2566" i="4"/>
  <c r="C2565" i="4"/>
  <c r="H1995" i="1" s="1"/>
  <c r="B2565" i="4"/>
  <c r="C2564" i="4"/>
  <c r="H1994" i="1" s="1"/>
  <c r="B2564" i="4"/>
  <c r="C2563" i="4"/>
  <c r="H1993" i="1" s="1"/>
  <c r="B2563" i="4"/>
  <c r="C2562" i="4"/>
  <c r="H1992" i="1" s="1"/>
  <c r="B2562" i="4"/>
  <c r="C2561" i="4"/>
  <c r="H1991" i="1" s="1"/>
  <c r="B2561" i="4"/>
  <c r="C2560" i="4"/>
  <c r="H1990" i="1" s="1"/>
  <c r="B2560" i="4"/>
  <c r="C2559" i="4"/>
  <c r="H1989" i="1" s="1"/>
  <c r="B2559" i="4"/>
  <c r="C2558" i="4"/>
  <c r="H1988" i="1" s="1"/>
  <c r="B2558" i="4"/>
  <c r="C2557" i="4"/>
  <c r="H1987" i="1" s="1"/>
  <c r="B2557" i="4"/>
  <c r="C2556" i="4"/>
  <c r="H1986" i="1" s="1"/>
  <c r="B2556" i="4"/>
  <c r="C2555" i="4"/>
  <c r="H1985" i="1" s="1"/>
  <c r="B2555" i="4"/>
  <c r="C2554" i="4"/>
  <c r="H1984" i="1" s="1"/>
  <c r="B2554" i="4"/>
  <c r="C2553" i="4"/>
  <c r="H1983" i="1" s="1"/>
  <c r="B2553" i="4"/>
  <c r="C2552" i="4"/>
  <c r="H1982" i="1" s="1"/>
  <c r="B2552" i="4"/>
  <c r="C2551" i="4"/>
  <c r="H1981" i="1" s="1"/>
  <c r="B2551" i="4"/>
  <c r="C2550" i="4"/>
  <c r="H1980" i="1" s="1"/>
  <c r="B2550" i="4"/>
  <c r="C2549" i="4"/>
  <c r="H1979" i="1" s="1"/>
  <c r="B2549" i="4"/>
  <c r="C2548" i="4"/>
  <c r="H1978" i="1" s="1"/>
  <c r="B2548" i="4"/>
  <c r="C2547" i="4"/>
  <c r="H1977" i="1" s="1"/>
  <c r="B2547" i="4"/>
  <c r="C2546" i="4"/>
  <c r="H1976" i="1" s="1"/>
  <c r="B2546" i="4"/>
  <c r="C2545" i="4"/>
  <c r="H1975" i="1" s="1"/>
  <c r="B2545" i="4"/>
  <c r="C2544" i="4"/>
  <c r="H1974" i="1" s="1"/>
  <c r="B2544" i="4"/>
  <c r="C2543" i="4"/>
  <c r="H1973" i="1" s="1"/>
  <c r="B2543" i="4"/>
  <c r="C2542" i="4"/>
  <c r="H1972" i="1" s="1"/>
  <c r="B2542" i="4"/>
  <c r="C2541" i="4"/>
  <c r="H1971" i="1" s="1"/>
  <c r="B2541" i="4"/>
  <c r="C2540" i="4"/>
  <c r="B2540" i="4"/>
  <c r="C2539" i="4"/>
  <c r="H1970" i="1" s="1"/>
  <c r="B2539" i="4"/>
  <c r="C2538" i="4"/>
  <c r="H1969" i="1" s="1"/>
  <c r="B2538" i="4"/>
  <c r="C2537" i="4"/>
  <c r="H1968" i="1" s="1"/>
  <c r="B2537" i="4"/>
  <c r="C2536" i="4"/>
  <c r="H1967" i="1" s="1"/>
  <c r="B2536" i="4"/>
  <c r="C2535" i="4"/>
  <c r="H1966" i="1" s="1"/>
  <c r="B2535" i="4"/>
  <c r="C2534" i="4"/>
  <c r="H1965" i="1" s="1"/>
  <c r="B2534" i="4"/>
  <c r="C2533" i="4"/>
  <c r="H1964" i="1" s="1"/>
  <c r="B2533" i="4"/>
  <c r="C2532" i="4"/>
  <c r="H1963" i="1" s="1"/>
  <c r="B2532" i="4"/>
  <c r="C2531" i="4"/>
  <c r="H1962" i="1" s="1"/>
  <c r="B2531" i="4"/>
  <c r="C2530" i="4"/>
  <c r="H1961" i="1" s="1"/>
  <c r="B2530" i="4"/>
  <c r="C2529" i="4"/>
  <c r="H1960" i="1" s="1"/>
  <c r="B2529" i="4"/>
  <c r="C2528" i="4"/>
  <c r="H1959" i="1" s="1"/>
  <c r="B2528" i="4"/>
  <c r="C2527" i="4"/>
  <c r="H1958" i="1" s="1"/>
  <c r="B2527" i="4"/>
  <c r="C2526" i="4"/>
  <c r="B2526" i="4"/>
  <c r="C2525" i="4"/>
  <c r="H1957" i="1" s="1"/>
  <c r="B2525" i="4"/>
  <c r="C2524" i="4"/>
  <c r="H1956" i="1" s="1"/>
  <c r="B2524" i="4"/>
  <c r="C2523" i="4"/>
  <c r="H1955" i="1" s="1"/>
  <c r="B2523" i="4"/>
  <c r="C2522" i="4"/>
  <c r="H1954" i="1" s="1"/>
  <c r="B2522" i="4"/>
  <c r="C2521" i="4"/>
  <c r="H1953" i="1" s="1"/>
  <c r="B2521" i="4"/>
  <c r="C2520" i="4"/>
  <c r="H1952" i="1" s="1"/>
  <c r="B2520" i="4"/>
  <c r="C2519" i="4"/>
  <c r="H1951" i="1" s="1"/>
  <c r="B2519" i="4"/>
  <c r="C2518" i="4"/>
  <c r="H1950" i="1" s="1"/>
  <c r="B2518" i="4"/>
  <c r="C2517" i="4"/>
  <c r="H1949" i="1" s="1"/>
  <c r="B2517" i="4"/>
  <c r="C2516" i="4"/>
  <c r="H1948" i="1" s="1"/>
  <c r="B2516" i="4"/>
  <c r="C2515" i="4"/>
  <c r="H1947" i="1" s="1"/>
  <c r="B2515" i="4"/>
  <c r="C2514" i="4"/>
  <c r="H1946" i="1" s="1"/>
  <c r="B2514" i="4"/>
  <c r="C2513" i="4"/>
  <c r="B2513" i="4"/>
  <c r="C2512" i="4"/>
  <c r="H1945" i="1" s="1"/>
  <c r="B2512" i="4"/>
  <c r="C2511" i="4"/>
  <c r="H1944" i="1" s="1"/>
  <c r="B2511" i="4"/>
  <c r="C2510" i="4"/>
  <c r="H1943" i="1" s="1"/>
  <c r="B2510" i="4"/>
  <c r="C2509" i="4"/>
  <c r="H1942" i="1" s="1"/>
  <c r="B2509" i="4"/>
  <c r="C2508" i="4"/>
  <c r="H1941" i="1" s="1"/>
  <c r="B2508" i="4"/>
  <c r="C2507" i="4"/>
  <c r="H1940" i="1" s="1"/>
  <c r="B2507" i="4"/>
  <c r="C2506" i="4"/>
  <c r="H1939" i="1" s="1"/>
  <c r="B2506" i="4"/>
  <c r="C2505" i="4"/>
  <c r="H1938" i="1" s="1"/>
  <c r="B2505" i="4"/>
  <c r="C2504" i="4"/>
  <c r="H1937" i="1" s="1"/>
  <c r="B2504" i="4"/>
  <c r="C2503" i="4"/>
  <c r="H1936" i="1" s="1"/>
  <c r="B2503" i="4"/>
  <c r="C2502" i="4"/>
  <c r="B2502" i="4"/>
  <c r="C2501" i="4"/>
  <c r="H1935" i="1" s="1"/>
  <c r="B2501" i="4"/>
  <c r="C2500" i="4"/>
  <c r="B2500" i="4"/>
  <c r="C2499" i="4"/>
  <c r="H1934" i="1" s="1"/>
  <c r="B2499" i="4"/>
  <c r="C2498" i="4"/>
  <c r="H1933" i="1" s="1"/>
  <c r="B2498" i="4"/>
  <c r="C2497" i="4"/>
  <c r="H1932" i="1" s="1"/>
  <c r="B2497" i="4"/>
  <c r="C2496" i="4"/>
  <c r="H1931" i="1" s="1"/>
  <c r="B2496" i="4"/>
  <c r="C2495" i="4"/>
  <c r="H1930" i="1" s="1"/>
  <c r="B2495" i="4"/>
  <c r="C2494" i="4"/>
  <c r="H1929" i="1" s="1"/>
  <c r="B2494" i="4"/>
  <c r="C2493" i="4"/>
  <c r="H1928" i="1" s="1"/>
  <c r="B2493" i="4"/>
  <c r="C2492" i="4"/>
  <c r="H1927" i="1" s="1"/>
  <c r="B2492" i="4"/>
  <c r="C2491" i="4"/>
  <c r="H1926" i="1" s="1"/>
  <c r="B2491" i="4"/>
  <c r="C2490" i="4"/>
  <c r="H1925" i="1" s="1"/>
  <c r="B2490" i="4"/>
  <c r="C2489" i="4"/>
  <c r="H1924" i="1" s="1"/>
  <c r="B2489" i="4"/>
  <c r="C2488" i="4"/>
  <c r="H1923" i="1" s="1"/>
  <c r="B2488" i="4"/>
  <c r="C2487" i="4"/>
  <c r="H1922" i="1" s="1"/>
  <c r="B2487" i="4"/>
  <c r="C2486" i="4"/>
  <c r="H1921" i="1" s="1"/>
  <c r="B2486" i="4"/>
  <c r="C2485" i="4"/>
  <c r="H1920" i="1" s="1"/>
  <c r="B2485" i="4"/>
  <c r="C2484" i="4"/>
  <c r="H1919" i="1" s="1"/>
  <c r="B2484" i="4"/>
  <c r="C2483" i="4"/>
  <c r="B2483" i="4"/>
  <c r="C2482" i="4"/>
  <c r="H1918" i="1" s="1"/>
  <c r="B2482" i="4"/>
  <c r="C2481" i="4"/>
  <c r="H1917" i="1" s="1"/>
  <c r="B2481" i="4"/>
  <c r="C2480" i="4"/>
  <c r="H1916" i="1" s="1"/>
  <c r="B2480" i="4"/>
  <c r="C2479" i="4"/>
  <c r="B2479" i="4"/>
  <c r="C2478" i="4"/>
  <c r="H1915" i="1" s="1"/>
  <c r="B2478" i="4"/>
  <c r="C2477" i="4"/>
  <c r="B2477" i="4"/>
  <c r="C2476" i="4"/>
  <c r="H1914" i="1" s="1"/>
  <c r="B2476" i="4"/>
  <c r="C2475" i="4"/>
  <c r="H1913" i="1" s="1"/>
  <c r="B2475" i="4"/>
  <c r="C2474" i="4"/>
  <c r="H1912" i="1" s="1"/>
  <c r="B2474" i="4"/>
  <c r="C2473" i="4"/>
  <c r="H1911" i="1" s="1"/>
  <c r="B2473" i="4"/>
  <c r="C2472" i="4"/>
  <c r="H1910" i="1" s="1"/>
  <c r="B2472" i="4"/>
  <c r="C2471" i="4"/>
  <c r="H1909" i="1" s="1"/>
  <c r="B2471" i="4"/>
  <c r="C2470" i="4"/>
  <c r="H1908" i="1" s="1"/>
  <c r="B2470" i="4"/>
  <c r="C2469" i="4"/>
  <c r="H1907" i="1" s="1"/>
  <c r="B2469" i="4"/>
  <c r="C2468" i="4"/>
  <c r="H1906" i="1" s="1"/>
  <c r="B2468" i="4"/>
  <c r="C2467" i="4"/>
  <c r="H1905" i="1" s="1"/>
  <c r="B2467" i="4"/>
  <c r="C2466" i="4"/>
  <c r="H1904" i="1" s="1"/>
  <c r="B2466" i="4"/>
  <c r="C2465" i="4"/>
  <c r="H1903" i="1" s="1"/>
  <c r="B2465" i="4"/>
  <c r="C2464" i="4"/>
  <c r="H1902" i="1" s="1"/>
  <c r="B2464" i="4"/>
  <c r="C2463" i="4"/>
  <c r="H1901" i="1" s="1"/>
  <c r="B2463" i="4"/>
  <c r="C2462" i="4"/>
  <c r="H1900" i="1" s="1"/>
  <c r="B2462" i="4"/>
  <c r="C2461" i="4"/>
  <c r="H1899" i="1" s="1"/>
  <c r="B2461" i="4"/>
  <c r="C2460" i="4"/>
  <c r="H1898" i="1" s="1"/>
  <c r="B2460" i="4"/>
  <c r="C2459" i="4"/>
  <c r="H1897" i="1" s="1"/>
  <c r="B2459" i="4"/>
  <c r="C2458" i="4"/>
  <c r="H1896" i="1" s="1"/>
  <c r="B2458" i="4"/>
  <c r="C2457" i="4"/>
  <c r="H1895" i="1" s="1"/>
  <c r="B2457" i="4"/>
  <c r="C2456" i="4"/>
  <c r="H1894" i="1" s="1"/>
  <c r="B2456" i="4"/>
  <c r="C2455" i="4"/>
  <c r="H1893" i="1" s="1"/>
  <c r="B2455" i="4"/>
  <c r="C2454" i="4"/>
  <c r="H1892" i="1" s="1"/>
  <c r="B2454" i="4"/>
  <c r="C2453" i="4"/>
  <c r="H1891" i="1" s="1"/>
  <c r="B2453" i="4"/>
  <c r="C2452" i="4"/>
  <c r="H1890" i="1" s="1"/>
  <c r="B2452" i="4"/>
  <c r="C2451" i="4"/>
  <c r="H1889" i="1" s="1"/>
  <c r="B2451" i="4"/>
  <c r="C2450" i="4"/>
  <c r="H1888" i="1" s="1"/>
  <c r="B2450" i="4"/>
  <c r="C2449" i="4"/>
  <c r="H1887" i="1" s="1"/>
  <c r="B2449" i="4"/>
  <c r="C2448" i="4"/>
  <c r="H1886" i="1" s="1"/>
  <c r="B2448" i="4"/>
  <c r="C2447" i="4"/>
  <c r="H1885" i="1" s="1"/>
  <c r="B2447" i="4"/>
  <c r="C2446" i="4"/>
  <c r="H1884" i="1" s="1"/>
  <c r="B2446" i="4"/>
  <c r="C2445" i="4"/>
  <c r="H1883" i="1" s="1"/>
  <c r="B2445" i="4"/>
  <c r="C2444" i="4"/>
  <c r="H1882" i="1" s="1"/>
  <c r="B2444" i="4"/>
  <c r="C2443" i="4"/>
  <c r="H1881" i="1" s="1"/>
  <c r="B2443" i="4"/>
  <c r="C2442" i="4"/>
  <c r="B2442" i="4"/>
  <c r="C2441" i="4"/>
  <c r="H1880" i="1" s="1"/>
  <c r="B2441" i="4"/>
  <c r="C2440" i="4"/>
  <c r="H1879" i="1" s="1"/>
  <c r="B2440" i="4"/>
  <c r="C2439" i="4"/>
  <c r="H1878" i="1" s="1"/>
  <c r="B2439" i="4"/>
  <c r="C2438" i="4"/>
  <c r="H1877" i="1" s="1"/>
  <c r="B2438" i="4"/>
  <c r="C2437" i="4"/>
  <c r="H1876" i="1" s="1"/>
  <c r="B2437" i="4"/>
  <c r="C2436" i="4"/>
  <c r="H1875" i="1" s="1"/>
  <c r="B2436" i="4"/>
  <c r="C2435" i="4"/>
  <c r="H1874" i="1" s="1"/>
  <c r="B2435" i="4"/>
  <c r="C2434" i="4"/>
  <c r="H1873" i="1" s="1"/>
  <c r="B2434" i="4"/>
  <c r="C2433" i="4"/>
  <c r="H1872" i="1" s="1"/>
  <c r="B2433" i="4"/>
  <c r="C2432" i="4"/>
  <c r="H1871" i="1" s="1"/>
  <c r="B2432" i="4"/>
  <c r="C2431" i="4"/>
  <c r="H1870" i="1" s="1"/>
  <c r="B2431" i="4"/>
  <c r="B2430" i="4"/>
  <c r="B2429" i="4"/>
  <c r="C2428" i="4"/>
  <c r="H1867" i="1" s="1"/>
  <c r="B2428" i="4"/>
  <c r="C2427" i="4"/>
  <c r="H1866" i="1" s="1"/>
  <c r="B2427" i="4"/>
  <c r="C2426" i="4"/>
  <c r="H1865" i="1" s="1"/>
  <c r="B2426" i="4"/>
  <c r="C2425" i="4"/>
  <c r="H1864" i="1" s="1"/>
  <c r="B2425" i="4"/>
  <c r="C2424" i="4"/>
  <c r="H1863" i="1" s="1"/>
  <c r="B2424" i="4"/>
  <c r="C2423" i="4"/>
  <c r="H1862" i="1" s="1"/>
  <c r="B2423" i="4"/>
  <c r="C2422" i="4"/>
  <c r="H1861" i="1" s="1"/>
  <c r="B2422" i="4"/>
  <c r="C2421" i="4"/>
  <c r="H1860" i="1" s="1"/>
  <c r="B2421" i="4"/>
  <c r="C2420" i="4"/>
  <c r="H1859" i="1" s="1"/>
  <c r="B2420" i="4"/>
  <c r="C2419" i="4"/>
  <c r="H1858" i="1" s="1"/>
  <c r="B2419" i="4"/>
  <c r="C2418" i="4"/>
  <c r="H1857" i="1" s="1"/>
  <c r="B2418" i="4"/>
  <c r="C2417" i="4"/>
  <c r="H1856" i="1" s="1"/>
  <c r="B2417" i="4"/>
  <c r="C2416" i="4"/>
  <c r="H1855" i="1" s="1"/>
  <c r="B2416" i="4"/>
  <c r="C2415" i="4"/>
  <c r="H1854" i="1" s="1"/>
  <c r="B2415" i="4"/>
  <c r="C2414" i="4"/>
  <c r="H1853" i="1" s="1"/>
  <c r="B2414" i="4"/>
  <c r="B2413" i="4"/>
  <c r="C2412" i="4"/>
  <c r="H1852" i="1" s="1"/>
  <c r="B2412" i="4"/>
  <c r="C2411" i="4"/>
  <c r="B2411" i="4"/>
  <c r="C2410" i="4"/>
  <c r="H1851" i="1" s="1"/>
  <c r="B2410" i="4"/>
  <c r="C2409" i="4"/>
  <c r="H1850" i="1" s="1"/>
  <c r="B2409" i="4"/>
  <c r="C2408" i="4"/>
  <c r="B2408" i="4"/>
  <c r="C2407" i="4"/>
  <c r="B2407" i="4"/>
  <c r="C2406" i="4"/>
  <c r="H1849" i="1" s="1"/>
  <c r="B2406" i="4"/>
  <c r="C2405" i="4"/>
  <c r="H1848" i="1" s="1"/>
  <c r="B2405" i="4"/>
  <c r="C2404" i="4"/>
  <c r="B2404" i="4"/>
  <c r="C2403" i="4"/>
  <c r="H1847" i="1" s="1"/>
  <c r="B2403" i="4"/>
  <c r="C2402" i="4"/>
  <c r="H1846" i="1" s="1"/>
  <c r="B2402" i="4"/>
  <c r="C2401" i="4"/>
  <c r="H1845" i="1" s="1"/>
  <c r="B2401" i="4"/>
  <c r="C2400" i="4"/>
  <c r="H1844" i="1" s="1"/>
  <c r="B2400" i="4"/>
  <c r="C2399" i="4"/>
  <c r="H1843" i="1" s="1"/>
  <c r="B2399" i="4"/>
  <c r="C2398" i="4"/>
  <c r="H1842" i="1" s="1"/>
  <c r="B2398" i="4"/>
  <c r="C2397" i="4"/>
  <c r="H1841" i="1" s="1"/>
  <c r="B2397" i="4"/>
  <c r="C2396" i="4"/>
  <c r="B2396" i="4"/>
  <c r="C2395" i="4"/>
  <c r="H1840" i="1" s="1"/>
  <c r="B2395" i="4"/>
  <c r="C2394" i="4"/>
  <c r="H1839" i="1" s="1"/>
  <c r="B2394" i="4"/>
  <c r="C2393" i="4"/>
  <c r="H1838" i="1" s="1"/>
  <c r="B2393" i="4"/>
  <c r="C2392" i="4"/>
  <c r="H1837" i="1" s="1"/>
  <c r="B2392" i="4"/>
  <c r="C2391" i="4"/>
  <c r="B2391" i="4"/>
  <c r="C2390" i="4"/>
  <c r="H1836" i="1" s="1"/>
  <c r="B2390" i="4"/>
  <c r="C2389" i="4"/>
  <c r="H1835" i="1" s="1"/>
  <c r="B2389" i="4"/>
  <c r="C2388" i="4"/>
  <c r="B2388" i="4"/>
  <c r="C2387" i="4"/>
  <c r="H1834" i="1" s="1"/>
  <c r="B2387" i="4"/>
  <c r="C2386" i="4"/>
  <c r="H1833" i="1" s="1"/>
  <c r="B2386" i="4"/>
  <c r="C2385" i="4"/>
  <c r="H1832" i="1" s="1"/>
  <c r="B2385" i="4"/>
  <c r="C2384" i="4"/>
  <c r="H1831" i="1" s="1"/>
  <c r="B2384" i="4"/>
  <c r="C2383" i="4"/>
  <c r="H1830" i="1" s="1"/>
  <c r="B2383" i="4"/>
  <c r="C2382" i="4"/>
  <c r="H1829" i="1" s="1"/>
  <c r="B2382" i="4"/>
  <c r="C2381" i="4"/>
  <c r="H1828" i="1" s="1"/>
  <c r="B2381" i="4"/>
  <c r="C2380" i="4"/>
  <c r="H1827" i="1" s="1"/>
  <c r="B2380" i="4"/>
  <c r="C2379" i="4"/>
  <c r="H1826" i="1" s="1"/>
  <c r="B2379" i="4"/>
  <c r="C2378" i="4"/>
  <c r="B2378" i="4"/>
  <c r="C2377" i="4"/>
  <c r="H1825" i="1" s="1"/>
  <c r="B2377" i="4"/>
  <c r="C2376" i="4"/>
  <c r="H1824" i="1" s="1"/>
  <c r="B2376" i="4"/>
  <c r="C2375" i="4"/>
  <c r="B2375" i="4"/>
  <c r="C2374" i="4"/>
  <c r="H1823" i="1" s="1"/>
  <c r="B2374" i="4"/>
  <c r="C2373" i="4"/>
  <c r="B2373" i="4"/>
  <c r="C2372" i="4"/>
  <c r="H1822" i="1" s="1"/>
  <c r="B2372" i="4"/>
  <c r="C2371" i="4"/>
  <c r="H1821" i="1" s="1"/>
  <c r="B2371" i="4"/>
  <c r="B2370" i="4"/>
  <c r="C2369" i="4"/>
  <c r="H1819" i="1" s="1"/>
  <c r="B2369" i="4"/>
  <c r="C2368" i="4"/>
  <c r="H1818" i="1" s="1"/>
  <c r="B2368" i="4"/>
  <c r="C2367" i="4"/>
  <c r="H1817" i="1" s="1"/>
  <c r="B2367" i="4"/>
  <c r="C2366" i="4"/>
  <c r="H1816" i="1" s="1"/>
  <c r="B2366" i="4"/>
  <c r="C2365" i="4"/>
  <c r="H1815" i="1" s="1"/>
  <c r="B2365" i="4"/>
  <c r="C2364" i="4"/>
  <c r="B2364" i="4"/>
  <c r="C2363" i="4"/>
  <c r="H1814" i="1" s="1"/>
  <c r="B2363" i="4"/>
  <c r="C2362" i="4"/>
  <c r="H1813" i="1" s="1"/>
  <c r="B2362" i="4"/>
  <c r="C2361" i="4"/>
  <c r="H1812" i="1" s="1"/>
  <c r="B2361" i="4"/>
  <c r="C2360" i="4"/>
  <c r="H1811" i="1" s="1"/>
  <c r="B2360" i="4"/>
  <c r="C2359" i="4"/>
  <c r="H1810" i="1" s="1"/>
  <c r="B2359" i="4"/>
  <c r="C2358" i="4"/>
  <c r="H1809" i="1" s="1"/>
  <c r="B2358" i="4"/>
  <c r="C2357" i="4"/>
  <c r="H1808" i="1" s="1"/>
  <c r="B2357" i="4"/>
  <c r="C2356" i="4"/>
  <c r="B2356" i="4"/>
  <c r="C2355" i="4"/>
  <c r="H1807" i="1" s="1"/>
  <c r="B2355" i="4"/>
  <c r="C2354" i="4"/>
  <c r="B2354" i="4"/>
  <c r="C2353" i="4"/>
  <c r="H1806" i="1" s="1"/>
  <c r="B2353" i="4"/>
  <c r="C2352" i="4"/>
  <c r="B2352" i="4"/>
  <c r="C2351" i="4"/>
  <c r="H1805" i="1" s="1"/>
  <c r="B2351" i="4"/>
  <c r="C2350" i="4"/>
  <c r="H1804" i="1" s="1"/>
  <c r="B2350" i="4"/>
  <c r="C2349" i="4"/>
  <c r="H1803" i="1" s="1"/>
  <c r="B2349" i="4"/>
  <c r="C2348" i="4"/>
  <c r="H1802" i="1" s="1"/>
  <c r="B2348" i="4"/>
  <c r="C2347" i="4"/>
  <c r="H1801" i="1" s="1"/>
  <c r="B2347" i="4"/>
  <c r="C2346" i="4"/>
  <c r="H1800" i="1" s="1"/>
  <c r="B2346" i="4"/>
  <c r="C2345" i="4"/>
  <c r="H1799" i="1" s="1"/>
  <c r="B2345" i="4"/>
  <c r="C2344" i="4"/>
  <c r="H1798" i="1" s="1"/>
  <c r="B2344" i="4"/>
  <c r="C2343" i="4"/>
  <c r="H1797" i="1" s="1"/>
  <c r="B2343" i="4"/>
  <c r="C2342" i="4"/>
  <c r="H1796" i="1" s="1"/>
  <c r="B2342" i="4"/>
  <c r="C2341" i="4"/>
  <c r="B2341" i="4"/>
  <c r="C2340" i="4"/>
  <c r="H1795" i="1" s="1"/>
  <c r="B2340" i="4"/>
  <c r="C2339" i="4"/>
  <c r="H1794" i="1" s="1"/>
  <c r="B2339" i="4"/>
  <c r="C2338" i="4"/>
  <c r="C2337" i="4"/>
  <c r="H1793" i="1" s="1"/>
  <c r="B2337" i="4"/>
  <c r="C2336" i="4"/>
  <c r="H1792" i="1" s="1"/>
  <c r="B2336" i="4"/>
  <c r="C2335" i="4"/>
  <c r="H1791" i="1" s="1"/>
  <c r="B2335" i="4"/>
  <c r="C2334" i="4"/>
  <c r="H1790" i="1" s="1"/>
  <c r="B2334" i="4"/>
  <c r="C2333" i="4"/>
  <c r="H1789" i="1" s="1"/>
  <c r="B2333" i="4"/>
  <c r="C2332" i="4"/>
  <c r="H1788" i="1" s="1"/>
  <c r="B2332" i="4"/>
  <c r="C2331" i="4"/>
  <c r="B2331" i="4"/>
  <c r="C2330" i="4"/>
  <c r="H1787" i="1" s="1"/>
  <c r="B2330" i="4"/>
  <c r="C2329" i="4"/>
  <c r="H1786" i="1" s="1"/>
  <c r="B2329" i="4"/>
  <c r="C2328" i="4"/>
  <c r="H1785" i="1" s="1"/>
  <c r="B2328" i="4"/>
  <c r="C2327" i="4"/>
  <c r="H1784" i="1" s="1"/>
  <c r="B2327" i="4"/>
  <c r="C2326" i="4"/>
  <c r="H1783" i="1" s="1"/>
  <c r="B2326" i="4"/>
  <c r="C2325" i="4"/>
  <c r="H1782" i="1" s="1"/>
  <c r="B2325" i="4"/>
  <c r="C2324" i="4"/>
  <c r="H1781" i="1" s="1"/>
  <c r="B2324" i="4"/>
  <c r="C2323" i="4"/>
  <c r="H1780" i="1" s="1"/>
  <c r="B2323" i="4"/>
  <c r="C2322" i="4"/>
  <c r="H1779" i="1" s="1"/>
  <c r="B2322" i="4"/>
  <c r="C2321" i="4"/>
  <c r="H1778" i="1" s="1"/>
  <c r="B2321" i="4"/>
  <c r="C2320" i="4"/>
  <c r="B2320" i="4"/>
  <c r="C2319" i="4"/>
  <c r="H1777" i="1" s="1"/>
  <c r="B2319" i="4"/>
  <c r="C2318" i="4"/>
  <c r="H1776" i="1" s="1"/>
  <c r="B2318" i="4"/>
  <c r="C2317" i="4"/>
  <c r="H1775" i="1" s="1"/>
  <c r="B2317" i="4"/>
  <c r="C2316" i="4"/>
  <c r="H1774" i="1" s="1"/>
  <c r="B2316" i="4"/>
  <c r="C2315" i="4"/>
  <c r="H1773" i="1" s="1"/>
  <c r="B2315" i="4"/>
  <c r="C2314" i="4"/>
  <c r="B2314" i="4"/>
  <c r="C2313" i="4"/>
  <c r="H1772" i="1" s="1"/>
  <c r="B2313" i="4"/>
  <c r="C2312" i="4"/>
  <c r="H1771" i="1" s="1"/>
  <c r="B2312" i="4"/>
  <c r="C2311" i="4"/>
  <c r="B2311" i="4"/>
  <c r="C2310" i="4"/>
  <c r="H1770" i="1" s="1"/>
  <c r="B2310" i="4"/>
  <c r="C2309" i="4"/>
  <c r="B2309" i="4"/>
  <c r="C2308" i="4"/>
  <c r="B2308" i="4"/>
  <c r="C2307" i="4"/>
  <c r="H1769" i="1" s="1"/>
  <c r="B2307" i="4"/>
  <c r="C2306" i="4"/>
  <c r="H1768" i="1" s="1"/>
  <c r="B2306" i="4"/>
  <c r="C2305" i="4"/>
  <c r="H1767" i="1" s="1"/>
  <c r="B2305" i="4"/>
  <c r="C2304" i="4"/>
  <c r="H1766" i="1" s="1"/>
  <c r="B2304" i="4"/>
  <c r="C2303" i="4"/>
  <c r="H1765" i="1" s="1"/>
  <c r="B2303" i="4"/>
  <c r="C2302" i="4"/>
  <c r="B2302" i="4"/>
  <c r="C2301" i="4"/>
  <c r="H1764" i="1" s="1"/>
  <c r="B2301" i="4"/>
  <c r="C2300" i="4"/>
  <c r="B2300" i="4"/>
  <c r="C2299" i="4"/>
  <c r="H1763" i="1" s="1"/>
  <c r="B2299" i="4"/>
  <c r="C2298" i="4"/>
  <c r="H1762" i="1" s="1"/>
  <c r="B2298" i="4"/>
  <c r="C2297" i="4"/>
  <c r="B2297" i="4"/>
  <c r="C2296" i="4"/>
  <c r="H1761" i="1" s="1"/>
  <c r="B2296" i="4"/>
  <c r="C2295" i="4"/>
  <c r="H1760" i="1" s="1"/>
  <c r="B2295" i="4"/>
  <c r="C2294" i="4"/>
  <c r="H1759" i="1" s="1"/>
  <c r="B2294" i="4"/>
  <c r="C2293" i="4"/>
  <c r="H1758" i="1" s="1"/>
  <c r="B2293" i="4"/>
  <c r="C2292" i="4"/>
  <c r="H1757" i="1" s="1"/>
  <c r="B2292" i="4"/>
  <c r="C2291" i="4"/>
  <c r="B2291" i="4"/>
  <c r="C2290" i="4"/>
  <c r="H1756" i="1" s="1"/>
  <c r="B2290" i="4"/>
  <c r="C2289" i="4"/>
  <c r="H1755" i="1" s="1"/>
  <c r="B2289" i="4"/>
  <c r="C2288" i="4"/>
  <c r="H1754" i="1" s="1"/>
  <c r="B2288" i="4"/>
  <c r="C2287" i="4"/>
  <c r="H1753" i="1" s="1"/>
  <c r="B2287" i="4"/>
  <c r="C2286" i="4"/>
  <c r="H1752" i="1" s="1"/>
  <c r="B2286" i="4"/>
  <c r="C2285" i="4"/>
  <c r="H1751" i="1" s="1"/>
  <c r="B2285" i="4"/>
  <c r="C2284" i="4"/>
  <c r="H1750" i="1" s="1"/>
  <c r="B2284" i="4"/>
  <c r="C2283" i="4"/>
  <c r="H1749" i="1" s="1"/>
  <c r="B2283" i="4"/>
  <c r="C2282" i="4"/>
  <c r="H1748" i="1" s="1"/>
  <c r="B2282" i="4"/>
  <c r="C2281" i="4"/>
  <c r="H1747" i="1" s="1"/>
  <c r="B2281" i="4"/>
  <c r="C2280" i="4"/>
  <c r="H1746" i="1" s="1"/>
  <c r="B2280" i="4"/>
  <c r="C2279" i="4"/>
  <c r="H1745" i="1" s="1"/>
  <c r="B2279" i="4"/>
  <c r="C2278" i="4"/>
  <c r="H1744" i="1" s="1"/>
  <c r="B2278" i="4"/>
  <c r="C2277" i="4"/>
  <c r="B2277" i="4"/>
  <c r="C2276" i="4"/>
  <c r="H1743" i="1" s="1"/>
  <c r="B2276" i="4"/>
  <c r="C2275" i="4"/>
  <c r="H1742" i="1" s="1"/>
  <c r="B2275" i="4"/>
  <c r="C2274" i="4"/>
  <c r="H1741" i="1" s="1"/>
  <c r="B2274" i="4"/>
  <c r="C2273" i="4"/>
  <c r="H1740" i="1" s="1"/>
  <c r="B2273" i="4"/>
  <c r="C2272" i="4"/>
  <c r="H1739" i="1" s="1"/>
  <c r="B2272" i="4"/>
  <c r="C2271" i="4"/>
  <c r="H1738" i="1" s="1"/>
  <c r="B2271" i="4"/>
  <c r="C2270" i="4"/>
  <c r="H1737" i="1" s="1"/>
  <c r="B2270" i="4"/>
  <c r="C2269" i="4"/>
  <c r="B2269" i="4"/>
  <c r="C2268" i="4"/>
  <c r="H1736" i="1" s="1"/>
  <c r="B2268" i="4"/>
  <c r="C2267" i="4"/>
  <c r="H1735" i="1" s="1"/>
  <c r="B2267" i="4"/>
  <c r="C2266" i="4"/>
  <c r="H1734" i="1" s="1"/>
  <c r="B2266" i="4"/>
  <c r="C2265" i="4"/>
  <c r="H1733" i="1" s="1"/>
  <c r="B2265" i="4"/>
  <c r="C2264" i="4"/>
  <c r="H1732" i="1" s="1"/>
  <c r="B2264" i="4"/>
  <c r="C2263" i="4"/>
  <c r="H1731" i="1" s="1"/>
  <c r="B2263" i="4"/>
  <c r="C2262" i="4"/>
  <c r="H1730" i="1" s="1"/>
  <c r="B2262" i="4"/>
  <c r="C2261" i="4"/>
  <c r="H1729" i="1" s="1"/>
  <c r="B2261" i="4"/>
  <c r="C2260" i="4"/>
  <c r="H1728" i="1" s="1"/>
  <c r="B2260" i="4"/>
  <c r="C2259" i="4"/>
  <c r="H1727" i="1" s="1"/>
  <c r="B2259" i="4"/>
  <c r="C2258" i="4"/>
  <c r="H1726" i="1" s="1"/>
  <c r="B2258" i="4"/>
  <c r="C2257" i="4"/>
  <c r="H1725" i="1" s="1"/>
  <c r="B2257" i="4"/>
  <c r="C2256" i="4"/>
  <c r="H1724" i="1" s="1"/>
  <c r="B2256" i="4"/>
  <c r="C2255" i="4"/>
  <c r="H1723" i="1" s="1"/>
  <c r="B2255" i="4"/>
  <c r="C2254" i="4"/>
  <c r="H1722" i="1" s="1"/>
  <c r="B2254" i="4"/>
  <c r="C2253" i="4"/>
  <c r="H1721" i="1" s="1"/>
  <c r="B2253" i="4"/>
  <c r="C2252" i="4"/>
  <c r="H1720" i="1" s="1"/>
  <c r="B2252" i="4"/>
  <c r="C2251" i="4"/>
  <c r="H1719" i="1" s="1"/>
  <c r="B2251" i="4"/>
  <c r="C2250" i="4"/>
  <c r="H1718" i="1" s="1"/>
  <c r="B2250" i="4"/>
  <c r="C2249" i="4"/>
  <c r="H1717" i="1" s="1"/>
  <c r="B2249" i="4"/>
  <c r="C2248" i="4"/>
  <c r="H1716" i="1" s="1"/>
  <c r="B2248" i="4"/>
  <c r="C2247" i="4"/>
  <c r="H1715" i="1" s="1"/>
  <c r="B2247" i="4"/>
  <c r="C2246" i="4"/>
  <c r="H1714" i="1" s="1"/>
  <c r="B2246" i="4"/>
  <c r="C2245" i="4"/>
  <c r="H1713" i="1" s="1"/>
  <c r="B2245" i="4"/>
  <c r="C2244" i="4"/>
  <c r="H1712" i="1" s="1"/>
  <c r="B2244" i="4"/>
  <c r="C2243" i="4"/>
  <c r="H1711" i="1" s="1"/>
  <c r="B2243" i="4"/>
  <c r="C2242" i="4"/>
  <c r="H1710" i="1" s="1"/>
  <c r="B2242" i="4"/>
  <c r="C2241" i="4"/>
  <c r="H1709" i="1" s="1"/>
  <c r="B2241" i="4"/>
  <c r="C2240" i="4"/>
  <c r="H1708" i="1" s="1"/>
  <c r="B2240" i="4"/>
  <c r="C2239" i="4"/>
  <c r="H1707" i="1" s="1"/>
  <c r="B2239" i="4"/>
  <c r="C2238" i="4"/>
  <c r="H1706" i="1" s="1"/>
  <c r="B2238" i="4"/>
  <c r="C2237" i="4"/>
  <c r="H1705" i="1" s="1"/>
  <c r="B2237" i="4"/>
  <c r="C2236" i="4"/>
  <c r="H1704" i="1" s="1"/>
  <c r="B2236" i="4"/>
  <c r="C2235" i="4"/>
  <c r="H1703" i="1" s="1"/>
  <c r="B2235" i="4"/>
  <c r="C2234" i="4"/>
  <c r="H1680" i="1" s="1"/>
  <c r="B2234" i="4"/>
  <c r="C2233" i="4"/>
  <c r="H1679" i="1" s="1"/>
  <c r="B2233" i="4"/>
  <c r="C2232" i="4"/>
  <c r="H1678" i="1" s="1"/>
  <c r="B2232" i="4"/>
  <c r="C2231" i="4"/>
  <c r="H1677" i="1" s="1"/>
  <c r="B2231" i="4"/>
  <c r="C2230" i="4"/>
  <c r="H1676" i="1" s="1"/>
  <c r="B2230" i="4"/>
  <c r="C2229" i="4"/>
  <c r="H1675" i="1" s="1"/>
  <c r="B2229" i="4"/>
  <c r="C2228" i="4"/>
  <c r="H1674" i="1" s="1"/>
  <c r="B2228" i="4"/>
  <c r="C2227" i="4"/>
  <c r="H1673" i="1" s="1"/>
  <c r="B2227" i="4"/>
  <c r="C2226" i="4"/>
  <c r="H1672" i="1" s="1"/>
  <c r="B2226" i="4"/>
  <c r="C2225" i="4"/>
  <c r="H1671" i="1" s="1"/>
  <c r="B2225" i="4"/>
  <c r="C2224" i="4"/>
  <c r="H1670" i="1" s="1"/>
  <c r="B2224" i="4"/>
  <c r="C2223" i="4"/>
  <c r="H1669" i="1" s="1"/>
  <c r="B2223" i="4"/>
  <c r="C2222" i="4"/>
  <c r="H1668" i="1" s="1"/>
  <c r="B2222" i="4"/>
  <c r="C2221" i="4"/>
  <c r="H1702" i="1" s="1"/>
  <c r="B2221" i="4"/>
  <c r="C2220" i="4"/>
  <c r="H1701" i="1" s="1"/>
  <c r="B2220" i="4"/>
  <c r="C2219" i="4"/>
  <c r="H1700" i="1" s="1"/>
  <c r="B2219" i="4"/>
  <c r="C2218" i="4"/>
  <c r="H1667" i="1" s="1"/>
  <c r="B2218" i="4"/>
  <c r="C2217" i="4"/>
  <c r="H1699" i="1" s="1"/>
  <c r="B2217" i="4"/>
  <c r="C2216" i="4"/>
  <c r="H1698" i="1" s="1"/>
  <c r="B2216" i="4"/>
  <c r="C2215" i="4"/>
  <c r="H1697" i="1" s="1"/>
  <c r="B2215" i="4"/>
  <c r="C2214" i="4"/>
  <c r="H1696" i="1" s="1"/>
  <c r="B2214" i="4"/>
  <c r="C2213" i="4"/>
  <c r="H1695" i="1" s="1"/>
  <c r="B2213" i="4"/>
  <c r="C2212" i="4"/>
  <c r="H1694" i="1" s="1"/>
  <c r="B2212" i="4"/>
  <c r="C2211" i="4"/>
  <c r="H1693" i="1" s="1"/>
  <c r="B2211" i="4"/>
  <c r="C2210" i="4"/>
  <c r="H1692" i="1" s="1"/>
  <c r="B2210" i="4"/>
  <c r="C2209" i="4"/>
  <c r="H1691" i="1" s="1"/>
  <c r="B2209" i="4"/>
  <c r="C2208" i="4"/>
  <c r="H1690" i="1" s="1"/>
  <c r="B2208" i="4"/>
  <c r="C2207" i="4"/>
  <c r="H1689" i="1" s="1"/>
  <c r="B2207" i="4"/>
  <c r="C2206" i="4"/>
  <c r="H1688" i="1" s="1"/>
  <c r="B2206" i="4"/>
  <c r="C2205" i="4"/>
  <c r="H1687" i="1" s="1"/>
  <c r="B2205" i="4"/>
  <c r="C2204" i="4"/>
  <c r="H1686" i="1" s="1"/>
  <c r="B2204" i="4"/>
  <c r="C2203" i="4"/>
  <c r="H1685" i="1" s="1"/>
  <c r="B2203" i="4"/>
  <c r="C2202" i="4"/>
  <c r="H1684" i="1" s="1"/>
  <c r="B2202" i="4"/>
  <c r="C2201" i="4"/>
  <c r="H1683" i="1" s="1"/>
  <c r="B2201" i="4"/>
  <c r="C2200" i="4"/>
  <c r="H1682" i="1" s="1"/>
  <c r="B2200" i="4"/>
  <c r="C2199" i="4"/>
  <c r="H1681" i="1" s="1"/>
  <c r="B2199" i="4"/>
  <c r="C2198" i="4"/>
  <c r="B2198" i="4"/>
  <c r="C2197" i="4"/>
  <c r="H1666" i="1" s="1"/>
  <c r="B2197" i="4"/>
  <c r="C2196" i="4"/>
  <c r="B2196" i="4"/>
  <c r="C2195" i="4"/>
  <c r="H1665" i="1" s="1"/>
  <c r="B2195" i="4"/>
  <c r="C2194" i="4"/>
  <c r="H1664" i="1" s="1"/>
  <c r="B2194" i="4"/>
  <c r="C2193" i="4"/>
  <c r="B2193" i="4"/>
  <c r="C2192" i="4"/>
  <c r="H1663" i="1" s="1"/>
  <c r="B2192" i="4"/>
  <c r="C2191" i="4"/>
  <c r="B2191" i="4"/>
  <c r="C2190" i="4"/>
  <c r="H1662" i="1" s="1"/>
  <c r="B2190" i="4"/>
  <c r="C2189" i="4"/>
  <c r="H1661" i="1" s="1"/>
  <c r="B2189" i="4"/>
  <c r="C2188" i="4"/>
  <c r="H1660" i="1" s="1"/>
  <c r="B2188" i="4"/>
  <c r="C2187" i="4"/>
  <c r="H1659" i="1" s="1"/>
  <c r="B2187" i="4"/>
  <c r="C2186" i="4"/>
  <c r="H1658" i="1" s="1"/>
  <c r="B2186" i="4"/>
  <c r="C2185" i="4"/>
  <c r="H1657" i="1" s="1"/>
  <c r="B2185" i="4"/>
  <c r="C2184" i="4"/>
  <c r="H1656" i="1" s="1"/>
  <c r="B2184" i="4"/>
  <c r="C2183" i="4"/>
  <c r="H1655" i="1" s="1"/>
  <c r="B2183" i="4"/>
  <c r="C2182" i="4"/>
  <c r="H1654" i="1" s="1"/>
  <c r="B2182" i="4"/>
  <c r="C2181" i="4"/>
  <c r="H1653" i="1" s="1"/>
  <c r="B2181" i="4"/>
  <c r="C2180" i="4"/>
  <c r="B2180" i="4"/>
  <c r="C2179" i="4"/>
  <c r="H1652" i="1" s="1"/>
  <c r="B2179" i="4"/>
  <c r="C2178" i="4"/>
  <c r="H1651" i="1" s="1"/>
  <c r="B2178" i="4"/>
  <c r="C2177" i="4"/>
  <c r="H1650" i="1" s="1"/>
  <c r="B2177" i="4"/>
  <c r="C2176" i="4"/>
  <c r="B2176" i="4"/>
  <c r="C2175" i="4"/>
  <c r="H1649" i="1" s="1"/>
  <c r="B2175" i="4"/>
  <c r="C2174" i="4"/>
  <c r="H1648" i="1" s="1"/>
  <c r="B2174" i="4"/>
  <c r="C2173" i="4"/>
  <c r="H1647" i="1" s="1"/>
  <c r="B2173" i="4"/>
  <c r="C2172" i="4"/>
  <c r="H1646" i="1" s="1"/>
  <c r="B2172" i="4"/>
  <c r="C2171" i="4"/>
  <c r="H1645" i="1" s="1"/>
  <c r="B2171" i="4"/>
  <c r="C2170" i="4"/>
  <c r="H1644" i="1" s="1"/>
  <c r="B2170" i="4"/>
  <c r="C2169" i="4"/>
  <c r="H1643" i="1" s="1"/>
  <c r="B2169" i="4"/>
  <c r="C2168" i="4"/>
  <c r="H1642" i="1" s="1"/>
  <c r="B2168" i="4"/>
  <c r="C2167" i="4"/>
  <c r="H1641" i="1" s="1"/>
  <c r="B2167" i="4"/>
  <c r="C2166" i="4"/>
  <c r="H1640" i="1" s="1"/>
  <c r="B2166" i="4"/>
  <c r="C2165" i="4"/>
  <c r="H1639" i="1" s="1"/>
  <c r="B2165" i="4"/>
  <c r="C2164" i="4"/>
  <c r="H1638" i="1" s="1"/>
  <c r="B2164" i="4"/>
  <c r="C2163" i="4"/>
  <c r="B2163" i="4"/>
  <c r="C2162" i="4"/>
  <c r="H1637" i="1" s="1"/>
  <c r="B2162" i="4"/>
  <c r="C2161" i="4"/>
  <c r="H1636" i="1" s="1"/>
  <c r="B2161" i="4"/>
  <c r="C2160" i="4"/>
  <c r="B2160" i="4"/>
  <c r="C2159" i="4"/>
  <c r="H1635" i="1" s="1"/>
  <c r="B2159" i="4"/>
  <c r="C2158" i="4"/>
  <c r="H1634" i="1" s="1"/>
  <c r="B2158" i="4"/>
  <c r="C2157" i="4"/>
  <c r="H1633" i="1" s="1"/>
  <c r="B2157" i="4"/>
  <c r="C2156" i="4"/>
  <c r="H1632" i="1" s="1"/>
  <c r="B2156" i="4"/>
  <c r="C2155" i="4"/>
  <c r="H1631" i="1" s="1"/>
  <c r="B2155" i="4"/>
  <c r="C2154" i="4"/>
  <c r="H1630" i="1" s="1"/>
  <c r="B2154" i="4"/>
  <c r="C2153" i="4"/>
  <c r="H1629" i="1" s="1"/>
  <c r="B2153" i="4"/>
  <c r="C2152" i="4"/>
  <c r="B2152" i="4"/>
  <c r="C2151" i="4"/>
  <c r="B2151" i="4"/>
  <c r="C2150" i="4"/>
  <c r="B2150" i="4"/>
  <c r="C2149" i="4"/>
  <c r="H1628" i="1" s="1"/>
  <c r="B2149" i="4"/>
  <c r="C2148" i="4"/>
  <c r="B2148" i="4"/>
  <c r="C2147" i="4"/>
  <c r="H1627" i="1" s="1"/>
  <c r="B2147" i="4"/>
  <c r="C2146" i="4"/>
  <c r="H1626" i="1" s="1"/>
  <c r="B2146" i="4"/>
  <c r="C2145" i="4"/>
  <c r="H1625" i="1" s="1"/>
  <c r="B2145" i="4"/>
  <c r="C2144" i="4"/>
  <c r="H1624" i="1" s="1"/>
  <c r="B2144" i="4"/>
  <c r="C2143" i="4"/>
  <c r="H1623" i="1" s="1"/>
  <c r="B2143" i="4"/>
  <c r="C2142" i="4"/>
  <c r="H1622" i="1" s="1"/>
  <c r="B2142" i="4"/>
  <c r="C2141" i="4"/>
  <c r="B2141" i="4"/>
  <c r="C2140" i="4"/>
  <c r="H1621" i="1" s="1"/>
  <c r="B2140" i="4"/>
  <c r="C2139" i="4"/>
  <c r="H1620" i="1" s="1"/>
  <c r="B2139" i="4"/>
  <c r="C2138" i="4"/>
  <c r="H1619" i="1" s="1"/>
  <c r="B2138" i="4"/>
  <c r="C2137" i="4"/>
  <c r="H1618" i="1" s="1"/>
  <c r="B2137" i="4"/>
  <c r="C2136" i="4"/>
  <c r="H1617" i="1" s="1"/>
  <c r="B2136" i="4"/>
  <c r="C2135" i="4"/>
  <c r="H1616" i="1" s="1"/>
  <c r="B2135" i="4"/>
  <c r="C2134" i="4"/>
  <c r="H1615" i="1" s="1"/>
  <c r="B2134" i="4"/>
  <c r="C2133" i="4"/>
  <c r="H1614" i="1" s="1"/>
  <c r="B2133" i="4"/>
  <c r="C2132" i="4"/>
  <c r="H1613" i="1" s="1"/>
  <c r="B2132" i="4"/>
  <c r="C2131" i="4"/>
  <c r="H1612" i="1" s="1"/>
  <c r="B2131" i="4"/>
  <c r="C2130" i="4"/>
  <c r="H1611" i="1" s="1"/>
  <c r="B2130" i="4"/>
  <c r="C2129" i="4"/>
  <c r="H1610" i="1" s="1"/>
  <c r="B2129" i="4"/>
  <c r="C2128" i="4"/>
  <c r="H1609" i="1" s="1"/>
  <c r="B2128" i="4"/>
  <c r="C2127" i="4"/>
  <c r="H1608" i="1" s="1"/>
  <c r="B2127" i="4"/>
  <c r="C2126" i="4"/>
  <c r="H1607" i="1" s="1"/>
  <c r="B2126" i="4"/>
  <c r="C2125" i="4"/>
  <c r="H1606" i="1" s="1"/>
  <c r="B2125" i="4"/>
  <c r="C2124" i="4"/>
  <c r="H1605" i="1" s="1"/>
  <c r="B2124" i="4"/>
  <c r="C2123" i="4"/>
  <c r="H1604" i="1" s="1"/>
  <c r="B2123" i="4"/>
  <c r="C2122" i="4"/>
  <c r="H1603" i="1" s="1"/>
  <c r="B2122" i="4"/>
  <c r="C2121" i="4"/>
  <c r="H1602" i="1" s="1"/>
  <c r="B2121" i="4"/>
  <c r="C2120" i="4"/>
  <c r="H1601" i="1" s="1"/>
  <c r="B2120" i="4"/>
  <c r="C2119" i="4"/>
  <c r="H1600" i="1" s="1"/>
  <c r="B2119" i="4"/>
  <c r="C2118" i="4"/>
  <c r="H1599" i="1" s="1"/>
  <c r="B2118" i="4"/>
  <c r="C2117" i="4"/>
  <c r="H1598" i="1" s="1"/>
  <c r="B2117" i="4"/>
  <c r="C2116" i="4"/>
  <c r="B2116" i="4"/>
  <c r="C2115" i="4"/>
  <c r="B2115" i="4"/>
  <c r="C2114" i="4"/>
  <c r="H1597" i="1" s="1"/>
  <c r="B2114" i="4"/>
  <c r="C2113" i="4"/>
  <c r="B2113" i="4"/>
  <c r="C2112" i="4"/>
  <c r="H1596" i="1" s="1"/>
  <c r="B2112" i="4"/>
  <c r="C2111" i="4"/>
  <c r="H1595" i="1" s="1"/>
  <c r="B2111" i="4"/>
  <c r="C2110" i="4"/>
  <c r="H1594" i="1" s="1"/>
  <c r="B2110" i="4"/>
  <c r="C2109" i="4"/>
  <c r="H1593" i="1" s="1"/>
  <c r="B2109" i="4"/>
  <c r="C2108" i="4"/>
  <c r="H1592" i="1" s="1"/>
  <c r="B2108" i="4"/>
  <c r="C2107" i="4"/>
  <c r="H1591" i="1" s="1"/>
  <c r="B2107" i="4"/>
  <c r="C2106" i="4"/>
  <c r="H1590" i="1" s="1"/>
  <c r="B2106" i="4"/>
  <c r="C2105" i="4"/>
  <c r="H1589" i="1" s="1"/>
  <c r="B2105" i="4"/>
  <c r="C2104" i="4"/>
  <c r="H1588" i="1" s="1"/>
  <c r="B2104" i="4"/>
  <c r="C2103" i="4"/>
  <c r="H1587" i="1" s="1"/>
  <c r="B2103" i="4"/>
  <c r="C2102" i="4"/>
  <c r="H1586" i="1" s="1"/>
  <c r="B2102" i="4"/>
  <c r="C2101" i="4"/>
  <c r="B2101" i="4"/>
  <c r="C2100" i="4"/>
  <c r="H1585" i="1" s="1"/>
  <c r="B2100" i="4"/>
  <c r="C2099" i="4"/>
  <c r="H1584" i="1" s="1"/>
  <c r="B2099" i="4"/>
  <c r="C2098" i="4"/>
  <c r="H1583" i="1" s="1"/>
  <c r="B2098" i="4"/>
  <c r="C2097" i="4"/>
  <c r="H1582" i="1" s="1"/>
  <c r="B2097" i="4"/>
  <c r="C2096" i="4"/>
  <c r="H1581" i="1" s="1"/>
  <c r="B2096" i="4"/>
  <c r="C2095" i="4"/>
  <c r="H1580" i="1" s="1"/>
  <c r="B2095" i="4"/>
  <c r="C2094" i="4"/>
  <c r="B2094" i="4"/>
  <c r="C2093" i="4"/>
  <c r="H1579" i="1" s="1"/>
  <c r="B2093" i="4"/>
  <c r="C2092" i="4"/>
  <c r="H1578" i="1" s="1"/>
  <c r="B2092" i="4"/>
  <c r="C2091" i="4"/>
  <c r="H1577" i="1" s="1"/>
  <c r="B2091" i="4"/>
  <c r="C2090" i="4"/>
  <c r="H1576" i="1" s="1"/>
  <c r="B2090" i="4"/>
  <c r="C2089" i="4"/>
  <c r="H1575" i="1" s="1"/>
  <c r="B2089" i="4"/>
  <c r="C2088" i="4"/>
  <c r="H1574" i="1" s="1"/>
  <c r="B2088" i="4"/>
  <c r="C2087" i="4"/>
  <c r="H1573" i="1" s="1"/>
  <c r="B2087" i="4"/>
  <c r="C2086" i="4"/>
  <c r="H1572" i="1" s="1"/>
  <c r="B2086" i="4"/>
  <c r="C2085" i="4"/>
  <c r="H1571" i="1" s="1"/>
  <c r="B2085" i="4"/>
  <c r="C2084" i="4"/>
  <c r="H1570" i="1" s="1"/>
  <c r="B2084" i="4"/>
  <c r="C2083" i="4"/>
  <c r="H1569" i="1" s="1"/>
  <c r="B2083" i="4"/>
  <c r="C2082" i="4"/>
  <c r="B2082" i="4"/>
  <c r="C2081" i="4"/>
  <c r="H1568" i="1" s="1"/>
  <c r="B2081" i="4"/>
  <c r="C2080" i="4"/>
  <c r="B2080" i="4"/>
  <c r="C2079" i="4"/>
  <c r="B2079" i="4"/>
  <c r="C2078" i="4"/>
  <c r="H1567" i="1" s="1"/>
  <c r="B2078" i="4"/>
  <c r="C2077" i="4"/>
  <c r="H1566" i="1" s="1"/>
  <c r="B2077" i="4"/>
  <c r="C2076" i="4"/>
  <c r="B2076" i="4"/>
  <c r="C2075" i="4"/>
  <c r="H1565" i="1" s="1"/>
  <c r="B2075" i="4"/>
  <c r="C2074" i="4"/>
  <c r="H1564" i="1" s="1"/>
  <c r="B2074" i="4"/>
  <c r="C2073" i="4"/>
  <c r="H1563" i="1" s="1"/>
  <c r="B2073" i="4"/>
  <c r="C2072" i="4"/>
  <c r="H1562" i="1" s="1"/>
  <c r="B2072" i="4"/>
  <c r="C2071" i="4"/>
  <c r="H1561" i="1" s="1"/>
  <c r="B2071" i="4"/>
  <c r="C2070" i="4"/>
  <c r="H1560" i="1" s="1"/>
  <c r="B2070" i="4"/>
  <c r="C2069" i="4"/>
  <c r="H1559" i="1" s="1"/>
  <c r="B2069" i="4"/>
  <c r="C2068" i="4"/>
  <c r="H1558" i="1" s="1"/>
  <c r="B2068" i="4"/>
  <c r="C2067" i="4"/>
  <c r="H1557" i="1" s="1"/>
  <c r="B2067" i="4"/>
  <c r="C2066" i="4"/>
  <c r="H1556" i="1" s="1"/>
  <c r="B2066" i="4"/>
  <c r="C2065" i="4"/>
  <c r="H1555" i="1" s="1"/>
  <c r="B2065" i="4"/>
  <c r="C2064" i="4"/>
  <c r="H1554" i="1" s="1"/>
  <c r="B2064" i="4"/>
  <c r="C2063" i="4"/>
  <c r="H1553" i="1" s="1"/>
  <c r="B2063" i="4"/>
  <c r="C2062" i="4"/>
  <c r="H1552" i="1" s="1"/>
  <c r="B2062" i="4"/>
  <c r="C2061" i="4"/>
  <c r="H1551" i="1" s="1"/>
  <c r="B2061" i="4"/>
  <c r="C2060" i="4"/>
  <c r="H1550" i="1" s="1"/>
  <c r="B2060" i="4"/>
  <c r="C2059" i="4"/>
  <c r="H1549" i="1" s="1"/>
  <c r="B2059" i="4"/>
  <c r="C2058" i="4"/>
  <c r="H1548" i="1" s="1"/>
  <c r="B2058" i="4"/>
  <c r="C2057" i="4"/>
  <c r="H1547" i="1" s="1"/>
  <c r="B2057" i="4"/>
  <c r="C2056" i="4"/>
  <c r="H1546" i="1" s="1"/>
  <c r="B2056" i="4"/>
  <c r="C2055" i="4"/>
  <c r="H1545" i="1" s="1"/>
  <c r="B2055" i="4"/>
  <c r="C2054" i="4"/>
  <c r="H1544" i="1" s="1"/>
  <c r="B2054" i="4"/>
  <c r="C2053" i="4"/>
  <c r="H1543" i="1" s="1"/>
  <c r="B2053" i="4"/>
  <c r="C2052" i="4"/>
  <c r="H1542" i="1" s="1"/>
  <c r="B2052" i="4"/>
  <c r="C2051" i="4"/>
  <c r="H1541" i="1" s="1"/>
  <c r="B2051" i="4"/>
  <c r="C2050" i="4"/>
  <c r="H1540" i="1" s="1"/>
  <c r="B2050" i="4"/>
  <c r="C2049" i="4"/>
  <c r="B2049" i="4"/>
  <c r="C2048" i="4"/>
  <c r="B2048" i="4"/>
  <c r="C2047" i="4"/>
  <c r="B2047" i="4"/>
  <c r="C2046" i="4"/>
  <c r="B2046" i="4"/>
  <c r="C2045" i="4"/>
  <c r="H1537" i="1" s="1"/>
  <c r="B2045" i="4"/>
  <c r="C2044" i="4"/>
  <c r="H1536" i="1" s="1"/>
  <c r="B2044" i="4"/>
  <c r="C2043" i="4"/>
  <c r="H1535" i="1" s="1"/>
  <c r="B2043" i="4"/>
  <c r="C2042" i="4"/>
  <c r="H1534" i="1" s="1"/>
  <c r="B2042" i="4"/>
  <c r="C2041" i="4"/>
  <c r="H1533" i="1" s="1"/>
  <c r="B2041" i="4"/>
  <c r="C2040" i="4"/>
  <c r="H1532" i="1" s="1"/>
  <c r="B2040" i="4"/>
  <c r="C2039" i="4"/>
  <c r="H1531" i="1" s="1"/>
  <c r="B2039" i="4"/>
  <c r="C2038" i="4"/>
  <c r="H1530" i="1" s="1"/>
  <c r="B2038" i="4"/>
  <c r="C2037" i="4"/>
  <c r="H1529" i="1" s="1"/>
  <c r="B2037" i="4"/>
  <c r="C2036" i="4"/>
  <c r="H1528" i="1" s="1"/>
  <c r="B2036" i="4"/>
  <c r="C2035" i="4"/>
  <c r="H1527" i="1" s="1"/>
  <c r="B2035" i="4"/>
  <c r="C2034" i="4"/>
  <c r="H1526" i="1" s="1"/>
  <c r="B2034" i="4"/>
  <c r="C2033" i="4"/>
  <c r="H1525" i="1" s="1"/>
  <c r="B2033" i="4"/>
  <c r="C2032" i="4"/>
  <c r="H1524" i="1" s="1"/>
  <c r="B2032" i="4"/>
  <c r="C2031" i="4"/>
  <c r="H1523" i="1" s="1"/>
  <c r="B2031" i="4"/>
  <c r="C2030" i="4"/>
  <c r="H1522" i="1" s="1"/>
  <c r="B2030" i="4"/>
  <c r="C2029" i="4"/>
  <c r="H1521" i="1" s="1"/>
  <c r="B2029" i="4"/>
  <c r="C2028" i="4"/>
  <c r="H1520" i="1" s="1"/>
  <c r="B2028" i="4"/>
  <c r="C2027" i="4"/>
  <c r="H1519" i="1" s="1"/>
  <c r="B2027" i="4"/>
  <c r="C2026" i="4"/>
  <c r="H1518" i="1" s="1"/>
  <c r="B2026" i="4"/>
  <c r="C2025" i="4"/>
  <c r="H1517" i="1" s="1"/>
  <c r="B2025" i="4"/>
  <c r="C2024" i="4"/>
  <c r="H1516" i="1" s="1"/>
  <c r="B2024" i="4"/>
  <c r="C2023" i="4"/>
  <c r="H1515" i="1" s="1"/>
  <c r="B2023" i="4"/>
  <c r="C2022" i="4"/>
  <c r="H1514" i="1" s="1"/>
  <c r="B2022" i="4"/>
  <c r="C2021" i="4"/>
  <c r="B2021" i="4"/>
  <c r="C2020" i="4"/>
  <c r="B2020" i="4"/>
  <c r="C2019" i="4"/>
  <c r="H1511" i="1" s="1"/>
  <c r="B2019" i="4"/>
  <c r="C2018" i="4"/>
  <c r="H1510" i="1" s="1"/>
  <c r="B2018" i="4"/>
  <c r="C2017" i="4"/>
  <c r="H1509" i="1" s="1"/>
  <c r="B2017" i="4"/>
  <c r="C2016" i="4"/>
  <c r="H1508" i="1" s="1"/>
  <c r="B2016" i="4"/>
  <c r="C2015" i="4"/>
  <c r="H1507" i="1" s="1"/>
  <c r="B2015" i="4"/>
  <c r="C2014" i="4"/>
  <c r="H1506" i="1" s="1"/>
  <c r="B2014" i="4"/>
  <c r="C2013" i="4"/>
  <c r="H1505" i="1" s="1"/>
  <c r="B2013" i="4"/>
  <c r="C2012" i="4"/>
  <c r="H1504" i="1" s="1"/>
  <c r="B2012" i="4"/>
  <c r="C2011" i="4"/>
  <c r="H1503" i="1" s="1"/>
  <c r="B2011" i="4"/>
  <c r="C2010" i="4"/>
  <c r="H1502" i="1" s="1"/>
  <c r="B2010" i="4"/>
  <c r="C2009" i="4"/>
  <c r="H1501" i="1" s="1"/>
  <c r="B2009" i="4"/>
  <c r="C2008" i="4"/>
  <c r="H1500" i="1" s="1"/>
  <c r="B2008" i="4"/>
  <c r="C2007" i="4"/>
  <c r="H1499" i="1" s="1"/>
  <c r="B2007" i="4"/>
  <c r="C2006" i="4"/>
  <c r="H1498" i="1" s="1"/>
  <c r="B2006" i="4"/>
  <c r="C2005" i="4"/>
  <c r="H1497" i="1" s="1"/>
  <c r="B2005" i="4"/>
  <c r="C2004" i="4"/>
  <c r="H1496" i="1" s="1"/>
  <c r="B2004" i="4"/>
  <c r="C2003" i="4"/>
  <c r="H1495" i="1" s="1"/>
  <c r="B2003" i="4"/>
  <c r="C2002" i="4"/>
  <c r="H1494" i="1" s="1"/>
  <c r="B2002" i="4"/>
  <c r="C2001" i="4"/>
  <c r="H1493" i="1" s="1"/>
  <c r="B2001" i="4"/>
  <c r="C2000" i="4"/>
  <c r="H1492" i="1" s="1"/>
  <c r="B2000" i="4"/>
  <c r="C1999" i="4"/>
  <c r="H1491" i="1" s="1"/>
  <c r="B1999" i="4"/>
  <c r="C1998" i="4"/>
  <c r="H1490" i="1" s="1"/>
  <c r="B1998" i="4"/>
  <c r="C1997" i="4"/>
  <c r="H1489" i="1" s="1"/>
  <c r="B1997" i="4"/>
  <c r="C1996" i="4"/>
  <c r="H1488" i="1" s="1"/>
  <c r="B1996" i="4"/>
  <c r="C1995" i="4"/>
  <c r="H1487" i="1" s="1"/>
  <c r="B1995" i="4"/>
  <c r="C1994" i="4"/>
  <c r="H1486" i="1" s="1"/>
  <c r="B1994" i="4"/>
  <c r="C1993" i="4"/>
  <c r="B1993" i="4"/>
  <c r="C1992" i="4"/>
  <c r="H1485" i="1" s="1"/>
  <c r="B1992" i="4"/>
  <c r="C1991" i="4"/>
  <c r="H1484" i="1" s="1"/>
  <c r="B1991" i="4"/>
  <c r="C1990" i="4"/>
  <c r="H1483" i="1" s="1"/>
  <c r="B1990" i="4"/>
  <c r="C1989" i="4"/>
  <c r="H1482" i="1" s="1"/>
  <c r="B1989" i="4"/>
  <c r="C1988" i="4"/>
  <c r="B1988" i="4"/>
  <c r="C1987" i="4"/>
  <c r="B1987" i="4"/>
  <c r="C1986" i="4"/>
  <c r="H1479" i="1" s="1"/>
  <c r="B1986" i="4"/>
  <c r="C1985" i="4"/>
  <c r="H1478" i="1" s="1"/>
  <c r="B1985" i="4"/>
  <c r="C1984" i="4"/>
  <c r="H1477" i="1" s="1"/>
  <c r="B1984" i="4"/>
  <c r="C1983" i="4"/>
  <c r="H1476" i="1" s="1"/>
  <c r="B1983" i="4"/>
  <c r="C1982" i="4"/>
  <c r="H1475" i="1" s="1"/>
  <c r="B1982" i="4"/>
  <c r="C1981" i="4"/>
  <c r="H1474" i="1" s="1"/>
  <c r="B1981" i="4"/>
  <c r="C1980" i="4"/>
  <c r="H1473" i="1" s="1"/>
  <c r="B1980" i="4"/>
  <c r="C1979" i="4"/>
  <c r="H1472" i="1" s="1"/>
  <c r="B1979" i="4"/>
  <c r="C1978" i="4"/>
  <c r="H1471" i="1" s="1"/>
  <c r="B1978" i="4"/>
  <c r="C1977" i="4"/>
  <c r="H1470" i="1" s="1"/>
  <c r="B1977" i="4"/>
  <c r="C1976" i="4"/>
  <c r="H1469" i="1" s="1"/>
  <c r="B1976" i="4"/>
  <c r="C1975" i="4"/>
  <c r="H1468" i="1" s="1"/>
  <c r="B1975" i="4"/>
  <c r="C1974" i="4"/>
  <c r="H1467" i="1" s="1"/>
  <c r="B1974" i="4"/>
  <c r="C1973" i="4"/>
  <c r="H1466" i="1" s="1"/>
  <c r="B1973" i="4"/>
  <c r="C1972" i="4"/>
  <c r="H1465" i="1" s="1"/>
  <c r="B1972" i="4"/>
  <c r="C1971" i="4"/>
  <c r="H1464" i="1" s="1"/>
  <c r="B1971" i="4"/>
  <c r="C1970" i="4"/>
  <c r="H1463" i="1" s="1"/>
  <c r="B1970" i="4"/>
  <c r="C1969" i="4"/>
  <c r="H1462" i="1" s="1"/>
  <c r="B1969" i="4"/>
  <c r="C1968" i="4"/>
  <c r="H1461" i="1" s="1"/>
  <c r="B1968" i="4"/>
  <c r="C1967" i="4"/>
  <c r="H1460" i="1" s="1"/>
  <c r="B1967" i="4"/>
  <c r="C1966" i="4"/>
  <c r="H1459" i="1" s="1"/>
  <c r="B1966" i="4"/>
  <c r="C1965" i="4"/>
  <c r="B1965" i="4"/>
  <c r="C1964" i="4"/>
  <c r="H1458" i="1" s="1"/>
  <c r="B1964" i="4"/>
  <c r="C1963" i="4"/>
  <c r="H1457" i="1" s="1"/>
  <c r="B1963" i="4"/>
  <c r="C1962" i="4"/>
  <c r="H1456" i="1" s="1"/>
  <c r="B1962" i="4"/>
  <c r="C1961" i="4"/>
  <c r="H1455" i="1" s="1"/>
  <c r="B1961" i="4"/>
  <c r="C1960" i="4"/>
  <c r="H1454" i="1" s="1"/>
  <c r="B1960" i="4"/>
  <c r="C1959" i="4"/>
  <c r="H1453" i="1" s="1"/>
  <c r="B1959" i="4"/>
  <c r="C1958" i="4"/>
  <c r="H1452" i="1" s="1"/>
  <c r="B1958" i="4"/>
  <c r="C1957" i="4"/>
  <c r="H1451" i="1" s="1"/>
  <c r="B1957" i="4"/>
  <c r="C1956" i="4"/>
  <c r="H1450" i="1" s="1"/>
  <c r="B1956" i="4"/>
  <c r="C1955" i="4"/>
  <c r="H1449" i="1" s="1"/>
  <c r="B1955" i="4"/>
  <c r="C1954" i="4"/>
  <c r="H1448" i="1" s="1"/>
  <c r="B1954" i="4"/>
  <c r="C1953" i="4"/>
  <c r="H1447" i="1" s="1"/>
  <c r="B1953" i="4"/>
  <c r="C1952" i="4"/>
  <c r="H1446" i="1" s="1"/>
  <c r="B1952" i="4"/>
  <c r="C1951" i="4"/>
  <c r="B1951" i="4"/>
  <c r="C1950" i="4"/>
  <c r="B1950" i="4"/>
  <c r="C1949" i="4"/>
  <c r="B1949" i="4"/>
  <c r="C1948" i="4"/>
  <c r="H1443" i="1" s="1"/>
  <c r="B1948" i="4"/>
  <c r="C1947" i="4"/>
  <c r="H1442" i="1" s="1"/>
  <c r="B1947" i="4"/>
  <c r="C1946" i="4"/>
  <c r="H1441" i="1" s="1"/>
  <c r="B1946" i="4"/>
  <c r="C1945" i="4"/>
  <c r="H1440" i="1" s="1"/>
  <c r="B1945" i="4"/>
  <c r="C1944" i="4"/>
  <c r="H1439" i="1" s="1"/>
  <c r="B1944" i="4"/>
  <c r="C1943" i="4"/>
  <c r="H1438" i="1" s="1"/>
  <c r="B1943" i="4"/>
  <c r="C1942" i="4"/>
  <c r="B1942" i="4"/>
  <c r="C1941" i="4"/>
  <c r="B1941" i="4"/>
  <c r="C1940" i="4"/>
  <c r="B1940" i="4"/>
  <c r="C1939" i="4"/>
  <c r="B1939" i="4"/>
  <c r="C1938" i="4"/>
  <c r="H1433" i="1" s="1"/>
  <c r="B1938" i="4"/>
  <c r="C1937" i="4"/>
  <c r="H1432" i="1" s="1"/>
  <c r="B1937" i="4"/>
  <c r="C1936" i="4"/>
  <c r="H1431" i="1" s="1"/>
  <c r="B1936" i="4"/>
  <c r="C1935" i="4"/>
  <c r="H1430" i="1" s="1"/>
  <c r="B1935" i="4"/>
  <c r="C1934" i="4"/>
  <c r="H1429" i="1" s="1"/>
  <c r="B1934" i="4"/>
  <c r="C1933" i="4"/>
  <c r="B1933" i="4"/>
  <c r="C1932" i="4"/>
  <c r="B1932" i="4"/>
  <c r="C1931" i="4"/>
  <c r="H1426" i="1" s="1"/>
  <c r="B1931" i="4"/>
  <c r="C1930" i="4"/>
  <c r="H1425" i="1" s="1"/>
  <c r="B1930" i="4"/>
  <c r="C1929" i="4"/>
  <c r="H1424" i="1" s="1"/>
  <c r="B1929" i="4"/>
  <c r="C1928" i="4"/>
  <c r="H1423" i="1" s="1"/>
  <c r="B1928" i="4"/>
  <c r="C1927" i="4"/>
  <c r="B1927" i="4"/>
  <c r="C1926" i="4"/>
  <c r="H1421" i="1" s="1"/>
  <c r="B1926" i="4"/>
  <c r="C1925" i="4"/>
  <c r="B1925" i="4"/>
  <c r="C1924" i="4"/>
  <c r="B1924" i="4"/>
  <c r="C1923" i="4"/>
  <c r="C1922" i="4"/>
  <c r="C1921" i="4"/>
  <c r="H1420" i="1" s="1"/>
  <c r="B1921" i="4"/>
  <c r="C1920" i="4"/>
  <c r="B1920" i="4"/>
  <c r="C1919" i="4"/>
  <c r="H1419" i="1" s="1"/>
  <c r="B1919" i="4"/>
  <c r="B1918" i="4"/>
  <c r="B1917" i="4"/>
  <c r="C1916" i="4"/>
  <c r="B1916" i="4"/>
  <c r="B1915" i="4"/>
  <c r="B1914" i="4"/>
  <c r="B1913" i="4"/>
  <c r="B1912" i="4"/>
  <c r="B1911" i="4"/>
  <c r="C1910" i="4"/>
  <c r="B1910" i="4"/>
  <c r="C1909" i="4"/>
  <c r="H1414" i="1" s="1"/>
  <c r="B1909" i="4"/>
  <c r="C1908" i="4"/>
  <c r="H1413" i="1" s="1"/>
  <c r="B1908" i="4"/>
  <c r="C1907" i="4"/>
  <c r="B1907" i="4"/>
  <c r="C1906" i="4"/>
  <c r="B1906" i="4"/>
  <c r="C1905" i="4"/>
  <c r="H1412" i="1" s="1"/>
  <c r="B1905" i="4"/>
  <c r="C1904" i="4"/>
  <c r="H1411" i="1" s="1"/>
  <c r="B1904" i="4"/>
  <c r="C1903" i="4"/>
  <c r="H1410" i="1" s="1"/>
  <c r="B1903" i="4"/>
  <c r="C1902" i="4"/>
  <c r="H1409" i="1" s="1"/>
  <c r="B1902" i="4"/>
  <c r="C1901" i="4"/>
  <c r="B1901" i="4"/>
  <c r="C1900" i="4"/>
  <c r="B1900" i="4"/>
  <c r="C1899" i="4"/>
  <c r="B1899" i="4"/>
  <c r="C1898" i="4"/>
  <c r="H1406" i="1" s="1"/>
  <c r="B1898" i="4"/>
  <c r="C1897" i="4"/>
  <c r="H1405" i="1" s="1"/>
  <c r="B1897" i="4"/>
  <c r="C1896" i="4"/>
  <c r="H1404" i="1" s="1"/>
  <c r="B1896" i="4"/>
  <c r="B1895" i="4"/>
  <c r="B1894" i="4"/>
  <c r="B1893" i="4"/>
  <c r="C1892" i="4"/>
  <c r="B1892" i="4"/>
  <c r="C1891" i="4"/>
  <c r="B1891" i="4"/>
  <c r="C1890" i="4"/>
  <c r="B1890" i="4"/>
  <c r="C1889" i="4"/>
  <c r="B1889" i="4"/>
  <c r="C1888" i="4"/>
  <c r="B1888" i="4"/>
  <c r="C1887" i="4"/>
  <c r="B1887" i="4"/>
  <c r="C1886" i="4"/>
  <c r="B1886" i="4"/>
  <c r="C1885" i="4"/>
  <c r="B1885" i="4"/>
  <c r="C1884" i="4"/>
  <c r="B1884" i="4"/>
  <c r="C1883" i="4"/>
  <c r="B1883" i="4"/>
  <c r="C1882" i="4"/>
  <c r="B1882" i="4"/>
  <c r="C1881" i="4"/>
  <c r="B1881" i="4"/>
  <c r="C1880" i="4"/>
  <c r="B1880" i="4"/>
  <c r="C1879" i="4"/>
  <c r="B1879" i="4"/>
  <c r="C1878" i="4"/>
  <c r="B1878" i="4"/>
  <c r="C1877" i="4"/>
  <c r="B1877" i="4"/>
  <c r="C1876" i="4"/>
  <c r="B1876" i="4"/>
  <c r="C1875" i="4"/>
  <c r="B1875" i="4"/>
  <c r="C1874" i="4"/>
  <c r="B1874" i="4"/>
  <c r="C1873" i="4"/>
  <c r="B1873" i="4"/>
  <c r="C1872" i="4"/>
  <c r="B1872" i="4"/>
  <c r="C1871" i="4"/>
  <c r="B1871" i="4"/>
  <c r="C1870" i="4"/>
  <c r="B1870" i="4"/>
  <c r="C1869" i="4"/>
  <c r="B1869" i="4"/>
  <c r="C1868" i="4"/>
  <c r="B1868" i="4"/>
  <c r="C1867" i="4"/>
  <c r="B1867" i="4"/>
  <c r="C1866" i="4"/>
  <c r="B1866" i="4"/>
  <c r="C1865" i="4"/>
  <c r="B1865" i="4"/>
  <c r="C1864" i="4"/>
  <c r="B1864" i="4"/>
  <c r="C1863" i="4"/>
  <c r="B1863" i="4"/>
  <c r="C1862" i="4"/>
  <c r="H1387" i="1" s="1"/>
  <c r="B1862" i="4"/>
  <c r="C1861" i="4"/>
  <c r="B1861" i="4"/>
  <c r="C1860" i="4"/>
  <c r="H1386" i="1" s="1"/>
  <c r="B1860" i="4"/>
  <c r="C1859" i="4"/>
  <c r="B1859" i="4"/>
  <c r="C1858" i="4"/>
  <c r="B1858" i="4"/>
  <c r="C1857" i="4"/>
  <c r="B1857" i="4"/>
  <c r="C1856" i="4"/>
  <c r="B1856" i="4"/>
  <c r="C1855" i="4"/>
  <c r="B1855" i="4"/>
  <c r="C1854" i="4"/>
  <c r="B1854" i="4"/>
  <c r="C1853" i="4"/>
  <c r="B1853" i="4"/>
  <c r="C1852" i="4"/>
  <c r="B1852" i="4"/>
  <c r="C1851" i="4"/>
  <c r="B1851" i="4"/>
  <c r="C1850" i="4"/>
  <c r="H1378" i="1" s="1"/>
  <c r="B1850" i="4"/>
  <c r="C1849" i="4"/>
  <c r="B1849" i="4"/>
  <c r="C1848" i="4"/>
  <c r="B1848" i="4"/>
  <c r="C1847" i="4"/>
  <c r="B1847" i="4"/>
  <c r="C1846" i="4"/>
  <c r="B1846" i="4"/>
  <c r="C1845" i="4"/>
  <c r="B1845" i="4"/>
  <c r="C1844" i="4"/>
  <c r="H1375" i="1" s="1"/>
  <c r="B1844" i="4"/>
  <c r="C1843" i="4"/>
  <c r="H1374" i="1" s="1"/>
  <c r="B1843" i="4"/>
  <c r="C1842" i="4"/>
  <c r="H1373" i="1" s="1"/>
  <c r="B1842" i="4"/>
  <c r="C1841" i="4"/>
  <c r="H1372" i="1" s="1"/>
  <c r="B1841" i="4"/>
  <c r="C1840" i="4"/>
  <c r="B1840" i="4"/>
  <c r="C1839" i="4"/>
  <c r="H1371" i="1" s="1"/>
  <c r="B1839" i="4"/>
  <c r="B1838" i="4"/>
  <c r="B1837" i="4"/>
  <c r="B1836" i="4"/>
  <c r="C1835" i="4"/>
  <c r="H1369" i="1" s="1"/>
  <c r="B1835" i="4"/>
  <c r="C1834" i="4"/>
  <c r="H1368" i="1" s="1"/>
  <c r="B1834" i="4"/>
  <c r="C1833" i="4"/>
  <c r="H1367" i="1" s="1"/>
  <c r="B1833" i="4"/>
  <c r="C1832" i="4"/>
  <c r="H1366" i="1" s="1"/>
  <c r="B1832" i="4"/>
  <c r="C1831" i="4"/>
  <c r="H1365" i="1" s="1"/>
  <c r="B1831" i="4"/>
  <c r="C1830" i="4"/>
  <c r="H1364" i="1" s="1"/>
  <c r="B1830" i="4"/>
  <c r="C1829" i="4"/>
  <c r="B1829" i="4"/>
  <c r="C1828" i="4"/>
  <c r="H1362" i="1" s="1"/>
  <c r="B1828" i="4"/>
  <c r="C1827" i="4"/>
  <c r="H1361" i="1" s="1"/>
  <c r="B1827" i="4"/>
  <c r="C1826" i="4"/>
  <c r="H1360" i="1" s="1"/>
  <c r="B1826" i="4"/>
  <c r="C1825" i="4"/>
  <c r="H1359" i="1" s="1"/>
  <c r="B1825" i="4"/>
  <c r="C1824" i="4"/>
  <c r="H1358" i="1" s="1"/>
  <c r="B1824" i="4"/>
  <c r="C1823" i="4"/>
  <c r="H1357" i="1" s="1"/>
  <c r="B1823" i="4"/>
  <c r="C1822" i="4"/>
  <c r="B1822" i="4"/>
  <c r="C1821" i="4"/>
  <c r="B1821" i="4"/>
  <c r="C1820" i="4"/>
  <c r="H1354" i="1" s="1"/>
  <c r="B1820" i="4"/>
  <c r="C1819" i="4"/>
  <c r="B1819" i="4"/>
  <c r="C1818" i="4"/>
  <c r="B1818" i="4"/>
  <c r="C1817" i="4"/>
  <c r="B1817" i="4"/>
  <c r="C1816" i="4"/>
  <c r="B1816" i="4"/>
  <c r="C1815" i="4"/>
  <c r="B1815" i="4"/>
  <c r="C1814" i="4"/>
  <c r="H1348" i="1" s="1"/>
  <c r="B1814" i="4"/>
  <c r="C1813" i="4"/>
  <c r="H1347" i="1" s="1"/>
  <c r="B1813" i="4"/>
  <c r="C1812" i="4"/>
  <c r="H1346" i="1" s="1"/>
  <c r="B1812" i="4"/>
  <c r="C1811" i="4"/>
  <c r="H1345" i="1" s="1"/>
  <c r="B1811" i="4"/>
  <c r="C1810" i="4"/>
  <c r="H1344" i="1" s="1"/>
  <c r="B1810" i="4"/>
  <c r="C1809" i="4"/>
  <c r="B1809" i="4"/>
  <c r="C1808" i="4"/>
  <c r="H1343" i="1" s="1"/>
  <c r="B1808" i="4"/>
  <c r="C1807" i="4"/>
  <c r="H1342" i="1" s="1"/>
  <c r="B1807" i="4"/>
  <c r="C1806" i="4"/>
  <c r="H1341" i="1" s="1"/>
  <c r="B1806" i="4"/>
  <c r="C1805" i="4"/>
  <c r="H1340" i="1" s="1"/>
  <c r="B1805" i="4"/>
  <c r="C1804" i="4"/>
  <c r="H1339" i="1" s="1"/>
  <c r="B1804" i="4"/>
  <c r="C1803" i="4"/>
  <c r="H1338" i="1" s="1"/>
  <c r="B1803" i="4"/>
  <c r="C1802" i="4"/>
  <c r="H1337" i="1" s="1"/>
  <c r="B1802" i="4"/>
  <c r="C1801" i="4"/>
  <c r="B1801" i="4"/>
  <c r="C1800" i="4"/>
  <c r="H1336" i="1" s="1"/>
  <c r="B1800" i="4"/>
  <c r="C1799" i="4"/>
  <c r="B1799" i="4"/>
  <c r="C1798" i="4"/>
  <c r="H1335" i="1" s="1"/>
  <c r="B1798" i="4"/>
  <c r="C1797" i="4"/>
  <c r="B1797" i="4"/>
  <c r="C1796" i="4"/>
  <c r="H1334" i="1" s="1"/>
  <c r="B1796" i="4"/>
  <c r="C1795" i="4"/>
  <c r="B1795" i="4"/>
  <c r="C1794" i="4"/>
  <c r="H1333" i="1" s="1"/>
  <c r="B1794" i="4"/>
  <c r="C1793" i="4"/>
  <c r="B1793" i="4"/>
  <c r="C1792" i="4"/>
  <c r="H1332" i="1" s="1"/>
  <c r="B1792" i="4"/>
  <c r="C1791" i="4"/>
  <c r="B1791" i="4"/>
  <c r="C1790" i="4"/>
  <c r="H1331" i="1" s="1"/>
  <c r="B1790" i="4"/>
  <c r="C1789" i="4"/>
  <c r="H1330" i="1" s="1"/>
  <c r="B1789" i="4"/>
  <c r="C1788" i="4"/>
  <c r="H1329" i="1" s="1"/>
  <c r="B1788" i="4"/>
  <c r="C1787" i="4"/>
  <c r="H1328" i="1" s="1"/>
  <c r="B1787" i="4"/>
  <c r="C1786" i="4"/>
  <c r="B1786" i="4"/>
  <c r="C1785" i="4"/>
  <c r="B1785" i="4"/>
  <c r="C1784" i="4"/>
  <c r="B1784" i="4"/>
  <c r="C1783" i="4"/>
  <c r="B1783" i="4"/>
  <c r="C1782" i="4"/>
  <c r="B1782" i="4"/>
  <c r="C1781" i="4"/>
  <c r="B1781" i="4"/>
  <c r="C1780" i="4"/>
  <c r="B1780" i="4"/>
  <c r="C1779" i="4"/>
  <c r="B1779" i="4"/>
  <c r="C1778" i="4"/>
  <c r="B1778" i="4"/>
  <c r="C1777" i="4"/>
  <c r="B1777" i="4"/>
  <c r="C1776" i="4"/>
  <c r="H1319" i="1" s="1"/>
  <c r="B1776" i="4"/>
  <c r="C1775" i="4"/>
  <c r="H1318" i="1" s="1"/>
  <c r="B1775" i="4"/>
  <c r="B1774" i="4"/>
  <c r="C1773" i="4"/>
  <c r="B1773" i="4"/>
  <c r="C1772" i="4"/>
  <c r="B1772" i="4"/>
  <c r="C1771" i="4"/>
  <c r="B1771" i="4"/>
  <c r="C1770" i="4"/>
  <c r="B1770" i="4"/>
  <c r="C1769" i="4"/>
  <c r="B1769" i="4"/>
  <c r="C1768" i="4"/>
  <c r="B1768" i="4"/>
  <c r="C1767" i="4"/>
  <c r="B1767" i="4"/>
  <c r="C1766" i="4"/>
  <c r="B1766" i="4"/>
  <c r="C1765" i="4"/>
  <c r="B1765" i="4"/>
  <c r="C1764" i="4"/>
  <c r="H1308" i="1" s="1"/>
  <c r="B1764" i="4"/>
  <c r="C1763" i="4"/>
  <c r="B1763" i="4"/>
  <c r="C1762" i="4"/>
  <c r="H1307" i="1" s="1"/>
  <c r="B1762" i="4"/>
  <c r="C1761" i="4"/>
  <c r="B1761" i="4"/>
  <c r="C1760" i="4"/>
  <c r="B1760" i="4"/>
  <c r="C1759" i="4"/>
  <c r="B1759" i="4"/>
  <c r="C1758" i="4"/>
  <c r="H1304" i="1" s="1"/>
  <c r="B1758" i="4"/>
  <c r="C1757" i="4"/>
  <c r="B1757" i="4"/>
  <c r="C1756" i="4"/>
  <c r="B1756" i="4"/>
  <c r="C1755" i="4"/>
  <c r="B1755" i="4"/>
  <c r="C1754" i="4"/>
  <c r="H1301" i="1" s="1"/>
  <c r="B1754" i="4"/>
  <c r="C1753" i="4"/>
  <c r="B1753" i="4"/>
  <c r="C1752" i="4"/>
  <c r="B1752" i="4"/>
  <c r="C1751" i="4"/>
  <c r="H1300" i="1" s="1"/>
  <c r="B1751" i="4"/>
  <c r="C1750" i="4"/>
  <c r="B1750" i="4"/>
  <c r="C1749" i="4"/>
  <c r="B1749" i="4"/>
  <c r="C1748" i="4"/>
  <c r="B1748" i="4"/>
  <c r="C1747" i="4"/>
  <c r="B1747" i="4"/>
  <c r="C1746" i="4"/>
  <c r="B1746" i="4"/>
  <c r="C1745" i="4"/>
  <c r="B1745" i="4"/>
  <c r="B1744" i="4"/>
  <c r="C1743" i="4"/>
  <c r="H1292" i="1" s="1"/>
  <c r="B1743" i="4"/>
  <c r="C1742" i="4"/>
  <c r="H1291" i="1" s="1"/>
  <c r="B1742" i="4"/>
  <c r="C1741" i="4"/>
  <c r="H1290" i="1" s="1"/>
  <c r="B1741" i="4"/>
  <c r="C1740" i="4"/>
  <c r="H1289" i="1" s="1"/>
  <c r="B1740" i="4"/>
  <c r="C1739" i="4"/>
  <c r="B1739" i="4"/>
  <c r="C1738" i="4"/>
  <c r="B1738" i="4"/>
  <c r="C1737" i="4"/>
  <c r="B1737" i="4"/>
  <c r="C1736" i="4"/>
  <c r="B1736" i="4"/>
  <c r="C1735" i="4"/>
  <c r="B1735" i="4"/>
  <c r="C1734" i="4"/>
  <c r="H1288" i="1" s="1"/>
  <c r="B1734" i="4"/>
  <c r="C1733" i="4"/>
  <c r="B1733" i="4"/>
  <c r="C1732" i="4"/>
  <c r="B1732" i="4"/>
  <c r="C1731" i="4"/>
  <c r="B1731" i="4"/>
  <c r="C1730" i="4"/>
  <c r="B1730" i="4"/>
  <c r="C1729" i="4"/>
  <c r="B1729" i="4"/>
  <c r="C1728" i="4"/>
  <c r="H1285" i="1" s="1"/>
  <c r="B1728" i="4"/>
  <c r="C1727" i="4"/>
  <c r="H1284" i="1" s="1"/>
  <c r="B1727" i="4"/>
  <c r="C1726" i="4"/>
  <c r="B1726" i="4"/>
  <c r="C1725" i="4"/>
  <c r="B1725" i="4"/>
  <c r="C1724" i="4"/>
  <c r="H1283" i="1" s="1"/>
  <c r="B1724" i="4"/>
  <c r="C1723" i="4"/>
  <c r="B1723" i="4"/>
  <c r="C1722" i="4"/>
  <c r="H1282" i="1" s="1"/>
  <c r="B1722" i="4"/>
  <c r="C1721" i="4"/>
  <c r="H1281" i="1" s="1"/>
  <c r="B1721" i="4"/>
  <c r="C1720" i="4"/>
  <c r="B1720" i="4"/>
  <c r="C1719" i="4"/>
  <c r="H1280" i="1" s="1"/>
  <c r="B1719" i="4"/>
  <c r="C1718" i="4"/>
  <c r="B1718" i="4"/>
  <c r="C1717" i="4"/>
  <c r="B1717" i="4"/>
  <c r="C1716" i="4"/>
  <c r="B1716" i="4"/>
  <c r="C1715" i="4"/>
  <c r="B1715" i="4"/>
  <c r="C1714" i="4"/>
  <c r="H1279" i="1" s="1"/>
  <c r="B1714" i="4"/>
  <c r="C1713" i="4"/>
  <c r="B1713" i="4"/>
  <c r="C1712" i="4"/>
  <c r="B1712" i="4"/>
  <c r="C1711" i="4"/>
  <c r="B1711" i="4"/>
  <c r="C1710" i="4"/>
  <c r="B1710" i="4"/>
  <c r="C1709" i="4"/>
  <c r="B1709" i="4"/>
  <c r="C1708" i="4"/>
  <c r="B1708" i="4"/>
  <c r="C1707" i="4"/>
  <c r="B1707" i="4"/>
  <c r="C1706" i="4"/>
  <c r="B1706" i="4"/>
  <c r="C1705" i="4"/>
  <c r="B1705" i="4"/>
  <c r="C1704" i="4"/>
  <c r="B1704" i="4"/>
  <c r="C1703" i="4"/>
  <c r="B1703" i="4"/>
  <c r="C1702" i="4"/>
  <c r="B1702" i="4"/>
  <c r="C1701" i="4"/>
  <c r="B1701" i="4"/>
  <c r="C1700" i="4"/>
  <c r="B1700" i="4"/>
  <c r="C1699" i="4"/>
  <c r="B1699" i="4"/>
  <c r="C1698" i="4"/>
  <c r="B1698" i="4"/>
  <c r="C1697" i="4"/>
  <c r="B1697" i="4"/>
  <c r="C1696" i="4"/>
  <c r="B1696" i="4"/>
  <c r="C1695" i="4"/>
  <c r="B1695" i="4"/>
  <c r="C1694" i="4"/>
  <c r="B1694" i="4"/>
  <c r="C1693" i="4"/>
  <c r="B1693" i="4"/>
  <c r="C1692" i="4"/>
  <c r="B1692" i="4"/>
  <c r="C1691" i="4"/>
  <c r="B1691" i="4"/>
  <c r="C1690" i="4"/>
  <c r="H1267" i="1" s="1"/>
  <c r="B1690" i="4"/>
  <c r="C1689" i="4"/>
  <c r="H1266" i="1" s="1"/>
  <c r="B1689" i="4"/>
  <c r="C1688" i="4"/>
  <c r="H1265" i="1" s="1"/>
  <c r="B1688" i="4"/>
  <c r="C1687" i="4"/>
  <c r="B1687" i="4"/>
  <c r="C1686" i="4"/>
  <c r="B1686" i="4"/>
  <c r="C1685" i="4"/>
  <c r="B1685" i="4"/>
  <c r="C1684" i="4"/>
  <c r="H1264" i="1" s="1"/>
  <c r="B1684" i="4"/>
  <c r="C1683" i="4"/>
  <c r="H1263" i="1" s="1"/>
  <c r="B1683" i="4"/>
  <c r="C1682" i="4"/>
  <c r="B1682" i="4"/>
  <c r="C1681" i="4"/>
  <c r="B1681" i="4"/>
  <c r="C1680" i="4"/>
  <c r="B1680" i="4"/>
  <c r="C1679" i="4"/>
  <c r="B1679" i="4"/>
  <c r="C1678" i="4"/>
  <c r="H1260" i="1" s="1"/>
  <c r="B1678" i="4"/>
  <c r="C1677" i="4"/>
  <c r="H1259" i="1" s="1"/>
  <c r="B1677" i="4"/>
  <c r="C1676" i="4"/>
  <c r="B1676" i="4"/>
  <c r="C1675" i="4"/>
  <c r="B1675" i="4"/>
  <c r="C1674" i="4"/>
  <c r="B1674" i="4"/>
  <c r="C1673" i="4"/>
  <c r="B1673" i="4"/>
  <c r="C1672" i="4"/>
  <c r="H1256" i="1" s="1"/>
  <c r="B1672" i="4"/>
  <c r="C1671" i="4"/>
  <c r="B1671" i="4"/>
  <c r="C1670" i="4"/>
  <c r="B1670" i="4"/>
  <c r="C1669" i="4"/>
  <c r="H1255" i="1" s="1"/>
  <c r="B1669" i="4"/>
  <c r="C1668" i="4"/>
  <c r="B1668" i="4"/>
  <c r="C1667" i="4"/>
  <c r="B1667" i="4"/>
  <c r="C1666" i="4"/>
  <c r="H1254" i="1" s="1"/>
  <c r="B1666" i="4"/>
  <c r="C1665" i="4"/>
  <c r="B1665" i="4"/>
  <c r="C1664" i="4"/>
  <c r="H1253" i="1" s="1"/>
  <c r="B1664" i="4"/>
  <c r="C1663" i="4"/>
  <c r="B1663" i="4"/>
  <c r="C1662" i="4"/>
  <c r="B1662" i="4"/>
  <c r="C1661" i="4"/>
  <c r="H1252" i="1" s="1"/>
  <c r="B1661" i="4"/>
  <c r="C1660" i="4"/>
  <c r="B1660" i="4"/>
  <c r="C1659" i="4"/>
  <c r="B1659" i="4"/>
  <c r="C1658" i="4"/>
  <c r="H1251" i="1" s="1"/>
  <c r="B1658" i="4"/>
  <c r="C1657" i="4"/>
  <c r="H1250" i="1" s="1"/>
  <c r="B1657" i="4"/>
  <c r="C1656" i="4"/>
  <c r="H1249" i="1" s="1"/>
  <c r="B1656" i="4"/>
  <c r="C1655" i="4"/>
  <c r="H1248" i="1" s="1"/>
  <c r="B1655" i="4"/>
  <c r="C1654" i="4"/>
  <c r="H1247" i="1" s="1"/>
  <c r="B1654" i="4"/>
  <c r="C1653" i="4"/>
  <c r="H1246" i="1" s="1"/>
  <c r="B1653" i="4"/>
  <c r="C1652" i="4"/>
  <c r="B1652" i="4"/>
  <c r="C1651" i="4"/>
  <c r="H1245" i="1" s="1"/>
  <c r="B1651" i="4"/>
  <c r="C1650" i="4"/>
  <c r="B1650" i="4"/>
  <c r="C1649" i="4"/>
  <c r="B1649" i="4"/>
  <c r="C1648" i="4"/>
  <c r="H1244" i="1" s="1"/>
  <c r="B1648" i="4"/>
  <c r="C1647" i="4"/>
  <c r="H1243" i="1" s="1"/>
  <c r="B1647" i="4"/>
  <c r="C1646" i="4"/>
  <c r="B1646" i="4"/>
  <c r="C1645" i="4"/>
  <c r="B1645" i="4"/>
  <c r="C1644" i="4"/>
  <c r="H1242" i="1" s="1"/>
  <c r="B1644" i="4"/>
  <c r="C1643" i="4"/>
  <c r="B1643" i="4"/>
  <c r="C1642" i="4"/>
  <c r="B1642" i="4"/>
  <c r="C1641" i="4"/>
  <c r="B1641" i="4"/>
  <c r="C1640" i="4"/>
  <c r="H1241" i="1" s="1"/>
  <c r="B1640" i="4"/>
  <c r="C1639" i="4"/>
  <c r="B1639" i="4"/>
  <c r="C1638" i="4"/>
  <c r="B1638" i="4"/>
  <c r="C1637" i="4"/>
  <c r="B1637" i="4"/>
  <c r="C1636" i="4"/>
  <c r="B1636" i="4"/>
  <c r="C1635" i="4"/>
  <c r="B1635" i="4"/>
  <c r="C1634" i="4"/>
  <c r="B1634" i="4"/>
  <c r="C1633" i="4"/>
  <c r="H1238" i="1" s="1"/>
  <c r="B1633" i="4"/>
  <c r="C1632" i="4"/>
  <c r="B1632" i="4"/>
  <c r="C1631" i="4"/>
  <c r="H1237" i="1" s="1"/>
  <c r="B1631" i="4"/>
  <c r="C1630" i="4"/>
  <c r="H1236" i="1" s="1"/>
  <c r="B1630" i="4"/>
  <c r="C1629" i="4"/>
  <c r="B1629" i="4"/>
  <c r="C1628" i="4"/>
  <c r="B1628" i="4"/>
  <c r="C1627" i="4"/>
  <c r="B1627" i="4"/>
  <c r="C1626" i="4"/>
  <c r="B1626" i="4"/>
  <c r="C1625" i="4"/>
  <c r="B1625" i="4"/>
  <c r="C1624" i="4"/>
  <c r="B1624" i="4"/>
  <c r="C1623" i="4"/>
  <c r="B1623" i="4"/>
  <c r="C1622" i="4"/>
  <c r="B1622" i="4"/>
  <c r="C1621" i="4"/>
  <c r="H1230" i="1" s="1"/>
  <c r="B1621" i="4"/>
  <c r="C1620" i="4"/>
  <c r="B1620" i="4"/>
  <c r="C1619" i="4"/>
  <c r="B1619" i="4"/>
  <c r="C1618" i="4"/>
  <c r="B1618" i="4"/>
  <c r="C1617" i="4"/>
  <c r="B1617" i="4"/>
  <c r="C1616" i="4"/>
  <c r="B1616" i="4"/>
  <c r="C1615" i="4"/>
  <c r="B1615" i="4"/>
  <c r="C1614" i="4"/>
  <c r="B1614" i="4"/>
  <c r="B1613" i="4"/>
  <c r="C1612" i="4"/>
  <c r="B1612" i="4"/>
  <c r="C1611" i="4"/>
  <c r="H1222" i="1" s="1"/>
  <c r="B1611" i="4"/>
  <c r="C1610" i="4"/>
  <c r="H1221" i="1" s="1"/>
  <c r="B1610" i="4"/>
  <c r="C1609" i="4"/>
  <c r="H1220" i="1" s="1"/>
  <c r="B1609" i="4"/>
  <c r="C1608" i="4"/>
  <c r="H1219" i="1" s="1"/>
  <c r="B1608" i="4"/>
  <c r="C1607" i="4"/>
  <c r="B1607" i="4"/>
  <c r="B1606" i="4"/>
  <c r="C1605" i="4"/>
  <c r="B1605" i="4"/>
  <c r="C1604" i="4"/>
  <c r="H1216" i="1" s="1"/>
  <c r="B1604" i="4"/>
  <c r="C1603" i="4"/>
  <c r="H1215" i="1" s="1"/>
  <c r="B1603" i="4"/>
  <c r="C1602" i="4"/>
  <c r="B1602" i="4"/>
  <c r="C1601" i="4"/>
  <c r="H1214" i="1" s="1"/>
  <c r="B1601" i="4"/>
  <c r="C1600" i="4"/>
  <c r="B1600" i="4"/>
  <c r="C1599" i="4"/>
  <c r="H1213" i="1" s="1"/>
  <c r="B1599" i="4"/>
  <c r="C1598" i="4"/>
  <c r="H1212" i="1" s="1"/>
  <c r="B1598" i="4"/>
  <c r="C1597" i="4"/>
  <c r="B1597" i="4"/>
  <c r="C1596" i="4"/>
  <c r="B1596" i="4"/>
  <c r="C1595" i="4"/>
  <c r="B1595" i="4"/>
  <c r="C1594" i="4"/>
  <c r="B1594" i="4"/>
  <c r="C1593" i="4"/>
  <c r="B1593" i="4"/>
  <c r="B1592" i="4"/>
  <c r="C1591" i="4"/>
  <c r="B1591" i="4"/>
  <c r="C1590" i="4"/>
  <c r="H1206" i="1" s="1"/>
  <c r="B1590" i="4"/>
  <c r="C1589" i="4"/>
  <c r="H1205" i="1" s="1"/>
  <c r="B1589" i="4"/>
  <c r="C1588" i="4"/>
  <c r="B1588" i="4"/>
  <c r="C1587" i="4"/>
  <c r="B1587" i="4"/>
  <c r="C1586" i="4"/>
  <c r="H1202" i="1" s="1"/>
  <c r="B1586" i="4"/>
  <c r="C1585" i="4"/>
  <c r="B1585" i="4"/>
  <c r="C1584" i="4"/>
  <c r="H1201" i="1" s="1"/>
  <c r="B1584" i="4"/>
  <c r="C1583" i="4"/>
  <c r="B1583" i="4"/>
  <c r="B1582" i="4"/>
  <c r="C1581" i="4"/>
  <c r="B1581" i="4"/>
  <c r="B1580" i="4"/>
  <c r="B1579" i="4"/>
  <c r="C1578" i="4"/>
  <c r="B1578" i="4"/>
  <c r="C1577" i="4"/>
  <c r="B1577" i="4"/>
  <c r="C1576" i="4"/>
  <c r="H1195" i="1" s="1"/>
  <c r="B1576" i="4"/>
  <c r="C1575" i="4"/>
  <c r="B1575" i="4"/>
  <c r="C1574" i="4"/>
  <c r="B1574" i="4"/>
  <c r="C1573" i="4"/>
  <c r="B1573" i="4"/>
  <c r="C1572" i="4"/>
  <c r="B1572" i="4"/>
  <c r="C1571" i="4"/>
  <c r="B1571" i="4"/>
  <c r="C1570" i="4"/>
  <c r="B1570" i="4"/>
  <c r="C1569" i="4"/>
  <c r="H1190" i="1" s="1"/>
  <c r="B1569" i="4"/>
  <c r="C1568" i="4"/>
  <c r="H1189" i="1" s="1"/>
  <c r="B1568" i="4"/>
  <c r="C1567" i="4"/>
  <c r="H1188" i="1" s="1"/>
  <c r="B1567" i="4"/>
  <c r="C1566" i="4"/>
  <c r="H1187" i="1" s="1"/>
  <c r="B1566" i="4"/>
  <c r="C1565" i="4"/>
  <c r="B1565" i="4"/>
  <c r="C1564" i="4"/>
  <c r="H1186" i="1" s="1"/>
  <c r="B1564" i="4"/>
  <c r="C1563" i="4"/>
  <c r="B1563" i="4"/>
  <c r="C1562" i="4"/>
  <c r="B1562" i="4"/>
  <c r="C1561" i="4"/>
  <c r="B1561" i="4"/>
  <c r="C1560" i="4"/>
  <c r="B1560" i="4"/>
  <c r="C1559" i="4"/>
  <c r="B1559" i="4"/>
  <c r="C1558" i="4"/>
  <c r="B1558" i="4"/>
  <c r="C1557" i="4"/>
  <c r="B1557" i="4"/>
  <c r="C1556" i="4"/>
  <c r="H1179" i="1" s="1"/>
  <c r="B1556" i="4"/>
  <c r="C1555" i="4"/>
  <c r="B1555" i="4"/>
  <c r="C1554" i="4"/>
  <c r="H1178" i="1" s="1"/>
  <c r="B1554" i="4"/>
  <c r="C1553" i="4"/>
  <c r="B1553" i="4"/>
  <c r="C1552" i="4"/>
  <c r="B1552" i="4"/>
  <c r="C1551" i="4"/>
  <c r="H1175" i="1" s="1"/>
  <c r="B1551" i="4"/>
  <c r="C1550" i="4"/>
  <c r="B1550" i="4"/>
  <c r="C1549" i="4"/>
  <c r="H1174" i="1" s="1"/>
  <c r="B1549" i="4"/>
  <c r="C1548" i="4"/>
  <c r="B1548" i="4"/>
  <c r="C1547" i="4"/>
  <c r="B1547" i="4"/>
  <c r="C1546" i="4"/>
  <c r="B1546" i="4"/>
  <c r="C1545" i="4"/>
  <c r="B1545" i="4"/>
  <c r="C1544" i="4"/>
  <c r="B1544" i="4"/>
  <c r="C1543" i="4"/>
  <c r="H1171" i="1" s="1"/>
  <c r="B1543" i="4"/>
  <c r="C1542" i="4"/>
  <c r="B1542" i="4"/>
  <c r="C1541" i="4"/>
  <c r="H1170" i="1" s="1"/>
  <c r="B1541" i="4"/>
  <c r="C1540" i="4"/>
  <c r="B1540" i="4"/>
  <c r="C1539" i="4"/>
  <c r="B1539" i="4"/>
  <c r="C1538" i="4"/>
  <c r="B1538" i="4"/>
  <c r="C1537" i="4"/>
  <c r="H1167" i="1" s="1"/>
  <c r="B1537" i="4"/>
  <c r="C1536" i="4"/>
  <c r="B1536" i="4"/>
  <c r="C1535" i="4"/>
  <c r="B1535" i="4"/>
  <c r="C1534" i="4"/>
  <c r="B1534" i="4"/>
  <c r="C1533" i="4"/>
  <c r="H1164" i="1" s="1"/>
  <c r="B1533" i="4"/>
  <c r="C1532" i="4"/>
  <c r="H1163" i="1" s="1"/>
  <c r="B1532" i="4"/>
  <c r="C1531" i="4"/>
  <c r="H1162" i="1" s="1"/>
  <c r="B1531" i="4"/>
  <c r="C1530" i="4"/>
  <c r="H1161" i="1" s="1"/>
  <c r="B1530" i="4"/>
  <c r="C1529" i="4"/>
  <c r="H1160" i="1" s="1"/>
  <c r="B1529" i="4"/>
  <c r="C1528" i="4"/>
  <c r="H1159" i="1" s="1"/>
  <c r="B1528" i="4"/>
  <c r="C1527" i="4"/>
  <c r="H1158" i="1" s="1"/>
  <c r="B1527" i="4"/>
  <c r="C1526" i="4"/>
  <c r="B1526" i="4"/>
  <c r="C1525" i="4"/>
  <c r="B1525" i="4"/>
  <c r="C1524" i="4"/>
  <c r="B1524" i="4"/>
  <c r="C1523" i="4"/>
  <c r="B1523" i="4"/>
  <c r="C1522" i="4"/>
  <c r="B1522" i="4"/>
  <c r="C1521" i="4"/>
  <c r="H1153" i="1" s="1"/>
  <c r="B1521" i="4"/>
  <c r="C1520" i="4"/>
  <c r="B1520" i="4"/>
  <c r="C1519" i="4"/>
  <c r="H1152" i="1" s="1"/>
  <c r="B1519" i="4"/>
  <c r="C1518" i="4"/>
  <c r="B1518" i="4"/>
  <c r="C1517" i="4"/>
  <c r="H1151" i="1" s="1"/>
  <c r="B1517" i="4"/>
  <c r="C1516" i="4"/>
  <c r="B1516" i="4"/>
  <c r="C1515" i="4"/>
  <c r="B1515" i="4"/>
  <c r="C1514" i="4"/>
  <c r="B1514" i="4"/>
  <c r="C1513" i="4"/>
  <c r="B1513" i="4"/>
  <c r="C1512" i="4"/>
  <c r="H1146" i="1" s="1"/>
  <c r="B1512" i="4"/>
  <c r="C1511" i="4"/>
  <c r="H1145" i="1" s="1"/>
  <c r="B1511" i="4"/>
  <c r="C1510" i="4"/>
  <c r="B1510" i="4"/>
  <c r="C1509" i="4"/>
  <c r="B1509" i="4"/>
  <c r="C1508" i="4"/>
  <c r="H1142" i="1" s="1"/>
  <c r="B1508" i="4"/>
  <c r="C1507" i="4"/>
  <c r="H1141" i="1" s="1"/>
  <c r="B1507" i="4"/>
  <c r="B1506" i="4"/>
  <c r="C1505" i="4"/>
  <c r="B1505" i="4"/>
  <c r="C1504" i="4"/>
  <c r="B1504" i="4"/>
  <c r="C1503" i="4"/>
  <c r="H1139" i="1" s="1"/>
  <c r="B1503" i="4"/>
  <c r="C1502" i="4"/>
  <c r="B1502" i="4"/>
  <c r="C1501" i="4"/>
  <c r="B1501" i="4"/>
  <c r="C1500" i="4"/>
  <c r="B1500" i="4"/>
  <c r="C1499" i="4"/>
  <c r="B1499" i="4"/>
  <c r="C1498" i="4"/>
  <c r="B1498" i="4"/>
  <c r="C1497" i="4"/>
  <c r="B1497" i="4"/>
  <c r="C1496" i="4"/>
  <c r="B1496" i="4"/>
  <c r="C1495" i="4"/>
  <c r="B1495" i="4"/>
  <c r="C1494" i="4"/>
  <c r="B1494" i="4"/>
  <c r="C1493" i="4"/>
  <c r="B1493" i="4"/>
  <c r="C1492" i="4"/>
  <c r="B1492" i="4"/>
  <c r="C1491" i="4"/>
  <c r="B1491" i="4"/>
  <c r="C1490" i="4"/>
  <c r="B1490" i="4"/>
  <c r="C1489" i="4"/>
  <c r="B1489" i="4"/>
  <c r="C1488" i="4"/>
  <c r="B1488" i="4"/>
  <c r="C1487" i="4"/>
  <c r="B1487" i="4"/>
  <c r="C1486" i="4"/>
  <c r="B1486" i="4"/>
  <c r="C1485" i="4"/>
  <c r="B1485" i="4"/>
  <c r="C1484" i="4"/>
  <c r="H1124" i="1" s="1"/>
  <c r="B1484" i="4"/>
  <c r="C1483" i="4"/>
  <c r="B1483" i="4"/>
  <c r="C1482" i="4"/>
  <c r="B1482" i="4"/>
  <c r="C1481" i="4"/>
  <c r="B1481" i="4"/>
  <c r="C1480" i="4"/>
  <c r="B1480" i="4"/>
  <c r="C1479" i="4"/>
  <c r="B1479" i="4"/>
  <c r="C1478" i="4"/>
  <c r="B1478" i="4"/>
  <c r="C1477" i="4"/>
  <c r="B1477" i="4"/>
  <c r="C1476" i="4"/>
  <c r="B1476" i="4"/>
  <c r="C1475" i="4"/>
  <c r="H1117" i="1" s="1"/>
  <c r="B1475" i="4"/>
  <c r="C1474" i="4"/>
  <c r="H1116" i="1" s="1"/>
  <c r="B1474" i="4"/>
  <c r="C1473" i="4"/>
  <c r="B1473" i="4"/>
  <c r="C1472" i="4"/>
  <c r="H1115" i="1" s="1"/>
  <c r="B1472" i="4"/>
  <c r="C1471" i="4"/>
  <c r="B1471" i="4"/>
  <c r="C1470" i="4"/>
  <c r="H1114" i="1" s="1"/>
  <c r="B1470" i="4"/>
  <c r="C1469" i="4"/>
  <c r="H1113" i="1" s="1"/>
  <c r="B1469" i="4"/>
  <c r="C1468" i="4"/>
  <c r="H1112" i="1" s="1"/>
  <c r="B1468" i="4"/>
  <c r="C1467" i="4"/>
  <c r="H1111" i="1" s="1"/>
  <c r="B1467" i="4"/>
  <c r="C1466" i="4"/>
  <c r="H1110" i="1" s="1"/>
  <c r="B1466" i="4"/>
  <c r="C1465" i="4"/>
  <c r="H1109" i="1" s="1"/>
  <c r="B1465" i="4"/>
  <c r="C1464" i="4"/>
  <c r="B1464" i="4"/>
  <c r="C1463" i="4"/>
  <c r="H1108" i="1" s="1"/>
  <c r="B1463" i="4"/>
  <c r="C1462" i="4"/>
  <c r="H1107" i="1" s="1"/>
  <c r="B1462" i="4"/>
  <c r="C1461" i="4"/>
  <c r="H1106" i="1" s="1"/>
  <c r="B1461" i="4"/>
  <c r="C1460" i="4"/>
  <c r="H1105" i="1" s="1"/>
  <c r="B1460" i="4"/>
  <c r="C1459" i="4"/>
  <c r="B1459" i="4"/>
  <c r="C1458" i="4"/>
  <c r="B1458" i="4"/>
  <c r="C1457" i="4"/>
  <c r="B1457" i="4"/>
  <c r="C1456" i="4"/>
  <c r="B1456" i="4"/>
  <c r="C1455" i="4"/>
  <c r="B1455" i="4"/>
  <c r="C1454" i="4"/>
  <c r="B1454" i="4"/>
  <c r="C1453" i="4"/>
  <c r="B1453" i="4"/>
  <c r="C1452" i="4"/>
  <c r="B1452" i="4"/>
  <c r="C1451" i="4"/>
  <c r="B1451" i="4"/>
  <c r="C1450" i="4"/>
  <c r="H1097" i="1" s="1"/>
  <c r="B1450" i="4"/>
  <c r="C1449" i="4"/>
  <c r="H1096" i="1" s="1"/>
  <c r="B1449" i="4"/>
  <c r="C1448" i="4"/>
  <c r="B1448" i="4"/>
  <c r="C1447" i="4"/>
  <c r="H1095" i="1" s="1"/>
  <c r="B1447" i="4"/>
  <c r="C1446" i="4"/>
  <c r="H1094" i="1" s="1"/>
  <c r="B1446" i="4"/>
  <c r="C1445" i="4"/>
  <c r="H1093" i="1" s="1"/>
  <c r="B1445" i="4"/>
  <c r="C1444" i="4"/>
  <c r="B1444" i="4"/>
  <c r="C1443" i="4"/>
  <c r="B1443" i="4"/>
  <c r="C1442" i="4"/>
  <c r="B1442" i="4"/>
  <c r="C1441" i="4"/>
  <c r="B1441" i="4"/>
  <c r="C1440" i="4"/>
  <c r="B1440" i="4"/>
  <c r="C1439" i="4"/>
  <c r="B1439" i="4"/>
  <c r="C1438" i="4"/>
  <c r="H1088" i="1" s="1"/>
  <c r="B1438" i="4"/>
  <c r="C1437" i="4"/>
  <c r="B1437" i="4"/>
  <c r="C1436" i="4"/>
  <c r="B1436" i="4"/>
  <c r="C1435" i="4"/>
  <c r="H1087" i="1" s="1"/>
  <c r="B1435" i="4"/>
  <c r="C1434" i="4"/>
  <c r="B1434" i="4"/>
  <c r="C1433" i="4"/>
  <c r="B1433" i="4"/>
  <c r="C1432" i="4"/>
  <c r="B1432" i="4"/>
  <c r="C1431" i="4"/>
  <c r="B1431" i="4"/>
  <c r="C1430" i="4"/>
  <c r="H1082" i="1" s="1"/>
  <c r="B1430" i="4"/>
  <c r="C1429" i="4"/>
  <c r="H1081" i="1" s="1"/>
  <c r="B1429" i="4"/>
  <c r="C1428" i="4"/>
  <c r="H1080" i="1" s="1"/>
  <c r="B1428" i="4"/>
  <c r="C1427" i="4"/>
  <c r="B1427" i="4"/>
  <c r="C1426" i="4"/>
  <c r="B1426" i="4"/>
  <c r="C1425" i="4"/>
  <c r="H1077" i="1" s="1"/>
  <c r="B1425" i="4"/>
  <c r="C1424" i="4"/>
  <c r="H1076" i="1" s="1"/>
  <c r="B1424" i="4"/>
  <c r="C1423" i="4"/>
  <c r="H1075" i="1" s="1"/>
  <c r="B1423" i="4"/>
  <c r="C1422" i="4"/>
  <c r="H1074" i="1" s="1"/>
  <c r="B1422" i="4"/>
  <c r="C1421" i="4"/>
  <c r="B1421" i="4"/>
  <c r="C1420" i="4"/>
  <c r="H1073" i="1" s="1"/>
  <c r="B1420" i="4"/>
  <c r="C1419" i="4"/>
  <c r="B1419" i="4"/>
  <c r="C1418" i="4"/>
  <c r="B1418" i="4"/>
  <c r="C1417" i="4"/>
  <c r="H1070" i="1" s="1"/>
  <c r="B1417" i="4"/>
  <c r="C1416" i="4"/>
  <c r="B1416" i="4"/>
  <c r="C1415" i="4"/>
  <c r="B1415" i="4"/>
  <c r="C1414" i="4"/>
  <c r="H1069" i="1" s="1"/>
  <c r="B1414" i="4"/>
  <c r="C1413" i="4"/>
  <c r="H1068" i="1" s="1"/>
  <c r="B1413" i="4"/>
  <c r="C1412" i="4"/>
  <c r="H1067" i="1" s="1"/>
  <c r="B1412" i="4"/>
  <c r="C1411" i="4"/>
  <c r="H1066" i="1" s="1"/>
  <c r="B1411" i="4"/>
  <c r="C1410" i="4"/>
  <c r="H1065" i="1" s="1"/>
  <c r="B1410" i="4"/>
  <c r="C1409" i="4"/>
  <c r="H1064" i="1" s="1"/>
  <c r="B1409" i="4"/>
  <c r="C1408" i="4"/>
  <c r="H1063" i="1" s="1"/>
  <c r="B1408" i="4"/>
  <c r="C1407" i="4"/>
  <c r="H1062" i="1" s="1"/>
  <c r="B1407" i="4"/>
  <c r="C1406" i="4"/>
  <c r="H1061" i="1" s="1"/>
  <c r="B1406" i="4"/>
  <c r="C1405" i="4"/>
  <c r="H1060" i="1" s="1"/>
  <c r="B1405" i="4"/>
  <c r="C1404" i="4"/>
  <c r="H1059" i="1" s="1"/>
  <c r="B1404" i="4"/>
  <c r="C1403" i="4"/>
  <c r="H1058" i="1" s="1"/>
  <c r="B1403" i="4"/>
  <c r="C1402" i="4"/>
  <c r="B1402" i="4"/>
  <c r="C1401" i="4"/>
  <c r="B1401" i="4"/>
  <c r="C1400" i="4"/>
  <c r="H1057" i="1" s="1"/>
  <c r="B1400" i="4"/>
  <c r="C1399" i="4"/>
  <c r="B1399" i="4"/>
  <c r="C1398" i="4"/>
  <c r="B1398" i="4"/>
  <c r="C1397" i="4"/>
  <c r="H1056" i="1" s="1"/>
  <c r="B1397" i="4"/>
  <c r="C1396" i="4"/>
  <c r="H1055" i="1" s="1"/>
  <c r="B1396" i="4"/>
  <c r="B1395" i="4"/>
  <c r="C1394" i="4"/>
  <c r="B1394" i="4"/>
  <c r="C1393" i="4"/>
  <c r="B1393" i="4"/>
  <c r="C1392" i="4"/>
  <c r="B1392" i="4"/>
  <c r="C1391" i="4"/>
  <c r="H1050" i="1" s="1"/>
  <c r="B1391" i="4"/>
  <c r="C1390" i="4"/>
  <c r="H1049" i="1" s="1"/>
  <c r="B1390" i="4"/>
  <c r="C1389" i="4"/>
  <c r="B1389" i="4"/>
  <c r="C1388" i="4"/>
  <c r="B1388" i="4"/>
  <c r="C1387" i="4"/>
  <c r="H1046" i="1" s="1"/>
  <c r="B1387" i="4"/>
  <c r="C1386" i="4"/>
  <c r="H1045" i="1" s="1"/>
  <c r="B1386" i="4"/>
  <c r="C1385" i="4"/>
  <c r="B1385" i="4"/>
  <c r="C1384" i="4"/>
  <c r="B1384" i="4"/>
  <c r="C1383" i="4"/>
  <c r="B1383" i="4"/>
  <c r="C1382" i="4"/>
  <c r="B1382" i="4"/>
  <c r="C1381" i="4"/>
  <c r="H1040" i="1" s="1"/>
  <c r="B1381" i="4"/>
  <c r="C1380" i="4"/>
  <c r="B1380" i="4"/>
  <c r="C1379" i="4"/>
  <c r="B1379" i="4"/>
  <c r="C1378" i="4"/>
  <c r="B1378" i="4"/>
  <c r="C1377" i="4"/>
  <c r="B1377" i="4"/>
  <c r="C1376" i="4"/>
  <c r="B1376" i="4"/>
  <c r="C1375" i="4"/>
  <c r="B1375" i="4"/>
  <c r="C1374" i="4"/>
  <c r="B1374" i="4"/>
  <c r="C1373" i="4"/>
  <c r="B1373" i="4"/>
  <c r="C1372" i="4"/>
  <c r="B1372" i="4"/>
  <c r="C1371" i="4"/>
  <c r="B1371" i="4"/>
  <c r="C1370" i="4"/>
  <c r="B1370" i="4"/>
  <c r="C1369" i="4"/>
  <c r="B1369" i="4"/>
  <c r="C1368" i="4"/>
  <c r="B1368" i="4"/>
  <c r="C1367" i="4"/>
  <c r="H1027" i="1" s="1"/>
  <c r="B1367" i="4"/>
  <c r="C1366" i="4"/>
  <c r="B1366" i="4"/>
  <c r="C1365" i="4"/>
  <c r="H1026" i="1" s="1"/>
  <c r="B1365" i="4"/>
  <c r="C1364" i="4"/>
  <c r="B1364" i="4"/>
  <c r="C1363" i="4"/>
  <c r="H1025" i="1" s="1"/>
  <c r="B1363" i="4"/>
  <c r="C1362" i="4"/>
  <c r="H1024" i="1" s="1"/>
  <c r="B1362" i="4"/>
  <c r="C1361" i="4"/>
  <c r="B1361" i="4"/>
  <c r="C1360" i="4"/>
  <c r="B1360" i="4"/>
  <c r="C1359" i="4"/>
  <c r="H1021" i="1" s="1"/>
  <c r="B1359" i="4"/>
  <c r="C1358" i="4"/>
  <c r="B1358" i="4"/>
  <c r="C1357" i="4"/>
  <c r="B1357" i="4"/>
  <c r="C1356" i="4"/>
  <c r="B1356" i="4"/>
  <c r="C1355" i="4"/>
  <c r="B1355" i="4"/>
  <c r="C1354" i="4"/>
  <c r="B1354" i="4"/>
  <c r="C1353" i="4"/>
  <c r="H1015" i="1" s="1"/>
  <c r="B1353" i="4"/>
  <c r="C1352" i="4"/>
  <c r="H1014" i="1" s="1"/>
  <c r="B1352" i="4"/>
  <c r="C1351" i="4"/>
  <c r="H1013" i="1" s="1"/>
  <c r="B1351" i="4"/>
  <c r="C1350" i="4"/>
  <c r="H1012" i="1" s="1"/>
  <c r="B1350" i="4"/>
  <c r="C1349" i="4"/>
  <c r="B1349" i="4"/>
  <c r="C1348" i="4"/>
  <c r="B1348" i="4"/>
  <c r="C1347" i="4"/>
  <c r="B1347" i="4"/>
  <c r="C1346" i="4"/>
  <c r="B1346" i="4"/>
  <c r="C1345" i="4"/>
  <c r="B1345" i="4"/>
  <c r="C1344" i="4"/>
  <c r="B1344" i="4"/>
  <c r="C1343" i="4"/>
  <c r="B1343" i="4"/>
  <c r="C1342" i="4"/>
  <c r="B1342" i="4"/>
  <c r="C1341" i="4"/>
  <c r="B1341" i="4"/>
  <c r="C1340" i="4"/>
  <c r="B1340" i="4"/>
  <c r="C1339" i="4"/>
  <c r="B1339" i="4"/>
  <c r="C1338" i="4"/>
  <c r="B1338" i="4"/>
  <c r="C1337" i="4"/>
  <c r="B1337" i="4"/>
  <c r="C1336" i="4"/>
  <c r="B1336" i="4"/>
  <c r="C1335" i="4"/>
  <c r="B1335" i="4"/>
  <c r="C1334" i="4"/>
  <c r="B1334" i="4"/>
  <c r="C1333" i="4"/>
  <c r="B1333" i="4"/>
  <c r="C1332" i="4"/>
  <c r="B1332" i="4"/>
  <c r="C1331" i="4"/>
  <c r="B1331" i="4"/>
  <c r="C1330" i="4"/>
  <c r="B1330" i="4"/>
  <c r="B1329" i="4"/>
  <c r="C1328" i="4"/>
  <c r="B1328" i="4"/>
  <c r="C1327" i="4"/>
  <c r="H1008" i="1" s="1"/>
  <c r="B1327" i="4"/>
  <c r="B1326" i="4"/>
  <c r="C1325" i="4"/>
  <c r="B1325" i="4"/>
  <c r="C1324" i="4"/>
  <c r="H1006" i="1" s="1"/>
  <c r="B1324" i="4"/>
  <c r="C1323" i="4"/>
  <c r="B1323" i="4"/>
  <c r="C1322" i="4"/>
  <c r="B1322" i="4"/>
  <c r="C1321" i="4"/>
  <c r="B1321" i="4"/>
  <c r="C1320" i="4"/>
  <c r="B1320" i="4"/>
  <c r="C1319" i="4"/>
  <c r="B1319" i="4"/>
  <c r="C1318" i="4"/>
  <c r="B1318" i="4"/>
  <c r="C1317" i="4"/>
  <c r="B1317" i="4"/>
  <c r="C1316" i="4"/>
  <c r="B1316" i="4"/>
  <c r="C1315" i="4"/>
  <c r="H1005" i="1" s="1"/>
  <c r="B1315" i="4"/>
  <c r="C1314" i="4"/>
  <c r="H1004" i="1" s="1"/>
  <c r="B1314" i="4"/>
  <c r="B1313" i="4"/>
  <c r="B1312" i="4"/>
  <c r="B1311" i="4"/>
  <c r="B1310" i="4"/>
  <c r="C1309" i="4"/>
  <c r="B1309" i="4"/>
  <c r="C1308" i="4"/>
  <c r="H999" i="1" s="1"/>
  <c r="B1308" i="4"/>
  <c r="B1307" i="4"/>
  <c r="C1306" i="4"/>
  <c r="B1306" i="4"/>
  <c r="C1305" i="4"/>
  <c r="H997" i="1" s="1"/>
  <c r="B1305" i="4"/>
  <c r="C1304" i="4"/>
  <c r="B1304" i="4"/>
  <c r="C1303" i="4"/>
  <c r="H996" i="1" s="1"/>
  <c r="B1303" i="4"/>
  <c r="C1302" i="4"/>
  <c r="B1302" i="4"/>
  <c r="C1301" i="4"/>
  <c r="B1301" i="4"/>
  <c r="C1300" i="4"/>
  <c r="B1300" i="4"/>
  <c r="C1299" i="4"/>
  <c r="B1299" i="4"/>
  <c r="C1298" i="4"/>
  <c r="H995" i="1" s="1"/>
  <c r="B1298" i="4"/>
  <c r="C1297" i="4"/>
  <c r="B1297" i="4"/>
  <c r="C1296" i="4"/>
  <c r="B1296" i="4"/>
  <c r="C1295" i="4"/>
  <c r="H994" i="1" s="1"/>
  <c r="B1295" i="4"/>
  <c r="B1294" i="4"/>
  <c r="B1293" i="4"/>
  <c r="C1292" i="4"/>
  <c r="H992" i="1" s="1"/>
  <c r="B1292" i="4"/>
  <c r="B1291" i="4"/>
  <c r="C1290" i="4"/>
  <c r="B1290" i="4"/>
  <c r="B1289" i="4"/>
  <c r="C1288" i="4"/>
  <c r="B1288" i="4"/>
  <c r="C1287" i="4"/>
  <c r="B1287" i="4"/>
  <c r="C1286" i="4"/>
  <c r="B1286" i="4"/>
  <c r="C1285" i="4"/>
  <c r="B1285" i="4"/>
  <c r="C1284" i="4"/>
  <c r="H989" i="1" s="1"/>
  <c r="B1284" i="4"/>
  <c r="C1283" i="4"/>
  <c r="B1283" i="4"/>
  <c r="C1282" i="4"/>
  <c r="B1282" i="4"/>
  <c r="C1281" i="4"/>
  <c r="B1281" i="4"/>
  <c r="B1280" i="4"/>
  <c r="C1279" i="4"/>
  <c r="B1279" i="4"/>
  <c r="C1278" i="4"/>
  <c r="H987" i="1" s="1"/>
  <c r="B1278" i="4"/>
  <c r="C1277" i="4"/>
  <c r="B1277" i="4"/>
  <c r="C1276" i="4"/>
  <c r="H986" i="1" s="1"/>
  <c r="B1276" i="4"/>
  <c r="C1275" i="4"/>
  <c r="B1275" i="4"/>
  <c r="C1274" i="4"/>
  <c r="B1274" i="4"/>
  <c r="C1273" i="4"/>
  <c r="B1273" i="4"/>
  <c r="C1272" i="4"/>
  <c r="B1272" i="4"/>
  <c r="B1271" i="4"/>
  <c r="C1270" i="4"/>
  <c r="B1270" i="4"/>
  <c r="C1269" i="4"/>
  <c r="B1269" i="4"/>
  <c r="C1268" i="4"/>
  <c r="H984" i="1" s="1"/>
  <c r="B1268" i="4"/>
  <c r="C1267" i="4"/>
  <c r="B1267" i="4"/>
  <c r="B1266" i="4"/>
  <c r="B1265" i="4"/>
  <c r="C1264" i="4"/>
  <c r="B1264" i="4"/>
  <c r="B1263" i="4"/>
  <c r="C1262" i="4"/>
  <c r="B1262" i="4"/>
  <c r="C1261" i="4"/>
  <c r="B1261" i="4"/>
  <c r="C1260" i="4"/>
  <c r="B1260" i="4"/>
  <c r="C1259" i="4"/>
  <c r="B1259" i="4"/>
  <c r="C1258" i="4"/>
  <c r="B1258" i="4"/>
  <c r="C1257" i="4"/>
  <c r="H981" i="1" s="1"/>
  <c r="B1257" i="4"/>
  <c r="C1256" i="4"/>
  <c r="B1256" i="4"/>
  <c r="C1255" i="4"/>
  <c r="B1255" i="4"/>
  <c r="C1254" i="4"/>
  <c r="H980" i="1" s="1"/>
  <c r="B1254" i="4"/>
  <c r="B1253" i="4"/>
  <c r="C1252" i="4"/>
  <c r="B1252" i="4"/>
  <c r="C1251" i="4"/>
  <c r="H978" i="1" s="1"/>
  <c r="B1251" i="4"/>
  <c r="B1250" i="4"/>
  <c r="B1249" i="4"/>
  <c r="C1248" i="4"/>
  <c r="B1248" i="4"/>
  <c r="C1247" i="4"/>
  <c r="B1247" i="4"/>
  <c r="C1246" i="4"/>
  <c r="B1246" i="4"/>
  <c r="C1245" i="4"/>
  <c r="B1245" i="4"/>
  <c r="C1244" i="4"/>
  <c r="H975" i="1" s="1"/>
  <c r="B1244" i="4"/>
  <c r="C1243" i="4"/>
  <c r="H974" i="1" s="1"/>
  <c r="B1243" i="4"/>
  <c r="C1242" i="4"/>
  <c r="B1242" i="4"/>
  <c r="C1241" i="4"/>
  <c r="B1241" i="4"/>
  <c r="C1240" i="4"/>
  <c r="H973" i="1" s="1"/>
  <c r="B1240" i="4"/>
  <c r="C1239" i="4"/>
  <c r="B1239" i="4"/>
  <c r="C1238" i="4"/>
  <c r="B1238" i="4"/>
  <c r="C1237" i="4"/>
  <c r="B1237" i="4"/>
  <c r="C1236" i="4"/>
  <c r="H972" i="1" s="1"/>
  <c r="B1236" i="4"/>
  <c r="C1235" i="4"/>
  <c r="B1235" i="4"/>
  <c r="C1234" i="4"/>
  <c r="B1234" i="4"/>
  <c r="B1233" i="4"/>
  <c r="C1232" i="4"/>
  <c r="B1232" i="4"/>
  <c r="C1231" i="4"/>
  <c r="H970" i="1" s="1"/>
  <c r="B1231" i="4"/>
  <c r="B1230" i="4"/>
  <c r="C1229" i="4"/>
  <c r="B1229" i="4"/>
  <c r="C1228" i="4"/>
  <c r="B1228" i="4"/>
  <c r="C1227" i="4"/>
  <c r="B1227" i="4"/>
  <c r="C1226" i="4"/>
  <c r="B1226" i="4"/>
  <c r="C1225" i="4"/>
  <c r="H968" i="1" s="1"/>
  <c r="B1225" i="4"/>
  <c r="C1224" i="4"/>
  <c r="B1224" i="4"/>
  <c r="C1223" i="4"/>
  <c r="B1223" i="4"/>
  <c r="C1222" i="4"/>
  <c r="H967" i="1" s="1"/>
  <c r="B1222" i="4"/>
  <c r="C1221" i="4"/>
  <c r="B1221" i="4"/>
  <c r="C1220" i="4"/>
  <c r="H966" i="1" s="1"/>
  <c r="B1220" i="4"/>
  <c r="C1219" i="4"/>
  <c r="B1219" i="4"/>
  <c r="C1218" i="4"/>
  <c r="H965" i="1" s="1"/>
  <c r="B1218" i="4"/>
  <c r="C1217" i="4"/>
  <c r="B1217" i="4"/>
  <c r="C1216" i="4"/>
  <c r="B1216" i="4"/>
  <c r="C1215" i="4"/>
  <c r="B1215" i="4"/>
  <c r="B1214" i="4"/>
  <c r="C1213" i="4"/>
  <c r="B1213" i="4"/>
  <c r="C1212" i="4"/>
  <c r="H963" i="1" s="1"/>
  <c r="B1212" i="4"/>
  <c r="C1211" i="4"/>
  <c r="B1211" i="4"/>
  <c r="C1210" i="4"/>
  <c r="H962" i="1" s="1"/>
  <c r="B1210" i="4"/>
  <c r="C1209" i="4"/>
  <c r="B1209" i="4"/>
  <c r="C1208" i="4"/>
  <c r="B1208" i="4"/>
  <c r="C1207" i="4"/>
  <c r="B1207" i="4"/>
  <c r="C1206" i="4"/>
  <c r="H959" i="1" s="1"/>
  <c r="B1206" i="4"/>
  <c r="C1205" i="4"/>
  <c r="B1205" i="4"/>
  <c r="C1204" i="4"/>
  <c r="B1204" i="4"/>
  <c r="C1203" i="4"/>
  <c r="B1203" i="4"/>
  <c r="C1202" i="4"/>
  <c r="H956" i="1" s="1"/>
  <c r="B1202" i="4"/>
  <c r="C1201" i="4"/>
  <c r="H955" i="1" s="1"/>
  <c r="B1201" i="4"/>
  <c r="C1200" i="4"/>
  <c r="H954" i="1" s="1"/>
  <c r="B1200" i="4"/>
  <c r="C1199" i="4"/>
  <c r="H953" i="1" s="1"/>
  <c r="B1199" i="4"/>
  <c r="C1198" i="4"/>
  <c r="H952" i="1" s="1"/>
  <c r="B1198" i="4"/>
  <c r="B1197" i="4"/>
  <c r="B1196" i="4"/>
  <c r="C1195" i="4"/>
  <c r="B1195" i="4"/>
  <c r="C1194" i="4"/>
  <c r="H950" i="1" s="1"/>
  <c r="B1194" i="4"/>
  <c r="C1193" i="4"/>
  <c r="B1193" i="4"/>
  <c r="C1192" i="4"/>
  <c r="H949" i="1" s="1"/>
  <c r="B1192" i="4"/>
  <c r="C1191" i="4"/>
  <c r="H948" i="1" s="1"/>
  <c r="B1191" i="4"/>
  <c r="C1190" i="4"/>
  <c r="H947" i="1" s="1"/>
  <c r="B1190" i="4"/>
  <c r="C1189" i="4"/>
  <c r="H946" i="1" s="1"/>
  <c r="B1189" i="4"/>
  <c r="C1188" i="4"/>
  <c r="H945" i="1" s="1"/>
  <c r="B1188" i="4"/>
  <c r="C1187" i="4"/>
  <c r="B1187" i="4"/>
  <c r="C1186" i="4"/>
  <c r="H944" i="1" s="1"/>
  <c r="B1186" i="4"/>
  <c r="C1185" i="4"/>
  <c r="B1185" i="4"/>
  <c r="C1184" i="4"/>
  <c r="H943" i="1" s="1"/>
  <c r="B1184" i="4"/>
  <c r="C1183" i="4"/>
  <c r="H942" i="1" s="1"/>
  <c r="B1183" i="4"/>
  <c r="C1182" i="4"/>
  <c r="B1182" i="4"/>
  <c r="C1181" i="4"/>
  <c r="B1181" i="4"/>
  <c r="C1180" i="4"/>
  <c r="B1180" i="4"/>
  <c r="C1179" i="4"/>
  <c r="B1179" i="4"/>
  <c r="C1178" i="4"/>
  <c r="B1178" i="4"/>
  <c r="C1177" i="4"/>
  <c r="B1177" i="4"/>
  <c r="C1176" i="4"/>
  <c r="H937" i="1" s="1"/>
  <c r="B1176" i="4"/>
  <c r="C1175" i="4"/>
  <c r="H936" i="1" s="1"/>
  <c r="B1175" i="4"/>
  <c r="C1174" i="4"/>
  <c r="B1174" i="4"/>
  <c r="C1173" i="4"/>
  <c r="H935" i="1" s="1"/>
  <c r="B1173" i="4"/>
  <c r="C1172" i="4"/>
  <c r="B1172" i="4"/>
  <c r="C1171" i="4"/>
  <c r="H934" i="1" s="1"/>
  <c r="B1171" i="4"/>
  <c r="C1170" i="4"/>
  <c r="H933" i="1" s="1"/>
  <c r="B1170" i="4"/>
  <c r="C1169" i="4"/>
  <c r="B1169" i="4"/>
  <c r="C1168" i="4"/>
  <c r="B1168" i="4"/>
  <c r="C1167" i="4"/>
  <c r="H930" i="1" s="1"/>
  <c r="B1167" i="4"/>
  <c r="C1166" i="4"/>
  <c r="H929" i="1" s="1"/>
  <c r="B1166" i="4"/>
  <c r="C1165" i="4"/>
  <c r="B1165" i="4"/>
  <c r="C1164" i="4"/>
  <c r="B1164" i="4"/>
  <c r="C1163" i="4"/>
  <c r="B1163" i="4"/>
  <c r="C1162" i="4"/>
  <c r="H928" i="1" s="1"/>
  <c r="B1162" i="4"/>
  <c r="C1161" i="4"/>
  <c r="B1161" i="4"/>
  <c r="C1160" i="4"/>
  <c r="B1160" i="4"/>
  <c r="C1159" i="4"/>
  <c r="B1159" i="4"/>
  <c r="C1158" i="4"/>
  <c r="B1158" i="4"/>
  <c r="C1157" i="4"/>
  <c r="B1157" i="4"/>
  <c r="C1156" i="4"/>
  <c r="B1156" i="4"/>
  <c r="C1155" i="4"/>
  <c r="B1155" i="4"/>
  <c r="C1154" i="4"/>
  <c r="B1154" i="4"/>
  <c r="C1153" i="4"/>
  <c r="B1153" i="4"/>
  <c r="C1152" i="4"/>
  <c r="B1152" i="4"/>
  <c r="C1151" i="4"/>
  <c r="B1151" i="4"/>
  <c r="C1150" i="4"/>
  <c r="B1150" i="4"/>
  <c r="C1149" i="4"/>
  <c r="B1149" i="4"/>
  <c r="C1148" i="4"/>
  <c r="B1148" i="4"/>
  <c r="C1147" i="4"/>
  <c r="B1147" i="4"/>
  <c r="B1146" i="4"/>
  <c r="C1145" i="4"/>
  <c r="B1145" i="4"/>
  <c r="C1144" i="4"/>
  <c r="H914" i="1" s="1"/>
  <c r="B1144" i="4"/>
  <c r="C1143" i="4"/>
  <c r="B1143" i="4"/>
  <c r="C1142" i="4"/>
  <c r="B1142" i="4"/>
  <c r="B1141" i="4"/>
  <c r="C1140" i="4"/>
  <c r="B1140" i="4"/>
  <c r="C1139" i="4"/>
  <c r="B1139" i="4"/>
  <c r="C1138" i="4"/>
  <c r="B1138" i="4"/>
  <c r="C1137" i="4"/>
  <c r="B1137" i="4"/>
  <c r="C1136" i="4"/>
  <c r="H908" i="1" s="1"/>
  <c r="B1136" i="4"/>
  <c r="C1135" i="4"/>
  <c r="B1135" i="4"/>
  <c r="C1134" i="4"/>
  <c r="H907" i="1" s="1"/>
  <c r="B1134" i="4"/>
  <c r="C1133" i="4"/>
  <c r="B1133" i="4"/>
  <c r="C1132" i="4"/>
  <c r="B1132" i="4"/>
  <c r="C1131" i="4"/>
  <c r="B1131" i="4"/>
  <c r="C1130" i="4"/>
  <c r="H904" i="1" s="1"/>
  <c r="B1130" i="4"/>
  <c r="C1129" i="4"/>
  <c r="H903" i="1" s="1"/>
  <c r="B1129" i="4"/>
  <c r="C1128" i="4"/>
  <c r="H902" i="1" s="1"/>
  <c r="B1128" i="4"/>
  <c r="C1127" i="4"/>
  <c r="H901" i="1" s="1"/>
  <c r="B1127" i="4"/>
  <c r="C1126" i="4"/>
  <c r="H900" i="1" s="1"/>
  <c r="B1126" i="4"/>
  <c r="C1125" i="4"/>
  <c r="B1125" i="4"/>
  <c r="C1124" i="4"/>
  <c r="H899" i="1" s="1"/>
  <c r="B1124" i="4"/>
  <c r="C1123" i="4"/>
  <c r="B1123" i="4"/>
  <c r="C1122" i="4"/>
  <c r="H898" i="1" s="1"/>
  <c r="B1122" i="4"/>
  <c r="C1121" i="4"/>
  <c r="H897" i="1" s="1"/>
  <c r="B1121" i="4"/>
  <c r="C1120" i="4"/>
  <c r="B1120" i="4"/>
  <c r="C1119" i="4"/>
  <c r="H896" i="1" s="1"/>
  <c r="B1119" i="4"/>
  <c r="C1118" i="4"/>
  <c r="B1118" i="4"/>
  <c r="C1117" i="4"/>
  <c r="B1117" i="4"/>
  <c r="C1116" i="4"/>
  <c r="B1116" i="4"/>
  <c r="C1115" i="4"/>
  <c r="B1115" i="4"/>
  <c r="B1114" i="4"/>
  <c r="B1113" i="4"/>
  <c r="B1112" i="4"/>
  <c r="C1111" i="4"/>
  <c r="B1111" i="4"/>
  <c r="C1110" i="4"/>
  <c r="H888" i="1" s="1"/>
  <c r="B1110" i="4"/>
  <c r="C1109" i="4"/>
  <c r="B1109" i="4"/>
  <c r="C1108" i="4"/>
  <c r="B1108" i="4"/>
  <c r="C1107" i="4"/>
  <c r="H885" i="1" s="1"/>
  <c r="B1107" i="4"/>
  <c r="C1106" i="4"/>
  <c r="B1106" i="4"/>
  <c r="C1105" i="4"/>
  <c r="B1105" i="4"/>
  <c r="C1104" i="4"/>
  <c r="B1104" i="4"/>
  <c r="C1103" i="4"/>
  <c r="H882" i="1" s="1"/>
  <c r="B1103" i="4"/>
  <c r="C1102" i="4"/>
  <c r="B1102" i="4"/>
  <c r="C1101" i="4"/>
  <c r="H881" i="1" s="1"/>
  <c r="B1101" i="4"/>
  <c r="C1100" i="4"/>
  <c r="B1100" i="4"/>
  <c r="C1099" i="4"/>
  <c r="B1099" i="4"/>
  <c r="C1098" i="4"/>
  <c r="B1098" i="4"/>
  <c r="C1097" i="4"/>
  <c r="B1097" i="4"/>
  <c r="C1096" i="4"/>
  <c r="B1096" i="4"/>
  <c r="C1095" i="4"/>
  <c r="B1095" i="4"/>
  <c r="C1094" i="4"/>
  <c r="B1094" i="4"/>
  <c r="C1093" i="4"/>
  <c r="B1093" i="4"/>
  <c r="C1092" i="4"/>
  <c r="B1092" i="4"/>
  <c r="C1091" i="4"/>
  <c r="H874" i="1" s="1"/>
  <c r="B1091" i="4"/>
  <c r="C1090" i="4"/>
  <c r="B1090" i="4"/>
  <c r="C1089" i="4"/>
  <c r="B1089" i="4"/>
  <c r="C1088" i="4"/>
  <c r="B1088" i="4"/>
  <c r="C1087" i="4"/>
  <c r="H871" i="1" s="1"/>
  <c r="B1087" i="4"/>
  <c r="C1086" i="4"/>
  <c r="B1086" i="4"/>
  <c r="C1085" i="4"/>
  <c r="H870" i="1" s="1"/>
  <c r="B1085" i="4"/>
  <c r="C1084" i="4"/>
  <c r="H869" i="1" s="1"/>
  <c r="B1084" i="4"/>
  <c r="C1083" i="4"/>
  <c r="B1083" i="4"/>
  <c r="C1082" i="4"/>
  <c r="B1082" i="4"/>
  <c r="C1081" i="4"/>
  <c r="B1081" i="4"/>
  <c r="C1080" i="4"/>
  <c r="H866" i="1" s="1"/>
  <c r="B1080" i="4"/>
  <c r="C1079" i="4"/>
  <c r="B1079" i="4"/>
  <c r="C1078" i="4"/>
  <c r="B1078" i="4"/>
  <c r="C1077" i="4"/>
  <c r="B1077" i="4"/>
  <c r="C1076" i="4"/>
  <c r="B1076" i="4"/>
  <c r="C1075" i="4"/>
  <c r="B1075" i="4"/>
  <c r="C1074" i="4"/>
  <c r="H861" i="1" s="1"/>
  <c r="B1074" i="4"/>
  <c r="C1073" i="4"/>
  <c r="B1073" i="4"/>
  <c r="C1072" i="4"/>
  <c r="H860" i="1" s="1"/>
  <c r="B1072" i="4"/>
  <c r="C1071" i="4"/>
  <c r="B1071" i="4"/>
  <c r="C1070" i="4"/>
  <c r="B1070" i="4"/>
  <c r="C1069" i="4"/>
  <c r="B1069" i="4"/>
  <c r="C1068" i="4"/>
  <c r="H857" i="1" s="1"/>
  <c r="B1068" i="4"/>
  <c r="C1067" i="4"/>
  <c r="B1067" i="4"/>
  <c r="C1066" i="4"/>
  <c r="H856" i="1" s="1"/>
  <c r="B1066" i="4"/>
  <c r="C1065" i="4"/>
  <c r="B1065" i="4"/>
  <c r="C1064" i="4"/>
  <c r="H855" i="1" s="1"/>
  <c r="B1064" i="4"/>
  <c r="C1063" i="4"/>
  <c r="B1063" i="4"/>
  <c r="C1062" i="4"/>
  <c r="H854" i="1" s="1"/>
  <c r="B1062" i="4"/>
  <c r="C1061" i="4"/>
  <c r="B1061" i="4"/>
  <c r="C1060" i="4"/>
  <c r="B1060" i="4"/>
  <c r="C1059" i="4"/>
  <c r="B1059" i="4"/>
  <c r="C1058" i="4"/>
  <c r="H851" i="1" s="1"/>
  <c r="B1058" i="4"/>
  <c r="C1057" i="4"/>
  <c r="B1057" i="4"/>
  <c r="C1056" i="4"/>
  <c r="B1056" i="4"/>
  <c r="C1055" i="4"/>
  <c r="B1055" i="4"/>
  <c r="C1054" i="4"/>
  <c r="B1054" i="4"/>
  <c r="C1053" i="4"/>
  <c r="B1053" i="4"/>
  <c r="C1052" i="4"/>
  <c r="H846" i="1" s="1"/>
  <c r="B1052" i="4"/>
  <c r="C1051" i="4"/>
  <c r="B1051" i="4"/>
  <c r="C1050" i="4"/>
  <c r="H845" i="1" s="1"/>
  <c r="B1050" i="4"/>
  <c r="C1049" i="4"/>
  <c r="B1049" i="4"/>
  <c r="C1048" i="4"/>
  <c r="B1048" i="4"/>
  <c r="C1047" i="4"/>
  <c r="B1047" i="4"/>
  <c r="C1046" i="4"/>
  <c r="H842" i="1" s="1"/>
  <c r="B1046" i="4"/>
  <c r="C1045" i="4"/>
  <c r="H841" i="1" s="1"/>
  <c r="B1045" i="4"/>
  <c r="C1044" i="4"/>
  <c r="B1044" i="4"/>
  <c r="C1043" i="4"/>
  <c r="H840" i="1" s="1"/>
  <c r="B1043" i="4"/>
  <c r="C1042" i="4"/>
  <c r="H839" i="1" s="1"/>
  <c r="B1042" i="4"/>
  <c r="C1041" i="4"/>
  <c r="B1041" i="4"/>
  <c r="C1040" i="4"/>
  <c r="B1040" i="4"/>
  <c r="C1039" i="4"/>
  <c r="B1039" i="4"/>
  <c r="C1038" i="4"/>
  <c r="B1038" i="4"/>
  <c r="C1037" i="4"/>
  <c r="H834" i="1" s="1"/>
  <c r="B1037" i="4"/>
  <c r="C1036" i="4"/>
  <c r="B1036" i="4"/>
  <c r="C1035" i="4"/>
  <c r="B1035" i="4"/>
  <c r="C1034" i="4"/>
  <c r="B1034" i="4"/>
  <c r="C1033" i="4"/>
  <c r="B1033" i="4"/>
  <c r="C1032" i="4"/>
  <c r="H829" i="1" s="1"/>
  <c r="B1032" i="4"/>
  <c r="C1031" i="4"/>
  <c r="H828" i="1" s="1"/>
  <c r="B1031" i="4"/>
  <c r="C1030" i="4"/>
  <c r="H827" i="1" s="1"/>
  <c r="B1030" i="4"/>
  <c r="C1029" i="4"/>
  <c r="H826" i="1" s="1"/>
  <c r="B1029" i="4"/>
  <c r="C1028" i="4"/>
  <c r="H825" i="1" s="1"/>
  <c r="B1028" i="4"/>
  <c r="C1027" i="4"/>
  <c r="B1027" i="4"/>
  <c r="C1026" i="4"/>
  <c r="B1026" i="4"/>
  <c r="C1025" i="4"/>
  <c r="H822" i="1" s="1"/>
  <c r="B1025" i="4"/>
  <c r="C1024" i="4"/>
  <c r="H821" i="1" s="1"/>
  <c r="B1024" i="4"/>
  <c r="C1023" i="4"/>
  <c r="H820" i="1" s="1"/>
  <c r="B1023" i="4"/>
  <c r="C1022" i="4"/>
  <c r="B1022" i="4"/>
  <c r="C1021" i="4"/>
  <c r="B1021" i="4"/>
  <c r="C1020" i="4"/>
  <c r="H817" i="1" s="1"/>
  <c r="B1020" i="4"/>
  <c r="C1019" i="4"/>
  <c r="B1019" i="4"/>
  <c r="C1018" i="4"/>
  <c r="H816" i="1" s="1"/>
  <c r="B1018" i="4"/>
  <c r="C1017" i="4"/>
  <c r="B1017" i="4"/>
  <c r="C1016" i="4"/>
  <c r="H815" i="1" s="1"/>
  <c r="B1016" i="4"/>
  <c r="C1015" i="4"/>
  <c r="B1015" i="4"/>
  <c r="C1014" i="4"/>
  <c r="B1014" i="4"/>
  <c r="C1013" i="4"/>
  <c r="B1013" i="4"/>
  <c r="C1012" i="4"/>
  <c r="B1012" i="4"/>
  <c r="C1011" i="4"/>
  <c r="B1011" i="4"/>
  <c r="C1010" i="4"/>
  <c r="H810" i="1" s="1"/>
  <c r="B1010" i="4"/>
  <c r="C1009" i="4"/>
  <c r="H809" i="1" s="1"/>
  <c r="B1009" i="4"/>
  <c r="C1008" i="4"/>
  <c r="B1008" i="4"/>
  <c r="C1007" i="4"/>
  <c r="H808" i="1" s="1"/>
  <c r="B1007" i="4"/>
  <c r="C1006" i="4"/>
  <c r="B1006" i="4"/>
  <c r="C1005" i="4"/>
  <c r="B1005" i="4"/>
  <c r="C1004" i="4"/>
  <c r="B1004" i="4"/>
  <c r="C1003" i="4"/>
  <c r="H805" i="1" s="1"/>
  <c r="B1003" i="4"/>
  <c r="C1002" i="4"/>
  <c r="H804" i="1" s="1"/>
  <c r="B1002" i="4"/>
  <c r="C1001" i="4"/>
  <c r="B1001" i="4"/>
  <c r="C1000" i="4"/>
  <c r="B1000" i="4"/>
  <c r="C999" i="4"/>
  <c r="H801" i="1" s="1"/>
  <c r="B999" i="4"/>
  <c r="C998" i="4"/>
  <c r="H800" i="1" s="1"/>
  <c r="B998" i="4"/>
  <c r="C997" i="4"/>
  <c r="B997" i="4"/>
  <c r="C996" i="4"/>
  <c r="B996" i="4"/>
  <c r="C995" i="4"/>
  <c r="B995" i="4"/>
  <c r="C994" i="4"/>
  <c r="B994" i="4"/>
  <c r="C993" i="4"/>
  <c r="B993" i="4"/>
  <c r="C992" i="4"/>
  <c r="B992" i="4"/>
  <c r="C991" i="4"/>
  <c r="B991" i="4"/>
  <c r="C990" i="4"/>
  <c r="B990" i="4"/>
  <c r="C989" i="4"/>
  <c r="B989" i="4"/>
  <c r="C988" i="4"/>
  <c r="B988" i="4"/>
  <c r="C987" i="4"/>
  <c r="B987" i="4"/>
  <c r="C986" i="4"/>
  <c r="B986" i="4"/>
  <c r="C985" i="4"/>
  <c r="H789" i="1" s="1"/>
  <c r="B985" i="4"/>
  <c r="C984" i="4"/>
  <c r="B984" i="4"/>
  <c r="C983" i="4"/>
  <c r="H788" i="1" s="1"/>
  <c r="B983" i="4"/>
  <c r="B982" i="4"/>
  <c r="B981" i="4"/>
  <c r="C980" i="4"/>
  <c r="B980" i="4"/>
  <c r="C979" i="4"/>
  <c r="H785" i="1" s="1"/>
  <c r="B979" i="4"/>
  <c r="C978" i="4"/>
  <c r="B978" i="4"/>
  <c r="C977" i="4"/>
  <c r="H784" i="1" s="1"/>
  <c r="B977" i="4"/>
  <c r="B976" i="4"/>
  <c r="B975" i="4"/>
  <c r="C974" i="4"/>
  <c r="B974" i="4"/>
  <c r="C973" i="4"/>
  <c r="B973" i="4"/>
  <c r="C972" i="4"/>
  <c r="H782" i="1" s="1"/>
  <c r="B972" i="4"/>
  <c r="C971" i="4"/>
  <c r="B971" i="4"/>
  <c r="C970" i="4"/>
  <c r="H781" i="1" s="1"/>
  <c r="B970" i="4"/>
  <c r="C969" i="4"/>
  <c r="H780" i="1" s="1"/>
  <c r="B969" i="4"/>
  <c r="C968" i="4"/>
  <c r="H779" i="1" s="1"/>
  <c r="B968" i="4"/>
  <c r="C967" i="4"/>
  <c r="B967" i="4"/>
  <c r="C966" i="4"/>
  <c r="H778" i="1" s="1"/>
  <c r="B966" i="4"/>
  <c r="C965" i="4"/>
  <c r="B965" i="4"/>
  <c r="C964" i="4"/>
  <c r="B964" i="4"/>
  <c r="C963" i="4"/>
  <c r="B963" i="4"/>
  <c r="C962" i="4"/>
  <c r="H775" i="1" s="1"/>
  <c r="B962" i="4"/>
  <c r="C961" i="4"/>
  <c r="B961" i="4"/>
  <c r="C960" i="4"/>
  <c r="B960" i="4"/>
  <c r="C959" i="4"/>
  <c r="B959" i="4"/>
  <c r="C958" i="4"/>
  <c r="B958" i="4"/>
  <c r="C957" i="4"/>
  <c r="B957" i="4"/>
  <c r="C956" i="4"/>
  <c r="H770" i="1" s="1"/>
  <c r="B956" i="4"/>
  <c r="C955" i="4"/>
  <c r="B955" i="4"/>
  <c r="C954" i="4"/>
  <c r="B954" i="4"/>
  <c r="C953" i="4"/>
  <c r="H767" i="1" s="1"/>
  <c r="B953" i="4"/>
  <c r="C952" i="4"/>
  <c r="B952" i="4"/>
  <c r="C951" i="4"/>
  <c r="B951" i="4"/>
  <c r="C950" i="4"/>
  <c r="B950" i="4"/>
  <c r="C949" i="4"/>
  <c r="H764" i="1" s="1"/>
  <c r="B949" i="4"/>
  <c r="C948" i="4"/>
  <c r="H763" i="1" s="1"/>
  <c r="B948" i="4"/>
  <c r="C947" i="4"/>
  <c r="B947" i="4"/>
  <c r="C946" i="4"/>
  <c r="B946" i="4"/>
  <c r="C945" i="4"/>
  <c r="B945" i="4"/>
  <c r="C944" i="4"/>
  <c r="H760" i="1" s="1"/>
  <c r="B944" i="4"/>
  <c r="C943" i="4"/>
  <c r="B943" i="4"/>
  <c r="C942" i="4"/>
  <c r="H759" i="1" s="1"/>
  <c r="B942" i="4"/>
  <c r="C941" i="4"/>
  <c r="H758" i="1" s="1"/>
  <c r="B941" i="4"/>
  <c r="C940" i="4"/>
  <c r="H757" i="1" s="1"/>
  <c r="B940" i="4"/>
  <c r="C939" i="4"/>
  <c r="B939" i="4"/>
  <c r="C938" i="4"/>
  <c r="B938" i="4"/>
  <c r="C937" i="4"/>
  <c r="B937" i="4"/>
  <c r="C936" i="4"/>
  <c r="B936" i="4"/>
  <c r="C935" i="4"/>
  <c r="B935" i="4"/>
  <c r="C934" i="4"/>
  <c r="H751" i="1" s="1"/>
  <c r="B934" i="4"/>
  <c r="C933" i="4"/>
  <c r="B933" i="4"/>
  <c r="C932" i="4"/>
  <c r="B932" i="4"/>
  <c r="C931" i="4"/>
  <c r="B931" i="4"/>
  <c r="C930" i="4"/>
  <c r="B930" i="4"/>
  <c r="C929" i="4"/>
  <c r="B929" i="4"/>
  <c r="C928" i="4"/>
  <c r="B928" i="4"/>
  <c r="C927" i="4"/>
  <c r="B927" i="4"/>
  <c r="C926" i="4"/>
  <c r="H748" i="1" s="1"/>
  <c r="B926" i="4"/>
  <c r="C925" i="4"/>
  <c r="H747" i="1" s="1"/>
  <c r="B925" i="4"/>
  <c r="C924" i="4"/>
  <c r="B924" i="4"/>
  <c r="C923" i="4"/>
  <c r="B923" i="4"/>
  <c r="C922" i="4"/>
  <c r="H746" i="1" s="1"/>
  <c r="B922" i="4"/>
  <c r="C921" i="4"/>
  <c r="B921" i="4"/>
  <c r="C920" i="4"/>
  <c r="H745" i="1" s="1"/>
  <c r="B920" i="4"/>
  <c r="C919" i="4"/>
  <c r="B919" i="4"/>
  <c r="C918" i="4"/>
  <c r="B918" i="4"/>
  <c r="C917" i="4"/>
  <c r="B917" i="4"/>
  <c r="C916" i="4"/>
  <c r="H744" i="1" s="1"/>
  <c r="B916" i="4"/>
  <c r="C915" i="4"/>
  <c r="B915" i="4"/>
  <c r="C914" i="4"/>
  <c r="H743" i="1" s="1"/>
  <c r="B914" i="4"/>
  <c r="C913" i="4"/>
  <c r="H742" i="1" s="1"/>
  <c r="B913" i="4"/>
  <c r="C912" i="4"/>
  <c r="B912" i="4"/>
  <c r="C911" i="4"/>
  <c r="H740" i="1" s="1"/>
  <c r="B911" i="4"/>
  <c r="C910" i="4"/>
  <c r="H739" i="1" s="1"/>
  <c r="B910" i="4"/>
  <c r="C909" i="4"/>
  <c r="B909" i="4"/>
  <c r="C908" i="4"/>
  <c r="H738" i="1" s="1"/>
  <c r="B908" i="4"/>
  <c r="C907" i="4"/>
  <c r="H737" i="1" s="1"/>
  <c r="B907" i="4"/>
  <c r="C906" i="4"/>
  <c r="H736" i="1" s="1"/>
  <c r="B906" i="4"/>
  <c r="C905" i="4"/>
  <c r="H735" i="1" s="1"/>
  <c r="B905" i="4"/>
  <c r="C904" i="4"/>
  <c r="H734" i="1" s="1"/>
  <c r="B904" i="4"/>
  <c r="C903" i="4"/>
  <c r="H733" i="1" s="1"/>
  <c r="B903" i="4"/>
  <c r="B902" i="4"/>
  <c r="C901" i="4"/>
  <c r="H731" i="1" s="1"/>
  <c r="B901" i="4"/>
  <c r="C900" i="4"/>
  <c r="H730" i="1" s="1"/>
  <c r="B900" i="4"/>
  <c r="C899" i="4"/>
  <c r="H729" i="1" s="1"/>
  <c r="B899" i="4"/>
  <c r="C898" i="4"/>
  <c r="H728" i="1" s="1"/>
  <c r="B898" i="4"/>
  <c r="C897" i="4"/>
  <c r="H727" i="1" s="1"/>
  <c r="B897" i="4"/>
  <c r="C896" i="4"/>
  <c r="H726" i="1" s="1"/>
  <c r="B896" i="4"/>
  <c r="C895" i="4"/>
  <c r="B895" i="4"/>
  <c r="C894" i="4"/>
  <c r="H725" i="1" s="1"/>
  <c r="B894" i="4"/>
  <c r="C893" i="4"/>
  <c r="H724" i="1" s="1"/>
  <c r="B893" i="4"/>
  <c r="C892" i="4"/>
  <c r="H723" i="1" s="1"/>
  <c r="B892" i="4"/>
  <c r="B891" i="4"/>
  <c r="C890" i="4"/>
  <c r="H721" i="1" s="1"/>
  <c r="B890" i="4"/>
  <c r="C889" i="4"/>
  <c r="B889" i="4"/>
  <c r="C888" i="4"/>
  <c r="H720" i="1" s="1"/>
  <c r="B888" i="4"/>
  <c r="C887" i="4"/>
  <c r="B887" i="4"/>
  <c r="C886" i="4"/>
  <c r="B886" i="4"/>
  <c r="C885" i="4"/>
  <c r="B885" i="4"/>
  <c r="C884" i="4"/>
  <c r="B884" i="4"/>
  <c r="C883" i="4"/>
  <c r="H716" i="1" s="1"/>
  <c r="B883" i="4"/>
  <c r="C882" i="4"/>
  <c r="B882" i="4"/>
  <c r="C881" i="4"/>
  <c r="B881" i="4"/>
  <c r="C880" i="4"/>
  <c r="H713" i="1" s="1"/>
  <c r="B880" i="4"/>
  <c r="C879" i="4"/>
  <c r="B879" i="4"/>
  <c r="C878" i="4"/>
  <c r="B878" i="4"/>
  <c r="C877" i="4"/>
  <c r="B877" i="4"/>
  <c r="C876" i="4"/>
  <c r="B876" i="4"/>
  <c r="C875" i="4"/>
  <c r="B875" i="4"/>
  <c r="C874" i="4"/>
  <c r="B874" i="4"/>
  <c r="C873" i="4"/>
  <c r="B873" i="4"/>
  <c r="C872" i="4"/>
  <c r="B872" i="4"/>
  <c r="C871" i="4"/>
  <c r="B871" i="4"/>
  <c r="C870" i="4"/>
  <c r="B870" i="4"/>
  <c r="C869" i="4"/>
  <c r="B869" i="4"/>
  <c r="C868" i="4"/>
  <c r="B868" i="4"/>
  <c r="C867" i="4"/>
  <c r="B867" i="4"/>
  <c r="C866" i="4"/>
  <c r="H700" i="1" s="1"/>
  <c r="B866" i="4"/>
  <c r="C865" i="4"/>
  <c r="B865" i="4"/>
  <c r="C864" i="4"/>
  <c r="B864" i="4"/>
  <c r="C863" i="4"/>
  <c r="H699" i="1" s="1"/>
  <c r="B863" i="4"/>
  <c r="C862" i="4"/>
  <c r="H698" i="1" s="1"/>
  <c r="B862" i="4"/>
  <c r="C861" i="4"/>
  <c r="H697" i="1" s="1"/>
  <c r="B861" i="4"/>
  <c r="C860" i="4"/>
  <c r="B860" i="4"/>
  <c r="C859" i="4"/>
  <c r="H696" i="1" s="1"/>
  <c r="B859" i="4"/>
  <c r="C858" i="4"/>
  <c r="H695" i="1" s="1"/>
  <c r="B858" i="4"/>
  <c r="B857" i="4"/>
  <c r="C855" i="4"/>
  <c r="B855" i="4"/>
  <c r="C854" i="4"/>
  <c r="H692" i="1" s="1"/>
  <c r="B854" i="4"/>
  <c r="C853" i="4"/>
  <c r="H691" i="1" s="1"/>
  <c r="B853" i="4"/>
  <c r="C852" i="4"/>
  <c r="B852" i="4"/>
  <c r="C851" i="4"/>
  <c r="B851" i="4"/>
  <c r="C850" i="4"/>
  <c r="H689" i="1" s="1"/>
  <c r="B850" i="4"/>
  <c r="B849" i="4"/>
  <c r="B848" i="4"/>
  <c r="C847" i="4"/>
  <c r="H686" i="1" s="1"/>
  <c r="B847" i="4"/>
  <c r="C846" i="4"/>
  <c r="H685" i="1" s="1"/>
  <c r="B846" i="4"/>
  <c r="C845" i="4"/>
  <c r="B845" i="4"/>
  <c r="C844" i="4"/>
  <c r="B844" i="4"/>
  <c r="C843" i="4"/>
  <c r="B843" i="4"/>
  <c r="C842" i="4"/>
  <c r="B842" i="4"/>
  <c r="C841" i="4"/>
  <c r="H682" i="1" s="1"/>
  <c r="B841" i="4"/>
  <c r="C840" i="4"/>
  <c r="H681" i="1" s="1"/>
  <c r="B840" i="4"/>
  <c r="C839" i="4"/>
  <c r="H680" i="1" s="1"/>
  <c r="B839" i="4"/>
  <c r="C838" i="4"/>
  <c r="H679" i="1" s="1"/>
  <c r="B838" i="4"/>
  <c r="C837" i="4"/>
  <c r="H678" i="1" s="1"/>
  <c r="B837" i="4"/>
  <c r="C836" i="4"/>
  <c r="B836" i="4"/>
  <c r="C835" i="4"/>
  <c r="B835" i="4"/>
  <c r="C834" i="4"/>
  <c r="B834" i="4"/>
  <c r="C833" i="4"/>
  <c r="H677" i="1" s="1"/>
  <c r="B833" i="4"/>
  <c r="C832" i="4"/>
  <c r="B832" i="4"/>
  <c r="C831" i="4"/>
  <c r="H676" i="1" s="1"/>
  <c r="B831" i="4"/>
  <c r="C830" i="4"/>
  <c r="B830" i="4"/>
  <c r="C829" i="4"/>
  <c r="B829" i="4"/>
  <c r="C828" i="4"/>
  <c r="B828" i="4"/>
  <c r="C827" i="4"/>
  <c r="B827" i="4"/>
  <c r="C826" i="4"/>
  <c r="B826" i="4"/>
  <c r="C825" i="4"/>
  <c r="H672" i="1" s="1"/>
  <c r="B825" i="4"/>
  <c r="C824" i="4"/>
  <c r="B824" i="4"/>
  <c r="C823" i="4"/>
  <c r="H671" i="1" s="1"/>
  <c r="B823" i="4"/>
  <c r="C822" i="4"/>
  <c r="H670" i="1" s="1"/>
  <c r="B822" i="4"/>
  <c r="C821" i="4"/>
  <c r="H669" i="1" s="1"/>
  <c r="B821" i="4"/>
  <c r="C820" i="4"/>
  <c r="H668" i="1" s="1"/>
  <c r="B820" i="4"/>
  <c r="C819" i="4"/>
  <c r="B819" i="4"/>
  <c r="C818" i="4"/>
  <c r="H667" i="1" s="1"/>
  <c r="B818" i="4"/>
  <c r="C817" i="4"/>
  <c r="H666" i="1" s="1"/>
  <c r="B817" i="4"/>
  <c r="C816" i="4"/>
  <c r="H665" i="1" s="1"/>
  <c r="B816" i="4"/>
  <c r="C815" i="4"/>
  <c r="H664" i="1" s="1"/>
  <c r="B815" i="4"/>
  <c r="C814" i="4"/>
  <c r="H663" i="1" s="1"/>
  <c r="B814" i="4"/>
  <c r="C813" i="4"/>
  <c r="B813" i="4"/>
  <c r="C812" i="4"/>
  <c r="H662" i="1" s="1"/>
  <c r="B812" i="4"/>
  <c r="C811" i="4"/>
  <c r="H661" i="1" s="1"/>
  <c r="B811" i="4"/>
  <c r="C810" i="4"/>
  <c r="H660" i="1" s="1"/>
  <c r="B810" i="4"/>
  <c r="C809" i="4"/>
  <c r="H659" i="1" s="1"/>
  <c r="B809" i="4"/>
  <c r="C808" i="4"/>
  <c r="H658" i="1" s="1"/>
  <c r="B808" i="4"/>
  <c r="C807" i="4"/>
  <c r="H657" i="1" s="1"/>
  <c r="B807" i="4"/>
  <c r="C806" i="4"/>
  <c r="H656" i="1" s="1"/>
  <c r="B806" i="4"/>
  <c r="C805" i="4"/>
  <c r="H655" i="1" s="1"/>
  <c r="B805" i="4"/>
  <c r="C804" i="4"/>
  <c r="H654" i="1" s="1"/>
  <c r="B804" i="4"/>
  <c r="C803" i="4"/>
  <c r="B803" i="4"/>
  <c r="C802" i="4"/>
  <c r="H653" i="1" s="1"/>
  <c r="B802" i="4"/>
  <c r="C801" i="4"/>
  <c r="H652" i="1" s="1"/>
  <c r="B801" i="4"/>
  <c r="C800" i="4"/>
  <c r="H651" i="1" s="1"/>
  <c r="B800" i="4"/>
  <c r="C799" i="4"/>
  <c r="H650" i="1" s="1"/>
  <c r="B799" i="4"/>
  <c r="C798" i="4"/>
  <c r="H649" i="1" s="1"/>
  <c r="B798" i="4"/>
  <c r="C797" i="4"/>
  <c r="H648" i="1" s="1"/>
  <c r="B797" i="4"/>
  <c r="C796" i="4"/>
  <c r="H647" i="1" s="1"/>
  <c r="B796" i="4"/>
  <c r="C795" i="4"/>
  <c r="H646" i="1" s="1"/>
  <c r="B795" i="4"/>
  <c r="C794" i="4"/>
  <c r="B794" i="4"/>
  <c r="C793" i="4"/>
  <c r="B793" i="4"/>
  <c r="C792" i="4"/>
  <c r="B792" i="4"/>
  <c r="C791" i="4"/>
  <c r="H643" i="1" s="1"/>
  <c r="B791" i="4"/>
  <c r="C790" i="4"/>
  <c r="B790" i="4"/>
  <c r="C789" i="4"/>
  <c r="H642" i="1" s="1"/>
  <c r="B789" i="4"/>
  <c r="C788" i="4"/>
  <c r="B788" i="4"/>
  <c r="C787" i="4"/>
  <c r="H641" i="1" s="1"/>
  <c r="B787" i="4"/>
  <c r="C786" i="4"/>
  <c r="H640" i="1" s="1"/>
  <c r="B786" i="4"/>
  <c r="C785" i="4"/>
  <c r="H639" i="1" s="1"/>
  <c r="B785" i="4"/>
  <c r="C784" i="4"/>
  <c r="B784" i="4"/>
  <c r="C783" i="4"/>
  <c r="H638" i="1" s="1"/>
  <c r="B783" i="4"/>
  <c r="C782" i="4"/>
  <c r="H637" i="1" s="1"/>
  <c r="B782" i="4"/>
  <c r="C781" i="4"/>
  <c r="H636" i="1" s="1"/>
  <c r="B781" i="4"/>
  <c r="C780" i="4"/>
  <c r="H635" i="1" s="1"/>
  <c r="B780" i="4"/>
  <c r="C779" i="4"/>
  <c r="B779" i="4"/>
  <c r="C778" i="4"/>
  <c r="H634" i="1" s="1"/>
  <c r="B778" i="4"/>
  <c r="C777" i="4"/>
  <c r="H633" i="1" s="1"/>
  <c r="B777" i="4"/>
  <c r="C776" i="4"/>
  <c r="B776" i="4"/>
  <c r="C775" i="4"/>
  <c r="B775" i="4"/>
  <c r="C774" i="4"/>
  <c r="H630" i="1" s="1"/>
  <c r="B774" i="4"/>
  <c r="C773" i="4"/>
  <c r="B773" i="4"/>
  <c r="C772" i="4"/>
  <c r="H629" i="1" s="1"/>
  <c r="B772" i="4"/>
  <c r="C771" i="4"/>
  <c r="H628" i="1" s="1"/>
  <c r="B771" i="4"/>
  <c r="C770" i="4"/>
  <c r="B770" i="4"/>
  <c r="C769" i="4"/>
  <c r="H627" i="1" s="1"/>
  <c r="B769" i="4"/>
  <c r="C768" i="4"/>
  <c r="H626" i="1" s="1"/>
  <c r="B768" i="4"/>
  <c r="C767" i="4"/>
  <c r="B767" i="4"/>
  <c r="C766" i="4"/>
  <c r="H625" i="1" s="1"/>
  <c r="B766" i="4"/>
  <c r="C765" i="4"/>
  <c r="B765" i="4"/>
  <c r="C764" i="4"/>
  <c r="B764" i="4"/>
  <c r="C763" i="4"/>
  <c r="B763" i="4"/>
  <c r="C762" i="4"/>
  <c r="B762" i="4"/>
  <c r="C761" i="4"/>
  <c r="H622" i="1" s="1"/>
  <c r="B761" i="4"/>
  <c r="C760" i="4"/>
  <c r="B760" i="4"/>
  <c r="C759" i="4"/>
  <c r="H621" i="1" s="1"/>
  <c r="B759" i="4"/>
  <c r="C758" i="4"/>
  <c r="B758" i="4"/>
  <c r="C757" i="4"/>
  <c r="B757" i="4"/>
  <c r="C756" i="4"/>
  <c r="H620" i="1" s="1"/>
  <c r="B756" i="4"/>
  <c r="C755" i="4"/>
  <c r="H619" i="1" s="1"/>
  <c r="B755" i="4"/>
  <c r="C754" i="4"/>
  <c r="B754" i="4"/>
  <c r="C753" i="4"/>
  <c r="B753" i="4"/>
  <c r="C752" i="4"/>
  <c r="B752" i="4"/>
  <c r="C751" i="4"/>
  <c r="B751" i="4"/>
  <c r="C750" i="4"/>
  <c r="B750" i="4"/>
  <c r="C749" i="4"/>
  <c r="B749" i="4"/>
  <c r="C748" i="4"/>
  <c r="H615" i="1" s="1"/>
  <c r="B748" i="4"/>
  <c r="C747" i="4"/>
  <c r="B747" i="4"/>
  <c r="C746" i="4"/>
  <c r="B746" i="4"/>
  <c r="C745" i="4"/>
  <c r="H612" i="1" s="1"/>
  <c r="B745" i="4"/>
  <c r="C744" i="4"/>
  <c r="B744" i="4"/>
  <c r="C743" i="4"/>
  <c r="H611" i="1" s="1"/>
  <c r="B743" i="4"/>
  <c r="C742" i="4"/>
  <c r="B742" i="4"/>
  <c r="C741" i="4"/>
  <c r="B741" i="4"/>
  <c r="C740" i="4"/>
  <c r="B740" i="4"/>
  <c r="C739" i="4"/>
  <c r="B739" i="4"/>
  <c r="C738" i="4"/>
  <c r="B738" i="4"/>
  <c r="C737" i="4"/>
  <c r="B737" i="4"/>
  <c r="C736" i="4"/>
  <c r="B736" i="4"/>
  <c r="C735" i="4"/>
  <c r="B735" i="4"/>
  <c r="C734" i="4"/>
  <c r="B734" i="4"/>
  <c r="C733" i="4"/>
  <c r="B733" i="4"/>
  <c r="C732" i="4"/>
  <c r="H600" i="1" s="1"/>
  <c r="B732" i="4"/>
  <c r="C731" i="4"/>
  <c r="H599" i="1" s="1"/>
  <c r="B731" i="4"/>
  <c r="C730" i="4"/>
  <c r="B730" i="4"/>
  <c r="C729" i="4"/>
  <c r="B729" i="4"/>
  <c r="C728" i="4"/>
  <c r="B728" i="4"/>
  <c r="C727" i="4"/>
  <c r="H596" i="1" s="1"/>
  <c r="B727" i="4"/>
  <c r="B726" i="4"/>
  <c r="C725" i="4"/>
  <c r="H594" i="1" s="1"/>
  <c r="B725" i="4"/>
  <c r="C724" i="4"/>
  <c r="B724" i="4"/>
  <c r="C723" i="4"/>
  <c r="B723" i="4"/>
  <c r="C722" i="4"/>
  <c r="H593" i="1" s="1"/>
  <c r="B722" i="4"/>
  <c r="B721" i="4"/>
  <c r="B720" i="4"/>
  <c r="C719" i="4"/>
  <c r="H591" i="1" s="1"/>
  <c r="B719" i="4"/>
  <c r="C718" i="4"/>
  <c r="B718" i="4"/>
  <c r="B717" i="4"/>
  <c r="B716" i="4"/>
  <c r="B715" i="4"/>
  <c r="C714" i="4"/>
  <c r="H589" i="1" s="1"/>
  <c r="B714" i="4"/>
  <c r="C713" i="4"/>
  <c r="B713" i="4"/>
  <c r="C712" i="4"/>
  <c r="B712" i="4"/>
  <c r="C711" i="4"/>
  <c r="B711" i="4"/>
  <c r="C710" i="4"/>
  <c r="B710" i="4"/>
  <c r="C709" i="4"/>
  <c r="B709" i="4"/>
  <c r="C708" i="4"/>
  <c r="B708" i="4"/>
  <c r="C707" i="4"/>
  <c r="B707" i="4"/>
  <c r="C706" i="4"/>
  <c r="H585" i="1" s="1"/>
  <c r="B706" i="4"/>
  <c r="C705" i="4"/>
  <c r="B705" i="4"/>
  <c r="C704" i="4"/>
  <c r="B704" i="4"/>
  <c r="C703" i="4"/>
  <c r="B703" i="4"/>
  <c r="C702" i="4"/>
  <c r="B702" i="4"/>
  <c r="C701" i="4"/>
  <c r="B701" i="4"/>
  <c r="C700" i="4"/>
  <c r="B700" i="4"/>
  <c r="C699" i="4"/>
  <c r="B699" i="4"/>
  <c r="C698" i="4"/>
  <c r="B698" i="4"/>
  <c r="C697" i="4"/>
  <c r="B697" i="4"/>
  <c r="C696" i="4"/>
  <c r="B696" i="4"/>
  <c r="C695" i="4"/>
  <c r="B695" i="4"/>
  <c r="C694" i="4"/>
  <c r="B694" i="4"/>
  <c r="C693" i="4"/>
  <c r="B693" i="4"/>
  <c r="C692" i="4"/>
  <c r="B692" i="4"/>
  <c r="C691" i="4"/>
  <c r="B691" i="4"/>
  <c r="C690" i="4"/>
  <c r="B690" i="4"/>
  <c r="C689" i="4"/>
  <c r="B689" i="4"/>
  <c r="C688" i="4"/>
  <c r="H574" i="1" s="1"/>
  <c r="B688" i="4"/>
  <c r="C687" i="4"/>
  <c r="B687" i="4"/>
  <c r="C686" i="4"/>
  <c r="B686" i="4"/>
  <c r="C685" i="4"/>
  <c r="B685" i="4"/>
  <c r="C684" i="4"/>
  <c r="B684" i="4"/>
  <c r="C683" i="4"/>
  <c r="B683" i="4"/>
  <c r="C682" i="4"/>
  <c r="H571" i="1" s="1"/>
  <c r="B682" i="4"/>
  <c r="C681" i="4"/>
  <c r="B681" i="4"/>
  <c r="C680" i="4"/>
  <c r="B680" i="4"/>
  <c r="C679" i="4"/>
  <c r="B679" i="4"/>
  <c r="C678" i="4"/>
  <c r="B678" i="4"/>
  <c r="C677" i="4"/>
  <c r="B677" i="4"/>
  <c r="C676" i="4"/>
  <c r="B676" i="4"/>
  <c r="C675" i="4"/>
  <c r="B675" i="4"/>
  <c r="C674" i="4"/>
  <c r="B674" i="4"/>
  <c r="C673" i="4"/>
  <c r="B673" i="4"/>
  <c r="C672" i="4"/>
  <c r="B672" i="4"/>
  <c r="C671" i="4"/>
  <c r="B671" i="4"/>
  <c r="C670" i="4"/>
  <c r="B670" i="4"/>
  <c r="C669" i="4"/>
  <c r="B669" i="4"/>
  <c r="C668" i="4"/>
  <c r="B668" i="4"/>
  <c r="C667" i="4"/>
  <c r="B667" i="4"/>
  <c r="C666" i="4"/>
  <c r="B666" i="4"/>
  <c r="C665" i="4"/>
  <c r="B665" i="4"/>
  <c r="C664" i="4"/>
  <c r="B664" i="4"/>
  <c r="C663" i="4"/>
  <c r="H559" i="1" s="1"/>
  <c r="B663" i="4"/>
  <c r="C662" i="4"/>
  <c r="B662" i="4"/>
  <c r="C661" i="4"/>
  <c r="B661" i="4"/>
  <c r="C660" i="4"/>
  <c r="B660" i="4"/>
  <c r="C659" i="4"/>
  <c r="B659" i="4"/>
  <c r="C658" i="4"/>
  <c r="B658" i="4"/>
  <c r="C657" i="4"/>
  <c r="B657" i="4"/>
  <c r="C656" i="4"/>
  <c r="B656" i="4"/>
  <c r="C655" i="4"/>
  <c r="B655" i="4"/>
  <c r="C654" i="4"/>
  <c r="B654" i="4"/>
  <c r="C653" i="4"/>
  <c r="B653" i="4"/>
  <c r="C652" i="4"/>
  <c r="B652" i="4"/>
  <c r="C651" i="4"/>
  <c r="B651" i="4"/>
  <c r="C650" i="4"/>
  <c r="B650" i="4"/>
  <c r="C649" i="4"/>
  <c r="B649" i="4"/>
  <c r="C648" i="4"/>
  <c r="H550" i="1" s="1"/>
  <c r="B648" i="4"/>
  <c r="C647" i="4"/>
  <c r="B647" i="4"/>
  <c r="C646" i="4"/>
  <c r="B646" i="4"/>
  <c r="C645" i="4"/>
  <c r="B645" i="4"/>
  <c r="C644" i="4"/>
  <c r="H549" i="1" s="1"/>
  <c r="B644" i="4"/>
  <c r="C643" i="4"/>
  <c r="H548" i="1" s="1"/>
  <c r="B643" i="4"/>
  <c r="C642" i="4"/>
  <c r="H547" i="1" s="1"/>
  <c r="B642" i="4"/>
  <c r="C641" i="4"/>
  <c r="B641" i="4"/>
  <c r="C640" i="4"/>
  <c r="H546" i="1" s="1"/>
  <c r="B640" i="4"/>
  <c r="C639" i="4"/>
  <c r="H545" i="1" s="1"/>
  <c r="B639" i="4"/>
  <c r="C638" i="4"/>
  <c r="B638" i="4"/>
  <c r="C637" i="4"/>
  <c r="B637" i="4"/>
  <c r="C636" i="4"/>
  <c r="B636" i="4"/>
  <c r="C635" i="4"/>
  <c r="H542" i="1" s="1"/>
  <c r="B635" i="4"/>
  <c r="B634" i="4"/>
  <c r="C633" i="4"/>
  <c r="B633" i="4"/>
  <c r="C632" i="4"/>
  <c r="H541" i="1" s="1"/>
  <c r="B632" i="4"/>
  <c r="C631" i="4"/>
  <c r="B631" i="4"/>
  <c r="C630" i="4"/>
  <c r="B630" i="4"/>
  <c r="C629" i="4"/>
  <c r="B629" i="4"/>
  <c r="C628" i="4"/>
  <c r="B628" i="4"/>
  <c r="C627" i="4"/>
  <c r="B627" i="4"/>
  <c r="C626" i="4"/>
  <c r="B626" i="4"/>
  <c r="C625" i="4"/>
  <c r="B625" i="4"/>
  <c r="C624" i="4"/>
  <c r="H536" i="1" s="1"/>
  <c r="B624" i="4"/>
  <c r="C623" i="4"/>
  <c r="B623" i="4"/>
  <c r="C622" i="4"/>
  <c r="B622" i="4"/>
  <c r="C621" i="4"/>
  <c r="B621" i="4"/>
  <c r="C620" i="4"/>
  <c r="B620" i="4"/>
  <c r="C619" i="4"/>
  <c r="B619" i="4"/>
  <c r="C618" i="4"/>
  <c r="B618" i="4"/>
  <c r="C617" i="4"/>
  <c r="B617" i="4"/>
  <c r="C616" i="4"/>
  <c r="B616" i="4"/>
  <c r="C615" i="4"/>
  <c r="B615" i="4"/>
  <c r="C614" i="4"/>
  <c r="B614" i="4"/>
  <c r="C613" i="4"/>
  <c r="B613" i="4"/>
  <c r="C612" i="4"/>
  <c r="B612" i="4"/>
  <c r="C611" i="4"/>
  <c r="H529" i="1" s="1"/>
  <c r="B611" i="4"/>
  <c r="C610" i="4"/>
  <c r="B610" i="4"/>
  <c r="C609" i="4"/>
  <c r="B609" i="4"/>
  <c r="C608" i="4"/>
  <c r="B608" i="4"/>
  <c r="C607" i="4"/>
  <c r="B607" i="4"/>
  <c r="C606" i="4"/>
  <c r="H526" i="1" s="1"/>
  <c r="B606" i="4"/>
  <c r="C605" i="4"/>
  <c r="B605" i="4"/>
  <c r="C604" i="4"/>
  <c r="B604" i="4"/>
  <c r="C603" i="4"/>
  <c r="B603" i="4"/>
  <c r="C602" i="4"/>
  <c r="B602" i="4"/>
  <c r="C601" i="4"/>
  <c r="B601" i="4"/>
  <c r="C600" i="4"/>
  <c r="H523" i="1" s="1"/>
  <c r="B600" i="4"/>
  <c r="C599" i="4"/>
  <c r="H522" i="1" s="1"/>
  <c r="B599" i="4"/>
  <c r="C598" i="4"/>
  <c r="B598" i="4"/>
  <c r="C597" i="4"/>
  <c r="B597" i="4"/>
  <c r="C596" i="4"/>
  <c r="B596" i="4"/>
  <c r="C595" i="4"/>
  <c r="H519" i="1" s="1"/>
  <c r="B595" i="4"/>
  <c r="C594" i="4"/>
  <c r="B594" i="4"/>
  <c r="C593" i="4"/>
  <c r="H518" i="1" s="1"/>
  <c r="B593" i="4"/>
  <c r="C592" i="4"/>
  <c r="B592" i="4"/>
  <c r="C591" i="4"/>
  <c r="B591" i="4"/>
  <c r="C590" i="4"/>
  <c r="B590" i="4"/>
  <c r="C589" i="4"/>
  <c r="B589" i="4"/>
  <c r="C588" i="4"/>
  <c r="B588" i="4"/>
  <c r="C587" i="4"/>
  <c r="B587" i="4"/>
  <c r="C586" i="4"/>
  <c r="B586" i="4"/>
  <c r="C585" i="4"/>
  <c r="B585" i="4"/>
  <c r="C584" i="4"/>
  <c r="B584" i="4"/>
  <c r="C583" i="4"/>
  <c r="B583" i="4"/>
  <c r="C582" i="4"/>
  <c r="B582" i="4"/>
  <c r="C581" i="4"/>
  <c r="B581" i="4"/>
  <c r="C580" i="4"/>
  <c r="B580" i="4"/>
  <c r="C579" i="4"/>
  <c r="B579" i="4"/>
  <c r="C578" i="4"/>
  <c r="B578" i="4"/>
  <c r="C577" i="4"/>
  <c r="B577" i="4"/>
  <c r="C576" i="4"/>
  <c r="B576" i="4"/>
  <c r="C575" i="4"/>
  <c r="B575" i="4"/>
  <c r="C574" i="4"/>
  <c r="B574" i="4"/>
  <c r="C573" i="4"/>
  <c r="B573" i="4"/>
  <c r="C572" i="4"/>
  <c r="B572" i="4"/>
  <c r="C571" i="4"/>
  <c r="B571" i="4"/>
  <c r="C570" i="4"/>
  <c r="H504" i="1" s="1"/>
  <c r="B570" i="4"/>
  <c r="C569" i="4"/>
  <c r="B569" i="4"/>
  <c r="C568" i="4"/>
  <c r="B568" i="4"/>
  <c r="C567" i="4"/>
  <c r="H501" i="1" s="1"/>
  <c r="B567" i="4"/>
  <c r="C566" i="4"/>
  <c r="B566" i="4"/>
  <c r="C565" i="4"/>
  <c r="B565" i="4"/>
  <c r="C564" i="4"/>
  <c r="B564" i="4"/>
  <c r="C563" i="4"/>
  <c r="B563" i="4"/>
  <c r="C562" i="4"/>
  <c r="B562" i="4"/>
  <c r="C561" i="4"/>
  <c r="B561" i="4"/>
  <c r="C560" i="4"/>
  <c r="H496" i="1" s="1"/>
  <c r="B560" i="4"/>
  <c r="C559" i="4"/>
  <c r="B559" i="4"/>
  <c r="C558" i="4"/>
  <c r="H495" i="1" s="1"/>
  <c r="B558" i="4"/>
  <c r="C557" i="4"/>
  <c r="B557" i="4"/>
  <c r="C556" i="4"/>
  <c r="H494" i="1" s="1"/>
  <c r="B556" i="4"/>
  <c r="C555" i="4"/>
  <c r="B555" i="4"/>
  <c r="C554" i="4"/>
  <c r="B554" i="4"/>
  <c r="C553" i="4"/>
  <c r="H491" i="1" s="1"/>
  <c r="B553" i="4"/>
  <c r="B552" i="4"/>
  <c r="C551" i="4"/>
  <c r="B551" i="4"/>
  <c r="C550" i="4"/>
  <c r="B550" i="4"/>
  <c r="C549" i="4"/>
  <c r="B549" i="4"/>
  <c r="C548" i="4"/>
  <c r="B548" i="4"/>
  <c r="C547" i="4"/>
  <c r="B547" i="4"/>
  <c r="C546" i="4"/>
  <c r="H489" i="1" s="1"/>
  <c r="B546" i="4"/>
  <c r="C545" i="4"/>
  <c r="H488" i="1" s="1"/>
  <c r="B545" i="4"/>
  <c r="C544" i="4"/>
  <c r="B544" i="4"/>
  <c r="C543" i="4"/>
  <c r="B543" i="4"/>
  <c r="C542" i="4"/>
  <c r="H487" i="1" s="1"/>
  <c r="B542" i="4"/>
  <c r="C541" i="4"/>
  <c r="H486" i="1" s="1"/>
  <c r="B541" i="4"/>
  <c r="C540" i="4"/>
  <c r="H485" i="1" s="1"/>
  <c r="B540" i="4"/>
  <c r="C539" i="4"/>
  <c r="H484" i="1" s="1"/>
  <c r="B539" i="4"/>
  <c r="C538" i="4"/>
  <c r="B538" i="4"/>
  <c r="C537" i="4"/>
  <c r="H483" i="1" s="1"/>
  <c r="B537" i="4"/>
  <c r="C536" i="4"/>
  <c r="B536" i="4"/>
  <c r="C535" i="4"/>
  <c r="H482" i="1" s="1"/>
  <c r="B535" i="4"/>
  <c r="C534" i="4"/>
  <c r="H481" i="1" s="1"/>
  <c r="B534" i="4"/>
  <c r="C533" i="4"/>
  <c r="H480" i="1" s="1"/>
  <c r="B533" i="4"/>
  <c r="C532" i="4"/>
  <c r="B532" i="4"/>
  <c r="C531" i="4"/>
  <c r="H479" i="1" s="1"/>
  <c r="B531" i="4"/>
  <c r="C530" i="4"/>
  <c r="B530" i="4"/>
  <c r="C529" i="4"/>
  <c r="B529" i="4"/>
  <c r="C528" i="4"/>
  <c r="H478" i="1" s="1"/>
  <c r="B528" i="4"/>
  <c r="C527" i="4"/>
  <c r="H477" i="1" s="1"/>
  <c r="B527" i="4"/>
  <c r="C526" i="4"/>
  <c r="B526" i="4"/>
  <c r="C525" i="4"/>
  <c r="H476" i="1" s="1"/>
  <c r="B525" i="4"/>
  <c r="C524" i="4"/>
  <c r="H475" i="1" s="1"/>
  <c r="B524" i="4"/>
  <c r="C523" i="4"/>
  <c r="B523" i="4"/>
  <c r="C522" i="4"/>
  <c r="B522" i="4"/>
  <c r="C521" i="4"/>
  <c r="H472" i="1" s="1"/>
  <c r="B521" i="4"/>
  <c r="C520" i="4"/>
  <c r="H471" i="1" s="1"/>
  <c r="B520" i="4"/>
  <c r="C519" i="4"/>
  <c r="H470" i="1" s="1"/>
  <c r="B519" i="4"/>
  <c r="C518" i="4"/>
  <c r="H469" i="1" s="1"/>
  <c r="B518" i="4"/>
  <c r="C517" i="4"/>
  <c r="H468" i="1" s="1"/>
  <c r="B517" i="4"/>
  <c r="C516" i="4"/>
  <c r="H467" i="1" s="1"/>
  <c r="B516" i="4"/>
  <c r="C515" i="4"/>
  <c r="H466" i="1" s="1"/>
  <c r="B515" i="4"/>
  <c r="C514" i="4"/>
  <c r="B514" i="4"/>
  <c r="C513" i="4"/>
  <c r="H465" i="1" s="1"/>
  <c r="B513" i="4"/>
  <c r="C512" i="4"/>
  <c r="H464" i="1" s="1"/>
  <c r="B512" i="4"/>
  <c r="C511" i="4"/>
  <c r="H463" i="1" s="1"/>
  <c r="B511" i="4"/>
  <c r="C510" i="4"/>
  <c r="B510" i="4"/>
  <c r="C509" i="4"/>
  <c r="B509" i="4"/>
  <c r="C508" i="4"/>
  <c r="B508" i="4"/>
  <c r="B507" i="4"/>
  <c r="C506" i="4"/>
  <c r="H460" i="1" s="1"/>
  <c r="B506" i="4"/>
  <c r="C505" i="4"/>
  <c r="H459" i="1" s="1"/>
  <c r="B505" i="4"/>
  <c r="C504" i="4"/>
  <c r="H458" i="1" s="1"/>
  <c r="B504" i="4"/>
  <c r="C503" i="4"/>
  <c r="H457" i="1" s="1"/>
  <c r="B503" i="4"/>
  <c r="C502" i="4"/>
  <c r="H456" i="1" s="1"/>
  <c r="B502" i="4"/>
  <c r="B501" i="4"/>
  <c r="B500" i="4"/>
  <c r="C499" i="4"/>
  <c r="H454" i="1" s="1"/>
  <c r="B499" i="4"/>
  <c r="C498" i="4"/>
  <c r="H453" i="1" s="1"/>
  <c r="B498" i="4"/>
  <c r="C497" i="4"/>
  <c r="H452" i="1" s="1"/>
  <c r="B497" i="4"/>
  <c r="C496" i="4"/>
  <c r="H451" i="1" s="1"/>
  <c r="B496" i="4"/>
  <c r="C495" i="4"/>
  <c r="H450" i="1" s="1"/>
  <c r="B495" i="4"/>
  <c r="C494" i="4"/>
  <c r="H449" i="1" s="1"/>
  <c r="B494" i="4"/>
  <c r="C493" i="4"/>
  <c r="H448" i="1" s="1"/>
  <c r="B493" i="4"/>
  <c r="C492" i="4"/>
  <c r="H447" i="1" s="1"/>
  <c r="B492" i="4"/>
  <c r="C491" i="4"/>
  <c r="H446" i="1" s="1"/>
  <c r="B491" i="4"/>
  <c r="C490" i="4"/>
  <c r="H445" i="1" s="1"/>
  <c r="B490" i="4"/>
  <c r="C489" i="4"/>
  <c r="H444" i="1" s="1"/>
  <c r="B489" i="4"/>
  <c r="C488" i="4"/>
  <c r="H443" i="1" s="1"/>
  <c r="B488" i="4"/>
  <c r="C487" i="4"/>
  <c r="H442" i="1" s="1"/>
  <c r="B487" i="4"/>
  <c r="C486" i="4"/>
  <c r="H441" i="1" s="1"/>
  <c r="B486" i="4"/>
  <c r="C485" i="4"/>
  <c r="H440" i="1" s="1"/>
  <c r="B485" i="4"/>
  <c r="C484" i="4"/>
  <c r="H439" i="1" s="1"/>
  <c r="B484" i="4"/>
  <c r="C483" i="4"/>
  <c r="H438" i="1" s="1"/>
  <c r="B483" i="4"/>
  <c r="C482" i="4"/>
  <c r="H437" i="1" s="1"/>
  <c r="B482" i="4"/>
  <c r="C481" i="4"/>
  <c r="H436" i="1" s="1"/>
  <c r="B481" i="4"/>
  <c r="C480" i="4"/>
  <c r="H435" i="1" s="1"/>
  <c r="B480" i="4"/>
  <c r="C479" i="4"/>
  <c r="H434" i="1" s="1"/>
  <c r="B479" i="4"/>
  <c r="C478" i="4"/>
  <c r="B478" i="4"/>
  <c r="C477" i="4"/>
  <c r="H433" i="1" s="1"/>
  <c r="B477" i="4"/>
  <c r="C476" i="4"/>
  <c r="B476" i="4"/>
  <c r="C475" i="4"/>
  <c r="B475" i="4"/>
  <c r="C474" i="4"/>
  <c r="H432" i="1" s="1"/>
  <c r="B474" i="4"/>
  <c r="C473" i="4"/>
  <c r="H431" i="1" s="1"/>
  <c r="B473" i="4"/>
  <c r="C472" i="4"/>
  <c r="B472" i="4"/>
  <c r="C471" i="4"/>
  <c r="H430" i="1" s="1"/>
  <c r="B471" i="4"/>
  <c r="C470" i="4"/>
  <c r="H429" i="1" s="1"/>
  <c r="B470" i="4"/>
  <c r="C469" i="4"/>
  <c r="H428" i="1" s="1"/>
  <c r="B469" i="4"/>
  <c r="C468" i="4"/>
  <c r="B468" i="4"/>
  <c r="C467" i="4"/>
  <c r="B467" i="4"/>
  <c r="C466" i="4"/>
  <c r="H425" i="1" s="1"/>
  <c r="B466" i="4"/>
  <c r="C465" i="4"/>
  <c r="B465" i="4"/>
  <c r="C464" i="4"/>
  <c r="H424" i="1" s="1"/>
  <c r="B464" i="4"/>
  <c r="C463" i="4"/>
  <c r="B463" i="4"/>
  <c r="C462" i="4"/>
  <c r="H423" i="1" s="1"/>
  <c r="B462" i="4"/>
  <c r="C461" i="4"/>
  <c r="B461" i="4"/>
  <c r="C460" i="4"/>
  <c r="B460" i="4"/>
  <c r="C459" i="4"/>
  <c r="H421" i="1" s="1"/>
  <c r="B459" i="4"/>
  <c r="C458" i="4"/>
  <c r="B458" i="4"/>
  <c r="C457" i="4"/>
  <c r="H420" i="1" s="1"/>
  <c r="B457" i="4"/>
  <c r="C456" i="4"/>
  <c r="H419" i="1" s="1"/>
  <c r="B456" i="4"/>
  <c r="C455" i="4"/>
  <c r="B455" i="4"/>
  <c r="C454" i="4"/>
  <c r="B454" i="4"/>
  <c r="C453" i="4"/>
  <c r="H418" i="1" s="1"/>
  <c r="B453" i="4"/>
  <c r="C452" i="4"/>
  <c r="B452" i="4"/>
  <c r="C451" i="4"/>
  <c r="B451" i="4"/>
  <c r="C450" i="4"/>
  <c r="B450" i="4"/>
  <c r="C449" i="4"/>
  <c r="B449" i="4"/>
  <c r="C448" i="4"/>
  <c r="H417" i="1" s="1"/>
  <c r="B448" i="4"/>
  <c r="C447" i="4"/>
  <c r="B447" i="4"/>
  <c r="C446" i="4"/>
  <c r="B446" i="4"/>
  <c r="C445" i="4"/>
  <c r="H1422" i="1" s="1"/>
  <c r="B445" i="4"/>
  <c r="C444" i="4"/>
  <c r="H416" i="1" s="1"/>
  <c r="B444" i="4"/>
  <c r="C443" i="4"/>
  <c r="H415" i="1" s="1"/>
  <c r="B443" i="4"/>
  <c r="C442" i="4"/>
  <c r="B442" i="4"/>
  <c r="C441" i="4"/>
  <c r="H414" i="1" s="1"/>
  <c r="B441" i="4"/>
  <c r="C440" i="4"/>
  <c r="B440" i="4"/>
  <c r="C439" i="4"/>
  <c r="B439" i="4"/>
  <c r="C438" i="4"/>
  <c r="B438" i="4"/>
  <c r="C437" i="4"/>
  <c r="H411" i="1" s="1"/>
  <c r="B437" i="4"/>
  <c r="C436" i="4"/>
  <c r="B436" i="4"/>
  <c r="C435" i="4"/>
  <c r="H410" i="1" s="1"/>
  <c r="B435" i="4"/>
  <c r="C434" i="4"/>
  <c r="B434" i="4"/>
  <c r="C433" i="4"/>
  <c r="H409" i="1" s="1"/>
  <c r="B433" i="4"/>
  <c r="C432" i="4"/>
  <c r="B432" i="4"/>
  <c r="C431" i="4"/>
  <c r="H408" i="1" s="1"/>
  <c r="B431" i="4"/>
  <c r="C430" i="4"/>
  <c r="B430" i="4"/>
  <c r="C429" i="4"/>
  <c r="H407" i="1" s="1"/>
  <c r="B429" i="4"/>
  <c r="C428" i="4"/>
  <c r="H406" i="1" s="1"/>
  <c r="B428" i="4"/>
  <c r="C427" i="4"/>
  <c r="B427" i="4"/>
  <c r="C426" i="4"/>
  <c r="B426" i="4"/>
  <c r="C425" i="4"/>
  <c r="H405" i="1" s="1"/>
  <c r="B425" i="4"/>
  <c r="C424" i="4"/>
  <c r="H404" i="1" s="1"/>
  <c r="B424" i="4"/>
  <c r="C423" i="4"/>
  <c r="H403" i="1" s="1"/>
  <c r="B423" i="4"/>
  <c r="C422" i="4"/>
  <c r="B422" i="4"/>
  <c r="C421" i="4"/>
  <c r="H402" i="1" s="1"/>
  <c r="B421" i="4"/>
  <c r="C420" i="4"/>
  <c r="B420" i="4"/>
  <c r="C419" i="4"/>
  <c r="B419" i="4"/>
  <c r="C418" i="4"/>
  <c r="B418" i="4"/>
  <c r="C417" i="4"/>
  <c r="B417" i="4"/>
  <c r="C416" i="4"/>
  <c r="B416" i="4"/>
  <c r="C415" i="4"/>
  <c r="H397" i="1" s="1"/>
  <c r="B415" i="4"/>
  <c r="C414" i="4"/>
  <c r="B414" i="4"/>
  <c r="C413" i="4"/>
  <c r="B413" i="4"/>
  <c r="C412" i="4"/>
  <c r="B412" i="4"/>
  <c r="C411" i="4"/>
  <c r="B411" i="4"/>
  <c r="C410" i="4"/>
  <c r="B410" i="4"/>
  <c r="C409" i="4"/>
  <c r="H392" i="1" s="1"/>
  <c r="B409" i="4"/>
  <c r="C408" i="4"/>
  <c r="B408" i="4"/>
  <c r="C407" i="4"/>
  <c r="B407" i="4"/>
  <c r="C406" i="4"/>
  <c r="B406" i="4"/>
  <c r="C405" i="4"/>
  <c r="B405" i="4"/>
  <c r="C404" i="4"/>
  <c r="H387" i="1" s="1"/>
  <c r="B404" i="4"/>
  <c r="C403" i="4"/>
  <c r="H386" i="1" s="1"/>
  <c r="B403" i="4"/>
  <c r="C402" i="4"/>
  <c r="B402" i="4"/>
  <c r="C401" i="4"/>
  <c r="B401" i="4"/>
  <c r="C400" i="4"/>
  <c r="B400" i="4"/>
  <c r="C399" i="4"/>
  <c r="B399" i="4"/>
  <c r="C398" i="4"/>
  <c r="B398" i="4"/>
  <c r="C397" i="4"/>
  <c r="B397" i="4"/>
  <c r="C396" i="4"/>
  <c r="B396" i="4"/>
  <c r="C395" i="4"/>
  <c r="B395" i="4"/>
  <c r="C394" i="4"/>
  <c r="B394" i="4"/>
  <c r="C393" i="4"/>
  <c r="B393" i="4"/>
  <c r="C392" i="4"/>
  <c r="B392" i="4"/>
  <c r="C391" i="4"/>
  <c r="B391" i="4"/>
  <c r="C390" i="4"/>
  <c r="B390" i="4"/>
  <c r="C389" i="4"/>
  <c r="B389" i="4"/>
  <c r="C388" i="4"/>
  <c r="H375" i="1" s="1"/>
  <c r="B388" i="4"/>
  <c r="C387" i="4"/>
  <c r="B387" i="4"/>
  <c r="C386" i="4"/>
  <c r="B386" i="4"/>
  <c r="C385" i="4"/>
  <c r="B385" i="4"/>
  <c r="C384" i="4"/>
  <c r="B384" i="4"/>
  <c r="C383" i="4"/>
  <c r="B383" i="4"/>
  <c r="C382" i="4"/>
  <c r="B382" i="4"/>
  <c r="C381" i="4"/>
  <c r="B381" i="4"/>
  <c r="C380" i="4"/>
  <c r="H368" i="1" s="1"/>
  <c r="B380" i="4"/>
  <c r="C379" i="4"/>
  <c r="H367" i="1" s="1"/>
  <c r="B379" i="4"/>
  <c r="C378" i="4"/>
  <c r="H366" i="1" s="1"/>
  <c r="B378" i="4"/>
  <c r="C377" i="4"/>
  <c r="H365" i="1" s="1"/>
  <c r="B377" i="4"/>
  <c r="C376" i="4"/>
  <c r="H364" i="1" s="1"/>
  <c r="B376" i="4"/>
  <c r="C375" i="4"/>
  <c r="H363" i="1" s="1"/>
  <c r="B375" i="4"/>
  <c r="C374" i="4"/>
  <c r="H362" i="1" s="1"/>
  <c r="B374" i="4"/>
  <c r="C373" i="4"/>
  <c r="H361" i="1" s="1"/>
  <c r="B373" i="4"/>
  <c r="C372" i="4"/>
  <c r="H360" i="1" s="1"/>
  <c r="B372" i="4"/>
  <c r="C371" i="4"/>
  <c r="H359" i="1" s="1"/>
  <c r="B371" i="4"/>
  <c r="C370" i="4"/>
  <c r="H358" i="1" s="1"/>
  <c r="B370" i="4"/>
  <c r="C369" i="4"/>
  <c r="H357" i="1" s="1"/>
  <c r="B369" i="4"/>
  <c r="C368" i="4"/>
  <c r="H356" i="1" s="1"/>
  <c r="B368" i="4"/>
  <c r="C367" i="4"/>
  <c r="H355" i="1" s="1"/>
  <c r="B367" i="4"/>
  <c r="C366" i="4"/>
  <c r="B366" i="4"/>
  <c r="C365" i="4"/>
  <c r="B365" i="4"/>
  <c r="C364" i="4"/>
  <c r="B364" i="4"/>
  <c r="C363" i="4"/>
  <c r="H352" i="1" s="1"/>
  <c r="B363" i="4"/>
  <c r="C362" i="4"/>
  <c r="H351" i="1" s="1"/>
  <c r="B362" i="4"/>
  <c r="C361" i="4"/>
  <c r="B361" i="4"/>
  <c r="C360" i="4"/>
  <c r="B360" i="4"/>
  <c r="C359" i="4"/>
  <c r="B359" i="4"/>
  <c r="C358" i="4"/>
  <c r="B358" i="4"/>
  <c r="C357" i="4"/>
  <c r="B357" i="4"/>
  <c r="C356" i="4"/>
  <c r="B356" i="4"/>
  <c r="C355" i="4"/>
  <c r="B355" i="4"/>
  <c r="C354" i="4"/>
  <c r="B354" i="4"/>
  <c r="C353" i="4"/>
  <c r="H346" i="1" s="1"/>
  <c r="B353" i="4"/>
  <c r="C352" i="4"/>
  <c r="B352" i="4"/>
  <c r="C351" i="4"/>
  <c r="B351" i="4"/>
  <c r="C350" i="4"/>
  <c r="H343" i="1" s="1"/>
  <c r="B350" i="4"/>
  <c r="C349" i="4"/>
  <c r="B349" i="4"/>
  <c r="C348" i="4"/>
  <c r="H342" i="1" s="1"/>
  <c r="B348" i="4"/>
  <c r="C347" i="4"/>
  <c r="H341" i="1" s="1"/>
  <c r="B347" i="4"/>
  <c r="C346" i="4"/>
  <c r="B346" i="4"/>
  <c r="C345" i="4"/>
  <c r="B345" i="4"/>
  <c r="C344" i="4"/>
  <c r="B344" i="4"/>
  <c r="C343" i="4"/>
  <c r="B343" i="4"/>
  <c r="C342" i="4"/>
  <c r="B342" i="4"/>
  <c r="C341" i="4"/>
  <c r="B341" i="4"/>
  <c r="C340" i="4"/>
  <c r="B340" i="4"/>
  <c r="C339" i="4"/>
  <c r="B339" i="4"/>
  <c r="C338" i="4"/>
  <c r="B338" i="4"/>
  <c r="C337" i="4"/>
  <c r="B337" i="4"/>
  <c r="C336" i="4"/>
  <c r="B336" i="4"/>
  <c r="C335" i="4"/>
  <c r="B335" i="4"/>
  <c r="C334" i="4"/>
  <c r="B334" i="4"/>
  <c r="C333" i="4"/>
  <c r="H330" i="1" s="1"/>
  <c r="B333" i="4"/>
  <c r="C332" i="4"/>
  <c r="H329" i="1" s="1"/>
  <c r="B332" i="4"/>
  <c r="C331" i="4"/>
  <c r="H328" i="1" s="1"/>
  <c r="B331" i="4"/>
  <c r="C330" i="4"/>
  <c r="H327" i="1" s="1"/>
  <c r="B330" i="4"/>
  <c r="C329" i="4"/>
  <c r="H326" i="1" s="1"/>
  <c r="B329" i="4"/>
  <c r="C328" i="4"/>
  <c r="H325" i="1" s="1"/>
  <c r="B328" i="4"/>
  <c r="C327" i="4"/>
  <c r="B327" i="4"/>
  <c r="C326" i="4"/>
  <c r="B326" i="4"/>
  <c r="C325" i="4"/>
  <c r="B325" i="4"/>
  <c r="C324" i="4"/>
  <c r="H322" i="1" s="1"/>
  <c r="B324" i="4"/>
  <c r="C323" i="4"/>
  <c r="H321" i="1" s="1"/>
  <c r="B323" i="4"/>
  <c r="C322" i="4"/>
  <c r="H320" i="1" s="1"/>
  <c r="B322" i="4"/>
  <c r="C321" i="4"/>
  <c r="B321" i="4"/>
  <c r="C320" i="4"/>
  <c r="B320" i="4"/>
  <c r="C319" i="4"/>
  <c r="H319" i="1" s="1"/>
  <c r="B319" i="4"/>
  <c r="C318" i="4"/>
  <c r="H318" i="1" s="1"/>
  <c r="B318" i="4"/>
  <c r="C317" i="4"/>
  <c r="H317" i="1" s="1"/>
  <c r="B317" i="4"/>
  <c r="C316" i="4"/>
  <c r="H316" i="1" s="1"/>
  <c r="B316" i="4"/>
  <c r="C315" i="4"/>
  <c r="H315" i="1" s="1"/>
  <c r="B315" i="4"/>
  <c r="C314" i="4"/>
  <c r="H314" i="1" s="1"/>
  <c r="B314" i="4"/>
  <c r="C313" i="4"/>
  <c r="B313" i="4"/>
  <c r="C312" i="4"/>
  <c r="B312" i="4"/>
  <c r="C311" i="4"/>
  <c r="B311" i="4"/>
  <c r="C310" i="4"/>
  <c r="H311" i="1" s="1"/>
  <c r="B310" i="4"/>
  <c r="B309" i="4"/>
  <c r="C308" i="4"/>
  <c r="B308" i="4"/>
  <c r="C307" i="4"/>
  <c r="B307" i="4"/>
  <c r="C306" i="4"/>
  <c r="B306" i="4"/>
  <c r="C305" i="4"/>
  <c r="H310" i="1" s="1"/>
  <c r="B305" i="4"/>
  <c r="C304" i="4"/>
  <c r="B304" i="4"/>
  <c r="C303" i="4"/>
  <c r="B303" i="4"/>
  <c r="C302" i="4"/>
  <c r="B302" i="4"/>
  <c r="C301" i="4"/>
  <c r="B301" i="4"/>
  <c r="C300" i="4"/>
  <c r="B300" i="4"/>
  <c r="C299" i="4"/>
  <c r="B299" i="4"/>
  <c r="C298" i="4"/>
  <c r="B298" i="4"/>
  <c r="C297" i="4"/>
  <c r="B297" i="4"/>
  <c r="C296" i="4"/>
  <c r="H303" i="1" s="1"/>
  <c r="B296" i="4"/>
  <c r="C295" i="4"/>
  <c r="H302" i="1" s="1"/>
  <c r="B295" i="4"/>
  <c r="C294" i="4"/>
  <c r="H301" i="1" s="1"/>
  <c r="B294" i="4"/>
  <c r="C293" i="4"/>
  <c r="H300" i="1" s="1"/>
  <c r="B293" i="4"/>
  <c r="C292" i="4"/>
  <c r="H299" i="1" s="1"/>
  <c r="B292" i="4"/>
  <c r="C291" i="4"/>
  <c r="H298" i="1" s="1"/>
  <c r="B291" i="4"/>
  <c r="C290" i="4"/>
  <c r="H297" i="1" s="1"/>
  <c r="B290" i="4"/>
  <c r="C289" i="4"/>
  <c r="H296" i="1" s="1"/>
  <c r="B289" i="4"/>
  <c r="C288" i="4"/>
  <c r="H295" i="1" s="1"/>
  <c r="B288" i="4"/>
  <c r="C287" i="4"/>
  <c r="H294" i="1" s="1"/>
  <c r="B287" i="4"/>
  <c r="C286" i="4"/>
  <c r="H293" i="1" s="1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H286" i="1" s="1"/>
  <c r="B277" i="4"/>
  <c r="C276" i="4"/>
  <c r="H285" i="1" s="1"/>
  <c r="B276" i="4"/>
  <c r="C275" i="4"/>
  <c r="H284" i="1" s="1"/>
  <c r="B275" i="4"/>
  <c r="C274" i="4"/>
  <c r="H283" i="1" s="1"/>
  <c r="B274" i="4"/>
  <c r="B273" i="4"/>
  <c r="B272" i="4"/>
  <c r="B271" i="4"/>
  <c r="C270" i="4"/>
  <c r="B270" i="4"/>
  <c r="C269" i="4"/>
  <c r="B269" i="4"/>
  <c r="C268" i="4"/>
  <c r="B268" i="4"/>
  <c r="C267" i="4"/>
  <c r="H277" i="1" s="1"/>
  <c r="B267" i="4"/>
  <c r="C266" i="4"/>
  <c r="B266" i="4"/>
  <c r="C265" i="4"/>
  <c r="H276" i="1" s="1"/>
  <c r="B265" i="4"/>
  <c r="C264" i="4"/>
  <c r="B264" i="4"/>
  <c r="C263" i="4"/>
  <c r="B263" i="4"/>
  <c r="C262" i="4"/>
  <c r="H275" i="1" s="1"/>
  <c r="B262" i="4"/>
  <c r="C261" i="4"/>
  <c r="B261" i="4"/>
  <c r="C260" i="4"/>
  <c r="B260" i="4"/>
  <c r="C259" i="4"/>
  <c r="B259" i="4"/>
  <c r="C258" i="4"/>
  <c r="B258" i="4"/>
  <c r="C257" i="4"/>
  <c r="B257" i="4"/>
  <c r="C256" i="4"/>
  <c r="H270" i="1" s="1"/>
  <c r="B256" i="4"/>
  <c r="C255" i="4"/>
  <c r="H269" i="1" s="1"/>
  <c r="B255" i="4"/>
  <c r="C254" i="4"/>
  <c r="H268" i="1" s="1"/>
  <c r="B254" i="4"/>
  <c r="C253" i="4"/>
  <c r="H267" i="1" s="1"/>
  <c r="B253" i="4"/>
  <c r="C252" i="4"/>
  <c r="H266" i="1" s="1"/>
  <c r="B252" i="4"/>
  <c r="C251" i="4"/>
  <c r="H265" i="1" s="1"/>
  <c r="B251" i="4"/>
  <c r="C250" i="4"/>
  <c r="B250" i="4"/>
  <c r="C249" i="4"/>
  <c r="H264" i="1" s="1"/>
  <c r="B249" i="4"/>
  <c r="C248" i="4"/>
  <c r="B248" i="4"/>
  <c r="C247" i="4"/>
  <c r="H263" i="1" s="1"/>
  <c r="B247" i="4"/>
  <c r="C246" i="4"/>
  <c r="B246" i="4"/>
  <c r="C245" i="4"/>
  <c r="H262" i="1" s="1"/>
  <c r="B245" i="4"/>
  <c r="C244" i="4"/>
  <c r="H261" i="1" s="1"/>
  <c r="B244" i="4"/>
  <c r="C243" i="4"/>
  <c r="B243" i="4"/>
  <c r="C242" i="4"/>
  <c r="H260" i="1" s="1"/>
  <c r="B242" i="4"/>
  <c r="C241" i="4"/>
  <c r="B241" i="4"/>
  <c r="C240" i="4"/>
  <c r="B240" i="4"/>
  <c r="C239" i="4"/>
  <c r="H259" i="1" s="1"/>
  <c r="B239" i="4"/>
  <c r="C238" i="4"/>
  <c r="B238" i="4"/>
  <c r="C237" i="4"/>
  <c r="B237" i="4"/>
  <c r="C236" i="4"/>
  <c r="B236" i="4"/>
  <c r="C235" i="4"/>
  <c r="H257" i="1" s="1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H242" i="1" s="1"/>
  <c r="B216" i="4"/>
  <c r="C215" i="4"/>
  <c r="B215" i="4"/>
  <c r="C214" i="4"/>
  <c r="B214" i="4"/>
  <c r="C213" i="4"/>
  <c r="B213" i="4"/>
  <c r="C212" i="4"/>
  <c r="B212" i="4"/>
  <c r="C211" i="4"/>
  <c r="H237" i="1" s="1"/>
  <c r="B211" i="4"/>
  <c r="B210" i="4"/>
  <c r="B209" i="4"/>
  <c r="B208" i="4"/>
  <c r="C207" i="4"/>
  <c r="B207" i="4"/>
  <c r="C206" i="4"/>
  <c r="B206" i="4"/>
  <c r="C205" i="4"/>
  <c r="H231" i="1" s="1"/>
  <c r="B205" i="4"/>
  <c r="C204" i="4"/>
  <c r="B204" i="4"/>
  <c r="C203" i="4"/>
  <c r="B203" i="4"/>
  <c r="C202" i="4"/>
  <c r="B202" i="4"/>
  <c r="C201" i="4"/>
  <c r="H228" i="1" s="1"/>
  <c r="B201" i="4"/>
  <c r="C200" i="4"/>
  <c r="B200" i="4"/>
  <c r="C199" i="4"/>
  <c r="B199" i="4"/>
  <c r="C198" i="4"/>
  <c r="B198" i="4"/>
  <c r="C197" i="4"/>
  <c r="H225" i="1" s="1"/>
  <c r="B197" i="4"/>
  <c r="C196" i="4"/>
  <c r="B196" i="4"/>
  <c r="C195" i="4"/>
  <c r="B195" i="4"/>
  <c r="C194" i="4"/>
  <c r="B194" i="4"/>
  <c r="C193" i="4"/>
  <c r="H222" i="1" s="1"/>
  <c r="B193" i="4"/>
  <c r="C192" i="4"/>
  <c r="B192" i="4"/>
  <c r="C191" i="4"/>
  <c r="B191" i="4"/>
  <c r="C190" i="4"/>
  <c r="H221" i="1" s="1"/>
  <c r="B190" i="4"/>
  <c r="C189" i="4"/>
  <c r="B189" i="4"/>
  <c r="C188" i="4"/>
  <c r="B188" i="4"/>
  <c r="C187" i="4"/>
  <c r="B187" i="4"/>
  <c r="C186" i="4"/>
  <c r="B186" i="4"/>
  <c r="C185" i="4"/>
  <c r="H218" i="1" s="1"/>
  <c r="B185" i="4"/>
  <c r="C184" i="4"/>
  <c r="H217" i="1" s="1"/>
  <c r="B184" i="4"/>
  <c r="C183" i="4"/>
  <c r="H216" i="1" s="1"/>
  <c r="B183" i="4"/>
  <c r="C182" i="4"/>
  <c r="H215" i="1" s="1"/>
  <c r="B182" i="4"/>
  <c r="C181" i="4"/>
  <c r="H214" i="1" s="1"/>
  <c r="B181" i="4"/>
  <c r="C180" i="4"/>
  <c r="B180" i="4"/>
  <c r="C179" i="4"/>
  <c r="B179" i="4"/>
  <c r="C178" i="4"/>
  <c r="B178" i="4"/>
  <c r="C177" i="4"/>
  <c r="H211" i="1" s="1"/>
  <c r="B177" i="4"/>
  <c r="C176" i="4"/>
  <c r="B176" i="4"/>
  <c r="C175" i="4"/>
  <c r="H210" i="1" s="1"/>
  <c r="B175" i="4"/>
  <c r="C174" i="4"/>
  <c r="B174" i="4"/>
  <c r="C173" i="4"/>
  <c r="H209" i="1" s="1"/>
  <c r="B173" i="4"/>
  <c r="C172" i="4"/>
  <c r="B172" i="4"/>
  <c r="C171" i="4"/>
  <c r="B171" i="4"/>
  <c r="C170" i="4"/>
  <c r="H206" i="1" s="1"/>
  <c r="B170" i="4"/>
  <c r="C169" i="4"/>
  <c r="B169" i="4"/>
  <c r="C168" i="4"/>
  <c r="B168" i="4"/>
  <c r="C167" i="4"/>
  <c r="H203" i="1" s="1"/>
  <c r="B167" i="4"/>
  <c r="C166" i="4"/>
  <c r="B166" i="4"/>
  <c r="C165" i="4"/>
  <c r="B165" i="4"/>
  <c r="C164" i="4"/>
  <c r="H200" i="1" s="1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H193" i="1" s="1"/>
  <c r="B155" i="4"/>
  <c r="C154" i="4"/>
  <c r="B154" i="4"/>
  <c r="C153" i="4"/>
  <c r="H192" i="1" s="1"/>
  <c r="B153" i="4"/>
  <c r="C152" i="4"/>
  <c r="B152" i="4"/>
  <c r="C151" i="4"/>
  <c r="H191" i="1" s="1"/>
  <c r="B151" i="4"/>
  <c r="C150" i="4"/>
  <c r="B150" i="4"/>
  <c r="C149" i="4"/>
  <c r="H190" i="1" s="1"/>
  <c r="B149" i="4"/>
  <c r="C148" i="4"/>
  <c r="H189" i="1" s="1"/>
  <c r="B148" i="4"/>
  <c r="C147" i="4"/>
  <c r="H188" i="1" s="1"/>
  <c r="B147" i="4"/>
  <c r="C146" i="4"/>
  <c r="H187" i="1" s="1"/>
  <c r="B146" i="4"/>
  <c r="C145" i="4"/>
  <c r="B145" i="4"/>
  <c r="C144" i="4"/>
  <c r="H186" i="1" s="1"/>
  <c r="B144" i="4"/>
  <c r="C143" i="4"/>
  <c r="H185" i="1" s="1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H180" i="1" s="1"/>
  <c r="B135" i="4"/>
  <c r="C134" i="4"/>
  <c r="B134" i="4"/>
  <c r="C133" i="4"/>
  <c r="H178" i="1" s="1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H167" i="1" s="1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H161" i="1" s="1"/>
  <c r="B113" i="4"/>
  <c r="C112" i="4"/>
  <c r="H160" i="1" s="1"/>
  <c r="B112" i="4"/>
  <c r="C111" i="4"/>
  <c r="B111" i="4"/>
  <c r="C110" i="4"/>
  <c r="H159" i="1" s="1"/>
  <c r="B110" i="4"/>
  <c r="C109" i="4"/>
  <c r="B109" i="4"/>
  <c r="C108" i="4"/>
  <c r="B108" i="4"/>
  <c r="C107" i="4"/>
  <c r="H158" i="1" s="1"/>
  <c r="B107" i="4"/>
  <c r="C106" i="4"/>
  <c r="B106" i="4"/>
  <c r="C105" i="4"/>
  <c r="B105" i="4"/>
  <c r="C104" i="4"/>
  <c r="B104" i="4"/>
  <c r="C103" i="4"/>
  <c r="H157" i="1" s="1"/>
  <c r="B103" i="4"/>
  <c r="C102" i="4"/>
  <c r="B102" i="4"/>
  <c r="C101" i="4"/>
  <c r="H156" i="1" s="1"/>
  <c r="B101" i="4"/>
  <c r="C100" i="4"/>
  <c r="B100" i="4"/>
  <c r="C99" i="4"/>
  <c r="H155" i="1" s="1"/>
  <c r="B99" i="4"/>
  <c r="C98" i="4"/>
  <c r="B98" i="4"/>
  <c r="C97" i="4"/>
  <c r="B97" i="4"/>
  <c r="C96" i="4"/>
  <c r="B96" i="4"/>
  <c r="C95" i="4"/>
  <c r="B95" i="4"/>
  <c r="C94" i="4"/>
  <c r="B94" i="4"/>
  <c r="C93" i="4"/>
  <c r="H150" i="1" s="1"/>
  <c r="B93" i="4"/>
  <c r="C92" i="4"/>
  <c r="B92" i="4"/>
  <c r="C91" i="4"/>
  <c r="H149" i="1" s="1"/>
  <c r="B91" i="4"/>
  <c r="C90" i="4"/>
  <c r="H148" i="1" s="1"/>
  <c r="B90" i="4"/>
  <c r="C89" i="4"/>
  <c r="H147" i="1" s="1"/>
  <c r="B89" i="4"/>
  <c r="C88" i="4"/>
  <c r="B88" i="4"/>
  <c r="C87" i="4"/>
  <c r="H146" i="1" s="1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H138" i="1" s="1"/>
  <c r="B76" i="4"/>
  <c r="C75" i="4"/>
  <c r="H137" i="1" s="1"/>
  <c r="B75" i="4"/>
  <c r="C74" i="4"/>
  <c r="B74" i="4"/>
  <c r="C73" i="4"/>
  <c r="B73" i="4"/>
  <c r="C72" i="4"/>
  <c r="B72" i="4"/>
  <c r="C71" i="4"/>
  <c r="B71" i="4"/>
  <c r="C70" i="4"/>
  <c r="H134" i="1" s="1"/>
  <c r="B70" i="4"/>
  <c r="C69" i="4"/>
  <c r="B69" i="4"/>
  <c r="C68" i="4"/>
  <c r="H133" i="1" s="1"/>
  <c r="B68" i="4"/>
  <c r="C67" i="4"/>
  <c r="H132" i="1" s="1"/>
  <c r="B67" i="4"/>
  <c r="C66" i="4"/>
  <c r="B66" i="4"/>
  <c r="C65" i="4"/>
  <c r="H131" i="1" s="1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H123" i="1" s="1"/>
  <c r="B50" i="4"/>
  <c r="C49" i="4"/>
  <c r="B49" i="4"/>
  <c r="C48" i="4"/>
  <c r="B48" i="4"/>
  <c r="C47" i="4"/>
  <c r="B47" i="4"/>
  <c r="C46" i="4"/>
  <c r="B46" i="4"/>
  <c r="C45" i="4"/>
  <c r="B45" i="4"/>
  <c r="C44" i="4"/>
  <c r="H120" i="1" s="1"/>
  <c r="B44" i="4"/>
  <c r="C43" i="4"/>
  <c r="H119" i="1" s="1"/>
  <c r="B43" i="4"/>
  <c r="C42" i="4"/>
  <c r="B42" i="4"/>
  <c r="C41" i="4"/>
  <c r="H118" i="1" s="1"/>
  <c r="B41" i="4"/>
  <c r="C40" i="4"/>
  <c r="H117" i="1" s="1"/>
  <c r="B40" i="4"/>
  <c r="C39" i="4"/>
  <c r="H116" i="1" s="1"/>
  <c r="B39" i="4"/>
  <c r="C38" i="4"/>
  <c r="B38" i="4"/>
  <c r="C37" i="4"/>
  <c r="H115" i="1" s="1"/>
  <c r="B37" i="4"/>
  <c r="C36" i="4"/>
  <c r="B36" i="4"/>
  <c r="C35" i="4"/>
  <c r="B35" i="4"/>
  <c r="C34" i="4"/>
  <c r="B34" i="4"/>
  <c r="C33" i="4"/>
  <c r="H114" i="1" s="1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H109" i="1" s="1"/>
  <c r="B25" i="4"/>
  <c r="C24" i="4"/>
  <c r="B24" i="4"/>
  <c r="C23" i="4"/>
  <c r="B23" i="4"/>
  <c r="C22" i="4"/>
  <c r="B22" i="4"/>
  <c r="C21" i="4"/>
  <c r="B21" i="4"/>
  <c r="C20" i="4"/>
  <c r="B20" i="4"/>
  <c r="C19" i="4"/>
  <c r="H106" i="1" s="1"/>
  <c r="B19" i="4"/>
  <c r="C18" i="4"/>
  <c r="B18" i="4"/>
  <c r="C17" i="4"/>
  <c r="H105" i="1" s="1"/>
  <c r="B17" i="4"/>
  <c r="C16" i="4"/>
  <c r="H104" i="1" s="1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H99" i="1" s="1"/>
  <c r="B7" i="4"/>
  <c r="C6" i="4"/>
  <c r="B6" i="4"/>
  <c r="C5" i="4"/>
  <c r="B5" i="4"/>
  <c r="C4" i="4"/>
  <c r="H98" i="1" s="1"/>
  <c r="B4" i="4"/>
  <c r="C3" i="4"/>
  <c r="B3" i="4"/>
  <c r="C2" i="4"/>
  <c r="H97" i="1" s="1"/>
  <c r="B2" i="4"/>
  <c r="H492" i="1" l="1"/>
  <c r="H493" i="1"/>
  <c r="H514" i="1"/>
  <c r="H515" i="1"/>
  <c r="H539" i="1"/>
  <c r="H540" i="1"/>
  <c r="H274" i="1"/>
  <c r="H273" i="1"/>
  <c r="H278" i="1"/>
  <c r="H279" i="1"/>
  <c r="H1297" i="1"/>
  <c r="H1298" i="1"/>
  <c r="H1299" i="1"/>
  <c r="H1381" i="1"/>
  <c r="H1382" i="1"/>
  <c r="H1397" i="1"/>
  <c r="H1398" i="1"/>
  <c r="H1399" i="1"/>
  <c r="H1427" i="1"/>
  <c r="H1428" i="1"/>
  <c r="H1513" i="1"/>
  <c r="H1512" i="1"/>
  <c r="H2150" i="1"/>
  <c r="H2151" i="1"/>
  <c r="H2482" i="1"/>
  <c r="H2483" i="1"/>
  <c r="H4114" i="1"/>
  <c r="H4115" i="1"/>
  <c r="H4182" i="1"/>
  <c r="H4183" i="1"/>
  <c r="H4186" i="1"/>
  <c r="H4185" i="1"/>
  <c r="H4195" i="1"/>
  <c r="H4196" i="1"/>
  <c r="H4199" i="1"/>
  <c r="H4200" i="1"/>
  <c r="H4210" i="1"/>
  <c r="H4209" i="1"/>
  <c r="H4357" i="1"/>
  <c r="H4358" i="1"/>
  <c r="H4380" i="1"/>
  <c r="H4381" i="1"/>
  <c r="H4418" i="1"/>
  <c r="H4419" i="1"/>
  <c r="H4431" i="1"/>
  <c r="H4432" i="1"/>
  <c r="H4541" i="1"/>
  <c r="H4542" i="1"/>
  <c r="H4544" i="1"/>
  <c r="H4545" i="1"/>
  <c r="H4899" i="1"/>
  <c r="H4883" i="1"/>
  <c r="H4875" i="1"/>
  <c r="H4859" i="1"/>
  <c r="H4835" i="1"/>
  <c r="H4819" i="1"/>
  <c r="H4803" i="1"/>
  <c r="H4795" i="1"/>
  <c r="H4762" i="1"/>
  <c r="H4746" i="1"/>
  <c r="H271" i="1"/>
  <c r="H272" i="1"/>
  <c r="H506" i="1"/>
  <c r="H507" i="1"/>
  <c r="H527" i="1"/>
  <c r="H528" i="1"/>
  <c r="H530" i="1"/>
  <c r="H531" i="1"/>
  <c r="H534" i="1"/>
  <c r="H535" i="1"/>
  <c r="H750" i="1"/>
  <c r="H749" i="1"/>
  <c r="H790" i="1"/>
  <c r="H791" i="1"/>
  <c r="H796" i="1"/>
  <c r="H797" i="1"/>
  <c r="H823" i="1"/>
  <c r="H824" i="1"/>
  <c r="H248" i="1"/>
  <c r="H249" i="1"/>
  <c r="H250" i="1"/>
  <c r="H323" i="1"/>
  <c r="H324" i="1"/>
  <c r="H353" i="1"/>
  <c r="H354" i="1"/>
  <c r="H369" i="1"/>
  <c r="H370" i="1"/>
  <c r="H374" i="1"/>
  <c r="H373" i="1"/>
  <c r="H378" i="1"/>
  <c r="H379" i="1"/>
  <c r="H384" i="1"/>
  <c r="H385" i="1"/>
  <c r="H388" i="1"/>
  <c r="H389" i="1"/>
  <c r="H395" i="1"/>
  <c r="H396" i="1"/>
  <c r="H510" i="1"/>
  <c r="H511" i="1"/>
  <c r="H538" i="1"/>
  <c r="H537" i="1"/>
  <c r="H714" i="1"/>
  <c r="H715" i="1"/>
  <c r="H718" i="1"/>
  <c r="H719" i="1"/>
  <c r="H717" i="1"/>
  <c r="H766" i="1"/>
  <c r="H765" i="1"/>
  <c r="H768" i="1"/>
  <c r="H769" i="1"/>
  <c r="H794" i="1"/>
  <c r="H795" i="1"/>
  <c r="H798" i="1"/>
  <c r="H799" i="1"/>
  <c r="H802" i="1"/>
  <c r="H803" i="1"/>
  <c r="H806" i="1"/>
  <c r="H807" i="1"/>
  <c r="H811" i="1"/>
  <c r="H812" i="1"/>
  <c r="H837" i="1"/>
  <c r="H838" i="1"/>
  <c r="H843" i="1"/>
  <c r="H844" i="1"/>
  <c r="H849" i="1"/>
  <c r="H850" i="1"/>
  <c r="H852" i="1"/>
  <c r="H853" i="1"/>
  <c r="H862" i="1"/>
  <c r="H863" i="1"/>
  <c r="H886" i="1"/>
  <c r="H887" i="1"/>
  <c r="H913" i="1"/>
  <c r="H912" i="1"/>
  <c r="H1083" i="1"/>
  <c r="H1084" i="1"/>
  <c r="H1089" i="1"/>
  <c r="H1090" i="1"/>
  <c r="H1129" i="1"/>
  <c r="H1130" i="1"/>
  <c r="H1131" i="1"/>
  <c r="H1132" i="1"/>
  <c r="H1135" i="1"/>
  <c r="H1136" i="1"/>
  <c r="H1302" i="1"/>
  <c r="H1303" i="1"/>
  <c r="H1305" i="1"/>
  <c r="H1306" i="1"/>
  <c r="H1385" i="1"/>
  <c r="H1383" i="1"/>
  <c r="H1384" i="1"/>
  <c r="H1388" i="1"/>
  <c r="H1389" i="1"/>
  <c r="H1390" i="1"/>
  <c r="H1393" i="1"/>
  <c r="H1394" i="1"/>
  <c r="H1401" i="1"/>
  <c r="H1400" i="1"/>
  <c r="H1402" i="1"/>
  <c r="H1403" i="1"/>
  <c r="H238" i="1"/>
  <c r="H239" i="1"/>
  <c r="H256" i="1"/>
  <c r="H255" i="1"/>
  <c r="H331" i="1"/>
  <c r="H332" i="1"/>
  <c r="H335" i="1"/>
  <c r="H336" i="1"/>
  <c r="H347" i="1"/>
  <c r="H348" i="1"/>
  <c r="H382" i="1"/>
  <c r="H383" i="1"/>
  <c r="H400" i="1"/>
  <c r="H401" i="1"/>
  <c r="H499" i="1"/>
  <c r="H500" i="1"/>
  <c r="H502" i="1"/>
  <c r="H503" i="1"/>
  <c r="H508" i="1"/>
  <c r="H509" i="1"/>
  <c r="H512" i="1"/>
  <c r="H513" i="1"/>
  <c r="H524" i="1"/>
  <c r="H525" i="1"/>
  <c r="H703" i="1"/>
  <c r="H704" i="1"/>
  <c r="H707" i="1"/>
  <c r="H708" i="1"/>
  <c r="H711" i="1"/>
  <c r="H712" i="1"/>
  <c r="H752" i="1"/>
  <c r="H753" i="1"/>
  <c r="H774" i="1"/>
  <c r="H773" i="1"/>
  <c r="H776" i="1"/>
  <c r="H777" i="1"/>
  <c r="H792" i="1"/>
  <c r="H793" i="1"/>
  <c r="H818" i="1"/>
  <c r="H819" i="1"/>
  <c r="H830" i="1"/>
  <c r="H831" i="1"/>
  <c r="H873" i="1"/>
  <c r="H872" i="1"/>
  <c r="H877" i="1"/>
  <c r="H878" i="1"/>
  <c r="H883" i="1"/>
  <c r="H884" i="1"/>
  <c r="H1101" i="1"/>
  <c r="H1102" i="1"/>
  <c r="H1118" i="1"/>
  <c r="H1119" i="1"/>
  <c r="H1120" i="1"/>
  <c r="H1121" i="1"/>
  <c r="H1122" i="1"/>
  <c r="H1123" i="1"/>
  <c r="H1133" i="1"/>
  <c r="H1134" i="1"/>
  <c r="H121" i="1"/>
  <c r="H122" i="1"/>
  <c r="H207" i="1"/>
  <c r="H208" i="1"/>
  <c r="H212" i="1"/>
  <c r="H213" i="1"/>
  <c r="H226" i="1"/>
  <c r="H227" i="1"/>
  <c r="H230" i="1"/>
  <c r="H229" i="1"/>
  <c r="H287" i="1"/>
  <c r="H288" i="1"/>
  <c r="H462" i="1"/>
  <c r="H461" i="1"/>
  <c r="H553" i="1"/>
  <c r="H554" i="1"/>
  <c r="H556" i="1"/>
  <c r="H555" i="1"/>
  <c r="H560" i="1"/>
  <c r="H561" i="1"/>
  <c r="H562" i="1"/>
  <c r="H563" i="1"/>
  <c r="H564" i="1"/>
  <c r="H586" i="1"/>
  <c r="H587" i="1"/>
  <c r="H623" i="1"/>
  <c r="H624" i="1"/>
  <c r="H644" i="1"/>
  <c r="H645" i="1"/>
  <c r="H892" i="1"/>
  <c r="H893" i="1"/>
  <c r="H921" i="1"/>
  <c r="H920" i="1"/>
  <c r="H926" i="1"/>
  <c r="H927" i="1"/>
  <c r="H931" i="1"/>
  <c r="H932" i="1"/>
  <c r="H1010" i="1"/>
  <c r="H1011" i="1"/>
  <c r="H1022" i="1"/>
  <c r="H1023" i="1"/>
  <c r="H1043" i="1"/>
  <c r="H1044" i="1"/>
  <c r="H1047" i="1"/>
  <c r="H1048" i="1"/>
  <c r="H1051" i="1"/>
  <c r="H1052" i="1"/>
  <c r="H1053" i="1"/>
  <c r="H1143" i="1"/>
  <c r="H1144" i="1"/>
  <c r="H1147" i="1"/>
  <c r="H1148" i="1"/>
  <c r="H1156" i="1"/>
  <c r="H1157" i="1"/>
  <c r="H1172" i="1"/>
  <c r="H1173" i="1"/>
  <c r="H1196" i="1"/>
  <c r="H1197" i="1"/>
  <c r="H1210" i="1"/>
  <c r="H1211" i="1"/>
  <c r="H1226" i="1"/>
  <c r="H1227" i="1"/>
  <c r="H1231" i="1"/>
  <c r="H1232" i="1"/>
  <c r="H1270" i="1"/>
  <c r="H1271" i="1"/>
  <c r="H1274" i="1"/>
  <c r="H1275" i="1"/>
  <c r="H1276" i="1"/>
  <c r="H1286" i="1"/>
  <c r="H1287" i="1"/>
  <c r="H1321" i="1"/>
  <c r="H1322" i="1"/>
  <c r="H1320" i="1"/>
  <c r="H1323" i="1"/>
  <c r="H1324" i="1"/>
  <c r="H1325" i="1"/>
  <c r="H1351" i="1"/>
  <c r="H1352" i="1"/>
  <c r="H1355" i="1"/>
  <c r="H1356" i="1"/>
  <c r="H2445" i="1"/>
  <c r="H2446" i="1"/>
  <c r="H2450" i="1"/>
  <c r="H2449" i="1"/>
  <c r="H2692" i="1"/>
  <c r="H2693" i="1"/>
  <c r="H3002" i="1"/>
  <c r="H3003" i="1"/>
  <c r="H3047" i="1"/>
  <c r="H3048" i="1"/>
  <c r="H3131" i="1"/>
  <c r="H3132" i="1"/>
  <c r="H3133" i="1"/>
  <c r="H3134" i="1"/>
  <c r="H3135" i="1"/>
  <c r="H3232" i="1"/>
  <c r="H3233" i="1"/>
  <c r="H3276" i="1"/>
  <c r="H3277" i="1"/>
  <c r="H3327" i="1"/>
  <c r="H3328" i="1"/>
  <c r="H3359" i="1"/>
  <c r="H3360" i="1"/>
  <c r="H3426" i="1"/>
  <c r="H3425" i="1"/>
  <c r="H3442" i="1"/>
  <c r="H3441" i="1"/>
  <c r="H3474" i="1"/>
  <c r="H3473" i="1"/>
  <c r="H3503" i="1"/>
  <c r="H3504" i="1"/>
  <c r="H3535" i="1"/>
  <c r="H3536" i="1"/>
  <c r="H3549" i="1"/>
  <c r="H3550" i="1"/>
  <c r="H3554" i="1"/>
  <c r="H3555" i="1"/>
  <c r="H3553" i="1"/>
  <c r="H3621" i="1"/>
  <c r="H3622" i="1"/>
  <c r="H3654" i="1"/>
  <c r="H3655" i="1"/>
  <c r="H3678" i="1"/>
  <c r="H3679" i="1"/>
  <c r="H3730" i="1"/>
  <c r="H3729" i="1"/>
  <c r="H3738" i="1"/>
  <c r="H3737" i="1"/>
  <c r="H3744" i="1"/>
  <c r="H3745" i="1"/>
  <c r="H3767" i="1"/>
  <c r="H3768" i="1"/>
  <c r="H3799" i="1"/>
  <c r="H3800" i="1"/>
  <c r="H3818" i="1"/>
  <c r="H3817" i="1"/>
  <c r="H3820" i="1"/>
  <c r="H3821" i="1"/>
  <c r="H3832" i="1"/>
  <c r="H3833" i="1"/>
  <c r="H3842" i="1"/>
  <c r="H3843" i="1"/>
  <c r="H3885" i="1"/>
  <c r="H3886" i="1"/>
  <c r="H3895" i="1"/>
  <c r="H3896" i="1"/>
  <c r="H3922" i="1"/>
  <c r="H3923" i="1"/>
  <c r="H3965" i="1"/>
  <c r="H3966" i="1"/>
  <c r="H4002" i="1"/>
  <c r="H4003" i="1"/>
  <c r="H4011" i="1"/>
  <c r="H4012" i="1"/>
  <c r="H4042" i="1"/>
  <c r="H4041" i="1"/>
  <c r="H4044" i="1"/>
  <c r="H4045" i="1"/>
  <c r="H4586" i="1"/>
  <c r="H4585" i="1"/>
  <c r="H4602" i="1"/>
  <c r="H4601" i="1"/>
  <c r="H4608" i="1"/>
  <c r="H4609" i="1"/>
  <c r="H4634" i="1"/>
  <c r="H4633" i="1"/>
  <c r="H4646" i="1"/>
  <c r="H4647" i="1"/>
  <c r="H4748" i="1"/>
  <c r="H4749" i="1"/>
  <c r="H4763" i="1"/>
  <c r="H4764" i="1"/>
  <c r="H4882" i="1"/>
  <c r="H4858" i="1"/>
  <c r="H4810" i="1"/>
  <c r="H4761" i="1"/>
  <c r="H2458" i="1"/>
  <c r="H2459" i="1"/>
  <c r="H2469" i="1"/>
  <c r="H2470" i="1"/>
  <c r="H2493" i="1"/>
  <c r="H2494" i="1"/>
  <c r="H4202" i="1"/>
  <c r="H4201" i="1"/>
  <c r="H4365" i="1"/>
  <c r="H4366" i="1"/>
  <c r="H4370" i="1"/>
  <c r="H4369" i="1"/>
  <c r="H4402" i="1"/>
  <c r="H4401" i="1"/>
  <c r="H4408" i="1"/>
  <c r="H4409" i="1"/>
  <c r="H4482" i="1"/>
  <c r="H4481" i="1"/>
  <c r="H4538" i="1"/>
  <c r="H4539" i="1"/>
  <c r="H4562" i="1"/>
  <c r="H4561" i="1"/>
  <c r="H4575" i="1"/>
  <c r="H4576" i="1"/>
  <c r="H4897" i="1"/>
  <c r="H4889" i="1"/>
  <c r="H4849" i="1"/>
  <c r="H4841" i="1"/>
  <c r="H102" i="1"/>
  <c r="H103" i="1"/>
  <c r="H124" i="1"/>
  <c r="H125" i="1"/>
  <c r="H126" i="1"/>
  <c r="H127" i="1"/>
  <c r="H128" i="1"/>
  <c r="H129" i="1"/>
  <c r="H130" i="1"/>
  <c r="H135" i="1"/>
  <c r="H136" i="1"/>
  <c r="H142" i="1"/>
  <c r="H143" i="1"/>
  <c r="H144" i="1"/>
  <c r="H145" i="1"/>
  <c r="H153" i="1"/>
  <c r="H154" i="1"/>
  <c r="H170" i="1"/>
  <c r="H171" i="1"/>
  <c r="H174" i="1"/>
  <c r="H175" i="1"/>
  <c r="H183" i="1"/>
  <c r="H184" i="1"/>
  <c r="H196" i="1"/>
  <c r="H197" i="1"/>
  <c r="H204" i="1"/>
  <c r="H205" i="1"/>
  <c r="H292" i="1"/>
  <c r="H291" i="1"/>
  <c r="H308" i="1"/>
  <c r="H309" i="1"/>
  <c r="H551" i="1"/>
  <c r="H552" i="1"/>
  <c r="H566" i="1"/>
  <c r="H565" i="1"/>
  <c r="H572" i="1"/>
  <c r="H573" i="1"/>
  <c r="H579" i="1"/>
  <c r="H580" i="1"/>
  <c r="H584" i="1"/>
  <c r="H583" i="1"/>
  <c r="H598" i="1"/>
  <c r="H597" i="1"/>
  <c r="H601" i="1"/>
  <c r="H602" i="1"/>
  <c r="H606" i="1"/>
  <c r="H605" i="1"/>
  <c r="H610" i="1"/>
  <c r="H609" i="1"/>
  <c r="H905" i="1"/>
  <c r="H906" i="1"/>
  <c r="H918" i="1"/>
  <c r="H919" i="1"/>
  <c r="H940" i="1"/>
  <c r="H941" i="1"/>
  <c r="H1019" i="1"/>
  <c r="H1020" i="1"/>
  <c r="H1028" i="1"/>
  <c r="H1029" i="1"/>
  <c r="H1033" i="1"/>
  <c r="H1032" i="1"/>
  <c r="H1036" i="1"/>
  <c r="H1037" i="1"/>
  <c r="H1180" i="1"/>
  <c r="H1181" i="1"/>
  <c r="H1185" i="1"/>
  <c r="H1184" i="1"/>
  <c r="H1193" i="1"/>
  <c r="H1194" i="1"/>
  <c r="H1239" i="1"/>
  <c r="H1240" i="1"/>
  <c r="H1257" i="1"/>
  <c r="H1258" i="1"/>
  <c r="H1261" i="1"/>
  <c r="H1262" i="1"/>
  <c r="H1273" i="1"/>
  <c r="H1272" i="1"/>
  <c r="H2740" i="1"/>
  <c r="H2741" i="1"/>
  <c r="H2930" i="1"/>
  <c r="H2931" i="1"/>
  <c r="H3058" i="1"/>
  <c r="H3059" i="1"/>
  <c r="H3060" i="1"/>
  <c r="H3078" i="1"/>
  <c r="H3079" i="1"/>
  <c r="H3095" i="1"/>
  <c r="H3096" i="1"/>
  <c r="H3097" i="1"/>
  <c r="H3118" i="1"/>
  <c r="H3116" i="1"/>
  <c r="H3117" i="1"/>
  <c r="H3136" i="1"/>
  <c r="H3137" i="1"/>
  <c r="H3147" i="1"/>
  <c r="H3148" i="1"/>
  <c r="H3155" i="1"/>
  <c r="H3156" i="1"/>
  <c r="H3183" i="1"/>
  <c r="H3184" i="1"/>
  <c r="H3223" i="1"/>
  <c r="H3224" i="1"/>
  <c r="H3268" i="1"/>
  <c r="H3269" i="1"/>
  <c r="H3310" i="1"/>
  <c r="H3311" i="1"/>
  <c r="H3382" i="1"/>
  <c r="H3381" i="1"/>
  <c r="H3401" i="1"/>
  <c r="H3402" i="1"/>
  <c r="H3403" i="1"/>
  <c r="H3413" i="1"/>
  <c r="H3414" i="1"/>
  <c r="H3430" i="1"/>
  <c r="H3431" i="1"/>
  <c r="H3500" i="1"/>
  <c r="H3501" i="1"/>
  <c r="H3502" i="1"/>
  <c r="H3510" i="1"/>
  <c r="H3511" i="1"/>
  <c r="H3558" i="1"/>
  <c r="H3559" i="1"/>
  <c r="H3560" i="1"/>
  <c r="H3652" i="1"/>
  <c r="H3653" i="1"/>
  <c r="H3669" i="1"/>
  <c r="H3670" i="1"/>
  <c r="H3674" i="1"/>
  <c r="H3675" i="1"/>
  <c r="H3671" i="1"/>
  <c r="H3672" i="1"/>
  <c r="H3673" i="1"/>
  <c r="H3706" i="1"/>
  <c r="H3707" i="1"/>
  <c r="H3710" i="1"/>
  <c r="H3711" i="1"/>
  <c r="H3712" i="1"/>
  <c r="H3727" i="1"/>
  <c r="H3728" i="1"/>
  <c r="H3754" i="1"/>
  <c r="H3753" i="1"/>
  <c r="H3840" i="1"/>
  <c r="H3841" i="1"/>
  <c r="H3858" i="1"/>
  <c r="H3859" i="1"/>
  <c r="H3916" i="1"/>
  <c r="H3917" i="1"/>
  <c r="H3925" i="1"/>
  <c r="H3926" i="1"/>
  <c r="H3949" i="1"/>
  <c r="H3950" i="1"/>
  <c r="H3951" i="1"/>
  <c r="H3952" i="1"/>
  <c r="H3986" i="1"/>
  <c r="H3987" i="1"/>
  <c r="H3992" i="1"/>
  <c r="H3993" i="1"/>
  <c r="H4007" i="1"/>
  <c r="H4008" i="1"/>
  <c r="H4019" i="1"/>
  <c r="H4020" i="1"/>
  <c r="H4021" i="1"/>
  <c r="H4027" i="1"/>
  <c r="H4028" i="1"/>
  <c r="H4589" i="1"/>
  <c r="H4590" i="1"/>
  <c r="H4612" i="1"/>
  <c r="H4613" i="1"/>
  <c r="H4888" i="1"/>
  <c r="H4872" i="1"/>
  <c r="H4856" i="1"/>
  <c r="H4824" i="1"/>
  <c r="H4816" i="1"/>
  <c r="H4808" i="1"/>
  <c r="H4800" i="1"/>
  <c r="H4770" i="1"/>
  <c r="H4758" i="1"/>
  <c r="H1078" i="1"/>
  <c r="H1079" i="1"/>
  <c r="H1091" i="1"/>
  <c r="H1092" i="1"/>
  <c r="H1103" i="1"/>
  <c r="H1104" i="1"/>
  <c r="H1125" i="1"/>
  <c r="H1126" i="1"/>
  <c r="H1127" i="1"/>
  <c r="H1128" i="1"/>
  <c r="H2206" i="1"/>
  <c r="H2207" i="1"/>
  <c r="H4165" i="1"/>
  <c r="H4166" i="1"/>
  <c r="H4197" i="1"/>
  <c r="H4198" i="1"/>
  <c r="H4226" i="1"/>
  <c r="H4227" i="1"/>
  <c r="H4334" i="1"/>
  <c r="H4335" i="1"/>
  <c r="H4355" i="1"/>
  <c r="H4356" i="1"/>
  <c r="H4359" i="1"/>
  <c r="H4360" i="1"/>
  <c r="H4382" i="1"/>
  <c r="H4383" i="1"/>
  <c r="H4415" i="1"/>
  <c r="H4416" i="1"/>
  <c r="H4426" i="1"/>
  <c r="H4427" i="1"/>
  <c r="H4456" i="1"/>
  <c r="H4457" i="1"/>
  <c r="H4459" i="1"/>
  <c r="H4460" i="1"/>
  <c r="H4478" i="1"/>
  <c r="H4479" i="1"/>
  <c r="H4525" i="1"/>
  <c r="H4526" i="1"/>
  <c r="H4531" i="1"/>
  <c r="H4532" i="1"/>
  <c r="H4546" i="1"/>
  <c r="H4547" i="1"/>
  <c r="H4895" i="1"/>
  <c r="H4855" i="1"/>
  <c r="H4807" i="1"/>
  <c r="H4799" i="1"/>
  <c r="H4769" i="1"/>
  <c r="H4754" i="1"/>
  <c r="H4738" i="1"/>
  <c r="H334" i="1"/>
  <c r="H333" i="1"/>
  <c r="H338" i="1"/>
  <c r="H337" i="1"/>
  <c r="H339" i="1"/>
  <c r="H340" i="1"/>
  <c r="H350" i="1"/>
  <c r="H349" i="1"/>
  <c r="H398" i="1"/>
  <c r="H399" i="1"/>
  <c r="H497" i="1"/>
  <c r="H498" i="1"/>
  <c r="H702" i="1"/>
  <c r="H701" i="1"/>
  <c r="H705" i="1"/>
  <c r="H706" i="1"/>
  <c r="H710" i="1"/>
  <c r="H709" i="1"/>
  <c r="H755" i="1"/>
  <c r="H756" i="1"/>
  <c r="H754" i="1"/>
  <c r="H761" i="1"/>
  <c r="H762" i="1"/>
  <c r="H771" i="1"/>
  <c r="H772" i="1"/>
  <c r="H833" i="1"/>
  <c r="H832" i="1"/>
  <c r="H875" i="1"/>
  <c r="H876" i="1"/>
  <c r="H879" i="1"/>
  <c r="H880" i="1"/>
  <c r="H2798" i="1"/>
  <c r="H2797" i="1"/>
  <c r="H100" i="1"/>
  <c r="H101" i="1"/>
  <c r="H107" i="1"/>
  <c r="H108" i="1"/>
  <c r="H112" i="1"/>
  <c r="H113" i="1"/>
  <c r="H139" i="1"/>
  <c r="H140" i="1"/>
  <c r="H141" i="1"/>
  <c r="H166" i="1"/>
  <c r="H165" i="1"/>
  <c r="H201" i="1"/>
  <c r="H202" i="1"/>
  <c r="H289" i="1"/>
  <c r="H290" i="1"/>
  <c r="H474" i="1"/>
  <c r="H473" i="1"/>
  <c r="H575" i="1"/>
  <c r="H576" i="1"/>
  <c r="H614" i="1"/>
  <c r="H613" i="1"/>
  <c r="H617" i="1"/>
  <c r="H618" i="1"/>
  <c r="H683" i="1"/>
  <c r="H684" i="1"/>
  <c r="H894" i="1"/>
  <c r="H895" i="1"/>
  <c r="H924" i="1"/>
  <c r="H925" i="1"/>
  <c r="H938" i="1"/>
  <c r="H939" i="1"/>
  <c r="H957" i="1"/>
  <c r="H958" i="1"/>
  <c r="H1017" i="1"/>
  <c r="H1018" i="1"/>
  <c r="H1016" i="1"/>
  <c r="H1041" i="1"/>
  <c r="H1042" i="1"/>
  <c r="H1149" i="1"/>
  <c r="H1150" i="1"/>
  <c r="H1154" i="1"/>
  <c r="H1155" i="1"/>
  <c r="H1165" i="1"/>
  <c r="H1166" i="1"/>
  <c r="H1169" i="1"/>
  <c r="H1168" i="1"/>
  <c r="H1209" i="1"/>
  <c r="H1208" i="1"/>
  <c r="H1217" i="1"/>
  <c r="H1218" i="1"/>
  <c r="H1225" i="1"/>
  <c r="H1224" i="1"/>
  <c r="H1233" i="1"/>
  <c r="H1234" i="1"/>
  <c r="H1349" i="1"/>
  <c r="H1350" i="1"/>
  <c r="H2447" i="1"/>
  <c r="H2448" i="1"/>
  <c r="H2451" i="1"/>
  <c r="H2452" i="1"/>
  <c r="H2994" i="1"/>
  <c r="H2995" i="1"/>
  <c r="H2998" i="1"/>
  <c r="H2997" i="1"/>
  <c r="H3075" i="1"/>
  <c r="H3076" i="1"/>
  <c r="H3089" i="1"/>
  <c r="H3090" i="1"/>
  <c r="H3098" i="1"/>
  <c r="H3099" i="1"/>
  <c r="H3106" i="1"/>
  <c r="H3107" i="1"/>
  <c r="H3123" i="1"/>
  <c r="H3124" i="1"/>
  <c r="H3188" i="1"/>
  <c r="H3189" i="1"/>
  <c r="H3209" i="1"/>
  <c r="H3210" i="1"/>
  <c r="H3211" i="1"/>
  <c r="H3212" i="1"/>
  <c r="H3228" i="1"/>
  <c r="H3229" i="1"/>
  <c r="H3274" i="1"/>
  <c r="H3275" i="1"/>
  <c r="H3287" i="1"/>
  <c r="H3288" i="1"/>
  <c r="H3291" i="1"/>
  <c r="H3292" i="1"/>
  <c r="H3342" i="1"/>
  <c r="H3340" i="1"/>
  <c r="H3341" i="1"/>
  <c r="H3443" i="1"/>
  <c r="H3444" i="1"/>
  <c r="H3524" i="1"/>
  <c r="H3525" i="1"/>
  <c r="H3526" i="1"/>
  <c r="H3527" i="1"/>
  <c r="H3533" i="1"/>
  <c r="H3534" i="1"/>
  <c r="H3540" i="1"/>
  <c r="H3541" i="1"/>
  <c r="H3542" i="1"/>
  <c r="H3544" i="1"/>
  <c r="H3545" i="1"/>
  <c r="H3563" i="1"/>
  <c r="H3564" i="1"/>
  <c r="H3610" i="1"/>
  <c r="H3609" i="1"/>
  <c r="H3619" i="1"/>
  <c r="H3620" i="1"/>
  <c r="H3626" i="1"/>
  <c r="H3625" i="1"/>
  <c r="H3629" i="1"/>
  <c r="H3630" i="1"/>
  <c r="H3639" i="1"/>
  <c r="H3640" i="1"/>
  <c r="H3733" i="1"/>
  <c r="H3734" i="1"/>
  <c r="H3746" i="1"/>
  <c r="H3747" i="1"/>
  <c r="H3758" i="1"/>
  <c r="H3759" i="1"/>
  <c r="H3776" i="1"/>
  <c r="H3777" i="1"/>
  <c r="H3783" i="1"/>
  <c r="H3784" i="1"/>
  <c r="H3785" i="1"/>
  <c r="H3786" i="1"/>
  <c r="H3787" i="1"/>
  <c r="H3788" i="1"/>
  <c r="H3790" i="1"/>
  <c r="H3791" i="1"/>
  <c r="H3803" i="1"/>
  <c r="H3804" i="1"/>
  <c r="H3822" i="1"/>
  <c r="H3823" i="1"/>
  <c r="H3834" i="1"/>
  <c r="H3835" i="1"/>
  <c r="H3878" i="1"/>
  <c r="H3879" i="1"/>
  <c r="H3932" i="1"/>
  <c r="H3933" i="1"/>
  <c r="H3943" i="1"/>
  <c r="H3944" i="1"/>
  <c r="H3945" i="1"/>
  <c r="H3967" i="1"/>
  <c r="H3968" i="1"/>
  <c r="H4010" i="1"/>
  <c r="H4009" i="1"/>
  <c r="H4038" i="1"/>
  <c r="H4039" i="1"/>
  <c r="H4051" i="1"/>
  <c r="H4052" i="1"/>
  <c r="H4596" i="1"/>
  <c r="H4597" i="1"/>
  <c r="H4599" i="1"/>
  <c r="H4600" i="1"/>
  <c r="H4604" i="1"/>
  <c r="H4605" i="1"/>
  <c r="H4606" i="1"/>
  <c r="H4607" i="1"/>
  <c r="H4756" i="1"/>
  <c r="H4757" i="1"/>
  <c r="H4886" i="1"/>
  <c r="H4862" i="1"/>
  <c r="H4822" i="1"/>
  <c r="H246" i="1"/>
  <c r="H247" i="1"/>
  <c r="H254" i="1"/>
  <c r="H253" i="1"/>
  <c r="H312" i="1"/>
  <c r="H313" i="1"/>
  <c r="H344" i="1"/>
  <c r="H345" i="1"/>
  <c r="H371" i="1"/>
  <c r="H372" i="1"/>
  <c r="H376" i="1"/>
  <c r="H377" i="1"/>
  <c r="H380" i="1"/>
  <c r="H381" i="1"/>
  <c r="H390" i="1"/>
  <c r="H391" i="1"/>
  <c r="H393" i="1"/>
  <c r="H394" i="1"/>
  <c r="H412" i="1"/>
  <c r="H413" i="1"/>
  <c r="H426" i="1"/>
  <c r="H427" i="1"/>
  <c r="H516" i="1"/>
  <c r="H517" i="1"/>
  <c r="H520" i="1"/>
  <c r="H521" i="1"/>
  <c r="H532" i="1"/>
  <c r="H533" i="1"/>
  <c r="H813" i="1"/>
  <c r="H814" i="1"/>
  <c r="H835" i="1"/>
  <c r="H836" i="1"/>
  <c r="H847" i="1"/>
  <c r="H848" i="1"/>
  <c r="H858" i="1"/>
  <c r="H859" i="1"/>
  <c r="H865" i="1"/>
  <c r="H864" i="1"/>
  <c r="H867" i="1"/>
  <c r="H868" i="1"/>
  <c r="H1085" i="1"/>
  <c r="H1086" i="1"/>
  <c r="H1098" i="1"/>
  <c r="H1099" i="1"/>
  <c r="H1100" i="1"/>
  <c r="H1137" i="1"/>
  <c r="H1138" i="1"/>
  <c r="H1203" i="1"/>
  <c r="H1204" i="1"/>
  <c r="H1294" i="1"/>
  <c r="H1295" i="1"/>
  <c r="H1296" i="1"/>
  <c r="H1309" i="1"/>
  <c r="H1310" i="1"/>
  <c r="H1311" i="1"/>
  <c r="H1312" i="1"/>
  <c r="H1313" i="1"/>
  <c r="H1314" i="1"/>
  <c r="H1315" i="1"/>
  <c r="H1316" i="1"/>
  <c r="H1377" i="1"/>
  <c r="H1376" i="1"/>
  <c r="H1436" i="1"/>
  <c r="H1437" i="1"/>
  <c r="H243" i="1"/>
  <c r="H244" i="1"/>
  <c r="H245" i="1"/>
  <c r="H251" i="1"/>
  <c r="H252" i="1"/>
  <c r="H1379" i="1"/>
  <c r="H1380" i="1"/>
  <c r="H1391" i="1"/>
  <c r="H1392" i="1"/>
  <c r="H1395" i="1"/>
  <c r="H1396" i="1"/>
  <c r="H1434" i="1"/>
  <c r="H1435" i="1"/>
  <c r="H1481" i="1"/>
  <c r="H1480" i="1"/>
  <c r="H1538" i="1"/>
  <c r="H1539" i="1"/>
  <c r="H2460" i="1"/>
  <c r="H2461" i="1"/>
  <c r="H2477" i="1"/>
  <c r="H2478" i="1"/>
  <c r="H2485" i="1"/>
  <c r="H2486" i="1"/>
  <c r="H2491" i="1"/>
  <c r="H2492" i="1"/>
  <c r="H4102" i="1"/>
  <c r="H4103" i="1"/>
  <c r="H4149" i="1"/>
  <c r="H4150" i="1"/>
  <c r="H4203" i="1"/>
  <c r="H4204" i="1"/>
  <c r="H4218" i="1"/>
  <c r="H4219" i="1"/>
  <c r="H4223" i="1"/>
  <c r="H4224" i="1"/>
  <c r="H4232" i="1"/>
  <c r="H4233" i="1"/>
  <c r="H4363" i="1"/>
  <c r="H4364" i="1"/>
  <c r="H4367" i="1"/>
  <c r="H4368" i="1"/>
  <c r="H4394" i="1"/>
  <c r="H4395" i="1"/>
  <c r="H4397" i="1"/>
  <c r="H4398" i="1"/>
  <c r="H4403" i="1"/>
  <c r="H4404" i="1"/>
  <c r="H4406" i="1"/>
  <c r="H4407" i="1"/>
  <c r="H4436" i="1"/>
  <c r="H4437" i="1"/>
  <c r="H4443" i="1"/>
  <c r="H4444" i="1"/>
  <c r="H4536" i="1"/>
  <c r="H4537" i="1"/>
  <c r="H4581" i="1"/>
  <c r="H4582" i="1"/>
  <c r="H4885" i="1"/>
  <c r="H4877" i="1"/>
  <c r="H4869" i="1"/>
  <c r="H4837" i="1"/>
  <c r="H4829" i="1"/>
  <c r="H4766" i="1"/>
  <c r="H1444" i="1"/>
  <c r="H1445" i="1"/>
  <c r="H110" i="1"/>
  <c r="H111" i="1"/>
  <c r="H151" i="1"/>
  <c r="H152" i="1"/>
  <c r="H164" i="1"/>
  <c r="H162" i="1"/>
  <c r="H163" i="1"/>
  <c r="H168" i="1"/>
  <c r="H169" i="1"/>
  <c r="H173" i="1"/>
  <c r="H172" i="1"/>
  <c r="H176" i="1"/>
  <c r="H177" i="1"/>
  <c r="H182" i="1"/>
  <c r="H181" i="1"/>
  <c r="H194" i="1"/>
  <c r="H195" i="1"/>
  <c r="H198" i="1"/>
  <c r="H199" i="1"/>
  <c r="H223" i="1"/>
  <c r="H224" i="1"/>
  <c r="H232" i="1"/>
  <c r="H233" i="1"/>
  <c r="H304" i="1"/>
  <c r="H305" i="1"/>
  <c r="H306" i="1"/>
  <c r="H307" i="1"/>
  <c r="H543" i="1"/>
  <c r="H544" i="1"/>
  <c r="H558" i="1"/>
  <c r="H557" i="1"/>
  <c r="H567" i="1"/>
  <c r="H568" i="1"/>
  <c r="H569" i="1"/>
  <c r="H570" i="1"/>
  <c r="H577" i="1"/>
  <c r="H578" i="1"/>
  <c r="H582" i="1"/>
  <c r="H581" i="1"/>
  <c r="H603" i="1"/>
  <c r="H604" i="1"/>
  <c r="H607" i="1"/>
  <c r="H608" i="1"/>
  <c r="H631" i="1"/>
  <c r="H632" i="1"/>
  <c r="H674" i="1"/>
  <c r="H675" i="1"/>
  <c r="H673" i="1"/>
  <c r="H909" i="1"/>
  <c r="H910" i="1"/>
  <c r="H916" i="1"/>
  <c r="H917" i="1"/>
  <c r="H922" i="1"/>
  <c r="H923" i="1"/>
  <c r="H961" i="1"/>
  <c r="H960" i="1"/>
  <c r="H1030" i="1"/>
  <c r="H1031" i="1"/>
  <c r="H1034" i="1"/>
  <c r="H1035" i="1"/>
  <c r="H1038" i="1"/>
  <c r="H1039" i="1"/>
  <c r="H1177" i="1"/>
  <c r="H1176" i="1"/>
  <c r="H1182" i="1"/>
  <c r="H1183" i="1"/>
  <c r="H1191" i="1"/>
  <c r="H1192" i="1"/>
  <c r="H1228" i="1"/>
  <c r="H1229" i="1"/>
  <c r="H1268" i="1"/>
  <c r="H1269" i="1"/>
  <c r="H1277" i="1"/>
  <c r="H1278" i="1"/>
  <c r="H1326" i="1"/>
  <c r="H1327" i="1"/>
  <c r="H1407" i="1"/>
  <c r="H1408" i="1"/>
  <c r="H2429" i="1"/>
  <c r="H2430" i="1"/>
  <c r="H2768" i="1"/>
  <c r="H2769" i="1"/>
  <c r="H2864" i="1"/>
  <c r="H2865" i="1"/>
  <c r="H2906" i="1"/>
  <c r="H2907" i="1"/>
  <c r="H2950" i="1"/>
  <c r="H2951" i="1"/>
  <c r="H3019" i="1"/>
  <c r="H3020" i="1"/>
  <c r="H3043" i="1"/>
  <c r="H3044" i="1"/>
  <c r="H3051" i="1"/>
  <c r="H3052" i="1"/>
  <c r="H3054" i="1"/>
  <c r="H3055" i="1"/>
  <c r="H3056" i="1"/>
  <c r="H3057" i="1"/>
  <c r="H3126" i="1"/>
  <c r="H3125" i="1"/>
  <c r="H3138" i="1"/>
  <c r="H3139" i="1"/>
  <c r="H3144" i="1"/>
  <c r="H3145" i="1"/>
  <c r="H3146" i="1"/>
  <c r="H3182" i="1"/>
  <c r="H3181" i="1"/>
  <c r="H3185" i="1"/>
  <c r="H3186" i="1"/>
  <c r="H3199" i="1"/>
  <c r="H3200" i="1"/>
  <c r="H3219" i="1"/>
  <c r="H3220" i="1"/>
  <c r="H3247" i="1"/>
  <c r="H3248" i="1"/>
  <c r="H3264" i="1"/>
  <c r="H3265" i="1"/>
  <c r="H3345" i="1"/>
  <c r="H3346" i="1"/>
  <c r="H3383" i="1"/>
  <c r="H3384" i="1"/>
  <c r="H3385" i="1"/>
  <c r="H3514" i="1"/>
  <c r="H3512" i="1"/>
  <c r="H3513" i="1"/>
  <c r="H3568" i="1"/>
  <c r="H3569" i="1"/>
  <c r="H3606" i="1"/>
  <c r="H3607" i="1"/>
  <c r="H3642" i="1"/>
  <c r="H3643" i="1"/>
  <c r="H3644" i="1"/>
  <c r="H3645" i="1"/>
  <c r="H3646" i="1"/>
  <c r="H3647" i="1"/>
  <c r="H3658" i="1"/>
  <c r="H3659" i="1"/>
  <c r="H3657" i="1"/>
  <c r="H3666" i="1"/>
  <c r="H3667" i="1"/>
  <c r="H3668" i="1"/>
  <c r="H3684" i="1"/>
  <c r="H3685" i="1"/>
  <c r="H3687" i="1"/>
  <c r="H3688" i="1"/>
  <c r="H3690" i="1"/>
  <c r="H3691" i="1"/>
  <c r="H3698" i="1"/>
  <c r="H3697" i="1"/>
  <c r="H3703" i="1"/>
  <c r="H3704" i="1"/>
  <c r="H3715" i="1"/>
  <c r="H3716" i="1"/>
  <c r="H3717" i="1"/>
  <c r="H3718" i="1"/>
  <c r="H3741" i="1"/>
  <c r="H3742" i="1"/>
  <c r="H3749" i="1"/>
  <c r="H3750" i="1"/>
  <c r="H3751" i="1"/>
  <c r="H3772" i="1"/>
  <c r="H3773" i="1"/>
  <c r="H3774" i="1"/>
  <c r="H3779" i="1"/>
  <c r="H3780" i="1"/>
  <c r="H3781" i="1"/>
  <c r="H3782" i="1"/>
  <c r="H3797" i="1"/>
  <c r="H3798" i="1"/>
  <c r="H3802" i="1"/>
  <c r="H3801" i="1"/>
  <c r="H3852" i="1"/>
  <c r="H3853" i="1"/>
  <c r="H3854" i="1"/>
  <c r="H3887" i="1"/>
  <c r="H3888" i="1"/>
  <c r="H3920" i="1"/>
  <c r="H3921" i="1"/>
  <c r="H3938" i="1"/>
  <c r="H3937" i="1"/>
  <c r="H3980" i="1"/>
  <c r="H3981" i="1"/>
  <c r="H4013" i="1"/>
  <c r="H4014" i="1"/>
  <c r="H4026" i="1"/>
  <c r="H4025" i="1"/>
  <c r="H4029" i="1"/>
  <c r="H4030" i="1"/>
  <c r="H4587" i="1"/>
  <c r="H4588" i="1"/>
  <c r="H4626" i="1"/>
  <c r="H4625" i="1"/>
  <c r="H4739" i="1"/>
  <c r="H4740" i="1"/>
  <c r="H4765" i="1"/>
  <c r="C9098" i="4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5" i="1"/>
  <c r="G2826" i="1"/>
  <c r="G2828" i="1"/>
  <c r="G2830" i="1"/>
  <c r="G2831" i="1"/>
  <c r="G2832" i="1"/>
  <c r="G2833" i="1"/>
  <c r="G2834" i="1"/>
  <c r="G2835" i="1"/>
  <c r="G2838" i="1"/>
  <c r="G2839" i="1"/>
  <c r="G2840" i="1"/>
  <c r="G2841" i="1"/>
  <c r="G2842" i="1"/>
  <c r="G2843" i="1"/>
  <c r="G2844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7" i="1"/>
  <c r="G2868" i="1"/>
  <c r="G2869" i="1"/>
  <c r="G2873" i="1"/>
  <c r="G2878" i="1"/>
  <c r="G2879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2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G2824" i="1" s="1"/>
  <c r="D95" i="3"/>
  <c r="D96" i="3"/>
  <c r="D97" i="3"/>
  <c r="G2827" i="1" s="1"/>
  <c r="D98" i="3"/>
  <c r="D99" i="3"/>
  <c r="G2829" i="1" s="1"/>
  <c r="D100" i="3"/>
  <c r="D101" i="3"/>
  <c r="D102" i="3"/>
  <c r="D103" i="3"/>
  <c r="D104" i="3"/>
  <c r="D105" i="3"/>
  <c r="D106" i="3"/>
  <c r="G2836" i="1" s="1"/>
  <c r="D107" i="3"/>
  <c r="G2837" i="1" s="1"/>
  <c r="D108" i="3"/>
  <c r="D109" i="3"/>
  <c r="D110" i="3"/>
  <c r="D111" i="3"/>
  <c r="D112" i="3"/>
  <c r="D113" i="3"/>
  <c r="D114" i="3"/>
  <c r="D115" i="3"/>
  <c r="G2845" i="1" s="1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G2866" i="1" s="1"/>
  <c r="D136" i="3"/>
  <c r="D137" i="3"/>
  <c r="D138" i="3"/>
  <c r="D139" i="3"/>
  <c r="G2870" i="1" s="1"/>
  <c r="D140" i="3"/>
  <c r="G2871" i="1" s="1"/>
  <c r="D141" i="3"/>
  <c r="G2872" i="1" s="1"/>
  <c r="D142" i="3"/>
  <c r="D143" i="3"/>
  <c r="G2874" i="1" s="1"/>
  <c r="D144" i="3"/>
  <c r="G2875" i="1" s="1"/>
  <c r="D145" i="3"/>
  <c r="G2876" i="1" s="1"/>
  <c r="D146" i="3"/>
  <c r="G2877" i="1" s="1"/>
  <c r="D147" i="3"/>
  <c r="D148" i="3"/>
  <c r="D149" i="3"/>
  <c r="G2880" i="1" s="1"/>
  <c r="D150" i="3"/>
  <c r="G2881" i="1" s="1"/>
  <c r="D151" i="3"/>
  <c r="G2882" i="1" s="1"/>
  <c r="D152" i="3"/>
  <c r="G2883" i="1" s="1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G2960" i="1" s="1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2" i="3"/>
  <c r="B100" i="3"/>
  <c r="B53" i="3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2" i="1"/>
  <c r="E21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" i="2"/>
</calcChain>
</file>

<file path=xl/sharedStrings.xml><?xml version="1.0" encoding="utf-8"?>
<sst xmlns="http://schemas.openxmlformats.org/spreadsheetml/2006/main" count="19248" uniqueCount="6872">
  <si>
    <t>STOK_KODU</t>
  </si>
  <si>
    <t>DEPO_KODU</t>
  </si>
  <si>
    <t>TOPLAM_TUTAR</t>
  </si>
  <si>
    <t>A44865ELC</t>
  </si>
  <si>
    <t>A79023EXP</t>
  </si>
  <si>
    <t>ARGE.NMN.ALM.004</t>
  </si>
  <si>
    <t>BYTSHR-03-003</t>
  </si>
  <si>
    <t>DEM-2016-002</t>
  </si>
  <si>
    <t>F.I-A-9551-0-000-015</t>
  </si>
  <si>
    <t>F.I-P-9551-0-000-178</t>
  </si>
  <si>
    <t>F.I-P-9551-0-000-186</t>
  </si>
  <si>
    <t>F.Y-A-8088-0-096-011</t>
  </si>
  <si>
    <t>F.Y-P-8066-0-000-002</t>
  </si>
  <si>
    <t>H-A-8081-0-000-015</t>
  </si>
  <si>
    <t>H-A-8081-0-075-001</t>
  </si>
  <si>
    <t>H-A-8081-0-077-004</t>
  </si>
  <si>
    <t>H-A-8081-0-081-001</t>
  </si>
  <si>
    <t>H-A-8081-0-086-013</t>
  </si>
  <si>
    <t>H-A-8081-0-093-004</t>
  </si>
  <si>
    <t>H-A-8081-0-096-001</t>
  </si>
  <si>
    <t>H-A-8082-0-000-004</t>
  </si>
  <si>
    <t>H-A-8082-0-075-016</t>
  </si>
  <si>
    <t>H-A-8082-0-075-018</t>
  </si>
  <si>
    <t>H-A-8082-0-075-024</t>
  </si>
  <si>
    <t>H-A-8082-0-081-008</t>
  </si>
  <si>
    <t>H-A-8082-0-081-009</t>
  </si>
  <si>
    <t>H-A-8082-0-086-007</t>
  </si>
  <si>
    <t>H-A-8082-0-093-013</t>
  </si>
  <si>
    <t>H-A-8082-0-093-015</t>
  </si>
  <si>
    <t>H-A-8082-0-093-021</t>
  </si>
  <si>
    <t>H-A-8082-0-096-002</t>
  </si>
  <si>
    <t>H-A-8082-0-096-007</t>
  </si>
  <si>
    <t>H-A-8082-0-096-011</t>
  </si>
  <si>
    <t>H-A-8087-0-074-002</t>
  </si>
  <si>
    <t>H-A-8087-0-081-004</t>
  </si>
  <si>
    <t>H-A-8087-0-086-003</t>
  </si>
  <si>
    <t>H-A-8087-0-086-008</t>
  </si>
  <si>
    <t>H-A-8087-0-093-002</t>
  </si>
  <si>
    <t>H-A-8087-0-093-003</t>
  </si>
  <si>
    <t>H-A-8088-0-000-013</t>
  </si>
  <si>
    <t>H-A-8088-0-000-019</t>
  </si>
  <si>
    <t>H-A-8088-0-093-001</t>
  </si>
  <si>
    <t>H-A-8089-0-000-005</t>
  </si>
  <si>
    <t>H-A-8112-0-000-011</t>
  </si>
  <si>
    <t>H-A-8118-0-000-006</t>
  </si>
  <si>
    <t>H-A-8118-0-000-013</t>
  </si>
  <si>
    <t>H-A-8142-0-077-001</t>
  </si>
  <si>
    <t>H-A-8142-0-081-001</t>
  </si>
  <si>
    <t>H-A-8142-0-202-001</t>
  </si>
  <si>
    <t>H-A-8188-0-000-001</t>
  </si>
  <si>
    <t>H-M-8050-0-000-008</t>
  </si>
  <si>
    <t>H-M-8054-0-000-007</t>
  </si>
  <si>
    <t>H-M-8145-0-000-006</t>
  </si>
  <si>
    <t>H-M-8148-0-000-021</t>
  </si>
  <si>
    <t>H-M-8148-0-000-028</t>
  </si>
  <si>
    <t>H-M-8148-0-000-033</t>
  </si>
  <si>
    <t>H-M-8148-0-000-037</t>
  </si>
  <si>
    <t>H-M-8148-0-000-064</t>
  </si>
  <si>
    <t>H-M-8150-0-000-002</t>
  </si>
  <si>
    <t>H-M-8158-0-000-009</t>
  </si>
  <si>
    <t>H-P-8050-0-000-019</t>
  </si>
  <si>
    <t>H-P-8051-0-000-013</t>
  </si>
  <si>
    <t>H-P-8052-0-000-001</t>
  </si>
  <si>
    <t>H-P-8052-0-131-013</t>
  </si>
  <si>
    <t>H-P-8052-0-131-040</t>
  </si>
  <si>
    <t>H-P-8052-0-131-045</t>
  </si>
  <si>
    <t>H-P-8052-0-131-049</t>
  </si>
  <si>
    <t>H-P-8052-0-131-064</t>
  </si>
  <si>
    <t>H-P-8052-0-131-065</t>
  </si>
  <si>
    <t>H-P-8052-0-131-066</t>
  </si>
  <si>
    <t>H-P-8052-0-131-069</t>
  </si>
  <si>
    <t>H-P-8053-0-130-035</t>
  </si>
  <si>
    <t>H-P-8053-0-130-050</t>
  </si>
  <si>
    <t>H-P-8053-0-130-057</t>
  </si>
  <si>
    <t>H-P-8053-0-130-062</t>
  </si>
  <si>
    <t>H-P-8053-0-130-064</t>
  </si>
  <si>
    <t>H-P-8053-0-132-004</t>
  </si>
  <si>
    <t>H-P-8054-0-000-010</t>
  </si>
  <si>
    <t>H-P-8054-0-000-025</t>
  </si>
  <si>
    <t>H-P-8058-0-000-053</t>
  </si>
  <si>
    <t>H-P-8058-0-000-064</t>
  </si>
  <si>
    <t>H-P-8059-0-000-011</t>
  </si>
  <si>
    <t>H-P-8061-0-000-001</t>
  </si>
  <si>
    <t>H-P-8061-0-000-008</t>
  </si>
  <si>
    <t>H-P-8061-0-000-012</t>
  </si>
  <si>
    <t>H-P-8061-0-000-024</t>
  </si>
  <si>
    <t>H-P-8061-0-000-032</t>
  </si>
  <si>
    <t>H-P-8061-0-000-042</t>
  </si>
  <si>
    <t>H-P-8061-0-000-051</t>
  </si>
  <si>
    <t>H-P-8061-0-000-059</t>
  </si>
  <si>
    <t>H-P-8062-0-000-014</t>
  </si>
  <si>
    <t>H-P-8068-0-000-001</t>
  </si>
  <si>
    <t>H-P-8070-0-000-002</t>
  </si>
  <si>
    <t>H-P-8070-0-000-020</t>
  </si>
  <si>
    <t>H-P-8070-0-000-021</t>
  </si>
  <si>
    <t>H-P-8070-0-000-030</t>
  </si>
  <si>
    <t>H-P-8072-0-000-007</t>
  </si>
  <si>
    <t>H-P-8073-0-000-001</t>
  </si>
  <si>
    <t>H-P-8077-0-000-001</t>
  </si>
  <si>
    <t>H-P-8077-0-000-023</t>
  </si>
  <si>
    <t>H-P-8079-0-000-001</t>
  </si>
  <si>
    <t>H-P-8079-0-000-002</t>
  </si>
  <si>
    <t>H-P-8097-0-000-001</t>
  </si>
  <si>
    <t>H-P-8098-0-000-011</t>
  </si>
  <si>
    <t>H-P-8099-0-000-001</t>
  </si>
  <si>
    <t>H-P-8099-0-000-008</t>
  </si>
  <si>
    <t>H-P-8099-0-000-011</t>
  </si>
  <si>
    <t>H-P-8099-0-000-012</t>
  </si>
  <si>
    <t>H-P-8102-0-000-007</t>
  </si>
  <si>
    <t>H-P-8106-0-000-001</t>
  </si>
  <si>
    <t>H-P-8106-0-000-007</t>
  </si>
  <si>
    <t>H-P-8106-0-000-014</t>
  </si>
  <si>
    <t>H-P-8106-0-000-015</t>
  </si>
  <si>
    <t>H-P-8107-0-000-021</t>
  </si>
  <si>
    <t>H-P-8107-0-000-031</t>
  </si>
  <si>
    <t>H-P-8107-0-000-048</t>
  </si>
  <si>
    <t>H-P-8107-0-000-057</t>
  </si>
  <si>
    <t>H-P-8107-0-000-062</t>
  </si>
  <si>
    <t>H-P-8107-0-000-069</t>
  </si>
  <si>
    <t>H-P-8107-0-000-071</t>
  </si>
  <si>
    <t>H-P-8107-0-000-072</t>
  </si>
  <si>
    <t>H-P-8107-0-000-089</t>
  </si>
  <si>
    <t>H-P-8107-0-000-090</t>
  </si>
  <si>
    <t>H-P-8107-0-000-104</t>
  </si>
  <si>
    <t>H-P-8108-0-000-003</t>
  </si>
  <si>
    <t>H-P-8109-0-000-009</t>
  </si>
  <si>
    <t>H-P-8111-0-000-087</t>
  </si>
  <si>
    <t>H-P-8111-0-000-105</t>
  </si>
  <si>
    <t>H-P-8111-0-000-124</t>
  </si>
  <si>
    <t>H-P-8111-0-000-129</t>
  </si>
  <si>
    <t>H-P-8113-0-000-003</t>
  </si>
  <si>
    <t>H-P-8114-0-000-022</t>
  </si>
  <si>
    <t>H-P-8114-0-000-027</t>
  </si>
  <si>
    <t>H-P-8114-0-000-240</t>
  </si>
  <si>
    <t>H-P-8114-0-000-307</t>
  </si>
  <si>
    <t>H-P-8114-0-000-484</t>
  </si>
  <si>
    <t>H-P-8114-0-000-485</t>
  </si>
  <si>
    <t>H-P-8114-0-000-574</t>
  </si>
  <si>
    <t>H-P-8114-0-000-579</t>
  </si>
  <si>
    <t>H-P-8114-0-000-670</t>
  </si>
  <si>
    <t>H-P-8117-0-000-001</t>
  </si>
  <si>
    <t>H-P-8128-0-000-001</t>
  </si>
  <si>
    <t>H-P-8128-0-000-003</t>
  </si>
  <si>
    <t>H-P-8129-0-000-001</t>
  </si>
  <si>
    <t>H-P-8129-0-000-008</t>
  </si>
  <si>
    <t>H-P-8130-0-000-003</t>
  </si>
  <si>
    <t>H-P-8131-0-000-001</t>
  </si>
  <si>
    <t>H-P-8131-0-000-008</t>
  </si>
  <si>
    <t>H-P-8133-0-000-005</t>
  </si>
  <si>
    <t>H-P-8134-0-000-003</t>
  </si>
  <si>
    <t>H-P-8134-0-000-005</t>
  </si>
  <si>
    <t>H-P-8135-0-000-007</t>
  </si>
  <si>
    <t>H-P-8137-0-000-002</t>
  </si>
  <si>
    <t>H-P-8184-0-000-002</t>
  </si>
  <si>
    <t>H-P-8185-0-000-005</t>
  </si>
  <si>
    <t>H-P-8185-0-000-009</t>
  </si>
  <si>
    <t>H-P-8187-0-000-710</t>
  </si>
  <si>
    <t>H-P-8188-0-000-031</t>
  </si>
  <si>
    <t>H-P-8196-0-110-005</t>
  </si>
  <si>
    <t>H-P-8205-0-000-005</t>
  </si>
  <si>
    <t>H-P-8215-0-000-001</t>
  </si>
  <si>
    <t>H-P-9582-0-000-001</t>
  </si>
  <si>
    <t>H-X-7006-0-000-002</t>
  </si>
  <si>
    <t>H-X-7012-0-110-001</t>
  </si>
  <si>
    <t>H-X-7024-0-000-001</t>
  </si>
  <si>
    <t>H-X-7026-0-000-003</t>
  </si>
  <si>
    <t>H-X-7027-0-000-007</t>
  </si>
  <si>
    <t>H-X-7027-0-110-007</t>
  </si>
  <si>
    <t>H-X-7073-0-000-001</t>
  </si>
  <si>
    <t>H-X-7080-0-108-002</t>
  </si>
  <si>
    <t>H-X-7080-0-110-029</t>
  </si>
  <si>
    <t>H-X-7080-0-110-037</t>
  </si>
  <si>
    <t>H-X-7082-0-108-002</t>
  </si>
  <si>
    <t>H-X-7084-0-110-003</t>
  </si>
  <si>
    <t>H-X-7107-0-000-002</t>
  </si>
  <si>
    <t>H-X-7134-0-110-001</t>
  </si>
  <si>
    <t>H-X-7160-0-000-001</t>
  </si>
  <si>
    <t>H-X-7168-0-110-001</t>
  </si>
  <si>
    <t>I-A-9551-0-000-015</t>
  </si>
  <si>
    <t>I-A-9551-0-000-027</t>
  </si>
  <si>
    <t>I-A-9551-0-000-028</t>
  </si>
  <si>
    <t>I-A-9551-0-000-031</t>
  </si>
  <si>
    <t>I-A-9551-0-000-037</t>
  </si>
  <si>
    <t>I-A-9551-0-000-042</t>
  </si>
  <si>
    <t>I-A-9551-0-000-047</t>
  </si>
  <si>
    <t>I-A-9551-0-000-054</t>
  </si>
  <si>
    <t>I-A-9551-0-000-066</t>
  </si>
  <si>
    <t>I-A-9551-0-000-070</t>
  </si>
  <si>
    <t>I-A-9551-0-000-075</t>
  </si>
  <si>
    <t>I-A-9551-0-000-095</t>
  </si>
  <si>
    <t>I-A-9551-0-000-102</t>
  </si>
  <si>
    <t>I-A-9551-0-000-109</t>
  </si>
  <si>
    <t>I-A-9551-0-000-114</t>
  </si>
  <si>
    <t>I-A-9551-0-000-124</t>
  </si>
  <si>
    <t>I-A-9551-0-000-144</t>
  </si>
  <si>
    <t>I-A-9590-0-000-003</t>
  </si>
  <si>
    <t>I-A-9611-0-000-0001</t>
  </si>
  <si>
    <t>I-B-8061-0-000-001</t>
  </si>
  <si>
    <t>I-B-8061-0-000-014</t>
  </si>
  <si>
    <t>I-B-8194-0-000-004</t>
  </si>
  <si>
    <t>I-B-8212-0-000-002</t>
  </si>
  <si>
    <t>I-B-9550-0-000-006</t>
  </si>
  <si>
    <t>I-B-9550-0-000-015</t>
  </si>
  <si>
    <t>I-B-9550-0-000-024</t>
  </si>
  <si>
    <t>I-B-9550-0-000-039</t>
  </si>
  <si>
    <t>I-B-9550-0-000-056</t>
  </si>
  <si>
    <t>I-B-9550-0-000-081</t>
  </si>
  <si>
    <t>I-B-9550-0-000-084</t>
  </si>
  <si>
    <t>I-B-9550-0-000-088</t>
  </si>
  <si>
    <t>I-B-9550-0-000-098</t>
  </si>
  <si>
    <t>I-B-9550-0-000-102</t>
  </si>
  <si>
    <t>I-B-9551-0-000-004</t>
  </si>
  <si>
    <t>I-B-9551-0-000-013</t>
  </si>
  <si>
    <t>I-B-9551-00-000-006</t>
  </si>
  <si>
    <t>I-B-9551-00-000-018</t>
  </si>
  <si>
    <t>I-B-9551-01-000-016</t>
  </si>
  <si>
    <t>I-B-9551-02-000-008</t>
  </si>
  <si>
    <t>ARGE.NMN.ALM.002</t>
  </si>
  <si>
    <t>ARGE.NMN.ALM.008</t>
  </si>
  <si>
    <t>F.I-P-9551-0-000-205</t>
  </si>
  <si>
    <t>F.Y-P-7177-0-001-008</t>
  </si>
  <si>
    <t>F.Y-P-7177-0-217-001</t>
  </si>
  <si>
    <t>F.Y-P-8056-0-000-030</t>
  </si>
  <si>
    <t>H-A-8081-0-000-005</t>
  </si>
  <si>
    <t>H-A-8081-0-075-012</t>
  </si>
  <si>
    <t>H-A-8081-0-077-007</t>
  </si>
  <si>
    <t>H-A-8082-0-075-009</t>
  </si>
  <si>
    <t>H-A-8082-0-075-012</t>
  </si>
  <si>
    <t>H-A-8082-0-081-010</t>
  </si>
  <si>
    <t>H-A-8082-0-081-013</t>
  </si>
  <si>
    <t>H-A-8082-0-086-002</t>
  </si>
  <si>
    <t>H-A-8082-0-093-011</t>
  </si>
  <si>
    <t>H-A-8087-0-074-005</t>
  </si>
  <si>
    <t>H-A-8087-0-074-009</t>
  </si>
  <si>
    <t>H-A-8087-0-077-006</t>
  </si>
  <si>
    <t>H-A-8087-0-080-002</t>
  </si>
  <si>
    <t>H-A-8087-0-086-005</t>
  </si>
  <si>
    <t>H-A-8087-0-086-006</t>
  </si>
  <si>
    <t>H-A-8094-0-000-001</t>
  </si>
  <si>
    <t>H-A-8112-0-000-012</t>
  </si>
  <si>
    <t>H-A-8142-0-074-001</t>
  </si>
  <si>
    <t>H-A-8142-0-080-001</t>
  </si>
  <si>
    <t>H-A-8142-0-086-001</t>
  </si>
  <si>
    <t>H-M-8050-0-000-003</t>
  </si>
  <si>
    <t>H-M-8050-0-000-012</t>
  </si>
  <si>
    <t>H-M-8148-0-000-015</t>
  </si>
  <si>
    <t>H-M-8148-0-000-020</t>
  </si>
  <si>
    <t>H-M-8148-0-000-039</t>
  </si>
  <si>
    <t>H-M-8148-0-000-042</t>
  </si>
  <si>
    <t>H-M-8148-0-000-074</t>
  </si>
  <si>
    <t>H-M-8162-0-000-013</t>
  </si>
  <si>
    <t>H-P-8050-0-000-015</t>
  </si>
  <si>
    <t>H-P-8052-0-000-005</t>
  </si>
  <si>
    <t>H-P-8052-0-130-032</t>
  </si>
  <si>
    <t>H-P-8052-0-131-026</t>
  </si>
  <si>
    <t>H-P-8053-0-130-001</t>
  </si>
  <si>
    <t>H-P-8053-0-130-025</t>
  </si>
  <si>
    <t>H-P-8053-0-130-051</t>
  </si>
  <si>
    <t>H-P-8053-0-130-053</t>
  </si>
  <si>
    <t>H-P-8053-0-130-054</t>
  </si>
  <si>
    <t>H-P-8053-0-132-002</t>
  </si>
  <si>
    <t>H-P-8054-0-000-009</t>
  </si>
  <si>
    <t>H-P-8054-0-000-012</t>
  </si>
  <si>
    <t>H-P-8054-0-000-018</t>
  </si>
  <si>
    <t>H-P-8058-0-000-029</t>
  </si>
  <si>
    <t>H-P-8058-0-000-048</t>
  </si>
  <si>
    <t>H-P-8058-0-000-056</t>
  </si>
  <si>
    <t>H-P-8061-0-000-037</t>
  </si>
  <si>
    <t>H-P-8061-0-000-039</t>
  </si>
  <si>
    <t>H-P-8061-0-000-057</t>
  </si>
  <si>
    <t>H-P-8061-0-000-060</t>
  </si>
  <si>
    <t>H-P-8070-0-000-014</t>
  </si>
  <si>
    <t>H-P-8070-0-000-029</t>
  </si>
  <si>
    <t>H-P-8072-0-000-008</t>
  </si>
  <si>
    <t>H-P-8072-0-000-009</t>
  </si>
  <si>
    <t>H-P-8074-0-000-005</t>
  </si>
  <si>
    <t>H-P-8079-0-000-004</t>
  </si>
  <si>
    <t>H-P-8097-0-000-008</t>
  </si>
  <si>
    <t>H-P-8098-0-000-003</t>
  </si>
  <si>
    <t>H-P-8099-0-000-014</t>
  </si>
  <si>
    <t>H-P-8104-0-108-002</t>
  </si>
  <si>
    <t>H-P-8106-0-000-003</t>
  </si>
  <si>
    <t>H-P-8106-0-000-005</t>
  </si>
  <si>
    <t>H-P-8107-0-000-028</t>
  </si>
  <si>
    <t>H-P-8107-0-000-046</t>
  </si>
  <si>
    <t>H-P-8107-0-000-054</t>
  </si>
  <si>
    <t>H-P-8107-0-000-065</t>
  </si>
  <si>
    <t>H-P-8107-0-000-091</t>
  </si>
  <si>
    <t>H-P-8107-0-000-101</t>
  </si>
  <si>
    <t>H-P-8108-0-000-006</t>
  </si>
  <si>
    <t>H-P-8109-0-000-008</t>
  </si>
  <si>
    <t>H-P-8109-0-000-010</t>
  </si>
  <si>
    <t>H-P-8109-0-000-012</t>
  </si>
  <si>
    <t>H-P-8111-0-000-049</t>
  </si>
  <si>
    <t>H-P-8111-0-000-106</t>
  </si>
  <si>
    <t>H-P-8114-0-000-026</t>
  </si>
  <si>
    <t>H-P-8114-0-000-233</t>
  </si>
  <si>
    <t>H-P-8114-0-000-339</t>
  </si>
  <si>
    <t>H-P-8114-0-000-367</t>
  </si>
  <si>
    <t>H-P-8114-0-000-384</t>
  </si>
  <si>
    <t>H-P-8114-0-000-443</t>
  </si>
  <si>
    <t>H-P-8122-0-000-002</t>
  </si>
  <si>
    <t>H-P-8128-0-000-006</t>
  </si>
  <si>
    <t>H-P-8131-0-000-004</t>
  </si>
  <si>
    <t>H-P-8132-0-000-006</t>
  </si>
  <si>
    <t>H-P-8134-0-000-001</t>
  </si>
  <si>
    <t>H-P-8138-0-000-029</t>
  </si>
  <si>
    <t>H-P-8140-0-000-022</t>
  </si>
  <si>
    <t>H-P-8187-0-000-707</t>
  </si>
  <si>
    <t>H-P-8188-0-000-011</t>
  </si>
  <si>
    <t>H-P-8188-0-000-023</t>
  </si>
  <si>
    <t>H-P-8193-0-000-001</t>
  </si>
  <si>
    <t>A79023</t>
  </si>
  <si>
    <t>ARGE.NMN.ALM.006</t>
  </si>
  <si>
    <t>BYTSHR-00-002</t>
  </si>
  <si>
    <t>F.I-A-9551-0-000-068</t>
  </si>
  <si>
    <t>F.I-A-9551-0-000-199</t>
  </si>
  <si>
    <t>F.I-P-9551-0-000-016</t>
  </si>
  <si>
    <t>F.Y-A-8088-0-093-002</t>
  </si>
  <si>
    <t>F.Y-P-0217-0-175-002</t>
  </si>
  <si>
    <t>F.Y-P-7176-0-002-009</t>
  </si>
  <si>
    <t>H-A-8081-0-000-009</t>
  </si>
  <si>
    <t>H-A-8081-0-000-011</t>
  </si>
  <si>
    <t>H-A-8081-0-086-012</t>
  </si>
  <si>
    <t>H-A-8081-0-093-001</t>
  </si>
  <si>
    <t>H-A-8081-0-093-011</t>
  </si>
  <si>
    <t>H-A-8082-0-000-001</t>
  </si>
  <si>
    <t>H-A-8082-0-000-003</t>
  </si>
  <si>
    <t>H-A-8082-0-000-009</t>
  </si>
  <si>
    <t>H-A-8082-0-075-001</t>
  </si>
  <si>
    <t>H-A-8082-0-075-003</t>
  </si>
  <si>
    <t>H-A-8082-0-075-011</t>
  </si>
  <si>
    <t>H-A-8082-0-075-014</t>
  </si>
  <si>
    <t>H-A-8082-0-077-002</t>
  </si>
  <si>
    <t>H-A-8082-0-077-014</t>
  </si>
  <si>
    <t>H-A-8082-0-081-015</t>
  </si>
  <si>
    <t>H-A-8082-0-086-013</t>
  </si>
  <si>
    <t>H-A-8082-0-093-008</t>
  </si>
  <si>
    <t>H-A-8082-0-093-009</t>
  </si>
  <si>
    <t>H-A-8082-0-093-019</t>
  </si>
  <si>
    <t>H-A-8082-0-093-027</t>
  </si>
  <si>
    <t>H-A-8082-0-096-003</t>
  </si>
  <si>
    <t>H-A-8082-0-096-004</t>
  </si>
  <si>
    <t>H-A-8082-0-096-005</t>
  </si>
  <si>
    <t>H-A-8085-0-000-001</t>
  </si>
  <si>
    <t>H-A-8087-0-074-001</t>
  </si>
  <si>
    <t>H-A-8087-0-074-007</t>
  </si>
  <si>
    <t>H-A-8087-0-077-002</t>
  </si>
  <si>
    <t>H-A-8087-0-077-004</t>
  </si>
  <si>
    <t>H-A-8087-0-093-001</t>
  </si>
  <si>
    <t>H-A-8088-0-000-007</t>
  </si>
  <si>
    <t>H-A-8088-0-081-001</t>
  </si>
  <si>
    <t>H-A-8088-0-086-002</t>
  </si>
  <si>
    <t>H-A-8089-0-000-002</t>
  </si>
  <si>
    <t>H-A-8089-0-000-004</t>
  </si>
  <si>
    <t>H-A-8089-0-000-011</t>
  </si>
  <si>
    <t>H-A-8092-0-000-002</t>
  </si>
  <si>
    <t>H-A-8094-0-000-007</t>
  </si>
  <si>
    <t>H-A-8099-0-000-002</t>
  </si>
  <si>
    <t>H-A-8099-0-000-003</t>
  </si>
  <si>
    <t>H-A-8104-0-093-002</t>
  </si>
  <si>
    <t>H-A-8104-0-093-004</t>
  </si>
  <si>
    <t>H-A-8118-0-000-007</t>
  </si>
  <si>
    <t>H-A-8118-0-000-008</t>
  </si>
  <si>
    <t>H-A-8142-0-093-001</t>
  </si>
  <si>
    <t>H-A-8142-0-094-001</t>
  </si>
  <si>
    <t>H-A-8142-0-096-001</t>
  </si>
  <si>
    <t>H-A-8142-0-151-001</t>
  </si>
  <si>
    <t>H-A-8142-0-205-001</t>
  </si>
  <si>
    <t>H-M-8148-0-000-014</t>
  </si>
  <si>
    <t>H-M-8148-0-000-017</t>
  </si>
  <si>
    <t>H-M-8148-0-000-022</t>
  </si>
  <si>
    <t>H-M-8148-0-000-024</t>
  </si>
  <si>
    <t>H-M-8148-0-000-029</t>
  </si>
  <si>
    <t>H-M-8148-0-000-048</t>
  </si>
  <si>
    <t>H-M-8149-0-000-001</t>
  </si>
  <si>
    <t>H-M-8150-0-000-001</t>
  </si>
  <si>
    <t>H-M-8238-0-000-001</t>
  </si>
  <si>
    <t>H-P-7188-0-000-000</t>
  </si>
  <si>
    <t>H-P-8050-0-000-021</t>
  </si>
  <si>
    <t>H-P-8051-0-000-004</t>
  </si>
  <si>
    <t>H-P-8052-0-131-008</t>
  </si>
  <si>
    <t>H-P-8052-0-131-043</t>
  </si>
  <si>
    <t>H-P-8052-0-131-051</t>
  </si>
  <si>
    <t>H-P-8052-0-131-071</t>
  </si>
  <si>
    <t>H-P-8053-0-130-029</t>
  </si>
  <si>
    <t>H-P-8053-0-130-032</t>
  </si>
  <si>
    <t>H-P-8053-0-130-048</t>
  </si>
  <si>
    <t>H-P-8053-0-130-058</t>
  </si>
  <si>
    <t>H-P-8053-0-130-063</t>
  </si>
  <si>
    <t>H-P-8053-0-130-065</t>
  </si>
  <si>
    <t>H-P-8053-0-130-068</t>
  </si>
  <si>
    <t>H-P-8053-0-133-003</t>
  </si>
  <si>
    <t>H-P-8054-0-000-006</t>
  </si>
  <si>
    <t>H-P-8054-0-000-011</t>
  </si>
  <si>
    <t>H-P-8058-0-000-008</t>
  </si>
  <si>
    <t>H-P-8058-0-000-061</t>
  </si>
  <si>
    <t>H-P-8061-0-000-009</t>
  </si>
  <si>
    <t>H-P-8061-0-000-034</t>
  </si>
  <si>
    <t>H-P-8062-0-000-015</t>
  </si>
  <si>
    <t>H-P-8064-0-000-002</t>
  </si>
  <si>
    <t>H-P-8065-0-000-002</t>
  </si>
  <si>
    <t>H-P-8070-0-000-026</t>
  </si>
  <si>
    <t>H-P-8072-0-000-004</t>
  </si>
  <si>
    <t>H-P-8075-0-000-002</t>
  </si>
  <si>
    <t>H-P-8097-0-000-009</t>
  </si>
  <si>
    <t>H-P-8098-0-000-015</t>
  </si>
  <si>
    <t>H-P-8100-0-000-001</t>
  </si>
  <si>
    <t>H-P-8104-0-110-002</t>
  </si>
  <si>
    <t>H-P-8106-0-000-002</t>
  </si>
  <si>
    <t>A79020</t>
  </si>
  <si>
    <t>ARGE.NMN.ALM.005</t>
  </si>
  <si>
    <t>ARGE.NMN.PSL.002</t>
  </si>
  <si>
    <t>BYTSHR-04-003</t>
  </si>
  <si>
    <t>F.I-A-9551-0-000-106</t>
  </si>
  <si>
    <t>F.I-P-9551-0-000-012</t>
  </si>
  <si>
    <t>F.I-P-9551-0-000-017</t>
  </si>
  <si>
    <t>F.I-P-9551-0-000-202</t>
  </si>
  <si>
    <t>F.Y-A-8088-0-075-004</t>
  </si>
  <si>
    <t>F.Y-A-8088-0-093-003</t>
  </si>
  <si>
    <t>F.Y-P-7059-0-002-001</t>
  </si>
  <si>
    <t>H-A-8081-0-000-008</t>
  </si>
  <si>
    <t>H-A-8081-0-000-014</t>
  </si>
  <si>
    <t>H-A-8081-0-075-005</t>
  </si>
  <si>
    <t>H-A-8081-0-081-002</t>
  </si>
  <si>
    <t>H-A-8081-0-086-003</t>
  </si>
  <si>
    <t>H-A-8081-0-093-002</t>
  </si>
  <si>
    <t>H-A-8081-0-093-010</t>
  </si>
  <si>
    <t>H-A-8082-0-000-002</t>
  </si>
  <si>
    <t>H-A-8082-0-075-004</t>
  </si>
  <si>
    <t>H-A-8082-0-075-013</t>
  </si>
  <si>
    <t>H-A-8082-0-081-014</t>
  </si>
  <si>
    <t>H-A-8082-0-086-014</t>
  </si>
  <si>
    <t>H-A-8082-0-093-026</t>
  </si>
  <si>
    <t>H-A-8087-0-074-004</t>
  </si>
  <si>
    <t>H-A-8087-0-074-011</t>
  </si>
  <si>
    <t>H-A-8087-0-080-001</t>
  </si>
  <si>
    <t>H-A-8087-0-081-002</t>
  </si>
  <si>
    <t>H-A-8087-0-086-001</t>
  </si>
  <si>
    <t>H-A-8089-0-000-012</t>
  </si>
  <si>
    <t>H-A-8089-0-000-014</t>
  </si>
  <si>
    <t>H-A-8089-0-000-015</t>
  </si>
  <si>
    <t>H-A-8096-0-000-001</t>
  </si>
  <si>
    <t>H-A-8104-0-081-001</t>
  </si>
  <si>
    <t>H-A-8104-0-093-001</t>
  </si>
  <si>
    <t>H-A-8104-0-108-006</t>
  </si>
  <si>
    <t>H-A-8104-0-108-009</t>
  </si>
  <si>
    <t>H-A-8112-0-000-013</t>
  </si>
  <si>
    <t>H-A-8142-0-073-001</t>
  </si>
  <si>
    <t>H-A-8142-0-101-001</t>
  </si>
  <si>
    <t>H-A-8142-0-140-001</t>
  </si>
  <si>
    <t>H-M-8053-0-000-006</t>
  </si>
  <si>
    <t>H-M-8144-0-000-001</t>
  </si>
  <si>
    <t>H-M-8144-0-000-002</t>
  </si>
  <si>
    <t>H-M-8145-0-000-003</t>
  </si>
  <si>
    <t>H-M-8148-0-000-031</t>
  </si>
  <si>
    <t>H-M-8148-0-000-057</t>
  </si>
  <si>
    <t>H-M-8151-0-000-008</t>
  </si>
  <si>
    <t>H-M-8162-0-000-002</t>
  </si>
  <si>
    <t>H-M-8162-0-000-009</t>
  </si>
  <si>
    <t>H-M-8167-0-000-001</t>
  </si>
  <si>
    <t>H-P-7057-0-000-001</t>
  </si>
  <si>
    <t>H-P-7188-0-000-001</t>
  </si>
  <si>
    <t>H-P-8050-0-000-010</t>
  </si>
  <si>
    <t>H-P-8052-0-000-003</t>
  </si>
  <si>
    <t>H-P-8052-0-131-020</t>
  </si>
  <si>
    <t>H-P-8052-0-131-044</t>
  </si>
  <si>
    <t>H-P-8052-0-131-068</t>
  </si>
  <si>
    <t>H-P-8052-0-131-070</t>
  </si>
  <si>
    <t>H-P-8052-0-131-074</t>
  </si>
  <si>
    <t>H-P-8052-0-133-016</t>
  </si>
  <si>
    <t>H-P-8053-0-130-055</t>
  </si>
  <si>
    <t>H-P-8053-0-130-066</t>
  </si>
  <si>
    <t>H-P-8053-0-130-067</t>
  </si>
  <si>
    <t>H-P-8054-0-000-005</t>
  </si>
  <si>
    <t>H-P-8054-0-000-020</t>
  </si>
  <si>
    <t>H-P-8058-0-000-025</t>
  </si>
  <si>
    <t>H-P-8058-0-000-066</t>
  </si>
  <si>
    <t>H-P-8061-0-000-006</t>
  </si>
  <si>
    <t>H-P-8061-0-000-018</t>
  </si>
  <si>
    <t>H-P-8061-0-000-022</t>
  </si>
  <si>
    <t>H-P-8061-0-000-035</t>
  </si>
  <si>
    <t>H-P-8061-0-000-053</t>
  </si>
  <si>
    <t>H-P-8065-0-000-007</t>
  </si>
  <si>
    <t>H-P-8070-0-000-009</t>
  </si>
  <si>
    <t>H-P-8070-0-000-027</t>
  </si>
  <si>
    <t>H-P-8072-0-000-005</t>
  </si>
  <si>
    <t>H-P-8072-0-000-010</t>
  </si>
  <si>
    <t>H-P-8075-0-000-003</t>
  </si>
  <si>
    <t>H-P-8077-0-000-016</t>
  </si>
  <si>
    <t>H-P-8079-0-000-008</t>
  </si>
  <si>
    <t>H-P-8097-0-000-006</t>
  </si>
  <si>
    <t>H-P-8098-0-000-010</t>
  </si>
  <si>
    <t>H-P-8099-0-000-002</t>
  </si>
  <si>
    <t>H-P-8099-0-000-021</t>
  </si>
  <si>
    <t>H-P-8102-0-000-001</t>
  </si>
  <si>
    <t>H-P-8104-0-108-006</t>
  </si>
  <si>
    <t>H-P-8105-0-000-002</t>
  </si>
  <si>
    <t>H-P-8106-0-000-009</t>
  </si>
  <si>
    <t>H-P-8106-0-000-010</t>
  </si>
  <si>
    <t>H-P-8106-0-000-012</t>
  </si>
  <si>
    <t>H-P-8106-0-000-017</t>
  </si>
  <si>
    <t>ARGE.NMN.ALM.001</t>
  </si>
  <si>
    <t>ARGE.NMN.ALM.007</t>
  </si>
  <si>
    <t>BYTSHR-01-001</t>
  </si>
  <si>
    <t>BYTSHR-02-001</t>
  </si>
  <si>
    <t>F.I-A-9551-0-000-021</t>
  </si>
  <si>
    <t>F.I-A-9551-0-000-031</t>
  </si>
  <si>
    <t>F.I-P-9551-0-000-193</t>
  </si>
  <si>
    <t>F.M-X-7222-0-175-001</t>
  </si>
  <si>
    <t>F.Y-P-0002-0-174-007</t>
  </si>
  <si>
    <t>F.Y-P-0235-0-217-002</t>
  </si>
  <si>
    <t>F.Y-P-7176-0-094-001</t>
  </si>
  <si>
    <t>F.Y-X-7024-0-175-001</t>
  </si>
  <si>
    <t>F.Y-X-7032-0-175-006</t>
  </si>
  <si>
    <t>H-A-8081-0-000-010</t>
  </si>
  <si>
    <t>H-A-8081-0-074-007</t>
  </si>
  <si>
    <t>H-A-8081-0-075-013</t>
  </si>
  <si>
    <t>H-A-8081-0-086-006</t>
  </si>
  <si>
    <t>H-A-8081-0-094-001</t>
  </si>
  <si>
    <t>H-A-8082-0-075-002</t>
  </si>
  <si>
    <t>H-A-8082-0-075-020</t>
  </si>
  <si>
    <t>H-A-8082-0-077-003</t>
  </si>
  <si>
    <t>H-A-8082-0-081-012</t>
  </si>
  <si>
    <t>H-A-8082-0-093-004</t>
  </si>
  <si>
    <t>H-A-8082-0-093-010</t>
  </si>
  <si>
    <t>H-A-8082-0-093-012</t>
  </si>
  <si>
    <t>H-A-8082-0-142-002</t>
  </si>
  <si>
    <t>H-A-8083-0-000-001</t>
  </si>
  <si>
    <t>H-A-8086-0-000-001</t>
  </si>
  <si>
    <t>H-A-8087-0-074-008</t>
  </si>
  <si>
    <t>H-A-8087-0-074-010</t>
  </si>
  <si>
    <t>H-A-8087-0-074-012</t>
  </si>
  <si>
    <t>H-A-8087-0-077-003</t>
  </si>
  <si>
    <t>H-A-8087-0-081-001</t>
  </si>
  <si>
    <t>H-A-8087-0-086-004</t>
  </si>
  <si>
    <t>H-A-8087-0-086-007</t>
  </si>
  <si>
    <t>H-A-8087-0-093-007</t>
  </si>
  <si>
    <t>H-A-8089-0-000-010</t>
  </si>
  <si>
    <t>H-A-8094-0-000-004</t>
  </si>
  <si>
    <t>H-A-8104-0-086-004</t>
  </si>
  <si>
    <t>H-A-8104-0-093-003</t>
  </si>
  <si>
    <t>H-G-8209-0-000-001</t>
  </si>
  <si>
    <t>H-M-8050-0-000-002</t>
  </si>
  <si>
    <t>H-M-8054-0-000-008</t>
  </si>
  <si>
    <t>H-M-8148-0-000-066</t>
  </si>
  <si>
    <t>H-P-8050-0-000-009</t>
  </si>
  <si>
    <t>H-P-8050-0-000-016</t>
  </si>
  <si>
    <t>H-P-8050-0-000-020</t>
  </si>
  <si>
    <t>H-P-8052-0-131-042</t>
  </si>
  <si>
    <t>H-P-8052-0-131-050</t>
  </si>
  <si>
    <t>H-P-8052-0-131-058</t>
  </si>
  <si>
    <t>H-P-8052-0-131-063</t>
  </si>
  <si>
    <t>H-P-8053-0-130-002</t>
  </si>
  <si>
    <t>H-P-8053-0-130-011</t>
  </si>
  <si>
    <t>H-P-8053-0-130-018</t>
  </si>
  <si>
    <t>H-P-8053-0-132-005</t>
  </si>
  <si>
    <t>H-P-8054-0-000-014</t>
  </si>
  <si>
    <t>H-P-8055-0-000-001</t>
  </si>
  <si>
    <t>H-P-8055-0-000-003</t>
  </si>
  <si>
    <t>H-P-8058-0-000-047</t>
  </si>
  <si>
    <t>H-P-8058-0-000-055</t>
  </si>
  <si>
    <t>H-P-8061-0-000-015</t>
  </si>
  <si>
    <t>H-P-8061-0-000-038</t>
  </si>
  <si>
    <t>H-P-8061-0-000-045</t>
  </si>
  <si>
    <t>H-P-8061-0-000-055</t>
  </si>
  <si>
    <t>H-P-8061-0-000-058</t>
  </si>
  <si>
    <t>H-P-8061-0-000-063</t>
  </si>
  <si>
    <t>H-P-8062-0-000-003</t>
  </si>
  <si>
    <t>H-P-8067-0-000-002</t>
  </si>
  <si>
    <t>H-P-8074-0-000-006</t>
  </si>
  <si>
    <t>H-P-8075-0-000-005</t>
  </si>
  <si>
    <t>H-P-8077-0-000-004</t>
  </si>
  <si>
    <t>H-P-8098-0-000-009</t>
  </si>
  <si>
    <t>H-P-8098-0-000-016</t>
  </si>
  <si>
    <t>H-P-8101-0-000-002</t>
  </si>
  <si>
    <t>H-P-8102-0-000-006</t>
  </si>
  <si>
    <t>H-P-8106-0-000-006</t>
  </si>
  <si>
    <t>F.I-P-9551-0-000-011</t>
  </si>
  <si>
    <t>F.Y-A-8088-0-075-002</t>
  </si>
  <si>
    <t>F.Y-A-8088-0-096-012</t>
  </si>
  <si>
    <t>F.Y-P-0002-0-175-003</t>
  </si>
  <si>
    <t>F.Y-P-8070-0-175-002</t>
  </si>
  <si>
    <t>H-A-8081-0-077-002</t>
  </si>
  <si>
    <t>H-A-8081-0-077-005</t>
  </si>
  <si>
    <t>H-A-8081-0-093-012</t>
  </si>
  <si>
    <t>H-A-8081-0-096-002</t>
  </si>
  <si>
    <t>H-A-8082-0-000-005</t>
  </si>
  <si>
    <t>H-A-8082-0-075-010</t>
  </si>
  <si>
    <t>H-A-8082-0-075-015</t>
  </si>
  <si>
    <t>H-A-8082-0-081-011</t>
  </si>
  <si>
    <t>H-A-8082-0-086-011</t>
  </si>
  <si>
    <t>H-A-8082-0-093-001</t>
  </si>
  <si>
    <t>H-A-8082-0-093-003</t>
  </si>
  <si>
    <t>H-A-8082-0-093-017</t>
  </si>
  <si>
    <t>H-A-8082-0-093-020</t>
  </si>
  <si>
    <t>H-A-8082-0-096-008</t>
  </si>
  <si>
    <t>H-A-8082-0-096-010</t>
  </si>
  <si>
    <t>H-A-8087-0-077-001</t>
  </si>
  <si>
    <t>H-A-8087-0-086-011</t>
  </si>
  <si>
    <t>H-A-8088-0-074-001</t>
  </si>
  <si>
    <t>H-A-8088-0-086-001</t>
  </si>
  <si>
    <t>H-A-8089-0-000-009</t>
  </si>
  <si>
    <t>H-A-8094-0-000-002</t>
  </si>
  <si>
    <t>H-A-8094-0-000-005</t>
  </si>
  <si>
    <t>H-A-8099-0-000-001</t>
  </si>
  <si>
    <t>H-A-8104-0-086-003</t>
  </si>
  <si>
    <t>H-A-8104-0-108-007</t>
  </si>
  <si>
    <t>H-A-8118-0-000-009</t>
  </si>
  <si>
    <t>H-A-8142-0-075-001</t>
  </si>
  <si>
    <t>H-A-8142-0-163-001</t>
  </si>
  <si>
    <t>H-A-8142-0-206-001</t>
  </si>
  <si>
    <t>H-A-8142-0-212-001</t>
  </si>
  <si>
    <t>H-M-8145-0-000-002</t>
  </si>
  <si>
    <t>H-M-8148-0-000-025</t>
  </si>
  <si>
    <t>H-M-8148-0-000-046</t>
  </si>
  <si>
    <t>H-M-8151-0-000-004</t>
  </si>
  <si>
    <t>H-M-8162-0-000-018</t>
  </si>
  <si>
    <t>H-P-7080-0-110-001</t>
  </si>
  <si>
    <t>H-P-8051-0-000-003</t>
  </si>
  <si>
    <t>H-P-8052-0-131-006</t>
  </si>
  <si>
    <t>H-P-8052-0-131-061</t>
  </si>
  <si>
    <t>H-P-8053-0-130-034</t>
  </si>
  <si>
    <t>H-P-8053-0-130-071</t>
  </si>
  <si>
    <t>H-P-8053-0-130-074</t>
  </si>
  <si>
    <t>H-P-8053-0-132-003</t>
  </si>
  <si>
    <t>H-P-8054-0-000-019</t>
  </si>
  <si>
    <t>H-P-8054-0-000-023</t>
  </si>
  <si>
    <t>H-P-8058-0-000-068</t>
  </si>
  <si>
    <t>H-P-8059-0-000-002</t>
  </si>
  <si>
    <t>H-P-8061-0-000-003</t>
  </si>
  <si>
    <t>H-P-8061-0-000-004</t>
  </si>
  <si>
    <t>H-P-8061-0-000-016</t>
  </si>
  <si>
    <t>H-P-8061-0-000-050</t>
  </si>
  <si>
    <t>H-P-8062-0-000-013</t>
  </si>
  <si>
    <t>H-P-8065-0-000-004</t>
  </si>
  <si>
    <t>H-P-8070-0-000-003</t>
  </si>
  <si>
    <t>H-P-8070-0-000-016</t>
  </si>
  <si>
    <t>H-P-8077-0-000-011</t>
  </si>
  <si>
    <t>H-P-8077-0-000-020</t>
  </si>
  <si>
    <t>H-P-8078-0-000-003</t>
  </si>
  <si>
    <t>H-P-8097-0-000-007</t>
  </si>
  <si>
    <t>H-P-8104-0-099-001</t>
  </si>
  <si>
    <t>H-P-8104-0-110-006</t>
  </si>
  <si>
    <t>H-P-8106-0-000-004</t>
  </si>
  <si>
    <t>H-P-8106-0-000-018</t>
  </si>
  <si>
    <t>H-P-8107-0-000-004</t>
  </si>
  <si>
    <t>H-P-8107-0-000-025</t>
  </si>
  <si>
    <t>H-P-8107-0-000-044</t>
  </si>
  <si>
    <t>A4486553ELC</t>
  </si>
  <si>
    <t>ARGE.NMN.ALM.003</t>
  </si>
  <si>
    <t>DEM-2016-001</t>
  </si>
  <si>
    <t>F.I-A-9551-0-000-023</t>
  </si>
  <si>
    <t>F.I-A-9551-0-000-167</t>
  </si>
  <si>
    <t>F.I-P-9551-0-000-195</t>
  </si>
  <si>
    <t>F.Y-A-8088-0-075-003</t>
  </si>
  <si>
    <t>F.Y-A-8088-0-075-005</t>
  </si>
  <si>
    <t>F.Y-A-8088-0-075-015</t>
  </si>
  <si>
    <t>F.Y-P-0235-0-217-003</t>
  </si>
  <si>
    <t>H-A-8081-0-000-002</t>
  </si>
  <si>
    <t>H-A-8081-0-000-004</t>
  </si>
  <si>
    <t>H-A-8081-0-075-002</t>
  </si>
  <si>
    <t>H-A-8081-0-075-007</t>
  </si>
  <si>
    <t>H-A-8081-0-075-011</t>
  </si>
  <si>
    <t>H-A-8081-0-086-002</t>
  </si>
  <si>
    <t>H-A-8081-0-086-004</t>
  </si>
  <si>
    <t>H-A-8081-0-086-010</t>
  </si>
  <si>
    <t>H-A-8082-0-081-007</t>
  </si>
  <si>
    <t>H-A-8082-0-086-001</t>
  </si>
  <si>
    <t>H-A-8082-0-086-009</t>
  </si>
  <si>
    <t>H-A-8082-0-093-007</t>
  </si>
  <si>
    <t>H-A-8082-0-093-014</t>
  </si>
  <si>
    <t>H-A-8082-0-096-001</t>
  </si>
  <si>
    <t>H-A-8082-0-096-009</t>
  </si>
  <si>
    <t>H-A-8087-0-077-007</t>
  </si>
  <si>
    <t>H-A-8087-0-081-003</t>
  </si>
  <si>
    <t>H-A-8087-0-086-002</t>
  </si>
  <si>
    <t>H-A-8087-0-086-009</t>
  </si>
  <si>
    <t>H-A-8088-0-000-012</t>
  </si>
  <si>
    <t>H-A-8112-0-000-006</t>
  </si>
  <si>
    <t>H-A-8142-0-089-001</t>
  </si>
  <si>
    <t>H-A-8142-0-208-001</t>
  </si>
  <si>
    <t>H-M-8050-0-000-013</t>
  </si>
  <si>
    <t>H-M-8145-0-000-020</t>
  </si>
  <si>
    <t>H-M-8148-0-000-032</t>
  </si>
  <si>
    <t>H-M-8148-0-000-065</t>
  </si>
  <si>
    <t>H-M-8162-0-000-016</t>
  </si>
  <si>
    <t>H-P-7080-0-108-001</t>
  </si>
  <si>
    <t>H-P-8050-0-000-018</t>
  </si>
  <si>
    <t>H-P-8052-0-131-048</t>
  </si>
  <si>
    <t>H-P-8053-0-131-001</t>
  </si>
  <si>
    <t>H-P-8054-0-000-001</t>
  </si>
  <si>
    <t>H-P-8054-0-000-024</t>
  </si>
  <si>
    <t>H-P-8056-0-000-003</t>
  </si>
  <si>
    <t>H-P-8061-0-000-023</t>
  </si>
  <si>
    <t>H-P-8062-0-000-005</t>
  </si>
  <si>
    <t>H-P-8065-0-000-008</t>
  </si>
  <si>
    <t>H-P-8066-0-000-002</t>
  </si>
  <si>
    <t>H-P-8074-0-000-002</t>
  </si>
  <si>
    <t>H-P-8074-0-000-008</t>
  </si>
  <si>
    <t>H-P-8077-0-000-002</t>
  </si>
  <si>
    <t>H-P-8079-0-000-003</t>
  </si>
  <si>
    <t>H-P-8098-0-000-012</t>
  </si>
  <si>
    <t>H-P-8099-0-000-007</t>
  </si>
  <si>
    <t>H-P-8099-0-000-010</t>
  </si>
  <si>
    <t>H-P-8104-0-108-005</t>
  </si>
  <si>
    <t>H-P-8105-0-000-001</t>
  </si>
  <si>
    <t>H-P-8106-0-000-008</t>
  </si>
  <si>
    <t>H-P-8107-0-000-003</t>
  </si>
  <si>
    <t>H-P-8107-0-000-073</t>
  </si>
  <si>
    <t>H-P-8107-0-000-083</t>
  </si>
  <si>
    <t>H-P-8107-0-000-098</t>
  </si>
  <si>
    <t>H-P-8107-0-000-106</t>
  </si>
  <si>
    <t>H-P-8107-0-000-113</t>
  </si>
  <si>
    <t>H-P-8108-0-000-009</t>
  </si>
  <si>
    <t>H-P-8109-0-000-014</t>
  </si>
  <si>
    <t>H-P-8111-0-000-102</t>
  </si>
  <si>
    <t>H-P-8111-0-000-104</t>
  </si>
  <si>
    <t>H-P-8113-0-000-001</t>
  </si>
  <si>
    <t>H-P-8114-0-000-236</t>
  </si>
  <si>
    <t>H-P-8114-0-000-267</t>
  </si>
  <si>
    <t>H-P-8114-0-000-580</t>
  </si>
  <si>
    <t>H-P-8115-0-000-001</t>
  </si>
  <si>
    <t>I-B-9564-0-000-013</t>
  </si>
  <si>
    <t>I-B-9564-0-000-023</t>
  </si>
  <si>
    <t>I-B-9564-0-000-036</t>
  </si>
  <si>
    <t>I-B-9571-0-000-005</t>
  </si>
  <si>
    <t>I-B-9591-0-000-020</t>
  </si>
  <si>
    <t>I-B-9631-0-000-007</t>
  </si>
  <si>
    <t>I-B-9631-0-000-040</t>
  </si>
  <si>
    <t>I-B-9631-0-000-133</t>
  </si>
  <si>
    <t>I-B-9631-0-000-155</t>
  </si>
  <si>
    <t>I-B-9631-0-000-247</t>
  </si>
  <si>
    <t>I-B-9631-0-000-255</t>
  </si>
  <si>
    <t>I-B-9631-0-000-268</t>
  </si>
  <si>
    <t>I-B-9631-0-000-291</t>
  </si>
  <si>
    <t>I-B-9631-0-000-298</t>
  </si>
  <si>
    <t>I-B-9631-0-000-318</t>
  </si>
  <si>
    <t>I-B-9631-0-000-323</t>
  </si>
  <si>
    <t>I-B-9631-0-000-334</t>
  </si>
  <si>
    <t>I-B-9631-0-000-346</t>
  </si>
  <si>
    <t>I-B-9631-0-000-354</t>
  </si>
  <si>
    <t>I-B-9631-0-000-360</t>
  </si>
  <si>
    <t>I-B-9631-0-000-389</t>
  </si>
  <si>
    <t>I-B-9631-0-000-391</t>
  </si>
  <si>
    <t>I-B-9631-0-000-401</t>
  </si>
  <si>
    <t>I-B-9631-0-000-416</t>
  </si>
  <si>
    <t>I-B-9631-0-000-437</t>
  </si>
  <si>
    <t>I-B-9631-0-000-443</t>
  </si>
  <si>
    <t>I-B-9631-0-000-454</t>
  </si>
  <si>
    <t>I-B-9631-0-000-469</t>
  </si>
  <si>
    <t>I-B-9631-0-000-476</t>
  </si>
  <si>
    <t>I-B-9631-0-000-490</t>
  </si>
  <si>
    <t>I-B-9631-0-000-503</t>
  </si>
  <si>
    <t>I-B-9631-0-000-514</t>
  </si>
  <si>
    <t>I-B-9631-0-000-528</t>
  </si>
  <si>
    <t>I-B-9631-0-000-539</t>
  </si>
  <si>
    <t>I-B-9631-0-000-540</t>
  </si>
  <si>
    <t>I-B-9631-0-000-555</t>
  </si>
  <si>
    <t>I-B-9632-0-000-006</t>
  </si>
  <si>
    <t>I-B-9632-0-000-022</t>
  </si>
  <si>
    <t>I-B-9632-0-000-091</t>
  </si>
  <si>
    <t>I-B-9632-0-000-135</t>
  </si>
  <si>
    <t>I-B-9632-0-000-140</t>
  </si>
  <si>
    <t>I-B-9632-0-000-158</t>
  </si>
  <si>
    <t>I-B-9632-0-000-178</t>
  </si>
  <si>
    <t>I-B-9633-0-000-012</t>
  </si>
  <si>
    <t>I-B-9633-0-000-071</t>
  </si>
  <si>
    <t>I-B-9633-0-000-076</t>
  </si>
  <si>
    <t>I-B-9633-0-000-104</t>
  </si>
  <si>
    <t>I-B-9633-0-000-124</t>
  </si>
  <si>
    <t>I-B-9633-0-000-153</t>
  </si>
  <si>
    <t>I-B-9633-0-000-195</t>
  </si>
  <si>
    <t>I-B-9634-0-000-034</t>
  </si>
  <si>
    <t>I-B-9634-0-000-054</t>
  </si>
  <si>
    <t>I-B-9634-0-000-060</t>
  </si>
  <si>
    <t>I-B-9634-0-000-064</t>
  </si>
  <si>
    <t>I-B-9634-0-000-065</t>
  </si>
  <si>
    <t>I-B-9634-0-000-073</t>
  </si>
  <si>
    <t>I-B-9634-0-000-079</t>
  </si>
  <si>
    <t>I-B-9634-0-000-086</t>
  </si>
  <si>
    <t>I-B-9635-0-000-014</t>
  </si>
  <si>
    <t>I-B-9637-0-000-007</t>
  </si>
  <si>
    <t>I-B-9637-0-000-017</t>
  </si>
  <si>
    <t>I-B-9637-0-000-033</t>
  </si>
  <si>
    <t>I-B-9637-0-000-041</t>
  </si>
  <si>
    <t>I-B-9637-0-000-063</t>
  </si>
  <si>
    <t>I-B-9637-0-000-064</t>
  </si>
  <si>
    <t>I-B-9637-0-000-100</t>
  </si>
  <si>
    <t>I-B-9637-0-000-109</t>
  </si>
  <si>
    <t>I-B-9637-0-000-110</t>
  </si>
  <si>
    <t>I-B-9637-0-000-132</t>
  </si>
  <si>
    <t>I-B-9637-0-000-152</t>
  </si>
  <si>
    <t>I-B-9637-0-000-159</t>
  </si>
  <si>
    <t>I-B-9637-0-000-167</t>
  </si>
  <si>
    <t>I-B-9637-0-000-183</t>
  </si>
  <si>
    <t>I-B-9638-0-000-003</t>
  </si>
  <si>
    <t>I-B-9638-0-000-014</t>
  </si>
  <si>
    <t>I-B-9639-0-000-002</t>
  </si>
  <si>
    <t>I-B-9639-0-000-017</t>
  </si>
  <si>
    <t>I-B-9639-0-000-028</t>
  </si>
  <si>
    <t>I-B-9639-0-000-058</t>
  </si>
  <si>
    <t>I-B-9639-0-000-102</t>
  </si>
  <si>
    <t>I-B-9640-0-000-008</t>
  </si>
  <si>
    <t>I-B-9640-0-000-009</t>
  </si>
  <si>
    <t>I-B-9640-0-000-010</t>
  </si>
  <si>
    <t>I-B-9640-0-000-082</t>
  </si>
  <si>
    <t>I-B-9641-0-000-009</t>
  </si>
  <si>
    <t>I-B-9648-0-000-031</t>
  </si>
  <si>
    <t>I-G-9585-0-000-014</t>
  </si>
  <si>
    <t>I-G-9585-0-000-023</t>
  </si>
  <si>
    <t>I-G-9585-0-000-072</t>
  </si>
  <si>
    <t>I-G-9597-0-000-005</t>
  </si>
  <si>
    <t>I-G-9612-0-000-004</t>
  </si>
  <si>
    <t>I-G-9612-0-000-005</t>
  </si>
  <si>
    <t>I-G-9613-0-000-006</t>
  </si>
  <si>
    <t>I-G-9628-0-000-003</t>
  </si>
  <si>
    <t>I-G-9652-0-000-070</t>
  </si>
  <si>
    <t>I-P-9551-0-000-085</t>
  </si>
  <si>
    <t>I-P-9551-0-000-167</t>
  </si>
  <si>
    <t>I-P-9551-0-000-168</t>
  </si>
  <si>
    <t>I-P-9551-0-000-183</t>
  </si>
  <si>
    <t>I-P-9551-0-000-195</t>
  </si>
  <si>
    <t>I-P-9551-0-000-197</t>
  </si>
  <si>
    <t>I-P-9551-0-000-202</t>
  </si>
  <si>
    <t>I-P-9551-0-000-212</t>
  </si>
  <si>
    <t>I-P-9551-0-000-232</t>
  </si>
  <si>
    <t>I-P-9551-0-000-239</t>
  </si>
  <si>
    <t>I-P-9551-0-000-240</t>
  </si>
  <si>
    <t>I-P-9551-0-000-245</t>
  </si>
  <si>
    <t>ARGE.NMN.ALM.009</t>
  </si>
  <si>
    <t>ARGE.NMN.PSL.001</t>
  </si>
  <si>
    <t>F.I-A-9551-0-000-133</t>
  </si>
  <si>
    <t>F.I-P-9551-0-000-084</t>
  </si>
  <si>
    <t>F.I-P-9551-0-000-085</t>
  </si>
  <si>
    <t>F.I-P-9551-0-000-217</t>
  </si>
  <si>
    <t>F.Y-A-8088-0-081-002</t>
  </si>
  <si>
    <t>F.Y-A-8088-0-081-003</t>
  </si>
  <si>
    <t>F.Y-P-7059-0-172-001</t>
  </si>
  <si>
    <t>H-A-8081-0-077-003</t>
  </si>
  <si>
    <t>H-A-8081-0-093-009</t>
  </si>
  <si>
    <t>H-A-8082-0-000-006</t>
  </si>
  <si>
    <t>H-A-8082-0-000-007</t>
  </si>
  <si>
    <t>H-A-8082-0-075-017</t>
  </si>
  <si>
    <t>H-A-8082-0-075-019</t>
  </si>
  <si>
    <t>H-A-8082-0-075-025</t>
  </si>
  <si>
    <t>H-A-8082-0-086-005</t>
  </si>
  <si>
    <t>H-A-8082-0-093-016</t>
  </si>
  <si>
    <t>H-A-8086-0-077-001</t>
  </si>
  <si>
    <t>H-A-8087-0-086-010</t>
  </si>
  <si>
    <t>H-A-8088-0-000-003</t>
  </si>
  <si>
    <t>H-A-8088-0-074-002</t>
  </si>
  <si>
    <t>H-A-8088-0-074-003</t>
  </si>
  <si>
    <t>H-A-8089-0-000-007</t>
  </si>
  <si>
    <t>H-A-8089-0-000-008</t>
  </si>
  <si>
    <t>H-A-8104-0-086-001</t>
  </si>
  <si>
    <t>H-A-8104-0-086-002</t>
  </si>
  <si>
    <t>H-A-8104-0-108-008</t>
  </si>
  <si>
    <t>H-A-8112-0-000-015</t>
  </si>
  <si>
    <t>H-A-8192-0-000-015</t>
  </si>
  <si>
    <t>H-G-8210-0-000-002</t>
  </si>
  <si>
    <t>H-M-8050-0-000-009</t>
  </si>
  <si>
    <t>H-M-8145-0-000-025</t>
  </si>
  <si>
    <t>H-M-8148-0-000-011</t>
  </si>
  <si>
    <t>H-M-8148-0-000-045</t>
  </si>
  <si>
    <t>H-M-8148-0-000-058</t>
  </si>
  <si>
    <t>H-M-8148-0-000-061</t>
  </si>
  <si>
    <t>H-M-8169-0-000-001</t>
  </si>
  <si>
    <t>H-P-7192-0-000-001</t>
  </si>
  <si>
    <t>H-P-8052-0-131-062</t>
  </si>
  <si>
    <t>H-P-8052-0-133-001</t>
  </si>
  <si>
    <t>H-P-8053-0-130-024</t>
  </si>
  <si>
    <t>H-P-8053-0-130-061</t>
  </si>
  <si>
    <t>H-P-8053-0-133-002</t>
  </si>
  <si>
    <t>H-P-8061-0-000-002</t>
  </si>
  <si>
    <t>H-P-8061-0-000-005</t>
  </si>
  <si>
    <t>H-P-8061-0-000-017</t>
  </si>
  <si>
    <t>H-P-8061-0-000-030</t>
  </si>
  <si>
    <t>H-P-8061-0-000-031</t>
  </si>
  <si>
    <t>H-P-8061-0-000-048</t>
  </si>
  <si>
    <t>H-P-8061-0-000-052</t>
  </si>
  <si>
    <t>H-P-8070-0-000-015</t>
  </si>
  <si>
    <t>H-P-8074-0-000-012</t>
  </si>
  <si>
    <t>H-P-8079-0-000-007</t>
  </si>
  <si>
    <t>H-P-8080-0-000-008</t>
  </si>
  <si>
    <t>H-P-8080-0-000-009</t>
  </si>
  <si>
    <t>I-P-9551-0-000-252</t>
  </si>
  <si>
    <t>I-P-9551-0-000-264</t>
  </si>
  <si>
    <t>I-P-9551-0-000-310</t>
  </si>
  <si>
    <t>I-P-9559-0-000-002</t>
  </si>
  <si>
    <t>I-P-9564-0-000-001</t>
  </si>
  <si>
    <t>I-P-9565-0-000-043</t>
  </si>
  <si>
    <t>I-P-9565-0-000-117</t>
  </si>
  <si>
    <t>I-P-9565-0-000-121</t>
  </si>
  <si>
    <t>I-P-9565-0-000-159</t>
  </si>
  <si>
    <t>I-P-9565-0-000-162</t>
  </si>
  <si>
    <t>I-P-9565-0-000-191</t>
  </si>
  <si>
    <t>I-P-9565-0-000-198</t>
  </si>
  <si>
    <t>I-P-9567-0-000-031</t>
  </si>
  <si>
    <t>I-P-9570-0-000-010</t>
  </si>
  <si>
    <t>I-P-9575-0-000-005</t>
  </si>
  <si>
    <t>I-P-9575-0-000-013</t>
  </si>
  <si>
    <t>I-P-9575-0-000-073</t>
  </si>
  <si>
    <t>I-P-9582-0-000-001</t>
  </si>
  <si>
    <t>I-P-9582-0-000-010</t>
  </si>
  <si>
    <t>I-P-9593-0-000-004</t>
  </si>
  <si>
    <t>I-P-9595-0-000-002</t>
  </si>
  <si>
    <t>I-P-9601-0-000-001</t>
  </si>
  <si>
    <t>I-P-9602-0-000-001</t>
  </si>
  <si>
    <t>KÝRAGELÝR</t>
  </si>
  <si>
    <t>L-H000-0-000-003</t>
  </si>
  <si>
    <t>M-A-3000-1-077-015</t>
  </si>
  <si>
    <t>M-A-3000-1-079-010</t>
  </si>
  <si>
    <t>M-A-3001-1-077-001</t>
  </si>
  <si>
    <t>M-A-3001-1-089-023</t>
  </si>
  <si>
    <t>M-A-3001-1-094-004</t>
  </si>
  <si>
    <t>M-A-3001-1-094-005</t>
  </si>
  <si>
    <t>M-A-3012-1-086-005</t>
  </si>
  <si>
    <t>M-A-3016-1-077-008</t>
  </si>
  <si>
    <t>M-A-3020-1-075-049</t>
  </si>
  <si>
    <t>M-A-3020-1-075-052</t>
  </si>
  <si>
    <t>M-A-3020-1-075-060</t>
  </si>
  <si>
    <t>M-A-3020-1-075-067</t>
  </si>
  <si>
    <t>M-A-3020-1-093-061</t>
  </si>
  <si>
    <t>M-A-3020-1-093-068</t>
  </si>
  <si>
    <t>M-A-3020-1-093-071</t>
  </si>
  <si>
    <t>M-A-3020-1-096-016</t>
  </si>
  <si>
    <t>M-A-3021-1-077-167</t>
  </si>
  <si>
    <t>M-A-3021-1-077-397</t>
  </si>
  <si>
    <t>M-A-3021-1-077-405</t>
  </si>
  <si>
    <t>M-A-3021-1-086-003</t>
  </si>
  <si>
    <t>M-A-3022-1-075-018</t>
  </si>
  <si>
    <t>M-A-3022-1-075-027</t>
  </si>
  <si>
    <t>M-A-3022-1-075-040</t>
  </si>
  <si>
    <t>M-A-3022-1-075-082</t>
  </si>
  <si>
    <t>M-A-3022-1-075-096</t>
  </si>
  <si>
    <t>M-A-3022-1-081-026</t>
  </si>
  <si>
    <t>M-A-3022-1-081-065</t>
  </si>
  <si>
    <t>M-A-3022-1-081-075</t>
  </si>
  <si>
    <t>M-A-3022-1-081-076</t>
  </si>
  <si>
    <t>M-A-3022-1-081-096</t>
  </si>
  <si>
    <t>M-A-3022-1-081-263</t>
  </si>
  <si>
    <t>M-A-3022-1-093-026</t>
  </si>
  <si>
    <t>M-A-3022-1-093-045</t>
  </si>
  <si>
    <t>M-A-3022-1-093-130</t>
  </si>
  <si>
    <t>M-A-3022-1-093-142</t>
  </si>
  <si>
    <t>M-A-3022-1-093-303</t>
  </si>
  <si>
    <t>M-A-3022-1-093-313</t>
  </si>
  <si>
    <t>M-A-3029-1-093-029</t>
  </si>
  <si>
    <t>M-C-6000-1-097-182</t>
  </si>
  <si>
    <t>M-C-6000-1-097-188</t>
  </si>
  <si>
    <t>M-C-6000-1-099-064</t>
  </si>
  <si>
    <t>M-C-6000-1-102-008</t>
  </si>
  <si>
    <t>M-C-6000-1-102-011</t>
  </si>
  <si>
    <t>M-C-6000-1-102-154</t>
  </si>
  <si>
    <t>M-C-6000-1-102-162</t>
  </si>
  <si>
    <t>M-C-6000-2-102-021</t>
  </si>
  <si>
    <t>M-C-6001-1-097-104</t>
  </si>
  <si>
    <t>M-C-6001-1-102-012</t>
  </si>
  <si>
    <t>M-C-6019-1-102-004</t>
  </si>
  <si>
    <t>M-C-6043-1-102-005</t>
  </si>
  <si>
    <t>M-C-6043-1-102-008</t>
  </si>
  <si>
    <t>M-C-6043-1-102-026</t>
  </si>
  <si>
    <t>M-C-6043-1-102-033</t>
  </si>
  <si>
    <t>M-M-8008-0-002-005</t>
  </si>
  <si>
    <t>M-P-0002-1-002-110</t>
  </si>
  <si>
    <t>M-P-0002-2-001-009</t>
  </si>
  <si>
    <t>M-P-0006-1-001-010</t>
  </si>
  <si>
    <t>M-P-0006-1-208-001</t>
  </si>
  <si>
    <t>M-P-0007-1-003-007</t>
  </si>
  <si>
    <t>M-P-0009-1-002-021</t>
  </si>
  <si>
    <t>M-P-0009-1-094-005</t>
  </si>
  <si>
    <t>M-P-0009-1-175-013</t>
  </si>
  <si>
    <t>M-P-0015-1-020-001</t>
  </si>
  <si>
    <t>M-P-0017-1-019-005</t>
  </si>
  <si>
    <t>M-P-0018-1-001-020</t>
  </si>
  <si>
    <t>M-P-0018-1-002-003</t>
  </si>
  <si>
    <t>M-P-0020-1-001-027</t>
  </si>
  <si>
    <t>M-P-0030-1-001-004</t>
  </si>
  <si>
    <t>M-P-0031-1-002-001</t>
  </si>
  <si>
    <t>M-P-0031-1-003-004</t>
  </si>
  <si>
    <t>M-P-0031-1-094-005</t>
  </si>
  <si>
    <t>M-P-0031-1-149-002</t>
  </si>
  <si>
    <t>M-P-0031-2-002-015</t>
  </si>
  <si>
    <t>M-P-0031-2-094-006</t>
  </si>
  <si>
    <t>M-P-0034-1-001-008</t>
  </si>
  <si>
    <t>M-P-0035-1-001-001</t>
  </si>
  <si>
    <t>M-P-0037-1-001-092</t>
  </si>
  <si>
    <t>M-P-0038-1-001-020</t>
  </si>
  <si>
    <t>M-P-0042-1-001-001</t>
  </si>
  <si>
    <t>M-P-0045-1-023-002</t>
  </si>
  <si>
    <t>M-P-0047-1-002-026</t>
  </si>
  <si>
    <t>M-P-0050-1-002-018</t>
  </si>
  <si>
    <t>H-P-8107-0-000-001</t>
  </si>
  <si>
    <t>H-P-8107-0-000-029</t>
  </si>
  <si>
    <t>H-P-8107-0-000-030</t>
  </si>
  <si>
    <t>H-P-8107-0-000-032</t>
  </si>
  <si>
    <t>H-P-8107-0-000-035</t>
  </si>
  <si>
    <t>H-P-8107-0-000-036</t>
  </si>
  <si>
    <t>H-P-8107-0-000-045</t>
  </si>
  <si>
    <t>H-P-8107-0-000-047</t>
  </si>
  <si>
    <t>H-P-8107-0-000-066</t>
  </si>
  <si>
    <t>H-P-8107-0-000-068</t>
  </si>
  <si>
    <t>H-P-8107-0-000-084</t>
  </si>
  <si>
    <t>H-P-8107-0-000-100</t>
  </si>
  <si>
    <t>H-P-8107-0-000-109</t>
  </si>
  <si>
    <t>H-P-8107-0-000-112</t>
  </si>
  <si>
    <t>H-P-8108-0-000-005</t>
  </si>
  <si>
    <t>H-P-8108-0-000-007</t>
  </si>
  <si>
    <t>H-P-8109-0-000-011</t>
  </si>
  <si>
    <t>H-P-8110-0-000-056</t>
  </si>
  <si>
    <t>H-P-8111-0-000-050</t>
  </si>
  <si>
    <t>H-P-8111-0-000-054</t>
  </si>
  <si>
    <t>H-P-8111-0-000-069</t>
  </si>
  <si>
    <t>H-P-8111-0-000-109</t>
  </si>
  <si>
    <t>H-P-8114-0-000-032</t>
  </si>
  <si>
    <t>H-P-8114-0-000-305</t>
  </si>
  <si>
    <t>H-P-8114-0-000-350</t>
  </si>
  <si>
    <t>H-P-8114-0-000-658</t>
  </si>
  <si>
    <t>H-P-8114-0-000-663</t>
  </si>
  <si>
    <t>H-P-8117-0-000-008</t>
  </si>
  <si>
    <t>H-P-8125-0-000-001</t>
  </si>
  <si>
    <t>H-P-8127-0-000-001</t>
  </si>
  <si>
    <t>H-P-8129-0-000-002</t>
  </si>
  <si>
    <t>H-P-8129-0-000-007</t>
  </si>
  <si>
    <t>H-P-8130-0-000-002</t>
  </si>
  <si>
    <t>H-P-8130-0-000-007</t>
  </si>
  <si>
    <t>H-P-8131-0-000-007</t>
  </si>
  <si>
    <t>H-P-8131-0-000-025</t>
  </si>
  <si>
    <t>H-P-8132-0-000-001</t>
  </si>
  <si>
    <t>H-P-8132-0-000-005</t>
  </si>
  <si>
    <t>H-P-8133-0-000-003</t>
  </si>
  <si>
    <t>H-P-8134-0-000-004</t>
  </si>
  <si>
    <t>H-P-8135-0-000-003</t>
  </si>
  <si>
    <t>H-P-8135-0-000-015</t>
  </si>
  <si>
    <t>H-P-8140-0-000-006</t>
  </si>
  <si>
    <t>H-P-8140-0-000-014</t>
  </si>
  <si>
    <t>H-P-8140-0-000-018</t>
  </si>
  <si>
    <t>H-P-8140-0-000-021</t>
  </si>
  <si>
    <t>H-P-8185-0-000-013</t>
  </si>
  <si>
    <t>H-P-8185-0-000-014</t>
  </si>
  <si>
    <t>H-P-8187-0-000-706</t>
  </si>
  <si>
    <t>H-P-8187-0-000-708</t>
  </si>
  <si>
    <t>H-P-8187-0-000-837</t>
  </si>
  <si>
    <t>H-P-8188-0-000-001</t>
  </si>
  <si>
    <t>H-P-8195-0-000-001</t>
  </si>
  <si>
    <t>H-P-8197-0-000-028</t>
  </si>
  <si>
    <t>H-P-8221-0-000-003</t>
  </si>
  <si>
    <t>H-X-7001-0-110-004</t>
  </si>
  <si>
    <t>H-X-7009-0-000-002</t>
  </si>
  <si>
    <t>H-X-7024-0-110-001</t>
  </si>
  <si>
    <t>H-X-7026-0-110-001</t>
  </si>
  <si>
    <t>H-X-7028-0-112-001</t>
  </si>
  <si>
    <t>H-X-7080-0-108-019</t>
  </si>
  <si>
    <t>H-X-7082-0-110-011</t>
  </si>
  <si>
    <t>H-X-7104-0-109-007</t>
  </si>
  <si>
    <t>H-X-7104-0-109-021</t>
  </si>
  <si>
    <t>H-X-7104-0-109-030</t>
  </si>
  <si>
    <t>H-X-7104-0-110-035</t>
  </si>
  <si>
    <t>H-X-7106-0-000-007</t>
  </si>
  <si>
    <t>H-X-7108-0-109-002</t>
  </si>
  <si>
    <t>H-X-7134-0-110-002</t>
  </si>
  <si>
    <t>H-X-7161-0-110-003</t>
  </si>
  <si>
    <t>H-X-7167-0-110-001</t>
  </si>
  <si>
    <t>H-X-7186-0-110-001</t>
  </si>
  <si>
    <t>H-X-7187-0-108-001</t>
  </si>
  <si>
    <t>H-X-7218-0-108-008</t>
  </si>
  <si>
    <t>I-A-9551-0-000-004</t>
  </si>
  <si>
    <t>I-A-9551-0-000-018</t>
  </si>
  <si>
    <t>I-A-9551-0-000-021</t>
  </si>
  <si>
    <t>I-A-9551-0-000-023</t>
  </si>
  <si>
    <t>I-A-9551-0-000-038</t>
  </si>
  <si>
    <t>I-A-9551-0-000-045</t>
  </si>
  <si>
    <t>I-A-9551-0-000-051</t>
  </si>
  <si>
    <t>I-A-9551-0-000-067</t>
  </si>
  <si>
    <t>I-A-9551-0-000-068</t>
  </si>
  <si>
    <t>I-A-9551-0-000-069</t>
  </si>
  <si>
    <t>I-A-9551-0-000-085</t>
  </si>
  <si>
    <t>I-A-9551-0-000-086</t>
  </si>
  <si>
    <t>I-A-9551-0-000-098</t>
  </si>
  <si>
    <t>I-A-9551-0-000-110</t>
  </si>
  <si>
    <t>I-A-9551-0-000-112</t>
  </si>
  <si>
    <t>I-A-9551-0-000-128</t>
  </si>
  <si>
    <t>I-A-9551-0-000-147</t>
  </si>
  <si>
    <t>I-A-9551-0-000-151</t>
  </si>
  <si>
    <t>I-A-9551-0-000-153</t>
  </si>
  <si>
    <t>I-A-9551-0-000-169</t>
  </si>
  <si>
    <t>I-A-9551-0-000-170</t>
  </si>
  <si>
    <t>I-A-9551-0-000-172</t>
  </si>
  <si>
    <t>I-A-9551-0-000-188</t>
  </si>
  <si>
    <t>I-A-9551-0-000-205</t>
  </si>
  <si>
    <t>I-A-9551-0-000-206</t>
  </si>
  <si>
    <t>I-A-9551-0-000-208</t>
  </si>
  <si>
    <t>I-B-8061-0-000-008</t>
  </si>
  <si>
    <t>H-P-8205-0-000-003</t>
  </si>
  <si>
    <t>H-P-8218-0-000-003</t>
  </si>
  <si>
    <t>H-P-8221-0-000-004</t>
  </si>
  <si>
    <t>H-P-8224-0-000-002</t>
  </si>
  <si>
    <t>H-X-7001-0-110-002</t>
  </si>
  <si>
    <t>H-X-7009-0-000-001</t>
  </si>
  <si>
    <t>H-X-7013-0-110-002</t>
  </si>
  <si>
    <t>H-X-7026-0-121-001</t>
  </si>
  <si>
    <t>H-X-7027-0-000-001</t>
  </si>
  <si>
    <t>H-X-7028-0-123-001</t>
  </si>
  <si>
    <t>H-X-7075-0-110-004</t>
  </si>
  <si>
    <t>H-X-7080-0-110-014</t>
  </si>
  <si>
    <t>H-X-7104-0-108-040</t>
  </si>
  <si>
    <t>H-X-7104-0-109-006</t>
  </si>
  <si>
    <t>H-X-7104-0-110-040</t>
  </si>
  <si>
    <t>H-X-7106-0-000-006</t>
  </si>
  <si>
    <t>H-X-7207-0-110-002</t>
  </si>
  <si>
    <t>H-X-7218-0-108-009</t>
  </si>
  <si>
    <t>I-A-9551-0-000-017</t>
  </si>
  <si>
    <t>I-A-9551-0-000-019</t>
  </si>
  <si>
    <t>I-A-9551-0-000-039</t>
  </si>
  <si>
    <t>I-A-9551-0-000-044</t>
  </si>
  <si>
    <t>I-A-9551-0-000-046</t>
  </si>
  <si>
    <t>I-A-9551-0-000-050</t>
  </si>
  <si>
    <t>I-A-9551-0-000-052</t>
  </si>
  <si>
    <t>I-A-9551-0-000-077</t>
  </si>
  <si>
    <t>I-A-9551-0-000-084</t>
  </si>
  <si>
    <t>I-A-9551-0-000-087</t>
  </si>
  <si>
    <t>I-A-9551-0-000-097</t>
  </si>
  <si>
    <t>I-A-9551-0-000-099</t>
  </si>
  <si>
    <t>I-A-9551-0-000-104</t>
  </si>
  <si>
    <t>I-A-9551-0-000-107</t>
  </si>
  <si>
    <t>I-A-9551-0-000-111</t>
  </si>
  <si>
    <t>I-A-9551-0-000-126</t>
  </si>
  <si>
    <t>I-A-9551-0-000-127</t>
  </si>
  <si>
    <t>I-A-9551-0-000-129</t>
  </si>
  <si>
    <t>I-A-9551-0-000-130</t>
  </si>
  <si>
    <t>I-A-9551-0-000-136</t>
  </si>
  <si>
    <t>I-A-9551-0-000-150</t>
  </si>
  <si>
    <t>I-A-9551-0-000-171</t>
  </si>
  <si>
    <t>I-A-9551-0-000-173</t>
  </si>
  <si>
    <t>I-A-9551-0-000-207</t>
  </si>
  <si>
    <t>I-A-9590-0-000-012</t>
  </si>
  <si>
    <t>I-A-9611-0-000-004</t>
  </si>
  <si>
    <t>I-B-8061-0-000-006</t>
  </si>
  <si>
    <t>I-B-8061-0-000-007</t>
  </si>
  <si>
    <t>I-B-8061-0-000-016</t>
  </si>
  <si>
    <t>I-B-8061-0-000-017</t>
  </si>
  <si>
    <t>I-B-9550-0-000-019</t>
  </si>
  <si>
    <t>I-B-9550-0-000-026</t>
  </si>
  <si>
    <t>I-B-9550-0-000-091</t>
  </si>
  <si>
    <t>I-B-9550-0-000-094</t>
  </si>
  <si>
    <t>I-B-9550-0-000-128</t>
  </si>
  <si>
    <t>I-B-9551-0-000-008</t>
  </si>
  <si>
    <t>I-B-9551-00-000-002</t>
  </si>
  <si>
    <t>I-B-9551-00-000-023</t>
  </si>
  <si>
    <t>I-B-9551-00-000-031</t>
  </si>
  <si>
    <t>I-B-9551-01-000-002</t>
  </si>
  <si>
    <t>I-B-9551-01-000-011</t>
  </si>
  <si>
    <t>I-B-9551-03-000-007</t>
  </si>
  <si>
    <t>I-B-9564-0-000-029</t>
  </si>
  <si>
    <t>I-B-9564-0-000-042</t>
  </si>
  <si>
    <t>I-B-9564-0-000-044</t>
  </si>
  <si>
    <t>I-B-9564-0-000-059</t>
  </si>
  <si>
    <t>I-B-9631-0-000-041</t>
  </si>
  <si>
    <t>I-B-9631-0-000-071</t>
  </si>
  <si>
    <t>I-B-9631-0-000-081</t>
  </si>
  <si>
    <t>I-B-9631-0-000-083</t>
  </si>
  <si>
    <t>I-B-9631-0-000-126</t>
  </si>
  <si>
    <t>I-B-9631-0-000-184</t>
  </si>
  <si>
    <t>I-B-9631-0-000-194</t>
  </si>
  <si>
    <t>I-B-9631-0-000-204</t>
  </si>
  <si>
    <t>I-B-9631-0-000-223</t>
  </si>
  <si>
    <t>I-B-9631-0-000-225</t>
  </si>
  <si>
    <t>I-B-9631-0-000-242</t>
  </si>
  <si>
    <t>I-B-9631-0-000-244</t>
  </si>
  <si>
    <t>I-B-9631-0-000-259</t>
  </si>
  <si>
    <t>I-B-9631-0-000-285</t>
  </si>
  <si>
    <t>I-B-9631-0-000-296</t>
  </si>
  <si>
    <t>I-B-9631-0-000-306</t>
  </si>
  <si>
    <t>I-B-9631-0-000-308</t>
  </si>
  <si>
    <t>I-B-9631-0-000-328</t>
  </si>
  <si>
    <t>I-B-9631-0-000-339</t>
  </si>
  <si>
    <t>I-B-9631-0-000-343</t>
  </si>
  <si>
    <t>I-B-9631-0-000-352</t>
  </si>
  <si>
    <t>I-B-9631-0-000-358</t>
  </si>
  <si>
    <t>I-B-9631-0-000-374</t>
  </si>
  <si>
    <t>I-B-9631-0-000-387</t>
  </si>
  <si>
    <t>I-B-9631-0-000-412</t>
  </si>
  <si>
    <t>I-B-9631-0-000-430</t>
  </si>
  <si>
    <t>I-B-9631-0-000-451</t>
  </si>
  <si>
    <t>I-B-9631-0-000-465</t>
  </si>
  <si>
    <t>I-B-9631-0-000-467</t>
  </si>
  <si>
    <t>I-B-9631-0-000-472</t>
  </si>
  <si>
    <t>I-B-9631-0-000-474</t>
  </si>
  <si>
    <t>I-B-9631-0-000-487</t>
  </si>
  <si>
    <t>I-B-9631-0-000-518</t>
  </si>
  <si>
    <t>H-P-8107-0-000-002</t>
  </si>
  <si>
    <t>H-P-8107-0-000-023</t>
  </si>
  <si>
    <t>H-P-8107-0-000-026</t>
  </si>
  <si>
    <t>H-P-8107-0-000-034</t>
  </si>
  <si>
    <t>H-P-8107-0-000-059</t>
  </si>
  <si>
    <t>H-P-8107-0-000-063</t>
  </si>
  <si>
    <t>H-P-8107-0-000-064</t>
  </si>
  <si>
    <t>H-P-8107-0-000-102</t>
  </si>
  <si>
    <t>H-P-8107-0-000-107</t>
  </si>
  <si>
    <t>H-P-8107-0-000-111</t>
  </si>
  <si>
    <t>H-P-8109-0-000-013</t>
  </si>
  <si>
    <t>H-P-8111-0-000-057</t>
  </si>
  <si>
    <t>H-P-8111-0-000-071</t>
  </si>
  <si>
    <t>H-P-8111-0-000-103</t>
  </si>
  <si>
    <t>H-P-8114-0-000-120</t>
  </si>
  <si>
    <t>H-P-8114-0-000-180</t>
  </si>
  <si>
    <t>H-P-8114-0-000-429</t>
  </si>
  <si>
    <t>H-P-8114-0-000-486</t>
  </si>
  <si>
    <t>H-P-8114-0-000-549</t>
  </si>
  <si>
    <t>H-P-8115-0-000-002</t>
  </si>
  <si>
    <t>H-P-8116-0-000-097</t>
  </si>
  <si>
    <t>H-P-8117-0-000-009</t>
  </si>
  <si>
    <t>H-P-8124-0-000-005</t>
  </si>
  <si>
    <t>H-P-8128-0-000-005</t>
  </si>
  <si>
    <t>H-P-8129-0-000-006</t>
  </si>
  <si>
    <t>H-P-8130-0-000-001</t>
  </si>
  <si>
    <t>H-P-8130-0-000-008</t>
  </si>
  <si>
    <t>H-P-8131-0-000-003</t>
  </si>
  <si>
    <t>H-P-8131-0-000-012</t>
  </si>
  <si>
    <t>H-P-8132-0-000-002</t>
  </si>
  <si>
    <t>H-P-8135-0-000-005</t>
  </si>
  <si>
    <t>H-P-8138-0-000-017</t>
  </si>
  <si>
    <t>H-P-8138-0-000-028</t>
  </si>
  <si>
    <t>H-P-8140-0-000-016</t>
  </si>
  <si>
    <t>H-P-8140-0-000-023</t>
  </si>
  <si>
    <t>H-P-8142-0-149-001</t>
  </si>
  <si>
    <t>H-P-8185-0-000-006</t>
  </si>
  <si>
    <t>H-P-8185-0-000-021</t>
  </si>
  <si>
    <t>H-P-8185-0-000-079</t>
  </si>
  <si>
    <t>H-P-8188-0-000-003</t>
  </si>
  <si>
    <t>H-P-8192-0-000-031</t>
  </si>
  <si>
    <t>H-P-8196-0-108-001</t>
  </si>
  <si>
    <t>H-P-8196-0-113-002</t>
  </si>
  <si>
    <t>H-P-8200-0-000-005</t>
  </si>
  <si>
    <t>H-P-8206-0-000-001</t>
  </si>
  <si>
    <t>H-P-8218-0-000-002</t>
  </si>
  <si>
    <t>H-P-8221-0-000-002</t>
  </si>
  <si>
    <t>H-P-8224-0-000-046</t>
  </si>
  <si>
    <t>H-P-9581-0-000-001</t>
  </si>
  <si>
    <t>H-P-9581-0-000-002</t>
  </si>
  <si>
    <t>H-X-7000-0-108-002</t>
  </si>
  <si>
    <t>H-X-7000-0-110-002</t>
  </si>
  <si>
    <t>H-X-7013-0-047-001</t>
  </si>
  <si>
    <t>H-X-7027-0-121-005</t>
  </si>
  <si>
    <t>H-X-7075-0-121-003</t>
  </si>
  <si>
    <t>H-X-7080-0-108-008</t>
  </si>
  <si>
    <t>H-X-7080-0-108-018</t>
  </si>
  <si>
    <t>H-X-7087-0-108-001</t>
  </si>
  <si>
    <t>H-X-7104-0-110-020</t>
  </si>
  <si>
    <t>H-X-7104-0-110-045</t>
  </si>
  <si>
    <t>H-X-7107-0-000-004</t>
  </si>
  <si>
    <t>H-X-7108-0-108-005</t>
  </si>
  <si>
    <t>H-X-7134-0-000-001</t>
  </si>
  <si>
    <t>H-X-7161-0-108-001</t>
  </si>
  <si>
    <t>H-X-7161-0-110-001</t>
  </si>
  <si>
    <t>H-X-7204-0-110-001</t>
  </si>
  <si>
    <t>H-X-7218-0-109-002</t>
  </si>
  <si>
    <t>I-A-9551-0-000-009</t>
  </si>
  <si>
    <t>I-A-9551-0-000-025</t>
  </si>
  <si>
    <t>I-A-9551-0-000-040</t>
  </si>
  <si>
    <t>I-A-9551-0-000-049</t>
  </si>
  <si>
    <t>I-A-9551-0-000-056</t>
  </si>
  <si>
    <t>I-A-9551-0-000-064</t>
  </si>
  <si>
    <t>I-A-9551-0-000-093</t>
  </si>
  <si>
    <t>I-A-9551-0-000-100</t>
  </si>
  <si>
    <t>I-A-9551-0-000-116</t>
  </si>
  <si>
    <t>I-A-9551-0-000-118</t>
  </si>
  <si>
    <t>I-A-9551-0-000-122</t>
  </si>
  <si>
    <t>I-A-9551-0-000-146</t>
  </si>
  <si>
    <t>I-A-9551-0-000-163</t>
  </si>
  <si>
    <t>I-A-9551-0-000-164</t>
  </si>
  <si>
    <t>I-A-9564-0-000-007</t>
  </si>
  <si>
    <t>H-P-8107-0-000-053</t>
  </si>
  <si>
    <t>H-P-8107-0-000-056</t>
  </si>
  <si>
    <t>H-P-8107-0-000-099</t>
  </si>
  <si>
    <t>H-P-8107-0-000-103</t>
  </si>
  <si>
    <t>H-P-8107-0-000-110</t>
  </si>
  <si>
    <t>H-P-8110-0-000-007</t>
  </si>
  <si>
    <t>H-P-8114-0-000-010</t>
  </si>
  <si>
    <t>H-P-8114-0-000-014</t>
  </si>
  <si>
    <t>H-P-8114-0-000-061</t>
  </si>
  <si>
    <t>H-P-8114-0-000-247</t>
  </si>
  <si>
    <t>H-P-8114-0-000-539</t>
  </si>
  <si>
    <t>H-P-8114-0-000-575</t>
  </si>
  <si>
    <t>H-P-8114-0-000-608</t>
  </si>
  <si>
    <t>H-P-8116-0-000-094</t>
  </si>
  <si>
    <t>H-P-8127-0-000-002</t>
  </si>
  <si>
    <t>H-P-8128-0-000-002</t>
  </si>
  <si>
    <t>H-P-8128-0-000-009</t>
  </si>
  <si>
    <t>H-P-8129-0-000-009</t>
  </si>
  <si>
    <t>H-P-8131-0-000-002</t>
  </si>
  <si>
    <t>H-P-8131-0-000-010</t>
  </si>
  <si>
    <t>H-P-8131-0-000-019</t>
  </si>
  <si>
    <t>H-P-8131-0-000-024</t>
  </si>
  <si>
    <t>H-P-8132-0-000-003</t>
  </si>
  <si>
    <t>H-P-8132-0-000-004</t>
  </si>
  <si>
    <t>H-P-8138-0-000-022</t>
  </si>
  <si>
    <t>H-P-8138-0-000-027</t>
  </si>
  <si>
    <t>H-P-8139-0-000-021</t>
  </si>
  <si>
    <t>H-P-8140-0-000-020</t>
  </si>
  <si>
    <t>H-P-8175-0-000-024</t>
  </si>
  <si>
    <t>H-P-8184-0-000-001</t>
  </si>
  <si>
    <t>H-P-8185-0-000-022</t>
  </si>
  <si>
    <t>H-P-8185-0-000-076</t>
  </si>
  <si>
    <t>H-P-8188-0-000-017</t>
  </si>
  <si>
    <t>H-P-8188-0-000-029</t>
  </si>
  <si>
    <t>H-P-8194-0-000-001</t>
  </si>
  <si>
    <t>H-P-8196-0-110-001</t>
  </si>
  <si>
    <t>H-P-8200-0-000-008</t>
  </si>
  <si>
    <t>H-P-8203-0-000-003</t>
  </si>
  <si>
    <t>H-P-8204-0-000-016</t>
  </si>
  <si>
    <t>H-P-8221-0-000-116</t>
  </si>
  <si>
    <t>H-P-8244-0-000-002</t>
  </si>
  <si>
    <t>H-X-7001-0-108-001</t>
  </si>
  <si>
    <t>H-X-7027-0-110-003</t>
  </si>
  <si>
    <t>H-X-7027-0-121-002</t>
  </si>
  <si>
    <t>H-X-7027-0-121-003</t>
  </si>
  <si>
    <t>H-X-7075-0-121-005</t>
  </si>
  <si>
    <t>H-X-7075-0-121-006</t>
  </si>
  <si>
    <t>H-X-7080-0-108-004</t>
  </si>
  <si>
    <t>H-X-7080-0-110-030</t>
  </si>
  <si>
    <t>H-X-7080-0-110-033</t>
  </si>
  <si>
    <t>H-X-7082-0-108-008</t>
  </si>
  <si>
    <t>H-X-7082-0-129-006</t>
  </si>
  <si>
    <t>H-X-7084-0-110-002</t>
  </si>
  <si>
    <t>H-X-7107-0-000-006</t>
  </si>
  <si>
    <t>H-X-7109-0-109-001</t>
  </si>
  <si>
    <t>H-X-7110-0-000-002</t>
  </si>
  <si>
    <t>H-X-7161-0-108-002</t>
  </si>
  <si>
    <t>H-X-7161-0-108-003</t>
  </si>
  <si>
    <t>H-X-7161-0-110-002</t>
  </si>
  <si>
    <t>H-X-7168-0-108-001</t>
  </si>
  <si>
    <t>I-A-9551-0-000-024</t>
  </si>
  <si>
    <t>I-A-9551-0-000-033</t>
  </si>
  <si>
    <t>I-A-9551-0-000-057</t>
  </si>
  <si>
    <t>I-A-9551-0-000-062</t>
  </si>
  <si>
    <t>I-A-9551-0-000-071</t>
  </si>
  <si>
    <t>I-A-9551-0-000-074</t>
  </si>
  <si>
    <t>I-A-9551-0-000-091</t>
  </si>
  <si>
    <t>I-A-9551-0-000-092</t>
  </si>
  <si>
    <t>I-A-9551-0-000-117</t>
  </si>
  <si>
    <t>I-A-9551-0-000-120</t>
  </si>
  <si>
    <t>I-A-9551-0-000-121</t>
  </si>
  <si>
    <t>I-A-9551-0-000-137</t>
  </si>
  <si>
    <t>I-A-9551-0-000-140</t>
  </si>
  <si>
    <t>I-A-9551-0-000-141</t>
  </si>
  <si>
    <t>I-A-9551-0-000-158</t>
  </si>
  <si>
    <t>I-A-9590-0-000-004</t>
  </si>
  <si>
    <t>I-B-8061-0-000-010</t>
  </si>
  <si>
    <t>I-B-9550-0-000-001</t>
  </si>
  <si>
    <t>H-P-8106-0-000-011</t>
  </si>
  <si>
    <t>H-P-8106-0-000-013</t>
  </si>
  <si>
    <t>H-P-8106-0-000-016</t>
  </si>
  <si>
    <t>H-P-8107-0-000-039</t>
  </si>
  <si>
    <t>H-P-8107-0-000-040</t>
  </si>
  <si>
    <t>H-P-8107-0-000-058</t>
  </si>
  <si>
    <t>H-P-8107-0-000-061</t>
  </si>
  <si>
    <t>H-P-8107-0-000-067</t>
  </si>
  <si>
    <t>H-P-8107-0-000-087</t>
  </si>
  <si>
    <t>H-P-8107-0-000-095</t>
  </si>
  <si>
    <t>H-P-8107-0-000-105</t>
  </si>
  <si>
    <t>H-P-8108-0-000-002</t>
  </si>
  <si>
    <t>H-P-8111-0-000-030</t>
  </si>
  <si>
    <t>H-P-8111-0-000-091</t>
  </si>
  <si>
    <t>H-P-8111-0-000-118</t>
  </si>
  <si>
    <t>H-P-8111-0-000-123</t>
  </si>
  <si>
    <t>H-P-8113-0-000-002</t>
  </si>
  <si>
    <t>H-P-8114-0-000-046</t>
  </si>
  <si>
    <t>H-P-8114-0-000-065</t>
  </si>
  <si>
    <t>H-P-8114-0-000-079</t>
  </si>
  <si>
    <t>H-P-8114-0-000-248</t>
  </si>
  <si>
    <t>H-P-8114-0-000-551</t>
  </si>
  <si>
    <t>H-P-8114-0-000-662</t>
  </si>
  <si>
    <t>H-P-8125-0-000-002</t>
  </si>
  <si>
    <t>H-P-8131-0-000-006</t>
  </si>
  <si>
    <t>H-P-8131-0-000-027</t>
  </si>
  <si>
    <t>H-P-8133-0-000-004</t>
  </si>
  <si>
    <t>H-P-8134-0-000-002</t>
  </si>
  <si>
    <t>H-P-8135-0-000-002</t>
  </si>
  <si>
    <t>H-P-8135-0-000-004</t>
  </si>
  <si>
    <t>H-P-8137-0-000-001</t>
  </si>
  <si>
    <t>H-P-8138-0-000-020</t>
  </si>
  <si>
    <t>H-P-8138-0-000-025</t>
  </si>
  <si>
    <t>H-P-8144-0-000-002</t>
  </si>
  <si>
    <t>H-P-8185-0-000-020</t>
  </si>
  <si>
    <t>H-P-8185-0-000-070</t>
  </si>
  <si>
    <t>H-P-8187-0-000-705</t>
  </si>
  <si>
    <t>H-P-8188-0-000-002</t>
  </si>
  <si>
    <t>H-P-8213-0-000-001</t>
  </si>
  <si>
    <t>H-P-8214-0-000-002</t>
  </si>
  <si>
    <t>H-P-8221-0-000-001</t>
  </si>
  <si>
    <t>H-P-8221-0-000-008</t>
  </si>
  <si>
    <t>H-X-7000-0-108-001</t>
  </si>
  <si>
    <t>H-X-7024-0-121-001</t>
  </si>
  <si>
    <t>H-X-7027-0-110-006</t>
  </si>
  <si>
    <t>H-X-7027-0-110-045</t>
  </si>
  <si>
    <t>H-X-7075-0-121-004</t>
  </si>
  <si>
    <t>H-X-7080-0-108-005</t>
  </si>
  <si>
    <t>H-X-7080-0-108-020</t>
  </si>
  <si>
    <t>H-X-7080-0-110-010</t>
  </si>
  <si>
    <t>H-X-7092-0-109-001</t>
  </si>
  <si>
    <t>H-X-7095-0-109-001</t>
  </si>
  <si>
    <t>H-X-7104-0-108-042</t>
  </si>
  <si>
    <t>H-X-7104-0-109-002</t>
  </si>
  <si>
    <t>H-X-7160-0-000-002</t>
  </si>
  <si>
    <t>H-X-7218-0-108-005</t>
  </si>
  <si>
    <t>H-X-7218-0-108-007</t>
  </si>
  <si>
    <t>H-X-8104-0-110-001</t>
  </si>
  <si>
    <t>I-A-9551-0-000-020</t>
  </si>
  <si>
    <t>I-A-9551-0-000-026</t>
  </si>
  <si>
    <t>I-A-9551-0-000-063</t>
  </si>
  <si>
    <t>I-A-9551-0-000-065</t>
  </si>
  <si>
    <t>I-A-9551-0-000-076</t>
  </si>
  <si>
    <t>I-A-9551-0-000-106</t>
  </si>
  <si>
    <t>I-A-9551-0-000-113</t>
  </si>
  <si>
    <t>I-A-9551-0-000-115</t>
  </si>
  <si>
    <t>I-A-9551-0-000-133</t>
  </si>
  <si>
    <t>I-A-9551-0-000-139</t>
  </si>
  <si>
    <t>I-A-9551-0-000-143</t>
  </si>
  <si>
    <t>I-A-9551-0-000-202</t>
  </si>
  <si>
    <t>I-A-9551-0-000-204</t>
  </si>
  <si>
    <t>I-A-9551-0-000-216</t>
  </si>
  <si>
    <t>I-A-9564-0-000-008</t>
  </si>
  <si>
    <t>I-B-8061-0-000-004</t>
  </si>
  <si>
    <t>I-B-8061-0-000-009</t>
  </si>
  <si>
    <t>I-B-9550-0-000-009</t>
  </si>
  <si>
    <t>I-B-9550-0-000-087</t>
  </si>
  <si>
    <t>I-B-9550-0-000-101</t>
  </si>
  <si>
    <t>I-B-9551-0-000-016</t>
  </si>
  <si>
    <t>I-B-9551-00-000-025</t>
  </si>
  <si>
    <t>I-B-9551-00-000-027</t>
  </si>
  <si>
    <t>I-B-9551-00-000-030</t>
  </si>
  <si>
    <t>I-B-9551-01-000-004</t>
  </si>
  <si>
    <t>H-P-8116-0-000-105</t>
  </si>
  <si>
    <t>H-P-8131-0-000-020</t>
  </si>
  <si>
    <t>H-P-8140-0-000-001</t>
  </si>
  <si>
    <t>H-P-8141-0-000-001</t>
  </si>
  <si>
    <t>H-P-8187-0-000-711</t>
  </si>
  <si>
    <t>H-P-8188-0-000-030</t>
  </si>
  <si>
    <t>H-P-8188-0-000-032</t>
  </si>
  <si>
    <t>H-P-8204-0-000-014</t>
  </si>
  <si>
    <t>H-P-8221-0-000-112</t>
  </si>
  <si>
    <t>H-P-8242-0-110-001</t>
  </si>
  <si>
    <t>H-P-9582-0-000-002</t>
  </si>
  <si>
    <t>H-X-7013-0-110-001</t>
  </si>
  <si>
    <t>H-X-7024-0-000-002</t>
  </si>
  <si>
    <t>H-X-7026-0-000-002</t>
  </si>
  <si>
    <t>H-X-7027-0-000-006</t>
  </si>
  <si>
    <t>H-X-7080-0-TMR-001</t>
  </si>
  <si>
    <t>H-X-7080-0-TMR-008</t>
  </si>
  <si>
    <t>H-X-7104-0-109-045</t>
  </si>
  <si>
    <t>H-X-7107-0-000-001</t>
  </si>
  <si>
    <t>H-X-7107-0-000-003</t>
  </si>
  <si>
    <t>H-X-7108-0-109-006</t>
  </si>
  <si>
    <t>H-X-7134-0-000-002</t>
  </si>
  <si>
    <t>H-X-7162-0-110-002</t>
  </si>
  <si>
    <t>H-X-7207-0-110-003</t>
  </si>
  <si>
    <t>H-X-7209-0-110-001</t>
  </si>
  <si>
    <t>H-X-7218-0-108-021</t>
  </si>
  <si>
    <t>I-A-9551-0-000-006</t>
  </si>
  <si>
    <t>I-A-9551-0-000-014</t>
  </si>
  <si>
    <t>I-A-9551-0-000-016</t>
  </si>
  <si>
    <t>I-A-9551-0-000-034</t>
  </si>
  <si>
    <t>I-A-9551-0-000-036</t>
  </si>
  <si>
    <t>I-A-9551-0-000-041</t>
  </si>
  <si>
    <t>I-A-9551-0-000-053</t>
  </si>
  <si>
    <t>I-A-9551-0-000-055</t>
  </si>
  <si>
    <t>I-A-9551-0-000-078</t>
  </si>
  <si>
    <t>I-A-9551-0-000-081</t>
  </si>
  <si>
    <t>I-A-9551-0-000-083</t>
  </si>
  <si>
    <t>I-A-9551-0-000-096</t>
  </si>
  <si>
    <t>I-A-9551-0-000-101</t>
  </si>
  <si>
    <t>I-A-9551-0-000-103</t>
  </si>
  <si>
    <t>I-A-9551-0-000-108</t>
  </si>
  <si>
    <t>I-A-9551-0-000-123</t>
  </si>
  <si>
    <t>I-A-9551-0-000-125</t>
  </si>
  <si>
    <t>I-A-9551-0-000-135</t>
  </si>
  <si>
    <t>I-A-9551-0-000-165</t>
  </si>
  <si>
    <t>I-A-9590-0-000-011</t>
  </si>
  <si>
    <t>I-A-9590-0-000-013</t>
  </si>
  <si>
    <t>I-B-8061-0-000-013</t>
  </si>
  <si>
    <t>I-B-8061-0-000-015</t>
  </si>
  <si>
    <t>I-B-9550-0-000-016</t>
  </si>
  <si>
    <t>I-B-9550-0-000-023</t>
  </si>
  <si>
    <t>I-B-9550-0-000-025</t>
  </si>
  <si>
    <t>I-B-9550-0-000-031</t>
  </si>
  <si>
    <t>I-B-9550-0-000-058</t>
  </si>
  <si>
    <t>I-B-9550-0-000-075</t>
  </si>
  <si>
    <t>I-B-9550-0-000-125</t>
  </si>
  <si>
    <t>I-B-9550-0-000-130</t>
  </si>
  <si>
    <t>I-B-9551-0-000-007</t>
  </si>
  <si>
    <t>I-B-9551-0-000-009</t>
  </si>
  <si>
    <t>I-B-9551-00-000-001</t>
  </si>
  <si>
    <t>I-B-9551-00-000-007</t>
  </si>
  <si>
    <t>I-B-9551-02-000-005</t>
  </si>
  <si>
    <t>I-B-9551-03-000-008</t>
  </si>
  <si>
    <t>I-B-9564-0-000-009</t>
  </si>
  <si>
    <t>I-B-9564-0-000-031</t>
  </si>
  <si>
    <t>I-B-9564-0-000-037</t>
  </si>
  <si>
    <t>I-B-9564-0-000-058</t>
  </si>
  <si>
    <t>I-B-9564-12-000-001</t>
  </si>
  <si>
    <t>I-B-9626-0-000-002</t>
  </si>
  <si>
    <t>I-B-9631-0-000-028</t>
  </si>
  <si>
    <t>I-B-9631-0-000-082</t>
  </si>
  <si>
    <t>I-B-9631-0-000-107</t>
  </si>
  <si>
    <t>I-B-9631-0-000-125</t>
  </si>
  <si>
    <t>I-B-9631-0-000-154</t>
  </si>
  <si>
    <t>I-B-9631-0-000-203</t>
  </si>
  <si>
    <t>I-B-9631-0-000-228</t>
  </si>
  <si>
    <t>I-B-9631-0-000-252</t>
  </si>
  <si>
    <t>I-B-9631-0-000-258</t>
  </si>
  <si>
    <t>I-B-9631-0-000-305</t>
  </si>
  <si>
    <t>I-B-9631-0-000-329</t>
  </si>
  <si>
    <t>I-B-9631-0-000-353</t>
  </si>
  <si>
    <t>I-B-9631-0-000-355</t>
  </si>
  <si>
    <t>I-B-9631-0-000-366</t>
  </si>
  <si>
    <t>I-B-9631-0-000-368</t>
  </si>
  <si>
    <t>I-B-9631-0-000-375</t>
  </si>
  <si>
    <t>I-B-9631-0-000-388</t>
  </si>
  <si>
    <t>I-B-9631-0-000-390</t>
  </si>
  <si>
    <t>I-B-9631-0-000-392</t>
  </si>
  <si>
    <t>I-B-9631-0-000-420</t>
  </si>
  <si>
    <t>I-B-9631-0-000-424</t>
  </si>
  <si>
    <t>I-B-9631-0-000-425</t>
  </si>
  <si>
    <t>I-B-9631-0-000-429</t>
  </si>
  <si>
    <t>M-P-0050-1-002-025</t>
  </si>
  <si>
    <t>M-P-0050-1-063-002</t>
  </si>
  <si>
    <t>M-P-0050-1-174-002</t>
  </si>
  <si>
    <t>M-P-0050-1-174-003</t>
  </si>
  <si>
    <t>M-P-0051-1-174-008</t>
  </si>
  <si>
    <t>M-P-0060-1-002-002</t>
  </si>
  <si>
    <t>M-P-0068-1-002-005</t>
  </si>
  <si>
    <t>M-P-0069-1-002-016</t>
  </si>
  <si>
    <t>M-P-0070-1-001-005</t>
  </si>
  <si>
    <t>M-P-0082-1-002-001</t>
  </si>
  <si>
    <t>M-P-0085-1-002-001</t>
  </si>
  <si>
    <t>M-P-0085-1-172-001</t>
  </si>
  <si>
    <t>M-P-0105-2-001-007</t>
  </si>
  <si>
    <t>M-P-0109-1-156-001</t>
  </si>
  <si>
    <t>M-P-0128-1-001-002</t>
  </si>
  <si>
    <t>M-P-0130-1-002-001</t>
  </si>
  <si>
    <t>M-P-0143-1-002-003</t>
  </si>
  <si>
    <t>M-P-0150-1-002-006</t>
  </si>
  <si>
    <t>M-P-0151-1-002-003</t>
  </si>
  <si>
    <t>M-P-0151-1-002-009</t>
  </si>
  <si>
    <t>M-P-0164-1-002-007</t>
  </si>
  <si>
    <t>M-P-0168-1-019-001</t>
  </si>
  <si>
    <t>M-P-0170-1-190-001</t>
  </si>
  <si>
    <t>M-P-0170-1-203-001</t>
  </si>
  <si>
    <t>M-P-0172-1-055-001</t>
  </si>
  <si>
    <t>M-P-0175-1-002-001</t>
  </si>
  <si>
    <t>M-P-0177-1-002-001</t>
  </si>
  <si>
    <t>M-P-0177-1-149-001</t>
  </si>
  <si>
    <t>M-P-0179-1-211-001</t>
  </si>
  <si>
    <t>M-P-0187-1-002-005</t>
  </si>
  <si>
    <t>M-P-0213-1-149-005</t>
  </si>
  <si>
    <t>M-P-0224-1-002-011</t>
  </si>
  <si>
    <t>M-P-0227-1-094-001</t>
  </si>
  <si>
    <t>M-P-0227-1-206-001</t>
  </si>
  <si>
    <t>M-P-0235-2-051-001</t>
  </si>
  <si>
    <t>M-P-0238-1-094-001</t>
  </si>
  <si>
    <t>M-P-0249-2-002-001</t>
  </si>
  <si>
    <t>M-X-7001-0-108-001</t>
  </si>
  <si>
    <t>M-X-7002-0-110-044</t>
  </si>
  <si>
    <t>M-X-7004-0-110-002</t>
  </si>
  <si>
    <t>M-X-7009-0-000-002</t>
  </si>
  <si>
    <t>M-X-7022-0-110-002</t>
  </si>
  <si>
    <t>M-X-7024-0-055-001</t>
  </si>
  <si>
    <t>M-X-7024-0-121-001</t>
  </si>
  <si>
    <t>M-X-7024-0-149-001</t>
  </si>
  <si>
    <t>M-X-7024-0-173-001</t>
  </si>
  <si>
    <t>M-X-7024-0-174-001</t>
  </si>
  <si>
    <t>M-X-7024-0-207-002</t>
  </si>
  <si>
    <t>M-X-7026-0-094-001</t>
  </si>
  <si>
    <t>M-X-7026-0-108-001</t>
  </si>
  <si>
    <t>M-X-7026-0-122-002</t>
  </si>
  <si>
    <t>M-X-7027-0-172-001</t>
  </si>
  <si>
    <t>M-X-7027-0-173-001</t>
  </si>
  <si>
    <t>M-X-7032-0-002-004</t>
  </si>
  <si>
    <t>M-X-7032-0-002-015</t>
  </si>
  <si>
    <t>M-X-7032-0-149-003</t>
  </si>
  <si>
    <t>M-X-7032-0-175-006</t>
  </si>
  <si>
    <t>M-X-7032-0-178-003</t>
  </si>
  <si>
    <t>M-X-7032-0-205-003</t>
  </si>
  <si>
    <t>M-X-7037-0-001-002</t>
  </si>
  <si>
    <t>M-X-7049-0-002-004</t>
  </si>
  <si>
    <t>M-X-7057-0-094-001</t>
  </si>
  <si>
    <t>M-X-7075-0-110-003</t>
  </si>
  <si>
    <t>M-X-7080-0-108-001</t>
  </si>
  <si>
    <t>M-X-7080-0-108-017</t>
  </si>
  <si>
    <t>M-X-7082-0-108-002</t>
  </si>
  <si>
    <t>M-X-7082-0-129-004</t>
  </si>
  <si>
    <t>M-X-7084-0-110-003</t>
  </si>
  <si>
    <t>M-X-7096-0-001-001</t>
  </si>
  <si>
    <t>M-X-7096-0-002-001</t>
  </si>
  <si>
    <t>M-X-7097-0-002-025</t>
  </si>
  <si>
    <t>M-X-7134-0-000-002</t>
  </si>
  <si>
    <t>M-X-7147-0-001-001</t>
  </si>
  <si>
    <t>M-X-7153-0-055-002</t>
  </si>
  <si>
    <t>M-X-7153-0-075-003</t>
  </si>
  <si>
    <t>M-X-7153-0-102-002</t>
  </si>
  <si>
    <t>M-X-7153-0-151-002</t>
  </si>
  <si>
    <t>M-X-7153-0-175-002</t>
  </si>
  <si>
    <t>M-X-7153-0-178-001</t>
  </si>
  <si>
    <t>M-X-7153-0-206-001</t>
  </si>
  <si>
    <t>M-X-7153-0-208-002</t>
  </si>
  <si>
    <t>M-X-7161-0-110-002</t>
  </si>
  <si>
    <t>M-X-7171-0-110-001</t>
  </si>
  <si>
    <t>M-X-7179-0-086-001</t>
  </si>
  <si>
    <t>M-X-7182-0-149-002</t>
  </si>
  <si>
    <t>M-X-7183-0-002-001</t>
  </si>
  <si>
    <t>M-X-7183-0-144-001</t>
  </si>
  <si>
    <t>M-X-7183-0-152-001</t>
  </si>
  <si>
    <t>M-X-7183-0-153-001</t>
  </si>
  <si>
    <t>M-X-7202-0-111-001</t>
  </si>
  <si>
    <t>NMN.M-A-3016-1-086-001</t>
  </si>
  <si>
    <t>NMN.M-A-3016-1-095-002</t>
  </si>
  <si>
    <t>NMN.M-P-0050-1-059-001</t>
  </si>
  <si>
    <t>R.EYS.KK.00112</t>
  </si>
  <si>
    <t>R.EYS.KK.00115</t>
  </si>
  <si>
    <t>R.EYS.KK.00159</t>
  </si>
  <si>
    <t>RDM20110002</t>
  </si>
  <si>
    <t>RDM20110010</t>
  </si>
  <si>
    <t>RDM20110013</t>
  </si>
  <si>
    <t>Y-A-8081-0-077-001</t>
  </si>
  <si>
    <t>Y-A-8082-0-000-040</t>
  </si>
  <si>
    <t>Y-A-8082-0-075-010</t>
  </si>
  <si>
    <t>Y-A-8082-0-075-011</t>
  </si>
  <si>
    <t>Y-A-8082-0-075-048</t>
  </si>
  <si>
    <t>I-B-9631-0-000-534</t>
  </si>
  <si>
    <t>I-B-9631-0-000-568</t>
  </si>
  <si>
    <t>I-B-9632-0-000-069</t>
  </si>
  <si>
    <t>I-B-9632-0-000-155</t>
  </si>
  <si>
    <t>I-B-9632-0-000-157</t>
  </si>
  <si>
    <t>I-B-9632-0-000-161</t>
  </si>
  <si>
    <t>I-B-9632-0-000-176</t>
  </si>
  <si>
    <t>I-B-9633-0-000-014</t>
  </si>
  <si>
    <t>I-B-9633-0-000-016</t>
  </si>
  <si>
    <t>I-B-9633-0-000-022</t>
  </si>
  <si>
    <t>I-B-9633-0-000-112</t>
  </si>
  <si>
    <t>I-B-9633-0-000-126</t>
  </si>
  <si>
    <t>I-B-9633-0-000-128</t>
  </si>
  <si>
    <t>I-B-9633-0-000-141</t>
  </si>
  <si>
    <t>I-B-9633-0-000-165</t>
  </si>
  <si>
    <t>I-B-9633-0-000-178</t>
  </si>
  <si>
    <t>I-B-9633-0-000-185</t>
  </si>
  <si>
    <t>I-B-9633-0-000-197</t>
  </si>
  <si>
    <t>I-B-9633-0-000-199</t>
  </si>
  <si>
    <t>I-B-9634-0-000-021</t>
  </si>
  <si>
    <t>I-B-9634-0-000-069</t>
  </si>
  <si>
    <t>I-B-9634-0-000-082</t>
  </si>
  <si>
    <t>I-B-9634-0-000-084</t>
  </si>
  <si>
    <t>I-B-9634-0-000-090</t>
  </si>
  <si>
    <t>I-B-9635-0-000-010</t>
  </si>
  <si>
    <t>I-B-9637-0-000-022</t>
  </si>
  <si>
    <t>I-B-9637-0-000-043</t>
  </si>
  <si>
    <t>I-B-9637-0-000-069</t>
  </si>
  <si>
    <t>I-B-9637-0-000-071</t>
  </si>
  <si>
    <t>I-B-9637-0-000-140</t>
  </si>
  <si>
    <t>I-B-9637-0-000-156</t>
  </si>
  <si>
    <t>I-B-9637-0-000-169</t>
  </si>
  <si>
    <t>I-B-9637-0-000-181</t>
  </si>
  <si>
    <t>I-B-9638-0-000-008</t>
  </si>
  <si>
    <t>I-B-9638-0-000-019</t>
  </si>
  <si>
    <t>I-B-9638-0-000-028</t>
  </si>
  <si>
    <t>I-B-9639-0-000-011</t>
  </si>
  <si>
    <t>I-B-9639-0-000-013</t>
  </si>
  <si>
    <t>I-B-9639-0-000-024</t>
  </si>
  <si>
    <t>I-B-9639-0-000-030</t>
  </si>
  <si>
    <t>I-B-9639-0-000-045</t>
  </si>
  <si>
    <t>I-B-9639-0-000-064</t>
  </si>
  <si>
    <t>I-B-9639-0-000-066</t>
  </si>
  <si>
    <t>I-B-9640-0-000-015</t>
  </si>
  <si>
    <t>I-B-9640-0-000-017</t>
  </si>
  <si>
    <t>I-B-9648-0-000-009</t>
  </si>
  <si>
    <t>I-G-8108-0-000-001</t>
  </si>
  <si>
    <t>I-G-9556-05-000-004</t>
  </si>
  <si>
    <t>I-G-9556-10-000-002</t>
  </si>
  <si>
    <t>I-G-9585-0-000-010</t>
  </si>
  <si>
    <t>I-G-9585-0-000-043</t>
  </si>
  <si>
    <t>I-G-9597-0-000-004</t>
  </si>
  <si>
    <t>I-G-9650-0-000-002</t>
  </si>
  <si>
    <t>I-P-9551-0-000-010</t>
  </si>
  <si>
    <t>I-P-9551-0-000-011</t>
  </si>
  <si>
    <t>I-P-9551-0-000-181</t>
  </si>
  <si>
    <t>I-P-9551-0-000-201</t>
  </si>
  <si>
    <t>I-P-9551-0-000-217</t>
  </si>
  <si>
    <t>I-P-9551-0-000-235</t>
  </si>
  <si>
    <t>I-P-9551-0-000-249</t>
  </si>
  <si>
    <t>I-P-9551-0-000-258</t>
  </si>
  <si>
    <t>I-P-9551-0-000-278</t>
  </si>
  <si>
    <t>I-P-9551-0-000-282</t>
  </si>
  <si>
    <t>I-P-9551-0-000-299</t>
  </si>
  <si>
    <t>I-P-9557-0-000-001</t>
  </si>
  <si>
    <t>I-P-9558-0-000-004</t>
  </si>
  <si>
    <t>I-P-9560-0-000-001</t>
  </si>
  <si>
    <t>I-P-9562-0-000-009</t>
  </si>
  <si>
    <t>I-P-9565-0-000-020</t>
  </si>
  <si>
    <t>I-P-9565-0-000-034</t>
  </si>
  <si>
    <t>I-P-9565-0-000-082</t>
  </si>
  <si>
    <t>I-P-9565-0-000-084</t>
  </si>
  <si>
    <t>I-P-9565-0-000-087</t>
  </si>
  <si>
    <t>I-P-9565-0-000-113</t>
  </si>
  <si>
    <t>I-P-9565-0-000-123</t>
  </si>
  <si>
    <t>I-P-9565-0-000-187</t>
  </si>
  <si>
    <t>I-P-9565-0-000-200</t>
  </si>
  <si>
    <t>I-P-9566-0-000-009</t>
  </si>
  <si>
    <t>I-P-9567-0-000-004</t>
  </si>
  <si>
    <t>I-P-9567-0-000-036</t>
  </si>
  <si>
    <t>I-P-9567-0-000-038</t>
  </si>
  <si>
    <t>I-P-9575-0-000-002</t>
  </si>
  <si>
    <t>I-P-9575-0-000-003</t>
  </si>
  <si>
    <t>I-P-9575-0-000-059</t>
  </si>
  <si>
    <t>I-P-9575-0-000-061</t>
  </si>
  <si>
    <t>I-P-9578-0-000-001</t>
  </si>
  <si>
    <t>I-P-9580-0-000-020</t>
  </si>
  <si>
    <t>M-A-3000-1-086-016</t>
  </si>
  <si>
    <t>M-A-3001-1-089-009</t>
  </si>
  <si>
    <t>M-A-3004-1-094-001</t>
  </si>
  <si>
    <t>M-A-3005-1-074-027</t>
  </si>
  <si>
    <t>M-A-3015-1-089-001</t>
  </si>
  <si>
    <t>M-A-3020-1-075-005</t>
  </si>
  <si>
    <t>M-A-3020-1-075-010</t>
  </si>
  <si>
    <t>M-A-3020-1-075-017</t>
  </si>
  <si>
    <t>M-A-3020-1-075-031</t>
  </si>
  <si>
    <t>M-A-3020-1-075-063</t>
  </si>
  <si>
    <t>M-A-3020-1-075-065</t>
  </si>
  <si>
    <t>M-A-3020-1-081-021</t>
  </si>
  <si>
    <t>M-A-3020-1-093-059</t>
  </si>
  <si>
    <t>M-A-3020-1-093-064</t>
  </si>
  <si>
    <t>M-A-3020-1-093-090</t>
  </si>
  <si>
    <t>M-A-3020-1-096-001</t>
  </si>
  <si>
    <t>M-A-3021-1-077-017</t>
  </si>
  <si>
    <t>M-A-3021-1-077-273</t>
  </si>
  <si>
    <t>M-A-3021-1-077-394</t>
  </si>
  <si>
    <t>M-A-3021-1-077-408</t>
  </si>
  <si>
    <t>I-B-9550-0-000-008</t>
  </si>
  <si>
    <t>I-B-9550-0-000-028</t>
  </si>
  <si>
    <t>I-B-9550-0-000-047</t>
  </si>
  <si>
    <t>I-B-9550-0-000-095</t>
  </si>
  <si>
    <t>I-B-9550-0-000-110</t>
  </si>
  <si>
    <t>I-B-9550-0-000-127</t>
  </si>
  <si>
    <t>I-B-9551-0-000-017</t>
  </si>
  <si>
    <t>I-B-9551-00-000-003</t>
  </si>
  <si>
    <t>I-B-9551-00-000-022</t>
  </si>
  <si>
    <t>I-B-9551-00-000-024</t>
  </si>
  <si>
    <t>I-B-9551-00-000-026</t>
  </si>
  <si>
    <t>I-B-9551-00-000-032</t>
  </si>
  <si>
    <t>I-B-9551-01-000-003</t>
  </si>
  <si>
    <t>I-B-9551-02-000-009</t>
  </si>
  <si>
    <t>I-B-9551-03-000-006</t>
  </si>
  <si>
    <t>I-B-9564-0-000-014</t>
  </si>
  <si>
    <t>I-B-9564-0-000-028</t>
  </si>
  <si>
    <t>I-B-9564-0-000-041</t>
  </si>
  <si>
    <t>I-B-9575-0-000-025</t>
  </si>
  <si>
    <t>I-B-9631-0-000-018</t>
  </si>
  <si>
    <t>I-B-9631-0-000-020</t>
  </si>
  <si>
    <t>I-B-9631-0-000-044</t>
  </si>
  <si>
    <t>I-B-9631-0-000-069</t>
  </si>
  <si>
    <t>I-B-9631-0-000-074</t>
  </si>
  <si>
    <t>I-B-9631-0-000-161</t>
  </si>
  <si>
    <t>I-B-9631-0-000-177</t>
  </si>
  <si>
    <t>I-B-9631-0-000-224</t>
  </si>
  <si>
    <t>I-B-9631-0-000-239</t>
  </si>
  <si>
    <t>I-B-9631-0-000-243</t>
  </si>
  <si>
    <t>I-B-9631-0-000-286</t>
  </si>
  <si>
    <t>I-B-9631-0-000-293</t>
  </si>
  <si>
    <t>I-B-9631-0-000-325</t>
  </si>
  <si>
    <t>I-B-9631-0-000-336</t>
  </si>
  <si>
    <t>I-B-9631-0-000-338</t>
  </si>
  <si>
    <t>I-B-9631-0-000-341</t>
  </si>
  <si>
    <t>I-B-9631-0-000-342</t>
  </si>
  <si>
    <t>I-B-9631-0-000-357</t>
  </si>
  <si>
    <t>I-B-9631-0-000-359</t>
  </si>
  <si>
    <t>I-B-9631-0-000-411</t>
  </si>
  <si>
    <t>I-B-9631-0-000-417</t>
  </si>
  <si>
    <t>I-B-9631-0-000-431</t>
  </si>
  <si>
    <t>I-B-9631-0-000-450</t>
  </si>
  <si>
    <t>I-B-9631-0-000-464</t>
  </si>
  <si>
    <t>I-B-9631-0-000-466</t>
  </si>
  <si>
    <t>I-B-9631-0-000-471</t>
  </si>
  <si>
    <t>I-B-9631-0-000-473</t>
  </si>
  <si>
    <t>I-B-9631-0-000-507</t>
  </si>
  <si>
    <t>I-B-9631-0-000-515</t>
  </si>
  <si>
    <t>I-B-9631-0-000-551</t>
  </si>
  <si>
    <t>I-B-9632-0-000-046</t>
  </si>
  <si>
    <t>I-B-9632-0-000-090</t>
  </si>
  <si>
    <t>I-B-9632-0-000-120</t>
  </si>
  <si>
    <t>I-B-9632-0-000-154</t>
  </si>
  <si>
    <t>I-B-9632-0-000-177</t>
  </si>
  <si>
    <t>I-B-9633-0-000-015</t>
  </si>
  <si>
    <t>I-B-9633-0-000-030</t>
  </si>
  <si>
    <t>I-B-9633-0-000-083</t>
  </si>
  <si>
    <t>I-B-9633-0-000-111</t>
  </si>
  <si>
    <t>I-B-9633-0-000-129</t>
  </si>
  <si>
    <t>I-B-9633-0-000-137</t>
  </si>
  <si>
    <t>I-B-9633-0-000-139</t>
  </si>
  <si>
    <t>I-B-9633-0-000-177</t>
  </si>
  <si>
    <t>I-B-9633-0-000-179</t>
  </si>
  <si>
    <t>I-B-9633-0-000-196</t>
  </si>
  <si>
    <t>I-B-9633-0-000-208</t>
  </si>
  <si>
    <t>I-B-9633-0-000-214</t>
  </si>
  <si>
    <t>I-B-9633-0-000-241</t>
  </si>
  <si>
    <t>I-B-9634-0-000-058</t>
  </si>
  <si>
    <t>I-B-9634-0-000-081</t>
  </si>
  <si>
    <t>I-B-9635-0-000-011</t>
  </si>
  <si>
    <t>I-B-9637-0-000-003</t>
  </si>
  <si>
    <t>I-B-9637-0-000-018</t>
  </si>
  <si>
    <t>I-B-9637-0-000-040</t>
  </si>
  <si>
    <t>I-B-9637-0-000-093</t>
  </si>
  <si>
    <t>I-B-9637-0-000-095</t>
  </si>
  <si>
    <t>I-B-9637-0-000-114</t>
  </si>
  <si>
    <t>I-B-9637-0-000-129</t>
  </si>
  <si>
    <t>I-B-9637-0-000-136</t>
  </si>
  <si>
    <t>I-B-9637-0-000-153</t>
  </si>
  <si>
    <t>I-B-9637-0-000-178</t>
  </si>
  <si>
    <t>I-B-9637-0-000-184</t>
  </si>
  <si>
    <t>I-B-9637-0-000-223</t>
  </si>
  <si>
    <t>I-B-9637-0-000-235</t>
  </si>
  <si>
    <t>I-B-9638-0-000-007</t>
  </si>
  <si>
    <t>I-B-9639-0-000-010</t>
  </si>
  <si>
    <t>I-B-9639-0-000-012</t>
  </si>
  <si>
    <t>I-B-9639-0-000-027</t>
  </si>
  <si>
    <t>I-B-9639-0-000-031</t>
  </si>
  <si>
    <t>I-B-9639-0-000-044</t>
  </si>
  <si>
    <t>I-B-9639-0-000-046</t>
  </si>
  <si>
    <t>I-B-9639-0-000-079</t>
  </si>
  <si>
    <t>I-B-9640-0-000-002</t>
  </si>
  <si>
    <t>I-B-9640-0-000-004</t>
  </si>
  <si>
    <t>I-B-9640-0-000-014</t>
  </si>
  <si>
    <t>I-B-9640-0-000-037</t>
  </si>
  <si>
    <t>I-B-9640-0-000-039</t>
  </si>
  <si>
    <t>I-B-9648-0-000-026</t>
  </si>
  <si>
    <t>I-B-9648-0-000-028</t>
  </si>
  <si>
    <t>I-G-8108-0-000-002</t>
  </si>
  <si>
    <t>I-G-9556-28-000-012</t>
  </si>
  <si>
    <t>I-G-9581-0-000-002</t>
  </si>
  <si>
    <t>I-G-9585-0-000-011</t>
  </si>
  <si>
    <t>I-G-9585-0-000-063</t>
  </si>
  <si>
    <t>I-G-9586-0-000-003</t>
  </si>
  <si>
    <t>I-P-9551-0-000-048</t>
  </si>
  <si>
    <t>I-P-9551-0-000-071</t>
  </si>
  <si>
    <t>I-B-9551-01-000-014</t>
  </si>
  <si>
    <t>I-B-9551-01-000-017</t>
  </si>
  <si>
    <t>I-B-9551-03-000-005</t>
  </si>
  <si>
    <t>I-B-9551-03-000-011</t>
  </si>
  <si>
    <t>I-B-9564-0-000-030</t>
  </si>
  <si>
    <t>I-B-9564-0-000-046</t>
  </si>
  <si>
    <t>I-B-9631-0-000-006</t>
  </si>
  <si>
    <t>I-B-9631-0-000-013</t>
  </si>
  <si>
    <t>I-B-9631-0-000-015</t>
  </si>
  <si>
    <t>I-B-9631-0-000-021</t>
  </si>
  <si>
    <t>I-B-9631-0-000-033</t>
  </si>
  <si>
    <t>I-B-9631-0-000-057</t>
  </si>
  <si>
    <t>I-B-9631-0-000-068</t>
  </si>
  <si>
    <t>I-B-9631-0-000-085</t>
  </si>
  <si>
    <t>I-B-9631-0-000-094</t>
  </si>
  <si>
    <t>I-B-9631-0-000-162</t>
  </si>
  <si>
    <t>I-B-9631-0-000-234</t>
  </si>
  <si>
    <t>I-B-9631-0-000-271</t>
  </si>
  <si>
    <t>I-B-9631-0-000-292</t>
  </si>
  <si>
    <t>I-B-9631-0-000-294</t>
  </si>
  <si>
    <t>I-B-9631-0-000-297</t>
  </si>
  <si>
    <t>I-B-9631-0-000-299</t>
  </si>
  <si>
    <t>I-B-9631-0-000-310</t>
  </si>
  <si>
    <t>I-B-9631-0-000-317</t>
  </si>
  <si>
    <t>I-B-9631-0-000-326</t>
  </si>
  <si>
    <t>I-B-9631-0-000-333</t>
  </si>
  <si>
    <t>I-B-9631-0-000-340</t>
  </si>
  <si>
    <t>I-B-9631-0-000-345</t>
  </si>
  <si>
    <t>I-B-9631-0-000-347</t>
  </si>
  <si>
    <t>I-B-9631-0-000-356</t>
  </si>
  <si>
    <t>I-B-9631-0-000-397</t>
  </si>
  <si>
    <t>I-B-9631-0-000-399</t>
  </si>
  <si>
    <t>I-B-9631-0-000-404</t>
  </si>
  <si>
    <t>I-B-9631-0-000-410</t>
  </si>
  <si>
    <t>I-B-9631-0-000-414</t>
  </si>
  <si>
    <t>I-B-9631-0-000-436</t>
  </si>
  <si>
    <t>I-B-9631-0-000-463</t>
  </si>
  <si>
    <t>I-B-9631-0-000-470</t>
  </si>
  <si>
    <t>I-B-9631-0-000-508</t>
  </si>
  <si>
    <t>I-B-9631-0-000-538</t>
  </si>
  <si>
    <t>I-B-9632-0-000-126</t>
  </si>
  <si>
    <t>I-B-9632-0-000-138</t>
  </si>
  <si>
    <t>I-B-9633-0-000-020</t>
  </si>
  <si>
    <t>I-B-9633-0-000-144</t>
  </si>
  <si>
    <t>I-B-9633-0-000-174</t>
  </si>
  <si>
    <t>I-B-9633-0-000-176</t>
  </si>
  <si>
    <t>I-B-9633-0-000-210</t>
  </si>
  <si>
    <t>I-B-9633-0-000-239</t>
  </si>
  <si>
    <t>I-B-9633-0-000-240</t>
  </si>
  <si>
    <t>I-B-9633-0-000-242</t>
  </si>
  <si>
    <t>I-B-9634-0-000-030</t>
  </si>
  <si>
    <t>I-B-9634-0-000-059</t>
  </si>
  <si>
    <t>I-B-9634-0-000-080</t>
  </si>
  <si>
    <t>I-B-9637-0-000-001</t>
  </si>
  <si>
    <t>I-B-9637-0-000-006</t>
  </si>
  <si>
    <t>I-B-9637-0-000-024</t>
  </si>
  <si>
    <t>I-B-9637-0-000-036</t>
  </si>
  <si>
    <t>I-B-9637-0-000-042</t>
  </si>
  <si>
    <t>I-B-9637-0-000-059</t>
  </si>
  <si>
    <t>I-B-9637-0-000-090</t>
  </si>
  <si>
    <t>I-B-9637-0-000-101</t>
  </si>
  <si>
    <t>I-B-9637-0-000-126</t>
  </si>
  <si>
    <t>I-B-9637-0-000-135</t>
  </si>
  <si>
    <t>I-B-9637-0-000-158</t>
  </si>
  <si>
    <t>I-B-9637-0-000-228</t>
  </si>
  <si>
    <t>I-B-9637-0-000-236</t>
  </si>
  <si>
    <t>I-B-9639-0-000-020</t>
  </si>
  <si>
    <t>I-B-9639-0-000-022</t>
  </si>
  <si>
    <t>I-B-9639-0-000-040</t>
  </si>
  <si>
    <t>I-B-9639-0-000-042</t>
  </si>
  <si>
    <t>I-B-9639-0-000-043</t>
  </si>
  <si>
    <t>I-B-9639-0-000-057</t>
  </si>
  <si>
    <t>I-B-9639-0-000-059</t>
  </si>
  <si>
    <t>I-B-9640-0-000-011</t>
  </si>
  <si>
    <t>I-B-9640-0-000-013</t>
  </si>
  <si>
    <t>I-B-9640-0-000-033</t>
  </si>
  <si>
    <t>I-B-9640-0-000-041</t>
  </si>
  <si>
    <t>I-B-9640-0-000-043</t>
  </si>
  <si>
    <t>I-B-9648-0-000-027</t>
  </si>
  <si>
    <t>I-G-9556-28-000-013</t>
  </si>
  <si>
    <t>I-G-9585-0-000-007</t>
  </si>
  <si>
    <t>I-G-9612-0-000-003</t>
  </si>
  <si>
    <t>I-P-9551-0-000-012</t>
  </si>
  <si>
    <t>I-P-9551-0-000-064</t>
  </si>
  <si>
    <t>I-P-9551-0-000-084</t>
  </si>
  <si>
    <t>I-P-9551-0-000-175</t>
  </si>
  <si>
    <t>I-P-9551-0-000-198</t>
  </si>
  <si>
    <t>I-P-9551-0-000-205</t>
  </si>
  <si>
    <t>I-P-9551-0-000-213</t>
  </si>
  <si>
    <t>I-P-9551-0-000-215</t>
  </si>
  <si>
    <t>I-P-9551-0-000-229</t>
  </si>
  <si>
    <t>I-P-9551-0-000-230</t>
  </si>
  <si>
    <t>I-P-9551-0-000-231</t>
  </si>
  <si>
    <t>I-P-9551-0-000-237</t>
  </si>
  <si>
    <t>I-P-9551-0-000-263</t>
  </si>
  <si>
    <t>I-P-9551-0-000-265</t>
  </si>
  <si>
    <t>I-P-9551-0-000-301</t>
  </si>
  <si>
    <t>I-P-9551-0-000-304</t>
  </si>
  <si>
    <t>I-P-9556-0-000-002</t>
  </si>
  <si>
    <t>I-P-9558-0-000-002</t>
  </si>
  <si>
    <t>I-P-9559-0-000-001</t>
  </si>
  <si>
    <t>I-P-9565-0-000-011</t>
  </si>
  <si>
    <t>I-P-9565-0-000-022</t>
  </si>
  <si>
    <t>I-P-9565-0-000-030</t>
  </si>
  <si>
    <t>I-P-9565-0-000-157</t>
  </si>
  <si>
    <t>I-P-9565-0-000-197</t>
  </si>
  <si>
    <t>I-P-9565-0-000-199</t>
  </si>
  <si>
    <t>I-B-8061-0-000-012</t>
  </si>
  <si>
    <t>I-B-9550-0-000-004</t>
  </si>
  <si>
    <t>I-B-9550-0-000-010</t>
  </si>
  <si>
    <t>I-B-9550-0-000-022</t>
  </si>
  <si>
    <t>I-B-9550-0-000-030</t>
  </si>
  <si>
    <t>I-B-9550-0-000-037</t>
  </si>
  <si>
    <t>I-B-9550-0-000-046</t>
  </si>
  <si>
    <t>I-B-9550-0-000-074</t>
  </si>
  <si>
    <t>I-B-9550-0-000-078</t>
  </si>
  <si>
    <t>I-B-9550-0-000-107</t>
  </si>
  <si>
    <t>I-B-9550-0-000-114</t>
  </si>
  <si>
    <t>I-B-9550-0-000-115</t>
  </si>
  <si>
    <t>I-B-9550-0-000-120</t>
  </si>
  <si>
    <t>I-B-9551-0-000-006</t>
  </si>
  <si>
    <t>I-B-9551-0-000-015</t>
  </si>
  <si>
    <t>I-B-9551-00-000-008</t>
  </si>
  <si>
    <t>I-B-9551-00-000-016</t>
  </si>
  <si>
    <t>I-B-9551-00-000-028</t>
  </si>
  <si>
    <t>I-B-9551-02-000-003</t>
  </si>
  <si>
    <t>I-B-9551-02-000-006</t>
  </si>
  <si>
    <t>I-B-9551-03-000-004</t>
  </si>
  <si>
    <t>I-B-9551-03-000-009</t>
  </si>
  <si>
    <t>I-B-9551-03-000-010</t>
  </si>
  <si>
    <t>I-B-9564-0-000-001</t>
  </si>
  <si>
    <t>I-B-9564-0-000-006</t>
  </si>
  <si>
    <t>I-B-9564-0-000-021</t>
  </si>
  <si>
    <t>I-B-9564-0-000-039</t>
  </si>
  <si>
    <t>I-B-9564-0-000-045</t>
  </si>
  <si>
    <t>I-B-9564-12-000-007</t>
  </si>
  <si>
    <t>I-B-9631-0-000-030</t>
  </si>
  <si>
    <t>I-B-9631-0-000-048</t>
  </si>
  <si>
    <t>I-B-9631-0-000-084</t>
  </si>
  <si>
    <t>I-B-9631-0-000-145</t>
  </si>
  <si>
    <t>I-B-9631-0-000-153</t>
  </si>
  <si>
    <t>I-B-9631-0-000-219</t>
  </si>
  <si>
    <t>I-B-9631-0-000-249</t>
  </si>
  <si>
    <t>I-B-9631-0-000-253</t>
  </si>
  <si>
    <t>I-B-9631-0-000-270</t>
  </si>
  <si>
    <t>I-B-9631-0-000-332</t>
  </si>
  <si>
    <t>I-B-9631-0-000-344</t>
  </si>
  <si>
    <t>I-B-9631-0-000-363</t>
  </si>
  <si>
    <t>I-B-9631-0-000-398</t>
  </si>
  <si>
    <t>I-B-9631-0-000-403</t>
  </si>
  <si>
    <t>I-B-9631-0-000-423</t>
  </si>
  <si>
    <t>I-B-9631-0-000-426</t>
  </si>
  <si>
    <t>I-B-9631-0-000-439</t>
  </si>
  <si>
    <t>I-B-9631-0-000-445</t>
  </si>
  <si>
    <t>I-B-9631-0-000-452</t>
  </si>
  <si>
    <t>I-B-9631-0-000-459</t>
  </si>
  <si>
    <t>I-B-9631-0-000-462</t>
  </si>
  <si>
    <t>I-B-9631-0-000-512</t>
  </si>
  <si>
    <t>I-B-9631-0-000-530</t>
  </si>
  <si>
    <t>I-B-9631-0-000-533</t>
  </si>
  <si>
    <t>I-B-9632-0-000-016</t>
  </si>
  <si>
    <t>I-B-9632-0-000-130</t>
  </si>
  <si>
    <t>I-B-9632-0-000-173</t>
  </si>
  <si>
    <t>I-B-9633-0-000-021</t>
  </si>
  <si>
    <t>I-B-9633-0-000-028</t>
  </si>
  <si>
    <t>I-B-9633-0-000-052</t>
  </si>
  <si>
    <t>I-B-9633-0-000-062</t>
  </si>
  <si>
    <t>I-B-9633-0-000-074</t>
  </si>
  <si>
    <t>I-B-9633-0-000-095</t>
  </si>
  <si>
    <t>I-B-9633-0-000-122</t>
  </si>
  <si>
    <t>I-B-9633-0-000-135</t>
  </si>
  <si>
    <t>I-B-9633-0-000-145</t>
  </si>
  <si>
    <t>I-B-9633-0-000-175</t>
  </si>
  <si>
    <t>I-B-9633-0-000-189</t>
  </si>
  <si>
    <t>I-B-9633-0-000-193</t>
  </si>
  <si>
    <t>I-B-9633-0-000-206</t>
  </si>
  <si>
    <t>I-B-9633-0-000-243</t>
  </si>
  <si>
    <t>I-B-9634-0-000-063</t>
  </si>
  <si>
    <t>I-B-9634-0-000-067</t>
  </si>
  <si>
    <t>I-B-9634-0-000-091</t>
  </si>
  <si>
    <t>I-B-9634-0-000-111</t>
  </si>
  <si>
    <t>I-B-9635-0-000-002</t>
  </si>
  <si>
    <t>I-B-9637-0-000-009</t>
  </si>
  <si>
    <t>I-B-9637-0-000-027</t>
  </si>
  <si>
    <t>I-B-9637-0-000-029</t>
  </si>
  <si>
    <t>I-B-9637-0-000-030</t>
  </si>
  <si>
    <t>I-B-9637-0-000-051</t>
  </si>
  <si>
    <t>I-B-9637-0-000-066</t>
  </si>
  <si>
    <t>I-B-9637-0-000-074</t>
  </si>
  <si>
    <t>I-B-9637-0-000-081</t>
  </si>
  <si>
    <t>I-B-9637-0-000-098</t>
  </si>
  <si>
    <t>I-B-9637-0-000-142</t>
  </si>
  <si>
    <t>I-B-9637-0-000-194</t>
  </si>
  <si>
    <t>I-B-9637-0-000-202</t>
  </si>
  <si>
    <t>I-B-9638-0-000-005</t>
  </si>
  <si>
    <t>I-B-9639-0-000-004</t>
  </si>
  <si>
    <t>I-B-9639-0-000-015</t>
  </si>
  <si>
    <t>I-B-9639-0-000-035</t>
  </si>
  <si>
    <t>I-B-9639-0-000-071</t>
  </si>
  <si>
    <t>I-B-9639-0-000-076</t>
  </si>
  <si>
    <t>I-B-9639-0-000-086</t>
  </si>
  <si>
    <t>I-B-9639-0-000-100</t>
  </si>
  <si>
    <t>I-B-9640-0-000-006</t>
  </si>
  <si>
    <t>I-B-9640-0-000-012</t>
  </si>
  <si>
    <t>I-B-9640-0-000-019</t>
  </si>
  <si>
    <t>I-B-9640-0-000-083</t>
  </si>
  <si>
    <t>I-B-9641-0-000-010</t>
  </si>
  <si>
    <t>I-B-9641-0-000-020</t>
  </si>
  <si>
    <t>I-B-9648-0-000-033</t>
  </si>
  <si>
    <t>I-G-9585-0-000-004</t>
  </si>
  <si>
    <t>I-G-9585-0-000-025</t>
  </si>
  <si>
    <t>I-G-9585-0-000-050</t>
  </si>
  <si>
    <t>I-G-9586-0-000-002</t>
  </si>
  <si>
    <t>I-P-9551-0-000-018</t>
  </si>
  <si>
    <t>I-B-9550-0-000-002</t>
  </si>
  <si>
    <t>I-B-9550-0-000-005</t>
  </si>
  <si>
    <t>I-B-9550-0-000-011</t>
  </si>
  <si>
    <t>I-B-9550-0-000-012</t>
  </si>
  <si>
    <t>I-B-9550-0-000-020</t>
  </si>
  <si>
    <t>I-B-9550-0-000-021</t>
  </si>
  <si>
    <t>I-B-9550-0-000-033</t>
  </si>
  <si>
    <t>I-B-9550-0-000-045</t>
  </si>
  <si>
    <t>I-B-9550-0-000-079</t>
  </si>
  <si>
    <t>I-B-9550-0-000-083</t>
  </si>
  <si>
    <t>I-B-9550-0-000-105</t>
  </si>
  <si>
    <t>I-B-9551-0-000-003</t>
  </si>
  <si>
    <t>I-B-9551-0-000-010</t>
  </si>
  <si>
    <t>I-B-9551-01-000-012</t>
  </si>
  <si>
    <t>I-B-9551-02-000-001</t>
  </si>
  <si>
    <t>I-B-9551-02-000-004</t>
  </si>
  <si>
    <t>I-B-9564-0-000-004</t>
  </si>
  <si>
    <t>I-B-9564-0-000-019</t>
  </si>
  <si>
    <t>I-B-9564-0-000-020</t>
  </si>
  <si>
    <t>I-B-9564-0-000-027</t>
  </si>
  <si>
    <t>I-B-9564-0-000-051</t>
  </si>
  <si>
    <t>I-B-9587-0-000-001</t>
  </si>
  <si>
    <t>I-B-9610-0-000-005</t>
  </si>
  <si>
    <t>I-B-9631-0-000-003</t>
  </si>
  <si>
    <t>I-B-9631-0-000-027</t>
  </si>
  <si>
    <t>I-B-9631-0-000-050</t>
  </si>
  <si>
    <t>I-B-9631-0-000-051</t>
  </si>
  <si>
    <t>I-B-9631-0-000-079</t>
  </si>
  <si>
    <t>I-B-9631-0-000-089</t>
  </si>
  <si>
    <t>I-B-9631-0-000-108</t>
  </si>
  <si>
    <t>I-B-9631-0-000-151</t>
  </si>
  <si>
    <t>I-B-9631-0-000-230</t>
  </si>
  <si>
    <t>I-B-9631-0-000-250</t>
  </si>
  <si>
    <t>I-B-9631-0-000-290</t>
  </si>
  <si>
    <t>I-B-9631-0-000-300</t>
  </si>
  <si>
    <t>I-B-9631-0-000-314</t>
  </si>
  <si>
    <t>I-B-9631-0-000-315</t>
  </si>
  <si>
    <t>I-B-9631-0-000-322</t>
  </si>
  <si>
    <t>I-B-9631-0-000-331</t>
  </si>
  <si>
    <t>I-B-9631-0-000-351</t>
  </si>
  <si>
    <t>I-B-9631-0-000-365</t>
  </si>
  <si>
    <t>I-B-9631-0-000-372</t>
  </si>
  <si>
    <t>I-B-9631-0-000-386</t>
  </si>
  <si>
    <t>I-B-9631-0-000-394</t>
  </si>
  <si>
    <t>I-B-9631-0-000-395</t>
  </si>
  <si>
    <t>I-B-9631-0-000-408</t>
  </si>
  <si>
    <t>I-B-9631-0-000-409</t>
  </si>
  <si>
    <t>I-B-9631-0-000-421</t>
  </si>
  <si>
    <t>I-B-9631-0-000-438</t>
  </si>
  <si>
    <t>I-B-9631-0-000-441</t>
  </si>
  <si>
    <t>I-B-9631-0-000-447</t>
  </si>
  <si>
    <t>I-B-9631-0-000-457</t>
  </si>
  <si>
    <t>I-B-9631-0-000-461</t>
  </si>
  <si>
    <t>I-B-9631-0-000-480</t>
  </si>
  <si>
    <t>I-B-9631-0-000-556</t>
  </si>
  <si>
    <t>I-B-9632-0-000-001</t>
  </si>
  <si>
    <t>I-B-9632-0-000-024</t>
  </si>
  <si>
    <t>I-B-9632-0-000-025</t>
  </si>
  <si>
    <t>I-B-9632-0-000-038</t>
  </si>
  <si>
    <t>I-B-9632-0-000-095</t>
  </si>
  <si>
    <t>I-B-9632-0-000-100</t>
  </si>
  <si>
    <t>I-B-9632-0-000-149</t>
  </si>
  <si>
    <t>I-B-9633-0-000-007</t>
  </si>
  <si>
    <t>I-B-9633-0-000-046</t>
  </si>
  <si>
    <t>I-B-9633-0-000-146</t>
  </si>
  <si>
    <t>I-B-9633-0-000-147</t>
  </si>
  <si>
    <t>I-B-9633-0-000-245</t>
  </si>
  <si>
    <t>I-B-9634-0-000-061</t>
  </si>
  <si>
    <t>I-B-9634-0-000-076</t>
  </si>
  <si>
    <t>I-B-9634-0-000-097</t>
  </si>
  <si>
    <t>I-B-9634-0-000-132</t>
  </si>
  <si>
    <t>I-B-9635-0-000-018</t>
  </si>
  <si>
    <t>I-B-9637-0-000-008</t>
  </si>
  <si>
    <t>I-B-9637-0-000-013</t>
  </si>
  <si>
    <t>I-B-9637-0-000-028</t>
  </si>
  <si>
    <t>I-B-9637-0-000-049</t>
  </si>
  <si>
    <t>I-B-9637-0-000-060</t>
  </si>
  <si>
    <t>I-B-9637-0-000-102</t>
  </si>
  <si>
    <t>I-B-9637-0-000-105</t>
  </si>
  <si>
    <t>I-B-9637-0-000-171</t>
  </si>
  <si>
    <t>I-B-9637-0-000-196</t>
  </si>
  <si>
    <t>I-B-9637-0-000-219</t>
  </si>
  <si>
    <t>I-B-9637-0-000-226</t>
  </si>
  <si>
    <t>I-B-9638-0-000-002</t>
  </si>
  <si>
    <t>I-B-9638-0-000-010</t>
  </si>
  <si>
    <t>I-B-9638-0-000-011</t>
  </si>
  <si>
    <t>I-B-9638-0-000-022</t>
  </si>
  <si>
    <t>I-B-9639-0-000-006</t>
  </si>
  <si>
    <t>I-B-9639-0-000-009</t>
  </si>
  <si>
    <t>I-B-9639-0-000-038</t>
  </si>
  <si>
    <t>I-B-9639-0-000-072</t>
  </si>
  <si>
    <t>I-B-9639-0-000-074</t>
  </si>
  <si>
    <t>I-B-9639-0-000-087</t>
  </si>
  <si>
    <t>I-B-9639-0-000-088</t>
  </si>
  <si>
    <t>I-B-9640-0-000-005</t>
  </si>
  <si>
    <t>I-B-9648-0-000-034</t>
  </si>
  <si>
    <t>I-G-9556-28-000-023</t>
  </si>
  <si>
    <t>I-G-9585-0-000-001</t>
  </si>
  <si>
    <t>I-G-9585-0-000-002</t>
  </si>
  <si>
    <t>I-G-9585-0-000-016</t>
  </si>
  <si>
    <t>I-G-9585-0-000-019</t>
  </si>
  <si>
    <t>I-G-9586-0-000-008</t>
  </si>
  <si>
    <t>I-G-9586-0-000-015</t>
  </si>
  <si>
    <t>I-G-9612-0-000-001</t>
  </si>
  <si>
    <t>I-P-9551-0-000-016</t>
  </si>
  <si>
    <t>I-P-9551-0-000-017</t>
  </si>
  <si>
    <t>I-B-9631-0-000-442</t>
  </si>
  <si>
    <t>I-B-9631-0-000-444</t>
  </si>
  <si>
    <t>I-B-9631-0-000-453</t>
  </si>
  <si>
    <t>I-B-9631-0-000-468</t>
  </si>
  <si>
    <t>I-B-9631-0-000-475</t>
  </si>
  <si>
    <t>I-B-9631-0-000-517</t>
  </si>
  <si>
    <t>I-B-9631-0-000-554</t>
  </si>
  <si>
    <t>I-B-9632-0-000-131</t>
  </si>
  <si>
    <t>I-B-9632-0-000-175</t>
  </si>
  <si>
    <t>I-B-9633-0-000-003</t>
  </si>
  <si>
    <t>I-B-9633-0-000-011</t>
  </si>
  <si>
    <t>I-B-9633-0-000-013</t>
  </si>
  <si>
    <t>I-B-9633-0-000-079</t>
  </si>
  <si>
    <t>I-B-9633-0-000-080</t>
  </si>
  <si>
    <t>I-B-9633-0-000-156</t>
  </si>
  <si>
    <t>I-B-9633-0-000-161</t>
  </si>
  <si>
    <t>I-B-9633-0-000-164</t>
  </si>
  <si>
    <t>I-B-9633-0-000-181</t>
  </si>
  <si>
    <t>I-B-9633-0-000-192</t>
  </si>
  <si>
    <t>I-B-9633-0-000-194</t>
  </si>
  <si>
    <t>I-B-9634-0-000-026</t>
  </si>
  <si>
    <t>I-B-9634-0-000-068</t>
  </si>
  <si>
    <t>I-B-9634-0-000-074</t>
  </si>
  <si>
    <t>I-B-9634-0-000-085</t>
  </si>
  <si>
    <t>I-B-9634-0-000-087</t>
  </si>
  <si>
    <t>I-B-9635-0-000-013</t>
  </si>
  <si>
    <t>I-B-9635-0-000-027</t>
  </si>
  <si>
    <t>I-B-9635-0-000-030</t>
  </si>
  <si>
    <t>I-B-9637-0-000-016</t>
  </si>
  <si>
    <t>I-B-9637-0-000-044</t>
  </si>
  <si>
    <t>I-B-9637-0-000-058</t>
  </si>
  <si>
    <t>I-B-9637-0-000-089</t>
  </si>
  <si>
    <t>I-B-9637-0-000-099</t>
  </si>
  <si>
    <t>I-B-9637-0-000-111</t>
  </si>
  <si>
    <t>I-B-9637-0-000-112</t>
  </si>
  <si>
    <t>I-B-9637-0-000-166</t>
  </si>
  <si>
    <t>I-B-9637-0-000-180</t>
  </si>
  <si>
    <t>I-B-9637-0-000-182</t>
  </si>
  <si>
    <t>I-B-9637-0-000-203</t>
  </si>
  <si>
    <t>I-B-9637-0-000-209</t>
  </si>
  <si>
    <t>I-B-9638-0-000-004</t>
  </si>
  <si>
    <t>I-B-9638-0-000-013</t>
  </si>
  <si>
    <t>I-B-9638-0-000-015</t>
  </si>
  <si>
    <t>I-B-9639-0-000-005</t>
  </si>
  <si>
    <t>I-B-9639-0-000-014</t>
  </si>
  <si>
    <t>I-B-9639-0-000-029</t>
  </si>
  <si>
    <t>I-B-9639-0-000-050</t>
  </si>
  <si>
    <t>I-B-9639-0-000-062</t>
  </si>
  <si>
    <t>I-B-9639-0-000-067</t>
  </si>
  <si>
    <t>I-B-9639-0-000-075</t>
  </si>
  <si>
    <t>I-B-9639-0-000-077</t>
  </si>
  <si>
    <t>I-B-9639-0-000-092</t>
  </si>
  <si>
    <t>I-B-9639-0-000-094</t>
  </si>
  <si>
    <t>I-B-9639-0-000-101</t>
  </si>
  <si>
    <t>I-B-9639-0-000-103</t>
  </si>
  <si>
    <t>I-B-9640-0-000-018</t>
  </si>
  <si>
    <t>I-B-9647-0-000-009</t>
  </si>
  <si>
    <t>I-G-9585-0-000-005</t>
  </si>
  <si>
    <t>I-G-9585-0-000-013</t>
  </si>
  <si>
    <t>I-G-9585-0-000-015</t>
  </si>
  <si>
    <t>I-G-9585-0-000-024</t>
  </si>
  <si>
    <t>I-G-9585-0-000-039</t>
  </si>
  <si>
    <t>I-G-9585-0-000-042</t>
  </si>
  <si>
    <t>I-G-9585-0-000-057</t>
  </si>
  <si>
    <t>I-G-9585-0-000-077</t>
  </si>
  <si>
    <t>I-G-9628-0-000-004</t>
  </si>
  <si>
    <t>I-P-9551-0-000-002</t>
  </si>
  <si>
    <t>I-P-9551-0-000-112</t>
  </si>
  <si>
    <t>I-P-9551-0-000-184</t>
  </si>
  <si>
    <t>I-P-9551-0-000-246</t>
  </si>
  <si>
    <t>I-P-9551-0-000-248</t>
  </si>
  <si>
    <t>I-P-9551-0-000-251</t>
  </si>
  <si>
    <t>I-P-9551-0-000-281</t>
  </si>
  <si>
    <t>I-P-9551-0-000-287</t>
  </si>
  <si>
    <t>I-P-9551-0-000-298</t>
  </si>
  <si>
    <t>I-P-9565-0-000-042</t>
  </si>
  <si>
    <t>I-P-9565-0-000-112</t>
  </si>
  <si>
    <t>I-P-9565-0-000-114</t>
  </si>
  <si>
    <t>I-P-9565-0-000-120</t>
  </si>
  <si>
    <t>I-P-9565-0-000-163</t>
  </si>
  <si>
    <t>I-P-9565-0-000-190</t>
  </si>
  <si>
    <t>I-P-9567-0-000-005</t>
  </si>
  <si>
    <t>I-P-9567-0-000-013</t>
  </si>
  <si>
    <t>I-P-9575-0-000-006</t>
  </si>
  <si>
    <t>I-P-9575-0-000-014</t>
  </si>
  <si>
    <t>I-P-9580-0-000-025</t>
  </si>
  <si>
    <t>I-P-9582-0-000-016</t>
  </si>
  <si>
    <t>I-P-9582-0-000-021</t>
  </si>
  <si>
    <t>I-P-9593-0-000-007</t>
  </si>
  <si>
    <t>I-P-9599-0-000-002</t>
  </si>
  <si>
    <t>KMP.M-P-0126-1-002-001</t>
  </si>
  <si>
    <t>M-A-3000-1-078-013</t>
  </si>
  <si>
    <t>M-A-3002-1-074-001</t>
  </si>
  <si>
    <t>M-A-3004-1-095-002</t>
  </si>
  <si>
    <t>M-A-3005-1-076-003</t>
  </si>
  <si>
    <t>M-A-3016-1-089-001</t>
  </si>
  <si>
    <t>M-A-3017-1-078-001</t>
  </si>
  <si>
    <t>M-A-3020-1-075-016</t>
  </si>
  <si>
    <t>M-A-3020-1-075-020</t>
  </si>
  <si>
    <t>M-A-3020-1-075-046</t>
  </si>
  <si>
    <t>M-A-3020-1-075-068</t>
  </si>
  <si>
    <t>M-A-3020-1-075-081</t>
  </si>
  <si>
    <t>M-A-3020-1-081-020</t>
  </si>
  <si>
    <t>Y-A-8082-0-077-029</t>
  </si>
  <si>
    <t>Y-A-8082-0-077-068</t>
  </si>
  <si>
    <t>Y-A-8082-0-077-070</t>
  </si>
  <si>
    <t>Y-A-8082-0-081-010</t>
  </si>
  <si>
    <t>Y-A-8082-0-081-019</t>
  </si>
  <si>
    <t>Y-A-8082-0-093-009</t>
  </si>
  <si>
    <t>Y-A-8082-0-093-016</t>
  </si>
  <si>
    <t>Y-A-8082-0-093-030</t>
  </si>
  <si>
    <t>Y-A-8084-0-000-005</t>
  </si>
  <si>
    <t>Y-A-8088-0-000-026</t>
  </si>
  <si>
    <t>Y-A-8088-0-000-036</t>
  </si>
  <si>
    <t>Y-A-8088-0-075-011</t>
  </si>
  <si>
    <t>Y-A-8088-0-075-014</t>
  </si>
  <si>
    <t>Y-A-8088-0-086-005</t>
  </si>
  <si>
    <t>Y-A-8088-0-093-001</t>
  </si>
  <si>
    <t>Y-A-8088-0-093-008</t>
  </si>
  <si>
    <t>Y-A-8088-0-093-011</t>
  </si>
  <si>
    <t>Y-A-8088-0-094-001</t>
  </si>
  <si>
    <t>Y-A-8097-0-000-007</t>
  </si>
  <si>
    <t>Y-A-8187-0-000-029</t>
  </si>
  <si>
    <t>Y-A-8239-0-075-039</t>
  </si>
  <si>
    <t>Y-A-8240-0-075-069</t>
  </si>
  <si>
    <t>Y-A-8240-0-077-088</t>
  </si>
  <si>
    <t>Y-A-8240-0-077-096</t>
  </si>
  <si>
    <t>Y-A-8240-0-077-101</t>
  </si>
  <si>
    <t>Y-A-8240-0-077-104</t>
  </si>
  <si>
    <t>Y-A-8240-0-086-058</t>
  </si>
  <si>
    <t>Y-P-0022-0-001-001</t>
  </si>
  <si>
    <t>Y-P-0050-0-001-004</t>
  </si>
  <si>
    <t>Y-P-0050-0-002-014</t>
  </si>
  <si>
    <t>Y-P-0050-0-002-025</t>
  </si>
  <si>
    <t>Y-P-0105-0-001-002</t>
  </si>
  <si>
    <t>Y-P-0206-0-002-001</t>
  </si>
  <si>
    <t>Y-P-0224-0-002-007</t>
  </si>
  <si>
    <t>Y-P-0224-0-002-012</t>
  </si>
  <si>
    <t>Y-P-0235-0-001-010</t>
  </si>
  <si>
    <t>Y-P-7059-0-001-001</t>
  </si>
  <si>
    <t>Y-P-7059-0-001-006</t>
  </si>
  <si>
    <t>Y-P-7059-0-002-003</t>
  </si>
  <si>
    <t>Y-P-7059-0-207-001</t>
  </si>
  <si>
    <t>Y-P-7060-0-002-002</t>
  </si>
  <si>
    <t>Y-P-7172-0-001-001</t>
  </si>
  <si>
    <t>Y-P-7173-0-094-006</t>
  </si>
  <si>
    <t>Y-P-7176-0-002-001</t>
  </si>
  <si>
    <t>Y-P-7176-0-002-002</t>
  </si>
  <si>
    <t>Y-P-7176-0-094-002</t>
  </si>
  <si>
    <t>Y-P-7177-0-001-001</t>
  </si>
  <si>
    <t>Y-P-7177-0-055-001</t>
  </si>
  <si>
    <t>Y-P-7177-0-094-001</t>
  </si>
  <si>
    <t>Y-P-7177-0-174-002</t>
  </si>
  <si>
    <t>Y-P-7177-0-204-002</t>
  </si>
  <si>
    <t>Y-P-8052-0-001-002</t>
  </si>
  <si>
    <t>Y-P-8052-0-131-158</t>
  </si>
  <si>
    <t>Y-P-8052-0-173-001</t>
  </si>
  <si>
    <t>Y-P-8053-0-001-001</t>
  </si>
  <si>
    <t>Y-P-8053-0-001-048</t>
  </si>
  <si>
    <t>Y-P-8053-0-002-013</t>
  </si>
  <si>
    <t>Y-P-8053-0-130-008</t>
  </si>
  <si>
    <t>Y-P-8053-0-130-120</t>
  </si>
  <si>
    <t>Y-P-8053-0-130-150</t>
  </si>
  <si>
    <t>Y-P-8053-0-130-183</t>
  </si>
  <si>
    <t>Y-P-8053-0-130-412</t>
  </si>
  <si>
    <t>Y-P-8053-0-130-496</t>
  </si>
  <si>
    <t>Y-P-8054-0-000-022</t>
  </si>
  <si>
    <t>Y-P-8055-0-000-002</t>
  </si>
  <si>
    <t>Y-P-8057-0-000-007</t>
  </si>
  <si>
    <t>Y-P-8057-0-000-008</t>
  </si>
  <si>
    <t>Y-P-8057-0-000-013</t>
  </si>
  <si>
    <t>Y-P-8058-0-000-003</t>
  </si>
  <si>
    <t>Y-P-8058-0-000-013</t>
  </si>
  <si>
    <t>Y-P-8058-0-000-036</t>
  </si>
  <si>
    <t>Y-P-8058-0-000-046</t>
  </si>
  <si>
    <t>Y-P-8058-0-000-050</t>
  </si>
  <si>
    <t>Y-P-8058-0-000-059</t>
  </si>
  <si>
    <t>Y-P-8058-0-000-064</t>
  </si>
  <si>
    <t>Y-P-8065-0-002-006</t>
  </si>
  <si>
    <t>Y-P-8066-0-002-002</t>
  </si>
  <si>
    <t>Y-P-8067-0-002-005</t>
  </si>
  <si>
    <t>Y-P-8075-0-002-002</t>
  </si>
  <si>
    <t>Y-P-8076-0-000-004</t>
  </si>
  <si>
    <t>Y-P-8076-0-000-011</t>
  </si>
  <si>
    <t>Y-P-8097-0-174-002</t>
  </si>
  <si>
    <t>Y-P-8098-0-174-002</t>
  </si>
  <si>
    <t>Y-P-8225-0-131-229</t>
  </si>
  <si>
    <t>Y-P-8229-0-131-140</t>
  </si>
  <si>
    <t>Y-P-8235-0-001-081</t>
  </si>
  <si>
    <t>Y-P-8235-0-002-018</t>
  </si>
  <si>
    <t>Y-P-8236-0-002-038</t>
  </si>
  <si>
    <t>Y-P-8236-0-002-109</t>
  </si>
  <si>
    <t>Y-P-8236-0-002-110</t>
  </si>
  <si>
    <t>Y-X-7004-0-110-002</t>
  </si>
  <si>
    <t>Y-X-7024-0-174-001</t>
  </si>
  <si>
    <t>Y-X-7024-0-175-001</t>
  </si>
  <si>
    <t>Y-X-7024-0-178-001</t>
  </si>
  <si>
    <t>Y-X-7024-0-207-001</t>
  </si>
  <si>
    <t>Y-X-7026-0-094-001</t>
  </si>
  <si>
    <t>Y-X-7026-0-173-001</t>
  </si>
  <si>
    <t>Y-X-7026-0-174-001</t>
  </si>
  <si>
    <t>Y-X-7026-0-196-001</t>
  </si>
  <si>
    <t>Y-X-7026-0-198-001</t>
  </si>
  <si>
    <t>Y-X-7027-0-055-001</t>
  </si>
  <si>
    <t>Y-X-7027-0-208-001</t>
  </si>
  <si>
    <t>Y-X-7032-0-001-014</t>
  </si>
  <si>
    <t>Y-X-7032-0-001-020</t>
  </si>
  <si>
    <t>Y-X-7032-0-002-002</t>
  </si>
  <si>
    <t>Y-X-7032-0-002-014</t>
  </si>
  <si>
    <t>H-P-8103-0-000-003</t>
  </si>
  <si>
    <t>H-P-8104-0-138-001</t>
  </si>
  <si>
    <t>H-P-8107-0-000-024</t>
  </si>
  <si>
    <t>H-P-8107-0-000-055</t>
  </si>
  <si>
    <t>H-P-8107-0-000-060</t>
  </si>
  <si>
    <t>H-P-8110-0-000-005</t>
  </si>
  <si>
    <t>H-P-8110-0-000-104</t>
  </si>
  <si>
    <t>H-P-8111-0-000-117</t>
  </si>
  <si>
    <t>H-P-8111-0-000-130</t>
  </si>
  <si>
    <t>H-P-8114-0-000-060</t>
  </si>
  <si>
    <t>H-P-8114-0-000-167</t>
  </si>
  <si>
    <t>H-P-8114-0-000-171</t>
  </si>
  <si>
    <t>H-P-8114-0-000-291</t>
  </si>
  <si>
    <t>H-P-8114-0-000-509</t>
  </si>
  <si>
    <t>H-P-8114-0-000-577</t>
  </si>
  <si>
    <t>H-P-8114-0-000-603</t>
  </si>
  <si>
    <t>H-P-8128-0-000-007</t>
  </si>
  <si>
    <t>H-P-8131-0-000-011</t>
  </si>
  <si>
    <t>H-P-8131-0-000-013</t>
  </si>
  <si>
    <t>H-P-8138-0-000-021</t>
  </si>
  <si>
    <t>H-P-8140-0-000-012</t>
  </si>
  <si>
    <t>H-P-8144-0-000-001</t>
  </si>
  <si>
    <t>H-P-8182-0-000-001</t>
  </si>
  <si>
    <t>H-P-8184-0-000-003</t>
  </si>
  <si>
    <t>H-P-8185-0-000-007</t>
  </si>
  <si>
    <t>H-P-8185-0-000-010</t>
  </si>
  <si>
    <t>H-P-8185-0-000-023</t>
  </si>
  <si>
    <t>H-P-8185-0-000-069</t>
  </si>
  <si>
    <t>H-P-8194-0-000-002</t>
  </si>
  <si>
    <t>H-P-8200-0-000-009</t>
  </si>
  <si>
    <t>H-P-8203-0-000-002</t>
  </si>
  <si>
    <t>H-P-8204-0-000-007</t>
  </si>
  <si>
    <t>H-P-8204-0-000-008</t>
  </si>
  <si>
    <t>H-P-8218-0-000-001</t>
  </si>
  <si>
    <t>H-P-8221-0-000-114</t>
  </si>
  <si>
    <t>H-X-7000-0-110-001</t>
  </si>
  <si>
    <t>H-X-7001-0-108-002</t>
  </si>
  <si>
    <t>H-X-7001-0-110-001</t>
  </si>
  <si>
    <t>H-X-7080-0-110-031</t>
  </si>
  <si>
    <t>H-X-7080-0-110-036</t>
  </si>
  <si>
    <t>H-X-7084-0-110-001</t>
  </si>
  <si>
    <t>H-X-7084-0-110-004</t>
  </si>
  <si>
    <t>H-X-7104-0-108-048</t>
  </si>
  <si>
    <t>H-X-7106-0-000-004</t>
  </si>
  <si>
    <t>H-X-7107-0-000-005</t>
  </si>
  <si>
    <t>H-X-7186-0-108-001</t>
  </si>
  <si>
    <t>H-X-7207-0-110-001</t>
  </si>
  <si>
    <t>H-X-7218-0-108-010</t>
  </si>
  <si>
    <t>H-X-7218-0-109-005</t>
  </si>
  <si>
    <t>HIZ-01</t>
  </si>
  <si>
    <t>I-A-9551-0-000-029</t>
  </si>
  <si>
    <t>I-A-9551-0-000-032</t>
  </si>
  <si>
    <t>I-A-9551-0-000-048</t>
  </si>
  <si>
    <t>I-A-9551-0-000-058</t>
  </si>
  <si>
    <t>I-A-9551-0-000-059</t>
  </si>
  <si>
    <t>I-A-9551-0-000-060</t>
  </si>
  <si>
    <t>I-A-9551-0-000-061</t>
  </si>
  <si>
    <t>I-A-9551-0-000-072</t>
  </si>
  <si>
    <t>I-A-9551-0-000-073</t>
  </si>
  <si>
    <t>I-A-9551-0-000-090</t>
  </si>
  <si>
    <t>I-A-9551-0-000-119</t>
  </si>
  <si>
    <t>I-A-9551-0-000-138</t>
  </si>
  <si>
    <t>I-A-9551-0-000-167</t>
  </si>
  <si>
    <t>I-A-9551-0-000-183</t>
  </si>
  <si>
    <t>I-A-9551-0-000-197</t>
  </si>
  <si>
    <t>I-A-9551-0-000-199</t>
  </si>
  <si>
    <t>Y-X-7032-0-172-002</t>
  </si>
  <si>
    <t>Y-X-7032-0-173-004</t>
  </si>
  <si>
    <t>Y-X-7032-0-174-006</t>
  </si>
  <si>
    <t>Y-X-7033-0-002-001</t>
  </si>
  <si>
    <t>Y-X-7062-0-081-001</t>
  </si>
  <si>
    <t>Y-X-7062-0-081-004</t>
  </si>
  <si>
    <t>Y-X-7080-0-108-017</t>
  </si>
  <si>
    <t>Y-X-7199-0-000-011</t>
  </si>
  <si>
    <t>M-A-3020-1-081-080</t>
  </si>
  <si>
    <t>M-A-3020-1-089-001</t>
  </si>
  <si>
    <t>M-A-3020-1-093-069</t>
  </si>
  <si>
    <t>M-A-3021-1-075-035</t>
  </si>
  <si>
    <t>M-A-3021-1-077-411</t>
  </si>
  <si>
    <t>M-A-3022-1-075-095</t>
  </si>
  <si>
    <t>M-A-3022-1-075-097</t>
  </si>
  <si>
    <t>M-A-3022-1-075-099</t>
  </si>
  <si>
    <t>M-A-3022-1-081-004</t>
  </si>
  <si>
    <t>M-A-3022-1-081-046</t>
  </si>
  <si>
    <t>M-A-3022-1-081-052</t>
  </si>
  <si>
    <t>M-A-3022-1-081-062</t>
  </si>
  <si>
    <t>M-A-3022-1-081-064</t>
  </si>
  <si>
    <t>M-A-3022-1-081-070</t>
  </si>
  <si>
    <t>M-A-3022-1-081-097</t>
  </si>
  <si>
    <t>M-A-3022-1-081-099</t>
  </si>
  <si>
    <t>M-A-3022-1-093-066</t>
  </si>
  <si>
    <t>M-A-3022-1-093-103</t>
  </si>
  <si>
    <t>M-A-3022-1-093-122</t>
  </si>
  <si>
    <t>M-A-3022-1-093-133</t>
  </si>
  <si>
    <t>M-A-3022-1-093-309</t>
  </si>
  <si>
    <t>M-A-3026-1-086-001</t>
  </si>
  <si>
    <t>M-A-3029-1-093-003</t>
  </si>
  <si>
    <t>M-A-3030-1-075-002</t>
  </si>
  <si>
    <t>M-C-0180-1-158-001</t>
  </si>
  <si>
    <t>M-C-6000-1-097-009</t>
  </si>
  <si>
    <t>M-C-6000-1-097-014</t>
  </si>
  <si>
    <t>M-C-6000-1-097-131</t>
  </si>
  <si>
    <t>M-C-6000-1-099-070</t>
  </si>
  <si>
    <t>M-C-6000-1-102-015</t>
  </si>
  <si>
    <t>M-C-6000-1-102-075</t>
  </si>
  <si>
    <t>M-C-6000-1-102-097</t>
  </si>
  <si>
    <t>M-C-6000-1-102-119</t>
  </si>
  <si>
    <t>M-C-6000-1-102-206</t>
  </si>
  <si>
    <t>M-C-6004-1-102-007</t>
  </si>
  <si>
    <t>M-C-6005-1-102-003</t>
  </si>
  <si>
    <t>M-C-6019-1-102-005</t>
  </si>
  <si>
    <t>M-C-6043-1-102-038</t>
  </si>
  <si>
    <t>M-M-8008-0-002-003</t>
  </si>
  <si>
    <t>M-M-8010-0-002-037</t>
  </si>
  <si>
    <t>M-P-0002-1-002-055</t>
  </si>
  <si>
    <t>M-P-0006-1-001-020</t>
  </si>
  <si>
    <t>M-P-0007-1-003-008</t>
  </si>
  <si>
    <t>M-P-0008-1-001-012</t>
  </si>
  <si>
    <t>M-P-0009-2-001-008</t>
  </si>
  <si>
    <t>M-P-0010-1-002-003</t>
  </si>
  <si>
    <t>M-P-0010-1-002-004</t>
  </si>
  <si>
    <t>M-P-0014-1-001-004</t>
  </si>
  <si>
    <t>M-P-0021-1-207-001</t>
  </si>
  <si>
    <t>M-P-0029-1-002-002</t>
  </si>
  <si>
    <t>M-P-0030-1-002-005</t>
  </si>
  <si>
    <t>M-P-0031-1-149-001</t>
  </si>
  <si>
    <t>M-P-0031-1-205-001</t>
  </si>
  <si>
    <t>M-P-0042-1-001-009</t>
  </si>
  <si>
    <t>M-P-0042-1-001-024</t>
  </si>
  <si>
    <t>M-P-0050-1-002-013</t>
  </si>
  <si>
    <t>M-P-0050-1-002-026</t>
  </si>
  <si>
    <t>M-P-0050-1-204-002</t>
  </si>
  <si>
    <t>M-P-0051-1-002-015</t>
  </si>
  <si>
    <t>M-P-0068-1-001-001</t>
  </si>
  <si>
    <t>M-P-0068-1-002-004</t>
  </si>
  <si>
    <t>M-P-0069-1-094-001</t>
  </si>
  <si>
    <t>M-P-0069-1-175-001</t>
  </si>
  <si>
    <t>M-P-0076-1-001-003</t>
  </si>
  <si>
    <t>M-P-0081-1-107-001</t>
  </si>
  <si>
    <t>M-P-0091-1-002-002</t>
  </si>
  <si>
    <t>M-P-0101-1-001-002</t>
  </si>
  <si>
    <t>M-P-0102-1-002-005</t>
  </si>
  <si>
    <t>M-P-0103-1-002-001</t>
  </si>
  <si>
    <t>M-P-0103-1-002-010</t>
  </si>
  <si>
    <t>M-P-0138-1-002-001</t>
  </si>
  <si>
    <t>M-P-0150-2-002-007</t>
  </si>
  <si>
    <t>M-P-0164-1-002-006</t>
  </si>
  <si>
    <t>M-P-0167-1-002-001</t>
  </si>
  <si>
    <t>M-P-0169-1-205-001</t>
  </si>
  <si>
    <t>M-P-0170-1-207-001</t>
  </si>
  <si>
    <t>M-P-0171-1-002-001</t>
  </si>
  <si>
    <t>M-P-0171-1-178-001</t>
  </si>
  <si>
    <t>M-P-0173-1-094-001</t>
  </si>
  <si>
    <t>M-P-0176-1-002-001</t>
  </si>
  <si>
    <t>M-P-0178-1-012-001</t>
  </si>
  <si>
    <t>M-P-0206-1-196-001</t>
  </si>
  <si>
    <t>M-P-0221-1-002-001</t>
  </si>
  <si>
    <t>M-P-0224-1-002-014</t>
  </si>
  <si>
    <t>M-P-0224-1-002-019</t>
  </si>
  <si>
    <t>M-P-0243-2-002-001</t>
  </si>
  <si>
    <t>M-X-7001-0-108-002</t>
  </si>
  <si>
    <t>M-X-7001-0-110-005</t>
  </si>
  <si>
    <t>M-X-7006-0-000-002</t>
  </si>
  <si>
    <t>M-X-7024-0-110-001</t>
  </si>
  <si>
    <t>M-X-7024-0-149-002</t>
  </si>
  <si>
    <t>M-X-7024-0-173-002</t>
  </si>
  <si>
    <t>M-X-7024-0-175-001</t>
  </si>
  <si>
    <t>M-X-7024-0-178-001</t>
  </si>
  <si>
    <t>M-X-7026-0-178-002</t>
  </si>
  <si>
    <t>M-X-7026-0-206-001</t>
  </si>
  <si>
    <t>M-X-7027-0-055-001</t>
  </si>
  <si>
    <t>M-X-7027-0-121-002</t>
  </si>
  <si>
    <t>M-X-7032-0-001-018</t>
  </si>
  <si>
    <t>M-X-7032-0-002-016</t>
  </si>
  <si>
    <t>M-X-7032-0-002-022</t>
  </si>
  <si>
    <t>M-X-7045-0-002-002</t>
  </si>
  <si>
    <t>M-X-7049-0-002-002</t>
  </si>
  <si>
    <t>M-X-7072-0-000-001</t>
  </si>
  <si>
    <t>I-P-9551-0-000-111</t>
  </si>
  <si>
    <t>I-P-9551-0-000-178</t>
  </si>
  <si>
    <t>I-P-9551-0-000-179</t>
  </si>
  <si>
    <t>I-P-9551-0-000-186</t>
  </si>
  <si>
    <t>I-P-9551-0-000-188</t>
  </si>
  <si>
    <t>I-P-9551-0-000-190</t>
  </si>
  <si>
    <t>I-P-9551-0-000-193</t>
  </si>
  <si>
    <t>I-P-9551-0-000-194</t>
  </si>
  <si>
    <t>I-P-9551-0-000-206</t>
  </si>
  <si>
    <t>I-P-9551-0-000-209</t>
  </si>
  <si>
    <t>I-P-9551-0-000-210</t>
  </si>
  <si>
    <t>I-P-9551-0-000-233</t>
  </si>
  <si>
    <t>I-P-9551-0-000-241</t>
  </si>
  <si>
    <t>I-P-9551-0-000-244</t>
  </si>
  <si>
    <t>I-P-9551-0-000-288</t>
  </si>
  <si>
    <t>I-P-9555-0-000-002</t>
  </si>
  <si>
    <t>I-P-9561-0-000-021</t>
  </si>
  <si>
    <t>I-P-9562-0-000-001</t>
  </si>
  <si>
    <t>I-P-9562-0-000-004</t>
  </si>
  <si>
    <t>I-P-9564-0-000-013</t>
  </si>
  <si>
    <t>I-P-9565-0-000-046</t>
  </si>
  <si>
    <t>I-P-9565-0-000-047</t>
  </si>
  <si>
    <t>I-P-9565-0-000-118</t>
  </si>
  <si>
    <t>I-P-9565-0-000-166</t>
  </si>
  <si>
    <t>I-P-9565-0-000-167</t>
  </si>
  <si>
    <t>I-P-9565-0-000-179</t>
  </si>
  <si>
    <t>I-P-9565-0-000-180</t>
  </si>
  <si>
    <t>I-P-9565-0-000-192</t>
  </si>
  <si>
    <t>I-P-9565-0-000-209</t>
  </si>
  <si>
    <t>I-P-9565-0-000-210</t>
  </si>
  <si>
    <t>I-P-9565-0-000-213</t>
  </si>
  <si>
    <t>I-P-9567-0-000-011</t>
  </si>
  <si>
    <t>I-P-9567-0-000-027</t>
  </si>
  <si>
    <t>I-P-9567-0-000-032</t>
  </si>
  <si>
    <t>I-P-9575-0-000-011</t>
  </si>
  <si>
    <t>I-P-9575-0-000-050</t>
  </si>
  <si>
    <t>I-P-9582-0-000-008</t>
  </si>
  <si>
    <t>I-P-9582-0-000-011</t>
  </si>
  <si>
    <t>I-P-9583-0-000-003</t>
  </si>
  <si>
    <t>I-P-9583-0-000-004</t>
  </si>
  <si>
    <t>I-P-9593-0-000-016</t>
  </si>
  <si>
    <t>I-P-9599-0-000-001</t>
  </si>
  <si>
    <t>L-H000-0-000-006</t>
  </si>
  <si>
    <t>M-A-3000-1-077-012</t>
  </si>
  <si>
    <t>M-A-3000-1-077-014</t>
  </si>
  <si>
    <t>M-A-3000-1-089-056</t>
  </si>
  <si>
    <t>M-A-3004-1-077-008</t>
  </si>
  <si>
    <t>M-A-3018-1-089-001</t>
  </si>
  <si>
    <t>M-A-3020-1-075-048</t>
  </si>
  <si>
    <t>M-A-3020-1-075-056</t>
  </si>
  <si>
    <t>M-A-3020-1-075-057</t>
  </si>
  <si>
    <t>M-A-3020-1-093-041</t>
  </si>
  <si>
    <t>M-A-3020-1-093-042</t>
  </si>
  <si>
    <t>M-A-3020-1-093-057</t>
  </si>
  <si>
    <t>M-A-3020-1-093-062</t>
  </si>
  <si>
    <t>M-A-3020-1-093-075</t>
  </si>
  <si>
    <t>M-A-3020-1-093-078</t>
  </si>
  <si>
    <t>M-A-3020-1-096-002</t>
  </si>
  <si>
    <t>M-A-3021-1-077-401</t>
  </si>
  <si>
    <t>M-A-3022-1-075-070</t>
  </si>
  <si>
    <t>M-A-3022-1-075-081</t>
  </si>
  <si>
    <t>M-A-3022-1-075-088</t>
  </si>
  <si>
    <t>M-A-3022-1-081-001</t>
  </si>
  <si>
    <t>M-A-3022-1-081-002</t>
  </si>
  <si>
    <t>M-A-3022-1-081-029</t>
  </si>
  <si>
    <t>M-A-3022-1-081-036</t>
  </si>
  <si>
    <t>M-A-3022-1-081-049</t>
  </si>
  <si>
    <t>M-A-3022-1-081-072</t>
  </si>
  <si>
    <t>M-A-3022-1-081-079</t>
  </si>
  <si>
    <t>M-A-3022-1-081-101</t>
  </si>
  <si>
    <t>M-A-3022-1-093-038</t>
  </si>
  <si>
    <t>M-A-3022-1-093-059</t>
  </si>
  <si>
    <t>M-A-3022-1-093-061</t>
  </si>
  <si>
    <t>M-A-3022-1-093-107</t>
  </si>
  <si>
    <t>M-A-3022-1-093-123</t>
  </si>
  <si>
    <t>M-A-3022-1-093-146</t>
  </si>
  <si>
    <t>M-A-3022-1-093-317</t>
  </si>
  <si>
    <t>M-A-3022-1-093-318</t>
  </si>
  <si>
    <t>M-C-6000-1-097-021</t>
  </si>
  <si>
    <t>M-C-6000-1-097-116</t>
  </si>
  <si>
    <t>M-C-6000-1-097-134</t>
  </si>
  <si>
    <t>M-C-6000-1-097-184</t>
  </si>
  <si>
    <t>M-C-6000-1-099-003</t>
  </si>
  <si>
    <t>M-C-6000-1-099-004</t>
  </si>
  <si>
    <t>M-C-6000-1-102-003</t>
  </si>
  <si>
    <t>M-C-6000-1-102-105</t>
  </si>
  <si>
    <t>M-C-6004-2-101-003</t>
  </si>
  <si>
    <t>M-C-6005-1-102-001</t>
  </si>
  <si>
    <t>M-C-6018-1-102-001</t>
  </si>
  <si>
    <t>M-C-6043-1-102-027</t>
  </si>
  <si>
    <t>M-C-6043-1-102-034</t>
  </si>
  <si>
    <t>M-M-8008-0-002-053</t>
  </si>
  <si>
    <t>M-P-0001-1-178-001</t>
  </si>
  <si>
    <t>M-P-0002-1-001-010</t>
  </si>
  <si>
    <t>M-P-0006-1-207-001</t>
  </si>
  <si>
    <t>M-P-0009-1-002-022</t>
  </si>
  <si>
    <t>M-P-0009-1-052-002</t>
  </si>
  <si>
    <t>M-P-0009-1-178-001</t>
  </si>
  <si>
    <t>M-P-0013-1-012-003</t>
  </si>
  <si>
    <t>M-P-0013-1-013-001</t>
  </si>
  <si>
    <t>M-P-0031-1-002-003</t>
  </si>
  <si>
    <t>I-P-9565-0-000-206</t>
  </si>
  <si>
    <t>I-P-9567-0-000-030</t>
  </si>
  <si>
    <t>I-P-9569-0-000-001</t>
  </si>
  <si>
    <t>I-P-9575-0-000-049</t>
  </si>
  <si>
    <t>I-P-9577-0-000-005</t>
  </si>
  <si>
    <t>I-P-9580-0-000-003</t>
  </si>
  <si>
    <t>I-P-9580-0-000-018</t>
  </si>
  <si>
    <t>I-P-9601-0-000-002</t>
  </si>
  <si>
    <t>I-P-9602-0-000-002</t>
  </si>
  <si>
    <t>K12062-10-006</t>
  </si>
  <si>
    <t>L-H000-0-000-002</t>
  </si>
  <si>
    <t>L-H000-0-000-004</t>
  </si>
  <si>
    <t>M-A-3004-1-074-005</t>
  </si>
  <si>
    <t>M-A-3004-1-077-004</t>
  </si>
  <si>
    <t>M-A-3004-1-077-006</t>
  </si>
  <si>
    <t>M-A-3004-1-086-008</t>
  </si>
  <si>
    <t>M-A-3005-1-074-009</t>
  </si>
  <si>
    <t>M-A-3006-1-074-001</t>
  </si>
  <si>
    <t>M-A-3007-1-089-001</t>
  </si>
  <si>
    <t>M-A-3009-1-089-003</t>
  </si>
  <si>
    <t>M-A-3011-1-074-004</t>
  </si>
  <si>
    <t>M-A-3012-1-077-008</t>
  </si>
  <si>
    <t>M-A-3015-1-083-001</t>
  </si>
  <si>
    <t>M-A-3017-1-078-002</t>
  </si>
  <si>
    <t>M-A-3017-1-083-007</t>
  </si>
  <si>
    <t>M-A-3020-1-075-033</t>
  </si>
  <si>
    <t>M-A-3020-1-075-051</t>
  </si>
  <si>
    <t>M-A-3020-1-075-061</t>
  </si>
  <si>
    <t>M-A-3020-1-075-146</t>
  </si>
  <si>
    <t>M-A-3020-1-093-055</t>
  </si>
  <si>
    <t>M-A-3020-1-093-060</t>
  </si>
  <si>
    <t>M-A-3020-1-093-066</t>
  </si>
  <si>
    <t>M-A-3020-1-093-074</t>
  </si>
  <si>
    <t>M-A-3020-1-096-008</t>
  </si>
  <si>
    <t>M-A-3021-1-077-396</t>
  </si>
  <si>
    <t>M-A-3021-1-077-398</t>
  </si>
  <si>
    <t>M-A-3021-1-077-403</t>
  </si>
  <si>
    <t>M-A-3021-1-077-404</t>
  </si>
  <si>
    <t>M-A-3021-1-077-406</t>
  </si>
  <si>
    <t>M-A-3022-1-075-020</t>
  </si>
  <si>
    <t>M-A-3022-1-075-083</t>
  </si>
  <si>
    <t>M-A-3022-1-075-085</t>
  </si>
  <si>
    <t>M-A-3022-1-081-020</t>
  </si>
  <si>
    <t>M-A-3022-1-081-027</t>
  </si>
  <si>
    <t>M-A-3022-1-081-030</t>
  </si>
  <si>
    <t>M-A-3022-1-081-032</t>
  </si>
  <si>
    <t>M-A-3022-1-081-074</t>
  </si>
  <si>
    <t>M-A-3022-1-081-077</t>
  </si>
  <si>
    <t>M-A-3022-1-093-136</t>
  </si>
  <si>
    <t>M-A-3022-1-093-138</t>
  </si>
  <si>
    <t>M-A-3022-1-093-141</t>
  </si>
  <si>
    <t>M-A-3022-1-093-143</t>
  </si>
  <si>
    <t>M-A-3022-1-093-165</t>
  </si>
  <si>
    <t>M-A-3022-1-093-177</t>
  </si>
  <si>
    <t>M-A-3022-1-093-312</t>
  </si>
  <si>
    <t>M-A-3022-1-093-314</t>
  </si>
  <si>
    <t>M-A-3026-1-086-012</t>
  </si>
  <si>
    <t>M-C-0180-1-191-002</t>
  </si>
  <si>
    <t>M-C-6000-1-097-130</t>
  </si>
  <si>
    <t>M-C-6000-1-097-226</t>
  </si>
  <si>
    <t>M-C-6000-1-102-002</t>
  </si>
  <si>
    <t>M-C-6000-1-102-007</t>
  </si>
  <si>
    <t>M-C-6000-2-097-019</t>
  </si>
  <si>
    <t>M-C-6005-1-102-005</t>
  </si>
  <si>
    <t>M-C-6043-1-102-009</t>
  </si>
  <si>
    <t>M-C-6043-1-102-041</t>
  </si>
  <si>
    <t>M-C-6043-1-102-045</t>
  </si>
  <si>
    <t>M-C-6043-1-102-048</t>
  </si>
  <si>
    <t>M-M-8008-0-002-052</t>
  </si>
  <si>
    <t>M-P-0001-1-001-023</t>
  </si>
  <si>
    <t>M-P-0002-1-002-075</t>
  </si>
  <si>
    <t>M-P-0006-1-001-006</t>
  </si>
  <si>
    <t>M-P-0006-1-094-001</t>
  </si>
  <si>
    <t>M-P-0006-1-205-001</t>
  </si>
  <si>
    <t>M-P-0008-1-001-031</t>
  </si>
  <si>
    <t>M-P-0008-1-001-032</t>
  </si>
  <si>
    <t>M-P-0009-1-002-001</t>
  </si>
  <si>
    <t>M-P-0009-1-175-001</t>
  </si>
  <si>
    <t>M-P-0020-1-001-034</t>
  </si>
  <si>
    <t>M-P-0021-1-001-003</t>
  </si>
  <si>
    <t>M-P-0028-1-001-001</t>
  </si>
  <si>
    <t>M-P-0031-1-003-002</t>
  </si>
  <si>
    <t>M-P-0031-1-003-008</t>
  </si>
  <si>
    <t>M-P-0031-2-094-005</t>
  </si>
  <si>
    <t>M-P-0033-1-001-004</t>
  </si>
  <si>
    <t>M-P-0036-1-002-005</t>
  </si>
  <si>
    <t>M-P-0037-1-002-122</t>
  </si>
  <si>
    <t>M-P-0042-1-001-004</t>
  </si>
  <si>
    <t>M-P-0051-1-064-001</t>
  </si>
  <si>
    <t>M-P-0051-1-065-001</t>
  </si>
  <si>
    <t>M-P-0059-1-002-006</t>
  </si>
  <si>
    <t>M-P-0060-1-094-001</t>
  </si>
  <si>
    <t>M-P-0067-1-002-001</t>
  </si>
  <si>
    <t>M-P-0091-1-002-001</t>
  </si>
  <si>
    <t>M-P-0098-1-093-001</t>
  </si>
  <si>
    <t>M-P-0103-1-179-001</t>
  </si>
  <si>
    <t>M-P-0105-1-001-026</t>
  </si>
  <si>
    <t>M-P-0105-2-002-010</t>
  </si>
  <si>
    <t>M-P-0106-1-001-001</t>
  </si>
  <si>
    <t>M-P-0111-1-001-008</t>
  </si>
  <si>
    <t>M-P-0139-1-002-001</t>
  </si>
  <si>
    <t>I-P-9551-0-000-180</t>
  </si>
  <si>
    <t>I-P-9551-0-000-199</t>
  </si>
  <si>
    <t>I-P-9551-0-000-216</t>
  </si>
  <si>
    <t>I-P-9551-0-000-236</t>
  </si>
  <si>
    <t>I-P-9551-0-000-238</t>
  </si>
  <si>
    <t>I-P-9551-0-000-257</t>
  </si>
  <si>
    <t>I-P-9551-0-000-300</t>
  </si>
  <si>
    <t>I-P-9551-0-000-305</t>
  </si>
  <si>
    <t>I-P-9557-0-000-002</t>
  </si>
  <si>
    <t>I-P-9565-0-000-021</t>
  </si>
  <si>
    <t>I-P-9565-0-000-023</t>
  </si>
  <si>
    <t>I-P-9565-0-000-086</t>
  </si>
  <si>
    <t>I-P-9567-0-000-001</t>
  </si>
  <si>
    <t>I-P-9575-0-000-004</t>
  </si>
  <si>
    <t>I-P-9575-0-000-021</t>
  </si>
  <si>
    <t>I-P-9575-0-000-058</t>
  </si>
  <si>
    <t>I-P-9578-0-000-002</t>
  </si>
  <si>
    <t>I-P-9579-0-000-001</t>
  </si>
  <si>
    <t>KMP.M-P-0041-1-066-001</t>
  </si>
  <si>
    <t>L-H000-0-000-001</t>
  </si>
  <si>
    <t>M-A-3002-1-090-003</t>
  </si>
  <si>
    <t>M-A-3004-1-077-001</t>
  </si>
  <si>
    <t>M-A-3004-1-077-007</t>
  </si>
  <si>
    <t>M-A-3004-1-083-001</t>
  </si>
  <si>
    <t>M-A-3005-1-074-028</t>
  </si>
  <si>
    <t>M-A-3009-1-085-001</t>
  </si>
  <si>
    <t>M-A-3012-1-086-003</t>
  </si>
  <si>
    <t>M-A-3016-1-095-001</t>
  </si>
  <si>
    <t>M-A-3020-1-075-004</t>
  </si>
  <si>
    <t>M-A-3020-1-075-022</t>
  </si>
  <si>
    <t>M-A-3020-1-075-030</t>
  </si>
  <si>
    <t>M-A-3020-1-075-032</t>
  </si>
  <si>
    <t>M-A-3020-1-075-050</t>
  </si>
  <si>
    <t>M-A-3020-1-075-064</t>
  </si>
  <si>
    <t>M-A-3020-1-075-066</t>
  </si>
  <si>
    <t>M-A-3020-1-093-013</t>
  </si>
  <si>
    <t>M-A-3020-1-093-020</t>
  </si>
  <si>
    <t>M-A-3020-1-093-058</t>
  </si>
  <si>
    <t>M-A-3020-1-093-065</t>
  </si>
  <si>
    <t>M-A-3020-1-093-067</t>
  </si>
  <si>
    <t>M-A-3020-1-093-070</t>
  </si>
  <si>
    <t>M-A-3021-1-077-131</t>
  </si>
  <si>
    <t>M-A-3021-1-077-409</t>
  </si>
  <si>
    <t>M-A-3022-1-075-067</t>
  </si>
  <si>
    <t>M-A-3022-1-075-069</t>
  </si>
  <si>
    <t>M-A-3022-1-075-084</t>
  </si>
  <si>
    <t>M-A-3022-1-075-086</t>
  </si>
  <si>
    <t>M-A-3022-1-075-091</t>
  </si>
  <si>
    <t>M-A-3022-1-075-093</t>
  </si>
  <si>
    <t>M-A-3022-1-081-039</t>
  </si>
  <si>
    <t>M-A-3022-1-081-066</t>
  </si>
  <si>
    <t>M-A-3022-1-081-068</t>
  </si>
  <si>
    <t>M-A-3022-1-093-021</t>
  </si>
  <si>
    <t>M-A-3022-1-093-047</t>
  </si>
  <si>
    <t>M-A-3022-1-093-049</t>
  </si>
  <si>
    <t>M-A-3022-1-093-131</t>
  </si>
  <si>
    <t>M-A-3022-1-093-137</t>
  </si>
  <si>
    <t>M-A-3022-1-093-140</t>
  </si>
  <si>
    <t>M-A-3022-1-093-244</t>
  </si>
  <si>
    <t>M-A-3022-1-093-310</t>
  </si>
  <si>
    <t>M-C-6000-1-097-005</t>
  </si>
  <si>
    <t>M-C-6000-1-097-129</t>
  </si>
  <si>
    <t>M-C-6000-1-099-065</t>
  </si>
  <si>
    <t>M-C-6000-2-097-020</t>
  </si>
  <si>
    <t>M-C-6004-1-101-007</t>
  </si>
  <si>
    <t>M-C-6004-1-101-008</t>
  </si>
  <si>
    <t>M-C-6004-1-102-001</t>
  </si>
  <si>
    <t>M-C-6005-1-097-001</t>
  </si>
  <si>
    <t>M-C-6043-1-102-044</t>
  </si>
  <si>
    <t>M-D-0000-0-000-001</t>
  </si>
  <si>
    <t>M-M-8017-0-001-011</t>
  </si>
  <si>
    <t>M-P-0002-1-175-001</t>
  </si>
  <si>
    <t>M-P-0009-1-002-002</t>
  </si>
  <si>
    <t>M-P-0009-1-002-015</t>
  </si>
  <si>
    <t>M-P-0009-1-002-023</t>
  </si>
  <si>
    <t>M-P-0009-1-094-006</t>
  </si>
  <si>
    <t>M-P-0009-1-094-007</t>
  </si>
  <si>
    <t>M-P-0015-1-019-018</t>
  </si>
  <si>
    <t>M-P-0020-1-001-002</t>
  </si>
  <si>
    <t>M-P-0023-1-029-002</t>
  </si>
  <si>
    <t>M-P-0031-1-002-002</t>
  </si>
  <si>
    <t>M-P-0031-1-205-002</t>
  </si>
  <si>
    <t>M-P-0032-1-038-004</t>
  </si>
  <si>
    <t>M-P-0032-1-039-001</t>
  </si>
  <si>
    <t>M-P-0033-1-001-006</t>
  </si>
  <si>
    <t>M-P-0035-1-001-002</t>
  </si>
  <si>
    <t>M-P-0037-1-001-008</t>
  </si>
  <si>
    <t>M-P-0042-1-001-007</t>
  </si>
  <si>
    <t>M-P-0049-1-002-001</t>
  </si>
  <si>
    <t>M-P-0050-1-055-001</t>
  </si>
  <si>
    <t>M-P-0050-1-063-001</t>
  </si>
  <si>
    <t>M-P-0050-1-175-003</t>
  </si>
  <si>
    <t>M-P-0055-1-002-002</t>
  </si>
  <si>
    <t>M-P-0060-1-002-001</t>
  </si>
  <si>
    <t>M-P-0069-1-055-002</t>
  </si>
  <si>
    <t>M-P-0069-1-204-001</t>
  </si>
  <si>
    <t>M-P-0070-1-002-005</t>
  </si>
  <si>
    <t>I-P-9551-0-000-185</t>
  </si>
  <si>
    <t>I-P-9551-0-000-208</t>
  </si>
  <si>
    <t>I-P-9551-0-000-214</t>
  </si>
  <si>
    <t>I-P-9551-0-000-234</t>
  </si>
  <si>
    <t>I-P-9551-0-000-247</t>
  </si>
  <si>
    <t>I-P-9551-0-000-262</t>
  </si>
  <si>
    <t>I-P-9551-0-000-296</t>
  </si>
  <si>
    <t>I-P-9551-0-000-303</t>
  </si>
  <si>
    <t>I-P-9561-0-000-005</t>
  </si>
  <si>
    <t>I-P-9562-0-000-007</t>
  </si>
  <si>
    <t>I-P-9562-0-000-012</t>
  </si>
  <si>
    <t>I-P-9565-0-000-077</t>
  </si>
  <si>
    <t>I-P-9565-0-000-115</t>
  </si>
  <si>
    <t>I-P-9565-0-000-158</t>
  </si>
  <si>
    <t>I-P-9565-0-000-164</t>
  </si>
  <si>
    <t>I-P-9565-0-000-207</t>
  </si>
  <si>
    <t>I-P-9565-0-000-212</t>
  </si>
  <si>
    <t>I-P-9567-0-000-006</t>
  </si>
  <si>
    <t>I-P-9571-0-000-001</t>
  </si>
  <si>
    <t>I-P-9575-0-000-007</t>
  </si>
  <si>
    <t>I-P-9575-0-000-055</t>
  </si>
  <si>
    <t>I-P-9580-0-000-004</t>
  </si>
  <si>
    <t>I-P-9582-0-000-017</t>
  </si>
  <si>
    <t>I-P-9582-0-000-022</t>
  </si>
  <si>
    <t>I-P-9637-0-000-001</t>
  </si>
  <si>
    <t>L-H000-0-000-005</t>
  </si>
  <si>
    <t>M-A-3000-1-077-009</t>
  </si>
  <si>
    <t>M-A-3000-1-080-019</t>
  </si>
  <si>
    <t>M-A-3005-1-089-009</t>
  </si>
  <si>
    <t>M-A-3013-1-089-003</t>
  </si>
  <si>
    <t>M-A-3020-1-075-047</t>
  </si>
  <si>
    <t>M-A-3020-1-075-054</t>
  </si>
  <si>
    <t>M-A-3020-1-075-059</t>
  </si>
  <si>
    <t>M-A-3020-1-075-062</t>
  </si>
  <si>
    <t>M-A-3020-1-093-010</t>
  </si>
  <si>
    <t>M-A-3020-1-093-040</t>
  </si>
  <si>
    <t>M-A-3020-1-093-063</t>
  </si>
  <si>
    <t>M-A-3020-1-093-073</t>
  </si>
  <si>
    <t>M-A-3020-1-093-076</t>
  </si>
  <si>
    <t>M-A-3020-1-095-001</t>
  </si>
  <si>
    <t>M-A-3021-1-075-067</t>
  </si>
  <si>
    <t>M-A-3021-1-077-139</t>
  </si>
  <si>
    <t>M-A-3021-1-077-395</t>
  </si>
  <si>
    <t>M-A-3021-1-077-400</t>
  </si>
  <si>
    <t>M-A-3021-1-077-407</t>
  </si>
  <si>
    <t>M-A-3022-1-075-037</t>
  </si>
  <si>
    <t>M-A-3022-1-075-061</t>
  </si>
  <si>
    <t>M-A-3022-1-075-089</t>
  </si>
  <si>
    <t>M-A-3022-1-075-098</t>
  </si>
  <si>
    <t>M-A-3022-1-075-101</t>
  </si>
  <si>
    <t>M-A-3022-1-081-003</t>
  </si>
  <si>
    <t>M-A-3022-1-081-051</t>
  </si>
  <si>
    <t>M-A-3022-1-081-063</t>
  </si>
  <si>
    <t>M-A-3022-1-081-081</t>
  </si>
  <si>
    <t>M-A-3022-1-081-100</t>
  </si>
  <si>
    <t>M-A-3022-1-093-106</t>
  </si>
  <si>
    <t>M-A-3022-1-093-121</t>
  </si>
  <si>
    <t>M-A-3022-1-093-135</t>
  </si>
  <si>
    <t>M-A-3022-1-093-144</t>
  </si>
  <si>
    <t>M-A-3022-1-093-315</t>
  </si>
  <si>
    <t>M-A-3029-1-093-005</t>
  </si>
  <si>
    <t>M-C-6000-1-097-006</t>
  </si>
  <si>
    <t>M-C-6000-1-097-013</t>
  </si>
  <si>
    <t>M-C-6000-1-097-107</t>
  </si>
  <si>
    <t>M-C-6000-1-097-108</t>
  </si>
  <si>
    <t>M-C-6000-1-101-033</t>
  </si>
  <si>
    <t>M-C-6000-1-102-016</t>
  </si>
  <si>
    <t>M-C-6000-1-102-071</t>
  </si>
  <si>
    <t>M-C-6000-1-102-076</t>
  </si>
  <si>
    <t>M-C-6005-1-097-008</t>
  </si>
  <si>
    <t>M-C-6005-1-102-004</t>
  </si>
  <si>
    <t>M-C-6018-1-102-007</t>
  </si>
  <si>
    <t>M-C-6039-1-097-001</t>
  </si>
  <si>
    <t>M-C-6043-1-102-035</t>
  </si>
  <si>
    <t>M-C-6043-1-102-040</t>
  </si>
  <si>
    <t>M-C-6043-1-102-047</t>
  </si>
  <si>
    <t>M-M-8016-0-001-011</t>
  </si>
  <si>
    <t>M-M-8018-0-002-007</t>
  </si>
  <si>
    <t>M-P-0009-1-055-001</t>
  </si>
  <si>
    <t>M-P-0009-1-094-008</t>
  </si>
  <si>
    <t>M-P-0009-1-173-011</t>
  </si>
  <si>
    <t>M-P-0011-1-002-001</t>
  </si>
  <si>
    <t>M-P-0016-1-001-004</t>
  </si>
  <si>
    <t>M-P-0020-1-001-050</t>
  </si>
  <si>
    <t>M-P-0024-1-034-001</t>
  </si>
  <si>
    <t>M-P-0031-1-003-011</t>
  </si>
  <si>
    <t>M-P-0031-1-094-007</t>
  </si>
  <si>
    <t>M-P-0032-1-038-002</t>
  </si>
  <si>
    <t>M-P-0033-1-001-002</t>
  </si>
  <si>
    <t>M-P-0048-1-001-001</t>
  </si>
  <si>
    <t>M-P-0050-1-062-001</t>
  </si>
  <si>
    <t>M-P-0050-1-062-004</t>
  </si>
  <si>
    <t>M-P-0050-1-204-001</t>
  </si>
  <si>
    <t>M-P-0050-1-206-001</t>
  </si>
  <si>
    <t>M-A-3021-1-086-050</t>
  </si>
  <si>
    <t>M-A-3022-1-075-042</t>
  </si>
  <si>
    <t>M-A-3022-1-075-068</t>
  </si>
  <si>
    <t>M-A-3022-1-075-087</t>
  </si>
  <si>
    <t>M-A-3022-1-075-092</t>
  </si>
  <si>
    <t>M-A-3022-1-075-094</t>
  </si>
  <si>
    <t>M-A-3022-1-075-116</t>
  </si>
  <si>
    <t>M-A-3022-1-081-022</t>
  </si>
  <si>
    <t>M-A-3022-1-081-067</t>
  </si>
  <si>
    <t>M-A-3022-1-081-069</t>
  </si>
  <si>
    <t>M-A-3022-1-081-071</t>
  </si>
  <si>
    <t>M-A-3022-1-081-098</t>
  </si>
  <si>
    <t>M-A-3022-1-093-024</t>
  </si>
  <si>
    <t>M-A-3022-1-093-046</t>
  </si>
  <si>
    <t>M-A-3022-1-093-132</t>
  </si>
  <si>
    <t>M-A-3022-1-093-311</t>
  </si>
  <si>
    <t>M-A-3022-1-096-017</t>
  </si>
  <si>
    <t>M-C-6000-1-097-128</t>
  </si>
  <si>
    <t>M-C-6000-1-097-172</t>
  </si>
  <si>
    <t>M-C-6000-1-097-191</t>
  </si>
  <si>
    <t>M-C-6000-1-099-001</t>
  </si>
  <si>
    <t>M-C-6000-1-102-019</t>
  </si>
  <si>
    <t>M-C-6000-1-102-164</t>
  </si>
  <si>
    <t>M-C-6005-1-097-002</t>
  </si>
  <si>
    <t>M-C-6007-1-099-001</t>
  </si>
  <si>
    <t>M-C-6015-1-097-001</t>
  </si>
  <si>
    <t>M-C-6042-1-102-002</t>
  </si>
  <si>
    <t>M-C-6043-1-102-037</t>
  </si>
  <si>
    <t>M-C-6043-1-102-039</t>
  </si>
  <si>
    <t>M-C-6043-1-102-043</t>
  </si>
  <si>
    <t>M-D-0000-0-000-002</t>
  </si>
  <si>
    <t>M-M-8002-0-002-013</t>
  </si>
  <si>
    <t>M-M-8005-0-102-003</t>
  </si>
  <si>
    <t>M-P-0001-1-002-016</t>
  </si>
  <si>
    <t>M-P-0002-1-002-013</t>
  </si>
  <si>
    <t>M-P-0003-1-001-002</t>
  </si>
  <si>
    <t>M-P-0008-1-001-021</t>
  </si>
  <si>
    <t>M-P-0009-1-173-004</t>
  </si>
  <si>
    <t>M-P-0016-1-001-002</t>
  </si>
  <si>
    <t>M-P-0017-1-018-001</t>
  </si>
  <si>
    <t>M-P-0017-1-019-004</t>
  </si>
  <si>
    <t>M-P-0023-1-028-002</t>
  </si>
  <si>
    <t>M-P-0030-1-002-001</t>
  </si>
  <si>
    <t>M-P-0030-1-003-003</t>
  </si>
  <si>
    <t>M-P-0042-1-001-003</t>
  </si>
  <si>
    <t>M-P-0042-1-001-006</t>
  </si>
  <si>
    <t>M-P-0043-1-001-007</t>
  </si>
  <si>
    <t>M-P-0050-1-055-002</t>
  </si>
  <si>
    <t>M-P-0050-1-175-002</t>
  </si>
  <si>
    <t>M-P-0050-2-002-003</t>
  </si>
  <si>
    <t>M-P-0050-2-002-009</t>
  </si>
  <si>
    <t>M-P-0051-1-062-006</t>
  </si>
  <si>
    <t>M-P-0068-1-178-001</t>
  </si>
  <si>
    <t>M-P-0069-1-055-003</t>
  </si>
  <si>
    <t>M-P-0069-1-173-006</t>
  </si>
  <si>
    <t>M-P-0070-1-001-001</t>
  </si>
  <si>
    <t>M-P-0070-1-002-002</t>
  </si>
  <si>
    <t>M-P-0081-1-002-001</t>
  </si>
  <si>
    <t>M-P-0083-1-002-001</t>
  </si>
  <si>
    <t>M-P-0084-1-001-001</t>
  </si>
  <si>
    <t>M-P-0084-1-001-002</t>
  </si>
  <si>
    <t>M-P-0098-1-002-001</t>
  </si>
  <si>
    <t>M-P-0105-1-173-003</t>
  </si>
  <si>
    <t>M-P-0150-2-002-008</t>
  </si>
  <si>
    <t>M-P-0151-1-002-007</t>
  </si>
  <si>
    <t>M-P-0168-1-020-001</t>
  </si>
  <si>
    <t>M-P-0169-1-012-001</t>
  </si>
  <si>
    <t>M-P-0169-1-012-006</t>
  </si>
  <si>
    <t>M-P-0169-1-094-005</t>
  </si>
  <si>
    <t>M-P-0169-1-205-002</t>
  </si>
  <si>
    <t>M-P-0169-1-210-001</t>
  </si>
  <si>
    <t>M-P-0218-1-001-001</t>
  </si>
  <si>
    <t>M-P-0220-1-002-001</t>
  </si>
  <si>
    <t>M-P-0232-2-075-001</t>
  </si>
  <si>
    <t>M-P-0235-1-217-004</t>
  </si>
  <si>
    <t>M-P-0238-1-001-002</t>
  </si>
  <si>
    <t>M-P-0238-1-094-003</t>
  </si>
  <si>
    <t>M-P-0240-2-002-001</t>
  </si>
  <si>
    <t>M-P-0244-2-002-001</t>
  </si>
  <si>
    <t>M-P-0248-2-002-001</t>
  </si>
  <si>
    <t>M-X-7010-0-000-002</t>
  </si>
  <si>
    <t>M-X-7024-0-094-001</t>
  </si>
  <si>
    <t>M-X-7024-0-110-002</t>
  </si>
  <si>
    <t>M-X-7024-0-208-002</t>
  </si>
  <si>
    <t>M-X-7026-0-110-003</t>
  </si>
  <si>
    <t>M-X-7026-0-173-002</t>
  </si>
  <si>
    <t>M-X-7026-0-175-001</t>
  </si>
  <si>
    <t>M-X-7075-0-121-002</t>
  </si>
  <si>
    <t>M-X-7080-0-108-007</t>
  </si>
  <si>
    <t>M-X-7080-0-110-022</t>
  </si>
  <si>
    <t>M-X-7082-0-108-008</t>
  </si>
  <si>
    <t>M-X-7082-0-110-002</t>
  </si>
  <si>
    <t>M-X-7099-0-108-001</t>
  </si>
  <si>
    <t>M-X-7104-0-110-040</t>
  </si>
  <si>
    <t>M-X-7108-0-109-002</t>
  </si>
  <si>
    <t>M-X-7135-0-000-002</t>
  </si>
  <si>
    <t>M-X-7153-0-055-001</t>
  </si>
  <si>
    <t>M-X-7153-0-077-001</t>
  </si>
  <si>
    <t>M-X-7153-0-101-001</t>
  </si>
  <si>
    <t>M-X-7153-0-151-001</t>
  </si>
  <si>
    <t>M-X-7168-0-110-001</t>
  </si>
  <si>
    <t>M-X-7188-0-000-000</t>
  </si>
  <si>
    <t>M-X-7199-0-000-007</t>
  </si>
  <si>
    <t>M-X-7218-0-108-007</t>
  </si>
  <si>
    <t>M-X-8098-0-000-002</t>
  </si>
  <si>
    <t>M-X-8104-0-099-001</t>
  </si>
  <si>
    <t>NMN.H-X-7088-0-110-002</t>
  </si>
  <si>
    <t>NMN.M-A-3005-1-077-002</t>
  </si>
  <si>
    <t>NMN.M-A-3005-1-086-001</t>
  </si>
  <si>
    <t>NMN.M-A-3016-1-077-003</t>
  </si>
  <si>
    <t>R.EYS.KK.00101</t>
  </si>
  <si>
    <t>R.EYS.KK.00114</t>
  </si>
  <si>
    <t>R.EYS.KK.00137</t>
  </si>
  <si>
    <t>Y-A-8081-0-077-009</t>
  </si>
  <si>
    <t>Y-A-8081-0-077-012</t>
  </si>
  <si>
    <t>Y-A-8081-0-081-003</t>
  </si>
  <si>
    <t>Y-A-8081-0-086-041</t>
  </si>
  <si>
    <t>Y-A-8081-0-093-032</t>
  </si>
  <si>
    <t>Y-A-8082-0-075-004</t>
  </si>
  <si>
    <t>Y-A-8082-0-075-014</t>
  </si>
  <si>
    <t>Y-A-8082-0-075-042</t>
  </si>
  <si>
    <t>Y-A-8082-0-081-002</t>
  </si>
  <si>
    <t>Y-A-8082-0-086-078</t>
  </si>
  <si>
    <t>Y-A-8082-0-093-008</t>
  </si>
  <si>
    <t>Y-A-8082-0-093-031</t>
  </si>
  <si>
    <t>Y-A-8082-0-096-006</t>
  </si>
  <si>
    <t>Y-A-8082-0-096-008</t>
  </si>
  <si>
    <t>Y-A-8084-0-000-001</t>
  </si>
  <si>
    <t>Y-A-8084-0-000-004</t>
  </si>
  <si>
    <t>Y-A-8088-0-000-034</t>
  </si>
  <si>
    <t>Y-A-8088-0-075-002</t>
  </si>
  <si>
    <t>Y-A-8088-0-075-003</t>
  </si>
  <si>
    <t>Y-A-8088-0-075-012</t>
  </si>
  <si>
    <t>Y-A-8088-0-080-001</t>
  </si>
  <si>
    <t>Y-A-8239-0-093-025</t>
  </si>
  <si>
    <t>Y-A-8239-0-093-027</t>
  </si>
  <si>
    <t>Y-A-8240-0-077-107</t>
  </si>
  <si>
    <t>Y-A-8240-0-077-109</t>
  </si>
  <si>
    <t>Y-C-8185-0-000-001</t>
  </si>
  <si>
    <t>Y-C-8185-0-000-003</t>
  </si>
  <si>
    <t>Y-P-0050-0-174-008</t>
  </si>
  <si>
    <t>Y-P-0050-0-175-003</t>
  </si>
  <si>
    <t>Y-P-0102-0-002-021</t>
  </si>
  <si>
    <t>Y-P-0105-0-002-025</t>
  </si>
  <si>
    <t>Y-P-0105-0-172-001</t>
  </si>
  <si>
    <t>Y-P-7059-0-000-006</t>
  </si>
  <si>
    <t>Y-P-7059-0-001-008</t>
  </si>
  <si>
    <t>Y-P-7059-0-002-002</t>
  </si>
  <si>
    <t>Y-P-7059-0-212-001</t>
  </si>
  <si>
    <t>Y-P-7059-0-217-001</t>
  </si>
  <si>
    <t>Y-P-7060-0-002-001</t>
  </si>
  <si>
    <t>Y-P-7172-0-002-001</t>
  </si>
  <si>
    <t>Y-P-7173-0-094-005</t>
  </si>
  <si>
    <t>Y-P-7173-0-171-001</t>
  </si>
  <si>
    <t>Y-P-7174-0-212-001</t>
  </si>
  <si>
    <t>Y-P-7177-0-002-001</t>
  </si>
  <si>
    <t>Y-P-7177-0-002-002</t>
  </si>
  <si>
    <t>Y-P-7177-0-086-001</t>
  </si>
  <si>
    <t>Y-P-7177-0-174-001</t>
  </si>
  <si>
    <t>Y-P-7177-0-204-001</t>
  </si>
  <si>
    <t>Y-P-7198-0-002-001</t>
  </si>
  <si>
    <t>Y-P-8052-0-002-004</t>
  </si>
  <si>
    <t>Y-P-8052-0-086-002</t>
  </si>
  <si>
    <t>Y-P-8052-0-131-002</t>
  </si>
  <si>
    <t>Y-P-8052-0-131-129</t>
  </si>
  <si>
    <t>Y-P-8053-0-002-001</t>
  </si>
  <si>
    <t>Y-P-8053-0-099-001</t>
  </si>
  <si>
    <t>Y-P-8053-0-130-010</t>
  </si>
  <si>
    <t>Y-P-8053-0-130-267</t>
  </si>
  <si>
    <t>Y-P-8053-0-130-306</t>
  </si>
  <si>
    <t>Y-P-8055-0-000-001</t>
  </si>
  <si>
    <t>Y-P-8055-0-000-003</t>
  </si>
  <si>
    <t>Y-P-8055-0-000-005</t>
  </si>
  <si>
    <t>Y-P-8057-0-000-005</t>
  </si>
  <si>
    <t>Y-P-8058-0-000-004</t>
  </si>
  <si>
    <t>Y-P-8058-0-000-006</t>
  </si>
  <si>
    <t>Y-P-8058-0-000-039</t>
  </si>
  <si>
    <t>Y-P-8058-0-000-045</t>
  </si>
  <si>
    <t>Y-P-8058-0-000-047</t>
  </si>
  <si>
    <t>Y-P-8058-0-000-051</t>
  </si>
  <si>
    <t>Y-P-8059-0-000-003</t>
  </si>
  <si>
    <t>Y-P-8059-0-000-013</t>
  </si>
  <si>
    <t>Y-P-8070-0-175-001</t>
  </si>
  <si>
    <t>Y-P-8075-0-171-001</t>
  </si>
  <si>
    <t>Y-P-8076-0-000-010</t>
  </si>
  <si>
    <t>Y-P-8144-0-000-003</t>
  </si>
  <si>
    <t>Y-P-8233-0-002-069</t>
  </si>
  <si>
    <t>Y-P-8234-0-002-027</t>
  </si>
  <si>
    <t>Y-P-8235-0-001-100</t>
  </si>
  <si>
    <t>Y-P-8235-0-002-052</t>
  </si>
  <si>
    <t>Y-P-8235-0-002-073</t>
  </si>
  <si>
    <t>Y-P-8236-0-002-026</t>
  </si>
  <si>
    <t>M-P-0094-2-002-002</t>
  </si>
  <si>
    <t>M-P-0105-1-002-052</t>
  </si>
  <si>
    <t>M-P-0105-1-179-001</t>
  </si>
  <si>
    <t>M-P-0107-1-046-001</t>
  </si>
  <si>
    <t>M-P-0109-1-086-001</t>
  </si>
  <si>
    <t>M-P-0109-1-086-002</t>
  </si>
  <si>
    <t>M-P-0142-1-002-002</t>
  </si>
  <si>
    <t>M-P-0166-1-001-001</t>
  </si>
  <si>
    <t>M-P-0169-1-002-001</t>
  </si>
  <si>
    <t>M-P-0170-1-012-003</t>
  </si>
  <si>
    <t>M-P-0174-1-002-002</t>
  </si>
  <si>
    <t>M-P-0184-1-149-001</t>
  </si>
  <si>
    <t>M-P-0199-2-002-001</t>
  </si>
  <si>
    <t>M-P-0205-1-001-004</t>
  </si>
  <si>
    <t>M-P-0206-1-204-001</t>
  </si>
  <si>
    <t>M-P-0220-1-175-001</t>
  </si>
  <si>
    <t>M-P-0224-1-002-008</t>
  </si>
  <si>
    <t>M-P-0235-1-002-004</t>
  </si>
  <si>
    <t>M-P-0235-1-217-003</t>
  </si>
  <si>
    <t>M-P-0235-2-217-001</t>
  </si>
  <si>
    <t>M-P-0238-1-001-003</t>
  </si>
  <si>
    <t>M-P-0250-2-002-001</t>
  </si>
  <si>
    <t>M-X-7013-0-110-001</t>
  </si>
  <si>
    <t>M-X-7024-0-094-002</t>
  </si>
  <si>
    <t>M-X-7024-0-174-002</t>
  </si>
  <si>
    <t>M-X-7024-0-175-002</t>
  </si>
  <si>
    <t>M-X-7024-0-205-002</t>
  </si>
  <si>
    <t>M-X-7024-0-206-001</t>
  </si>
  <si>
    <t>M-X-7024-0-208-001</t>
  </si>
  <si>
    <t>M-X-7026-0-110-001</t>
  </si>
  <si>
    <t>M-X-7026-0-172-002</t>
  </si>
  <si>
    <t>M-X-7026-0-173-001</t>
  </si>
  <si>
    <t>M-X-7026-0-174-002</t>
  </si>
  <si>
    <t>M-X-7027-0-110-001</t>
  </si>
  <si>
    <t>M-X-7027-0-121-001</t>
  </si>
  <si>
    <t>M-X-7030-0-128-001</t>
  </si>
  <si>
    <t>M-X-7032-0-002-018</t>
  </si>
  <si>
    <t>M-X-7032-0-206-004</t>
  </si>
  <si>
    <t>M-X-7032-0-207-003</t>
  </si>
  <si>
    <t>M-X-7037-0-001-001</t>
  </si>
  <si>
    <t>M-X-7043-0-110-001</t>
  </si>
  <si>
    <t>M-X-7051-0-002-001</t>
  </si>
  <si>
    <t>M-X-7080-0-110-003</t>
  </si>
  <si>
    <t>M-X-7080-0-110-017</t>
  </si>
  <si>
    <t>M-X-7080-0-110-036</t>
  </si>
  <si>
    <t>M-X-7080-0-110-037</t>
  </si>
  <si>
    <t>M-X-7082-0-110-010</t>
  </si>
  <si>
    <t>M-X-7082-0-129-005</t>
  </si>
  <si>
    <t>M-X-7097-0-116-001</t>
  </si>
  <si>
    <t>M-X-7098-0-001-002</t>
  </si>
  <si>
    <t>M-X-7108-0-109-006</t>
  </si>
  <si>
    <t>M-X-7114-0-113-001</t>
  </si>
  <si>
    <t>M-X-7153-0-149-001</t>
  </si>
  <si>
    <t>M-X-7153-0-175-003</t>
  </si>
  <si>
    <t>M-X-7160-0-000-002</t>
  </si>
  <si>
    <t>M-X-7179-0-075-004</t>
  </si>
  <si>
    <t>M-X-7182-0-144-002</t>
  </si>
  <si>
    <t>M-X-7183-0-149-003</t>
  </si>
  <si>
    <t>M-X-7183-0-151-001</t>
  </si>
  <si>
    <t>M-X-7183-0-157-001</t>
  </si>
  <si>
    <t>M-X-7183-0-160-002</t>
  </si>
  <si>
    <t>M-X-7183-0-162-001</t>
  </si>
  <si>
    <t>M-X-7184-0-110-001</t>
  </si>
  <si>
    <t>M-X-7202-0-113-001</t>
  </si>
  <si>
    <t>M-X-7213-0-000-001</t>
  </si>
  <si>
    <t>NMN.M-A-3020-1-081-001</t>
  </si>
  <si>
    <t>NMN.M-A-3022-1-093-002</t>
  </si>
  <si>
    <t>NMN.M-P-0007-1-001-001</t>
  </si>
  <si>
    <t>R.EYS.KK.00110</t>
  </si>
  <si>
    <t>RDM20110011</t>
  </si>
  <si>
    <t>Y-A-8081-0-000-018</t>
  </si>
  <si>
    <t>Y-A-8081-0-081-007</t>
  </si>
  <si>
    <t>Y-A-8082-0-000-051</t>
  </si>
  <si>
    <t>Y-A-8082-0-000-061</t>
  </si>
  <si>
    <t>Y-A-8082-0-075-018</t>
  </si>
  <si>
    <t>Y-A-8082-0-077-006</t>
  </si>
  <si>
    <t>Y-A-8082-0-077-028</t>
  </si>
  <si>
    <t>Y-A-8082-0-077-049</t>
  </si>
  <si>
    <t>Y-A-8082-0-077-060</t>
  </si>
  <si>
    <t>Y-A-8082-0-077-062</t>
  </si>
  <si>
    <t>Y-A-8082-0-077-077</t>
  </si>
  <si>
    <t>Y-A-8082-0-081-013</t>
  </si>
  <si>
    <t>Y-A-8082-0-081-016</t>
  </si>
  <si>
    <t>Y-A-8082-0-086-064</t>
  </si>
  <si>
    <t>Y-A-8082-0-096-005</t>
  </si>
  <si>
    <t>Y-A-8088-0-000-019</t>
  </si>
  <si>
    <t>Y-A-8088-0-074-007</t>
  </si>
  <si>
    <t>Y-A-8088-0-077-008</t>
  </si>
  <si>
    <t>Y-A-8088-0-081-005</t>
  </si>
  <si>
    <t>Y-A-8088-0-086-002</t>
  </si>
  <si>
    <t>Y-A-8088-0-142-001</t>
  </si>
  <si>
    <t>Y-A-8097-0-000-009</t>
  </si>
  <si>
    <t>I-B-9550-0-000-003</t>
  </si>
  <si>
    <t>I-B-9550-0-000-013</t>
  </si>
  <si>
    <t>I-B-9550-0-000-014</t>
  </si>
  <si>
    <t>I-B-9550-0-000-034</t>
  </si>
  <si>
    <t>I-B-9550-0-000-055</t>
  </si>
  <si>
    <t>I-B-9550-0-000-061</t>
  </si>
  <si>
    <t>I-B-9550-0-000-077</t>
  </si>
  <si>
    <t>I-B-9550-0-000-080</t>
  </si>
  <si>
    <t>I-B-9550-0-000-082</t>
  </si>
  <si>
    <t>I-B-9550-0-000-085</t>
  </si>
  <si>
    <t>I-B-9550-0-000-104</t>
  </si>
  <si>
    <t>I-B-9550-0-000-106</t>
  </si>
  <si>
    <t>I-B-9551-0-000-005</t>
  </si>
  <si>
    <t>I-B-9551-0-000-011</t>
  </si>
  <si>
    <t>I-B-9551-0-000-012</t>
  </si>
  <si>
    <t>I-B-9551-00-000-005</t>
  </si>
  <si>
    <t>I-B-9551-00-000-009</t>
  </si>
  <si>
    <t>I-B-9551-00-000-013</t>
  </si>
  <si>
    <t>I-B-9551-00-000-029</t>
  </si>
  <si>
    <t>I-B-9551-01-000-013</t>
  </si>
  <si>
    <t>I-B-9551-01-000-020</t>
  </si>
  <si>
    <t>I-B-9551-02-000-002</t>
  </si>
  <si>
    <t>I-B-9551-02-000-007</t>
  </si>
  <si>
    <t>I-B-9551-05-000-001</t>
  </si>
  <si>
    <t>I-B-9564-0-000-026</t>
  </si>
  <si>
    <t>I-B-9564-0-000-035</t>
  </si>
  <si>
    <t>I-B-9564-0-000-049</t>
  </si>
  <si>
    <t>I-B-9564-0-000-052</t>
  </si>
  <si>
    <t>I-B-9564-12-000-003</t>
  </si>
  <si>
    <t>I-B-9582-0-000-001</t>
  </si>
  <si>
    <t>I-B-9631-0-000-002</t>
  </si>
  <si>
    <t>I-B-9631-0-000-005</t>
  </si>
  <si>
    <t>I-B-9631-0-000-049</t>
  </si>
  <si>
    <t>I-B-9631-0-000-052</t>
  </si>
  <si>
    <t>I-B-9631-0-000-088</t>
  </si>
  <si>
    <t>I-B-9631-0-000-099</t>
  </si>
  <si>
    <t>I-B-9631-0-000-109</t>
  </si>
  <si>
    <t>I-B-9631-0-000-132</t>
  </si>
  <si>
    <t>I-B-9631-0-000-152</t>
  </si>
  <si>
    <t>I-B-9631-0-000-183</t>
  </si>
  <si>
    <t>I-B-9631-0-000-209</t>
  </si>
  <si>
    <t>I-B-9631-0-000-254</t>
  </si>
  <si>
    <t>I-B-9631-0-000-309</t>
  </si>
  <si>
    <t>I-B-9631-0-000-316</t>
  </si>
  <si>
    <t>I-B-9631-0-000-319</t>
  </si>
  <si>
    <t>I-B-9631-0-000-320</t>
  </si>
  <si>
    <t>I-B-9631-0-000-330</t>
  </si>
  <si>
    <t>I-B-9631-0-000-348</t>
  </si>
  <si>
    <t>I-B-9631-0-000-350</t>
  </si>
  <si>
    <t>I-B-9631-0-000-364</t>
  </si>
  <si>
    <t>I-B-9631-0-000-384</t>
  </si>
  <si>
    <t>I-B-9631-0-000-385</t>
  </si>
  <si>
    <t>I-B-9631-0-000-393</t>
  </si>
  <si>
    <t>I-B-9631-0-000-396</t>
  </si>
  <si>
    <t>I-B-9631-0-000-406</t>
  </si>
  <si>
    <t>I-B-9631-0-000-407</t>
  </si>
  <si>
    <t>I-B-9631-0-000-419</t>
  </si>
  <si>
    <t>I-B-9631-0-000-435</t>
  </si>
  <si>
    <t>I-B-9631-0-000-440</t>
  </si>
  <si>
    <t>I-B-9631-0-000-446</t>
  </si>
  <si>
    <t>I-B-9631-0-000-455</t>
  </si>
  <si>
    <t>I-B-9631-0-000-456</t>
  </si>
  <si>
    <t>I-B-9631-0-000-460</t>
  </si>
  <si>
    <t>I-B-9631-0-000-526</t>
  </si>
  <si>
    <t>I-B-9631-0-000-544</t>
  </si>
  <si>
    <t>I-B-9631-0-000-548</t>
  </si>
  <si>
    <t>I-B-9631-0-000-558</t>
  </si>
  <si>
    <t>I-B-9632-0-000-097</t>
  </si>
  <si>
    <t>I-B-9632-0-000-101</t>
  </si>
  <si>
    <t>I-B-9632-0-000-110</t>
  </si>
  <si>
    <t>I-B-9632-0-000-166</t>
  </si>
  <si>
    <t>I-B-9633-0-000-006</t>
  </si>
  <si>
    <t>I-B-9633-0-000-045</t>
  </si>
  <si>
    <t>I-B-9633-0-000-075</t>
  </si>
  <si>
    <t>I-B-9633-0-000-106</t>
  </si>
  <si>
    <t>I-B-9633-0-000-149</t>
  </si>
  <si>
    <t>I-B-9633-0-000-191</t>
  </si>
  <si>
    <t>I-B-9633-0-000-201</t>
  </si>
  <si>
    <t>I-B-9633-0-000-244</t>
  </si>
  <si>
    <t>I-B-9634-0-000-019</t>
  </si>
  <si>
    <t>I-B-9634-0-000-052</t>
  </si>
  <si>
    <t>I-B-9634-0-000-062</t>
  </si>
  <si>
    <t>I-B-9634-0-000-075</t>
  </si>
  <si>
    <t>I-B-9634-0-000-078</t>
  </si>
  <si>
    <t>I-B-9634-0-000-099</t>
  </si>
  <si>
    <t>I-B-9635-0-000-017</t>
  </si>
  <si>
    <t>I-B-9637-0-000-031</t>
  </si>
  <si>
    <t>I-B-9637-0-000-034</t>
  </si>
  <si>
    <t>I-B-9637-0-000-054</t>
  </si>
  <si>
    <t>I-B-9637-0-000-061</t>
  </si>
  <si>
    <t>I-B-9637-0-000-062</t>
  </si>
  <si>
    <t>I-B-9637-0-000-082</t>
  </si>
  <si>
    <t>I-B-9637-0-000-085</t>
  </si>
  <si>
    <t>I-B-9637-0-000-103</t>
  </si>
  <si>
    <t>I-B-9637-0-000-104</t>
  </si>
  <si>
    <t>I-B-9637-0-000-123</t>
  </si>
  <si>
    <t>I-B-9637-0-000-146</t>
  </si>
  <si>
    <t>I-B-9637-0-000-170</t>
  </si>
  <si>
    <t>I-B-9638-0-000-021</t>
  </si>
  <si>
    <t>I-B-9638-0-000-023</t>
  </si>
  <si>
    <t>I-B-9639-0-000-007</t>
  </si>
  <si>
    <t>I-B-9639-0-000-008</t>
  </si>
  <si>
    <t>I-B-9639-0-000-039</t>
  </si>
  <si>
    <t>I-B-9639-0-000-053</t>
  </si>
  <si>
    <t>I-B-9639-0-000-056</t>
  </si>
  <si>
    <t>I-B-9639-0-000-073</t>
  </si>
  <si>
    <t>I-B-9639-0-000-098</t>
  </si>
  <si>
    <t>M-P-0060-1-002-009</t>
  </si>
  <si>
    <t>M-P-0060-1-094-002</t>
  </si>
  <si>
    <t>M-P-0065-1-002-001</t>
  </si>
  <si>
    <t>M-P-0067-1-002-002</t>
  </si>
  <si>
    <t>M-P-0068-1-002-010</t>
  </si>
  <si>
    <t>M-P-0068-1-002-015</t>
  </si>
  <si>
    <t>M-P-0069-1-174-002</t>
  </si>
  <si>
    <t>M-P-0072-1-001-001</t>
  </si>
  <si>
    <t>M-P-0105-1-002-056</t>
  </si>
  <si>
    <t>M-P-0105-1-179-003</t>
  </si>
  <si>
    <t>M-P-0126-1-001-003</t>
  </si>
  <si>
    <t>M-P-0151-2-002-004</t>
  </si>
  <si>
    <t>M-P-0166-1-002-001</t>
  </si>
  <si>
    <t>M-P-0169-1-094-002</t>
  </si>
  <si>
    <t>M-P-0169-1-188-002</t>
  </si>
  <si>
    <t>M-P-0170-1-190-009</t>
  </si>
  <si>
    <t>M-P-0172-1-143-001</t>
  </si>
  <si>
    <t>M-P-0175-1-149-001</t>
  </si>
  <si>
    <t>M-P-0176-1-149-001</t>
  </si>
  <si>
    <t>M-P-0190-1-001-002</t>
  </si>
  <si>
    <t>M-P-0199-1-187-001</t>
  </si>
  <si>
    <t>M-P-0206-1-002-001</t>
  </si>
  <si>
    <t>M-P-0224-1-002-023</t>
  </si>
  <si>
    <t>M-P-0245-2-002-001</t>
  </si>
  <si>
    <t>M-X-7006-0-000-001</t>
  </si>
  <si>
    <t>M-X-7024-0-121-003</t>
  </si>
  <si>
    <t>M-X-7024-0-172-002</t>
  </si>
  <si>
    <t>M-X-7026-0-121-001</t>
  </si>
  <si>
    <t>M-X-7026-0-205-001</t>
  </si>
  <si>
    <t>M-X-7027-0-000-001</t>
  </si>
  <si>
    <t>M-X-7027-0-094-001</t>
  </si>
  <si>
    <t>M-X-7027-0-110-003</t>
  </si>
  <si>
    <t>M-X-7027-0-149-001</t>
  </si>
  <si>
    <t>M-X-7027-0-205-001</t>
  </si>
  <si>
    <t>M-X-7027-0-207-001</t>
  </si>
  <si>
    <t>M-X-7032-0-173-004</t>
  </si>
  <si>
    <t>M-X-7032-0-208-002</t>
  </si>
  <si>
    <t>M-X-7034-0-094-001</t>
  </si>
  <si>
    <t>M-X-7047-0-002-002</t>
  </si>
  <si>
    <t>M-X-7055-0-002-002</t>
  </si>
  <si>
    <t>M-X-7077-0-000-001</t>
  </si>
  <si>
    <t>M-X-7080-0-110-012</t>
  </si>
  <si>
    <t>M-X-7080-0-TMR-001</t>
  </si>
  <si>
    <t>M-X-7117-0-002-004</t>
  </si>
  <si>
    <t>M-X-7134-0-110-001</t>
  </si>
  <si>
    <t>M-X-7153-0-093-003</t>
  </si>
  <si>
    <t>M-X-7153-0-097-002</t>
  </si>
  <si>
    <t>M-X-7153-0-101-002</t>
  </si>
  <si>
    <t>M-X-7153-0-172-002</t>
  </si>
  <si>
    <t>M-X-7153-0-174-002</t>
  </si>
  <si>
    <t>M-X-7153-0-174-003</t>
  </si>
  <si>
    <t>M-X-7153-0-204-002</t>
  </si>
  <si>
    <t>M-X-7153-0-208-001</t>
  </si>
  <si>
    <t>M-X-7179-0-093-004</t>
  </si>
  <si>
    <t>M-X-7179-0-115-007</t>
  </si>
  <si>
    <t>M-X-7182-0-094-002</t>
  </si>
  <si>
    <t>M-X-7182-0-144-001</t>
  </si>
  <si>
    <t>M-X-7183-0-161-001</t>
  </si>
  <si>
    <t>M-X-8095-0-000-001</t>
  </si>
  <si>
    <t>M-X-8095-0-000-002</t>
  </si>
  <si>
    <t>MCE2016-01-014</t>
  </si>
  <si>
    <t>NMN.H-X-7088-0-001-002</t>
  </si>
  <si>
    <t>NMN.M-C-6004-1-101-001</t>
  </si>
  <si>
    <t>NMN.M-P-0098-2-002-001</t>
  </si>
  <si>
    <t>R.EYS.KK.00107</t>
  </si>
  <si>
    <t>R.EYS.KK.00170</t>
  </si>
  <si>
    <t>RDM20110004</t>
  </si>
  <si>
    <t>RDM20110005</t>
  </si>
  <si>
    <t>RDM20110019</t>
  </si>
  <si>
    <t>Y-A-8081-0-075-005</t>
  </si>
  <si>
    <t>Y-A-8081-0-075-034</t>
  </si>
  <si>
    <t>Y-A-8081-0-086-037</t>
  </si>
  <si>
    <t>Y-A-8081-0-086-040</t>
  </si>
  <si>
    <t>Y-A-8081-0-093-034</t>
  </si>
  <si>
    <t>Y-A-8082-0-000-034</t>
  </si>
  <si>
    <t>Y-A-8082-0-000-057</t>
  </si>
  <si>
    <t>Y-A-8082-0-075-003</t>
  </si>
  <si>
    <t>Y-A-8082-0-075-024</t>
  </si>
  <si>
    <t>Y-A-8082-0-077-044</t>
  </si>
  <si>
    <t>Y-A-8082-0-081-004</t>
  </si>
  <si>
    <t>Y-A-8082-0-089-005</t>
  </si>
  <si>
    <t>Y-A-8082-0-093-041</t>
  </si>
  <si>
    <t>Y-A-8084-0-000-003</t>
  </si>
  <si>
    <t>Y-A-8088-0-000-001</t>
  </si>
  <si>
    <t>Y-A-8088-0-093-003</t>
  </si>
  <si>
    <t>Y-A-8091-0-000-001</t>
  </si>
  <si>
    <t>Y-A-8239-0-081-050</t>
  </si>
  <si>
    <t>M-P-0150-1-002-001</t>
  </si>
  <si>
    <t>M-P-0150-1-002-005</t>
  </si>
  <si>
    <t>M-P-0151-2-002-003</t>
  </si>
  <si>
    <t>M-P-0169-1-012-003</t>
  </si>
  <si>
    <t>M-P-0171-1-002-003</t>
  </si>
  <si>
    <t>M-P-0171-1-055-002</t>
  </si>
  <si>
    <t>M-P-0173-1-151-001</t>
  </si>
  <si>
    <t>M-P-0173-1-159-001</t>
  </si>
  <si>
    <t>M-P-0177-1-094-001</t>
  </si>
  <si>
    <t>M-P-0181-1-146-001</t>
  </si>
  <si>
    <t>M-P-0189-1-012-001</t>
  </si>
  <si>
    <t>M-P-0194-1-002-007</t>
  </si>
  <si>
    <t>M-P-0205-1-002-004</t>
  </si>
  <si>
    <t>M-P-0217-1-086-001</t>
  </si>
  <si>
    <t>M-P-0218-1-086-004</t>
  </si>
  <si>
    <t>M-P-0224-1-002-009</t>
  </si>
  <si>
    <t>M-P-0224-1-002-022</t>
  </si>
  <si>
    <t>M-P-0235-1-001-003</t>
  </si>
  <si>
    <t>M-P-0235-2-217-002</t>
  </si>
  <si>
    <t>M-X-7001-0-110-002</t>
  </si>
  <si>
    <t>M-X-7022-0-124-001</t>
  </si>
  <si>
    <t>M-X-7024-0-122-001</t>
  </si>
  <si>
    <t>M-X-7024-0-205-001</t>
  </si>
  <si>
    <t>M-X-7024-0-206-002</t>
  </si>
  <si>
    <t>M-X-7024-0-207-001</t>
  </si>
  <si>
    <t>M-X-7026-0-000-002</t>
  </si>
  <si>
    <t>M-X-7026-0-112-001</t>
  </si>
  <si>
    <t>M-X-7026-0-172-001</t>
  </si>
  <si>
    <t>M-X-7026-0-174-001</t>
  </si>
  <si>
    <t>M-X-7027-0-206-001</t>
  </si>
  <si>
    <t>M-X-7027-0-208-001</t>
  </si>
  <si>
    <t>M-X-7029-0-110-001</t>
  </si>
  <si>
    <t>M-X-7032-0-002-002</t>
  </si>
  <si>
    <t>M-X-7032-0-055-005</t>
  </si>
  <si>
    <t>M-X-7032-0-094-004</t>
  </si>
  <si>
    <t>M-X-7032-0-162-001</t>
  </si>
  <si>
    <t>M-X-7032-0-172-003</t>
  </si>
  <si>
    <t>M-X-7032-0-174-005</t>
  </si>
  <si>
    <t>M-X-7032-0-204-004</t>
  </si>
  <si>
    <t>M-X-7053-0-001-001</t>
  </si>
  <si>
    <t>M-X-7075-0-121-004</t>
  </si>
  <si>
    <t>M-X-7080-0-110-029</t>
  </si>
  <si>
    <t>M-X-7153-0-001-001</t>
  </si>
  <si>
    <t>M-X-7153-0-002-002</t>
  </si>
  <si>
    <t>M-X-7153-0-097-001</t>
  </si>
  <si>
    <t>M-X-7167-0-108-001</t>
  </si>
  <si>
    <t>M-X-7182-0-151-002</t>
  </si>
  <si>
    <t>M-X-7183-0-094-001</t>
  </si>
  <si>
    <t>M-X-7204-0-110-001</t>
  </si>
  <si>
    <t>M-X-8097-0-000-002</t>
  </si>
  <si>
    <t>NMN.M-P-0029-1-002-001</t>
  </si>
  <si>
    <t>RDM18060000</t>
  </si>
  <si>
    <t>RDM20110003</t>
  </si>
  <si>
    <t>RDM20110018</t>
  </si>
  <si>
    <t>Y-A-8081-0-080-003</t>
  </si>
  <si>
    <t>Y-A-8082-0-000-033</t>
  </si>
  <si>
    <t>Y-A-8082-0-000-041</t>
  </si>
  <si>
    <t>Y-A-8082-0-075-007</t>
  </si>
  <si>
    <t>Y-A-8082-0-075-015</t>
  </si>
  <si>
    <t>Y-A-8082-0-081-005</t>
  </si>
  <si>
    <t>Y-A-8082-0-081-011</t>
  </si>
  <si>
    <t>Y-A-8082-0-081-014</t>
  </si>
  <si>
    <t>Y-A-8082-0-086-056</t>
  </si>
  <si>
    <t>Y-A-8082-0-086-063</t>
  </si>
  <si>
    <t>Y-A-8082-0-093-020</t>
  </si>
  <si>
    <t>Y-A-8082-0-093-023</t>
  </si>
  <si>
    <t>Y-A-8082-0-093-027</t>
  </si>
  <si>
    <t>Y-A-8088-0-000-033</t>
  </si>
  <si>
    <t>Y-A-8088-0-077-003</t>
  </si>
  <si>
    <t>Y-A-8088-0-093-002</t>
  </si>
  <si>
    <t>Y-A-8240-0-075-017</t>
  </si>
  <si>
    <t>Y-A-8240-0-077-085</t>
  </si>
  <si>
    <t>Y-A-8240-0-077-095</t>
  </si>
  <si>
    <t>Y-A-8240-0-077-097</t>
  </si>
  <si>
    <t>Y-A-8240-0-077-102</t>
  </si>
  <si>
    <t>Y-A-8240-0-077-103</t>
  </si>
  <si>
    <t>Y-A-8240-0-081-010</t>
  </si>
  <si>
    <t>Y-A-8240-0-086-039</t>
  </si>
  <si>
    <t>Y-A-8240-0-086-043</t>
  </si>
  <si>
    <t>Y-A-8240-0-093-051</t>
  </si>
  <si>
    <t>Y-A-8240-0-096-017</t>
  </si>
  <si>
    <t>Y-P-0050-0-002-026</t>
  </si>
  <si>
    <t>Y-P-0050-0-204-002</t>
  </si>
  <si>
    <t>M-P-0031-1-094-001</t>
  </si>
  <si>
    <t>M-P-0031-2-094-003</t>
  </si>
  <si>
    <t>M-P-0035-1-002-002</t>
  </si>
  <si>
    <t>M-P-0042-1-001-021</t>
  </si>
  <si>
    <t>M-P-0047-2-001-002</t>
  </si>
  <si>
    <t>M-P-0050-2-002-021</t>
  </si>
  <si>
    <t>M-P-0052-1-002-001</t>
  </si>
  <si>
    <t>M-P-0054-1-002-015</t>
  </si>
  <si>
    <t>M-P-0062-1-002-002</t>
  </si>
  <si>
    <t>M-P-0063-1-094-003</t>
  </si>
  <si>
    <t>M-P-0063-1-094-004</t>
  </si>
  <si>
    <t>M-P-0069-1-172-002</t>
  </si>
  <si>
    <t>M-P-0069-1-175-007</t>
  </si>
  <si>
    <t>M-P-0070-1-094-001</t>
  </si>
  <si>
    <t>M-P-0078-1-001-003</t>
  </si>
  <si>
    <t>M-P-0102-1-002-011</t>
  </si>
  <si>
    <t>M-P-0103-1-002-002</t>
  </si>
  <si>
    <t>M-P-0105-2-001-008</t>
  </si>
  <si>
    <t>M-P-0162-2-139-001</t>
  </si>
  <si>
    <t>M-P-0164-1-002-005</t>
  </si>
  <si>
    <t>M-P-0167-1-002-005</t>
  </si>
  <si>
    <t>M-P-0167-1-002-013</t>
  </si>
  <si>
    <t>M-P-0169-1-001-001</t>
  </si>
  <si>
    <t>M-P-0170-1-190-006</t>
  </si>
  <si>
    <t>M-P-0170-1-209-001</t>
  </si>
  <si>
    <t>M-P-0173-1-149-001</t>
  </si>
  <si>
    <t>M-P-0176-1-094-001</t>
  </si>
  <si>
    <t>M-P-0179-1-012-001</t>
  </si>
  <si>
    <t>M-P-0186-1-002-007</t>
  </si>
  <si>
    <t>M-P-0189-1-188-001</t>
  </si>
  <si>
    <t>M-P-0200-2-002-001</t>
  </si>
  <si>
    <t>M-P-0217-1-086-002</t>
  </si>
  <si>
    <t>M-P-0218-1-175-004</t>
  </si>
  <si>
    <t>M-P-0227-1-002-002</t>
  </si>
  <si>
    <t>M-P-0235-1-002-001</t>
  </si>
  <si>
    <t>M-X-7001-0-108-004</t>
  </si>
  <si>
    <t>M-X-7001-0-110-001</t>
  </si>
  <si>
    <t>M-X-7024-0-055-002</t>
  </si>
  <si>
    <t>M-X-7024-0-178-002</t>
  </si>
  <si>
    <t>M-X-7026-0-055-001</t>
  </si>
  <si>
    <t>M-X-7026-0-094-003</t>
  </si>
  <si>
    <t>M-X-7026-0-178-001</t>
  </si>
  <si>
    <t>M-X-7026-0-204-001</t>
  </si>
  <si>
    <t>M-X-7026-0-204-002</t>
  </si>
  <si>
    <t>M-X-7027-0-174-001</t>
  </si>
  <si>
    <t>M-X-7027-0-178-001</t>
  </si>
  <si>
    <t>M-X-7027-0-204-001</t>
  </si>
  <si>
    <t>M-X-7032-0-001-016</t>
  </si>
  <si>
    <t>M-X-7032-0-002-013</t>
  </si>
  <si>
    <t>M-X-7037-0-002-001</t>
  </si>
  <si>
    <t>M-X-7057-0-150-001</t>
  </si>
  <si>
    <t>M-X-7080-0-108-005</t>
  </si>
  <si>
    <t>M-X-7080-0-110-011</t>
  </si>
  <si>
    <t>M-X-7099-0-111-001</t>
  </si>
  <si>
    <t>M-X-7104-0-109-002</t>
  </si>
  <si>
    <t>M-X-7135-0-000-003</t>
  </si>
  <si>
    <t>M-X-7153-0-094-001</t>
  </si>
  <si>
    <t>M-X-7153-0-099-002</t>
  </si>
  <si>
    <t>M-X-7153-0-178-002</t>
  </si>
  <si>
    <t>M-X-7153-0-179-001</t>
  </si>
  <si>
    <t>M-X-7161-0-108-003</t>
  </si>
  <si>
    <t>M-X-7161-0-110-003</t>
  </si>
  <si>
    <t>M-X-7168-0-108-001</t>
  </si>
  <si>
    <t>M-X-7182-0-151-001</t>
  </si>
  <si>
    <t>M-X-7183-0-086-001</t>
  </si>
  <si>
    <t>M-X-7183-0-144-002</t>
  </si>
  <si>
    <t>M-X-7183-0-148-001</t>
  </si>
  <si>
    <t>M-X-7185-0-108-001</t>
  </si>
  <si>
    <t>M-X-7203-0-002-001</t>
  </si>
  <si>
    <t>R.EYS.KK.00052</t>
  </si>
  <si>
    <t>R.EYS.KK.00126</t>
  </si>
  <si>
    <t>R.EYS.KK.00127</t>
  </si>
  <si>
    <t>R.EYS.KK.00138</t>
  </si>
  <si>
    <t>R.EYS.KK.00189</t>
  </si>
  <si>
    <t>Y-A-8081-0-075-004</t>
  </si>
  <si>
    <t>Y-A-8081-0-081-010</t>
  </si>
  <si>
    <t>Y-A-8081-0-093-008</t>
  </si>
  <si>
    <t>Y-X-7024-0-055-001</t>
  </si>
  <si>
    <t>Y-X-7024-0-149-001</t>
  </si>
  <si>
    <t>Y-X-7024-0-173-001</t>
  </si>
  <si>
    <t>Y-X-7024-0-205-001</t>
  </si>
  <si>
    <t>Y-X-7026-0-176-001</t>
  </si>
  <si>
    <t>Y-X-7026-0-205-001</t>
  </si>
  <si>
    <t>Y-X-7027-0-056-001</t>
  </si>
  <si>
    <t>Y-X-7032-0-001-012</t>
  </si>
  <si>
    <t>Y-X-7032-0-002-018</t>
  </si>
  <si>
    <t>Y-X-7032-0-172-001</t>
  </si>
  <si>
    <t>Y-X-7032-0-174-005</t>
  </si>
  <si>
    <t>Y-X-7032-0-178-003</t>
  </si>
  <si>
    <t>Y-X-7032-0-205-003</t>
  </si>
  <si>
    <t>Y-X-7032-0-206-004</t>
  </si>
  <si>
    <t>Y-X-7062-0-096-001</t>
  </si>
  <si>
    <t>Y-X-7062-0-096-002</t>
  </si>
  <si>
    <t>Y-X-7082-0-110-011</t>
  </si>
  <si>
    <t>Y-X-7096-0-111-001</t>
  </si>
  <si>
    <t>M-X-7026-0-206-002</t>
  </si>
  <si>
    <t>M-X-7028-0-110-001</t>
  </si>
  <si>
    <t>M-X-7032-0-001-015</t>
  </si>
  <si>
    <t>M-X-7032-0-001-020</t>
  </si>
  <si>
    <t>M-X-7045-0-002-001</t>
  </si>
  <si>
    <t>M-X-7097-0-118-001</t>
  </si>
  <si>
    <t>M-X-7098-0-217-001</t>
  </si>
  <si>
    <t>M-X-7099-0-002-002</t>
  </si>
  <si>
    <t>M-X-7121-0-002-021</t>
  </si>
  <si>
    <t>M-X-7134-0-110-003</t>
  </si>
  <si>
    <t>M-X-7153-0-077-002</t>
  </si>
  <si>
    <t>M-X-7153-0-093-001</t>
  </si>
  <si>
    <t>M-X-7153-0-094-002</t>
  </si>
  <si>
    <t>M-X-7153-0-204-001</t>
  </si>
  <si>
    <t>M-X-7183-0-149-001</t>
  </si>
  <si>
    <t>M-X-7183-0-149-002</t>
  </si>
  <si>
    <t>M-X-7183-0-151-002</t>
  </si>
  <si>
    <t>M-X-7199-0-000-012</t>
  </si>
  <si>
    <t>M-X-7202-0-108-001</t>
  </si>
  <si>
    <t>M-X-7202-0-134-001</t>
  </si>
  <si>
    <t>R.EYS.KK.00147</t>
  </si>
  <si>
    <t>Y-A-8081-0-075-025</t>
  </si>
  <si>
    <t>Y-A-8082-0-000-050</t>
  </si>
  <si>
    <t>Y-A-8082-0-000-052</t>
  </si>
  <si>
    <t>Y-A-8082-0-075-009</t>
  </si>
  <si>
    <t>Y-A-8082-0-075-033</t>
  </si>
  <si>
    <t>Y-A-8082-0-075-040</t>
  </si>
  <si>
    <t>Y-A-8082-0-077-061</t>
  </si>
  <si>
    <t>Y-A-8082-0-081-001</t>
  </si>
  <si>
    <t>Y-A-8082-0-081-012</t>
  </si>
  <si>
    <t>Y-A-8082-0-081-015</t>
  </si>
  <si>
    <t>Y-A-8082-0-086-021</t>
  </si>
  <si>
    <t>Y-A-8082-0-093-024</t>
  </si>
  <si>
    <t>Y-A-8082-0-093-026</t>
  </si>
  <si>
    <t>Y-A-8082-0-093-048</t>
  </si>
  <si>
    <t>Y-A-8082-0-096-004</t>
  </si>
  <si>
    <t>Y-A-8088-0-000-022</t>
  </si>
  <si>
    <t>Y-A-8088-0-077-001</t>
  </si>
  <si>
    <t>Y-A-8088-0-077-010</t>
  </si>
  <si>
    <t>Y-A-8088-0-086-003</t>
  </si>
  <si>
    <t>Y-A-8088-0-093-012</t>
  </si>
  <si>
    <t>Y-A-8088-0-096-001</t>
  </si>
  <si>
    <t>Y-A-8239-0-075-025</t>
  </si>
  <si>
    <t>Y-A-8239-0-086-013</t>
  </si>
  <si>
    <t>Y-A-8239-0-093-015</t>
  </si>
  <si>
    <t>Y-A-8240-0-075-057</t>
  </si>
  <si>
    <t>Y-A-8240-0-077-099</t>
  </si>
  <si>
    <t>Y-A-8240-0-077-108</t>
  </si>
  <si>
    <t>Y-A-8240-0-093-017</t>
  </si>
  <si>
    <t>Y-A-8240-0-093-032</t>
  </si>
  <si>
    <t>Y-A-8240-0-093-034</t>
  </si>
  <si>
    <t>Y-M-8054-0-000-007</t>
  </si>
  <si>
    <t>Y-M-8153-0-000-002</t>
  </si>
  <si>
    <t>Y-P-0050-0-175-002</t>
  </si>
  <si>
    <t>Y-P-0105-0-002-017</t>
  </si>
  <si>
    <t>Y-P-0105-0-175-005</t>
  </si>
  <si>
    <t>Y-P-7059-0-002-001</t>
  </si>
  <si>
    <t>Y-P-7059-0-172-001</t>
  </si>
  <si>
    <t>Y-P-7059-0-205-002</t>
  </si>
  <si>
    <t>Y-P-7060-0-001-001</t>
  </si>
  <si>
    <t>Y-P-7060-0-055-005</t>
  </si>
  <si>
    <t>Y-P-7060-0-179-001</t>
  </si>
  <si>
    <t>Y-P-7173-0-002-002</t>
  </si>
  <si>
    <t>Y-P-7177-0-000-002</t>
  </si>
  <si>
    <t>Y-P-7177-0-175-003</t>
  </si>
  <si>
    <t>Y-P-8052-0-131-046</t>
  </si>
  <si>
    <t>Y-P-8052-0-131-096</t>
  </si>
  <si>
    <t>Y-P-8053-0-130-011</t>
  </si>
  <si>
    <t>Y-P-8053-0-130-017</t>
  </si>
  <si>
    <t>Y-P-8053-0-130-042</t>
  </si>
  <si>
    <t>Y-P-8053-0-130-272</t>
  </si>
  <si>
    <t>Y-P-8053-0-130-383</t>
  </si>
  <si>
    <t>Y-P-8056-0-000-003</t>
  </si>
  <si>
    <t>Y-P-8056-0-000-009</t>
  </si>
  <si>
    <t>Y-P-8056-0-000-015</t>
  </si>
  <si>
    <t>Y-P-8058-0-000-005</t>
  </si>
  <si>
    <t>Y-P-8058-0-000-012</t>
  </si>
  <si>
    <t>Y-P-8058-0-000-017</t>
  </si>
  <si>
    <t>Y-P-8058-0-000-038</t>
  </si>
  <si>
    <t>Y-P-8058-0-000-057</t>
  </si>
  <si>
    <t>Y-P-8064-0-000-001</t>
  </si>
  <si>
    <t>Y-P-8067-0-175-001</t>
  </si>
  <si>
    <t>Y-P-8067-0-204-001</t>
  </si>
  <si>
    <t>Y-P-8070-0-000-011</t>
  </si>
  <si>
    <t>Y-P-8076-0-000-007</t>
  </si>
  <si>
    <t>Y-P-8123-0-000-002</t>
  </si>
  <si>
    <t>Y-P-8214-0-110-001</t>
  </si>
  <si>
    <t>Y-A-8187-0-000-047</t>
  </si>
  <si>
    <t>Y-A-8239-0-093-016</t>
  </si>
  <si>
    <t>Y-A-8240-0-093-052</t>
  </si>
  <si>
    <t>Y-M-8148-0-000-001</t>
  </si>
  <si>
    <t>Y-M-8153-0-000-001</t>
  </si>
  <si>
    <t>Y-M-8158-0-000-001</t>
  </si>
  <si>
    <t>Y-P-0009-0-173-002</t>
  </si>
  <si>
    <t>Y-P-0022-0-002-001</t>
  </si>
  <si>
    <t>Y-P-0184-0-001-001</t>
  </si>
  <si>
    <t>Y-P-0206-0-002-005</t>
  </si>
  <si>
    <t>Y-P-0235-0-218-002</t>
  </si>
  <si>
    <t>Y-P-0243-0-002-001</t>
  </si>
  <si>
    <t>Y-P-7059-0-001-003</t>
  </si>
  <si>
    <t>Y-P-7059-0-002-006</t>
  </si>
  <si>
    <t>Y-P-7059-0-002-009</t>
  </si>
  <si>
    <t>Y-P-7059-0-175-001</t>
  </si>
  <si>
    <t>Y-P-7060-0-001-002</t>
  </si>
  <si>
    <t>Y-P-7060-0-002-003</t>
  </si>
  <si>
    <t>Y-P-7173-0-002-001</t>
  </si>
  <si>
    <t>Y-P-7173-0-086-001</t>
  </si>
  <si>
    <t>Y-P-7173-0-149-006</t>
  </si>
  <si>
    <t>Y-P-7177-0-051-002</t>
  </si>
  <si>
    <t>Y-P-7177-0-055-002</t>
  </si>
  <si>
    <t>Y-P-7177-0-175-002</t>
  </si>
  <si>
    <t>Y-P-8052-0-002-001</t>
  </si>
  <si>
    <t>Y-P-8052-0-131-510</t>
  </si>
  <si>
    <t>Y-P-8053-0-130-047</t>
  </si>
  <si>
    <t>Y-P-8053-0-130-060</t>
  </si>
  <si>
    <t>Y-P-8056-0-000-008</t>
  </si>
  <si>
    <t>Y-P-8056-0-000-011</t>
  </si>
  <si>
    <t>Y-P-8057-0-000-003</t>
  </si>
  <si>
    <t>Y-P-8057-0-000-009</t>
  </si>
  <si>
    <t>Y-P-8058-0-000-035</t>
  </si>
  <si>
    <t>Y-P-8058-0-000-063</t>
  </si>
  <si>
    <t>Y-P-8059-0-000-017</t>
  </si>
  <si>
    <t>Y-P-8065-0-002-005</t>
  </si>
  <si>
    <t>Y-P-8065-0-002-007</t>
  </si>
  <si>
    <t>Y-P-8067-0-002-004</t>
  </si>
  <si>
    <t>Y-P-8076-0-000-008</t>
  </si>
  <si>
    <t>Y-P-8122-0-000-003</t>
  </si>
  <si>
    <t>Y-P-8123-0-000-001</t>
  </si>
  <si>
    <t>Y-P-8233-0-002-048</t>
  </si>
  <si>
    <t>Y-P-8235-0-001-054</t>
  </si>
  <si>
    <t>Y-P-8235-0-001-086</t>
  </si>
  <si>
    <t>Y-P-8235-0-002-015</t>
  </si>
  <si>
    <t>Y-P-8235-0-002-050</t>
  </si>
  <si>
    <t>Y-P-8235-0-002-056</t>
  </si>
  <si>
    <t>Y-P-8236-0-001-034</t>
  </si>
  <si>
    <t>Y-P-8236-0-001-036</t>
  </si>
  <si>
    <t>Y-P-8236-0-001-067</t>
  </si>
  <si>
    <t>Y-P-8236-0-002-067</t>
  </si>
  <si>
    <t>Y-P-8236-0-002-069</t>
  </si>
  <si>
    <t>Y-P-8236-0-002-075</t>
  </si>
  <si>
    <t>Y-X-7013-0-174-001</t>
  </si>
  <si>
    <t>Y-X-7024-0-206-001</t>
  </si>
  <si>
    <t>Y-X-7024-0-208-001</t>
  </si>
  <si>
    <t>Y-X-7026-0-086-001</t>
  </si>
  <si>
    <t>Y-X-7026-0-172-001</t>
  </si>
  <si>
    <t>Y-X-7026-0-175-001</t>
  </si>
  <si>
    <t>Y-X-7026-0-178-001</t>
  </si>
  <si>
    <t>Y-X-7027-0-049-001</t>
  </si>
  <si>
    <t>Y-X-7027-0-204-001</t>
  </si>
  <si>
    <t>Y-X-7032-0-002-012</t>
  </si>
  <si>
    <t>Y-X-7032-0-002-016</t>
  </si>
  <si>
    <t>Y-X-7032-0-149-003</t>
  </si>
  <si>
    <t>Y-X-7032-0-162-001</t>
  </si>
  <si>
    <t>Y-X-7032-0-172-003</t>
  </si>
  <si>
    <t>Y-X-7032-0-173-001</t>
  </si>
  <si>
    <t>Y-X-7032-0-175-003</t>
  </si>
  <si>
    <t>Y-X-7032-0-175-004</t>
  </si>
  <si>
    <t>Y-X-7032-0-179-001</t>
  </si>
  <si>
    <t>Y-X-7034-0-002-006</t>
  </si>
  <si>
    <t>Y-X-7062-0-093-001</t>
  </si>
  <si>
    <t>Y-X-7062-0-093-004</t>
  </si>
  <si>
    <t>Y-X-7080-0-110-027</t>
  </si>
  <si>
    <t>Y-X-7199-0-000-005</t>
  </si>
  <si>
    <t>Y-A-8082-0-000-010</t>
  </si>
  <si>
    <t>Y-A-8082-0-000-059</t>
  </si>
  <si>
    <t>Y-A-8082-0-074-013</t>
  </si>
  <si>
    <t>Y-A-8082-0-075-005</t>
  </si>
  <si>
    <t>Y-A-8082-0-075-035</t>
  </si>
  <si>
    <t>Y-A-8082-0-075-044</t>
  </si>
  <si>
    <t>Y-A-8082-0-081-009</t>
  </si>
  <si>
    <t>Y-A-8082-0-089-003</t>
  </si>
  <si>
    <t>Y-A-8088-0-074-001</t>
  </si>
  <si>
    <t>Y-A-8088-0-077-007</t>
  </si>
  <si>
    <t>Y-A-8088-0-093-006</t>
  </si>
  <si>
    <t>Y-A-8088-0-093-009</t>
  </si>
  <si>
    <t>Y-A-8090-0-000-001</t>
  </si>
  <si>
    <t>Y-A-8097-0-000-003</t>
  </si>
  <si>
    <t>Y-A-8239-0-075-009</t>
  </si>
  <si>
    <t>Y-A-8239-0-081-012</t>
  </si>
  <si>
    <t>Y-A-8239-0-093-021</t>
  </si>
  <si>
    <t>Y-A-8240-0-077-092</t>
  </si>
  <si>
    <t>Y-A-8240-0-077-100</t>
  </si>
  <si>
    <t>Y-A-8240-0-077-105</t>
  </si>
  <si>
    <t>Y-A-8240-0-077-110</t>
  </si>
  <si>
    <t>Y-A-8240-0-077-111</t>
  </si>
  <si>
    <t>Y-P-0009-0-001-032</t>
  </si>
  <si>
    <t>Y-P-0030-0-001-007</t>
  </si>
  <si>
    <t>Y-P-0050-0-174-009</t>
  </si>
  <si>
    <t>Y-P-0224-0-002-003</t>
  </si>
  <si>
    <t>Y-P-0224-0-002-006</t>
  </si>
  <si>
    <t>Y-P-0235-0-094-002</t>
  </si>
  <si>
    <t>Y-P-0246-0-002-001</t>
  </si>
  <si>
    <t>Y-P-0247-0-002-001</t>
  </si>
  <si>
    <t>Y-P-7059-0-000-002</t>
  </si>
  <si>
    <t>Y-P-7059-0-001-002</t>
  </si>
  <si>
    <t>Y-P-7059-0-178-002</t>
  </si>
  <si>
    <t>Y-P-7059-0-208-001</t>
  </si>
  <si>
    <t>Y-P-7174-0-001-003</t>
  </si>
  <si>
    <t>Y-P-7174-0-002-001</t>
  </si>
  <si>
    <t>Y-P-7176-0-000-002</t>
  </si>
  <si>
    <t>Y-P-7177-0-086-002</t>
  </si>
  <si>
    <t>Y-P-7177-0-094-002</t>
  </si>
  <si>
    <t>Y-P-8052-0-001-003</t>
  </si>
  <si>
    <t>Y-P-8052-0-002-019</t>
  </si>
  <si>
    <t>Y-P-8052-0-131-538</t>
  </si>
  <si>
    <t>Y-P-8053-0-002-092</t>
  </si>
  <si>
    <t>Y-P-8053-0-130-446</t>
  </si>
  <si>
    <t>Y-P-8057-0-000-004</t>
  </si>
  <si>
    <t>Y-P-8058-0-000-055</t>
  </si>
  <si>
    <t>Y-P-8059-0-000-002</t>
  </si>
  <si>
    <t>Y-P-8064-0-000-002</t>
  </si>
  <si>
    <t>Y-P-8070-0-000-002</t>
  </si>
  <si>
    <t>Y-P-8070-0-000-005</t>
  </si>
  <si>
    <t>Y-P-8070-0-002-002</t>
  </si>
  <si>
    <t>Y-P-8070-0-086-001</t>
  </si>
  <si>
    <t>Y-P-8074-0-000-001</t>
  </si>
  <si>
    <t>Y-P-8075-0-094-002</t>
  </si>
  <si>
    <t>Y-P-8185-0-000-048</t>
  </si>
  <si>
    <t>Y-P-8227-0-131-090</t>
  </si>
  <si>
    <t>Y-P-8229-0-131-250</t>
  </si>
  <si>
    <t>Y-P-8235-0-001-007</t>
  </si>
  <si>
    <t>Y-P-8235-0-002-022</t>
  </si>
  <si>
    <t>Y-P-8235-0-002-059</t>
  </si>
  <si>
    <t>Y-P-8236-0-001-043</t>
  </si>
  <si>
    <t>Y-P-8236-0-001-056</t>
  </si>
  <si>
    <t>Y-X-7024-0-094-001</t>
  </si>
  <si>
    <t>Y-X-7024-0-179-001</t>
  </si>
  <si>
    <t>Y-X-7027-0-094-001</t>
  </si>
  <si>
    <t>Y-X-7027-0-172-001</t>
  </si>
  <si>
    <t>Y-X-7027-0-175-001</t>
  </si>
  <si>
    <t>Y-X-7027-0-205-001</t>
  </si>
  <si>
    <t>Y-X-7027-0-206-001</t>
  </si>
  <si>
    <t>Y-X-7032-0-001-017</t>
  </si>
  <si>
    <t>Y-X-7032-0-002-022</t>
  </si>
  <si>
    <t>Y-X-7032-0-055-005</t>
  </si>
  <si>
    <t>Y-X-7032-0-174-003</t>
  </si>
  <si>
    <t>Y-X-7032-0-175-005</t>
  </si>
  <si>
    <t>Y-X-7032-0-207-003</t>
  </si>
  <si>
    <t>Y-X-7080-0-110-028</t>
  </si>
  <si>
    <t>Y-X-7099-0-055-002</t>
  </si>
  <si>
    <t>Y-P-0171-0-002-004</t>
  </si>
  <si>
    <t>Y-P-0224-0-002-001</t>
  </si>
  <si>
    <t>Y-P-0235-0-001-005</t>
  </si>
  <si>
    <t>Y-P-7059-0-051-002</t>
  </si>
  <si>
    <t>Y-P-7059-0-172-002</t>
  </si>
  <si>
    <t>Y-P-7060-0-175-001</t>
  </si>
  <si>
    <t>Y-P-8052-0-000-011</t>
  </si>
  <si>
    <t>Y-P-8052-0-131-067</t>
  </si>
  <si>
    <t>Y-P-8052-0-133-009</t>
  </si>
  <si>
    <t>Y-P-8053-0-130-046</t>
  </si>
  <si>
    <t>Y-P-8053-0-130-184</t>
  </si>
  <si>
    <t>Y-P-8053-0-130-202</t>
  </si>
  <si>
    <t>Y-P-8053-0-130-375</t>
  </si>
  <si>
    <t>Y-P-8053-0-130-385</t>
  </si>
  <si>
    <t>Y-P-8053-0-130-396</t>
  </si>
  <si>
    <t>Y-P-8056-0-000-004</t>
  </si>
  <si>
    <t>Y-P-8056-0-000-010</t>
  </si>
  <si>
    <t>Y-P-8057-0-000-002</t>
  </si>
  <si>
    <t>Y-P-8057-0-000-014</t>
  </si>
  <si>
    <t>Y-P-8057-0-000-016</t>
  </si>
  <si>
    <t>Y-P-8070-0-000-017</t>
  </si>
  <si>
    <t>Y-P-8070-0-002-001</t>
  </si>
  <si>
    <t>Y-P-8075-0-001-002</t>
  </si>
  <si>
    <t>Y-P-8076-0-000-001</t>
  </si>
  <si>
    <t>Y-P-8076-0-000-003</t>
  </si>
  <si>
    <t>Y-P-8230-0-130-028</t>
  </si>
  <si>
    <t>Y-P-8235-0-001-003</t>
  </si>
  <si>
    <t>Y-P-8235-0-001-080</t>
  </si>
  <si>
    <t>Y-P-8235-0-001-098</t>
  </si>
  <si>
    <t>Y-P-8236-0-002-064</t>
  </si>
  <si>
    <t>Y-P-8236-0-002-066</t>
  </si>
  <si>
    <t>Y-P-8236-0-002-082</t>
  </si>
  <si>
    <t>Y-P-8236-0-002-092</t>
  </si>
  <si>
    <t>Y-X-7024-0-172-001</t>
  </si>
  <si>
    <t>Y-X-7026-0-055-001</t>
  </si>
  <si>
    <t>Y-X-7032-0-094-004</t>
  </si>
  <si>
    <t>Y-X-7032-0-112-006</t>
  </si>
  <si>
    <t>Y-X-7032-0-173-002</t>
  </si>
  <si>
    <t>Y-X-7062-0-075-001</t>
  </si>
  <si>
    <t>Y-X-7080-0-108-016</t>
  </si>
  <si>
    <t>Y-X-7082-0-129-006</t>
  </si>
  <si>
    <t>Y-X-7199-0-000-012</t>
  </si>
  <si>
    <t>Y-A-8239-0-093-026</t>
  </si>
  <si>
    <t>Y-A-8239-0-093-041</t>
  </si>
  <si>
    <t>Y-A-8240-0-077-098</t>
  </si>
  <si>
    <t>Y-A-8240-0-077-113</t>
  </si>
  <si>
    <t>Y-C-8185-0-000-002</t>
  </si>
  <si>
    <t>Y-P-0224-0-002-002</t>
  </si>
  <si>
    <t>Y-P-0224-0-002-004</t>
  </si>
  <si>
    <t>Y-P-0224-0-002-009</t>
  </si>
  <si>
    <t>Y-P-0235-0-001-006</t>
  </si>
  <si>
    <t>Y-P-0235-0-217-003</t>
  </si>
  <si>
    <t>Y-P-0242-0-002-001</t>
  </si>
  <si>
    <t>Y-P-0248-0-002-001</t>
  </si>
  <si>
    <t>Y-P-0249-0-002-001</t>
  </si>
  <si>
    <t>Y-P-0250-0-002-001</t>
  </si>
  <si>
    <t>Y-P-7059-0-002-008</t>
  </si>
  <si>
    <t>Y-P-7059-0-051-001</t>
  </si>
  <si>
    <t>Y-P-7059-0-094-002</t>
  </si>
  <si>
    <t>Y-P-7059-0-173-001</t>
  </si>
  <si>
    <t>Y-P-7060-0-001-003</t>
  </si>
  <si>
    <t>Y-P-7060-0-101-001</t>
  </si>
  <si>
    <t>Y-P-7173-0-001-008</t>
  </si>
  <si>
    <t>Y-P-7173-0-149-007</t>
  </si>
  <si>
    <t>Y-P-8052-0-131-034</t>
  </si>
  <si>
    <t>Y-P-8052-0-178-001</t>
  </si>
  <si>
    <t>Y-P-8053-0-130-065</t>
  </si>
  <si>
    <t>Y-P-8053-0-130-185</t>
  </si>
  <si>
    <t>Y-P-8053-0-130-191</t>
  </si>
  <si>
    <t>Y-P-8053-0-130-206</t>
  </si>
  <si>
    <t>Y-P-8053-0-130-266</t>
  </si>
  <si>
    <t>Y-P-8053-0-130-325</t>
  </si>
  <si>
    <t>Y-P-8053-0-130-567</t>
  </si>
  <si>
    <t>Y-P-8053-0-179-002</t>
  </si>
  <si>
    <t>Y-P-8056-0-086-001</t>
  </si>
  <si>
    <t>Y-P-8057-0-000-001</t>
  </si>
  <si>
    <t>Y-P-8057-0-000-006</t>
  </si>
  <si>
    <t>Y-P-8057-0-000-015</t>
  </si>
  <si>
    <t>Y-P-8058-0-000-015</t>
  </si>
  <si>
    <t>Y-P-8058-0-000-023</t>
  </si>
  <si>
    <t>Y-P-8058-0-000-041</t>
  </si>
  <si>
    <t>Y-P-8070-0-174-001</t>
  </si>
  <si>
    <t>Y-P-8076-0-000-002</t>
  </si>
  <si>
    <t>Y-P-8076-0-000-009</t>
  </si>
  <si>
    <t>Y-P-8122-0-000-001</t>
  </si>
  <si>
    <t>Y-P-8125-0-175-001</t>
  </si>
  <si>
    <t>Y-P-8229-0-131-105</t>
  </si>
  <si>
    <t>Y-P-8230-0-130-004</t>
  </si>
  <si>
    <t>Y-P-8231-0-131-090</t>
  </si>
  <si>
    <t>Y-P-8233-0-002-001</t>
  </si>
  <si>
    <t>Y-P-8235-0-001-079</t>
  </si>
  <si>
    <t>Y-P-8235-0-002-031</t>
  </si>
  <si>
    <t>Y-P-8235-0-002-054</t>
  </si>
  <si>
    <t>Y-P-8236-0-001-003</t>
  </si>
  <si>
    <t>Y-P-8236-0-001-047</t>
  </si>
  <si>
    <t>Y-P-8236-0-002-042</t>
  </si>
  <si>
    <t>Y-P-8236-0-002-104</t>
  </si>
  <si>
    <t>Y-X-7026-0-206-001</t>
  </si>
  <si>
    <t>Y-X-7027-0-178-001</t>
  </si>
  <si>
    <t>Y-X-7027-0-207-001</t>
  </si>
  <si>
    <t>Y-X-7032-0-001-018</t>
  </si>
  <si>
    <t>Y-X-7032-0-002-004</t>
  </si>
  <si>
    <t>Y-X-7032-0-002-019</t>
  </si>
  <si>
    <t>Y-X-7032-0-055-001</t>
  </si>
  <si>
    <t>Y-X-7032-0-175-002</t>
  </si>
  <si>
    <t>Y-X-7032-0-175-006</t>
  </si>
  <si>
    <t>Y-X-7033-0-001-001</t>
  </si>
  <si>
    <t>Y-X-7033-0-001-002</t>
  </si>
  <si>
    <t>Y-X-7034-0-002-007</t>
  </si>
  <si>
    <t>Y-X-7034-0-094-001</t>
  </si>
  <si>
    <t>Y-X-7062-0-075-004</t>
  </si>
  <si>
    <t>Y-P-8229-0-131-081</t>
  </si>
  <si>
    <t>Y-P-8229-0-131-156</t>
  </si>
  <si>
    <t>Y-P-8230-0-130-021</t>
  </si>
  <si>
    <t>Y-P-8233-0-001-039</t>
  </si>
  <si>
    <t>Y-P-8233-0-002-047</t>
  </si>
  <si>
    <t>Y-P-8233-0-002-051</t>
  </si>
  <si>
    <t>Y-P-8233-0-002-068</t>
  </si>
  <si>
    <t>Y-P-8233-0-002-284</t>
  </si>
  <si>
    <t>Y-P-8234-0-001-022</t>
  </si>
  <si>
    <t>Y-P-8234-0-002-061</t>
  </si>
  <si>
    <t>Y-P-8235-0-001-011</t>
  </si>
  <si>
    <t>Y-P-8235-0-001-087</t>
  </si>
  <si>
    <t>Y-P-8236-0-001-055</t>
  </si>
  <si>
    <t>Y-P-8236-0-002-108</t>
  </si>
  <si>
    <t>Y-X-7013-0-094-001</t>
  </si>
  <si>
    <t>Y-X-7026-0-204-001</t>
  </si>
  <si>
    <t>Y-X-7032-0-001-016</t>
  </si>
  <si>
    <t>Y-X-7032-0-002-015</t>
  </si>
  <si>
    <t>Y-X-7032-0-204-004</t>
  </si>
  <si>
    <t>Y-X-7034-0-001-004</t>
  </si>
  <si>
    <t>Y-X-7179-0-115-007</t>
  </si>
  <si>
    <t>Y-X-7199-0-000-004</t>
  </si>
  <si>
    <t>I-B-9640-0-000-080</t>
  </si>
  <si>
    <t>I-B-9641-0-000-014</t>
  </si>
  <si>
    <t>I-B-9648-0-000-017</t>
  </si>
  <si>
    <t>I-G-9585-0-000-003</t>
  </si>
  <si>
    <t>I-G-9585-0-000-018</t>
  </si>
  <si>
    <t>I-G-9585-0-000-046</t>
  </si>
  <si>
    <t>I-G-9612-0-000-002</t>
  </si>
  <si>
    <t>I-G-9628-0-000-001</t>
  </si>
  <si>
    <t>I-P-9551-0-000-060</t>
  </si>
  <si>
    <t>I-P-9551-0-000-110</t>
  </si>
  <si>
    <t>I-P-9551-0-000-166</t>
  </si>
  <si>
    <t>I-P-9551-0-000-191</t>
  </si>
  <si>
    <t>I-P-9551-0-000-207</t>
  </si>
  <si>
    <t>I-P-9551-0-000-211</t>
  </si>
  <si>
    <t>I-P-9551-0-000-242</t>
  </si>
  <si>
    <t>I-P-9551-0-000-243</t>
  </si>
  <si>
    <t>I-P-9551-0-000-250</t>
  </si>
  <si>
    <t>I-P-9551-0-000-266</t>
  </si>
  <si>
    <t>I-P-9551-0-000-289</t>
  </si>
  <si>
    <t>I-P-9551-0-000-292</t>
  </si>
  <si>
    <t>I-P-9552-0-000-002</t>
  </si>
  <si>
    <t>I-P-9552-0-000-003</t>
  </si>
  <si>
    <t>I-P-9554-0-000-001</t>
  </si>
  <si>
    <t>I-P-9555-0-000-001</t>
  </si>
  <si>
    <t>I-P-9565-0-000-116</t>
  </si>
  <si>
    <t>I-P-9565-0-000-119</t>
  </si>
  <si>
    <t>I-P-9565-0-000-134</t>
  </si>
  <si>
    <t>I-P-9565-0-000-135</t>
  </si>
  <si>
    <t>I-P-9565-0-000-168</t>
  </si>
  <si>
    <t>I-P-9565-0-000-181</t>
  </si>
  <si>
    <t>I-P-9565-0-000-193</t>
  </si>
  <si>
    <t>I-P-9565-0-000-194</t>
  </si>
  <si>
    <t>I-P-9565-0-000-208</t>
  </si>
  <si>
    <t>I-P-9565-0-000-211</t>
  </si>
  <si>
    <t>I-P-9565-0-000-216</t>
  </si>
  <si>
    <t>I-P-9566-0-000-001</t>
  </si>
  <si>
    <t>I-P-9566-0-000-014</t>
  </si>
  <si>
    <t>I-P-9567-0-000-010</t>
  </si>
  <si>
    <t>I-P-9567-0-000-016</t>
  </si>
  <si>
    <t>I-P-9567-0-000-026</t>
  </si>
  <si>
    <t>I-P-9567-0-000-029</t>
  </si>
  <si>
    <t>I-P-9567-0-000-034</t>
  </si>
  <si>
    <t>I-P-9575-0-000-001</t>
  </si>
  <si>
    <t>I-P-9575-0-000-020</t>
  </si>
  <si>
    <t>I-P-9575-0-000-051</t>
  </si>
  <si>
    <t>I-P-9577-0-000-002</t>
  </si>
  <si>
    <t>I-P-9580-0-000-017</t>
  </si>
  <si>
    <t>I-P-9580-0-000-029</t>
  </si>
  <si>
    <t>I-P-9583-0-000-001</t>
  </si>
  <si>
    <t>I-P-9593-0-000-002</t>
  </si>
  <si>
    <t>I-P-9593-0-000-014</t>
  </si>
  <si>
    <t>I-P-9593-0-000-017</t>
  </si>
  <si>
    <t>I-P-9593-0-000-018</t>
  </si>
  <si>
    <t>I-P-9601-0-000-004</t>
  </si>
  <si>
    <t>M-A-3000-1-077-010</t>
  </si>
  <si>
    <t>M-A-3000-1-077-011</t>
  </si>
  <si>
    <t>M-A-3000-1-077-013</t>
  </si>
  <si>
    <t>M-A-3000-1-077-016</t>
  </si>
  <si>
    <t>M-A-3000-1-089-050</t>
  </si>
  <si>
    <t>M-A-3001-1-086-040</t>
  </si>
  <si>
    <t>M-A-3002-1-089-002</t>
  </si>
  <si>
    <t>M-A-3003-1-074-001</t>
  </si>
  <si>
    <t>M-A-3003-1-089-002</t>
  </si>
  <si>
    <t>M-A-3004-1-077-005</t>
  </si>
  <si>
    <t>M-A-3004-1-077-009</t>
  </si>
  <si>
    <t>M-A-3004-1-095-003</t>
  </si>
  <si>
    <t>M-A-3005-1-074-020</t>
  </si>
  <si>
    <t>M-A-3011-1-074-003</t>
  </si>
  <si>
    <t>M-A-3020-1-075-003</t>
  </si>
  <si>
    <t>M-A-3020-1-075-055</t>
  </si>
  <si>
    <t>M-A-3020-1-075-058</t>
  </si>
  <si>
    <t>M-A-3020-1-081-019</t>
  </si>
  <si>
    <t>M-A-3020-1-093-039</t>
  </si>
  <si>
    <t>M-A-3020-1-093-056</t>
  </si>
  <si>
    <t>M-A-3020-1-093-072</t>
  </si>
  <si>
    <t>M-A-3020-1-093-077</t>
  </si>
  <si>
    <t>M-A-3021-1-077-399</t>
  </si>
  <si>
    <t>M-A-3022-1-075-010</t>
  </si>
  <si>
    <t>M-A-3022-1-075-017</t>
  </si>
  <si>
    <t>M-A-3022-1-075-029</t>
  </si>
  <si>
    <t>M-A-3022-1-075-100</t>
  </si>
  <si>
    <t>M-A-3022-1-081-035</t>
  </si>
  <si>
    <t>M-A-3022-1-081-047</t>
  </si>
  <si>
    <t>M-A-3022-1-081-073</t>
  </si>
  <si>
    <t>M-A-3022-1-081-078</t>
  </si>
  <si>
    <t>M-A-3022-1-093-054</t>
  </si>
  <si>
    <t>M-A-3022-1-093-139</t>
  </si>
  <si>
    <t>M-A-3022-1-093-145</t>
  </si>
  <si>
    <t>M-A-3022-1-093-316</t>
  </si>
  <si>
    <t>M-A-3022-1-093-319</t>
  </si>
  <si>
    <t>M-A-3022-1-096-016</t>
  </si>
  <si>
    <t>M-C-6000-1-097-017</t>
  </si>
  <si>
    <t>M-C-6000-1-099-002</t>
  </si>
  <si>
    <t>M-C-6000-1-101-032</t>
  </si>
  <si>
    <t>M-C-6000-1-102-025</t>
  </si>
  <si>
    <t>M-C-6000-1-102-110</t>
  </si>
  <si>
    <t>M-C-6000-1-102-159</t>
  </si>
  <si>
    <t>M-C-6001-1-097-014</t>
  </si>
  <si>
    <t>M-C-6005-1-097-004</t>
  </si>
  <si>
    <t>M-C-6005-1-097-005</t>
  </si>
  <si>
    <t>M-C-6005-1-097-009</t>
  </si>
  <si>
    <t>M-C-6005-1-102-002</t>
  </si>
  <si>
    <t>M-C-6010-1-097-002</t>
  </si>
  <si>
    <t>M-C-6043-1-102-028</t>
  </si>
  <si>
    <t>M-C-6043-1-102-031</t>
  </si>
  <si>
    <t>M-M-8004-0-001-012</t>
  </si>
  <si>
    <t>M-M-8009-0-002-019</t>
  </si>
  <si>
    <t>M-P-0001-1-002-017</t>
  </si>
  <si>
    <t>M-P-0002-1-002-108</t>
  </si>
  <si>
    <t>M-P-0003-1-001-001</t>
  </si>
  <si>
    <t>M-P-0005-1-001-001</t>
  </si>
  <si>
    <t>M-P-0009-1-002-024</t>
  </si>
  <si>
    <t>M-P-0009-1-175-004</t>
  </si>
  <si>
    <t>M-P-0015-1-019-012</t>
  </si>
  <si>
    <t>M-P-0020-2-001-011</t>
  </si>
  <si>
    <t>M-P-0022-1-019-005</t>
  </si>
  <si>
    <t>M-P-0031-1-094-002</t>
  </si>
  <si>
    <t>M-P-0031-2-002-014</t>
  </si>
  <si>
    <t>M-P-0031-2-094-004</t>
  </si>
  <si>
    <t>M-P-0039-1-001-026</t>
  </si>
  <si>
    <t>M-P-0042-1-001-010</t>
  </si>
  <si>
    <t>M-P-0042-1-001-022</t>
  </si>
  <si>
    <t>M-P-0044-1-002-002</t>
  </si>
  <si>
    <t>M-P-0047-2-001-001</t>
  </si>
  <si>
    <t>M-P-0050-1-206-002</t>
  </si>
  <si>
    <t>M-P-0053-1-001-003</t>
  </si>
  <si>
    <t>M-P-0060-1-002-006</t>
  </si>
  <si>
    <t>M-P-0060-2-002-001</t>
  </si>
  <si>
    <t>M-P-0063-1-002-003</t>
  </si>
  <si>
    <t>M-P-0063-1-094-001</t>
  </si>
  <si>
    <t>M-P-0063-1-094-002</t>
  </si>
  <si>
    <t>M-P-0069-1-002-005</t>
  </si>
  <si>
    <t>M-P-0069-1-002-006</t>
  </si>
  <si>
    <t>M-P-0069-1-002-022</t>
  </si>
  <si>
    <t>M-P-0069-1-175-005</t>
  </si>
  <si>
    <t>M-P-0070-1-094-002</t>
  </si>
  <si>
    <t>M-P-0073-2-002-001</t>
  </si>
  <si>
    <t>M-P-0074-1-001-001</t>
  </si>
  <si>
    <t>M-P-0085-1-206-001</t>
  </si>
  <si>
    <t>M-P-0105-1-001-041</t>
  </si>
  <si>
    <t>M-P-0164-1-002-003</t>
  </si>
  <si>
    <t>M-P-0169-1-001-002</t>
  </si>
  <si>
    <t>M-P-0173-1-212-002</t>
  </si>
  <si>
    <t>M-P-0218-1-001-004</t>
  </si>
  <si>
    <t>M-P-0218-1-002-001</t>
  </si>
  <si>
    <t>M-P-0220-1-002-002</t>
  </si>
  <si>
    <t>M-P-0224-1-002-017</t>
  </si>
  <si>
    <t>M-P-0225-2-175-002</t>
  </si>
  <si>
    <t>M-P-0227-1-149-001</t>
  </si>
  <si>
    <t>M-P-0235-2-051-002</t>
  </si>
  <si>
    <t>M-P-0238-1-001-001</t>
  </si>
  <si>
    <t>M-P-0238-1-094-002</t>
  </si>
  <si>
    <t>M-P-0242-2-002-001</t>
  </si>
  <si>
    <t>M-X-7026-0-055-002</t>
  </si>
  <si>
    <t>M-X-7026-0-121-003</t>
  </si>
  <si>
    <t>M-X-7026-0-205-002</t>
  </si>
  <si>
    <t>M-X-7027-0-175-001</t>
  </si>
  <si>
    <t>M-X-7032-0-001-013</t>
  </si>
  <si>
    <t>M-X-7037-0-002-002</t>
  </si>
  <si>
    <t>M-X-7052-0-002-002</t>
  </si>
  <si>
    <t>M-X-7080-0-108-004</t>
  </si>
  <si>
    <t>M-X-7080-0-108-019</t>
  </si>
  <si>
    <t>M-X-7080-0-TMR-008</t>
  </si>
  <si>
    <t>M-X-7084-0-110-001</t>
  </si>
  <si>
    <t>M-X-7134-0-000-001</t>
  </si>
  <si>
    <t>M-X-7153-0-075-001</t>
  </si>
  <si>
    <t>M-X-7153-0-081-003</t>
  </si>
  <si>
    <t>M-X-7153-0-096-001</t>
  </si>
  <si>
    <t>M-X-7153-0-099-001</t>
  </si>
  <si>
    <t>M-X-7153-0-099-003</t>
  </si>
  <si>
    <t>M-X-7153-0-179-002</t>
  </si>
  <si>
    <t>M-X-7153-0-206-002</t>
  </si>
  <si>
    <t>M-X-7161-0-108-002</t>
  </si>
  <si>
    <t>M-X-7182-0-094-001</t>
  </si>
  <si>
    <t>M-X-7182-0-149-001</t>
  </si>
  <si>
    <t>M-X-7183-0-002-002</t>
  </si>
  <si>
    <t>M-X-7183-0-094-002</t>
  </si>
  <si>
    <t>M-X-7183-0-154-001</t>
  </si>
  <si>
    <t>M-X-7218-0-108-005</t>
  </si>
  <si>
    <t>M-X-8088-0-075-004</t>
  </si>
  <si>
    <t>NMN.M-A-3032-1-086-004</t>
  </si>
  <si>
    <t>R.EYS.KK.00106</t>
  </si>
  <si>
    <t>Y-A-8081-0-075-024</t>
  </si>
  <si>
    <t>Y-A-8081-0-086-007</t>
  </si>
  <si>
    <t>Y-A-8081-0-093-035</t>
  </si>
  <si>
    <t>Y-A-8082-0-000-011</t>
  </si>
  <si>
    <t>Y-A-8082-0-000-030</t>
  </si>
  <si>
    <t>Y-A-8082-0-075-051</t>
  </si>
  <si>
    <t>Y-A-8082-0-077-069</t>
  </si>
  <si>
    <t>Y-A-8082-0-089-002</t>
  </si>
  <si>
    <t>Y-A-8082-0-093-006</t>
  </si>
  <si>
    <t>Y-A-8082-0-093-019</t>
  </si>
  <si>
    <t>Y-A-8082-0-093-036</t>
  </si>
  <si>
    <t>Y-A-8088-0-000-025</t>
  </si>
  <si>
    <t>Y-A-8088-0-081-003</t>
  </si>
  <si>
    <t>Y-A-8088-0-096-011</t>
  </si>
  <si>
    <t>Y-A-8097-0-000-006</t>
  </si>
  <si>
    <t>Y-A-8240-0-077-091</t>
  </si>
  <si>
    <t>Y-A-8240-0-077-112</t>
  </si>
  <si>
    <t>Y-A-8240-0-093-021</t>
  </si>
  <si>
    <t>Y-P-0009-0-001-016</t>
  </si>
  <si>
    <t>Y-P-0224-0-002-005</t>
  </si>
  <si>
    <t>Y-P-0224-0-002-011</t>
  </si>
  <si>
    <t>Y-P-0235-0-094-001</t>
  </si>
  <si>
    <t>Y-P-0240-0-002-001</t>
  </si>
  <si>
    <t>Y-P-0241-0-002-001</t>
  </si>
  <si>
    <t>Y-P-0244-0-002-001</t>
  </si>
  <si>
    <t>Y-P-0245-0-002-001</t>
  </si>
  <si>
    <t>Y-P-7059-0-000-001</t>
  </si>
  <si>
    <t>Y-P-7059-0-094-001</t>
  </si>
  <si>
    <t>Y-P-7059-0-149-003</t>
  </si>
  <si>
    <t>Y-P-7059-0-179-001</t>
  </si>
  <si>
    <t>Y-P-7060-0-173-001</t>
  </si>
  <si>
    <t>Y-P-7173-0-000-005</t>
  </si>
  <si>
    <t>Y-P-7173-0-001-006</t>
  </si>
  <si>
    <t>Y-P-7173-0-001-009</t>
  </si>
  <si>
    <t>Y-P-7174-0-001-001</t>
  </si>
  <si>
    <t>Y-P-7176-0-001-001</t>
  </si>
  <si>
    <t>Y-P-8052-0-131-009</t>
  </si>
  <si>
    <t>Y-P-8052-0-131-560</t>
  </si>
  <si>
    <t>Y-P-8053-0-002-090</t>
  </si>
  <si>
    <t>Y-P-8053-0-130-309</t>
  </si>
  <si>
    <t>Y-P-8053-0-130-345</t>
  </si>
  <si>
    <t>Y-P-8057-0-000-010</t>
  </si>
  <si>
    <t>Y-P-8057-0-000-011</t>
  </si>
  <si>
    <t>Y-P-8058-0-000-007</t>
  </si>
  <si>
    <t>Y-P-8058-0-000-010</t>
  </si>
  <si>
    <t>Y-P-8058-0-000-043</t>
  </si>
  <si>
    <t>Y-P-8058-0-000-054</t>
  </si>
  <si>
    <t>Y-P-8059-0-000-006</t>
  </si>
  <si>
    <t>Y-P-8059-0-000-009</t>
  </si>
  <si>
    <t>Y-P-8059-0-000-011</t>
  </si>
  <si>
    <t>Y-P-8067-0-055-001</t>
  </si>
  <si>
    <t>Y-P-8067-0-062-001</t>
  </si>
  <si>
    <t>Y-P-8067-0-174-001</t>
  </si>
  <si>
    <t>Y-P-8070-0-000-003</t>
  </si>
  <si>
    <t>Y-P-8070-0-000-004</t>
  </si>
  <si>
    <t>Y-P-8070-0-001-002</t>
  </si>
  <si>
    <t>Y-P-8070-0-086-002</t>
  </si>
  <si>
    <t>Y-P-8070-0-174-002</t>
  </si>
  <si>
    <t>Y-P-8075-0-000-001</t>
  </si>
  <si>
    <t>Y-P-8075-0-149-002</t>
  </si>
  <si>
    <t>Y-P-8226-0-130-052</t>
  </si>
  <si>
    <t>Y-P-8233-0-001-058</t>
  </si>
  <si>
    <t>Y-P-8233-0-001-080</t>
  </si>
  <si>
    <t>Y-P-8233-0-001-140</t>
  </si>
  <si>
    <t>Y-P-8234-0-002-015</t>
  </si>
  <si>
    <t>Y-P-8235-0-002-003</t>
  </si>
  <si>
    <t>Y-P-8236-0-002-094</t>
  </si>
  <si>
    <t>Y-P-8236-0-002-116</t>
  </si>
  <si>
    <t>Y-P-8236-0-002-124</t>
  </si>
  <si>
    <t>Y-X-7026-0-181-001</t>
  </si>
  <si>
    <t>Y-X-7027-0-149-001</t>
  </si>
  <si>
    <t>Y-X-7027-0-173-001</t>
  </si>
  <si>
    <t>Y-X-7027-0-174-001</t>
  </si>
  <si>
    <t>Y-X-7027-0-179-001</t>
  </si>
  <si>
    <t>Y-X-7032-0-174-001</t>
  </si>
  <si>
    <t>Y-X-7032-0-208-002</t>
  </si>
  <si>
    <t>Y-X-7034-0-094-002</t>
  </si>
  <si>
    <t>Y-X-7104-0-108-003</t>
  </si>
  <si>
    <t>Y-X-7179-0-086-001</t>
  </si>
  <si>
    <t xml:space="preserve">BİRİM FİYAT </t>
  </si>
  <si>
    <t xml:space="preserve">DÖVİZ TİPİ </t>
  </si>
  <si>
    <t xml:space="preserve">FİYAT BAZ ALINAN KAYNAK </t>
  </si>
  <si>
    <t>H-A-8081-0-000-006</t>
  </si>
  <si>
    <t>115 X 40 SAKURA PROFIL HAM YUZEY</t>
  </si>
  <si>
    <t>H-A-8081-0-075-014</t>
  </si>
  <si>
    <t>70 X 12 MIMOSA PROFIL SATEN.BYZ.RAL9016.75G(AK.NBL=FA5624)</t>
  </si>
  <si>
    <t>H-A-8081-0-080-002</t>
  </si>
  <si>
    <t>115 X 40 SAKURA PROFIL RAL 9006 30G</t>
  </si>
  <si>
    <t>H-A-8081-0-086-998</t>
  </si>
  <si>
    <t>115 X 40 SAKURA MUHTELIF PROFIL 9005 10G</t>
  </si>
  <si>
    <t>H-A-8082-0-075-006</t>
  </si>
  <si>
    <t>28,1 X 45 KARE KOLLEKTOR SATEN.BYZ.RAL9016.75G(AK.NBL=FA5624)</t>
  </si>
  <si>
    <t>H-A-8082-0-075-007</t>
  </si>
  <si>
    <t>26,5 X 45 OMEGA KOLLEKTOR SATEN.BYZ.RAL9016.75G(AK.NBL=FA5624)</t>
  </si>
  <si>
    <t>H-A-8082-0-075-032</t>
  </si>
  <si>
    <t>30 X 31 DIKDORTGEN KOLLEKTOR SATEN.BYZ.RAL9016.75G(AK.NBL=FA5624)</t>
  </si>
  <si>
    <t>H-A-8082-0-077-012</t>
  </si>
  <si>
    <t>25 X 28 DIKDORTGEN KOLLEKTOR RAL 9010 30G</t>
  </si>
  <si>
    <t>28,1 X 45 KARE KOLLEKTOR 7016(AK.NBL=SL2164)30G.PE</t>
  </si>
  <si>
    <t>26,5 X 45 OMEGA KOLLEKTOR 7016(AK.NBL=SL2164)30G.PE</t>
  </si>
  <si>
    <t>150 X 200 mm 80 MIKRON PE SHRINK BRAKET POSETI</t>
  </si>
  <si>
    <t>TL</t>
  </si>
  <si>
    <t>23.02.2023 SATINALMA MASTER DATA</t>
  </si>
  <si>
    <t>H-A-8188-0-000-002</t>
  </si>
  <si>
    <t>56 X 91 X 202 MM DIS OLCULU MONTAJ SETI KUTUSU</t>
  </si>
  <si>
    <t>H-P-8053-0-130-045</t>
  </si>
  <si>
    <t>Ø 51 X 2 MM TIG 304 PASLANMAZ BORU 600 GRIT</t>
  </si>
  <si>
    <t>Ø 25 X 1,5 MM 304 600 GRIT PASLANMAZ BORU</t>
  </si>
  <si>
    <t>USD</t>
  </si>
  <si>
    <t>Ø 8 X 1 MM TIG 304 PASLANMAZ BORU 400 GRIT</t>
  </si>
  <si>
    <t>H-P-8054-0-000-002</t>
  </si>
  <si>
    <t>Ø 6 MM 304 PASLANMAZ DOLU PROFİL 1 BOY 4 MT</t>
  </si>
  <si>
    <t>Ø 75 GELENEKSEL RAD.DUVAR FLANŞI Ø 32,10 GOBEKLI Ø 5,20 SETSCREW DELIKLI PASLANMAZ</t>
  </si>
  <si>
    <t>EURO</t>
  </si>
  <si>
    <t>H-X-7013-0-000-002</t>
  </si>
  <si>
    <t>GN.1/2.KSE.GERI.DON.VANA.HAM.YZY.</t>
  </si>
  <si>
    <t>Ø16 X 2 PEX.BORU.ADAPT.KROM (DF:013G4200)</t>
  </si>
  <si>
    <t>03-2023 ASKSUAR LİSTESİ</t>
  </si>
  <si>
    <t>H-X-7033-0-001-002</t>
  </si>
  <si>
    <t>Ø42X25X15X1 MM YUV.BOMB.BORU.KAPA.PSLMZ.CEL.FRC.YZY. (R014)</t>
  </si>
  <si>
    <t>H-X-7033-0-002-001</t>
  </si>
  <si>
    <t>Ø52X25X10X1 MM YUV.BORU.KAPA.PSLMZ.CEL.AY.YZY.(R013)</t>
  </si>
  <si>
    <t>H-X-7033-0-002-002</t>
  </si>
  <si>
    <t>Ø42X25X15X1 MM YUV.BOMB.BORU.KAPA.PSLMZ.CEL.AY.YZY.(R014)</t>
  </si>
  <si>
    <t>F.M-X-7013-0-094-001</t>
  </si>
  <si>
    <t>GN.1/2.KSE.GERI.DON.VANA.NOIR.200.SBL.PE.SW306G BOYA ISCILIGI</t>
  </si>
  <si>
    <t>F.M-X-7013-0-174-001</t>
  </si>
  <si>
    <t>GN.1/2.KSE.GERI.DON.VANA.KR.PVD.PAR.BRASS KAPLAMA ISCILIGI</t>
  </si>
  <si>
    <t>F.M-X-7024-0-179-001</t>
  </si>
  <si>
    <t>AZUR-MM.1/2".DIS.DISLI.KOSE.VANA PVD.BRSHED.BLACK.CHROME KAPLAMA ISCILIGI</t>
  </si>
  <si>
    <t>F.M-X-7026-0-086-001</t>
  </si>
  <si>
    <t>ONIX-MM.1/2".DIS.DISLI.KOSE.VANA MAT.SYH.RAL9005.10G.PE BOYA ISCILIGI</t>
  </si>
  <si>
    <t>F.M-X-7026-0-181-001</t>
  </si>
  <si>
    <t>ONIX-MM.1/2".DIS.DISLI.KOSE.VANA.KR.PVD.POLSHD.REDGOLD KAPLAMA ISCILIGI</t>
  </si>
  <si>
    <t>F.M-X-7026-0-196-001</t>
  </si>
  <si>
    <t>ONIX-MM.1/2".DIS.DISLI.KOSE.VANA SETACOAT.(PN205) BOYA ISCILIGI</t>
  </si>
  <si>
    <t>F.M-X-7026-0-198-001</t>
  </si>
  <si>
    <t>ONIX-MM.1/2".DIS.DISLI.KOSE.VANA INTERPON.(AK.NBL=MZ1774) BOYA ISCILIGI</t>
  </si>
  <si>
    <t>F.M-X-7027-0-049-001</t>
  </si>
  <si>
    <t>Ø16 X 2 PEX.BORU.ADAPT.KR.(AZUR-ONIX-OPAL).PVD.POLSHD.BLACKNICKEL KAPLAMA ISCILIGI</t>
  </si>
  <si>
    <t>F.M-X-7027-0-056-001</t>
  </si>
  <si>
    <t>Ø16 X 2 PEX.BORU.ADAPT.KR.(AZUR-ONIX-OPAL).PVD.POLSHD.BLACKCHROME KAPLAMA ISCILIGI</t>
  </si>
  <si>
    <t>F.M-X-7027-0-179-001</t>
  </si>
  <si>
    <t>Ø16 X 2 PEX.BORU.ADAPT.(AZUR-ONIX-OPAL) PVD.BRSHED.BLACK.CHROME KAPLAMA ISCILIGI</t>
  </si>
  <si>
    <t>F.M-X-7032-0-055-001</t>
  </si>
  <si>
    <t>Ø50X30 YUV.PEX.BORU.KAPA.Ø18+Ø21,3.DLK.PSLMZ(30mmYUK) (R028) PVD.POLSHD.COPPER KAPLAMA ISCILIGI</t>
  </si>
  <si>
    <t>F.M-X-7032-0-172-001</t>
  </si>
  <si>
    <t>Ø50X30 YUV.PEX.BORU.KAPA.Ø18+Ø21,3.DLK.PSLMZ(30mmYUK) (R028) PVD.POLSHD.BRONZE KAPLAMA ISCILIGI</t>
  </si>
  <si>
    <t>F.M-X-7032-0-172-002</t>
  </si>
  <si>
    <t>50X50X30 KARE.PEX.BORU.KAPA.Ø18+Ø21,3.DLK.PSLMZ.CEL.(30mmYUK.) (R026) PVD.POLSHD.BRONZE KAPLAMA ISCI</t>
  </si>
  <si>
    <t>F.M-X-7032-0-173-001</t>
  </si>
  <si>
    <t>Ø50X30 YUV.PEX.BORU.KAPA.Ø18+Ø21,3.DLK.PSLMZ.(30mmYUK) (R028) PVD.BRSHED.BRONZE KAPLAMA ISCILIGI</t>
  </si>
  <si>
    <t>F.M-X-7032-0-173-002</t>
  </si>
  <si>
    <t>50X50X30 KARE.PEX.BORU.KAPA.Ø18+Ø21,3.DLK.PSLMZ.CEL(30mmYUK.) (R026) PVD.BRSHD.BRONZE KAPLAMA ISCILI</t>
  </si>
  <si>
    <t>F.M-X-7032-0-174-001</t>
  </si>
  <si>
    <t>50X50X30 KARE.PEX.BORU.KAPA.Ø18+Ø21,3.DLK.PSLMZ.CEL.(30mmYUK.) (R026) PVD.POLSH.BRASS KAPLAMA ISCILI</t>
  </si>
  <si>
    <t>F.M-X-7032-0-174-003</t>
  </si>
  <si>
    <t>Ø50X30 YUV.PEX.BORU.KAPA.Ø18+Ø21,3.DLK.PSLMZ.CEL.(30mmYUK) (R028) PVD.PAR.BRASS KAPLAMA ISCILIGI</t>
  </si>
  <si>
    <t>F.M-X-7032-0-174-006</t>
  </si>
  <si>
    <t>Ø52X25X10X1 MM YUV.BORU.KAPA.PSLMZ.CEL.(R013) PVD.POLISHED.BRASS. KAPLAMA ISCILIGI</t>
  </si>
  <si>
    <t>F.M-X-7032-0-175-002</t>
  </si>
  <si>
    <t>Ø50X30 YUV.PEX.BORU.KAPA.Ø18+Ø21,3.DLK.PSLMZ(30mmYUK) (R028) PVD.BRSHED.BRASS KAPLAMA ISCILIGI</t>
  </si>
  <si>
    <t>F.M-X-7032-0-175-003</t>
  </si>
  <si>
    <t>50X50X30 KARE.PEX.BORU.KAPA.Ø18+Ø21,3.DLK.PSLMZ.CEL.(30mmYUK.) (R026) PVD.MAT.BRASS KAPLAMA ISCILIGI</t>
  </si>
  <si>
    <t>F.M-X-7032-0-175-004</t>
  </si>
  <si>
    <t>50X50X20 KARE.PEX.BORU.KAPA.Ø18+Ø21,3.DLK.PSLMZ.CEL.(20mmYUK.) (R027) PVD.MAT.BRASS KAPLAMA ISCILIGI</t>
  </si>
  <si>
    <t>F.M-X-7032-0-175-005</t>
  </si>
  <si>
    <t>Ø50X17 YUV.PEX.BORU.KAPA.Ø18+Ø21,3.DLK.PSLMZ.CEL.(17mmYUK) (R029) PVD.MAT.BRASS KAPLAMA ISCILIGI</t>
  </si>
  <si>
    <t>F.M-X-7032-0-179-001</t>
  </si>
  <si>
    <t>50X50X30 KARE.PEX.BORU.KAPA.Ø18+Ø21,3.DLK.PSLMZ.CEL(30mmYUK.) PVD.BRSHED.BLACK.CHROME KAPLAMA ISCILI</t>
  </si>
  <si>
    <t>F.M-X-7034-0-094-002</t>
  </si>
  <si>
    <t>80 X 120 X 2 MM.R7.DVR.RZT.Ø18.CFT.DLKL.(PEX) (R032) NIGHT.BLACK.BOYA ISCILIGI</t>
  </si>
  <si>
    <t>F.Y-A-8081-0-086-037</t>
  </si>
  <si>
    <t>115 X 40 X 1794 MM SAKURA PROFIL RAL9005 10G BOYA ISCILIGI</t>
  </si>
  <si>
    <t>F.Y-A-8082-0-074-001</t>
  </si>
  <si>
    <t>36,5 X 49 ETEKLİ KARE KOLLEKTOR BYZ.RAL9016.30G.PE BOYA ISCILIGI</t>
  </si>
  <si>
    <t>F.Y-A-8082-0-077-068</t>
  </si>
  <si>
    <t>28,1 X 45 X 695 MM (KELES) KARE KOLLEKTOR RAL9010 30G BOYA ISCILIGI</t>
  </si>
  <si>
    <t>F.Y-A-8082-0-077-069</t>
  </si>
  <si>
    <t>28,1 X 45 X 815 MM (KELES) KARE KOLLEKTOR RAL9010 30G BOYA ISCILIGI</t>
  </si>
  <si>
    <t>F.Y-A-8082-0-077-070</t>
  </si>
  <si>
    <t>28,1 X 45 X 935 MM (KELES) KARE KOLLEKTOR RAL9010 30G BOYA ISCILIGI</t>
  </si>
  <si>
    <t>F.Y-A-8082-0-077-077</t>
  </si>
  <si>
    <t>26,5 X 45 X 935 MM (KELES) OMEGA KOLLEKTOR RAL9010 30G BOYA ISCILIGI</t>
  </si>
  <si>
    <t>F.Y-A-8082-0-086-064</t>
  </si>
  <si>
    <t>36,5 X 49 X 340 ETEKLI KARE KOLLEKTOR RAL 9005 10G BOYA ISCILIGI</t>
  </si>
  <si>
    <t>F.Y-A-8088-0-075-014</t>
  </si>
  <si>
    <t>DUVAR MONTAJ BRAKETI DKP SAC ALT-UST PARCA 82,5 X 61,5 X 75 MM 9016 75G BOYA ISCILIGI</t>
  </si>
  <si>
    <t>DUVAR MONTAJ BRAKETI DKP SAC ALT-UST PARCA 162 X 49 X 75 MM 9016 75G BOYA ISCILIGI</t>
  </si>
  <si>
    <t>F.Y-A-8088-0-081-012</t>
  </si>
  <si>
    <t>DUVAR MONTAJ BRAKETI DKP SAC ALT-UST PARCA 82,5 X 61,5 X 75 MM 9006 70G BOYA ISCILIGI</t>
  </si>
  <si>
    <t>F.Y-A-8088-0-081-013</t>
  </si>
  <si>
    <t>DUVAR MONTAJ BRAKETI DKP SAC ALT-UST PARCA 162 X 49 X 75 MM 9006 70G BOYA ISCILIGI</t>
  </si>
  <si>
    <t>F.Y-A-8088-0-086-003</t>
  </si>
  <si>
    <t>DUVAR MONTAJ BRAKETI HRP SAC PARCA 96 X 50 X 66,5 MM RAL 9005 (MN238F) BOYA ISCILIGI</t>
  </si>
  <si>
    <t>F.Y-A-8088-0-086-005</t>
  </si>
  <si>
    <t>DUVAR MONTAJ BRAKETI HRP SAC KILIT 12 X 42 X 8 MM RAL 9005 (MN238F) BOYA ISCILIGI</t>
  </si>
  <si>
    <t>F.Y-A-8088-0-093-011</t>
  </si>
  <si>
    <t>DUVAR MONTAJ BRAKETI DKP SAC ALT-UST PARCA 82,5 X 61,5 X 75 MM 7016 30G BOYA ISCILIGI</t>
  </si>
  <si>
    <t>F.Y-A-8088-0-093-012</t>
  </si>
  <si>
    <t>DUVAR MONTAJ BRAKETI DKP SAC ALT-UST PARCA 162 X 49 X 75 MM 7016 30G BOYA ISCILIGI</t>
  </si>
  <si>
    <t>DUVAR MONTAJ BRAKETI DKP SAC ALT-UST PARCA 82,5 X 61,5 X 75 MM YW360F BOYA ISCILIGI</t>
  </si>
  <si>
    <t>DUVAR MONTAJ BRAKETI DKP SAC ALT-UST PARCA 162 X 49 X 75 MM YW360F BOYA ISCILIGI</t>
  </si>
  <si>
    <t>F.Y-P-0009-0-173-002</t>
  </si>
  <si>
    <t>1380X500 ASOS(ACV)PSLMZ.CEL.GOVDE.PVD.BRSHED.BRONZE(8)(B).KAPLAMA ISCILIGI</t>
  </si>
  <si>
    <t>F.Y-P-0050-0-175-002</t>
  </si>
  <si>
    <t>876X494 BIANCAPSLMZ.CEL.GOVDE(4)(B) PVD.BRSHED.BRASS KAPLAMA ISCILIGI</t>
  </si>
  <si>
    <t>F.Y-P-0050-0-175-003</t>
  </si>
  <si>
    <t>600X494 BIANCAPSLMZ.CEL.GOVDE(3)(B) PVD.BRSHED.BRASS KAPLAMA ISCILIGI</t>
  </si>
  <si>
    <t>F.Y-P-0050-0-204-002</t>
  </si>
  <si>
    <t>876X494 BIANCAPSLMZ.CEL.GOVDE(4)(B) PVD.BRSHED.COPPER KAPLAMA ISCILIGI</t>
  </si>
  <si>
    <t>F.Y-P-0105-0-174-005</t>
  </si>
  <si>
    <t>1200X500 BLUEBELL.PSLMZ.CEL.GOVDE(18)(B) PVD.POLSHD.BRASS KAPLAMA ISCILIGI</t>
  </si>
  <si>
    <t>F.Y-P-0235-0-094-001</t>
  </si>
  <si>
    <t>1000X500 FANTASY.PSLMZ.CEL.GOVDE(8)(B) NIGHT.BLACK BOYA ISCILIGI</t>
  </si>
  <si>
    <t>1000X500 FANTASY.PSLMZ.CEL.GOVDE(8)(B) PVD.BRUSHED.GUNMETAL.60MMBRK. KAPLAMA ISCILIGI</t>
  </si>
  <si>
    <t>F.Y-P-0235-0-218-002</t>
  </si>
  <si>
    <t>1200X500 FANTASY.PSLMZ.CEL.GOVDE(10)(B) PVD.POLISHED.CHROME.60MMBRK. KAPLAMA ISCILIGI</t>
  </si>
  <si>
    <t>F.Y-P-7059-0-001-001</t>
  </si>
  <si>
    <t>Ø 21,3 X 2 X 40 MM DUVAR MONTAJ BRAKETI (+PUL) FIRCA YUZEY ISCILIGI</t>
  </si>
  <si>
    <t>F.Y-P-7059-0-001-006</t>
  </si>
  <si>
    <t>Ø 21,3 X 2 X 64 MM DUVAR MONTAJ BRAKETI (KURT AGZI+PUL) FIRCA YUZEY ISCILIGI</t>
  </si>
  <si>
    <t>F.Y-P-7059-0-001-008</t>
  </si>
  <si>
    <t>Ø 15,9 X 1 X 40 MM DUVAR MONTAJ BRAKETI (+PUL) FIRCA YUZEY ISCILIGI</t>
  </si>
  <si>
    <t>Ø 21,3 X 2 X 40 MM DUVAR MONTAJ BRAKETI (+PUL) AYNA YUZEY ISCILIGI</t>
  </si>
  <si>
    <t>F.Y-P-7059-0-002-002</t>
  </si>
  <si>
    <t>Ø 21,3 X 2 X 50 MM DUVAR MONTAJ BRAKETI (+PUL) AYNA YUZEY ISCILIGI</t>
  </si>
  <si>
    <t>F.Y-P-7059-0-002-003</t>
  </si>
  <si>
    <t>Ø 21,3 X 2 X 60 MM DUVAR MONTAJ BRAKETI (+PUL) AYNA YUZEY ISCILIGI</t>
  </si>
  <si>
    <t>F.Y-P-7059-0-002-008</t>
  </si>
  <si>
    <t>Ø 21,3 X 2 X 40 MM DUVAR MONTAJ BRAKETI (+PUL)(RUBIN) AYNA YUZEY ISCILIGI</t>
  </si>
  <si>
    <t>F.Y-P-7059-0-002-009</t>
  </si>
  <si>
    <t>Ø 15,9 X 1 X 40 MM DUVAR MONTAJ BRAKETI (+PUL) AYNA YUZEY ISCILIGI</t>
  </si>
  <si>
    <t>F.Y-P-7059-0-051-001</t>
  </si>
  <si>
    <t>Ø 21,3 X 2 X 60 MM DUVAR MONTAJ BRAKETI (+PUL) PVD.BRSHED.GOLD KAPLAMA ISCILIGI</t>
  </si>
  <si>
    <t>F.Y-P-7059-0-094-002</t>
  </si>
  <si>
    <t>Ø 21,3 X 2 X 50 MM DUVAR MONTAJ BRAKETI (+PUL) NIGHT.BLACK.PE.SW306G BOYA ISCILIGI</t>
  </si>
  <si>
    <t>F.Y-P-7059-0-149-003</t>
  </si>
  <si>
    <t>Ø 21,3 X 2 X 50 MM DUVAR MONTAJ BRAKETI (+PUL) CLEOPATRA BOYA ISCILIGI</t>
  </si>
  <si>
    <t>Ø 21,3 X 2 X 40 MM DUVAR MONTAJ BRAKETI (+PUL) PVD POLISHED BRONZE KAPLAMA ISCILIGI</t>
  </si>
  <si>
    <t>F.Y-P-7059-0-172-002</t>
  </si>
  <si>
    <t>Ø 21,3 X 2 X 60 MM DUVAR MONTAJ BRAKETI (KURT AGZI+PUL) PVD POLISHED BRONZE KAPLAMA ISCILIGI</t>
  </si>
  <si>
    <t>F.Y-P-7059-0-173-001</t>
  </si>
  <si>
    <t>Ø 21,3 X 2 X 40 MM DUVAR MONTAJ BRAKETI (+PUL) PVD BRUSHED BRONZE KAPLAMA ISCILIGI</t>
  </si>
  <si>
    <t>F.Y-P-7059-0-175-001</t>
  </si>
  <si>
    <t>Ø 21,3 X 2 X 40 MM DUVAR MONTAJ BRAKETI (+PUL) PVD BRUSHED BRASS KAPLAMA ISCILIGI</t>
  </si>
  <si>
    <t>F.Y-P-7059-0-178-002</t>
  </si>
  <si>
    <t>Ø 21,3 X 2 X 40 MM DUVAR MONTAJ BRAKETI (+PUL) PVD POLSHD BLACK CHROME KAPLAMA ISCILIGI</t>
  </si>
  <si>
    <t>F.Y-P-7059-0-179-001</t>
  </si>
  <si>
    <t>Ø 21,3 X 2 X 40 MM DUVAR MONTAJ BRAKETI (+PUL) PVD.BRSHED.LACK.CHROME KAPLAMA ISCILIGI</t>
  </si>
  <si>
    <t>F.Y-P-7059-0-205-002</t>
  </si>
  <si>
    <t>Ø 21,3 X 2 X 50 MM DUVAR MONTAJ BRAKETI (+PUL) RUSSET BOYA ISCILIGI</t>
  </si>
  <si>
    <t>F.Y-P-7059-0-207-001</t>
  </si>
  <si>
    <t>Ø 21,3 X 2 X 40 MM DUVAR MONTAJ BRAKETI (+PUL) FROST BOYA ISCILIGI</t>
  </si>
  <si>
    <t>F.Y-P-7059-0-208-001</t>
  </si>
  <si>
    <t>Ø 21,3 X 2 X 40 MM DUVAR MONTAJ BRAKETI (+PUL) MILKY.WAY BOYA ISCILIGI</t>
  </si>
  <si>
    <t>F.Y-P-7059-0-212-001</t>
  </si>
  <si>
    <t>Ø 21,3 X 2 X 40 MM DUVAR MONTAJ BRAKETI (+PUL) IPEK.PUTUR.SYH.RAL9005 BOYA ISCILIGI</t>
  </si>
  <si>
    <t>F.Y-P-7059-0-217-001</t>
  </si>
  <si>
    <t>Ø 21,3 X 2 X 60 MM DUVAR MONTAJ BRAKETI (+PUL) PVD.BRUSHED.GUNMETAL KAPLAMA ISCILIGI</t>
  </si>
  <si>
    <t>F.Y-P-7060-0-001-001</t>
  </si>
  <si>
    <t>Ø 26,9 X 2 X 40 MM DUVAR MONTAJ BRAKETI (+PUL) FIRCA YUZEY ISCILIGI</t>
  </si>
  <si>
    <t>F.Y-P-7060-0-001-002</t>
  </si>
  <si>
    <t>Ø 26,9 X 2 X 50 MM DUVAR MONTAJ BRAKETI (+PUL) FIRCA YUZEY ISCILIGI</t>
  </si>
  <si>
    <t>F.Y-P-7060-0-001-003</t>
  </si>
  <si>
    <t>Ø 26,9 X 2 X 60 MM DUVAR MONTAJ BRAKETI (+PUL) FIRCA YUZEY ISCILIGI</t>
  </si>
  <si>
    <t>F.Y-P-7060-0-002-001</t>
  </si>
  <si>
    <t>Ø 26,9 X 2 X 40 MM DUVAR MONTAJ BRAKETI (+PUL) AYNA YUZEY ISCILIGI</t>
  </si>
  <si>
    <t>F.Y-P-7060-0-002-002</t>
  </si>
  <si>
    <t>Ø 26,9 X 2 X 50 MM DUVAR MONTAJ BRAKETI (+PUL) AYNA YUZEY ISCILIGI</t>
  </si>
  <si>
    <t>F.Y-P-7060-0-002-003</t>
  </si>
  <si>
    <t>Ø 26,9 X 2 X 60 MM DUVAR MONTAJ BRAKETI (+PUL) AYNA YUZEY ISCILIGI</t>
  </si>
  <si>
    <t>F.Y-P-7060-0-055-005</t>
  </si>
  <si>
    <t>Ø 21,3 X 2 X 40 MM DUVAR MONTAJ BRAKETI (+PUL) PVD POLSHD COPPER KAPLAMA ISCILIGI</t>
  </si>
  <si>
    <t>F.Y-P-7060-0-101-001</t>
  </si>
  <si>
    <t>Ø 26,9 X 2 X 40 MM DUVAR MONTAJ BRAKETI  (+PUL)ANTR.INCEPUTURLU.RAL7016.10G.BOYA ISCILIGI</t>
  </si>
  <si>
    <t>F.Y-P-7060-0-173-001</t>
  </si>
  <si>
    <t>Ø 26,9 X 2 X 40 MM DUVAR MONTAJ BRAKETI (+PUL) PVD BRSHED BRONZE KAPLAMA ISCILIGI</t>
  </si>
  <si>
    <t>F.Y-P-7060-0-175-001</t>
  </si>
  <si>
    <t>Ø 26,9 X 2 X 40 MM DUVAR MONTAJ BRAKETI (+PUL) PVD BRUSHED BRASS KAPLAMA ISCILIGI</t>
  </si>
  <si>
    <t>F.Y-P-7060-0-179-001</t>
  </si>
  <si>
    <t>Ø 26,9 X 2 X 40 MM DUVAR MONTAJ BRAKETI (+PUL) PVD.BRSHED.BLACK.CHROME KAPLAMA ISCILIGI</t>
  </si>
  <si>
    <t>F.Y-P-7172-0-001-001</t>
  </si>
  <si>
    <t>30 X 30 X 2 X 40 MM DUVAR MONTAJ BRAKETI FIRCA YUZEY ISCILIGI</t>
  </si>
  <si>
    <t>F.Y-P-7173-0-001-004</t>
  </si>
  <si>
    <t>25 X 25 X 2 X 25 MM DUVAR MONTAJ BRAKETI ( +PUL) FIRCA YUZEY ISCILIGI</t>
  </si>
  <si>
    <t>F.Y-P-7173-0-001-006</t>
  </si>
  <si>
    <t>25 X 25 X 2 X 60 MM DUVAR MONTAJ BRAKETI (+PUL) FIRCA YUZEY ISCILIGI</t>
  </si>
  <si>
    <t>F.Y-P-7173-0-001-008</t>
  </si>
  <si>
    <t>25 X 25 X 2 X 40 MM 45° ACILI DUVAR MONTAJ BRAKETI (+PUL) FIRCA YUZEY ISCILIGI</t>
  </si>
  <si>
    <t>F.Y-P-7173-0-001-009</t>
  </si>
  <si>
    <t>20 X 20 X 2 X 60 MM 45° ACILI DUVAR MONTAJ BRAKETI (+PUL) FIRCA YUZEY ISCILIGI</t>
  </si>
  <si>
    <t>F.Y-P-7173-0-001-010</t>
  </si>
  <si>
    <t>20 X 20 X 2 X 40 MM TEK TARAF 45° ACILI DUVAR MONTAJ BRAKETI (+PUL) FIRCA YUZEY ISCILIGI</t>
  </si>
  <si>
    <t>F.Y-P-7173-0-002-001</t>
  </si>
  <si>
    <t>25 X 25 X 2 X 45 MM DUVAR MONTAJ BRAKETI (+PUL) AYNA YUZEY ISCILIGI</t>
  </si>
  <si>
    <t>F.Y-P-7173-0-002-002</t>
  </si>
  <si>
    <t>25 X 25 X 2 X 50 MM DUVAR MONTAJ BRAKETI (+PUL) AYNA YUZEY ISCILIGI</t>
  </si>
  <si>
    <t>F.Y-P-7173-0-094-005</t>
  </si>
  <si>
    <t>20 X 20 X 2 X 60 MM 45° ACILI DUVAR MONTAJ BRAKETI (+PUL) NIGHT.BLACK(SW306G) BOYA ISCILIGI</t>
  </si>
  <si>
    <t>F.Y-P-7173-0-094-006</t>
  </si>
  <si>
    <t>20 X 20 X 2 X 40 MM 45° ACILI DUVAR MONTAJ BRAKETI (+PUL) NIGHT.BLACK(AK.NBL=SW306G) BOYA ISCILIGI</t>
  </si>
  <si>
    <t>F.Y-P-7173-0-149-006</t>
  </si>
  <si>
    <t>20 X 20 X 2 X 60 MM 45° ACILI DUVAR MONTAJ BRAKETI (+PUL) CLEOPATRA(50.A025.18PM) BOYA ISCILIGI</t>
  </si>
  <si>
    <t>F.Y-P-7173-0-149-007</t>
  </si>
  <si>
    <t>20 X 20 X 2 X 40 MM 45° ACILI DUVAR MONTAJ BRAKETI (+PUL) CLEOPATRA(50.A025.18PM) BOYA ISCILIGI</t>
  </si>
  <si>
    <t>F.Y-P-7173-0-171-001</t>
  </si>
  <si>
    <t>25 X 25 X 2 X 25 MM DUVAR MONTAJ BRAKETI (+PUL) PVD BRUSHED BLACKCHROME KAPLAMA ISCILIGI</t>
  </si>
  <si>
    <t>F.Y-P-7174-0-001-001</t>
  </si>
  <si>
    <t>Ø 25 X 1,2 X 40 MM DUVAR MONTAJ BRAKETI (+PUL) FIRCA YUZEY ISCILIGI</t>
  </si>
  <si>
    <t>F.Y-P-7174-0-001-003</t>
  </si>
  <si>
    <t>Ø 25 X 1,2 X 60 MM DUVAR MONTAJ BRAKETI (PUL) FIRCA YUZEY ISCILIGI</t>
  </si>
  <si>
    <t>F.Y-P-7174-0-212-001</t>
  </si>
  <si>
    <t>Ø 25 X 1,2 X 40 MM DUVAR MONTAJ BRAKETI (+PUL) IPEK.PUTUR.SYH.RAL9005 BOYA ISCILIGI</t>
  </si>
  <si>
    <t>F.Y-P-7176-0-001-007</t>
  </si>
  <si>
    <t>30 X 30 X 1 X 55 MM REZISTANS GOVDESI 40 MM KABLO GIZLEMELI + ROZET FIRÇA YUZEY ISCILIGI</t>
  </si>
  <si>
    <t>F.Y-P-7176-0-002-001</t>
  </si>
  <si>
    <t>30 X 30 X 1 X 55 MM REZISTANS GOVDESI DELIKLI RADIM AYNA YUZEY ISCILIGI</t>
  </si>
  <si>
    <t>F.Y-P-7176-0-002-002</t>
  </si>
  <si>
    <t>30 X 30 X 1 X 55 MM REZISTANS GOVDESI DELIKLI ACV AYNA YUZEY ISCILIGI</t>
  </si>
  <si>
    <t>30 X 30 X 1 X 55 MM REZISTANS GOVDESI 40 MM KABLO GIZLEMELI + ROZET AYNA YUZEY ISCILIGI</t>
  </si>
  <si>
    <t>F.Y-P-7176-0-055-001</t>
  </si>
  <si>
    <t>30 X 30 X 1 X 55 MM REZISTANS GOVDESI DELIKLI PVD.PLSHD.COPPER.+RZT RADIM KAPLAMA ISCILIGI</t>
  </si>
  <si>
    <t>F.Y-P-7176-0-094-002</t>
  </si>
  <si>
    <t>30 X 30 X 1 X 55 MM REZISTANS GOVDESI 40 MM KABLO GIZLEMELI NIGHT.BLACK+ROZET BOYA ISCILIGI</t>
  </si>
  <si>
    <t>F.Y-P-7177-0-001-001</t>
  </si>
  <si>
    <t>Ø 32 X 1 X 55 MM REZISTANS GOVDESI DELIKLI RADIM FIRCA YUZEY ISCILIGI</t>
  </si>
  <si>
    <t>F.Y-P-7177-0-001-005</t>
  </si>
  <si>
    <t>Ø26,5X1,8X40 MM RADIM REZISTANS GOVDESI DELIKLI FIRCA YUZEY ISCILIGI</t>
  </si>
  <si>
    <t>F.Y-P-7177-0-001-007</t>
  </si>
  <si>
    <t>Ø 32 X 1 X 55 MM REZISTANS GOVDESI 40 MM KABLO GIZLEMELI + ROZET FIRÇA YUZEY ISCILIGI</t>
  </si>
  <si>
    <t>F.Y-P-7177-0-002-001</t>
  </si>
  <si>
    <t>Ø 32 X 1 X 55 MM REZISTANS GOVDESI DELIKLI RADIM AYNA YUZEY ISCILIGI</t>
  </si>
  <si>
    <t>F.Y-P-7177-0-002-002</t>
  </si>
  <si>
    <t>Ø 32 X 1 X 55 MM REZISTANS GOVDESI DELIKLI ACV AYNA YUZEY ISCILIGI</t>
  </si>
  <si>
    <t>F.Y-P-7177-0-002-008</t>
  </si>
  <si>
    <t>Ø 32 X 1 X 55 MM REZISTANS GOVDESI 40 MM KABLO GIZLEMELI + ROZET AYNA YUZEY ISCILIGI</t>
  </si>
  <si>
    <t>F.Y-P-7177-0-055-001</t>
  </si>
  <si>
    <t>Ø 32 X 1 X 55 MM REZISTANS GOVDESI DELIKLI PVD.POLSHD.COPPER RADIM KAPLAMA ISCILIGI</t>
  </si>
  <si>
    <t>F.Y-P-7177-0-055-002</t>
  </si>
  <si>
    <t>Ø 32 X 1 X 55 MM REZISTANS GOVDESI 40 MM KABLO GIZLEMELI PVD.POLSHD.COPPER+ROZET KAPLAMA ISCILIGI</t>
  </si>
  <si>
    <t>F.Y-P-7177-0-086-001</t>
  </si>
  <si>
    <t>Ø 32 X 1 X 55 MM REZISTANS GOVDESI DELIKLI MAT.SYH.RAL9005.10G.PE RADIM BOYA ISCILIGI</t>
  </si>
  <si>
    <t>F.Y-P-7177-0-086-002</t>
  </si>
  <si>
    <t>Ø 32 X 1 X 55 MM REZISTANS GOVDESI 40 MM KABLO GIZLEMELI MAT.SYH.RAL9005.10G.PE+ROZET BOYA ISCILIGI</t>
  </si>
  <si>
    <t>F.Y-P-7177-0-094-001</t>
  </si>
  <si>
    <t>Ø 32 X 1 X 55 MM REZISTANS GOVDESI DELIKLI NIGHT.BLACK RADIM BOYA ISCILIGI</t>
  </si>
  <si>
    <t>F.Y-P-7177-0-094-002</t>
  </si>
  <si>
    <t>Ø 32 X 1 X 55 MM REZISTANS GOVDESI 40 MM KABLO GIZLEMELI NIGHT.BLACK+ROZET BOYA ISCILIGI</t>
  </si>
  <si>
    <t>F.Y-P-7177-0-174-001</t>
  </si>
  <si>
    <t>Ø 32 X 1 X 55 MM REZISTANS GOVDESI DELIKLI PVD.POLHD.BRASS RADIM KAPLAMA ISCILIGI</t>
  </si>
  <si>
    <t>F.Y-P-7177-0-174-002</t>
  </si>
  <si>
    <t>Ø 32 X 1 X 55 MM REZISTANS GOVDESI 40 MM KABLO GIZLEMELI + ROZET PVD.POLSHD BRASS KAPLAMA ISCILIGI</t>
  </si>
  <si>
    <t>F.Y-P-7177-0-175-002</t>
  </si>
  <si>
    <t>Ø 32 X 1 X 55 MM REZISTANS GOVDESI DELIKLI PVD.BRSH.BRASS+RZT RADIM KAPLAMA ISCILIGI</t>
  </si>
  <si>
    <t>F.Y-P-7177-0-175-003</t>
  </si>
  <si>
    <t>Ø 32 X 1 X 55 MM REZISTANS GOVDESI DELIKLI PVD.BRSHED.BRASS RADIM KAPLAMA ISCILIGI</t>
  </si>
  <si>
    <t>F.Y-P-7177-0-204-001</t>
  </si>
  <si>
    <t>Ø 32 X 1 X 55 MM REZISTANS GOVDESI DELIKLI PVD.BRSHED.COPPER RADIM KAPLAMA ISCILIGI</t>
  </si>
  <si>
    <t>F.Y-P-7177-0-204-002</t>
  </si>
  <si>
    <t>Ø 32 X 1 X 55 MM REZISTANS GOVDESI 40 MM KABLO GIZLEMELI PVD.BRSHED.COPPER+ROZET KAPLAMA ISCILIGI</t>
  </si>
  <si>
    <t>F.Y-P-7198-0-002-001</t>
  </si>
  <si>
    <t>Ø16 X 50 MM PASLANMAZ ÇELİK FLAKE HAVLU ASKILIGI AYNA YUZEY ISCILIGI</t>
  </si>
  <si>
    <t>F.Y-P-8052-0-086-002</t>
  </si>
  <si>
    <t>30X30X1,2X75 MM PASLANMAZ PROFIL BRSHED.MAT SIYAH RAL9005 10G BOYA ISCILIGI</t>
  </si>
  <si>
    <t>F.Y-P-8052-0-131-538</t>
  </si>
  <si>
    <t>15 X 15 X 1,2 X 47 MM 45° ACILI TIG 304 PASLANMAZ PROFIL 400 GRIT FIRCA YUZEY ISCILIGI</t>
  </si>
  <si>
    <t>F.Y-P-8053-0-099-001</t>
  </si>
  <si>
    <t>Ø25X1,2X75 MM PASLANMAZ PROFIL BLACK RAL9005.20G BOYA ISCILIGI</t>
  </si>
  <si>
    <t>F.Y-P-8056-0-000-027</t>
  </si>
  <si>
    <t>36,2 X 28 X 26,9 MM KARE BRAKET PARCA BUKUMLU PASLANMAZ BUKUM ISCILIGI</t>
  </si>
  <si>
    <t>34,4 X 24,1 x 23,8 MM YUVARLAK BRAKET PARCA BUKUMLU PASLANMAZ BUKUM ISCILIGI</t>
  </si>
  <si>
    <t>F.Y-P-8065-0-001-001</t>
  </si>
  <si>
    <t>PASLANMAZ K TOPUZ Ø 31,70 SETLI FIRCA YUZEY ISCILIGI</t>
  </si>
  <si>
    <t>F.Y-P-8065-0-001-002</t>
  </si>
  <si>
    <t>PASLANMAZ K TOPUZ Ø 31,70 SETLI 1/2" DISLI FIRÇA YUZEY ISCILIGI</t>
  </si>
  <si>
    <t>F.Y-P-8065-0-002-006</t>
  </si>
  <si>
    <t>PASLANMAZ K TOPUZ Ø 31,70 SETLI 1/2" DISLI AYNA YUZEY ISCILIGI</t>
  </si>
  <si>
    <t>PASLANMAZ T TOPUZ HAM YUZEY CNC ISCILIGI Ø32,3</t>
  </si>
  <si>
    <t>F.Y-P-8066-0-001-001</t>
  </si>
  <si>
    <t>PASLANMAZ T TOPUZ Ø 31,70 SETLI FIRCA YUZEY ISCILIGI</t>
  </si>
  <si>
    <t>F.Y-X-7024-0-055-001</t>
  </si>
  <si>
    <t>AZUR-MM.1/2".DIS.DISLI.KOSE.VANA PVD.POLSHD.COPPER KAPLAMA ISCILIGI</t>
  </si>
  <si>
    <t>F.Y-X-7024-0-094-001</t>
  </si>
  <si>
    <t>AZUR-MM.1/2".DIS.DISLI.KOSE.VANA NIGHT.BLACK BOYA ISCILIGI</t>
  </si>
  <si>
    <t>F.Y-X-7024-0-149-001</t>
  </si>
  <si>
    <t>AZUR-MM.1/2".DIS.DISLI.KOSE.VANA CLEOPATRA BOYA ISCILIGI</t>
  </si>
  <si>
    <t>F.Y-X-7024-0-172-001</t>
  </si>
  <si>
    <t>AZUR-MM.1/2".DIS.DISLI.KOSE.VANA PVD.POLSHD.BRONZE KAPLAMA ISCILIGI</t>
  </si>
  <si>
    <t>F.Y-X-7024-0-173-001</t>
  </si>
  <si>
    <t>AZUR-MM.1/2".DIS.DISLI.KOSE.VANA PVD.BRSHED.BRONZE KAPLAMA ISCILIGI</t>
  </si>
  <si>
    <t>F.Y-X-7024-0-174-001</t>
  </si>
  <si>
    <t>AZUR-MM.1/2".DIS.DISLI.KOSE.VANA PVD.POLSHD.BRASS KAPLAMA ISCILIGI</t>
  </si>
  <si>
    <t>F.Y-X-7024-0-178-001</t>
  </si>
  <si>
    <t>AZUR-MM.1/2".DIS.DISLI.KOSE.VANA PVD.POLSHD.BLACK.CHROME KAPLAMA ISCILIGI</t>
  </si>
  <si>
    <t>F.Y-X-7024-0-205-001</t>
  </si>
  <si>
    <t>AZUR-MM.1/2".DIS.DISLI.KOSE.VANA RUSSET BOYA ISCILIGI</t>
  </si>
  <si>
    <t>F.Y-X-7024-0-206-001</t>
  </si>
  <si>
    <t>AZUR-MM.1/2".DIS.DISLI.KOSE.VANA SEPIA BOYA ISCILIGI</t>
  </si>
  <si>
    <t>F.Y-X-7024-0-207-001</t>
  </si>
  <si>
    <t>AZUR-MM.1/2".DIS.DISLI.KOSE.VANA FROST BOYA ISCILIGI</t>
  </si>
  <si>
    <t>F.Y-X-7024-0-208-001</t>
  </si>
  <si>
    <t>AZUR-MM.1/2".DIS.DISLI.KOSE.VANA MILKY.WAY BOYA ISCILIGI</t>
  </si>
  <si>
    <t>F.Y-X-7026-0-055-001</t>
  </si>
  <si>
    <t>ONIX-MM.1/2".DIS.DISLI.KOSE.VANA .PVD.POLSHD.COPPER KAPLAMA ISCILIGI</t>
  </si>
  <si>
    <t>F.Y-X-7026-0-094-001</t>
  </si>
  <si>
    <t>ONIX-MM.1/2".DIS.DISLI.KOSE.VANA.NIGHT.BLACK(AK.NBL=SW306G) BOYA ISCILIGI</t>
  </si>
  <si>
    <t>F.Y-X-7026-0-172-001</t>
  </si>
  <si>
    <t>ONIX-MM.1/2".DIS.DISLI.KOSE.VANA PVD.POLSHD.BRONZE KAPLAMA ISCILIGI</t>
  </si>
  <si>
    <t>F.Y-X-7026-0-173-001</t>
  </si>
  <si>
    <t>ONIX-MM.1/2".DIS.DISLI.KOSE.VANA PVD.BRSHED.BRONZE KAPLAMA ISCILIGI</t>
  </si>
  <si>
    <t>F.Y-X-7026-0-175-001</t>
  </si>
  <si>
    <t>ONIX-MM.1/2".DIS.DISLI.KOSE.VANA PVD.BRSHED.BRASS KAPLAMA ISCILIGI</t>
  </si>
  <si>
    <t>F.Y-X-7026-0-178-001</t>
  </si>
  <si>
    <t>ONIX-MM.1/2".DIS.DISLI.KOSE.VANA PVD.POLSHD.BLACK.CHROME KAPLAMA ISCILIGI</t>
  </si>
  <si>
    <t>F.Y-X-7026-0-204-001</t>
  </si>
  <si>
    <t>ONIX-MM.1/2".DIS.DISLI.KOSE.VANA PVD.BRSHED.COPPER KAPLAMA ISCILIGI</t>
  </si>
  <si>
    <t>F.Y-X-7026-0-205-001</t>
  </si>
  <si>
    <t>ONIX-MM.1/2".DIS.DISLI.KOSE.VANA RUSSET BOYA ISCILIGI</t>
  </si>
  <si>
    <t>F.Y-X-7026-0-206-001</t>
  </si>
  <si>
    <t>ONIX-MM.1/2".DIS.DISLI.KOSE.VANA SEPIA BOYA ISCILIGI</t>
  </si>
  <si>
    <t>F.Y-X-7027-0-055-001</t>
  </si>
  <si>
    <t>Ø16 X 2 PEX.BORU.ADAPT.(AZUR-ONIX-OPAL) PVD.POLSHD.COPPER KAPLAMA ISCILIGI</t>
  </si>
  <si>
    <t>F.Y-X-7027-0-149-001</t>
  </si>
  <si>
    <t>Ø16 X 2 PEX.BORU.ADAPT.(AZUR-ONIX-OPAL) CLEOPATRA BOYA ISCILIGI</t>
  </si>
  <si>
    <t>F.Y-X-7027-0-172-001</t>
  </si>
  <si>
    <t>Ø16 X 2 PEX.BORU.ADAPT.(AZUR-ONIX-OPAL) PVD.POLSHD.BRONZE KAPLAMA ISCILIGI</t>
  </si>
  <si>
    <t>F.Y-X-7027-0-173-001</t>
  </si>
  <si>
    <t>Ø16 X 2 PEX.BORU.ADAPT.(AZUR-ONIX-OPAL) PVD.BRSHED.BRONZE KAPLAMA ISILIGI</t>
  </si>
  <si>
    <t>F.Y-X-7027-0-174-001</t>
  </si>
  <si>
    <t>Ø16 X 2 PEX.BORU.ADAPT.(AZUR-ONIX-OPAL) PVD.POLSHD.BRASS KAPLAMA ISCILIGI</t>
  </si>
  <si>
    <t>F.Y-X-7027-0-175-001</t>
  </si>
  <si>
    <t>Ø16 X 2 PEX.BORU.ADAPT.(AZUR-ONIX-OPAL) PVD.BRSHED.BRASS KAPLAMA ISCILIGI</t>
  </si>
  <si>
    <t>F.Y-X-7027-0-178-001</t>
  </si>
  <si>
    <t>Ø16 X 2 PEX.BORU.ADAPT.(AZUR-ONIX-OPAL) PVD.POLSHD.BLACK.CHROME KAPLAMA ISCILIGI</t>
  </si>
  <si>
    <t>F.Y-X-7027-0-204-001</t>
  </si>
  <si>
    <t>Ø16 X 2 PEX.BORU.ADAPT.(AZUR-ONIX-OPAL) PVD.BRSHED.COPPER KAPLAMA ISCILIGI</t>
  </si>
  <si>
    <t>F.Y-X-7027-0-205-001</t>
  </si>
  <si>
    <t>Ø16 X 2 PEX.BORU.ADAPT.(AZUR-ONIX-OPAL) RUSSET BOYA ISCILIGI</t>
  </si>
  <si>
    <t>F.Y-X-7027-0-206-001</t>
  </si>
  <si>
    <t>Ø16 X 2 PEX.BORU.ADAPT.(AZUR-ONIX-OPAL) SEPIA BOYA ISILIGI</t>
  </si>
  <si>
    <t>F.Y-X-7027-0-207-001</t>
  </si>
  <si>
    <t>Ø16 X 2 PEX.BORU.ADAPT.(AZUR-ONIX-OPAL) FROST BOYA ISCILIGI</t>
  </si>
  <si>
    <t>F.Y-X-7027-0-208-001</t>
  </si>
  <si>
    <t>Ø16 X 2 PEX.BORU.ADAPT.(AZUR-ONIX-OPAL) MILKY.WAY BOYA ISCILIGI</t>
  </si>
  <si>
    <t>F.Y-X-7032-0-055-005</t>
  </si>
  <si>
    <t>48X48X82 3.CENTIKLI.BORU.KAPA.Ø28.DLK.PSLMZ.CEL.(82mmYUK.) PVD.POLSHD.COPPER KAPLAMA ISCILIGI</t>
  </si>
  <si>
    <t>F.Y-X-7032-0-149-003</t>
  </si>
  <si>
    <t>48X48X82 3.CENTIKLI.BORU.KAPA.Ø28.DLK.PSLMZ.CEL.CLEOPATRA(82mmYUK.)(R042) BOYA ISCILIGI</t>
  </si>
  <si>
    <t>F.Y-X-7032-0-172-003</t>
  </si>
  <si>
    <t>48X48X82 3.CENTIKLI.BORU.KAPA.Ø28.DLK.PSLMZ.CEL.(82mmYUK.) PVD.POLSHD.BRONZE KAPLAMA ISCILIGI</t>
  </si>
  <si>
    <t>F.Y-X-7032-0-173-004</t>
  </si>
  <si>
    <t>48X48X82 3.CENTIKLI.BORU.KAPA.Ø28.DLK.PSLMZ.CEL.(82mmYUK.)PVD.BRSHD.BRONZE KAPLAMA ISCILIGI</t>
  </si>
  <si>
    <t>F.Y-X-7032-0-174-005</t>
  </si>
  <si>
    <t>48X48X82 3.CENTIKLI.BORU.KAPA.Ø28.DLK.PSLMZ.CEL.(82mmYUK.) PVD.POLSHD.BRASS KAPLAMA ISCILIGI</t>
  </si>
  <si>
    <t>F.Y-X-7032-0-178-003</t>
  </si>
  <si>
    <t>48X48X82 3.CENTIKLI.BORU.KAPA.Ø28.DLK.PSLMZ.CEL.(82mmYUK.) PVD.POLSHD.BLACK.CHROME KAPLAMA ISCILIGI</t>
  </si>
  <si>
    <t>F.Y-X-7032-0-204-004</t>
  </si>
  <si>
    <t>48X48X82 3.CENTIKLI.BORU.KAPA.Ø28.DLK.PSLMZ.CEL.(82mmYUK.) PVD.BRSHD.COPPER KAPLAMA ISCILIGI</t>
  </si>
  <si>
    <t>F.Y-X-7032-0-205-003</t>
  </si>
  <si>
    <t>48X48X82 3.CENTIKLI.BORU.KAPA.Ø28.DLK.PSLMZ.CEL.RUSSET(82mmYUK.)(R042) BOYA ISCILIGI</t>
  </si>
  <si>
    <t>F.Y-X-7032-0-206-004</t>
  </si>
  <si>
    <t>48X48X82 3.CENTIKLI.BORU.KAPA.Ø28.DLK.PSLMZ.CEL.SEPIA(82mmYUK.)(R042) BOYA ISCILIGI</t>
  </si>
  <si>
    <t>F.Y-X-7032-0-207-003</t>
  </si>
  <si>
    <t>48X48X82 3.CENTIKLI.BORU.KAPA.Ø28.DLK.PSLMZ.CEL.FROST(82mmYUK.)(R042) BOYA ISCILIGI</t>
  </si>
  <si>
    <t>F.Y-X-7032-0-208-002</t>
  </si>
  <si>
    <t>48X48X82 3.CENTIKLI.BORU.KAPA.Ø28.DLK.PSLMZ.CEL.MILKY.WAY(82mmYUK.)(R042) BOYA ISCILIGI</t>
  </si>
  <si>
    <t>F.Y-X-7034-0-094-001</t>
  </si>
  <si>
    <t>80 X 120 X 2 MM.R7.DVR.RZT.GÖVDE.Ø18.CFT.DLKL.(PEX) (R032)NIGHT.BLACK BOYA ISCILIGI</t>
  </si>
  <si>
    <t>Sevinç 03.04.2023 12:15 listesi</t>
  </si>
  <si>
    <t>KYRAGELYR</t>
  </si>
  <si>
    <t>DEVIR_MIKTARI</t>
  </si>
  <si>
    <t>BIRIM_FIYAT</t>
  </si>
  <si>
    <t>NULL</t>
  </si>
  <si>
    <t>STOK_kODU</t>
  </si>
  <si>
    <t xml:space="preserve">Birim Maliyet  </t>
  </si>
  <si>
    <t>Döviz Tipi</t>
  </si>
  <si>
    <t>MALİYET ALINAN KAYNAK</t>
  </si>
  <si>
    <t>2022 Yılı 3.Çeyrek (Eylül sonu) Sayım Sonuçları Tablosu G.ERDEM</t>
  </si>
  <si>
    <t>2023 GÜNCEL ARNIKADAN BENZETİLDİ</t>
  </si>
  <si>
    <t xml:space="preserve">06.04.2018 ANALİZİ-MALZEME MALİYETİ </t>
  </si>
  <si>
    <t>2023 MALİYET</t>
  </si>
  <si>
    <t>APL MALİYET ANALİZİ 2023 HAZİRAN ÖNGÖRÜ-BAĞLANTISIZ FİYAT_REV03-SADECE MALZEME MALİYETİ</t>
  </si>
  <si>
    <t xml:space="preserve">2023-HAZİRAN ÖN GÖRÜ MALİYET TOPLAM MALİYET*0,7 DEN MALZEME MALİYETİ </t>
  </si>
  <si>
    <t>1800X475 ARNIKA.BAZ.RAL9016.75G(4).ALT.KRST.BGL(B)</t>
  </si>
  <si>
    <t>2022 KELEŞOĞLU PROJESİ</t>
  </si>
  <si>
    <t xml:space="preserve">2023-SANPAN Q1+KUTU VE ETİKET MALİYETİ </t>
  </si>
  <si>
    <t>2023-SANPAN Q1</t>
  </si>
  <si>
    <t>2023 SANPAN-Q1</t>
  </si>
  <si>
    <t>30.12.2020 ANALİZİ BAZ ALINMIŞTIR</t>
  </si>
  <si>
    <t xml:space="preserve">08.05.2017 MALİYET ANALİZİ SADECE MAZLEME MALİYETİ </t>
  </si>
  <si>
    <t>PASLANMAZ TÜM MALİYET ANALİZİ 2023 HAZİRAN ÖNGÖRÜ_REV04-SADECE MALZMEE MALİYETİ</t>
  </si>
  <si>
    <t>28.10.2015 ANALİZİ BAZ ALINMIŞTIR</t>
  </si>
  <si>
    <t>2023 HAZİRAN ÖN GÖRÜ MALİYET REV03</t>
  </si>
  <si>
    <t>21.09.2015-ANALİZ MALZEME MALİYETİ</t>
  </si>
  <si>
    <t>HİÇ BİR VERİ BULUNAMADI</t>
  </si>
  <si>
    <t xml:space="preserve">2023-GÜNCEL 9010 ÜRÜNDEN BENZETİLDİ. </t>
  </si>
  <si>
    <t>20.08.2015 ANALİZ BAZ ALINMIŞTIR</t>
  </si>
  <si>
    <t>ECZACIBAŞI BAZ ALINDI</t>
  </si>
  <si>
    <t>25.11.2020 ANALİZİ BAZ ALINMIŞTIR</t>
  </si>
  <si>
    <t>FLOATING RAIL MALİYET ANALİZİ 2023 HAZİRAN ÖNGÖRÜ-SADECE MALZMEE MALİYETİ</t>
  </si>
  <si>
    <t>SATINALMA</t>
  </si>
  <si>
    <t xml:space="preserve">MALİYET KAYITLARINDA YOK. SATIN ALMA KONTROL ETMELİ </t>
  </si>
  <si>
    <t>2023-MART AKSESUAR LİSTESİ BRASS PVD ALINDI</t>
  </si>
  <si>
    <t xml:space="preserve">2023-MART AKSESUAR LİSTESİ </t>
  </si>
  <si>
    <t xml:space="preserve">EURO </t>
  </si>
  <si>
    <t>2017 ANALİZ</t>
  </si>
  <si>
    <t>HEAT-Q 2019-2022  FİYAT ANALİZİ - EP</t>
  </si>
  <si>
    <t xml:space="preserve">2023-HAZİRAN ÖN GÖRÜ ISITICI- SADECE MALZEME MALİYETİ </t>
  </si>
  <si>
    <t>2023-MART AKSESUAR LİSTESİ -BENZER FİYAT ALINI</t>
  </si>
  <si>
    <t>05.05.2022 CONSOLE-SPH MALİYET ANALİZİ</t>
  </si>
  <si>
    <t xml:space="preserve">ACV-NUMUNE BORULARDAN BENZETİLDİ. </t>
  </si>
  <si>
    <t>GÜNCEL KG BOYATLI KG FİYATI ALINDI. (TUNA 2,7+LME 2,3)</t>
  </si>
  <si>
    <t>2021 MALİYET-ANALİZİ</t>
  </si>
  <si>
    <t>2023-MART AKSESUAR -189*506 MM BENZETİLDİ</t>
  </si>
  <si>
    <t>2023-MART AKSESUAR LİSTESİNDE NİGHT BLACK MALİYETİ ALINDI</t>
  </si>
  <si>
    <t>04.01.2022 DVM MALİYET ANALİZİ</t>
  </si>
  <si>
    <t xml:space="preserve">06.03.2023 BRAKET MALİYET ANALİZİNDEN BENZETİLDİ. </t>
  </si>
  <si>
    <t xml:space="preserve">2023 GÜNCEL FİYAT </t>
  </si>
  <si>
    <t>2023-MART AKSESUAR LİSTESİ -KROM FİYATI ALINDI</t>
  </si>
  <si>
    <t>Sevinç 04.04.2023 09:11 listesi</t>
  </si>
  <si>
    <t>STOK ADI</t>
  </si>
  <si>
    <t>TL BİRİM FİYAT</t>
  </si>
  <si>
    <t>H-A-8081-0-000-013</t>
  </si>
  <si>
    <t>H-A-8081-0-074-005</t>
  </si>
  <si>
    <t>H-A-8082-0-077-001</t>
  </si>
  <si>
    <t>H-A-8082-0-077-013</t>
  </si>
  <si>
    <t>H-A-8082-0-077-016</t>
  </si>
  <si>
    <t>H-A-8082-0-081-001</t>
  </si>
  <si>
    <t>H-A-8087-0-093-009</t>
  </si>
  <si>
    <t>H-A-8095-0-000-001</t>
  </si>
  <si>
    <t>H-A-8095-0-000-002</t>
  </si>
  <si>
    <t>H-A-8117-0-000-001</t>
  </si>
  <si>
    <t>H-M-8050-0-000-006</t>
  </si>
  <si>
    <t>H-M-8148-0-000-083</t>
  </si>
  <si>
    <t>H-M-8238-0-000-002</t>
  </si>
  <si>
    <t>H-P-8050-0-000-022</t>
  </si>
  <si>
    <t>H-P-8050-0-000-023</t>
  </si>
  <si>
    <t>H-P-8052-0-131-046</t>
  </si>
  <si>
    <t>H-P-8052-0-131-059</t>
  </si>
  <si>
    <t>H-P-8052-0-131-060</t>
  </si>
  <si>
    <t>H-P-8052-0-131-079</t>
  </si>
  <si>
    <t>H-P-8052-0-131-081</t>
  </si>
  <si>
    <t>H-P-8053-0-130-007</t>
  </si>
  <si>
    <t>H-P-8053-0-130-028</t>
  </si>
  <si>
    <t>H-P-8053-0-130-033</t>
  </si>
  <si>
    <t>H-P-8053-0-130-044</t>
  </si>
  <si>
    <t>H-P-8053-0-130-069</t>
  </si>
  <si>
    <t>H-P-8053-0-130-075</t>
  </si>
  <si>
    <t>H-P-8053-0-130-076</t>
  </si>
  <si>
    <t>H-P-8053-0-130-079</t>
  </si>
  <si>
    <t>H-P-8054-0-000-026</t>
  </si>
  <si>
    <t>H-P-8054-0-000-027</t>
  </si>
  <si>
    <t>H-P-8055-0-000-004</t>
  </si>
  <si>
    <t>H-P-8057-0-000-020</t>
  </si>
  <si>
    <t>H-P-8058-0-000-010</t>
  </si>
  <si>
    <t>H-P-8061-0-000-062</t>
  </si>
  <si>
    <t>H-P-8061-0-000-066</t>
  </si>
  <si>
    <t>Ø60 X 2,5 MM YUVARLAK ROZET AYAGI Ø26,5 ORTA DELİKLİ</t>
  </si>
  <si>
    <t>H-P-8097-0-000-002</t>
  </si>
  <si>
    <t>H-P-8098-0-000-002</t>
  </si>
  <si>
    <t>H-P-8099-0-000-006</t>
  </si>
  <si>
    <t>H-P-8104-0-108-003</t>
  </si>
  <si>
    <t>H-P-8104-0-110-001</t>
  </si>
  <si>
    <t>H-P-8110-0-000-003</t>
  </si>
  <si>
    <t>H-P-8110-0-000-004</t>
  </si>
  <si>
    <t>H-P-8114-0-000-024</t>
  </si>
  <si>
    <t>H-P-8114-0-000-036</t>
  </si>
  <si>
    <t>H-P-8114-0-000-056</t>
  </si>
  <si>
    <t>H-P-8114-0-000-057</t>
  </si>
  <si>
    <t>H-P-8114-0-000-077</t>
  </si>
  <si>
    <t>H-P-8114-0-000-102</t>
  </si>
  <si>
    <t>H-P-8114-0-000-112</t>
  </si>
  <si>
    <t>H-P-8114-0-000-173</t>
  </si>
  <si>
    <t>H-P-8114-0-000-174</t>
  </si>
  <si>
    <t>H-P-8114-0-000-177</t>
  </si>
  <si>
    <t>H-P-8114-0-000-178</t>
  </si>
  <si>
    <t>H-P-8114-0-000-252</t>
  </si>
  <si>
    <t>H-P-8114-0-000-257</t>
  </si>
  <si>
    <t>H-P-8114-0-000-263</t>
  </si>
  <si>
    <t>H-P-8114-0-000-273</t>
  </si>
  <si>
    <t>H-P-8114-0-000-293</t>
  </si>
  <si>
    <t>H-P-8114-0-000-309</t>
  </si>
  <si>
    <t>H-P-8114-0-000-324</t>
  </si>
  <si>
    <t>H-P-8114-0-000-328</t>
  </si>
  <si>
    <t>H-P-8114-0-000-357</t>
  </si>
  <si>
    <t>H-P-8114-0-000-375</t>
  </si>
  <si>
    <t>H-P-8114-0-000-377</t>
  </si>
  <si>
    <t>H-P-8114-0-000-390</t>
  </si>
  <si>
    <t>H-P-8114-0-000-413</t>
  </si>
  <si>
    <t>H-P-8114-0-000-416</t>
  </si>
  <si>
    <t>H-P-8114-0-000-434</t>
  </si>
  <si>
    <t>H-P-8114-0-000-493</t>
  </si>
  <si>
    <t>H-P-8114-0-000-502</t>
  </si>
  <si>
    <t>H-P-8114-0-000-521</t>
  </si>
  <si>
    <t>H-P-8114-0-000-524</t>
  </si>
  <si>
    <t>H-P-8114-0-000-615</t>
  </si>
  <si>
    <t>H-P-8114-0-000-633</t>
  </si>
  <si>
    <t>H-P-8114-0-000-634</t>
  </si>
  <si>
    <t>H-P-8114-0-000-641</t>
  </si>
  <si>
    <t>H-P-8114-0-000-655</t>
  </si>
  <si>
    <t>H-P-8114-0-000-671</t>
  </si>
  <si>
    <t>H-P-8114-0-000-672</t>
  </si>
  <si>
    <t>H-P-8114-0-000-673</t>
  </si>
  <si>
    <t>H-P-8114-0-000-674</t>
  </si>
  <si>
    <t>H-P-8114-0-000-675</t>
  </si>
  <si>
    <t>H-P-8114-0-000-676</t>
  </si>
  <si>
    <t>H-P-8114-0-000-677</t>
  </si>
  <si>
    <t>H-P-8114-0-000-678</t>
  </si>
  <si>
    <t>H-P-8114-0-000-679</t>
  </si>
  <si>
    <t>H-P-8114-0-000-680</t>
  </si>
  <si>
    <t>H-P-8114-0-000-681</t>
  </si>
  <si>
    <t>H-P-8114-0-000-682</t>
  </si>
  <si>
    <t>H-P-8114-0-000-683</t>
  </si>
  <si>
    <t>H-P-8114-0-000-684</t>
  </si>
  <si>
    <t>H-P-8114-0-000-685</t>
  </si>
  <si>
    <t>H-P-8114-0-000-686</t>
  </si>
  <si>
    <t>H-P-8196-0-108-002</t>
  </si>
  <si>
    <t>H-P-8196-0-110-004</t>
  </si>
  <si>
    <t>H-P-8196-0-113-001</t>
  </si>
  <si>
    <t>H-P-8221-0-000-136</t>
  </si>
  <si>
    <t>H-P-8237-0-000-002</t>
  </si>
  <si>
    <t>H-X-7010-0-000-002</t>
  </si>
  <si>
    <t>H-X-7104-0-108-003</t>
  </si>
  <si>
    <t>H-X-7135-0-000-002</t>
  </si>
  <si>
    <t>H-X-7183-0-000-001</t>
  </si>
  <si>
    <t>H-X-7183-0-152-001</t>
  </si>
  <si>
    <t>H-X-7183-0-153-001</t>
  </si>
  <si>
    <t>H-X-7183-0-154-001</t>
  </si>
  <si>
    <t>H-X-7213-0-000-001</t>
  </si>
  <si>
    <t>H-X-8061-0-000-001</t>
  </si>
  <si>
    <t>Ø 9 X 20 MM CHICAGO DISI VIDA (M4-NIKEL KAPLI - 497104)</t>
  </si>
  <si>
    <t>H-X-8061-0-000-002</t>
  </si>
  <si>
    <t>Ø 9 X 6 MM CHICAGO ERKEK VIDA (M4-NIKEL KAPLI 497222)</t>
  </si>
  <si>
    <t>H-X-8061-0-000-067</t>
  </si>
  <si>
    <t>H-X-8061-0-000-068</t>
  </si>
  <si>
    <t>H-X-8249-0-000-001</t>
  </si>
  <si>
    <t>I-A-9551-0-000-030</t>
  </si>
  <si>
    <t>I-A-9551-0-000-132</t>
  </si>
  <si>
    <t>I-A-9551-0-000-134</t>
  </si>
  <si>
    <t>I-A-9551-0-000-191</t>
  </si>
  <si>
    <t>I-A-9551-0-000-203</t>
  </si>
  <si>
    <t>I-B-8061-0-000-005</t>
  </si>
  <si>
    <t>I-B-8194-0-000-003</t>
  </si>
  <si>
    <t>I-B-8206-0-000-003</t>
  </si>
  <si>
    <t>I-B-8206-0-000-005</t>
  </si>
  <si>
    <t>I-B-9550-0-000-027</t>
  </si>
  <si>
    <t>I-B-9550-0-000-038</t>
  </si>
  <si>
    <t>I-B-9550-0-000-041</t>
  </si>
  <si>
    <t>I-B-9550-0-000-042</t>
  </si>
  <si>
    <t>I-B-9550-0-000-044</t>
  </si>
  <si>
    <t>I-B-9550-0-000-070</t>
  </si>
  <si>
    <t>I-B-9550-0-000-076</t>
  </si>
  <si>
    <t>I-B-9550-0-000-093</t>
  </si>
  <si>
    <t>I-B-9550-0-000-100</t>
  </si>
  <si>
    <t>I-B-9550-0-000-121</t>
  </si>
  <si>
    <t>I-B-9550-0-000-126</t>
  </si>
  <si>
    <t>I-B-9550-0-000-129</t>
  </si>
  <si>
    <t>I-B-9550-0-000-131</t>
  </si>
  <si>
    <t>I-B-9564-0-000-016</t>
  </si>
  <si>
    <t>I-B-9564-0-000-050</t>
  </si>
  <si>
    <t>I-B-9564-12-000-002</t>
  </si>
  <si>
    <t>I-B-9564-12-000-008</t>
  </si>
  <si>
    <t>I-B-9574-0-000-008</t>
  </si>
  <si>
    <t>I-B-9616-0-000-053</t>
  </si>
  <si>
    <t>I-B-9626-0-000-001</t>
  </si>
  <si>
    <t>I-B-9631-0-000-001</t>
  </si>
  <si>
    <t>I-B-9631-0-000-004</t>
  </si>
  <si>
    <t>I-B-9631-0-000-016</t>
  </si>
  <si>
    <t>I-B-9631-0-000-045</t>
  </si>
  <si>
    <t>I-B-9631-0-000-064</t>
  </si>
  <si>
    <t>BAYMAT FIRÇA KABLOSU 3MT (H01N2 16MM2 ART.-NO:5024 KR)</t>
  </si>
  <si>
    <t>I-B-9631-0-000-070</t>
  </si>
  <si>
    <t>I-B-9631-0-000-093</t>
  </si>
  <si>
    <t>I-B-9631-0-000-098</t>
  </si>
  <si>
    <t>I-B-9631-0-000-105</t>
  </si>
  <si>
    <t>I-B-9631-0-000-137</t>
  </si>
  <si>
    <t>I-B-9631-0-000-168</t>
  </si>
  <si>
    <t>I-B-9631-0-000-179</t>
  </si>
  <si>
    <t>I-B-9631-0-000-185</t>
  </si>
  <si>
    <t>I-B-9631-0-000-229</t>
  </si>
  <si>
    <t>I-B-9631-0-000-238</t>
  </si>
  <si>
    <t>I-B-9631-0-000-245</t>
  </si>
  <si>
    <t>I-B-9631-0-000-257</t>
  </si>
  <si>
    <t>I-B-9631-0-000-260</t>
  </si>
  <si>
    <t>I-B-9631-0-000-279</t>
  </si>
  <si>
    <t>I-B-9631-0-000-327</t>
  </si>
  <si>
    <t>I-B-9631-0-000-367</t>
  </si>
  <si>
    <t>I-B-9631-0-000-371</t>
  </si>
  <si>
    <t>I-B-9631-0-000-383</t>
  </si>
  <si>
    <t>I-B-9631-0-000-400</t>
  </si>
  <si>
    <t>I-B-9631-0-000-402</t>
  </si>
  <si>
    <t>I-B-9631-0-000-415</t>
  </si>
  <si>
    <t>I-B-9631-0-000-434</t>
  </si>
  <si>
    <t>I-B-9631-0-000-449</t>
  </si>
  <si>
    <t>I-B-9631-0-000-477</t>
  </si>
  <si>
    <t>I-B-9631-0-000-481</t>
  </si>
  <si>
    <t>I-B-9631-0-000-491</t>
  </si>
  <si>
    <t>I-B-9631-0-000-496</t>
  </si>
  <si>
    <t>I-B-9631-0-000-502</t>
  </si>
  <si>
    <t>I-B-9631-0-000-505</t>
  </si>
  <si>
    <t>I-B-9631-0-000-506</t>
  </si>
  <si>
    <t>I-B-9631-0-000-509</t>
  </si>
  <si>
    <t>I-B-9631-0-000-511</t>
  </si>
  <si>
    <t>I-B-9631-0-000-524</t>
  </si>
  <si>
    <t>I-B-9631-0-000-535</t>
  </si>
  <si>
    <t>I-B-9631-0-000-547</t>
  </si>
  <si>
    <t>I-B-9631-0-000-550</t>
  </si>
  <si>
    <t>I-B-9631-0-000-570</t>
  </si>
  <si>
    <t>I-B-9631-0-000-572</t>
  </si>
  <si>
    <t>I-B-9631-0-000-574</t>
  </si>
  <si>
    <t>I-B-9631-0-000-575</t>
  </si>
  <si>
    <t>I-B-9631-0-000-576</t>
  </si>
  <si>
    <t>I-B-9631-0-000-577</t>
  </si>
  <si>
    <t>I-B-9631-0-000-578</t>
  </si>
  <si>
    <t>I-B-9631-0-000-579</t>
  </si>
  <si>
    <t>I-B-9631-0-000-580</t>
  </si>
  <si>
    <t>I-B-9631-0-000-581</t>
  </si>
  <si>
    <t>I-B-9631-0-000-582</t>
  </si>
  <si>
    <t>I-B-9631-0-000-583</t>
  </si>
  <si>
    <t>I-B-9631-0-000-584</t>
  </si>
  <si>
    <t>I-B-9631-0-000-586</t>
  </si>
  <si>
    <t>I-B-9632-0-000-003</t>
  </si>
  <si>
    <t>I-B-9632-0-000-004</t>
  </si>
  <si>
    <t>I-B-9632-0-000-013</t>
  </si>
  <si>
    <t>I-B-9632-0-000-014</t>
  </si>
  <si>
    <t>I-B-9632-0-000-106</t>
  </si>
  <si>
    <t>I-B-9632-0-000-113</t>
  </si>
  <si>
    <t>I-B-9632-0-000-114</t>
  </si>
  <si>
    <t>I-B-9632-0-000-160</t>
  </si>
  <si>
    <t>I-B-9632-0-000-179</t>
  </si>
  <si>
    <t>PASLANMAZ POP PERÇİN 3X6</t>
  </si>
  <si>
    <t>I-B-9632-0-000-180</t>
  </si>
  <si>
    <t>I-B-9632-0-000-181</t>
  </si>
  <si>
    <t>I-B-9632-0-000-182</t>
  </si>
  <si>
    <t>I-B-9632-0-000-184</t>
  </si>
  <si>
    <t>I-B-9632-0-000-185</t>
  </si>
  <si>
    <t>I-B-9632-0-000-186</t>
  </si>
  <si>
    <t>I-B-9632-0-000-187</t>
  </si>
  <si>
    <t>I-B-9633-0-000-009</t>
  </si>
  <si>
    <t>I-B-9633-0-000-070</t>
  </si>
  <si>
    <t>I-B-9633-0-000-073</t>
  </si>
  <si>
    <t>I-B-9633-0-000-077</t>
  </si>
  <si>
    <t>I-B-9633-0-000-127</t>
  </si>
  <si>
    <t>I-B-9633-0-000-130</t>
  </si>
  <si>
    <t>I-B-9633-0-000-134</t>
  </si>
  <si>
    <t>I-B-9633-0-000-154</t>
  </si>
  <si>
    <t>I-B-9633-0-000-155</t>
  </si>
  <si>
    <t>I-B-9633-0-000-167</t>
  </si>
  <si>
    <t>I-B-9633-0-000-171</t>
  </si>
  <si>
    <t>I-B-9633-0-000-182</t>
  </si>
  <si>
    <t>I-B-9633-0-000-198</t>
  </si>
  <si>
    <t>I-B-9633-0-000-204</t>
  </si>
  <si>
    <t>I-B-9633-0-000-246</t>
  </si>
  <si>
    <t>I-B-9633-0-000-247</t>
  </si>
  <si>
    <t>I-B-9633-0-000-248</t>
  </si>
  <si>
    <t>I-B-9633-0-000-249</t>
  </si>
  <si>
    <t>I-B-9633-0-000-250</t>
  </si>
  <si>
    <t>I-B-9633-0-000-251</t>
  </si>
  <si>
    <t>I-B-9633-0-000-252</t>
  </si>
  <si>
    <t>I-B-9633-0-000-253</t>
  </si>
  <si>
    <t>I-B-9633-0-000-255</t>
  </si>
  <si>
    <t>I-B-9633-0-000-256</t>
  </si>
  <si>
    <t>I-B-9633-0-000-257</t>
  </si>
  <si>
    <t>I-B-9633-0-000-258</t>
  </si>
  <si>
    <t>I-B-9633-0-000-259</t>
  </si>
  <si>
    <t>I-B-9633-0-000-261</t>
  </si>
  <si>
    <t>I-B-9633-0-000-263</t>
  </si>
  <si>
    <t>I-B-9633-0-000-264</t>
  </si>
  <si>
    <t>I-B-9634-0-000-033</t>
  </si>
  <si>
    <t>I-B-9634-0-000-066</t>
  </si>
  <si>
    <t>I-B-9634-0-000-072</t>
  </si>
  <si>
    <t>I-B-9634-0-000-098</t>
  </si>
  <si>
    <t>I-B-9634-0-000-114</t>
  </si>
  <si>
    <t>I-B-9634-0-000-127</t>
  </si>
  <si>
    <t>I-B-9634-0-000-128</t>
  </si>
  <si>
    <t>I-B-9634-0-000-129</t>
  </si>
  <si>
    <t>I-B-9634-0-000-130</t>
  </si>
  <si>
    <t>I-B-9634-0-000-131</t>
  </si>
  <si>
    <t>I-B-9634-0-000-133</t>
  </si>
  <si>
    <t>I-B-9634-0-000-134</t>
  </si>
  <si>
    <t>I-B-9634-0-000-137</t>
  </si>
  <si>
    <t>I-B-9634-0-000-139</t>
  </si>
  <si>
    <t>I-B-9634-0-000-141</t>
  </si>
  <si>
    <t>I-B-9634-0-000-142</t>
  </si>
  <si>
    <t>I-B-9634-0-000-144</t>
  </si>
  <si>
    <t>I-B-9634-0-000-146</t>
  </si>
  <si>
    <t>I-B-9634-0-000-147</t>
  </si>
  <si>
    <t>I-B-9634-0-000-148</t>
  </si>
  <si>
    <t>I-B-9634-0-000-149</t>
  </si>
  <si>
    <t>I-B-9634-0-000-154</t>
  </si>
  <si>
    <t>I-B-9634-0-000-155</t>
  </si>
  <si>
    <t>I-B-9634-0-000-156</t>
  </si>
  <si>
    <t>I-B-9634-0-000-157</t>
  </si>
  <si>
    <t>I-B-9635-0-000-028</t>
  </si>
  <si>
    <t>I-B-9635-0-000-036</t>
  </si>
  <si>
    <t>I-B-9637-0-000-014</t>
  </si>
  <si>
    <t>I-B-9637-0-000-015</t>
  </si>
  <si>
    <t>I-B-9637-0-000-025</t>
  </si>
  <si>
    <t>I-B-9637-0-000-035</t>
  </si>
  <si>
    <t>I-B-9637-0-000-045</t>
  </si>
  <si>
    <t>I-B-9637-0-000-046</t>
  </si>
  <si>
    <t>I-B-9637-0-000-048</t>
  </si>
  <si>
    <t>I-B-9637-0-000-065</t>
  </si>
  <si>
    <t>I-B-9637-0-000-067</t>
  </si>
  <si>
    <t>I-B-9637-0-000-068</t>
  </si>
  <si>
    <t>I-B-9637-0-000-078</t>
  </si>
  <si>
    <t>I-B-9637-0-000-087</t>
  </si>
  <si>
    <t>I-B-9637-0-000-094</t>
  </si>
  <si>
    <t>I-B-9637-0-000-106</t>
  </si>
  <si>
    <t>I-B-9637-0-000-108</t>
  </si>
  <si>
    <t>I-B-9637-0-000-116</t>
  </si>
  <si>
    <t>I-B-9637-0-000-118</t>
  </si>
  <si>
    <t>I-B-9637-0-000-122</t>
  </si>
  <si>
    <t>I-B-9637-0-000-125</t>
  </si>
  <si>
    <t>I-B-9637-0-000-127</t>
  </si>
  <si>
    <t>I-B-9637-0-000-128</t>
  </si>
  <si>
    <t>I-B-9637-0-000-131</t>
  </si>
  <si>
    <t>I-B-9637-0-000-134</t>
  </si>
  <si>
    <t>I-B-9637-0-000-141</t>
  </si>
  <si>
    <t>I-B-9637-0-000-143</t>
  </si>
  <si>
    <t>I-B-9637-0-000-144</t>
  </si>
  <si>
    <t>I-B-9637-0-000-147</t>
  </si>
  <si>
    <t>I-B-9637-0-000-149</t>
  </si>
  <si>
    <t>I-B-9637-0-000-154</t>
  </si>
  <si>
    <t>I-B-9637-0-000-155</t>
  </si>
  <si>
    <t>I-B-9637-0-000-161</t>
  </si>
  <si>
    <t>I-B-9637-0-000-162</t>
  </si>
  <si>
    <t>I-B-9637-0-000-168</t>
  </si>
  <si>
    <t>I-B-9637-0-000-172</t>
  </si>
  <si>
    <t>I-B-9637-0-000-176</t>
  </si>
  <si>
    <t>I-B-9637-0-000-222</t>
  </si>
  <si>
    <t>I-B-9637-0-000-224</t>
  </si>
  <si>
    <t>I-B-9637-0-000-229</t>
  </si>
  <si>
    <t>I-B-9637-0-000-230</t>
  </si>
  <si>
    <t>I-B-9637-0-000-231</t>
  </si>
  <si>
    <t>I-B-9637-0-000-239</t>
  </si>
  <si>
    <t>I-B-9637-0-000-240</t>
  </si>
  <si>
    <t>I-B-9637-0-000-241</t>
  </si>
  <si>
    <t>I-B-9637-0-000-242</t>
  </si>
  <si>
    <t>I-B-9637-0-000-244</t>
  </si>
  <si>
    <t>I-B-9637-0-000-247</t>
  </si>
  <si>
    <t>I-B-9637-0-000-248</t>
  </si>
  <si>
    <t>I-B-9637-0-000-249</t>
  </si>
  <si>
    <t>I-B-9637-0-000-250</t>
  </si>
  <si>
    <t>I-B-9637-0-000-251</t>
  </si>
  <si>
    <t>I-B-9637-0-000-252</t>
  </si>
  <si>
    <t>I-B-9638-0-000-029</t>
  </si>
  <si>
    <t>I-B-9639-0-000-049</t>
  </si>
  <si>
    <t>I-B-9639-0-000-054</t>
  </si>
  <si>
    <t>I-B-9639-0-000-104</t>
  </si>
  <si>
    <t>I-B-9639-0-000-110</t>
  </si>
  <si>
    <t>I-B-9639-0-000-111</t>
  </si>
  <si>
    <t>I-B-9639-0-000-112</t>
  </si>
  <si>
    <t>I-B-9639-0-000-114</t>
  </si>
  <si>
    <t>I-B-9639-0-000-115</t>
  </si>
  <si>
    <t>YAĞ KEÇESİ 20X30X7 SKT/KASTAŞ (KURTAĞZI)</t>
  </si>
  <si>
    <t>I-B-9640-0-000-021</t>
  </si>
  <si>
    <t>I-B-9640-0-000-022</t>
  </si>
  <si>
    <t>I-B-9640-0-000-024</t>
  </si>
  <si>
    <t>I-B-9640-0-000-027</t>
  </si>
  <si>
    <t>I-B-9640-0-000-029</t>
  </si>
  <si>
    <t>I-B-9640-0-000-046</t>
  </si>
  <si>
    <t>I-B-9640-0-000-047</t>
  </si>
  <si>
    <t>I-B-9640-0-000-075</t>
  </si>
  <si>
    <t>I-B-9640-0-000-078</t>
  </si>
  <si>
    <t>I-B-9640-0-000-079</t>
  </si>
  <si>
    <t>I-B-9640-0-000-084</t>
  </si>
  <si>
    <t>I-B-9640-0-000-085</t>
  </si>
  <si>
    <t>I-B-9640-0-000-086</t>
  </si>
  <si>
    <t>I-B-9640-0-000-087</t>
  </si>
  <si>
    <t>I-B-9642-0-000-001</t>
  </si>
  <si>
    <t>I-B-9648-0-000-021</t>
  </si>
  <si>
    <t>I-B-9648-0-000-025</t>
  </si>
  <si>
    <t>I-B-9648-0-000-030</t>
  </si>
  <si>
    <t>I-B-9648-0-000-032</t>
  </si>
  <si>
    <t>I-G-8107-0-000-101</t>
  </si>
  <si>
    <t>I-G-8107-0-000-102</t>
  </si>
  <si>
    <t>I-G-8107-0-000-103</t>
  </si>
  <si>
    <t>I-G-9556-05-000-003</t>
  </si>
  <si>
    <t>I-G-9556-06-000-001</t>
  </si>
  <si>
    <t>I-G-9556-08-000-002</t>
  </si>
  <si>
    <t>I-G-9556-11-000-035</t>
  </si>
  <si>
    <t>I-G-9556-28-000-001</t>
  </si>
  <si>
    <t>I-G-9556-29-000-002</t>
  </si>
  <si>
    <t>I-G-9562-0-000-003</t>
  </si>
  <si>
    <t>I-G-9564-0-000-004</t>
  </si>
  <si>
    <t>I-G-9564-0-000-005</t>
  </si>
  <si>
    <t>I-G-9584-0-000-001</t>
  </si>
  <si>
    <t>I-G-9584-0-000-007</t>
  </si>
  <si>
    <t>I-G-9584-0-000-019</t>
  </si>
  <si>
    <t>I-G-9584-0-000-020</t>
  </si>
  <si>
    <t>I-G-9584-0-000-027</t>
  </si>
  <si>
    <t>I-G-9584-0-000-028</t>
  </si>
  <si>
    <t>I-G-9584-0-000-032</t>
  </si>
  <si>
    <t>I-G-9584-0-000-033</t>
  </si>
  <si>
    <t>I-G-9584-0-000-041</t>
  </si>
  <si>
    <t>I-G-9586-0-000-007</t>
  </si>
  <si>
    <t>I-G-9586-0-000-012</t>
  </si>
  <si>
    <t>I-G-9586-0-000-025</t>
  </si>
  <si>
    <t>I-G-9586-0-000-026</t>
  </si>
  <si>
    <t>I-G-9586-0-000-027</t>
  </si>
  <si>
    <t>I-G-9586-0-000-028</t>
  </si>
  <si>
    <t>I-G-9586-0-000-030</t>
  </si>
  <si>
    <t>I-G-9586-0-000-037</t>
  </si>
  <si>
    <t>I-G-9586-0-000-052</t>
  </si>
  <si>
    <t>I-G-9586-0-000-056</t>
  </si>
  <si>
    <t>I-G-9586-0-000-057</t>
  </si>
  <si>
    <t>I-G-9586-0-000-058</t>
  </si>
  <si>
    <t>I-G-9586-0-000-066</t>
  </si>
  <si>
    <t>I-G-9586-0-000-068</t>
  </si>
  <si>
    <t>I-G-9586-0-000-078</t>
  </si>
  <si>
    <t>I-G-9586-0-000-079</t>
  </si>
  <si>
    <t>I-G-9586-0-000-083</t>
  </si>
  <si>
    <t>I-G-9586-0-000-085</t>
  </si>
  <si>
    <t>I-G-9586-0-000-093</t>
  </si>
  <si>
    <t>I-G-9586-0-000-139</t>
  </si>
  <si>
    <t>I-G-9586-0-000-141</t>
  </si>
  <si>
    <t>I-G-9586-0-000-151</t>
  </si>
  <si>
    <t>I-G-9586-0-000-158</t>
  </si>
  <si>
    <t>I-G-9586-0-000-159</t>
  </si>
  <si>
    <t>I-G-9586-0-000-167</t>
  </si>
  <si>
    <t>I-G-9587-0-000-002</t>
  </si>
  <si>
    <t>I-G-9587-0-000-003</t>
  </si>
  <si>
    <t>I-G-9587-0-000-043</t>
  </si>
  <si>
    <t>I-G-9587-0-000-046</t>
  </si>
  <si>
    <t>I-G-9587-0-000-049</t>
  </si>
  <si>
    <t>I-G-9597-0-000-006</t>
  </si>
  <si>
    <t>I-G-9610-0-000-008</t>
  </si>
  <si>
    <t>I-G-9627-0-000-008</t>
  </si>
  <si>
    <t>I-G-9627-0-000-026</t>
  </si>
  <si>
    <t>I-G-9628-0-000-007</t>
  </si>
  <si>
    <t>I-G-9636-0-000-011</t>
  </si>
  <si>
    <t>I-G-9636-0-000-012</t>
  </si>
  <si>
    <t>I-G-9636-0-000-063</t>
  </si>
  <si>
    <t>I-P-8067-0-000-001</t>
  </si>
  <si>
    <t>I-P-9551-0-000-030</t>
  </si>
  <si>
    <t>I-P-9551-0-000-061</t>
  </si>
  <si>
    <t>Ø12 KARBÜR ÇAPAK FREZE</t>
  </si>
  <si>
    <t>I-P-9551-0-000-089</t>
  </si>
  <si>
    <t>I-P-9551-0-000-196</t>
  </si>
  <si>
    <t>I-P-9551-0-000-261</t>
  </si>
  <si>
    <t>I-P-9551-0-000-307</t>
  </si>
  <si>
    <t>I-P-9551-0-000-308</t>
  </si>
  <si>
    <t>I-P-9551-0-000-315</t>
  </si>
  <si>
    <t>I-P-9551-0-000-319</t>
  </si>
  <si>
    <t>I-P-9551-0-000-320</t>
  </si>
  <si>
    <t>I-P-9551-0-000-321</t>
  </si>
  <si>
    <t>I-P-9551-0-000-322</t>
  </si>
  <si>
    <t>I-P-9559-0-000-004</t>
  </si>
  <si>
    <t>I-P-9561-0-000-001</t>
  </si>
  <si>
    <t>I-P-9561-0-000-004</t>
  </si>
  <si>
    <t>BYMAT 2045 DC ELEKTRLOYT C PLUS</t>
  </si>
  <si>
    <t>I-P-9561-0-000-006</t>
  </si>
  <si>
    <t>BYMAT 6026 PO YEDEK TEMIZLEME FIRCA UCU</t>
  </si>
  <si>
    <t>I-P-9561-0-000-011</t>
  </si>
  <si>
    <t>5024 KS BYMAT SCARP TOPRAK KABLOSU SİYAH SUNGU KİLİTLİ 3 M</t>
  </si>
  <si>
    <t>I-P-9561-0-000-018</t>
  </si>
  <si>
    <t>BYMAT 1028 ST ASIT FIRCASI</t>
  </si>
  <si>
    <t>I-P-9561-0-000-023</t>
  </si>
  <si>
    <t>BYMAT NEUTRALYT NÖTRALİZE KİMYASALI ART.-NO:2250 NT (5 LİTRE)</t>
  </si>
  <si>
    <t>I-P-9561-0-000-027</t>
  </si>
  <si>
    <t>BYMAT 7024 RS KAYNAK TEMİZLEME MAKİNASI</t>
  </si>
  <si>
    <t>I-P-9561-0-000-028</t>
  </si>
  <si>
    <t>BYMAT 6024/7024 KAYNAK TEMİZLEME MAKİNASI TOPRAKLAMA KABLOSU (5024KL)</t>
  </si>
  <si>
    <t>I-P-9561-0-000-029</t>
  </si>
  <si>
    <t>M10 DİŞLİ YEDEK KARBON ANOT 30°(1026 AD)</t>
  </si>
  <si>
    <t>I-P-9561-0-000-030</t>
  </si>
  <si>
    <t>40x60x2,5 mm PARLATMA KEÇESİ BYMAT 7024 RS(1216 PF)</t>
  </si>
  <si>
    <t>I-P-9562-0-000-014</t>
  </si>
  <si>
    <t>I-P-9563-0-000-003</t>
  </si>
  <si>
    <t>I-P-9563-0-000-008</t>
  </si>
  <si>
    <t>I-P-9563-0-000-014</t>
  </si>
  <si>
    <t>I-P-9564-0-000-012</t>
  </si>
  <si>
    <t>I-P-9564-0-000-019</t>
  </si>
  <si>
    <t>I-P-9565-0-000-221</t>
  </si>
  <si>
    <t>I-P-9566-0-000-013</t>
  </si>
  <si>
    <t>I-P-9575-0-000-071</t>
  </si>
  <si>
    <t>I-P-9580-0-000-012</t>
  </si>
  <si>
    <t>I-P-9580-0-000-019</t>
  </si>
  <si>
    <t>YEDEKPARCA DYNABRADE 57438 COUNTER WEIGHT (14)</t>
  </si>
  <si>
    <t>I-P-9580-0-000-024</t>
  </si>
  <si>
    <t>I-P-9580-0-000-026</t>
  </si>
  <si>
    <t>I-P-9580-0-000-027</t>
  </si>
  <si>
    <t>I-P-9580-0-000-035</t>
  </si>
  <si>
    <t>I-P-9580-0-000-039</t>
  </si>
  <si>
    <t>I-P-9580-0-000-040</t>
  </si>
  <si>
    <t>I-P-9582-0-000-002</t>
  </si>
  <si>
    <t>I-P-9582-0-000-009</t>
  </si>
  <si>
    <t>I-P-9588-0-000-006</t>
  </si>
  <si>
    <t>I-P-9632-0-000-247</t>
  </si>
  <si>
    <t>I-P-9632-0-000-248</t>
  </si>
  <si>
    <t>1800X315 LILAC.(APL).SATEN.BYZ.RAL9016.75G</t>
  </si>
  <si>
    <t>M-A-3020-1-075-105</t>
  </si>
  <si>
    <t>M-A-3020-1-075-106</t>
  </si>
  <si>
    <t>M-A-3020-1-075-111</t>
  </si>
  <si>
    <t>M-A-3020-1-075-187</t>
  </si>
  <si>
    <t>M-A-3020-1-075-188</t>
  </si>
  <si>
    <t>M-A-3020-1-075-189</t>
  </si>
  <si>
    <t>M-A-3020-1-075-190</t>
  </si>
  <si>
    <t>M-A-3020-1-075-191</t>
  </si>
  <si>
    <t>M-A-3020-1-075-192</t>
  </si>
  <si>
    <t>M-A-3020-1-075-193</t>
  </si>
  <si>
    <t>M-A-3020-1-075-194</t>
  </si>
  <si>
    <t>M-A-3020-1-075-195</t>
  </si>
  <si>
    <t>M-A-3020-1-075-196</t>
  </si>
  <si>
    <t>M-A-3020-1-075-197</t>
  </si>
  <si>
    <t>M-A-3020-1-075-198</t>
  </si>
  <si>
    <t>M-A-3020-1-075-199</t>
  </si>
  <si>
    <t>M-A-3020-1-075-200</t>
  </si>
  <si>
    <t>M-A-3020-1-075-201</t>
  </si>
  <si>
    <t>M-A-3020-1-075-202</t>
  </si>
  <si>
    <t>M-A-3020-1-081-005</t>
  </si>
  <si>
    <t>M-A-3020-1-081-095</t>
  </si>
  <si>
    <t>M-A-3020-1-093-011</t>
  </si>
  <si>
    <t>M-A-3020-1-093-012</t>
  </si>
  <si>
    <t>1800X555 LILAC.(APL).MAT.ANTR.RAL7016.(AK.NBL=SL2164).30G.PE(7)ALT.KRST.BGL.(B)</t>
  </si>
  <si>
    <t>M-A-3020-1-093-102</t>
  </si>
  <si>
    <t>M-A-3020-1-093-103</t>
  </si>
  <si>
    <t>M-A-3020-1-093-104</t>
  </si>
  <si>
    <t>M-A-3020-1-093-105</t>
  </si>
  <si>
    <t>1800X315 LILAC.(APL).NOIR.SBL.2200.(AK.NBL=YW360F).10G.PE(4)ALT.KRST.BGL.(B)</t>
  </si>
  <si>
    <t>M-A-3020-1-096-003</t>
  </si>
  <si>
    <t>M-A-3020-1-096-004</t>
  </si>
  <si>
    <t>M-A-3020-1-096-005</t>
  </si>
  <si>
    <t>M-A-3020-1-096-006</t>
  </si>
  <si>
    <t>M-A-3020-1-096-007</t>
  </si>
  <si>
    <t>600X795 LILAC.(APL).NOIR.SBL.2200.(AK.NBL=YW360F).10G.PE(10)ALT.KRST.BGL.</t>
  </si>
  <si>
    <t>M-A-3020-1-096-021</t>
  </si>
  <si>
    <t>M-A-3020-1-096-022</t>
  </si>
  <si>
    <t>M-A-3020-1-096-023</t>
  </si>
  <si>
    <t>M-A-3020-1-096-027</t>
  </si>
  <si>
    <t>M-A-3020-1-096-028</t>
  </si>
  <si>
    <t>M-A-3020-1-096-029</t>
  </si>
  <si>
    <t>M-A-3020-1-096-030</t>
  </si>
  <si>
    <t>M-A-3020-1-096-031</t>
  </si>
  <si>
    <t>M-A-3021-1-075-001</t>
  </si>
  <si>
    <t>1800X475 ARNIKA(QH)SATEN.BYZ.RAL9016.75G</t>
  </si>
  <si>
    <t>M-A-3021-1-077-010</t>
  </si>
  <si>
    <t>M-A-3021-1-077-013</t>
  </si>
  <si>
    <t>M-A-3021-1-077-014</t>
  </si>
  <si>
    <t>M-A-3021-1-077-021</t>
  </si>
  <si>
    <t>M-A-3021-1-077-024</t>
  </si>
  <si>
    <t>M-A-3021-1-077-410</t>
  </si>
  <si>
    <t>M-A-3021-1-077-412</t>
  </si>
  <si>
    <t>M-A-3021-1-077-413</t>
  </si>
  <si>
    <t>M-A-3021-1-077-414</t>
  </si>
  <si>
    <t>M-A-3021-1-077-415</t>
  </si>
  <si>
    <t>M-A-3021-1-077-416</t>
  </si>
  <si>
    <t>M-A-3021-1-077-417</t>
  </si>
  <si>
    <t>M-A-3021-1-077-418</t>
  </si>
  <si>
    <t>M-A-3021-1-077-419</t>
  </si>
  <si>
    <t>M-A-3021-1-077-421</t>
  </si>
  <si>
    <t>M-A-3021-1-077-422</t>
  </si>
  <si>
    <t>M-A-3021-1-077-423</t>
  </si>
  <si>
    <t>M-A-3021-1-077-424</t>
  </si>
  <si>
    <t>M-A-3021-1-077-425</t>
  </si>
  <si>
    <t>M-A-3021-1-077-426</t>
  </si>
  <si>
    <t>M-A-3021-1-077-427</t>
  </si>
  <si>
    <t>M-A-3021-1-077-428</t>
  </si>
  <si>
    <t>M-A-3021-1-077-429</t>
  </si>
  <si>
    <t>M-A-3021-1-093-004</t>
  </si>
  <si>
    <t>M-A-3021-1-093-005</t>
  </si>
  <si>
    <t>M-A-3021-1-093-006</t>
  </si>
  <si>
    <t>M-A-3021-1-093-008</t>
  </si>
  <si>
    <t>M-A-3021-1-093-009</t>
  </si>
  <si>
    <t>M-A-3021-1-093-020</t>
  </si>
  <si>
    <t>M-A-3021-1-093-027</t>
  </si>
  <si>
    <t>M-A-3021-1-093-028</t>
  </si>
  <si>
    <t>M-A-3021-1-093-029</t>
  </si>
  <si>
    <t>M-A-3021-1-093-031</t>
  </si>
  <si>
    <t>M-A-3021-1-093-032</t>
  </si>
  <si>
    <t>M-A-3021-1-093-039</t>
  </si>
  <si>
    <t>M-A-3021-1-093-048</t>
  </si>
  <si>
    <t>M-A-3021-1-093-049</t>
  </si>
  <si>
    <t>M-A-3021-1-093-050</t>
  </si>
  <si>
    <t>M-A-3021-1-093-051</t>
  </si>
  <si>
    <t>M-A-3022-1-075-004</t>
  </si>
  <si>
    <t>M-A-3022-1-075-005</t>
  </si>
  <si>
    <t>M-A-3022-1-075-007</t>
  </si>
  <si>
    <t>M-A-3022-1-075-008</t>
  </si>
  <si>
    <t>M-A-3022-1-075-009</t>
  </si>
  <si>
    <t>M-A-3022-1-075-012</t>
  </si>
  <si>
    <t>M-A-3022-1-075-013</t>
  </si>
  <si>
    <t>M-A-3022-1-075-126</t>
  </si>
  <si>
    <t>M-A-3022-1-075-127</t>
  </si>
  <si>
    <t>M-A-3022-1-075-129</t>
  </si>
  <si>
    <t>M-A-3022-1-075-130</t>
  </si>
  <si>
    <t>M-A-3022-1-075-131</t>
  </si>
  <si>
    <t>M-A-3022-1-075-132</t>
  </si>
  <si>
    <t>M-A-3022-1-075-134</t>
  </si>
  <si>
    <t>M-A-3022-1-075-135</t>
  </si>
  <si>
    <t>M-A-3022-1-075-213</t>
  </si>
  <si>
    <t>M-A-3022-1-075-214</t>
  </si>
  <si>
    <t>M-A-3022-1-081-037</t>
  </si>
  <si>
    <t>M-A-3022-1-081-080</t>
  </si>
  <si>
    <t>M-A-3022-1-081-082</t>
  </si>
  <si>
    <t>M-A-3022-1-081-127</t>
  </si>
  <si>
    <t>M-A-3022-1-081-129</t>
  </si>
  <si>
    <t>M-A-3022-1-081-130</t>
  </si>
  <si>
    <t>M-A-3022-1-081-253</t>
  </si>
  <si>
    <t>M-A-3022-1-081-254</t>
  </si>
  <si>
    <t>M-A-3022-1-081-255</t>
  </si>
  <si>
    <t>M-A-3022-1-081-256</t>
  </si>
  <si>
    <t>M-A-3022-1-081-257</t>
  </si>
  <si>
    <t>M-A-3022-1-081-258</t>
  </si>
  <si>
    <t>M-A-3022-1-081-259</t>
  </si>
  <si>
    <t>M-A-3022-1-081-260</t>
  </si>
  <si>
    <t>M-A-3022-1-081-261</t>
  </si>
  <si>
    <t>M-A-3022-1-081-262</t>
  </si>
  <si>
    <t>M-A-3022-1-081-264</t>
  </si>
  <si>
    <t>M-A-3022-1-093-019</t>
  </si>
  <si>
    <t>M-A-3022-1-093-020</t>
  </si>
  <si>
    <t>M-A-3022-1-093-022</t>
  </si>
  <si>
    <t>M-A-3022-1-093-035</t>
  </si>
  <si>
    <t>M-A-3022-1-093-036</t>
  </si>
  <si>
    <t>M-A-3022-1-093-203</t>
  </si>
  <si>
    <t>M-A-3022-1-093-205</t>
  </si>
  <si>
    <t>M-A-3022-1-093-210</t>
  </si>
  <si>
    <t>M-A-3022-1-093-224</t>
  </si>
  <si>
    <t>M-A-3022-1-093-257</t>
  </si>
  <si>
    <t>M-A-3022-1-093-289</t>
  </si>
  <si>
    <t>M-A-3022-1-093-290</t>
  </si>
  <si>
    <t>M-A-3022-1-093-291</t>
  </si>
  <si>
    <t>M-A-3022-1-093-332</t>
  </si>
  <si>
    <t>M-A-3022-1-093-333</t>
  </si>
  <si>
    <t>M-A-3022-1-093-334</t>
  </si>
  <si>
    <t>M-A-3022-1-093-335</t>
  </si>
  <si>
    <t>M-A-3022-1-093-336</t>
  </si>
  <si>
    <t>M-A-3022-1-093-337</t>
  </si>
  <si>
    <t>M-A-3022-1-093-338</t>
  </si>
  <si>
    <t>M-A-3022-1-093-339</t>
  </si>
  <si>
    <t>M-A-3022-1-093-340</t>
  </si>
  <si>
    <t>M-A-3022-1-093-342</t>
  </si>
  <si>
    <t>M-A-3022-1-093-343</t>
  </si>
  <si>
    <t>M-A-3022-1-093-344</t>
  </si>
  <si>
    <t>M-A-3022-1-093-345</t>
  </si>
  <si>
    <t>M-A-3022-1-093-346</t>
  </si>
  <si>
    <t>M-A-3022-1-093-347</t>
  </si>
  <si>
    <t>M-A-3022-1-093-348</t>
  </si>
  <si>
    <t>M-A-3022-1-096-004</t>
  </si>
  <si>
    <t>M-A-3022-1-096-030</t>
  </si>
  <si>
    <t>M-C-6000-1-097-022</t>
  </si>
  <si>
    <t>M-C-6000-1-097-026</t>
  </si>
  <si>
    <t>M-C-6000-1-097-037</t>
  </si>
  <si>
    <t>m-c-6000-1-097-107</t>
  </si>
  <si>
    <t>M-C-6000-1-097-115</t>
  </si>
  <si>
    <t>M-C-6000-1-097-181</t>
  </si>
  <si>
    <t>M-C-6000-1-097-202</t>
  </si>
  <si>
    <t>M-C-6000-1-097-203</t>
  </si>
  <si>
    <t>M-C-6000-1-097-239</t>
  </si>
  <si>
    <t>M-C-6000-1-099-140</t>
  </si>
  <si>
    <t>M-C-6000-1-102-006</t>
  </si>
  <si>
    <t>M-C-6000-1-102-010</t>
  </si>
  <si>
    <t>M-C-6000-1-102-020</t>
  </si>
  <si>
    <t>M-C-6000-1-102-023</t>
  </si>
  <si>
    <t>M-C-6000-1-102-024</t>
  </si>
  <si>
    <t>M-C-6000-1-102-083</t>
  </si>
  <si>
    <t>M-C-6000-1-102-084</t>
  </si>
  <si>
    <t>M-C-6000-1-102-092</t>
  </si>
  <si>
    <t>M-C-6000-1-102-108</t>
  </si>
  <si>
    <t>M-C-6000-1-102-109</t>
  </si>
  <si>
    <t>M-C-6000-1-102-111</t>
  </si>
  <si>
    <t>M-C-6000-1-102-113</t>
  </si>
  <si>
    <t>M-C-6000-1-102-117</t>
  </si>
  <si>
    <t>M-C-6000-1-102-118</t>
  </si>
  <si>
    <t>M-C-6000-1-102-121</t>
  </si>
  <si>
    <t>M-C-6000-1-102-155</t>
  </si>
  <si>
    <t>M-C-6000-1-102-157</t>
  </si>
  <si>
    <t>M-C-6000-1-102-160</t>
  </si>
  <si>
    <t>M-C-6000-1-102-161</t>
  </si>
  <si>
    <t>M-C-6000-1-102-169</t>
  </si>
  <si>
    <t>M-C-6000-2-097-058</t>
  </si>
  <si>
    <t>M-C-6000-2-099-011</t>
  </si>
  <si>
    <t>M-C-6000-2-102-022</t>
  </si>
  <si>
    <t>M-C-6000-2-102-078</t>
  </si>
  <si>
    <t>M-C-6000-2-102-091</t>
  </si>
  <si>
    <t>M-C-6000-2-102-092</t>
  </si>
  <si>
    <t>M-C-6000-2-102-093</t>
  </si>
  <si>
    <t>M-C-6000-2-102-094</t>
  </si>
  <si>
    <t>M-C-6000-2-102-095</t>
  </si>
  <si>
    <t>M-C-6000-2-102-096</t>
  </si>
  <si>
    <t>M-C-6001-1-097-001</t>
  </si>
  <si>
    <t>M-C-6001-1-097-005</t>
  </si>
  <si>
    <t>M-C-6001-1-097-069</t>
  </si>
  <si>
    <t>M-C-6001-1-097-074</t>
  </si>
  <si>
    <t>M-C-6001-1-097-084</t>
  </si>
  <si>
    <t>M-C-6001-1-097-097</t>
  </si>
  <si>
    <t>M-C-6001-1-102-014</t>
  </si>
  <si>
    <t>M-C-6001-1-102-026</t>
  </si>
  <si>
    <t>M-C-6001-1-102-059</t>
  </si>
  <si>
    <t>M-C-6001-1-102-123</t>
  </si>
  <si>
    <t>M-C-6004-1-097-001</t>
  </si>
  <si>
    <t>m-c-6005-1-097-002</t>
  </si>
  <si>
    <t>M-C-6005-1-097-003</t>
  </si>
  <si>
    <t>M-C-6005-1-097-006</t>
  </si>
  <si>
    <t>M-C-6005-1-102-006</t>
  </si>
  <si>
    <t>M-C-6005-2-097-003</t>
  </si>
  <si>
    <t>M-C-6005-2-097-004</t>
  </si>
  <si>
    <t>M-C-6005-2-102-003</t>
  </si>
  <si>
    <t>M-C-6005-2-102-004</t>
  </si>
  <si>
    <t>M-C-6012-1-102-001</t>
  </si>
  <si>
    <t>M-C-6012-1-102-013</t>
  </si>
  <si>
    <t>M-C-6044-1-102-002</t>
  </si>
  <si>
    <t>M-C-6044-1-102-004</t>
  </si>
  <si>
    <t>M-C-6045-1-102-002</t>
  </si>
  <si>
    <t>M-C-6045-1-102-006</t>
  </si>
  <si>
    <t>M-P-0001-1-001-043</t>
  </si>
  <si>
    <t>M-P-0001-1-002-062</t>
  </si>
  <si>
    <t>M-P-0002-1-001-099</t>
  </si>
  <si>
    <t>M-P-0002-1-001-101</t>
  </si>
  <si>
    <t>M-P-0002-1-001-124</t>
  </si>
  <si>
    <t>M-P-0002-1-001-131</t>
  </si>
  <si>
    <t>M-P-0002-1-002-024</t>
  </si>
  <si>
    <t>M-P-0002-1-002-025</t>
  </si>
  <si>
    <t>M-P-0002-1-002-026</t>
  </si>
  <si>
    <t>M-P-0002-1-002-036</t>
  </si>
  <si>
    <t>M-P-0002-1-002-076</t>
  </si>
  <si>
    <t>M-P-0002-1-002-113</t>
  </si>
  <si>
    <t>M-P-0002-1-002-120</t>
  </si>
  <si>
    <t>M-P-0002-1-002-124</t>
  </si>
  <si>
    <t>M-P-0002-1-002-126</t>
  </si>
  <si>
    <t>M-P-0002-1-002-128</t>
  </si>
  <si>
    <t>M-P-0002-1-094-003</t>
  </si>
  <si>
    <t>M-P-0002-1-094-011</t>
  </si>
  <si>
    <t>M-P-0002-1-094-013</t>
  </si>
  <si>
    <t>M-P-0002-1-094-014</t>
  </si>
  <si>
    <t>M-P-0002-1-174-007</t>
  </si>
  <si>
    <t>M-P-0002-1-174-010</t>
  </si>
  <si>
    <t>M-P-0002-1-175-003</t>
  </si>
  <si>
    <t>M-P-0002-1-175-007</t>
  </si>
  <si>
    <t>M-P-0006-1-001-025</t>
  </si>
  <si>
    <t>M-P-0007-1-003-021</t>
  </si>
  <si>
    <t>M-P-0009-1-002-032</t>
  </si>
  <si>
    <t>M-P-0009-1-002-033</t>
  </si>
  <si>
    <t>M-P-0009-1-094-004</t>
  </si>
  <si>
    <t>M-P-0009-1-094-011</t>
  </si>
  <si>
    <t>M-P-0009-1-094-013</t>
  </si>
  <si>
    <t>M-P-0009-1-094-015</t>
  </si>
  <si>
    <t>M-P-0009-1-094-019</t>
  </si>
  <si>
    <t>M-P-0009-2-055-001</t>
  </si>
  <si>
    <t>M-P-0018-1-001-018</t>
  </si>
  <si>
    <t>M-P-0018-1-001-019</t>
  </si>
  <si>
    <t>M-P-0018-1-001-029</t>
  </si>
  <si>
    <t>M-P-0018-1-001-034</t>
  </si>
  <si>
    <t>M-P-0020-1-001-115</t>
  </si>
  <si>
    <t>M-P-0020-2-001-002</t>
  </si>
  <si>
    <t>M-P-0030-1-003-004</t>
  </si>
  <si>
    <t>M-P-0031-1-003-022</t>
  </si>
  <si>
    <t>M-P-0031-2-003-017</t>
  </si>
  <si>
    <t>M-P-0037-1-001-002</t>
  </si>
  <si>
    <t>M-P-0037-1-001-003</t>
  </si>
  <si>
    <t>M-P-0037-1-001-089</t>
  </si>
  <si>
    <t>M-P-0037-1-001-090</t>
  </si>
  <si>
    <t>M-P-0037-1-001-103</t>
  </si>
  <si>
    <t>M-P-0037-1-001-112</t>
  </si>
  <si>
    <t>M-P-0037-1-001-114</t>
  </si>
  <si>
    <t>M-P-0037-1-001-115</t>
  </si>
  <si>
    <t>M-P-0037-1-002-010</t>
  </si>
  <si>
    <t>M-P-0037-1-002-011</t>
  </si>
  <si>
    <t>M-P-0037-1-002-091</t>
  </si>
  <si>
    <t>M-P-0037-1-002-095</t>
  </si>
  <si>
    <t>M-P-0037-1-002-102</t>
  </si>
  <si>
    <t>M-P-0037-1-002-107</t>
  </si>
  <si>
    <t>M-P-0050-1-001-014</t>
  </si>
  <si>
    <t>M-P-0050-1-002-010</t>
  </si>
  <si>
    <t>M-P-0050-1-002-032</t>
  </si>
  <si>
    <t>M-P-0050-1-002-036</t>
  </si>
  <si>
    <t>M-P-0050-1-002-038</t>
  </si>
  <si>
    <t>M-P-0050-1-002-046</t>
  </si>
  <si>
    <t>M-P-0050-1-175-015</t>
  </si>
  <si>
    <t>M-P-0050-2-001-001</t>
  </si>
  <si>
    <t>M-P-0050-2-002-019</t>
  </si>
  <si>
    <t>M-P-0050-2-002-020</t>
  </si>
  <si>
    <t>M-P-0050-2-174-005</t>
  </si>
  <si>
    <t>M-P-0050-2-174-006</t>
  </si>
  <si>
    <t>M-P-0050-2-175-001</t>
  </si>
  <si>
    <t>M-P-0060-1-002-014</t>
  </si>
  <si>
    <t>M-P-0060-1-002-017</t>
  </si>
  <si>
    <t>M-P-0068-1-002-016</t>
  </si>
  <si>
    <t>M-P-0068-1-002-021</t>
  </si>
  <si>
    <t>M-P-0068-1-002-026</t>
  </si>
  <si>
    <t>M-P-0069-1-002-030</t>
  </si>
  <si>
    <t>M-P-0070-1-002-001</t>
  </si>
  <si>
    <t>M-P-0070-1-002-004</t>
  </si>
  <si>
    <t>M-P-0070-1-002-006</t>
  </si>
  <si>
    <t>M-P-0070-1-002-008</t>
  </si>
  <si>
    <t>M-P-0086-1-002-011</t>
  </si>
  <si>
    <t>M-P-0086-2-002-032</t>
  </si>
  <si>
    <t>M-P-0086-2-094-007</t>
  </si>
  <si>
    <t>M-P-0103-1-002-012</t>
  </si>
  <si>
    <t>M-P-0103-1-002-021</t>
  </si>
  <si>
    <t>M-P-0103-1-002-023</t>
  </si>
  <si>
    <t>M-P-0105-1-001-001</t>
  </si>
  <si>
    <t>M-P-0105-1-001-013</t>
  </si>
  <si>
    <t>M-P-0105-1-001-050</t>
  </si>
  <si>
    <t>M-P-0105-1-001-057</t>
  </si>
  <si>
    <t>M-P-0105-1-002-040</t>
  </si>
  <si>
    <t>M-P-0105-1-002-068</t>
  </si>
  <si>
    <t>M-P-0105-1-002-073</t>
  </si>
  <si>
    <t>M-P-0105-1-002-076</t>
  </si>
  <si>
    <t>M-P-0105-1-051-003</t>
  </si>
  <si>
    <t>M-P-0105-1-086-001</t>
  </si>
  <si>
    <t>M-P-0105-1-172-001</t>
  </si>
  <si>
    <t>M-P-0105-1-219-003</t>
  </si>
  <si>
    <t>M-P-0105-1-219-004</t>
  </si>
  <si>
    <t>M-P-0105-2-002-029</t>
  </si>
  <si>
    <t>M-P-0105-2-051-003</t>
  </si>
  <si>
    <t>M-P-0105-2-175-004</t>
  </si>
  <si>
    <t>M-P-0164-1-002-002</t>
  </si>
  <si>
    <t>M-P-0164-1-002-004</t>
  </si>
  <si>
    <t>M-P-0166-1-002-002</t>
  </si>
  <si>
    <t>M-P-0166-1-002-023</t>
  </si>
  <si>
    <t>M-P-0167-1-002-003</t>
  </si>
  <si>
    <t>M-P-0167-1-002-012</t>
  </si>
  <si>
    <t>M-P-0171-1-055-001</t>
  </si>
  <si>
    <t>M-P-0184-1-149-002</t>
  </si>
  <si>
    <t>M-P-0184-1-149-003</t>
  </si>
  <si>
    <t>M-P-0185-1-001-003</t>
  </si>
  <si>
    <t>M-P-0185-1-001-004</t>
  </si>
  <si>
    <t>M-P-0185-1-001-006</t>
  </si>
  <si>
    <t>M-P-0185-1-001-008</t>
  </si>
  <si>
    <t>M-P-0185-1-001-009</t>
  </si>
  <si>
    <t>M-P-0185-1-001-010</t>
  </si>
  <si>
    <t>M-P-0185-1-002-003</t>
  </si>
  <si>
    <t>M-P-0185-1-002-010</t>
  </si>
  <si>
    <t>M-P-0186-1-001-001</t>
  </si>
  <si>
    <t>M-P-0186-1-001-003</t>
  </si>
  <si>
    <t>M-P-0186-1-001-006</t>
  </si>
  <si>
    <t>M-P-0186-1-001-008</t>
  </si>
  <si>
    <t>M-P-0186-1-001-009</t>
  </si>
  <si>
    <t>M-P-0186-1-001-011</t>
  </si>
  <si>
    <t>M-P-0186-1-001-012</t>
  </si>
  <si>
    <t>M-P-0186-1-001-013</t>
  </si>
  <si>
    <t>M-P-0186-1-001-014</t>
  </si>
  <si>
    <t>M-P-0186-1-001-018</t>
  </si>
  <si>
    <t>M-P-0186-1-001-021</t>
  </si>
  <si>
    <t>M-P-0186-1-001-022</t>
  </si>
  <si>
    <t>M-P-0186-1-002-005</t>
  </si>
  <si>
    <t>M-P-0186-1-002-006</t>
  </si>
  <si>
    <t>M-P-0186-1-002-024</t>
  </si>
  <si>
    <t>M-P-0186-1-002-026</t>
  </si>
  <si>
    <t>M-P-0186-1-002-028</t>
  </si>
  <si>
    <t>M-P-0187-1-001-006</t>
  </si>
  <si>
    <t>M-P-0187-1-001-008</t>
  </si>
  <si>
    <t>M-P-0205-1-002-002</t>
  </si>
  <si>
    <t>M-P-0205-1-002-007</t>
  </si>
  <si>
    <t>M-P-0217-1-001-002</t>
  </si>
  <si>
    <t>M-P-0217-1-001-007</t>
  </si>
  <si>
    <t>M-P-0217-1-175-002</t>
  </si>
  <si>
    <t>M-P-0217-1-175-005</t>
  </si>
  <si>
    <t>M-P-0218-1-001-007</t>
  </si>
  <si>
    <t>M-P-0218-1-086-007</t>
  </si>
  <si>
    <t>M-P-0218-1-175-006</t>
  </si>
  <si>
    <t>M-P-0221-1-001-003</t>
  </si>
  <si>
    <t>M-P-0221-1-001-004</t>
  </si>
  <si>
    <t>M-P-0221-1-086-003</t>
  </si>
  <si>
    <t>M-P-0221-1-086-005</t>
  </si>
  <si>
    <t>M-P-0224-1-002-001</t>
  </si>
  <si>
    <t>M-P-0224-1-002-002</t>
  </si>
  <si>
    <t>M-P-0224-1-002-003</t>
  </si>
  <si>
    <t>M-P-0224-1-002-004</t>
  </si>
  <si>
    <t>M-P-0224-1-002-005</t>
  </si>
  <si>
    <t>M-P-0224-1-002-006</t>
  </si>
  <si>
    <t>M-P-0224-1-002-007</t>
  </si>
  <si>
    <t>M-P-0224-1-002-010</t>
  </si>
  <si>
    <t>M-P-0224-1-002-012</t>
  </si>
  <si>
    <t>M-P-0235-1-094-001</t>
  </si>
  <si>
    <t>M-P-0235-1-094-002</t>
  </si>
  <si>
    <t>M-P-0235-1-217-007</t>
  </si>
  <si>
    <t>M-P-0240-2-001-001</t>
  </si>
  <si>
    <t>M-TEKNÝK SERVÝS</t>
  </si>
  <si>
    <t>M-X-7032-0-055-001</t>
  </si>
  <si>
    <t>M-X-7032-0-112-006</t>
  </si>
  <si>
    <t>M-X-7032-0-172-001</t>
  </si>
  <si>
    <t>M-X-7032-0-174-001</t>
  </si>
  <si>
    <t>M-X-7032-0-174-002</t>
  </si>
  <si>
    <t>M-X-7032-0-174-003</t>
  </si>
  <si>
    <t>M-X-7032-0-175-003</t>
  </si>
  <si>
    <t>M-X-7061-0-001-001</t>
  </si>
  <si>
    <t>M-X-7061-0-002-001</t>
  </si>
  <si>
    <t>M-X-7061-0-175-001</t>
  </si>
  <si>
    <t>M-X-7062-0-075-004</t>
  </si>
  <si>
    <t>M-X-7062-0-075-008</t>
  </si>
  <si>
    <t>M-X-7062-0-093-001</t>
  </si>
  <si>
    <t>M-X-7062-0-096-001</t>
  </si>
  <si>
    <t>M-X-7062-0-096-002</t>
  </si>
  <si>
    <t>M-X-7080-0-108-016</t>
  </si>
  <si>
    <t>M-X-7080-0-110-028</t>
  </si>
  <si>
    <t>M-X-7080-0-110-033</t>
  </si>
  <si>
    <t>M-X-7082-0-110-009</t>
  </si>
  <si>
    <t>M-X-7084-0-110-002</t>
  </si>
  <si>
    <t>M-X-7084-0-110-004</t>
  </si>
  <si>
    <t>M-X-7104-0-108-048</t>
  </si>
  <si>
    <t>M-X-7104-0-110-045</t>
  </si>
  <si>
    <t>M-X-7107-0-000-001</t>
  </si>
  <si>
    <t>m-x-7107-0-000-002</t>
  </si>
  <si>
    <t>M-X-7107-0-000-003</t>
  </si>
  <si>
    <t>M-X-7120-0-001-022</t>
  </si>
  <si>
    <t>M-X-7120-0-002-021</t>
  </si>
  <si>
    <t>M-X-7121-0-001-021</t>
  </si>
  <si>
    <t>VALERIAN PLASTIK KAPAK BEYAZ RAL9016</t>
  </si>
  <si>
    <t>M-X-7153-0-172-001</t>
  </si>
  <si>
    <t>M-X-7153-0-173-002</t>
  </si>
  <si>
    <t>M-X-7153-0-173-003</t>
  </si>
  <si>
    <t>M-X-7207-0-110-001</t>
  </si>
  <si>
    <t>M-X-7207-0-110-002</t>
  </si>
  <si>
    <t>M-X-7207-0-110-003</t>
  </si>
  <si>
    <t>M-X-7209-0-110-001</t>
  </si>
  <si>
    <t>M-X-7219-0-109-001</t>
  </si>
  <si>
    <t>M-X-7222-0-000-001</t>
  </si>
  <si>
    <t>M-X-7222-0-000-002</t>
  </si>
  <si>
    <t>M-X-7222-0-175-001</t>
  </si>
  <si>
    <t>M-X-7223-0-001-001</t>
  </si>
  <si>
    <t>M-X-7223-0-002-001</t>
  </si>
  <si>
    <t>M-X-7223-0-175-001</t>
  </si>
  <si>
    <t>NMN.M-P-0050-2-001-001</t>
  </si>
  <si>
    <t>NMN.M-P-0050-2-002-003</t>
  </si>
  <si>
    <t>NMN.M-P-0050-2-175-001</t>
  </si>
  <si>
    <t>R.EYS.KK.00102</t>
  </si>
  <si>
    <t>R.EYS.KK.00103</t>
  </si>
  <si>
    <t>R.EYS.KK.00105</t>
  </si>
  <si>
    <t>R.EYS.KK.00111</t>
  </si>
  <si>
    <t>R.EYS.KK.00116</t>
  </si>
  <si>
    <t>R.EYS.KK.00120</t>
  </si>
  <si>
    <t>R.EYS.KK.00135</t>
  </si>
  <si>
    <t>R.EYS.KK.00181</t>
  </si>
  <si>
    <t>RDM23200000</t>
  </si>
  <si>
    <t>RDR-D19</t>
  </si>
  <si>
    <t>Y-A-3020-0-075-005</t>
  </si>
  <si>
    <t>Y-A-3020-0-075-006</t>
  </si>
  <si>
    <t>Y-A-3020-0-075-011</t>
  </si>
  <si>
    <t>Y-A-3020-0-075-091</t>
  </si>
  <si>
    <t>Y-A-3020-0-075-092</t>
  </si>
  <si>
    <t>Y-A-3020-0-075-093</t>
  </si>
  <si>
    <t>Y-A-3020-0-075-094</t>
  </si>
  <si>
    <t>Y-A-3020-0-075-095</t>
  </si>
  <si>
    <t>Y-A-3020-0-075-096</t>
  </si>
  <si>
    <t>Y-A-3020-0-075-097</t>
  </si>
  <si>
    <t>Y-A-3020-0-075-098</t>
  </si>
  <si>
    <t>Y-A-3020-0-081-012</t>
  </si>
  <si>
    <t>Y-A-3020-0-093-011</t>
  </si>
  <si>
    <t>Y-A-3020-0-093-012</t>
  </si>
  <si>
    <t>Y-A-3020-0-093-013</t>
  </si>
  <si>
    <t>Y-A-3020-0-093-014</t>
  </si>
  <si>
    <t>Y-A-3020-0-096-004</t>
  </si>
  <si>
    <t>Y-A-3020-0-096-005</t>
  </si>
  <si>
    <t>Y-A-3020-0-096-006</t>
  </si>
  <si>
    <t>Y-A-3020-0-096-010</t>
  </si>
  <si>
    <t>Y-A-3020-0-096-011</t>
  </si>
  <si>
    <t>Y-A-3020-0-096-012</t>
  </si>
  <si>
    <t>Y-A-3020-0-096-013</t>
  </si>
  <si>
    <t>Y-A-3020-0-096-014</t>
  </si>
  <si>
    <t>Y-A-3021-0-077-157</t>
  </si>
  <si>
    <t>Y-A-3021-0-077-158</t>
  </si>
  <si>
    <t>Y-A-3021-0-077-159</t>
  </si>
  <si>
    <t>Y-A-3021-0-077-160</t>
  </si>
  <si>
    <t>Y-A-3021-0-077-161</t>
  </si>
  <si>
    <t>Y-A-3021-0-077-162</t>
  </si>
  <si>
    <t>Y-A-3021-0-077-163</t>
  </si>
  <si>
    <t>Y-A-3021-0-077-164</t>
  </si>
  <si>
    <t>Y-A-3021-0-077-166</t>
  </si>
  <si>
    <t>Y-A-3021-0-077-167</t>
  </si>
  <si>
    <t>Y-A-3021-0-077-168</t>
  </si>
  <si>
    <t>Y-A-3021-0-077-169</t>
  </si>
  <si>
    <t>Y-A-3021-0-077-170</t>
  </si>
  <si>
    <t>Y-A-3021-0-077-171</t>
  </si>
  <si>
    <t>Y-A-3021-0-077-172</t>
  </si>
  <si>
    <t>Y-A-3021-0-077-173</t>
  </si>
  <si>
    <t>Y-A-3021-0-077-174</t>
  </si>
  <si>
    <t>Y-A-3021-0-093-004</t>
  </si>
  <si>
    <t>Y-A-3021-0-093-005</t>
  </si>
  <si>
    <t>Y-A-3021-0-093-009</t>
  </si>
  <si>
    <t>Y-A-3021-0-093-012</t>
  </si>
  <si>
    <t>Y-A-3021-0-093-014</t>
  </si>
  <si>
    <t>Y-A-3021-0-093-016</t>
  </si>
  <si>
    <t>Y-A-3021-0-093-020</t>
  </si>
  <si>
    <t>Y-A-3021-0-093-021</t>
  </si>
  <si>
    <t>Y-A-3022-0-075-005</t>
  </si>
  <si>
    <t>Y-A-3022-0-075-006</t>
  </si>
  <si>
    <t>Y-A-3022-0-075-008</t>
  </si>
  <si>
    <t>Y-A-3022-0-075-009</t>
  </si>
  <si>
    <t>Y-A-3022-0-075-010</t>
  </si>
  <si>
    <t>Y-A-3022-0-075-011</t>
  </si>
  <si>
    <t>Y-A-3022-0-075-013</t>
  </si>
  <si>
    <t>Y-A-3022-0-075-014</t>
  </si>
  <si>
    <t>Y-A-3022-0-075-078</t>
  </si>
  <si>
    <t>Y-A-3022-0-081-011</t>
  </si>
  <si>
    <t>Y-A-3022-0-081-013</t>
  </si>
  <si>
    <t>Y-A-3022-0-081-014</t>
  </si>
  <si>
    <t>Y-A-3022-0-081-097</t>
  </si>
  <si>
    <t>Y-A-3022-0-081-098</t>
  </si>
  <si>
    <t>Y-A-3022-0-081-099</t>
  </si>
  <si>
    <t>Y-A-3022-0-081-100</t>
  </si>
  <si>
    <t>Y-A-3022-0-081-101</t>
  </si>
  <si>
    <t>Y-A-3022-0-081-102</t>
  </si>
  <si>
    <t>Y-A-3022-0-093-021</t>
  </si>
  <si>
    <t>Y-A-3022-0-093-023</t>
  </si>
  <si>
    <t>Y-A-3022-0-093-028</t>
  </si>
  <si>
    <t>Y-A-3022-0-093-042</t>
  </si>
  <si>
    <t>Y-A-3022-0-093-073</t>
  </si>
  <si>
    <t>Y-A-3022-0-093-101</t>
  </si>
  <si>
    <t>Y-A-3022-0-093-102</t>
  </si>
  <si>
    <t>Y-A-3022-0-093-103</t>
  </si>
  <si>
    <t>Y-A-3022-0-093-126</t>
  </si>
  <si>
    <t>Y-A-3022-0-093-127</t>
  </si>
  <si>
    <t>Y-A-3022-0-093-128</t>
  </si>
  <si>
    <t>Y-A-3022-0-093-129</t>
  </si>
  <si>
    <t>Y-A-3022-0-093-130</t>
  </si>
  <si>
    <t>Y-A-3022-0-093-131</t>
  </si>
  <si>
    <t>Y-A-3022-0-093-132</t>
  </si>
  <si>
    <t>Y-A-3022-0-096-013</t>
  </si>
  <si>
    <t>Y-A-8081-0-000-016</t>
  </si>
  <si>
    <t>Y-A-8081-0-000-019</t>
  </si>
  <si>
    <t>Y-A-8081-0-000-020</t>
  </si>
  <si>
    <t>Y-A-8081-0-000-021</t>
  </si>
  <si>
    <t>Y-A-8081-0-000-022</t>
  </si>
  <si>
    <t>Y-A-8081-0-074-002</t>
  </si>
  <si>
    <t>Y-A-8081-0-074-007</t>
  </si>
  <si>
    <t>Y-A-8081-0-075-002</t>
  </si>
  <si>
    <t>Y-A-8081-0-075-009</t>
  </si>
  <si>
    <t>Y-A-8081-0-075-010</t>
  </si>
  <si>
    <t>Y-A-8081-0-075-042</t>
  </si>
  <si>
    <t>Y-A-8081-0-075-045</t>
  </si>
  <si>
    <t>Y-A-8081-0-075-057</t>
  </si>
  <si>
    <t>Y-A-8081-0-077-007</t>
  </si>
  <si>
    <t>Y-A-8081-0-077-018</t>
  </si>
  <si>
    <t>Y-A-8081-0-077-033</t>
  </si>
  <si>
    <t>Y-A-8081-0-077-035</t>
  </si>
  <si>
    <t>Y-A-8081-0-080-005</t>
  </si>
  <si>
    <t>Y-A-8081-0-081-002</t>
  </si>
  <si>
    <t>Y-A-8081-0-081-009</t>
  </si>
  <si>
    <t>Y-A-8081-0-081-011</t>
  </si>
  <si>
    <t>Y-A-8081-0-081-016</t>
  </si>
  <si>
    <t>Y-A-8081-0-081-017</t>
  </si>
  <si>
    <t>Y-A-8081-0-081-031</t>
  </si>
  <si>
    <t>Y-A-8081-0-086-010</t>
  </si>
  <si>
    <t>Y-A-8081-0-086-011</t>
  </si>
  <si>
    <t>Y-A-8081-0-086-027</t>
  </si>
  <si>
    <t>Y-A-8081-0-093-006</t>
  </si>
  <si>
    <t>Y-A-8081-0-093-009</t>
  </si>
  <si>
    <t>Y-A-8081-0-093-010</t>
  </si>
  <si>
    <t>Y-A-8081-0-093-011</t>
  </si>
  <si>
    <t>Y-A-8081-0-093-012</t>
  </si>
  <si>
    <t>Y-A-8081-0-093-018</t>
  </si>
  <si>
    <t>Y-A-8081-0-093-019</t>
  </si>
  <si>
    <t>Y-A-8081-0-093-028</t>
  </si>
  <si>
    <t>Y-A-8081-0-093-038</t>
  </si>
  <si>
    <t>Y-A-8081-0-093-040</t>
  </si>
  <si>
    <t>Y-A-8081-0-093-048</t>
  </si>
  <si>
    <t>Y-A-8081-0-093-057</t>
  </si>
  <si>
    <t>Y-A-8081-0-096-001</t>
  </si>
  <si>
    <t>Y-A-8081-0-096-007</t>
  </si>
  <si>
    <t>Y-A-8081-0-096-009</t>
  </si>
  <si>
    <t>Y-A-8082-0-000-012</t>
  </si>
  <si>
    <t>Y-A-8082-0-000-013</t>
  </si>
  <si>
    <t>Y-A-8082-0-000-014</t>
  </si>
  <si>
    <t>Y-A-8082-0-000-015</t>
  </si>
  <si>
    <t>Y-A-8082-0-000-016</t>
  </si>
  <si>
    <t>Y-A-8082-0-000-018</t>
  </si>
  <si>
    <t>Y-A-8082-0-000-027</t>
  </si>
  <si>
    <t>Y-A-8082-0-000-029</t>
  </si>
  <si>
    <t>Y-A-8082-0-000-032</t>
  </si>
  <si>
    <t>Y-A-8082-0-000-035</t>
  </si>
  <si>
    <t>Y-A-8082-0-000-037</t>
  </si>
  <si>
    <t>Y-A-8082-0-000-043</t>
  </si>
  <si>
    <t>Y-A-8082-0-000-048</t>
  </si>
  <si>
    <t>Y-A-8082-0-000-058</t>
  </si>
  <si>
    <t>Y-A-8082-0-000-060</t>
  </si>
  <si>
    <t>Y-A-8082-0-000-062</t>
  </si>
  <si>
    <t>Y-A-8082-0-000-063</t>
  </si>
  <si>
    <t>Y-A-8082-0-000-064</t>
  </si>
  <si>
    <t>Y-A-8082-0-000-065</t>
  </si>
  <si>
    <t>Y-A-8082-0-000-066</t>
  </si>
  <si>
    <t>Y-A-8082-0-000-067</t>
  </si>
  <si>
    <t>Y-A-8082-0-074-008</t>
  </si>
  <si>
    <t>Y-A-8082-0-075-001</t>
  </si>
  <si>
    <t>Y-A-8082-0-075-002</t>
  </si>
  <si>
    <t>Y-A-8082-0-075-008</t>
  </si>
  <si>
    <t>Y-A-8082-0-075-012</t>
  </si>
  <si>
    <t>Y-A-8082-0-075-020</t>
  </si>
  <si>
    <t>Y-A-8082-0-075-021</t>
  </si>
  <si>
    <t>Y-A-8082-0-075-022</t>
  </si>
  <si>
    <t>Y-A-8082-0-075-023</t>
  </si>
  <si>
    <t>Y-A-8082-0-075-025</t>
  </si>
  <si>
    <t>Y-A-8082-0-075-026</t>
  </si>
  <si>
    <t>Y-A-8082-0-075-027</t>
  </si>
  <si>
    <t>Y-A-8082-0-075-034</t>
  </si>
  <si>
    <t>Y-A-8082-0-075-056</t>
  </si>
  <si>
    <t>Y-A-8082-0-077-007</t>
  </si>
  <si>
    <t>Y-A-8082-0-077-009</t>
  </si>
  <si>
    <t>Y-A-8082-0-077-010</t>
  </si>
  <si>
    <t>Y-A-8082-0-077-011</t>
  </si>
  <si>
    <t>Y-A-8082-0-077-012</t>
  </si>
  <si>
    <t>Y-A-8082-0-077-015</t>
  </si>
  <si>
    <t>Y-A-8082-0-077-020</t>
  </si>
  <si>
    <t>Y-A-8082-0-077-032</t>
  </si>
  <si>
    <t>Y-A-8082-0-077-033</t>
  </si>
  <si>
    <t>Y-A-8082-0-077-053</t>
  </si>
  <si>
    <t>Y-A-8082-0-077-066</t>
  </si>
  <si>
    <t>Y-A-8082-0-077-067</t>
  </si>
  <si>
    <t>Y-A-8082-0-077-072</t>
  </si>
  <si>
    <t>Y-A-8082-0-077-073</t>
  </si>
  <si>
    <t>Y-A-8082-0-077-074</t>
  </si>
  <si>
    <t>Y-A-8082-0-077-075</t>
  </si>
  <si>
    <t>Y-A-8082-0-077-076</t>
  </si>
  <si>
    <t>Y-A-8082-0-077-078</t>
  </si>
  <si>
    <t>Y-A-8082-0-086-006</t>
  </si>
  <si>
    <t>Y-A-8082-0-086-016</t>
  </si>
  <si>
    <t>Y-A-8082-0-086-019</t>
  </si>
  <si>
    <t>Y-A-8082-0-086-044</t>
  </si>
  <si>
    <t>Y-A-8082-0-086-047</t>
  </si>
  <si>
    <t>Y-A-8082-0-086-050</t>
  </si>
  <si>
    <t>Y-A-8082-0-086-052</t>
  </si>
  <si>
    <t>Y-A-8082-0-086-065</t>
  </si>
  <si>
    <t>Y-A-8082-0-086-066</t>
  </si>
  <si>
    <t>Y-A-8082-0-086-068</t>
  </si>
  <si>
    <t>Y-A-8082-0-086-069</t>
  </si>
  <si>
    <t>Y-A-8082-0-086-070</t>
  </si>
  <si>
    <t>Y-A-8082-0-086-071</t>
  </si>
  <si>
    <t>Y-A-8082-0-086-072</t>
  </si>
  <si>
    <t>Y-A-8082-0-086-074</t>
  </si>
  <si>
    <t>Y-A-8082-0-093-001</t>
  </si>
  <si>
    <t>Y-A-8082-0-093-002</t>
  </si>
  <si>
    <t>Y-A-8082-0-093-003</t>
  </si>
  <si>
    <t>Y-A-8082-0-093-004</t>
  </si>
  <si>
    <t>Y-A-8082-0-093-005</t>
  </si>
  <si>
    <t>Y-A-8082-0-093-010</t>
  </si>
  <si>
    <t>Y-A-8082-0-093-014</t>
  </si>
  <si>
    <t>Y-A-8082-0-093-017</t>
  </si>
  <si>
    <t>Y-A-8082-0-093-021</t>
  </si>
  <si>
    <t>Y-A-8082-0-093-025</t>
  </si>
  <si>
    <t>Y-A-8082-0-093-032</t>
  </si>
  <si>
    <t>Y-A-8082-0-093-033</t>
  </si>
  <si>
    <t>Y-A-8082-0-093-034</t>
  </si>
  <si>
    <t>Y-A-8082-0-093-035</t>
  </si>
  <si>
    <t>Y-A-8082-0-093-037</t>
  </si>
  <si>
    <t>Y-A-8082-0-093-038</t>
  </si>
  <si>
    <t>Y-A-8082-0-093-040</t>
  </si>
  <si>
    <t>Y-A-8082-0-093-044</t>
  </si>
  <si>
    <t>Y-A-8082-0-093-045</t>
  </si>
  <si>
    <t>Y-A-8082-0-093-046</t>
  </si>
  <si>
    <t>Y-A-8082-0-093-047</t>
  </si>
  <si>
    <t>Y-A-8082-0-094-003</t>
  </si>
  <si>
    <t>Y-A-8082-0-096-001</t>
  </si>
  <si>
    <t>Y-A-8082-0-096-007</t>
  </si>
  <si>
    <t>Y-A-8082-0-096-010</t>
  </si>
  <si>
    <t>Y-A-8082-0-096-013</t>
  </si>
  <si>
    <t>Y-A-8082-0-096-015</t>
  </si>
  <si>
    <t>Y-A-8088-0-000-010</t>
  </si>
  <si>
    <t>Y-A-8088-0-000-011</t>
  </si>
  <si>
    <t>Y-A-8088-0-000-012</t>
  </si>
  <si>
    <t>Y-A-8088-0-000-013</t>
  </si>
  <si>
    <t>Y-A-8088-0-000-014</t>
  </si>
  <si>
    <t>Y-A-8088-0-000-015</t>
  </si>
  <si>
    <t>Y-A-8088-0-000-018</t>
  </si>
  <si>
    <t>Y-A-8088-0-000-020</t>
  </si>
  <si>
    <t>Y-A-8088-0-000-021</t>
  </si>
  <si>
    <t>Y-A-8088-0-000-023</t>
  </si>
  <si>
    <t>Y-A-8088-0-000-035</t>
  </si>
  <si>
    <t>Y-A-8088-0-075-004</t>
  </si>
  <si>
    <t>Y-A-8088-0-075-005</t>
  </si>
  <si>
    <t>Y-A-8088-0-075-010</t>
  </si>
  <si>
    <t>Y-A-8088-0-075-015</t>
  </si>
  <si>
    <t>Y-A-8088-0-081-002</t>
  </si>
  <si>
    <t>Y-A-8088-0-081-012</t>
  </si>
  <si>
    <t>Y-A-8088-0-081-013</t>
  </si>
  <si>
    <t>Y-A-8088-0-086-006</t>
  </si>
  <si>
    <t>Y-A-8088-0-093-007</t>
  </si>
  <si>
    <t>Y-A-8088-0-096-012</t>
  </si>
  <si>
    <t>Y-A-8092-0-000-001</t>
  </si>
  <si>
    <t>Y-A-8097-0-000-008</t>
  </si>
  <si>
    <t>Y-A-8187-0-000-076</t>
  </si>
  <si>
    <t>Y-A-8187-0-000-103</t>
  </si>
  <si>
    <t>Y-A-8187-0-000-109</t>
  </si>
  <si>
    <t>Y-A-8187-0-000-115</t>
  </si>
  <si>
    <t>Y-A-8187-0-000-134</t>
  </si>
  <si>
    <t>Y-A-8187-0-000-145</t>
  </si>
  <si>
    <t>Y-A-8187-0-000-146</t>
  </si>
  <si>
    <t>Y-A-8187-0-000-171</t>
  </si>
  <si>
    <t>Y-A-8187-0-000-179</t>
  </si>
  <si>
    <t>Y-A-8187-0-000-190</t>
  </si>
  <si>
    <t>Y-A-8187-0-000-192</t>
  </si>
  <si>
    <t>Y-A-8187-0-000-193</t>
  </si>
  <si>
    <t>Y-A-8187-0-000-210</t>
  </si>
  <si>
    <t>Y-A-8187-0-000-220</t>
  </si>
  <si>
    <t>Y-A-8187-0-000-221</t>
  </si>
  <si>
    <t>Y-A-8187-0-000-222</t>
  </si>
  <si>
    <t>Y-A-8187-0-000-223</t>
  </si>
  <si>
    <t>Y-A-8187-0-000-224</t>
  </si>
  <si>
    <t>Y-A-8187-0-000-230</t>
  </si>
  <si>
    <t>Y-A-8187-0-000-306</t>
  </si>
  <si>
    <t>Y-A-8187-0-000-307</t>
  </si>
  <si>
    <t>Y-A-8187-0-000-308</t>
  </si>
  <si>
    <t>Y-A-8239-0-075-018</t>
  </si>
  <si>
    <t>Y-A-8239-0-075-034</t>
  </si>
  <si>
    <t>Y-A-8239-0-075-035</t>
  </si>
  <si>
    <t>Y-A-8239-0-075-038</t>
  </si>
  <si>
    <t>Y-A-8239-0-075-050</t>
  </si>
  <si>
    <t>Y-A-8239-0-077-007</t>
  </si>
  <si>
    <t>Y-A-8239-0-077-009</t>
  </si>
  <si>
    <t>Y-A-8239-0-077-010</t>
  </si>
  <si>
    <t>Y-A-8239-0-081-009</t>
  </si>
  <si>
    <t>Y-A-8239-0-081-010</t>
  </si>
  <si>
    <t>Y-A-8239-0-081-011</t>
  </si>
  <si>
    <t>Y-A-8239-0-081-025</t>
  </si>
  <si>
    <t>Y-A-8239-0-093-003</t>
  </si>
  <si>
    <t>Y-A-8239-0-093-004</t>
  </si>
  <si>
    <t>Y-A-8239-0-093-006</t>
  </si>
  <si>
    <t>Y-A-8239-0-093-009</t>
  </si>
  <si>
    <t>Y-A-8239-0-093-010</t>
  </si>
  <si>
    <t>Y-A-8239-0-096-003</t>
  </si>
  <si>
    <t>Y-A-8239-0-096-006</t>
  </si>
  <si>
    <t>Y-A-8239-0-096-008</t>
  </si>
  <si>
    <t>Y-A-8240-0-000-001</t>
  </si>
  <si>
    <t>Y-A-8240-0-075-048</t>
  </si>
  <si>
    <t>Y-A-8240-0-075-049</t>
  </si>
  <si>
    <t>Y-A-8240-0-075-050</t>
  </si>
  <si>
    <t>Y-A-8240-0-075-052</t>
  </si>
  <si>
    <t>Y-A-8240-0-075-053</t>
  </si>
  <si>
    <t>Y-A-8240-0-075-054</t>
  </si>
  <si>
    <t>Y-A-8240-0-075-062</t>
  </si>
  <si>
    <t>Y-A-8240-0-075-071</t>
  </si>
  <si>
    <t>Y-A-8240-0-075-073</t>
  </si>
  <si>
    <t>Y-A-8240-0-075-074</t>
  </si>
  <si>
    <t>Y-A-8240-0-075-075</t>
  </si>
  <si>
    <t>Y-A-8240-0-075-077</t>
  </si>
  <si>
    <t>Y-A-8240-0-075-078</t>
  </si>
  <si>
    <t>Y-A-8240-0-075-079</t>
  </si>
  <si>
    <t>Y-A-8240-0-075-081</t>
  </si>
  <si>
    <t>Y-A-8240-0-075-082</t>
  </si>
  <si>
    <t>Y-A-8240-0-075-083</t>
  </si>
  <si>
    <t>Y-A-8240-0-075-089</t>
  </si>
  <si>
    <t>Y-A-8240-0-075-106</t>
  </si>
  <si>
    <t>Y-A-8240-0-075-107</t>
  </si>
  <si>
    <t>Y-A-8240-0-075-108</t>
  </si>
  <si>
    <t>Y-A-8240-0-075-109</t>
  </si>
  <si>
    <t>Y-A-8240-0-077-021</t>
  </si>
  <si>
    <t>Y-A-8240-0-077-027</t>
  </si>
  <si>
    <t>Y-A-8240-0-077-086</t>
  </si>
  <si>
    <t>Y-A-8240-0-077-087</t>
  </si>
  <si>
    <t>Y-A-8240-0-077-089</t>
  </si>
  <si>
    <t>Y-A-8240-0-077-090</t>
  </si>
  <si>
    <t>Y-A-8240-0-077-093</t>
  </si>
  <si>
    <t>Y-A-8240-0-077-094</t>
  </si>
  <si>
    <t>Y-A-8240-0-077-106</t>
  </si>
  <si>
    <t>Y-A-8240-0-081-005</t>
  </si>
  <si>
    <t>Y-A-8240-0-081-006</t>
  </si>
  <si>
    <t>Y-A-8240-0-081-008</t>
  </si>
  <si>
    <t>Y-A-8240-0-081-009</t>
  </si>
  <si>
    <t>Y-A-8240-0-081-022</t>
  </si>
  <si>
    <t>Y-A-8240-0-081-023</t>
  </si>
  <si>
    <t>Y-A-8240-0-081-024</t>
  </si>
  <si>
    <t>Y-A-8240-0-081-025</t>
  </si>
  <si>
    <t>Y-A-8240-0-081-033</t>
  </si>
  <si>
    <t>Y-A-8240-0-081-045</t>
  </si>
  <si>
    <t>Y-A-8240-0-081-059</t>
  </si>
  <si>
    <t>Y-A-8240-0-081-060</t>
  </si>
  <si>
    <t>Y-A-8240-0-081-061</t>
  </si>
  <si>
    <t>Y-A-8240-0-081-062</t>
  </si>
  <si>
    <t>Y-A-8240-0-081-063</t>
  </si>
  <si>
    <t>Y-A-8240-0-081-064</t>
  </si>
  <si>
    <t>Y-A-8240-0-086-050</t>
  </si>
  <si>
    <t>Y-A-8240-0-086-051</t>
  </si>
  <si>
    <t>Y-A-8240-0-086-052</t>
  </si>
  <si>
    <t>Y-A-8240-0-086-056</t>
  </si>
  <si>
    <t>Y-A-8240-0-093-003</t>
  </si>
  <si>
    <t>Y-A-8240-0-093-004</t>
  </si>
  <si>
    <t>Y-A-8240-0-093-018</t>
  </si>
  <si>
    <t>Y-A-8240-0-093-019</t>
  </si>
  <si>
    <t>Y-A-8240-0-093-020</t>
  </si>
  <si>
    <t>Y-A-8240-0-093-022</t>
  </si>
  <si>
    <t>Y-A-8240-0-093-023</t>
  </si>
  <si>
    <t>Y-A-8240-0-093-025</t>
  </si>
  <si>
    <t>Y-A-8240-0-093-026</t>
  </si>
  <si>
    <t>Y-A-8240-0-093-027</t>
  </si>
  <si>
    <t>Y-A-8240-0-093-029</t>
  </si>
  <si>
    <t>Y-A-8240-0-093-033</t>
  </si>
  <si>
    <t>Y-A-8240-0-093-035</t>
  </si>
  <si>
    <t>Y-A-8240-0-093-036</t>
  </si>
  <si>
    <t>Y-A-8240-0-093-042</t>
  </si>
  <si>
    <t>Y-A-8240-0-093-043</t>
  </si>
  <si>
    <t>Y-A-8240-0-093-050</t>
  </si>
  <si>
    <t>Y-A-8240-0-093-053</t>
  </si>
  <si>
    <t>Y-A-8240-0-093-060</t>
  </si>
  <si>
    <t>Y-A-8240-0-093-062</t>
  </si>
  <si>
    <t>Y-A-8240-0-093-071</t>
  </si>
  <si>
    <t>Y-A-8240-0-093-073</t>
  </si>
  <si>
    <t>Y-A-8240-0-093-098</t>
  </si>
  <si>
    <t>Y-A-8240-0-093-101</t>
  </si>
  <si>
    <t>Y-A-8240-0-093-102</t>
  </si>
  <si>
    <t>Y-A-8240-0-093-103</t>
  </si>
  <si>
    <t>Y-A-8240-0-093-104</t>
  </si>
  <si>
    <t>Y-A-8240-0-096-011</t>
  </si>
  <si>
    <t>Y-A-8240-0-096-012</t>
  </si>
  <si>
    <t>Y-A-8240-0-096-013</t>
  </si>
  <si>
    <t>Y-A-8240-0-096-014</t>
  </si>
  <si>
    <t>Y-A-8240-0-096-015</t>
  </si>
  <si>
    <t>Y-A-8240-0-096-016</t>
  </si>
  <si>
    <t>Y-M-8008-0-002-001</t>
  </si>
  <si>
    <t>Y-M-8008-0-002-003</t>
  </si>
  <si>
    <t>Y-M-8008-0-002-004</t>
  </si>
  <si>
    <t>Y-M-8010-0-002-004</t>
  </si>
  <si>
    <t>Y-M-8143-0-000-001</t>
  </si>
  <si>
    <t>Y-M-8143-0-000-002</t>
  </si>
  <si>
    <t>Y-M-8143-0-000-005</t>
  </si>
  <si>
    <t>Y-M-8143-0-000-006</t>
  </si>
  <si>
    <t>Y-M-8143-0-000-007</t>
  </si>
  <si>
    <t>Y-M-8143-0-000-008</t>
  </si>
  <si>
    <t>Y-M-8143-0-000-013</t>
  </si>
  <si>
    <t>Y-M-8143-0-000-021</t>
  </si>
  <si>
    <t>Y-M-8143-0-000-023</t>
  </si>
  <si>
    <t>Y-M-8143-0-000-024</t>
  </si>
  <si>
    <t>Y-M-8143-0-000-027</t>
  </si>
  <si>
    <t>Y-M-8143-0-000-029</t>
  </si>
  <si>
    <t>Y-M-8143-0-000-030</t>
  </si>
  <si>
    <t>Y-M-8143-0-000-036</t>
  </si>
  <si>
    <t>Y-M-8148-0-000-002</t>
  </si>
  <si>
    <t>Y-P-0001-0-001-024</t>
  </si>
  <si>
    <t>Y-P-0001-0-002-003</t>
  </si>
  <si>
    <t>Y-P-0002-0-001-018</t>
  </si>
  <si>
    <t>Y-P-0002-0-001-023</t>
  </si>
  <si>
    <t>Y-P-0002-0-001-030</t>
  </si>
  <si>
    <t>Y-P-0002-0-001-039</t>
  </si>
  <si>
    <t>Y-P-0002-0-001-044</t>
  </si>
  <si>
    <t>Y-P-0002-0-001-051</t>
  </si>
  <si>
    <t>Y-P-0002-0-001-056</t>
  </si>
  <si>
    <t>Y-P-0002-0-001-057</t>
  </si>
  <si>
    <t>Y-P-0002-0-002-005</t>
  </si>
  <si>
    <t>Y-P-0002-0-002-006</t>
  </si>
  <si>
    <t>Y-P-0002-0-002-009</t>
  </si>
  <si>
    <t>Y-P-0002-0-002-011</t>
  </si>
  <si>
    <t>Y-P-0002-0-002-012</t>
  </si>
  <si>
    <t>Y-P-0002-0-002-017</t>
  </si>
  <si>
    <t>Y-P-0002-0-002-023</t>
  </si>
  <si>
    <t>Y-P-0002-0-002-024</t>
  </si>
  <si>
    <t>Y-P-0002-0-002-027</t>
  </si>
  <si>
    <t>Y-P-0002-0-002-029</t>
  </si>
  <si>
    <t>Y-P-0002-0-002-030</t>
  </si>
  <si>
    <t>Y-P-0002-0-002-035</t>
  </si>
  <si>
    <t>Y-P-0002-0-094-001</t>
  </si>
  <si>
    <t>Y-P-0002-0-094-007</t>
  </si>
  <si>
    <t>Y-P-0002-0-174-007</t>
  </si>
  <si>
    <t>Y-P-0002-0-175-003</t>
  </si>
  <si>
    <t>Y-P-0006-0-001-003</t>
  </si>
  <si>
    <t>Y-P-0006-0-001-007</t>
  </si>
  <si>
    <t>Y-P-0007-0-001-005</t>
  </si>
  <si>
    <t>Y-P-0009-0-001-001</t>
  </si>
  <si>
    <t>Y-P-0009-0-001-015</t>
  </si>
  <si>
    <t>Y-P-0009-0-001-017</t>
  </si>
  <si>
    <t>Y-P-0009-0-001-026</t>
  </si>
  <si>
    <t>Y-P-0009-0-001-033</t>
  </si>
  <si>
    <t>Y-P-0009-0-002-005</t>
  </si>
  <si>
    <t>Y-P-0009-0-002-013</t>
  </si>
  <si>
    <t>Y-P-0009-0-002-014</t>
  </si>
  <si>
    <t>Y-P-0009-0-002-015</t>
  </si>
  <si>
    <t>Y-P-0009-0-002-029</t>
  </si>
  <si>
    <t>Y-P-0009-0-002-030</t>
  </si>
  <si>
    <t>Y-P-0009-0-094-001</t>
  </si>
  <si>
    <t>Y-P-0009-0-094-002</t>
  </si>
  <si>
    <t>Y-P-0009-0-094-003</t>
  </si>
  <si>
    <t>Y-P-0009-1-173-002</t>
  </si>
  <si>
    <t>Y-P-0018-0-001-014</t>
  </si>
  <si>
    <t>Y-P-0018-0-001-018</t>
  </si>
  <si>
    <t>Y-P-0018-0-001-025</t>
  </si>
  <si>
    <t>Y-P-0018-0-001-029</t>
  </si>
  <si>
    <t>Y-P-0020-0-001-042</t>
  </si>
  <si>
    <t>Y-P-0020-0-001-043</t>
  </si>
  <si>
    <t>Y-P-0031-0-001-011</t>
  </si>
  <si>
    <t>Y-P-0031-0-001-012</t>
  </si>
  <si>
    <t>Y-P-0031-0-001-026</t>
  </si>
  <si>
    <t>Y-P-0037-0-001-018</t>
  </si>
  <si>
    <t>Y-P-0037-0-001-019</t>
  </si>
  <si>
    <t>Y-P-0037-0-001-024</t>
  </si>
  <si>
    <t>Y-P-0037-0-001-034</t>
  </si>
  <si>
    <t>Y-P-0037-0-001-036</t>
  </si>
  <si>
    <t>Y-P-0037-0-001-037</t>
  </si>
  <si>
    <t>Y-P-0037-0-001-042</t>
  </si>
  <si>
    <t>Y-P-0037-0-001-052</t>
  </si>
  <si>
    <t>Y-P-0037-0-002-001</t>
  </si>
  <si>
    <t>Y-P-0037-0-002-002</t>
  </si>
  <si>
    <t>Y-P-0037-0-002-016</t>
  </si>
  <si>
    <t>Y-P-0037-0-002-019</t>
  </si>
  <si>
    <t>Y-P-0037-0-002-020</t>
  </si>
  <si>
    <t>Y-P-0037-0-002-034</t>
  </si>
  <si>
    <t>Y-P-0050-0-001-028</t>
  </si>
  <si>
    <t>Y-P-0050-0-002-007</t>
  </si>
  <si>
    <t>Y-P-0050-0-002-010</t>
  </si>
  <si>
    <t>Y-P-0050-0-002-017</t>
  </si>
  <si>
    <t>Y-P-0050-0-002-023</t>
  </si>
  <si>
    <t>Y-P-0050-0-002-033</t>
  </si>
  <si>
    <t>Y-P-0050-0-002-035</t>
  </si>
  <si>
    <t>Y-P-0050-0-002-036</t>
  </si>
  <si>
    <t>Y-P-0050-0-002-043</t>
  </si>
  <si>
    <t>Y-P-0050-0-002-049</t>
  </si>
  <si>
    <t>Y-P-0050-0-175-008</t>
  </si>
  <si>
    <t>Y-P-0060-0-002-001</t>
  </si>
  <si>
    <t>Y-P-0060-0-002-006</t>
  </si>
  <si>
    <t>Y-P-0060-0-002-009</t>
  </si>
  <si>
    <t>Y-P-0060-0-002-014</t>
  </si>
  <si>
    <t>Y-P-0068-0-001-009</t>
  </si>
  <si>
    <t>Y-P-0068-0-002-004</t>
  </si>
  <si>
    <t>Y-P-0068-0-002-006</t>
  </si>
  <si>
    <t>Y-P-0068-0-002-011</t>
  </si>
  <si>
    <t>Y-P-0068-0-002-013</t>
  </si>
  <si>
    <t>Y-P-0069-0-001-014</t>
  </si>
  <si>
    <t>Y-P-0069-0-002-006</t>
  </si>
  <si>
    <t>Y-P-0069-0-002-015</t>
  </si>
  <si>
    <t>Y-P-0069-0-204-001</t>
  </si>
  <si>
    <t>Y-P-0070-0-002-003</t>
  </si>
  <si>
    <t>Y-P-0070-0-002-005</t>
  </si>
  <si>
    <t>Y-P-0070-0-002-008</t>
  </si>
  <si>
    <t>Y-P-0070-0-002-010</t>
  </si>
  <si>
    <t>Y-P-0086-0-002-007</t>
  </si>
  <si>
    <t>Y-P-0086-0-002-010</t>
  </si>
  <si>
    <t>Y-P-0086-0-002-017</t>
  </si>
  <si>
    <t>Y-P-0086-0-002-018</t>
  </si>
  <si>
    <t>Y-P-0086-0-055-001</t>
  </si>
  <si>
    <t>Y-P-0103-0-002-002</t>
  </si>
  <si>
    <t>Y-P-0103-0-002-004</t>
  </si>
  <si>
    <t>Y-P-0103-0-002-010</t>
  </si>
  <si>
    <t>Y-P-0103-0-002-012</t>
  </si>
  <si>
    <t>Y-P-0103-0-179-001</t>
  </si>
  <si>
    <t>Y-P-0105-0-001-021</t>
  </si>
  <si>
    <t>Y-P-0105-0-001-024</t>
  </si>
  <si>
    <t>Y-P-0105-0-001-026</t>
  </si>
  <si>
    <t>Y-P-0105-0-001-053</t>
  </si>
  <si>
    <t>Y-P-0105-0-001-056</t>
  </si>
  <si>
    <t>Y-P-0105-0-001-058</t>
  </si>
  <si>
    <t>Y-P-0105-0-002-012</t>
  </si>
  <si>
    <t>Y-P-0105-0-002-021</t>
  </si>
  <si>
    <t>Y-P-0105-0-002-024</t>
  </si>
  <si>
    <t>Y-P-0105-0-002-044</t>
  </si>
  <si>
    <t>Y-P-0105-0-002-049</t>
  </si>
  <si>
    <t>Y-P-0105-0-002-053</t>
  </si>
  <si>
    <t>Y-P-0105-0-002-056</t>
  </si>
  <si>
    <t>Y-P-0105-0-051-001</t>
  </si>
  <si>
    <t>Y-P-0105-0-219-002</t>
  </si>
  <si>
    <t>Y-P-0164-0-002-001</t>
  </si>
  <si>
    <t>Y-P-0164-0-002-002</t>
  </si>
  <si>
    <t>Y-P-0164-0-002-003</t>
  </si>
  <si>
    <t>Y-P-0166-0-002-003</t>
  </si>
  <si>
    <t>Y-P-0166-0-002-012</t>
  </si>
  <si>
    <t>Y-P-0167-0-002-001</t>
  </si>
  <si>
    <t>Y-P-0167-0-002-006</t>
  </si>
  <si>
    <t>Y-P-0169-0-001-007</t>
  </si>
  <si>
    <t>Y-P-0171-0-002-001</t>
  </si>
  <si>
    <t>Y-P-0171-0-055-001</t>
  </si>
  <si>
    <t>Y-P-0177-0-002-001</t>
  </si>
  <si>
    <t>Y-P-0184-0-001-002</t>
  </si>
  <si>
    <t>Y-P-0184-0-149-001</t>
  </si>
  <si>
    <t>Y-P-0185-0-001-010</t>
  </si>
  <si>
    <t>Y-P-0185-0-001-011</t>
  </si>
  <si>
    <t>Y-P-0185-0-001-012</t>
  </si>
  <si>
    <t>Y-P-0185-0-001-016</t>
  </si>
  <si>
    <t>Y-P-0185-0-001-017</t>
  </si>
  <si>
    <t>Y-P-0185-0-001-018</t>
  </si>
  <si>
    <t>Y-P-0185-0-002-002</t>
  </si>
  <si>
    <t>Y-P-0185-0-002-008</t>
  </si>
  <si>
    <t>Y-P-0186-0-001-012</t>
  </si>
  <si>
    <t>Y-P-0186-0-001-015</t>
  </si>
  <si>
    <t>Y-P-0186-0-001-017</t>
  </si>
  <si>
    <t>Y-P-0186-0-001-018</t>
  </si>
  <si>
    <t>Y-P-0186-0-001-020</t>
  </si>
  <si>
    <t>Y-P-0186-0-001-022</t>
  </si>
  <si>
    <t>Y-P-0186-0-001-023</t>
  </si>
  <si>
    <t>Y-P-0186-0-001-026</t>
  </si>
  <si>
    <t>Y-P-0186-0-001-028</t>
  </si>
  <si>
    <t>Y-P-0186-0-001-029</t>
  </si>
  <si>
    <t>Y-P-0186-0-001-031</t>
  </si>
  <si>
    <t>Y-P-0186-0-001-033</t>
  </si>
  <si>
    <t>Y-P-0186-0-002-004</t>
  </si>
  <si>
    <t>Y-P-0186-0-002-006</t>
  </si>
  <si>
    <t>Y-P-0186-0-002-010</t>
  </si>
  <si>
    <t>Y-P-0186-0-002-017</t>
  </si>
  <si>
    <t>Y-P-0186-0-002-019</t>
  </si>
  <si>
    <t>Y-P-0186-0-002-023</t>
  </si>
  <si>
    <t>Y-P-0187-0-001-011</t>
  </si>
  <si>
    <t>Y-P-0187-0-001-017</t>
  </si>
  <si>
    <t>Y-P-0205-0-002-001</t>
  </si>
  <si>
    <t>Y-P-0205-0-002-005</t>
  </si>
  <si>
    <t>Y-P-0217-0-001-009</t>
  </si>
  <si>
    <t>Y-P-0217-0-001-010</t>
  </si>
  <si>
    <t>Y-P-0217-0-001-014</t>
  </si>
  <si>
    <t>Y-P-0217-0-002-006</t>
  </si>
  <si>
    <t>Y-P-0217-0-175-002</t>
  </si>
  <si>
    <t>Y-P-0218-1-001-004</t>
  </si>
  <si>
    <t>Y-P-0218-1-001-008</t>
  </si>
  <si>
    <t>Y-P-0218-1-086-004</t>
  </si>
  <si>
    <t>Y-P-0218-1-175-004</t>
  </si>
  <si>
    <t>Y-P-0221-1-001-003</t>
  </si>
  <si>
    <t>Y-P-0221-1-001-006</t>
  </si>
  <si>
    <t>Y-P-0221-1-086-003</t>
  </si>
  <si>
    <t>Y-P-0224-0-002-010</t>
  </si>
  <si>
    <t>Y-P-0235-0-001-009</t>
  </si>
  <si>
    <t>Y-P-0235-0-002-003</t>
  </si>
  <si>
    <t>Y-P-0235-0-002-004</t>
  </si>
  <si>
    <t>Y-P-0240-0-001-001</t>
  </si>
  <si>
    <t>Y-P-0241-0-001-001</t>
  </si>
  <si>
    <t>Y-P-0243-0-001-001</t>
  </si>
  <si>
    <t>Y-P-0244-0-001-001</t>
  </si>
  <si>
    <t>Y-P-0245-0-001-001</t>
  </si>
  <si>
    <t>Y-P-0248-0-001-001</t>
  </si>
  <si>
    <t>Y-P-0249-0-001-001</t>
  </si>
  <si>
    <t>Y-P-0250-0-001-001</t>
  </si>
  <si>
    <t>Y-P-0251-0-001-001</t>
  </si>
  <si>
    <t>Y-P-0251-0-002-001</t>
  </si>
  <si>
    <t>Y-P-0252-0-001-001</t>
  </si>
  <si>
    <t>Y-P-0252-0-002-001</t>
  </si>
  <si>
    <t>Y-P-0253-0-001-001</t>
  </si>
  <si>
    <t>Y-P-0253-0-002-001</t>
  </si>
  <si>
    <t>Y-P-0254-0-001-001</t>
  </si>
  <si>
    <t>Y-P-0254-0-002-001</t>
  </si>
  <si>
    <t>Y-P-0255-0-001-002</t>
  </si>
  <si>
    <t>Y-P-0255-0-002-002</t>
  </si>
  <si>
    <t>Y-P-7059-0-000-003</t>
  </si>
  <si>
    <t>Y-P-7059-0-052-001</t>
  </si>
  <si>
    <t>Y-P-7059-0-055-001</t>
  </si>
  <si>
    <t>Y-P-7059-0-086-001</t>
  </si>
  <si>
    <t>Y-P-7059-0-094-004</t>
  </si>
  <si>
    <t>Y-P-7060-0-002-005</t>
  </si>
  <si>
    <t>Y-P-7173-0-000-016</t>
  </si>
  <si>
    <t>Y-P-7173-0-001-001</t>
  </si>
  <si>
    <t>Y-P-7173-0-001-005</t>
  </si>
  <si>
    <t>Y-P-7173-0-055-001</t>
  </si>
  <si>
    <t>Y-P-7174-0-000-001</t>
  </si>
  <si>
    <t>Y-P-7176-0-000-001</t>
  </si>
  <si>
    <t>Y-P-7176-0-000-005</t>
  </si>
  <si>
    <t>Y-P-7176-0-001-007</t>
  </si>
  <si>
    <t>Y-P-7176-0-002-003</t>
  </si>
  <si>
    <t>Y-P-7176-0-002-009</t>
  </si>
  <si>
    <t>Y-P-7176-0-055-001</t>
  </si>
  <si>
    <t>Y-P-7176-0-094-001</t>
  </si>
  <si>
    <t>Y-P-7177-0-000-001</t>
  </si>
  <si>
    <t>Y-P-7177-0-000-003</t>
  </si>
  <si>
    <t>Y-P-7177-0-000-005</t>
  </si>
  <si>
    <t>Y-P-7177-0-000-012</t>
  </si>
  <si>
    <t>Y-P-7177-0-001-003</t>
  </si>
  <si>
    <t>Y-P-7177-0-001-005</t>
  </si>
  <si>
    <t>Y-P-7177-0-001-006</t>
  </si>
  <si>
    <t>Y-P-7177-0-001-008</t>
  </si>
  <si>
    <t>Y-P-7177-0-051-001</t>
  </si>
  <si>
    <t>Y-P-7177-0-113-001</t>
  </si>
  <si>
    <t>Y-P-7177-0-217-001</t>
  </si>
  <si>
    <t>Y-P-8052-0-000-015</t>
  </si>
  <si>
    <t>Y-P-8052-0-055-001</t>
  </si>
  <si>
    <t>Y-P-8052-0-131-003</t>
  </si>
  <si>
    <t>Y-P-8052-0-131-004</t>
  </si>
  <si>
    <t>Y-P-8052-0-131-010</t>
  </si>
  <si>
    <t>Y-P-8052-0-131-011</t>
  </si>
  <si>
    <t>Y-P-8052-0-131-012</t>
  </si>
  <si>
    <t>Y-P-8052-0-131-013</t>
  </si>
  <si>
    <t>Y-P-8052-0-131-014</t>
  </si>
  <si>
    <t>Y-P-8052-0-131-019</t>
  </si>
  <si>
    <t>Y-P-8052-0-131-021</t>
  </si>
  <si>
    <t>Y-P-8052-0-131-022</t>
  </si>
  <si>
    <t>Y-P-8052-0-131-023</t>
  </si>
  <si>
    <t>Y-P-8052-0-131-025</t>
  </si>
  <si>
    <t>Y-P-8052-0-131-033</t>
  </si>
  <si>
    <t>Y-P-8052-0-131-035</t>
  </si>
  <si>
    <t>Y-P-8052-0-131-040</t>
  </si>
  <si>
    <t>Y-P-8052-0-131-045</t>
  </si>
  <si>
    <t>Y-P-8052-0-131-050</t>
  </si>
  <si>
    <t>Y-P-8052-0-131-056</t>
  </si>
  <si>
    <t>Y-P-8052-0-131-063</t>
  </si>
  <si>
    <t>Y-P-8052-0-131-070</t>
  </si>
  <si>
    <t>Y-P-8052-0-131-081</t>
  </si>
  <si>
    <t>Y-P-8052-0-131-111</t>
  </si>
  <si>
    <t>Y-P-8052-0-131-112</t>
  </si>
  <si>
    <t>Y-P-8052-0-131-115</t>
  </si>
  <si>
    <t>Y-P-8052-0-131-117</t>
  </si>
  <si>
    <t>Y-P-8052-0-131-143</t>
  </si>
  <si>
    <t>Y-P-8052-0-131-147</t>
  </si>
  <si>
    <t>Y-P-8052-0-131-185</t>
  </si>
  <si>
    <t>Y-P-8052-0-131-205</t>
  </si>
  <si>
    <t>Y-P-8052-0-131-207</t>
  </si>
  <si>
    <t>Y-P-8052-0-131-208</t>
  </si>
  <si>
    <t>Y-P-8052-0-131-209</t>
  </si>
  <si>
    <t>Y-P-8052-0-131-210</t>
  </si>
  <si>
    <t>Y-P-8052-0-131-216</t>
  </si>
  <si>
    <t>Y-P-8052-0-131-258</t>
  </si>
  <si>
    <t>Y-P-8052-0-131-259</t>
  </si>
  <si>
    <t>Y-P-8052-0-131-262</t>
  </si>
  <si>
    <t>Y-P-8052-0-131-278</t>
  </si>
  <si>
    <t>Y-P-8052-0-131-302</t>
  </si>
  <si>
    <t>Y-P-8052-0-131-319</t>
  </si>
  <si>
    <t>Y-P-8052-0-131-320</t>
  </si>
  <si>
    <t>Y-P-8052-0-131-337</t>
  </si>
  <si>
    <t>Y-P-8052-0-131-362</t>
  </si>
  <si>
    <t>Y-P-8052-0-131-464</t>
  </si>
  <si>
    <t>Y-P-8052-0-131-465</t>
  </si>
  <si>
    <t>Y-P-8052-0-131-466</t>
  </si>
  <si>
    <t>Y-P-8052-0-131-478</t>
  </si>
  <si>
    <t>Y-P-8052-0-131-555</t>
  </si>
  <si>
    <t>Y-P-8052-0-131-577</t>
  </si>
  <si>
    <t>Y-P-8052-0-131-581</t>
  </si>
  <si>
    <t>Y-P-8052-0-131-582</t>
  </si>
  <si>
    <t>Y-P-8052-0-131-585</t>
  </si>
  <si>
    <t>Y-P-8052-0-131-586</t>
  </si>
  <si>
    <t>Y-P-8052-0-131-600</t>
  </si>
  <si>
    <t>Y-P-8052-0-131-640</t>
  </si>
  <si>
    <t>Y-P-8052-0-131-641</t>
  </si>
  <si>
    <t>Y-P-8052-0-131-642</t>
  </si>
  <si>
    <t>Y-P-8052-0-131-650</t>
  </si>
  <si>
    <t>Y-P-8052-0-132-007</t>
  </si>
  <si>
    <t>Y-P-8052-0-132-015</t>
  </si>
  <si>
    <t>Y-P-8052-0-132-036</t>
  </si>
  <si>
    <t>Y-P-8052-0-172-001</t>
  </si>
  <si>
    <t>Y-P-8052-0-174-001</t>
  </si>
  <si>
    <t>Y-P-8052-0-175-001</t>
  </si>
  <si>
    <t>Y-P-8052-0-179-001</t>
  </si>
  <si>
    <t>Y-P-8052-0-204-001</t>
  </si>
  <si>
    <t>Y-P-8052-0-218-001</t>
  </si>
  <si>
    <t>Y-P-8052-0-219-001</t>
  </si>
  <si>
    <t>Y-P-8053-0-000-005</t>
  </si>
  <si>
    <t>Y-P-8053-0-001-006</t>
  </si>
  <si>
    <t>Y-P-8053-0-001-007</t>
  </si>
  <si>
    <t>Y-P-8053-0-001-051</t>
  </si>
  <si>
    <t>Y-P-8053-0-051-003</t>
  </si>
  <si>
    <t>Y-P-8053-0-055-002</t>
  </si>
  <si>
    <t>Y-P-8053-0-130-002</t>
  </si>
  <si>
    <t>Y-P-8053-0-130-003</t>
  </si>
  <si>
    <t>Y-P-8053-0-130-006</t>
  </si>
  <si>
    <t>Y-P-8053-0-130-007</t>
  </si>
  <si>
    <t>Y-P-8053-0-130-009</t>
  </si>
  <si>
    <t>Y-P-8053-0-130-014</t>
  </si>
  <si>
    <t>Y-P-8053-0-130-015</t>
  </si>
  <si>
    <t>Y-P-8053-0-130-024</t>
  </si>
  <si>
    <t>Y-P-8053-0-130-026</t>
  </si>
  <si>
    <t>Y-P-8053-0-130-029</t>
  </si>
  <si>
    <t>Y-P-8053-0-130-032</t>
  </si>
  <si>
    <t>Y-P-8053-0-130-034</t>
  </si>
  <si>
    <t>Y-P-8053-0-130-035</t>
  </si>
  <si>
    <t>Y-P-8053-0-130-036</t>
  </si>
  <si>
    <t>Y-P-8053-0-130-041</t>
  </si>
  <si>
    <t>Y-P-8053-0-130-048</t>
  </si>
  <si>
    <t>Y-P-8053-0-130-050</t>
  </si>
  <si>
    <t>Y-P-8053-0-130-054</t>
  </si>
  <si>
    <t>Y-P-8053-0-130-076</t>
  </si>
  <si>
    <t>Y-P-8053-0-130-084</t>
  </si>
  <si>
    <t>Y-P-8053-0-130-110</t>
  </si>
  <si>
    <t>Y-P-8053-0-130-113</t>
  </si>
  <si>
    <t>Y-P-8053-0-130-117</t>
  </si>
  <si>
    <t>Y-P-8053-0-130-123</t>
  </si>
  <si>
    <t>Y-P-8053-0-130-127</t>
  </si>
  <si>
    <t>Y-P-8053-0-130-164</t>
  </si>
  <si>
    <t>Y-P-8053-0-130-190</t>
  </si>
  <si>
    <t>Y-P-8053-0-130-208</t>
  </si>
  <si>
    <t>Y-P-8053-0-130-211</t>
  </si>
  <si>
    <t>Y-P-8053-0-130-228</t>
  </si>
  <si>
    <t>Y-P-8053-0-130-229</t>
  </si>
  <si>
    <t>Y-P-8053-0-130-230</t>
  </si>
  <si>
    <t>Y-P-8053-0-130-238</t>
  </si>
  <si>
    <t>Y-P-8053-0-130-271</t>
  </si>
  <si>
    <t>Y-P-8053-0-130-279</t>
  </si>
  <si>
    <t>Y-P-8053-0-130-292</t>
  </si>
  <si>
    <t>Y-P-8053-0-130-294</t>
  </si>
  <si>
    <t>Y-P-8053-0-130-314</t>
  </si>
  <si>
    <t>Y-P-8053-0-130-334</t>
  </si>
  <si>
    <t>Y-P-8053-0-130-343</t>
  </si>
  <si>
    <t>Y-P-8053-0-130-346</t>
  </si>
  <si>
    <t>Y-P-8053-0-130-376</t>
  </si>
  <si>
    <t>Y-P-8053-0-130-381</t>
  </si>
  <si>
    <t>Y-P-8053-0-130-448</t>
  </si>
  <si>
    <t>Y-P-8053-0-130-466</t>
  </si>
  <si>
    <t>Y-P-8053-0-130-488</t>
  </si>
  <si>
    <t>Y-P-8053-0-130-490</t>
  </si>
  <si>
    <t>Y-P-8053-0-130-493</t>
  </si>
  <si>
    <t>Y-P-8053-0-130-500</t>
  </si>
  <si>
    <t>Y-P-8053-0-130-501</t>
  </si>
  <si>
    <t>Y-P-8053-0-130-508</t>
  </si>
  <si>
    <t>Y-P-8053-0-130-512</t>
  </si>
  <si>
    <t>Y-P-8053-0-130-530</t>
  </si>
  <si>
    <t>Y-P-8053-0-130-536</t>
  </si>
  <si>
    <t>Y-P-8053-0-130-539</t>
  </si>
  <si>
    <t>Y-P-8053-0-130-540</t>
  </si>
  <si>
    <t>Y-P-8053-0-130-555</t>
  </si>
  <si>
    <t>Y-P-8053-0-132-013</t>
  </si>
  <si>
    <t>Y-P-8053-0-172-002</t>
  </si>
  <si>
    <t>Y-P-8053-0-173-003</t>
  </si>
  <si>
    <t>Y-P-8053-0-174-002</t>
  </si>
  <si>
    <t>Y-P-8053-0-175-003</t>
  </si>
  <si>
    <t>Y-P-8053-0-178-002</t>
  </si>
  <si>
    <t>Y-P-8053-0-204-002</t>
  </si>
  <si>
    <t>Y-P-8053-0-218-001</t>
  </si>
  <si>
    <t>Y-P-8053-0-219-002</t>
  </si>
  <si>
    <t>Y-P-8056-0-000-013</t>
  </si>
  <si>
    <t>Y-P-8056-0-000-014</t>
  </si>
  <si>
    <t>Y-P-8056-0-000-030</t>
  </si>
  <si>
    <t>Y-P-8056-0-000-031</t>
  </si>
  <si>
    <t>Y-P-8056-0-000-033</t>
  </si>
  <si>
    <t>Y-P-8056-0-000-034</t>
  </si>
  <si>
    <t>Y-P-8057-0-000-017</t>
  </si>
  <si>
    <t>Y-P-8058-0-000-001</t>
  </si>
  <si>
    <t>Y-P-8058-0-000-002</t>
  </si>
  <si>
    <t>Y-P-8058-0-000-011</t>
  </si>
  <si>
    <t>Y-P-8058-0-000-019</t>
  </si>
  <si>
    <t>Y-P-8058-0-000-025</t>
  </si>
  <si>
    <t>Y-P-8058-0-000-027</t>
  </si>
  <si>
    <t>Y-P-8058-0-000-029</t>
  </si>
  <si>
    <t>Y-P-8058-0-000-031</t>
  </si>
  <si>
    <t>Y-P-8058-0-000-037</t>
  </si>
  <si>
    <t>Y-P-8058-0-000-060</t>
  </si>
  <si>
    <t>Y-P-8058-0-000-070</t>
  </si>
  <si>
    <t>Y-P-8058-0-000-071</t>
  </si>
  <si>
    <t>Y-P-8058-0-000-090</t>
  </si>
  <si>
    <t>Y-P-8058-0-000-091</t>
  </si>
  <si>
    <t>Y-P-8059-0-000-019</t>
  </si>
  <si>
    <t>Y-P-8059-0-000-020</t>
  </si>
  <si>
    <t>Y-P-8065-0-001-001</t>
  </si>
  <si>
    <t>Y-P-8066-0-000-002</t>
  </si>
  <si>
    <t>Y-P-8066-0-001-001</t>
  </si>
  <si>
    <t>Y-P-8067-0-001-001</t>
  </si>
  <si>
    <t>Y-P-8067-0-002-006</t>
  </si>
  <si>
    <t>Y-P-8070-0-000-007</t>
  </si>
  <si>
    <t>Y-P-8070-0-000-009</t>
  </si>
  <si>
    <t>Y-P-8070-0-000-012</t>
  </si>
  <si>
    <t>Y-P-8070-0-000-013</t>
  </si>
  <si>
    <t>Y-P-8070-0-000-018</t>
  </si>
  <si>
    <t>Y-P-8070-0-000-019</t>
  </si>
  <si>
    <t>Y-P-8070-0-001-001</t>
  </si>
  <si>
    <t>Y-P-8070-0-001-003</t>
  </si>
  <si>
    <t>Y-P-8070-0-002-003</t>
  </si>
  <si>
    <t>Y-P-8070-0-175-002</t>
  </si>
  <si>
    <t>Y-P-8076-0-000-006</t>
  </si>
  <si>
    <t>Y-P-8121-0-000-001</t>
  </si>
  <si>
    <t>Y-P-8144-0-000-002</t>
  </si>
  <si>
    <t>Y-P-8185-0-000-016</t>
  </si>
  <si>
    <t>Y-P-8185-0-000-067</t>
  </si>
  <si>
    <t>Y-P-8185-0-000-068</t>
  </si>
  <si>
    <t>Y-P-8185-0-000-081</t>
  </si>
  <si>
    <t>Y-P-8185-0-000-082</t>
  </si>
  <si>
    <t>Y-P-8185-0-000-085</t>
  </si>
  <si>
    <t>Y-P-8185-0-000-089</t>
  </si>
  <si>
    <t>Y-P-8187-0-000-007</t>
  </si>
  <si>
    <t>Y-P-8187-0-000-020</t>
  </si>
  <si>
    <t>Y-P-8187-0-000-022</t>
  </si>
  <si>
    <t>Y-P-8187-0-000-048</t>
  </si>
  <si>
    <t>Y-P-8187-0-000-053</t>
  </si>
  <si>
    <t>Y-P-8187-0-000-055</t>
  </si>
  <si>
    <t>Y-P-8187-0-000-072</t>
  </si>
  <si>
    <t>Y-P-8187-0-000-079</t>
  </si>
  <si>
    <t>Y-P-8187-0-000-102</t>
  </si>
  <si>
    <t>Y-P-8187-0-000-104</t>
  </si>
  <si>
    <t>Y-P-8187-0-000-107</t>
  </si>
  <si>
    <t>Y-P-8187-0-000-110</t>
  </si>
  <si>
    <t>Y-P-8187-0-000-126</t>
  </si>
  <si>
    <t>Y-P-8187-0-000-129</t>
  </si>
  <si>
    <t>Y-P-8187-0-000-137</t>
  </si>
  <si>
    <t>Y-P-8187-0-000-141</t>
  </si>
  <si>
    <t>Y-P-8187-0-000-167</t>
  </si>
  <si>
    <t>Y-P-8187-0-000-175</t>
  </si>
  <si>
    <t>Y-P-8187-0-000-186</t>
  </si>
  <si>
    <t>Y-P-8187-0-000-197</t>
  </si>
  <si>
    <t>Y-P-8187-0-000-200</t>
  </si>
  <si>
    <t>Y-P-8187-0-000-220</t>
  </si>
  <si>
    <t>Y-P-8187-0-000-222</t>
  </si>
  <si>
    <t>Y-P-8187-0-000-228</t>
  </si>
  <si>
    <t>Y-P-8187-0-000-240</t>
  </si>
  <si>
    <t>Y-P-8187-0-000-252</t>
  </si>
  <si>
    <t>Y-P-8187-0-000-271</t>
  </si>
  <si>
    <t>Y-P-8187-0-000-276</t>
  </si>
  <si>
    <t>Y-P-8187-0-000-305</t>
  </si>
  <si>
    <t>Y-P-8187-0-000-306</t>
  </si>
  <si>
    <t>Y-P-8187-0-000-347</t>
  </si>
  <si>
    <t>Y-P-8187-0-000-350</t>
  </si>
  <si>
    <t>Y-P-8187-0-000-356</t>
  </si>
  <si>
    <t>Y-P-8187-0-000-357</t>
  </si>
  <si>
    <t>Y-P-8187-0-000-367</t>
  </si>
  <si>
    <t>Y-P-8187-0-000-382</t>
  </si>
  <si>
    <t>Y-P-8187-0-000-384</t>
  </si>
  <si>
    <t>Y-P-8187-0-000-410</t>
  </si>
  <si>
    <t>Y-P-8187-0-000-417</t>
  </si>
  <si>
    <t>Y-P-8187-0-000-419</t>
  </si>
  <si>
    <t>Y-P-8187-0-000-442</t>
  </si>
  <si>
    <t>Y-P-8187-0-000-464</t>
  </si>
  <si>
    <t>Y-P-8187-0-000-467</t>
  </si>
  <si>
    <t>Y-P-8187-0-000-468</t>
  </si>
  <si>
    <t>Y-P-8187-0-000-469</t>
  </si>
  <si>
    <t>Y-P-8187-0-000-470</t>
  </si>
  <si>
    <t>Y-P-8187-0-000-476</t>
  </si>
  <si>
    <t>Y-P-8187-0-000-538</t>
  </si>
  <si>
    <t>Y-P-8187-0-000-539</t>
  </si>
  <si>
    <t>Y-P-8187-0-000-554</t>
  </si>
  <si>
    <t>Y-P-8187-0-000-555</t>
  </si>
  <si>
    <t>Y-P-8187-0-000-560</t>
  </si>
  <si>
    <t>Y-P-8225-0-131-011</t>
  </si>
  <si>
    <t>Y-P-8225-0-131-020</t>
  </si>
  <si>
    <t>Y-P-8225-0-131-029</t>
  </si>
  <si>
    <t>Y-P-8225-0-131-033</t>
  </si>
  <si>
    <t>Y-P-8225-0-131-046</t>
  </si>
  <si>
    <t>Y-P-8225-0-131-055</t>
  </si>
  <si>
    <t>Y-P-8225-0-131-056</t>
  </si>
  <si>
    <t>Y-P-8225-0-131-063</t>
  </si>
  <si>
    <t>Y-P-8225-0-131-071</t>
  </si>
  <si>
    <t>Y-P-8225-0-131-074</t>
  </si>
  <si>
    <t>Y-P-8225-0-131-080</t>
  </si>
  <si>
    <t>Y-P-8225-0-131-084</t>
  </si>
  <si>
    <t>Y-P-8225-0-131-087</t>
  </si>
  <si>
    <t>Y-P-8225-0-131-095</t>
  </si>
  <si>
    <t>Y-P-8225-0-131-100</t>
  </si>
  <si>
    <t>Y-P-8225-0-131-103</t>
  </si>
  <si>
    <t>Y-P-8225-0-131-104</t>
  </si>
  <si>
    <t>Y-P-8225-0-131-121</t>
  </si>
  <si>
    <t>Y-P-8225-0-131-131</t>
  </si>
  <si>
    <t>Y-P-8225-0-131-141</t>
  </si>
  <si>
    <t>Y-P-8225-0-131-145</t>
  </si>
  <si>
    <t>Y-P-8225-0-131-147</t>
  </si>
  <si>
    <t>Y-P-8225-0-131-154</t>
  </si>
  <si>
    <t>Y-P-8225-0-131-157</t>
  </si>
  <si>
    <t>Y-P-8225-0-131-160</t>
  </si>
  <si>
    <t>Y-P-8225-0-131-168</t>
  </si>
  <si>
    <t>Y-P-8225-0-131-171</t>
  </si>
  <si>
    <t>Y-P-8225-0-131-173</t>
  </si>
  <si>
    <t>Y-P-8225-0-131-181</t>
  </si>
  <si>
    <t>Y-P-8225-0-131-223</t>
  </si>
  <si>
    <t>Y-P-8225-0-131-231</t>
  </si>
  <si>
    <t>Y-P-8225-0-131-232</t>
  </si>
  <si>
    <t>Y-P-8225-0-131-244</t>
  </si>
  <si>
    <t>Y-P-8225-0-131-250</t>
  </si>
  <si>
    <t>Y-P-8225-0-131-251</t>
  </si>
  <si>
    <t>Y-P-8225-0-131-254</t>
  </si>
  <si>
    <t>Y-P-8225-0-131-255</t>
  </si>
  <si>
    <t>Y-P-8225-0-131-299</t>
  </si>
  <si>
    <t>Y-P-8225-0-131-300</t>
  </si>
  <si>
    <t>Y-P-8225-0-131-308</t>
  </si>
  <si>
    <t>Y-P-8225-0-131-309</t>
  </si>
  <si>
    <t>Y-P-8225-0-131-310</t>
  </si>
  <si>
    <t>Y-P-8225-0-131-312</t>
  </si>
  <si>
    <t>Y-P-8226-0-130-003</t>
  </si>
  <si>
    <t>Y-P-8226-0-130-004</t>
  </si>
  <si>
    <t>Y-P-8226-0-130-012</t>
  </si>
  <si>
    <t>Y-P-8226-0-130-028</t>
  </si>
  <si>
    <t>Y-P-8226-0-130-055</t>
  </si>
  <si>
    <t>Y-P-8226-0-130-058</t>
  </si>
  <si>
    <t>Y-P-8226-0-130-059</t>
  </si>
  <si>
    <t>Y-P-8226-0-130-060</t>
  </si>
  <si>
    <t>Y-P-8226-0-130-066</t>
  </si>
  <si>
    <t>Y-P-8226-0-130-072</t>
  </si>
  <si>
    <t>Y-P-8226-0-130-074</t>
  </si>
  <si>
    <t>Y-P-8226-0-130-075</t>
  </si>
  <si>
    <t>Y-P-8226-0-130-076</t>
  </si>
  <si>
    <t>Y-P-8226-0-130-080</t>
  </si>
  <si>
    <t>Y-P-8226-0-130-085</t>
  </si>
  <si>
    <t>Y-P-8226-0-130-088</t>
  </si>
  <si>
    <t>Y-P-8226-0-130-089</t>
  </si>
  <si>
    <t>Y-P-8226-0-130-093</t>
  </si>
  <si>
    <t>Y-P-8226-0-130-103</t>
  </si>
  <si>
    <t>Y-P-8226-0-130-106</t>
  </si>
  <si>
    <t>Y-P-8227-0-000-002</t>
  </si>
  <si>
    <t>Y-P-8227-0-131-007</t>
  </si>
  <si>
    <t>Y-P-8227-0-131-013</t>
  </si>
  <si>
    <t>Y-P-8227-0-131-025</t>
  </si>
  <si>
    <t>Y-P-8227-0-131-026</t>
  </si>
  <si>
    <t>Y-P-8227-0-131-039</t>
  </si>
  <si>
    <t>Y-P-8227-0-131-044</t>
  </si>
  <si>
    <t>Y-P-8227-0-131-049</t>
  </si>
  <si>
    <t>Y-P-8227-0-131-072</t>
  </si>
  <si>
    <t>Y-P-8227-0-131-073</t>
  </si>
  <si>
    <t>Y-P-8227-0-131-074</t>
  </si>
  <si>
    <t>Y-P-8227-0-131-077</t>
  </si>
  <si>
    <t>Y-P-8228-0-130-003</t>
  </si>
  <si>
    <t>Y-P-8228-0-130-006</t>
  </si>
  <si>
    <t>Y-P-8228-0-130-007</t>
  </si>
  <si>
    <t>Y-P-8228-0-130-014</t>
  </si>
  <si>
    <t>Y-P-8228-0-130-025</t>
  </si>
  <si>
    <t>Y-P-8228-0-130-030</t>
  </si>
  <si>
    <t>Y-P-8228-0-130-049</t>
  </si>
  <si>
    <t>Y-P-8228-0-130-050</t>
  </si>
  <si>
    <t>Y-P-8229-0-131-011</t>
  </si>
  <si>
    <t>Y-P-8229-0-131-020</t>
  </si>
  <si>
    <t>Y-P-8229-0-131-029</t>
  </si>
  <si>
    <t>Y-P-8229-0-131-033</t>
  </si>
  <si>
    <t>Y-P-8229-0-131-046</t>
  </si>
  <si>
    <t>Y-P-8229-0-131-055</t>
  </si>
  <si>
    <t>Y-P-8229-0-131-056</t>
  </si>
  <si>
    <t>Y-P-8229-0-131-063</t>
  </si>
  <si>
    <t>Y-P-8229-0-131-071</t>
  </si>
  <si>
    <t>Y-P-8229-0-131-074</t>
  </si>
  <si>
    <t>Y-P-8229-0-131-085</t>
  </si>
  <si>
    <t>Y-P-8229-0-131-088</t>
  </si>
  <si>
    <t>Y-P-8229-0-131-096</t>
  </si>
  <si>
    <t>Y-P-8229-0-131-101</t>
  </si>
  <si>
    <t>Y-P-8229-0-131-106</t>
  </si>
  <si>
    <t>Y-P-8229-0-131-123</t>
  </si>
  <si>
    <t>Y-P-8229-0-131-133</t>
  </si>
  <si>
    <t>Y-P-8229-0-131-145</t>
  </si>
  <si>
    <t>Y-P-8229-0-131-147</t>
  </si>
  <si>
    <t>Y-P-8229-0-131-149</t>
  </si>
  <si>
    <t>Y-P-8229-0-131-159</t>
  </si>
  <si>
    <t>Y-P-8229-0-131-161</t>
  </si>
  <si>
    <t>Y-P-8229-0-131-167</t>
  </si>
  <si>
    <t>Y-P-8229-0-131-168</t>
  </si>
  <si>
    <t>Y-P-8229-0-131-171</t>
  </si>
  <si>
    <t>Y-P-8229-0-131-173</t>
  </si>
  <si>
    <t>Y-P-8229-0-131-181</t>
  </si>
  <si>
    <t>Y-P-8229-0-131-182</t>
  </si>
  <si>
    <t>Y-P-8229-0-131-225</t>
  </si>
  <si>
    <t>Y-P-8229-0-131-231</t>
  </si>
  <si>
    <t>Y-P-8229-0-131-233</t>
  </si>
  <si>
    <t>Y-P-8229-0-131-234</t>
  </si>
  <si>
    <t>Y-P-8229-0-131-246</t>
  </si>
  <si>
    <t>Y-P-8229-0-131-252</t>
  </si>
  <si>
    <t>Y-P-8229-0-131-253</t>
  </si>
  <si>
    <t>Y-P-8229-0-131-254</t>
  </si>
  <si>
    <t>Y-P-8229-0-131-255</t>
  </si>
  <si>
    <t>Y-P-8229-0-131-259</t>
  </si>
  <si>
    <t>Y-P-8229-0-131-260</t>
  </si>
  <si>
    <t>Y-P-8229-0-131-261</t>
  </si>
  <si>
    <t>Y-P-8229-0-131-320</t>
  </si>
  <si>
    <t>Y-P-8229-0-131-321</t>
  </si>
  <si>
    <t>Y-P-8229-0-131-329</t>
  </si>
  <si>
    <t>Y-P-8229-0-131-330</t>
  </si>
  <si>
    <t>Y-P-8229-0-131-331</t>
  </si>
  <si>
    <t>Y-P-8229-0-131-333</t>
  </si>
  <si>
    <t>Y-P-8230-0-130-001</t>
  </si>
  <si>
    <t>Y-P-8230-0-130-002</t>
  </si>
  <si>
    <t>Y-P-8230-0-130-010</t>
  </si>
  <si>
    <t>Y-P-8230-0-130-024</t>
  </si>
  <si>
    <t>Y-P-8230-0-130-040</t>
  </si>
  <si>
    <t>Y-P-8230-0-130-047</t>
  </si>
  <si>
    <t>Y-P-8230-0-130-049</t>
  </si>
  <si>
    <t>Y-P-8230-0-130-050</t>
  </si>
  <si>
    <t>Y-P-8230-0-130-051</t>
  </si>
  <si>
    <t>Y-P-8230-0-130-055</t>
  </si>
  <si>
    <t>Y-P-8230-0-130-060</t>
  </si>
  <si>
    <t>Y-P-8230-0-130-064</t>
  </si>
  <si>
    <t>Y-P-8230-0-130-067</t>
  </si>
  <si>
    <t>Y-P-8230-0-130-068</t>
  </si>
  <si>
    <t>Y-P-8230-0-130-069</t>
  </si>
  <si>
    <t>Y-P-8230-0-130-070</t>
  </si>
  <si>
    <t>Y-P-8230-0-130-088</t>
  </si>
  <si>
    <t>Y-P-8230-0-130-089</t>
  </si>
  <si>
    <t>Y-P-8230-0-130-092</t>
  </si>
  <si>
    <t>Y-P-8231-0-000-002</t>
  </si>
  <si>
    <t>Y-P-8231-0-131-006</t>
  </si>
  <si>
    <t>Y-P-8231-0-131-012</t>
  </si>
  <si>
    <t>Y-P-8231-0-131-024</t>
  </si>
  <si>
    <t>Y-P-8231-0-131-026</t>
  </si>
  <si>
    <t>Y-P-8231-0-131-049</t>
  </si>
  <si>
    <t>Y-P-8231-0-131-055</t>
  </si>
  <si>
    <t>Y-P-8231-0-131-060</t>
  </si>
  <si>
    <t>Y-P-8231-0-131-081</t>
  </si>
  <si>
    <t>Y-P-8231-0-131-082</t>
  </si>
  <si>
    <t>Y-P-8231-0-131-083</t>
  </si>
  <si>
    <t>Y-P-8231-0-131-086</t>
  </si>
  <si>
    <t>Y-P-8232-0-130-003</t>
  </si>
  <si>
    <t>Y-P-8232-0-130-014</t>
  </si>
  <si>
    <t>Y-P-8232-0-130-026</t>
  </si>
  <si>
    <t>Y-P-8232-0-130-027</t>
  </si>
  <si>
    <t>Y-P-8232-0-130-041</t>
  </si>
  <si>
    <t>Y-P-8233-0-001-011</t>
  </si>
  <si>
    <t>Y-P-8233-0-001-020</t>
  </si>
  <si>
    <t>Y-P-8233-0-001-023</t>
  </si>
  <si>
    <t>Y-P-8233-0-001-029</t>
  </si>
  <si>
    <t>Y-P-8233-0-001-047</t>
  </si>
  <si>
    <t>Y-P-8233-0-001-050</t>
  </si>
  <si>
    <t>Y-P-8233-0-001-055</t>
  </si>
  <si>
    <t>Y-P-8233-0-001-064</t>
  </si>
  <si>
    <t>Y-P-8233-0-001-068</t>
  </si>
  <si>
    <t>Y-P-8233-0-001-074</t>
  </si>
  <si>
    <t>Y-P-8233-0-001-089</t>
  </si>
  <si>
    <t>Y-P-8233-0-001-091</t>
  </si>
  <si>
    <t>Y-P-8233-0-001-093</t>
  </si>
  <si>
    <t>Y-P-8233-0-001-100</t>
  </si>
  <si>
    <t>Y-P-8233-0-001-104</t>
  </si>
  <si>
    <t>Y-P-8233-0-001-136</t>
  </si>
  <si>
    <t>Y-P-8233-0-001-142</t>
  </si>
  <si>
    <t>Y-P-8233-0-001-146</t>
  </si>
  <si>
    <t>Y-P-8233-0-001-147</t>
  </si>
  <si>
    <t>Y-P-8233-0-001-148</t>
  </si>
  <si>
    <t>Y-P-8233-0-001-149</t>
  </si>
  <si>
    <t>Y-P-8233-0-001-153</t>
  </si>
  <si>
    <t>Y-P-8233-0-001-154</t>
  </si>
  <si>
    <t>Y-P-8233-0-001-155</t>
  </si>
  <si>
    <t>Y-P-8233-0-001-228</t>
  </si>
  <si>
    <t>Y-P-8233-0-001-229</t>
  </si>
  <si>
    <t>Y-P-8233-0-001-230</t>
  </si>
  <si>
    <t>Y-P-8233-0-001-232</t>
  </si>
  <si>
    <t>Y-P-8233-0-002-005</t>
  </si>
  <si>
    <t>Y-P-8233-0-002-018</t>
  </si>
  <si>
    <t>Y-P-8233-0-002-027</t>
  </si>
  <si>
    <t>Y-P-8233-0-002-028</t>
  </si>
  <si>
    <t>Y-P-8233-0-002-041</t>
  </si>
  <si>
    <t>Y-P-8233-0-002-054</t>
  </si>
  <si>
    <t>Y-P-8233-0-002-066</t>
  </si>
  <si>
    <t>Y-P-8233-0-002-080</t>
  </si>
  <si>
    <t>Y-P-8233-0-002-108</t>
  </si>
  <si>
    <t>Y-P-8233-0-002-110</t>
  </si>
  <si>
    <t>Y-P-8233-0-002-116</t>
  </si>
  <si>
    <t>Y-P-8233-0-002-117</t>
  </si>
  <si>
    <t>Y-P-8233-0-002-118</t>
  </si>
  <si>
    <t>Y-P-8233-0-002-128</t>
  </si>
  <si>
    <t>Y-P-8233-0-002-129</t>
  </si>
  <si>
    <t>Y-P-8233-0-002-158</t>
  </si>
  <si>
    <t>Y-P-8233-0-002-159</t>
  </si>
  <si>
    <t>Y-P-8233-0-002-167</t>
  </si>
  <si>
    <t>Y-P-8233-0-002-169</t>
  </si>
  <si>
    <t>Y-P-8233-0-002-181</t>
  </si>
  <si>
    <t>Y-P-8233-0-002-182</t>
  </si>
  <si>
    <t>Y-P-8233-0-002-224</t>
  </si>
  <si>
    <t>Y-P-8233-0-002-225</t>
  </si>
  <si>
    <t>Y-P-8233-0-002-234</t>
  </si>
  <si>
    <t>Y-P-8233-0-002-237</t>
  </si>
  <si>
    <t>Y-P-8233-0-002-250</t>
  </si>
  <si>
    <t>Y-P-8233-0-002-252</t>
  </si>
  <si>
    <t>Y-P-8234-0-001-001</t>
  </si>
  <si>
    <t>Y-P-8234-0-001-002</t>
  </si>
  <si>
    <t>Y-P-8234-0-001-014</t>
  </si>
  <si>
    <t>Y-P-8234-0-001-031</t>
  </si>
  <si>
    <t>Y-P-8234-0-001-036</t>
  </si>
  <si>
    <t>Y-P-8234-0-001-038</t>
  </si>
  <si>
    <t>Y-P-8234-0-001-039</t>
  </si>
  <si>
    <t>Y-P-8234-0-001-041</t>
  </si>
  <si>
    <t>Y-P-8234-0-001-043</t>
  </si>
  <si>
    <t>Y-P-8234-0-001-052</t>
  </si>
  <si>
    <t>Y-P-8234-0-001-062</t>
  </si>
  <si>
    <t>Y-P-8234-0-001-068</t>
  </si>
  <si>
    <t>Y-P-8234-0-002-001</t>
  </si>
  <si>
    <t>Y-P-8234-0-002-003</t>
  </si>
  <si>
    <t>Y-P-8234-0-002-008</t>
  </si>
  <si>
    <t>Y-P-8234-0-002-014</t>
  </si>
  <si>
    <t>Y-P-8234-0-002-017</t>
  </si>
  <si>
    <t>Y-P-8234-0-002-034</t>
  </si>
  <si>
    <t>Y-P-8234-0-002-035</t>
  </si>
  <si>
    <t>Y-P-8234-0-002-044</t>
  </si>
  <si>
    <t>Y-P-8234-0-002-048</t>
  </si>
  <si>
    <t>Y-P-8234-0-002-049</t>
  </si>
  <si>
    <t>Y-P-8234-0-002-050</t>
  </si>
  <si>
    <t>Y-P-8234-0-002-058</t>
  </si>
  <si>
    <t>Y-P-8234-0-002-062</t>
  </si>
  <si>
    <t>Y-P-8234-0-002-063</t>
  </si>
  <si>
    <t>Y-P-8234-0-002-064</t>
  </si>
  <si>
    <t>Y-P-8234-0-002-091</t>
  </si>
  <si>
    <t>Y-P-8234-0-002-092</t>
  </si>
  <si>
    <t>Y-P-8234-0-002-093</t>
  </si>
  <si>
    <t>Y-P-8235-0-001-020</t>
  </si>
  <si>
    <t>Y-P-8235-0-001-043</t>
  </si>
  <si>
    <t>Y-P-8235-0-001-049</t>
  </si>
  <si>
    <t>Y-P-8235-0-001-069</t>
  </si>
  <si>
    <t>Y-P-8235-0-001-070</t>
  </si>
  <si>
    <t>Y-P-8235-0-001-071</t>
  </si>
  <si>
    <t>Y-P-8235-0-001-074</t>
  </si>
  <si>
    <t>Y-P-8235-0-001-084</t>
  </si>
  <si>
    <t>Y-P-8235-0-001-089</t>
  </si>
  <si>
    <t>Y-P-8235-0-001-110</t>
  </si>
  <si>
    <t>Y-P-8235-0-001-122</t>
  </si>
  <si>
    <t>Y-P-8235-0-002-014</t>
  </si>
  <si>
    <t>Y-P-8235-0-002-027</t>
  </si>
  <si>
    <t>Y-P-8235-0-002-033</t>
  </si>
  <si>
    <t>Y-P-8235-0-002-034</t>
  </si>
  <si>
    <t>Y-P-8235-0-002-035</t>
  </si>
  <si>
    <t>Y-P-8235-0-002-044</t>
  </si>
  <si>
    <t>Y-P-8235-0-002-051</t>
  </si>
  <si>
    <t>Y-P-8235-0-002-061</t>
  </si>
  <si>
    <t>Y-P-8235-0-002-062</t>
  </si>
  <si>
    <t>Y-P-8235-0-002-064</t>
  </si>
  <si>
    <t>Y-P-8235-0-002-087</t>
  </si>
  <si>
    <t>Y-P-8235-0-002-090</t>
  </si>
  <si>
    <t>Y-P-8235-0-002-098</t>
  </si>
  <si>
    <t>Y-P-8236-0-001-008</t>
  </si>
  <si>
    <t>Y-P-8236-0-001-013</t>
  </si>
  <si>
    <t>Y-P-8236-0-001-025</t>
  </si>
  <si>
    <t>Y-P-8236-0-001-027</t>
  </si>
  <si>
    <t>Y-P-8236-0-001-030</t>
  </si>
  <si>
    <t>Y-P-8236-0-001-031</t>
  </si>
  <si>
    <t>Y-P-8236-0-001-045</t>
  </si>
  <si>
    <t>Y-P-8236-0-001-049</t>
  </si>
  <si>
    <t>Y-P-8236-0-001-053</t>
  </si>
  <si>
    <t>Y-P-8236-0-001-059</t>
  </si>
  <si>
    <t>Y-P-8236-0-001-060</t>
  </si>
  <si>
    <t>Y-P-8236-0-001-061</t>
  </si>
  <si>
    <t>Y-P-8236-0-001-069</t>
  </si>
  <si>
    <t>Y-P-8236-0-001-070</t>
  </si>
  <si>
    <t>Y-P-8236-0-001-071</t>
  </si>
  <si>
    <t>Y-P-8236-0-001-072</t>
  </si>
  <si>
    <t>Y-P-8236-0-001-077</t>
  </si>
  <si>
    <t>Y-P-8236-0-001-099</t>
  </si>
  <si>
    <t>Y-P-8236-0-001-100</t>
  </si>
  <si>
    <t>Y-P-8236-0-002-021</t>
  </si>
  <si>
    <t>Y-P-8236-0-002-051</t>
  </si>
  <si>
    <t>Y-P-8236-0-002-055</t>
  </si>
  <si>
    <t>Y-P-8236-0-002-058</t>
  </si>
  <si>
    <t>Y-P-8236-0-002-059</t>
  </si>
  <si>
    <t>Y-P-8236-0-002-061</t>
  </si>
  <si>
    <t>Y-P-8236-0-002-063</t>
  </si>
  <si>
    <t>Y-P-8236-0-002-079</t>
  </si>
  <si>
    <t>Y-P-8236-0-002-083</t>
  </si>
  <si>
    <t>Y-P-8236-0-002-098</t>
  </si>
  <si>
    <t>Y-P-8236-0-002-121</t>
  </si>
  <si>
    <t>Y-P-8236-0-002-123</t>
  </si>
  <si>
    <t>Y-P-8236-0-002-127</t>
  </si>
  <si>
    <t>Y-P-8245-0-000-001</t>
  </si>
  <si>
    <t>Y-X-7032-0-001-013</t>
  </si>
  <si>
    <t>Y-X-7032-0-001-015</t>
  </si>
  <si>
    <t>Y-X-7032-0-002-013</t>
  </si>
  <si>
    <t>Y-X-7062-0-075-002</t>
  </si>
  <si>
    <t>Y-X-7062-0-075-003</t>
  </si>
  <si>
    <t>Y-X-7062-0-075-008</t>
  </si>
  <si>
    <t>Y-X-7062-0-081-002</t>
  </si>
  <si>
    <t>Y-X-7062-0-081-007</t>
  </si>
  <si>
    <t>Y-X-7062-0-093-002</t>
  </si>
  <si>
    <t>Y-X-7062-0-093-005</t>
  </si>
  <si>
    <t>Y-X-7062-0-093-007</t>
  </si>
  <si>
    <t>Y-X-7062-0-093-008</t>
  </si>
  <si>
    <t>Y-X-7062-0-096-003</t>
  </si>
  <si>
    <t>Y-X-7076-0-108-001</t>
  </si>
  <si>
    <t>Y-X-7076-0-110-001</t>
  </si>
  <si>
    <t>Y-X-7076-0-110-002</t>
  </si>
  <si>
    <t>Y-X-7096-0-001-001</t>
  </si>
  <si>
    <t>Y-X-7096-0-002-002</t>
  </si>
  <si>
    <t>Y-X-7097-0-002-001</t>
  </si>
  <si>
    <t>Y-X-7097-0-002-024</t>
  </si>
  <si>
    <t>Y-X-7097-0-002-025</t>
  </si>
  <si>
    <t>Y-X-7097-0-094-003</t>
  </si>
  <si>
    <t>Y-X-7097-0-116-001</t>
  </si>
  <si>
    <t>Y-X-7097-0-118-001</t>
  </si>
  <si>
    <t>Y-X-7098-0-001-002</t>
  </si>
  <si>
    <t>Y-X-7098-0-002-008</t>
  </si>
  <si>
    <t>Y-X-7098-0-002-028</t>
  </si>
  <si>
    <t>Y-X-7098-0-217-001</t>
  </si>
  <si>
    <t>Y-X-7099-0-002-002</t>
  </si>
  <si>
    <t>Y-X-7099-0-108-001</t>
  </si>
  <si>
    <t>Y-X-7099-0-111-001</t>
  </si>
  <si>
    <t>Y-X-7100-0-001-002</t>
  </si>
  <si>
    <t>Y-X-7114-0-113-001</t>
  </si>
  <si>
    <t>Y-X-7117-0-002-004</t>
  </si>
  <si>
    <t>Y-X-7120-0-001-022</t>
  </si>
  <si>
    <t>Y-X-7120-0-002-021</t>
  </si>
  <si>
    <t>Y-X-7121-0-001-021</t>
  </si>
  <si>
    <t>Y-X-7121-0-002-021</t>
  </si>
  <si>
    <t>Y-X-7153-0-000-001</t>
  </si>
  <si>
    <t>Y-X-7153-0-000-002</t>
  </si>
  <si>
    <t>Y-X-7153-0-000-004</t>
  </si>
  <si>
    <t>Y-X-7153-0-173-001</t>
  </si>
  <si>
    <t>Y-X-7179-0-075-004</t>
  </si>
  <si>
    <t>Y-X-7179-0-093-004</t>
  </si>
  <si>
    <t>Y-X-7183-0-153-001</t>
  </si>
  <si>
    <t>Y-X-7183-0-154-001</t>
  </si>
  <si>
    <t>Y-X-7193-0-002-001</t>
  </si>
  <si>
    <t>Y-X-7199-0-000-006</t>
  </si>
  <si>
    <t>Y-X-7199-0-000-024</t>
  </si>
  <si>
    <t>Y-X-7199-0-000-026</t>
  </si>
  <si>
    <t>Y-X-7199-0-000-027</t>
  </si>
  <si>
    <t>Y-X-7199-0-000-029</t>
  </si>
  <si>
    <t>Y-X-7199-0-000-030</t>
  </si>
  <si>
    <t>Y-X-7199-0-000-031</t>
  </si>
  <si>
    <t>Y-X-7202-0-108-001</t>
  </si>
  <si>
    <t>Y-X-7202-0-111-001</t>
  </si>
  <si>
    <t>Y-X-7202-0-113-001</t>
  </si>
  <si>
    <t>Y-X-7202-0-134-001</t>
  </si>
  <si>
    <t>Y-X-7224-0-000-001</t>
  </si>
  <si>
    <t>Y-X-8070-0-001-001</t>
  </si>
  <si>
    <t>Onaya Sunulan Birim Fiyat</t>
  </si>
  <si>
    <t xml:space="preserve">USD </t>
  </si>
  <si>
    <t>TUNA ALUMINYUM KG FİYATIDIR</t>
  </si>
  <si>
    <t>TUNA ALUMINYUM KG BAZ FİYATIDIR</t>
  </si>
  <si>
    <t>HİSAR PASLANMAZ ÇELİK - 18.02.2019 - 6 MT fiyatıdır</t>
  </si>
  <si>
    <t>son 10 yıl için alım görünmüyor</t>
  </si>
  <si>
    <t xml:space="preserve">HAM YÜZEY OLARAK GİRİŞ MEVCUT DEĞİLDİR. KROM KAPLI FİYATI EKLENMİŞTİR. </t>
  </si>
  <si>
    <t>Şahan benzer üründen öngörüsel yaklasım yapıldı</t>
  </si>
  <si>
    <t xml:space="preserve">ÜRÜN BİRİM FİYATI 11,60 EUR BİRİM FİYAT ÜZERİNE BOYA İŞÇİLİK FİYATLARI EKLENMELİDİR. </t>
  </si>
  <si>
    <t>ŞAHAN ELEKTRO STATİK TOZ BOYA - 15.11.2021 - 1 Adet fiyatıdır</t>
  </si>
  <si>
    <t>TUNA ALUMINYUM KG BAZ FİYATINA 0,33 USD KESİM ÜCRETİ EKLENMİŞTİR.</t>
  </si>
  <si>
    <t>ŞAHAN ELEKTRO STATİK TOZ BOYA  - 25.01.2022 - 16 adet fiyatıdır</t>
  </si>
  <si>
    <t>ŞAHAN ELEKTRO STATİK TOZ BOYA  - 09.09.2021 - 4 adet fiyatıdır</t>
  </si>
  <si>
    <t xml:space="preserve">15 TL KAPLAMA İŞÇİLİK FİYATIDIR. GÖVDE RADİM İMALAT OLDUĞUNDAN MALZEME FİYATI EKLENMELİDİR. </t>
  </si>
  <si>
    <t>son 10 yıl için alım görünmüyor, benzer ürünlerden öngörüsel yaklasım yapıldı</t>
  </si>
  <si>
    <t xml:space="preserve">37,5 TL PVD KAPLAMA FİYATIDIR. 19,40 USD VANA FİYATIDIR. İLAVE İŞÇİLİK BEDELİ VAR İSE EKLENMELİDİR. </t>
  </si>
  <si>
    <t>ŞAHAN ELEKTRO STATİK TOZ BOYA -  31.07.2021 - 1 Adet fiyatıdır</t>
  </si>
  <si>
    <t>Eksik Birim Fiyat Satınalma</t>
  </si>
  <si>
    <t>sistem alm. Parça koll. Fiyatları (11.11.2022)</t>
  </si>
  <si>
    <t>Tuna Al. (16.01.2023 )Baz + 31.03.2023 Güncel Lme</t>
  </si>
  <si>
    <t>Tuna Al. Parça koll. Fiyatları (30.03.2023)</t>
  </si>
  <si>
    <t xml:space="preserve">23.02.2023 SATINA ALMA MATER DATA </t>
  </si>
  <si>
    <t>-</t>
  </si>
  <si>
    <t>Stok Kodu</t>
  </si>
  <si>
    <t>Eksik Birim Fiyat</t>
  </si>
  <si>
    <t>AD</t>
  </si>
  <si>
    <t xml:space="preserve">Sistem Alumınyum Fiyat Listesinden alınmıştır. </t>
  </si>
  <si>
    <t>KG</t>
  </si>
  <si>
    <t xml:space="preserve"> Tuna alumınyum kg baz fiyat alınmıştır. LME hariç</t>
  </si>
  <si>
    <t>Radim Lazer Kesim ve Büküm işlemli</t>
  </si>
  <si>
    <t>TEKLİFDİR</t>
  </si>
  <si>
    <t>MT</t>
  </si>
  <si>
    <t>Radim Lazer kesim işlemi olabilir. Maliyet birimi fiyat verebilir</t>
  </si>
  <si>
    <t xml:space="preserve">Radim imalatı olabilir maliyet birimi kontrol etmelidir. </t>
  </si>
  <si>
    <t>2023 Yılı güncel fiyat</t>
  </si>
  <si>
    <t>2022 yılı 1600x510 mm düz cam için teklif alınmıştır</t>
  </si>
  <si>
    <t>2022 yılı son alış fiyatıdır</t>
  </si>
  <si>
    <t xml:space="preserve">23.02.2023 tarihinde Sanpan firmasından bedelsiz gelmiştir. </t>
  </si>
  <si>
    <t>Radim yazıcıdan basılıyor. Maliyet birimi fiyat verebilir</t>
  </si>
  <si>
    <t>2023 güncel fiyat</t>
  </si>
  <si>
    <t xml:space="preserve">Müşteriden bedelsiz gelmiş olabilir. </t>
  </si>
  <si>
    <t>2018 Teklifidir</t>
  </si>
  <si>
    <t>Radim imalatında kesim işlemi yapılmaktadır</t>
  </si>
  <si>
    <t>2015 FİYATIDIR</t>
  </si>
  <si>
    <t>2022 son alış fiyatıdır</t>
  </si>
  <si>
    <t>19.01.2023 tarihinde Eczacıbaşı tarafından bedelsiz gönderilmiş</t>
  </si>
  <si>
    <t>ad</t>
  </si>
  <si>
    <t>KT</t>
  </si>
  <si>
    <t>10.01.2023 Son alış fiyatıdır</t>
  </si>
  <si>
    <t>2023 güncel teklif</t>
  </si>
  <si>
    <t>Bm Müşterisinin Paket Satış Kodudur. Maliyet Birimi Fiyat Verebilir</t>
  </si>
  <si>
    <t>Vana üzeri kaplama işlem kodudur. Maliyet birimi fiyat verebilir</t>
  </si>
  <si>
    <t>03/2023 aksesuar listesi</t>
  </si>
  <si>
    <t>2022 teklif</t>
  </si>
  <si>
    <t>2017 FER ISI son alış fiyatıdır</t>
  </si>
  <si>
    <t>2018 HT SPA son alış fiyatıdır</t>
  </si>
  <si>
    <t>Birim Fiyatı Olmayan</t>
  </si>
  <si>
    <t>STOK KODU</t>
  </si>
  <si>
    <t>BİRİM FİYAT</t>
  </si>
  <si>
    <t>DÖVİZ CİNSİ</t>
  </si>
  <si>
    <t>DÖVİZ FİYATI</t>
  </si>
  <si>
    <t>AÇIKLAMA</t>
  </si>
  <si>
    <t>23.2.223 TUĞÇE CANBAZ</t>
  </si>
  <si>
    <t>usd</t>
  </si>
  <si>
    <t>Reçete Altındaliker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</si>
</sst>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₺&quot;* #,##0.00_-;\-&quot;₺&quot;* #,##0.00_-;_-&quot;₺&quot;* &quot;-&quot;??_-;_-@_-"/>
    <numFmt numFmtId="43" formatCode="_-* #,##0.00_-;\-* #,##0.00_-;_-* &quot;-&quot;??_-;_-@_-"/>
    <numFmt numFmtId="164" formatCode="_-[$₺-41F]* #,##0.00_-;\-[$₺-41F]* #,##0.00_-;_-[$₺-41F]* &quot;-&quot;??_-;_-@_-"/>
    <numFmt numFmtId="165" formatCode="_-[$€-2]\ * #,##0.00_-;\-[$€-2]\ * #,##0.00_-;_-[$€-2]\ * &quot;-&quot;??_-;_-@_-"/>
    <numFmt numFmtId="166" formatCode="_-[$USD]\ * #,##0.00_-;\-[$USD]\ * #,##0.00_-;_-[$USD]\ * &quot;-&quot;??_-;_-@_-"/>
  </numFmts>
  <fonts count="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rgb="FF000000"/>
      <name val="Calibri"/>
      <family val="2"/>
      <charset val="162"/>
      <scheme val="minor"/>
    </font>
    <font>
      <sz val="11"/>
      <color rgb="FF000000"/>
      <name val="Calibri"/>
      <family val="2"/>
      <charset val="162"/>
      <scheme val="minor"/>
    </font>
    <font>
      <sz val="8"/>
      <color theme="1"/>
      <name val="Calibri"/>
      <family val="2"/>
      <charset val="162"/>
      <scheme val="minor"/>
    </font>
    <font>
      <sz val="11"/>
      <name val="Calibri"/>
      <family val="2"/>
      <charset val="16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44" fontId="1" fillId="0" borderId="0" applyFont="0" applyFill="0" applyBorder="0" applyAlignment="0" applyProtection="0"/>
  </cellStyleXfs>
  <cellXfs count="52">
    <xf numFmtId="0" fontId="0" fillId="0" borderId="0" xfId="0"/>
    <xf numFmtId="0" fontId="0" fillId="0" borderId="1" xfId="0" applyBorder="1"/>
    <xf numFmtId="0" fontId="3" fillId="3" borderId="0" xfId="0" applyFont="1" applyFill="1"/>
    <xf numFmtId="0" fontId="3" fillId="3" borderId="0" xfId="0" applyFont="1" applyFill="1" applyAlignment="1">
      <alignment horizontal="center"/>
    </xf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2" fontId="3" fillId="3" borderId="0" xfId="1" applyNumberFormat="1" applyFont="1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0" fillId="0" borderId="3" xfId="0" applyBorder="1"/>
    <xf numFmtId="43" fontId="0" fillId="3" borderId="1" xfId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43" fontId="0" fillId="0" borderId="0" xfId="1" applyFont="1"/>
    <xf numFmtId="0" fontId="0" fillId="4" borderId="4" xfId="0" applyFill="1" applyBorder="1"/>
    <xf numFmtId="0" fontId="0" fillId="4" borderId="2" xfId="0" applyFill="1" applyBorder="1"/>
    <xf numFmtId="0" fontId="0" fillId="4" borderId="0" xfId="0" applyFill="1"/>
    <xf numFmtId="0" fontId="0" fillId="4" borderId="5" xfId="0" applyFill="1" applyBorder="1"/>
    <xf numFmtId="0" fontId="0" fillId="5" borderId="1" xfId="0" applyFill="1" applyBorder="1"/>
    <xf numFmtId="0" fontId="0" fillId="5" borderId="0" xfId="0" applyFill="1"/>
    <xf numFmtId="43" fontId="0" fillId="5" borderId="0" xfId="1" applyFont="1" applyFill="1"/>
    <xf numFmtId="43" fontId="0" fillId="0" borderId="0" xfId="1" applyFont="1" applyFill="1"/>
    <xf numFmtId="0" fontId="0" fillId="4" borderId="1" xfId="0" applyFill="1" applyBorder="1"/>
    <xf numFmtId="43" fontId="0" fillId="4" borderId="0" xfId="1" applyFont="1" applyFill="1"/>
    <xf numFmtId="0" fontId="0" fillId="3" borderId="1" xfId="0" applyFill="1" applyBorder="1"/>
    <xf numFmtId="0" fontId="0" fillId="3" borderId="0" xfId="0" applyFill="1"/>
    <xf numFmtId="0" fontId="0" fillId="6" borderId="1" xfId="0" applyFill="1" applyBorder="1"/>
    <xf numFmtId="0" fontId="0" fillId="6" borderId="0" xfId="0" applyFill="1"/>
    <xf numFmtId="43" fontId="0" fillId="6" borderId="0" xfId="1" applyFont="1" applyFill="1"/>
    <xf numFmtId="0" fontId="6" fillId="0" borderId="1" xfId="0" applyFont="1" applyBorder="1" applyAlignment="1">
      <alignment horizontal="center"/>
    </xf>
    <xf numFmtId="4" fontId="6" fillId="0" borderId="0" xfId="0" applyNumberFormat="1" applyFont="1"/>
    <xf numFmtId="0" fontId="6" fillId="0" borderId="1" xfId="0" applyFont="1" applyBorder="1"/>
    <xf numFmtId="0" fontId="6" fillId="0" borderId="0" xfId="0" applyFont="1"/>
    <xf numFmtId="164" fontId="7" fillId="0" borderId="1" xfId="2" applyNumberFormat="1" applyFont="1" applyFill="1" applyBorder="1"/>
    <xf numFmtId="0" fontId="0" fillId="5" borderId="0" xfId="0" applyFill="1" applyAlignment="1">
      <alignment horizontal="center"/>
    </xf>
    <xf numFmtId="0" fontId="0" fillId="7" borderId="0" xfId="0" applyFill="1"/>
    <xf numFmtId="43" fontId="0" fillId="7" borderId="0" xfId="1" applyFont="1" applyFill="1"/>
    <xf numFmtId="44" fontId="0" fillId="0" borderId="1" xfId="3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5" fontId="0" fillId="0" borderId="1" xfId="0" applyNumberFormat="1" applyBorder="1"/>
    <xf numFmtId="166" fontId="0" fillId="0" borderId="1" xfId="0" applyNumberFormat="1" applyBorder="1" applyAlignment="1">
      <alignment horizontal="center"/>
    </xf>
    <xf numFmtId="0" fontId="0" fillId="8" borderId="1" xfId="0" applyFill="1" applyBorder="1"/>
    <xf numFmtId="14" fontId="0" fillId="0" borderId="1" xfId="0" applyNumberFormat="1" applyBorder="1"/>
    <xf numFmtId="164" fontId="0" fillId="0" borderId="1" xfId="0" applyNumberFormat="1" applyBorder="1" applyAlignment="1">
      <alignment horizontal="center"/>
    </xf>
    <xf numFmtId="165" fontId="0" fillId="0" borderId="1" xfId="3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</cellXfs>
  <cellStyles count="4">
    <cellStyle name="Comma" xfId="1" builtinId="3"/>
    <cellStyle name="Currency" xfId="3" builtinId="4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10.0.0.4\14-mali%20isler\RAD&#304;M%20MAL&#304;%20&#304;&#350;LER\SAYIM%20%20&#199;ALI&#350;MALAR\2022%20YILI%20SAYIM%20L&#304;STELER&#304;\G&#220;Z&#304;N\Y&#214;NET&#304;ME%20YAYINLANAN\ALR%20YAYINLANAN%20F&#304;YATLI%20L&#304;STE.xlsx" TargetMode="External"/><Relationship Id="rId1" Type="http://schemas.openxmlformats.org/officeDocument/2006/relationships/externalLinkPath" Target="file:///\\10.0.0.4\14-mali%20isler\RAD&#304;M%20MAL&#304;%20&#304;&#350;LER\SAYIM%20%20&#199;ALI&#350;MALAR\2022%20YILI%20SAYIM%20L&#304;STELER&#304;\G&#220;Z&#304;N\Y&#214;NET&#304;ME%20YAYINLANAN\ALR%20YAYINLANAN%20F&#304;YATLI%20L&#304;STE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.vardal\AppData\Local\Microsoft\Windows\INetCache\Content.Outlook\ALI5EPV8\ONAYA%20SUNULAN%20B&#304;R&#304;M%20F&#304;YAT%20L&#304;STE.xlsx" TargetMode="External"/><Relationship Id="rId1" Type="http://schemas.openxmlformats.org/officeDocument/2006/relationships/externalLinkPath" Target="/Users/g.vardal/AppData/Local/Microsoft/Windows/INetCache/Content.Outlook/ALI5EPV8/ONAYA%20SUNULAN%20B&#304;R&#304;M%20F&#304;YAT%20L&#304;STE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.atici\AppData\Local\Microsoft\Windows\INetCache\Content.Outlook\MFHSETN4\Kopya%20bak&#305;m%20ve%20i&#351;letme%20malzemesi.xlsx" TargetMode="External"/><Relationship Id="rId1" Type="http://schemas.openxmlformats.org/officeDocument/2006/relationships/externalLinkPath" Target="/Users/g.atici/AppData/Local/Microsoft/Windows/INetCache/Content.Outlook/MFHSETN4/Kopya%20bak&#305;m%20ve%20i&#351;letme%20malzemesi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.vardal\AppData\Local\Microsoft\Windows\INetCache\Content.Outlook\ALI5EPV8\Kopya%20B&#304;R&#304;M%20F&#304;YATI%20OLMAYAN%20MALZEMELER.xlsx" TargetMode="External"/><Relationship Id="rId1" Type="http://schemas.openxmlformats.org/officeDocument/2006/relationships/externalLinkPath" Target="/Users/g.vardal/AppData/Local/Microsoft/Windows/INetCache/Content.Outlook/ALI5EPV8/Kopya%20B&#304;R&#304;M%20F&#304;YATI%20OLMAYAN%20MALZEMELER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.vardal\AppData\Local\Microsoft\Windows\INetCache\Content.Outlook\ALI5EPV8\B&#304;R&#304;M%20F&#304;YATI%20OLMAYAN%20MALZEMELER.xlsx" TargetMode="External"/><Relationship Id="rId1" Type="http://schemas.openxmlformats.org/officeDocument/2006/relationships/externalLinkPath" Target="/Users/g.vardal/AppData/Local/Microsoft/Windows/INetCache/Content.Outlook/ALI5EPV8/B&#304;R&#304;M%20F&#304;YATI%20OLMAYAN%20MALZEMEL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yfa1"/>
      <sheetName val="alr yayınlanan fiyatlı"/>
    </sheetNames>
    <sheetDataSet>
      <sheetData sheetId="0"/>
      <sheetData sheetId="1">
        <row r="2">
          <cell r="C2" t="str">
            <v>Stok Kodu</v>
          </cell>
          <cell r="D2" t="str">
            <v>Stok İsmi</v>
          </cell>
          <cell r="E2" t="str">
            <v>Depo Kodu</v>
          </cell>
          <cell r="F2" t="str">
            <v>Depo İsmi</v>
          </cell>
          <cell r="G2" t="str">
            <v>ÖLÇÜ BİRİMİ</v>
          </cell>
          <cell r="H2" t="str">
            <v>Netsis Bakiye</v>
          </cell>
          <cell r="I2" t="str">
            <v>FİZİKİ SAYIM</v>
          </cell>
          <cell r="J2" t="str">
            <v>Fark miktar</v>
          </cell>
          <cell r="K2" t="str">
            <v>Birim Fiyat Son Alış/TL</v>
          </cell>
        </row>
        <row r="3">
          <cell r="C3" t="str">
            <v>H-A-8088-0-000-019</v>
          </cell>
          <cell r="D3" t="str">
            <v>DUVAR MONTAJ BRAKETI HRP SAC PARCA 96 X 60 X 84 MM</v>
          </cell>
          <cell r="E3">
            <v>2</v>
          </cell>
          <cell r="F3" t="str">
            <v>HAMMADDE DEPO</v>
          </cell>
          <cell r="G3" t="str">
            <v>AD</v>
          </cell>
          <cell r="H3">
            <v>594</v>
          </cell>
          <cell r="I3">
            <v>172</v>
          </cell>
          <cell r="J3">
            <v>-422</v>
          </cell>
          <cell r="K3">
            <v>0</v>
          </cell>
        </row>
        <row r="4">
          <cell r="C4" t="str">
            <v>H-A-8089-0-000-009</v>
          </cell>
          <cell r="D4" t="str">
            <v>M4 X 17 MM T20 TORKS BASLI VIDA</v>
          </cell>
          <cell r="E4">
            <v>2</v>
          </cell>
          <cell r="F4" t="str">
            <v>HAMMADDE DEPO</v>
          </cell>
          <cell r="G4" t="str">
            <v>AD</v>
          </cell>
          <cell r="H4">
            <v>6915</v>
          </cell>
          <cell r="I4">
            <v>6915</v>
          </cell>
          <cell r="J4">
            <v>0</v>
          </cell>
          <cell r="K4">
            <v>0</v>
          </cell>
        </row>
        <row r="5">
          <cell r="C5" t="str">
            <v>H-M-8148-0-000-017</v>
          </cell>
          <cell r="D5" t="str">
            <v>M6 X 25 BOMBE IMBUS CIVATA</v>
          </cell>
          <cell r="E5">
            <v>2</v>
          </cell>
          <cell r="F5" t="str">
            <v>HAMMADDE DEPO</v>
          </cell>
          <cell r="G5" t="str">
            <v>AD</v>
          </cell>
          <cell r="H5">
            <v>19</v>
          </cell>
          <cell r="I5">
            <v>19</v>
          </cell>
          <cell r="J5">
            <v>0</v>
          </cell>
          <cell r="K5">
            <v>0</v>
          </cell>
        </row>
        <row r="6">
          <cell r="C6" t="str">
            <v>H-M-8151-0-000-008</v>
          </cell>
          <cell r="D6" t="str">
            <v>Ø 16 MM YUVARLAK PROFIL TAPASI</v>
          </cell>
          <cell r="E6">
            <v>2</v>
          </cell>
          <cell r="F6" t="str">
            <v>HAMMADDE DEPO</v>
          </cell>
          <cell r="G6" t="str">
            <v>AD</v>
          </cell>
          <cell r="H6">
            <v>350</v>
          </cell>
          <cell r="I6">
            <v>350</v>
          </cell>
          <cell r="J6">
            <v>0</v>
          </cell>
          <cell r="K6">
            <v>0</v>
          </cell>
        </row>
        <row r="7">
          <cell r="C7" t="str">
            <v>H-M-8162-0-000-013</v>
          </cell>
          <cell r="D7" t="str">
            <v>TEKERLEKLI SANDALYE FREN PAPUCU DIRSEGI</v>
          </cell>
          <cell r="E7">
            <v>2</v>
          </cell>
          <cell r="F7" t="str">
            <v>HAMMADDE DEPO</v>
          </cell>
          <cell r="G7" t="str">
            <v>AD</v>
          </cell>
          <cell r="H7">
            <v>300</v>
          </cell>
          <cell r="I7">
            <v>300</v>
          </cell>
          <cell r="J7">
            <v>0</v>
          </cell>
          <cell r="K7">
            <v>0</v>
          </cell>
        </row>
        <row r="8">
          <cell r="C8" t="str">
            <v>H-M-8238-0-000-002</v>
          </cell>
          <cell r="D8" t="str">
            <v>1000 X 2000 X 0,3 MM ALUMINYUM SAC</v>
          </cell>
          <cell r="E8">
            <v>3</v>
          </cell>
          <cell r="F8" t="str">
            <v>ÜRETİM DEPO</v>
          </cell>
          <cell r="G8" t="str">
            <v>KG</v>
          </cell>
          <cell r="H8">
            <v>0</v>
          </cell>
          <cell r="I8">
            <v>1.63</v>
          </cell>
          <cell r="J8">
            <v>1.63</v>
          </cell>
          <cell r="K8">
            <v>0</v>
          </cell>
        </row>
        <row r="9">
          <cell r="C9" t="str">
            <v>H-P-7080-0-108-001</v>
          </cell>
          <cell r="D9" t="str">
            <v>MIDAS.HQ.KONTROL.PANELI.YEDEK.PARCA.50HzCLI.KARE.AYR.ON/OF.FIS.BYZ.+BYZ.KBL</v>
          </cell>
          <cell r="E9">
            <v>6</v>
          </cell>
          <cell r="F9" t="str">
            <v>MAMÜL DEPO</v>
          </cell>
          <cell r="G9" t="str">
            <v>AD</v>
          </cell>
          <cell r="H9">
            <v>40</v>
          </cell>
          <cell r="I9">
            <v>40</v>
          </cell>
          <cell r="J9">
            <v>0</v>
          </cell>
          <cell r="K9">
            <v>0</v>
          </cell>
        </row>
        <row r="10">
          <cell r="C10" t="str">
            <v>H-M-8148-0-000-058</v>
          </cell>
          <cell r="D10" t="str">
            <v>M6 INOX PUL</v>
          </cell>
          <cell r="E10">
            <v>3</v>
          </cell>
          <cell r="F10" t="str">
            <v>ÜRETİM DEPO</v>
          </cell>
          <cell r="G10" t="str">
            <v>AD</v>
          </cell>
          <cell r="H10">
            <v>4</v>
          </cell>
          <cell r="I10">
            <v>0</v>
          </cell>
          <cell r="J10">
            <v>-4</v>
          </cell>
          <cell r="K10">
            <v>0.04</v>
          </cell>
        </row>
        <row r="11">
          <cell r="C11" t="str">
            <v>H-P-7080-0-110-001</v>
          </cell>
          <cell r="D11" t="str">
            <v>MIDAS.HQ.KONTROL.PANELI.YEDEK.PARCA.50HzCLI.KARE.AYR.ON/OF.FIS.KR.+GRI.KBL</v>
          </cell>
          <cell r="E11">
            <v>6</v>
          </cell>
          <cell r="F11" t="str">
            <v>MAMÜL DEPO</v>
          </cell>
          <cell r="G11" t="str">
            <v>AD</v>
          </cell>
          <cell r="H11">
            <v>23</v>
          </cell>
          <cell r="I11">
            <v>23</v>
          </cell>
          <cell r="J11">
            <v>0</v>
          </cell>
          <cell r="K11">
            <v>0</v>
          </cell>
        </row>
        <row r="12">
          <cell r="C12" t="str">
            <v>H-P-8054-0-000-027</v>
          </cell>
          <cell r="D12" t="str">
            <v>Ø 30 MM 304 PASLANMAZ DOLU ÇUBUK</v>
          </cell>
          <cell r="E12">
            <v>3</v>
          </cell>
          <cell r="F12" t="str">
            <v>ÜRETİM DEPO</v>
          </cell>
          <cell r="G12" t="str">
            <v>KG</v>
          </cell>
          <cell r="H12">
            <v>0</v>
          </cell>
          <cell r="I12">
            <v>13.56</v>
          </cell>
          <cell r="J12">
            <v>13.56</v>
          </cell>
          <cell r="K12">
            <v>0</v>
          </cell>
        </row>
        <row r="13">
          <cell r="C13" t="str">
            <v>H-P-8058-0-000-064</v>
          </cell>
          <cell r="D13" t="str">
            <v>30,80 X 14,45 X 2 MM PASLANMAZ PARALEL KÖR KAPAK</v>
          </cell>
          <cell r="E13">
            <v>2</v>
          </cell>
          <cell r="F13" t="str">
            <v>HAMMADDE DEPO</v>
          </cell>
          <cell r="G13" t="str">
            <v>AD</v>
          </cell>
          <cell r="H13">
            <v>226</v>
          </cell>
          <cell r="I13">
            <v>226</v>
          </cell>
          <cell r="J13">
            <v>0</v>
          </cell>
          <cell r="K13">
            <v>0</v>
          </cell>
        </row>
        <row r="14">
          <cell r="C14" t="str">
            <v>H-P-8061-0-000-012</v>
          </cell>
          <cell r="D14" t="str">
            <v>M8 X 70 YHB ALIAN BASLI CIVATA</v>
          </cell>
          <cell r="E14">
            <v>2</v>
          </cell>
          <cell r="F14" t="str">
            <v>HAMMADDE DEPO</v>
          </cell>
          <cell r="G14" t="str">
            <v>AD</v>
          </cell>
          <cell r="H14">
            <v>182</v>
          </cell>
          <cell r="I14">
            <v>182</v>
          </cell>
          <cell r="J14">
            <v>0</v>
          </cell>
          <cell r="K14">
            <v>0</v>
          </cell>
        </row>
        <row r="15">
          <cell r="C15" t="str">
            <v>H-P-8061-0-000-017</v>
          </cell>
          <cell r="D15" t="str">
            <v>M8 KARE SOMUN INOX</v>
          </cell>
          <cell r="E15">
            <v>2</v>
          </cell>
          <cell r="F15" t="str">
            <v>HAMMADDE DEPO</v>
          </cell>
          <cell r="G15" t="str">
            <v>AD</v>
          </cell>
          <cell r="H15">
            <v>9</v>
          </cell>
          <cell r="I15">
            <v>9</v>
          </cell>
          <cell r="J15">
            <v>0</v>
          </cell>
          <cell r="K15">
            <v>0</v>
          </cell>
        </row>
        <row r="16">
          <cell r="C16" t="str">
            <v>H-P-8061-0-000-018</v>
          </cell>
          <cell r="D16" t="str">
            <v>M8 X 55 IMBUS CIVATA</v>
          </cell>
          <cell r="E16">
            <v>2</v>
          </cell>
          <cell r="F16" t="str">
            <v>HAMMADDE DEPO</v>
          </cell>
          <cell r="G16" t="str">
            <v>AD</v>
          </cell>
          <cell r="H16">
            <v>81</v>
          </cell>
          <cell r="I16">
            <v>81</v>
          </cell>
          <cell r="J16">
            <v>0</v>
          </cell>
          <cell r="K16">
            <v>0</v>
          </cell>
        </row>
        <row r="17">
          <cell r="C17" t="str">
            <v>H-P-8061-0-000-034</v>
          </cell>
          <cell r="D17" t="str">
            <v>5 X 12 MM YSB INOX VIDA DIN 7985 A2</v>
          </cell>
          <cell r="E17">
            <v>2</v>
          </cell>
          <cell r="F17" t="str">
            <v>HAMMADDE DEPO</v>
          </cell>
          <cell r="G17" t="str">
            <v>AD</v>
          </cell>
          <cell r="H17">
            <v>940</v>
          </cell>
          <cell r="I17">
            <v>940</v>
          </cell>
          <cell r="J17">
            <v>0</v>
          </cell>
          <cell r="K17">
            <v>0</v>
          </cell>
        </row>
        <row r="18">
          <cell r="C18" t="str">
            <v>H-P-8065-0-000-002</v>
          </cell>
          <cell r="D18" t="str">
            <v>PASLANMAZ K TOPUZ 11 MM UZUNLUK ELK. BIANCA</v>
          </cell>
          <cell r="E18">
            <v>2</v>
          </cell>
          <cell r="F18" t="str">
            <v>HAMMADDE DEPO</v>
          </cell>
          <cell r="G18" t="str">
            <v>AD</v>
          </cell>
          <cell r="H18">
            <v>302</v>
          </cell>
          <cell r="I18">
            <v>302</v>
          </cell>
          <cell r="J18">
            <v>0</v>
          </cell>
          <cell r="K18">
            <v>0</v>
          </cell>
        </row>
        <row r="19">
          <cell r="C19" t="str">
            <v>H-P-8098-0-000-009</v>
          </cell>
          <cell r="D19" t="str">
            <v>1/4" PIRINC PURJOR TAPA 15AA 17 X 25 MM</v>
          </cell>
          <cell r="E19">
            <v>2</v>
          </cell>
          <cell r="F19" t="str">
            <v>HAMMADDE DEPO</v>
          </cell>
          <cell r="G19" t="str">
            <v>AD</v>
          </cell>
          <cell r="H19">
            <v>128</v>
          </cell>
          <cell r="I19">
            <v>128</v>
          </cell>
          <cell r="J19">
            <v>0</v>
          </cell>
          <cell r="K19">
            <v>0</v>
          </cell>
        </row>
        <row r="20">
          <cell r="C20" t="str">
            <v>H-P-8098-0-000-015</v>
          </cell>
          <cell r="D20" t="str">
            <v>1/8" PURJÖR TAPA 13AA</v>
          </cell>
          <cell r="E20">
            <v>2</v>
          </cell>
          <cell r="F20" t="str">
            <v>HAMMADDE DEPO</v>
          </cell>
          <cell r="G20" t="str">
            <v>AD</v>
          </cell>
          <cell r="H20">
            <v>17</v>
          </cell>
          <cell r="I20">
            <v>17</v>
          </cell>
          <cell r="J20">
            <v>0</v>
          </cell>
          <cell r="K20">
            <v>0</v>
          </cell>
        </row>
        <row r="21">
          <cell r="C21" t="str">
            <v>H-P-8099-0-000-006</v>
          </cell>
          <cell r="D21" t="str">
            <v>18 X 1 KASTAŞ ORING(AKS)</v>
          </cell>
          <cell r="E21">
            <v>3</v>
          </cell>
          <cell r="F21" t="str">
            <v>ÜRETİM DEPO</v>
          </cell>
          <cell r="G21" t="str">
            <v>AD</v>
          </cell>
          <cell r="H21">
            <v>0</v>
          </cell>
          <cell r="I21">
            <v>210</v>
          </cell>
          <cell r="J21">
            <v>210</v>
          </cell>
          <cell r="K21">
            <v>0</v>
          </cell>
        </row>
        <row r="22">
          <cell r="C22" t="str">
            <v>H-P-8104-0-099-001</v>
          </cell>
          <cell r="D22" t="str">
            <v>40 HATVE, DUZ, PLASTIK YUVARLAK MONTAJ SETI MAT.SYH.RAL9005 4 LU</v>
          </cell>
          <cell r="E22">
            <v>6</v>
          </cell>
          <cell r="F22" t="str">
            <v>MAMÜL DEPO</v>
          </cell>
          <cell r="G22" t="str">
            <v>AD</v>
          </cell>
          <cell r="H22">
            <v>8</v>
          </cell>
          <cell r="I22">
            <v>8</v>
          </cell>
          <cell r="J22">
            <v>0</v>
          </cell>
          <cell r="K22">
            <v>0</v>
          </cell>
        </row>
        <row r="23">
          <cell r="C23" t="str">
            <v>H-P-8104-0-138-001</v>
          </cell>
          <cell r="D23" t="str">
            <v>40 HATVE, DUZ, PLASTIK YUVARLAK MONTAJ SETI BYZ.RAL9010 4 LU</v>
          </cell>
          <cell r="E23">
            <v>6</v>
          </cell>
          <cell r="F23" t="str">
            <v>MAMÜL DEPO</v>
          </cell>
          <cell r="G23" t="str">
            <v>AD</v>
          </cell>
          <cell r="H23">
            <v>11</v>
          </cell>
          <cell r="I23">
            <v>11</v>
          </cell>
          <cell r="J23">
            <v>0</v>
          </cell>
          <cell r="K23">
            <v>0</v>
          </cell>
        </row>
        <row r="24">
          <cell r="C24" t="str">
            <v>H-P-8104-0-138-001</v>
          </cell>
          <cell r="D24" t="str">
            <v>40 HATVE, DUZ, PLASTIK YUVARLAK MONTAJ SETI BYZ.RAL9010 4 LU</v>
          </cell>
          <cell r="E24">
            <v>3</v>
          </cell>
          <cell r="F24" t="str">
            <v>ÜRETİM DEPO</v>
          </cell>
          <cell r="G24" t="str">
            <v>AD</v>
          </cell>
          <cell r="H24">
            <v>0</v>
          </cell>
          <cell r="I24">
            <v>1</v>
          </cell>
          <cell r="J24">
            <v>1</v>
          </cell>
          <cell r="K24">
            <v>0</v>
          </cell>
        </row>
        <row r="25">
          <cell r="C25" t="str">
            <v>H-P-8105-0-000-001</v>
          </cell>
          <cell r="D25" t="str">
            <v>Ø 20 MM KROM KAPLAMALİ, M6 İÇ SOMUNLU, ZAMAK VİDA KAPAMASİ</v>
          </cell>
          <cell r="E25">
            <v>2</v>
          </cell>
          <cell r="F25" t="str">
            <v>HAMMADDE DEPO</v>
          </cell>
          <cell r="G25" t="str">
            <v>AD</v>
          </cell>
          <cell r="H25">
            <v>1412</v>
          </cell>
          <cell r="I25">
            <v>1412</v>
          </cell>
          <cell r="J25">
            <v>0</v>
          </cell>
          <cell r="K25">
            <v>0</v>
          </cell>
        </row>
        <row r="26">
          <cell r="C26" t="str">
            <v>H-P-8108-0-000-005</v>
          </cell>
          <cell r="D26" t="str">
            <v>110 MM X 300 MT RESIN RIBBON</v>
          </cell>
          <cell r="E26">
            <v>2</v>
          </cell>
          <cell r="F26" t="str">
            <v>HAMMADDE DEPO</v>
          </cell>
          <cell r="G26" t="str">
            <v>AD</v>
          </cell>
          <cell r="H26">
            <v>5</v>
          </cell>
          <cell r="I26">
            <v>5</v>
          </cell>
          <cell r="J26">
            <v>0</v>
          </cell>
          <cell r="K26">
            <v>0</v>
          </cell>
        </row>
        <row r="27">
          <cell r="C27" t="str">
            <v>H-P-8116-0-000-094</v>
          </cell>
          <cell r="D27" t="str">
            <v>842 X 545 X 110 MM OSB SANDIK</v>
          </cell>
          <cell r="E27">
            <v>111</v>
          </cell>
          <cell r="F27" t="str">
            <v>INAN DEPO</v>
          </cell>
          <cell r="G27" t="str">
            <v>AD</v>
          </cell>
          <cell r="H27">
            <v>4</v>
          </cell>
          <cell r="I27">
            <v>4</v>
          </cell>
          <cell r="J27">
            <v>0</v>
          </cell>
          <cell r="K27">
            <v>0</v>
          </cell>
        </row>
        <row r="28">
          <cell r="C28" t="str">
            <v>H-P-8116-0-000-097</v>
          </cell>
          <cell r="D28" t="str">
            <v>1075 X 575 X 160 MM OSB SANDIK</v>
          </cell>
          <cell r="E28">
            <v>111</v>
          </cell>
          <cell r="F28" t="str">
            <v>INAN DEPO</v>
          </cell>
          <cell r="G28" t="str">
            <v>AD</v>
          </cell>
          <cell r="H28">
            <v>2</v>
          </cell>
          <cell r="I28">
            <v>2</v>
          </cell>
          <cell r="J28">
            <v>0</v>
          </cell>
          <cell r="K28">
            <v>0</v>
          </cell>
        </row>
        <row r="29">
          <cell r="C29" t="str">
            <v>H-P-8131-0-000-001</v>
          </cell>
          <cell r="D29" t="str">
            <v>SDD 60 REZİSTANS 6 MT 240W 220V</v>
          </cell>
          <cell r="E29">
            <v>2</v>
          </cell>
          <cell r="F29" t="str">
            <v>HAMMADDE DEPO</v>
          </cell>
          <cell r="G29" t="str">
            <v>AD</v>
          </cell>
          <cell r="H29">
            <v>1</v>
          </cell>
          <cell r="I29">
            <v>1</v>
          </cell>
          <cell r="J29">
            <v>0</v>
          </cell>
          <cell r="K29">
            <v>0</v>
          </cell>
        </row>
        <row r="30">
          <cell r="C30" t="str">
            <v>H-P-8131-0-000-002</v>
          </cell>
          <cell r="D30" t="str">
            <v>SDD 50 REZİSTANS 5 MT 200W 220V</v>
          </cell>
          <cell r="E30">
            <v>2</v>
          </cell>
          <cell r="F30" t="str">
            <v>HAMMADDE DEPO</v>
          </cell>
          <cell r="G30" t="str">
            <v>AD</v>
          </cell>
          <cell r="H30">
            <v>1</v>
          </cell>
          <cell r="I30">
            <v>1</v>
          </cell>
          <cell r="J30">
            <v>0</v>
          </cell>
          <cell r="K30">
            <v>0</v>
          </cell>
        </row>
        <row r="31">
          <cell r="C31" t="str">
            <v>H-P-8131-0-000-003</v>
          </cell>
          <cell r="D31" t="str">
            <v>SEV R AS 4624/1 REZİSTANS 120V 150 W</v>
          </cell>
          <cell r="E31">
            <v>2</v>
          </cell>
          <cell r="F31" t="str">
            <v>HAMMADDE DEPO</v>
          </cell>
          <cell r="G31" t="str">
            <v>AD</v>
          </cell>
          <cell r="H31">
            <v>2</v>
          </cell>
          <cell r="I31">
            <v>2</v>
          </cell>
          <cell r="J31">
            <v>0</v>
          </cell>
          <cell r="K31">
            <v>0</v>
          </cell>
        </row>
        <row r="32">
          <cell r="C32" t="str">
            <v>H-P-8131-0-000-004</v>
          </cell>
          <cell r="D32" t="str">
            <v>SEV R AS 4624/2 REZISTANS 120V 185 W REZISTANS</v>
          </cell>
          <cell r="E32">
            <v>2</v>
          </cell>
          <cell r="F32" t="str">
            <v>HAMMADDE DEPO</v>
          </cell>
          <cell r="G32" t="str">
            <v>AD</v>
          </cell>
          <cell r="H32">
            <v>3</v>
          </cell>
          <cell r="I32">
            <v>3</v>
          </cell>
          <cell r="J32">
            <v>0</v>
          </cell>
          <cell r="K32">
            <v>0</v>
          </cell>
        </row>
        <row r="33">
          <cell r="C33" t="str">
            <v>H-P-8131-0-000-006</v>
          </cell>
          <cell r="D33" t="str">
            <v>SDD 40 REZİSTANS 160 WATT 220 V</v>
          </cell>
          <cell r="E33">
            <v>2</v>
          </cell>
          <cell r="F33" t="str">
            <v>HAMMADDE DEPO</v>
          </cell>
          <cell r="G33" t="str">
            <v>AD</v>
          </cell>
          <cell r="H33">
            <v>4</v>
          </cell>
          <cell r="I33">
            <v>4</v>
          </cell>
          <cell r="J33">
            <v>0</v>
          </cell>
          <cell r="K33">
            <v>0</v>
          </cell>
        </row>
        <row r="34">
          <cell r="C34" t="str">
            <v>H-P-8131-0-000-007</v>
          </cell>
          <cell r="D34" t="str">
            <v>SDK1 REZİSTANS 180 WATT 220 V</v>
          </cell>
          <cell r="E34">
            <v>2</v>
          </cell>
          <cell r="F34" t="str">
            <v>HAMMADDE DEPO</v>
          </cell>
          <cell r="G34" t="str">
            <v>AD</v>
          </cell>
          <cell r="H34">
            <v>2</v>
          </cell>
          <cell r="I34">
            <v>2</v>
          </cell>
          <cell r="J34">
            <v>0</v>
          </cell>
          <cell r="K34">
            <v>0</v>
          </cell>
        </row>
        <row r="35">
          <cell r="C35" t="str">
            <v>H-P-8131-0-000-008</v>
          </cell>
          <cell r="D35" t="str">
            <v>SDK3 REZİSTANS 170 WATT 220 V</v>
          </cell>
          <cell r="E35">
            <v>2</v>
          </cell>
          <cell r="F35" t="str">
            <v>HAMMADDE DEPO</v>
          </cell>
          <cell r="G35" t="str">
            <v>AD</v>
          </cell>
          <cell r="H35">
            <v>2</v>
          </cell>
          <cell r="I35">
            <v>2</v>
          </cell>
          <cell r="J35">
            <v>0</v>
          </cell>
          <cell r="K35">
            <v>0</v>
          </cell>
        </row>
        <row r="36">
          <cell r="C36" t="str">
            <v>H-P-8131-0-000-010</v>
          </cell>
          <cell r="D36" t="str">
            <v>SDK4 5M 220 V KAPI REZİSTANSI 150 W</v>
          </cell>
          <cell r="E36">
            <v>2</v>
          </cell>
          <cell r="F36" t="str">
            <v>HAMMADDE DEPO</v>
          </cell>
          <cell r="G36" t="str">
            <v>AD</v>
          </cell>
          <cell r="H36">
            <v>4</v>
          </cell>
          <cell r="I36">
            <v>4</v>
          </cell>
          <cell r="J36">
            <v>0</v>
          </cell>
          <cell r="K36">
            <v>0</v>
          </cell>
        </row>
        <row r="37">
          <cell r="C37" t="str">
            <v>H-P-8131-0-000-011</v>
          </cell>
          <cell r="D37" t="str">
            <v>SDK4234 DIRENAJ REZİSTANSI 20 W/m-3,5mm</v>
          </cell>
          <cell r="E37">
            <v>6</v>
          </cell>
          <cell r="F37" t="str">
            <v>MAMÜL DEPO</v>
          </cell>
          <cell r="G37" t="str">
            <v>MT</v>
          </cell>
          <cell r="H37">
            <v>100</v>
          </cell>
          <cell r="I37">
            <v>100</v>
          </cell>
          <cell r="J37">
            <v>0</v>
          </cell>
          <cell r="K37">
            <v>0</v>
          </cell>
        </row>
        <row r="38">
          <cell r="C38" t="str">
            <v>H-P-8131-0-000-012</v>
          </cell>
          <cell r="D38" t="str">
            <v>SDK8 7M 220 V KAPI REZİSTANSI 210 W</v>
          </cell>
          <cell r="E38">
            <v>2</v>
          </cell>
          <cell r="F38" t="str">
            <v>HAMMADDE DEPO</v>
          </cell>
          <cell r="G38" t="str">
            <v>AD</v>
          </cell>
          <cell r="H38">
            <v>1</v>
          </cell>
          <cell r="I38">
            <v>1</v>
          </cell>
          <cell r="J38">
            <v>0</v>
          </cell>
          <cell r="K38">
            <v>0</v>
          </cell>
        </row>
        <row r="39">
          <cell r="C39" t="str">
            <v>H-P-8133-0-000-003</v>
          </cell>
          <cell r="D39" t="str">
            <v>ON/OFF BUTONU KILIFI KARE</v>
          </cell>
          <cell r="E39">
            <v>2</v>
          </cell>
          <cell r="F39" t="str">
            <v>HAMMADDE DEPO</v>
          </cell>
          <cell r="G39" t="str">
            <v>AD</v>
          </cell>
          <cell r="H39">
            <v>44</v>
          </cell>
          <cell r="I39">
            <v>44</v>
          </cell>
          <cell r="J39">
            <v>0</v>
          </cell>
          <cell r="K39">
            <v>0</v>
          </cell>
        </row>
        <row r="40">
          <cell r="C40" t="str">
            <v>H-P-8133-0-000-004</v>
          </cell>
          <cell r="D40" t="str">
            <v>ON/OFF BUTONU XL-201-2A 4P (KURU ELEKTRİKLİ ÜRÜN )KARE IŞIKLI</v>
          </cell>
          <cell r="E40">
            <v>2</v>
          </cell>
          <cell r="F40" t="str">
            <v>HAMMADDE DEPO</v>
          </cell>
          <cell r="G40" t="str">
            <v>AD</v>
          </cell>
          <cell r="H40">
            <v>45</v>
          </cell>
          <cell r="I40">
            <v>45</v>
          </cell>
          <cell r="J40">
            <v>0</v>
          </cell>
          <cell r="K40">
            <v>0</v>
          </cell>
        </row>
        <row r="41">
          <cell r="C41" t="str">
            <v>H-P-8138-0-000-028</v>
          </cell>
          <cell r="D41" t="str">
            <v>FR230V150W50HzCLI23-4A.ASTD.FSIZ.SYH.</v>
          </cell>
          <cell r="E41">
            <v>6</v>
          </cell>
          <cell r="F41" t="str">
            <v>MAMÜL DEPO</v>
          </cell>
          <cell r="G41" t="str">
            <v>AD</v>
          </cell>
          <cell r="H41">
            <v>4</v>
          </cell>
          <cell r="I41">
            <v>4</v>
          </cell>
          <cell r="J41">
            <v>0</v>
          </cell>
          <cell r="K41">
            <v>0</v>
          </cell>
        </row>
        <row r="42">
          <cell r="C42" t="str">
            <v>H-P-8175-0-000-024</v>
          </cell>
          <cell r="D42" t="str">
            <v>FR230V150W50HzCLI23-4A.A.FSİZ.GRİ+1 KAPAK</v>
          </cell>
          <cell r="E42">
            <v>6</v>
          </cell>
          <cell r="F42" t="str">
            <v>MAMÜL DEPO</v>
          </cell>
          <cell r="G42" t="str">
            <v>AD</v>
          </cell>
          <cell r="H42">
            <v>9</v>
          </cell>
          <cell r="I42">
            <v>9</v>
          </cell>
          <cell r="J42">
            <v>0</v>
          </cell>
          <cell r="K42">
            <v>0</v>
          </cell>
        </row>
        <row r="43">
          <cell r="C43" t="str">
            <v>H-P-8200-0-000-009</v>
          </cell>
          <cell r="D43" t="str">
            <v>3M 5401 TRACTION TAPE 50,8 MM X 32,92 M</v>
          </cell>
          <cell r="E43">
            <v>17</v>
          </cell>
          <cell r="F43" t="str">
            <v>PALET-AMBALAJ DEPO</v>
          </cell>
          <cell r="G43" t="str">
            <v>AD</v>
          </cell>
          <cell r="H43">
            <v>1</v>
          </cell>
          <cell r="I43">
            <v>1</v>
          </cell>
          <cell r="J43">
            <v>0</v>
          </cell>
          <cell r="K43">
            <v>0</v>
          </cell>
        </row>
        <row r="44">
          <cell r="C44" t="str">
            <v>H-P-8110-0-000-104</v>
          </cell>
          <cell r="D44" t="str">
            <v>KARTON KÖŞEBENT KALINLIK 4 MM 40 X 40 X 445 MM</v>
          </cell>
          <cell r="E44">
            <v>3</v>
          </cell>
          <cell r="F44" t="str">
            <v>ÜRETİM DEPO</v>
          </cell>
          <cell r="G44" t="str">
            <v>AD</v>
          </cell>
          <cell r="H44">
            <v>34</v>
          </cell>
          <cell r="I44">
            <v>0</v>
          </cell>
          <cell r="J44">
            <v>-34</v>
          </cell>
          <cell r="K44">
            <v>0</v>
          </cell>
        </row>
        <row r="45">
          <cell r="C45" t="str">
            <v>H-P-8111-0-000-117</v>
          </cell>
          <cell r="D45" t="str">
            <v>STRAFOR 20 DANSITE 110 X 70 X 50 MM</v>
          </cell>
          <cell r="E45">
            <v>3</v>
          </cell>
          <cell r="F45" t="str">
            <v>ÜRETİM DEPO</v>
          </cell>
          <cell r="G45" t="str">
            <v>AD</v>
          </cell>
          <cell r="H45">
            <v>85</v>
          </cell>
          <cell r="I45">
            <v>0</v>
          </cell>
          <cell r="J45">
            <v>-85</v>
          </cell>
          <cell r="K45">
            <v>0</v>
          </cell>
        </row>
        <row r="46">
          <cell r="C46" t="str">
            <v>H-P-8214-0-000-002</v>
          </cell>
          <cell r="D46" t="str">
            <v>Ø 28 X 14 MM TUANA BORNOZ ASKILIGI ALT PARCA PIRINC</v>
          </cell>
          <cell r="E46">
            <v>6</v>
          </cell>
          <cell r="F46" t="str">
            <v>MAMÜL DEPO</v>
          </cell>
          <cell r="G46" t="str">
            <v>AD</v>
          </cell>
          <cell r="H46">
            <v>22</v>
          </cell>
          <cell r="I46">
            <v>22</v>
          </cell>
          <cell r="J46">
            <v>0</v>
          </cell>
          <cell r="K46">
            <v>0</v>
          </cell>
        </row>
        <row r="47">
          <cell r="C47" t="str">
            <v>H-P-9581-0-000-002</v>
          </cell>
          <cell r="D47" t="str">
            <v>AMBALAJ ÇEMBERİ (BEYAZ)</v>
          </cell>
          <cell r="E47">
            <v>17</v>
          </cell>
          <cell r="F47" t="str">
            <v>PALET-AMBALAJ DEPO</v>
          </cell>
          <cell r="G47" t="str">
            <v>AD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</row>
        <row r="48">
          <cell r="C48" t="str">
            <v>H-X-7001-0-110-004</v>
          </cell>
          <cell r="D48" t="str">
            <v>TEMPO-GN.1/2.KSE.VANA.KR.(2 LI SET-BM)</v>
          </cell>
          <cell r="E48">
            <v>13</v>
          </cell>
          <cell r="F48" t="str">
            <v>İSTANBUL SHOWROOM</v>
          </cell>
          <cell r="G48" t="str">
            <v>AD</v>
          </cell>
          <cell r="H48">
            <v>2</v>
          </cell>
          <cell r="I48">
            <v>2</v>
          </cell>
          <cell r="J48">
            <v>0</v>
          </cell>
          <cell r="K48">
            <v>0</v>
          </cell>
        </row>
        <row r="49">
          <cell r="C49" t="str">
            <v>H-X-7013-0-047-001</v>
          </cell>
          <cell r="D49" t="str">
            <v>GN.1/2.KSE.GERI.DON.VANA.KR.PVD.PAR.ROSEGOLD</v>
          </cell>
          <cell r="E49">
            <v>22</v>
          </cell>
          <cell r="F49" t="str">
            <v>ONLINE SATIŞ DEPO</v>
          </cell>
          <cell r="G49" t="str">
            <v>AD</v>
          </cell>
          <cell r="H49">
            <v>4</v>
          </cell>
          <cell r="I49">
            <v>4</v>
          </cell>
          <cell r="J49">
            <v>0</v>
          </cell>
          <cell r="K49">
            <v>0</v>
          </cell>
        </row>
        <row r="50">
          <cell r="C50" t="str">
            <v>H-X-7027-0-110-045</v>
          </cell>
          <cell r="D50" t="str">
            <v>ELLIPTIC.PEX.BORU.ADAPT.KR</v>
          </cell>
          <cell r="E50">
            <v>6</v>
          </cell>
          <cell r="F50" t="str">
            <v>MAMÜL DEPO</v>
          </cell>
          <cell r="G50" t="str">
            <v>AD</v>
          </cell>
          <cell r="H50">
            <v>7</v>
          </cell>
          <cell r="I50">
            <v>7</v>
          </cell>
          <cell r="J50">
            <v>0</v>
          </cell>
          <cell r="K50">
            <v>0</v>
          </cell>
        </row>
        <row r="51">
          <cell r="C51" t="str">
            <v>H-X-7028-0-112-001</v>
          </cell>
          <cell r="D51" t="str">
            <v>ALMIRA - OT 1/2DUZ.VANA.PAR.ALTN.YZY.</v>
          </cell>
          <cell r="E51">
            <v>13</v>
          </cell>
          <cell r="F51" t="str">
            <v>İSTANBUL SHOWROOM</v>
          </cell>
          <cell r="G51" t="str">
            <v>AD</v>
          </cell>
          <cell r="H51">
            <v>2</v>
          </cell>
          <cell r="I51">
            <v>2</v>
          </cell>
          <cell r="J51">
            <v>0</v>
          </cell>
          <cell r="K51">
            <v>0</v>
          </cell>
        </row>
        <row r="52">
          <cell r="C52" t="str">
            <v>H-X-7028-0-123-001</v>
          </cell>
          <cell r="D52" t="str">
            <v>ALMIRA - OT 1/2DUZ.VANA.FRC.ALTN.YZY.</v>
          </cell>
          <cell r="E52">
            <v>13</v>
          </cell>
          <cell r="F52" t="str">
            <v>İSTANBUL SHOWROOM</v>
          </cell>
          <cell r="G52" t="str">
            <v>AD</v>
          </cell>
          <cell r="H52">
            <v>8</v>
          </cell>
          <cell r="I52">
            <v>8</v>
          </cell>
          <cell r="J52">
            <v>0</v>
          </cell>
          <cell r="K52">
            <v>0</v>
          </cell>
        </row>
        <row r="53">
          <cell r="C53" t="str">
            <v>H-X-7080-0-108-008</v>
          </cell>
          <cell r="D53" t="str">
            <v>MIDAS.HQ230V1000W50HzCLI.KARE.AYR.ON/OF.FIS.BYZ.+BYZ.KBL</v>
          </cell>
          <cell r="E53">
            <v>22</v>
          </cell>
          <cell r="F53" t="str">
            <v>ONLINE SATIŞ DEPO</v>
          </cell>
          <cell r="G53" t="str">
            <v>AD</v>
          </cell>
          <cell r="H53">
            <v>1</v>
          </cell>
          <cell r="I53">
            <v>1</v>
          </cell>
          <cell r="J53">
            <v>0</v>
          </cell>
          <cell r="K53">
            <v>0</v>
          </cell>
        </row>
        <row r="54">
          <cell r="C54" t="str">
            <v>H-X-7080-0-110-014</v>
          </cell>
          <cell r="D54" t="str">
            <v>MIDAS.HQ230V500W50HzCLI.KARE.AYR.ON/OF.FIS.KR.+GRI.KBL.HEC.1.0</v>
          </cell>
          <cell r="E54">
            <v>22</v>
          </cell>
          <cell r="F54" t="str">
            <v>ONLINE SATIŞ DEPO</v>
          </cell>
          <cell r="G54" t="str">
            <v>AD</v>
          </cell>
          <cell r="H54">
            <v>1</v>
          </cell>
          <cell r="I54">
            <v>1</v>
          </cell>
          <cell r="J54">
            <v>0</v>
          </cell>
          <cell r="K54">
            <v>0</v>
          </cell>
        </row>
        <row r="55">
          <cell r="C55" t="str">
            <v>H-X-7080-0-TMR-001</v>
          </cell>
          <cell r="D55" t="str">
            <v>MIDAS.HQ230V500W50HzCLI.KARE.AYR.ON/OF.FIS.BYZ.+BYZ.KBL.HEC.1.R</v>
          </cell>
          <cell r="E55">
            <v>22</v>
          </cell>
          <cell r="F55" t="str">
            <v>ONLINE SATIŞ DEPO</v>
          </cell>
          <cell r="G55" t="str">
            <v>AD</v>
          </cell>
          <cell r="H55">
            <v>6</v>
          </cell>
          <cell r="I55">
            <v>6</v>
          </cell>
          <cell r="J55">
            <v>0</v>
          </cell>
          <cell r="K55">
            <v>0</v>
          </cell>
        </row>
        <row r="56">
          <cell r="C56" t="str">
            <v>H-X-7080-0-TMR-008</v>
          </cell>
          <cell r="D56" t="str">
            <v>MIDAS.HQ230V300W50HzCLI.KARE.AYR.ON/OF.FIS.BYZ.+BYZ.KBL.HEC.1.R</v>
          </cell>
          <cell r="E56">
            <v>22</v>
          </cell>
          <cell r="F56" t="str">
            <v>ONLINE SATIŞ DEPO</v>
          </cell>
          <cell r="G56" t="str">
            <v>AD</v>
          </cell>
          <cell r="H56">
            <v>4</v>
          </cell>
          <cell r="I56">
            <v>4</v>
          </cell>
          <cell r="J56">
            <v>0</v>
          </cell>
          <cell r="K56">
            <v>0</v>
          </cell>
        </row>
        <row r="57">
          <cell r="C57" t="str">
            <v>H-X-7092-0-109-001</v>
          </cell>
          <cell r="D57" t="str">
            <v>HT230V200W50HzCLI.STD.FSIZ.GRI</v>
          </cell>
          <cell r="E57">
            <v>6</v>
          </cell>
          <cell r="F57" t="str">
            <v>MAMÜL DEPO</v>
          </cell>
          <cell r="G57" t="str">
            <v>AD</v>
          </cell>
          <cell r="H57">
            <v>0</v>
          </cell>
          <cell r="I57">
            <v>3</v>
          </cell>
          <cell r="J57">
            <v>3</v>
          </cell>
          <cell r="K57">
            <v>0</v>
          </cell>
        </row>
        <row r="58">
          <cell r="C58" t="str">
            <v>H-X-7104-0-109-007</v>
          </cell>
          <cell r="D58" t="str">
            <v>FR230V600W50HzCLI-STD.FIS.GRI</v>
          </cell>
          <cell r="E58">
            <v>6</v>
          </cell>
          <cell r="F58" t="str">
            <v>MAMÜL DEPO</v>
          </cell>
          <cell r="G58" t="str">
            <v>AD</v>
          </cell>
          <cell r="H58">
            <v>1</v>
          </cell>
          <cell r="I58">
            <v>1</v>
          </cell>
          <cell r="J58">
            <v>0</v>
          </cell>
          <cell r="K58">
            <v>0</v>
          </cell>
        </row>
        <row r="59">
          <cell r="C59" t="str">
            <v>H-X-7104-0-110-020</v>
          </cell>
          <cell r="D59" t="str">
            <v>FR230V250W50HzCLI-STD.FSIZ.GRI-KR</v>
          </cell>
          <cell r="E59">
            <v>6</v>
          </cell>
          <cell r="F59" t="str">
            <v>MAMÜL DEPO</v>
          </cell>
          <cell r="G59" t="str">
            <v>AD</v>
          </cell>
          <cell r="H59">
            <v>4</v>
          </cell>
          <cell r="I59">
            <v>4</v>
          </cell>
          <cell r="J59">
            <v>0</v>
          </cell>
          <cell r="K59">
            <v>0</v>
          </cell>
        </row>
        <row r="60">
          <cell r="C60" t="str">
            <v>H-X-7104-0-110-020</v>
          </cell>
          <cell r="D60" t="str">
            <v>FR230V250W50HzCLI-STD.FSIZ.GRI-KR</v>
          </cell>
          <cell r="E60">
            <v>24</v>
          </cell>
          <cell r="F60" t="str">
            <v>REZERVE DEPO</v>
          </cell>
          <cell r="G60" t="str">
            <v>AD</v>
          </cell>
          <cell r="H60">
            <v>4</v>
          </cell>
          <cell r="I60">
            <v>4</v>
          </cell>
          <cell r="J60">
            <v>0</v>
          </cell>
          <cell r="K60">
            <v>0</v>
          </cell>
        </row>
        <row r="61">
          <cell r="C61" t="str">
            <v>H-P-8144-0-000-002</v>
          </cell>
          <cell r="D61" t="str">
            <v>3/8" PASLANMAZ ORGUSUZ FLEX HORTUM</v>
          </cell>
          <cell r="E61">
            <v>3</v>
          </cell>
          <cell r="F61" t="str">
            <v>ÜRETİM DEPO</v>
          </cell>
          <cell r="G61" t="str">
            <v>MT</v>
          </cell>
          <cell r="H61">
            <v>12.94</v>
          </cell>
          <cell r="I61">
            <v>0</v>
          </cell>
          <cell r="J61">
            <v>-12.94</v>
          </cell>
          <cell r="K61">
            <v>0</v>
          </cell>
        </row>
        <row r="62">
          <cell r="C62" t="str">
            <v>H-X-7104-0-110-035</v>
          </cell>
          <cell r="D62" t="str">
            <v>FR230V600W50HzCLI-STD.FIS.GRI-KR</v>
          </cell>
          <cell r="E62">
            <v>6</v>
          </cell>
          <cell r="F62" t="str">
            <v>MAMÜL DEPO</v>
          </cell>
          <cell r="G62" t="str">
            <v>AD</v>
          </cell>
          <cell r="H62">
            <v>1</v>
          </cell>
          <cell r="I62">
            <v>1</v>
          </cell>
          <cell r="J62">
            <v>0</v>
          </cell>
          <cell r="K62">
            <v>0</v>
          </cell>
        </row>
        <row r="63">
          <cell r="C63" t="str">
            <v>H-P-8182-0-000-001</v>
          </cell>
          <cell r="D63" t="str">
            <v>Ø 30 MM PIRINC DOLU PROFIL</v>
          </cell>
          <cell r="E63">
            <v>3</v>
          </cell>
          <cell r="F63" t="str">
            <v>ÜRETİM DEPO</v>
          </cell>
          <cell r="G63" t="str">
            <v>KG</v>
          </cell>
          <cell r="H63">
            <v>14.05</v>
          </cell>
          <cell r="I63">
            <v>0</v>
          </cell>
          <cell r="J63">
            <v>-14.05</v>
          </cell>
          <cell r="K63">
            <v>0</v>
          </cell>
        </row>
        <row r="64">
          <cell r="C64" t="str">
            <v>H-P-8196-0-108-001</v>
          </cell>
          <cell r="D64" t="str">
            <v>RC - LARA MONTAJ SETI BEYAZ 4 LU</v>
          </cell>
          <cell r="E64">
            <v>3</v>
          </cell>
          <cell r="F64" t="str">
            <v>ÜRETİM DEPO</v>
          </cell>
          <cell r="G64" t="str">
            <v>AD</v>
          </cell>
          <cell r="H64">
            <v>2</v>
          </cell>
          <cell r="I64">
            <v>0</v>
          </cell>
          <cell r="J64">
            <v>-2</v>
          </cell>
          <cell r="K64">
            <v>98.11</v>
          </cell>
        </row>
        <row r="65">
          <cell r="C65" t="str">
            <v>H-X-7110-0-000-002</v>
          </cell>
          <cell r="D65" t="str">
            <v>IC230V600W50HzCLIFASTON</v>
          </cell>
          <cell r="E65">
            <v>6</v>
          </cell>
          <cell r="F65" t="str">
            <v>MAMÜL DEPO</v>
          </cell>
          <cell r="G65" t="str">
            <v>AD</v>
          </cell>
          <cell r="H65">
            <v>0</v>
          </cell>
          <cell r="I65">
            <v>4</v>
          </cell>
          <cell r="J65">
            <v>4</v>
          </cell>
          <cell r="K65">
            <v>0</v>
          </cell>
        </row>
        <row r="66">
          <cell r="C66" t="str">
            <v>H-X-7134-0-110-002</v>
          </cell>
          <cell r="D66" t="str">
            <v>TERMOSTATIK SENSOR KROM (GN)</v>
          </cell>
          <cell r="E66">
            <v>6</v>
          </cell>
          <cell r="F66" t="str">
            <v>MAMÜL DEPO</v>
          </cell>
          <cell r="G66" t="str">
            <v>AD</v>
          </cell>
          <cell r="H66">
            <v>0</v>
          </cell>
          <cell r="I66">
            <v>7</v>
          </cell>
          <cell r="J66">
            <v>7</v>
          </cell>
          <cell r="K66">
            <v>0</v>
          </cell>
        </row>
        <row r="67">
          <cell r="C67" t="str">
            <v>H-P-8200-0-000-005</v>
          </cell>
          <cell r="D67" t="str">
            <v>CIFT TARAFLI BANT 3M 3952</v>
          </cell>
          <cell r="E67">
            <v>3</v>
          </cell>
          <cell r="F67" t="str">
            <v>ÜRETİM DEPO</v>
          </cell>
          <cell r="G67" t="str">
            <v>M2</v>
          </cell>
          <cell r="H67">
            <v>1</v>
          </cell>
          <cell r="I67">
            <v>0</v>
          </cell>
          <cell r="J67">
            <v>-1</v>
          </cell>
          <cell r="K67">
            <v>0</v>
          </cell>
        </row>
        <row r="68">
          <cell r="C68" t="str">
            <v>H-P-8200-0-000-009</v>
          </cell>
          <cell r="D68" t="str">
            <v>3M 5401 TRACTION TAPE 50,8 MM X 32,92 M</v>
          </cell>
          <cell r="E68">
            <v>3</v>
          </cell>
          <cell r="F68" t="str">
            <v>ÜRETİM DEPO</v>
          </cell>
          <cell r="G68" t="str">
            <v>AD</v>
          </cell>
          <cell r="H68">
            <v>1</v>
          </cell>
          <cell r="I68">
            <v>0</v>
          </cell>
          <cell r="J68">
            <v>-1</v>
          </cell>
          <cell r="K68">
            <v>0</v>
          </cell>
        </row>
        <row r="69">
          <cell r="C69" t="str">
            <v>H-P-8106-0-000-007</v>
          </cell>
          <cell r="D69" t="str">
            <v>SAPHO URUN LOGOSU</v>
          </cell>
          <cell r="E69">
            <v>2</v>
          </cell>
          <cell r="F69" t="str">
            <v>HAMMADDE DEPO</v>
          </cell>
          <cell r="G69" t="str">
            <v>AD</v>
          </cell>
          <cell r="H69">
            <v>787</v>
          </cell>
          <cell r="I69">
            <v>787</v>
          </cell>
          <cell r="J69">
            <v>0</v>
          </cell>
          <cell r="K69">
            <v>0</v>
          </cell>
        </row>
        <row r="70">
          <cell r="C70" t="str">
            <v>H-P-8106-0-000-007</v>
          </cell>
          <cell r="D70" t="str">
            <v>SAPHO URUN LOGOSU</v>
          </cell>
          <cell r="E70">
            <v>3</v>
          </cell>
          <cell r="F70" t="str">
            <v>ÜRETİM DEPO</v>
          </cell>
          <cell r="G70" t="str">
            <v>AD</v>
          </cell>
          <cell r="H70">
            <v>-6</v>
          </cell>
          <cell r="I70">
            <v>34</v>
          </cell>
          <cell r="J70">
            <v>40</v>
          </cell>
          <cell r="K70">
            <v>0</v>
          </cell>
        </row>
        <row r="71">
          <cell r="C71" t="str">
            <v>H-P-8106-0-000-008</v>
          </cell>
          <cell r="D71" t="str">
            <v>DLT URUN LOGOSU</v>
          </cell>
          <cell r="E71">
            <v>2</v>
          </cell>
          <cell r="F71" t="str">
            <v>HAMMADDE DEPO</v>
          </cell>
          <cell r="G71" t="str">
            <v>AD</v>
          </cell>
          <cell r="H71">
            <v>169</v>
          </cell>
          <cell r="I71">
            <v>169</v>
          </cell>
          <cell r="J71">
            <v>0</v>
          </cell>
          <cell r="K71">
            <v>0</v>
          </cell>
        </row>
        <row r="72">
          <cell r="C72" t="str">
            <v>H-P-8106-0-000-009</v>
          </cell>
          <cell r="D72" t="str">
            <v>ACV BISQUE MUMLUK LOGOSU (ACV DEN GELDİ)</v>
          </cell>
          <cell r="E72">
            <v>2</v>
          </cell>
          <cell r="F72" t="str">
            <v>HAMMADDE DEPO</v>
          </cell>
          <cell r="G72" t="str">
            <v>AD</v>
          </cell>
          <cell r="H72">
            <v>88</v>
          </cell>
          <cell r="I72">
            <v>88</v>
          </cell>
          <cell r="J72">
            <v>0</v>
          </cell>
          <cell r="K72">
            <v>0</v>
          </cell>
        </row>
        <row r="73">
          <cell r="C73" t="str">
            <v>H-P-8106-0-000-016</v>
          </cell>
          <cell r="D73" t="str">
            <v>ACV-ACOVA URUN LOGOSU</v>
          </cell>
          <cell r="E73">
            <v>2</v>
          </cell>
          <cell r="F73" t="str">
            <v>HAMMADDE DEPO</v>
          </cell>
          <cell r="G73" t="str">
            <v>AD</v>
          </cell>
          <cell r="H73">
            <v>153</v>
          </cell>
          <cell r="I73">
            <v>153</v>
          </cell>
          <cell r="J73">
            <v>0</v>
          </cell>
          <cell r="K73">
            <v>0</v>
          </cell>
        </row>
        <row r="74">
          <cell r="C74" t="str">
            <v>H-P-8106-0-000-016</v>
          </cell>
          <cell r="D74" t="str">
            <v>ACV-ACOVA URUN LOGOSU</v>
          </cell>
          <cell r="E74">
            <v>3</v>
          </cell>
          <cell r="F74" t="str">
            <v>ÜRETİM DEPO</v>
          </cell>
          <cell r="G74" t="str">
            <v>AD</v>
          </cell>
          <cell r="H74">
            <v>0</v>
          </cell>
          <cell r="I74">
            <v>5</v>
          </cell>
          <cell r="J74">
            <v>5</v>
          </cell>
          <cell r="K74">
            <v>0</v>
          </cell>
        </row>
        <row r="75">
          <cell r="C75" t="str">
            <v>H-P-8107-0-000-001</v>
          </cell>
          <cell r="D75" t="str">
            <v>ACV-ZEHNDER URUN LOGOSU (DUZ YUZEYLER ICIN) MALZEME NO: 49502698</v>
          </cell>
          <cell r="E75">
            <v>2</v>
          </cell>
          <cell r="F75" t="str">
            <v>HAMMADDE DEPO</v>
          </cell>
          <cell r="G75" t="str">
            <v>AD</v>
          </cell>
          <cell r="H75">
            <v>1584</v>
          </cell>
          <cell r="I75">
            <v>1584</v>
          </cell>
          <cell r="J75">
            <v>0</v>
          </cell>
          <cell r="K75">
            <v>0</v>
          </cell>
        </row>
        <row r="76">
          <cell r="C76" t="str">
            <v>H-P-8107-0-000-001</v>
          </cell>
          <cell r="D76" t="str">
            <v>ACV-ZEHNDER URUN LOGOSU (DUZ YUZEYLER ICIN) MALZEME NO: 49502698</v>
          </cell>
          <cell r="E76">
            <v>3</v>
          </cell>
          <cell r="F76" t="str">
            <v>ÜRETİM DEPO</v>
          </cell>
          <cell r="G76" t="str">
            <v>AD</v>
          </cell>
          <cell r="H76">
            <v>0</v>
          </cell>
          <cell r="I76">
            <v>4</v>
          </cell>
          <cell r="J76">
            <v>4</v>
          </cell>
          <cell r="K76">
            <v>0</v>
          </cell>
        </row>
        <row r="77">
          <cell r="C77" t="str">
            <v>H-P-8107-0-000-090</v>
          </cell>
          <cell r="D77" t="str">
            <v>DONMA UYARI KUTU ETIKETI TURKCE</v>
          </cell>
          <cell r="E77">
            <v>3</v>
          </cell>
          <cell r="F77" t="str">
            <v>ÜRETİM DEPO</v>
          </cell>
          <cell r="G77" t="str">
            <v>AD</v>
          </cell>
          <cell r="H77">
            <v>245</v>
          </cell>
          <cell r="I77">
            <v>243</v>
          </cell>
          <cell r="J77">
            <v>-2</v>
          </cell>
          <cell r="K77">
            <v>0</v>
          </cell>
        </row>
        <row r="78">
          <cell r="C78" t="str">
            <v>H-P-8107-0-000-113</v>
          </cell>
          <cell r="D78" t="str">
            <v>ACV-ZEHNDER URUN LOGOSU (YUVARLAK YUZEYLER ICIN) MALZEME NO: 40004631</v>
          </cell>
          <cell r="E78">
            <v>2</v>
          </cell>
          <cell r="F78" t="str">
            <v>HAMMADDE DEPO</v>
          </cell>
          <cell r="G78" t="str">
            <v>AD</v>
          </cell>
          <cell r="H78">
            <v>540</v>
          </cell>
          <cell r="I78">
            <v>540</v>
          </cell>
          <cell r="J78">
            <v>0</v>
          </cell>
          <cell r="K78">
            <v>0</v>
          </cell>
        </row>
        <row r="79">
          <cell r="C79" t="str">
            <v>H-P-8107-0-000-113</v>
          </cell>
          <cell r="D79" t="str">
            <v>ACV-ZEHNDER URUN LOGOSU (YUVARLAK YUZEYLER ICIN) MALZEME NO: 40004631</v>
          </cell>
          <cell r="E79">
            <v>3</v>
          </cell>
          <cell r="F79" t="str">
            <v>ÜRETİM DEPO</v>
          </cell>
          <cell r="G79" t="str">
            <v>AD</v>
          </cell>
          <cell r="H79">
            <v>31</v>
          </cell>
          <cell r="I79">
            <v>2</v>
          </cell>
          <cell r="J79">
            <v>-29</v>
          </cell>
          <cell r="K79">
            <v>0</v>
          </cell>
        </row>
        <row r="80">
          <cell r="C80" t="str">
            <v>H-P-8218-0-000-001</v>
          </cell>
          <cell r="D80" t="str">
            <v>ECZACIBAŞI LAVABO ALTLIĞI MONTAJ KILAVUZU</v>
          </cell>
          <cell r="E80">
            <v>3</v>
          </cell>
          <cell r="F80" t="str">
            <v>ÜRETİM DEPO</v>
          </cell>
          <cell r="G80" t="str">
            <v>AD</v>
          </cell>
          <cell r="H80">
            <v>-252</v>
          </cell>
          <cell r="I80">
            <v>0</v>
          </cell>
          <cell r="J80">
            <v>252</v>
          </cell>
          <cell r="K80">
            <v>0</v>
          </cell>
        </row>
        <row r="81">
          <cell r="C81" t="str">
            <v>H-P-9581-0-000-002</v>
          </cell>
          <cell r="D81" t="str">
            <v>AMBALAJ ÇEMBERİ (BEYAZ)</v>
          </cell>
          <cell r="E81">
            <v>3</v>
          </cell>
          <cell r="F81" t="str">
            <v>ÜRETİM DEPO</v>
          </cell>
          <cell r="G81" t="str">
            <v>AD</v>
          </cell>
          <cell r="H81">
            <v>1</v>
          </cell>
          <cell r="I81">
            <v>0</v>
          </cell>
          <cell r="J81">
            <v>-1</v>
          </cell>
          <cell r="K81">
            <v>0</v>
          </cell>
        </row>
        <row r="82">
          <cell r="C82" t="str">
            <v>H-P-8070-0-000-009</v>
          </cell>
          <cell r="D82" t="str">
            <v>Ø60 X 2,5 MM YUVARLAK ROZET AYAGI Ø26,5 ORTA DELİKLİ</v>
          </cell>
          <cell r="E82">
            <v>2</v>
          </cell>
          <cell r="F82" t="str">
            <v>HAMMADDE DEPO</v>
          </cell>
          <cell r="G82" t="str">
            <v>AD</v>
          </cell>
          <cell r="H82">
            <v>15</v>
          </cell>
          <cell r="I82">
            <v>15</v>
          </cell>
          <cell r="J82">
            <v>0</v>
          </cell>
          <cell r="K82">
            <v>1.75</v>
          </cell>
        </row>
        <row r="83">
          <cell r="C83" t="str">
            <v>H-A-8087-0-077-006</v>
          </cell>
          <cell r="D83" t="str">
            <v>VALERIAN PLASTIK KAPAK MAT BEYAZ RAL9010</v>
          </cell>
          <cell r="E83">
            <v>2</v>
          </cell>
          <cell r="F83" t="str">
            <v>HAMMADDE DEPO</v>
          </cell>
          <cell r="G83" t="str">
            <v>AD</v>
          </cell>
          <cell r="H83">
            <v>919</v>
          </cell>
          <cell r="I83">
            <v>919</v>
          </cell>
          <cell r="J83">
            <v>0</v>
          </cell>
          <cell r="K83">
            <v>2.0367999999999999</v>
          </cell>
        </row>
        <row r="84">
          <cell r="C84" t="str">
            <v>H-A-8087-0-077-004</v>
          </cell>
          <cell r="D84" t="str">
            <v>AMBER PLASTIK KAPAK ARKA 4 YZY TIRTIKLI MAT BEYAZ RAL9010</v>
          </cell>
          <cell r="E84">
            <v>2</v>
          </cell>
          <cell r="F84" t="str">
            <v>HAMMADDE DEPO</v>
          </cell>
          <cell r="G84" t="str">
            <v>AD</v>
          </cell>
          <cell r="H84">
            <v>3146</v>
          </cell>
          <cell r="I84">
            <v>3146</v>
          </cell>
          <cell r="J84">
            <v>0</v>
          </cell>
          <cell r="K84">
            <v>2.0918999999999999</v>
          </cell>
        </row>
        <row r="85">
          <cell r="C85" t="str">
            <v>H-A-8087-0-077-003</v>
          </cell>
          <cell r="D85" t="str">
            <v>LILAC PLASTIK KAPAK MAT BEYAZ RAL9010</v>
          </cell>
          <cell r="E85">
            <v>2</v>
          </cell>
          <cell r="F85" t="str">
            <v>HAMMADDE DEPO</v>
          </cell>
          <cell r="G85" t="str">
            <v>AD</v>
          </cell>
          <cell r="H85">
            <v>696</v>
          </cell>
          <cell r="I85">
            <v>696</v>
          </cell>
          <cell r="J85">
            <v>0</v>
          </cell>
          <cell r="K85">
            <v>2.2435999999999998</v>
          </cell>
        </row>
        <row r="86">
          <cell r="C86" t="str">
            <v>H-A-8087-0-093-009</v>
          </cell>
          <cell r="D86" t="str">
            <v>GLORY PLASTIK KAPAK ANTRASIT RAL7016</v>
          </cell>
          <cell r="E86">
            <v>3</v>
          </cell>
          <cell r="F86" t="str">
            <v>ÜRETİM DEPO</v>
          </cell>
          <cell r="G86" t="str">
            <v>AD</v>
          </cell>
          <cell r="H86">
            <v>0</v>
          </cell>
          <cell r="I86">
            <v>6</v>
          </cell>
          <cell r="J86">
            <v>6</v>
          </cell>
          <cell r="K86">
            <v>2.82</v>
          </cell>
        </row>
        <row r="87">
          <cell r="C87" t="str">
            <v>H-P-8074-0-000-006</v>
          </cell>
          <cell r="D87" t="str">
            <v>M10 FIBERLI PASLANMAZ SOMUN</v>
          </cell>
          <cell r="E87">
            <v>2</v>
          </cell>
          <cell r="F87" t="str">
            <v>HAMMADDE DEPO</v>
          </cell>
          <cell r="G87" t="str">
            <v>AD</v>
          </cell>
          <cell r="H87">
            <v>4</v>
          </cell>
          <cell r="I87">
            <v>4</v>
          </cell>
          <cell r="J87">
            <v>0</v>
          </cell>
          <cell r="K87">
            <v>4</v>
          </cell>
        </row>
        <row r="88">
          <cell r="C88" t="str">
            <v>H-P-8065-0-000-007</v>
          </cell>
          <cell r="D88" t="str">
            <v>CATENA L TOPUZ</v>
          </cell>
          <cell r="E88">
            <v>16</v>
          </cell>
          <cell r="F88" t="str">
            <v>ARGE DEPO</v>
          </cell>
          <cell r="G88" t="str">
            <v>AD</v>
          </cell>
          <cell r="H88">
            <v>8</v>
          </cell>
          <cell r="I88">
            <v>8</v>
          </cell>
          <cell r="J88">
            <v>0</v>
          </cell>
          <cell r="K88">
            <v>9.85</v>
          </cell>
        </row>
        <row r="89">
          <cell r="C89" t="str">
            <v>H-P-8065-0-000-008</v>
          </cell>
          <cell r="D89" t="str">
            <v>CATENA T TOPUZ</v>
          </cell>
          <cell r="E89">
            <v>16</v>
          </cell>
          <cell r="F89" t="str">
            <v>ARGE DEPO</v>
          </cell>
          <cell r="G89" t="str">
            <v>AD</v>
          </cell>
          <cell r="H89">
            <v>7</v>
          </cell>
          <cell r="I89">
            <v>7</v>
          </cell>
          <cell r="J89">
            <v>0</v>
          </cell>
          <cell r="K89">
            <v>15.6</v>
          </cell>
        </row>
        <row r="90">
          <cell r="C90" t="str">
            <v>H-X-7108-0-109-002</v>
          </cell>
          <cell r="D90" t="str">
            <v>HT230V500W50HzCLION/OFFIS.GRI</v>
          </cell>
          <cell r="E90">
            <v>24</v>
          </cell>
          <cell r="F90" t="str">
            <v>REZERVE DEPO</v>
          </cell>
          <cell r="G90" t="str">
            <v>AD</v>
          </cell>
          <cell r="H90">
            <v>0</v>
          </cell>
          <cell r="I90">
            <v>1</v>
          </cell>
          <cell r="J90">
            <v>1</v>
          </cell>
          <cell r="K90">
            <v>30.55</v>
          </cell>
        </row>
        <row r="91">
          <cell r="C91" t="str">
            <v>H-P-8053-0-132-003</v>
          </cell>
          <cell r="D91" t="str">
            <v>Ø 21,3 X 1 MM TIG 304 PASLANMAZ BORU 320 GRIT</v>
          </cell>
          <cell r="E91">
            <v>2</v>
          </cell>
          <cell r="F91" t="str">
            <v>HAMMADDE DEPO</v>
          </cell>
          <cell r="G91" t="str">
            <v>MT</v>
          </cell>
          <cell r="H91">
            <v>162</v>
          </cell>
          <cell r="I91">
            <v>169.92</v>
          </cell>
          <cell r="J91">
            <v>7.9199999999999875</v>
          </cell>
          <cell r="K91">
            <v>38.136000000000003</v>
          </cell>
        </row>
        <row r="92">
          <cell r="C92" t="str">
            <v>H-P-8104-0-108-005</v>
          </cell>
          <cell r="D92" t="str">
            <v>RC - ALYA MONTAJ SETI BEYAZ 4 LU</v>
          </cell>
          <cell r="E92">
            <v>6</v>
          </cell>
          <cell r="F92" t="str">
            <v>MAMÜL DEPO</v>
          </cell>
          <cell r="G92" t="str">
            <v>AD</v>
          </cell>
          <cell r="H92">
            <v>65</v>
          </cell>
          <cell r="I92">
            <v>65</v>
          </cell>
          <cell r="J92">
            <v>0</v>
          </cell>
          <cell r="K92">
            <v>41.05</v>
          </cell>
        </row>
        <row r="93">
          <cell r="C93" t="str">
            <v>H-P-8104-0-108-005</v>
          </cell>
          <cell r="D93" t="str">
            <v>RC - ALYA MONTAJ SETI BEYAZ 4 LU</v>
          </cell>
          <cell r="E93">
            <v>3</v>
          </cell>
          <cell r="F93" t="str">
            <v>ÜRETİM DEPO</v>
          </cell>
          <cell r="G93" t="str">
            <v>AD</v>
          </cell>
          <cell r="H93">
            <v>0</v>
          </cell>
          <cell r="I93">
            <v>17</v>
          </cell>
          <cell r="J93">
            <v>17</v>
          </cell>
          <cell r="K93">
            <v>41.05</v>
          </cell>
        </row>
        <row r="94">
          <cell r="C94" t="str">
            <v>H-X-7073-0-000-001</v>
          </cell>
          <cell r="D94" t="str">
            <v>EMNIYET PURJORU 1/2"(3 BAR)</v>
          </cell>
          <cell r="E94">
            <v>6</v>
          </cell>
          <cell r="F94" t="str">
            <v>MAMÜL DEPO</v>
          </cell>
          <cell r="G94" t="str">
            <v>AD</v>
          </cell>
          <cell r="H94">
            <v>20</v>
          </cell>
          <cell r="I94">
            <v>20</v>
          </cell>
          <cell r="J94">
            <v>0</v>
          </cell>
          <cell r="K94">
            <v>71.91</v>
          </cell>
        </row>
        <row r="95">
          <cell r="C95" t="str">
            <v>H-X-7183-0-153-001</v>
          </cell>
          <cell r="D95" t="str">
            <v>DROP.HVL.ASK. ROSE COLOUR</v>
          </cell>
          <cell r="E95">
            <v>12</v>
          </cell>
          <cell r="F95" t="str">
            <v>ESKİŞEHİR SHOWROOM</v>
          </cell>
          <cell r="G95" t="str">
            <v>AD</v>
          </cell>
          <cell r="H95">
            <v>0</v>
          </cell>
          <cell r="I95">
            <v>1</v>
          </cell>
          <cell r="J95">
            <v>1</v>
          </cell>
          <cell r="K95">
            <v>72.97</v>
          </cell>
        </row>
        <row r="96">
          <cell r="C96" t="str">
            <v>H-X-7183-0-154-001</v>
          </cell>
          <cell r="D96" t="str">
            <v>DROP.HVL.ASK.GOLD COLOUR</v>
          </cell>
          <cell r="E96">
            <v>12</v>
          </cell>
          <cell r="F96" t="str">
            <v>ESKİŞEHİR SHOWROOM</v>
          </cell>
          <cell r="G96" t="str">
            <v>AD</v>
          </cell>
          <cell r="H96">
            <v>0</v>
          </cell>
          <cell r="I96">
            <v>1</v>
          </cell>
          <cell r="J96">
            <v>1</v>
          </cell>
          <cell r="K96">
            <v>72.97</v>
          </cell>
        </row>
        <row r="97">
          <cell r="C97" t="str">
            <v>H-P-8104-0-110-006</v>
          </cell>
          <cell r="D97" t="str">
            <v>RC - ALYA MONTAJ SETI KROM 4 LU</v>
          </cell>
          <cell r="E97">
            <v>3</v>
          </cell>
          <cell r="F97" t="str">
            <v>ÜRETİM DEPO</v>
          </cell>
          <cell r="G97" t="str">
            <v>AD</v>
          </cell>
          <cell r="H97">
            <v>3</v>
          </cell>
          <cell r="I97">
            <v>5</v>
          </cell>
          <cell r="J97">
            <v>2</v>
          </cell>
          <cell r="K97">
            <v>79.84</v>
          </cell>
        </row>
        <row r="98">
          <cell r="C98" t="str">
            <v>H-P-8104-0-110-006</v>
          </cell>
          <cell r="D98" t="str">
            <v>RC - ALYA MONTAJ SETI KROM 4 LU</v>
          </cell>
          <cell r="E98">
            <v>6</v>
          </cell>
          <cell r="F98" t="str">
            <v>MAMÜL DEPO</v>
          </cell>
          <cell r="G98" t="str">
            <v>AD</v>
          </cell>
          <cell r="H98">
            <v>37</v>
          </cell>
          <cell r="I98">
            <v>37</v>
          </cell>
          <cell r="J98">
            <v>0</v>
          </cell>
          <cell r="K98">
            <v>79.84</v>
          </cell>
        </row>
        <row r="99">
          <cell r="C99" t="str">
            <v>H-X-7183-0-152-001</v>
          </cell>
          <cell r="D99" t="str">
            <v>DROP.HVL.ASK. BLACK NICKEL</v>
          </cell>
          <cell r="E99">
            <v>12</v>
          </cell>
          <cell r="F99" t="str">
            <v>ESKİŞEHİR SHOWROOM</v>
          </cell>
          <cell r="G99" t="str">
            <v>AD</v>
          </cell>
          <cell r="H99">
            <v>0</v>
          </cell>
          <cell r="I99">
            <v>1</v>
          </cell>
          <cell r="J99">
            <v>1</v>
          </cell>
          <cell r="K99">
            <v>87.36</v>
          </cell>
        </row>
        <row r="100">
          <cell r="C100" t="str">
            <v>H-P-8196-0-108-001</v>
          </cell>
          <cell r="D100" t="str">
            <v>RC - LARA MONTAJ SETI BEYAZ 4 LU</v>
          </cell>
          <cell r="E100">
            <v>6</v>
          </cell>
          <cell r="F100" t="str">
            <v>MAMÜL DEPO</v>
          </cell>
          <cell r="G100" t="str">
            <v>AD</v>
          </cell>
          <cell r="H100">
            <v>13</v>
          </cell>
          <cell r="I100">
            <v>13</v>
          </cell>
          <cell r="J100">
            <v>0</v>
          </cell>
          <cell r="K100">
            <v>98.11</v>
          </cell>
        </row>
        <row r="101">
          <cell r="C101" t="str">
            <v>H-P-8196-0-110-001</v>
          </cell>
          <cell r="D101" t="str">
            <v>RC - LARA MONTAJ SETI KROM 4 LU</v>
          </cell>
          <cell r="E101">
            <v>6</v>
          </cell>
          <cell r="F101" t="str">
            <v>MAMÜL DEPO</v>
          </cell>
          <cell r="G101" t="str">
            <v>AD</v>
          </cell>
          <cell r="H101">
            <v>64</v>
          </cell>
          <cell r="I101">
            <v>64</v>
          </cell>
          <cell r="J101">
            <v>0</v>
          </cell>
          <cell r="K101">
            <v>119.46</v>
          </cell>
        </row>
        <row r="102">
          <cell r="C102" t="str">
            <v>H-P-8053-0-133-002</v>
          </cell>
          <cell r="D102" t="str">
            <v>Ø 30 X 2 MM 304 PASLANMAZ PROFIL HAM YUZEY</v>
          </cell>
          <cell r="E102">
            <v>3</v>
          </cell>
          <cell r="F102" t="str">
            <v>ÜRETİM DEPO</v>
          </cell>
          <cell r="G102" t="str">
            <v>MT</v>
          </cell>
          <cell r="H102">
            <v>4.2</v>
          </cell>
          <cell r="I102">
            <v>3</v>
          </cell>
          <cell r="J102">
            <v>-1.2000000000000002</v>
          </cell>
          <cell r="K102">
            <v>136.9</v>
          </cell>
        </row>
        <row r="103">
          <cell r="C103" t="str">
            <v>H-P-8053-0-130-079</v>
          </cell>
          <cell r="D103" t="str">
            <v>Ø 38 X 4 MM 304 PASLANMAZ DİKİŞSİZ ÇEKME BORU</v>
          </cell>
          <cell r="E103">
            <v>3</v>
          </cell>
          <cell r="F103" t="str">
            <v>ÜRETİM DEPO</v>
          </cell>
          <cell r="G103" t="str">
            <v>MT</v>
          </cell>
          <cell r="H103">
            <v>0</v>
          </cell>
          <cell r="I103">
            <v>4.76</v>
          </cell>
          <cell r="J103">
            <v>4.76</v>
          </cell>
          <cell r="K103">
            <v>311.76</v>
          </cell>
        </row>
        <row r="104">
          <cell r="C104" t="str">
            <v>H-X-7218-0-108-021</v>
          </cell>
          <cell r="D104" t="str">
            <v>STD.230V300W.CLI.BYZ.TTR.FISSZ.(70°C).BYZ.KPK</v>
          </cell>
          <cell r="E104">
            <v>6</v>
          </cell>
          <cell r="F104" t="str">
            <v>MAMÜL DEPO</v>
          </cell>
          <cell r="G104" t="str">
            <v>AD</v>
          </cell>
          <cell r="H104">
            <v>2</v>
          </cell>
          <cell r="I104">
            <v>2</v>
          </cell>
          <cell r="J104">
            <v>0</v>
          </cell>
          <cell r="K104">
            <v>350.36</v>
          </cell>
        </row>
        <row r="105">
          <cell r="C105" t="str">
            <v>H-X-7218-0-108-008</v>
          </cell>
          <cell r="D105" t="str">
            <v>STD.230V500W.CLI.BYZ.TTR.E/F-TYPE.FIS.(70°C).BYZ.KPK</v>
          </cell>
          <cell r="E105">
            <v>6</v>
          </cell>
          <cell r="F105" t="str">
            <v>MAMÜL DEPO</v>
          </cell>
          <cell r="G105" t="str">
            <v>AD</v>
          </cell>
          <cell r="H105">
            <v>3</v>
          </cell>
          <cell r="I105">
            <v>0</v>
          </cell>
          <cell r="J105">
            <v>-3</v>
          </cell>
          <cell r="K105">
            <v>335.64</v>
          </cell>
        </row>
        <row r="106">
          <cell r="C106" t="str">
            <v>H-X-7218-0-108-009</v>
          </cell>
          <cell r="D106" t="str">
            <v>STD.230V600W.CLI.BYZ.TTR.E/F-TYPE.FIS.(70°C).BYZ.KPK</v>
          </cell>
          <cell r="E106">
            <v>6</v>
          </cell>
          <cell r="F106" t="str">
            <v>MAMÜL DEPO</v>
          </cell>
          <cell r="G106" t="str">
            <v>AD</v>
          </cell>
          <cell r="H106">
            <v>2</v>
          </cell>
          <cell r="I106">
            <v>0</v>
          </cell>
          <cell r="J106">
            <v>-2</v>
          </cell>
          <cell r="K106">
            <v>341.77</v>
          </cell>
        </row>
        <row r="107">
          <cell r="C107" t="str">
            <v>H-X-7218-0-108-010</v>
          </cell>
          <cell r="D107" t="str">
            <v>STD.230V700W.CLI.BYZ.TTR.E/F-TYPE.FIS.(70°C).BYZ.KPK</v>
          </cell>
          <cell r="E107">
            <v>6</v>
          </cell>
          <cell r="F107" t="str">
            <v>MAMÜL DEPO</v>
          </cell>
          <cell r="G107" t="str">
            <v>AD</v>
          </cell>
          <cell r="H107">
            <v>2</v>
          </cell>
          <cell r="I107">
            <v>0</v>
          </cell>
          <cell r="J107">
            <v>-2</v>
          </cell>
          <cell r="K107">
            <v>341.74700000000001</v>
          </cell>
        </row>
        <row r="108">
          <cell r="C108" t="str">
            <v>H-X-7080-0-108-020</v>
          </cell>
          <cell r="D108" t="str">
            <v>MIDAS.HQ230V300W50HzCLI.AYR.ON/OF.FSIZ.BYZ.+BYZ.3MT.KBL.HEC.1.1_v8.0</v>
          </cell>
          <cell r="E108">
            <v>6</v>
          </cell>
          <cell r="F108" t="str">
            <v>MAMÜL DEPO</v>
          </cell>
          <cell r="G108" t="str">
            <v>AD</v>
          </cell>
          <cell r="H108">
            <v>4</v>
          </cell>
          <cell r="I108">
            <v>4</v>
          </cell>
          <cell r="J108">
            <v>0</v>
          </cell>
          <cell r="K108">
            <v>509.01369999999997</v>
          </cell>
        </row>
        <row r="109">
          <cell r="C109" t="str">
            <v>H-X-8249-0-000-001</v>
          </cell>
          <cell r="D109" t="str">
            <v>85 X 50 X 2 MM SEFFAF PLEKSI/PVC</v>
          </cell>
          <cell r="E109">
            <v>3</v>
          </cell>
          <cell r="F109" t="str">
            <v>ÜRETİM DEPO</v>
          </cell>
          <cell r="G109" t="str">
            <v>AD</v>
          </cell>
          <cell r="H109">
            <v>100</v>
          </cell>
          <cell r="I109">
            <v>0</v>
          </cell>
          <cell r="J109">
            <v>-100</v>
          </cell>
          <cell r="K109">
            <v>0</v>
          </cell>
        </row>
        <row r="110">
          <cell r="C110" t="str">
            <v>I-A-9551-0-000-014</v>
          </cell>
          <cell r="D110" t="str">
            <v>Ø5X16X50 ALU FREZE Z1 Tek ağızlı Tam boy:50 mm d:5 mm</v>
          </cell>
          <cell r="E110">
            <v>20</v>
          </cell>
          <cell r="F110" t="str">
            <v>KESİCİ TAKIM</v>
          </cell>
          <cell r="G110" t="str">
            <v>AD</v>
          </cell>
          <cell r="H110">
            <v>2</v>
          </cell>
          <cell r="I110">
            <v>2</v>
          </cell>
          <cell r="J110">
            <v>0</v>
          </cell>
          <cell r="K110">
            <v>0</v>
          </cell>
        </row>
        <row r="111">
          <cell r="C111" t="str">
            <v>I-A-9551-0-000-016</v>
          </cell>
          <cell r="D111" t="str">
            <v>Ø7,2 mm KARBÜR MATKAP TAMBOY:80mm d:8mm</v>
          </cell>
          <cell r="E111">
            <v>20</v>
          </cell>
          <cell r="F111" t="str">
            <v>KESİCİ TAKIM</v>
          </cell>
          <cell r="G111" t="str">
            <v>AD</v>
          </cell>
          <cell r="H111">
            <v>3</v>
          </cell>
          <cell r="I111">
            <v>3</v>
          </cell>
          <cell r="J111">
            <v>0</v>
          </cell>
          <cell r="K111">
            <v>0</v>
          </cell>
        </row>
        <row r="112">
          <cell r="C112" t="str">
            <v>I-A-9551-0-000-021</v>
          </cell>
          <cell r="D112" t="str">
            <v>Ø12 mm HSS-E  4 AĞIZLI FREZE Tam boy:70 mm, d:12mm</v>
          </cell>
          <cell r="E112">
            <v>4</v>
          </cell>
          <cell r="F112" t="str">
            <v>FASON ÜRETİM DEPO</v>
          </cell>
          <cell r="G112" t="str">
            <v>AD</v>
          </cell>
          <cell r="H112">
            <v>2</v>
          </cell>
          <cell r="I112">
            <v>0</v>
          </cell>
          <cell r="J112">
            <v>-2</v>
          </cell>
          <cell r="K112">
            <v>0</v>
          </cell>
        </row>
        <row r="113">
          <cell r="C113" t="str">
            <v>I-A-9551-0-000-021</v>
          </cell>
          <cell r="D113" t="str">
            <v>Ø12 mm HSS-E  4 AĞIZLI FREZE Tam boy:70 mm, d:12mm</v>
          </cell>
          <cell r="E113">
            <v>20</v>
          </cell>
          <cell r="F113" t="str">
            <v>KESİCİ TAKIM</v>
          </cell>
          <cell r="G113" t="str">
            <v>AD</v>
          </cell>
          <cell r="H113">
            <v>2</v>
          </cell>
          <cell r="I113">
            <v>2</v>
          </cell>
          <cell r="J113">
            <v>0</v>
          </cell>
          <cell r="K113">
            <v>0</v>
          </cell>
        </row>
        <row r="114">
          <cell r="C114" t="str">
            <v>I-A-9551-0-000-029</v>
          </cell>
          <cell r="D114" t="str">
            <v>M3X0,5 HSS-E DÜZ MAKİNA KLAVUZU 3 KANALLI TAM BOY:58 mm d2:3,5mm Diş boyu:12 mm</v>
          </cell>
          <cell r="E114">
            <v>20</v>
          </cell>
          <cell r="F114" t="str">
            <v>KESİCİ TAKIM</v>
          </cell>
          <cell r="G114" t="str">
            <v>AD</v>
          </cell>
          <cell r="H114">
            <v>1</v>
          </cell>
          <cell r="I114">
            <v>1</v>
          </cell>
          <cell r="J114">
            <v>0</v>
          </cell>
          <cell r="K114">
            <v>0</v>
          </cell>
        </row>
        <row r="115">
          <cell r="C115" t="str">
            <v>I-A-9551-0-000-033</v>
          </cell>
          <cell r="D115" t="str">
            <v>08IR 28 W IC228 1/8 DİŞ ÇEKME INSERT</v>
          </cell>
          <cell r="E115">
            <v>20</v>
          </cell>
          <cell r="F115" t="str">
            <v>KESİCİ TAKIM</v>
          </cell>
          <cell r="G115" t="str">
            <v>AD</v>
          </cell>
          <cell r="H115">
            <v>13</v>
          </cell>
          <cell r="I115">
            <v>13</v>
          </cell>
          <cell r="J115">
            <v>0</v>
          </cell>
          <cell r="K115">
            <v>0</v>
          </cell>
        </row>
        <row r="116">
          <cell r="C116" t="str">
            <v>I-A-9551-0-000-047</v>
          </cell>
          <cell r="D116" t="str">
            <v>Ø14 SPINDLE PENS-173E F48</v>
          </cell>
          <cell r="E116">
            <v>20</v>
          </cell>
          <cell r="F116" t="str">
            <v>KESİCİ TAKIM</v>
          </cell>
          <cell r="G116" t="str">
            <v>AD</v>
          </cell>
          <cell r="H116">
            <v>2</v>
          </cell>
          <cell r="I116">
            <v>2</v>
          </cell>
          <cell r="J116">
            <v>0</v>
          </cell>
          <cell r="K116">
            <v>0</v>
          </cell>
        </row>
        <row r="117">
          <cell r="C117" t="str">
            <v>I-A-9551-0-000-048</v>
          </cell>
          <cell r="D117" t="str">
            <v>Ø15 SPINDLE PENS-173E F48</v>
          </cell>
          <cell r="E117">
            <v>20</v>
          </cell>
          <cell r="F117" t="str">
            <v>KESİCİ TAKIM</v>
          </cell>
          <cell r="G117" t="str">
            <v>AD</v>
          </cell>
          <cell r="H117">
            <v>2</v>
          </cell>
          <cell r="I117">
            <v>2</v>
          </cell>
          <cell r="J117">
            <v>0</v>
          </cell>
          <cell r="K117">
            <v>0</v>
          </cell>
        </row>
        <row r="118">
          <cell r="C118" t="str">
            <v>I-A-9551-0-000-049</v>
          </cell>
          <cell r="D118" t="str">
            <v>Ø16 SPINDLE PENS-173E F48</v>
          </cell>
          <cell r="E118">
            <v>20</v>
          </cell>
          <cell r="F118" t="str">
            <v>KESİCİ TAKIM</v>
          </cell>
          <cell r="G118" t="str">
            <v>AD</v>
          </cell>
          <cell r="H118">
            <v>3</v>
          </cell>
          <cell r="I118">
            <v>3</v>
          </cell>
          <cell r="J118">
            <v>0</v>
          </cell>
          <cell r="K118">
            <v>0</v>
          </cell>
        </row>
        <row r="119">
          <cell r="C119" t="str">
            <v>I-A-9551-0-000-051</v>
          </cell>
          <cell r="D119" t="str">
            <v>Ø18  SPINDLE PENS-173E F48</v>
          </cell>
          <cell r="E119">
            <v>20</v>
          </cell>
          <cell r="F119" t="str">
            <v>KESİCİ TAKIM</v>
          </cell>
          <cell r="G119" t="str">
            <v>AD</v>
          </cell>
          <cell r="H119">
            <v>2</v>
          </cell>
          <cell r="I119">
            <v>2</v>
          </cell>
          <cell r="J119">
            <v>0</v>
          </cell>
          <cell r="K119">
            <v>0</v>
          </cell>
        </row>
        <row r="120">
          <cell r="C120" t="str">
            <v>I-A-9551-0-000-052</v>
          </cell>
          <cell r="D120" t="str">
            <v>Ø19 SPINDLE PENS-173E F48</v>
          </cell>
          <cell r="E120">
            <v>20</v>
          </cell>
          <cell r="F120" t="str">
            <v>KESİCİ TAKIM</v>
          </cell>
          <cell r="G120" t="str">
            <v>AD</v>
          </cell>
          <cell r="H120">
            <v>2</v>
          </cell>
          <cell r="I120">
            <v>2</v>
          </cell>
          <cell r="J120">
            <v>0</v>
          </cell>
          <cell r="K120">
            <v>0</v>
          </cell>
        </row>
        <row r="121">
          <cell r="C121" t="str">
            <v>I-A-9551-0-000-054</v>
          </cell>
          <cell r="D121" t="str">
            <v>Ø20XØ26X6 KADEMELI PENS</v>
          </cell>
          <cell r="E121">
            <v>20</v>
          </cell>
          <cell r="F121" t="str">
            <v>KESİCİ TAKIM</v>
          </cell>
          <cell r="G121" t="str">
            <v>AD</v>
          </cell>
          <cell r="H121">
            <v>1</v>
          </cell>
          <cell r="I121">
            <v>1</v>
          </cell>
          <cell r="J121">
            <v>0</v>
          </cell>
          <cell r="K121">
            <v>0</v>
          </cell>
        </row>
        <row r="122">
          <cell r="C122" t="str">
            <v>I-A-9551-0-000-055</v>
          </cell>
          <cell r="D122" t="str">
            <v>Ø20XØ32X6 KADEMELI PENS</v>
          </cell>
          <cell r="E122">
            <v>20</v>
          </cell>
          <cell r="F122" t="str">
            <v>KESİCİ TAKIM</v>
          </cell>
          <cell r="G122" t="str">
            <v>AD</v>
          </cell>
          <cell r="H122">
            <v>1</v>
          </cell>
          <cell r="I122">
            <v>1</v>
          </cell>
          <cell r="J122">
            <v>0</v>
          </cell>
          <cell r="K122">
            <v>0</v>
          </cell>
        </row>
        <row r="123">
          <cell r="C123" t="str">
            <v>I-A-9551-0-000-056</v>
          </cell>
          <cell r="D123" t="str">
            <v>Ø21 SPINDLE PENS-173E F48</v>
          </cell>
          <cell r="E123">
            <v>20</v>
          </cell>
          <cell r="F123" t="str">
            <v>KESİCİ TAKIM</v>
          </cell>
          <cell r="G123" t="str">
            <v>AD</v>
          </cell>
          <cell r="H123">
            <v>1</v>
          </cell>
          <cell r="I123">
            <v>1</v>
          </cell>
          <cell r="J123">
            <v>0</v>
          </cell>
          <cell r="K123">
            <v>0</v>
          </cell>
        </row>
        <row r="124">
          <cell r="C124" t="str">
            <v>I-A-9551-0-000-057</v>
          </cell>
          <cell r="D124" t="str">
            <v>Ø22  SPINDLE PENS-173E F48</v>
          </cell>
          <cell r="E124">
            <v>20</v>
          </cell>
          <cell r="F124" t="str">
            <v>KESİCİ TAKIM</v>
          </cell>
          <cell r="G124" t="str">
            <v>AD</v>
          </cell>
          <cell r="H124">
            <v>1</v>
          </cell>
          <cell r="I124">
            <v>1</v>
          </cell>
          <cell r="J124">
            <v>0</v>
          </cell>
          <cell r="K124">
            <v>0</v>
          </cell>
        </row>
        <row r="125">
          <cell r="C125" t="str">
            <v>I-A-9551-0-000-058</v>
          </cell>
          <cell r="D125" t="str">
            <v>Ø22,5 SPINDLE PENS-173E F48</v>
          </cell>
          <cell r="E125">
            <v>20</v>
          </cell>
          <cell r="F125" t="str">
            <v>KESİCİ TAKIM</v>
          </cell>
          <cell r="G125" t="str">
            <v>AD</v>
          </cell>
          <cell r="H125">
            <v>2</v>
          </cell>
          <cell r="I125">
            <v>2</v>
          </cell>
          <cell r="J125">
            <v>0</v>
          </cell>
          <cell r="K125">
            <v>0</v>
          </cell>
        </row>
        <row r="126">
          <cell r="C126" t="str">
            <v>I-A-9551-0-000-059</v>
          </cell>
          <cell r="D126" t="str">
            <v>Ø23 SPINDLE PENS-173E F48</v>
          </cell>
          <cell r="E126">
            <v>20</v>
          </cell>
          <cell r="F126" t="str">
            <v>KESİCİ TAKIM</v>
          </cell>
          <cell r="G126" t="str">
            <v>AD</v>
          </cell>
          <cell r="H126">
            <v>2</v>
          </cell>
          <cell r="I126">
            <v>2</v>
          </cell>
          <cell r="J126">
            <v>0</v>
          </cell>
          <cell r="K126">
            <v>0</v>
          </cell>
        </row>
        <row r="127">
          <cell r="C127" t="str">
            <v>I-A-9551-0-000-061</v>
          </cell>
          <cell r="D127" t="str">
            <v>Ø25 SPINDLE PENS-173E F48</v>
          </cell>
          <cell r="E127">
            <v>20</v>
          </cell>
          <cell r="F127" t="str">
            <v>KESİCİ TAKIM</v>
          </cell>
          <cell r="G127" t="str">
            <v>AD</v>
          </cell>
          <cell r="H127">
            <v>2</v>
          </cell>
          <cell r="I127">
            <v>2</v>
          </cell>
          <cell r="J127">
            <v>0</v>
          </cell>
          <cell r="K127">
            <v>0</v>
          </cell>
        </row>
        <row r="128">
          <cell r="C128" t="str">
            <v>I-A-9551-0-000-062</v>
          </cell>
          <cell r="D128" t="str">
            <v>Ø26 SPINDLE PENS</v>
          </cell>
          <cell r="E128">
            <v>20</v>
          </cell>
          <cell r="F128" t="str">
            <v>KESİCİ TAKIM</v>
          </cell>
          <cell r="G128" t="str">
            <v>AD</v>
          </cell>
          <cell r="H128">
            <v>3</v>
          </cell>
          <cell r="I128">
            <v>3</v>
          </cell>
          <cell r="J128">
            <v>0</v>
          </cell>
          <cell r="K128">
            <v>0</v>
          </cell>
        </row>
        <row r="129">
          <cell r="C129" t="str">
            <v>I-A-9551-0-000-064</v>
          </cell>
          <cell r="D129" t="str">
            <v>Ø28 SPINDLE PENS</v>
          </cell>
          <cell r="E129">
            <v>20</v>
          </cell>
          <cell r="F129" t="str">
            <v>KESİCİ TAKIM</v>
          </cell>
          <cell r="G129" t="str">
            <v>AD</v>
          </cell>
          <cell r="H129">
            <v>3</v>
          </cell>
          <cell r="I129">
            <v>3</v>
          </cell>
          <cell r="J129">
            <v>0</v>
          </cell>
          <cell r="K129">
            <v>0</v>
          </cell>
        </row>
        <row r="130">
          <cell r="C130" t="str">
            <v>I-A-9551-0-000-065</v>
          </cell>
          <cell r="D130" t="str">
            <v>Ø30 SPINDLE PENS</v>
          </cell>
          <cell r="E130">
            <v>20</v>
          </cell>
          <cell r="F130" t="str">
            <v>KESİCİ TAKIM</v>
          </cell>
          <cell r="G130" t="str">
            <v>AD</v>
          </cell>
          <cell r="H130">
            <v>1</v>
          </cell>
          <cell r="I130">
            <v>1</v>
          </cell>
          <cell r="J130">
            <v>0</v>
          </cell>
          <cell r="K130">
            <v>0</v>
          </cell>
        </row>
        <row r="131">
          <cell r="C131" t="str">
            <v>I-A-9551-0-000-066</v>
          </cell>
          <cell r="D131" t="str">
            <v>Ø32 SPINDLE PENS</v>
          </cell>
          <cell r="E131">
            <v>20</v>
          </cell>
          <cell r="F131" t="str">
            <v>KESİCİ TAKIM</v>
          </cell>
          <cell r="G131" t="str">
            <v>AD</v>
          </cell>
          <cell r="H131">
            <v>3</v>
          </cell>
          <cell r="I131">
            <v>3</v>
          </cell>
          <cell r="J131">
            <v>0</v>
          </cell>
          <cell r="K131">
            <v>0</v>
          </cell>
        </row>
        <row r="132">
          <cell r="C132" t="str">
            <v>I-A-9551-0-000-067</v>
          </cell>
          <cell r="D132" t="str">
            <v>Ø33 SPINDLE PENS</v>
          </cell>
          <cell r="E132">
            <v>20</v>
          </cell>
          <cell r="F132" t="str">
            <v>KESİCİ TAKIM</v>
          </cell>
          <cell r="G132" t="str">
            <v>AD</v>
          </cell>
          <cell r="H132">
            <v>1</v>
          </cell>
          <cell r="I132">
            <v>1</v>
          </cell>
          <cell r="J132">
            <v>0</v>
          </cell>
          <cell r="K132">
            <v>0</v>
          </cell>
        </row>
        <row r="133">
          <cell r="C133" t="str">
            <v>I-A-9551-0-000-069</v>
          </cell>
          <cell r="D133" t="str">
            <v>Ø34 SPINDLE PENS</v>
          </cell>
          <cell r="E133">
            <v>20</v>
          </cell>
          <cell r="F133" t="str">
            <v>KESİCİ TAKIM</v>
          </cell>
          <cell r="G133" t="str">
            <v>AD</v>
          </cell>
          <cell r="H133">
            <v>3</v>
          </cell>
          <cell r="I133">
            <v>3</v>
          </cell>
          <cell r="J133">
            <v>0</v>
          </cell>
          <cell r="K133">
            <v>0</v>
          </cell>
        </row>
        <row r="134">
          <cell r="C134" t="str">
            <v>I-A-9551-0-000-070</v>
          </cell>
          <cell r="D134" t="str">
            <v>Ø35 SPINDLE PENS</v>
          </cell>
          <cell r="E134">
            <v>20</v>
          </cell>
          <cell r="F134" t="str">
            <v>KESİCİ TAKIM</v>
          </cell>
          <cell r="G134" t="str">
            <v>AD</v>
          </cell>
          <cell r="H134">
            <v>1</v>
          </cell>
          <cell r="I134">
            <v>1</v>
          </cell>
          <cell r="J134">
            <v>0</v>
          </cell>
          <cell r="K134">
            <v>0</v>
          </cell>
        </row>
        <row r="135">
          <cell r="C135" t="str">
            <v>I-A-9551-0-000-071</v>
          </cell>
          <cell r="D135" t="str">
            <v>Ø38 SPINDLE PENS</v>
          </cell>
          <cell r="E135">
            <v>20</v>
          </cell>
          <cell r="F135" t="str">
            <v>KESİCİ TAKIM</v>
          </cell>
          <cell r="G135" t="str">
            <v>AD</v>
          </cell>
          <cell r="H135">
            <v>1</v>
          </cell>
          <cell r="I135">
            <v>1</v>
          </cell>
          <cell r="J135">
            <v>0</v>
          </cell>
          <cell r="K135">
            <v>0</v>
          </cell>
        </row>
        <row r="136">
          <cell r="C136" t="str">
            <v>I-A-9551-0-000-074</v>
          </cell>
          <cell r="D136" t="str">
            <v>SIR 16X10M 11 DİŞ KATERİ Tam boy: 150mm d:16 mm</v>
          </cell>
          <cell r="E136">
            <v>20</v>
          </cell>
          <cell r="F136" t="str">
            <v>KESİCİ TAKIM</v>
          </cell>
          <cell r="G136" t="str">
            <v>AD</v>
          </cell>
          <cell r="H136">
            <v>1</v>
          </cell>
          <cell r="I136">
            <v>1</v>
          </cell>
          <cell r="J136">
            <v>0</v>
          </cell>
          <cell r="K136">
            <v>0</v>
          </cell>
        </row>
        <row r="137">
          <cell r="C137" t="str">
            <v>I-A-9551-0-000-075</v>
          </cell>
          <cell r="D137" t="str">
            <v>S20R DDUNR 11 İÇ ÇAP KATERİ Tam boy: 200 mm d:20 mm</v>
          </cell>
          <cell r="E137">
            <v>20</v>
          </cell>
          <cell r="F137" t="str">
            <v>KESİCİ TAKIM</v>
          </cell>
          <cell r="G137" t="str">
            <v>AD</v>
          </cell>
          <cell r="H137">
            <v>1</v>
          </cell>
          <cell r="I137">
            <v>1</v>
          </cell>
          <cell r="J137">
            <v>0</v>
          </cell>
          <cell r="K137">
            <v>0</v>
          </cell>
        </row>
        <row r="138">
          <cell r="C138" t="str">
            <v>I-A-9551-0-000-076</v>
          </cell>
          <cell r="D138" t="str">
            <v>ACM30 TC16-D6X20 W16-L100-Z01 KATER</v>
          </cell>
          <cell r="E138">
            <v>20</v>
          </cell>
          <cell r="F138" t="str">
            <v>KESİCİ TAKIM</v>
          </cell>
          <cell r="G138" t="str">
            <v>AD</v>
          </cell>
          <cell r="H138">
            <v>1</v>
          </cell>
          <cell r="I138">
            <v>1</v>
          </cell>
          <cell r="J138">
            <v>0</v>
          </cell>
          <cell r="K138">
            <v>0</v>
          </cell>
        </row>
        <row r="139">
          <cell r="C139" t="str">
            <v>I-A-9551-0-000-077</v>
          </cell>
          <cell r="D139" t="str">
            <v>Ø19 KARBÜR MATKAP TAM BOY:140mm d:13</v>
          </cell>
          <cell r="E139">
            <v>20</v>
          </cell>
          <cell r="F139" t="str">
            <v>KESİCİ TAKIM</v>
          </cell>
          <cell r="G139" t="str">
            <v>AD</v>
          </cell>
          <cell r="H139">
            <v>1</v>
          </cell>
          <cell r="I139">
            <v>1</v>
          </cell>
          <cell r="J139">
            <v>0</v>
          </cell>
          <cell r="K139">
            <v>0</v>
          </cell>
        </row>
        <row r="140">
          <cell r="C140" t="str">
            <v>I-A-9551-0-000-090</v>
          </cell>
          <cell r="D140" t="str">
            <v>Ø8XØ19 KADEMELİ MATKAP TAM BOY(L1):136 L2:83mm L4:12mm d2:10mm, Ød1:8mm, Ød4:19mm</v>
          </cell>
          <cell r="E140">
            <v>20</v>
          </cell>
          <cell r="F140" t="str">
            <v>KESİCİ TAKIM</v>
          </cell>
          <cell r="G140" t="str">
            <v>AD</v>
          </cell>
          <cell r="H140">
            <v>2</v>
          </cell>
          <cell r="I140">
            <v>2</v>
          </cell>
          <cell r="J140">
            <v>0</v>
          </cell>
          <cell r="K140">
            <v>0</v>
          </cell>
        </row>
        <row r="141">
          <cell r="C141" t="str">
            <v>I-A-9551-0-000-097</v>
          </cell>
          <cell r="D141" t="str">
            <v>G3/4-14A HSS-EX KLAVUZ (G551) HELİS 4 KANALLI-KAPLAMALI-TAM BOY:140mm d2:20mm Diş boyu:21 mm</v>
          </cell>
          <cell r="E141">
            <v>20</v>
          </cell>
          <cell r="F141" t="str">
            <v>KESİCİ TAKIM</v>
          </cell>
          <cell r="G141" t="str">
            <v>AD</v>
          </cell>
          <cell r="H141">
            <v>2</v>
          </cell>
          <cell r="I141">
            <v>2</v>
          </cell>
          <cell r="J141">
            <v>0</v>
          </cell>
          <cell r="K141">
            <v>0</v>
          </cell>
        </row>
        <row r="142">
          <cell r="C142" t="str">
            <v>I-A-9551-0-000-098</v>
          </cell>
          <cell r="D142" t="str">
            <v>Ø18 mm HSS HAVŞA MATKAP(Ø18 uzun matkaptan özel yapım)</v>
          </cell>
          <cell r="E142">
            <v>20</v>
          </cell>
          <cell r="F142" t="str">
            <v>KESİCİ TAKIM</v>
          </cell>
          <cell r="G142" t="str">
            <v>AD</v>
          </cell>
          <cell r="H142">
            <v>2</v>
          </cell>
          <cell r="I142">
            <v>2</v>
          </cell>
          <cell r="J142">
            <v>0</v>
          </cell>
          <cell r="K142">
            <v>0</v>
          </cell>
        </row>
        <row r="143">
          <cell r="C143" t="str">
            <v>I-A-9551-0-000-099</v>
          </cell>
          <cell r="D143" t="str">
            <v>Ø20 mm HSS HAVŞA MATKAP (Ø20 uzun matkaptan özel yapım)</v>
          </cell>
          <cell r="E143">
            <v>20</v>
          </cell>
          <cell r="F143" t="str">
            <v>KESİCİ TAKIM</v>
          </cell>
          <cell r="G143" t="str">
            <v>AD</v>
          </cell>
          <cell r="H143">
            <v>1</v>
          </cell>
          <cell r="I143">
            <v>1</v>
          </cell>
          <cell r="J143">
            <v>0</v>
          </cell>
          <cell r="K143">
            <v>0</v>
          </cell>
        </row>
        <row r="144">
          <cell r="C144" t="str">
            <v>I-A-9551-0-000-100</v>
          </cell>
          <cell r="D144" t="str">
            <v>RF2 RW 241 TIRTIL TAKIM KATERİ (ZEUS 241-16M150408-VS-A) a=b:16mm c:116mm</v>
          </cell>
          <cell r="E144">
            <v>20</v>
          </cell>
          <cell r="F144" t="str">
            <v>KESİCİ TAKIM</v>
          </cell>
          <cell r="G144" t="str">
            <v>AD</v>
          </cell>
          <cell r="H144">
            <v>2</v>
          </cell>
          <cell r="I144">
            <v>2</v>
          </cell>
          <cell r="J144">
            <v>0</v>
          </cell>
          <cell r="K144">
            <v>0</v>
          </cell>
        </row>
        <row r="145">
          <cell r="C145" t="str">
            <v>I-A-9551-0-000-101</v>
          </cell>
          <cell r="D145" t="str">
            <v>DGN 2002Z IC808 INSERT INSL:21mm CW:2mm R0.2</v>
          </cell>
          <cell r="E145">
            <v>20</v>
          </cell>
          <cell r="F145" t="str">
            <v>KESİCİ TAKIM</v>
          </cell>
          <cell r="G145" t="str">
            <v>AD</v>
          </cell>
          <cell r="H145">
            <v>8</v>
          </cell>
          <cell r="I145">
            <v>8</v>
          </cell>
          <cell r="J145">
            <v>0</v>
          </cell>
          <cell r="K145">
            <v>0</v>
          </cell>
        </row>
        <row r="146">
          <cell r="C146" t="str">
            <v>I-A-9551-0-000-104</v>
          </cell>
          <cell r="D146" t="str">
            <v>ÖZEL TOPUZ ALIN VE ÇAP TORNALAMA ÇAKISI (Özel yapım)</v>
          </cell>
          <cell r="E146">
            <v>20</v>
          </cell>
          <cell r="F146" t="str">
            <v>KESİCİ TAKIM</v>
          </cell>
          <cell r="G146" t="str">
            <v>AD</v>
          </cell>
          <cell r="H146">
            <v>2</v>
          </cell>
          <cell r="I146">
            <v>2</v>
          </cell>
          <cell r="J146">
            <v>0</v>
          </cell>
          <cell r="K146">
            <v>0</v>
          </cell>
        </row>
        <row r="147">
          <cell r="C147" t="str">
            <v>I-A-9551-0-000-111</v>
          </cell>
          <cell r="D147" t="str">
            <v>Ø5-6 ER20 PENS</v>
          </cell>
          <cell r="E147">
            <v>20</v>
          </cell>
          <cell r="F147" t="str">
            <v>KESİCİ TAKIM</v>
          </cell>
          <cell r="G147" t="str">
            <v>AD</v>
          </cell>
          <cell r="H147">
            <v>2</v>
          </cell>
          <cell r="I147">
            <v>2</v>
          </cell>
          <cell r="J147">
            <v>0</v>
          </cell>
          <cell r="K147">
            <v>0</v>
          </cell>
        </row>
        <row r="148">
          <cell r="C148" t="str">
            <v>I-A-9551-0-000-112</v>
          </cell>
          <cell r="D148" t="str">
            <v>Ø4-5 ER20 PENS</v>
          </cell>
          <cell r="E148">
            <v>20</v>
          </cell>
          <cell r="F148" t="str">
            <v>KESİCİ TAKIM</v>
          </cell>
          <cell r="G148" t="str">
            <v>AD</v>
          </cell>
          <cell r="H148">
            <v>1</v>
          </cell>
          <cell r="I148">
            <v>1</v>
          </cell>
          <cell r="J148">
            <v>0</v>
          </cell>
          <cell r="K148">
            <v>0</v>
          </cell>
        </row>
        <row r="149">
          <cell r="C149" t="str">
            <v>I-A-9551-0-000-113</v>
          </cell>
          <cell r="D149" t="str">
            <v>Ø12 ER20 PENS</v>
          </cell>
          <cell r="E149">
            <v>20</v>
          </cell>
          <cell r="F149" t="str">
            <v>KESİCİ TAKIM</v>
          </cell>
          <cell r="G149" t="str">
            <v>AD</v>
          </cell>
          <cell r="H149">
            <v>2</v>
          </cell>
          <cell r="I149">
            <v>2</v>
          </cell>
          <cell r="J149">
            <v>0</v>
          </cell>
          <cell r="K149">
            <v>0</v>
          </cell>
        </row>
        <row r="150">
          <cell r="C150" t="str">
            <v>I-A-9551-0-000-114</v>
          </cell>
          <cell r="D150" t="str">
            <v>Ø10,5-11 ER32 PENS</v>
          </cell>
          <cell r="E150">
            <v>20</v>
          </cell>
          <cell r="F150" t="str">
            <v>KESİCİ TAKIM</v>
          </cell>
          <cell r="G150" t="str">
            <v>AD</v>
          </cell>
          <cell r="H150">
            <v>2</v>
          </cell>
          <cell r="I150">
            <v>2</v>
          </cell>
          <cell r="J150">
            <v>0</v>
          </cell>
          <cell r="K150">
            <v>0</v>
          </cell>
        </row>
        <row r="151">
          <cell r="C151" t="str">
            <v>I-A-9551-0-000-115</v>
          </cell>
          <cell r="D151" t="str">
            <v>Ø10 ER32 PENS</v>
          </cell>
          <cell r="E151">
            <v>20</v>
          </cell>
          <cell r="F151" t="str">
            <v>KESİCİ TAKIM</v>
          </cell>
          <cell r="G151" t="str">
            <v>AD</v>
          </cell>
          <cell r="H151">
            <v>2</v>
          </cell>
          <cell r="I151">
            <v>2</v>
          </cell>
          <cell r="J151">
            <v>0</v>
          </cell>
          <cell r="K151">
            <v>0</v>
          </cell>
        </row>
        <row r="152">
          <cell r="C152" t="str">
            <v>I-A-9551-0-000-116</v>
          </cell>
          <cell r="D152" t="str">
            <v>Ø5 ER25 PENS</v>
          </cell>
          <cell r="E152">
            <v>20</v>
          </cell>
          <cell r="F152" t="str">
            <v>KESİCİ TAKIM</v>
          </cell>
          <cell r="G152" t="str">
            <v>AD</v>
          </cell>
          <cell r="H152">
            <v>1</v>
          </cell>
          <cell r="I152">
            <v>1</v>
          </cell>
          <cell r="J152">
            <v>0</v>
          </cell>
          <cell r="K152">
            <v>0</v>
          </cell>
        </row>
        <row r="153">
          <cell r="C153" t="str">
            <v>I-A-9551-0-000-117</v>
          </cell>
          <cell r="D153" t="str">
            <v>Ø5-6 ER25 PENS</v>
          </cell>
          <cell r="E153">
            <v>20</v>
          </cell>
          <cell r="F153" t="str">
            <v>KESİCİ TAKIM</v>
          </cell>
          <cell r="G153" t="str">
            <v>AD</v>
          </cell>
          <cell r="H153">
            <v>2</v>
          </cell>
          <cell r="I153">
            <v>2</v>
          </cell>
          <cell r="J153">
            <v>0</v>
          </cell>
          <cell r="K153">
            <v>0</v>
          </cell>
        </row>
        <row r="154">
          <cell r="C154" t="str">
            <v>I-A-9551-0-000-118</v>
          </cell>
          <cell r="D154" t="str">
            <v>Ø10-11 ER20 PENS</v>
          </cell>
          <cell r="E154">
            <v>20</v>
          </cell>
          <cell r="F154" t="str">
            <v>KESİCİ TAKIM</v>
          </cell>
          <cell r="G154" t="str">
            <v>AD</v>
          </cell>
          <cell r="H154">
            <v>2</v>
          </cell>
          <cell r="I154">
            <v>2</v>
          </cell>
          <cell r="J154">
            <v>0</v>
          </cell>
          <cell r="K154">
            <v>0</v>
          </cell>
        </row>
        <row r="155">
          <cell r="C155" t="str">
            <v>I-A-9551-0-000-119</v>
          </cell>
          <cell r="D155" t="str">
            <v>Ø6-7 ER20 PENS</v>
          </cell>
          <cell r="E155">
            <v>20</v>
          </cell>
          <cell r="F155" t="str">
            <v>KESİCİ TAKIM</v>
          </cell>
          <cell r="G155" t="str">
            <v>AD</v>
          </cell>
          <cell r="H155">
            <v>3</v>
          </cell>
          <cell r="I155">
            <v>3</v>
          </cell>
          <cell r="J155">
            <v>0</v>
          </cell>
          <cell r="K155">
            <v>0</v>
          </cell>
        </row>
        <row r="156">
          <cell r="C156" t="str">
            <v>I-A-9551-0-000-120</v>
          </cell>
          <cell r="D156" t="str">
            <v>Ø12-13 ER20 PENS</v>
          </cell>
          <cell r="E156">
            <v>20</v>
          </cell>
          <cell r="F156" t="str">
            <v>KESİCİ TAKIM</v>
          </cell>
          <cell r="G156" t="str">
            <v>AD</v>
          </cell>
          <cell r="H156">
            <v>5</v>
          </cell>
          <cell r="I156">
            <v>5</v>
          </cell>
          <cell r="J156">
            <v>0</v>
          </cell>
          <cell r="K156">
            <v>0</v>
          </cell>
        </row>
        <row r="157">
          <cell r="C157" t="str">
            <v>I-A-9551-0-000-121</v>
          </cell>
          <cell r="D157" t="str">
            <v>Ø9-10 ER20 PENS</v>
          </cell>
          <cell r="E157">
            <v>20</v>
          </cell>
          <cell r="F157" t="str">
            <v>KESİCİ TAKIM</v>
          </cell>
          <cell r="G157" t="str">
            <v>AD</v>
          </cell>
          <cell r="H157">
            <v>2</v>
          </cell>
          <cell r="I157">
            <v>2</v>
          </cell>
          <cell r="J157">
            <v>0</v>
          </cell>
          <cell r="K157">
            <v>0</v>
          </cell>
        </row>
        <row r="158">
          <cell r="C158" t="str">
            <v>I-A-9551-0-000-122</v>
          </cell>
          <cell r="D158" t="str">
            <v>Ø8-9 ER20 PENS</v>
          </cell>
          <cell r="E158">
            <v>20</v>
          </cell>
          <cell r="F158" t="str">
            <v>KESİCİ TAKIM</v>
          </cell>
          <cell r="G158" t="str">
            <v>AD</v>
          </cell>
          <cell r="H158">
            <v>1</v>
          </cell>
          <cell r="I158">
            <v>1</v>
          </cell>
          <cell r="J158">
            <v>0</v>
          </cell>
          <cell r="K158">
            <v>0</v>
          </cell>
        </row>
        <row r="159">
          <cell r="C159" t="str">
            <v>I-A-9551-0-000-123</v>
          </cell>
          <cell r="D159" t="str">
            <v>Ø2-3 ER25 PENS</v>
          </cell>
          <cell r="E159">
            <v>20</v>
          </cell>
          <cell r="F159" t="str">
            <v>KESİCİ TAKIM</v>
          </cell>
          <cell r="G159" t="str">
            <v>AD</v>
          </cell>
          <cell r="H159">
            <v>2</v>
          </cell>
          <cell r="I159">
            <v>2</v>
          </cell>
          <cell r="J159">
            <v>0</v>
          </cell>
          <cell r="K159">
            <v>0</v>
          </cell>
        </row>
        <row r="160">
          <cell r="C160" t="str">
            <v>I-A-9551-0-000-124</v>
          </cell>
          <cell r="D160" t="str">
            <v>Ø10-11 ER25 PENS</v>
          </cell>
          <cell r="E160">
            <v>20</v>
          </cell>
          <cell r="F160" t="str">
            <v>KESİCİ TAKIM</v>
          </cell>
          <cell r="G160" t="str">
            <v>AD</v>
          </cell>
          <cell r="H160">
            <v>2</v>
          </cell>
          <cell r="I160">
            <v>2</v>
          </cell>
          <cell r="J160">
            <v>0</v>
          </cell>
          <cell r="K160">
            <v>0</v>
          </cell>
        </row>
        <row r="161">
          <cell r="C161" t="str">
            <v>I-A-9551-0-000-130</v>
          </cell>
          <cell r="D161" t="str">
            <v>SD D32-5.0-RO.4-SP15IC9008 TARAMA INSERT</v>
          </cell>
          <cell r="E161">
            <v>20</v>
          </cell>
          <cell r="F161" t="str">
            <v>KESİCİ TAKIM</v>
          </cell>
          <cell r="G161" t="str">
            <v>AD</v>
          </cell>
          <cell r="H161">
            <v>2</v>
          </cell>
          <cell r="I161">
            <v>2</v>
          </cell>
          <cell r="J161">
            <v>0</v>
          </cell>
          <cell r="K161">
            <v>0</v>
          </cell>
        </row>
        <row r="162">
          <cell r="C162" t="str">
            <v>I-A-9551-0-000-136</v>
          </cell>
          <cell r="D162" t="str">
            <v>Ø18-17 ER32 PENS</v>
          </cell>
          <cell r="E162">
            <v>20</v>
          </cell>
          <cell r="F162" t="str">
            <v>KESİCİ TAKIM</v>
          </cell>
          <cell r="G162" t="str">
            <v>AD</v>
          </cell>
          <cell r="H162">
            <v>1</v>
          </cell>
          <cell r="I162">
            <v>0</v>
          </cell>
          <cell r="J162">
            <v>-1</v>
          </cell>
          <cell r="K162">
            <v>0</v>
          </cell>
        </row>
        <row r="163">
          <cell r="C163" t="str">
            <v>I-A-9551-0-000-137</v>
          </cell>
          <cell r="D163" t="str">
            <v>ER 25 Ø4-5 PENS</v>
          </cell>
          <cell r="E163">
            <v>20</v>
          </cell>
          <cell r="F163" t="str">
            <v>KESİCİ TAKIM</v>
          </cell>
          <cell r="G163" t="str">
            <v>AD</v>
          </cell>
          <cell r="H163">
            <v>2</v>
          </cell>
          <cell r="I163">
            <v>2</v>
          </cell>
          <cell r="J163">
            <v>0</v>
          </cell>
          <cell r="K163">
            <v>0</v>
          </cell>
        </row>
        <row r="164">
          <cell r="C164" t="str">
            <v>I-A-9551-0-000-138</v>
          </cell>
          <cell r="D164" t="str">
            <v>ER 25 Ø3-4 PENS</v>
          </cell>
          <cell r="E164">
            <v>20</v>
          </cell>
          <cell r="F164" t="str">
            <v>KESİCİ TAKIM</v>
          </cell>
          <cell r="G164" t="str">
            <v>AD</v>
          </cell>
          <cell r="H164">
            <v>1</v>
          </cell>
          <cell r="I164">
            <v>1</v>
          </cell>
          <cell r="J164">
            <v>0</v>
          </cell>
          <cell r="K164">
            <v>0</v>
          </cell>
        </row>
        <row r="165">
          <cell r="C165" t="str">
            <v>I-A-9551-0-000-139</v>
          </cell>
          <cell r="D165" t="str">
            <v>ER 25 Ø7-8 PENS</v>
          </cell>
          <cell r="E165">
            <v>20</v>
          </cell>
          <cell r="F165" t="str">
            <v>KESİCİ TAKIM</v>
          </cell>
          <cell r="G165" t="str">
            <v>AD</v>
          </cell>
          <cell r="H165">
            <v>4</v>
          </cell>
          <cell r="I165">
            <v>4</v>
          </cell>
          <cell r="J165">
            <v>0</v>
          </cell>
          <cell r="K165">
            <v>0</v>
          </cell>
        </row>
        <row r="166">
          <cell r="C166" t="str">
            <v>I-A-9551-0-000-140</v>
          </cell>
          <cell r="D166" t="str">
            <v>ER 25 Ø11-12 PENS</v>
          </cell>
          <cell r="E166">
            <v>20</v>
          </cell>
          <cell r="F166" t="str">
            <v>KESİCİ TAKIM</v>
          </cell>
          <cell r="G166" t="str">
            <v>AD</v>
          </cell>
          <cell r="H166">
            <v>2</v>
          </cell>
          <cell r="I166">
            <v>2</v>
          </cell>
          <cell r="J166">
            <v>0</v>
          </cell>
          <cell r="K166">
            <v>0</v>
          </cell>
        </row>
        <row r="167">
          <cell r="C167" t="str">
            <v>I-A-9551-0-000-141</v>
          </cell>
          <cell r="D167" t="str">
            <v>ER 25 Ø10 PENS</v>
          </cell>
          <cell r="E167">
            <v>20</v>
          </cell>
          <cell r="F167" t="str">
            <v>KESİCİ TAKIM</v>
          </cell>
          <cell r="G167" t="str">
            <v>AD</v>
          </cell>
          <cell r="H167">
            <v>2</v>
          </cell>
          <cell r="I167">
            <v>2</v>
          </cell>
          <cell r="J167">
            <v>0</v>
          </cell>
          <cell r="K167">
            <v>0</v>
          </cell>
        </row>
        <row r="168">
          <cell r="C168" t="str">
            <v>I-A-9551-0-000-143</v>
          </cell>
          <cell r="D168" t="str">
            <v>ER 25 Ø16 PENS</v>
          </cell>
          <cell r="E168">
            <v>20</v>
          </cell>
          <cell r="F168" t="str">
            <v>KESİCİ TAKIM</v>
          </cell>
          <cell r="G168" t="str">
            <v>AD</v>
          </cell>
          <cell r="H168">
            <v>1</v>
          </cell>
          <cell r="I168">
            <v>1</v>
          </cell>
          <cell r="J168">
            <v>0</v>
          </cell>
          <cell r="K168">
            <v>0</v>
          </cell>
        </row>
        <row r="169">
          <cell r="C169" t="str">
            <v>I-A-9551-0-000-173</v>
          </cell>
          <cell r="D169" t="str">
            <v>CCGT-03x104-F1P IC908 M8 DIS INSERT(IC DIS)</v>
          </cell>
          <cell r="E169">
            <v>20</v>
          </cell>
          <cell r="F169" t="str">
            <v>KESİCİ TAKIM</v>
          </cell>
          <cell r="G169" t="str">
            <v>AD</v>
          </cell>
          <cell r="H169">
            <v>10</v>
          </cell>
          <cell r="I169">
            <v>10</v>
          </cell>
          <cell r="J169">
            <v>0</v>
          </cell>
          <cell r="K169">
            <v>0</v>
          </cell>
        </row>
        <row r="170">
          <cell r="C170" t="str">
            <v>I-A-9551-0-000-203</v>
          </cell>
          <cell r="D170" t="str">
            <v>Ø11,8X15XØ19X70 MM ZİRKONYUM KAPLAMALI KADEMELİ MATKAP</v>
          </cell>
          <cell r="E170">
            <v>20</v>
          </cell>
          <cell r="F170" t="str">
            <v>KESİCİ TAKIM</v>
          </cell>
          <cell r="G170" t="str">
            <v>AD</v>
          </cell>
          <cell r="H170">
            <v>0</v>
          </cell>
          <cell r="I170">
            <v>1</v>
          </cell>
          <cell r="J170">
            <v>1</v>
          </cell>
          <cell r="K170">
            <v>0</v>
          </cell>
        </row>
        <row r="171">
          <cell r="C171" t="str">
            <v>I-B-8212-0-000-002</v>
          </cell>
          <cell r="D171" t="str">
            <v>3LÜ GRUP FİŞ 220V (TOPRAKLI)</v>
          </cell>
          <cell r="E171">
            <v>5</v>
          </cell>
          <cell r="F171" t="str">
            <v>SİPARİŞ DEPO</v>
          </cell>
          <cell r="G171" t="str">
            <v>AD</v>
          </cell>
          <cell r="H171">
            <v>-1</v>
          </cell>
          <cell r="I171">
            <v>0</v>
          </cell>
          <cell r="J171">
            <v>1</v>
          </cell>
          <cell r="K171">
            <v>0</v>
          </cell>
        </row>
        <row r="172">
          <cell r="C172" t="str">
            <v>I-B-9551-00-000-001</v>
          </cell>
          <cell r="D172" t="str">
            <v>MATKAP Ø5 HSS-E L1:86MM L2:52MM SİLİNDİRİK SAPLI DIN338</v>
          </cell>
          <cell r="E172">
            <v>21</v>
          </cell>
          <cell r="F172" t="str">
            <v>BAKIM DEPO</v>
          </cell>
          <cell r="G172" t="str">
            <v>AD</v>
          </cell>
          <cell r="H172">
            <v>5</v>
          </cell>
          <cell r="I172">
            <v>0</v>
          </cell>
          <cell r="J172">
            <v>-5</v>
          </cell>
          <cell r="K172">
            <v>0</v>
          </cell>
        </row>
        <row r="173">
          <cell r="C173" t="str">
            <v>I-B-9551-00-000-002</v>
          </cell>
          <cell r="D173" t="str">
            <v>MATKAP Ø6,5 HSS-E L1:101MM L2:63MM SİLİNDİRİK SAPLI DIN338</v>
          </cell>
          <cell r="E173">
            <v>21</v>
          </cell>
          <cell r="F173" t="str">
            <v>BAKIM DEPO</v>
          </cell>
          <cell r="G173" t="str">
            <v>AD</v>
          </cell>
          <cell r="H173">
            <v>2</v>
          </cell>
          <cell r="I173">
            <v>0</v>
          </cell>
          <cell r="J173">
            <v>-2</v>
          </cell>
          <cell r="K173">
            <v>0</v>
          </cell>
        </row>
        <row r="174">
          <cell r="C174" t="str">
            <v>I-B-9551-00-000-003</v>
          </cell>
          <cell r="D174" t="str">
            <v>MATKAP Ø7 HSS-E L1:109MM L2:69MM SİLİNDİRİK SAPLI DIN338</v>
          </cell>
          <cell r="E174">
            <v>21</v>
          </cell>
          <cell r="F174" t="str">
            <v>BAKIM DEPO</v>
          </cell>
          <cell r="G174" t="str">
            <v>AD</v>
          </cell>
          <cell r="H174">
            <v>2</v>
          </cell>
          <cell r="I174">
            <v>0</v>
          </cell>
          <cell r="J174">
            <v>-2</v>
          </cell>
          <cell r="K174">
            <v>0</v>
          </cell>
        </row>
        <row r="175">
          <cell r="C175" t="str">
            <v>I-B-9551-00-000-004</v>
          </cell>
          <cell r="D175" t="str">
            <v>MATKAP Ø7,5 HSS-E L1:109MM L2:69MM SİLİNDİRİK SAPLI DIN338</v>
          </cell>
          <cell r="E175">
            <v>21</v>
          </cell>
          <cell r="F175" t="str">
            <v>BAKIM DEPO</v>
          </cell>
          <cell r="G175" t="str">
            <v>AD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 t="str">
            <v>I-B-9551-00-000-005</v>
          </cell>
          <cell r="D176" t="str">
            <v>MATKAP Ø8 HSS-E L1:117MM L2:75MM SİLİNDİRİK SAPLI DIN338</v>
          </cell>
          <cell r="E176">
            <v>21</v>
          </cell>
          <cell r="F176" t="str">
            <v>BAKIM DEPO</v>
          </cell>
          <cell r="G176" t="str">
            <v>AD</v>
          </cell>
          <cell r="H176">
            <v>4</v>
          </cell>
          <cell r="I176">
            <v>0</v>
          </cell>
          <cell r="J176">
            <v>-4</v>
          </cell>
          <cell r="K176">
            <v>0</v>
          </cell>
        </row>
        <row r="177">
          <cell r="C177" t="str">
            <v>I-B-9551-00-000-006</v>
          </cell>
          <cell r="D177" t="str">
            <v>MATKAP Ø8,5 HSS-E L1:117MM L2:75MM SİLİNDİRİK SAPLI DIN338</v>
          </cell>
          <cell r="E177">
            <v>21</v>
          </cell>
          <cell r="F177" t="str">
            <v>BAKIM DEPO</v>
          </cell>
          <cell r="G177" t="str">
            <v>AD</v>
          </cell>
          <cell r="H177">
            <v>2</v>
          </cell>
          <cell r="I177">
            <v>0</v>
          </cell>
          <cell r="J177">
            <v>-2</v>
          </cell>
          <cell r="K177">
            <v>0</v>
          </cell>
        </row>
        <row r="178">
          <cell r="C178" t="str">
            <v>I-B-9551-00-000-007</v>
          </cell>
          <cell r="D178" t="str">
            <v>MATKAP Ø9 HSS-E L1:125MM L2:81MM SİLİNDİRİK SAPLI DIN338</v>
          </cell>
          <cell r="E178">
            <v>21</v>
          </cell>
          <cell r="F178" t="str">
            <v>BAKIM DEPO</v>
          </cell>
          <cell r="G178" t="str">
            <v>AD</v>
          </cell>
          <cell r="H178">
            <v>2</v>
          </cell>
          <cell r="I178">
            <v>0</v>
          </cell>
          <cell r="J178">
            <v>-2</v>
          </cell>
          <cell r="K178">
            <v>0</v>
          </cell>
        </row>
        <row r="179">
          <cell r="C179" t="str">
            <v>I-B-9551-00-000-008</v>
          </cell>
          <cell r="D179" t="str">
            <v>MATKAP Ø10 HSS-E L1:133MM L2:87MM SİLİNDİRİK SAPLI DIN338</v>
          </cell>
          <cell r="E179">
            <v>21</v>
          </cell>
          <cell r="F179" t="str">
            <v>BAKIM DEPO</v>
          </cell>
          <cell r="G179" t="str">
            <v>AD</v>
          </cell>
          <cell r="H179">
            <v>2</v>
          </cell>
          <cell r="I179">
            <v>0</v>
          </cell>
          <cell r="J179">
            <v>-2</v>
          </cell>
          <cell r="K179">
            <v>0</v>
          </cell>
        </row>
        <row r="180">
          <cell r="C180" t="str">
            <v>I-B-9551-00-000-009</v>
          </cell>
          <cell r="D180" t="str">
            <v>MATKAP Ø10,5 HSS-E L1:133MM L2:87MM SİLİNDİRİK SAPLI DIN338</v>
          </cell>
          <cell r="E180">
            <v>21</v>
          </cell>
          <cell r="F180" t="str">
            <v>BAKIM DEPO</v>
          </cell>
          <cell r="G180" t="str">
            <v>AD</v>
          </cell>
          <cell r="H180">
            <v>1</v>
          </cell>
          <cell r="I180">
            <v>0</v>
          </cell>
          <cell r="J180">
            <v>-1</v>
          </cell>
          <cell r="K180">
            <v>0</v>
          </cell>
        </row>
        <row r="181">
          <cell r="C181" t="str">
            <v>I-B-9551-00-000-010</v>
          </cell>
          <cell r="D181" t="str">
            <v>MATKAP Ø11 HSS-E L1:142MM L2:94MM SİLİNDİRİK SAPLI DIN338</v>
          </cell>
          <cell r="E181">
            <v>21</v>
          </cell>
          <cell r="F181" t="str">
            <v>BAKIM DEPO</v>
          </cell>
          <cell r="G181" t="str">
            <v>AD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 t="str">
            <v>I-B-9551-00-000-011</v>
          </cell>
          <cell r="D182" t="str">
            <v>MATKAP Ø11,5 HSS-E L1:142MM L2:94MM SİLİNDİRİK SAPLI DIN338</v>
          </cell>
          <cell r="E182">
            <v>21</v>
          </cell>
          <cell r="F182" t="str">
            <v>BAKIM DEPO</v>
          </cell>
          <cell r="G182" t="str">
            <v>AD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 t="str">
            <v>I-B-9551-00-000-012</v>
          </cell>
          <cell r="D183" t="str">
            <v>MATKAP Ø12,5 HSS-E L1:151MM L2:101MM SİLİNDİRİK SAPLI DIN338</v>
          </cell>
          <cell r="E183">
            <v>21</v>
          </cell>
          <cell r="F183" t="str">
            <v>BAKIM DEPO</v>
          </cell>
          <cell r="G183" t="str">
            <v>AD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 t="str">
            <v>I-B-9551-00-000-013</v>
          </cell>
          <cell r="D184" t="str">
            <v>MATKAP Ø15 HSS-E L1:169MM L2:114MM SİLİNDİRİK SAPLI DIN338</v>
          </cell>
          <cell r="E184">
            <v>21</v>
          </cell>
          <cell r="F184" t="str">
            <v>BAKIM DEPO</v>
          </cell>
          <cell r="G184" t="str">
            <v>AD</v>
          </cell>
          <cell r="H184">
            <v>2</v>
          </cell>
          <cell r="I184">
            <v>0</v>
          </cell>
          <cell r="J184">
            <v>-2</v>
          </cell>
          <cell r="K184">
            <v>0</v>
          </cell>
        </row>
        <row r="185">
          <cell r="C185" t="str">
            <v>I-B-9551-00-000-014</v>
          </cell>
          <cell r="D185" t="str">
            <v>MATKAP Ø17 HSS-E L1:184MM L2:125MM SİLİNDİRİK SAPLI DIN338</v>
          </cell>
          <cell r="E185">
            <v>21</v>
          </cell>
          <cell r="F185" t="str">
            <v>BAKIM DEPO</v>
          </cell>
          <cell r="G185" t="str">
            <v>AD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 t="str">
            <v>I-B-9551-00-000-015</v>
          </cell>
          <cell r="D186" t="str">
            <v>MATKAP Ø17,5 HSS-E L1:191MM L2:130MM SİLİNDİRİK SAPLI DIN338</v>
          </cell>
          <cell r="E186">
            <v>21</v>
          </cell>
          <cell r="F186" t="str">
            <v>BAKIM DEPO</v>
          </cell>
          <cell r="G186" t="str">
            <v>AD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C187" t="str">
            <v>I-B-9551-00-000-016</v>
          </cell>
          <cell r="D187" t="str">
            <v>MATKAP Ø19 HSS-E L1:198MM L2:135MM SİLİNDİRİK SAPLI DIN338</v>
          </cell>
          <cell r="E187">
            <v>21</v>
          </cell>
          <cell r="F187" t="str">
            <v>BAKIM DEPO</v>
          </cell>
          <cell r="G187" t="str">
            <v>AD</v>
          </cell>
          <cell r="H187">
            <v>1</v>
          </cell>
          <cell r="I187">
            <v>0</v>
          </cell>
          <cell r="J187">
            <v>-1</v>
          </cell>
          <cell r="K187">
            <v>0</v>
          </cell>
        </row>
        <row r="188">
          <cell r="C188" t="str">
            <v>I-B-9551-00-000-017</v>
          </cell>
          <cell r="D188" t="str">
            <v>MATKAP Ø20 HSS-E L1:205MM L2:140MM SİLİNDİRİK SAPLI DIN338</v>
          </cell>
          <cell r="E188">
            <v>21</v>
          </cell>
          <cell r="F188" t="str">
            <v>BAKIM DEPO</v>
          </cell>
          <cell r="G188" t="str">
            <v>AD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C189" t="str">
            <v>I-B-9551-00-000-018</v>
          </cell>
          <cell r="D189" t="str">
            <v>MATKAP Ø21 HSS-E L1:213MM L2:145MM SİLİNDİRİK SAPLI DIN338</v>
          </cell>
          <cell r="E189">
            <v>21</v>
          </cell>
          <cell r="F189" t="str">
            <v>BAKIM DEPO</v>
          </cell>
          <cell r="G189" t="str">
            <v>AD</v>
          </cell>
          <cell r="H189">
            <v>1</v>
          </cell>
          <cell r="I189">
            <v>0</v>
          </cell>
          <cell r="J189">
            <v>-1</v>
          </cell>
          <cell r="K189">
            <v>0</v>
          </cell>
        </row>
        <row r="190">
          <cell r="C190" t="str">
            <v>I-B-9551-00-000-019</v>
          </cell>
          <cell r="D190" t="str">
            <v>MATKAP Ø22 HSS-E L1:221MM L2:150MM SİLİNDİRİK SAPLI DIN338</v>
          </cell>
          <cell r="E190">
            <v>21</v>
          </cell>
          <cell r="F190" t="str">
            <v>BAKIM DEPO</v>
          </cell>
          <cell r="G190" t="str">
            <v>AD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C191" t="str">
            <v>I-B-9551-00-000-020</v>
          </cell>
          <cell r="D191" t="str">
            <v>MATKAP Ø22,5 HSS-E L1:229MM L2:155MM SİLİNDİRİK SAPLI DIN338</v>
          </cell>
          <cell r="E191">
            <v>21</v>
          </cell>
          <cell r="F191" t="str">
            <v>BAKIM DEPO</v>
          </cell>
          <cell r="G191" t="str">
            <v>AD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C192" t="str">
            <v>I-B-9551-00-000-021</v>
          </cell>
          <cell r="D192" t="str">
            <v>MATKAP Ø4 ELMAS UÇLU L:75MM SİLİNDİRİK SAPLI DIN8039</v>
          </cell>
          <cell r="E192">
            <v>21</v>
          </cell>
          <cell r="F192" t="str">
            <v>BAKIM DEPO</v>
          </cell>
          <cell r="G192" t="str">
            <v>AD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 t="str">
            <v>I-B-9551-00-000-022</v>
          </cell>
          <cell r="D193" t="str">
            <v>MATKAP Ø5 ELMAS UÇLU L:85MM SİLİNDİRİK SAPLI DIN8039</v>
          </cell>
          <cell r="E193">
            <v>21</v>
          </cell>
          <cell r="F193" t="str">
            <v>BAKIM DEPO</v>
          </cell>
          <cell r="G193" t="str">
            <v>AD</v>
          </cell>
          <cell r="H193">
            <v>1</v>
          </cell>
          <cell r="I193">
            <v>0</v>
          </cell>
          <cell r="J193">
            <v>-1</v>
          </cell>
          <cell r="K193">
            <v>0</v>
          </cell>
        </row>
        <row r="194">
          <cell r="C194" t="str">
            <v>I-B-9551-00-000-023</v>
          </cell>
          <cell r="D194" t="str">
            <v>MATKAP Ø5,5 ELMAS UÇLU L:90MM SİLİNDİRİK SAPLI DIN8039</v>
          </cell>
          <cell r="E194">
            <v>21</v>
          </cell>
          <cell r="F194" t="str">
            <v>BAKIM DEPO</v>
          </cell>
          <cell r="G194" t="str">
            <v>AD</v>
          </cell>
          <cell r="H194">
            <v>1</v>
          </cell>
          <cell r="I194">
            <v>0</v>
          </cell>
          <cell r="J194">
            <v>-1</v>
          </cell>
          <cell r="K194">
            <v>0</v>
          </cell>
        </row>
        <row r="195">
          <cell r="C195" t="str">
            <v>I-B-9551-00-000-025</v>
          </cell>
          <cell r="D195" t="str">
            <v>MATKAP Ø6,5 ELMAS UÇLU L:100MM SİLİNDİRİK SAPLI DIN8039</v>
          </cell>
          <cell r="E195">
            <v>21</v>
          </cell>
          <cell r="F195" t="str">
            <v>BAKIM DEPO</v>
          </cell>
          <cell r="G195" t="str">
            <v>AD</v>
          </cell>
          <cell r="H195">
            <v>2</v>
          </cell>
          <cell r="I195">
            <v>0</v>
          </cell>
          <cell r="J195">
            <v>-2</v>
          </cell>
          <cell r="K195">
            <v>0</v>
          </cell>
        </row>
        <row r="196">
          <cell r="C196" t="str">
            <v>I-B-9551-00-000-026</v>
          </cell>
          <cell r="D196" t="str">
            <v>MATKAP Ø7 ELMAS UÇLU L:100MM SİLİNDİRİK SAPLI DIN8039</v>
          </cell>
          <cell r="E196">
            <v>21</v>
          </cell>
          <cell r="F196" t="str">
            <v>BAKIM DEPO</v>
          </cell>
          <cell r="G196" t="str">
            <v>AD</v>
          </cell>
          <cell r="H196">
            <v>1</v>
          </cell>
          <cell r="I196">
            <v>0</v>
          </cell>
          <cell r="J196">
            <v>-1</v>
          </cell>
          <cell r="K196">
            <v>0</v>
          </cell>
        </row>
        <row r="197">
          <cell r="C197" t="str">
            <v>I-B-9551-00-000-027</v>
          </cell>
          <cell r="D197" t="str">
            <v>MATKAP Ø7,5 ELMAS UÇLU L:110MM SİLİNDİRİK SAPLI DIN8039</v>
          </cell>
          <cell r="E197">
            <v>21</v>
          </cell>
          <cell r="F197" t="str">
            <v>BAKIM DEPO</v>
          </cell>
          <cell r="G197" t="str">
            <v>AD</v>
          </cell>
          <cell r="H197">
            <v>1</v>
          </cell>
          <cell r="I197">
            <v>0</v>
          </cell>
          <cell r="J197">
            <v>-1</v>
          </cell>
          <cell r="K197">
            <v>0</v>
          </cell>
        </row>
        <row r="198">
          <cell r="C198" t="str">
            <v>I-B-9551-00-000-030</v>
          </cell>
          <cell r="D198" t="str">
            <v>MATKAP Ø14 ELMAS UÇLU L:150MM SİLİNDİRİK SAPLI DIN8039</v>
          </cell>
          <cell r="E198">
            <v>21</v>
          </cell>
          <cell r="F198" t="str">
            <v>BAKIM DEPO</v>
          </cell>
          <cell r="G198" t="str">
            <v>AD</v>
          </cell>
          <cell r="H198">
            <v>1</v>
          </cell>
          <cell r="I198">
            <v>0</v>
          </cell>
          <cell r="J198">
            <v>-1</v>
          </cell>
          <cell r="K198">
            <v>0</v>
          </cell>
        </row>
        <row r="199">
          <cell r="C199" t="str">
            <v>I-B-9551-00-000-031</v>
          </cell>
          <cell r="D199" t="str">
            <v>MATKAP Ø16 ELMAS UÇLU L:160MM SİLİNDİRİK SAPLI DIN8039</v>
          </cell>
          <cell r="E199">
            <v>21</v>
          </cell>
          <cell r="F199" t="str">
            <v>BAKIM DEPO</v>
          </cell>
          <cell r="G199" t="str">
            <v>AD</v>
          </cell>
          <cell r="H199">
            <v>1</v>
          </cell>
          <cell r="I199">
            <v>0</v>
          </cell>
          <cell r="J199">
            <v>-1</v>
          </cell>
          <cell r="K199">
            <v>0</v>
          </cell>
        </row>
        <row r="200">
          <cell r="C200" t="str">
            <v>I-B-9551-00-000-032</v>
          </cell>
          <cell r="D200" t="str">
            <v>MATKAP Ø19 ELMAS UÇLU L:100MM SİLİNDİRİK SAPLI DIN8039</v>
          </cell>
          <cell r="E200">
            <v>21</v>
          </cell>
          <cell r="F200" t="str">
            <v>BAKIM DEPO</v>
          </cell>
          <cell r="G200" t="str">
            <v>AD</v>
          </cell>
          <cell r="H200">
            <v>1</v>
          </cell>
          <cell r="I200">
            <v>0</v>
          </cell>
          <cell r="J200">
            <v>-1</v>
          </cell>
          <cell r="K200">
            <v>0</v>
          </cell>
        </row>
        <row r="201">
          <cell r="C201" t="str">
            <v>I-B-9551-0-000-014</v>
          </cell>
          <cell r="D201" t="str">
            <v>BİT UÇLU TX-20 OTOMATİK VİDALAMA UCU</v>
          </cell>
          <cell r="E201">
            <v>21</v>
          </cell>
          <cell r="F201" t="str">
            <v>BAKIM DEPO</v>
          </cell>
          <cell r="G201" t="str">
            <v>AD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C202" t="str">
            <v>I-B-9551-0-000-015</v>
          </cell>
          <cell r="D202" t="str">
            <v>KILAVUZ G1/2" 20 DİŞ DÜZ</v>
          </cell>
          <cell r="E202">
            <v>21</v>
          </cell>
          <cell r="F202" t="str">
            <v>BAKIM DEPO</v>
          </cell>
          <cell r="G202" t="str">
            <v>AD</v>
          </cell>
          <cell r="H202">
            <v>2</v>
          </cell>
          <cell r="I202">
            <v>0</v>
          </cell>
          <cell r="J202">
            <v>-2</v>
          </cell>
          <cell r="K202">
            <v>0</v>
          </cell>
        </row>
        <row r="203">
          <cell r="C203" t="str">
            <v>I-B-9551-01-000-002</v>
          </cell>
          <cell r="D203" t="str">
            <v>KILAVUZ G1/4"-19 HSS-E BORU VİDALI DÜZ KANALLI MAKİNA DIN5156/C</v>
          </cell>
          <cell r="E203">
            <v>21</v>
          </cell>
          <cell r="F203" t="str">
            <v>BAKIM DEPO</v>
          </cell>
          <cell r="G203" t="str">
            <v>AD</v>
          </cell>
          <cell r="H203">
            <v>1</v>
          </cell>
          <cell r="I203">
            <v>0</v>
          </cell>
          <cell r="J203">
            <v>-1</v>
          </cell>
          <cell r="K203">
            <v>0</v>
          </cell>
        </row>
        <row r="204">
          <cell r="C204" t="str">
            <v>I-B-9551-01-000-003</v>
          </cell>
          <cell r="D204" t="str">
            <v>KILAVUZ G3/8"-19 HSS-E BORU VİDALI DÜZ KANALLI MAKİNA DIN5156/C</v>
          </cell>
          <cell r="E204">
            <v>21</v>
          </cell>
          <cell r="F204" t="str">
            <v>BAKIM DEPO</v>
          </cell>
          <cell r="G204" t="str">
            <v>AD</v>
          </cell>
          <cell r="H204">
            <v>1</v>
          </cell>
          <cell r="I204">
            <v>0</v>
          </cell>
          <cell r="J204">
            <v>-1</v>
          </cell>
          <cell r="K204">
            <v>0</v>
          </cell>
        </row>
        <row r="205">
          <cell r="C205" t="str">
            <v>I-B-9551-01-000-004</v>
          </cell>
          <cell r="D205" t="str">
            <v>KILAVUZ G1/2"-14 HSS-E BORU VİDALI DÜZ KANALLI MAKİNA DIN5156/C</v>
          </cell>
          <cell r="E205">
            <v>21</v>
          </cell>
          <cell r="F205" t="str">
            <v>BAKIM DEPO</v>
          </cell>
          <cell r="G205" t="str">
            <v>AD</v>
          </cell>
          <cell r="H205">
            <v>1</v>
          </cell>
          <cell r="I205">
            <v>0</v>
          </cell>
          <cell r="J205">
            <v>-1</v>
          </cell>
          <cell r="K205">
            <v>0</v>
          </cell>
        </row>
        <row r="206">
          <cell r="C206" t="str">
            <v>I-B-9551-01-000-005</v>
          </cell>
          <cell r="D206" t="str">
            <v>KILAVUZ G3/4"-14 HSS-E BORU VİDALI DÜZ KANALLI MAKİNA DIN5156/C</v>
          </cell>
          <cell r="E206">
            <v>21</v>
          </cell>
          <cell r="F206" t="str">
            <v>BAKIM DEPO</v>
          </cell>
          <cell r="G206" t="str">
            <v>AD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 t="str">
            <v>I-B-9551-01-000-006</v>
          </cell>
          <cell r="D207" t="str">
            <v>KILAVUZ G1"-11 HSS-E BORU VİDALI DÜZ KANALLI MAKİNA DIN5156/C</v>
          </cell>
          <cell r="E207">
            <v>21</v>
          </cell>
          <cell r="F207" t="str">
            <v>BAKIM DEPO</v>
          </cell>
          <cell r="G207" t="str">
            <v>AD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 t="str">
            <v>I-B-9551-01-000-007</v>
          </cell>
          <cell r="D208" t="str">
            <v>KILAVUZ M2X0,4 HSS-E METRİK NORMAL DİŞ DÜZ KANALLI MAKİNA DIN371/C</v>
          </cell>
          <cell r="E208">
            <v>21</v>
          </cell>
          <cell r="F208" t="str">
            <v>BAKIM DEPO</v>
          </cell>
          <cell r="G208" t="str">
            <v>AD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 t="str">
            <v>I-B-9551-01-000-009</v>
          </cell>
          <cell r="D209" t="str">
            <v>KILAVUZ M3,5X0,6 HSS-E METRİK NORMAL DİŞ DÜZ KANALLI MAKİNA DIN371/C</v>
          </cell>
          <cell r="E209">
            <v>21</v>
          </cell>
          <cell r="F209" t="str">
            <v>BAKIM DEPO</v>
          </cell>
          <cell r="G209" t="str">
            <v>AD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 t="str">
            <v>I-B-9551-01-000-014</v>
          </cell>
          <cell r="D210" t="str">
            <v>KILAVUZ M10X1,25 HSS-E METRİK İNCE DİŞ DÜZ KANALLI MAKİNA DIN374/C</v>
          </cell>
          <cell r="E210">
            <v>21</v>
          </cell>
          <cell r="F210" t="str">
            <v>BAKIM DEPO</v>
          </cell>
          <cell r="G210" t="str">
            <v>AD</v>
          </cell>
          <cell r="H210">
            <v>1</v>
          </cell>
          <cell r="I210">
            <v>0</v>
          </cell>
          <cell r="J210">
            <v>-1</v>
          </cell>
          <cell r="K210">
            <v>0</v>
          </cell>
        </row>
        <row r="211">
          <cell r="C211" t="str">
            <v>I-B-9551-01-000-017</v>
          </cell>
          <cell r="D211" t="str">
            <v>KILAVUZ M14X2 HSS-E METRİK NORMAL DİŞ HELİS KANALLI MAKİNA DIN376/C</v>
          </cell>
          <cell r="E211">
            <v>21</v>
          </cell>
          <cell r="F211" t="str">
            <v>BAKIM DEPO</v>
          </cell>
          <cell r="G211" t="str">
            <v>AD</v>
          </cell>
          <cell r="H211">
            <v>2</v>
          </cell>
          <cell r="I211">
            <v>0</v>
          </cell>
          <cell r="J211">
            <v>-2</v>
          </cell>
          <cell r="K211">
            <v>0</v>
          </cell>
        </row>
        <row r="212">
          <cell r="C212" t="str">
            <v>I-B-9551-01-000-018</v>
          </cell>
          <cell r="D212" t="str">
            <v>KILAVUZ M14X1 HSS-E METRİK İNCE DİŞ DÜZ KANALLI MAKİNA DIN374/C</v>
          </cell>
          <cell r="E212">
            <v>21</v>
          </cell>
          <cell r="F212" t="str">
            <v>BAKIM DEPO</v>
          </cell>
          <cell r="G212" t="str">
            <v>AD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</row>
        <row r="213">
          <cell r="C213" t="str">
            <v>I-B-9551-01-000-019</v>
          </cell>
          <cell r="D213" t="str">
            <v>KILAVUZ M14X1,5 HSS-E METRİK İNCE DİŞ DÜZ KANALLI MAKİNA DIN374/C</v>
          </cell>
          <cell r="E213">
            <v>21</v>
          </cell>
          <cell r="F213" t="str">
            <v>BAKIM DEPO</v>
          </cell>
          <cell r="G213" t="str">
            <v>AD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 t="str">
            <v>I-B-9551-01-000-020</v>
          </cell>
          <cell r="D214" t="str">
            <v>KILAVUZ M16X2 HSS-E METRİK NORMAL DİŞ HELİS KANALLI MAKİNA DIN376/C</v>
          </cell>
          <cell r="E214">
            <v>21</v>
          </cell>
          <cell r="F214" t="str">
            <v>BAKIM DEPO</v>
          </cell>
          <cell r="G214" t="str">
            <v>AD</v>
          </cell>
          <cell r="H214">
            <v>1</v>
          </cell>
          <cell r="I214">
            <v>0</v>
          </cell>
          <cell r="J214">
            <v>-1</v>
          </cell>
          <cell r="K214">
            <v>0</v>
          </cell>
        </row>
        <row r="215">
          <cell r="C215" t="str">
            <v>I-B-9551-01-000-021</v>
          </cell>
          <cell r="D215" t="str">
            <v>KILAVUZ M16X1 HSS-E METRİK İNCE DİŞ DÜZ KANALLI MAKİNA DIN374/C</v>
          </cell>
          <cell r="E215">
            <v>21</v>
          </cell>
          <cell r="F215" t="str">
            <v>BAKIM DEPO</v>
          </cell>
          <cell r="G215" t="str">
            <v>AD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</row>
        <row r="216">
          <cell r="C216" t="str">
            <v>I-B-9551-01-000-022</v>
          </cell>
          <cell r="D216" t="str">
            <v>KILAVUZ M16X1,5 HSS-E METRİK İNCE DİŞ DÜZ KANALLI MAKİNA DIN374/C</v>
          </cell>
          <cell r="E216">
            <v>21</v>
          </cell>
          <cell r="F216" t="str">
            <v>BAKIM DEPO</v>
          </cell>
          <cell r="G216" t="str">
            <v>AD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 t="str">
            <v>I-B-9551-01-000-023</v>
          </cell>
          <cell r="D217" t="str">
            <v>KILAVUZ M22X1,5 HSS-E METRİK İNCE DİŞ DÜZ KANALLI MAKİNA DIN374/C</v>
          </cell>
          <cell r="E217">
            <v>21</v>
          </cell>
          <cell r="F217" t="str">
            <v>BAKIM DEPO</v>
          </cell>
          <cell r="G217" t="str">
            <v>AD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 t="str">
            <v>I-B-9551-02-000-001</v>
          </cell>
          <cell r="D218" t="str">
            <v>PARMAK FREZE Ø15 HSS-E 4 AGIZLI L1:123MM L2:63MM DIN844</v>
          </cell>
          <cell r="E218">
            <v>21</v>
          </cell>
          <cell r="F218" t="str">
            <v>BAKIM DEPO</v>
          </cell>
          <cell r="G218" t="str">
            <v>AD</v>
          </cell>
          <cell r="H218">
            <v>1</v>
          </cell>
          <cell r="I218">
            <v>0</v>
          </cell>
          <cell r="J218">
            <v>-1</v>
          </cell>
          <cell r="K218">
            <v>0</v>
          </cell>
        </row>
        <row r="219">
          <cell r="C219" t="str">
            <v>I-B-9551-02-000-002</v>
          </cell>
          <cell r="D219" t="str">
            <v>PARMAK FREZE Ø16 HSS-E 4 AGIZLI L1:123MM L2:63MM DIN844</v>
          </cell>
          <cell r="E219">
            <v>21</v>
          </cell>
          <cell r="F219" t="str">
            <v>BAKIM DEPO</v>
          </cell>
          <cell r="G219" t="str">
            <v>AD</v>
          </cell>
          <cell r="H219">
            <v>1</v>
          </cell>
          <cell r="I219">
            <v>0</v>
          </cell>
          <cell r="J219">
            <v>-1</v>
          </cell>
          <cell r="K219">
            <v>0</v>
          </cell>
        </row>
        <row r="220">
          <cell r="C220" t="str">
            <v>I-B-9551-02-000-003</v>
          </cell>
          <cell r="D220" t="str">
            <v>PARMAK FREZE Ø17 HSS-E 4 AGIZLI L1:123MM L2:63MM DIN844</v>
          </cell>
          <cell r="E220">
            <v>21</v>
          </cell>
          <cell r="F220" t="str">
            <v>BAKIM DEPO</v>
          </cell>
          <cell r="G220" t="str">
            <v>AD</v>
          </cell>
          <cell r="H220">
            <v>1</v>
          </cell>
          <cell r="I220">
            <v>0</v>
          </cell>
          <cell r="J220">
            <v>-1</v>
          </cell>
          <cell r="K220">
            <v>0</v>
          </cell>
        </row>
        <row r="221">
          <cell r="C221" t="str">
            <v>I-B-9551-02-000-004</v>
          </cell>
          <cell r="D221" t="str">
            <v>PARMAK FREZE Ø18 HSS-E 4 AGIZLI L1:123MM L2:63MM DIN844</v>
          </cell>
          <cell r="E221">
            <v>21</v>
          </cell>
          <cell r="F221" t="str">
            <v>BAKIM DEPO</v>
          </cell>
          <cell r="G221" t="str">
            <v>AD</v>
          </cell>
          <cell r="H221">
            <v>1</v>
          </cell>
          <cell r="I221">
            <v>0</v>
          </cell>
          <cell r="J221">
            <v>-1</v>
          </cell>
          <cell r="K221">
            <v>0</v>
          </cell>
        </row>
        <row r="222">
          <cell r="C222" t="str">
            <v>I-B-9551-02-000-005</v>
          </cell>
          <cell r="D222" t="str">
            <v>PARMAK FREZE Ø19 HSS-E 4 AGIZLI L1:141MM L2:75MM DIN844</v>
          </cell>
          <cell r="E222">
            <v>21</v>
          </cell>
          <cell r="F222" t="str">
            <v>BAKIM DEPO</v>
          </cell>
          <cell r="G222" t="str">
            <v>AD</v>
          </cell>
          <cell r="H222">
            <v>3</v>
          </cell>
          <cell r="I222">
            <v>0</v>
          </cell>
          <cell r="J222">
            <v>-3</v>
          </cell>
          <cell r="K222">
            <v>0</v>
          </cell>
        </row>
        <row r="223">
          <cell r="C223" t="str">
            <v>I-B-9551-02-000-006</v>
          </cell>
          <cell r="D223" t="str">
            <v>PARMAK FREZE Ø20 HSS-E 4 AGIZLI L1:141MM L2:75MM DIN844</v>
          </cell>
          <cell r="E223">
            <v>21</v>
          </cell>
          <cell r="F223" t="str">
            <v>BAKIM DEPO</v>
          </cell>
          <cell r="G223" t="str">
            <v>AD</v>
          </cell>
          <cell r="H223">
            <v>2</v>
          </cell>
          <cell r="I223">
            <v>0</v>
          </cell>
          <cell r="J223">
            <v>-2</v>
          </cell>
          <cell r="K223">
            <v>0</v>
          </cell>
        </row>
        <row r="224">
          <cell r="C224" t="str">
            <v>I-B-9551-02-000-007</v>
          </cell>
          <cell r="D224" t="str">
            <v>PARMAK FREZE Ø22 HSS-E 5 AGIZLI L1:141MM L2:75MM DIN844</v>
          </cell>
          <cell r="E224">
            <v>21</v>
          </cell>
          <cell r="F224" t="str">
            <v>BAKIM DEPO</v>
          </cell>
          <cell r="G224" t="str">
            <v>AD</v>
          </cell>
          <cell r="H224">
            <v>2</v>
          </cell>
          <cell r="I224">
            <v>0</v>
          </cell>
          <cell r="J224">
            <v>-2</v>
          </cell>
          <cell r="K224">
            <v>0</v>
          </cell>
        </row>
        <row r="225">
          <cell r="C225" t="str">
            <v>I-B-9551-02-000-008</v>
          </cell>
          <cell r="D225" t="str">
            <v>PARMAK FREZE Ø25 HSS-E 5 AGIZLI L1:166MM L2:90MM DIN844</v>
          </cell>
          <cell r="E225">
            <v>21</v>
          </cell>
          <cell r="F225" t="str">
            <v>BAKIM DEPO</v>
          </cell>
          <cell r="G225" t="str">
            <v>AD</v>
          </cell>
          <cell r="H225">
            <v>1</v>
          </cell>
          <cell r="I225">
            <v>0</v>
          </cell>
          <cell r="J225">
            <v>-1</v>
          </cell>
          <cell r="K225">
            <v>0</v>
          </cell>
        </row>
        <row r="226">
          <cell r="C226" t="str">
            <v>I-B-9551-02-000-009</v>
          </cell>
          <cell r="D226" t="str">
            <v>PARMAK FREZE Ø30 HSS-E 5 AGIZLI L1:166MM L2:90MM DIN844</v>
          </cell>
          <cell r="E226">
            <v>21</v>
          </cell>
          <cell r="F226" t="str">
            <v>BAKIM DEPO</v>
          </cell>
          <cell r="G226" t="str">
            <v>AD</v>
          </cell>
          <cell r="H226">
            <v>1</v>
          </cell>
          <cell r="I226">
            <v>0</v>
          </cell>
          <cell r="J226">
            <v>-1</v>
          </cell>
          <cell r="K226">
            <v>0</v>
          </cell>
        </row>
        <row r="227">
          <cell r="C227" t="str">
            <v>I-B-9551-03-000-001</v>
          </cell>
          <cell r="D227" t="str">
            <v>RAYBA Ø4 HSS-E L1:75MM L2:19MM SİLİNDİRİK SAPLI MAKİNA DIN212/D</v>
          </cell>
          <cell r="E227">
            <v>21</v>
          </cell>
          <cell r="F227" t="str">
            <v>BAKIM DEPO</v>
          </cell>
          <cell r="G227" t="str">
            <v>AD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</row>
        <row r="228">
          <cell r="C228" t="str">
            <v>I-B-9551-03-000-002</v>
          </cell>
          <cell r="D228" t="str">
            <v>RAYBA Ø6 HSS-E L1:93MM L2:26MM SİLİNDİRİK SAPLI MAKİNA DIN212/D</v>
          </cell>
          <cell r="E228">
            <v>21</v>
          </cell>
          <cell r="F228" t="str">
            <v>BAKIM DEPO</v>
          </cell>
          <cell r="G228" t="str">
            <v>AD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 t="str">
            <v>I-B-9551-03-000-003</v>
          </cell>
          <cell r="D229" t="str">
            <v>RAYBA Ø6,5 HSS-E L1:101MM L2:28MM SİLİNDİRİK SAPLI MAKİNA DIN212/D</v>
          </cell>
          <cell r="E229">
            <v>21</v>
          </cell>
          <cell r="F229" t="str">
            <v>BAKIM DEPO</v>
          </cell>
          <cell r="G229" t="str">
            <v>AD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0">
          <cell r="C230" t="str">
            <v>I-B-9551-03-000-004</v>
          </cell>
          <cell r="D230" t="str">
            <v>RAYBA Ø7 HSS-E L1:109MM L2:31MM SİLİNDİRİK SAPLI MAKİNA DIN212/D</v>
          </cell>
          <cell r="E230">
            <v>21</v>
          </cell>
          <cell r="F230" t="str">
            <v>BAKIM DEPO</v>
          </cell>
          <cell r="G230" t="str">
            <v>AD</v>
          </cell>
          <cell r="H230">
            <v>2</v>
          </cell>
          <cell r="I230">
            <v>0</v>
          </cell>
          <cell r="J230">
            <v>-2</v>
          </cell>
          <cell r="K230">
            <v>0</v>
          </cell>
        </row>
        <row r="231">
          <cell r="C231" t="str">
            <v>I-B-9551-03-000-005</v>
          </cell>
          <cell r="D231" t="str">
            <v>RAYBA Ø8 HSS-E L1:117MM L2:33MM SİLİNDİRİK SAPLI MAKİNA DIN212/D</v>
          </cell>
          <cell r="E231">
            <v>21</v>
          </cell>
          <cell r="F231" t="str">
            <v>BAKIM DEPO</v>
          </cell>
          <cell r="G231" t="str">
            <v>AD</v>
          </cell>
          <cell r="H231">
            <v>2</v>
          </cell>
          <cell r="I231">
            <v>0</v>
          </cell>
          <cell r="J231">
            <v>-2</v>
          </cell>
          <cell r="K231">
            <v>0</v>
          </cell>
        </row>
        <row r="232">
          <cell r="C232" t="str">
            <v>I-B-9551-03-000-006</v>
          </cell>
          <cell r="D232" t="str">
            <v>RAYBA Ø9,5 HSS-E L1:125MM L2:36MM SİLİNDİRİK SAPLI MAKİNA DIN212/D</v>
          </cell>
          <cell r="E232">
            <v>21</v>
          </cell>
          <cell r="F232" t="str">
            <v>BAKIM DEPO</v>
          </cell>
          <cell r="G232" t="str">
            <v>AD</v>
          </cell>
          <cell r="H232">
            <v>1</v>
          </cell>
          <cell r="I232">
            <v>0</v>
          </cell>
          <cell r="J232">
            <v>-1</v>
          </cell>
          <cell r="K232">
            <v>0</v>
          </cell>
        </row>
        <row r="233">
          <cell r="C233" t="str">
            <v>I-B-9551-03-000-007</v>
          </cell>
          <cell r="D233" t="str">
            <v>RAYBA Ø10 HSS-E L1:133MM L2:38MM SİLİNDİRİK SAPLI MAKİNA DIN212/D</v>
          </cell>
          <cell r="E233">
            <v>21</v>
          </cell>
          <cell r="F233" t="str">
            <v>BAKIM DEPO</v>
          </cell>
          <cell r="G233" t="str">
            <v>AD</v>
          </cell>
          <cell r="H233">
            <v>1</v>
          </cell>
          <cell r="I233">
            <v>0</v>
          </cell>
          <cell r="J233">
            <v>-1</v>
          </cell>
          <cell r="K233">
            <v>0</v>
          </cell>
        </row>
        <row r="234">
          <cell r="C234" t="str">
            <v>I-B-9551-03-000-008</v>
          </cell>
          <cell r="D234" t="str">
            <v>RAYBA Ø11 HSS-E L1:142MM L2:41MM SİLİNDİRİK SAPLI MAKİNA DIN212/D</v>
          </cell>
          <cell r="E234">
            <v>21</v>
          </cell>
          <cell r="F234" t="str">
            <v>BAKIM DEPO</v>
          </cell>
          <cell r="G234" t="str">
            <v>AD</v>
          </cell>
          <cell r="H234">
            <v>1</v>
          </cell>
          <cell r="I234">
            <v>0</v>
          </cell>
          <cell r="J234">
            <v>-1</v>
          </cell>
          <cell r="K234">
            <v>0</v>
          </cell>
        </row>
        <row r="235">
          <cell r="C235" t="str">
            <v>I-B-9551-03-000-009</v>
          </cell>
          <cell r="D235" t="str">
            <v>RAYBA Ø18 HSS-E L1:182MM L2:56MM SİLİNDİRİK SAPLI MAKİNA DIN212/D</v>
          </cell>
          <cell r="E235">
            <v>21</v>
          </cell>
          <cell r="F235" t="str">
            <v>BAKIM DEPO</v>
          </cell>
          <cell r="G235" t="str">
            <v>AD</v>
          </cell>
          <cell r="H235">
            <v>1</v>
          </cell>
          <cell r="I235">
            <v>0</v>
          </cell>
          <cell r="J235">
            <v>-1</v>
          </cell>
          <cell r="K235">
            <v>0</v>
          </cell>
        </row>
        <row r="236">
          <cell r="C236" t="str">
            <v>I-B-9551-03-000-010</v>
          </cell>
          <cell r="D236" t="str">
            <v>RAYBA Ø19 HSS-E L1:189MM L2:58MM SİLİNDİRİK SAPLI MAKİNA DIN212/D</v>
          </cell>
          <cell r="E236">
            <v>21</v>
          </cell>
          <cell r="F236" t="str">
            <v>BAKIM DEPO</v>
          </cell>
          <cell r="G236" t="str">
            <v>AD</v>
          </cell>
          <cell r="H236">
            <v>1</v>
          </cell>
          <cell r="I236">
            <v>0</v>
          </cell>
          <cell r="J236">
            <v>-1</v>
          </cell>
          <cell r="K236">
            <v>0</v>
          </cell>
        </row>
        <row r="237">
          <cell r="C237" t="str">
            <v>I-B-9551-03-000-011</v>
          </cell>
          <cell r="D237" t="str">
            <v>RAYBA Ø20 HSS-E L1:195MM L2:60MM SİLİNDİRİK SAPLI MAKİNA DIN212/D</v>
          </cell>
          <cell r="E237">
            <v>21</v>
          </cell>
          <cell r="F237" t="str">
            <v>BAKIM DEPO</v>
          </cell>
          <cell r="G237" t="str">
            <v>AD</v>
          </cell>
          <cell r="H237">
            <v>1</v>
          </cell>
          <cell r="I237">
            <v>0</v>
          </cell>
          <cell r="J237">
            <v>-1</v>
          </cell>
          <cell r="K237">
            <v>0</v>
          </cell>
        </row>
        <row r="238">
          <cell r="C238" t="str">
            <v>I-B-9551-05-000-001</v>
          </cell>
          <cell r="D238" t="str">
            <v>HAVŞA FREZE D1:25 d2:10 HSS-E 3 AGIZLI 90 L1:67MM L2:15MM DIN335/C</v>
          </cell>
          <cell r="E238">
            <v>21</v>
          </cell>
          <cell r="F238" t="str">
            <v>BAKIM DEPO</v>
          </cell>
          <cell r="G238" t="str">
            <v>AD</v>
          </cell>
          <cell r="H238">
            <v>1</v>
          </cell>
          <cell r="I238">
            <v>0</v>
          </cell>
          <cell r="J238">
            <v>-1</v>
          </cell>
          <cell r="K238">
            <v>0</v>
          </cell>
        </row>
        <row r="239">
          <cell r="C239" t="str">
            <v>I-B-9551-05-000-002</v>
          </cell>
          <cell r="D239" t="str">
            <v>HAVŞA FREZE D1:16,5 d2:10 HSS-E 3 AGIZLI 90 L1:60MM L2:10MM DIN335/C</v>
          </cell>
          <cell r="E239">
            <v>21</v>
          </cell>
          <cell r="F239" t="str">
            <v>BAKIM DEPO</v>
          </cell>
          <cell r="G239" t="str">
            <v>AD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 t="str">
            <v>I-B-9551-05-000-003</v>
          </cell>
          <cell r="D240" t="str">
            <v>HAVŞA FREZE D1:12,4 d2:8 HSS-E 3 AGIZLI 90 L1:56MM L2:8MM DIN335/C</v>
          </cell>
          <cell r="E240">
            <v>21</v>
          </cell>
          <cell r="F240" t="str">
            <v>BAKIM DEPO</v>
          </cell>
          <cell r="G240" t="str">
            <v>AD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 t="str">
            <v>I-B-9554-0-000-001</v>
          </cell>
          <cell r="D241" t="str">
            <v>SÜTUNLU TEZGAH MATKABI (BOSCH PBD 40 710W)</v>
          </cell>
          <cell r="E241">
            <v>21</v>
          </cell>
          <cell r="F241" t="str">
            <v>BAKIM DEPO</v>
          </cell>
          <cell r="G241" t="str">
            <v>AD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2">
          <cell r="C242" t="str">
            <v>I-B-9575-0-000-029</v>
          </cell>
          <cell r="D242" t="str">
            <v>ÇANTA KAYNAK MAKİNASI ELEKTRİK 250A (KİLMAK 250)</v>
          </cell>
          <cell r="E242">
            <v>21</v>
          </cell>
          <cell r="F242" t="str">
            <v>BAKIM DEPO</v>
          </cell>
          <cell r="G242" t="str">
            <v>AD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</row>
        <row r="243">
          <cell r="C243" t="str">
            <v>I-B-9575-0-000-030</v>
          </cell>
          <cell r="D243" t="str">
            <v>KAYNAK REDRESÖRÜ (OERLİKON TD355)</v>
          </cell>
          <cell r="E243">
            <v>21</v>
          </cell>
          <cell r="F243" t="str">
            <v>BAKIM DEPO</v>
          </cell>
          <cell r="G243" t="str">
            <v>AD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 t="str">
            <v>I-B-9580-0-000-001</v>
          </cell>
          <cell r="D244" t="str">
            <v>SKOÇ FİNAL İŞLEM ALETİ HAVALI (DYNABRADE MLD 13400, 3400RPM)</v>
          </cell>
          <cell r="E244">
            <v>21</v>
          </cell>
          <cell r="F244" t="str">
            <v>BAKIM DEPO</v>
          </cell>
          <cell r="G244" t="str">
            <v>AD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5">
          <cell r="C245" t="str">
            <v>I-B-9580-0-000-002</v>
          </cell>
          <cell r="D245" t="str">
            <v>TİTREŞİMLİ ZIMPARA MAKİNASI (MAKİTA BO4553)</v>
          </cell>
          <cell r="E245">
            <v>21</v>
          </cell>
          <cell r="F245" t="str">
            <v>BAKIM DEPO</v>
          </cell>
          <cell r="G245" t="str">
            <v>AD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</row>
        <row r="246">
          <cell r="C246" t="str">
            <v>I-B-9591-0-000-003</v>
          </cell>
          <cell r="D246" t="str">
            <v>ÇEKTİRME 20X15 İKİ KOLLU (İZELTAŞ 7010 29 2015)</v>
          </cell>
          <cell r="E246">
            <v>21</v>
          </cell>
          <cell r="F246" t="str">
            <v>BAKIM DEPO</v>
          </cell>
          <cell r="G246" t="str">
            <v>AD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 t="str">
            <v>I-B-9591-0-000-004</v>
          </cell>
          <cell r="D247" t="str">
            <v>ÇEKTİRME 16X15 İKİ KOLLU (İZELTAŞ 7010 29 1615)</v>
          </cell>
          <cell r="E247">
            <v>21</v>
          </cell>
          <cell r="F247" t="str">
            <v>BAKIM DEPO</v>
          </cell>
          <cell r="G247" t="str">
            <v>AD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48">
          <cell r="C248" t="str">
            <v>I-B-9591-0-000-005</v>
          </cell>
          <cell r="D248" t="str">
            <v>PERGEL KÜÇÜK (0-10MM)</v>
          </cell>
          <cell r="E248">
            <v>21</v>
          </cell>
          <cell r="F248" t="str">
            <v>BAKIM DEPO</v>
          </cell>
          <cell r="G248" t="str">
            <v>AD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</row>
        <row r="249">
          <cell r="C249" t="str">
            <v>I-B-9591-0-000-006</v>
          </cell>
          <cell r="D249" t="str">
            <v>PERGEL BÜYÜK (0-40MM)</v>
          </cell>
          <cell r="E249">
            <v>21</v>
          </cell>
          <cell r="F249" t="str">
            <v>BAKIM DEPO</v>
          </cell>
          <cell r="G249" t="str">
            <v>AD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</row>
        <row r="250">
          <cell r="C250" t="str">
            <v>I-B-9591-0-000-007</v>
          </cell>
          <cell r="D250" t="str">
            <v>ÇELİK CETVEL 20" (50CM)</v>
          </cell>
          <cell r="E250">
            <v>21</v>
          </cell>
          <cell r="F250" t="str">
            <v>BAKIM DEPO</v>
          </cell>
          <cell r="G250" t="str">
            <v>AD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</row>
        <row r="251">
          <cell r="C251" t="str">
            <v>I-B-9591-0-000-008</v>
          </cell>
          <cell r="D251" t="str">
            <v>DEMİR TESTERESİ 320MM</v>
          </cell>
          <cell r="E251">
            <v>21</v>
          </cell>
          <cell r="F251" t="str">
            <v>BAKIM DEPO</v>
          </cell>
          <cell r="G251" t="str">
            <v>AD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 t="str">
            <v>I-B-9591-0-000-009</v>
          </cell>
          <cell r="D252" t="str">
            <v>AĞAÇ TESTERESİ 450MM</v>
          </cell>
          <cell r="E252">
            <v>21</v>
          </cell>
          <cell r="F252" t="str">
            <v>BAKIM DEPO</v>
          </cell>
          <cell r="G252" t="str">
            <v>AD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 t="str">
            <v>I-B-9591-0-000-010</v>
          </cell>
          <cell r="D253" t="str">
            <v>SAC KESME MAKASI AĞIR HİZMET</v>
          </cell>
          <cell r="E253">
            <v>21</v>
          </cell>
          <cell r="F253" t="str">
            <v>BAKIM DEPO</v>
          </cell>
          <cell r="G253" t="str">
            <v>AD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 t="str">
            <v>I-B-9591-0-000-011</v>
          </cell>
          <cell r="D254" t="str">
            <v>GRES POMPASI 300ML (İZELTAŞ) (6230 26 0300)</v>
          </cell>
          <cell r="E254">
            <v>21</v>
          </cell>
          <cell r="F254" t="str">
            <v>BAKIM DEPO</v>
          </cell>
          <cell r="G254" t="str">
            <v>AD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 t="str">
            <v>I-B-9591-0-000-012</v>
          </cell>
          <cell r="D255" t="str">
            <v>GRES POMPASI 500ML (İZELTAŞ) (6230 26 0500)</v>
          </cell>
          <cell r="E255">
            <v>21</v>
          </cell>
          <cell r="F255" t="str">
            <v>BAKIM DEPO</v>
          </cell>
          <cell r="G255" t="str">
            <v>AD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 t="str">
            <v>I-B-9591-0-000-013</v>
          </cell>
          <cell r="D256" t="str">
            <v>YATAY FREZE DİVİZÖRÜ</v>
          </cell>
          <cell r="E256">
            <v>21</v>
          </cell>
          <cell r="F256" t="str">
            <v>BAKIM DEPO</v>
          </cell>
          <cell r="G256" t="str">
            <v>AD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7">
          <cell r="C257" t="str">
            <v>I-B-9591-0-000-014</v>
          </cell>
          <cell r="D257" t="str">
            <v>ÇELİK CETVEL 40" (100CM)</v>
          </cell>
          <cell r="E257">
            <v>21</v>
          </cell>
          <cell r="F257" t="str">
            <v>BAKIM DEPO</v>
          </cell>
          <cell r="G257" t="str">
            <v>AD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</row>
        <row r="258">
          <cell r="C258" t="str">
            <v>I-B-9591-0-000-015</v>
          </cell>
          <cell r="D258" t="str">
            <v>TESİSATÇI MENGENESİ SABİT 150MM (KANCA BORU BAĞLANTILI)</v>
          </cell>
          <cell r="E258">
            <v>21</v>
          </cell>
          <cell r="F258" t="str">
            <v>BAKIM DEPO</v>
          </cell>
          <cell r="G258" t="str">
            <v>AD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 t="str">
            <v>I-B-9591-0-000-017</v>
          </cell>
          <cell r="D259" t="str">
            <v>SPATULA 80MM (SGS)</v>
          </cell>
          <cell r="E259">
            <v>21</v>
          </cell>
          <cell r="F259" t="str">
            <v>BAKIM DEPO</v>
          </cell>
          <cell r="G259" t="str">
            <v>AD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 t="str">
            <v>I-B-9591-0-000-018</v>
          </cell>
          <cell r="D260" t="str">
            <v>KILAVUZ KOLU M4-M12 (GBF) NO:2</v>
          </cell>
          <cell r="E260">
            <v>21</v>
          </cell>
          <cell r="F260" t="str">
            <v>BAKIM DEPO</v>
          </cell>
          <cell r="G260" t="str">
            <v>AD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 t="str">
            <v>I-B-9591-0-000-019</v>
          </cell>
          <cell r="D261" t="str">
            <v>TEL SIYIRICI PENSE (BAHCO PB 3419-B)</v>
          </cell>
          <cell r="E261">
            <v>21</v>
          </cell>
          <cell r="F261" t="str">
            <v>BAKIM DEPO</v>
          </cell>
          <cell r="G261" t="str">
            <v>AD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 t="str">
            <v>I-B-9607-0-000-002</v>
          </cell>
          <cell r="D262" t="str">
            <v>KOMBİNE ANAHTAR 21MM (İZELTAŞ)</v>
          </cell>
          <cell r="E262">
            <v>21</v>
          </cell>
          <cell r="F262" t="str">
            <v>BAKIM DEPO</v>
          </cell>
          <cell r="G262" t="str">
            <v>AD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3">
          <cell r="C263" t="str">
            <v>I-B-9607-0-000-003</v>
          </cell>
          <cell r="D263" t="str">
            <v>KOMBİNE ANAHTAR 8MM (İZELTAŞ)</v>
          </cell>
          <cell r="E263">
            <v>21</v>
          </cell>
          <cell r="F263" t="str">
            <v>BAKIM DEPO</v>
          </cell>
          <cell r="G263" t="str">
            <v>AD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</row>
        <row r="264">
          <cell r="C264" t="str">
            <v>I-B-9607-0-000-004</v>
          </cell>
          <cell r="D264" t="str">
            <v>KOMBİNE ANAHTAR 9MM (İZELTAŞ)</v>
          </cell>
          <cell r="E264">
            <v>21</v>
          </cell>
          <cell r="F264" t="str">
            <v>BAKIM DEPO</v>
          </cell>
          <cell r="G264" t="str">
            <v>AD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 t="str">
            <v>I-B-9607-0-000-005</v>
          </cell>
          <cell r="D265" t="str">
            <v>KOMBİNE ANAHTAR 13MM (İZELTAŞ)</v>
          </cell>
          <cell r="E265">
            <v>21</v>
          </cell>
          <cell r="F265" t="str">
            <v>BAKIM DEPO</v>
          </cell>
          <cell r="G265" t="str">
            <v>AD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 t="str">
            <v>I-B-9607-0-000-006</v>
          </cell>
          <cell r="D266" t="str">
            <v>KOMBİNE ANAHTAR 14MM (İZELTAŞ)</v>
          </cell>
          <cell r="E266">
            <v>21</v>
          </cell>
          <cell r="F266" t="str">
            <v>BAKIM DEPO</v>
          </cell>
          <cell r="G266" t="str">
            <v>AD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C267" t="str">
            <v>I-B-9607-0-000-007</v>
          </cell>
          <cell r="D267" t="str">
            <v>KOMBİNE ANAHTAR 15MM (İZELTAŞ)</v>
          </cell>
          <cell r="E267">
            <v>21</v>
          </cell>
          <cell r="F267" t="str">
            <v>BAKIM DEPO</v>
          </cell>
          <cell r="G267" t="str">
            <v>AD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</row>
        <row r="268">
          <cell r="C268" t="str">
            <v>I-B-9607-0-000-008</v>
          </cell>
          <cell r="D268" t="str">
            <v>KOMBİNE ANAHTAR 16MM (İZELTAŞ)</v>
          </cell>
          <cell r="E268">
            <v>21</v>
          </cell>
          <cell r="F268" t="str">
            <v>BAKIM DEPO</v>
          </cell>
          <cell r="G268" t="str">
            <v>AD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69">
          <cell r="C269" t="str">
            <v>I-B-9607-0-000-009</v>
          </cell>
          <cell r="D269" t="str">
            <v>KOMBİNE ANAHTAR 17MM (İZELTAŞ)</v>
          </cell>
          <cell r="E269">
            <v>21</v>
          </cell>
          <cell r="F269" t="str">
            <v>BAKIM DEPO</v>
          </cell>
          <cell r="G269" t="str">
            <v>AD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</row>
        <row r="270">
          <cell r="C270" t="str">
            <v>I-B-9607-0-000-010</v>
          </cell>
          <cell r="D270" t="str">
            <v>KOMBİNE ANAHTAR 18MM (İZELTAŞ)</v>
          </cell>
          <cell r="E270">
            <v>21</v>
          </cell>
          <cell r="F270" t="str">
            <v>BAKIM DEPO</v>
          </cell>
          <cell r="G270" t="str">
            <v>AD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 t="str">
            <v>I-B-9607-0-000-011</v>
          </cell>
          <cell r="D271" t="str">
            <v>KOMBİNE ANAHTAR 19MM (İZELTAŞ)</v>
          </cell>
          <cell r="E271">
            <v>21</v>
          </cell>
          <cell r="F271" t="str">
            <v>BAKIM DEPO</v>
          </cell>
          <cell r="G271" t="str">
            <v>AD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2">
          <cell r="C272" t="str">
            <v>I-B-9607-0-000-012</v>
          </cell>
          <cell r="D272" t="str">
            <v>KOMBİNE ANAHTAR 20MM (İZELTAŞ)</v>
          </cell>
          <cell r="E272">
            <v>21</v>
          </cell>
          <cell r="F272" t="str">
            <v>BAKIM DEPO</v>
          </cell>
          <cell r="G272" t="str">
            <v>AD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</row>
        <row r="273">
          <cell r="C273" t="str">
            <v>I-B-9607-0-000-014</v>
          </cell>
          <cell r="D273" t="str">
            <v>KOMBİNE ANAHTAR 24MM (İZELTAŞ)</v>
          </cell>
          <cell r="E273">
            <v>21</v>
          </cell>
          <cell r="F273" t="str">
            <v>BAKIM DEPO</v>
          </cell>
          <cell r="G273" t="str">
            <v>AD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 t="str">
            <v>I-B-9607-0-000-015</v>
          </cell>
          <cell r="D274" t="str">
            <v>KOMBİNE ANAHTAR 27MM (İZELTAŞ)</v>
          </cell>
          <cell r="E274">
            <v>21</v>
          </cell>
          <cell r="F274" t="str">
            <v>BAKIM DEPO</v>
          </cell>
          <cell r="G274" t="str">
            <v>AD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 t="str">
            <v>I-B-9607-0-000-016</v>
          </cell>
          <cell r="D275" t="str">
            <v>KOMBİNE ANAHTAR 32MM (İZELTAŞ)</v>
          </cell>
          <cell r="E275">
            <v>21</v>
          </cell>
          <cell r="F275" t="str">
            <v>BAKIM DEPO</v>
          </cell>
          <cell r="G275" t="str">
            <v>AD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 t="str">
            <v>I-B-9607-0-000-017</v>
          </cell>
          <cell r="D276" t="str">
            <v>KOMBİNE CIRCIR ANAHTAR 8MM (İZELTAŞ)</v>
          </cell>
          <cell r="E276">
            <v>21</v>
          </cell>
          <cell r="F276" t="str">
            <v>BAKIM DEPO</v>
          </cell>
          <cell r="G276" t="str">
            <v>AD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 t="str">
            <v>I-B-9607-0-000-018</v>
          </cell>
          <cell r="D277" t="str">
            <v>KOMBİNE CIRCIR ANAHTAR 13MM (İZELTAŞ)</v>
          </cell>
          <cell r="E277">
            <v>21</v>
          </cell>
          <cell r="F277" t="str">
            <v>BAKIM DEPO</v>
          </cell>
          <cell r="G277" t="str">
            <v>AD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 t="str">
            <v>I-B-9607-0-000-019</v>
          </cell>
          <cell r="D278" t="str">
            <v>KOMBİNE CIRCIR ANAHTAR 17MM (İZELTAŞ)</v>
          </cell>
          <cell r="E278">
            <v>21</v>
          </cell>
          <cell r="F278" t="str">
            <v>BAKIM DEPO</v>
          </cell>
          <cell r="G278" t="str">
            <v>AD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  <row r="279">
          <cell r="C279" t="str">
            <v>I-B-9607-0-000-020</v>
          </cell>
          <cell r="D279" t="str">
            <v>KOMBİNE CIRCIR ANAHTAR 19MM (İZELTAŞ)</v>
          </cell>
          <cell r="E279">
            <v>21</v>
          </cell>
          <cell r="F279" t="str">
            <v>BAKIM DEPO</v>
          </cell>
          <cell r="G279" t="str">
            <v>AD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</row>
        <row r="280">
          <cell r="C280" t="str">
            <v>I-B-9607-0-000-022</v>
          </cell>
          <cell r="D280" t="str">
            <v>KOMBİNE ANAHTAR 10MM (İZELTAŞ)</v>
          </cell>
          <cell r="E280">
            <v>21</v>
          </cell>
          <cell r="F280" t="str">
            <v>BAKIM DEPO</v>
          </cell>
          <cell r="G280" t="str">
            <v>AD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</row>
        <row r="281">
          <cell r="C281" t="str">
            <v>I-B-9607-0-000-023</v>
          </cell>
          <cell r="D281" t="str">
            <v>KOMBİNE ANAHTAR 11MM (İZELTAŞ)</v>
          </cell>
          <cell r="E281">
            <v>21</v>
          </cell>
          <cell r="F281" t="str">
            <v>BAKIM DEPO</v>
          </cell>
          <cell r="G281" t="str">
            <v>AD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</row>
        <row r="282">
          <cell r="C282" t="str">
            <v>I-B-9607-0-000-024</v>
          </cell>
          <cell r="D282" t="str">
            <v>KOMBİNE ANAHTAR 12MM (İZELTAŞ)</v>
          </cell>
          <cell r="E282">
            <v>21</v>
          </cell>
          <cell r="F282" t="str">
            <v>BAKIM DEPO</v>
          </cell>
          <cell r="G282" t="str">
            <v>AD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</row>
        <row r="283">
          <cell r="C283" t="str">
            <v>I-B-9608-0-000-001</v>
          </cell>
          <cell r="D283" t="str">
            <v>YILDIZ İKİ AĞIZ ANAHTAR 8-9 (İZELTAŞ)</v>
          </cell>
          <cell r="E283">
            <v>21</v>
          </cell>
          <cell r="F283" t="str">
            <v>BAKIM DEPO</v>
          </cell>
          <cell r="G283" t="str">
            <v>AD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</row>
        <row r="284">
          <cell r="C284" t="str">
            <v>I-B-9608-0-000-002</v>
          </cell>
          <cell r="D284" t="str">
            <v>YILDIZ İKİ AĞIZ ANAHTAR 10-11 (İZELTAŞ)</v>
          </cell>
          <cell r="E284">
            <v>21</v>
          </cell>
          <cell r="F284" t="str">
            <v>BAKIM DEPO</v>
          </cell>
          <cell r="G284" t="str">
            <v>AD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</row>
        <row r="285">
          <cell r="C285" t="str">
            <v>I-B-9608-0-000-003</v>
          </cell>
          <cell r="D285" t="str">
            <v>YILDIZ İKİ AĞIZ ANAHTAR 14-15 (İZELTAŞ)</v>
          </cell>
          <cell r="E285">
            <v>21</v>
          </cell>
          <cell r="F285" t="str">
            <v>BAKIM DEPO</v>
          </cell>
          <cell r="G285" t="str">
            <v>AD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</row>
        <row r="286">
          <cell r="C286" t="str">
            <v>I-B-9608-0-000-004</v>
          </cell>
          <cell r="D286" t="str">
            <v>YILDIZ İKİ AĞIZ ANAHTAR 18-19 (İZELTAŞ)</v>
          </cell>
          <cell r="E286">
            <v>21</v>
          </cell>
          <cell r="F286" t="str">
            <v>BAKIM DEPO</v>
          </cell>
          <cell r="G286" t="str">
            <v>AD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</row>
        <row r="287">
          <cell r="C287" t="str">
            <v>I-B-9608-0-000-005</v>
          </cell>
          <cell r="D287" t="str">
            <v>YILDIZ İKİ AĞIZ ANAHTAR 24-26 (İZELTAŞ)</v>
          </cell>
          <cell r="E287">
            <v>21</v>
          </cell>
          <cell r="F287" t="str">
            <v>BAKIM DEPO</v>
          </cell>
          <cell r="G287" t="str">
            <v>AD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</row>
        <row r="288">
          <cell r="C288" t="str">
            <v>I-B-9608-0-000-006</v>
          </cell>
          <cell r="D288" t="str">
            <v>YILDIZ İKİ AĞIZ ANAHTAR 27-32 (İZELTAŞ)</v>
          </cell>
          <cell r="E288">
            <v>21</v>
          </cell>
          <cell r="F288" t="str">
            <v>BAKIM DEPO</v>
          </cell>
          <cell r="G288" t="str">
            <v>AD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</row>
        <row r="289">
          <cell r="C289" t="str">
            <v>I-B-9609-0-000-002</v>
          </cell>
          <cell r="D289" t="str">
            <v>ACIKAGIZ ANAHTAR 10-11 (İZELTAŞ)</v>
          </cell>
          <cell r="E289">
            <v>21</v>
          </cell>
          <cell r="F289" t="str">
            <v>BAKIM DEPO</v>
          </cell>
          <cell r="G289" t="str">
            <v>AD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</row>
        <row r="290">
          <cell r="C290" t="str">
            <v>I-B-9609-0-000-003</v>
          </cell>
          <cell r="D290" t="str">
            <v>ACIKAGIZ ANAHTAR 10-13 (İZELTAŞ)</v>
          </cell>
          <cell r="E290">
            <v>21</v>
          </cell>
          <cell r="F290" t="str">
            <v>BAKIM DEPO</v>
          </cell>
          <cell r="G290" t="str">
            <v>AD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</row>
        <row r="291">
          <cell r="C291" t="str">
            <v>I-B-9609-0-000-004</v>
          </cell>
          <cell r="D291" t="str">
            <v>ACIKAGIZ ANAHTAR 14-15 (İZELTAŞ)</v>
          </cell>
          <cell r="E291">
            <v>21</v>
          </cell>
          <cell r="F291" t="str">
            <v>BAKIM DEPO</v>
          </cell>
          <cell r="G291" t="str">
            <v>AD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</row>
        <row r="292">
          <cell r="C292" t="str">
            <v>I-B-9609-0-000-005</v>
          </cell>
          <cell r="D292" t="str">
            <v>ACIKAGIZ ANAHTAR 15-17 (İZELTAŞ)</v>
          </cell>
          <cell r="E292">
            <v>21</v>
          </cell>
          <cell r="F292" t="str">
            <v>BAKIM DEPO</v>
          </cell>
          <cell r="G292" t="str">
            <v>AD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</row>
        <row r="293">
          <cell r="C293" t="str">
            <v>I-B-9609-0-000-006</v>
          </cell>
          <cell r="D293" t="str">
            <v>ACIKAGIZ ANAHTAR 16-17 (İZELTAŞ)</v>
          </cell>
          <cell r="E293">
            <v>21</v>
          </cell>
          <cell r="F293" t="str">
            <v>BAKIM DEPO</v>
          </cell>
          <cell r="G293" t="str">
            <v>AD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</row>
        <row r="294">
          <cell r="C294" t="str">
            <v>I-B-9609-0-000-007</v>
          </cell>
          <cell r="D294" t="str">
            <v>ACIKAGIZ ANAHTAR 18-19 (İZELTAŞ)</v>
          </cell>
          <cell r="E294">
            <v>21</v>
          </cell>
          <cell r="F294" t="str">
            <v>BAKIM DEPO</v>
          </cell>
          <cell r="G294" t="str">
            <v>AD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</row>
        <row r="295">
          <cell r="C295" t="str">
            <v>I-B-9609-0-000-008</v>
          </cell>
          <cell r="D295" t="str">
            <v>ACIKAGIZ ANAHTAR 21-23 (İZELTAŞ)</v>
          </cell>
          <cell r="E295">
            <v>21</v>
          </cell>
          <cell r="F295" t="str">
            <v>BAKIM DEPO</v>
          </cell>
          <cell r="G295" t="str">
            <v>AD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</row>
        <row r="296">
          <cell r="C296" t="str">
            <v>I-B-9609-0-000-009</v>
          </cell>
          <cell r="D296" t="str">
            <v>ACIKAGIZ ANAHTAR 24-27 (İZELTAŞ)</v>
          </cell>
          <cell r="E296">
            <v>21</v>
          </cell>
          <cell r="F296" t="str">
            <v>BAKIM DEPO</v>
          </cell>
          <cell r="G296" t="str">
            <v>AD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</row>
        <row r="297">
          <cell r="C297" t="str">
            <v>I-B-9609-0-000-011</v>
          </cell>
          <cell r="D297" t="str">
            <v>ACIKAGIZ ANAHTAR 25-28 (İZELTAŞ)</v>
          </cell>
          <cell r="E297">
            <v>21</v>
          </cell>
          <cell r="F297" t="str">
            <v>BAKIM DEPO</v>
          </cell>
          <cell r="G297" t="str">
            <v>AD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</row>
        <row r="298">
          <cell r="C298" t="str">
            <v>I-B-9609-0-000-012</v>
          </cell>
          <cell r="D298" t="str">
            <v>ACIKAGIZ ANAHTAR 30-32 (İZELTAŞ)</v>
          </cell>
          <cell r="E298">
            <v>21</v>
          </cell>
          <cell r="F298" t="str">
            <v>BAKIM DEPO</v>
          </cell>
          <cell r="G298" t="str">
            <v>AD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</row>
        <row r="299">
          <cell r="C299" t="str">
            <v>I-B-9609-0-000-013</v>
          </cell>
          <cell r="D299" t="str">
            <v>ACIKAGIZ ANAHTAR 20-22 (İZELTAŞ)</v>
          </cell>
          <cell r="E299">
            <v>21</v>
          </cell>
          <cell r="F299" t="str">
            <v>BAKIM DEPO</v>
          </cell>
          <cell r="G299" t="str">
            <v>AD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</row>
        <row r="300">
          <cell r="C300" t="str">
            <v>I-B-9609-0-000-015</v>
          </cell>
          <cell r="D300" t="str">
            <v>ACIKAGIZ ANAHTAR 10-12 (İZELTAŞ)</v>
          </cell>
          <cell r="E300">
            <v>21</v>
          </cell>
          <cell r="F300" t="str">
            <v>BAKIM DEPO</v>
          </cell>
          <cell r="G300" t="str">
            <v>AD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</row>
        <row r="301">
          <cell r="C301" t="str">
            <v>I-B-9609-0-000-016</v>
          </cell>
          <cell r="D301" t="str">
            <v>ACIKAGIZ ANAHTAR 22-24 (İZELTAŞ)</v>
          </cell>
          <cell r="E301">
            <v>21</v>
          </cell>
          <cell r="F301" t="str">
            <v>BAKIM DEPO</v>
          </cell>
          <cell r="G301" t="str">
            <v>AD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</row>
        <row r="302">
          <cell r="C302" t="str">
            <v>I-B-9609-0-000-017</v>
          </cell>
          <cell r="D302" t="str">
            <v>ACIKAGIZ ANAHTAR 27-32 (İZELTAŞ)</v>
          </cell>
          <cell r="E302">
            <v>21</v>
          </cell>
          <cell r="F302" t="str">
            <v>BAKIM DEPO</v>
          </cell>
          <cell r="G302" t="str">
            <v>AD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</row>
        <row r="303">
          <cell r="C303" t="str">
            <v>I-B-9610-0-000-002</v>
          </cell>
          <cell r="D303" t="str">
            <v>T TİPİ ALLEN ANAHTAR TAKIMI (İZELTAŞ 4921 00 8108) (2,5-10, 8 PCS)</v>
          </cell>
          <cell r="E303">
            <v>21</v>
          </cell>
          <cell r="F303" t="str">
            <v>BAKIM DEPO</v>
          </cell>
          <cell r="G303" t="str">
            <v>AD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</row>
        <row r="304">
          <cell r="C304" t="str">
            <v>I-B-9610-0-000-003</v>
          </cell>
          <cell r="D304" t="str">
            <v>T TİPİ ALLEN ANAHTAR 2 (İZELTAŞ)</v>
          </cell>
          <cell r="E304">
            <v>21</v>
          </cell>
          <cell r="F304" t="str">
            <v>BAKIM DEPO</v>
          </cell>
          <cell r="G304" t="str">
            <v>AD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</row>
        <row r="305">
          <cell r="C305" t="str">
            <v>I-B-9610-0-000-004</v>
          </cell>
          <cell r="D305" t="str">
            <v>T TİPİ ALLEN ANAHTAR 2,5 (İZELTAŞ)</v>
          </cell>
          <cell r="E305">
            <v>21</v>
          </cell>
          <cell r="F305" t="str">
            <v>BAKIM DEPO</v>
          </cell>
          <cell r="G305" t="str">
            <v>AD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</row>
        <row r="306">
          <cell r="C306" t="str">
            <v>I-B-9610-0-000-006</v>
          </cell>
          <cell r="D306" t="str">
            <v>T TİPİ ALLEN ANAHTAR 4 (İZELTAŞ)</v>
          </cell>
          <cell r="E306">
            <v>21</v>
          </cell>
          <cell r="F306" t="str">
            <v>BAKIM DEPO</v>
          </cell>
          <cell r="G306" t="str">
            <v>AD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</row>
        <row r="307">
          <cell r="C307" t="str">
            <v>I-B-9610-0-000-009</v>
          </cell>
          <cell r="D307" t="str">
            <v>T TİPİ ALLEN ANAHTAR 8 (İZELTAŞ)</v>
          </cell>
          <cell r="E307">
            <v>21</v>
          </cell>
          <cell r="F307" t="str">
            <v>BAKIM DEPO</v>
          </cell>
          <cell r="G307" t="str">
            <v>AD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</row>
        <row r="308">
          <cell r="C308" t="str">
            <v>I-B-9610-0-000-010</v>
          </cell>
          <cell r="D308" t="str">
            <v>T TİPİ ALLEN ANAHTAR 10 (İZELTAŞ)</v>
          </cell>
          <cell r="E308">
            <v>21</v>
          </cell>
          <cell r="F308" t="str">
            <v>BAKIM DEPO</v>
          </cell>
          <cell r="G308" t="str">
            <v>AD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</row>
        <row r="309">
          <cell r="C309" t="str">
            <v>I-B-9610-0-000-011</v>
          </cell>
          <cell r="D309" t="str">
            <v>L TİPİ ALLEN ANAHTAR 6 (İZELTAŞ)</v>
          </cell>
          <cell r="E309">
            <v>21</v>
          </cell>
          <cell r="F309" t="str">
            <v>BAKIM DEPO</v>
          </cell>
          <cell r="G309" t="str">
            <v>AD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</row>
        <row r="310">
          <cell r="C310" t="str">
            <v>I-B-9610-0-000-013</v>
          </cell>
          <cell r="D310" t="str">
            <v>L TİPİ ALLEN ANAHTAR 10 (İZELTAŞ)</v>
          </cell>
          <cell r="E310">
            <v>21</v>
          </cell>
          <cell r="F310" t="str">
            <v>BAKIM DEPO</v>
          </cell>
          <cell r="G310" t="str">
            <v>AD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</row>
        <row r="311">
          <cell r="C311" t="str">
            <v>I-B-9610-0-000-016</v>
          </cell>
          <cell r="D311" t="str">
            <v>T TİPİ ALLEN ANAHTAR 7 (İZELTAŞ)</v>
          </cell>
          <cell r="E311">
            <v>21</v>
          </cell>
          <cell r="F311" t="str">
            <v>BAKIM DEPO</v>
          </cell>
          <cell r="G311" t="str">
            <v>AD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</row>
        <row r="312">
          <cell r="C312" t="str">
            <v>I-B-9610-0-000-017</v>
          </cell>
          <cell r="D312" t="str">
            <v>T TİPİ ALLEN ANAHTAR 9 (İZELTAŞ)</v>
          </cell>
          <cell r="E312">
            <v>21</v>
          </cell>
          <cell r="F312" t="str">
            <v>BAKIM DEPO</v>
          </cell>
          <cell r="G312" t="str">
            <v>AD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</row>
        <row r="313">
          <cell r="C313" t="str">
            <v>I-B-9610-0-000-018</v>
          </cell>
          <cell r="D313" t="str">
            <v>L TIP ALLEN ANAHTAR SETI KISA (1,5-10)</v>
          </cell>
          <cell r="E313">
            <v>21</v>
          </cell>
          <cell r="F313" t="str">
            <v>BAKIM DEPO</v>
          </cell>
          <cell r="G313" t="str">
            <v>AD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</row>
        <row r="314">
          <cell r="C314" t="str">
            <v>I-B-9610-0-000-019</v>
          </cell>
          <cell r="D314" t="str">
            <v>T TİPİ TORX ALLEN ANAHTAR T20 (İZELTAŞ 4909 22 0020)</v>
          </cell>
          <cell r="E314">
            <v>21</v>
          </cell>
          <cell r="F314" t="str">
            <v>BAKIM DEPO</v>
          </cell>
          <cell r="G314" t="str">
            <v>AD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</row>
        <row r="315">
          <cell r="C315" t="str">
            <v>I-B-9614-0-000-003</v>
          </cell>
          <cell r="D315" t="str">
            <v>KURBAGACIK ANAHTAR L: 10" (260MM) AA:28MM (İZELTAŞ 0600 01 1010)</v>
          </cell>
          <cell r="E315">
            <v>21</v>
          </cell>
          <cell r="F315" t="str">
            <v>BAKIM DEPO</v>
          </cell>
          <cell r="G315" t="str">
            <v>AD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</row>
        <row r="316">
          <cell r="C316" t="str">
            <v>I-B-9614-0-000-004</v>
          </cell>
          <cell r="D316" t="str">
            <v>KURBAGACIK ANAHTAR L: 12" (308MM) AA:34MM (İZELTAŞ 0600 01 1012)</v>
          </cell>
          <cell r="E316">
            <v>21</v>
          </cell>
          <cell r="F316" t="str">
            <v>BAKIM DEPO</v>
          </cell>
          <cell r="G316" t="str">
            <v>AD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</row>
        <row r="317">
          <cell r="C317" t="str">
            <v>I-B-9614-0-000-005</v>
          </cell>
          <cell r="D317" t="str">
            <v>KURBAGACIK ANAHTAR L: 15" (388MM) AA:43MM (İZELTAŞ 0600 01 1015)</v>
          </cell>
          <cell r="E317">
            <v>21</v>
          </cell>
          <cell r="F317" t="str">
            <v>BAKIM DEPO</v>
          </cell>
          <cell r="G317" t="str">
            <v>AD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</row>
        <row r="318">
          <cell r="C318" t="str">
            <v>I-B-9614-0-000-006</v>
          </cell>
          <cell r="D318" t="str">
            <v>MAŞALI BORU ANAHTARI (85°) L:325 40MM 1" (İZELTAŞ 2201 10 0010)</v>
          </cell>
          <cell r="E318">
            <v>21</v>
          </cell>
          <cell r="F318" t="str">
            <v>BAKIM DEPO</v>
          </cell>
          <cell r="G318" t="str">
            <v>AD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</row>
        <row r="319">
          <cell r="C319" t="str">
            <v>I-B-9614-0-000-007</v>
          </cell>
          <cell r="D319" t="str">
            <v>MAŞALI BORU ANAHTARI (85°) L:430 60MM 1 1/2" (İZELTAŞ 2201 10 0015)</v>
          </cell>
          <cell r="E319">
            <v>21</v>
          </cell>
          <cell r="F319" t="str">
            <v>BAKIM DEPO</v>
          </cell>
          <cell r="G319" t="str">
            <v>AD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</row>
        <row r="320">
          <cell r="C320" t="str">
            <v>I-B-9614-0-000-008</v>
          </cell>
          <cell r="D320" t="str">
            <v>MAŞALI BORU ANAHTARI (85°) L:585 70MM 2" (İZELTAŞ 2201 10 0020)</v>
          </cell>
          <cell r="E320">
            <v>21</v>
          </cell>
          <cell r="F320" t="str">
            <v>BAKIM DEPO</v>
          </cell>
          <cell r="G320" t="str">
            <v>AD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</row>
        <row r="321">
          <cell r="C321" t="str">
            <v>I-B-9614-0-000-009</v>
          </cell>
          <cell r="D321" t="str">
            <v>MAŞALI BORU ANAHTARI (85°) L:690 100MM 3" (İZELTAŞ 2201 10 0030)</v>
          </cell>
          <cell r="E321">
            <v>21</v>
          </cell>
          <cell r="F321" t="str">
            <v>BAKIM DEPO</v>
          </cell>
          <cell r="G321" t="str">
            <v>AD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</row>
        <row r="322">
          <cell r="C322" t="str">
            <v>I-B-9616-0-000-001</v>
          </cell>
          <cell r="D322" t="str">
            <v>1/4" CIRCIR KOLU İZELTAŞ (1507 06 0140)</v>
          </cell>
          <cell r="E322">
            <v>21</v>
          </cell>
          <cell r="F322" t="str">
            <v>BAKIM DEPO</v>
          </cell>
          <cell r="G322" t="str">
            <v>AD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</row>
        <row r="323">
          <cell r="C323" t="str">
            <v>I-B-9616-0-000-002</v>
          </cell>
          <cell r="D323" t="str">
            <v>1/4” LOKMALI ALLEN UÇ 4MM İZELTAŞ (1107 06 1104)</v>
          </cell>
          <cell r="E323">
            <v>21</v>
          </cell>
          <cell r="F323" t="str">
            <v>BAKIM DEPO</v>
          </cell>
          <cell r="G323" t="str">
            <v>AD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</row>
        <row r="324">
          <cell r="C324" t="str">
            <v>I-B-9616-0-000-003</v>
          </cell>
          <cell r="D324" t="str">
            <v>1/4” LOKMALI ALLEN UÇ 5MM İZELTAŞ (1107 06 1105)</v>
          </cell>
          <cell r="E324">
            <v>21</v>
          </cell>
          <cell r="F324" t="str">
            <v>BAKIM DEPO</v>
          </cell>
          <cell r="G324" t="str">
            <v>AD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</row>
        <row r="325">
          <cell r="C325" t="str">
            <v>I-B-9616-0-000-004</v>
          </cell>
          <cell r="D325" t="str">
            <v>1/4” LOKMALI ALLEN UÇ 6MM İZELTAŞ (1107 06 1106)</v>
          </cell>
          <cell r="E325">
            <v>21</v>
          </cell>
          <cell r="F325" t="str">
            <v>BAKIM DEPO</v>
          </cell>
          <cell r="G325" t="str">
            <v>AD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</row>
        <row r="326">
          <cell r="C326" t="str">
            <v>I-B-9616-0-000-010</v>
          </cell>
          <cell r="D326" t="str">
            <v>TORX TORNAVİDA 1218 RTX 30X115mm (BETA)</v>
          </cell>
          <cell r="E326">
            <v>21</v>
          </cell>
          <cell r="F326" t="str">
            <v>BAKIM DEPO</v>
          </cell>
          <cell r="G326" t="str">
            <v>AD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</row>
        <row r="327">
          <cell r="C327" t="str">
            <v>I-B-9616-0-000-011</v>
          </cell>
          <cell r="D327" t="str">
            <v>TORX TORNAVİDA T15 (İZELTAŞ 4775 18 0015)</v>
          </cell>
          <cell r="E327">
            <v>21</v>
          </cell>
          <cell r="F327" t="str">
            <v>BAKIM DEPO</v>
          </cell>
          <cell r="G327" t="str">
            <v>AD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</row>
        <row r="328">
          <cell r="C328" t="str">
            <v>I-B-9616-0-000-012</v>
          </cell>
          <cell r="D328" t="str">
            <v>TORX TORNAVİDA T20 (İZELTAŞ 4775 18 0020)</v>
          </cell>
          <cell r="E328">
            <v>21</v>
          </cell>
          <cell r="F328" t="str">
            <v>BAKIM DEPO</v>
          </cell>
          <cell r="G328" t="str">
            <v>AD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</row>
        <row r="329">
          <cell r="C329" t="str">
            <v>I-B-9616-0-000-013</v>
          </cell>
          <cell r="D329" t="str">
            <v>TORX TORNAVİDA T25 (İZELTAŞ 4775 18 0025)</v>
          </cell>
          <cell r="E329">
            <v>21</v>
          </cell>
          <cell r="F329" t="str">
            <v>BAKIM DEPO</v>
          </cell>
          <cell r="G329" t="str">
            <v>AD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</row>
        <row r="330">
          <cell r="C330" t="str">
            <v>I-B-9616-0-000-014</v>
          </cell>
          <cell r="D330" t="str">
            <v>TORX TORNAVİDA T27 (İZELTAŞ 4775 18 0027)</v>
          </cell>
          <cell r="E330">
            <v>21</v>
          </cell>
          <cell r="F330" t="str">
            <v>BAKIM DEPO</v>
          </cell>
          <cell r="G330" t="str">
            <v>AD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</row>
        <row r="331">
          <cell r="C331" t="str">
            <v>I-B-9616-0-000-015</v>
          </cell>
          <cell r="D331" t="str">
            <v>TORX TORNAVİDA T30 (İZELTAŞ 4775 18 0030)</v>
          </cell>
          <cell r="E331">
            <v>21</v>
          </cell>
          <cell r="F331" t="str">
            <v>BAKIM DEPO</v>
          </cell>
          <cell r="G331" t="str">
            <v>AD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</row>
        <row r="332">
          <cell r="C332" t="str">
            <v>I-B-9616-0-000-016</v>
          </cell>
          <cell r="D332" t="str">
            <v>TORX TORNAVİDA T40 (İZELTAŞ 4775 18 0040)</v>
          </cell>
          <cell r="E332">
            <v>21</v>
          </cell>
          <cell r="F332" t="str">
            <v>BAKIM DEPO</v>
          </cell>
          <cell r="G332" t="str">
            <v>AD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</row>
        <row r="333">
          <cell r="C333" t="str">
            <v>I-B-9616-0-000-017</v>
          </cell>
          <cell r="D333" t="str">
            <v>YILDIZ UÇLU TORNAVIDA KRAFT SERİ  Ph0 3x60 L:135 (İZELTAŞ 4120 18 0360)</v>
          </cell>
          <cell r="E333">
            <v>21</v>
          </cell>
          <cell r="F333" t="str">
            <v>BAKIM DEPO</v>
          </cell>
          <cell r="G333" t="str">
            <v>AD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</row>
        <row r="334">
          <cell r="C334" t="str">
            <v>I-B-9616-0-000-018</v>
          </cell>
          <cell r="D334" t="str">
            <v>YILDIZ UÇLU TORNAVIDA KRAFT SERİ  Ph1 4,5x80 L:165 (İZELTAŞ 4120 18 4580)</v>
          </cell>
          <cell r="E334">
            <v>21</v>
          </cell>
          <cell r="F334" t="str">
            <v>BAKIM DEPO</v>
          </cell>
          <cell r="G334" t="str">
            <v>AD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</row>
        <row r="335">
          <cell r="C335" t="str">
            <v>I-B-9616-0-000-019</v>
          </cell>
          <cell r="D335" t="str">
            <v>YILDIZ UÇLU TORNAVIDA KRAFT SERİ Ph1 4,5x100 L:185 (İZELTAŞ 4120 18 5100)</v>
          </cell>
          <cell r="E335">
            <v>21</v>
          </cell>
          <cell r="F335" t="str">
            <v>BAKIM DEPO</v>
          </cell>
          <cell r="G335" t="str">
            <v>AD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</row>
        <row r="336">
          <cell r="C336" t="str">
            <v>I-B-9616-0-000-020</v>
          </cell>
          <cell r="D336" t="str">
            <v>YILDIZ UÇLU TORNAVIDA KRAFT SERİ Ph1 4,5x150 L:235 (İZELTAŞ 4120 18 5150)</v>
          </cell>
          <cell r="E336">
            <v>21</v>
          </cell>
          <cell r="F336" t="str">
            <v>BAKIM DEPO</v>
          </cell>
          <cell r="G336" t="str">
            <v>AD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</row>
        <row r="337">
          <cell r="C337" t="str">
            <v>I-B-9616-0-000-021</v>
          </cell>
          <cell r="D337" t="str">
            <v>YILDIZ UÇLU TORNAVIDA KRAFT SERİ Ph2 6x100 L:195 (İZELTAŞ 4120 18 6100)</v>
          </cell>
          <cell r="E337">
            <v>21</v>
          </cell>
          <cell r="F337" t="str">
            <v>BAKIM DEPO</v>
          </cell>
          <cell r="G337" t="str">
            <v>AD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</row>
        <row r="338">
          <cell r="C338" t="str">
            <v>I-B-9616-0-000-022</v>
          </cell>
          <cell r="D338" t="str">
            <v>YILDIZ UÇLU TORNAVIDA KRAFT SERİ Ph2 6x150 L:245 (İZELTAŞ 4120 18 6150)</v>
          </cell>
          <cell r="E338">
            <v>21</v>
          </cell>
          <cell r="F338" t="str">
            <v>BAKIM DEPO</v>
          </cell>
          <cell r="G338" t="str">
            <v>AD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</row>
        <row r="339">
          <cell r="C339" t="str">
            <v>I-B-9616-0-000-023</v>
          </cell>
          <cell r="D339" t="str">
            <v>YILDIZ UÇLU TORNAVIDA KRAFT SERİ Ph2 6x200 L:295 (İZELTAŞ 4120 18 6200)</v>
          </cell>
          <cell r="E339">
            <v>21</v>
          </cell>
          <cell r="F339" t="str">
            <v>BAKIM DEPO</v>
          </cell>
          <cell r="G339" t="str">
            <v>AD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</row>
        <row r="340">
          <cell r="C340" t="str">
            <v>I-B-9616-0-000-024</v>
          </cell>
          <cell r="D340" t="str">
            <v>YILDIZ UÇLU TORNAVIDA KRAFT SERİ Ph3 8x150 L:255 (İZELTAŞ 4120 18 8150)</v>
          </cell>
          <cell r="E340">
            <v>21</v>
          </cell>
          <cell r="F340" t="str">
            <v>BAKIM DEPO</v>
          </cell>
          <cell r="G340" t="str">
            <v>AD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</row>
        <row r="341">
          <cell r="C341" t="str">
            <v>I-B-9616-0-000-025</v>
          </cell>
          <cell r="D341" t="str">
            <v>YILDIZ UÇLU TORNAVIDA KRAFT SERİ Ph4 10x200 L:315 (İZELTAŞ 4120 18 1200)</v>
          </cell>
          <cell r="E341">
            <v>21</v>
          </cell>
          <cell r="F341" t="str">
            <v>BAKIM DEPO</v>
          </cell>
          <cell r="G341" t="str">
            <v>AD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</row>
        <row r="342">
          <cell r="C342" t="str">
            <v>I-B-9616-0-000-028</v>
          </cell>
          <cell r="D342" t="str">
            <v>DÜZ UÇLU TORNAVIDA KRAFT SERİ 4x80 0,8X4 L:165 (İZELTAŞ 4100 17 0480)</v>
          </cell>
          <cell r="E342">
            <v>21</v>
          </cell>
          <cell r="F342" t="str">
            <v>BAKIM DEPO</v>
          </cell>
          <cell r="G342" t="str">
            <v>AD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</row>
        <row r="343">
          <cell r="C343" t="str">
            <v>I-B-9616-0-000-029</v>
          </cell>
          <cell r="D343" t="str">
            <v>DÜZ UÇLU TORNAVIDA KRAFT SERİ 4x100 0,8X4 L:185 (İZELTAŞ 4100 17 4100)</v>
          </cell>
          <cell r="E343">
            <v>21</v>
          </cell>
          <cell r="F343" t="str">
            <v>BAKIM DEPO</v>
          </cell>
          <cell r="G343" t="str">
            <v>AD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</row>
        <row r="344">
          <cell r="C344" t="str">
            <v>I-B-9616-0-000-031</v>
          </cell>
          <cell r="D344" t="str">
            <v>DÜZ UÇLU TORNAVIDA KRAFT SERİ 5x100 1X5,5 L:195 (İZELTAŞ 4100 17 5100)</v>
          </cell>
          <cell r="E344">
            <v>21</v>
          </cell>
          <cell r="F344" t="str">
            <v>BAKIM DEPO</v>
          </cell>
          <cell r="G344" t="str">
            <v>AD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</row>
        <row r="345">
          <cell r="C345" t="str">
            <v>I-B-9616-0-000-034</v>
          </cell>
          <cell r="D345" t="str">
            <v>DÜZ UÇLU TORNAVIDA KRAFT SERİ 6x100 1,2X6,5 L:195 (İZELTAŞ 4100 17 6100)</v>
          </cell>
          <cell r="E345">
            <v>21</v>
          </cell>
          <cell r="F345" t="str">
            <v>BAKIM DEPO</v>
          </cell>
          <cell r="G345" t="str">
            <v>AD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</row>
        <row r="346">
          <cell r="C346" t="str">
            <v>I-B-9616-0-000-035</v>
          </cell>
          <cell r="D346" t="str">
            <v>DÜZ UÇLU TORNAVIDA KRAFT SERİ 6x125 1,2X6,5 L:220 (İZELTAŞ 4100 17 6125)</v>
          </cell>
          <cell r="E346">
            <v>21</v>
          </cell>
          <cell r="F346" t="str">
            <v>BAKIM DEPO</v>
          </cell>
          <cell r="G346" t="str">
            <v>AD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</row>
        <row r="347">
          <cell r="C347" t="str">
            <v>I-B-9616-0-000-036</v>
          </cell>
          <cell r="D347" t="str">
            <v>DÜZ UÇLU TORNAVIDA KRAFT SERİ 6x150 1,2X6,5 L:245 (İZELTAŞ 4100 17 6150)</v>
          </cell>
          <cell r="E347">
            <v>21</v>
          </cell>
          <cell r="F347" t="str">
            <v>BAKIM DEPO</v>
          </cell>
          <cell r="G347" t="str">
            <v>AD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</row>
        <row r="348">
          <cell r="C348" t="str">
            <v>I-B-9616-0-000-037</v>
          </cell>
          <cell r="D348" t="str">
            <v>DÜZ UÇLU TORNAVIDA KRAFT SERİ 6x175 1,2X6,5 L:270 (İZELTAŞ 4100 17 6175)</v>
          </cell>
          <cell r="E348">
            <v>21</v>
          </cell>
          <cell r="F348" t="str">
            <v>BAKIM DEPO</v>
          </cell>
          <cell r="G348" t="str">
            <v>AD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</row>
        <row r="349">
          <cell r="C349" t="str">
            <v>I-B-9616-0-000-050</v>
          </cell>
          <cell r="D349" t="str">
            <v>LOKMA UÇLU TORNAVIDA 7 L:230 (İZELTAŞ 4770 19 0070)</v>
          </cell>
          <cell r="E349">
            <v>21</v>
          </cell>
          <cell r="F349" t="str">
            <v>BAKIM DEPO</v>
          </cell>
          <cell r="G349" t="str">
            <v>AD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</row>
        <row r="350">
          <cell r="C350" t="str">
            <v>I-B-9616-0-000-051</v>
          </cell>
          <cell r="D350" t="str">
            <v>LOKMA UÇLU TORNAVIDA 8 L:230 (İZELTAŞ 4770 19 0080)</v>
          </cell>
          <cell r="E350">
            <v>21</v>
          </cell>
          <cell r="F350" t="str">
            <v>BAKIM DEPO</v>
          </cell>
          <cell r="G350" t="str">
            <v>AD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</row>
        <row r="351">
          <cell r="C351" t="str">
            <v>I-B-9616-0-000-054</v>
          </cell>
          <cell r="D351" t="str">
            <v>BİTS TUTUCU TORNAVİDA 6.3 (MANYETİK) L:230MM (İZELTAŞ 4780 19 6120)</v>
          </cell>
          <cell r="E351">
            <v>21</v>
          </cell>
          <cell r="F351" t="str">
            <v>BAKIM DEPO</v>
          </cell>
          <cell r="G351" t="str">
            <v>AD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</row>
        <row r="352">
          <cell r="C352" t="str">
            <v>I-B-9616-0-000-057</v>
          </cell>
          <cell r="D352" t="str">
            <v>LOKMA SETİ (BAY TECH TOOL S/K 1/2"-15S SOCKET)</v>
          </cell>
          <cell r="E352">
            <v>21</v>
          </cell>
          <cell r="F352" t="str">
            <v>BAKIM DEPO</v>
          </cell>
          <cell r="G352" t="str">
            <v>AD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</row>
        <row r="353">
          <cell r="C353" t="str">
            <v>I-B-9616-0-000-058</v>
          </cell>
          <cell r="D353" t="str">
            <v>1/2" CIRCIR KOLU İZELTAŞ (1513 06 0032)</v>
          </cell>
          <cell r="E353">
            <v>21</v>
          </cell>
          <cell r="F353" t="str">
            <v>BAKIM DEPO</v>
          </cell>
          <cell r="G353" t="str">
            <v>AD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</row>
        <row r="354">
          <cell r="C354" t="str">
            <v>I-B-9616-0-000-059</v>
          </cell>
          <cell r="D354" t="str">
            <v>TORX TORNAVİDA TAKIMI T10-T15-T20-T25-T27-T30-T40 (7PCS) (İZELTAŞ 4775 00 8107)</v>
          </cell>
          <cell r="E354">
            <v>21</v>
          </cell>
          <cell r="F354" t="str">
            <v>BAKIM DEPO</v>
          </cell>
          <cell r="G354" t="str">
            <v>AD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</row>
        <row r="355">
          <cell r="C355" t="str">
            <v>I-B-9616-0-000-060</v>
          </cell>
          <cell r="D355" t="str">
            <v>LOKMA Ø10MM</v>
          </cell>
          <cell r="E355">
            <v>21</v>
          </cell>
          <cell r="F355" t="str">
            <v>BAKIM DEPO</v>
          </cell>
          <cell r="G355" t="str">
            <v>AD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</row>
        <row r="356">
          <cell r="C356" t="str">
            <v>I-B-9616-0-000-061</v>
          </cell>
          <cell r="D356" t="str">
            <v>LOKMA Ø17MM</v>
          </cell>
          <cell r="E356">
            <v>21</v>
          </cell>
          <cell r="F356" t="str">
            <v>BAKIM DEPO</v>
          </cell>
          <cell r="G356" t="str">
            <v>AD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</row>
        <row r="357">
          <cell r="C357" t="str">
            <v>I-B-9616-0-000-062</v>
          </cell>
          <cell r="D357" t="str">
            <v>LOKMA Ø24MM</v>
          </cell>
          <cell r="E357">
            <v>21</v>
          </cell>
          <cell r="F357" t="str">
            <v>BAKIM DEPO</v>
          </cell>
          <cell r="G357" t="str">
            <v>AD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</row>
        <row r="358">
          <cell r="C358" t="str">
            <v>I-B-9616-0-000-063</v>
          </cell>
          <cell r="D358" t="str">
            <v>LOKMA Ø27MM</v>
          </cell>
          <cell r="E358">
            <v>21</v>
          </cell>
          <cell r="F358" t="str">
            <v>BAKIM DEPO</v>
          </cell>
          <cell r="G358" t="str">
            <v>AD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</row>
        <row r="359">
          <cell r="C359" t="str">
            <v>I-B-9616-0-000-064</v>
          </cell>
          <cell r="D359" t="str">
            <v>LOKMA Ø30MM</v>
          </cell>
          <cell r="E359">
            <v>21</v>
          </cell>
          <cell r="F359" t="str">
            <v>BAKIM DEPO</v>
          </cell>
          <cell r="G359" t="str">
            <v>AD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</row>
        <row r="360">
          <cell r="C360" t="str">
            <v>I-B-9616-0-000-065</v>
          </cell>
          <cell r="D360" t="str">
            <v>LOKMA Ø32MM</v>
          </cell>
          <cell r="E360">
            <v>21</v>
          </cell>
          <cell r="F360" t="str">
            <v>BAKIM DEPO</v>
          </cell>
          <cell r="G360" t="str">
            <v>AD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</row>
        <row r="361">
          <cell r="C361" t="str">
            <v>I-B-9616-0-000-066</v>
          </cell>
          <cell r="D361" t="str">
            <v>LOKMA Ø36MM</v>
          </cell>
          <cell r="E361">
            <v>21</v>
          </cell>
          <cell r="F361" t="str">
            <v>BAKIM DEPO</v>
          </cell>
          <cell r="G361" t="str">
            <v>AD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</row>
        <row r="362">
          <cell r="C362" t="str">
            <v>I-B-9616-0-000-067</v>
          </cell>
          <cell r="D362" t="str">
            <v>MAFSALLI T KOL LOKMA TUTUCU 1/2" 450MM (İZELTAŞ)</v>
          </cell>
          <cell r="E362">
            <v>21</v>
          </cell>
          <cell r="F362" t="str">
            <v>BAKIM DEPO</v>
          </cell>
          <cell r="G362" t="str">
            <v>AD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</row>
        <row r="363">
          <cell r="C363" t="str">
            <v>I-B-9616-0-000-068</v>
          </cell>
          <cell r="D363" t="str">
            <v>YILDIZ UÇLU TORNAVIDA İZOLELİ Ph2 6x100 L:195 (İZELTAŞ 4121 18 6100)</v>
          </cell>
          <cell r="E363">
            <v>21</v>
          </cell>
          <cell r="F363" t="str">
            <v>BAKIM DEPO</v>
          </cell>
          <cell r="G363" t="str">
            <v>AD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</row>
        <row r="364">
          <cell r="C364" t="str">
            <v>I-B-9616-0-000-069</v>
          </cell>
          <cell r="D364" t="str">
            <v>EĞE TAKIMI CETA FORM 72-0851A (5 PARÇA)</v>
          </cell>
          <cell r="E364">
            <v>21</v>
          </cell>
          <cell r="F364" t="str">
            <v>BAKIM DEPO</v>
          </cell>
          <cell r="G364" t="str">
            <v>TK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</row>
        <row r="365">
          <cell r="C365" t="str">
            <v>I-B-9618-0-000-002</v>
          </cell>
          <cell r="D365" t="str">
            <v>KARGABURUN UZUN DÜZ UÇLU OPAK L:140MM 5 1/2" (İZELTAŞ 3220 13 2140)</v>
          </cell>
          <cell r="E365">
            <v>21</v>
          </cell>
          <cell r="F365" t="str">
            <v>BAKIM DEPO</v>
          </cell>
          <cell r="G365" t="str">
            <v>AD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</row>
        <row r="366">
          <cell r="C366" t="str">
            <v>I-B-9618-0-000-003</v>
          </cell>
          <cell r="D366" t="str">
            <v>KARGABURUN UZUN DÜZ UÇLU OPAK L:180MM 7 1/8" (İZELTAŞ 3220 13 2180)</v>
          </cell>
          <cell r="E366">
            <v>21</v>
          </cell>
          <cell r="F366" t="str">
            <v>BAKIM DEPO</v>
          </cell>
          <cell r="G366" t="str">
            <v>AD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</row>
        <row r="367">
          <cell r="C367" t="str">
            <v>I-B-9619-0-000-002</v>
          </cell>
          <cell r="D367" t="str">
            <v>YAN KESKİ OPAK L:160MM 6 1/4" (İZELTAŞ 3700 16 2160)</v>
          </cell>
          <cell r="E367">
            <v>21</v>
          </cell>
          <cell r="F367" t="str">
            <v>BAKIM DEPO</v>
          </cell>
          <cell r="G367" t="str">
            <v>AD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</row>
        <row r="368">
          <cell r="C368" t="str">
            <v>I-B-9619-0-000-003</v>
          </cell>
          <cell r="D368" t="str">
            <v>YAN KESKİ OPAK L:180MM 7 1/8" (İZELTAŞ 3700 16 2180)</v>
          </cell>
          <cell r="E368">
            <v>21</v>
          </cell>
          <cell r="F368" t="str">
            <v>BAKIM DEPO</v>
          </cell>
          <cell r="G368" t="str">
            <v>AD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</row>
        <row r="369">
          <cell r="C369" t="str">
            <v>I-B-9622-0-000-002</v>
          </cell>
          <cell r="D369" t="str">
            <v>DIŞ SEGMAN PENSESİ (YAYLI, EĞRİ) L:170MM 19-60MM (İZELTAŞ 3311 12 0170)</v>
          </cell>
          <cell r="E369">
            <v>21</v>
          </cell>
          <cell r="F369" t="str">
            <v>BAKIM DEPO</v>
          </cell>
          <cell r="G369" t="str">
            <v>AD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</row>
        <row r="370">
          <cell r="C370" t="str">
            <v>I-B-9622-0-000-003</v>
          </cell>
          <cell r="D370" t="str">
            <v>DIŞ SEGMAN PENSESİ (YAYLI, EĞRİ) L:210MM 40-100MM (İZELTAŞ 3311 12 0210)</v>
          </cell>
          <cell r="E370">
            <v>21</v>
          </cell>
          <cell r="F370" t="str">
            <v>BAKIM DEPO</v>
          </cell>
          <cell r="G370" t="str">
            <v>AD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</row>
        <row r="371">
          <cell r="C371" t="str">
            <v>I-B-9622-0-000-004</v>
          </cell>
          <cell r="D371" t="str">
            <v>DIŞ SEGMAN PENSESİ (YAYLI, EĞRİ) L:275MM 85-165MM (İZELTAŞ 3311 12 0275)</v>
          </cell>
          <cell r="E371">
            <v>21</v>
          </cell>
          <cell r="F371" t="str">
            <v>BAKIM DEPO</v>
          </cell>
          <cell r="G371" t="str">
            <v>AD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</row>
        <row r="372">
          <cell r="C372" t="str">
            <v>I-B-9622-0-000-010</v>
          </cell>
          <cell r="D372" t="str">
            <v>İÇ SEGMAN PENSESİ (YAYSIZ, DÜZ) L:180MM 19-60MM (İZELTAŞ 3321 12 0180)</v>
          </cell>
          <cell r="E372">
            <v>21</v>
          </cell>
          <cell r="F372" t="str">
            <v>BAKIM DEPO</v>
          </cell>
          <cell r="G372" t="str">
            <v>AD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</row>
        <row r="373">
          <cell r="C373" t="str">
            <v>I-B-9622-0-000-011</v>
          </cell>
          <cell r="D373" t="str">
            <v>İÇ SEGMAN PENSESİ (YAYSIZ, DÜZ) L:225MM 40-100MM (İZELTAŞ 3321 12 0225)</v>
          </cell>
          <cell r="E373">
            <v>21</v>
          </cell>
          <cell r="F373" t="str">
            <v>BAKIM DEPO</v>
          </cell>
          <cell r="G373" t="str">
            <v>AD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</row>
        <row r="374">
          <cell r="C374" t="str">
            <v>I-B-9622-0-000-012</v>
          </cell>
          <cell r="D374" t="str">
            <v>İÇ SEGMAN PENSESİ (YAYSIZ, DÜZ) L:310MM 85-165MM (İZELTAŞ 3321 12 0310)</v>
          </cell>
          <cell r="E374">
            <v>21</v>
          </cell>
          <cell r="F374" t="str">
            <v>BAKIM DEPO</v>
          </cell>
          <cell r="G374" t="str">
            <v>AD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</row>
        <row r="375">
          <cell r="C375" t="str">
            <v>I-B-9622-0-000-013</v>
          </cell>
          <cell r="D375" t="str">
            <v>İÇ SEGMAN PENSESİ (YAYSIZ, EĞRİ) L:130MM 8-25MM (İZELTAŞ 3331 12 0130)</v>
          </cell>
          <cell r="E375">
            <v>21</v>
          </cell>
          <cell r="F375" t="str">
            <v>BAKIM DEPO</v>
          </cell>
          <cell r="G375" t="str">
            <v>AD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</row>
        <row r="376">
          <cell r="C376" t="str">
            <v>I-B-9622-0-000-014</v>
          </cell>
          <cell r="D376" t="str">
            <v>İÇ SEGMAN PENSESİ (YAYSIZ, EĞRİ) L:170MM 19-60MM (İZELTAŞ 3331 12 0170)</v>
          </cell>
          <cell r="E376">
            <v>21</v>
          </cell>
          <cell r="F376" t="str">
            <v>BAKIM DEPO</v>
          </cell>
          <cell r="G376" t="str">
            <v>AD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</row>
        <row r="377">
          <cell r="C377" t="str">
            <v>I-B-9622-0-000-015</v>
          </cell>
          <cell r="D377" t="str">
            <v>İÇ SEGMAN PENSESİ (YAYSIZ, EĞRİ) L:210MM 40-100MM (İZELTAŞ 3331 12 0210)</v>
          </cell>
          <cell r="E377">
            <v>21</v>
          </cell>
          <cell r="F377" t="str">
            <v>BAKIM DEPO</v>
          </cell>
          <cell r="G377" t="str">
            <v>AD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</row>
        <row r="378">
          <cell r="C378" t="str">
            <v>I-B-9622-0-000-016</v>
          </cell>
          <cell r="D378" t="str">
            <v>İÇ SEGMAN PENSESİ (YAYSIZ, EĞRİ) L:290MM 85-165MM (İZELTAŞ 3331 12 0290)</v>
          </cell>
          <cell r="E378">
            <v>21</v>
          </cell>
          <cell r="F378" t="str">
            <v>BAKIM DEPO</v>
          </cell>
          <cell r="G378" t="str">
            <v>AD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</row>
        <row r="379">
          <cell r="C379" t="str">
            <v>I-B-9622-0-000-017</v>
          </cell>
          <cell r="D379" t="str">
            <v>ÇEKİÇ ÇELİK 2KG (DEMİR SAPLI)</v>
          </cell>
          <cell r="E379">
            <v>21</v>
          </cell>
          <cell r="F379" t="str">
            <v>BAKIM DEPO</v>
          </cell>
          <cell r="G379" t="str">
            <v>AD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</row>
        <row r="380">
          <cell r="C380" t="str">
            <v>I-B-9622-0-000-018</v>
          </cell>
          <cell r="D380" t="str">
            <v>ÇEKİÇ ÇELİK 1KG TAHTA SAPLI İZELTAŞ</v>
          </cell>
          <cell r="E380">
            <v>21</v>
          </cell>
          <cell r="F380" t="str">
            <v>BAKIM DEPO</v>
          </cell>
          <cell r="G380" t="str">
            <v>AD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</row>
        <row r="381">
          <cell r="C381" t="str">
            <v>I-B-9622-0-000-019</v>
          </cell>
          <cell r="D381" t="str">
            <v>ÇEKİÇ ÇELİK 0,5KG TAHTA SAPLI İZELTAŞ</v>
          </cell>
          <cell r="E381">
            <v>21</v>
          </cell>
          <cell r="F381" t="str">
            <v>BAKIM DEPO</v>
          </cell>
          <cell r="G381" t="str">
            <v>AD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</row>
        <row r="382">
          <cell r="C382" t="str">
            <v>I-B-9622-0-000-021</v>
          </cell>
          <cell r="D382" t="str">
            <v>GÖNYE ÇELİK 90 130X250</v>
          </cell>
          <cell r="E382">
            <v>21</v>
          </cell>
          <cell r="F382" t="str">
            <v>BAKIM DEPO</v>
          </cell>
          <cell r="G382" t="str">
            <v>AD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</row>
        <row r="383">
          <cell r="C383" t="str">
            <v>I-B-9622-0-000-022</v>
          </cell>
          <cell r="D383" t="str">
            <v>EĞE DÜZ LAMA L:240MM</v>
          </cell>
          <cell r="E383">
            <v>21</v>
          </cell>
          <cell r="F383" t="str">
            <v>BAKIM DEPO</v>
          </cell>
          <cell r="G383" t="str">
            <v>AD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</row>
        <row r="384">
          <cell r="C384" t="str">
            <v>I-B-9622-0-000-023</v>
          </cell>
          <cell r="D384" t="str">
            <v>EĞE ÜÇGEN L:260MM</v>
          </cell>
          <cell r="E384">
            <v>21</v>
          </cell>
          <cell r="F384" t="str">
            <v>BAKIM DEPO</v>
          </cell>
          <cell r="G384" t="str">
            <v>AD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</row>
        <row r="385">
          <cell r="C385" t="str">
            <v>I-B-9622-0-000-024</v>
          </cell>
          <cell r="D385" t="str">
            <v>EĞE BALIK SIRTI L:350MM</v>
          </cell>
          <cell r="E385">
            <v>21</v>
          </cell>
          <cell r="F385" t="str">
            <v>BAKIM DEPO</v>
          </cell>
          <cell r="G385" t="str">
            <v>AD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</row>
        <row r="386">
          <cell r="C386" t="str">
            <v>I-B-9622-0-000-025</v>
          </cell>
          <cell r="D386" t="str">
            <v>ÇEKİÇ ÇELİK 0,2KG TAHTA SAPLI (İZELTAŞ)</v>
          </cell>
          <cell r="E386">
            <v>21</v>
          </cell>
          <cell r="F386" t="str">
            <v>BAKIM DEPO</v>
          </cell>
          <cell r="G386" t="str">
            <v>AD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</row>
        <row r="387">
          <cell r="C387" t="str">
            <v>I-B-9624-0-000-001</v>
          </cell>
          <cell r="D387" t="str">
            <v>AVUÇ İÇİ TAŞLAMA (DEWALT DWE4237-QS)</v>
          </cell>
          <cell r="E387">
            <v>21</v>
          </cell>
          <cell r="F387" t="str">
            <v>BAKIM DEPO</v>
          </cell>
          <cell r="G387" t="str">
            <v>AD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</row>
        <row r="388">
          <cell r="C388" t="str">
            <v>I-B-9624-0-000-002</v>
          </cell>
          <cell r="D388" t="str">
            <v>AVUÇ İÇİ TAŞLAMA (BOSCH GWS 20-180H)</v>
          </cell>
          <cell r="E388">
            <v>21</v>
          </cell>
          <cell r="F388" t="str">
            <v>BAKIM DEPO</v>
          </cell>
          <cell r="G388" t="str">
            <v>AD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</row>
        <row r="389">
          <cell r="C389" t="str">
            <v>I-B-9624-0-000-003</v>
          </cell>
          <cell r="D389" t="str">
            <v>ŞARJLI DARBELİ MATKAP (DEWALT DCD995M2)</v>
          </cell>
          <cell r="E389">
            <v>21</v>
          </cell>
          <cell r="F389" t="str">
            <v>BAKIM DEPO</v>
          </cell>
          <cell r="G389" t="str">
            <v>ad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</row>
        <row r="390">
          <cell r="C390" t="str">
            <v>I-B-9624-0-000-004</v>
          </cell>
          <cell r="D390" t="str">
            <v>ŞARJLI DARBELİ MATKAP (MILWAUKEE M12 CDD-202C)</v>
          </cell>
          <cell r="E390">
            <v>21</v>
          </cell>
          <cell r="F390" t="str">
            <v>BAKIM DEPO</v>
          </cell>
          <cell r="G390" t="str">
            <v>AD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</row>
        <row r="391">
          <cell r="C391" t="str">
            <v>I-B-9624-0-000-007</v>
          </cell>
          <cell r="D391" t="str">
            <v>AKÜ 12V (MILWAUKEE ŞARJLI MATKAP M12 CDD-202C)</v>
          </cell>
          <cell r="E391">
            <v>21</v>
          </cell>
          <cell r="F391" t="str">
            <v>BAKIM DEPO</v>
          </cell>
          <cell r="G391" t="str">
            <v>AD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</row>
        <row r="392">
          <cell r="C392" t="str">
            <v>I-B-9624-0-000-008</v>
          </cell>
          <cell r="D392" t="str">
            <v>AKÜ 18V 4Ah DCB482 (DEWALT ŞARJLI MATKAP DCD995M2)</v>
          </cell>
          <cell r="E392">
            <v>21</v>
          </cell>
          <cell r="F392" t="str">
            <v>BAKIM DEPO</v>
          </cell>
          <cell r="G392" t="str">
            <v>AD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</row>
        <row r="393">
          <cell r="C393" t="str">
            <v>I-B-9624-0-000-009</v>
          </cell>
          <cell r="D393" t="str">
            <v>AKÜLÜ DAİRE TESTERE (SUNTA KESME)(BOSCH PKS 14,4V)</v>
          </cell>
          <cell r="E393">
            <v>21</v>
          </cell>
          <cell r="F393" t="str">
            <v>BAKIM DEPO</v>
          </cell>
          <cell r="G393" t="str">
            <v>AD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</row>
        <row r="394">
          <cell r="C394" t="str">
            <v>I-B-9624-0-000-012</v>
          </cell>
          <cell r="D394" t="str">
            <v>DARBELİ MATKAP (BOSCH PA6 GF35)</v>
          </cell>
          <cell r="E394">
            <v>21</v>
          </cell>
          <cell r="F394" t="str">
            <v>BAKIM DEPO</v>
          </cell>
          <cell r="G394" t="str">
            <v>AD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</row>
        <row r="395">
          <cell r="C395" t="str">
            <v>I-B-9624-0-000-013</v>
          </cell>
          <cell r="D395" t="str">
            <v>ŞARJLI MATKAP (DEWALT DC740KA)</v>
          </cell>
          <cell r="E395">
            <v>21</v>
          </cell>
          <cell r="F395" t="str">
            <v>BAKIM DEPO</v>
          </cell>
          <cell r="G395" t="str">
            <v>AD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</row>
        <row r="396">
          <cell r="C396" t="str">
            <v>I-B-9624-0-000-014</v>
          </cell>
          <cell r="D396" t="str">
            <v>AKÜ 12V 2,4Ah DE9075 (DEWALT ŞARJLI MATKAP DC740KA)</v>
          </cell>
          <cell r="E396">
            <v>21</v>
          </cell>
          <cell r="F396" t="str">
            <v>BAKIM DEPO</v>
          </cell>
          <cell r="G396" t="str">
            <v>AD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</row>
        <row r="397">
          <cell r="C397" t="str">
            <v>I-B-9624-0-000-015</v>
          </cell>
          <cell r="D397" t="str">
            <v>ŞARJ ADAPTÖRÜ 12V (MILWAUKEE)</v>
          </cell>
          <cell r="E397">
            <v>21</v>
          </cell>
          <cell r="F397" t="str">
            <v>BAKIM DEPO</v>
          </cell>
          <cell r="G397" t="str">
            <v>AD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</row>
        <row r="398">
          <cell r="C398" t="str">
            <v>I-B-9624-0-000-016</v>
          </cell>
          <cell r="D398" t="str">
            <v>ŞARJ ADAPTÖRÜ 12V (DEWALT)</v>
          </cell>
          <cell r="E398">
            <v>21</v>
          </cell>
          <cell r="F398" t="str">
            <v>BAKIM DEPO</v>
          </cell>
          <cell r="G398" t="str">
            <v>AD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</row>
        <row r="399">
          <cell r="C399" t="str">
            <v>I-B-9624-0-000-017</v>
          </cell>
          <cell r="D399" t="str">
            <v>ŞARJ ADAPTÖRÜ 18V (DEWALT)</v>
          </cell>
          <cell r="E399">
            <v>21</v>
          </cell>
          <cell r="F399" t="str">
            <v>BAKIM DEPO</v>
          </cell>
          <cell r="G399" t="str">
            <v>AD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</row>
        <row r="400">
          <cell r="C400" t="str">
            <v>I-B-9624-0-000-019</v>
          </cell>
          <cell r="D400" t="str">
            <v>LEHİMLEME (HAVYA) İSTASYONU (ERSA RDS 80)</v>
          </cell>
          <cell r="E400">
            <v>21</v>
          </cell>
          <cell r="F400" t="str">
            <v>BAKIM DEPO</v>
          </cell>
          <cell r="G400" t="str">
            <v>AD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</row>
        <row r="401">
          <cell r="C401" t="str">
            <v>I-B-9631-0-000-155</v>
          </cell>
          <cell r="D401" t="str">
            <v>VAKUM ANAHTARI (SMC ZSE30AF-01-B ZSE30)</v>
          </cell>
          <cell r="E401">
            <v>21</v>
          </cell>
          <cell r="F401" t="str">
            <v>BAKIM DEPO</v>
          </cell>
          <cell r="G401" t="str">
            <v>AD</v>
          </cell>
          <cell r="H401">
            <v>1</v>
          </cell>
          <cell r="I401">
            <v>1</v>
          </cell>
          <cell r="J401">
            <v>0</v>
          </cell>
          <cell r="K401">
            <v>0</v>
          </cell>
        </row>
        <row r="402">
          <cell r="C402" t="str">
            <v>I-B-9631-0-000-199</v>
          </cell>
          <cell r="D402" t="str">
            <v>YÜKSEK VOLTAJ TEST TABANCASI</v>
          </cell>
          <cell r="E402">
            <v>21</v>
          </cell>
          <cell r="F402" t="str">
            <v>BAKIM DEPO</v>
          </cell>
          <cell r="G402" t="str">
            <v>AD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</row>
        <row r="403">
          <cell r="C403" t="str">
            <v>I-B-9631-0-000-200</v>
          </cell>
          <cell r="D403" t="str">
            <v>PABUÇ ÇAKMA ALETİ</v>
          </cell>
          <cell r="E403">
            <v>21</v>
          </cell>
          <cell r="F403" t="str">
            <v>BAKIM DEPO</v>
          </cell>
          <cell r="G403" t="str">
            <v>AD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</row>
        <row r="404">
          <cell r="C404" t="str">
            <v>I-B-9631-0-000-201</v>
          </cell>
          <cell r="D404" t="str">
            <v>20,22,32,41 PANÇ</v>
          </cell>
          <cell r="E404">
            <v>21</v>
          </cell>
          <cell r="F404" t="str">
            <v>BAKIM DEPO</v>
          </cell>
          <cell r="G404" t="str">
            <v>AD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</row>
        <row r="405">
          <cell r="C405" t="str">
            <v>I-B-9631-0-000-279</v>
          </cell>
          <cell r="D405" t="str">
            <v>ELEKTRİK KABLO BAĞLAMA PABUCU (KP35/10)</v>
          </cell>
          <cell r="E405">
            <v>21</v>
          </cell>
          <cell r="F405" t="str">
            <v>BAKIM DEPO</v>
          </cell>
          <cell r="G405" t="str">
            <v>AD</v>
          </cell>
          <cell r="H405">
            <v>0</v>
          </cell>
          <cell r="I405">
            <v>1</v>
          </cell>
          <cell r="J405">
            <v>1</v>
          </cell>
          <cell r="K405">
            <v>0</v>
          </cell>
        </row>
        <row r="406">
          <cell r="C406" t="str">
            <v>I-B-9631-0-000-309</v>
          </cell>
          <cell r="D406" t="str">
            <v>FREN DİYOT 70HF120 1200V 70A (POLİSAJ MOTORLARI FRENLEME SİSTEMİ)</v>
          </cell>
          <cell r="E406">
            <v>21</v>
          </cell>
          <cell r="F406" t="str">
            <v>BAKIM DEPO</v>
          </cell>
          <cell r="G406" t="str">
            <v>AD</v>
          </cell>
          <cell r="H406">
            <v>3</v>
          </cell>
          <cell r="I406">
            <v>3</v>
          </cell>
          <cell r="J406">
            <v>0</v>
          </cell>
          <cell r="K406">
            <v>0</v>
          </cell>
        </row>
        <row r="407">
          <cell r="C407" t="str">
            <v>I-B-9631-0-000-310</v>
          </cell>
          <cell r="D407" t="str">
            <v>ALTIVAR 28   7,5kW  10Hp INVERTER</v>
          </cell>
          <cell r="E407">
            <v>21</v>
          </cell>
          <cell r="F407" t="str">
            <v>BAKIM DEPO</v>
          </cell>
          <cell r="G407" t="str">
            <v>AD</v>
          </cell>
          <cell r="H407">
            <v>1</v>
          </cell>
          <cell r="I407">
            <v>1</v>
          </cell>
          <cell r="J407">
            <v>0</v>
          </cell>
          <cell r="K407">
            <v>0</v>
          </cell>
        </row>
        <row r="408">
          <cell r="C408" t="str">
            <v>I-B-9631-0-000-314</v>
          </cell>
          <cell r="D408" t="str">
            <v>DVP04AD-S  I/O MODÜL</v>
          </cell>
          <cell r="E408">
            <v>21</v>
          </cell>
          <cell r="F408" t="str">
            <v>BAKIM DEPO</v>
          </cell>
          <cell r="G408" t="str">
            <v>AD</v>
          </cell>
          <cell r="H408">
            <v>1</v>
          </cell>
          <cell r="I408">
            <v>1</v>
          </cell>
          <cell r="J408">
            <v>0</v>
          </cell>
          <cell r="K408">
            <v>0</v>
          </cell>
        </row>
        <row r="409">
          <cell r="C409" t="str">
            <v>I-B-9631-0-000-315</v>
          </cell>
          <cell r="D409" t="str">
            <v>K532-021V ANALOG OUTPUT MODÜLÜ</v>
          </cell>
          <cell r="E409">
            <v>21</v>
          </cell>
          <cell r="F409" t="str">
            <v>BAKIM DEPO</v>
          </cell>
          <cell r="G409" t="str">
            <v>AD</v>
          </cell>
          <cell r="H409">
            <v>1</v>
          </cell>
          <cell r="I409">
            <v>1</v>
          </cell>
          <cell r="J409">
            <v>0</v>
          </cell>
          <cell r="K409">
            <v>0</v>
          </cell>
        </row>
        <row r="410">
          <cell r="C410" t="str">
            <v>I-B-9631-0-000-316</v>
          </cell>
          <cell r="D410" t="str">
            <v>TRANSMITTER (PULSELEKTRONİK PA-10 501HTM1 P1 V01)</v>
          </cell>
          <cell r="E410">
            <v>21</v>
          </cell>
          <cell r="F410" t="str">
            <v>BAKIM DEPO</v>
          </cell>
          <cell r="G410" t="str">
            <v>AD</v>
          </cell>
          <cell r="H410">
            <v>6</v>
          </cell>
          <cell r="I410">
            <v>6</v>
          </cell>
          <cell r="J410">
            <v>0</v>
          </cell>
          <cell r="K410">
            <v>0</v>
          </cell>
        </row>
        <row r="411">
          <cell r="C411" t="str">
            <v>I-B-9631-0-000-320</v>
          </cell>
          <cell r="D411" t="str">
            <v>K003-01 KURU KONTAK ALICI</v>
          </cell>
          <cell r="E411">
            <v>21</v>
          </cell>
          <cell r="F411" t="str">
            <v>BAKIM DEPO</v>
          </cell>
          <cell r="G411" t="str">
            <v>ad</v>
          </cell>
          <cell r="H411">
            <v>1</v>
          </cell>
          <cell r="I411">
            <v>1</v>
          </cell>
          <cell r="J411">
            <v>0</v>
          </cell>
          <cell r="K411">
            <v>0</v>
          </cell>
        </row>
        <row r="412">
          <cell r="C412" t="str">
            <v>I-B-9631-0-000-322</v>
          </cell>
          <cell r="D412" t="str">
            <v>VFD-L 0,4 Kw 230v 1 PHASE INVERTER</v>
          </cell>
          <cell r="E412">
            <v>21</v>
          </cell>
          <cell r="F412" t="str">
            <v>BAKIM DEPO</v>
          </cell>
          <cell r="G412" t="str">
            <v>ad</v>
          </cell>
          <cell r="H412">
            <v>1</v>
          </cell>
          <cell r="I412">
            <v>1</v>
          </cell>
          <cell r="J412">
            <v>0</v>
          </cell>
          <cell r="K412">
            <v>0</v>
          </cell>
        </row>
        <row r="413">
          <cell r="C413" t="str">
            <v>I-B-9631-0-000-325</v>
          </cell>
          <cell r="D413" t="str">
            <v>EKSİKSİZ MANDAL BUTON 2 KONUMLU Ø22 SABİT 1NA (XB5 AG21B SCHNEİDER)</v>
          </cell>
          <cell r="E413">
            <v>21</v>
          </cell>
          <cell r="F413" t="str">
            <v>BAKIM DEPO</v>
          </cell>
          <cell r="G413" t="str">
            <v>ad</v>
          </cell>
          <cell r="H413">
            <v>2</v>
          </cell>
          <cell r="I413">
            <v>2</v>
          </cell>
          <cell r="J413">
            <v>0</v>
          </cell>
          <cell r="K413">
            <v>0</v>
          </cell>
        </row>
        <row r="414">
          <cell r="C414" t="str">
            <v>I-B-9631-0-000-327</v>
          </cell>
          <cell r="D414" t="str">
            <v>DER11B SÜRÜCÜ KARTI</v>
          </cell>
          <cell r="E414">
            <v>21</v>
          </cell>
          <cell r="F414" t="str">
            <v>BAKIM DEPO</v>
          </cell>
          <cell r="G414" t="str">
            <v>ad</v>
          </cell>
          <cell r="H414">
            <v>0</v>
          </cell>
          <cell r="I414">
            <v>1</v>
          </cell>
          <cell r="J414">
            <v>1</v>
          </cell>
          <cell r="K414">
            <v>0</v>
          </cell>
        </row>
        <row r="415">
          <cell r="C415" t="str">
            <v>I-B-9631-0-000-330</v>
          </cell>
          <cell r="D415" t="str">
            <v>BCT-110-160B-V-G1/2-C-530 OUTPUT SIGNAL=0-10V RANGE=0-160BAR BASINÇ TRANSMİTTERİ</v>
          </cell>
          <cell r="E415">
            <v>21</v>
          </cell>
          <cell r="F415" t="str">
            <v>BAKIM DEPO</v>
          </cell>
          <cell r="G415" t="str">
            <v>ad</v>
          </cell>
          <cell r="H415">
            <v>3</v>
          </cell>
          <cell r="I415">
            <v>3</v>
          </cell>
          <cell r="J415">
            <v>0</v>
          </cell>
          <cell r="K415">
            <v>0</v>
          </cell>
        </row>
        <row r="416">
          <cell r="C416" t="str">
            <v>I-B-9631-0-000-331</v>
          </cell>
          <cell r="D416" t="str">
            <v>TÜRBÜN DEBİMETRE SOKETLİ 1/2"</v>
          </cell>
          <cell r="E416">
            <v>21</v>
          </cell>
          <cell r="F416" t="str">
            <v>BAKIM DEPO</v>
          </cell>
          <cell r="G416" t="str">
            <v>ad</v>
          </cell>
          <cell r="H416">
            <v>1</v>
          </cell>
          <cell r="I416">
            <v>1</v>
          </cell>
          <cell r="J416">
            <v>0</v>
          </cell>
          <cell r="K416">
            <v>0</v>
          </cell>
        </row>
        <row r="417">
          <cell r="C417" t="str">
            <v>I-B-9631-0-000-333</v>
          </cell>
          <cell r="D417" t="str">
            <v>XUK1APANL2 REFLEKTÖRLÜ FOTOSEL</v>
          </cell>
          <cell r="E417">
            <v>21</v>
          </cell>
          <cell r="F417" t="str">
            <v>BAKIM DEPO</v>
          </cell>
          <cell r="G417" t="str">
            <v>ad</v>
          </cell>
          <cell r="H417">
            <v>1</v>
          </cell>
          <cell r="I417">
            <v>1</v>
          </cell>
          <cell r="J417">
            <v>0</v>
          </cell>
          <cell r="K417">
            <v>0</v>
          </cell>
        </row>
        <row r="418">
          <cell r="C418" t="str">
            <v>I-B-9631-0-000-334</v>
          </cell>
          <cell r="D418" t="str">
            <v>A9XPH424 SİGORTA KÖPRÜSÜ 100A</v>
          </cell>
          <cell r="E418">
            <v>21</v>
          </cell>
          <cell r="F418" t="str">
            <v>BAKIM DEPO</v>
          </cell>
          <cell r="G418" t="str">
            <v>ad</v>
          </cell>
          <cell r="H418">
            <v>1</v>
          </cell>
          <cell r="I418">
            <v>3</v>
          </cell>
          <cell r="J418">
            <v>2</v>
          </cell>
          <cell r="K418">
            <v>0</v>
          </cell>
        </row>
        <row r="419">
          <cell r="C419" t="str">
            <v>I-B-9631-0-000-336</v>
          </cell>
          <cell r="D419" t="str">
            <v>TERMO ELEMAN SOKETİ ( bakır pinli, erkek soketli, EMPİ ELEKTRİK)</v>
          </cell>
          <cell r="E419">
            <v>21</v>
          </cell>
          <cell r="F419" t="str">
            <v>BAKIM DEPO</v>
          </cell>
          <cell r="G419" t="str">
            <v>AD</v>
          </cell>
          <cell r="H419">
            <v>12</v>
          </cell>
          <cell r="I419">
            <v>12</v>
          </cell>
          <cell r="J419">
            <v>0</v>
          </cell>
          <cell r="K419">
            <v>0</v>
          </cell>
        </row>
        <row r="420">
          <cell r="C420" t="str">
            <v>I-B-9631-0-000-340</v>
          </cell>
          <cell r="D420" t="str">
            <v>ENDÜKTİF SENSÖR (XS608B1PAM12 X1 Sn2,5mm - 12..48VDC - M12)</v>
          </cell>
          <cell r="E420">
            <v>21</v>
          </cell>
          <cell r="F420" t="str">
            <v>BAKIM DEPO</v>
          </cell>
          <cell r="G420" t="str">
            <v>AD</v>
          </cell>
          <cell r="H420">
            <v>2</v>
          </cell>
          <cell r="I420">
            <v>2</v>
          </cell>
          <cell r="J420">
            <v>0</v>
          </cell>
          <cell r="K420">
            <v>0</v>
          </cell>
        </row>
        <row r="421">
          <cell r="C421" t="str">
            <v>I-B-9631-0-000-344</v>
          </cell>
          <cell r="D421" t="str">
            <v>NBB20-L2-A2-3G-3D   SENSÖR</v>
          </cell>
          <cell r="E421">
            <v>21</v>
          </cell>
          <cell r="F421" t="str">
            <v>BAKIM DEPO</v>
          </cell>
          <cell r="G421" t="str">
            <v>AD</v>
          </cell>
          <cell r="H421">
            <v>1</v>
          </cell>
          <cell r="I421">
            <v>1</v>
          </cell>
          <cell r="J421">
            <v>0</v>
          </cell>
          <cell r="K421">
            <v>0</v>
          </cell>
        </row>
        <row r="422">
          <cell r="C422" t="str">
            <v>I-B-9631-0-000-346</v>
          </cell>
          <cell r="D422" t="str">
            <v>MOTOR KORUMA ŞALTERİ (SIEMENS 3RV2011-1JA10  7,0-10,0A)</v>
          </cell>
          <cell r="E422">
            <v>21</v>
          </cell>
          <cell r="F422" t="str">
            <v>BAKIM DEPO</v>
          </cell>
          <cell r="G422" t="str">
            <v>AD</v>
          </cell>
          <cell r="H422">
            <v>1</v>
          </cell>
          <cell r="I422">
            <v>1</v>
          </cell>
          <cell r="J422">
            <v>0</v>
          </cell>
          <cell r="K422">
            <v>0</v>
          </cell>
        </row>
        <row r="423">
          <cell r="C423" t="str">
            <v>I-B-9631-0-000-350</v>
          </cell>
          <cell r="D423" t="str">
            <v>ENDÜKTİF SENSÖR (SCHNEİDER XS612B1PAM12 Sn4mm - 12..48VDC - M12)</v>
          </cell>
          <cell r="E423">
            <v>21</v>
          </cell>
          <cell r="F423" t="str">
            <v>BAKIM DEPO</v>
          </cell>
          <cell r="G423" t="str">
            <v>AD</v>
          </cell>
          <cell r="H423">
            <v>2</v>
          </cell>
          <cell r="I423">
            <v>3</v>
          </cell>
          <cell r="J423">
            <v>1</v>
          </cell>
          <cell r="K423">
            <v>0</v>
          </cell>
        </row>
        <row r="424">
          <cell r="C424" t="str">
            <v>I-B-9631-0-000-351</v>
          </cell>
          <cell r="D424" t="str">
            <v>KONTAKTÖR (LP1K0610BD SCHNEİDER 24VDC 2.2KW 380/480V 5016A 3P AC 440V 6A 1N0+1NC)</v>
          </cell>
          <cell r="E424">
            <v>21</v>
          </cell>
          <cell r="F424" t="str">
            <v>BAKIM DEPO</v>
          </cell>
          <cell r="G424" t="str">
            <v>AD</v>
          </cell>
          <cell r="H424">
            <v>1</v>
          </cell>
          <cell r="I424">
            <v>2</v>
          </cell>
          <cell r="J424">
            <v>1</v>
          </cell>
          <cell r="K424">
            <v>0</v>
          </cell>
        </row>
        <row r="425">
          <cell r="C425" t="str">
            <v>I-B-9631-0-000-359</v>
          </cell>
          <cell r="D425" t="str">
            <v>RS232 DİŞİ SOKET</v>
          </cell>
          <cell r="E425">
            <v>21</v>
          </cell>
          <cell r="F425" t="str">
            <v>BAKIM DEPO</v>
          </cell>
          <cell r="G425" t="str">
            <v>AD</v>
          </cell>
          <cell r="H425">
            <v>11</v>
          </cell>
          <cell r="I425">
            <v>12</v>
          </cell>
          <cell r="J425">
            <v>1</v>
          </cell>
          <cell r="K425">
            <v>0</v>
          </cell>
        </row>
        <row r="426">
          <cell r="C426" t="str">
            <v>I-B-9631-0-000-366</v>
          </cell>
          <cell r="D426" t="str">
            <v>ELEKTRİK KABLOSU TTR 5x4mm2</v>
          </cell>
          <cell r="E426">
            <v>21</v>
          </cell>
          <cell r="F426" t="str">
            <v>BAKIM DEPO</v>
          </cell>
          <cell r="G426" t="str">
            <v>MT</v>
          </cell>
          <cell r="H426">
            <v>10</v>
          </cell>
          <cell r="I426">
            <v>12</v>
          </cell>
          <cell r="J426">
            <v>2</v>
          </cell>
          <cell r="K426">
            <v>0</v>
          </cell>
        </row>
        <row r="427">
          <cell r="C427" t="str">
            <v>I-B-9631-0-000-371</v>
          </cell>
          <cell r="D427" t="str">
            <v>CAT 6 KABLO 4x2x24 LS0H PATCH CORD GRİ</v>
          </cell>
          <cell r="E427">
            <v>21</v>
          </cell>
          <cell r="F427" t="str">
            <v>BAKIM DEPO</v>
          </cell>
          <cell r="G427" t="str">
            <v>MT</v>
          </cell>
          <cell r="H427">
            <v>0</v>
          </cell>
          <cell r="I427">
            <v>10</v>
          </cell>
          <cell r="J427">
            <v>10</v>
          </cell>
          <cell r="K427">
            <v>0</v>
          </cell>
        </row>
        <row r="428">
          <cell r="C428" t="str">
            <v>I-B-9631-0-000-397</v>
          </cell>
          <cell r="D428" t="str">
            <v>YAZI TUTUCU (Schneider ZBZ33 18 x 27mm İçin Tutucu 30 x 50mm İşaretsiz)</v>
          </cell>
          <cell r="E428">
            <v>21</v>
          </cell>
          <cell r="F428" t="str">
            <v>BAKIM DEPO</v>
          </cell>
          <cell r="G428" t="str">
            <v>AD</v>
          </cell>
          <cell r="H428">
            <v>2</v>
          </cell>
          <cell r="I428">
            <v>2</v>
          </cell>
          <cell r="J428">
            <v>0</v>
          </cell>
          <cell r="K428">
            <v>0</v>
          </cell>
        </row>
        <row r="429">
          <cell r="C429" t="str">
            <v>I-B-9631-0-000-400</v>
          </cell>
          <cell r="D429" t="str">
            <v>MİNYATÜR DEVRE KESİCİ SCHNEİDER İK60N C6A A9K23106</v>
          </cell>
          <cell r="E429">
            <v>21</v>
          </cell>
          <cell r="F429" t="str">
            <v>BAKIM DEPO</v>
          </cell>
          <cell r="G429" t="str">
            <v>AD</v>
          </cell>
          <cell r="H429">
            <v>0</v>
          </cell>
          <cell r="I429">
            <v>1</v>
          </cell>
          <cell r="J429">
            <v>1</v>
          </cell>
          <cell r="K429">
            <v>0</v>
          </cell>
        </row>
        <row r="430">
          <cell r="C430" t="str">
            <v>I-B-9631-0-000-404</v>
          </cell>
          <cell r="D430" t="str">
            <v>ENDÜKTİF SENSÖR (BEDOK I1CF-M1204P-OEU4 M12 PNP NO SN:4MM 10-30VDC 200mA MAX.)</v>
          </cell>
          <cell r="E430">
            <v>21</v>
          </cell>
          <cell r="F430" t="str">
            <v>BAKIM DEPO</v>
          </cell>
          <cell r="G430" t="str">
            <v>AD</v>
          </cell>
          <cell r="H430">
            <v>1</v>
          </cell>
          <cell r="I430">
            <v>2</v>
          </cell>
          <cell r="J430">
            <v>1</v>
          </cell>
          <cell r="K430">
            <v>0</v>
          </cell>
        </row>
        <row r="431">
          <cell r="C431" t="str">
            <v>I-B-9631-0-000-406</v>
          </cell>
          <cell r="D431" t="str">
            <v>YANMAZ SIRA KLEMENS NO 2 (Ortaç YPLS02 (MAVİ) 4-6 mm2 400V 41A)</v>
          </cell>
          <cell r="E431">
            <v>21</v>
          </cell>
          <cell r="F431" t="str">
            <v>BAKIM DEPO</v>
          </cell>
          <cell r="G431" t="str">
            <v>AD</v>
          </cell>
          <cell r="H431">
            <v>11</v>
          </cell>
          <cell r="I431">
            <v>11</v>
          </cell>
          <cell r="J431">
            <v>0</v>
          </cell>
          <cell r="K431">
            <v>0</v>
          </cell>
        </row>
        <row r="432">
          <cell r="C432" t="str">
            <v>I-B-9631-0-000-407</v>
          </cell>
          <cell r="D432" t="str">
            <v>YANMAZ SIRA KLEMENS NO 3 (Ortaç YPLS03 (MAVİ) 6-10 mm2 450V 57A)</v>
          </cell>
          <cell r="E432">
            <v>21</v>
          </cell>
          <cell r="F432" t="str">
            <v>BAKIM DEPO</v>
          </cell>
          <cell r="G432" t="str">
            <v>AD</v>
          </cell>
          <cell r="H432">
            <v>11</v>
          </cell>
          <cell r="I432">
            <v>13</v>
          </cell>
          <cell r="J432">
            <v>2</v>
          </cell>
          <cell r="K432">
            <v>0</v>
          </cell>
        </row>
        <row r="433">
          <cell r="C433" t="str">
            <v>I-B-9631-0-000-408</v>
          </cell>
          <cell r="D433" t="str">
            <v>YANMAZ SIRA KLEMENS NO 4 (Ortaç YPLS04 (MAVİ) 10-16 mm2 500V 76A)</v>
          </cell>
          <cell r="E433">
            <v>21</v>
          </cell>
          <cell r="F433" t="str">
            <v>BAKIM DEPO</v>
          </cell>
          <cell r="G433" t="str">
            <v>AD</v>
          </cell>
          <cell r="H433">
            <v>9</v>
          </cell>
          <cell r="I433">
            <v>11</v>
          </cell>
          <cell r="J433">
            <v>2</v>
          </cell>
          <cell r="K433">
            <v>0</v>
          </cell>
        </row>
        <row r="434">
          <cell r="C434" t="str">
            <v>I-B-9631-0-000-412</v>
          </cell>
          <cell r="D434" t="str">
            <v>STARTER (D-LİTE FS-10 20-40W 220-240V)</v>
          </cell>
          <cell r="E434">
            <v>21</v>
          </cell>
          <cell r="F434" t="str">
            <v>BAKIM DEPO</v>
          </cell>
          <cell r="G434" t="str">
            <v>AD</v>
          </cell>
          <cell r="H434">
            <v>3</v>
          </cell>
          <cell r="I434">
            <v>4</v>
          </cell>
          <cell r="J434">
            <v>1</v>
          </cell>
          <cell r="K434">
            <v>0</v>
          </cell>
        </row>
        <row r="435">
          <cell r="C435" t="str">
            <v>I-B-9631-0-000-415</v>
          </cell>
          <cell r="D435" t="str">
            <v>CAT6 DATA SOKETİ GÖVDESİ (RJ45 ETK45022)</v>
          </cell>
          <cell r="E435">
            <v>21</v>
          </cell>
          <cell r="F435" t="str">
            <v>BAKIM DEPO</v>
          </cell>
          <cell r="G435" t="str">
            <v>AD</v>
          </cell>
          <cell r="H435">
            <v>0</v>
          </cell>
          <cell r="I435">
            <v>1</v>
          </cell>
          <cell r="J435">
            <v>1</v>
          </cell>
          <cell r="K435">
            <v>0</v>
          </cell>
        </row>
        <row r="436">
          <cell r="C436" t="str">
            <v>I-B-9631-0-000-426</v>
          </cell>
          <cell r="D436" t="str">
            <v>FİŞ ARKA GİRİŞLİ RAKORSUZ (5x10A Mete Enerji -403019)</v>
          </cell>
          <cell r="E436">
            <v>21</v>
          </cell>
          <cell r="F436" t="str">
            <v>BAKIM DEPO</v>
          </cell>
          <cell r="G436" t="str">
            <v>AD</v>
          </cell>
          <cell r="H436">
            <v>3</v>
          </cell>
          <cell r="I436">
            <v>8</v>
          </cell>
          <cell r="J436">
            <v>5</v>
          </cell>
          <cell r="K436">
            <v>0</v>
          </cell>
        </row>
        <row r="437">
          <cell r="C437" t="str">
            <v>I-B-9631-0-000-435</v>
          </cell>
          <cell r="D437" t="str">
            <v>RAKAM KABLO ETİKETİ  (HAFİF 517000,.... KE 1)</v>
          </cell>
          <cell r="E437">
            <v>21</v>
          </cell>
          <cell r="F437" t="str">
            <v>BAKIM DEPO</v>
          </cell>
          <cell r="G437" t="str">
            <v>AD</v>
          </cell>
          <cell r="H437">
            <v>9</v>
          </cell>
          <cell r="I437">
            <v>10</v>
          </cell>
          <cell r="J437">
            <v>1</v>
          </cell>
          <cell r="K437">
            <v>0</v>
          </cell>
        </row>
        <row r="438">
          <cell r="C438" t="str">
            <v>I-B-9631-0-000-436</v>
          </cell>
          <cell r="D438" t="str">
            <v>PVC DÜZ KONNEKTÖRLÜ KABLO (E12-4SV5 M12 5MT 4 PIN)</v>
          </cell>
          <cell r="E438">
            <v>21</v>
          </cell>
          <cell r="F438" t="str">
            <v>BAKIM DEPO</v>
          </cell>
          <cell r="G438" t="str">
            <v>AD</v>
          </cell>
          <cell r="H438">
            <v>2</v>
          </cell>
          <cell r="I438">
            <v>6</v>
          </cell>
          <cell r="J438">
            <v>4</v>
          </cell>
          <cell r="K438">
            <v>0</v>
          </cell>
        </row>
        <row r="439">
          <cell r="C439" t="str">
            <v>I-B-9631-0-000-446</v>
          </cell>
          <cell r="D439" t="str">
            <v>FAN EGZOZ FİLTRESİ (PANNENBERG PFA 1000)</v>
          </cell>
          <cell r="E439">
            <v>21</v>
          </cell>
          <cell r="F439" t="str">
            <v>BAKIM DEPO</v>
          </cell>
          <cell r="G439" t="str">
            <v>AD</v>
          </cell>
          <cell r="H439">
            <v>1</v>
          </cell>
          <cell r="I439">
            <v>2</v>
          </cell>
          <cell r="J439">
            <v>1</v>
          </cell>
          <cell r="K439">
            <v>0</v>
          </cell>
        </row>
        <row r="440">
          <cell r="C440" t="str">
            <v>I-B-9631-0-000-461</v>
          </cell>
          <cell r="D440" t="str">
            <v>ELEKTRİK KABLOSU TTR 4x4mm2</v>
          </cell>
          <cell r="E440">
            <v>21</v>
          </cell>
          <cell r="F440" t="str">
            <v>BAKIM DEPO</v>
          </cell>
          <cell r="G440" t="str">
            <v>MT</v>
          </cell>
          <cell r="H440">
            <v>3</v>
          </cell>
          <cell r="I440">
            <v>9</v>
          </cell>
          <cell r="J440">
            <v>6</v>
          </cell>
          <cell r="K440">
            <v>0</v>
          </cell>
        </row>
        <row r="441">
          <cell r="C441" t="str">
            <v>I-B-9631-0-000-467</v>
          </cell>
          <cell r="D441" t="str">
            <v>PKS ULTRA KANAL ÜSTÜ 2 Lİ ÇERÇEVE (SCHNEİDER ETK10197E)</v>
          </cell>
          <cell r="E441">
            <v>21</v>
          </cell>
          <cell r="F441" t="str">
            <v>BAKIM DEPO</v>
          </cell>
          <cell r="G441" t="str">
            <v>AD</v>
          </cell>
          <cell r="H441">
            <v>4</v>
          </cell>
          <cell r="I441">
            <v>5</v>
          </cell>
          <cell r="J441">
            <v>1</v>
          </cell>
          <cell r="K441">
            <v>0</v>
          </cell>
        </row>
        <row r="442">
          <cell r="C442" t="str">
            <v>I-B-9631-0-000-469</v>
          </cell>
          <cell r="D442" t="str">
            <v>KAPAKLI KORUMALI TOPRAKLI PRİZ (LEGRAND 077219 ARMADA)</v>
          </cell>
          <cell r="E442">
            <v>21</v>
          </cell>
          <cell r="F442" t="str">
            <v>BAKIM DEPO</v>
          </cell>
          <cell r="G442" t="str">
            <v>AD</v>
          </cell>
          <cell r="H442">
            <v>2</v>
          </cell>
          <cell r="I442">
            <v>6</v>
          </cell>
          <cell r="J442">
            <v>4</v>
          </cell>
          <cell r="K442">
            <v>0</v>
          </cell>
        </row>
        <row r="443">
          <cell r="C443" t="str">
            <v>I-B-9631-0-000-473</v>
          </cell>
          <cell r="D443" t="str">
            <v>MAKİNA PRİZİ (METE ENERJİ 32A CEE NORM IP44 3P+N+E 406522V)</v>
          </cell>
          <cell r="E443">
            <v>21</v>
          </cell>
          <cell r="F443" t="str">
            <v>BAKIM DEPO</v>
          </cell>
          <cell r="G443" t="str">
            <v>AD</v>
          </cell>
          <cell r="H443">
            <v>1</v>
          </cell>
          <cell r="I443">
            <v>4</v>
          </cell>
          <cell r="J443">
            <v>3</v>
          </cell>
          <cell r="K443">
            <v>0</v>
          </cell>
        </row>
        <row r="444">
          <cell r="C444" t="str">
            <v>I-B-9631-0-000-477</v>
          </cell>
          <cell r="D444" t="str">
            <v>KOMİTATÖR TEKLİ ANAHTAR (VİKO ÇERÇEVELİ, MERİDİAN BEYAZ)</v>
          </cell>
          <cell r="E444">
            <v>21</v>
          </cell>
          <cell r="F444" t="str">
            <v>BAKIM DEPO</v>
          </cell>
          <cell r="G444" t="str">
            <v>AD</v>
          </cell>
          <cell r="H444">
            <v>0</v>
          </cell>
          <cell r="I444">
            <v>7</v>
          </cell>
          <cell r="J444">
            <v>7</v>
          </cell>
          <cell r="K444">
            <v>0</v>
          </cell>
        </row>
        <row r="445">
          <cell r="C445" t="str">
            <v>I-B-9633-0-000-102</v>
          </cell>
          <cell r="D445" t="str">
            <v>SICAK HAVA TABANCASI</v>
          </cell>
          <cell r="E445">
            <v>21</v>
          </cell>
          <cell r="F445" t="str">
            <v>BAKIM DEPO</v>
          </cell>
          <cell r="G445" t="str">
            <v>AD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</row>
        <row r="446">
          <cell r="C446" t="str">
            <v>I-B-9634-0-000-137</v>
          </cell>
          <cell r="D446" t="str">
            <v>1/4" HİDROLİK HIZLI BAĞLANTI ADAPTÖRÜ (DİŞİ GÖVDE)</v>
          </cell>
          <cell r="E446">
            <v>21</v>
          </cell>
          <cell r="F446" t="str">
            <v>BAKIM DEPO</v>
          </cell>
          <cell r="G446" t="str">
            <v>AD</v>
          </cell>
          <cell r="H446">
            <v>0</v>
          </cell>
          <cell r="I446">
            <v>4</v>
          </cell>
          <cell r="J446">
            <v>4</v>
          </cell>
          <cell r="K446">
            <v>0</v>
          </cell>
        </row>
        <row r="447">
          <cell r="C447" t="str">
            <v>I-B-9634-0-000-139</v>
          </cell>
          <cell r="D447" t="str">
            <v>E1/2"-D1/2" LÜLE REDÜKSİYON</v>
          </cell>
          <cell r="E447">
            <v>21</v>
          </cell>
          <cell r="F447" t="str">
            <v>BAKIM DEPO</v>
          </cell>
          <cell r="G447" t="str">
            <v>AD</v>
          </cell>
          <cell r="H447">
            <v>0</v>
          </cell>
          <cell r="I447">
            <v>1</v>
          </cell>
          <cell r="J447">
            <v>1</v>
          </cell>
          <cell r="K447">
            <v>0</v>
          </cell>
        </row>
        <row r="448">
          <cell r="C448" t="str">
            <v>I-B-9634-0-000-141</v>
          </cell>
          <cell r="D448" t="str">
            <v>E1/2"-D3/8" REDÜKSİYON (PİRİNÇ)</v>
          </cell>
          <cell r="E448">
            <v>21</v>
          </cell>
          <cell r="F448" t="str">
            <v>BAKIM DEPO</v>
          </cell>
          <cell r="G448" t="str">
            <v>AD</v>
          </cell>
          <cell r="H448">
            <v>0</v>
          </cell>
          <cell r="I448">
            <v>2</v>
          </cell>
          <cell r="J448">
            <v>2</v>
          </cell>
          <cell r="K448">
            <v>0</v>
          </cell>
        </row>
        <row r="449">
          <cell r="C449" t="str">
            <v>I-B-9634-0-000-142</v>
          </cell>
          <cell r="D449" t="str">
            <v>E3/8"-D1/2" REDÜKSİYON (PİRİNÇ)</v>
          </cell>
          <cell r="E449">
            <v>21</v>
          </cell>
          <cell r="F449" t="str">
            <v>BAKIM DEPO</v>
          </cell>
          <cell r="G449" t="str">
            <v>AD</v>
          </cell>
          <cell r="H449">
            <v>0</v>
          </cell>
          <cell r="I449">
            <v>5</v>
          </cell>
          <cell r="J449">
            <v>5</v>
          </cell>
          <cell r="K449">
            <v>0</v>
          </cell>
        </row>
        <row r="450">
          <cell r="C450" t="str">
            <v>I-B-9634-0-000-149</v>
          </cell>
          <cell r="D450" t="str">
            <v>E1/4" HAVA HORTUM ELKEME HİDROLİK</v>
          </cell>
          <cell r="E450">
            <v>21</v>
          </cell>
          <cell r="F450" t="str">
            <v>BAKIM DEPO</v>
          </cell>
          <cell r="G450" t="str">
            <v>AD</v>
          </cell>
          <cell r="H450">
            <v>0</v>
          </cell>
          <cell r="I450">
            <v>3</v>
          </cell>
          <cell r="J450">
            <v>3</v>
          </cell>
          <cell r="K450">
            <v>0</v>
          </cell>
        </row>
        <row r="451">
          <cell r="C451" t="str">
            <v>I-B-9634-0-000-154</v>
          </cell>
          <cell r="D451" t="str">
            <v>E1/2" HIZLI BAĞLANTI ADAPTÖRÜ HİDROLİK</v>
          </cell>
          <cell r="E451">
            <v>21</v>
          </cell>
          <cell r="F451" t="str">
            <v>BAKIM DEPO</v>
          </cell>
          <cell r="G451" t="str">
            <v>AD</v>
          </cell>
          <cell r="H451">
            <v>0</v>
          </cell>
          <cell r="I451">
            <v>4</v>
          </cell>
          <cell r="J451">
            <v>4</v>
          </cell>
          <cell r="K451">
            <v>0</v>
          </cell>
        </row>
        <row r="452">
          <cell r="C452" t="str">
            <v>I-B-9634-0-000-155</v>
          </cell>
          <cell r="D452" t="str">
            <v>D1/2" HIZLI BAĞLANTI ADAPTÖRÜ HİDROLİK</v>
          </cell>
          <cell r="E452">
            <v>21</v>
          </cell>
          <cell r="F452" t="str">
            <v>BAKIM DEPO</v>
          </cell>
          <cell r="G452" t="str">
            <v>AD</v>
          </cell>
          <cell r="H452">
            <v>0</v>
          </cell>
          <cell r="I452">
            <v>4</v>
          </cell>
          <cell r="J452">
            <v>4</v>
          </cell>
          <cell r="K452">
            <v>0</v>
          </cell>
        </row>
        <row r="453">
          <cell r="C453" t="str">
            <v>I-B-9634-0-000-156</v>
          </cell>
          <cell r="D453" t="str">
            <v>E1/4"-D1/2" LÜLE REDÜKSİYON HİDROLİK</v>
          </cell>
          <cell r="E453">
            <v>21</v>
          </cell>
          <cell r="F453" t="str">
            <v>BAKIM DEPO</v>
          </cell>
          <cell r="G453" t="str">
            <v>AD</v>
          </cell>
          <cell r="H453">
            <v>0</v>
          </cell>
          <cell r="I453">
            <v>1</v>
          </cell>
          <cell r="J453">
            <v>1</v>
          </cell>
          <cell r="K453">
            <v>0</v>
          </cell>
        </row>
        <row r="454">
          <cell r="C454" t="str">
            <v>I-B-9634-0-000-157</v>
          </cell>
          <cell r="D454" t="str">
            <v>E3/8"-D1/2" REDÜKSİYON</v>
          </cell>
          <cell r="E454">
            <v>21</v>
          </cell>
          <cell r="F454" t="str">
            <v>BAKIM DEPO</v>
          </cell>
          <cell r="G454" t="str">
            <v>AD</v>
          </cell>
          <cell r="H454">
            <v>0</v>
          </cell>
          <cell r="I454">
            <v>2</v>
          </cell>
          <cell r="J454">
            <v>2</v>
          </cell>
          <cell r="K454">
            <v>0</v>
          </cell>
        </row>
        <row r="455">
          <cell r="C455" t="str">
            <v>I-B-9636-0-000-002</v>
          </cell>
          <cell r="D455" t="str">
            <v>STOK RAFI 2 BÖLMELİ 40X40 2670X600X3000 (RETA)</v>
          </cell>
          <cell r="E455">
            <v>21</v>
          </cell>
          <cell r="F455" t="str">
            <v>BAKIM DEPO</v>
          </cell>
          <cell r="G455" t="str">
            <v>AD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</row>
        <row r="456">
          <cell r="C456" t="str">
            <v>I-B-9636-0-000-003</v>
          </cell>
          <cell r="D456" t="str">
            <v>ELEKTRİK MALZEME DOLABI-1(1140x440x1830mm ÇKD-402-S ÖZEL METAL MAVI) (RAL5002) (A-300AVADANLIK MS-2)</v>
          </cell>
          <cell r="E456">
            <v>21</v>
          </cell>
          <cell r="F456" t="str">
            <v>BAKIM DEPO</v>
          </cell>
          <cell r="G456" t="str">
            <v>AD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</row>
        <row r="457">
          <cell r="C457" t="str">
            <v>I-B-9636-0-000-004</v>
          </cell>
          <cell r="D457" t="str">
            <v>MEKANİK MALZEME DOLABI-1 (1140x440x1830mm ÇKD-402-S METAL)MAVI(RAL5002)(401-9/401-6/401-3/401-4/MS-2</v>
          </cell>
          <cell r="E457">
            <v>21</v>
          </cell>
          <cell r="F457" t="str">
            <v>BAKIM DEPO</v>
          </cell>
          <cell r="G457" t="str">
            <v>AD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</row>
        <row r="458">
          <cell r="C458" t="str">
            <v>I-B-9636-0-000-005</v>
          </cell>
          <cell r="D458" t="str">
            <v>MEKANİK MALZEME DOLABI-2 (920 x 450 x 2000mm 6223 METAL MAVI) (RAL5002) (A-175 /A-250/A-300)</v>
          </cell>
          <cell r="E458">
            <v>21</v>
          </cell>
          <cell r="F458" t="str">
            <v>BAKIM DEPO</v>
          </cell>
          <cell r="G458" t="str">
            <v>AD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</row>
        <row r="459">
          <cell r="C459" t="str">
            <v>I-B-9636-0-000-006</v>
          </cell>
          <cell r="D459" t="str">
            <v>MEKANİK MALZEME DOLABI-3 (1000 x 500 x 2200mm METAL MAVI) (RAL5002)</v>
          </cell>
          <cell r="E459">
            <v>21</v>
          </cell>
          <cell r="F459" t="str">
            <v>BAKIM DEPO</v>
          </cell>
          <cell r="G459" t="str">
            <v>AD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</row>
        <row r="460">
          <cell r="C460" t="str">
            <v>I-B-9636-0-000-007</v>
          </cell>
          <cell r="D460" t="str">
            <v>EKİPMAN DOLABI-4 (1000 x 500 x 2200mm METAL MAVI) (RAL5002)</v>
          </cell>
          <cell r="E460">
            <v>21</v>
          </cell>
          <cell r="F460" t="str">
            <v>BAKIM DEPO</v>
          </cell>
          <cell r="G460" t="str">
            <v>AD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</row>
        <row r="461">
          <cell r="C461" t="str">
            <v>I-B-9636-0-000-008</v>
          </cell>
          <cell r="D461" t="str">
            <v>MALZEME KUTUSU 13" (MANO GRİP ORGANİZER 13")</v>
          </cell>
          <cell r="E461">
            <v>21</v>
          </cell>
          <cell r="F461" t="str">
            <v>BAKIM DEPO</v>
          </cell>
          <cell r="G461" t="str">
            <v>AD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</row>
        <row r="462">
          <cell r="C462" t="str">
            <v>I-B-9636-0-000-009</v>
          </cell>
          <cell r="D462" t="str">
            <v>MALZEME TAKIM ÇANTASI 16" STANLEY ST171945</v>
          </cell>
          <cell r="E462">
            <v>21</v>
          </cell>
          <cell r="F462" t="str">
            <v>BAKIM DEPO</v>
          </cell>
          <cell r="G462" t="str">
            <v>AD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</row>
        <row r="463">
          <cell r="C463" t="str">
            <v>I-B-9637-0-000-014</v>
          </cell>
          <cell r="D463" t="str">
            <v>M16X40 ANAHTAR BAŞLI CİVATA (DIN933) 8.8</v>
          </cell>
          <cell r="E463">
            <v>21</v>
          </cell>
          <cell r="F463" t="str">
            <v>BAKIM DEPO</v>
          </cell>
          <cell r="G463" t="str">
            <v>AD</v>
          </cell>
          <cell r="H463">
            <v>0</v>
          </cell>
          <cell r="I463">
            <v>3</v>
          </cell>
          <cell r="J463">
            <v>3</v>
          </cell>
          <cell r="K463">
            <v>0</v>
          </cell>
        </row>
        <row r="464">
          <cell r="C464" t="str">
            <v>I-B-9637-0-000-118</v>
          </cell>
          <cell r="D464" t="str">
            <v>M6X35 HAVŞA BAŞLI İMBUS CİVATA (DIN7991)</v>
          </cell>
          <cell r="E464">
            <v>21</v>
          </cell>
          <cell r="F464" t="str">
            <v>BAKIM DEPO</v>
          </cell>
          <cell r="G464" t="str">
            <v>AD</v>
          </cell>
          <cell r="H464">
            <v>0</v>
          </cell>
          <cell r="I464">
            <v>8</v>
          </cell>
          <cell r="J464">
            <v>8</v>
          </cell>
          <cell r="K464">
            <v>0</v>
          </cell>
        </row>
        <row r="465">
          <cell r="C465" t="str">
            <v>I-B-9637-0-000-141</v>
          </cell>
          <cell r="D465" t="str">
            <v>M6X10 HAVŞA BAŞLI İMBUS CİVATA (DIN7991)</v>
          </cell>
          <cell r="E465">
            <v>21</v>
          </cell>
          <cell r="F465" t="str">
            <v>BAKIM DEPO</v>
          </cell>
          <cell r="G465" t="str">
            <v>AD</v>
          </cell>
          <cell r="H465">
            <v>0</v>
          </cell>
          <cell r="I465">
            <v>15</v>
          </cell>
          <cell r="J465">
            <v>15</v>
          </cell>
          <cell r="K465">
            <v>0</v>
          </cell>
        </row>
        <row r="466">
          <cell r="C466" t="str">
            <v>I-B-9637-0-000-143</v>
          </cell>
          <cell r="D466" t="str">
            <v>M6X65 GÖMLEKLİ ÇELİK DÜBEL (GÖMLEK ÇAPI:8MM)</v>
          </cell>
          <cell r="E466">
            <v>21</v>
          </cell>
          <cell r="F466" t="str">
            <v>BAKIM DEPO</v>
          </cell>
          <cell r="G466" t="str">
            <v>AD</v>
          </cell>
          <cell r="H466">
            <v>0</v>
          </cell>
          <cell r="I466">
            <v>5</v>
          </cell>
          <cell r="J466">
            <v>5</v>
          </cell>
          <cell r="K466">
            <v>0</v>
          </cell>
        </row>
        <row r="467">
          <cell r="C467" t="str">
            <v>I-B-9637-0-000-241</v>
          </cell>
          <cell r="D467" t="str">
            <v>M6X80 İMBUS CİVATA (DIN 912) 8.8</v>
          </cell>
          <cell r="E467">
            <v>21</v>
          </cell>
          <cell r="F467" t="str">
            <v>BAKIM DEPO</v>
          </cell>
          <cell r="G467" t="str">
            <v>AD</v>
          </cell>
          <cell r="H467">
            <v>0</v>
          </cell>
          <cell r="I467">
            <v>13</v>
          </cell>
          <cell r="J467">
            <v>13</v>
          </cell>
          <cell r="K467">
            <v>0</v>
          </cell>
        </row>
        <row r="468">
          <cell r="C468" t="str">
            <v>ı-b-9637-0-000-242</v>
          </cell>
          <cell r="D468" t="str">
            <v>KİLİTLİ SOMUN M35X1,5 KMT </v>
          </cell>
          <cell r="E468">
            <v>21</v>
          </cell>
          <cell r="F468" t="str">
            <v>BAKIM DEPO</v>
          </cell>
          <cell r="G468" t="str">
            <v>AD</v>
          </cell>
          <cell r="H468">
            <v>0</v>
          </cell>
          <cell r="I468">
            <v>1</v>
          </cell>
          <cell r="J468">
            <v>1</v>
          </cell>
          <cell r="K468">
            <v>0</v>
          </cell>
        </row>
        <row r="469">
          <cell r="C469" t="str">
            <v>I-B-9637-0-000-244</v>
          </cell>
          <cell r="D469" t="str">
            <v>M8X90 ANAHTAR BAŞLI CİVATA DIN933</v>
          </cell>
          <cell r="E469">
            <v>21</v>
          </cell>
          <cell r="F469" t="str">
            <v>BAKIM DEPO</v>
          </cell>
          <cell r="G469" t="str">
            <v>AD</v>
          </cell>
          <cell r="H469">
            <v>0</v>
          </cell>
          <cell r="I469">
            <v>8</v>
          </cell>
          <cell r="J469">
            <v>8</v>
          </cell>
          <cell r="K469">
            <v>0</v>
          </cell>
        </row>
        <row r="470">
          <cell r="C470" t="str">
            <v>I-B-9637-0-000-248</v>
          </cell>
          <cell r="D470" t="str">
            <v>Ø42-Ø46 KELEPÇE</v>
          </cell>
          <cell r="E470">
            <v>21</v>
          </cell>
          <cell r="F470" t="str">
            <v>BAKIM DEPO</v>
          </cell>
          <cell r="G470" t="str">
            <v>AD</v>
          </cell>
          <cell r="H470">
            <v>0</v>
          </cell>
          <cell r="I470">
            <v>10</v>
          </cell>
          <cell r="J470">
            <v>10</v>
          </cell>
          <cell r="K470">
            <v>0</v>
          </cell>
        </row>
        <row r="471">
          <cell r="C471" t="str">
            <v>I-B-9643-0-000-001</v>
          </cell>
          <cell r="D471" t="str">
            <v>MOTOR GAMAK AGM 132S  2A 5,5KW 380V 50Hz (BORU ZIMPARA)</v>
          </cell>
          <cell r="E471">
            <v>21</v>
          </cell>
          <cell r="F471" t="str">
            <v>BAKIM DEPO</v>
          </cell>
          <cell r="G471" t="str">
            <v>AD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</row>
        <row r="472">
          <cell r="C472" t="str">
            <v>I-B-9643-0-000-005</v>
          </cell>
          <cell r="D472" t="str">
            <v>MOTOR MOTORSAN ABANA 112M2A 4KW 380V 50-60Hz (AKKURT FIRÇA)</v>
          </cell>
          <cell r="E472">
            <v>21</v>
          </cell>
          <cell r="F472" t="str">
            <v>BAKIM DEPO</v>
          </cell>
          <cell r="G472" t="str">
            <v>AD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</row>
        <row r="473">
          <cell r="C473" t="str">
            <v>I-B-9643-0-000-009</v>
          </cell>
          <cell r="D473" t="str">
            <v>ELEKTRİK MOTORU WAT Q2E 132M4B 5,5KW 380V 50Hz (BORU FIRÇA)</v>
          </cell>
          <cell r="E473">
            <v>21</v>
          </cell>
          <cell r="F473" t="str">
            <v>BAKIM DEPO</v>
          </cell>
          <cell r="G473" t="str">
            <v>AD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</row>
        <row r="474">
          <cell r="C474" t="str">
            <v>I-B-9643-0-000-022</v>
          </cell>
          <cell r="D474" t="str">
            <v>MOTOR OPTIMUM  0,9KW 1420d/dk 220V 50Hz</v>
          </cell>
          <cell r="E474">
            <v>21</v>
          </cell>
          <cell r="F474" t="str">
            <v>BAKIM DEPO</v>
          </cell>
          <cell r="G474" t="str">
            <v>AD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</row>
        <row r="475">
          <cell r="C475" t="str">
            <v>I-B-9644-0-000-003</v>
          </cell>
          <cell r="D475" t="str">
            <v>MOTOVARİO REDÜKTÖR 6347288-008 NMRV 30 I10</v>
          </cell>
          <cell r="E475">
            <v>21</v>
          </cell>
          <cell r="F475" t="str">
            <v>BAKIM DEPO</v>
          </cell>
          <cell r="G475" t="str">
            <v>AD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</row>
        <row r="476">
          <cell r="C476" t="str">
            <v>I-B-9644-0-000-004</v>
          </cell>
          <cell r="D476" t="str">
            <v>NEUGARD PLE40 1/3 SERİSİ REDÜKTÖR</v>
          </cell>
          <cell r="E476">
            <v>21</v>
          </cell>
          <cell r="F476" t="str">
            <v>BAKIM DEPO</v>
          </cell>
          <cell r="G476" t="str">
            <v>AD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</row>
        <row r="477">
          <cell r="C477" t="str">
            <v>I-B-9647-0-000-001</v>
          </cell>
          <cell r="D477" t="str">
            <v>KUKKO İKİ VE ÜÇ KOLLU ÇEKTİRME SETİ (K-2030-10+S+T)</v>
          </cell>
          <cell r="E477">
            <v>21</v>
          </cell>
          <cell r="F477" t="str">
            <v>BAKIM DEPO</v>
          </cell>
          <cell r="G477" t="str">
            <v>AD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</row>
        <row r="478">
          <cell r="C478" t="str">
            <v>I-B-9647-0-000-002</v>
          </cell>
          <cell r="D478" t="str">
            <v>KUKKO RULMAN İÇ ÇEKTİRME SETİ (K25-B)</v>
          </cell>
          <cell r="E478">
            <v>21</v>
          </cell>
          <cell r="F478" t="str">
            <v>BAKIM DEPO</v>
          </cell>
          <cell r="G478" t="str">
            <v>AD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</row>
        <row r="479">
          <cell r="C479" t="str">
            <v>I-B-9647-0-000-003</v>
          </cell>
          <cell r="D479" t="str">
            <v>SKF RULMAN ÇAKMA SETİ (TMFT 36)</v>
          </cell>
          <cell r="E479">
            <v>21</v>
          </cell>
          <cell r="F479" t="str">
            <v>BAKIM DEPO</v>
          </cell>
          <cell r="G479" t="str">
            <v>AD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</row>
        <row r="480">
          <cell r="C480" t="str">
            <v>I-B-9647-0-000-004</v>
          </cell>
          <cell r="D480" t="str">
            <v>AÇIÖLÇER GÖNYE 180</v>
          </cell>
          <cell r="E480">
            <v>21</v>
          </cell>
          <cell r="F480" t="str">
            <v>BAKIM DEPO</v>
          </cell>
          <cell r="G480" t="str">
            <v>AD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</row>
        <row r="481">
          <cell r="C481" t="str">
            <v>I-B-9647-0-000-005</v>
          </cell>
          <cell r="D481" t="str">
            <v>DİJİTAL VOLTMETRE (BENING)</v>
          </cell>
          <cell r="E481">
            <v>21</v>
          </cell>
          <cell r="F481" t="str">
            <v>BAKIM DEPO</v>
          </cell>
          <cell r="G481" t="str">
            <v>AD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</row>
        <row r="482">
          <cell r="C482" t="str">
            <v>I-B-9647-0-000-006</v>
          </cell>
          <cell r="D482" t="str">
            <v>SU TERAZİSİ 300MM (RİHTER)</v>
          </cell>
          <cell r="E482">
            <v>21</v>
          </cell>
          <cell r="F482" t="str">
            <v>BAKIM DEPO</v>
          </cell>
          <cell r="G482" t="str">
            <v>AD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</row>
        <row r="483">
          <cell r="C483" t="str">
            <v>I-B-9647-0-000-007</v>
          </cell>
          <cell r="D483" t="str">
            <v>DİJİTAL MULTİMETRE (RETTA RMM5000)</v>
          </cell>
          <cell r="E483">
            <v>21</v>
          </cell>
          <cell r="F483" t="str">
            <v>BAKIM DEPO</v>
          </cell>
          <cell r="G483" t="str">
            <v>AD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</row>
        <row r="484">
          <cell r="C484" t="str">
            <v>I-B-9648-0-000-025</v>
          </cell>
          <cell r="D484" t="str">
            <v>APAC A11 Lock Ring (28)</v>
          </cell>
          <cell r="E484">
            <v>21</v>
          </cell>
          <cell r="F484" t="str">
            <v>BAKIM DEPO</v>
          </cell>
          <cell r="G484" t="str">
            <v>AD</v>
          </cell>
          <cell r="H484">
            <v>0</v>
          </cell>
          <cell r="I484">
            <v>1</v>
          </cell>
          <cell r="J484">
            <v>1</v>
          </cell>
          <cell r="K484">
            <v>0</v>
          </cell>
        </row>
        <row r="485">
          <cell r="C485" t="str">
            <v>I-G-9562-0-000-003</v>
          </cell>
          <cell r="D485" t="str">
            <v>5001 SÜPER KENAR KESİCİ SIVI CİLA</v>
          </cell>
          <cell r="E485">
            <v>15</v>
          </cell>
          <cell r="F485" t="str">
            <v>İŞLETME SARF MALZEME</v>
          </cell>
          <cell r="G485" t="str">
            <v>KG</v>
          </cell>
          <cell r="H485">
            <v>10</v>
          </cell>
          <cell r="I485">
            <v>0</v>
          </cell>
          <cell r="J485">
            <v>-10</v>
          </cell>
          <cell r="K485">
            <v>0</v>
          </cell>
        </row>
        <row r="486">
          <cell r="C486" t="str">
            <v>I-G-9585-0-000-005</v>
          </cell>
          <cell r="D486" t="str">
            <v>LATEK  ELDIVENI UZUN KONC - 60 CM</v>
          </cell>
          <cell r="E486">
            <v>15</v>
          </cell>
          <cell r="F486" t="str">
            <v>İŞLETME SARF MALZEME</v>
          </cell>
          <cell r="G486" t="str">
            <v>AD</v>
          </cell>
          <cell r="H486">
            <v>2</v>
          </cell>
          <cell r="I486">
            <v>2</v>
          </cell>
          <cell r="J486">
            <v>0</v>
          </cell>
          <cell r="K486">
            <v>0</v>
          </cell>
        </row>
        <row r="487">
          <cell r="C487" t="str">
            <v>I-G-9610-0-000-008</v>
          </cell>
          <cell r="D487" t="str">
            <v>L TIP ALLEN ANAHTAR 12</v>
          </cell>
          <cell r="E487">
            <v>3</v>
          </cell>
          <cell r="F487" t="str">
            <v>ÜRETİM DEPO</v>
          </cell>
          <cell r="G487" t="str">
            <v>AD</v>
          </cell>
          <cell r="H487">
            <v>1</v>
          </cell>
          <cell r="I487">
            <v>0</v>
          </cell>
          <cell r="J487">
            <v>-1</v>
          </cell>
          <cell r="K487">
            <v>0</v>
          </cell>
        </row>
        <row r="488">
          <cell r="C488" t="str">
            <v>I-G-9612-0-000-004</v>
          </cell>
          <cell r="D488" t="str">
            <v>M8 HSS STANDART PAFTA</v>
          </cell>
          <cell r="E488">
            <v>20</v>
          </cell>
          <cell r="F488" t="str">
            <v>KESİCİ TAKIM</v>
          </cell>
          <cell r="G488" t="str">
            <v>AD</v>
          </cell>
          <cell r="H488">
            <v>2</v>
          </cell>
          <cell r="I488">
            <v>2</v>
          </cell>
          <cell r="J488">
            <v>0</v>
          </cell>
          <cell r="K488">
            <v>0</v>
          </cell>
        </row>
        <row r="489">
          <cell r="C489" t="str">
            <v>I-G-9628-0-000-003</v>
          </cell>
          <cell r="D489" t="str">
            <v>HAVA YASTIGI 90 X 150 CM</v>
          </cell>
          <cell r="E489">
            <v>17</v>
          </cell>
          <cell r="F489" t="str">
            <v>PALET-AMBALAJ DEPO</v>
          </cell>
          <cell r="G489" t="str">
            <v>AD</v>
          </cell>
          <cell r="H489">
            <v>13</v>
          </cell>
          <cell r="I489">
            <v>13</v>
          </cell>
          <cell r="J489">
            <v>0</v>
          </cell>
          <cell r="K489">
            <v>0</v>
          </cell>
        </row>
        <row r="490">
          <cell r="C490" t="str">
            <v>I-G-9636-0-000-012</v>
          </cell>
          <cell r="D490" t="str">
            <v>800X1200 GRİ PALET</v>
          </cell>
          <cell r="E490">
            <v>17</v>
          </cell>
          <cell r="F490" t="str">
            <v>PALET-AMBALAJ DEPO</v>
          </cell>
          <cell r="G490" t="str">
            <v>AD</v>
          </cell>
          <cell r="H490">
            <v>0</v>
          </cell>
          <cell r="I490">
            <v>18</v>
          </cell>
          <cell r="J490">
            <v>18</v>
          </cell>
          <cell r="K490">
            <v>0</v>
          </cell>
        </row>
        <row r="491">
          <cell r="C491" t="str">
            <v>I-P-9551-0-000-030</v>
          </cell>
          <cell r="D491" t="str">
            <v>HSS-E FREZE Ø 12 MM</v>
          </cell>
          <cell r="E491">
            <v>20</v>
          </cell>
          <cell r="F491" t="str">
            <v>KESİCİ TAKIM</v>
          </cell>
          <cell r="G491" t="str">
            <v>AD</v>
          </cell>
          <cell r="H491">
            <v>1</v>
          </cell>
          <cell r="I491">
            <v>0</v>
          </cell>
          <cell r="J491">
            <v>-1</v>
          </cell>
          <cell r="K491">
            <v>0</v>
          </cell>
        </row>
        <row r="492">
          <cell r="C492" t="str">
            <v>I-P-9551-0-000-089</v>
          </cell>
          <cell r="D492" t="str">
            <v>Ø14 mm KARBÜR MATKAP TAMBOY:100mm d:14mm</v>
          </cell>
          <cell r="E492">
            <v>4</v>
          </cell>
          <cell r="F492" t="str">
            <v>FASON ÜRETİM DEPO</v>
          </cell>
          <cell r="G492" t="str">
            <v>AD</v>
          </cell>
          <cell r="H492">
            <v>0</v>
          </cell>
          <cell r="I492">
            <v>1</v>
          </cell>
          <cell r="J492">
            <v>1</v>
          </cell>
          <cell r="K492">
            <v>0</v>
          </cell>
        </row>
        <row r="493">
          <cell r="C493" t="str">
            <v>I-P-9551-0-000-181</v>
          </cell>
          <cell r="D493" t="str">
            <v>Ø26 mm HSS-E 5 AĞIZLI FREZE Tam boy:135 mm, d:20mm</v>
          </cell>
          <cell r="E493">
            <v>20</v>
          </cell>
          <cell r="F493" t="str">
            <v>KESİCİ TAKIM</v>
          </cell>
          <cell r="G493" t="str">
            <v>AD</v>
          </cell>
          <cell r="H493">
            <v>8</v>
          </cell>
          <cell r="I493">
            <v>8</v>
          </cell>
          <cell r="J493">
            <v>0</v>
          </cell>
          <cell r="K493">
            <v>0</v>
          </cell>
        </row>
        <row r="494">
          <cell r="C494" t="str">
            <v>I-P-9551-0-000-183</v>
          </cell>
          <cell r="D494" t="str">
            <v>Ø24,3 mm HSS-E 4 AĞIZLI FREZE Tam boy:135 mm, d:20mm</v>
          </cell>
          <cell r="E494">
            <v>20</v>
          </cell>
          <cell r="F494" t="str">
            <v>KESİCİ TAKIM</v>
          </cell>
          <cell r="G494" t="str">
            <v>AD</v>
          </cell>
          <cell r="H494">
            <v>2</v>
          </cell>
          <cell r="I494">
            <v>2</v>
          </cell>
          <cell r="J494">
            <v>0</v>
          </cell>
          <cell r="K494">
            <v>0</v>
          </cell>
        </row>
        <row r="495">
          <cell r="C495" t="str">
            <v>I-P-9551-0-000-193</v>
          </cell>
          <cell r="D495" t="str">
            <v>Ø24,30 mm HSS-E 5 AĞIZLI FREZE Tam boy:135 mm, d:20mm</v>
          </cell>
          <cell r="E495">
            <v>4</v>
          </cell>
          <cell r="F495" t="str">
            <v>FASON ÜRETİM DEPO</v>
          </cell>
          <cell r="G495" t="str">
            <v>AD</v>
          </cell>
          <cell r="H495">
            <v>2</v>
          </cell>
          <cell r="I495">
            <v>0</v>
          </cell>
          <cell r="J495">
            <v>-2</v>
          </cell>
          <cell r="K495">
            <v>0</v>
          </cell>
        </row>
        <row r="496">
          <cell r="C496" t="str">
            <v>I-P-9551-0-000-193</v>
          </cell>
          <cell r="D496" t="str">
            <v>Ø24,30 mm HSS-E 5 AĞIZLI FREZE Tam boy:135 mm, d:20mm</v>
          </cell>
          <cell r="E496">
            <v>20</v>
          </cell>
          <cell r="F496" t="str">
            <v>KESİCİ TAKIM</v>
          </cell>
          <cell r="G496" t="str">
            <v>AD</v>
          </cell>
          <cell r="H496">
            <v>5</v>
          </cell>
          <cell r="I496">
            <v>5</v>
          </cell>
          <cell r="J496">
            <v>0</v>
          </cell>
          <cell r="K496">
            <v>0</v>
          </cell>
        </row>
        <row r="497">
          <cell r="C497" t="str">
            <v>I-P-9551-0-000-195</v>
          </cell>
          <cell r="D497" t="str">
            <v>Ø14 mm HSS-E 4 AĞIZLI FREZE Tam boy:85 mm, d:12mm</v>
          </cell>
          <cell r="E497">
            <v>4</v>
          </cell>
          <cell r="F497" t="str">
            <v>FASON ÜRETİM DEPO</v>
          </cell>
          <cell r="G497" t="str">
            <v>AD</v>
          </cell>
          <cell r="H497">
            <v>1</v>
          </cell>
          <cell r="I497">
            <v>0</v>
          </cell>
          <cell r="J497">
            <v>-1</v>
          </cell>
          <cell r="K497">
            <v>0</v>
          </cell>
        </row>
        <row r="498">
          <cell r="C498" t="str">
            <v>I-P-9551-0-000-195</v>
          </cell>
          <cell r="D498" t="str">
            <v>Ø14 mm HSS-E 4 AĞIZLI FREZE Tam boy:85 mm, d:12mm</v>
          </cell>
          <cell r="E498">
            <v>20</v>
          </cell>
          <cell r="F498" t="str">
            <v>KESİCİ TAKIM</v>
          </cell>
          <cell r="G498" t="str">
            <v>AD</v>
          </cell>
          <cell r="H498">
            <v>2</v>
          </cell>
          <cell r="I498">
            <v>2</v>
          </cell>
          <cell r="J498">
            <v>0</v>
          </cell>
          <cell r="K498">
            <v>0</v>
          </cell>
        </row>
        <row r="499">
          <cell r="C499" t="str">
            <v>I-P-9551-0-000-197</v>
          </cell>
          <cell r="D499" t="str">
            <v>Ø15,5 mm HSSE SAPLI MATKAP TAMBOY:160mm d:15mm</v>
          </cell>
          <cell r="E499">
            <v>20</v>
          </cell>
          <cell r="F499" t="str">
            <v>KESİCİ TAKIM</v>
          </cell>
          <cell r="G499" t="str">
            <v>AD</v>
          </cell>
          <cell r="H499">
            <v>1</v>
          </cell>
          <cell r="I499">
            <v>1</v>
          </cell>
          <cell r="J499">
            <v>0</v>
          </cell>
          <cell r="K499">
            <v>0</v>
          </cell>
        </row>
        <row r="500">
          <cell r="C500" t="str">
            <v>I-P-9551-0-000-198</v>
          </cell>
          <cell r="D500" t="str">
            <v>Ø15 mm HSSE SAPLI MATKAP TAMBOY:160mm d:15mm</v>
          </cell>
          <cell r="E500">
            <v>20</v>
          </cell>
          <cell r="F500" t="str">
            <v>KESİCİ TAKIM</v>
          </cell>
          <cell r="G500" t="str">
            <v>AD</v>
          </cell>
          <cell r="H500">
            <v>1</v>
          </cell>
          <cell r="I500">
            <v>1</v>
          </cell>
          <cell r="J500">
            <v>0</v>
          </cell>
          <cell r="K500">
            <v>0</v>
          </cell>
        </row>
        <row r="501">
          <cell r="C501" t="str">
            <v>I-P-9551-0-000-210</v>
          </cell>
          <cell r="D501" t="str">
            <v>ER 32 Ø18-17 PENS</v>
          </cell>
          <cell r="E501">
            <v>20</v>
          </cell>
          <cell r="F501" t="str">
            <v>KESİCİ TAKIM</v>
          </cell>
          <cell r="G501" t="str">
            <v>AD</v>
          </cell>
          <cell r="H501">
            <v>3</v>
          </cell>
          <cell r="I501">
            <v>3</v>
          </cell>
          <cell r="J501">
            <v>0</v>
          </cell>
          <cell r="K501">
            <v>0</v>
          </cell>
        </row>
        <row r="502">
          <cell r="C502" t="str">
            <v>I-P-9551-0-000-211</v>
          </cell>
          <cell r="D502" t="str">
            <v>ER 32 Ø15-16 PENS</v>
          </cell>
          <cell r="E502">
            <v>20</v>
          </cell>
          <cell r="F502" t="str">
            <v>KESİCİ TAKIM</v>
          </cell>
          <cell r="G502" t="str">
            <v>AD</v>
          </cell>
          <cell r="H502">
            <v>6</v>
          </cell>
          <cell r="I502">
            <v>6</v>
          </cell>
          <cell r="J502">
            <v>0</v>
          </cell>
          <cell r="K502">
            <v>0</v>
          </cell>
        </row>
        <row r="503">
          <cell r="C503" t="str">
            <v>I-P-9551-0-000-212</v>
          </cell>
          <cell r="D503" t="str">
            <v>Ø11-12 ER32 PENS</v>
          </cell>
          <cell r="E503">
            <v>20</v>
          </cell>
          <cell r="F503" t="str">
            <v>KESİCİ TAKIM</v>
          </cell>
          <cell r="G503" t="str">
            <v>AD</v>
          </cell>
          <cell r="H503">
            <v>1</v>
          </cell>
          <cell r="I503">
            <v>1</v>
          </cell>
          <cell r="J503">
            <v>0</v>
          </cell>
          <cell r="K503">
            <v>0</v>
          </cell>
        </row>
        <row r="504">
          <cell r="C504" t="str">
            <v>I-P-9551-0-000-213</v>
          </cell>
          <cell r="D504" t="str">
            <v>Ø9-10 ER32 PENS</v>
          </cell>
          <cell r="E504">
            <v>20</v>
          </cell>
          <cell r="F504" t="str">
            <v>KESİCİ TAKIM</v>
          </cell>
          <cell r="G504" t="str">
            <v>AD</v>
          </cell>
          <cell r="H504">
            <v>6</v>
          </cell>
          <cell r="I504">
            <v>6</v>
          </cell>
          <cell r="J504">
            <v>0</v>
          </cell>
          <cell r="K504">
            <v>0</v>
          </cell>
        </row>
        <row r="505">
          <cell r="C505" t="str">
            <v>I-P-9551-0-000-214</v>
          </cell>
          <cell r="D505" t="str">
            <v>Ø14-15 ER32 PENS</v>
          </cell>
          <cell r="E505">
            <v>20</v>
          </cell>
          <cell r="F505" t="str">
            <v>KESİCİ TAKIM</v>
          </cell>
          <cell r="G505" t="str">
            <v>AD</v>
          </cell>
          <cell r="H505">
            <v>2</v>
          </cell>
          <cell r="I505">
            <v>2</v>
          </cell>
          <cell r="J505">
            <v>0</v>
          </cell>
          <cell r="K505">
            <v>0</v>
          </cell>
        </row>
        <row r="506">
          <cell r="C506" t="str">
            <v>I-P-9551-0-000-215</v>
          </cell>
          <cell r="D506" t="str">
            <v>Ø18-19 ER32 PENS</v>
          </cell>
          <cell r="E506">
            <v>20</v>
          </cell>
          <cell r="F506" t="str">
            <v>KESİCİ TAKIM</v>
          </cell>
          <cell r="G506" t="str">
            <v>AD</v>
          </cell>
          <cell r="H506">
            <v>2</v>
          </cell>
          <cell r="I506">
            <v>2</v>
          </cell>
          <cell r="J506">
            <v>0</v>
          </cell>
          <cell r="K506">
            <v>0</v>
          </cell>
        </row>
        <row r="507">
          <cell r="C507" t="str">
            <v>I-P-9551-0-000-216</v>
          </cell>
          <cell r="D507" t="str">
            <v>Ø19-20 ER32 PENS</v>
          </cell>
          <cell r="E507">
            <v>20</v>
          </cell>
          <cell r="F507" t="str">
            <v>KESİCİ TAKIM</v>
          </cell>
          <cell r="G507" t="str">
            <v>AD</v>
          </cell>
          <cell r="H507">
            <v>5</v>
          </cell>
          <cell r="I507">
            <v>5</v>
          </cell>
          <cell r="J507">
            <v>0</v>
          </cell>
          <cell r="K507">
            <v>0</v>
          </cell>
        </row>
        <row r="508">
          <cell r="C508" t="str">
            <v>I-P-9551-0-000-250</v>
          </cell>
          <cell r="D508" t="str">
            <v>Ø4 ER32 PENS</v>
          </cell>
          <cell r="E508">
            <v>20</v>
          </cell>
          <cell r="F508" t="str">
            <v>KESİCİ TAKIM</v>
          </cell>
          <cell r="G508" t="str">
            <v>AD</v>
          </cell>
          <cell r="H508">
            <v>2</v>
          </cell>
          <cell r="I508">
            <v>2</v>
          </cell>
          <cell r="J508">
            <v>0</v>
          </cell>
          <cell r="K508">
            <v>0</v>
          </cell>
        </row>
        <row r="509">
          <cell r="C509" t="str">
            <v>I-P-9551-0-000-251</v>
          </cell>
          <cell r="D509" t="str">
            <v>Ø16 ER32 PENS</v>
          </cell>
          <cell r="E509">
            <v>20</v>
          </cell>
          <cell r="F509" t="str">
            <v>KESİCİ TAKIM</v>
          </cell>
          <cell r="G509" t="str">
            <v>AD</v>
          </cell>
          <cell r="H509">
            <v>1</v>
          </cell>
          <cell r="I509">
            <v>1</v>
          </cell>
          <cell r="J509">
            <v>0</v>
          </cell>
          <cell r="K509">
            <v>0</v>
          </cell>
        </row>
        <row r="510">
          <cell r="C510" t="str">
            <v>I-P-9551-0-000-287</v>
          </cell>
          <cell r="D510" t="str">
            <v>ALT PRECITEC DIŞI KONİK İÇİ DOUBLE 1,2" NOZUL LAZER KESİM</v>
          </cell>
          <cell r="E510">
            <v>20</v>
          </cell>
          <cell r="F510" t="str">
            <v>KESİCİ TAKIM</v>
          </cell>
          <cell r="G510" t="str">
            <v>AD</v>
          </cell>
          <cell r="H510">
            <v>3</v>
          </cell>
          <cell r="I510">
            <v>3</v>
          </cell>
          <cell r="J510">
            <v>0</v>
          </cell>
          <cell r="K510">
            <v>0</v>
          </cell>
        </row>
        <row r="511">
          <cell r="C511" t="str">
            <v>I-P-9551-0-000-288</v>
          </cell>
          <cell r="D511" t="str">
            <v>ALT PRECITEC DIŞI KONİK İÇİ DOUBLE 1,5" NOZUL LAZER KESİM</v>
          </cell>
          <cell r="E511">
            <v>20</v>
          </cell>
          <cell r="F511" t="str">
            <v>KESİCİ TAKIM</v>
          </cell>
          <cell r="G511" t="str">
            <v>AD</v>
          </cell>
          <cell r="H511">
            <v>2</v>
          </cell>
          <cell r="I511">
            <v>2</v>
          </cell>
          <cell r="J511">
            <v>0</v>
          </cell>
          <cell r="K511">
            <v>0</v>
          </cell>
        </row>
        <row r="512">
          <cell r="C512" t="str">
            <v>I-P-9551-0-000-289</v>
          </cell>
          <cell r="D512" t="str">
            <v>ALT PRECITEC DIŞI KONİK İÇİ DOUBLE 1,8" NOZUL LAZER KESİM</v>
          </cell>
          <cell r="E512">
            <v>20</v>
          </cell>
          <cell r="F512" t="str">
            <v>KESİCİ TAKIM</v>
          </cell>
          <cell r="G512" t="str">
            <v>AD</v>
          </cell>
          <cell r="H512">
            <v>1</v>
          </cell>
          <cell r="I512">
            <v>1</v>
          </cell>
          <cell r="J512">
            <v>0</v>
          </cell>
          <cell r="K512">
            <v>0</v>
          </cell>
        </row>
        <row r="513">
          <cell r="C513" t="str">
            <v>I-P-9551-0-000-292</v>
          </cell>
          <cell r="D513" t="str">
            <v>ALT PRECITEC DIŞI KONİK İÇİ DOUBLE 3" NOZUL LAZER KESİM</v>
          </cell>
          <cell r="E513">
            <v>20</v>
          </cell>
          <cell r="F513" t="str">
            <v>KESİCİ TAKIM</v>
          </cell>
          <cell r="G513" t="str">
            <v>AD</v>
          </cell>
          <cell r="H513">
            <v>1</v>
          </cell>
          <cell r="I513">
            <v>1</v>
          </cell>
          <cell r="J513">
            <v>0</v>
          </cell>
          <cell r="K513">
            <v>0</v>
          </cell>
        </row>
        <row r="514">
          <cell r="C514" t="str">
            <v>I-P-9551-0-000-300</v>
          </cell>
          <cell r="D514" t="str">
            <v>ALT PRECITEC DIŞI KONİK DE HP 1” NOZUL LAZER KESİM</v>
          </cell>
          <cell r="E514">
            <v>20</v>
          </cell>
          <cell r="F514" t="str">
            <v>KESİCİ TAKIM</v>
          </cell>
          <cell r="G514" t="str">
            <v>AD</v>
          </cell>
          <cell r="H514">
            <v>1</v>
          </cell>
          <cell r="I514">
            <v>1</v>
          </cell>
          <cell r="J514">
            <v>0</v>
          </cell>
          <cell r="K514">
            <v>0</v>
          </cell>
        </row>
        <row r="515">
          <cell r="C515" t="str">
            <v>I-P-9551-0-000-301</v>
          </cell>
          <cell r="D515" t="str">
            <v>ALT PRECITEC DIŞI KONİK DE HP 1,2” NOZUL LAZER KESİM</v>
          </cell>
          <cell r="E515">
            <v>20</v>
          </cell>
          <cell r="F515" t="str">
            <v>KESİCİ TAKIM</v>
          </cell>
          <cell r="G515" t="str">
            <v>AD</v>
          </cell>
          <cell r="H515">
            <v>3</v>
          </cell>
          <cell r="I515">
            <v>3</v>
          </cell>
          <cell r="J515">
            <v>0</v>
          </cell>
          <cell r="K515">
            <v>0</v>
          </cell>
        </row>
        <row r="516">
          <cell r="C516" t="str">
            <v>I-P-9551-0-000-304</v>
          </cell>
          <cell r="D516" t="str">
            <v>İÇ ÇAP TORNALAMA KATERİ AYARLI TKB 10628-38-K55</v>
          </cell>
          <cell r="E516">
            <v>20</v>
          </cell>
          <cell r="F516" t="str">
            <v>KESİCİ TAKIM</v>
          </cell>
          <cell r="G516" t="str">
            <v>AD</v>
          </cell>
          <cell r="H516">
            <v>1</v>
          </cell>
          <cell r="I516">
            <v>1</v>
          </cell>
          <cell r="J516">
            <v>0</v>
          </cell>
          <cell r="K516">
            <v>0</v>
          </cell>
        </row>
        <row r="517">
          <cell r="C517" t="str">
            <v>I-P-9559-0-000-004</v>
          </cell>
          <cell r="D517" t="str">
            <v>KATI KESİCİ CİLA(C106-S)</v>
          </cell>
          <cell r="E517">
            <v>15</v>
          </cell>
          <cell r="F517" t="str">
            <v>İŞLETME SARF MALZEME</v>
          </cell>
          <cell r="G517" t="str">
            <v>KG</v>
          </cell>
          <cell r="H517">
            <v>1</v>
          </cell>
          <cell r="I517">
            <v>0</v>
          </cell>
          <cell r="J517">
            <v>-1</v>
          </cell>
          <cell r="K517">
            <v>0</v>
          </cell>
        </row>
        <row r="518">
          <cell r="C518" t="str">
            <v>I-P-9562-0-000-001</v>
          </cell>
          <cell r="D518" t="str">
            <v>CIF SPREY PASLANMAZ YUZEY TEMIZLEYICI 500 ML</v>
          </cell>
          <cell r="E518">
            <v>15</v>
          </cell>
          <cell r="F518" t="str">
            <v>İŞLETME SARF MALZEME</v>
          </cell>
          <cell r="G518" t="str">
            <v>AD</v>
          </cell>
          <cell r="H518">
            <v>4</v>
          </cell>
          <cell r="I518">
            <v>4</v>
          </cell>
          <cell r="J518">
            <v>0</v>
          </cell>
          <cell r="K518">
            <v>0</v>
          </cell>
        </row>
        <row r="519">
          <cell r="C519" t="str">
            <v>I-P-9565-0-000-043</v>
          </cell>
          <cell r="D519" t="str">
            <v>7100X60 AC611X P-180 BANT ZIMPARA</v>
          </cell>
          <cell r="E519">
            <v>15</v>
          </cell>
          <cell r="F519" t="str">
            <v>İŞLETME SARF MALZEME</v>
          </cell>
          <cell r="G519" t="str">
            <v>AD</v>
          </cell>
          <cell r="H519">
            <v>17</v>
          </cell>
          <cell r="I519">
            <v>17</v>
          </cell>
          <cell r="J519">
            <v>0</v>
          </cell>
          <cell r="K519">
            <v>0</v>
          </cell>
        </row>
        <row r="520">
          <cell r="C520" t="str">
            <v>I-P-9565-0-000-134</v>
          </cell>
          <cell r="D520" t="str">
            <v>1660X60 P-320 KK551X BANT ZIMPARA</v>
          </cell>
          <cell r="E520">
            <v>15</v>
          </cell>
          <cell r="F520" t="str">
            <v>İŞLETME SARF MALZEME</v>
          </cell>
          <cell r="G520" t="str">
            <v>AD</v>
          </cell>
          <cell r="H520">
            <v>104</v>
          </cell>
          <cell r="I520">
            <v>104</v>
          </cell>
          <cell r="J520">
            <v>0</v>
          </cell>
          <cell r="K520">
            <v>0</v>
          </cell>
        </row>
        <row r="521">
          <cell r="C521" t="str">
            <v>I-P-9565-0-000-190</v>
          </cell>
          <cell r="D521" t="str">
            <v>3000X60 MM BANT ZIMPARA RK700X DF P-400 VITEX</v>
          </cell>
          <cell r="E521">
            <v>15</v>
          </cell>
          <cell r="F521" t="str">
            <v>İŞLETME SARF MALZEME</v>
          </cell>
          <cell r="G521" t="str">
            <v>AD</v>
          </cell>
          <cell r="H521">
            <v>127</v>
          </cell>
          <cell r="I521">
            <v>127</v>
          </cell>
          <cell r="J521">
            <v>0</v>
          </cell>
          <cell r="K521">
            <v>0</v>
          </cell>
        </row>
        <row r="522">
          <cell r="C522" t="str">
            <v>I-P-9565-0-000-209</v>
          </cell>
          <cell r="D522" t="str">
            <v>3000X100 MM BANT ZIMPARA RK700X DF P-1200 VITEX</v>
          </cell>
          <cell r="E522">
            <v>15</v>
          </cell>
          <cell r="F522" t="str">
            <v>İŞLETME SARF MALZEME</v>
          </cell>
          <cell r="G522" t="str">
            <v>AD</v>
          </cell>
          <cell r="H522">
            <v>5</v>
          </cell>
          <cell r="I522">
            <v>5</v>
          </cell>
          <cell r="J522">
            <v>0</v>
          </cell>
          <cell r="K522">
            <v>0</v>
          </cell>
        </row>
        <row r="523">
          <cell r="C523" t="str">
            <v>I-P-9575-0-000-020</v>
          </cell>
          <cell r="D523" t="str">
            <v>BORU ZIMPARA KESTAMİT V YATAK</v>
          </cell>
          <cell r="E523">
            <v>15</v>
          </cell>
          <cell r="F523" t="str">
            <v>İŞLETME SARF MALZEME</v>
          </cell>
          <cell r="G523" t="str">
            <v>AD</v>
          </cell>
          <cell r="H523">
            <v>21</v>
          </cell>
          <cell r="I523">
            <v>0</v>
          </cell>
          <cell r="J523">
            <v>-21</v>
          </cell>
          <cell r="K523">
            <v>0</v>
          </cell>
        </row>
        <row r="524">
          <cell r="C524" t="str">
            <v>I-P-9580-0-000-039</v>
          </cell>
          <cell r="D524" t="str">
            <v>DYNABRADE DYNAFILE MODEL 40320 YEDEKPARCA ORTAK PLATFORM 57041 (36)</v>
          </cell>
          <cell r="E524">
            <v>21</v>
          </cell>
          <cell r="F524" t="str">
            <v>BAKIM DEPO</v>
          </cell>
          <cell r="G524" t="str">
            <v>AD</v>
          </cell>
          <cell r="H524">
            <v>0</v>
          </cell>
          <cell r="I524">
            <v>2</v>
          </cell>
          <cell r="J524">
            <v>2</v>
          </cell>
          <cell r="K524">
            <v>0</v>
          </cell>
        </row>
        <row r="525">
          <cell r="C525" t="str">
            <v>I-P-9580-0-000-040</v>
          </cell>
          <cell r="D525" t="str">
            <v>DYNABRADE DYNAFILE MODEL 40320 YEDEKPARCA LOCK RING 04087</v>
          </cell>
          <cell r="E525">
            <v>21</v>
          </cell>
          <cell r="F525" t="str">
            <v>BAKIM DEPO</v>
          </cell>
          <cell r="G525" t="str">
            <v>AD</v>
          </cell>
          <cell r="H525">
            <v>0</v>
          </cell>
          <cell r="I525">
            <v>1</v>
          </cell>
          <cell r="J525">
            <v>1</v>
          </cell>
          <cell r="K525">
            <v>0</v>
          </cell>
        </row>
        <row r="526">
          <cell r="C526" t="str">
            <v>I-P-9593-0-000-002</v>
          </cell>
          <cell r="D526" t="str">
            <v>Ø115 MM CIRTLI ZIMPARA 40 P</v>
          </cell>
          <cell r="E526">
            <v>15</v>
          </cell>
          <cell r="F526" t="str">
            <v>İŞLETME SARF MALZEME</v>
          </cell>
          <cell r="G526" t="str">
            <v>AD</v>
          </cell>
          <cell r="H526">
            <v>124</v>
          </cell>
          <cell r="I526">
            <v>124</v>
          </cell>
          <cell r="J526">
            <v>0</v>
          </cell>
          <cell r="K526">
            <v>0</v>
          </cell>
        </row>
        <row r="527">
          <cell r="C527" t="str">
            <v>H-A-8082-0-096-010</v>
          </cell>
          <cell r="D527" t="str">
            <v>25 X 28 X 1195 MM ALUMINYUM KOLLEKTOR NOIR.SBL.2200.(AK.NBL=YW360F).10G.PE</v>
          </cell>
          <cell r="E527">
            <v>2</v>
          </cell>
          <cell r="F527" t="str">
            <v>HAMMADDE DEPO</v>
          </cell>
          <cell r="G527" t="str">
            <v>AD</v>
          </cell>
          <cell r="H527">
            <v>10</v>
          </cell>
          <cell r="I527">
            <v>10</v>
          </cell>
          <cell r="J527">
            <v>0</v>
          </cell>
          <cell r="K527">
            <v>164.75225</v>
          </cell>
        </row>
        <row r="528">
          <cell r="C528" t="str">
            <v>H-P-8107-0-000-098</v>
          </cell>
          <cell r="D528" t="str">
            <v>TW-2048 32x32 mm  48'li BARKOD ETİKETİ</v>
          </cell>
          <cell r="E528">
            <v>2</v>
          </cell>
          <cell r="F528" t="str">
            <v>HAMMADDE DEPO</v>
          </cell>
          <cell r="G528" t="str">
            <v>AD</v>
          </cell>
          <cell r="H528">
            <v>19200</v>
          </cell>
          <cell r="I528">
            <v>19200</v>
          </cell>
          <cell r="J528">
            <v>0</v>
          </cell>
          <cell r="K528">
            <v>0.04</v>
          </cell>
        </row>
        <row r="529">
          <cell r="C529" t="str">
            <v>H-P-8107-0-000-098</v>
          </cell>
          <cell r="D529" t="str">
            <v>TW-2048 32x32 mm  48'li BARKOD ETİKETİ</v>
          </cell>
          <cell r="E529">
            <v>3</v>
          </cell>
          <cell r="F529" t="str">
            <v>ÜRETİM DEPO</v>
          </cell>
          <cell r="G529" t="str">
            <v>AD</v>
          </cell>
          <cell r="H529">
            <v>624</v>
          </cell>
          <cell r="I529">
            <v>576</v>
          </cell>
          <cell r="J529">
            <v>-48</v>
          </cell>
          <cell r="K529">
            <v>0.04</v>
          </cell>
        </row>
        <row r="530">
          <cell r="C530" t="str">
            <v>H-A-8082-0-093-003</v>
          </cell>
          <cell r="D530" t="str">
            <v>28,1 X 45 KARE KOLLEKTOR 7016(AK.NBL=SL2164)30G.PE</v>
          </cell>
          <cell r="E530">
            <v>3</v>
          </cell>
          <cell r="F530" t="str">
            <v>ÜRETİM DEPO</v>
          </cell>
          <cell r="G530" t="str">
            <v>MT</v>
          </cell>
          <cell r="H530">
            <v>-9.0993999999999993</v>
          </cell>
          <cell r="I530">
            <v>0</v>
          </cell>
          <cell r="J530">
            <v>9.0993999999999993</v>
          </cell>
          <cell r="K530">
            <v>54.664710000000007</v>
          </cell>
        </row>
        <row r="531">
          <cell r="C531" t="str">
            <v>H-A-8082-0-093-004</v>
          </cell>
          <cell r="D531" t="str">
            <v>26,5 X 45 OMEGA KOLLEKTOR 7016(AK.NBL=SL2164)30G.PE</v>
          </cell>
          <cell r="E531">
            <v>3</v>
          </cell>
          <cell r="F531" t="str">
            <v>ÜRETİM DEPO</v>
          </cell>
          <cell r="G531" t="str">
            <v>MT</v>
          </cell>
          <cell r="H531">
            <v>-6.9123999999999999</v>
          </cell>
          <cell r="I531">
            <v>0</v>
          </cell>
          <cell r="J531">
            <v>6.9123999999999999</v>
          </cell>
          <cell r="K531">
            <v>54.664710000000007</v>
          </cell>
        </row>
        <row r="532">
          <cell r="C532" t="str">
            <v>H-P-8053-0-130-071</v>
          </cell>
          <cell r="D532" t="str">
            <v>Ø 25 X 1,5 MM 304 600 GRIT PASLANMAZ BORU</v>
          </cell>
          <cell r="E532">
            <v>3</v>
          </cell>
          <cell r="F532" t="str">
            <v>ÜRETİM DEPO</v>
          </cell>
          <cell r="G532" t="str">
            <v>MT</v>
          </cell>
          <cell r="H532">
            <v>5.165</v>
          </cell>
          <cell r="I532">
            <v>1.3</v>
          </cell>
          <cell r="J532">
            <v>-3.8650000000000002</v>
          </cell>
          <cell r="K532">
            <v>63.901161000000009</v>
          </cell>
        </row>
        <row r="533">
          <cell r="C533" t="str">
            <v>H-P-8053-0-131-001</v>
          </cell>
          <cell r="D533" t="str">
            <v>Ø 8 X 1 MM TIG 304 PASLANMAZ BORU 400 GRIT</v>
          </cell>
          <cell r="E533">
            <v>3</v>
          </cell>
          <cell r="F533" t="str">
            <v>ÜRETİM DEPO</v>
          </cell>
          <cell r="G533" t="str">
            <v>MT</v>
          </cell>
          <cell r="H533">
            <v>-744</v>
          </cell>
          <cell r="I533">
            <v>0</v>
          </cell>
          <cell r="J533">
            <v>744</v>
          </cell>
          <cell r="K533">
            <v>63.901161000000009</v>
          </cell>
        </row>
        <row r="534">
          <cell r="C534" t="str">
            <v>H-P-8054-0-000-024</v>
          </cell>
          <cell r="D534" t="str">
            <v>24 MM 304 PASLANMAZ ALTI KOSE DOLU PROFIL</v>
          </cell>
          <cell r="E534">
            <v>3</v>
          </cell>
          <cell r="F534" t="str">
            <v>ÜRETİM DEPO</v>
          </cell>
          <cell r="G534" t="str">
            <v>KG</v>
          </cell>
          <cell r="H534">
            <v>6</v>
          </cell>
          <cell r="I534">
            <v>6.07</v>
          </cell>
          <cell r="J534">
            <v>7.0000000000000284E-2</v>
          </cell>
          <cell r="K534">
            <v>75.399600000000007</v>
          </cell>
        </row>
        <row r="535">
          <cell r="C535" t="str">
            <v>H-A-8082-0-075-013</v>
          </cell>
          <cell r="D535" t="str">
            <v>26,5 X 45 X 935 MM OMEGA KOLLEKTOR SATEN.BYZ.RAL9016.75G(AK.NBL=FA5624)</v>
          </cell>
          <cell r="E535">
            <v>3</v>
          </cell>
          <cell r="F535" t="str">
            <v>ÜRETİM DEPO</v>
          </cell>
          <cell r="G535" t="str">
            <v>AD</v>
          </cell>
          <cell r="H535">
            <v>5</v>
          </cell>
          <cell r="I535">
            <v>0</v>
          </cell>
          <cell r="J535">
            <v>-5</v>
          </cell>
          <cell r="K535">
            <v>113.81045</v>
          </cell>
        </row>
        <row r="536">
          <cell r="C536" t="str">
            <v>H-P-8052-0-131-020</v>
          </cell>
          <cell r="D536" t="str">
            <v>30 X 30 X 1 MM TIG 316 L PASLANMAZ PROFIL 400 GRIT</v>
          </cell>
          <cell r="E536">
            <v>2</v>
          </cell>
          <cell r="F536" t="str">
            <v>HAMMADDE DEPO</v>
          </cell>
          <cell r="G536" t="str">
            <v>MT</v>
          </cell>
          <cell r="H536">
            <v>156</v>
          </cell>
          <cell r="I536">
            <v>156</v>
          </cell>
          <cell r="J536">
            <v>0</v>
          </cell>
          <cell r="K536">
            <v>130.25280900000001</v>
          </cell>
        </row>
        <row r="537">
          <cell r="C537" t="str">
            <v>H-P-8079-0-000-008</v>
          </cell>
          <cell r="D537" t="str">
            <v>40 X 600 X 45 MM IROKO AHŞAP GİYDİRME (29  MM ARKA KISIM)</v>
          </cell>
          <cell r="E537">
            <v>2</v>
          </cell>
          <cell r="F537" t="str">
            <v>HAMMADDE DEPO</v>
          </cell>
          <cell r="G537" t="str">
            <v>AD</v>
          </cell>
          <cell r="H537">
            <v>80</v>
          </cell>
          <cell r="I537">
            <v>80</v>
          </cell>
          <cell r="J537">
            <v>0</v>
          </cell>
          <cell r="K537">
            <v>161.72</v>
          </cell>
        </row>
        <row r="538">
          <cell r="C538" t="str">
            <v>H-X-7104-0-108-003</v>
          </cell>
          <cell r="D538" t="str">
            <v>FR230V500W50HzCLI.STD.FSIZ.BYZ.</v>
          </cell>
          <cell r="E538">
            <v>6</v>
          </cell>
          <cell r="F538" t="str">
            <v>MAMÜL DEPO</v>
          </cell>
          <cell r="G538" t="str">
            <v>AD</v>
          </cell>
          <cell r="H538">
            <v>0</v>
          </cell>
          <cell r="I538">
            <v>2</v>
          </cell>
          <cell r="J538">
            <v>2</v>
          </cell>
          <cell r="K538">
            <v>165.76299999999998</v>
          </cell>
        </row>
        <row r="539">
          <cell r="C539" t="str">
            <v>H-X-7104-0-109-030</v>
          </cell>
          <cell r="D539" t="str">
            <v>FR230V500W50HzCLISTD.FSIZ.GRI</v>
          </cell>
          <cell r="E539">
            <v>6</v>
          </cell>
          <cell r="F539" t="str">
            <v>MAMÜL DEPO</v>
          </cell>
          <cell r="G539" t="str">
            <v>AD</v>
          </cell>
          <cell r="H539">
            <v>5</v>
          </cell>
          <cell r="I539">
            <v>5</v>
          </cell>
          <cell r="J539">
            <v>0</v>
          </cell>
          <cell r="K539">
            <v>165.76299999999998</v>
          </cell>
        </row>
        <row r="540">
          <cell r="C540" t="str">
            <v>H-X-7107-0-000-001</v>
          </cell>
          <cell r="D540" t="str">
            <v>HT230V200W50HzCLIIFASTON</v>
          </cell>
          <cell r="E540">
            <v>6</v>
          </cell>
          <cell r="F540" t="str">
            <v>MAMÜL DEPO</v>
          </cell>
          <cell r="G540" t="str">
            <v>AD</v>
          </cell>
          <cell r="H540">
            <v>2</v>
          </cell>
          <cell r="I540">
            <v>2</v>
          </cell>
          <cell r="J540">
            <v>0</v>
          </cell>
          <cell r="K540">
            <v>258.75200000000001</v>
          </cell>
        </row>
        <row r="541">
          <cell r="C541" t="str">
            <v>H-P-8114-0-000-022</v>
          </cell>
          <cell r="D541" t="str">
            <v>560x1360 mm AHSAP PALET TEKLI</v>
          </cell>
          <cell r="E541">
            <v>17</v>
          </cell>
          <cell r="F541" t="str">
            <v>PALET-AMBALAJ DEPO</v>
          </cell>
          <cell r="G541" t="str">
            <v>AD</v>
          </cell>
          <cell r="H541">
            <v>0</v>
          </cell>
          <cell r="I541">
            <v>15</v>
          </cell>
          <cell r="J541">
            <v>15</v>
          </cell>
          <cell r="K541">
            <v>316</v>
          </cell>
        </row>
        <row r="542">
          <cell r="C542" t="str">
            <v>H-P-8077-0-000-016</v>
          </cell>
          <cell r="D542" t="str">
            <v>1200 X 610 X 8 MM BRAVO MOTİF DESEN SİYAH BENEKLİ CAM</v>
          </cell>
          <cell r="E542">
            <v>111</v>
          </cell>
          <cell r="F542" t="str">
            <v>INAN DEPO</v>
          </cell>
          <cell r="G542" t="str">
            <v>AD</v>
          </cell>
          <cell r="H542">
            <v>2</v>
          </cell>
          <cell r="I542">
            <v>2</v>
          </cell>
          <cell r="J542">
            <v>0</v>
          </cell>
          <cell r="K542">
            <v>2500</v>
          </cell>
        </row>
        <row r="543">
          <cell r="C543" t="str">
            <v>K12062-10-006</v>
          </cell>
          <cell r="D543" t="str">
            <v>768X468,5 BIANCAPSLMZ.ÇEL.ANTİK YZY.GİZ.BAĞ(4)FR230V200W50HzCLI23- 4A.A.STD.FSİZ.GRİ</v>
          </cell>
          <cell r="E543">
            <v>7</v>
          </cell>
          <cell r="F543" t="str">
            <v>GÖRSEL KUSURLU DEPO</v>
          </cell>
          <cell r="G543" t="str">
            <v>AD</v>
          </cell>
          <cell r="H543">
            <v>1</v>
          </cell>
          <cell r="I543">
            <v>1</v>
          </cell>
          <cell r="J543">
            <v>0</v>
          </cell>
          <cell r="K543">
            <v>0</v>
          </cell>
        </row>
        <row r="544">
          <cell r="C544" t="str">
            <v>KMP.M-P-0041-1-066-001</v>
          </cell>
          <cell r="D544" t="str">
            <v>Ø70X900 COMPACTPSLMZ.CEL.BYZ.RAL9016(1)</v>
          </cell>
          <cell r="E544">
            <v>8</v>
          </cell>
          <cell r="F544" t="str">
            <v>YURTİÇİ DEPO</v>
          </cell>
          <cell r="G544" t="str">
            <v>AD</v>
          </cell>
          <cell r="H544">
            <v>2</v>
          </cell>
          <cell r="I544">
            <v>2</v>
          </cell>
          <cell r="J544">
            <v>0</v>
          </cell>
          <cell r="K544">
            <v>0</v>
          </cell>
        </row>
        <row r="545">
          <cell r="C545" t="str">
            <v>KMP.M-P-0126-1-002-001</v>
          </cell>
          <cell r="D545" t="str">
            <v>520X1000 APOLLODUZPSLMZ.CEL.AY.YZY.(8)</v>
          </cell>
          <cell r="E545">
            <v>7</v>
          </cell>
          <cell r="F545" t="str">
            <v>GÖRSEL KUSURLU DEPO</v>
          </cell>
          <cell r="G545" t="str">
            <v>AD</v>
          </cell>
          <cell r="H545">
            <v>1</v>
          </cell>
          <cell r="I545">
            <v>1</v>
          </cell>
          <cell r="J545">
            <v>0</v>
          </cell>
          <cell r="K545">
            <v>0</v>
          </cell>
        </row>
        <row r="546">
          <cell r="C546" t="str">
            <v>L-H000-0-000-001</v>
          </cell>
          <cell r="D546" t="str">
            <v>PASLANMAZ PARÇA HURDASI</v>
          </cell>
          <cell r="E546">
            <v>25</v>
          </cell>
          <cell r="F546" t="str">
            <v>HURDA ATIK DEPO</v>
          </cell>
          <cell r="G546" t="str">
            <v>KG</v>
          </cell>
          <cell r="H546">
            <v>-760</v>
          </cell>
          <cell r="I546">
            <v>0</v>
          </cell>
          <cell r="J546">
            <v>760</v>
          </cell>
          <cell r="K546">
            <v>0</v>
          </cell>
        </row>
        <row r="547">
          <cell r="C547" t="str">
            <v>L-H000-0-000-002</v>
          </cell>
          <cell r="D547" t="str">
            <v>PASLANMAZ TALAŞ HURDASI</v>
          </cell>
          <cell r="E547">
            <v>25</v>
          </cell>
          <cell r="F547" t="str">
            <v>HURDA ATIK DEPO</v>
          </cell>
          <cell r="G547" t="str">
            <v>KG</v>
          </cell>
          <cell r="H547">
            <v>-190</v>
          </cell>
          <cell r="I547">
            <v>198.2</v>
          </cell>
          <cell r="J547">
            <v>388.2</v>
          </cell>
          <cell r="K547">
            <v>0</v>
          </cell>
        </row>
        <row r="548">
          <cell r="C548" t="str">
            <v>L-H000-0-000-003</v>
          </cell>
          <cell r="D548" t="str">
            <v>ALÜMİNYUM PARÇA HURDASI</v>
          </cell>
          <cell r="E548">
            <v>25</v>
          </cell>
          <cell r="F548" t="str">
            <v>HURDA ATIK DEPO</v>
          </cell>
          <cell r="G548" t="str">
            <v>KG</v>
          </cell>
          <cell r="H548">
            <v>-680</v>
          </cell>
          <cell r="I548">
            <v>0</v>
          </cell>
          <cell r="J548">
            <v>680</v>
          </cell>
          <cell r="K548">
            <v>0</v>
          </cell>
        </row>
        <row r="549">
          <cell r="C549" t="str">
            <v>L-H000-0-000-004</v>
          </cell>
          <cell r="D549" t="str">
            <v>ALÜMİNYUM TALAŞ HURDASI</v>
          </cell>
          <cell r="E549">
            <v>25</v>
          </cell>
          <cell r="F549" t="str">
            <v>HURDA ATIK DEPO</v>
          </cell>
          <cell r="G549" t="str">
            <v>KG</v>
          </cell>
          <cell r="H549">
            <v>-280</v>
          </cell>
          <cell r="I549">
            <v>458.4</v>
          </cell>
          <cell r="J549">
            <v>738.4</v>
          </cell>
          <cell r="K549">
            <v>0</v>
          </cell>
        </row>
        <row r="550">
          <cell r="C550" t="str">
            <v>L-H000-0-000-005</v>
          </cell>
          <cell r="D550" t="str">
            <v>DEMİR PARÇA HURDASI</v>
          </cell>
          <cell r="E550">
            <v>25</v>
          </cell>
          <cell r="F550" t="str">
            <v>HURDA ATIK DEPO</v>
          </cell>
          <cell r="G550" t="str">
            <v>KG</v>
          </cell>
          <cell r="H550">
            <v>-110</v>
          </cell>
          <cell r="I550">
            <v>0</v>
          </cell>
          <cell r="J550">
            <v>110</v>
          </cell>
          <cell r="K550">
            <v>0</v>
          </cell>
        </row>
        <row r="551">
          <cell r="C551" t="str">
            <v>L-H000-0-000-006</v>
          </cell>
          <cell r="D551" t="str">
            <v>KAĞIT HURDASI</v>
          </cell>
          <cell r="E551">
            <v>25</v>
          </cell>
          <cell r="F551" t="str">
            <v>HURDA ATIK DEPO</v>
          </cell>
          <cell r="G551" t="str">
            <v>KG</v>
          </cell>
          <cell r="H551">
            <v>-3710</v>
          </cell>
          <cell r="I551">
            <v>0</v>
          </cell>
          <cell r="J551">
            <v>3710</v>
          </cell>
          <cell r="K551">
            <v>0</v>
          </cell>
        </row>
        <row r="552">
          <cell r="C552" t="str">
            <v>M-C-6000-1-099-001</v>
          </cell>
          <cell r="D552" t="str">
            <v>800X400 ALYAØ22DUZ(HM-TR).CEL.SYH.RAL9005(15)</v>
          </cell>
          <cell r="E552">
            <v>22</v>
          </cell>
          <cell r="F552" t="str">
            <v>ONLINE SATIŞ DEPO</v>
          </cell>
          <cell r="G552" t="str">
            <v>AD</v>
          </cell>
          <cell r="H552">
            <v>9</v>
          </cell>
          <cell r="I552">
            <v>9</v>
          </cell>
          <cell r="J552">
            <v>0</v>
          </cell>
          <cell r="K552">
            <v>0</v>
          </cell>
        </row>
        <row r="553">
          <cell r="C553" t="str">
            <v>M-C-6019-1-102-005</v>
          </cell>
          <cell r="D553" t="str">
            <v>900X500 DORLION AD.BAZ.CEL.KR.(12)AKS:50MM</v>
          </cell>
          <cell r="E553">
            <v>6</v>
          </cell>
          <cell r="F553" t="str">
            <v>MAMÜL DEPO</v>
          </cell>
          <cell r="G553" t="str">
            <v>AD</v>
          </cell>
          <cell r="H553">
            <v>7</v>
          </cell>
          <cell r="I553">
            <v>8</v>
          </cell>
          <cell r="J553">
            <v>1</v>
          </cell>
          <cell r="K553">
            <v>0</v>
          </cell>
        </row>
        <row r="554">
          <cell r="C554" t="str">
            <v>M-X-7096-0-001-001</v>
          </cell>
          <cell r="D554" t="str">
            <v>R.EYS.KK.00189_user manual&amp;installation guide_aluminium_magenta curve-magenta flat_APL_english (A3)</v>
          </cell>
          <cell r="E554">
            <v>6</v>
          </cell>
          <cell r="F554" t="str">
            <v>MAMÜL DEPO</v>
          </cell>
          <cell r="G554"/>
          <cell r="H554">
            <v>3</v>
          </cell>
          <cell r="I554">
            <v>0</v>
          </cell>
          <cell r="J554">
            <v>-3</v>
          </cell>
          <cell r="K554">
            <v>0</v>
          </cell>
        </row>
        <row r="555">
          <cell r="C555" t="str">
            <v>M-X-7097-0-116-001</v>
          </cell>
          <cell r="D555" t="str">
            <v>R.EYS.KK.00189_user manual&amp;installation guide_aluminium_magenta curve-magenta flat_APL_english (A3)</v>
          </cell>
          <cell r="E555">
            <v>6</v>
          </cell>
          <cell r="F555" t="str">
            <v>MAMÜL DEPO</v>
          </cell>
          <cell r="G555"/>
          <cell r="H555">
            <v>1</v>
          </cell>
          <cell r="I555">
            <v>0</v>
          </cell>
          <cell r="J555">
            <v>-1</v>
          </cell>
          <cell r="K555">
            <v>0</v>
          </cell>
        </row>
        <row r="556">
          <cell r="C556" t="str">
            <v>M-X-7097-0-118-001</v>
          </cell>
          <cell r="D556" t="str">
            <v>R.EYS.KK.00189_user manual&amp;installation guide_aluminium_magenta curve-magenta flat_APL_english (A3)</v>
          </cell>
          <cell r="E556">
            <v>6</v>
          </cell>
          <cell r="F556" t="str">
            <v>MAMÜL DEPO</v>
          </cell>
          <cell r="G556"/>
          <cell r="H556">
            <v>1</v>
          </cell>
          <cell r="I556">
            <v>0</v>
          </cell>
          <cell r="J556">
            <v>-1</v>
          </cell>
          <cell r="K556">
            <v>0</v>
          </cell>
        </row>
        <row r="557">
          <cell r="C557" t="str">
            <v>M-X-7099-0-111-001</v>
          </cell>
          <cell r="D557" t="str">
            <v>R.EYS.KK.00189_user manual&amp;installation guide_aluminium_magenta curve-magenta flat_APL_english (A3)</v>
          </cell>
          <cell r="E557">
            <v>6</v>
          </cell>
          <cell r="F557" t="str">
            <v>MAMÜL DEPO</v>
          </cell>
          <cell r="G557"/>
          <cell r="H557">
            <v>1</v>
          </cell>
          <cell r="I557">
            <v>0</v>
          </cell>
          <cell r="J557">
            <v>-1</v>
          </cell>
          <cell r="K557">
            <v>0</v>
          </cell>
        </row>
        <row r="558">
          <cell r="C558" t="str">
            <v>M-A-3000-1-077-009</v>
          </cell>
          <cell r="D558" t="str">
            <v>1825X715 SAKURA.(HM-TR).MAT.BYZ.RAL9010.30G.EE(6)KMPKT.SAG.BAG.PKT-3.1(S)</v>
          </cell>
          <cell r="E558">
            <v>10</v>
          </cell>
          <cell r="F558" t="str">
            <v>KONSİNYE TEŞHİR DEPO</v>
          </cell>
          <cell r="G558" t="str">
            <v>AD</v>
          </cell>
          <cell r="H558">
            <v>1</v>
          </cell>
          <cell r="I558">
            <v>1</v>
          </cell>
          <cell r="J558">
            <v>0</v>
          </cell>
          <cell r="K558">
            <v>0</v>
          </cell>
        </row>
        <row r="559">
          <cell r="C559" t="str">
            <v>M-A-3000-1-077-010</v>
          </cell>
          <cell r="D559" t="str">
            <v>1825X835 SAKURA.(HM-TR).MAT.BYZ.RAL9010.30G.EE(7)KMPKT.SAG.BAG.PKT-3.1(S)</v>
          </cell>
          <cell r="E559">
            <v>10</v>
          </cell>
          <cell r="F559" t="str">
            <v>KONSİNYE TEŞHİR DEPO</v>
          </cell>
          <cell r="G559" t="str">
            <v>AD</v>
          </cell>
          <cell r="H559">
            <v>1</v>
          </cell>
          <cell r="I559">
            <v>1</v>
          </cell>
          <cell r="J559">
            <v>0</v>
          </cell>
          <cell r="K559">
            <v>0</v>
          </cell>
        </row>
        <row r="560">
          <cell r="C560" t="str">
            <v>M-A-3000-1-077-011</v>
          </cell>
          <cell r="D560" t="str">
            <v>1825X835 SAKURA.(HM-TR).MAT.BYZ.RAL9010.30G.EE(7)KMPKT.SOL.BAG.PKT-3.1(S)</v>
          </cell>
          <cell r="E560">
            <v>10</v>
          </cell>
          <cell r="F560" t="str">
            <v>KONSİNYE TEŞHİR DEPO</v>
          </cell>
          <cell r="G560" t="str">
            <v>AD</v>
          </cell>
          <cell r="H560">
            <v>1</v>
          </cell>
          <cell r="I560">
            <v>1</v>
          </cell>
          <cell r="J560">
            <v>0</v>
          </cell>
          <cell r="K560">
            <v>0</v>
          </cell>
        </row>
        <row r="561">
          <cell r="C561" t="str">
            <v>M-A-3000-1-077-012</v>
          </cell>
          <cell r="D561" t="str">
            <v>1825X595 SAKURA.(HM-TR).MAT.BYZ.RAL9010.30G.EE(5)KMPKT.SOL.BAG.PKT-3.1(S)</v>
          </cell>
          <cell r="E561">
            <v>10</v>
          </cell>
          <cell r="F561" t="str">
            <v>KONSİNYE TEŞHİR DEPO</v>
          </cell>
          <cell r="G561" t="str">
            <v>AD</v>
          </cell>
          <cell r="H561">
            <v>3</v>
          </cell>
          <cell r="I561">
            <v>3</v>
          </cell>
          <cell r="J561">
            <v>0</v>
          </cell>
          <cell r="K561">
            <v>0</v>
          </cell>
        </row>
        <row r="562">
          <cell r="C562" t="str">
            <v>M-A-3000-1-077-013</v>
          </cell>
          <cell r="D562" t="str">
            <v>1825X595 SAKURA.(HM-TR).MAT.BYZ.RAL9010.30G.EE(5)KMPKT.SAG.BAG.PKT-3.1(S)</v>
          </cell>
          <cell r="E562">
            <v>10</v>
          </cell>
          <cell r="F562" t="str">
            <v>KONSİNYE TEŞHİR DEPO</v>
          </cell>
          <cell r="G562" t="str">
            <v>AD</v>
          </cell>
          <cell r="H562">
            <v>2</v>
          </cell>
          <cell r="I562">
            <v>2</v>
          </cell>
          <cell r="J562">
            <v>0</v>
          </cell>
          <cell r="K562">
            <v>0</v>
          </cell>
        </row>
        <row r="563">
          <cell r="C563" t="str">
            <v>M-A-3000-1-077-014</v>
          </cell>
          <cell r="D563" t="str">
            <v>1825X475 SAKURA.(HM-TR).MAT.BYZ.RAL9010.30G.EE(4)KMPKT.SAG.BAG.PKT-3.1(S)</v>
          </cell>
          <cell r="E563">
            <v>10</v>
          </cell>
          <cell r="F563" t="str">
            <v>KONSİNYE TEŞHİR DEPO</v>
          </cell>
          <cell r="G563" t="str">
            <v>AD</v>
          </cell>
          <cell r="H563">
            <v>2</v>
          </cell>
          <cell r="I563">
            <v>2</v>
          </cell>
          <cell r="J563">
            <v>0</v>
          </cell>
          <cell r="K563">
            <v>0</v>
          </cell>
        </row>
        <row r="564">
          <cell r="C564" t="str">
            <v>M-A-3000-1-077-015</v>
          </cell>
          <cell r="D564" t="str">
            <v>1825X475 SAKURA.(HM-TR).MAT.BYZ.RAL9010.30G.EE(4)KMPKT.SOL.BAG.PKT-3.1(S)</v>
          </cell>
          <cell r="E564">
            <v>10</v>
          </cell>
          <cell r="F564" t="str">
            <v>KONSİNYE TEŞHİR DEPO</v>
          </cell>
          <cell r="G564" t="str">
            <v>AD</v>
          </cell>
          <cell r="H564">
            <v>2</v>
          </cell>
          <cell r="I564">
            <v>2</v>
          </cell>
          <cell r="J564">
            <v>0</v>
          </cell>
          <cell r="K564">
            <v>0</v>
          </cell>
        </row>
        <row r="565">
          <cell r="C565" t="str">
            <v>M-A-3000-1-077-016</v>
          </cell>
          <cell r="D565" t="str">
            <v>1825X955 SAKURA.(HM-TR).MAT.BYZ.RAL9010.30G.EE(8)KMPKT.SAG.BAG.PKT-3.1(S)</v>
          </cell>
          <cell r="E565">
            <v>10</v>
          </cell>
          <cell r="F565" t="str">
            <v>KONSİNYE TEŞHİR DEPO</v>
          </cell>
          <cell r="G565" t="str">
            <v>AD</v>
          </cell>
          <cell r="H565">
            <v>1</v>
          </cell>
          <cell r="I565">
            <v>1</v>
          </cell>
          <cell r="J565">
            <v>0</v>
          </cell>
          <cell r="K565">
            <v>0</v>
          </cell>
        </row>
        <row r="566">
          <cell r="C566" t="str">
            <v>M-A-3000-1-078-013</v>
          </cell>
          <cell r="D566" t="str">
            <v>1500X475 SAKURA.(HM-TR).MAT.BYZ.RAL9010.70G.EE(4)KMPKT.SAG.BAG(S)</v>
          </cell>
          <cell r="E566">
            <v>22</v>
          </cell>
          <cell r="F566" t="str">
            <v>ONLINE SATIŞ DEPO</v>
          </cell>
          <cell r="G566" t="str">
            <v>AD</v>
          </cell>
          <cell r="H566">
            <v>1</v>
          </cell>
          <cell r="I566">
            <v>1</v>
          </cell>
          <cell r="J566">
            <v>0</v>
          </cell>
          <cell r="K566">
            <v>0</v>
          </cell>
        </row>
        <row r="567">
          <cell r="C567" t="str">
            <v>M-A-3000-1-079-010</v>
          </cell>
          <cell r="D567" t="str">
            <v>1800X475 SAKURA.(HM-TR).MAT.RAL7043.25G.PE(4)KMPKT.SOL.BAG(S)</v>
          </cell>
          <cell r="E567">
            <v>12</v>
          </cell>
          <cell r="F567" t="str">
            <v>ESKİŞEHİR SHOWROOM</v>
          </cell>
          <cell r="G567" t="str">
            <v>AD</v>
          </cell>
          <cell r="H567">
            <v>1</v>
          </cell>
          <cell r="I567">
            <v>1</v>
          </cell>
          <cell r="J567">
            <v>0</v>
          </cell>
          <cell r="K567">
            <v>0</v>
          </cell>
        </row>
        <row r="568">
          <cell r="C568" t="str">
            <v>M-A-3000-1-080-019</v>
          </cell>
          <cell r="D568" t="str">
            <v>600X1075 SAKURA.(HM-TR).GUMUS.GRI.RAL9006.30G.EE(9)KMPKT.SOL.BAG(S)</v>
          </cell>
          <cell r="E568">
            <v>12</v>
          </cell>
          <cell r="F568" t="str">
            <v>ESKİŞEHİR SHOWROOM</v>
          </cell>
          <cell r="G568" t="str">
            <v>AD</v>
          </cell>
          <cell r="H568">
            <v>1</v>
          </cell>
          <cell r="I568">
            <v>1</v>
          </cell>
          <cell r="J568">
            <v>0</v>
          </cell>
          <cell r="K568">
            <v>0</v>
          </cell>
        </row>
        <row r="569">
          <cell r="C569" t="str">
            <v>M-A-3000-1-086-016</v>
          </cell>
          <cell r="D569" t="str">
            <v>1800X475 SAKURA.(HM-TR).MAT.SYH.RAL9005.10G.PE(4)ALT.KRST.BGL(S)</v>
          </cell>
          <cell r="E569">
            <v>7</v>
          </cell>
          <cell r="F569" t="str">
            <v>GÖRSEL KUSURLU DEPO</v>
          </cell>
          <cell r="G569" t="str">
            <v>AD</v>
          </cell>
          <cell r="H569">
            <v>1</v>
          </cell>
          <cell r="I569">
            <v>1</v>
          </cell>
          <cell r="J569">
            <v>0</v>
          </cell>
          <cell r="K569">
            <v>0</v>
          </cell>
        </row>
        <row r="570">
          <cell r="C570" t="str">
            <v>M-A-3000-1-086-016</v>
          </cell>
          <cell r="D570" t="str">
            <v>1800X475 SAKURA.(HM-TR).MAT.SYH.RAL9005.10G.PE(4)ALT.KRST.BGL(S)</v>
          </cell>
          <cell r="E570">
            <v>13</v>
          </cell>
          <cell r="F570" t="str">
            <v>İSTANBUL SHOWROOM</v>
          </cell>
          <cell r="G570" t="str">
            <v>AD</v>
          </cell>
          <cell r="H570">
            <v>1</v>
          </cell>
          <cell r="I570">
            <v>1</v>
          </cell>
          <cell r="J570">
            <v>0</v>
          </cell>
          <cell r="K570">
            <v>0</v>
          </cell>
        </row>
        <row r="571">
          <cell r="C571" t="str">
            <v>M-A-3000-1-089-050</v>
          </cell>
          <cell r="D571" t="str">
            <v>600X1435 SAKURA.(HM-TR).MAT.SYH.RAL9005.30G.PE(12)ALT.KRST.BGL.(S)</v>
          </cell>
          <cell r="E571">
            <v>7</v>
          </cell>
          <cell r="F571" t="str">
            <v>GÖRSEL KUSURLU DEPO</v>
          </cell>
          <cell r="G571" t="str">
            <v>AD</v>
          </cell>
          <cell r="H571">
            <v>1</v>
          </cell>
          <cell r="I571">
            <v>1</v>
          </cell>
          <cell r="J571">
            <v>0</v>
          </cell>
          <cell r="K571">
            <v>0</v>
          </cell>
        </row>
        <row r="572">
          <cell r="C572" t="str">
            <v>M-A-3000-1-089-056</v>
          </cell>
          <cell r="D572" t="str">
            <v>600X715 SAKURA.(HM-TR).MAT.SYH.RAL9005.30G.PE(6)(S)</v>
          </cell>
          <cell r="E572">
            <v>13</v>
          </cell>
          <cell r="F572" t="str">
            <v>İSTANBUL SHOWROOM</v>
          </cell>
          <cell r="G572" t="str">
            <v>AD</v>
          </cell>
          <cell r="H572">
            <v>1</v>
          </cell>
          <cell r="I572">
            <v>1</v>
          </cell>
          <cell r="J572">
            <v>0</v>
          </cell>
          <cell r="K572">
            <v>0</v>
          </cell>
        </row>
        <row r="573">
          <cell r="C573" t="str">
            <v>M-A-3001-1-077-001</v>
          </cell>
          <cell r="D573" t="str">
            <v>600X983 VALERIAN.(HM-TR).MAT.BYZ.RAL9010.30G.EE(24)KMPKT.SOL.BAG(S)(TEK)</v>
          </cell>
          <cell r="E573">
            <v>12</v>
          </cell>
          <cell r="F573" t="str">
            <v>ESKİŞEHİR SHOWROOM</v>
          </cell>
          <cell r="G573" t="str">
            <v>AD</v>
          </cell>
          <cell r="H573">
            <v>1</v>
          </cell>
          <cell r="I573">
            <v>1</v>
          </cell>
          <cell r="J573">
            <v>0</v>
          </cell>
          <cell r="K573">
            <v>0</v>
          </cell>
        </row>
        <row r="574">
          <cell r="C574" t="str">
            <v>M-A-3001-1-086-040</v>
          </cell>
          <cell r="D574" t="str">
            <v>1500X400 VALERIAN.MAT.SYH.RAL9005.10G.PE(9)ALT.KRST.BGL.</v>
          </cell>
          <cell r="E574">
            <v>13</v>
          </cell>
          <cell r="F574" t="str">
            <v>İSTANBUL SHOWROOM</v>
          </cell>
          <cell r="G574" t="str">
            <v>AD</v>
          </cell>
          <cell r="H574">
            <v>1</v>
          </cell>
          <cell r="I574">
            <v>1</v>
          </cell>
          <cell r="J574">
            <v>0</v>
          </cell>
          <cell r="K574">
            <v>0</v>
          </cell>
        </row>
        <row r="575">
          <cell r="C575" t="str">
            <v>M-A-3001-1-089-009</v>
          </cell>
          <cell r="D575" t="str">
            <v>1500X327 VALERIAN.(HM-TR).MAT.SYH.RAL9005.30G.PE(8)KMPKT.SAG.BAG(S)(TEK)</v>
          </cell>
          <cell r="E575">
            <v>22</v>
          </cell>
          <cell r="F575" t="str">
            <v>ONLINE SATIŞ DEPO</v>
          </cell>
          <cell r="G575" t="str">
            <v>AD</v>
          </cell>
          <cell r="H575">
            <v>1</v>
          </cell>
          <cell r="I575">
            <v>1</v>
          </cell>
          <cell r="J575">
            <v>0</v>
          </cell>
          <cell r="K575">
            <v>0</v>
          </cell>
        </row>
        <row r="576">
          <cell r="C576" t="str">
            <v>M-A-3001-1-089-023</v>
          </cell>
          <cell r="D576" t="str">
            <v>500X815 VALERIAN.(HM-TR).MAT.SYH.RAL9005.30G.PE(20)(S)(TEK)</v>
          </cell>
          <cell r="E576">
            <v>7</v>
          </cell>
          <cell r="F576" t="str">
            <v>GÖRSEL KUSURLU DEPO</v>
          </cell>
          <cell r="G576" t="str">
            <v>AD</v>
          </cell>
          <cell r="H576">
            <v>1</v>
          </cell>
          <cell r="I576">
            <v>1</v>
          </cell>
          <cell r="J576">
            <v>0</v>
          </cell>
          <cell r="K576">
            <v>0</v>
          </cell>
        </row>
        <row r="577">
          <cell r="C577" t="str">
            <v>M-A-3001-1-094-004</v>
          </cell>
          <cell r="D577" t="str">
            <v>1800X355 VALERIAN.(HM-TR).NOIR.200.SBL.PE.SW306G(8)HTV:45MM.KMPKT.SOL.BAG(S)(TEK)</v>
          </cell>
          <cell r="E577">
            <v>12</v>
          </cell>
          <cell r="F577" t="str">
            <v>ESKİŞEHİR SHOWROOM</v>
          </cell>
          <cell r="G577" t="str">
            <v>AD</v>
          </cell>
          <cell r="H577">
            <v>1</v>
          </cell>
          <cell r="I577">
            <v>1</v>
          </cell>
          <cell r="J577">
            <v>0</v>
          </cell>
          <cell r="K577">
            <v>0</v>
          </cell>
        </row>
        <row r="578">
          <cell r="C578" t="str">
            <v>M-A-3001-1-094-005</v>
          </cell>
          <cell r="D578" t="str">
            <v>1075X376 VALERIAN.(HM-TR).NOIR.200.SBL.PE.SW306G(9)HTV:42MM(S)(TEK)</v>
          </cell>
          <cell r="E578">
            <v>7</v>
          </cell>
          <cell r="F578" t="str">
            <v>GÖRSEL KUSURLU DEPO</v>
          </cell>
          <cell r="G578" t="str">
            <v>AD</v>
          </cell>
          <cell r="H578">
            <v>1</v>
          </cell>
          <cell r="I578">
            <v>1</v>
          </cell>
          <cell r="J578">
            <v>0</v>
          </cell>
          <cell r="K578">
            <v>0</v>
          </cell>
        </row>
        <row r="579">
          <cell r="C579" t="str">
            <v>M-A-3002-1-074-001</v>
          </cell>
          <cell r="D579" t="str">
            <v>600X955 HAZEL.(HM-TR) ALM.RAD.MAT.BYZ.RAL9016(12)(S)(TEK)</v>
          </cell>
          <cell r="E579">
            <v>12</v>
          </cell>
          <cell r="F579" t="str">
            <v>ESKİŞEHİR SHOWROOM</v>
          </cell>
          <cell r="G579" t="str">
            <v>AD</v>
          </cell>
          <cell r="H579">
            <v>1</v>
          </cell>
          <cell r="I579">
            <v>1</v>
          </cell>
          <cell r="J579">
            <v>0</v>
          </cell>
          <cell r="K579">
            <v>0</v>
          </cell>
        </row>
        <row r="580">
          <cell r="C580" t="str">
            <v>M-A-3002-1-089-002</v>
          </cell>
          <cell r="D580" t="str">
            <v>600X955 HAZEL.(HM-TR).MAT.SYH.RAL9005.30G.PE(12)KMPKT.SOL.BAG(S)(TEK)</v>
          </cell>
          <cell r="E580">
            <v>22</v>
          </cell>
          <cell r="F580" t="str">
            <v>ONLINE SATIŞ DEPO</v>
          </cell>
          <cell r="G580" t="str">
            <v>AD</v>
          </cell>
          <cell r="H580">
            <v>1</v>
          </cell>
          <cell r="I580">
            <v>1</v>
          </cell>
          <cell r="J580">
            <v>0</v>
          </cell>
          <cell r="K580">
            <v>0</v>
          </cell>
        </row>
        <row r="581">
          <cell r="C581" t="str">
            <v>M-A-3002-1-090-003</v>
          </cell>
          <cell r="D581" t="str">
            <v>1800X395 HAZEL.(HM-TR).TTNM.BND.PE.M31164(5)KMPKT.SOL.BAG(S)(TEK)</v>
          </cell>
          <cell r="E581">
            <v>12</v>
          </cell>
          <cell r="F581" t="str">
            <v>ESKİŞEHİR SHOWROOM</v>
          </cell>
          <cell r="G581" t="str">
            <v>AD</v>
          </cell>
          <cell r="H581">
            <v>1</v>
          </cell>
          <cell r="I581">
            <v>1</v>
          </cell>
          <cell r="J581">
            <v>0</v>
          </cell>
          <cell r="K581">
            <v>0</v>
          </cell>
        </row>
        <row r="582">
          <cell r="C582" t="str">
            <v>M-A-3003-1-074-001</v>
          </cell>
          <cell r="D582" t="str">
            <v>600X1000 LOTUS.(HM-TR) ALM.RAD.MAT.BYZ.RAL9016(10)(S)</v>
          </cell>
          <cell r="E582">
            <v>12</v>
          </cell>
          <cell r="F582" t="str">
            <v>ESKİŞEHİR SHOWROOM</v>
          </cell>
          <cell r="G582" t="str">
            <v>AD</v>
          </cell>
          <cell r="H582">
            <v>1</v>
          </cell>
          <cell r="I582">
            <v>1</v>
          </cell>
          <cell r="J582">
            <v>0</v>
          </cell>
          <cell r="K582">
            <v>0</v>
          </cell>
        </row>
        <row r="583">
          <cell r="C583" t="str">
            <v>M-A-3003-1-089-002</v>
          </cell>
          <cell r="D583" t="str">
            <v>1500X400 LOTUS.(HM-TR) ALM.RAD.MAT.SYH.RAL9005(4)(S)</v>
          </cell>
          <cell r="E583">
            <v>12</v>
          </cell>
          <cell r="F583" t="str">
            <v>ESKİŞEHİR SHOWROOM</v>
          </cell>
          <cell r="G583" t="str">
            <v>AD</v>
          </cell>
          <cell r="H583">
            <v>1</v>
          </cell>
          <cell r="I583">
            <v>1</v>
          </cell>
          <cell r="J583">
            <v>0</v>
          </cell>
          <cell r="K583">
            <v>0</v>
          </cell>
        </row>
        <row r="584">
          <cell r="C584" t="str">
            <v>M-A-3004-1-074-005</v>
          </cell>
          <cell r="D584" t="str">
            <v>600X970 VIOLET.(HM-TR) ALM.RAD.MAT.BYZ.RAL9016(13)(S)(TEK)</v>
          </cell>
          <cell r="E584">
            <v>12</v>
          </cell>
          <cell r="F584" t="str">
            <v>ESKİŞEHİR SHOWROOM</v>
          </cell>
          <cell r="G584" t="str">
            <v>AD</v>
          </cell>
          <cell r="H584">
            <v>1</v>
          </cell>
          <cell r="I584">
            <v>1</v>
          </cell>
          <cell r="J584">
            <v>0</v>
          </cell>
          <cell r="K584">
            <v>0</v>
          </cell>
        </row>
        <row r="585">
          <cell r="C585" t="str">
            <v>M-A-3004-1-077-001</v>
          </cell>
          <cell r="D585" t="str">
            <v>500X820 VIOLET.(HM-TR).MAT.BYZ.RAL9010.30G.EE(11)(S)(TEK)</v>
          </cell>
          <cell r="E585">
            <v>22</v>
          </cell>
          <cell r="F585" t="str">
            <v>ONLINE SATIŞ DEPO</v>
          </cell>
          <cell r="G585" t="str">
            <v>AD</v>
          </cell>
          <cell r="H585">
            <v>1</v>
          </cell>
          <cell r="I585">
            <v>1</v>
          </cell>
          <cell r="J585">
            <v>0</v>
          </cell>
          <cell r="K585">
            <v>0</v>
          </cell>
        </row>
        <row r="586">
          <cell r="C586" t="str">
            <v>M-A-3004-1-077-004</v>
          </cell>
          <cell r="D586" t="str">
            <v>1800X895 VIOLET.(HM-TR).MAT.BYZ.RAL9010.30G.EE(12)(S)(TEK)</v>
          </cell>
          <cell r="E586">
            <v>22</v>
          </cell>
          <cell r="F586" t="str">
            <v>ONLINE SATIŞ DEPO</v>
          </cell>
          <cell r="G586" t="str">
            <v>AD</v>
          </cell>
          <cell r="H586">
            <v>1</v>
          </cell>
          <cell r="I586">
            <v>1</v>
          </cell>
          <cell r="J586">
            <v>0</v>
          </cell>
          <cell r="K586">
            <v>0</v>
          </cell>
        </row>
        <row r="587">
          <cell r="C587" t="str">
            <v>M-A-3004-1-077-005</v>
          </cell>
          <cell r="D587" t="str">
            <v>1000X970 VIOLET.(HM-TR).MAT.BYZ.RAL9010.30G.EE(13)(S)(TEK)</v>
          </cell>
          <cell r="E587">
            <v>7</v>
          </cell>
          <cell r="F587" t="str">
            <v>GÖRSEL KUSURLU DEPO</v>
          </cell>
          <cell r="G587" t="str">
            <v>AD</v>
          </cell>
          <cell r="H587">
            <v>1</v>
          </cell>
          <cell r="I587">
            <v>1</v>
          </cell>
          <cell r="J587">
            <v>0</v>
          </cell>
          <cell r="K587">
            <v>0</v>
          </cell>
        </row>
        <row r="588">
          <cell r="C588" t="str">
            <v>M-A-3004-1-077-006</v>
          </cell>
          <cell r="D588" t="str">
            <v>1250X670 VIOLET.(HM-TR).MAT.BYZ.RAL9010.30G.EE(9)(S)(TEK)</v>
          </cell>
          <cell r="E588">
            <v>22</v>
          </cell>
          <cell r="F588" t="str">
            <v>ONLINE SATIŞ DEPO</v>
          </cell>
          <cell r="G588" t="str">
            <v>AD</v>
          </cell>
          <cell r="H588">
            <v>1</v>
          </cell>
          <cell r="I588">
            <v>1</v>
          </cell>
          <cell r="J588">
            <v>0</v>
          </cell>
          <cell r="K588">
            <v>0</v>
          </cell>
        </row>
        <row r="589">
          <cell r="C589" t="str">
            <v>M-A-3004-1-077-007</v>
          </cell>
          <cell r="D589" t="str">
            <v>1250X595 VIOLET.(HM-TR).MAT.BYZ.RAL9010.30G.EE(8)(S)(TEK)</v>
          </cell>
          <cell r="E589">
            <v>22</v>
          </cell>
          <cell r="F589" t="str">
            <v>ONLINE SATIŞ DEPO</v>
          </cell>
          <cell r="G589" t="str">
            <v>AD</v>
          </cell>
          <cell r="H589">
            <v>1</v>
          </cell>
          <cell r="I589">
            <v>1</v>
          </cell>
          <cell r="J589">
            <v>0</v>
          </cell>
          <cell r="K589">
            <v>0</v>
          </cell>
        </row>
        <row r="590">
          <cell r="C590" t="str">
            <v>M-A-3004-1-077-008</v>
          </cell>
          <cell r="D590" t="str">
            <v>1000X595 VIOLET.(HM-TR).MAT.BYZ.RAL9010.30G.EE(8)(S)(TEK)</v>
          </cell>
          <cell r="E590">
            <v>22</v>
          </cell>
          <cell r="F590" t="str">
            <v>ONLINE SATIŞ DEPO</v>
          </cell>
          <cell r="G590" t="str">
            <v>AD</v>
          </cell>
          <cell r="H590">
            <v>1</v>
          </cell>
          <cell r="I590">
            <v>1</v>
          </cell>
          <cell r="J590">
            <v>0</v>
          </cell>
          <cell r="K590">
            <v>0</v>
          </cell>
        </row>
        <row r="591">
          <cell r="C591" t="str">
            <v>M-A-3004-1-077-009</v>
          </cell>
          <cell r="D591" t="str">
            <v>1500X745 VIOLET.(HM-TR).MAT.BYZ.RAL9010.30G.EE(10)(S)(TEK)</v>
          </cell>
          <cell r="E591">
            <v>22</v>
          </cell>
          <cell r="F591" t="str">
            <v>ONLINE SATIŞ DEPO</v>
          </cell>
          <cell r="G591" t="str">
            <v>AD</v>
          </cell>
          <cell r="H591">
            <v>1</v>
          </cell>
          <cell r="I591">
            <v>1</v>
          </cell>
          <cell r="J591">
            <v>0</v>
          </cell>
          <cell r="K591">
            <v>0</v>
          </cell>
        </row>
        <row r="592">
          <cell r="C592" t="str">
            <v>M-A-3004-1-083-001</v>
          </cell>
          <cell r="D592" t="str">
            <v>1800X820 VIOLET.(HM-TR).MAT.ELKSL.E6TC00(11)(S)(TEK)</v>
          </cell>
          <cell r="E592">
            <v>7</v>
          </cell>
          <cell r="F592" t="str">
            <v>GÖRSEL KUSURLU DEPO</v>
          </cell>
          <cell r="G592" t="str">
            <v>AD</v>
          </cell>
          <cell r="H592">
            <v>1</v>
          </cell>
          <cell r="I592">
            <v>1</v>
          </cell>
          <cell r="J592">
            <v>0</v>
          </cell>
          <cell r="K592">
            <v>0</v>
          </cell>
        </row>
        <row r="593">
          <cell r="C593" t="str">
            <v>M-A-3004-1-086-008</v>
          </cell>
          <cell r="D593" t="str">
            <v>390X1420 VIOLET.(HM-TR).MAT.SYH.RAL9005.10G.PE(19)ALT.KRST.BGL(S)(TEK)</v>
          </cell>
          <cell r="E593">
            <v>22</v>
          </cell>
          <cell r="F593" t="str">
            <v>ONLINE SATIŞ DEPO</v>
          </cell>
          <cell r="G593" t="str">
            <v>AD</v>
          </cell>
          <cell r="H593">
            <v>2</v>
          </cell>
          <cell r="I593">
            <v>2</v>
          </cell>
          <cell r="J593">
            <v>0</v>
          </cell>
          <cell r="K593">
            <v>0</v>
          </cell>
        </row>
        <row r="594">
          <cell r="C594" t="str">
            <v>M-A-3004-1-094-001</v>
          </cell>
          <cell r="D594" t="str">
            <v>1500X370 VIOLET.(HM-TR).NOIR.200.SBL.PE.SW306G(5)KMPKT.SOL.BAG(S)(TEK)</v>
          </cell>
          <cell r="E594">
            <v>7</v>
          </cell>
          <cell r="F594" t="str">
            <v>GÖRSEL KUSURLU DEPO</v>
          </cell>
          <cell r="G594" t="str">
            <v>AD</v>
          </cell>
          <cell r="H594">
            <v>1</v>
          </cell>
          <cell r="I594">
            <v>1</v>
          </cell>
          <cell r="J594">
            <v>0</v>
          </cell>
          <cell r="K594">
            <v>0</v>
          </cell>
        </row>
        <row r="595">
          <cell r="C595" t="str">
            <v>M-A-3004-1-095-002</v>
          </cell>
          <cell r="D595" t="str">
            <v>1500X370 VIOLET.(HM-TR).MET.SYH.YW359F(5)KMPKT.SOL.BAG(S)(TEK)</v>
          </cell>
          <cell r="E595">
            <v>12</v>
          </cell>
          <cell r="F595" t="str">
            <v>ESKİŞEHİR SHOWROOM</v>
          </cell>
          <cell r="G595" t="str">
            <v>AD</v>
          </cell>
          <cell r="H595">
            <v>1</v>
          </cell>
          <cell r="I595">
            <v>1</v>
          </cell>
          <cell r="J595">
            <v>0</v>
          </cell>
          <cell r="K595">
            <v>0</v>
          </cell>
        </row>
        <row r="596">
          <cell r="C596" t="str">
            <v>M-A-3004-1-095-003</v>
          </cell>
          <cell r="D596" t="str">
            <v>1500X370 VIOLET.(HM-TR).MET.SYH.YW359F(5)KMPKT.SAG.BAG(S)(TEK)</v>
          </cell>
          <cell r="E596">
            <v>22</v>
          </cell>
          <cell r="F596" t="str">
            <v>ONLINE SATIŞ DEPO</v>
          </cell>
          <cell r="G596" t="str">
            <v>AD</v>
          </cell>
          <cell r="H596">
            <v>1</v>
          </cell>
          <cell r="I596">
            <v>1</v>
          </cell>
          <cell r="J596">
            <v>0</v>
          </cell>
          <cell r="K596">
            <v>0</v>
          </cell>
        </row>
        <row r="597">
          <cell r="C597" t="str">
            <v>M-A-3005-1-074-009</v>
          </cell>
          <cell r="D597" t="str">
            <v>600X895 MIMOSA.(HM-TR) ALM.RAD.MAT.BYZ.RAL9016(12)(S)(TEK)</v>
          </cell>
          <cell r="E597">
            <v>7</v>
          </cell>
          <cell r="F597" t="str">
            <v>GÖRSEL KUSURLU DEPO</v>
          </cell>
          <cell r="G597" t="str">
            <v>AD</v>
          </cell>
          <cell r="H597">
            <v>1</v>
          </cell>
          <cell r="I597">
            <v>1</v>
          </cell>
          <cell r="J597">
            <v>0</v>
          </cell>
          <cell r="K597">
            <v>0</v>
          </cell>
        </row>
        <row r="598">
          <cell r="C598" t="str">
            <v>M-A-3005-1-074-009</v>
          </cell>
          <cell r="D598" t="str">
            <v>600X895 MIMOSA.(HM-TR) ALM.RAD.MAT.BYZ.RAL9016(12)(S)(TEK)</v>
          </cell>
          <cell r="E598">
            <v>12</v>
          </cell>
          <cell r="F598" t="str">
            <v>ESKİŞEHİR SHOWROOM</v>
          </cell>
          <cell r="G598" t="str">
            <v>AD</v>
          </cell>
          <cell r="H598">
            <v>1</v>
          </cell>
          <cell r="I598">
            <v>1</v>
          </cell>
          <cell r="J598">
            <v>0</v>
          </cell>
          <cell r="K598">
            <v>0</v>
          </cell>
        </row>
        <row r="599">
          <cell r="C599" t="str">
            <v>M-A-3005-1-074-020</v>
          </cell>
          <cell r="D599" t="str">
            <v>500X1945 MIMOSA.(HM-TR).MAT.BYZ.RAL9016.30G.PE(26)(S)(TEK)</v>
          </cell>
          <cell r="E599">
            <v>22</v>
          </cell>
          <cell r="F599" t="str">
            <v>ONLINE SATIŞ DEPO</v>
          </cell>
          <cell r="G599" t="str">
            <v>AD</v>
          </cell>
          <cell r="H599">
            <v>1</v>
          </cell>
          <cell r="I599">
            <v>1</v>
          </cell>
          <cell r="J599">
            <v>0</v>
          </cell>
          <cell r="K599">
            <v>0</v>
          </cell>
        </row>
        <row r="600">
          <cell r="C600" t="str">
            <v>M-A-3005-1-074-027</v>
          </cell>
          <cell r="D600" t="str">
            <v>585X895 MIMOSA.(HM-TR).MAT.BYZ.RAL9016.30G.PE(12)(S)(TEK)</v>
          </cell>
          <cell r="E600">
            <v>22</v>
          </cell>
          <cell r="F600" t="str">
            <v>ONLINE SATIŞ DEPO</v>
          </cell>
          <cell r="G600" t="str">
            <v>AD</v>
          </cell>
          <cell r="H600">
            <v>1</v>
          </cell>
          <cell r="I600">
            <v>1</v>
          </cell>
          <cell r="J600">
            <v>0</v>
          </cell>
          <cell r="K600">
            <v>0</v>
          </cell>
        </row>
        <row r="601">
          <cell r="C601" t="str">
            <v>M-A-3005-1-074-028</v>
          </cell>
          <cell r="D601" t="str">
            <v>600X1120 MIMOSA.(HM-TR).MAT.BYZ.RAL9016.30G.PE(15)KMPKT.SOL.BAG .(S)(TEK)</v>
          </cell>
          <cell r="E601">
            <v>22</v>
          </cell>
          <cell r="F601" t="str">
            <v>ONLINE SATIŞ DEPO</v>
          </cell>
          <cell r="G601" t="str">
            <v>AD</v>
          </cell>
          <cell r="H601">
            <v>1</v>
          </cell>
          <cell r="I601">
            <v>1</v>
          </cell>
          <cell r="J601">
            <v>0</v>
          </cell>
          <cell r="K601">
            <v>0</v>
          </cell>
        </row>
        <row r="602">
          <cell r="C602" t="str">
            <v>M-A-3005-1-076-003</v>
          </cell>
          <cell r="D602" t="str">
            <v>1500X370 MIMOSA.(HM-TR).MAT.BYZ.RAL9010.70G.EE(5)KMPKT.SAG.BAG(S)(TEK)</v>
          </cell>
          <cell r="E602">
            <v>7</v>
          </cell>
          <cell r="F602" t="str">
            <v>GÖRSEL KUSURLU DEPO</v>
          </cell>
          <cell r="G602" t="str">
            <v>AD</v>
          </cell>
          <cell r="H602">
            <v>1</v>
          </cell>
          <cell r="I602">
            <v>1</v>
          </cell>
          <cell r="J602">
            <v>0</v>
          </cell>
          <cell r="K602">
            <v>0</v>
          </cell>
        </row>
        <row r="603">
          <cell r="C603" t="str">
            <v>M-A-3005-1-089-009</v>
          </cell>
          <cell r="D603" t="str">
            <v>1800X370 MIMOSA.(HM-TR).MAT.SYH.RAL9005.30G.PE(5)KMPKT.SOL.BAG(S)(TEK)</v>
          </cell>
          <cell r="E603">
            <v>12</v>
          </cell>
          <cell r="F603" t="str">
            <v>ESKİŞEHİR SHOWROOM</v>
          </cell>
          <cell r="G603" t="str">
            <v>AD</v>
          </cell>
          <cell r="H603">
            <v>1</v>
          </cell>
          <cell r="I603">
            <v>1</v>
          </cell>
          <cell r="J603">
            <v>0</v>
          </cell>
          <cell r="K603">
            <v>0</v>
          </cell>
        </row>
        <row r="604">
          <cell r="C604" t="str">
            <v>M-A-3006-1-074-001</v>
          </cell>
          <cell r="D604" t="str">
            <v>1000X600 BERGAMOT.(HM-TR).MAT.BYZ.RAL9016.30G.PE(12)(S)</v>
          </cell>
          <cell r="E604">
            <v>12</v>
          </cell>
          <cell r="F604" t="str">
            <v>ESKİŞEHİR SHOWROOM</v>
          </cell>
          <cell r="G604" t="str">
            <v>AD</v>
          </cell>
          <cell r="H604">
            <v>1</v>
          </cell>
          <cell r="I604">
            <v>1</v>
          </cell>
          <cell r="J604">
            <v>0</v>
          </cell>
          <cell r="K604">
            <v>0</v>
          </cell>
        </row>
        <row r="605">
          <cell r="C605" t="str">
            <v>M-A-3007-1-089-001</v>
          </cell>
          <cell r="D605" t="str">
            <v>1000X500 ROSE.(HM-TR).MAT.SYH.RAL9005.30G.PE(6)(S)</v>
          </cell>
          <cell r="E605">
            <v>12</v>
          </cell>
          <cell r="F605" t="str">
            <v>ESKİŞEHİR SHOWROOM</v>
          </cell>
          <cell r="G605" t="str">
            <v>AD</v>
          </cell>
          <cell r="H605">
            <v>1</v>
          </cell>
          <cell r="I605">
            <v>1</v>
          </cell>
          <cell r="J605">
            <v>0</v>
          </cell>
          <cell r="K605">
            <v>0</v>
          </cell>
        </row>
        <row r="606">
          <cell r="C606" t="str">
            <v>M-A-3009-1-085-001</v>
          </cell>
          <cell r="D606" t="str">
            <v>1200X500 LILY-II.(HM-TR).WHT.GRID.12G.PE(10)(S)</v>
          </cell>
          <cell r="E606">
            <v>12</v>
          </cell>
          <cell r="F606" t="str">
            <v>ESKİŞEHİR SHOWROOM</v>
          </cell>
          <cell r="G606" t="str">
            <v>AD</v>
          </cell>
          <cell r="H606">
            <v>1</v>
          </cell>
          <cell r="I606">
            <v>1</v>
          </cell>
          <cell r="J606">
            <v>0</v>
          </cell>
          <cell r="K606">
            <v>0</v>
          </cell>
        </row>
        <row r="607">
          <cell r="C607" t="str">
            <v>M-A-3011-1-074-003</v>
          </cell>
          <cell r="D607" t="str">
            <v>750X500 BEGONIA-I.(HM-TR).MAT.BYZ.RAL9016.30G.PE(4)(S)</v>
          </cell>
          <cell r="E607">
            <v>10</v>
          </cell>
          <cell r="F607" t="str">
            <v>KONSİNYE TEŞHİR DEPO</v>
          </cell>
          <cell r="G607" t="str">
            <v>AD</v>
          </cell>
          <cell r="H607">
            <v>2</v>
          </cell>
          <cell r="I607">
            <v>2</v>
          </cell>
          <cell r="J607">
            <v>0</v>
          </cell>
          <cell r="K607">
            <v>0</v>
          </cell>
        </row>
        <row r="608">
          <cell r="C608" t="str">
            <v>M-A-3011-1-074-004</v>
          </cell>
          <cell r="D608" t="str">
            <v>1000X500 BEGONIA-I.(HM-TR).MAT.BYZ.RAL9016.30G.PE(6)(S)</v>
          </cell>
          <cell r="E608">
            <v>10</v>
          </cell>
          <cell r="F608" t="str">
            <v>KONSİNYE TEŞHİR DEPO</v>
          </cell>
          <cell r="G608" t="str">
            <v>AD</v>
          </cell>
          <cell r="H608">
            <v>3</v>
          </cell>
          <cell r="I608">
            <v>3</v>
          </cell>
          <cell r="J608">
            <v>0</v>
          </cell>
          <cell r="K608">
            <v>0</v>
          </cell>
        </row>
        <row r="609">
          <cell r="C609" t="str">
            <v>M-A-3012-1-077-008</v>
          </cell>
          <cell r="D609" t="str">
            <v>750X490 BEGONIA-II.(HM-TR).MAT.BYZ.RAL9010.30G.EE(6)(S)</v>
          </cell>
          <cell r="E609">
            <v>13</v>
          </cell>
          <cell r="F609" t="str">
            <v>İSTANBUL SHOWROOM</v>
          </cell>
          <cell r="G609" t="str">
            <v>AD</v>
          </cell>
          <cell r="H609">
            <v>1</v>
          </cell>
          <cell r="I609">
            <v>1</v>
          </cell>
          <cell r="J609">
            <v>0</v>
          </cell>
          <cell r="K609">
            <v>0</v>
          </cell>
        </row>
        <row r="610">
          <cell r="C610" t="str">
            <v>M-A-3012-1-086-003</v>
          </cell>
          <cell r="D610" t="str">
            <v>1200X500 BEGONIA-II.(TC).MAT.SYH.RAL9005.10G.PE(10)(B)</v>
          </cell>
          <cell r="E610">
            <v>3</v>
          </cell>
          <cell r="F610" t="str">
            <v>ÜRETİM DEPO</v>
          </cell>
          <cell r="G610" t="str">
            <v>AD</v>
          </cell>
          <cell r="H610">
            <v>1</v>
          </cell>
          <cell r="I610">
            <v>1</v>
          </cell>
          <cell r="J610">
            <v>0</v>
          </cell>
          <cell r="K610">
            <v>0</v>
          </cell>
        </row>
        <row r="611">
          <cell r="C611" t="str">
            <v>M-A-3012-1-086-005</v>
          </cell>
          <cell r="D611" t="str">
            <v>1000X490 BEGONIA-II.(HM-TR).MAT.SYH.RAL9005.10G.PE(8)(S)</v>
          </cell>
          <cell r="E611">
            <v>10</v>
          </cell>
          <cell r="F611" t="str">
            <v>KONSİNYE TEŞHİR DEPO</v>
          </cell>
          <cell r="G611" t="str">
            <v>AD</v>
          </cell>
          <cell r="H611">
            <v>1</v>
          </cell>
          <cell r="I611">
            <v>1</v>
          </cell>
          <cell r="J611">
            <v>0</v>
          </cell>
          <cell r="K611">
            <v>0</v>
          </cell>
        </row>
        <row r="612">
          <cell r="C612" t="str">
            <v>M-A-3013-1-089-003</v>
          </cell>
          <cell r="D612" t="str">
            <v>1200X500 BEGONIA-III.(HM-TR).MAT.SYH.RAL9005.30G.PE(11)(S)</v>
          </cell>
          <cell r="E612">
            <v>12</v>
          </cell>
          <cell r="F612" t="str">
            <v>ESKİŞEHİR SHOWROOM</v>
          </cell>
          <cell r="G612" t="str">
            <v>AD</v>
          </cell>
          <cell r="H612">
            <v>1</v>
          </cell>
          <cell r="I612">
            <v>1</v>
          </cell>
          <cell r="J612">
            <v>0</v>
          </cell>
          <cell r="K612">
            <v>0</v>
          </cell>
        </row>
        <row r="613">
          <cell r="C613" t="str">
            <v>M-A-3015-1-083-001</v>
          </cell>
          <cell r="D613" t="str">
            <v>750X486 PETUNIA.(HM-TR).ELKSL.E6TC00(16)(S)</v>
          </cell>
          <cell r="E613">
            <v>10</v>
          </cell>
          <cell r="F613" t="str">
            <v>KONSİNYE TEŞHİR DEPO</v>
          </cell>
          <cell r="G613" t="str">
            <v>AD</v>
          </cell>
          <cell r="H613">
            <v>1</v>
          </cell>
          <cell r="I613">
            <v>1</v>
          </cell>
          <cell r="J613">
            <v>0</v>
          </cell>
          <cell r="K613">
            <v>0</v>
          </cell>
        </row>
        <row r="614">
          <cell r="C614" t="str">
            <v>M-A-3015-1-089-001</v>
          </cell>
          <cell r="D614" t="str">
            <v>1200X486 PETUNIA.(HM-TR).MAT.SYH.RAL9005.30G.PE(25)(S)</v>
          </cell>
          <cell r="E614">
            <v>12</v>
          </cell>
          <cell r="F614" t="str">
            <v>ESKİŞEHİR SHOWROOM</v>
          </cell>
          <cell r="G614" t="str">
            <v>AD</v>
          </cell>
          <cell r="H614">
            <v>1</v>
          </cell>
          <cell r="I614">
            <v>1</v>
          </cell>
          <cell r="J614">
            <v>0</v>
          </cell>
          <cell r="K614">
            <v>0</v>
          </cell>
        </row>
        <row r="615">
          <cell r="C615" t="str">
            <v>M-A-3016-1-077-008</v>
          </cell>
          <cell r="D615" t="str">
            <v>515X980 MERLOT.(HM-TR).MAT.BYZ.RAL9010.70G.EE(11)</v>
          </cell>
          <cell r="E615">
            <v>12</v>
          </cell>
          <cell r="F615" t="str">
            <v>ESKİŞEHİR SHOWROOM</v>
          </cell>
          <cell r="G615" t="str">
            <v>AD</v>
          </cell>
          <cell r="H615">
            <v>1</v>
          </cell>
          <cell r="I615">
            <v>1</v>
          </cell>
          <cell r="J615">
            <v>0</v>
          </cell>
          <cell r="K615">
            <v>0</v>
          </cell>
        </row>
        <row r="616">
          <cell r="C616" t="str">
            <v>M-A-3016-1-089-001</v>
          </cell>
          <cell r="D616" t="str">
            <v>1800X350 MERLOT.(HM-TR).MAT.SYH.RAL9005.30G.PE(4)</v>
          </cell>
          <cell r="E616">
            <v>7</v>
          </cell>
          <cell r="F616" t="str">
            <v>GÖRSEL KUSURLU DEPO</v>
          </cell>
          <cell r="G616" t="str">
            <v>AD</v>
          </cell>
          <cell r="H616">
            <v>1</v>
          </cell>
          <cell r="I616">
            <v>1</v>
          </cell>
          <cell r="J616">
            <v>0</v>
          </cell>
          <cell r="K616">
            <v>0</v>
          </cell>
        </row>
        <row r="617">
          <cell r="C617" t="str">
            <v>M-A-3016-1-095-001</v>
          </cell>
          <cell r="D617" t="str">
            <v>1800X350 MERLOT.(HM-TR).MET.SYH.YW359F(4)</v>
          </cell>
          <cell r="E617">
            <v>12</v>
          </cell>
          <cell r="F617" t="str">
            <v>ESKİŞEHİR SHOWROOM</v>
          </cell>
          <cell r="G617" t="str">
            <v>AD</v>
          </cell>
          <cell r="H617">
            <v>1</v>
          </cell>
          <cell r="I617">
            <v>1</v>
          </cell>
          <cell r="J617">
            <v>0</v>
          </cell>
          <cell r="K617">
            <v>0</v>
          </cell>
        </row>
        <row r="618">
          <cell r="C618" t="str">
            <v>M-A-3017-1-078-001</v>
          </cell>
          <cell r="D618" t="str">
            <v>750X525 LAVENDER.(HM-TR).MAT.BYZ.RAL9010.70G.EE(12)(S)</v>
          </cell>
          <cell r="E618">
            <v>7</v>
          </cell>
          <cell r="F618" t="str">
            <v>GÖRSEL KUSURLU DEPO</v>
          </cell>
          <cell r="G618" t="str">
            <v>AD</v>
          </cell>
          <cell r="H618">
            <v>1</v>
          </cell>
          <cell r="I618">
            <v>1</v>
          </cell>
          <cell r="J618">
            <v>0</v>
          </cell>
          <cell r="K618">
            <v>0</v>
          </cell>
        </row>
        <row r="619">
          <cell r="C619" t="str">
            <v>M-A-3017-1-078-002</v>
          </cell>
          <cell r="D619" t="str">
            <v>1200X486 LAVENDER.(HM-TR).MAT.BYZ.RAL9010.70G.EE(20)(S)</v>
          </cell>
          <cell r="E619">
            <v>12</v>
          </cell>
          <cell r="F619" t="str">
            <v>ESKİŞEHİR SHOWROOM</v>
          </cell>
          <cell r="G619" t="str">
            <v>AD</v>
          </cell>
          <cell r="H619">
            <v>1</v>
          </cell>
          <cell r="I619">
            <v>1</v>
          </cell>
          <cell r="J619">
            <v>0</v>
          </cell>
          <cell r="K619">
            <v>0</v>
          </cell>
        </row>
        <row r="620">
          <cell r="C620" t="str">
            <v>M-A-3017-1-083-007</v>
          </cell>
          <cell r="D620" t="str">
            <v>1200X386 LAVENDER.(HM-TR).MAT.ELKSL.E6TC00(20)(S)</v>
          </cell>
          <cell r="E620">
            <v>7</v>
          </cell>
          <cell r="F620" t="str">
            <v>GÖRSEL KUSURLU DEPO</v>
          </cell>
          <cell r="G620" t="str">
            <v>AD</v>
          </cell>
          <cell r="H620">
            <v>1</v>
          </cell>
          <cell r="I620">
            <v>1</v>
          </cell>
          <cell r="J620">
            <v>0</v>
          </cell>
          <cell r="K620">
            <v>0</v>
          </cell>
        </row>
        <row r="621">
          <cell r="C621" t="str">
            <v>M-A-3018-1-089-001</v>
          </cell>
          <cell r="D621" t="str">
            <v>515X880 MERLOT.(HM-TR).MIX.MAT.SYH.RAL9005.30G.PE(11)</v>
          </cell>
          <cell r="E621">
            <v>12</v>
          </cell>
          <cell r="F621" t="str">
            <v>ESKİŞEHİR SHOWROOM</v>
          </cell>
          <cell r="G621" t="str">
            <v>AD</v>
          </cell>
          <cell r="H621">
            <v>1</v>
          </cell>
          <cell r="I621">
            <v>1</v>
          </cell>
          <cell r="J621">
            <v>0</v>
          </cell>
          <cell r="K621">
            <v>0</v>
          </cell>
        </row>
        <row r="622">
          <cell r="C622" t="str">
            <v>M-A-3020-1-075-003</v>
          </cell>
          <cell r="D622" t="str">
            <v>300X1435 LILAC.(APL).SATEN.BYZ.RAL9016.75G(AK.NBL=FA5624).EE(18)ALT.KRST.BGL.(B)(CFT)</v>
          </cell>
          <cell r="E622">
            <v>7</v>
          </cell>
          <cell r="F622" t="str">
            <v>GÖRSEL KUSURLU DEPO</v>
          </cell>
          <cell r="G622" t="str">
            <v>AD</v>
          </cell>
          <cell r="H622">
            <v>1</v>
          </cell>
          <cell r="I622">
            <v>1</v>
          </cell>
          <cell r="J622">
            <v>0</v>
          </cell>
          <cell r="K622">
            <v>0</v>
          </cell>
        </row>
        <row r="623">
          <cell r="C623" t="str">
            <v>M-A-3020-1-075-016</v>
          </cell>
          <cell r="D623" t="str">
            <v>1800X555 LILAC.(HM-TR).SATEN.BYZ.RAL9016.75G(AK.NBL=FA5624).EE(7)(S)(TEK)</v>
          </cell>
          <cell r="E623">
            <v>13</v>
          </cell>
          <cell r="F623" t="str">
            <v>İSTANBUL SHOWROOM</v>
          </cell>
          <cell r="G623" t="str">
            <v>AD</v>
          </cell>
          <cell r="H623">
            <v>1</v>
          </cell>
          <cell r="I623">
            <v>1</v>
          </cell>
          <cell r="J623">
            <v>0</v>
          </cell>
          <cell r="K623">
            <v>0</v>
          </cell>
        </row>
        <row r="624">
          <cell r="C624" t="str">
            <v>M-A-3020-1-075-017</v>
          </cell>
          <cell r="D624" t="str">
            <v>300X1195 LILAC.(HM-TR).SATEN.BYZ.RAL9016.75G(AK.NBL=FA5624).EE(15)(S)(TEK)</v>
          </cell>
          <cell r="E624">
            <v>7</v>
          </cell>
          <cell r="F624" t="str">
            <v>GÖRSEL KUSURLU DEPO</v>
          </cell>
          <cell r="G624" t="str">
            <v>AD</v>
          </cell>
          <cell r="H624">
            <v>1</v>
          </cell>
          <cell r="I624">
            <v>1</v>
          </cell>
          <cell r="J624">
            <v>0</v>
          </cell>
          <cell r="K624">
            <v>0</v>
          </cell>
        </row>
        <row r="625">
          <cell r="C625" t="str">
            <v>M-A-3020-1-075-020</v>
          </cell>
          <cell r="D625" t="str">
            <v>500X1195 LILAC.(HM-TR).SATEN.BYZ.RAL9016.75G(AK.NBL=FA5624).EE(15)(S)(TEK)</v>
          </cell>
          <cell r="E625">
            <v>13</v>
          </cell>
          <cell r="F625" t="str">
            <v>İSTANBUL SHOWROOM</v>
          </cell>
          <cell r="G625" t="str">
            <v>AD</v>
          </cell>
          <cell r="H625">
            <v>1</v>
          </cell>
          <cell r="I625">
            <v>1</v>
          </cell>
          <cell r="J625">
            <v>0</v>
          </cell>
          <cell r="K625">
            <v>0</v>
          </cell>
        </row>
        <row r="626">
          <cell r="C626" t="str">
            <v>M-A-3020-1-075-022</v>
          </cell>
          <cell r="D626" t="str">
            <v>1800X395 LILAC.(HM-TR).SATEN.BYZ.RAL9016.75G(AK.NBL=FA5624).EE(5)ALT.KRST.BGL(S)(TEK)</v>
          </cell>
          <cell r="E626">
            <v>22</v>
          </cell>
          <cell r="F626" t="str">
            <v>ONLINE SATIŞ DEPO</v>
          </cell>
          <cell r="G626" t="str">
            <v>AD</v>
          </cell>
          <cell r="H626">
            <v>3</v>
          </cell>
          <cell r="I626">
            <v>3</v>
          </cell>
          <cell r="J626">
            <v>0</v>
          </cell>
          <cell r="K626">
            <v>0</v>
          </cell>
        </row>
        <row r="627">
          <cell r="C627" t="str">
            <v>M-A-3020-1-075-030</v>
          </cell>
          <cell r="D627" t="str">
            <v>300X395 LILAC.(HM-TR).SATEN.BYZ.RAL9016.75G(AK.NBL=FA5624).EE(5)ALT.KRST.BGL.(S)(TEK)</v>
          </cell>
          <cell r="E627">
            <v>22</v>
          </cell>
          <cell r="F627" t="str">
            <v>ONLINE SATIŞ DEPO</v>
          </cell>
          <cell r="G627" t="str">
            <v>AD</v>
          </cell>
          <cell r="H627">
            <v>3</v>
          </cell>
          <cell r="I627">
            <v>3</v>
          </cell>
          <cell r="J627">
            <v>0</v>
          </cell>
          <cell r="K627">
            <v>0</v>
          </cell>
        </row>
        <row r="628">
          <cell r="C628" t="str">
            <v>M-A-3020-1-075-031</v>
          </cell>
          <cell r="D628" t="str">
            <v>300X955 LILAC.(HM-TR).SATEN.BYZ.RAL9016.75G(AK.NBL=FA5624).EE(12)ALT.KRST.BGL.(S)(TEK)</v>
          </cell>
          <cell r="E628">
            <v>22</v>
          </cell>
          <cell r="F628" t="str">
            <v>ONLINE SATIŞ DEPO</v>
          </cell>
          <cell r="G628" t="str">
            <v>AD</v>
          </cell>
          <cell r="H628">
            <v>3</v>
          </cell>
          <cell r="I628">
            <v>3</v>
          </cell>
          <cell r="J628">
            <v>0</v>
          </cell>
          <cell r="K628">
            <v>0</v>
          </cell>
        </row>
        <row r="629">
          <cell r="C629" t="str">
            <v>M-A-3020-1-075-032</v>
          </cell>
          <cell r="D629" t="str">
            <v>300X1195 LILAC.(HM-TR).SATEN.BYZ.RAL9016.75G(AK.NBL=FA5624).EE(15)ALT.KRST.BGL.(S)(TEK)</v>
          </cell>
          <cell r="E629">
            <v>22</v>
          </cell>
          <cell r="F629" t="str">
            <v>ONLINE SATIŞ DEPO</v>
          </cell>
          <cell r="G629" t="str">
            <v>AD</v>
          </cell>
          <cell r="H629">
            <v>2</v>
          </cell>
          <cell r="I629">
            <v>2</v>
          </cell>
          <cell r="J629">
            <v>0</v>
          </cell>
          <cell r="K629">
            <v>0</v>
          </cell>
        </row>
        <row r="630">
          <cell r="C630" t="str">
            <v>M-A-3020-1-075-033</v>
          </cell>
          <cell r="D630" t="str">
            <v>300X1435 LILAC.(HM-TR).SATEN.BYZ.RAL9016.75G(AK.NBL=FA5624).EE(18)ALT.KRST.BGL.(S)(TEK)</v>
          </cell>
          <cell r="E630">
            <v>22</v>
          </cell>
          <cell r="F630" t="str">
            <v>ONLINE SATIŞ DEPO</v>
          </cell>
          <cell r="G630" t="str">
            <v>AD</v>
          </cell>
          <cell r="H630">
            <v>3</v>
          </cell>
          <cell r="I630">
            <v>3</v>
          </cell>
          <cell r="J630">
            <v>0</v>
          </cell>
          <cell r="K630">
            <v>0</v>
          </cell>
        </row>
        <row r="631">
          <cell r="C631" t="str">
            <v>M-A-3020-1-075-046</v>
          </cell>
          <cell r="D631" t="str">
            <v>600X475 LILAC.(HM-TR).SATEN.BYZ.RAL9016.75G(AK.NBL=FA5624).EE(6)ALT.KRST.BGL.(S)(TEK)</v>
          </cell>
          <cell r="E631">
            <v>22</v>
          </cell>
          <cell r="F631" t="str">
            <v>ONLINE SATIŞ DEPO</v>
          </cell>
          <cell r="G631" t="str">
            <v>AD</v>
          </cell>
          <cell r="H631">
            <v>1</v>
          </cell>
          <cell r="I631">
            <v>1</v>
          </cell>
          <cell r="J631">
            <v>0</v>
          </cell>
          <cell r="K631">
            <v>0</v>
          </cell>
        </row>
        <row r="632">
          <cell r="C632" t="str">
            <v>M-A-3020-1-075-047</v>
          </cell>
          <cell r="D632" t="str">
            <v>600X555 LILAC.(HM-TR).SATEN.BYZ.RAL9016.75G(AK.NBL=FA5624).EE(7)ALT.KRST.BGL.(S)(TEK)</v>
          </cell>
          <cell r="E632">
            <v>22</v>
          </cell>
          <cell r="F632" t="str">
            <v>ONLINE SATIŞ DEPO</v>
          </cell>
          <cell r="G632" t="str">
            <v>AD</v>
          </cell>
          <cell r="H632">
            <v>3</v>
          </cell>
          <cell r="I632">
            <v>3</v>
          </cell>
          <cell r="J632">
            <v>0</v>
          </cell>
          <cell r="K632">
            <v>0</v>
          </cell>
        </row>
        <row r="633">
          <cell r="C633" t="str">
            <v>M-A-3020-1-075-049</v>
          </cell>
          <cell r="D633" t="str">
            <v>600X715 LILAC.(HM-TR).SATEN.BYZ.RAL9016.75G(AK.NBL=FA5624).EE(9)ALT.KRST.BGL.(S)(TEK)</v>
          </cell>
          <cell r="E633">
            <v>22</v>
          </cell>
          <cell r="F633" t="str">
            <v>ONLINE SATIŞ DEPO</v>
          </cell>
          <cell r="G633" t="str">
            <v>AD</v>
          </cell>
          <cell r="H633">
            <v>5</v>
          </cell>
          <cell r="I633">
            <v>5</v>
          </cell>
          <cell r="J633">
            <v>0</v>
          </cell>
          <cell r="K633">
            <v>0</v>
          </cell>
        </row>
        <row r="634">
          <cell r="C634" t="str">
            <v>M-A-3020-1-075-050</v>
          </cell>
          <cell r="D634" t="str">
            <v>600X795 LILAC.(HM-TR).SATEN.BYZ.RAL9016.75G(AK.NBL=FA5624).EE(10)ALT.KRST.BGL.(S)(TEK)</v>
          </cell>
          <cell r="E634">
            <v>22</v>
          </cell>
          <cell r="F634" t="str">
            <v>ONLINE SATIŞ DEPO</v>
          </cell>
          <cell r="G634" t="str">
            <v>AD</v>
          </cell>
          <cell r="H634">
            <v>5</v>
          </cell>
          <cell r="I634">
            <v>5</v>
          </cell>
          <cell r="J634">
            <v>0</v>
          </cell>
          <cell r="K634">
            <v>0</v>
          </cell>
        </row>
        <row r="635">
          <cell r="C635" t="str">
            <v>M-A-3020-1-075-051</v>
          </cell>
          <cell r="D635" t="str">
            <v>600X875 LILAC.(HM-TR).SATEN.BYZ.RAL9016.75G(AK.NBL=FA5624).EE(11)ALT.KRST.BGL.(S)(TEK)</v>
          </cell>
          <cell r="E635">
            <v>22</v>
          </cell>
          <cell r="F635" t="str">
            <v>ONLINE SATIŞ DEPO</v>
          </cell>
          <cell r="G635" t="str">
            <v>AD</v>
          </cell>
          <cell r="H635">
            <v>5</v>
          </cell>
          <cell r="I635">
            <v>5</v>
          </cell>
          <cell r="J635">
            <v>0</v>
          </cell>
          <cell r="K635">
            <v>0</v>
          </cell>
        </row>
        <row r="636">
          <cell r="C636" t="str">
            <v>M-A-3020-1-075-052</v>
          </cell>
          <cell r="D636" t="str">
            <v>600X955 LILAC.(HM-TR).SATEN.BYZ.RAL9016.75G(AK.NBL=FA5624).EE(12)ALT.KRST.BGL.(S)(TEK)</v>
          </cell>
          <cell r="E636">
            <v>22</v>
          </cell>
          <cell r="F636" t="str">
            <v>ONLINE SATIŞ DEPO</v>
          </cell>
          <cell r="G636" t="str">
            <v>AD</v>
          </cell>
          <cell r="H636">
            <v>5</v>
          </cell>
          <cell r="I636">
            <v>5</v>
          </cell>
          <cell r="J636">
            <v>0</v>
          </cell>
          <cell r="K636">
            <v>0</v>
          </cell>
        </row>
        <row r="637">
          <cell r="C637" t="str">
            <v>M-A-3020-1-075-054</v>
          </cell>
          <cell r="D637" t="str">
            <v>600X1115 LILAC.(HM-TR).SATEN.BYZ.RAL9016.75G(AK.NBL=FA5624).EE(14)ALT.KRST.BGL.(S)(TEK)</v>
          </cell>
          <cell r="E637">
            <v>22</v>
          </cell>
          <cell r="F637" t="str">
            <v>ONLINE SATIŞ DEPO</v>
          </cell>
          <cell r="G637" t="str">
            <v>AD</v>
          </cell>
          <cell r="H637">
            <v>5</v>
          </cell>
          <cell r="I637">
            <v>5</v>
          </cell>
          <cell r="J637">
            <v>0</v>
          </cell>
          <cell r="K637">
            <v>0</v>
          </cell>
        </row>
        <row r="638">
          <cell r="C638" t="str">
            <v>M-A-3020-1-075-055</v>
          </cell>
          <cell r="D638" t="str">
            <v>600X1195 LILAC.(HM-TR).SATEN.BYZ.RAL9016.75G(AK.NBL=FA5624).EE(15)ALT.KRST.BGL.(S)(TEK)</v>
          </cell>
          <cell r="E638">
            <v>22</v>
          </cell>
          <cell r="F638" t="str">
            <v>ONLINE SATIŞ DEPO</v>
          </cell>
          <cell r="G638" t="str">
            <v>AD</v>
          </cell>
          <cell r="H638">
            <v>5</v>
          </cell>
          <cell r="I638">
            <v>5</v>
          </cell>
          <cell r="J638">
            <v>0</v>
          </cell>
          <cell r="K638">
            <v>0</v>
          </cell>
        </row>
        <row r="639">
          <cell r="C639" t="str">
            <v>M-A-3020-1-075-056</v>
          </cell>
          <cell r="D639" t="str">
            <v>600X1275 LILAC.(HM-TR).SATEN.BYZ.RAL9016.75G(AK.NBL=FA5624).EE(16)ALT.KRST.BGL.(S)(TEK)</v>
          </cell>
          <cell r="E639">
            <v>22</v>
          </cell>
          <cell r="F639" t="str">
            <v>ONLINE SATIŞ DEPO</v>
          </cell>
          <cell r="G639" t="str">
            <v>AD</v>
          </cell>
          <cell r="H639">
            <v>5</v>
          </cell>
          <cell r="I639">
            <v>5</v>
          </cell>
          <cell r="J639">
            <v>0</v>
          </cell>
          <cell r="K639">
            <v>0</v>
          </cell>
        </row>
        <row r="640">
          <cell r="C640" t="str">
            <v>M-A-3020-1-075-057</v>
          </cell>
          <cell r="D640" t="str">
            <v>600X1355 LILAC.(HM-TR).SATEN.BYZ.RAL9016.75G(AK.NBL=FA5624).EE(17)ALT.KRST.BGL.(S)(TEK)</v>
          </cell>
          <cell r="E640">
            <v>22</v>
          </cell>
          <cell r="F640" t="str">
            <v>ONLINE SATIŞ DEPO</v>
          </cell>
          <cell r="G640" t="str">
            <v>AD</v>
          </cell>
          <cell r="H640">
            <v>5</v>
          </cell>
          <cell r="I640">
            <v>5</v>
          </cell>
          <cell r="J640">
            <v>0</v>
          </cell>
          <cell r="K640">
            <v>0</v>
          </cell>
        </row>
        <row r="641">
          <cell r="C641" t="str">
            <v>M-A-3020-1-075-058</v>
          </cell>
          <cell r="D641" t="str">
            <v>900X395 LILAC.(HM-TR).SATEN.BYZ.RAL9016.75G(AK.NBL=FA5624).EE(5)ALT.KRST.BGL.(S)(TEK)</v>
          </cell>
          <cell r="E641">
            <v>22</v>
          </cell>
          <cell r="F641" t="str">
            <v>ONLINE SATIŞ DEPO</v>
          </cell>
          <cell r="G641" t="str">
            <v>AD</v>
          </cell>
          <cell r="H641">
            <v>3</v>
          </cell>
          <cell r="I641">
            <v>3</v>
          </cell>
          <cell r="J641">
            <v>0</v>
          </cell>
          <cell r="K641">
            <v>0</v>
          </cell>
        </row>
        <row r="642">
          <cell r="C642" t="str">
            <v>M-A-3020-1-075-059</v>
          </cell>
          <cell r="D642" t="str">
            <v>900X795 LILAC.(HM-TR).SATEN.BYZ.RAL9016.75G(AK.NBL=FA5624).EE(10)ALT.KRST.BGL.(S)(TEK)</v>
          </cell>
          <cell r="E642">
            <v>22</v>
          </cell>
          <cell r="F642" t="str">
            <v>ONLINE SATIŞ DEPO</v>
          </cell>
          <cell r="G642" t="str">
            <v>AD</v>
          </cell>
          <cell r="H642">
            <v>3</v>
          </cell>
          <cell r="I642">
            <v>3</v>
          </cell>
          <cell r="J642">
            <v>0</v>
          </cell>
          <cell r="K642">
            <v>0</v>
          </cell>
        </row>
        <row r="643">
          <cell r="C643" t="str">
            <v>M-A-3020-1-075-060</v>
          </cell>
          <cell r="D643" t="str">
            <v>1200X395 LILAC.(HM-TR).SATEN.BYZ.RAL9016.75G(AK.NBL=FA5624).EE(5)ALT.KRST.BGL.(S)(TEK)</v>
          </cell>
          <cell r="E643">
            <v>22</v>
          </cell>
          <cell r="F643" t="str">
            <v>ONLINE SATIŞ DEPO</v>
          </cell>
          <cell r="G643" t="str">
            <v>AD</v>
          </cell>
          <cell r="H643">
            <v>2</v>
          </cell>
          <cell r="I643">
            <v>2</v>
          </cell>
          <cell r="J643">
            <v>0</v>
          </cell>
          <cell r="K643">
            <v>0</v>
          </cell>
        </row>
        <row r="644">
          <cell r="C644" t="str">
            <v>M-A-3020-1-075-061</v>
          </cell>
          <cell r="D644" t="str">
            <v>1200X795 LILAC.(HM-TR).SATEN.BYZ.RAL9016.75G(AK.NBL=FA5624).EE(10)ALT.KRST.BGL.(S)(TEK)</v>
          </cell>
          <cell r="E644">
            <v>22</v>
          </cell>
          <cell r="F644" t="str">
            <v>ONLINE SATIŞ DEPO</v>
          </cell>
          <cell r="G644" t="str">
            <v>AD</v>
          </cell>
          <cell r="H644">
            <v>2</v>
          </cell>
          <cell r="I644">
            <v>2</v>
          </cell>
          <cell r="J644">
            <v>0</v>
          </cell>
          <cell r="K644">
            <v>0</v>
          </cell>
        </row>
        <row r="645">
          <cell r="C645" t="str">
            <v>M-A-3020-1-075-062</v>
          </cell>
          <cell r="D645" t="str">
            <v>1500X315 LILAC.(HM-TR).SATEN.BYZ.RAL9016.75G(AK.NBL=FA5624).EE(4)ALT.KRST.BGL.(S)(TEK)</v>
          </cell>
          <cell r="E645">
            <v>22</v>
          </cell>
          <cell r="F645" t="str">
            <v>ONLINE SATIŞ DEPO</v>
          </cell>
          <cell r="G645" t="str">
            <v>AD</v>
          </cell>
          <cell r="H645">
            <v>5</v>
          </cell>
          <cell r="I645">
            <v>5</v>
          </cell>
          <cell r="J645">
            <v>0</v>
          </cell>
          <cell r="K645">
            <v>0</v>
          </cell>
        </row>
        <row r="646">
          <cell r="C646" t="str">
            <v>M-A-3020-1-075-063</v>
          </cell>
          <cell r="D646" t="str">
            <v>1500X395 LILAC.(HM-TR).SATEN.BYZ.RAL9016.75G(AK.NBL=FA5624).EE(5)ALT.KRST.BGL.(S)(TEK)</v>
          </cell>
          <cell r="E646">
            <v>22</v>
          </cell>
          <cell r="F646" t="str">
            <v>ONLINE SATIŞ DEPO</v>
          </cell>
          <cell r="G646" t="str">
            <v>AD</v>
          </cell>
          <cell r="H646">
            <v>2</v>
          </cell>
          <cell r="I646">
            <v>2</v>
          </cell>
          <cell r="J646">
            <v>0</v>
          </cell>
          <cell r="K646">
            <v>0</v>
          </cell>
        </row>
        <row r="647">
          <cell r="C647" t="str">
            <v>M-A-3020-1-075-064</v>
          </cell>
          <cell r="D647" t="str">
            <v>1500X475 LILAC.(HM-TR).SATEN.BYZ.RAL9016.75G(AK.NBL=FA5624).EE(6)ALT.KRST.BGL.(S)(TEK)</v>
          </cell>
          <cell r="E647">
            <v>22</v>
          </cell>
          <cell r="F647" t="str">
            <v>ONLINE SATIŞ DEPO</v>
          </cell>
          <cell r="G647" t="str">
            <v>AD</v>
          </cell>
          <cell r="H647">
            <v>4</v>
          </cell>
          <cell r="I647">
            <v>4</v>
          </cell>
          <cell r="J647">
            <v>0</v>
          </cell>
          <cell r="K647">
            <v>0</v>
          </cell>
        </row>
        <row r="648">
          <cell r="C648" t="str">
            <v>M-A-3020-1-075-065</v>
          </cell>
          <cell r="D648" t="str">
            <v>1800X315 LILAC.(HM-TR).SATEN.BYZ.RAL9016.75G(AK.NBL=FA5624).EE(4)ALT.KRST.BGL.(S)(TEK)</v>
          </cell>
          <cell r="E648">
            <v>22</v>
          </cell>
          <cell r="F648" t="str">
            <v>ONLINE SATIŞ DEPO</v>
          </cell>
          <cell r="G648" t="str">
            <v>AD</v>
          </cell>
          <cell r="H648">
            <v>2</v>
          </cell>
          <cell r="I648">
            <v>2</v>
          </cell>
          <cell r="J648">
            <v>0</v>
          </cell>
          <cell r="K648">
            <v>0</v>
          </cell>
        </row>
        <row r="649">
          <cell r="C649" t="str">
            <v>M-A-3020-1-075-066</v>
          </cell>
          <cell r="D649" t="str">
            <v>1800X475 LILAC.(HM-TR).SATEN.BYZ.RAL9016.75G(AK.NBL=FA5624).EE(6)ALT.KRST.BGL.(S)(TEK)</v>
          </cell>
          <cell r="E649">
            <v>22</v>
          </cell>
          <cell r="F649" t="str">
            <v>ONLINE SATIŞ DEPO</v>
          </cell>
          <cell r="G649" t="str">
            <v>AD</v>
          </cell>
          <cell r="H649">
            <v>3</v>
          </cell>
          <cell r="I649">
            <v>3</v>
          </cell>
          <cell r="J649">
            <v>0</v>
          </cell>
          <cell r="K649">
            <v>0</v>
          </cell>
        </row>
        <row r="650">
          <cell r="C650" t="str">
            <v>M-A-3020-1-075-067</v>
          </cell>
          <cell r="D650" t="str">
            <v>1800X555 LILAC.(HM-TR).SATEN.BYZ.RAL9016.75G(AK.NBL=FA5624).EE(7)ALT.KRST.BGL.(S)(TEK)</v>
          </cell>
          <cell r="E650">
            <v>22</v>
          </cell>
          <cell r="F650" t="str">
            <v>ONLINE SATIŞ DEPO</v>
          </cell>
          <cell r="G650" t="str">
            <v>AD</v>
          </cell>
          <cell r="H650">
            <v>3</v>
          </cell>
          <cell r="I650">
            <v>3</v>
          </cell>
          <cell r="J650">
            <v>0</v>
          </cell>
          <cell r="K650">
            <v>0</v>
          </cell>
        </row>
        <row r="651">
          <cell r="C651" t="str">
            <v>M-A-3020-1-075-068</v>
          </cell>
          <cell r="D651" t="str">
            <v>1800X635 LILAC.(HM-TR).SATEN.BYZ.RAL9016.75G(AK.NBL=FA5624).EE(8)ALT.KRST.BGL.(S)(TEK)</v>
          </cell>
          <cell r="E651">
            <v>22</v>
          </cell>
          <cell r="F651" t="str">
            <v>ONLINE SATIŞ DEPO</v>
          </cell>
          <cell r="G651" t="str">
            <v>AD</v>
          </cell>
          <cell r="H651">
            <v>5</v>
          </cell>
          <cell r="I651">
            <v>5</v>
          </cell>
          <cell r="J651">
            <v>0</v>
          </cell>
          <cell r="K651">
            <v>0</v>
          </cell>
        </row>
        <row r="652">
          <cell r="C652" t="str">
            <v>M-A-3020-1-075-081</v>
          </cell>
          <cell r="D652" t="str">
            <v>600X1435 LILAC.(HM-TR).SATEN.BYZ.RAL9016.75G(AK.NBL=FA5624).EE(18)ALT.KRST.BGL.(S)(TEK)</v>
          </cell>
          <cell r="E652">
            <v>22</v>
          </cell>
          <cell r="F652" t="str">
            <v>ONLINE SATIŞ DEPO</v>
          </cell>
          <cell r="G652" t="str">
            <v>AD</v>
          </cell>
          <cell r="H652">
            <v>5</v>
          </cell>
          <cell r="I652">
            <v>5</v>
          </cell>
          <cell r="J652">
            <v>0</v>
          </cell>
          <cell r="K652">
            <v>0</v>
          </cell>
        </row>
        <row r="653">
          <cell r="C653" t="str">
            <v>M-A-3020-1-075-146</v>
          </cell>
          <cell r="D653" t="str">
            <v>300X235 LILAC.BAZ.RAL9016.75G(3)(S)(TEK)</v>
          </cell>
          <cell r="E653">
            <v>16</v>
          </cell>
          <cell r="F653" t="str">
            <v>ARGE DEPO</v>
          </cell>
          <cell r="G653" t="str">
            <v>AD</v>
          </cell>
          <cell r="H653">
            <v>4</v>
          </cell>
          <cell r="I653">
            <v>4</v>
          </cell>
          <cell r="J653">
            <v>0</v>
          </cell>
          <cell r="K653">
            <v>0</v>
          </cell>
        </row>
        <row r="654">
          <cell r="C654" t="str">
            <v>M-A-3020-1-081-005</v>
          </cell>
          <cell r="D654" t="str">
            <v>1800X395 LILAC.(APL).SATEN.GUMUS.GRI.RAL9006.(AK.NBL=EW6024).EE(5)ALT.KRST.BGL.(B)(CFT)</v>
          </cell>
          <cell r="E654">
            <v>3</v>
          </cell>
          <cell r="F654" t="str">
            <v>ÜRETİM DEPO</v>
          </cell>
          <cell r="G654" t="str">
            <v>AD</v>
          </cell>
          <cell r="H654">
            <v>15</v>
          </cell>
          <cell r="I654">
            <v>0</v>
          </cell>
          <cell r="J654">
            <v>-15</v>
          </cell>
          <cell r="K654">
            <v>0</v>
          </cell>
        </row>
        <row r="655">
          <cell r="C655" t="str">
            <v>M-A-3020-1-081-005</v>
          </cell>
          <cell r="D655" t="str">
            <v>1800X395 LILAC.(APL).SATEN.GUMUS.GRI.RAL9006.(AK.NBL=EW6024).EE(5)ALT.KRST.BGL.(B)(CFT)</v>
          </cell>
          <cell r="E655">
            <v>5</v>
          </cell>
          <cell r="F655" t="str">
            <v>SİPARİŞ DEPO</v>
          </cell>
          <cell r="G655" t="str">
            <v>AD</v>
          </cell>
          <cell r="H655">
            <v>0</v>
          </cell>
          <cell r="I655">
            <v>15</v>
          </cell>
          <cell r="J655">
            <v>15</v>
          </cell>
          <cell r="K655">
            <v>0</v>
          </cell>
        </row>
        <row r="656">
          <cell r="C656" t="str">
            <v>M-A-3020-1-081-019</v>
          </cell>
          <cell r="D656" t="str">
            <v>1800X475 LILAC.(HM-TR).SATEN.GUMUS.GRI.RAL9006.(AK.NBL=EW6024).EE(6)(S)(TEK)</v>
          </cell>
          <cell r="E656">
            <v>13</v>
          </cell>
          <cell r="F656" t="str">
            <v>İSTANBUL SHOWROOM</v>
          </cell>
          <cell r="G656" t="str">
            <v>AD</v>
          </cell>
          <cell r="H656">
            <v>1</v>
          </cell>
          <cell r="I656">
            <v>1</v>
          </cell>
          <cell r="J656">
            <v>0</v>
          </cell>
          <cell r="K656">
            <v>0</v>
          </cell>
        </row>
        <row r="657">
          <cell r="C657" t="str">
            <v>M-A-3020-1-081-020</v>
          </cell>
          <cell r="D657" t="str">
            <v>300X955 LILAC.(HM-TR).SATEN.GUMUS.GRI.RAL9006.(AK.NBL=EW6024).EE(12)(S)(TEK)</v>
          </cell>
          <cell r="E657">
            <v>22</v>
          </cell>
          <cell r="F657" t="str">
            <v>ONLINE SATIŞ DEPO</v>
          </cell>
          <cell r="G657" t="str">
            <v>AD</v>
          </cell>
          <cell r="H657">
            <v>1</v>
          </cell>
          <cell r="I657">
            <v>1</v>
          </cell>
          <cell r="J657">
            <v>0</v>
          </cell>
          <cell r="K657">
            <v>0</v>
          </cell>
        </row>
        <row r="658">
          <cell r="C658" t="str">
            <v>M-A-3020-1-081-021</v>
          </cell>
          <cell r="D658" t="str">
            <v>500X1355 LILAC.(HM-TR).SATEN.GUMUS.GRI.RAL9006.(AK.NBL=EW6024).EE(17)KMPKT.SOL.BAG.(S)(TEK)</v>
          </cell>
          <cell r="E658">
            <v>7</v>
          </cell>
          <cell r="F658" t="str">
            <v>GÖRSEL KUSURLU DEPO</v>
          </cell>
          <cell r="G658" t="str">
            <v>AD</v>
          </cell>
          <cell r="H658">
            <v>1</v>
          </cell>
          <cell r="I658">
            <v>1</v>
          </cell>
          <cell r="J658">
            <v>0</v>
          </cell>
          <cell r="K658">
            <v>0</v>
          </cell>
        </row>
        <row r="659">
          <cell r="C659" t="str">
            <v>M-A-3020-1-081-080</v>
          </cell>
          <cell r="D659" t="str">
            <v>600X1435 LILAC.(HM-TR).SATEN.GUMUS.GRI.RAL9006.(AK.NBL=EW6024).EE(18)ALT.KRST.BGL.(S)(TEK)</v>
          </cell>
          <cell r="E659">
            <v>22</v>
          </cell>
          <cell r="F659" t="str">
            <v>ONLINE SATIŞ DEPO</v>
          </cell>
          <cell r="G659" t="str">
            <v>AD</v>
          </cell>
          <cell r="H659">
            <v>1</v>
          </cell>
          <cell r="I659">
            <v>1</v>
          </cell>
          <cell r="J659">
            <v>0</v>
          </cell>
          <cell r="K659">
            <v>0</v>
          </cell>
        </row>
        <row r="660">
          <cell r="C660" t="str">
            <v>M-A-3020-1-089-001</v>
          </cell>
          <cell r="D660" t="str">
            <v>1800X395 LILAC.(HM-TR).MAT.SYH.RAL9005.30G.PE(5)KMPKT.SOL.BAG(S)(TEK)</v>
          </cell>
          <cell r="E660">
            <v>12</v>
          </cell>
          <cell r="F660" t="str">
            <v>ESKİŞEHİR SHOWROOM</v>
          </cell>
          <cell r="G660" t="str">
            <v>AD</v>
          </cell>
          <cell r="H660">
            <v>1</v>
          </cell>
          <cell r="I660">
            <v>1</v>
          </cell>
          <cell r="J660">
            <v>0</v>
          </cell>
          <cell r="K660">
            <v>0</v>
          </cell>
        </row>
        <row r="661">
          <cell r="C661" t="str">
            <v>M-A-3020-1-093-020</v>
          </cell>
          <cell r="D661" t="str">
            <v>300X1435 LILAC.(HM-TR).MAT.ANTR.RAL7016.(AK.NBL=SL2164).30G.PE(18)(S)(TEK)</v>
          </cell>
          <cell r="E661">
            <v>7</v>
          </cell>
          <cell r="F661" t="str">
            <v>GÖRSEL KUSURLU DEPO</v>
          </cell>
          <cell r="G661" t="str">
            <v>AD</v>
          </cell>
          <cell r="H661">
            <v>2</v>
          </cell>
          <cell r="I661">
            <v>2</v>
          </cell>
          <cell r="J661">
            <v>0</v>
          </cell>
          <cell r="K661">
            <v>0</v>
          </cell>
        </row>
        <row r="662">
          <cell r="C662" t="str">
            <v>M-A-3020-1-093-039</v>
          </cell>
          <cell r="D662" t="str">
            <v>300X395 LILAC.(HM-TR).MAT.ANTR.RAL7016.(AK.NBL=SL2164).30G.PE(5)ALT.KRST.BGL.(S)(TEK)</v>
          </cell>
          <cell r="E662">
            <v>22</v>
          </cell>
          <cell r="F662" t="str">
            <v>ONLINE SATIŞ DEPO</v>
          </cell>
          <cell r="G662" t="str">
            <v>AD</v>
          </cell>
          <cell r="H662">
            <v>3</v>
          </cell>
          <cell r="I662">
            <v>3</v>
          </cell>
          <cell r="J662">
            <v>0</v>
          </cell>
          <cell r="K662">
            <v>0</v>
          </cell>
        </row>
        <row r="663">
          <cell r="C663" t="str">
            <v>M-A-3020-1-093-040</v>
          </cell>
          <cell r="D663" t="str">
            <v>300X955 LILAC.(HM-TR).MAT.ANTR.RAL7016.(AK.NBL=SL2164).30G.PE(12)ALT.KRST.BGL.(S)(TEK)</v>
          </cell>
          <cell r="E663">
            <v>22</v>
          </cell>
          <cell r="F663" t="str">
            <v>ONLINE SATIŞ DEPO</v>
          </cell>
          <cell r="G663" t="str">
            <v>AD</v>
          </cell>
          <cell r="H663">
            <v>3</v>
          </cell>
          <cell r="I663">
            <v>3</v>
          </cell>
          <cell r="J663">
            <v>0</v>
          </cell>
          <cell r="K663">
            <v>0</v>
          </cell>
        </row>
        <row r="664">
          <cell r="C664" t="str">
            <v>M-A-3020-1-093-041</v>
          </cell>
          <cell r="D664" t="str">
            <v>300X1195 LILAC.(HM-TR).MAT.ANTR.RAL7016.(AK.NBL=SL2164).30G.PE(15)ALT.KRST.BGL.(S)(TEK)</v>
          </cell>
          <cell r="E664">
            <v>22</v>
          </cell>
          <cell r="F664" t="str">
            <v>ONLINE SATIŞ DEPO</v>
          </cell>
          <cell r="G664" t="str">
            <v>AD</v>
          </cell>
          <cell r="H664">
            <v>3</v>
          </cell>
          <cell r="I664">
            <v>3</v>
          </cell>
          <cell r="J664">
            <v>0</v>
          </cell>
          <cell r="K664">
            <v>0</v>
          </cell>
        </row>
        <row r="665">
          <cell r="C665" t="str">
            <v>M-A-3020-1-093-042</v>
          </cell>
          <cell r="D665" t="str">
            <v>300X1435 LILAC.(HM-TR).MAT.ANTR.RAL7016.(AK.NBL=SL2164).30G.PE(18)ALT.KRST.BGL.(S)(TEK)</v>
          </cell>
          <cell r="E665">
            <v>22</v>
          </cell>
          <cell r="F665" t="str">
            <v>ONLINE SATIŞ DEPO</v>
          </cell>
          <cell r="G665" t="str">
            <v>AD</v>
          </cell>
          <cell r="H665">
            <v>1</v>
          </cell>
          <cell r="I665">
            <v>1</v>
          </cell>
          <cell r="J665">
            <v>0</v>
          </cell>
          <cell r="K665">
            <v>0</v>
          </cell>
        </row>
        <row r="666">
          <cell r="C666" t="str">
            <v>M-A-3020-1-093-055</v>
          </cell>
          <cell r="D666" t="str">
            <v>600X475 LILAC.(HM-TR).MAT.ANTR.RAL7016.(AK.NBL=SL2164).30G.PE(6)ALT.KRST.BGL.(S)(TEK)</v>
          </cell>
          <cell r="E666">
            <v>22</v>
          </cell>
          <cell r="F666" t="str">
            <v>ONLINE SATIŞ DEPO</v>
          </cell>
          <cell r="G666" t="str">
            <v>AD</v>
          </cell>
          <cell r="H666">
            <v>5</v>
          </cell>
          <cell r="I666">
            <v>5</v>
          </cell>
          <cell r="J666">
            <v>0</v>
          </cell>
          <cell r="K666">
            <v>0</v>
          </cell>
        </row>
        <row r="667">
          <cell r="C667" t="str">
            <v>M-A-3020-1-093-056</v>
          </cell>
          <cell r="D667" t="str">
            <v>600X555 LILAC.(HM-TR).MAT.ANTR.RAL7016.(AK.NBL=SL2164).30G.PE(7)ALT.KRST.BGL.(S)(TEK)</v>
          </cell>
          <cell r="E667">
            <v>22</v>
          </cell>
          <cell r="F667" t="str">
            <v>ONLINE SATIŞ DEPO</v>
          </cell>
          <cell r="G667" t="str">
            <v>AD</v>
          </cell>
          <cell r="H667">
            <v>5</v>
          </cell>
          <cell r="I667">
            <v>5</v>
          </cell>
          <cell r="J667">
            <v>0</v>
          </cell>
          <cell r="K667">
            <v>0</v>
          </cell>
        </row>
        <row r="668">
          <cell r="C668" t="str">
            <v>M-A-3020-1-093-057</v>
          </cell>
          <cell r="D668" t="str">
            <v>600X635 LILAC.(HM-TR).MAT.ANTR.RAL7016.(AK.NBL=SL2164).30G.PE(8)ALT.KRST.BGL.(S)(TEK)</v>
          </cell>
          <cell r="E668">
            <v>22</v>
          </cell>
          <cell r="F668" t="str">
            <v>ONLINE SATIŞ DEPO</v>
          </cell>
          <cell r="G668" t="str">
            <v>AD</v>
          </cell>
          <cell r="H668">
            <v>5</v>
          </cell>
          <cell r="I668">
            <v>5</v>
          </cell>
          <cell r="J668">
            <v>0</v>
          </cell>
          <cell r="K668">
            <v>0</v>
          </cell>
        </row>
        <row r="669">
          <cell r="C669" t="str">
            <v>M-A-3020-1-093-058</v>
          </cell>
          <cell r="D669" t="str">
            <v>600X715 LILAC.(HM-TR).MAT.ANTR.RAL7016.(AK.NBL=SL2164).30G.PE(9)ALT.KRST.BGL.(S)(TEK)</v>
          </cell>
          <cell r="E669">
            <v>22</v>
          </cell>
          <cell r="F669" t="str">
            <v>ONLINE SATIŞ DEPO</v>
          </cell>
          <cell r="G669" t="str">
            <v>AD</v>
          </cell>
          <cell r="H669">
            <v>5</v>
          </cell>
          <cell r="I669">
            <v>5</v>
          </cell>
          <cell r="J669">
            <v>0</v>
          </cell>
          <cell r="K669">
            <v>0</v>
          </cell>
        </row>
        <row r="670">
          <cell r="C670" t="str">
            <v>M-A-3020-1-093-059</v>
          </cell>
          <cell r="D670" t="str">
            <v>600X795 LILAC.(HM-TR).MAT.ANTR.RAL7016.(AK.NBL=SL2164).30G.PE(10)ALT.KRST.BGL.(S)(TEK)</v>
          </cell>
          <cell r="E670">
            <v>22</v>
          </cell>
          <cell r="F670" t="str">
            <v>ONLINE SATIŞ DEPO</v>
          </cell>
          <cell r="G670" t="str">
            <v>AD</v>
          </cell>
          <cell r="H670">
            <v>5</v>
          </cell>
          <cell r="I670">
            <v>5</v>
          </cell>
          <cell r="J670">
            <v>0</v>
          </cell>
          <cell r="K670">
            <v>0</v>
          </cell>
        </row>
        <row r="671">
          <cell r="C671" t="str">
            <v>M-A-3020-1-093-060</v>
          </cell>
          <cell r="D671" t="str">
            <v>600X875 LILAC.(HM-TR).MAT.ANTR.RAL7016.(AK.NBL=SL2164).30G.PE(11)ALT.KRST.BGL.(S)(TEK)</v>
          </cell>
          <cell r="E671">
            <v>22</v>
          </cell>
          <cell r="F671" t="str">
            <v>ONLINE SATIŞ DEPO</v>
          </cell>
          <cell r="G671" t="str">
            <v>AD</v>
          </cell>
          <cell r="H671">
            <v>5</v>
          </cell>
          <cell r="I671">
            <v>5</v>
          </cell>
          <cell r="J671">
            <v>0</v>
          </cell>
          <cell r="K671">
            <v>0</v>
          </cell>
        </row>
        <row r="672">
          <cell r="C672" t="str">
            <v>M-A-3020-1-093-061</v>
          </cell>
          <cell r="D672" t="str">
            <v>600X955 LILAC.(HM-TR).MAT.ANTR.RAL7016.(AK.NBL=SL2164).30G.PE(12)ALT.KRST.BGL.(S)(TEK)</v>
          </cell>
          <cell r="E672">
            <v>22</v>
          </cell>
          <cell r="F672" t="str">
            <v>ONLINE SATIŞ DEPO</v>
          </cell>
          <cell r="G672" t="str">
            <v>AD</v>
          </cell>
          <cell r="H672">
            <v>5</v>
          </cell>
          <cell r="I672">
            <v>5</v>
          </cell>
          <cell r="J672">
            <v>0</v>
          </cell>
          <cell r="K672">
            <v>0</v>
          </cell>
        </row>
        <row r="673">
          <cell r="C673" t="str">
            <v>M-A-3020-1-093-062</v>
          </cell>
          <cell r="D673" t="str">
            <v>600X1035 LILAC.(HM-TR).MAT.ANTR.RAL7016.(AK.NBL=SL2164).30G.PE(13)ALT.KRST.BGL.(S)(TEK)</v>
          </cell>
          <cell r="E673">
            <v>22</v>
          </cell>
          <cell r="F673" t="str">
            <v>ONLINE SATIŞ DEPO</v>
          </cell>
          <cell r="G673" t="str">
            <v>AD</v>
          </cell>
          <cell r="H673">
            <v>5</v>
          </cell>
          <cell r="I673">
            <v>5</v>
          </cell>
          <cell r="J673">
            <v>0</v>
          </cell>
          <cell r="K673">
            <v>0</v>
          </cell>
        </row>
        <row r="674">
          <cell r="C674" t="str">
            <v>M-A-3020-1-093-063</v>
          </cell>
          <cell r="D674" t="str">
            <v>600X1115 LILAC.(HM-TR).MAT.ANTR.RAL7016.(AK.NBL=SL2164).30G.PE(14)ALT.KRST.BGL.(S)(TEK)</v>
          </cell>
          <cell r="E674">
            <v>22</v>
          </cell>
          <cell r="F674" t="str">
            <v>ONLINE SATIŞ DEPO</v>
          </cell>
          <cell r="G674" t="str">
            <v>AD</v>
          </cell>
          <cell r="H674">
            <v>5</v>
          </cell>
          <cell r="I674">
            <v>5</v>
          </cell>
          <cell r="J674">
            <v>0</v>
          </cell>
          <cell r="K674">
            <v>0</v>
          </cell>
        </row>
        <row r="675">
          <cell r="C675" t="str">
            <v>M-A-3020-1-093-064</v>
          </cell>
          <cell r="D675" t="str">
            <v>600X1195 LILAC.(HM-TR).MAT.ANTR.RAL7016.(AK.NBL=SL2164).30G.PE(15)ALT.KRST.BGL.(S)(TEK)</v>
          </cell>
          <cell r="E675">
            <v>22</v>
          </cell>
          <cell r="F675" t="str">
            <v>ONLINE SATIŞ DEPO</v>
          </cell>
          <cell r="G675" t="str">
            <v>AD</v>
          </cell>
          <cell r="H675">
            <v>4</v>
          </cell>
          <cell r="I675">
            <v>4</v>
          </cell>
          <cell r="J675">
            <v>0</v>
          </cell>
          <cell r="K675">
            <v>0</v>
          </cell>
        </row>
        <row r="676">
          <cell r="C676" t="str">
            <v>M-A-3020-1-093-065</v>
          </cell>
          <cell r="D676" t="str">
            <v>600X1275 LILAC.(HM-TR).MAT.ANTR.RAL7016.(AK.NBL=SL2164).30G.PE(16)ALT.KRST.BGL.(S)(TEK)</v>
          </cell>
          <cell r="E676">
            <v>22</v>
          </cell>
          <cell r="F676" t="str">
            <v>ONLINE SATIŞ DEPO</v>
          </cell>
          <cell r="G676" t="str">
            <v>AD</v>
          </cell>
          <cell r="H676">
            <v>5</v>
          </cell>
          <cell r="I676">
            <v>5</v>
          </cell>
          <cell r="J676">
            <v>0</v>
          </cell>
          <cell r="K676">
            <v>0</v>
          </cell>
        </row>
        <row r="677">
          <cell r="C677" t="str">
            <v>M-A-3020-1-093-066</v>
          </cell>
          <cell r="D677" t="str">
            <v>600X1355 LILAC.(HM-TR).MAT.ANTR.RAL7016.(AK.NBL=SL2164).30G.PE(17)ALT.KRST.BGL.(S)(TEK)</v>
          </cell>
          <cell r="E677">
            <v>22</v>
          </cell>
          <cell r="F677" t="str">
            <v>ONLINE SATIŞ DEPO</v>
          </cell>
          <cell r="G677" t="str">
            <v>AD</v>
          </cell>
          <cell r="H677">
            <v>5</v>
          </cell>
          <cell r="I677">
            <v>5</v>
          </cell>
          <cell r="J677">
            <v>0</v>
          </cell>
          <cell r="K677">
            <v>0</v>
          </cell>
        </row>
        <row r="678">
          <cell r="C678" t="str">
            <v>M-A-3020-1-093-067</v>
          </cell>
          <cell r="D678" t="str">
            <v>900X395 LILAC.(HM-TR).MAT.ANTR.RAL7016.(AK.NBL=SL2164).30G.PE(5)ALT.KRST.BGL.(S)(TEK)</v>
          </cell>
          <cell r="E678">
            <v>22</v>
          </cell>
          <cell r="F678" t="str">
            <v>ONLINE SATIŞ DEPO</v>
          </cell>
          <cell r="G678" t="str">
            <v>AD</v>
          </cell>
          <cell r="H678">
            <v>3</v>
          </cell>
          <cell r="I678">
            <v>3</v>
          </cell>
          <cell r="J678">
            <v>0</v>
          </cell>
          <cell r="K678">
            <v>0</v>
          </cell>
        </row>
        <row r="679">
          <cell r="C679" t="str">
            <v>M-A-3020-1-093-068</v>
          </cell>
          <cell r="D679" t="str">
            <v>900X795 LILAC.(HM-TR).MAT.ANTR.RAL7016.(AK.NBL=SL2164).30G.PE(10)ALT.KRST.BGL.(S)(TEK)</v>
          </cell>
          <cell r="E679">
            <v>22</v>
          </cell>
          <cell r="F679" t="str">
            <v>ONLINE SATIŞ DEPO</v>
          </cell>
          <cell r="G679" t="str">
            <v>AD</v>
          </cell>
          <cell r="H679">
            <v>3</v>
          </cell>
          <cell r="I679">
            <v>3</v>
          </cell>
          <cell r="J679">
            <v>0</v>
          </cell>
          <cell r="K679">
            <v>0</v>
          </cell>
        </row>
        <row r="680">
          <cell r="C680" t="str">
            <v>M-A-3020-1-093-069</v>
          </cell>
          <cell r="D680" t="str">
            <v>1200X395 LILAC.(HM-TR).MAT.ANTR.RAL7016.(AK.NBL=SL2164).30G.PE(5)ALT.KRST.BGL.(S)(TEK)</v>
          </cell>
          <cell r="E680">
            <v>22</v>
          </cell>
          <cell r="F680" t="str">
            <v>ONLINE SATIŞ DEPO</v>
          </cell>
          <cell r="G680" t="str">
            <v>AD</v>
          </cell>
          <cell r="H680">
            <v>2</v>
          </cell>
          <cell r="I680">
            <v>2</v>
          </cell>
          <cell r="J680">
            <v>0</v>
          </cell>
          <cell r="K680">
            <v>0</v>
          </cell>
        </row>
        <row r="681">
          <cell r="C681" t="str">
            <v>M-A-3020-1-093-070</v>
          </cell>
          <cell r="D681" t="str">
            <v>1200X795 LILAC.(HM-TR).MAT.ANTR.RAL7016.(AK.NBL=SL2164).30G.PE(10)ALT.KRST.BGL.(S)(TEK)</v>
          </cell>
          <cell r="E681">
            <v>22</v>
          </cell>
          <cell r="F681" t="str">
            <v>ONLINE SATIŞ DEPO</v>
          </cell>
          <cell r="G681" t="str">
            <v>AD</v>
          </cell>
          <cell r="H681">
            <v>3</v>
          </cell>
          <cell r="I681">
            <v>3</v>
          </cell>
          <cell r="J681">
            <v>0</v>
          </cell>
          <cell r="K681">
            <v>0</v>
          </cell>
        </row>
        <row r="682">
          <cell r="C682" t="str">
            <v>M-A-3020-1-093-071</v>
          </cell>
          <cell r="D682" t="str">
            <v>1500X315 LILAC.(HM-TR).MAT.ANTR.RAL7016.(AK.NBL=SL2164).30G.PE(4)ALT.KRST.BGL.(S)(TEK)</v>
          </cell>
          <cell r="E682">
            <v>22</v>
          </cell>
          <cell r="F682" t="str">
            <v>ONLINE SATIŞ DEPO</v>
          </cell>
          <cell r="G682" t="str">
            <v>AD</v>
          </cell>
          <cell r="H682">
            <v>5</v>
          </cell>
          <cell r="I682">
            <v>5</v>
          </cell>
          <cell r="J682">
            <v>0</v>
          </cell>
          <cell r="K682">
            <v>0</v>
          </cell>
        </row>
        <row r="683">
          <cell r="C683" t="str">
            <v>M-A-3020-1-093-072</v>
          </cell>
          <cell r="D683" t="str">
            <v>1500X395 LILAC.(HM-TR).MAT.ANTR.RAL7016.(AK.NBL=SL2164).30G.PE(5)ALT.KRST.BGL.(S)(TEK)</v>
          </cell>
          <cell r="E683">
            <v>22</v>
          </cell>
          <cell r="F683" t="str">
            <v>ONLINE SATIŞ DEPO</v>
          </cell>
          <cell r="G683" t="str">
            <v>AD</v>
          </cell>
          <cell r="H683">
            <v>5</v>
          </cell>
          <cell r="I683">
            <v>5</v>
          </cell>
          <cell r="J683">
            <v>0</v>
          </cell>
          <cell r="K683">
            <v>0</v>
          </cell>
        </row>
        <row r="684">
          <cell r="C684" t="str">
            <v>M-A-3020-1-093-073</v>
          </cell>
          <cell r="D684" t="str">
            <v>1500X475 LILAC.(HM-TR).MAT.ANTR.RAL7016.(AK.NBL=SL2164).30G.PE(6)ALT.KRST.BGL.(S)(TEK)</v>
          </cell>
          <cell r="E684">
            <v>22</v>
          </cell>
          <cell r="F684" t="str">
            <v>ONLINE SATIŞ DEPO</v>
          </cell>
          <cell r="G684" t="str">
            <v>AD</v>
          </cell>
          <cell r="H684">
            <v>5</v>
          </cell>
          <cell r="I684">
            <v>5</v>
          </cell>
          <cell r="J684">
            <v>0</v>
          </cell>
          <cell r="K684">
            <v>0</v>
          </cell>
        </row>
        <row r="685">
          <cell r="C685" t="str">
            <v>M-A-3020-1-093-074</v>
          </cell>
          <cell r="D685" t="str">
            <v>1800X315 LILAC.(HM-TR).MAT.ANTR.RAL7016.(AK.NBL=SL2164).30G.PE(4)ALT.KRST.BGL.(S)(TEK)</v>
          </cell>
          <cell r="E685">
            <v>22</v>
          </cell>
          <cell r="F685" t="str">
            <v>ONLINE SATIŞ DEPO</v>
          </cell>
          <cell r="G685" t="str">
            <v>AD</v>
          </cell>
          <cell r="H685">
            <v>1</v>
          </cell>
          <cell r="I685">
            <v>1</v>
          </cell>
          <cell r="J685">
            <v>0</v>
          </cell>
          <cell r="K685">
            <v>0</v>
          </cell>
        </row>
        <row r="686">
          <cell r="C686" t="str">
            <v>M-A-3020-1-093-075</v>
          </cell>
          <cell r="D686" t="str">
            <v>1800X395 LILAC.(HM-TR).MAT.ANTR.RAL7016.(AK.NBL=SL2164).30G.PE(5)ALT.KRST.BGL.(S)(TEK)</v>
          </cell>
          <cell r="E686">
            <v>22</v>
          </cell>
          <cell r="F686" t="str">
            <v>ONLINE SATIŞ DEPO</v>
          </cell>
          <cell r="G686" t="str">
            <v>AD</v>
          </cell>
          <cell r="H686">
            <v>1</v>
          </cell>
          <cell r="I686">
            <v>1</v>
          </cell>
          <cell r="J686">
            <v>0</v>
          </cell>
          <cell r="K686">
            <v>0</v>
          </cell>
        </row>
        <row r="687">
          <cell r="C687" t="str">
            <v>M-A-3020-1-093-076</v>
          </cell>
          <cell r="D687" t="str">
            <v>1800X475 LILAC.(HM-TR).MAT.ANTR.RAL7016.(AK.NBL=SL2164).30G.PE(6)ALT.KRST.BGL.(S)(TEK)</v>
          </cell>
          <cell r="E687">
            <v>13</v>
          </cell>
          <cell r="F687" t="str">
            <v>İSTANBUL SHOWROOM</v>
          </cell>
          <cell r="G687" t="str">
            <v>AD</v>
          </cell>
          <cell r="H687">
            <v>1</v>
          </cell>
          <cell r="I687">
            <v>1</v>
          </cell>
          <cell r="J687">
            <v>0</v>
          </cell>
          <cell r="K687">
            <v>0</v>
          </cell>
        </row>
        <row r="688">
          <cell r="C688" t="str">
            <v>M-A-3020-1-093-076</v>
          </cell>
          <cell r="D688" t="str">
            <v>1800X475 LILAC.(HM-TR).MAT.ANTR.RAL7016.(AK.NBL=SL2164).30G.PE(6)ALT.KRST.BGL.(S)(TEK)</v>
          </cell>
          <cell r="E688">
            <v>22</v>
          </cell>
          <cell r="F688" t="str">
            <v>ONLINE SATIŞ DEPO</v>
          </cell>
          <cell r="G688" t="str">
            <v>AD</v>
          </cell>
          <cell r="H688">
            <v>2</v>
          </cell>
          <cell r="I688">
            <v>2</v>
          </cell>
          <cell r="J688">
            <v>0</v>
          </cell>
          <cell r="K688">
            <v>0</v>
          </cell>
        </row>
        <row r="689">
          <cell r="C689" t="str">
            <v>M-A-3020-1-093-077</v>
          </cell>
          <cell r="D689" t="str">
            <v>1800X555 LILAC.(HM-TR).MAT.ANTR.RAL7016.(AK.NBL=SL2164).30G.PE(7)ALT.KRST.BGL.(S)(TEK)</v>
          </cell>
          <cell r="E689">
            <v>3</v>
          </cell>
          <cell r="F689" t="str">
            <v>ÜRETİM DEPO</v>
          </cell>
          <cell r="G689" t="str">
            <v>AD</v>
          </cell>
          <cell r="H689">
            <v>1</v>
          </cell>
          <cell r="I689">
            <v>0</v>
          </cell>
          <cell r="J689">
            <v>-1</v>
          </cell>
          <cell r="K689">
            <v>0</v>
          </cell>
        </row>
        <row r="690">
          <cell r="C690" t="str">
            <v>M-A-3020-1-093-077</v>
          </cell>
          <cell r="D690" t="str">
            <v>1800X555 LILAC.(HM-TR).MAT.ANTR.RAL7016.(AK.NBL=SL2164).30G.PE(7)ALT.KRST.BGL.(S)(TEK)</v>
          </cell>
          <cell r="E690">
            <v>22</v>
          </cell>
          <cell r="F690" t="str">
            <v>ONLINE SATIŞ DEPO</v>
          </cell>
          <cell r="G690" t="str">
            <v>AD</v>
          </cell>
          <cell r="H690">
            <v>2</v>
          </cell>
          <cell r="I690">
            <v>2</v>
          </cell>
          <cell r="J690">
            <v>0</v>
          </cell>
          <cell r="K690">
            <v>0</v>
          </cell>
        </row>
        <row r="691">
          <cell r="C691" t="str">
            <v>M-A-3020-1-093-078</v>
          </cell>
          <cell r="D691" t="str">
            <v>1800X635 LILAC.(HM-TR).MAT.ANTR.RAL7016.(AK.NBL=SL2164).30G.PE(8)ALT.KRST.BGL.(S)(TEK)</v>
          </cell>
          <cell r="E691">
            <v>22</v>
          </cell>
          <cell r="F691" t="str">
            <v>ONLINE SATIŞ DEPO</v>
          </cell>
          <cell r="G691" t="str">
            <v>AD</v>
          </cell>
          <cell r="H691">
            <v>3</v>
          </cell>
          <cell r="I691">
            <v>3</v>
          </cell>
          <cell r="J691">
            <v>0</v>
          </cell>
          <cell r="K691">
            <v>0</v>
          </cell>
        </row>
        <row r="692">
          <cell r="C692" t="str">
            <v>M-A-3020-1-093-090</v>
          </cell>
          <cell r="D692" t="str">
            <v>600X1435 LILAC.(HM-TR).MAT.ANTR.RAL7016.(AK.NBL=SL2164).30G.PE(18)ALT.KRST.BGL.(S)(TEK)</v>
          </cell>
          <cell r="E692">
            <v>22</v>
          </cell>
          <cell r="F692" t="str">
            <v>ONLINE SATIŞ DEPO</v>
          </cell>
          <cell r="G692" t="str">
            <v>AD</v>
          </cell>
          <cell r="H692">
            <v>5</v>
          </cell>
          <cell r="I692">
            <v>5</v>
          </cell>
          <cell r="J692">
            <v>0</v>
          </cell>
          <cell r="K692">
            <v>0</v>
          </cell>
        </row>
        <row r="693">
          <cell r="C693" t="str">
            <v>M-A-3020-1-093-103</v>
          </cell>
          <cell r="D693" t="str">
            <v>1800X395 LILAC.BAZ.RAL7016.30G(5).ALT.KRST.BGL(B)(CFT)</v>
          </cell>
          <cell r="E693">
            <v>3</v>
          </cell>
          <cell r="F693" t="str">
            <v>ÜRETİM DEPO</v>
          </cell>
          <cell r="G693" t="str">
            <v>AD</v>
          </cell>
          <cell r="H693">
            <v>0</v>
          </cell>
          <cell r="I693">
            <v>1</v>
          </cell>
          <cell r="J693">
            <v>1</v>
          </cell>
          <cell r="K693">
            <v>0</v>
          </cell>
        </row>
        <row r="694">
          <cell r="C694" t="str">
            <v>M-A-3020-1-095-001</v>
          </cell>
          <cell r="D694" t="str">
            <v>600X955 LILAC.NOIR.2100.SBL.PE.YW359F(12)</v>
          </cell>
          <cell r="E694">
            <v>12</v>
          </cell>
          <cell r="F694" t="str">
            <v>ESKİŞEHİR SHOWROOM</v>
          </cell>
          <cell r="G694" t="str">
            <v>AD</v>
          </cell>
          <cell r="H694">
            <v>1</v>
          </cell>
          <cell r="I694">
            <v>1</v>
          </cell>
          <cell r="J694">
            <v>0</v>
          </cell>
          <cell r="K694">
            <v>0</v>
          </cell>
        </row>
        <row r="695">
          <cell r="C695" t="str">
            <v>M-A-3020-1-096-002</v>
          </cell>
          <cell r="D695" t="str">
            <v>1800X395 LILAC.(APL).NOIR.SBL.2200.(AK.NBL=YW360F).10G.PE(5)ALT.KRST.BGL.(B)(CFT)</v>
          </cell>
          <cell r="E695">
            <v>3</v>
          </cell>
          <cell r="F695" t="str">
            <v>ÜRETİM DEPO</v>
          </cell>
          <cell r="G695" t="str">
            <v>AD</v>
          </cell>
          <cell r="H695">
            <v>1</v>
          </cell>
          <cell r="I695">
            <v>0</v>
          </cell>
          <cell r="J695">
            <v>-1</v>
          </cell>
          <cell r="K695">
            <v>0</v>
          </cell>
        </row>
        <row r="696">
          <cell r="C696" t="str">
            <v>M-A-3020-1-096-016</v>
          </cell>
          <cell r="D696" t="str">
            <v>300X1435 LILAC.(HM-TR).NOIR.SBL.2200.(AK.NBL=YW360F).10G.PE(18)(S)(TEK)</v>
          </cell>
          <cell r="E696">
            <v>22</v>
          </cell>
          <cell r="F696" t="str">
            <v>ONLINE SATIŞ DEPO</v>
          </cell>
          <cell r="G696" t="str">
            <v>AD</v>
          </cell>
          <cell r="H696">
            <v>2</v>
          </cell>
          <cell r="I696">
            <v>2</v>
          </cell>
          <cell r="J696">
            <v>0</v>
          </cell>
          <cell r="K696">
            <v>0</v>
          </cell>
        </row>
        <row r="697">
          <cell r="C697" t="str">
            <v>M-A-3021-1-075-035</v>
          </cell>
          <cell r="D697" t="str">
            <v>900X595 ARNIKA.SATEN.BYZ.RAL9016.75G(5)</v>
          </cell>
          <cell r="E697">
            <v>16</v>
          </cell>
          <cell r="F697" t="str">
            <v>ARGE DEPO</v>
          </cell>
          <cell r="G697" t="str">
            <v>AD</v>
          </cell>
          <cell r="H697">
            <v>1</v>
          </cell>
          <cell r="I697">
            <v>1</v>
          </cell>
          <cell r="J697">
            <v>0</v>
          </cell>
          <cell r="K697">
            <v>0</v>
          </cell>
        </row>
        <row r="698">
          <cell r="C698" t="str">
            <v>M-A-3021-1-077-013</v>
          </cell>
          <cell r="D698" t="str">
            <v>900X835 ARNIKA.(HM-TR).MAT.BYZ.RAL9010.30G.EE(7)KMPKT.SAG.BAG.+CEKIRDEK(S)</v>
          </cell>
          <cell r="E698">
            <v>3</v>
          </cell>
          <cell r="F698" t="str">
            <v>ÜRETİM DEPO</v>
          </cell>
          <cell r="G698" t="str">
            <v>AD</v>
          </cell>
          <cell r="H698">
            <v>1</v>
          </cell>
          <cell r="I698">
            <v>0</v>
          </cell>
          <cell r="J698">
            <v>-1</v>
          </cell>
          <cell r="K698">
            <v>0</v>
          </cell>
        </row>
        <row r="699">
          <cell r="C699" t="str">
            <v>M-A-3021-1-077-014</v>
          </cell>
          <cell r="D699" t="str">
            <v>900X835 ARNIKA.(HM-TR).MAT.BYZ.RAL9010.30G.EE(7)KMPKT.SOL.BAG.+CEKIRDEK(S)</v>
          </cell>
          <cell r="E699">
            <v>5</v>
          </cell>
          <cell r="F699" t="str">
            <v>SİPARİŞ DEPO</v>
          </cell>
          <cell r="G699" t="str">
            <v>AD</v>
          </cell>
          <cell r="H699">
            <v>1</v>
          </cell>
          <cell r="I699">
            <v>0</v>
          </cell>
          <cell r="J699">
            <v>-1</v>
          </cell>
          <cell r="K699">
            <v>0</v>
          </cell>
        </row>
        <row r="700">
          <cell r="C700" t="str">
            <v>M-A-3021-1-077-017</v>
          </cell>
          <cell r="D700" t="str">
            <v>1200X355 ARNIKA.(HM-TR).MAT.BYZ.RAL9010.30G.EE(3)KMPKT.SAG.BAG.+CEKIRDEK(S)</v>
          </cell>
          <cell r="E700">
            <v>3</v>
          </cell>
          <cell r="F700" t="str">
            <v>ÜRETİM DEPO</v>
          </cell>
          <cell r="G700" t="str">
            <v>AD</v>
          </cell>
          <cell r="H700">
            <v>1</v>
          </cell>
          <cell r="I700">
            <v>1</v>
          </cell>
          <cell r="J700">
            <v>0</v>
          </cell>
          <cell r="K700">
            <v>0</v>
          </cell>
        </row>
        <row r="701">
          <cell r="C701" t="str">
            <v>M-A-3021-1-077-131</v>
          </cell>
          <cell r="D701" t="str">
            <v>900X595 ARNIKA.(HM-TR).MAT.BYZ.RAL9010.30G.EE(5)KMPKT.SOL.BAG.PKT-2.2.1(S)</v>
          </cell>
          <cell r="E701">
            <v>22</v>
          </cell>
          <cell r="F701" t="str">
            <v>ONLINE SATIŞ DEPO</v>
          </cell>
          <cell r="G701" t="str">
            <v>AD</v>
          </cell>
          <cell r="H701">
            <v>1</v>
          </cell>
          <cell r="I701">
            <v>1</v>
          </cell>
          <cell r="J701">
            <v>0</v>
          </cell>
          <cell r="K701">
            <v>0</v>
          </cell>
        </row>
        <row r="702">
          <cell r="C702" t="str">
            <v>M-A-3021-1-077-139</v>
          </cell>
          <cell r="D702" t="str">
            <v>1800X475 ARNIKA.(HM-TR).MAT.BYZ.RAL9010.30G.EE(4)ALT.KRST.BGL.(S)</v>
          </cell>
          <cell r="E702">
            <v>13</v>
          </cell>
          <cell r="F702" t="str">
            <v>İSTANBUL SHOWROOM</v>
          </cell>
          <cell r="G702" t="str">
            <v>AD</v>
          </cell>
          <cell r="H702">
            <v>1</v>
          </cell>
          <cell r="I702">
            <v>1</v>
          </cell>
          <cell r="J702">
            <v>0</v>
          </cell>
          <cell r="K702">
            <v>0</v>
          </cell>
        </row>
        <row r="703">
          <cell r="C703" t="str">
            <v>M-A-3021-1-077-167</v>
          </cell>
          <cell r="D703" t="str">
            <v>500X1195 ARNIKA.(HM-TR).MAT.BYZ.RAL9010.30G.EE(10)(S)</v>
          </cell>
          <cell r="E703">
            <v>22</v>
          </cell>
          <cell r="F703" t="str">
            <v>ONLINE SATIŞ DEPO</v>
          </cell>
          <cell r="G703" t="str">
            <v>AD</v>
          </cell>
          <cell r="H703">
            <v>3</v>
          </cell>
          <cell r="I703">
            <v>3</v>
          </cell>
          <cell r="J703">
            <v>0</v>
          </cell>
          <cell r="K703">
            <v>0</v>
          </cell>
        </row>
        <row r="704">
          <cell r="C704" t="str">
            <v>M-A-3021-1-077-273</v>
          </cell>
          <cell r="D704" t="str">
            <v>600X715 ARNIKA.BAZ.RAL9010.30G(6).ALT.KRST.BGL(S)</v>
          </cell>
          <cell r="E704">
            <v>16</v>
          </cell>
          <cell r="F704" t="str">
            <v>ARGE DEPO</v>
          </cell>
          <cell r="G704" t="str">
            <v>AD</v>
          </cell>
          <cell r="H704">
            <v>1</v>
          </cell>
          <cell r="I704">
            <v>1</v>
          </cell>
          <cell r="J704">
            <v>0</v>
          </cell>
          <cell r="K704">
            <v>0</v>
          </cell>
        </row>
        <row r="705">
          <cell r="C705" t="str">
            <v>M-A-3021-1-077-407</v>
          </cell>
          <cell r="D705" t="str">
            <v>1200X595 ARNIKA(KELES).MAT.BYZ.RAL9010.30G.EE(5)KMPKT.SOL.BAG.+CEKIRDEK</v>
          </cell>
          <cell r="E705">
            <v>3</v>
          </cell>
          <cell r="F705" t="str">
            <v>ÜRETİM DEPO</v>
          </cell>
          <cell r="G705" t="str">
            <v>AD</v>
          </cell>
          <cell r="H705">
            <v>1</v>
          </cell>
          <cell r="I705">
            <v>0</v>
          </cell>
          <cell r="J705">
            <v>-1</v>
          </cell>
          <cell r="K705">
            <v>0</v>
          </cell>
        </row>
        <row r="706">
          <cell r="C706" t="str">
            <v>M-A-3021-1-086-003</v>
          </cell>
          <cell r="D706" t="str">
            <v>500X835 ARNIKA.(HM-TR).MAT.SYH.RAL9005.10G.PE(7)(S)</v>
          </cell>
          <cell r="E706">
            <v>10</v>
          </cell>
          <cell r="F706" t="str">
            <v>KONSİNYE TEŞHİR DEPO</v>
          </cell>
          <cell r="G706" t="str">
            <v>AD</v>
          </cell>
          <cell r="H706">
            <v>2</v>
          </cell>
          <cell r="I706">
            <v>2</v>
          </cell>
          <cell r="J706">
            <v>0</v>
          </cell>
          <cell r="K706">
            <v>0</v>
          </cell>
        </row>
        <row r="707">
          <cell r="C707" t="str">
            <v>M-A-3021-1-086-050</v>
          </cell>
          <cell r="D707" t="str">
            <v>500X835 ARNIKA.(HM-TR).MAT.SYH.RAL9005.10G.PE(7)ALT.KRST.BGL.(S)</v>
          </cell>
          <cell r="E707">
            <v>22</v>
          </cell>
          <cell r="F707" t="str">
            <v>ONLINE SATIŞ DEPO</v>
          </cell>
          <cell r="G707" t="str">
            <v>AD</v>
          </cell>
          <cell r="H707">
            <v>1</v>
          </cell>
          <cell r="I707">
            <v>1</v>
          </cell>
          <cell r="J707">
            <v>0</v>
          </cell>
          <cell r="K707">
            <v>0</v>
          </cell>
        </row>
        <row r="708">
          <cell r="C708" t="str">
            <v>M-A-3021-1-093-004</v>
          </cell>
          <cell r="D708" t="str">
            <v>1800X475 ARNIKA(QH)MAT.ANTR.RAL7016.30G.PE(4)ALT.KRST.BGL.(B)</v>
          </cell>
          <cell r="E708">
            <v>3</v>
          </cell>
          <cell r="F708" t="str">
            <v>ÜRETİM DEPO</v>
          </cell>
          <cell r="G708" t="str">
            <v>AD</v>
          </cell>
          <cell r="H708">
            <v>5</v>
          </cell>
          <cell r="I708">
            <v>5</v>
          </cell>
          <cell r="J708">
            <v>0</v>
          </cell>
          <cell r="K708">
            <v>0</v>
          </cell>
        </row>
        <row r="709">
          <cell r="C709" t="str">
            <v>M-A-3021-1-093-005</v>
          </cell>
          <cell r="D709" t="str">
            <v>600X835 ARNIKA(QH)MAT.ANTR.RAL7016.30G.PE(7)ALT.KRST.BGL.(B)</v>
          </cell>
          <cell r="E709">
            <v>3</v>
          </cell>
          <cell r="F709" t="str">
            <v>ÜRETİM DEPO</v>
          </cell>
          <cell r="G709" t="str">
            <v>AD</v>
          </cell>
          <cell r="H709">
            <v>5</v>
          </cell>
          <cell r="I709">
            <v>0</v>
          </cell>
          <cell r="J709">
            <v>-5</v>
          </cell>
          <cell r="K709">
            <v>0</v>
          </cell>
        </row>
        <row r="710">
          <cell r="C710" t="str">
            <v>M-A-3021-1-093-005</v>
          </cell>
          <cell r="D710" t="str">
            <v>600X835 ARNIKA(QH)MAT.ANTR.RAL7016.30G.PE(7)ALT.KRST.BGL.(B)</v>
          </cell>
          <cell r="E710">
            <v>5</v>
          </cell>
          <cell r="F710" t="str">
            <v>SİPARİŞ DEPO</v>
          </cell>
          <cell r="G710" t="str">
            <v>AD</v>
          </cell>
          <cell r="H710">
            <v>0</v>
          </cell>
          <cell r="I710">
            <v>5</v>
          </cell>
          <cell r="J710">
            <v>5</v>
          </cell>
          <cell r="K710">
            <v>0</v>
          </cell>
        </row>
        <row r="711">
          <cell r="C711" t="str">
            <v>M-A-3021-1-093-006</v>
          </cell>
          <cell r="D711" t="str">
            <v>1800X595 ARNIKA(QH)MAT.ANTR.RAL7016.30G.PE(5)ALT.KRST.BGL.(B)</v>
          </cell>
          <cell r="E711">
            <v>3</v>
          </cell>
          <cell r="F711" t="str">
            <v>ÜRETİM DEPO</v>
          </cell>
          <cell r="G711" t="str">
            <v>AD</v>
          </cell>
          <cell r="H711">
            <v>5</v>
          </cell>
          <cell r="I711">
            <v>5</v>
          </cell>
          <cell r="J711">
            <v>0</v>
          </cell>
          <cell r="K711">
            <v>0</v>
          </cell>
        </row>
        <row r="712">
          <cell r="C712" t="str">
            <v>M-A-3021-1-093-008</v>
          </cell>
          <cell r="D712" t="str">
            <v>600X595 ARNIKA(QH)MAT.ANTR.RAL7016.30G.PE(5)ALT.KRST.BGL.(B)</v>
          </cell>
          <cell r="E712">
            <v>3</v>
          </cell>
          <cell r="F712" t="str">
            <v>ÜRETİM DEPO</v>
          </cell>
          <cell r="G712" t="str">
            <v>AD</v>
          </cell>
          <cell r="H712">
            <v>5</v>
          </cell>
          <cell r="I712">
            <v>0</v>
          </cell>
          <cell r="J712">
            <v>-5</v>
          </cell>
          <cell r="K712">
            <v>0</v>
          </cell>
        </row>
        <row r="713">
          <cell r="C713" t="str">
            <v>M-A-3021-1-093-008</v>
          </cell>
          <cell r="D713" t="str">
            <v>600X595 ARNIKA(QH)MAT.ANTR.RAL7016.30G.PE(5)ALT.KRST.BGL.(B)</v>
          </cell>
          <cell r="E713">
            <v>5</v>
          </cell>
          <cell r="F713" t="str">
            <v>SİPARİŞ DEPO</v>
          </cell>
          <cell r="G713" t="str">
            <v>AD</v>
          </cell>
          <cell r="H713">
            <v>0</v>
          </cell>
          <cell r="I713">
            <v>5</v>
          </cell>
          <cell r="J713">
            <v>5</v>
          </cell>
          <cell r="K713">
            <v>0</v>
          </cell>
        </row>
        <row r="714">
          <cell r="C714" t="str">
            <v>M-A-3021-1-093-009</v>
          </cell>
          <cell r="D714" t="str">
            <v>600X1195 ARNIKA(QH)MAT.ANTR.RAL7016.30G.PE(10)ALT.KRST.BGL.(B)</v>
          </cell>
          <cell r="E714">
            <v>3</v>
          </cell>
          <cell r="F714" t="str">
            <v>ÜRETİM DEPO</v>
          </cell>
          <cell r="G714" t="str">
            <v>AD</v>
          </cell>
          <cell r="H714">
            <v>5</v>
          </cell>
          <cell r="I714">
            <v>5</v>
          </cell>
          <cell r="J714">
            <v>0</v>
          </cell>
          <cell r="K714">
            <v>0</v>
          </cell>
        </row>
        <row r="715">
          <cell r="C715" t="str">
            <v>M-A-3022-1-075-004</v>
          </cell>
          <cell r="D715" t="str">
            <v>600X475 AMBER.(APL).SATEN.BYZ.RAL9016.75G(AK.NBL=FA5624).EE(6)ALT.KRST.BGL.(B)(CFT)</v>
          </cell>
          <cell r="E715">
            <v>5</v>
          </cell>
          <cell r="F715" t="str">
            <v>SİPARİŞ DEPO</v>
          </cell>
          <cell r="G715" t="str">
            <v>AD</v>
          </cell>
          <cell r="H715">
            <v>15</v>
          </cell>
          <cell r="I715">
            <v>15</v>
          </cell>
          <cell r="J715">
            <v>0</v>
          </cell>
          <cell r="K715">
            <v>0</v>
          </cell>
        </row>
        <row r="716">
          <cell r="C716" t="str">
            <v>M-A-3022-1-075-005</v>
          </cell>
          <cell r="D716" t="str">
            <v>600X635 AMBER.(APL).SATEN.BYZ.RAL9016.75G(AK.NBL=FA5624).EE(8)ALT.KRST.BGL.(B)(CFT)</v>
          </cell>
          <cell r="E716">
            <v>5</v>
          </cell>
          <cell r="F716" t="str">
            <v>SİPARİŞ DEPO</v>
          </cell>
          <cell r="G716" t="str">
            <v>AD</v>
          </cell>
          <cell r="H716">
            <v>15</v>
          </cell>
          <cell r="I716">
            <v>15</v>
          </cell>
          <cell r="J716">
            <v>0</v>
          </cell>
          <cell r="K716">
            <v>0</v>
          </cell>
        </row>
        <row r="717">
          <cell r="C717" t="str">
            <v>M-A-3022-1-075-007</v>
          </cell>
          <cell r="D717" t="str">
            <v>600X955 AMBER.(APL).SATEN.BYZ.RAL9016.75G(AK.NBL=FA5624).EE(12)ALT.KRST.BGL.(B)(CFT)</v>
          </cell>
          <cell r="E717">
            <v>3</v>
          </cell>
          <cell r="F717" t="str">
            <v>ÜRETİM DEPO</v>
          </cell>
          <cell r="G717" t="str">
            <v>AD</v>
          </cell>
          <cell r="H717">
            <v>15</v>
          </cell>
          <cell r="I717">
            <v>0</v>
          </cell>
          <cell r="J717">
            <v>-15</v>
          </cell>
          <cell r="K717">
            <v>0</v>
          </cell>
        </row>
        <row r="718">
          <cell r="C718" t="str">
            <v>M-A-3022-1-075-007</v>
          </cell>
          <cell r="D718" t="str">
            <v>600X955 AMBER.(APL).SATEN.BYZ.RAL9016.75G(AK.NBL=FA5624).EE(12)ALT.KRST.BGL.(B)(CFT)</v>
          </cell>
          <cell r="E718">
            <v>5</v>
          </cell>
          <cell r="F718" t="str">
            <v>SİPARİŞ DEPO</v>
          </cell>
          <cell r="G718" t="str">
            <v>AD</v>
          </cell>
          <cell r="H718">
            <v>0</v>
          </cell>
          <cell r="I718">
            <v>15</v>
          </cell>
          <cell r="J718">
            <v>15</v>
          </cell>
          <cell r="K718">
            <v>0</v>
          </cell>
        </row>
        <row r="719">
          <cell r="C719" t="str">
            <v>M-A-3022-1-075-008</v>
          </cell>
          <cell r="D719" t="str">
            <v>600X1195 AMBER.(APL).SATEN.BYZ.RAL9016.75G(AK.NBL=FA5624).EE(15)ALT.KRST.BGL.(B)(CFT)</v>
          </cell>
          <cell r="E719">
            <v>5</v>
          </cell>
          <cell r="F719" t="str">
            <v>SİPARİŞ DEPO</v>
          </cell>
          <cell r="G719" t="str">
            <v>AD</v>
          </cell>
          <cell r="H719">
            <v>15</v>
          </cell>
          <cell r="I719">
            <v>15</v>
          </cell>
          <cell r="J719">
            <v>0</v>
          </cell>
          <cell r="K719">
            <v>0</v>
          </cell>
        </row>
        <row r="720">
          <cell r="C720" t="str">
            <v>M-A-3022-1-075-009</v>
          </cell>
          <cell r="D720" t="str">
            <v>600X1435 AMBER.(APL).SATEN.BYZ.RAL9016.75G(AK.NBL=FA5624).EE(18)ALT.KRST.BGL.(B)(CFT)</v>
          </cell>
          <cell r="E720">
            <v>5</v>
          </cell>
          <cell r="F720" t="str">
            <v>SİPARİŞ DEPO</v>
          </cell>
          <cell r="G720" t="str">
            <v>AD</v>
          </cell>
          <cell r="H720">
            <v>15</v>
          </cell>
          <cell r="I720">
            <v>15</v>
          </cell>
          <cell r="J720">
            <v>0</v>
          </cell>
          <cell r="K720">
            <v>0</v>
          </cell>
        </row>
        <row r="721">
          <cell r="C721" t="str">
            <v>M-A-3022-1-075-017</v>
          </cell>
          <cell r="D721" t="str">
            <v>300X1435 AMBER.(HM-TR)(DUZ).SATEN.BYZ.RAL9016.75G(AK.NBL=FA5624).EE(18)(S)(TEK)</v>
          </cell>
          <cell r="E721">
            <v>8</v>
          </cell>
          <cell r="F721" t="str">
            <v>YURTİÇİ DEPO</v>
          </cell>
          <cell r="G721" t="str">
            <v>AD</v>
          </cell>
          <cell r="H721">
            <v>1</v>
          </cell>
          <cell r="I721">
            <v>1</v>
          </cell>
          <cell r="J721">
            <v>0</v>
          </cell>
          <cell r="K721">
            <v>0</v>
          </cell>
        </row>
        <row r="722">
          <cell r="C722" t="str">
            <v>M-A-3022-1-075-018</v>
          </cell>
          <cell r="D722" t="str">
            <v>300X955 AMBER.(HM-TR)(DUZ).SATEN.BYZ.RAL9016.75G(AK.NBL=FA5624).EE(12)(S)(TEK)</v>
          </cell>
          <cell r="E722">
            <v>7</v>
          </cell>
          <cell r="F722" t="str">
            <v>GÖRSEL KUSURLU DEPO</v>
          </cell>
          <cell r="G722" t="str">
            <v>AD</v>
          </cell>
          <cell r="H722">
            <v>4</v>
          </cell>
          <cell r="I722">
            <v>4</v>
          </cell>
          <cell r="J722">
            <v>0</v>
          </cell>
          <cell r="K722">
            <v>0</v>
          </cell>
        </row>
        <row r="723">
          <cell r="C723" t="str">
            <v>M-A-3022-1-075-020</v>
          </cell>
          <cell r="D723" t="str">
            <v>600X475 AMBER.(HM-TR)(CIZGILI).SATEN.BYZ.RAL9016.75G.(6)(S)(TEK)</v>
          </cell>
          <cell r="E723">
            <v>7</v>
          </cell>
          <cell r="F723" t="str">
            <v>GÖRSEL KUSURLU DEPO</v>
          </cell>
          <cell r="G723" t="str">
            <v>AD</v>
          </cell>
          <cell r="H723">
            <v>3</v>
          </cell>
          <cell r="I723">
            <v>3</v>
          </cell>
          <cell r="J723">
            <v>0</v>
          </cell>
          <cell r="K723">
            <v>0</v>
          </cell>
        </row>
        <row r="724">
          <cell r="C724" t="str">
            <v>M-A-3022-1-075-027</v>
          </cell>
          <cell r="D724" t="str">
            <v>600X1195 AMBER.(HM-TR)(CIZGILI).SATEN.BYZ.RAL9016.75G.(15)(S)(TEK)</v>
          </cell>
          <cell r="E724">
            <v>7</v>
          </cell>
          <cell r="F724" t="str">
            <v>GÖRSEL KUSURLU DEPO</v>
          </cell>
          <cell r="G724" t="str">
            <v>AD</v>
          </cell>
          <cell r="H724">
            <v>1</v>
          </cell>
          <cell r="I724">
            <v>1</v>
          </cell>
          <cell r="J724">
            <v>0</v>
          </cell>
          <cell r="K724">
            <v>0</v>
          </cell>
        </row>
        <row r="725">
          <cell r="C725" t="str">
            <v>M-A-3022-1-075-029</v>
          </cell>
          <cell r="D725" t="str">
            <v>600X955 AMBER.SATEN.BYZ.RAL9016.75G(AK.NBL=FA5624).EE(12)</v>
          </cell>
          <cell r="E725">
            <v>16</v>
          </cell>
          <cell r="F725" t="str">
            <v>ARGE DEPO</v>
          </cell>
          <cell r="G725" t="str">
            <v>AD</v>
          </cell>
          <cell r="H725">
            <v>4</v>
          </cell>
          <cell r="I725">
            <v>4</v>
          </cell>
          <cell r="J725">
            <v>0</v>
          </cell>
          <cell r="K725">
            <v>0</v>
          </cell>
        </row>
        <row r="726">
          <cell r="C726" t="str">
            <v>M-A-3022-1-075-037</v>
          </cell>
          <cell r="D726" t="str">
            <v>900X395 AMBER.(HM-TR)(CIZGILI).SATEN.BYZ.RAL9016.75G.(5)ALT.KRST.BGL.(S)(TEK)</v>
          </cell>
          <cell r="E726">
            <v>22</v>
          </cell>
          <cell r="F726" t="str">
            <v>ONLINE SATIŞ DEPO</v>
          </cell>
          <cell r="G726" t="str">
            <v>AD</v>
          </cell>
          <cell r="H726">
            <v>3</v>
          </cell>
          <cell r="I726">
            <v>3</v>
          </cell>
          <cell r="J726">
            <v>0</v>
          </cell>
          <cell r="K726">
            <v>0</v>
          </cell>
        </row>
        <row r="727">
          <cell r="C727" t="str">
            <v>M-A-3022-1-075-040</v>
          </cell>
          <cell r="D727" t="str">
            <v>1800X315 AMBER.(HM-TR)(CIZGILI).SATEN.BYZ.RAL9016.75G.(4)ALT.KRST.BGL.(S)(TEK)</v>
          </cell>
          <cell r="E727">
            <v>22</v>
          </cell>
          <cell r="F727" t="str">
            <v>ONLINE SATIŞ DEPO</v>
          </cell>
          <cell r="G727" t="str">
            <v>AD</v>
          </cell>
          <cell r="H727">
            <v>4</v>
          </cell>
          <cell r="I727">
            <v>4</v>
          </cell>
          <cell r="J727">
            <v>0</v>
          </cell>
          <cell r="K727">
            <v>0</v>
          </cell>
        </row>
        <row r="728">
          <cell r="C728" t="str">
            <v>M-A-3022-1-075-042</v>
          </cell>
          <cell r="D728" t="str">
            <v>1800X555 AMBER.(HM-TR)(CIZGILI).SATEN.BYZ.RAL9016.75G.(7)ALT.KRST.BGL.(S)(TEK)</v>
          </cell>
          <cell r="E728">
            <v>22</v>
          </cell>
          <cell r="F728" t="str">
            <v>ONLINE SATIŞ DEPO</v>
          </cell>
          <cell r="G728" t="str">
            <v>AD</v>
          </cell>
          <cell r="H728">
            <v>1</v>
          </cell>
          <cell r="I728">
            <v>1</v>
          </cell>
          <cell r="J728">
            <v>0</v>
          </cell>
          <cell r="K728">
            <v>0</v>
          </cell>
        </row>
        <row r="729">
          <cell r="C729" t="str">
            <v>M-A-3022-1-075-061</v>
          </cell>
          <cell r="D729" t="str">
            <v>600X1435 AMBER.(HM-TR)(CIZGILI).SATEN.BYZ.RAL9016.75G.(18)(S)(TEK)</v>
          </cell>
          <cell r="E729">
            <v>7</v>
          </cell>
          <cell r="F729" t="str">
            <v>GÖRSEL KUSURLU DEPO</v>
          </cell>
          <cell r="G729" t="str">
            <v>AD</v>
          </cell>
          <cell r="H729">
            <v>1</v>
          </cell>
          <cell r="I729">
            <v>1</v>
          </cell>
          <cell r="J729">
            <v>0</v>
          </cell>
          <cell r="K729">
            <v>0</v>
          </cell>
        </row>
        <row r="730">
          <cell r="C730" t="str">
            <v>M-A-3022-1-075-067</v>
          </cell>
          <cell r="D730" t="str">
            <v>300X395 AMBER.(HM-TR)(CIZGILI).SATEN.BYZ.RAL9016.75G.(5)ALT.KRST.BGL.(S)(TEK)</v>
          </cell>
          <cell r="E730">
            <v>22</v>
          </cell>
          <cell r="F730" t="str">
            <v>ONLINE SATIŞ DEPO</v>
          </cell>
          <cell r="G730" t="str">
            <v>AD</v>
          </cell>
          <cell r="H730">
            <v>2</v>
          </cell>
          <cell r="I730">
            <v>2</v>
          </cell>
          <cell r="J730">
            <v>0</v>
          </cell>
          <cell r="K730">
            <v>0</v>
          </cell>
        </row>
        <row r="731">
          <cell r="C731" t="str">
            <v>M-A-3022-1-075-068</v>
          </cell>
          <cell r="D731" t="str">
            <v>300X955 AMBER.(HM-TR)(CIZGILI).SATEN.BYZ.RAL9016.75G.(12)ALT.KRST.BGL.(S)(TEK)</v>
          </cell>
          <cell r="E731">
            <v>22</v>
          </cell>
          <cell r="F731" t="str">
            <v>ONLINE SATIŞ DEPO</v>
          </cell>
          <cell r="G731" t="str">
            <v>AD</v>
          </cell>
          <cell r="H731">
            <v>2</v>
          </cell>
          <cell r="I731">
            <v>2</v>
          </cell>
          <cell r="J731">
            <v>0</v>
          </cell>
          <cell r="K731">
            <v>0</v>
          </cell>
        </row>
        <row r="732">
          <cell r="C732" t="str">
            <v>M-A-3022-1-075-069</v>
          </cell>
          <cell r="D732" t="str">
            <v>300X1195 AMBER.(HM-TR)(CIZGILI).SATEN.BYZ.RAL9016.75G.(15)ALT.KRST.BGL.(S)(TEK)</v>
          </cell>
          <cell r="E732">
            <v>22</v>
          </cell>
          <cell r="F732" t="str">
            <v>ONLINE SATIŞ DEPO</v>
          </cell>
          <cell r="G732" t="str">
            <v>AD</v>
          </cell>
          <cell r="H732">
            <v>2</v>
          </cell>
          <cell r="I732">
            <v>2</v>
          </cell>
          <cell r="J732">
            <v>0</v>
          </cell>
          <cell r="K732">
            <v>0</v>
          </cell>
        </row>
        <row r="733">
          <cell r="C733" t="str">
            <v>M-A-3022-1-075-070</v>
          </cell>
          <cell r="D733" t="str">
            <v>300X1435 AMBER.(HM-TR)(CIZGILI).SATEN.BYZ.RAL9016.75G.(18)ALT.KRST.BGL.(S)(TEK)</v>
          </cell>
          <cell r="E733">
            <v>22</v>
          </cell>
          <cell r="F733" t="str">
            <v>ONLINE SATIŞ DEPO</v>
          </cell>
          <cell r="G733" t="str">
            <v>AD</v>
          </cell>
          <cell r="H733">
            <v>2</v>
          </cell>
          <cell r="I733">
            <v>2</v>
          </cell>
          <cell r="J733">
            <v>0</v>
          </cell>
          <cell r="K733">
            <v>0</v>
          </cell>
        </row>
        <row r="734">
          <cell r="C734" t="str">
            <v>M-A-3022-1-075-081</v>
          </cell>
          <cell r="D734" t="str">
            <v>600X475 AMBER.(HM-TR)(CIZGILI).SATEN.BYZ.RAL9016.75G.(6)ALT.KRST.BGL.(S)(TEK)</v>
          </cell>
          <cell r="E734">
            <v>22</v>
          </cell>
          <cell r="F734" t="str">
            <v>ONLINE SATIŞ DEPO</v>
          </cell>
          <cell r="G734" t="str">
            <v>AD</v>
          </cell>
          <cell r="H734">
            <v>5</v>
          </cell>
          <cell r="I734">
            <v>5</v>
          </cell>
          <cell r="J734">
            <v>0</v>
          </cell>
          <cell r="K734">
            <v>0</v>
          </cell>
        </row>
        <row r="735">
          <cell r="C735" t="str">
            <v>M-A-3022-1-075-082</v>
          </cell>
          <cell r="D735" t="str">
            <v>600X555 AMBER.(HM-TR)(CIZGILI).SATEN.BYZ.RAL9016.75G.(7)ALT.KRST.BGL.(S)(TEK)</v>
          </cell>
          <cell r="E735">
            <v>22</v>
          </cell>
          <cell r="F735" t="str">
            <v>ONLINE SATIŞ DEPO</v>
          </cell>
          <cell r="G735" t="str">
            <v>AD</v>
          </cell>
          <cell r="H735">
            <v>5</v>
          </cell>
          <cell r="I735">
            <v>5</v>
          </cell>
          <cell r="J735">
            <v>0</v>
          </cell>
          <cell r="K735">
            <v>0</v>
          </cell>
        </row>
        <row r="736">
          <cell r="C736" t="str">
            <v>M-A-3022-1-075-083</v>
          </cell>
          <cell r="D736" t="str">
            <v>600X635 AMBER.(HM-TR)(CIZGILI).SATEN.BYZ.RAL9016.75G.(8)ALT.KRST.BGL.(S)(TEK)</v>
          </cell>
          <cell r="E736">
            <v>22</v>
          </cell>
          <cell r="F736" t="str">
            <v>ONLINE SATIŞ DEPO</v>
          </cell>
          <cell r="G736" t="str">
            <v>AD</v>
          </cell>
          <cell r="H736">
            <v>5</v>
          </cell>
          <cell r="I736">
            <v>5</v>
          </cell>
          <cell r="J736">
            <v>0</v>
          </cell>
          <cell r="K736">
            <v>0</v>
          </cell>
        </row>
        <row r="737">
          <cell r="C737" t="str">
            <v>M-A-3022-1-075-084</v>
          </cell>
          <cell r="D737" t="str">
            <v>600X715 AMBER.(HM-TR)(CIZGILI).SATEN.BYZ.RAL9016.75G.(9)ALT.KRST.BGL.(S)(TEK)</v>
          </cell>
          <cell r="E737">
            <v>22</v>
          </cell>
          <cell r="F737" t="str">
            <v>ONLINE SATIŞ DEPO</v>
          </cell>
          <cell r="G737" t="str">
            <v>AD</v>
          </cell>
          <cell r="H737">
            <v>4</v>
          </cell>
          <cell r="I737">
            <v>4</v>
          </cell>
          <cell r="J737">
            <v>0</v>
          </cell>
          <cell r="K737">
            <v>0</v>
          </cell>
        </row>
        <row r="738">
          <cell r="C738" t="str">
            <v>M-A-3022-1-075-085</v>
          </cell>
          <cell r="D738" t="str">
            <v>600X795 AMBER.(HM-TR)(CIZGILI).SATEN.BYZ.RAL9016.75G.(10)ALT.KRST.BGL.(S)(TEK)</v>
          </cell>
          <cell r="E738">
            <v>22</v>
          </cell>
          <cell r="F738" t="str">
            <v>ONLINE SATIŞ DEPO</v>
          </cell>
          <cell r="G738" t="str">
            <v>AD</v>
          </cell>
          <cell r="H738">
            <v>3</v>
          </cell>
          <cell r="I738">
            <v>3</v>
          </cell>
          <cell r="J738">
            <v>0</v>
          </cell>
          <cell r="K738">
            <v>0</v>
          </cell>
        </row>
        <row r="739">
          <cell r="C739" t="str">
            <v>M-A-3022-1-075-086</v>
          </cell>
          <cell r="D739" t="str">
            <v>600X875 AMBER.(HM-TR)(CIZGILI).SATEN.BYZ.RAL9016.75G.(11)ALT.KRST.BGL.(S)(TEK)</v>
          </cell>
          <cell r="E739">
            <v>22</v>
          </cell>
          <cell r="F739" t="str">
            <v>ONLINE SATIŞ DEPO</v>
          </cell>
          <cell r="G739" t="str">
            <v>AD</v>
          </cell>
          <cell r="H739">
            <v>3</v>
          </cell>
          <cell r="I739">
            <v>3</v>
          </cell>
          <cell r="J739">
            <v>0</v>
          </cell>
          <cell r="K739">
            <v>0</v>
          </cell>
        </row>
        <row r="740">
          <cell r="C740" t="str">
            <v>M-A-3022-1-075-087</v>
          </cell>
          <cell r="D740" t="str">
            <v>600X955 AMBER.(HM-TR)(CIZGILI).SATEN.BYZ.RAL9016.75G.(12)ALT.KRST.BGL.(S)(TEK)</v>
          </cell>
          <cell r="E740">
            <v>22</v>
          </cell>
          <cell r="F740" t="str">
            <v>ONLINE SATIŞ DEPO</v>
          </cell>
          <cell r="G740" t="str">
            <v>AD</v>
          </cell>
          <cell r="H740">
            <v>1</v>
          </cell>
          <cell r="I740">
            <v>1</v>
          </cell>
          <cell r="J740">
            <v>0</v>
          </cell>
          <cell r="K740">
            <v>0</v>
          </cell>
        </row>
        <row r="741">
          <cell r="C741" t="str">
            <v>M-A-3022-1-075-088</v>
          </cell>
          <cell r="D741" t="str">
            <v>600X1035 AMBER.(HM-TR)(CIZGILI).SATEN.BYZ.RAL9016.75G.(13)ALT.KRST.BGL.(S)(TEK)</v>
          </cell>
          <cell r="E741">
            <v>22</v>
          </cell>
          <cell r="F741" t="str">
            <v>ONLINE SATIŞ DEPO</v>
          </cell>
          <cell r="G741" t="str">
            <v>AD</v>
          </cell>
          <cell r="H741">
            <v>1</v>
          </cell>
          <cell r="I741">
            <v>1</v>
          </cell>
          <cell r="J741">
            <v>0</v>
          </cell>
          <cell r="K741">
            <v>0</v>
          </cell>
        </row>
        <row r="742">
          <cell r="C742" t="str">
            <v>M-A-3022-1-075-089</v>
          </cell>
          <cell r="D742" t="str">
            <v>600X1115 AMBER.(HM-TR)(CIZGILI).SATEN.BYZ.RAL9016.75G.(14)ALT.KRST.BGL.(S)(TEK)</v>
          </cell>
          <cell r="E742">
            <v>22</v>
          </cell>
          <cell r="F742" t="str">
            <v>ONLINE SATIŞ DEPO</v>
          </cell>
          <cell r="G742" t="str">
            <v>AD</v>
          </cell>
          <cell r="H742">
            <v>4</v>
          </cell>
          <cell r="I742">
            <v>4</v>
          </cell>
          <cell r="J742">
            <v>0</v>
          </cell>
          <cell r="K742">
            <v>0</v>
          </cell>
        </row>
        <row r="743">
          <cell r="C743" t="str">
            <v>M-A-3022-1-075-091</v>
          </cell>
          <cell r="D743" t="str">
            <v>600X1275 AMBER.(HM-TR)(CIZGILI).SATEN.BYZ.RAL9016.75G.(16)ALT.KRST.BGL.(S)(TEK)</v>
          </cell>
          <cell r="E743">
            <v>22</v>
          </cell>
          <cell r="F743" t="str">
            <v>ONLINE SATIŞ DEPO</v>
          </cell>
          <cell r="G743" t="str">
            <v>AD</v>
          </cell>
          <cell r="H743">
            <v>5</v>
          </cell>
          <cell r="I743">
            <v>5</v>
          </cell>
          <cell r="J743">
            <v>0</v>
          </cell>
          <cell r="K743">
            <v>0</v>
          </cell>
        </row>
        <row r="744">
          <cell r="C744" t="str">
            <v>M-A-3022-1-075-092</v>
          </cell>
          <cell r="D744" t="str">
            <v>600X1355 AMBER.(HM-TR)(CIZGILI).SATEN.BYZ.RAL9016.75G.(17)ALT.KRST.BGL.(S)(TEK)</v>
          </cell>
          <cell r="E744">
            <v>22</v>
          </cell>
          <cell r="F744" t="str">
            <v>ONLINE SATIŞ DEPO</v>
          </cell>
          <cell r="G744" t="str">
            <v>AD</v>
          </cell>
          <cell r="H744">
            <v>5</v>
          </cell>
          <cell r="I744">
            <v>5</v>
          </cell>
          <cell r="J744">
            <v>0</v>
          </cell>
          <cell r="K744">
            <v>0</v>
          </cell>
        </row>
        <row r="745">
          <cell r="C745" t="str">
            <v>M-A-3022-1-075-093</v>
          </cell>
          <cell r="D745" t="str">
            <v>900X795 AMBER.(HM-TR)(CIZGILI).SATEN.BYZ.RAL9016.75G.(10)ALT.KRST.BGL.(S)(TEK)</v>
          </cell>
          <cell r="E745">
            <v>22</v>
          </cell>
          <cell r="F745" t="str">
            <v>ONLINE SATIŞ DEPO</v>
          </cell>
          <cell r="G745" t="str">
            <v>AD</v>
          </cell>
          <cell r="H745">
            <v>3</v>
          </cell>
          <cell r="I745">
            <v>3</v>
          </cell>
          <cell r="J745">
            <v>0</v>
          </cell>
          <cell r="K745">
            <v>0</v>
          </cell>
        </row>
        <row r="746">
          <cell r="C746" t="str">
            <v>M-A-3022-1-075-094</v>
          </cell>
          <cell r="D746" t="str">
            <v>1200X395 AMBER.(HM-TR)(CIZGILI).SATEN.BYZ.RAL9016.75G.(5)ALT.KRST.BGL.(S)(TEK)</v>
          </cell>
          <cell r="E746">
            <v>22</v>
          </cell>
          <cell r="F746" t="str">
            <v>ONLINE SATIŞ DEPO</v>
          </cell>
          <cell r="G746" t="str">
            <v>AD</v>
          </cell>
          <cell r="H746">
            <v>3</v>
          </cell>
          <cell r="I746">
            <v>3</v>
          </cell>
          <cell r="J746">
            <v>0</v>
          </cell>
          <cell r="K746">
            <v>0</v>
          </cell>
        </row>
        <row r="747">
          <cell r="C747" t="str">
            <v>M-A-3022-1-075-095</v>
          </cell>
          <cell r="D747" t="str">
            <v>1200X795 AMBER.(HM-TR)(CIZGILI).SATEN.BYZ.RAL9016.75G.(10)ALT.KRST.BGL.(S)(TEK)</v>
          </cell>
          <cell r="E747">
            <v>22</v>
          </cell>
          <cell r="F747" t="str">
            <v>ONLINE SATIŞ DEPO</v>
          </cell>
          <cell r="G747" t="str">
            <v>AD</v>
          </cell>
          <cell r="H747">
            <v>3</v>
          </cell>
          <cell r="I747">
            <v>3</v>
          </cell>
          <cell r="J747">
            <v>0</v>
          </cell>
          <cell r="K747">
            <v>0</v>
          </cell>
        </row>
        <row r="748">
          <cell r="C748" t="str">
            <v>M-A-3022-1-075-096</v>
          </cell>
          <cell r="D748" t="str">
            <v>1500X315 AMBER.(HM-TR)(CIZGILI).SATEN.BYZ.RAL9016.75G.(4)ALT.KRST.BGL.(S)(TEK)</v>
          </cell>
          <cell r="E748">
            <v>22</v>
          </cell>
          <cell r="F748" t="str">
            <v>ONLINE SATIŞ DEPO</v>
          </cell>
          <cell r="G748" t="str">
            <v>AD</v>
          </cell>
          <cell r="H748">
            <v>5</v>
          </cell>
          <cell r="I748">
            <v>5</v>
          </cell>
          <cell r="J748">
            <v>0</v>
          </cell>
          <cell r="K748">
            <v>0</v>
          </cell>
        </row>
        <row r="749">
          <cell r="C749" t="str">
            <v>M-A-3022-1-075-097</v>
          </cell>
          <cell r="D749" t="str">
            <v>1500X395 AMBER.(HM-TR)(CIZGILI).SATEN.BYZ.RAL9016.75G.(5)ALT.KRST.BGL.(S)(TEK)</v>
          </cell>
          <cell r="E749">
            <v>22</v>
          </cell>
          <cell r="F749" t="str">
            <v>ONLINE SATIŞ DEPO</v>
          </cell>
          <cell r="G749" t="str">
            <v>AD</v>
          </cell>
          <cell r="H749">
            <v>4</v>
          </cell>
          <cell r="I749">
            <v>4</v>
          </cell>
          <cell r="J749">
            <v>0</v>
          </cell>
          <cell r="K749">
            <v>0</v>
          </cell>
        </row>
        <row r="750">
          <cell r="C750" t="str">
            <v>M-A-3022-1-075-098</v>
          </cell>
          <cell r="D750" t="str">
            <v>1500X475 AMBER.(HM-TR)(CIZGILI).SATEN.BYZ.RAL9016.75G.(6)ALT.KRST.BGL.(S)(TEK)</v>
          </cell>
          <cell r="E750">
            <v>13</v>
          </cell>
          <cell r="F750" t="str">
            <v>İSTANBUL SHOWROOM</v>
          </cell>
          <cell r="G750" t="str">
            <v>AD</v>
          </cell>
          <cell r="H750">
            <v>1</v>
          </cell>
          <cell r="I750">
            <v>1</v>
          </cell>
          <cell r="J750">
            <v>0</v>
          </cell>
          <cell r="K750">
            <v>0</v>
          </cell>
        </row>
        <row r="751">
          <cell r="C751" t="str">
            <v>M-A-3022-1-075-098</v>
          </cell>
          <cell r="D751" t="str">
            <v>1500X475 AMBER.(HM-TR)(CIZGILI).SATEN.BYZ.RAL9016.75G.(6)ALT.KRST.BGL.(S)(TEK)</v>
          </cell>
          <cell r="E751">
            <v>22</v>
          </cell>
          <cell r="F751" t="str">
            <v>ONLINE SATIŞ DEPO</v>
          </cell>
          <cell r="G751" t="str">
            <v>AD</v>
          </cell>
          <cell r="H751">
            <v>4</v>
          </cell>
          <cell r="I751">
            <v>4</v>
          </cell>
          <cell r="J751">
            <v>0</v>
          </cell>
          <cell r="K751">
            <v>0</v>
          </cell>
        </row>
        <row r="752">
          <cell r="C752" t="str">
            <v>M-A-3022-1-075-099</v>
          </cell>
          <cell r="D752" t="str">
            <v>1800X395 AMBER.(HM-TR)(CIZGILI).SATEN.BYZ.RAL9016.75G.(5)ALT.KRST.BGL.(S)(TEK)</v>
          </cell>
          <cell r="E752">
            <v>22</v>
          </cell>
          <cell r="F752" t="str">
            <v>ONLINE SATIŞ DEPO</v>
          </cell>
          <cell r="G752" t="str">
            <v>AD</v>
          </cell>
          <cell r="H752">
            <v>3</v>
          </cell>
          <cell r="I752">
            <v>3</v>
          </cell>
          <cell r="J752">
            <v>0</v>
          </cell>
          <cell r="K752">
            <v>0</v>
          </cell>
        </row>
        <row r="753">
          <cell r="C753" t="str">
            <v>M-A-3022-1-075-100</v>
          </cell>
          <cell r="D753" t="str">
            <v>1800X475 AMBER.(HM-TR)(CIZGILI).SATEN.BYZ.RAL9016.75G.(6)ALT.KRST.BGL.(S)(TEK)</v>
          </cell>
          <cell r="E753">
            <v>22</v>
          </cell>
          <cell r="F753" t="str">
            <v>ONLINE SATIŞ DEPO</v>
          </cell>
          <cell r="G753" t="str">
            <v>AD</v>
          </cell>
          <cell r="H753">
            <v>4</v>
          </cell>
          <cell r="I753">
            <v>4</v>
          </cell>
          <cell r="J753">
            <v>0</v>
          </cell>
          <cell r="K753">
            <v>0</v>
          </cell>
        </row>
        <row r="754">
          <cell r="C754" t="str">
            <v>M-A-3022-1-075-101</v>
          </cell>
          <cell r="D754" t="str">
            <v>1800X635 AMBER.(HM-TR)(CIZGILI).SATEN.BYZ.RAL9016.75G.(8)ALT.KRST.BGL.(S)(TEK)</v>
          </cell>
          <cell r="E754">
            <v>22</v>
          </cell>
          <cell r="F754" t="str">
            <v>ONLINE SATIŞ DEPO</v>
          </cell>
          <cell r="G754" t="str">
            <v>AD</v>
          </cell>
          <cell r="H754">
            <v>5</v>
          </cell>
          <cell r="I754">
            <v>5</v>
          </cell>
          <cell r="J754">
            <v>0</v>
          </cell>
          <cell r="K754">
            <v>0</v>
          </cell>
        </row>
        <row r="755">
          <cell r="C755" t="str">
            <v>M-A-3022-1-075-116</v>
          </cell>
          <cell r="D755" t="str">
            <v>600X1435 AMBER.(HM-TR)(CIZGILI).SATEN.BYZ.RAL9016.75G.(18)ALT.KRST.BGL.(S)(TEK)</v>
          </cell>
          <cell r="E755">
            <v>22</v>
          </cell>
          <cell r="F755" t="str">
            <v>ONLINE SATIŞ DEPO</v>
          </cell>
          <cell r="G755" t="str">
            <v>AD</v>
          </cell>
          <cell r="H755">
            <v>1</v>
          </cell>
          <cell r="I755">
            <v>1</v>
          </cell>
          <cell r="J755">
            <v>0</v>
          </cell>
          <cell r="K755">
            <v>0</v>
          </cell>
        </row>
        <row r="756">
          <cell r="C756" t="str">
            <v>M-A-3022-1-081-001</v>
          </cell>
          <cell r="D756" t="str">
            <v>1800X315 AMBER.(APL).SATEN.GUMUS.GRI.RAL9006.(AK.NBL=EW6024).EE(4)ALT.KRST.BGL.(B)(CFT)</v>
          </cell>
          <cell r="E756">
            <v>3</v>
          </cell>
          <cell r="F756" t="str">
            <v>ÜRETİM DEPO</v>
          </cell>
          <cell r="G756" t="str">
            <v>AD</v>
          </cell>
          <cell r="H756">
            <v>14</v>
          </cell>
          <cell r="I756">
            <v>0</v>
          </cell>
          <cell r="J756">
            <v>-14</v>
          </cell>
          <cell r="K756">
            <v>0</v>
          </cell>
        </row>
        <row r="757">
          <cell r="C757" t="str">
            <v>M-A-3022-1-081-001</v>
          </cell>
          <cell r="D757" t="str">
            <v>1800X315 AMBER.(APL).SATEN.GUMUS.GRI.RAL9006.(AK.NBL=EW6024).EE(4)ALT.KRST.BGL.(B)(CFT)</v>
          </cell>
          <cell r="E757">
            <v>5</v>
          </cell>
          <cell r="F757" t="str">
            <v>SİPARİŞ DEPO</v>
          </cell>
          <cell r="G757" t="str">
            <v>AD</v>
          </cell>
          <cell r="H757">
            <v>1</v>
          </cell>
          <cell r="I757">
            <v>15</v>
          </cell>
          <cell r="J757">
            <v>14</v>
          </cell>
          <cell r="K757">
            <v>0</v>
          </cell>
        </row>
        <row r="758">
          <cell r="C758" t="str">
            <v>M-A-3022-1-081-002</v>
          </cell>
          <cell r="D758" t="str">
            <v>1800X395 AMBER.(APL).SATEN.GUMUS.GRI.RAL9006.(AK.NBL=EW6024).EE(5)ALT.KRST.BGL.(B)(CFT)</v>
          </cell>
          <cell r="E758">
            <v>12</v>
          </cell>
          <cell r="F758" t="str">
            <v>ESKİŞEHİR SHOWROOM</v>
          </cell>
          <cell r="G758" t="str">
            <v>AD</v>
          </cell>
          <cell r="H758">
            <v>1</v>
          </cell>
          <cell r="I758">
            <v>1</v>
          </cell>
          <cell r="J758">
            <v>0</v>
          </cell>
          <cell r="K758">
            <v>0</v>
          </cell>
        </row>
        <row r="759">
          <cell r="C759" t="str">
            <v>M-A-3022-1-081-003</v>
          </cell>
          <cell r="D759" t="str">
            <v>1800X475 AMBER.(APL).SATEN.GUMUS.GRI.RAL9006.(AK.NBL=EW6024).EE(6)ALT.KRST.BGL.(B)(CFT)</v>
          </cell>
          <cell r="E759">
            <v>3</v>
          </cell>
          <cell r="F759" t="str">
            <v>ÜRETİM DEPO</v>
          </cell>
          <cell r="G759" t="str">
            <v>AD</v>
          </cell>
          <cell r="H759">
            <v>13</v>
          </cell>
          <cell r="I759">
            <v>0</v>
          </cell>
          <cell r="J759">
            <v>-13</v>
          </cell>
          <cell r="K759">
            <v>0</v>
          </cell>
        </row>
        <row r="760">
          <cell r="C760" t="str">
            <v>M-A-3022-1-081-003</v>
          </cell>
          <cell r="D760" t="str">
            <v>1800X475 AMBER.(APL).SATEN.GUMUS.GRI.RAL9006.(AK.NBL=EW6024).EE(6)ALT.KRST.BGL.(B)(CFT)</v>
          </cell>
          <cell r="E760">
            <v>5</v>
          </cell>
          <cell r="F760" t="str">
            <v>SİPARİŞ DEPO</v>
          </cell>
          <cell r="G760" t="str">
            <v>AD</v>
          </cell>
          <cell r="H760">
            <v>2</v>
          </cell>
          <cell r="I760">
            <v>15</v>
          </cell>
          <cell r="J760">
            <v>13</v>
          </cell>
          <cell r="K760">
            <v>0</v>
          </cell>
        </row>
        <row r="761">
          <cell r="C761" t="str">
            <v>M-A-3022-1-081-004</v>
          </cell>
          <cell r="D761" t="str">
            <v>1800X555 AMBER.(APL).SATEN.GUMUS.GRI.RAL9006.(AK.NBL=EW6024).EE(7)ALT.KRST.BGL.(B)(CFT)</v>
          </cell>
          <cell r="E761">
            <v>3</v>
          </cell>
          <cell r="F761" t="str">
            <v>ÜRETİM DEPO</v>
          </cell>
          <cell r="G761" t="str">
            <v>AD</v>
          </cell>
          <cell r="H761">
            <v>15</v>
          </cell>
          <cell r="I761">
            <v>0</v>
          </cell>
          <cell r="J761">
            <v>-15</v>
          </cell>
          <cell r="K761">
            <v>0</v>
          </cell>
        </row>
        <row r="762">
          <cell r="C762" t="str">
            <v>M-A-3022-1-081-004</v>
          </cell>
          <cell r="D762" t="str">
            <v>1800X555 AMBER.(APL).SATEN.GUMUS.GRI.RAL9006.(AK.NBL=EW6024).EE(7)ALT.KRST.BGL.(B)(CFT)</v>
          </cell>
          <cell r="E762">
            <v>5</v>
          </cell>
          <cell r="F762" t="str">
            <v>SİPARİŞ DEPO</v>
          </cell>
          <cell r="G762" t="str">
            <v>AD</v>
          </cell>
          <cell r="H762">
            <v>0</v>
          </cell>
          <cell r="I762">
            <v>15</v>
          </cell>
          <cell r="J762">
            <v>15</v>
          </cell>
          <cell r="K762">
            <v>0</v>
          </cell>
        </row>
        <row r="763">
          <cell r="C763" t="str">
            <v>M-A-3022-1-081-020</v>
          </cell>
          <cell r="D763" t="str">
            <v>600X475 AMBER.(HM-TR).(REKOR).SATEN.GUMUS.GRI.RAL9006.(AK.NBL=EW6024).EE(6)(S)(TEK)</v>
          </cell>
          <cell r="E763">
            <v>7</v>
          </cell>
          <cell r="F763" t="str">
            <v>GÖRSEL KUSURLU DEPO</v>
          </cell>
          <cell r="G763" t="str">
            <v>AD</v>
          </cell>
          <cell r="H763">
            <v>1</v>
          </cell>
          <cell r="I763">
            <v>1</v>
          </cell>
          <cell r="J763">
            <v>0</v>
          </cell>
          <cell r="K763">
            <v>0</v>
          </cell>
        </row>
        <row r="764">
          <cell r="C764" t="str">
            <v>M-A-3022-1-081-022</v>
          </cell>
          <cell r="D764" t="str">
            <v>600X795 AMBER.(HM-TR).(FORM).SATEN.GUMUS.GRI.RAL9006.(AK.NBL=EW6024).EE(10)(S)(TEK)</v>
          </cell>
          <cell r="E764">
            <v>7</v>
          </cell>
          <cell r="F764" t="str">
            <v>GÖRSEL KUSURLU DEPO</v>
          </cell>
          <cell r="G764" t="str">
            <v>AD</v>
          </cell>
          <cell r="H764">
            <v>1</v>
          </cell>
          <cell r="I764">
            <v>1</v>
          </cell>
          <cell r="J764">
            <v>0</v>
          </cell>
          <cell r="K764">
            <v>0</v>
          </cell>
        </row>
        <row r="765">
          <cell r="C765" t="str">
            <v>M-A-3022-1-081-026</v>
          </cell>
          <cell r="D765" t="str">
            <v>600X635 AMBER.(HM-TR).(REKOR).SATEN.GUMUS.GRI.RAL9006.(AK.NBL=EW6024).EE(8)(S)(TEK)</v>
          </cell>
          <cell r="E765">
            <v>7</v>
          </cell>
          <cell r="F765" t="str">
            <v>GÖRSEL KUSURLU DEPO</v>
          </cell>
          <cell r="G765" t="str">
            <v>AD</v>
          </cell>
          <cell r="H765">
            <v>15</v>
          </cell>
          <cell r="I765">
            <v>15</v>
          </cell>
          <cell r="J765">
            <v>0</v>
          </cell>
          <cell r="K765">
            <v>0</v>
          </cell>
        </row>
        <row r="766">
          <cell r="C766" t="str">
            <v>M-A-3022-1-081-027</v>
          </cell>
          <cell r="D766" t="str">
            <v>600X795 AMBER.(HM-TR).(REKOR).SATEN.GUMUS.GRI.RAL9006.(AK.NBL=EW6024).EE(10)(S)(TEK)</v>
          </cell>
          <cell r="E766">
            <v>7</v>
          </cell>
          <cell r="F766" t="str">
            <v>GÖRSEL KUSURLU DEPO</v>
          </cell>
          <cell r="G766" t="str">
            <v>AD</v>
          </cell>
          <cell r="H766">
            <v>8</v>
          </cell>
          <cell r="I766">
            <v>8</v>
          </cell>
          <cell r="J766">
            <v>0</v>
          </cell>
          <cell r="K766">
            <v>0</v>
          </cell>
        </row>
        <row r="767">
          <cell r="C767" t="str">
            <v>M-A-3022-1-081-029</v>
          </cell>
          <cell r="D767" t="str">
            <v>600X1195 AMBER.(HM-TR).(REKOR).SATEN.GUMUS.GRI.RAL9006.(AK.NBL=EW6024).EE(15)(S)(TEK)</v>
          </cell>
          <cell r="E767">
            <v>7</v>
          </cell>
          <cell r="F767" t="str">
            <v>GÖRSEL KUSURLU DEPO</v>
          </cell>
          <cell r="G767" t="str">
            <v>AD</v>
          </cell>
          <cell r="H767">
            <v>1</v>
          </cell>
          <cell r="I767">
            <v>1</v>
          </cell>
          <cell r="J767">
            <v>0</v>
          </cell>
          <cell r="K767">
            <v>0</v>
          </cell>
        </row>
        <row r="768">
          <cell r="C768" t="str">
            <v>M-A-3022-1-081-030</v>
          </cell>
          <cell r="D768" t="str">
            <v>600X1435 AMBER.(HM-TR).(REKOR).SATEN.GUMUS.GRI.RAL9006.(AK.NBL=EW6024).EE(18)(S)(TEK)</v>
          </cell>
          <cell r="E768">
            <v>7</v>
          </cell>
          <cell r="F768" t="str">
            <v>GÖRSEL KUSURLU DEPO</v>
          </cell>
          <cell r="G768" t="str">
            <v>AD</v>
          </cell>
          <cell r="H768">
            <v>11</v>
          </cell>
          <cell r="I768">
            <v>11</v>
          </cell>
          <cell r="J768">
            <v>0</v>
          </cell>
          <cell r="K768">
            <v>0</v>
          </cell>
        </row>
        <row r="769">
          <cell r="C769" t="str">
            <v>M-A-3022-1-081-032</v>
          </cell>
          <cell r="D769" t="str">
            <v>300X1195 AMBER.(HM-TR).(FORM).SATEN.GUMUS.GRI.RAL9006.(AK.NBL=EW6024).EE(15)(S)(TEK)</v>
          </cell>
          <cell r="E769">
            <v>7</v>
          </cell>
          <cell r="F769" t="str">
            <v>GÖRSEL KUSURLU DEPO</v>
          </cell>
          <cell r="G769" t="str">
            <v>AD</v>
          </cell>
          <cell r="H769">
            <v>2</v>
          </cell>
          <cell r="I769">
            <v>2</v>
          </cell>
          <cell r="J769">
            <v>0</v>
          </cell>
          <cell r="K769">
            <v>0</v>
          </cell>
        </row>
        <row r="770">
          <cell r="C770" t="str">
            <v>M-A-3022-1-081-035</v>
          </cell>
          <cell r="D770" t="str">
            <v>600X1435 AMBER.(HM-TR)(CIZGILI).SATEN.GUMUS.GRI.RAL9006.80G(18)(S)(TEK)</v>
          </cell>
          <cell r="E770">
            <v>7</v>
          </cell>
          <cell r="F770" t="str">
            <v>GÖRSEL KUSURLU DEPO</v>
          </cell>
          <cell r="G770" t="str">
            <v>AD</v>
          </cell>
          <cell r="H770">
            <v>1</v>
          </cell>
          <cell r="I770">
            <v>1</v>
          </cell>
          <cell r="J770">
            <v>0</v>
          </cell>
          <cell r="K770">
            <v>0</v>
          </cell>
        </row>
        <row r="771">
          <cell r="C771" t="str">
            <v>M-A-3022-1-081-036</v>
          </cell>
          <cell r="D771" t="str">
            <v>600X795 AMBER.(HM-TR)(CIZGILI).SATEN.GUMUS.GRI.RAL9006.80G(10)(S)(TEK)</v>
          </cell>
          <cell r="E771">
            <v>7</v>
          </cell>
          <cell r="F771" t="str">
            <v>GÖRSEL KUSURLU DEPO</v>
          </cell>
          <cell r="G771" t="str">
            <v>AD</v>
          </cell>
          <cell r="H771">
            <v>2</v>
          </cell>
          <cell r="I771">
            <v>2</v>
          </cell>
          <cell r="J771">
            <v>0</v>
          </cell>
          <cell r="K771">
            <v>0</v>
          </cell>
        </row>
        <row r="772">
          <cell r="C772" t="str">
            <v>M-A-3022-1-081-039</v>
          </cell>
          <cell r="D772" t="str">
            <v>500X1035 AMBER.(HM-TR)(CIZGILI).SATEN.GUMUS.GRI.RAL9006.80G(13)(S)(TEK)</v>
          </cell>
          <cell r="E772">
            <v>13</v>
          </cell>
          <cell r="F772" t="str">
            <v>İSTANBUL SHOWROOM</v>
          </cell>
          <cell r="G772" t="str">
            <v>AD</v>
          </cell>
          <cell r="H772">
            <v>1</v>
          </cell>
          <cell r="I772">
            <v>1</v>
          </cell>
          <cell r="J772">
            <v>0</v>
          </cell>
          <cell r="K772">
            <v>0</v>
          </cell>
        </row>
        <row r="773">
          <cell r="C773" t="str">
            <v>M-A-3022-1-081-046</v>
          </cell>
          <cell r="D773" t="str">
            <v>600X1195 AMBER.(HM-TR)(CIZGILI).SATEN.GUMUS.GRI.RAL9006.80G(15)ALT.KRST.BGL(S)(TEK)</v>
          </cell>
          <cell r="E773">
            <v>7</v>
          </cell>
          <cell r="F773" t="str">
            <v>GÖRSEL KUSURLU DEPO</v>
          </cell>
          <cell r="G773" t="str">
            <v>AD</v>
          </cell>
          <cell r="H773">
            <v>1</v>
          </cell>
          <cell r="I773">
            <v>1</v>
          </cell>
          <cell r="J773">
            <v>0</v>
          </cell>
          <cell r="K773">
            <v>0</v>
          </cell>
        </row>
        <row r="774">
          <cell r="C774" t="str">
            <v>M-A-3022-1-081-046</v>
          </cell>
          <cell r="D774" t="str">
            <v>600X1195 AMBER.(HM-TR)(CIZGILI).SATEN.GUMUS.GRI.RAL9006.80G(15)ALT.KRST.BGL(S)(TEK)</v>
          </cell>
          <cell r="E774">
            <v>22</v>
          </cell>
          <cell r="F774" t="str">
            <v>ONLINE SATIŞ DEPO</v>
          </cell>
          <cell r="G774" t="str">
            <v>AD</v>
          </cell>
          <cell r="H774">
            <v>1</v>
          </cell>
          <cell r="I774">
            <v>1</v>
          </cell>
          <cell r="J774">
            <v>0</v>
          </cell>
          <cell r="K774">
            <v>0</v>
          </cell>
        </row>
        <row r="775">
          <cell r="C775" t="str">
            <v>M-A-3022-1-081-047</v>
          </cell>
          <cell r="D775" t="str">
            <v>1800X475 AMBER.(HM-TR)(CIZGILI).SATEN.GUMUS.GRI.RAL9006.80G(6)ALT.KRST.BGL.(S)(TEK)</v>
          </cell>
          <cell r="E775">
            <v>22</v>
          </cell>
          <cell r="F775" t="str">
            <v>ONLINE SATIŞ DEPO</v>
          </cell>
          <cell r="G775" t="str">
            <v>AD</v>
          </cell>
          <cell r="H775">
            <v>2</v>
          </cell>
          <cell r="I775">
            <v>2</v>
          </cell>
          <cell r="J775">
            <v>0</v>
          </cell>
          <cell r="K775">
            <v>0</v>
          </cell>
        </row>
        <row r="776">
          <cell r="C776" t="str">
            <v>M-A-3022-1-081-049</v>
          </cell>
          <cell r="D776" t="str">
            <v>300X395 AMBER.(HM-TR)(CIZGILI).SATEN.GUMUS.GRI.RAL9006.80G(5)ALT.KRST.BGL.(S)(TEK)</v>
          </cell>
          <cell r="E776">
            <v>22</v>
          </cell>
          <cell r="F776" t="str">
            <v>ONLINE SATIŞ DEPO</v>
          </cell>
          <cell r="G776" t="str">
            <v>AD</v>
          </cell>
          <cell r="H776">
            <v>2</v>
          </cell>
          <cell r="I776">
            <v>2</v>
          </cell>
          <cell r="J776">
            <v>0</v>
          </cell>
          <cell r="K776">
            <v>0</v>
          </cell>
        </row>
        <row r="777">
          <cell r="C777" t="str">
            <v>M-A-3022-1-081-051</v>
          </cell>
          <cell r="D777" t="str">
            <v>300X1195 AMBER.(HM-TR)(CIZGILI).SATEN.GUMUS.GRI.RAL9006.80G(15)ALT.KRST.BGL.(S)(TEK)</v>
          </cell>
          <cell r="E777">
            <v>22</v>
          </cell>
          <cell r="F777" t="str">
            <v>ONLINE SATIŞ DEPO</v>
          </cell>
          <cell r="G777" t="str">
            <v>AD</v>
          </cell>
          <cell r="H777">
            <v>4</v>
          </cell>
          <cell r="I777">
            <v>4</v>
          </cell>
          <cell r="J777">
            <v>0</v>
          </cell>
          <cell r="K777">
            <v>0</v>
          </cell>
        </row>
        <row r="778">
          <cell r="C778" t="str">
            <v>M-A-3022-1-081-052</v>
          </cell>
          <cell r="D778" t="str">
            <v>300X1435 AMBER.(HM-TR)(CIZGILI).SATEN.GUMUS.GRI.RAL9006.80G(18)ALT.KRST.BGL.(S)(TEK)</v>
          </cell>
          <cell r="E778">
            <v>22</v>
          </cell>
          <cell r="F778" t="str">
            <v>ONLINE SATIŞ DEPO</v>
          </cell>
          <cell r="G778" t="str">
            <v>AD</v>
          </cell>
          <cell r="H778">
            <v>2</v>
          </cell>
          <cell r="I778">
            <v>2</v>
          </cell>
          <cell r="J778">
            <v>0</v>
          </cell>
          <cell r="K778">
            <v>0</v>
          </cell>
        </row>
        <row r="779">
          <cell r="C779" t="str">
            <v>M-A-3022-1-081-062</v>
          </cell>
          <cell r="D779" t="str">
            <v>600X475 AMBER.(HM-TR)(CIZGILI).SATEN.GUMUS.GRI.RAL9006.80G(6)ALT.KRST.BGL.(S)(TEK)</v>
          </cell>
          <cell r="E779">
            <v>22</v>
          </cell>
          <cell r="F779" t="str">
            <v>ONLINE SATIŞ DEPO</v>
          </cell>
          <cell r="G779" t="str">
            <v>AD</v>
          </cell>
          <cell r="H779">
            <v>13</v>
          </cell>
          <cell r="I779">
            <v>13</v>
          </cell>
          <cell r="J779">
            <v>0</v>
          </cell>
          <cell r="K779">
            <v>0</v>
          </cell>
        </row>
        <row r="780">
          <cell r="C780" t="str">
            <v>M-A-3022-1-081-063</v>
          </cell>
          <cell r="D780" t="str">
            <v>600X555 AMBER.(HM-TR)(CIZGILI).SATEN.GUMUS.GRI.RAL9006.80G(7)ALT.KRST.BGL.(S)(TEK)</v>
          </cell>
          <cell r="E780">
            <v>22</v>
          </cell>
          <cell r="F780" t="str">
            <v>ONLINE SATIŞ DEPO</v>
          </cell>
          <cell r="G780" t="str">
            <v>AD</v>
          </cell>
          <cell r="H780">
            <v>2</v>
          </cell>
          <cell r="I780">
            <v>2</v>
          </cell>
          <cell r="J780">
            <v>0</v>
          </cell>
          <cell r="K780">
            <v>0</v>
          </cell>
        </row>
        <row r="781">
          <cell r="C781" t="str">
            <v>M-A-3022-1-081-064</v>
          </cell>
          <cell r="D781" t="str">
            <v>600X635 AMBER.(HM-TR)(CIZGILI).SATEN.GUMUS.GRI.RAL9006.80G(8)ALT.KRST.BGL.(S)(TEK)</v>
          </cell>
          <cell r="E781">
            <v>22</v>
          </cell>
          <cell r="F781" t="str">
            <v>ONLINE SATIŞ DEPO</v>
          </cell>
          <cell r="G781" t="str">
            <v>AD</v>
          </cell>
          <cell r="H781">
            <v>5</v>
          </cell>
          <cell r="I781">
            <v>5</v>
          </cell>
          <cell r="J781">
            <v>0</v>
          </cell>
          <cell r="K781">
            <v>0</v>
          </cell>
        </row>
        <row r="782">
          <cell r="C782" t="str">
            <v>M-A-3022-1-081-065</v>
          </cell>
          <cell r="D782" t="str">
            <v>600X715 AMBER.(HM-TR)(CIZGILI).SATEN.GUMUS.GRI.RAL9006.80G(9)ALT.KRST.BGL.(S)(TEK)</v>
          </cell>
          <cell r="E782">
            <v>22</v>
          </cell>
          <cell r="F782" t="str">
            <v>ONLINE SATIŞ DEPO</v>
          </cell>
          <cell r="G782" t="str">
            <v>AD</v>
          </cell>
          <cell r="H782">
            <v>2</v>
          </cell>
          <cell r="I782">
            <v>2</v>
          </cell>
          <cell r="J782">
            <v>0</v>
          </cell>
          <cell r="K782">
            <v>0</v>
          </cell>
        </row>
        <row r="783">
          <cell r="C783" t="str">
            <v>M-A-3022-1-081-066</v>
          </cell>
          <cell r="D783" t="str">
            <v>600X795 AMBER.(HM-TR)(CIZGILI).SATEN.GUMUS.GRI.RAL9006.80G(10)ALT.KRST.BGL.(S)(TEK)</v>
          </cell>
          <cell r="E783">
            <v>22</v>
          </cell>
          <cell r="F783" t="str">
            <v>ONLINE SATIŞ DEPO</v>
          </cell>
          <cell r="G783" t="str">
            <v>AD</v>
          </cell>
          <cell r="H783">
            <v>2</v>
          </cell>
          <cell r="I783">
            <v>2</v>
          </cell>
          <cell r="J783">
            <v>0</v>
          </cell>
          <cell r="K783">
            <v>0</v>
          </cell>
        </row>
        <row r="784">
          <cell r="C784" t="str">
            <v>M-A-3022-1-081-067</v>
          </cell>
          <cell r="D784" t="str">
            <v>600X875 AMBER.(HM-TR)(CIZGILI).SATEN.GUMUS.GRI.RAL9006.80G(11)ALT.KRST.BGL.(S)(TEK)</v>
          </cell>
          <cell r="E784">
            <v>22</v>
          </cell>
          <cell r="F784" t="str">
            <v>ONLINE SATIŞ DEPO</v>
          </cell>
          <cell r="G784" t="str">
            <v>AD</v>
          </cell>
          <cell r="H784">
            <v>4</v>
          </cell>
          <cell r="I784">
            <v>4</v>
          </cell>
          <cell r="J784">
            <v>0</v>
          </cell>
          <cell r="K784">
            <v>0</v>
          </cell>
        </row>
        <row r="785">
          <cell r="C785" t="str">
            <v>M-A-3022-1-081-068</v>
          </cell>
          <cell r="D785" t="str">
            <v>600X955 AMBER.(HM-TR)(CIZGILI).SATEN.GUMUS.GRI.RAL9006.80G(12)ALT.KRST.BGL.(S)(TEK)</v>
          </cell>
          <cell r="E785">
            <v>22</v>
          </cell>
          <cell r="F785" t="str">
            <v>ONLINE SATIŞ DEPO</v>
          </cell>
          <cell r="G785" t="str">
            <v>AD</v>
          </cell>
          <cell r="H785">
            <v>3</v>
          </cell>
          <cell r="I785">
            <v>3</v>
          </cell>
          <cell r="J785">
            <v>0</v>
          </cell>
          <cell r="K785">
            <v>0</v>
          </cell>
        </row>
        <row r="786">
          <cell r="C786" t="str">
            <v>M-A-3022-1-081-069</v>
          </cell>
          <cell r="D786" t="str">
            <v>600X1035 AMBER.(HM-TR)(CIZGILI).SATEN.GUMUS.GRI.RAL9006.80G(13)ALT.KRST.BGL.(S)(TEK)</v>
          </cell>
          <cell r="E786">
            <v>22</v>
          </cell>
          <cell r="F786" t="str">
            <v>ONLINE SATIŞ DEPO</v>
          </cell>
          <cell r="G786" t="str">
            <v>AD</v>
          </cell>
          <cell r="H786">
            <v>2</v>
          </cell>
          <cell r="I786">
            <v>2</v>
          </cell>
          <cell r="J786">
            <v>0</v>
          </cell>
          <cell r="K786">
            <v>0</v>
          </cell>
        </row>
        <row r="787">
          <cell r="C787" t="str">
            <v>M-A-3022-1-081-070</v>
          </cell>
          <cell r="D787" t="str">
            <v>600X1115 AMBER.(HM-TR)(CIZGILI).SATEN.GUMUS.GRI.RAL9006.80G(14)ALT.KRST.BGL.(S)(TEK)</v>
          </cell>
          <cell r="E787">
            <v>22</v>
          </cell>
          <cell r="F787" t="str">
            <v>ONLINE SATIŞ DEPO</v>
          </cell>
          <cell r="G787" t="str">
            <v>AD</v>
          </cell>
          <cell r="H787">
            <v>4</v>
          </cell>
          <cell r="I787">
            <v>4</v>
          </cell>
          <cell r="J787">
            <v>0</v>
          </cell>
          <cell r="K787">
            <v>0</v>
          </cell>
        </row>
        <row r="788">
          <cell r="C788" t="str">
            <v>M-A-3022-1-081-071</v>
          </cell>
          <cell r="D788" t="str">
            <v>600X1275 AMBER.(HM-TR)(CIZGILI).SATEN.GUMUS.GRI.RAL9006.80G(16)ALT.KRST.BGL.(S)(TEK)</v>
          </cell>
          <cell r="E788">
            <v>22</v>
          </cell>
          <cell r="F788" t="str">
            <v>ONLINE SATIŞ DEPO</v>
          </cell>
          <cell r="G788" t="str">
            <v>AD</v>
          </cell>
          <cell r="H788">
            <v>1</v>
          </cell>
          <cell r="I788">
            <v>1</v>
          </cell>
          <cell r="J788">
            <v>0</v>
          </cell>
          <cell r="K788">
            <v>0</v>
          </cell>
        </row>
        <row r="789">
          <cell r="C789" t="str">
            <v>M-A-3022-1-081-072</v>
          </cell>
          <cell r="D789" t="str">
            <v>600X1355 AMBER.(HM-TR)(CIZGILI).SATEN.GUMUS.GRI.RAL9006.80G(17)ALT.KRST.BGL.(S)(TEK)</v>
          </cell>
          <cell r="E789">
            <v>22</v>
          </cell>
          <cell r="F789" t="str">
            <v>ONLINE SATIŞ DEPO</v>
          </cell>
          <cell r="G789" t="str">
            <v>AD</v>
          </cell>
          <cell r="H789">
            <v>1</v>
          </cell>
          <cell r="I789">
            <v>1</v>
          </cell>
          <cell r="J789">
            <v>0</v>
          </cell>
          <cell r="K789">
            <v>0</v>
          </cell>
        </row>
        <row r="790">
          <cell r="C790" t="str">
            <v>M-A-3022-1-081-073</v>
          </cell>
          <cell r="D790" t="str">
            <v>900X395 AMBER.(HM-TR)(CIZGILI).SATEN.GUMUS.GRI.RAL9006.80G(5)ALT.KRST.BGL.(S)(TEK)</v>
          </cell>
          <cell r="E790">
            <v>22</v>
          </cell>
          <cell r="F790" t="str">
            <v>ONLINE SATIŞ DEPO</v>
          </cell>
          <cell r="G790" t="str">
            <v>AD</v>
          </cell>
          <cell r="H790">
            <v>1</v>
          </cell>
          <cell r="I790">
            <v>1</v>
          </cell>
          <cell r="J790">
            <v>0</v>
          </cell>
          <cell r="K790">
            <v>0</v>
          </cell>
        </row>
        <row r="791">
          <cell r="C791" t="str">
            <v>M-A-3022-1-081-074</v>
          </cell>
          <cell r="D791" t="str">
            <v>900X795 AMBER.(HM-TR)(CIZGILI).SATEN.GUMUS.GRI.RAL9006.80G(10)ALT.KRST.BGL.(S)(TEK)</v>
          </cell>
          <cell r="E791">
            <v>22</v>
          </cell>
          <cell r="F791" t="str">
            <v>ONLINE SATIŞ DEPO</v>
          </cell>
          <cell r="G791" t="str">
            <v>AD</v>
          </cell>
          <cell r="H791">
            <v>2</v>
          </cell>
          <cell r="I791">
            <v>2</v>
          </cell>
          <cell r="J791">
            <v>0</v>
          </cell>
          <cell r="K791">
            <v>0</v>
          </cell>
        </row>
        <row r="792">
          <cell r="C792" t="str">
            <v>M-A-3022-1-081-075</v>
          </cell>
          <cell r="D792" t="str">
            <v>1200X395 AMBER.(HM-TR)(CIZGILI).SATEN.GUMUS.GRI.RAL9006.80G(5)ALT.KRST.BGL.(S)(TEK)</v>
          </cell>
          <cell r="E792">
            <v>22</v>
          </cell>
          <cell r="F792" t="str">
            <v>ONLINE SATIŞ DEPO</v>
          </cell>
          <cell r="G792" t="str">
            <v>AD</v>
          </cell>
          <cell r="H792">
            <v>2</v>
          </cell>
          <cell r="I792">
            <v>2</v>
          </cell>
          <cell r="J792">
            <v>0</v>
          </cell>
          <cell r="K792">
            <v>0</v>
          </cell>
        </row>
        <row r="793">
          <cell r="C793" t="str">
            <v>M-A-3022-1-081-076</v>
          </cell>
          <cell r="D793" t="str">
            <v>1200X795 AMBER.(HM-TR)(CIZGILI).SATEN.GUMUS.GRI.RAL9006.80G(10)ALT.KRST.BGL.(S)(TEK)</v>
          </cell>
          <cell r="E793">
            <v>22</v>
          </cell>
          <cell r="F793" t="str">
            <v>ONLINE SATIŞ DEPO</v>
          </cell>
          <cell r="G793" t="str">
            <v>AD</v>
          </cell>
          <cell r="H793">
            <v>2</v>
          </cell>
          <cell r="I793">
            <v>2</v>
          </cell>
          <cell r="J793">
            <v>0</v>
          </cell>
          <cell r="K793">
            <v>0</v>
          </cell>
        </row>
        <row r="794">
          <cell r="C794" t="str">
            <v>M-A-3022-1-081-077</v>
          </cell>
          <cell r="D794" t="str">
            <v>1500X315 AMBER.(HM-TR)(CIZGILI).SATEN.GUMUS.GRI.RAL9006.80G(4)ALT.KRST.BGL.(S)(TEK)</v>
          </cell>
          <cell r="E794">
            <v>22</v>
          </cell>
          <cell r="F794" t="str">
            <v>ONLINE SATIŞ DEPO</v>
          </cell>
          <cell r="G794" t="str">
            <v>AD</v>
          </cell>
          <cell r="H794">
            <v>2</v>
          </cell>
          <cell r="I794">
            <v>2</v>
          </cell>
          <cell r="J794">
            <v>0</v>
          </cell>
          <cell r="K794">
            <v>0</v>
          </cell>
        </row>
        <row r="795">
          <cell r="C795" t="str">
            <v>M-A-3022-1-081-078</v>
          </cell>
          <cell r="D795" t="str">
            <v>1500X395 AMBER.(HM-TR)(CIZGILI).SATEN.GUMUS.GRI.RAL9006.80G(5)ALT.KRST.BGL.(S)(TEK)</v>
          </cell>
          <cell r="E795">
            <v>22</v>
          </cell>
          <cell r="F795" t="str">
            <v>ONLINE SATIŞ DEPO</v>
          </cell>
          <cell r="G795" t="str">
            <v>AD</v>
          </cell>
          <cell r="H795">
            <v>4</v>
          </cell>
          <cell r="I795">
            <v>4</v>
          </cell>
          <cell r="J795">
            <v>0</v>
          </cell>
          <cell r="K795">
            <v>0</v>
          </cell>
        </row>
        <row r="796">
          <cell r="C796" t="str">
            <v>M-A-3022-1-081-079</v>
          </cell>
          <cell r="D796" t="str">
            <v>1500X475 AMBER.(HM-TR)(CIZGILI).SATEN.GUMUS.GRI.RAL9006.80G(6)ALT.KRST.BGL.(S)(TEK)</v>
          </cell>
          <cell r="E796">
            <v>22</v>
          </cell>
          <cell r="F796" t="str">
            <v>ONLINE SATIŞ DEPO</v>
          </cell>
          <cell r="G796" t="str">
            <v>AD</v>
          </cell>
          <cell r="H796">
            <v>4</v>
          </cell>
          <cell r="I796">
            <v>4</v>
          </cell>
          <cell r="J796">
            <v>0</v>
          </cell>
          <cell r="K796">
            <v>0</v>
          </cell>
        </row>
        <row r="797">
          <cell r="C797" t="str">
            <v>M-A-3022-1-081-081</v>
          </cell>
          <cell r="D797" t="str">
            <v>1800X395 AMBER.(HM-TR)(CIZGILI).SATEN.GUMUS.GRI.RAL9006.80G(5)ALT.KRST.BGL.(S)(TEK)</v>
          </cell>
          <cell r="E797">
            <v>22</v>
          </cell>
          <cell r="F797" t="str">
            <v>ONLINE SATIŞ DEPO</v>
          </cell>
          <cell r="G797" t="str">
            <v>AD</v>
          </cell>
          <cell r="H797">
            <v>4</v>
          </cell>
          <cell r="I797">
            <v>4</v>
          </cell>
          <cell r="J797">
            <v>0</v>
          </cell>
          <cell r="K797">
            <v>0</v>
          </cell>
        </row>
        <row r="798">
          <cell r="C798" t="str">
            <v>M-A-3022-1-081-097</v>
          </cell>
          <cell r="D798" t="str">
            <v>600X1675 AMBER.(HM-TR)(CIZGILI).SATEN.GUMUS.GRI.RAL9006.80G(21)ALT.KRST.BGL.(S)(TEK)</v>
          </cell>
          <cell r="E798">
            <v>22</v>
          </cell>
          <cell r="F798" t="str">
            <v>ONLINE SATIŞ DEPO</v>
          </cell>
          <cell r="G798" t="str">
            <v>AD</v>
          </cell>
          <cell r="H798">
            <v>2</v>
          </cell>
          <cell r="I798">
            <v>2</v>
          </cell>
          <cell r="J798">
            <v>0</v>
          </cell>
          <cell r="K798">
            <v>0</v>
          </cell>
        </row>
        <row r="799">
          <cell r="C799" t="str">
            <v>M-A-3022-1-081-098</v>
          </cell>
          <cell r="D799" t="str">
            <v>600X1835 AMBER.(HM-TR)(CIZGILI).SATEN.GUMUS.GRI.RAL9006.80G(23)ALT.KRST.BGL.(S)(TEK)</v>
          </cell>
          <cell r="E799">
            <v>22</v>
          </cell>
          <cell r="F799" t="str">
            <v>ONLINE SATIŞ DEPO</v>
          </cell>
          <cell r="G799" t="str">
            <v>AD</v>
          </cell>
          <cell r="H799">
            <v>1</v>
          </cell>
          <cell r="I799">
            <v>1</v>
          </cell>
          <cell r="J799">
            <v>0</v>
          </cell>
          <cell r="K799">
            <v>0</v>
          </cell>
        </row>
        <row r="800">
          <cell r="C800" t="str">
            <v>M-A-3022-1-081-099</v>
          </cell>
          <cell r="D800" t="str">
            <v>600X1995 AMBER.(HM-TR)(CIZGILI).SATEN.GUMUS.GRI.RAL9006.80G(25)ALT.KRST.BGL.(S)(TEK)</v>
          </cell>
          <cell r="E800">
            <v>22</v>
          </cell>
          <cell r="F800" t="str">
            <v>ONLINE SATIŞ DEPO</v>
          </cell>
          <cell r="G800" t="str">
            <v>AD</v>
          </cell>
          <cell r="H800">
            <v>2</v>
          </cell>
          <cell r="I800">
            <v>2</v>
          </cell>
          <cell r="J800">
            <v>0</v>
          </cell>
          <cell r="K800">
            <v>0</v>
          </cell>
        </row>
        <row r="801">
          <cell r="C801" t="str">
            <v>M-A-3022-1-081-100</v>
          </cell>
          <cell r="D801" t="str">
            <v>900X475 AMBER.(HM-TR)(CIZGILI).SATEN.GUMUS.GRI.RAL9006.80G(6)ALT.KRST.BGL.(S)(TEK)</v>
          </cell>
          <cell r="E801">
            <v>22</v>
          </cell>
          <cell r="F801" t="str">
            <v>ONLINE SATIŞ DEPO</v>
          </cell>
          <cell r="G801" t="str">
            <v>AD</v>
          </cell>
          <cell r="H801">
            <v>1</v>
          </cell>
          <cell r="I801">
            <v>1</v>
          </cell>
          <cell r="J801">
            <v>0</v>
          </cell>
          <cell r="K801">
            <v>0</v>
          </cell>
        </row>
        <row r="802">
          <cell r="C802" t="str">
            <v>M-A-3022-1-081-101</v>
          </cell>
          <cell r="D802" t="str">
            <v>1200X475 AMBER.(HM-TR)(CIZGILI).SATEN.GUMUS.GRI.RAL9006.80G(6)ALT.KRST.BGL.(S)(TEK)</v>
          </cell>
          <cell r="E802">
            <v>22</v>
          </cell>
          <cell r="F802" t="str">
            <v>ONLINE SATIŞ DEPO</v>
          </cell>
          <cell r="G802" t="str">
            <v>AD</v>
          </cell>
          <cell r="H802">
            <v>3</v>
          </cell>
          <cell r="I802">
            <v>3</v>
          </cell>
          <cell r="J802">
            <v>0</v>
          </cell>
          <cell r="K802">
            <v>0</v>
          </cell>
        </row>
        <row r="803">
          <cell r="C803" t="str">
            <v>M-A-3022-1-081-253</v>
          </cell>
          <cell r="D803" t="str">
            <v>1800X715 AMBER.(HM-TR)(CIZGILI).SATEN.GUMUS.GRI.RAL9006.80G(9)KMPKT.SAG.BAG+CKRDK.PKT-3 KROM(S)(TEK)</v>
          </cell>
          <cell r="E803">
            <v>3</v>
          </cell>
          <cell r="F803" t="str">
            <v>ÜRETİM DEPO</v>
          </cell>
          <cell r="G803" t="str">
            <v>AD</v>
          </cell>
          <cell r="H803">
            <v>4</v>
          </cell>
          <cell r="I803">
            <v>0</v>
          </cell>
          <cell r="J803">
            <v>-4</v>
          </cell>
          <cell r="K803">
            <v>0</v>
          </cell>
        </row>
        <row r="804">
          <cell r="C804" t="str">
            <v>M-A-3022-1-081-253</v>
          </cell>
          <cell r="D804" t="str">
            <v>1800X715 AMBER.(HM-TR)(CIZGILI).SATEN.GUMUS.GRI.RAL9006.80G(9)KMPKT.SAG.BAG+CKRDK.PKT-3 KROM(S)(TEK)</v>
          </cell>
          <cell r="E804">
            <v>5</v>
          </cell>
          <cell r="F804" t="str">
            <v>SİPARİŞ DEPO</v>
          </cell>
          <cell r="G804" t="str">
            <v>AD</v>
          </cell>
          <cell r="H804">
            <v>-4</v>
          </cell>
          <cell r="I804">
            <v>0</v>
          </cell>
          <cell r="J804">
            <v>4</v>
          </cell>
          <cell r="K804">
            <v>0</v>
          </cell>
        </row>
        <row r="805">
          <cell r="C805" t="str">
            <v>M-A-3022-1-081-254</v>
          </cell>
          <cell r="D805" t="str">
            <v>1500X555 AMBER.(HM-TR)(CIZGILI).SATEN.GUMUS.GRI.RAL9006.80G(7)KMPKT.SAG.BAG+CKRDK.PKT-3 KROM(S)(TEK)</v>
          </cell>
          <cell r="E805">
            <v>3</v>
          </cell>
          <cell r="F805" t="str">
            <v>ÜRETİM DEPO</v>
          </cell>
          <cell r="G805" t="str">
            <v>AD</v>
          </cell>
          <cell r="H805">
            <v>2</v>
          </cell>
          <cell r="I805">
            <v>0</v>
          </cell>
          <cell r="J805">
            <v>-2</v>
          </cell>
          <cell r="K805">
            <v>0</v>
          </cell>
        </row>
        <row r="806">
          <cell r="C806" t="str">
            <v>M-A-3022-1-081-254</v>
          </cell>
          <cell r="D806" t="str">
            <v>1500X555 AMBER.(HM-TR)(CIZGILI).SATEN.GUMUS.GRI.RAL9006.80G(7)KMPKT.SAG.BAG+CKRDK.PKT-3 KROM(S)(TEK)</v>
          </cell>
          <cell r="E806">
            <v>5</v>
          </cell>
          <cell r="F806" t="str">
            <v>SİPARİŞ DEPO</v>
          </cell>
          <cell r="G806" t="str">
            <v>AD</v>
          </cell>
          <cell r="H806">
            <v>-2</v>
          </cell>
          <cell r="I806">
            <v>0</v>
          </cell>
          <cell r="J806">
            <v>2</v>
          </cell>
          <cell r="K806">
            <v>0</v>
          </cell>
        </row>
        <row r="807">
          <cell r="C807" t="str">
            <v>M-A-3022-1-081-255</v>
          </cell>
          <cell r="D807" t="str">
            <v>1200X475 AMBER.(HM-TR)(CIZGILI).SATEN.GUMUS.GRI.RAL9006.80G(6)KMPKT.SAG.BAG+CKRDK.PKT-3 KROM(S)(TEK)</v>
          </cell>
          <cell r="E807">
            <v>3</v>
          </cell>
          <cell r="F807" t="str">
            <v>ÜRETİM DEPO</v>
          </cell>
          <cell r="G807" t="str">
            <v>AD</v>
          </cell>
          <cell r="H807">
            <v>2</v>
          </cell>
          <cell r="I807">
            <v>0</v>
          </cell>
          <cell r="J807">
            <v>-2</v>
          </cell>
          <cell r="K807">
            <v>0</v>
          </cell>
        </row>
        <row r="808">
          <cell r="C808" t="str">
            <v>M-A-3022-1-081-255</v>
          </cell>
          <cell r="D808" t="str">
            <v>1200X475 AMBER.(HM-TR)(CIZGILI).SATEN.GUMUS.GRI.RAL9006.80G(6)KMPKT.SAG.BAG+CKRDK.PKT-3 KROM(S)(TEK)</v>
          </cell>
          <cell r="E808">
            <v>5</v>
          </cell>
          <cell r="F808" t="str">
            <v>SİPARİŞ DEPO</v>
          </cell>
          <cell r="G808" t="str">
            <v>AD</v>
          </cell>
          <cell r="H808">
            <v>-2</v>
          </cell>
          <cell r="I808">
            <v>0</v>
          </cell>
          <cell r="J808">
            <v>2</v>
          </cell>
          <cell r="K808">
            <v>0</v>
          </cell>
        </row>
        <row r="809">
          <cell r="C809" t="str">
            <v>M-A-3022-1-081-256</v>
          </cell>
          <cell r="D809" t="str">
            <v>1500X715 AMBER.(HM-TR)(CIZGILI).SATEN.GUMUS.GRI.RAL9006.80G(9)KMPKT.SOL.BAG+CKRDK.PKT-3 KROM(S)(TEK)</v>
          </cell>
          <cell r="E809">
            <v>3</v>
          </cell>
          <cell r="F809" t="str">
            <v>ÜRETİM DEPO</v>
          </cell>
          <cell r="G809" t="str">
            <v>AD</v>
          </cell>
          <cell r="H809">
            <v>2</v>
          </cell>
          <cell r="I809">
            <v>0</v>
          </cell>
          <cell r="J809">
            <v>-2</v>
          </cell>
          <cell r="K809">
            <v>0</v>
          </cell>
        </row>
        <row r="810">
          <cell r="C810" t="str">
            <v>M-A-3022-1-081-256</v>
          </cell>
          <cell r="D810" t="str">
            <v>1500X715 AMBER.(HM-TR)(CIZGILI).SATEN.GUMUS.GRI.RAL9006.80G(9)KMPKT.SOL.BAG+CKRDK.PKT-3 KROM(S)(TEK)</v>
          </cell>
          <cell r="E810">
            <v>5</v>
          </cell>
          <cell r="F810" t="str">
            <v>SİPARİŞ DEPO</v>
          </cell>
          <cell r="G810" t="str">
            <v>AD</v>
          </cell>
          <cell r="H810">
            <v>-2</v>
          </cell>
          <cell r="I810">
            <v>0</v>
          </cell>
          <cell r="J810">
            <v>2</v>
          </cell>
          <cell r="K810">
            <v>0</v>
          </cell>
        </row>
        <row r="811">
          <cell r="C811" t="str">
            <v>M-A-3022-1-081-257</v>
          </cell>
          <cell r="D811" t="str">
            <v>1200X555 AMBER.(HM-TR)(CIZGILI).SATEN.GUMUS.GRI.RAL9006.80G(7)KMPKT.SAG.BAG+CKRDK.PKT-3 KROM(S)(TEK)</v>
          </cell>
          <cell r="E811">
            <v>3</v>
          </cell>
          <cell r="F811" t="str">
            <v>ÜRETİM DEPO</v>
          </cell>
          <cell r="G811" t="str">
            <v>AD</v>
          </cell>
          <cell r="H811">
            <v>2</v>
          </cell>
          <cell r="I811">
            <v>0</v>
          </cell>
          <cell r="J811">
            <v>-2</v>
          </cell>
          <cell r="K811">
            <v>0</v>
          </cell>
        </row>
        <row r="812">
          <cell r="C812" t="str">
            <v>M-A-3022-1-081-257</v>
          </cell>
          <cell r="D812" t="str">
            <v>1200X555 AMBER.(HM-TR)(CIZGILI).SATEN.GUMUS.GRI.RAL9006.80G(7)KMPKT.SAG.BAG+CKRDK.PKT-3 KROM(S)(TEK)</v>
          </cell>
          <cell r="E812">
            <v>5</v>
          </cell>
          <cell r="F812" t="str">
            <v>SİPARİŞ DEPO</v>
          </cell>
          <cell r="G812" t="str">
            <v>AD</v>
          </cell>
          <cell r="H812">
            <v>-2</v>
          </cell>
          <cell r="I812">
            <v>0</v>
          </cell>
          <cell r="J812">
            <v>2</v>
          </cell>
          <cell r="K812">
            <v>0</v>
          </cell>
        </row>
        <row r="813">
          <cell r="C813" t="str">
            <v>M-A-3022-1-093-019</v>
          </cell>
          <cell r="D813" t="str">
            <v>1800X555 AMBER.(HM-TR).(FORM).MAT.ANTR.RAL7016.(AK.NBL=SL2164).30G.PE(7)(S)(TEK)</v>
          </cell>
          <cell r="E813">
            <v>3</v>
          </cell>
          <cell r="F813" t="str">
            <v>ÜRETİM DEPO</v>
          </cell>
          <cell r="G813" t="str">
            <v>AD</v>
          </cell>
          <cell r="H813">
            <v>0</v>
          </cell>
          <cell r="I813">
            <v>3</v>
          </cell>
          <cell r="J813">
            <v>3</v>
          </cell>
          <cell r="K813">
            <v>0</v>
          </cell>
        </row>
        <row r="814">
          <cell r="C814" t="str">
            <v>M-A-3022-1-093-020</v>
          </cell>
          <cell r="D814" t="str">
            <v>600X475 AMBER.(HM-TR).(REKOR).MAT.ANTR.RAL7016.(AK.NBL=SL2164).30G.PE(6)(S)(TEK)</v>
          </cell>
          <cell r="E814">
            <v>3</v>
          </cell>
          <cell r="F814" t="str">
            <v>ÜRETİM DEPO</v>
          </cell>
          <cell r="G814" t="str">
            <v>AD</v>
          </cell>
          <cell r="H814">
            <v>0</v>
          </cell>
          <cell r="I814">
            <v>2</v>
          </cell>
          <cell r="J814">
            <v>2</v>
          </cell>
          <cell r="K814">
            <v>0</v>
          </cell>
        </row>
        <row r="815">
          <cell r="C815" t="str">
            <v>M-A-3022-1-093-021</v>
          </cell>
          <cell r="D815" t="str">
            <v>600X635 AMBER.(HM-TR).(REKOR).MAT.ANTR.RAL7016.(AK.NBL=SL2164).30G.PE(8)(S)(TEK)</v>
          </cell>
          <cell r="E815">
            <v>7</v>
          </cell>
          <cell r="F815" t="str">
            <v>GÖRSEL KUSURLU DEPO</v>
          </cell>
          <cell r="G815" t="str">
            <v>AD</v>
          </cell>
          <cell r="H815">
            <v>2</v>
          </cell>
          <cell r="I815">
            <v>2</v>
          </cell>
          <cell r="J815">
            <v>0</v>
          </cell>
          <cell r="K815">
            <v>0</v>
          </cell>
        </row>
        <row r="816">
          <cell r="C816" t="str">
            <v>M-A-3022-1-093-024</v>
          </cell>
          <cell r="D816" t="str">
            <v>600X1195 AMBER.(HM-TR).(FORM).MAT.ANTR.RAL7016.(AK.NBL=SL2164).30G.PE(15)(S)(TEK)</v>
          </cell>
          <cell r="E816">
            <v>7</v>
          </cell>
          <cell r="F816" t="str">
            <v>GÖRSEL KUSURLU DEPO</v>
          </cell>
          <cell r="G816" t="str">
            <v>AD</v>
          </cell>
          <cell r="H816">
            <v>7</v>
          </cell>
          <cell r="I816">
            <v>7</v>
          </cell>
          <cell r="J816">
            <v>0</v>
          </cell>
          <cell r="K816">
            <v>0</v>
          </cell>
        </row>
        <row r="817">
          <cell r="C817" t="str">
            <v>M-A-3022-1-093-026</v>
          </cell>
          <cell r="D817" t="str">
            <v>600X795 AMBER.(HM-TR)(REKOR).MAT.ANTR.RAL7016.(AK.NBL=SL2164).30G.PE(10)(S)(TEK)</v>
          </cell>
          <cell r="E817">
            <v>7</v>
          </cell>
          <cell r="F817" t="str">
            <v>GÖRSEL KUSURLU DEPO</v>
          </cell>
          <cell r="G817" t="str">
            <v>AD</v>
          </cell>
          <cell r="H817">
            <v>2</v>
          </cell>
          <cell r="I817">
            <v>2</v>
          </cell>
          <cell r="J817">
            <v>0</v>
          </cell>
          <cell r="K817">
            <v>0</v>
          </cell>
        </row>
        <row r="818">
          <cell r="C818" t="str">
            <v>M-A-3022-1-093-026</v>
          </cell>
          <cell r="D818" t="str">
            <v>600X795 AMBER.(HM-TR)(REKOR).MAT.ANTR.RAL7016.(AK.NBL=SL2164).30G.PE(10)(S)(TEK)</v>
          </cell>
          <cell r="E818">
            <v>3</v>
          </cell>
          <cell r="F818" t="str">
            <v>ÜRETİM DEPO</v>
          </cell>
          <cell r="G818" t="str">
            <v>AD</v>
          </cell>
          <cell r="H818">
            <v>0</v>
          </cell>
          <cell r="I818">
            <v>1</v>
          </cell>
          <cell r="J818">
            <v>1</v>
          </cell>
          <cell r="K818">
            <v>0</v>
          </cell>
        </row>
        <row r="819">
          <cell r="C819" t="str">
            <v>M-A-3022-1-093-038</v>
          </cell>
          <cell r="D819" t="str">
            <v>600X955 AMBER.(HM-TR)(CIZGILI).MAT.ANTR.RAL7016.30G(12)(S)(TEK)</v>
          </cell>
          <cell r="E819">
            <v>12</v>
          </cell>
          <cell r="F819" t="str">
            <v>ESKİŞEHİR SHOWROOM</v>
          </cell>
          <cell r="G819" t="str">
            <v>AD</v>
          </cell>
          <cell r="H819">
            <v>1</v>
          </cell>
          <cell r="I819">
            <v>1</v>
          </cell>
          <cell r="J819">
            <v>0</v>
          </cell>
          <cell r="K819">
            <v>0</v>
          </cell>
        </row>
        <row r="820">
          <cell r="C820" t="str">
            <v>M-A-3022-1-093-045</v>
          </cell>
          <cell r="D820" t="str">
            <v>600X715 AMBER.(HM-TR)(CIZGILI).MAT.ANTR.RAL7016.30G(9)ALT.KRST.BGL.(S)(TEK)</v>
          </cell>
          <cell r="E820">
            <v>22</v>
          </cell>
          <cell r="F820" t="str">
            <v>ONLINE SATIŞ DEPO</v>
          </cell>
          <cell r="G820" t="str">
            <v>AD</v>
          </cell>
          <cell r="H820">
            <v>3</v>
          </cell>
          <cell r="I820">
            <v>3</v>
          </cell>
          <cell r="J820">
            <v>0</v>
          </cell>
          <cell r="K820">
            <v>0</v>
          </cell>
        </row>
        <row r="821">
          <cell r="C821" t="str">
            <v>M-A-3022-1-093-046</v>
          </cell>
          <cell r="D821" t="str">
            <v>600X1035 AMBER.(HM-TR)(CIZGILI).MAT.ANTR.RAL7016.30G(13)ALT.KRST.BGL.(S)(TEK)</v>
          </cell>
          <cell r="E821">
            <v>22</v>
          </cell>
          <cell r="F821" t="str">
            <v>ONLINE SATIŞ DEPO</v>
          </cell>
          <cell r="G821" t="str">
            <v>AD</v>
          </cell>
          <cell r="H821">
            <v>5</v>
          </cell>
          <cell r="I821">
            <v>5</v>
          </cell>
          <cell r="J821">
            <v>0</v>
          </cell>
          <cell r="K821">
            <v>0</v>
          </cell>
        </row>
        <row r="822">
          <cell r="C822" t="str">
            <v>M-A-3022-1-093-047</v>
          </cell>
          <cell r="D822" t="str">
            <v>600X1115 AMBER.(HM-TR)(CIZGILI).MAT.ANTR.RAL7016.30G(14)ALT.KRST.BGL.(S)(TEK)</v>
          </cell>
          <cell r="E822">
            <v>22</v>
          </cell>
          <cell r="F822" t="str">
            <v>ONLINE SATIŞ DEPO</v>
          </cell>
          <cell r="G822" t="str">
            <v>AD</v>
          </cell>
          <cell r="H822">
            <v>2</v>
          </cell>
          <cell r="I822">
            <v>2</v>
          </cell>
          <cell r="J822">
            <v>0</v>
          </cell>
          <cell r="K822">
            <v>0</v>
          </cell>
        </row>
        <row r="823">
          <cell r="C823" t="str">
            <v>M-A-3022-1-093-049</v>
          </cell>
          <cell r="D823" t="str">
            <v>300X1435 AMBER.(HM-TR)(CIZGILI).MAT.ANTR.RAL7016.30G(18)ALT.KRST.BGL.(S)(TEK)</v>
          </cell>
          <cell r="E823">
            <v>22</v>
          </cell>
          <cell r="F823" t="str">
            <v>ONLINE SATIŞ DEPO</v>
          </cell>
          <cell r="G823" t="str">
            <v>AD</v>
          </cell>
          <cell r="H823">
            <v>3</v>
          </cell>
          <cell r="I823">
            <v>3</v>
          </cell>
          <cell r="J823">
            <v>0</v>
          </cell>
          <cell r="K823">
            <v>0</v>
          </cell>
        </row>
        <row r="824">
          <cell r="C824" t="str">
            <v>M-A-3022-1-093-054</v>
          </cell>
          <cell r="D824" t="str">
            <v>500X1035 AMBER.(HM-TR)(CIZGILI).MAT.ANTR.RAL7016.30G(13)(S)(TEK)</v>
          </cell>
          <cell r="E824">
            <v>13</v>
          </cell>
          <cell r="F824" t="str">
            <v>İSTANBUL SHOWROOM</v>
          </cell>
          <cell r="G824" t="str">
            <v>AD</v>
          </cell>
          <cell r="H824">
            <v>1</v>
          </cell>
          <cell r="I824">
            <v>1</v>
          </cell>
          <cell r="J824">
            <v>0</v>
          </cell>
          <cell r="K824">
            <v>0</v>
          </cell>
        </row>
        <row r="825">
          <cell r="C825" t="str">
            <v>M-A-3022-1-093-059</v>
          </cell>
          <cell r="D825" t="str">
            <v>1500X555 AMBER.(HM-TR)(CIZGILI).MAT.ANTR.RAL7016.30G(7)ALT.KRST.BGL.(S)(TEK)</v>
          </cell>
          <cell r="E825">
            <v>3</v>
          </cell>
          <cell r="F825" t="str">
            <v>ÜRETİM DEPO</v>
          </cell>
          <cell r="G825" t="str">
            <v>AD</v>
          </cell>
          <cell r="H825">
            <v>2</v>
          </cell>
          <cell r="I825">
            <v>0</v>
          </cell>
          <cell r="J825">
            <v>-2</v>
          </cell>
          <cell r="K825">
            <v>0</v>
          </cell>
        </row>
        <row r="826">
          <cell r="C826" t="str">
            <v>M-A-3022-1-093-059</v>
          </cell>
          <cell r="D826" t="str">
            <v>1500X555 AMBER.(HM-TR)(CIZGILI).MAT.ANTR.RAL7016.30G(7)ALT.KRST.BGL.(S)(TEK)</v>
          </cell>
          <cell r="E826">
            <v>5</v>
          </cell>
          <cell r="F826" t="str">
            <v>SİPARİŞ DEPO</v>
          </cell>
          <cell r="G826" t="str">
            <v>AD</v>
          </cell>
          <cell r="H826">
            <v>-1</v>
          </cell>
          <cell r="I826">
            <v>2</v>
          </cell>
          <cell r="J826">
            <v>3</v>
          </cell>
          <cell r="K826">
            <v>0</v>
          </cell>
        </row>
        <row r="827">
          <cell r="C827" t="str">
            <v>M-A-3022-1-093-061</v>
          </cell>
          <cell r="D827" t="str">
            <v>1800X475 AMBER.(HM-TR)(CIZGILI).MAT.ANTR.RAL7016.30G(6)ALT.KRST.BGL.(S)(TEK)</v>
          </cell>
          <cell r="E827">
            <v>22</v>
          </cell>
          <cell r="F827" t="str">
            <v>ONLINE SATIŞ DEPO</v>
          </cell>
          <cell r="G827" t="str">
            <v>AD</v>
          </cell>
          <cell r="H827">
            <v>4</v>
          </cell>
          <cell r="I827">
            <v>4</v>
          </cell>
          <cell r="J827">
            <v>0</v>
          </cell>
          <cell r="K827">
            <v>0</v>
          </cell>
        </row>
        <row r="828">
          <cell r="C828" t="str">
            <v>M-A-3022-1-093-066</v>
          </cell>
          <cell r="D828" t="str">
            <v>500X1035 AMBER.(HM-TR)(DUZ).MAT.ANTR.RAL7016.(AK.NBL=SL2164).30G.PE(13)ALT.KRST.BGL.(S)(TEK)</v>
          </cell>
          <cell r="E828">
            <v>22</v>
          </cell>
          <cell r="F828" t="str">
            <v>ONLINE SATIŞ DEPO</v>
          </cell>
          <cell r="G828" t="str">
            <v>AD</v>
          </cell>
          <cell r="H828">
            <v>1</v>
          </cell>
          <cell r="I828">
            <v>1</v>
          </cell>
          <cell r="J828">
            <v>0</v>
          </cell>
          <cell r="K828">
            <v>0</v>
          </cell>
        </row>
        <row r="829">
          <cell r="C829" t="str">
            <v>M-A-3022-1-093-103</v>
          </cell>
          <cell r="D829" t="str">
            <v>600X1195 AMBER.(HM-TR)(CIZGILI).MAT.ANTR.RAL7016.30G(15)ALT.KRST.BGL.(S)(TEK)</v>
          </cell>
          <cell r="E829">
            <v>3</v>
          </cell>
          <cell r="F829" t="str">
            <v>ÜRETİM DEPO</v>
          </cell>
          <cell r="G829" t="str">
            <v>AD</v>
          </cell>
          <cell r="H829">
            <v>1</v>
          </cell>
          <cell r="I829">
            <v>0</v>
          </cell>
          <cell r="J829">
            <v>-1</v>
          </cell>
          <cell r="K829">
            <v>0</v>
          </cell>
        </row>
        <row r="830">
          <cell r="C830" t="str">
            <v>M-A-3022-1-093-103</v>
          </cell>
          <cell r="D830" t="str">
            <v>600X1195 AMBER.(HM-TR)(CIZGILI).MAT.ANTR.RAL7016.30G(15)ALT.KRST.BGL.(S)(TEK)</v>
          </cell>
          <cell r="E830">
            <v>22</v>
          </cell>
          <cell r="F830" t="str">
            <v>ONLINE SATIŞ DEPO</v>
          </cell>
          <cell r="G830" t="str">
            <v>AD</v>
          </cell>
          <cell r="H830">
            <v>3</v>
          </cell>
          <cell r="I830">
            <v>3</v>
          </cell>
          <cell r="J830">
            <v>0</v>
          </cell>
          <cell r="K830">
            <v>0</v>
          </cell>
        </row>
        <row r="831">
          <cell r="C831" t="str">
            <v>M-A-3022-1-093-106</v>
          </cell>
          <cell r="D831" t="str">
            <v>600X1275 AMBER.(HM-TR)(CIZGILI).MAT.ANTR.RAL7016.30G(16)ALT.KRST.BGL.(S)(TEK)</v>
          </cell>
          <cell r="E831">
            <v>22</v>
          </cell>
          <cell r="F831" t="str">
            <v>ONLINE SATIŞ DEPO</v>
          </cell>
          <cell r="G831" t="str">
            <v>AD</v>
          </cell>
          <cell r="H831">
            <v>5</v>
          </cell>
          <cell r="I831">
            <v>5</v>
          </cell>
          <cell r="J831">
            <v>0</v>
          </cell>
          <cell r="K831">
            <v>0</v>
          </cell>
        </row>
        <row r="832">
          <cell r="C832" t="str">
            <v>M-A-3022-1-093-107</v>
          </cell>
          <cell r="D832" t="str">
            <v>600X635 AMBER.(HM-TR)(CIZGILI).MAT.ANTR.RAL7016.30G(8)ALT.KRST.BGL.(S)(TEK)</v>
          </cell>
          <cell r="E832">
            <v>3</v>
          </cell>
          <cell r="F832" t="str">
            <v>ÜRETİM DEPO</v>
          </cell>
          <cell r="G832" t="str">
            <v>AD</v>
          </cell>
          <cell r="H832">
            <v>2</v>
          </cell>
          <cell r="I832">
            <v>0</v>
          </cell>
          <cell r="J832">
            <v>-2</v>
          </cell>
          <cell r="K832">
            <v>0</v>
          </cell>
        </row>
        <row r="833">
          <cell r="C833" t="str">
            <v>M-A-3022-1-093-107</v>
          </cell>
          <cell r="D833" t="str">
            <v>600X635 AMBER.(HM-TR)(CIZGILI).MAT.ANTR.RAL7016.30G(8)ALT.KRST.BGL.(S)(TEK)</v>
          </cell>
          <cell r="E833">
            <v>22</v>
          </cell>
          <cell r="F833" t="str">
            <v>ONLINE SATIŞ DEPO</v>
          </cell>
          <cell r="G833" t="str">
            <v>AD</v>
          </cell>
          <cell r="H833">
            <v>8</v>
          </cell>
          <cell r="I833">
            <v>8</v>
          </cell>
          <cell r="J833">
            <v>0</v>
          </cell>
          <cell r="K833">
            <v>0</v>
          </cell>
        </row>
        <row r="834">
          <cell r="C834" t="str">
            <v>M-A-3022-1-093-121</v>
          </cell>
          <cell r="D834" t="str">
            <v>300X395 AMBER.(HM-TR)(CIZGILI).MAT.ANTR.RAL7016.30G(5)ALT.KRST.BGL.(S)(TEK)</v>
          </cell>
          <cell r="E834">
            <v>22</v>
          </cell>
          <cell r="F834" t="str">
            <v>ONLINE SATIŞ DEPO</v>
          </cell>
          <cell r="G834" t="str">
            <v>AD</v>
          </cell>
          <cell r="H834">
            <v>3</v>
          </cell>
          <cell r="I834">
            <v>3</v>
          </cell>
          <cell r="J834">
            <v>0</v>
          </cell>
          <cell r="K834">
            <v>0</v>
          </cell>
        </row>
        <row r="835">
          <cell r="C835" t="str">
            <v>M-A-3022-1-093-122</v>
          </cell>
          <cell r="D835" t="str">
            <v>300X955 AMBER.(HM-TR)(CIZGILI).MAT.ANTR.RAL7016.30G(12)ALT.KRST.BGL.(S)(TEK)</v>
          </cell>
          <cell r="E835">
            <v>22</v>
          </cell>
          <cell r="F835" t="str">
            <v>ONLINE SATIŞ DEPO</v>
          </cell>
          <cell r="G835" t="str">
            <v>AD</v>
          </cell>
          <cell r="H835">
            <v>3</v>
          </cell>
          <cell r="I835">
            <v>3</v>
          </cell>
          <cell r="J835">
            <v>0</v>
          </cell>
          <cell r="K835">
            <v>0</v>
          </cell>
        </row>
        <row r="836">
          <cell r="C836" t="str">
            <v>M-A-3022-1-093-123</v>
          </cell>
          <cell r="D836" t="str">
            <v>300X1195 AMBER.(HM-TR)(CIZGILI).MAT.ANTR.RAL7016.30G(15)ALT.KRST.BGL.(S)(TEK)</v>
          </cell>
          <cell r="E836">
            <v>22</v>
          </cell>
          <cell r="F836" t="str">
            <v>ONLINE SATIŞ DEPO</v>
          </cell>
          <cell r="G836" t="str">
            <v>AD</v>
          </cell>
          <cell r="H836">
            <v>4</v>
          </cell>
          <cell r="I836">
            <v>4</v>
          </cell>
          <cell r="J836">
            <v>0</v>
          </cell>
          <cell r="K836">
            <v>0</v>
          </cell>
        </row>
        <row r="837">
          <cell r="C837" t="str">
            <v>M-A-3022-1-093-130</v>
          </cell>
          <cell r="D837" t="str">
            <v>600X475 AMBER.(HM-TR)(CIZGILI).MAT.ANTR.RAL7016.30G(6)ALT.KRST.BGL.(S)(TEK)</v>
          </cell>
          <cell r="E837">
            <v>3</v>
          </cell>
          <cell r="F837" t="str">
            <v>ÜRETİM DEPO</v>
          </cell>
          <cell r="G837" t="str">
            <v>AD</v>
          </cell>
          <cell r="H837">
            <v>2</v>
          </cell>
          <cell r="I837">
            <v>0</v>
          </cell>
          <cell r="J837">
            <v>-2</v>
          </cell>
          <cell r="K837">
            <v>0</v>
          </cell>
        </row>
        <row r="838">
          <cell r="C838" t="str">
            <v>M-A-3022-1-093-130</v>
          </cell>
          <cell r="D838" t="str">
            <v>600X475 AMBER.(HM-TR)(CIZGILI).MAT.ANTR.RAL7016.30G(6)ALT.KRST.BGL.(S)(TEK)</v>
          </cell>
          <cell r="E838">
            <v>5</v>
          </cell>
          <cell r="F838" t="str">
            <v>SİPARİŞ DEPO</v>
          </cell>
          <cell r="G838" t="str">
            <v>AD</v>
          </cell>
          <cell r="H838">
            <v>2</v>
          </cell>
          <cell r="I838">
            <v>2</v>
          </cell>
          <cell r="J838">
            <v>0</v>
          </cell>
          <cell r="K838">
            <v>0</v>
          </cell>
        </row>
        <row r="839">
          <cell r="C839" t="str">
            <v>M-A-3022-1-093-130</v>
          </cell>
          <cell r="D839" t="str">
            <v>600X475 AMBER.(HM-TR)(CIZGILI).MAT.ANTR.RAL7016.30G(6)ALT.KRST.BGL.(S)(TEK)</v>
          </cell>
          <cell r="E839">
            <v>7</v>
          </cell>
          <cell r="F839" t="str">
            <v>GÖRSEL KUSURLU DEPO</v>
          </cell>
          <cell r="G839" t="str">
            <v>AD</v>
          </cell>
          <cell r="H839">
            <v>1</v>
          </cell>
          <cell r="I839">
            <v>1</v>
          </cell>
          <cell r="J839">
            <v>0</v>
          </cell>
          <cell r="K839">
            <v>0</v>
          </cell>
        </row>
        <row r="840">
          <cell r="C840" t="str">
            <v>M-A-3022-1-093-130</v>
          </cell>
          <cell r="D840" t="str">
            <v>600X475 AMBER.(HM-TR)(CIZGILI).MAT.ANTR.RAL7016.30G(6)ALT.KRST.BGL.(S)(TEK)</v>
          </cell>
          <cell r="E840">
            <v>22</v>
          </cell>
          <cell r="F840" t="str">
            <v>ONLINE SATIŞ DEPO</v>
          </cell>
          <cell r="G840" t="str">
            <v>AD</v>
          </cell>
          <cell r="H840">
            <v>10</v>
          </cell>
          <cell r="I840">
            <v>10</v>
          </cell>
          <cell r="J840">
            <v>0</v>
          </cell>
          <cell r="K840">
            <v>0</v>
          </cell>
        </row>
        <row r="841">
          <cell r="C841" t="str">
            <v>M-A-3022-1-093-131</v>
          </cell>
          <cell r="D841" t="str">
            <v>600X555 AMBER.(HM-TR)(CIZGILI).MAT.ANTR.RAL7016.30G(7)ALT.KRST.BGL.(S)(TEK)</v>
          </cell>
          <cell r="E841">
            <v>22</v>
          </cell>
          <cell r="F841" t="str">
            <v>ONLINE SATIŞ DEPO</v>
          </cell>
          <cell r="G841" t="str">
            <v>AD</v>
          </cell>
          <cell r="H841">
            <v>5</v>
          </cell>
          <cell r="I841">
            <v>5</v>
          </cell>
          <cell r="J841">
            <v>0</v>
          </cell>
          <cell r="K841">
            <v>0</v>
          </cell>
        </row>
        <row r="842">
          <cell r="C842" t="str">
            <v>M-A-3022-1-093-132</v>
          </cell>
          <cell r="D842" t="str">
            <v>600X795 AMBER.(HM-TR)(CIZGILI).MAT.ANTR.RAL7016.30G(10)ALT.KRST.BGL.(S)(TEK)</v>
          </cell>
          <cell r="E842">
            <v>3</v>
          </cell>
          <cell r="F842" t="str">
            <v>ÜRETİM DEPO</v>
          </cell>
          <cell r="G842" t="str">
            <v>AD</v>
          </cell>
          <cell r="H842">
            <v>1</v>
          </cell>
          <cell r="I842">
            <v>0</v>
          </cell>
          <cell r="J842">
            <v>-1</v>
          </cell>
          <cell r="K842">
            <v>0</v>
          </cell>
        </row>
        <row r="843">
          <cell r="C843" t="str">
            <v>M-A-3022-1-093-132</v>
          </cell>
          <cell r="D843" t="str">
            <v>600X795 AMBER.(HM-TR)(CIZGILI).MAT.ANTR.RAL7016.30G(10)ALT.KRST.BGL.(S)(TEK)</v>
          </cell>
          <cell r="E843">
            <v>5</v>
          </cell>
          <cell r="F843" t="str">
            <v>SİPARİŞ DEPO</v>
          </cell>
          <cell r="G843" t="str">
            <v>AD</v>
          </cell>
          <cell r="H843">
            <v>1</v>
          </cell>
          <cell r="I843">
            <v>1</v>
          </cell>
          <cell r="J843">
            <v>0</v>
          </cell>
          <cell r="K843">
            <v>0</v>
          </cell>
        </row>
        <row r="844">
          <cell r="C844" t="str">
            <v>M-A-3022-1-093-132</v>
          </cell>
          <cell r="D844" t="str">
            <v>600X795 AMBER.(HM-TR)(CIZGILI).MAT.ANTR.RAL7016.30G(10)ALT.KRST.BGL.(S)(TEK)</v>
          </cell>
          <cell r="E844">
            <v>22</v>
          </cell>
          <cell r="F844" t="str">
            <v>ONLINE SATIŞ DEPO</v>
          </cell>
          <cell r="G844" t="str">
            <v>AD</v>
          </cell>
          <cell r="H844">
            <v>5</v>
          </cell>
          <cell r="I844">
            <v>5</v>
          </cell>
          <cell r="J844">
            <v>0</v>
          </cell>
          <cell r="K844">
            <v>0</v>
          </cell>
        </row>
        <row r="845">
          <cell r="C845" t="str">
            <v>M-A-3022-1-093-133</v>
          </cell>
          <cell r="D845" t="str">
            <v>600X875 AMBER.(HM-TR)(CIZGILI).MAT.ANTR.RAL7016.30G(11)ALT.KRST.BGL.(S)(TEK)</v>
          </cell>
          <cell r="E845">
            <v>22</v>
          </cell>
          <cell r="F845" t="str">
            <v>ONLINE SATIŞ DEPO</v>
          </cell>
          <cell r="G845" t="str">
            <v>AD</v>
          </cell>
          <cell r="H845">
            <v>2</v>
          </cell>
          <cell r="I845">
            <v>2</v>
          </cell>
          <cell r="J845">
            <v>0</v>
          </cell>
          <cell r="K845">
            <v>0</v>
          </cell>
        </row>
        <row r="846">
          <cell r="C846" t="str">
            <v>M-A-3022-1-093-135</v>
          </cell>
          <cell r="D846" t="str">
            <v>600X1355 AMBER.(HM-TR)(CIZGILI).MAT.ANTR.RAL7016.30G(17)ALT.KRST.BGL.(S)(TEK)</v>
          </cell>
          <cell r="E846">
            <v>22</v>
          </cell>
          <cell r="F846" t="str">
            <v>ONLINE SATIŞ DEPO</v>
          </cell>
          <cell r="G846" t="str">
            <v>AD</v>
          </cell>
          <cell r="H846">
            <v>5</v>
          </cell>
          <cell r="I846">
            <v>5</v>
          </cell>
          <cell r="J846">
            <v>0</v>
          </cell>
          <cell r="K846">
            <v>0</v>
          </cell>
        </row>
        <row r="847">
          <cell r="C847" t="str">
            <v>M-A-3022-1-093-136</v>
          </cell>
          <cell r="D847" t="str">
            <v>900X395 AMBER.(HM-TR)(CIZGILI).MAT.ANTR.RAL7016.30G(5)ALT.KRST.BGL.(S)(TEK)</v>
          </cell>
          <cell r="E847">
            <v>22</v>
          </cell>
          <cell r="F847" t="str">
            <v>ONLINE SATIŞ DEPO</v>
          </cell>
          <cell r="G847" t="str">
            <v>AD</v>
          </cell>
          <cell r="H847">
            <v>1</v>
          </cell>
          <cell r="I847">
            <v>1</v>
          </cell>
          <cell r="J847">
            <v>0</v>
          </cell>
          <cell r="K847">
            <v>0</v>
          </cell>
        </row>
        <row r="848">
          <cell r="C848" t="str">
            <v>M-A-3022-1-093-137</v>
          </cell>
          <cell r="D848" t="str">
            <v>900X795 AMBER.(HM-TR)(CIZGILI).MAT.ANTR.RAL7016.30G(10)ALT.KRST.BGL.(S)(TEK)</v>
          </cell>
          <cell r="E848">
            <v>22</v>
          </cell>
          <cell r="F848" t="str">
            <v>ONLINE SATIŞ DEPO</v>
          </cell>
          <cell r="G848" t="str">
            <v>AD</v>
          </cell>
          <cell r="H848">
            <v>3</v>
          </cell>
          <cell r="I848">
            <v>3</v>
          </cell>
          <cell r="J848">
            <v>0</v>
          </cell>
          <cell r="K848">
            <v>0</v>
          </cell>
        </row>
        <row r="849">
          <cell r="C849" t="str">
            <v>M-A-3022-1-093-138</v>
          </cell>
          <cell r="D849" t="str">
            <v>1200X395 AMBER.(HM-TR)(CIZGILI).MAT.ANTR.RAL7016.30G(5)ALT.KRST.BGL.(S)(TEK)</v>
          </cell>
          <cell r="E849">
            <v>22</v>
          </cell>
          <cell r="F849" t="str">
            <v>ONLINE SATIŞ DEPO</v>
          </cell>
          <cell r="G849" t="str">
            <v>AD</v>
          </cell>
          <cell r="H849">
            <v>3</v>
          </cell>
          <cell r="I849">
            <v>3</v>
          </cell>
          <cell r="J849">
            <v>0</v>
          </cell>
          <cell r="K849">
            <v>0</v>
          </cell>
        </row>
        <row r="850">
          <cell r="C850" t="str">
            <v>M-A-3022-1-093-139</v>
          </cell>
          <cell r="D850" t="str">
            <v>1200X795 AMBER.(HM-TR)(CIZGILI).MAT.ANTR.RAL7016.30G(10)ALT.KRST.BGL.(S)(TEK)</v>
          </cell>
          <cell r="E850">
            <v>22</v>
          </cell>
          <cell r="F850" t="str">
            <v>ONLINE SATIŞ DEPO</v>
          </cell>
          <cell r="G850" t="str">
            <v>AD</v>
          </cell>
          <cell r="H850">
            <v>3</v>
          </cell>
          <cell r="I850">
            <v>3</v>
          </cell>
          <cell r="J850">
            <v>0</v>
          </cell>
          <cell r="K850">
            <v>0</v>
          </cell>
        </row>
        <row r="851">
          <cell r="C851" t="str">
            <v>M-A-3022-1-093-140</v>
          </cell>
          <cell r="D851" t="str">
            <v>1500X315 AMBER.(HM-TR)(CIZGILI).MAT.ANTR.RAL7016.30G(4)ALT.KRST.BGL.(S)(TEK)</v>
          </cell>
          <cell r="E851">
            <v>22</v>
          </cell>
          <cell r="F851" t="str">
            <v>ONLINE SATIŞ DEPO</v>
          </cell>
          <cell r="G851" t="str">
            <v>AD</v>
          </cell>
          <cell r="H851">
            <v>5</v>
          </cell>
          <cell r="I851">
            <v>5</v>
          </cell>
          <cell r="J851">
            <v>0</v>
          </cell>
          <cell r="K851">
            <v>0</v>
          </cell>
        </row>
        <row r="852">
          <cell r="C852" t="str">
            <v>M-A-3022-1-093-141</v>
          </cell>
          <cell r="D852" t="str">
            <v>1500X395 AMBER.(HM-TR)(CIZGILI).MAT.ANTR.RAL7016.30G(5)ALT.KRST.BGL.(S)(TEK)</v>
          </cell>
          <cell r="E852">
            <v>22</v>
          </cell>
          <cell r="F852" t="str">
            <v>ONLINE SATIŞ DEPO</v>
          </cell>
          <cell r="G852" t="str">
            <v>AD</v>
          </cell>
          <cell r="H852">
            <v>1</v>
          </cell>
          <cell r="I852">
            <v>1</v>
          </cell>
          <cell r="J852">
            <v>0</v>
          </cell>
          <cell r="K852">
            <v>0</v>
          </cell>
        </row>
        <row r="853">
          <cell r="C853" t="str">
            <v>M-A-3022-1-093-142</v>
          </cell>
          <cell r="D853" t="str">
            <v>1500X475 AMBER.(HM-TR)(CIZGILI).MAT.ANTR.RAL7016.30G(6)ALT.KRST.BGL.(S)(TEK)</v>
          </cell>
          <cell r="E853">
            <v>22</v>
          </cell>
          <cell r="F853" t="str">
            <v>ONLINE SATIŞ DEPO</v>
          </cell>
          <cell r="G853" t="str">
            <v>AD</v>
          </cell>
          <cell r="H853">
            <v>4</v>
          </cell>
          <cell r="I853">
            <v>4</v>
          </cell>
          <cell r="J853">
            <v>0</v>
          </cell>
          <cell r="K853">
            <v>0</v>
          </cell>
        </row>
        <row r="854">
          <cell r="C854" t="str">
            <v>M-A-3022-1-093-143</v>
          </cell>
          <cell r="D854" t="str">
            <v>1800X315 AMBER.(HM-TR)(CIZGILI).MAT.ANTR.RAL7016.30G(4)ALT.KRST.BGL.(S)(TEK)</v>
          </cell>
          <cell r="E854">
            <v>22</v>
          </cell>
          <cell r="F854" t="str">
            <v>ONLINE SATIŞ DEPO</v>
          </cell>
          <cell r="G854" t="str">
            <v>AD</v>
          </cell>
          <cell r="H854">
            <v>5</v>
          </cell>
          <cell r="I854">
            <v>5</v>
          </cell>
          <cell r="J854">
            <v>0</v>
          </cell>
          <cell r="K854">
            <v>0</v>
          </cell>
        </row>
        <row r="855">
          <cell r="C855" t="str">
            <v>M-A-3022-1-093-144</v>
          </cell>
          <cell r="D855" t="str">
            <v>1800X395 AMBER.(HM-TR)(CIZGILI).MAT.ANTR.RAL7016.30G(5)ALT.KRST.BGL.(S)(TEK)</v>
          </cell>
          <cell r="E855">
            <v>22</v>
          </cell>
          <cell r="F855" t="str">
            <v>ONLINE SATIŞ DEPO</v>
          </cell>
          <cell r="G855" t="str">
            <v>AD</v>
          </cell>
          <cell r="H855">
            <v>3</v>
          </cell>
          <cell r="I855">
            <v>3</v>
          </cell>
          <cell r="J855">
            <v>0</v>
          </cell>
          <cell r="K855">
            <v>0</v>
          </cell>
        </row>
        <row r="856">
          <cell r="C856" t="str">
            <v>M-A-3022-1-093-145</v>
          </cell>
          <cell r="D856" t="str">
            <v>1800X555 AMBER.(HM-TR)(CIZGILI).MAT.ANTR.RAL7016.30G(7)ALT.KRST.BGL.(S)(TEK)</v>
          </cell>
          <cell r="E856">
            <v>3</v>
          </cell>
          <cell r="F856" t="str">
            <v>ÜRETİM DEPO</v>
          </cell>
          <cell r="G856" t="str">
            <v>AD</v>
          </cell>
          <cell r="H856">
            <v>3</v>
          </cell>
          <cell r="I856">
            <v>0</v>
          </cell>
          <cell r="J856">
            <v>-3</v>
          </cell>
          <cell r="K856">
            <v>0</v>
          </cell>
        </row>
        <row r="857">
          <cell r="C857" t="str">
            <v>M-A-3022-1-093-145</v>
          </cell>
          <cell r="D857" t="str">
            <v>1800X555 AMBER.(HM-TR)(CIZGILI).MAT.ANTR.RAL7016.30G(7)ALT.KRST.BGL.(S)(TEK)</v>
          </cell>
          <cell r="E857">
            <v>5</v>
          </cell>
          <cell r="F857" t="str">
            <v>SİPARİŞ DEPO</v>
          </cell>
          <cell r="G857" t="str">
            <v>AD</v>
          </cell>
          <cell r="H857">
            <v>3</v>
          </cell>
          <cell r="I857">
            <v>3</v>
          </cell>
          <cell r="J857">
            <v>0</v>
          </cell>
          <cell r="K857">
            <v>0</v>
          </cell>
        </row>
        <row r="858">
          <cell r="C858" t="str">
            <v>M-A-3022-1-093-145</v>
          </cell>
          <cell r="D858" t="str">
            <v>1800X555 AMBER.(HM-TR)(CIZGILI).MAT.ANTR.RAL7016.30G(7)ALT.KRST.BGL.(S)(TEK)</v>
          </cell>
          <cell r="E858">
            <v>22</v>
          </cell>
          <cell r="F858" t="str">
            <v>ONLINE SATIŞ DEPO</v>
          </cell>
          <cell r="G858" t="str">
            <v>AD</v>
          </cell>
          <cell r="H858">
            <v>2</v>
          </cell>
          <cell r="I858">
            <v>2</v>
          </cell>
          <cell r="J858">
            <v>0</v>
          </cell>
          <cell r="K858">
            <v>0</v>
          </cell>
        </row>
        <row r="859">
          <cell r="C859" t="str">
            <v>M-A-3022-1-093-146</v>
          </cell>
          <cell r="D859" t="str">
            <v>1800X635 AMBER.(HM-TR)(CIZGILI).MAT.ANTR.RAL7016.30G(8)ALT.KRST.BGL.(S)(TEK)</v>
          </cell>
          <cell r="E859">
            <v>22</v>
          </cell>
          <cell r="F859" t="str">
            <v>ONLINE SATIŞ DEPO</v>
          </cell>
          <cell r="G859" t="str">
            <v>AD</v>
          </cell>
          <cell r="H859">
            <v>5</v>
          </cell>
          <cell r="I859">
            <v>5</v>
          </cell>
          <cell r="J859">
            <v>0</v>
          </cell>
          <cell r="K859">
            <v>0</v>
          </cell>
        </row>
        <row r="860">
          <cell r="C860" t="str">
            <v>M-A-3022-1-093-165</v>
          </cell>
          <cell r="D860" t="str">
            <v>600X1435 AMBER.(HM-TR)(CIZGILI).MAT.ANTR.RAL7016.30G(18)ALT.KRST.BGL.(S)(TEK)</v>
          </cell>
          <cell r="E860">
            <v>7</v>
          </cell>
          <cell r="F860" t="str">
            <v>GÖRSEL KUSURLU DEPO</v>
          </cell>
          <cell r="G860" t="str">
            <v>AD</v>
          </cell>
          <cell r="H860">
            <v>1</v>
          </cell>
          <cell r="I860">
            <v>1</v>
          </cell>
          <cell r="J860">
            <v>0</v>
          </cell>
          <cell r="K860">
            <v>0</v>
          </cell>
        </row>
        <row r="861">
          <cell r="C861" t="str">
            <v>M-A-3022-1-093-165</v>
          </cell>
          <cell r="D861" t="str">
            <v>600X1435 AMBER.(HM-TR)(CIZGILI).MAT.ANTR.RAL7016.30G(18)ALT.KRST.BGL.(S)(TEK)</v>
          </cell>
          <cell r="E861">
            <v>22</v>
          </cell>
          <cell r="F861" t="str">
            <v>ONLINE SATIŞ DEPO</v>
          </cell>
          <cell r="G861" t="str">
            <v>AD</v>
          </cell>
          <cell r="H861">
            <v>4</v>
          </cell>
          <cell r="I861">
            <v>4</v>
          </cell>
          <cell r="J861">
            <v>0</v>
          </cell>
          <cell r="K861">
            <v>0</v>
          </cell>
        </row>
        <row r="862">
          <cell r="C862" t="str">
            <v>M-A-3022-1-093-177</v>
          </cell>
          <cell r="D862" t="str">
            <v>750X1595 AMBER.(HM-TR)(CIZGILI).MAT.ANTR.RAL7016.30G(20)</v>
          </cell>
          <cell r="E862">
            <v>13</v>
          </cell>
          <cell r="F862" t="str">
            <v>İSTANBUL SHOWROOM</v>
          </cell>
          <cell r="G862" t="str">
            <v>AD</v>
          </cell>
          <cell r="H862">
            <v>1</v>
          </cell>
          <cell r="I862">
            <v>1</v>
          </cell>
          <cell r="J862">
            <v>0</v>
          </cell>
          <cell r="K862">
            <v>0</v>
          </cell>
        </row>
        <row r="863">
          <cell r="C863" t="str">
            <v>M-A-3022-1-093-244</v>
          </cell>
          <cell r="D863" t="str">
            <v>500X875 AMBER.BAZ.RAL7016.30G(11).ALT.KRST.BGL(S)(TEK)</v>
          </cell>
          <cell r="E863">
            <v>16</v>
          </cell>
          <cell r="F863" t="str">
            <v>ARGE DEPO</v>
          </cell>
          <cell r="G863" t="str">
            <v>AD</v>
          </cell>
          <cell r="H863">
            <v>1</v>
          </cell>
          <cell r="I863">
            <v>1</v>
          </cell>
          <cell r="J863">
            <v>0</v>
          </cell>
          <cell r="K863">
            <v>0</v>
          </cell>
        </row>
        <row r="864">
          <cell r="C864" t="str">
            <v>M-A-3022-1-093-303</v>
          </cell>
          <cell r="D864" t="str">
            <v>400X1595 AMBER.(HM-TR)(CIZGILI).MAT.ANTR.RAL7016.30G(20)ALT.KRST.BGL.(S)(TEK)</v>
          </cell>
          <cell r="E864">
            <v>22</v>
          </cell>
          <cell r="F864" t="str">
            <v>ONLINE SATIŞ DEPO</v>
          </cell>
          <cell r="G864" t="str">
            <v>AD</v>
          </cell>
          <cell r="H864">
            <v>4</v>
          </cell>
          <cell r="I864">
            <v>4</v>
          </cell>
          <cell r="J864">
            <v>0</v>
          </cell>
          <cell r="K864">
            <v>0</v>
          </cell>
        </row>
        <row r="865">
          <cell r="C865" t="str">
            <v>M-A-3022-1-093-332</v>
          </cell>
          <cell r="D865" t="str">
            <v>300X1275 AMBER.(HM-TR)(CIZGILI).MAT.ANTR.RAL7016.30G(16)ALT.KRST.BGL.(S)(TEK)</v>
          </cell>
          <cell r="E865">
            <v>3</v>
          </cell>
          <cell r="F865" t="str">
            <v>ÜRETİM DEPO</v>
          </cell>
          <cell r="G865" t="str">
            <v>AD</v>
          </cell>
          <cell r="H865">
            <v>2</v>
          </cell>
          <cell r="I865">
            <v>0</v>
          </cell>
          <cell r="J865">
            <v>-2</v>
          </cell>
          <cell r="K865">
            <v>0</v>
          </cell>
        </row>
        <row r="866">
          <cell r="C866" t="str">
            <v>M-A-3022-1-093-332</v>
          </cell>
          <cell r="D866" t="str">
            <v>300X1275 AMBER.(HM-TR)(CIZGILI).MAT.ANTR.RAL7016.30G(16)ALT.KRST.BGL.(S)(TEK)</v>
          </cell>
          <cell r="E866">
            <v>5</v>
          </cell>
          <cell r="F866" t="str">
            <v>SİPARİŞ DEPO</v>
          </cell>
          <cell r="G866" t="str">
            <v>AD</v>
          </cell>
          <cell r="H866">
            <v>0</v>
          </cell>
          <cell r="I866">
            <v>2</v>
          </cell>
          <cell r="J866">
            <v>2</v>
          </cell>
          <cell r="K866">
            <v>0</v>
          </cell>
        </row>
        <row r="867">
          <cell r="C867" t="str">
            <v>M-A-3022-1-093-333</v>
          </cell>
          <cell r="D867" t="str">
            <v>300X1835 AMBER.(HM-TR)(CIZGILI).MAT.ANTR.RAL7016.30G(23)ALT.KRST.BGL.(S)(TEK)</v>
          </cell>
          <cell r="E867">
            <v>3</v>
          </cell>
          <cell r="F867" t="str">
            <v>ÜRETİM DEPO</v>
          </cell>
          <cell r="G867" t="str">
            <v>AD</v>
          </cell>
          <cell r="H867">
            <v>3</v>
          </cell>
          <cell r="I867">
            <v>0</v>
          </cell>
          <cell r="J867">
            <v>-3</v>
          </cell>
          <cell r="K867">
            <v>0</v>
          </cell>
        </row>
        <row r="868">
          <cell r="C868" t="str">
            <v>M-A-3022-1-093-333</v>
          </cell>
          <cell r="D868" t="str">
            <v>300X1835 AMBER.(HM-TR)(CIZGILI).MAT.ANTR.RAL7016.30G(23)ALT.KRST.BGL.(S)(TEK)</v>
          </cell>
          <cell r="E868">
            <v>5</v>
          </cell>
          <cell r="F868" t="str">
            <v>SİPARİŞ DEPO</v>
          </cell>
          <cell r="G868" t="str">
            <v>AD</v>
          </cell>
          <cell r="H868">
            <v>0</v>
          </cell>
          <cell r="I868">
            <v>3</v>
          </cell>
          <cell r="J868">
            <v>3</v>
          </cell>
          <cell r="K868">
            <v>0</v>
          </cell>
        </row>
        <row r="869">
          <cell r="C869" t="str">
            <v>M-A-3022-1-093-345</v>
          </cell>
          <cell r="D869" t="str">
            <v>400X715 AMBER.(HM-TR)(CIZGILI).MAT.ANTR.RAL7016.30G(9)ALT.KRST.BGL.(S)(TEK)</v>
          </cell>
          <cell r="E869">
            <v>3</v>
          </cell>
          <cell r="F869" t="str">
            <v>ÜRETİM DEPO</v>
          </cell>
          <cell r="G869" t="str">
            <v>AD</v>
          </cell>
          <cell r="H869">
            <v>2</v>
          </cell>
          <cell r="I869">
            <v>0</v>
          </cell>
          <cell r="J869">
            <v>-2</v>
          </cell>
          <cell r="K869">
            <v>0</v>
          </cell>
        </row>
        <row r="870">
          <cell r="C870" t="str">
            <v>M-A-3022-1-093-345</v>
          </cell>
          <cell r="D870" t="str">
            <v>400X715 AMBER.(HM-TR)(CIZGILI).MAT.ANTR.RAL7016.30G(9)ALT.KRST.BGL.(S)(TEK)</v>
          </cell>
          <cell r="E870">
            <v>5</v>
          </cell>
          <cell r="F870" t="str">
            <v>SİPARİŞ DEPO</v>
          </cell>
          <cell r="G870" t="str">
            <v>AD</v>
          </cell>
          <cell r="H870">
            <v>0</v>
          </cell>
          <cell r="I870">
            <v>2</v>
          </cell>
          <cell r="J870">
            <v>2</v>
          </cell>
          <cell r="K870">
            <v>0</v>
          </cell>
        </row>
        <row r="871">
          <cell r="C871" t="str">
            <v>M-A-3022-1-093-346</v>
          </cell>
          <cell r="D871" t="str">
            <v>1000X795 AMBER.(HM-TR)(CIZGILI).MAT.ANTR.RAL7016.30G(10)ALT.KRST.BGL.(S)(TEK)</v>
          </cell>
          <cell r="E871">
            <v>3</v>
          </cell>
          <cell r="F871" t="str">
            <v>ÜRETİM DEPO</v>
          </cell>
          <cell r="G871" t="str">
            <v>AD</v>
          </cell>
          <cell r="H871">
            <v>2</v>
          </cell>
          <cell r="I871">
            <v>0</v>
          </cell>
          <cell r="J871">
            <v>-2</v>
          </cell>
          <cell r="K871">
            <v>0</v>
          </cell>
        </row>
        <row r="872">
          <cell r="C872" t="str">
            <v>M-A-3022-1-093-346</v>
          </cell>
          <cell r="D872" t="str">
            <v>1000X795 AMBER.(HM-TR)(CIZGILI).MAT.ANTR.RAL7016.30G(10)ALT.KRST.BGL.(S)(TEK)</v>
          </cell>
          <cell r="E872">
            <v>5</v>
          </cell>
          <cell r="F872" t="str">
            <v>SİPARİŞ DEPO</v>
          </cell>
          <cell r="G872" t="str">
            <v>AD</v>
          </cell>
          <cell r="H872">
            <v>0</v>
          </cell>
          <cell r="I872">
            <v>2</v>
          </cell>
          <cell r="J872">
            <v>2</v>
          </cell>
          <cell r="K872">
            <v>0</v>
          </cell>
        </row>
        <row r="873">
          <cell r="C873" t="str">
            <v>M-A-3022-1-096-016</v>
          </cell>
          <cell r="D873" t="str">
            <v>600X955 AMBER.(HM-TR)(CIZGILI).NOIR.SBL.2200.(AK.NBL=YW360F).10G.PE(12)(S)(TEK)</v>
          </cell>
          <cell r="E873">
            <v>7</v>
          </cell>
          <cell r="F873" t="str">
            <v>GÖRSEL KUSURLU DEPO</v>
          </cell>
          <cell r="G873" t="str">
            <v>AD</v>
          </cell>
          <cell r="H873">
            <v>1</v>
          </cell>
          <cell r="I873">
            <v>1</v>
          </cell>
          <cell r="J873">
            <v>0</v>
          </cell>
          <cell r="K873">
            <v>0</v>
          </cell>
        </row>
        <row r="874">
          <cell r="C874" t="str">
            <v>M-A-3022-1-096-017</v>
          </cell>
          <cell r="D874" t="str">
            <v>600X795 AMBER.(HM-TR)(CIZGILI).NOIR.SBL.2200.(AK.NBL=YW360F).10G.PE(10)(S)(TEK)</v>
          </cell>
          <cell r="E874">
            <v>22</v>
          </cell>
          <cell r="F874" t="str">
            <v>ONLINE SATIŞ DEPO</v>
          </cell>
          <cell r="G874" t="str">
            <v>AD</v>
          </cell>
          <cell r="H874">
            <v>1</v>
          </cell>
          <cell r="I874">
            <v>1</v>
          </cell>
          <cell r="J874">
            <v>0</v>
          </cell>
          <cell r="K874">
            <v>0</v>
          </cell>
        </row>
        <row r="875">
          <cell r="C875" t="str">
            <v>M-A-3026-1-086-001</v>
          </cell>
          <cell r="D875" t="str">
            <v>1120X492 LILY-X.(HM-TR).MAT.SYH.RAL9005.10G.PE(10)(S)</v>
          </cell>
          <cell r="E875">
            <v>13</v>
          </cell>
          <cell r="F875" t="str">
            <v>İSTANBUL SHOWROOM</v>
          </cell>
          <cell r="G875" t="str">
            <v>AD</v>
          </cell>
          <cell r="H875">
            <v>1</v>
          </cell>
          <cell r="I875">
            <v>1</v>
          </cell>
          <cell r="J875">
            <v>0</v>
          </cell>
          <cell r="K875">
            <v>0</v>
          </cell>
        </row>
        <row r="876">
          <cell r="C876" t="str">
            <v>M-A-3029-1-093-003</v>
          </cell>
          <cell r="D876" t="str">
            <v>1195X500 BELL.(HM-TR).MAT.ANTR.RAL7016.(AK.NBL=SL2164).30G.PE(12)(S)</v>
          </cell>
          <cell r="E876">
            <v>7</v>
          </cell>
          <cell r="F876" t="str">
            <v>GÖRSEL KUSURLU DEPO</v>
          </cell>
          <cell r="G876" t="str">
            <v>AD</v>
          </cell>
          <cell r="H876">
            <v>1</v>
          </cell>
          <cell r="I876">
            <v>1</v>
          </cell>
          <cell r="J876">
            <v>0</v>
          </cell>
          <cell r="K876">
            <v>0</v>
          </cell>
        </row>
        <row r="877">
          <cell r="C877" t="str">
            <v>M-A-3029-1-093-005</v>
          </cell>
          <cell r="D877" t="str">
            <v>1515X500 BELL.(HM-TR).MAT.ANTR.RAL7016.(AK.NBL=SL2164).30G.PE(15)(S)</v>
          </cell>
          <cell r="E877">
            <v>22</v>
          </cell>
          <cell r="F877" t="str">
            <v>ONLINE SATIŞ DEPO</v>
          </cell>
          <cell r="G877" t="str">
            <v>AD</v>
          </cell>
          <cell r="H877">
            <v>4</v>
          </cell>
          <cell r="I877">
            <v>4</v>
          </cell>
          <cell r="J877">
            <v>0</v>
          </cell>
          <cell r="K877">
            <v>0</v>
          </cell>
        </row>
        <row r="878">
          <cell r="C878" t="str">
            <v>M-A-3029-1-093-029</v>
          </cell>
          <cell r="D878" t="str">
            <v>1515X500 BELL.BAZ.RAL7016.30G(15)(S)</v>
          </cell>
          <cell r="E878">
            <v>3</v>
          </cell>
          <cell r="F878" t="str">
            <v>ÜRETİM DEPO</v>
          </cell>
          <cell r="G878" t="str">
            <v>AD</v>
          </cell>
          <cell r="H878">
            <v>1</v>
          </cell>
          <cell r="I878">
            <v>1</v>
          </cell>
          <cell r="J878">
            <v>0</v>
          </cell>
          <cell r="K878">
            <v>0</v>
          </cell>
        </row>
        <row r="879">
          <cell r="C879" t="str">
            <v>M-A-3030-1-075-002</v>
          </cell>
          <cell r="D879" t="str">
            <v>1195X500 TILT.(HM-TR).SATEN.BYZ.RAL9016.75G(AK.NBL=FA5624).EE(12)(S)</v>
          </cell>
          <cell r="E879">
            <v>7</v>
          </cell>
          <cell r="F879" t="str">
            <v>GÖRSEL KUSURLU DEPO</v>
          </cell>
          <cell r="G879" t="str">
            <v>AD</v>
          </cell>
          <cell r="H879">
            <v>1</v>
          </cell>
          <cell r="I879">
            <v>1</v>
          </cell>
          <cell r="J879">
            <v>0</v>
          </cell>
          <cell r="K879">
            <v>0</v>
          </cell>
        </row>
        <row r="880">
          <cell r="C880" t="str">
            <v>M-C-0180-1-158-001</v>
          </cell>
          <cell r="D880" t="str">
            <v>1200X500 OLIVIN.ON.PANEL.SYH.GYDRM+DREAM.RED.HVL.ASK</v>
          </cell>
          <cell r="E880">
            <v>12</v>
          </cell>
          <cell r="F880" t="str">
            <v>ESKİŞEHİR SHOWROOM</v>
          </cell>
          <cell r="G880" t="str">
            <v>AD</v>
          </cell>
          <cell r="H880">
            <v>1</v>
          </cell>
          <cell r="I880">
            <v>1</v>
          </cell>
          <cell r="J880">
            <v>0</v>
          </cell>
          <cell r="K880">
            <v>0</v>
          </cell>
        </row>
        <row r="881">
          <cell r="C881" t="str">
            <v>M-C-0180-1-158-001</v>
          </cell>
          <cell r="D881" t="str">
            <v>1200X500 OLIVIN.ON.PANEL.SYH.GYDRM+DREAM.RED.HVL.ASK</v>
          </cell>
          <cell r="E881">
            <v>13</v>
          </cell>
          <cell r="F881" t="str">
            <v>İSTANBUL SHOWROOM</v>
          </cell>
          <cell r="G881" t="str">
            <v>AD</v>
          </cell>
          <cell r="H881">
            <v>1</v>
          </cell>
          <cell r="I881">
            <v>1</v>
          </cell>
          <cell r="J881">
            <v>0</v>
          </cell>
          <cell r="K881">
            <v>0</v>
          </cell>
        </row>
        <row r="882">
          <cell r="C882" t="str">
            <v>M-C-0180-1-191-002</v>
          </cell>
          <cell r="D882" t="str">
            <v>1200X500 OLIVIN.ONPANEL.CLK.BYZ.RAL9010+DREAM.SYH.RAL9005.HVL.ASK</v>
          </cell>
          <cell r="E882">
            <v>22</v>
          </cell>
          <cell r="F882" t="str">
            <v>ONLINE SATIŞ DEPO</v>
          </cell>
          <cell r="G882" t="str">
            <v>AD</v>
          </cell>
          <cell r="H882">
            <v>5</v>
          </cell>
          <cell r="I882">
            <v>5</v>
          </cell>
          <cell r="J882">
            <v>0</v>
          </cell>
          <cell r="K882">
            <v>0</v>
          </cell>
        </row>
        <row r="883">
          <cell r="C883" t="str">
            <v>M-C-6000-1-097-134</v>
          </cell>
          <cell r="D883" t="str">
            <v>698X500 ALYAØ22DUZ.CEL.BYZ.RAL9016(10)</v>
          </cell>
          <cell r="E883">
            <v>7</v>
          </cell>
          <cell r="F883" t="str">
            <v>GÖRSEL KUSURLU DEPO</v>
          </cell>
          <cell r="G883" t="str">
            <v>AD</v>
          </cell>
          <cell r="H883">
            <v>1</v>
          </cell>
          <cell r="I883">
            <v>1</v>
          </cell>
          <cell r="J883">
            <v>0</v>
          </cell>
          <cell r="K883">
            <v>0</v>
          </cell>
        </row>
        <row r="884">
          <cell r="C884" t="str">
            <v>M-C-6000-1-097-182</v>
          </cell>
          <cell r="D884" t="str">
            <v>688X500 ALYAØ22DUZ.BAZ.CEL.BYZ.RAL9016(14)</v>
          </cell>
          <cell r="E884">
            <v>6</v>
          </cell>
          <cell r="F884" t="str">
            <v>MAMÜL DEPO</v>
          </cell>
          <cell r="G884" t="str">
            <v>AD</v>
          </cell>
          <cell r="H884">
            <v>2</v>
          </cell>
          <cell r="I884">
            <v>2</v>
          </cell>
          <cell r="J884">
            <v>0</v>
          </cell>
          <cell r="K884">
            <v>0</v>
          </cell>
        </row>
        <row r="885">
          <cell r="C885" t="str">
            <v>M-C-6000-1-097-226</v>
          </cell>
          <cell r="D885" t="str">
            <v>1600X600 ALYAØ22DUZ(HM-TR).CEL.BYZ.RAL9016.(29)</v>
          </cell>
          <cell r="E885">
            <v>22</v>
          </cell>
          <cell r="F885" t="str">
            <v>ONLINE SATIŞ DEPO</v>
          </cell>
          <cell r="G885" t="str">
            <v>AD</v>
          </cell>
          <cell r="H885">
            <v>1</v>
          </cell>
          <cell r="I885">
            <v>1</v>
          </cell>
          <cell r="J885">
            <v>0</v>
          </cell>
          <cell r="K885">
            <v>0</v>
          </cell>
        </row>
        <row r="886">
          <cell r="C886" t="str">
            <v>M-C-6000-1-097-239</v>
          </cell>
          <cell r="D886" t="str">
            <v>1200X440 ALYAØ22DUZ(HM-TR).CEL.BYZ.RAL9016(22)</v>
          </cell>
          <cell r="E886">
            <v>22</v>
          </cell>
          <cell r="F886" t="str">
            <v>ONLINE SATIŞ DEPO</v>
          </cell>
          <cell r="G886" t="str">
            <v>AD</v>
          </cell>
          <cell r="H886">
            <v>6</v>
          </cell>
          <cell r="I886">
            <v>6</v>
          </cell>
          <cell r="J886">
            <v>0</v>
          </cell>
          <cell r="K886">
            <v>0</v>
          </cell>
        </row>
        <row r="887">
          <cell r="C887" t="str">
            <v>M-C-6000-1-099-070</v>
          </cell>
          <cell r="D887" t="str">
            <v>800X400 ALYAØ22DUZ.BAZ.CEL.SYH.RAL9005(15)</v>
          </cell>
          <cell r="E887">
            <v>6</v>
          </cell>
          <cell r="F887" t="str">
            <v>MAMÜL DEPO</v>
          </cell>
          <cell r="G887" t="str">
            <v>AD</v>
          </cell>
          <cell r="H887">
            <v>1</v>
          </cell>
          <cell r="I887">
            <v>1</v>
          </cell>
          <cell r="J887">
            <v>0</v>
          </cell>
          <cell r="K887">
            <v>0</v>
          </cell>
        </row>
        <row r="888">
          <cell r="C888" t="str">
            <v>M-C-6000-1-099-140</v>
          </cell>
          <cell r="D888" t="str">
            <v>688X600 ALYAØ22DUZ(HM-TR).CEL.MAT.SYH.RAL9005.ORT.BAG.(14)</v>
          </cell>
          <cell r="E888">
            <v>22</v>
          </cell>
          <cell r="F888" t="str">
            <v>ONLINE SATIŞ DEPO</v>
          </cell>
          <cell r="G888" t="str">
            <v>AD</v>
          </cell>
          <cell r="H888">
            <v>10</v>
          </cell>
          <cell r="I888">
            <v>10</v>
          </cell>
          <cell r="J888">
            <v>0</v>
          </cell>
          <cell r="K888">
            <v>0</v>
          </cell>
        </row>
        <row r="889">
          <cell r="C889" t="str">
            <v>M-C-6000-1-102-025</v>
          </cell>
          <cell r="D889" t="str">
            <v>770X500 ALYAØ22DUZ.CEL.KR.(15)</v>
          </cell>
          <cell r="E889">
            <v>12</v>
          </cell>
          <cell r="F889" t="str">
            <v>ESKİŞEHİR SHOWROOM</v>
          </cell>
          <cell r="G889" t="str">
            <v>AD</v>
          </cell>
          <cell r="H889">
            <v>1</v>
          </cell>
          <cell r="I889">
            <v>1</v>
          </cell>
          <cell r="J889">
            <v>0</v>
          </cell>
          <cell r="K889">
            <v>0</v>
          </cell>
        </row>
        <row r="890">
          <cell r="C890" t="str">
            <v>M-C-6000-1-102-110</v>
          </cell>
          <cell r="D890" t="str">
            <v>1118X600 ALYAØ22DUZ.(SPH).CEL.KR.(21)</v>
          </cell>
          <cell r="E890">
            <v>3</v>
          </cell>
          <cell r="F890" t="str">
            <v>ÜRETİM DEPO</v>
          </cell>
          <cell r="G890" t="str">
            <v>AD</v>
          </cell>
          <cell r="H890">
            <v>1</v>
          </cell>
          <cell r="I890">
            <v>0</v>
          </cell>
          <cell r="J890">
            <v>-1</v>
          </cell>
          <cell r="K890">
            <v>0</v>
          </cell>
        </row>
        <row r="891">
          <cell r="C891" t="str">
            <v>M-C-6000-1-102-117</v>
          </cell>
          <cell r="D891" t="str">
            <v>1118X600 ALYAØ22DUZ(SKO)CEL.KR.(21)</v>
          </cell>
          <cell r="E891">
            <v>3</v>
          </cell>
          <cell r="F891" t="str">
            <v>ÜRETİM DEPO</v>
          </cell>
          <cell r="G891" t="str">
            <v>AD</v>
          </cell>
          <cell r="H891">
            <v>13</v>
          </cell>
          <cell r="I891">
            <v>14</v>
          </cell>
          <cell r="J891">
            <v>1</v>
          </cell>
          <cell r="K891">
            <v>0</v>
          </cell>
        </row>
        <row r="892">
          <cell r="C892" t="str">
            <v>M-C-6000-1-102-119</v>
          </cell>
          <cell r="D892" t="str">
            <v>1118X600 ALYAØ22DUZ.(SPH).CEL.KR.ORT.BAG.(21)</v>
          </cell>
          <cell r="E892">
            <v>6</v>
          </cell>
          <cell r="F892" t="str">
            <v>MAMÜL DEPO</v>
          </cell>
          <cell r="G892" t="str">
            <v>AD</v>
          </cell>
          <cell r="H892">
            <v>1</v>
          </cell>
          <cell r="I892">
            <v>1</v>
          </cell>
          <cell r="J892">
            <v>0</v>
          </cell>
          <cell r="K892">
            <v>0</v>
          </cell>
        </row>
        <row r="893">
          <cell r="C893" t="str">
            <v>M-C-6000-1-102-206</v>
          </cell>
          <cell r="D893" t="str">
            <v>1760X500 ALYAØ22DUZ(HM-TR).CEL.KR.(33)</v>
          </cell>
          <cell r="E893">
            <v>22</v>
          </cell>
          <cell r="F893" t="str">
            <v>ONLINE SATIŞ DEPO</v>
          </cell>
          <cell r="G893" t="str">
            <v>AD</v>
          </cell>
          <cell r="H893">
            <v>5</v>
          </cell>
          <cell r="I893">
            <v>5</v>
          </cell>
          <cell r="J893">
            <v>0</v>
          </cell>
          <cell r="K893">
            <v>0</v>
          </cell>
        </row>
        <row r="894">
          <cell r="C894" t="str">
            <v>M-C-6000-2-102-021</v>
          </cell>
          <cell r="D894" t="str">
            <v>800X500 ALYA(RC-V)Ø22DUZ.CEL.KR.(15)HQ230V300W50HzCLI.AYR.ON/OF.FIS.KR.GRI.KBL.HEC.1.1_v8.0</v>
          </cell>
          <cell r="E894">
            <v>5</v>
          </cell>
          <cell r="F894" t="str">
            <v>SİPARİŞ DEPO</v>
          </cell>
          <cell r="G894" t="str">
            <v>AD</v>
          </cell>
          <cell r="H894">
            <v>15</v>
          </cell>
          <cell r="I894">
            <v>15</v>
          </cell>
          <cell r="J894">
            <v>0</v>
          </cell>
          <cell r="K894">
            <v>0</v>
          </cell>
        </row>
        <row r="895">
          <cell r="C895" t="str">
            <v>M-C-6000-2-102-096</v>
          </cell>
          <cell r="D895" t="str">
            <v>1200X500 ALYAØ22DUZ(HM-TR) .CEL.KR.(22)RD230V500W50HzCLI.32.KBL.GIZ.ON/OF.AY.YZY.+RZT(R)</v>
          </cell>
          <cell r="E895">
            <v>5</v>
          </cell>
          <cell r="F895" t="str">
            <v>SİPARİŞ DEPO</v>
          </cell>
          <cell r="G895" t="str">
            <v>AD</v>
          </cell>
          <cell r="H895">
            <v>5</v>
          </cell>
          <cell r="I895">
            <v>5</v>
          </cell>
          <cell r="J895">
            <v>0</v>
          </cell>
          <cell r="K895">
            <v>0</v>
          </cell>
        </row>
        <row r="896">
          <cell r="C896" t="str">
            <v>M-C-6001-1-097-104</v>
          </cell>
          <cell r="D896" t="str">
            <v>800X600 ALYAØ22BUK(HM-TR).CEL.BYZ.RAL9016(15)</v>
          </cell>
          <cell r="E896">
            <v>16</v>
          </cell>
          <cell r="F896" t="str">
            <v>ARGE DEPO</v>
          </cell>
          <cell r="G896" t="str">
            <v>AD</v>
          </cell>
          <cell r="H896">
            <v>0</v>
          </cell>
          <cell r="I896">
            <v>1</v>
          </cell>
          <cell r="J896">
            <v>1</v>
          </cell>
          <cell r="K896">
            <v>0</v>
          </cell>
        </row>
        <row r="897">
          <cell r="C897" t="str">
            <v>M-C-6001-1-102-123</v>
          </cell>
          <cell r="D897" t="str">
            <v>1118X450 ALYAØ22BUK(HM-TR).CEL.KR.(21)</v>
          </cell>
          <cell r="E897">
            <v>22</v>
          </cell>
          <cell r="F897" t="str">
            <v>ONLINE SATIŞ DEPO</v>
          </cell>
          <cell r="G897" t="str">
            <v>AD</v>
          </cell>
          <cell r="H897">
            <v>1</v>
          </cell>
          <cell r="I897">
            <v>1</v>
          </cell>
          <cell r="J897">
            <v>0</v>
          </cell>
          <cell r="K897">
            <v>0</v>
          </cell>
        </row>
        <row r="898">
          <cell r="C898" t="str">
            <v>M-C-6004-1-101-008</v>
          </cell>
          <cell r="D898" t="str">
            <v>800X500 LARA(HM-TR).CEL.ANT.RAL7016(8)60.MM.BRK</v>
          </cell>
          <cell r="E898">
            <v>22</v>
          </cell>
          <cell r="F898" t="str">
            <v>ONLINE SATIŞ DEPO</v>
          </cell>
          <cell r="G898" t="str">
            <v>AD</v>
          </cell>
          <cell r="H898">
            <v>1</v>
          </cell>
          <cell r="I898">
            <v>1</v>
          </cell>
          <cell r="J898">
            <v>0</v>
          </cell>
          <cell r="K898">
            <v>0</v>
          </cell>
        </row>
        <row r="899">
          <cell r="C899" t="str">
            <v>M-C-6005-1-097-009</v>
          </cell>
          <cell r="D899" t="str">
            <v>1200X500 LARA AD.BAZ.CEL BEYAZ RAL 9016(11)</v>
          </cell>
          <cell r="E899">
            <v>6</v>
          </cell>
          <cell r="F899" t="str">
            <v>MAMÜL DEPO</v>
          </cell>
          <cell r="G899" t="str">
            <v>AD</v>
          </cell>
          <cell r="H899">
            <v>2</v>
          </cell>
          <cell r="I899">
            <v>2</v>
          </cell>
          <cell r="J899">
            <v>0</v>
          </cell>
          <cell r="K899">
            <v>0</v>
          </cell>
        </row>
        <row r="900">
          <cell r="C900" t="str">
            <v>M-C-6007-1-099-001</v>
          </cell>
          <cell r="D900" t="str">
            <v>1500X400 ATLANTIS.CEL.MAT.SYH.RAL9005(24)</v>
          </cell>
          <cell r="E900">
            <v>12</v>
          </cell>
          <cell r="F900" t="str">
            <v>ESKİŞEHİR SHOWROOM</v>
          </cell>
          <cell r="G900" t="str">
            <v>AD</v>
          </cell>
          <cell r="H900">
            <v>1</v>
          </cell>
          <cell r="I900">
            <v>1</v>
          </cell>
          <cell r="J900">
            <v>0</v>
          </cell>
          <cell r="K900">
            <v>0</v>
          </cell>
        </row>
        <row r="901">
          <cell r="C901" t="str">
            <v>M-C-6010-1-097-002</v>
          </cell>
          <cell r="D901" t="str">
            <v>814X637 ELEKTRACEL.BYZ.RAL9016(38)</v>
          </cell>
          <cell r="E901">
            <v>12</v>
          </cell>
          <cell r="F901" t="str">
            <v>ESKİŞEHİR SHOWROOM</v>
          </cell>
          <cell r="G901" t="str">
            <v>AD</v>
          </cell>
          <cell r="H901">
            <v>1</v>
          </cell>
          <cell r="I901">
            <v>1</v>
          </cell>
          <cell r="J901">
            <v>0</v>
          </cell>
          <cell r="K901">
            <v>0</v>
          </cell>
        </row>
        <row r="902">
          <cell r="C902" t="str">
            <v>M-C-6015-1-097-001</v>
          </cell>
          <cell r="D902" t="str">
            <v>1800X280 PHASELIS KARBON CEL.BYZ(6)</v>
          </cell>
          <cell r="E902">
            <v>7</v>
          </cell>
          <cell r="F902" t="str">
            <v>GÖRSEL KUSURLU DEPO</v>
          </cell>
          <cell r="G902" t="str">
            <v>AD</v>
          </cell>
          <cell r="H902">
            <v>1</v>
          </cell>
          <cell r="I902">
            <v>1</v>
          </cell>
          <cell r="J902">
            <v>0</v>
          </cell>
          <cell r="K902">
            <v>0</v>
          </cell>
        </row>
        <row r="903">
          <cell r="C903" t="str">
            <v>M-C-6018-1-102-007</v>
          </cell>
          <cell r="D903" t="str">
            <v>900X500 DORLION.BAZ.CEL.KR.(12)</v>
          </cell>
          <cell r="E903">
            <v>9</v>
          </cell>
          <cell r="F903" t="str">
            <v>RED (KARANTİNA) DEPO</v>
          </cell>
          <cell r="G903" t="str">
            <v>AD</v>
          </cell>
          <cell r="H903">
            <v>1</v>
          </cell>
          <cell r="I903">
            <v>1</v>
          </cell>
          <cell r="J903">
            <v>0</v>
          </cell>
          <cell r="K903">
            <v>0</v>
          </cell>
        </row>
        <row r="904">
          <cell r="C904" t="str">
            <v>M-C-6039-1-097-001</v>
          </cell>
          <cell r="D904" t="str">
            <v>850X400 OLIVIN.CEL.HVL.ASKILIKLI.BYZ.RAL9016.(2)</v>
          </cell>
          <cell r="E904">
            <v>7</v>
          </cell>
          <cell r="F904" t="str">
            <v>GÖRSEL KUSURLU DEPO</v>
          </cell>
          <cell r="G904" t="str">
            <v>AD</v>
          </cell>
          <cell r="H904">
            <v>1</v>
          </cell>
          <cell r="I904">
            <v>1</v>
          </cell>
          <cell r="J904">
            <v>0</v>
          </cell>
          <cell r="K904">
            <v>0</v>
          </cell>
        </row>
        <row r="905">
          <cell r="C905" t="str">
            <v>M-C-6042-1-102-002</v>
          </cell>
          <cell r="D905" t="str">
            <v>750X400 MAO.CEL.KR.(5)AKS:362</v>
          </cell>
          <cell r="E905">
            <v>7</v>
          </cell>
          <cell r="F905" t="str">
            <v>GÖRSEL KUSURLU DEPO</v>
          </cell>
          <cell r="G905" t="str">
            <v>AD</v>
          </cell>
          <cell r="H905">
            <v>1</v>
          </cell>
          <cell r="I905">
            <v>1</v>
          </cell>
          <cell r="J905">
            <v>0</v>
          </cell>
          <cell r="K905">
            <v>0</v>
          </cell>
        </row>
        <row r="906">
          <cell r="C906" t="str">
            <v>M-C-6043-1-102-033</v>
          </cell>
          <cell r="D906" t="str">
            <v>1118X480 ATLASØ23DUZ.(SRP).CEL.KR.(22)AKS:450MM</v>
          </cell>
          <cell r="E906">
            <v>3</v>
          </cell>
          <cell r="F906" t="str">
            <v>ÜRETİM DEPO</v>
          </cell>
          <cell r="G906" t="str">
            <v>AD</v>
          </cell>
          <cell r="H906">
            <v>57</v>
          </cell>
          <cell r="I906">
            <v>57</v>
          </cell>
          <cell r="J906">
            <v>0</v>
          </cell>
          <cell r="K906">
            <v>0</v>
          </cell>
        </row>
        <row r="907">
          <cell r="C907" t="str">
            <v>M-C-6043-1-102-033</v>
          </cell>
          <cell r="D907" t="str">
            <v>1118X480 ATLASØ23DUZ.(SRP).CEL.KR.(22)AKS:450MM</v>
          </cell>
          <cell r="E907">
            <v>5</v>
          </cell>
          <cell r="F907" t="str">
            <v>SİPARİŞ DEPO</v>
          </cell>
          <cell r="G907" t="str">
            <v>AD</v>
          </cell>
          <cell r="H907">
            <v>222</v>
          </cell>
          <cell r="I907">
            <v>222</v>
          </cell>
          <cell r="J907">
            <v>0</v>
          </cell>
          <cell r="K907">
            <v>0</v>
          </cell>
        </row>
        <row r="908">
          <cell r="C908" t="str">
            <v>MCE2016-01-014</v>
          </cell>
          <cell r="D908" t="str">
            <v>TRANSPALET</v>
          </cell>
          <cell r="E908">
            <v>2</v>
          </cell>
          <cell r="F908" t="str">
            <v>HAMMADDE DEPO</v>
          </cell>
          <cell r="G908" t="str">
            <v>SE</v>
          </cell>
          <cell r="H908">
            <v>1</v>
          </cell>
          <cell r="I908">
            <v>1</v>
          </cell>
          <cell r="J908">
            <v>0</v>
          </cell>
          <cell r="K908">
            <v>0</v>
          </cell>
        </row>
        <row r="909">
          <cell r="C909" t="str">
            <v>MCE2016-01-014</v>
          </cell>
          <cell r="D909" t="str">
            <v>TRANSPALET</v>
          </cell>
          <cell r="E909">
            <v>17</v>
          </cell>
          <cell r="F909" t="str">
            <v>PALET-AMBALAJ DEPO</v>
          </cell>
          <cell r="G909" t="str">
            <v>SE</v>
          </cell>
          <cell r="H909">
            <v>0</v>
          </cell>
          <cell r="I909">
            <v>1</v>
          </cell>
          <cell r="J909">
            <v>1</v>
          </cell>
          <cell r="K909">
            <v>0</v>
          </cell>
        </row>
        <row r="910">
          <cell r="C910" t="str">
            <v>M-D-0000-0-000-001</v>
          </cell>
          <cell r="D910" t="str">
            <v>1000X600 TAŞ RADYATOR 230V1150W50HZ.CLII.FSIZ.ELK.</v>
          </cell>
          <cell r="E910">
            <v>6</v>
          </cell>
          <cell r="F910" t="str">
            <v>MAMÜL DEPO</v>
          </cell>
          <cell r="G910" t="str">
            <v>AD</v>
          </cell>
          <cell r="H910">
            <v>1</v>
          </cell>
          <cell r="I910">
            <v>1</v>
          </cell>
          <cell r="J910">
            <v>0</v>
          </cell>
          <cell r="K910">
            <v>0</v>
          </cell>
        </row>
        <row r="911">
          <cell r="C911" t="str">
            <v>M-D-0000-0-000-002</v>
          </cell>
          <cell r="D911" t="str">
            <v>600X400  TAŞ RADYATOR 230V350W50HZ.CLII.FSIZ.ELK.</v>
          </cell>
          <cell r="E911">
            <v>6</v>
          </cell>
          <cell r="F911" t="str">
            <v>MAMÜL DEPO</v>
          </cell>
          <cell r="G911" t="str">
            <v>AD</v>
          </cell>
          <cell r="H911">
            <v>1</v>
          </cell>
          <cell r="I911">
            <v>1</v>
          </cell>
          <cell r="J911">
            <v>0</v>
          </cell>
          <cell r="K911">
            <v>0</v>
          </cell>
        </row>
        <row r="912">
          <cell r="C912" t="str">
            <v>M-M-8002-0-002-013</v>
          </cell>
          <cell r="D912" t="str">
            <v>342X432 ATIK.KVS.PSLMZ.CEL.AY.YZY.ANT.CEL.CAT.TKR.FRNLI.10LT</v>
          </cell>
          <cell r="E912">
            <v>6</v>
          </cell>
          <cell r="F912" t="str">
            <v>MAMÜL DEPO</v>
          </cell>
          <cell r="G912" t="str">
            <v>AD</v>
          </cell>
          <cell r="H912">
            <v>2</v>
          </cell>
          <cell r="I912">
            <v>2</v>
          </cell>
          <cell r="J912">
            <v>0</v>
          </cell>
          <cell r="K912">
            <v>0</v>
          </cell>
        </row>
        <row r="913">
          <cell r="C913" t="str">
            <v>M-M-8004-0-001-012</v>
          </cell>
          <cell r="D913" t="str">
            <v>314X600X750 - 1100 TK.PRT.KÜV.P.Ç.AYR.YÜKS.FIRÇA YÜZ.ANT.ÇEL.ÇAT.TKR.</v>
          </cell>
          <cell r="E913">
            <v>6</v>
          </cell>
          <cell r="F913" t="str">
            <v>MAMÜL DEPO</v>
          </cell>
          <cell r="G913" t="str">
            <v>AD</v>
          </cell>
          <cell r="H913">
            <v>1</v>
          </cell>
          <cell r="I913">
            <v>1</v>
          </cell>
          <cell r="J913">
            <v>0</v>
          </cell>
          <cell r="K913">
            <v>0</v>
          </cell>
        </row>
        <row r="914">
          <cell r="C914" t="str">
            <v>M-M-8005-0-102-003</v>
          </cell>
          <cell r="D914" t="str">
            <v>600X600 -640 CERRAH TBR.KROM PLS.TKR. </v>
          </cell>
          <cell r="E914">
            <v>8</v>
          </cell>
          <cell r="F914" t="str">
            <v>YURTİÇİ DEPO</v>
          </cell>
          <cell r="G914" t="str">
            <v>AD</v>
          </cell>
          <cell r="H914">
            <v>1</v>
          </cell>
          <cell r="I914">
            <v>1</v>
          </cell>
          <cell r="J914">
            <v>0</v>
          </cell>
          <cell r="K914">
            <v>0</v>
          </cell>
        </row>
        <row r="915">
          <cell r="C915" t="str">
            <v>M-M-8008-0-002-003</v>
          </cell>
          <cell r="D915" t="str">
            <v>450X450X840  SBT.RFL.ARABA P.Ç.AYNA YÜZ.ANT.ÇEL.ÇAT.TKR.</v>
          </cell>
          <cell r="E915">
            <v>13</v>
          </cell>
          <cell r="F915" t="str">
            <v>İSTANBUL SHOWROOM</v>
          </cell>
          <cell r="G915" t="str">
            <v>AD</v>
          </cell>
          <cell r="H915">
            <v>1</v>
          </cell>
          <cell r="I915">
            <v>1</v>
          </cell>
          <cell r="J915">
            <v>0</v>
          </cell>
          <cell r="K915">
            <v>0</v>
          </cell>
        </row>
        <row r="916">
          <cell r="C916" t="str">
            <v>M-M-8009-0-002-019</v>
          </cell>
          <cell r="D916" t="str">
            <v>450X750X840 DZ.PORT.RFL.MED.ARABA P.Ç.AYNA YÜZ.ANT.ÇEL.ÇAT.TKR.</v>
          </cell>
          <cell r="E916">
            <v>6</v>
          </cell>
          <cell r="F916" t="str">
            <v>MAMÜL DEPO</v>
          </cell>
          <cell r="G916" t="str">
            <v>AD</v>
          </cell>
          <cell r="H916">
            <v>1</v>
          </cell>
          <cell r="I916">
            <v>1</v>
          </cell>
          <cell r="J916">
            <v>0</v>
          </cell>
          <cell r="K916">
            <v>0</v>
          </cell>
        </row>
        <row r="917">
          <cell r="C917" t="str">
            <v>M-M-8016-0-001-011</v>
          </cell>
          <cell r="D917" t="str">
            <v>1600 - 2100    2 KNC SER.ASK.PASL.ÇEL.FIRÇA YÜZ.AG.AYK.ANT.ÇEL.ÇAT.TKR.</v>
          </cell>
          <cell r="E917">
            <v>6</v>
          </cell>
          <cell r="F917" t="str">
            <v>MAMÜL DEPO</v>
          </cell>
          <cell r="G917" t="str">
            <v>AD</v>
          </cell>
          <cell r="H917">
            <v>1</v>
          </cell>
          <cell r="I917">
            <v>1</v>
          </cell>
          <cell r="J917">
            <v>0</v>
          </cell>
          <cell r="K917">
            <v>0</v>
          </cell>
        </row>
        <row r="918">
          <cell r="C918" t="str">
            <v>M-M-8017-0-001-011</v>
          </cell>
          <cell r="D918" t="str">
            <v>1600 - 2100    4 KNC SER.ASK.PASL.ÇEL.FIRÇA YÜZ.AG.AYK.ANT.ÇEL.ÇAT.TKR.</v>
          </cell>
          <cell r="E918">
            <v>6</v>
          </cell>
          <cell r="F918" t="str">
            <v>MAMÜL DEPO</v>
          </cell>
          <cell r="G918" t="str">
            <v>AD</v>
          </cell>
          <cell r="H918">
            <v>1</v>
          </cell>
          <cell r="I918">
            <v>1</v>
          </cell>
          <cell r="J918">
            <v>0</v>
          </cell>
          <cell r="K918">
            <v>0</v>
          </cell>
        </row>
        <row r="919">
          <cell r="C919" t="str">
            <v>M-M-8018-0-002-007</v>
          </cell>
          <cell r="D919" t="str">
            <v>MED.TEKERLEKLI.SANDALYE.PSLMZ.CEL.EMN.KEMERLI.AY.YZY.</v>
          </cell>
          <cell r="E919">
            <v>7</v>
          </cell>
          <cell r="F919" t="str">
            <v>GÖRSEL KUSURLU DEPO</v>
          </cell>
          <cell r="G919" t="str">
            <v>AD</v>
          </cell>
          <cell r="H919">
            <v>1</v>
          </cell>
          <cell r="I919">
            <v>1</v>
          </cell>
          <cell r="J919">
            <v>0</v>
          </cell>
          <cell r="K919">
            <v>0</v>
          </cell>
        </row>
        <row r="920">
          <cell r="C920" t="str">
            <v>M-P-0001-1-002-016</v>
          </cell>
          <cell r="D920" t="str">
            <v>1200X600 LINADUZPSLMZ.CEL.AY.YZY.(18)</v>
          </cell>
          <cell r="E920">
            <v>12</v>
          </cell>
          <cell r="F920" t="str">
            <v>ESKİŞEHİR SHOWROOM</v>
          </cell>
          <cell r="G920" t="str">
            <v>AD</v>
          </cell>
          <cell r="H920">
            <v>1</v>
          </cell>
          <cell r="I920">
            <v>1</v>
          </cell>
          <cell r="J920">
            <v>0</v>
          </cell>
          <cell r="K920">
            <v>0</v>
          </cell>
        </row>
        <row r="921">
          <cell r="C921" t="str">
            <v>M-P-0001-1-178-001</v>
          </cell>
          <cell r="D921" t="str">
            <v>500X460  LINADUZPSLMZ.CEL.PAR.BLACK.CHROME(8)</v>
          </cell>
          <cell r="E921">
            <v>22</v>
          </cell>
          <cell r="F921" t="str">
            <v>ONLINE SATIŞ DEPO</v>
          </cell>
          <cell r="G921" t="str">
            <v>AD</v>
          </cell>
          <cell r="H921">
            <v>2</v>
          </cell>
          <cell r="I921">
            <v>2</v>
          </cell>
          <cell r="J921">
            <v>0</v>
          </cell>
          <cell r="K921">
            <v>0</v>
          </cell>
        </row>
        <row r="922">
          <cell r="C922" t="str">
            <v>M-P-0002-1-001-010</v>
          </cell>
          <cell r="D922" t="str">
            <v>1200X500 DIVAPSLMZ.CEL.FRC.YZY.(8)</v>
          </cell>
          <cell r="E922">
            <v>3</v>
          </cell>
          <cell r="F922" t="str">
            <v>ÜRETİM DEPO</v>
          </cell>
          <cell r="G922" t="str">
            <v>AD</v>
          </cell>
          <cell r="H922">
            <v>1</v>
          </cell>
          <cell r="I922">
            <v>0</v>
          </cell>
          <cell r="J922">
            <v>-1</v>
          </cell>
          <cell r="K922">
            <v>0</v>
          </cell>
        </row>
        <row r="923">
          <cell r="C923" t="str">
            <v>M-P-0002-1-002-013</v>
          </cell>
          <cell r="D923" t="str">
            <v>1200X500 DIVAPSLMZ.CEL.AY.YZY.(8)</v>
          </cell>
          <cell r="E923">
            <v>12</v>
          </cell>
          <cell r="F923" t="str">
            <v>ESKİŞEHİR SHOWROOM</v>
          </cell>
          <cell r="G923" t="str">
            <v>AD</v>
          </cell>
          <cell r="H923">
            <v>1</v>
          </cell>
          <cell r="I923">
            <v>1</v>
          </cell>
          <cell r="J923">
            <v>0</v>
          </cell>
          <cell r="K923">
            <v>0</v>
          </cell>
        </row>
        <row r="924">
          <cell r="C924" t="str">
            <v>M-P-0002-1-002-055</v>
          </cell>
          <cell r="D924" t="str">
            <v>900X520 DIVA(JE)PSLMZ.CEL.AY.YZY.(6)</v>
          </cell>
          <cell r="E924">
            <v>3</v>
          </cell>
          <cell r="F924" t="str">
            <v>ÜRETİM DEPO</v>
          </cell>
          <cell r="G924" t="str">
            <v>AD</v>
          </cell>
          <cell r="H924">
            <v>1</v>
          </cell>
          <cell r="I924">
            <v>0</v>
          </cell>
          <cell r="J924">
            <v>-1</v>
          </cell>
          <cell r="K924">
            <v>0</v>
          </cell>
        </row>
        <row r="925">
          <cell r="C925" t="str">
            <v>M-P-0002-1-002-075</v>
          </cell>
          <cell r="D925" t="str">
            <v>1250X500 DIVAPSLMZ.CEL.AY.YZY.(8)</v>
          </cell>
          <cell r="E925">
            <v>22</v>
          </cell>
          <cell r="F925" t="str">
            <v>ONLINE SATIŞ DEPO</v>
          </cell>
          <cell r="G925" t="str">
            <v>AD</v>
          </cell>
          <cell r="H925">
            <v>1</v>
          </cell>
          <cell r="I925">
            <v>1</v>
          </cell>
          <cell r="J925">
            <v>0</v>
          </cell>
          <cell r="K925">
            <v>0</v>
          </cell>
        </row>
        <row r="926">
          <cell r="C926" t="str">
            <v>M-P-0002-1-002-108</v>
          </cell>
          <cell r="D926" t="str">
            <v>1250X520 DIVA PSLMZ.CEL.AY.YZY.(8)</v>
          </cell>
          <cell r="E926">
            <v>6</v>
          </cell>
          <cell r="F926" t="str">
            <v>MAMÜL DEPO</v>
          </cell>
          <cell r="G926" t="str">
            <v>AD</v>
          </cell>
          <cell r="H926">
            <v>1</v>
          </cell>
          <cell r="I926">
            <v>1</v>
          </cell>
          <cell r="J926">
            <v>0</v>
          </cell>
          <cell r="K926">
            <v>0</v>
          </cell>
        </row>
        <row r="927">
          <cell r="C927" t="str">
            <v>M-P-0002-1-002-110</v>
          </cell>
          <cell r="D927" t="str">
            <v>800X480 DIVAPSLMZ.CEL.AY.YZY.(6)(I)</v>
          </cell>
          <cell r="E927">
            <v>3</v>
          </cell>
          <cell r="F927" t="str">
            <v>ÜRETİM DEPO</v>
          </cell>
          <cell r="G927" t="str">
            <v>AD</v>
          </cell>
          <cell r="H927">
            <v>1</v>
          </cell>
          <cell r="I927">
            <v>0</v>
          </cell>
          <cell r="J927">
            <v>-1</v>
          </cell>
          <cell r="K927">
            <v>0</v>
          </cell>
        </row>
        <row r="928">
          <cell r="C928" t="str">
            <v>M-P-0002-1-094-013</v>
          </cell>
          <cell r="D928" t="str">
            <v>800X485 DIVA.PSLMZ.CEL.NIGHT.BLACK(6)(B)</v>
          </cell>
          <cell r="E928">
            <v>3</v>
          </cell>
          <cell r="F928" t="str">
            <v>ÜRETİM DEPO</v>
          </cell>
          <cell r="G928" t="str">
            <v>AD</v>
          </cell>
          <cell r="H928">
            <v>5</v>
          </cell>
          <cell r="I928">
            <v>5</v>
          </cell>
          <cell r="J928">
            <v>0</v>
          </cell>
          <cell r="K928">
            <v>0</v>
          </cell>
        </row>
        <row r="929">
          <cell r="C929" t="str">
            <v>M-P-0002-1-174-007</v>
          </cell>
          <cell r="D929" t="str">
            <v>800X485 DIVA.PSLMZ.CEL.PVD.POLSHD.BRASS(6)(B)</v>
          </cell>
          <cell r="E929">
            <v>3</v>
          </cell>
          <cell r="F929" t="str">
            <v>ÜRETİM DEPO</v>
          </cell>
          <cell r="G929" t="str">
            <v>AD</v>
          </cell>
          <cell r="H929">
            <v>4</v>
          </cell>
          <cell r="I929">
            <v>4</v>
          </cell>
          <cell r="J929">
            <v>0</v>
          </cell>
          <cell r="K929">
            <v>0</v>
          </cell>
        </row>
        <row r="930">
          <cell r="C930" t="str">
            <v>M-P-0002-1-175-001</v>
          </cell>
          <cell r="D930" t="str">
            <v>800X500 DIVAPSLMZ.CEL.PVD.BRSHED.BRASS(6)(B)</v>
          </cell>
          <cell r="E930">
            <v>22</v>
          </cell>
          <cell r="F930" t="str">
            <v>ONLINE SATIŞ DEPO</v>
          </cell>
          <cell r="G930" t="str">
            <v>AD</v>
          </cell>
          <cell r="H930">
            <v>1</v>
          </cell>
          <cell r="I930">
            <v>1</v>
          </cell>
          <cell r="J930">
            <v>0</v>
          </cell>
          <cell r="K930">
            <v>0</v>
          </cell>
        </row>
        <row r="931">
          <cell r="C931" t="str">
            <v>M-P-0002-1-175-003</v>
          </cell>
          <cell r="D931" t="str">
            <v>1200X500 DIVA.PSLMZ.CEL.PVD.BRSHED.BRASS(8)(B)</v>
          </cell>
          <cell r="E931">
            <v>3</v>
          </cell>
          <cell r="F931" t="str">
            <v>ÜRETİM DEPO</v>
          </cell>
          <cell r="G931" t="str">
            <v>AD</v>
          </cell>
          <cell r="H931">
            <v>1</v>
          </cell>
          <cell r="I931">
            <v>0</v>
          </cell>
          <cell r="J931">
            <v>-1</v>
          </cell>
          <cell r="K931">
            <v>0</v>
          </cell>
        </row>
        <row r="932">
          <cell r="C932" t="str">
            <v>M-P-0002-1-175-003</v>
          </cell>
          <cell r="D932" t="str">
            <v>1200X500 DIVA.PSLMZ.CEL.PVD.BRSHED.BRASS(8)(B)</v>
          </cell>
          <cell r="E932">
            <v>5</v>
          </cell>
          <cell r="F932" t="str">
            <v>SİPARİŞ DEPO</v>
          </cell>
          <cell r="G932" t="str">
            <v>AD</v>
          </cell>
          <cell r="H932">
            <v>0</v>
          </cell>
          <cell r="I932">
            <v>1</v>
          </cell>
          <cell r="J932">
            <v>1</v>
          </cell>
          <cell r="K932">
            <v>0</v>
          </cell>
        </row>
        <row r="933">
          <cell r="C933" t="str">
            <v>M-P-0002-2-001-009</v>
          </cell>
          <cell r="D933" t="str">
            <v>800X500 DIVA(TR)PSLMZ.CEL.FRC.YZY.GIZ.BAG.(6)(B)FR230V150W50HzCLI23-4A.ASTD.FSIZ.GRI.5MT.KBL.(R)</v>
          </cell>
          <cell r="E933">
            <v>3</v>
          </cell>
          <cell r="F933" t="str">
            <v>ÜRETİM DEPO</v>
          </cell>
          <cell r="G933" t="str">
            <v>AD</v>
          </cell>
          <cell r="H933">
            <v>1</v>
          </cell>
          <cell r="I933">
            <v>1</v>
          </cell>
          <cell r="J933">
            <v>0</v>
          </cell>
          <cell r="K933">
            <v>0</v>
          </cell>
        </row>
        <row r="934">
          <cell r="C934" t="str">
            <v>M-P-0003-1-001-001</v>
          </cell>
          <cell r="D934" t="str">
            <v>530X670 KAYRAPSLMZ.CEL.FRC.YZY.(4)</v>
          </cell>
          <cell r="E934">
            <v>7</v>
          </cell>
          <cell r="F934" t="str">
            <v>GÖRSEL KUSURLU DEPO</v>
          </cell>
          <cell r="G934" t="str">
            <v>AD</v>
          </cell>
          <cell r="H934">
            <v>1</v>
          </cell>
          <cell r="I934">
            <v>1</v>
          </cell>
          <cell r="J934">
            <v>0</v>
          </cell>
          <cell r="K934">
            <v>0</v>
          </cell>
        </row>
        <row r="935">
          <cell r="C935" t="str">
            <v>M-P-0003-1-001-002</v>
          </cell>
          <cell r="D935" t="str">
            <v>510X585 KAYRAPSLMZ.CEL.FRC.YZY.(4)</v>
          </cell>
          <cell r="E935">
            <v>12</v>
          </cell>
          <cell r="F935" t="str">
            <v>ESKİŞEHİR SHOWROOM</v>
          </cell>
          <cell r="G935" t="str">
            <v>AD</v>
          </cell>
          <cell r="H935">
            <v>1</v>
          </cell>
          <cell r="I935">
            <v>1</v>
          </cell>
          <cell r="J935">
            <v>0</v>
          </cell>
          <cell r="K935">
            <v>0</v>
          </cell>
        </row>
        <row r="936">
          <cell r="C936" t="str">
            <v>M-P-0005-1-001-001</v>
          </cell>
          <cell r="D936" t="str">
            <v>684X780 BLACKJACKPSLMZ.CEL.FRC.YZY.(4)</v>
          </cell>
          <cell r="E936">
            <v>12</v>
          </cell>
          <cell r="F936" t="str">
            <v>ESKİŞEHİR SHOWROOM</v>
          </cell>
          <cell r="G936" t="str">
            <v>AD</v>
          </cell>
          <cell r="H936">
            <v>1</v>
          </cell>
          <cell r="I936">
            <v>1</v>
          </cell>
          <cell r="J936">
            <v>0</v>
          </cell>
          <cell r="K936">
            <v>0</v>
          </cell>
        </row>
        <row r="937">
          <cell r="C937" t="str">
            <v>M-P-0006-1-001-006</v>
          </cell>
          <cell r="D937" t="str">
            <v>430X600 LARIS.PSLMZ.CEL.FRC.YZY.(8)(B)</v>
          </cell>
          <cell r="E937">
            <v>10</v>
          </cell>
          <cell r="F937" t="str">
            <v>KONSİNYE TEŞHİR DEPO</v>
          </cell>
          <cell r="G937" t="str">
            <v>AD</v>
          </cell>
          <cell r="H937">
            <v>1</v>
          </cell>
          <cell r="I937">
            <v>1</v>
          </cell>
          <cell r="J937">
            <v>0</v>
          </cell>
          <cell r="K937">
            <v>0</v>
          </cell>
        </row>
        <row r="938">
          <cell r="C938" t="str">
            <v>M-P-0006-1-001-006</v>
          </cell>
          <cell r="D938" t="str">
            <v>430X600 LARIS.PSLMZ.CEL.FRC.YZY.(8)(B)</v>
          </cell>
          <cell r="E938">
            <v>12</v>
          </cell>
          <cell r="F938" t="str">
            <v>ESKİŞEHİR SHOWROOM</v>
          </cell>
          <cell r="G938" t="str">
            <v>AD</v>
          </cell>
          <cell r="H938">
            <v>1</v>
          </cell>
          <cell r="I938">
            <v>1</v>
          </cell>
          <cell r="J938">
            <v>0</v>
          </cell>
          <cell r="K938">
            <v>0</v>
          </cell>
        </row>
        <row r="939">
          <cell r="C939" t="str">
            <v>M-P-0006-1-001-006</v>
          </cell>
          <cell r="D939" t="str">
            <v>430X600 LARIS.PSLMZ.CEL.FRC.YZY.(8)(B)</v>
          </cell>
          <cell r="E939">
            <v>13</v>
          </cell>
          <cell r="F939" t="str">
            <v>İSTANBUL SHOWROOM</v>
          </cell>
          <cell r="G939" t="str">
            <v>AD</v>
          </cell>
          <cell r="H939">
            <v>1</v>
          </cell>
          <cell r="I939">
            <v>1</v>
          </cell>
          <cell r="J939">
            <v>0</v>
          </cell>
          <cell r="K939">
            <v>0</v>
          </cell>
        </row>
        <row r="940">
          <cell r="C940" t="str">
            <v>M-P-0006-1-001-006</v>
          </cell>
          <cell r="D940" t="str">
            <v>430X600 LARIS.PSLMZ.CEL.FRC.YZY.(8)(B)</v>
          </cell>
          <cell r="E940">
            <v>22</v>
          </cell>
          <cell r="F940" t="str">
            <v>ONLINE SATIŞ DEPO</v>
          </cell>
          <cell r="G940" t="str">
            <v>AD</v>
          </cell>
          <cell r="H940">
            <v>1</v>
          </cell>
          <cell r="I940">
            <v>1</v>
          </cell>
          <cell r="J940">
            <v>0</v>
          </cell>
          <cell r="K940">
            <v>0</v>
          </cell>
        </row>
        <row r="941">
          <cell r="C941" t="str">
            <v>M-P-0006-1-001-010</v>
          </cell>
          <cell r="D941" t="str">
            <v>600X600 LARIS.PSLMZ.CEL.FRC.YZY.(11)(B)</v>
          </cell>
          <cell r="E941">
            <v>22</v>
          </cell>
          <cell r="F941" t="str">
            <v>ONLINE SATIŞ DEPO</v>
          </cell>
          <cell r="G941" t="str">
            <v>AD</v>
          </cell>
          <cell r="H941">
            <v>2</v>
          </cell>
          <cell r="I941">
            <v>2</v>
          </cell>
          <cell r="J941">
            <v>0</v>
          </cell>
          <cell r="K941">
            <v>0</v>
          </cell>
        </row>
        <row r="942">
          <cell r="C942" t="str">
            <v>M-P-0006-1-001-020</v>
          </cell>
          <cell r="D942" t="str">
            <v>600X430 LARISPSLMZ.CEL.FRC.YZY.(10)</v>
          </cell>
          <cell r="E942">
            <v>22</v>
          </cell>
          <cell r="F942" t="str">
            <v>ONLINE SATIŞ DEPO</v>
          </cell>
          <cell r="G942" t="str">
            <v>AD</v>
          </cell>
          <cell r="H942">
            <v>2</v>
          </cell>
          <cell r="I942">
            <v>2</v>
          </cell>
          <cell r="J942">
            <v>0</v>
          </cell>
          <cell r="K942">
            <v>0</v>
          </cell>
        </row>
        <row r="943">
          <cell r="C943" t="str">
            <v>M-P-0006-1-094-001</v>
          </cell>
          <cell r="D943" t="str">
            <v>600X600 LARIS.PSLMZ.CEL.NIGHT.BLACK(11)(B)</v>
          </cell>
          <cell r="E943">
            <v>22</v>
          </cell>
          <cell r="F943" t="str">
            <v>ONLINE SATIŞ DEPO</v>
          </cell>
          <cell r="G943" t="str">
            <v>AD</v>
          </cell>
          <cell r="H943">
            <v>1</v>
          </cell>
          <cell r="I943">
            <v>1</v>
          </cell>
          <cell r="J943">
            <v>0</v>
          </cell>
          <cell r="K943">
            <v>0</v>
          </cell>
        </row>
        <row r="944">
          <cell r="C944" t="str">
            <v>M-P-0006-1-205-001</v>
          </cell>
          <cell r="D944" t="str">
            <v>600X600 LARIS.PSLMZ.CEL.RUSSET(11)(B)</v>
          </cell>
          <cell r="E944">
            <v>22</v>
          </cell>
          <cell r="F944" t="str">
            <v>ONLINE SATIŞ DEPO</v>
          </cell>
          <cell r="G944" t="str">
            <v>AD</v>
          </cell>
          <cell r="H944">
            <v>3</v>
          </cell>
          <cell r="I944">
            <v>3</v>
          </cell>
          <cell r="J944">
            <v>0</v>
          </cell>
          <cell r="K944">
            <v>0</v>
          </cell>
        </row>
        <row r="945">
          <cell r="C945" t="str">
            <v>M-P-0006-1-207-001</v>
          </cell>
          <cell r="D945" t="str">
            <v>600X600 LARIS.PSLMZ.CEL.FROST(11)(B)</v>
          </cell>
          <cell r="E945">
            <v>22</v>
          </cell>
          <cell r="F945" t="str">
            <v>ONLINE SATIŞ DEPO</v>
          </cell>
          <cell r="G945" t="str">
            <v>AD</v>
          </cell>
          <cell r="H945">
            <v>3</v>
          </cell>
          <cell r="I945">
            <v>3</v>
          </cell>
          <cell r="J945">
            <v>0</v>
          </cell>
          <cell r="K945">
            <v>0</v>
          </cell>
        </row>
        <row r="946">
          <cell r="C946" t="str">
            <v>M-P-0006-1-208-001</v>
          </cell>
          <cell r="D946" t="str">
            <v>600X600 LARIS.PSLMZ.CEL.MILKY.WAY(11)(B)</v>
          </cell>
          <cell r="E946">
            <v>22</v>
          </cell>
          <cell r="F946" t="str">
            <v>ONLINE SATIŞ DEPO</v>
          </cell>
          <cell r="G946" t="str">
            <v>AD</v>
          </cell>
          <cell r="H946">
            <v>3</v>
          </cell>
          <cell r="I946">
            <v>3</v>
          </cell>
          <cell r="J946">
            <v>0</v>
          </cell>
          <cell r="K946">
            <v>0</v>
          </cell>
        </row>
        <row r="947">
          <cell r="C947" t="str">
            <v>M-P-0007-1-003-007</v>
          </cell>
          <cell r="D947" t="str">
            <v>1180X500 ADONIS.PSLMZ.CEL.FRC.+AY.YZY.CITA(15)</v>
          </cell>
          <cell r="E947">
            <v>13</v>
          </cell>
          <cell r="F947" t="str">
            <v>İSTANBUL SHOWROOM</v>
          </cell>
          <cell r="G947" t="str">
            <v>AD</v>
          </cell>
          <cell r="H947">
            <v>1</v>
          </cell>
          <cell r="I947">
            <v>1</v>
          </cell>
          <cell r="J947">
            <v>0</v>
          </cell>
          <cell r="K947">
            <v>0</v>
          </cell>
        </row>
        <row r="948">
          <cell r="C948" t="str">
            <v>M-P-0007-1-003-007</v>
          </cell>
          <cell r="D948" t="str">
            <v>1180X500 ADONIS.PSLMZ.CEL.FRC.+AY.YZY.CITA(15)</v>
          </cell>
          <cell r="E948">
            <v>22</v>
          </cell>
          <cell r="F948" t="str">
            <v>ONLINE SATIŞ DEPO</v>
          </cell>
          <cell r="G948" t="str">
            <v>AD</v>
          </cell>
          <cell r="H948">
            <v>2</v>
          </cell>
          <cell r="I948">
            <v>2</v>
          </cell>
          <cell r="J948">
            <v>0</v>
          </cell>
          <cell r="K948">
            <v>0</v>
          </cell>
        </row>
        <row r="949">
          <cell r="C949" t="str">
            <v>M-P-0007-1-003-008</v>
          </cell>
          <cell r="D949" t="str">
            <v>1360X500 ADONISPSLMZ.CEL.FRC.+AY.YZY.CITA(17)</v>
          </cell>
          <cell r="E949">
            <v>12</v>
          </cell>
          <cell r="F949" t="str">
            <v>ESKİŞEHİR SHOWROOM</v>
          </cell>
          <cell r="G949" t="str">
            <v>AD</v>
          </cell>
          <cell r="H949">
            <v>1</v>
          </cell>
          <cell r="I949">
            <v>1</v>
          </cell>
          <cell r="J949">
            <v>0</v>
          </cell>
          <cell r="K949">
            <v>0</v>
          </cell>
        </row>
        <row r="950">
          <cell r="C950" t="str">
            <v>M-P-0008-1-001-012</v>
          </cell>
          <cell r="D950" t="str">
            <v>2000X290 ARESPSLMZ.CEL.FRC.YZY.(5)</v>
          </cell>
          <cell r="E950">
            <v>22</v>
          </cell>
          <cell r="F950" t="str">
            <v>ONLINE SATIŞ DEPO</v>
          </cell>
          <cell r="G950" t="str">
            <v>AD</v>
          </cell>
          <cell r="H950">
            <v>1</v>
          </cell>
          <cell r="I950">
            <v>1</v>
          </cell>
          <cell r="J950">
            <v>0</v>
          </cell>
          <cell r="K950">
            <v>0</v>
          </cell>
        </row>
        <row r="951">
          <cell r="C951" t="str">
            <v>M-P-0008-1-001-021</v>
          </cell>
          <cell r="D951" t="str">
            <v>1500X290 ARESPSLMZ.CEL.FRC.YZY.(5)</v>
          </cell>
          <cell r="E951">
            <v>10</v>
          </cell>
          <cell r="F951" t="str">
            <v>KONSİNYE TEŞHİR DEPO</v>
          </cell>
          <cell r="G951" t="str">
            <v>AD</v>
          </cell>
          <cell r="H951">
            <v>1</v>
          </cell>
          <cell r="I951">
            <v>1</v>
          </cell>
          <cell r="J951">
            <v>0</v>
          </cell>
          <cell r="K951">
            <v>0</v>
          </cell>
        </row>
        <row r="952">
          <cell r="C952" t="str">
            <v>M-P-0008-1-001-021</v>
          </cell>
          <cell r="D952" t="str">
            <v>1500X290 ARESPSLMZ.CEL.FRC.YZY.(5)</v>
          </cell>
          <cell r="E952">
            <v>13</v>
          </cell>
          <cell r="F952" t="str">
            <v>İSTANBUL SHOWROOM</v>
          </cell>
          <cell r="G952" t="str">
            <v>AD</v>
          </cell>
          <cell r="H952">
            <v>1</v>
          </cell>
          <cell r="I952">
            <v>1</v>
          </cell>
          <cell r="J952">
            <v>0</v>
          </cell>
          <cell r="K952">
            <v>0</v>
          </cell>
        </row>
        <row r="953">
          <cell r="C953" t="str">
            <v>M-P-0008-1-001-031</v>
          </cell>
          <cell r="D953" t="str">
            <v>600X904 ARESPSLMZ.CEL.FRC.YZY.(15)</v>
          </cell>
          <cell r="E953">
            <v>13</v>
          </cell>
          <cell r="F953" t="str">
            <v>İSTANBUL SHOWROOM</v>
          </cell>
          <cell r="G953" t="str">
            <v>AD</v>
          </cell>
          <cell r="H953">
            <v>1</v>
          </cell>
          <cell r="I953">
            <v>1</v>
          </cell>
          <cell r="J953">
            <v>0</v>
          </cell>
          <cell r="K953">
            <v>0</v>
          </cell>
        </row>
        <row r="954">
          <cell r="C954" t="str">
            <v>M-P-0008-1-001-032</v>
          </cell>
          <cell r="D954" t="str">
            <v>600X2002 ARESPSLMZ.CEL.FRC.YZY.(33)</v>
          </cell>
          <cell r="E954">
            <v>13</v>
          </cell>
          <cell r="F954" t="str">
            <v>İSTANBUL SHOWROOM</v>
          </cell>
          <cell r="G954" t="str">
            <v>AD</v>
          </cell>
          <cell r="H954">
            <v>1</v>
          </cell>
          <cell r="I954">
            <v>1</v>
          </cell>
          <cell r="J954">
            <v>0</v>
          </cell>
          <cell r="K954">
            <v>0</v>
          </cell>
        </row>
        <row r="955">
          <cell r="C955" t="str">
            <v>M-P-0009-1-002-001</v>
          </cell>
          <cell r="D955" t="str">
            <v>1000X500 ASOSPSLMZ.CEL.AY.YZY.CTSZ.(6)</v>
          </cell>
          <cell r="E955">
            <v>10</v>
          </cell>
          <cell r="F955" t="str">
            <v>KONSİNYE TEŞHİR DEPO</v>
          </cell>
          <cell r="G955" t="str">
            <v>AD</v>
          </cell>
          <cell r="H955">
            <v>1</v>
          </cell>
          <cell r="I955">
            <v>1</v>
          </cell>
          <cell r="J955">
            <v>0</v>
          </cell>
          <cell r="K955">
            <v>0</v>
          </cell>
        </row>
        <row r="956">
          <cell r="C956" t="str">
            <v>M-P-0009-1-002-002</v>
          </cell>
          <cell r="D956" t="str">
            <v>1380X500 ASOS.PSLMZ.CEL.AY.YZY.CTSZ.(8)</v>
          </cell>
          <cell r="E956">
            <v>12</v>
          </cell>
          <cell r="F956" t="str">
            <v>ESKİŞEHİR SHOWROOM</v>
          </cell>
          <cell r="G956" t="str">
            <v>AD</v>
          </cell>
          <cell r="H956">
            <v>1</v>
          </cell>
          <cell r="I956">
            <v>1</v>
          </cell>
          <cell r="J956">
            <v>0</v>
          </cell>
          <cell r="K956">
            <v>0</v>
          </cell>
        </row>
        <row r="957">
          <cell r="C957" t="str">
            <v>M-P-0009-1-002-002</v>
          </cell>
          <cell r="D957" t="str">
            <v>1380X500 ASOS.PSLMZ.CEL.AY.YZY.CTSZ.(8)</v>
          </cell>
          <cell r="E957">
            <v>13</v>
          </cell>
          <cell r="F957" t="str">
            <v>İSTANBUL SHOWROOM</v>
          </cell>
          <cell r="G957" t="str">
            <v>AD</v>
          </cell>
          <cell r="H957">
            <v>1</v>
          </cell>
          <cell r="I957">
            <v>1</v>
          </cell>
          <cell r="J957">
            <v>0</v>
          </cell>
          <cell r="K957">
            <v>0</v>
          </cell>
        </row>
        <row r="958">
          <cell r="C958" t="str">
            <v>M-P-0009-1-002-015</v>
          </cell>
          <cell r="D958" t="str">
            <v>800X500 ASOSPSLMZ.CEL.AY.YZY.CTSZ(5)</v>
          </cell>
          <cell r="E958">
            <v>6</v>
          </cell>
          <cell r="F958" t="str">
            <v>MAMÜL DEPO</v>
          </cell>
          <cell r="G958" t="str">
            <v>AD</v>
          </cell>
          <cell r="H958">
            <v>1</v>
          </cell>
          <cell r="I958">
            <v>1</v>
          </cell>
          <cell r="J958">
            <v>0</v>
          </cell>
          <cell r="K958">
            <v>0</v>
          </cell>
        </row>
        <row r="959">
          <cell r="C959" t="str">
            <v>M-P-0009-1-002-022</v>
          </cell>
          <cell r="D959" t="str">
            <v>1380X500 ASOS(ACV)PSLMZ.CEL.AY.YZY.CTSZ.(8)(B)</v>
          </cell>
          <cell r="E959">
            <v>3</v>
          </cell>
          <cell r="F959" t="str">
            <v>ÜRETİM DEPO</v>
          </cell>
          <cell r="G959" t="str">
            <v>AD</v>
          </cell>
          <cell r="H959">
            <v>1</v>
          </cell>
          <cell r="I959">
            <v>0</v>
          </cell>
          <cell r="J959">
            <v>-1</v>
          </cell>
          <cell r="K959">
            <v>0</v>
          </cell>
        </row>
        <row r="960">
          <cell r="C960" t="str">
            <v>M-P-0009-1-002-024</v>
          </cell>
          <cell r="D960" t="str">
            <v>1500X500 ASOS.PSLMZ.CEL.AY.YZY.CTSZ.(R)(9)(B)</v>
          </cell>
          <cell r="E960">
            <v>6</v>
          </cell>
          <cell r="F960" t="str">
            <v>MAMÜL DEPO</v>
          </cell>
          <cell r="G960" t="str">
            <v>AD</v>
          </cell>
          <cell r="H960">
            <v>1</v>
          </cell>
          <cell r="I960">
            <v>1</v>
          </cell>
          <cell r="J960">
            <v>0</v>
          </cell>
          <cell r="K960">
            <v>0</v>
          </cell>
        </row>
        <row r="961">
          <cell r="C961" t="str">
            <v>M-P-0009-1-052-002</v>
          </cell>
          <cell r="D961" t="str">
            <v>1380X500 ASOS.PSLMZ.CEL.PVD.POLSHD.BRASS.CTSZ.(8)(B)</v>
          </cell>
          <cell r="E961">
            <v>22</v>
          </cell>
          <cell r="F961" t="str">
            <v>ONLINE SATIŞ DEPO</v>
          </cell>
          <cell r="G961" t="str">
            <v>AD</v>
          </cell>
          <cell r="H961">
            <v>4</v>
          </cell>
          <cell r="I961">
            <v>4</v>
          </cell>
          <cell r="J961">
            <v>0</v>
          </cell>
          <cell r="K961">
            <v>0</v>
          </cell>
        </row>
        <row r="962">
          <cell r="C962" t="str">
            <v>M-P-0009-1-055-001</v>
          </cell>
          <cell r="D962" t="str">
            <v>800X500 ASOSPSLMZ.CEL.PVD.POLSHD.COPPER.CTSZ.(R)(5)(B)</v>
          </cell>
          <cell r="E962">
            <v>22</v>
          </cell>
          <cell r="F962" t="str">
            <v>ONLINE SATIŞ DEPO</v>
          </cell>
          <cell r="G962" t="str">
            <v>AD</v>
          </cell>
          <cell r="H962">
            <v>2</v>
          </cell>
          <cell r="I962">
            <v>2</v>
          </cell>
          <cell r="J962">
            <v>0</v>
          </cell>
          <cell r="K962">
            <v>0</v>
          </cell>
        </row>
        <row r="963">
          <cell r="C963" t="str">
            <v>M-P-0009-1-094-004</v>
          </cell>
          <cell r="D963" t="str">
            <v>1000X500 ASOS.PSLMZ.CEL.NIGHT.BLACK(6)(B)</v>
          </cell>
          <cell r="E963">
            <v>3</v>
          </cell>
          <cell r="F963" t="str">
            <v>ÜRETİM DEPO</v>
          </cell>
          <cell r="G963" t="str">
            <v>AD</v>
          </cell>
          <cell r="H963">
            <v>2</v>
          </cell>
          <cell r="I963">
            <v>1</v>
          </cell>
          <cell r="J963">
            <v>-1</v>
          </cell>
          <cell r="K963">
            <v>0</v>
          </cell>
        </row>
        <row r="964">
          <cell r="C964" t="str">
            <v>M-P-0009-1-094-004</v>
          </cell>
          <cell r="D964" t="str">
            <v>1000X500 ASOS.PSLMZ.CEL.NIGHT.BLACK(6)(B)</v>
          </cell>
          <cell r="E964">
            <v>5</v>
          </cell>
          <cell r="F964" t="str">
            <v>SİPARİŞ DEPO</v>
          </cell>
          <cell r="G964" t="str">
            <v>AD</v>
          </cell>
          <cell r="H964">
            <v>0</v>
          </cell>
          <cell r="I964">
            <v>1</v>
          </cell>
          <cell r="J964">
            <v>1</v>
          </cell>
          <cell r="K964">
            <v>0</v>
          </cell>
        </row>
        <row r="965">
          <cell r="C965" t="str">
            <v>M-P-0009-1-094-005</v>
          </cell>
          <cell r="D965" t="str">
            <v>800X500 ASOS.PSLMZ.CEL.NIGHT.BLACK.CTSZ.(5)(B)</v>
          </cell>
          <cell r="E965">
            <v>22</v>
          </cell>
          <cell r="F965" t="str">
            <v>ONLINE SATIŞ DEPO</v>
          </cell>
          <cell r="G965" t="str">
            <v>AD</v>
          </cell>
          <cell r="H965">
            <v>2</v>
          </cell>
          <cell r="I965">
            <v>2</v>
          </cell>
          <cell r="J965">
            <v>0</v>
          </cell>
          <cell r="K965">
            <v>0</v>
          </cell>
        </row>
        <row r="966">
          <cell r="C966" t="str">
            <v>M-P-0009-1-094-011</v>
          </cell>
          <cell r="D966" t="str">
            <v>1000X500 ASOS.BAZ.PSLMZ.CEL.NIGHT.BLACK.(6)(B)</v>
          </cell>
          <cell r="E966">
            <v>3</v>
          </cell>
          <cell r="F966" t="str">
            <v>ÜRETİM DEPO</v>
          </cell>
          <cell r="G966" t="str">
            <v>AD</v>
          </cell>
          <cell r="H966">
            <v>1</v>
          </cell>
          <cell r="I966">
            <v>0</v>
          </cell>
          <cell r="J966">
            <v>-1</v>
          </cell>
          <cell r="K966">
            <v>0</v>
          </cell>
        </row>
        <row r="967">
          <cell r="C967" t="str">
            <v>M-P-0009-1-173-011</v>
          </cell>
          <cell r="D967" t="str">
            <v>1380X500 ASOS.PSLMZ.CEL.PVD.BRSHED.BRONZE(8)(B)</v>
          </cell>
          <cell r="E967">
            <v>22</v>
          </cell>
          <cell r="F967" t="str">
            <v>ONLINE SATIŞ DEPO</v>
          </cell>
          <cell r="G967" t="str">
            <v>AD</v>
          </cell>
          <cell r="H967">
            <v>1</v>
          </cell>
          <cell r="I967">
            <v>1</v>
          </cell>
          <cell r="J967">
            <v>0</v>
          </cell>
          <cell r="K967">
            <v>0</v>
          </cell>
        </row>
        <row r="968">
          <cell r="C968" t="str">
            <v>M-P-0009-1-175-001</v>
          </cell>
          <cell r="D968" t="str">
            <v>800X500 ASOSPSLMZ.CEL.PVD.BRSHED.BRASS.CTSZ.(R)(5)(B)</v>
          </cell>
          <cell r="E968">
            <v>22</v>
          </cell>
          <cell r="F968" t="str">
            <v>ONLINE SATIŞ DEPO</v>
          </cell>
          <cell r="G968" t="str">
            <v>AD</v>
          </cell>
          <cell r="H968">
            <v>3</v>
          </cell>
          <cell r="I968">
            <v>3</v>
          </cell>
          <cell r="J968">
            <v>0</v>
          </cell>
          <cell r="K968">
            <v>0</v>
          </cell>
        </row>
        <row r="969">
          <cell r="C969" t="str">
            <v>M-P-0009-1-175-013</v>
          </cell>
          <cell r="D969" t="str">
            <v>1000X500 ASOS.PSLMZ.CEL.PVD.BRSHED.BRASS.CTSZ.(6)(B)</v>
          </cell>
          <cell r="E969">
            <v>22</v>
          </cell>
          <cell r="F969" t="str">
            <v>ONLINE SATIŞ DEPO</v>
          </cell>
          <cell r="G969" t="str">
            <v>AD</v>
          </cell>
          <cell r="H969">
            <v>1</v>
          </cell>
          <cell r="I969">
            <v>1</v>
          </cell>
          <cell r="J969">
            <v>0</v>
          </cell>
          <cell r="K969">
            <v>0</v>
          </cell>
        </row>
        <row r="970">
          <cell r="C970" t="str">
            <v>M-P-0009-1-178-001</v>
          </cell>
          <cell r="D970" t="str">
            <v>800X500 ASOSPSLMZ.CEL.PVD.POLSHD.BLACK.CHROME.CTSZ.(R)(5)(B)</v>
          </cell>
          <cell r="E970">
            <v>12</v>
          </cell>
          <cell r="F970" t="str">
            <v>ESKİŞEHİR SHOWROOM</v>
          </cell>
          <cell r="G970" t="str">
            <v>AD</v>
          </cell>
          <cell r="H970">
            <v>1</v>
          </cell>
          <cell r="I970">
            <v>1</v>
          </cell>
          <cell r="J970">
            <v>0</v>
          </cell>
          <cell r="K970">
            <v>0</v>
          </cell>
        </row>
        <row r="971">
          <cell r="C971" t="str">
            <v>M-P-0009-1-178-001</v>
          </cell>
          <cell r="D971" t="str">
            <v>800X500 ASOSPSLMZ.CEL.PVD.POLSHD.BLACK.CHROME.CTSZ.(R)(5)(B)</v>
          </cell>
          <cell r="E971">
            <v>22</v>
          </cell>
          <cell r="F971" t="str">
            <v>ONLINE SATIŞ DEPO</v>
          </cell>
          <cell r="G971" t="str">
            <v>AD</v>
          </cell>
          <cell r="H971">
            <v>1</v>
          </cell>
          <cell r="I971">
            <v>1</v>
          </cell>
          <cell r="J971">
            <v>0</v>
          </cell>
          <cell r="K971">
            <v>0</v>
          </cell>
        </row>
        <row r="972">
          <cell r="C972" t="str">
            <v>M-P-0010-1-002-003</v>
          </cell>
          <cell r="D972" t="str">
            <v>1000X600 KEOPSPSLMZ.CEL.AY.YZY. CTSZ.(12)</v>
          </cell>
          <cell r="E972">
            <v>12</v>
          </cell>
          <cell r="F972" t="str">
            <v>ESKİŞEHİR SHOWROOM</v>
          </cell>
          <cell r="G972" t="str">
            <v>AD</v>
          </cell>
          <cell r="H972">
            <v>1</v>
          </cell>
          <cell r="I972">
            <v>1</v>
          </cell>
          <cell r="J972">
            <v>0</v>
          </cell>
          <cell r="K972">
            <v>0</v>
          </cell>
        </row>
        <row r="973">
          <cell r="C973" t="str">
            <v>M-P-0010-1-002-004</v>
          </cell>
          <cell r="D973" t="str">
            <v>1000X500 KEOPSPSLMZ.CEL.AY.YZY.CTSZ.(12)</v>
          </cell>
          <cell r="E973">
            <v>10</v>
          </cell>
          <cell r="F973" t="str">
            <v>KONSİNYE TEŞHİR DEPO</v>
          </cell>
          <cell r="G973" t="str">
            <v>AD</v>
          </cell>
          <cell r="H973">
            <v>1</v>
          </cell>
          <cell r="I973">
            <v>1</v>
          </cell>
          <cell r="J973">
            <v>0</v>
          </cell>
          <cell r="K973">
            <v>0</v>
          </cell>
        </row>
        <row r="974">
          <cell r="C974" t="str">
            <v>M-P-0011-1-002-001</v>
          </cell>
          <cell r="D974" t="str">
            <v>1000X500 NIRVANAPSLMZ.CEL.AY.YZY.(9)</v>
          </cell>
          <cell r="E974">
            <v>12</v>
          </cell>
          <cell r="F974" t="str">
            <v>ESKİŞEHİR SHOWROOM</v>
          </cell>
          <cell r="G974" t="str">
            <v>AD</v>
          </cell>
          <cell r="H974">
            <v>1</v>
          </cell>
          <cell r="I974">
            <v>1</v>
          </cell>
          <cell r="J974">
            <v>0</v>
          </cell>
          <cell r="K974">
            <v>0</v>
          </cell>
        </row>
        <row r="975">
          <cell r="C975" t="str">
            <v>M-P-0013-1-012-003</v>
          </cell>
          <cell r="D975" t="str">
            <v>600X590 GRACEPSLMZ.CEL.FRC.+AY.YZY.(6+5)AKS:550MM</v>
          </cell>
          <cell r="E975">
            <v>22</v>
          </cell>
          <cell r="F975" t="str">
            <v>ONLINE SATIŞ DEPO</v>
          </cell>
          <cell r="G975" t="str">
            <v>AD</v>
          </cell>
          <cell r="H975">
            <v>1</v>
          </cell>
          <cell r="I975">
            <v>1</v>
          </cell>
          <cell r="J975">
            <v>0</v>
          </cell>
          <cell r="K975">
            <v>0</v>
          </cell>
        </row>
        <row r="976">
          <cell r="C976" t="str">
            <v>M-P-0013-1-013-001</v>
          </cell>
          <cell r="D976" t="str">
            <v>600X545 GRACEPSLMZ.CEL.FRC+PAR.ALTN.YZY.(6+5)</v>
          </cell>
          <cell r="E976">
            <v>12</v>
          </cell>
          <cell r="F976" t="str">
            <v>ESKİŞEHİR SHOWROOM</v>
          </cell>
          <cell r="G976" t="str">
            <v>AD</v>
          </cell>
          <cell r="H976">
            <v>1</v>
          </cell>
          <cell r="I976">
            <v>1</v>
          </cell>
          <cell r="J976">
            <v>0</v>
          </cell>
          <cell r="K976">
            <v>0</v>
          </cell>
        </row>
        <row r="977">
          <cell r="C977" t="str">
            <v>M-P-0014-1-001-004</v>
          </cell>
          <cell r="D977" t="str">
            <v>1000X310 ARTEMISPSLMZ.CEL.FRC.YZY.(4)</v>
          </cell>
          <cell r="E977">
            <v>12</v>
          </cell>
          <cell r="F977" t="str">
            <v>ESKİŞEHİR SHOWROOM</v>
          </cell>
          <cell r="G977" t="str">
            <v>AD</v>
          </cell>
          <cell r="H977">
            <v>1</v>
          </cell>
          <cell r="I977">
            <v>1</v>
          </cell>
          <cell r="J977">
            <v>0</v>
          </cell>
          <cell r="K977">
            <v>0</v>
          </cell>
        </row>
        <row r="978">
          <cell r="C978" t="str">
            <v>M-P-0015-1-019-012</v>
          </cell>
          <cell r="D978" t="str">
            <v>1200X500 GEMINIPSLMZ.CEL.FRC.+IROKOYZY.(15)40mmAhsap</v>
          </cell>
          <cell r="E978">
            <v>10</v>
          </cell>
          <cell r="F978" t="str">
            <v>KONSİNYE TEŞHİR DEPO</v>
          </cell>
          <cell r="G978" t="str">
            <v>AD</v>
          </cell>
          <cell r="H978">
            <v>2</v>
          </cell>
          <cell r="I978">
            <v>2</v>
          </cell>
          <cell r="J978">
            <v>0</v>
          </cell>
          <cell r="K978">
            <v>0</v>
          </cell>
        </row>
        <row r="979">
          <cell r="C979" t="str">
            <v>M-P-0015-1-019-018</v>
          </cell>
          <cell r="D979" t="str">
            <v>1500X600 GEMINIPSLMZ.CEL.ORT.BAG.FRC.+IROKOYZY.(18)40mmAhsap</v>
          </cell>
          <cell r="E979">
            <v>13</v>
          </cell>
          <cell r="F979" t="str">
            <v>İSTANBUL SHOWROOM</v>
          </cell>
          <cell r="G979" t="str">
            <v>AD</v>
          </cell>
          <cell r="H979">
            <v>1</v>
          </cell>
          <cell r="I979">
            <v>1</v>
          </cell>
          <cell r="J979">
            <v>0</v>
          </cell>
          <cell r="K979">
            <v>0</v>
          </cell>
        </row>
        <row r="980">
          <cell r="C980" t="str">
            <v>M-P-0015-1-020-001</v>
          </cell>
          <cell r="D980" t="str">
            <v>1200X500 GEMINIPSLMZ.CEL.AYNA+IROKOYZY.(15)40mmAhsap</v>
          </cell>
          <cell r="E980">
            <v>12</v>
          </cell>
          <cell r="F980" t="str">
            <v>ESKİŞEHİR SHOWROOM</v>
          </cell>
          <cell r="G980" t="str">
            <v>AD</v>
          </cell>
          <cell r="H980">
            <v>1</v>
          </cell>
          <cell r="I980">
            <v>1</v>
          </cell>
          <cell r="J980">
            <v>0</v>
          </cell>
          <cell r="K980">
            <v>0</v>
          </cell>
        </row>
        <row r="981">
          <cell r="C981" t="str">
            <v>M-P-0016-1-001-002</v>
          </cell>
          <cell r="D981" t="str">
            <v>1700X100 EVERESTPSLMZ.CEL.FRC.YZY.</v>
          </cell>
          <cell r="E981">
            <v>22</v>
          </cell>
          <cell r="F981" t="str">
            <v>ONLINE SATIŞ DEPO</v>
          </cell>
          <cell r="G981" t="str">
            <v>AD</v>
          </cell>
          <cell r="H981">
            <v>1</v>
          </cell>
          <cell r="I981">
            <v>1</v>
          </cell>
          <cell r="J981">
            <v>0</v>
          </cell>
          <cell r="K981">
            <v>0</v>
          </cell>
        </row>
        <row r="982">
          <cell r="C982" t="str">
            <v>M-P-0016-1-001-004</v>
          </cell>
          <cell r="D982" t="str">
            <v>900X100 EVERESTPSLMZ.CEL.FRC.YZY.</v>
          </cell>
          <cell r="E982">
            <v>12</v>
          </cell>
          <cell r="F982" t="str">
            <v>ESKİŞEHİR SHOWROOM</v>
          </cell>
          <cell r="G982" t="str">
            <v>AD</v>
          </cell>
          <cell r="H982">
            <v>1</v>
          </cell>
          <cell r="I982">
            <v>1</v>
          </cell>
          <cell r="J982">
            <v>0</v>
          </cell>
          <cell r="K982">
            <v>0</v>
          </cell>
        </row>
        <row r="983">
          <cell r="C983" t="str">
            <v>M-P-0017-1-018-001</v>
          </cell>
          <cell r="D983" t="str">
            <v>1440X500 ELITEPSLMZ.CEL.FRC.+SAPELLIYZY.(21)60mmAhsap</v>
          </cell>
          <cell r="E983">
            <v>12</v>
          </cell>
          <cell r="F983" t="str">
            <v>ESKİŞEHİR SHOWROOM</v>
          </cell>
          <cell r="G983" t="str">
            <v>AD</v>
          </cell>
          <cell r="H983">
            <v>1</v>
          </cell>
          <cell r="I983">
            <v>1</v>
          </cell>
          <cell r="J983">
            <v>0</v>
          </cell>
          <cell r="K983">
            <v>0</v>
          </cell>
        </row>
        <row r="984">
          <cell r="C984" t="str">
            <v>M-P-0017-1-019-004</v>
          </cell>
          <cell r="D984" t="str">
            <v>500X1230 ELITEPSLMZ.CEL.FRC.+IROKOYZY.(18)60mmAhsap</v>
          </cell>
          <cell r="E984">
            <v>22</v>
          </cell>
          <cell r="F984" t="str">
            <v>ONLINE SATIŞ DEPO</v>
          </cell>
          <cell r="G984" t="str">
            <v>AD</v>
          </cell>
          <cell r="H984">
            <v>1</v>
          </cell>
          <cell r="I984">
            <v>1</v>
          </cell>
          <cell r="J984">
            <v>0</v>
          </cell>
          <cell r="K984">
            <v>0</v>
          </cell>
        </row>
        <row r="985">
          <cell r="C985" t="str">
            <v>M-P-0017-1-019-005</v>
          </cell>
          <cell r="D985" t="str">
            <v>1440X500 ELITEPSLMZ.CEL.FRC.+IROKOYZY.(21)60mmAhsap</v>
          </cell>
          <cell r="E985">
            <v>7</v>
          </cell>
          <cell r="F985" t="str">
            <v>GÖRSEL KUSURLU DEPO</v>
          </cell>
          <cell r="G985" t="str">
            <v>AD</v>
          </cell>
          <cell r="H985">
            <v>1</v>
          </cell>
          <cell r="I985">
            <v>1</v>
          </cell>
          <cell r="J985">
            <v>0</v>
          </cell>
          <cell r="K985">
            <v>0</v>
          </cell>
        </row>
        <row r="986">
          <cell r="C986" t="str">
            <v>M-P-0018-1-001-018</v>
          </cell>
          <cell r="D986" t="str">
            <v>750X500 STORM.(CCD).PSLMZ.CEL.FRC.YZY.CTSZ.(10)</v>
          </cell>
          <cell r="E986">
            <v>3</v>
          </cell>
          <cell r="F986" t="str">
            <v>ÜRETİM DEPO</v>
          </cell>
          <cell r="G986" t="str">
            <v>AD</v>
          </cell>
          <cell r="H986">
            <v>12</v>
          </cell>
          <cell r="I986">
            <v>0</v>
          </cell>
          <cell r="J986">
            <v>-12</v>
          </cell>
          <cell r="K986">
            <v>0</v>
          </cell>
        </row>
        <row r="987">
          <cell r="C987" t="str">
            <v>M-P-0018-1-001-018</v>
          </cell>
          <cell r="D987" t="str">
            <v>750X500 STORM.(CCD).PSLMZ.CEL.FRC.YZY.CTSZ.(10)</v>
          </cell>
          <cell r="E987">
            <v>5</v>
          </cell>
          <cell r="F987" t="str">
            <v>SİPARİŞ DEPO</v>
          </cell>
          <cell r="G987" t="str">
            <v>AD</v>
          </cell>
          <cell r="H987">
            <v>0</v>
          </cell>
          <cell r="I987">
            <v>12</v>
          </cell>
          <cell r="J987">
            <v>12</v>
          </cell>
          <cell r="K987">
            <v>0</v>
          </cell>
        </row>
        <row r="988">
          <cell r="C988" t="str">
            <v>M-P-0018-1-001-019</v>
          </cell>
          <cell r="D988" t="str">
            <v>1200X500 STORM.(CCD).PSLMZ.CEL.FRC.YZY.CTSZ.(14)</v>
          </cell>
          <cell r="E988">
            <v>3</v>
          </cell>
          <cell r="F988" t="str">
            <v>ÜRETİM DEPO</v>
          </cell>
          <cell r="G988" t="str">
            <v>AD</v>
          </cell>
          <cell r="H988">
            <v>14</v>
          </cell>
          <cell r="I988">
            <v>0</v>
          </cell>
          <cell r="J988">
            <v>-14</v>
          </cell>
          <cell r="K988">
            <v>0</v>
          </cell>
        </row>
        <row r="989">
          <cell r="C989" t="str">
            <v>M-P-0018-1-001-019</v>
          </cell>
          <cell r="D989" t="str">
            <v>1200X500 STORM.(CCD).PSLMZ.CEL.FRC.YZY.CTSZ.(14)</v>
          </cell>
          <cell r="E989">
            <v>5</v>
          </cell>
          <cell r="F989" t="str">
            <v>SİPARİŞ DEPO</v>
          </cell>
          <cell r="G989" t="str">
            <v>AD</v>
          </cell>
          <cell r="H989">
            <v>0</v>
          </cell>
          <cell r="I989">
            <v>14</v>
          </cell>
          <cell r="J989">
            <v>14</v>
          </cell>
          <cell r="K989">
            <v>0</v>
          </cell>
        </row>
        <row r="990">
          <cell r="C990" t="str">
            <v>M-P-0018-1-001-020</v>
          </cell>
          <cell r="D990" t="str">
            <v>1000X500 STORMPSLMZ.CEL.FRC.YZY.CTSZ.(12)</v>
          </cell>
          <cell r="E990">
            <v>10</v>
          </cell>
          <cell r="F990" t="str">
            <v>KONSİNYE TEŞHİR DEPO</v>
          </cell>
          <cell r="G990" t="str">
            <v>AD</v>
          </cell>
          <cell r="H990">
            <v>2</v>
          </cell>
          <cell r="I990">
            <v>2</v>
          </cell>
          <cell r="J990">
            <v>0</v>
          </cell>
          <cell r="K990">
            <v>0</v>
          </cell>
        </row>
        <row r="991">
          <cell r="C991" t="str">
            <v>M-P-0018-1-001-020</v>
          </cell>
          <cell r="D991" t="str">
            <v>1000X500 STORMPSLMZ.CEL.FRC.YZY.CTSZ.(12)</v>
          </cell>
          <cell r="E991">
            <v>12</v>
          </cell>
          <cell r="F991" t="str">
            <v>ESKİŞEHİR SHOWROOM</v>
          </cell>
          <cell r="G991" t="str">
            <v>AD</v>
          </cell>
          <cell r="H991">
            <v>1</v>
          </cell>
          <cell r="I991">
            <v>1</v>
          </cell>
          <cell r="J991">
            <v>0</v>
          </cell>
          <cell r="K991">
            <v>0</v>
          </cell>
        </row>
        <row r="992">
          <cell r="C992" t="str">
            <v>M-P-0018-1-002-003</v>
          </cell>
          <cell r="D992" t="str">
            <v>1500X500 STORMPSLMZ.CEL.AY.YZY.CTSZ.(R)(14)(B)</v>
          </cell>
          <cell r="E992">
            <v>22</v>
          </cell>
          <cell r="F992" t="str">
            <v>ONLINE SATIŞ DEPO</v>
          </cell>
          <cell r="G992" t="str">
            <v>AD</v>
          </cell>
          <cell r="H992">
            <v>1</v>
          </cell>
          <cell r="I992">
            <v>1</v>
          </cell>
          <cell r="J992">
            <v>0</v>
          </cell>
          <cell r="K992">
            <v>0</v>
          </cell>
        </row>
        <row r="993">
          <cell r="C993" t="str">
            <v>M-P-0020-1-001-027</v>
          </cell>
          <cell r="D993" t="str">
            <v>1200X500 TRUVAPSLMZ.CEL.FRC.YZY.(15)</v>
          </cell>
          <cell r="E993">
            <v>10</v>
          </cell>
          <cell r="F993" t="str">
            <v>KONSİNYE TEŞHİR DEPO</v>
          </cell>
          <cell r="G993" t="str">
            <v>AD</v>
          </cell>
          <cell r="H993">
            <v>1</v>
          </cell>
          <cell r="I993">
            <v>1</v>
          </cell>
          <cell r="J993">
            <v>0</v>
          </cell>
          <cell r="K993">
            <v>0</v>
          </cell>
        </row>
        <row r="994">
          <cell r="C994" t="str">
            <v>M-P-0020-1-001-027</v>
          </cell>
          <cell r="D994" t="str">
            <v>1200X500 TRUVAPSLMZ.CEL.FRC.YZY.(15)</v>
          </cell>
          <cell r="E994">
            <v>13</v>
          </cell>
          <cell r="F994" t="str">
            <v>İSTANBUL SHOWROOM</v>
          </cell>
          <cell r="G994" t="str">
            <v>AD</v>
          </cell>
          <cell r="H994">
            <v>1</v>
          </cell>
          <cell r="I994">
            <v>1</v>
          </cell>
          <cell r="J994">
            <v>0</v>
          </cell>
          <cell r="K994">
            <v>0</v>
          </cell>
        </row>
        <row r="995">
          <cell r="C995" t="str">
            <v>M-P-0020-1-001-034</v>
          </cell>
          <cell r="D995" t="str">
            <v>750X500 TRUVAPSLMZ.CEL.FRC.YZY.(10)(B)</v>
          </cell>
          <cell r="E995">
            <v>10</v>
          </cell>
          <cell r="F995" t="str">
            <v>KONSİNYE TEŞHİR DEPO</v>
          </cell>
          <cell r="G995" t="str">
            <v>AD</v>
          </cell>
          <cell r="H995">
            <v>2</v>
          </cell>
          <cell r="I995">
            <v>2</v>
          </cell>
          <cell r="J995">
            <v>0</v>
          </cell>
          <cell r="K995">
            <v>0</v>
          </cell>
        </row>
        <row r="996">
          <cell r="C996" t="str">
            <v>M-P-0020-1-001-050</v>
          </cell>
          <cell r="D996" t="str">
            <v>800X500 TRUVAPSLMZ.CEL.FRC.YZY.(9)</v>
          </cell>
          <cell r="E996">
            <v>12</v>
          </cell>
          <cell r="F996" t="str">
            <v>ESKİŞEHİR SHOWROOM</v>
          </cell>
          <cell r="G996" t="str">
            <v>AD</v>
          </cell>
          <cell r="H996">
            <v>1</v>
          </cell>
          <cell r="I996">
            <v>1</v>
          </cell>
          <cell r="J996">
            <v>0</v>
          </cell>
          <cell r="K996">
            <v>0</v>
          </cell>
        </row>
        <row r="997">
          <cell r="C997" t="str">
            <v>M-P-0020-2-001-011</v>
          </cell>
          <cell r="D997" t="str">
            <v>1200X600 TRUVA(TGG)PSLMZ.CEL.FRC.YZY.ON/OF.GIZ.BAG.SIM(14)120V200W.CLII.GRI.TTR.FISSZ.(60°C).(L)</v>
          </cell>
          <cell r="E997">
            <v>6</v>
          </cell>
          <cell r="F997" t="str">
            <v>MAMÜL DEPO</v>
          </cell>
          <cell r="G997" t="str">
            <v>AD</v>
          </cell>
          <cell r="H997">
            <v>15</v>
          </cell>
          <cell r="I997">
            <v>15</v>
          </cell>
          <cell r="J997">
            <v>0</v>
          </cell>
          <cell r="K997">
            <v>0</v>
          </cell>
        </row>
        <row r="998">
          <cell r="C998" t="str">
            <v>M-P-0021-1-001-003</v>
          </cell>
          <cell r="D998" t="str">
            <v>900X500 ZENITH.PSLMZ.CEL.FRC.YZY.(8)(B)</v>
          </cell>
          <cell r="E998">
            <v>12</v>
          </cell>
          <cell r="F998" t="str">
            <v>ESKİŞEHİR SHOWROOM</v>
          </cell>
          <cell r="G998" t="str">
            <v>AD</v>
          </cell>
          <cell r="H998">
            <v>1</v>
          </cell>
          <cell r="I998">
            <v>1</v>
          </cell>
          <cell r="J998">
            <v>0</v>
          </cell>
          <cell r="K998">
            <v>0</v>
          </cell>
        </row>
        <row r="999">
          <cell r="C999" t="str">
            <v>M-P-0021-1-207-001</v>
          </cell>
          <cell r="D999" t="str">
            <v>900X500 ZENITH.PSLMZ.CEL.FROST(8)(B)</v>
          </cell>
          <cell r="E999">
            <v>10</v>
          </cell>
          <cell r="F999" t="str">
            <v>KONSİNYE TEŞHİR DEPO</v>
          </cell>
          <cell r="G999" t="str">
            <v>AD</v>
          </cell>
          <cell r="H999">
            <v>1</v>
          </cell>
          <cell r="I999">
            <v>1</v>
          </cell>
          <cell r="J999">
            <v>0</v>
          </cell>
          <cell r="K999">
            <v>0</v>
          </cell>
        </row>
        <row r="1000">
          <cell r="C1000" t="str">
            <v>M-P-0021-1-207-001</v>
          </cell>
          <cell r="D1000" t="str">
            <v>900X500 ZENITH.PSLMZ.CEL.FROST(8)(B)</v>
          </cell>
          <cell r="E1000">
            <v>22</v>
          </cell>
          <cell r="F1000" t="str">
            <v>ONLINE SATIŞ DEPO</v>
          </cell>
          <cell r="G1000" t="str">
            <v>AD</v>
          </cell>
          <cell r="H1000">
            <v>2</v>
          </cell>
          <cell r="I1000">
            <v>2</v>
          </cell>
          <cell r="J1000">
            <v>0</v>
          </cell>
          <cell r="K1000">
            <v>0</v>
          </cell>
        </row>
        <row r="1001">
          <cell r="C1001" t="str">
            <v>M-P-0022-1-019-005</v>
          </cell>
          <cell r="D1001" t="str">
            <v>900X500 HERAPSLMZ.CEL.FRC.+IROKO YZY.(8)40mmAhsap</v>
          </cell>
          <cell r="E1001">
            <v>3</v>
          </cell>
          <cell r="F1001" t="str">
            <v>ÜRETİM DEPO</v>
          </cell>
          <cell r="G1001" t="str">
            <v>AD</v>
          </cell>
          <cell r="H1001">
            <v>-1</v>
          </cell>
          <cell r="I1001">
            <v>0</v>
          </cell>
          <cell r="J1001">
            <v>1</v>
          </cell>
          <cell r="K1001">
            <v>0</v>
          </cell>
        </row>
        <row r="1002">
          <cell r="C1002" t="str">
            <v>M-P-0022-1-019-005</v>
          </cell>
          <cell r="D1002" t="str">
            <v>900X500 HERAPSLMZ.CEL.FRC.+IROKO YZY.(8)40mmAhsap</v>
          </cell>
          <cell r="E1002">
            <v>12</v>
          </cell>
          <cell r="F1002" t="str">
            <v>ESKİŞEHİR SHOWROOM</v>
          </cell>
          <cell r="G1002" t="str">
            <v>AD</v>
          </cell>
          <cell r="H1002">
            <v>1</v>
          </cell>
          <cell r="I1002">
            <v>1</v>
          </cell>
          <cell r="J1002">
            <v>0</v>
          </cell>
          <cell r="K1002">
            <v>0</v>
          </cell>
        </row>
        <row r="1003">
          <cell r="C1003" t="str">
            <v>M-P-0022-1-019-005</v>
          </cell>
          <cell r="D1003" t="str">
            <v>900X500 HERAPSLMZ.CEL.FRC.+IROKO YZY.(8)40mmAhsap</v>
          </cell>
          <cell r="E1003">
            <v>22</v>
          </cell>
          <cell r="F1003" t="str">
            <v>ONLINE SATIŞ DEPO</v>
          </cell>
          <cell r="G1003" t="str">
            <v>AD</v>
          </cell>
          <cell r="H1003">
            <v>2</v>
          </cell>
          <cell r="I1003">
            <v>2</v>
          </cell>
          <cell r="J1003">
            <v>0</v>
          </cell>
          <cell r="K1003">
            <v>0</v>
          </cell>
        </row>
        <row r="1004">
          <cell r="C1004" t="str">
            <v>M-P-0023-1-028-002</v>
          </cell>
          <cell r="D1004" t="str">
            <v>1420X567,3 TULIPPSLMZ.CEL.4MMMINOSCAMYZY.SYH.(6)</v>
          </cell>
          <cell r="E1004">
            <v>8</v>
          </cell>
          <cell r="F1004" t="str">
            <v>YURTİÇİ DEPO</v>
          </cell>
          <cell r="G1004" t="str">
            <v>AD</v>
          </cell>
          <cell r="H1004">
            <v>1</v>
          </cell>
          <cell r="I1004">
            <v>1</v>
          </cell>
          <cell r="J1004">
            <v>0</v>
          </cell>
          <cell r="K1004">
            <v>0</v>
          </cell>
        </row>
        <row r="1005">
          <cell r="C1005" t="str">
            <v>M-P-0023-1-029-002</v>
          </cell>
          <cell r="D1005" t="str">
            <v>1500X482 TULIPPSLMZ.CEL.4MMMINOS.KHVRCAMYZY.(6)</v>
          </cell>
          <cell r="E1005">
            <v>8</v>
          </cell>
          <cell r="F1005" t="str">
            <v>YURTİÇİ DEPO</v>
          </cell>
          <cell r="G1005" t="str">
            <v>AD</v>
          </cell>
          <cell r="H1005">
            <v>1</v>
          </cell>
          <cell r="I1005">
            <v>1</v>
          </cell>
          <cell r="J1005">
            <v>0</v>
          </cell>
          <cell r="K1005">
            <v>0</v>
          </cell>
        </row>
        <row r="1006">
          <cell r="C1006" t="str">
            <v>M-P-0024-1-034-001</v>
          </cell>
          <cell r="D1006" t="str">
            <v>1420X490 FIESTAPSLMZ.CEL.4MMROKACAMYZY.SYH.(6)</v>
          </cell>
          <cell r="E1006">
            <v>8</v>
          </cell>
          <cell r="F1006" t="str">
            <v>YURTİÇİ DEPO</v>
          </cell>
          <cell r="G1006" t="str">
            <v>AD</v>
          </cell>
          <cell r="H1006">
            <v>1</v>
          </cell>
          <cell r="I1006">
            <v>1</v>
          </cell>
          <cell r="J1006">
            <v>0</v>
          </cell>
          <cell r="K1006">
            <v>0</v>
          </cell>
        </row>
        <row r="1007">
          <cell r="C1007" t="str">
            <v>M-P-0028-1-001-001</v>
          </cell>
          <cell r="D1007" t="str">
            <v>160X1000 EFESPSLMZ.CEL.FRC.YZY.(47)</v>
          </cell>
          <cell r="E1007">
            <v>12</v>
          </cell>
          <cell r="F1007" t="str">
            <v>ESKİŞEHİR SHOWROOM</v>
          </cell>
          <cell r="G1007" t="str">
            <v>AD</v>
          </cell>
          <cell r="H1007">
            <v>1</v>
          </cell>
          <cell r="I1007">
            <v>1</v>
          </cell>
          <cell r="J1007">
            <v>0</v>
          </cell>
          <cell r="K1007">
            <v>0</v>
          </cell>
        </row>
        <row r="1008">
          <cell r="C1008" t="str">
            <v>M-P-0029-1-002-002</v>
          </cell>
          <cell r="D1008" t="str">
            <v>160X650 REFLECTIONPSLMZ.CEL.AY.YZY.(2)</v>
          </cell>
          <cell r="E1008">
            <v>12</v>
          </cell>
          <cell r="F1008" t="str">
            <v>ESKİŞEHİR SHOWROOM</v>
          </cell>
          <cell r="G1008" t="str">
            <v>AD</v>
          </cell>
          <cell r="H1008">
            <v>1</v>
          </cell>
          <cell r="I1008">
            <v>1</v>
          </cell>
          <cell r="J1008">
            <v>0</v>
          </cell>
          <cell r="K1008">
            <v>0</v>
          </cell>
        </row>
        <row r="1009">
          <cell r="C1009" t="str">
            <v>M-P-0030-1-002-001</v>
          </cell>
          <cell r="D1009" t="str">
            <v>1190X600 RADOPSLMZ.CEL.AY.YZY.CTSZ.(18)</v>
          </cell>
          <cell r="E1009">
            <v>12</v>
          </cell>
          <cell r="F1009" t="str">
            <v>ESKİŞEHİR SHOWROOM</v>
          </cell>
          <cell r="G1009" t="str">
            <v>AD</v>
          </cell>
          <cell r="H1009">
            <v>1</v>
          </cell>
          <cell r="I1009">
            <v>1</v>
          </cell>
          <cell r="J1009">
            <v>0</v>
          </cell>
          <cell r="K1009">
            <v>0</v>
          </cell>
        </row>
        <row r="1010">
          <cell r="C1010" t="str">
            <v>M-P-0030-1-002-005</v>
          </cell>
          <cell r="D1010" t="str">
            <v>770X600 RADOPSLMZ.CEL.AY.YZY.CTSZ.(12)</v>
          </cell>
          <cell r="E1010">
            <v>22</v>
          </cell>
          <cell r="F1010" t="str">
            <v>ONLINE SATIŞ DEPO</v>
          </cell>
          <cell r="G1010" t="str">
            <v>AD</v>
          </cell>
          <cell r="H1010">
            <v>1</v>
          </cell>
          <cell r="I1010">
            <v>1</v>
          </cell>
          <cell r="J1010">
            <v>0</v>
          </cell>
          <cell r="K1010">
            <v>0</v>
          </cell>
        </row>
        <row r="1011">
          <cell r="C1011" t="str">
            <v>M-P-0030-1-003-003</v>
          </cell>
          <cell r="D1011" t="str">
            <v>1190X600 RADOPSLMZ.CEL.FRC.+AY.YZY.CITA(18)</v>
          </cell>
          <cell r="E1011">
            <v>10</v>
          </cell>
          <cell r="F1011" t="str">
            <v>KONSİNYE TEŞHİR DEPO</v>
          </cell>
          <cell r="G1011" t="str">
            <v>AD</v>
          </cell>
          <cell r="H1011">
            <v>1</v>
          </cell>
          <cell r="I1011">
            <v>1</v>
          </cell>
          <cell r="J1011">
            <v>0</v>
          </cell>
          <cell r="K1011">
            <v>0</v>
          </cell>
        </row>
        <row r="1012">
          <cell r="C1012" t="str">
            <v>M-P-0031-1-002-001</v>
          </cell>
          <cell r="D1012" t="str">
            <v>770X500 VISTAPSLMZ.CEL.AY.YZY.CTSZ.(12)(B)</v>
          </cell>
          <cell r="E1012">
            <v>7</v>
          </cell>
          <cell r="F1012" t="str">
            <v>GÖRSEL KUSURLU DEPO</v>
          </cell>
          <cell r="G1012" t="str">
            <v>AD</v>
          </cell>
          <cell r="H1012">
            <v>1</v>
          </cell>
          <cell r="I1012">
            <v>1</v>
          </cell>
          <cell r="J1012">
            <v>0</v>
          </cell>
          <cell r="K1012">
            <v>0</v>
          </cell>
        </row>
        <row r="1013">
          <cell r="C1013" t="str">
            <v>M-P-0031-1-002-001</v>
          </cell>
          <cell r="D1013" t="str">
            <v>770X500 VISTAPSLMZ.CEL.AY.YZY.CTSZ.(12)(B)</v>
          </cell>
          <cell r="E1013">
            <v>22</v>
          </cell>
          <cell r="F1013" t="str">
            <v>ONLINE SATIŞ DEPO</v>
          </cell>
          <cell r="G1013" t="str">
            <v>AD</v>
          </cell>
          <cell r="H1013">
            <v>1</v>
          </cell>
          <cell r="I1013">
            <v>1</v>
          </cell>
          <cell r="J1013">
            <v>0</v>
          </cell>
          <cell r="K1013">
            <v>0</v>
          </cell>
        </row>
        <row r="1014">
          <cell r="C1014" t="str">
            <v>M-P-0031-1-002-002</v>
          </cell>
          <cell r="D1014" t="str">
            <v>1190X500 VISTAPSLMZ.CEL.AY.YZY.CTSZ.(18)(B)</v>
          </cell>
          <cell r="E1014">
            <v>22</v>
          </cell>
          <cell r="F1014" t="str">
            <v>ONLINE SATIŞ DEPO</v>
          </cell>
          <cell r="G1014" t="str">
            <v>AD</v>
          </cell>
          <cell r="H1014">
            <v>2</v>
          </cell>
          <cell r="I1014">
            <v>2</v>
          </cell>
          <cell r="J1014">
            <v>0</v>
          </cell>
          <cell r="K1014">
            <v>0</v>
          </cell>
        </row>
        <row r="1015">
          <cell r="C1015" t="str">
            <v>M-P-0031-1-002-003</v>
          </cell>
          <cell r="D1015" t="str">
            <v>1400X500 VISTAPSLMZ.CEL.AY.YZY.CTSZ.(21)(B)</v>
          </cell>
          <cell r="E1015">
            <v>12</v>
          </cell>
          <cell r="F1015" t="str">
            <v>ESKİŞEHİR SHOWROOM</v>
          </cell>
          <cell r="G1015" t="str">
            <v>AD</v>
          </cell>
          <cell r="H1015">
            <v>1</v>
          </cell>
          <cell r="I1015">
            <v>1</v>
          </cell>
          <cell r="J1015">
            <v>0</v>
          </cell>
          <cell r="K1015">
            <v>0</v>
          </cell>
        </row>
        <row r="1016">
          <cell r="C1016" t="str">
            <v>M-P-0031-1-003-002</v>
          </cell>
          <cell r="D1016" t="str">
            <v>1190X500 VISTA.PSLMZ.CEL.FRC.+AY.YZY.CITA(18)(B)</v>
          </cell>
          <cell r="E1016">
            <v>13</v>
          </cell>
          <cell r="F1016" t="str">
            <v>İSTANBUL SHOWROOM</v>
          </cell>
          <cell r="G1016" t="str">
            <v>AD</v>
          </cell>
          <cell r="H1016">
            <v>1</v>
          </cell>
          <cell r="I1016">
            <v>1</v>
          </cell>
          <cell r="J1016">
            <v>0</v>
          </cell>
          <cell r="K1016">
            <v>0</v>
          </cell>
        </row>
        <row r="1017">
          <cell r="C1017" t="str">
            <v>M-P-0031-1-003-002</v>
          </cell>
          <cell r="D1017" t="str">
            <v>1190X500 VISTA.PSLMZ.CEL.FRC.+AY.YZY.CITA(18)(B)</v>
          </cell>
          <cell r="E1017">
            <v>22</v>
          </cell>
          <cell r="F1017" t="str">
            <v>ONLINE SATIŞ DEPO</v>
          </cell>
          <cell r="G1017" t="str">
            <v>AD</v>
          </cell>
          <cell r="H1017">
            <v>1</v>
          </cell>
          <cell r="I1017">
            <v>1</v>
          </cell>
          <cell r="J1017">
            <v>0</v>
          </cell>
          <cell r="K1017">
            <v>0</v>
          </cell>
        </row>
        <row r="1018">
          <cell r="C1018" t="str">
            <v>M-P-0031-1-003-004</v>
          </cell>
          <cell r="D1018" t="str">
            <v>1400X500 VISTA.PSLMZ.CEL.FRC.+AY.YZY.CITA(21)(B)</v>
          </cell>
          <cell r="E1018">
            <v>22</v>
          </cell>
          <cell r="F1018" t="str">
            <v>ONLINE SATIŞ DEPO</v>
          </cell>
          <cell r="G1018" t="str">
            <v>AD</v>
          </cell>
          <cell r="H1018">
            <v>3</v>
          </cell>
          <cell r="I1018">
            <v>3</v>
          </cell>
          <cell r="J1018">
            <v>0</v>
          </cell>
          <cell r="K1018">
            <v>0</v>
          </cell>
        </row>
        <row r="1019">
          <cell r="C1019" t="str">
            <v>M-P-0031-1-003-008</v>
          </cell>
          <cell r="D1019" t="str">
            <v>1400X500 VISTA(ACV)PSLMZ.CEL.FRC.+AY.YZY.CITA(21)</v>
          </cell>
          <cell r="E1019">
            <v>16</v>
          </cell>
          <cell r="F1019" t="str">
            <v>ARGE DEPO</v>
          </cell>
          <cell r="G1019" t="str">
            <v>AD</v>
          </cell>
          <cell r="H1019">
            <v>1</v>
          </cell>
          <cell r="I1019">
            <v>1</v>
          </cell>
          <cell r="J1019">
            <v>0</v>
          </cell>
          <cell r="K1019">
            <v>0</v>
          </cell>
        </row>
        <row r="1020">
          <cell r="C1020" t="str">
            <v>M-P-0031-1-003-011</v>
          </cell>
          <cell r="D1020" t="str">
            <v>770X500  VISTAPSLMZ.CEL.FRC.+AY.YZY.CITA(12)(B)</v>
          </cell>
          <cell r="E1020">
            <v>22</v>
          </cell>
          <cell r="F1020" t="str">
            <v>ONLINE SATIŞ DEPO</v>
          </cell>
          <cell r="G1020" t="str">
            <v>AD</v>
          </cell>
          <cell r="H1020">
            <v>2</v>
          </cell>
          <cell r="I1020">
            <v>2</v>
          </cell>
          <cell r="J1020">
            <v>0</v>
          </cell>
          <cell r="K1020">
            <v>0</v>
          </cell>
        </row>
        <row r="1021">
          <cell r="C1021" t="str">
            <v>M-P-0031-1-094-002</v>
          </cell>
          <cell r="D1021" t="str">
            <v>770X500 VISTAPSLMZ.CEL.NIGHT.BLACK.CTSZ.(R)(12)(B)</v>
          </cell>
          <cell r="E1021">
            <v>22</v>
          </cell>
          <cell r="F1021" t="str">
            <v>ONLINE SATIŞ DEPO</v>
          </cell>
          <cell r="G1021" t="str">
            <v>AD</v>
          </cell>
          <cell r="H1021">
            <v>1</v>
          </cell>
          <cell r="I1021">
            <v>1</v>
          </cell>
          <cell r="J1021">
            <v>0</v>
          </cell>
          <cell r="K1021">
            <v>0</v>
          </cell>
        </row>
        <row r="1022">
          <cell r="C1022" t="str">
            <v>M-P-0031-1-149-001</v>
          </cell>
          <cell r="D1022" t="str">
            <v>770X500 VISTAPSLMZ.CEL.CLEOPATRA.CTSZ.(R)(12)(B)</v>
          </cell>
          <cell r="E1022">
            <v>22</v>
          </cell>
          <cell r="F1022" t="str">
            <v>ONLINE SATIŞ DEPO</v>
          </cell>
          <cell r="G1022" t="str">
            <v>AD</v>
          </cell>
          <cell r="H1022">
            <v>1</v>
          </cell>
          <cell r="I1022">
            <v>1</v>
          </cell>
          <cell r="J1022">
            <v>0</v>
          </cell>
          <cell r="K1022">
            <v>0</v>
          </cell>
        </row>
        <row r="1023">
          <cell r="C1023" t="str">
            <v>M-P-0031-1-149-002</v>
          </cell>
          <cell r="D1023" t="str">
            <v>1190X500 VISTAPSLMZ.CEL.CLEOPATRA.CTSZ.(R)(18)(B)</v>
          </cell>
          <cell r="E1023">
            <v>22</v>
          </cell>
          <cell r="F1023" t="str">
            <v>ONLINE SATIŞ DEPO</v>
          </cell>
          <cell r="G1023" t="str">
            <v>AD</v>
          </cell>
          <cell r="H1023">
            <v>1</v>
          </cell>
          <cell r="I1023">
            <v>1</v>
          </cell>
          <cell r="J1023">
            <v>0</v>
          </cell>
          <cell r="K1023">
            <v>0</v>
          </cell>
        </row>
        <row r="1024">
          <cell r="C1024" t="str">
            <v>M-P-0031-1-205-001</v>
          </cell>
          <cell r="D1024" t="str">
            <v>770X500 VISTAPSLMZ.CEL.RUSSET.CTSZ.(R)(12)(B)</v>
          </cell>
          <cell r="E1024">
            <v>22</v>
          </cell>
          <cell r="F1024" t="str">
            <v>ONLINE SATIŞ DEPO</v>
          </cell>
          <cell r="G1024" t="str">
            <v>AD</v>
          </cell>
          <cell r="H1024">
            <v>2</v>
          </cell>
          <cell r="I1024">
            <v>2</v>
          </cell>
          <cell r="J1024">
            <v>0</v>
          </cell>
          <cell r="K1024">
            <v>0</v>
          </cell>
        </row>
        <row r="1025">
          <cell r="C1025" t="str">
            <v>M-P-0031-1-205-002</v>
          </cell>
          <cell r="D1025" t="str">
            <v>1190X500 VISTAPSLMZ.CEL.RUSSET.CTSZ.(R)(18)(B)</v>
          </cell>
          <cell r="E1025">
            <v>22</v>
          </cell>
          <cell r="F1025" t="str">
            <v>ONLINE SATIŞ DEPO</v>
          </cell>
          <cell r="G1025" t="str">
            <v>AD</v>
          </cell>
          <cell r="H1025">
            <v>1</v>
          </cell>
          <cell r="I1025">
            <v>1</v>
          </cell>
          <cell r="J1025">
            <v>0</v>
          </cell>
          <cell r="K1025">
            <v>0</v>
          </cell>
        </row>
        <row r="1026">
          <cell r="C1026" t="str">
            <v>M-P-0032-1-038-002</v>
          </cell>
          <cell r="D1026" t="str">
            <v>KULLANMA!!!1200X610 BRAVOPSLMZ.CEL.8MM.GRANITDESEN.CAMYZY.(21)</v>
          </cell>
          <cell r="E1026">
            <v>7</v>
          </cell>
          <cell r="F1026" t="str">
            <v>GÖRSEL KUSURLU DEPO</v>
          </cell>
          <cell r="G1026" t="str">
            <v>AD</v>
          </cell>
          <cell r="H1026">
            <v>1</v>
          </cell>
          <cell r="I1026">
            <v>1</v>
          </cell>
          <cell r="J1026">
            <v>0</v>
          </cell>
          <cell r="K1026">
            <v>0</v>
          </cell>
        </row>
        <row r="1027">
          <cell r="C1027" t="str">
            <v>M-P-0032-1-038-002</v>
          </cell>
          <cell r="D1027" t="str">
            <v>KULLANMA!!!1200X610 BRAVOPSLMZ.CEL.8MM.GRANITDESEN.CAMYZY.(21)</v>
          </cell>
          <cell r="E1027">
            <v>8</v>
          </cell>
          <cell r="F1027" t="str">
            <v>YURTİÇİ DEPO</v>
          </cell>
          <cell r="G1027" t="str">
            <v>AD</v>
          </cell>
          <cell r="H1027">
            <v>2</v>
          </cell>
          <cell r="I1027">
            <v>2</v>
          </cell>
          <cell r="J1027">
            <v>0</v>
          </cell>
          <cell r="K1027">
            <v>0</v>
          </cell>
        </row>
        <row r="1028">
          <cell r="C1028" t="str">
            <v>M-P-0032-1-038-004</v>
          </cell>
          <cell r="D1028" t="str">
            <v>1600X610 BRAVOPSLMZ.CEL.8MM.GRANITDESEN.CAMYZY.(27)</v>
          </cell>
          <cell r="E1028">
            <v>12</v>
          </cell>
          <cell r="F1028" t="str">
            <v>ESKİŞEHİR SHOWROOM</v>
          </cell>
          <cell r="G1028" t="str">
            <v>AD</v>
          </cell>
          <cell r="H1028">
            <v>1</v>
          </cell>
          <cell r="I1028">
            <v>1</v>
          </cell>
          <cell r="J1028">
            <v>0</v>
          </cell>
          <cell r="K1028">
            <v>0</v>
          </cell>
        </row>
        <row r="1029">
          <cell r="C1029" t="str">
            <v>M-P-0032-1-039-001</v>
          </cell>
          <cell r="D1029" t="str">
            <v>1600X510 BRAVO/PUNTOPSLMZ.CEL.8MM.CAM.YZY.BYZ.(27)</v>
          </cell>
          <cell r="E1029">
            <v>13</v>
          </cell>
          <cell r="F1029" t="str">
            <v>İSTANBUL SHOWROOM</v>
          </cell>
          <cell r="G1029" t="str">
            <v>AD</v>
          </cell>
          <cell r="H1029">
            <v>1</v>
          </cell>
          <cell r="I1029">
            <v>1</v>
          </cell>
          <cell r="J1029">
            <v>0</v>
          </cell>
          <cell r="K1029">
            <v>0</v>
          </cell>
        </row>
        <row r="1030">
          <cell r="C1030" t="str">
            <v>M-P-0033-1-001-004</v>
          </cell>
          <cell r="D1030" t="str">
            <v>1500X500 VOLGAPSLMZ.CEL.FRC.YZY.CTSZ.(24)</v>
          </cell>
          <cell r="E1030">
            <v>12</v>
          </cell>
          <cell r="F1030" t="str">
            <v>ESKİŞEHİR SHOWROOM</v>
          </cell>
          <cell r="G1030" t="str">
            <v>AD</v>
          </cell>
          <cell r="H1030">
            <v>1</v>
          </cell>
          <cell r="I1030">
            <v>1</v>
          </cell>
          <cell r="J1030">
            <v>0</v>
          </cell>
          <cell r="K1030">
            <v>0</v>
          </cell>
        </row>
        <row r="1031">
          <cell r="C1031" t="str">
            <v>M-P-0034-1-001-008</v>
          </cell>
          <cell r="D1031" t="str">
            <v>1500X600 CAMILLAPSLMZ.CEL.FRC.YZY.CTSZ.(24)</v>
          </cell>
          <cell r="E1031">
            <v>12</v>
          </cell>
          <cell r="F1031" t="str">
            <v>ESKİŞEHİR SHOWROOM</v>
          </cell>
          <cell r="G1031" t="str">
            <v>AD</v>
          </cell>
          <cell r="H1031">
            <v>1</v>
          </cell>
          <cell r="I1031">
            <v>1</v>
          </cell>
          <cell r="J1031">
            <v>0</v>
          </cell>
          <cell r="K1031">
            <v>0</v>
          </cell>
        </row>
        <row r="1032">
          <cell r="C1032" t="str">
            <v>M-P-0035-1-001-001</v>
          </cell>
          <cell r="D1032" t="str">
            <v>500X500 CAMILLUS.DUZ.PSLMZ.CEL.FRC.YZY.(4)</v>
          </cell>
          <cell r="E1032">
            <v>22</v>
          </cell>
          <cell r="F1032" t="str">
            <v>ONLINE SATIŞ DEPO</v>
          </cell>
          <cell r="G1032" t="str">
            <v>AD</v>
          </cell>
          <cell r="H1032">
            <v>1</v>
          </cell>
          <cell r="I1032">
            <v>1</v>
          </cell>
          <cell r="J1032">
            <v>0</v>
          </cell>
          <cell r="K1032">
            <v>0</v>
          </cell>
        </row>
        <row r="1033">
          <cell r="C1033" t="str">
            <v>M-P-0035-1-001-002</v>
          </cell>
          <cell r="D1033" t="str">
            <v>500X500 CAMILLUS.BUK.PSLMZ.CEL.FRC.YZY.(4)</v>
          </cell>
          <cell r="E1033">
            <v>22</v>
          </cell>
          <cell r="F1033" t="str">
            <v>ONLINE SATIŞ DEPO</v>
          </cell>
          <cell r="G1033" t="str">
            <v>AD</v>
          </cell>
          <cell r="H1033">
            <v>1</v>
          </cell>
          <cell r="I1033">
            <v>1</v>
          </cell>
          <cell r="J1033">
            <v>0</v>
          </cell>
          <cell r="K1033">
            <v>0</v>
          </cell>
        </row>
        <row r="1034">
          <cell r="C1034" t="str">
            <v>M-P-0035-1-002-002</v>
          </cell>
          <cell r="D1034" t="str">
            <v>500X500 CAMILLUS.BUK.PSLMZ.CEL.AY.YZY.(4)</v>
          </cell>
          <cell r="E1034">
            <v>22</v>
          </cell>
          <cell r="F1034" t="str">
            <v>ONLINE SATIŞ DEPO</v>
          </cell>
          <cell r="G1034" t="str">
            <v>AD</v>
          </cell>
          <cell r="H1034">
            <v>1</v>
          </cell>
          <cell r="I1034">
            <v>1</v>
          </cell>
          <cell r="J1034">
            <v>0</v>
          </cell>
          <cell r="K1034">
            <v>0</v>
          </cell>
        </row>
        <row r="1035">
          <cell r="C1035" t="str">
            <v>M-P-0036-1-002-005</v>
          </cell>
          <cell r="D1035" t="str">
            <v>1000X310 CARISMAPSLMZ.CEL.AY.YZY.(4)</v>
          </cell>
          <cell r="E1035">
            <v>12</v>
          </cell>
          <cell r="F1035" t="str">
            <v>ESKİŞEHİR SHOWROOM</v>
          </cell>
          <cell r="G1035" t="str">
            <v>AD</v>
          </cell>
          <cell r="H1035">
            <v>1</v>
          </cell>
          <cell r="I1035">
            <v>1</v>
          </cell>
          <cell r="J1035">
            <v>0</v>
          </cell>
          <cell r="K1035">
            <v>0</v>
          </cell>
        </row>
        <row r="1036">
          <cell r="C1036" t="str">
            <v>M-P-0037-1-001-008</v>
          </cell>
          <cell r="D1036" t="str">
            <v>750X480 ELEGANCEDUZPSLMZ.CEL.FRC.YZY.(15)</v>
          </cell>
          <cell r="E1036">
            <v>12</v>
          </cell>
          <cell r="F1036" t="str">
            <v>ESKİŞEHİR SHOWROOM</v>
          </cell>
          <cell r="G1036" t="str">
            <v>AD</v>
          </cell>
          <cell r="H1036">
            <v>1</v>
          </cell>
          <cell r="I1036">
            <v>1</v>
          </cell>
          <cell r="J1036">
            <v>0</v>
          </cell>
          <cell r="K1036">
            <v>0</v>
          </cell>
        </row>
        <row r="1037">
          <cell r="C1037" t="str">
            <v>M-P-0037-1-001-092</v>
          </cell>
          <cell r="D1037" t="str">
            <v>1200X500 ELEGANCE DUZPSLMZ.CEL.ORT.BAG.FRC.YZY.(25)</v>
          </cell>
          <cell r="E1037">
            <v>12</v>
          </cell>
          <cell r="F1037" t="str">
            <v>ESKİŞEHİR SHOWROOM</v>
          </cell>
          <cell r="G1037" t="str">
            <v>AD</v>
          </cell>
          <cell r="H1037">
            <v>1</v>
          </cell>
          <cell r="I1037">
            <v>1</v>
          </cell>
          <cell r="J1037">
            <v>0</v>
          </cell>
          <cell r="K1037">
            <v>0</v>
          </cell>
        </row>
        <row r="1038">
          <cell r="C1038" t="str">
            <v>M-P-0038-1-001-020</v>
          </cell>
          <cell r="D1038" t="str">
            <v>1500X390 LOFTPSLMZ.CEL.FRC.YZY.(8)</v>
          </cell>
          <cell r="E1038">
            <v>12</v>
          </cell>
          <cell r="F1038" t="str">
            <v>ESKİŞEHİR SHOWROOM</v>
          </cell>
          <cell r="G1038" t="str">
            <v>AD</v>
          </cell>
          <cell r="H1038">
            <v>1</v>
          </cell>
          <cell r="I1038">
            <v>1</v>
          </cell>
          <cell r="J1038">
            <v>0</v>
          </cell>
          <cell r="K1038">
            <v>0</v>
          </cell>
        </row>
        <row r="1039">
          <cell r="C1039" t="str">
            <v>M-P-0039-1-001-026</v>
          </cell>
          <cell r="D1039" t="str">
            <v>2000X590 NORTEPSLMZ.CEL.FRC.YZY.(15)</v>
          </cell>
          <cell r="E1039">
            <v>12</v>
          </cell>
          <cell r="F1039" t="str">
            <v>ESKİŞEHİR SHOWROOM</v>
          </cell>
          <cell r="G1039" t="str">
            <v>AD</v>
          </cell>
          <cell r="H1039">
            <v>1</v>
          </cell>
          <cell r="I1039">
            <v>1</v>
          </cell>
          <cell r="J1039">
            <v>0</v>
          </cell>
          <cell r="K1039">
            <v>0</v>
          </cell>
        </row>
        <row r="1040">
          <cell r="C1040" t="str">
            <v>M-P-0042-1-001-001</v>
          </cell>
          <cell r="D1040" t="str">
            <v>1500X310 RAMSEYPSLMZ.CEL.FRC.YZY.(7)(B)</v>
          </cell>
          <cell r="E1040">
            <v>13</v>
          </cell>
          <cell r="F1040" t="str">
            <v>İSTANBUL SHOWROOM</v>
          </cell>
          <cell r="G1040" t="str">
            <v>AD</v>
          </cell>
          <cell r="H1040">
            <v>1</v>
          </cell>
          <cell r="I1040">
            <v>1</v>
          </cell>
          <cell r="J1040">
            <v>0</v>
          </cell>
          <cell r="K1040">
            <v>0</v>
          </cell>
        </row>
        <row r="1041">
          <cell r="C1041" t="str">
            <v>M-P-0042-1-001-001</v>
          </cell>
          <cell r="D1041" t="str">
            <v>1500X310 RAMSEYPSLMZ.CEL.FRC.YZY.(7)(B)</v>
          </cell>
          <cell r="E1041">
            <v>22</v>
          </cell>
          <cell r="F1041" t="str">
            <v>ONLINE SATIŞ DEPO</v>
          </cell>
          <cell r="G1041" t="str">
            <v>AD</v>
          </cell>
          <cell r="H1041">
            <v>2</v>
          </cell>
          <cell r="I1041">
            <v>2</v>
          </cell>
          <cell r="J1041">
            <v>0</v>
          </cell>
          <cell r="K1041">
            <v>0</v>
          </cell>
        </row>
        <row r="1042">
          <cell r="C1042" t="str">
            <v>M-P-0042-1-001-003</v>
          </cell>
          <cell r="D1042" t="str">
            <v>1800X310 RAMSEYPSLMZ.CEL.FRC.YZY.(7)(B)</v>
          </cell>
          <cell r="E1042">
            <v>12</v>
          </cell>
          <cell r="F1042" t="str">
            <v>ESKİŞEHİR SHOWROOM</v>
          </cell>
          <cell r="G1042" t="str">
            <v>AD</v>
          </cell>
          <cell r="H1042">
            <v>1</v>
          </cell>
          <cell r="I1042">
            <v>1</v>
          </cell>
          <cell r="J1042">
            <v>0</v>
          </cell>
          <cell r="K1042">
            <v>0</v>
          </cell>
        </row>
        <row r="1043">
          <cell r="C1043" t="str">
            <v>M-P-0042-1-001-004</v>
          </cell>
          <cell r="D1043" t="str">
            <v>1200X390 RAMSEYPSLMZ.CEL.FRC.YZY.(9)(B)</v>
          </cell>
          <cell r="E1043">
            <v>22</v>
          </cell>
          <cell r="F1043" t="str">
            <v>ONLINE SATIŞ DEPO</v>
          </cell>
          <cell r="G1043" t="str">
            <v>AD</v>
          </cell>
          <cell r="H1043">
            <v>3</v>
          </cell>
          <cell r="I1043">
            <v>3</v>
          </cell>
          <cell r="J1043">
            <v>0</v>
          </cell>
          <cell r="K1043">
            <v>0</v>
          </cell>
        </row>
        <row r="1044">
          <cell r="C1044" t="str">
            <v>M-P-0042-1-001-006</v>
          </cell>
          <cell r="D1044" t="str">
            <v>2000X390 RAMSEYPSLMZ.CEL.FRC.YZY.(9)(B)</v>
          </cell>
          <cell r="E1044">
            <v>22</v>
          </cell>
          <cell r="F1044" t="str">
            <v>ONLINE SATIŞ DEPO</v>
          </cell>
          <cell r="G1044" t="str">
            <v>AD</v>
          </cell>
          <cell r="H1044">
            <v>3</v>
          </cell>
          <cell r="I1044">
            <v>3</v>
          </cell>
          <cell r="J1044">
            <v>0</v>
          </cell>
          <cell r="K1044">
            <v>0</v>
          </cell>
        </row>
        <row r="1045">
          <cell r="C1045" t="str">
            <v>M-P-0042-1-001-007</v>
          </cell>
          <cell r="D1045" t="str">
            <v>2000X310 RAMSEYPSLMZ.CEL.FRC.YZY.(7)(B)</v>
          </cell>
          <cell r="E1045">
            <v>22</v>
          </cell>
          <cell r="F1045" t="str">
            <v>ONLINE SATIŞ DEPO</v>
          </cell>
          <cell r="G1045" t="str">
            <v>AD</v>
          </cell>
          <cell r="H1045">
            <v>3</v>
          </cell>
          <cell r="I1045">
            <v>3</v>
          </cell>
          <cell r="J1045">
            <v>0</v>
          </cell>
          <cell r="K1045">
            <v>0</v>
          </cell>
        </row>
        <row r="1046">
          <cell r="C1046" t="str">
            <v>M-P-0042-1-001-009</v>
          </cell>
          <cell r="D1046" t="str">
            <v>1200X310 RAMSEYPSLMZ.CEL.FRC.YZY.(7)(B)</v>
          </cell>
          <cell r="E1046">
            <v>22</v>
          </cell>
          <cell r="F1046" t="str">
            <v>ONLINE SATIŞ DEPO</v>
          </cell>
          <cell r="G1046" t="str">
            <v>AD</v>
          </cell>
          <cell r="H1046">
            <v>1</v>
          </cell>
          <cell r="I1046">
            <v>1</v>
          </cell>
          <cell r="J1046">
            <v>0</v>
          </cell>
          <cell r="K1046">
            <v>0</v>
          </cell>
        </row>
        <row r="1047">
          <cell r="C1047" t="str">
            <v>M-P-0042-1-001-010</v>
          </cell>
          <cell r="D1047" t="str">
            <v>1500X390 RAMSEYPSLMZ.CEL.FRC.YZY.(9)(B)</v>
          </cell>
          <cell r="E1047">
            <v>22</v>
          </cell>
          <cell r="F1047" t="str">
            <v>ONLINE SATIŞ DEPO</v>
          </cell>
          <cell r="G1047" t="str">
            <v>AD</v>
          </cell>
          <cell r="H1047">
            <v>3</v>
          </cell>
          <cell r="I1047">
            <v>3</v>
          </cell>
          <cell r="J1047">
            <v>0</v>
          </cell>
          <cell r="K1047">
            <v>0</v>
          </cell>
        </row>
        <row r="1048">
          <cell r="C1048" t="str">
            <v>M-P-0042-1-001-021</v>
          </cell>
          <cell r="D1048" t="str">
            <v>1200X510 RAMSEYPSLMZ.CEL.FRC.YZY.(12)(B)</v>
          </cell>
          <cell r="E1048">
            <v>22</v>
          </cell>
          <cell r="F1048" t="str">
            <v>ONLINE SATIŞ DEPO</v>
          </cell>
          <cell r="G1048" t="str">
            <v>AD</v>
          </cell>
          <cell r="H1048">
            <v>2</v>
          </cell>
          <cell r="I1048">
            <v>2</v>
          </cell>
          <cell r="J1048">
            <v>0</v>
          </cell>
          <cell r="K1048">
            <v>0</v>
          </cell>
        </row>
        <row r="1049">
          <cell r="C1049" t="str">
            <v>M-P-0042-1-001-022</v>
          </cell>
          <cell r="D1049" t="str">
            <v>1500X510 RAMSEYPSLMZ.CEL.FRC.YZY.(12)(B)</v>
          </cell>
          <cell r="E1049">
            <v>22</v>
          </cell>
          <cell r="F1049" t="str">
            <v>ONLINE SATIŞ DEPO</v>
          </cell>
          <cell r="G1049" t="str">
            <v>AD</v>
          </cell>
          <cell r="H1049">
            <v>2</v>
          </cell>
          <cell r="I1049">
            <v>2</v>
          </cell>
          <cell r="J1049">
            <v>0</v>
          </cell>
          <cell r="K1049">
            <v>0</v>
          </cell>
        </row>
        <row r="1050">
          <cell r="C1050" t="str">
            <v>M-P-0042-1-001-024</v>
          </cell>
          <cell r="D1050" t="str">
            <v>2000X510 RAMSEYPSLMZ.CEL.FRC.YZY.(12)(B)</v>
          </cell>
          <cell r="E1050">
            <v>22</v>
          </cell>
          <cell r="F1050" t="str">
            <v>ONLINE SATIŞ DEPO</v>
          </cell>
          <cell r="G1050" t="str">
            <v>AD</v>
          </cell>
          <cell r="H1050">
            <v>2</v>
          </cell>
          <cell r="I1050">
            <v>2</v>
          </cell>
          <cell r="J1050">
            <v>0</v>
          </cell>
          <cell r="K1050">
            <v>0</v>
          </cell>
        </row>
        <row r="1051">
          <cell r="C1051" t="str">
            <v>M-P-0043-1-001-007</v>
          </cell>
          <cell r="D1051" t="str">
            <v>1060X240 DOMINOPSLMZ.CEL.FRC.YZY.(3)</v>
          </cell>
          <cell r="E1051">
            <v>12</v>
          </cell>
          <cell r="F1051" t="str">
            <v>ESKİŞEHİR SHOWROOM</v>
          </cell>
          <cell r="G1051" t="str">
            <v>AD</v>
          </cell>
          <cell r="H1051">
            <v>1</v>
          </cell>
          <cell r="I1051">
            <v>1</v>
          </cell>
          <cell r="J1051">
            <v>0</v>
          </cell>
          <cell r="K1051">
            <v>0</v>
          </cell>
        </row>
        <row r="1052">
          <cell r="C1052" t="str">
            <v>M-P-0044-1-002-002</v>
          </cell>
          <cell r="D1052" t="str">
            <v>1500X254 SOHARPSLMZ.CEL.AY.YZY.(5)</v>
          </cell>
          <cell r="E1052">
            <v>12</v>
          </cell>
          <cell r="F1052" t="str">
            <v>ESKİŞEHİR SHOWROOM</v>
          </cell>
          <cell r="G1052" t="str">
            <v>AD</v>
          </cell>
          <cell r="H1052">
            <v>1</v>
          </cell>
          <cell r="I1052">
            <v>1</v>
          </cell>
          <cell r="J1052">
            <v>0</v>
          </cell>
          <cell r="K1052">
            <v>0</v>
          </cell>
        </row>
        <row r="1053">
          <cell r="C1053" t="str">
            <v>M-P-0045-1-023-002</v>
          </cell>
          <cell r="D1053" t="str">
            <v>1220X500 DAPHNE.PSLMZ.CEL.FRC.YZY.+CAM.YZY.SYH.(18)</v>
          </cell>
          <cell r="E1053">
            <v>12</v>
          </cell>
          <cell r="F1053" t="str">
            <v>ESKİŞEHİR SHOWROOM</v>
          </cell>
          <cell r="G1053" t="str">
            <v>AD</v>
          </cell>
          <cell r="H1053">
            <v>1</v>
          </cell>
          <cell r="I1053">
            <v>1</v>
          </cell>
          <cell r="J1053">
            <v>0</v>
          </cell>
          <cell r="K1053">
            <v>0</v>
          </cell>
        </row>
        <row r="1054">
          <cell r="C1054" t="str">
            <v>M-P-0045-1-023-002</v>
          </cell>
          <cell r="D1054" t="str">
            <v>1220X500 DAPHNE.PSLMZ.CEL.FRC.YZY.+CAM.YZY.SYH.(18)</v>
          </cell>
          <cell r="E1054">
            <v>13</v>
          </cell>
          <cell r="F1054" t="str">
            <v>İSTANBUL SHOWROOM</v>
          </cell>
          <cell r="G1054" t="str">
            <v>AD</v>
          </cell>
          <cell r="H1054">
            <v>1</v>
          </cell>
          <cell r="I1054">
            <v>1</v>
          </cell>
          <cell r="J1054">
            <v>0</v>
          </cell>
          <cell r="K1054">
            <v>0</v>
          </cell>
        </row>
        <row r="1055">
          <cell r="C1055" t="str">
            <v>M-P-0045-1-023-002</v>
          </cell>
          <cell r="D1055" t="str">
            <v>1220X500 DAPHNE.PSLMZ.CEL.FRC.YZY.+CAM.YZY.SYH.(18)</v>
          </cell>
          <cell r="E1055">
            <v>22</v>
          </cell>
          <cell r="F1055" t="str">
            <v>ONLINE SATIŞ DEPO</v>
          </cell>
          <cell r="G1055" t="str">
            <v>AD</v>
          </cell>
          <cell r="H1055">
            <v>5</v>
          </cell>
          <cell r="I1055">
            <v>5</v>
          </cell>
          <cell r="J1055">
            <v>0</v>
          </cell>
          <cell r="K1055">
            <v>0</v>
          </cell>
        </row>
        <row r="1056">
          <cell r="C1056" t="str">
            <v>M-P-0047-1-002-026</v>
          </cell>
          <cell r="D1056" t="str">
            <v>1200X500 DUO.DUZPSLMZ.CEL.AY.YZY.(18)</v>
          </cell>
          <cell r="E1056">
            <v>7</v>
          </cell>
          <cell r="F1056" t="str">
            <v>GÖRSEL KUSURLU DEPO</v>
          </cell>
          <cell r="G1056" t="str">
            <v>AD</v>
          </cell>
          <cell r="H1056">
            <v>1</v>
          </cell>
          <cell r="I1056">
            <v>1</v>
          </cell>
          <cell r="J1056">
            <v>0</v>
          </cell>
          <cell r="K1056">
            <v>0</v>
          </cell>
        </row>
        <row r="1057">
          <cell r="C1057" t="str">
            <v>M-P-0047-2-001-001</v>
          </cell>
          <cell r="D1057" t="str">
            <v>1200X450 DUO(STN)DUZ.PSLMZ.CEL.FRC.YZY.ON/OF.GIZ.BAG.SIM(12)FR230V250W50HzCLI.23-4</v>
          </cell>
          <cell r="E1057">
            <v>16</v>
          </cell>
          <cell r="F1057" t="str">
            <v>ARGE DEPO</v>
          </cell>
          <cell r="G1057" t="str">
            <v>AD</v>
          </cell>
          <cell r="H1057">
            <v>1</v>
          </cell>
          <cell r="I1057">
            <v>1</v>
          </cell>
          <cell r="J1057">
            <v>0</v>
          </cell>
          <cell r="K1057">
            <v>0</v>
          </cell>
        </row>
        <row r="1058">
          <cell r="C1058" t="str">
            <v>M-P-0047-2-001-002</v>
          </cell>
          <cell r="D1058" t="str">
            <v>750X450 DUO(STN)DUZ.PSLMZ.CEL.FRC.YZY.ON/OF.GIZ.BAG.SIM(9)FR230V200W50HzCLI.23-4</v>
          </cell>
          <cell r="E1058">
            <v>3</v>
          </cell>
          <cell r="F1058" t="str">
            <v>ÜRETİM DEPO</v>
          </cell>
          <cell r="G1058" t="str">
            <v>AD</v>
          </cell>
          <cell r="H1058">
            <v>1</v>
          </cell>
          <cell r="I1058">
            <v>1</v>
          </cell>
          <cell r="J1058">
            <v>0</v>
          </cell>
          <cell r="K1058">
            <v>0</v>
          </cell>
        </row>
        <row r="1059">
          <cell r="C1059" t="str">
            <v>M-P-0047-2-001-002</v>
          </cell>
          <cell r="D1059" t="str">
            <v>750X450 DUO(STN)DUZ.PSLMZ.CEL.FRC.YZY.ON/OF.GIZ.BAG.SIM(9)FR230V200W50HzCLI.23-4</v>
          </cell>
          <cell r="E1059">
            <v>16</v>
          </cell>
          <cell r="F1059" t="str">
            <v>ARGE DEPO</v>
          </cell>
          <cell r="G1059" t="str">
            <v>AD</v>
          </cell>
          <cell r="H1059">
            <v>2</v>
          </cell>
          <cell r="I1059">
            <v>2</v>
          </cell>
          <cell r="J1059">
            <v>0</v>
          </cell>
          <cell r="K1059">
            <v>0</v>
          </cell>
        </row>
        <row r="1060">
          <cell r="C1060" t="str">
            <v>M-P-0048-1-001-001</v>
          </cell>
          <cell r="D1060" t="str">
            <v>750X500 SEVENPSLMZ.CEL.FRC.YZY.(10)</v>
          </cell>
          <cell r="E1060">
            <v>12</v>
          </cell>
          <cell r="F1060" t="str">
            <v>ESKİŞEHİR SHOWROOM</v>
          </cell>
          <cell r="G1060" t="str">
            <v>AD</v>
          </cell>
          <cell r="H1060">
            <v>1</v>
          </cell>
          <cell r="I1060">
            <v>1</v>
          </cell>
          <cell r="J1060">
            <v>0</v>
          </cell>
          <cell r="K1060">
            <v>0</v>
          </cell>
        </row>
        <row r="1061">
          <cell r="C1061" t="str">
            <v>M-P-0049-1-002-001</v>
          </cell>
          <cell r="D1061" t="str">
            <v>943X596 ORCAPSLMZ.CEL.AY.YZY.CTSZ.(12)</v>
          </cell>
          <cell r="E1061">
            <v>12</v>
          </cell>
          <cell r="F1061" t="str">
            <v>ESKİŞEHİR SHOWROOM</v>
          </cell>
          <cell r="G1061" t="str">
            <v>AD</v>
          </cell>
          <cell r="H1061">
            <v>1</v>
          </cell>
          <cell r="I1061">
            <v>1</v>
          </cell>
          <cell r="J1061">
            <v>0</v>
          </cell>
          <cell r="K1061">
            <v>0</v>
          </cell>
        </row>
        <row r="1062">
          <cell r="C1062" t="str">
            <v>M-P-0050-1-002-026</v>
          </cell>
          <cell r="D1062" t="str">
            <v>1152X494 BIANCA.PSLMZ.CEL.AY.YZY(5)ALT.AKS:447MM</v>
          </cell>
          <cell r="E1062">
            <v>22</v>
          </cell>
          <cell r="F1062" t="str">
            <v>ONLINE SATIŞ DEPO</v>
          </cell>
          <cell r="G1062" t="str">
            <v>AD</v>
          </cell>
          <cell r="H1062">
            <v>4</v>
          </cell>
          <cell r="I1062">
            <v>4</v>
          </cell>
          <cell r="J1062">
            <v>0</v>
          </cell>
          <cell r="K1062">
            <v>0</v>
          </cell>
        </row>
        <row r="1063">
          <cell r="C1063" t="str">
            <v>M-P-0050-1-055-001</v>
          </cell>
          <cell r="D1063" t="str">
            <v>600X494 BIANCAPSLMZ.CEL.PVD.POLSHD.COPPER(3)(B)</v>
          </cell>
          <cell r="E1063">
            <v>22</v>
          </cell>
          <cell r="F1063" t="str">
            <v>ONLINE SATIŞ DEPO</v>
          </cell>
          <cell r="G1063" t="str">
            <v>AD</v>
          </cell>
          <cell r="H1063">
            <v>5</v>
          </cell>
          <cell r="I1063">
            <v>5</v>
          </cell>
          <cell r="J1063">
            <v>0</v>
          </cell>
          <cell r="K1063">
            <v>0</v>
          </cell>
        </row>
        <row r="1064">
          <cell r="C1064" t="str">
            <v>M-P-0050-1-055-002</v>
          </cell>
          <cell r="D1064" t="str">
            <v>876X494 BIANCAPSLMZ.CEL.PVD.POLSHD.COPPER(4)(B)</v>
          </cell>
          <cell r="E1064">
            <v>22</v>
          </cell>
          <cell r="F1064" t="str">
            <v>ONLINE SATIŞ DEPO</v>
          </cell>
          <cell r="G1064" t="str">
            <v>AD</v>
          </cell>
          <cell r="H1064">
            <v>3</v>
          </cell>
          <cell r="I1064">
            <v>3</v>
          </cell>
          <cell r="J1064">
            <v>0</v>
          </cell>
          <cell r="K1064">
            <v>0</v>
          </cell>
        </row>
        <row r="1065">
          <cell r="C1065" t="str">
            <v>M-P-0050-1-062-001</v>
          </cell>
          <cell r="D1065" t="str">
            <v>600X494 BIANCA.PSLMZ.CEL.PAR.ALTN.YZY.(3)</v>
          </cell>
          <cell r="E1065">
            <v>12</v>
          </cell>
          <cell r="F1065" t="str">
            <v>ESKİŞEHİR SHOWROOM</v>
          </cell>
          <cell r="G1065" t="str">
            <v>AD</v>
          </cell>
          <cell r="H1065">
            <v>1</v>
          </cell>
          <cell r="I1065">
            <v>1</v>
          </cell>
          <cell r="J1065">
            <v>0</v>
          </cell>
          <cell r="K1065">
            <v>0</v>
          </cell>
        </row>
        <row r="1066">
          <cell r="C1066" t="str">
            <v>M-P-0050-1-062-004</v>
          </cell>
          <cell r="D1066" t="str">
            <v>876X494 BIANCAPSLMZ.CEL.PAR.ALTN.YZY.(4)</v>
          </cell>
          <cell r="E1066">
            <v>13</v>
          </cell>
          <cell r="F1066" t="str">
            <v>İSTANBUL SHOWROOM</v>
          </cell>
          <cell r="G1066" t="str">
            <v>AD</v>
          </cell>
          <cell r="H1066">
            <v>1</v>
          </cell>
          <cell r="I1066">
            <v>1</v>
          </cell>
          <cell r="J1066">
            <v>0</v>
          </cell>
          <cell r="K1066">
            <v>0</v>
          </cell>
        </row>
        <row r="1067">
          <cell r="C1067" t="str">
            <v>M-P-0050-1-063-001</v>
          </cell>
          <cell r="D1067" t="str">
            <v>600X494 BIANCAPSLMZ.CEL.ANTIK.YZY.(3)</v>
          </cell>
          <cell r="E1067">
            <v>7</v>
          </cell>
          <cell r="F1067" t="str">
            <v>GÖRSEL KUSURLU DEPO</v>
          </cell>
          <cell r="G1067" t="str">
            <v>AD</v>
          </cell>
          <cell r="H1067">
            <v>1</v>
          </cell>
          <cell r="I1067">
            <v>1</v>
          </cell>
          <cell r="J1067">
            <v>0</v>
          </cell>
          <cell r="K1067">
            <v>0</v>
          </cell>
        </row>
        <row r="1068">
          <cell r="C1068" t="str">
            <v>M-P-0050-1-063-002</v>
          </cell>
          <cell r="D1068" t="str">
            <v>1152X494 BIANCAPSLMZ.CEL.ANTIK YZY.(5)</v>
          </cell>
          <cell r="E1068">
            <v>7</v>
          </cell>
          <cell r="F1068" t="str">
            <v>GÖRSEL KUSURLU DEPO</v>
          </cell>
          <cell r="G1068" t="str">
            <v>AD</v>
          </cell>
          <cell r="H1068">
            <v>1</v>
          </cell>
          <cell r="I1068">
            <v>1</v>
          </cell>
          <cell r="J1068">
            <v>0</v>
          </cell>
          <cell r="K1068">
            <v>0</v>
          </cell>
        </row>
        <row r="1069">
          <cell r="C1069" t="str">
            <v>M-P-0050-1-174-002</v>
          </cell>
          <cell r="D1069" t="str">
            <v>876X494 BIANCAPSLMZ.CEL.PVD.POLSHD.BRASS(4)(B)</v>
          </cell>
          <cell r="E1069">
            <v>22</v>
          </cell>
          <cell r="F1069" t="str">
            <v>ONLINE SATIŞ DEPO</v>
          </cell>
          <cell r="G1069" t="str">
            <v>AD</v>
          </cell>
          <cell r="H1069">
            <v>3</v>
          </cell>
          <cell r="I1069">
            <v>3</v>
          </cell>
          <cell r="J1069">
            <v>0</v>
          </cell>
          <cell r="K1069">
            <v>0</v>
          </cell>
        </row>
        <row r="1070">
          <cell r="C1070" t="str">
            <v>M-P-0050-1-174-003</v>
          </cell>
          <cell r="D1070" t="str">
            <v>600X494 BIANCAPSLMZ.CEL.PVD.POLSHD.BRASS(3)(B)</v>
          </cell>
          <cell r="E1070">
            <v>22</v>
          </cell>
          <cell r="F1070" t="str">
            <v>ONLINE SATIŞ DEPO</v>
          </cell>
          <cell r="G1070" t="str">
            <v>AD</v>
          </cell>
          <cell r="H1070">
            <v>1</v>
          </cell>
          <cell r="I1070">
            <v>1</v>
          </cell>
          <cell r="J1070">
            <v>0</v>
          </cell>
          <cell r="K1070">
            <v>0</v>
          </cell>
        </row>
        <row r="1071">
          <cell r="C1071" t="str">
            <v>M-P-0050-1-175-002</v>
          </cell>
          <cell r="D1071" t="str">
            <v>876X494 BIANCAPSLMZ.CEL.PVD.BRSHED.BRASS(4)(B)</v>
          </cell>
          <cell r="E1071">
            <v>22</v>
          </cell>
          <cell r="F1071" t="str">
            <v>ONLINE SATIŞ DEPO</v>
          </cell>
          <cell r="G1071" t="str">
            <v>AD</v>
          </cell>
          <cell r="H1071">
            <v>1</v>
          </cell>
          <cell r="I1071">
            <v>1</v>
          </cell>
          <cell r="J1071">
            <v>0</v>
          </cell>
          <cell r="K1071">
            <v>0</v>
          </cell>
        </row>
        <row r="1072">
          <cell r="C1072" t="str">
            <v>M-P-0050-1-175-003</v>
          </cell>
          <cell r="D1072" t="str">
            <v>600X494 BIANCAPSLMZ.CEL.PVD.BRSHED.BRASS(3)(B)</v>
          </cell>
          <cell r="E1072">
            <v>22</v>
          </cell>
          <cell r="F1072" t="str">
            <v>ONLINE SATIŞ DEPO</v>
          </cell>
          <cell r="G1072" t="str">
            <v>AD</v>
          </cell>
          <cell r="H1072">
            <v>2</v>
          </cell>
          <cell r="I1072">
            <v>2</v>
          </cell>
          <cell r="J1072">
            <v>0</v>
          </cell>
          <cell r="K1072">
            <v>0</v>
          </cell>
        </row>
        <row r="1073">
          <cell r="C1073" t="str">
            <v>M-P-0050-1-204-001</v>
          </cell>
          <cell r="D1073" t="str">
            <v>600X494 BIANCAPSLMZ.CEL.PVD.BRSHED.COPPER(3)(B)</v>
          </cell>
          <cell r="E1073">
            <v>22</v>
          </cell>
          <cell r="F1073" t="str">
            <v>ONLINE SATIŞ DEPO</v>
          </cell>
          <cell r="G1073" t="str">
            <v>AD</v>
          </cell>
          <cell r="H1073">
            <v>5</v>
          </cell>
          <cell r="I1073">
            <v>5</v>
          </cell>
          <cell r="J1073">
            <v>0</v>
          </cell>
          <cell r="K1073">
            <v>0</v>
          </cell>
        </row>
        <row r="1074">
          <cell r="C1074" t="str">
            <v>M-P-0050-1-204-002</v>
          </cell>
          <cell r="D1074" t="str">
            <v>876X494 BIANCAPSLMZ.CEL.PVD.BRSHED.COPPER(4)(B)</v>
          </cell>
          <cell r="E1074">
            <v>22</v>
          </cell>
          <cell r="F1074" t="str">
            <v>ONLINE SATIŞ DEPO</v>
          </cell>
          <cell r="G1074" t="str">
            <v>AD</v>
          </cell>
          <cell r="H1074">
            <v>4</v>
          </cell>
          <cell r="I1074">
            <v>4</v>
          </cell>
          <cell r="J1074">
            <v>0</v>
          </cell>
          <cell r="K1074">
            <v>0</v>
          </cell>
        </row>
        <row r="1075">
          <cell r="C1075" t="str">
            <v>M-P-0050-1-206-001</v>
          </cell>
          <cell r="D1075" t="str">
            <v>876X494 BIANCAPSLMZ.CEL.SEPIA(4)(B)</v>
          </cell>
          <cell r="E1075">
            <v>22</v>
          </cell>
          <cell r="F1075" t="str">
            <v>ONLINE SATIŞ DEPO</v>
          </cell>
          <cell r="G1075" t="str">
            <v>AD</v>
          </cell>
          <cell r="H1075">
            <v>5</v>
          </cell>
          <cell r="I1075">
            <v>5</v>
          </cell>
          <cell r="J1075">
            <v>0</v>
          </cell>
          <cell r="K1075">
            <v>0</v>
          </cell>
        </row>
        <row r="1076">
          <cell r="C1076" t="str">
            <v>M-P-0050-1-206-002</v>
          </cell>
          <cell r="D1076" t="str">
            <v>600X494 BIANCAPSLMZ.CEL.SEPIA(3)(B)</v>
          </cell>
          <cell r="E1076">
            <v>22</v>
          </cell>
          <cell r="F1076" t="str">
            <v>ONLINE SATIŞ DEPO</v>
          </cell>
          <cell r="G1076" t="str">
            <v>AD</v>
          </cell>
          <cell r="H1076">
            <v>5</v>
          </cell>
          <cell r="I1076">
            <v>5</v>
          </cell>
          <cell r="J1076">
            <v>0</v>
          </cell>
          <cell r="K1076">
            <v>0</v>
          </cell>
        </row>
        <row r="1077">
          <cell r="C1077" t="str">
            <v>M-P-0050-2-002-003</v>
          </cell>
          <cell r="D1077" t="str">
            <v>768X468,5 BIANCAPSLMZ.CEL.AY. YZY.GIZ.BAG(4)FR230V200W50HzCLI23- 4A.A.STD.FSIZ.GRI</v>
          </cell>
          <cell r="E1077">
            <v>7</v>
          </cell>
          <cell r="F1077" t="str">
            <v>GÖRSEL KUSURLU DEPO</v>
          </cell>
          <cell r="G1077" t="str">
            <v>AD</v>
          </cell>
          <cell r="H1077">
            <v>1</v>
          </cell>
          <cell r="I1077">
            <v>1</v>
          </cell>
          <cell r="J1077">
            <v>0</v>
          </cell>
          <cell r="K1077">
            <v>0</v>
          </cell>
        </row>
        <row r="1078">
          <cell r="C1078" t="str">
            <v>M-P-0050-2-002-009</v>
          </cell>
          <cell r="D1078" t="str">
            <v>647,5X797,5 BIANCAPSLMZ.CEL.AY.YZY.KUR.ELKT.(3)</v>
          </cell>
          <cell r="E1078">
            <v>22</v>
          </cell>
          <cell r="F1078" t="str">
            <v>ONLINE SATIŞ DEPO</v>
          </cell>
          <cell r="G1078" t="str">
            <v>AD</v>
          </cell>
          <cell r="H1078">
            <v>1</v>
          </cell>
          <cell r="I1078">
            <v>1</v>
          </cell>
          <cell r="J1078">
            <v>0</v>
          </cell>
          <cell r="K1078">
            <v>0</v>
          </cell>
        </row>
        <row r="1079">
          <cell r="C1079" t="str">
            <v>M-P-0051-1-002-015</v>
          </cell>
          <cell r="D1079" t="str">
            <v>1366x667 UNOPSLMZ.CEL.AY.YZY.(7)ALT.AKS:620</v>
          </cell>
          <cell r="E1079">
            <v>12</v>
          </cell>
          <cell r="F1079" t="str">
            <v>ESKİŞEHİR SHOWROOM</v>
          </cell>
          <cell r="G1079" t="str">
            <v>AD</v>
          </cell>
          <cell r="H1079">
            <v>1</v>
          </cell>
          <cell r="I1079">
            <v>1</v>
          </cell>
          <cell r="J1079">
            <v>0</v>
          </cell>
          <cell r="K1079">
            <v>0</v>
          </cell>
        </row>
        <row r="1080">
          <cell r="C1080" t="str">
            <v>M-P-0051-1-062-006</v>
          </cell>
          <cell r="D1080" t="str">
            <v>493X562 UNOPSLMZ.CEL.PAR.ALTN.YZY(5)FRKL.DZLM</v>
          </cell>
          <cell r="E1080">
            <v>7</v>
          </cell>
          <cell r="F1080" t="str">
            <v>GÖRSEL KUSURLU DEPO</v>
          </cell>
          <cell r="G1080" t="str">
            <v>AD</v>
          </cell>
          <cell r="H1080">
            <v>1</v>
          </cell>
          <cell r="I1080">
            <v>1</v>
          </cell>
          <cell r="J1080">
            <v>0</v>
          </cell>
          <cell r="K1080">
            <v>0</v>
          </cell>
        </row>
        <row r="1081">
          <cell r="C1081" t="str">
            <v>M-P-0051-1-064-001</v>
          </cell>
          <cell r="D1081" t="str">
            <v>951X493 UNOPSLMZ.CEL.ANTIK.PRNC.YZY.(7)</v>
          </cell>
          <cell r="E1081">
            <v>12</v>
          </cell>
          <cell r="F1081" t="str">
            <v>ESKİŞEHİR SHOWROOM</v>
          </cell>
          <cell r="G1081" t="str">
            <v>AD</v>
          </cell>
          <cell r="H1081">
            <v>1</v>
          </cell>
          <cell r="I1081">
            <v>1</v>
          </cell>
          <cell r="J1081">
            <v>0</v>
          </cell>
          <cell r="K1081">
            <v>0</v>
          </cell>
        </row>
        <row r="1082">
          <cell r="C1082" t="str">
            <v>M-P-0051-1-065-001</v>
          </cell>
          <cell r="D1082" t="str">
            <v>951X493 UNOPSLMZ.CEL.ANTIK.BKR.YZY.(7)</v>
          </cell>
          <cell r="E1082">
            <v>12</v>
          </cell>
          <cell r="F1082" t="str">
            <v>ESKİŞEHİR SHOWROOM</v>
          </cell>
          <cell r="G1082" t="str">
            <v>AD</v>
          </cell>
          <cell r="H1082">
            <v>1</v>
          </cell>
          <cell r="I1082">
            <v>1</v>
          </cell>
          <cell r="J1082">
            <v>0</v>
          </cell>
          <cell r="K1082">
            <v>0</v>
          </cell>
        </row>
        <row r="1083">
          <cell r="C1083" t="str">
            <v>M-P-0051-1-174-008</v>
          </cell>
          <cell r="D1083" t="str">
            <v>693X493 UNOPSLMZ.CEL.PVD.POLSHD.BRASS(5)(B)</v>
          </cell>
          <cell r="E1083">
            <v>22</v>
          </cell>
          <cell r="F1083" t="str">
            <v>ONLINE SATIŞ DEPO</v>
          </cell>
          <cell r="G1083" t="str">
            <v>AD</v>
          </cell>
          <cell r="H1083">
            <v>1</v>
          </cell>
          <cell r="I1083">
            <v>1</v>
          </cell>
          <cell r="J1083">
            <v>0</v>
          </cell>
          <cell r="K1083">
            <v>0</v>
          </cell>
        </row>
        <row r="1084">
          <cell r="C1084" t="str">
            <v>M-P-0052-1-002-001</v>
          </cell>
          <cell r="D1084" t="str">
            <v>1000X234 TEMPLEPSLMZ.CEL.AY.YZY.(4)</v>
          </cell>
          <cell r="E1084">
            <v>12</v>
          </cell>
          <cell r="F1084" t="str">
            <v>ESKİŞEHİR SHOWROOM</v>
          </cell>
          <cell r="G1084" t="str">
            <v>AD</v>
          </cell>
          <cell r="H1084">
            <v>1</v>
          </cell>
          <cell r="I1084">
            <v>1</v>
          </cell>
          <cell r="J1084">
            <v>0</v>
          </cell>
          <cell r="K1084">
            <v>0</v>
          </cell>
        </row>
        <row r="1085">
          <cell r="C1085" t="str">
            <v>M-P-0053-1-001-003</v>
          </cell>
          <cell r="D1085" t="str">
            <v>635X500 BLIZZARDPSLMZ.CEL.FRC.YZY.(8)</v>
          </cell>
          <cell r="E1085">
            <v>12</v>
          </cell>
          <cell r="F1085" t="str">
            <v>ESKİŞEHİR SHOWROOM</v>
          </cell>
          <cell r="G1085" t="str">
            <v>AD</v>
          </cell>
          <cell r="H1085">
            <v>1</v>
          </cell>
          <cell r="I1085">
            <v>1</v>
          </cell>
          <cell r="J1085">
            <v>0</v>
          </cell>
          <cell r="K1085">
            <v>0</v>
          </cell>
        </row>
        <row r="1086">
          <cell r="C1086" t="str">
            <v>M-P-0054-1-002-015</v>
          </cell>
          <cell r="D1086" t="str">
            <v>857X710 EVOPSLMZ.CEL.AY.YZY.(12)</v>
          </cell>
          <cell r="E1086">
            <v>12</v>
          </cell>
          <cell r="F1086" t="str">
            <v>ESKİŞEHİR SHOWROOM</v>
          </cell>
          <cell r="G1086" t="str">
            <v>AD</v>
          </cell>
          <cell r="H1086">
            <v>1</v>
          </cell>
          <cell r="I1086">
            <v>1</v>
          </cell>
          <cell r="J1086">
            <v>0</v>
          </cell>
          <cell r="K1086">
            <v>0</v>
          </cell>
        </row>
        <row r="1087">
          <cell r="C1087" t="str">
            <v>M-P-0055-1-002-002</v>
          </cell>
          <cell r="D1087" t="str">
            <v>857X749 ERNEPSLMZ.CEL.AY.YZY.(11)</v>
          </cell>
          <cell r="E1087">
            <v>12</v>
          </cell>
          <cell r="F1087" t="str">
            <v>ESKİŞEHİR SHOWROOM</v>
          </cell>
          <cell r="G1087" t="str">
            <v>AD</v>
          </cell>
          <cell r="H1087">
            <v>1</v>
          </cell>
          <cell r="I1087">
            <v>1</v>
          </cell>
          <cell r="J1087">
            <v>0</v>
          </cell>
          <cell r="K1087">
            <v>0</v>
          </cell>
        </row>
        <row r="1088">
          <cell r="C1088" t="str">
            <v>M-P-0059-1-002-006</v>
          </cell>
          <cell r="D1088" t="str">
            <v>1200X500 APOLLONPSLMZ.CEL.AY.YZY.(7)</v>
          </cell>
          <cell r="E1088">
            <v>12</v>
          </cell>
          <cell r="F1088" t="str">
            <v>ESKİŞEHİR SHOWROOM</v>
          </cell>
          <cell r="G1088" t="str">
            <v>AD</v>
          </cell>
          <cell r="H1088">
            <v>1</v>
          </cell>
          <cell r="I1088">
            <v>1</v>
          </cell>
          <cell r="J1088">
            <v>0</v>
          </cell>
          <cell r="K1088">
            <v>0</v>
          </cell>
        </row>
        <row r="1089">
          <cell r="C1089" t="str">
            <v>M-P-0060-1-002-001</v>
          </cell>
          <cell r="D1089" t="str">
            <v>1000X500 LARISSA.PSLMZ.CEL.AY.YZY.(6)(B)</v>
          </cell>
          <cell r="E1089">
            <v>12</v>
          </cell>
          <cell r="F1089" t="str">
            <v>ESKİŞEHİR SHOWROOM</v>
          </cell>
          <cell r="G1089" t="str">
            <v>AD</v>
          </cell>
          <cell r="H1089">
            <v>1</v>
          </cell>
          <cell r="I1089">
            <v>1</v>
          </cell>
          <cell r="J1089">
            <v>0</v>
          </cell>
          <cell r="K1089">
            <v>0</v>
          </cell>
        </row>
        <row r="1090">
          <cell r="C1090" t="str">
            <v>M-P-0060-1-002-001</v>
          </cell>
          <cell r="D1090" t="str">
            <v>1000X500 LARISSA.PSLMZ.CEL.AY.YZY.(6)(B)</v>
          </cell>
          <cell r="E1090">
            <v>22</v>
          </cell>
          <cell r="F1090" t="str">
            <v>ONLINE SATIŞ DEPO</v>
          </cell>
          <cell r="G1090" t="str">
            <v>AD</v>
          </cell>
          <cell r="H1090">
            <v>1</v>
          </cell>
          <cell r="I1090">
            <v>1</v>
          </cell>
          <cell r="J1090">
            <v>0</v>
          </cell>
          <cell r="K1090">
            <v>0</v>
          </cell>
        </row>
        <row r="1091">
          <cell r="C1091" t="str">
            <v>M-P-0060-1-002-002</v>
          </cell>
          <cell r="D1091" t="str">
            <v>1200X500 LARISSA.PSLMZ.CEL.AY.YZY.(7)(B)</v>
          </cell>
          <cell r="E1091">
            <v>10</v>
          </cell>
          <cell r="F1091" t="str">
            <v>KONSİNYE TEŞHİR DEPO</v>
          </cell>
          <cell r="G1091" t="str">
            <v>AD</v>
          </cell>
          <cell r="H1091">
            <v>1</v>
          </cell>
          <cell r="I1091">
            <v>1</v>
          </cell>
          <cell r="J1091">
            <v>0</v>
          </cell>
          <cell r="K1091">
            <v>0</v>
          </cell>
        </row>
        <row r="1092">
          <cell r="C1092" t="str">
            <v>M-P-0060-1-002-002</v>
          </cell>
          <cell r="D1092" t="str">
            <v>1200X500 LARISSA.PSLMZ.CEL.AY.YZY.(7)(B)</v>
          </cell>
          <cell r="E1092">
            <v>13</v>
          </cell>
          <cell r="F1092" t="str">
            <v>İSTANBUL SHOWROOM</v>
          </cell>
          <cell r="G1092" t="str">
            <v>AD</v>
          </cell>
          <cell r="H1092">
            <v>1</v>
          </cell>
          <cell r="I1092">
            <v>1</v>
          </cell>
          <cell r="J1092">
            <v>0</v>
          </cell>
          <cell r="K1092">
            <v>0</v>
          </cell>
        </row>
        <row r="1093">
          <cell r="C1093" t="str">
            <v>M-P-0060-1-002-002</v>
          </cell>
          <cell r="D1093" t="str">
            <v>1200X500 LARISSA.PSLMZ.CEL.AY.YZY.(7)(B)</v>
          </cell>
          <cell r="E1093">
            <v>22</v>
          </cell>
          <cell r="F1093" t="str">
            <v>ONLINE SATIŞ DEPO</v>
          </cell>
          <cell r="G1093" t="str">
            <v>AD</v>
          </cell>
          <cell r="H1093">
            <v>1</v>
          </cell>
          <cell r="I1093">
            <v>1</v>
          </cell>
          <cell r="J1093">
            <v>0</v>
          </cell>
          <cell r="K1093">
            <v>0</v>
          </cell>
        </row>
        <row r="1094">
          <cell r="C1094" t="str">
            <v>M-P-0060-1-094-001</v>
          </cell>
          <cell r="D1094" t="str">
            <v>1000X500 LARISSA.PSLMZ.CEL.NIGHT.BLACK(6)(B)</v>
          </cell>
          <cell r="E1094">
            <v>22</v>
          </cell>
          <cell r="F1094" t="str">
            <v>ONLINE SATIŞ DEPO</v>
          </cell>
          <cell r="G1094" t="str">
            <v>AD</v>
          </cell>
          <cell r="H1094">
            <v>1</v>
          </cell>
          <cell r="I1094">
            <v>1</v>
          </cell>
          <cell r="J1094">
            <v>0</v>
          </cell>
          <cell r="K1094">
            <v>0</v>
          </cell>
        </row>
        <row r="1095">
          <cell r="C1095" t="str">
            <v>M-P-0060-1-094-002</v>
          </cell>
          <cell r="D1095" t="str">
            <v>1200X500 LARISSA.PSLMZ.CEL.NIGHT.BLACK(7)(B)</v>
          </cell>
          <cell r="E1095">
            <v>22</v>
          </cell>
          <cell r="F1095" t="str">
            <v>ONLINE SATIŞ DEPO</v>
          </cell>
          <cell r="G1095" t="str">
            <v>AD</v>
          </cell>
          <cell r="H1095">
            <v>3</v>
          </cell>
          <cell r="I1095">
            <v>3</v>
          </cell>
          <cell r="J1095">
            <v>0</v>
          </cell>
          <cell r="K1095">
            <v>0</v>
          </cell>
        </row>
        <row r="1096">
          <cell r="C1096" t="str">
            <v>M-P-0062-1-002-002</v>
          </cell>
          <cell r="D1096" t="str">
            <v>1200X600 MERCURYPSLMZ.CEL.AY.YZY.(7)</v>
          </cell>
          <cell r="E1096">
            <v>12</v>
          </cell>
          <cell r="F1096" t="str">
            <v>ESKİŞEHİR SHOWROOM</v>
          </cell>
          <cell r="G1096" t="str">
            <v>AD</v>
          </cell>
          <cell r="H1096">
            <v>1</v>
          </cell>
          <cell r="I1096">
            <v>1</v>
          </cell>
          <cell r="J1096">
            <v>0</v>
          </cell>
          <cell r="K1096">
            <v>0</v>
          </cell>
        </row>
        <row r="1097">
          <cell r="C1097" t="str">
            <v>M-P-0063-1-002-003</v>
          </cell>
          <cell r="D1097" t="str">
            <v>1200x500 JUPITERPSLMZ.CEL.AY.YZY.(11)</v>
          </cell>
          <cell r="E1097">
            <v>12</v>
          </cell>
          <cell r="F1097" t="str">
            <v>ESKİŞEHİR SHOWROOM</v>
          </cell>
          <cell r="G1097" t="str">
            <v>AD</v>
          </cell>
          <cell r="H1097">
            <v>1</v>
          </cell>
          <cell r="I1097">
            <v>1</v>
          </cell>
          <cell r="J1097">
            <v>0</v>
          </cell>
          <cell r="K1097">
            <v>0</v>
          </cell>
        </row>
        <row r="1098">
          <cell r="C1098" t="str">
            <v>M-P-0063-1-094-001</v>
          </cell>
          <cell r="D1098" t="str">
            <v>1000X500 JUPITER.PSLMZ.CEL.NIGHT.BLACK.(9)</v>
          </cell>
          <cell r="E1098">
            <v>22</v>
          </cell>
          <cell r="F1098" t="str">
            <v>ONLINE SATIŞ DEPO</v>
          </cell>
          <cell r="G1098" t="str">
            <v>AD</v>
          </cell>
          <cell r="H1098">
            <v>1</v>
          </cell>
          <cell r="I1098">
            <v>1</v>
          </cell>
          <cell r="J1098">
            <v>0</v>
          </cell>
          <cell r="K1098">
            <v>0</v>
          </cell>
        </row>
        <row r="1099">
          <cell r="C1099" t="str">
            <v>M-P-0063-1-094-002</v>
          </cell>
          <cell r="D1099" t="str">
            <v>1200X600 JUPITER.PSLMZ.CEL.NIGHT.BLACK.(11)</v>
          </cell>
          <cell r="E1099">
            <v>22</v>
          </cell>
          <cell r="F1099" t="str">
            <v>ONLINE SATIŞ DEPO</v>
          </cell>
          <cell r="G1099" t="str">
            <v>AD</v>
          </cell>
          <cell r="H1099">
            <v>1</v>
          </cell>
          <cell r="I1099">
            <v>1</v>
          </cell>
          <cell r="J1099">
            <v>0</v>
          </cell>
          <cell r="K1099">
            <v>0</v>
          </cell>
        </row>
        <row r="1100">
          <cell r="C1100" t="str">
            <v>M-P-0063-1-094-003</v>
          </cell>
          <cell r="D1100" t="str">
            <v>1200X500 JUPITER.PSLMZ.CEL.NIGHT.BLACK.(11)</v>
          </cell>
          <cell r="E1100">
            <v>22</v>
          </cell>
          <cell r="F1100" t="str">
            <v>ONLINE SATIŞ DEPO</v>
          </cell>
          <cell r="G1100" t="str">
            <v>AD</v>
          </cell>
          <cell r="H1100">
            <v>1</v>
          </cell>
          <cell r="I1100">
            <v>1</v>
          </cell>
          <cell r="J1100">
            <v>0</v>
          </cell>
          <cell r="K1100">
            <v>0</v>
          </cell>
        </row>
        <row r="1101">
          <cell r="C1101" t="str">
            <v>M-P-0063-1-094-004</v>
          </cell>
          <cell r="D1101" t="str">
            <v>1000X600 JUPITER.PSLMZ.CEL.NIGHT.BLACK.(9)</v>
          </cell>
          <cell r="E1101">
            <v>22</v>
          </cell>
          <cell r="F1101" t="str">
            <v>ONLINE SATIŞ DEPO</v>
          </cell>
          <cell r="G1101" t="str">
            <v>AD</v>
          </cell>
          <cell r="H1101">
            <v>1</v>
          </cell>
          <cell r="I1101">
            <v>1</v>
          </cell>
          <cell r="J1101">
            <v>0</v>
          </cell>
          <cell r="K1101">
            <v>0</v>
          </cell>
        </row>
        <row r="1102">
          <cell r="C1102" t="str">
            <v>M-P-0065-1-002-001</v>
          </cell>
          <cell r="D1102" t="str">
            <v>1000X500 NEPTUNEPSLMZ.CEL.AY.YZY.(8)</v>
          </cell>
          <cell r="E1102">
            <v>12</v>
          </cell>
          <cell r="F1102" t="str">
            <v>ESKİŞEHİR SHOWROOM</v>
          </cell>
          <cell r="G1102" t="str">
            <v>AD</v>
          </cell>
          <cell r="H1102">
            <v>1</v>
          </cell>
          <cell r="I1102">
            <v>1</v>
          </cell>
          <cell r="J1102">
            <v>0</v>
          </cell>
          <cell r="K1102">
            <v>0</v>
          </cell>
        </row>
        <row r="1103">
          <cell r="C1103" t="str">
            <v>M-P-0067-1-002-001</v>
          </cell>
          <cell r="D1103" t="str">
            <v>2088X960 RIUUSPSLMZ.CEL.AY.YZY.(6)</v>
          </cell>
          <cell r="E1103">
            <v>13</v>
          </cell>
          <cell r="F1103" t="str">
            <v>İSTANBUL SHOWROOM</v>
          </cell>
          <cell r="G1103" t="str">
            <v>AD</v>
          </cell>
          <cell r="H1103">
            <v>1</v>
          </cell>
          <cell r="I1103">
            <v>1</v>
          </cell>
          <cell r="J1103">
            <v>0</v>
          </cell>
          <cell r="K1103">
            <v>0</v>
          </cell>
        </row>
        <row r="1104">
          <cell r="C1104" t="str">
            <v>M-P-0067-1-002-002</v>
          </cell>
          <cell r="D1104" t="str">
            <v>1400X960 RIUUSPSLMZ.CEL.AY.YZY.(6)</v>
          </cell>
          <cell r="E1104">
            <v>7</v>
          </cell>
          <cell r="F1104" t="str">
            <v>GÖRSEL KUSURLU DEPO</v>
          </cell>
          <cell r="G1104" t="str">
            <v>AD</v>
          </cell>
          <cell r="H1104">
            <v>1</v>
          </cell>
          <cell r="I1104">
            <v>1</v>
          </cell>
          <cell r="J1104">
            <v>0</v>
          </cell>
          <cell r="K1104">
            <v>0</v>
          </cell>
        </row>
        <row r="1105">
          <cell r="C1105" t="str">
            <v>M-P-0068-1-001-001</v>
          </cell>
          <cell r="D1105" t="str">
            <v>1000X500 TERRAPSLMZ.CEL.FRC.YZY.(6)(B)</v>
          </cell>
          <cell r="E1105">
            <v>3</v>
          </cell>
          <cell r="F1105" t="str">
            <v>ÜRETİM DEPO</v>
          </cell>
          <cell r="G1105" t="str">
            <v>AD</v>
          </cell>
          <cell r="H1105">
            <v>4</v>
          </cell>
          <cell r="I1105">
            <v>0</v>
          </cell>
          <cell r="J1105">
            <v>-4</v>
          </cell>
          <cell r="K1105">
            <v>0</v>
          </cell>
        </row>
        <row r="1106">
          <cell r="C1106" t="str">
            <v>M-P-0068-1-002-004</v>
          </cell>
          <cell r="D1106" t="str">
            <v>1000X500 TERRAPSLMZ.CEL.AY.YZY.(6)(B)</v>
          </cell>
          <cell r="E1106">
            <v>10</v>
          </cell>
          <cell r="F1106" t="str">
            <v>KONSİNYE TEŞHİR DEPO</v>
          </cell>
          <cell r="G1106" t="str">
            <v>AD</v>
          </cell>
          <cell r="H1106">
            <v>1</v>
          </cell>
          <cell r="I1106">
            <v>1</v>
          </cell>
          <cell r="J1106">
            <v>0</v>
          </cell>
          <cell r="K1106">
            <v>0</v>
          </cell>
        </row>
        <row r="1107">
          <cell r="C1107" t="str">
            <v>M-P-0068-1-002-004</v>
          </cell>
          <cell r="D1107" t="str">
            <v>1000X500 TERRAPSLMZ.CEL.AY.YZY.(6)(B)</v>
          </cell>
          <cell r="E1107">
            <v>12</v>
          </cell>
          <cell r="F1107" t="str">
            <v>ESKİŞEHİR SHOWROOM</v>
          </cell>
          <cell r="G1107" t="str">
            <v>AD</v>
          </cell>
          <cell r="H1107">
            <v>1</v>
          </cell>
          <cell r="I1107">
            <v>1</v>
          </cell>
          <cell r="J1107">
            <v>0</v>
          </cell>
          <cell r="K1107">
            <v>0</v>
          </cell>
        </row>
        <row r="1108">
          <cell r="C1108" t="str">
            <v>M-P-0068-1-002-004</v>
          </cell>
          <cell r="D1108" t="str">
            <v>1000X500 TERRAPSLMZ.CEL.AY.YZY.(6)(B)</v>
          </cell>
          <cell r="E1108">
            <v>22</v>
          </cell>
          <cell r="F1108" t="str">
            <v>ONLINE SATIŞ DEPO</v>
          </cell>
          <cell r="G1108" t="str">
            <v>AD</v>
          </cell>
          <cell r="H1108">
            <v>1</v>
          </cell>
          <cell r="I1108">
            <v>1</v>
          </cell>
          <cell r="J1108">
            <v>0</v>
          </cell>
          <cell r="K1108">
            <v>0</v>
          </cell>
        </row>
        <row r="1109">
          <cell r="C1109" t="str">
            <v>M-P-0068-1-002-005</v>
          </cell>
          <cell r="D1109" t="str">
            <v>1380X500 TERRA.PSLMZ.CEL.AY.YZY.(8)</v>
          </cell>
          <cell r="E1109">
            <v>13</v>
          </cell>
          <cell r="F1109" t="str">
            <v>İSTANBUL SHOWROOM</v>
          </cell>
          <cell r="G1109" t="str">
            <v>AD</v>
          </cell>
          <cell r="H1109">
            <v>1</v>
          </cell>
          <cell r="I1109">
            <v>1</v>
          </cell>
          <cell r="J1109">
            <v>0</v>
          </cell>
          <cell r="K1109">
            <v>0</v>
          </cell>
        </row>
        <row r="1110">
          <cell r="C1110" t="str">
            <v>M-P-0068-1-002-010</v>
          </cell>
          <cell r="D1110" t="str">
            <v>KULLANMA!!!1000X500 TERRA.PSLMZ.CEL.AY.YZY.(6)30X40.KLLTR</v>
          </cell>
          <cell r="E1110">
            <v>10</v>
          </cell>
          <cell r="F1110" t="str">
            <v>KONSİNYE TEŞHİR DEPO</v>
          </cell>
          <cell r="G1110" t="str">
            <v>AD</v>
          </cell>
          <cell r="H1110">
            <v>1</v>
          </cell>
          <cell r="I1110">
            <v>1</v>
          </cell>
          <cell r="J1110">
            <v>0</v>
          </cell>
          <cell r="K1110">
            <v>0</v>
          </cell>
        </row>
        <row r="1111">
          <cell r="C1111" t="str">
            <v>M-P-0068-1-002-015</v>
          </cell>
          <cell r="D1111" t="str">
            <v>1380X500 TERRA(ACV)PSLMZ.CEL.AY.YZY.(8)(B)</v>
          </cell>
          <cell r="E1111">
            <v>16</v>
          </cell>
          <cell r="F1111" t="str">
            <v>ARGE DEPO</v>
          </cell>
          <cell r="G1111" t="str">
            <v>AD</v>
          </cell>
          <cell r="H1111">
            <v>1</v>
          </cell>
          <cell r="I1111">
            <v>1</v>
          </cell>
          <cell r="J1111">
            <v>0</v>
          </cell>
          <cell r="K1111">
            <v>0</v>
          </cell>
        </row>
        <row r="1112">
          <cell r="C1112" t="str">
            <v>M-P-0068-1-002-016</v>
          </cell>
          <cell r="D1112" t="str">
            <v>1760X500 TERRA(ACV)PSLMZ.CEL.AY.YZY.(10)(B)</v>
          </cell>
          <cell r="E1112">
            <v>3</v>
          </cell>
          <cell r="F1112" t="str">
            <v>ÜRETİM DEPO</v>
          </cell>
          <cell r="G1112" t="str">
            <v>AD</v>
          </cell>
          <cell r="H1112">
            <v>6</v>
          </cell>
          <cell r="I1112">
            <v>0</v>
          </cell>
          <cell r="J1112">
            <v>-6</v>
          </cell>
          <cell r="K1112">
            <v>0</v>
          </cell>
        </row>
        <row r="1113">
          <cell r="C1113" t="str">
            <v>M-P-0068-1-002-016</v>
          </cell>
          <cell r="D1113" t="str">
            <v>1760X500 TERRA(ACV)PSLMZ.CEL.AY.YZY.(10)(B)</v>
          </cell>
          <cell r="E1113">
            <v>5</v>
          </cell>
          <cell r="F1113" t="str">
            <v>SİPARİŞ DEPO</v>
          </cell>
          <cell r="G1113" t="str">
            <v>AD</v>
          </cell>
          <cell r="H1113">
            <v>0</v>
          </cell>
          <cell r="I1113">
            <v>6</v>
          </cell>
          <cell r="J1113">
            <v>6</v>
          </cell>
          <cell r="K1113">
            <v>0</v>
          </cell>
        </row>
        <row r="1114">
          <cell r="C1114" t="str">
            <v>M-P-0068-1-178-001</v>
          </cell>
          <cell r="D1114" t="str">
            <v>1380X500 TERRA.PSLMZ.CEL.PVD.POLSHD.BLACK.CHROME(8)(B)</v>
          </cell>
          <cell r="E1114">
            <v>22</v>
          </cell>
          <cell r="F1114" t="str">
            <v>ONLINE SATIŞ DEPO</v>
          </cell>
          <cell r="G1114" t="str">
            <v>AD</v>
          </cell>
          <cell r="H1114">
            <v>4</v>
          </cell>
          <cell r="I1114">
            <v>4</v>
          </cell>
          <cell r="J1114">
            <v>0</v>
          </cell>
          <cell r="K1114">
            <v>0</v>
          </cell>
        </row>
        <row r="1115">
          <cell r="C1115" t="str">
            <v>M-P-0069-1-002-005</v>
          </cell>
          <cell r="D1115" t="str">
            <v>800X500 TRENDYPSLMZ.CEL.AY.YZY.(5)</v>
          </cell>
          <cell r="E1115">
            <v>3</v>
          </cell>
          <cell r="F1115" t="str">
            <v>ÜRETİM DEPO</v>
          </cell>
          <cell r="G1115" t="str">
            <v>AD</v>
          </cell>
          <cell r="H1115">
            <v>2</v>
          </cell>
          <cell r="I1115">
            <v>0</v>
          </cell>
          <cell r="J1115">
            <v>-2</v>
          </cell>
          <cell r="K1115">
            <v>0</v>
          </cell>
        </row>
        <row r="1116">
          <cell r="C1116" t="str">
            <v>M-P-0069-1-002-005</v>
          </cell>
          <cell r="D1116" t="str">
            <v>800X500 TRENDYPSLMZ.CEL.AY.YZY.(5)</v>
          </cell>
          <cell r="E1116">
            <v>6</v>
          </cell>
          <cell r="F1116" t="str">
            <v>MAMÜL DEPO</v>
          </cell>
          <cell r="G1116" t="str">
            <v>AD</v>
          </cell>
          <cell r="H1116">
            <v>1</v>
          </cell>
          <cell r="I1116">
            <v>1</v>
          </cell>
          <cell r="J1116">
            <v>0</v>
          </cell>
          <cell r="K1116">
            <v>0</v>
          </cell>
        </row>
        <row r="1117">
          <cell r="C1117" t="str">
            <v>M-P-0069-1-002-006</v>
          </cell>
          <cell r="D1117" t="str">
            <v>1200X500 TRENDYPSLMZ.CEL.AY.YZY.(7)</v>
          </cell>
          <cell r="E1117">
            <v>12</v>
          </cell>
          <cell r="F1117" t="str">
            <v>ESKİŞEHİR SHOWROOM</v>
          </cell>
          <cell r="G1117" t="str">
            <v>AD</v>
          </cell>
          <cell r="H1117">
            <v>1</v>
          </cell>
          <cell r="I1117">
            <v>1</v>
          </cell>
          <cell r="J1117">
            <v>0</v>
          </cell>
          <cell r="K1117">
            <v>0</v>
          </cell>
        </row>
        <row r="1118">
          <cell r="C1118" t="str">
            <v>M-P-0069-1-002-022</v>
          </cell>
          <cell r="D1118" t="str">
            <v>800X500 TRENDY.BAZ.PSLMZ.CEL.AY.YZY.(5)(B)</v>
          </cell>
          <cell r="E1118">
            <v>3</v>
          </cell>
          <cell r="F1118" t="str">
            <v>ÜRETİM DEPO</v>
          </cell>
          <cell r="G1118" t="str">
            <v>AD</v>
          </cell>
          <cell r="H1118">
            <v>-1</v>
          </cell>
          <cell r="I1118">
            <v>0</v>
          </cell>
          <cell r="J1118">
            <v>1</v>
          </cell>
          <cell r="K1118">
            <v>0</v>
          </cell>
        </row>
        <row r="1119">
          <cell r="C1119" t="str">
            <v>M-P-0069-1-055-002</v>
          </cell>
          <cell r="D1119" t="str">
            <v>800X500 TRENDY.PSLMZ.CEL.PVD.POLSHD.COPPER.YZY.(5)(B)</v>
          </cell>
          <cell r="E1119">
            <v>5</v>
          </cell>
          <cell r="F1119" t="str">
            <v>SİPARİŞ DEPO</v>
          </cell>
          <cell r="G1119" t="str">
            <v>AD</v>
          </cell>
          <cell r="H1119">
            <v>2</v>
          </cell>
          <cell r="I1119">
            <v>1</v>
          </cell>
          <cell r="J1119">
            <v>-1</v>
          </cell>
          <cell r="K1119">
            <v>0</v>
          </cell>
        </row>
        <row r="1120">
          <cell r="C1120" t="str">
            <v>M-P-0069-1-055-002</v>
          </cell>
          <cell r="D1120" t="str">
            <v>800X500 TRENDY.PSLMZ.CEL.PVD.POLSHD.COPPER.YZY.(5)(B)</v>
          </cell>
          <cell r="E1120">
            <v>3</v>
          </cell>
          <cell r="F1120" t="str">
            <v>ÜRETİM DEPO</v>
          </cell>
          <cell r="G1120" t="str">
            <v>AD</v>
          </cell>
          <cell r="H1120">
            <v>0</v>
          </cell>
          <cell r="I1120">
            <v>1</v>
          </cell>
          <cell r="J1120">
            <v>1</v>
          </cell>
          <cell r="K1120">
            <v>0</v>
          </cell>
        </row>
        <row r="1121">
          <cell r="C1121" t="str">
            <v>M-P-0069-1-055-003</v>
          </cell>
          <cell r="D1121" t="str">
            <v>1500X500 TRENDY.PSLMZ.CEL.PVD.POLSHD.COPPER.YZY.(9)(B)</v>
          </cell>
          <cell r="E1121">
            <v>12</v>
          </cell>
          <cell r="F1121" t="str">
            <v>ESKİŞEHİR SHOWROOM</v>
          </cell>
          <cell r="G1121" t="str">
            <v>AD</v>
          </cell>
          <cell r="H1121">
            <v>1</v>
          </cell>
          <cell r="I1121">
            <v>1</v>
          </cell>
          <cell r="J1121">
            <v>0</v>
          </cell>
          <cell r="K1121">
            <v>0</v>
          </cell>
        </row>
        <row r="1122">
          <cell r="C1122" t="str">
            <v>M-P-0069-1-055-003</v>
          </cell>
          <cell r="D1122" t="str">
            <v>1500X500 TRENDY.PSLMZ.CEL.PVD.POLSHD.COPPER.YZY.(9)(B)</v>
          </cell>
          <cell r="E1122">
            <v>22</v>
          </cell>
          <cell r="F1122" t="str">
            <v>ONLINE SATIŞ DEPO</v>
          </cell>
          <cell r="G1122" t="str">
            <v>AD</v>
          </cell>
          <cell r="H1122">
            <v>4</v>
          </cell>
          <cell r="I1122">
            <v>4</v>
          </cell>
          <cell r="J1122">
            <v>0</v>
          </cell>
          <cell r="K1122">
            <v>0</v>
          </cell>
        </row>
        <row r="1123">
          <cell r="C1123" t="str">
            <v>M-P-0069-1-094-001</v>
          </cell>
          <cell r="D1123" t="str">
            <v>1200X500 TRENDYPSLMZ.CEL.NIGHT.BLACK(7)(B)</v>
          </cell>
          <cell r="E1123">
            <v>22</v>
          </cell>
          <cell r="F1123" t="str">
            <v>ONLINE SATIŞ DEPO</v>
          </cell>
          <cell r="G1123" t="str">
            <v>AD</v>
          </cell>
          <cell r="H1123">
            <v>1</v>
          </cell>
          <cell r="I1123">
            <v>1</v>
          </cell>
          <cell r="J1123">
            <v>0</v>
          </cell>
          <cell r="K1123">
            <v>0</v>
          </cell>
        </row>
        <row r="1124">
          <cell r="C1124" t="str">
            <v>M-P-0069-1-172-002</v>
          </cell>
          <cell r="D1124" t="str">
            <v>800X500 TRENDY.PSLMZ.CEL.PVD.POLSHD.BRONZE(5)(B)</v>
          </cell>
          <cell r="E1124">
            <v>22</v>
          </cell>
          <cell r="F1124" t="str">
            <v>ONLINE SATIŞ DEPO</v>
          </cell>
          <cell r="G1124" t="str">
            <v>AD</v>
          </cell>
          <cell r="H1124">
            <v>3</v>
          </cell>
          <cell r="I1124">
            <v>3</v>
          </cell>
          <cell r="J1124">
            <v>0</v>
          </cell>
          <cell r="K1124">
            <v>0</v>
          </cell>
        </row>
        <row r="1125">
          <cell r="C1125" t="str">
            <v>M-P-0069-1-173-006</v>
          </cell>
          <cell r="D1125" t="str">
            <v>800X500 TRENDY(ACV)PSLMZ.CEL.PVD.BRSHED.BRONZE(5)(B)</v>
          </cell>
          <cell r="E1125">
            <v>6</v>
          </cell>
          <cell r="F1125" t="str">
            <v>MAMÜL DEPO</v>
          </cell>
          <cell r="G1125" t="str">
            <v>AD</v>
          </cell>
          <cell r="H1125">
            <v>2</v>
          </cell>
          <cell r="I1125">
            <v>2</v>
          </cell>
          <cell r="J1125">
            <v>0</v>
          </cell>
          <cell r="K1125">
            <v>0</v>
          </cell>
        </row>
        <row r="1126">
          <cell r="C1126" t="str">
            <v>M-P-0069-1-174-002</v>
          </cell>
          <cell r="D1126" t="str">
            <v>800X500 TRENDYPSLMZ.CEL.PVD.POLSHD.BRASS(5)(B)</v>
          </cell>
          <cell r="E1126">
            <v>22</v>
          </cell>
          <cell r="F1126" t="str">
            <v>ONLINE SATIŞ DEPO</v>
          </cell>
          <cell r="G1126" t="str">
            <v>AD</v>
          </cell>
          <cell r="H1126">
            <v>1</v>
          </cell>
          <cell r="I1126">
            <v>1</v>
          </cell>
          <cell r="J1126">
            <v>0</v>
          </cell>
          <cell r="K1126">
            <v>0</v>
          </cell>
        </row>
        <row r="1127">
          <cell r="C1127" t="str">
            <v>M-P-0069-1-175-001</v>
          </cell>
          <cell r="D1127" t="str">
            <v>800X500 TRENDY(BS)PSLMZ.CEL.PVD.BRSHED.BRASS(5)(B)</v>
          </cell>
          <cell r="E1127">
            <v>7</v>
          </cell>
          <cell r="F1127" t="str">
            <v>GÖRSEL KUSURLU DEPO</v>
          </cell>
          <cell r="G1127" t="str">
            <v>AD</v>
          </cell>
          <cell r="H1127">
            <v>1</v>
          </cell>
          <cell r="I1127">
            <v>1</v>
          </cell>
          <cell r="J1127">
            <v>0</v>
          </cell>
          <cell r="K1127">
            <v>0</v>
          </cell>
        </row>
        <row r="1128">
          <cell r="C1128" t="str">
            <v>M-P-0069-1-175-005</v>
          </cell>
          <cell r="D1128" t="str">
            <v>800X500 TRENDY(ACV)PSLMZ.CEL.PVD.BRSHED.BRASS(5)(B)</v>
          </cell>
          <cell r="E1128">
            <v>6</v>
          </cell>
          <cell r="F1128" t="str">
            <v>MAMÜL DEPO</v>
          </cell>
          <cell r="G1128" t="str">
            <v>AD</v>
          </cell>
          <cell r="H1128">
            <v>1</v>
          </cell>
          <cell r="I1128">
            <v>1</v>
          </cell>
          <cell r="J1128">
            <v>0</v>
          </cell>
          <cell r="K1128">
            <v>0</v>
          </cell>
        </row>
        <row r="1129">
          <cell r="C1129" t="str">
            <v>M-P-0069-1-175-007</v>
          </cell>
          <cell r="D1129" t="str">
            <v>1500X500 TRENDY(ACV)PSLMZ.CEL.PVD.BRSHED.BRASS(9)(B)</v>
          </cell>
          <cell r="E1129">
            <v>6</v>
          </cell>
          <cell r="F1129" t="str">
            <v>MAMÜL DEPO</v>
          </cell>
          <cell r="G1129" t="str">
            <v>AD</v>
          </cell>
          <cell r="H1129">
            <v>1</v>
          </cell>
          <cell r="I1129">
            <v>1</v>
          </cell>
          <cell r="J1129">
            <v>0</v>
          </cell>
          <cell r="K1129">
            <v>0</v>
          </cell>
        </row>
        <row r="1130">
          <cell r="C1130" t="str">
            <v>M-P-0069-1-204-001</v>
          </cell>
          <cell r="D1130" t="str">
            <v>800X500 TRENDY.PSLMZ.CEL.PVD.BRSHED.COPPER(5)(B)</v>
          </cell>
          <cell r="E1130">
            <v>22</v>
          </cell>
          <cell r="F1130" t="str">
            <v>ONLINE SATIŞ DEPO</v>
          </cell>
          <cell r="G1130" t="str">
            <v>AD</v>
          </cell>
          <cell r="H1130">
            <v>2</v>
          </cell>
          <cell r="I1130">
            <v>2</v>
          </cell>
          <cell r="J1130">
            <v>0</v>
          </cell>
          <cell r="K1130">
            <v>0</v>
          </cell>
        </row>
        <row r="1131">
          <cell r="C1131" t="str">
            <v>M-P-0070-1-001-005</v>
          </cell>
          <cell r="D1131" t="str">
            <v>1400X500 SIERRA.PSLMZ.CEL.FRC.YZY.(8)(B)</v>
          </cell>
          <cell r="E1131">
            <v>22</v>
          </cell>
          <cell r="F1131" t="str">
            <v>ONLINE SATIŞ DEPO</v>
          </cell>
          <cell r="G1131" t="str">
            <v>AD</v>
          </cell>
          <cell r="H1131">
            <v>5</v>
          </cell>
          <cell r="I1131">
            <v>5</v>
          </cell>
          <cell r="J1131">
            <v>0</v>
          </cell>
          <cell r="K1131">
            <v>0</v>
          </cell>
        </row>
        <row r="1132">
          <cell r="C1132" t="str">
            <v>M-P-0070-1-002-002</v>
          </cell>
          <cell r="D1132" t="str">
            <v>1000X500 SIERRAPSLMZ.CEL.AY.YZY.(6)(B)</v>
          </cell>
          <cell r="E1132">
            <v>12</v>
          </cell>
          <cell r="F1132" t="str">
            <v>ESKİŞEHİR SHOWROOM</v>
          </cell>
          <cell r="G1132" t="str">
            <v>AD</v>
          </cell>
          <cell r="H1132">
            <v>1</v>
          </cell>
          <cell r="I1132">
            <v>1</v>
          </cell>
          <cell r="J1132">
            <v>0</v>
          </cell>
          <cell r="K1132">
            <v>0</v>
          </cell>
        </row>
        <row r="1133">
          <cell r="C1133" t="str">
            <v>M-P-0070-1-002-002</v>
          </cell>
          <cell r="D1133" t="str">
            <v>1000X500 SIERRAPSLMZ.CEL.AY.YZY.(6)(B)</v>
          </cell>
          <cell r="E1133">
            <v>22</v>
          </cell>
          <cell r="F1133" t="str">
            <v>ONLINE SATIŞ DEPO</v>
          </cell>
          <cell r="G1133" t="str">
            <v>AD</v>
          </cell>
          <cell r="H1133">
            <v>2</v>
          </cell>
          <cell r="I1133">
            <v>2</v>
          </cell>
          <cell r="J1133">
            <v>0</v>
          </cell>
          <cell r="K1133">
            <v>0</v>
          </cell>
        </row>
        <row r="1134">
          <cell r="C1134" t="str">
            <v>M-P-0070-1-002-005</v>
          </cell>
          <cell r="D1134" t="str">
            <v>1400X500 SIERRA.PSLMZ.CEL.AY.YZY.(8)(B)</v>
          </cell>
          <cell r="E1134">
            <v>22</v>
          </cell>
          <cell r="F1134" t="str">
            <v>ONLINE SATIŞ DEPO</v>
          </cell>
          <cell r="G1134" t="str">
            <v>AD</v>
          </cell>
          <cell r="H1134">
            <v>4</v>
          </cell>
          <cell r="I1134">
            <v>4</v>
          </cell>
          <cell r="J1134">
            <v>0</v>
          </cell>
          <cell r="K1134">
            <v>0</v>
          </cell>
        </row>
        <row r="1135">
          <cell r="C1135" t="str">
            <v>M-P-0070-1-094-001</v>
          </cell>
          <cell r="D1135" t="str">
            <v>1000X500 SIERRAPSLMZ.CEL.NIGHT.BLACK(6)(B)</v>
          </cell>
          <cell r="E1135">
            <v>22</v>
          </cell>
          <cell r="F1135" t="str">
            <v>ONLINE SATIŞ DEPO</v>
          </cell>
          <cell r="G1135" t="str">
            <v>AD</v>
          </cell>
          <cell r="H1135">
            <v>2</v>
          </cell>
          <cell r="I1135">
            <v>2</v>
          </cell>
          <cell r="J1135">
            <v>0</v>
          </cell>
          <cell r="K1135">
            <v>0</v>
          </cell>
        </row>
        <row r="1136">
          <cell r="C1136" t="str">
            <v>M-P-0070-1-094-002</v>
          </cell>
          <cell r="D1136" t="str">
            <v>1400X500 SIERRAPSLMZ.CEL.NIGHT.BLACK(8)(B)</v>
          </cell>
          <cell r="E1136">
            <v>22</v>
          </cell>
          <cell r="F1136" t="str">
            <v>ONLINE SATIŞ DEPO</v>
          </cell>
          <cell r="G1136" t="str">
            <v>AD</v>
          </cell>
          <cell r="H1136">
            <v>2</v>
          </cell>
          <cell r="I1136">
            <v>2</v>
          </cell>
          <cell r="J1136">
            <v>0</v>
          </cell>
          <cell r="K1136">
            <v>0</v>
          </cell>
        </row>
        <row r="1137">
          <cell r="C1137" t="str">
            <v>M-P-0072-1-001-001</v>
          </cell>
          <cell r="D1137" t="str">
            <v>1200X600 EMERALDPSLMZ.CEL.FRC.YZY.(12)</v>
          </cell>
          <cell r="E1137">
            <v>12</v>
          </cell>
          <cell r="F1137" t="str">
            <v>ESKİŞEHİR SHOWROOM</v>
          </cell>
          <cell r="G1137" t="str">
            <v>AD</v>
          </cell>
          <cell r="H1137">
            <v>1</v>
          </cell>
          <cell r="I1137">
            <v>1</v>
          </cell>
          <cell r="J1137">
            <v>0</v>
          </cell>
          <cell r="K1137">
            <v>0</v>
          </cell>
        </row>
        <row r="1138">
          <cell r="C1138" t="str">
            <v>M-P-0072-1-001-001</v>
          </cell>
          <cell r="D1138" t="str">
            <v>1200X600 EMERALDPSLMZ.CEL.FRC.YZY.(12)</v>
          </cell>
          <cell r="E1138">
            <v>13</v>
          </cell>
          <cell r="F1138" t="str">
            <v>İSTANBUL SHOWROOM</v>
          </cell>
          <cell r="G1138" t="str">
            <v>AD</v>
          </cell>
          <cell r="H1138">
            <v>1</v>
          </cell>
          <cell r="I1138">
            <v>1</v>
          </cell>
          <cell r="J1138">
            <v>0</v>
          </cell>
          <cell r="K1138">
            <v>0</v>
          </cell>
        </row>
        <row r="1139">
          <cell r="C1139" t="str">
            <v>M-P-0073-2-002-001</v>
          </cell>
          <cell r="D1139" t="str">
            <v>1470X600 OSLOPSLMZ.CEL.AY.YZY.(20)HT230V500W50HzCLION/OFFIS.GRI(L)</v>
          </cell>
          <cell r="E1139">
            <v>22</v>
          </cell>
          <cell r="F1139" t="str">
            <v>ONLINE SATIŞ DEPO</v>
          </cell>
          <cell r="G1139" t="str">
            <v>AD</v>
          </cell>
          <cell r="H1139">
            <v>1</v>
          </cell>
          <cell r="I1139">
            <v>1</v>
          </cell>
          <cell r="J1139">
            <v>0</v>
          </cell>
          <cell r="K1139">
            <v>0</v>
          </cell>
        </row>
        <row r="1140">
          <cell r="C1140" t="str">
            <v>M-P-0074-1-001-001</v>
          </cell>
          <cell r="D1140" t="str">
            <v>600X500 SNAKE.PSLMZ.CEL.FRC.YZY.(5)</v>
          </cell>
          <cell r="E1140">
            <v>12</v>
          </cell>
          <cell r="F1140" t="str">
            <v>ESKİŞEHİR SHOWROOM</v>
          </cell>
          <cell r="G1140" t="str">
            <v>AD</v>
          </cell>
          <cell r="H1140">
            <v>1</v>
          </cell>
          <cell r="I1140">
            <v>1</v>
          </cell>
          <cell r="J1140">
            <v>0</v>
          </cell>
          <cell r="K1140">
            <v>0</v>
          </cell>
        </row>
        <row r="1141">
          <cell r="C1141" t="str">
            <v>M-P-0076-1-001-003</v>
          </cell>
          <cell r="D1141" t="str">
            <v>1500X310 KALYONPSLMZ.CEL.FRC.YZY.(8)</v>
          </cell>
          <cell r="E1141">
            <v>12</v>
          </cell>
          <cell r="F1141" t="str">
            <v>ESKİŞEHİR SHOWROOM</v>
          </cell>
          <cell r="G1141" t="str">
            <v>AD</v>
          </cell>
          <cell r="H1141">
            <v>1</v>
          </cell>
          <cell r="I1141">
            <v>1</v>
          </cell>
          <cell r="J1141">
            <v>0</v>
          </cell>
          <cell r="K1141">
            <v>0</v>
          </cell>
        </row>
        <row r="1142">
          <cell r="C1142" t="str">
            <v>M-P-0078-1-001-003</v>
          </cell>
          <cell r="D1142" t="str">
            <v>790X500 GRIP(CND)PSLMZ.CEL.FRC.YZY.(7)TOR.DMB</v>
          </cell>
          <cell r="E1142">
            <v>16</v>
          </cell>
          <cell r="F1142" t="str">
            <v>ARGE DEPO</v>
          </cell>
          <cell r="G1142" t="str">
            <v>AD</v>
          </cell>
          <cell r="H1142">
            <v>1</v>
          </cell>
          <cell r="I1142">
            <v>1</v>
          </cell>
          <cell r="J1142">
            <v>0</v>
          </cell>
          <cell r="K1142">
            <v>0</v>
          </cell>
        </row>
        <row r="1143">
          <cell r="C1143" t="str">
            <v>M-P-0081-1-002-001</v>
          </cell>
          <cell r="D1143" t="str">
            <v>1500X600 GALAXYPSLMZ.CEL.AY.YZY.(35)</v>
          </cell>
          <cell r="E1143">
            <v>13</v>
          </cell>
          <cell r="F1143" t="str">
            <v>İSTANBUL SHOWROOM</v>
          </cell>
          <cell r="G1143" t="str">
            <v>AD</v>
          </cell>
          <cell r="H1143">
            <v>1</v>
          </cell>
          <cell r="I1143">
            <v>1</v>
          </cell>
          <cell r="J1143">
            <v>0</v>
          </cell>
          <cell r="K1143">
            <v>0</v>
          </cell>
        </row>
        <row r="1144">
          <cell r="C1144" t="str">
            <v>M-P-0081-1-107-001</v>
          </cell>
          <cell r="D1144" t="str">
            <v>1200X600 GALAXYPSLMZ.CEL.ANTR.RAL7016</v>
          </cell>
          <cell r="E1144">
            <v>12</v>
          </cell>
          <cell r="F1144" t="str">
            <v>ESKİŞEHİR SHOWROOM</v>
          </cell>
          <cell r="G1144" t="str">
            <v>AD</v>
          </cell>
          <cell r="H1144">
            <v>1</v>
          </cell>
          <cell r="I1144">
            <v>1</v>
          </cell>
          <cell r="J1144">
            <v>0</v>
          </cell>
          <cell r="K1144">
            <v>0</v>
          </cell>
        </row>
        <row r="1145">
          <cell r="C1145" t="str">
            <v>M-P-0082-1-002-001</v>
          </cell>
          <cell r="D1145" t="str">
            <v>1380X500 SONYAPSLMZ.CEL.AY.YZY(12)</v>
          </cell>
          <cell r="E1145">
            <v>12</v>
          </cell>
          <cell r="F1145" t="str">
            <v>ESKİŞEHİR SHOWROOM</v>
          </cell>
          <cell r="G1145" t="str">
            <v>AD</v>
          </cell>
          <cell r="H1145">
            <v>1</v>
          </cell>
          <cell r="I1145">
            <v>1</v>
          </cell>
          <cell r="J1145">
            <v>0</v>
          </cell>
          <cell r="K1145">
            <v>0</v>
          </cell>
        </row>
        <row r="1146">
          <cell r="C1146" t="str">
            <v>M-P-0083-1-002-001</v>
          </cell>
          <cell r="D1146" t="str">
            <v>800X722 OREOPSLMZ.CEL.AY.YZY(3)</v>
          </cell>
          <cell r="E1146">
            <v>12</v>
          </cell>
          <cell r="F1146" t="str">
            <v>ESKİŞEHİR SHOWROOM</v>
          </cell>
          <cell r="G1146" t="str">
            <v>AD</v>
          </cell>
          <cell r="H1146">
            <v>1</v>
          </cell>
          <cell r="I1146">
            <v>1</v>
          </cell>
          <cell r="J1146">
            <v>0</v>
          </cell>
          <cell r="K1146">
            <v>0</v>
          </cell>
        </row>
        <row r="1147">
          <cell r="C1147" t="str">
            <v>M-P-0084-1-001-001</v>
          </cell>
          <cell r="D1147" t="str">
            <v>1000X600 TAURUSPSLMZ.CEL.FRC.YZY(24)(B)</v>
          </cell>
          <cell r="E1147">
            <v>12</v>
          </cell>
          <cell r="F1147" t="str">
            <v>ESKİŞEHİR SHOWROOM</v>
          </cell>
          <cell r="G1147" t="str">
            <v>AD</v>
          </cell>
          <cell r="H1147">
            <v>1</v>
          </cell>
          <cell r="I1147">
            <v>1</v>
          </cell>
          <cell r="J1147">
            <v>0</v>
          </cell>
          <cell r="K1147">
            <v>0</v>
          </cell>
        </row>
        <row r="1148">
          <cell r="C1148" t="str">
            <v>M-P-0084-1-001-002</v>
          </cell>
          <cell r="D1148" t="str">
            <v>1500X600 TAURUSPSLMZ.CEL.FRC.YZY(36)</v>
          </cell>
          <cell r="E1148">
            <v>13</v>
          </cell>
          <cell r="F1148" t="str">
            <v>İSTANBUL SHOWROOM</v>
          </cell>
          <cell r="G1148" t="str">
            <v>AD</v>
          </cell>
          <cell r="H1148">
            <v>1</v>
          </cell>
          <cell r="I1148">
            <v>1</v>
          </cell>
          <cell r="J1148">
            <v>0</v>
          </cell>
          <cell r="K1148">
            <v>0</v>
          </cell>
        </row>
        <row r="1149">
          <cell r="C1149" t="str">
            <v>M-P-0084-1-001-002</v>
          </cell>
          <cell r="D1149" t="str">
            <v>1500X600 TAURUSPSLMZ.CEL.FRC.YZY(36)</v>
          </cell>
          <cell r="E1149">
            <v>22</v>
          </cell>
          <cell r="F1149" t="str">
            <v>ONLINE SATIŞ DEPO</v>
          </cell>
          <cell r="G1149" t="str">
            <v>AD</v>
          </cell>
          <cell r="H1149">
            <v>1</v>
          </cell>
          <cell r="I1149">
            <v>1</v>
          </cell>
          <cell r="J1149">
            <v>0</v>
          </cell>
          <cell r="K1149">
            <v>0</v>
          </cell>
        </row>
        <row r="1150">
          <cell r="C1150" t="str">
            <v>M-P-0085-1-002-001</v>
          </cell>
          <cell r="D1150" t="str">
            <v>836X572 MALIBU.PSLMZ.CEL.AY.YZY(6)</v>
          </cell>
          <cell r="E1150">
            <v>12</v>
          </cell>
          <cell r="F1150" t="str">
            <v>ESKİŞEHİR SHOWROOM</v>
          </cell>
          <cell r="G1150" t="str">
            <v>AD</v>
          </cell>
          <cell r="H1150">
            <v>1</v>
          </cell>
          <cell r="I1150">
            <v>1</v>
          </cell>
          <cell r="J1150">
            <v>0</v>
          </cell>
          <cell r="K1150">
            <v>0</v>
          </cell>
        </row>
        <row r="1151">
          <cell r="C1151" t="str">
            <v>M-P-0085-1-002-001</v>
          </cell>
          <cell r="D1151" t="str">
            <v>836X572 MALIBU.PSLMZ.CEL.AY.YZY(6)</v>
          </cell>
          <cell r="E1151">
            <v>22</v>
          </cell>
          <cell r="F1151" t="str">
            <v>ONLINE SATIŞ DEPO</v>
          </cell>
          <cell r="G1151" t="str">
            <v>AD</v>
          </cell>
          <cell r="H1151">
            <v>1</v>
          </cell>
          <cell r="I1151">
            <v>1</v>
          </cell>
          <cell r="J1151">
            <v>0</v>
          </cell>
          <cell r="K1151">
            <v>0</v>
          </cell>
        </row>
        <row r="1152">
          <cell r="C1152" t="str">
            <v>M-P-0085-1-172-001</v>
          </cell>
          <cell r="D1152" t="str">
            <v>836X572 MALIBU.PSLMZ.CEL.PVD.POLSHD.BRONZE(6)(B)</v>
          </cell>
          <cell r="E1152">
            <v>22</v>
          </cell>
          <cell r="F1152" t="str">
            <v>ONLINE SATIŞ DEPO</v>
          </cell>
          <cell r="G1152" t="str">
            <v>AD</v>
          </cell>
          <cell r="H1152">
            <v>3</v>
          </cell>
          <cell r="I1152">
            <v>3</v>
          </cell>
          <cell r="J1152">
            <v>0</v>
          </cell>
          <cell r="K1152">
            <v>0</v>
          </cell>
        </row>
        <row r="1153">
          <cell r="C1153" t="str">
            <v>M-P-0085-1-206-001</v>
          </cell>
          <cell r="D1153" t="str">
            <v>836X572 MALIBU.PSLMZ.CEL.SEPIA(6)(B)</v>
          </cell>
          <cell r="E1153">
            <v>22</v>
          </cell>
          <cell r="F1153" t="str">
            <v>ONLINE SATIŞ DEPO</v>
          </cell>
          <cell r="G1153" t="str">
            <v>AD</v>
          </cell>
          <cell r="H1153">
            <v>1</v>
          </cell>
          <cell r="I1153">
            <v>1</v>
          </cell>
          <cell r="J1153">
            <v>0</v>
          </cell>
          <cell r="K1153">
            <v>0</v>
          </cell>
        </row>
        <row r="1154">
          <cell r="C1154" t="str">
            <v>M-P-0086-2-094-007</v>
          </cell>
          <cell r="D1154" t="str">
            <v>1000X500 ASOS.PSLMZ.CEL.NIGHT.BLACK(R)(6)(B)RD230V300W50HzCLI.30X30.ON/OF.FIS.NIGHT.BLACK.GRI.KBL(L)</v>
          </cell>
          <cell r="E1154">
            <v>3</v>
          </cell>
          <cell r="F1154" t="str">
            <v>ÜRETİM DEPO</v>
          </cell>
          <cell r="G1154" t="str">
            <v>AD</v>
          </cell>
          <cell r="H1154">
            <v>0</v>
          </cell>
          <cell r="I1154">
            <v>1</v>
          </cell>
          <cell r="J1154">
            <v>1</v>
          </cell>
          <cell r="K1154">
            <v>0</v>
          </cell>
        </row>
        <row r="1155">
          <cell r="C1155" t="str">
            <v>M-P-0091-1-002-001</v>
          </cell>
          <cell r="D1155" t="str">
            <v>1200X600 CORVUSPSLMZ.CEL.AY.YZY(15)</v>
          </cell>
          <cell r="E1155">
            <v>12</v>
          </cell>
          <cell r="F1155" t="str">
            <v>ESKİŞEHİR SHOWROOM</v>
          </cell>
          <cell r="G1155" t="str">
            <v>AD</v>
          </cell>
          <cell r="H1155">
            <v>1</v>
          </cell>
          <cell r="I1155">
            <v>1</v>
          </cell>
          <cell r="J1155">
            <v>0</v>
          </cell>
          <cell r="K1155">
            <v>0</v>
          </cell>
        </row>
        <row r="1156">
          <cell r="C1156" t="str">
            <v>M-P-0091-1-002-002</v>
          </cell>
          <cell r="D1156" t="str">
            <v>1500X600 CORVUSPSLMZ.CEL.AY.YZY(16)</v>
          </cell>
          <cell r="E1156">
            <v>13</v>
          </cell>
          <cell r="F1156" t="str">
            <v>İSTANBUL SHOWROOM</v>
          </cell>
          <cell r="G1156" t="str">
            <v>AD</v>
          </cell>
          <cell r="H1156">
            <v>1</v>
          </cell>
          <cell r="I1156">
            <v>1</v>
          </cell>
          <cell r="J1156">
            <v>0</v>
          </cell>
          <cell r="K1156">
            <v>0</v>
          </cell>
        </row>
        <row r="1157">
          <cell r="C1157" t="str">
            <v>M-P-0094-2-002-002</v>
          </cell>
          <cell r="D1157" t="str">
            <v>KULLANMA!!!700X500 SAHRA(TR)PSLMZ.CEL.AY.YZY.ON/OF.GIZ.BAG.SIM(5)FR230V200W50HzCLI23-4A.ASTD.FSIZ.GR</v>
          </cell>
          <cell r="E1157">
            <v>22</v>
          </cell>
          <cell r="F1157" t="str">
            <v>ONLINE SATIŞ DEPO</v>
          </cell>
          <cell r="G1157" t="str">
            <v>AD</v>
          </cell>
          <cell r="H1157">
            <v>1</v>
          </cell>
          <cell r="I1157">
            <v>1</v>
          </cell>
          <cell r="J1157">
            <v>0</v>
          </cell>
          <cell r="K1157">
            <v>0</v>
          </cell>
        </row>
        <row r="1158">
          <cell r="C1158" t="str">
            <v>M-P-0098-1-093-001</v>
          </cell>
          <cell r="D1158" t="str">
            <v>1600 MM.TREE.PSLMZ.CEL.MAT.ANTR.RAL7016.(AK.NBL=SL2164).30G.PE(1)(B)+(2)PPRC</v>
          </cell>
          <cell r="E1158">
            <v>13</v>
          </cell>
          <cell r="F1158" t="str">
            <v>İSTANBUL SHOWROOM</v>
          </cell>
          <cell r="G1158" t="str">
            <v>AD</v>
          </cell>
          <cell r="H1158">
            <v>1</v>
          </cell>
          <cell r="I1158">
            <v>1</v>
          </cell>
          <cell r="J1158">
            <v>0</v>
          </cell>
          <cell r="K1158">
            <v>0</v>
          </cell>
        </row>
        <row r="1159">
          <cell r="C1159" t="str">
            <v>M-P-0101-1-001-002</v>
          </cell>
          <cell r="D1159" t="str">
            <v>900X530 GIO.(BS).PSLMZ.CEL.FRC.YZY.(6)</v>
          </cell>
          <cell r="E1159">
            <v>7</v>
          </cell>
          <cell r="F1159" t="str">
            <v>GÖRSEL KUSURLU DEPO</v>
          </cell>
          <cell r="G1159" t="str">
            <v>AD</v>
          </cell>
          <cell r="H1159">
            <v>1</v>
          </cell>
          <cell r="I1159">
            <v>1</v>
          </cell>
          <cell r="J1159">
            <v>0</v>
          </cell>
          <cell r="K1159">
            <v>0</v>
          </cell>
        </row>
        <row r="1160">
          <cell r="C1160" t="str">
            <v>M-P-0102-1-002-005</v>
          </cell>
          <cell r="D1160" t="str">
            <v>1200X500 ORBIT.(BS).PSLMZ.CEL.AY.YZY.SOL(11)</v>
          </cell>
          <cell r="E1160">
            <v>22</v>
          </cell>
          <cell r="F1160" t="str">
            <v>ONLINE SATIŞ DEPO</v>
          </cell>
          <cell r="G1160" t="str">
            <v>AD</v>
          </cell>
          <cell r="H1160">
            <v>1</v>
          </cell>
          <cell r="I1160">
            <v>1</v>
          </cell>
          <cell r="J1160">
            <v>0</v>
          </cell>
          <cell r="K1160">
            <v>0</v>
          </cell>
        </row>
        <row r="1161">
          <cell r="C1161" t="str">
            <v>M-P-0102-1-002-005</v>
          </cell>
          <cell r="D1161" t="str">
            <v>1200X500 ORBIT.PSLMZ.CEL.AY.YZY.(11)</v>
          </cell>
          <cell r="E1161">
            <v>16</v>
          </cell>
          <cell r="F1161" t="str">
            <v>ARGE DEPO</v>
          </cell>
          <cell r="G1161" t="str">
            <v>AD</v>
          </cell>
          <cell r="H1161">
            <v>0</v>
          </cell>
          <cell r="I1161">
            <v>1</v>
          </cell>
          <cell r="J1161">
            <v>1</v>
          </cell>
          <cell r="K1161">
            <v>0</v>
          </cell>
        </row>
        <row r="1162">
          <cell r="C1162" t="str">
            <v>M-P-0102-1-002-011</v>
          </cell>
          <cell r="D1162" t="str">
            <v>1200X500 ORBIT.(ACV).PSLMZ.CEL.AY.YZY.SAG(11)</v>
          </cell>
          <cell r="E1162">
            <v>6</v>
          </cell>
          <cell r="F1162" t="str">
            <v>MAMÜL DEPO</v>
          </cell>
          <cell r="G1162" t="str">
            <v>AD</v>
          </cell>
          <cell r="H1162">
            <v>1</v>
          </cell>
          <cell r="I1162">
            <v>1</v>
          </cell>
          <cell r="J1162">
            <v>0</v>
          </cell>
          <cell r="K1162">
            <v>0</v>
          </cell>
        </row>
        <row r="1163">
          <cell r="C1163" t="str">
            <v>M-P-0103-1-002-001</v>
          </cell>
          <cell r="D1163" t="str">
            <v>1200X480 OLGA.(BS).PSLMZ.CEL.AY.YZY.(13)(B)</v>
          </cell>
          <cell r="E1163">
            <v>7</v>
          </cell>
          <cell r="F1163" t="str">
            <v>GÖRSEL KUSURLU DEPO</v>
          </cell>
          <cell r="G1163" t="str">
            <v>AD</v>
          </cell>
          <cell r="H1163">
            <v>3</v>
          </cell>
          <cell r="I1163">
            <v>3</v>
          </cell>
          <cell r="J1163">
            <v>0</v>
          </cell>
          <cell r="K1163">
            <v>0</v>
          </cell>
        </row>
        <row r="1164">
          <cell r="C1164" t="str">
            <v>M-P-0103-1-002-002</v>
          </cell>
          <cell r="D1164" t="str">
            <v>600X480 OLGA.(BS).PSLMZ.CEL.AY.YZY.(7)(B)</v>
          </cell>
          <cell r="E1164">
            <v>7</v>
          </cell>
          <cell r="F1164" t="str">
            <v>GÖRSEL KUSURLU DEPO</v>
          </cell>
          <cell r="G1164" t="str">
            <v>AD</v>
          </cell>
          <cell r="H1164">
            <v>1</v>
          </cell>
          <cell r="I1164">
            <v>1</v>
          </cell>
          <cell r="J1164">
            <v>0</v>
          </cell>
          <cell r="K1164">
            <v>0</v>
          </cell>
        </row>
        <row r="1165">
          <cell r="C1165" t="str">
            <v>M-P-0103-1-179-001</v>
          </cell>
          <cell r="D1165" t="str">
            <v>600X480 OLGA.PSLMZ.CEL.PVD.BRSHED.BLACK.CHROME(7)(B)</v>
          </cell>
          <cell r="E1165">
            <v>3</v>
          </cell>
          <cell r="F1165" t="str">
            <v>ÜRETİM DEPO</v>
          </cell>
          <cell r="G1165" t="str">
            <v>AD</v>
          </cell>
          <cell r="H1165">
            <v>1</v>
          </cell>
          <cell r="I1165">
            <v>0</v>
          </cell>
          <cell r="J1165">
            <v>-1</v>
          </cell>
          <cell r="K1165">
            <v>0</v>
          </cell>
        </row>
        <row r="1166">
          <cell r="C1166" t="str">
            <v>M-P-0105-1-001-001</v>
          </cell>
          <cell r="D1166" t="str">
            <v>750X500 BLUEBELL.PSLMZ.CEL.FRC.YZY.(11)</v>
          </cell>
          <cell r="E1166">
            <v>3</v>
          </cell>
          <cell r="F1166" t="str">
            <v>ÜRETİM DEPO</v>
          </cell>
          <cell r="G1166" t="str">
            <v>AD</v>
          </cell>
          <cell r="H1166">
            <v>1</v>
          </cell>
          <cell r="I1166">
            <v>0</v>
          </cell>
          <cell r="J1166">
            <v>-1</v>
          </cell>
          <cell r="K1166">
            <v>0</v>
          </cell>
        </row>
        <row r="1167">
          <cell r="C1167" t="str">
            <v>M-P-0105-1-001-001</v>
          </cell>
          <cell r="D1167" t="str">
            <v>750X500 BLUEBELL.PSLMZ.CEL.FRC.YZY.(11)</v>
          </cell>
          <cell r="E1167">
            <v>5</v>
          </cell>
          <cell r="F1167" t="str">
            <v>SİPARİŞ DEPO</v>
          </cell>
          <cell r="G1167" t="str">
            <v>AD</v>
          </cell>
          <cell r="H1167">
            <v>0</v>
          </cell>
          <cell r="I1167">
            <v>1</v>
          </cell>
          <cell r="J1167">
            <v>1</v>
          </cell>
          <cell r="K1167">
            <v>0</v>
          </cell>
        </row>
        <row r="1168">
          <cell r="C1168" t="str">
            <v>M-P-0105-1-001-013</v>
          </cell>
          <cell r="D1168" t="str">
            <v>1200X532 BLUEBELL.(ACV-RU).PSLMZ.CEL.FRC.YZY.(17)(D)</v>
          </cell>
          <cell r="E1168">
            <v>3</v>
          </cell>
          <cell r="F1168" t="str">
            <v>ÜRETİM DEPO</v>
          </cell>
          <cell r="G1168" t="str">
            <v>AD</v>
          </cell>
          <cell r="H1168">
            <v>10</v>
          </cell>
          <cell r="I1168">
            <v>0</v>
          </cell>
          <cell r="J1168">
            <v>-10</v>
          </cell>
          <cell r="K1168">
            <v>0</v>
          </cell>
        </row>
        <row r="1169">
          <cell r="C1169" t="str">
            <v>M-P-0105-1-001-013</v>
          </cell>
          <cell r="D1169" t="str">
            <v>1200X532 BLUEBELL.(ACV-RU).PSLMZ.CEL.FRC.YZY.(17)(D)</v>
          </cell>
          <cell r="E1169">
            <v>5</v>
          </cell>
          <cell r="F1169" t="str">
            <v>SİPARİŞ DEPO</v>
          </cell>
          <cell r="G1169" t="str">
            <v>AD</v>
          </cell>
          <cell r="H1169">
            <v>0</v>
          </cell>
          <cell r="I1169">
            <v>10</v>
          </cell>
          <cell r="J1169">
            <v>10</v>
          </cell>
          <cell r="K1169">
            <v>0</v>
          </cell>
        </row>
        <row r="1170">
          <cell r="C1170" t="str">
            <v>M-P-0105-1-002-052</v>
          </cell>
          <cell r="D1170" t="str">
            <v>1200X500 BLUEBELL.(DVC).PSLMZ.CEL.AY.YZY.60mmBRK.(18)(B)</v>
          </cell>
          <cell r="E1170">
            <v>3</v>
          </cell>
          <cell r="F1170" t="str">
            <v>ÜRETİM DEPO</v>
          </cell>
          <cell r="G1170" t="str">
            <v>AD</v>
          </cell>
          <cell r="H1170">
            <v>20</v>
          </cell>
          <cell r="I1170">
            <v>0</v>
          </cell>
          <cell r="J1170">
            <v>-20</v>
          </cell>
          <cell r="K1170">
            <v>0</v>
          </cell>
        </row>
        <row r="1171">
          <cell r="C1171" t="str">
            <v>M-P-0105-1-002-052</v>
          </cell>
          <cell r="D1171" t="str">
            <v>1200X500 BLUEBELL.(DVC).PSLMZ.CEL.AY.YZY.60mmBRK.(18)(B)</v>
          </cell>
          <cell r="E1171">
            <v>5</v>
          </cell>
          <cell r="F1171" t="str">
            <v>SİPARİŞ DEPO</v>
          </cell>
          <cell r="G1171" t="str">
            <v>AD</v>
          </cell>
          <cell r="H1171">
            <v>0</v>
          </cell>
          <cell r="I1171">
            <v>20</v>
          </cell>
          <cell r="J1171">
            <v>20</v>
          </cell>
          <cell r="K1171">
            <v>0</v>
          </cell>
        </row>
        <row r="1172">
          <cell r="C1172" t="str">
            <v>M-P-0105-1-002-056</v>
          </cell>
          <cell r="D1172" t="str">
            <v>750X532 BLUEBELL.PSLMZ.CEL.AY.YZY.(11)(B)AKS:500MM</v>
          </cell>
          <cell r="E1172">
            <v>22</v>
          </cell>
          <cell r="F1172" t="str">
            <v>ONLINE SATIŞ DEPO</v>
          </cell>
          <cell r="G1172" t="str">
            <v>AD</v>
          </cell>
          <cell r="H1172">
            <v>2</v>
          </cell>
          <cell r="I1172">
            <v>2</v>
          </cell>
          <cell r="J1172">
            <v>0</v>
          </cell>
          <cell r="K1172">
            <v>0</v>
          </cell>
        </row>
        <row r="1173">
          <cell r="C1173" t="str">
            <v>M-P-0105-1-086-001</v>
          </cell>
          <cell r="D1173" t="str">
            <v>1200X500 BLUEBELL.PSLMZ.CEL. RAL 9005 SX NUMUNESİ</v>
          </cell>
          <cell r="E1173">
            <v>9</v>
          </cell>
          <cell r="F1173" t="str">
            <v>RED (KARANTİNA) DEPO</v>
          </cell>
          <cell r="G1173" t="str">
            <v>AD</v>
          </cell>
          <cell r="H1173">
            <v>0</v>
          </cell>
          <cell r="I1173">
            <v>1</v>
          </cell>
          <cell r="J1173">
            <v>1</v>
          </cell>
          <cell r="K1173">
            <v>0</v>
          </cell>
        </row>
        <row r="1174">
          <cell r="C1174" t="str">
            <v>M-P-0105-1-174-026</v>
          </cell>
          <cell r="D1174" t="str">
            <v>750X500 BLUEBELL.BAZ.PSLMZ.CEL.PVD.POLSHD.BRASS.(11)(B</v>
          </cell>
          <cell r="E1174">
            <v>3</v>
          </cell>
          <cell r="F1174" t="str">
            <v>ÜRETİM DEPO</v>
          </cell>
          <cell r="G1174" t="str">
            <v>AD</v>
          </cell>
          <cell r="H1174">
            <v>0</v>
          </cell>
          <cell r="I1174">
            <v>1</v>
          </cell>
          <cell r="J1174">
            <v>1</v>
          </cell>
          <cell r="K1174"/>
        </row>
        <row r="1175">
          <cell r="C1175" t="str">
            <v>M-P-0105-1-172-001</v>
          </cell>
          <cell r="D1175" t="str">
            <v>750X500 BLUEBELL.PSLMZ.CEL.PVD.POLSHD.BRONZE(11)(B)</v>
          </cell>
          <cell r="E1175">
            <v>22</v>
          </cell>
          <cell r="F1175" t="str">
            <v>ONLINE SATIŞ DEPO</v>
          </cell>
          <cell r="G1175" t="str">
            <v>AD</v>
          </cell>
          <cell r="H1175">
            <v>2</v>
          </cell>
          <cell r="I1175">
            <v>2</v>
          </cell>
          <cell r="J1175">
            <v>0</v>
          </cell>
          <cell r="K1175">
            <v>0</v>
          </cell>
        </row>
        <row r="1176">
          <cell r="C1176" t="str">
            <v>M-P-0105-1-173-003</v>
          </cell>
          <cell r="D1176" t="str">
            <v>1500X500 BLUEBELL.PSLMZ.CEL.PVD.BRSHED.BRONZE(21)(B)</v>
          </cell>
          <cell r="E1176">
            <v>22</v>
          </cell>
          <cell r="F1176" t="str">
            <v>ONLINE SATIŞ DEPO</v>
          </cell>
          <cell r="G1176" t="str">
            <v>AD</v>
          </cell>
          <cell r="H1176">
            <v>5</v>
          </cell>
          <cell r="I1176">
            <v>5</v>
          </cell>
          <cell r="J1176">
            <v>0</v>
          </cell>
          <cell r="K1176">
            <v>0</v>
          </cell>
        </row>
        <row r="1177">
          <cell r="C1177" t="str">
            <v>M-P-0105-1-174-001</v>
          </cell>
          <cell r="D1177" t="str">
            <v>750X500 BLUEBELL.PSLMZ.CEL.PVD.POLSHD.BRASS(11)(B)</v>
          </cell>
          <cell r="E1177">
            <v>3</v>
          </cell>
          <cell r="F1177" t="str">
            <v>ÜRETİM DEPO</v>
          </cell>
          <cell r="G1177" t="str">
            <v>AD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</row>
        <row r="1178">
          <cell r="C1178" t="str">
            <v>M-P-0105-1-179-003</v>
          </cell>
          <cell r="D1178" t="str">
            <v>750X500 BLUEBELL.PSLMZ.CEL.PVD.BRUSHED BLACK CHROME.60MMBRK.(11)(B)</v>
          </cell>
          <cell r="E1178">
            <v>22</v>
          </cell>
          <cell r="F1178" t="str">
            <v>ONLINE SATIŞ DEPO</v>
          </cell>
          <cell r="G1178" t="str">
            <v>AD</v>
          </cell>
          <cell r="H1178">
            <v>1</v>
          </cell>
          <cell r="I1178">
            <v>1</v>
          </cell>
          <cell r="J1178">
            <v>0</v>
          </cell>
          <cell r="K1178">
            <v>0</v>
          </cell>
        </row>
        <row r="1179">
          <cell r="C1179" t="str">
            <v>M-P-0105-1-219-003</v>
          </cell>
          <cell r="D1179" t="str">
            <v>750X500 BLUEBELL.PSLMZ.CEL.PVD.BRSHED.NICKEL.(11)(B)</v>
          </cell>
          <cell r="E1179">
            <v>3</v>
          </cell>
          <cell r="F1179" t="str">
            <v>ÜRETİM DEPO</v>
          </cell>
          <cell r="G1179" t="str">
            <v>AD</v>
          </cell>
          <cell r="H1179">
            <v>1</v>
          </cell>
          <cell r="I1179">
            <v>0</v>
          </cell>
          <cell r="J1179">
            <v>-1</v>
          </cell>
          <cell r="K1179">
            <v>0</v>
          </cell>
        </row>
        <row r="1180">
          <cell r="C1180" t="str">
            <v>M-P-0105-1-219-003</v>
          </cell>
          <cell r="D1180" t="str">
            <v>750X500 BLUEBELL.PSLMZ.CEL.PVD.BRSHED.NICKEL.(11)(B)</v>
          </cell>
          <cell r="E1180">
            <v>5</v>
          </cell>
          <cell r="F1180" t="str">
            <v>SİPARİŞ DEPO</v>
          </cell>
          <cell r="G1180" t="str">
            <v>AD</v>
          </cell>
          <cell r="H1180">
            <v>0</v>
          </cell>
          <cell r="I1180">
            <v>1</v>
          </cell>
          <cell r="J1180">
            <v>1</v>
          </cell>
          <cell r="K1180">
            <v>0</v>
          </cell>
        </row>
        <row r="1181">
          <cell r="C1181" t="str">
            <v>M-P-0105-2-001-007</v>
          </cell>
          <cell r="D1181" t="str">
            <v>1200X500 BLUEBELL(DVC)PSLMZ.FRC.YZ.60mmBRK.(18)(B)RD230V300W50HzCLI.32.AYR.KBL.GZ.ON/OF.FR.YZ+RZT(R)</v>
          </cell>
          <cell r="E1181">
            <v>3</v>
          </cell>
          <cell r="F1181" t="str">
            <v>ÜRETİM DEPO</v>
          </cell>
          <cell r="G1181" t="str">
            <v>AD</v>
          </cell>
          <cell r="H1181">
            <v>20</v>
          </cell>
          <cell r="I1181">
            <v>0</v>
          </cell>
          <cell r="J1181">
            <v>-20</v>
          </cell>
          <cell r="K1181">
            <v>0</v>
          </cell>
        </row>
        <row r="1182">
          <cell r="C1182" t="str">
            <v>M-P-0105-2-001-007</v>
          </cell>
          <cell r="D1182" t="str">
            <v>1200X500 BLUEBELL(DVC)PSLMZ.FRC.YZ.60mmBRK.(18)(B)RD230V300W50HzCLI.32.AYR.KBL.GZ.ON/OF.FR.YZ+RZT(R)</v>
          </cell>
          <cell r="E1182">
            <v>5</v>
          </cell>
          <cell r="F1182" t="str">
            <v>SİPARİŞ DEPO</v>
          </cell>
          <cell r="G1182" t="str">
            <v>AD</v>
          </cell>
          <cell r="H1182">
            <v>0</v>
          </cell>
          <cell r="I1182">
            <v>20</v>
          </cell>
          <cell r="J1182">
            <v>20</v>
          </cell>
          <cell r="K1182">
            <v>0</v>
          </cell>
        </row>
        <row r="1183">
          <cell r="C1183" t="str">
            <v>M-P-0105-2-002-029</v>
          </cell>
          <cell r="D1183" t="str">
            <v>1200X400 BLUEBELL.PSLMZ.CEL.AY.YZY.(18)(B)RD230V300W50HzCLI.32.KBL.GIZ.ON/OF.AY.YZY.+RZT(R)</v>
          </cell>
          <cell r="E1183">
            <v>5</v>
          </cell>
          <cell r="F1183" t="str">
            <v>SİPARİŞ DEPO</v>
          </cell>
          <cell r="G1183" t="str">
            <v>AD</v>
          </cell>
          <cell r="H1183">
            <v>1</v>
          </cell>
          <cell r="I1183">
            <v>1</v>
          </cell>
          <cell r="J1183">
            <v>0</v>
          </cell>
          <cell r="K1183">
            <v>0</v>
          </cell>
        </row>
        <row r="1184">
          <cell r="C1184" t="str">
            <v>M-P-0106-1-001-001</v>
          </cell>
          <cell r="D1184" t="str">
            <v>1500X535 CAVEL.PSLMZ.CEL.FRC.YZY.(13)</v>
          </cell>
          <cell r="E1184">
            <v>22</v>
          </cell>
          <cell r="F1184" t="str">
            <v>ONLINE SATIŞ DEPO</v>
          </cell>
          <cell r="G1184" t="str">
            <v>AD</v>
          </cell>
          <cell r="H1184">
            <v>1</v>
          </cell>
          <cell r="I1184">
            <v>1</v>
          </cell>
          <cell r="J1184">
            <v>0</v>
          </cell>
          <cell r="K1184">
            <v>0</v>
          </cell>
        </row>
        <row r="1185">
          <cell r="C1185" t="str">
            <v>M-P-0107-1-046-001</v>
          </cell>
          <cell r="D1185" t="str">
            <v>1200X600 ALIZE.PSLMZ.CEL.TAS.YZY.(11)</v>
          </cell>
          <cell r="E1185">
            <v>12</v>
          </cell>
          <cell r="F1185" t="str">
            <v>ESKİŞEHİR SHOWROOM</v>
          </cell>
          <cell r="G1185" t="str">
            <v>AD</v>
          </cell>
          <cell r="H1185">
            <v>1</v>
          </cell>
          <cell r="I1185">
            <v>1</v>
          </cell>
          <cell r="J1185">
            <v>0</v>
          </cell>
          <cell r="K1185">
            <v>0</v>
          </cell>
        </row>
        <row r="1186">
          <cell r="C1186" t="str">
            <v>M-P-0109-1-086-001</v>
          </cell>
          <cell r="D1186" t="str">
            <v>1200X500 OLIVIN.PSLMZ.CEL.ONPANEL.CLK.SYH.RAL9005.10G.PE(2)</v>
          </cell>
          <cell r="E1186">
            <v>9</v>
          </cell>
          <cell r="F1186" t="str">
            <v>RED (KARANTİNA) DEPO</v>
          </cell>
          <cell r="G1186" t="str">
            <v>AD</v>
          </cell>
          <cell r="H1186">
            <v>1</v>
          </cell>
          <cell r="I1186">
            <v>1</v>
          </cell>
          <cell r="J1186">
            <v>0</v>
          </cell>
          <cell r="K1186">
            <v>0</v>
          </cell>
        </row>
        <row r="1187">
          <cell r="C1187" t="str">
            <v>M-P-0109-1-086-002</v>
          </cell>
          <cell r="D1187" t="str">
            <v>1200X500 OLIVIN.PSLMZ.CEL.ONPANEL.CLK.SYH.RAL9005.10G.PE(2)FLAT.HVL.ASK.KR</v>
          </cell>
          <cell r="E1187">
            <v>22</v>
          </cell>
          <cell r="F1187" t="str">
            <v>ONLINE SATIŞ DEPO</v>
          </cell>
          <cell r="G1187" t="str">
            <v>AD</v>
          </cell>
          <cell r="H1187">
            <v>1</v>
          </cell>
          <cell r="I1187">
            <v>1</v>
          </cell>
          <cell r="J1187">
            <v>0</v>
          </cell>
          <cell r="K1187">
            <v>0</v>
          </cell>
        </row>
        <row r="1188">
          <cell r="C1188" t="str">
            <v>M-P-0109-1-086-002</v>
          </cell>
          <cell r="D1188" t="str">
            <v>1200X500 OLIVIN.PSLMZ.CEL.ONPANEL.CLK.SYH.RAL9005.10G.PE(2)FLAT.HVL.ASK.KR</v>
          </cell>
          <cell r="E1188">
            <v>3</v>
          </cell>
          <cell r="F1188" t="str">
            <v>ÜRETİM DEPO</v>
          </cell>
          <cell r="G1188" t="str">
            <v>AD</v>
          </cell>
          <cell r="H1188">
            <v>0</v>
          </cell>
          <cell r="I1188">
            <v>1</v>
          </cell>
          <cell r="J1188">
            <v>1</v>
          </cell>
          <cell r="K1188">
            <v>0</v>
          </cell>
        </row>
        <row r="1189">
          <cell r="C1189" t="str">
            <v>M-P-0109-1-156-001</v>
          </cell>
          <cell r="D1189" t="str">
            <v>1200X500 OLIVIN.RAINBOW.PSLMZ.CEL.+ON.PNL.CEL.FLY.GYDRME.(2)FLAT.HVL.ASK.KR</v>
          </cell>
          <cell r="E1189">
            <v>12</v>
          </cell>
          <cell r="F1189" t="str">
            <v>ESKİŞEHİR SHOWROOM</v>
          </cell>
          <cell r="G1189" t="str">
            <v>AD</v>
          </cell>
          <cell r="H1189">
            <v>1</v>
          </cell>
          <cell r="I1189">
            <v>1</v>
          </cell>
          <cell r="J1189">
            <v>0</v>
          </cell>
          <cell r="K1189">
            <v>0</v>
          </cell>
        </row>
        <row r="1190">
          <cell r="C1190" t="str">
            <v>M-P-0109-1-156-001</v>
          </cell>
          <cell r="D1190" t="str">
            <v>1200X500 OLIVIN.RAINBOW.PSLMZ.CEL.+ON.PNL.CEL.FLY.GYDRME.(2)FLAT.HVL.ASK.KR</v>
          </cell>
          <cell r="E1190">
            <v>13</v>
          </cell>
          <cell r="F1190" t="str">
            <v>İSTANBUL SHOWROOM</v>
          </cell>
          <cell r="G1190" t="str">
            <v>AD</v>
          </cell>
          <cell r="H1190">
            <v>1</v>
          </cell>
          <cell r="I1190">
            <v>1</v>
          </cell>
          <cell r="J1190">
            <v>0</v>
          </cell>
          <cell r="K1190">
            <v>0</v>
          </cell>
        </row>
        <row r="1191">
          <cell r="C1191" t="str">
            <v>M-P-0111-1-001-008</v>
          </cell>
          <cell r="D1191" t="str">
            <v>1000X290 ARESKONV.PSLMZ.CEL.FRC.YZY.(5)</v>
          </cell>
          <cell r="E1191">
            <v>12</v>
          </cell>
          <cell r="F1191" t="str">
            <v>ESKİŞEHİR SHOWROOM</v>
          </cell>
          <cell r="G1191" t="str">
            <v>AD</v>
          </cell>
          <cell r="H1191">
            <v>1</v>
          </cell>
          <cell r="I1191">
            <v>1</v>
          </cell>
          <cell r="J1191">
            <v>0</v>
          </cell>
          <cell r="K1191">
            <v>0</v>
          </cell>
        </row>
        <row r="1192">
          <cell r="C1192" t="str">
            <v>M-P-0126-1-001-003</v>
          </cell>
          <cell r="D1192" t="str">
            <v>520X1000 APOLLODUZPSLMZ.CEL.FRC.YZY.(8)</v>
          </cell>
          <cell r="E1192">
            <v>22</v>
          </cell>
          <cell r="F1192" t="str">
            <v>ONLINE SATIŞ DEPO</v>
          </cell>
          <cell r="G1192" t="str">
            <v>AD</v>
          </cell>
          <cell r="H1192">
            <v>1</v>
          </cell>
          <cell r="I1192">
            <v>1</v>
          </cell>
          <cell r="J1192">
            <v>0</v>
          </cell>
          <cell r="K1192">
            <v>0</v>
          </cell>
        </row>
        <row r="1193">
          <cell r="C1193" t="str">
            <v>M-P-0128-1-001-002</v>
          </cell>
          <cell r="D1193" t="str">
            <v xml:space="preserve">1500X266  ROSE(CND)PSLMZ.CEL.FRC.YZY.(4) </v>
          </cell>
          <cell r="E1193">
            <v>16</v>
          </cell>
          <cell r="F1193" t="str">
            <v>ARGE DEPO</v>
          </cell>
          <cell r="G1193" t="str">
            <v>AD</v>
          </cell>
          <cell r="H1193">
            <v>1</v>
          </cell>
          <cell r="I1193">
            <v>1</v>
          </cell>
          <cell r="J1193">
            <v>0</v>
          </cell>
          <cell r="K1193">
            <v>0</v>
          </cell>
        </row>
        <row r="1194">
          <cell r="C1194" t="str">
            <v>M-P-0130-1-002-001</v>
          </cell>
          <cell r="D1194" t="str">
            <v>1000X500 MARINEPSLMZ.CEL.AY.YZY.(11)</v>
          </cell>
          <cell r="E1194">
            <v>12</v>
          </cell>
          <cell r="F1194" t="str">
            <v>ESKİŞEHİR SHOWROOM</v>
          </cell>
          <cell r="G1194" t="str">
            <v>AD</v>
          </cell>
          <cell r="H1194">
            <v>1</v>
          </cell>
          <cell r="I1194">
            <v>1</v>
          </cell>
          <cell r="J1194">
            <v>0</v>
          </cell>
          <cell r="K1194">
            <v>0</v>
          </cell>
        </row>
        <row r="1195">
          <cell r="C1195" t="str">
            <v>M-P-0138-1-002-001</v>
          </cell>
          <cell r="D1195" t="str">
            <v>885X500X500 SALSAPSLMZ.CEL.AY.YZY.(12)</v>
          </cell>
          <cell r="E1195">
            <v>12</v>
          </cell>
          <cell r="F1195" t="str">
            <v>ESKİŞEHİR SHOWROOM</v>
          </cell>
          <cell r="G1195" t="str">
            <v>AD</v>
          </cell>
          <cell r="H1195">
            <v>1</v>
          </cell>
          <cell r="I1195">
            <v>1</v>
          </cell>
          <cell r="J1195">
            <v>0</v>
          </cell>
          <cell r="K1195">
            <v>0</v>
          </cell>
        </row>
        <row r="1196">
          <cell r="C1196" t="str">
            <v>M-P-0139-1-002-001</v>
          </cell>
          <cell r="D1196" t="str">
            <v>470X480 LIRPSLMZ.CEL.AY.YZY.(5)</v>
          </cell>
          <cell r="E1196">
            <v>16</v>
          </cell>
          <cell r="F1196" t="str">
            <v>ARGE DEPO</v>
          </cell>
          <cell r="G1196" t="str">
            <v>AD</v>
          </cell>
          <cell r="H1196">
            <v>1</v>
          </cell>
          <cell r="I1196">
            <v>1</v>
          </cell>
          <cell r="J1196">
            <v>0</v>
          </cell>
          <cell r="K1196">
            <v>0</v>
          </cell>
        </row>
        <row r="1197">
          <cell r="C1197" t="str">
            <v>M-P-0142-1-002-002</v>
          </cell>
          <cell r="D1197" t="str">
            <v>320X1200 SERANOPSLMZ.CEL.AY.YZY(3)2.BRK</v>
          </cell>
          <cell r="E1197">
            <v>22</v>
          </cell>
          <cell r="F1197" t="str">
            <v>ONLINE SATIŞ DEPO</v>
          </cell>
          <cell r="G1197" t="str">
            <v>AD</v>
          </cell>
          <cell r="H1197">
            <v>1</v>
          </cell>
          <cell r="I1197">
            <v>1</v>
          </cell>
          <cell r="J1197">
            <v>0</v>
          </cell>
          <cell r="K1197">
            <v>0</v>
          </cell>
        </row>
        <row r="1198">
          <cell r="C1198" t="str">
            <v>M-P-0143-1-002-003</v>
          </cell>
          <cell r="D1198" t="str">
            <v>400X1200 PANORAMA.PSLMZ.CEL.AY.YZY(3)</v>
          </cell>
          <cell r="E1198">
            <v>12</v>
          </cell>
          <cell r="F1198" t="str">
            <v>ESKİŞEHİR SHOWROOM</v>
          </cell>
          <cell r="G1198" t="str">
            <v>AD</v>
          </cell>
          <cell r="H1198">
            <v>1</v>
          </cell>
          <cell r="I1198">
            <v>1</v>
          </cell>
          <cell r="J1198">
            <v>0</v>
          </cell>
          <cell r="K1198">
            <v>0</v>
          </cell>
        </row>
        <row r="1199">
          <cell r="C1199" t="str">
            <v>M-P-0150-1-002-001</v>
          </cell>
          <cell r="D1199" t="str">
            <v>764X500 SAFRAN.PSLMZ.CEL.AY.YZY.(13)</v>
          </cell>
          <cell r="E1199">
            <v>7</v>
          </cell>
          <cell r="F1199" t="str">
            <v>GÖRSEL KUSURLU DEPO</v>
          </cell>
          <cell r="G1199" t="str">
            <v>AD</v>
          </cell>
          <cell r="H1199">
            <v>2</v>
          </cell>
          <cell r="I1199">
            <v>2</v>
          </cell>
          <cell r="J1199">
            <v>0</v>
          </cell>
          <cell r="K1199">
            <v>0</v>
          </cell>
        </row>
        <row r="1200">
          <cell r="C1200" t="str">
            <v>M-P-0150-1-002-005</v>
          </cell>
          <cell r="D1200" t="str">
            <v>1514X500 SAFRAN.PSLMZ.CEL.AY.YZY.(24)</v>
          </cell>
          <cell r="E1200">
            <v>22</v>
          </cell>
          <cell r="F1200" t="str">
            <v>ONLINE SATIŞ DEPO</v>
          </cell>
          <cell r="G1200" t="str">
            <v>AD</v>
          </cell>
          <cell r="H1200">
            <v>4</v>
          </cell>
          <cell r="I1200">
            <v>4</v>
          </cell>
          <cell r="J1200">
            <v>0</v>
          </cell>
          <cell r="K1200">
            <v>0</v>
          </cell>
        </row>
        <row r="1201">
          <cell r="C1201" t="str">
            <v>M-P-0150-1-002-006</v>
          </cell>
          <cell r="D1201" t="str">
            <v>1514X600 SAFRAN.PSLMZ.CEL.AY.YZY.(24)</v>
          </cell>
          <cell r="E1201">
            <v>22</v>
          </cell>
          <cell r="F1201" t="str">
            <v>ONLINE SATIŞ DEPO</v>
          </cell>
          <cell r="G1201" t="str">
            <v>AD</v>
          </cell>
          <cell r="H1201">
            <v>3</v>
          </cell>
          <cell r="I1201">
            <v>3</v>
          </cell>
          <cell r="J1201">
            <v>0</v>
          </cell>
          <cell r="K1201">
            <v>0</v>
          </cell>
        </row>
        <row r="1202">
          <cell r="C1202" t="str">
            <v>M-P-0150-2-002-007</v>
          </cell>
          <cell r="D1202" t="str">
            <v>1514X500 SAFRAN.PSLMZ.CEL.AY.YZY.(24)HT230V500W50HzCLIFASTONODATMS.FIS.GRI(L)</v>
          </cell>
          <cell r="E1202">
            <v>22</v>
          </cell>
          <cell r="F1202" t="str">
            <v>ONLINE SATIŞ DEPO</v>
          </cell>
          <cell r="G1202" t="str">
            <v>AD</v>
          </cell>
          <cell r="H1202">
            <v>5</v>
          </cell>
          <cell r="I1202">
            <v>5</v>
          </cell>
          <cell r="J1202">
            <v>0</v>
          </cell>
          <cell r="K1202">
            <v>0</v>
          </cell>
        </row>
        <row r="1203">
          <cell r="C1203" t="str">
            <v>M-P-0150-2-002-008</v>
          </cell>
          <cell r="D1203" t="str">
            <v>1514X600 SAFRAN.PSLMZ.CEL.AY.YZY.(24)HT230V500W50HzCLIFASTONODATMS.FIS.GRI(L)</v>
          </cell>
          <cell r="E1203">
            <v>22</v>
          </cell>
          <cell r="F1203" t="str">
            <v>ONLINE SATIŞ DEPO</v>
          </cell>
          <cell r="G1203" t="str">
            <v>AD</v>
          </cell>
          <cell r="H1203">
            <v>5</v>
          </cell>
          <cell r="I1203">
            <v>5</v>
          </cell>
          <cell r="J1203">
            <v>0</v>
          </cell>
          <cell r="K1203">
            <v>0</v>
          </cell>
        </row>
        <row r="1204">
          <cell r="C1204" t="str">
            <v>M-P-0151-1-002-003</v>
          </cell>
          <cell r="D1204" t="str">
            <v>1500X500 BLOOM.PSLMZ.CEL.AY.YZY.SOL(14)</v>
          </cell>
          <cell r="E1204">
            <v>22</v>
          </cell>
          <cell r="F1204" t="str">
            <v>ONLINE SATIŞ DEPO</v>
          </cell>
          <cell r="G1204" t="str">
            <v>AD</v>
          </cell>
          <cell r="H1204">
            <v>2</v>
          </cell>
          <cell r="I1204">
            <v>2</v>
          </cell>
          <cell r="J1204">
            <v>0</v>
          </cell>
          <cell r="K1204">
            <v>0</v>
          </cell>
        </row>
        <row r="1205">
          <cell r="C1205" t="str">
            <v>M-P-0151-1-002-007</v>
          </cell>
          <cell r="D1205" t="str">
            <v>600X500 BLOOM.PSLMZ.CEL.AY.YZY.SAG(5)</v>
          </cell>
          <cell r="E1205">
            <v>7</v>
          </cell>
          <cell r="F1205" t="str">
            <v>GÖRSEL KUSURLU DEPO</v>
          </cell>
          <cell r="G1205" t="str">
            <v>AD</v>
          </cell>
          <cell r="H1205">
            <v>1</v>
          </cell>
          <cell r="I1205">
            <v>1</v>
          </cell>
          <cell r="J1205">
            <v>0</v>
          </cell>
          <cell r="K1205">
            <v>0</v>
          </cell>
        </row>
        <row r="1206">
          <cell r="C1206" t="str">
            <v>M-P-0151-1-002-009</v>
          </cell>
          <cell r="D1206" t="str">
            <v>1800X500 BLOOM.PSLMZ.CEL.AY.YZY.SAG(17)</v>
          </cell>
          <cell r="E1206">
            <v>22</v>
          </cell>
          <cell r="F1206" t="str">
            <v>ONLINE SATIŞ DEPO</v>
          </cell>
          <cell r="G1206" t="str">
            <v>AD</v>
          </cell>
          <cell r="H1206">
            <v>1</v>
          </cell>
          <cell r="I1206">
            <v>1</v>
          </cell>
          <cell r="J1206">
            <v>0</v>
          </cell>
          <cell r="K1206">
            <v>0</v>
          </cell>
        </row>
        <row r="1207">
          <cell r="C1207" t="str">
            <v>M-P-0151-2-002-003</v>
          </cell>
          <cell r="D1207" t="str">
            <v>1200X500 BLOOM.PSLMZ.CEL.AY.YZY.SOL(11)HQ230V300W50HzCLI.AYR.ON/OF.FIS.KR.HEC.1.1_v8.0(L)</v>
          </cell>
          <cell r="E1207">
            <v>22</v>
          </cell>
          <cell r="F1207" t="str">
            <v>ONLINE SATIŞ DEPO</v>
          </cell>
          <cell r="G1207" t="str">
            <v>AD</v>
          </cell>
          <cell r="H1207">
            <v>2</v>
          </cell>
          <cell r="I1207">
            <v>2</v>
          </cell>
          <cell r="J1207">
            <v>0</v>
          </cell>
          <cell r="K1207">
            <v>0</v>
          </cell>
        </row>
        <row r="1208">
          <cell r="C1208" t="str">
            <v>M-P-0151-2-002-004</v>
          </cell>
          <cell r="D1208" t="str">
            <v>1500X500 BLOOM.PSLMZ.CEL.AY.YZY.SOL(14)HT230V500W50HzCLIFASTONODATMS.FIS.GRI(L)</v>
          </cell>
          <cell r="E1208">
            <v>22</v>
          </cell>
          <cell r="F1208" t="str">
            <v>ONLINE SATIŞ DEPO</v>
          </cell>
          <cell r="G1208" t="str">
            <v>AD</v>
          </cell>
          <cell r="H1208">
            <v>2</v>
          </cell>
          <cell r="I1208">
            <v>2</v>
          </cell>
          <cell r="J1208">
            <v>0</v>
          </cell>
          <cell r="K1208">
            <v>0</v>
          </cell>
        </row>
        <row r="1209">
          <cell r="C1209" t="str">
            <v>M-P-0162-2-139-001</v>
          </cell>
          <cell r="D1209" t="str">
            <v>1200X500 SLIMCAM YZY.ELEKTRIKLI</v>
          </cell>
          <cell r="E1209">
            <v>12</v>
          </cell>
          <cell r="F1209" t="str">
            <v>ESKİŞEHİR SHOWROOM</v>
          </cell>
          <cell r="G1209" t="str">
            <v>AD</v>
          </cell>
          <cell r="H1209">
            <v>1</v>
          </cell>
          <cell r="I1209">
            <v>1</v>
          </cell>
          <cell r="J1209">
            <v>0</v>
          </cell>
          <cell r="K1209">
            <v>0</v>
          </cell>
        </row>
        <row r="1210">
          <cell r="C1210" t="str">
            <v>M-P-0164-1-002-003</v>
          </cell>
          <cell r="D1210" t="str">
            <v>790X722,5X489 MM PSLMZ.CEL.LAVABO.ALTLIGI.AY.YZY.ECZACIBASI.(316806)</v>
          </cell>
          <cell r="E1210">
            <v>6</v>
          </cell>
          <cell r="F1210" t="str">
            <v>MAMÜL DEPO</v>
          </cell>
          <cell r="G1210" t="str">
            <v>AD</v>
          </cell>
          <cell r="H1210">
            <v>2</v>
          </cell>
          <cell r="I1210">
            <v>2</v>
          </cell>
          <cell r="J1210">
            <v>0</v>
          </cell>
          <cell r="K1210">
            <v>0</v>
          </cell>
        </row>
        <row r="1211">
          <cell r="C1211" t="str">
            <v>M-P-0164-1-002-005</v>
          </cell>
          <cell r="D1211" t="str">
            <v>790X572,5X489 LAVABO.ALTLIGI.BAZ.PSLMZ.CEL.AY.YZY.(7)(B)(316805)</v>
          </cell>
          <cell r="E1211">
            <v>3</v>
          </cell>
          <cell r="F1211" t="str">
            <v>ÜRETİM DEPO</v>
          </cell>
          <cell r="G1211" t="str">
            <v>AD</v>
          </cell>
          <cell r="H1211">
            <v>-1</v>
          </cell>
          <cell r="I1211">
            <v>0</v>
          </cell>
          <cell r="J1211">
            <v>1</v>
          </cell>
          <cell r="K1211">
            <v>0</v>
          </cell>
        </row>
        <row r="1212">
          <cell r="C1212" t="str">
            <v>M-P-0164-1-002-006</v>
          </cell>
          <cell r="D1212" t="str">
            <v>790X922,5X489 LAVABO.ALTLIGI.BAZ.PSLMZ.CEL.AY.YZY.(9)(B)(316807)</v>
          </cell>
          <cell r="E1212">
            <v>3</v>
          </cell>
          <cell r="F1212" t="str">
            <v>ÜRETİM DEPO</v>
          </cell>
          <cell r="G1212" t="str">
            <v>AD</v>
          </cell>
          <cell r="H1212">
            <v>-5</v>
          </cell>
          <cell r="I1212">
            <v>0</v>
          </cell>
          <cell r="J1212">
            <v>5</v>
          </cell>
          <cell r="K1212">
            <v>0</v>
          </cell>
        </row>
        <row r="1213">
          <cell r="C1213" t="str">
            <v>M-P-0164-1-002-007</v>
          </cell>
          <cell r="D1213" t="str">
            <v>790X722,5X489 LAVABO.ALTLIGI.BAZ.PSLMZ.CEL.AY.YZY.(8)(B)(316806)</v>
          </cell>
          <cell r="E1213">
            <v>3</v>
          </cell>
          <cell r="F1213" t="str">
            <v>ÜRETİM DEPO</v>
          </cell>
          <cell r="G1213" t="str">
            <v>AD</v>
          </cell>
          <cell r="H1213">
            <v>-2</v>
          </cell>
          <cell r="I1213">
            <v>0</v>
          </cell>
          <cell r="J1213">
            <v>2</v>
          </cell>
          <cell r="K1213">
            <v>0</v>
          </cell>
        </row>
        <row r="1214">
          <cell r="C1214" t="str">
            <v>M-P-0166-1-001-001</v>
          </cell>
          <cell r="D1214" t="str">
            <v>1170X500 MYRA.PSLMZ.CEL.FRC.YZY.(7)</v>
          </cell>
          <cell r="E1214">
            <v>13</v>
          </cell>
          <cell r="F1214" t="str">
            <v>İSTANBUL SHOWROOM</v>
          </cell>
          <cell r="G1214" t="str">
            <v>AD</v>
          </cell>
          <cell r="H1214">
            <v>1</v>
          </cell>
          <cell r="I1214">
            <v>1</v>
          </cell>
          <cell r="J1214">
            <v>0</v>
          </cell>
          <cell r="K1214">
            <v>0</v>
          </cell>
        </row>
        <row r="1215">
          <cell r="C1215" t="str">
            <v>M-P-0166-1-002-001</v>
          </cell>
          <cell r="D1215" t="str">
            <v>1000X500 MYRA.PSLMZ.CEL.AY.YZY.(6)</v>
          </cell>
          <cell r="E1215">
            <v>12</v>
          </cell>
          <cell r="F1215" t="str">
            <v>ESKİŞEHİR SHOWROOM</v>
          </cell>
          <cell r="G1215" t="str">
            <v>AD</v>
          </cell>
          <cell r="H1215">
            <v>1</v>
          </cell>
          <cell r="I1215">
            <v>1</v>
          </cell>
          <cell r="J1215">
            <v>0</v>
          </cell>
          <cell r="K1215">
            <v>0</v>
          </cell>
        </row>
        <row r="1216">
          <cell r="C1216" t="str">
            <v>M-P-0166-1-002-002</v>
          </cell>
          <cell r="D1216" t="str">
            <v>1145X500 MYRA.(QH).PSLMZ.CEL.AY.YZY.(R)(7)(B)</v>
          </cell>
          <cell r="E1216">
            <v>3</v>
          </cell>
          <cell r="F1216" t="str">
            <v>ÜRETİM DEPO</v>
          </cell>
          <cell r="G1216" t="str">
            <v>AD</v>
          </cell>
          <cell r="H1216">
            <v>5</v>
          </cell>
          <cell r="I1216">
            <v>0</v>
          </cell>
          <cell r="J1216">
            <v>-5</v>
          </cell>
          <cell r="K1216">
            <v>0</v>
          </cell>
        </row>
        <row r="1217">
          <cell r="C1217" t="str">
            <v>M-P-0166-1-002-002</v>
          </cell>
          <cell r="D1217" t="str">
            <v>1145X500 MYRA.(QH).PSLMZ.CEL.AY.YZY.(R)(7)(B)</v>
          </cell>
          <cell r="E1217">
            <v>5</v>
          </cell>
          <cell r="F1217" t="str">
            <v>SİPARİŞ DEPO</v>
          </cell>
          <cell r="G1217" t="str">
            <v>AD</v>
          </cell>
          <cell r="H1217">
            <v>0</v>
          </cell>
          <cell r="I1217">
            <v>5</v>
          </cell>
          <cell r="J1217">
            <v>5</v>
          </cell>
          <cell r="K1217">
            <v>0</v>
          </cell>
        </row>
        <row r="1218">
          <cell r="C1218" t="str">
            <v>M-P-0167-1-002-001</v>
          </cell>
          <cell r="D1218" t="str">
            <v>1200X500 FAME.PSLMZ.CEL.AY.YZY.(6)(B)</v>
          </cell>
          <cell r="E1218">
            <v>5</v>
          </cell>
          <cell r="F1218" t="str">
            <v>SİPARİŞ DEPO</v>
          </cell>
          <cell r="G1218" t="str">
            <v>AD</v>
          </cell>
          <cell r="H1218">
            <v>1</v>
          </cell>
          <cell r="I1218">
            <v>0</v>
          </cell>
          <cell r="J1218">
            <v>-1</v>
          </cell>
          <cell r="K1218">
            <v>0</v>
          </cell>
        </row>
        <row r="1219">
          <cell r="C1219" t="str">
            <v>M-P-0167-1-002-001</v>
          </cell>
          <cell r="D1219" t="str">
            <v>1200X500 FAME.PSLMZ.CEL.AY.YZY.(6)(B)</v>
          </cell>
          <cell r="E1219">
            <v>12</v>
          </cell>
          <cell r="F1219" t="str">
            <v>ESKİŞEHİR SHOWROOM</v>
          </cell>
          <cell r="G1219" t="str">
            <v>AD</v>
          </cell>
          <cell r="H1219">
            <v>1</v>
          </cell>
          <cell r="I1219">
            <v>1</v>
          </cell>
          <cell r="J1219">
            <v>0</v>
          </cell>
          <cell r="K1219">
            <v>0</v>
          </cell>
        </row>
        <row r="1220">
          <cell r="C1220" t="str">
            <v>M-P-0167-1-002-001</v>
          </cell>
          <cell r="D1220" t="str">
            <v>1200X500 FAME.PSLMZ.CEL.AY.YZY.(6)(B)</v>
          </cell>
          <cell r="E1220">
            <v>13</v>
          </cell>
          <cell r="F1220" t="str">
            <v>İSTANBUL SHOWROOM</v>
          </cell>
          <cell r="G1220" t="str">
            <v>AD</v>
          </cell>
          <cell r="H1220">
            <v>1</v>
          </cell>
          <cell r="I1220">
            <v>1</v>
          </cell>
          <cell r="J1220">
            <v>0</v>
          </cell>
          <cell r="K1220">
            <v>0</v>
          </cell>
        </row>
        <row r="1221">
          <cell r="C1221" t="str">
            <v>M-P-0167-1-002-003</v>
          </cell>
          <cell r="D1221" t="str">
            <v>1200X500 FAME.(QH).PSLMZ.CEL.AY.YZY.(6)</v>
          </cell>
          <cell r="E1221">
            <v>3</v>
          </cell>
          <cell r="F1221" t="str">
            <v>ÜRETİM DEPO</v>
          </cell>
          <cell r="G1221" t="str">
            <v>AD</v>
          </cell>
          <cell r="H1221">
            <v>5</v>
          </cell>
          <cell r="I1221">
            <v>0</v>
          </cell>
          <cell r="J1221">
            <v>-5</v>
          </cell>
          <cell r="K1221">
            <v>0</v>
          </cell>
        </row>
        <row r="1222">
          <cell r="C1222" t="str">
            <v>M-P-0167-1-002-003</v>
          </cell>
          <cell r="D1222" t="str">
            <v>1200X500 FAME.(QH).PSLMZ.CEL.AY.YZY.(6)</v>
          </cell>
          <cell r="E1222">
            <v>5</v>
          </cell>
          <cell r="F1222" t="str">
            <v>SİPARİŞ DEPO</v>
          </cell>
          <cell r="G1222" t="str">
            <v>AD</v>
          </cell>
          <cell r="H1222">
            <v>0</v>
          </cell>
          <cell r="I1222">
            <v>6</v>
          </cell>
          <cell r="J1222">
            <v>6</v>
          </cell>
          <cell r="K1222">
            <v>0</v>
          </cell>
        </row>
        <row r="1223">
          <cell r="C1223" t="str">
            <v>M-P-0167-1-002-005</v>
          </cell>
          <cell r="D1223" t="str">
            <v>780X500 FAME.PSLMZ.CEL.AY.YZY.(4)(B)</v>
          </cell>
          <cell r="E1223">
            <v>3</v>
          </cell>
          <cell r="F1223" t="str">
            <v>ÜRETİM DEPO</v>
          </cell>
          <cell r="G1223" t="str">
            <v>AD</v>
          </cell>
          <cell r="H1223">
            <v>1</v>
          </cell>
          <cell r="I1223">
            <v>0</v>
          </cell>
          <cell r="J1223">
            <v>-1</v>
          </cell>
          <cell r="K1223">
            <v>0</v>
          </cell>
        </row>
        <row r="1224">
          <cell r="C1224" t="str">
            <v>M-P-0167-1-002-005</v>
          </cell>
          <cell r="D1224" t="str">
            <v>780X500 FAME.PSLMZ.CEL.AY.YZY.(4)(B)</v>
          </cell>
          <cell r="E1224">
            <v>6</v>
          </cell>
          <cell r="F1224" t="str">
            <v>MAMÜL DEPO</v>
          </cell>
          <cell r="G1224" t="str">
            <v>AD</v>
          </cell>
          <cell r="H1224">
            <v>1</v>
          </cell>
          <cell r="I1224">
            <v>1</v>
          </cell>
          <cell r="J1224">
            <v>0</v>
          </cell>
          <cell r="K1224">
            <v>0</v>
          </cell>
        </row>
        <row r="1225">
          <cell r="C1225" t="str">
            <v>M-P-0167-1-002-005</v>
          </cell>
          <cell r="D1225" t="str">
            <v>780X500 FAME.PSLMZ.CEL.AY.YZY.(4)(B)</v>
          </cell>
          <cell r="E1225">
            <v>22</v>
          </cell>
          <cell r="F1225" t="str">
            <v>ONLINE SATIŞ DEPO</v>
          </cell>
          <cell r="G1225" t="str">
            <v>AD</v>
          </cell>
          <cell r="H1225">
            <v>1</v>
          </cell>
          <cell r="I1225">
            <v>1</v>
          </cell>
          <cell r="J1225">
            <v>0</v>
          </cell>
          <cell r="K1225">
            <v>0</v>
          </cell>
        </row>
        <row r="1226">
          <cell r="C1226" t="str">
            <v>M-P-0167-1-002-013</v>
          </cell>
          <cell r="D1226" t="str">
            <v>780X500 FAME.BAZ.PSLMZ.CEL.AY.YZY.(4)(B)</v>
          </cell>
          <cell r="E1226">
            <v>3</v>
          </cell>
          <cell r="F1226" t="str">
            <v>ÜRETİM DEPO</v>
          </cell>
          <cell r="G1226" t="str">
            <v>AD</v>
          </cell>
          <cell r="H1226">
            <v>-1</v>
          </cell>
          <cell r="I1226">
            <v>0</v>
          </cell>
          <cell r="J1226">
            <v>1</v>
          </cell>
          <cell r="K1226">
            <v>0</v>
          </cell>
        </row>
        <row r="1227">
          <cell r="C1227" t="str">
            <v>M-P-0168-1-019-001</v>
          </cell>
          <cell r="D1227" t="str">
            <v>1200X500 GEMINI-X.PSLMZ.FIRCA+IROKOYZY.(15)40mmAhsap</v>
          </cell>
          <cell r="E1227">
            <v>22</v>
          </cell>
          <cell r="F1227" t="str">
            <v>ONLINE SATIŞ DEPO</v>
          </cell>
          <cell r="G1227" t="str">
            <v>AD</v>
          </cell>
          <cell r="H1227">
            <v>2</v>
          </cell>
          <cell r="I1227">
            <v>2</v>
          </cell>
          <cell r="J1227">
            <v>0</v>
          </cell>
          <cell r="K1227">
            <v>0</v>
          </cell>
        </row>
        <row r="1228">
          <cell r="C1228" t="str">
            <v>M-P-0168-1-020-001</v>
          </cell>
          <cell r="D1228" t="str">
            <v>1200X500 GEMINI-X.PSLMZ.CEL.AYNA+IROKOYZY.(15)40mmAhsap</v>
          </cell>
          <cell r="E1228">
            <v>13</v>
          </cell>
          <cell r="F1228" t="str">
            <v>İSTANBUL SHOWROOM</v>
          </cell>
          <cell r="G1228" t="str">
            <v>AD</v>
          </cell>
          <cell r="H1228">
            <v>1</v>
          </cell>
          <cell r="I1228">
            <v>1</v>
          </cell>
          <cell r="J1228">
            <v>0</v>
          </cell>
          <cell r="K1228">
            <v>0</v>
          </cell>
        </row>
        <row r="1229">
          <cell r="C1229" t="str">
            <v>M-P-0169-1-001-001</v>
          </cell>
          <cell r="D1229" t="str">
            <v>1200X450 SPIN.PSLMZ.CEL.FRC.YZY.(5)</v>
          </cell>
          <cell r="E1229">
            <v>22</v>
          </cell>
          <cell r="F1229" t="str">
            <v>ONLINE SATIŞ DEPO</v>
          </cell>
          <cell r="G1229" t="str">
            <v>AD</v>
          </cell>
          <cell r="H1229">
            <v>1</v>
          </cell>
          <cell r="I1229">
            <v>1</v>
          </cell>
          <cell r="J1229">
            <v>0</v>
          </cell>
          <cell r="K1229">
            <v>0</v>
          </cell>
        </row>
        <row r="1230">
          <cell r="C1230" t="str">
            <v>M-P-0169-1-001-002</v>
          </cell>
          <cell r="D1230" t="str">
            <v>860X450 SPIN.PSLMZ.CEL.FRC.YZY.(3)</v>
          </cell>
          <cell r="E1230">
            <v>3</v>
          </cell>
          <cell r="F1230" t="str">
            <v>ÜRETİM DEPO</v>
          </cell>
          <cell r="G1230" t="str">
            <v>AD</v>
          </cell>
          <cell r="H1230">
            <v>5</v>
          </cell>
          <cell r="I1230">
            <v>0</v>
          </cell>
          <cell r="J1230">
            <v>-5</v>
          </cell>
          <cell r="K1230">
            <v>0</v>
          </cell>
        </row>
        <row r="1231">
          <cell r="C1231" t="str">
            <v>M-P-0169-1-002-001</v>
          </cell>
          <cell r="D1231" t="str">
            <v>1200X450 SPIN.PSLMZ.CEL.AY.YZY.(5)(B)</v>
          </cell>
          <cell r="E1231">
            <v>22</v>
          </cell>
          <cell r="F1231" t="str">
            <v>ONLINE SATIŞ DEPO</v>
          </cell>
          <cell r="G1231" t="str">
            <v>AD</v>
          </cell>
          <cell r="H1231">
            <v>2</v>
          </cell>
          <cell r="I1231">
            <v>2</v>
          </cell>
          <cell r="J1231">
            <v>0</v>
          </cell>
          <cell r="K1231">
            <v>0</v>
          </cell>
        </row>
        <row r="1232">
          <cell r="C1232" t="str">
            <v>M-P-0169-1-012-001</v>
          </cell>
          <cell r="D1232" t="str">
            <v>1200X450 SPINPSLMZ.CEL.KLKTR.FRC.YZY.+ON BORU AY.YZY(5)</v>
          </cell>
          <cell r="E1232">
            <v>12</v>
          </cell>
          <cell r="F1232" t="str">
            <v>ESKİŞEHİR SHOWROOM</v>
          </cell>
          <cell r="G1232" t="str">
            <v>AD</v>
          </cell>
          <cell r="H1232">
            <v>1</v>
          </cell>
          <cell r="I1232">
            <v>1</v>
          </cell>
          <cell r="J1232">
            <v>0</v>
          </cell>
          <cell r="K1232">
            <v>0</v>
          </cell>
        </row>
        <row r="1233">
          <cell r="C1233" t="str">
            <v>M-P-0169-1-012-003</v>
          </cell>
          <cell r="D1233" t="str">
            <v>1220X510 SPINPSLMZ.CEL.KLKTR.FRC.YZY.+ON BORU AY.YZY.ORT.BAG(5)AKS:50MM</v>
          </cell>
          <cell r="E1233">
            <v>22</v>
          </cell>
          <cell r="F1233" t="str">
            <v>ONLINE SATIŞ DEPO</v>
          </cell>
          <cell r="G1233" t="str">
            <v>AD</v>
          </cell>
          <cell r="H1233">
            <v>1</v>
          </cell>
          <cell r="I1233">
            <v>1</v>
          </cell>
          <cell r="J1233">
            <v>0</v>
          </cell>
          <cell r="K1233">
            <v>0</v>
          </cell>
        </row>
        <row r="1234">
          <cell r="C1234" t="str">
            <v>M-P-0169-1-012-006</v>
          </cell>
          <cell r="D1234" t="str">
            <v>860X450 SPINPSLMZ.CEL.KLKTR.FRC.YZY.+ON BORU AY.YZY.(3)(B)</v>
          </cell>
          <cell r="E1234">
            <v>22</v>
          </cell>
          <cell r="F1234" t="str">
            <v>ONLINE SATIŞ DEPO</v>
          </cell>
          <cell r="G1234" t="str">
            <v>AD</v>
          </cell>
          <cell r="H1234">
            <v>1</v>
          </cell>
          <cell r="I1234">
            <v>1</v>
          </cell>
          <cell r="J1234">
            <v>0</v>
          </cell>
          <cell r="K1234">
            <v>0</v>
          </cell>
        </row>
        <row r="1235">
          <cell r="C1235" t="str">
            <v>M-P-0169-1-094-002</v>
          </cell>
          <cell r="D1235" t="str">
            <v>1200X450 SPIN.PSLMZ.CEL.NIGHT.BLACK(5)(B)</v>
          </cell>
          <cell r="E1235">
            <v>22</v>
          </cell>
          <cell r="F1235" t="str">
            <v>ONLINE SATIŞ DEPO</v>
          </cell>
          <cell r="G1235" t="str">
            <v>AD</v>
          </cell>
          <cell r="H1235">
            <v>1</v>
          </cell>
          <cell r="I1235">
            <v>1</v>
          </cell>
          <cell r="J1235">
            <v>0</v>
          </cell>
          <cell r="K1235">
            <v>0</v>
          </cell>
        </row>
        <row r="1236">
          <cell r="C1236" t="str">
            <v>M-P-0169-1-205-001</v>
          </cell>
          <cell r="D1236" t="str">
            <v>860X450 SPIN.PSLMZ.CEL.RUSSET(3)(B)</v>
          </cell>
          <cell r="E1236">
            <v>22</v>
          </cell>
          <cell r="F1236" t="str">
            <v>ONLINE SATIŞ DEPO</v>
          </cell>
          <cell r="G1236" t="str">
            <v>AD</v>
          </cell>
          <cell r="H1236">
            <v>2</v>
          </cell>
          <cell r="I1236">
            <v>2</v>
          </cell>
          <cell r="J1236">
            <v>0</v>
          </cell>
          <cell r="K1236">
            <v>0</v>
          </cell>
        </row>
        <row r="1237">
          <cell r="C1237" t="str">
            <v>M-P-0169-1-205-002</v>
          </cell>
          <cell r="D1237" t="str">
            <v>1200X450 SPIN.PSLMZ.CEL.RUSSET(5)(B)</v>
          </cell>
          <cell r="E1237">
            <v>22</v>
          </cell>
          <cell r="F1237" t="str">
            <v>ONLINE SATIŞ DEPO</v>
          </cell>
          <cell r="G1237" t="str">
            <v>AD</v>
          </cell>
          <cell r="H1237">
            <v>2</v>
          </cell>
          <cell r="I1237">
            <v>2</v>
          </cell>
          <cell r="J1237">
            <v>0</v>
          </cell>
          <cell r="K1237">
            <v>0</v>
          </cell>
        </row>
        <row r="1238">
          <cell r="C1238" t="str">
            <v>M-P-0169-1-210-001</v>
          </cell>
          <cell r="D1238" t="str">
            <v>1200X450 SPIN.PSLMZ.CEL.KLKTR PVD.BRSHED.BLACKCHROME+ON.BORU.PVD.POLSHD.BLACKCHROME(5)(B)</v>
          </cell>
          <cell r="E1238">
            <v>22</v>
          </cell>
          <cell r="F1238" t="str">
            <v>ONLINE SATIŞ DEPO</v>
          </cell>
          <cell r="G1238" t="str">
            <v>AD</v>
          </cell>
          <cell r="H1238">
            <v>2</v>
          </cell>
          <cell r="I1238">
            <v>2</v>
          </cell>
          <cell r="J1238">
            <v>0</v>
          </cell>
          <cell r="K1238">
            <v>0</v>
          </cell>
        </row>
        <row r="1239">
          <cell r="C1239" t="str">
            <v>M-P-0170-1-012-003</v>
          </cell>
          <cell r="D1239" t="str">
            <v>1200X500 STEP.(CCD).PSLMZ.CEL.KLKTR.FRC.YZY.+ON.BORU.AY.YZY(6)</v>
          </cell>
          <cell r="E1239">
            <v>13</v>
          </cell>
          <cell r="F1239" t="str">
            <v>İSTANBUL SHOWROOM</v>
          </cell>
          <cell r="G1239" t="str">
            <v>AD</v>
          </cell>
          <cell r="H1239">
            <v>1</v>
          </cell>
          <cell r="I1239">
            <v>1</v>
          </cell>
          <cell r="J1239">
            <v>0</v>
          </cell>
          <cell r="K1239">
            <v>0</v>
          </cell>
        </row>
        <row r="1240">
          <cell r="C1240" t="str">
            <v>M-P-0170-1-190-001</v>
          </cell>
          <cell r="D1240" t="str">
            <v>1200X500 STEP.PSLMZ.CEL.ON.KLKTR.ON.BORU.AY.YZY.+ARK.KLKTR.FRC.YZY(6)(B)</v>
          </cell>
          <cell r="E1240">
            <v>7</v>
          </cell>
          <cell r="F1240" t="str">
            <v>GÖRSEL KUSURLU DEPO</v>
          </cell>
          <cell r="G1240" t="str">
            <v>AD</v>
          </cell>
          <cell r="H1240">
            <v>1</v>
          </cell>
          <cell r="I1240">
            <v>1</v>
          </cell>
          <cell r="J1240">
            <v>0</v>
          </cell>
          <cell r="K1240">
            <v>0</v>
          </cell>
        </row>
        <row r="1241">
          <cell r="C1241" t="str">
            <v>M-P-0170-1-190-001</v>
          </cell>
          <cell r="D1241" t="str">
            <v>1200X500 STEP.PSLMZ.CEL.ON.KLKTR.ON.BORU.AY.YZY.+ARK.KLKTR.FRC.YZY(6)(B)</v>
          </cell>
          <cell r="E1241">
            <v>12</v>
          </cell>
          <cell r="F1241" t="str">
            <v>ESKİŞEHİR SHOWROOM</v>
          </cell>
          <cell r="G1241" t="str">
            <v>AD</v>
          </cell>
          <cell r="H1241">
            <v>1</v>
          </cell>
          <cell r="I1241">
            <v>1</v>
          </cell>
          <cell r="J1241">
            <v>0</v>
          </cell>
          <cell r="K1241">
            <v>0</v>
          </cell>
        </row>
        <row r="1242">
          <cell r="C1242" t="str">
            <v>M-P-0170-1-190-001</v>
          </cell>
          <cell r="D1242" t="str">
            <v>1200X500 STEP.PSLMZ.CEL.ON.KLKTR.ON.BORU.AY.YZY.+ARK.KLKTR.FRC.YZY(6)(B)</v>
          </cell>
          <cell r="E1242">
            <v>22</v>
          </cell>
          <cell r="F1242" t="str">
            <v>ONLINE SATIŞ DEPO</v>
          </cell>
          <cell r="G1242" t="str">
            <v>AD</v>
          </cell>
          <cell r="H1242">
            <v>1</v>
          </cell>
          <cell r="I1242">
            <v>1</v>
          </cell>
          <cell r="J1242">
            <v>0</v>
          </cell>
          <cell r="K1242">
            <v>0</v>
          </cell>
        </row>
        <row r="1243">
          <cell r="C1243" t="str">
            <v>M-P-0170-1-190-001</v>
          </cell>
          <cell r="D1243" t="str">
            <v>1200X500 STEP.PSLMZ.CEL.ON.KLKTR.ON.BORU.AY.YZY.+ARK.KLKTR.FRC.YZY(6)(B)</v>
          </cell>
          <cell r="E1243">
            <v>16</v>
          </cell>
          <cell r="F1243" t="str">
            <v>ARGE DEPO</v>
          </cell>
          <cell r="G1243" t="str">
            <v>AD</v>
          </cell>
          <cell r="H1243">
            <v>1</v>
          </cell>
          <cell r="I1243">
            <v>1</v>
          </cell>
          <cell r="J1243">
            <v>0</v>
          </cell>
          <cell r="K1243">
            <v>0</v>
          </cell>
        </row>
        <row r="1244">
          <cell r="C1244" t="str">
            <v>M-P-0170-1-190-006</v>
          </cell>
          <cell r="D1244" t="str">
            <v>540X500 STEP.PSLMZ.CEL.ON.KLKTR.ON.BORU.AY.YZY.+ARK.KLKTR.FRC.YZY(3)(B)</v>
          </cell>
          <cell r="E1244">
            <v>22</v>
          </cell>
          <cell r="F1244" t="str">
            <v>ONLINE SATIŞ DEPO</v>
          </cell>
          <cell r="G1244" t="str">
            <v>AD</v>
          </cell>
          <cell r="H1244">
            <v>2</v>
          </cell>
          <cell r="I1244">
            <v>2</v>
          </cell>
          <cell r="J1244">
            <v>0</v>
          </cell>
          <cell r="K1244">
            <v>0</v>
          </cell>
        </row>
        <row r="1245">
          <cell r="C1245" t="str">
            <v>M-P-0170-1-207-001</v>
          </cell>
          <cell r="D1245" t="str">
            <v>1200X500 STEP.PSLMZ.CEL.FROST(6)(B)</v>
          </cell>
          <cell r="E1245">
            <v>22</v>
          </cell>
          <cell r="F1245" t="str">
            <v>ONLINE SATIŞ DEPO</v>
          </cell>
          <cell r="G1245" t="str">
            <v>AD</v>
          </cell>
          <cell r="H1245">
            <v>2</v>
          </cell>
          <cell r="I1245">
            <v>2</v>
          </cell>
          <cell r="J1245">
            <v>0</v>
          </cell>
          <cell r="K1245">
            <v>0</v>
          </cell>
        </row>
        <row r="1246">
          <cell r="C1246" t="str">
            <v>M-P-0170-1-209-001</v>
          </cell>
          <cell r="D1246" t="str">
            <v>1200X500 STEP.PSLMZ.CEL.ON.KLKTR.ON.BORU.PVD.POLSHD.BLACKCHROME+ARK.KLTR.PVD.BRSHD.BLACKCHROME(6)(B)</v>
          </cell>
          <cell r="E1246">
            <v>22</v>
          </cell>
          <cell r="F1246" t="str">
            <v>ONLINE SATIŞ DEPO</v>
          </cell>
          <cell r="G1246" t="str">
            <v>AD</v>
          </cell>
          <cell r="H1246">
            <v>2</v>
          </cell>
          <cell r="I1246">
            <v>2</v>
          </cell>
          <cell r="J1246">
            <v>0</v>
          </cell>
          <cell r="K1246">
            <v>0</v>
          </cell>
        </row>
        <row r="1247">
          <cell r="C1247" t="str">
            <v>M-P-0171-1-002-001</v>
          </cell>
          <cell r="D1247" t="str">
            <v>1200X500 PORTO.PSLMZ.CEL.AY.YZY(7)(B)(R)</v>
          </cell>
          <cell r="E1247">
            <v>12</v>
          </cell>
          <cell r="F1247" t="str">
            <v>ESKİŞEHİR SHOWROOM</v>
          </cell>
          <cell r="G1247" t="str">
            <v>AD</v>
          </cell>
          <cell r="H1247">
            <v>1</v>
          </cell>
          <cell r="I1247">
            <v>1</v>
          </cell>
          <cell r="J1247">
            <v>0</v>
          </cell>
          <cell r="K1247">
            <v>0</v>
          </cell>
        </row>
        <row r="1248">
          <cell r="C1248" t="str">
            <v>M-P-0171-1-002-001</v>
          </cell>
          <cell r="D1248" t="str">
            <v>1200X500 PORTO.PSLMZ.CEL.AY.YZY(7)(B)(R)</v>
          </cell>
          <cell r="E1248">
            <v>22</v>
          </cell>
          <cell r="F1248" t="str">
            <v>ONLINE SATIŞ DEPO</v>
          </cell>
          <cell r="G1248" t="str">
            <v>AD</v>
          </cell>
          <cell r="H1248">
            <v>1</v>
          </cell>
          <cell r="I1248">
            <v>1</v>
          </cell>
          <cell r="J1248">
            <v>0</v>
          </cell>
          <cell r="K1248">
            <v>0</v>
          </cell>
        </row>
        <row r="1249">
          <cell r="C1249" t="str">
            <v>M-P-0171-1-002-003</v>
          </cell>
          <cell r="D1249" t="str">
            <v>645X500 PORTO.PSLMZ.CEL.AY.YZY(4)(B)(R)</v>
          </cell>
          <cell r="E1249">
            <v>13</v>
          </cell>
          <cell r="F1249" t="str">
            <v>İSTANBUL SHOWROOM</v>
          </cell>
          <cell r="G1249" t="str">
            <v>AD</v>
          </cell>
          <cell r="H1249">
            <v>1</v>
          </cell>
          <cell r="I1249">
            <v>1</v>
          </cell>
          <cell r="J1249">
            <v>0</v>
          </cell>
          <cell r="K1249">
            <v>0</v>
          </cell>
        </row>
        <row r="1250">
          <cell r="C1250" t="str">
            <v>M-P-0171-1-002-003</v>
          </cell>
          <cell r="D1250" t="str">
            <v>645X500 PORTO.PSLMZ.CEL.AY.YZY(4)(B)(R)</v>
          </cell>
          <cell r="E1250">
            <v>22</v>
          </cell>
          <cell r="F1250" t="str">
            <v>ONLINE SATIŞ DEPO</v>
          </cell>
          <cell r="G1250" t="str">
            <v>AD</v>
          </cell>
          <cell r="H1250">
            <v>1</v>
          </cell>
          <cell r="I1250">
            <v>1</v>
          </cell>
          <cell r="J1250">
            <v>0</v>
          </cell>
          <cell r="K1250">
            <v>0</v>
          </cell>
        </row>
        <row r="1251">
          <cell r="C1251" t="str">
            <v>M-P-0171-1-055-001</v>
          </cell>
          <cell r="D1251" t="str">
            <v>1200X500 PORTO.PSLMZ.CEL.PVD.POLSHD.COPPER(7)(B)(R)</v>
          </cell>
          <cell r="E1251">
            <v>3</v>
          </cell>
          <cell r="F1251" t="str">
            <v>ÜRETİM DEPO</v>
          </cell>
          <cell r="G1251" t="str">
            <v>AD</v>
          </cell>
          <cell r="H1251">
            <v>1</v>
          </cell>
          <cell r="I1251">
            <v>1</v>
          </cell>
          <cell r="J1251">
            <v>0</v>
          </cell>
          <cell r="K1251">
            <v>0</v>
          </cell>
        </row>
        <row r="1252">
          <cell r="C1252" t="str">
            <v>M-P-0171-1-055-002</v>
          </cell>
          <cell r="D1252" t="str">
            <v>645X500 PORTO.PSLMZ.CEL.PVD.POLSHD.COPPER(4)(B)(R)</v>
          </cell>
          <cell r="E1252">
            <v>22</v>
          </cell>
          <cell r="F1252" t="str">
            <v>ONLINE SATIŞ DEPO</v>
          </cell>
          <cell r="G1252" t="str">
            <v>AD</v>
          </cell>
          <cell r="H1252">
            <v>1</v>
          </cell>
          <cell r="I1252">
            <v>1</v>
          </cell>
          <cell r="J1252">
            <v>0</v>
          </cell>
          <cell r="K1252">
            <v>0</v>
          </cell>
        </row>
        <row r="1253">
          <cell r="C1253" t="str">
            <v>M-P-0171-1-178-001</v>
          </cell>
          <cell r="D1253" t="str">
            <v>1200X500 PORTO.PSLMZ.CEL.PVD.POLSHD.BLACK.CHROME(7)(B)(R)</v>
          </cell>
          <cell r="E1253">
            <v>22</v>
          </cell>
          <cell r="F1253" t="str">
            <v>ONLINE SATIŞ DEPO</v>
          </cell>
          <cell r="G1253" t="str">
            <v>AD</v>
          </cell>
          <cell r="H1253">
            <v>2</v>
          </cell>
          <cell r="I1253">
            <v>2</v>
          </cell>
          <cell r="J1253">
            <v>0</v>
          </cell>
          <cell r="K1253">
            <v>0</v>
          </cell>
        </row>
        <row r="1254">
          <cell r="C1254" t="str">
            <v>M-P-0172-1-055-001</v>
          </cell>
          <cell r="D1254" t="str">
            <v>1030X500 CHARM.PSLMZ.CEL.PVD.POLSHD.COPPER+ROSE AYNA(5)(B)</v>
          </cell>
          <cell r="E1254">
            <v>22</v>
          </cell>
          <cell r="F1254" t="str">
            <v>ONLINE SATIŞ DEPO</v>
          </cell>
          <cell r="G1254" t="str">
            <v>AD</v>
          </cell>
          <cell r="H1254">
            <v>2</v>
          </cell>
          <cell r="I1254">
            <v>2</v>
          </cell>
          <cell r="J1254">
            <v>0</v>
          </cell>
          <cell r="K1254">
            <v>0</v>
          </cell>
        </row>
        <row r="1255">
          <cell r="C1255" t="str">
            <v>M-P-0172-1-143-001</v>
          </cell>
          <cell r="D1255" t="str">
            <v>1030X500 CHARM.PSLMZ.CEL.AY.YZY+ROSE AYNA(5)(B)</v>
          </cell>
          <cell r="E1255">
            <v>12</v>
          </cell>
          <cell r="F1255" t="str">
            <v>ESKİŞEHİR SHOWROOM</v>
          </cell>
          <cell r="G1255" t="str">
            <v>AD</v>
          </cell>
          <cell r="H1255">
            <v>1</v>
          </cell>
          <cell r="I1255">
            <v>1</v>
          </cell>
          <cell r="J1255">
            <v>0</v>
          </cell>
          <cell r="K1255">
            <v>0</v>
          </cell>
        </row>
        <row r="1256">
          <cell r="C1256" t="str">
            <v>M-P-0172-1-143-001</v>
          </cell>
          <cell r="D1256" t="str">
            <v>1030X500 CHARM.PSLMZ.CEL.AY.YZY+ROSE AYNA(5)(B)</v>
          </cell>
          <cell r="E1256">
            <v>13</v>
          </cell>
          <cell r="F1256" t="str">
            <v>İSTANBUL SHOWROOM</v>
          </cell>
          <cell r="G1256" t="str">
            <v>AD</v>
          </cell>
          <cell r="H1256">
            <v>1</v>
          </cell>
          <cell r="I1256">
            <v>1</v>
          </cell>
          <cell r="J1256">
            <v>0</v>
          </cell>
          <cell r="K1256">
            <v>0</v>
          </cell>
        </row>
        <row r="1257">
          <cell r="C1257" t="str">
            <v>M-P-0172-1-143-001</v>
          </cell>
          <cell r="D1257" t="str">
            <v>1030X500 CHARM.PSLMZ.CEL.AY.YZY+ROSE AYNA(5)(B)</v>
          </cell>
          <cell r="E1257">
            <v>22</v>
          </cell>
          <cell r="F1257" t="str">
            <v>ONLINE SATIŞ DEPO</v>
          </cell>
          <cell r="G1257" t="str">
            <v>AD</v>
          </cell>
          <cell r="H1257">
            <v>2</v>
          </cell>
          <cell r="I1257">
            <v>2</v>
          </cell>
          <cell r="J1257">
            <v>0</v>
          </cell>
          <cell r="K1257">
            <v>0</v>
          </cell>
        </row>
        <row r="1258">
          <cell r="C1258" t="str">
            <v>M-P-0173-1-094-001</v>
          </cell>
          <cell r="D1258" t="str">
            <v>1200X500 BLAZE.PSLMZ.CEL.NIGHT.BLACK(5)(B)</v>
          </cell>
          <cell r="E1258">
            <v>22</v>
          </cell>
          <cell r="F1258" t="str">
            <v>ONLINE SATIŞ DEPO</v>
          </cell>
          <cell r="G1258" t="str">
            <v>AD</v>
          </cell>
          <cell r="H1258">
            <v>1</v>
          </cell>
          <cell r="I1258">
            <v>1</v>
          </cell>
          <cell r="J1258">
            <v>0</v>
          </cell>
          <cell r="K1258">
            <v>0</v>
          </cell>
        </row>
        <row r="1259">
          <cell r="C1259" t="str">
            <v>M-P-0173-1-149-001</v>
          </cell>
          <cell r="D1259" t="str">
            <v>1200X500 BLAZE.PSLMZ.CEL.CLEOPATRA(5)(B)</v>
          </cell>
          <cell r="E1259">
            <v>10</v>
          </cell>
          <cell r="F1259" t="str">
            <v>KONSİNYE TEŞHİR DEPO</v>
          </cell>
          <cell r="G1259" t="str">
            <v>AD</v>
          </cell>
          <cell r="H1259">
            <v>1</v>
          </cell>
          <cell r="I1259">
            <v>1</v>
          </cell>
          <cell r="J1259">
            <v>0</v>
          </cell>
          <cell r="K1259">
            <v>0</v>
          </cell>
        </row>
        <row r="1260">
          <cell r="C1260" t="str">
            <v>M-P-0173-1-149-001</v>
          </cell>
          <cell r="D1260" t="str">
            <v>1200X500 BLAZE.PSLMZ.CEL.CLEOPATRA(5)(B)</v>
          </cell>
          <cell r="E1260">
            <v>16</v>
          </cell>
          <cell r="F1260" t="str">
            <v>ARGE DEPO</v>
          </cell>
          <cell r="G1260" t="str">
            <v>AD</v>
          </cell>
          <cell r="H1260">
            <v>1</v>
          </cell>
          <cell r="I1260">
            <v>1</v>
          </cell>
          <cell r="J1260">
            <v>0</v>
          </cell>
          <cell r="K1260">
            <v>0</v>
          </cell>
        </row>
        <row r="1261">
          <cell r="C1261" t="str">
            <v>M-P-0173-1-151-001</v>
          </cell>
          <cell r="D1261" t="str">
            <v>1200X500 BLAZE.PSLMZ.CEL.NAVY.BLUE.RAL5003(5)(B)</v>
          </cell>
          <cell r="E1261">
            <v>13</v>
          </cell>
          <cell r="F1261" t="str">
            <v>İSTANBUL SHOWROOM</v>
          </cell>
          <cell r="G1261" t="str">
            <v>AD</v>
          </cell>
          <cell r="H1261">
            <v>1</v>
          </cell>
          <cell r="I1261">
            <v>1</v>
          </cell>
          <cell r="J1261">
            <v>0</v>
          </cell>
          <cell r="K1261">
            <v>0</v>
          </cell>
        </row>
        <row r="1262">
          <cell r="C1262" t="str">
            <v>M-P-0173-1-159-001</v>
          </cell>
          <cell r="D1262" t="str">
            <v>1200X500 BLAZE.PSLMZ.CEL.RED.(5)</v>
          </cell>
          <cell r="E1262">
            <v>12</v>
          </cell>
          <cell r="F1262" t="str">
            <v>ESKİŞEHİR SHOWROOM</v>
          </cell>
          <cell r="G1262" t="str">
            <v>AD</v>
          </cell>
          <cell r="H1262">
            <v>1</v>
          </cell>
          <cell r="I1262">
            <v>1</v>
          </cell>
          <cell r="J1262">
            <v>0</v>
          </cell>
          <cell r="K1262">
            <v>0</v>
          </cell>
        </row>
        <row r="1263">
          <cell r="C1263" t="str">
            <v>M-P-0173-1-212-002</v>
          </cell>
          <cell r="D1263" t="str">
            <v>1200X500 BLAZE.PSLMZ.CEL.IPEK.PUTUR.SYH.RAL9005(5)(B)</v>
          </cell>
          <cell r="E1263">
            <v>22</v>
          </cell>
          <cell r="F1263" t="str">
            <v>ONLINE SATIŞ DEPO</v>
          </cell>
          <cell r="G1263" t="str">
            <v>AD</v>
          </cell>
          <cell r="H1263">
            <v>2</v>
          </cell>
          <cell r="I1263">
            <v>2</v>
          </cell>
          <cell r="J1263">
            <v>0</v>
          </cell>
          <cell r="K1263">
            <v>0</v>
          </cell>
        </row>
        <row r="1264">
          <cell r="C1264" t="str">
            <v>M-P-0174-1-002-002</v>
          </cell>
          <cell r="D1264" t="str">
            <v>1000X500 SAMOS.PSLMZ.CEL.AY.YZY.(5)(B)</v>
          </cell>
          <cell r="E1264">
            <v>12</v>
          </cell>
          <cell r="F1264" t="str">
            <v>ESKİŞEHİR SHOWROOM</v>
          </cell>
          <cell r="G1264" t="str">
            <v>AD</v>
          </cell>
          <cell r="H1264">
            <v>1</v>
          </cell>
          <cell r="I1264">
            <v>1</v>
          </cell>
          <cell r="J1264">
            <v>0</v>
          </cell>
          <cell r="K1264">
            <v>0</v>
          </cell>
        </row>
        <row r="1265">
          <cell r="C1265" t="str">
            <v>M-P-0174-1-002-002</v>
          </cell>
          <cell r="D1265" t="str">
            <v>1000X500 SAMOS.PSLMZ.CEL.AY.YZY.(5)(B)</v>
          </cell>
          <cell r="E1265">
            <v>13</v>
          </cell>
          <cell r="F1265" t="str">
            <v>İSTANBUL SHOWROOM</v>
          </cell>
          <cell r="G1265" t="str">
            <v>AD</v>
          </cell>
          <cell r="H1265">
            <v>1</v>
          </cell>
          <cell r="I1265">
            <v>1</v>
          </cell>
          <cell r="J1265">
            <v>0</v>
          </cell>
          <cell r="K1265">
            <v>0</v>
          </cell>
        </row>
        <row r="1266">
          <cell r="C1266" t="str">
            <v>M-P-0175-1-002-001</v>
          </cell>
          <cell r="D1266" t="str">
            <v>1200X150 FLAKE.X.PSLMZ.CEL.AY.YZY(2)</v>
          </cell>
          <cell r="E1266">
            <v>12</v>
          </cell>
          <cell r="F1266" t="str">
            <v>ESKİŞEHİR SHOWROOM</v>
          </cell>
          <cell r="G1266" t="str">
            <v>AD</v>
          </cell>
          <cell r="H1266">
            <v>1</v>
          </cell>
          <cell r="I1266">
            <v>1</v>
          </cell>
          <cell r="J1266">
            <v>0</v>
          </cell>
          <cell r="K1266">
            <v>0</v>
          </cell>
        </row>
        <row r="1267">
          <cell r="C1267" t="str">
            <v>M-P-0175-1-149-001</v>
          </cell>
          <cell r="D1267" t="str">
            <v>1200X150 FLAKE.X.PSLMZ.CEL.CLEOPATRA.BEIGE.SALT&amp;PEPPER.(50.A025.18PM)(2)</v>
          </cell>
          <cell r="E1267">
            <v>13</v>
          </cell>
          <cell r="F1267" t="str">
            <v>İSTANBUL SHOWROOM</v>
          </cell>
          <cell r="G1267" t="str">
            <v>AD</v>
          </cell>
          <cell r="H1267">
            <v>1</v>
          </cell>
          <cell r="I1267">
            <v>1</v>
          </cell>
          <cell r="J1267">
            <v>0</v>
          </cell>
          <cell r="K1267">
            <v>0</v>
          </cell>
        </row>
        <row r="1268">
          <cell r="C1268" t="str">
            <v>M-P-0176-1-002-001</v>
          </cell>
          <cell r="D1268" t="str">
            <v>1200X322 FLAKE.Y.PSLMZ.CEL.AY.YZY(2)(B)</v>
          </cell>
          <cell r="E1268">
            <v>12</v>
          </cell>
          <cell r="F1268" t="str">
            <v>ESKİŞEHİR SHOWROOM</v>
          </cell>
          <cell r="G1268" t="str">
            <v>AD</v>
          </cell>
          <cell r="H1268">
            <v>1</v>
          </cell>
          <cell r="I1268">
            <v>1</v>
          </cell>
          <cell r="J1268">
            <v>0</v>
          </cell>
          <cell r="K1268">
            <v>0</v>
          </cell>
        </row>
        <row r="1269">
          <cell r="C1269" t="str">
            <v>M-P-0176-1-002-001</v>
          </cell>
          <cell r="D1269" t="str">
            <v>1200X322 FLAKE.Y.PSLMZ.CEL.AY.YZY(2)(B)</v>
          </cell>
          <cell r="E1269">
            <v>13</v>
          </cell>
          <cell r="F1269" t="str">
            <v>İSTANBUL SHOWROOM</v>
          </cell>
          <cell r="G1269" t="str">
            <v>AD</v>
          </cell>
          <cell r="H1269">
            <v>1</v>
          </cell>
          <cell r="I1269">
            <v>1</v>
          </cell>
          <cell r="J1269">
            <v>0</v>
          </cell>
          <cell r="K1269">
            <v>0</v>
          </cell>
        </row>
        <row r="1270">
          <cell r="C1270" t="str">
            <v>M-P-0176-1-002-001</v>
          </cell>
          <cell r="D1270" t="str">
            <v>1200X322 FLAKE.Y.PSLMZ.CEL.AY.YZY(2)(B)</v>
          </cell>
          <cell r="E1270">
            <v>22</v>
          </cell>
          <cell r="F1270" t="str">
            <v>ONLINE SATIŞ DEPO</v>
          </cell>
          <cell r="G1270" t="str">
            <v>AD</v>
          </cell>
          <cell r="H1270">
            <v>2</v>
          </cell>
          <cell r="I1270">
            <v>2</v>
          </cell>
          <cell r="J1270">
            <v>0</v>
          </cell>
          <cell r="K1270">
            <v>0</v>
          </cell>
        </row>
        <row r="1271">
          <cell r="C1271" t="str">
            <v>M-P-0176-1-094-001</v>
          </cell>
          <cell r="D1271" t="str">
            <v>1200X322 FLAKE.Y.PSLMZ.CEL.NIGHT.BLACK(2)(B)</v>
          </cell>
          <cell r="E1271">
            <v>22</v>
          </cell>
          <cell r="F1271" t="str">
            <v>ONLINE SATIŞ DEPO</v>
          </cell>
          <cell r="G1271" t="str">
            <v>AD</v>
          </cell>
          <cell r="H1271">
            <v>1</v>
          </cell>
          <cell r="I1271">
            <v>1</v>
          </cell>
          <cell r="J1271">
            <v>0</v>
          </cell>
          <cell r="K1271">
            <v>0</v>
          </cell>
        </row>
        <row r="1272">
          <cell r="C1272" t="str">
            <v>M-P-0176-1-149-001</v>
          </cell>
          <cell r="D1272" t="str">
            <v>1200X322 FLAKE.Y.PSLMZ.CEL.CLEOPATRA(2)(B)</v>
          </cell>
          <cell r="E1272">
            <v>22</v>
          </cell>
          <cell r="F1272" t="str">
            <v>ONLINE SATIŞ DEPO</v>
          </cell>
          <cell r="G1272" t="str">
            <v>AD</v>
          </cell>
          <cell r="H1272">
            <v>1</v>
          </cell>
          <cell r="I1272">
            <v>1</v>
          </cell>
          <cell r="J1272">
            <v>0</v>
          </cell>
          <cell r="K1272">
            <v>0</v>
          </cell>
        </row>
        <row r="1273">
          <cell r="C1273" t="str">
            <v>M-P-0177-1-002-001</v>
          </cell>
          <cell r="D1273" t="str">
            <v>1200X266 FLAKE.Z.PSLMZ.CEL.AY.YZY(2)(B)</v>
          </cell>
          <cell r="E1273">
            <v>3</v>
          </cell>
          <cell r="F1273" t="str">
            <v>ÜRETİM DEPO</v>
          </cell>
          <cell r="G1273" t="str">
            <v>AD</v>
          </cell>
          <cell r="H1273">
            <v>1</v>
          </cell>
          <cell r="I1273">
            <v>0</v>
          </cell>
          <cell r="J1273">
            <v>-1</v>
          </cell>
          <cell r="K1273">
            <v>0</v>
          </cell>
        </row>
        <row r="1274">
          <cell r="C1274" t="str">
            <v>M-P-0177-1-002-001</v>
          </cell>
          <cell r="D1274" t="str">
            <v>1200X266 FLAKE.Z.PSLMZ.CEL.AY.YZY(2)(B)</v>
          </cell>
          <cell r="E1274">
            <v>12</v>
          </cell>
          <cell r="F1274" t="str">
            <v>ESKİŞEHİR SHOWROOM</v>
          </cell>
          <cell r="G1274" t="str">
            <v>AD</v>
          </cell>
          <cell r="H1274">
            <v>1</v>
          </cell>
          <cell r="I1274">
            <v>1</v>
          </cell>
          <cell r="J1274">
            <v>0</v>
          </cell>
          <cell r="K1274">
            <v>0</v>
          </cell>
        </row>
        <row r="1275">
          <cell r="C1275" t="str">
            <v>M-P-0177-1-002-001</v>
          </cell>
          <cell r="D1275" t="str">
            <v>1200X266 FLAKE.Z.PSLMZ.CEL.AY.YZY(2)(B)</v>
          </cell>
          <cell r="E1275">
            <v>13</v>
          </cell>
          <cell r="F1275" t="str">
            <v>İSTANBUL SHOWROOM</v>
          </cell>
          <cell r="G1275" t="str">
            <v>AD</v>
          </cell>
          <cell r="H1275">
            <v>1</v>
          </cell>
          <cell r="I1275">
            <v>1</v>
          </cell>
          <cell r="J1275">
            <v>0</v>
          </cell>
          <cell r="K1275">
            <v>0</v>
          </cell>
        </row>
        <row r="1276">
          <cell r="C1276" t="str">
            <v>M-P-0177-1-094-001</v>
          </cell>
          <cell r="D1276" t="str">
            <v>1200X266 FLAKE.Z.PSLMZ.CEL.NIGHT.BLACK(2)(B)</v>
          </cell>
          <cell r="E1276">
            <v>5</v>
          </cell>
          <cell r="F1276" t="str">
            <v>SİPARİŞ DEPO</v>
          </cell>
          <cell r="G1276" t="str">
            <v>AD</v>
          </cell>
          <cell r="H1276">
            <v>1</v>
          </cell>
          <cell r="I1276">
            <v>1</v>
          </cell>
          <cell r="J1276">
            <v>0</v>
          </cell>
          <cell r="K1276">
            <v>0</v>
          </cell>
        </row>
        <row r="1277">
          <cell r="C1277" t="str">
            <v>M-P-0177-1-149-001</v>
          </cell>
          <cell r="D1277" t="str">
            <v>1200X266 FLAKE.Z.PSLMZ.CEL.CLEOPATRA.(2)(B)</v>
          </cell>
          <cell r="E1277">
            <v>22</v>
          </cell>
          <cell r="F1277" t="str">
            <v>ONLINE SATIŞ DEPO</v>
          </cell>
          <cell r="G1277" t="str">
            <v>AD</v>
          </cell>
          <cell r="H1277">
            <v>2</v>
          </cell>
          <cell r="I1277">
            <v>2</v>
          </cell>
          <cell r="J1277">
            <v>0</v>
          </cell>
          <cell r="K1277">
            <v>0</v>
          </cell>
        </row>
        <row r="1278">
          <cell r="C1278" t="str">
            <v>M-P-0178-1-012-001</v>
          </cell>
          <cell r="D1278" t="str">
            <v>1200X500 MIXOLOGY.PSLMZ.CEL.KLKTR.FRC.YZY.+ONBORU.AY.YZY(4)</v>
          </cell>
          <cell r="E1278">
            <v>12</v>
          </cell>
          <cell r="F1278" t="str">
            <v>ESKİŞEHİR SHOWROOM</v>
          </cell>
          <cell r="G1278" t="str">
            <v>AD</v>
          </cell>
          <cell r="H1278">
            <v>1</v>
          </cell>
          <cell r="I1278">
            <v>1</v>
          </cell>
          <cell r="J1278">
            <v>0</v>
          </cell>
          <cell r="K1278">
            <v>0</v>
          </cell>
        </row>
        <row r="1279">
          <cell r="C1279" t="str">
            <v>M-P-0178-1-012-001</v>
          </cell>
          <cell r="D1279" t="str">
            <v>1200X500 MIXOLOGY.PSLMZ.CEL.KLKTR.FRC.YZY.+ONBORU.AY.YZY(4)</v>
          </cell>
          <cell r="E1279">
            <v>13</v>
          </cell>
          <cell r="F1279" t="str">
            <v>İSTANBUL SHOWROOM</v>
          </cell>
          <cell r="G1279" t="str">
            <v>AD</v>
          </cell>
          <cell r="H1279">
            <v>1</v>
          </cell>
          <cell r="I1279">
            <v>1</v>
          </cell>
          <cell r="J1279">
            <v>0</v>
          </cell>
          <cell r="K1279">
            <v>0</v>
          </cell>
        </row>
        <row r="1280">
          <cell r="C1280" t="str">
            <v>M-P-0179-1-012-001</v>
          </cell>
          <cell r="D1280" t="str">
            <v>1200X500 EYE.PSLMZ.CEL.KLKTR.FRC.YZY.+ON BORU AY.YZY.(6)(B)</v>
          </cell>
          <cell r="E1280">
            <v>12</v>
          </cell>
          <cell r="F1280" t="str">
            <v>ESKİŞEHİR SHOWROOM</v>
          </cell>
          <cell r="G1280" t="str">
            <v>AD</v>
          </cell>
          <cell r="H1280">
            <v>1</v>
          </cell>
          <cell r="I1280">
            <v>1</v>
          </cell>
          <cell r="J1280">
            <v>0</v>
          </cell>
          <cell r="K1280">
            <v>0</v>
          </cell>
        </row>
        <row r="1281">
          <cell r="C1281" t="str">
            <v>M-P-0179-1-211-001</v>
          </cell>
          <cell r="D1281" t="str">
            <v>1200X500 EYE.PSLMZ.CEL.KLKTR PVD.BRSHED.COPPER+ON.BORU.PVD.POLSHD.COPPER(6)(B)</v>
          </cell>
          <cell r="E1281">
            <v>22</v>
          </cell>
          <cell r="F1281" t="str">
            <v>ONLINE SATIŞ DEPO</v>
          </cell>
          <cell r="G1281" t="str">
            <v>AD</v>
          </cell>
          <cell r="H1281">
            <v>2</v>
          </cell>
          <cell r="I1281">
            <v>2</v>
          </cell>
          <cell r="J1281">
            <v>0</v>
          </cell>
          <cell r="K1281">
            <v>0</v>
          </cell>
        </row>
        <row r="1282">
          <cell r="C1282" t="str">
            <v>M-P-0181-1-146-001</v>
          </cell>
          <cell r="D1282" t="str">
            <v>1200X500 OLIVIN.PSLMZ.CEL.+ON.PNL.PSLMZ.PVD.BLCK.MIRR.(2)DROP.HVL.ASK.3.BLCK.NKL+GOLD+ROSEGOLD</v>
          </cell>
          <cell r="E1282">
            <v>13</v>
          </cell>
          <cell r="F1282" t="str">
            <v>İSTANBUL SHOWROOM</v>
          </cell>
          <cell r="G1282" t="str">
            <v>AD</v>
          </cell>
          <cell r="H1282">
            <v>1</v>
          </cell>
          <cell r="I1282">
            <v>1</v>
          </cell>
          <cell r="J1282">
            <v>0</v>
          </cell>
          <cell r="K1282">
            <v>0</v>
          </cell>
        </row>
        <row r="1283">
          <cell r="C1283" t="str">
            <v>M-P-0184-1-149-001</v>
          </cell>
          <cell r="D1283" t="str">
            <v>1000X600 WAVE.PSLMZ.CEL.CLEOPATRA.BEIGE.SALT&amp;PEPPER.(50.A025.18PM)(8)</v>
          </cell>
          <cell r="E1283">
            <v>12</v>
          </cell>
          <cell r="F1283" t="str">
            <v>ESKİŞEHİR SHOWROOM</v>
          </cell>
          <cell r="G1283" t="str">
            <v>AD</v>
          </cell>
          <cell r="H1283">
            <v>1</v>
          </cell>
          <cell r="I1283">
            <v>1</v>
          </cell>
          <cell r="J1283">
            <v>0</v>
          </cell>
          <cell r="K1283">
            <v>0</v>
          </cell>
        </row>
        <row r="1284">
          <cell r="C1284" t="str">
            <v>M-P-0184-1-149-001</v>
          </cell>
          <cell r="D1284" t="str">
            <v>1000X600 WAVE.PSLMZ.CEL.CLEOPATRA.BEIGE.SALT&amp;PEPPER.(50.A025.18PM)(8)</v>
          </cell>
          <cell r="E1284">
            <v>13</v>
          </cell>
          <cell r="F1284" t="str">
            <v>İSTANBUL SHOWROOM</v>
          </cell>
          <cell r="G1284" t="str">
            <v>AD</v>
          </cell>
          <cell r="H1284">
            <v>1</v>
          </cell>
          <cell r="I1284">
            <v>1</v>
          </cell>
          <cell r="J1284">
            <v>0</v>
          </cell>
          <cell r="K1284">
            <v>0</v>
          </cell>
        </row>
        <row r="1285">
          <cell r="C1285" t="str">
            <v>M-P-0184-1-149-002</v>
          </cell>
          <cell r="D1285" t="str">
            <v>1000X600 WAVE.(CCD).PSLMZ.CEL.CLEOPATRA.BEIGE.SALT&amp;PEPPER.(50.A025.18PM)(8)</v>
          </cell>
          <cell r="E1285">
            <v>3</v>
          </cell>
          <cell r="F1285" t="str">
            <v>ÜRETİM DEPO</v>
          </cell>
          <cell r="G1285" t="str">
            <v>AD</v>
          </cell>
          <cell r="H1285">
            <v>10</v>
          </cell>
          <cell r="I1285">
            <v>0</v>
          </cell>
          <cell r="J1285">
            <v>-10</v>
          </cell>
          <cell r="K1285">
            <v>0</v>
          </cell>
        </row>
        <row r="1286">
          <cell r="C1286" t="str">
            <v>M-P-0184-1-149-002</v>
          </cell>
          <cell r="D1286" t="str">
            <v>1000X600 WAVE.(CCD).PSLMZ.CEL.CLEOPATRA.BEIGE.SALT&amp;PEPPER.(50.A025.18PM)(8)</v>
          </cell>
          <cell r="E1286">
            <v>5</v>
          </cell>
          <cell r="F1286" t="str">
            <v>SİPARİŞ DEPO</v>
          </cell>
          <cell r="G1286" t="str">
            <v>AD</v>
          </cell>
          <cell r="H1286">
            <v>0</v>
          </cell>
          <cell r="I1286">
            <v>10</v>
          </cell>
          <cell r="J1286">
            <v>10</v>
          </cell>
          <cell r="K1286">
            <v>0</v>
          </cell>
        </row>
        <row r="1287">
          <cell r="C1287" t="str">
            <v>M-P-0185-1-001-003</v>
          </cell>
          <cell r="D1287" t="str">
            <v>1800X460 DUNE.(QH).PSLMZ.CEL.FRC.YZY.(8)</v>
          </cell>
          <cell r="E1287">
            <v>3</v>
          </cell>
          <cell r="F1287" t="str">
            <v>ÜRETİM DEPO</v>
          </cell>
          <cell r="G1287" t="str">
            <v>AD</v>
          </cell>
          <cell r="H1287">
            <v>5</v>
          </cell>
          <cell r="I1287">
            <v>0</v>
          </cell>
          <cell r="J1287">
            <v>-5</v>
          </cell>
          <cell r="K1287">
            <v>0</v>
          </cell>
        </row>
        <row r="1288">
          <cell r="C1288" t="str">
            <v>M-P-0185-1-001-003</v>
          </cell>
          <cell r="D1288" t="str">
            <v>1800X460 DUNE.(QH).PSLMZ.CEL.FRC.YZY.(8)</v>
          </cell>
          <cell r="E1288">
            <v>5</v>
          </cell>
          <cell r="F1288" t="str">
            <v>SİPARİŞ DEPO</v>
          </cell>
          <cell r="G1288" t="str">
            <v>AD</v>
          </cell>
          <cell r="H1288">
            <v>0</v>
          </cell>
          <cell r="I1288">
            <v>5</v>
          </cell>
          <cell r="J1288">
            <v>5</v>
          </cell>
          <cell r="K1288">
            <v>0</v>
          </cell>
        </row>
        <row r="1289">
          <cell r="C1289" t="str">
            <v>M-P-0185-1-001-004</v>
          </cell>
          <cell r="D1289" t="str">
            <v>2000X460 DUNE.(QH).PSLMZ.CEL.FRC.YZY.(8)</v>
          </cell>
          <cell r="E1289">
            <v>3</v>
          </cell>
          <cell r="F1289" t="str">
            <v>ÜRETİM DEPO</v>
          </cell>
          <cell r="G1289" t="str">
            <v>AD</v>
          </cell>
          <cell r="H1289">
            <v>5</v>
          </cell>
          <cell r="I1289">
            <v>0</v>
          </cell>
          <cell r="J1289">
            <v>-5</v>
          </cell>
          <cell r="K1289">
            <v>0</v>
          </cell>
        </row>
        <row r="1290">
          <cell r="C1290" t="str">
            <v>M-P-0185-1-001-004</v>
          </cell>
          <cell r="D1290" t="str">
            <v>2000X460 DUNE.(QH).PSLMZ.CEL.FRC.YZY.(8)</v>
          </cell>
          <cell r="E1290">
            <v>5</v>
          </cell>
          <cell r="F1290" t="str">
            <v>SİPARİŞ DEPO</v>
          </cell>
          <cell r="G1290" t="str">
            <v>AD</v>
          </cell>
          <cell r="H1290">
            <v>0</v>
          </cell>
          <cell r="I1290">
            <v>5</v>
          </cell>
          <cell r="J1290">
            <v>5</v>
          </cell>
          <cell r="K1290">
            <v>0</v>
          </cell>
        </row>
        <row r="1291">
          <cell r="C1291" t="str">
            <v>M-P-0185-1-001-006</v>
          </cell>
          <cell r="D1291" t="str">
            <v>2000X280 DUNE.(QH).PSLMZ.CEL.FRC.YZY.(5)</v>
          </cell>
          <cell r="E1291">
            <v>3</v>
          </cell>
          <cell r="F1291" t="str">
            <v>ÜRETİM DEPO</v>
          </cell>
          <cell r="G1291" t="str">
            <v>AD</v>
          </cell>
          <cell r="H1291">
            <v>5</v>
          </cell>
          <cell r="I1291">
            <v>0</v>
          </cell>
          <cell r="J1291">
            <v>-5</v>
          </cell>
          <cell r="K1291">
            <v>0</v>
          </cell>
        </row>
        <row r="1292">
          <cell r="C1292" t="str">
            <v>M-P-0185-1-001-006</v>
          </cell>
          <cell r="D1292" t="str">
            <v>2000X280 DUNE.(QH).PSLMZ.CEL.FRC.YZY.(5)</v>
          </cell>
          <cell r="E1292">
            <v>5</v>
          </cell>
          <cell r="F1292" t="str">
            <v>SİPARİŞ DEPO</v>
          </cell>
          <cell r="G1292" t="str">
            <v>AD</v>
          </cell>
          <cell r="H1292">
            <v>0</v>
          </cell>
          <cell r="I1292">
            <v>5</v>
          </cell>
          <cell r="J1292">
            <v>5</v>
          </cell>
          <cell r="K1292">
            <v>0</v>
          </cell>
        </row>
        <row r="1293">
          <cell r="C1293" t="str">
            <v>M-P-0185-1-002-003</v>
          </cell>
          <cell r="D1293" t="str">
            <v>1600X460 DUNE.(QH).PSLMZ.CEL.AY.YZY.(8)</v>
          </cell>
          <cell r="E1293">
            <v>3</v>
          </cell>
          <cell r="F1293" t="str">
            <v>ÜRETİM DEPO</v>
          </cell>
          <cell r="G1293" t="str">
            <v>AD</v>
          </cell>
          <cell r="H1293">
            <v>5</v>
          </cell>
          <cell r="I1293">
            <v>0</v>
          </cell>
          <cell r="J1293">
            <v>-5</v>
          </cell>
          <cell r="K1293">
            <v>0</v>
          </cell>
        </row>
        <row r="1294">
          <cell r="C1294" t="str">
            <v>M-P-0185-1-002-003</v>
          </cell>
          <cell r="D1294" t="str">
            <v>1600X460 DUNE.(QH).PSLMZ.CEL.AY.YZY.(8)</v>
          </cell>
          <cell r="E1294">
            <v>5</v>
          </cell>
          <cell r="F1294" t="str">
            <v>SİPARİŞ DEPO</v>
          </cell>
          <cell r="G1294" t="str">
            <v>AD</v>
          </cell>
          <cell r="H1294">
            <v>0</v>
          </cell>
          <cell r="I1294">
            <v>5</v>
          </cell>
          <cell r="J1294">
            <v>5</v>
          </cell>
          <cell r="K1294">
            <v>0</v>
          </cell>
        </row>
        <row r="1295">
          <cell r="C1295" t="str">
            <v>M-P-0186-1-001-001</v>
          </cell>
          <cell r="D1295" t="str">
            <v>800X300 LIANA.(QH).PSLMZ.CEL.FRC.YZY.(4)</v>
          </cell>
          <cell r="E1295">
            <v>3</v>
          </cell>
          <cell r="F1295" t="str">
            <v>ÜRETİM DEPO</v>
          </cell>
          <cell r="G1295" t="str">
            <v>AD</v>
          </cell>
          <cell r="H1295">
            <v>10</v>
          </cell>
          <cell r="I1295">
            <v>0</v>
          </cell>
          <cell r="J1295">
            <v>-10</v>
          </cell>
          <cell r="K1295">
            <v>0</v>
          </cell>
        </row>
        <row r="1296">
          <cell r="C1296" t="str">
            <v>M-P-0186-1-001-001</v>
          </cell>
          <cell r="D1296" t="str">
            <v>800X300 LIANA.(QH).PSLMZ.CEL.FRC.YZY.(4)</v>
          </cell>
          <cell r="E1296">
            <v>5</v>
          </cell>
          <cell r="F1296" t="str">
            <v>SİPARİŞ DEPO</v>
          </cell>
          <cell r="G1296" t="str">
            <v>AD</v>
          </cell>
          <cell r="H1296">
            <v>0</v>
          </cell>
          <cell r="I1296">
            <v>10</v>
          </cell>
          <cell r="J1296">
            <v>10</v>
          </cell>
          <cell r="K1296">
            <v>0</v>
          </cell>
        </row>
        <row r="1297">
          <cell r="C1297" t="str">
            <v>M-P-0186-1-001-003</v>
          </cell>
          <cell r="D1297" t="str">
            <v>1000X300 LIANA.(QH).PSLMZ.CEL.FRC.YZY.(5)</v>
          </cell>
          <cell r="E1297">
            <v>3</v>
          </cell>
          <cell r="F1297" t="str">
            <v>ÜRETİM DEPO</v>
          </cell>
          <cell r="G1297" t="str">
            <v>AD</v>
          </cell>
          <cell r="H1297">
            <v>10</v>
          </cell>
          <cell r="I1297">
            <v>0</v>
          </cell>
          <cell r="J1297">
            <v>-10</v>
          </cell>
          <cell r="K1297">
            <v>0</v>
          </cell>
        </row>
        <row r="1298">
          <cell r="C1298" t="str">
            <v>M-P-0186-1-001-003</v>
          </cell>
          <cell r="D1298" t="str">
            <v>1000X300 LIANA.(QH).PSLMZ.CEL.FRC.YZY.(5)</v>
          </cell>
          <cell r="E1298">
            <v>5</v>
          </cell>
          <cell r="F1298" t="str">
            <v>SİPARİŞ DEPO</v>
          </cell>
          <cell r="G1298" t="str">
            <v>AD</v>
          </cell>
          <cell r="H1298">
            <v>0</v>
          </cell>
          <cell r="I1298">
            <v>10</v>
          </cell>
          <cell r="J1298">
            <v>10</v>
          </cell>
          <cell r="K1298">
            <v>0</v>
          </cell>
        </row>
        <row r="1299">
          <cell r="C1299" t="str">
            <v>M-P-0186-1-001-006</v>
          </cell>
          <cell r="D1299" t="str">
            <v>1200X600 LIANA.(QH).PSLMZ.CEL.FRC.YZY.(6)</v>
          </cell>
          <cell r="E1299">
            <v>3</v>
          </cell>
          <cell r="F1299" t="str">
            <v>ÜRETİM DEPO</v>
          </cell>
          <cell r="G1299" t="str">
            <v>AD</v>
          </cell>
          <cell r="H1299">
            <v>10</v>
          </cell>
          <cell r="I1299">
            <v>0</v>
          </cell>
          <cell r="J1299">
            <v>-10</v>
          </cell>
          <cell r="K1299">
            <v>0</v>
          </cell>
        </row>
        <row r="1300">
          <cell r="C1300" t="str">
            <v>M-P-0186-1-001-006</v>
          </cell>
          <cell r="D1300" t="str">
            <v>1200X600 LIANA.(QH).PSLMZ.CEL.FRC.YZY.(6)</v>
          </cell>
          <cell r="E1300">
            <v>5</v>
          </cell>
          <cell r="F1300" t="str">
            <v>SİPARİŞ DEPO</v>
          </cell>
          <cell r="G1300" t="str">
            <v>AD</v>
          </cell>
          <cell r="H1300">
            <v>0</v>
          </cell>
          <cell r="I1300">
            <v>10</v>
          </cell>
          <cell r="J1300">
            <v>10</v>
          </cell>
          <cell r="K1300">
            <v>0</v>
          </cell>
        </row>
        <row r="1301">
          <cell r="C1301" t="str">
            <v>M-P-0186-1-001-008</v>
          </cell>
          <cell r="D1301" t="str">
            <v>1200X300 LIANA.(QH).PSLMZ.CEL.FRC.YZY.(6)</v>
          </cell>
          <cell r="E1301">
            <v>3</v>
          </cell>
          <cell r="F1301" t="str">
            <v>ÜRETİM DEPO</v>
          </cell>
          <cell r="G1301" t="str">
            <v>AD</v>
          </cell>
          <cell r="H1301">
            <v>10</v>
          </cell>
          <cell r="I1301">
            <v>0</v>
          </cell>
          <cell r="J1301">
            <v>-10</v>
          </cell>
          <cell r="K1301">
            <v>0</v>
          </cell>
        </row>
        <row r="1302">
          <cell r="C1302" t="str">
            <v>M-P-0186-1-001-008</v>
          </cell>
          <cell r="D1302" t="str">
            <v>1200X300 LIANA.(QH).PSLMZ.CEL.FRC.YZY.(6)</v>
          </cell>
          <cell r="E1302">
            <v>5</v>
          </cell>
          <cell r="F1302" t="str">
            <v>SİPARİŞ DEPO</v>
          </cell>
          <cell r="G1302" t="str">
            <v>AD</v>
          </cell>
          <cell r="H1302">
            <v>0</v>
          </cell>
          <cell r="I1302">
            <v>10</v>
          </cell>
          <cell r="J1302">
            <v>10</v>
          </cell>
          <cell r="K1302">
            <v>0</v>
          </cell>
        </row>
        <row r="1303">
          <cell r="C1303" t="str">
            <v>M-P-0186-1-001-009</v>
          </cell>
          <cell r="D1303" t="str">
            <v>1500X450 LIANA.(QH).PSLMZ.CEL.FRC.YZY.(7)</v>
          </cell>
          <cell r="E1303">
            <v>3</v>
          </cell>
          <cell r="F1303" t="str">
            <v>ÜRETİM DEPO</v>
          </cell>
          <cell r="G1303" t="str">
            <v>AD</v>
          </cell>
          <cell r="H1303">
            <v>10</v>
          </cell>
          <cell r="I1303">
            <v>0</v>
          </cell>
          <cell r="J1303">
            <v>-10</v>
          </cell>
          <cell r="K1303">
            <v>0</v>
          </cell>
        </row>
        <row r="1304">
          <cell r="C1304" t="str">
            <v>M-P-0186-1-001-009</v>
          </cell>
          <cell r="D1304" t="str">
            <v>1500X450 LIANA.(QH).PSLMZ.CEL.FRC.YZY.(7)</v>
          </cell>
          <cell r="E1304">
            <v>5</v>
          </cell>
          <cell r="F1304" t="str">
            <v>SİPARİŞ DEPO</v>
          </cell>
          <cell r="G1304" t="str">
            <v>AD</v>
          </cell>
          <cell r="H1304">
            <v>0</v>
          </cell>
          <cell r="I1304">
            <v>10</v>
          </cell>
          <cell r="J1304">
            <v>10</v>
          </cell>
          <cell r="K1304">
            <v>0</v>
          </cell>
        </row>
        <row r="1305">
          <cell r="C1305" t="str">
            <v>M-P-0186-1-001-011</v>
          </cell>
          <cell r="D1305" t="str">
            <v>800X600 LIANA.(QH).PSLMZ.CEL.FRC.YZY.(4)</v>
          </cell>
          <cell r="E1305">
            <v>3</v>
          </cell>
          <cell r="F1305" t="str">
            <v>ÜRETİM DEPO</v>
          </cell>
          <cell r="G1305" t="str">
            <v>AD</v>
          </cell>
          <cell r="H1305">
            <v>10</v>
          </cell>
          <cell r="I1305">
            <v>0</v>
          </cell>
          <cell r="J1305">
            <v>-10</v>
          </cell>
          <cell r="K1305">
            <v>0</v>
          </cell>
        </row>
        <row r="1306">
          <cell r="C1306" t="str">
            <v>M-P-0186-1-001-011</v>
          </cell>
          <cell r="D1306" t="str">
            <v>800X600 LIANA.(QH).PSLMZ.CEL.FRC.YZY.(4)</v>
          </cell>
          <cell r="E1306">
            <v>5</v>
          </cell>
          <cell r="F1306" t="str">
            <v>SİPARİŞ DEPO</v>
          </cell>
          <cell r="G1306" t="str">
            <v>AD</v>
          </cell>
          <cell r="H1306">
            <v>0</v>
          </cell>
          <cell r="I1306">
            <v>10</v>
          </cell>
          <cell r="J1306">
            <v>10</v>
          </cell>
          <cell r="K1306">
            <v>0</v>
          </cell>
        </row>
        <row r="1307">
          <cell r="C1307" t="str">
            <v>M-P-0186-1-002-005</v>
          </cell>
          <cell r="D1307" t="str">
            <v>1200X600 LIANA.(QH).PSLMZ.CEL.AY.YZY.(6)</v>
          </cell>
          <cell r="E1307">
            <v>3</v>
          </cell>
          <cell r="F1307" t="str">
            <v>ÜRETİM DEPO</v>
          </cell>
          <cell r="G1307" t="str">
            <v>AD</v>
          </cell>
          <cell r="H1307">
            <v>5</v>
          </cell>
          <cell r="I1307">
            <v>0</v>
          </cell>
          <cell r="J1307">
            <v>-5</v>
          </cell>
          <cell r="K1307">
            <v>0</v>
          </cell>
        </row>
        <row r="1308">
          <cell r="C1308" t="str">
            <v>M-P-0186-1-002-005</v>
          </cell>
          <cell r="D1308" t="str">
            <v>1200X600 LIANA.(QH).PSLMZ.CEL.AY.YZY.(6)</v>
          </cell>
          <cell r="E1308">
            <v>5</v>
          </cell>
          <cell r="F1308" t="str">
            <v>SİPARİŞ DEPO</v>
          </cell>
          <cell r="G1308" t="str">
            <v>AD</v>
          </cell>
          <cell r="H1308">
            <v>0</v>
          </cell>
          <cell r="I1308">
            <v>5</v>
          </cell>
          <cell r="J1308">
            <v>5</v>
          </cell>
          <cell r="K1308">
            <v>0</v>
          </cell>
        </row>
        <row r="1309">
          <cell r="C1309" t="str">
            <v>M-P-0186-1-002-006</v>
          </cell>
          <cell r="D1309" t="str">
            <v>1200X300 LIANA.(QH).PSLMZ.CEL.AY.YZY.(6)</v>
          </cell>
          <cell r="E1309">
            <v>3</v>
          </cell>
          <cell r="F1309" t="str">
            <v>ÜRETİM DEPO</v>
          </cell>
          <cell r="G1309" t="str">
            <v>AD</v>
          </cell>
          <cell r="H1309">
            <v>5</v>
          </cell>
          <cell r="I1309">
            <v>0</v>
          </cell>
          <cell r="J1309">
            <v>-5</v>
          </cell>
          <cell r="K1309">
            <v>0</v>
          </cell>
        </row>
        <row r="1310">
          <cell r="C1310" t="str">
            <v>M-P-0186-1-002-006</v>
          </cell>
          <cell r="D1310" t="str">
            <v>1200X300 LIANA.(QH).PSLMZ.CEL.AY.YZY.(6)</v>
          </cell>
          <cell r="E1310">
            <v>5</v>
          </cell>
          <cell r="F1310" t="str">
            <v>SİPARİŞ DEPO</v>
          </cell>
          <cell r="G1310" t="str">
            <v>AD</v>
          </cell>
          <cell r="H1310">
            <v>0</v>
          </cell>
          <cell r="I1310">
            <v>5</v>
          </cell>
          <cell r="J1310">
            <v>5</v>
          </cell>
          <cell r="K1310">
            <v>0</v>
          </cell>
        </row>
        <row r="1311">
          <cell r="C1311" t="str">
            <v>M-P-0186-1-002-007</v>
          </cell>
          <cell r="D1311" t="str">
            <v>800X450 LIANA.(QH).PSLMZ.CEL.AY.YZY.(4)</v>
          </cell>
          <cell r="E1311">
            <v>3</v>
          </cell>
          <cell r="F1311" t="str">
            <v>ÜRETİM DEPO</v>
          </cell>
          <cell r="G1311" t="str">
            <v>AD</v>
          </cell>
          <cell r="H1311">
            <v>5</v>
          </cell>
          <cell r="I1311">
            <v>0</v>
          </cell>
          <cell r="J1311">
            <v>-5</v>
          </cell>
          <cell r="K1311">
            <v>0</v>
          </cell>
        </row>
        <row r="1312">
          <cell r="C1312" t="str">
            <v>M-P-0186-1-002-007</v>
          </cell>
          <cell r="D1312" t="str">
            <v>800X450 LIANA.(QH).PSLMZ.CEL.AY.YZY.(4)</v>
          </cell>
          <cell r="E1312">
            <v>5</v>
          </cell>
          <cell r="F1312" t="str">
            <v>SİPARİŞ DEPO</v>
          </cell>
          <cell r="G1312" t="str">
            <v>AD</v>
          </cell>
          <cell r="H1312">
            <v>0</v>
          </cell>
          <cell r="I1312">
            <v>5</v>
          </cell>
          <cell r="J1312">
            <v>5</v>
          </cell>
          <cell r="K1312">
            <v>0</v>
          </cell>
        </row>
        <row r="1313">
          <cell r="C1313" t="str">
            <v>M-P-0187-1-001-006</v>
          </cell>
          <cell r="D1313" t="str">
            <v>2000X230 DELTA.(QH).PSLMZ.CEL.FRC.YZY.(4)</v>
          </cell>
          <cell r="E1313">
            <v>3</v>
          </cell>
          <cell r="F1313" t="str">
            <v>ÜRETİM DEPO</v>
          </cell>
          <cell r="G1313" t="str">
            <v>AD</v>
          </cell>
          <cell r="H1313">
            <v>5</v>
          </cell>
          <cell r="I1313">
            <v>0</v>
          </cell>
          <cell r="J1313">
            <v>-5</v>
          </cell>
          <cell r="K1313">
            <v>0</v>
          </cell>
        </row>
        <row r="1314">
          <cell r="C1314" t="str">
            <v>M-P-0187-1-001-006</v>
          </cell>
          <cell r="D1314" t="str">
            <v>2000X230 DELTA.(QH).PSLMZ.CEL.FRC.YZY.(4)</v>
          </cell>
          <cell r="E1314">
            <v>5</v>
          </cell>
          <cell r="F1314" t="str">
            <v>SİPARİŞ DEPO</v>
          </cell>
          <cell r="G1314" t="str">
            <v>AD</v>
          </cell>
          <cell r="H1314">
            <v>0</v>
          </cell>
          <cell r="I1314">
            <v>5</v>
          </cell>
          <cell r="J1314">
            <v>5</v>
          </cell>
          <cell r="K1314">
            <v>0</v>
          </cell>
        </row>
        <row r="1315">
          <cell r="C1315" t="str">
            <v>M-P-0187-1-002-005</v>
          </cell>
          <cell r="D1315" t="str">
            <v>2000X410 DELTA.(QH).PSLMZ.CEL.AY.YZY.(7)</v>
          </cell>
          <cell r="E1315">
            <v>22</v>
          </cell>
          <cell r="F1315" t="str">
            <v>ONLINE SATIŞ DEPO</v>
          </cell>
          <cell r="G1315" t="str">
            <v>AD</v>
          </cell>
          <cell r="H1315">
            <v>1</v>
          </cell>
          <cell r="I1315">
            <v>1</v>
          </cell>
          <cell r="J1315">
            <v>0</v>
          </cell>
          <cell r="K1315">
            <v>0</v>
          </cell>
        </row>
        <row r="1316">
          <cell r="C1316" t="str">
            <v>M-P-0189-1-012-001</v>
          </cell>
          <cell r="D1316" t="str">
            <v>1200X450 SPIN.R-DSGN.PSLMZ.CEL.KLKTR FRC.YZY.+ON.BORU.AY.YZY(5)</v>
          </cell>
          <cell r="E1316">
            <v>13</v>
          </cell>
          <cell r="F1316" t="str">
            <v>İSTANBUL SHOWROOM</v>
          </cell>
          <cell r="G1316" t="str">
            <v>AD</v>
          </cell>
          <cell r="H1316">
            <v>1</v>
          </cell>
          <cell r="I1316">
            <v>1</v>
          </cell>
          <cell r="J1316">
            <v>0</v>
          </cell>
          <cell r="K1316">
            <v>0</v>
          </cell>
        </row>
        <row r="1317">
          <cell r="C1317" t="str">
            <v>M-P-0189-1-188-001</v>
          </cell>
          <cell r="D1317" t="str">
            <v>1200X450 SPIN.R-DSGN.PSLMZ.CELKLKTR PVD.BRSHED.BRONZE+ON.BORU.PVD.POLSHD.BRONZE(5)(B)</v>
          </cell>
          <cell r="E1317">
            <v>7</v>
          </cell>
          <cell r="F1317" t="str">
            <v>GÖRSEL KUSURLU DEPO</v>
          </cell>
          <cell r="G1317" t="str">
            <v>AD</v>
          </cell>
          <cell r="H1317">
            <v>1</v>
          </cell>
          <cell r="I1317">
            <v>1</v>
          </cell>
          <cell r="J1317">
            <v>0</v>
          </cell>
          <cell r="K1317">
            <v>0</v>
          </cell>
        </row>
        <row r="1318">
          <cell r="C1318" t="str">
            <v>M-P-0190-1-001-002</v>
          </cell>
          <cell r="D1318" t="str">
            <v>1190X500 IDA.(SRP).PSLMZ.CEL.FRC.YZY.(18)</v>
          </cell>
          <cell r="E1318">
            <v>7</v>
          </cell>
          <cell r="F1318" t="str">
            <v>GÖRSEL KUSURLU DEPO</v>
          </cell>
          <cell r="G1318" t="str">
            <v>AD</v>
          </cell>
          <cell r="H1318">
            <v>1</v>
          </cell>
          <cell r="I1318">
            <v>1</v>
          </cell>
          <cell r="J1318">
            <v>0</v>
          </cell>
          <cell r="K1318">
            <v>0</v>
          </cell>
        </row>
        <row r="1319">
          <cell r="C1319" t="str">
            <v>M-P-0194-1-002-007</v>
          </cell>
          <cell r="D1319" t="str">
            <v>1200X500 UPPER.(DLT).PSLMZ.CEL.AY.YZY(9)T:1,5 MM</v>
          </cell>
          <cell r="E1319">
            <v>7</v>
          </cell>
          <cell r="F1319" t="str">
            <v>GÖRSEL KUSURLU DEPO</v>
          </cell>
          <cell r="G1319" t="str">
            <v>AD</v>
          </cell>
          <cell r="H1319">
            <v>1</v>
          </cell>
          <cell r="I1319">
            <v>1</v>
          </cell>
          <cell r="J1319">
            <v>0</v>
          </cell>
          <cell r="K1319">
            <v>0</v>
          </cell>
        </row>
        <row r="1320">
          <cell r="C1320" t="str">
            <v>M-P-0199-1-187-001</v>
          </cell>
          <cell r="D1320" t="str">
            <v>1100X500 SAMOS-H.PSLMZ.CEL.AY.YZY.GRN.PVD.TITANIK(5)AKS:300MM</v>
          </cell>
          <cell r="E1320">
            <v>7</v>
          </cell>
          <cell r="F1320" t="str">
            <v>GÖRSEL KUSURLU DEPO</v>
          </cell>
          <cell r="G1320" t="str">
            <v>AD</v>
          </cell>
          <cell r="H1320">
            <v>1</v>
          </cell>
          <cell r="I1320">
            <v>1</v>
          </cell>
          <cell r="J1320">
            <v>0</v>
          </cell>
          <cell r="K1320">
            <v>0</v>
          </cell>
        </row>
        <row r="1321">
          <cell r="C1321" t="str">
            <v>M-P-0199-2-002-001</v>
          </cell>
          <cell r="D1321" t="str">
            <v>1100X500 SAMOS-H.PSLMZ.CEL.AY.YZY.(5)AKS:300MM.RD230V200W50HzCLI.30X30.ON/OF.FIS.AY.YZY.GRI.KBL(R)</v>
          </cell>
          <cell r="E1321">
            <v>22</v>
          </cell>
          <cell r="F1321" t="str">
            <v>ONLINE SATIŞ DEPO</v>
          </cell>
          <cell r="G1321" t="str">
            <v>AD</v>
          </cell>
          <cell r="H1321">
            <v>1</v>
          </cell>
          <cell r="I1321">
            <v>1</v>
          </cell>
          <cell r="J1321">
            <v>0</v>
          </cell>
          <cell r="K1321">
            <v>0</v>
          </cell>
        </row>
        <row r="1322">
          <cell r="C1322" t="str">
            <v>M-P-0200-2-002-001</v>
          </cell>
          <cell r="D1322" t="str">
            <v>1000X500 SAMOS-T.PSLMZ.CEL.AY.YZY.(5)AKS:300MM.RD230V200W50HzCLI.30X30.ON/OF.FSIZ.AY.YZY.BYZ.KBL(R)</v>
          </cell>
          <cell r="E1322">
            <v>22</v>
          </cell>
          <cell r="F1322" t="str">
            <v>ONLINE SATIŞ DEPO</v>
          </cell>
          <cell r="G1322" t="str">
            <v>AD</v>
          </cell>
          <cell r="H1322">
            <v>1</v>
          </cell>
          <cell r="I1322">
            <v>1</v>
          </cell>
          <cell r="J1322">
            <v>0</v>
          </cell>
          <cell r="K1322">
            <v>0</v>
          </cell>
        </row>
        <row r="1323">
          <cell r="C1323" t="str">
            <v>M-P-0205-1-002-002</v>
          </cell>
          <cell r="D1323" t="str">
            <v>1190X500 BLUES.(SRP).PSLMZ.CEL.AY.YZY.CTSZ.(20)</v>
          </cell>
          <cell r="E1323">
            <v>3</v>
          </cell>
          <cell r="F1323" t="str">
            <v>ÜRETİM DEPO</v>
          </cell>
          <cell r="G1323" t="str">
            <v>AD</v>
          </cell>
          <cell r="H1323">
            <v>0</v>
          </cell>
          <cell r="I1323">
            <v>4</v>
          </cell>
          <cell r="J1323">
            <v>4</v>
          </cell>
          <cell r="K1323">
            <v>0</v>
          </cell>
        </row>
        <row r="1324">
          <cell r="C1324" t="str">
            <v>M-P-0205-1-002-002</v>
          </cell>
          <cell r="D1324" t="str">
            <v>1190X500 BLUES.(SRP).PSLMZ.CEL.AY.YZY.CTSZ.(20)</v>
          </cell>
          <cell r="E1324">
            <v>5</v>
          </cell>
          <cell r="F1324" t="str">
            <v>SİPARİŞ DEPO</v>
          </cell>
          <cell r="G1324" t="str">
            <v>AD</v>
          </cell>
          <cell r="H1324">
            <v>34</v>
          </cell>
          <cell r="I1324">
            <v>30</v>
          </cell>
          <cell r="J1324">
            <v>-4</v>
          </cell>
          <cell r="K1324">
            <v>0</v>
          </cell>
        </row>
        <row r="1325">
          <cell r="C1325" t="str">
            <v>M-P-0206-1-002-001</v>
          </cell>
          <cell r="D1325" t="str">
            <v>475X600 TONO(NK)PSLMZ.CEL.AY.YZY.(3)R5.BRK:Ø26,9</v>
          </cell>
          <cell r="E1325">
            <v>22</v>
          </cell>
          <cell r="F1325" t="str">
            <v>ONLINE SATIŞ DEPO</v>
          </cell>
          <cell r="G1325" t="str">
            <v>AD</v>
          </cell>
          <cell r="H1325">
            <v>2</v>
          </cell>
          <cell r="I1325">
            <v>2</v>
          </cell>
          <cell r="J1325">
            <v>0</v>
          </cell>
          <cell r="K1325">
            <v>0</v>
          </cell>
        </row>
        <row r="1326">
          <cell r="C1326" t="str">
            <v>M-P-0206-1-196-001</v>
          </cell>
          <cell r="D1326" t="str">
            <v>675X600 TONO(NK)PSLMZ.CEL.SETACOAT.(PN205)(4)(B)</v>
          </cell>
          <cell r="E1326">
            <v>7</v>
          </cell>
          <cell r="F1326" t="str">
            <v>GÖRSEL KUSURLU DEPO</v>
          </cell>
          <cell r="G1326" t="str">
            <v>AD</v>
          </cell>
          <cell r="H1326">
            <v>1</v>
          </cell>
          <cell r="I1326">
            <v>1</v>
          </cell>
          <cell r="J1326">
            <v>0</v>
          </cell>
          <cell r="K1326">
            <v>0</v>
          </cell>
        </row>
        <row r="1327">
          <cell r="C1327" t="str">
            <v>M-P-0206-1-204-001</v>
          </cell>
          <cell r="D1327" t="str">
            <v>675X600 TONO PSLMZ.CEL.PVD.BRSHED.COPPER(4)(B)</v>
          </cell>
          <cell r="E1327">
            <v>3</v>
          </cell>
          <cell r="F1327" t="str">
            <v>ÜRETİM DEPO</v>
          </cell>
          <cell r="G1327" t="str">
            <v>AD</v>
          </cell>
          <cell r="H1327">
            <v>1</v>
          </cell>
          <cell r="I1327">
            <v>1</v>
          </cell>
          <cell r="J1327">
            <v>0</v>
          </cell>
          <cell r="K1327">
            <v>0</v>
          </cell>
        </row>
        <row r="1328">
          <cell r="C1328" t="str">
            <v>M-P-0213-1-149-005</v>
          </cell>
          <cell r="D1328" t="str">
            <v>1000X500 MAGNOLIA.PSLMZ.CEL.CLEOPATRA(6)(B)</v>
          </cell>
          <cell r="E1328">
            <v>22</v>
          </cell>
          <cell r="F1328" t="str">
            <v>ONLINE SATIŞ DEPO</v>
          </cell>
          <cell r="G1328" t="str">
            <v>AD</v>
          </cell>
          <cell r="H1328">
            <v>1</v>
          </cell>
          <cell r="I1328">
            <v>1</v>
          </cell>
          <cell r="J1328">
            <v>0</v>
          </cell>
          <cell r="K1328">
            <v>0</v>
          </cell>
        </row>
        <row r="1329">
          <cell r="C1329" t="str">
            <v>M-P-0217-1-086-001</v>
          </cell>
          <cell r="D1329" t="str">
            <v>450X100 ROUND Ø32.CFT.TRF.BAG.PSLMZ.CEL.MAT.SYH.RAL9005.10G.PE(1)(B)</v>
          </cell>
          <cell r="E1329">
            <v>6</v>
          </cell>
          <cell r="F1329" t="str">
            <v>MAMÜL DEPO</v>
          </cell>
          <cell r="G1329" t="str">
            <v>AD</v>
          </cell>
          <cell r="H1329">
            <v>8</v>
          </cell>
          <cell r="I1329">
            <v>8</v>
          </cell>
          <cell r="J1329">
            <v>0</v>
          </cell>
          <cell r="K1329">
            <v>0</v>
          </cell>
        </row>
        <row r="1330">
          <cell r="C1330" t="str">
            <v>M-P-0218-1-001-001</v>
          </cell>
          <cell r="D1330" t="str">
            <v>400X100 ROUND Ø32.TEK.TRF.BAG.PSLMZ.CEL.FRC.YZY.(1)(B)</v>
          </cell>
          <cell r="E1330">
            <v>16</v>
          </cell>
          <cell r="F1330" t="str">
            <v>ARGE DEPO</v>
          </cell>
          <cell r="G1330" t="str">
            <v>AD</v>
          </cell>
          <cell r="H1330">
            <v>1</v>
          </cell>
          <cell r="I1330">
            <v>1</v>
          </cell>
          <cell r="J1330">
            <v>0</v>
          </cell>
          <cell r="K1330">
            <v>0</v>
          </cell>
        </row>
        <row r="1331">
          <cell r="C1331" t="str">
            <v>M-P-0218-1-002-001</v>
          </cell>
          <cell r="D1331" t="str">
            <v>400X100 ROUND Ø32.TEK.TRF.BAG.PSLMZ.CEL.AY.YZY.(1)(B)</v>
          </cell>
          <cell r="E1331">
            <v>16</v>
          </cell>
          <cell r="F1331" t="str">
            <v>ARGE DEPO</v>
          </cell>
          <cell r="G1331" t="str">
            <v>AD</v>
          </cell>
          <cell r="H1331">
            <v>2</v>
          </cell>
          <cell r="I1331">
            <v>1</v>
          </cell>
          <cell r="J1331">
            <v>-1</v>
          </cell>
          <cell r="K1331">
            <v>0</v>
          </cell>
        </row>
        <row r="1332">
          <cell r="C1332" t="str">
            <v>M-P-0218-1-002-001</v>
          </cell>
          <cell r="D1332" t="str">
            <v>600X100 ROUND Ø32.TEK.TRF.BAG.PSLMZ.CEL.FRC.YZY.(1)(B)</v>
          </cell>
          <cell r="E1332">
            <v>16</v>
          </cell>
          <cell r="F1332" t="str">
            <v>ARGE DEPO</v>
          </cell>
          <cell r="G1332" t="str">
            <v>AD</v>
          </cell>
          <cell r="H1332">
            <v>2</v>
          </cell>
          <cell r="I1332">
            <v>1</v>
          </cell>
          <cell r="J1332">
            <v>-1</v>
          </cell>
          <cell r="K1332">
            <v>0</v>
          </cell>
        </row>
        <row r="1333">
          <cell r="C1333" t="str">
            <v>M-P-0220-1-002-001</v>
          </cell>
          <cell r="D1333" t="str">
            <v>450X100 SQUARE 40X20.CFT.TRF.BAG.PSLMZ.CEL.AY.YZY.(1)</v>
          </cell>
          <cell r="E1333">
            <v>16</v>
          </cell>
          <cell r="F1333" t="str">
            <v>ARGE DEPO</v>
          </cell>
          <cell r="G1333" t="str">
            <v>AD</v>
          </cell>
          <cell r="H1333">
            <v>1</v>
          </cell>
          <cell r="I1333">
            <v>1</v>
          </cell>
          <cell r="J1333">
            <v>0</v>
          </cell>
          <cell r="K1333">
            <v>0</v>
          </cell>
        </row>
        <row r="1334">
          <cell r="C1334" t="str">
            <v>M-P-0220-1-002-001</v>
          </cell>
          <cell r="D1334" t="str">
            <v>450X100 SQUARE 40X20.CFT.TRF.BAG.PSLMZ.CEL.AY.YZY.(1)(B)</v>
          </cell>
          <cell r="E1334">
            <v>16</v>
          </cell>
          <cell r="F1334" t="str">
            <v>ARGE DEPO</v>
          </cell>
          <cell r="G1334" t="str">
            <v>AD</v>
          </cell>
          <cell r="H1334">
            <v>1</v>
          </cell>
          <cell r="I1334">
            <v>1</v>
          </cell>
          <cell r="J1334">
            <v>0</v>
          </cell>
          <cell r="K1334">
            <v>0</v>
          </cell>
        </row>
        <row r="1335">
          <cell r="C1335" t="str">
            <v>M-P-0220-1-175-001</v>
          </cell>
          <cell r="D1335" t="str">
            <v>450X100 SQUARE 40X20.CFT.TRF.BAG.PSLMZ.CEL.BRSHED.BRASS(1)(B)</v>
          </cell>
          <cell r="E1335">
            <v>6</v>
          </cell>
          <cell r="F1335" t="str">
            <v>MAMÜL DEPO</v>
          </cell>
          <cell r="G1335" t="str">
            <v>AD</v>
          </cell>
          <cell r="H1335">
            <v>13</v>
          </cell>
          <cell r="I1335">
            <v>13</v>
          </cell>
          <cell r="J1335">
            <v>0</v>
          </cell>
          <cell r="K1335">
            <v>0</v>
          </cell>
        </row>
        <row r="1336">
          <cell r="C1336" t="str">
            <v>M-P-0221-1-001-003</v>
          </cell>
          <cell r="D1336" t="str">
            <v>500X100 SQUARE 30X30.TEK.TRF.BAG.PSLMZ.CEL.FRC.YZY.(1)(B)+RZT(44X44X2MM)</v>
          </cell>
          <cell r="E1336">
            <v>3</v>
          </cell>
          <cell r="F1336" t="str">
            <v>ÜRETİM DEPO</v>
          </cell>
          <cell r="G1336" t="str">
            <v>AD</v>
          </cell>
          <cell r="H1336">
            <v>30</v>
          </cell>
          <cell r="I1336">
            <v>30</v>
          </cell>
          <cell r="J1336">
            <v>0</v>
          </cell>
          <cell r="K1336">
            <v>0</v>
          </cell>
        </row>
        <row r="1337">
          <cell r="C1337" t="str">
            <v>M-P-0221-1-002-001</v>
          </cell>
          <cell r="D1337" t="str">
            <v>400X100 SQUARE 30X30.TEK.TRF.BAG.PSLMZ.CEL.AY.YZY.(1)(B)</v>
          </cell>
          <cell r="E1337">
            <v>16</v>
          </cell>
          <cell r="F1337" t="str">
            <v>ARGE DEPO</v>
          </cell>
          <cell r="G1337" t="str">
            <v>AD</v>
          </cell>
          <cell r="H1337">
            <v>2</v>
          </cell>
          <cell r="I1337">
            <v>2</v>
          </cell>
          <cell r="J1337">
            <v>0</v>
          </cell>
          <cell r="K1337">
            <v>0</v>
          </cell>
        </row>
        <row r="1338">
          <cell r="C1338" t="str">
            <v>M-P-0224-1-002-014</v>
          </cell>
          <cell r="D1338" t="str">
            <v>1200X500 EVERSLEY.(TR).BAZ.PSLMZ.CEL.60 MM.KRT.AGZ.BRK.AY.YZY.(18)(B)</v>
          </cell>
          <cell r="E1338">
            <v>3</v>
          </cell>
          <cell r="F1338" t="str">
            <v>ÜRETİM DEPO</v>
          </cell>
          <cell r="G1338" t="str">
            <v>AD</v>
          </cell>
          <cell r="H1338">
            <v>-1</v>
          </cell>
          <cell r="I1338">
            <v>0</v>
          </cell>
          <cell r="J1338">
            <v>1</v>
          </cell>
          <cell r="K1338">
            <v>0</v>
          </cell>
        </row>
        <row r="1339">
          <cell r="C1339" t="str">
            <v>M-P-0224-1-002-017</v>
          </cell>
          <cell r="D1339" t="str">
            <v>1000X400 EVERSLEY.(TR).BAZ.PSLMZ.CEL.60 MM.KRT.AGZ.BRK.AY.YZY.(14)(B)</v>
          </cell>
          <cell r="E1339">
            <v>3</v>
          </cell>
          <cell r="F1339" t="str">
            <v>ÜRETİM DEPO</v>
          </cell>
          <cell r="G1339" t="str">
            <v>AD</v>
          </cell>
          <cell r="H1339">
            <v>-1</v>
          </cell>
          <cell r="I1339">
            <v>0</v>
          </cell>
          <cell r="J1339">
            <v>1</v>
          </cell>
          <cell r="K1339">
            <v>0</v>
          </cell>
        </row>
        <row r="1340">
          <cell r="C1340" t="str">
            <v>M-P-0224-1-002-019</v>
          </cell>
          <cell r="D1340" t="str">
            <v>1200X600 EVERSLEY.(TR).BAZ.PSLMZ.CEL.60 MM.KRT.AGZ.BRK.AY.YZY.(18)(B)</v>
          </cell>
          <cell r="E1340">
            <v>3</v>
          </cell>
          <cell r="F1340" t="str">
            <v>ÜRETİM DEPO</v>
          </cell>
          <cell r="G1340" t="str">
            <v>AD</v>
          </cell>
          <cell r="H1340">
            <v>-3</v>
          </cell>
          <cell r="I1340">
            <v>0</v>
          </cell>
          <cell r="J1340">
            <v>3</v>
          </cell>
          <cell r="K1340">
            <v>0</v>
          </cell>
        </row>
        <row r="1341">
          <cell r="C1341" t="str">
            <v>M-P-0224-1-002-022</v>
          </cell>
          <cell r="D1341" t="str">
            <v>1500X400 EVERSLEY.(TR).BAZ.PSLMZ.CEL.60 MM.KRT.AGZ.BRK.AY.YZY.(22)(B)</v>
          </cell>
          <cell r="E1341">
            <v>3</v>
          </cell>
          <cell r="F1341" t="str">
            <v>ÜRETİM DEPO</v>
          </cell>
          <cell r="G1341" t="str">
            <v>AD</v>
          </cell>
          <cell r="H1341">
            <v>-1</v>
          </cell>
          <cell r="I1341">
            <v>0</v>
          </cell>
          <cell r="J1341">
            <v>1</v>
          </cell>
          <cell r="K1341">
            <v>0</v>
          </cell>
        </row>
        <row r="1342">
          <cell r="C1342" t="str">
            <v>M-P-0224-1-002-023</v>
          </cell>
          <cell r="D1342" t="str">
            <v>800X400 EVERSLEY.(TR).BAZ.PSLMZ.CEL.60 MM.KRT.AGZ.BRK.AY.YZY.(12)(B)</v>
          </cell>
          <cell r="E1342">
            <v>3</v>
          </cell>
          <cell r="F1342" t="str">
            <v>ÜRETİM DEPO</v>
          </cell>
          <cell r="G1342" t="str">
            <v>AD</v>
          </cell>
          <cell r="H1342">
            <v>-1</v>
          </cell>
          <cell r="I1342">
            <v>0</v>
          </cell>
          <cell r="J1342">
            <v>1</v>
          </cell>
          <cell r="K1342">
            <v>0</v>
          </cell>
        </row>
        <row r="1343">
          <cell r="C1343" t="str">
            <v>M-P-0225-2-175-002</v>
          </cell>
          <cell r="D1343" t="str">
            <v>800X600 LADDER SS.PSLMZ.CEL.BRSHED.BRASS(7)(B)90W.ON/OFF.KURU.ELEKTRIKLI(L)</v>
          </cell>
          <cell r="E1343">
            <v>16</v>
          </cell>
          <cell r="F1343" t="str">
            <v>ARGE DEPO</v>
          </cell>
          <cell r="G1343" t="str">
            <v>AD</v>
          </cell>
          <cell r="H1343">
            <v>1</v>
          </cell>
          <cell r="I1343">
            <v>1</v>
          </cell>
          <cell r="J1343">
            <v>0</v>
          </cell>
          <cell r="K1343">
            <v>0</v>
          </cell>
        </row>
        <row r="1344">
          <cell r="C1344" t="str">
            <v>M-P-0227-1-002-002</v>
          </cell>
          <cell r="D1344" t="str">
            <v>953X500 PATARA.PSLMZ.CEL.AY.YZY.(9)(B)</v>
          </cell>
          <cell r="E1344">
            <v>22</v>
          </cell>
          <cell r="F1344" t="str">
            <v>ONLINE SATIŞ DEPO</v>
          </cell>
          <cell r="G1344" t="str">
            <v>AD</v>
          </cell>
          <cell r="H1344">
            <v>1</v>
          </cell>
          <cell r="I1344">
            <v>1</v>
          </cell>
          <cell r="J1344">
            <v>0</v>
          </cell>
          <cell r="K1344">
            <v>0</v>
          </cell>
        </row>
        <row r="1345">
          <cell r="C1345" t="str">
            <v>M-P-0227-1-094-001</v>
          </cell>
          <cell r="D1345" t="str">
            <v>953X500 PATARA.PSLMZ.CEL.NIGHT.BLACK(AK.NBL=SW306G)(9)(B)</v>
          </cell>
          <cell r="E1345">
            <v>6</v>
          </cell>
          <cell r="F1345" t="str">
            <v>MAMÜL DEPO</v>
          </cell>
          <cell r="G1345" t="str">
            <v>AD</v>
          </cell>
          <cell r="H1345">
            <v>1</v>
          </cell>
          <cell r="I1345">
            <v>1</v>
          </cell>
          <cell r="J1345">
            <v>0</v>
          </cell>
          <cell r="K1345">
            <v>0</v>
          </cell>
        </row>
        <row r="1346">
          <cell r="C1346" t="str">
            <v>M-P-0227-1-094-001</v>
          </cell>
          <cell r="D1346" t="str">
            <v>953X500 PATARA.PSLMZ.CEL.NIGHT.BLACK(AK.NBL=SW306G)(9)(B)</v>
          </cell>
          <cell r="E1346">
            <v>22</v>
          </cell>
          <cell r="F1346" t="str">
            <v>ONLINE SATIŞ DEPO</v>
          </cell>
          <cell r="G1346" t="str">
            <v>AD</v>
          </cell>
          <cell r="H1346">
            <v>3</v>
          </cell>
          <cell r="I1346">
            <v>3</v>
          </cell>
          <cell r="J1346">
            <v>0</v>
          </cell>
          <cell r="K1346">
            <v>0</v>
          </cell>
        </row>
        <row r="1347">
          <cell r="C1347" t="str">
            <v>M-P-0227-1-149-001</v>
          </cell>
          <cell r="D1347" t="str">
            <v>953X500 PATARA.PSLMZ.CEL.CLEOPATRA.(9)(B)</v>
          </cell>
          <cell r="E1347">
            <v>22</v>
          </cell>
          <cell r="F1347" t="str">
            <v>ONLINE SATIŞ DEPO</v>
          </cell>
          <cell r="G1347" t="str">
            <v>AD</v>
          </cell>
          <cell r="H1347">
            <v>3</v>
          </cell>
          <cell r="I1347">
            <v>3</v>
          </cell>
          <cell r="J1347">
            <v>0</v>
          </cell>
          <cell r="K1347">
            <v>0</v>
          </cell>
        </row>
        <row r="1348">
          <cell r="C1348" t="str">
            <v>M-P-0227-1-206-001</v>
          </cell>
          <cell r="D1348" t="str">
            <v>953X500 PATARA.PSLMZ.CEL.SEPIA(9)(B)</v>
          </cell>
          <cell r="E1348">
            <v>10</v>
          </cell>
          <cell r="F1348" t="str">
            <v>KONSİNYE TEŞHİR DEPO</v>
          </cell>
          <cell r="G1348" t="str">
            <v>AD</v>
          </cell>
          <cell r="H1348">
            <v>1</v>
          </cell>
          <cell r="I1348">
            <v>1</v>
          </cell>
          <cell r="J1348">
            <v>0</v>
          </cell>
          <cell r="K1348">
            <v>0</v>
          </cell>
        </row>
        <row r="1349">
          <cell r="C1349" t="str">
            <v>M-P-0227-1-206-001</v>
          </cell>
          <cell r="D1349" t="str">
            <v>953X500 PATARA.PSLMZ.CEL.SEPIA(9)(B)</v>
          </cell>
          <cell r="E1349">
            <v>22</v>
          </cell>
          <cell r="F1349" t="str">
            <v>ONLINE SATIŞ DEPO</v>
          </cell>
          <cell r="G1349" t="str">
            <v>AD</v>
          </cell>
          <cell r="H1349">
            <v>2</v>
          </cell>
          <cell r="I1349">
            <v>2</v>
          </cell>
          <cell r="J1349">
            <v>0</v>
          </cell>
          <cell r="K1349">
            <v>0</v>
          </cell>
        </row>
        <row r="1350">
          <cell r="C1350" t="str">
            <v>M-P-0232-2-075-001</v>
          </cell>
          <cell r="D1350" t="str">
            <v>1260X450 SUNNY.PSLMZ.CEL.SATEN.BYZ.RAL9016.75G(10)(B)FR230V200W50HzCLI-STD.FIS.GRI(L)</v>
          </cell>
          <cell r="E1350">
            <v>22</v>
          </cell>
          <cell r="F1350" t="str">
            <v>ONLINE SATIŞ DEPO</v>
          </cell>
          <cell r="G1350" t="str">
            <v>AD</v>
          </cell>
          <cell r="H1350">
            <v>2</v>
          </cell>
          <cell r="I1350">
            <v>2</v>
          </cell>
          <cell r="J1350">
            <v>0</v>
          </cell>
          <cell r="K1350">
            <v>0</v>
          </cell>
        </row>
        <row r="1351">
          <cell r="C1351" t="str">
            <v>M-P-0235-1-001-003</v>
          </cell>
          <cell r="D1351" t="str">
            <v>1200X500 FANTASY.(DVC).PSLMZ.CEL.FRC.YZY.(10)(B)</v>
          </cell>
          <cell r="E1351">
            <v>3</v>
          </cell>
          <cell r="F1351" t="str">
            <v>ÜRETİM DEPO</v>
          </cell>
          <cell r="G1351" t="str">
            <v>AD</v>
          </cell>
          <cell r="H1351">
            <v>8</v>
          </cell>
          <cell r="I1351">
            <v>0</v>
          </cell>
          <cell r="J1351">
            <v>-8</v>
          </cell>
          <cell r="K1351">
            <v>0</v>
          </cell>
        </row>
        <row r="1352">
          <cell r="C1352" t="str">
            <v>M-P-0235-1-002-001</v>
          </cell>
          <cell r="D1352" t="str">
            <v>800X500 FANTASY.(DVC).PSLMZ.CEL.AY.YZY.(6)(B)</v>
          </cell>
          <cell r="E1352">
            <v>3</v>
          </cell>
          <cell r="F1352" t="str">
            <v>ÜRETİM DEPO</v>
          </cell>
          <cell r="G1352" t="str">
            <v>AD</v>
          </cell>
          <cell r="H1352">
            <v>1</v>
          </cell>
          <cell r="I1352">
            <v>0</v>
          </cell>
          <cell r="J1352">
            <v>-1</v>
          </cell>
          <cell r="K1352">
            <v>0</v>
          </cell>
        </row>
        <row r="1353">
          <cell r="C1353" t="str">
            <v>M-P-0235-1-002-004</v>
          </cell>
          <cell r="D1353" t="str">
            <v>1400X500 FANTASY.(DVC).PSLMZ.CEL.AY.YZY.(12)(B)</v>
          </cell>
          <cell r="E1353">
            <v>3</v>
          </cell>
          <cell r="F1353" t="str">
            <v>ÜRETİM DEPO</v>
          </cell>
          <cell r="G1353" t="str">
            <v>AD</v>
          </cell>
          <cell r="H1353">
            <v>1</v>
          </cell>
          <cell r="I1353">
            <v>0</v>
          </cell>
          <cell r="J1353">
            <v>-1</v>
          </cell>
          <cell r="K1353">
            <v>0</v>
          </cell>
        </row>
        <row r="1354">
          <cell r="C1354" t="str">
            <v>M-P-0235-1-094-001</v>
          </cell>
          <cell r="D1354" t="str">
            <v>1000X500 FANTASY.PSLMZCEL.NIGHT.BLACK.(8)</v>
          </cell>
          <cell r="E1354">
            <v>22</v>
          </cell>
          <cell r="F1354" t="str">
            <v>ONLINE SATIŞ DEPO</v>
          </cell>
          <cell r="G1354" t="str">
            <v>AD</v>
          </cell>
          <cell r="H1354">
            <v>8</v>
          </cell>
          <cell r="I1354">
            <v>8</v>
          </cell>
          <cell r="J1354">
            <v>0</v>
          </cell>
          <cell r="K1354">
            <v>0</v>
          </cell>
        </row>
        <row r="1355">
          <cell r="C1355" t="str">
            <v>M-P-0235-1-094-002</v>
          </cell>
          <cell r="D1355" t="str">
            <v>1200X500 FANTASY.PSLMZCEL.NIGHT.BLACK.(10)</v>
          </cell>
          <cell r="E1355">
            <v>22</v>
          </cell>
          <cell r="F1355" t="str">
            <v>ONLINE SATIŞ DEPO</v>
          </cell>
          <cell r="G1355" t="str">
            <v>AD</v>
          </cell>
          <cell r="H1355">
            <v>23</v>
          </cell>
          <cell r="I1355">
            <v>23</v>
          </cell>
          <cell r="J1355">
            <v>0</v>
          </cell>
          <cell r="K1355">
            <v>0</v>
          </cell>
        </row>
        <row r="1356">
          <cell r="C1356" t="str">
            <v>M-P-0238-1-001-001</v>
          </cell>
          <cell r="D1356" t="str">
            <v>750X500 TROYA PSLMZ.CEL.FRC.YZY.(10)(B)</v>
          </cell>
          <cell r="E1356">
            <v>22</v>
          </cell>
          <cell r="F1356" t="str">
            <v>ONLINE SATIŞ DEPO</v>
          </cell>
          <cell r="G1356" t="str">
            <v>AD</v>
          </cell>
          <cell r="H1356">
            <v>1</v>
          </cell>
          <cell r="I1356">
            <v>1</v>
          </cell>
          <cell r="J1356">
            <v>0</v>
          </cell>
          <cell r="K1356">
            <v>0</v>
          </cell>
        </row>
        <row r="1357">
          <cell r="C1357" t="str">
            <v>M-P-0238-1-001-002</v>
          </cell>
          <cell r="D1357" t="str">
            <v>1000X500 TROYA PSLMZ.CEL.FRC.YZY.(12)(B)</v>
          </cell>
          <cell r="E1357">
            <v>22</v>
          </cell>
          <cell r="F1357" t="str">
            <v>ONLINE SATIŞ DEPO</v>
          </cell>
          <cell r="G1357" t="str">
            <v>AD</v>
          </cell>
          <cell r="H1357">
            <v>1</v>
          </cell>
          <cell r="I1357">
            <v>1</v>
          </cell>
          <cell r="J1357">
            <v>0</v>
          </cell>
          <cell r="K1357">
            <v>0</v>
          </cell>
        </row>
        <row r="1358">
          <cell r="C1358" t="str">
            <v>M-P-0238-1-001-003</v>
          </cell>
          <cell r="D1358" t="str">
            <v>1200X500 TROYA PSLMZ.CEL.FRC.YZY.(15)(B)</v>
          </cell>
          <cell r="E1358">
            <v>22</v>
          </cell>
          <cell r="F1358" t="str">
            <v>ONLINE SATIŞ DEPO</v>
          </cell>
          <cell r="G1358" t="str">
            <v>AD</v>
          </cell>
          <cell r="H1358">
            <v>2</v>
          </cell>
          <cell r="I1358">
            <v>2</v>
          </cell>
          <cell r="J1358">
            <v>0</v>
          </cell>
          <cell r="K1358">
            <v>0</v>
          </cell>
        </row>
        <row r="1359">
          <cell r="C1359" t="str">
            <v>M-P-0238-1-094-001</v>
          </cell>
          <cell r="D1359" t="str">
            <v>750X500 TROYA PSLMZ.CEL.NIGHT.BLACK.(10)(B)</v>
          </cell>
          <cell r="E1359">
            <v>22</v>
          </cell>
          <cell r="F1359" t="str">
            <v>ONLINE SATIŞ DEPO</v>
          </cell>
          <cell r="G1359" t="str">
            <v>AD</v>
          </cell>
          <cell r="H1359">
            <v>5</v>
          </cell>
          <cell r="I1359">
            <v>5</v>
          </cell>
          <cell r="J1359">
            <v>0</v>
          </cell>
          <cell r="K1359">
            <v>0</v>
          </cell>
        </row>
        <row r="1360">
          <cell r="C1360" t="str">
            <v>M-P-0238-1-094-002</v>
          </cell>
          <cell r="D1360" t="str">
            <v>1000X500 TROYA PSLMZ.CEL.NIGHT.BLACK.(12)(B)</v>
          </cell>
          <cell r="E1360">
            <v>22</v>
          </cell>
          <cell r="F1360" t="str">
            <v>ONLINE SATIŞ DEPO</v>
          </cell>
          <cell r="G1360" t="str">
            <v>AD</v>
          </cell>
          <cell r="H1360">
            <v>3</v>
          </cell>
          <cell r="I1360">
            <v>3</v>
          </cell>
          <cell r="J1360">
            <v>0</v>
          </cell>
          <cell r="K1360">
            <v>0</v>
          </cell>
        </row>
        <row r="1361">
          <cell r="C1361" t="str">
            <v>M-P-0238-1-094-003</v>
          </cell>
          <cell r="D1361" t="str">
            <v>1200X500 TROYA PSLMZ.CEL.NIGHT.BLACK.(15)(B)</v>
          </cell>
          <cell r="E1361">
            <v>22</v>
          </cell>
          <cell r="F1361" t="str">
            <v>ONLINE SATIŞ DEPO</v>
          </cell>
          <cell r="G1361" t="str">
            <v>AD</v>
          </cell>
          <cell r="H1361">
            <v>2</v>
          </cell>
          <cell r="I1361">
            <v>2</v>
          </cell>
          <cell r="J1361">
            <v>0</v>
          </cell>
          <cell r="K1361">
            <v>0</v>
          </cell>
        </row>
        <row r="1362">
          <cell r="C1362" t="str">
            <v>M-P-0240-2-001-001</v>
          </cell>
          <cell r="D1362" t="str">
            <v>600X100 BERGAMA Ø32.CFT.TRF.BAG.PSLMZ.CEL.FRC.YZY.(1)(B)12VAC15W50HzCLI</v>
          </cell>
          <cell r="E1362">
            <v>3</v>
          </cell>
          <cell r="F1362" t="str">
            <v>ÜRETİM DEPO</v>
          </cell>
          <cell r="G1362" t="str">
            <v>AD</v>
          </cell>
          <cell r="H1362">
            <v>4</v>
          </cell>
          <cell r="I1362">
            <v>0</v>
          </cell>
          <cell r="J1362">
            <v>-4</v>
          </cell>
          <cell r="K1362">
            <v>0</v>
          </cell>
        </row>
        <row r="1363">
          <cell r="C1363" t="str">
            <v>M-P-0240-2-002-001</v>
          </cell>
          <cell r="D1363" t="str">
            <v>600X100 BERGAMA Ø32.CFT.TRF.BAG.PSLMZ.CEL.AY.YZY.(1)(B)12VAC15W50HzCLI</v>
          </cell>
          <cell r="E1363">
            <v>16</v>
          </cell>
          <cell r="F1363" t="str">
            <v>ARGE DEPO</v>
          </cell>
          <cell r="G1363" t="str">
            <v>AD</v>
          </cell>
          <cell r="H1363">
            <v>4</v>
          </cell>
          <cell r="I1363">
            <v>4</v>
          </cell>
          <cell r="J1363">
            <v>0</v>
          </cell>
          <cell r="K1363">
            <v>0</v>
          </cell>
        </row>
        <row r="1364">
          <cell r="C1364" t="str">
            <v>M-P-0242-2-002-001</v>
          </cell>
          <cell r="D1364" t="str">
            <v>532X130 AMOS Ø32.CFT.TRF.BAG.PSLMZ.CEL.AY.YZY.(1)(B)12VAC15W50HzCLI</v>
          </cell>
          <cell r="E1364">
            <v>16</v>
          </cell>
          <cell r="F1364" t="str">
            <v>ARGE DEPO</v>
          </cell>
          <cell r="G1364" t="str">
            <v>AD</v>
          </cell>
          <cell r="H1364">
            <v>3</v>
          </cell>
          <cell r="I1364">
            <v>1</v>
          </cell>
          <cell r="J1364">
            <v>-2</v>
          </cell>
          <cell r="K1364">
            <v>0</v>
          </cell>
        </row>
        <row r="1365">
          <cell r="C1365" t="str">
            <v>M-P-0242-2-002-001</v>
          </cell>
          <cell r="D1365" t="str">
            <v>532X130 AMOS Ø32.CFT.TRF.BAG.PSLMZ.CEL.AY.YZY.(1)(B)12VAC15W50HzCLI</v>
          </cell>
          <cell r="E1365">
            <v>16</v>
          </cell>
          <cell r="F1365" t="str">
            <v>ARGE DEPO</v>
          </cell>
          <cell r="G1365" t="str">
            <v>AD</v>
          </cell>
          <cell r="H1365">
            <v>3</v>
          </cell>
          <cell r="I1365">
            <v>1</v>
          </cell>
          <cell r="J1365">
            <v>-2</v>
          </cell>
          <cell r="K1365">
            <v>0</v>
          </cell>
        </row>
        <row r="1366">
          <cell r="C1366" t="str">
            <v>M-P-0243-2-002-001</v>
          </cell>
          <cell r="D1366" t="str">
            <v>590X100 KATRE Ø38.CFT.TRF.BAG.PSLMZ.CEL.AY.YZY.(1)(B)12VAC15W50HzCLI</v>
          </cell>
          <cell r="E1366">
            <v>16</v>
          </cell>
          <cell r="F1366" t="str">
            <v>ARGE DEPO</v>
          </cell>
          <cell r="G1366" t="str">
            <v>AD</v>
          </cell>
          <cell r="H1366">
            <v>1</v>
          </cell>
          <cell r="I1366">
            <v>1</v>
          </cell>
          <cell r="J1366">
            <v>0</v>
          </cell>
          <cell r="K1366">
            <v>0</v>
          </cell>
        </row>
        <row r="1367">
          <cell r="C1367" t="str">
            <v>M-P-0244-2-002-001</v>
          </cell>
          <cell r="D1367" t="str">
            <v>550X100 TROY 25X50.CFT.TRF.BAG.PSLMZ.CEL.AY.YZY.(1)(B)12VAC15W50HzCLI</v>
          </cell>
          <cell r="E1367">
            <v>16</v>
          </cell>
          <cell r="F1367" t="str">
            <v>ARGE DEPO</v>
          </cell>
          <cell r="G1367" t="str">
            <v>AD</v>
          </cell>
          <cell r="H1367">
            <v>1</v>
          </cell>
          <cell r="I1367">
            <v>1</v>
          </cell>
          <cell r="J1367">
            <v>0</v>
          </cell>
          <cell r="K1367">
            <v>0</v>
          </cell>
        </row>
        <row r="1368">
          <cell r="C1368" t="str">
            <v>M-P-0245-2-002-001</v>
          </cell>
          <cell r="D1368" t="str">
            <v>550X100 NEMRUT 30X30.CFT.TRF.BAG.PSLMZ.CEL.AY.YZY.(1)(B)12VAC15W50HzCLI</v>
          </cell>
          <cell r="E1368">
            <v>16</v>
          </cell>
          <cell r="F1368" t="str">
            <v>ARGE DEPO</v>
          </cell>
          <cell r="G1368" t="str">
            <v>AD</v>
          </cell>
          <cell r="H1368">
            <v>1</v>
          </cell>
          <cell r="I1368">
            <v>1</v>
          </cell>
          <cell r="J1368">
            <v>0</v>
          </cell>
          <cell r="K1368">
            <v>0</v>
          </cell>
        </row>
        <row r="1369">
          <cell r="C1369" t="str">
            <v>M-P-0248-2-002-001</v>
          </cell>
          <cell r="D1369" t="str">
            <v>532X130 AYDOS Ø32.CFT.TRF.BAG.PSLMZ.CEL.AY.YZY.(1)(B)12VAC15W50HzCLI</v>
          </cell>
          <cell r="E1369">
            <v>16</v>
          </cell>
          <cell r="F1369" t="str">
            <v>ARGE DEPO</v>
          </cell>
          <cell r="G1369" t="str">
            <v>AD</v>
          </cell>
          <cell r="H1369">
            <v>2</v>
          </cell>
          <cell r="I1369">
            <v>2</v>
          </cell>
          <cell r="J1369">
            <v>0</v>
          </cell>
          <cell r="K1369">
            <v>0</v>
          </cell>
        </row>
        <row r="1370">
          <cell r="C1370" t="str">
            <v>M-P-0249-2-002-001</v>
          </cell>
          <cell r="D1370" t="str">
            <v>631X100 TELOS Ø38-28.CFT.TRF.BAG.PSLMZ.CEL.AY.YZY.(1)(B)12VAC15W50HzCLI</v>
          </cell>
          <cell r="E1370">
            <v>16</v>
          </cell>
          <cell r="F1370" t="str">
            <v>ARGE DEPO</v>
          </cell>
          <cell r="G1370" t="str">
            <v>AD</v>
          </cell>
          <cell r="H1370">
            <v>1</v>
          </cell>
          <cell r="I1370">
            <v>1</v>
          </cell>
          <cell r="J1370">
            <v>0</v>
          </cell>
          <cell r="K1370">
            <v>0</v>
          </cell>
        </row>
        <row r="1371">
          <cell r="C1371" t="str">
            <v>M-P-0250-2-002-001</v>
          </cell>
          <cell r="D1371" t="str">
            <v>548X100 RAY Ø38.CFT.TRF.BAG.PSLMZ.CEL.AY.YZY.(1)(B)12VAC15W50HzCLI</v>
          </cell>
          <cell r="E1371">
            <v>16</v>
          </cell>
          <cell r="F1371" t="str">
            <v>ARGE DEPO</v>
          </cell>
          <cell r="G1371" t="str">
            <v>AD</v>
          </cell>
          <cell r="H1371">
            <v>1</v>
          </cell>
          <cell r="I1371">
            <v>1</v>
          </cell>
          <cell r="J1371">
            <v>0</v>
          </cell>
          <cell r="K1371">
            <v>0</v>
          </cell>
        </row>
        <row r="1372">
          <cell r="C1372" t="str">
            <v>M-X-7001-0-110-005</v>
          </cell>
          <cell r="D1372" t="str">
            <v>TEMPO.KOSE.VANA.KROM.DUVARDAN/YERDEN VANA PKT.</v>
          </cell>
          <cell r="E1372">
            <v>3</v>
          </cell>
          <cell r="F1372" t="str">
            <v>ÜRETİM DEPO</v>
          </cell>
          <cell r="G1372" t="str">
            <v>AD</v>
          </cell>
          <cell r="H1372">
            <v>2</v>
          </cell>
          <cell r="I1372">
            <v>0</v>
          </cell>
          <cell r="J1372">
            <v>-2</v>
          </cell>
          <cell r="K1372">
            <v>0</v>
          </cell>
        </row>
        <row r="1373">
          <cell r="C1373" t="str">
            <v>M-X-7002-0-110-044</v>
          </cell>
          <cell r="D1373" t="str">
            <v>ELLIPTIC.CP.1/2.KSE.VANA.KR</v>
          </cell>
          <cell r="E1373">
            <v>12</v>
          </cell>
          <cell r="F1373" t="str">
            <v>ESKİŞEHİR SHOWROOM</v>
          </cell>
          <cell r="G1373" t="str">
            <v>AD</v>
          </cell>
          <cell r="H1373">
            <v>3</v>
          </cell>
          <cell r="I1373">
            <v>3</v>
          </cell>
          <cell r="J1373">
            <v>0</v>
          </cell>
          <cell r="K1373">
            <v>0</v>
          </cell>
        </row>
        <row r="1374">
          <cell r="C1374" t="str">
            <v>M-X-7004-0-110-002</v>
          </cell>
          <cell r="D1374" t="str">
            <v>TERMOSTATIK.SENSORLU-DF.PEX.KSE.TERMOST.VANA.KR</v>
          </cell>
          <cell r="E1374">
            <v>6</v>
          </cell>
          <cell r="F1374" t="str">
            <v>MAMÜL DEPO</v>
          </cell>
          <cell r="G1374" t="str">
            <v>AD</v>
          </cell>
          <cell r="H1374">
            <v>1</v>
          </cell>
          <cell r="I1374">
            <v>0</v>
          </cell>
          <cell r="J1374">
            <v>-1</v>
          </cell>
          <cell r="K1374">
            <v>0</v>
          </cell>
        </row>
        <row r="1375">
          <cell r="C1375" t="str">
            <v>M-X-7004-0-110-002</v>
          </cell>
          <cell r="D1375" t="str">
            <v>TERMOSTATIK.SENSORLU-DF.PEX.KSE.TERMOST.VANA.KR</v>
          </cell>
          <cell r="E1375">
            <v>5</v>
          </cell>
          <cell r="F1375" t="str">
            <v>SİPARİŞ DEPO</v>
          </cell>
          <cell r="G1375" t="str">
            <v>AD</v>
          </cell>
          <cell r="H1375">
            <v>0</v>
          </cell>
          <cell r="I1375">
            <v>5</v>
          </cell>
          <cell r="J1375">
            <v>5</v>
          </cell>
          <cell r="K1375">
            <v>0</v>
          </cell>
        </row>
        <row r="1376">
          <cell r="C1376" t="str">
            <v>M-X-7004-0-110-002</v>
          </cell>
          <cell r="D1376" t="str">
            <v>TERMOSTATIK.SENSORLU-DF.PEX.KSE.TERMOST.VANA.KR</v>
          </cell>
          <cell r="E1376">
            <v>13</v>
          </cell>
          <cell r="F1376" t="str">
            <v>İSTANBUL SHOWROOM</v>
          </cell>
          <cell r="G1376" t="str">
            <v>AD</v>
          </cell>
          <cell r="H1376">
            <v>0</v>
          </cell>
          <cell r="I1376">
            <v>1</v>
          </cell>
          <cell r="J1376">
            <v>1</v>
          </cell>
          <cell r="K1376">
            <v>0</v>
          </cell>
        </row>
        <row r="1377">
          <cell r="C1377" t="str">
            <v>M-X-7006-0-000-001</v>
          </cell>
          <cell r="D1377" t="str">
            <v>MINI KURESEL VANA DUZ NIKEL PPRC (R005)</v>
          </cell>
          <cell r="E1377">
            <v>12</v>
          </cell>
          <cell r="F1377" t="str">
            <v>ESKİŞEHİR SHOWROOM</v>
          </cell>
          <cell r="G1377" t="str">
            <v>AD</v>
          </cell>
          <cell r="H1377">
            <v>1</v>
          </cell>
          <cell r="I1377">
            <v>1</v>
          </cell>
          <cell r="J1377">
            <v>0</v>
          </cell>
          <cell r="K1377">
            <v>0</v>
          </cell>
        </row>
        <row r="1378">
          <cell r="C1378" t="str">
            <v>M-X-7024-0-055-002</v>
          </cell>
          <cell r="D1378" t="str">
            <v>AZUR.KOSE.VANA.PVD.POLSHD.COPPER.DUVARDAN VANA PKT.</v>
          </cell>
          <cell r="E1378">
            <v>22</v>
          </cell>
          <cell r="F1378" t="str">
            <v>ONLINE SATIŞ DEPO</v>
          </cell>
          <cell r="G1378" t="str">
            <v>AD</v>
          </cell>
          <cell r="H1378">
            <v>5</v>
          </cell>
          <cell r="I1378">
            <v>5</v>
          </cell>
          <cell r="J1378">
            <v>0</v>
          </cell>
          <cell r="K1378">
            <v>0</v>
          </cell>
        </row>
        <row r="1379">
          <cell r="C1379" t="str">
            <v>M-X-7024-0-094-002</v>
          </cell>
          <cell r="D1379" t="str">
            <v>AZUR.KOSE.VANA.NIGHT.BLACK.DUVARDAN VANA PKT.</v>
          </cell>
          <cell r="E1379">
            <v>5</v>
          </cell>
          <cell r="F1379" t="str">
            <v>SİPARİŞ DEPO</v>
          </cell>
          <cell r="G1379" t="str">
            <v>AD</v>
          </cell>
          <cell r="H1379">
            <v>1</v>
          </cell>
          <cell r="I1379">
            <v>1</v>
          </cell>
          <cell r="J1379">
            <v>0</v>
          </cell>
          <cell r="K1379">
            <v>0</v>
          </cell>
        </row>
        <row r="1380">
          <cell r="C1380" t="str">
            <v>M-X-7024-0-094-002</v>
          </cell>
          <cell r="D1380" t="str">
            <v>AZUR.KOSE.VANA.NIGHT.BLACK.DUVARDAN VANA PKT.</v>
          </cell>
          <cell r="E1380">
            <v>22</v>
          </cell>
          <cell r="F1380" t="str">
            <v>ONLINE SATIŞ DEPO</v>
          </cell>
          <cell r="G1380" t="str">
            <v>AD</v>
          </cell>
          <cell r="H1380">
            <v>8</v>
          </cell>
          <cell r="I1380">
            <v>8</v>
          </cell>
          <cell r="J1380">
            <v>0</v>
          </cell>
          <cell r="K1380">
            <v>0</v>
          </cell>
        </row>
        <row r="1381">
          <cell r="C1381" t="str">
            <v>M-X-7024-0-110-002</v>
          </cell>
          <cell r="D1381" t="str">
            <v>AZUR.KOSE.VANA.KROM.DUVARDAN/YERDEN VANA PKT.</v>
          </cell>
          <cell r="E1381">
            <v>5</v>
          </cell>
          <cell r="F1381" t="str">
            <v>SİPARİŞ DEPO</v>
          </cell>
          <cell r="G1381" t="str">
            <v>AD</v>
          </cell>
          <cell r="H1381">
            <v>12</v>
          </cell>
          <cell r="I1381">
            <v>12</v>
          </cell>
          <cell r="J1381">
            <v>0</v>
          </cell>
          <cell r="K1381">
            <v>0</v>
          </cell>
        </row>
        <row r="1382">
          <cell r="C1382" t="str">
            <v>M-X-7024-0-110-002</v>
          </cell>
          <cell r="D1382" t="str">
            <v>AZUR.KOSE.VANA.KROM.DUVARDAN/YERDEN VANA PKT.</v>
          </cell>
          <cell r="E1382">
            <v>22</v>
          </cell>
          <cell r="F1382" t="str">
            <v>ONLINE SATIŞ DEPO</v>
          </cell>
          <cell r="G1382" t="str">
            <v>AD</v>
          </cell>
          <cell r="H1382">
            <v>13</v>
          </cell>
          <cell r="I1382">
            <v>13</v>
          </cell>
          <cell r="J1382">
            <v>0</v>
          </cell>
          <cell r="K1382">
            <v>0</v>
          </cell>
        </row>
        <row r="1383">
          <cell r="C1383" t="str">
            <v>M-X-7024-0-121-003</v>
          </cell>
          <cell r="D1383" t="str">
            <v>AZUR.KOSE.VANA.SATEN.DUVARDAN VANA PKT.</v>
          </cell>
          <cell r="E1383">
            <v>5</v>
          </cell>
          <cell r="F1383" t="str">
            <v>SİPARİŞ DEPO</v>
          </cell>
          <cell r="G1383" t="str">
            <v>AD</v>
          </cell>
          <cell r="H1383">
            <v>2</v>
          </cell>
          <cell r="I1383">
            <v>0</v>
          </cell>
          <cell r="J1383">
            <v>-2</v>
          </cell>
          <cell r="K1383">
            <v>0</v>
          </cell>
        </row>
        <row r="1384">
          <cell r="C1384" t="str">
            <v>M-X-7024-0-121-003</v>
          </cell>
          <cell r="D1384" t="str">
            <v>AZUR.KOSE.VANA.SATEN.DUVARDAN VANA PKT.</v>
          </cell>
          <cell r="E1384">
            <v>22</v>
          </cell>
          <cell r="F1384" t="str">
            <v>ONLINE SATIŞ DEPO</v>
          </cell>
          <cell r="G1384" t="str">
            <v>AD</v>
          </cell>
          <cell r="H1384">
            <v>9</v>
          </cell>
          <cell r="I1384">
            <v>9</v>
          </cell>
          <cell r="J1384">
            <v>0</v>
          </cell>
          <cell r="K1384">
            <v>0</v>
          </cell>
        </row>
        <row r="1385">
          <cell r="C1385" t="str">
            <v>M-X-7024-0-122-001</v>
          </cell>
          <cell r="D1385" t="str">
            <v>AZUR-MM.1/2".DIS.DISLI.KOSE.VANA.POLSHD.ROSE.GOLD.DUVARDAN VANA PKT.</v>
          </cell>
          <cell r="E1385">
            <v>22</v>
          </cell>
          <cell r="F1385" t="str">
            <v>ONLINE SATIŞ DEPO</v>
          </cell>
          <cell r="G1385" t="str">
            <v>AD</v>
          </cell>
          <cell r="H1385">
            <v>2</v>
          </cell>
          <cell r="I1385">
            <v>2</v>
          </cell>
          <cell r="J1385">
            <v>0</v>
          </cell>
          <cell r="K1385">
            <v>0</v>
          </cell>
        </row>
        <row r="1386">
          <cell r="C1386" t="str">
            <v>M-X-7024-0-149-001</v>
          </cell>
          <cell r="D1386" t="str">
            <v>AZUR-MM.1/2".DIS.DISLI.KOSE.VANA.CLEOPATRA</v>
          </cell>
          <cell r="E1386">
            <v>10</v>
          </cell>
          <cell r="F1386" t="str">
            <v>KONSİNYE TEŞHİR DEPO</v>
          </cell>
          <cell r="G1386" t="str">
            <v>AD</v>
          </cell>
          <cell r="H1386">
            <v>2</v>
          </cell>
          <cell r="I1386">
            <v>2</v>
          </cell>
          <cell r="J1386">
            <v>0</v>
          </cell>
          <cell r="K1386">
            <v>0</v>
          </cell>
        </row>
        <row r="1387">
          <cell r="C1387" t="str">
            <v>M-X-7024-0-149-002</v>
          </cell>
          <cell r="D1387" t="str">
            <v>AZUR.KOSE.VANA.CLEOPATRA DUVARDAN VANA PKT.</v>
          </cell>
          <cell r="E1387">
            <v>22</v>
          </cell>
          <cell r="F1387" t="str">
            <v>ONLINE SATIŞ DEPO</v>
          </cell>
          <cell r="G1387" t="str">
            <v>AD</v>
          </cell>
          <cell r="H1387">
            <v>5</v>
          </cell>
          <cell r="I1387">
            <v>5</v>
          </cell>
          <cell r="J1387">
            <v>0</v>
          </cell>
          <cell r="K1387">
            <v>0</v>
          </cell>
        </row>
        <row r="1388">
          <cell r="C1388" t="str">
            <v>M-X-7024-0-172-002</v>
          </cell>
          <cell r="D1388" t="str">
            <v>AZUR.KOSE.VANA.PVD.POLSHD.BRONZE.DUVARDAN VANA PKT.</v>
          </cell>
          <cell r="E1388">
            <v>22</v>
          </cell>
          <cell r="F1388" t="str">
            <v>ONLINE SATIŞ DEPO</v>
          </cell>
          <cell r="G1388" t="str">
            <v>AD</v>
          </cell>
          <cell r="H1388">
            <v>2</v>
          </cell>
          <cell r="I1388">
            <v>2</v>
          </cell>
          <cell r="J1388">
            <v>0</v>
          </cell>
          <cell r="K1388">
            <v>0</v>
          </cell>
        </row>
        <row r="1389">
          <cell r="C1389" t="str">
            <v>M-X-7024-0-173-002</v>
          </cell>
          <cell r="D1389" t="str">
            <v>AZUR.KOSE.VANA.PVD.BRSHED BRONZE.DUVARDAN VANA PKT.</v>
          </cell>
          <cell r="E1389">
            <v>22</v>
          </cell>
          <cell r="F1389" t="str">
            <v>ONLINE SATIŞ DEPO</v>
          </cell>
          <cell r="G1389" t="str">
            <v>AD</v>
          </cell>
          <cell r="H1389">
            <v>2</v>
          </cell>
          <cell r="I1389">
            <v>2</v>
          </cell>
          <cell r="J1389">
            <v>0</v>
          </cell>
          <cell r="K1389">
            <v>0</v>
          </cell>
        </row>
        <row r="1390">
          <cell r="C1390" t="str">
            <v>M-X-7024-0-174-002</v>
          </cell>
          <cell r="D1390" t="str">
            <v>AZUR.KOSE.VANA.PVD.POLSHD.BRASS.DUVARDAN VANA PKT.</v>
          </cell>
          <cell r="E1390">
            <v>22</v>
          </cell>
          <cell r="F1390" t="str">
            <v>ONLINE SATIŞ DEPO</v>
          </cell>
          <cell r="G1390" t="str">
            <v>AD</v>
          </cell>
          <cell r="H1390">
            <v>4</v>
          </cell>
          <cell r="I1390">
            <v>4</v>
          </cell>
          <cell r="J1390">
            <v>0</v>
          </cell>
          <cell r="K1390">
            <v>0</v>
          </cell>
        </row>
        <row r="1391">
          <cell r="C1391" t="str">
            <v>M-X-7024-0-175-002</v>
          </cell>
          <cell r="D1391" t="str">
            <v>AZUR.KOSE.VANA.PVD.BRSHED.BRASS.DUVARDAN VANA PKT.</v>
          </cell>
          <cell r="E1391">
            <v>22</v>
          </cell>
          <cell r="F1391" t="str">
            <v>ONLINE SATIŞ DEPO</v>
          </cell>
          <cell r="G1391" t="str">
            <v>AD</v>
          </cell>
          <cell r="H1391">
            <v>3</v>
          </cell>
          <cell r="I1391">
            <v>3</v>
          </cell>
          <cell r="J1391">
            <v>0</v>
          </cell>
          <cell r="K1391">
            <v>0</v>
          </cell>
        </row>
        <row r="1392">
          <cell r="C1392" t="str">
            <v>M-X-7024-0-178-002</v>
          </cell>
          <cell r="D1392" t="str">
            <v>AZUR.KOSE.VANA.PVD.POLSHD.BLACK.CHROME.DUVARDAN VANA PKT.</v>
          </cell>
          <cell r="E1392">
            <v>22</v>
          </cell>
          <cell r="F1392" t="str">
            <v>ONLINE SATIŞ DEPO</v>
          </cell>
          <cell r="G1392" t="str">
            <v>AD</v>
          </cell>
          <cell r="H1392">
            <v>4</v>
          </cell>
          <cell r="I1392">
            <v>4</v>
          </cell>
          <cell r="J1392">
            <v>0</v>
          </cell>
          <cell r="K1392">
            <v>0</v>
          </cell>
        </row>
        <row r="1393">
          <cell r="C1393" t="str">
            <v>M-X-7024-0-205-002</v>
          </cell>
          <cell r="D1393" t="str">
            <v>AZUR.KOSE.VANA.RUSSET.DUVARDAN VANA PKT.</v>
          </cell>
          <cell r="E1393">
            <v>22</v>
          </cell>
          <cell r="F1393" t="str">
            <v>ONLINE SATIŞ DEPO</v>
          </cell>
          <cell r="G1393" t="str">
            <v>AD</v>
          </cell>
          <cell r="H1393">
            <v>5</v>
          </cell>
          <cell r="I1393">
            <v>5</v>
          </cell>
          <cell r="J1393">
            <v>0</v>
          </cell>
          <cell r="K1393">
            <v>0</v>
          </cell>
        </row>
        <row r="1394">
          <cell r="C1394" t="str">
            <v>M-X-7024-0-206-002</v>
          </cell>
          <cell r="D1394" t="str">
            <v>AZUR.KOSE.VANA.SEPIA.DUVARDAN VANA PKT.</v>
          </cell>
          <cell r="E1394">
            <v>22</v>
          </cell>
          <cell r="F1394" t="str">
            <v>ONLINE SATIŞ DEPO</v>
          </cell>
          <cell r="G1394" t="str">
            <v>AD</v>
          </cell>
          <cell r="H1394">
            <v>3</v>
          </cell>
          <cell r="I1394">
            <v>3</v>
          </cell>
          <cell r="J1394">
            <v>0</v>
          </cell>
          <cell r="K1394">
            <v>0</v>
          </cell>
        </row>
        <row r="1395">
          <cell r="C1395" t="str">
            <v>M-X-7024-0-207-001</v>
          </cell>
          <cell r="D1395" t="str">
            <v>AZUR-MM.1/2".DIS.DISLI.KOSE.VANA.FROST</v>
          </cell>
          <cell r="E1395">
            <v>10</v>
          </cell>
          <cell r="F1395" t="str">
            <v>KONSİNYE TEŞHİR DEPO</v>
          </cell>
          <cell r="G1395" t="str">
            <v>AD</v>
          </cell>
          <cell r="H1395">
            <v>2</v>
          </cell>
          <cell r="I1395">
            <v>2</v>
          </cell>
          <cell r="J1395">
            <v>0</v>
          </cell>
          <cell r="K1395">
            <v>0</v>
          </cell>
        </row>
        <row r="1396">
          <cell r="C1396" t="str">
            <v>M-X-7024-0-207-002</v>
          </cell>
          <cell r="D1396" t="str">
            <v>AZUR.KOSE.VANA.FROST.DUVARDAN VANA PKT.</v>
          </cell>
          <cell r="E1396">
            <v>22</v>
          </cell>
          <cell r="F1396" t="str">
            <v>ONLINE SATIŞ DEPO</v>
          </cell>
          <cell r="G1396" t="str">
            <v>AD</v>
          </cell>
          <cell r="H1396">
            <v>2</v>
          </cell>
          <cell r="I1396">
            <v>2</v>
          </cell>
          <cell r="J1396">
            <v>0</v>
          </cell>
          <cell r="K1396">
            <v>0</v>
          </cell>
        </row>
        <row r="1397">
          <cell r="C1397" t="str">
            <v>M-X-7024-0-208-002</v>
          </cell>
          <cell r="D1397" t="str">
            <v>AZUR.KOSE.VANA.MILKY.WAY.DUVARDAN VANA PKT.</v>
          </cell>
          <cell r="E1397">
            <v>22</v>
          </cell>
          <cell r="F1397" t="str">
            <v>ONLINE SATIŞ DEPO</v>
          </cell>
          <cell r="G1397" t="str">
            <v>AD</v>
          </cell>
          <cell r="H1397">
            <v>3</v>
          </cell>
          <cell r="I1397">
            <v>3</v>
          </cell>
          <cell r="J1397">
            <v>0</v>
          </cell>
          <cell r="K1397">
            <v>0</v>
          </cell>
        </row>
        <row r="1398">
          <cell r="C1398" t="str">
            <v>M-X-7026-0-055-001</v>
          </cell>
          <cell r="D1398" t="str">
            <v>ONIX-MM.1/2".DIS.DISLI.KOSE.VANA.PVD.POLSHD.COPPER</v>
          </cell>
          <cell r="E1398">
            <v>3</v>
          </cell>
          <cell r="F1398" t="str">
            <v>ÜRETİM DEPO</v>
          </cell>
          <cell r="G1398" t="str">
            <v>AD</v>
          </cell>
          <cell r="H1398">
            <v>0</v>
          </cell>
          <cell r="I1398">
            <v>2</v>
          </cell>
          <cell r="J1398">
            <v>2</v>
          </cell>
          <cell r="K1398">
            <v>0</v>
          </cell>
        </row>
        <row r="1399">
          <cell r="C1399" t="str">
            <v>M-X-7026-0-055-002</v>
          </cell>
          <cell r="D1399" t="str">
            <v>ONIX.KOSE.VANA.PVD.POLSHD.COPPER.DUVARDAN VANA PKT.</v>
          </cell>
          <cell r="E1399">
            <v>5</v>
          </cell>
          <cell r="F1399" t="str">
            <v>SİPARİŞ DEPO</v>
          </cell>
          <cell r="G1399" t="str">
            <v>AD</v>
          </cell>
          <cell r="H1399">
            <v>1</v>
          </cell>
          <cell r="I1399">
            <v>1</v>
          </cell>
          <cell r="J1399">
            <v>0</v>
          </cell>
          <cell r="K1399">
            <v>0</v>
          </cell>
        </row>
        <row r="1400">
          <cell r="C1400" t="str">
            <v>M-X-7026-0-055-002</v>
          </cell>
          <cell r="D1400" t="str">
            <v>ONIX.KOSE.VANA.PVD.POLSHD.COPPER.DUVARDAN VANA PKT.</v>
          </cell>
          <cell r="E1400">
            <v>22</v>
          </cell>
          <cell r="F1400" t="str">
            <v>ONLINE SATIŞ DEPO</v>
          </cell>
          <cell r="G1400" t="str">
            <v>AD</v>
          </cell>
          <cell r="H1400">
            <v>4</v>
          </cell>
          <cell r="I1400">
            <v>4</v>
          </cell>
          <cell r="J1400">
            <v>0</v>
          </cell>
          <cell r="K1400">
            <v>0</v>
          </cell>
        </row>
        <row r="1401">
          <cell r="C1401" t="str">
            <v>M-X-7026-0-094-001</v>
          </cell>
          <cell r="D1401" t="str">
            <v>ONIX-MM.1/2".DIS.DISLI.KOSE.VANA.NIGHT.BLACK(AK.NBL=SW306G)</v>
          </cell>
          <cell r="E1401">
            <v>3</v>
          </cell>
          <cell r="F1401" t="str">
            <v>ÜRETİM DEPO</v>
          </cell>
          <cell r="G1401" t="str">
            <v>AD</v>
          </cell>
          <cell r="H1401">
            <v>9</v>
          </cell>
          <cell r="I1401">
            <v>0</v>
          </cell>
          <cell r="J1401">
            <v>-9</v>
          </cell>
          <cell r="K1401">
            <v>0</v>
          </cell>
        </row>
        <row r="1402">
          <cell r="C1402" t="str">
            <v>M-X-7026-0-094-003</v>
          </cell>
          <cell r="D1402" t="str">
            <v>ONIX.KOSE.VANA.NIGHT.BLACK.DUVARDAN VANA PKT.</v>
          </cell>
          <cell r="E1402">
            <v>5</v>
          </cell>
          <cell r="F1402" t="str">
            <v>SİPARİŞ DEPO</v>
          </cell>
          <cell r="G1402" t="str">
            <v>AD</v>
          </cell>
          <cell r="H1402">
            <v>2</v>
          </cell>
          <cell r="I1402">
            <v>1</v>
          </cell>
          <cell r="J1402">
            <v>-1</v>
          </cell>
          <cell r="K1402">
            <v>0</v>
          </cell>
        </row>
        <row r="1403">
          <cell r="C1403" t="str">
            <v>M-X-7026-0-094-003</v>
          </cell>
          <cell r="D1403" t="str">
            <v>ONIX.KOSE.VANA.NIGHT.BLACK.DUVARDAN VANA PKT.</v>
          </cell>
          <cell r="E1403">
            <v>22</v>
          </cell>
          <cell r="F1403" t="str">
            <v>ONLINE SATIŞ DEPO</v>
          </cell>
          <cell r="G1403" t="str">
            <v>AD</v>
          </cell>
          <cell r="H1403">
            <v>4</v>
          </cell>
          <cell r="I1403">
            <v>4</v>
          </cell>
          <cell r="J1403">
            <v>0</v>
          </cell>
          <cell r="K1403">
            <v>0</v>
          </cell>
        </row>
        <row r="1404">
          <cell r="C1404" t="str">
            <v>M-X-7026-0-108-001</v>
          </cell>
          <cell r="D1404" t="str">
            <v>ONIX-MM.1/2".DIS.DISLI.KOSE.VANA.BYZ.</v>
          </cell>
          <cell r="E1404">
            <v>12</v>
          </cell>
          <cell r="F1404" t="str">
            <v>ESKİŞEHİR SHOWROOM</v>
          </cell>
          <cell r="G1404" t="str">
            <v>AD</v>
          </cell>
          <cell r="H1404">
            <v>1</v>
          </cell>
          <cell r="I1404">
            <v>1</v>
          </cell>
          <cell r="J1404">
            <v>0</v>
          </cell>
          <cell r="K1404">
            <v>0</v>
          </cell>
        </row>
        <row r="1405">
          <cell r="C1405" t="str">
            <v>M-X-7026-0-110-003</v>
          </cell>
          <cell r="D1405" t="str">
            <v>ONIX.KOSE.VANA.KROM.DUVARDAN/YERDEN VANA PKT.</v>
          </cell>
          <cell r="E1405">
            <v>22</v>
          </cell>
          <cell r="F1405" t="str">
            <v>ONLINE SATIŞ DEPO</v>
          </cell>
          <cell r="G1405" t="str">
            <v>AD</v>
          </cell>
          <cell r="H1405">
            <v>2</v>
          </cell>
          <cell r="I1405">
            <v>2</v>
          </cell>
          <cell r="J1405">
            <v>0</v>
          </cell>
          <cell r="K1405">
            <v>0</v>
          </cell>
        </row>
        <row r="1406">
          <cell r="C1406" t="str">
            <v>M-X-7026-0-112-001</v>
          </cell>
          <cell r="D1406" t="str">
            <v>ONIX-MM.1/2".DIS.DISLI.KOSE.VANA.PAR.ALTN.YZY.</v>
          </cell>
          <cell r="E1406">
            <v>12</v>
          </cell>
          <cell r="F1406" t="str">
            <v>ESKİŞEHİR SHOWROOM</v>
          </cell>
          <cell r="G1406" t="str">
            <v>AD</v>
          </cell>
          <cell r="H1406">
            <v>2</v>
          </cell>
          <cell r="I1406">
            <v>2</v>
          </cell>
          <cell r="J1406">
            <v>0</v>
          </cell>
          <cell r="K1406">
            <v>0</v>
          </cell>
        </row>
        <row r="1407">
          <cell r="C1407" t="str">
            <v>M-X-7026-0-121-003</v>
          </cell>
          <cell r="D1407" t="str">
            <v>ONIX.KOSE.VANA.SATEN.DUVARDAN VANA PKT.</v>
          </cell>
          <cell r="E1407">
            <v>22</v>
          </cell>
          <cell r="F1407" t="str">
            <v>ONLINE SATIŞ DEPO</v>
          </cell>
          <cell r="G1407" t="str">
            <v>AD</v>
          </cell>
          <cell r="H1407">
            <v>6</v>
          </cell>
          <cell r="I1407">
            <v>6</v>
          </cell>
          <cell r="J1407">
            <v>0</v>
          </cell>
          <cell r="K1407">
            <v>0</v>
          </cell>
        </row>
        <row r="1408">
          <cell r="C1408" t="str">
            <v>M-X-7026-0-122-002</v>
          </cell>
          <cell r="D1408" t="str">
            <v>ONIX-KUCUK.KOSE.VANA.ROSEGOLD.SET ( +50MM.UZATMA.PARCASI)</v>
          </cell>
          <cell r="E1408">
            <v>13</v>
          </cell>
          <cell r="F1408" t="str">
            <v>İSTANBUL SHOWROOM</v>
          </cell>
          <cell r="G1408" t="str">
            <v>AD</v>
          </cell>
          <cell r="H1408">
            <v>2</v>
          </cell>
          <cell r="I1408">
            <v>2</v>
          </cell>
          <cell r="J1408">
            <v>0</v>
          </cell>
          <cell r="K1408">
            <v>0</v>
          </cell>
        </row>
        <row r="1409">
          <cell r="C1409" t="str">
            <v>M-X-7026-0-172-002</v>
          </cell>
          <cell r="D1409" t="str">
            <v>ONIX.KOSE.VANA.PVD.POLSHD.BRONZE.DUVARDAN VANA PKT.</v>
          </cell>
          <cell r="E1409">
            <v>22</v>
          </cell>
          <cell r="F1409" t="str">
            <v>ONLINE SATIŞ DEPO</v>
          </cell>
          <cell r="G1409" t="str">
            <v>AD</v>
          </cell>
          <cell r="H1409">
            <v>4</v>
          </cell>
          <cell r="I1409">
            <v>4</v>
          </cell>
          <cell r="J1409">
            <v>0</v>
          </cell>
          <cell r="K1409">
            <v>0</v>
          </cell>
        </row>
        <row r="1410">
          <cell r="C1410" t="str">
            <v>M-X-7026-0-173-002</v>
          </cell>
          <cell r="D1410" t="str">
            <v>ONIX.KOSE.VANA.PVD.BRSHED.BRONZE.DUVARDAN VANA PKT.</v>
          </cell>
          <cell r="E1410">
            <v>22</v>
          </cell>
          <cell r="F1410" t="str">
            <v>ONLINE SATIŞ DEPO</v>
          </cell>
          <cell r="G1410" t="str">
            <v>AD</v>
          </cell>
          <cell r="H1410">
            <v>4</v>
          </cell>
          <cell r="I1410">
            <v>4</v>
          </cell>
          <cell r="J1410">
            <v>0</v>
          </cell>
          <cell r="K1410">
            <v>0</v>
          </cell>
        </row>
        <row r="1411">
          <cell r="C1411" t="str">
            <v>M-X-7026-0-174-001</v>
          </cell>
          <cell r="D1411" t="str">
            <v>ONIX-MM.1/2".DIS.DISLI.KOSE.VANA.PVD.POLSHD.BRASS</v>
          </cell>
          <cell r="E1411">
            <v>3</v>
          </cell>
          <cell r="F1411" t="str">
            <v>ÜRETİM DEPO</v>
          </cell>
          <cell r="G1411" t="str">
            <v>AD</v>
          </cell>
          <cell r="H1411">
            <v>1</v>
          </cell>
          <cell r="I1411">
            <v>0</v>
          </cell>
          <cell r="J1411">
            <v>-1</v>
          </cell>
          <cell r="K1411">
            <v>0</v>
          </cell>
        </row>
        <row r="1412">
          <cell r="C1412" t="str">
            <v>M-X-7026-0-174-002</v>
          </cell>
          <cell r="D1412" t="str">
            <v>ONIX.KOSE.VANA.PVD.POLSHD.BRASS.DUVARDAN VANA PKT.</v>
          </cell>
          <cell r="E1412">
            <v>22</v>
          </cell>
          <cell r="F1412" t="str">
            <v>ONLINE SATIŞ DEPO</v>
          </cell>
          <cell r="G1412" t="str">
            <v>AD</v>
          </cell>
          <cell r="H1412">
            <v>5</v>
          </cell>
          <cell r="I1412">
            <v>5</v>
          </cell>
          <cell r="J1412">
            <v>0</v>
          </cell>
          <cell r="K1412">
            <v>0</v>
          </cell>
        </row>
        <row r="1413">
          <cell r="C1413" t="str">
            <v>M-X-7026-0-178-002</v>
          </cell>
          <cell r="D1413" t="str">
            <v>ONIX.KOSE.VANA.PVD.POLSHD.BLACK.CHROME.DUVARDAN VANA PKT.</v>
          </cell>
          <cell r="E1413">
            <v>22</v>
          </cell>
          <cell r="F1413" t="str">
            <v>ONLINE SATIŞ DEPO</v>
          </cell>
          <cell r="G1413" t="str">
            <v>AD</v>
          </cell>
          <cell r="H1413">
            <v>1</v>
          </cell>
          <cell r="I1413">
            <v>1</v>
          </cell>
          <cell r="J1413">
            <v>0</v>
          </cell>
          <cell r="K1413">
            <v>0</v>
          </cell>
        </row>
        <row r="1414">
          <cell r="C1414" t="str">
            <v>M-X-7026-0-204-002</v>
          </cell>
          <cell r="D1414" t="str">
            <v>ONIX.KOSE.VANA.PVD.BRSHED.COPPER.DUVARDAN VANA PKT.</v>
          </cell>
          <cell r="E1414">
            <v>3</v>
          </cell>
          <cell r="F1414" t="str">
            <v>ÜRETİM DEPO</v>
          </cell>
          <cell r="G1414" t="str">
            <v>AD</v>
          </cell>
          <cell r="H1414">
            <v>1</v>
          </cell>
          <cell r="I1414">
            <v>0</v>
          </cell>
          <cell r="J1414">
            <v>-1</v>
          </cell>
          <cell r="K1414">
            <v>0</v>
          </cell>
        </row>
        <row r="1415">
          <cell r="C1415" t="str">
            <v>M-X-7026-0-204-002</v>
          </cell>
          <cell r="D1415" t="str">
            <v>ONIX.KOSE.VANA.PVD.BRSHED.COPPER.DUVARDAN VANA PKT.</v>
          </cell>
          <cell r="E1415">
            <v>22</v>
          </cell>
          <cell r="F1415" t="str">
            <v>ONLINE SATIŞ DEPO</v>
          </cell>
          <cell r="G1415" t="str">
            <v>AD</v>
          </cell>
          <cell r="H1415">
            <v>6</v>
          </cell>
          <cell r="I1415">
            <v>6</v>
          </cell>
          <cell r="J1415">
            <v>0</v>
          </cell>
          <cell r="K1415">
            <v>0</v>
          </cell>
        </row>
        <row r="1416">
          <cell r="C1416" t="str">
            <v>M-X-7026-0-205-002</v>
          </cell>
          <cell r="D1416" t="str">
            <v>ONIX.KOSE.VANA.RUSSET.DUVARDAN VANA PKT.</v>
          </cell>
          <cell r="E1416">
            <v>22</v>
          </cell>
          <cell r="F1416" t="str">
            <v>ONLINE SATIŞ DEPO</v>
          </cell>
          <cell r="G1416" t="str">
            <v>AD</v>
          </cell>
          <cell r="H1416">
            <v>3</v>
          </cell>
          <cell r="I1416">
            <v>3</v>
          </cell>
          <cell r="J1416">
            <v>0</v>
          </cell>
          <cell r="K1416">
            <v>0</v>
          </cell>
        </row>
        <row r="1417">
          <cell r="C1417" t="str">
            <v>M-X-7026-0-206-001</v>
          </cell>
          <cell r="D1417" t="str">
            <v>ONIX-MM.1/2".DIS.DISLI.KOSE.VANA.SEPIA</v>
          </cell>
          <cell r="E1417">
            <v>3</v>
          </cell>
          <cell r="F1417" t="str">
            <v>ÜRETİM DEPO</v>
          </cell>
          <cell r="G1417" t="str">
            <v>AD</v>
          </cell>
          <cell r="H1417">
            <v>1</v>
          </cell>
          <cell r="I1417">
            <v>0</v>
          </cell>
          <cell r="J1417">
            <v>-1</v>
          </cell>
          <cell r="K1417">
            <v>0</v>
          </cell>
        </row>
        <row r="1418">
          <cell r="C1418" t="str">
            <v>M-X-7026-0-206-001</v>
          </cell>
          <cell r="D1418" t="str">
            <v>ONIX-MM.1/2".DIS.DISLI.KOSE.VANA.SEPIA</v>
          </cell>
          <cell r="E1418">
            <v>10</v>
          </cell>
          <cell r="F1418" t="str">
            <v>KONSİNYE TEŞHİR DEPO</v>
          </cell>
          <cell r="G1418" t="str">
            <v>AD</v>
          </cell>
          <cell r="H1418">
            <v>2</v>
          </cell>
          <cell r="I1418">
            <v>2</v>
          </cell>
          <cell r="J1418">
            <v>0</v>
          </cell>
          <cell r="K1418">
            <v>0</v>
          </cell>
        </row>
        <row r="1419">
          <cell r="C1419" t="str">
            <v>M-X-7026-0-206-002</v>
          </cell>
          <cell r="D1419" t="str">
            <v>ONIX.KOSE.VANA.SEPIA.DUVARDAN VANA PKT.</v>
          </cell>
          <cell r="E1419">
            <v>22</v>
          </cell>
          <cell r="F1419" t="str">
            <v>ONLINE SATIŞ DEPO</v>
          </cell>
          <cell r="G1419" t="str">
            <v>AD</v>
          </cell>
          <cell r="H1419">
            <v>6</v>
          </cell>
          <cell r="I1419">
            <v>6</v>
          </cell>
          <cell r="J1419">
            <v>0</v>
          </cell>
          <cell r="K1419">
            <v>0</v>
          </cell>
        </row>
        <row r="1420">
          <cell r="C1420" t="str">
            <v>M-X-7027-0-055-001</v>
          </cell>
          <cell r="D1420" t="str">
            <v>Ø16 X 2 PEX.BORU.ADAPT.(AZUR-ONIX-OPAL).PVD.POLSHD.COPPER</v>
          </cell>
          <cell r="E1420">
            <v>12</v>
          </cell>
          <cell r="F1420" t="str">
            <v>ESKİŞEHİR SHOWROOM</v>
          </cell>
          <cell r="G1420" t="str">
            <v>AD</v>
          </cell>
          <cell r="H1420">
            <v>2</v>
          </cell>
          <cell r="I1420">
            <v>0</v>
          </cell>
          <cell r="J1420">
            <v>-2</v>
          </cell>
          <cell r="K1420">
            <v>0</v>
          </cell>
        </row>
        <row r="1421">
          <cell r="C1421" t="str">
            <v>M-X-7027-0-172-001</v>
          </cell>
          <cell r="D1421" t="str">
            <v>Ø16 X 2 PEX.BORU.ADAPT.(AZUR-ONIX-OPAL).PVD.POLSHD.BRONZE</v>
          </cell>
          <cell r="E1421">
            <v>3</v>
          </cell>
          <cell r="F1421" t="str">
            <v>ÜRETİM DEPO</v>
          </cell>
          <cell r="G1421" t="str">
            <v>AD</v>
          </cell>
          <cell r="H1421">
            <v>1</v>
          </cell>
          <cell r="I1421">
            <v>0</v>
          </cell>
          <cell r="J1421">
            <v>-1</v>
          </cell>
          <cell r="K1421">
            <v>0</v>
          </cell>
        </row>
        <row r="1422">
          <cell r="C1422" t="str">
            <v>M-X-7027-0-172-001</v>
          </cell>
          <cell r="D1422" t="str">
            <v>Ø16 X 2 PEX.BORU.ADAPT.(AZUR-ONIX-OPAL).PVD.POLSHD.BRONZE</v>
          </cell>
          <cell r="E1422">
            <v>13</v>
          </cell>
          <cell r="F1422" t="str">
            <v>İSTANBUL SHOWROOM</v>
          </cell>
          <cell r="G1422" t="str">
            <v>AD</v>
          </cell>
          <cell r="H1422">
            <v>1</v>
          </cell>
          <cell r="I1422">
            <v>1</v>
          </cell>
          <cell r="J1422">
            <v>0</v>
          </cell>
          <cell r="K1422">
            <v>0</v>
          </cell>
        </row>
        <row r="1423">
          <cell r="C1423" t="str">
            <v>M-X-7027-0-174-001</v>
          </cell>
          <cell r="D1423" t="str">
            <v>Ø16 X 2 PEX.BORU.ADAPT.(AZUR-ONIX-OPAL).PVD.POLSHD.BRASS</v>
          </cell>
          <cell r="E1423">
            <v>3</v>
          </cell>
          <cell r="F1423" t="str">
            <v>ÜRETİM DEPO</v>
          </cell>
          <cell r="G1423" t="str">
            <v>AD</v>
          </cell>
          <cell r="H1423">
            <v>1</v>
          </cell>
          <cell r="I1423">
            <v>0</v>
          </cell>
          <cell r="J1423">
            <v>-1</v>
          </cell>
          <cell r="K1423">
            <v>0</v>
          </cell>
        </row>
        <row r="1424">
          <cell r="C1424" t="str">
            <v>M-X-7028-0-110-001</v>
          </cell>
          <cell r="D1424" t="str">
            <v>ALMIRA - OT 1/2DUZ .VANA.KR.</v>
          </cell>
          <cell r="E1424">
            <v>13</v>
          </cell>
          <cell r="F1424" t="str">
            <v>İSTANBUL SHOWROOM</v>
          </cell>
          <cell r="G1424" t="str">
            <v>AD</v>
          </cell>
          <cell r="H1424">
            <v>1</v>
          </cell>
          <cell r="I1424">
            <v>1</v>
          </cell>
          <cell r="J1424">
            <v>0</v>
          </cell>
          <cell r="K1424">
            <v>0</v>
          </cell>
        </row>
        <row r="1425">
          <cell r="C1425" t="str">
            <v>M-X-7029-0-110-001</v>
          </cell>
          <cell r="D1425" t="str">
            <v>ALMIRA - OT 1/2KSE.VANA.KR.</v>
          </cell>
          <cell r="E1425">
            <v>13</v>
          </cell>
          <cell r="F1425" t="str">
            <v>İSTANBUL SHOWROOM</v>
          </cell>
          <cell r="G1425" t="str">
            <v>AD</v>
          </cell>
          <cell r="H1425">
            <v>1</v>
          </cell>
          <cell r="I1425">
            <v>1</v>
          </cell>
          <cell r="J1425">
            <v>0</v>
          </cell>
          <cell r="K1425">
            <v>0</v>
          </cell>
        </row>
        <row r="1426">
          <cell r="C1426" t="str">
            <v>M-X-7030-0-128-001</v>
          </cell>
          <cell r="D1426" t="str">
            <v>SCARLET.OT.1/2".KSE.VANA.SATEN+ AHSAP</v>
          </cell>
          <cell r="E1426">
            <v>12</v>
          </cell>
          <cell r="F1426" t="str">
            <v>ESKİŞEHİR SHOWROOM</v>
          </cell>
          <cell r="G1426" t="str">
            <v>AD</v>
          </cell>
          <cell r="H1426">
            <v>3</v>
          </cell>
          <cell r="I1426">
            <v>3</v>
          </cell>
          <cell r="J1426">
            <v>0</v>
          </cell>
          <cell r="K1426">
            <v>0</v>
          </cell>
        </row>
        <row r="1427">
          <cell r="C1427" t="str">
            <v>M-X-7030-0-128-001</v>
          </cell>
          <cell r="D1427" t="str">
            <v>SCARLET.OT.1/2".KSE.VANA.SATEN+ AHSAP</v>
          </cell>
          <cell r="E1427">
            <v>13</v>
          </cell>
          <cell r="F1427" t="str">
            <v>İSTANBUL SHOWROOM</v>
          </cell>
          <cell r="G1427" t="str">
            <v>AD</v>
          </cell>
          <cell r="H1427">
            <v>1</v>
          </cell>
          <cell r="I1427">
            <v>1</v>
          </cell>
          <cell r="J1427">
            <v>0</v>
          </cell>
          <cell r="K1427">
            <v>0</v>
          </cell>
        </row>
        <row r="1428">
          <cell r="C1428" t="str">
            <v>M-X-7032-0-001-013</v>
          </cell>
          <cell r="D1428" t="str">
            <v>60X60X2 MM KARE.PPRC.DVR.RZT.Ø25,5.DLK.PSLMZ.CEL.FRC.YZY. (R034)</v>
          </cell>
          <cell r="E1428">
            <v>13</v>
          </cell>
          <cell r="F1428" t="str">
            <v>İSTANBUL SHOWROOM</v>
          </cell>
          <cell r="G1428" t="str">
            <v>AD</v>
          </cell>
          <cell r="H1428">
            <v>1</v>
          </cell>
          <cell r="I1428">
            <v>0</v>
          </cell>
          <cell r="J1428">
            <v>-1</v>
          </cell>
          <cell r="K1428">
            <v>0</v>
          </cell>
        </row>
        <row r="1429">
          <cell r="C1429" t="str">
            <v>M-X-7032-0-001-015</v>
          </cell>
          <cell r="D1429" t="str">
            <v>50X50X30 KARE.PEX.BORU.KAPA.Ø18+Ø21,3.DLK.PSLMZ.CEL.FRC.YZY.(30mmYUK.) (R026)</v>
          </cell>
          <cell r="E1429">
            <v>12</v>
          </cell>
          <cell r="F1429" t="str">
            <v>ESKİŞEHİR SHOWROOM</v>
          </cell>
          <cell r="G1429" t="str">
            <v>AD</v>
          </cell>
          <cell r="H1429">
            <v>1</v>
          </cell>
          <cell r="I1429">
            <v>0</v>
          </cell>
          <cell r="J1429">
            <v>-1</v>
          </cell>
          <cell r="K1429">
            <v>0</v>
          </cell>
        </row>
        <row r="1430">
          <cell r="C1430" t="str">
            <v>M-X-7032-0-001-018</v>
          </cell>
          <cell r="D1430" t="str">
            <v>Ø50X17 YUV.PEX.BORU.KAPA.Ø18+Ø21,3.DLK.PSLMZ.CEL.FRC.YZY.(17mmYUK) (R029)</v>
          </cell>
          <cell r="E1430">
            <v>12</v>
          </cell>
          <cell r="F1430" t="str">
            <v>ESKİŞEHİR SHOWROOM</v>
          </cell>
          <cell r="G1430" t="str">
            <v>AD</v>
          </cell>
          <cell r="H1430">
            <v>1</v>
          </cell>
          <cell r="I1430">
            <v>0</v>
          </cell>
          <cell r="J1430">
            <v>-1</v>
          </cell>
          <cell r="K1430">
            <v>0</v>
          </cell>
        </row>
        <row r="1431">
          <cell r="C1431" t="str">
            <v>M-X-7032-0-001-018</v>
          </cell>
          <cell r="D1431" t="str">
            <v>Ø50X17 YUV.PEX.BORU.KAPA.Ø18+Ø21,3.DLK.PSLMZ.CEL.FRC.YZY.(17mmYUK) (R029)</v>
          </cell>
          <cell r="E1431">
            <v>13</v>
          </cell>
          <cell r="F1431" t="str">
            <v>İSTANBUL SHOWROOM</v>
          </cell>
          <cell r="G1431" t="str">
            <v>AD</v>
          </cell>
          <cell r="H1431">
            <v>1</v>
          </cell>
          <cell r="I1431">
            <v>0</v>
          </cell>
          <cell r="J1431">
            <v>-1</v>
          </cell>
          <cell r="K1431">
            <v>0</v>
          </cell>
        </row>
        <row r="1432">
          <cell r="C1432" t="str">
            <v>M-X-7032-0-002-002</v>
          </cell>
          <cell r="D1432" t="str">
            <v>Ø50 YUV.PEX.BORU.KAPA.PSLMZ.AY.YZY.(R011)</v>
          </cell>
          <cell r="E1432">
            <v>13</v>
          </cell>
          <cell r="F1432" t="str">
            <v>İSTANBUL SHOWROOM</v>
          </cell>
          <cell r="G1432" t="str">
            <v>AD</v>
          </cell>
          <cell r="H1432">
            <v>1</v>
          </cell>
          <cell r="I1432">
            <v>0</v>
          </cell>
          <cell r="J1432">
            <v>-1</v>
          </cell>
          <cell r="K1432">
            <v>0</v>
          </cell>
        </row>
        <row r="1433">
          <cell r="C1433" t="str">
            <v>M-X-7032-0-002-013</v>
          </cell>
          <cell r="D1433" t="str">
            <v>60X60X2 MM KARE.PPRC.DVR.RZT.Ø25,5.DLK.PSLMZ.CEL.AY.YZY. (R034)</v>
          </cell>
          <cell r="E1433">
            <v>12</v>
          </cell>
          <cell r="F1433" t="str">
            <v>ESKİŞEHİR SHOWROOM</v>
          </cell>
          <cell r="G1433" t="str">
            <v>AD</v>
          </cell>
          <cell r="H1433">
            <v>3</v>
          </cell>
          <cell r="I1433">
            <v>0</v>
          </cell>
          <cell r="J1433">
            <v>-3</v>
          </cell>
          <cell r="K1433">
            <v>0</v>
          </cell>
        </row>
        <row r="1434">
          <cell r="C1434" t="str">
            <v>M-X-7032-0-002-013</v>
          </cell>
          <cell r="D1434" t="str">
            <v>60X60X2 MM KARE.PPRC.DVR.RZT.Ø25,5.DLK.PSLMZ.CEL.AY.YZY. (R034)</v>
          </cell>
          <cell r="E1434">
            <v>13</v>
          </cell>
          <cell r="F1434" t="str">
            <v>İSTANBUL SHOWROOM</v>
          </cell>
          <cell r="G1434" t="str">
            <v>AD</v>
          </cell>
          <cell r="H1434">
            <v>1</v>
          </cell>
          <cell r="I1434">
            <v>0</v>
          </cell>
          <cell r="J1434">
            <v>-1</v>
          </cell>
          <cell r="K1434">
            <v>0</v>
          </cell>
        </row>
        <row r="1435">
          <cell r="C1435" t="str">
            <v>M-X-7032-0-002-015</v>
          </cell>
          <cell r="D1435" t="str">
            <v>50X50X30 KARE.PEX.BORU.KAPA.Ø18+Ø21,3.DLK.PSLMZ.CEL.AY.YZY.(30mmYUK.) (R026)</v>
          </cell>
          <cell r="E1435">
            <v>13</v>
          </cell>
          <cell r="F1435" t="str">
            <v>İSTANBUL SHOWROOM</v>
          </cell>
          <cell r="G1435" t="str">
            <v>AD</v>
          </cell>
          <cell r="H1435">
            <v>1</v>
          </cell>
          <cell r="I1435">
            <v>0</v>
          </cell>
          <cell r="J1435">
            <v>-1</v>
          </cell>
          <cell r="K1435">
            <v>0</v>
          </cell>
        </row>
        <row r="1436">
          <cell r="C1436" t="str">
            <v>M-X-7032-0-002-016</v>
          </cell>
          <cell r="D1436" t="str">
            <v>50X50X20 KARE.PEX.BORU.KAPA.Ø18+Ø21,3.DLK.PSLMZ.CEL.AY.YZY.(20mmYUK.) (R027)</v>
          </cell>
          <cell r="E1436">
            <v>12</v>
          </cell>
          <cell r="F1436" t="str">
            <v>ESKİŞEHİR SHOWROOM</v>
          </cell>
          <cell r="G1436" t="str">
            <v>AD</v>
          </cell>
          <cell r="H1436">
            <v>3</v>
          </cell>
          <cell r="I1436">
            <v>0</v>
          </cell>
          <cell r="J1436">
            <v>-3</v>
          </cell>
          <cell r="K1436">
            <v>0</v>
          </cell>
        </row>
        <row r="1437">
          <cell r="C1437" t="str">
            <v>M-X-7032-0-002-016</v>
          </cell>
          <cell r="D1437" t="str">
            <v>50X50X20 KARE.PEX.BORU.KAPA.Ø18+Ø21,3.DLK.PSLMZ.CEL.AY.YZY.(20mmYUK.) (R027)</v>
          </cell>
          <cell r="E1437">
            <v>13</v>
          </cell>
          <cell r="F1437" t="str">
            <v>İSTANBUL SHOWROOM</v>
          </cell>
          <cell r="G1437" t="str">
            <v>AD</v>
          </cell>
          <cell r="H1437">
            <v>1</v>
          </cell>
          <cell r="I1437">
            <v>0</v>
          </cell>
          <cell r="J1437">
            <v>-1</v>
          </cell>
          <cell r="K1437">
            <v>0</v>
          </cell>
        </row>
        <row r="1438">
          <cell r="C1438" t="str">
            <v>M-X-7032-0-002-018</v>
          </cell>
          <cell r="D1438" t="str">
            <v>Ø50X17 YUV.PEX.BORU.KAPA.Ø18+Ø21,3.DLK.PSLMZ.AY.YZY.(17mmYUK) (R029)</v>
          </cell>
          <cell r="E1438">
            <v>12</v>
          </cell>
          <cell r="F1438" t="str">
            <v>ESKİŞEHİR SHOWROOM</v>
          </cell>
          <cell r="G1438" t="str">
            <v>AD</v>
          </cell>
          <cell r="H1438">
            <v>1</v>
          </cell>
          <cell r="I1438">
            <v>0</v>
          </cell>
          <cell r="J1438">
            <v>-1</v>
          </cell>
          <cell r="K1438">
            <v>0</v>
          </cell>
        </row>
        <row r="1439">
          <cell r="C1439" t="str">
            <v>M-X-7032-0-002-018</v>
          </cell>
          <cell r="D1439" t="str">
            <v>Ø50X17 YUV.PEX.BORU.KAPA.Ø18+Ø21,3.DLK.PSLMZ.AY.YZY.(17mmYUK) (R029)</v>
          </cell>
          <cell r="E1439">
            <v>13</v>
          </cell>
          <cell r="F1439" t="str">
            <v>İSTANBUL SHOWROOM</v>
          </cell>
          <cell r="G1439" t="str">
            <v>AD</v>
          </cell>
          <cell r="H1439">
            <v>1</v>
          </cell>
          <cell r="I1439">
            <v>0</v>
          </cell>
          <cell r="J1439">
            <v>-1</v>
          </cell>
          <cell r="K1439">
            <v>0</v>
          </cell>
        </row>
        <row r="1440">
          <cell r="C1440" t="str">
            <v>M-X-7032-0-002-022</v>
          </cell>
          <cell r="D1440" t="str">
            <v>48X48X82 3.CENTIKLI.BORU.KAPA.Ø28.DLK.PSLMZ.CEL.AY.YZY.(82mmYUK.)(R042)</v>
          </cell>
          <cell r="E1440">
            <v>3</v>
          </cell>
          <cell r="F1440" t="str">
            <v>ÜRETİM DEPO</v>
          </cell>
          <cell r="G1440" t="str">
            <v>AD</v>
          </cell>
          <cell r="H1440">
            <v>14</v>
          </cell>
          <cell r="I1440">
            <v>0</v>
          </cell>
          <cell r="J1440">
            <v>-14</v>
          </cell>
          <cell r="K1440">
            <v>0</v>
          </cell>
        </row>
        <row r="1441">
          <cell r="C1441" t="str">
            <v>M-X-7032-0-055-001</v>
          </cell>
          <cell r="D1441" t="str">
            <v>Ø50X30 YUV.PEX.BORU.KAPA.Ø18+Ø21,3.DLK.PSLMZ.PVD.POLSHD.COPPER.(30mmYUK) (R028)</v>
          </cell>
          <cell r="E1441">
            <v>3</v>
          </cell>
          <cell r="F1441" t="str">
            <v>ÜRETİM DEPO</v>
          </cell>
          <cell r="G1441" t="str">
            <v>AD</v>
          </cell>
          <cell r="H1441">
            <v>0</v>
          </cell>
          <cell r="I1441">
            <v>2</v>
          </cell>
          <cell r="J1441">
            <v>2</v>
          </cell>
          <cell r="K1441">
            <v>0</v>
          </cell>
        </row>
        <row r="1442">
          <cell r="C1442" t="str">
            <v>M-X-7032-0-055-005</v>
          </cell>
          <cell r="D1442" t="str">
            <v>48X48X82 3.CENTIKLI.BORU.KAPA.Ø28.DLK.PSLMZ.CEL.PVD.POLSHD.COPPER(82mmYUK.)(R042)</v>
          </cell>
          <cell r="E1442">
            <v>12</v>
          </cell>
          <cell r="F1442" t="str">
            <v>ESKİŞEHİR SHOWROOM</v>
          </cell>
          <cell r="G1442" t="str">
            <v>AD</v>
          </cell>
          <cell r="H1442">
            <v>2</v>
          </cell>
          <cell r="I1442">
            <v>0</v>
          </cell>
          <cell r="J1442">
            <v>-2</v>
          </cell>
          <cell r="K1442">
            <v>0</v>
          </cell>
        </row>
        <row r="1443">
          <cell r="C1443" t="str">
            <v>M-X-7032-0-112-006</v>
          </cell>
          <cell r="D1443" t="str">
            <v>Ø50X17 YUV.PEX.BORU.KAPA.Ø18+Ø21,3.DLK.PSLMZ.PAR.ALTN.YZY.(17mmYUK) (R029)</v>
          </cell>
          <cell r="E1443">
            <v>16</v>
          </cell>
          <cell r="F1443" t="str">
            <v>ARGE DEPO</v>
          </cell>
          <cell r="G1443" t="str">
            <v>AD</v>
          </cell>
          <cell r="H1443">
            <v>0</v>
          </cell>
          <cell r="I1443">
            <v>4</v>
          </cell>
          <cell r="J1443">
            <v>4</v>
          </cell>
          <cell r="K1443">
            <v>0</v>
          </cell>
        </row>
        <row r="1444">
          <cell r="C1444" t="str">
            <v>M-X-7032-0-172-001</v>
          </cell>
          <cell r="D1444" t="str">
            <v>Ø50X30 YUV.PEX.BORU.KAPA.Ø18+Ø21,3.DLK.PSLMZ.PVD.POLSHD.BRONZE.(30mmYUK) (R028)</v>
          </cell>
          <cell r="E1444">
            <v>3</v>
          </cell>
          <cell r="F1444" t="str">
            <v>ÜRETİM DEPO</v>
          </cell>
          <cell r="G1444" t="str">
            <v>AD</v>
          </cell>
          <cell r="H1444">
            <v>0</v>
          </cell>
          <cell r="I1444">
            <v>2</v>
          </cell>
          <cell r="J1444">
            <v>2</v>
          </cell>
          <cell r="K1444">
            <v>0</v>
          </cell>
        </row>
        <row r="1445">
          <cell r="C1445" t="str">
            <v>M-X-7032-0-174-001</v>
          </cell>
          <cell r="D1445" t="str">
            <v>50X50X30 KARE.PEX.BORU.KAPA.Ø18+Ø21,3.DLK.PSLMZ.CEL.PVD.POLSHD.BRASS.(30mmYUK.) (R026)</v>
          </cell>
          <cell r="E1445">
            <v>3</v>
          </cell>
          <cell r="F1445" t="str">
            <v>ÜRETİM DEPO</v>
          </cell>
          <cell r="G1445" t="str">
            <v>AD</v>
          </cell>
          <cell r="H1445">
            <v>0</v>
          </cell>
          <cell r="I1445">
            <v>4</v>
          </cell>
          <cell r="J1445">
            <v>4</v>
          </cell>
          <cell r="K1445">
            <v>0</v>
          </cell>
        </row>
        <row r="1446">
          <cell r="C1446" t="str">
            <v>M-X-7032-0-174-002</v>
          </cell>
          <cell r="D1446" t="str">
            <v>Ø50X17 YUV.PEX.BORU.KAPA.Ø18+Ø21,3.DLK.PSLMZ.PVD.POLSHD.BRASS(17mmYUK) (R029)</v>
          </cell>
          <cell r="E1446">
            <v>3</v>
          </cell>
          <cell r="F1446" t="str">
            <v>ÜRETİM DEPO</v>
          </cell>
          <cell r="G1446" t="str">
            <v>AD</v>
          </cell>
          <cell r="H1446">
            <v>0</v>
          </cell>
          <cell r="I1446">
            <v>6</v>
          </cell>
          <cell r="J1446">
            <v>6</v>
          </cell>
          <cell r="K1446">
            <v>0</v>
          </cell>
        </row>
        <row r="1447">
          <cell r="C1447" t="str">
            <v>M-X-7032-0-174-003</v>
          </cell>
          <cell r="D1447" t="str">
            <v>Ø50X30 YUV.PEX.BORU.KAPA.Ø18+Ø21,3.DLK.PSLMZ.PVD.POLSHD.BRASS.(30mmYUK) (R028)</v>
          </cell>
          <cell r="E1447">
            <v>3</v>
          </cell>
          <cell r="F1447" t="str">
            <v>ÜRETİM DEPO</v>
          </cell>
          <cell r="G1447" t="str">
            <v>AD</v>
          </cell>
          <cell r="H1447">
            <v>0</v>
          </cell>
          <cell r="I1447">
            <v>2</v>
          </cell>
          <cell r="J1447">
            <v>2</v>
          </cell>
          <cell r="K1447">
            <v>0</v>
          </cell>
        </row>
        <row r="1448">
          <cell r="C1448" t="str">
            <v>M-X-7032-0-174-005</v>
          </cell>
          <cell r="D1448" t="str">
            <v>48X48X82 3.CENTIKLI.BORU.KAPA.Ø28.DLK.PSLMZ.CEL.PVD.POLSHD.BRASS(82mmYUK.)(R042)</v>
          </cell>
          <cell r="E1448">
            <v>9</v>
          </cell>
          <cell r="F1448" t="str">
            <v>RED (KARANTİNA) DEPO</v>
          </cell>
          <cell r="G1448" t="str">
            <v>AD</v>
          </cell>
          <cell r="H1448">
            <v>2</v>
          </cell>
          <cell r="I1448">
            <v>0</v>
          </cell>
          <cell r="J1448">
            <v>-2</v>
          </cell>
          <cell r="K1448">
            <v>0</v>
          </cell>
        </row>
        <row r="1449">
          <cell r="C1449" t="str">
            <v>M-X-7032-0-174-006</v>
          </cell>
          <cell r="D1449" t="str">
            <v>Ø52X25X10X1 MM YUV.BORU.KAPA.PSLMZ.CEL.PVD.POLISHED.BRASS.(R013)</v>
          </cell>
          <cell r="E1449">
            <v>6</v>
          </cell>
          <cell r="F1449" t="str">
            <v>MAMÜL DEPO</v>
          </cell>
          <cell r="G1449" t="str">
            <v>AD</v>
          </cell>
          <cell r="H1449">
            <v>6</v>
          </cell>
          <cell r="I1449">
            <v>0</v>
          </cell>
          <cell r="J1449">
            <v>-6</v>
          </cell>
          <cell r="K1449">
            <v>0</v>
          </cell>
        </row>
        <row r="1450">
          <cell r="C1450" t="str">
            <v>M-X-7032-0-175-003</v>
          </cell>
          <cell r="D1450" t="str">
            <v>50X50X30 KARE.PEX.BORU.KAPA.Ø18+Ø21,3.DLK.PSLMZ.CEL.PVD.BRSHED.BRASS(30mmYUK.) (R026)</v>
          </cell>
          <cell r="E1450">
            <v>3</v>
          </cell>
          <cell r="F1450" t="str">
            <v>ÜRETİM DEPO</v>
          </cell>
          <cell r="G1450" t="str">
            <v>AD</v>
          </cell>
          <cell r="H1450">
            <v>0</v>
          </cell>
          <cell r="I1450">
            <v>2</v>
          </cell>
          <cell r="J1450">
            <v>2</v>
          </cell>
          <cell r="K1450">
            <v>0</v>
          </cell>
        </row>
        <row r="1451">
          <cell r="C1451" t="str">
            <v>M-X-7032-0-178-003</v>
          </cell>
          <cell r="D1451" t="str">
            <v>48X48X82 3.CENTIKLI.BORU.KAPA.Ø28.DLK.PSLMZ.CEL.PVD.POLSHD.BLACK.CHROME(82mmYUK.)(R042)</v>
          </cell>
          <cell r="E1451">
            <v>9</v>
          </cell>
          <cell r="F1451" t="str">
            <v>RED (KARANTİNA) DEPO</v>
          </cell>
          <cell r="G1451" t="str">
            <v>AD</v>
          </cell>
          <cell r="H1451">
            <v>12</v>
          </cell>
          <cell r="I1451">
            <v>0</v>
          </cell>
          <cell r="J1451">
            <v>-12</v>
          </cell>
          <cell r="K1451">
            <v>0</v>
          </cell>
        </row>
        <row r="1452">
          <cell r="C1452" t="str">
            <v>M-X-7034-0-094-002</v>
          </cell>
          <cell r="D1452" t="str">
            <v>80 X 120 X 2,5 MM.R7.DVR.RZT.NIGHT.BLACK.Ø18.CFT.DLKL.(PEX) (R032)</v>
          </cell>
          <cell r="E1452">
            <v>6</v>
          </cell>
          <cell r="F1452" t="str">
            <v>MAMÜL DEPO</v>
          </cell>
          <cell r="G1452" t="str">
            <v>AD</v>
          </cell>
          <cell r="H1452">
            <v>1</v>
          </cell>
          <cell r="I1452">
            <v>0</v>
          </cell>
          <cell r="J1452">
            <v>-1</v>
          </cell>
          <cell r="K1452">
            <v>0</v>
          </cell>
        </row>
        <row r="1453">
          <cell r="C1453" t="str">
            <v>M-X-7037-0-001-001</v>
          </cell>
          <cell r="D1453" t="str">
            <v>40X400X80 NOVAPSLMZCEL.HAVLU.ASKI.FRC.YZY.(ARES,KALYON,RAMSEY)</v>
          </cell>
          <cell r="E1453">
            <v>22</v>
          </cell>
          <cell r="F1453" t="str">
            <v>ONLINE SATIŞ DEPO</v>
          </cell>
          <cell r="G1453" t="str">
            <v>AD</v>
          </cell>
          <cell r="H1453">
            <v>3</v>
          </cell>
          <cell r="I1453">
            <v>3</v>
          </cell>
          <cell r="J1453">
            <v>0</v>
          </cell>
          <cell r="K1453">
            <v>0</v>
          </cell>
        </row>
        <row r="1454">
          <cell r="C1454" t="str">
            <v>M-X-7037-0-001-002</v>
          </cell>
          <cell r="D1454" t="str">
            <v>40X290X80 NOVAPSLMZCEL.HAVLU.ASKI.FRC.YZY(ARES,KALYON,RAMSEY)</v>
          </cell>
          <cell r="E1454">
            <v>22</v>
          </cell>
          <cell r="F1454" t="str">
            <v>ONLINE SATIŞ DEPO</v>
          </cell>
          <cell r="G1454" t="str">
            <v>AD</v>
          </cell>
          <cell r="H1454">
            <v>6</v>
          </cell>
          <cell r="I1454">
            <v>6</v>
          </cell>
          <cell r="J1454">
            <v>0</v>
          </cell>
          <cell r="K1454">
            <v>0</v>
          </cell>
        </row>
        <row r="1455">
          <cell r="C1455" t="str">
            <v>M-X-7037-0-002-001</v>
          </cell>
          <cell r="D1455" t="str">
            <v>40X400X80 NOVAPSLMZCEL.HAVLU.ASKI.AY.YZY(ARES,KALYON,RAMSEY)</v>
          </cell>
          <cell r="E1455">
            <v>22</v>
          </cell>
          <cell r="F1455" t="str">
            <v>ONLINE SATIŞ DEPO</v>
          </cell>
          <cell r="G1455" t="str">
            <v>AD</v>
          </cell>
          <cell r="H1455">
            <v>2</v>
          </cell>
          <cell r="I1455">
            <v>2</v>
          </cell>
          <cell r="J1455">
            <v>0</v>
          </cell>
          <cell r="K1455">
            <v>0</v>
          </cell>
        </row>
        <row r="1456">
          <cell r="C1456" t="str">
            <v>M-X-7037-0-002-002</v>
          </cell>
          <cell r="D1456" t="str">
            <v>40X290X80 NOVAPSLMZCEL.HAVLU.ASKI.AY.YZY(ARES,KALYON,RAMSEY)</v>
          </cell>
          <cell r="E1456">
            <v>22</v>
          </cell>
          <cell r="F1456" t="str">
            <v>ONLINE SATIŞ DEPO</v>
          </cell>
          <cell r="G1456" t="str">
            <v>AD</v>
          </cell>
          <cell r="H1456">
            <v>5</v>
          </cell>
          <cell r="I1456">
            <v>5</v>
          </cell>
          <cell r="J1456">
            <v>0</v>
          </cell>
          <cell r="K1456">
            <v>0</v>
          </cell>
        </row>
        <row r="1457">
          <cell r="C1457" t="str">
            <v>M-X-7045-0-002-001</v>
          </cell>
          <cell r="D1457" t="str">
            <v>30X530 FRESCOPSLMZ.CEL.HAVLU.ASKI.AY.YZY.</v>
          </cell>
          <cell r="E1457">
            <v>16</v>
          </cell>
          <cell r="F1457" t="str">
            <v>ARGE DEPO</v>
          </cell>
          <cell r="G1457" t="str">
            <v>AD</v>
          </cell>
          <cell r="H1457">
            <v>4</v>
          </cell>
          <cell r="I1457">
            <v>4</v>
          </cell>
          <cell r="J1457">
            <v>0</v>
          </cell>
          <cell r="K1457">
            <v>0</v>
          </cell>
        </row>
        <row r="1458">
          <cell r="C1458" t="str">
            <v>M-X-7045-0-002-002</v>
          </cell>
          <cell r="D1458" t="str">
            <v>30X630 FRESCOPSLMZ.CEL.HAVLU.ASKI.AY.YZY.</v>
          </cell>
          <cell r="E1458">
            <v>16</v>
          </cell>
          <cell r="F1458" t="str">
            <v>ARGE DEPO</v>
          </cell>
          <cell r="G1458" t="str">
            <v>AD</v>
          </cell>
          <cell r="H1458">
            <v>1</v>
          </cell>
          <cell r="I1458">
            <v>1</v>
          </cell>
          <cell r="J1458">
            <v>0</v>
          </cell>
          <cell r="K1458">
            <v>0</v>
          </cell>
        </row>
        <row r="1459">
          <cell r="C1459" t="str">
            <v>M-X-7047-0-002-002</v>
          </cell>
          <cell r="D1459" t="str">
            <v>Ø21,3X322X100 ANCONAPSLMZ.CEL.HAVLU.ASKI.AY.YZY.</v>
          </cell>
          <cell r="E1459">
            <v>6</v>
          </cell>
          <cell r="F1459" t="str">
            <v>MAMÜL DEPO</v>
          </cell>
          <cell r="G1459" t="str">
            <v>AD</v>
          </cell>
          <cell r="H1459">
            <v>1</v>
          </cell>
          <cell r="I1459">
            <v>1</v>
          </cell>
          <cell r="J1459">
            <v>0</v>
          </cell>
          <cell r="K1459">
            <v>0</v>
          </cell>
        </row>
        <row r="1460">
          <cell r="C1460" t="str">
            <v>M-X-7047-0-002-002</v>
          </cell>
          <cell r="D1460" t="str">
            <v>Ø21,3X322X100 ANCONAPSLMZ.CEL.HAVLU.ASKI.AY.YZY.</v>
          </cell>
          <cell r="E1460">
            <v>22</v>
          </cell>
          <cell r="F1460" t="str">
            <v>ONLINE SATIŞ DEPO</v>
          </cell>
          <cell r="G1460" t="str">
            <v>AD</v>
          </cell>
          <cell r="H1460">
            <v>1</v>
          </cell>
          <cell r="I1460">
            <v>1</v>
          </cell>
          <cell r="J1460">
            <v>0</v>
          </cell>
          <cell r="K1460">
            <v>0</v>
          </cell>
        </row>
        <row r="1461">
          <cell r="C1461" t="str">
            <v>M-X-7049-0-002-002</v>
          </cell>
          <cell r="D1461" t="str">
            <v>60X380X131 DALYA.PSLMZCEL.HAVLU.ASKI.AY.YZY(VALERIAN)</v>
          </cell>
          <cell r="E1461">
            <v>12</v>
          </cell>
          <cell r="F1461" t="str">
            <v>ESKİŞEHİR SHOWROOM</v>
          </cell>
          <cell r="G1461" t="str">
            <v>AD</v>
          </cell>
          <cell r="H1461">
            <v>1</v>
          </cell>
          <cell r="I1461">
            <v>1</v>
          </cell>
          <cell r="J1461">
            <v>0</v>
          </cell>
          <cell r="K1461">
            <v>0</v>
          </cell>
        </row>
        <row r="1462">
          <cell r="C1462" t="str">
            <v>M-X-7049-0-002-004</v>
          </cell>
          <cell r="D1462" t="str">
            <v>60X400X131 DALYA.PSLMZCEL.HAVLU.ASKI.AY.YZY(VALERIAN.HTV:42MM)</v>
          </cell>
          <cell r="E1462">
            <v>22</v>
          </cell>
          <cell r="F1462" t="str">
            <v>ONLINE SATIŞ DEPO</v>
          </cell>
          <cell r="G1462" t="str">
            <v>AD</v>
          </cell>
          <cell r="H1462">
            <v>2</v>
          </cell>
          <cell r="I1462">
            <v>2</v>
          </cell>
          <cell r="J1462">
            <v>0</v>
          </cell>
          <cell r="K1462">
            <v>0</v>
          </cell>
        </row>
        <row r="1463">
          <cell r="C1463" t="str">
            <v>M-X-7049-0-002-004</v>
          </cell>
          <cell r="D1463" t="str">
            <v>60X401 DALYA.PSLMZCEL.HAVLU.ASKI.AY.YZY(VALERIAN.HTV:42MM)</v>
          </cell>
          <cell r="E1463">
            <v>16</v>
          </cell>
          <cell r="F1463" t="str">
            <v>ARGE DEPO</v>
          </cell>
          <cell r="G1463" t="str">
            <v>AD</v>
          </cell>
          <cell r="H1463">
            <v>1</v>
          </cell>
          <cell r="I1463">
            <v>1</v>
          </cell>
          <cell r="J1463">
            <v>0</v>
          </cell>
          <cell r="K1463">
            <v>0</v>
          </cell>
        </row>
        <row r="1464">
          <cell r="C1464" t="str">
            <v>M-X-7051-0-002-001</v>
          </cell>
          <cell r="D1464" t="str">
            <v>100X396X78 NOLINA.PSLMZCEL.HAVLU.ASKI.AY.YZY(MIMOSA)</v>
          </cell>
          <cell r="E1464">
            <v>12</v>
          </cell>
          <cell r="F1464" t="str">
            <v>ESKİŞEHİR SHOWROOM</v>
          </cell>
          <cell r="G1464" t="str">
            <v>AD</v>
          </cell>
          <cell r="H1464">
            <v>1</v>
          </cell>
          <cell r="I1464">
            <v>1</v>
          </cell>
          <cell r="J1464">
            <v>0</v>
          </cell>
          <cell r="K1464">
            <v>0</v>
          </cell>
        </row>
        <row r="1465">
          <cell r="C1465" t="str">
            <v>M-X-7051-0-002-001</v>
          </cell>
          <cell r="D1465" t="str">
            <v>100X396X78 NOLINA.PSLMZCEL.HAVLU.ASKI.AY.YZY(MIMOSA)</v>
          </cell>
          <cell r="E1465">
            <v>22</v>
          </cell>
          <cell r="F1465" t="str">
            <v>ONLINE SATIŞ DEPO</v>
          </cell>
          <cell r="G1465" t="str">
            <v>AD</v>
          </cell>
          <cell r="H1465">
            <v>3</v>
          </cell>
          <cell r="I1465">
            <v>3</v>
          </cell>
          <cell r="J1465">
            <v>0</v>
          </cell>
          <cell r="K1465">
            <v>0</v>
          </cell>
        </row>
        <row r="1466">
          <cell r="C1466" t="str">
            <v>M-X-7052-0-002-002</v>
          </cell>
          <cell r="D1466" t="str">
            <v>80X350X80 ANEMONE.PSLMZCEL.HAVLU.ASKI.AY.YZY(SAKURA)</v>
          </cell>
          <cell r="E1466">
            <v>12</v>
          </cell>
          <cell r="F1466" t="str">
            <v>ESKİŞEHİR SHOWROOM</v>
          </cell>
          <cell r="G1466" t="str">
            <v>AD</v>
          </cell>
          <cell r="H1466">
            <v>1</v>
          </cell>
          <cell r="I1466">
            <v>1</v>
          </cell>
          <cell r="J1466">
            <v>0</v>
          </cell>
          <cell r="K1466">
            <v>0</v>
          </cell>
        </row>
        <row r="1467">
          <cell r="C1467" t="str">
            <v>M-X-7053-0-001-001</v>
          </cell>
          <cell r="D1467" t="str">
            <v>50X411 X119 OKRA.PSLMZ.CEL.HAVLU.ASKI.FRC.YZY(VIOLET)</v>
          </cell>
          <cell r="E1467">
            <v>22</v>
          </cell>
          <cell r="F1467" t="str">
            <v>ONLINE SATIŞ DEPO</v>
          </cell>
          <cell r="G1467" t="str">
            <v>AD</v>
          </cell>
          <cell r="H1467">
            <v>1</v>
          </cell>
          <cell r="I1467">
            <v>1</v>
          </cell>
          <cell r="J1467">
            <v>0</v>
          </cell>
          <cell r="K1467">
            <v>0</v>
          </cell>
        </row>
        <row r="1468">
          <cell r="C1468" t="str">
            <v>M-X-7055-0-002-002</v>
          </cell>
          <cell r="D1468" t="str">
            <v>150 X 95 X 93 NOTE.PSLMZ.CEL.HAVLU.ASKI.AY.YZY.</v>
          </cell>
          <cell r="E1468">
            <v>22</v>
          </cell>
          <cell r="F1468" t="str">
            <v>ONLINE SATIŞ DEPO</v>
          </cell>
          <cell r="G1468" t="str">
            <v>AD</v>
          </cell>
          <cell r="H1468">
            <v>2</v>
          </cell>
          <cell r="I1468">
            <v>2</v>
          </cell>
          <cell r="J1468">
            <v>0</v>
          </cell>
          <cell r="K1468">
            <v>0</v>
          </cell>
        </row>
        <row r="1469">
          <cell r="C1469" t="str">
            <v>M-X-7057-0-094-001</v>
          </cell>
          <cell r="D1469" t="str">
            <v>120X120X113 FOREST.PSLMZ.CEL.HAVLU.ASKI.NIGHT.BLACK</v>
          </cell>
          <cell r="E1469">
            <v>22</v>
          </cell>
          <cell r="F1469" t="str">
            <v>ONLINE SATIŞ DEPO</v>
          </cell>
          <cell r="G1469" t="str">
            <v>AD</v>
          </cell>
          <cell r="H1469">
            <v>1</v>
          </cell>
          <cell r="I1469">
            <v>1</v>
          </cell>
          <cell r="J1469">
            <v>0</v>
          </cell>
          <cell r="K1469">
            <v>0</v>
          </cell>
        </row>
        <row r="1470">
          <cell r="C1470" t="str">
            <v>M-X-7057-0-150-001</v>
          </cell>
          <cell r="D1470" t="str">
            <v>120X120X113 FOREST.PSLMZ.CEL.HAVLU.ASKI.SOFT TOUCH BLUE</v>
          </cell>
          <cell r="E1470">
            <v>12</v>
          </cell>
          <cell r="F1470" t="str">
            <v>ESKİŞEHİR SHOWROOM</v>
          </cell>
          <cell r="G1470" t="str">
            <v>AD</v>
          </cell>
          <cell r="H1470">
            <v>1</v>
          </cell>
          <cell r="I1470">
            <v>1</v>
          </cell>
          <cell r="J1470">
            <v>0</v>
          </cell>
          <cell r="K1470">
            <v>0</v>
          </cell>
        </row>
        <row r="1471">
          <cell r="C1471" t="str">
            <v>M-X-7062-0-075-004</v>
          </cell>
          <cell r="D1471" t="str">
            <v>LILAC&amp;AMBER (APL) DUVAR MONTAJ BRAKET KITI RAL9016 (ON BORU=4)</v>
          </cell>
          <cell r="E1471">
            <v>3</v>
          </cell>
          <cell r="F1471" t="str">
            <v>ÜRETİM DEPO</v>
          </cell>
          <cell r="G1471" t="str">
            <v>AD</v>
          </cell>
          <cell r="H1471">
            <v>2</v>
          </cell>
          <cell r="I1471">
            <v>0</v>
          </cell>
          <cell r="J1471">
            <v>-2</v>
          </cell>
          <cell r="K1471">
            <v>0</v>
          </cell>
        </row>
        <row r="1472">
          <cell r="C1472" t="str">
            <v>M-X-7062-0-096-001</v>
          </cell>
          <cell r="D1472" t="str">
            <v>LILAC&amp;AMBER (APL) DUVAR MONTAJ BRAKET KITI NOIR.SBL.2200.(ON BORU&gt;4)</v>
          </cell>
          <cell r="E1472">
            <v>3</v>
          </cell>
          <cell r="F1472" t="str">
            <v>ÜRETİM DEPO</v>
          </cell>
          <cell r="G1472" t="str">
            <v>AD</v>
          </cell>
          <cell r="H1472">
            <v>24</v>
          </cell>
          <cell r="I1472">
            <v>0</v>
          </cell>
          <cell r="J1472">
            <v>-24</v>
          </cell>
          <cell r="K1472">
            <v>0</v>
          </cell>
        </row>
        <row r="1473">
          <cell r="C1473" t="str">
            <v>M-X-7062-0-096-002</v>
          </cell>
          <cell r="D1473" t="str">
            <v>LILAC&amp;AMBER (APL) DUVAR MONTAJ BRAKET KITI NOIR.SBL.2200.(ON BORU=4)</v>
          </cell>
          <cell r="E1473">
            <v>3</v>
          </cell>
          <cell r="F1473" t="str">
            <v>ÜRETİM DEPO</v>
          </cell>
          <cell r="G1473" t="str">
            <v>AD</v>
          </cell>
          <cell r="H1473">
            <v>21</v>
          </cell>
          <cell r="I1473">
            <v>0</v>
          </cell>
          <cell r="J1473">
            <v>-21</v>
          </cell>
          <cell r="K1473">
            <v>0</v>
          </cell>
        </row>
        <row r="1474">
          <cell r="C1474" t="str">
            <v>M-X-7072-0-000-001</v>
          </cell>
          <cell r="D1474" t="str">
            <v>T FITTING 1/2" H50 (DUAL FUEL)</v>
          </cell>
          <cell r="E1474">
            <v>12</v>
          </cell>
          <cell r="F1474" t="str">
            <v>ESKİŞEHİR SHOWROOM</v>
          </cell>
          <cell r="G1474" t="str">
            <v>AD</v>
          </cell>
          <cell r="H1474">
            <v>1</v>
          </cell>
          <cell r="I1474">
            <v>1</v>
          </cell>
          <cell r="J1474">
            <v>0</v>
          </cell>
          <cell r="K1474">
            <v>0</v>
          </cell>
        </row>
        <row r="1475">
          <cell r="C1475" t="str">
            <v>M-X-7077-0-000-001</v>
          </cell>
          <cell r="D1475" t="str">
            <v>ANTICOR KOROZYON INHIBITORU 250 GRAM</v>
          </cell>
          <cell r="E1475">
            <v>6</v>
          </cell>
          <cell r="F1475" t="str">
            <v>MAMÜL DEPO</v>
          </cell>
          <cell r="G1475" t="str">
            <v>AD</v>
          </cell>
          <cell r="H1475">
            <v>7</v>
          </cell>
          <cell r="I1475">
            <v>7</v>
          </cell>
          <cell r="J1475">
            <v>0</v>
          </cell>
          <cell r="K1475">
            <v>0</v>
          </cell>
        </row>
        <row r="1476">
          <cell r="C1476" t="str">
            <v>M-X-7080-0-108-017</v>
          </cell>
          <cell r="D1476" t="str">
            <v>MIDAS.RC.HQ230V300W50HzCLI.AYR.ON/OF.FIS.BYZ.+BYZ.KBL.HEC.1.1_v8.0</v>
          </cell>
          <cell r="E1476">
            <v>5</v>
          </cell>
          <cell r="F1476" t="str">
            <v>SİPARİŞ DEPO</v>
          </cell>
          <cell r="G1476" t="str">
            <v>AD</v>
          </cell>
          <cell r="H1476">
            <v>-50</v>
          </cell>
          <cell r="I1476">
            <v>0</v>
          </cell>
          <cell r="J1476">
            <v>50</v>
          </cell>
          <cell r="K1476">
            <v>0</v>
          </cell>
        </row>
        <row r="1477">
          <cell r="C1477" t="str">
            <v>M-X-7080-0-110-017</v>
          </cell>
          <cell r="D1477" t="str">
            <v>MIDAS.RC.HQ230V500W50HzCLI.KARE.AYR.ON/OF.FIS.KR.+GRI.KBL.HEC.1.1</v>
          </cell>
          <cell r="E1477">
            <v>9</v>
          </cell>
          <cell r="F1477" t="str">
            <v>RED (KARANTİNA) DEPO</v>
          </cell>
          <cell r="G1477" t="str">
            <v>AD</v>
          </cell>
          <cell r="H1477">
            <v>1</v>
          </cell>
          <cell r="I1477">
            <v>0</v>
          </cell>
          <cell r="J1477">
            <v>-1</v>
          </cell>
          <cell r="K1477">
            <v>0</v>
          </cell>
        </row>
        <row r="1478">
          <cell r="C1478" t="str">
            <v>M-X-7080-0-110-028</v>
          </cell>
          <cell r="D1478" t="str">
            <v>MIDAS.RC.HQ230V300W50HzCLI.AYR.ON/OF.FIS.KR.+GRI.KBL.HEC.1.1_v8.0</v>
          </cell>
          <cell r="E1478">
            <v>3</v>
          </cell>
          <cell r="F1478" t="str">
            <v>ÜRETİM DEPO</v>
          </cell>
          <cell r="G1478" t="str">
            <v>AD</v>
          </cell>
          <cell r="H1478">
            <v>1</v>
          </cell>
          <cell r="I1478">
            <v>0</v>
          </cell>
          <cell r="J1478">
            <v>-1</v>
          </cell>
          <cell r="K1478">
            <v>0</v>
          </cell>
        </row>
        <row r="1479">
          <cell r="C1479" t="str">
            <v>M-X-7082-0-129-004</v>
          </cell>
          <cell r="D1479" t="str">
            <v>MIDAS.(NG).HQ230V300W50HzCLI.AYR.ON/OF.KBL.GIZ.BLCKMATT.HEC.1.1_v8.0</v>
          </cell>
          <cell r="E1479">
            <v>5</v>
          </cell>
          <cell r="F1479" t="str">
            <v>SİPARİŞ DEPO</v>
          </cell>
          <cell r="G1479" t="str">
            <v>AD</v>
          </cell>
          <cell r="H1479">
            <v>-50</v>
          </cell>
          <cell r="I1479">
            <v>0</v>
          </cell>
          <cell r="J1479">
            <v>50</v>
          </cell>
          <cell r="K1479">
            <v>0</v>
          </cell>
        </row>
        <row r="1480">
          <cell r="C1480" t="str">
            <v>M-X-7092-0-109-001</v>
          </cell>
          <cell r="D1480" t="str">
            <v>HT230V200W50HzCLI.STD.FSIZ.GRI</v>
          </cell>
          <cell r="E1480">
            <v>6</v>
          </cell>
          <cell r="F1480" t="str">
            <v>MAMÜL DEPO</v>
          </cell>
          <cell r="G1480" t="str">
            <v>AD</v>
          </cell>
          <cell r="H1480">
            <v>3</v>
          </cell>
          <cell r="I1480">
            <v>0</v>
          </cell>
          <cell r="J1480">
            <v>-3</v>
          </cell>
          <cell r="K1480">
            <v>0</v>
          </cell>
        </row>
        <row r="1481">
          <cell r="C1481" t="str">
            <v>M-X-7095-0-109-001</v>
          </cell>
          <cell r="D1481" t="str">
            <v>HT230V50HzCLII.ODATMS.FSIZ.GRI</v>
          </cell>
          <cell r="E1481">
            <v>6</v>
          </cell>
          <cell r="F1481" t="str">
            <v>MAMÜL DEPO</v>
          </cell>
          <cell r="G1481" t="str">
            <v>AD</v>
          </cell>
          <cell r="H1481">
            <v>84</v>
          </cell>
          <cell r="I1481">
            <v>0</v>
          </cell>
          <cell r="J1481">
            <v>-84</v>
          </cell>
          <cell r="K1481">
            <v>0</v>
          </cell>
        </row>
        <row r="1482">
          <cell r="C1482" t="str">
            <v>M-X-7096-0-001-001</v>
          </cell>
          <cell r="D1482" t="str">
            <v>RD230V200W50HzCLI.32.ON/OF.FIS.FRC.YZY.</v>
          </cell>
          <cell r="E1482">
            <v>6</v>
          </cell>
          <cell r="F1482" t="str">
            <v>MAMÜL DEPO</v>
          </cell>
          <cell r="G1482" t="str">
            <v>AD</v>
          </cell>
          <cell r="H1482">
            <v>3</v>
          </cell>
          <cell r="I1482">
            <v>0</v>
          </cell>
          <cell r="J1482">
            <v>-3</v>
          </cell>
          <cell r="K1482">
            <v>0</v>
          </cell>
        </row>
        <row r="1483">
          <cell r="C1483" t="str">
            <v>M-X-7096-0-002-001</v>
          </cell>
          <cell r="D1483" t="str">
            <v>RD230V150W50HzCLI.32.ON/OF.FSIZ.AY.YZY.BYZ.KBL+O.GRMT</v>
          </cell>
          <cell r="E1483">
            <v>24</v>
          </cell>
          <cell r="F1483" t="str">
            <v>REZERVE DEPO</v>
          </cell>
          <cell r="G1483" t="str">
            <v>AD</v>
          </cell>
          <cell r="H1483">
            <v>1</v>
          </cell>
          <cell r="I1483">
            <v>1</v>
          </cell>
          <cell r="J1483">
            <v>0</v>
          </cell>
          <cell r="K1483">
            <v>0</v>
          </cell>
        </row>
        <row r="1484">
          <cell r="C1484" t="str">
            <v>M-X-7097-0-002-025</v>
          </cell>
          <cell r="D1484" t="str">
            <v>RD230V250W50HzCLI.30X30.ON/OF.FSIZ.AY.YZY.BYZ.KBL+O.GRMT</v>
          </cell>
          <cell r="E1484">
            <v>6</v>
          </cell>
          <cell r="F1484" t="str">
            <v>MAMÜL DEPO</v>
          </cell>
          <cell r="G1484" t="str">
            <v>AD</v>
          </cell>
          <cell r="H1484">
            <v>1</v>
          </cell>
          <cell r="I1484">
            <v>0</v>
          </cell>
          <cell r="J1484">
            <v>-1</v>
          </cell>
          <cell r="K1484">
            <v>0</v>
          </cell>
        </row>
        <row r="1485">
          <cell r="C1485" t="str">
            <v>M-X-7097-0-116-001</v>
          </cell>
          <cell r="D1485" t="str">
            <v>RD230V200W50HzCLI.30X30.ON/OF.PVD.MAT.ALTN.FSIZ+BYZ.KBL</v>
          </cell>
          <cell r="E1485">
            <v>6</v>
          </cell>
          <cell r="F1485" t="str">
            <v>MAMÜL DEPO</v>
          </cell>
          <cell r="G1485" t="str">
            <v>AD</v>
          </cell>
          <cell r="H1485">
            <v>1</v>
          </cell>
          <cell r="I1485">
            <v>0</v>
          </cell>
          <cell r="J1485">
            <v>-1</v>
          </cell>
          <cell r="K1485">
            <v>0</v>
          </cell>
        </row>
        <row r="1486">
          <cell r="C1486" t="str">
            <v>M-X-7097-0-118-001</v>
          </cell>
          <cell r="D1486" t="str">
            <v>RD230V200W50HzCLI.30X30.ON/OF.FSIZ.BLKNCKL.BYZ.KBL</v>
          </cell>
          <cell r="E1486">
            <v>6</v>
          </cell>
          <cell r="F1486" t="str">
            <v>MAMÜL DEPO</v>
          </cell>
          <cell r="G1486" t="str">
            <v>AD</v>
          </cell>
          <cell r="H1486">
            <v>1</v>
          </cell>
          <cell r="I1486">
            <v>0</v>
          </cell>
          <cell r="J1486">
            <v>-1</v>
          </cell>
          <cell r="K1486">
            <v>0</v>
          </cell>
        </row>
        <row r="1487">
          <cell r="C1487" t="str">
            <v>M-X-7098-0-001-002</v>
          </cell>
          <cell r="D1487" t="str">
            <v>RD230V200W50HzCLI.32.KBL.GIZ.ON/OF.FRC.YZY.+RZT</v>
          </cell>
          <cell r="E1487">
            <v>6</v>
          </cell>
          <cell r="F1487" t="str">
            <v>MAMÜL DEPO</v>
          </cell>
          <cell r="G1487" t="str">
            <v>AD</v>
          </cell>
          <cell r="H1487">
            <v>1</v>
          </cell>
          <cell r="I1487">
            <v>0</v>
          </cell>
          <cell r="J1487">
            <v>-1</v>
          </cell>
          <cell r="K1487">
            <v>0</v>
          </cell>
        </row>
        <row r="1488">
          <cell r="C1488" t="str">
            <v>M-X-7099-0-002-002</v>
          </cell>
          <cell r="D1488" t="str">
            <v>RD230V200W50HzCLI.30X30.KBL.GIZ.ON/OF.AY.YZY.+RZT</v>
          </cell>
          <cell r="E1488">
            <v>6</v>
          </cell>
          <cell r="F1488" t="str">
            <v>MAMÜL DEPO</v>
          </cell>
          <cell r="G1488" t="str">
            <v>AD</v>
          </cell>
          <cell r="H1488">
            <v>2</v>
          </cell>
          <cell r="I1488">
            <v>0</v>
          </cell>
          <cell r="J1488">
            <v>-2</v>
          </cell>
          <cell r="K1488">
            <v>0</v>
          </cell>
        </row>
        <row r="1489">
          <cell r="C1489" t="str">
            <v>M-X-7099-0-108-001</v>
          </cell>
          <cell r="D1489" t="str">
            <v>RD230V500W50HzCLI.30X30.KBL.GIZ.ON/OF.RAL9016.+RZT</v>
          </cell>
          <cell r="E1489">
            <v>6</v>
          </cell>
          <cell r="F1489" t="str">
            <v>MAMÜL DEPO</v>
          </cell>
          <cell r="G1489" t="str">
            <v>AD</v>
          </cell>
          <cell r="H1489">
            <v>1</v>
          </cell>
          <cell r="I1489">
            <v>0</v>
          </cell>
          <cell r="J1489">
            <v>-1</v>
          </cell>
          <cell r="K1489">
            <v>0</v>
          </cell>
        </row>
        <row r="1490">
          <cell r="C1490" t="str">
            <v>M-X-7099-0-111-001</v>
          </cell>
          <cell r="D1490" t="str">
            <v>RD230V200W50HzCLI.30X30.ON/OF.KBL.GIZ.ON/OF.RAL9005+40.mm.RZT</v>
          </cell>
          <cell r="E1490">
            <v>6</v>
          </cell>
          <cell r="F1490" t="str">
            <v>MAMÜL DEPO</v>
          </cell>
          <cell r="G1490" t="str">
            <v>AD</v>
          </cell>
          <cell r="H1490">
            <v>1</v>
          </cell>
          <cell r="I1490">
            <v>0</v>
          </cell>
          <cell r="J1490">
            <v>-1</v>
          </cell>
          <cell r="K1490">
            <v>0</v>
          </cell>
        </row>
        <row r="1491">
          <cell r="C1491" t="str">
            <v>M-X-7106-0-000-004</v>
          </cell>
          <cell r="D1491" t="str">
            <v>HT230V1000W50HzCLIFASTON</v>
          </cell>
          <cell r="E1491">
            <v>6</v>
          </cell>
          <cell r="F1491" t="str">
            <v>MAMÜL DEPO</v>
          </cell>
          <cell r="G1491" t="str">
            <v>AD</v>
          </cell>
          <cell r="H1491">
            <v>20</v>
          </cell>
          <cell r="I1491">
            <v>0</v>
          </cell>
          <cell r="J1491">
            <v>-20</v>
          </cell>
          <cell r="K1491">
            <v>0</v>
          </cell>
        </row>
        <row r="1492">
          <cell r="C1492" t="str">
            <v>M-X-7106-0-000-006</v>
          </cell>
          <cell r="D1492" t="str">
            <v>HT230V600W50HzCLIFASTON</v>
          </cell>
          <cell r="E1492">
            <v>6</v>
          </cell>
          <cell r="F1492" t="str">
            <v>MAMÜL DEPO</v>
          </cell>
          <cell r="G1492" t="str">
            <v>AD</v>
          </cell>
          <cell r="H1492">
            <v>27</v>
          </cell>
          <cell r="I1492">
            <v>0</v>
          </cell>
          <cell r="J1492">
            <v>-27</v>
          </cell>
          <cell r="K1492">
            <v>0</v>
          </cell>
        </row>
        <row r="1493">
          <cell r="C1493" t="str">
            <v>M-X-7106-0-000-007</v>
          </cell>
          <cell r="D1493" t="str">
            <v>HT230V700W50HzCLIFASTON</v>
          </cell>
          <cell r="E1493">
            <v>6</v>
          </cell>
          <cell r="F1493" t="str">
            <v>MAMÜL DEPO</v>
          </cell>
          <cell r="G1493" t="str">
            <v>AD</v>
          </cell>
          <cell r="H1493">
            <v>29</v>
          </cell>
          <cell r="I1493">
            <v>0</v>
          </cell>
          <cell r="J1493">
            <v>-29</v>
          </cell>
          <cell r="K1493">
            <v>0</v>
          </cell>
        </row>
        <row r="1494">
          <cell r="C1494" t="str">
            <v>M-X-7107-0-000-004</v>
          </cell>
          <cell r="D1494" t="str">
            <v>HT230V750W50HzCLIIFASTON</v>
          </cell>
          <cell r="E1494">
            <v>6</v>
          </cell>
          <cell r="F1494" t="str">
            <v>MAMÜL DEPO</v>
          </cell>
          <cell r="G1494" t="str">
            <v>AD</v>
          </cell>
          <cell r="H1494">
            <v>35</v>
          </cell>
          <cell r="I1494">
            <v>0</v>
          </cell>
          <cell r="J1494">
            <v>-35</v>
          </cell>
          <cell r="K1494">
            <v>0</v>
          </cell>
        </row>
        <row r="1495">
          <cell r="C1495" t="str">
            <v>M-X-7107-0-000-005</v>
          </cell>
          <cell r="D1495" t="str">
            <v>HT230V1000W50HzCLIIFASTON</v>
          </cell>
          <cell r="E1495">
            <v>6</v>
          </cell>
          <cell r="F1495" t="str">
            <v>MAMÜL DEPO</v>
          </cell>
          <cell r="G1495" t="str">
            <v>AD</v>
          </cell>
          <cell r="H1495">
            <v>24</v>
          </cell>
          <cell r="I1495">
            <v>0</v>
          </cell>
          <cell r="J1495">
            <v>-24</v>
          </cell>
          <cell r="K1495">
            <v>0</v>
          </cell>
        </row>
        <row r="1496">
          <cell r="C1496" t="str">
            <v>M-X-7107-0-000-006</v>
          </cell>
          <cell r="D1496" t="str">
            <v>HT230V1200W50HzCLIIFASTON</v>
          </cell>
          <cell r="E1496">
            <v>6</v>
          </cell>
          <cell r="F1496" t="str">
            <v>MAMÜL DEPO</v>
          </cell>
          <cell r="G1496" t="str">
            <v>AD</v>
          </cell>
          <cell r="H1496">
            <v>5</v>
          </cell>
          <cell r="I1496">
            <v>0</v>
          </cell>
          <cell r="J1496">
            <v>-5</v>
          </cell>
          <cell r="K1496">
            <v>0</v>
          </cell>
        </row>
        <row r="1497">
          <cell r="C1497" t="str">
            <v>M-X-7108-0-109-002</v>
          </cell>
          <cell r="D1497" t="str">
            <v>HT230V500W50HzCLION/OFFIS.GRI</v>
          </cell>
          <cell r="E1497">
            <v>24</v>
          </cell>
          <cell r="F1497" t="str">
            <v>REZERVE DEPO</v>
          </cell>
          <cell r="G1497" t="str">
            <v>AD</v>
          </cell>
          <cell r="H1497">
            <v>1</v>
          </cell>
          <cell r="I1497">
            <v>0</v>
          </cell>
          <cell r="J1497">
            <v>-1</v>
          </cell>
          <cell r="K1497">
            <v>0</v>
          </cell>
        </row>
        <row r="1498">
          <cell r="C1498" t="str">
            <v>M-X-7109-0-109-001</v>
          </cell>
          <cell r="D1498" t="str">
            <v>HT230V500W50HzCIION/OFFSIZ.GRI</v>
          </cell>
          <cell r="E1498">
            <v>6</v>
          </cell>
          <cell r="F1498" t="str">
            <v>MAMÜL DEPO</v>
          </cell>
          <cell r="G1498" t="str">
            <v>AD</v>
          </cell>
          <cell r="H1498">
            <v>4</v>
          </cell>
          <cell r="I1498">
            <v>0</v>
          </cell>
          <cell r="J1498">
            <v>-4</v>
          </cell>
          <cell r="K1498">
            <v>0</v>
          </cell>
        </row>
        <row r="1499">
          <cell r="C1499" t="str">
            <v>M-X-7110-0-000-002</v>
          </cell>
          <cell r="D1499" t="str">
            <v>IC230V600W50HzCLIFASTON</v>
          </cell>
          <cell r="E1499">
            <v>6</v>
          </cell>
          <cell r="F1499" t="str">
            <v>MAMÜL DEPO</v>
          </cell>
          <cell r="G1499" t="str">
            <v>AD</v>
          </cell>
          <cell r="H1499">
            <v>4</v>
          </cell>
          <cell r="I1499">
            <v>0</v>
          </cell>
          <cell r="J1499">
            <v>-4</v>
          </cell>
          <cell r="K1499">
            <v>0</v>
          </cell>
        </row>
        <row r="1500">
          <cell r="C1500" t="str">
            <v>M-X-7117-0-002-004</v>
          </cell>
          <cell r="D1500" t="str">
            <v>RD230V300W50HzCLII.30X30.KBL.GIZ.ON/OF.AY.YZY.+RZT</v>
          </cell>
          <cell r="E1500">
            <v>6</v>
          </cell>
          <cell r="F1500" t="str">
            <v>MAMÜL DEPO</v>
          </cell>
          <cell r="G1500" t="str">
            <v>AD</v>
          </cell>
          <cell r="H1500">
            <v>1</v>
          </cell>
          <cell r="I1500">
            <v>0</v>
          </cell>
          <cell r="J1500">
            <v>-1</v>
          </cell>
          <cell r="K1500">
            <v>0</v>
          </cell>
        </row>
        <row r="1501">
          <cell r="C1501" t="str">
            <v>M-X-7134-0-110-002</v>
          </cell>
          <cell r="D1501" t="str">
            <v>TERMOSTATIK SENSOR KROM (GN)</v>
          </cell>
          <cell r="E1501">
            <v>6</v>
          </cell>
          <cell r="F1501" t="str">
            <v>MAMÜL DEPO</v>
          </cell>
          <cell r="G1501" t="str">
            <v>AD</v>
          </cell>
          <cell r="H1501">
            <v>7</v>
          </cell>
          <cell r="I1501">
            <v>0</v>
          </cell>
          <cell r="J1501">
            <v>-7</v>
          </cell>
          <cell r="K1501">
            <v>0</v>
          </cell>
        </row>
        <row r="1502">
          <cell r="C1502" t="str">
            <v>M-X-7134-0-110-003</v>
          </cell>
          <cell r="D1502" t="str">
            <v>DANFOSS TERMOSTATIK.SENSORLU.VANA.KROM.DUVARDAN/YERDEN VANA PKT.</v>
          </cell>
          <cell r="E1502">
            <v>22</v>
          </cell>
          <cell r="F1502" t="str">
            <v>ONLINE SATIŞ DEPO</v>
          </cell>
          <cell r="G1502" t="str">
            <v>AD</v>
          </cell>
          <cell r="H1502">
            <v>1</v>
          </cell>
          <cell r="I1502">
            <v>1</v>
          </cell>
          <cell r="J1502">
            <v>0</v>
          </cell>
          <cell r="K1502">
            <v>0</v>
          </cell>
        </row>
        <row r="1503">
          <cell r="C1503" t="str">
            <v>M-X-7135-0-000-003</v>
          </cell>
          <cell r="D1503" t="str">
            <v>DANFOSS TERMOSTATIK.SENSORLU.VANA.BEYAZ.DUVARDAN/YERDEN VANA PKT.</v>
          </cell>
          <cell r="E1503">
            <v>22</v>
          </cell>
          <cell r="F1503" t="str">
            <v>ONLINE SATIŞ DEPO</v>
          </cell>
          <cell r="G1503" t="str">
            <v>AD</v>
          </cell>
          <cell r="H1503">
            <v>5</v>
          </cell>
          <cell r="I1503">
            <v>5</v>
          </cell>
          <cell r="J1503">
            <v>0</v>
          </cell>
          <cell r="K1503">
            <v>0</v>
          </cell>
        </row>
        <row r="1504">
          <cell r="C1504" t="str">
            <v>M-X-7153-0-055-001</v>
          </cell>
          <cell r="D1504" t="str">
            <v>Ø25 X 1,2 X 75 MM STAINLESS STEEL  TUBE SAMPLE PVD POLISHED COPPER</v>
          </cell>
          <cell r="E1504">
            <v>5</v>
          </cell>
          <cell r="F1504" t="str">
            <v>SİPARİŞ DEPO</v>
          </cell>
          <cell r="G1504" t="str">
            <v>AD</v>
          </cell>
          <cell r="H1504">
            <v>-1</v>
          </cell>
          <cell r="I1504">
            <v>0</v>
          </cell>
          <cell r="J1504">
            <v>1</v>
          </cell>
          <cell r="K1504">
            <v>0</v>
          </cell>
        </row>
        <row r="1505">
          <cell r="C1505" t="str">
            <v>M-X-7153-0-055-001</v>
          </cell>
          <cell r="D1505" t="str">
            <v>Ø25 X 1,2 X 75 MM STAINLESS STEEL  TUBE SAMPLE PVD POLISHED COPPER</v>
          </cell>
          <cell r="E1505">
            <v>6</v>
          </cell>
          <cell r="F1505" t="str">
            <v>MAMÜL DEPO</v>
          </cell>
          <cell r="G1505" t="str">
            <v>AD</v>
          </cell>
          <cell r="H1505">
            <v>54</v>
          </cell>
          <cell r="I1505">
            <v>54</v>
          </cell>
          <cell r="J1505">
            <v>0</v>
          </cell>
          <cell r="K1505">
            <v>0</v>
          </cell>
        </row>
        <row r="1506">
          <cell r="C1506" t="str">
            <v>M-X-7153-0-055-001</v>
          </cell>
          <cell r="D1506" t="str">
            <v>Ø25 X 1,2 X 75 MM STAINLESS STEEL  TUBE SAMPLE PVD POLISHED COPPER</v>
          </cell>
          <cell r="E1506">
            <v>13</v>
          </cell>
          <cell r="F1506" t="str">
            <v>İSTANBUL SHOWROOM</v>
          </cell>
          <cell r="G1506" t="str">
            <v>AD</v>
          </cell>
          <cell r="H1506">
            <v>0</v>
          </cell>
          <cell r="I1506">
            <v>1</v>
          </cell>
          <cell r="J1506">
            <v>1</v>
          </cell>
          <cell r="K1506">
            <v>0</v>
          </cell>
        </row>
        <row r="1507">
          <cell r="C1507" t="str">
            <v>M-X-7153-0-055-002</v>
          </cell>
          <cell r="D1507" t="str">
            <v>30 X 30 X 1,5 X 75 MM STAINLESS STEEL  TUBE SAMPLE PVD POLSHD COPPER</v>
          </cell>
          <cell r="E1507">
            <v>6</v>
          </cell>
          <cell r="F1507" t="str">
            <v>MAMÜL DEPO</v>
          </cell>
          <cell r="G1507" t="str">
            <v>AD</v>
          </cell>
          <cell r="H1507">
            <v>57</v>
          </cell>
          <cell r="I1507">
            <v>57</v>
          </cell>
          <cell r="J1507">
            <v>0</v>
          </cell>
          <cell r="K1507">
            <v>0</v>
          </cell>
        </row>
        <row r="1508">
          <cell r="C1508" t="str">
            <v>M-X-7153-0-055-002</v>
          </cell>
          <cell r="D1508" t="str">
            <v>30 X 30 X 1,5 X 75 MM STAINLESS STEEL  TUBE SAMPLE PVD POLSHD COPPER</v>
          </cell>
          <cell r="E1508">
            <v>13</v>
          </cell>
          <cell r="F1508" t="str">
            <v>İSTANBUL SHOWROOM</v>
          </cell>
          <cell r="G1508" t="str">
            <v>AD</v>
          </cell>
          <cell r="H1508">
            <v>0</v>
          </cell>
          <cell r="I1508">
            <v>1</v>
          </cell>
          <cell r="J1508">
            <v>1</v>
          </cell>
          <cell r="K1508">
            <v>0</v>
          </cell>
        </row>
        <row r="1509">
          <cell r="C1509" t="str">
            <v>M-X-7153-0-075-001</v>
          </cell>
          <cell r="D1509" t="str">
            <v>Ø25 X 1,2 X 75 MM TUBE SAMPLE WHITE RAL9016.75G (ALUMINIUM COLOUR)</v>
          </cell>
          <cell r="E1509">
            <v>6</v>
          </cell>
          <cell r="F1509" t="str">
            <v>MAMÜL DEPO</v>
          </cell>
          <cell r="G1509" t="str">
            <v>AD</v>
          </cell>
          <cell r="H1509">
            <v>5</v>
          </cell>
          <cell r="I1509">
            <v>5</v>
          </cell>
          <cell r="J1509">
            <v>0</v>
          </cell>
          <cell r="K1509">
            <v>0</v>
          </cell>
        </row>
        <row r="1510">
          <cell r="C1510" t="str">
            <v>M-X-7153-0-075-003</v>
          </cell>
          <cell r="D1510" t="str">
            <v>25 X 28 X 75 MM ALUMINIUM PROFILE SAMPLE WHITE RAL9016.75G (ALUMINIUM COLOUR)</v>
          </cell>
          <cell r="E1510">
            <v>6</v>
          </cell>
          <cell r="F1510" t="str">
            <v>MAMÜL DEPO</v>
          </cell>
          <cell r="G1510" t="str">
            <v>AD</v>
          </cell>
          <cell r="H1510">
            <v>5</v>
          </cell>
          <cell r="I1510">
            <v>5</v>
          </cell>
          <cell r="J1510">
            <v>0</v>
          </cell>
          <cell r="K1510">
            <v>0</v>
          </cell>
        </row>
        <row r="1511">
          <cell r="C1511" t="str">
            <v>M-X-7153-0-077-001</v>
          </cell>
          <cell r="D1511" t="str">
            <v>Ø25 X 1,2 X 75 MM TUBE SAMPLE WHITE RAL9010.30G (MILD STEEL COLOUR)</v>
          </cell>
          <cell r="E1511">
            <v>6</v>
          </cell>
          <cell r="F1511" t="str">
            <v>MAMÜL DEPO</v>
          </cell>
          <cell r="G1511" t="str">
            <v>AD</v>
          </cell>
          <cell r="H1511">
            <v>8</v>
          </cell>
          <cell r="I1511">
            <v>8</v>
          </cell>
          <cell r="J1511">
            <v>0</v>
          </cell>
          <cell r="K1511">
            <v>0</v>
          </cell>
        </row>
        <row r="1512">
          <cell r="C1512" t="str">
            <v>M-X-7153-0-077-002</v>
          </cell>
          <cell r="D1512" t="str">
            <v>25 X 28 X 75 MM ALUMINIUM PROFILE SAMPLE WHITE RAL9010.30G (ALUMINIUM COLOUR)</v>
          </cell>
          <cell r="E1512">
            <v>6</v>
          </cell>
          <cell r="F1512" t="str">
            <v>MAMÜL DEPO</v>
          </cell>
          <cell r="G1512" t="str">
            <v>AD</v>
          </cell>
          <cell r="H1512">
            <v>5</v>
          </cell>
          <cell r="I1512">
            <v>5</v>
          </cell>
          <cell r="J1512">
            <v>0</v>
          </cell>
          <cell r="K1512">
            <v>0</v>
          </cell>
        </row>
        <row r="1513">
          <cell r="C1513" t="str">
            <v>M-X-7153-0-081-003</v>
          </cell>
          <cell r="D1513" t="str">
            <v>25 X 28 X 75 MM ALUMINIUM PROFILE SAMPLE SILVER GREY RAL9006.80G (ALUMINIUM COLOUR)</v>
          </cell>
          <cell r="E1513">
            <v>6</v>
          </cell>
          <cell r="F1513" t="str">
            <v>MAMÜL DEPO</v>
          </cell>
          <cell r="G1513" t="str">
            <v>AD</v>
          </cell>
          <cell r="H1513">
            <v>5</v>
          </cell>
          <cell r="I1513">
            <v>5</v>
          </cell>
          <cell r="J1513">
            <v>0</v>
          </cell>
          <cell r="K1513">
            <v>0</v>
          </cell>
        </row>
        <row r="1514">
          <cell r="C1514" t="str">
            <v>M-X-7153-0-093-001</v>
          </cell>
          <cell r="D1514" t="str">
            <v>Ø25 X 1,2 X 75 MM TUBE SAMPLE ANTHRACITE RAL7016.30G (ALUMINIUM COLOUR)</v>
          </cell>
          <cell r="E1514">
            <v>6</v>
          </cell>
          <cell r="F1514" t="str">
            <v>MAMÜL DEPO</v>
          </cell>
          <cell r="G1514" t="str">
            <v>AD</v>
          </cell>
          <cell r="H1514">
            <v>4</v>
          </cell>
          <cell r="I1514">
            <v>4</v>
          </cell>
          <cell r="J1514">
            <v>0</v>
          </cell>
          <cell r="K1514">
            <v>0</v>
          </cell>
        </row>
        <row r="1515">
          <cell r="C1515" t="str">
            <v>M-X-7153-0-093-003</v>
          </cell>
          <cell r="D1515" t="str">
            <v>25 X 28 X 75 MM ALUMINIUM PROFILE SAMPLE ANTHRACITE RAL7016.30G (ALUMINIUM COLOUR)</v>
          </cell>
          <cell r="E1515">
            <v>6</v>
          </cell>
          <cell r="F1515" t="str">
            <v>MAMÜL DEPO</v>
          </cell>
          <cell r="G1515" t="str">
            <v>AD</v>
          </cell>
          <cell r="H1515">
            <v>5</v>
          </cell>
          <cell r="I1515">
            <v>5</v>
          </cell>
          <cell r="J1515">
            <v>0</v>
          </cell>
          <cell r="K1515">
            <v>0</v>
          </cell>
        </row>
        <row r="1516">
          <cell r="C1516" t="str">
            <v>M-X-7153-0-094-001</v>
          </cell>
          <cell r="D1516" t="str">
            <v>Ø25 X 1,2 X 75 MM TUBE SAMPLE NIGHT BLACK (STAINLESS STEEL COLOUR)</v>
          </cell>
          <cell r="E1516">
            <v>6</v>
          </cell>
          <cell r="F1516" t="str">
            <v>MAMÜL DEPO</v>
          </cell>
          <cell r="G1516" t="str">
            <v>AD</v>
          </cell>
          <cell r="H1516">
            <v>16</v>
          </cell>
          <cell r="I1516">
            <v>16</v>
          </cell>
          <cell r="J1516">
            <v>0</v>
          </cell>
          <cell r="K1516">
            <v>0</v>
          </cell>
        </row>
        <row r="1517">
          <cell r="C1517" t="str">
            <v>M-X-7153-0-094-001</v>
          </cell>
          <cell r="D1517" t="str">
            <v>Ø25 X 1,2 X 75 MM TUBE SAMPLE NIGHT BLACK (STAINLESS STEEL COLOUR)</v>
          </cell>
          <cell r="E1517">
            <v>13</v>
          </cell>
          <cell r="F1517" t="str">
            <v>İSTANBUL SHOWROOM</v>
          </cell>
          <cell r="G1517" t="str">
            <v>AD</v>
          </cell>
          <cell r="H1517">
            <v>0</v>
          </cell>
          <cell r="I1517">
            <v>1</v>
          </cell>
          <cell r="J1517">
            <v>1</v>
          </cell>
          <cell r="K1517">
            <v>0</v>
          </cell>
        </row>
        <row r="1518">
          <cell r="C1518" t="str">
            <v>M-X-7153-0-094-002</v>
          </cell>
          <cell r="D1518" t="str">
            <v>30 X 30 X 1,2 X 75 MM TUBE SAMPLE NIGHT BLACK (STAINLESS STEEL COLOUR)</v>
          </cell>
          <cell r="E1518">
            <v>6</v>
          </cell>
          <cell r="F1518" t="str">
            <v>MAMÜL DEPO</v>
          </cell>
          <cell r="G1518" t="str">
            <v>AD</v>
          </cell>
          <cell r="H1518">
            <v>16</v>
          </cell>
          <cell r="I1518">
            <v>16</v>
          </cell>
          <cell r="J1518">
            <v>0</v>
          </cell>
          <cell r="K1518">
            <v>0</v>
          </cell>
        </row>
        <row r="1519">
          <cell r="C1519" t="str">
            <v>M-X-7153-0-094-002</v>
          </cell>
          <cell r="D1519" t="str">
            <v>30 X 30 X 1,2 X 75 MM TUBE SAMPLE NIGHT BLACK (STAINLESS STEEL COLOUR)</v>
          </cell>
          <cell r="E1519">
            <v>13</v>
          </cell>
          <cell r="F1519" t="str">
            <v>İSTANBUL SHOWROOM</v>
          </cell>
          <cell r="G1519" t="str">
            <v>AD</v>
          </cell>
          <cell r="H1519">
            <v>0</v>
          </cell>
          <cell r="I1519">
            <v>1</v>
          </cell>
          <cell r="J1519">
            <v>1</v>
          </cell>
          <cell r="K1519">
            <v>0</v>
          </cell>
        </row>
        <row r="1520">
          <cell r="C1520" t="str">
            <v>M-X-7153-0-096-001</v>
          </cell>
          <cell r="D1520" t="str">
            <v>25 X 28 X 75 MM ALUMINIUM PROFILE SAMPLE TEXTURED BLACK YW360F (ALUMINIUM COLOUR)</v>
          </cell>
          <cell r="E1520">
            <v>6</v>
          </cell>
          <cell r="F1520" t="str">
            <v>MAMÜL DEPO</v>
          </cell>
          <cell r="G1520" t="str">
            <v>AD</v>
          </cell>
          <cell r="H1520">
            <v>5</v>
          </cell>
          <cell r="I1520">
            <v>5</v>
          </cell>
          <cell r="J1520">
            <v>0</v>
          </cell>
          <cell r="K1520">
            <v>0</v>
          </cell>
        </row>
        <row r="1521">
          <cell r="C1521" t="str">
            <v>M-X-7153-0-097-001</v>
          </cell>
          <cell r="D1521" t="str">
            <v>Ø25 X 1,2 X 75 MM TUBE SAMPLE WHITE RAL9016.80G (MILD STEEL COLOUR)</v>
          </cell>
          <cell r="E1521">
            <v>6</v>
          </cell>
          <cell r="F1521" t="str">
            <v>MAMÜL DEPO</v>
          </cell>
          <cell r="G1521" t="str">
            <v>AD</v>
          </cell>
          <cell r="H1521">
            <v>10</v>
          </cell>
          <cell r="I1521">
            <v>10</v>
          </cell>
          <cell r="J1521">
            <v>0</v>
          </cell>
          <cell r="K1521">
            <v>0</v>
          </cell>
        </row>
        <row r="1522">
          <cell r="C1522" t="str">
            <v>M-X-7153-0-097-001</v>
          </cell>
          <cell r="D1522" t="str">
            <v>Ø25 X 1,2 X 75 MM TUBE SAMPLE WHITE RAL9016.80G (MILD STEEL COLOUR)</v>
          </cell>
          <cell r="E1522">
            <v>13</v>
          </cell>
          <cell r="F1522" t="str">
            <v>İSTANBUL SHOWROOM</v>
          </cell>
          <cell r="G1522" t="str">
            <v>AD</v>
          </cell>
          <cell r="H1522">
            <v>0</v>
          </cell>
          <cell r="I1522">
            <v>1</v>
          </cell>
          <cell r="J1522">
            <v>1</v>
          </cell>
          <cell r="K1522">
            <v>0</v>
          </cell>
        </row>
        <row r="1523">
          <cell r="C1523" t="str">
            <v>M-X-7153-0-097-002</v>
          </cell>
          <cell r="D1523" t="str">
            <v>30 X 30 X 1,2 X 75 MM TUBE SAMPLE WHITE RAL9016.80G (MILD STEEL COLOUR)</v>
          </cell>
          <cell r="E1523">
            <v>6</v>
          </cell>
          <cell r="F1523" t="str">
            <v>MAMÜL DEPO</v>
          </cell>
          <cell r="G1523" t="str">
            <v>AD</v>
          </cell>
          <cell r="H1523">
            <v>20</v>
          </cell>
          <cell r="I1523">
            <v>20</v>
          </cell>
          <cell r="J1523">
            <v>0</v>
          </cell>
          <cell r="K1523">
            <v>0</v>
          </cell>
        </row>
        <row r="1524">
          <cell r="C1524" t="str">
            <v>M-X-7153-0-097-002</v>
          </cell>
          <cell r="D1524" t="str">
            <v>30 X 30 X 1,2 X 75 MM TUBE SAMPLE WHITE RAL9016.80G (MILD STEEL COLOUR)</v>
          </cell>
          <cell r="E1524">
            <v>13</v>
          </cell>
          <cell r="F1524" t="str">
            <v>İSTANBUL SHOWROOM</v>
          </cell>
          <cell r="G1524" t="str">
            <v>AD</v>
          </cell>
          <cell r="H1524">
            <v>0</v>
          </cell>
          <cell r="I1524">
            <v>1</v>
          </cell>
          <cell r="J1524">
            <v>1</v>
          </cell>
          <cell r="K1524">
            <v>0</v>
          </cell>
        </row>
        <row r="1525">
          <cell r="C1525" t="str">
            <v>M-X-7153-0-099-001</v>
          </cell>
          <cell r="D1525" t="str">
            <v>Ø25 X 1,2 X 75 MM TUBE SAMPLE BLACK RAL9005.20G (MILD STEEL COLOUR)</v>
          </cell>
          <cell r="E1525">
            <v>6</v>
          </cell>
          <cell r="F1525" t="str">
            <v>MAMÜL DEPO</v>
          </cell>
          <cell r="G1525" t="str">
            <v>AD</v>
          </cell>
          <cell r="H1525">
            <v>13</v>
          </cell>
          <cell r="I1525">
            <v>13</v>
          </cell>
          <cell r="J1525">
            <v>0</v>
          </cell>
          <cell r="K1525">
            <v>0</v>
          </cell>
        </row>
        <row r="1526">
          <cell r="C1526" t="str">
            <v>M-X-7153-0-099-001</v>
          </cell>
          <cell r="D1526" t="str">
            <v>Ø25 X 1,2 X 75 MM TUBE SAMPLE BLACK RAL9005.20G (MILD STEEL COLOUR)</v>
          </cell>
          <cell r="E1526">
            <v>13</v>
          </cell>
          <cell r="F1526" t="str">
            <v>İSTANBUL SHOWROOM</v>
          </cell>
          <cell r="G1526" t="str">
            <v>AD</v>
          </cell>
          <cell r="H1526">
            <v>0</v>
          </cell>
          <cell r="I1526">
            <v>1</v>
          </cell>
          <cell r="J1526">
            <v>1</v>
          </cell>
          <cell r="K1526">
            <v>0</v>
          </cell>
        </row>
        <row r="1527">
          <cell r="C1527" t="str">
            <v>M-X-7153-0-099-002</v>
          </cell>
          <cell r="D1527" t="str">
            <v>30 X 30 X 1,2 X 75 MM TUBE SAMPLE BLACK RAL9005.20G (MILD STEEL COLOUR)</v>
          </cell>
          <cell r="E1527">
            <v>6</v>
          </cell>
          <cell r="F1527" t="str">
            <v>MAMÜL DEPO</v>
          </cell>
          <cell r="G1527" t="str">
            <v>AD</v>
          </cell>
          <cell r="H1527">
            <v>5</v>
          </cell>
          <cell r="I1527">
            <v>5</v>
          </cell>
          <cell r="J1527">
            <v>0</v>
          </cell>
          <cell r="K1527">
            <v>0</v>
          </cell>
        </row>
        <row r="1528">
          <cell r="C1528" t="str">
            <v>M-X-7153-0-099-002</v>
          </cell>
          <cell r="D1528" t="str">
            <v>30 X 30 X 1,2 X 75 MM TUBE SAMPLE BLACK RAL9005.20G (MILD STEEL COLOUR)</v>
          </cell>
          <cell r="E1528">
            <v>13</v>
          </cell>
          <cell r="F1528" t="str">
            <v>İSTANBUL SHOWROOM</v>
          </cell>
          <cell r="G1528" t="str">
            <v>AD</v>
          </cell>
          <cell r="H1528">
            <v>0</v>
          </cell>
          <cell r="I1528">
            <v>1</v>
          </cell>
          <cell r="J1528">
            <v>1</v>
          </cell>
          <cell r="K1528">
            <v>0</v>
          </cell>
        </row>
        <row r="1529">
          <cell r="C1529" t="str">
            <v>M-X-7153-0-099-003</v>
          </cell>
          <cell r="D1529" t="str">
            <v>25 X 28 X 75 MM ALUMINIUM PROFILE SAMPLE BLACK RAL9005.10G (ALUMINIUM COLOUR)</v>
          </cell>
          <cell r="E1529">
            <v>6</v>
          </cell>
          <cell r="F1529" t="str">
            <v>MAMÜL DEPO</v>
          </cell>
          <cell r="G1529" t="str">
            <v>AD</v>
          </cell>
          <cell r="H1529">
            <v>5</v>
          </cell>
          <cell r="I1529">
            <v>5</v>
          </cell>
          <cell r="J1529">
            <v>0</v>
          </cell>
          <cell r="K1529">
            <v>0</v>
          </cell>
        </row>
        <row r="1530">
          <cell r="C1530" t="str">
            <v>M-X-7153-0-101-001</v>
          </cell>
          <cell r="D1530" t="str">
            <v>Ø25 X 1,2 X 75 MM TUBE SAMPLE ANTHRACITE TEXTURED RAL7016.10G (MILD STEEL COLOUR)</v>
          </cell>
          <cell r="E1530">
            <v>6</v>
          </cell>
          <cell r="F1530" t="str">
            <v>MAMÜL DEPO</v>
          </cell>
          <cell r="G1530" t="str">
            <v>AD</v>
          </cell>
          <cell r="H1530">
            <v>10</v>
          </cell>
          <cell r="I1530">
            <v>10</v>
          </cell>
          <cell r="J1530">
            <v>0</v>
          </cell>
          <cell r="K1530">
            <v>0</v>
          </cell>
        </row>
        <row r="1531">
          <cell r="C1531" t="str">
            <v>M-X-7153-0-101-001</v>
          </cell>
          <cell r="D1531" t="str">
            <v>Ø25 X 1,2 X 75 MM TUBE SAMPLE ANTHRACITE TEXTURED RAL7016.10G (MILD STEEL COLOUR)</v>
          </cell>
          <cell r="E1531">
            <v>13</v>
          </cell>
          <cell r="F1531" t="str">
            <v>İSTANBUL SHOWROOM</v>
          </cell>
          <cell r="G1531" t="str">
            <v>AD</v>
          </cell>
          <cell r="H1531">
            <v>0</v>
          </cell>
          <cell r="I1531">
            <v>1</v>
          </cell>
          <cell r="J1531">
            <v>1</v>
          </cell>
          <cell r="K1531">
            <v>0</v>
          </cell>
        </row>
        <row r="1532">
          <cell r="C1532" t="str">
            <v>M-X-7153-0-101-002</v>
          </cell>
          <cell r="D1532" t="str">
            <v>30 X 30 X 1,2 X 75 MM TUBE SAMPLE ANTHRACITE TEXTURED RAL7016.10G (MILD STEEL COLOUR)</v>
          </cell>
          <cell r="E1532">
            <v>6</v>
          </cell>
          <cell r="F1532" t="str">
            <v>MAMÜL DEPO</v>
          </cell>
          <cell r="G1532" t="str">
            <v>AD</v>
          </cell>
          <cell r="H1532">
            <v>9</v>
          </cell>
          <cell r="I1532">
            <v>9</v>
          </cell>
          <cell r="J1532">
            <v>0</v>
          </cell>
          <cell r="K1532">
            <v>0</v>
          </cell>
        </row>
        <row r="1533">
          <cell r="C1533" t="str">
            <v>M-X-7153-0-101-002</v>
          </cell>
          <cell r="D1533" t="str">
            <v>30 X 30 X 1,2 X 75 MM TUBE SAMPLE ANTHRACITE TEXTURED RAL7016.10G (MILD STEEL COLOUR)</v>
          </cell>
          <cell r="E1533">
            <v>13</v>
          </cell>
          <cell r="F1533" t="str">
            <v>İSTANBUL SHOWROOM</v>
          </cell>
          <cell r="G1533" t="str">
            <v>AD</v>
          </cell>
          <cell r="H1533">
            <v>0</v>
          </cell>
          <cell r="I1533">
            <v>1</v>
          </cell>
          <cell r="J1533">
            <v>1</v>
          </cell>
          <cell r="K1533">
            <v>0</v>
          </cell>
        </row>
        <row r="1534">
          <cell r="C1534" t="str">
            <v>M-X-7153-0-102-002</v>
          </cell>
          <cell r="D1534" t="str">
            <v>30 X 30 X 1,2 X 75 MM TUBE SAMPLE CHROME PLATING (MILD STEEL)</v>
          </cell>
          <cell r="E1534">
            <v>6</v>
          </cell>
          <cell r="F1534" t="str">
            <v>MAMÜL DEPO</v>
          </cell>
          <cell r="G1534" t="str">
            <v>AD</v>
          </cell>
          <cell r="H1534">
            <v>8</v>
          </cell>
          <cell r="I1534">
            <v>8</v>
          </cell>
          <cell r="J1534">
            <v>0</v>
          </cell>
          <cell r="K1534">
            <v>0</v>
          </cell>
        </row>
        <row r="1535">
          <cell r="C1535" t="str">
            <v>M-X-7153-0-149-001</v>
          </cell>
          <cell r="D1535" t="str">
            <v>Ø25 X 1,2 X 75 MM TUBE SAMPLE CLEOPATRA (STAINLESS STEEL COLOUR)</v>
          </cell>
          <cell r="E1535">
            <v>6</v>
          </cell>
          <cell r="F1535" t="str">
            <v>MAMÜL DEPO</v>
          </cell>
          <cell r="G1535" t="str">
            <v>AD</v>
          </cell>
          <cell r="H1535">
            <v>5</v>
          </cell>
          <cell r="I1535">
            <v>5</v>
          </cell>
          <cell r="J1535">
            <v>0</v>
          </cell>
          <cell r="K1535">
            <v>0</v>
          </cell>
        </row>
        <row r="1536">
          <cell r="C1536" t="str">
            <v>M-X-7153-0-149-001</v>
          </cell>
          <cell r="D1536" t="str">
            <v>Ø25 X 1,2 X 75 MM TUBE SAMPLE CLEOPATRA (STAINLESS STEEL COLOUR)</v>
          </cell>
          <cell r="E1536">
            <v>13</v>
          </cell>
          <cell r="F1536" t="str">
            <v>İSTANBUL SHOWROOM</v>
          </cell>
          <cell r="G1536" t="str">
            <v>AD</v>
          </cell>
          <cell r="H1536">
            <v>0</v>
          </cell>
          <cell r="I1536">
            <v>1</v>
          </cell>
          <cell r="J1536">
            <v>1</v>
          </cell>
          <cell r="K1536">
            <v>0</v>
          </cell>
        </row>
        <row r="1537">
          <cell r="C1537" t="str">
            <v>M-X-7153-0-151-001</v>
          </cell>
          <cell r="D1537" t="str">
            <v>Ø25 X 1,2 X 75 MM TUBE SAMPLE NAVY BLUE (STAINLESS STEEL COLOUR)</v>
          </cell>
          <cell r="E1537">
            <v>6</v>
          </cell>
          <cell r="F1537" t="str">
            <v>MAMÜL DEPO</v>
          </cell>
          <cell r="G1537" t="str">
            <v>AD</v>
          </cell>
          <cell r="H1537">
            <v>10</v>
          </cell>
          <cell r="I1537">
            <v>10</v>
          </cell>
          <cell r="J1537">
            <v>0</v>
          </cell>
          <cell r="K1537">
            <v>0</v>
          </cell>
        </row>
        <row r="1538">
          <cell r="C1538" t="str">
            <v>M-X-7153-0-151-002</v>
          </cell>
          <cell r="D1538" t="str">
            <v>30 X 30 X 1,2 X 75 MM TUBE SAMPLE NAVY BLUE (STAINLESS STEEL COLOUR)</v>
          </cell>
          <cell r="E1538">
            <v>6</v>
          </cell>
          <cell r="F1538" t="str">
            <v>MAMÜL DEPO</v>
          </cell>
          <cell r="G1538" t="str">
            <v>AD</v>
          </cell>
          <cell r="H1538">
            <v>10</v>
          </cell>
          <cell r="I1538">
            <v>10</v>
          </cell>
          <cell r="J1538">
            <v>0</v>
          </cell>
          <cell r="K1538">
            <v>0</v>
          </cell>
        </row>
        <row r="1539">
          <cell r="C1539" t="str">
            <v>M-X-7153-0-172-001</v>
          </cell>
          <cell r="D1539" t="str">
            <v>Ø25 X 1,2 X 75 MM STAINLESS STEEL  TUBE SAMPLE PVD POLISHD BRONZE</v>
          </cell>
          <cell r="E1539">
            <v>13</v>
          </cell>
          <cell r="F1539" t="str">
            <v>İSTANBUL SHOWROOM</v>
          </cell>
          <cell r="G1539" t="str">
            <v>AD</v>
          </cell>
          <cell r="H1539">
            <v>0</v>
          </cell>
          <cell r="I1539">
            <v>1</v>
          </cell>
          <cell r="J1539">
            <v>1</v>
          </cell>
          <cell r="K1539">
            <v>0</v>
          </cell>
        </row>
        <row r="1540">
          <cell r="C1540" t="str">
            <v>M-X-7153-0-172-002</v>
          </cell>
          <cell r="D1540" t="str">
            <v>30 X 30 X 1,5 X 75 MM STAINLESS STEEL  TUBE SAMPLE PVD POLISHD BRONZE</v>
          </cell>
          <cell r="E1540">
            <v>5</v>
          </cell>
          <cell r="F1540" t="str">
            <v>SİPARİŞ DEPO</v>
          </cell>
          <cell r="G1540" t="str">
            <v>AD</v>
          </cell>
          <cell r="H1540">
            <v>-1</v>
          </cell>
          <cell r="I1540">
            <v>0</v>
          </cell>
          <cell r="J1540">
            <v>1</v>
          </cell>
          <cell r="K1540">
            <v>0</v>
          </cell>
        </row>
        <row r="1541">
          <cell r="C1541" t="str">
            <v>M-X-7153-0-172-002</v>
          </cell>
          <cell r="D1541" t="str">
            <v>30 X 30 X 1,5 X 75 MM STAINLESS STEEL  TUBE SAMPLE PVD POLISHD BRONZE</v>
          </cell>
          <cell r="E1541">
            <v>6</v>
          </cell>
          <cell r="F1541" t="str">
            <v>MAMÜL DEPO</v>
          </cell>
          <cell r="G1541" t="str">
            <v>AD</v>
          </cell>
          <cell r="H1541">
            <v>6</v>
          </cell>
          <cell r="I1541">
            <v>6</v>
          </cell>
          <cell r="J1541">
            <v>0</v>
          </cell>
          <cell r="K1541">
            <v>0</v>
          </cell>
        </row>
        <row r="1542">
          <cell r="C1542" t="str">
            <v>M-X-7153-0-172-002</v>
          </cell>
          <cell r="D1542" t="str">
            <v>30 X 30 X 1,5 X 75 MM STAINLESS STEEL  TUBE SAMPLE PVD POLISHD BRONZE</v>
          </cell>
          <cell r="E1542">
            <v>13</v>
          </cell>
          <cell r="F1542" t="str">
            <v>İSTANBUL SHOWROOM</v>
          </cell>
          <cell r="G1542" t="str">
            <v>AD</v>
          </cell>
          <cell r="H1542">
            <v>0</v>
          </cell>
          <cell r="I1542">
            <v>1</v>
          </cell>
          <cell r="J1542">
            <v>1</v>
          </cell>
          <cell r="K1542">
            <v>0</v>
          </cell>
        </row>
        <row r="1543">
          <cell r="C1543" t="str">
            <v>M-X-7153-0-173-002</v>
          </cell>
          <cell r="D1543" t="str">
            <v>Ø25 X 1,2 X 75 MM STAINLESS STEEL  TUBE SAMPLE PVD BRUSHED BRONZE</v>
          </cell>
          <cell r="E1543">
            <v>13</v>
          </cell>
          <cell r="F1543" t="str">
            <v>İSTANBUL SHOWROOM</v>
          </cell>
          <cell r="G1543" t="str">
            <v>AD</v>
          </cell>
          <cell r="H1543">
            <v>0</v>
          </cell>
          <cell r="I1543">
            <v>1</v>
          </cell>
          <cell r="J1543">
            <v>1</v>
          </cell>
          <cell r="K1543">
            <v>0</v>
          </cell>
        </row>
        <row r="1544">
          <cell r="C1544" t="str">
            <v>M-X-7153-0-173-003</v>
          </cell>
          <cell r="D1544" t="str">
            <v>30 X 30 X 1,5 X 75 MM STAINLESS STEEL  TUBE SAMPLE PVD BRUSHED BRONZE</v>
          </cell>
          <cell r="E1544">
            <v>13</v>
          </cell>
          <cell r="F1544" t="str">
            <v>İSTANBUL SHOWROOM</v>
          </cell>
          <cell r="G1544" t="str">
            <v>AD</v>
          </cell>
          <cell r="H1544">
            <v>0</v>
          </cell>
          <cell r="I1544">
            <v>1</v>
          </cell>
          <cell r="J1544">
            <v>1</v>
          </cell>
          <cell r="K1544">
            <v>0</v>
          </cell>
        </row>
        <row r="1545">
          <cell r="C1545" t="str">
            <v>M-X-7153-0-174-002</v>
          </cell>
          <cell r="D1545" t="str">
            <v>Ø25 X 1,2 X 75 MM STAINLESS STEEL  TUBE SAMPLE PVD POLSHD BRASS</v>
          </cell>
          <cell r="E1545">
            <v>5</v>
          </cell>
          <cell r="F1545" t="str">
            <v>SİPARİŞ DEPO</v>
          </cell>
          <cell r="G1545" t="str">
            <v>AD</v>
          </cell>
          <cell r="H1545">
            <v>-1</v>
          </cell>
          <cell r="I1545">
            <v>0</v>
          </cell>
          <cell r="J1545">
            <v>1</v>
          </cell>
          <cell r="K1545">
            <v>0</v>
          </cell>
        </row>
        <row r="1546">
          <cell r="C1546" t="str">
            <v>M-X-7153-0-174-002</v>
          </cell>
          <cell r="D1546" t="str">
            <v>Ø25 X 1,2 X 75 MM STAINLESS STEEL  TUBE SAMPLE PVD POLSHD BRASS</v>
          </cell>
          <cell r="E1546">
            <v>6</v>
          </cell>
          <cell r="F1546" t="str">
            <v>MAMÜL DEPO</v>
          </cell>
          <cell r="G1546" t="str">
            <v>AD</v>
          </cell>
          <cell r="H1546">
            <v>64</v>
          </cell>
          <cell r="I1546">
            <v>64</v>
          </cell>
          <cell r="J1546">
            <v>0</v>
          </cell>
          <cell r="K1546">
            <v>0</v>
          </cell>
        </row>
        <row r="1547">
          <cell r="C1547" t="str">
            <v>M-X-7153-0-174-002</v>
          </cell>
          <cell r="D1547" t="str">
            <v>Ø25 X 1,2 X 75 MM STAINLESS STEEL  TUBE SAMPLE PVD POLSHD BRASS</v>
          </cell>
          <cell r="E1547">
            <v>13</v>
          </cell>
          <cell r="F1547" t="str">
            <v>İSTANBUL SHOWROOM</v>
          </cell>
          <cell r="G1547" t="str">
            <v>AD</v>
          </cell>
          <cell r="H1547">
            <v>0</v>
          </cell>
          <cell r="I1547">
            <v>1</v>
          </cell>
          <cell r="J1547">
            <v>1</v>
          </cell>
          <cell r="K1547">
            <v>0</v>
          </cell>
        </row>
        <row r="1548">
          <cell r="C1548" t="str">
            <v>M-X-7153-0-174-003</v>
          </cell>
          <cell r="D1548" t="str">
            <v>30 X 30 X 1,5 X 75 MM STAINLESS STEEL  TUBE SAMPLE PVD POLSHD BRASS</v>
          </cell>
          <cell r="E1548">
            <v>6</v>
          </cell>
          <cell r="F1548" t="str">
            <v>MAMÜL DEPO</v>
          </cell>
          <cell r="G1548" t="str">
            <v>AD</v>
          </cell>
          <cell r="H1548">
            <v>8</v>
          </cell>
          <cell r="I1548">
            <v>8</v>
          </cell>
          <cell r="J1548">
            <v>0</v>
          </cell>
          <cell r="K1548">
            <v>0</v>
          </cell>
        </row>
        <row r="1549">
          <cell r="C1549" t="str">
            <v>M-X-7153-0-174-003</v>
          </cell>
          <cell r="D1549" t="str">
            <v>30 X 30 X 1,5 X 75 MM STAINLESS STEEL  TUBE SAMPLE PVD POLSHD BRASS</v>
          </cell>
          <cell r="E1549">
            <v>13</v>
          </cell>
          <cell r="F1549" t="str">
            <v>İSTANBUL SHOWROOM</v>
          </cell>
          <cell r="G1549" t="str">
            <v>AD</v>
          </cell>
          <cell r="H1549">
            <v>0</v>
          </cell>
          <cell r="I1549">
            <v>1</v>
          </cell>
          <cell r="J1549">
            <v>1</v>
          </cell>
          <cell r="K1549">
            <v>0</v>
          </cell>
        </row>
        <row r="1550">
          <cell r="C1550" t="str">
            <v>M-X-7153-0-175-002</v>
          </cell>
          <cell r="D1550" t="str">
            <v>Ø25 X 1,2 X 75 MM STAINLESS STEEL  TUBE SAMPLE PVD BRUSHED BRASS</v>
          </cell>
          <cell r="E1550">
            <v>5</v>
          </cell>
          <cell r="F1550" t="str">
            <v>SİPARİŞ DEPO</v>
          </cell>
          <cell r="G1550" t="str">
            <v>AD</v>
          </cell>
          <cell r="H1550">
            <v>-1</v>
          </cell>
          <cell r="I1550">
            <v>0</v>
          </cell>
          <cell r="J1550">
            <v>1</v>
          </cell>
          <cell r="K1550">
            <v>0</v>
          </cell>
        </row>
        <row r="1551">
          <cell r="C1551" t="str">
            <v>M-X-7153-0-175-002</v>
          </cell>
          <cell r="D1551" t="str">
            <v>Ø25 X 1,2 X 75 MM STAINLESS STEEL  TUBE SAMPLE PVD BRUSHED BRASS</v>
          </cell>
          <cell r="E1551">
            <v>6</v>
          </cell>
          <cell r="F1551" t="str">
            <v>MAMÜL DEPO</v>
          </cell>
          <cell r="G1551" t="str">
            <v>AD</v>
          </cell>
          <cell r="H1551">
            <v>25</v>
          </cell>
          <cell r="I1551">
            <v>25</v>
          </cell>
          <cell r="J1551">
            <v>0</v>
          </cell>
          <cell r="K1551">
            <v>0</v>
          </cell>
        </row>
        <row r="1552">
          <cell r="C1552" t="str">
            <v>M-X-7153-0-175-002</v>
          </cell>
          <cell r="D1552" t="str">
            <v>Ø25 X 1,2 X 75 MM STAINLESS STEEL  TUBE SAMPLE PVD BRUSHED BRASS</v>
          </cell>
          <cell r="E1552">
            <v>13</v>
          </cell>
          <cell r="F1552" t="str">
            <v>İSTANBUL SHOWROOM</v>
          </cell>
          <cell r="G1552" t="str">
            <v>AD</v>
          </cell>
          <cell r="H1552">
            <v>0</v>
          </cell>
          <cell r="I1552">
            <v>1</v>
          </cell>
          <cell r="J1552">
            <v>1</v>
          </cell>
          <cell r="K1552">
            <v>0</v>
          </cell>
        </row>
        <row r="1553">
          <cell r="C1553" t="str">
            <v>M-X-7153-0-175-003</v>
          </cell>
          <cell r="D1553" t="str">
            <v>30 X 30 X 1,5 X 75 MM STAINLESS STEEL  TUBE SAMPLE PVD BRUSHED BRASS</v>
          </cell>
          <cell r="E1553">
            <v>6</v>
          </cell>
          <cell r="F1553" t="str">
            <v>MAMÜL DEPO</v>
          </cell>
          <cell r="G1553" t="str">
            <v>AD</v>
          </cell>
          <cell r="H1553">
            <v>45</v>
          </cell>
          <cell r="I1553">
            <v>45</v>
          </cell>
          <cell r="J1553">
            <v>0</v>
          </cell>
          <cell r="K1553">
            <v>0</v>
          </cell>
        </row>
        <row r="1554">
          <cell r="C1554" t="str">
            <v>M-X-7153-0-175-003</v>
          </cell>
          <cell r="D1554" t="str">
            <v>30 X 30 X 1,5 X 75 MM STAINLESS STEEL  TUBE SAMPLE PVD BRUSHED BRASS</v>
          </cell>
          <cell r="E1554">
            <v>13</v>
          </cell>
          <cell r="F1554" t="str">
            <v>İSTANBUL SHOWROOM</v>
          </cell>
          <cell r="G1554" t="str">
            <v>AD</v>
          </cell>
          <cell r="H1554">
            <v>0</v>
          </cell>
          <cell r="I1554">
            <v>1</v>
          </cell>
          <cell r="J1554">
            <v>1</v>
          </cell>
          <cell r="K1554">
            <v>0</v>
          </cell>
        </row>
        <row r="1555">
          <cell r="C1555" t="str">
            <v>M-X-7153-0-178-001</v>
          </cell>
          <cell r="D1555" t="str">
            <v>Ø25 X 1,2 X 75 MM STAINLESS STEEL  TUBE SAMPLE PVD POLSHD BLACK CHROME</v>
          </cell>
          <cell r="E1555">
            <v>6</v>
          </cell>
          <cell r="F1555" t="str">
            <v>MAMÜL DEPO</v>
          </cell>
          <cell r="G1555" t="str">
            <v>AD</v>
          </cell>
          <cell r="H1555">
            <v>2</v>
          </cell>
          <cell r="I1555">
            <v>2</v>
          </cell>
          <cell r="J1555">
            <v>0</v>
          </cell>
          <cell r="K1555">
            <v>0</v>
          </cell>
        </row>
        <row r="1556">
          <cell r="C1556" t="str">
            <v>M-X-7153-0-178-001</v>
          </cell>
          <cell r="D1556" t="str">
            <v>Ø25 X 1,2 X 75 MM STAINLESS STEEL  TUBE SAMPLE PVD POLSHD BLACK CHROME</v>
          </cell>
          <cell r="E1556">
            <v>13</v>
          </cell>
          <cell r="F1556" t="str">
            <v>İSTANBUL SHOWROOM</v>
          </cell>
          <cell r="G1556" t="str">
            <v>AD</v>
          </cell>
          <cell r="H1556">
            <v>0</v>
          </cell>
          <cell r="I1556">
            <v>1</v>
          </cell>
          <cell r="J1556">
            <v>1</v>
          </cell>
          <cell r="K1556">
            <v>0</v>
          </cell>
        </row>
        <row r="1557">
          <cell r="C1557" t="str">
            <v>M-X-7153-0-178-002</v>
          </cell>
          <cell r="D1557" t="str">
            <v>30 X 30 X 1,5 X 75 MM STAINLESS STEEL TUBE SAMPLE PVD POLSHD BLACK CHROME</v>
          </cell>
          <cell r="E1557">
            <v>6</v>
          </cell>
          <cell r="F1557" t="str">
            <v>MAMÜL DEPO</v>
          </cell>
          <cell r="G1557" t="str">
            <v>AD</v>
          </cell>
          <cell r="H1557">
            <v>66</v>
          </cell>
          <cell r="I1557">
            <v>66</v>
          </cell>
          <cell r="J1557">
            <v>0</v>
          </cell>
          <cell r="K1557">
            <v>0</v>
          </cell>
        </row>
        <row r="1558">
          <cell r="C1558" t="str">
            <v>M-X-7153-0-178-002</v>
          </cell>
          <cell r="D1558" t="str">
            <v>30 X 30 X 1,5 X 75 MM STAINLESS STEEL TUBE SAMPLE PVD POLSHD BLACK CHROME</v>
          </cell>
          <cell r="E1558">
            <v>13</v>
          </cell>
          <cell r="F1558" t="str">
            <v>İSTANBUL SHOWROOM</v>
          </cell>
          <cell r="G1558" t="str">
            <v>AD</v>
          </cell>
          <cell r="H1558">
            <v>0</v>
          </cell>
          <cell r="I1558">
            <v>1</v>
          </cell>
          <cell r="J1558">
            <v>1</v>
          </cell>
          <cell r="K1558">
            <v>0</v>
          </cell>
        </row>
        <row r="1559">
          <cell r="C1559" t="str">
            <v>M-X-7153-0-179-001</v>
          </cell>
          <cell r="D1559" t="str">
            <v>Ø25 X 1,2 X 75 MM STAINLESS STEEL TUBE SAMPLE PVD BRUSHED BLACK CHROME</v>
          </cell>
          <cell r="E1559">
            <v>6</v>
          </cell>
          <cell r="F1559" t="str">
            <v>MAMÜL DEPO</v>
          </cell>
          <cell r="G1559" t="str">
            <v>AD</v>
          </cell>
          <cell r="H1559">
            <v>21</v>
          </cell>
          <cell r="I1559">
            <v>21</v>
          </cell>
          <cell r="J1559">
            <v>0</v>
          </cell>
          <cell r="K1559">
            <v>0</v>
          </cell>
        </row>
        <row r="1560">
          <cell r="C1560" t="str">
            <v>M-X-7153-0-179-001</v>
          </cell>
          <cell r="D1560" t="str">
            <v>Ø25 X 1,2 X 75 MM STAINLESS STEEL TUBE SAMPLE PVD BRUSHED BLACK CHROME</v>
          </cell>
          <cell r="E1560">
            <v>13</v>
          </cell>
          <cell r="F1560" t="str">
            <v>İSTANBUL SHOWROOM</v>
          </cell>
          <cell r="G1560" t="str">
            <v>AD</v>
          </cell>
          <cell r="H1560">
            <v>0</v>
          </cell>
          <cell r="I1560">
            <v>1</v>
          </cell>
          <cell r="J1560">
            <v>1</v>
          </cell>
          <cell r="K1560">
            <v>0</v>
          </cell>
        </row>
        <row r="1561">
          <cell r="C1561" t="str">
            <v>M-X-7153-0-179-002</v>
          </cell>
          <cell r="D1561" t="str">
            <v>30 X 30 X 1,5 X 75 MM STAINLESS STEEL TUBE SAMPLE PVD BRUSHED BLACK CHROME</v>
          </cell>
          <cell r="E1561">
            <v>6</v>
          </cell>
          <cell r="F1561" t="str">
            <v>MAMÜL DEPO</v>
          </cell>
          <cell r="G1561" t="str">
            <v>AD</v>
          </cell>
          <cell r="H1561">
            <v>25</v>
          </cell>
          <cell r="I1561">
            <v>25</v>
          </cell>
          <cell r="J1561">
            <v>0</v>
          </cell>
          <cell r="K1561">
            <v>0</v>
          </cell>
        </row>
        <row r="1562">
          <cell r="C1562" t="str">
            <v>M-X-7153-0-179-002</v>
          </cell>
          <cell r="D1562" t="str">
            <v>30 X 30 X 1,5 X 75 MM STAINLESS STEEL TUBE SAMPLE PVD BRUSHED BLACK CHROME</v>
          </cell>
          <cell r="E1562">
            <v>13</v>
          </cell>
          <cell r="F1562" t="str">
            <v>İSTANBUL SHOWROOM</v>
          </cell>
          <cell r="G1562" t="str">
            <v>AD</v>
          </cell>
          <cell r="H1562">
            <v>0</v>
          </cell>
          <cell r="I1562">
            <v>1</v>
          </cell>
          <cell r="J1562">
            <v>1</v>
          </cell>
          <cell r="K1562">
            <v>0</v>
          </cell>
        </row>
        <row r="1563">
          <cell r="C1563" t="str">
            <v>M-X-7153-0-204-001</v>
          </cell>
          <cell r="D1563" t="str">
            <v>Ø25 X 1,2 X 75 MM STAINLESS STEEL TUBE SAMPLE PVD BRUSHED COPPER</v>
          </cell>
          <cell r="E1563">
            <v>5</v>
          </cell>
          <cell r="F1563" t="str">
            <v>SİPARİŞ DEPO</v>
          </cell>
          <cell r="G1563" t="str">
            <v>AD</v>
          </cell>
          <cell r="H1563">
            <v>-1</v>
          </cell>
          <cell r="I1563">
            <v>0</v>
          </cell>
          <cell r="J1563">
            <v>1</v>
          </cell>
          <cell r="K1563">
            <v>0</v>
          </cell>
        </row>
        <row r="1564">
          <cell r="C1564" t="str">
            <v>M-X-7153-0-204-001</v>
          </cell>
          <cell r="D1564" t="str">
            <v>Ø25 X 1,2 X 75 MM STAINLESS STEEL TUBE SAMPLE PVD BRUSHED COPPER</v>
          </cell>
          <cell r="E1564">
            <v>6</v>
          </cell>
          <cell r="F1564" t="str">
            <v>MAMÜL DEPO</v>
          </cell>
          <cell r="G1564" t="str">
            <v>AD</v>
          </cell>
          <cell r="H1564">
            <v>46</v>
          </cell>
          <cell r="I1564">
            <v>46</v>
          </cell>
          <cell r="J1564">
            <v>0</v>
          </cell>
          <cell r="K1564">
            <v>0</v>
          </cell>
        </row>
        <row r="1565">
          <cell r="C1565" t="str">
            <v>M-X-7153-0-204-001</v>
          </cell>
          <cell r="D1565" t="str">
            <v>Ø25 X 1,2 X 75 MM STAINLESS STEEL TUBE SAMPLE PVD BRUSHED COPPER</v>
          </cell>
          <cell r="E1565">
            <v>13</v>
          </cell>
          <cell r="F1565" t="str">
            <v>İSTANBUL SHOWROOM</v>
          </cell>
          <cell r="G1565" t="str">
            <v>AD</v>
          </cell>
          <cell r="H1565">
            <v>0</v>
          </cell>
          <cell r="I1565">
            <v>1</v>
          </cell>
          <cell r="J1565">
            <v>1</v>
          </cell>
          <cell r="K1565">
            <v>0</v>
          </cell>
        </row>
        <row r="1566">
          <cell r="C1566" t="str">
            <v>M-X-7153-0-204-002</v>
          </cell>
          <cell r="D1566" t="str">
            <v>30 X 30 X 1,5 X 75 MM STAINLESS STEEL TUBE SAMPLE PVD BRUSHED COPPER</v>
          </cell>
          <cell r="E1566">
            <v>6</v>
          </cell>
          <cell r="F1566" t="str">
            <v>MAMÜL DEPO</v>
          </cell>
          <cell r="G1566" t="str">
            <v>AD</v>
          </cell>
          <cell r="H1566">
            <v>49</v>
          </cell>
          <cell r="I1566">
            <v>49</v>
          </cell>
          <cell r="J1566">
            <v>0</v>
          </cell>
          <cell r="K1566">
            <v>0</v>
          </cell>
        </row>
        <row r="1567">
          <cell r="C1567" t="str">
            <v>M-X-7153-0-204-002</v>
          </cell>
          <cell r="D1567" t="str">
            <v>30 X 30 X 1,5 X 75 MM STAINLESS STEEL TUBE SAMPLE PVD BRUSHED COPPER</v>
          </cell>
          <cell r="E1567">
            <v>13</v>
          </cell>
          <cell r="F1567" t="str">
            <v>İSTANBUL SHOWROOM</v>
          </cell>
          <cell r="G1567" t="str">
            <v>AD</v>
          </cell>
          <cell r="H1567">
            <v>0</v>
          </cell>
          <cell r="I1567">
            <v>1</v>
          </cell>
          <cell r="J1567">
            <v>1</v>
          </cell>
          <cell r="K1567">
            <v>0</v>
          </cell>
        </row>
        <row r="1568">
          <cell r="C1568" t="str">
            <v>M-X-7153-0-206-001</v>
          </cell>
          <cell r="D1568" t="str">
            <v>Ø25 X 1,2 X 75 MM TUBE SAMPLE SEPIA (STAINLESS STEEL COLOUR)</v>
          </cell>
          <cell r="E1568">
            <v>6</v>
          </cell>
          <cell r="F1568" t="str">
            <v>MAMÜL DEPO</v>
          </cell>
          <cell r="G1568" t="str">
            <v>AD</v>
          </cell>
          <cell r="H1568">
            <v>15</v>
          </cell>
          <cell r="I1568">
            <v>15</v>
          </cell>
          <cell r="J1568">
            <v>0</v>
          </cell>
          <cell r="K1568">
            <v>0</v>
          </cell>
        </row>
        <row r="1569">
          <cell r="C1569" t="str">
            <v>M-X-7153-0-206-001</v>
          </cell>
          <cell r="D1569" t="str">
            <v>Ø25 X 1,2 X 75 MM TUBE SAMPLE SEPIA (STAINLESS STEEL COLOUR)</v>
          </cell>
          <cell r="E1569">
            <v>13</v>
          </cell>
          <cell r="F1569" t="str">
            <v>İSTANBUL SHOWROOM</v>
          </cell>
          <cell r="G1569" t="str">
            <v>AD</v>
          </cell>
          <cell r="H1569">
            <v>0</v>
          </cell>
          <cell r="I1569">
            <v>1</v>
          </cell>
          <cell r="J1569">
            <v>1</v>
          </cell>
          <cell r="K1569">
            <v>0</v>
          </cell>
        </row>
        <row r="1570">
          <cell r="C1570" t="str">
            <v>M-X-7153-0-206-002</v>
          </cell>
          <cell r="D1570" t="str">
            <v>30 X 30 X 1,2 X 75 MM TUBE SAMPLE SEPIA (STAINLESS STEEL COLOUR)</v>
          </cell>
          <cell r="E1570">
            <v>6</v>
          </cell>
          <cell r="F1570" t="str">
            <v>MAMÜL DEPO</v>
          </cell>
          <cell r="G1570" t="str">
            <v>AD</v>
          </cell>
          <cell r="H1570">
            <v>15</v>
          </cell>
          <cell r="I1570">
            <v>15</v>
          </cell>
          <cell r="J1570">
            <v>0</v>
          </cell>
          <cell r="K1570">
            <v>0</v>
          </cell>
        </row>
        <row r="1571">
          <cell r="C1571" t="str">
            <v>M-X-7153-0-206-002</v>
          </cell>
          <cell r="D1571" t="str">
            <v>30 X 30 X 1,2 X 75 MM TUBE SAMPLE SEPIA (STAINLESS STEEL COLOUR)</v>
          </cell>
          <cell r="E1571">
            <v>13</v>
          </cell>
          <cell r="F1571" t="str">
            <v>İSTANBUL SHOWROOM</v>
          </cell>
          <cell r="G1571" t="str">
            <v>AD</v>
          </cell>
          <cell r="H1571">
            <v>0</v>
          </cell>
          <cell r="I1571">
            <v>1</v>
          </cell>
          <cell r="J1571">
            <v>1</v>
          </cell>
          <cell r="K1571">
            <v>0</v>
          </cell>
        </row>
        <row r="1572">
          <cell r="C1572" t="str">
            <v>M-X-7153-0-208-001</v>
          </cell>
          <cell r="D1572" t="str">
            <v>Ø25 X 1,2 X 75 MM TUBE SAMPLE MILKY WAY (STAINLESS STEEL COLOUR)</v>
          </cell>
          <cell r="E1572">
            <v>5</v>
          </cell>
          <cell r="F1572" t="str">
            <v>SİPARİŞ DEPO</v>
          </cell>
          <cell r="G1572" t="str">
            <v>AD</v>
          </cell>
          <cell r="H1572">
            <v>-1</v>
          </cell>
          <cell r="I1572">
            <v>0</v>
          </cell>
          <cell r="J1572">
            <v>1</v>
          </cell>
          <cell r="K1572">
            <v>0</v>
          </cell>
        </row>
        <row r="1573">
          <cell r="C1573" t="str">
            <v>M-X-7153-0-208-001</v>
          </cell>
          <cell r="D1573" t="str">
            <v>Ø25 X 1,2 X 75 MM TUBE SAMPLE MILKY WAY (STAINLESS STEEL COLOUR)</v>
          </cell>
          <cell r="E1573">
            <v>6</v>
          </cell>
          <cell r="F1573" t="str">
            <v>MAMÜL DEPO</v>
          </cell>
          <cell r="G1573" t="str">
            <v>AD</v>
          </cell>
          <cell r="H1573">
            <v>3</v>
          </cell>
          <cell r="I1573">
            <v>3</v>
          </cell>
          <cell r="J1573">
            <v>0</v>
          </cell>
          <cell r="K1573">
            <v>0</v>
          </cell>
        </row>
        <row r="1574">
          <cell r="C1574" t="str">
            <v>M-X-7153-0-208-001</v>
          </cell>
          <cell r="D1574" t="str">
            <v>Ø25 X 1,2 X 75 MM TUBE SAMPLE MILKY WAY (STAINLESS STEEL COLOUR)</v>
          </cell>
          <cell r="E1574">
            <v>13</v>
          </cell>
          <cell r="F1574" t="str">
            <v>İSTANBUL SHOWROOM</v>
          </cell>
          <cell r="G1574" t="str">
            <v>AD</v>
          </cell>
          <cell r="H1574">
            <v>0</v>
          </cell>
          <cell r="I1574">
            <v>1</v>
          </cell>
          <cell r="J1574">
            <v>1</v>
          </cell>
          <cell r="K1574">
            <v>0</v>
          </cell>
        </row>
        <row r="1575">
          <cell r="C1575" t="str">
            <v>M-X-7153-0-208-002</v>
          </cell>
          <cell r="D1575" t="str">
            <v>30 X 30 X 1,2 X 75 MM TUBE SAMPLE MILKY WAY (STAINLESS STEEL COLOUR)</v>
          </cell>
          <cell r="E1575">
            <v>6</v>
          </cell>
          <cell r="F1575" t="str">
            <v>MAMÜL DEPO</v>
          </cell>
          <cell r="G1575" t="str">
            <v>AD</v>
          </cell>
          <cell r="H1575">
            <v>4</v>
          </cell>
          <cell r="I1575">
            <v>4</v>
          </cell>
          <cell r="J1575">
            <v>0</v>
          </cell>
          <cell r="K1575">
            <v>0</v>
          </cell>
        </row>
        <row r="1576">
          <cell r="C1576" t="str">
            <v>M-X-7153-0-208-002</v>
          </cell>
          <cell r="D1576" t="str">
            <v>30 X 30 X 1,2 X 75 MM TUBE SAMPLE MILKY WAY (STAINLESS STEEL COLOUR)</v>
          </cell>
          <cell r="E1576">
            <v>13</v>
          </cell>
          <cell r="F1576" t="str">
            <v>İSTANBUL SHOWROOM</v>
          </cell>
          <cell r="G1576" t="str">
            <v>AD</v>
          </cell>
          <cell r="H1576">
            <v>0</v>
          </cell>
          <cell r="I1576">
            <v>1</v>
          </cell>
          <cell r="J1576">
            <v>1</v>
          </cell>
          <cell r="K1576">
            <v>0</v>
          </cell>
        </row>
        <row r="1577">
          <cell r="C1577" t="str">
            <v>M-X-7179-0-075-004</v>
          </cell>
          <cell r="D1577" t="str">
            <v>ZENON&amp;ARNIKA DUVAR MONTAJ BRAKET ALT.KRST.BGL. KITI RAL9016 (ON BORU&gt;=4)</v>
          </cell>
          <cell r="E1577">
            <v>3</v>
          </cell>
          <cell r="F1577" t="str">
            <v>ÜRETİM DEPO</v>
          </cell>
          <cell r="G1577" t="str">
            <v>SE</v>
          </cell>
          <cell r="H1577">
            <v>13</v>
          </cell>
          <cell r="I1577">
            <v>0</v>
          </cell>
          <cell r="J1577">
            <v>-13</v>
          </cell>
          <cell r="K1577">
            <v>0</v>
          </cell>
        </row>
        <row r="1578">
          <cell r="C1578" t="str">
            <v>M-X-7179-0-093-004</v>
          </cell>
          <cell r="D1578" t="str">
            <v>ZENON&amp;ARNIKA DUVAR MONTAJ BRAKET ALT.KRST.BGL. KITI RAL7016 (ON BORU&gt;=4)</v>
          </cell>
          <cell r="E1578">
            <v>3</v>
          </cell>
          <cell r="F1578" t="str">
            <v>ÜRETİM DEPO</v>
          </cell>
          <cell r="G1578" t="str">
            <v>SE</v>
          </cell>
          <cell r="H1578">
            <v>26</v>
          </cell>
          <cell r="I1578">
            <v>0</v>
          </cell>
          <cell r="J1578">
            <v>-26</v>
          </cell>
          <cell r="K1578">
            <v>0</v>
          </cell>
        </row>
        <row r="1579">
          <cell r="C1579" t="str">
            <v>M-X-7182-0-094-001</v>
          </cell>
          <cell r="D1579" t="str">
            <v>121X170X145 BLAZE KARE HAVLU ASKISI NIGHT.BLACK</v>
          </cell>
          <cell r="E1579">
            <v>22</v>
          </cell>
          <cell r="F1579" t="str">
            <v>ONLINE SATIŞ DEPO</v>
          </cell>
          <cell r="G1579" t="str">
            <v>AD</v>
          </cell>
          <cell r="H1579">
            <v>3</v>
          </cell>
          <cell r="I1579">
            <v>3</v>
          </cell>
          <cell r="J1579">
            <v>0</v>
          </cell>
          <cell r="K1579">
            <v>0</v>
          </cell>
        </row>
        <row r="1580">
          <cell r="C1580" t="str">
            <v>M-X-7182-0-094-002</v>
          </cell>
          <cell r="D1580" t="str">
            <v>75X400X100 BLAZE DIKDORTGEN HAVLU ASKISI NIGHT.BLACK</v>
          </cell>
          <cell r="E1580">
            <v>22</v>
          </cell>
          <cell r="F1580" t="str">
            <v>ONLINE SATIŞ DEPO</v>
          </cell>
          <cell r="G1580" t="str">
            <v>AD</v>
          </cell>
          <cell r="H1580">
            <v>3</v>
          </cell>
          <cell r="I1580">
            <v>3</v>
          </cell>
          <cell r="J1580">
            <v>0</v>
          </cell>
          <cell r="K1580">
            <v>0</v>
          </cell>
        </row>
        <row r="1581">
          <cell r="C1581" t="str">
            <v>M-X-7182-0-144-001</v>
          </cell>
          <cell r="D1581" t="str">
            <v>75X400X100 BLAZE DIKDORTGEN HAVLU ASKISI SOFT TOUCH RED</v>
          </cell>
          <cell r="E1581">
            <v>12</v>
          </cell>
          <cell r="F1581" t="str">
            <v>ESKİŞEHİR SHOWROOM</v>
          </cell>
          <cell r="G1581" t="str">
            <v>AD</v>
          </cell>
          <cell r="H1581">
            <v>1</v>
          </cell>
          <cell r="I1581">
            <v>1</v>
          </cell>
          <cell r="J1581">
            <v>0</v>
          </cell>
          <cell r="K1581">
            <v>0</v>
          </cell>
        </row>
        <row r="1582">
          <cell r="C1582" t="str">
            <v>M-X-7182-0-144-002</v>
          </cell>
          <cell r="D1582" t="str">
            <v>121X170X145 BLAZE KARE HAVLU ASKISI SOFT TOUCH RED</v>
          </cell>
          <cell r="E1582">
            <v>12</v>
          </cell>
          <cell r="F1582" t="str">
            <v>ESKİŞEHİR SHOWROOM</v>
          </cell>
          <cell r="G1582" t="str">
            <v>AD</v>
          </cell>
          <cell r="H1582">
            <v>1</v>
          </cell>
          <cell r="I1582">
            <v>1</v>
          </cell>
          <cell r="J1582">
            <v>0</v>
          </cell>
          <cell r="K1582">
            <v>0</v>
          </cell>
        </row>
        <row r="1583">
          <cell r="C1583" t="str">
            <v>M-X-7182-0-149-001</v>
          </cell>
          <cell r="D1583" t="str">
            <v>75X400X100 BLAZE DIKDORTGEN HAVLU ASKISI CLEOPATRA</v>
          </cell>
          <cell r="E1583">
            <v>22</v>
          </cell>
          <cell r="F1583" t="str">
            <v>ONLINE SATIŞ DEPO</v>
          </cell>
          <cell r="G1583" t="str">
            <v>AD</v>
          </cell>
          <cell r="H1583">
            <v>1</v>
          </cell>
          <cell r="I1583">
            <v>1</v>
          </cell>
          <cell r="J1583">
            <v>0</v>
          </cell>
          <cell r="K1583">
            <v>0</v>
          </cell>
        </row>
        <row r="1584">
          <cell r="C1584" t="str">
            <v>M-X-7182-0-149-002</v>
          </cell>
          <cell r="D1584" t="str">
            <v>121X170X145 BLAZE KARE HAVLU ASKISI CLEOPATRA</v>
          </cell>
          <cell r="E1584">
            <v>22</v>
          </cell>
          <cell r="F1584" t="str">
            <v>ONLINE SATIŞ DEPO</v>
          </cell>
          <cell r="G1584" t="str">
            <v>AD</v>
          </cell>
          <cell r="H1584">
            <v>2</v>
          </cell>
          <cell r="I1584">
            <v>2</v>
          </cell>
          <cell r="J1584">
            <v>0</v>
          </cell>
          <cell r="K1584">
            <v>0</v>
          </cell>
        </row>
        <row r="1585">
          <cell r="C1585" t="str">
            <v>M-X-7182-0-151-001</v>
          </cell>
          <cell r="D1585" t="str">
            <v>75X400X100 BLAZE DIKDORTGEN HAVLU ASKISI NAVY BLUE</v>
          </cell>
          <cell r="E1585">
            <v>13</v>
          </cell>
          <cell r="F1585" t="str">
            <v>İSTANBUL SHOWROOM</v>
          </cell>
          <cell r="G1585" t="str">
            <v>AD</v>
          </cell>
          <cell r="H1585">
            <v>1</v>
          </cell>
          <cell r="I1585">
            <v>1</v>
          </cell>
          <cell r="J1585">
            <v>0</v>
          </cell>
          <cell r="K1585">
            <v>0</v>
          </cell>
        </row>
        <row r="1586">
          <cell r="C1586" t="str">
            <v>M-X-7182-0-151-002</v>
          </cell>
          <cell r="D1586" t="str">
            <v>121X170X145 BLAZE KARE HAVLU ASKISI NAVY BLUE</v>
          </cell>
          <cell r="E1586">
            <v>13</v>
          </cell>
          <cell r="F1586" t="str">
            <v>İSTANBUL SHOWROOM</v>
          </cell>
          <cell r="G1586" t="str">
            <v>AD</v>
          </cell>
          <cell r="H1586">
            <v>1</v>
          </cell>
          <cell r="I1586">
            <v>1</v>
          </cell>
          <cell r="J1586">
            <v>0</v>
          </cell>
          <cell r="K1586">
            <v>0</v>
          </cell>
        </row>
        <row r="1587">
          <cell r="C1587" t="str">
            <v>M-X-7182-0-151-002</v>
          </cell>
          <cell r="D1587" t="str">
            <v>121X170X145 BLAZE KARE HAVLU ASKISI NAVY BLUE</v>
          </cell>
          <cell r="E1587">
            <v>22</v>
          </cell>
          <cell r="F1587" t="str">
            <v>ONLINE SATIŞ DEPO</v>
          </cell>
          <cell r="G1587" t="str">
            <v>AD</v>
          </cell>
          <cell r="H1587">
            <v>1</v>
          </cell>
          <cell r="I1587">
            <v>1</v>
          </cell>
          <cell r="J1587">
            <v>0</v>
          </cell>
          <cell r="K1587">
            <v>0</v>
          </cell>
        </row>
        <row r="1588">
          <cell r="C1588" t="str">
            <v>M-X-7183-0-002-001</v>
          </cell>
          <cell r="D1588" t="str">
            <v>12,5X30X22,5 BLAZE STOPER AY.YZY.</v>
          </cell>
          <cell r="E1588">
            <v>12</v>
          </cell>
          <cell r="F1588" t="str">
            <v>ESKİŞEHİR SHOWROOM</v>
          </cell>
          <cell r="G1588" t="str">
            <v>AD</v>
          </cell>
          <cell r="H1588">
            <v>2</v>
          </cell>
          <cell r="I1588">
            <v>2</v>
          </cell>
          <cell r="J1588">
            <v>0</v>
          </cell>
          <cell r="K1588">
            <v>0</v>
          </cell>
        </row>
        <row r="1589">
          <cell r="C1589" t="str">
            <v>M-X-7183-0-002-001</v>
          </cell>
          <cell r="D1589" t="str">
            <v>12,5X30X22,5 BLAZE STOPER AY.YZY.</v>
          </cell>
          <cell r="E1589">
            <v>16</v>
          </cell>
          <cell r="F1589" t="str">
            <v>ARGE DEPO</v>
          </cell>
          <cell r="G1589" t="str">
            <v>AD</v>
          </cell>
          <cell r="H1589">
            <v>3</v>
          </cell>
          <cell r="I1589">
            <v>3</v>
          </cell>
          <cell r="J1589">
            <v>0</v>
          </cell>
          <cell r="K1589">
            <v>0</v>
          </cell>
        </row>
        <row r="1590">
          <cell r="C1590" t="str">
            <v>M-X-7183-0-002-002</v>
          </cell>
          <cell r="D1590" t="str">
            <v>150X500X111 SAMOS.PSLMZ.CEL.AY.YZY.HAVLU ASKI</v>
          </cell>
          <cell r="E1590">
            <v>12</v>
          </cell>
          <cell r="F1590" t="str">
            <v>ESKİŞEHİR SHOWROOM</v>
          </cell>
          <cell r="G1590" t="str">
            <v>AD</v>
          </cell>
          <cell r="H1590">
            <v>2</v>
          </cell>
          <cell r="I1590">
            <v>2</v>
          </cell>
          <cell r="J1590">
            <v>0</v>
          </cell>
          <cell r="K1590">
            <v>0</v>
          </cell>
        </row>
        <row r="1591">
          <cell r="C1591" t="str">
            <v>M-X-7183-0-086-001</v>
          </cell>
          <cell r="D1591" t="str">
            <v>190X506X90 DREAM HAVLU ASKILIGI MAT.SYH.RAL9005</v>
          </cell>
          <cell r="E1591">
            <v>6</v>
          </cell>
          <cell r="F1591" t="str">
            <v>MAMÜL DEPO</v>
          </cell>
          <cell r="G1591" t="str">
            <v>AD</v>
          </cell>
          <cell r="H1591">
            <v>5</v>
          </cell>
          <cell r="I1591">
            <v>5</v>
          </cell>
          <cell r="J1591">
            <v>0</v>
          </cell>
          <cell r="K1591">
            <v>0</v>
          </cell>
        </row>
        <row r="1592">
          <cell r="C1592" t="str">
            <v>M-X-7183-0-094-001</v>
          </cell>
          <cell r="D1592" t="str">
            <v>800X500 BLAZE AYNA+NIGHT.BLACK PSLMZ.CEL.ÇERÇEVE</v>
          </cell>
          <cell r="E1592">
            <v>22</v>
          </cell>
          <cell r="F1592" t="str">
            <v>ONLINE SATIŞ DEPO</v>
          </cell>
          <cell r="G1592" t="str">
            <v>AD</v>
          </cell>
          <cell r="H1592">
            <v>2</v>
          </cell>
          <cell r="I1592">
            <v>2</v>
          </cell>
          <cell r="J1592">
            <v>0</v>
          </cell>
          <cell r="K1592">
            <v>0</v>
          </cell>
        </row>
        <row r="1593">
          <cell r="C1593" t="str">
            <v>M-X-7183-0-094-002</v>
          </cell>
          <cell r="D1593" t="str">
            <v>79X180X110 BLAZE WC KAGIT ASKISI NIGHT.BLACK</v>
          </cell>
          <cell r="E1593">
            <v>22</v>
          </cell>
          <cell r="F1593" t="str">
            <v>ONLINE SATIŞ DEPO</v>
          </cell>
          <cell r="G1593" t="str">
            <v>AD</v>
          </cell>
          <cell r="H1593">
            <v>3</v>
          </cell>
          <cell r="I1593">
            <v>3</v>
          </cell>
          <cell r="J1593">
            <v>0</v>
          </cell>
          <cell r="K1593">
            <v>0</v>
          </cell>
        </row>
        <row r="1594">
          <cell r="C1594" t="str">
            <v>M-X-7183-0-144-001</v>
          </cell>
          <cell r="D1594" t="str">
            <v>79X180X110 BLAZE WC KAGIT ASKISI SOFT TOUCH RED</v>
          </cell>
          <cell r="E1594">
            <v>12</v>
          </cell>
          <cell r="F1594" t="str">
            <v>ESKİŞEHİR SHOWROOM</v>
          </cell>
          <cell r="G1594" t="str">
            <v>AD</v>
          </cell>
          <cell r="H1594">
            <v>1</v>
          </cell>
          <cell r="I1594">
            <v>1</v>
          </cell>
          <cell r="J1594">
            <v>0</v>
          </cell>
          <cell r="K1594">
            <v>0</v>
          </cell>
        </row>
        <row r="1595">
          <cell r="C1595" t="str">
            <v>M-X-7183-0-144-002</v>
          </cell>
          <cell r="D1595" t="str">
            <v>800X500 BLAZE AYNA+SOFT TOUCH RED PSLMZ.CEL.ÇERÇEVE</v>
          </cell>
          <cell r="E1595">
            <v>16</v>
          </cell>
          <cell r="F1595" t="str">
            <v>ARGE DEPO</v>
          </cell>
          <cell r="G1595" t="str">
            <v>AD</v>
          </cell>
          <cell r="H1595">
            <v>1</v>
          </cell>
          <cell r="I1595">
            <v>1</v>
          </cell>
          <cell r="J1595">
            <v>0</v>
          </cell>
          <cell r="K1595">
            <v>0</v>
          </cell>
        </row>
        <row r="1596">
          <cell r="C1596" t="str">
            <v>M-X-7183-0-148-001</v>
          </cell>
          <cell r="D1596" t="str">
            <v>SAMOS.PSLMZ.CEL.SOFT TOUCH BLACK.HAVLU ASKI</v>
          </cell>
          <cell r="E1596">
            <v>12</v>
          </cell>
          <cell r="F1596" t="str">
            <v>ESKİŞEHİR SHOWROOM</v>
          </cell>
          <cell r="G1596" t="str">
            <v>AD</v>
          </cell>
          <cell r="H1596">
            <v>1</v>
          </cell>
          <cell r="I1596">
            <v>1</v>
          </cell>
          <cell r="J1596">
            <v>0</v>
          </cell>
          <cell r="K1596">
            <v>0</v>
          </cell>
        </row>
        <row r="1597">
          <cell r="C1597" t="str">
            <v>M-X-7183-0-149-001</v>
          </cell>
          <cell r="D1597" t="str">
            <v>SAMOS.PLSMZ.CEL.AY.YZY.+SOFT TOUCH SİYAH HAVLULUK RAFI</v>
          </cell>
          <cell r="E1597">
            <v>12</v>
          </cell>
          <cell r="F1597" t="str">
            <v>ESKİŞEHİR SHOWROOM</v>
          </cell>
          <cell r="G1597" t="str">
            <v>AD</v>
          </cell>
          <cell r="H1597">
            <v>1</v>
          </cell>
          <cell r="I1597">
            <v>1</v>
          </cell>
          <cell r="J1597">
            <v>0</v>
          </cell>
          <cell r="K1597">
            <v>0</v>
          </cell>
        </row>
        <row r="1598">
          <cell r="C1598" t="str">
            <v>M-X-7183-0-149-002</v>
          </cell>
          <cell r="D1598" t="str">
            <v>79X180X110 BLAZE WC KAGIT ASKISI CLEOPATRA</v>
          </cell>
          <cell r="E1598">
            <v>22</v>
          </cell>
          <cell r="F1598" t="str">
            <v>ONLINE SATIŞ DEPO</v>
          </cell>
          <cell r="G1598" t="str">
            <v>AD</v>
          </cell>
          <cell r="H1598">
            <v>1</v>
          </cell>
          <cell r="I1598">
            <v>1</v>
          </cell>
          <cell r="J1598">
            <v>0</v>
          </cell>
          <cell r="K1598">
            <v>0</v>
          </cell>
        </row>
        <row r="1599">
          <cell r="C1599" t="str">
            <v>M-X-7183-0-149-003</v>
          </cell>
          <cell r="D1599" t="str">
            <v>800X500 BLAZE AYNA+CLEOPATRA(50.A025.18PM) PSLMZ.CEL.ÇERÇEVE</v>
          </cell>
          <cell r="E1599">
            <v>22</v>
          </cell>
          <cell r="F1599" t="str">
            <v>ONLINE SATIŞ DEPO</v>
          </cell>
          <cell r="G1599" t="str">
            <v>AD</v>
          </cell>
          <cell r="H1599">
            <v>2</v>
          </cell>
          <cell r="I1599">
            <v>2</v>
          </cell>
          <cell r="J1599">
            <v>0</v>
          </cell>
          <cell r="K1599">
            <v>0</v>
          </cell>
        </row>
        <row r="1600">
          <cell r="C1600" t="str">
            <v>M-X-7183-0-151-001</v>
          </cell>
          <cell r="D1600" t="str">
            <v>79X180X110 BLAZE WC KAGIT ASKISI NAVY BLUE</v>
          </cell>
          <cell r="E1600">
            <v>13</v>
          </cell>
          <cell r="F1600" t="str">
            <v>İSTANBUL SHOWROOM</v>
          </cell>
          <cell r="G1600" t="str">
            <v>AD</v>
          </cell>
          <cell r="H1600">
            <v>1</v>
          </cell>
          <cell r="I1600">
            <v>1</v>
          </cell>
          <cell r="J1600">
            <v>0</v>
          </cell>
          <cell r="K1600">
            <v>0</v>
          </cell>
        </row>
        <row r="1601">
          <cell r="C1601" t="str">
            <v>M-X-7183-0-151-002</v>
          </cell>
          <cell r="D1601" t="str">
            <v>800X500 BLAZE AYNA+RAL5003 LCVRT PSLMZ.CEL.ÇERÇEVE</v>
          </cell>
          <cell r="E1601">
            <v>7</v>
          </cell>
          <cell r="F1601" t="str">
            <v>GÖRSEL KUSURLU DEPO</v>
          </cell>
          <cell r="G1601" t="str">
            <v>AD</v>
          </cell>
          <cell r="H1601">
            <v>1</v>
          </cell>
          <cell r="I1601">
            <v>1</v>
          </cell>
          <cell r="J1601">
            <v>0</v>
          </cell>
          <cell r="K1601">
            <v>0</v>
          </cell>
        </row>
        <row r="1602">
          <cell r="C1602" t="str">
            <v>M-X-7183-0-151-002</v>
          </cell>
          <cell r="D1602" t="str">
            <v>800X500 BLAZE AYNA+RAL5003 LCVRT PSLMZ.CEL.ÇERÇEVE</v>
          </cell>
          <cell r="E1602">
            <v>13</v>
          </cell>
          <cell r="F1602" t="str">
            <v>İSTANBUL SHOWROOM</v>
          </cell>
          <cell r="G1602" t="str">
            <v>AD</v>
          </cell>
          <cell r="H1602">
            <v>1</v>
          </cell>
          <cell r="I1602">
            <v>1</v>
          </cell>
          <cell r="J1602">
            <v>0</v>
          </cell>
          <cell r="K1602">
            <v>0</v>
          </cell>
        </row>
        <row r="1603">
          <cell r="C1603" t="str">
            <v>M-X-7183-0-152-001</v>
          </cell>
          <cell r="D1603" t="str">
            <v>DROP.HVL.ASK. BLACK NICKEL</v>
          </cell>
          <cell r="E1603">
            <v>12</v>
          </cell>
          <cell r="F1603" t="str">
            <v>ESKİŞEHİR SHOWROOM</v>
          </cell>
          <cell r="G1603" t="str">
            <v>AD</v>
          </cell>
          <cell r="H1603">
            <v>1</v>
          </cell>
          <cell r="I1603">
            <v>0</v>
          </cell>
          <cell r="J1603">
            <v>-1</v>
          </cell>
          <cell r="K1603">
            <v>0</v>
          </cell>
        </row>
        <row r="1604">
          <cell r="C1604" t="str">
            <v>M-X-7183-0-153-001</v>
          </cell>
          <cell r="D1604" t="str">
            <v>DROP.HVL.ASK. ROSE COLOUR</v>
          </cell>
          <cell r="E1604">
            <v>12</v>
          </cell>
          <cell r="F1604" t="str">
            <v>ESKİŞEHİR SHOWROOM</v>
          </cell>
          <cell r="G1604" t="str">
            <v>AD</v>
          </cell>
          <cell r="H1604">
            <v>1</v>
          </cell>
          <cell r="I1604">
            <v>0</v>
          </cell>
          <cell r="J1604">
            <v>-1</v>
          </cell>
          <cell r="K1604">
            <v>0</v>
          </cell>
        </row>
        <row r="1605">
          <cell r="C1605" t="str">
            <v>M-X-7183-0-154-001</v>
          </cell>
          <cell r="D1605" t="str">
            <v>DROP.HVL.ASK.GOLD COLOUR</v>
          </cell>
          <cell r="E1605">
            <v>12</v>
          </cell>
          <cell r="F1605" t="str">
            <v>ESKİŞEHİR SHOWROOM</v>
          </cell>
          <cell r="G1605" t="str">
            <v>AD</v>
          </cell>
          <cell r="H1605">
            <v>1</v>
          </cell>
          <cell r="I1605">
            <v>0</v>
          </cell>
          <cell r="J1605">
            <v>-1</v>
          </cell>
          <cell r="K1605">
            <v>0</v>
          </cell>
        </row>
        <row r="1606">
          <cell r="C1606" t="str">
            <v>M-X-7183-0-157-001</v>
          </cell>
          <cell r="D1606" t="str">
            <v>VISTA DORA GOLD BANYO AKS. TAKIMI</v>
          </cell>
          <cell r="E1606">
            <v>16</v>
          </cell>
          <cell r="F1606" t="str">
            <v>ARGE DEPO</v>
          </cell>
          <cell r="G1606" t="str">
            <v>AD</v>
          </cell>
          <cell r="H1606">
            <v>1</v>
          </cell>
          <cell r="I1606">
            <v>1</v>
          </cell>
          <cell r="J1606">
            <v>0</v>
          </cell>
          <cell r="K1606">
            <v>0</v>
          </cell>
        </row>
        <row r="1607">
          <cell r="C1607" t="str">
            <v>M-X-7183-0-160-002</v>
          </cell>
          <cell r="D1607" t="str">
            <v>800X500 BLAZE AYNA+RED PSLMZ.CEL.ÇERÇEVE</v>
          </cell>
          <cell r="E1607">
            <v>12</v>
          </cell>
          <cell r="F1607" t="str">
            <v>ESKİŞEHİR SHOWROOM</v>
          </cell>
          <cell r="G1607" t="str">
            <v>AD</v>
          </cell>
          <cell r="H1607">
            <v>1</v>
          </cell>
          <cell r="I1607">
            <v>1</v>
          </cell>
          <cell r="J1607">
            <v>0</v>
          </cell>
          <cell r="K1607">
            <v>0</v>
          </cell>
        </row>
        <row r="1608">
          <cell r="C1608" t="str">
            <v>M-X-7183-0-160-002</v>
          </cell>
          <cell r="D1608" t="str">
            <v>800X500 BLAZE AYNA+RED PSLMZ.CEL.ÇERÇEVE</v>
          </cell>
          <cell r="E1608">
            <v>16</v>
          </cell>
          <cell r="F1608" t="str">
            <v>ARGE DEPO</v>
          </cell>
          <cell r="G1608" t="str">
            <v>AD</v>
          </cell>
          <cell r="H1608">
            <v>1</v>
          </cell>
          <cell r="I1608">
            <v>1</v>
          </cell>
          <cell r="J1608">
            <v>0</v>
          </cell>
          <cell r="K1608">
            <v>0</v>
          </cell>
        </row>
        <row r="1609">
          <cell r="C1609" t="str">
            <v>M-X-7183-0-161-001</v>
          </cell>
          <cell r="D1609" t="str">
            <v>SAMOS.PLSMZ.CEL.AY.YZY.+SIYAH HAVLULUK RAFI</v>
          </cell>
          <cell r="E1609">
            <v>13</v>
          </cell>
          <cell r="F1609" t="str">
            <v>İSTANBUL SHOWROOM</v>
          </cell>
          <cell r="G1609" t="str">
            <v>AD</v>
          </cell>
          <cell r="H1609">
            <v>1</v>
          </cell>
          <cell r="I1609">
            <v>1</v>
          </cell>
          <cell r="J1609">
            <v>0</v>
          </cell>
          <cell r="K1609">
            <v>0</v>
          </cell>
        </row>
        <row r="1610">
          <cell r="C1610" t="str">
            <v>M-X-7183-0-162-001</v>
          </cell>
          <cell r="D1610" t="str">
            <v>SAMOS.PLSMZ.CEL.AY.YZY.+BLACK MIRROR HAVLULUK RAFI</v>
          </cell>
          <cell r="E1610">
            <v>13</v>
          </cell>
          <cell r="F1610" t="str">
            <v>İSTANBUL SHOWROOM</v>
          </cell>
          <cell r="G1610" t="str">
            <v>AD</v>
          </cell>
          <cell r="H1610">
            <v>1</v>
          </cell>
          <cell r="I1610">
            <v>1</v>
          </cell>
          <cell r="J1610">
            <v>0</v>
          </cell>
          <cell r="K1610">
            <v>0</v>
          </cell>
        </row>
        <row r="1611">
          <cell r="C1611" t="str">
            <v>M-X-7184-0-110-001</v>
          </cell>
          <cell r="D1611" t="str">
            <v>40X406X80 OLIVIN FLAT HAVLU ASKILIGI KROM</v>
          </cell>
          <cell r="E1611">
            <v>6</v>
          </cell>
          <cell r="F1611" t="str">
            <v>MAMÜL DEPO</v>
          </cell>
          <cell r="G1611" t="str">
            <v>AD</v>
          </cell>
          <cell r="H1611">
            <v>15</v>
          </cell>
          <cell r="I1611">
            <v>15</v>
          </cell>
          <cell r="J1611">
            <v>0</v>
          </cell>
          <cell r="K1611">
            <v>0</v>
          </cell>
        </row>
        <row r="1612">
          <cell r="C1612" t="str">
            <v>M-X-7188-0-000-000</v>
          </cell>
          <cell r="D1612" t="str">
            <v>800X492 CHARM BRONZ AYNA</v>
          </cell>
          <cell r="E1612">
            <v>12</v>
          </cell>
          <cell r="F1612" t="str">
            <v>ESKİŞEHİR SHOWROOM</v>
          </cell>
          <cell r="G1612" t="str">
            <v>AD</v>
          </cell>
          <cell r="H1612">
            <v>1</v>
          </cell>
          <cell r="I1612">
            <v>1</v>
          </cell>
          <cell r="J1612">
            <v>0</v>
          </cell>
          <cell r="K1612">
            <v>0</v>
          </cell>
        </row>
        <row r="1613">
          <cell r="C1613" t="str">
            <v>M-X-7188-0-000-000</v>
          </cell>
          <cell r="D1613" t="str">
            <v>800X492 CHARM BRONZ AYNA</v>
          </cell>
          <cell r="E1613">
            <v>22</v>
          </cell>
          <cell r="F1613" t="str">
            <v>ONLINE SATIŞ DEPO</v>
          </cell>
          <cell r="G1613" t="str">
            <v>AD</v>
          </cell>
          <cell r="H1613">
            <v>2</v>
          </cell>
          <cell r="I1613">
            <v>2</v>
          </cell>
          <cell r="J1613">
            <v>0</v>
          </cell>
          <cell r="K1613">
            <v>0</v>
          </cell>
        </row>
        <row r="1614">
          <cell r="C1614" t="str">
            <v>M-X-7199-0-000-007</v>
          </cell>
          <cell r="D1614" t="str">
            <v>MONTAJ KITI (SINIF-4)</v>
          </cell>
          <cell r="E1614">
            <v>3</v>
          </cell>
          <cell r="F1614" t="str">
            <v>ÜRETİM DEPO</v>
          </cell>
          <cell r="G1614" t="str">
            <v>AD</v>
          </cell>
          <cell r="H1614">
            <v>-22</v>
          </cell>
          <cell r="I1614">
            <v>0</v>
          </cell>
          <cell r="J1614">
            <v>22</v>
          </cell>
          <cell r="K1614">
            <v>0</v>
          </cell>
        </row>
        <row r="1615">
          <cell r="C1615" t="str">
            <v>M-X-7202-0-108-001</v>
          </cell>
          <cell r="D1615" t="str">
            <v>30 X 30 X 85 MM PLASTIK KARE DUVAR MONTAJ BRAKET KITI BEYAZ RAL9016</v>
          </cell>
          <cell r="E1615">
            <v>2</v>
          </cell>
          <cell r="F1615" t="str">
            <v>HAMMADDE DEPO</v>
          </cell>
          <cell r="G1615" t="str">
            <v>AD</v>
          </cell>
          <cell r="H1615">
            <v>157</v>
          </cell>
          <cell r="I1615">
            <v>0</v>
          </cell>
          <cell r="J1615">
            <v>-157</v>
          </cell>
          <cell r="K1615">
            <v>0</v>
          </cell>
        </row>
        <row r="1616">
          <cell r="C1616" t="str">
            <v>M-X-7202-0-111-001</v>
          </cell>
          <cell r="D1616" t="str">
            <v>30 X 30 X 85 MM PLASTIK KARE DUVAR MONTAJ BRAKET KITI SIYAH RAL9005</v>
          </cell>
          <cell r="E1616">
            <v>2</v>
          </cell>
          <cell r="F1616" t="str">
            <v>HAMMADDE DEPO</v>
          </cell>
          <cell r="G1616" t="str">
            <v>AD</v>
          </cell>
          <cell r="H1616">
            <v>182</v>
          </cell>
          <cell r="I1616">
            <v>0</v>
          </cell>
          <cell r="J1616">
            <v>-182</v>
          </cell>
          <cell r="K1616">
            <v>0</v>
          </cell>
        </row>
        <row r="1617">
          <cell r="C1617" t="str">
            <v>M-X-7202-0-113-001</v>
          </cell>
          <cell r="D1617" t="str">
            <v>30 X 30 X 85 MM PLASTIK KARE DUVAR MONTAJ BRAKET KITI ANTRASIT RAL7016</v>
          </cell>
          <cell r="E1617">
            <v>2</v>
          </cell>
          <cell r="F1617" t="str">
            <v>HAMMADDE DEPO</v>
          </cell>
          <cell r="G1617" t="str">
            <v>AD</v>
          </cell>
          <cell r="H1617">
            <v>80</v>
          </cell>
          <cell r="I1617">
            <v>0</v>
          </cell>
          <cell r="J1617">
            <v>-80</v>
          </cell>
          <cell r="K1617">
            <v>0</v>
          </cell>
        </row>
        <row r="1618">
          <cell r="C1618" t="str">
            <v>M-X-7202-0-134-001</v>
          </cell>
          <cell r="D1618" t="str">
            <v>30 X 30 X 85 MM PLASTIK KARE DUVAR MONTAJ BRAKET KITI GUMUS GRI RAL9006</v>
          </cell>
          <cell r="E1618">
            <v>2</v>
          </cell>
          <cell r="F1618" t="str">
            <v>HAMMADDE DEPO</v>
          </cell>
          <cell r="G1618" t="str">
            <v>AD</v>
          </cell>
          <cell r="H1618">
            <v>21</v>
          </cell>
          <cell r="I1618">
            <v>0</v>
          </cell>
          <cell r="J1618">
            <v>-21</v>
          </cell>
          <cell r="K1618">
            <v>0</v>
          </cell>
        </row>
        <row r="1619">
          <cell r="C1619" t="str">
            <v>M-X-7224-0-000-001</v>
          </cell>
          <cell r="D1619" t="str">
            <v>SIVA ALTI MONTAJ SETI (F.RAIL) HAM YUZEY</v>
          </cell>
          <cell r="E1619">
            <v>3</v>
          </cell>
          <cell r="F1619" t="str">
            <v>ÜRETİM DEPO</v>
          </cell>
          <cell r="G1619" t="str">
            <v>AD</v>
          </cell>
          <cell r="H1619">
            <v>2</v>
          </cell>
          <cell r="I1619">
            <v>0</v>
          </cell>
          <cell r="J1619">
            <v>-2</v>
          </cell>
          <cell r="K1619">
            <v>0</v>
          </cell>
        </row>
        <row r="1620">
          <cell r="C1620" t="str">
            <v>M-X-8070-0-001-001</v>
          </cell>
          <cell r="D1620" t="str">
            <v>Ø 42 X 32,3 X 2,3 MM DUVAR ROZETİ FRC.YZY.(F.RAIL)</v>
          </cell>
          <cell r="E1620">
            <v>3</v>
          </cell>
          <cell r="F1620" t="str">
            <v>ÜRETİM DEPO</v>
          </cell>
          <cell r="G1620" t="str">
            <v>AD</v>
          </cell>
          <cell r="H1620">
            <v>2</v>
          </cell>
          <cell r="I1620">
            <v>0</v>
          </cell>
          <cell r="J1620">
            <v>-2</v>
          </cell>
          <cell r="K1620">
            <v>0</v>
          </cell>
        </row>
        <row r="1621">
          <cell r="C1621" t="str">
            <v>M-X-8104-0-099-001</v>
          </cell>
          <cell r="D1621" t="str">
            <v>40 HATVE, DUZ, PLASTIK YUVARLAK MONTAJ SETI MAT.SYH.RAL9005 4 LU</v>
          </cell>
          <cell r="E1621">
            <v>3</v>
          </cell>
          <cell r="F1621" t="str">
            <v>ÜRETİM DEPO</v>
          </cell>
          <cell r="G1621" t="str">
            <v>AD</v>
          </cell>
          <cell r="H1621">
            <v>0</v>
          </cell>
          <cell r="I1621">
            <v>1</v>
          </cell>
          <cell r="J1621">
            <v>1</v>
          </cell>
          <cell r="K1621">
            <v>0</v>
          </cell>
        </row>
        <row r="1622">
          <cell r="C1622" t="str">
            <v>NMN.H-X-7088-0-001-002</v>
          </cell>
          <cell r="D1622" t="str">
            <v>TM230V200W50HzCLI.30X30.ONE.SPRL.FIS.FRC.YZY</v>
          </cell>
          <cell r="E1622">
            <v>6</v>
          </cell>
          <cell r="F1622" t="str">
            <v>MAMÜL DEPO</v>
          </cell>
          <cell r="G1622" t="str">
            <v>AD</v>
          </cell>
          <cell r="H1622">
            <v>0</v>
          </cell>
          <cell r="I1622">
            <v>1</v>
          </cell>
          <cell r="J1622">
            <v>1</v>
          </cell>
          <cell r="K1622">
            <v>0</v>
          </cell>
        </row>
        <row r="1623">
          <cell r="C1623" t="str">
            <v>NMN.H-X-7088-0-110-002</v>
          </cell>
          <cell r="D1623" t="str">
            <v>TM230V200W50HzCLI.30X30.ONE.SPRL.FIS.KR</v>
          </cell>
          <cell r="E1623">
            <v>6</v>
          </cell>
          <cell r="F1623" t="str">
            <v>MAMÜL DEPO</v>
          </cell>
          <cell r="G1623" t="str">
            <v>AD</v>
          </cell>
          <cell r="H1623">
            <v>0</v>
          </cell>
          <cell r="I1623">
            <v>1</v>
          </cell>
          <cell r="J1623">
            <v>1</v>
          </cell>
          <cell r="K1623">
            <v>0</v>
          </cell>
        </row>
        <row r="1624">
          <cell r="C1624" t="str">
            <v>NMN.M-A-3005-1-077-002</v>
          </cell>
          <cell r="D1624" t="str">
            <v>250X220 MIMOSA.MAT.BYZ.RAL9010.30G.EE(3)CNTLI</v>
          </cell>
          <cell r="E1624">
            <v>3</v>
          </cell>
          <cell r="F1624" t="str">
            <v>ÜRETİM DEPO</v>
          </cell>
          <cell r="G1624" t="str">
            <v>AD</v>
          </cell>
          <cell r="H1624">
            <v>1</v>
          </cell>
          <cell r="I1624">
            <v>1</v>
          </cell>
          <cell r="J1624">
            <v>0</v>
          </cell>
          <cell r="K1624">
            <v>0</v>
          </cell>
        </row>
        <row r="1625">
          <cell r="C1625" t="str">
            <v>NMN.M-A-3005-1-077-002</v>
          </cell>
          <cell r="D1625" t="str">
            <v>250X220 MIMOSA.MAT.BYZ.RAL9010.30G.EE(3)CNTLI</v>
          </cell>
          <cell r="E1625">
            <v>10</v>
          </cell>
          <cell r="F1625" t="str">
            <v>KONSİNYE TEŞHİR DEPO</v>
          </cell>
          <cell r="G1625" t="str">
            <v>AD</v>
          </cell>
          <cell r="H1625">
            <v>1</v>
          </cell>
          <cell r="I1625">
            <v>1</v>
          </cell>
          <cell r="J1625">
            <v>0</v>
          </cell>
          <cell r="K1625">
            <v>0</v>
          </cell>
        </row>
        <row r="1626">
          <cell r="C1626" t="str">
            <v>NMN.M-A-3005-1-077-002</v>
          </cell>
          <cell r="D1626" t="str">
            <v>250X220 MIMOSA.MAT.BYZ.RAL9010.30G.EE(3)CNTLI</v>
          </cell>
          <cell r="E1626">
            <v>111</v>
          </cell>
          <cell r="F1626" t="str">
            <v>INAN DEPO</v>
          </cell>
          <cell r="G1626" t="str">
            <v>AD</v>
          </cell>
          <cell r="H1626">
            <v>1</v>
          </cell>
          <cell r="I1626">
            <v>1</v>
          </cell>
          <cell r="J1626">
            <v>0</v>
          </cell>
          <cell r="K1626">
            <v>0</v>
          </cell>
        </row>
        <row r="1627">
          <cell r="C1627" t="str">
            <v>NMN.M-A-3005-1-086-001</v>
          </cell>
          <cell r="D1627" t="str">
            <v>250X220 MIMOSA.MAT.SYH.RAL9005.10G.PE(3)CNTLI</v>
          </cell>
          <cell r="E1627">
            <v>3</v>
          </cell>
          <cell r="F1627" t="str">
            <v>ÜRETİM DEPO</v>
          </cell>
          <cell r="G1627" t="str">
            <v>AD</v>
          </cell>
          <cell r="H1627">
            <v>2</v>
          </cell>
          <cell r="I1627">
            <v>2</v>
          </cell>
          <cell r="J1627">
            <v>0</v>
          </cell>
          <cell r="K1627">
            <v>0</v>
          </cell>
        </row>
        <row r="1628">
          <cell r="C1628" t="str">
            <v>NMN.M-A-3016-1-077-003</v>
          </cell>
          <cell r="D1628" t="str">
            <v>500X980 MERLOT.MAT.BYZ.RAL9010.30G.EE(11)ARGE-C.BURCLU</v>
          </cell>
          <cell r="E1628">
            <v>7</v>
          </cell>
          <cell r="F1628" t="str">
            <v>GÖRSEL KUSURLU DEPO</v>
          </cell>
          <cell r="G1628" t="str">
            <v>AD</v>
          </cell>
          <cell r="H1628">
            <v>1</v>
          </cell>
          <cell r="I1628">
            <v>1</v>
          </cell>
          <cell r="J1628">
            <v>0</v>
          </cell>
          <cell r="K1628">
            <v>0</v>
          </cell>
        </row>
        <row r="1629">
          <cell r="C1629" t="str">
            <v>NMN.M-A-3016-1-086-001</v>
          </cell>
          <cell r="D1629" t="str">
            <v>500X800 MERLOT.MAT.SYH.RAL9005.10G.PE(9)</v>
          </cell>
          <cell r="E1629">
            <v>7</v>
          </cell>
          <cell r="F1629" t="str">
            <v>GÖRSEL KUSURLU DEPO</v>
          </cell>
          <cell r="G1629" t="str">
            <v>AD</v>
          </cell>
          <cell r="H1629">
            <v>2</v>
          </cell>
          <cell r="I1629">
            <v>2</v>
          </cell>
          <cell r="J1629">
            <v>0</v>
          </cell>
          <cell r="K1629">
            <v>0</v>
          </cell>
        </row>
        <row r="1630">
          <cell r="C1630" t="str">
            <v>NMN.M-A-3016-1-095-002</v>
          </cell>
          <cell r="D1630" t="str">
            <v>250X260 MERLOT.MET.SYH.YW359F(3)CNTLI</v>
          </cell>
          <cell r="E1630">
            <v>10</v>
          </cell>
          <cell r="F1630" t="str">
            <v>KONSİNYE TEŞHİR DEPO</v>
          </cell>
          <cell r="G1630" t="str">
            <v>AD</v>
          </cell>
          <cell r="H1630">
            <v>1</v>
          </cell>
          <cell r="I1630">
            <v>1</v>
          </cell>
          <cell r="J1630">
            <v>0</v>
          </cell>
          <cell r="K1630">
            <v>0</v>
          </cell>
        </row>
        <row r="1631">
          <cell r="C1631" t="str">
            <v>NMN.M-A-3016-1-095-002</v>
          </cell>
          <cell r="D1631" t="str">
            <v>250X260 MERLOT.MET.SYH.YW359F(3)CNTLI</v>
          </cell>
          <cell r="E1631">
            <v>111</v>
          </cell>
          <cell r="F1631" t="str">
            <v>INAN DEPO</v>
          </cell>
          <cell r="G1631" t="str">
            <v>AD</v>
          </cell>
          <cell r="H1631">
            <v>1</v>
          </cell>
          <cell r="I1631">
            <v>1</v>
          </cell>
          <cell r="J1631">
            <v>0</v>
          </cell>
          <cell r="K1631">
            <v>0</v>
          </cell>
        </row>
        <row r="1632">
          <cell r="C1632" t="str">
            <v>NMN.M-A-3020-1-081-001</v>
          </cell>
          <cell r="D1632" t="str">
            <v>250X235 LILAC.SATEN.GUMUS.GRI.RAL9006.(AK.NBL=EW6024).EE(3)CNTLI</v>
          </cell>
          <cell r="E1632">
            <v>10</v>
          </cell>
          <cell r="F1632" t="str">
            <v>KONSİNYE TEŞHİR DEPO</v>
          </cell>
          <cell r="G1632" t="str">
            <v>AD</v>
          </cell>
          <cell r="H1632">
            <v>1</v>
          </cell>
          <cell r="I1632">
            <v>1</v>
          </cell>
          <cell r="J1632">
            <v>0</v>
          </cell>
          <cell r="K1632">
            <v>0</v>
          </cell>
        </row>
        <row r="1633">
          <cell r="C1633" t="str">
            <v>NMN.M-A-3020-1-081-001</v>
          </cell>
          <cell r="D1633" t="str">
            <v>250X235 LILAC.SATEN.GUMUS.GRI.RAL9006.(AK.NBL=EW6024).EE(3)CNTLI</v>
          </cell>
          <cell r="E1633">
            <v>111</v>
          </cell>
          <cell r="F1633" t="str">
            <v>INAN DEPO</v>
          </cell>
          <cell r="G1633" t="str">
            <v>AD</v>
          </cell>
          <cell r="H1633">
            <v>1</v>
          </cell>
          <cell r="I1633">
            <v>1</v>
          </cell>
          <cell r="J1633">
            <v>0</v>
          </cell>
          <cell r="K1633">
            <v>0</v>
          </cell>
        </row>
        <row r="1634">
          <cell r="C1634" t="str">
            <v>NMN.M-A-3022-1-093-002</v>
          </cell>
          <cell r="D1634" t="str">
            <v>250X235 AMBER.MAT.ANTR.RAL7016.(AK.NBL=SL2164).30G.PE(3)CNTLI</v>
          </cell>
          <cell r="E1634">
            <v>10</v>
          </cell>
          <cell r="F1634" t="str">
            <v>KONSİNYE TEŞHİR DEPO</v>
          </cell>
          <cell r="G1634" t="str">
            <v>AD</v>
          </cell>
          <cell r="H1634">
            <v>1</v>
          </cell>
          <cell r="I1634">
            <v>1</v>
          </cell>
          <cell r="J1634">
            <v>0</v>
          </cell>
          <cell r="K1634">
            <v>0</v>
          </cell>
        </row>
        <row r="1635">
          <cell r="C1635" t="str">
            <v>NMN.M-A-3022-1-093-002</v>
          </cell>
          <cell r="D1635" t="str">
            <v>250X235 AMBER.MAT.ANTR.RAL7016.(AK.NBL=SL2164).30G.PE(3)CNTLI</v>
          </cell>
          <cell r="E1635">
            <v>111</v>
          </cell>
          <cell r="F1635" t="str">
            <v>INAN DEPO</v>
          </cell>
          <cell r="G1635" t="str">
            <v>AD</v>
          </cell>
          <cell r="H1635">
            <v>1</v>
          </cell>
          <cell r="I1635">
            <v>1</v>
          </cell>
          <cell r="J1635">
            <v>0</v>
          </cell>
          <cell r="K1635">
            <v>0</v>
          </cell>
        </row>
        <row r="1636">
          <cell r="C1636" t="str">
            <v>NMN.M-A-3032-1-086-004</v>
          </cell>
          <cell r="D1636" t="str">
            <v>600X1000 MISTRAL.MAT.SYH.RAL9005.10G.PE(10)</v>
          </cell>
          <cell r="E1636">
            <v>16</v>
          </cell>
          <cell r="F1636" t="str">
            <v>ARGE DEPO</v>
          </cell>
          <cell r="G1636" t="str">
            <v>AD</v>
          </cell>
          <cell r="H1636">
            <v>2</v>
          </cell>
          <cell r="I1636">
            <v>1</v>
          </cell>
          <cell r="J1636">
            <v>-1</v>
          </cell>
          <cell r="K1636">
            <v>0</v>
          </cell>
        </row>
        <row r="1637">
          <cell r="C1637" t="str">
            <v>NMN.M-A-3032-1-086-004</v>
          </cell>
          <cell r="D1637" t="str">
            <v>600X1000 MISTRAL.MAT.SYH.RAL9005.10G.PE(10)</v>
          </cell>
          <cell r="E1637">
            <v>16</v>
          </cell>
          <cell r="F1637" t="str">
            <v>ARGE DEPO</v>
          </cell>
          <cell r="G1637" t="str">
            <v>AD</v>
          </cell>
          <cell r="H1637">
            <v>2</v>
          </cell>
          <cell r="I1637">
            <v>1</v>
          </cell>
          <cell r="J1637">
            <v>-1</v>
          </cell>
          <cell r="K1637">
            <v>0</v>
          </cell>
        </row>
        <row r="1638">
          <cell r="C1638" t="str">
            <v>NMN.M-C-6004-1-101-001</v>
          </cell>
          <cell r="D1638" t="str">
            <v>950X500 LARAØ38.CEL.ANTR.RAL7016(9)</v>
          </cell>
          <cell r="E1638">
            <v>12</v>
          </cell>
          <cell r="F1638" t="str">
            <v>ESKİŞEHİR SHOWROOM</v>
          </cell>
          <cell r="G1638" t="str">
            <v>AD</v>
          </cell>
          <cell r="H1638">
            <v>1</v>
          </cell>
          <cell r="I1638">
            <v>1</v>
          </cell>
          <cell r="J1638">
            <v>0</v>
          </cell>
          <cell r="K1638">
            <v>0</v>
          </cell>
        </row>
        <row r="1639">
          <cell r="C1639" t="str">
            <v>NMN.M-P-0007-1-001-001</v>
          </cell>
          <cell r="D1639" t="str">
            <v>700X480 ADONIS.PSLMZ.CEL.FRC.YZY.CTSZ.(6)</v>
          </cell>
          <cell r="E1639">
            <v>6</v>
          </cell>
          <cell r="F1639" t="str">
            <v>MAMÜL DEPO</v>
          </cell>
          <cell r="G1639" t="str">
            <v>AD</v>
          </cell>
          <cell r="H1639">
            <v>1</v>
          </cell>
          <cell r="I1639">
            <v>1</v>
          </cell>
          <cell r="J1639">
            <v>0</v>
          </cell>
          <cell r="K1639">
            <v>0</v>
          </cell>
        </row>
        <row r="1640">
          <cell r="C1640" t="str">
            <v>NMN.M-P-0029-1-002-001</v>
          </cell>
          <cell r="D1640" t="str">
            <v>1100X340 REFLECTION.REDESIGN.PSLMZ.CEL.AY.YZY.(5)</v>
          </cell>
          <cell r="E1640">
            <v>6</v>
          </cell>
          <cell r="F1640" t="str">
            <v>MAMÜL DEPO</v>
          </cell>
          <cell r="G1640" t="str">
            <v>AD</v>
          </cell>
          <cell r="H1640">
            <v>1</v>
          </cell>
          <cell r="I1640">
            <v>1</v>
          </cell>
          <cell r="J1640">
            <v>0</v>
          </cell>
          <cell r="K1640">
            <v>0</v>
          </cell>
        </row>
        <row r="1641">
          <cell r="C1641" t="str">
            <v>NMN.M-P-0050-1-059-001</v>
          </cell>
          <cell r="D1641" t="str">
            <v>876X494 BIANCA.PSLMZ.CEL.BRONZE.FRC.YZY.GRN(4)</v>
          </cell>
          <cell r="E1641">
            <v>7</v>
          </cell>
          <cell r="F1641" t="str">
            <v>GÖRSEL KUSURLU DEPO</v>
          </cell>
          <cell r="G1641" t="str">
            <v>AD</v>
          </cell>
          <cell r="H1641">
            <v>2</v>
          </cell>
          <cell r="I1641">
            <v>2</v>
          </cell>
          <cell r="J1641">
            <v>0</v>
          </cell>
          <cell r="K1641">
            <v>0</v>
          </cell>
        </row>
        <row r="1642">
          <cell r="C1642" t="str">
            <v>NMN.M-P-0098-2-002-001</v>
          </cell>
          <cell r="D1642" t="str">
            <v>1500 MM TREE.PSLMZ.CEL.AY.YZY.KBL.TIP.ON/OF.KBL.GIZ.(1)(B)230V30W50HzCLI</v>
          </cell>
          <cell r="E1642">
            <v>6</v>
          </cell>
          <cell r="F1642" t="str">
            <v>MAMÜL DEPO</v>
          </cell>
          <cell r="G1642" t="str">
            <v>AD</v>
          </cell>
          <cell r="H1642">
            <v>1</v>
          </cell>
          <cell r="I1642">
            <v>1</v>
          </cell>
          <cell r="J1642">
            <v>0</v>
          </cell>
          <cell r="K1642">
            <v>0</v>
          </cell>
        </row>
        <row r="1643">
          <cell r="C1643" t="str">
            <v>NMN.M-X-7088-0-001-002</v>
          </cell>
          <cell r="D1643" t="str">
            <v>TM230V200W50HzCLI.30X30.ONE.SPRL.FIS.FRC.YZY</v>
          </cell>
          <cell r="E1643">
            <v>6</v>
          </cell>
          <cell r="F1643" t="str">
            <v>MAMÜL DEPO</v>
          </cell>
          <cell r="G1643" t="str">
            <v>AD</v>
          </cell>
          <cell r="H1643">
            <v>1</v>
          </cell>
          <cell r="I1643">
            <v>0</v>
          </cell>
          <cell r="J1643">
            <v>-1</v>
          </cell>
          <cell r="K1643">
            <v>0</v>
          </cell>
        </row>
        <row r="1644">
          <cell r="C1644" t="str">
            <v>NMN.M-X-7088-0-110-002</v>
          </cell>
          <cell r="D1644" t="str">
            <v>TM230V200W50HzCLI.30X30.ONE.SPRL.FIS.KR</v>
          </cell>
          <cell r="E1644">
            <v>6</v>
          </cell>
          <cell r="F1644" t="str">
            <v>MAMÜL DEPO</v>
          </cell>
          <cell r="G1644" t="str">
            <v>AD</v>
          </cell>
          <cell r="H1644">
            <v>1</v>
          </cell>
          <cell r="I1644">
            <v>0</v>
          </cell>
          <cell r="J1644">
            <v>-1</v>
          </cell>
          <cell r="K1644">
            <v>0</v>
          </cell>
        </row>
        <row r="1645">
          <cell r="C1645" t="str">
            <v>R.EYS.KK.00103</v>
          </cell>
          <cell r="D1645" t="str">
            <v>R.EYS.KK.00103_electric radiator user manual_ingilizce_fason</v>
          </cell>
          <cell r="E1645">
            <v>3</v>
          </cell>
          <cell r="F1645" t="str">
            <v>ÜRETİM DEPO</v>
          </cell>
          <cell r="G1645" t="str">
            <v>AD</v>
          </cell>
          <cell r="H1645">
            <v>120</v>
          </cell>
          <cell r="I1645">
            <v>0</v>
          </cell>
          <cell r="J1645">
            <v>-120</v>
          </cell>
          <cell r="K1645">
            <v>0</v>
          </cell>
        </row>
        <row r="1646">
          <cell r="C1646" t="str">
            <v>R.EYS.KK.00105</v>
          </cell>
          <cell r="D1646" t="str">
            <v>R.EYS.KK.00105_kullanım kılavuzu_hidronik_paslanmaz ve karbon ürünler_türkçe_hammam</v>
          </cell>
          <cell r="E1646">
            <v>3</v>
          </cell>
          <cell r="F1646" t="str">
            <v>ÜRETİM DEPO</v>
          </cell>
          <cell r="G1646" t="str">
            <v>AD</v>
          </cell>
          <cell r="H1646">
            <v>6</v>
          </cell>
          <cell r="I1646">
            <v>0</v>
          </cell>
          <cell r="J1646">
            <v>-6</v>
          </cell>
          <cell r="K1646">
            <v>0</v>
          </cell>
        </row>
        <row r="1647">
          <cell r="C1647" t="str">
            <v>R.EYS.KK.00106</v>
          </cell>
          <cell r="D1647" t="str">
            <v>R.EYS.KK.00106_Midas ısıtıcı kullanma kılavuzu_türkçe_hammam</v>
          </cell>
          <cell r="E1647">
            <v>3</v>
          </cell>
          <cell r="F1647" t="str">
            <v>ÜRETİM DEPO</v>
          </cell>
          <cell r="G1647" t="str">
            <v>AD</v>
          </cell>
          <cell r="H1647">
            <v>-1</v>
          </cell>
          <cell r="I1647">
            <v>0</v>
          </cell>
          <cell r="J1647">
            <v>1</v>
          </cell>
          <cell r="K1647">
            <v>0</v>
          </cell>
        </row>
        <row r="1648">
          <cell r="C1648" t="str">
            <v>R.EYS.KK.00110</v>
          </cell>
          <cell r="D1648" t="str">
            <v>R.EYS.KK.00110_montaj kılavuzu_paslanmaz_seri1-2_türkçe_hammam</v>
          </cell>
          <cell r="E1648">
            <v>3</v>
          </cell>
          <cell r="F1648" t="str">
            <v>ÜRETİM DEPO</v>
          </cell>
          <cell r="G1648" t="str">
            <v>AD</v>
          </cell>
          <cell r="H1648">
            <v>5</v>
          </cell>
          <cell r="I1648">
            <v>0</v>
          </cell>
          <cell r="J1648">
            <v>-5</v>
          </cell>
          <cell r="K1648">
            <v>0</v>
          </cell>
        </row>
        <row r="1649">
          <cell r="C1649" t="str">
            <v>R.EYS.KK.00114</v>
          </cell>
          <cell r="D1649" t="str">
            <v>R.EYS.KK.00114_user manual_hydronic_steel and stainless steel_english_fason</v>
          </cell>
          <cell r="E1649">
            <v>3</v>
          </cell>
          <cell r="F1649" t="str">
            <v>ÜRETİM DEPO</v>
          </cell>
          <cell r="G1649" t="str">
            <v>AD</v>
          </cell>
          <cell r="H1649">
            <v>334</v>
          </cell>
          <cell r="I1649">
            <v>0</v>
          </cell>
          <cell r="J1649">
            <v>-334</v>
          </cell>
          <cell r="K1649">
            <v>0</v>
          </cell>
        </row>
        <row r="1650">
          <cell r="C1650" t="str">
            <v>R.EYS.KK.00115</v>
          </cell>
          <cell r="D1650" t="str">
            <v>R.EYS.KK.00115_installation guide_stainless steel_seri1-2_english_fason</v>
          </cell>
          <cell r="E1650">
            <v>3</v>
          </cell>
          <cell r="F1650" t="str">
            <v>ÜRETİM DEPO</v>
          </cell>
          <cell r="G1650" t="str">
            <v>AD</v>
          </cell>
          <cell r="H1650">
            <v>253</v>
          </cell>
          <cell r="I1650">
            <v>0</v>
          </cell>
          <cell r="J1650">
            <v>-253</v>
          </cell>
          <cell r="K1650">
            <v>0</v>
          </cell>
        </row>
        <row r="1651">
          <cell r="C1651" t="str">
            <v>R.EYS.KK.00126</v>
          </cell>
          <cell r="D1651" t="str">
            <v>R.EYS.KK.00126_user manual_hydronic_aluminium_english_fason</v>
          </cell>
          <cell r="E1651">
            <v>3</v>
          </cell>
          <cell r="F1651" t="str">
            <v>ÜRETİM DEPO</v>
          </cell>
          <cell r="G1651" t="str">
            <v>AD</v>
          </cell>
          <cell r="H1651">
            <v>40</v>
          </cell>
          <cell r="I1651">
            <v>0</v>
          </cell>
          <cell r="J1651">
            <v>-40</v>
          </cell>
          <cell r="K1651">
            <v>0</v>
          </cell>
        </row>
        <row r="1652">
          <cell r="C1652" t="str">
            <v>R.EYS.KK.00127</v>
          </cell>
          <cell r="D1652" t="str">
            <v>R.EYS.KK.00127_montaj kılavuzu_alüminyum_lilac-amber_türkçe_hammam</v>
          </cell>
          <cell r="E1652">
            <v>2</v>
          </cell>
          <cell r="F1652" t="str">
            <v>HAMMADDE DEPO</v>
          </cell>
          <cell r="G1652" t="str">
            <v>AD</v>
          </cell>
          <cell r="H1652">
            <v>31</v>
          </cell>
          <cell r="I1652">
            <v>31</v>
          </cell>
          <cell r="J1652">
            <v>0</v>
          </cell>
          <cell r="K1652">
            <v>0</v>
          </cell>
        </row>
        <row r="1653">
          <cell r="C1653" t="str">
            <v>R.EYS.KK.00137</v>
          </cell>
          <cell r="D1653" t="str">
            <v>R.EYS.KK.00137_installation guide_steel_english_hammam</v>
          </cell>
          <cell r="E1653">
            <v>3</v>
          </cell>
          <cell r="F1653" t="str">
            <v>ÜRETİM DEPO</v>
          </cell>
          <cell r="G1653" t="str">
            <v>AD</v>
          </cell>
          <cell r="H1653">
            <v>46</v>
          </cell>
          <cell r="I1653">
            <v>0</v>
          </cell>
          <cell r="J1653">
            <v>-46</v>
          </cell>
          <cell r="K1653">
            <v>0</v>
          </cell>
        </row>
        <row r="1654">
          <cell r="C1654" t="str">
            <v>R.EYS.KK.00147</v>
          </cell>
          <cell r="D1654" t="str">
            <v>R.EYS.KK.00147_Montage instructrie Thermrad RVS Lina_VR</v>
          </cell>
          <cell r="E1654">
            <v>3</v>
          </cell>
          <cell r="F1654" t="str">
            <v>ÜRETİM DEPO</v>
          </cell>
          <cell r="G1654" t="str">
            <v>AD</v>
          </cell>
          <cell r="H1654">
            <v>-22</v>
          </cell>
          <cell r="I1654">
            <v>0</v>
          </cell>
          <cell r="J1654">
            <v>22</v>
          </cell>
          <cell r="K1654">
            <v>0</v>
          </cell>
        </row>
        <row r="1655">
          <cell r="C1655" t="str">
            <v>R.EYS.KK.00170</v>
          </cell>
          <cell r="D1655" t="str">
            <v>R.EYS.KK.00170_alüminyum yön tıkacı montaj kılavuzu_ingilizce_hammam &amp; fason</v>
          </cell>
          <cell r="E1655">
            <v>2</v>
          </cell>
          <cell r="F1655" t="str">
            <v>HAMMADDE DEPO</v>
          </cell>
          <cell r="G1655" t="str">
            <v>AD</v>
          </cell>
          <cell r="H1655">
            <v>3282</v>
          </cell>
          <cell r="I1655">
            <v>3282</v>
          </cell>
          <cell r="J1655">
            <v>0</v>
          </cell>
          <cell r="K1655">
            <v>0</v>
          </cell>
        </row>
        <row r="1656">
          <cell r="C1656" t="str">
            <v>R.EYS.KK.00170</v>
          </cell>
          <cell r="D1656" t="str">
            <v>R.EYS.KK.00170_alüminyum yön tıkacı montaj kılavuzu_ingilizce_hammam &amp; fason</v>
          </cell>
          <cell r="E1656">
            <v>3</v>
          </cell>
          <cell r="F1656" t="str">
            <v>ÜRETİM DEPO</v>
          </cell>
          <cell r="G1656" t="str">
            <v>AD</v>
          </cell>
          <cell r="H1656">
            <v>15</v>
          </cell>
          <cell r="I1656">
            <v>0</v>
          </cell>
          <cell r="J1656">
            <v>-15</v>
          </cell>
          <cell r="K1656">
            <v>0</v>
          </cell>
        </row>
        <row r="1657">
          <cell r="C1657" t="str">
            <v>R.EYS.KK.00181</v>
          </cell>
          <cell r="D1657" t="str">
            <v>R.EYS.KK.00181_installation guide_aluminium_arnika (moto)_english_QH</v>
          </cell>
          <cell r="E1657">
            <v>3</v>
          </cell>
          <cell r="F1657" t="str">
            <v>ÜRETİM DEPO</v>
          </cell>
          <cell r="G1657" t="str">
            <v>AD</v>
          </cell>
          <cell r="H1657">
            <v>40</v>
          </cell>
          <cell r="I1657">
            <v>0</v>
          </cell>
          <cell r="J1657">
            <v>-40</v>
          </cell>
          <cell r="K1657">
            <v>0</v>
          </cell>
        </row>
        <row r="1658">
          <cell r="C1658" t="str">
            <v>R.EYS.KK.00189</v>
          </cell>
          <cell r="D1658" t="str">
            <v>R.EYS.KK.00189_user manual&amp;installation guide_aluminium_magenta curve-magenta flat_APL_english (A3)</v>
          </cell>
          <cell r="E1658">
            <v>3</v>
          </cell>
          <cell r="F1658" t="str">
            <v>ÜRETİM DEPO</v>
          </cell>
          <cell r="G1658" t="str">
            <v>AD</v>
          </cell>
          <cell r="H1658">
            <v>183</v>
          </cell>
          <cell r="I1658">
            <v>247</v>
          </cell>
          <cell r="J1658">
            <v>64</v>
          </cell>
          <cell r="K1658">
            <v>0</v>
          </cell>
        </row>
        <row r="1659">
          <cell r="C1659" t="str">
            <v>RDM18060000</v>
          </cell>
          <cell r="D1659" t="str">
            <v>RDM18060000 ARGE NUMUNESI</v>
          </cell>
          <cell r="E1659">
            <v>3</v>
          </cell>
          <cell r="F1659" t="str">
            <v>ÜRETİM DEPO</v>
          </cell>
          <cell r="G1659" t="str">
            <v>AD</v>
          </cell>
          <cell r="H1659">
            <v>1</v>
          </cell>
          <cell r="I1659">
            <v>1</v>
          </cell>
          <cell r="J1659">
            <v>0</v>
          </cell>
          <cell r="K1659">
            <v>0</v>
          </cell>
        </row>
        <row r="1660">
          <cell r="C1660" t="str">
            <v>RDM18060000</v>
          </cell>
          <cell r="D1660" t="str">
            <v>RDM18060000 ARGE NUMUNESI</v>
          </cell>
          <cell r="E1660">
            <v>5</v>
          </cell>
          <cell r="F1660" t="str">
            <v>SİPARİŞ DEPO</v>
          </cell>
          <cell r="G1660" t="str">
            <v>AD</v>
          </cell>
          <cell r="H1660">
            <v>-109</v>
          </cell>
          <cell r="I1660">
            <v>0</v>
          </cell>
          <cell r="J1660">
            <v>109</v>
          </cell>
          <cell r="K1660">
            <v>0</v>
          </cell>
        </row>
        <row r="1661">
          <cell r="C1661" t="str">
            <v>RDM20110002</v>
          </cell>
          <cell r="D1661" t="str">
            <v>800X500 TRENDY(BS)PSLMZ.CEL.POLSHD.JELLY.COPPER(AK.NBL=MZ0614)(5)(B)</v>
          </cell>
          <cell r="E1661">
            <v>7</v>
          </cell>
          <cell r="F1661" t="str">
            <v>GÖRSEL KUSURLU DEPO</v>
          </cell>
          <cell r="G1661" t="str">
            <v>AD</v>
          </cell>
          <cell r="H1661">
            <v>1</v>
          </cell>
          <cell r="I1661">
            <v>1</v>
          </cell>
          <cell r="J1661">
            <v>0</v>
          </cell>
          <cell r="K1661">
            <v>0</v>
          </cell>
        </row>
        <row r="1662">
          <cell r="C1662" t="str">
            <v>RDM20110003</v>
          </cell>
          <cell r="D1662" t="str">
            <v>1200X530 GIO.(BS).PSLMZ.CEL. BRSHED.JELLY.COPPER(AK.NBL=MZ0614)(8)(B)</v>
          </cell>
          <cell r="E1662">
            <v>7</v>
          </cell>
          <cell r="F1662" t="str">
            <v>GÖRSEL KUSURLU DEPO</v>
          </cell>
          <cell r="G1662" t="str">
            <v>AD</v>
          </cell>
          <cell r="H1662">
            <v>1</v>
          </cell>
          <cell r="I1662">
            <v>1</v>
          </cell>
          <cell r="J1662">
            <v>0</v>
          </cell>
          <cell r="K1662">
            <v>0</v>
          </cell>
        </row>
        <row r="1663">
          <cell r="C1663" t="str">
            <v>RDM20110004</v>
          </cell>
          <cell r="D1663" t="str">
            <v>900X530 GIO.(BS).PSLMZ.CEL.BRSHED.JELLY.GOLD(AK.NBL=MZ622I)(6)(B)</v>
          </cell>
          <cell r="E1663">
            <v>7</v>
          </cell>
          <cell r="F1663" t="str">
            <v>GÖRSEL KUSURLU DEPO</v>
          </cell>
          <cell r="G1663" t="str">
            <v>AD</v>
          </cell>
          <cell r="H1663">
            <v>1</v>
          </cell>
          <cell r="I1663">
            <v>1</v>
          </cell>
          <cell r="J1663">
            <v>0</v>
          </cell>
          <cell r="K1663">
            <v>0</v>
          </cell>
        </row>
        <row r="1664">
          <cell r="C1664" t="str">
            <v>RDM20110005</v>
          </cell>
          <cell r="D1664" t="str">
            <v>900X530 GIO.(BS).PSLMZ.CEL.BLEU.2600.SABLE(AK.NBL=YW361F)(6)(B)</v>
          </cell>
          <cell r="E1664">
            <v>8</v>
          </cell>
          <cell r="F1664" t="str">
            <v>YURTİÇİ DEPO</v>
          </cell>
          <cell r="G1664" t="str">
            <v>AD</v>
          </cell>
          <cell r="H1664">
            <v>1</v>
          </cell>
          <cell r="I1664">
            <v>1</v>
          </cell>
          <cell r="J1664">
            <v>0</v>
          </cell>
          <cell r="K1664">
            <v>0</v>
          </cell>
        </row>
        <row r="1665">
          <cell r="C1665" t="str">
            <v>RDM20110010</v>
          </cell>
          <cell r="D1665" t="str">
            <v>1075X600 TONO.PSLMZ.CEL.POLSHD.JELLY.COPPER(AK.NBL=MZ0614)(6)(B)</v>
          </cell>
          <cell r="E1665">
            <v>7</v>
          </cell>
          <cell r="F1665" t="str">
            <v>GÖRSEL KUSURLU DEPO</v>
          </cell>
          <cell r="G1665" t="str">
            <v>AD</v>
          </cell>
          <cell r="H1665">
            <v>1</v>
          </cell>
          <cell r="I1665">
            <v>1</v>
          </cell>
          <cell r="J1665">
            <v>0</v>
          </cell>
          <cell r="K1665">
            <v>0</v>
          </cell>
        </row>
        <row r="1666">
          <cell r="C1666" t="str">
            <v>RDM20110011</v>
          </cell>
          <cell r="D1666" t="str">
            <v>1075X600 TONO.PSLMZ.CEL.BRSHED.JELLY.COPPER(AK.NBL=MZ0614)(6)(B)</v>
          </cell>
          <cell r="E1666">
            <v>8</v>
          </cell>
          <cell r="F1666" t="str">
            <v>YURTİÇİ DEPO</v>
          </cell>
          <cell r="G1666" t="str">
            <v>AD</v>
          </cell>
          <cell r="H1666">
            <v>2</v>
          </cell>
          <cell r="I1666">
            <v>2</v>
          </cell>
          <cell r="J1666">
            <v>0</v>
          </cell>
          <cell r="K1666">
            <v>0</v>
          </cell>
        </row>
        <row r="1667">
          <cell r="C1667" t="str">
            <v>RDM20110013</v>
          </cell>
          <cell r="D1667" t="str">
            <v>1075X600 TONO.PSLMZ.CEL.BRSHED.JELLY.GOLD(AK.NBL=MZ622I)(6)(B)</v>
          </cell>
          <cell r="E1667">
            <v>7</v>
          </cell>
          <cell r="F1667" t="str">
            <v>GÖRSEL KUSURLU DEPO</v>
          </cell>
          <cell r="G1667" t="str">
            <v>AD</v>
          </cell>
          <cell r="H1667">
            <v>1</v>
          </cell>
          <cell r="I1667">
            <v>1</v>
          </cell>
          <cell r="J1667">
            <v>0</v>
          </cell>
          <cell r="K1667">
            <v>0</v>
          </cell>
        </row>
        <row r="1668">
          <cell r="C1668" t="str">
            <v>RDM20110013</v>
          </cell>
          <cell r="D1668" t="str">
            <v>1075X600 TONO.PSLMZ.CEL.BRSHED.JELLY.GOLD(AK.NBL=MZ622I)(6)(B)</v>
          </cell>
          <cell r="E1668">
            <v>8</v>
          </cell>
          <cell r="F1668" t="str">
            <v>YURTİÇİ DEPO</v>
          </cell>
          <cell r="G1668" t="str">
            <v>AD</v>
          </cell>
          <cell r="H1668">
            <v>1</v>
          </cell>
          <cell r="I1668">
            <v>1</v>
          </cell>
          <cell r="J1668">
            <v>0</v>
          </cell>
          <cell r="K1668">
            <v>0</v>
          </cell>
        </row>
        <row r="1669">
          <cell r="C1669" t="str">
            <v>RDM20110018</v>
          </cell>
          <cell r="D1669" t="str">
            <v>1200X500 BLAZE.PSLMZ.CEL.IVORY.WHITE.SABLE(AK.NBL=SW3004)(5)(B)</v>
          </cell>
          <cell r="E1669">
            <v>7</v>
          </cell>
          <cell r="F1669" t="str">
            <v>GÖRSEL KUSURLU DEPO</v>
          </cell>
          <cell r="G1669" t="str">
            <v>AD</v>
          </cell>
          <cell r="H1669">
            <v>1</v>
          </cell>
          <cell r="I1669">
            <v>1</v>
          </cell>
          <cell r="J1669">
            <v>0</v>
          </cell>
          <cell r="K1669">
            <v>0</v>
          </cell>
        </row>
        <row r="1670">
          <cell r="C1670" t="str">
            <v>RDM20110019</v>
          </cell>
          <cell r="D1670" t="str">
            <v>1200X630 OLGA.(BS).PSLMZ.CEL.POLSHD.TRANSPARENT.BLACK(AK.NBL=FY0664)(13)(B)</v>
          </cell>
          <cell r="E1670">
            <v>7</v>
          </cell>
          <cell r="F1670" t="str">
            <v>GÖRSEL KUSURLU DEPO</v>
          </cell>
          <cell r="G1670" t="str">
            <v>AD</v>
          </cell>
          <cell r="H1670">
            <v>1</v>
          </cell>
          <cell r="I1670">
            <v>1</v>
          </cell>
          <cell r="J1670">
            <v>0</v>
          </cell>
          <cell r="K1670">
            <v>0</v>
          </cell>
        </row>
        <row r="1671">
          <cell r="C1671" t="str">
            <v>RDM23200000</v>
          </cell>
          <cell r="D1671" t="str">
            <v>760X480 SNAKE.PSLMZ.CEL.FRC.YZY.(5)</v>
          </cell>
          <cell r="E1671">
            <v>3</v>
          </cell>
          <cell r="F1671" t="str">
            <v>ÜRETİM DEPO</v>
          </cell>
          <cell r="G1671" t="str">
            <v>AD</v>
          </cell>
          <cell r="H1671">
            <v>0</v>
          </cell>
          <cell r="I1671">
            <v>1</v>
          </cell>
          <cell r="J1671">
            <v>1</v>
          </cell>
          <cell r="K1671">
            <v>0</v>
          </cell>
        </row>
        <row r="1672">
          <cell r="C1672" t="str">
            <v>Y-A-3021-0-077-164</v>
          </cell>
          <cell r="D1672" t="str">
            <v>1200X1075 ARNIKA.GOVDE(KELES).RAL9010.30G(9).KMPKT.SAG.BAG.+CEKIRDEK</v>
          </cell>
          <cell r="E1672">
            <v>3</v>
          </cell>
          <cell r="F1672" t="str">
            <v>ÜRETİM DEPO</v>
          </cell>
          <cell r="G1672" t="str">
            <v>AD</v>
          </cell>
          <cell r="H1672">
            <v>1</v>
          </cell>
          <cell r="I1672">
            <v>0</v>
          </cell>
          <cell r="J1672">
            <v>-1</v>
          </cell>
          <cell r="K1672">
            <v>0</v>
          </cell>
        </row>
        <row r="1673">
          <cell r="C1673" t="str">
            <v>Y-A-8081-0-000-016</v>
          </cell>
          <cell r="D1673" t="str">
            <v>115 X 40 X 1494 MM ARNIKA PROFIL HAM YUZEY</v>
          </cell>
          <cell r="E1673">
            <v>3</v>
          </cell>
          <cell r="F1673" t="str">
            <v>ÜRETİM DEPO</v>
          </cell>
          <cell r="G1673" t="str">
            <v>AD</v>
          </cell>
          <cell r="H1673">
            <v>0</v>
          </cell>
          <cell r="I1673">
            <v>3</v>
          </cell>
          <cell r="J1673">
            <v>3</v>
          </cell>
          <cell r="K1673">
            <v>0</v>
          </cell>
        </row>
        <row r="1674">
          <cell r="C1674" t="str">
            <v>Y-A-8081-0-000-018</v>
          </cell>
          <cell r="D1674" t="str">
            <v>115 X 40 X 1794 MM ARNIKA PROFIL HAM YUZEY</v>
          </cell>
          <cell r="E1674">
            <v>3</v>
          </cell>
          <cell r="F1674" t="str">
            <v>ÜRETİM DEPO</v>
          </cell>
          <cell r="G1674" t="str">
            <v>AD</v>
          </cell>
          <cell r="H1674">
            <v>3</v>
          </cell>
          <cell r="I1674">
            <v>0</v>
          </cell>
          <cell r="J1674">
            <v>-3</v>
          </cell>
          <cell r="K1674">
            <v>0</v>
          </cell>
        </row>
        <row r="1675">
          <cell r="C1675" t="str">
            <v>Y-A-8081-0-000-019</v>
          </cell>
          <cell r="D1675" t="str">
            <v>115 X 40 X 530 MM SAKURA PROFIL HAM YUZEY</v>
          </cell>
          <cell r="E1675">
            <v>3</v>
          </cell>
          <cell r="F1675" t="str">
            <v>ÜRETİM DEPO</v>
          </cell>
          <cell r="G1675" t="str">
            <v>AD</v>
          </cell>
          <cell r="H1675">
            <v>0</v>
          </cell>
          <cell r="I1675">
            <v>16</v>
          </cell>
          <cell r="J1675">
            <v>16</v>
          </cell>
          <cell r="K1675">
            <v>0</v>
          </cell>
        </row>
        <row r="1676">
          <cell r="C1676" t="str">
            <v>Y-A-8081-0-000-020</v>
          </cell>
          <cell r="D1676" t="str">
            <v>115 X 40 X 550 MM SAKURA PROFIL HAM YUZEY</v>
          </cell>
          <cell r="E1676">
            <v>3</v>
          </cell>
          <cell r="F1676" t="str">
            <v>ÜRETİM DEPO</v>
          </cell>
          <cell r="G1676" t="str">
            <v>AD</v>
          </cell>
          <cell r="H1676">
            <v>0</v>
          </cell>
          <cell r="I1676">
            <v>1</v>
          </cell>
          <cell r="J1676">
            <v>1</v>
          </cell>
          <cell r="K1676">
            <v>0</v>
          </cell>
        </row>
        <row r="1677">
          <cell r="C1677" t="str">
            <v>Y-A-8081-0-000-021</v>
          </cell>
          <cell r="D1677" t="str">
            <v>115 X 40 X 580 MM SAKURA PROFIL HAM YUZEY</v>
          </cell>
          <cell r="E1677">
            <v>3</v>
          </cell>
          <cell r="F1677" t="str">
            <v>ÜRETİM DEPO</v>
          </cell>
          <cell r="G1677" t="str">
            <v>AD</v>
          </cell>
          <cell r="H1677">
            <v>0</v>
          </cell>
          <cell r="I1677">
            <v>6</v>
          </cell>
          <cell r="J1677">
            <v>6</v>
          </cell>
          <cell r="K1677">
            <v>0</v>
          </cell>
        </row>
        <row r="1678">
          <cell r="C1678" t="str">
            <v>Y-A-8081-0-000-022</v>
          </cell>
          <cell r="D1678" t="str">
            <v>115 X 40 X 745 MM SAKURA PROFIL HAM YUZEY</v>
          </cell>
          <cell r="E1678">
            <v>3</v>
          </cell>
          <cell r="F1678" t="str">
            <v>ÜRETİM DEPO</v>
          </cell>
          <cell r="G1678" t="str">
            <v>AD</v>
          </cell>
          <cell r="H1678">
            <v>0</v>
          </cell>
          <cell r="I1678">
            <v>2</v>
          </cell>
          <cell r="J1678">
            <v>2</v>
          </cell>
          <cell r="K1678">
            <v>0</v>
          </cell>
        </row>
        <row r="1679">
          <cell r="C1679" t="str">
            <v>Y-A-8081-0-074-002</v>
          </cell>
          <cell r="D1679" t="str">
            <v>115 X 40 X 594 SAKURA PROFIL RAL 9016 30G</v>
          </cell>
          <cell r="E1679">
            <v>3</v>
          </cell>
          <cell r="F1679" t="str">
            <v>ÜRETİM DEPO</v>
          </cell>
          <cell r="G1679" t="str">
            <v>AD</v>
          </cell>
          <cell r="H1679">
            <v>0</v>
          </cell>
          <cell r="I1679">
            <v>17</v>
          </cell>
          <cell r="J1679">
            <v>17</v>
          </cell>
          <cell r="K1679">
            <v>0</v>
          </cell>
        </row>
        <row r="1680">
          <cell r="C1680" t="str">
            <v>Y-A-8081-0-074-007</v>
          </cell>
          <cell r="D1680" t="str">
            <v>70 X 12 X 1498 MIMOSA PROFIL MAT.BYZ.RAL9016.(AK.NBL=MA2304).30G.PE (FSN)</v>
          </cell>
          <cell r="E1680">
            <v>3</v>
          </cell>
          <cell r="F1680" t="str">
            <v>ÜRETİM DEPO</v>
          </cell>
          <cell r="G1680" t="str">
            <v>AD</v>
          </cell>
          <cell r="H1680">
            <v>0</v>
          </cell>
          <cell r="I1680">
            <v>2</v>
          </cell>
          <cell r="J1680">
            <v>2</v>
          </cell>
          <cell r="K1680">
            <v>0</v>
          </cell>
        </row>
        <row r="1681">
          <cell r="C1681" t="str">
            <v>Y-A-8081-0-075-002</v>
          </cell>
          <cell r="D1681" t="str">
            <v>75 X 55 X 1794 AMBER.PROFIL.SATEN.BYZ.RAL9016.75G(AK.NBL=FA5624).</v>
          </cell>
          <cell r="E1681">
            <v>3</v>
          </cell>
          <cell r="F1681" t="str">
            <v>ÜRETİM DEPO</v>
          </cell>
          <cell r="G1681" t="str">
            <v>AD</v>
          </cell>
          <cell r="H1681">
            <v>0</v>
          </cell>
          <cell r="I1681">
            <v>234</v>
          </cell>
          <cell r="J1681">
            <v>234</v>
          </cell>
          <cell r="K1681">
            <v>0</v>
          </cell>
        </row>
        <row r="1682">
          <cell r="C1682" t="str">
            <v>Y-A-8081-0-075-002</v>
          </cell>
          <cell r="D1682" t="str">
            <v>75 X 55 X 1794 AMBER.PROFIL.SATEN.BYZ.RAL9016.75G(AK.NBL=FA5624).</v>
          </cell>
          <cell r="E1682">
            <v>25</v>
          </cell>
          <cell r="F1682" t="str">
            <v>HURDA ATIK DEPO</v>
          </cell>
          <cell r="G1682" t="str">
            <v>AD</v>
          </cell>
          <cell r="H1682">
            <v>0</v>
          </cell>
          <cell r="I1682">
            <v>249.6</v>
          </cell>
          <cell r="J1682">
            <v>249.6</v>
          </cell>
          <cell r="K1682">
            <v>0</v>
          </cell>
        </row>
        <row r="1683">
          <cell r="C1683" t="str">
            <v>Y-A-8081-0-075-004</v>
          </cell>
          <cell r="D1683" t="str">
            <v>75 X 75 X 294 LILAC.PROFIL.SATEN.BYZ.RAL9016.75G(AK.NBL=FA5624).</v>
          </cell>
          <cell r="E1683">
            <v>3</v>
          </cell>
          <cell r="F1683" t="str">
            <v>ÜRETİM DEPO</v>
          </cell>
          <cell r="G1683" t="str">
            <v>AD</v>
          </cell>
          <cell r="H1683">
            <v>17</v>
          </cell>
          <cell r="I1683">
            <v>17</v>
          </cell>
          <cell r="J1683">
            <v>0</v>
          </cell>
          <cell r="K1683">
            <v>0</v>
          </cell>
        </row>
        <row r="1684">
          <cell r="C1684" t="str">
            <v>Y-A-8081-0-075-005</v>
          </cell>
          <cell r="D1684" t="str">
            <v>75 X 55 X 594 AMBER.PROFIL.SATEN.BYZ.RAL9016.75G(AK.NBL=FA5624).</v>
          </cell>
          <cell r="E1684">
            <v>3</v>
          </cell>
          <cell r="F1684" t="str">
            <v>ÜRETİM DEPO</v>
          </cell>
          <cell r="G1684" t="str">
            <v>AD</v>
          </cell>
          <cell r="H1684">
            <v>0</v>
          </cell>
          <cell r="I1684">
            <v>189</v>
          </cell>
          <cell r="J1684">
            <v>189</v>
          </cell>
          <cell r="K1684">
            <v>0</v>
          </cell>
        </row>
        <row r="1685">
          <cell r="C1685" t="str">
            <v>Y-A-8081-0-075-009</v>
          </cell>
          <cell r="D1685" t="str">
            <v>75 X 75 X 1794 LILAC.PROFIL.SATEN.BYZ.RAL9016.75G(AK.NBL=FA5624).</v>
          </cell>
          <cell r="E1685">
            <v>3</v>
          </cell>
          <cell r="F1685" t="str">
            <v>ÜRETİM DEPO</v>
          </cell>
          <cell r="G1685" t="str">
            <v>AD</v>
          </cell>
          <cell r="H1685">
            <v>0</v>
          </cell>
          <cell r="I1685">
            <v>35</v>
          </cell>
          <cell r="J1685">
            <v>35</v>
          </cell>
          <cell r="K1685">
            <v>0</v>
          </cell>
        </row>
        <row r="1686">
          <cell r="C1686" t="str">
            <v>Y-A-8081-0-075-010</v>
          </cell>
          <cell r="D1686" t="str">
            <v>75 X 75 X 594 LILAC.PROFIL.SATEN.BYZ.RAL9016.75G(AK.NBL=FA5624).</v>
          </cell>
          <cell r="E1686">
            <v>3</v>
          </cell>
          <cell r="F1686" t="str">
            <v>ÜRETİM DEPO</v>
          </cell>
          <cell r="G1686" t="str">
            <v>AD</v>
          </cell>
          <cell r="H1686">
            <v>0</v>
          </cell>
          <cell r="I1686">
            <v>105</v>
          </cell>
          <cell r="J1686">
            <v>105</v>
          </cell>
          <cell r="K1686">
            <v>0</v>
          </cell>
        </row>
        <row r="1687">
          <cell r="C1687" t="str">
            <v>Y-A-8081-0-075-024</v>
          </cell>
          <cell r="D1687" t="str">
            <v>115 X 40 X 594 MM ARNIKA PROFIL SATEN.BYZ.RAL9016.75G(AK.NBL=FA5624)</v>
          </cell>
          <cell r="E1687">
            <v>3</v>
          </cell>
          <cell r="F1687" t="str">
            <v>ÜRETİM DEPO</v>
          </cell>
          <cell r="G1687" t="str">
            <v>AD</v>
          </cell>
          <cell r="H1687">
            <v>19</v>
          </cell>
          <cell r="I1687">
            <v>24</v>
          </cell>
          <cell r="J1687">
            <v>5</v>
          </cell>
          <cell r="K1687">
            <v>0</v>
          </cell>
        </row>
        <row r="1688">
          <cell r="C1688" t="str">
            <v>Y-A-8081-0-075-025</v>
          </cell>
          <cell r="D1688" t="str">
            <v>115 X 40 X 1794 MM ARNIKA PROFIL SATEN.BYZ.RAL9016.75G(AK.NBL=FA5624)</v>
          </cell>
          <cell r="E1688">
            <v>3</v>
          </cell>
          <cell r="F1688" t="str">
            <v>ÜRETİM DEPO</v>
          </cell>
          <cell r="G1688" t="str">
            <v>AD</v>
          </cell>
          <cell r="H1688">
            <v>1</v>
          </cell>
          <cell r="I1688">
            <v>1</v>
          </cell>
          <cell r="J1688">
            <v>0</v>
          </cell>
          <cell r="K1688">
            <v>0</v>
          </cell>
        </row>
        <row r="1689">
          <cell r="C1689" t="str">
            <v>Y-A-8081-0-075-034</v>
          </cell>
          <cell r="D1689" t="str">
            <v>70 X 12 X 1498 MIMOSA PROFIL SATEN.BYZ.RAL9016.75G(AK.NBL=FA5624).</v>
          </cell>
          <cell r="E1689">
            <v>3</v>
          </cell>
          <cell r="F1689" t="str">
            <v>ÜRETİM DEPO</v>
          </cell>
          <cell r="G1689" t="str">
            <v>AD</v>
          </cell>
          <cell r="H1689">
            <v>2</v>
          </cell>
          <cell r="I1689">
            <v>0</v>
          </cell>
          <cell r="J1689">
            <v>-2</v>
          </cell>
          <cell r="K1689">
            <v>0</v>
          </cell>
        </row>
        <row r="1690">
          <cell r="C1690" t="str">
            <v>Y-A-8081-0-075-042</v>
          </cell>
          <cell r="D1690" t="str">
            <v>75 X 75 X 597 LILAC.PROFIL.SATEN.BYZ.RAL9016.75G(AK.NBL=FA5624).</v>
          </cell>
          <cell r="E1690">
            <v>3</v>
          </cell>
          <cell r="F1690" t="str">
            <v>ÜRETİM DEPO</v>
          </cell>
          <cell r="G1690" t="str">
            <v>AD</v>
          </cell>
          <cell r="H1690">
            <v>0</v>
          </cell>
          <cell r="I1690">
            <v>16</v>
          </cell>
          <cell r="J1690">
            <v>16</v>
          </cell>
          <cell r="K1690">
            <v>0</v>
          </cell>
        </row>
        <row r="1691">
          <cell r="C1691" t="str">
            <v>Y-A-8081-0-075-045</v>
          </cell>
          <cell r="D1691" t="str">
            <v>75 X 75 X 1497 LILAC.PROFIL.SATEN.BYZ.RAL9016.75G(AK.NBL=FA5624).</v>
          </cell>
          <cell r="E1691">
            <v>3</v>
          </cell>
          <cell r="F1691" t="str">
            <v>ÜRETİM DEPO</v>
          </cell>
          <cell r="G1691" t="str">
            <v>AD</v>
          </cell>
          <cell r="H1691">
            <v>0</v>
          </cell>
          <cell r="I1691">
            <v>4</v>
          </cell>
          <cell r="J1691">
            <v>4</v>
          </cell>
          <cell r="K1691">
            <v>0</v>
          </cell>
        </row>
        <row r="1692">
          <cell r="C1692" t="str">
            <v>Y-A-8081-0-077-001</v>
          </cell>
          <cell r="D1692" t="str">
            <v>70 X 20 X 487 MM VIOLET PROFIL RAL9010 30G</v>
          </cell>
          <cell r="E1692">
            <v>3</v>
          </cell>
          <cell r="F1692" t="str">
            <v>ÜRETİM DEPO</v>
          </cell>
          <cell r="G1692" t="str">
            <v>AD</v>
          </cell>
          <cell r="H1692">
            <v>27</v>
          </cell>
          <cell r="I1692">
            <v>21</v>
          </cell>
          <cell r="J1692">
            <v>-6</v>
          </cell>
          <cell r="K1692">
            <v>0</v>
          </cell>
        </row>
        <row r="1693">
          <cell r="C1693" t="str">
            <v>Y-A-8081-0-077-009</v>
          </cell>
          <cell r="D1693" t="str">
            <v>115 X 40 X 894 ARNIKA PROFIL BEYAZ MAT RAL9010 30G</v>
          </cell>
          <cell r="E1693">
            <v>3</v>
          </cell>
          <cell r="F1693" t="str">
            <v>ÜRETİM DEPO</v>
          </cell>
          <cell r="G1693" t="str">
            <v>AD</v>
          </cell>
          <cell r="H1693">
            <v>0</v>
          </cell>
          <cell r="I1693">
            <v>173</v>
          </cell>
          <cell r="J1693">
            <v>173</v>
          </cell>
          <cell r="K1693">
            <v>0</v>
          </cell>
        </row>
        <row r="1694">
          <cell r="C1694" t="str">
            <v>Y-A-8081-0-077-012</v>
          </cell>
          <cell r="D1694" t="str">
            <v>115 X 40 X 594 ARNIKA PROFIL BEYAZ MAT RAL9010 30G</v>
          </cell>
          <cell r="E1694">
            <v>3</v>
          </cell>
          <cell r="F1694" t="str">
            <v>ÜRETİM DEPO</v>
          </cell>
          <cell r="G1694" t="str">
            <v>AD</v>
          </cell>
          <cell r="H1694">
            <v>4</v>
          </cell>
          <cell r="I1694">
            <v>143</v>
          </cell>
          <cell r="J1694">
            <v>139</v>
          </cell>
          <cell r="K1694">
            <v>0</v>
          </cell>
        </row>
        <row r="1695">
          <cell r="C1695" t="str">
            <v>Y-A-8081-0-077-018</v>
          </cell>
          <cell r="D1695" t="str">
            <v>115 X 40 X 1194 ARNIKA PROFIL BEYAZ MAT RAL9010 30G</v>
          </cell>
          <cell r="E1695">
            <v>3</v>
          </cell>
          <cell r="F1695" t="str">
            <v>ÜRETİM DEPO</v>
          </cell>
          <cell r="G1695" t="str">
            <v>AD</v>
          </cell>
          <cell r="H1695">
            <v>0</v>
          </cell>
          <cell r="I1695">
            <v>169</v>
          </cell>
          <cell r="J1695">
            <v>169</v>
          </cell>
          <cell r="K1695">
            <v>0</v>
          </cell>
        </row>
        <row r="1696">
          <cell r="C1696" t="str">
            <v>Y-A-8081-0-077-033</v>
          </cell>
          <cell r="D1696" t="str">
            <v>70 X 20 X 485 MM VIOLET PROFIL RAL9010 30G</v>
          </cell>
          <cell r="E1696">
            <v>3</v>
          </cell>
          <cell r="F1696" t="str">
            <v>ÜRETİM DEPO</v>
          </cell>
          <cell r="G1696" t="str">
            <v>AD</v>
          </cell>
          <cell r="H1696">
            <v>0</v>
          </cell>
          <cell r="I1696">
            <v>27</v>
          </cell>
          <cell r="J1696">
            <v>27</v>
          </cell>
          <cell r="K1696">
            <v>0</v>
          </cell>
        </row>
        <row r="1697">
          <cell r="C1697" t="str">
            <v>Y-A-8081-0-077-035</v>
          </cell>
          <cell r="D1697" t="str">
            <v>115 X 40 X 594 SAKURA PROFIL BEYAZ MAT RAL9010 30G</v>
          </cell>
          <cell r="E1697">
            <v>3</v>
          </cell>
          <cell r="F1697" t="str">
            <v>ÜRETİM DEPO</v>
          </cell>
          <cell r="G1697" t="str">
            <v>AD</v>
          </cell>
          <cell r="H1697">
            <v>0</v>
          </cell>
          <cell r="I1697">
            <v>4</v>
          </cell>
          <cell r="J1697">
            <v>4</v>
          </cell>
          <cell r="K1697">
            <v>0</v>
          </cell>
        </row>
        <row r="1698">
          <cell r="C1698" t="str">
            <v>Y-A-8081-0-080-003</v>
          </cell>
          <cell r="D1698" t="str">
            <v>115 X 40 X 594 MM SAKURA PROFIL RAL 9006 30G</v>
          </cell>
          <cell r="E1698">
            <v>3</v>
          </cell>
          <cell r="F1698" t="str">
            <v>ÜRETİM DEPO</v>
          </cell>
          <cell r="G1698" t="str">
            <v>AD</v>
          </cell>
          <cell r="H1698">
            <v>5</v>
          </cell>
          <cell r="I1698">
            <v>5</v>
          </cell>
          <cell r="J1698">
            <v>0</v>
          </cell>
          <cell r="K1698">
            <v>0</v>
          </cell>
        </row>
        <row r="1699">
          <cell r="C1699" t="str">
            <v>Y-A-8081-0-080-005</v>
          </cell>
          <cell r="D1699" t="str">
            <v>115 X 40 X 1819 MM SAKURA PROFIL RAL 9006 30G</v>
          </cell>
          <cell r="E1699">
            <v>3</v>
          </cell>
          <cell r="F1699" t="str">
            <v>ÜRETİM DEPO</v>
          </cell>
          <cell r="G1699" t="str">
            <v>AD</v>
          </cell>
          <cell r="H1699">
            <v>0</v>
          </cell>
          <cell r="I1699">
            <v>1</v>
          </cell>
          <cell r="J1699">
            <v>1</v>
          </cell>
          <cell r="K1699">
            <v>0</v>
          </cell>
        </row>
        <row r="1700">
          <cell r="C1700" t="str">
            <v>Y-A-8081-0-081-002</v>
          </cell>
          <cell r="D1700" t="str">
            <v>75 X 55 X 1794 AMBER.PROFIL.SATEN.GUMUS.GRI.RAL9006.(AK.NBL=EW6024).70G.EE</v>
          </cell>
          <cell r="E1700">
            <v>3</v>
          </cell>
          <cell r="F1700" t="str">
            <v>ÜRETİM DEPO</v>
          </cell>
          <cell r="G1700" t="str">
            <v>AD</v>
          </cell>
          <cell r="H1700">
            <v>0</v>
          </cell>
          <cell r="I1700">
            <v>51</v>
          </cell>
          <cell r="J1700">
            <v>51</v>
          </cell>
          <cell r="K1700">
            <v>0</v>
          </cell>
        </row>
        <row r="1701">
          <cell r="C1701" t="str">
            <v>Y-A-8081-0-081-003</v>
          </cell>
          <cell r="D1701" t="str">
            <v>75 X 55 X 594 AMBER.PROFIL.SATEN.GUMUS.GRI.RAL9006.(AK.NBL=EW6024).70G.EE</v>
          </cell>
          <cell r="E1701">
            <v>3</v>
          </cell>
          <cell r="F1701" t="str">
            <v>ÜRETİM DEPO</v>
          </cell>
          <cell r="G1701" t="str">
            <v>AD</v>
          </cell>
          <cell r="H1701">
            <v>34</v>
          </cell>
          <cell r="I1701">
            <v>99</v>
          </cell>
          <cell r="J1701">
            <v>65</v>
          </cell>
          <cell r="K1701">
            <v>0</v>
          </cell>
        </row>
        <row r="1702">
          <cell r="C1702" t="str">
            <v>Y-A-8081-0-081-007</v>
          </cell>
          <cell r="D1702" t="str">
            <v>75 X 75 X 594 LILAC.PROFIL.SATEN.GUMUS.GRI.RAL9006.(AK.NBL=EW6024).70G.EE</v>
          </cell>
          <cell r="E1702">
            <v>3</v>
          </cell>
          <cell r="F1702" t="str">
            <v>ÜRETİM DEPO</v>
          </cell>
          <cell r="G1702" t="str">
            <v>AD</v>
          </cell>
          <cell r="H1702">
            <v>181</v>
          </cell>
          <cell r="I1702">
            <v>197</v>
          </cell>
          <cell r="J1702">
            <v>16</v>
          </cell>
          <cell r="K1702">
            <v>0</v>
          </cell>
        </row>
        <row r="1703">
          <cell r="C1703" t="str">
            <v>Y-A-8081-0-081-010</v>
          </cell>
          <cell r="D1703" t="str">
            <v>75 X 55 X 494 AMBER.PROFIL.SATEN.GUMUS.GRI.RAL9006.(AK.NBL=EW6024).70G.EE</v>
          </cell>
          <cell r="E1703">
            <v>3</v>
          </cell>
          <cell r="F1703" t="str">
            <v>ÜRETİM DEPO</v>
          </cell>
          <cell r="G1703" t="str">
            <v>AD</v>
          </cell>
          <cell r="H1703">
            <v>26</v>
          </cell>
          <cell r="I1703">
            <v>26</v>
          </cell>
          <cell r="J1703">
            <v>0</v>
          </cell>
          <cell r="K1703">
            <v>0</v>
          </cell>
        </row>
        <row r="1704">
          <cell r="C1704" t="str">
            <v>Y-A-8081-0-081-031</v>
          </cell>
          <cell r="D1704" t="str">
            <v>75 X 55 X 397 AMBER.PROFIL.SATEN.GUMUS.GRI.RAL9006.(AK.NBL=EW6024).70G.EE</v>
          </cell>
          <cell r="E1704">
            <v>3</v>
          </cell>
          <cell r="F1704" t="str">
            <v>ÜRETİM DEPO</v>
          </cell>
          <cell r="G1704" t="str">
            <v>AD</v>
          </cell>
          <cell r="H1704">
            <v>0</v>
          </cell>
          <cell r="I1704">
            <v>8</v>
          </cell>
          <cell r="J1704">
            <v>8</v>
          </cell>
          <cell r="K1704">
            <v>0</v>
          </cell>
        </row>
        <row r="1705">
          <cell r="C1705" t="str">
            <v>Y-A-8081-0-086-007</v>
          </cell>
          <cell r="D1705" t="str">
            <v>115 X 40 X 594 MM SAKURA PROFIL RAL9005 10G</v>
          </cell>
          <cell r="E1705">
            <v>3</v>
          </cell>
          <cell r="F1705" t="str">
            <v>ÜRETİM DEPO</v>
          </cell>
          <cell r="G1705" t="str">
            <v>AD</v>
          </cell>
          <cell r="H1705">
            <v>4</v>
          </cell>
          <cell r="I1705">
            <v>12</v>
          </cell>
          <cell r="J1705">
            <v>8</v>
          </cell>
          <cell r="K1705">
            <v>0</v>
          </cell>
        </row>
        <row r="1706">
          <cell r="C1706" t="str">
            <v>Y-A-8081-0-086-010</v>
          </cell>
          <cell r="D1706" t="str">
            <v>115 X 40 X 594 MM ARNIKA PROFIL RAL 9005 10G (MN 238 F)</v>
          </cell>
          <cell r="E1706">
            <v>3</v>
          </cell>
          <cell r="F1706" t="str">
            <v>ÜRETİM DEPO</v>
          </cell>
          <cell r="G1706" t="str">
            <v>AD</v>
          </cell>
          <cell r="H1706">
            <v>0</v>
          </cell>
          <cell r="I1706">
            <v>31</v>
          </cell>
          <cell r="J1706">
            <v>31</v>
          </cell>
          <cell r="K1706">
            <v>0</v>
          </cell>
        </row>
        <row r="1707">
          <cell r="C1707" t="str">
            <v>Y-A-8081-0-086-011</v>
          </cell>
          <cell r="D1707" t="str">
            <v>115 X 40 X 1494 MM ARNIKA PROFIL RAL 9005 10G (MN 238 F)</v>
          </cell>
          <cell r="E1707">
            <v>3</v>
          </cell>
          <cell r="F1707" t="str">
            <v>ÜRETİM DEPO</v>
          </cell>
          <cell r="G1707" t="str">
            <v>AD</v>
          </cell>
          <cell r="H1707">
            <v>0</v>
          </cell>
          <cell r="I1707">
            <v>5</v>
          </cell>
          <cell r="J1707">
            <v>5</v>
          </cell>
          <cell r="K1707">
            <v>0</v>
          </cell>
        </row>
        <row r="1708">
          <cell r="C1708" t="str">
            <v>Y-A-8081-0-086-027</v>
          </cell>
          <cell r="D1708" t="str">
            <v>70 X 20 X 485 MM VIOLET PROFIL RAL9005 10G</v>
          </cell>
          <cell r="E1708">
            <v>3</v>
          </cell>
          <cell r="F1708" t="str">
            <v>ÜRETİM DEPO</v>
          </cell>
          <cell r="G1708" t="str">
            <v>AD</v>
          </cell>
          <cell r="H1708">
            <v>0</v>
          </cell>
          <cell r="I1708">
            <v>8</v>
          </cell>
          <cell r="J1708">
            <v>8</v>
          </cell>
          <cell r="K1708">
            <v>0</v>
          </cell>
        </row>
        <row r="1709">
          <cell r="C1709" t="str">
            <v>Y-A-8081-0-086-037</v>
          </cell>
          <cell r="D1709" t="str">
            <v>115 X 40 X 1794 MM SAKURA PROFIL RAL9005 10G</v>
          </cell>
          <cell r="E1709">
            <v>3</v>
          </cell>
          <cell r="F1709" t="str">
            <v>ÜRETİM DEPO</v>
          </cell>
          <cell r="G1709" t="str">
            <v>AD</v>
          </cell>
          <cell r="H1709">
            <v>5</v>
          </cell>
          <cell r="I1709">
            <v>0</v>
          </cell>
          <cell r="J1709">
            <v>-5</v>
          </cell>
          <cell r="K1709">
            <v>0</v>
          </cell>
        </row>
        <row r="1710">
          <cell r="C1710" t="str">
            <v>Y-A-8081-0-086-040</v>
          </cell>
          <cell r="D1710" t="str">
            <v>65 X 40 X 1495 VALERIAN PROFIL RAL 9005 10G (MN 238 F)</v>
          </cell>
          <cell r="E1710">
            <v>3</v>
          </cell>
          <cell r="F1710" t="str">
            <v>ÜRETİM DEPO</v>
          </cell>
          <cell r="G1710" t="str">
            <v>AD</v>
          </cell>
          <cell r="H1710">
            <v>116</v>
          </cell>
          <cell r="I1710">
            <v>116</v>
          </cell>
          <cell r="J1710">
            <v>0</v>
          </cell>
          <cell r="K1710">
            <v>0</v>
          </cell>
        </row>
        <row r="1711">
          <cell r="C1711" t="str">
            <v>Y-A-8081-0-086-041</v>
          </cell>
          <cell r="D1711" t="str">
            <v>65 X 40 X 1795 VALERIAN PROFIL RAL 9005 10G (MN 238 F)</v>
          </cell>
          <cell r="E1711">
            <v>3</v>
          </cell>
          <cell r="F1711" t="str">
            <v>ÜRETİM DEPO</v>
          </cell>
          <cell r="G1711" t="str">
            <v>AD</v>
          </cell>
          <cell r="H1711">
            <v>220</v>
          </cell>
          <cell r="I1711">
            <v>220</v>
          </cell>
          <cell r="J1711">
            <v>0</v>
          </cell>
          <cell r="K1711">
            <v>0</v>
          </cell>
        </row>
        <row r="1712">
          <cell r="C1712" t="str">
            <v>Y-A-8081-0-093-006</v>
          </cell>
          <cell r="D1712" t="str">
            <v>75 X 55 X 1794 AMBER.PROFIL.MAT.ANTR. RAL7016 (AK.NBL=SL2164).30G.PE</v>
          </cell>
          <cell r="E1712">
            <v>3</v>
          </cell>
          <cell r="F1712" t="str">
            <v>ÜRETİM DEPO</v>
          </cell>
          <cell r="G1712" t="str">
            <v>AD</v>
          </cell>
          <cell r="H1712">
            <v>0</v>
          </cell>
          <cell r="I1712">
            <v>30</v>
          </cell>
          <cell r="J1712">
            <v>30</v>
          </cell>
          <cell r="K1712">
            <v>0</v>
          </cell>
        </row>
        <row r="1713">
          <cell r="C1713" t="str">
            <v>Y-A-8081-0-093-008</v>
          </cell>
          <cell r="D1713" t="str">
            <v>75 X 55 X 594 AMBER.PROFIL.MAT.ANTR.RAL7016 (AK.NBL=SL2164).30G.PE</v>
          </cell>
          <cell r="E1713">
            <v>3</v>
          </cell>
          <cell r="F1713" t="str">
            <v>ÜRETİM DEPO</v>
          </cell>
          <cell r="G1713" t="str">
            <v>AD</v>
          </cell>
          <cell r="H1713">
            <v>5</v>
          </cell>
          <cell r="I1713">
            <v>105</v>
          </cell>
          <cell r="J1713">
            <v>100</v>
          </cell>
          <cell r="K1713">
            <v>0</v>
          </cell>
        </row>
        <row r="1714">
          <cell r="C1714" t="str">
            <v>Y-A-8081-0-093-011</v>
          </cell>
          <cell r="D1714" t="str">
            <v>75 X 55 X 497 AMBER.PROFIL.MAT.ANTR. RAL7016 (AK.NBL=SL2164).30G.PE</v>
          </cell>
          <cell r="E1714">
            <v>3</v>
          </cell>
          <cell r="F1714" t="str">
            <v>ÜRETİM DEPO</v>
          </cell>
          <cell r="G1714" t="str">
            <v>AD</v>
          </cell>
          <cell r="H1714">
            <v>0</v>
          </cell>
          <cell r="I1714">
            <v>60</v>
          </cell>
          <cell r="J1714">
            <v>60</v>
          </cell>
          <cell r="K1714">
            <v>0</v>
          </cell>
        </row>
        <row r="1715">
          <cell r="C1715" t="str">
            <v>Y-A-8081-0-093-018</v>
          </cell>
          <cell r="D1715" t="str">
            <v>75 X 75 X 594 LILAC.PROFIL.MAT.ANTR. RAL7016 (AK.NBL=SL2164).30G.PE</v>
          </cell>
          <cell r="E1715">
            <v>3</v>
          </cell>
          <cell r="F1715" t="str">
            <v>ÜRETİM DEPO</v>
          </cell>
          <cell r="G1715" t="str">
            <v>AD</v>
          </cell>
          <cell r="H1715">
            <v>0</v>
          </cell>
          <cell r="I1715">
            <v>89</v>
          </cell>
          <cell r="J1715">
            <v>89</v>
          </cell>
          <cell r="K1715">
            <v>0</v>
          </cell>
        </row>
        <row r="1716">
          <cell r="C1716" t="str">
            <v>Y-A-8081-0-093-019</v>
          </cell>
          <cell r="D1716" t="str">
            <v>75 X 75 X 1794 LILAC.PROFIL.MAT.ANTR. RAL7016 (AK.NBL=SL2164).30G.PE</v>
          </cell>
          <cell r="E1716">
            <v>3</v>
          </cell>
          <cell r="F1716" t="str">
            <v>ÜRETİM DEPO</v>
          </cell>
          <cell r="G1716" t="str">
            <v>AD</v>
          </cell>
          <cell r="H1716">
            <v>0</v>
          </cell>
          <cell r="I1716">
            <v>472</v>
          </cell>
          <cell r="J1716">
            <v>472</v>
          </cell>
          <cell r="K1716">
            <v>0</v>
          </cell>
        </row>
        <row r="1717">
          <cell r="C1717" t="str">
            <v>Y-A-8081-0-093-032</v>
          </cell>
          <cell r="D1717" t="str">
            <v>75 X 55 X 494 AMBER.PROFIL.MAT.ANTR. RAL7016 (AK.NBL=SL2164).30G.PE</v>
          </cell>
          <cell r="E1717">
            <v>3</v>
          </cell>
          <cell r="F1717" t="str">
            <v>ÜRETİM DEPO</v>
          </cell>
          <cell r="G1717" t="str">
            <v>AD</v>
          </cell>
          <cell r="H1717">
            <v>138</v>
          </cell>
          <cell r="I1717">
            <v>346</v>
          </cell>
          <cell r="J1717">
            <v>208</v>
          </cell>
          <cell r="K1717">
            <v>0</v>
          </cell>
        </row>
        <row r="1718">
          <cell r="C1718" t="str">
            <v>Y-A-8081-0-093-034</v>
          </cell>
          <cell r="D1718" t="str">
            <v>115 X 40 X 594 MM ARNIKA PROFIL RAL 7016 30G</v>
          </cell>
          <cell r="E1718">
            <v>3</v>
          </cell>
          <cell r="F1718" t="str">
            <v>ÜRETİM DEPO</v>
          </cell>
          <cell r="G1718" t="str">
            <v>AD</v>
          </cell>
          <cell r="H1718">
            <v>0</v>
          </cell>
          <cell r="I1718">
            <v>55</v>
          </cell>
          <cell r="J1718">
            <v>55</v>
          </cell>
          <cell r="K1718">
            <v>0</v>
          </cell>
        </row>
        <row r="1719">
          <cell r="C1719" t="str">
            <v>Y-A-8081-0-093-035</v>
          </cell>
          <cell r="D1719" t="str">
            <v>115 X 40 X 1794 MM ARNIKA PROFIL RAL 7016 30G</v>
          </cell>
          <cell r="E1719">
            <v>3</v>
          </cell>
          <cell r="F1719" t="str">
            <v>ÜRETİM DEPO</v>
          </cell>
          <cell r="G1719" t="str">
            <v>AD</v>
          </cell>
          <cell r="H1719">
            <v>0</v>
          </cell>
          <cell r="I1719">
            <v>38</v>
          </cell>
          <cell r="J1719">
            <v>38</v>
          </cell>
          <cell r="K1719">
            <v>0</v>
          </cell>
        </row>
        <row r="1720">
          <cell r="C1720" t="str">
            <v>Y-A-8081-0-093-038</v>
          </cell>
          <cell r="D1720" t="str">
            <v>75 X 55 X 1497 AMBER.PROFIL.MAT.ANTR. RAL7016 (AK.NBL=SL2164).30G.PE</v>
          </cell>
          <cell r="E1720">
            <v>3</v>
          </cell>
          <cell r="F1720" t="str">
            <v>ÜRETİM DEPO</v>
          </cell>
          <cell r="G1720" t="str">
            <v>AD</v>
          </cell>
          <cell r="H1720">
            <v>0</v>
          </cell>
          <cell r="I1720">
            <v>1</v>
          </cell>
          <cell r="J1720">
            <v>1</v>
          </cell>
          <cell r="K1720">
            <v>0</v>
          </cell>
        </row>
        <row r="1721">
          <cell r="C1721" t="str">
            <v>Y-A-8081-0-093-040</v>
          </cell>
          <cell r="D1721" t="str">
            <v>75 X 75 X 897 LILAC.PROFIL.MAT.ANTR. RAL7016 (AK.NBL=SL2164).30G.PE</v>
          </cell>
          <cell r="E1721">
            <v>3</v>
          </cell>
          <cell r="F1721" t="str">
            <v>ÜRETİM DEPO</v>
          </cell>
          <cell r="G1721" t="str">
            <v>AD</v>
          </cell>
          <cell r="H1721">
            <v>0</v>
          </cell>
          <cell r="I1721">
            <v>12</v>
          </cell>
          <cell r="J1721">
            <v>12</v>
          </cell>
          <cell r="K1721">
            <v>0</v>
          </cell>
        </row>
        <row r="1722">
          <cell r="C1722" t="str">
            <v>Y-A-8081-0-093-048</v>
          </cell>
          <cell r="D1722" t="str">
            <v>115 X 40 X 1494 MM ARNIKA PROFIL RAL 7016 30G</v>
          </cell>
          <cell r="E1722">
            <v>3</v>
          </cell>
          <cell r="F1722" t="str">
            <v>ÜRETİM DEPO</v>
          </cell>
          <cell r="G1722" t="str">
            <v>AD</v>
          </cell>
          <cell r="H1722">
            <v>0</v>
          </cell>
          <cell r="I1722">
            <v>2</v>
          </cell>
          <cell r="J1722">
            <v>2</v>
          </cell>
          <cell r="K1722">
            <v>0</v>
          </cell>
        </row>
        <row r="1723">
          <cell r="C1723" t="str">
            <v>Y-A-8081-0-093-057</v>
          </cell>
          <cell r="D1723" t="str">
            <v>75 X 55 X 1424 AMBER.PROFIL.MAT.ANTR. RAL7016 (AK.NBL=SL2164).30G.PE</v>
          </cell>
          <cell r="E1723">
            <v>3</v>
          </cell>
          <cell r="F1723" t="str">
            <v>ÜRETİM DEPO</v>
          </cell>
          <cell r="G1723" t="str">
            <v>AD</v>
          </cell>
          <cell r="H1723">
            <v>0</v>
          </cell>
          <cell r="I1723">
            <v>74</v>
          </cell>
          <cell r="J1723">
            <v>74</v>
          </cell>
          <cell r="K1723">
            <v>0</v>
          </cell>
        </row>
        <row r="1724">
          <cell r="C1724" t="str">
            <v>Y-A-8081-0-096-001</v>
          </cell>
          <cell r="D1724" t="str">
            <v>75 X 75 X 1794 LILAC.PROFIL.NOIR.SBL.2200.(AK.NBL=YW360F).10G.PE</v>
          </cell>
          <cell r="E1724">
            <v>3</v>
          </cell>
          <cell r="F1724" t="str">
            <v>ÜRETİM DEPO</v>
          </cell>
          <cell r="G1724" t="str">
            <v>AD</v>
          </cell>
          <cell r="H1724">
            <v>0</v>
          </cell>
          <cell r="I1724">
            <v>2</v>
          </cell>
          <cell r="J1724">
            <v>2</v>
          </cell>
          <cell r="K1724">
            <v>0</v>
          </cell>
        </row>
        <row r="1725">
          <cell r="C1725" t="str">
            <v>Y-A-8081-0-096-007</v>
          </cell>
          <cell r="D1725" t="str">
            <v>75 X 55 X 1794 AMBER.PROFIL.NOIR.SBL.2200.(AK.NBL=YW360F).10G.PE</v>
          </cell>
          <cell r="E1725">
            <v>3</v>
          </cell>
          <cell r="F1725" t="str">
            <v>ÜRETİM DEPO</v>
          </cell>
          <cell r="G1725" t="str">
            <v>AD</v>
          </cell>
          <cell r="H1725">
            <v>0</v>
          </cell>
          <cell r="I1725">
            <v>2</v>
          </cell>
          <cell r="J1725">
            <v>2</v>
          </cell>
          <cell r="K1725">
            <v>0</v>
          </cell>
        </row>
        <row r="1726">
          <cell r="C1726" t="str">
            <v>Y-A-8081-0-096-009</v>
          </cell>
          <cell r="D1726" t="str">
            <v>75 X 75 X 594 LILAC.PROFIL.NOIR.SBL.2200.(AK.NBL=YW360F).10G.PE</v>
          </cell>
          <cell r="E1726">
            <v>3</v>
          </cell>
          <cell r="F1726" t="str">
            <v>ÜRETİM DEPO</v>
          </cell>
          <cell r="G1726" t="str">
            <v>AD</v>
          </cell>
          <cell r="H1726">
            <v>0</v>
          </cell>
          <cell r="I1726">
            <v>22</v>
          </cell>
          <cell r="J1726">
            <v>22</v>
          </cell>
          <cell r="K1726">
            <v>0</v>
          </cell>
        </row>
        <row r="1727">
          <cell r="C1727" t="str">
            <v>Y-A-8082-0-000-011</v>
          </cell>
          <cell r="D1727" t="str">
            <v>26,5 X 45 X 815 OMEGA KOLLEKTOR HAM YUZEY</v>
          </cell>
          <cell r="E1727">
            <v>3</v>
          </cell>
          <cell r="F1727" t="str">
            <v>ÜRETİM DEPO</v>
          </cell>
          <cell r="G1727" t="str">
            <v>AD</v>
          </cell>
          <cell r="H1727">
            <v>27</v>
          </cell>
          <cell r="I1727">
            <v>0</v>
          </cell>
          <cell r="J1727">
            <v>-27</v>
          </cell>
          <cell r="K1727">
            <v>0</v>
          </cell>
        </row>
        <row r="1728">
          <cell r="C1728" t="str">
            <v>Y-A-8082-0-000-013</v>
          </cell>
          <cell r="D1728" t="str">
            <v>28,1 X 45 X 575 KARE KOLLEKTOR HAM YUZEY</v>
          </cell>
          <cell r="E1728">
            <v>3</v>
          </cell>
          <cell r="F1728" t="str">
            <v>ÜRETİM DEPO</v>
          </cell>
          <cell r="G1728" t="str">
            <v>AD</v>
          </cell>
          <cell r="H1728">
            <v>0</v>
          </cell>
          <cell r="I1728">
            <v>1</v>
          </cell>
          <cell r="J1728">
            <v>1</v>
          </cell>
          <cell r="K1728">
            <v>0</v>
          </cell>
        </row>
        <row r="1729">
          <cell r="C1729" t="str">
            <v>Y-A-8082-0-000-016</v>
          </cell>
          <cell r="D1729" t="str">
            <v>36,5 X 49 X 700 ETEKLI KARE KOLLEKTOR HAM YUZEY</v>
          </cell>
          <cell r="E1729">
            <v>3</v>
          </cell>
          <cell r="F1729" t="str">
            <v>ÜRETİM DEPO</v>
          </cell>
          <cell r="G1729" t="str">
            <v>AD</v>
          </cell>
          <cell r="H1729">
            <v>0</v>
          </cell>
          <cell r="I1729">
            <v>2</v>
          </cell>
          <cell r="J1729">
            <v>2</v>
          </cell>
          <cell r="K1729">
            <v>0</v>
          </cell>
        </row>
        <row r="1730">
          <cell r="C1730" t="str">
            <v>Y-A-8082-0-000-018</v>
          </cell>
          <cell r="D1730" t="str">
            <v>26 X 33 X 750 MM D KOLLEKTOR HAM YUZEY</v>
          </cell>
          <cell r="E1730">
            <v>3</v>
          </cell>
          <cell r="F1730" t="str">
            <v>ÜRETİM DEPO</v>
          </cell>
          <cell r="G1730" t="str">
            <v>AD</v>
          </cell>
          <cell r="H1730">
            <v>0</v>
          </cell>
          <cell r="I1730">
            <v>1</v>
          </cell>
          <cell r="J1730">
            <v>1</v>
          </cell>
          <cell r="K1730">
            <v>0</v>
          </cell>
        </row>
        <row r="1731">
          <cell r="C1731" t="str">
            <v>Y-A-8082-0-000-027</v>
          </cell>
          <cell r="D1731" t="str">
            <v>25 X 28 X 315 ETEKLI KARE KOLLEKTOR HAM YUZEY</v>
          </cell>
          <cell r="E1731">
            <v>3</v>
          </cell>
          <cell r="F1731" t="str">
            <v>ÜRETİM DEPO</v>
          </cell>
          <cell r="G1731" t="str">
            <v>AD</v>
          </cell>
          <cell r="H1731">
            <v>0</v>
          </cell>
          <cell r="I1731">
            <v>3</v>
          </cell>
          <cell r="J1731">
            <v>3</v>
          </cell>
          <cell r="K1731">
            <v>0</v>
          </cell>
        </row>
        <row r="1732">
          <cell r="C1732" t="str">
            <v>Y-A-8082-0-000-029</v>
          </cell>
          <cell r="D1732" t="str">
            <v>30 X 31 X 370 MM ALUMINYUM KOLLEKTOR HAM YUZEY</v>
          </cell>
          <cell r="E1732">
            <v>3</v>
          </cell>
          <cell r="F1732" t="str">
            <v>ÜRETİM DEPO</v>
          </cell>
          <cell r="G1732" t="str">
            <v>AD</v>
          </cell>
          <cell r="H1732">
            <v>0</v>
          </cell>
          <cell r="I1732">
            <v>2</v>
          </cell>
          <cell r="J1732">
            <v>2</v>
          </cell>
          <cell r="K1732">
            <v>0</v>
          </cell>
        </row>
        <row r="1733">
          <cell r="C1733" t="str">
            <v>Y-A-8082-0-000-030</v>
          </cell>
          <cell r="D1733" t="str">
            <v>28,1 X 45 X 1295 KARE KOLLEKTOR HAM YUZEY</v>
          </cell>
          <cell r="E1733">
            <v>3</v>
          </cell>
          <cell r="F1733" t="str">
            <v>ÜRETİM DEPO</v>
          </cell>
          <cell r="G1733" t="str">
            <v>AD</v>
          </cell>
          <cell r="H1733">
            <v>1</v>
          </cell>
          <cell r="I1733">
            <v>2</v>
          </cell>
          <cell r="J1733">
            <v>1</v>
          </cell>
          <cell r="K1733">
            <v>0</v>
          </cell>
        </row>
        <row r="1734">
          <cell r="C1734" t="str">
            <v>Y-A-8082-0-000-040</v>
          </cell>
          <cell r="D1734" t="str">
            <v>28,1 X 45 X 1415 KARE KOLLEKTOR HAM YUZEY</v>
          </cell>
          <cell r="E1734">
            <v>3</v>
          </cell>
          <cell r="F1734" t="str">
            <v>ÜRETİM DEPO</v>
          </cell>
          <cell r="G1734" t="str">
            <v>AD</v>
          </cell>
          <cell r="H1734">
            <v>1</v>
          </cell>
          <cell r="I1734">
            <v>0</v>
          </cell>
          <cell r="J1734">
            <v>-1</v>
          </cell>
          <cell r="K1734">
            <v>0</v>
          </cell>
        </row>
        <row r="1735">
          <cell r="C1735" t="str">
            <v>Y-A-8082-0-000-041</v>
          </cell>
          <cell r="D1735" t="str">
            <v>26,5 X 45 X 1415 OMEGA KOLLEKTOR HAM YUZEY</v>
          </cell>
          <cell r="E1735">
            <v>3</v>
          </cell>
          <cell r="F1735" t="str">
            <v>ÜRETİM DEPO</v>
          </cell>
          <cell r="G1735" t="str">
            <v>AD</v>
          </cell>
          <cell r="H1735">
            <v>1</v>
          </cell>
          <cell r="I1735">
            <v>1</v>
          </cell>
          <cell r="J1735">
            <v>0</v>
          </cell>
          <cell r="K1735">
            <v>0</v>
          </cell>
        </row>
        <row r="1736">
          <cell r="C1736" t="str">
            <v>Y-A-8082-0-000-043</v>
          </cell>
          <cell r="D1736" t="str">
            <v>25 X 28 X 1000 ETEKLI KARE KOLLEKTOR HAM YUZEY</v>
          </cell>
          <cell r="E1736">
            <v>3</v>
          </cell>
          <cell r="F1736" t="str">
            <v>ÜRETİM DEPO</v>
          </cell>
          <cell r="G1736" t="str">
            <v>AD</v>
          </cell>
          <cell r="H1736">
            <v>0</v>
          </cell>
          <cell r="I1736">
            <v>3</v>
          </cell>
          <cell r="J1736">
            <v>3</v>
          </cell>
          <cell r="K1736">
            <v>0</v>
          </cell>
        </row>
        <row r="1737">
          <cell r="C1737" t="str">
            <v>Y-A-8082-0-000-048</v>
          </cell>
          <cell r="D1737" t="str">
            <v>36,5 X 49 X 580 ETEKLI KARE KOLLEKTOR HAM YUZEY</v>
          </cell>
          <cell r="E1737">
            <v>3</v>
          </cell>
          <cell r="F1737" t="str">
            <v>ÜRETİM DEPO</v>
          </cell>
          <cell r="G1737" t="str">
            <v>AD</v>
          </cell>
          <cell r="H1737">
            <v>0</v>
          </cell>
          <cell r="I1737">
            <v>1</v>
          </cell>
          <cell r="J1737">
            <v>1</v>
          </cell>
          <cell r="K1737">
            <v>0</v>
          </cell>
        </row>
        <row r="1738">
          <cell r="C1738" t="str">
            <v>Y-A-8082-0-000-050</v>
          </cell>
          <cell r="D1738" t="str">
            <v>25 X 28 X 555 MM KARE KOLLEKTOR HAM YUZEY</v>
          </cell>
          <cell r="E1738">
            <v>3</v>
          </cell>
          <cell r="F1738" t="str">
            <v>ÜRETİM DEPO</v>
          </cell>
          <cell r="G1738" t="str">
            <v>AD</v>
          </cell>
          <cell r="H1738">
            <v>144</v>
          </cell>
          <cell r="I1738">
            <v>138</v>
          </cell>
          <cell r="J1738">
            <v>-6</v>
          </cell>
          <cell r="K1738">
            <v>0</v>
          </cell>
        </row>
        <row r="1739">
          <cell r="C1739" t="str">
            <v>Y-A-8082-0-000-051</v>
          </cell>
          <cell r="D1739" t="str">
            <v>25 X 28 X 1195 MM KARE KOLLEKTOR HAM YUZEY</v>
          </cell>
          <cell r="E1739">
            <v>3</v>
          </cell>
          <cell r="F1739" t="str">
            <v>ÜRETİM DEPO</v>
          </cell>
          <cell r="G1739" t="str">
            <v>AD</v>
          </cell>
          <cell r="H1739">
            <v>36</v>
          </cell>
          <cell r="I1739">
            <v>22</v>
          </cell>
          <cell r="J1739">
            <v>-14</v>
          </cell>
          <cell r="K1739">
            <v>0</v>
          </cell>
        </row>
        <row r="1740">
          <cell r="C1740" t="str">
            <v>Y-A-8082-0-000-052</v>
          </cell>
          <cell r="D1740" t="str">
            <v>25 X 28 X 475 MM KARE KOLLEKTOR HAM YUZEY</v>
          </cell>
          <cell r="E1740">
            <v>3</v>
          </cell>
          <cell r="F1740" t="str">
            <v>ÜRETİM DEPO</v>
          </cell>
          <cell r="G1740" t="str">
            <v>AD</v>
          </cell>
          <cell r="H1740">
            <v>90</v>
          </cell>
          <cell r="I1740">
            <v>78</v>
          </cell>
          <cell r="J1740">
            <v>-12</v>
          </cell>
          <cell r="K1740">
            <v>0</v>
          </cell>
        </row>
        <row r="1741">
          <cell r="C1741" t="str">
            <v>Y-A-8082-0-000-057</v>
          </cell>
          <cell r="D1741" t="str">
            <v>25 X 28 X 1000 MM KARE KOLLEKTOR HAM YUZEY</v>
          </cell>
          <cell r="E1741">
            <v>2</v>
          </cell>
          <cell r="F1741" t="str">
            <v>HAMMADDE DEPO</v>
          </cell>
          <cell r="G1741" t="str">
            <v>AD</v>
          </cell>
          <cell r="H1741">
            <v>9</v>
          </cell>
          <cell r="I1741">
            <v>9</v>
          </cell>
          <cell r="J1741">
            <v>0</v>
          </cell>
          <cell r="K1741">
            <v>0</v>
          </cell>
        </row>
        <row r="1742">
          <cell r="C1742" t="str">
            <v>Y-A-8082-0-000-057</v>
          </cell>
          <cell r="D1742" t="str">
            <v>25 X 28 X 1000 MM KARE KOLLEKTOR HAM YUZEY</v>
          </cell>
          <cell r="E1742">
            <v>3</v>
          </cell>
          <cell r="F1742" t="str">
            <v>ÜRETİM DEPO</v>
          </cell>
          <cell r="G1742" t="str">
            <v>AD</v>
          </cell>
          <cell r="H1742">
            <v>9</v>
          </cell>
          <cell r="I1742">
            <v>6</v>
          </cell>
          <cell r="J1742">
            <v>-3</v>
          </cell>
          <cell r="K1742">
            <v>0</v>
          </cell>
        </row>
        <row r="1743">
          <cell r="C1743" t="str">
            <v>Y-A-8082-0-000-058</v>
          </cell>
          <cell r="D1743" t="str">
            <v>28,1 X 45 X 335 MM KARE KOLLEKTOR HAM YUZEY</v>
          </cell>
          <cell r="E1743">
            <v>3</v>
          </cell>
          <cell r="F1743" t="str">
            <v>ÜRETİM DEPO</v>
          </cell>
          <cell r="G1743" t="str">
            <v>AD</v>
          </cell>
          <cell r="H1743">
            <v>0</v>
          </cell>
          <cell r="I1743">
            <v>1</v>
          </cell>
          <cell r="J1743">
            <v>1</v>
          </cell>
          <cell r="K1743">
            <v>0</v>
          </cell>
        </row>
        <row r="1744">
          <cell r="C1744" t="str">
            <v>Y-A-8082-0-000-059</v>
          </cell>
          <cell r="D1744" t="str">
            <v>28,1 X 45 X 1055 MM KARE KOLLEKTOR HAM YUZEY</v>
          </cell>
          <cell r="E1744">
            <v>3</v>
          </cell>
          <cell r="F1744" t="str">
            <v>ÜRETİM DEPO</v>
          </cell>
          <cell r="G1744" t="str">
            <v>AD</v>
          </cell>
          <cell r="H1744">
            <v>1</v>
          </cell>
          <cell r="I1744">
            <v>0</v>
          </cell>
          <cell r="J1744">
            <v>-1</v>
          </cell>
          <cell r="K1744">
            <v>0</v>
          </cell>
        </row>
        <row r="1745">
          <cell r="C1745" t="str">
            <v>Y-A-8082-0-000-061</v>
          </cell>
          <cell r="D1745" t="str">
            <v>26,5 X 45 X 1055 MM OMEGA KOLLEKTOR HAM YUZEY</v>
          </cell>
          <cell r="E1745">
            <v>3</v>
          </cell>
          <cell r="F1745" t="str">
            <v>ÜRETİM DEPO</v>
          </cell>
          <cell r="G1745" t="str">
            <v>AD</v>
          </cell>
          <cell r="H1745">
            <v>0</v>
          </cell>
          <cell r="I1745">
            <v>1</v>
          </cell>
          <cell r="J1745">
            <v>1</v>
          </cell>
          <cell r="K1745">
            <v>0</v>
          </cell>
        </row>
        <row r="1746">
          <cell r="C1746" t="str">
            <v>Y-A-8082-0-000-062</v>
          </cell>
          <cell r="D1746" t="str">
            <v>30 X 40 X 1000 MERLOT KOLLEKTOR HAM YUZEY</v>
          </cell>
          <cell r="E1746">
            <v>3</v>
          </cell>
          <cell r="F1746" t="str">
            <v>ÜRETİM DEPO</v>
          </cell>
          <cell r="G1746" t="str">
            <v>AD</v>
          </cell>
          <cell r="H1746">
            <v>0</v>
          </cell>
          <cell r="I1746">
            <v>3</v>
          </cell>
          <cell r="J1746">
            <v>3</v>
          </cell>
          <cell r="K1746">
            <v>0</v>
          </cell>
        </row>
        <row r="1747">
          <cell r="C1747" t="str">
            <v>Y-A-8082-0-000-063</v>
          </cell>
          <cell r="D1747" t="str">
            <v>28,1 X 45 X 1535 MM KARE KOLLEKTOR HAM YUZEY</v>
          </cell>
          <cell r="E1747">
            <v>3</v>
          </cell>
          <cell r="F1747" t="str">
            <v>ÜRETİM DEPO</v>
          </cell>
          <cell r="G1747" t="str">
            <v>AD</v>
          </cell>
          <cell r="H1747">
            <v>0</v>
          </cell>
          <cell r="I1747">
            <v>2</v>
          </cell>
          <cell r="J1747">
            <v>2</v>
          </cell>
          <cell r="K1747">
            <v>0</v>
          </cell>
        </row>
        <row r="1748">
          <cell r="C1748" t="str">
            <v>Y-A-8082-0-000-064</v>
          </cell>
          <cell r="D1748" t="str">
            <v>36,5 X 49 X 410 ETEKLI KARE KOLLEKTOR HAM YUZEY</v>
          </cell>
          <cell r="E1748">
            <v>3</v>
          </cell>
          <cell r="F1748" t="str">
            <v>ÜRETİM DEPO</v>
          </cell>
          <cell r="G1748" t="str">
            <v>AD</v>
          </cell>
          <cell r="H1748">
            <v>0</v>
          </cell>
          <cell r="I1748">
            <v>1</v>
          </cell>
          <cell r="J1748">
            <v>1</v>
          </cell>
          <cell r="K1748">
            <v>0</v>
          </cell>
        </row>
        <row r="1749">
          <cell r="C1749" t="str">
            <v>Y-A-8082-0-000-065</v>
          </cell>
          <cell r="D1749" t="str">
            <v>25 X 28 X 315 MM KARE KOLLEKTOR HAM YUZEY</v>
          </cell>
          <cell r="E1749">
            <v>3</v>
          </cell>
          <cell r="F1749" t="str">
            <v>ÜRETİM DEPO</v>
          </cell>
          <cell r="G1749" t="str">
            <v>AD</v>
          </cell>
          <cell r="H1749">
            <v>0</v>
          </cell>
          <cell r="I1749">
            <v>1</v>
          </cell>
          <cell r="J1749">
            <v>1</v>
          </cell>
          <cell r="K1749">
            <v>0</v>
          </cell>
        </row>
        <row r="1750">
          <cell r="C1750" t="str">
            <v>Y-A-8082-0-000-066</v>
          </cell>
          <cell r="D1750" t="str">
            <v>36,5 X 49 X 440 ETEKLI KARE KOLLEKTOR HAM YUZEY</v>
          </cell>
          <cell r="E1750">
            <v>3</v>
          </cell>
          <cell r="F1750" t="str">
            <v>ÜRETİM DEPO</v>
          </cell>
          <cell r="G1750" t="str">
            <v>AD</v>
          </cell>
          <cell r="H1750">
            <v>0</v>
          </cell>
          <cell r="I1750">
            <v>4</v>
          </cell>
          <cell r="J1750">
            <v>4</v>
          </cell>
          <cell r="K1750">
            <v>0</v>
          </cell>
        </row>
        <row r="1751">
          <cell r="C1751" t="str">
            <v>Y-A-8082-0-000-067</v>
          </cell>
          <cell r="D1751" t="str">
            <v>25 X 28 X 750 MM KARE KOLLEKTOR HAM YUZEY</v>
          </cell>
          <cell r="E1751">
            <v>3</v>
          </cell>
          <cell r="F1751" t="str">
            <v>ÜRETİM DEPO</v>
          </cell>
          <cell r="G1751" t="str">
            <v>AD</v>
          </cell>
          <cell r="H1751">
            <v>0</v>
          </cell>
          <cell r="I1751">
            <v>3</v>
          </cell>
          <cell r="J1751">
            <v>3</v>
          </cell>
          <cell r="K1751">
            <v>0</v>
          </cell>
        </row>
        <row r="1752">
          <cell r="C1752" t="str">
            <v>Y-A-8082-0-074-008</v>
          </cell>
          <cell r="D1752" t="str">
            <v>30 X 31 X 370 DIKDORTGEN KOLLEKTOR MAT.BYZ.RAL9016.(AK.NBL=MA2304).30G.PE</v>
          </cell>
          <cell r="E1752">
            <v>3</v>
          </cell>
          <cell r="F1752" t="str">
            <v>ÜRETİM DEPO</v>
          </cell>
          <cell r="G1752" t="str">
            <v>AD</v>
          </cell>
          <cell r="H1752">
            <v>0</v>
          </cell>
          <cell r="I1752">
            <v>12</v>
          </cell>
          <cell r="J1752">
            <v>12</v>
          </cell>
          <cell r="K1752">
            <v>0</v>
          </cell>
        </row>
        <row r="1753">
          <cell r="C1753" t="str">
            <v>Y-A-8082-0-074-013</v>
          </cell>
          <cell r="D1753" t="str">
            <v>36,5 X 49 X 2140 ETEKLI KARE KOLLEKTOR RAL 9016 30G</v>
          </cell>
          <cell r="E1753">
            <v>3</v>
          </cell>
          <cell r="F1753" t="str">
            <v>ÜRETİM DEPO</v>
          </cell>
          <cell r="G1753" t="str">
            <v>AD</v>
          </cell>
          <cell r="H1753">
            <v>3</v>
          </cell>
          <cell r="I1753">
            <v>2</v>
          </cell>
          <cell r="J1753">
            <v>-1</v>
          </cell>
          <cell r="K1753">
            <v>0</v>
          </cell>
        </row>
        <row r="1754">
          <cell r="C1754" t="str">
            <v>Y-A-8082-0-075-001</v>
          </cell>
          <cell r="D1754" t="str">
            <v>25 X 28 X 1435 MM ALUMINYUM KOLLEKTOR RAL 9016 75G (AK.NBL=FA5624).</v>
          </cell>
          <cell r="E1754">
            <v>3</v>
          </cell>
          <cell r="F1754" t="str">
            <v>ÜRETİM DEPO</v>
          </cell>
          <cell r="G1754" t="str">
            <v>AD</v>
          </cell>
          <cell r="H1754">
            <v>0</v>
          </cell>
          <cell r="I1754">
            <v>21</v>
          </cell>
          <cell r="J1754">
            <v>21</v>
          </cell>
          <cell r="K1754">
            <v>0</v>
          </cell>
        </row>
        <row r="1755">
          <cell r="C1755" t="str">
            <v>Y-A-8082-0-075-002</v>
          </cell>
          <cell r="D1755" t="str">
            <v>25 X 28 X 315 MM ALUMINYUM KOLLEKTOR RAL 9016 75G (AK.NBL=FA5624).</v>
          </cell>
          <cell r="E1755">
            <v>3</v>
          </cell>
          <cell r="F1755" t="str">
            <v>ÜRETİM DEPO</v>
          </cell>
          <cell r="G1755" t="str">
            <v>AD</v>
          </cell>
          <cell r="H1755">
            <v>18</v>
          </cell>
          <cell r="I1755">
            <v>12</v>
          </cell>
          <cell r="J1755">
            <v>-6</v>
          </cell>
          <cell r="K1755">
            <v>0</v>
          </cell>
        </row>
        <row r="1756">
          <cell r="C1756" t="str">
            <v>Y-A-8082-0-075-003</v>
          </cell>
          <cell r="D1756" t="str">
            <v>25 X 28 X 395 MM ALUMINYUM KOLLEKTOR RAL 9016 75G (AK.NBL=FA5624).</v>
          </cell>
          <cell r="E1756">
            <v>3</v>
          </cell>
          <cell r="F1756" t="str">
            <v>ÜRETİM DEPO</v>
          </cell>
          <cell r="G1756" t="str">
            <v>AD</v>
          </cell>
          <cell r="H1756">
            <v>1</v>
          </cell>
          <cell r="I1756">
            <v>18</v>
          </cell>
          <cell r="J1756">
            <v>17</v>
          </cell>
          <cell r="K1756">
            <v>0</v>
          </cell>
        </row>
        <row r="1757">
          <cell r="C1757" t="str">
            <v>Y-A-8082-0-075-004</v>
          </cell>
          <cell r="D1757" t="str">
            <v>25 X 28 X 475 MM ALUMINYUM KOLLEKTOR RAL 9016 75G (AK.NBL=FA5624).</v>
          </cell>
          <cell r="E1757">
            <v>3</v>
          </cell>
          <cell r="F1757" t="str">
            <v>ÜRETİM DEPO</v>
          </cell>
          <cell r="G1757" t="str">
            <v>AD</v>
          </cell>
          <cell r="H1757">
            <v>4</v>
          </cell>
          <cell r="I1757">
            <v>11</v>
          </cell>
          <cell r="J1757">
            <v>7</v>
          </cell>
          <cell r="K1757">
            <v>0</v>
          </cell>
        </row>
        <row r="1758">
          <cell r="C1758" t="str">
            <v>Y-A-8082-0-075-005</v>
          </cell>
          <cell r="D1758" t="str">
            <v>25 X 28 X 555 MM ALUMINYUM KOLLEKTOR RAL 9016 75G (AK.NBL=FA5624).</v>
          </cell>
          <cell r="E1758">
            <v>3</v>
          </cell>
          <cell r="F1758" t="str">
            <v>ÜRETİM DEPO</v>
          </cell>
          <cell r="G1758" t="str">
            <v>AD</v>
          </cell>
          <cell r="H1758">
            <v>9</v>
          </cell>
          <cell r="I1758">
            <v>11</v>
          </cell>
          <cell r="J1758">
            <v>2</v>
          </cell>
          <cell r="K1758">
            <v>0</v>
          </cell>
        </row>
        <row r="1759">
          <cell r="C1759" t="str">
            <v>Y-A-8082-0-075-007</v>
          </cell>
          <cell r="D1759" t="str">
            <v>25 X 28 X 1035 MM ALUMINYUM KOLLEKTOR SATEN.BYZ.RAL9016.75G(AK.NBL=FA5624).</v>
          </cell>
          <cell r="E1759">
            <v>2</v>
          </cell>
          <cell r="F1759" t="str">
            <v>HAMMADDE DEPO</v>
          </cell>
          <cell r="G1759" t="str">
            <v>AD</v>
          </cell>
          <cell r="H1759">
            <v>25</v>
          </cell>
          <cell r="I1759">
            <v>25</v>
          </cell>
          <cell r="J1759">
            <v>0</v>
          </cell>
          <cell r="K1759">
            <v>0</v>
          </cell>
        </row>
        <row r="1760">
          <cell r="C1760" t="str">
            <v>Y-A-8082-0-075-008</v>
          </cell>
          <cell r="D1760" t="str">
            <v>25 X 28 X 1195 MM ALUMINYUM KOLLEKTOR SATEN.BYZ.RAL9016.75G(AK.NBL=FA5624)</v>
          </cell>
          <cell r="E1760">
            <v>3</v>
          </cell>
          <cell r="F1760" t="str">
            <v>ÜRETİM DEPO</v>
          </cell>
          <cell r="G1760" t="str">
            <v>AD</v>
          </cell>
          <cell r="H1760">
            <v>0</v>
          </cell>
          <cell r="I1760">
            <v>59</v>
          </cell>
          <cell r="J1760">
            <v>59</v>
          </cell>
          <cell r="K1760">
            <v>0</v>
          </cell>
        </row>
        <row r="1761">
          <cell r="C1761" t="str">
            <v>Y-A-8082-0-075-009</v>
          </cell>
          <cell r="D1761" t="str">
            <v>25 X 28 X 1515 MM ALUMINYUM KOLLEKTOR SATEN.BYZ.RAL9016.75G(AK.NBL=FA5624)</v>
          </cell>
          <cell r="E1761">
            <v>2</v>
          </cell>
          <cell r="F1761" t="str">
            <v>HAMMADDE DEPO</v>
          </cell>
          <cell r="G1761" t="str">
            <v>AD</v>
          </cell>
          <cell r="H1761">
            <v>14</v>
          </cell>
          <cell r="I1761">
            <v>14</v>
          </cell>
          <cell r="J1761">
            <v>0</v>
          </cell>
          <cell r="K1761">
            <v>0</v>
          </cell>
        </row>
        <row r="1762">
          <cell r="C1762" t="str">
            <v>Y-A-8082-0-075-010</v>
          </cell>
          <cell r="D1762" t="str">
            <v>25 X 28 X 635 MM ALUMINYUM KOLLEKTOR SATEN.BYZ.RAL9016.75G(AK.NBL=FA5624)</v>
          </cell>
          <cell r="E1762">
            <v>3</v>
          </cell>
          <cell r="F1762" t="str">
            <v>ÜRETİM DEPO</v>
          </cell>
          <cell r="G1762" t="str">
            <v>AD</v>
          </cell>
          <cell r="H1762">
            <v>33</v>
          </cell>
          <cell r="I1762">
            <v>36</v>
          </cell>
          <cell r="J1762">
            <v>3</v>
          </cell>
          <cell r="K1762">
            <v>0</v>
          </cell>
        </row>
        <row r="1763">
          <cell r="C1763" t="str">
            <v>Y-A-8082-0-075-011</v>
          </cell>
          <cell r="D1763" t="str">
            <v>25 X 28 X 795 MM ALUMINYUM KOLLEKTOR SATEN.BYZ.RAL9016.75G(AK.NBL=FA5624)</v>
          </cell>
          <cell r="E1763">
            <v>3</v>
          </cell>
          <cell r="F1763" t="str">
            <v>ÜRETİM DEPO</v>
          </cell>
          <cell r="G1763" t="str">
            <v>AD</v>
          </cell>
          <cell r="H1763">
            <v>1</v>
          </cell>
          <cell r="I1763">
            <v>71</v>
          </cell>
          <cell r="J1763">
            <v>70</v>
          </cell>
          <cell r="K1763">
            <v>0</v>
          </cell>
        </row>
        <row r="1764">
          <cell r="C1764" t="str">
            <v>Y-A-8082-0-075-012</v>
          </cell>
          <cell r="D1764" t="str">
            <v>25 X 28 X 955 MM ALUMINYUM KOLLEKTOR SATEN.BYZ.RAL9016.75G(AK.NBL=FA5624)</v>
          </cell>
          <cell r="E1764">
            <v>3</v>
          </cell>
          <cell r="F1764" t="str">
            <v>ÜRETİM DEPO</v>
          </cell>
          <cell r="G1764" t="str">
            <v>AD</v>
          </cell>
          <cell r="H1764">
            <v>0</v>
          </cell>
          <cell r="I1764">
            <v>3</v>
          </cell>
          <cell r="J1764">
            <v>3</v>
          </cell>
          <cell r="K1764">
            <v>0</v>
          </cell>
        </row>
        <row r="1765">
          <cell r="C1765" t="str">
            <v>Y-A-8082-0-075-014</v>
          </cell>
          <cell r="D1765" t="str">
            <v>25 X 28 X 1355 MM ALUMINYUM KOLLEKTOR SATEN.BYZ.RAL9016.75G(AK.NBL=FA5624)</v>
          </cell>
          <cell r="E1765">
            <v>2</v>
          </cell>
          <cell r="F1765" t="str">
            <v>HAMMADDE DEPO</v>
          </cell>
          <cell r="G1765" t="str">
            <v>AD</v>
          </cell>
          <cell r="H1765">
            <v>25</v>
          </cell>
          <cell r="I1765">
            <v>25</v>
          </cell>
          <cell r="J1765">
            <v>0</v>
          </cell>
          <cell r="K1765">
            <v>0</v>
          </cell>
        </row>
        <row r="1766">
          <cell r="C1766" t="str">
            <v>Y-A-8082-0-075-014</v>
          </cell>
          <cell r="D1766" t="str">
            <v>25 X 28 X 1355 MM ALUMINYUM KOLLEKTOR SATEN.BYZ.RAL9016.75G(AK.NBL=FA5624)</v>
          </cell>
          <cell r="E1766">
            <v>3</v>
          </cell>
          <cell r="F1766" t="str">
            <v>ÜRETİM DEPO</v>
          </cell>
          <cell r="G1766" t="str">
            <v>AD</v>
          </cell>
          <cell r="H1766">
            <v>3</v>
          </cell>
          <cell r="I1766">
            <v>2</v>
          </cell>
          <cell r="J1766">
            <v>-1</v>
          </cell>
          <cell r="K1766">
            <v>0</v>
          </cell>
        </row>
        <row r="1767">
          <cell r="C1767" t="str">
            <v>Y-A-8082-0-075-015</v>
          </cell>
          <cell r="D1767" t="str">
            <v>25 X 28 X 1115 MM ALUMINYUM KOLLEKTOR SATEN.BYZ.RAL9016.75G(AK.NBL=FA5624)</v>
          </cell>
          <cell r="E1767">
            <v>2</v>
          </cell>
          <cell r="F1767" t="str">
            <v>HAMMADDE DEPO</v>
          </cell>
          <cell r="G1767" t="str">
            <v>AD</v>
          </cell>
          <cell r="H1767">
            <v>29</v>
          </cell>
          <cell r="I1767">
            <v>29</v>
          </cell>
          <cell r="J1767">
            <v>0</v>
          </cell>
          <cell r="K1767">
            <v>0</v>
          </cell>
        </row>
        <row r="1768">
          <cell r="C1768" t="str">
            <v>Y-A-8082-0-075-018</v>
          </cell>
          <cell r="D1768" t="str">
            <v>25 X 28 X 875 MM ALUMINYUM KOLLEKTOR SATEN.BYZ.RAL9016.75G(AK.NBL=FA5624)</v>
          </cell>
          <cell r="E1768">
            <v>2</v>
          </cell>
          <cell r="F1768" t="str">
            <v>HAMMADDE DEPO</v>
          </cell>
          <cell r="G1768" t="str">
            <v>AD</v>
          </cell>
          <cell r="H1768">
            <v>26</v>
          </cell>
          <cell r="I1768">
            <v>26</v>
          </cell>
          <cell r="J1768">
            <v>0</v>
          </cell>
          <cell r="K1768">
            <v>0</v>
          </cell>
        </row>
        <row r="1769">
          <cell r="C1769" t="str">
            <v>Y-A-8082-0-075-020</v>
          </cell>
          <cell r="D1769" t="str">
            <v>28,1 X 45 X 815 MM KARE KOLLEKTOR SATEN.BYZ.RAL9016.75G(AK.NBL=FA5624)</v>
          </cell>
          <cell r="E1769">
            <v>3</v>
          </cell>
          <cell r="F1769" t="str">
            <v>ÜRETİM DEPO</v>
          </cell>
          <cell r="G1769" t="str">
            <v>AD</v>
          </cell>
          <cell r="H1769">
            <v>4</v>
          </cell>
          <cell r="I1769">
            <v>10</v>
          </cell>
          <cell r="J1769">
            <v>6</v>
          </cell>
          <cell r="K1769">
            <v>0</v>
          </cell>
        </row>
        <row r="1770">
          <cell r="C1770" t="str">
            <v>Y-A-8082-0-075-021</v>
          </cell>
          <cell r="D1770" t="str">
            <v>26,5 X 45 X 815 MM OMEGA KOLLEKTOR SATEN.BYZ.RAL9016.75G(AK.NBL=FA5624)</v>
          </cell>
          <cell r="E1770">
            <v>3</v>
          </cell>
          <cell r="F1770" t="str">
            <v>ÜRETİM DEPO</v>
          </cell>
          <cell r="G1770" t="str">
            <v>AD</v>
          </cell>
          <cell r="H1770">
            <v>2</v>
          </cell>
          <cell r="I1770">
            <v>7</v>
          </cell>
          <cell r="J1770">
            <v>5</v>
          </cell>
          <cell r="K1770">
            <v>0</v>
          </cell>
        </row>
        <row r="1771">
          <cell r="C1771" t="str">
            <v>Y-A-8082-0-075-022</v>
          </cell>
          <cell r="D1771" t="str">
            <v>28,1 X 45 X 455 MM KARE KOLLEKTOR SATEN.BYZ.RAL9016.75G(AK.NBL=FA5624)</v>
          </cell>
          <cell r="E1771">
            <v>3</v>
          </cell>
          <cell r="F1771" t="str">
            <v>ÜRETİM DEPO</v>
          </cell>
          <cell r="G1771" t="str">
            <v>AD</v>
          </cell>
          <cell r="H1771">
            <v>2</v>
          </cell>
          <cell r="I1771">
            <v>10</v>
          </cell>
          <cell r="J1771">
            <v>8</v>
          </cell>
          <cell r="K1771">
            <v>0</v>
          </cell>
        </row>
        <row r="1772">
          <cell r="C1772" t="str">
            <v>Y-A-8082-0-075-023</v>
          </cell>
          <cell r="D1772" t="str">
            <v>26,5 X 45 X 455 MM OMEGA KOLLEKTOR SATEN.BYZ.RAL9016.75G(AK.NBL=FA5624)</v>
          </cell>
          <cell r="E1772">
            <v>3</v>
          </cell>
          <cell r="F1772" t="str">
            <v>ÜRETİM DEPO</v>
          </cell>
          <cell r="G1772" t="str">
            <v>AD</v>
          </cell>
          <cell r="H1772">
            <v>6</v>
          </cell>
          <cell r="I1772">
            <v>11</v>
          </cell>
          <cell r="J1772">
            <v>5</v>
          </cell>
          <cell r="K1772">
            <v>0</v>
          </cell>
        </row>
        <row r="1773">
          <cell r="C1773" t="str">
            <v>Y-A-8082-0-075-024</v>
          </cell>
          <cell r="D1773" t="str">
            <v>28,1 X 45 X 575 MM KARE KOLLEKTOR SATEN.BYZ.RAL9016.75G(AK.NBL=FA5624)</v>
          </cell>
          <cell r="E1773">
            <v>3</v>
          </cell>
          <cell r="F1773" t="str">
            <v>ÜRETİM DEPO</v>
          </cell>
          <cell r="G1773" t="str">
            <v>AD</v>
          </cell>
          <cell r="H1773">
            <v>11</v>
          </cell>
          <cell r="I1773">
            <v>0</v>
          </cell>
          <cell r="J1773">
            <v>-11</v>
          </cell>
          <cell r="K1773">
            <v>0</v>
          </cell>
        </row>
        <row r="1774">
          <cell r="C1774" t="str">
            <v>Y-A-8082-0-075-026</v>
          </cell>
          <cell r="D1774" t="str">
            <v>28,1 X 45 X 935 MM KARE KOLLEKTOR SATEN.BYZ.RAL9016.75G(AK.NBL=FA5624)</v>
          </cell>
          <cell r="E1774">
            <v>3</v>
          </cell>
          <cell r="F1774" t="str">
            <v>ÜRETİM DEPO</v>
          </cell>
          <cell r="G1774" t="str">
            <v>AD</v>
          </cell>
          <cell r="H1774">
            <v>5</v>
          </cell>
          <cell r="I1774">
            <v>10</v>
          </cell>
          <cell r="J1774">
            <v>5</v>
          </cell>
          <cell r="K1774">
            <v>0</v>
          </cell>
        </row>
        <row r="1775">
          <cell r="C1775" t="str">
            <v>Y-A-8082-0-075-027</v>
          </cell>
          <cell r="D1775" t="str">
            <v>26,5 X 45 X 935 MM OMEGA KOLLEKTOR SATEN.BYZ.RAL9016.75G(AK.NBL=FA5624)</v>
          </cell>
          <cell r="E1775">
            <v>3</v>
          </cell>
          <cell r="F1775" t="str">
            <v>ÜRETİM DEPO</v>
          </cell>
          <cell r="G1775" t="str">
            <v>AD</v>
          </cell>
          <cell r="H1775">
            <v>4</v>
          </cell>
          <cell r="I1775">
            <v>9</v>
          </cell>
          <cell r="J1775">
            <v>5</v>
          </cell>
          <cell r="K1775">
            <v>0</v>
          </cell>
        </row>
        <row r="1776">
          <cell r="C1776" t="str">
            <v>Y-A-8082-0-075-033</v>
          </cell>
          <cell r="D1776" t="str">
            <v>25 X 28 X 1995 MM ALUMINYUM KOLLEKTOR RAL 9016 75G (AK.NBL=FA5624).</v>
          </cell>
          <cell r="E1776">
            <v>3</v>
          </cell>
          <cell r="F1776" t="str">
            <v>ÜRETİM DEPO</v>
          </cell>
          <cell r="G1776" t="str">
            <v>AD</v>
          </cell>
          <cell r="H1776">
            <v>1</v>
          </cell>
          <cell r="I1776">
            <v>3</v>
          </cell>
          <cell r="J1776">
            <v>2</v>
          </cell>
          <cell r="K1776">
            <v>0</v>
          </cell>
        </row>
        <row r="1777">
          <cell r="C1777" t="str">
            <v>Y-A-8082-0-075-034</v>
          </cell>
          <cell r="D1777" t="str">
            <v>25 X 28 X 1120 MM ALUMINYUM KOLLEKTOR SATEN.BYZ.RAL9016.75G(AK.NBL=FA5624)</v>
          </cell>
          <cell r="E1777">
            <v>3</v>
          </cell>
          <cell r="F1777" t="str">
            <v>ÜRETİM DEPO</v>
          </cell>
          <cell r="G1777" t="str">
            <v>AD</v>
          </cell>
          <cell r="H1777">
            <v>0</v>
          </cell>
          <cell r="I1777">
            <v>1</v>
          </cell>
          <cell r="J1777">
            <v>1</v>
          </cell>
          <cell r="K1777">
            <v>0</v>
          </cell>
        </row>
        <row r="1778">
          <cell r="C1778" t="str">
            <v>Y-A-8082-0-075-035</v>
          </cell>
          <cell r="D1778" t="str">
            <v>28,1 X 45 X 335 MM KARE KOLLEKTOR SATEN.BYZ.RAL9016.75G(AK.NBL=FA5624)</v>
          </cell>
          <cell r="E1778">
            <v>3</v>
          </cell>
          <cell r="F1778" t="str">
            <v>ÜRETİM DEPO</v>
          </cell>
          <cell r="G1778" t="str">
            <v>AD</v>
          </cell>
          <cell r="H1778">
            <v>4</v>
          </cell>
          <cell r="I1778">
            <v>0</v>
          </cell>
          <cell r="J1778">
            <v>-4</v>
          </cell>
          <cell r="K1778">
            <v>0</v>
          </cell>
        </row>
        <row r="1779">
          <cell r="C1779" t="str">
            <v>Y-A-8082-0-075-040</v>
          </cell>
          <cell r="D1779" t="str">
            <v>25 X 28 X 715 MM ALUMINYUM KOLLEKTOR SATEN.BYZ.RAL9016.75G(AK.NBL=FA5624)</v>
          </cell>
          <cell r="E1779">
            <v>2</v>
          </cell>
          <cell r="F1779" t="str">
            <v>HAMMADDE DEPO</v>
          </cell>
          <cell r="G1779" t="str">
            <v>AD</v>
          </cell>
          <cell r="H1779">
            <v>21</v>
          </cell>
          <cell r="I1779">
            <v>21</v>
          </cell>
          <cell r="J1779">
            <v>0</v>
          </cell>
          <cell r="K1779">
            <v>0</v>
          </cell>
        </row>
        <row r="1780">
          <cell r="C1780" t="str">
            <v>Y-A-8082-0-075-040</v>
          </cell>
          <cell r="D1780" t="str">
            <v>25 X 28 X 715 MM ALUMINYUM KOLLEKTOR SATEN.BYZ.RAL9016.75G(AK.NBL=FA5624)</v>
          </cell>
          <cell r="E1780">
            <v>3</v>
          </cell>
          <cell r="F1780" t="str">
            <v>ÜRETİM DEPO</v>
          </cell>
          <cell r="G1780" t="str">
            <v>AD</v>
          </cell>
          <cell r="H1780">
            <v>0</v>
          </cell>
          <cell r="I1780">
            <v>1</v>
          </cell>
          <cell r="J1780">
            <v>1</v>
          </cell>
          <cell r="K1780">
            <v>0</v>
          </cell>
        </row>
        <row r="1781">
          <cell r="C1781" t="str">
            <v>Y-A-8082-0-075-042</v>
          </cell>
          <cell r="D1781" t="str">
            <v>26,5 X 45 X 695 MM OMEGA KOLLEKTOR SATEN.BYZ.RAL9016.75G(AK.NBL=FA5624)</v>
          </cell>
          <cell r="E1781">
            <v>3</v>
          </cell>
          <cell r="F1781" t="str">
            <v>ÜRETİM DEPO</v>
          </cell>
          <cell r="G1781" t="str">
            <v>AD</v>
          </cell>
          <cell r="H1781">
            <v>3</v>
          </cell>
          <cell r="I1781">
            <v>5</v>
          </cell>
          <cell r="J1781">
            <v>2</v>
          </cell>
          <cell r="K1781">
            <v>0</v>
          </cell>
        </row>
        <row r="1782">
          <cell r="C1782" t="str">
            <v>Y-A-8082-0-075-044</v>
          </cell>
          <cell r="D1782" t="str">
            <v>26,5 X 45 X 1655 MM OMEGA KOLLEKTOR SATEN.BYZ.RAL9016.75G(AK.NBL=FA5624)</v>
          </cell>
          <cell r="E1782">
            <v>3</v>
          </cell>
          <cell r="F1782" t="str">
            <v>ÜRETİM DEPO</v>
          </cell>
          <cell r="G1782" t="str">
            <v>AD</v>
          </cell>
          <cell r="H1782">
            <v>3</v>
          </cell>
          <cell r="I1782">
            <v>3</v>
          </cell>
          <cell r="J1782">
            <v>0</v>
          </cell>
          <cell r="K1782">
            <v>0</v>
          </cell>
        </row>
        <row r="1783">
          <cell r="C1783" t="str">
            <v>Y-A-8082-0-075-048</v>
          </cell>
          <cell r="D1783" t="str">
            <v>30 X 31 X 370 MM DIKDORTGEN KOLLEKTOR SATEN.BYZ.RAL9016.75G(AK.NBL=FA5624)</v>
          </cell>
          <cell r="E1783">
            <v>3</v>
          </cell>
          <cell r="F1783" t="str">
            <v>ÜRETİM DEPO</v>
          </cell>
          <cell r="G1783" t="str">
            <v>AD</v>
          </cell>
          <cell r="H1783">
            <v>8</v>
          </cell>
          <cell r="I1783">
            <v>0</v>
          </cell>
          <cell r="J1783">
            <v>-8</v>
          </cell>
          <cell r="K1783">
            <v>0</v>
          </cell>
        </row>
        <row r="1784">
          <cell r="C1784" t="str">
            <v>Y-A-8082-0-075-051</v>
          </cell>
          <cell r="D1784" t="str">
            <v>25 X 28 X 1275 MM ALUMINYUM KOLLEKTOR SATEN.BYZ.RAL9016.75G(AK.NBL=FA5624)</v>
          </cell>
          <cell r="E1784">
            <v>2</v>
          </cell>
          <cell r="F1784" t="str">
            <v>HAMMADDE DEPO</v>
          </cell>
          <cell r="G1784" t="str">
            <v>AD</v>
          </cell>
          <cell r="H1784">
            <v>25</v>
          </cell>
          <cell r="I1784">
            <v>25</v>
          </cell>
          <cell r="J1784">
            <v>0</v>
          </cell>
          <cell r="K1784">
            <v>0</v>
          </cell>
        </row>
        <row r="1785">
          <cell r="C1785" t="str">
            <v>Y-A-8082-0-075-056</v>
          </cell>
          <cell r="D1785" t="str">
            <v>25 X 28 X 555 MM ALUMINYUM KOLLEKTOR SATEN.BYZ.RAL9016.75G(AK.NBL=FA5624)</v>
          </cell>
          <cell r="E1785">
            <v>3</v>
          </cell>
          <cell r="F1785" t="str">
            <v>ÜRETİM DEPO</v>
          </cell>
          <cell r="G1785" t="str">
            <v>AD</v>
          </cell>
          <cell r="H1785">
            <v>0</v>
          </cell>
          <cell r="I1785">
            <v>2</v>
          </cell>
          <cell r="J1785">
            <v>2</v>
          </cell>
          <cell r="K1785">
            <v>0</v>
          </cell>
        </row>
        <row r="1786">
          <cell r="C1786" t="str">
            <v>Y-A-8082-0-077-006</v>
          </cell>
          <cell r="D1786" t="str">
            <v>26,5 X 45 X 455 MM OMEGA KOLLEKTOR RAL 9010 30G</v>
          </cell>
          <cell r="E1786">
            <v>3</v>
          </cell>
          <cell r="F1786" t="str">
            <v>ÜRETİM DEPO</v>
          </cell>
          <cell r="G1786" t="str">
            <v>AD</v>
          </cell>
          <cell r="H1786">
            <v>131</v>
          </cell>
          <cell r="I1786">
            <v>0</v>
          </cell>
          <cell r="J1786">
            <v>-131</v>
          </cell>
          <cell r="K1786">
            <v>0</v>
          </cell>
        </row>
        <row r="1787">
          <cell r="C1787" t="str">
            <v>Y-A-8082-0-077-007</v>
          </cell>
          <cell r="D1787" t="str">
            <v>28,1 X 45 X 455 MM KARE KOLLEKTOR RAL 9010 30G</v>
          </cell>
          <cell r="E1787">
            <v>3</v>
          </cell>
          <cell r="F1787" t="str">
            <v>ÜRETİM DEPO</v>
          </cell>
          <cell r="G1787" t="str">
            <v>AD</v>
          </cell>
          <cell r="H1787">
            <v>0</v>
          </cell>
          <cell r="I1787">
            <v>25</v>
          </cell>
          <cell r="J1787">
            <v>25</v>
          </cell>
          <cell r="K1787">
            <v>0</v>
          </cell>
        </row>
        <row r="1788">
          <cell r="C1788" t="str">
            <v>Y-A-8082-0-077-009</v>
          </cell>
          <cell r="D1788" t="str">
            <v>30 X 31 X 750 MM ALUMINYUM KOLLEKTOR RAL 9010 30G</v>
          </cell>
          <cell r="E1788">
            <v>3</v>
          </cell>
          <cell r="F1788" t="str">
            <v>ÜRETİM DEPO</v>
          </cell>
          <cell r="G1788" t="str">
            <v>AD</v>
          </cell>
          <cell r="H1788">
            <v>0</v>
          </cell>
          <cell r="I1788">
            <v>1</v>
          </cell>
          <cell r="J1788">
            <v>1</v>
          </cell>
          <cell r="K1788">
            <v>0</v>
          </cell>
        </row>
        <row r="1789">
          <cell r="C1789" t="str">
            <v>Y-A-8082-0-077-010</v>
          </cell>
          <cell r="D1789" t="str">
            <v>26,5 X 45 X 575 MM OMEGA KOLLEKTOR RAL 9010 30G</v>
          </cell>
          <cell r="E1789">
            <v>3</v>
          </cell>
          <cell r="F1789" t="str">
            <v>ÜRETİM DEPO</v>
          </cell>
          <cell r="G1789" t="str">
            <v>AD</v>
          </cell>
          <cell r="H1789">
            <v>0</v>
          </cell>
          <cell r="I1789">
            <v>88</v>
          </cell>
          <cell r="J1789">
            <v>88</v>
          </cell>
          <cell r="K1789">
            <v>0</v>
          </cell>
        </row>
        <row r="1790">
          <cell r="C1790" t="str">
            <v>Y-A-8082-0-077-011</v>
          </cell>
          <cell r="D1790" t="str">
            <v>28,1 X 45 X 575 MM KARE KOLLEKTOR RAL 9010 30G</v>
          </cell>
          <cell r="E1790">
            <v>3</v>
          </cell>
          <cell r="F1790" t="str">
            <v>ÜRETİM DEPO</v>
          </cell>
          <cell r="G1790" t="str">
            <v>AD</v>
          </cell>
          <cell r="H1790">
            <v>0</v>
          </cell>
          <cell r="I1790">
            <v>14</v>
          </cell>
          <cell r="J1790">
            <v>14</v>
          </cell>
          <cell r="K1790">
            <v>0</v>
          </cell>
        </row>
        <row r="1791">
          <cell r="C1791" t="str">
            <v>Y-A-8082-0-077-012</v>
          </cell>
          <cell r="D1791" t="str">
            <v>28,1 X 45 X 695 MM KARE KOLLEKTOR RAL 9010 30G</v>
          </cell>
          <cell r="E1791">
            <v>3</v>
          </cell>
          <cell r="F1791" t="str">
            <v>ÜRETİM DEPO</v>
          </cell>
          <cell r="G1791" t="str">
            <v>AD</v>
          </cell>
          <cell r="H1791">
            <v>0</v>
          </cell>
          <cell r="I1791">
            <v>2</v>
          </cell>
          <cell r="J1791">
            <v>2</v>
          </cell>
          <cell r="K1791">
            <v>0</v>
          </cell>
        </row>
        <row r="1792">
          <cell r="C1792" t="str">
            <v>Y-A-8082-0-077-015</v>
          </cell>
          <cell r="D1792" t="str">
            <v>28,1 X 45 X 935 MM KARE KOLLEKTOR RAL 9010 30G</v>
          </cell>
          <cell r="E1792">
            <v>3</v>
          </cell>
          <cell r="F1792" t="str">
            <v>ÜRETİM DEPO</v>
          </cell>
          <cell r="G1792" t="str">
            <v>AD</v>
          </cell>
          <cell r="H1792">
            <v>0</v>
          </cell>
          <cell r="I1792">
            <v>9</v>
          </cell>
          <cell r="J1792">
            <v>9</v>
          </cell>
          <cell r="K1792">
            <v>0</v>
          </cell>
        </row>
        <row r="1793">
          <cell r="C1793" t="str">
            <v>Y-A-8082-0-077-020</v>
          </cell>
          <cell r="D1793" t="str">
            <v>30 X 31 X 370 DIKDORTGEN KOLLEKTOR PROFIL MAT.BYZ.RAL.9010.30G.</v>
          </cell>
          <cell r="E1793">
            <v>3</v>
          </cell>
          <cell r="F1793" t="str">
            <v>ÜRETİM DEPO</v>
          </cell>
          <cell r="G1793" t="str">
            <v>AD</v>
          </cell>
          <cell r="H1793">
            <v>0</v>
          </cell>
          <cell r="I1793">
            <v>1</v>
          </cell>
          <cell r="J1793">
            <v>1</v>
          </cell>
          <cell r="K1793">
            <v>0</v>
          </cell>
        </row>
        <row r="1794">
          <cell r="C1794" t="str">
            <v>Y-A-8082-0-077-028</v>
          </cell>
          <cell r="D1794" t="str">
            <v>26,5 X 45 X 1535 MM OMEGA KOLLEKTOR RAL 9010 30G</v>
          </cell>
          <cell r="E1794">
            <v>3</v>
          </cell>
          <cell r="F1794" t="str">
            <v>ÜRETİM DEPO</v>
          </cell>
          <cell r="G1794" t="str">
            <v>AD</v>
          </cell>
          <cell r="H1794">
            <v>1</v>
          </cell>
          <cell r="I1794">
            <v>1</v>
          </cell>
          <cell r="J1794">
            <v>0</v>
          </cell>
          <cell r="K1794">
            <v>0</v>
          </cell>
        </row>
        <row r="1795">
          <cell r="C1795" t="str">
            <v>Y-A-8082-0-077-029</v>
          </cell>
          <cell r="D1795" t="str">
            <v>28,1 X 45 X 1535 MM KARE KOLLEKTOR RAL 9010 30G</v>
          </cell>
          <cell r="E1795">
            <v>3</v>
          </cell>
          <cell r="F1795" t="str">
            <v>ÜRETİM DEPO</v>
          </cell>
          <cell r="G1795" t="str">
            <v>AD</v>
          </cell>
          <cell r="H1795">
            <v>1</v>
          </cell>
          <cell r="I1795">
            <v>0</v>
          </cell>
          <cell r="J1795">
            <v>-1</v>
          </cell>
          <cell r="K1795">
            <v>0</v>
          </cell>
        </row>
        <row r="1796">
          <cell r="C1796" t="str">
            <v>Y-A-8082-0-077-032</v>
          </cell>
          <cell r="D1796" t="str">
            <v>26,5 X 45 X 695 MM OMEGA KOLLEKTOR RAL 9010 30G</v>
          </cell>
          <cell r="E1796">
            <v>3</v>
          </cell>
          <cell r="F1796" t="str">
            <v>ÜRETİM DEPO</v>
          </cell>
          <cell r="G1796" t="str">
            <v>AD</v>
          </cell>
          <cell r="H1796">
            <v>0</v>
          </cell>
          <cell r="I1796">
            <v>38</v>
          </cell>
          <cell r="J1796">
            <v>38</v>
          </cell>
          <cell r="K1796">
            <v>0</v>
          </cell>
        </row>
        <row r="1797">
          <cell r="C1797" t="str">
            <v>Y-A-8082-0-077-033</v>
          </cell>
          <cell r="D1797" t="str">
            <v>26,5 X 45 X 1175 MM OMEGA KOLLEKTOR RAL 9010 30G</v>
          </cell>
          <cell r="E1797">
            <v>3</v>
          </cell>
          <cell r="F1797" t="str">
            <v>ÜRETİM DEPO</v>
          </cell>
          <cell r="G1797" t="str">
            <v>AD</v>
          </cell>
          <cell r="H1797">
            <v>0</v>
          </cell>
          <cell r="I1797">
            <v>1</v>
          </cell>
          <cell r="J1797">
            <v>1</v>
          </cell>
          <cell r="K1797">
            <v>0</v>
          </cell>
        </row>
        <row r="1798">
          <cell r="C1798" t="str">
            <v>Y-A-8082-0-077-044</v>
          </cell>
          <cell r="D1798" t="str">
            <v>26,5 X 45 X 1055 MM OMEGA KOLLEKTOR RAL 9010 30G</v>
          </cell>
          <cell r="E1798">
            <v>3</v>
          </cell>
          <cell r="F1798" t="str">
            <v>ÜRETİM DEPO</v>
          </cell>
          <cell r="G1798" t="str">
            <v>AD</v>
          </cell>
          <cell r="H1798">
            <v>1</v>
          </cell>
          <cell r="I1798">
            <v>2</v>
          </cell>
          <cell r="J1798">
            <v>1</v>
          </cell>
          <cell r="K1798">
            <v>0</v>
          </cell>
        </row>
        <row r="1799">
          <cell r="C1799" t="str">
            <v>Y-A-8082-0-077-049</v>
          </cell>
          <cell r="D1799" t="str">
            <v>26,5 X 45 X 335 MM OMEGA KOLLEKTOR RAL 9010 30G</v>
          </cell>
          <cell r="E1799">
            <v>3</v>
          </cell>
          <cell r="F1799" t="str">
            <v>ÜRETİM DEPO</v>
          </cell>
          <cell r="G1799" t="str">
            <v>AD</v>
          </cell>
          <cell r="H1799">
            <v>144</v>
          </cell>
          <cell r="I1799">
            <v>0</v>
          </cell>
          <cell r="J1799">
            <v>-144</v>
          </cell>
          <cell r="K1799">
            <v>0</v>
          </cell>
        </row>
        <row r="1800">
          <cell r="C1800" t="str">
            <v>Y-A-8082-0-077-053</v>
          </cell>
          <cell r="D1800" t="str">
            <v>25 X 28 X 1000 MM ALUMINYUM KOLLEKTOR RAL 9010 30G</v>
          </cell>
          <cell r="E1800">
            <v>3</v>
          </cell>
          <cell r="F1800" t="str">
            <v>ÜRETİM DEPO</v>
          </cell>
          <cell r="G1800" t="str">
            <v>AD</v>
          </cell>
          <cell r="H1800">
            <v>0</v>
          </cell>
          <cell r="I1800">
            <v>2</v>
          </cell>
          <cell r="J1800">
            <v>2</v>
          </cell>
          <cell r="K1800">
            <v>0</v>
          </cell>
        </row>
        <row r="1801">
          <cell r="C1801" t="str">
            <v>Y-A-8082-0-077-060</v>
          </cell>
          <cell r="D1801" t="str">
            <v>26,5 X 45 X 1895 MM OMEGA KOLLEKTOR RAL 9010 30G</v>
          </cell>
          <cell r="E1801">
            <v>3</v>
          </cell>
          <cell r="F1801" t="str">
            <v>ÜRETİM DEPO</v>
          </cell>
          <cell r="G1801" t="str">
            <v>AD</v>
          </cell>
          <cell r="H1801">
            <v>3</v>
          </cell>
          <cell r="I1801">
            <v>1</v>
          </cell>
          <cell r="J1801">
            <v>-2</v>
          </cell>
          <cell r="K1801">
            <v>0</v>
          </cell>
        </row>
        <row r="1802">
          <cell r="C1802" t="str">
            <v>Y-A-8082-0-077-061</v>
          </cell>
          <cell r="D1802" t="str">
            <v>28,1 X 45 X 1895 MM KARE KOLLEKTOR RAL 9010 30G</v>
          </cell>
          <cell r="E1802">
            <v>3</v>
          </cell>
          <cell r="F1802" t="str">
            <v>ÜRETİM DEPO</v>
          </cell>
          <cell r="G1802" t="str">
            <v>AD</v>
          </cell>
          <cell r="H1802">
            <v>3</v>
          </cell>
          <cell r="I1802">
            <v>0</v>
          </cell>
          <cell r="J1802">
            <v>-3</v>
          </cell>
          <cell r="K1802">
            <v>0</v>
          </cell>
        </row>
        <row r="1803">
          <cell r="C1803" t="str">
            <v>Y-A-8082-0-077-062</v>
          </cell>
          <cell r="D1803" t="str">
            <v>25 X 28 X 1500 MM ALUMINYUM KOLLEKTOR RAL 9010 30G</v>
          </cell>
          <cell r="E1803">
            <v>3</v>
          </cell>
          <cell r="F1803" t="str">
            <v>ÜRETİM DEPO</v>
          </cell>
          <cell r="G1803" t="str">
            <v>AD</v>
          </cell>
          <cell r="H1803">
            <v>4</v>
          </cell>
          <cell r="I1803">
            <v>2</v>
          </cell>
          <cell r="J1803">
            <v>-2</v>
          </cell>
          <cell r="K1803">
            <v>0</v>
          </cell>
        </row>
        <row r="1804">
          <cell r="C1804" t="str">
            <v>Y-A-8082-0-077-066</v>
          </cell>
          <cell r="D1804" t="str">
            <v>28,1 X 45 X 455 MM (KELES) KARE KOLLEKTOR RAL9010 30G</v>
          </cell>
          <cell r="E1804">
            <v>3</v>
          </cell>
          <cell r="F1804" t="str">
            <v>ÜRETİM DEPO</v>
          </cell>
          <cell r="G1804" t="str">
            <v>AD</v>
          </cell>
          <cell r="H1804">
            <v>11</v>
          </cell>
          <cell r="I1804">
            <v>0</v>
          </cell>
          <cell r="J1804">
            <v>-11</v>
          </cell>
          <cell r="K1804">
            <v>0</v>
          </cell>
        </row>
        <row r="1805">
          <cell r="C1805" t="str">
            <v>Y-A-8082-0-077-067</v>
          </cell>
          <cell r="D1805" t="str">
            <v>28,1 X 45 X 575 MM (KELES) KARE KOLLEKTOR RAL9010 30G</v>
          </cell>
          <cell r="E1805">
            <v>3</v>
          </cell>
          <cell r="F1805" t="str">
            <v>ÜRETİM DEPO</v>
          </cell>
          <cell r="G1805" t="str">
            <v>AD</v>
          </cell>
          <cell r="H1805">
            <v>13</v>
          </cell>
          <cell r="I1805">
            <v>0</v>
          </cell>
          <cell r="J1805">
            <v>-13</v>
          </cell>
          <cell r="K1805">
            <v>0</v>
          </cell>
        </row>
        <row r="1806">
          <cell r="C1806" t="str">
            <v>Y-A-8082-0-077-068</v>
          </cell>
          <cell r="D1806" t="str">
            <v>28,1 X 45 X 695 MM (KELES) KARE KOLLEKTOR RAL9010 30G</v>
          </cell>
          <cell r="E1806">
            <v>3</v>
          </cell>
          <cell r="F1806" t="str">
            <v>ÜRETİM DEPO</v>
          </cell>
          <cell r="G1806" t="str">
            <v>AD</v>
          </cell>
          <cell r="H1806">
            <v>27</v>
          </cell>
          <cell r="I1806">
            <v>0</v>
          </cell>
          <cell r="J1806">
            <v>-27</v>
          </cell>
          <cell r="K1806">
            <v>0</v>
          </cell>
        </row>
        <row r="1807">
          <cell r="C1807" t="str">
            <v>Y-A-8082-0-077-069</v>
          </cell>
          <cell r="D1807" t="str">
            <v>28,1 X 45 X 815 MM (KELES) KARE KOLLEKTOR RAL9010 30G</v>
          </cell>
          <cell r="E1807">
            <v>3</v>
          </cell>
          <cell r="F1807" t="str">
            <v>ÜRETİM DEPO</v>
          </cell>
          <cell r="G1807" t="str">
            <v>AD</v>
          </cell>
          <cell r="H1807">
            <v>25</v>
          </cell>
          <cell r="I1807">
            <v>0</v>
          </cell>
          <cell r="J1807">
            <v>-25</v>
          </cell>
          <cell r="K1807">
            <v>0</v>
          </cell>
        </row>
        <row r="1808">
          <cell r="C1808" t="str">
            <v>Y-A-8082-0-077-070</v>
          </cell>
          <cell r="D1808" t="str">
            <v>28,1 X 45 X 935 MM (KELES) KARE KOLLEKTOR RAL9010 30G</v>
          </cell>
          <cell r="E1808">
            <v>3</v>
          </cell>
          <cell r="F1808" t="str">
            <v>ÜRETİM DEPO</v>
          </cell>
          <cell r="G1808" t="str">
            <v>AD</v>
          </cell>
          <cell r="H1808">
            <v>10</v>
          </cell>
          <cell r="I1808">
            <v>0</v>
          </cell>
          <cell r="J1808">
            <v>-10</v>
          </cell>
          <cell r="K1808">
            <v>0</v>
          </cell>
        </row>
        <row r="1809">
          <cell r="C1809" t="str">
            <v>Y-A-8082-0-077-072</v>
          </cell>
          <cell r="D1809" t="str">
            <v>26,5 X 45 X 335 MM (KELES) OMEGA KOLLEKTOR RAL9010 30G</v>
          </cell>
          <cell r="E1809">
            <v>3</v>
          </cell>
          <cell r="F1809" t="str">
            <v>ÜRETİM DEPO</v>
          </cell>
          <cell r="G1809" t="str">
            <v>AD</v>
          </cell>
          <cell r="H1809">
            <v>8</v>
          </cell>
          <cell r="I1809">
            <v>8</v>
          </cell>
          <cell r="J1809">
            <v>0</v>
          </cell>
          <cell r="K1809">
            <v>0</v>
          </cell>
        </row>
        <row r="1810">
          <cell r="C1810" t="str">
            <v>Y-A-8082-0-077-073</v>
          </cell>
          <cell r="D1810" t="str">
            <v>26,5 X 45 X 455 MM (KELES) OMEGA KOLLEKTOR RAL9010 30G</v>
          </cell>
          <cell r="E1810">
            <v>3</v>
          </cell>
          <cell r="F1810" t="str">
            <v>ÜRETİM DEPO</v>
          </cell>
          <cell r="G1810" t="str">
            <v>AD</v>
          </cell>
          <cell r="H1810">
            <v>8</v>
          </cell>
          <cell r="I1810">
            <v>9</v>
          </cell>
          <cell r="J1810">
            <v>1</v>
          </cell>
          <cell r="K1810">
            <v>0</v>
          </cell>
        </row>
        <row r="1811">
          <cell r="C1811" t="str">
            <v>Y-A-8082-0-077-074</v>
          </cell>
          <cell r="D1811" t="str">
            <v>26,5 X 45 X 575 MM (KELES) OMEGA KOLLEKTOR RAL9010 30G</v>
          </cell>
          <cell r="E1811">
            <v>3</v>
          </cell>
          <cell r="F1811" t="str">
            <v>ÜRETİM DEPO</v>
          </cell>
          <cell r="G1811" t="str">
            <v>AD</v>
          </cell>
          <cell r="H1811">
            <v>92</v>
          </cell>
          <cell r="I1811">
            <v>0</v>
          </cell>
          <cell r="J1811">
            <v>-92</v>
          </cell>
          <cell r="K1811">
            <v>0</v>
          </cell>
        </row>
        <row r="1812">
          <cell r="C1812" t="str">
            <v>Y-A-8082-0-077-075</v>
          </cell>
          <cell r="D1812" t="str">
            <v>26,5 X 45 X 695 MM (KELES) OMEGA KOLLEKTOR RAL9010 30G</v>
          </cell>
          <cell r="E1812">
            <v>3</v>
          </cell>
          <cell r="F1812" t="str">
            <v>ÜRETİM DEPO</v>
          </cell>
          <cell r="G1812" t="str">
            <v>AD</v>
          </cell>
          <cell r="H1812">
            <v>48</v>
          </cell>
          <cell r="I1812">
            <v>0</v>
          </cell>
          <cell r="J1812">
            <v>-48</v>
          </cell>
          <cell r="K1812">
            <v>0</v>
          </cell>
        </row>
        <row r="1813">
          <cell r="C1813" t="str">
            <v>Y-A-8082-0-077-077</v>
          </cell>
          <cell r="D1813" t="str">
            <v>26,5 X 45 X 935 MM (KELES) OMEGA KOLLEKTOR RAL9010 30G</v>
          </cell>
          <cell r="E1813">
            <v>3</v>
          </cell>
          <cell r="F1813" t="str">
            <v>ÜRETİM DEPO</v>
          </cell>
          <cell r="G1813" t="str">
            <v>AD</v>
          </cell>
          <cell r="H1813">
            <v>5</v>
          </cell>
          <cell r="I1813">
            <v>0</v>
          </cell>
          <cell r="J1813">
            <v>-5</v>
          </cell>
          <cell r="K1813">
            <v>0</v>
          </cell>
        </row>
        <row r="1814">
          <cell r="C1814" t="str">
            <v>Y-A-8082-0-077-078</v>
          </cell>
          <cell r="D1814" t="str">
            <v>26,5 X 45 X 1055 MM (KELES) OMEGA KOLLEKTOR RAL9010 30G</v>
          </cell>
          <cell r="E1814">
            <v>3</v>
          </cell>
          <cell r="F1814" t="str">
            <v>ÜRETİM DEPO</v>
          </cell>
          <cell r="G1814" t="str">
            <v>AD</v>
          </cell>
          <cell r="H1814">
            <v>2</v>
          </cell>
          <cell r="I1814">
            <v>0</v>
          </cell>
          <cell r="J1814">
            <v>-2</v>
          </cell>
          <cell r="K1814">
            <v>0</v>
          </cell>
        </row>
        <row r="1815">
          <cell r="C1815" t="str">
            <v>Y-A-8082-0-081-002</v>
          </cell>
          <cell r="D1815" t="str">
            <v>25 X 28 X 475 MM ALUMINYUM KOLLEKTOR RAL 9006 70G (AK.NBL=EW6024).</v>
          </cell>
          <cell r="E1815">
            <v>3</v>
          </cell>
          <cell r="F1815" t="str">
            <v>ÜRETİM DEPO</v>
          </cell>
          <cell r="G1815" t="str">
            <v>AD</v>
          </cell>
          <cell r="H1815">
            <v>3</v>
          </cell>
          <cell r="I1815">
            <v>9</v>
          </cell>
          <cell r="J1815">
            <v>6</v>
          </cell>
          <cell r="K1815">
            <v>0</v>
          </cell>
        </row>
        <row r="1816">
          <cell r="C1816" t="str">
            <v>Y-A-8082-0-081-004</v>
          </cell>
          <cell r="D1816" t="str">
            <v>25 X 28 X 315 MM ALUMINYUM KOLLEKTOR RAL 9006 70G (AK.NBL=EW6024).</v>
          </cell>
          <cell r="E1816">
            <v>3</v>
          </cell>
          <cell r="F1816" t="str">
            <v>ÜRETİM DEPO</v>
          </cell>
          <cell r="G1816" t="str">
            <v>AD</v>
          </cell>
          <cell r="H1816">
            <v>7</v>
          </cell>
          <cell r="I1816">
            <v>9</v>
          </cell>
          <cell r="J1816">
            <v>2</v>
          </cell>
          <cell r="K1816">
            <v>0</v>
          </cell>
        </row>
        <row r="1817">
          <cell r="C1817" t="str">
            <v>Y-A-8082-0-081-005</v>
          </cell>
          <cell r="D1817" t="str">
            <v>25 X 28 X 1195 MM ALUMINYUM KOLLEKTOR RAL 9006 70G (AK.NBL=EW6024).</v>
          </cell>
          <cell r="E1817">
            <v>3</v>
          </cell>
          <cell r="F1817" t="str">
            <v>ÜRETİM DEPO</v>
          </cell>
          <cell r="G1817" t="str">
            <v>AD</v>
          </cell>
          <cell r="H1817">
            <v>5</v>
          </cell>
          <cell r="I1817">
            <v>1</v>
          </cell>
          <cell r="J1817">
            <v>-4</v>
          </cell>
          <cell r="K1817">
            <v>0</v>
          </cell>
        </row>
        <row r="1818">
          <cell r="C1818" t="str">
            <v>Y-A-8082-0-081-009</v>
          </cell>
          <cell r="D1818" t="str">
            <v>25 X 28 X 635 MM ALUMINYUM KOLLEKTOR RAL 9006 70G (AK.NBL=EW6024).</v>
          </cell>
          <cell r="E1818">
            <v>3</v>
          </cell>
          <cell r="F1818" t="str">
            <v>ÜRETİM DEPO</v>
          </cell>
          <cell r="G1818" t="str">
            <v>AD</v>
          </cell>
          <cell r="H1818">
            <v>6</v>
          </cell>
          <cell r="I1818">
            <v>0</v>
          </cell>
          <cell r="J1818">
            <v>-6</v>
          </cell>
          <cell r="K1818">
            <v>0</v>
          </cell>
        </row>
        <row r="1819">
          <cell r="C1819" t="str">
            <v>Y-A-8082-0-081-010</v>
          </cell>
          <cell r="D1819" t="str">
            <v>25 X 28 X 1355 MM ALUMINYUM KOLLEKTOR RAL 9006 70G (AK.NBL=EW6024).</v>
          </cell>
          <cell r="E1819">
            <v>2</v>
          </cell>
          <cell r="F1819" t="str">
            <v>HAMMADDE DEPO</v>
          </cell>
          <cell r="G1819" t="str">
            <v>AD</v>
          </cell>
          <cell r="H1819">
            <v>5</v>
          </cell>
          <cell r="I1819">
            <v>5</v>
          </cell>
          <cell r="J1819">
            <v>0</v>
          </cell>
          <cell r="K1819">
            <v>0</v>
          </cell>
        </row>
        <row r="1820">
          <cell r="C1820" t="str">
            <v>Y-A-8082-0-081-011</v>
          </cell>
          <cell r="D1820" t="str">
            <v>25 X 28 X 875 MM ALUMINYUM KOLLEKTOR RAL 9006 70G (AK.NBL=EW6024).</v>
          </cell>
          <cell r="E1820">
            <v>2</v>
          </cell>
          <cell r="F1820" t="str">
            <v>HAMMADDE DEPO</v>
          </cell>
          <cell r="G1820" t="str">
            <v>AD</v>
          </cell>
          <cell r="H1820">
            <v>6</v>
          </cell>
          <cell r="I1820">
            <v>6</v>
          </cell>
          <cell r="J1820">
            <v>0</v>
          </cell>
          <cell r="K1820">
            <v>0</v>
          </cell>
        </row>
        <row r="1821">
          <cell r="C1821" t="str">
            <v>Y-A-8082-0-081-013</v>
          </cell>
          <cell r="D1821" t="str">
            <v>25 X 28 X 955 MM ALUMINYUM KOLLEKTOR RAL 9006 70G (AK.NBL=EW6024).</v>
          </cell>
          <cell r="E1821">
            <v>3</v>
          </cell>
          <cell r="F1821" t="str">
            <v>ÜRETİM DEPO</v>
          </cell>
          <cell r="G1821" t="str">
            <v>AD</v>
          </cell>
          <cell r="H1821">
            <v>9</v>
          </cell>
          <cell r="I1821">
            <v>0</v>
          </cell>
          <cell r="J1821">
            <v>-9</v>
          </cell>
          <cell r="K1821">
            <v>0</v>
          </cell>
        </row>
        <row r="1822">
          <cell r="C1822" t="str">
            <v>Y-A-8082-0-081-014</v>
          </cell>
          <cell r="D1822" t="str">
            <v>25 X 28 X 715 MM ALUMINYUM KOLLEKTOR RAL 9006 70G (AK.NBL=EW6024).</v>
          </cell>
          <cell r="E1822">
            <v>3</v>
          </cell>
          <cell r="F1822" t="str">
            <v>ÜRETİM DEPO</v>
          </cell>
          <cell r="G1822" t="str">
            <v>AD</v>
          </cell>
          <cell r="H1822">
            <v>4</v>
          </cell>
          <cell r="I1822">
            <v>1</v>
          </cell>
          <cell r="J1822">
            <v>-3</v>
          </cell>
          <cell r="K1822">
            <v>0</v>
          </cell>
        </row>
        <row r="1823">
          <cell r="C1823" t="str">
            <v>Y-A-8082-0-081-015</v>
          </cell>
          <cell r="D1823" t="str">
            <v>25 X 28 X 1515 MM ALUMINYUM KOLLEKTOR RAL 9006 70G (AK.NBL=EW6024).</v>
          </cell>
          <cell r="E1823">
            <v>2</v>
          </cell>
          <cell r="F1823" t="str">
            <v>HAMMADDE DEPO</v>
          </cell>
          <cell r="G1823" t="str">
            <v>AD</v>
          </cell>
          <cell r="H1823">
            <v>3</v>
          </cell>
          <cell r="I1823">
            <v>3</v>
          </cell>
          <cell r="J1823">
            <v>0</v>
          </cell>
          <cell r="K1823">
            <v>0</v>
          </cell>
        </row>
        <row r="1824">
          <cell r="C1824" t="str">
            <v>Y-A-8082-0-081-016</v>
          </cell>
          <cell r="D1824" t="str">
            <v>25 X 28 X 1035 MM ALUMINYUM KOLLEKTOR RAL 9006 70G (AK.NBL=EW6024).</v>
          </cell>
          <cell r="E1824">
            <v>2</v>
          </cell>
          <cell r="F1824" t="str">
            <v>HAMMADDE DEPO</v>
          </cell>
          <cell r="G1824" t="str">
            <v>AD</v>
          </cell>
          <cell r="H1824">
            <v>4</v>
          </cell>
          <cell r="I1824">
            <v>4</v>
          </cell>
          <cell r="J1824">
            <v>0</v>
          </cell>
          <cell r="K1824">
            <v>0</v>
          </cell>
        </row>
        <row r="1825">
          <cell r="C1825" t="str">
            <v>Y-A-8082-0-081-016</v>
          </cell>
          <cell r="D1825" t="str">
            <v>25 X 28 X 1035 MM ALUMINYUM KOLLEKTOR RAL 9006 70G (AK.NBL=EW6024).</v>
          </cell>
          <cell r="E1825">
            <v>3</v>
          </cell>
          <cell r="F1825" t="str">
            <v>ÜRETİM DEPO</v>
          </cell>
          <cell r="G1825" t="str">
            <v>AD</v>
          </cell>
          <cell r="H1825">
            <v>1</v>
          </cell>
          <cell r="I1825">
            <v>0</v>
          </cell>
          <cell r="J1825">
            <v>-1</v>
          </cell>
          <cell r="K1825">
            <v>0</v>
          </cell>
        </row>
        <row r="1826">
          <cell r="C1826" t="str">
            <v>Y-A-8082-0-081-019</v>
          </cell>
          <cell r="D1826" t="str">
            <v>25 X 28 X 1675 MM ALUMINYUM KOLLEKTOR RAL 9006 70G (AK.NBL=EW6024).</v>
          </cell>
          <cell r="E1826">
            <v>2</v>
          </cell>
          <cell r="F1826" t="str">
            <v>HAMMADDE DEPO</v>
          </cell>
          <cell r="G1826" t="str">
            <v>AD</v>
          </cell>
          <cell r="H1826">
            <v>1</v>
          </cell>
          <cell r="I1826">
            <v>1</v>
          </cell>
          <cell r="J1826">
            <v>0</v>
          </cell>
          <cell r="K1826">
            <v>0</v>
          </cell>
        </row>
        <row r="1827">
          <cell r="C1827" t="str">
            <v>Y-A-8082-0-081-019</v>
          </cell>
          <cell r="D1827" t="str">
            <v>25 X 28 X 1675 MM ALUMINYUM KOLLEKTOR RAL 9006 70G (AK.NBL=EW6024).</v>
          </cell>
          <cell r="E1827">
            <v>3</v>
          </cell>
          <cell r="F1827" t="str">
            <v>ÜRETİM DEPO</v>
          </cell>
          <cell r="G1827" t="str">
            <v>AD</v>
          </cell>
          <cell r="H1827">
            <v>2</v>
          </cell>
          <cell r="I1827">
            <v>0</v>
          </cell>
          <cell r="J1827">
            <v>-2</v>
          </cell>
          <cell r="K1827">
            <v>0</v>
          </cell>
        </row>
        <row r="1828">
          <cell r="C1828" t="str">
            <v>Y-A-8082-0-086-006</v>
          </cell>
          <cell r="D1828" t="str">
            <v>30 X 31 X 1000 MM DIKDORTGEN KOLLEKTOR RAL 9005 10G (MN 238 F)</v>
          </cell>
          <cell r="E1828">
            <v>3</v>
          </cell>
          <cell r="F1828" t="str">
            <v>ÜRETİM DEPO</v>
          </cell>
          <cell r="G1828" t="str">
            <v>AD</v>
          </cell>
          <cell r="H1828">
            <v>0</v>
          </cell>
          <cell r="I1828">
            <v>1</v>
          </cell>
          <cell r="J1828">
            <v>1</v>
          </cell>
          <cell r="K1828">
            <v>0</v>
          </cell>
        </row>
        <row r="1829">
          <cell r="C1829" t="str">
            <v>Y-A-8082-0-086-016</v>
          </cell>
          <cell r="D1829" t="str">
            <v>36,5 X 49 X 580 ETEKLI KARE KOLLEKTOR RAL 9005 10G</v>
          </cell>
          <cell r="E1829">
            <v>3</v>
          </cell>
          <cell r="F1829" t="str">
            <v>ÜRETİM DEPO</v>
          </cell>
          <cell r="G1829" t="str">
            <v>AD</v>
          </cell>
          <cell r="H1829">
            <v>0</v>
          </cell>
          <cell r="I1829">
            <v>1</v>
          </cell>
          <cell r="J1829">
            <v>1</v>
          </cell>
          <cell r="K1829">
            <v>0</v>
          </cell>
        </row>
        <row r="1830">
          <cell r="C1830" t="str">
            <v>Y-A-8082-0-086-019</v>
          </cell>
          <cell r="D1830" t="str">
            <v>26,5 X 45 X 815 MM OMEGA KOLLEKTOR RAL 9005 10G (MN 238 F)</v>
          </cell>
          <cell r="E1830">
            <v>3</v>
          </cell>
          <cell r="F1830" t="str">
            <v>ÜRETİM DEPO</v>
          </cell>
          <cell r="G1830" t="str">
            <v>AD</v>
          </cell>
          <cell r="H1830">
            <v>0</v>
          </cell>
          <cell r="I1830">
            <v>1</v>
          </cell>
          <cell r="J1830">
            <v>1</v>
          </cell>
          <cell r="K1830">
            <v>0</v>
          </cell>
        </row>
        <row r="1831">
          <cell r="C1831" t="str">
            <v>Y-A-8082-0-086-021</v>
          </cell>
          <cell r="D1831" t="str">
            <v>26,5 X 45 X 935 MM OMEGA KOLLEKTOR RAL 9005 10G (MN 238 F)</v>
          </cell>
          <cell r="E1831">
            <v>3</v>
          </cell>
          <cell r="F1831" t="str">
            <v>ÜRETİM DEPO</v>
          </cell>
          <cell r="G1831" t="str">
            <v>AD</v>
          </cell>
          <cell r="H1831">
            <v>1</v>
          </cell>
          <cell r="I1831">
            <v>1</v>
          </cell>
          <cell r="J1831">
            <v>0</v>
          </cell>
          <cell r="K1831">
            <v>0</v>
          </cell>
        </row>
        <row r="1832">
          <cell r="C1832" t="str">
            <v>Y-A-8082-0-086-044</v>
          </cell>
          <cell r="D1832" t="str">
            <v>26,5 X 45 X 455 MM OMEGA KOLLEKTOR RAL 9005 10G (MN 238 F)</v>
          </cell>
          <cell r="E1832">
            <v>3</v>
          </cell>
          <cell r="F1832" t="str">
            <v>ÜRETİM DEPO</v>
          </cell>
          <cell r="G1832" t="str">
            <v>AD</v>
          </cell>
          <cell r="H1832">
            <v>0</v>
          </cell>
          <cell r="I1832">
            <v>1</v>
          </cell>
          <cell r="J1832">
            <v>1</v>
          </cell>
          <cell r="K1832">
            <v>0</v>
          </cell>
        </row>
        <row r="1833">
          <cell r="C1833" t="str">
            <v>Y-A-8082-0-086-047</v>
          </cell>
          <cell r="D1833" t="str">
            <v>28,1 X 45 X 455 MM KARE KOLLEKTOR RAL 9005 10G (MN 238 F)</v>
          </cell>
          <cell r="E1833">
            <v>3</v>
          </cell>
          <cell r="F1833" t="str">
            <v>ÜRETİM DEPO</v>
          </cell>
          <cell r="G1833" t="str">
            <v>AD</v>
          </cell>
          <cell r="H1833">
            <v>0</v>
          </cell>
          <cell r="I1833">
            <v>5</v>
          </cell>
          <cell r="J1833">
            <v>5</v>
          </cell>
          <cell r="K1833">
            <v>0</v>
          </cell>
        </row>
        <row r="1834">
          <cell r="C1834" t="str">
            <v>Y-A-8082-0-086-050</v>
          </cell>
          <cell r="D1834" t="str">
            <v>25 X 28 X 1000 MM ALUMINYUM KOLLEKTOR RAL 9005 10G</v>
          </cell>
          <cell r="E1834">
            <v>3</v>
          </cell>
          <cell r="F1834" t="str">
            <v>ÜRETİM DEPO</v>
          </cell>
          <cell r="G1834" t="str">
            <v>AD</v>
          </cell>
          <cell r="H1834">
            <v>0</v>
          </cell>
          <cell r="I1834">
            <v>1</v>
          </cell>
          <cell r="J1834">
            <v>1</v>
          </cell>
          <cell r="K1834">
            <v>0</v>
          </cell>
        </row>
        <row r="1835">
          <cell r="C1835" t="str">
            <v>Y-A-8082-0-086-052</v>
          </cell>
          <cell r="D1835" t="str">
            <v>25 X 28 X 750 MM ALUMINYUM KOLLEKTOR RAL 9005 10G</v>
          </cell>
          <cell r="E1835">
            <v>3</v>
          </cell>
          <cell r="F1835" t="str">
            <v>ÜRETİM DEPO</v>
          </cell>
          <cell r="G1835" t="str">
            <v>AD</v>
          </cell>
          <cell r="H1835">
            <v>0</v>
          </cell>
          <cell r="I1835">
            <v>2</v>
          </cell>
          <cell r="J1835">
            <v>2</v>
          </cell>
          <cell r="K1835">
            <v>0</v>
          </cell>
        </row>
        <row r="1836">
          <cell r="C1836" t="str">
            <v>Y-A-8082-0-086-056</v>
          </cell>
          <cell r="D1836" t="str">
            <v>25 X 28 X 1120 MM ALUMINYUM KOLLEKTOR RAL 9005 10G</v>
          </cell>
          <cell r="E1836">
            <v>2</v>
          </cell>
          <cell r="F1836" t="str">
            <v>HAMMADDE DEPO</v>
          </cell>
          <cell r="G1836" t="str">
            <v>AD</v>
          </cell>
          <cell r="H1836">
            <v>10</v>
          </cell>
          <cell r="I1836">
            <v>10</v>
          </cell>
          <cell r="J1836">
            <v>0</v>
          </cell>
          <cell r="K1836">
            <v>0</v>
          </cell>
        </row>
        <row r="1837">
          <cell r="C1837" t="str">
            <v>Y-A-8082-0-086-063</v>
          </cell>
          <cell r="D1837" t="str">
            <v>26,5 X 45 X 1535 MM OMEGA KOLLEKTOR RAL 9005 10G (MN 238 F)</v>
          </cell>
          <cell r="E1837">
            <v>3</v>
          </cell>
          <cell r="F1837" t="str">
            <v>ÜRETİM DEPO</v>
          </cell>
          <cell r="G1837" t="str">
            <v>AD</v>
          </cell>
          <cell r="H1837">
            <v>1</v>
          </cell>
          <cell r="I1837">
            <v>1</v>
          </cell>
          <cell r="J1837">
            <v>0</v>
          </cell>
          <cell r="K1837">
            <v>0</v>
          </cell>
        </row>
        <row r="1838">
          <cell r="C1838" t="str">
            <v>Y-A-8082-0-086-064</v>
          </cell>
          <cell r="D1838" t="str">
            <v>36,5 X 49 X 340 ETEKLI KARE KOLLEKTOR RAL 9005 10G</v>
          </cell>
          <cell r="E1838">
            <v>3</v>
          </cell>
          <cell r="F1838" t="str">
            <v>ÜRETİM DEPO</v>
          </cell>
          <cell r="G1838" t="str">
            <v>AD</v>
          </cell>
          <cell r="H1838">
            <v>1</v>
          </cell>
          <cell r="I1838">
            <v>2</v>
          </cell>
          <cell r="J1838">
            <v>1</v>
          </cell>
          <cell r="K1838">
            <v>0</v>
          </cell>
        </row>
        <row r="1839">
          <cell r="C1839" t="str">
            <v>Y-A-8082-0-086-065</v>
          </cell>
          <cell r="D1839" t="str">
            <v>36,5 X 49 X 260 ETEKLİ KARE KOLLEKTOR PROFIL RAL 9005 10G (MN 238 F)</v>
          </cell>
          <cell r="E1839">
            <v>3</v>
          </cell>
          <cell r="F1839" t="str">
            <v>ÜRETİM DEPO</v>
          </cell>
          <cell r="G1839" t="str">
            <v>AD</v>
          </cell>
          <cell r="H1839">
            <v>0</v>
          </cell>
          <cell r="I1839">
            <v>5</v>
          </cell>
          <cell r="J1839">
            <v>5</v>
          </cell>
          <cell r="K1839">
            <v>0</v>
          </cell>
        </row>
        <row r="1840">
          <cell r="C1840" t="str">
            <v>Y-A-8082-0-086-066</v>
          </cell>
          <cell r="D1840" t="str">
            <v>36,5 X 49 X 305 ETEKLİ KARE KOLLEKTOR PROFIL RAL 9005 10G (MN 238 F)</v>
          </cell>
          <cell r="E1840">
            <v>3</v>
          </cell>
          <cell r="F1840" t="str">
            <v>ÜRETİM DEPO</v>
          </cell>
          <cell r="G1840" t="str">
            <v>AD</v>
          </cell>
          <cell r="H1840">
            <v>0</v>
          </cell>
          <cell r="I1840">
            <v>4</v>
          </cell>
          <cell r="J1840">
            <v>4</v>
          </cell>
          <cell r="K1840">
            <v>0</v>
          </cell>
        </row>
        <row r="1841">
          <cell r="C1841" t="str">
            <v>Y-A-8082-0-086-068</v>
          </cell>
          <cell r="D1841" t="str">
            <v>36,5 X 49 X 395 ETEKLİ KARE KOLLEKTOR PROFIL RAL 9005 10G (MN 238 F)</v>
          </cell>
          <cell r="E1841">
            <v>3</v>
          </cell>
          <cell r="F1841" t="str">
            <v>ÜRETİM DEPO</v>
          </cell>
          <cell r="G1841" t="str">
            <v>AD</v>
          </cell>
          <cell r="H1841">
            <v>0</v>
          </cell>
          <cell r="I1841">
            <v>1</v>
          </cell>
          <cell r="J1841">
            <v>1</v>
          </cell>
          <cell r="K1841">
            <v>0</v>
          </cell>
        </row>
        <row r="1842">
          <cell r="C1842" t="str">
            <v>Y-A-8082-0-086-069</v>
          </cell>
          <cell r="D1842" t="str">
            <v>36,5 X 49 X 440 ETEKLİ KARE KOLLEKTOR PROFIL RAL 9005 10G (MN 238 F)</v>
          </cell>
          <cell r="E1842">
            <v>3</v>
          </cell>
          <cell r="F1842" t="str">
            <v>ÜRETİM DEPO</v>
          </cell>
          <cell r="G1842" t="str">
            <v>AD</v>
          </cell>
          <cell r="H1842">
            <v>0</v>
          </cell>
          <cell r="I1842">
            <v>1</v>
          </cell>
          <cell r="J1842">
            <v>1</v>
          </cell>
          <cell r="K1842">
            <v>0</v>
          </cell>
        </row>
        <row r="1843">
          <cell r="C1843" t="str">
            <v>Y-A-8082-0-086-070</v>
          </cell>
          <cell r="D1843" t="str">
            <v>36,5 X 49 X 485 ETEKLİ KARE KOLLEKTOR PROFIL RAL 9005 10G (MN 238 F)</v>
          </cell>
          <cell r="E1843">
            <v>3</v>
          </cell>
          <cell r="F1843" t="str">
            <v>ÜRETİM DEPO</v>
          </cell>
          <cell r="G1843" t="str">
            <v>AD</v>
          </cell>
          <cell r="H1843">
            <v>0</v>
          </cell>
          <cell r="I1843">
            <v>4</v>
          </cell>
          <cell r="J1843">
            <v>4</v>
          </cell>
          <cell r="K1843">
            <v>0</v>
          </cell>
        </row>
        <row r="1844">
          <cell r="C1844" t="str">
            <v>Y-A-8082-0-086-071</v>
          </cell>
          <cell r="D1844" t="str">
            <v>36,5 X 49 X 530 ETEKLİ KARE KOLLEKTOR PROFIL RAL 9005 10G (MN 238 F)</v>
          </cell>
          <cell r="E1844">
            <v>3</v>
          </cell>
          <cell r="F1844" t="str">
            <v>ÜRETİM DEPO</v>
          </cell>
          <cell r="G1844" t="str">
            <v>AD</v>
          </cell>
          <cell r="H1844">
            <v>0</v>
          </cell>
          <cell r="I1844">
            <v>6</v>
          </cell>
          <cell r="J1844">
            <v>6</v>
          </cell>
          <cell r="K1844">
            <v>0</v>
          </cell>
        </row>
        <row r="1845">
          <cell r="C1845" t="str">
            <v>Y-A-8082-0-086-072</v>
          </cell>
          <cell r="D1845" t="str">
            <v>25 X 28 X 1500 MM ALUMINYUM KOLLEKTOR RAL 9005 10G</v>
          </cell>
          <cell r="E1845">
            <v>3</v>
          </cell>
          <cell r="F1845" t="str">
            <v>ÜRETİM DEPO</v>
          </cell>
          <cell r="G1845" t="str">
            <v>AD</v>
          </cell>
          <cell r="H1845">
            <v>0</v>
          </cell>
          <cell r="I1845">
            <v>1</v>
          </cell>
          <cell r="J1845">
            <v>1</v>
          </cell>
          <cell r="K1845">
            <v>0</v>
          </cell>
        </row>
        <row r="1846">
          <cell r="C1846" t="str">
            <v>Y-A-8082-0-086-074</v>
          </cell>
          <cell r="D1846" t="str">
            <v>26,5 X 45 X 2015 MM OMEGA KOLLEKTOR RAL 9005 10G (MN 238 F)</v>
          </cell>
          <cell r="E1846">
            <v>3</v>
          </cell>
          <cell r="F1846" t="str">
            <v>ÜRETİM DEPO</v>
          </cell>
          <cell r="G1846" t="str">
            <v>AD</v>
          </cell>
          <cell r="H1846">
            <v>0</v>
          </cell>
          <cell r="I1846">
            <v>1</v>
          </cell>
          <cell r="J1846">
            <v>1</v>
          </cell>
          <cell r="K1846">
            <v>0</v>
          </cell>
        </row>
        <row r="1847">
          <cell r="C1847" t="str">
            <v>Y-A-8082-0-086-078</v>
          </cell>
          <cell r="D1847" t="str">
            <v>25 X 28 X 1820 MM ALUMINYUM KOLLEKTOR RAL 9005 10G</v>
          </cell>
          <cell r="E1847">
            <v>3</v>
          </cell>
          <cell r="F1847" t="str">
            <v>ÜRETİM DEPO</v>
          </cell>
          <cell r="G1847" t="str">
            <v>AD</v>
          </cell>
          <cell r="H1847">
            <v>1</v>
          </cell>
          <cell r="I1847">
            <v>0</v>
          </cell>
          <cell r="J1847">
            <v>-1</v>
          </cell>
          <cell r="K1847">
            <v>0</v>
          </cell>
        </row>
        <row r="1848">
          <cell r="C1848" t="str">
            <v>Y-A-8082-0-089-002</v>
          </cell>
          <cell r="D1848" t="str">
            <v>26,5 X 45 X 575 MM OMEGA KOLLEKTOR RAL 9005 30G</v>
          </cell>
          <cell r="E1848">
            <v>3</v>
          </cell>
          <cell r="F1848" t="str">
            <v>ÜRETİM DEPO</v>
          </cell>
          <cell r="G1848" t="str">
            <v>AD</v>
          </cell>
          <cell r="H1848">
            <v>1</v>
          </cell>
          <cell r="I1848">
            <v>1</v>
          </cell>
          <cell r="J1848">
            <v>0</v>
          </cell>
          <cell r="K1848">
            <v>0</v>
          </cell>
        </row>
        <row r="1849">
          <cell r="C1849" t="str">
            <v>Y-A-8082-0-089-003</v>
          </cell>
          <cell r="D1849" t="str">
            <v>28,1 X 45 X 575 MM KARE KOLLEKTOR RAL 9005 30G</v>
          </cell>
          <cell r="E1849">
            <v>3</v>
          </cell>
          <cell r="F1849" t="str">
            <v>ÜRETİM DEPO</v>
          </cell>
          <cell r="G1849" t="str">
            <v>AD</v>
          </cell>
          <cell r="H1849">
            <v>17</v>
          </cell>
          <cell r="I1849">
            <v>0</v>
          </cell>
          <cell r="J1849">
            <v>-17</v>
          </cell>
          <cell r="K1849">
            <v>0</v>
          </cell>
        </row>
        <row r="1850">
          <cell r="C1850" t="str">
            <v>Y-A-8082-0-089-005</v>
          </cell>
          <cell r="D1850" t="str">
            <v>28,1 X 45 X 455 MM KARE KOLLEKTOR RAL 9005 30G</v>
          </cell>
          <cell r="E1850">
            <v>3</v>
          </cell>
          <cell r="F1850" t="str">
            <v>ÜRETİM DEPO</v>
          </cell>
          <cell r="G1850" t="str">
            <v>AD</v>
          </cell>
          <cell r="H1850">
            <v>5</v>
          </cell>
          <cell r="I1850">
            <v>0</v>
          </cell>
          <cell r="J1850">
            <v>-5</v>
          </cell>
          <cell r="K1850">
            <v>0</v>
          </cell>
        </row>
        <row r="1851">
          <cell r="C1851" t="str">
            <v>Y-A-8082-0-093-001</v>
          </cell>
          <cell r="D1851" t="str">
            <v>25 X 28 X 315 MM ALUMINYUM KOLLEKTOR RAL 7016 PE MAT 30G (SL2164 AKZO NOBEL)</v>
          </cell>
          <cell r="E1851">
            <v>3</v>
          </cell>
          <cell r="F1851" t="str">
            <v>ÜRETİM DEPO</v>
          </cell>
          <cell r="G1851" t="str">
            <v>AD</v>
          </cell>
          <cell r="H1851">
            <v>0</v>
          </cell>
          <cell r="I1851">
            <v>1</v>
          </cell>
          <cell r="J1851">
            <v>1</v>
          </cell>
          <cell r="K1851">
            <v>0</v>
          </cell>
        </row>
        <row r="1852">
          <cell r="C1852" t="str">
            <v>Y-A-8082-0-093-002</v>
          </cell>
          <cell r="D1852" t="str">
            <v>25 X 28 X 395 MM ALUMINYUM KOLLEKTOR RAL 7016 PE MAT 30G (SL2164 AKZO NOBEL)</v>
          </cell>
          <cell r="E1852">
            <v>3</v>
          </cell>
          <cell r="F1852" t="str">
            <v>ÜRETİM DEPO</v>
          </cell>
          <cell r="G1852" t="str">
            <v>AD</v>
          </cell>
          <cell r="H1852">
            <v>0</v>
          </cell>
          <cell r="I1852">
            <v>2</v>
          </cell>
          <cell r="J1852">
            <v>2</v>
          </cell>
          <cell r="K1852">
            <v>0</v>
          </cell>
        </row>
        <row r="1853">
          <cell r="C1853" t="str">
            <v>Y-A-8082-0-093-003</v>
          </cell>
          <cell r="D1853" t="str">
            <v>25 X 28 X 475 MM ALUMINYUM KOLLEKTOR RAL 7016 PE MAT 30G (SL2164 AKZO NOBEL)</v>
          </cell>
          <cell r="E1853">
            <v>3</v>
          </cell>
          <cell r="F1853" t="str">
            <v>ÜRETİM DEPO</v>
          </cell>
          <cell r="G1853" t="str">
            <v>AD</v>
          </cell>
          <cell r="H1853">
            <v>0</v>
          </cell>
          <cell r="I1853">
            <v>4</v>
          </cell>
          <cell r="J1853">
            <v>4</v>
          </cell>
          <cell r="K1853">
            <v>0</v>
          </cell>
        </row>
        <row r="1854">
          <cell r="C1854" t="str">
            <v>Y-A-8082-0-093-004</v>
          </cell>
          <cell r="D1854" t="str">
            <v>25 X 28 X 555 MM ALUMINYUM KOLLEKTOR RAL 7016 PE MAT 30G (SL2164 AKZO NOBEL)</v>
          </cell>
          <cell r="E1854">
            <v>3</v>
          </cell>
          <cell r="F1854" t="str">
            <v>ÜRETİM DEPO</v>
          </cell>
          <cell r="G1854" t="str">
            <v>AD</v>
          </cell>
          <cell r="H1854">
            <v>0</v>
          </cell>
          <cell r="I1854">
            <v>2</v>
          </cell>
          <cell r="J1854">
            <v>2</v>
          </cell>
          <cell r="K1854">
            <v>0</v>
          </cell>
        </row>
        <row r="1855">
          <cell r="C1855" t="str">
            <v>Y-A-8082-0-093-005</v>
          </cell>
          <cell r="D1855" t="str">
            <v>25 X 28 X 635 MM ALUMINYUM KOLLEKTOR RAL 7016 PE MAT 30G (SL2164 AKZO NOBEL)</v>
          </cell>
          <cell r="E1855">
            <v>3</v>
          </cell>
          <cell r="F1855" t="str">
            <v>ÜRETİM DEPO</v>
          </cell>
          <cell r="G1855" t="str">
            <v>AD</v>
          </cell>
          <cell r="H1855">
            <v>0</v>
          </cell>
          <cell r="I1855">
            <v>1</v>
          </cell>
          <cell r="J1855">
            <v>1</v>
          </cell>
          <cell r="K1855">
            <v>0</v>
          </cell>
        </row>
        <row r="1856">
          <cell r="C1856" t="str">
            <v>Y-A-8082-0-093-006</v>
          </cell>
          <cell r="D1856" t="str">
            <v>25 X 28 X 1195 MM ALUMINYUM KOLLEKTOR RAL 7016 PE MAT 30G (SL2164 AKZO NOBEL)</v>
          </cell>
          <cell r="E1856">
            <v>3</v>
          </cell>
          <cell r="F1856" t="str">
            <v>ÜRETİM DEPO</v>
          </cell>
          <cell r="G1856" t="str">
            <v>AD</v>
          </cell>
          <cell r="H1856">
            <v>0</v>
          </cell>
          <cell r="I1856">
            <v>6</v>
          </cell>
          <cell r="J1856">
            <v>6</v>
          </cell>
          <cell r="K1856">
            <v>0</v>
          </cell>
        </row>
        <row r="1857">
          <cell r="C1857" t="str">
            <v>Y-A-8082-0-093-008</v>
          </cell>
          <cell r="D1857" t="str">
            <v>26,5 X 45 X 575 MM OMEGA KOLLEKTOR RAL 7016 30G</v>
          </cell>
          <cell r="E1857">
            <v>3</v>
          </cell>
          <cell r="F1857" t="str">
            <v>ÜRETİM DEPO</v>
          </cell>
          <cell r="G1857" t="str">
            <v>AD</v>
          </cell>
          <cell r="H1857">
            <v>4</v>
          </cell>
          <cell r="I1857">
            <v>11</v>
          </cell>
          <cell r="J1857">
            <v>7</v>
          </cell>
          <cell r="K1857">
            <v>0</v>
          </cell>
        </row>
        <row r="1858">
          <cell r="C1858" t="str">
            <v>Y-A-8082-0-093-009</v>
          </cell>
          <cell r="D1858" t="str">
            <v>28,1 X 45 X 575 MM KARE KOLLEKTOR RAL 7016 30G</v>
          </cell>
          <cell r="E1858">
            <v>3</v>
          </cell>
          <cell r="F1858" t="str">
            <v>ÜRETİM DEPO</v>
          </cell>
          <cell r="G1858" t="str">
            <v>AD</v>
          </cell>
          <cell r="H1858">
            <v>18</v>
          </cell>
          <cell r="I1858">
            <v>20</v>
          </cell>
          <cell r="J1858">
            <v>2</v>
          </cell>
          <cell r="K1858">
            <v>0</v>
          </cell>
        </row>
        <row r="1859">
          <cell r="C1859" t="str">
            <v>Y-A-8082-0-093-010</v>
          </cell>
          <cell r="D1859" t="str">
            <v>28,1 X 45 X 455 MM KARE KOLLEKTOR RAL 7016 30G</v>
          </cell>
          <cell r="E1859">
            <v>3</v>
          </cell>
          <cell r="F1859" t="str">
            <v>ÜRETİM DEPO</v>
          </cell>
          <cell r="G1859" t="str">
            <v>AD</v>
          </cell>
          <cell r="H1859">
            <v>9</v>
          </cell>
          <cell r="I1859">
            <v>8</v>
          </cell>
          <cell r="J1859">
            <v>-1</v>
          </cell>
          <cell r="K1859">
            <v>0</v>
          </cell>
        </row>
        <row r="1860">
          <cell r="C1860" t="str">
            <v>Y-A-8082-0-093-016</v>
          </cell>
          <cell r="D1860" t="str">
            <v>26,5 X 45 X 455 MM OMEGA KOLLEKTOR RAL 7016 30G</v>
          </cell>
          <cell r="E1860">
            <v>2</v>
          </cell>
          <cell r="F1860" t="str">
            <v>HAMMADDE DEPO</v>
          </cell>
          <cell r="G1860" t="str">
            <v>AD</v>
          </cell>
          <cell r="H1860">
            <v>4</v>
          </cell>
          <cell r="I1860">
            <v>4</v>
          </cell>
          <cell r="J1860">
            <v>0</v>
          </cell>
          <cell r="K1860">
            <v>0</v>
          </cell>
        </row>
        <row r="1861">
          <cell r="C1861" t="str">
            <v>Y-A-8082-0-093-016</v>
          </cell>
          <cell r="D1861" t="str">
            <v>26,5 X 45 X 455 MM OMEGA KOLLEKTOR RAL 7016 30G</v>
          </cell>
          <cell r="E1861">
            <v>3</v>
          </cell>
          <cell r="F1861" t="str">
            <v>ÜRETİM DEPO</v>
          </cell>
          <cell r="G1861" t="str">
            <v>AD</v>
          </cell>
          <cell r="H1861">
            <v>8</v>
          </cell>
          <cell r="I1861">
            <v>11</v>
          </cell>
          <cell r="J1861">
            <v>3</v>
          </cell>
          <cell r="K1861">
            <v>0</v>
          </cell>
        </row>
        <row r="1862">
          <cell r="C1862" t="str">
            <v>Y-A-8082-0-093-017</v>
          </cell>
          <cell r="D1862" t="str">
            <v>25 X 28 X 795 MM ALUMINYUM KOLLEKTOR RAL 7016 PE MAT 30G (SL2164 AKZO NOBEL)</v>
          </cell>
          <cell r="E1862">
            <v>3</v>
          </cell>
          <cell r="F1862" t="str">
            <v>ÜRETİM DEPO</v>
          </cell>
          <cell r="G1862" t="str">
            <v>AD</v>
          </cell>
          <cell r="H1862">
            <v>0</v>
          </cell>
          <cell r="I1862">
            <v>1</v>
          </cell>
          <cell r="J1862">
            <v>1</v>
          </cell>
          <cell r="K1862">
            <v>0</v>
          </cell>
        </row>
        <row r="1863">
          <cell r="C1863" t="str">
            <v>Y-A-8082-0-093-019</v>
          </cell>
          <cell r="D1863" t="str">
            <v>25 X 28 X 1035 MM ALUMINYUM KOLLEKTOR RAL 7016 PE MAT 30G (SL2164 AKZO NOBEL)</v>
          </cell>
          <cell r="E1863">
            <v>2</v>
          </cell>
          <cell r="F1863" t="str">
            <v>HAMMADDE DEPO</v>
          </cell>
          <cell r="G1863" t="str">
            <v>AD</v>
          </cell>
          <cell r="H1863">
            <v>25</v>
          </cell>
          <cell r="I1863">
            <v>25</v>
          </cell>
          <cell r="J1863">
            <v>0</v>
          </cell>
          <cell r="K1863">
            <v>0</v>
          </cell>
        </row>
        <row r="1864">
          <cell r="C1864" t="str">
            <v>Y-A-8082-0-093-020</v>
          </cell>
          <cell r="D1864" t="str">
            <v>25 X 28 X 715 MM ALUMINYUM KOLLEKTOR RAL 7016 PE MAT 30G (SL2164 AKZO NOBEL)</v>
          </cell>
          <cell r="E1864">
            <v>2</v>
          </cell>
          <cell r="F1864" t="str">
            <v>HAMMADDE DEPO</v>
          </cell>
          <cell r="G1864" t="str">
            <v>AD</v>
          </cell>
          <cell r="H1864">
            <v>21</v>
          </cell>
          <cell r="I1864">
            <v>21</v>
          </cell>
          <cell r="J1864">
            <v>0</v>
          </cell>
          <cell r="K1864">
            <v>0</v>
          </cell>
        </row>
        <row r="1865">
          <cell r="C1865" t="str">
            <v>Y-A-8082-0-093-020</v>
          </cell>
          <cell r="D1865" t="str">
            <v>25 X 28 X 715 MM ALUMINYUM KOLLEKTOR RAL 7016 PE MAT 30G (SL2164 AKZO NOBEL)</v>
          </cell>
          <cell r="E1865">
            <v>3</v>
          </cell>
          <cell r="F1865" t="str">
            <v>ÜRETİM DEPO</v>
          </cell>
          <cell r="G1865" t="str">
            <v>AD</v>
          </cell>
          <cell r="H1865">
            <v>0</v>
          </cell>
          <cell r="I1865">
            <v>3</v>
          </cell>
          <cell r="J1865">
            <v>3</v>
          </cell>
          <cell r="K1865">
            <v>0</v>
          </cell>
        </row>
        <row r="1866">
          <cell r="C1866" t="str">
            <v>Y-A-8082-0-093-021</v>
          </cell>
          <cell r="D1866" t="str">
            <v>25 X 28 X 1115 MM ALUMINYUM KOLLEKTOR RAL 7016 PE MAT 30G (SL2164 AKZO NOBEL)</v>
          </cell>
          <cell r="E1866">
            <v>2</v>
          </cell>
          <cell r="F1866" t="str">
            <v>HAMMADDE DEPO</v>
          </cell>
          <cell r="G1866" t="str">
            <v>AD</v>
          </cell>
          <cell r="H1866">
            <v>0</v>
          </cell>
          <cell r="I1866">
            <v>25</v>
          </cell>
          <cell r="J1866">
            <v>25</v>
          </cell>
          <cell r="K1866">
            <v>0</v>
          </cell>
        </row>
        <row r="1867">
          <cell r="C1867" t="str">
            <v>Y-A-8082-0-093-023</v>
          </cell>
          <cell r="D1867" t="str">
            <v>25 X 28 X 1755 MM ALUMINYUM KOLLEKTOR RAL 7016 PE MAT 30G (SL2164 AKZO NOBEL)</v>
          </cell>
          <cell r="E1867">
            <v>3</v>
          </cell>
          <cell r="F1867" t="str">
            <v>ÜRETİM DEPO</v>
          </cell>
          <cell r="G1867" t="str">
            <v>AD</v>
          </cell>
          <cell r="H1867">
            <v>4</v>
          </cell>
          <cell r="I1867">
            <v>0</v>
          </cell>
          <cell r="J1867">
            <v>-4</v>
          </cell>
          <cell r="K1867">
            <v>0</v>
          </cell>
        </row>
        <row r="1868">
          <cell r="C1868" t="str">
            <v>Y-A-8082-0-093-024</v>
          </cell>
          <cell r="D1868" t="str">
            <v>25 X 28 X 1275 MM ALUMINYUM KOLLEKTOR RAL 7016 PE MAT 30G (SL2164 AKZO NOBEL)</v>
          </cell>
          <cell r="E1868">
            <v>2</v>
          </cell>
          <cell r="F1868" t="str">
            <v>HAMMADDE DEPO</v>
          </cell>
          <cell r="G1868" t="str">
            <v>AD</v>
          </cell>
          <cell r="H1868">
            <v>25</v>
          </cell>
          <cell r="I1868">
            <v>25</v>
          </cell>
          <cell r="J1868">
            <v>0</v>
          </cell>
          <cell r="K1868">
            <v>0</v>
          </cell>
        </row>
        <row r="1869">
          <cell r="C1869" t="str">
            <v>Y-A-8082-0-093-025</v>
          </cell>
          <cell r="D1869" t="str">
            <v>25 X 28 X 2000 MM ALUMINYUM KOLLEKTOR RAL 7016 PE MAT 30G (SL2164 AKZO NOBEL)</v>
          </cell>
          <cell r="E1869">
            <v>3</v>
          </cell>
          <cell r="F1869" t="str">
            <v>ÜRETİM DEPO</v>
          </cell>
          <cell r="G1869" t="str">
            <v>AD</v>
          </cell>
          <cell r="H1869">
            <v>0</v>
          </cell>
          <cell r="I1869">
            <v>2</v>
          </cell>
          <cell r="J1869">
            <v>2</v>
          </cell>
          <cell r="K1869">
            <v>0</v>
          </cell>
        </row>
        <row r="1870">
          <cell r="C1870" t="str">
            <v>Y-A-8082-0-093-026</v>
          </cell>
          <cell r="D1870" t="str">
            <v>25 X 28 X 1515 MM ALUMINYUM KOLLEKTOR RAL 7016 PE MAT 30G (SL2164 AKZO NOBEL)</v>
          </cell>
          <cell r="E1870">
            <v>2</v>
          </cell>
          <cell r="F1870" t="str">
            <v>HAMMADDE DEPO</v>
          </cell>
          <cell r="G1870" t="str">
            <v>AD</v>
          </cell>
          <cell r="H1870">
            <v>2</v>
          </cell>
          <cell r="I1870">
            <v>2</v>
          </cell>
          <cell r="J1870">
            <v>0</v>
          </cell>
          <cell r="K1870">
            <v>0</v>
          </cell>
        </row>
        <row r="1871">
          <cell r="C1871" t="str">
            <v>Y-A-8082-0-093-027</v>
          </cell>
          <cell r="D1871" t="str">
            <v>25 X 28 X 1595 MM ALUMINYUM KOLLEKTOR RAL 7016 PE MAT 30G (SL2164 AKZO NOBEL)</v>
          </cell>
          <cell r="E1871">
            <v>3</v>
          </cell>
          <cell r="F1871" t="str">
            <v>ÜRETİM DEPO</v>
          </cell>
          <cell r="G1871" t="str">
            <v>AD</v>
          </cell>
          <cell r="H1871">
            <v>1</v>
          </cell>
          <cell r="I1871">
            <v>1</v>
          </cell>
          <cell r="J1871">
            <v>0</v>
          </cell>
          <cell r="K1871">
            <v>0</v>
          </cell>
        </row>
        <row r="1872">
          <cell r="C1872" t="str">
            <v>Y-A-8082-0-093-030</v>
          </cell>
          <cell r="D1872" t="str">
            <v>28,1 X 45 X 935 MM KARE KOLLEKTOR RAL 7016 30G</v>
          </cell>
          <cell r="E1872">
            <v>3</v>
          </cell>
          <cell r="F1872" t="str">
            <v>ÜRETİM DEPO</v>
          </cell>
          <cell r="G1872" t="str">
            <v>AD</v>
          </cell>
          <cell r="H1872">
            <v>1</v>
          </cell>
          <cell r="I1872">
            <v>0</v>
          </cell>
          <cell r="J1872">
            <v>-1</v>
          </cell>
          <cell r="K1872">
            <v>0</v>
          </cell>
        </row>
        <row r="1873">
          <cell r="C1873" t="str">
            <v>Y-A-8082-0-093-031</v>
          </cell>
          <cell r="D1873" t="str">
            <v>26,5 X 45 X 935 MM OMEGA KOLLEKTOR RAL 7016 30G</v>
          </cell>
          <cell r="E1873">
            <v>3</v>
          </cell>
          <cell r="F1873" t="str">
            <v>ÜRETİM DEPO</v>
          </cell>
          <cell r="G1873" t="str">
            <v>AD</v>
          </cell>
          <cell r="H1873">
            <v>5</v>
          </cell>
          <cell r="I1873">
            <v>5</v>
          </cell>
          <cell r="J1873">
            <v>0</v>
          </cell>
          <cell r="K1873">
            <v>0</v>
          </cell>
        </row>
        <row r="1874">
          <cell r="C1874" t="str">
            <v>Y-A-8082-0-093-032</v>
          </cell>
          <cell r="D1874" t="str">
            <v>28,1 X 45 X 815 MM KARE KOLLEKTOR RAL 7016 30G</v>
          </cell>
          <cell r="E1874">
            <v>3</v>
          </cell>
          <cell r="F1874" t="str">
            <v>ÜRETİM DEPO</v>
          </cell>
          <cell r="G1874" t="str">
            <v>AD</v>
          </cell>
          <cell r="H1874">
            <v>7</v>
          </cell>
          <cell r="I1874">
            <v>8</v>
          </cell>
          <cell r="J1874">
            <v>1</v>
          </cell>
          <cell r="K1874">
            <v>0</v>
          </cell>
        </row>
        <row r="1875">
          <cell r="C1875" t="str">
            <v>Y-A-8082-0-093-033</v>
          </cell>
          <cell r="D1875" t="str">
            <v>26,5 X 45 X 815 MM OMEGA KOLLEKTOR RAL 7016 30G</v>
          </cell>
          <cell r="E1875">
            <v>3</v>
          </cell>
          <cell r="F1875" t="str">
            <v>ÜRETİM DEPO</v>
          </cell>
          <cell r="G1875" t="str">
            <v>AD</v>
          </cell>
          <cell r="H1875">
            <v>3</v>
          </cell>
          <cell r="I1875">
            <v>10</v>
          </cell>
          <cell r="J1875">
            <v>7</v>
          </cell>
          <cell r="K1875">
            <v>0</v>
          </cell>
        </row>
        <row r="1876">
          <cell r="C1876" t="str">
            <v>Y-A-8082-0-093-034</v>
          </cell>
          <cell r="D1876" t="str">
            <v>28,1 X 45 X 1175 MM KARE KOLLEKTOR RAL 7016 30G</v>
          </cell>
          <cell r="E1876">
            <v>3</v>
          </cell>
          <cell r="F1876" t="str">
            <v>ÜRETİM DEPO</v>
          </cell>
          <cell r="G1876" t="str">
            <v>AD</v>
          </cell>
          <cell r="H1876">
            <v>5</v>
          </cell>
          <cell r="I1876">
            <v>5</v>
          </cell>
          <cell r="J1876">
            <v>0</v>
          </cell>
          <cell r="K1876">
            <v>0</v>
          </cell>
        </row>
        <row r="1877">
          <cell r="C1877" t="str">
            <v>Y-A-8082-0-093-035</v>
          </cell>
          <cell r="D1877" t="str">
            <v>26,5 X 45 X 1175 MM OMEGA KOLLEKTOR RAL 7016 30G</v>
          </cell>
          <cell r="E1877">
            <v>3</v>
          </cell>
          <cell r="F1877" t="str">
            <v>ÜRETİM DEPO</v>
          </cell>
          <cell r="G1877" t="str">
            <v>AD</v>
          </cell>
          <cell r="H1877">
            <v>4</v>
          </cell>
          <cell r="I1877">
            <v>4</v>
          </cell>
          <cell r="J1877">
            <v>0</v>
          </cell>
          <cell r="K1877">
            <v>0</v>
          </cell>
        </row>
        <row r="1878">
          <cell r="C1878" t="str">
            <v>Y-A-8082-0-093-036</v>
          </cell>
          <cell r="D1878" t="str">
            <v>28,1 X 45 X 1295 MM KARE KOLLEKTOR RAL 7016 30G</v>
          </cell>
          <cell r="E1878">
            <v>3</v>
          </cell>
          <cell r="F1878" t="str">
            <v>ÜRETİM DEPO</v>
          </cell>
          <cell r="G1878" t="str">
            <v>AD</v>
          </cell>
          <cell r="H1878">
            <v>17</v>
          </cell>
          <cell r="I1878">
            <v>4</v>
          </cell>
          <cell r="J1878">
            <v>-13</v>
          </cell>
          <cell r="K1878">
            <v>0</v>
          </cell>
        </row>
        <row r="1879">
          <cell r="C1879" t="str">
            <v>Y-A-8082-0-093-037</v>
          </cell>
          <cell r="D1879" t="str">
            <v>26,5 X 45 X 1295 MM OMEGA KOLLEKTOR RAL 7016 30G</v>
          </cell>
          <cell r="E1879">
            <v>3</v>
          </cell>
          <cell r="F1879" t="str">
            <v>ÜRETİM DEPO</v>
          </cell>
          <cell r="G1879" t="str">
            <v>AD</v>
          </cell>
          <cell r="H1879">
            <v>0</v>
          </cell>
          <cell r="I1879">
            <v>6</v>
          </cell>
          <cell r="J1879">
            <v>6</v>
          </cell>
          <cell r="K1879">
            <v>0</v>
          </cell>
        </row>
        <row r="1880">
          <cell r="C1880" t="str">
            <v>Y-A-8082-0-093-038</v>
          </cell>
          <cell r="D1880" t="str">
            <v>28,1 X 45 X 335 MM KARE KOLLEKTOR RAL 7016 30G</v>
          </cell>
          <cell r="E1880">
            <v>3</v>
          </cell>
          <cell r="F1880" t="str">
            <v>ÜRETİM DEPO</v>
          </cell>
          <cell r="G1880" t="str">
            <v>AD</v>
          </cell>
          <cell r="H1880">
            <v>0</v>
          </cell>
          <cell r="I1880">
            <v>1</v>
          </cell>
          <cell r="J1880">
            <v>1</v>
          </cell>
          <cell r="K1880">
            <v>0</v>
          </cell>
        </row>
        <row r="1881">
          <cell r="C1881" t="str">
            <v>Y-A-8082-0-093-040</v>
          </cell>
          <cell r="D1881" t="str">
            <v>25 X 28 X 875 MM ALUMINYUM KOLLEKTOR RAL 7016 PE MAT 30G (SL2164 AKZO NOBEL)</v>
          </cell>
          <cell r="E1881">
            <v>2</v>
          </cell>
          <cell r="F1881" t="str">
            <v>HAMMADDE DEPO</v>
          </cell>
          <cell r="G1881" t="str">
            <v>AD</v>
          </cell>
          <cell r="H1881">
            <v>0</v>
          </cell>
          <cell r="I1881">
            <v>32</v>
          </cell>
          <cell r="J1881">
            <v>32</v>
          </cell>
          <cell r="K1881">
            <v>0</v>
          </cell>
        </row>
        <row r="1882">
          <cell r="C1882" t="str">
            <v>Y-A-8082-0-093-041</v>
          </cell>
          <cell r="D1882" t="str">
            <v>25 X 28 X 1355 MM ALUMINYUM KOLLEKTOR RAL 7016 PE MAT 30G (SL2164 AKZO NOBEL)</v>
          </cell>
          <cell r="E1882">
            <v>2</v>
          </cell>
          <cell r="F1882" t="str">
            <v>HAMMADDE DEPO</v>
          </cell>
          <cell r="G1882" t="str">
            <v>AD</v>
          </cell>
          <cell r="H1882">
            <v>25</v>
          </cell>
          <cell r="I1882">
            <v>25</v>
          </cell>
          <cell r="J1882">
            <v>0</v>
          </cell>
          <cell r="K1882">
            <v>0</v>
          </cell>
        </row>
        <row r="1883">
          <cell r="C1883" t="str">
            <v>Y-A-8082-0-093-044</v>
          </cell>
          <cell r="D1883" t="str">
            <v>25 X 28 X 1835 MM ALUMINYUM KOLLEKTOR RAL 7016 PE MAT 30G (SL2164 AKZO NOBEL)</v>
          </cell>
          <cell r="E1883">
            <v>3</v>
          </cell>
          <cell r="F1883" t="str">
            <v>ÜRETİM DEPO</v>
          </cell>
          <cell r="G1883" t="str">
            <v>AD</v>
          </cell>
          <cell r="H1883">
            <v>0</v>
          </cell>
          <cell r="I1883">
            <v>2</v>
          </cell>
          <cell r="J1883">
            <v>2</v>
          </cell>
          <cell r="K1883">
            <v>0</v>
          </cell>
        </row>
        <row r="1884">
          <cell r="C1884" t="str">
            <v>Y-A-8082-0-093-045</v>
          </cell>
          <cell r="D1884" t="str">
            <v>28,1 X 45 X 2015 MM KARE KOLLEKTOR RAL 7016 30G</v>
          </cell>
          <cell r="E1884">
            <v>3</v>
          </cell>
          <cell r="F1884" t="str">
            <v>ÜRETİM DEPO</v>
          </cell>
          <cell r="G1884" t="str">
            <v>AD</v>
          </cell>
          <cell r="H1884">
            <v>3</v>
          </cell>
          <cell r="I1884">
            <v>0</v>
          </cell>
          <cell r="J1884">
            <v>-3</v>
          </cell>
          <cell r="K1884">
            <v>0</v>
          </cell>
        </row>
        <row r="1885">
          <cell r="C1885" t="str">
            <v>Y-A-8082-0-093-046</v>
          </cell>
          <cell r="D1885" t="str">
            <v>26,5 X 45 X 2015 MM OMEGA KOLLEKTOR RAL 7016 30G</v>
          </cell>
          <cell r="E1885">
            <v>3</v>
          </cell>
          <cell r="F1885" t="str">
            <v>ÜRETİM DEPO</v>
          </cell>
          <cell r="G1885" t="str">
            <v>AD</v>
          </cell>
          <cell r="H1885">
            <v>3</v>
          </cell>
          <cell r="I1885">
            <v>1</v>
          </cell>
          <cell r="J1885">
            <v>-2</v>
          </cell>
          <cell r="K1885">
            <v>0</v>
          </cell>
        </row>
        <row r="1886">
          <cell r="C1886" t="str">
            <v>Y-A-8082-0-093-047</v>
          </cell>
          <cell r="D1886" t="str">
            <v>28,1 X 45 X 1535 MM KARE KOLLEKTOR RAL 7016 30G</v>
          </cell>
          <cell r="E1886">
            <v>3</v>
          </cell>
          <cell r="F1886" t="str">
            <v>ÜRETİM DEPO</v>
          </cell>
          <cell r="G1886" t="str">
            <v>AD</v>
          </cell>
          <cell r="H1886">
            <v>3</v>
          </cell>
          <cell r="I1886">
            <v>0</v>
          </cell>
          <cell r="J1886">
            <v>-3</v>
          </cell>
          <cell r="K1886">
            <v>0</v>
          </cell>
        </row>
        <row r="1887">
          <cell r="C1887" t="str">
            <v>Y-A-8082-0-094-003</v>
          </cell>
          <cell r="D1887" t="str">
            <v>27 X 25 X 100 X 1000 T KOLLEKTOR NOIR.200.SBL.PE.SW306G</v>
          </cell>
          <cell r="E1887">
            <v>3</v>
          </cell>
          <cell r="F1887" t="str">
            <v>ÜRETİM DEPO</v>
          </cell>
          <cell r="G1887" t="str">
            <v>AD</v>
          </cell>
          <cell r="H1887">
            <v>0</v>
          </cell>
          <cell r="I1887">
            <v>1</v>
          </cell>
          <cell r="J1887">
            <v>1</v>
          </cell>
          <cell r="K1887">
            <v>0</v>
          </cell>
        </row>
        <row r="1888">
          <cell r="C1888" t="str">
            <v>Y-A-8082-0-096-001</v>
          </cell>
          <cell r="D1888" t="str">
            <v>25 X 28 X 795 MM ALUMINYUM KOLLEKTOR NOIR.SBL.2200.(AK.NBL=YW360F).10G.PE</v>
          </cell>
          <cell r="E1888">
            <v>3</v>
          </cell>
          <cell r="F1888" t="str">
            <v>ÜRETİM DEPO</v>
          </cell>
          <cell r="G1888" t="str">
            <v>AD</v>
          </cell>
          <cell r="H1888">
            <v>0</v>
          </cell>
          <cell r="I1888">
            <v>1</v>
          </cell>
          <cell r="J1888">
            <v>1</v>
          </cell>
          <cell r="K1888">
            <v>0</v>
          </cell>
        </row>
        <row r="1889">
          <cell r="C1889" t="str">
            <v>Y-A-8082-0-096-004</v>
          </cell>
          <cell r="D1889" t="str">
            <v>25 X 28 X 955 MM ALUMINYUM KOLLEKTOR NOIR.SBL.2200.(AK.NBL=YW360F).10G.PE</v>
          </cell>
          <cell r="E1889">
            <v>3</v>
          </cell>
          <cell r="F1889" t="str">
            <v>ÜRETİM DEPO</v>
          </cell>
          <cell r="G1889" t="str">
            <v>AD</v>
          </cell>
          <cell r="H1889">
            <v>1</v>
          </cell>
          <cell r="I1889">
            <v>2</v>
          </cell>
          <cell r="J1889">
            <v>1</v>
          </cell>
          <cell r="K1889">
            <v>0</v>
          </cell>
        </row>
        <row r="1890">
          <cell r="C1890" t="str">
            <v>Y-A-8082-0-096-005</v>
          </cell>
          <cell r="D1890" t="str">
            <v>25 X 28 X 635 MM ALUMINYUM KOLLEKTOR NOIR.SBL.2200.(AK.NBL=YW360F).10G.PE</v>
          </cell>
          <cell r="E1890">
            <v>3</v>
          </cell>
          <cell r="F1890" t="str">
            <v>ÜRETİM DEPO</v>
          </cell>
          <cell r="G1890" t="str">
            <v>AD</v>
          </cell>
          <cell r="H1890">
            <v>17</v>
          </cell>
          <cell r="I1890">
            <v>2</v>
          </cell>
          <cell r="J1890">
            <v>-15</v>
          </cell>
          <cell r="K1890">
            <v>0</v>
          </cell>
        </row>
        <row r="1891">
          <cell r="C1891" t="str">
            <v>Y-A-8082-0-096-006</v>
          </cell>
          <cell r="D1891" t="str">
            <v>25 X 28 X 555 MM ALUMINYUM KOLLEKTOR NOIR.SBL.2200.(AK.NBL=YW360F).10G.PE</v>
          </cell>
          <cell r="E1891">
            <v>3</v>
          </cell>
          <cell r="F1891" t="str">
            <v>ÜRETİM DEPO</v>
          </cell>
          <cell r="G1891" t="str">
            <v>AD</v>
          </cell>
          <cell r="H1891">
            <v>20</v>
          </cell>
          <cell r="I1891">
            <v>20</v>
          </cell>
          <cell r="J1891">
            <v>0</v>
          </cell>
          <cell r="K1891">
            <v>0</v>
          </cell>
        </row>
        <row r="1892">
          <cell r="C1892" t="str">
            <v>Y-A-8082-0-096-007</v>
          </cell>
          <cell r="D1892" t="str">
            <v>25 X 28 X 475 MM ALUMINYUM KOLLEKTOR NOIR.SBL.2200.(AK.NBL=YW360F).10G.PE</v>
          </cell>
          <cell r="E1892">
            <v>3</v>
          </cell>
          <cell r="F1892" t="str">
            <v>ÜRETİM DEPO</v>
          </cell>
          <cell r="G1892" t="str">
            <v>AD</v>
          </cell>
          <cell r="H1892">
            <v>0</v>
          </cell>
          <cell r="I1892">
            <v>3</v>
          </cell>
          <cell r="J1892">
            <v>3</v>
          </cell>
          <cell r="K1892">
            <v>0</v>
          </cell>
        </row>
        <row r="1893">
          <cell r="C1893" t="str">
            <v>Y-A-8082-0-096-008</v>
          </cell>
          <cell r="D1893" t="str">
            <v>25 X 28 X 395 MM ALUMINYUM KOLLEKTOR NOIR.SBL.2200.(AK.NBL=YW360F).10G.PE</v>
          </cell>
          <cell r="E1893">
            <v>3</v>
          </cell>
          <cell r="F1893" t="str">
            <v>ÜRETİM DEPO</v>
          </cell>
          <cell r="G1893" t="str">
            <v>AD</v>
          </cell>
          <cell r="H1893">
            <v>1</v>
          </cell>
          <cell r="I1893">
            <v>10</v>
          </cell>
          <cell r="J1893">
            <v>9</v>
          </cell>
          <cell r="K1893">
            <v>0</v>
          </cell>
        </row>
        <row r="1894">
          <cell r="C1894" t="str">
            <v>Y-A-8082-0-096-010</v>
          </cell>
          <cell r="D1894" t="str">
            <v>25 X 28 X 315 MM ALUMINYUM KOLLEKTOR NOIR.SBL.2200.(AK.NBL=YW360F).10G.PE</v>
          </cell>
          <cell r="E1894">
            <v>3</v>
          </cell>
          <cell r="F1894" t="str">
            <v>ÜRETİM DEPO</v>
          </cell>
          <cell r="G1894" t="str">
            <v>AD</v>
          </cell>
          <cell r="H1894">
            <v>0</v>
          </cell>
          <cell r="I1894">
            <v>5</v>
          </cell>
          <cell r="J1894">
            <v>5</v>
          </cell>
          <cell r="K1894">
            <v>0</v>
          </cell>
        </row>
        <row r="1895">
          <cell r="C1895" t="str">
            <v>Y-A-8082-0-096-013</v>
          </cell>
          <cell r="D1895" t="str">
            <v>28,1 X 45 X 1175 MM KARE KOLLEKTOR NOIR.SBL.2200.(AK.NBL=YW360F).10G.PE</v>
          </cell>
          <cell r="E1895">
            <v>3</v>
          </cell>
          <cell r="F1895" t="str">
            <v>ÜRETİM DEPO</v>
          </cell>
          <cell r="G1895" t="str">
            <v>AD</v>
          </cell>
          <cell r="H1895">
            <v>0</v>
          </cell>
          <cell r="I1895">
            <v>1</v>
          </cell>
          <cell r="J1895">
            <v>1</v>
          </cell>
          <cell r="K1895">
            <v>0</v>
          </cell>
        </row>
        <row r="1896">
          <cell r="C1896" t="str">
            <v>Y-A-8082-0-096-015</v>
          </cell>
          <cell r="D1896" t="str">
            <v>28,1 X 45 X 455 MM KARE KOLLEKTOR NOIR.SBL.2200.(AK.NBL=YW360F).10G.PE</v>
          </cell>
          <cell r="E1896">
            <v>3</v>
          </cell>
          <cell r="F1896" t="str">
            <v>ÜRETİM DEPO</v>
          </cell>
          <cell r="G1896" t="str">
            <v>AD</v>
          </cell>
          <cell r="H1896">
            <v>0</v>
          </cell>
          <cell r="I1896">
            <v>1</v>
          </cell>
          <cell r="J1896">
            <v>1</v>
          </cell>
          <cell r="K1896">
            <v>0</v>
          </cell>
        </row>
        <row r="1897">
          <cell r="C1897" t="str">
            <v>Y-A-8084-0-000-001</v>
          </cell>
          <cell r="D1897" t="str">
            <v>1/4" X 34 mm ALM. RAD. BAGLANTI REKORU 6082 Ø15,7 BORU ICIN H5</v>
          </cell>
          <cell r="E1897">
            <v>25</v>
          </cell>
          <cell r="F1897" t="str">
            <v>HURDA ATIK DEPO</v>
          </cell>
          <cell r="G1897" t="str">
            <v>AD</v>
          </cell>
          <cell r="H1897">
            <v>58</v>
          </cell>
          <cell r="I1897">
            <v>58</v>
          </cell>
          <cell r="J1897">
            <v>0</v>
          </cell>
          <cell r="K1897">
            <v>0</v>
          </cell>
        </row>
        <row r="1898">
          <cell r="C1898" t="str">
            <v>Y-A-8084-0-000-003</v>
          </cell>
          <cell r="D1898" t="str">
            <v>1/4" X 33,5 MM ALM. RAD. BAGLANTI REKORU 6082 Ø21 BORU ICIN H13</v>
          </cell>
          <cell r="E1898">
            <v>2</v>
          </cell>
          <cell r="F1898" t="str">
            <v>HAMMADDE DEPO</v>
          </cell>
          <cell r="G1898" t="str">
            <v>AD</v>
          </cell>
          <cell r="H1898">
            <v>121</v>
          </cell>
          <cell r="I1898">
            <v>121</v>
          </cell>
          <cell r="J1898">
            <v>0</v>
          </cell>
          <cell r="K1898">
            <v>0</v>
          </cell>
        </row>
        <row r="1899">
          <cell r="C1899" t="str">
            <v>Y-A-8084-0-000-004</v>
          </cell>
          <cell r="D1899" t="str">
            <v>1/4" X 33,5 mm ALM. RAD. BAGLANTI REKORU 6082 Ø15.7 BORU ICIN H11</v>
          </cell>
          <cell r="E1899">
            <v>3</v>
          </cell>
          <cell r="F1899" t="str">
            <v>ÜRETİM DEPO</v>
          </cell>
          <cell r="G1899" t="str">
            <v>AD</v>
          </cell>
          <cell r="H1899">
            <v>3985</v>
          </cell>
          <cell r="I1899">
            <v>4537</v>
          </cell>
          <cell r="J1899">
            <v>552</v>
          </cell>
          <cell r="K1899">
            <v>0</v>
          </cell>
        </row>
        <row r="1900">
          <cell r="C1900" t="str">
            <v>Y-A-8084-0-000-004</v>
          </cell>
          <cell r="D1900" t="str">
            <v>1/4" X 33,5 mm ALM. RAD. BAGLANTI REKORU 6082 Ø15.7 BORU ICIN H11</v>
          </cell>
          <cell r="E1900">
            <v>25</v>
          </cell>
          <cell r="F1900" t="str">
            <v>HURDA ATIK DEPO</v>
          </cell>
          <cell r="G1900" t="str">
            <v>AD</v>
          </cell>
          <cell r="H1900">
            <v>722</v>
          </cell>
          <cell r="I1900">
            <v>722</v>
          </cell>
          <cell r="J1900">
            <v>0</v>
          </cell>
          <cell r="K1900">
            <v>0</v>
          </cell>
        </row>
        <row r="1901">
          <cell r="C1901" t="str">
            <v>Y-A-8084-0-000-005</v>
          </cell>
          <cell r="D1901" t="str">
            <v>1/4" X 25,8 mm ALM. RAD. BAGLANTI REKORU 6082 Ø15.7 BORU ICIN H10</v>
          </cell>
          <cell r="E1901">
            <v>2</v>
          </cell>
          <cell r="F1901" t="str">
            <v>HAMMADDE DEPO</v>
          </cell>
          <cell r="G1901" t="str">
            <v>AD</v>
          </cell>
          <cell r="H1901">
            <v>1345</v>
          </cell>
          <cell r="I1901">
            <v>1345</v>
          </cell>
          <cell r="J1901">
            <v>0</v>
          </cell>
          <cell r="K1901">
            <v>0</v>
          </cell>
        </row>
        <row r="1902">
          <cell r="C1902" t="str">
            <v>Y-A-8088-0-000-001</v>
          </cell>
          <cell r="D1902" t="str">
            <v>DUVAR MONTAJ BRAKETI ALUMINYUM MANTAR Ø14X16 MM HAM YUZEY</v>
          </cell>
          <cell r="E1902">
            <v>2</v>
          </cell>
          <cell r="F1902" t="str">
            <v>HAMMADDE DEPO</v>
          </cell>
          <cell r="G1902" t="str">
            <v>AD</v>
          </cell>
          <cell r="H1902">
            <v>5268</v>
          </cell>
          <cell r="I1902">
            <v>5268</v>
          </cell>
          <cell r="J1902">
            <v>0</v>
          </cell>
          <cell r="K1902">
            <v>0</v>
          </cell>
        </row>
        <row r="1903">
          <cell r="C1903" t="str">
            <v>Y-A-8088-0-000-001</v>
          </cell>
          <cell r="D1903" t="str">
            <v>DUVAR MONTAJ BRAKETI ALUMINYUM MANTAR Ø14X16 MM HAM YUZEY</v>
          </cell>
          <cell r="E1903">
            <v>3</v>
          </cell>
          <cell r="F1903" t="str">
            <v>ÜRETİM DEPO</v>
          </cell>
          <cell r="G1903" t="str">
            <v>AD</v>
          </cell>
          <cell r="H1903">
            <v>8</v>
          </cell>
          <cell r="I1903">
            <v>0</v>
          </cell>
          <cell r="J1903">
            <v>-8</v>
          </cell>
          <cell r="K1903">
            <v>0</v>
          </cell>
        </row>
        <row r="1904">
          <cell r="C1904" t="str">
            <v>Y-A-8088-0-000-019</v>
          </cell>
          <cell r="D1904" t="str">
            <v>DUVAR MONTAJ BRAKETI DKP SAC ALT PARCA 83 X 50 X 74 MM BUKUMLU</v>
          </cell>
          <cell r="E1904">
            <v>2</v>
          </cell>
          <cell r="F1904" t="str">
            <v>HAMMADDE DEPO</v>
          </cell>
          <cell r="G1904" t="str">
            <v>AD</v>
          </cell>
          <cell r="H1904">
            <v>153</v>
          </cell>
          <cell r="I1904">
            <v>153</v>
          </cell>
          <cell r="J1904">
            <v>0</v>
          </cell>
          <cell r="K1904">
            <v>0</v>
          </cell>
        </row>
        <row r="1905">
          <cell r="C1905" t="str">
            <v>Y-A-8088-0-000-022</v>
          </cell>
          <cell r="D1905" t="str">
            <v>DUVAR MONTAJ BRAKETI DKP SAC KILIT 12 X 42 X 8 MM BUKUMLU</v>
          </cell>
          <cell r="E1905">
            <v>2</v>
          </cell>
          <cell r="F1905" t="str">
            <v>HAMMADDE DEPO</v>
          </cell>
          <cell r="G1905" t="str">
            <v>AD</v>
          </cell>
          <cell r="H1905">
            <v>50</v>
          </cell>
          <cell r="I1905">
            <v>80</v>
          </cell>
          <cell r="J1905">
            <v>30</v>
          </cell>
          <cell r="K1905">
            <v>0</v>
          </cell>
        </row>
        <row r="1906">
          <cell r="C1906" t="str">
            <v>Y-A-8088-0-000-023</v>
          </cell>
          <cell r="D1906" t="str">
            <v>DUVAR MONTAJ BRAKETI HRP SAC PARCA 96 X 50 X 66,5 MM BUKUMLU</v>
          </cell>
          <cell r="E1906">
            <v>3</v>
          </cell>
          <cell r="F1906" t="str">
            <v>ÜRETİM DEPO</v>
          </cell>
          <cell r="G1906" t="str">
            <v>AD</v>
          </cell>
          <cell r="H1906">
            <v>25</v>
          </cell>
          <cell r="I1906">
            <v>0</v>
          </cell>
          <cell r="J1906">
            <v>-25</v>
          </cell>
          <cell r="K1906">
            <v>0</v>
          </cell>
        </row>
        <row r="1907">
          <cell r="C1907" t="str">
            <v>Y-A-8088-0-000-025</v>
          </cell>
          <cell r="D1907" t="str">
            <v>DUVAR MONTAJ BRAKETI HRP SAC PARCA 96 X 60 X 84 MM BUKUMLU</v>
          </cell>
          <cell r="E1907">
            <v>3</v>
          </cell>
          <cell r="F1907" t="str">
            <v>ÜRETİM DEPO</v>
          </cell>
          <cell r="G1907" t="str">
            <v>AD</v>
          </cell>
          <cell r="H1907">
            <v>-2269</v>
          </cell>
          <cell r="I1907">
            <v>0</v>
          </cell>
          <cell r="J1907">
            <v>2269</v>
          </cell>
          <cell r="K1907">
            <v>0</v>
          </cell>
        </row>
        <row r="1908">
          <cell r="C1908" t="str">
            <v>Y-A-8088-0-000-026</v>
          </cell>
          <cell r="D1908" t="str">
            <v>DUVAR MONTAJ BRAKETI DKP SAC 88 X 52 MM BUKUMLU</v>
          </cell>
          <cell r="E1908">
            <v>2</v>
          </cell>
          <cell r="F1908" t="str">
            <v>HAMMADDE DEPO</v>
          </cell>
          <cell r="G1908" t="str">
            <v>AD</v>
          </cell>
          <cell r="H1908">
            <v>259</v>
          </cell>
          <cell r="I1908">
            <v>259</v>
          </cell>
          <cell r="J1908">
            <v>0</v>
          </cell>
          <cell r="K1908">
            <v>0</v>
          </cell>
        </row>
        <row r="1909">
          <cell r="C1909" t="str">
            <v>Y-A-8088-0-000-034</v>
          </cell>
          <cell r="D1909" t="str">
            <v>DUVAR MONTAJ BRAKETI DKP SAC ALT-UST PARCA 82,5 X 61,5 X 75 MM BUKULMUS</v>
          </cell>
          <cell r="E1909">
            <v>3</v>
          </cell>
          <cell r="F1909" t="str">
            <v>ÜRETİM DEPO</v>
          </cell>
          <cell r="G1909" t="str">
            <v>AD</v>
          </cell>
          <cell r="H1909">
            <v>924</v>
          </cell>
          <cell r="I1909">
            <v>0</v>
          </cell>
          <cell r="J1909">
            <v>-924</v>
          </cell>
          <cell r="K1909">
            <v>0</v>
          </cell>
        </row>
        <row r="1910">
          <cell r="C1910" t="str">
            <v>Y-A-8088-0-000-036</v>
          </cell>
          <cell r="D1910" t="str">
            <v>DUVAR MONTAJ BRAKETI DKP SAC ALT-UST PARCA 162 X 49 X 75 MM BUKULMUS</v>
          </cell>
          <cell r="E1910">
            <v>2</v>
          </cell>
          <cell r="F1910" t="str">
            <v>HAMMADDE DEPO</v>
          </cell>
          <cell r="G1910" t="str">
            <v>AD</v>
          </cell>
          <cell r="H1910">
            <v>19</v>
          </cell>
          <cell r="I1910">
            <v>19</v>
          </cell>
          <cell r="J1910">
            <v>0</v>
          </cell>
          <cell r="K1910">
            <v>0</v>
          </cell>
        </row>
        <row r="1911">
          <cell r="C1911" t="str">
            <v>Y-A-8088-0-074-001</v>
          </cell>
          <cell r="D1911" t="str">
            <v>KARBON DUVAR MONTAJ BRAKETI SAC PARCA 40 X 45 X 61 MM RAL 9016 30G</v>
          </cell>
          <cell r="E1911">
            <v>2</v>
          </cell>
          <cell r="F1911" t="str">
            <v>HAMMADDE DEPO</v>
          </cell>
          <cell r="G1911" t="str">
            <v>AD</v>
          </cell>
          <cell r="H1911">
            <v>120</v>
          </cell>
          <cell r="I1911">
            <v>120</v>
          </cell>
          <cell r="J1911">
            <v>0</v>
          </cell>
          <cell r="K1911">
            <v>0</v>
          </cell>
        </row>
        <row r="1912">
          <cell r="C1912" t="str">
            <v>Y-A-8088-0-074-007</v>
          </cell>
          <cell r="D1912" t="str">
            <v>DUVAR MONTAJ BRAKETI HRP SAC KILIT 12 X 42 X 8 MM RAL 9016 30G</v>
          </cell>
          <cell r="E1912">
            <v>2</v>
          </cell>
          <cell r="F1912" t="str">
            <v>HAMMADDE DEPO</v>
          </cell>
          <cell r="G1912" t="str">
            <v>AD</v>
          </cell>
          <cell r="H1912">
            <v>273</v>
          </cell>
          <cell r="I1912">
            <v>273</v>
          </cell>
          <cell r="J1912">
            <v>0</v>
          </cell>
          <cell r="K1912">
            <v>0</v>
          </cell>
        </row>
        <row r="1913">
          <cell r="C1913" t="str">
            <v>Y-A-8088-0-074-007</v>
          </cell>
          <cell r="D1913" t="str">
            <v>DUVAR MONTAJ BRAKETI HRP SAC KILIT 12 X 42 X 8 MM RAL 9016 30G</v>
          </cell>
          <cell r="E1913">
            <v>3</v>
          </cell>
          <cell r="F1913" t="str">
            <v>ÜRETİM DEPO</v>
          </cell>
          <cell r="G1913" t="str">
            <v>AD</v>
          </cell>
          <cell r="H1913">
            <v>10</v>
          </cell>
          <cell r="I1913">
            <v>0</v>
          </cell>
          <cell r="J1913">
            <v>-10</v>
          </cell>
          <cell r="K1913">
            <v>0</v>
          </cell>
        </row>
        <row r="1914">
          <cell r="C1914" t="str">
            <v>Y-A-8088-0-075-002</v>
          </cell>
          <cell r="D1914" t="str">
            <v>DUVAR MONTAJ BRAKETI DKP SAC UST PARCA 83 X 50 X 70 MM RAL 9016 75G</v>
          </cell>
          <cell r="E1914">
            <v>2</v>
          </cell>
          <cell r="F1914" t="str">
            <v>HAMMADDE DEPO</v>
          </cell>
          <cell r="G1914" t="str">
            <v>AD</v>
          </cell>
          <cell r="H1914">
            <v>21</v>
          </cell>
          <cell r="I1914">
            <v>21</v>
          </cell>
          <cell r="J1914">
            <v>0</v>
          </cell>
          <cell r="K1914">
            <v>0</v>
          </cell>
        </row>
        <row r="1915">
          <cell r="C1915" t="str">
            <v>Y-A-8088-0-075-003</v>
          </cell>
          <cell r="D1915" t="str">
            <v>DUVAR MONTAJ BRAKETI DKP SAC ALT PARCA 83 X 50 X 74 MM RAL 9016 75G</v>
          </cell>
          <cell r="E1915">
            <v>2</v>
          </cell>
          <cell r="F1915" t="str">
            <v>HAMMADDE DEPO</v>
          </cell>
          <cell r="G1915" t="str">
            <v>AD</v>
          </cell>
          <cell r="H1915">
            <v>105</v>
          </cell>
          <cell r="I1915">
            <v>105</v>
          </cell>
          <cell r="J1915">
            <v>0</v>
          </cell>
          <cell r="K1915">
            <v>0</v>
          </cell>
        </row>
        <row r="1916">
          <cell r="C1916" t="str">
            <v>Y-A-8088-0-075-004</v>
          </cell>
          <cell r="D1916" t="str">
            <v>DUVAR MONTAJ BRAKETI DKP SAC UST PARCA 163 X 50 MM RAL 9016 75G</v>
          </cell>
          <cell r="E1916">
            <v>2</v>
          </cell>
          <cell r="F1916" t="str">
            <v>HAMMADDE DEPO</v>
          </cell>
          <cell r="G1916" t="str">
            <v>AD</v>
          </cell>
          <cell r="H1916">
            <v>146</v>
          </cell>
          <cell r="I1916">
            <v>146</v>
          </cell>
          <cell r="J1916">
            <v>0</v>
          </cell>
          <cell r="K1916">
            <v>0</v>
          </cell>
        </row>
        <row r="1917">
          <cell r="C1917" t="str">
            <v>Y-A-8088-0-075-011</v>
          </cell>
          <cell r="D1917" t="str">
            <v>DUVAR MONTAJ BRAKETI HRP SAC PARCA 96 X 50 X 66,5 MM RAL 9016 75G</v>
          </cell>
          <cell r="E1917">
            <v>2</v>
          </cell>
          <cell r="F1917" t="str">
            <v>HAMMADDE DEPO</v>
          </cell>
          <cell r="G1917" t="str">
            <v>AD</v>
          </cell>
          <cell r="H1917">
            <v>107</v>
          </cell>
          <cell r="I1917">
            <v>107</v>
          </cell>
          <cell r="J1917">
            <v>0</v>
          </cell>
          <cell r="K1917">
            <v>0</v>
          </cell>
        </row>
        <row r="1918">
          <cell r="C1918" t="str">
            <v>Y-A-8088-0-075-011</v>
          </cell>
          <cell r="D1918" t="str">
            <v>DUVAR MONTAJ BRAKETI HRP SAC PARCA 96 X 50 X 66,5 MM RAL 9016 75G</v>
          </cell>
          <cell r="E1918">
            <v>3</v>
          </cell>
          <cell r="F1918" t="str">
            <v>ÜRETİM DEPO</v>
          </cell>
          <cell r="G1918" t="str">
            <v>AD</v>
          </cell>
          <cell r="H1918">
            <v>0</v>
          </cell>
          <cell r="I1918">
            <v>44</v>
          </cell>
          <cell r="J1918">
            <v>44</v>
          </cell>
          <cell r="K1918">
            <v>0</v>
          </cell>
        </row>
        <row r="1919">
          <cell r="C1919" t="str">
            <v>Y-A-8088-0-075-012</v>
          </cell>
          <cell r="D1919" t="str">
            <v>DUVAR MONTAJ BRAKETI ZAMAK 22 X 22 X 33 MM RAL 9016 75G</v>
          </cell>
          <cell r="E1919">
            <v>3</v>
          </cell>
          <cell r="F1919" t="str">
            <v>ÜRETİM DEPO</v>
          </cell>
          <cell r="G1919" t="str">
            <v>AD</v>
          </cell>
          <cell r="H1919">
            <v>36</v>
          </cell>
          <cell r="I1919">
            <v>0</v>
          </cell>
          <cell r="J1919">
            <v>-36</v>
          </cell>
          <cell r="K1919">
            <v>0</v>
          </cell>
        </row>
        <row r="1920">
          <cell r="C1920" t="str">
            <v>Y-A-8088-0-075-014</v>
          </cell>
          <cell r="D1920" t="str">
            <v>DUVAR MONTAJ BRAKETI DKP SAC ALT-UST PARCA 82,5 X 61,5 X 75 MM 9016 75G</v>
          </cell>
          <cell r="E1920">
            <v>3</v>
          </cell>
          <cell r="F1920" t="str">
            <v>ÜRETİM DEPO</v>
          </cell>
          <cell r="G1920" t="str">
            <v>AD</v>
          </cell>
          <cell r="H1920">
            <v>729</v>
          </cell>
          <cell r="I1920">
            <v>344</v>
          </cell>
          <cell r="J1920">
            <v>-385</v>
          </cell>
          <cell r="K1920">
            <v>0</v>
          </cell>
        </row>
        <row r="1921">
          <cell r="C1921" t="str">
            <v>Y-A-8088-0-075-015</v>
          </cell>
          <cell r="D1921" t="str">
            <v>DUVAR MONTAJ BRAKETI DKP SAC ALT-UST PARCA 162 X 49 X 75 MM 9016 75G</v>
          </cell>
          <cell r="E1921">
            <v>3</v>
          </cell>
          <cell r="F1921" t="str">
            <v>ÜRETİM DEPO</v>
          </cell>
          <cell r="G1921" t="str">
            <v>AD</v>
          </cell>
          <cell r="H1921">
            <v>200</v>
          </cell>
          <cell r="I1921">
            <v>200</v>
          </cell>
          <cell r="J1921">
            <v>0</v>
          </cell>
          <cell r="K1921">
            <v>0</v>
          </cell>
        </row>
        <row r="1922">
          <cell r="C1922" t="str">
            <v>Y-A-8088-0-077-001</v>
          </cell>
          <cell r="D1922" t="str">
            <v>DUVAR MONTAJ BRAKETI ZAMAK 22 X 22 X 33 MM RAL 9010 30G (MA 2674 AKZO NOBEL)</v>
          </cell>
          <cell r="E1922">
            <v>2</v>
          </cell>
          <cell r="F1922" t="str">
            <v>HAMMADDE DEPO</v>
          </cell>
          <cell r="G1922" t="str">
            <v>AD</v>
          </cell>
          <cell r="H1922">
            <v>107</v>
          </cell>
          <cell r="I1922">
            <v>107</v>
          </cell>
          <cell r="J1922">
            <v>0</v>
          </cell>
          <cell r="K1922">
            <v>0</v>
          </cell>
        </row>
        <row r="1923">
          <cell r="C1923" t="str">
            <v>Y-A-8088-0-077-003</v>
          </cell>
          <cell r="D1923" t="str">
            <v>DUVAR MONTAJ BRAKETI HRP SAC PARCA 96 X 50 X 66,5 RAL 9010 EE MAT 30 G (MA 2674 AKZO NOBEL)</v>
          </cell>
          <cell r="E1923">
            <v>2</v>
          </cell>
          <cell r="F1923" t="str">
            <v>HAMMADDE DEPO</v>
          </cell>
          <cell r="G1923" t="str">
            <v>AD</v>
          </cell>
          <cell r="H1923">
            <v>163</v>
          </cell>
          <cell r="I1923">
            <v>163</v>
          </cell>
          <cell r="J1923">
            <v>0</v>
          </cell>
          <cell r="K1923">
            <v>0</v>
          </cell>
        </row>
        <row r="1924">
          <cell r="C1924" t="str">
            <v>Y-A-8088-0-077-003</v>
          </cell>
          <cell r="D1924" t="str">
            <v>DUVAR MONTAJ BRAKETI HRP SAC PARCA 96 X 50 X 66,5 RAL 9010 EE MAT 30 G (MA 2674 AKZO NOBEL)</v>
          </cell>
          <cell r="E1924">
            <v>3</v>
          </cell>
          <cell r="F1924" t="str">
            <v>ÜRETİM DEPO</v>
          </cell>
          <cell r="G1924" t="str">
            <v>AD</v>
          </cell>
          <cell r="H1924">
            <v>0</v>
          </cell>
          <cell r="I1924">
            <v>32</v>
          </cell>
          <cell r="J1924">
            <v>32</v>
          </cell>
          <cell r="K1924">
            <v>0</v>
          </cell>
        </row>
        <row r="1925">
          <cell r="C1925" t="str">
            <v>Y-A-8088-0-077-007</v>
          </cell>
          <cell r="D1925" t="str">
            <v>DUVAR MONTAJ BRAKETI DKP SAC KILIT 12 X 42 X 8 MM RAL 9010 EE MAT 30 G (MA 2674 AKZO NOBEL)</v>
          </cell>
          <cell r="E1925">
            <v>3</v>
          </cell>
          <cell r="F1925" t="str">
            <v>ÜRETİM DEPO</v>
          </cell>
          <cell r="G1925" t="str">
            <v>AD</v>
          </cell>
          <cell r="H1925">
            <v>39</v>
          </cell>
          <cell r="I1925">
            <v>0</v>
          </cell>
          <cell r="J1925">
            <v>-39</v>
          </cell>
          <cell r="K1925">
            <v>0</v>
          </cell>
        </row>
        <row r="1926">
          <cell r="C1926" t="str">
            <v>Y-A-8088-0-077-007</v>
          </cell>
          <cell r="D1926" t="str">
            <v>DUVAR MONTAJ BRAKETI DKP SAC KILIT 12 X 42 X 8 MM RAL 9010 EE MAT 30 G (MA 2674 AKZO NOBEL)</v>
          </cell>
          <cell r="E1926">
            <v>25</v>
          </cell>
          <cell r="F1926" t="str">
            <v>HURDA ATIK DEPO</v>
          </cell>
          <cell r="G1926" t="str">
            <v>AD</v>
          </cell>
          <cell r="H1926">
            <v>5</v>
          </cell>
          <cell r="I1926">
            <v>5</v>
          </cell>
          <cell r="J1926">
            <v>0</v>
          </cell>
          <cell r="K1926">
            <v>0</v>
          </cell>
        </row>
        <row r="1927">
          <cell r="C1927" t="str">
            <v>Y-A-8088-0-077-008</v>
          </cell>
          <cell r="D1927" t="str">
            <v>DUVAR MONTAJ BRAKETI HRP SAC PARCA 96 X 60 X 84 MM RAL 9010 EE MAT 30 G (MA 2674 AKZO NOBEL)</v>
          </cell>
          <cell r="E1927">
            <v>2</v>
          </cell>
          <cell r="F1927" t="str">
            <v>HAMMADDE DEPO</v>
          </cell>
          <cell r="G1927" t="str">
            <v>AD</v>
          </cell>
          <cell r="H1927">
            <v>290</v>
          </cell>
          <cell r="I1927">
            <v>290</v>
          </cell>
          <cell r="J1927">
            <v>0</v>
          </cell>
          <cell r="K1927">
            <v>0</v>
          </cell>
        </row>
        <row r="1928">
          <cell r="C1928" t="str">
            <v>Y-A-8088-0-077-008</v>
          </cell>
          <cell r="D1928" t="str">
            <v>DUVAR MONTAJ BRAKETI HRP SAC PARCA 96 X 60 X 84 MM RAL 9010 EE MAT 30 G (MA 2674 AKZO NOBEL)</v>
          </cell>
          <cell r="E1928">
            <v>3</v>
          </cell>
          <cell r="F1928" t="str">
            <v>ÜRETİM DEPO</v>
          </cell>
          <cell r="G1928" t="str">
            <v>AD</v>
          </cell>
          <cell r="H1928">
            <v>0</v>
          </cell>
          <cell r="I1928">
            <v>594</v>
          </cell>
          <cell r="J1928">
            <v>594</v>
          </cell>
          <cell r="K1928">
            <v>0</v>
          </cell>
        </row>
        <row r="1929">
          <cell r="C1929" t="str">
            <v>Y-A-8088-0-077-010</v>
          </cell>
          <cell r="D1929" t="str">
            <v>DUVAR MONTAJ BRAKETI SAC PARCA 28 X 40 X 59,8 MM RAL 9010 EE MAT 30 G (MA 2674 AKZO NOBEL)</v>
          </cell>
          <cell r="E1929">
            <v>3</v>
          </cell>
          <cell r="F1929" t="str">
            <v>ÜRETİM DEPO</v>
          </cell>
          <cell r="G1929" t="str">
            <v>AD</v>
          </cell>
          <cell r="H1929">
            <v>1194</v>
          </cell>
          <cell r="I1929">
            <v>605</v>
          </cell>
          <cell r="J1929">
            <v>-589</v>
          </cell>
          <cell r="K1929">
            <v>0</v>
          </cell>
        </row>
        <row r="1930">
          <cell r="C1930" t="str">
            <v>Y-A-8088-0-080-001</v>
          </cell>
          <cell r="D1930" t="str">
            <v>KARBON DUVAR MONTAJ BRAKETI SAC PARCA 40 X 45 X 61 MM RAL 9006 30G</v>
          </cell>
          <cell r="E1930">
            <v>2</v>
          </cell>
          <cell r="F1930" t="str">
            <v>HAMMADDE DEPO</v>
          </cell>
          <cell r="G1930" t="str">
            <v>AD</v>
          </cell>
          <cell r="H1930">
            <v>57</v>
          </cell>
          <cell r="I1930">
            <v>57</v>
          </cell>
          <cell r="J1930">
            <v>0</v>
          </cell>
          <cell r="K1930">
            <v>0</v>
          </cell>
        </row>
        <row r="1931">
          <cell r="C1931" t="str">
            <v>Y-A-8088-0-081-003</v>
          </cell>
          <cell r="D1931" t="str">
            <v>DUVAR MONTAJ BRAKETI DKP SAC ALT PARCA 83 X 50 X 74 MM RAL 9006 70G</v>
          </cell>
          <cell r="E1931">
            <v>2</v>
          </cell>
          <cell r="F1931" t="str">
            <v>HAMMADDE DEPO</v>
          </cell>
          <cell r="G1931" t="str">
            <v>AD</v>
          </cell>
          <cell r="H1931">
            <v>52</v>
          </cell>
          <cell r="I1931">
            <v>52</v>
          </cell>
          <cell r="J1931">
            <v>0</v>
          </cell>
          <cell r="K1931">
            <v>0</v>
          </cell>
        </row>
        <row r="1932">
          <cell r="C1932" t="str">
            <v>Y-A-8088-0-081-005</v>
          </cell>
          <cell r="D1932" t="str">
            <v>DUVAR MONTAJ BRAKETI DKP SAC ALT PARCA 163 X 50 MM RAL 9006 70G</v>
          </cell>
          <cell r="E1932">
            <v>2</v>
          </cell>
          <cell r="F1932" t="str">
            <v>HAMMADDE DEPO</v>
          </cell>
          <cell r="G1932" t="str">
            <v>AD</v>
          </cell>
          <cell r="H1932">
            <v>140</v>
          </cell>
          <cell r="I1932">
            <v>140</v>
          </cell>
          <cell r="J1932">
            <v>0</v>
          </cell>
          <cell r="K1932">
            <v>0</v>
          </cell>
        </row>
        <row r="1933">
          <cell r="C1933" t="str">
            <v>Y-A-8088-0-081-012</v>
          </cell>
          <cell r="D1933" t="str">
            <v>DUVAR MONTAJ BRAKETI DKP SAC ALT-UST PARCA 82,5 X 61,5 X 75 MM 9006 70G</v>
          </cell>
          <cell r="E1933">
            <v>3</v>
          </cell>
          <cell r="F1933" t="str">
            <v>ÜRETİM DEPO</v>
          </cell>
          <cell r="G1933" t="str">
            <v>AD</v>
          </cell>
          <cell r="H1933">
            <v>48</v>
          </cell>
          <cell r="I1933">
            <v>0</v>
          </cell>
          <cell r="J1933">
            <v>-48</v>
          </cell>
          <cell r="K1933">
            <v>0</v>
          </cell>
        </row>
        <row r="1934">
          <cell r="C1934" t="str">
            <v>Y-A-8088-0-081-013</v>
          </cell>
          <cell r="D1934" t="str">
            <v>DUVAR MONTAJ BRAKETI DKP SAC ALT-UST PARCA 162 X 49 X 75 MM 9006 70G</v>
          </cell>
          <cell r="E1934">
            <v>3</v>
          </cell>
          <cell r="F1934" t="str">
            <v>ÜRETİM DEPO</v>
          </cell>
          <cell r="G1934" t="str">
            <v>AD</v>
          </cell>
          <cell r="H1934">
            <v>62</v>
          </cell>
          <cell r="I1934">
            <v>61</v>
          </cell>
          <cell r="J1934">
            <v>-1</v>
          </cell>
          <cell r="K1934">
            <v>0</v>
          </cell>
        </row>
        <row r="1935">
          <cell r="C1935" t="str">
            <v>Y-A-8088-0-086-002</v>
          </cell>
          <cell r="D1935" t="str">
            <v>DUVAR MONTAJ BRAKETI ZAMAK 22 X 22 X 33 MM RAL 9005 10G</v>
          </cell>
          <cell r="E1935">
            <v>2</v>
          </cell>
          <cell r="F1935" t="str">
            <v>HAMMADDE DEPO</v>
          </cell>
          <cell r="G1935" t="str">
            <v>AD</v>
          </cell>
          <cell r="H1935">
            <v>284</v>
          </cell>
          <cell r="I1935">
            <v>284</v>
          </cell>
          <cell r="J1935">
            <v>0</v>
          </cell>
          <cell r="K1935">
            <v>0</v>
          </cell>
        </row>
        <row r="1936">
          <cell r="C1936" t="str">
            <v>Y-A-8088-0-086-003</v>
          </cell>
          <cell r="D1936" t="str">
            <v>DUVAR MONTAJ BRAKETI HRP SAC PARCA 96 X 50 X 66,5 MM RAL 9005 (MN238F)</v>
          </cell>
          <cell r="E1936">
            <v>2</v>
          </cell>
          <cell r="F1936" t="str">
            <v>HAMMADDE DEPO</v>
          </cell>
          <cell r="G1936" t="str">
            <v>AD</v>
          </cell>
          <cell r="H1936">
            <v>90</v>
          </cell>
          <cell r="I1936">
            <v>90</v>
          </cell>
          <cell r="J1936">
            <v>0</v>
          </cell>
          <cell r="K1936">
            <v>0</v>
          </cell>
        </row>
        <row r="1937">
          <cell r="C1937" t="str">
            <v>Y-A-8088-0-086-003</v>
          </cell>
          <cell r="D1937" t="str">
            <v>DUVAR MONTAJ BRAKETI HRP SAC PARCA 96 X 50 X 66,5 MM RAL 9005 (MN238F)</v>
          </cell>
          <cell r="E1937">
            <v>3</v>
          </cell>
          <cell r="F1937" t="str">
            <v>ÜRETİM DEPO</v>
          </cell>
          <cell r="G1937" t="str">
            <v>AD</v>
          </cell>
          <cell r="H1937">
            <v>0</v>
          </cell>
          <cell r="I1937">
            <v>2</v>
          </cell>
          <cell r="J1937">
            <v>2</v>
          </cell>
          <cell r="K1937">
            <v>0</v>
          </cell>
        </row>
        <row r="1938">
          <cell r="C1938" t="str">
            <v>Y-A-8088-0-086-005</v>
          </cell>
          <cell r="D1938" t="str">
            <v>DUVAR MONTAJ BRAKETI HRP SAC KILIT 12 X 42 X 8 MM RAL 9005 (MN238F)</v>
          </cell>
          <cell r="E1938">
            <v>2</v>
          </cell>
          <cell r="F1938" t="str">
            <v>HAMMADDE DEPO</v>
          </cell>
          <cell r="G1938" t="str">
            <v>AD</v>
          </cell>
          <cell r="H1938">
            <v>300</v>
          </cell>
          <cell r="I1938">
            <v>300</v>
          </cell>
          <cell r="J1938">
            <v>0</v>
          </cell>
          <cell r="K1938">
            <v>0</v>
          </cell>
        </row>
        <row r="1939">
          <cell r="C1939" t="str">
            <v>Y-A-8088-0-086-006</v>
          </cell>
          <cell r="D1939" t="str">
            <v>DUVAR MONTAJ BRAKETI KILITLI HRP SAC PARCA 96 X 60 RAL 9005 (MN238F)</v>
          </cell>
          <cell r="E1939">
            <v>3</v>
          </cell>
          <cell r="F1939" t="str">
            <v>ÜRETİM DEPO</v>
          </cell>
          <cell r="G1939" t="str">
            <v>AD</v>
          </cell>
          <cell r="H1939">
            <v>0</v>
          </cell>
          <cell r="I1939">
            <v>234</v>
          </cell>
          <cell r="J1939">
            <v>234</v>
          </cell>
          <cell r="K1939">
            <v>0</v>
          </cell>
        </row>
        <row r="1940">
          <cell r="C1940" t="str">
            <v>Y-A-8088-0-093-001</v>
          </cell>
          <cell r="D1940" t="str">
            <v>DUVAR MONTAJ BRAKETI HRP SAC PARCA 96 X 50 X 66,5 MM RAL 7016 30G</v>
          </cell>
          <cell r="E1940">
            <v>2</v>
          </cell>
          <cell r="F1940" t="str">
            <v>HAMMADDE DEPO</v>
          </cell>
          <cell r="G1940" t="str">
            <v>AD</v>
          </cell>
          <cell r="H1940">
            <v>115</v>
          </cell>
          <cell r="I1940">
            <v>115</v>
          </cell>
          <cell r="J1940">
            <v>0</v>
          </cell>
          <cell r="K1940">
            <v>0</v>
          </cell>
        </row>
        <row r="1941">
          <cell r="C1941" t="str">
            <v>Y-A-8088-0-093-001</v>
          </cell>
          <cell r="D1941" t="str">
            <v>DUVAR MONTAJ BRAKETI HRP SAC PARCA 96 X 50 X 66,5 MM RAL 7016 30G</v>
          </cell>
          <cell r="E1941">
            <v>3</v>
          </cell>
          <cell r="F1941" t="str">
            <v>ÜRETİM DEPO</v>
          </cell>
          <cell r="G1941" t="str">
            <v>AD</v>
          </cell>
          <cell r="H1941">
            <v>0</v>
          </cell>
          <cell r="I1941">
            <v>5</v>
          </cell>
          <cell r="J1941">
            <v>5</v>
          </cell>
          <cell r="K1941">
            <v>0</v>
          </cell>
        </row>
        <row r="1942">
          <cell r="C1942" t="str">
            <v>Y-A-8088-0-093-002</v>
          </cell>
          <cell r="D1942" t="str">
            <v>DUVAR MONTAJ BRAKETI DKP SAC ALT PARCA 83 X 50 X 74 MM RAL 7016 30G</v>
          </cell>
          <cell r="E1942">
            <v>2</v>
          </cell>
          <cell r="F1942" t="str">
            <v>HAMMADDE DEPO</v>
          </cell>
          <cell r="G1942" t="str">
            <v>AD</v>
          </cell>
          <cell r="H1942">
            <v>156</v>
          </cell>
          <cell r="I1942">
            <v>156</v>
          </cell>
          <cell r="J1942">
            <v>0</v>
          </cell>
          <cell r="K1942">
            <v>0</v>
          </cell>
        </row>
        <row r="1943">
          <cell r="C1943" t="str">
            <v>Y-A-8088-0-093-003</v>
          </cell>
          <cell r="D1943" t="str">
            <v>DUVAR MONTAJ BRAKETI DKP SAC UST PARCA 83 X 50 X 70 MM RAL 7016 30G</v>
          </cell>
          <cell r="E1943">
            <v>2</v>
          </cell>
          <cell r="F1943" t="str">
            <v>HAMMADDE DEPO</v>
          </cell>
          <cell r="G1943" t="str">
            <v>AD</v>
          </cell>
          <cell r="H1943">
            <v>52</v>
          </cell>
          <cell r="I1943">
            <v>52</v>
          </cell>
          <cell r="J1943">
            <v>0</v>
          </cell>
          <cell r="K1943">
            <v>0</v>
          </cell>
        </row>
        <row r="1944">
          <cell r="C1944" t="str">
            <v>Y-A-8088-0-093-006</v>
          </cell>
          <cell r="D1944" t="str">
            <v>DUVAR MONTAJ BRAKETI DKP SAC ALT PARCA 163 X 50 MM RAL 7016 30G</v>
          </cell>
          <cell r="E1944">
            <v>2</v>
          </cell>
          <cell r="F1944" t="str">
            <v>HAMMADDE DEPO</v>
          </cell>
          <cell r="G1944" t="str">
            <v>AD</v>
          </cell>
          <cell r="H1944">
            <v>22</v>
          </cell>
          <cell r="I1944">
            <v>22</v>
          </cell>
          <cell r="J1944">
            <v>0</v>
          </cell>
          <cell r="K1944">
            <v>0</v>
          </cell>
        </row>
        <row r="1945">
          <cell r="C1945" t="str">
            <v>Y-A-8088-0-093-007</v>
          </cell>
          <cell r="D1945" t="str">
            <v>DUVAR MONTAJ BRAKETI DKP SAC UST PARCA 163 X 50 MM RAL 7016 30G</v>
          </cell>
          <cell r="E1945">
            <v>3</v>
          </cell>
          <cell r="F1945" t="str">
            <v>ÜRETİM DEPO</v>
          </cell>
          <cell r="G1945" t="str">
            <v>AD</v>
          </cell>
          <cell r="H1945">
            <v>0</v>
          </cell>
          <cell r="I1945">
            <v>8</v>
          </cell>
          <cell r="J1945">
            <v>8</v>
          </cell>
          <cell r="K1945">
            <v>0</v>
          </cell>
        </row>
        <row r="1946">
          <cell r="C1946" t="str">
            <v>Y-A-8088-0-093-008</v>
          </cell>
          <cell r="D1946" t="str">
            <v>DUVAR MONTAJ BRAKETI HRP SAC KILIT 12 X 42 X 8 MM RAL 7016 30 G</v>
          </cell>
          <cell r="E1946">
            <v>2</v>
          </cell>
          <cell r="F1946" t="str">
            <v>HAMMADDE DEPO</v>
          </cell>
          <cell r="G1946" t="str">
            <v>AD</v>
          </cell>
          <cell r="H1946">
            <v>72</v>
          </cell>
          <cell r="I1946">
            <v>66</v>
          </cell>
          <cell r="J1946">
            <v>-6</v>
          </cell>
          <cell r="K1946">
            <v>0</v>
          </cell>
        </row>
        <row r="1947">
          <cell r="C1947" t="str">
            <v>Y-A-8088-0-093-008</v>
          </cell>
          <cell r="D1947" t="str">
            <v>DUVAR MONTAJ BRAKETI HRP SAC KILIT 12 X 42 X 8 MM RAL 7016 30 G</v>
          </cell>
          <cell r="E1947">
            <v>3</v>
          </cell>
          <cell r="F1947" t="str">
            <v>ÜRETİM DEPO</v>
          </cell>
          <cell r="G1947" t="str">
            <v>AD</v>
          </cell>
          <cell r="H1947">
            <v>2</v>
          </cell>
          <cell r="I1947">
            <v>0</v>
          </cell>
          <cell r="J1947">
            <v>-2</v>
          </cell>
          <cell r="K1947">
            <v>0</v>
          </cell>
        </row>
        <row r="1948">
          <cell r="C1948" t="str">
            <v>Y-A-8088-0-093-009</v>
          </cell>
          <cell r="D1948" t="str">
            <v>DUVAR MONTAJ BRAKETI KILITLI HRP SAC PARCA 96 X 60 RAL 7016 30 G</v>
          </cell>
          <cell r="E1948">
            <v>2</v>
          </cell>
          <cell r="F1948" t="str">
            <v>HAMMADDE DEPO</v>
          </cell>
          <cell r="G1948" t="str">
            <v>AD</v>
          </cell>
          <cell r="H1948">
            <v>64</v>
          </cell>
          <cell r="I1948">
            <v>64</v>
          </cell>
          <cell r="J1948">
            <v>0</v>
          </cell>
          <cell r="K1948">
            <v>0</v>
          </cell>
        </row>
        <row r="1949">
          <cell r="C1949" t="str">
            <v>Y-A-8088-0-093-011</v>
          </cell>
          <cell r="D1949" t="str">
            <v>DUVAR MONTAJ BRAKETI DKP SAC ALT-UST PARCA 82,5 X 61,5 X 75 MM 7016 30G</v>
          </cell>
          <cell r="E1949">
            <v>2</v>
          </cell>
          <cell r="F1949" t="str">
            <v>HAMMADDE DEPO</v>
          </cell>
          <cell r="G1949" t="str">
            <v>AD</v>
          </cell>
          <cell r="H1949">
            <v>36</v>
          </cell>
          <cell r="I1949">
            <v>36</v>
          </cell>
          <cell r="J1949">
            <v>0</v>
          </cell>
          <cell r="K1949">
            <v>0</v>
          </cell>
        </row>
        <row r="1950">
          <cell r="C1950" t="str">
            <v>Y-A-8088-0-093-011</v>
          </cell>
          <cell r="D1950" t="str">
            <v>DUVAR MONTAJ BRAKETI DKP SAC ALT-UST PARCA 82,5 X 61,5 X 75 MM 7016 30G</v>
          </cell>
          <cell r="E1950">
            <v>3</v>
          </cell>
          <cell r="F1950" t="str">
            <v>ÜRETİM DEPO</v>
          </cell>
          <cell r="G1950" t="str">
            <v>AD</v>
          </cell>
          <cell r="H1950">
            <v>1131</v>
          </cell>
          <cell r="I1950">
            <v>627</v>
          </cell>
          <cell r="J1950">
            <v>-504</v>
          </cell>
          <cell r="K1950">
            <v>0</v>
          </cell>
        </row>
        <row r="1951">
          <cell r="C1951" t="str">
            <v>Y-A-8088-0-093-012</v>
          </cell>
          <cell r="D1951" t="str">
            <v>DUVAR MONTAJ BRAKETI DKP SAC ALT-UST PARCA 162 X 49 X 75 MM 7016 30G</v>
          </cell>
          <cell r="E1951">
            <v>3</v>
          </cell>
          <cell r="F1951" t="str">
            <v>ÜRETİM DEPO</v>
          </cell>
          <cell r="G1951" t="str">
            <v>AD</v>
          </cell>
          <cell r="H1951">
            <v>162</v>
          </cell>
          <cell r="I1951">
            <v>72</v>
          </cell>
          <cell r="J1951">
            <v>-90</v>
          </cell>
          <cell r="K1951">
            <v>0</v>
          </cell>
        </row>
        <row r="1952">
          <cell r="C1952" t="str">
            <v>Y-A-8088-0-094-001</v>
          </cell>
          <cell r="D1952" t="str">
            <v>DUVAR MONTAJ BRAKETI ZAMAK 22 X 22 X 33 MM NIGHT.BLACK(AK.NBL=SW306G)</v>
          </cell>
          <cell r="E1952">
            <v>2</v>
          </cell>
          <cell r="F1952" t="str">
            <v>HAMMADDE DEPO</v>
          </cell>
          <cell r="G1952" t="str">
            <v>AD</v>
          </cell>
          <cell r="H1952">
            <v>142</v>
          </cell>
          <cell r="I1952">
            <v>142</v>
          </cell>
          <cell r="J1952">
            <v>0</v>
          </cell>
          <cell r="K1952">
            <v>0</v>
          </cell>
        </row>
        <row r="1953">
          <cell r="C1953" t="str">
            <v>Y-A-8088-0-096-001</v>
          </cell>
          <cell r="D1953" t="str">
            <v>DUVAR MONTAJ BRAKETI DKP SAC UST PARCA 83 X 50 X 70 MM NOIR.SBL.2200.YW360F</v>
          </cell>
          <cell r="E1953">
            <v>2</v>
          </cell>
          <cell r="F1953" t="str">
            <v>HAMMADDE DEPO</v>
          </cell>
          <cell r="G1953" t="str">
            <v>AD</v>
          </cell>
          <cell r="H1953">
            <v>18</v>
          </cell>
          <cell r="I1953">
            <v>18</v>
          </cell>
          <cell r="J1953">
            <v>0</v>
          </cell>
          <cell r="K1953">
            <v>0</v>
          </cell>
        </row>
        <row r="1954">
          <cell r="C1954" t="str">
            <v>Y-A-8088-0-096-011</v>
          </cell>
          <cell r="D1954" t="str">
            <v>DUVAR MONTAJ BRAKETI DKP SAC ALT-UST PARCA 82,5 X 61,5 X 75 MM YW360F</v>
          </cell>
          <cell r="E1954">
            <v>2</v>
          </cell>
          <cell r="F1954" t="str">
            <v>HAMMADDE DEPO</v>
          </cell>
          <cell r="G1954" t="str">
            <v>AD</v>
          </cell>
          <cell r="H1954">
            <v>13</v>
          </cell>
          <cell r="I1954">
            <v>13</v>
          </cell>
          <cell r="J1954">
            <v>0</v>
          </cell>
          <cell r="K1954">
            <v>0</v>
          </cell>
        </row>
        <row r="1955">
          <cell r="C1955" t="str">
            <v>Y-A-8088-0-096-011</v>
          </cell>
          <cell r="D1955" t="str">
            <v>DUVAR MONTAJ BRAKETI DKP SAC ALT-UST PARCA 82,5 X 61,5 X 75 MM YW360F</v>
          </cell>
          <cell r="E1955">
            <v>3</v>
          </cell>
          <cell r="F1955" t="str">
            <v>ÜRETİM DEPO</v>
          </cell>
          <cell r="G1955" t="str">
            <v>AD</v>
          </cell>
          <cell r="H1955">
            <v>0</v>
          </cell>
          <cell r="I1955">
            <v>2</v>
          </cell>
          <cell r="J1955">
            <v>2</v>
          </cell>
          <cell r="K1955">
            <v>0</v>
          </cell>
        </row>
        <row r="1956">
          <cell r="C1956" t="str">
            <v>Y-A-8088-0-096-011</v>
          </cell>
          <cell r="D1956" t="str">
            <v>DUVAR MONTAJ BRAKETI DKP SAC ALT-UST PARCA 82,5 X 61,5 X 75 MM YW360F</v>
          </cell>
          <cell r="E1956">
            <v>9</v>
          </cell>
          <cell r="F1956" t="str">
            <v>RED (KARANTİNA) DEPO</v>
          </cell>
          <cell r="G1956" t="str">
            <v>AD</v>
          </cell>
          <cell r="H1956">
            <v>0</v>
          </cell>
          <cell r="I1956">
            <v>35</v>
          </cell>
          <cell r="J1956">
            <v>35</v>
          </cell>
          <cell r="K1956">
            <v>0</v>
          </cell>
        </row>
        <row r="1957">
          <cell r="C1957" t="str">
            <v>Y-A-8088-0-096-012</v>
          </cell>
          <cell r="D1957" t="str">
            <v>DUVAR MONTAJ BRAKETI DKP SAC ALT-UST PARCA 162 X 49 X 75 MM YW360F</v>
          </cell>
          <cell r="E1957">
            <v>3</v>
          </cell>
          <cell r="F1957" t="str">
            <v>ÜRETİM DEPO</v>
          </cell>
          <cell r="G1957" t="str">
            <v>AD</v>
          </cell>
          <cell r="H1957">
            <v>60</v>
          </cell>
          <cell r="I1957">
            <v>60</v>
          </cell>
          <cell r="J1957">
            <v>0</v>
          </cell>
          <cell r="K1957">
            <v>0</v>
          </cell>
        </row>
        <row r="1958">
          <cell r="C1958" t="str">
            <v>Y-A-8088-0-142-001</v>
          </cell>
          <cell r="D1958" t="str">
            <v>DUVAR MONTAJ BRAKETI HRP SAC PARCA 96 X 50 X 66,5 MM RAL 9010 35-45G</v>
          </cell>
          <cell r="E1958">
            <v>2</v>
          </cell>
          <cell r="F1958" t="str">
            <v>HAMMADDE DEPO</v>
          </cell>
          <cell r="G1958" t="str">
            <v>AD</v>
          </cell>
          <cell r="H1958">
            <v>29</v>
          </cell>
          <cell r="I1958">
            <v>29</v>
          </cell>
          <cell r="J1958">
            <v>0</v>
          </cell>
          <cell r="K1958">
            <v>0</v>
          </cell>
        </row>
        <row r="1959">
          <cell r="C1959" t="str">
            <v>Y-A-8088-0-142-001</v>
          </cell>
          <cell r="D1959" t="str">
            <v>DUVAR MONTAJ BRAKETI HRP SAC PARCA 96 X 50 X 66,5 MM RAL 9010 35-45G</v>
          </cell>
          <cell r="E1959">
            <v>3</v>
          </cell>
          <cell r="F1959" t="str">
            <v>ÜRETİM DEPO</v>
          </cell>
          <cell r="G1959" t="str">
            <v>AD</v>
          </cell>
          <cell r="H1959">
            <v>33</v>
          </cell>
          <cell r="I1959">
            <v>0</v>
          </cell>
          <cell r="J1959">
            <v>-33</v>
          </cell>
          <cell r="K1959">
            <v>0</v>
          </cell>
        </row>
        <row r="1960">
          <cell r="C1960" t="str">
            <v>Y-A-8090-0-000-001</v>
          </cell>
          <cell r="D1960" t="str">
            <v>KULLANMA KILAVUZU ALUMINYUM TURKCE</v>
          </cell>
          <cell r="E1960">
            <v>3</v>
          </cell>
          <cell r="F1960" t="str">
            <v>ÜRETİM DEPO</v>
          </cell>
          <cell r="G1960" t="str">
            <v>AD</v>
          </cell>
          <cell r="H1960">
            <v>82</v>
          </cell>
          <cell r="I1960">
            <v>0</v>
          </cell>
          <cell r="J1960">
            <v>-82</v>
          </cell>
          <cell r="K1960">
            <v>0</v>
          </cell>
        </row>
        <row r="1961">
          <cell r="C1961" t="str">
            <v>Y-A-8091-0-000-001</v>
          </cell>
          <cell r="D1961" t="str">
            <v>MONTAJ KILAVUZU ALUMINYUM TURKCE</v>
          </cell>
          <cell r="E1961">
            <v>3</v>
          </cell>
          <cell r="F1961" t="str">
            <v>ÜRETİM DEPO</v>
          </cell>
          <cell r="G1961" t="str">
            <v>AD</v>
          </cell>
          <cell r="H1961">
            <v>15</v>
          </cell>
          <cell r="I1961">
            <v>0</v>
          </cell>
          <cell r="J1961">
            <v>-15</v>
          </cell>
          <cell r="K1961">
            <v>0</v>
          </cell>
        </row>
        <row r="1962">
          <cell r="C1962" t="str">
            <v>Y-A-8092-0-000-001</v>
          </cell>
          <cell r="D1962" t="str">
            <v>YON TIKACI MONTAJ KILAVUZU ALUMINYUM TURKCE</v>
          </cell>
          <cell r="E1962">
            <v>3</v>
          </cell>
          <cell r="F1962" t="str">
            <v>ÜRETİM DEPO</v>
          </cell>
          <cell r="G1962" t="str">
            <v>AD</v>
          </cell>
          <cell r="H1962">
            <v>22</v>
          </cell>
          <cell r="I1962">
            <v>0</v>
          </cell>
          <cell r="J1962">
            <v>-22</v>
          </cell>
          <cell r="K1962">
            <v>0</v>
          </cell>
        </row>
        <row r="1963">
          <cell r="C1963" t="str">
            <v>Y-A-8097-0-000-003</v>
          </cell>
          <cell r="D1963" t="str">
            <v>1/2" ALUMİNYUM KÖR TAPA 7 ALLEN AA Ø21 X 16,14 MM (O-RING KANAL ÇAPI 13,55 MM)</v>
          </cell>
          <cell r="E1963">
            <v>2</v>
          </cell>
          <cell r="F1963" t="str">
            <v>HAMMADDE DEPO</v>
          </cell>
          <cell r="G1963" t="str">
            <v>AD</v>
          </cell>
          <cell r="H1963">
            <v>360</v>
          </cell>
          <cell r="I1963">
            <v>360</v>
          </cell>
          <cell r="J1963">
            <v>0</v>
          </cell>
          <cell r="K1963">
            <v>0</v>
          </cell>
        </row>
        <row r="1964">
          <cell r="C1964" t="str">
            <v>Y-A-8097-0-000-006</v>
          </cell>
          <cell r="D1964" t="str">
            <v>1/2" ALUMİNYUM KÖR TAPA 7 ALLEN AA Ø21 X 16,14 MM (O-RING KANAL ÇAPI 13,95 MM)</v>
          </cell>
          <cell r="E1964">
            <v>3</v>
          </cell>
          <cell r="F1964" t="str">
            <v>ÜRETİM DEPO</v>
          </cell>
          <cell r="G1964" t="str">
            <v>AD</v>
          </cell>
          <cell r="H1964">
            <v>1700</v>
          </cell>
          <cell r="I1964">
            <v>0</v>
          </cell>
          <cell r="J1964">
            <v>-1700</v>
          </cell>
          <cell r="K1964">
            <v>0</v>
          </cell>
        </row>
        <row r="1965">
          <cell r="C1965" t="str">
            <v>Y-A-8097-0-000-007</v>
          </cell>
          <cell r="D1965" t="str">
            <v>1/4" ALUMİNYUM KÖR TAPA 7 ALLEN AA Ø18 X 8,5 MM (O-RING KANAL ÇAPI 11 MM)</v>
          </cell>
          <cell r="E1965">
            <v>2</v>
          </cell>
          <cell r="F1965" t="str">
            <v>HAMMADDE DEPO</v>
          </cell>
          <cell r="G1965" t="str">
            <v>AD</v>
          </cell>
          <cell r="H1965">
            <v>140</v>
          </cell>
          <cell r="I1965">
            <v>140</v>
          </cell>
          <cell r="J1965">
            <v>0</v>
          </cell>
          <cell r="K1965">
            <v>0</v>
          </cell>
        </row>
        <row r="1966">
          <cell r="C1966" t="str">
            <v>Y-A-8097-0-000-008</v>
          </cell>
          <cell r="D1966" t="str">
            <v>1/2" ALUMİNYUM KOR TAPA 7 ALLEN AA Ø26 X 14 MM</v>
          </cell>
          <cell r="E1966">
            <v>3</v>
          </cell>
          <cell r="F1966" t="str">
            <v>ÜRETİM DEPO</v>
          </cell>
          <cell r="G1966" t="str">
            <v>AD</v>
          </cell>
          <cell r="H1966">
            <v>3500</v>
          </cell>
          <cell r="I1966">
            <v>0</v>
          </cell>
          <cell r="J1966">
            <v>-3500</v>
          </cell>
          <cell r="K1966">
            <v>0</v>
          </cell>
        </row>
        <row r="1967">
          <cell r="C1967" t="str">
            <v>Y-A-8097-0-000-009</v>
          </cell>
          <cell r="D1967" t="str">
            <v>1/2" ALUMİNYUM KOR TAPA 12 ALLEN AA Ø25.5 X 11 MM</v>
          </cell>
          <cell r="E1967">
            <v>3</v>
          </cell>
          <cell r="F1967" t="str">
            <v>ÜRETİM DEPO</v>
          </cell>
          <cell r="G1967" t="str">
            <v>AD</v>
          </cell>
          <cell r="H1967">
            <v>205</v>
          </cell>
          <cell r="I1967">
            <v>2048</v>
          </cell>
          <cell r="J1967">
            <v>1843</v>
          </cell>
          <cell r="K1967">
            <v>0</v>
          </cell>
        </row>
        <row r="1968">
          <cell r="C1968" t="str">
            <v>Y-A-8097-0-000-009</v>
          </cell>
          <cell r="D1968" t="str">
            <v>1/2" ALUMİNYUM KOR TAPA 12 ALLEN AA Ø25.5 X 11 MM</v>
          </cell>
          <cell r="E1968">
            <v>25</v>
          </cell>
          <cell r="F1968" t="str">
            <v>HURDA ATIK DEPO</v>
          </cell>
          <cell r="G1968" t="str">
            <v>AD</v>
          </cell>
          <cell r="H1968">
            <v>332</v>
          </cell>
          <cell r="I1968">
            <v>998</v>
          </cell>
          <cell r="J1968">
            <v>666</v>
          </cell>
          <cell r="K1968">
            <v>0</v>
          </cell>
        </row>
        <row r="1969">
          <cell r="C1969" t="str">
            <v>Y-A-8187-0-000-029</v>
          </cell>
          <cell r="D1969" t="str">
            <v>750 X 535 X 120 MM IC OLCULU KARTON KUTU</v>
          </cell>
          <cell r="E1969">
            <v>3</v>
          </cell>
          <cell r="F1969" t="str">
            <v>ÜRETİM DEPO</v>
          </cell>
          <cell r="G1969" t="str">
            <v>AD</v>
          </cell>
          <cell r="H1969">
            <v>-1</v>
          </cell>
          <cell r="I1969">
            <v>0</v>
          </cell>
          <cell r="J1969">
            <v>1</v>
          </cell>
          <cell r="K1969">
            <v>0</v>
          </cell>
        </row>
        <row r="1970">
          <cell r="C1970" t="str">
            <v>Y-A-8187-0-000-047</v>
          </cell>
          <cell r="D1970" t="str">
            <v>1950 X 375 X 120 MM IC OLCULU KARTON KUTU</v>
          </cell>
          <cell r="E1970">
            <v>3</v>
          </cell>
          <cell r="F1970" t="str">
            <v>ÜRETİM DEPO</v>
          </cell>
          <cell r="G1970" t="str">
            <v>AD</v>
          </cell>
          <cell r="H1970">
            <v>1</v>
          </cell>
          <cell r="I1970">
            <v>0</v>
          </cell>
          <cell r="J1970">
            <v>-1</v>
          </cell>
          <cell r="K1970">
            <v>0</v>
          </cell>
        </row>
        <row r="1971">
          <cell r="C1971" t="str">
            <v>Y-A-8187-0-000-115</v>
          </cell>
          <cell r="D1971" t="str">
            <v>1950 X 535 X 90 MM IC OLCULU KARTON KUTU</v>
          </cell>
          <cell r="E1971">
            <v>3</v>
          </cell>
          <cell r="F1971" t="str">
            <v>ÜRETİM DEPO</v>
          </cell>
          <cell r="G1971" t="str">
            <v>AD</v>
          </cell>
          <cell r="H1971">
            <v>5</v>
          </cell>
          <cell r="I1971">
            <v>0</v>
          </cell>
          <cell r="J1971">
            <v>-5</v>
          </cell>
          <cell r="K1971">
            <v>0</v>
          </cell>
        </row>
        <row r="1972">
          <cell r="C1972" t="str">
            <v>Y-A-8187-0-000-134</v>
          </cell>
          <cell r="D1972" t="str">
            <v>660 X 985 X 90 MM IC OLCULU KARTON KUTU</v>
          </cell>
          <cell r="E1972">
            <v>3</v>
          </cell>
          <cell r="F1972" t="str">
            <v>ÜRETİM DEPO</v>
          </cell>
          <cell r="G1972" t="str">
            <v>AD</v>
          </cell>
          <cell r="H1972">
            <v>5</v>
          </cell>
          <cell r="I1972">
            <v>0</v>
          </cell>
          <cell r="J1972">
            <v>-5</v>
          </cell>
          <cell r="K1972">
            <v>0</v>
          </cell>
        </row>
        <row r="1973">
          <cell r="C1973" t="str">
            <v>Y-A-8187-0-000-220</v>
          </cell>
          <cell r="D1973" t="str">
            <v>1950 X 375 X 110 MM IC OLCULU KARTON KUTU</v>
          </cell>
          <cell r="E1973">
            <v>3</v>
          </cell>
          <cell r="F1973" t="str">
            <v>ÜRETİM DEPO</v>
          </cell>
          <cell r="G1973" t="str">
            <v>AD</v>
          </cell>
          <cell r="H1973">
            <v>15</v>
          </cell>
          <cell r="I1973">
            <v>0</v>
          </cell>
          <cell r="J1973">
            <v>-15</v>
          </cell>
          <cell r="K1973">
            <v>0</v>
          </cell>
        </row>
        <row r="1974">
          <cell r="C1974" t="str">
            <v>Y-A-8187-0-000-221</v>
          </cell>
          <cell r="D1974" t="str">
            <v>1950 X 455 X 110 MM IC OLCULU KARTON KUTU</v>
          </cell>
          <cell r="E1974">
            <v>3</v>
          </cell>
          <cell r="F1974" t="str">
            <v>ÜRETİM DEPO</v>
          </cell>
          <cell r="G1974" t="str">
            <v>AD</v>
          </cell>
          <cell r="H1974">
            <v>60</v>
          </cell>
          <cell r="I1974">
            <v>0</v>
          </cell>
          <cell r="J1974">
            <v>-60</v>
          </cell>
          <cell r="K1974">
            <v>0</v>
          </cell>
        </row>
        <row r="1975">
          <cell r="C1975" t="str">
            <v>Y-A-8187-0-000-222</v>
          </cell>
          <cell r="D1975" t="str">
            <v>1950 X 535 X 110 MM IC OLCULU KARTON KUTU</v>
          </cell>
          <cell r="E1975">
            <v>3</v>
          </cell>
          <cell r="F1975" t="str">
            <v>ÜRETİM DEPO</v>
          </cell>
          <cell r="G1975" t="str">
            <v>AD</v>
          </cell>
          <cell r="H1975">
            <v>30</v>
          </cell>
          <cell r="I1975">
            <v>0</v>
          </cell>
          <cell r="J1975">
            <v>-30</v>
          </cell>
          <cell r="K1975">
            <v>0</v>
          </cell>
        </row>
        <row r="1976">
          <cell r="C1976" t="str">
            <v>Y-A-8239-0-075-009</v>
          </cell>
          <cell r="D1976" t="str">
            <v>75 X 55 X 294 MM AMBER PROFIL RAL9016.75G(CNC ISLEMLI)</v>
          </cell>
          <cell r="E1976">
            <v>3</v>
          </cell>
          <cell r="F1976" t="str">
            <v>ÜRETİM DEPO</v>
          </cell>
          <cell r="G1976" t="str">
            <v>AD</v>
          </cell>
          <cell r="H1976">
            <v>2</v>
          </cell>
          <cell r="I1976">
            <v>0</v>
          </cell>
          <cell r="J1976">
            <v>-2</v>
          </cell>
          <cell r="K1976">
            <v>0</v>
          </cell>
        </row>
        <row r="1977">
          <cell r="C1977" t="str">
            <v>Y-A-8239-0-075-025</v>
          </cell>
          <cell r="D1977" t="str">
            <v>75 X 55 X 1794 MM AMBER PROFIL RAL9016.75G(CNC ISLEMLI)</v>
          </cell>
          <cell r="E1977">
            <v>3</v>
          </cell>
          <cell r="F1977" t="str">
            <v>ÜRETİM DEPO</v>
          </cell>
          <cell r="G1977" t="str">
            <v>AD</v>
          </cell>
          <cell r="H1977">
            <v>-10</v>
          </cell>
          <cell r="I1977">
            <v>0</v>
          </cell>
          <cell r="J1977">
            <v>10</v>
          </cell>
          <cell r="K1977">
            <v>0</v>
          </cell>
        </row>
        <row r="1978">
          <cell r="C1978" t="str">
            <v>Y-A-8239-0-075-039</v>
          </cell>
          <cell r="D1978" t="str">
            <v>75 X 75 X 1794 MM LILAC PROFIL RAL9016.75G (CNC ISLEMLI)</v>
          </cell>
          <cell r="E1978">
            <v>3</v>
          </cell>
          <cell r="F1978" t="str">
            <v>ÜRETİM DEPO</v>
          </cell>
          <cell r="G1978" t="str">
            <v>AD</v>
          </cell>
          <cell r="H1978">
            <v>143</v>
          </cell>
          <cell r="I1978">
            <v>0</v>
          </cell>
          <cell r="J1978">
            <v>-143</v>
          </cell>
          <cell r="K1978">
            <v>0</v>
          </cell>
        </row>
        <row r="1979">
          <cell r="C1979" t="str">
            <v>Y-A-8239-0-077-010</v>
          </cell>
          <cell r="D1979" t="str">
            <v>115 X40 X 1319 MM ARNIKA RAL 9010 30G (CNC ISLEMLI)</v>
          </cell>
          <cell r="E1979">
            <v>3</v>
          </cell>
          <cell r="F1979" t="str">
            <v>ÜRETİM DEPO</v>
          </cell>
          <cell r="G1979" t="str">
            <v>AD</v>
          </cell>
          <cell r="H1979">
            <v>12</v>
          </cell>
          <cell r="I1979">
            <v>0</v>
          </cell>
          <cell r="J1979">
            <v>-12</v>
          </cell>
          <cell r="K1979">
            <v>0</v>
          </cell>
        </row>
        <row r="1980">
          <cell r="C1980" t="str">
            <v>Y-A-8239-0-081-050</v>
          </cell>
          <cell r="D1980" t="str">
            <v>75 X 55 X 397 MM AMBER PROFIL RAL9006.70G(CNC ISLEMLI)</v>
          </cell>
          <cell r="E1980">
            <v>3</v>
          </cell>
          <cell r="F1980" t="str">
            <v>ÜRETİM DEPO</v>
          </cell>
          <cell r="G1980" t="str">
            <v>AD</v>
          </cell>
          <cell r="H1980">
            <v>3</v>
          </cell>
          <cell r="I1980">
            <v>3</v>
          </cell>
          <cell r="J1980">
            <v>0</v>
          </cell>
          <cell r="K1980">
            <v>0</v>
          </cell>
        </row>
        <row r="1981">
          <cell r="C1981" t="str">
            <v>Y-A-8239-0-086-013</v>
          </cell>
          <cell r="D1981" t="str">
            <v>70 X 20 X 485 MM BEGONIA PROFIL RAL9005.10G (CNC ISLEMLI)</v>
          </cell>
          <cell r="E1981">
            <v>3</v>
          </cell>
          <cell r="F1981" t="str">
            <v>ÜRETİM DEPO</v>
          </cell>
          <cell r="G1981" t="str">
            <v>AD</v>
          </cell>
          <cell r="H1981">
            <v>10</v>
          </cell>
          <cell r="I1981">
            <v>0</v>
          </cell>
          <cell r="J1981">
            <v>-10</v>
          </cell>
          <cell r="K1981">
            <v>0</v>
          </cell>
        </row>
        <row r="1982">
          <cell r="C1982" t="str">
            <v>Y-A-8239-0-093-015</v>
          </cell>
          <cell r="D1982" t="str">
            <v>75 X 55 X 594 MM AMBER PROFIL RAL7016.30G(CNC ISLEMLI)</v>
          </cell>
          <cell r="E1982">
            <v>3</v>
          </cell>
          <cell r="F1982" t="str">
            <v>ÜRETİM DEPO</v>
          </cell>
          <cell r="G1982" t="str">
            <v>AD</v>
          </cell>
          <cell r="H1982">
            <v>224</v>
          </cell>
          <cell r="I1982">
            <v>0</v>
          </cell>
          <cell r="J1982">
            <v>-224</v>
          </cell>
          <cell r="K1982">
            <v>0</v>
          </cell>
        </row>
        <row r="1983">
          <cell r="C1983" t="str">
            <v>Y-A-8239-0-093-026</v>
          </cell>
          <cell r="D1983" t="str">
            <v>75 X 55 X 1794 MM AMBER PROFIL RAL7016.30G(CNC ISLEMLI)</v>
          </cell>
          <cell r="E1983">
            <v>3</v>
          </cell>
          <cell r="F1983" t="str">
            <v>ÜRETİM DEPO</v>
          </cell>
          <cell r="G1983" t="str">
            <v>AD</v>
          </cell>
          <cell r="H1983">
            <v>135</v>
          </cell>
          <cell r="I1983">
            <v>0</v>
          </cell>
          <cell r="J1983">
            <v>-135</v>
          </cell>
          <cell r="K1983">
            <v>0</v>
          </cell>
        </row>
        <row r="1984">
          <cell r="C1984" t="str">
            <v>Y-A-8239-0-093-041</v>
          </cell>
          <cell r="D1984" t="str">
            <v>75 X 75 X 1794 MM LILAC PROFIL RAL7016.30G (CNC ISLEMLI)</v>
          </cell>
          <cell r="E1984">
            <v>3</v>
          </cell>
          <cell r="F1984" t="str">
            <v>ÜRETİM DEPO</v>
          </cell>
          <cell r="G1984" t="str">
            <v>AD</v>
          </cell>
          <cell r="H1984">
            <v>289</v>
          </cell>
          <cell r="I1984">
            <v>0</v>
          </cell>
          <cell r="J1984">
            <v>-289</v>
          </cell>
          <cell r="K1984">
            <v>0</v>
          </cell>
        </row>
        <row r="1985">
          <cell r="C1985" t="str">
            <v>Y-A-8240-0-000-001</v>
          </cell>
          <cell r="D1985" t="str">
            <v>25 X 28 X 395 MM AMBER&amp;LILAC&amp;GLORY KOLL. HAM YUZEY</v>
          </cell>
          <cell r="E1985">
            <v>3</v>
          </cell>
          <cell r="F1985" t="str">
            <v>ÜRETİM DEPO</v>
          </cell>
          <cell r="G1985" t="str">
            <v>AD</v>
          </cell>
          <cell r="H1985">
            <v>0</v>
          </cell>
          <cell r="I1985">
            <v>1</v>
          </cell>
          <cell r="J1985">
            <v>1</v>
          </cell>
          <cell r="K1985">
            <v>0</v>
          </cell>
        </row>
        <row r="1986">
          <cell r="C1986" t="str">
            <v>Y-A-8240-0-075-017</v>
          </cell>
          <cell r="D1986" t="str">
            <v>28,1 X 45 X 1655 MM ARNIKA KARE KOLL. RAL 9016 75G (CNC ISLEMLI)(S)</v>
          </cell>
          <cell r="E1986">
            <v>3</v>
          </cell>
          <cell r="F1986" t="str">
            <v>ÜRETİM DEPO</v>
          </cell>
          <cell r="G1986" t="str">
            <v>AD</v>
          </cell>
          <cell r="H1986">
            <v>3</v>
          </cell>
          <cell r="I1986">
            <v>3</v>
          </cell>
          <cell r="J1986">
            <v>0</v>
          </cell>
          <cell r="K1986">
            <v>0</v>
          </cell>
        </row>
        <row r="1987">
          <cell r="C1987" t="str">
            <v>Y-A-8240-0-075-057</v>
          </cell>
          <cell r="D1987" t="str">
            <v>25 X 28 X 955 MM AMBER&amp;LILAC&amp;GLORY KOLL. RAL9016.75G (CNC ISLEMLI)(S)</v>
          </cell>
          <cell r="E1987">
            <v>3</v>
          </cell>
          <cell r="F1987" t="str">
            <v>ÜRETİM DEPO</v>
          </cell>
          <cell r="G1987" t="str">
            <v>AD</v>
          </cell>
          <cell r="H1987">
            <v>5</v>
          </cell>
          <cell r="I1987">
            <v>0</v>
          </cell>
          <cell r="J1987">
            <v>-5</v>
          </cell>
          <cell r="K1987">
            <v>0</v>
          </cell>
        </row>
        <row r="1988">
          <cell r="C1988" t="str">
            <v>Y-A-8240-0-075-069</v>
          </cell>
          <cell r="D1988" t="str">
            <v>25 X 28 X 1995 MM AMBER&amp;LILAC&amp;GLORY KOLL. RAL9016.75G (CNC ISLEMLI)(S)</v>
          </cell>
          <cell r="E1988">
            <v>3</v>
          </cell>
          <cell r="F1988" t="str">
            <v>ÜRETİM DEPO</v>
          </cell>
          <cell r="G1988" t="str">
            <v>AD</v>
          </cell>
          <cell r="H1988">
            <v>2</v>
          </cell>
          <cell r="I1988">
            <v>0</v>
          </cell>
          <cell r="J1988">
            <v>-2</v>
          </cell>
          <cell r="K1988">
            <v>0</v>
          </cell>
        </row>
        <row r="1989">
          <cell r="C1989" t="str">
            <v>Y-A-8240-0-075-075</v>
          </cell>
          <cell r="D1989" t="str">
            <v>25 X 28 X 635 MM AMBER&amp;LILAC&amp;GLORY KOLL. RAL9016.75G (CNC ISLEMLI)(B)</v>
          </cell>
          <cell r="E1989">
            <v>3</v>
          </cell>
          <cell r="F1989" t="str">
            <v>ÜRETİM DEPO</v>
          </cell>
          <cell r="G1989" t="str">
            <v>AD</v>
          </cell>
          <cell r="H1989">
            <v>24</v>
          </cell>
          <cell r="I1989">
            <v>0</v>
          </cell>
          <cell r="J1989">
            <v>-24</v>
          </cell>
          <cell r="K1989">
            <v>0</v>
          </cell>
        </row>
        <row r="1990">
          <cell r="C1990" t="str">
            <v>Y-A-8240-0-077-021</v>
          </cell>
          <cell r="D1990" t="str">
            <v>28,1 X 45 X 1535 MM ARNIKA KARE KOLL. RAL 9010 30G (CNC ISLEMLI)(S)</v>
          </cell>
          <cell r="E1990">
            <v>3</v>
          </cell>
          <cell r="F1990" t="str">
            <v>ÜRETİM DEPO</v>
          </cell>
          <cell r="G1990" t="str">
            <v>AD</v>
          </cell>
          <cell r="H1990">
            <v>0</v>
          </cell>
          <cell r="I1990">
            <v>1</v>
          </cell>
          <cell r="J1990">
            <v>1</v>
          </cell>
          <cell r="K1990">
            <v>0</v>
          </cell>
        </row>
        <row r="1991">
          <cell r="C1991" t="str">
            <v>Y-A-8240-0-077-027</v>
          </cell>
          <cell r="D1991" t="str">
            <v>28,1 X 45 X 1895 MM ARNIKA KARE KOLL. RAL 9010 30G (CNC ISLEMLI)(S)</v>
          </cell>
          <cell r="E1991">
            <v>3</v>
          </cell>
          <cell r="F1991" t="str">
            <v>ÜRETİM DEPO</v>
          </cell>
          <cell r="G1991" t="str">
            <v>AD</v>
          </cell>
          <cell r="H1991">
            <v>0</v>
          </cell>
          <cell r="I1991">
            <v>1</v>
          </cell>
          <cell r="J1991">
            <v>1</v>
          </cell>
          <cell r="K1991">
            <v>0</v>
          </cell>
        </row>
        <row r="1992">
          <cell r="C1992" t="str">
            <v>Y-A-8240-0-077-085</v>
          </cell>
          <cell r="D1992" t="str">
            <v>28,1 X 45 X 1055 MM (KELES) ARNIKA KARE KOLL. RAL 9010 30G (CNC ISLEMLI)</v>
          </cell>
          <cell r="E1992">
            <v>3</v>
          </cell>
          <cell r="F1992" t="str">
            <v>ÜRETİM DEPO</v>
          </cell>
          <cell r="G1992" t="str">
            <v>AD</v>
          </cell>
          <cell r="H1992">
            <v>25</v>
          </cell>
          <cell r="I1992">
            <v>0</v>
          </cell>
          <cell r="J1992">
            <v>-25</v>
          </cell>
          <cell r="K1992">
            <v>0</v>
          </cell>
        </row>
        <row r="1993">
          <cell r="C1993" t="str">
            <v>Y-A-8240-0-077-086</v>
          </cell>
          <cell r="D1993" t="str">
            <v>26,5 X 45 X 335 MM (KELES) ARNIKA OMEGA KOLL. RAL 9010 30G (CNC + SOL CEKIRDEK ISLEMLI)</v>
          </cell>
          <cell r="E1993">
            <v>3</v>
          </cell>
          <cell r="F1993" t="str">
            <v>ÜRETİM DEPO</v>
          </cell>
          <cell r="G1993" t="str">
            <v>AD</v>
          </cell>
          <cell r="H1993">
            <v>0</v>
          </cell>
          <cell r="I1993">
            <v>47</v>
          </cell>
          <cell r="J1993">
            <v>47</v>
          </cell>
          <cell r="K1993">
            <v>0</v>
          </cell>
        </row>
        <row r="1994">
          <cell r="C1994" t="str">
            <v>Y-A-8240-0-077-087</v>
          </cell>
          <cell r="D1994" t="str">
            <v>26,5 X 45 X 455 MM (KELES) ARNIKA OMEGA KOLL. RAL 9010 30G (CNC + SOL CEKIRDEK ISLEMLI)</v>
          </cell>
          <cell r="E1994">
            <v>3</v>
          </cell>
          <cell r="F1994" t="str">
            <v>ÜRETİM DEPO</v>
          </cell>
          <cell r="G1994" t="str">
            <v>AD</v>
          </cell>
          <cell r="H1994">
            <v>3</v>
          </cell>
          <cell r="I1994">
            <v>28</v>
          </cell>
          <cell r="J1994">
            <v>25</v>
          </cell>
          <cell r="K1994">
            <v>0</v>
          </cell>
        </row>
        <row r="1995">
          <cell r="C1995" t="str">
            <v>Y-A-8240-0-077-090</v>
          </cell>
          <cell r="D1995" t="str">
            <v>26,5 X 45 X 815 MM (KELES) ARNIKA OMEGA KOLL. RAL 9010 30G (CNC + SOL CEKIRDEK ISLEMLI)</v>
          </cell>
          <cell r="E1995">
            <v>3</v>
          </cell>
          <cell r="F1995" t="str">
            <v>ÜRETİM DEPO</v>
          </cell>
          <cell r="G1995" t="str">
            <v>AD</v>
          </cell>
          <cell r="H1995">
            <v>0</v>
          </cell>
          <cell r="I1995">
            <v>20</v>
          </cell>
          <cell r="J1995">
            <v>20</v>
          </cell>
          <cell r="K1995">
            <v>0</v>
          </cell>
        </row>
        <row r="1996">
          <cell r="C1996" t="str">
            <v>Y-A-8240-0-077-091</v>
          </cell>
          <cell r="D1996" t="str">
            <v>26,5 X 45 X 935 MM (KELES) ARNIKA OMEGA KOLL. RAL 9010 30G (CNC + SOL CEKIRDEK ISLEMLI)</v>
          </cell>
          <cell r="E1996">
            <v>3</v>
          </cell>
          <cell r="F1996" t="str">
            <v>ÜRETİM DEPO</v>
          </cell>
          <cell r="G1996" t="str">
            <v>AD</v>
          </cell>
          <cell r="H1996">
            <v>38</v>
          </cell>
          <cell r="I1996">
            <v>43</v>
          </cell>
          <cell r="J1996">
            <v>5</v>
          </cell>
          <cell r="K1996">
            <v>0</v>
          </cell>
        </row>
        <row r="1997">
          <cell r="C1997" t="str">
            <v>Y-A-8240-0-077-092</v>
          </cell>
          <cell r="D1997" t="str">
            <v>26,5 X 45 X 1055 MM (KELES) ARNIKA OMEGA KOLL. RAL 9010 30G (CNC + SOL CEKIRDEK ISLEMLI)</v>
          </cell>
          <cell r="E1997">
            <v>3</v>
          </cell>
          <cell r="F1997" t="str">
            <v>ÜRETİM DEPO</v>
          </cell>
          <cell r="G1997" t="str">
            <v>AD</v>
          </cell>
          <cell r="H1997">
            <v>2</v>
          </cell>
          <cell r="I1997">
            <v>13</v>
          </cell>
          <cell r="J1997">
            <v>11</v>
          </cell>
          <cell r="K1997">
            <v>0</v>
          </cell>
        </row>
        <row r="1998">
          <cell r="C1998" t="str">
            <v>Y-A-8240-0-077-093</v>
          </cell>
          <cell r="D1998" t="str">
            <v>26,5 X 45 X 335 MM (KELES) ARNIKA OMEGA KOLL. RAL 9010 30G (CNC + SAG CEKIRDEK ISLEMLI)</v>
          </cell>
          <cell r="E1998">
            <v>3</v>
          </cell>
          <cell r="F1998" t="str">
            <v>ÜRETİM DEPO</v>
          </cell>
          <cell r="G1998" t="str">
            <v>AD</v>
          </cell>
          <cell r="H1998">
            <v>0</v>
          </cell>
          <cell r="I1998">
            <v>51</v>
          </cell>
          <cell r="J1998">
            <v>51</v>
          </cell>
          <cell r="K1998">
            <v>0</v>
          </cell>
        </row>
        <row r="1999">
          <cell r="C1999" t="str">
            <v>Y-A-8240-0-077-094</v>
          </cell>
          <cell r="D1999" t="str">
            <v>26,5 X 45 X 455 MM (KELES) ARNIKA OMEGA KOLL. RAL 9010 30G (CNC + SAG CEKIRDEK ISLEMLI)</v>
          </cell>
          <cell r="E1999">
            <v>3</v>
          </cell>
          <cell r="F1999" t="str">
            <v>ÜRETİM DEPO</v>
          </cell>
          <cell r="G1999" t="str">
            <v>AD</v>
          </cell>
          <cell r="H1999">
            <v>0</v>
          </cell>
          <cell r="I1999">
            <v>27</v>
          </cell>
          <cell r="J1999">
            <v>27</v>
          </cell>
          <cell r="K1999">
            <v>0</v>
          </cell>
        </row>
        <row r="2000">
          <cell r="C2000" t="str">
            <v>Y-A-8240-0-077-095</v>
          </cell>
          <cell r="D2000" t="str">
            <v>26,5 X 45 X 575 MM (KELES) ARNIKA OMEGA KOLL. RAL 9010 30G (CNC + SAG CEKIRDEK ISLEMLI)</v>
          </cell>
          <cell r="E2000">
            <v>3</v>
          </cell>
          <cell r="F2000" t="str">
            <v>ÜRETİM DEPO</v>
          </cell>
          <cell r="G2000" t="str">
            <v>AD</v>
          </cell>
          <cell r="H2000">
            <v>0</v>
          </cell>
          <cell r="I2000">
            <v>45</v>
          </cell>
          <cell r="J2000">
            <v>45</v>
          </cell>
          <cell r="K2000">
            <v>0</v>
          </cell>
        </row>
        <row r="2001">
          <cell r="C2001" t="str">
            <v>Y-A-8240-0-077-096</v>
          </cell>
          <cell r="D2001" t="str">
            <v>26,5 X 45 X 695 MM (KELES) ARNIKA OMEGA KOLL. RAL 9010 30G (CNC + SAG CEKIRDEK ISLEMLI)</v>
          </cell>
          <cell r="E2001">
            <v>3</v>
          </cell>
          <cell r="F2001" t="str">
            <v>ÜRETİM DEPO</v>
          </cell>
          <cell r="G2001" t="str">
            <v>AD</v>
          </cell>
          <cell r="H2001">
            <v>43</v>
          </cell>
          <cell r="I2001">
            <v>19</v>
          </cell>
          <cell r="J2001">
            <v>-24</v>
          </cell>
          <cell r="K2001">
            <v>0</v>
          </cell>
        </row>
        <row r="2002">
          <cell r="C2002" t="str">
            <v>Y-A-8240-0-077-097</v>
          </cell>
          <cell r="D2002" t="str">
            <v>26,5 X 45 X 815 MM (KELES) ARNIKA OMEGA KOLL. RAL 9010 30G (CNC + SAG CEKIRDEK ISLEMLI)</v>
          </cell>
          <cell r="E2002">
            <v>3</v>
          </cell>
          <cell r="F2002" t="str">
            <v>ÜRETİM DEPO</v>
          </cell>
          <cell r="G2002" t="str">
            <v>AD</v>
          </cell>
          <cell r="H2002">
            <v>5</v>
          </cell>
          <cell r="I2002">
            <v>15</v>
          </cell>
          <cell r="J2002">
            <v>10</v>
          </cell>
          <cell r="K2002">
            <v>0</v>
          </cell>
        </row>
        <row r="2003">
          <cell r="C2003" t="str">
            <v>Y-A-8240-0-077-098</v>
          </cell>
          <cell r="D2003" t="str">
            <v>26,5 X 45 X 935 MM (KELES) ARNIKA OMEGA KOLL. RAL 9010 30G (CNC + SAG CEKIRDEK ISLEMLI)</v>
          </cell>
          <cell r="E2003">
            <v>3</v>
          </cell>
          <cell r="F2003" t="str">
            <v>ÜRETİM DEPO</v>
          </cell>
          <cell r="G2003" t="str">
            <v>AD</v>
          </cell>
          <cell r="H2003">
            <v>34</v>
          </cell>
          <cell r="I2003">
            <v>42</v>
          </cell>
          <cell r="J2003">
            <v>8</v>
          </cell>
          <cell r="K2003">
            <v>0</v>
          </cell>
        </row>
        <row r="2004">
          <cell r="C2004" t="str">
            <v>Y-A-8240-0-077-099</v>
          </cell>
          <cell r="D2004" t="str">
            <v>26,5 X 45 X 1055 MM (KELES) ARNIKA OMEGA KOLL. RAL 9010 30G (CNC + SAG CEKIRDEK ISLEMLI)</v>
          </cell>
          <cell r="E2004">
            <v>3</v>
          </cell>
          <cell r="F2004" t="str">
            <v>ÜRETİM DEPO</v>
          </cell>
          <cell r="G2004" t="str">
            <v>AD</v>
          </cell>
          <cell r="H2004">
            <v>23</v>
          </cell>
          <cell r="I2004">
            <v>14</v>
          </cell>
          <cell r="J2004">
            <v>-9</v>
          </cell>
          <cell r="K2004">
            <v>0</v>
          </cell>
        </row>
        <row r="2005">
          <cell r="C2005" t="str">
            <v>Y-A-8240-0-077-100</v>
          </cell>
          <cell r="D2005" t="str">
            <v>28,1 X 45 X 335 MM (KELES) ARNIKA KARE KOLL. RAL 9010 30G (CNC + SOL KMPKT ISLEMLI)</v>
          </cell>
          <cell r="E2005">
            <v>3</v>
          </cell>
          <cell r="F2005" t="str">
            <v>ÜRETİM DEPO</v>
          </cell>
          <cell r="G2005" t="str">
            <v>AD</v>
          </cell>
          <cell r="H2005">
            <v>81</v>
          </cell>
          <cell r="I2005">
            <v>92</v>
          </cell>
          <cell r="J2005">
            <v>11</v>
          </cell>
          <cell r="K2005">
            <v>0</v>
          </cell>
        </row>
        <row r="2006">
          <cell r="C2006" t="str">
            <v>Y-A-8240-0-077-101</v>
          </cell>
          <cell r="D2006" t="str">
            <v>28,1 X 45 X 455 MM (KELES) ARNIKA KARE KOLL. RAL 9010 30G (CNC + SOL KMPKT ISLEMLI)</v>
          </cell>
          <cell r="E2006">
            <v>3</v>
          </cell>
          <cell r="F2006" t="str">
            <v>ÜRETİM DEPO</v>
          </cell>
          <cell r="G2006" t="str">
            <v>AD</v>
          </cell>
          <cell r="H2006">
            <v>37</v>
          </cell>
          <cell r="I2006">
            <v>37</v>
          </cell>
          <cell r="J2006">
            <v>0</v>
          </cell>
          <cell r="K2006">
            <v>0</v>
          </cell>
        </row>
        <row r="2007">
          <cell r="C2007" t="str">
            <v>Y-A-8240-0-077-102</v>
          </cell>
          <cell r="D2007" t="str">
            <v>28,1 X 45 X 575 MM (KELES) ARNIKA KARE KOLL. RAL 9010 30G (CNC + SOL KMPKT ISLEMLI)</v>
          </cell>
          <cell r="E2007">
            <v>3</v>
          </cell>
          <cell r="F2007" t="str">
            <v>ÜRETİM DEPO</v>
          </cell>
          <cell r="G2007" t="str">
            <v>AD</v>
          </cell>
          <cell r="H2007">
            <v>25</v>
          </cell>
          <cell r="I2007">
            <v>50</v>
          </cell>
          <cell r="J2007">
            <v>25</v>
          </cell>
          <cell r="K2007">
            <v>0</v>
          </cell>
        </row>
        <row r="2008">
          <cell r="C2008" t="str">
            <v>Y-A-8240-0-077-103</v>
          </cell>
          <cell r="D2008" t="str">
            <v>28,1 X 45 X 695 MM (KELES) ARNIKA KARE KOLL. RAL 9010 30G (CNC + SOL KMPKT ISLEMLI)</v>
          </cell>
          <cell r="E2008">
            <v>3</v>
          </cell>
          <cell r="F2008" t="str">
            <v>ÜRETİM DEPO</v>
          </cell>
          <cell r="G2008" t="str">
            <v>AD</v>
          </cell>
          <cell r="H2008">
            <v>33</v>
          </cell>
          <cell r="I2008">
            <v>43</v>
          </cell>
          <cell r="J2008">
            <v>10</v>
          </cell>
          <cell r="K2008">
            <v>0</v>
          </cell>
        </row>
        <row r="2009">
          <cell r="C2009" t="str">
            <v>Y-A-8240-0-077-104</v>
          </cell>
          <cell r="D2009" t="str">
            <v>28,1 X 45 X 815 MM (KELES) ARNIKA KARE KOLL. RAL 9010 30G (CNC + SOL KMPKT ISLEMLI)</v>
          </cell>
          <cell r="E2009">
            <v>3</v>
          </cell>
          <cell r="F2009" t="str">
            <v>ÜRETİM DEPO</v>
          </cell>
          <cell r="G2009" t="str">
            <v>AD</v>
          </cell>
          <cell r="H2009">
            <v>23</v>
          </cell>
          <cell r="I2009">
            <v>25</v>
          </cell>
          <cell r="J2009">
            <v>2</v>
          </cell>
          <cell r="K2009">
            <v>0</v>
          </cell>
        </row>
        <row r="2010">
          <cell r="C2010" t="str">
            <v>Y-A-8240-0-077-105</v>
          </cell>
          <cell r="D2010" t="str">
            <v>28,1 X 45 X 935 MM (KELES) ARNIKA KARE KOLL. RAL 9010 30G (CNC + SOL KMPKT ISLEMLI)</v>
          </cell>
          <cell r="E2010">
            <v>3</v>
          </cell>
          <cell r="F2010" t="str">
            <v>ÜRETİM DEPO</v>
          </cell>
          <cell r="G2010" t="str">
            <v>AD</v>
          </cell>
          <cell r="H2010">
            <v>38</v>
          </cell>
          <cell r="I2010">
            <v>38</v>
          </cell>
          <cell r="J2010">
            <v>0</v>
          </cell>
          <cell r="K2010">
            <v>0</v>
          </cell>
        </row>
        <row r="2011">
          <cell r="C2011" t="str">
            <v>Y-A-8240-0-077-106</v>
          </cell>
          <cell r="D2011" t="str">
            <v>28,1 X 45 X 1055 MM (KELES) ARNIKA KARE KOLL. RAL 9010 30G (CNC + SOL KMPKT ISLEMLI)</v>
          </cell>
          <cell r="E2011">
            <v>3</v>
          </cell>
          <cell r="F2011" t="str">
            <v>ÜRETİM DEPO</v>
          </cell>
          <cell r="G2011" t="str">
            <v>AD</v>
          </cell>
          <cell r="H2011">
            <v>0</v>
          </cell>
          <cell r="I2011">
            <v>24</v>
          </cell>
          <cell r="J2011">
            <v>24</v>
          </cell>
          <cell r="K2011">
            <v>0</v>
          </cell>
        </row>
        <row r="2012">
          <cell r="C2012" t="str">
            <v>Y-A-8240-0-077-107</v>
          </cell>
          <cell r="D2012" t="str">
            <v>28,1 X 45 X 335 MM (KELES) ARNIKA KARE KOLL. RAL 9010 30G (CNC + SAG KMPKT ISLEMLI)</v>
          </cell>
          <cell r="E2012">
            <v>3</v>
          </cell>
          <cell r="F2012" t="str">
            <v>ÜRETİM DEPO</v>
          </cell>
          <cell r="G2012" t="str">
            <v>AD</v>
          </cell>
          <cell r="H2012">
            <v>74</v>
          </cell>
          <cell r="I2012">
            <v>67</v>
          </cell>
          <cell r="J2012">
            <v>-7</v>
          </cell>
          <cell r="K2012">
            <v>0</v>
          </cell>
        </row>
        <row r="2013">
          <cell r="C2013" t="str">
            <v>Y-A-8240-0-077-108</v>
          </cell>
          <cell r="D2013" t="str">
            <v>28,1 X 45 X 455 MM (KELES) ARNIKA KARE KOLL. RAL 9010 30G (CNC + SAG KMPKT ISLEMLI)</v>
          </cell>
          <cell r="E2013">
            <v>3</v>
          </cell>
          <cell r="F2013" t="str">
            <v>ÜRETİM DEPO</v>
          </cell>
          <cell r="G2013" t="str">
            <v>AD</v>
          </cell>
          <cell r="H2013">
            <v>24</v>
          </cell>
          <cell r="I2013">
            <v>24</v>
          </cell>
          <cell r="J2013">
            <v>0</v>
          </cell>
          <cell r="K2013">
            <v>0</v>
          </cell>
        </row>
        <row r="2014">
          <cell r="C2014" t="str">
            <v>Y-A-8240-0-077-109</v>
          </cell>
          <cell r="D2014" t="str">
            <v>28,1 X 45 X 575 MM (KELES) ARNIKA KARE KOLL. RAL 9010 30G (CNC + SAG KMPKT ISLEMLI)</v>
          </cell>
          <cell r="E2014">
            <v>3</v>
          </cell>
          <cell r="F2014" t="str">
            <v>ÜRETİM DEPO</v>
          </cell>
          <cell r="G2014" t="str">
            <v>AD</v>
          </cell>
          <cell r="H2014">
            <v>62</v>
          </cell>
          <cell r="I2014">
            <v>81</v>
          </cell>
          <cell r="J2014">
            <v>19</v>
          </cell>
          <cell r="K2014">
            <v>0</v>
          </cell>
        </row>
        <row r="2015">
          <cell r="C2015" t="str">
            <v>Y-A-8240-0-077-110</v>
          </cell>
          <cell r="D2015" t="str">
            <v>28,1 X 45 X 695 MM (KELES) ARNIKA KARE KOLL. RAL 9010 30G (CNC + SAG KMPKT ISLEMLI)</v>
          </cell>
          <cell r="E2015">
            <v>3</v>
          </cell>
          <cell r="F2015" t="str">
            <v>ÜRETİM DEPO</v>
          </cell>
          <cell r="G2015" t="str">
            <v>AD</v>
          </cell>
          <cell r="H2015">
            <v>29</v>
          </cell>
          <cell r="I2015">
            <v>45</v>
          </cell>
          <cell r="J2015">
            <v>16</v>
          </cell>
          <cell r="K2015">
            <v>0</v>
          </cell>
        </row>
        <row r="2016">
          <cell r="C2016" t="str">
            <v>Y-A-8240-0-077-111</v>
          </cell>
          <cell r="D2016" t="str">
            <v>28,1 X 45 X 815 MM (KELES) ARNIKA KARE KOLL. RAL 9010 30G (CNC + SAG KMPKT ISLEMLI)</v>
          </cell>
          <cell r="E2016">
            <v>3</v>
          </cell>
          <cell r="F2016" t="str">
            <v>ÜRETİM DEPO</v>
          </cell>
          <cell r="G2016" t="str">
            <v>AD</v>
          </cell>
          <cell r="H2016">
            <v>11</v>
          </cell>
          <cell r="I2016">
            <v>36</v>
          </cell>
          <cell r="J2016">
            <v>25</v>
          </cell>
          <cell r="K2016">
            <v>0</v>
          </cell>
        </row>
        <row r="2017">
          <cell r="C2017" t="str">
            <v>Y-A-8240-0-077-112</v>
          </cell>
          <cell r="D2017" t="str">
            <v>28,1 X 45 X 935 MM (KELES) ARNIKA KARE KOLL. RAL 9010 30G (CNC + SAG KMPKT ISLEMLI)</v>
          </cell>
          <cell r="E2017">
            <v>3</v>
          </cell>
          <cell r="F2017" t="str">
            <v>ÜRETİM DEPO</v>
          </cell>
          <cell r="G2017" t="str">
            <v>AD</v>
          </cell>
          <cell r="H2017">
            <v>33</v>
          </cell>
          <cell r="I2017">
            <v>33</v>
          </cell>
          <cell r="J2017">
            <v>0</v>
          </cell>
          <cell r="K2017">
            <v>0</v>
          </cell>
        </row>
        <row r="2018">
          <cell r="C2018" t="str">
            <v>Y-A-8240-0-077-113</v>
          </cell>
          <cell r="D2018" t="str">
            <v>28,1 X 45 X 1055 MM (KELES) ARNIKA KARE KOLL. RAL 9010 30G (CNC + SAG KMPKT ISLEMLI)</v>
          </cell>
          <cell r="E2018">
            <v>3</v>
          </cell>
          <cell r="F2018" t="str">
            <v>ÜRETİM DEPO</v>
          </cell>
          <cell r="G2018" t="str">
            <v>AD</v>
          </cell>
          <cell r="H2018">
            <v>18</v>
          </cell>
          <cell r="I2018">
            <v>19</v>
          </cell>
          <cell r="J2018">
            <v>1</v>
          </cell>
          <cell r="K2018">
            <v>0</v>
          </cell>
        </row>
        <row r="2019">
          <cell r="C2019" t="str">
            <v>Y-A-8240-0-081-010</v>
          </cell>
          <cell r="D2019" t="str">
            <v>25 X 28 X 875 MM AMBER&amp;LILAC&amp;GLORY KOLL. RAL9006.70G (CNC ISLEMLI)(S)</v>
          </cell>
          <cell r="E2019">
            <v>3</v>
          </cell>
          <cell r="F2019" t="str">
            <v>ÜRETİM DEPO</v>
          </cell>
          <cell r="G2019" t="str">
            <v>AD</v>
          </cell>
          <cell r="H2019">
            <v>3</v>
          </cell>
          <cell r="I2019">
            <v>0</v>
          </cell>
          <cell r="J2019">
            <v>-3</v>
          </cell>
          <cell r="K2019">
            <v>0</v>
          </cell>
        </row>
        <row r="2020">
          <cell r="C2020" t="str">
            <v>Y-A-8240-0-086-039</v>
          </cell>
          <cell r="D2020" t="str">
            <v>25 X 28 X 1000 MM BEGONIA-II KOLLEKTOR RAL9005.10G (CNC ISLEMLI)(S)</v>
          </cell>
          <cell r="E2020">
            <v>3</v>
          </cell>
          <cell r="F2020" t="str">
            <v>ÜRETİM DEPO</v>
          </cell>
          <cell r="G2020" t="str">
            <v>AD</v>
          </cell>
          <cell r="H2020">
            <v>1</v>
          </cell>
          <cell r="I2020">
            <v>0</v>
          </cell>
          <cell r="J2020">
            <v>-1</v>
          </cell>
          <cell r="K2020">
            <v>0</v>
          </cell>
        </row>
        <row r="2021">
          <cell r="C2021" t="str">
            <v>Y-A-8240-0-086-043</v>
          </cell>
          <cell r="D2021" t="str">
            <v>25 X 28 X 1500 MM BEGONIA-II KOLLEKTOR RAL9005.10G (CNC ISLEMLI)(S)</v>
          </cell>
          <cell r="E2021">
            <v>3</v>
          </cell>
          <cell r="F2021" t="str">
            <v>ÜRETİM DEPO</v>
          </cell>
          <cell r="G2021" t="str">
            <v>AD</v>
          </cell>
          <cell r="H2021">
            <v>1</v>
          </cell>
          <cell r="I2021">
            <v>0</v>
          </cell>
          <cell r="J2021">
            <v>-1</v>
          </cell>
          <cell r="K2021">
            <v>0</v>
          </cell>
        </row>
        <row r="2022">
          <cell r="C2022" t="str">
            <v>Y-A-8240-0-086-050</v>
          </cell>
          <cell r="D2022" t="str">
            <v>36,5 X 49 X 395 MM VALERIAN ETEKLI KARE KOLL. PROFIL RAL9005.10G(CNC ISLEMLI)(B)</v>
          </cell>
          <cell r="E2022">
            <v>2</v>
          </cell>
          <cell r="F2022" t="str">
            <v>HAMMADDE DEPO</v>
          </cell>
          <cell r="G2022" t="str">
            <v>AD</v>
          </cell>
          <cell r="H2022">
            <v>0</v>
          </cell>
          <cell r="I2022">
            <v>16</v>
          </cell>
          <cell r="J2022">
            <v>16</v>
          </cell>
          <cell r="K2022">
            <v>0</v>
          </cell>
        </row>
        <row r="2023">
          <cell r="C2023" t="str">
            <v>Y-A-8240-0-086-051</v>
          </cell>
          <cell r="D2023" t="str">
            <v>36,5 X 49 X 440 MM VALERIAN ETEKLI KARE KOLL. PROFIL RAL9005.10G(CNC ISLEMLI)(B)</v>
          </cell>
          <cell r="E2023">
            <v>2</v>
          </cell>
          <cell r="F2023" t="str">
            <v>HAMMADDE DEPO</v>
          </cell>
          <cell r="G2023" t="str">
            <v>AD</v>
          </cell>
          <cell r="H2023">
            <v>0</v>
          </cell>
          <cell r="I2023">
            <v>15</v>
          </cell>
          <cell r="J2023">
            <v>15</v>
          </cell>
          <cell r="K2023">
            <v>0</v>
          </cell>
        </row>
        <row r="2024">
          <cell r="C2024" t="str">
            <v>Y-A-8240-0-086-052</v>
          </cell>
          <cell r="D2024" t="str">
            <v>36,5 X 49 X 485 MM VALERIAN ETEKLI KARE KOLL. PROFIL RAL9005.10G(CNC ISLEMLI)(B)</v>
          </cell>
          <cell r="E2024">
            <v>2</v>
          </cell>
          <cell r="F2024" t="str">
            <v>HAMMADDE DEPO</v>
          </cell>
          <cell r="G2024" t="str">
            <v>AD</v>
          </cell>
          <cell r="H2024">
            <v>0</v>
          </cell>
          <cell r="I2024">
            <v>5</v>
          </cell>
          <cell r="J2024">
            <v>5</v>
          </cell>
          <cell r="K2024">
            <v>0</v>
          </cell>
        </row>
        <row r="2025">
          <cell r="C2025" t="str">
            <v>Y-A-8240-0-086-056</v>
          </cell>
          <cell r="D2025" t="str">
            <v>36,5 X 49 X 350 MM VALERIAN ETEKLI KARE KOLL. PROFIL RAL9005.10G(CNC ISLEMLI)(S)</v>
          </cell>
          <cell r="E2025">
            <v>2</v>
          </cell>
          <cell r="F2025" t="str">
            <v>HAMMADDE DEPO</v>
          </cell>
          <cell r="G2025" t="str">
            <v>AD</v>
          </cell>
          <cell r="H2025">
            <v>0</v>
          </cell>
          <cell r="I2025">
            <v>19</v>
          </cell>
          <cell r="J2025">
            <v>19</v>
          </cell>
          <cell r="K2025">
            <v>0</v>
          </cell>
        </row>
        <row r="2026">
          <cell r="C2026" t="str">
            <v>Y-A-8240-0-086-058</v>
          </cell>
          <cell r="D2026" t="str">
            <v>36,5 X 49 X 440 MM VALERIAN ETEKLI KARE KOLL. PROFIL RAL9005.10G(CNC ISLEMLI)(S)</v>
          </cell>
          <cell r="E2026">
            <v>3</v>
          </cell>
          <cell r="F2026" t="str">
            <v>ÜRETİM DEPO</v>
          </cell>
          <cell r="G2026" t="str">
            <v>AD</v>
          </cell>
          <cell r="H2026">
            <v>1</v>
          </cell>
          <cell r="I2026">
            <v>0</v>
          </cell>
          <cell r="J2026">
            <v>-1</v>
          </cell>
          <cell r="K2026">
            <v>0</v>
          </cell>
        </row>
        <row r="2027">
          <cell r="C2027" t="str">
            <v>Y-A-8240-0-093-017</v>
          </cell>
          <cell r="D2027" t="str">
            <v>28,1 X 45 X 455 MM ARNIKA KARE KOLL. RAL 7016 30G (CNC ISLEMLI)(B)</v>
          </cell>
          <cell r="E2027">
            <v>3</v>
          </cell>
          <cell r="F2027" t="str">
            <v>ÜRETİM DEPO</v>
          </cell>
          <cell r="G2027" t="str">
            <v>AD</v>
          </cell>
          <cell r="H2027">
            <v>2</v>
          </cell>
          <cell r="I2027">
            <v>0</v>
          </cell>
          <cell r="J2027">
            <v>-2</v>
          </cell>
          <cell r="K2027">
            <v>0</v>
          </cell>
        </row>
        <row r="2028">
          <cell r="C2028" t="str">
            <v>Y-A-8240-0-093-021</v>
          </cell>
          <cell r="D2028" t="str">
            <v>28,1 X 45 X 815 MM ARNIKA KARE KOLL. RAL 7016 30G (CNC ISLEMLI)(B)</v>
          </cell>
          <cell r="E2028">
            <v>3</v>
          </cell>
          <cell r="F2028" t="str">
            <v>ÜRETİM DEPO</v>
          </cell>
          <cell r="G2028" t="str">
            <v>AD</v>
          </cell>
          <cell r="H2028">
            <v>2</v>
          </cell>
          <cell r="I2028">
            <v>0</v>
          </cell>
          <cell r="J2028">
            <v>-2</v>
          </cell>
          <cell r="K2028">
            <v>0</v>
          </cell>
        </row>
        <row r="2029">
          <cell r="C2029" t="str">
            <v>Y-A-8240-0-093-023</v>
          </cell>
          <cell r="D2029" t="str">
            <v>28,1 X 45 X 935 MM ARNIKA KARE KOLL. RAL 7016 30G (CNC ISLEMLI)(B)</v>
          </cell>
          <cell r="E2029">
            <v>3</v>
          </cell>
          <cell r="F2029" t="str">
            <v>ÜRETİM DEPO</v>
          </cell>
          <cell r="G2029" t="str">
            <v>AD</v>
          </cell>
          <cell r="H2029">
            <v>0</v>
          </cell>
          <cell r="I2029">
            <v>6</v>
          </cell>
          <cell r="J2029">
            <v>6</v>
          </cell>
          <cell r="K2029">
            <v>0</v>
          </cell>
        </row>
        <row r="2030">
          <cell r="C2030" t="str">
            <v>Y-A-8240-0-093-027</v>
          </cell>
          <cell r="D2030" t="str">
            <v>28,1 X 45 X 1295 MM ARNIKA KARE KOLL. RAL 7016 30G (CNC ISLEMLI)(B)</v>
          </cell>
          <cell r="E2030">
            <v>3</v>
          </cell>
          <cell r="F2030" t="str">
            <v>ÜRETİM DEPO</v>
          </cell>
          <cell r="G2030" t="str">
            <v>AD</v>
          </cell>
          <cell r="H2030">
            <v>0</v>
          </cell>
          <cell r="I2030">
            <v>13</v>
          </cell>
          <cell r="J2030">
            <v>13</v>
          </cell>
          <cell r="K2030">
            <v>0</v>
          </cell>
        </row>
        <row r="2031">
          <cell r="C2031" t="str">
            <v>Y-A-8240-0-093-034</v>
          </cell>
          <cell r="D2031" t="str">
            <v>25 X 28 X 635 MM AMBER&amp;LILAC&amp;GLORY KOLL. RAL7016.30G (CNC ISLEMLI)(S)</v>
          </cell>
          <cell r="E2031">
            <v>3</v>
          </cell>
          <cell r="F2031" t="str">
            <v>ÜRETİM DEPO</v>
          </cell>
          <cell r="G2031" t="str">
            <v>AD</v>
          </cell>
          <cell r="H2031">
            <v>5</v>
          </cell>
          <cell r="I2031">
            <v>0</v>
          </cell>
          <cell r="J2031">
            <v>-5</v>
          </cell>
          <cell r="K2031">
            <v>0</v>
          </cell>
        </row>
        <row r="2032">
          <cell r="C2032" t="str">
            <v>Y-A-8240-0-093-051</v>
          </cell>
          <cell r="D2032" t="str">
            <v>25 X 28 X 395 MM AMBER&amp;LILAC&amp;GLORY KOLL. RAL7016.30G (CNC ISLEMLI)(B)</v>
          </cell>
          <cell r="E2032">
            <v>3</v>
          </cell>
          <cell r="F2032" t="str">
            <v>ÜRETİM DEPO</v>
          </cell>
          <cell r="G2032" t="str">
            <v>AD</v>
          </cell>
          <cell r="H2032">
            <v>6</v>
          </cell>
          <cell r="I2032">
            <v>0</v>
          </cell>
          <cell r="J2032">
            <v>-6</v>
          </cell>
          <cell r="K2032">
            <v>0</v>
          </cell>
        </row>
        <row r="2033">
          <cell r="C2033" t="str">
            <v>Y-A-8240-0-093-052</v>
          </cell>
          <cell r="D2033" t="str">
            <v>25 X 28 X 475 MM AMBER&amp;LILAC&amp;GLORY KOLL. RAL7016.30G (CNC ISLEMLI)(B)</v>
          </cell>
          <cell r="E2033">
            <v>3</v>
          </cell>
          <cell r="F2033" t="str">
            <v>ÜRETİM DEPO</v>
          </cell>
          <cell r="G2033" t="str">
            <v>AD</v>
          </cell>
          <cell r="H2033">
            <v>40</v>
          </cell>
          <cell r="I2033">
            <v>0</v>
          </cell>
          <cell r="J2033">
            <v>-40</v>
          </cell>
          <cell r="K2033">
            <v>0</v>
          </cell>
        </row>
        <row r="2034">
          <cell r="C2034" t="str">
            <v>Y-A-8240-0-093-101</v>
          </cell>
          <cell r="D2034" t="str">
            <v>28,1 X 45 X 2015 MM ARNIKA KARE KOLL. RAL 7016 30G (CNC ISLEMLI)(S)</v>
          </cell>
          <cell r="E2034">
            <v>3</v>
          </cell>
          <cell r="F2034" t="str">
            <v>ÜRETİM DEPO</v>
          </cell>
          <cell r="G2034" t="str">
            <v>AD</v>
          </cell>
          <cell r="H2034">
            <v>0</v>
          </cell>
          <cell r="I2034">
            <v>1</v>
          </cell>
          <cell r="J2034">
            <v>1</v>
          </cell>
          <cell r="K2034">
            <v>0</v>
          </cell>
        </row>
        <row r="2035">
          <cell r="C2035" t="str">
            <v>Y-A-8240-0-096-017</v>
          </cell>
          <cell r="D2035" t="str">
            <v>25 X 28 X 955 MM AMBER&amp;LILAC&amp;GLORY KOLL. NOIR SABLE 2200(YW360F) (CNC ISLEMLI)(B)</v>
          </cell>
          <cell r="E2035">
            <v>3</v>
          </cell>
          <cell r="F2035" t="str">
            <v>ÜRETİM DEPO</v>
          </cell>
          <cell r="G2035" t="str">
            <v>AD</v>
          </cell>
          <cell r="H2035">
            <v>2</v>
          </cell>
          <cell r="I2035">
            <v>0</v>
          </cell>
          <cell r="J2035">
            <v>-2</v>
          </cell>
          <cell r="K2035">
            <v>0</v>
          </cell>
        </row>
        <row r="2036">
          <cell r="C2036" t="str">
            <v>Y-C-8185-0-000-001</v>
          </cell>
          <cell r="D2036" t="str">
            <v>SPH - ALYA DUZ - AQUALINE MONTAJ KILAVUZU</v>
          </cell>
          <cell r="E2036">
            <v>3</v>
          </cell>
          <cell r="F2036" t="str">
            <v>ÜRETİM DEPO</v>
          </cell>
          <cell r="G2036" t="str">
            <v>AD</v>
          </cell>
          <cell r="H2036">
            <v>-65</v>
          </cell>
          <cell r="I2036">
            <v>0</v>
          </cell>
          <cell r="J2036">
            <v>65</v>
          </cell>
          <cell r="K2036">
            <v>0</v>
          </cell>
        </row>
        <row r="2037">
          <cell r="C2037" t="str">
            <v>Y-C-8185-0-000-002</v>
          </cell>
          <cell r="D2037" t="str">
            <v>SPH - ALYA BUKUMLU - AQUALINE MONTAJ KILAVUZU</v>
          </cell>
          <cell r="E2037">
            <v>3</v>
          </cell>
          <cell r="F2037" t="str">
            <v>ÜRETİM DEPO</v>
          </cell>
          <cell r="G2037" t="str">
            <v>AD</v>
          </cell>
          <cell r="H2037">
            <v>-10</v>
          </cell>
          <cell r="I2037">
            <v>0</v>
          </cell>
          <cell r="J2037">
            <v>10</v>
          </cell>
          <cell r="K2037">
            <v>0</v>
          </cell>
        </row>
        <row r="2038">
          <cell r="C2038" t="str">
            <v>Y-C-8185-0-000-003</v>
          </cell>
          <cell r="D2038" t="str">
            <v>SPH - ALYA GARANTI BELGESI</v>
          </cell>
          <cell r="E2038">
            <v>3</v>
          </cell>
          <cell r="F2038" t="str">
            <v>ÜRETİM DEPO</v>
          </cell>
          <cell r="G2038" t="str">
            <v>AD</v>
          </cell>
          <cell r="H2038">
            <v>-75</v>
          </cell>
          <cell r="I2038">
            <v>0</v>
          </cell>
          <cell r="J2038">
            <v>75</v>
          </cell>
          <cell r="K2038">
            <v>0</v>
          </cell>
        </row>
        <row r="2039">
          <cell r="C2039" t="str">
            <v>Y-M-8010-0-002-004</v>
          </cell>
          <cell r="D2039" t="str">
            <v>450X910X840 (SF)BK.PRT.RFL.MED.ARABA.P.C.AY.YZY.GÖVDE</v>
          </cell>
          <cell r="E2039">
            <v>3</v>
          </cell>
          <cell r="F2039" t="str">
            <v>ÜRETİM DEPO</v>
          </cell>
          <cell r="G2039" t="str">
            <v>AD</v>
          </cell>
          <cell r="H2039">
            <v>0</v>
          </cell>
          <cell r="I2039">
            <v>6</v>
          </cell>
          <cell r="J2039">
            <v>6</v>
          </cell>
          <cell r="K2039">
            <v>0</v>
          </cell>
        </row>
        <row r="2040">
          <cell r="C2040" t="str">
            <v>Y-M-8054-0-000-007</v>
          </cell>
          <cell r="D2040" t="str">
            <v>Ø 6 X 220 MM DOLU MALZEME</v>
          </cell>
          <cell r="E2040">
            <v>2</v>
          </cell>
          <cell r="F2040" t="str">
            <v>HAMMADDE DEPO</v>
          </cell>
          <cell r="G2040" t="str">
            <v>AD</v>
          </cell>
          <cell r="H2040">
            <v>24</v>
          </cell>
          <cell r="I2040">
            <v>24</v>
          </cell>
          <cell r="J2040">
            <v>0</v>
          </cell>
          <cell r="K2040">
            <v>0</v>
          </cell>
        </row>
        <row r="2041">
          <cell r="C2041" t="str">
            <v>Y-M-8148-0-000-001</v>
          </cell>
          <cell r="D2041" t="str">
            <v>Ø 22,6 X 9 MM M10 DİŞLİ YATAK</v>
          </cell>
          <cell r="E2041">
            <v>2</v>
          </cell>
          <cell r="F2041" t="str">
            <v>HAMMADDE DEPO</v>
          </cell>
          <cell r="G2041" t="str">
            <v>AD</v>
          </cell>
          <cell r="H2041">
            <v>96</v>
          </cell>
          <cell r="I2041">
            <v>96</v>
          </cell>
          <cell r="J2041">
            <v>0</v>
          </cell>
          <cell r="K2041">
            <v>0</v>
          </cell>
        </row>
        <row r="2042">
          <cell r="C2042" t="str">
            <v>Y-M-8148-0-000-002</v>
          </cell>
          <cell r="D2042" t="str">
            <v>Ø 23 X 9 MM M10 DİŞLİ YATAK</v>
          </cell>
          <cell r="E2042">
            <v>3</v>
          </cell>
          <cell r="F2042" t="str">
            <v>ÜRETİM DEPO</v>
          </cell>
          <cell r="G2042" t="str">
            <v>AD</v>
          </cell>
          <cell r="H2042">
            <v>306</v>
          </cell>
          <cell r="I2042">
            <v>290</v>
          </cell>
          <cell r="J2042">
            <v>-16</v>
          </cell>
          <cell r="K2042">
            <v>0</v>
          </cell>
        </row>
        <row r="2043">
          <cell r="C2043" t="str">
            <v>Y-M-8153-0-000-001</v>
          </cell>
          <cell r="D2043" t="str">
            <v>SERUM ASKISI DÜŞÜRÜCÜ YÜZÜK 16,5</v>
          </cell>
          <cell r="E2043">
            <v>2</v>
          </cell>
          <cell r="F2043" t="str">
            <v>HAMMADDE DEPO</v>
          </cell>
          <cell r="G2043" t="str">
            <v>AD</v>
          </cell>
          <cell r="H2043">
            <v>24</v>
          </cell>
          <cell r="I2043">
            <v>24</v>
          </cell>
          <cell r="J2043">
            <v>0</v>
          </cell>
          <cell r="K2043">
            <v>0</v>
          </cell>
        </row>
        <row r="2044">
          <cell r="C2044" t="str">
            <v>Y-M-8153-0-000-002</v>
          </cell>
          <cell r="D2044" t="str">
            <v>SERUM ASKISI DÜŞÜRÜCÜ YÜZÜK 21,5</v>
          </cell>
          <cell r="E2044">
            <v>2</v>
          </cell>
          <cell r="F2044" t="str">
            <v>HAMMADDE DEPO</v>
          </cell>
          <cell r="G2044" t="str">
            <v>AD</v>
          </cell>
          <cell r="H2044">
            <v>14</v>
          </cell>
          <cell r="I2044">
            <v>14</v>
          </cell>
          <cell r="J2044">
            <v>0</v>
          </cell>
          <cell r="K2044">
            <v>0</v>
          </cell>
        </row>
        <row r="2045">
          <cell r="C2045" t="str">
            <v>Y-M-8158-0-000-001</v>
          </cell>
          <cell r="D2045" t="str">
            <v>Ø 22,6 X 2 LİK KÖR KAPAK</v>
          </cell>
          <cell r="E2045">
            <v>2</v>
          </cell>
          <cell r="F2045" t="str">
            <v>HAMMADDE DEPO</v>
          </cell>
          <cell r="G2045" t="str">
            <v>AD</v>
          </cell>
          <cell r="H2045">
            <v>124</v>
          </cell>
          <cell r="I2045">
            <v>124</v>
          </cell>
          <cell r="J2045">
            <v>0</v>
          </cell>
          <cell r="K2045">
            <v>0</v>
          </cell>
        </row>
        <row r="2046">
          <cell r="C2046" t="str">
            <v>Y-P-0002-0-002-006</v>
          </cell>
          <cell r="D2046" t="str">
            <v>1500X500 DIVA.PSLMZ.CEL.AY.YZY.GOVDE.DIS.KYNK.(10)</v>
          </cell>
          <cell r="E2046">
            <v>3</v>
          </cell>
          <cell r="F2046" t="str">
            <v>ÜRETİM DEPO</v>
          </cell>
          <cell r="G2046" t="str">
            <v>AD</v>
          </cell>
          <cell r="H2046">
            <v>0</v>
          </cell>
          <cell r="I2046">
            <v>1</v>
          </cell>
          <cell r="J2046">
            <v>1</v>
          </cell>
          <cell r="K2046">
            <v>0</v>
          </cell>
        </row>
        <row r="2047">
          <cell r="C2047" t="str">
            <v>Y-P-0009-0-001-001</v>
          </cell>
          <cell r="D2047" t="str">
            <v>1380X500 ASOSPSLMZ.CEL.GOVDE.IC.KYNK.FRC.YZY.CTSZ(8)(B)</v>
          </cell>
          <cell r="E2047">
            <v>3</v>
          </cell>
          <cell r="F2047" t="str">
            <v>ÜRETİM DEPO</v>
          </cell>
          <cell r="G2047" t="str">
            <v>AD</v>
          </cell>
          <cell r="H2047">
            <v>0</v>
          </cell>
          <cell r="I2047">
            <v>3</v>
          </cell>
          <cell r="J2047">
            <v>3</v>
          </cell>
          <cell r="K2047">
            <v>0</v>
          </cell>
        </row>
        <row r="2048">
          <cell r="C2048" t="str">
            <v>Y-P-0009-0-001-015</v>
          </cell>
          <cell r="D2048" t="str">
            <v>1000X500 ASOS.(SEPARATORLU).PSLMZ.CEL.FRC.YZY.GOVDE.IC.KYNK.(6)</v>
          </cell>
          <cell r="E2048">
            <v>3</v>
          </cell>
          <cell r="F2048" t="str">
            <v>ÜRETİM DEPO</v>
          </cell>
          <cell r="G2048" t="str">
            <v>AD</v>
          </cell>
          <cell r="H2048">
            <v>10</v>
          </cell>
          <cell r="I2048">
            <v>10</v>
          </cell>
          <cell r="J2048">
            <v>0</v>
          </cell>
          <cell r="K2048">
            <v>0</v>
          </cell>
        </row>
        <row r="2049">
          <cell r="C2049" t="str">
            <v>Y-P-0009-0-001-016</v>
          </cell>
          <cell r="D2049" t="str">
            <v>1380X500 ASOS.(SEPARATORLU).PSLMZ.CEL.FRC.YZY.GOVDE.IC.KYNK.(8)</v>
          </cell>
          <cell r="E2049">
            <v>3</v>
          </cell>
          <cell r="F2049" t="str">
            <v>ÜRETİM DEPO</v>
          </cell>
          <cell r="G2049" t="str">
            <v>AD</v>
          </cell>
          <cell r="H2049">
            <v>30</v>
          </cell>
          <cell r="I2049">
            <v>30</v>
          </cell>
          <cell r="J2049">
            <v>0</v>
          </cell>
          <cell r="K2049">
            <v>0</v>
          </cell>
        </row>
        <row r="2050">
          <cell r="C2050" t="str">
            <v>Y-P-0009-0-001-032</v>
          </cell>
          <cell r="D2050" t="str">
            <v>1380X500 ASOS.(SEPARATORLU).PSLMZ.CEL.FRC.YZY.BAZ.HAZIRLIK.(8)</v>
          </cell>
          <cell r="E2050">
            <v>3</v>
          </cell>
          <cell r="F2050" t="str">
            <v>ÜRETİM DEPO</v>
          </cell>
          <cell r="G2050" t="str">
            <v>AD</v>
          </cell>
          <cell r="H2050">
            <v>9</v>
          </cell>
          <cell r="I2050">
            <v>9</v>
          </cell>
          <cell r="J2050">
            <v>0</v>
          </cell>
          <cell r="K2050">
            <v>0</v>
          </cell>
        </row>
        <row r="2051">
          <cell r="C2051" t="str">
            <v>Y-P-0009-0-002-005</v>
          </cell>
          <cell r="D2051" t="str">
            <v>1760X500 ASOS.PSLMZ.CEL.AY.YZY.GOVDE.IC.KYNK.(10)</v>
          </cell>
          <cell r="E2051">
            <v>3</v>
          </cell>
          <cell r="F2051" t="str">
            <v>ÜRETİM DEPO</v>
          </cell>
          <cell r="G2051" t="str">
            <v>AD</v>
          </cell>
          <cell r="H2051">
            <v>0</v>
          </cell>
          <cell r="I2051">
            <v>1</v>
          </cell>
          <cell r="J2051">
            <v>1</v>
          </cell>
          <cell r="K2051">
            <v>0</v>
          </cell>
        </row>
        <row r="2052">
          <cell r="C2052" t="str">
            <v>Y-P-0009-0-002-010</v>
          </cell>
          <cell r="D2052" t="str">
            <v>1000X500 ASOS.PSLMZ.CEL.AY.YZY.GOVDE.IC.KYNK.(6)</v>
          </cell>
          <cell r="E2052">
            <v>3</v>
          </cell>
          <cell r="F2052" t="str">
            <v>ÜRETİM DEPO</v>
          </cell>
          <cell r="G2052" t="str">
            <v>AD</v>
          </cell>
          <cell r="H2052">
            <v>0</v>
          </cell>
          <cell r="I2052">
            <v>0</v>
          </cell>
          <cell r="J2052">
            <v>0</v>
          </cell>
          <cell r="K2052">
            <v>0</v>
          </cell>
        </row>
        <row r="2053">
          <cell r="C2053" t="str">
            <v>Y-P-0009-0-002-011</v>
          </cell>
          <cell r="D2053" t="str">
            <v>1380X500 ASOS.PSLMZ.CEL.AY.YZY.GOVDE.IC.KYNK.(8)</v>
          </cell>
          <cell r="E2053">
            <v>3</v>
          </cell>
          <cell r="F2053" t="str">
            <v>ÜRETİM DEPO</v>
          </cell>
          <cell r="G2053" t="str">
            <v>AD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</row>
        <row r="2054">
          <cell r="C2054" t="str">
            <v>Y-P-0009-0-002-013</v>
          </cell>
          <cell r="D2054" t="str">
            <v>1000X500 ASOS.(SEPARATORLU).PSLMZ.CEL.AY.YZY.GOVDE.IC.KYNK.(6)</v>
          </cell>
          <cell r="E2054">
            <v>3</v>
          </cell>
          <cell r="F2054" t="str">
            <v>ÜRETİM DEPO</v>
          </cell>
          <cell r="G2054" t="str">
            <v>AD</v>
          </cell>
          <cell r="H2054">
            <v>18</v>
          </cell>
          <cell r="I2054">
            <v>18</v>
          </cell>
          <cell r="J2054">
            <v>0</v>
          </cell>
          <cell r="K2054">
            <v>0</v>
          </cell>
        </row>
        <row r="2055">
          <cell r="C2055" t="str">
            <v>Y-P-0009-0-002-014</v>
          </cell>
          <cell r="D2055" t="str">
            <v>1380X500 ASOS.(SEPARATORLU).PSLMZ.CEL.AY.YZY.GOVDE.IC.KYNK.(8)</v>
          </cell>
          <cell r="E2055">
            <v>3</v>
          </cell>
          <cell r="F2055" t="str">
            <v>ÜRETİM DEPO</v>
          </cell>
          <cell r="G2055" t="str">
            <v>AD</v>
          </cell>
          <cell r="H2055">
            <v>75</v>
          </cell>
          <cell r="I2055">
            <v>75</v>
          </cell>
          <cell r="J2055">
            <v>0</v>
          </cell>
          <cell r="K2055">
            <v>0</v>
          </cell>
        </row>
        <row r="2056">
          <cell r="C2056" t="str">
            <v>Y-P-0009-0-094-001</v>
          </cell>
          <cell r="D2056" t="str">
            <v>1380X500 ASOSPSLMZ.CEL.BAZ.HAZIRLIK.NOIR.200.SBL.PE.SW306G.CTSZ(8)</v>
          </cell>
          <cell r="E2056">
            <v>3</v>
          </cell>
          <cell r="F2056" t="str">
            <v>ÜRETİM DEPO</v>
          </cell>
          <cell r="G2056" t="str">
            <v>AD</v>
          </cell>
          <cell r="H2056">
            <v>4</v>
          </cell>
          <cell r="I2056">
            <v>0</v>
          </cell>
          <cell r="J2056">
            <v>-4</v>
          </cell>
          <cell r="K2056">
            <v>0</v>
          </cell>
        </row>
        <row r="2057">
          <cell r="C2057" t="str">
            <v>Y-P-0009-1-173-002</v>
          </cell>
          <cell r="D2057" t="str">
            <v>1380X500 ASOS.PSLMZ.CEL.BAZ.HAZIRLIK.PVD.BRSHED.BRONZE(8)(B)</v>
          </cell>
          <cell r="E2057">
            <v>3</v>
          </cell>
          <cell r="F2057" t="str">
            <v>ÜRETİM DEPO</v>
          </cell>
          <cell r="G2057" t="str">
            <v>AD</v>
          </cell>
          <cell r="H2057">
            <v>0</v>
          </cell>
          <cell r="I2057">
            <v>2</v>
          </cell>
          <cell r="J2057">
            <v>2</v>
          </cell>
          <cell r="K2057">
            <v>0</v>
          </cell>
        </row>
        <row r="2058">
          <cell r="C2058" t="str">
            <v>Y-P-0022-0-001-001</v>
          </cell>
          <cell r="D2058" t="str">
            <v>900X500 HERA.PSLMZ.CEL.FRC.YZY.GOVDE.IC.KYNK.(8)</v>
          </cell>
          <cell r="E2058">
            <v>3</v>
          </cell>
          <cell r="F2058" t="str">
            <v>ÜRETİM DEPO</v>
          </cell>
          <cell r="G2058" t="str">
            <v>AD</v>
          </cell>
          <cell r="H2058">
            <v>-1</v>
          </cell>
          <cell r="I2058">
            <v>0</v>
          </cell>
          <cell r="J2058">
            <v>1</v>
          </cell>
          <cell r="K2058">
            <v>0</v>
          </cell>
        </row>
        <row r="2059">
          <cell r="C2059" t="str">
            <v>Y-P-0022-0-002-001</v>
          </cell>
          <cell r="D2059" t="str">
            <v>900X500 HERA.PSLMZ.CEL.AY.YZY.GOVDE.IC.KYNK.(8)</v>
          </cell>
          <cell r="E2059">
            <v>3</v>
          </cell>
          <cell r="F2059" t="str">
            <v>ÜRETİM DEPO</v>
          </cell>
          <cell r="G2059" t="str">
            <v>AD</v>
          </cell>
          <cell r="H2059">
            <v>2</v>
          </cell>
          <cell r="I2059">
            <v>0</v>
          </cell>
          <cell r="J2059">
            <v>-2</v>
          </cell>
          <cell r="K2059">
            <v>0</v>
          </cell>
        </row>
        <row r="2060">
          <cell r="C2060" t="str">
            <v>Y-P-0030-0-001-007</v>
          </cell>
          <cell r="D2060" t="str">
            <v>1400X600 RADO.PSLMZ.CEL.FRC.YZY.GOVDE.IC.KYNK.(21)</v>
          </cell>
          <cell r="E2060">
            <v>3</v>
          </cell>
          <cell r="F2060" t="str">
            <v>ÜRETİM DEPO</v>
          </cell>
          <cell r="G2060" t="str">
            <v>AD</v>
          </cell>
          <cell r="H2060">
            <v>-1</v>
          </cell>
          <cell r="I2060">
            <v>0</v>
          </cell>
          <cell r="J2060">
            <v>1</v>
          </cell>
          <cell r="K2060">
            <v>0</v>
          </cell>
        </row>
        <row r="2061">
          <cell r="C2061" t="str">
            <v>Y-P-0031-0-001-011</v>
          </cell>
          <cell r="D2061" t="str">
            <v>1200X500 VISTA(TGG).PSLMZ.CEL.AY.YZY.CITA.GZ.BG.(L).FRC.YZY.GOVDE.IC.KYNK.(17)</v>
          </cell>
          <cell r="E2061">
            <v>3</v>
          </cell>
          <cell r="F2061" t="str">
            <v>ÜRETİM DEPO</v>
          </cell>
          <cell r="G2061" t="str">
            <v>AD</v>
          </cell>
          <cell r="H2061">
            <v>0</v>
          </cell>
          <cell r="I2061">
            <v>2</v>
          </cell>
          <cell r="J2061">
            <v>2</v>
          </cell>
          <cell r="K2061">
            <v>0</v>
          </cell>
        </row>
        <row r="2062">
          <cell r="C2062" t="str">
            <v>Y-P-0050-0-001-028</v>
          </cell>
          <cell r="D2062" t="str">
            <v>800X600 BIANCA.(TRG). PSLMZ.CEL.FRC.YZY.GIZ.BAG.BAZ.HAZIRLIK.(5)</v>
          </cell>
          <cell r="E2062">
            <v>3</v>
          </cell>
          <cell r="F2062" t="str">
            <v>ÜRETİM DEPO</v>
          </cell>
          <cell r="G2062" t="str">
            <v>AD</v>
          </cell>
          <cell r="H2062">
            <v>3</v>
          </cell>
          <cell r="I2062">
            <v>0</v>
          </cell>
          <cell r="J2062">
            <v>-3</v>
          </cell>
          <cell r="K2062">
            <v>0</v>
          </cell>
        </row>
        <row r="2063">
          <cell r="C2063" t="str">
            <v>Y-P-0050-0-002-014</v>
          </cell>
          <cell r="D2063" t="str">
            <v>876X494 BIANCA.PSLMZ.CEL.AY.YZY.GOVDE.ORBITAL.KYNK.(4)</v>
          </cell>
          <cell r="E2063">
            <v>3</v>
          </cell>
          <cell r="F2063" t="str">
            <v>ÜRETİM DEPO</v>
          </cell>
          <cell r="G2063" t="str">
            <v>AD</v>
          </cell>
          <cell r="H2063">
            <v>1</v>
          </cell>
          <cell r="I2063">
            <v>0</v>
          </cell>
          <cell r="J2063">
            <v>-1</v>
          </cell>
          <cell r="K2063">
            <v>0</v>
          </cell>
        </row>
        <row r="2064">
          <cell r="C2064" t="str">
            <v>Y-P-0050-0-002-035</v>
          </cell>
          <cell r="D2064" t="str">
            <v>600X494 BIANCA.PSLMZ.CEL.AKS:447MM.AY.YZY.BAZ.HAZIRLIK.(3)</v>
          </cell>
          <cell r="E2064">
            <v>3</v>
          </cell>
          <cell r="F2064" t="str">
            <v>ÜRETİM DEPO</v>
          </cell>
          <cell r="G2064" t="str">
            <v>AD</v>
          </cell>
          <cell r="H2064">
            <v>0</v>
          </cell>
          <cell r="I2064">
            <v>1</v>
          </cell>
          <cell r="J2064">
            <v>1</v>
          </cell>
          <cell r="K2064">
            <v>0</v>
          </cell>
        </row>
        <row r="2065">
          <cell r="C2065" t="str">
            <v>Y-P-0050-0-002-036</v>
          </cell>
          <cell r="D2065" t="str">
            <v>600X494 BIANCA.PSLMZ.CEL.AY.YZY.BAZ.HAZIRLIK.(3)</v>
          </cell>
          <cell r="E2065">
            <v>25</v>
          </cell>
          <cell r="F2065" t="str">
            <v>HURDA ATIK DEPO</v>
          </cell>
          <cell r="G2065" t="str">
            <v>AD</v>
          </cell>
          <cell r="H2065">
            <v>0</v>
          </cell>
          <cell r="I2065">
            <v>1</v>
          </cell>
          <cell r="J2065">
            <v>1</v>
          </cell>
          <cell r="K2065">
            <v>0</v>
          </cell>
        </row>
        <row r="2066">
          <cell r="C2066" t="str">
            <v>Y-P-0050-0-175-002</v>
          </cell>
          <cell r="D2066" t="str">
            <v>876X494 BIANCAPSLMZ.CEL.BAZ.HAZIRLIK.PVD.BRSHED.BRASS(4)(B)</v>
          </cell>
          <cell r="E2066">
            <v>9</v>
          </cell>
          <cell r="F2066" t="str">
            <v>RED (KARANTİNA) DEPO</v>
          </cell>
          <cell r="G2066" t="str">
            <v>AD</v>
          </cell>
          <cell r="H2066">
            <v>2</v>
          </cell>
          <cell r="I2066">
            <v>2</v>
          </cell>
          <cell r="J2066">
            <v>0</v>
          </cell>
          <cell r="K2066">
            <v>0</v>
          </cell>
        </row>
        <row r="2067">
          <cell r="C2067" t="str">
            <v>Y-P-0050-0-175-003</v>
          </cell>
          <cell r="D2067" t="str">
            <v>600X494 BIANCAPSLMZ.CEL.BAZ.HAZIRLIK.PVD.BRSHED.BRASS(3)(B)</v>
          </cell>
          <cell r="E2067">
            <v>9</v>
          </cell>
          <cell r="F2067" t="str">
            <v>RED (KARANTİNA) DEPO</v>
          </cell>
          <cell r="G2067" t="str">
            <v>AD</v>
          </cell>
          <cell r="H2067">
            <v>1</v>
          </cell>
          <cell r="I2067">
            <v>1</v>
          </cell>
          <cell r="J2067">
            <v>0</v>
          </cell>
          <cell r="K2067">
            <v>0</v>
          </cell>
        </row>
        <row r="2068">
          <cell r="C2068" t="str">
            <v>Y-P-0050-0-204-002</v>
          </cell>
          <cell r="D2068" t="str">
            <v>876X494 BIANCAPSLMZ.CEL.BAZ.HAZIRLIK.PVD.BRSHED.COPPER(4)(B)</v>
          </cell>
          <cell r="E2068">
            <v>9</v>
          </cell>
          <cell r="F2068" t="str">
            <v>RED (KARANTİNA) DEPO</v>
          </cell>
          <cell r="G2068" t="str">
            <v>AD</v>
          </cell>
          <cell r="H2068">
            <v>1</v>
          </cell>
          <cell r="I2068">
            <v>1</v>
          </cell>
          <cell r="J2068">
            <v>0</v>
          </cell>
          <cell r="K2068">
            <v>0</v>
          </cell>
        </row>
        <row r="2069">
          <cell r="C2069" t="str">
            <v>Y-P-0060-0-002-001</v>
          </cell>
          <cell r="D2069" t="str">
            <v>1000X500 LARISSA(JE).PSLMZ.CEL.AY.YZY.GOVDE.IC.KYNK.(6)</v>
          </cell>
          <cell r="E2069">
            <v>3</v>
          </cell>
          <cell r="F2069" t="str">
            <v>ÜRETİM DEPO</v>
          </cell>
          <cell r="G2069" t="str">
            <v>AD</v>
          </cell>
          <cell r="H2069">
            <v>0</v>
          </cell>
          <cell r="I2069">
            <v>3</v>
          </cell>
          <cell r="J2069">
            <v>3</v>
          </cell>
          <cell r="K2069">
            <v>0</v>
          </cell>
        </row>
        <row r="2070">
          <cell r="C2070" t="str">
            <v>Y-P-0068-0-001-009</v>
          </cell>
          <cell r="D2070" t="str">
            <v>1000X500 TERRA.PSLMZ.CEL.FRC.YZY.GOVDE.IC.KYNK.(6)</v>
          </cell>
          <cell r="E2070">
            <v>3</v>
          </cell>
          <cell r="F2070" t="str">
            <v>ÜRETİM DEPO</v>
          </cell>
          <cell r="G2070" t="str">
            <v>AD</v>
          </cell>
          <cell r="H2070">
            <v>0</v>
          </cell>
          <cell r="I2070">
            <v>4</v>
          </cell>
          <cell r="J2070">
            <v>4</v>
          </cell>
          <cell r="K2070">
            <v>0</v>
          </cell>
        </row>
        <row r="2071">
          <cell r="C2071" t="str">
            <v>Y-P-0069-0-001-014</v>
          </cell>
          <cell r="D2071" t="str">
            <v>1500X500 TRENDY.PSLMZ.CEL.FRC.YZY.BAZ.HAZIRLIK.(9)</v>
          </cell>
          <cell r="E2071">
            <v>3</v>
          </cell>
          <cell r="F2071" t="str">
            <v>ÜRETİM DEPO</v>
          </cell>
          <cell r="G2071" t="str">
            <v>AD</v>
          </cell>
          <cell r="H2071">
            <v>0</v>
          </cell>
          <cell r="I2071">
            <v>5</v>
          </cell>
          <cell r="J2071">
            <v>5</v>
          </cell>
          <cell r="K2071">
            <v>0</v>
          </cell>
        </row>
        <row r="2072">
          <cell r="C2072" t="str">
            <v>Y-P-0069-0-204-001</v>
          </cell>
          <cell r="D2072" t="str">
            <v>800X500 TRENDY.PSLMZ.CEL.BAZ.HAZIRLIK.PVD.BRSHED.COPPER(5)(B)</v>
          </cell>
          <cell r="E2072">
            <v>3</v>
          </cell>
          <cell r="F2072" t="str">
            <v>ÜRETİM DEPO</v>
          </cell>
          <cell r="G2072" t="str">
            <v>AD</v>
          </cell>
          <cell r="H2072">
            <v>0</v>
          </cell>
          <cell r="I2072">
            <v>1</v>
          </cell>
          <cell r="J2072">
            <v>1</v>
          </cell>
          <cell r="K2072">
            <v>0</v>
          </cell>
        </row>
        <row r="2073">
          <cell r="C2073" t="str">
            <v>Y-P-0086-0-002-018</v>
          </cell>
          <cell r="D2073" t="str">
            <v>1380X500 ASOS ELEKTRIKLI.(SEPERATORLU).PSLMZ.CEL.AY.YZY.BAZ.HAZIRLIK.(8)</v>
          </cell>
          <cell r="E2073">
            <v>3</v>
          </cell>
          <cell r="F2073" t="str">
            <v>ÜRETİM DEPO</v>
          </cell>
          <cell r="G2073" t="str">
            <v>AD</v>
          </cell>
          <cell r="H2073">
            <v>0</v>
          </cell>
          <cell r="I2073">
            <v>1</v>
          </cell>
          <cell r="J2073">
            <v>1</v>
          </cell>
          <cell r="K2073">
            <v>0</v>
          </cell>
        </row>
        <row r="2074">
          <cell r="C2074" t="str">
            <v>Y-P-0103-0-179-001</v>
          </cell>
          <cell r="D2074" t="str">
            <v>600X480 OLGA.PSLMZ.CEL.BAZ.HAZIRLIK.PVD.BRSHED.BLACK.CHROME(7)(B)</v>
          </cell>
          <cell r="E2074">
            <v>3</v>
          </cell>
          <cell r="F2074" t="str">
            <v>ÜRETİM DEPO</v>
          </cell>
          <cell r="G2074" t="str">
            <v>AD</v>
          </cell>
          <cell r="H2074">
            <v>0</v>
          </cell>
          <cell r="I2074">
            <v>1</v>
          </cell>
          <cell r="J2074">
            <v>1</v>
          </cell>
          <cell r="K2074">
            <v>0</v>
          </cell>
        </row>
        <row r="2075">
          <cell r="C2075" t="str">
            <v>Y-P-0105-0-001-002</v>
          </cell>
          <cell r="D2075" t="str">
            <v>1200X500 BLUEBELL.PSLMZ.CEL.GOVDE.DIS.KYNK.FRC.YZY.(18)(B)</v>
          </cell>
          <cell r="E2075">
            <v>9</v>
          </cell>
          <cell r="F2075" t="str">
            <v>RED (KARANTİNA) DEPO</v>
          </cell>
          <cell r="G2075" t="str">
            <v>AD</v>
          </cell>
          <cell r="H2075">
            <v>1</v>
          </cell>
          <cell r="I2075">
            <v>0</v>
          </cell>
          <cell r="J2075">
            <v>-1</v>
          </cell>
          <cell r="K2075">
            <v>0</v>
          </cell>
        </row>
        <row r="2076">
          <cell r="C2076" t="str">
            <v>Y-P-0105-0-002-025</v>
          </cell>
          <cell r="D2076" t="str">
            <v>1200X500 BLUEBELL.PSLMZ.CEL.AY.YZY.GOVDE.DIS.KYNK.(18)</v>
          </cell>
          <cell r="E2076">
            <v>3</v>
          </cell>
          <cell r="F2076" t="str">
            <v>ÜRETİM DEPO</v>
          </cell>
          <cell r="G2076" t="str">
            <v>AD</v>
          </cell>
          <cell r="H2076">
            <v>1</v>
          </cell>
          <cell r="I2076">
            <v>0</v>
          </cell>
          <cell r="J2076">
            <v>-1</v>
          </cell>
          <cell r="K2076">
            <v>0</v>
          </cell>
        </row>
        <row r="2077">
          <cell r="C2077" t="str">
            <v>Y-P-0105-0-002-049</v>
          </cell>
          <cell r="D2077" t="str">
            <v>750X500 BLUEBELL.PSLMZ.CEL.AY.YZY.BAZ.HAZIRLIK.(11)</v>
          </cell>
          <cell r="E2077">
            <v>3</v>
          </cell>
          <cell r="F2077" t="str">
            <v>ÜRETİM DEPO</v>
          </cell>
          <cell r="G2077" t="str">
            <v>AD</v>
          </cell>
          <cell r="H2077">
            <v>3</v>
          </cell>
          <cell r="I2077">
            <v>3</v>
          </cell>
          <cell r="J2077">
            <v>0</v>
          </cell>
          <cell r="K2077">
            <v>0</v>
          </cell>
        </row>
        <row r="2078">
          <cell r="C2078" t="str">
            <v>Y-P-0105-0-175-005</v>
          </cell>
          <cell r="D2078" t="str">
            <v>1200X500 BLUEBELL.PSLMZ.CEL.BAZ.HAZIRLIK.PVD.BRSHD.BRASS(18)(B)</v>
          </cell>
          <cell r="E2078">
            <v>3</v>
          </cell>
          <cell r="F2078" t="str">
            <v>ÜRETİM DEPO</v>
          </cell>
          <cell r="G2078" t="str">
            <v>AD</v>
          </cell>
          <cell r="H2078">
            <v>-1</v>
          </cell>
          <cell r="I2078">
            <v>0</v>
          </cell>
          <cell r="J2078">
            <v>1</v>
          </cell>
          <cell r="K2078">
            <v>0</v>
          </cell>
        </row>
        <row r="2079">
          <cell r="C2079" t="str">
            <v>Y-P-0164-0-002-001</v>
          </cell>
          <cell r="D2079" t="str">
            <v>553X500 MM PSLMZ.CEL.LAVABO.ALTLIGI.SEPETI.GOVDE.DIS.KYNK.AY.YZY.ECZACIBASI.(7)</v>
          </cell>
          <cell r="E2079">
            <v>3</v>
          </cell>
          <cell r="F2079" t="str">
            <v>ÜRETİM DEPO</v>
          </cell>
          <cell r="G2079" t="str">
            <v>AD</v>
          </cell>
          <cell r="H2079">
            <v>1</v>
          </cell>
          <cell r="I2079">
            <v>0</v>
          </cell>
          <cell r="J2079">
            <v>-1</v>
          </cell>
          <cell r="K2079">
            <v>0</v>
          </cell>
        </row>
        <row r="2080">
          <cell r="C2080" t="str">
            <v>Y-P-0164-0-002-002</v>
          </cell>
          <cell r="D2080" t="str">
            <v>703X500 MM PSLMZ.CEL.LAVABO.ALTLIGI.SEPETI.GOVDE.DIS.KYNK.AY.YZY.ECZACIBASI.(8)</v>
          </cell>
          <cell r="E2080">
            <v>3</v>
          </cell>
          <cell r="F2080" t="str">
            <v>ÜRETİM DEPO</v>
          </cell>
          <cell r="G2080" t="str">
            <v>AD</v>
          </cell>
          <cell r="H2080">
            <v>2</v>
          </cell>
          <cell r="I2080">
            <v>1</v>
          </cell>
          <cell r="J2080">
            <v>-1</v>
          </cell>
          <cell r="K2080">
            <v>0</v>
          </cell>
        </row>
        <row r="2081">
          <cell r="C2081" t="str">
            <v>Y-P-0164-0-002-003</v>
          </cell>
          <cell r="D2081" t="str">
            <v>898X500 MM PSLMZ.CEL.LAVABO.ALTLIGI.SEPETI.GOVDE.DIS.KYNK.AY.YZY.ECZACIBASI.(9)</v>
          </cell>
          <cell r="E2081">
            <v>3</v>
          </cell>
          <cell r="F2081" t="str">
            <v>ÜRETİM DEPO</v>
          </cell>
          <cell r="G2081" t="str">
            <v>AD</v>
          </cell>
          <cell r="H2081">
            <v>5</v>
          </cell>
          <cell r="I2081">
            <v>0</v>
          </cell>
          <cell r="J2081">
            <v>-5</v>
          </cell>
          <cell r="K2081">
            <v>0</v>
          </cell>
        </row>
        <row r="2082">
          <cell r="C2082" t="str">
            <v>Y-P-0169-0-001-007</v>
          </cell>
          <cell r="D2082" t="str">
            <v>860X450 SPIN.PSLMZ.CEL.BAZ.HAZIRLIK.FRC.YZY.(3)(B)</v>
          </cell>
          <cell r="E2082">
            <v>3</v>
          </cell>
          <cell r="F2082" t="str">
            <v>ÜRETİM DEPO</v>
          </cell>
          <cell r="G2082" t="str">
            <v>AD</v>
          </cell>
          <cell r="H2082">
            <v>0</v>
          </cell>
          <cell r="I2082">
            <v>5</v>
          </cell>
          <cell r="J2082">
            <v>5</v>
          </cell>
          <cell r="K2082">
            <v>0</v>
          </cell>
        </row>
        <row r="2083">
          <cell r="C2083" t="str">
            <v>Y-P-0171-0-002-001</v>
          </cell>
          <cell r="D2083" t="str">
            <v>1200X500 PORTO.PSLMZ.CEL.GOVDE.DIS.KYNK.AY.YZY.(7)(B)(R)</v>
          </cell>
          <cell r="E2083">
            <v>3</v>
          </cell>
          <cell r="F2083" t="str">
            <v>ÜRETİM DEPO</v>
          </cell>
          <cell r="G2083" t="str">
            <v>AD</v>
          </cell>
          <cell r="H2083">
            <v>0</v>
          </cell>
          <cell r="I2083">
            <v>1</v>
          </cell>
          <cell r="J2083">
            <v>1</v>
          </cell>
          <cell r="K2083">
            <v>0</v>
          </cell>
        </row>
        <row r="2084">
          <cell r="C2084" t="str">
            <v>Y-P-0171-0-002-004</v>
          </cell>
          <cell r="D2084" t="str">
            <v>1200X500 PORTO.PSLMZ.CEL.(R).AY.YZY.GOVDE.DIS.KYNK.(7)</v>
          </cell>
          <cell r="E2084">
            <v>3</v>
          </cell>
          <cell r="F2084" t="str">
            <v>ÜRETİM DEPO</v>
          </cell>
          <cell r="G2084" t="str">
            <v>AD</v>
          </cell>
          <cell r="H2084">
            <v>1</v>
          </cell>
          <cell r="I2084">
            <v>0</v>
          </cell>
          <cell r="J2084">
            <v>-1</v>
          </cell>
          <cell r="K2084">
            <v>0</v>
          </cell>
        </row>
        <row r="2085">
          <cell r="C2085" t="str">
            <v>Y-P-0177-0-002-001</v>
          </cell>
          <cell r="D2085" t="str">
            <v>1200X266 FLAKE.Z.PSLMZ.CEL.GOVDE.DIS.KYNK.AY.YZY.(2)(B)</v>
          </cell>
          <cell r="E2085">
            <v>3</v>
          </cell>
          <cell r="F2085" t="str">
            <v>ÜRETİM DEPO</v>
          </cell>
          <cell r="G2085" t="str">
            <v>AD</v>
          </cell>
          <cell r="H2085">
            <v>0</v>
          </cell>
          <cell r="I2085">
            <v>1</v>
          </cell>
          <cell r="J2085">
            <v>1</v>
          </cell>
          <cell r="K2085">
            <v>0</v>
          </cell>
        </row>
        <row r="2086">
          <cell r="C2086" t="str">
            <v>Y-P-0184-0-001-001</v>
          </cell>
          <cell r="D2086" t="str">
            <v>1000X600 WAVE.PSLMZ.CEL.FRC.YZY.BAZ.HAZIRLIK.(8)</v>
          </cell>
          <cell r="E2086">
            <v>3</v>
          </cell>
          <cell r="F2086" t="str">
            <v>ÜRETİM DEPO</v>
          </cell>
          <cell r="G2086" t="str">
            <v>AD</v>
          </cell>
          <cell r="H2086">
            <v>2</v>
          </cell>
          <cell r="I2086">
            <v>0</v>
          </cell>
          <cell r="J2086">
            <v>-2</v>
          </cell>
          <cell r="K2086">
            <v>0</v>
          </cell>
        </row>
        <row r="2087">
          <cell r="C2087" t="str">
            <v>Y-P-0184-0-001-001</v>
          </cell>
          <cell r="D2087" t="str">
            <v>1000X600 WAVE.PSLMZ.CEL.FRC.YZY.BAZ.HAZIRLIK.(8)</v>
          </cell>
          <cell r="E2087">
            <v>25</v>
          </cell>
          <cell r="F2087" t="str">
            <v>HURDA ATIK DEPO</v>
          </cell>
          <cell r="G2087" t="str">
            <v>AD</v>
          </cell>
          <cell r="H2087">
            <v>1</v>
          </cell>
          <cell r="I2087">
            <v>1</v>
          </cell>
          <cell r="J2087">
            <v>0</v>
          </cell>
          <cell r="K2087">
            <v>0</v>
          </cell>
        </row>
        <row r="2088">
          <cell r="C2088" t="str">
            <v>Y-P-0206-0-002-001</v>
          </cell>
          <cell r="D2088" t="str">
            <v>1075X600 TONO(NK).PSLMZ.CEL.AY.YZY.GOVDE.DIS.KYNK.(6)</v>
          </cell>
          <cell r="E2088">
            <v>3</v>
          </cell>
          <cell r="F2088" t="str">
            <v>ÜRETİM DEPO</v>
          </cell>
          <cell r="G2088" t="str">
            <v>AD</v>
          </cell>
          <cell r="H2088">
            <v>1</v>
          </cell>
          <cell r="I2088">
            <v>1</v>
          </cell>
          <cell r="J2088">
            <v>0</v>
          </cell>
          <cell r="K2088">
            <v>0</v>
          </cell>
        </row>
        <row r="2089">
          <cell r="C2089" t="str">
            <v>Y-P-0206-0-002-005</v>
          </cell>
          <cell r="D2089" t="str">
            <v>675X600 TONO(NK).PSLMZ.CEL.AY.YZY.GOVDE.DIS.KYNK.(4)</v>
          </cell>
          <cell r="E2089">
            <v>3</v>
          </cell>
          <cell r="F2089" t="str">
            <v>ÜRETİM DEPO</v>
          </cell>
          <cell r="G2089" t="str">
            <v>AD</v>
          </cell>
          <cell r="H2089">
            <v>1</v>
          </cell>
          <cell r="I2089">
            <v>1</v>
          </cell>
          <cell r="J2089">
            <v>0</v>
          </cell>
          <cell r="K2089">
            <v>0</v>
          </cell>
        </row>
        <row r="2090">
          <cell r="C2090" t="str">
            <v>Y-P-0217-0-001-009</v>
          </cell>
          <cell r="D2090" t="str">
            <v>632X100 ROUND Ø32.PSLMZ.CEL.FRC.YZY.GOVDE.DIS.KYNK.(1)</v>
          </cell>
          <cell r="E2090">
            <v>3</v>
          </cell>
          <cell r="F2090" t="str">
            <v>ÜRETİM DEPO</v>
          </cell>
          <cell r="G2090" t="str">
            <v>AD</v>
          </cell>
          <cell r="H2090">
            <v>30</v>
          </cell>
          <cell r="I2090">
            <v>0</v>
          </cell>
          <cell r="J2090">
            <v>-30</v>
          </cell>
          <cell r="K2090">
            <v>0</v>
          </cell>
        </row>
        <row r="2091">
          <cell r="C2091" t="str">
            <v>Y-P-0217-0-002-006</v>
          </cell>
          <cell r="D2091" t="str">
            <v>450X100 ROUND Ø32.PSLMZ.CEL.AY.YZY.GOVDE.DIS.KYNK.(1)</v>
          </cell>
          <cell r="E2091">
            <v>3</v>
          </cell>
          <cell r="F2091" t="str">
            <v>ÜRETİM DEPO</v>
          </cell>
          <cell r="G2091" t="str">
            <v>AD</v>
          </cell>
          <cell r="H2091">
            <v>0</v>
          </cell>
          <cell r="I2091">
            <v>2</v>
          </cell>
          <cell r="J2091">
            <v>2</v>
          </cell>
          <cell r="K2091">
            <v>0</v>
          </cell>
        </row>
        <row r="2092">
          <cell r="C2092" t="str">
            <v>Y-P-0218-1-001-008</v>
          </cell>
          <cell r="D2092" t="str">
            <v>500X100 ROUND Ø32.TEK.TRF.BAG.PSLMZ.CEL.BAZ.HAZIRLIK.FRC.YZY.(1)(B)</v>
          </cell>
          <cell r="E2092">
            <v>3</v>
          </cell>
          <cell r="F2092" t="str">
            <v>ÜRETİM DEPO</v>
          </cell>
          <cell r="G2092" t="str">
            <v>AD</v>
          </cell>
          <cell r="H2092">
            <v>40</v>
          </cell>
          <cell r="I2092">
            <v>30</v>
          </cell>
          <cell r="J2092">
            <v>-10</v>
          </cell>
          <cell r="K2092">
            <v>0</v>
          </cell>
        </row>
        <row r="2093">
          <cell r="C2093" t="str">
            <v>Y-P-0224-0-002-001</v>
          </cell>
          <cell r="D2093" t="str">
            <v>1000X400 EVERSLEY(TR).PSLMZ.CEL.AY.YZY.GOVDE.DIS.KYNK.(14)</v>
          </cell>
          <cell r="E2093">
            <v>3</v>
          </cell>
          <cell r="F2093" t="str">
            <v>ÜRETİM DEPO</v>
          </cell>
          <cell r="G2093" t="str">
            <v>AD</v>
          </cell>
          <cell r="H2093">
            <v>1</v>
          </cell>
          <cell r="I2093">
            <v>0</v>
          </cell>
          <cell r="J2093">
            <v>-1</v>
          </cell>
          <cell r="K2093">
            <v>0</v>
          </cell>
        </row>
        <row r="2094">
          <cell r="C2094" t="str">
            <v>Y-P-0224-0-002-002</v>
          </cell>
          <cell r="D2094" t="str">
            <v>1000X500 EVERSLEY(TR).PSLMZ.CEL.AY.YZY.GOVDE.DIS.KYNK.(14)</v>
          </cell>
          <cell r="E2094">
            <v>3</v>
          </cell>
          <cell r="F2094" t="str">
            <v>ÜRETİM DEPO</v>
          </cell>
          <cell r="G2094" t="str">
            <v>AD</v>
          </cell>
          <cell r="H2094">
            <v>4</v>
          </cell>
          <cell r="I2094">
            <v>0</v>
          </cell>
          <cell r="J2094">
            <v>-4</v>
          </cell>
          <cell r="K2094">
            <v>0</v>
          </cell>
        </row>
        <row r="2095">
          <cell r="C2095" t="str">
            <v>Y-P-0224-0-002-003</v>
          </cell>
          <cell r="D2095" t="str">
            <v>1000X600 EVERSLEY(TR).PSLMZ.CEL.AY.YZY.GOVDE.DIS.KYNK.(14)</v>
          </cell>
          <cell r="E2095">
            <v>3</v>
          </cell>
          <cell r="F2095" t="str">
            <v>ÜRETİM DEPO</v>
          </cell>
          <cell r="G2095" t="str">
            <v>AD</v>
          </cell>
          <cell r="H2095">
            <v>1</v>
          </cell>
          <cell r="I2095">
            <v>0</v>
          </cell>
          <cell r="J2095">
            <v>-1</v>
          </cell>
          <cell r="K2095">
            <v>0</v>
          </cell>
        </row>
        <row r="2096">
          <cell r="C2096" t="str">
            <v>Y-P-0224-0-002-004</v>
          </cell>
          <cell r="D2096" t="str">
            <v>1200X400 EVERSLEY(TR).PSLMZ.CEL.AY.YZY.GOVDE.DIS.KYNK.(18)</v>
          </cell>
          <cell r="E2096">
            <v>3</v>
          </cell>
          <cell r="F2096" t="str">
            <v>ÜRETİM DEPO</v>
          </cell>
          <cell r="G2096" t="str">
            <v>AD</v>
          </cell>
          <cell r="H2096">
            <v>-28</v>
          </cell>
          <cell r="I2096">
            <v>0</v>
          </cell>
          <cell r="J2096">
            <v>28</v>
          </cell>
          <cell r="K2096">
            <v>0</v>
          </cell>
        </row>
        <row r="2097">
          <cell r="C2097" t="str">
            <v>Y-P-0224-0-002-005</v>
          </cell>
          <cell r="D2097" t="str">
            <v>1200X500 EVERSLEY(TR).PSLMZ.CEL.AY.YZY.GOVDE.DIS.KYNK.(18)</v>
          </cell>
          <cell r="E2097">
            <v>3</v>
          </cell>
          <cell r="F2097" t="str">
            <v>ÜRETİM DEPO</v>
          </cell>
          <cell r="G2097" t="str">
            <v>AD</v>
          </cell>
          <cell r="H2097">
            <v>-3</v>
          </cell>
          <cell r="I2097">
            <v>0</v>
          </cell>
          <cell r="J2097">
            <v>3</v>
          </cell>
          <cell r="K2097">
            <v>0</v>
          </cell>
        </row>
        <row r="2098">
          <cell r="C2098" t="str">
            <v>Y-P-0224-0-002-007</v>
          </cell>
          <cell r="D2098" t="str">
            <v>1500X400 EVERSLEY(TR).PSLMZ.CEL.AY.YZY.GOVDE.DIS.KYNK.(22)</v>
          </cell>
          <cell r="E2098">
            <v>3</v>
          </cell>
          <cell r="F2098" t="str">
            <v>ÜRETİM DEPO</v>
          </cell>
          <cell r="G2098" t="str">
            <v>AD</v>
          </cell>
          <cell r="H2098">
            <v>1</v>
          </cell>
          <cell r="I2098">
            <v>0</v>
          </cell>
          <cell r="J2098">
            <v>-1</v>
          </cell>
          <cell r="K2098">
            <v>0</v>
          </cell>
        </row>
        <row r="2099">
          <cell r="C2099" t="str">
            <v>Y-P-0224-0-002-009</v>
          </cell>
          <cell r="D2099" t="str">
            <v>1500X600 EVERSLEY(TR).PSLMZ.CEL.AY.YZY.GOVDE.DIS.KYNK.(22)</v>
          </cell>
          <cell r="E2099">
            <v>3</v>
          </cell>
          <cell r="F2099" t="str">
            <v>ÜRETİM DEPO</v>
          </cell>
          <cell r="G2099" t="str">
            <v>AD</v>
          </cell>
          <cell r="H2099">
            <v>5</v>
          </cell>
          <cell r="I2099">
            <v>0</v>
          </cell>
          <cell r="J2099">
            <v>-5</v>
          </cell>
          <cell r="K2099">
            <v>0</v>
          </cell>
        </row>
        <row r="2100">
          <cell r="C2100" t="str">
            <v>Y-P-0224-0-002-010</v>
          </cell>
          <cell r="D2100" t="str">
            <v>800X400 EVERSLEY(TR).PSLMZ.CEL.AY.YZY.GOVDE.DIS.KYNK.(12)</v>
          </cell>
          <cell r="E2100">
            <v>3</v>
          </cell>
          <cell r="F2100" t="str">
            <v>ÜRETİM DEPO</v>
          </cell>
          <cell r="G2100" t="str">
            <v>AD</v>
          </cell>
          <cell r="H2100">
            <v>1</v>
          </cell>
          <cell r="I2100">
            <v>0</v>
          </cell>
          <cell r="J2100">
            <v>-1</v>
          </cell>
          <cell r="K2100">
            <v>0</v>
          </cell>
        </row>
        <row r="2101">
          <cell r="C2101" t="str">
            <v>Y-P-0224-0-002-011</v>
          </cell>
          <cell r="D2101" t="str">
            <v>800X500 EVERSLEY(TR).PSLMZ.CEL.AY.YZY.GOVDE.DIS.KYNK.(12)</v>
          </cell>
          <cell r="E2101">
            <v>3</v>
          </cell>
          <cell r="F2101" t="str">
            <v>ÜRETİM DEPO</v>
          </cell>
          <cell r="G2101" t="str">
            <v>AD</v>
          </cell>
          <cell r="H2101">
            <v>-25</v>
          </cell>
          <cell r="I2101">
            <v>0</v>
          </cell>
          <cell r="J2101">
            <v>25</v>
          </cell>
          <cell r="K2101">
            <v>0</v>
          </cell>
        </row>
        <row r="2102">
          <cell r="C2102" t="str">
            <v>Y-P-0235-0-001-005</v>
          </cell>
          <cell r="D2102" t="str">
            <v>1000X500 FANTASY(DVC).PSLMZ.CEL.FRC.YZY.GOVDE.DIS.KYNK.(8)</v>
          </cell>
          <cell r="E2102">
            <v>3</v>
          </cell>
          <cell r="F2102" t="str">
            <v>ÜRETİM DEPO</v>
          </cell>
          <cell r="G2102" t="str">
            <v>AD</v>
          </cell>
          <cell r="H2102">
            <v>20</v>
          </cell>
          <cell r="I2102">
            <v>21</v>
          </cell>
          <cell r="J2102">
            <v>1</v>
          </cell>
          <cell r="K2102">
            <v>0</v>
          </cell>
        </row>
        <row r="2103">
          <cell r="C2103" t="str">
            <v>Y-P-0235-0-001-006</v>
          </cell>
          <cell r="D2103" t="str">
            <v>1200X500 FANTASY(DVC).PSLMZ.CEL.FRC.YZY.GOVDE.DIS.KYNK.(10)</v>
          </cell>
          <cell r="E2103">
            <v>3</v>
          </cell>
          <cell r="F2103" t="str">
            <v>ÜRETİM DEPO</v>
          </cell>
          <cell r="G2103" t="str">
            <v>AD</v>
          </cell>
          <cell r="H2103">
            <v>0</v>
          </cell>
          <cell r="I2103">
            <v>16</v>
          </cell>
          <cell r="J2103">
            <v>16</v>
          </cell>
          <cell r="K2103">
            <v>0</v>
          </cell>
        </row>
        <row r="2104">
          <cell r="C2104" t="str">
            <v>Y-P-0235-0-001-006</v>
          </cell>
          <cell r="D2104" t="str">
            <v>1200X500 FANTASY(DVC).PSLMZ.CEL.FRC.YZY.GOVDE.DIS.KYNK.(10)</v>
          </cell>
          <cell r="E2104">
            <v>9</v>
          </cell>
          <cell r="F2104" t="str">
            <v>RED (KARANTİNA) DEPO</v>
          </cell>
          <cell r="G2104" t="str">
            <v>AD</v>
          </cell>
          <cell r="H2104">
            <v>12</v>
          </cell>
          <cell r="I2104">
            <v>0</v>
          </cell>
          <cell r="J2104">
            <v>-12</v>
          </cell>
          <cell r="K2104">
            <v>0</v>
          </cell>
        </row>
        <row r="2105">
          <cell r="C2105" t="str">
            <v>Y-P-0235-0-001-010</v>
          </cell>
          <cell r="D2105" t="str">
            <v>1200X500 FANTASY(DVC).PSLMZ.CEL.FRC.YZY.BAZ.HAZIRLIK.(10)</v>
          </cell>
          <cell r="E2105">
            <v>3</v>
          </cell>
          <cell r="F2105" t="str">
            <v>ÜRETİM DEPO</v>
          </cell>
          <cell r="G2105" t="str">
            <v>AD</v>
          </cell>
          <cell r="H2105">
            <v>80</v>
          </cell>
          <cell r="I2105">
            <v>46</v>
          </cell>
          <cell r="J2105">
            <v>-34</v>
          </cell>
          <cell r="K2105">
            <v>0</v>
          </cell>
        </row>
        <row r="2106">
          <cell r="C2106" t="str">
            <v>Y-P-0235-0-002-003</v>
          </cell>
          <cell r="D2106" t="str">
            <v>1400X500 FANTASY(DVC).PSLMZ.CEL.AY.YZY.GOVDE.DIS.KYNK.(12)</v>
          </cell>
          <cell r="E2106">
            <v>3</v>
          </cell>
          <cell r="F2106" t="str">
            <v>ÜRETİM DEPO</v>
          </cell>
          <cell r="G2106" t="str">
            <v>AD</v>
          </cell>
          <cell r="H2106">
            <v>0</v>
          </cell>
          <cell r="I2106">
            <v>1</v>
          </cell>
          <cell r="J2106">
            <v>1</v>
          </cell>
          <cell r="K2106">
            <v>0</v>
          </cell>
        </row>
        <row r="2107">
          <cell r="C2107" t="str">
            <v>Y-P-0235-0-002-004</v>
          </cell>
          <cell r="D2107" t="str">
            <v>800X500 FANTASY(DVC).PSLMZ.CEL.AY.YZY.GOVDE.DIS.KYNK.(6)</v>
          </cell>
          <cell r="E2107">
            <v>3</v>
          </cell>
          <cell r="F2107" t="str">
            <v>ÜRETİM DEPO</v>
          </cell>
          <cell r="G2107" t="str">
            <v>AD</v>
          </cell>
          <cell r="H2107">
            <v>0</v>
          </cell>
          <cell r="I2107">
            <v>1</v>
          </cell>
          <cell r="J2107">
            <v>1</v>
          </cell>
          <cell r="K2107">
            <v>0</v>
          </cell>
        </row>
        <row r="2108">
          <cell r="C2108" t="str">
            <v>Y-P-0235-0-094-001</v>
          </cell>
          <cell r="D2108" t="str">
            <v>1000X500 FANTASY.PSLMZ.CEL.BAZ.HAZIRLIK.NIGHT.BLACK(8)(B)</v>
          </cell>
          <cell r="E2108">
            <v>3</v>
          </cell>
          <cell r="F2108" t="str">
            <v>ÜRETİM DEPO</v>
          </cell>
          <cell r="G2108" t="str">
            <v>AD</v>
          </cell>
          <cell r="H2108">
            <v>7</v>
          </cell>
          <cell r="I2108">
            <v>0</v>
          </cell>
          <cell r="J2108">
            <v>-7</v>
          </cell>
          <cell r="K2108">
            <v>0</v>
          </cell>
        </row>
        <row r="2109">
          <cell r="C2109" t="str">
            <v>Y-P-0235-0-094-002</v>
          </cell>
          <cell r="D2109" t="str">
            <v>1200X500 FANTASY.PSLMZ.CEL.BAZ.HAZIRLIK.NIGHT.BLACK(10)(B)</v>
          </cell>
          <cell r="E2109">
            <v>3</v>
          </cell>
          <cell r="F2109" t="str">
            <v>ÜRETİM DEPO</v>
          </cell>
          <cell r="G2109" t="str">
            <v>AD</v>
          </cell>
          <cell r="H2109">
            <v>11</v>
          </cell>
          <cell r="I2109">
            <v>0</v>
          </cell>
          <cell r="J2109">
            <v>-11</v>
          </cell>
          <cell r="K2109">
            <v>0</v>
          </cell>
        </row>
        <row r="2110">
          <cell r="C2110" t="str">
            <v>Y-P-0235-0-217-003</v>
          </cell>
          <cell r="D2110" t="str">
            <v>1000X500 FANTASY.PSLMZ.CEL.BAZ.HAZIRLIK.PVD.BRUSHED.GUNMETAL.60MMBRK.(8)(B)</v>
          </cell>
          <cell r="E2110">
            <v>3</v>
          </cell>
          <cell r="F2110" t="str">
            <v>ÜRETİM DEPO</v>
          </cell>
          <cell r="G2110" t="str">
            <v>AD</v>
          </cell>
          <cell r="H2110">
            <v>60</v>
          </cell>
          <cell r="I2110">
            <v>60</v>
          </cell>
          <cell r="J2110">
            <v>0</v>
          </cell>
          <cell r="K2110">
            <v>0</v>
          </cell>
        </row>
        <row r="2111">
          <cell r="C2111" t="str">
            <v>Y-P-0235-0-218-002</v>
          </cell>
          <cell r="D2111" t="str">
            <v>1200X500 FANTASY.PSLMZ.CEL.BAZ.HAZIRLIK.PVD.POLISHED.CHROME.60MMBRK.(10)(B)</v>
          </cell>
          <cell r="E2111">
            <v>3</v>
          </cell>
          <cell r="F2111" t="str">
            <v>ÜRETİM DEPO</v>
          </cell>
          <cell r="G2111" t="str">
            <v>AD</v>
          </cell>
          <cell r="H2111">
            <v>5</v>
          </cell>
          <cell r="I2111">
            <v>5</v>
          </cell>
          <cell r="J2111">
            <v>0</v>
          </cell>
          <cell r="K2111">
            <v>0</v>
          </cell>
        </row>
        <row r="2112">
          <cell r="C2112" t="str">
            <v>Y-P-0240-0-001-001</v>
          </cell>
          <cell r="D2112" t="str">
            <v>600X100 BERGAMA Ø32.CFT.TRF.BAG.PSLMZ.CEL.FRC.YZY.GOVDE.(1)</v>
          </cell>
          <cell r="E2112">
            <v>3</v>
          </cell>
          <cell r="F2112" t="str">
            <v>ÜRETİM DEPO</v>
          </cell>
          <cell r="G2112" t="str">
            <v>AD</v>
          </cell>
          <cell r="H2112">
            <v>1</v>
          </cell>
          <cell r="I2112">
            <v>5</v>
          </cell>
          <cell r="J2112">
            <v>4</v>
          </cell>
          <cell r="K2112">
            <v>0</v>
          </cell>
        </row>
        <row r="2113">
          <cell r="C2113" t="str">
            <v>Y-P-0240-0-002-001</v>
          </cell>
          <cell r="D2113" t="str">
            <v>600X100 BERGAMA Ø32.CFT.TRF.BAG.PSLMZ.CEL.AY.YZY.GOVDE.(1)</v>
          </cell>
          <cell r="E2113">
            <v>3</v>
          </cell>
          <cell r="F2113" t="str">
            <v>ÜRETİM DEPO</v>
          </cell>
          <cell r="G2113" t="str">
            <v>AD</v>
          </cell>
          <cell r="H2113">
            <v>5</v>
          </cell>
          <cell r="I2113">
            <v>5</v>
          </cell>
          <cell r="J2113">
            <v>0</v>
          </cell>
          <cell r="K2113">
            <v>0</v>
          </cell>
        </row>
        <row r="2114">
          <cell r="C2114" t="str">
            <v>Y-P-0241-0-001-001</v>
          </cell>
          <cell r="D2114" t="str">
            <v>532X114 ELA Ø32-16.CFT.TRF.BAG.PSLMZ.CEL.FRC.YZY.GOVDE.(1)</v>
          </cell>
          <cell r="E2114">
            <v>3</v>
          </cell>
          <cell r="F2114" t="str">
            <v>ÜRETİM DEPO</v>
          </cell>
          <cell r="G2114" t="str">
            <v>AD</v>
          </cell>
          <cell r="H2114">
            <v>0</v>
          </cell>
          <cell r="I2114">
            <v>5</v>
          </cell>
          <cell r="J2114">
            <v>5</v>
          </cell>
          <cell r="K2114">
            <v>0</v>
          </cell>
        </row>
        <row r="2115">
          <cell r="C2115" t="str">
            <v>Y-P-0241-0-002-001</v>
          </cell>
          <cell r="D2115" t="str">
            <v>532X130 ELA Ø32-16.CFT.TRF.BAG.PSLMZ.CEL.AY.YZY.GOVDE.(1)</v>
          </cell>
          <cell r="E2115">
            <v>3</v>
          </cell>
          <cell r="F2115" t="str">
            <v>ÜRETİM DEPO</v>
          </cell>
          <cell r="G2115" t="str">
            <v>AD</v>
          </cell>
          <cell r="H2115">
            <v>5</v>
          </cell>
          <cell r="I2115">
            <v>5</v>
          </cell>
          <cell r="J2115">
            <v>0</v>
          </cell>
          <cell r="K2115">
            <v>0</v>
          </cell>
        </row>
        <row r="2116">
          <cell r="C2116" t="str">
            <v>Y-P-0242-0-002-001</v>
          </cell>
          <cell r="D2116" t="str">
            <v>532X130 AMOS Ø32.CFT.TRF.BAG.PSLMZ.CEL.AY.YZY.GOVDE.(1)</v>
          </cell>
          <cell r="E2116">
            <v>3</v>
          </cell>
          <cell r="F2116" t="str">
            <v>ÜRETİM DEPO</v>
          </cell>
          <cell r="G2116" t="str">
            <v>AD</v>
          </cell>
          <cell r="H2116">
            <v>5</v>
          </cell>
          <cell r="I2116">
            <v>0</v>
          </cell>
          <cell r="J2116">
            <v>-5</v>
          </cell>
          <cell r="K2116">
            <v>0</v>
          </cell>
        </row>
        <row r="2117">
          <cell r="C2117" t="str">
            <v>Y-P-0243-0-001-001</v>
          </cell>
          <cell r="D2117" t="str">
            <v>590X100 KATRE Ø38.CFT.TRF.BAG.PSLMZ.CEL.FRC.YZY.GOVDE.(1)</v>
          </cell>
          <cell r="E2117">
            <v>3</v>
          </cell>
          <cell r="F2117" t="str">
            <v>ÜRETİM DEPO</v>
          </cell>
          <cell r="G2117" t="str">
            <v>AD</v>
          </cell>
          <cell r="H2117">
            <v>0</v>
          </cell>
          <cell r="I2117">
            <v>5</v>
          </cell>
          <cell r="J2117">
            <v>5</v>
          </cell>
          <cell r="K2117">
            <v>0</v>
          </cell>
        </row>
        <row r="2118">
          <cell r="C2118" t="str">
            <v>Y-P-0243-0-002-001</v>
          </cell>
          <cell r="D2118" t="str">
            <v>590X100 KATRE Ø38.CFT.TRF.BAG.PSLMZ.CEL.AY.YZY.GOVDE.(1)</v>
          </cell>
          <cell r="E2118">
            <v>3</v>
          </cell>
          <cell r="F2118" t="str">
            <v>ÜRETİM DEPO</v>
          </cell>
          <cell r="G2118" t="str">
            <v>AD</v>
          </cell>
          <cell r="H2118">
            <v>5</v>
          </cell>
          <cell r="I2118">
            <v>6</v>
          </cell>
          <cell r="J2118">
            <v>1</v>
          </cell>
          <cell r="K2118">
            <v>0</v>
          </cell>
        </row>
        <row r="2119">
          <cell r="C2119" t="str">
            <v>Y-P-0244-0-001-001</v>
          </cell>
          <cell r="D2119" t="str">
            <v>550X100 TROY 25X50.CFT.TRF.BAG.PSLMZ.CEL.FRC.YZY.GOVDE.(1)</v>
          </cell>
          <cell r="E2119">
            <v>3</v>
          </cell>
          <cell r="F2119" t="str">
            <v>ÜRETİM DEPO</v>
          </cell>
          <cell r="G2119" t="str">
            <v>AD</v>
          </cell>
          <cell r="H2119">
            <v>0</v>
          </cell>
          <cell r="I2119">
            <v>5</v>
          </cell>
          <cell r="J2119">
            <v>5</v>
          </cell>
          <cell r="K2119">
            <v>0</v>
          </cell>
        </row>
        <row r="2120">
          <cell r="C2120" t="str">
            <v>Y-P-0244-0-002-001</v>
          </cell>
          <cell r="D2120" t="str">
            <v>550X100 TROY 25X50.CFT.TRF.BAG.PSLMZ.CEL.AY.YZY.GOVDE.(1)</v>
          </cell>
          <cell r="E2120">
            <v>3</v>
          </cell>
          <cell r="F2120" t="str">
            <v>ÜRETİM DEPO</v>
          </cell>
          <cell r="G2120" t="str">
            <v>AD</v>
          </cell>
          <cell r="H2120">
            <v>5</v>
          </cell>
          <cell r="I2120">
            <v>5</v>
          </cell>
          <cell r="J2120">
            <v>0</v>
          </cell>
          <cell r="K2120">
            <v>0</v>
          </cell>
        </row>
        <row r="2121">
          <cell r="C2121" t="str">
            <v>Y-P-0245-0-001-001</v>
          </cell>
          <cell r="D2121" t="str">
            <v>550X100 NEMRUT 30X30.CFT.TRF.BAG.PSLMZ.CEL.FRC.YZY.GOVDE.(1)</v>
          </cell>
          <cell r="E2121">
            <v>3</v>
          </cell>
          <cell r="F2121" t="str">
            <v>ÜRETİM DEPO</v>
          </cell>
          <cell r="G2121" t="str">
            <v>AD</v>
          </cell>
          <cell r="H2121">
            <v>0</v>
          </cell>
          <cell r="I2121">
            <v>5</v>
          </cell>
          <cell r="J2121">
            <v>5</v>
          </cell>
          <cell r="K2121">
            <v>0</v>
          </cell>
        </row>
        <row r="2122">
          <cell r="C2122" t="str">
            <v>Y-P-0245-0-002-001</v>
          </cell>
          <cell r="D2122" t="str">
            <v>550X100 NEMRUT 30X30.CFT.TRF.BAG.PSLMZ.CEL.AY.YZY.GOVDE.(1)</v>
          </cell>
          <cell r="E2122">
            <v>3</v>
          </cell>
          <cell r="F2122" t="str">
            <v>ÜRETİM DEPO</v>
          </cell>
          <cell r="G2122" t="str">
            <v>AD</v>
          </cell>
          <cell r="H2122">
            <v>5</v>
          </cell>
          <cell r="I2122">
            <v>5</v>
          </cell>
          <cell r="J2122">
            <v>0</v>
          </cell>
          <cell r="K2122">
            <v>0</v>
          </cell>
        </row>
        <row r="2123">
          <cell r="C2123" t="str">
            <v>Y-P-0246-0-002-001</v>
          </cell>
          <cell r="D2123" t="str">
            <v>532X130 AYDOS Ø32.TEK.TRF.BAG.PSLMZ.CEL.AY.YZY.GOVDE.(1)</v>
          </cell>
          <cell r="E2123">
            <v>3</v>
          </cell>
          <cell r="F2123" t="str">
            <v>ÜRETİM DEPO</v>
          </cell>
          <cell r="G2123" t="str">
            <v>AD</v>
          </cell>
          <cell r="H2123">
            <v>5</v>
          </cell>
          <cell r="I2123">
            <v>0</v>
          </cell>
          <cell r="J2123">
            <v>-5</v>
          </cell>
          <cell r="K2123">
            <v>0</v>
          </cell>
        </row>
        <row r="2124">
          <cell r="C2124" t="str">
            <v>Y-P-0247-0-002-001</v>
          </cell>
          <cell r="D2124" t="str">
            <v>587X100 TELOS Ø38-28.TEK.TRF.BAG.PSLMZ.CEL.AY.YZY.GOVDE.(1)</v>
          </cell>
          <cell r="E2124">
            <v>3</v>
          </cell>
          <cell r="F2124" t="str">
            <v>ÜRETİM DEPO</v>
          </cell>
          <cell r="G2124" t="str">
            <v>AD</v>
          </cell>
          <cell r="H2124">
            <v>5</v>
          </cell>
          <cell r="I2124">
            <v>0</v>
          </cell>
          <cell r="J2124">
            <v>-5</v>
          </cell>
          <cell r="K2124">
            <v>0</v>
          </cell>
        </row>
        <row r="2125">
          <cell r="C2125" t="str">
            <v>Y-P-0248-0-001-001</v>
          </cell>
          <cell r="D2125" t="str">
            <v>532X130 AYDOS Ø32.CFT.TRF.PSLMZ.CEL.FRC.YZY.GOVDE.(1)</v>
          </cell>
          <cell r="E2125">
            <v>3</v>
          </cell>
          <cell r="F2125" t="str">
            <v>ÜRETİM DEPO</v>
          </cell>
          <cell r="G2125" t="str">
            <v>AD</v>
          </cell>
          <cell r="H2125">
            <v>0</v>
          </cell>
          <cell r="I2125">
            <v>5</v>
          </cell>
          <cell r="J2125">
            <v>5</v>
          </cell>
          <cell r="K2125">
            <v>0</v>
          </cell>
        </row>
        <row r="2126">
          <cell r="C2126" t="str">
            <v>Y-P-0248-0-002-001</v>
          </cell>
          <cell r="D2126" t="str">
            <v>532X130 AYDOS Ø32.CFT.TRF.PSLMZ.CEL.AY.YZY.GOVDE.(1)</v>
          </cell>
          <cell r="E2126">
            <v>3</v>
          </cell>
          <cell r="F2126" t="str">
            <v>ÜRETİM DEPO</v>
          </cell>
          <cell r="G2126" t="str">
            <v>AD</v>
          </cell>
          <cell r="H2126">
            <v>5</v>
          </cell>
          <cell r="I2126">
            <v>5</v>
          </cell>
          <cell r="J2126">
            <v>0</v>
          </cell>
          <cell r="K2126">
            <v>0</v>
          </cell>
        </row>
        <row r="2127">
          <cell r="C2127" t="str">
            <v>Y-P-0249-0-001-001</v>
          </cell>
          <cell r="D2127" t="str">
            <v>630X100 TELOS Ø38-32.CFT.TRF.BAG.PSLMZ.CEL.FRC.YZY.GOVDE.(1)</v>
          </cell>
          <cell r="E2127">
            <v>3</v>
          </cell>
          <cell r="F2127" t="str">
            <v>ÜRETİM DEPO</v>
          </cell>
          <cell r="G2127" t="str">
            <v>AD</v>
          </cell>
          <cell r="H2127">
            <v>0</v>
          </cell>
          <cell r="I2127">
            <v>5</v>
          </cell>
          <cell r="J2127">
            <v>5</v>
          </cell>
          <cell r="K2127">
            <v>0</v>
          </cell>
        </row>
        <row r="2128">
          <cell r="C2128" t="str">
            <v>Y-P-0249-0-002-001</v>
          </cell>
          <cell r="D2128" t="str">
            <v>630X100 TELOS Ø38-32.CFT.TRF.BAG.PSLMZ.CEL.AY.YZY.GOVDE.(1)</v>
          </cell>
          <cell r="E2128">
            <v>3</v>
          </cell>
          <cell r="F2128" t="str">
            <v>ÜRETİM DEPO</v>
          </cell>
          <cell r="G2128" t="str">
            <v>AD</v>
          </cell>
          <cell r="H2128">
            <v>5</v>
          </cell>
          <cell r="I2128">
            <v>5</v>
          </cell>
          <cell r="J2128">
            <v>0</v>
          </cell>
          <cell r="K2128">
            <v>0</v>
          </cell>
        </row>
        <row r="2129">
          <cell r="C2129" t="str">
            <v>Y-P-0250-0-001-001</v>
          </cell>
          <cell r="D2129" t="str">
            <v>538X100 MINA Ø38.CFT.TRF.PSLMZ.CEL.FRC.YZY.GOVDE.(1)</v>
          </cell>
          <cell r="E2129">
            <v>3</v>
          </cell>
          <cell r="F2129" t="str">
            <v>ÜRETİM DEPO</v>
          </cell>
          <cell r="G2129" t="str">
            <v>AD</v>
          </cell>
          <cell r="H2129">
            <v>0</v>
          </cell>
          <cell r="I2129">
            <v>5</v>
          </cell>
          <cell r="J2129">
            <v>5</v>
          </cell>
          <cell r="K2129">
            <v>0</v>
          </cell>
        </row>
        <row r="2130">
          <cell r="C2130" t="str">
            <v>Y-P-0250-0-002-001</v>
          </cell>
          <cell r="D2130" t="str">
            <v>538X100 MINA Ø38.CFT.TRF.PSLMZ.CEL.AY.YZY.GOVDE.(1)</v>
          </cell>
          <cell r="E2130">
            <v>3</v>
          </cell>
          <cell r="F2130" t="str">
            <v>ÜRETİM DEPO</v>
          </cell>
          <cell r="G2130" t="str">
            <v>AD</v>
          </cell>
          <cell r="H2130">
            <v>5</v>
          </cell>
          <cell r="I2130">
            <v>5</v>
          </cell>
          <cell r="J2130">
            <v>0</v>
          </cell>
          <cell r="K2130">
            <v>0</v>
          </cell>
        </row>
        <row r="2131">
          <cell r="C2131" t="str">
            <v>Y-P-0251-0-001-001</v>
          </cell>
          <cell r="D2131" t="str">
            <v>540X100 KIBELE 30X30.CFT.TRF.BAG.PSLMZ.CEL.FRC.YZY.GOVDE.(1)</v>
          </cell>
          <cell r="E2131">
            <v>3</v>
          </cell>
          <cell r="F2131" t="str">
            <v>ÜRETİM DEPO</v>
          </cell>
          <cell r="G2131" t="str">
            <v>AD</v>
          </cell>
          <cell r="H2131">
            <v>0</v>
          </cell>
          <cell r="I2131">
            <v>5</v>
          </cell>
          <cell r="J2131">
            <v>5</v>
          </cell>
          <cell r="K2131">
            <v>0</v>
          </cell>
        </row>
        <row r="2132">
          <cell r="C2132" t="str">
            <v>Y-P-0251-0-002-001</v>
          </cell>
          <cell r="D2132" t="str">
            <v>540X100 KIBELE 30X30.CFT.TRF.BAG.PSLMZ.CEL.AY.YZY.GOVDE.(1)</v>
          </cell>
          <cell r="E2132">
            <v>3</v>
          </cell>
          <cell r="F2132" t="str">
            <v>ÜRETİM DEPO</v>
          </cell>
          <cell r="G2132" t="str">
            <v>AD</v>
          </cell>
          <cell r="H2132">
            <v>0</v>
          </cell>
          <cell r="I2132">
            <v>5</v>
          </cell>
          <cell r="J2132">
            <v>5</v>
          </cell>
          <cell r="K2132">
            <v>0</v>
          </cell>
        </row>
        <row r="2133">
          <cell r="C2133" t="str">
            <v>Y-P-0252-0-001-001</v>
          </cell>
          <cell r="D2133" t="str">
            <v>527X100 BELKIS 25X50.DUZ.OVAL.CFT.TRF.BAG.PSLMZ.CEL.FRC.YZY.GOVDE.(1)</v>
          </cell>
          <cell r="E2133">
            <v>3</v>
          </cell>
          <cell r="F2133" t="str">
            <v>ÜRETİM DEPO</v>
          </cell>
          <cell r="G2133" t="str">
            <v>AD</v>
          </cell>
          <cell r="H2133">
            <v>0</v>
          </cell>
          <cell r="I2133">
            <v>5</v>
          </cell>
          <cell r="J2133">
            <v>5</v>
          </cell>
          <cell r="K2133">
            <v>0</v>
          </cell>
        </row>
        <row r="2134">
          <cell r="C2134" t="str">
            <v>Y-P-0252-0-002-001</v>
          </cell>
          <cell r="D2134" t="str">
            <v>527X100 BELKIS 25X50.DUZ.OVAL.CFT.TRF.BAG.PSLMZ.CEL.AY.YZY.GOVDE.(1)</v>
          </cell>
          <cell r="E2134">
            <v>3</v>
          </cell>
          <cell r="F2134" t="str">
            <v>ÜRETİM DEPO</v>
          </cell>
          <cell r="G2134" t="str">
            <v>AD</v>
          </cell>
          <cell r="H2134">
            <v>0</v>
          </cell>
          <cell r="I2134">
            <v>5</v>
          </cell>
          <cell r="J2134">
            <v>5</v>
          </cell>
          <cell r="K2134">
            <v>0</v>
          </cell>
        </row>
        <row r="2135">
          <cell r="C2135" t="str">
            <v>Y-P-0253-0-001-001</v>
          </cell>
          <cell r="D2135" t="str">
            <v>530X100 SARDES 30X30.CFT.TRF.BAG.PSLMZ.CEL.FRC.YZY.GOVDE.(1)</v>
          </cell>
          <cell r="E2135">
            <v>3</v>
          </cell>
          <cell r="F2135" t="str">
            <v>ÜRETİM DEPO</v>
          </cell>
          <cell r="G2135" t="str">
            <v>AD</v>
          </cell>
          <cell r="H2135">
            <v>0</v>
          </cell>
          <cell r="I2135">
            <v>5</v>
          </cell>
          <cell r="J2135">
            <v>5</v>
          </cell>
          <cell r="K2135">
            <v>0</v>
          </cell>
        </row>
        <row r="2136">
          <cell r="C2136" t="str">
            <v>Y-P-0253-0-002-001</v>
          </cell>
          <cell r="D2136" t="str">
            <v>530X100 SARDES 30X30.CFT.TRF.BAG.PSLMZ.CEL.AY.YZY.GOVDE.(1)</v>
          </cell>
          <cell r="E2136">
            <v>3</v>
          </cell>
          <cell r="F2136" t="str">
            <v>ÜRETİM DEPO</v>
          </cell>
          <cell r="G2136" t="str">
            <v>AD</v>
          </cell>
          <cell r="H2136">
            <v>0</v>
          </cell>
          <cell r="I2136">
            <v>5</v>
          </cell>
          <cell r="J2136">
            <v>5</v>
          </cell>
          <cell r="K2136">
            <v>0</v>
          </cell>
        </row>
        <row r="2137">
          <cell r="C2137" t="str">
            <v>Y-P-0254-0-001-001</v>
          </cell>
          <cell r="D2137" t="str">
            <v>510X125 DARA.40X10.CFT.TRF.PSLMZ.CEL.FRC.YZY.GOVDE.(1)</v>
          </cell>
          <cell r="E2137">
            <v>3</v>
          </cell>
          <cell r="F2137" t="str">
            <v>ÜRETİM DEPO</v>
          </cell>
          <cell r="G2137" t="str">
            <v>AD</v>
          </cell>
          <cell r="H2137">
            <v>0</v>
          </cell>
          <cell r="I2137">
            <v>5</v>
          </cell>
          <cell r="J2137">
            <v>5</v>
          </cell>
          <cell r="K2137">
            <v>0</v>
          </cell>
        </row>
        <row r="2138">
          <cell r="C2138" t="str">
            <v>Y-P-0254-0-002-001</v>
          </cell>
          <cell r="D2138" t="str">
            <v>510X125 DARA.40X10.CFT.TRF.PSLMZ.CEL.AY.YZY.GOVDE.(1)</v>
          </cell>
          <cell r="E2138">
            <v>3</v>
          </cell>
          <cell r="F2138" t="str">
            <v>ÜRETİM DEPO</v>
          </cell>
          <cell r="G2138" t="str">
            <v>AD</v>
          </cell>
          <cell r="H2138">
            <v>0</v>
          </cell>
          <cell r="I2138">
            <v>5</v>
          </cell>
          <cell r="J2138">
            <v>5</v>
          </cell>
          <cell r="K2138">
            <v>0</v>
          </cell>
        </row>
        <row r="2139">
          <cell r="C2139" t="str">
            <v>Y-P-0255-0-001-002</v>
          </cell>
          <cell r="D2139" t="str">
            <v>524X100 GORDION 50X25.CFT.TRF.PSLMZ.CEL.FRC.YZY.GOVDE.(1)</v>
          </cell>
          <cell r="E2139">
            <v>3</v>
          </cell>
          <cell r="F2139" t="str">
            <v>ÜRETİM DEPO</v>
          </cell>
          <cell r="G2139" t="str">
            <v>AD</v>
          </cell>
          <cell r="H2139">
            <v>0</v>
          </cell>
          <cell r="I2139">
            <v>5</v>
          </cell>
          <cell r="J2139">
            <v>5</v>
          </cell>
          <cell r="K2139">
            <v>0</v>
          </cell>
        </row>
        <row r="2140">
          <cell r="C2140" t="str">
            <v>Y-P-0255-0-002-002</v>
          </cell>
          <cell r="D2140" t="str">
            <v>524X100 GORDION 50X25.CFT.TRF.PSLMZ.CEL.AY.YZY.GOVDE.(1)</v>
          </cell>
          <cell r="E2140">
            <v>3</v>
          </cell>
          <cell r="F2140" t="str">
            <v>ÜRETİM DEPO</v>
          </cell>
          <cell r="G2140" t="str">
            <v>AD</v>
          </cell>
          <cell r="H2140">
            <v>0</v>
          </cell>
          <cell r="I2140">
            <v>5</v>
          </cell>
          <cell r="J2140">
            <v>5</v>
          </cell>
          <cell r="K2140">
            <v>0</v>
          </cell>
        </row>
        <row r="2141">
          <cell r="C2141" t="str">
            <v>Y-P-7059-0-000-002</v>
          </cell>
          <cell r="D2141" t="str">
            <v>Ø 21,3 X 2 X 50 MM DUVAR MONTAJ BRAKETI HAM YUZEY (+PUL)</v>
          </cell>
          <cell r="E2141">
            <v>3</v>
          </cell>
          <cell r="F2141" t="str">
            <v>ÜRETİM DEPO</v>
          </cell>
          <cell r="G2141" t="str">
            <v>AD</v>
          </cell>
          <cell r="H2141">
            <v>-1</v>
          </cell>
          <cell r="I2141">
            <v>0</v>
          </cell>
          <cell r="J2141">
            <v>1</v>
          </cell>
          <cell r="K2141">
            <v>0</v>
          </cell>
        </row>
        <row r="2142">
          <cell r="C2142" t="str">
            <v>Y-P-7059-0-000-003</v>
          </cell>
          <cell r="D2142" t="str">
            <v>Ø 21,3 X 2 X 60 MM DUVAR MONTAJ BRAKETI HAM YUZEY (+PUL)</v>
          </cell>
          <cell r="E2142">
            <v>3</v>
          </cell>
          <cell r="F2142" t="str">
            <v>ÜRETİM DEPO</v>
          </cell>
          <cell r="G2142" t="str">
            <v>AD</v>
          </cell>
          <cell r="H2142">
            <v>75</v>
          </cell>
          <cell r="I2142">
            <v>0</v>
          </cell>
          <cell r="J2142">
            <v>-75</v>
          </cell>
          <cell r="K2142">
            <v>0</v>
          </cell>
        </row>
        <row r="2143">
          <cell r="C2143" t="str">
            <v>Y-P-7059-0-000-003</v>
          </cell>
          <cell r="D2143" t="str">
            <v>Ø 21,3 X 2 X 60 MM DUVAR MONTAJ BRAKETI HAM YUZEY (+PUL)</v>
          </cell>
          <cell r="E2143">
            <v>6</v>
          </cell>
          <cell r="F2143" t="str">
            <v>MAMÜL DEPO</v>
          </cell>
          <cell r="G2143" t="str">
            <v>AD</v>
          </cell>
          <cell r="H2143">
            <v>5</v>
          </cell>
          <cell r="I2143">
            <v>5</v>
          </cell>
          <cell r="J2143">
            <v>0</v>
          </cell>
          <cell r="K2143">
            <v>0</v>
          </cell>
        </row>
        <row r="2144">
          <cell r="C2144" t="str">
            <v>Y-P-7059-0-000-006</v>
          </cell>
          <cell r="D2144" t="str">
            <v>Ø 21,3 X 2 X 64 MM DUVAR MONTAJ BRAKETI HAM YUZEY (KURT AGZI+PUL)</v>
          </cell>
          <cell r="E2144">
            <v>3</v>
          </cell>
          <cell r="F2144" t="str">
            <v>ÜRETİM DEPO</v>
          </cell>
          <cell r="G2144" t="str">
            <v>AD</v>
          </cell>
          <cell r="H2144">
            <v>25</v>
          </cell>
          <cell r="I2144">
            <v>0</v>
          </cell>
          <cell r="J2144">
            <v>-25</v>
          </cell>
          <cell r="K2144">
            <v>0</v>
          </cell>
        </row>
        <row r="2145">
          <cell r="C2145" t="str">
            <v>Y-P-7059-0-001-001</v>
          </cell>
          <cell r="D2145" t="str">
            <v>Ø 21,3 X 2 X 40 MM DUVAR MONTAJ BRAKETI FIRCA YUZEY (+PUL)</v>
          </cell>
          <cell r="E2145">
            <v>2</v>
          </cell>
          <cell r="F2145" t="str">
            <v>HAMMADDE DEPO</v>
          </cell>
          <cell r="G2145" t="str">
            <v>AD</v>
          </cell>
          <cell r="H2145">
            <v>444</v>
          </cell>
          <cell r="I2145">
            <v>444</v>
          </cell>
          <cell r="J2145">
            <v>0</v>
          </cell>
          <cell r="K2145">
            <v>0</v>
          </cell>
        </row>
        <row r="2146">
          <cell r="C2146" t="str">
            <v>Y-P-7059-0-001-001</v>
          </cell>
          <cell r="D2146" t="str">
            <v>Ø 21,3 X 2 X 40 MM DUVAR MONTAJ BRAKETI FIRCA YUZEY (+PUL)</v>
          </cell>
          <cell r="E2146">
            <v>3</v>
          </cell>
          <cell r="F2146" t="str">
            <v>ÜRETİM DEPO</v>
          </cell>
          <cell r="G2146" t="str">
            <v>AD</v>
          </cell>
          <cell r="H2146">
            <v>0</v>
          </cell>
          <cell r="I2146">
            <v>100</v>
          </cell>
          <cell r="J2146">
            <v>100</v>
          </cell>
          <cell r="K2146">
            <v>0</v>
          </cell>
        </row>
        <row r="2147">
          <cell r="C2147" t="str">
            <v>Y-P-7059-0-001-002</v>
          </cell>
          <cell r="D2147" t="str">
            <v>Ø 21,3 X 2 X 50 MM DUVAR MONTAJ BRAKETI FIRCA YUZEY (+PUL)</v>
          </cell>
          <cell r="E2147">
            <v>2</v>
          </cell>
          <cell r="F2147" t="str">
            <v>HAMMADDE DEPO</v>
          </cell>
          <cell r="G2147" t="str">
            <v>AD</v>
          </cell>
          <cell r="H2147">
            <v>1710</v>
          </cell>
          <cell r="I2147">
            <v>1710</v>
          </cell>
          <cell r="J2147">
            <v>0</v>
          </cell>
          <cell r="K2147">
            <v>0</v>
          </cell>
        </row>
        <row r="2148">
          <cell r="C2148" t="str">
            <v>Y-P-7059-0-001-002</v>
          </cell>
          <cell r="D2148" t="str">
            <v>Ø 21,3 X 2 X 50 MM DUVAR MONTAJ BRAKETI FIRCA YUZEY (+PUL)</v>
          </cell>
          <cell r="E2148">
            <v>3</v>
          </cell>
          <cell r="F2148" t="str">
            <v>ÜRETİM DEPO</v>
          </cell>
          <cell r="G2148" t="str">
            <v>AD</v>
          </cell>
          <cell r="H2148">
            <v>39</v>
          </cell>
          <cell r="I2148">
            <v>0</v>
          </cell>
          <cell r="J2148">
            <v>-39</v>
          </cell>
          <cell r="K2148">
            <v>0</v>
          </cell>
        </row>
        <row r="2149">
          <cell r="C2149" t="str">
            <v>Y-P-7059-0-001-003</v>
          </cell>
          <cell r="D2149" t="str">
            <v>Ø 21,3 X 2 X 60 MM DUVAR MONTAJ BRAKETI FIRCA YUZEY (+PUL)</v>
          </cell>
          <cell r="E2149">
            <v>2</v>
          </cell>
          <cell r="F2149" t="str">
            <v>HAMMADDE DEPO</v>
          </cell>
          <cell r="G2149" t="str">
            <v>AD</v>
          </cell>
          <cell r="H2149">
            <v>811</v>
          </cell>
          <cell r="I2149">
            <v>811</v>
          </cell>
          <cell r="J2149">
            <v>0</v>
          </cell>
          <cell r="K2149">
            <v>0</v>
          </cell>
        </row>
        <row r="2150">
          <cell r="C2150" t="str">
            <v>Y-P-7059-0-001-003</v>
          </cell>
          <cell r="D2150" t="str">
            <v>Ø 21,3 X 2 X 60 MM DUVAR MONTAJ BRAKETI FIRCA YUZEY (+PUL)</v>
          </cell>
          <cell r="E2150">
            <v>3</v>
          </cell>
          <cell r="F2150" t="str">
            <v>ÜRETİM DEPO</v>
          </cell>
          <cell r="G2150" t="str">
            <v>AD</v>
          </cell>
          <cell r="H2150">
            <v>1588</v>
          </cell>
          <cell r="I2150">
            <v>1120</v>
          </cell>
          <cell r="J2150">
            <v>-468</v>
          </cell>
          <cell r="K2150">
            <v>0</v>
          </cell>
        </row>
        <row r="2151">
          <cell r="C2151" t="str">
            <v>Y-P-7059-0-001-006</v>
          </cell>
          <cell r="D2151" t="str">
            <v>Ø 21,3 X 2 X 60 MM DUVAR MONTAJ BRAKETI FIRCA YUZEY (KURT AGZI+PUL)</v>
          </cell>
          <cell r="E2151">
            <v>2</v>
          </cell>
          <cell r="F2151" t="str">
            <v>HAMMADDE DEPO</v>
          </cell>
          <cell r="G2151" t="str">
            <v>AD</v>
          </cell>
          <cell r="H2151">
            <v>540</v>
          </cell>
          <cell r="I2151">
            <v>540</v>
          </cell>
          <cell r="J2151">
            <v>0</v>
          </cell>
          <cell r="K2151">
            <v>0</v>
          </cell>
        </row>
        <row r="2152">
          <cell r="C2152" t="str">
            <v>Y-P-7059-0-001-008</v>
          </cell>
          <cell r="D2152" t="str">
            <v>Ø 15,9 X 1 X 40 MM DUVAR MONTAJ BRAKETI FIRCA YUZEY (+PUL)</v>
          </cell>
          <cell r="E2152">
            <v>6</v>
          </cell>
          <cell r="F2152" t="str">
            <v>MAMÜL DEPO</v>
          </cell>
          <cell r="G2152" t="str">
            <v>AD</v>
          </cell>
          <cell r="H2152">
            <v>35</v>
          </cell>
          <cell r="I2152">
            <v>35</v>
          </cell>
          <cell r="J2152">
            <v>0</v>
          </cell>
          <cell r="K2152">
            <v>0</v>
          </cell>
        </row>
        <row r="2153">
          <cell r="C2153" t="str">
            <v>Y-P-7059-0-002-001</v>
          </cell>
          <cell r="D2153" t="str">
            <v>Ø 21,3 X 2 X 40 MM DUVAR MONTAJ BRAKETI AYNA YUZEY (+PUL)</v>
          </cell>
          <cell r="E2153">
            <v>2</v>
          </cell>
          <cell r="F2153" t="str">
            <v>HAMMADDE DEPO</v>
          </cell>
          <cell r="G2153" t="str">
            <v>AD</v>
          </cell>
          <cell r="H2153">
            <v>1230</v>
          </cell>
          <cell r="I2153">
            <v>1230</v>
          </cell>
          <cell r="J2153">
            <v>0</v>
          </cell>
          <cell r="K2153">
            <v>0</v>
          </cell>
        </row>
        <row r="2154">
          <cell r="C2154" t="str">
            <v>Y-P-7059-0-002-001</v>
          </cell>
          <cell r="D2154" t="str">
            <v>Ø 21,3 X 2 X 40 MM DUVAR MONTAJ BRAKETI AYNA YUZEY (+PUL)</v>
          </cell>
          <cell r="E2154">
            <v>3</v>
          </cell>
          <cell r="F2154" t="str">
            <v>ÜRETİM DEPO</v>
          </cell>
          <cell r="G2154" t="str">
            <v>AD</v>
          </cell>
          <cell r="H2154">
            <v>146</v>
          </cell>
          <cell r="I2154">
            <v>178</v>
          </cell>
          <cell r="J2154">
            <v>32</v>
          </cell>
          <cell r="K2154">
            <v>0</v>
          </cell>
        </row>
        <row r="2155">
          <cell r="C2155" t="str">
            <v>Y-P-7059-0-002-002</v>
          </cell>
          <cell r="D2155" t="str">
            <v>Ø 21,3 X 2 X 50 MM DUVAR MONTAJ BRAKETI AYNA YUZEY (+PUL)</v>
          </cell>
          <cell r="E2155">
            <v>2</v>
          </cell>
          <cell r="F2155" t="str">
            <v>HAMMADDE DEPO</v>
          </cell>
          <cell r="G2155" t="str">
            <v>AD</v>
          </cell>
          <cell r="H2155">
            <v>2049</v>
          </cell>
          <cell r="I2155">
            <v>2049</v>
          </cell>
          <cell r="J2155">
            <v>0</v>
          </cell>
          <cell r="K2155">
            <v>0</v>
          </cell>
        </row>
        <row r="2156">
          <cell r="C2156" t="str">
            <v>Y-P-7059-0-002-002</v>
          </cell>
          <cell r="D2156" t="str">
            <v>Ø 21,3 X 2 X 50 MM DUVAR MONTAJ BRAKETI AYNA YUZEY (+PUL)</v>
          </cell>
          <cell r="E2156">
            <v>3</v>
          </cell>
          <cell r="F2156" t="str">
            <v>ÜRETİM DEPO</v>
          </cell>
          <cell r="G2156" t="str">
            <v>AD</v>
          </cell>
          <cell r="H2156">
            <v>490</v>
          </cell>
          <cell r="I2156">
            <v>2</v>
          </cell>
          <cell r="J2156">
            <v>-488</v>
          </cell>
          <cell r="K2156">
            <v>0</v>
          </cell>
        </row>
        <row r="2157">
          <cell r="C2157" t="str">
            <v>Y-P-7059-0-002-003</v>
          </cell>
          <cell r="D2157" t="str">
            <v>Ø 21,3 X 2 X 60 MM DUVAR MONTAJ BRAKETI AYNA YUZEY (+PUL)</v>
          </cell>
          <cell r="E2157">
            <v>2</v>
          </cell>
          <cell r="F2157" t="str">
            <v>HAMMADDE DEPO</v>
          </cell>
          <cell r="G2157" t="str">
            <v>AD</v>
          </cell>
          <cell r="H2157">
            <v>2696</v>
          </cell>
          <cell r="I2157">
            <v>2696</v>
          </cell>
          <cell r="J2157">
            <v>0</v>
          </cell>
          <cell r="K2157">
            <v>0</v>
          </cell>
        </row>
        <row r="2158">
          <cell r="C2158" t="str">
            <v>Y-P-7059-0-002-003</v>
          </cell>
          <cell r="D2158" t="str">
            <v>Ø 21,3 X 2 X 60 MM DUVAR MONTAJ BRAKETI AYNA YUZEY (+PUL)</v>
          </cell>
          <cell r="E2158">
            <v>3</v>
          </cell>
          <cell r="F2158" t="str">
            <v>ÜRETİM DEPO</v>
          </cell>
          <cell r="G2158" t="str">
            <v>AD</v>
          </cell>
          <cell r="H2158">
            <v>15</v>
          </cell>
          <cell r="I2158">
            <v>33</v>
          </cell>
          <cell r="J2158">
            <v>18</v>
          </cell>
          <cell r="K2158">
            <v>0</v>
          </cell>
        </row>
        <row r="2159">
          <cell r="C2159" t="str">
            <v>Y-P-7059-0-002-006</v>
          </cell>
          <cell r="D2159" t="str">
            <v>Ø 21,3 X 2 X 60 MM DUVAR MONTAJ BRAKETI AYNA YUZEY (KURT AGZI+PUL)</v>
          </cell>
          <cell r="E2159">
            <v>2</v>
          </cell>
          <cell r="F2159" t="str">
            <v>HAMMADDE DEPO</v>
          </cell>
          <cell r="G2159" t="str">
            <v>AD</v>
          </cell>
          <cell r="H2159">
            <v>2042</v>
          </cell>
          <cell r="I2159">
            <v>2042</v>
          </cell>
          <cell r="J2159">
            <v>0</v>
          </cell>
          <cell r="K2159">
            <v>0</v>
          </cell>
        </row>
        <row r="2160">
          <cell r="C2160" t="str">
            <v>Y-P-7059-0-002-006</v>
          </cell>
          <cell r="D2160" t="str">
            <v>Ø 21,3 X 2 X 60 MM DUVAR MONTAJ BRAKETI AYNA YUZEY (KURT AGZI+PUL)</v>
          </cell>
          <cell r="E2160">
            <v>3</v>
          </cell>
          <cell r="F2160" t="str">
            <v>ÜRETİM DEPO</v>
          </cell>
          <cell r="G2160" t="str">
            <v>AD</v>
          </cell>
          <cell r="H2160">
            <v>702</v>
          </cell>
          <cell r="I2160">
            <v>690</v>
          </cell>
          <cell r="J2160">
            <v>-12</v>
          </cell>
          <cell r="K2160">
            <v>0</v>
          </cell>
        </row>
        <row r="2161">
          <cell r="C2161" t="str">
            <v>Y-P-7059-0-002-008</v>
          </cell>
          <cell r="D2161" t="str">
            <v>Ø 21,3 X 2 X 40 MM DUVAR MONTAJ BRAKETI AYNA YUZEY (+PUL)(RUBIN)</v>
          </cell>
          <cell r="E2161">
            <v>6</v>
          </cell>
          <cell r="F2161" t="str">
            <v>MAMÜL DEPO</v>
          </cell>
          <cell r="G2161" t="str">
            <v>AD</v>
          </cell>
          <cell r="H2161">
            <v>31</v>
          </cell>
          <cell r="I2161">
            <v>31</v>
          </cell>
          <cell r="J2161">
            <v>0</v>
          </cell>
          <cell r="K2161">
            <v>0</v>
          </cell>
        </row>
        <row r="2162">
          <cell r="C2162" t="str">
            <v>Y-P-7059-0-002-009</v>
          </cell>
          <cell r="D2162" t="str">
            <v>Ø 15,9 X 1 X 40 MM DUVAR MONTAJ BRAKETI AYNA YUZEY (+PUL)</v>
          </cell>
          <cell r="E2162">
            <v>6</v>
          </cell>
          <cell r="F2162" t="str">
            <v>MAMÜL DEPO</v>
          </cell>
          <cell r="G2162" t="str">
            <v>AD</v>
          </cell>
          <cell r="H2162">
            <v>58</v>
          </cell>
          <cell r="I2162">
            <v>58</v>
          </cell>
          <cell r="J2162">
            <v>0</v>
          </cell>
          <cell r="K2162">
            <v>0</v>
          </cell>
        </row>
        <row r="2163">
          <cell r="C2163" t="str">
            <v>Y-P-7059-0-051-001</v>
          </cell>
          <cell r="D2163" t="str">
            <v>Ø 21,3 X 2 X 60 MM DUVAR MONTAJ BRAKETI PVD.BRSHED.GOLD (+PUL)</v>
          </cell>
          <cell r="E2163">
            <v>6</v>
          </cell>
          <cell r="F2163" t="str">
            <v>MAMÜL DEPO</v>
          </cell>
          <cell r="G2163" t="str">
            <v>AD</v>
          </cell>
          <cell r="H2163">
            <v>9</v>
          </cell>
          <cell r="I2163">
            <v>9</v>
          </cell>
          <cell r="J2163">
            <v>0</v>
          </cell>
          <cell r="K2163">
            <v>0</v>
          </cell>
        </row>
        <row r="2164">
          <cell r="C2164" t="str">
            <v>Y-P-7059-0-051-002</v>
          </cell>
          <cell r="D2164" t="str">
            <v>Ø 21,3 X 2 X 40 MM DUVAR MONTAJ BRAKETI PVD.BRSHED.GOLD (+PUL)</v>
          </cell>
          <cell r="E2164">
            <v>3</v>
          </cell>
          <cell r="F2164" t="str">
            <v>ÜRETİM DEPO</v>
          </cell>
          <cell r="G2164" t="str">
            <v>AD</v>
          </cell>
          <cell r="H2164">
            <v>70</v>
          </cell>
          <cell r="I2164">
            <v>0</v>
          </cell>
          <cell r="J2164">
            <v>-70</v>
          </cell>
          <cell r="K2164">
            <v>0</v>
          </cell>
        </row>
        <row r="2165">
          <cell r="C2165" t="str">
            <v>Y-P-7059-0-051-002</v>
          </cell>
          <cell r="D2165" t="str">
            <v>Ø 21,3 X 2 X 40 MM DUVAR MONTAJ BRAKETI PVD.BRSHED.GOLD (+PUL)</v>
          </cell>
          <cell r="E2165">
            <v>6</v>
          </cell>
          <cell r="F2165" t="str">
            <v>MAMÜL DEPO</v>
          </cell>
          <cell r="G2165" t="str">
            <v>AD</v>
          </cell>
          <cell r="H2165">
            <v>28</v>
          </cell>
          <cell r="I2165">
            <v>28</v>
          </cell>
          <cell r="J2165">
            <v>0</v>
          </cell>
          <cell r="K2165">
            <v>0</v>
          </cell>
        </row>
        <row r="2166">
          <cell r="C2166" t="str">
            <v>Y-P-7059-0-052-001</v>
          </cell>
          <cell r="D2166" t="str">
            <v>Ø 21,3 X 2 X 40 MM DUVAR MONTAJ BRAKETI PVD.POLSHD.BRASS (+PUL)</v>
          </cell>
          <cell r="E2166">
            <v>3</v>
          </cell>
          <cell r="F2166" t="str">
            <v>ÜRETİM DEPO</v>
          </cell>
          <cell r="G2166" t="str">
            <v>AD</v>
          </cell>
          <cell r="H2166">
            <v>0</v>
          </cell>
          <cell r="I2166">
            <v>26</v>
          </cell>
          <cell r="J2166">
            <v>26</v>
          </cell>
          <cell r="K2166">
            <v>0</v>
          </cell>
        </row>
        <row r="2167">
          <cell r="C2167" t="str">
            <v>Y-P-7059-0-086-001</v>
          </cell>
          <cell r="D2167" t="str">
            <v>Ø 21,3 X 2 X 40 MM DUVAR MONTAJ BRAKETI MAT.SYH.RAL9005.10G.PE (+PUL)</v>
          </cell>
          <cell r="E2167">
            <v>3</v>
          </cell>
          <cell r="F2167" t="str">
            <v>ÜRETİM DEPO</v>
          </cell>
          <cell r="G2167" t="str">
            <v>AD</v>
          </cell>
          <cell r="H2167">
            <v>0</v>
          </cell>
          <cell r="I2167">
            <v>4</v>
          </cell>
          <cell r="J2167">
            <v>4</v>
          </cell>
          <cell r="K2167">
            <v>0</v>
          </cell>
        </row>
        <row r="2168">
          <cell r="C2168" t="str">
            <v>Y-P-7059-0-094-001</v>
          </cell>
          <cell r="D2168" t="str">
            <v>Ø 21,3 X 2 X 40 MM DUVAR MONTAJ BRAKETI NIGHT.BLACK(AK.NBL=SW306G) (+PUL)</v>
          </cell>
          <cell r="E2168">
            <v>3</v>
          </cell>
          <cell r="F2168" t="str">
            <v>ÜRETİM DEPO</v>
          </cell>
          <cell r="G2168" t="str">
            <v>AD</v>
          </cell>
          <cell r="H2168">
            <v>602</v>
          </cell>
          <cell r="I2168">
            <v>0</v>
          </cell>
          <cell r="J2168">
            <v>-602</v>
          </cell>
          <cell r="K2168">
            <v>0</v>
          </cell>
        </row>
        <row r="2169">
          <cell r="C2169" t="str">
            <v>Y-P-7059-0-094-001</v>
          </cell>
          <cell r="D2169" t="str">
            <v>Ø 21,3 X 2 X 40 MM DUVAR MONTAJ BRAKETI NIGHT.BLACK(AK.NBL=SW306G) (+PUL)</v>
          </cell>
          <cell r="E2169">
            <v>6</v>
          </cell>
          <cell r="F2169" t="str">
            <v>MAMÜL DEPO</v>
          </cell>
          <cell r="G2169" t="str">
            <v>AD</v>
          </cell>
          <cell r="H2169">
            <v>883</v>
          </cell>
          <cell r="I2169">
            <v>883</v>
          </cell>
          <cell r="J2169">
            <v>0</v>
          </cell>
          <cell r="K2169">
            <v>0</v>
          </cell>
        </row>
        <row r="2170">
          <cell r="C2170" t="str">
            <v>Y-P-7059-0-094-002</v>
          </cell>
          <cell r="D2170" t="str">
            <v>Ø 21,3 X 2 X 50 MM DUVAR MONTAJ BRAKETI NIGHT.BLACK (+PUL)</v>
          </cell>
          <cell r="E2170">
            <v>6</v>
          </cell>
          <cell r="F2170" t="str">
            <v>MAMÜL DEPO</v>
          </cell>
          <cell r="G2170" t="str">
            <v>AD</v>
          </cell>
          <cell r="H2170">
            <v>32</v>
          </cell>
          <cell r="I2170">
            <v>32</v>
          </cell>
          <cell r="J2170">
            <v>0</v>
          </cell>
          <cell r="K2170">
            <v>0</v>
          </cell>
        </row>
        <row r="2171">
          <cell r="C2171" t="str">
            <v>Y-P-7059-0-094-004</v>
          </cell>
          <cell r="D2171" t="str">
            <v>Ø 21,3 X 2 X 60 MM DUVAR MONTAJ BRAKETI NIGHT.BLACK (+PUL)</v>
          </cell>
          <cell r="E2171">
            <v>3</v>
          </cell>
          <cell r="F2171" t="str">
            <v>ÜRETİM DEPO</v>
          </cell>
          <cell r="G2171" t="str">
            <v>AD</v>
          </cell>
          <cell r="H2171">
            <v>24</v>
          </cell>
          <cell r="I2171">
            <v>0</v>
          </cell>
          <cell r="J2171">
            <v>-24</v>
          </cell>
          <cell r="K2171">
            <v>0</v>
          </cell>
        </row>
        <row r="2172">
          <cell r="C2172" t="str">
            <v>Y-P-7059-0-094-004</v>
          </cell>
          <cell r="D2172" t="str">
            <v>Ø 21,3 X 2 X 60 MM DUVAR MONTAJ BRAKETI NIGHT.BLACK (+PUL)</v>
          </cell>
          <cell r="E2172">
            <v>6</v>
          </cell>
          <cell r="F2172" t="str">
            <v>MAMÜL DEPO</v>
          </cell>
          <cell r="G2172" t="str">
            <v>AD</v>
          </cell>
          <cell r="H2172">
            <v>24</v>
          </cell>
          <cell r="I2172">
            <v>24</v>
          </cell>
          <cell r="J2172">
            <v>0</v>
          </cell>
          <cell r="K2172">
            <v>0</v>
          </cell>
        </row>
        <row r="2173">
          <cell r="C2173" t="str">
            <v>Y-P-7059-0-149-003</v>
          </cell>
          <cell r="D2173" t="str">
            <v>Ø 21,3 X 2 X 50 MM DUVAR MONTAJ BRAKETI CLEOPATRA (+PUL)</v>
          </cell>
          <cell r="E2173">
            <v>6</v>
          </cell>
          <cell r="F2173" t="str">
            <v>MAMÜL DEPO</v>
          </cell>
          <cell r="G2173" t="str">
            <v>AD</v>
          </cell>
          <cell r="H2173">
            <v>4</v>
          </cell>
          <cell r="I2173">
            <v>4</v>
          </cell>
          <cell r="J2173">
            <v>0</v>
          </cell>
          <cell r="K2173">
            <v>0</v>
          </cell>
        </row>
        <row r="2174">
          <cell r="C2174" t="str">
            <v>Y-P-7059-0-172-001</v>
          </cell>
          <cell r="D2174" t="str">
            <v>Ø 21,3 X 2 X 40 MM DUVAR MONTAJ BRAKETI PVD POLISHED BRONZE (+PUL)</v>
          </cell>
          <cell r="E2174">
            <v>3</v>
          </cell>
          <cell r="F2174" t="str">
            <v>ÜRETİM DEPO</v>
          </cell>
          <cell r="G2174" t="str">
            <v>AD</v>
          </cell>
          <cell r="H2174">
            <v>4</v>
          </cell>
          <cell r="I2174">
            <v>0</v>
          </cell>
          <cell r="J2174">
            <v>-4</v>
          </cell>
          <cell r="K2174">
            <v>0</v>
          </cell>
        </row>
        <row r="2175">
          <cell r="C2175" t="str">
            <v>Y-P-7059-0-172-002</v>
          </cell>
          <cell r="D2175" t="str">
            <v>Ø 21,3 X 2 X 60 MM DUVAR MONTAJ BRAKETI PVD POLISHED BRONZE (KURT AGZI +PUL)</v>
          </cell>
          <cell r="E2175">
            <v>6</v>
          </cell>
          <cell r="F2175" t="str">
            <v>MAMÜL DEPO</v>
          </cell>
          <cell r="G2175" t="str">
            <v>AD</v>
          </cell>
          <cell r="H2175">
            <v>10</v>
          </cell>
          <cell r="I2175">
            <v>10</v>
          </cell>
          <cell r="J2175">
            <v>0</v>
          </cell>
          <cell r="K2175">
            <v>0</v>
          </cell>
        </row>
        <row r="2176">
          <cell r="C2176" t="str">
            <v>Y-P-7059-0-173-001</v>
          </cell>
          <cell r="D2176" t="str">
            <v>Ø 21,3 X 2 X 40 MM DUVAR MONTAJ BRAKETI PVD BRUSHED BRONZE (+PUL)</v>
          </cell>
          <cell r="E2176">
            <v>3</v>
          </cell>
          <cell r="F2176" t="str">
            <v>ÜRETİM DEPO</v>
          </cell>
          <cell r="G2176" t="str">
            <v>AD</v>
          </cell>
          <cell r="H2176">
            <v>32</v>
          </cell>
          <cell r="I2176">
            <v>44</v>
          </cell>
          <cell r="J2176">
            <v>12</v>
          </cell>
          <cell r="K2176">
            <v>0</v>
          </cell>
        </row>
        <row r="2177">
          <cell r="C2177" t="str">
            <v>Y-P-7059-0-173-001</v>
          </cell>
          <cell r="D2177" t="str">
            <v>Ø 21,3 X 2 X 40 MM DUVAR MONTAJ BRAKETI PVD BRUSHED BRONZE (+PUL)</v>
          </cell>
          <cell r="E2177">
            <v>6</v>
          </cell>
          <cell r="F2177" t="str">
            <v>MAMÜL DEPO</v>
          </cell>
          <cell r="G2177" t="str">
            <v>AD</v>
          </cell>
          <cell r="H2177">
            <v>17</v>
          </cell>
          <cell r="I2177">
            <v>17</v>
          </cell>
          <cell r="J2177">
            <v>0</v>
          </cell>
          <cell r="K2177">
            <v>0</v>
          </cell>
        </row>
        <row r="2178">
          <cell r="C2178" t="str">
            <v>Y-P-7059-0-175-001</v>
          </cell>
          <cell r="D2178" t="str">
            <v>Ø 21,3 X 2 X 40 MM DUVAR MONTAJ BRAKETI PVD BRUSHED BRASS (+PUL)</v>
          </cell>
          <cell r="E2178">
            <v>3</v>
          </cell>
          <cell r="F2178" t="str">
            <v>ÜRETİM DEPO</v>
          </cell>
          <cell r="G2178" t="str">
            <v>AD</v>
          </cell>
          <cell r="H2178">
            <v>-4</v>
          </cell>
          <cell r="I2178">
            <v>10</v>
          </cell>
          <cell r="J2178">
            <v>14</v>
          </cell>
          <cell r="K2178">
            <v>0</v>
          </cell>
        </row>
        <row r="2179">
          <cell r="C2179" t="str">
            <v>Y-P-7059-0-175-001</v>
          </cell>
          <cell r="D2179" t="str">
            <v>Ø 21,3 X 2 X 40 MM DUVAR MONTAJ BRAKETI PVD BRUSHED BRASS (+PUL)</v>
          </cell>
          <cell r="E2179">
            <v>6</v>
          </cell>
          <cell r="F2179" t="str">
            <v>MAMÜL DEPO</v>
          </cell>
          <cell r="G2179" t="str">
            <v>AD</v>
          </cell>
          <cell r="H2179">
            <v>2</v>
          </cell>
          <cell r="I2179">
            <v>2</v>
          </cell>
          <cell r="J2179">
            <v>0</v>
          </cell>
          <cell r="K2179">
            <v>0</v>
          </cell>
        </row>
        <row r="2180">
          <cell r="C2180" t="str">
            <v>Y-P-7059-0-178-002</v>
          </cell>
          <cell r="D2180" t="str">
            <v>Ø 21,3 X 2 X 40 MM DUVAR MONTAJ BRAKETI PVD POLSHD BLACK CHROME (+PUL)</v>
          </cell>
          <cell r="E2180">
            <v>6</v>
          </cell>
          <cell r="F2180" t="str">
            <v>MAMÜL DEPO</v>
          </cell>
          <cell r="G2180" t="str">
            <v>AD</v>
          </cell>
          <cell r="H2180">
            <v>16</v>
          </cell>
          <cell r="I2180">
            <v>16</v>
          </cell>
          <cell r="J2180">
            <v>0</v>
          </cell>
          <cell r="K2180">
            <v>0</v>
          </cell>
        </row>
        <row r="2181">
          <cell r="C2181" t="str">
            <v>Y-P-7059-0-179-001</v>
          </cell>
          <cell r="D2181" t="str">
            <v>Ø 21,3 X 2 X 40 MM DUVAR MONTAJ BRAKETI PVD.BRSHED.BLACK.CHROME (+PUL)</v>
          </cell>
          <cell r="E2181">
            <v>6</v>
          </cell>
          <cell r="F2181" t="str">
            <v>MAMÜL DEPO</v>
          </cell>
          <cell r="G2181" t="str">
            <v>AD</v>
          </cell>
          <cell r="H2181">
            <v>3</v>
          </cell>
          <cell r="I2181">
            <v>3</v>
          </cell>
          <cell r="J2181">
            <v>0</v>
          </cell>
          <cell r="K2181">
            <v>0</v>
          </cell>
        </row>
        <row r="2182">
          <cell r="C2182" t="str">
            <v>Y-P-7059-0-205-002</v>
          </cell>
          <cell r="D2182" t="str">
            <v>Ø 21,3 X 2 X 50 MM DUVAR MONTAJ BRAKETI RUSSET (+PUL)</v>
          </cell>
          <cell r="E2182">
            <v>6</v>
          </cell>
          <cell r="F2182" t="str">
            <v>MAMÜL DEPO</v>
          </cell>
          <cell r="G2182" t="str">
            <v>AD</v>
          </cell>
          <cell r="H2182">
            <v>2</v>
          </cell>
          <cell r="I2182">
            <v>2</v>
          </cell>
          <cell r="J2182">
            <v>0</v>
          </cell>
          <cell r="K2182">
            <v>0</v>
          </cell>
        </row>
        <row r="2183">
          <cell r="C2183" t="str">
            <v>Y-P-7059-0-207-001</v>
          </cell>
          <cell r="D2183" t="str">
            <v>Ø 21,3 X 2 X 40 MM DUVAR MONTAJ BRAKETI FROST (+PUL)</v>
          </cell>
          <cell r="E2183">
            <v>6</v>
          </cell>
          <cell r="F2183" t="str">
            <v>MAMÜL DEPO</v>
          </cell>
          <cell r="G2183" t="str">
            <v>AD</v>
          </cell>
          <cell r="H2183">
            <v>5</v>
          </cell>
          <cell r="I2183">
            <v>5</v>
          </cell>
          <cell r="J2183">
            <v>0</v>
          </cell>
          <cell r="K2183">
            <v>0</v>
          </cell>
        </row>
        <row r="2184">
          <cell r="C2184" t="str">
            <v>Y-P-7059-0-208-001</v>
          </cell>
          <cell r="D2184" t="str">
            <v>Ø 21,3 X 2 X 40 MM DUVAR MONTAJ BRAKETI MILKY.WAY (+PUL)</v>
          </cell>
          <cell r="E2184">
            <v>6</v>
          </cell>
          <cell r="F2184" t="str">
            <v>MAMÜL DEPO</v>
          </cell>
          <cell r="G2184" t="str">
            <v>AD</v>
          </cell>
          <cell r="H2184">
            <v>4</v>
          </cell>
          <cell r="I2184">
            <v>4</v>
          </cell>
          <cell r="J2184">
            <v>0</v>
          </cell>
          <cell r="K2184">
            <v>0</v>
          </cell>
        </row>
        <row r="2185">
          <cell r="C2185" t="str">
            <v>Y-P-7059-0-212-001</v>
          </cell>
          <cell r="D2185" t="str">
            <v>Ø 21,3 X 2 X 40 MM DUVAR MONTAJ BRAKETI IPEK.PUTUR.SYH.RAL9005 (+PUL)</v>
          </cell>
          <cell r="E2185">
            <v>6</v>
          </cell>
          <cell r="F2185" t="str">
            <v>MAMÜL DEPO</v>
          </cell>
          <cell r="G2185" t="str">
            <v>AD</v>
          </cell>
          <cell r="H2185">
            <v>24</v>
          </cell>
          <cell r="I2185">
            <v>24</v>
          </cell>
          <cell r="J2185">
            <v>0</v>
          </cell>
          <cell r="K2185">
            <v>0</v>
          </cell>
        </row>
        <row r="2186">
          <cell r="C2186" t="str">
            <v>Y-P-7059-0-217-001</v>
          </cell>
          <cell r="D2186" t="str">
            <v>Ø 21,3 X 2 X 60 MM DUVAR MONTAJ BRAKETI PVD.BRUSHED.GUNMETAL. (+PUL)</v>
          </cell>
          <cell r="E2186">
            <v>3</v>
          </cell>
          <cell r="F2186" t="str">
            <v>ÜRETİM DEPO</v>
          </cell>
          <cell r="G2186" t="str">
            <v>AD</v>
          </cell>
          <cell r="H2186">
            <v>0</v>
          </cell>
          <cell r="I2186">
            <v>320</v>
          </cell>
          <cell r="J2186">
            <v>320</v>
          </cell>
          <cell r="K2186">
            <v>0</v>
          </cell>
        </row>
        <row r="2187">
          <cell r="C2187" t="str">
            <v>Y-P-7059-0-217-001</v>
          </cell>
          <cell r="D2187" t="str">
            <v>Ø 21,3 X 2 X 60 MM DUVAR MONTAJ BRAKETI PVD.BRUSHED.GUNMETAL. (+PUL)</v>
          </cell>
          <cell r="E2187">
            <v>6</v>
          </cell>
          <cell r="F2187" t="str">
            <v>MAMÜL DEPO</v>
          </cell>
          <cell r="G2187" t="str">
            <v>AD</v>
          </cell>
          <cell r="H2187">
            <v>21</v>
          </cell>
          <cell r="I2187">
            <v>21</v>
          </cell>
          <cell r="J2187">
            <v>0</v>
          </cell>
          <cell r="K2187">
            <v>0</v>
          </cell>
        </row>
        <row r="2188">
          <cell r="C2188" t="str">
            <v>Y-P-7060-0-001-001</v>
          </cell>
          <cell r="D2188" t="str">
            <v>Ø 26,9 X 2 X 40 MM DUVAR MONTAJ BRAKETI FIRCA YUZEY (+PUL)</v>
          </cell>
          <cell r="E2188">
            <v>2</v>
          </cell>
          <cell r="F2188" t="str">
            <v>HAMMADDE DEPO</v>
          </cell>
          <cell r="G2188" t="str">
            <v>AD</v>
          </cell>
          <cell r="H2188">
            <v>417</v>
          </cell>
          <cell r="I2188">
            <v>417</v>
          </cell>
          <cell r="J2188">
            <v>0</v>
          </cell>
          <cell r="K2188">
            <v>0</v>
          </cell>
        </row>
        <row r="2189">
          <cell r="C2189" t="str">
            <v>Y-P-7060-0-001-001</v>
          </cell>
          <cell r="D2189" t="str">
            <v>Ø 26,9 X 2 X 40 MM DUVAR MONTAJ BRAKETI FIRCA YUZEY (+PUL)</v>
          </cell>
          <cell r="E2189">
            <v>3</v>
          </cell>
          <cell r="F2189" t="str">
            <v>ÜRETİM DEPO</v>
          </cell>
          <cell r="G2189" t="str">
            <v>AD</v>
          </cell>
          <cell r="H2189">
            <v>20</v>
          </cell>
          <cell r="I2189">
            <v>0</v>
          </cell>
          <cell r="J2189">
            <v>-20</v>
          </cell>
          <cell r="K2189">
            <v>0</v>
          </cell>
        </row>
        <row r="2190">
          <cell r="C2190" t="str">
            <v>Y-P-7060-0-001-002</v>
          </cell>
          <cell r="D2190" t="str">
            <v>Ø 26,9 X 2 X 50 MM DUVAR MONTAJ BRAKETI FIRCA YUZEY (+PUL)</v>
          </cell>
          <cell r="E2190">
            <v>2</v>
          </cell>
          <cell r="F2190" t="str">
            <v>HAMMADDE DEPO</v>
          </cell>
          <cell r="G2190" t="str">
            <v>AD</v>
          </cell>
          <cell r="H2190">
            <v>150</v>
          </cell>
          <cell r="I2190">
            <v>150</v>
          </cell>
          <cell r="J2190">
            <v>0</v>
          </cell>
          <cell r="K2190">
            <v>0</v>
          </cell>
        </row>
        <row r="2191">
          <cell r="C2191" t="str">
            <v>Y-P-7060-0-001-002</v>
          </cell>
          <cell r="D2191" t="str">
            <v>Ø 26,9 X 2 X 50 MM DUVAR MONTAJ BRAKETI FIRCA YUZEY (+PUL)</v>
          </cell>
          <cell r="E2191">
            <v>3</v>
          </cell>
          <cell r="F2191" t="str">
            <v>ÜRETİM DEPO</v>
          </cell>
          <cell r="G2191" t="str">
            <v>AD</v>
          </cell>
          <cell r="H2191">
            <v>10</v>
          </cell>
          <cell r="I2191">
            <v>10</v>
          </cell>
          <cell r="J2191">
            <v>0</v>
          </cell>
          <cell r="K2191">
            <v>0</v>
          </cell>
        </row>
        <row r="2192">
          <cell r="C2192" t="str">
            <v>Y-P-7060-0-001-003</v>
          </cell>
          <cell r="D2192" t="str">
            <v>Ø 26,9 X 2 X 60 MM DUVAR MONTAJ BRAKETI FIRCA YUZEY (+PUL)</v>
          </cell>
          <cell r="E2192">
            <v>3</v>
          </cell>
          <cell r="F2192" t="str">
            <v>ÜRETİM DEPO</v>
          </cell>
          <cell r="G2192" t="str">
            <v>AD</v>
          </cell>
          <cell r="H2192">
            <v>4</v>
          </cell>
          <cell r="I2192">
            <v>0</v>
          </cell>
          <cell r="J2192">
            <v>-4</v>
          </cell>
          <cell r="K2192">
            <v>0</v>
          </cell>
        </row>
        <row r="2193">
          <cell r="C2193" t="str">
            <v>Y-P-7060-0-002-001</v>
          </cell>
          <cell r="D2193" t="str">
            <v>Ø 26,9 X 2 X 40 MM DUVAR MONTAJ BRAKETI AYNA YUZEY (+PUL)</v>
          </cell>
          <cell r="E2193">
            <v>2</v>
          </cell>
          <cell r="F2193" t="str">
            <v>HAMMADDE DEPO</v>
          </cell>
          <cell r="G2193" t="str">
            <v>AD</v>
          </cell>
          <cell r="H2193">
            <v>530</v>
          </cell>
          <cell r="I2193">
            <v>530</v>
          </cell>
          <cell r="J2193">
            <v>0</v>
          </cell>
          <cell r="K2193">
            <v>0</v>
          </cell>
        </row>
        <row r="2194">
          <cell r="C2194" t="str">
            <v>Y-P-7060-0-002-001</v>
          </cell>
          <cell r="D2194" t="str">
            <v>Ø 26,9 X 2 X 40 MM DUVAR MONTAJ BRAKETI AYNA YUZEY (+PUL)</v>
          </cell>
          <cell r="E2194">
            <v>3</v>
          </cell>
          <cell r="F2194" t="str">
            <v>ÜRETİM DEPO</v>
          </cell>
          <cell r="G2194" t="str">
            <v>AD</v>
          </cell>
          <cell r="H2194">
            <v>116</v>
          </cell>
          <cell r="I2194">
            <v>116</v>
          </cell>
          <cell r="J2194">
            <v>0</v>
          </cell>
          <cell r="K2194">
            <v>0</v>
          </cell>
        </row>
        <row r="2195">
          <cell r="C2195" t="str">
            <v>Y-P-7060-0-002-002</v>
          </cell>
          <cell r="D2195" t="str">
            <v>Ø 26,9 X 2 X 50 MM DUVAR MONTAJ BRAKETI AYNA YUZEY (+PUL)</v>
          </cell>
          <cell r="E2195">
            <v>2</v>
          </cell>
          <cell r="F2195" t="str">
            <v>HAMMADDE DEPO</v>
          </cell>
          <cell r="G2195" t="str">
            <v>AD</v>
          </cell>
          <cell r="H2195">
            <v>113</v>
          </cell>
          <cell r="I2195">
            <v>113</v>
          </cell>
          <cell r="J2195">
            <v>0</v>
          </cell>
          <cell r="K2195">
            <v>0</v>
          </cell>
        </row>
        <row r="2196">
          <cell r="C2196" t="str">
            <v>Y-P-7060-0-002-003</v>
          </cell>
          <cell r="D2196" t="str">
            <v>Ø 26,9 X 2 X 60 MM DUVAR MONTAJ BRAKETI AYNA YUZEY (+PUL)</v>
          </cell>
          <cell r="E2196">
            <v>2</v>
          </cell>
          <cell r="F2196" t="str">
            <v>HAMMADDE DEPO</v>
          </cell>
          <cell r="G2196" t="str">
            <v>AD</v>
          </cell>
          <cell r="H2196">
            <v>161</v>
          </cell>
          <cell r="I2196">
            <v>161</v>
          </cell>
          <cell r="J2196">
            <v>0</v>
          </cell>
          <cell r="K2196">
            <v>0</v>
          </cell>
        </row>
        <row r="2197">
          <cell r="C2197" t="str">
            <v>Y-P-7060-0-002-003</v>
          </cell>
          <cell r="D2197" t="str">
            <v>Ø 26,9 X 2 X 60 MM DUVAR MONTAJ BRAKETI AYNA YUZEY (+PUL)</v>
          </cell>
          <cell r="E2197">
            <v>3</v>
          </cell>
          <cell r="F2197" t="str">
            <v>ÜRETİM DEPO</v>
          </cell>
          <cell r="G2197" t="str">
            <v>AD</v>
          </cell>
          <cell r="H2197">
            <v>24</v>
          </cell>
          <cell r="I2197">
            <v>0</v>
          </cell>
          <cell r="J2197">
            <v>-24</v>
          </cell>
          <cell r="K2197">
            <v>0</v>
          </cell>
        </row>
        <row r="2198">
          <cell r="C2198" t="str">
            <v>Y-P-7060-0-055-005</v>
          </cell>
          <cell r="D2198" t="str">
            <v>Ø 21,3 X 2 X 40 MM DUVAR MONTAJ BRAKETI PVD POLSHD COPPER (+PUL)</v>
          </cell>
          <cell r="E2198">
            <v>6</v>
          </cell>
          <cell r="F2198" t="str">
            <v>MAMÜL DEPO</v>
          </cell>
          <cell r="G2198" t="str">
            <v>AD</v>
          </cell>
          <cell r="H2198">
            <v>12</v>
          </cell>
          <cell r="I2198">
            <v>12</v>
          </cell>
          <cell r="J2198">
            <v>0</v>
          </cell>
          <cell r="K2198">
            <v>0</v>
          </cell>
        </row>
        <row r="2199">
          <cell r="C2199" t="str">
            <v>Y-P-7060-0-101-001</v>
          </cell>
          <cell r="D2199" t="str">
            <v>Ø 26,9 X 2 X 40 MM DUVAR MONTAJ BRAKETI ANTR.INCEPUTURLU.RAL7016.10G.(+PUL)</v>
          </cell>
          <cell r="E2199">
            <v>6</v>
          </cell>
          <cell r="F2199" t="str">
            <v>MAMÜL DEPO</v>
          </cell>
          <cell r="G2199" t="str">
            <v>AD</v>
          </cell>
          <cell r="H2199">
            <v>1</v>
          </cell>
          <cell r="I2199">
            <v>1</v>
          </cell>
          <cell r="J2199">
            <v>0</v>
          </cell>
          <cell r="K2199">
            <v>0</v>
          </cell>
        </row>
        <row r="2200">
          <cell r="C2200" t="str">
            <v>Y-P-7060-0-173-001</v>
          </cell>
          <cell r="D2200" t="str">
            <v>Ø 26,9 X 2 X 40 MM DUVAR MONTAJ BRAKETI PVD BRSHED BRONZE (+PUL)</v>
          </cell>
          <cell r="E2200">
            <v>6</v>
          </cell>
          <cell r="F2200" t="str">
            <v>MAMÜL DEPO</v>
          </cell>
          <cell r="G2200" t="str">
            <v>AD</v>
          </cell>
          <cell r="H2200">
            <v>20</v>
          </cell>
          <cell r="I2200">
            <v>20</v>
          </cell>
          <cell r="J2200">
            <v>0</v>
          </cell>
          <cell r="K2200">
            <v>0</v>
          </cell>
        </row>
        <row r="2201">
          <cell r="C2201" t="str">
            <v>Y-P-7060-0-175-001</v>
          </cell>
          <cell r="D2201" t="str">
            <v>Ø 26,9 X 2 X 40 MM DUVAR MONTAJ BRAKETI PVD BRSHED BRASS (+PUL)</v>
          </cell>
          <cell r="E2201">
            <v>6</v>
          </cell>
          <cell r="F2201" t="str">
            <v>MAMÜL DEPO</v>
          </cell>
          <cell r="G2201" t="str">
            <v>AD</v>
          </cell>
          <cell r="H2201">
            <v>68</v>
          </cell>
          <cell r="I2201">
            <v>68</v>
          </cell>
          <cell r="J2201">
            <v>0</v>
          </cell>
          <cell r="K2201">
            <v>0</v>
          </cell>
        </row>
        <row r="2202">
          <cell r="C2202" t="str">
            <v>Y-P-7060-0-179-001</v>
          </cell>
          <cell r="D2202" t="str">
            <v>Ø 26,9 X 2 X 40 MM DUVAR MONTAJ BRAKETI PVD.BRSHED.BLACK.CHROME (+PUL)</v>
          </cell>
          <cell r="E2202">
            <v>6</v>
          </cell>
          <cell r="F2202" t="str">
            <v>MAMÜL DEPO</v>
          </cell>
          <cell r="G2202" t="str">
            <v>AD</v>
          </cell>
          <cell r="H2202">
            <v>15</v>
          </cell>
          <cell r="I2202">
            <v>15</v>
          </cell>
          <cell r="J2202">
            <v>0</v>
          </cell>
          <cell r="K2202">
            <v>0</v>
          </cell>
        </row>
        <row r="2203">
          <cell r="C2203" t="str">
            <v>Y-P-7172-0-001-001</v>
          </cell>
          <cell r="D2203" t="str">
            <v>30 X 30 X 2 X 40 MM DUVAR MONTAJ BRAKETI FIRCA YUZEY</v>
          </cell>
          <cell r="E2203">
            <v>2</v>
          </cell>
          <cell r="F2203" t="str">
            <v>HAMMADDE DEPO</v>
          </cell>
          <cell r="G2203" t="str">
            <v>AD</v>
          </cell>
          <cell r="H2203">
            <v>474</v>
          </cell>
          <cell r="I2203">
            <v>474</v>
          </cell>
          <cell r="J2203">
            <v>0</v>
          </cell>
          <cell r="K2203">
            <v>0</v>
          </cell>
        </row>
        <row r="2204">
          <cell r="C2204" t="str">
            <v>Y-P-7172-0-001-001</v>
          </cell>
          <cell r="D2204" t="str">
            <v>30 X 30 X 2 X 40 MM DUVAR MONTAJ BRAKETI FIRCA YUZEY</v>
          </cell>
          <cell r="E2204">
            <v>3</v>
          </cell>
          <cell r="F2204" t="str">
            <v>ÜRETİM DEPO</v>
          </cell>
          <cell r="G2204" t="str">
            <v>AD</v>
          </cell>
          <cell r="H2204">
            <v>15</v>
          </cell>
          <cell r="I2204">
            <v>14</v>
          </cell>
          <cell r="J2204">
            <v>-1</v>
          </cell>
          <cell r="K2204">
            <v>0</v>
          </cell>
        </row>
        <row r="2205">
          <cell r="C2205" t="str">
            <v>Y-P-7172-0-002-001</v>
          </cell>
          <cell r="D2205" t="str">
            <v>30 X 30 X 2 X 40 MM DUVAR MONTAJ BRAKETI AYNA YUZEY</v>
          </cell>
          <cell r="E2205">
            <v>2</v>
          </cell>
          <cell r="F2205" t="str">
            <v>HAMMADDE DEPO</v>
          </cell>
          <cell r="G2205" t="str">
            <v>AD</v>
          </cell>
          <cell r="H2205">
            <v>711</v>
          </cell>
          <cell r="I2205">
            <v>711</v>
          </cell>
          <cell r="J2205">
            <v>0</v>
          </cell>
          <cell r="K2205">
            <v>0</v>
          </cell>
        </row>
        <row r="2206">
          <cell r="C2206" t="str">
            <v>Y-P-7172-0-002-001</v>
          </cell>
          <cell r="D2206" t="str">
            <v>30 X 30 X 2 X 40 MM DUVAR MONTAJ BRAKETI AYNA YUZEY</v>
          </cell>
          <cell r="E2206">
            <v>3</v>
          </cell>
          <cell r="F2206" t="str">
            <v>ÜRETİM DEPO</v>
          </cell>
          <cell r="G2206" t="str">
            <v>AD</v>
          </cell>
          <cell r="H2206">
            <v>663</v>
          </cell>
          <cell r="I2206">
            <v>538</v>
          </cell>
          <cell r="J2206">
            <v>-125</v>
          </cell>
          <cell r="K2206">
            <v>0</v>
          </cell>
        </row>
        <row r="2207">
          <cell r="C2207" t="str">
            <v>Y-P-7173-0-000-005</v>
          </cell>
          <cell r="D2207" t="str">
            <v>25 X 25 X 2 X 50 MM DUVAR MONTAJ BRAKETI HAM YUZEY (+PUL)</v>
          </cell>
          <cell r="E2207">
            <v>5</v>
          </cell>
          <cell r="F2207" t="str">
            <v>SİPARİŞ DEPO</v>
          </cell>
          <cell r="G2207" t="str">
            <v>AD</v>
          </cell>
          <cell r="H2207">
            <v>-102</v>
          </cell>
          <cell r="I2207">
            <v>0</v>
          </cell>
          <cell r="J2207">
            <v>102</v>
          </cell>
          <cell r="K2207">
            <v>0</v>
          </cell>
        </row>
        <row r="2208">
          <cell r="C2208" t="str">
            <v>Y-P-7173-0-000-016</v>
          </cell>
          <cell r="D2208" t="str">
            <v>20 X 20 X 1,2 X 38 MM DUVAR MONTAJ BRAKETI HAM YUZEY (+PUL) F.RAIL</v>
          </cell>
          <cell r="E2208">
            <v>3</v>
          </cell>
          <cell r="F2208" t="str">
            <v>ÜRETİM DEPO</v>
          </cell>
          <cell r="G2208" t="str">
            <v>AD</v>
          </cell>
          <cell r="H2208">
            <v>2</v>
          </cell>
          <cell r="I2208">
            <v>0</v>
          </cell>
          <cell r="J2208">
            <v>-2</v>
          </cell>
          <cell r="K2208">
            <v>0</v>
          </cell>
        </row>
        <row r="2209">
          <cell r="C2209" t="str">
            <v>Y-P-7173-0-001-001</v>
          </cell>
          <cell r="D2209" t="str">
            <v>25 X 25 X 2 X 45 MM DUVAR MONTAJ BRAKETI FIRCA YUZEY ( +PUL)</v>
          </cell>
          <cell r="E2209">
            <v>3</v>
          </cell>
          <cell r="F2209" t="str">
            <v>ÜRETİM DEPO</v>
          </cell>
          <cell r="G2209" t="str">
            <v>AD</v>
          </cell>
          <cell r="H2209">
            <v>0</v>
          </cell>
          <cell r="I2209">
            <v>2</v>
          </cell>
          <cell r="J2209">
            <v>2</v>
          </cell>
          <cell r="K2209">
            <v>0</v>
          </cell>
        </row>
        <row r="2210">
          <cell r="C2210" t="str">
            <v>Y-P-7173-0-001-005</v>
          </cell>
          <cell r="D2210" t="str">
            <v>25 X 25 X 2 X 50 MM DUVAR MONTAJ BRAKETI FIRCA YUZEY (+PUL)</v>
          </cell>
          <cell r="E2210">
            <v>3</v>
          </cell>
          <cell r="F2210" t="str">
            <v>ÜRETİM DEPO</v>
          </cell>
          <cell r="G2210" t="str">
            <v>AD</v>
          </cell>
          <cell r="H2210">
            <v>85</v>
          </cell>
          <cell r="I2210">
            <v>65</v>
          </cell>
          <cell r="J2210">
            <v>-20</v>
          </cell>
          <cell r="K2210">
            <v>0</v>
          </cell>
        </row>
        <row r="2211">
          <cell r="C2211" t="str">
            <v>Y-P-7173-0-001-006</v>
          </cell>
          <cell r="D2211" t="str">
            <v>25 X 25 X 2 X 60 MM DUVAR MONTAJ BRAKETI FIRCA YUZEY (+PUL)</v>
          </cell>
          <cell r="E2211">
            <v>6</v>
          </cell>
          <cell r="F2211" t="str">
            <v>MAMÜL DEPO</v>
          </cell>
          <cell r="G2211" t="str">
            <v>AD</v>
          </cell>
          <cell r="H2211">
            <v>43</v>
          </cell>
          <cell r="I2211">
            <v>43</v>
          </cell>
          <cell r="J2211">
            <v>0</v>
          </cell>
          <cell r="K2211">
            <v>0</v>
          </cell>
        </row>
        <row r="2212">
          <cell r="C2212" t="str">
            <v>Y-P-7173-0-001-008</v>
          </cell>
          <cell r="D2212" t="str">
            <v>25 X 25 X 2 X 40 MM 45° ACILI DUVAR MONTAJ BRAKETI FIRCA YUZEY (+PUL)</v>
          </cell>
          <cell r="E2212">
            <v>3</v>
          </cell>
          <cell r="F2212" t="str">
            <v>ÜRETİM DEPO</v>
          </cell>
          <cell r="G2212" t="str">
            <v>AD</v>
          </cell>
          <cell r="H2212">
            <v>7</v>
          </cell>
          <cell r="I2212">
            <v>0</v>
          </cell>
          <cell r="J2212">
            <v>-7</v>
          </cell>
          <cell r="K2212">
            <v>0</v>
          </cell>
        </row>
        <row r="2213">
          <cell r="C2213" t="str">
            <v>Y-P-7173-0-001-009</v>
          </cell>
          <cell r="D2213" t="str">
            <v>20 X 20 X 2 X 60 MM 45° ACILI DUVAR MONTAJ BRAKETI FIRCA YUZEY (+PUL)</v>
          </cell>
          <cell r="E2213">
            <v>3</v>
          </cell>
          <cell r="F2213" t="str">
            <v>ÜRETİM DEPO</v>
          </cell>
          <cell r="G2213" t="str">
            <v>AD</v>
          </cell>
          <cell r="H2213">
            <v>-4</v>
          </cell>
          <cell r="I2213">
            <v>0</v>
          </cell>
          <cell r="J2213">
            <v>4</v>
          </cell>
          <cell r="K2213">
            <v>0</v>
          </cell>
        </row>
        <row r="2214">
          <cell r="C2214" t="str">
            <v>Y-P-7173-0-002-001</v>
          </cell>
          <cell r="D2214" t="str">
            <v>25 X 25 X 2 X 45 MM DUVAR MONTAJ BRAKETI AYNA YUZEY (+PUL)</v>
          </cell>
          <cell r="E2214">
            <v>2</v>
          </cell>
          <cell r="F2214" t="str">
            <v>HAMMADDE DEPO</v>
          </cell>
          <cell r="G2214" t="str">
            <v>AD</v>
          </cell>
          <cell r="H2214">
            <v>870</v>
          </cell>
          <cell r="I2214">
            <v>870</v>
          </cell>
          <cell r="J2214">
            <v>0</v>
          </cell>
          <cell r="K2214">
            <v>0</v>
          </cell>
        </row>
        <row r="2215">
          <cell r="C2215" t="str">
            <v>Y-P-7173-0-002-001</v>
          </cell>
          <cell r="D2215" t="str">
            <v>25 X 25 X 2 X 45 MM DUVAR MONTAJ BRAKETI AYNA YUZEY (+PUL)</v>
          </cell>
          <cell r="E2215">
            <v>3</v>
          </cell>
          <cell r="F2215" t="str">
            <v>ÜRETİM DEPO</v>
          </cell>
          <cell r="G2215" t="str">
            <v>AD</v>
          </cell>
          <cell r="H2215">
            <v>40</v>
          </cell>
          <cell r="I2215">
            <v>37</v>
          </cell>
          <cell r="J2215">
            <v>-3</v>
          </cell>
          <cell r="K2215">
            <v>0</v>
          </cell>
        </row>
        <row r="2216">
          <cell r="C2216" t="str">
            <v>Y-P-7173-0-002-002</v>
          </cell>
          <cell r="D2216" t="str">
            <v>25 X 25 X 2 X 50 MM DUVAR MONTAJ BRAKETI AYNA YUZEY (+PUL)</v>
          </cell>
          <cell r="E2216">
            <v>2</v>
          </cell>
          <cell r="F2216" t="str">
            <v>HAMMADDE DEPO</v>
          </cell>
          <cell r="G2216" t="str">
            <v>AD</v>
          </cell>
          <cell r="H2216">
            <v>257</v>
          </cell>
          <cell r="I2216">
            <v>257</v>
          </cell>
          <cell r="J2216">
            <v>0</v>
          </cell>
          <cell r="K2216">
            <v>0</v>
          </cell>
        </row>
        <row r="2217">
          <cell r="C2217" t="str">
            <v>Y-P-7173-0-002-002</v>
          </cell>
          <cell r="D2217" t="str">
            <v>25 X 25 X 2 X 50 MM DUVAR MONTAJ BRAKETI AYNA YUZEY (+PUL)</v>
          </cell>
          <cell r="E2217">
            <v>3</v>
          </cell>
          <cell r="F2217" t="str">
            <v>ÜRETİM DEPO</v>
          </cell>
          <cell r="G2217" t="str">
            <v>AD</v>
          </cell>
          <cell r="H2217">
            <v>21</v>
          </cell>
          <cell r="I2217">
            <v>20</v>
          </cell>
          <cell r="J2217">
            <v>-1</v>
          </cell>
          <cell r="K2217">
            <v>0</v>
          </cell>
        </row>
        <row r="2218">
          <cell r="C2218" t="str">
            <v>Y-P-7173-0-055-001</v>
          </cell>
          <cell r="D2218" t="str">
            <v>25 X 25 X 2 X 50 MM DUVAR MONTAJ BRAKETI PVD.POLSHD.COPPER (+PUL)</v>
          </cell>
          <cell r="E2218">
            <v>3</v>
          </cell>
          <cell r="F2218" t="str">
            <v>ÜRETİM DEPO</v>
          </cell>
          <cell r="G2218" t="str">
            <v>AD</v>
          </cell>
          <cell r="H2218">
            <v>4</v>
          </cell>
          <cell r="I2218">
            <v>0</v>
          </cell>
          <cell r="J2218">
            <v>-4</v>
          </cell>
          <cell r="K2218">
            <v>0</v>
          </cell>
        </row>
        <row r="2219">
          <cell r="C2219" t="str">
            <v>Y-P-7173-0-086-001</v>
          </cell>
          <cell r="D2219" t="str">
            <v>20 X 20 X 2 X 60 MM 45° ACILI DUVAR MONTAJ BRAKETI MAT.SYH.RAL9005.10G.PE (+PUL)</v>
          </cell>
          <cell r="E2219">
            <v>3</v>
          </cell>
          <cell r="F2219" t="str">
            <v>ÜRETİM DEPO</v>
          </cell>
          <cell r="G2219" t="str">
            <v>AD</v>
          </cell>
          <cell r="H2219">
            <v>3</v>
          </cell>
          <cell r="I2219">
            <v>0</v>
          </cell>
          <cell r="J2219">
            <v>-3</v>
          </cell>
          <cell r="K2219">
            <v>0</v>
          </cell>
        </row>
        <row r="2220">
          <cell r="C2220" t="str">
            <v>Y-P-7173-0-086-001</v>
          </cell>
          <cell r="D2220" t="str">
            <v>20 X 20 X 2 X 60 MM 45° ACILI DUVAR MONTAJ BRAKETI MAT.SYH.RAL9005.10G.PE (+PUL)</v>
          </cell>
          <cell r="E2220">
            <v>6</v>
          </cell>
          <cell r="F2220" t="str">
            <v>MAMÜL DEPO</v>
          </cell>
          <cell r="G2220" t="str">
            <v>AD</v>
          </cell>
          <cell r="H2220">
            <v>21</v>
          </cell>
          <cell r="I2220">
            <v>21</v>
          </cell>
          <cell r="J2220">
            <v>0</v>
          </cell>
          <cell r="K2220">
            <v>0</v>
          </cell>
        </row>
        <row r="2221">
          <cell r="C2221" t="str">
            <v>Y-P-7173-0-094-005</v>
          </cell>
          <cell r="D2221" t="str">
            <v>20 X 20 X 2 X 60 MM 45° ACILI DUVAR MONTAJ BRAKETI NIGHT.BLACK(SW306G) (+PUL)</v>
          </cell>
          <cell r="E2221">
            <v>6</v>
          </cell>
          <cell r="F2221" t="str">
            <v>MAMÜL DEPO</v>
          </cell>
          <cell r="G2221" t="str">
            <v>AD</v>
          </cell>
          <cell r="H2221">
            <v>48</v>
          </cell>
          <cell r="I2221">
            <v>48</v>
          </cell>
          <cell r="J2221">
            <v>0</v>
          </cell>
          <cell r="K2221">
            <v>0</v>
          </cell>
        </row>
        <row r="2222">
          <cell r="C2222" t="str">
            <v>Y-P-7173-0-094-006</v>
          </cell>
          <cell r="D2222" t="str">
            <v>20 X 20 X 2 X 40 MM TEK TARAF 45° ACILI DUVAR MONTAJ BRAKETI NIGHT.BLACK(AK.NBL=SW306G)(+PUL)</v>
          </cell>
          <cell r="E2222">
            <v>6</v>
          </cell>
          <cell r="F2222" t="str">
            <v>MAMÜL DEPO</v>
          </cell>
          <cell r="G2222" t="str">
            <v>AD</v>
          </cell>
          <cell r="H2222">
            <v>2</v>
          </cell>
          <cell r="I2222">
            <v>2</v>
          </cell>
          <cell r="J2222">
            <v>0</v>
          </cell>
          <cell r="K2222">
            <v>0</v>
          </cell>
        </row>
        <row r="2223">
          <cell r="C2223" t="str">
            <v>Y-P-7173-0-149-006</v>
          </cell>
          <cell r="D2223" t="str">
            <v>20 X 20 X 2 X 60 MM 45° ACILI DUVAR MONTAJ BRAKETI CLEOPATRA(50.A025.18PM) (+PUL)</v>
          </cell>
          <cell r="E2223">
            <v>6</v>
          </cell>
          <cell r="F2223" t="str">
            <v>MAMÜL DEPO</v>
          </cell>
          <cell r="G2223" t="str">
            <v>AD</v>
          </cell>
          <cell r="H2223">
            <v>6</v>
          </cell>
          <cell r="I2223">
            <v>6</v>
          </cell>
          <cell r="J2223">
            <v>0</v>
          </cell>
          <cell r="K2223">
            <v>0</v>
          </cell>
        </row>
        <row r="2224">
          <cell r="C2224" t="str">
            <v>Y-P-7173-0-149-007</v>
          </cell>
          <cell r="D2224" t="str">
            <v>20 X 20 X 2 X 40 MM TEK TARAF 45° ACILI DUVAR MONTAJ BRAKETI CLEOPATRA(50.A025.18PM)(+PUL)</v>
          </cell>
          <cell r="E2224">
            <v>6</v>
          </cell>
          <cell r="F2224" t="str">
            <v>MAMÜL DEPO</v>
          </cell>
          <cell r="G2224" t="str">
            <v>AD</v>
          </cell>
          <cell r="H2224">
            <v>1</v>
          </cell>
          <cell r="I2224">
            <v>1</v>
          </cell>
          <cell r="J2224">
            <v>0</v>
          </cell>
          <cell r="K2224">
            <v>0</v>
          </cell>
        </row>
        <row r="2225">
          <cell r="C2225" t="str">
            <v>Y-P-7173-0-171-001</v>
          </cell>
          <cell r="D2225" t="str">
            <v>25 X 25 X 2 X 25 MM DUVAR MONTAJ BRAKETI PVD BRUSHED BLACKCHROME ( +PUL)</v>
          </cell>
          <cell r="E2225">
            <v>6</v>
          </cell>
          <cell r="F2225" t="str">
            <v>MAMÜL DEPO</v>
          </cell>
          <cell r="G2225" t="str">
            <v>AD</v>
          </cell>
          <cell r="H2225">
            <v>3</v>
          </cell>
          <cell r="I2225">
            <v>3</v>
          </cell>
          <cell r="J2225">
            <v>0</v>
          </cell>
          <cell r="K2225">
            <v>0</v>
          </cell>
        </row>
        <row r="2226">
          <cell r="C2226" t="str">
            <v>Y-P-7174-0-000-001</v>
          </cell>
          <cell r="D2226" t="str">
            <v>Ø 25,4 X 1,2 X 40 MM DUVAR MONTAJ BRAKETI HAM YUZEY (+PUL)</v>
          </cell>
          <cell r="E2226">
            <v>3</v>
          </cell>
          <cell r="F2226" t="str">
            <v>ÜRETİM DEPO</v>
          </cell>
          <cell r="G2226" t="str">
            <v>AD</v>
          </cell>
          <cell r="H2226">
            <v>1</v>
          </cell>
          <cell r="I2226">
            <v>0</v>
          </cell>
          <cell r="J2226">
            <v>-1</v>
          </cell>
          <cell r="K2226">
            <v>0</v>
          </cell>
        </row>
        <row r="2227">
          <cell r="C2227" t="str">
            <v>Y-P-7174-0-001-001</v>
          </cell>
          <cell r="D2227" t="str">
            <v>Ø 25 X 1,2 X 40 MM DUVAR MONTAJ BRAKETI FIRCA YUZEY (+PUL)</v>
          </cell>
          <cell r="E2227">
            <v>6</v>
          </cell>
          <cell r="F2227" t="str">
            <v>MAMÜL DEPO</v>
          </cell>
          <cell r="G2227" t="str">
            <v>AD</v>
          </cell>
          <cell r="H2227">
            <v>40</v>
          </cell>
          <cell r="I2227">
            <v>40</v>
          </cell>
          <cell r="J2227">
            <v>0</v>
          </cell>
          <cell r="K2227">
            <v>0</v>
          </cell>
        </row>
        <row r="2228">
          <cell r="C2228" t="str">
            <v>Y-P-7174-0-001-003</v>
          </cell>
          <cell r="D2228" t="str">
            <v>Ø 25 X 1,2 X 60 MM DUVAR MONTAJ BRAKETI FIRCA YUZEY (PUL)</v>
          </cell>
          <cell r="E2228">
            <v>2</v>
          </cell>
          <cell r="F2228" t="str">
            <v>HAMMADDE DEPO</v>
          </cell>
          <cell r="G2228" t="str">
            <v>AD</v>
          </cell>
          <cell r="H2228">
            <v>479</v>
          </cell>
          <cell r="I2228">
            <v>479</v>
          </cell>
          <cell r="J2228">
            <v>0</v>
          </cell>
          <cell r="K2228">
            <v>0</v>
          </cell>
        </row>
        <row r="2229">
          <cell r="C2229" t="str">
            <v>Y-P-7174-0-002-001</v>
          </cell>
          <cell r="D2229" t="str">
            <v>Ø 25,4 X 1,2 X 40 MM DUVAR MONTAJ BRAKETI AYNA YUZEY (PUL)</v>
          </cell>
          <cell r="E2229">
            <v>2</v>
          </cell>
          <cell r="F2229" t="str">
            <v>HAMMADDE DEPO</v>
          </cell>
          <cell r="G2229" t="str">
            <v>AD</v>
          </cell>
          <cell r="H2229">
            <v>1615</v>
          </cell>
          <cell r="I2229">
            <v>1615</v>
          </cell>
          <cell r="J2229">
            <v>0</v>
          </cell>
          <cell r="K2229">
            <v>0</v>
          </cell>
        </row>
        <row r="2230">
          <cell r="C2230" t="str">
            <v>Y-P-7174-0-002-001</v>
          </cell>
          <cell r="D2230" t="str">
            <v>Ø 25,4 X 1,2 X 40 MM DUVAR MONTAJ BRAKETI AYNA YUZEY (PUL)</v>
          </cell>
          <cell r="E2230">
            <v>3</v>
          </cell>
          <cell r="F2230" t="str">
            <v>ÜRETİM DEPO</v>
          </cell>
          <cell r="G2230" t="str">
            <v>AD</v>
          </cell>
          <cell r="H2230">
            <v>124</v>
          </cell>
          <cell r="I2230">
            <v>102</v>
          </cell>
          <cell r="J2230">
            <v>-22</v>
          </cell>
          <cell r="K2230">
            <v>0</v>
          </cell>
        </row>
        <row r="2231">
          <cell r="C2231" t="str">
            <v>Y-P-7174-0-212-001</v>
          </cell>
          <cell r="D2231" t="str">
            <v>Ø 25 X 1,2 X 40 MM DUVAR MONTAJ BRAKETI IPEK.PUTUR.SYH.RAL9005 (+PUL)</v>
          </cell>
          <cell r="E2231">
            <v>6</v>
          </cell>
          <cell r="F2231" t="str">
            <v>MAMÜL DEPO</v>
          </cell>
          <cell r="G2231" t="str">
            <v>AD</v>
          </cell>
          <cell r="H2231">
            <v>5</v>
          </cell>
          <cell r="I2231">
            <v>5</v>
          </cell>
          <cell r="J2231">
            <v>0</v>
          </cell>
          <cell r="K2231">
            <v>0</v>
          </cell>
        </row>
        <row r="2232">
          <cell r="C2232" t="str">
            <v>Y-P-7176-0-000-002</v>
          </cell>
          <cell r="D2232" t="str">
            <v>30 X 30 X 1 X 55 MM REZISTANS GOVDESI DELIKLI HAM YUZEY ACV</v>
          </cell>
          <cell r="E2232">
            <v>3</v>
          </cell>
          <cell r="F2232" t="str">
            <v>ÜRETİM DEPO</v>
          </cell>
          <cell r="G2232" t="str">
            <v>AD</v>
          </cell>
          <cell r="H2232">
            <v>4</v>
          </cell>
          <cell r="I2232">
            <v>0</v>
          </cell>
          <cell r="J2232">
            <v>-4</v>
          </cell>
          <cell r="K2232">
            <v>0</v>
          </cell>
        </row>
        <row r="2233">
          <cell r="C2233" t="str">
            <v>Y-P-7176-0-000-005</v>
          </cell>
          <cell r="D2233" t="str">
            <v>30 X 30 X 1 X 55 MM REZISTANS GOVDESI 40 MM KABLO GIZLEMELI HAM YUZEY + ROZET</v>
          </cell>
          <cell r="E2233">
            <v>3</v>
          </cell>
          <cell r="F2233" t="str">
            <v>ÜRETİM DEPO</v>
          </cell>
          <cell r="G2233" t="str">
            <v>AD</v>
          </cell>
          <cell r="H2233">
            <v>2</v>
          </cell>
          <cell r="I2233">
            <v>0</v>
          </cell>
          <cell r="J2233">
            <v>-2</v>
          </cell>
          <cell r="K2233">
            <v>0</v>
          </cell>
        </row>
        <row r="2234">
          <cell r="C2234" t="str">
            <v>Y-P-7176-0-001-001</v>
          </cell>
          <cell r="D2234" t="str">
            <v>30 X 30 X 1 X 55 MM REZISTANS GOVDESI DELIKLI FIRCA YUZEY RADIM</v>
          </cell>
          <cell r="E2234">
            <v>2</v>
          </cell>
          <cell r="F2234" t="str">
            <v>HAMMADDE DEPO</v>
          </cell>
          <cell r="G2234" t="str">
            <v>AD</v>
          </cell>
          <cell r="H2234">
            <v>60</v>
          </cell>
          <cell r="I2234">
            <v>60</v>
          </cell>
          <cell r="J2234">
            <v>0</v>
          </cell>
          <cell r="K2234">
            <v>0</v>
          </cell>
        </row>
        <row r="2235">
          <cell r="C2235" t="str">
            <v>Y-P-7176-0-002-001</v>
          </cell>
          <cell r="D2235" t="str">
            <v>30 X 30 X 1 X 55 MM REZISTANS GOVDESI DELIKLI AYNA YUZEY RADIM</v>
          </cell>
          <cell r="E2235">
            <v>2</v>
          </cell>
          <cell r="F2235" t="str">
            <v>HAMMADDE DEPO</v>
          </cell>
          <cell r="G2235" t="str">
            <v>AD</v>
          </cell>
          <cell r="H2235">
            <v>63</v>
          </cell>
          <cell r="I2235">
            <v>63</v>
          </cell>
          <cell r="J2235">
            <v>0</v>
          </cell>
          <cell r="K2235">
            <v>0</v>
          </cell>
        </row>
        <row r="2236">
          <cell r="C2236" t="str">
            <v>Y-P-7176-0-002-001</v>
          </cell>
          <cell r="D2236" t="str">
            <v>30 X 30 X 1 X 55 MM REZISTANS GOVDESI DELIKLI AYNA YUZEY RADIM</v>
          </cell>
          <cell r="E2236">
            <v>3</v>
          </cell>
          <cell r="F2236" t="str">
            <v>ÜRETİM DEPO</v>
          </cell>
          <cell r="G2236" t="str">
            <v>AD</v>
          </cell>
          <cell r="H2236">
            <v>0</v>
          </cell>
          <cell r="I2236">
            <v>7</v>
          </cell>
          <cell r="J2236">
            <v>7</v>
          </cell>
          <cell r="K2236">
            <v>0</v>
          </cell>
        </row>
        <row r="2237">
          <cell r="C2237" t="str">
            <v>Y-P-7176-0-002-003</v>
          </cell>
          <cell r="D2237" t="str">
            <v>30X30X55 MM RADIM REZISTANS GOVDESI AYNA YUZEY GORUNUMLU ROSE GOLD PVD KAPLAMALI</v>
          </cell>
          <cell r="E2237">
            <v>3</v>
          </cell>
          <cell r="F2237" t="str">
            <v>ÜRETİM DEPO</v>
          </cell>
          <cell r="G2237" t="str">
            <v>AD</v>
          </cell>
          <cell r="H2237">
            <v>0</v>
          </cell>
          <cell r="I2237">
            <v>2</v>
          </cell>
          <cell r="J2237">
            <v>2</v>
          </cell>
          <cell r="K2237">
            <v>0</v>
          </cell>
        </row>
        <row r="2238">
          <cell r="C2238" t="str">
            <v>Y-P-7176-0-002-009</v>
          </cell>
          <cell r="D2238" t="str">
            <v>30 X 30 X 1 X 55 MM REZISTANS GOVDESI 40 MM KABLO GIZLEMELI AYNA YUZEY + ROZET</v>
          </cell>
          <cell r="E2238">
            <v>3</v>
          </cell>
          <cell r="F2238" t="str">
            <v>ÜRETİM DEPO</v>
          </cell>
          <cell r="G2238" t="str">
            <v>AD</v>
          </cell>
          <cell r="H2238">
            <v>2</v>
          </cell>
          <cell r="I2238">
            <v>0</v>
          </cell>
          <cell r="J2238">
            <v>-2</v>
          </cell>
          <cell r="K2238">
            <v>0</v>
          </cell>
        </row>
        <row r="2239">
          <cell r="C2239" t="str">
            <v>Y-P-7176-0-055-001</v>
          </cell>
          <cell r="D2239" t="str">
            <v>30 X 30 X 1 X 55 MM REZISTANS GOVDESI 40 MM KABLO GIZLEMELI PVD.PLSHD.COPPER.+ROZET</v>
          </cell>
          <cell r="E2239">
            <v>3</v>
          </cell>
          <cell r="F2239" t="str">
            <v>ÜRETİM DEPO</v>
          </cell>
          <cell r="G2239" t="str">
            <v>AD</v>
          </cell>
          <cell r="H2239">
            <v>2</v>
          </cell>
          <cell r="I2239">
            <v>0</v>
          </cell>
          <cell r="J2239">
            <v>-2</v>
          </cell>
          <cell r="K2239">
            <v>0</v>
          </cell>
        </row>
        <row r="2240">
          <cell r="C2240" t="str">
            <v>Y-P-7176-0-094-001</v>
          </cell>
          <cell r="D2240" t="str">
            <v>30 X 30 X 1 X 55 MM REZISTANS GOVDESI DELIKLI NIGHT BLACK RADIM</v>
          </cell>
          <cell r="E2240">
            <v>3</v>
          </cell>
          <cell r="F2240" t="str">
            <v>ÜRETİM DEPO</v>
          </cell>
          <cell r="G2240" t="str">
            <v>AD</v>
          </cell>
          <cell r="H2240">
            <v>0</v>
          </cell>
          <cell r="I2240">
            <v>4</v>
          </cell>
          <cell r="J2240">
            <v>4</v>
          </cell>
          <cell r="K2240">
            <v>0</v>
          </cell>
        </row>
        <row r="2241">
          <cell r="C2241" t="str">
            <v>Y-P-7176-0-094-002</v>
          </cell>
          <cell r="D2241" t="str">
            <v>30 X 30 X 1 X 55 MM REZISTANS GOVDESI 40 MM KABLO GIZLEMELI NIGHT.BLACK+ROZET</v>
          </cell>
          <cell r="E2241">
            <v>3</v>
          </cell>
          <cell r="F2241" t="str">
            <v>ÜRETİM DEPO</v>
          </cell>
          <cell r="G2241" t="str">
            <v>AD</v>
          </cell>
          <cell r="H2241">
            <v>2</v>
          </cell>
          <cell r="I2241">
            <v>0</v>
          </cell>
          <cell r="J2241">
            <v>-2</v>
          </cell>
          <cell r="K2241">
            <v>0</v>
          </cell>
        </row>
        <row r="2242">
          <cell r="C2242" t="str">
            <v>Y-P-7177-0-000-002</v>
          </cell>
          <cell r="D2242" t="str">
            <v>Ø 32 X 1 X 55 MM REZISTANS GOVDESI DELIKLI HAM YUZEY ACV</v>
          </cell>
          <cell r="E2242">
            <v>2</v>
          </cell>
          <cell r="F2242" t="str">
            <v>HAMMADDE DEPO</v>
          </cell>
          <cell r="G2242" t="str">
            <v>AD</v>
          </cell>
          <cell r="H2242">
            <v>170</v>
          </cell>
          <cell r="I2242">
            <v>170</v>
          </cell>
          <cell r="J2242">
            <v>0</v>
          </cell>
          <cell r="K2242">
            <v>0</v>
          </cell>
        </row>
        <row r="2243">
          <cell r="C2243" t="str">
            <v>Y-P-7177-0-000-012</v>
          </cell>
          <cell r="D2243" t="str">
            <v>Ø 32 X 1 X 55 MM REZISTANS GOVDESI 60 MM KABLO GIZLEMELI HAM YUZEY + ROZET</v>
          </cell>
          <cell r="E2243">
            <v>3</v>
          </cell>
          <cell r="F2243" t="str">
            <v>ÜRETİM DEPO</v>
          </cell>
          <cell r="G2243" t="str">
            <v>AD</v>
          </cell>
          <cell r="H2243">
            <v>1</v>
          </cell>
          <cell r="I2243">
            <v>0</v>
          </cell>
          <cell r="J2243">
            <v>-1</v>
          </cell>
          <cell r="K2243">
            <v>0</v>
          </cell>
        </row>
        <row r="2244">
          <cell r="C2244" t="str">
            <v>Y-P-7177-0-001-001</v>
          </cell>
          <cell r="D2244" t="str">
            <v>Ø 32 X 1 X 55 MM REZISTANS GOVDESI DELIKLI FIRCA YUZEY RADIM</v>
          </cell>
          <cell r="E2244">
            <v>2</v>
          </cell>
          <cell r="F2244" t="str">
            <v>HAMMADDE DEPO</v>
          </cell>
          <cell r="G2244" t="str">
            <v>AD</v>
          </cell>
          <cell r="H2244">
            <v>95</v>
          </cell>
          <cell r="I2244">
            <v>95</v>
          </cell>
          <cell r="J2244">
            <v>0</v>
          </cell>
          <cell r="K2244">
            <v>0</v>
          </cell>
        </row>
        <row r="2245">
          <cell r="C2245" t="str">
            <v>Y-P-7177-0-001-001</v>
          </cell>
          <cell r="D2245" t="str">
            <v>Ø 32 X 1 X 55 MM REZISTANS GOVDESI DELIKLI FIRCA YUZEY RADIM</v>
          </cell>
          <cell r="E2245">
            <v>3</v>
          </cell>
          <cell r="F2245" t="str">
            <v>ÜRETİM DEPO</v>
          </cell>
          <cell r="G2245" t="str">
            <v>AD</v>
          </cell>
          <cell r="H2245">
            <v>107</v>
          </cell>
          <cell r="I2245">
            <v>122</v>
          </cell>
          <cell r="J2245">
            <v>15</v>
          </cell>
          <cell r="K2245">
            <v>0</v>
          </cell>
        </row>
        <row r="2246">
          <cell r="C2246" t="str">
            <v>Y-P-7177-0-001-008</v>
          </cell>
          <cell r="D2246" t="str">
            <v>Ø 32 X 1 X 55 MM REZISTANS GOVDESI 60 MM KABLO GIZLEMELI FIRÇA YUZEY + ROZET</v>
          </cell>
          <cell r="E2246">
            <v>3</v>
          </cell>
          <cell r="F2246" t="str">
            <v>ÜRETİM DEPO</v>
          </cell>
          <cell r="G2246" t="str">
            <v>AD</v>
          </cell>
          <cell r="H2246">
            <v>73</v>
          </cell>
          <cell r="I2246">
            <v>63</v>
          </cell>
          <cell r="J2246">
            <v>-10</v>
          </cell>
          <cell r="K2246">
            <v>0</v>
          </cell>
        </row>
        <row r="2247">
          <cell r="C2247" t="str">
            <v>Y-P-7177-0-002-001</v>
          </cell>
          <cell r="D2247" t="str">
            <v>Ø 32 X 1 X 55 MM REZISTANS GOVDESI DELIKLI AYNA YUZEY RADIM</v>
          </cell>
          <cell r="E2247">
            <v>3</v>
          </cell>
          <cell r="F2247" t="str">
            <v>ÜRETİM DEPO</v>
          </cell>
          <cell r="G2247" t="str">
            <v>AD</v>
          </cell>
          <cell r="H2247">
            <v>265</v>
          </cell>
          <cell r="I2247">
            <v>263</v>
          </cell>
          <cell r="J2247">
            <v>-2</v>
          </cell>
          <cell r="K2247">
            <v>0</v>
          </cell>
        </row>
        <row r="2248">
          <cell r="C2248" t="str">
            <v>Y-P-7177-0-002-002</v>
          </cell>
          <cell r="D2248" t="str">
            <v>Ø 32 X 1 X 55 MM REZISTANS GOVDESI DELIKLI AYNA YUZEY ACV</v>
          </cell>
          <cell r="E2248">
            <v>3</v>
          </cell>
          <cell r="F2248" t="str">
            <v>ÜRETİM DEPO</v>
          </cell>
          <cell r="G2248" t="str">
            <v>AD</v>
          </cell>
          <cell r="H2248">
            <v>72</v>
          </cell>
          <cell r="I2248">
            <v>72</v>
          </cell>
          <cell r="J2248">
            <v>0</v>
          </cell>
          <cell r="K2248">
            <v>0</v>
          </cell>
        </row>
        <row r="2249">
          <cell r="C2249" t="str">
            <v>Y-P-7177-0-051-002</v>
          </cell>
          <cell r="D2249" t="str">
            <v>Ø26,5X1,8X40 MM RADIM REZISTANS GOVDESI DELIKLI SET PVD.BRSHD.GOLD</v>
          </cell>
          <cell r="E2249">
            <v>3</v>
          </cell>
          <cell r="F2249" t="str">
            <v>ÜRETİM DEPO</v>
          </cell>
          <cell r="G2249" t="str">
            <v>AD</v>
          </cell>
          <cell r="H2249">
            <v>0</v>
          </cell>
          <cell r="I2249">
            <v>12</v>
          </cell>
          <cell r="J2249">
            <v>12</v>
          </cell>
          <cell r="K2249">
            <v>0</v>
          </cell>
        </row>
        <row r="2250">
          <cell r="C2250" t="str">
            <v>Y-P-7177-0-051-002</v>
          </cell>
          <cell r="D2250" t="str">
            <v>Ø26,5X1,8X40 MM RADIM REZISTANS GOVDESI DELIKLI SET PVD.BRSHD.GOLD</v>
          </cell>
          <cell r="E2250">
            <v>16</v>
          </cell>
          <cell r="F2250" t="str">
            <v>ARGE DEPO</v>
          </cell>
          <cell r="G2250" t="str">
            <v>AD</v>
          </cell>
          <cell r="H2250">
            <v>60</v>
          </cell>
          <cell r="I2250">
            <v>60</v>
          </cell>
          <cell r="J2250">
            <v>0</v>
          </cell>
          <cell r="K2250">
            <v>0</v>
          </cell>
        </row>
        <row r="2251">
          <cell r="C2251" t="str">
            <v>Y-P-7177-0-055-001</v>
          </cell>
          <cell r="D2251" t="str">
            <v>Ø 32 X 1 X 55 MM REZISTANS GOVDESI DELIKLI PVD.POLSHD.COPPER RADIM</v>
          </cell>
          <cell r="E2251">
            <v>3</v>
          </cell>
          <cell r="F2251" t="str">
            <v>ÜRETİM DEPO</v>
          </cell>
          <cell r="G2251" t="str">
            <v>AD</v>
          </cell>
          <cell r="H2251">
            <v>2</v>
          </cell>
          <cell r="I2251">
            <v>0</v>
          </cell>
          <cell r="J2251">
            <v>-2</v>
          </cell>
          <cell r="K2251">
            <v>0</v>
          </cell>
        </row>
        <row r="2252">
          <cell r="C2252" t="str">
            <v>Y-P-7177-0-055-001</v>
          </cell>
          <cell r="D2252" t="str">
            <v>Ø 32 X 1 X 55 MM REZISTANS GOVDESI DELIKLI PVD.POLSHD.COPPER RADIM</v>
          </cell>
          <cell r="E2252">
            <v>6</v>
          </cell>
          <cell r="F2252" t="str">
            <v>MAMÜL DEPO</v>
          </cell>
          <cell r="G2252" t="str">
            <v>AD</v>
          </cell>
          <cell r="H2252">
            <v>1</v>
          </cell>
          <cell r="I2252">
            <v>1</v>
          </cell>
          <cell r="J2252">
            <v>0</v>
          </cell>
          <cell r="K2252">
            <v>0</v>
          </cell>
        </row>
        <row r="2253">
          <cell r="C2253" t="str">
            <v>Y-P-7177-0-055-002</v>
          </cell>
          <cell r="D2253" t="str">
            <v>Ø 32 X 1 X 55 MM REZISTANS GOVDESI 40 MM KABLO GIZLEMELI PVD.POLSHD.COPPER+ROZET</v>
          </cell>
          <cell r="E2253">
            <v>6</v>
          </cell>
          <cell r="F2253" t="str">
            <v>MAMÜL DEPO</v>
          </cell>
          <cell r="G2253" t="str">
            <v>AD</v>
          </cell>
          <cell r="H2253">
            <v>3</v>
          </cell>
          <cell r="I2253">
            <v>3</v>
          </cell>
          <cell r="J2253">
            <v>0</v>
          </cell>
          <cell r="K2253">
            <v>0</v>
          </cell>
        </row>
        <row r="2254">
          <cell r="C2254" t="str">
            <v>Y-P-7177-0-086-001</v>
          </cell>
          <cell r="D2254" t="str">
            <v>Ø 32 X 1 X 55 MM REZISTANS GOVDESI DELIKLI MAT.SYH.RAL9005.10G.PE RADIM</v>
          </cell>
          <cell r="E2254">
            <v>3</v>
          </cell>
          <cell r="F2254" t="str">
            <v>ÜRETİM DEPO</v>
          </cell>
          <cell r="G2254" t="str">
            <v>AD</v>
          </cell>
          <cell r="H2254">
            <v>24</v>
          </cell>
          <cell r="I2254">
            <v>0</v>
          </cell>
          <cell r="J2254">
            <v>-24</v>
          </cell>
          <cell r="K2254">
            <v>0</v>
          </cell>
        </row>
        <row r="2255">
          <cell r="C2255" t="str">
            <v>Y-P-7177-0-086-001</v>
          </cell>
          <cell r="D2255" t="str">
            <v>Ø 32 X 1 X 55 MM REZISTANS GOVDESI DELIKLI MAT.SYH.RAL9005.10G.PE RADIM</v>
          </cell>
          <cell r="E2255">
            <v>6</v>
          </cell>
          <cell r="F2255" t="str">
            <v>MAMÜL DEPO</v>
          </cell>
          <cell r="G2255" t="str">
            <v>AD</v>
          </cell>
          <cell r="H2255">
            <v>1</v>
          </cell>
          <cell r="I2255">
            <v>1</v>
          </cell>
          <cell r="J2255">
            <v>0</v>
          </cell>
          <cell r="K2255">
            <v>0</v>
          </cell>
        </row>
        <row r="2256">
          <cell r="C2256" t="str">
            <v>Y-P-7177-0-086-002</v>
          </cell>
          <cell r="D2256" t="str">
            <v>Ø 32 X 1 X 55 MM REZISTANS GOVDESI 40 MM KABLO GIZLEMELI MAT.SYH.RAL9005.10G.PE+ROZET</v>
          </cell>
          <cell r="E2256">
            <v>6</v>
          </cell>
          <cell r="F2256" t="str">
            <v>MAMÜL DEPO</v>
          </cell>
          <cell r="G2256" t="str">
            <v>AD</v>
          </cell>
          <cell r="H2256">
            <v>2</v>
          </cell>
          <cell r="I2256">
            <v>2</v>
          </cell>
          <cell r="J2256">
            <v>0</v>
          </cell>
          <cell r="K2256">
            <v>0</v>
          </cell>
        </row>
        <row r="2257">
          <cell r="C2257" t="str">
            <v>Y-P-7177-0-094-001</v>
          </cell>
          <cell r="D2257" t="str">
            <v>Ø 32 X 1 X 55 MM REZISTANS GOVDESI DELIKLI NIGHT.BLACK RADIM</v>
          </cell>
          <cell r="E2257">
            <v>6</v>
          </cell>
          <cell r="F2257" t="str">
            <v>MAMÜL DEPO</v>
          </cell>
          <cell r="G2257" t="str">
            <v>AD</v>
          </cell>
          <cell r="H2257">
            <v>1</v>
          </cell>
          <cell r="I2257">
            <v>1</v>
          </cell>
          <cell r="J2257">
            <v>0</v>
          </cell>
          <cell r="K2257">
            <v>0</v>
          </cell>
        </row>
        <row r="2258">
          <cell r="C2258" t="str">
            <v>Y-P-7177-0-094-001</v>
          </cell>
          <cell r="D2258" t="str">
            <v>Ø 32 X 1 X 55 MM REZISTANS GOVDESI DELIKLI NIGHT.BLACK RADIM</v>
          </cell>
          <cell r="E2258">
            <v>3</v>
          </cell>
          <cell r="F2258" t="str">
            <v>ÜRETİM DEPO</v>
          </cell>
          <cell r="G2258" t="str">
            <v>AD</v>
          </cell>
          <cell r="H2258">
            <v>0</v>
          </cell>
          <cell r="I2258">
            <v>10</v>
          </cell>
          <cell r="J2258">
            <v>10</v>
          </cell>
          <cell r="K2258">
            <v>0</v>
          </cell>
        </row>
        <row r="2259">
          <cell r="C2259" t="str">
            <v>Y-P-7177-0-094-002</v>
          </cell>
          <cell r="D2259" t="str">
            <v>Ø 32 X 1 X 55 MM REZISTANS GOVDESI 40 MM KABLO GIZLEMELI NIGHT.BLACK+ROZET</v>
          </cell>
          <cell r="E2259">
            <v>6</v>
          </cell>
          <cell r="F2259" t="str">
            <v>MAMÜL DEPO</v>
          </cell>
          <cell r="G2259" t="str">
            <v>AD</v>
          </cell>
          <cell r="H2259">
            <v>1</v>
          </cell>
          <cell r="I2259">
            <v>1</v>
          </cell>
          <cell r="J2259">
            <v>0</v>
          </cell>
          <cell r="K2259">
            <v>0</v>
          </cell>
        </row>
        <row r="2260">
          <cell r="C2260" t="str">
            <v>Y-P-7177-0-113-001</v>
          </cell>
          <cell r="D2260" t="str">
            <v>Ø 32 X 1 X 55 MM REZISTANS GOVDESI DELIKLI RAL 7016 30G RADIM</v>
          </cell>
          <cell r="E2260">
            <v>3</v>
          </cell>
          <cell r="F2260" t="str">
            <v>ÜRETİM DEPO</v>
          </cell>
          <cell r="G2260" t="str">
            <v>AD</v>
          </cell>
          <cell r="H2260">
            <v>0</v>
          </cell>
          <cell r="I2260">
            <v>22</v>
          </cell>
          <cell r="J2260">
            <v>22</v>
          </cell>
          <cell r="K2260">
            <v>0</v>
          </cell>
        </row>
        <row r="2261">
          <cell r="C2261" t="str">
            <v>Y-P-7177-0-174-001</v>
          </cell>
          <cell r="D2261" t="str">
            <v>Ø 32 X 1 X 55 MM REZISTANS GOVDESI DELIKLI PVD.POLHD.BRASS RADIM</v>
          </cell>
          <cell r="E2261">
            <v>6</v>
          </cell>
          <cell r="F2261" t="str">
            <v>MAMÜL DEPO</v>
          </cell>
          <cell r="G2261" t="str">
            <v>AD</v>
          </cell>
          <cell r="H2261">
            <v>1</v>
          </cell>
          <cell r="I2261">
            <v>1</v>
          </cell>
          <cell r="J2261">
            <v>0</v>
          </cell>
          <cell r="K2261">
            <v>0</v>
          </cell>
        </row>
        <row r="2262">
          <cell r="C2262" t="str">
            <v>Y-P-7177-0-174-002</v>
          </cell>
          <cell r="D2262" t="str">
            <v>Ø 32 X 1 X 55 MM REZISTANS GOVDESI 40 MM KABLO GIZLEMELI PVD.POLSHD.BRASS + ROZET</v>
          </cell>
          <cell r="E2262">
            <v>6</v>
          </cell>
          <cell r="F2262" t="str">
            <v>MAMÜL DEPO</v>
          </cell>
          <cell r="G2262" t="str">
            <v>AD</v>
          </cell>
          <cell r="H2262">
            <v>3</v>
          </cell>
          <cell r="I2262">
            <v>3</v>
          </cell>
          <cell r="J2262">
            <v>0</v>
          </cell>
          <cell r="K2262">
            <v>0</v>
          </cell>
        </row>
        <row r="2263">
          <cell r="C2263" t="str">
            <v>Y-P-7177-0-175-002</v>
          </cell>
          <cell r="D2263" t="str">
            <v>Ø 32 X 1 X 55 MM REZISTANS GOVDESI 40 MM KABLO GIZLEMELI PVD.BRSHED.BRASS+ROZET</v>
          </cell>
          <cell r="E2263">
            <v>6</v>
          </cell>
          <cell r="F2263" t="str">
            <v>MAMÜL DEPO</v>
          </cell>
          <cell r="G2263" t="str">
            <v>AD</v>
          </cell>
          <cell r="H2263">
            <v>3</v>
          </cell>
          <cell r="I2263">
            <v>3</v>
          </cell>
          <cell r="J2263">
            <v>0</v>
          </cell>
          <cell r="K2263">
            <v>0</v>
          </cell>
        </row>
        <row r="2264">
          <cell r="C2264" t="str">
            <v>Y-P-7177-0-175-003</v>
          </cell>
          <cell r="D2264" t="str">
            <v>Ø 32 X 1 X 55 MM REZISTANS GOVDESI DELIKLI PVD.BRSHED.BRASS RADIM</v>
          </cell>
          <cell r="E2264">
            <v>6</v>
          </cell>
          <cell r="F2264" t="str">
            <v>MAMÜL DEPO</v>
          </cell>
          <cell r="G2264" t="str">
            <v>AD</v>
          </cell>
          <cell r="H2264">
            <v>1</v>
          </cell>
          <cell r="I2264">
            <v>1</v>
          </cell>
          <cell r="J2264">
            <v>0</v>
          </cell>
          <cell r="K2264">
            <v>0</v>
          </cell>
        </row>
        <row r="2265">
          <cell r="C2265" t="str">
            <v>Y-P-7177-0-204-001</v>
          </cell>
          <cell r="D2265" t="str">
            <v>Ø 32 X 1 X 55 MM REZISTANS GOVDESI DELIKLI PVD.BRSHED.COPPER RADIM</v>
          </cell>
          <cell r="E2265">
            <v>6</v>
          </cell>
          <cell r="F2265" t="str">
            <v>MAMÜL DEPO</v>
          </cell>
          <cell r="G2265" t="str">
            <v>AD</v>
          </cell>
          <cell r="H2265">
            <v>2</v>
          </cell>
          <cell r="I2265">
            <v>2</v>
          </cell>
          <cell r="J2265">
            <v>0</v>
          </cell>
          <cell r="K2265">
            <v>0</v>
          </cell>
        </row>
        <row r="2266">
          <cell r="C2266" t="str">
            <v>Y-P-7177-0-204-002</v>
          </cell>
          <cell r="D2266" t="str">
            <v>Ø 32 X 1 X 55 MM REZISTANS GOVDESI 40 MM KABLO GIZLEMELI PVD.BRSHED.COPPER+ROZET</v>
          </cell>
          <cell r="E2266">
            <v>6</v>
          </cell>
          <cell r="F2266" t="str">
            <v>MAMÜL DEPO</v>
          </cell>
          <cell r="G2266" t="str">
            <v>AD</v>
          </cell>
          <cell r="H2266">
            <v>3</v>
          </cell>
          <cell r="I2266">
            <v>3</v>
          </cell>
          <cell r="J2266">
            <v>0</v>
          </cell>
          <cell r="K2266">
            <v>0</v>
          </cell>
        </row>
        <row r="2267">
          <cell r="C2267" t="str">
            <v>Y-P-7177-0-217-001</v>
          </cell>
          <cell r="D2267" t="str">
            <v>Ø 32 X 1 X 55 MM REZISTANS GOVDESI 60 MM KABLO GIZLEMELI PVD.BRSHD.G.MTL.+ ROZET</v>
          </cell>
          <cell r="E2267">
            <v>3</v>
          </cell>
          <cell r="F2267" t="str">
            <v>ÜRETİM DEPO</v>
          </cell>
          <cell r="G2267" t="str">
            <v>AD</v>
          </cell>
          <cell r="H2267">
            <v>0</v>
          </cell>
          <cell r="I2267">
            <v>83</v>
          </cell>
          <cell r="J2267">
            <v>83</v>
          </cell>
          <cell r="K2267">
            <v>0</v>
          </cell>
        </row>
        <row r="2268">
          <cell r="C2268" t="str">
            <v>Y-P-7198-0-002-001</v>
          </cell>
          <cell r="D2268" t="str">
            <v>Ø16 X 50 MM PASLANMAZ ÇELİK FLAKE HAVLU ASKILIGI AYNA YUZEY</v>
          </cell>
          <cell r="E2268">
            <v>2</v>
          </cell>
          <cell r="F2268" t="str">
            <v>HAMMADDE DEPO</v>
          </cell>
          <cell r="G2268" t="str">
            <v>AD</v>
          </cell>
          <cell r="H2268">
            <v>27</v>
          </cell>
          <cell r="I2268">
            <v>27</v>
          </cell>
          <cell r="J2268">
            <v>0</v>
          </cell>
          <cell r="K2268">
            <v>0</v>
          </cell>
        </row>
        <row r="2269">
          <cell r="C2269" t="str">
            <v>Y-P-8052-0-000-011</v>
          </cell>
          <cell r="D2269" t="str">
            <v>20 X 20 X 1,5 X 80 MM PASLANMAZ DUVAR MONTAJ BRAKETI 50 X 70 X 2 MM FLANSLI HAM YUZEY</v>
          </cell>
          <cell r="E2269">
            <v>3</v>
          </cell>
          <cell r="F2269" t="str">
            <v>ÜRETİM DEPO</v>
          </cell>
          <cell r="G2269" t="str">
            <v>AD</v>
          </cell>
          <cell r="H2269">
            <v>0</v>
          </cell>
          <cell r="I2269">
            <v>67</v>
          </cell>
          <cell r="J2269">
            <v>67</v>
          </cell>
          <cell r="K2269">
            <v>0</v>
          </cell>
        </row>
        <row r="2270">
          <cell r="C2270" t="str">
            <v>Y-P-8052-0-001-002</v>
          </cell>
          <cell r="D2270" t="str">
            <v>30 X 30 X 100 X 1,2 mm PASLANMAZ PROFIL KESITI FIRCA YUZEY 2 UCU KOR KAPAKLI</v>
          </cell>
          <cell r="E2270">
            <v>10</v>
          </cell>
          <cell r="F2270" t="str">
            <v>KONSİNYE TEŞHİR DEPO</v>
          </cell>
          <cell r="G2270" t="str">
            <v>AD</v>
          </cell>
          <cell r="H2270">
            <v>1</v>
          </cell>
          <cell r="I2270">
            <v>1</v>
          </cell>
          <cell r="J2270">
            <v>0</v>
          </cell>
          <cell r="K2270">
            <v>0</v>
          </cell>
        </row>
        <row r="2271">
          <cell r="C2271" t="str">
            <v>Y-P-8052-0-001-002</v>
          </cell>
          <cell r="D2271" t="str">
            <v>30 X 30 X 100 X 1,2 mm PASLANMAZ PROFIL KESITI FIRCA YUZEY 2 UCU KOR KAPAKLI</v>
          </cell>
          <cell r="E2271">
            <v>111</v>
          </cell>
          <cell r="F2271" t="str">
            <v>INAN DEPO</v>
          </cell>
          <cell r="G2271" t="str">
            <v>AD</v>
          </cell>
          <cell r="H2271">
            <v>1</v>
          </cell>
          <cell r="I2271">
            <v>1</v>
          </cell>
          <cell r="J2271">
            <v>0</v>
          </cell>
          <cell r="K2271">
            <v>0</v>
          </cell>
        </row>
        <row r="2272">
          <cell r="C2272" t="str">
            <v>Y-P-8052-0-001-003</v>
          </cell>
          <cell r="D2272" t="str">
            <v>30 X 30 X 1,5 X 75 MM PASLANMAZ PROFIL FIRCA YUZEY</v>
          </cell>
          <cell r="E2272">
            <v>3</v>
          </cell>
          <cell r="F2272" t="str">
            <v>ÜRETİM DEPO</v>
          </cell>
          <cell r="G2272" t="str">
            <v>AD</v>
          </cell>
          <cell r="H2272">
            <v>159</v>
          </cell>
          <cell r="I2272">
            <v>0</v>
          </cell>
          <cell r="J2272">
            <v>-159</v>
          </cell>
          <cell r="K2272">
            <v>0</v>
          </cell>
        </row>
        <row r="2273">
          <cell r="C2273" t="str">
            <v>Y-P-8052-0-001-003</v>
          </cell>
          <cell r="D2273" t="str">
            <v>30 X 30 X 1,5 X 75 MM PASLANMAZ PROFIL FIRCA YUZEY</v>
          </cell>
          <cell r="E2273">
            <v>6</v>
          </cell>
          <cell r="F2273" t="str">
            <v>MAMÜL DEPO</v>
          </cell>
          <cell r="G2273" t="str">
            <v>AD</v>
          </cell>
          <cell r="H2273">
            <v>19</v>
          </cell>
          <cell r="I2273">
            <v>19</v>
          </cell>
          <cell r="J2273">
            <v>0</v>
          </cell>
          <cell r="K2273">
            <v>0</v>
          </cell>
        </row>
        <row r="2274">
          <cell r="C2274" t="str">
            <v>Y-P-8052-0-002-001</v>
          </cell>
          <cell r="D2274" t="str">
            <v>30 X 30 X 100 X 1,2 mm PASLANMAZ PROFIL KESITI AYNA YUZEY 2 UCU KOR KAPAKLI</v>
          </cell>
          <cell r="E2274">
            <v>10</v>
          </cell>
          <cell r="F2274" t="str">
            <v>KONSİNYE TEŞHİR DEPO</v>
          </cell>
          <cell r="G2274" t="str">
            <v>AD</v>
          </cell>
          <cell r="H2274">
            <v>1</v>
          </cell>
          <cell r="I2274">
            <v>1</v>
          </cell>
          <cell r="J2274">
            <v>0</v>
          </cell>
          <cell r="K2274">
            <v>0</v>
          </cell>
        </row>
        <row r="2275">
          <cell r="C2275" t="str">
            <v>Y-P-8052-0-002-001</v>
          </cell>
          <cell r="D2275" t="str">
            <v>30 X 30 X 100 X 1,2 mm PASLANMAZ PROFIL KESITI AYNA YUZEY 2 UCU KOR KAPAKLI</v>
          </cell>
          <cell r="E2275">
            <v>111</v>
          </cell>
          <cell r="F2275" t="str">
            <v>INAN DEPO</v>
          </cell>
          <cell r="G2275" t="str">
            <v>AD</v>
          </cell>
          <cell r="H2275">
            <v>1</v>
          </cell>
          <cell r="I2275">
            <v>1</v>
          </cell>
          <cell r="J2275">
            <v>0</v>
          </cell>
          <cell r="K2275">
            <v>0</v>
          </cell>
        </row>
        <row r="2276">
          <cell r="C2276" t="str">
            <v>Y-P-8052-0-002-004</v>
          </cell>
          <cell r="D2276" t="str">
            <v>30 X 30 X 1,5 X 75 MM PASLANMAZ PROFIL AYNA YUZEY</v>
          </cell>
          <cell r="E2276">
            <v>3</v>
          </cell>
          <cell r="F2276" t="str">
            <v>ÜRETİM DEPO</v>
          </cell>
          <cell r="G2276" t="str">
            <v>AD</v>
          </cell>
          <cell r="H2276">
            <v>1</v>
          </cell>
          <cell r="I2276">
            <v>0</v>
          </cell>
          <cell r="J2276">
            <v>-1</v>
          </cell>
          <cell r="K2276">
            <v>0</v>
          </cell>
        </row>
        <row r="2277">
          <cell r="C2277" t="str">
            <v>Y-P-8052-0-002-004</v>
          </cell>
          <cell r="D2277" t="str">
            <v>30 X 30 X 1,5 X 75 MM PASLANMAZ PROFIL AYNA YUZEY</v>
          </cell>
          <cell r="E2277">
            <v>6</v>
          </cell>
          <cell r="F2277" t="str">
            <v>MAMÜL DEPO</v>
          </cell>
          <cell r="G2277" t="str">
            <v>AD</v>
          </cell>
          <cell r="H2277">
            <v>36</v>
          </cell>
          <cell r="I2277">
            <v>36</v>
          </cell>
          <cell r="J2277">
            <v>0</v>
          </cell>
          <cell r="K2277">
            <v>0</v>
          </cell>
        </row>
        <row r="2278">
          <cell r="C2278" t="str">
            <v>Y-P-8052-0-002-019</v>
          </cell>
          <cell r="D2278" t="str">
            <v>20 X 20 X 1,2 X 472 MM PASLANMAZ PROFIL AYNA YUZEY</v>
          </cell>
          <cell r="E2278">
            <v>3</v>
          </cell>
          <cell r="F2278" t="str">
            <v>ÜRETİM DEPO</v>
          </cell>
          <cell r="G2278" t="str">
            <v>AD</v>
          </cell>
          <cell r="H2278">
            <v>290</v>
          </cell>
          <cell r="I2278">
            <v>290</v>
          </cell>
          <cell r="J2278">
            <v>0</v>
          </cell>
          <cell r="K2278">
            <v>0</v>
          </cell>
        </row>
        <row r="2279">
          <cell r="C2279" t="str">
            <v>Y-P-8052-0-055-001</v>
          </cell>
          <cell r="D2279" t="str">
            <v>30 X 30 X 1,5 X 75 MM PASLANMAZ PROFIL PVD POLSHD COPPER</v>
          </cell>
          <cell r="E2279">
            <v>3</v>
          </cell>
          <cell r="F2279" t="str">
            <v>ÜRETİM DEPO</v>
          </cell>
          <cell r="G2279" t="str">
            <v>AD</v>
          </cell>
          <cell r="H2279">
            <v>5</v>
          </cell>
          <cell r="I2279">
            <v>0</v>
          </cell>
          <cell r="J2279">
            <v>-5</v>
          </cell>
          <cell r="K2279">
            <v>0</v>
          </cell>
        </row>
        <row r="2280">
          <cell r="C2280" t="str">
            <v>Y-P-8052-0-086-002</v>
          </cell>
          <cell r="D2280" t="str">
            <v>30X30X1,2X75 MM PASLANMAZ PROFIL.MAT SIYAH RAL9005 10G</v>
          </cell>
          <cell r="E2280">
            <v>6</v>
          </cell>
          <cell r="F2280" t="str">
            <v>MAMÜL DEPO</v>
          </cell>
          <cell r="G2280" t="str">
            <v>AD</v>
          </cell>
          <cell r="H2280">
            <v>10</v>
          </cell>
          <cell r="I2280">
            <v>10</v>
          </cell>
          <cell r="J2280">
            <v>0</v>
          </cell>
          <cell r="K2280">
            <v>0</v>
          </cell>
        </row>
        <row r="2281">
          <cell r="C2281" t="str">
            <v>Y-P-8052-0-131-002</v>
          </cell>
          <cell r="D2281" t="str">
            <v>20 X 20 X 1,2 X 43 MM PASLANMAZ PROFIL 400 GRIT</v>
          </cell>
          <cell r="E2281">
            <v>3</v>
          </cell>
          <cell r="F2281" t="str">
            <v>ÜRETİM DEPO</v>
          </cell>
          <cell r="G2281" t="str">
            <v>AD</v>
          </cell>
          <cell r="H2281">
            <v>102</v>
          </cell>
          <cell r="I2281">
            <v>94</v>
          </cell>
          <cell r="J2281">
            <v>-8</v>
          </cell>
          <cell r="K2281">
            <v>0</v>
          </cell>
        </row>
        <row r="2282">
          <cell r="C2282" t="str">
            <v>Y-P-8052-0-131-009</v>
          </cell>
          <cell r="D2282" t="str">
            <v>30 X 30 X 1,2 X 1000 MM PASLANMAZ PROFIL 400 GRIT</v>
          </cell>
          <cell r="E2282">
            <v>3</v>
          </cell>
          <cell r="F2282" t="str">
            <v>ÜRETİM DEPO</v>
          </cell>
          <cell r="G2282" t="str">
            <v>AD</v>
          </cell>
          <cell r="H2282">
            <v>146</v>
          </cell>
          <cell r="I2282">
            <v>0</v>
          </cell>
          <cell r="J2282">
            <v>-146</v>
          </cell>
          <cell r="K2282">
            <v>0</v>
          </cell>
        </row>
        <row r="2283">
          <cell r="C2283" t="str">
            <v>Y-P-8052-0-131-011</v>
          </cell>
          <cell r="D2283" t="str">
            <v>30 X 30 X 1,2 X 1380 MM PASLANMAZ PROFIL 400 GRIT</v>
          </cell>
          <cell r="E2283">
            <v>3</v>
          </cell>
          <cell r="F2283" t="str">
            <v>ÜRETİM DEPO</v>
          </cell>
          <cell r="G2283" t="str">
            <v>AD</v>
          </cell>
          <cell r="H2283">
            <v>26</v>
          </cell>
          <cell r="I2283">
            <v>0</v>
          </cell>
          <cell r="J2283">
            <v>-26</v>
          </cell>
          <cell r="K2283">
            <v>0</v>
          </cell>
        </row>
        <row r="2284">
          <cell r="C2284" t="str">
            <v>Y-P-8052-0-131-012</v>
          </cell>
          <cell r="D2284" t="str">
            <v>30 X 30 X 1,2 X 1400 MM PASLANMAZ PROFIL 400 GRIT</v>
          </cell>
          <cell r="E2284">
            <v>3</v>
          </cell>
          <cell r="F2284" t="str">
            <v>ÜRETİM DEPO</v>
          </cell>
          <cell r="G2284" t="str">
            <v>AD</v>
          </cell>
          <cell r="H2284">
            <v>100</v>
          </cell>
          <cell r="I2284">
            <v>0</v>
          </cell>
          <cell r="J2284">
            <v>-100</v>
          </cell>
          <cell r="K2284">
            <v>0</v>
          </cell>
        </row>
        <row r="2285">
          <cell r="C2285" t="str">
            <v>Y-P-8052-0-131-021</v>
          </cell>
          <cell r="D2285" t="str">
            <v>30 X 30 X 1,5 X 1200 MM PASLANMAZ PROFIL 400 GRIT</v>
          </cell>
          <cell r="E2285">
            <v>3</v>
          </cell>
          <cell r="F2285" t="str">
            <v>ÜRETİM DEPO</v>
          </cell>
          <cell r="G2285" t="str">
            <v>AD</v>
          </cell>
          <cell r="H2285">
            <v>0</v>
          </cell>
          <cell r="I2285">
            <v>136</v>
          </cell>
          <cell r="J2285">
            <v>136</v>
          </cell>
          <cell r="K2285">
            <v>0</v>
          </cell>
        </row>
        <row r="2286">
          <cell r="C2286" t="str">
            <v>Y-P-8052-0-131-033</v>
          </cell>
          <cell r="D2286" t="str">
            <v>30 X 30 X 2 X 40 MM PASLANMAZ PROFIL 400 GRIT</v>
          </cell>
          <cell r="E2286">
            <v>3</v>
          </cell>
          <cell r="F2286" t="str">
            <v>ÜRETİM DEPO</v>
          </cell>
          <cell r="G2286" t="str">
            <v>AD</v>
          </cell>
          <cell r="H2286">
            <v>1242</v>
          </cell>
          <cell r="I2286">
            <v>1149</v>
          </cell>
          <cell r="J2286">
            <v>-93</v>
          </cell>
          <cell r="K2286">
            <v>0</v>
          </cell>
        </row>
        <row r="2287">
          <cell r="C2287" t="str">
            <v>Y-P-8052-0-131-034</v>
          </cell>
          <cell r="D2287" t="str">
            <v>30 X 30 X 2 X 60 MM PASLANMAZ PROFIL 400 GRIT</v>
          </cell>
          <cell r="E2287">
            <v>3</v>
          </cell>
          <cell r="F2287" t="str">
            <v>ÜRETİM DEPO</v>
          </cell>
          <cell r="G2287" t="str">
            <v>AD</v>
          </cell>
          <cell r="H2287">
            <v>18</v>
          </cell>
          <cell r="I2287">
            <v>52</v>
          </cell>
          <cell r="J2287">
            <v>34</v>
          </cell>
          <cell r="K2287">
            <v>0</v>
          </cell>
        </row>
        <row r="2288">
          <cell r="C2288" t="str">
            <v>Y-P-8052-0-131-067</v>
          </cell>
          <cell r="D2288" t="str">
            <v>10 X 10 X 1 X 441 MM PASLANMAZ PROFIL 400 GRIT</v>
          </cell>
          <cell r="E2288">
            <v>3</v>
          </cell>
          <cell r="F2288" t="str">
            <v>ÜRETİM DEPO</v>
          </cell>
          <cell r="G2288" t="str">
            <v>AD</v>
          </cell>
          <cell r="H2288">
            <v>4</v>
          </cell>
          <cell r="I2288">
            <v>4</v>
          </cell>
          <cell r="J2288">
            <v>0</v>
          </cell>
          <cell r="K2288">
            <v>0</v>
          </cell>
        </row>
        <row r="2289">
          <cell r="C2289" t="str">
            <v>Y-P-8052-0-131-081</v>
          </cell>
          <cell r="D2289" t="str">
            <v>20 X 20 X 1,2 X 55 MM PASLANMAZ PROFIL 400 GRIT</v>
          </cell>
          <cell r="E2289">
            <v>3</v>
          </cell>
          <cell r="F2289" t="str">
            <v>ÜRETİM DEPO</v>
          </cell>
          <cell r="G2289" t="str">
            <v>AD</v>
          </cell>
          <cell r="H2289">
            <v>0</v>
          </cell>
          <cell r="I2289">
            <v>14</v>
          </cell>
          <cell r="J2289">
            <v>14</v>
          </cell>
          <cell r="K2289">
            <v>0</v>
          </cell>
        </row>
        <row r="2290">
          <cell r="C2290" t="str">
            <v>Y-P-8052-0-131-096</v>
          </cell>
          <cell r="D2290" t="str">
            <v>40 X 10 X 1 X 441 MM PASLANMAZ PROFIL 400 GRIT</v>
          </cell>
          <cell r="E2290">
            <v>3</v>
          </cell>
          <cell r="F2290" t="str">
            <v>ÜRETİM DEPO</v>
          </cell>
          <cell r="G2290" t="str">
            <v>AD</v>
          </cell>
          <cell r="H2290">
            <v>-40</v>
          </cell>
          <cell r="I2290">
            <v>6</v>
          </cell>
          <cell r="J2290">
            <v>46</v>
          </cell>
          <cell r="K2290">
            <v>0</v>
          </cell>
        </row>
        <row r="2291">
          <cell r="C2291" t="str">
            <v>Y-P-8052-0-131-115</v>
          </cell>
          <cell r="D2291" t="str">
            <v>40 X 10 X 1 X 541 MM PASLANMAZ PROFIL 400 GRIT</v>
          </cell>
          <cell r="E2291">
            <v>3</v>
          </cell>
          <cell r="F2291" t="str">
            <v>ÜRETİM DEPO</v>
          </cell>
          <cell r="G2291" t="str">
            <v>AD</v>
          </cell>
          <cell r="H2291">
            <v>0</v>
          </cell>
          <cell r="I2291">
            <v>6</v>
          </cell>
          <cell r="J2291">
            <v>6</v>
          </cell>
          <cell r="K2291">
            <v>0</v>
          </cell>
        </row>
        <row r="2292">
          <cell r="C2292" t="str">
            <v>Y-P-8052-0-131-129</v>
          </cell>
          <cell r="D2292" t="str">
            <v>20 X 20 X 1 X 1350 MM PASLANMAZ PROFIL 400 GRIT</v>
          </cell>
          <cell r="E2292">
            <v>3</v>
          </cell>
          <cell r="F2292" t="str">
            <v>ÜRETİM DEPO</v>
          </cell>
          <cell r="G2292" t="str">
            <v>AD</v>
          </cell>
          <cell r="H2292">
            <v>1</v>
          </cell>
          <cell r="I2292">
            <v>0</v>
          </cell>
          <cell r="J2292">
            <v>-1</v>
          </cell>
          <cell r="K2292">
            <v>0</v>
          </cell>
        </row>
        <row r="2293">
          <cell r="C2293" t="str">
            <v>Y-P-8052-0-131-158</v>
          </cell>
          <cell r="D2293" t="str">
            <v>20 X 20 X 1,2 X 48 MM PASLANMAZ PROFIL 400 GRIT</v>
          </cell>
          <cell r="E2293">
            <v>3</v>
          </cell>
          <cell r="F2293" t="str">
            <v>ÜRETİM DEPO</v>
          </cell>
          <cell r="G2293" t="str">
            <v>AD</v>
          </cell>
          <cell r="H2293">
            <v>0</v>
          </cell>
          <cell r="I2293">
            <v>30</v>
          </cell>
          <cell r="J2293">
            <v>30</v>
          </cell>
          <cell r="K2293">
            <v>0</v>
          </cell>
        </row>
        <row r="2294">
          <cell r="C2294" t="str">
            <v>Y-P-8052-0-131-278</v>
          </cell>
          <cell r="D2294" t="str">
            <v>25 X 25 X 1,2 X 392 MM PASLANMAZ PROFIL 400 GRIT</v>
          </cell>
          <cell r="E2294">
            <v>3</v>
          </cell>
          <cell r="F2294" t="str">
            <v>ÜRETİM DEPO</v>
          </cell>
          <cell r="G2294" t="str">
            <v>AD</v>
          </cell>
          <cell r="H2294">
            <v>4</v>
          </cell>
          <cell r="I2294">
            <v>0</v>
          </cell>
          <cell r="J2294">
            <v>-4</v>
          </cell>
          <cell r="K2294">
            <v>0</v>
          </cell>
        </row>
        <row r="2295">
          <cell r="C2295" t="str">
            <v>Y-P-8052-0-131-319</v>
          </cell>
          <cell r="D2295" t="str">
            <v>25 X 25 X 1,2 X 542 MM PASLANMAZ PROFIL 400 GRIT</v>
          </cell>
          <cell r="E2295">
            <v>3</v>
          </cell>
          <cell r="F2295" t="str">
            <v>ÜRETİM DEPO</v>
          </cell>
          <cell r="G2295" t="str">
            <v>AD</v>
          </cell>
          <cell r="H2295">
            <v>2</v>
          </cell>
          <cell r="I2295">
            <v>0</v>
          </cell>
          <cell r="J2295">
            <v>-2</v>
          </cell>
          <cell r="K2295">
            <v>0</v>
          </cell>
        </row>
        <row r="2296">
          <cell r="C2296" t="str">
            <v>Y-P-8052-0-131-510</v>
          </cell>
          <cell r="D2296" t="str">
            <v>40 X 20 X 1,2 X 100 MM TEK TARAF 45° AÇILI PASLANMAZ PROFIL 400 GRIT</v>
          </cell>
          <cell r="E2296">
            <v>3</v>
          </cell>
          <cell r="F2296" t="str">
            <v>ÜRETİM DEPO</v>
          </cell>
          <cell r="G2296" t="str">
            <v>AD</v>
          </cell>
          <cell r="H2296">
            <v>146</v>
          </cell>
          <cell r="I2296">
            <v>0</v>
          </cell>
          <cell r="J2296">
            <v>-146</v>
          </cell>
          <cell r="K2296">
            <v>0</v>
          </cell>
        </row>
        <row r="2297">
          <cell r="C2297" t="str">
            <v>Y-P-8052-0-131-538</v>
          </cell>
          <cell r="D2297" t="str">
            <v>15 X 15 X 1,2 X 47 MM 45° ACILI TIG 304 PASLANMAZ PROFIL 400 GRIT</v>
          </cell>
          <cell r="E2297">
            <v>3</v>
          </cell>
          <cell r="F2297" t="str">
            <v>ÜRETİM DEPO</v>
          </cell>
          <cell r="G2297" t="str">
            <v>AD</v>
          </cell>
          <cell r="H2297">
            <v>133</v>
          </cell>
          <cell r="I2297">
            <v>133</v>
          </cell>
          <cell r="J2297">
            <v>0</v>
          </cell>
          <cell r="K2297">
            <v>0</v>
          </cell>
        </row>
        <row r="2298">
          <cell r="C2298" t="str">
            <v>Y-P-8052-0-131-560</v>
          </cell>
          <cell r="D2298" t="str">
            <v>40 X 40 X 1,2 X 900 MM TIG 304 PASLANMAZ PROFIL 400 GRIT</v>
          </cell>
          <cell r="E2298">
            <v>3</v>
          </cell>
          <cell r="F2298" t="str">
            <v>ÜRETİM DEPO</v>
          </cell>
          <cell r="G2298" t="str">
            <v>AD</v>
          </cell>
          <cell r="H2298">
            <v>4</v>
          </cell>
          <cell r="I2298">
            <v>0</v>
          </cell>
          <cell r="J2298">
            <v>-4</v>
          </cell>
          <cell r="K2298">
            <v>0</v>
          </cell>
        </row>
        <row r="2299">
          <cell r="C2299" t="str">
            <v>Y-P-8052-0-131-641</v>
          </cell>
          <cell r="D2299" t="str">
            <v>30 X 30 X 1 X 550 MM PASLANMAZ PROFIL 400 GRIT</v>
          </cell>
          <cell r="E2299">
            <v>3</v>
          </cell>
          <cell r="F2299" t="str">
            <v>ÜRETİM DEPO</v>
          </cell>
          <cell r="G2299" t="str">
            <v>AD</v>
          </cell>
          <cell r="H2299">
            <v>10</v>
          </cell>
          <cell r="I2299">
            <v>0</v>
          </cell>
          <cell r="J2299">
            <v>-10</v>
          </cell>
          <cell r="K2299">
            <v>0</v>
          </cell>
        </row>
        <row r="2300">
          <cell r="C2300" t="str">
            <v>Y-P-8052-0-131-642</v>
          </cell>
          <cell r="D2300" t="str">
            <v>25 X 50 X 1,2 X 550 DÜZ OVAL 304 PASLANMAZ PROFIL 400 GRIT</v>
          </cell>
          <cell r="E2300">
            <v>3</v>
          </cell>
          <cell r="F2300" t="str">
            <v>ÜRETİM DEPO</v>
          </cell>
          <cell r="G2300" t="str">
            <v>AD</v>
          </cell>
          <cell r="H2300">
            <v>10</v>
          </cell>
          <cell r="I2300">
            <v>0</v>
          </cell>
          <cell r="J2300">
            <v>-10</v>
          </cell>
          <cell r="K2300">
            <v>0</v>
          </cell>
        </row>
        <row r="2301">
          <cell r="C2301" t="str">
            <v>Y-P-8052-0-131-650</v>
          </cell>
          <cell r="D2301" t="str">
            <v>30 X 30 X 1 X 70 MM PASLANMAZ PROFIL 400 GRIT</v>
          </cell>
          <cell r="E2301">
            <v>3</v>
          </cell>
          <cell r="F2301" t="str">
            <v>ÜRETİM DEPO</v>
          </cell>
          <cell r="G2301" t="str">
            <v>AD</v>
          </cell>
          <cell r="H2301">
            <v>20</v>
          </cell>
          <cell r="I2301">
            <v>0</v>
          </cell>
          <cell r="J2301">
            <v>-20</v>
          </cell>
          <cell r="K2301">
            <v>0</v>
          </cell>
        </row>
        <row r="2302">
          <cell r="C2302" t="str">
            <v>Y-P-8052-0-133-009</v>
          </cell>
          <cell r="D2302" t="str">
            <v>25 X 50 X 1,2 X 498 MM DÜZ OVAL PASLANMAZ PROFIL HAM YUZEY</v>
          </cell>
          <cell r="E2302">
            <v>3</v>
          </cell>
          <cell r="F2302" t="str">
            <v>ÜRETİM DEPO</v>
          </cell>
          <cell r="G2302" t="str">
            <v>AD</v>
          </cell>
          <cell r="H2302">
            <v>5</v>
          </cell>
          <cell r="I2302">
            <v>0</v>
          </cell>
          <cell r="J2302">
            <v>-5</v>
          </cell>
          <cell r="K2302">
            <v>0</v>
          </cell>
        </row>
        <row r="2303">
          <cell r="C2303" t="str">
            <v>Y-P-8052-0-172-001</v>
          </cell>
          <cell r="D2303" t="str">
            <v>30 X 30 X 1,5 X 75 MM PASLANMAZ PROFIL PVD POLISHD BRONZE</v>
          </cell>
          <cell r="E2303">
            <v>3</v>
          </cell>
          <cell r="F2303" t="str">
            <v>ÜRETİM DEPO</v>
          </cell>
          <cell r="G2303" t="str">
            <v>AD</v>
          </cell>
          <cell r="H2303">
            <v>5</v>
          </cell>
          <cell r="I2303">
            <v>0</v>
          </cell>
          <cell r="J2303">
            <v>-5</v>
          </cell>
          <cell r="K2303">
            <v>0</v>
          </cell>
        </row>
        <row r="2304">
          <cell r="C2304" t="str">
            <v>Y-P-8052-0-173-001</v>
          </cell>
          <cell r="D2304" t="str">
            <v>30 X 30 X 1,5 X 75 MM PASLANMAZ PROFIL PVD BRUSHED BRONZE</v>
          </cell>
          <cell r="E2304">
            <v>3</v>
          </cell>
          <cell r="F2304" t="str">
            <v>ÜRETİM DEPO</v>
          </cell>
          <cell r="G2304" t="str">
            <v>AD</v>
          </cell>
          <cell r="H2304">
            <v>15</v>
          </cell>
          <cell r="I2304">
            <v>0</v>
          </cell>
          <cell r="J2304">
            <v>-15</v>
          </cell>
          <cell r="K2304">
            <v>0</v>
          </cell>
        </row>
        <row r="2305">
          <cell r="C2305" t="str">
            <v>Y-P-8052-0-174-001</v>
          </cell>
          <cell r="D2305" t="str">
            <v>30 X 30 X 1,5 X 75 MM PASLANMAZ PROFIL PVD POLSHD BRASS</v>
          </cell>
          <cell r="E2305">
            <v>3</v>
          </cell>
          <cell r="F2305" t="str">
            <v>ÜRETİM DEPO</v>
          </cell>
          <cell r="G2305" t="str">
            <v>AD</v>
          </cell>
          <cell r="H2305">
            <v>5</v>
          </cell>
          <cell r="I2305">
            <v>0</v>
          </cell>
          <cell r="J2305">
            <v>-5</v>
          </cell>
          <cell r="K2305">
            <v>0</v>
          </cell>
        </row>
        <row r="2306">
          <cell r="C2306" t="str">
            <v>Y-P-8052-0-175-001</v>
          </cell>
          <cell r="D2306" t="str">
            <v>30 X 30 X 1,5 X 75 MM PASLANMAZ PROFIL PVD BRUSHED BRASS</v>
          </cell>
          <cell r="E2306">
            <v>3</v>
          </cell>
          <cell r="F2306" t="str">
            <v>ÜRETİM DEPO</v>
          </cell>
          <cell r="G2306" t="str">
            <v>AD</v>
          </cell>
          <cell r="H2306">
            <v>5</v>
          </cell>
          <cell r="I2306">
            <v>0</v>
          </cell>
          <cell r="J2306">
            <v>-5</v>
          </cell>
          <cell r="K2306">
            <v>0</v>
          </cell>
        </row>
        <row r="2307">
          <cell r="C2307" t="str">
            <v>Y-P-8052-0-178-001</v>
          </cell>
          <cell r="D2307" t="str">
            <v>30 X 30 X 1,5 X 75 MM PASLANMAZ PROFIL PVD POLSHD BLACK CHROME</v>
          </cell>
          <cell r="E2307">
            <v>3</v>
          </cell>
          <cell r="F2307" t="str">
            <v>ÜRETİM DEPO</v>
          </cell>
          <cell r="G2307" t="str">
            <v>AD</v>
          </cell>
          <cell r="H2307">
            <v>5</v>
          </cell>
          <cell r="I2307">
            <v>0</v>
          </cell>
          <cell r="J2307">
            <v>-5</v>
          </cell>
          <cell r="K2307">
            <v>0</v>
          </cell>
        </row>
        <row r="2308">
          <cell r="C2308" t="str">
            <v>Y-P-8052-0-178-001</v>
          </cell>
          <cell r="D2308" t="str">
            <v>30 X 30 X 1,5 X 75 MM PASLANMAZ PROFIL PVD POLSHD BLACK CHROME</v>
          </cell>
          <cell r="E2308">
            <v>9</v>
          </cell>
          <cell r="F2308" t="str">
            <v>RED (KARANTİNA) DEPO</v>
          </cell>
          <cell r="G2308" t="str">
            <v>AD</v>
          </cell>
          <cell r="H2308">
            <v>50</v>
          </cell>
          <cell r="I2308">
            <v>50</v>
          </cell>
          <cell r="J2308">
            <v>0</v>
          </cell>
          <cell r="K2308">
            <v>0</v>
          </cell>
        </row>
        <row r="2309">
          <cell r="C2309" t="str">
            <v>Y-P-8052-0-179-001</v>
          </cell>
          <cell r="D2309" t="str">
            <v>30 X 30 X 1,5 X 75 MM PASLANMAZ PROFIL PVD BRUSHED BLACK CHROME</v>
          </cell>
          <cell r="E2309">
            <v>3</v>
          </cell>
          <cell r="F2309" t="str">
            <v>ÜRETİM DEPO</v>
          </cell>
          <cell r="G2309" t="str">
            <v>AD</v>
          </cell>
          <cell r="H2309">
            <v>5</v>
          </cell>
          <cell r="I2309">
            <v>0</v>
          </cell>
          <cell r="J2309">
            <v>-5</v>
          </cell>
          <cell r="K2309">
            <v>0</v>
          </cell>
        </row>
        <row r="2310">
          <cell r="C2310" t="str">
            <v>Y-P-8052-0-204-001</v>
          </cell>
          <cell r="D2310" t="str">
            <v>30 X 30 X 1,5 X 75 MM PASLANMAZ PROFIL PVD BRUSHED COPPER</v>
          </cell>
          <cell r="E2310">
            <v>3</v>
          </cell>
          <cell r="F2310" t="str">
            <v>ÜRETİM DEPO</v>
          </cell>
          <cell r="G2310" t="str">
            <v>AD</v>
          </cell>
          <cell r="H2310">
            <v>5</v>
          </cell>
          <cell r="I2310">
            <v>0</v>
          </cell>
          <cell r="J2310">
            <v>-5</v>
          </cell>
          <cell r="K2310">
            <v>0</v>
          </cell>
        </row>
        <row r="2311">
          <cell r="C2311" t="str">
            <v>Y-P-8052-0-218-001</v>
          </cell>
          <cell r="D2311" t="str">
            <v>30 X 30 X 1,5 X 75 MM PASLANMAZ PROFIL PVD POLSHED CHROME</v>
          </cell>
          <cell r="E2311">
            <v>3</v>
          </cell>
          <cell r="F2311" t="str">
            <v>ÜRETİM DEPO</v>
          </cell>
          <cell r="G2311" t="str">
            <v>AD</v>
          </cell>
          <cell r="H2311">
            <v>5</v>
          </cell>
          <cell r="I2311">
            <v>0</v>
          </cell>
          <cell r="J2311">
            <v>-5</v>
          </cell>
          <cell r="K2311">
            <v>0</v>
          </cell>
        </row>
        <row r="2312">
          <cell r="C2312" t="str">
            <v>Y-P-8052-0-219-001</v>
          </cell>
          <cell r="D2312" t="str">
            <v>30 X 30 X 1,5 X 75 MM PASLANMAZ PROFIL PVD BRUSED NICKEL</v>
          </cell>
          <cell r="E2312">
            <v>3</v>
          </cell>
          <cell r="F2312" t="str">
            <v>ÜRETİM DEPO</v>
          </cell>
          <cell r="G2312" t="str">
            <v>AD</v>
          </cell>
          <cell r="H2312">
            <v>5</v>
          </cell>
          <cell r="I2312">
            <v>0</v>
          </cell>
          <cell r="J2312">
            <v>-5</v>
          </cell>
          <cell r="K2312">
            <v>0</v>
          </cell>
        </row>
        <row r="2313">
          <cell r="C2313" t="str">
            <v>Y-P-8053-0-001-001</v>
          </cell>
          <cell r="D2313" t="str">
            <v>Ø32 X 100 X 1,2 mm PASLANMAZ BORU KESITI FIRCA YUZEY 2 UCU KOR KAPAKLI</v>
          </cell>
          <cell r="E2313">
            <v>10</v>
          </cell>
          <cell r="F2313" t="str">
            <v>KONSİNYE TEŞHİR DEPO</v>
          </cell>
          <cell r="G2313" t="str">
            <v>AD</v>
          </cell>
          <cell r="H2313">
            <v>1</v>
          </cell>
          <cell r="I2313">
            <v>1</v>
          </cell>
          <cell r="J2313">
            <v>0</v>
          </cell>
          <cell r="K2313">
            <v>0</v>
          </cell>
        </row>
        <row r="2314">
          <cell r="C2314" t="str">
            <v>Y-P-8053-0-001-001</v>
          </cell>
          <cell r="D2314" t="str">
            <v>Ø32 X 100 X 1,2 mm PASLANMAZ BORU KESITI FIRCA YUZEY 2 UCU KOR KAPAKLI</v>
          </cell>
          <cell r="E2314">
            <v>111</v>
          </cell>
          <cell r="F2314" t="str">
            <v>INAN DEPO</v>
          </cell>
          <cell r="G2314" t="str">
            <v>AD</v>
          </cell>
          <cell r="H2314">
            <v>1</v>
          </cell>
          <cell r="I2314">
            <v>1</v>
          </cell>
          <cell r="J2314">
            <v>0</v>
          </cell>
          <cell r="K2314">
            <v>0</v>
          </cell>
        </row>
        <row r="2315">
          <cell r="C2315" t="str">
            <v>Y-P-8053-0-001-007</v>
          </cell>
          <cell r="D2315" t="str">
            <v>Ø 28 X 0,7 X 82 MM PASLANMAZ BORU 3 CENTIKLI FIRCA YUZEY</v>
          </cell>
          <cell r="E2315">
            <v>3</v>
          </cell>
          <cell r="F2315" t="str">
            <v>ÜRETİM DEPO</v>
          </cell>
          <cell r="G2315" t="str">
            <v>AD</v>
          </cell>
          <cell r="H2315">
            <v>0</v>
          </cell>
          <cell r="I2315">
            <v>23</v>
          </cell>
          <cell r="J2315">
            <v>23</v>
          </cell>
          <cell r="K2315">
            <v>0</v>
          </cell>
        </row>
        <row r="2316">
          <cell r="C2316" t="str">
            <v>Y-P-8053-0-001-048</v>
          </cell>
          <cell r="D2316" t="str">
            <v>Ø 25 X 1,2 X 75 MM PASLANMAZ BORU FIRCA YUZEY</v>
          </cell>
          <cell r="E2316">
            <v>6</v>
          </cell>
          <cell r="F2316" t="str">
            <v>MAMÜL DEPO</v>
          </cell>
          <cell r="G2316" t="str">
            <v>AD</v>
          </cell>
          <cell r="H2316">
            <v>15</v>
          </cell>
          <cell r="I2316">
            <v>15</v>
          </cell>
          <cell r="J2316">
            <v>0</v>
          </cell>
          <cell r="K2316">
            <v>0</v>
          </cell>
        </row>
        <row r="2317">
          <cell r="C2317" t="str">
            <v>Y-P-8053-0-002-001</v>
          </cell>
          <cell r="D2317" t="str">
            <v>Ø32 X 100 X 1,2 mm PASLANMAZ BORU KESITI AYNA YUZEY 2 UCU KOR KAPAKLI</v>
          </cell>
          <cell r="E2317">
            <v>10</v>
          </cell>
          <cell r="F2317" t="str">
            <v>KONSİNYE TEŞHİR DEPO</v>
          </cell>
          <cell r="G2317" t="str">
            <v>AD</v>
          </cell>
          <cell r="H2317">
            <v>1</v>
          </cell>
          <cell r="I2317">
            <v>1</v>
          </cell>
          <cell r="J2317">
            <v>0</v>
          </cell>
          <cell r="K2317">
            <v>0</v>
          </cell>
        </row>
        <row r="2318">
          <cell r="C2318" t="str">
            <v>Y-P-8053-0-002-001</v>
          </cell>
          <cell r="D2318" t="str">
            <v>Ø32 X 100 X 1,2 mm PASLANMAZ BORU KESITI AYNA YUZEY 2 UCU KOR KAPAKLI</v>
          </cell>
          <cell r="E2318">
            <v>111</v>
          </cell>
          <cell r="F2318" t="str">
            <v>INAN DEPO</v>
          </cell>
          <cell r="G2318" t="str">
            <v>AD</v>
          </cell>
          <cell r="H2318">
            <v>1</v>
          </cell>
          <cell r="I2318">
            <v>1</v>
          </cell>
          <cell r="J2318">
            <v>0</v>
          </cell>
          <cell r="K2318">
            <v>0</v>
          </cell>
        </row>
        <row r="2319">
          <cell r="C2319" t="str">
            <v>Y-P-8053-0-002-013</v>
          </cell>
          <cell r="D2319" t="str">
            <v>Ø 28 X 0,7 X 82 MM PASLANMAZ BORU 3 CENTIKLI AYNA YUZEY</v>
          </cell>
          <cell r="E2319">
            <v>3</v>
          </cell>
          <cell r="F2319" t="str">
            <v>ÜRETİM DEPO</v>
          </cell>
          <cell r="G2319" t="str">
            <v>AD</v>
          </cell>
          <cell r="H2319">
            <v>1</v>
          </cell>
          <cell r="I2319">
            <v>0</v>
          </cell>
          <cell r="J2319">
            <v>-1</v>
          </cell>
          <cell r="K2319">
            <v>0</v>
          </cell>
        </row>
        <row r="2320">
          <cell r="C2320" t="str">
            <v>Y-P-8053-0-002-092</v>
          </cell>
          <cell r="D2320" t="str">
            <v>Ø 25 X 1,5 X 75 MM PASLANMAZ PROFIL AYNA YUZEY</v>
          </cell>
          <cell r="E2320">
            <v>3</v>
          </cell>
          <cell r="F2320" t="str">
            <v>ÜRETİM DEPO</v>
          </cell>
          <cell r="G2320" t="str">
            <v>AD</v>
          </cell>
          <cell r="H2320">
            <v>21</v>
          </cell>
          <cell r="I2320">
            <v>0</v>
          </cell>
          <cell r="J2320">
            <v>-21</v>
          </cell>
          <cell r="K2320">
            <v>0</v>
          </cell>
        </row>
        <row r="2321">
          <cell r="C2321" t="str">
            <v>Y-P-8053-0-051-003</v>
          </cell>
          <cell r="D2321" t="str">
            <v>Ø25 X 1,2 X 75 MM PASLANMAZ BORU FIRCA YUZEY GORUNUMLU PVD GOLD</v>
          </cell>
          <cell r="E2321">
            <v>3</v>
          </cell>
          <cell r="F2321" t="str">
            <v>ÜRETİM DEPO</v>
          </cell>
          <cell r="G2321" t="str">
            <v>AD</v>
          </cell>
          <cell r="H2321">
            <v>5</v>
          </cell>
          <cell r="I2321">
            <v>0</v>
          </cell>
          <cell r="J2321">
            <v>-5</v>
          </cell>
          <cell r="K2321">
            <v>0</v>
          </cell>
        </row>
        <row r="2322">
          <cell r="C2322" t="str">
            <v>Y-P-8053-0-055-002</v>
          </cell>
          <cell r="D2322" t="str">
            <v>Ø25 X 1,2 X 75 MM PASLANMAZ BORU PVD POLISHED COPPER</v>
          </cell>
          <cell r="E2322">
            <v>3</v>
          </cell>
          <cell r="F2322" t="str">
            <v>ÜRETİM DEPO</v>
          </cell>
          <cell r="G2322" t="str">
            <v>AD</v>
          </cell>
          <cell r="H2322">
            <v>5</v>
          </cell>
          <cell r="I2322">
            <v>0</v>
          </cell>
          <cell r="J2322">
            <v>-5</v>
          </cell>
          <cell r="K2322">
            <v>0</v>
          </cell>
        </row>
        <row r="2323">
          <cell r="C2323" t="str">
            <v>Y-P-8053-0-099-001</v>
          </cell>
          <cell r="D2323" t="str">
            <v>Ø25X1,2X75 MM PASLANMAZ PROFIL BLACK RAL9005.20G</v>
          </cell>
          <cell r="E2323">
            <v>6</v>
          </cell>
          <cell r="F2323" t="str">
            <v>MAMÜL DEPO</v>
          </cell>
          <cell r="G2323" t="str">
            <v>AD</v>
          </cell>
          <cell r="H2323">
            <v>10</v>
          </cell>
          <cell r="I2323">
            <v>10</v>
          </cell>
          <cell r="J2323">
            <v>0</v>
          </cell>
          <cell r="K2323">
            <v>0</v>
          </cell>
        </row>
        <row r="2324">
          <cell r="C2324" t="str">
            <v>Y-P-8053-0-130-003</v>
          </cell>
          <cell r="D2324" t="str">
            <v>Ø 32 X 1 X 450 MM PASLANMAZ BORU 600 GRIT</v>
          </cell>
          <cell r="E2324">
            <v>3</v>
          </cell>
          <cell r="F2324" t="str">
            <v>ÜRETİM DEPO</v>
          </cell>
          <cell r="G2324" t="str">
            <v>AD</v>
          </cell>
          <cell r="H2324">
            <v>20</v>
          </cell>
          <cell r="I2324">
            <v>0</v>
          </cell>
          <cell r="J2324">
            <v>-20</v>
          </cell>
          <cell r="K2324">
            <v>0</v>
          </cell>
        </row>
        <row r="2325">
          <cell r="C2325" t="str">
            <v>Y-P-8053-0-130-008</v>
          </cell>
          <cell r="D2325" t="str">
            <v>Ø 15,9 X 1 X 38 MM PASLANMAZ BORU 600 GRIT</v>
          </cell>
          <cell r="E2325">
            <v>3</v>
          </cell>
          <cell r="F2325" t="str">
            <v>ÜRETİM DEPO</v>
          </cell>
          <cell r="G2325" t="str">
            <v>AD</v>
          </cell>
          <cell r="H2325">
            <v>3528</v>
          </cell>
          <cell r="I2325">
            <v>4445</v>
          </cell>
          <cell r="J2325">
            <v>917</v>
          </cell>
          <cell r="K2325">
            <v>0</v>
          </cell>
        </row>
        <row r="2326">
          <cell r="C2326" t="str">
            <v>Y-P-8053-0-130-008</v>
          </cell>
          <cell r="D2326" t="str">
            <v>Ø 15,9 X 1 X 38 MM PASLANMAZ BORU 600 GRIT</v>
          </cell>
          <cell r="E2326">
            <v>25</v>
          </cell>
          <cell r="F2326" t="str">
            <v>HURDA ATIK DEPO</v>
          </cell>
          <cell r="G2326" t="str">
            <v>AD</v>
          </cell>
          <cell r="H2326">
            <v>0</v>
          </cell>
          <cell r="I2326">
            <v>2</v>
          </cell>
          <cell r="J2326">
            <v>2</v>
          </cell>
          <cell r="K2326">
            <v>0</v>
          </cell>
        </row>
        <row r="2327">
          <cell r="C2327" t="str">
            <v>Y-P-8053-0-130-010</v>
          </cell>
          <cell r="D2327" t="str">
            <v>Ø 15,9 X 1 X 41 MM PASLANMAZ BORU 600 GRIT</v>
          </cell>
          <cell r="E2327">
            <v>3</v>
          </cell>
          <cell r="F2327" t="str">
            <v>ÜRETİM DEPO</v>
          </cell>
          <cell r="G2327" t="str">
            <v>AD</v>
          </cell>
          <cell r="H2327">
            <v>306</v>
          </cell>
          <cell r="I2327">
            <v>0</v>
          </cell>
          <cell r="J2327">
            <v>-306</v>
          </cell>
          <cell r="K2327">
            <v>0</v>
          </cell>
        </row>
        <row r="2328">
          <cell r="C2328" t="str">
            <v>Y-P-8053-0-130-011</v>
          </cell>
          <cell r="D2328" t="str">
            <v>Ø 15,9 X 1 X 48 MM PASLANMAZ BORU 600 GRIT</v>
          </cell>
          <cell r="E2328">
            <v>3</v>
          </cell>
          <cell r="F2328" t="str">
            <v>ÜRETİM DEPO</v>
          </cell>
          <cell r="G2328" t="str">
            <v>AD</v>
          </cell>
          <cell r="H2328">
            <v>488</v>
          </cell>
          <cell r="I2328">
            <v>8385</v>
          </cell>
          <cell r="J2328">
            <v>7897</v>
          </cell>
          <cell r="K2328">
            <v>0</v>
          </cell>
        </row>
        <row r="2329">
          <cell r="C2329" t="str">
            <v>Y-P-8053-0-130-014</v>
          </cell>
          <cell r="D2329" t="str">
            <v>Ø 15,9 X 1 X 407 MM PASLANMAZ BORU 600 GRIT</v>
          </cell>
          <cell r="E2329">
            <v>3</v>
          </cell>
          <cell r="F2329" t="str">
            <v>ÜRETİM DEPO</v>
          </cell>
          <cell r="G2329" t="str">
            <v>AD</v>
          </cell>
          <cell r="H2329">
            <v>24</v>
          </cell>
          <cell r="I2329">
            <v>0</v>
          </cell>
          <cell r="J2329">
            <v>-24</v>
          </cell>
          <cell r="K2329">
            <v>0</v>
          </cell>
        </row>
        <row r="2330">
          <cell r="C2330" t="str">
            <v>Y-P-8053-0-130-024</v>
          </cell>
          <cell r="D2330" t="str">
            <v>Ø 21,3 X 1 X 438 MM PASLANMAZ BORU 600 GRIT</v>
          </cell>
          <cell r="E2330">
            <v>3</v>
          </cell>
          <cell r="F2330" t="str">
            <v>ÜRETİM DEPO</v>
          </cell>
          <cell r="G2330" t="str">
            <v>AD</v>
          </cell>
          <cell r="H2330">
            <v>0</v>
          </cell>
          <cell r="I2330">
            <v>29</v>
          </cell>
          <cell r="J2330">
            <v>29</v>
          </cell>
          <cell r="K2330">
            <v>0</v>
          </cell>
        </row>
        <row r="2331">
          <cell r="C2331" t="str">
            <v>Y-P-8053-0-130-026</v>
          </cell>
          <cell r="D2331" t="str">
            <v>Ø 21,3 X 1,2 X 400 MM PASLANMAZ BORU 600 GRIT</v>
          </cell>
          <cell r="E2331">
            <v>3</v>
          </cell>
          <cell r="F2331" t="str">
            <v>ÜRETİM DEPO</v>
          </cell>
          <cell r="G2331" t="str">
            <v>AD</v>
          </cell>
          <cell r="H2331">
            <v>0</v>
          </cell>
          <cell r="I2331">
            <v>12</v>
          </cell>
          <cell r="J2331">
            <v>12</v>
          </cell>
          <cell r="K2331">
            <v>0</v>
          </cell>
        </row>
        <row r="2332">
          <cell r="C2332" t="str">
            <v>Y-P-8053-0-130-042</v>
          </cell>
          <cell r="D2332" t="str">
            <v>Ø 38 X 1,2 X 1500 MM CIFT TARAF 45 DERECE ACILI PASLANMAZ BORU 600 GRIT</v>
          </cell>
          <cell r="E2332">
            <v>3</v>
          </cell>
          <cell r="F2332" t="str">
            <v>ÜRETİM DEPO</v>
          </cell>
          <cell r="G2332" t="str">
            <v>AD</v>
          </cell>
          <cell r="H2332">
            <v>1</v>
          </cell>
          <cell r="I2332">
            <v>0</v>
          </cell>
          <cell r="J2332">
            <v>-1</v>
          </cell>
          <cell r="K2332">
            <v>0</v>
          </cell>
        </row>
        <row r="2333">
          <cell r="C2333" t="str">
            <v>Y-P-8053-0-130-046</v>
          </cell>
          <cell r="D2333" t="str">
            <v>Ø 21,3 X 2 X 50 MM PASLANMAZ BORU 600 GRIT</v>
          </cell>
          <cell r="E2333">
            <v>3</v>
          </cell>
          <cell r="F2333" t="str">
            <v>ÜRETİM DEPO</v>
          </cell>
          <cell r="G2333" t="str">
            <v>AD</v>
          </cell>
          <cell r="H2333">
            <v>-500</v>
          </cell>
          <cell r="I2333">
            <v>0</v>
          </cell>
          <cell r="J2333">
            <v>500</v>
          </cell>
          <cell r="K2333">
            <v>0</v>
          </cell>
        </row>
        <row r="2334">
          <cell r="C2334" t="str">
            <v>Y-P-8053-0-130-047</v>
          </cell>
          <cell r="D2334" t="str">
            <v>Ø 25,4 X 1,2 X 40 MM PASLANMAZ BORU 600 GRIT</v>
          </cell>
          <cell r="E2334">
            <v>3</v>
          </cell>
          <cell r="F2334" t="str">
            <v>ÜRETİM DEPO</v>
          </cell>
          <cell r="G2334" t="str">
            <v>AD</v>
          </cell>
          <cell r="H2334">
            <v>-722</v>
          </cell>
          <cell r="I2334">
            <v>0</v>
          </cell>
          <cell r="J2334">
            <v>722</v>
          </cell>
          <cell r="K2334">
            <v>0</v>
          </cell>
        </row>
        <row r="2335">
          <cell r="C2335" t="str">
            <v>Y-P-8053-0-130-048</v>
          </cell>
          <cell r="D2335" t="str">
            <v>Ø 21,3 X 1,2 X 38 MM PASLANMAZ BORU 600 GRIT</v>
          </cell>
          <cell r="E2335">
            <v>3</v>
          </cell>
          <cell r="F2335" t="str">
            <v>ÜRETİM DEPO</v>
          </cell>
          <cell r="G2335" t="str">
            <v>AD</v>
          </cell>
          <cell r="H2335">
            <v>0</v>
          </cell>
          <cell r="I2335">
            <v>1473</v>
          </cell>
          <cell r="J2335">
            <v>1473</v>
          </cell>
          <cell r="K2335">
            <v>0</v>
          </cell>
        </row>
        <row r="2336">
          <cell r="C2336" t="str">
            <v>Y-P-8053-0-130-060</v>
          </cell>
          <cell r="D2336" t="str">
            <v>Ø 8 X 1 X 370 MM PASLANMAZ BORU 600 GRIT</v>
          </cell>
          <cell r="E2336">
            <v>3</v>
          </cell>
          <cell r="F2336" t="str">
            <v>ÜRETİM DEPO</v>
          </cell>
          <cell r="G2336" t="str">
            <v>AD</v>
          </cell>
          <cell r="H2336">
            <v>2018</v>
          </cell>
          <cell r="I2336">
            <v>45</v>
          </cell>
          <cell r="J2336">
            <v>-1973</v>
          </cell>
          <cell r="K2336">
            <v>0</v>
          </cell>
        </row>
        <row r="2337">
          <cell r="C2337" t="str">
            <v>Y-P-8053-0-130-065</v>
          </cell>
          <cell r="D2337" t="str">
            <v>Ø 32 X 1,2 X 498 MM PASLANMAZ BORU 600 GRIT</v>
          </cell>
          <cell r="E2337">
            <v>3</v>
          </cell>
          <cell r="F2337" t="str">
            <v>ÜRETİM DEPO</v>
          </cell>
          <cell r="G2337" t="str">
            <v>AD</v>
          </cell>
          <cell r="H2337">
            <v>-815</v>
          </cell>
          <cell r="I2337">
            <v>0</v>
          </cell>
          <cell r="J2337">
            <v>815</v>
          </cell>
          <cell r="K2337">
            <v>0</v>
          </cell>
        </row>
        <row r="2338">
          <cell r="C2338" t="str">
            <v>Y-P-8053-0-130-120</v>
          </cell>
          <cell r="D2338" t="str">
            <v>Ø 21,3 X 1,2 X 48 MM PASLANMAZ BORU 600 GRIT</v>
          </cell>
          <cell r="E2338">
            <v>3</v>
          </cell>
          <cell r="F2338" t="str">
            <v>ÜRETİM DEPO</v>
          </cell>
          <cell r="G2338" t="str">
            <v>AD</v>
          </cell>
          <cell r="H2338">
            <v>236</v>
          </cell>
          <cell r="I2338">
            <v>460</v>
          </cell>
          <cell r="J2338">
            <v>224</v>
          </cell>
          <cell r="K2338">
            <v>0</v>
          </cell>
        </row>
        <row r="2339">
          <cell r="C2339" t="str">
            <v>Y-P-8053-0-130-127</v>
          </cell>
          <cell r="D2339" t="str">
            <v>Ø 21,3 X 1 X 430 MM PASLANMAZ BORU 600 GRIT</v>
          </cell>
          <cell r="E2339">
            <v>3</v>
          </cell>
          <cell r="F2339" t="str">
            <v>ÜRETİM DEPO</v>
          </cell>
          <cell r="G2339" t="str">
            <v>AD</v>
          </cell>
          <cell r="H2339">
            <v>0</v>
          </cell>
          <cell r="I2339">
            <v>12</v>
          </cell>
          <cell r="J2339">
            <v>12</v>
          </cell>
          <cell r="K2339">
            <v>0</v>
          </cell>
        </row>
        <row r="2340">
          <cell r="C2340" t="str">
            <v>Y-P-8053-0-130-150</v>
          </cell>
          <cell r="D2340" t="str">
            <v>Ø 15,9 X 1 X 242 MM PASLANMAZ BORU 600 GRIT</v>
          </cell>
          <cell r="E2340">
            <v>3</v>
          </cell>
          <cell r="F2340" t="str">
            <v>ÜRETİM DEPO</v>
          </cell>
          <cell r="G2340" t="str">
            <v>AD</v>
          </cell>
          <cell r="H2340">
            <v>22</v>
          </cell>
          <cell r="I2340">
            <v>0</v>
          </cell>
          <cell r="J2340">
            <v>-22</v>
          </cell>
          <cell r="K2340">
            <v>0</v>
          </cell>
        </row>
        <row r="2341">
          <cell r="C2341" t="str">
            <v>Y-P-8053-0-130-183</v>
          </cell>
          <cell r="D2341" t="str">
            <v>Ø 28 X 1,2 X 647 MM PASLANMAZ BORU 600 GRIT</v>
          </cell>
          <cell r="E2341">
            <v>3</v>
          </cell>
          <cell r="F2341" t="str">
            <v>ÜRETİM DEPO</v>
          </cell>
          <cell r="G2341" t="str">
            <v>AD</v>
          </cell>
          <cell r="H2341">
            <v>6</v>
          </cell>
          <cell r="I2341">
            <v>0</v>
          </cell>
          <cell r="J2341">
            <v>-6</v>
          </cell>
          <cell r="K2341">
            <v>0</v>
          </cell>
        </row>
        <row r="2342">
          <cell r="C2342" t="str">
            <v>Y-P-8053-0-130-184</v>
          </cell>
          <cell r="D2342" t="str">
            <v>Ø 28 X 1,2 X 497 MM PASLANMAZ BORU 600 GRIT</v>
          </cell>
          <cell r="E2342">
            <v>3</v>
          </cell>
          <cell r="F2342" t="str">
            <v>ÜRETİM DEPO</v>
          </cell>
          <cell r="G2342" t="str">
            <v>AD</v>
          </cell>
          <cell r="H2342">
            <v>328</v>
          </cell>
          <cell r="I2342">
            <v>0</v>
          </cell>
          <cell r="J2342">
            <v>-328</v>
          </cell>
          <cell r="K2342">
            <v>0</v>
          </cell>
        </row>
        <row r="2343">
          <cell r="C2343" t="str">
            <v>Y-P-8053-0-130-185</v>
          </cell>
          <cell r="D2343" t="str">
            <v>Ø 28 X 1,2 X 450 MM PASLANMAZ BORU 600 GRIT</v>
          </cell>
          <cell r="E2343">
            <v>3</v>
          </cell>
          <cell r="F2343" t="str">
            <v>ÜRETİM DEPO</v>
          </cell>
          <cell r="G2343" t="str">
            <v>AD</v>
          </cell>
          <cell r="H2343">
            <v>-75</v>
          </cell>
          <cell r="I2343">
            <v>0</v>
          </cell>
          <cell r="J2343">
            <v>75</v>
          </cell>
          <cell r="K2343">
            <v>0</v>
          </cell>
        </row>
        <row r="2344">
          <cell r="C2344" t="str">
            <v>Y-P-8053-0-130-190</v>
          </cell>
          <cell r="D2344" t="str">
            <v>Ø 16 X 1,5 X 481 MM TIG 316 L PASLANMAZ BORU 600 GRIT</v>
          </cell>
          <cell r="E2344">
            <v>3</v>
          </cell>
          <cell r="F2344" t="str">
            <v>ÜRETİM DEPO</v>
          </cell>
          <cell r="G2344" t="str">
            <v>AD</v>
          </cell>
          <cell r="H2344">
            <v>0</v>
          </cell>
          <cell r="I2344">
            <v>28</v>
          </cell>
          <cell r="J2344">
            <v>28</v>
          </cell>
          <cell r="K2344">
            <v>0</v>
          </cell>
        </row>
        <row r="2345">
          <cell r="C2345" t="str">
            <v>Y-P-8053-0-130-191</v>
          </cell>
          <cell r="D2345" t="str">
            <v>Ø 51 X 2 X 27 MM PASLANMAZ BORU 600 GRIT</v>
          </cell>
          <cell r="E2345">
            <v>2</v>
          </cell>
          <cell r="F2345" t="str">
            <v>HAMMADDE DEPO</v>
          </cell>
          <cell r="G2345" t="str">
            <v>AD</v>
          </cell>
          <cell r="H2345">
            <v>110</v>
          </cell>
          <cell r="I2345">
            <v>110</v>
          </cell>
          <cell r="J2345">
            <v>0</v>
          </cell>
          <cell r="K2345">
            <v>0</v>
          </cell>
        </row>
        <row r="2346">
          <cell r="C2346" t="str">
            <v>Y-P-8053-0-130-202</v>
          </cell>
          <cell r="D2346" t="str">
            <v>Ø 8 X 1 X 31 MM PASLANMAZ BORU 600 GRIT</v>
          </cell>
          <cell r="E2346">
            <v>3</v>
          </cell>
          <cell r="F2346" t="str">
            <v>ÜRETİM DEPO</v>
          </cell>
          <cell r="G2346" t="str">
            <v>AD</v>
          </cell>
          <cell r="H2346">
            <v>35</v>
          </cell>
          <cell r="I2346">
            <v>0</v>
          </cell>
          <cell r="J2346">
            <v>-35</v>
          </cell>
          <cell r="K2346">
            <v>0</v>
          </cell>
        </row>
        <row r="2347">
          <cell r="C2347" t="str">
            <v>Y-P-8053-0-130-206</v>
          </cell>
          <cell r="D2347" t="str">
            <v>Ø 28 X 1,2 X 847 MM PASLANMAZ BORU 600 GRIT</v>
          </cell>
          <cell r="E2347">
            <v>3</v>
          </cell>
          <cell r="F2347" t="str">
            <v>ÜRETİM DEPO</v>
          </cell>
          <cell r="G2347" t="str">
            <v>AD</v>
          </cell>
          <cell r="H2347">
            <v>10</v>
          </cell>
          <cell r="I2347">
            <v>0</v>
          </cell>
          <cell r="J2347">
            <v>-10</v>
          </cell>
          <cell r="K2347">
            <v>0</v>
          </cell>
        </row>
        <row r="2348">
          <cell r="C2348" t="str">
            <v>Y-P-8053-0-130-228</v>
          </cell>
          <cell r="D2348" t="str">
            <v>Ø 28 X 1,2 X 450 MM  PSLMZ.CEL.LAVABO.ALTLIGI.UST.ANK.KOL.AY.YZY.ECZACIBASI(VITRA LOGOLU)</v>
          </cell>
          <cell r="E2348">
            <v>3</v>
          </cell>
          <cell r="F2348" t="str">
            <v>ÜRETİM DEPO</v>
          </cell>
          <cell r="G2348" t="str">
            <v>AD</v>
          </cell>
          <cell r="H2348">
            <v>8</v>
          </cell>
          <cell r="I2348">
            <v>0</v>
          </cell>
          <cell r="J2348">
            <v>-8</v>
          </cell>
          <cell r="K2348">
            <v>0</v>
          </cell>
        </row>
        <row r="2349">
          <cell r="C2349" t="str">
            <v>Y-P-8053-0-130-229</v>
          </cell>
          <cell r="D2349" t="str">
            <v>Ø 28 X 1,2 X 450 MM  PSLMZ.CEL.LAVABO.ALTLIGI.UST.ANK.KOL.AY.YZY.ECZACIBASI</v>
          </cell>
          <cell r="E2349">
            <v>3</v>
          </cell>
          <cell r="F2349" t="str">
            <v>ÜRETİM DEPO</v>
          </cell>
          <cell r="G2349" t="str">
            <v>AD</v>
          </cell>
          <cell r="H2349">
            <v>8</v>
          </cell>
          <cell r="I2349">
            <v>2</v>
          </cell>
          <cell r="J2349">
            <v>-6</v>
          </cell>
          <cell r="K2349">
            <v>0</v>
          </cell>
        </row>
        <row r="2350">
          <cell r="C2350" t="str">
            <v>Y-P-8053-0-130-230</v>
          </cell>
          <cell r="D2350" t="str">
            <v>Ø 28 X 1,2 X 450 MM  PSLMZ.CEL.LAVABO.ALTLIGI.ALT.ANK.KOL.AY.YZY.ECZACIBASI</v>
          </cell>
          <cell r="E2350">
            <v>3</v>
          </cell>
          <cell r="F2350" t="str">
            <v>ÜRETİM DEPO</v>
          </cell>
          <cell r="G2350" t="str">
            <v>AD</v>
          </cell>
          <cell r="H2350">
            <v>51</v>
          </cell>
          <cell r="I2350">
            <v>0</v>
          </cell>
          <cell r="J2350">
            <v>-51</v>
          </cell>
          <cell r="K2350">
            <v>0</v>
          </cell>
        </row>
        <row r="2351">
          <cell r="C2351" t="str">
            <v>Y-P-8053-0-130-238</v>
          </cell>
          <cell r="D2351" t="str">
            <v>Ø 25 X 1,2 X 40 MM PASLANMAZ BORU 600 GRIT</v>
          </cell>
          <cell r="E2351">
            <v>3</v>
          </cell>
          <cell r="F2351" t="str">
            <v>ÜRETİM DEPO</v>
          </cell>
          <cell r="G2351" t="str">
            <v>AD</v>
          </cell>
          <cell r="H2351">
            <v>0</v>
          </cell>
          <cell r="I2351">
            <v>549</v>
          </cell>
          <cell r="J2351">
            <v>549</v>
          </cell>
          <cell r="K2351">
            <v>0</v>
          </cell>
        </row>
        <row r="2352">
          <cell r="C2352" t="str">
            <v>Y-P-8053-0-130-267</v>
          </cell>
          <cell r="D2352" t="str">
            <v>Ø 12 X 1,2 X 1968 MM PASLANMAZ BORU 400 GRIT</v>
          </cell>
          <cell r="E2352">
            <v>3</v>
          </cell>
          <cell r="F2352" t="str">
            <v>ÜRETİM DEPO</v>
          </cell>
          <cell r="G2352" t="str">
            <v>AD</v>
          </cell>
          <cell r="H2352">
            <v>-3</v>
          </cell>
          <cell r="I2352">
            <v>0</v>
          </cell>
          <cell r="J2352">
            <v>3</v>
          </cell>
          <cell r="K2352">
            <v>0</v>
          </cell>
        </row>
        <row r="2353">
          <cell r="C2353" t="str">
            <v>Y-P-8053-0-130-271</v>
          </cell>
          <cell r="D2353" t="str">
            <v>Ø 15,9 X 1,2 X 38 MM PASLANMAZ BORU 600 GRIT</v>
          </cell>
          <cell r="E2353">
            <v>3</v>
          </cell>
          <cell r="F2353" t="str">
            <v>ÜRETİM DEPO</v>
          </cell>
          <cell r="G2353" t="str">
            <v>AD</v>
          </cell>
          <cell r="H2353">
            <v>0</v>
          </cell>
          <cell r="I2353">
            <v>1408</v>
          </cell>
          <cell r="J2353">
            <v>1408</v>
          </cell>
          <cell r="K2353">
            <v>0</v>
          </cell>
        </row>
        <row r="2354">
          <cell r="C2354" t="str">
            <v>Y-P-8053-0-130-272</v>
          </cell>
          <cell r="D2354" t="str">
            <v>Ø 12 X 1,2 X 1668 MM PASLANMAZ BORU 400 GRIT</v>
          </cell>
          <cell r="E2354">
            <v>3</v>
          </cell>
          <cell r="F2354" t="str">
            <v>ÜRETİM DEPO</v>
          </cell>
          <cell r="G2354" t="str">
            <v>AD</v>
          </cell>
          <cell r="H2354">
            <v>-1</v>
          </cell>
          <cell r="I2354">
            <v>0</v>
          </cell>
          <cell r="J2354">
            <v>1</v>
          </cell>
          <cell r="K2354">
            <v>0</v>
          </cell>
        </row>
        <row r="2355">
          <cell r="C2355" t="str">
            <v>Y-P-8053-0-130-292</v>
          </cell>
          <cell r="D2355" t="str">
            <v>Ø 32 X 1,5 X 762,5 MM PASLANMAZ BORU 600 GRIT</v>
          </cell>
          <cell r="E2355">
            <v>3</v>
          </cell>
          <cell r="F2355" t="str">
            <v>ÜRETİM DEPO</v>
          </cell>
          <cell r="G2355" t="str">
            <v>AD</v>
          </cell>
          <cell r="H2355">
            <v>5</v>
          </cell>
          <cell r="I2355">
            <v>0</v>
          </cell>
          <cell r="J2355">
            <v>-5</v>
          </cell>
          <cell r="K2355">
            <v>0</v>
          </cell>
        </row>
        <row r="2356">
          <cell r="C2356" t="str">
            <v>Y-P-8053-0-130-294</v>
          </cell>
          <cell r="D2356" t="str">
            <v>Ø 51 X 1,2 X 498 MM PASLANMAZ BORU 600 GRIT</v>
          </cell>
          <cell r="E2356">
            <v>3</v>
          </cell>
          <cell r="F2356" t="str">
            <v>ÜRETİM DEPO</v>
          </cell>
          <cell r="G2356" t="str">
            <v>AD</v>
          </cell>
          <cell r="H2356">
            <v>0</v>
          </cell>
          <cell r="I2356">
            <v>63</v>
          </cell>
          <cell r="J2356">
            <v>63</v>
          </cell>
          <cell r="K2356">
            <v>0</v>
          </cell>
        </row>
        <row r="2357">
          <cell r="C2357" t="str">
            <v>Y-P-8053-0-130-306</v>
          </cell>
          <cell r="D2357" t="str">
            <v>Ø 21,3 X 1 X 351 MM PASLANMAZ BORU 600 GRIT</v>
          </cell>
          <cell r="E2357">
            <v>3</v>
          </cell>
          <cell r="F2357" t="str">
            <v>ÜRETİM DEPO</v>
          </cell>
          <cell r="G2357" t="str">
            <v>AD</v>
          </cell>
          <cell r="H2357">
            <v>-401</v>
          </cell>
          <cell r="I2357">
            <v>0</v>
          </cell>
          <cell r="J2357">
            <v>401</v>
          </cell>
          <cell r="K2357">
            <v>0</v>
          </cell>
        </row>
        <row r="2358">
          <cell r="C2358" t="str">
            <v>Y-P-8053-0-130-309</v>
          </cell>
          <cell r="D2358" t="str">
            <v>Ø 21,3 X 1 X 451 MM PASLANMAZ BORU 600 GRIT</v>
          </cell>
          <cell r="E2358">
            <v>3</v>
          </cell>
          <cell r="F2358" t="str">
            <v>ÜRETİM DEPO</v>
          </cell>
          <cell r="G2358" t="str">
            <v>AD</v>
          </cell>
          <cell r="H2358">
            <v>-33</v>
          </cell>
          <cell r="I2358">
            <v>0</v>
          </cell>
          <cell r="J2358">
            <v>33</v>
          </cell>
          <cell r="K2358">
            <v>0</v>
          </cell>
        </row>
        <row r="2359">
          <cell r="C2359" t="str">
            <v>Y-P-8053-0-130-334</v>
          </cell>
          <cell r="D2359" t="str">
            <v>Ø 15,9 X 1 X 867 MM PASLANMAZ BORU 600 GRIT</v>
          </cell>
          <cell r="E2359">
            <v>3</v>
          </cell>
          <cell r="F2359" t="str">
            <v>ÜRETİM DEPO</v>
          </cell>
          <cell r="G2359" t="str">
            <v>AD</v>
          </cell>
          <cell r="H2359">
            <v>24</v>
          </cell>
          <cell r="I2359">
            <v>0</v>
          </cell>
          <cell r="J2359">
            <v>-24</v>
          </cell>
          <cell r="K2359">
            <v>0</v>
          </cell>
        </row>
        <row r="2360">
          <cell r="C2360" t="str">
            <v>Y-P-8053-0-130-345</v>
          </cell>
          <cell r="D2360" t="str">
            <v>Ø 15,9 X 1 X 15 MM PASLANMAZ BORU 600 GRIT</v>
          </cell>
          <cell r="E2360">
            <v>3</v>
          </cell>
          <cell r="F2360" t="str">
            <v>ÜRETİM DEPO</v>
          </cell>
          <cell r="G2360" t="str">
            <v>AD</v>
          </cell>
          <cell r="H2360">
            <v>1607</v>
          </cell>
          <cell r="I2360">
            <v>1700</v>
          </cell>
          <cell r="J2360">
            <v>93</v>
          </cell>
          <cell r="K2360">
            <v>0</v>
          </cell>
        </row>
        <row r="2361">
          <cell r="C2361" t="str">
            <v>Y-P-8053-0-130-375</v>
          </cell>
          <cell r="D2361" t="str">
            <v>Ø 28 X 1,2 X 140 MM PASLANMAZ BORU 600 GRIT</v>
          </cell>
          <cell r="E2361">
            <v>3</v>
          </cell>
          <cell r="F2361" t="str">
            <v>ÜRETİM DEPO</v>
          </cell>
          <cell r="G2361" t="str">
            <v>AD</v>
          </cell>
          <cell r="H2361">
            <v>26</v>
          </cell>
          <cell r="I2361">
            <v>0</v>
          </cell>
          <cell r="J2361">
            <v>-26</v>
          </cell>
          <cell r="K2361">
            <v>0</v>
          </cell>
        </row>
        <row r="2362">
          <cell r="C2362" t="str">
            <v>Y-P-8053-0-130-383</v>
          </cell>
          <cell r="D2362" t="str">
            <v>Ø 21,3 X 1,2 X 60 MM PASLANMAZ BORU TEK TARAF KURT AĞZI 600 GRIT</v>
          </cell>
          <cell r="E2362">
            <v>3</v>
          </cell>
          <cell r="F2362" t="str">
            <v>ÜRETİM DEPO</v>
          </cell>
          <cell r="G2362" t="str">
            <v>AD</v>
          </cell>
          <cell r="H2362">
            <v>27</v>
          </cell>
          <cell r="I2362">
            <v>27</v>
          </cell>
          <cell r="J2362">
            <v>0</v>
          </cell>
          <cell r="K2362">
            <v>0</v>
          </cell>
        </row>
        <row r="2363">
          <cell r="C2363" t="str">
            <v>Y-P-8053-0-130-385</v>
          </cell>
          <cell r="D2363" t="str">
            <v>Ø 21,3 X 2 X 42 MM PASLANMAZ BORU TEK TARAF KURT AĞZI 600 GRIT</v>
          </cell>
          <cell r="E2363">
            <v>2</v>
          </cell>
          <cell r="F2363" t="str">
            <v>HAMMADDE DEPO</v>
          </cell>
          <cell r="G2363" t="str">
            <v>AD</v>
          </cell>
          <cell r="H2363">
            <v>108</v>
          </cell>
          <cell r="I2363">
            <v>108</v>
          </cell>
          <cell r="J2363">
            <v>0</v>
          </cell>
          <cell r="K2363">
            <v>0</v>
          </cell>
        </row>
        <row r="2364">
          <cell r="C2364" t="str">
            <v>Y-P-8053-0-130-385</v>
          </cell>
          <cell r="D2364" t="str">
            <v>Ø 21,3 X 2 X 42 MM PASLANMAZ BORU TEK TARAF KURT AĞZI 600 GRIT</v>
          </cell>
          <cell r="E2364">
            <v>3</v>
          </cell>
          <cell r="F2364" t="str">
            <v>ÜRETİM DEPO</v>
          </cell>
          <cell r="G2364" t="str">
            <v>AD</v>
          </cell>
          <cell r="H2364">
            <v>10</v>
          </cell>
          <cell r="I2364">
            <v>0</v>
          </cell>
          <cell r="J2364">
            <v>-10</v>
          </cell>
          <cell r="K2364">
            <v>0</v>
          </cell>
        </row>
        <row r="2365">
          <cell r="C2365" t="str">
            <v>Y-P-8053-0-130-396</v>
          </cell>
          <cell r="D2365" t="str">
            <v>Ø 38 X 1 X 900 MM PASLANMAZ BORU 600 GRIT</v>
          </cell>
          <cell r="E2365">
            <v>3</v>
          </cell>
          <cell r="F2365" t="str">
            <v>ÜRETİM DEPO</v>
          </cell>
          <cell r="G2365" t="str">
            <v>AD</v>
          </cell>
          <cell r="H2365">
            <v>4</v>
          </cell>
          <cell r="I2365">
            <v>0</v>
          </cell>
          <cell r="J2365">
            <v>-4</v>
          </cell>
          <cell r="K2365">
            <v>0</v>
          </cell>
        </row>
        <row r="2366">
          <cell r="C2366" t="str">
            <v>Y-P-8053-0-130-412</v>
          </cell>
          <cell r="D2366" t="str">
            <v>Ø 26,5 X 1,8 X 40 MM TORNALANMIS DELIKLI PASLANMAZ BORU</v>
          </cell>
          <cell r="E2366">
            <v>2</v>
          </cell>
          <cell r="F2366" t="str">
            <v>HAMMADDE DEPO</v>
          </cell>
          <cell r="G2366" t="str">
            <v>AD</v>
          </cell>
          <cell r="H2366">
            <v>112</v>
          </cell>
          <cell r="I2366">
            <v>112</v>
          </cell>
          <cell r="J2366">
            <v>0</v>
          </cell>
          <cell r="K2366">
            <v>0</v>
          </cell>
        </row>
        <row r="2367">
          <cell r="C2367" t="str">
            <v>Y-P-8053-0-130-412</v>
          </cell>
          <cell r="D2367" t="str">
            <v>Ø 26,5 X 1,8 X 40 MM TORNALANMIS DELIKLI PASLANMAZ BORU</v>
          </cell>
          <cell r="E2367">
            <v>3</v>
          </cell>
          <cell r="F2367" t="str">
            <v>ÜRETİM DEPO</v>
          </cell>
          <cell r="G2367" t="str">
            <v>AD</v>
          </cell>
          <cell r="H2367">
            <v>6</v>
          </cell>
          <cell r="I2367">
            <v>0</v>
          </cell>
          <cell r="J2367">
            <v>-6</v>
          </cell>
          <cell r="K2367">
            <v>0</v>
          </cell>
        </row>
        <row r="2368">
          <cell r="C2368" t="str">
            <v>Y-P-8053-0-130-446</v>
          </cell>
          <cell r="D2368" t="str">
            <v>Ø 15,9 X 1 X 60 MM PASLANMAZ BORU 600 GRIT</v>
          </cell>
          <cell r="E2368">
            <v>6</v>
          </cell>
          <cell r="F2368" t="str">
            <v>MAMÜL DEPO</v>
          </cell>
          <cell r="G2368" t="str">
            <v>AD</v>
          </cell>
          <cell r="H2368">
            <v>3</v>
          </cell>
          <cell r="I2368">
            <v>3</v>
          </cell>
          <cell r="J2368">
            <v>0</v>
          </cell>
          <cell r="K2368">
            <v>0</v>
          </cell>
        </row>
        <row r="2369">
          <cell r="C2369" t="str">
            <v>Y-P-8053-0-130-466</v>
          </cell>
          <cell r="D2369" t="str">
            <v>Ø 16 X 1,5 X 38 MM TIG 316 L PASLANMAZ BORU 600 GRIT</v>
          </cell>
          <cell r="E2369">
            <v>3</v>
          </cell>
          <cell r="F2369" t="str">
            <v>ÜRETİM DEPO</v>
          </cell>
          <cell r="G2369" t="str">
            <v>AD</v>
          </cell>
          <cell r="H2369">
            <v>0</v>
          </cell>
          <cell r="I2369">
            <v>105</v>
          </cell>
          <cell r="J2369">
            <v>105</v>
          </cell>
          <cell r="K2369">
            <v>0</v>
          </cell>
        </row>
        <row r="2370">
          <cell r="C2370" t="str">
            <v>Y-P-8053-0-130-488</v>
          </cell>
          <cell r="D2370" t="str">
            <v>Ø 25 X 1 X 111 MM PASLANMAZ BORU TEK TARAF KURT AĞZI 600 GRIT</v>
          </cell>
          <cell r="E2370">
            <v>3</v>
          </cell>
          <cell r="F2370" t="str">
            <v>ÜRETİM DEPO</v>
          </cell>
          <cell r="G2370" t="str">
            <v>AD</v>
          </cell>
          <cell r="H2370">
            <v>1</v>
          </cell>
          <cell r="I2370">
            <v>0</v>
          </cell>
          <cell r="J2370">
            <v>-1</v>
          </cell>
          <cell r="K2370">
            <v>0</v>
          </cell>
        </row>
        <row r="2371">
          <cell r="C2371" t="str">
            <v>Y-P-8053-0-130-496</v>
          </cell>
          <cell r="D2371" t="str">
            <v>Ø 28 X 1,2 X 640 MM PASLANMAZ BORU 600 GRIT</v>
          </cell>
          <cell r="E2371">
            <v>3</v>
          </cell>
          <cell r="F2371" t="str">
            <v>ÜRETİM DEPO</v>
          </cell>
          <cell r="G2371" t="str">
            <v>AD</v>
          </cell>
          <cell r="H2371">
            <v>277</v>
          </cell>
          <cell r="I2371">
            <v>0</v>
          </cell>
          <cell r="J2371">
            <v>-277</v>
          </cell>
          <cell r="K2371">
            <v>0</v>
          </cell>
        </row>
        <row r="2372">
          <cell r="C2372" t="str">
            <v>Y-P-8053-0-130-508</v>
          </cell>
          <cell r="D2372" t="str">
            <v>Ø 25 X 1 X 740 MM PASLANMAZ BORU 600 GRIT</v>
          </cell>
          <cell r="E2372">
            <v>3</v>
          </cell>
          <cell r="F2372" t="str">
            <v>ÜRETİM DEPO</v>
          </cell>
          <cell r="G2372" t="str">
            <v>AD</v>
          </cell>
          <cell r="H2372">
            <v>24</v>
          </cell>
          <cell r="I2372">
            <v>0</v>
          </cell>
          <cell r="J2372">
            <v>-24</v>
          </cell>
          <cell r="K2372">
            <v>0</v>
          </cell>
        </row>
        <row r="2373">
          <cell r="C2373" t="str">
            <v>Y-P-8053-0-130-512</v>
          </cell>
          <cell r="D2373" t="str">
            <v>Ø 25 X 1 X 500 MM PASLANMAZ BORU 600 GRIT</v>
          </cell>
          <cell r="E2373">
            <v>3</v>
          </cell>
          <cell r="F2373" t="str">
            <v>ÜRETİM DEPO</v>
          </cell>
          <cell r="G2373" t="str">
            <v>AD</v>
          </cell>
          <cell r="H2373">
            <v>0</v>
          </cell>
          <cell r="I2373">
            <v>4</v>
          </cell>
          <cell r="J2373">
            <v>4</v>
          </cell>
          <cell r="K2373">
            <v>0</v>
          </cell>
        </row>
        <row r="2374">
          <cell r="C2374" t="str">
            <v>Y-P-8053-0-130-539</v>
          </cell>
          <cell r="D2374" t="str">
            <v>Ø 32 X 1,2 X 118 MM PASLANMAZ BORU 600 GRIT</v>
          </cell>
          <cell r="E2374">
            <v>3</v>
          </cell>
          <cell r="F2374" t="str">
            <v>ÜRETİM DEPO</v>
          </cell>
          <cell r="G2374" t="str">
            <v>AD</v>
          </cell>
          <cell r="H2374">
            <v>16</v>
          </cell>
          <cell r="I2374">
            <v>0</v>
          </cell>
          <cell r="J2374">
            <v>-16</v>
          </cell>
          <cell r="K2374">
            <v>0</v>
          </cell>
        </row>
        <row r="2375">
          <cell r="C2375" t="str">
            <v>Y-P-8053-0-130-567</v>
          </cell>
          <cell r="D2375" t="str">
            <v>Ø 32 X 1,2 X 60 MM PASLANMAZ BORU 600 GRIT ( KURTAĞIZ=72)</v>
          </cell>
          <cell r="E2375">
            <v>3</v>
          </cell>
          <cell r="F2375" t="str">
            <v>ÜRETİM DEPO</v>
          </cell>
          <cell r="G2375" t="str">
            <v>AD</v>
          </cell>
          <cell r="H2375">
            <v>29</v>
          </cell>
          <cell r="I2375">
            <v>28</v>
          </cell>
          <cell r="J2375">
            <v>-1</v>
          </cell>
          <cell r="K2375">
            <v>0</v>
          </cell>
        </row>
        <row r="2376">
          <cell r="C2376" t="str">
            <v>Y-P-8053-0-172-002</v>
          </cell>
          <cell r="D2376" t="str">
            <v>Ø25 X 1,5 X 75 MM PASLANMAZ BORU PVD POLISHD BRONZE</v>
          </cell>
          <cell r="E2376">
            <v>3</v>
          </cell>
          <cell r="F2376" t="str">
            <v>ÜRETİM DEPO</v>
          </cell>
          <cell r="G2376" t="str">
            <v>AD</v>
          </cell>
          <cell r="H2376">
            <v>5</v>
          </cell>
          <cell r="I2376">
            <v>0</v>
          </cell>
          <cell r="J2376">
            <v>-5</v>
          </cell>
          <cell r="K2376">
            <v>0</v>
          </cell>
        </row>
        <row r="2377">
          <cell r="C2377" t="str">
            <v>Y-P-8053-0-173-003</v>
          </cell>
          <cell r="D2377" t="str">
            <v>Ø25 X 1,2 X 75 MM PASLANMAZ BORU PVD BRUSHED BRONZE</v>
          </cell>
          <cell r="E2377">
            <v>3</v>
          </cell>
          <cell r="F2377" t="str">
            <v>ÜRETİM DEPO</v>
          </cell>
          <cell r="G2377" t="str">
            <v>AD</v>
          </cell>
          <cell r="H2377">
            <v>5</v>
          </cell>
          <cell r="I2377">
            <v>0</v>
          </cell>
          <cell r="J2377">
            <v>-5</v>
          </cell>
          <cell r="K2377">
            <v>0</v>
          </cell>
        </row>
        <row r="2378">
          <cell r="C2378" t="str">
            <v>Y-P-8053-0-174-002</v>
          </cell>
          <cell r="D2378" t="str">
            <v>Ø25 X 1,2 X 75 MM PASLANMAZ BORU PVD POLSHD BRASS</v>
          </cell>
          <cell r="E2378">
            <v>3</v>
          </cell>
          <cell r="F2378" t="str">
            <v>ÜRETİM DEPO</v>
          </cell>
          <cell r="G2378" t="str">
            <v>AD</v>
          </cell>
          <cell r="H2378">
            <v>5</v>
          </cell>
          <cell r="I2378">
            <v>0</v>
          </cell>
          <cell r="J2378">
            <v>-5</v>
          </cell>
          <cell r="K2378">
            <v>0</v>
          </cell>
        </row>
        <row r="2379">
          <cell r="C2379" t="str">
            <v>Y-P-8053-0-175-003</v>
          </cell>
          <cell r="D2379" t="str">
            <v>Ø25 X 1,2 X 75 MM PASLANMAZ BORU PVD BRUSHED BRASS</v>
          </cell>
          <cell r="E2379">
            <v>3</v>
          </cell>
          <cell r="F2379" t="str">
            <v>ÜRETİM DEPO</v>
          </cell>
          <cell r="G2379" t="str">
            <v>AD</v>
          </cell>
          <cell r="H2379">
            <v>5</v>
          </cell>
          <cell r="I2379">
            <v>0</v>
          </cell>
          <cell r="J2379">
            <v>-5</v>
          </cell>
          <cell r="K2379">
            <v>0</v>
          </cell>
        </row>
        <row r="2380">
          <cell r="C2380" t="str">
            <v>Y-P-8053-0-178-002</v>
          </cell>
          <cell r="D2380" t="str">
            <v>Ø25 X 1,5 X 75 MM PASLANMAZ BORU PVD POLSHD BLACK CHROME</v>
          </cell>
          <cell r="E2380">
            <v>3</v>
          </cell>
          <cell r="F2380" t="str">
            <v>ÜRETİM DEPO</v>
          </cell>
          <cell r="G2380" t="str">
            <v>AD</v>
          </cell>
          <cell r="H2380">
            <v>5</v>
          </cell>
          <cell r="I2380">
            <v>0</v>
          </cell>
          <cell r="J2380">
            <v>-5</v>
          </cell>
          <cell r="K2380">
            <v>0</v>
          </cell>
        </row>
        <row r="2381">
          <cell r="C2381" t="str">
            <v>Y-P-8053-0-179-002</v>
          </cell>
          <cell r="D2381" t="str">
            <v>Ø25 X 1,2 X 75 MM PASLANMAZ BORU PVD BRUSHED BLACK CHROME</v>
          </cell>
          <cell r="E2381">
            <v>3</v>
          </cell>
          <cell r="F2381" t="str">
            <v>ÜRETİM DEPO</v>
          </cell>
          <cell r="G2381" t="str">
            <v>AD</v>
          </cell>
          <cell r="H2381">
            <v>5</v>
          </cell>
          <cell r="I2381">
            <v>0</v>
          </cell>
          <cell r="J2381">
            <v>-5</v>
          </cell>
          <cell r="K2381">
            <v>0</v>
          </cell>
        </row>
        <row r="2382">
          <cell r="C2382" t="str">
            <v>Y-P-8053-0-179-002</v>
          </cell>
          <cell r="D2382" t="str">
            <v>Ø25 X 1,2 X 75 MM PASLANMAZ BORU PVD BRUSHED BLACK CHROME</v>
          </cell>
          <cell r="E2382">
            <v>9</v>
          </cell>
          <cell r="F2382" t="str">
            <v>RED (KARANTİNA) DEPO</v>
          </cell>
          <cell r="G2382" t="str">
            <v>AD</v>
          </cell>
          <cell r="H2382">
            <v>18</v>
          </cell>
          <cell r="I2382">
            <v>18</v>
          </cell>
          <cell r="J2382">
            <v>0</v>
          </cell>
          <cell r="K2382">
            <v>0</v>
          </cell>
        </row>
        <row r="2383">
          <cell r="C2383" t="str">
            <v>Y-P-8053-0-204-002</v>
          </cell>
          <cell r="D2383" t="str">
            <v>Ø25 X 1,5 X 75 MM PASLANMAZ BORU PVD BRUSHED COPPER</v>
          </cell>
          <cell r="E2383">
            <v>3</v>
          </cell>
          <cell r="F2383" t="str">
            <v>ÜRETİM DEPO</v>
          </cell>
          <cell r="G2383" t="str">
            <v>AD</v>
          </cell>
          <cell r="H2383">
            <v>5</v>
          </cell>
          <cell r="I2383">
            <v>0</v>
          </cell>
          <cell r="J2383">
            <v>-5</v>
          </cell>
          <cell r="K2383">
            <v>0</v>
          </cell>
        </row>
        <row r="2384">
          <cell r="C2384" t="str">
            <v>Y-P-8053-0-218-001</v>
          </cell>
          <cell r="D2384" t="str">
            <v>Ø25 X 1,2 X 75 MM PASLANMAZ BORU PVD POLISHED CHROME</v>
          </cell>
          <cell r="E2384">
            <v>3</v>
          </cell>
          <cell r="F2384" t="str">
            <v>ÜRETİM DEPO</v>
          </cell>
          <cell r="G2384" t="str">
            <v>AD</v>
          </cell>
          <cell r="H2384">
            <v>5</v>
          </cell>
          <cell r="I2384">
            <v>0</v>
          </cell>
          <cell r="J2384">
            <v>-5</v>
          </cell>
          <cell r="K2384">
            <v>0</v>
          </cell>
        </row>
        <row r="2385">
          <cell r="C2385" t="str">
            <v>Y-P-8053-0-219-002</v>
          </cell>
          <cell r="D2385" t="str">
            <v>Ø25 X 1,2 X 75 MM PASLANMAZ BORU PVD BRUSHED NICKEL</v>
          </cell>
          <cell r="E2385">
            <v>3</v>
          </cell>
          <cell r="F2385" t="str">
            <v>ÜRETİM DEPO</v>
          </cell>
          <cell r="G2385" t="str">
            <v>AD</v>
          </cell>
          <cell r="H2385">
            <v>5</v>
          </cell>
          <cell r="I2385">
            <v>0</v>
          </cell>
          <cell r="J2385">
            <v>-5</v>
          </cell>
          <cell r="K2385">
            <v>0</v>
          </cell>
        </row>
        <row r="2386">
          <cell r="C2386" t="str">
            <v>Y-P-8054-0-000-022</v>
          </cell>
          <cell r="D2386" t="str">
            <v>Ø 3 X 45 MM PASLANMAZ DOLU PROFIL</v>
          </cell>
          <cell r="E2386">
            <v>2</v>
          </cell>
          <cell r="F2386" t="str">
            <v>HAMMADDE DEPO</v>
          </cell>
          <cell r="G2386" t="str">
            <v>AD</v>
          </cell>
          <cell r="H2386">
            <v>193</v>
          </cell>
          <cell r="I2386">
            <v>193</v>
          </cell>
          <cell r="J2386">
            <v>0</v>
          </cell>
          <cell r="K2386">
            <v>0</v>
          </cell>
        </row>
        <row r="2387">
          <cell r="C2387" t="str">
            <v>Y-P-8055-0-000-001</v>
          </cell>
          <cell r="D2387" t="str">
            <v>48,2 X 250 X 0,8 MM PASLANMAZ SEPARATÖR SACİ</v>
          </cell>
          <cell r="E2387">
            <v>3</v>
          </cell>
          <cell r="F2387" t="str">
            <v>ÜRETİM DEPO</v>
          </cell>
          <cell r="G2387" t="str">
            <v>AD</v>
          </cell>
          <cell r="H2387">
            <v>240</v>
          </cell>
          <cell r="I2387">
            <v>28</v>
          </cell>
          <cell r="J2387">
            <v>-212</v>
          </cell>
          <cell r="K2387">
            <v>0</v>
          </cell>
        </row>
        <row r="2388">
          <cell r="C2388" t="str">
            <v>Y-P-8055-0-000-002</v>
          </cell>
          <cell r="D2388" t="str">
            <v>10 X 40 X 0,8 MM PASLANMAZ SEPARATÖR SACİ</v>
          </cell>
          <cell r="E2388">
            <v>2</v>
          </cell>
          <cell r="F2388" t="str">
            <v>HAMMADDE DEPO</v>
          </cell>
          <cell r="G2388" t="str">
            <v>AD</v>
          </cell>
          <cell r="H2388">
            <v>321</v>
          </cell>
          <cell r="I2388">
            <v>321</v>
          </cell>
          <cell r="J2388">
            <v>0</v>
          </cell>
          <cell r="K2388">
            <v>0</v>
          </cell>
        </row>
        <row r="2389">
          <cell r="C2389" t="str">
            <v>Y-P-8055-0-000-003</v>
          </cell>
          <cell r="D2389" t="str">
            <v>29 X 250 X 0,8 MM PASLANMAZ SEPARATÖR SACİ</v>
          </cell>
          <cell r="E2389">
            <v>3</v>
          </cell>
          <cell r="F2389" t="str">
            <v>ÜRETİM DEPO</v>
          </cell>
          <cell r="G2389" t="str">
            <v>AD</v>
          </cell>
          <cell r="H2389">
            <v>790</v>
          </cell>
          <cell r="I2389">
            <v>0</v>
          </cell>
          <cell r="J2389">
            <v>-790</v>
          </cell>
          <cell r="K2389">
            <v>0</v>
          </cell>
        </row>
        <row r="2390">
          <cell r="C2390" t="str">
            <v>Y-P-8055-0-000-005</v>
          </cell>
          <cell r="D2390" t="str">
            <v>30 X 30 X 2 MM CHARM AYNA KULAGI</v>
          </cell>
          <cell r="E2390">
            <v>2</v>
          </cell>
          <cell r="F2390" t="str">
            <v>HAMMADDE DEPO</v>
          </cell>
          <cell r="G2390" t="str">
            <v>AD</v>
          </cell>
          <cell r="H2390">
            <v>204</v>
          </cell>
          <cell r="I2390">
            <v>204</v>
          </cell>
          <cell r="J2390">
            <v>0</v>
          </cell>
          <cell r="K2390">
            <v>0</v>
          </cell>
        </row>
        <row r="2391">
          <cell r="C2391" t="str">
            <v>Y-P-8056-0-000-003</v>
          </cell>
          <cell r="D2391" t="str">
            <v>70 X 14 X 1,5 MM AHŞAP MONTAJ SACI LAZER</v>
          </cell>
          <cell r="E2391">
            <v>2</v>
          </cell>
          <cell r="F2391" t="str">
            <v>HAMMADDE DEPO</v>
          </cell>
          <cell r="G2391" t="str">
            <v>AD</v>
          </cell>
          <cell r="H2391">
            <v>2112</v>
          </cell>
          <cell r="I2391">
            <v>2112</v>
          </cell>
          <cell r="J2391">
            <v>0</v>
          </cell>
          <cell r="K2391">
            <v>0</v>
          </cell>
        </row>
        <row r="2392">
          <cell r="C2392" t="str">
            <v>Y-P-8056-0-000-003</v>
          </cell>
          <cell r="D2392" t="str">
            <v>70 X 14 X 1,5 MM AHŞAP MONTAJ SACI LAZER</v>
          </cell>
          <cell r="E2392">
            <v>3</v>
          </cell>
          <cell r="F2392" t="str">
            <v>ÜRETİM DEPO</v>
          </cell>
          <cell r="G2392" t="str">
            <v>AD</v>
          </cell>
          <cell r="H2392">
            <v>-8</v>
          </cell>
          <cell r="I2392">
            <v>0</v>
          </cell>
          <cell r="J2392">
            <v>8</v>
          </cell>
          <cell r="K2392">
            <v>0</v>
          </cell>
        </row>
        <row r="2393">
          <cell r="C2393" t="str">
            <v>Y-P-8056-0-000-004</v>
          </cell>
          <cell r="D2393" t="str">
            <v>140 X 14 X 1,5 MM AHŞAP MONTAJ SACI LAZER</v>
          </cell>
          <cell r="E2393">
            <v>2</v>
          </cell>
          <cell r="F2393" t="str">
            <v>HAMMADDE DEPO</v>
          </cell>
          <cell r="G2393" t="str">
            <v>AD</v>
          </cell>
          <cell r="H2393">
            <v>27</v>
          </cell>
          <cell r="I2393">
            <v>27</v>
          </cell>
          <cell r="J2393">
            <v>0</v>
          </cell>
          <cell r="K2393">
            <v>0</v>
          </cell>
        </row>
        <row r="2394">
          <cell r="C2394" t="str">
            <v>Y-P-8056-0-000-008</v>
          </cell>
          <cell r="D2394" t="str">
            <v>17,6 X 17,6 x 20 X 1,5 MM KARE BRAKET PARCA LAZER KESIMLI BUKUMLU PASLANMAZ SACI</v>
          </cell>
          <cell r="E2394">
            <v>2</v>
          </cell>
          <cell r="F2394" t="str">
            <v>HAMMADDE DEPO</v>
          </cell>
          <cell r="G2394" t="str">
            <v>AD</v>
          </cell>
          <cell r="H2394">
            <v>520</v>
          </cell>
          <cell r="I2394">
            <v>520</v>
          </cell>
          <cell r="J2394">
            <v>0</v>
          </cell>
          <cell r="K2394">
            <v>0</v>
          </cell>
        </row>
        <row r="2395">
          <cell r="C2395" t="str">
            <v>Y-P-8056-0-000-009</v>
          </cell>
          <cell r="D2395" t="str">
            <v>68,15 X 22,60 x 24,10 MM YUVARLAK BRAKET PARCA BUKUMLU PASLANMAZ</v>
          </cell>
          <cell r="E2395">
            <v>3</v>
          </cell>
          <cell r="F2395" t="str">
            <v>ÜRETİM DEPO</v>
          </cell>
          <cell r="G2395" t="str">
            <v>AD</v>
          </cell>
          <cell r="H2395">
            <v>123</v>
          </cell>
          <cell r="I2395">
            <v>0</v>
          </cell>
          <cell r="J2395">
            <v>-123</v>
          </cell>
          <cell r="K2395">
            <v>0</v>
          </cell>
        </row>
        <row r="2396">
          <cell r="C2396" t="str">
            <v>Y-P-8056-0-000-010</v>
          </cell>
          <cell r="D2396" t="str">
            <v>66,20 X 27 x 27 X 2 MM KARE BRAKET PARCA BUKUMLU PASLANMAZ</v>
          </cell>
          <cell r="E2396">
            <v>2</v>
          </cell>
          <cell r="F2396" t="str">
            <v>HAMMADDE DEPO</v>
          </cell>
          <cell r="G2396" t="str">
            <v>AD</v>
          </cell>
          <cell r="H2396">
            <v>129</v>
          </cell>
          <cell r="I2396">
            <v>129</v>
          </cell>
          <cell r="J2396">
            <v>0</v>
          </cell>
          <cell r="K2396">
            <v>0</v>
          </cell>
        </row>
        <row r="2397">
          <cell r="C2397" t="str">
            <v>Y-P-8056-0-000-010</v>
          </cell>
          <cell r="D2397" t="str">
            <v>66,20 X 27 x 27 X 2 MM KARE BRAKET PARCA BUKUMLU PASLANMAZ</v>
          </cell>
          <cell r="E2397">
            <v>3</v>
          </cell>
          <cell r="F2397" t="str">
            <v>ÜRETİM DEPO</v>
          </cell>
          <cell r="G2397" t="str">
            <v>AD</v>
          </cell>
          <cell r="H2397">
            <v>105</v>
          </cell>
          <cell r="I2397">
            <v>0</v>
          </cell>
          <cell r="J2397">
            <v>-105</v>
          </cell>
          <cell r="K2397">
            <v>0</v>
          </cell>
        </row>
        <row r="2398">
          <cell r="C2398" t="str">
            <v>Y-P-8056-0-000-011</v>
          </cell>
          <cell r="D2398" t="str">
            <v>20 X 14 X 29,65 X 3 MM BRAKET SABITLEME PARCA LAZER KESIMLI PASLANMAZ</v>
          </cell>
          <cell r="E2398">
            <v>2</v>
          </cell>
          <cell r="F2398" t="str">
            <v>HAMMADDE DEPO</v>
          </cell>
          <cell r="G2398" t="str">
            <v>AD</v>
          </cell>
          <cell r="H2398">
            <v>20</v>
          </cell>
          <cell r="I2398">
            <v>20</v>
          </cell>
          <cell r="J2398">
            <v>0</v>
          </cell>
          <cell r="K2398">
            <v>0</v>
          </cell>
        </row>
        <row r="2399">
          <cell r="C2399" t="str">
            <v>Y-P-8056-0-000-011</v>
          </cell>
          <cell r="D2399" t="str">
            <v>20 X 14 X 29,65 X 3 MM BRAKET SABITLEME PARCA LAZER KESIMLI PASLANMAZ</v>
          </cell>
          <cell r="E2399">
            <v>3</v>
          </cell>
          <cell r="F2399" t="str">
            <v>ÜRETİM DEPO</v>
          </cell>
          <cell r="G2399" t="str">
            <v>AD</v>
          </cell>
          <cell r="H2399">
            <v>169</v>
          </cell>
          <cell r="I2399">
            <v>0</v>
          </cell>
          <cell r="J2399">
            <v>-169</v>
          </cell>
          <cell r="K2399">
            <v>0</v>
          </cell>
        </row>
        <row r="2400">
          <cell r="C2400" t="str">
            <v>Y-P-8056-0-000-013</v>
          </cell>
          <cell r="D2400" t="str">
            <v>20 X 14 X 29,65 MM LAZER KESIMLI PARCA Ø15,9 X 1 X 15 MM BORU KAYNAKLI BRAKET SABITLEME PASLANMAZ</v>
          </cell>
          <cell r="E2400">
            <v>3</v>
          </cell>
          <cell r="F2400" t="str">
            <v>ÜRETİM DEPO</v>
          </cell>
          <cell r="G2400" t="str">
            <v>AD</v>
          </cell>
          <cell r="H2400">
            <v>0</v>
          </cell>
          <cell r="I2400">
            <v>46</v>
          </cell>
          <cell r="J2400">
            <v>46</v>
          </cell>
          <cell r="K2400">
            <v>0</v>
          </cell>
        </row>
        <row r="2401">
          <cell r="C2401" t="str">
            <v>Y-P-8056-0-000-015</v>
          </cell>
          <cell r="D2401" t="str">
            <v>66,20 X 27 x 27 X 2 MM KARE BRAKET PARCA LAZER KESIMLI PASLANMAZ</v>
          </cell>
          <cell r="E2401">
            <v>3</v>
          </cell>
          <cell r="F2401" t="str">
            <v>ÜRETİM DEPO</v>
          </cell>
          <cell r="G2401" t="str">
            <v>AD</v>
          </cell>
          <cell r="H2401">
            <v>-2</v>
          </cell>
          <cell r="I2401">
            <v>0</v>
          </cell>
          <cell r="J2401">
            <v>2</v>
          </cell>
          <cell r="K2401">
            <v>0</v>
          </cell>
        </row>
        <row r="2402">
          <cell r="C2402" t="str">
            <v>Y-P-8056-0-086-001</v>
          </cell>
          <cell r="D2402" t="str">
            <v>1200 X 500 X 1,2 MM PASLANMAZ SAC PLAKA BUKUMLU OLIVIN SYH.RAL9005.10G.PE</v>
          </cell>
          <cell r="E2402">
            <v>3</v>
          </cell>
          <cell r="F2402" t="str">
            <v>ÜRETİM DEPO</v>
          </cell>
          <cell r="G2402" t="str">
            <v>AD</v>
          </cell>
          <cell r="H2402">
            <v>1</v>
          </cell>
          <cell r="I2402">
            <v>0</v>
          </cell>
          <cell r="J2402">
            <v>-1</v>
          </cell>
          <cell r="K2402">
            <v>0</v>
          </cell>
        </row>
        <row r="2403">
          <cell r="C2403" t="str">
            <v>Y-P-8057-0-000-001</v>
          </cell>
          <cell r="D2403" t="str">
            <v>27 X 27 X 2,5 MM PASLANMAZ PATLATMA KAPAK DİŞLİ</v>
          </cell>
          <cell r="E2403">
            <v>2</v>
          </cell>
          <cell r="F2403" t="str">
            <v>HAMMADDE DEPO</v>
          </cell>
          <cell r="G2403" t="str">
            <v>AD</v>
          </cell>
          <cell r="H2403">
            <v>3018</v>
          </cell>
          <cell r="I2403">
            <v>3018</v>
          </cell>
          <cell r="J2403">
            <v>0</v>
          </cell>
          <cell r="K2403">
            <v>0</v>
          </cell>
        </row>
        <row r="2404">
          <cell r="C2404" t="str">
            <v>Y-P-8057-0-000-001</v>
          </cell>
          <cell r="D2404" t="str">
            <v>27 X 27 X 2,5 MM PASLANMAZ PATLATMA KAPAK DİŞLİ</v>
          </cell>
          <cell r="E2404">
            <v>3</v>
          </cell>
          <cell r="F2404" t="str">
            <v>ÜRETİM DEPO</v>
          </cell>
          <cell r="G2404" t="str">
            <v>AD</v>
          </cell>
          <cell r="H2404">
            <v>0</v>
          </cell>
          <cell r="I2404">
            <v>253</v>
          </cell>
          <cell r="J2404">
            <v>253</v>
          </cell>
          <cell r="K2404">
            <v>0</v>
          </cell>
        </row>
        <row r="2405">
          <cell r="C2405" t="str">
            <v>Y-P-8057-0-000-002</v>
          </cell>
          <cell r="D2405" t="str">
            <v>27,6 X 27,6 X 2,5 MM PASLANMAZ PATLATMA KAPAK DİŞLİ</v>
          </cell>
          <cell r="E2405">
            <v>2</v>
          </cell>
          <cell r="F2405" t="str">
            <v>HAMMADDE DEPO</v>
          </cell>
          <cell r="G2405" t="str">
            <v>AD</v>
          </cell>
          <cell r="H2405">
            <v>2515</v>
          </cell>
          <cell r="I2405">
            <v>2515</v>
          </cell>
          <cell r="J2405">
            <v>0</v>
          </cell>
          <cell r="K2405">
            <v>0</v>
          </cell>
        </row>
        <row r="2406">
          <cell r="C2406" t="str">
            <v>Y-P-8057-0-000-002</v>
          </cell>
          <cell r="D2406" t="str">
            <v>27,6 X 27,6 X 2,5 MM PASLANMAZ PATLATMA KAPAK DİŞLİ</v>
          </cell>
          <cell r="E2406">
            <v>3</v>
          </cell>
          <cell r="F2406" t="str">
            <v>ÜRETİM DEPO</v>
          </cell>
          <cell r="G2406" t="str">
            <v>AD</v>
          </cell>
          <cell r="H2406">
            <v>1187</v>
          </cell>
          <cell r="I2406">
            <v>70</v>
          </cell>
          <cell r="J2406">
            <v>-1117</v>
          </cell>
          <cell r="K2406">
            <v>0</v>
          </cell>
        </row>
        <row r="2407">
          <cell r="C2407" t="str">
            <v>Y-P-8057-0-000-003</v>
          </cell>
          <cell r="D2407" t="str">
            <v>27,6 X 37,6 X 2,5 MM PASLANMAZ PATLATMA KAPAK DİŞLİ</v>
          </cell>
          <cell r="E2407">
            <v>2</v>
          </cell>
          <cell r="F2407" t="str">
            <v>HAMMADDE DEPO</v>
          </cell>
          <cell r="G2407" t="str">
            <v>AD</v>
          </cell>
          <cell r="H2407">
            <v>1830</v>
          </cell>
          <cell r="I2407">
            <v>1830</v>
          </cell>
          <cell r="J2407">
            <v>0</v>
          </cell>
          <cell r="K2407">
            <v>0</v>
          </cell>
        </row>
        <row r="2408">
          <cell r="C2408" t="str">
            <v>Y-P-8057-0-000-003</v>
          </cell>
          <cell r="D2408" t="str">
            <v>27,6 X 37,6 X 2,5 MM PASLANMAZ PATLATMA KAPAK DİŞLİ</v>
          </cell>
          <cell r="E2408">
            <v>3</v>
          </cell>
          <cell r="F2408" t="str">
            <v>ÜRETİM DEPO</v>
          </cell>
          <cell r="G2408" t="str">
            <v>AD</v>
          </cell>
          <cell r="H2408">
            <v>1774</v>
          </cell>
          <cell r="I2408">
            <v>0</v>
          </cell>
          <cell r="J2408">
            <v>-1774</v>
          </cell>
          <cell r="K2408">
            <v>0</v>
          </cell>
        </row>
        <row r="2409">
          <cell r="C2409" t="str">
            <v>Y-P-8057-0-000-004</v>
          </cell>
          <cell r="D2409" t="str">
            <v>27,6 X 47,6 X 2,5 MM PASLANMAZ PATLATMA KAPAK DİŞLİ</v>
          </cell>
          <cell r="E2409">
            <v>2</v>
          </cell>
          <cell r="F2409" t="str">
            <v>HAMMADDE DEPO</v>
          </cell>
          <cell r="G2409" t="str">
            <v>AD</v>
          </cell>
          <cell r="H2409">
            <v>506</v>
          </cell>
          <cell r="I2409">
            <v>506</v>
          </cell>
          <cell r="J2409">
            <v>0</v>
          </cell>
          <cell r="K2409">
            <v>0</v>
          </cell>
        </row>
        <row r="2410">
          <cell r="C2410" t="str">
            <v>Y-P-8057-0-000-005</v>
          </cell>
          <cell r="D2410" t="str">
            <v>Ø 29,65 X 2,5 MM PASLANMAZ PATLATMA KAPAK DİŞLİ</v>
          </cell>
          <cell r="E2410">
            <v>2</v>
          </cell>
          <cell r="F2410" t="str">
            <v>HAMMADDE DEPO</v>
          </cell>
          <cell r="G2410" t="str">
            <v>AD</v>
          </cell>
          <cell r="H2410">
            <v>4596</v>
          </cell>
          <cell r="I2410">
            <v>4596</v>
          </cell>
          <cell r="J2410">
            <v>0</v>
          </cell>
          <cell r="K2410">
            <v>0</v>
          </cell>
        </row>
        <row r="2411">
          <cell r="C2411" t="str">
            <v>Y-P-8057-0-000-005</v>
          </cell>
          <cell r="D2411" t="str">
            <v>Ø 29,65 X 2,5 MM PASLANMAZ PATLATMA KAPAK DİŞLİ</v>
          </cell>
          <cell r="E2411">
            <v>3</v>
          </cell>
          <cell r="F2411" t="str">
            <v>ÜRETİM DEPO</v>
          </cell>
          <cell r="G2411" t="str">
            <v>AD</v>
          </cell>
          <cell r="H2411">
            <v>2100</v>
          </cell>
          <cell r="I2411">
            <v>0</v>
          </cell>
          <cell r="J2411">
            <v>-2100</v>
          </cell>
          <cell r="K2411">
            <v>0</v>
          </cell>
        </row>
        <row r="2412">
          <cell r="C2412" t="str">
            <v>Y-P-8057-0-000-006</v>
          </cell>
          <cell r="D2412" t="str">
            <v>Ø35,65 X 2,5 MM PASLANMAZ PATLATMA KAPAK DİŞLİ</v>
          </cell>
          <cell r="E2412">
            <v>2</v>
          </cell>
          <cell r="F2412" t="str">
            <v>HAMMADDE DEPO</v>
          </cell>
          <cell r="G2412" t="str">
            <v>AD</v>
          </cell>
          <cell r="H2412">
            <v>854</v>
          </cell>
          <cell r="I2412">
            <v>854</v>
          </cell>
          <cell r="J2412">
            <v>0</v>
          </cell>
          <cell r="K2412">
            <v>0</v>
          </cell>
        </row>
        <row r="2413">
          <cell r="C2413" t="str">
            <v>Y-P-8057-0-000-006</v>
          </cell>
          <cell r="D2413" t="str">
            <v>Ø35,65 X 2,5 MM PASLANMAZ PATLATMA KAPAK DİŞLİ</v>
          </cell>
          <cell r="E2413">
            <v>3</v>
          </cell>
          <cell r="F2413" t="str">
            <v>ÜRETİM DEPO</v>
          </cell>
          <cell r="G2413" t="str">
            <v>AD</v>
          </cell>
          <cell r="H2413">
            <v>0</v>
          </cell>
          <cell r="I2413">
            <v>10</v>
          </cell>
          <cell r="J2413">
            <v>10</v>
          </cell>
          <cell r="K2413">
            <v>0</v>
          </cell>
        </row>
        <row r="2414">
          <cell r="C2414" t="str">
            <v>Y-P-8057-0-000-007</v>
          </cell>
          <cell r="D2414" t="str">
            <v>Ø30,1 X 2,5 MM PASLANMAZ PATLATMA KAPAK DİŞLİ</v>
          </cell>
          <cell r="E2414">
            <v>2</v>
          </cell>
          <cell r="F2414" t="str">
            <v>HAMMADDE DEPO</v>
          </cell>
          <cell r="G2414" t="str">
            <v>AD</v>
          </cell>
          <cell r="H2414">
            <v>1288</v>
          </cell>
          <cell r="I2414">
            <v>1288</v>
          </cell>
          <cell r="J2414">
            <v>0</v>
          </cell>
          <cell r="K2414">
            <v>0</v>
          </cell>
        </row>
        <row r="2415">
          <cell r="C2415" t="str">
            <v>Y-P-8057-0-000-007</v>
          </cell>
          <cell r="D2415" t="str">
            <v>Ø30,1 X 2,5 MM PASLANMAZ PATLATMA KAPAK DİŞLİ</v>
          </cell>
          <cell r="E2415">
            <v>3</v>
          </cell>
          <cell r="F2415" t="str">
            <v>ÜRETİM DEPO</v>
          </cell>
          <cell r="G2415" t="str">
            <v>AD</v>
          </cell>
          <cell r="H2415">
            <v>0</v>
          </cell>
          <cell r="I2415">
            <v>2420</v>
          </cell>
          <cell r="J2415">
            <v>2420</v>
          </cell>
          <cell r="K2415">
            <v>0</v>
          </cell>
        </row>
        <row r="2416">
          <cell r="C2416" t="str">
            <v>Y-P-8057-0-000-008</v>
          </cell>
          <cell r="D2416" t="str">
            <v>28 X 28 X 2,5 MM PASLANMAZ PATLATMA KAPAK DİŞLİ</v>
          </cell>
          <cell r="E2416">
            <v>2</v>
          </cell>
          <cell r="F2416" t="str">
            <v>HAMMADDE DEPO</v>
          </cell>
          <cell r="G2416" t="str">
            <v>AD</v>
          </cell>
          <cell r="H2416">
            <v>4725</v>
          </cell>
          <cell r="I2416">
            <v>4725</v>
          </cell>
          <cell r="J2416">
            <v>0</v>
          </cell>
          <cell r="K2416">
            <v>0</v>
          </cell>
        </row>
        <row r="2417">
          <cell r="C2417" t="str">
            <v>Y-P-8057-0-000-008</v>
          </cell>
          <cell r="D2417" t="str">
            <v>28 X 28 X 2,5 MM PASLANMAZ PATLATMA KAPAK DİŞLİ</v>
          </cell>
          <cell r="E2417">
            <v>3</v>
          </cell>
          <cell r="F2417" t="str">
            <v>ÜRETİM DEPO</v>
          </cell>
          <cell r="G2417" t="str">
            <v>AD</v>
          </cell>
          <cell r="H2417">
            <v>0</v>
          </cell>
          <cell r="I2417">
            <v>34</v>
          </cell>
          <cell r="J2417">
            <v>34</v>
          </cell>
          <cell r="K2417">
            <v>0</v>
          </cell>
        </row>
        <row r="2418">
          <cell r="C2418" t="str">
            <v>Y-P-8057-0-000-009</v>
          </cell>
          <cell r="D2418" t="str">
            <v>Ø36,15 X 2,5 MM PASLANMAZ PATLATMA KAPAK DİŞLİ</v>
          </cell>
          <cell r="E2418">
            <v>2</v>
          </cell>
          <cell r="F2418" t="str">
            <v>HAMMADDE DEPO</v>
          </cell>
          <cell r="G2418" t="str">
            <v>AD</v>
          </cell>
          <cell r="H2418">
            <v>100</v>
          </cell>
          <cell r="I2418">
            <v>100</v>
          </cell>
          <cell r="J2418">
            <v>0</v>
          </cell>
          <cell r="K2418">
            <v>0</v>
          </cell>
        </row>
        <row r="2419">
          <cell r="C2419" t="str">
            <v>Y-P-8057-0-000-009</v>
          </cell>
          <cell r="D2419" t="str">
            <v>Ø36,15 X 2,5 MM PASLANMAZ PATLATMA KAPAK DİŞLİ</v>
          </cell>
          <cell r="E2419">
            <v>3</v>
          </cell>
          <cell r="F2419" t="str">
            <v>ÜRETİM DEPO</v>
          </cell>
          <cell r="G2419" t="str">
            <v>AD</v>
          </cell>
          <cell r="H2419">
            <v>594</v>
          </cell>
          <cell r="I2419">
            <v>0</v>
          </cell>
          <cell r="J2419">
            <v>-594</v>
          </cell>
          <cell r="K2419">
            <v>0</v>
          </cell>
        </row>
        <row r="2420">
          <cell r="C2420" t="str">
            <v>Y-P-8057-0-000-010</v>
          </cell>
          <cell r="D2420" t="str">
            <v>48 X 28 X 2,5 MM PASLANMAZ PATLATMA KAPAK DİŞLİ</v>
          </cell>
          <cell r="E2420">
            <v>2</v>
          </cell>
          <cell r="F2420" t="str">
            <v>HAMMADDE DEPO</v>
          </cell>
          <cell r="G2420" t="str">
            <v>AD</v>
          </cell>
          <cell r="H2420">
            <v>2300</v>
          </cell>
          <cell r="I2420">
            <v>2300</v>
          </cell>
          <cell r="J2420">
            <v>0</v>
          </cell>
          <cell r="K2420">
            <v>0</v>
          </cell>
        </row>
        <row r="2421">
          <cell r="C2421" t="str">
            <v>Y-P-8057-0-000-011</v>
          </cell>
          <cell r="D2421" t="str">
            <v>37,6 X 37,6 X 2,5 MM PASLANMAZ PATLATMA KAPAK DİŞLİ</v>
          </cell>
          <cell r="E2421">
            <v>2</v>
          </cell>
          <cell r="F2421" t="str">
            <v>HAMMADDE DEPO</v>
          </cell>
          <cell r="G2421" t="str">
            <v>AD</v>
          </cell>
          <cell r="H2421">
            <v>10</v>
          </cell>
          <cell r="I2421">
            <v>10</v>
          </cell>
          <cell r="J2421">
            <v>0</v>
          </cell>
          <cell r="K2421">
            <v>0</v>
          </cell>
        </row>
        <row r="2422">
          <cell r="C2422" t="str">
            <v>Y-P-8057-0-000-013</v>
          </cell>
          <cell r="D2422" t="str">
            <v>Ø29,1 X 2,5 MM 316 L PASLANMAZ PATLATMA KAPAK DİŞLİ</v>
          </cell>
          <cell r="E2422">
            <v>2</v>
          </cell>
          <cell r="F2422" t="str">
            <v>HAMMADDE DEPO</v>
          </cell>
          <cell r="G2422" t="str">
            <v>AD</v>
          </cell>
          <cell r="H2422">
            <v>412</v>
          </cell>
          <cell r="I2422">
            <v>412</v>
          </cell>
          <cell r="J2422">
            <v>0</v>
          </cell>
          <cell r="K2422">
            <v>0</v>
          </cell>
        </row>
        <row r="2423">
          <cell r="C2423" t="str">
            <v>Y-P-8057-0-000-014</v>
          </cell>
          <cell r="D2423" t="str">
            <v>Ø32 X 7 X R3 MM PASLANMAZ KAPAK DİŞLİ</v>
          </cell>
          <cell r="E2423">
            <v>2</v>
          </cell>
          <cell r="F2423" t="str">
            <v>HAMMADDE DEPO</v>
          </cell>
          <cell r="G2423" t="str">
            <v>AD</v>
          </cell>
          <cell r="H2423">
            <v>36</v>
          </cell>
          <cell r="I2423">
            <v>36</v>
          </cell>
          <cell r="J2423">
            <v>0</v>
          </cell>
          <cell r="K2423">
            <v>0</v>
          </cell>
        </row>
        <row r="2424">
          <cell r="C2424" t="str">
            <v>Y-P-8057-0-000-015</v>
          </cell>
          <cell r="D2424" t="str">
            <v>27 X 27 X 2,5 MM 316 L PASLANMAZ PATLATMA KAPAK DİŞLİ</v>
          </cell>
          <cell r="E2424">
            <v>2</v>
          </cell>
          <cell r="F2424" t="str">
            <v>HAMMADDE DEPO</v>
          </cell>
          <cell r="G2424" t="str">
            <v>AD</v>
          </cell>
          <cell r="H2424">
            <v>646</v>
          </cell>
          <cell r="I2424">
            <v>646</v>
          </cell>
          <cell r="J2424">
            <v>0</v>
          </cell>
          <cell r="K2424">
            <v>0</v>
          </cell>
        </row>
        <row r="2425">
          <cell r="C2425" t="str">
            <v>Y-P-8057-0-000-016</v>
          </cell>
          <cell r="D2425" t="str">
            <v>Ø 36,15 X 2 MM PASLANMAZ KÖR KAPAK</v>
          </cell>
          <cell r="E2425">
            <v>2</v>
          </cell>
          <cell r="F2425" t="str">
            <v>HAMMADDE DEPO</v>
          </cell>
          <cell r="G2425" t="str">
            <v>AD</v>
          </cell>
          <cell r="H2425">
            <v>33</v>
          </cell>
          <cell r="I2425">
            <v>33</v>
          </cell>
          <cell r="J2425">
            <v>0</v>
          </cell>
          <cell r="K2425">
            <v>0</v>
          </cell>
        </row>
        <row r="2426">
          <cell r="C2426" t="str">
            <v>Y-P-8058-0-000-001</v>
          </cell>
          <cell r="D2426" t="str">
            <v>27 X 27 X 2,5 MM PASLANMAZ KÖR KAPAK</v>
          </cell>
          <cell r="E2426">
            <v>3</v>
          </cell>
          <cell r="F2426" t="str">
            <v>ÜRETİM DEPO</v>
          </cell>
          <cell r="G2426" t="str">
            <v>AD</v>
          </cell>
          <cell r="H2426">
            <v>0</v>
          </cell>
          <cell r="I2426">
            <v>7</v>
          </cell>
          <cell r="J2426">
            <v>7</v>
          </cell>
          <cell r="K2426">
            <v>0</v>
          </cell>
        </row>
        <row r="2427">
          <cell r="C2427" t="str">
            <v>Y-P-8058-0-000-002</v>
          </cell>
          <cell r="D2427" t="str">
            <v>27,6 X 27,6 X 2 MM PASLANMAZ KÖR KAPAK</v>
          </cell>
          <cell r="E2427">
            <v>2</v>
          </cell>
          <cell r="F2427" t="str">
            <v>HAMMADDE DEPO</v>
          </cell>
          <cell r="G2427" t="str">
            <v>AD</v>
          </cell>
          <cell r="H2427">
            <v>95</v>
          </cell>
          <cell r="I2427">
            <v>95</v>
          </cell>
          <cell r="J2427">
            <v>0</v>
          </cell>
          <cell r="K2427">
            <v>0</v>
          </cell>
        </row>
        <row r="2428">
          <cell r="C2428" t="str">
            <v>Y-P-8058-0-000-002</v>
          </cell>
          <cell r="D2428" t="str">
            <v>27,6 X 27,6 X 2 MM PASLANMAZ KÖR KAPAK</v>
          </cell>
          <cell r="E2428">
            <v>3</v>
          </cell>
          <cell r="F2428" t="str">
            <v>ÜRETİM DEPO</v>
          </cell>
          <cell r="G2428" t="str">
            <v>AD</v>
          </cell>
          <cell r="H2428">
            <v>0</v>
          </cell>
          <cell r="I2428">
            <v>40</v>
          </cell>
          <cell r="J2428">
            <v>40</v>
          </cell>
          <cell r="K2428">
            <v>0</v>
          </cell>
        </row>
        <row r="2429">
          <cell r="C2429" t="str">
            <v>Y-P-8058-0-000-003</v>
          </cell>
          <cell r="D2429" t="str">
            <v>28 X 28 X 2,5 MM PASLANMAZ KÖR KAPAK</v>
          </cell>
          <cell r="E2429">
            <v>2</v>
          </cell>
          <cell r="F2429" t="str">
            <v>HAMMADDE DEPO</v>
          </cell>
          <cell r="G2429" t="str">
            <v>AD</v>
          </cell>
          <cell r="H2429">
            <v>1498</v>
          </cell>
          <cell r="I2429">
            <v>1498</v>
          </cell>
          <cell r="J2429">
            <v>0</v>
          </cell>
          <cell r="K2429">
            <v>0</v>
          </cell>
        </row>
        <row r="2430">
          <cell r="C2430" t="str">
            <v>Y-P-8058-0-000-003</v>
          </cell>
          <cell r="D2430" t="str">
            <v>28 X 28 X 2,5 MM PASLANMAZ KÖR KAPAK</v>
          </cell>
          <cell r="E2430">
            <v>3</v>
          </cell>
          <cell r="F2430" t="str">
            <v>ÜRETİM DEPO</v>
          </cell>
          <cell r="G2430" t="str">
            <v>AD</v>
          </cell>
          <cell r="H2430">
            <v>10</v>
          </cell>
          <cell r="I2430">
            <v>0</v>
          </cell>
          <cell r="J2430">
            <v>-10</v>
          </cell>
          <cell r="K2430">
            <v>0</v>
          </cell>
        </row>
        <row r="2431">
          <cell r="C2431" t="str">
            <v>Y-P-8058-0-000-004</v>
          </cell>
          <cell r="D2431" t="str">
            <v>37,6 X 27,6 X 2,5 MM PASLANMAZ KÖR KAPAK</v>
          </cell>
          <cell r="E2431">
            <v>2</v>
          </cell>
          <cell r="F2431" t="str">
            <v>HAMMADDE DEPO</v>
          </cell>
          <cell r="G2431" t="str">
            <v>AD</v>
          </cell>
          <cell r="H2431">
            <v>514</v>
          </cell>
          <cell r="I2431">
            <v>514</v>
          </cell>
          <cell r="J2431">
            <v>0</v>
          </cell>
          <cell r="K2431">
            <v>0</v>
          </cell>
        </row>
        <row r="2432">
          <cell r="C2432" t="str">
            <v>Y-P-8058-0-000-005</v>
          </cell>
          <cell r="D2432" t="str">
            <v>27,6 X 47,6 X 2 MM PASLANMAZ KÖR KAPAK</v>
          </cell>
          <cell r="E2432">
            <v>2</v>
          </cell>
          <cell r="F2432" t="str">
            <v>HAMMADDE DEPO</v>
          </cell>
          <cell r="G2432" t="str">
            <v>AD</v>
          </cell>
          <cell r="H2432">
            <v>658</v>
          </cell>
          <cell r="I2432">
            <v>658</v>
          </cell>
          <cell r="J2432">
            <v>0</v>
          </cell>
          <cell r="K2432">
            <v>0</v>
          </cell>
        </row>
        <row r="2433">
          <cell r="C2433" t="str">
            <v>Y-P-8058-0-000-005</v>
          </cell>
          <cell r="D2433" t="str">
            <v>27,6 X 47,6 X 2 MM PASLANMAZ KÖR KAPAK</v>
          </cell>
          <cell r="E2433">
            <v>3</v>
          </cell>
          <cell r="F2433" t="str">
            <v>ÜRETİM DEPO</v>
          </cell>
          <cell r="G2433" t="str">
            <v>AD</v>
          </cell>
          <cell r="H2433">
            <v>10</v>
          </cell>
          <cell r="I2433">
            <v>0</v>
          </cell>
          <cell r="J2433">
            <v>-10</v>
          </cell>
          <cell r="K2433">
            <v>0</v>
          </cell>
        </row>
        <row r="2434">
          <cell r="C2434" t="str">
            <v>Y-P-8058-0-000-006</v>
          </cell>
          <cell r="D2434" t="str">
            <v>48 X 28 X 2,5 MM PASLANMAZ KÖR KAPAK</v>
          </cell>
          <cell r="E2434">
            <v>2</v>
          </cell>
          <cell r="F2434" t="str">
            <v>HAMMADDE DEPO</v>
          </cell>
          <cell r="G2434" t="str">
            <v>AD</v>
          </cell>
          <cell r="H2434">
            <v>1900</v>
          </cell>
          <cell r="I2434">
            <v>1900</v>
          </cell>
          <cell r="J2434">
            <v>0</v>
          </cell>
          <cell r="K2434">
            <v>0</v>
          </cell>
        </row>
        <row r="2435">
          <cell r="C2435" t="str">
            <v>Y-P-8058-0-000-007</v>
          </cell>
          <cell r="D2435" t="str">
            <v>Ø 48,6 X 2 MM PASLANMAZ KÖR KAPAK</v>
          </cell>
          <cell r="E2435">
            <v>3</v>
          </cell>
          <cell r="F2435" t="str">
            <v>ÜRETİM DEPO</v>
          </cell>
          <cell r="G2435" t="str">
            <v>AD</v>
          </cell>
          <cell r="H2435">
            <v>3756</v>
          </cell>
          <cell r="I2435">
            <v>2424</v>
          </cell>
          <cell r="J2435">
            <v>-1332</v>
          </cell>
          <cell r="K2435">
            <v>0</v>
          </cell>
        </row>
        <row r="2436">
          <cell r="C2436" t="str">
            <v>Y-P-8058-0-000-010</v>
          </cell>
          <cell r="D2436" t="str">
            <v>Ø 35,65 X 2,5 MM PASLANMAZ KÖR KAPAK</v>
          </cell>
          <cell r="E2436">
            <v>2</v>
          </cell>
          <cell r="F2436" t="str">
            <v>HAMMADDE DEPO</v>
          </cell>
          <cell r="G2436" t="str">
            <v>AD</v>
          </cell>
          <cell r="H2436">
            <v>563</v>
          </cell>
          <cell r="I2436">
            <v>563</v>
          </cell>
          <cell r="J2436">
            <v>0</v>
          </cell>
          <cell r="K2436">
            <v>0</v>
          </cell>
        </row>
        <row r="2437">
          <cell r="C2437" t="str">
            <v>Y-P-8058-0-000-011</v>
          </cell>
          <cell r="D2437" t="str">
            <v>Ø 29,65 X 2,5 MM PASLANMAZ KÖR KAPAK</v>
          </cell>
          <cell r="E2437">
            <v>3</v>
          </cell>
          <cell r="F2437" t="str">
            <v>ÜRETİM DEPO</v>
          </cell>
          <cell r="G2437" t="str">
            <v>AD</v>
          </cell>
          <cell r="H2437">
            <v>87</v>
          </cell>
          <cell r="I2437">
            <v>0</v>
          </cell>
          <cell r="J2437">
            <v>-87</v>
          </cell>
          <cell r="K2437">
            <v>0</v>
          </cell>
        </row>
        <row r="2438">
          <cell r="C2438" t="str">
            <v>Y-P-8058-0-000-012</v>
          </cell>
          <cell r="D2438" t="str">
            <v>Ø 18,9 X 1,5 MM PASLANMAZ KAPAMA PULU</v>
          </cell>
          <cell r="E2438">
            <v>2</v>
          </cell>
          <cell r="F2438" t="str">
            <v>HAMMADDE DEPO</v>
          </cell>
          <cell r="G2438" t="str">
            <v>AD</v>
          </cell>
          <cell r="H2438">
            <v>1</v>
          </cell>
          <cell r="I2438">
            <v>0</v>
          </cell>
          <cell r="J2438">
            <v>-1</v>
          </cell>
          <cell r="K2438">
            <v>0</v>
          </cell>
        </row>
        <row r="2439">
          <cell r="C2439" t="str">
            <v>Y-P-8058-0-000-012</v>
          </cell>
          <cell r="D2439" t="str">
            <v>Ø 18,9 X 1,5 MM PASLANMAZ KAPAMA PULU</v>
          </cell>
          <cell r="E2439">
            <v>3</v>
          </cell>
          <cell r="F2439" t="str">
            <v>ÜRETİM DEPO</v>
          </cell>
          <cell r="G2439" t="str">
            <v>AD</v>
          </cell>
          <cell r="H2439">
            <v>5056</v>
          </cell>
          <cell r="I2439">
            <v>1663</v>
          </cell>
          <cell r="J2439">
            <v>-3393</v>
          </cell>
          <cell r="K2439">
            <v>0</v>
          </cell>
        </row>
        <row r="2440">
          <cell r="C2440" t="str">
            <v>Y-P-8058-0-000-012</v>
          </cell>
          <cell r="D2440" t="str">
            <v>Ø 18,9 X 1,5 MM PASLANMAZ KAPAMA PULU</v>
          </cell>
          <cell r="E2440">
            <v>25</v>
          </cell>
          <cell r="F2440" t="str">
            <v>HURDA ATIK DEPO</v>
          </cell>
          <cell r="G2440" t="str">
            <v>AD</v>
          </cell>
          <cell r="H2440">
            <v>0</v>
          </cell>
          <cell r="I2440">
            <v>10</v>
          </cell>
          <cell r="J2440">
            <v>10</v>
          </cell>
          <cell r="K2440">
            <v>0</v>
          </cell>
        </row>
        <row r="2441">
          <cell r="C2441" t="str">
            <v>Y-P-8058-0-000-013</v>
          </cell>
          <cell r="D2441" t="str">
            <v>Ø 18,9 X 1,5 MM 316 L PASLANMAZ KAPAMA PULU</v>
          </cell>
          <cell r="E2441">
            <v>2</v>
          </cell>
          <cell r="F2441" t="str">
            <v>HAMMADDE DEPO</v>
          </cell>
          <cell r="G2441" t="str">
            <v>AD</v>
          </cell>
          <cell r="H2441">
            <v>930</v>
          </cell>
          <cell r="I2441">
            <v>930</v>
          </cell>
          <cell r="J2441">
            <v>0</v>
          </cell>
          <cell r="K2441">
            <v>0</v>
          </cell>
        </row>
        <row r="2442">
          <cell r="C2442" t="str">
            <v>Y-P-8058-0-000-015</v>
          </cell>
          <cell r="D2442" t="str">
            <v>Ø 32 X 7 X R3 MM PASLANMAZ KÖR KAPAK</v>
          </cell>
          <cell r="E2442">
            <v>2</v>
          </cell>
          <cell r="F2442" t="str">
            <v>HAMMADDE DEPO</v>
          </cell>
          <cell r="G2442" t="str">
            <v>AD</v>
          </cell>
          <cell r="H2442">
            <v>15</v>
          </cell>
          <cell r="I2442">
            <v>15</v>
          </cell>
          <cell r="J2442">
            <v>0</v>
          </cell>
          <cell r="K2442">
            <v>0</v>
          </cell>
        </row>
        <row r="2443">
          <cell r="C2443" t="str">
            <v>Y-P-8058-0-000-017</v>
          </cell>
          <cell r="D2443" t="str">
            <v>Ø 29,1 X 2,5 MM PASLANMAZ KÖR KAPAK</v>
          </cell>
          <cell r="E2443">
            <v>3</v>
          </cell>
          <cell r="F2443" t="str">
            <v>ÜRETİM DEPO</v>
          </cell>
          <cell r="G2443" t="str">
            <v>AD</v>
          </cell>
          <cell r="H2443">
            <v>11</v>
          </cell>
          <cell r="I2443">
            <v>0</v>
          </cell>
          <cell r="J2443">
            <v>-11</v>
          </cell>
          <cell r="K2443">
            <v>0</v>
          </cell>
        </row>
        <row r="2444">
          <cell r="C2444" t="str">
            <v>Y-P-8058-0-000-023</v>
          </cell>
          <cell r="D2444" t="str">
            <v>28 X 28 X 2,5 MM PASLANMAZ PATLATMA KAPAK DİŞ AÇILMAMIŞ</v>
          </cell>
          <cell r="E2444">
            <v>2</v>
          </cell>
          <cell r="F2444" t="str">
            <v>HAMMADDE DEPO</v>
          </cell>
          <cell r="G2444" t="str">
            <v>AD</v>
          </cell>
          <cell r="H2444">
            <v>2145</v>
          </cell>
          <cell r="I2444">
            <v>2145</v>
          </cell>
          <cell r="J2444">
            <v>0</v>
          </cell>
          <cell r="K2444">
            <v>0</v>
          </cell>
        </row>
        <row r="2445">
          <cell r="C2445" t="str">
            <v>Y-P-8058-0-000-025</v>
          </cell>
          <cell r="D2445" t="str">
            <v>37,6 X 37,6 X 2,5 MM PASLANMAZ PATLATMA KAPAK DİŞ AÇILMAMIŞ</v>
          </cell>
          <cell r="E2445">
            <v>3</v>
          </cell>
          <cell r="F2445" t="str">
            <v>ÜRETİM DEPO</v>
          </cell>
          <cell r="G2445" t="str">
            <v>AD</v>
          </cell>
          <cell r="H2445">
            <v>0</v>
          </cell>
          <cell r="I2445">
            <v>1750</v>
          </cell>
          <cell r="J2445">
            <v>1750</v>
          </cell>
          <cell r="K2445">
            <v>0</v>
          </cell>
        </row>
        <row r="2446">
          <cell r="C2446" t="str">
            <v>Y-P-8058-0-000-027</v>
          </cell>
          <cell r="D2446" t="str">
            <v>Ø 29,65 X 2,5 MM PASLANMAZ PATLATMA KAPAK DİŞ AÇILMAMIŞ</v>
          </cell>
          <cell r="E2446">
            <v>3</v>
          </cell>
          <cell r="F2446" t="str">
            <v>ÜRETİM DEPO</v>
          </cell>
          <cell r="G2446" t="str">
            <v>AD</v>
          </cell>
          <cell r="H2446">
            <v>160</v>
          </cell>
          <cell r="I2446">
            <v>1800</v>
          </cell>
          <cell r="J2446">
            <v>1640</v>
          </cell>
          <cell r="K2446">
            <v>0</v>
          </cell>
        </row>
        <row r="2447">
          <cell r="C2447" t="str">
            <v>Y-P-8058-0-000-035</v>
          </cell>
          <cell r="D2447" t="str">
            <v>33,18 X 16,20 X 1,5 MM PASLANMAZ PARALEL KÖR KAPAK</v>
          </cell>
          <cell r="E2447">
            <v>2</v>
          </cell>
          <cell r="F2447" t="str">
            <v>HAMMADDE DEPO</v>
          </cell>
          <cell r="G2447" t="str">
            <v>AD</v>
          </cell>
          <cell r="H2447">
            <v>43</v>
          </cell>
          <cell r="I2447">
            <v>43</v>
          </cell>
          <cell r="J2447">
            <v>0</v>
          </cell>
          <cell r="K2447">
            <v>0</v>
          </cell>
        </row>
        <row r="2448">
          <cell r="C2448" t="str">
            <v>Y-P-8058-0-000-036</v>
          </cell>
          <cell r="D2448" t="str">
            <v>24,9 X 47,1 X 2 MM DÜZ OVAL PASLANMAZ KÖR KAPAK</v>
          </cell>
          <cell r="E2448">
            <v>2</v>
          </cell>
          <cell r="F2448" t="str">
            <v>HAMMADDE DEPO</v>
          </cell>
          <cell r="G2448" t="str">
            <v>AD</v>
          </cell>
          <cell r="H2448">
            <v>1702</v>
          </cell>
          <cell r="I2448">
            <v>1702</v>
          </cell>
          <cell r="J2448">
            <v>0</v>
          </cell>
          <cell r="K2448">
            <v>0</v>
          </cell>
        </row>
        <row r="2449">
          <cell r="C2449" t="str">
            <v>Y-P-8058-0-000-036</v>
          </cell>
          <cell r="D2449" t="str">
            <v>24,9 X 47,1 X 2 MM DÜZ OVAL PASLANMAZ KÖR KAPAK</v>
          </cell>
          <cell r="E2449">
            <v>3</v>
          </cell>
          <cell r="F2449" t="str">
            <v>ÜRETİM DEPO</v>
          </cell>
          <cell r="G2449" t="str">
            <v>AD</v>
          </cell>
          <cell r="H2449">
            <v>136</v>
          </cell>
          <cell r="I2449">
            <v>99</v>
          </cell>
          <cell r="J2449">
            <v>-37</v>
          </cell>
          <cell r="K2449">
            <v>0</v>
          </cell>
        </row>
        <row r="2450">
          <cell r="C2450" t="str">
            <v>Y-P-8058-0-000-037</v>
          </cell>
          <cell r="D2450" t="str">
            <v>Ø29,05 X 2 MM PASLANMAZ KÖR KAPAK</v>
          </cell>
          <cell r="E2450">
            <v>3</v>
          </cell>
          <cell r="F2450" t="str">
            <v>ÜRETİM DEPO</v>
          </cell>
          <cell r="G2450" t="str">
            <v>AD</v>
          </cell>
          <cell r="H2450">
            <v>0</v>
          </cell>
          <cell r="I2450">
            <v>70</v>
          </cell>
          <cell r="J2450">
            <v>70</v>
          </cell>
          <cell r="K2450">
            <v>0</v>
          </cell>
        </row>
        <row r="2451">
          <cell r="C2451" t="str">
            <v>Y-P-8058-0-000-038</v>
          </cell>
          <cell r="D2451" t="str">
            <v>Ø 30,1 X 2 MM PASLANMAZ KÖR KAPAK</v>
          </cell>
          <cell r="E2451">
            <v>2</v>
          </cell>
          <cell r="F2451" t="str">
            <v>HAMMADDE DEPO</v>
          </cell>
          <cell r="G2451" t="str">
            <v>AD</v>
          </cell>
          <cell r="H2451">
            <v>779</v>
          </cell>
          <cell r="I2451">
            <v>779</v>
          </cell>
          <cell r="J2451">
            <v>0</v>
          </cell>
          <cell r="K2451">
            <v>0</v>
          </cell>
        </row>
        <row r="2452">
          <cell r="C2452" t="str">
            <v>Y-P-8058-0-000-038</v>
          </cell>
          <cell r="D2452" t="str">
            <v>Ø 30,1 X 2 MM PASLANMAZ KÖR KAPAK</v>
          </cell>
          <cell r="E2452">
            <v>3</v>
          </cell>
          <cell r="F2452" t="str">
            <v>ÜRETİM DEPO</v>
          </cell>
          <cell r="G2452" t="str">
            <v>AD</v>
          </cell>
          <cell r="H2452">
            <v>135</v>
          </cell>
          <cell r="I2452">
            <v>0</v>
          </cell>
          <cell r="J2452">
            <v>-135</v>
          </cell>
          <cell r="K2452">
            <v>0</v>
          </cell>
        </row>
        <row r="2453">
          <cell r="C2453" t="str">
            <v>Y-P-8058-0-000-039</v>
          </cell>
          <cell r="D2453" t="str">
            <v>Ø31,8 X 3 MM PASLANMAZ KÖR KAPAK</v>
          </cell>
          <cell r="E2453">
            <v>2</v>
          </cell>
          <cell r="F2453" t="str">
            <v>HAMMADDE DEPO</v>
          </cell>
          <cell r="G2453" t="str">
            <v>AD</v>
          </cell>
          <cell r="H2453">
            <v>30</v>
          </cell>
          <cell r="I2453">
            <v>30</v>
          </cell>
          <cell r="J2453">
            <v>0</v>
          </cell>
          <cell r="K2453">
            <v>0</v>
          </cell>
        </row>
        <row r="2454">
          <cell r="C2454" t="str">
            <v>Y-P-8058-0-000-039</v>
          </cell>
          <cell r="D2454" t="str">
            <v>Ø31,8 X 3 MM PASLANMAZ KÖR KAPAK</v>
          </cell>
          <cell r="E2454">
            <v>3</v>
          </cell>
          <cell r="F2454" t="str">
            <v>ÜRETİM DEPO</v>
          </cell>
          <cell r="G2454" t="str">
            <v>AD</v>
          </cell>
          <cell r="H2454">
            <v>8</v>
          </cell>
          <cell r="I2454">
            <v>0</v>
          </cell>
          <cell r="J2454">
            <v>-8</v>
          </cell>
          <cell r="K2454">
            <v>0</v>
          </cell>
        </row>
        <row r="2455">
          <cell r="C2455" t="str">
            <v>Y-P-8058-0-000-041</v>
          </cell>
          <cell r="D2455" t="str">
            <v>Ø67,15 X 2 MM PASLANMAZ KÖR KAPAK</v>
          </cell>
          <cell r="E2455">
            <v>2</v>
          </cell>
          <cell r="F2455" t="str">
            <v>HAMMADDE DEPO</v>
          </cell>
          <cell r="G2455" t="str">
            <v>AD</v>
          </cell>
          <cell r="H2455">
            <v>38</v>
          </cell>
          <cell r="I2455">
            <v>38</v>
          </cell>
          <cell r="J2455">
            <v>0</v>
          </cell>
          <cell r="K2455">
            <v>0</v>
          </cell>
        </row>
        <row r="2456">
          <cell r="C2456" t="str">
            <v>Y-P-8058-0-000-043</v>
          </cell>
          <cell r="D2456" t="str">
            <v>Ø 15,65 X 1,5 MM PASLANMAZ KOR KAPAK</v>
          </cell>
          <cell r="E2456">
            <v>2</v>
          </cell>
          <cell r="F2456" t="str">
            <v>HAMMADDE DEPO</v>
          </cell>
          <cell r="G2456" t="str">
            <v>AD</v>
          </cell>
          <cell r="H2456">
            <v>1050</v>
          </cell>
          <cell r="I2456">
            <v>1050</v>
          </cell>
          <cell r="J2456">
            <v>0</v>
          </cell>
          <cell r="K2456">
            <v>0</v>
          </cell>
        </row>
        <row r="2457">
          <cell r="C2457" t="str">
            <v>Y-P-8058-0-000-045</v>
          </cell>
          <cell r="D2457" t="str">
            <v>7,6 X 47,6 X 2 MM PASLANMAZ KÖR KAPAK</v>
          </cell>
          <cell r="E2457">
            <v>3</v>
          </cell>
          <cell r="F2457" t="str">
            <v>ÜRETİM DEPO</v>
          </cell>
          <cell r="G2457" t="str">
            <v>AD</v>
          </cell>
          <cell r="H2457">
            <v>26</v>
          </cell>
          <cell r="I2457">
            <v>0</v>
          </cell>
          <cell r="J2457">
            <v>-26</v>
          </cell>
          <cell r="K2457">
            <v>0</v>
          </cell>
        </row>
        <row r="2458">
          <cell r="C2458" t="str">
            <v>Y-P-8058-0-000-046</v>
          </cell>
          <cell r="D2458" t="str">
            <v>27,6 X 12,6 X 2 MM PASLANMAZ KÖR KAPAK</v>
          </cell>
          <cell r="E2458">
            <v>3</v>
          </cell>
          <cell r="F2458" t="str">
            <v>ÜRETİM DEPO</v>
          </cell>
          <cell r="G2458" t="str">
            <v>AD</v>
          </cell>
          <cell r="H2458">
            <v>230</v>
          </cell>
          <cell r="I2458">
            <v>206</v>
          </cell>
          <cell r="J2458">
            <v>-24</v>
          </cell>
          <cell r="K2458">
            <v>0</v>
          </cell>
        </row>
        <row r="2459">
          <cell r="C2459" t="str">
            <v>Y-P-8058-0-000-047</v>
          </cell>
          <cell r="D2459" t="str">
            <v>28 X 13,1 X 2  MM PASLANMAZ KÖR KAPAK</v>
          </cell>
          <cell r="E2459">
            <v>2</v>
          </cell>
          <cell r="F2459" t="str">
            <v>HAMMADDE DEPO</v>
          </cell>
          <cell r="G2459" t="str">
            <v>AD</v>
          </cell>
          <cell r="H2459">
            <v>1380</v>
          </cell>
          <cell r="I2459">
            <v>1380</v>
          </cell>
          <cell r="J2459">
            <v>0</v>
          </cell>
          <cell r="K2459">
            <v>0</v>
          </cell>
        </row>
        <row r="2460">
          <cell r="C2460" t="str">
            <v>Y-P-8058-0-000-047</v>
          </cell>
          <cell r="D2460" t="str">
            <v>28 X 13,1 X 2  MM PASLANMAZ KÖR KAPAK</v>
          </cell>
          <cell r="E2460">
            <v>3</v>
          </cell>
          <cell r="F2460" t="str">
            <v>ÜRETİM DEPO</v>
          </cell>
          <cell r="G2460" t="str">
            <v>AD</v>
          </cell>
          <cell r="H2460">
            <v>-68</v>
          </cell>
          <cell r="I2460">
            <v>0</v>
          </cell>
          <cell r="J2460">
            <v>68</v>
          </cell>
          <cell r="K2460">
            <v>0</v>
          </cell>
        </row>
        <row r="2461">
          <cell r="C2461" t="str">
            <v>Y-P-8058-0-000-050</v>
          </cell>
          <cell r="D2461" t="str">
            <v>37,75 X 7,75 X 2 MM PASLANMAZ KÖR KAPAK</v>
          </cell>
          <cell r="E2461">
            <v>2</v>
          </cell>
          <cell r="F2461" t="str">
            <v>HAMMADDE DEPO</v>
          </cell>
          <cell r="G2461" t="str">
            <v>AD</v>
          </cell>
          <cell r="H2461">
            <v>2550</v>
          </cell>
          <cell r="I2461">
            <v>2550</v>
          </cell>
          <cell r="J2461">
            <v>0</v>
          </cell>
          <cell r="K2461">
            <v>0</v>
          </cell>
        </row>
        <row r="2462">
          <cell r="C2462" t="str">
            <v>Y-P-8058-0-000-050</v>
          </cell>
          <cell r="D2462" t="str">
            <v>37,75 X 7,75 X 2 MM PASLANMAZ KÖR KAPAK</v>
          </cell>
          <cell r="E2462">
            <v>3</v>
          </cell>
          <cell r="F2462" t="str">
            <v>ÜRETİM DEPO</v>
          </cell>
          <cell r="G2462" t="str">
            <v>AD</v>
          </cell>
          <cell r="H2462">
            <v>32</v>
          </cell>
          <cell r="I2462">
            <v>0</v>
          </cell>
          <cell r="J2462">
            <v>-32</v>
          </cell>
          <cell r="K2462">
            <v>0</v>
          </cell>
        </row>
        <row r="2463">
          <cell r="C2463" t="str">
            <v>Y-P-8058-0-000-051</v>
          </cell>
          <cell r="D2463" t="str">
            <v>38 X 8 X 2 MM PASLANMAZ KÖR KAPAK</v>
          </cell>
          <cell r="E2463">
            <v>2</v>
          </cell>
          <cell r="F2463" t="str">
            <v>HAMMADDE DEPO</v>
          </cell>
          <cell r="G2463" t="str">
            <v>AD</v>
          </cell>
          <cell r="H2463">
            <v>280</v>
          </cell>
          <cell r="I2463">
            <v>280</v>
          </cell>
          <cell r="J2463">
            <v>0</v>
          </cell>
          <cell r="K2463">
            <v>0</v>
          </cell>
        </row>
        <row r="2464">
          <cell r="C2464" t="str">
            <v>Y-P-8058-0-000-051</v>
          </cell>
          <cell r="D2464" t="str">
            <v>38 X 8 X 2 MM PASLANMAZ KÖR KAPAK</v>
          </cell>
          <cell r="E2464">
            <v>3</v>
          </cell>
          <cell r="F2464" t="str">
            <v>ÜRETİM DEPO</v>
          </cell>
          <cell r="G2464" t="str">
            <v>AD</v>
          </cell>
          <cell r="H2464">
            <v>1255</v>
          </cell>
          <cell r="I2464">
            <v>0</v>
          </cell>
          <cell r="J2464">
            <v>-1255</v>
          </cell>
          <cell r="K2464">
            <v>0</v>
          </cell>
        </row>
        <row r="2465">
          <cell r="C2465" t="str">
            <v>Y-P-8058-0-000-054</v>
          </cell>
          <cell r="D2465" t="str">
            <v>37,6 X 37,6 X 2 MM PASLANMAZ KÖR KAPAK</v>
          </cell>
          <cell r="E2465">
            <v>2</v>
          </cell>
          <cell r="F2465" t="str">
            <v>HAMMADDE DEPO</v>
          </cell>
          <cell r="G2465" t="str">
            <v>AD</v>
          </cell>
          <cell r="H2465">
            <v>1143</v>
          </cell>
          <cell r="I2465">
            <v>1143</v>
          </cell>
          <cell r="J2465">
            <v>0</v>
          </cell>
          <cell r="K2465">
            <v>0</v>
          </cell>
        </row>
        <row r="2466">
          <cell r="C2466" t="str">
            <v>Y-P-8058-0-000-054</v>
          </cell>
          <cell r="D2466" t="str">
            <v>37,6 X 37,6 X 2 MM PASLANMAZ KÖR KAPAK</v>
          </cell>
          <cell r="E2466">
            <v>3</v>
          </cell>
          <cell r="F2466" t="str">
            <v>ÜRETİM DEPO</v>
          </cell>
          <cell r="G2466" t="str">
            <v>AD</v>
          </cell>
          <cell r="H2466">
            <v>94</v>
          </cell>
          <cell r="I2466">
            <v>0</v>
          </cell>
          <cell r="J2466">
            <v>-94</v>
          </cell>
          <cell r="K2466">
            <v>0</v>
          </cell>
        </row>
        <row r="2467">
          <cell r="C2467" t="str">
            <v>Y-P-8058-0-000-055</v>
          </cell>
          <cell r="D2467" t="str">
            <v>27,1 X 27,1 X 2 MM PASLANMAZ KÖR KAPAK</v>
          </cell>
          <cell r="E2467">
            <v>2</v>
          </cell>
          <cell r="F2467" t="str">
            <v>HAMMADDE DEPO</v>
          </cell>
          <cell r="G2467" t="str">
            <v>AD</v>
          </cell>
          <cell r="H2467">
            <v>433</v>
          </cell>
          <cell r="I2467">
            <v>433</v>
          </cell>
          <cell r="J2467">
            <v>0</v>
          </cell>
          <cell r="K2467">
            <v>0</v>
          </cell>
        </row>
        <row r="2468">
          <cell r="C2468" t="str">
            <v>Y-P-8058-0-000-055</v>
          </cell>
          <cell r="D2468" t="str">
            <v>27,1 X 27,1 X 2 MM PASLANMAZ KÖR KAPAK</v>
          </cell>
          <cell r="E2468">
            <v>3</v>
          </cell>
          <cell r="F2468" t="str">
            <v>ÜRETİM DEPO</v>
          </cell>
          <cell r="G2468" t="str">
            <v>AD</v>
          </cell>
          <cell r="H2468">
            <v>0</v>
          </cell>
          <cell r="I2468">
            <v>149</v>
          </cell>
          <cell r="J2468">
            <v>149</v>
          </cell>
          <cell r="K2468">
            <v>0</v>
          </cell>
        </row>
        <row r="2469">
          <cell r="C2469" t="str">
            <v>Y-P-8058-0-000-057</v>
          </cell>
          <cell r="D2469" t="str">
            <v>28,1 X 28,1 X 2 MM PASLANMAZ KÖR KAPAK</v>
          </cell>
          <cell r="E2469">
            <v>2</v>
          </cell>
          <cell r="F2469" t="str">
            <v>HAMMADDE DEPO</v>
          </cell>
          <cell r="G2469" t="str">
            <v>AD</v>
          </cell>
          <cell r="H2469">
            <v>400</v>
          </cell>
          <cell r="I2469">
            <v>400</v>
          </cell>
          <cell r="J2469">
            <v>0</v>
          </cell>
          <cell r="K2469">
            <v>0</v>
          </cell>
        </row>
        <row r="2470">
          <cell r="C2470" t="str">
            <v>Y-P-8058-0-000-057</v>
          </cell>
          <cell r="D2470" t="str">
            <v>28,1 X 28,1 X 2 MM PASLANMAZ KÖR KAPAK</v>
          </cell>
          <cell r="E2470">
            <v>3</v>
          </cell>
          <cell r="F2470" t="str">
            <v>ÜRETİM DEPO</v>
          </cell>
          <cell r="G2470" t="str">
            <v>AD</v>
          </cell>
          <cell r="H2470">
            <v>-3</v>
          </cell>
          <cell r="I2470">
            <v>0</v>
          </cell>
          <cell r="J2470">
            <v>3</v>
          </cell>
          <cell r="K2470">
            <v>0</v>
          </cell>
        </row>
        <row r="2471">
          <cell r="C2471" t="str">
            <v>Y-P-8058-0-000-059</v>
          </cell>
          <cell r="D2471" t="str">
            <v>Ø29,65 X 2 MM PASLANMAZ KÖR KAPAK</v>
          </cell>
          <cell r="E2471">
            <v>2</v>
          </cell>
          <cell r="F2471" t="str">
            <v>HAMMADDE DEPO</v>
          </cell>
          <cell r="G2471" t="str">
            <v>AD</v>
          </cell>
          <cell r="H2471">
            <v>600</v>
          </cell>
          <cell r="I2471">
            <v>600</v>
          </cell>
          <cell r="J2471">
            <v>0</v>
          </cell>
          <cell r="K2471">
            <v>0</v>
          </cell>
        </row>
        <row r="2472">
          <cell r="C2472" t="str">
            <v>Y-P-8058-0-000-059</v>
          </cell>
          <cell r="D2472" t="str">
            <v>Ø29,65 X 2 MM PASLANMAZ KÖR KAPAK</v>
          </cell>
          <cell r="E2472">
            <v>3</v>
          </cell>
          <cell r="F2472" t="str">
            <v>ÜRETİM DEPO</v>
          </cell>
          <cell r="G2472" t="str">
            <v>AD</v>
          </cell>
          <cell r="H2472">
            <v>141</v>
          </cell>
          <cell r="I2472">
            <v>0</v>
          </cell>
          <cell r="J2472">
            <v>-141</v>
          </cell>
          <cell r="K2472">
            <v>0</v>
          </cell>
        </row>
        <row r="2473">
          <cell r="C2473" t="str">
            <v>Y-P-8058-0-000-060</v>
          </cell>
          <cell r="D2473" t="str">
            <v>47,5 X 12,5 X 2 MM PASLANMAZ KOR KAPAK</v>
          </cell>
          <cell r="E2473">
            <v>3</v>
          </cell>
          <cell r="F2473" t="str">
            <v>ÜRETİM DEPO</v>
          </cell>
          <cell r="G2473" t="str">
            <v>AD</v>
          </cell>
          <cell r="H2473">
            <v>93</v>
          </cell>
          <cell r="I2473">
            <v>0</v>
          </cell>
          <cell r="J2473">
            <v>-93</v>
          </cell>
          <cell r="K2473">
            <v>0</v>
          </cell>
        </row>
        <row r="2474">
          <cell r="C2474" t="str">
            <v>Y-P-8058-0-000-063</v>
          </cell>
          <cell r="D2474" t="str">
            <v>37 X 7 X 2 MM 316 L PASLANMAZ KÖR KAPAK</v>
          </cell>
          <cell r="E2474">
            <v>2</v>
          </cell>
          <cell r="F2474" t="str">
            <v>HAMMADDE DEPO</v>
          </cell>
          <cell r="G2474" t="str">
            <v>AD</v>
          </cell>
          <cell r="H2474">
            <v>1676</v>
          </cell>
          <cell r="I2474">
            <v>1676</v>
          </cell>
          <cell r="J2474">
            <v>0</v>
          </cell>
          <cell r="K2474">
            <v>0</v>
          </cell>
        </row>
        <row r="2475">
          <cell r="C2475" t="str">
            <v>Y-P-8058-0-000-064</v>
          </cell>
          <cell r="D2475" t="str">
            <v>30 X 30 X 2 MM PASLANMAZ Ø25,05 MM DELIKLI GIZLI BAGLANTILI REZISTANS KAPAGI</v>
          </cell>
          <cell r="E2475">
            <v>2</v>
          </cell>
          <cell r="F2475" t="str">
            <v>HAMMADDE DEPO</v>
          </cell>
          <cell r="G2475" t="str">
            <v>AD</v>
          </cell>
          <cell r="H2475">
            <v>80</v>
          </cell>
          <cell r="I2475">
            <v>80</v>
          </cell>
          <cell r="J2475">
            <v>0</v>
          </cell>
          <cell r="K2475">
            <v>0</v>
          </cell>
        </row>
        <row r="2476">
          <cell r="C2476" t="str">
            <v>Y-P-8058-0-000-064</v>
          </cell>
          <cell r="D2476" t="str">
            <v>30 X 30 X 2 MM PASLANMAZ Ø25,05 MM DELIKLI GIZLI BAGLANTILI REZISTANS KAPAGI</v>
          </cell>
          <cell r="E2476">
            <v>3</v>
          </cell>
          <cell r="F2476" t="str">
            <v>ÜRETİM DEPO</v>
          </cell>
          <cell r="G2476" t="str">
            <v>AD</v>
          </cell>
          <cell r="H2476">
            <v>-5</v>
          </cell>
          <cell r="I2476">
            <v>0</v>
          </cell>
          <cell r="J2476">
            <v>5</v>
          </cell>
          <cell r="K2476">
            <v>0</v>
          </cell>
        </row>
        <row r="2477">
          <cell r="C2477" t="str">
            <v>Y-P-8058-0-000-070</v>
          </cell>
          <cell r="D2477" t="str">
            <v>Ø29,05 X 1,5 MM PASLANMAZ Ø12 MM ORTA DELİKLİ KAPAK</v>
          </cell>
          <cell r="E2477">
            <v>2</v>
          </cell>
          <cell r="F2477" t="str">
            <v>HAMMADDE DEPO</v>
          </cell>
          <cell r="G2477" t="str">
            <v>AD</v>
          </cell>
          <cell r="H2477">
            <v>30</v>
          </cell>
          <cell r="I2477">
            <v>30</v>
          </cell>
          <cell r="J2477">
            <v>0</v>
          </cell>
          <cell r="K2477">
            <v>0</v>
          </cell>
        </row>
        <row r="2478">
          <cell r="C2478" t="str">
            <v>Y-P-8059-0-000-002</v>
          </cell>
          <cell r="D2478" t="str">
            <v>Ø 17,5 X 2 MM 304 KALİTE PASLANMAZ DİP SACI</v>
          </cell>
          <cell r="E2478">
            <v>3</v>
          </cell>
          <cell r="F2478" t="str">
            <v>ÜRETİM DEPO</v>
          </cell>
          <cell r="G2478" t="str">
            <v>AD</v>
          </cell>
          <cell r="H2478">
            <v>1080</v>
          </cell>
          <cell r="I2478">
            <v>2584</v>
          </cell>
          <cell r="J2478">
            <v>1504</v>
          </cell>
          <cell r="K2478">
            <v>0</v>
          </cell>
        </row>
        <row r="2479">
          <cell r="C2479" t="str">
            <v>Y-P-8059-0-000-003</v>
          </cell>
          <cell r="D2479" t="str">
            <v>Ø22,75 X 2 MM DMB PASLANMAZ DİP SACİ PULU</v>
          </cell>
          <cell r="E2479">
            <v>2</v>
          </cell>
          <cell r="F2479" t="str">
            <v>HAMMADDE DEPO</v>
          </cell>
          <cell r="G2479" t="str">
            <v>AD</v>
          </cell>
          <cell r="H2479">
            <v>100</v>
          </cell>
          <cell r="I2479">
            <v>100</v>
          </cell>
          <cell r="J2479">
            <v>0</v>
          </cell>
          <cell r="K2479">
            <v>0</v>
          </cell>
        </row>
        <row r="2480">
          <cell r="C2480" t="str">
            <v>Y-P-8059-0-000-003</v>
          </cell>
          <cell r="D2480" t="str">
            <v>Ø22,75 X 2 MM DMB PASLANMAZ DİP SACİ PULU</v>
          </cell>
          <cell r="E2480">
            <v>3</v>
          </cell>
          <cell r="F2480" t="str">
            <v>ÜRETİM DEPO</v>
          </cell>
          <cell r="G2480" t="str">
            <v>AD</v>
          </cell>
          <cell r="H2480">
            <v>0</v>
          </cell>
          <cell r="I2480">
            <v>452</v>
          </cell>
          <cell r="J2480">
            <v>452</v>
          </cell>
          <cell r="K2480">
            <v>0</v>
          </cell>
        </row>
        <row r="2481">
          <cell r="C2481" t="str">
            <v>Y-P-8059-0-000-006</v>
          </cell>
          <cell r="D2481" t="str">
            <v>21 X 21 X 2 MM DMB PASLANMAZ DİP SACİ PULU</v>
          </cell>
          <cell r="E2481">
            <v>2</v>
          </cell>
          <cell r="F2481" t="str">
            <v>HAMMADDE DEPO</v>
          </cell>
          <cell r="G2481" t="str">
            <v>AD</v>
          </cell>
          <cell r="H2481">
            <v>330</v>
          </cell>
          <cell r="I2481">
            <v>330</v>
          </cell>
          <cell r="J2481">
            <v>0</v>
          </cell>
          <cell r="K2481">
            <v>0</v>
          </cell>
        </row>
        <row r="2482">
          <cell r="C2482" t="str">
            <v>Y-P-8059-0-000-006</v>
          </cell>
          <cell r="D2482" t="str">
            <v>21 X 21 X 2 MM DMB PASLANMAZ DİP SACİ PULU</v>
          </cell>
          <cell r="E2482">
            <v>3</v>
          </cell>
          <cell r="F2482" t="str">
            <v>ÜRETİM DEPO</v>
          </cell>
          <cell r="G2482" t="str">
            <v>AD</v>
          </cell>
          <cell r="H2482">
            <v>362</v>
          </cell>
          <cell r="I2482">
            <v>0</v>
          </cell>
          <cell r="J2482">
            <v>-362</v>
          </cell>
          <cell r="K2482">
            <v>0</v>
          </cell>
        </row>
        <row r="2483">
          <cell r="C2483" t="str">
            <v>Y-P-8059-0-000-009</v>
          </cell>
          <cell r="D2483" t="str">
            <v>15,9 X 15,9 X 2 MM DMB PASLANMAZ DİP SACİ PULU</v>
          </cell>
          <cell r="E2483">
            <v>2</v>
          </cell>
          <cell r="F2483" t="str">
            <v>HAMMADDE DEPO</v>
          </cell>
          <cell r="G2483" t="str">
            <v>AD</v>
          </cell>
          <cell r="H2483">
            <v>1179</v>
          </cell>
          <cell r="I2483">
            <v>1179</v>
          </cell>
          <cell r="J2483">
            <v>0</v>
          </cell>
          <cell r="K2483">
            <v>0</v>
          </cell>
        </row>
        <row r="2484">
          <cell r="C2484" t="str">
            <v>Y-P-8059-0-000-011</v>
          </cell>
          <cell r="D2484" t="str">
            <v>Ø50 X 2 MM DMB PASLANMAZ ARKA SACİ</v>
          </cell>
          <cell r="E2484">
            <v>2</v>
          </cell>
          <cell r="F2484" t="str">
            <v>HAMMADDE DEPO</v>
          </cell>
          <cell r="G2484" t="str">
            <v>AD</v>
          </cell>
          <cell r="H2484">
            <v>421</v>
          </cell>
          <cell r="I2484">
            <v>421</v>
          </cell>
          <cell r="J2484">
            <v>0</v>
          </cell>
          <cell r="K2484">
            <v>0</v>
          </cell>
        </row>
        <row r="2485">
          <cell r="C2485" t="str">
            <v>Y-P-8059-0-000-013</v>
          </cell>
          <cell r="D2485" t="str">
            <v>50 X 70 X 2 MM DMB PASLANMAZ DİP SACI PULU</v>
          </cell>
          <cell r="E2485">
            <v>2</v>
          </cell>
          <cell r="F2485" t="str">
            <v>HAMMADDE DEPO</v>
          </cell>
          <cell r="G2485" t="str">
            <v>AD</v>
          </cell>
          <cell r="H2485">
            <v>41</v>
          </cell>
          <cell r="I2485">
            <v>41</v>
          </cell>
          <cell r="J2485">
            <v>0</v>
          </cell>
          <cell r="K2485">
            <v>0</v>
          </cell>
        </row>
        <row r="2486">
          <cell r="C2486" t="str">
            <v>Y-P-8059-0-000-013</v>
          </cell>
          <cell r="D2486" t="str">
            <v>50 X 70 X 2 MM DMB PASLANMAZ DİP SACI PULU</v>
          </cell>
          <cell r="E2486">
            <v>3</v>
          </cell>
          <cell r="F2486" t="str">
            <v>ÜRETİM DEPO</v>
          </cell>
          <cell r="G2486" t="str">
            <v>AD</v>
          </cell>
          <cell r="H2486">
            <v>118</v>
          </cell>
          <cell r="I2486">
            <v>12</v>
          </cell>
          <cell r="J2486">
            <v>-106</v>
          </cell>
          <cell r="K2486">
            <v>0</v>
          </cell>
        </row>
        <row r="2487">
          <cell r="C2487" t="str">
            <v>Y-P-8059-0-000-017</v>
          </cell>
          <cell r="D2487" t="str">
            <v>Ø 12,9 X 2 MM DMB PASLANMAZ DİP SACİ PULU</v>
          </cell>
          <cell r="E2487">
            <v>2</v>
          </cell>
          <cell r="F2487" t="str">
            <v>HAMMADDE DEPO</v>
          </cell>
          <cell r="G2487" t="str">
            <v>AD</v>
          </cell>
          <cell r="H2487">
            <v>223</v>
          </cell>
          <cell r="I2487">
            <v>223</v>
          </cell>
          <cell r="J2487">
            <v>0</v>
          </cell>
          <cell r="K2487">
            <v>0</v>
          </cell>
        </row>
        <row r="2488">
          <cell r="C2488" t="str">
            <v>Y-P-8064-0-000-001</v>
          </cell>
          <cell r="D2488" t="str">
            <v>Ø 25,6 x 10 MM M10 SOMUN TAPA 304 KALITE PASLANMAZ (ECZ)</v>
          </cell>
          <cell r="E2488">
            <v>3</v>
          </cell>
          <cell r="F2488" t="str">
            <v>ÜRETİM DEPO</v>
          </cell>
          <cell r="G2488" t="str">
            <v>AD</v>
          </cell>
          <cell r="H2488">
            <v>-484</v>
          </cell>
          <cell r="I2488">
            <v>0</v>
          </cell>
          <cell r="J2488">
            <v>484</v>
          </cell>
          <cell r="K2488">
            <v>0</v>
          </cell>
        </row>
        <row r="2489">
          <cell r="C2489" t="str">
            <v>Y-P-8064-0-000-002</v>
          </cell>
          <cell r="D2489" t="str">
            <v>Ø 25,6 x 30 MM M10 VIDA TAPA 304 KALITE PASLANMAZ (ECZ)</v>
          </cell>
          <cell r="E2489">
            <v>3</v>
          </cell>
          <cell r="F2489" t="str">
            <v>ÜRETİM DEPO</v>
          </cell>
          <cell r="G2489" t="str">
            <v>AD</v>
          </cell>
          <cell r="H2489">
            <v>-504</v>
          </cell>
          <cell r="I2489">
            <v>18</v>
          </cell>
          <cell r="J2489">
            <v>522</v>
          </cell>
          <cell r="K2489">
            <v>0</v>
          </cell>
        </row>
        <row r="2490">
          <cell r="C2490" t="str">
            <v>Y-P-8065-0-002-005</v>
          </cell>
          <cell r="D2490" t="str">
            <v>PASLANMAZ K TOPUZ Ø 31,70 SETLI AYNA YUZEY</v>
          </cell>
          <cell r="E2490">
            <v>2</v>
          </cell>
          <cell r="F2490" t="str">
            <v>HAMMADDE DEPO</v>
          </cell>
          <cell r="G2490" t="str">
            <v>AD</v>
          </cell>
          <cell r="H2490">
            <v>1408</v>
          </cell>
          <cell r="I2490">
            <v>1408</v>
          </cell>
          <cell r="J2490">
            <v>0</v>
          </cell>
          <cell r="K2490">
            <v>0</v>
          </cell>
        </row>
        <row r="2491">
          <cell r="C2491" t="str">
            <v>Y-P-8065-0-002-005</v>
          </cell>
          <cell r="D2491" t="str">
            <v>PASLANMAZ K TOPUZ Ø 31,70 SETLI AYNA YUZEY</v>
          </cell>
          <cell r="E2491">
            <v>3</v>
          </cell>
          <cell r="F2491" t="str">
            <v>ÜRETİM DEPO</v>
          </cell>
          <cell r="G2491" t="str">
            <v>AD</v>
          </cell>
          <cell r="H2491">
            <v>180</v>
          </cell>
          <cell r="I2491">
            <v>21</v>
          </cell>
          <cell r="J2491">
            <v>-159</v>
          </cell>
          <cell r="K2491">
            <v>0</v>
          </cell>
        </row>
        <row r="2492">
          <cell r="C2492" t="str">
            <v>Y-P-8065-0-002-006</v>
          </cell>
          <cell r="D2492" t="str">
            <v>PASLANMAZ K TOPUZ Ø 31,70 SETLI 1/2" DISLI AYNA YUZEY</v>
          </cell>
          <cell r="E2492">
            <v>2</v>
          </cell>
          <cell r="F2492" t="str">
            <v>HAMMADDE DEPO</v>
          </cell>
          <cell r="G2492" t="str">
            <v>AD</v>
          </cell>
          <cell r="H2492">
            <v>249</v>
          </cell>
          <cell r="I2492">
            <v>249</v>
          </cell>
          <cell r="J2492">
            <v>0</v>
          </cell>
          <cell r="K2492">
            <v>0</v>
          </cell>
        </row>
        <row r="2493">
          <cell r="C2493" t="str">
            <v>Y-P-8065-0-002-006</v>
          </cell>
          <cell r="D2493" t="str">
            <v>PASLANMAZ K TOPUZ Ø 31,70 SETLI 1/2" DISLI AYNA YUZEY</v>
          </cell>
          <cell r="E2493">
            <v>3</v>
          </cell>
          <cell r="F2493" t="str">
            <v>ÜRETİM DEPO</v>
          </cell>
          <cell r="G2493" t="str">
            <v>AD</v>
          </cell>
          <cell r="H2493">
            <v>22</v>
          </cell>
          <cell r="I2493">
            <v>1</v>
          </cell>
          <cell r="J2493">
            <v>-21</v>
          </cell>
          <cell r="K2493">
            <v>0</v>
          </cell>
        </row>
        <row r="2494">
          <cell r="C2494" t="str">
            <v>Y-P-8065-0-002-007</v>
          </cell>
          <cell r="D2494" t="str">
            <v>PASLANMAZ 4 YOLLU TOPUZ Ø 28,50 VE Ø 29,00 DELIKLI AYNA YUZEY</v>
          </cell>
          <cell r="E2494">
            <v>2</v>
          </cell>
          <cell r="F2494" t="str">
            <v>HAMMADDE DEPO</v>
          </cell>
          <cell r="G2494" t="str">
            <v>AD</v>
          </cell>
          <cell r="H2494">
            <v>299</v>
          </cell>
          <cell r="I2494">
            <v>299</v>
          </cell>
          <cell r="J2494">
            <v>0</v>
          </cell>
          <cell r="K2494">
            <v>0</v>
          </cell>
        </row>
        <row r="2495">
          <cell r="C2495" t="str">
            <v>Y-P-8065-0-002-007</v>
          </cell>
          <cell r="D2495" t="str">
            <v>PASLANMAZ 4 YOLLU TOPUZ Ø 28,50 VE Ø 29,00 DELIKLI AYNA YUZEY</v>
          </cell>
          <cell r="E2495">
            <v>3</v>
          </cell>
          <cell r="F2495" t="str">
            <v>ÜRETİM DEPO</v>
          </cell>
          <cell r="G2495" t="str">
            <v>AD</v>
          </cell>
          <cell r="H2495">
            <v>41</v>
          </cell>
          <cell r="I2495">
            <v>0</v>
          </cell>
          <cell r="J2495">
            <v>-41</v>
          </cell>
          <cell r="K2495">
            <v>0</v>
          </cell>
        </row>
        <row r="2496">
          <cell r="C2496" t="str">
            <v>Y-P-8066-0-002-002</v>
          </cell>
          <cell r="D2496" t="str">
            <v>PASLANMAZ T TOPUZ Ø 31,70 SETLI AYNA YUZEY</v>
          </cell>
          <cell r="E2496">
            <v>2</v>
          </cell>
          <cell r="F2496" t="str">
            <v>HAMMADDE DEPO</v>
          </cell>
          <cell r="G2496" t="str">
            <v>AD</v>
          </cell>
          <cell r="H2496">
            <v>1308</v>
          </cell>
          <cell r="I2496">
            <v>1308</v>
          </cell>
          <cell r="J2496">
            <v>0</v>
          </cell>
          <cell r="K2496">
            <v>0</v>
          </cell>
        </row>
        <row r="2497">
          <cell r="C2497" t="str">
            <v>Y-P-8066-0-002-002</v>
          </cell>
          <cell r="D2497" t="str">
            <v>PASLANMAZ T TOPUZ Ø 31,70 SETLI AYNA YUZEY</v>
          </cell>
          <cell r="E2497">
            <v>3</v>
          </cell>
          <cell r="F2497" t="str">
            <v>ÜRETİM DEPO</v>
          </cell>
          <cell r="G2497" t="str">
            <v>AD</v>
          </cell>
          <cell r="H2497">
            <v>54</v>
          </cell>
          <cell r="I2497">
            <v>628</v>
          </cell>
          <cell r="J2497">
            <v>574</v>
          </cell>
          <cell r="K2497">
            <v>0</v>
          </cell>
        </row>
        <row r="2498">
          <cell r="C2498" t="str">
            <v>Y-P-8066-0-002-002</v>
          </cell>
          <cell r="D2498" t="str">
            <v>T TOPUZ</v>
          </cell>
          <cell r="E2498">
            <v>9</v>
          </cell>
          <cell r="F2498" t="str">
            <v>RED (KARANTİNA) DEPO</v>
          </cell>
          <cell r="G2498" t="str">
            <v>AD</v>
          </cell>
          <cell r="H2498">
            <v>0</v>
          </cell>
          <cell r="I2498">
            <v>105</v>
          </cell>
          <cell r="J2498">
            <v>105</v>
          </cell>
          <cell r="K2498">
            <v>0</v>
          </cell>
        </row>
        <row r="2499">
          <cell r="C2499" t="str">
            <v>Y-P-8067-0-002-004</v>
          </cell>
          <cell r="D2499" t="str">
            <v>Ø 75 GELENEKSEL RAD.DUVAR FLANŞI Ø 32,10 GOBEKLI M6 SETSCREW DISLI PASLANMAZ AYNA YUZEY</v>
          </cell>
          <cell r="E2499">
            <v>2</v>
          </cell>
          <cell r="F2499" t="str">
            <v>HAMMADDE DEPO</v>
          </cell>
          <cell r="G2499" t="str">
            <v>AD</v>
          </cell>
          <cell r="H2499">
            <v>1427</v>
          </cell>
          <cell r="I2499">
            <v>1427</v>
          </cell>
          <cell r="J2499">
            <v>0</v>
          </cell>
          <cell r="K2499">
            <v>0</v>
          </cell>
        </row>
        <row r="2500">
          <cell r="C2500" t="str">
            <v>Y-P-8067-0-002-005</v>
          </cell>
          <cell r="D2500" t="str">
            <v>Ø 75 GELENEKSEL RAD.DUVAR FLANŞI Ø 28,10 GOBEKLI PASLANMAZ AYNA YUZEY</v>
          </cell>
          <cell r="E2500">
            <v>2</v>
          </cell>
          <cell r="F2500" t="str">
            <v>HAMMADDE DEPO</v>
          </cell>
          <cell r="G2500" t="str">
            <v>AD</v>
          </cell>
          <cell r="H2500">
            <v>501</v>
          </cell>
          <cell r="I2500">
            <v>501</v>
          </cell>
          <cell r="J2500">
            <v>0</v>
          </cell>
          <cell r="K2500">
            <v>0</v>
          </cell>
        </row>
        <row r="2501">
          <cell r="C2501" t="str">
            <v>Y-P-8067-0-002-005</v>
          </cell>
          <cell r="D2501" t="str">
            <v>Ø 75 GELENEKSEL RAD.DUVAR FLANŞI Ø 28,10 GOBEKLI PASLANMAZ AYNA YUZEY</v>
          </cell>
          <cell r="E2501">
            <v>3</v>
          </cell>
          <cell r="F2501" t="str">
            <v>ÜRETİM DEPO</v>
          </cell>
          <cell r="G2501" t="str">
            <v>AD</v>
          </cell>
          <cell r="H2501">
            <v>0</v>
          </cell>
          <cell r="I2501">
            <v>9</v>
          </cell>
          <cell r="J2501">
            <v>9</v>
          </cell>
          <cell r="K2501">
            <v>0</v>
          </cell>
        </row>
        <row r="2502">
          <cell r="C2502" t="str">
            <v>Y-P-8067-0-002-006</v>
          </cell>
          <cell r="D2502" t="str">
            <v>VITRA LOGOLU Ø 75 GELENEKSEL RAD.DUVAR FLANŞI Ø 28,10 GOBEKLI PASLANMAZ AYNA YUZEY</v>
          </cell>
          <cell r="E2502">
            <v>3</v>
          </cell>
          <cell r="F2502" t="str">
            <v>ÜRETİM DEPO</v>
          </cell>
          <cell r="G2502" t="str">
            <v>AD</v>
          </cell>
          <cell r="H2502">
            <v>0</v>
          </cell>
          <cell r="I2502">
            <v>10</v>
          </cell>
          <cell r="J2502">
            <v>10</v>
          </cell>
          <cell r="K2502">
            <v>0</v>
          </cell>
        </row>
        <row r="2503">
          <cell r="C2503" t="str">
            <v>Y-P-8067-0-055-001</v>
          </cell>
          <cell r="D2503" t="str">
            <v>Ø 75 GELENEKSEL RAD.DUVAR FLANŞI Ø 32,10 GOBEKLI M6 SETSCREW DISLI PASLANMAZ PVD POLISHED COPPER</v>
          </cell>
          <cell r="E2503">
            <v>6</v>
          </cell>
          <cell r="F2503" t="str">
            <v>MAMÜL DEPO</v>
          </cell>
          <cell r="G2503" t="str">
            <v>AD</v>
          </cell>
          <cell r="H2503">
            <v>12</v>
          </cell>
          <cell r="I2503">
            <v>12</v>
          </cell>
          <cell r="J2503">
            <v>0</v>
          </cell>
          <cell r="K2503">
            <v>0</v>
          </cell>
        </row>
        <row r="2504">
          <cell r="C2504" t="str">
            <v>Y-P-8067-0-062-001</v>
          </cell>
          <cell r="D2504" t="str">
            <v>Ø 75 GELENEKSEL RAD.DUVAR FLANŞI Ø 32,10 GOBEKLI M6 SETSCREW DISLI PASLANMAZ PAR.ALTN.YZY.</v>
          </cell>
          <cell r="E2504">
            <v>16</v>
          </cell>
          <cell r="F2504" t="str">
            <v>ARGE DEPO</v>
          </cell>
          <cell r="G2504" t="str">
            <v>AD</v>
          </cell>
          <cell r="H2504">
            <v>13</v>
          </cell>
          <cell r="I2504">
            <v>13</v>
          </cell>
          <cell r="J2504">
            <v>0</v>
          </cell>
          <cell r="K2504">
            <v>0</v>
          </cell>
        </row>
        <row r="2505">
          <cell r="C2505" t="str">
            <v>Y-P-8067-0-174-001</v>
          </cell>
          <cell r="D2505" t="str">
            <v>Ø 75 GELENEKSEL RAD.DUVAR FLANŞI Ø 32,10 GOBEKLI M6 SETSCREW DISLI PASLANMAZ PVD POLISHED BRASS</v>
          </cell>
          <cell r="E2505">
            <v>3</v>
          </cell>
          <cell r="F2505" t="str">
            <v>ÜRETİM DEPO</v>
          </cell>
          <cell r="G2505" t="str">
            <v>AD</v>
          </cell>
          <cell r="H2505">
            <v>-56</v>
          </cell>
          <cell r="I2505">
            <v>10</v>
          </cell>
          <cell r="J2505">
            <v>66</v>
          </cell>
          <cell r="K2505">
            <v>0</v>
          </cell>
        </row>
        <row r="2506">
          <cell r="C2506" t="str">
            <v>Y-P-8067-0-174-001</v>
          </cell>
          <cell r="D2506" t="str">
            <v>Ø 75 GELENEKSEL RAD.DUVAR FLANŞI Ø 32,10 GOBEKLI M6 SETSCREW DISLI PASLANMAZ PVD POLISHED BRASS</v>
          </cell>
          <cell r="E2506">
            <v>6</v>
          </cell>
          <cell r="F2506" t="str">
            <v>MAMÜL DEPO</v>
          </cell>
          <cell r="G2506" t="str">
            <v>AD</v>
          </cell>
          <cell r="H2506">
            <v>19</v>
          </cell>
          <cell r="I2506">
            <v>19</v>
          </cell>
          <cell r="J2506">
            <v>0</v>
          </cell>
          <cell r="K2506">
            <v>0</v>
          </cell>
        </row>
        <row r="2507">
          <cell r="C2507" t="str">
            <v>Y-P-8067-0-175-001</v>
          </cell>
          <cell r="D2507" t="str">
            <v>Ø 75 GELENEKSEL RAD.DUVAR FLANŞI Ø 32,10 GOBEKLI M6 SETSCREW DISLI PASLANMAZ PVD BRUSHED BRASS</v>
          </cell>
          <cell r="E2507">
            <v>3</v>
          </cell>
          <cell r="F2507" t="str">
            <v>ÜRETİM DEPO</v>
          </cell>
          <cell r="G2507" t="str">
            <v>AD</v>
          </cell>
          <cell r="H2507">
            <v>83</v>
          </cell>
          <cell r="I2507">
            <v>0</v>
          </cell>
          <cell r="J2507">
            <v>-83</v>
          </cell>
          <cell r="K2507">
            <v>0</v>
          </cell>
        </row>
        <row r="2508">
          <cell r="C2508" t="str">
            <v>Y-P-8067-0-175-001</v>
          </cell>
          <cell r="D2508" t="str">
            <v>Ø 75 GELENEKSEL RAD.DUVAR FLANŞI Ø 32,10 GOBEKLI M6 SETSCREW DISLI PASLANMAZ PVD BRUSHED BRASS</v>
          </cell>
          <cell r="E2508">
            <v>6</v>
          </cell>
          <cell r="F2508" t="str">
            <v>MAMÜL DEPO</v>
          </cell>
          <cell r="G2508" t="str">
            <v>AD</v>
          </cell>
          <cell r="H2508">
            <v>16</v>
          </cell>
          <cell r="I2508">
            <v>16</v>
          </cell>
          <cell r="J2508">
            <v>0</v>
          </cell>
          <cell r="K2508">
            <v>0</v>
          </cell>
        </row>
        <row r="2509">
          <cell r="C2509" t="str">
            <v>Y-P-8067-0-204-001</v>
          </cell>
          <cell r="D2509" t="str">
            <v>Ø 75 GELENEKSEL RAD.DUVAR FLANŞI Ø 32,10 GOBEKLI M6 SETSCREW DISLI PASLANMAZ PVD BRSHED COPPER</v>
          </cell>
          <cell r="E2509">
            <v>6</v>
          </cell>
          <cell r="F2509" t="str">
            <v>MAMÜL DEPO</v>
          </cell>
          <cell r="G2509" t="str">
            <v>AD</v>
          </cell>
          <cell r="H2509">
            <v>6</v>
          </cell>
          <cell r="I2509">
            <v>6</v>
          </cell>
          <cell r="J2509">
            <v>0</v>
          </cell>
          <cell r="K2509">
            <v>0</v>
          </cell>
        </row>
        <row r="2510">
          <cell r="C2510" t="str">
            <v>Y-P-8070-0-000-002</v>
          </cell>
          <cell r="D2510" t="str">
            <v>80 X 120 X 2 MM R7 ROZET AYAGI Ø18 CIFT DELIKLI</v>
          </cell>
          <cell r="E2510">
            <v>2</v>
          </cell>
          <cell r="F2510" t="str">
            <v>HAMMADDE DEPO</v>
          </cell>
          <cell r="G2510" t="str">
            <v>AD</v>
          </cell>
          <cell r="H2510">
            <v>8</v>
          </cell>
          <cell r="I2510">
            <v>8</v>
          </cell>
          <cell r="J2510">
            <v>0</v>
          </cell>
          <cell r="K2510">
            <v>0</v>
          </cell>
        </row>
        <row r="2511">
          <cell r="C2511" t="str">
            <v>Y-P-8070-0-000-003</v>
          </cell>
          <cell r="D2511" t="str">
            <v>80 X 120 X 2 MM R7 ROZET AYAGI Ø25,5 CIFT DELIKLI</v>
          </cell>
          <cell r="E2511">
            <v>2</v>
          </cell>
          <cell r="F2511" t="str">
            <v>HAMMADDE DEPO</v>
          </cell>
          <cell r="G2511" t="str">
            <v>AD</v>
          </cell>
          <cell r="H2511">
            <v>39</v>
          </cell>
          <cell r="I2511">
            <v>39</v>
          </cell>
          <cell r="J2511">
            <v>0</v>
          </cell>
          <cell r="K2511">
            <v>0</v>
          </cell>
        </row>
        <row r="2512">
          <cell r="C2512" t="str">
            <v>Y-P-8070-0-000-004</v>
          </cell>
          <cell r="D2512" t="str">
            <v>50 X 50 X 2 MM KARE ROZET AYAGI 20 X 20 ORTA DELİKLİ</v>
          </cell>
          <cell r="E2512">
            <v>2</v>
          </cell>
          <cell r="F2512" t="str">
            <v>HAMMADDE DEPO</v>
          </cell>
          <cell r="G2512" t="str">
            <v>AD</v>
          </cell>
          <cell r="H2512">
            <v>185</v>
          </cell>
          <cell r="I2512">
            <v>185</v>
          </cell>
          <cell r="J2512">
            <v>0</v>
          </cell>
          <cell r="K2512">
            <v>0</v>
          </cell>
        </row>
        <row r="2513">
          <cell r="C2513" t="str">
            <v>Y-P-8070-0-000-005</v>
          </cell>
          <cell r="D2513" t="str">
            <v>50 X 50 X 2 MM KARE ROZET AYAGI Ø18+Ø21,3 ORTA DELİKLİ R3</v>
          </cell>
          <cell r="E2513">
            <v>2</v>
          </cell>
          <cell r="F2513" t="str">
            <v>HAMMADDE DEPO</v>
          </cell>
          <cell r="G2513" t="str">
            <v>AD</v>
          </cell>
          <cell r="H2513">
            <v>53</v>
          </cell>
          <cell r="I2513">
            <v>53</v>
          </cell>
          <cell r="J2513">
            <v>0</v>
          </cell>
          <cell r="K2513">
            <v>0</v>
          </cell>
        </row>
        <row r="2514">
          <cell r="C2514" t="str">
            <v>Y-P-8070-0-000-007</v>
          </cell>
          <cell r="D2514" t="str">
            <v>60 X 60 X 2 MM KARE ROZET AYAGI Ø25,5 ORTA DELİKLİ R7</v>
          </cell>
          <cell r="E2514">
            <v>2</v>
          </cell>
          <cell r="F2514" t="str">
            <v>HAMMADDE DEPO</v>
          </cell>
          <cell r="G2514" t="str">
            <v>AD</v>
          </cell>
          <cell r="H2514">
            <v>16</v>
          </cell>
          <cell r="I2514">
            <v>16</v>
          </cell>
          <cell r="J2514">
            <v>0</v>
          </cell>
          <cell r="K2514">
            <v>0</v>
          </cell>
        </row>
        <row r="2515">
          <cell r="C2515" t="str">
            <v>Y-P-8070-0-000-009</v>
          </cell>
          <cell r="D2515" t="str">
            <v>Ø30 X 2 MM YUVARLAK ROZET AYAGI Ø25,6 ORTA DELİKLİ</v>
          </cell>
          <cell r="E2515">
            <v>3</v>
          </cell>
          <cell r="F2515" t="str">
            <v>ÜRETİM DEPO</v>
          </cell>
          <cell r="G2515" t="str">
            <v>AD</v>
          </cell>
          <cell r="H2515">
            <v>1</v>
          </cell>
          <cell r="I2515">
            <v>0</v>
          </cell>
          <cell r="J2515">
            <v>-1</v>
          </cell>
          <cell r="K2515">
            <v>0</v>
          </cell>
        </row>
        <row r="2516">
          <cell r="C2516" t="str">
            <v>Y-P-8070-0-000-011</v>
          </cell>
          <cell r="D2516" t="str">
            <v>Ø 50  X 2 MM YUVARLAK ROZET AYAGI Ø18+Ø21,3 ORTA DELİKLİ</v>
          </cell>
          <cell r="E2516">
            <v>2</v>
          </cell>
          <cell r="F2516" t="str">
            <v>HAMMADDE DEPO</v>
          </cell>
          <cell r="G2516" t="str">
            <v>AD</v>
          </cell>
          <cell r="H2516">
            <v>1</v>
          </cell>
          <cell r="I2516">
            <v>1</v>
          </cell>
          <cell r="J2516">
            <v>0</v>
          </cell>
          <cell r="K2516">
            <v>0</v>
          </cell>
        </row>
        <row r="2517">
          <cell r="C2517" t="str">
            <v>Y-P-8070-0-000-011</v>
          </cell>
          <cell r="D2517" t="str">
            <v>Ø 50  X 2 MM YUVARLAK ROZET AYAGI Ø18+Ø21,3 ORTA DELİKLİ</v>
          </cell>
          <cell r="E2517">
            <v>3</v>
          </cell>
          <cell r="F2517" t="str">
            <v>ÜRETİM DEPO</v>
          </cell>
          <cell r="G2517" t="str">
            <v>AD</v>
          </cell>
          <cell r="H2517">
            <v>2</v>
          </cell>
          <cell r="I2517">
            <v>0</v>
          </cell>
          <cell r="J2517">
            <v>-2</v>
          </cell>
          <cell r="K2517">
            <v>0</v>
          </cell>
        </row>
        <row r="2518">
          <cell r="C2518" t="str">
            <v>Y-P-8070-0-000-017</v>
          </cell>
          <cell r="D2518" t="str">
            <v>48 X 48 X 3 MM ROZET AYAGI R96 MM DIS KENAR Ø28 MM ORTA DELİKLİ R3,20 MM</v>
          </cell>
          <cell r="E2518">
            <v>2</v>
          </cell>
          <cell r="F2518" t="str">
            <v>HAMMADDE DEPO</v>
          </cell>
          <cell r="G2518" t="str">
            <v>AD</v>
          </cell>
          <cell r="H2518">
            <v>211</v>
          </cell>
          <cell r="I2518">
            <v>211</v>
          </cell>
          <cell r="J2518">
            <v>0</v>
          </cell>
          <cell r="K2518">
            <v>0</v>
          </cell>
        </row>
        <row r="2519">
          <cell r="C2519" t="str">
            <v>Y-P-8070-0-001-002</v>
          </cell>
          <cell r="D2519" t="str">
            <v>Ø42 X 2 MM YUVARLAK ROZET AYAGI Ø29 ORTA DELİKLİ TRS ROUND Ø32 TEK TRF. BAG. FRC.YZY.</v>
          </cell>
          <cell r="E2519">
            <v>3</v>
          </cell>
          <cell r="F2519" t="str">
            <v>ÜRETİM DEPO</v>
          </cell>
          <cell r="G2519" t="str">
            <v>AD</v>
          </cell>
          <cell r="H2519">
            <v>28</v>
          </cell>
          <cell r="I2519">
            <v>30</v>
          </cell>
          <cell r="J2519">
            <v>2</v>
          </cell>
          <cell r="K2519">
            <v>0</v>
          </cell>
        </row>
        <row r="2520">
          <cell r="C2520" t="str">
            <v>Y-P-8070-0-001-003</v>
          </cell>
          <cell r="D2520" t="str">
            <v>48 X 48 X 3 MM ROZET AYAGI R96 MM DIS KENAR Ø28 MM ORTA DELİKLİ R3,20 MM FIRCA YUZEY</v>
          </cell>
          <cell r="E2520">
            <v>3</v>
          </cell>
          <cell r="F2520" t="str">
            <v>ÜRETİM DEPO</v>
          </cell>
          <cell r="G2520" t="str">
            <v>AD</v>
          </cell>
          <cell r="H2520">
            <v>0</v>
          </cell>
          <cell r="I2520">
            <v>23</v>
          </cell>
          <cell r="J2520">
            <v>23</v>
          </cell>
          <cell r="K2520">
            <v>0</v>
          </cell>
        </row>
        <row r="2521">
          <cell r="C2521" t="str">
            <v>Y-P-8070-0-002-001</v>
          </cell>
          <cell r="D2521" t="str">
            <v>44 x 44 X 2 MM KARE ROZET AYAGI 30,1 X 60,1 ORTA DELİKLİ TRS SQUARE 30X30 TEK TRF. BAG. AY.YZY.</v>
          </cell>
          <cell r="E2521">
            <v>2</v>
          </cell>
          <cell r="F2521" t="str">
            <v>HAMMADDE DEPO</v>
          </cell>
          <cell r="G2521" t="str">
            <v>AD</v>
          </cell>
          <cell r="H2521">
            <v>46</v>
          </cell>
          <cell r="I2521">
            <v>146</v>
          </cell>
          <cell r="J2521">
            <v>100</v>
          </cell>
          <cell r="K2521">
            <v>0</v>
          </cell>
        </row>
        <row r="2522">
          <cell r="C2522" t="str">
            <v>Y-P-8070-0-002-001</v>
          </cell>
          <cell r="D2522" t="str">
            <v>44 x 44 X 2 MM KARE ROZET AYAGI 30,1 X 60,1 ORTA DELİKLİ TRS SQUARE 30X30 TEK TRF. BAG. AY.YZY.</v>
          </cell>
          <cell r="E2522">
            <v>3</v>
          </cell>
          <cell r="F2522" t="str">
            <v>ÜRETİM DEPO</v>
          </cell>
          <cell r="G2522" t="str">
            <v>AD</v>
          </cell>
          <cell r="H2522">
            <v>31</v>
          </cell>
          <cell r="I2522">
            <v>0</v>
          </cell>
          <cell r="J2522">
            <v>-31</v>
          </cell>
          <cell r="K2522">
            <v>0</v>
          </cell>
        </row>
        <row r="2523">
          <cell r="C2523" t="str">
            <v>Y-P-8070-0-002-002</v>
          </cell>
          <cell r="D2523" t="str">
            <v>Ø42 X 2 MM YUVARLAK ROZET AYAGI Ø29 ORTA DELİKLİ TRS ROUND Ø32 TEK TRF. BAG. AY.YZY.</v>
          </cell>
          <cell r="E2523">
            <v>2</v>
          </cell>
          <cell r="F2523" t="str">
            <v>HAMMADDE DEPO</v>
          </cell>
          <cell r="G2523" t="str">
            <v>AD</v>
          </cell>
          <cell r="H2523">
            <v>36</v>
          </cell>
          <cell r="I2523">
            <v>36</v>
          </cell>
          <cell r="J2523">
            <v>0</v>
          </cell>
          <cell r="K2523">
            <v>0</v>
          </cell>
        </row>
        <row r="2524">
          <cell r="C2524" t="str">
            <v>Y-P-8070-0-002-002</v>
          </cell>
          <cell r="D2524" t="str">
            <v>Ø42 X 2 MM YUVARLAK ROZET AYAGI Ø29 ORTA DELİKLİ TRS ROUND Ø32 TEK TRF. BAG. AY.YZY.</v>
          </cell>
          <cell r="E2524">
            <v>3</v>
          </cell>
          <cell r="F2524" t="str">
            <v>ÜRETİM DEPO</v>
          </cell>
          <cell r="G2524" t="str">
            <v>AD</v>
          </cell>
          <cell r="H2524">
            <v>42</v>
          </cell>
          <cell r="I2524">
            <v>0</v>
          </cell>
          <cell r="J2524">
            <v>-42</v>
          </cell>
          <cell r="K2524">
            <v>0</v>
          </cell>
        </row>
        <row r="2525">
          <cell r="C2525" t="str">
            <v>Y-P-8070-0-002-003</v>
          </cell>
          <cell r="D2525" t="str">
            <v>48 X 48 X 3 MM ROZET AYAGI R96 MM DIS KENAR Ø28 MM ORTA DELİKLİ R3,20 MM AYNA YUZEY</v>
          </cell>
          <cell r="E2525">
            <v>3</v>
          </cell>
          <cell r="F2525" t="str">
            <v>ÜRETİM DEPO</v>
          </cell>
          <cell r="G2525" t="str">
            <v>AD</v>
          </cell>
          <cell r="H2525">
            <v>32</v>
          </cell>
          <cell r="I2525">
            <v>0</v>
          </cell>
          <cell r="J2525">
            <v>-32</v>
          </cell>
          <cell r="K2525">
            <v>0</v>
          </cell>
        </row>
        <row r="2526">
          <cell r="C2526" t="str">
            <v>Y-P-8070-0-086-001</v>
          </cell>
          <cell r="D2526" t="str">
            <v>Ø42 X 2 MM YUVARLAK ROZET AYAGI Ø29 ORTA DELİKLİ TRS ROUND Ø32 TEK TRF. BAG. MAT.SYH.RAL9005.10G.PE.</v>
          </cell>
          <cell r="E2526">
            <v>2</v>
          </cell>
          <cell r="F2526" t="str">
            <v>HAMMADDE DEPO</v>
          </cell>
          <cell r="G2526" t="str">
            <v>AD</v>
          </cell>
          <cell r="H2526">
            <v>6</v>
          </cell>
          <cell r="I2526">
            <v>6</v>
          </cell>
          <cell r="J2526">
            <v>0</v>
          </cell>
          <cell r="K2526">
            <v>0</v>
          </cell>
        </row>
        <row r="2527">
          <cell r="C2527" t="str">
            <v>Y-P-8070-0-086-001</v>
          </cell>
          <cell r="D2527" t="str">
            <v>Ø42 X 2 MM YUVARLAK ROZET AYAGI Ø29 ORTA DELİKLİ TRS ROUND Ø32 TEK TRF. BAG. MAT.SYH.RAL9005.10G.PE.</v>
          </cell>
          <cell r="E2527">
            <v>3</v>
          </cell>
          <cell r="F2527" t="str">
            <v>ÜRETİM DEPO</v>
          </cell>
          <cell r="G2527" t="str">
            <v>AD</v>
          </cell>
          <cell r="H2527">
            <v>20</v>
          </cell>
          <cell r="I2527">
            <v>20</v>
          </cell>
          <cell r="J2527">
            <v>0</v>
          </cell>
          <cell r="K2527">
            <v>0</v>
          </cell>
        </row>
        <row r="2528">
          <cell r="C2528" t="str">
            <v>Y-P-8070-0-086-002</v>
          </cell>
          <cell r="D2528" t="str">
            <v>44x44X2 MM KARE ROZET AYAGI 30,1X60,1 ORTA DELİKLİ TRS SQUARE 30X30 TEK TRF. BAG.MAT.SYH.RAL9005.10G</v>
          </cell>
          <cell r="E2528">
            <v>3</v>
          </cell>
          <cell r="F2528" t="str">
            <v>ÜRETİM DEPO</v>
          </cell>
          <cell r="G2528" t="str">
            <v>AD</v>
          </cell>
          <cell r="H2528">
            <v>8</v>
          </cell>
          <cell r="I2528">
            <v>8</v>
          </cell>
          <cell r="J2528">
            <v>0</v>
          </cell>
          <cell r="K2528">
            <v>0</v>
          </cell>
        </row>
        <row r="2529">
          <cell r="C2529" t="str">
            <v>Y-P-8070-0-174-001</v>
          </cell>
          <cell r="D2529" t="str">
            <v>44x44X2 MM KARE ROZET AYAGI 30,1X60,1 ORTA DELİKLİ TRS SQUARE 30X30 TEK TRF. BAG. PVD.POLSHD.BRASS</v>
          </cell>
          <cell r="E2529">
            <v>3</v>
          </cell>
          <cell r="F2529" t="str">
            <v>ÜRETİM DEPO</v>
          </cell>
          <cell r="G2529" t="str">
            <v>AD</v>
          </cell>
          <cell r="H2529">
            <v>55</v>
          </cell>
          <cell r="I2529">
            <v>3</v>
          </cell>
          <cell r="J2529">
            <v>-52</v>
          </cell>
          <cell r="K2529">
            <v>0</v>
          </cell>
        </row>
        <row r="2530">
          <cell r="C2530" t="str">
            <v>Y-P-8070-0-174-002</v>
          </cell>
          <cell r="D2530" t="str">
            <v>Ø42 X 2 MM YUVARLAK ROZET AYAGI Ø29 ORTA DELİKLİ TRS ROUND Ø32 TEK TRF. BAG. PVD.POLSH.BRASS</v>
          </cell>
          <cell r="E2530">
            <v>3</v>
          </cell>
          <cell r="F2530" t="str">
            <v>ÜRETİM DEPO</v>
          </cell>
          <cell r="G2530" t="str">
            <v>AD</v>
          </cell>
          <cell r="H2530">
            <v>2</v>
          </cell>
          <cell r="I2530">
            <v>2</v>
          </cell>
          <cell r="J2530">
            <v>0</v>
          </cell>
          <cell r="K2530">
            <v>0</v>
          </cell>
        </row>
        <row r="2531">
          <cell r="C2531" t="str">
            <v>Y-P-8070-0-175-001</v>
          </cell>
          <cell r="D2531" t="str">
            <v>44x44X2 MM KARE ROZET AYAGI 30,1X60,1 ORTA DELİKLİ TRS SQUARE 30X30 TEK TRF. BAG. PVD.BRSHD.BRASS</v>
          </cell>
          <cell r="E2531">
            <v>3</v>
          </cell>
          <cell r="F2531" t="str">
            <v>ÜRETİM DEPO</v>
          </cell>
          <cell r="G2531" t="str">
            <v>AD</v>
          </cell>
          <cell r="H2531">
            <v>1</v>
          </cell>
          <cell r="I2531">
            <v>1</v>
          </cell>
          <cell r="J2531">
            <v>0</v>
          </cell>
          <cell r="K2531">
            <v>0</v>
          </cell>
        </row>
        <row r="2532">
          <cell r="C2532" t="str">
            <v>Y-P-8074-0-000-001</v>
          </cell>
          <cell r="D2532" t="str">
            <v>Ø 14 MM TORNALANMIS M10 SOMUN INOX</v>
          </cell>
          <cell r="E2532">
            <v>2</v>
          </cell>
          <cell r="F2532" t="str">
            <v>HAMMADDE DEPO</v>
          </cell>
          <cell r="G2532" t="str">
            <v>AD</v>
          </cell>
          <cell r="H2532">
            <v>297</v>
          </cell>
          <cell r="I2532">
            <v>297</v>
          </cell>
          <cell r="J2532">
            <v>0</v>
          </cell>
          <cell r="K2532">
            <v>0</v>
          </cell>
        </row>
        <row r="2533">
          <cell r="C2533" t="str">
            <v>Y-P-8075-0-000-001</v>
          </cell>
          <cell r="D2533" t="str">
            <v>Ø 21,3 X 1 X 38 MM PASLANMAZ KIZAKLI MONTAJ BRAKETI</v>
          </cell>
          <cell r="E2533">
            <v>3</v>
          </cell>
          <cell r="F2533" t="str">
            <v>ÜRETİM DEPO</v>
          </cell>
          <cell r="G2533" t="str">
            <v>AD</v>
          </cell>
          <cell r="H2533">
            <v>2071</v>
          </cell>
          <cell r="I2533">
            <v>587</v>
          </cell>
          <cell r="J2533">
            <v>-1484</v>
          </cell>
          <cell r="K2533">
            <v>0</v>
          </cell>
        </row>
        <row r="2534">
          <cell r="C2534" t="str">
            <v>Y-P-8075-0-001-002</v>
          </cell>
          <cell r="D2534" t="str">
            <v>Ø 21,3 X 55 MM PASLANMAZ DUVAR MONTAJ BRAKETI FIRCA YUZEY</v>
          </cell>
          <cell r="E2534">
            <v>3</v>
          </cell>
          <cell r="F2534" t="str">
            <v>ÜRETİM DEPO</v>
          </cell>
          <cell r="G2534" t="str">
            <v>AD</v>
          </cell>
          <cell r="H2534">
            <v>113</v>
          </cell>
          <cell r="I2534">
            <v>107</v>
          </cell>
          <cell r="J2534">
            <v>-6</v>
          </cell>
          <cell r="K2534">
            <v>0</v>
          </cell>
        </row>
        <row r="2535">
          <cell r="C2535" t="str">
            <v>Y-P-8075-0-001-002</v>
          </cell>
          <cell r="D2535" t="str">
            <v>Ø 21,3 X 55 MM PASLANMAZ DUVAR MONTAJ BRAKETI FIRCA YUZEY</v>
          </cell>
          <cell r="E2535">
            <v>6</v>
          </cell>
          <cell r="F2535" t="str">
            <v>MAMÜL DEPO</v>
          </cell>
          <cell r="G2535" t="str">
            <v>AD</v>
          </cell>
          <cell r="H2535">
            <v>8</v>
          </cell>
          <cell r="I2535">
            <v>8</v>
          </cell>
          <cell r="J2535">
            <v>0</v>
          </cell>
          <cell r="K2535">
            <v>0</v>
          </cell>
        </row>
        <row r="2536">
          <cell r="C2536" t="str">
            <v>Y-P-8075-0-002-002</v>
          </cell>
          <cell r="D2536" t="str">
            <v>Ø 21,3 X 55 MM PASLANMAZ DUVAR MONTAJ BRAKETI AYNA YUZEY</v>
          </cell>
          <cell r="E2536">
            <v>2</v>
          </cell>
          <cell r="F2536" t="str">
            <v>HAMMADDE DEPO</v>
          </cell>
          <cell r="G2536" t="str">
            <v>AD</v>
          </cell>
          <cell r="H2536">
            <v>87</v>
          </cell>
          <cell r="I2536">
            <v>87</v>
          </cell>
          <cell r="J2536">
            <v>0</v>
          </cell>
          <cell r="K2536">
            <v>0</v>
          </cell>
        </row>
        <row r="2537">
          <cell r="C2537" t="str">
            <v>Y-P-8075-0-094-002</v>
          </cell>
          <cell r="D2537" t="str">
            <v>Ø 21,3 X 55 MM PASLANMAZ DUVAR MONTAJ BRAKETI NIGHT.BLACK</v>
          </cell>
          <cell r="E2537">
            <v>6</v>
          </cell>
          <cell r="F2537" t="str">
            <v>MAMÜL DEPO</v>
          </cell>
          <cell r="G2537" t="str">
            <v>AD</v>
          </cell>
          <cell r="H2537">
            <v>3</v>
          </cell>
          <cell r="I2537">
            <v>3</v>
          </cell>
          <cell r="J2537">
            <v>0</v>
          </cell>
          <cell r="K2537">
            <v>0</v>
          </cell>
        </row>
        <row r="2538">
          <cell r="C2538" t="str">
            <v>Y-P-8075-0-149-002</v>
          </cell>
          <cell r="D2538" t="str">
            <v>Ø 21,3 X 55 MM PASLANMAZ DUVAR MONTAJ BRAKETI CLEOPATRA.BEIGE.SALT&amp;PEPPER.(50.A025.18PM)</v>
          </cell>
          <cell r="E2538">
            <v>6</v>
          </cell>
          <cell r="F2538" t="str">
            <v>MAMÜL DEPO</v>
          </cell>
          <cell r="G2538" t="str">
            <v>AD</v>
          </cell>
          <cell r="H2538">
            <v>4</v>
          </cell>
          <cell r="I2538">
            <v>4</v>
          </cell>
          <cell r="J2538">
            <v>0</v>
          </cell>
          <cell r="K2538">
            <v>0</v>
          </cell>
        </row>
        <row r="2539">
          <cell r="C2539" t="str">
            <v>Y-P-8075-0-171-001</v>
          </cell>
          <cell r="D2539" t="str">
            <v>Ø 21,3 X 55 MM PASLANMAZ DUVAR MONTAJ BRAKETI PVD BRSHED BLACK CHROME</v>
          </cell>
          <cell r="E2539">
            <v>6</v>
          </cell>
          <cell r="F2539" t="str">
            <v>MAMÜL DEPO</v>
          </cell>
          <cell r="G2539" t="str">
            <v>AD</v>
          </cell>
          <cell r="H2539">
            <v>4</v>
          </cell>
          <cell r="I2539">
            <v>4</v>
          </cell>
          <cell r="J2539">
            <v>0</v>
          </cell>
          <cell r="K2539">
            <v>0</v>
          </cell>
        </row>
        <row r="2540">
          <cell r="C2540" t="str">
            <v>Y-P-8076-0-000-001</v>
          </cell>
          <cell r="D2540" t="str">
            <v>1/2" PASLANMAZ KURTAGIZLI KISA MANSON Ø 26 X 18 MM</v>
          </cell>
          <cell r="E2540">
            <v>2</v>
          </cell>
          <cell r="F2540" t="str">
            <v>HAMMADDE DEPO</v>
          </cell>
          <cell r="G2540" t="str">
            <v>AD</v>
          </cell>
          <cell r="H2540">
            <v>312</v>
          </cell>
          <cell r="I2540">
            <v>312</v>
          </cell>
          <cell r="J2540">
            <v>0</v>
          </cell>
          <cell r="K2540">
            <v>0</v>
          </cell>
        </row>
        <row r="2541">
          <cell r="C2541" t="str">
            <v>Y-P-8076-0-000-001</v>
          </cell>
          <cell r="D2541" t="str">
            <v>1/2" PASLANMAZ KURTAGIZLI KISA MANSON Ø 26 X 18 MM</v>
          </cell>
          <cell r="E2541">
            <v>3</v>
          </cell>
          <cell r="F2541" t="str">
            <v>ÜRETİM DEPO</v>
          </cell>
          <cell r="G2541" t="str">
            <v>AD</v>
          </cell>
          <cell r="H2541">
            <v>50</v>
          </cell>
          <cell r="I2541">
            <v>0</v>
          </cell>
          <cell r="J2541">
            <v>-50</v>
          </cell>
          <cell r="K2541">
            <v>0</v>
          </cell>
        </row>
        <row r="2542">
          <cell r="C2542" t="str">
            <v>Y-P-8076-0-000-002</v>
          </cell>
          <cell r="D2542" t="str">
            <v>1/2" PASLANMAZ KISA MANSON Ø 26 X 18 MM</v>
          </cell>
          <cell r="E2542">
            <v>2</v>
          </cell>
          <cell r="F2542" t="str">
            <v>HAMMADDE DEPO</v>
          </cell>
          <cell r="G2542" t="str">
            <v>AD</v>
          </cell>
          <cell r="H2542">
            <v>1176</v>
          </cell>
          <cell r="I2542">
            <v>1176</v>
          </cell>
          <cell r="J2542">
            <v>0</v>
          </cell>
          <cell r="K2542">
            <v>0</v>
          </cell>
        </row>
        <row r="2543">
          <cell r="C2543" t="str">
            <v>Y-P-8076-0-000-002</v>
          </cell>
          <cell r="D2543" t="str">
            <v>1/2" PASLANMAZ KISA MANSON Ø 26 X 18 MM</v>
          </cell>
          <cell r="E2543">
            <v>3</v>
          </cell>
          <cell r="F2543" t="str">
            <v>ÜRETİM DEPO</v>
          </cell>
          <cell r="G2543" t="str">
            <v>AD</v>
          </cell>
          <cell r="H2543">
            <v>20</v>
          </cell>
          <cell r="I2543">
            <v>0</v>
          </cell>
          <cell r="J2543">
            <v>-20</v>
          </cell>
          <cell r="K2543">
            <v>0</v>
          </cell>
        </row>
        <row r="2544">
          <cell r="C2544" t="str">
            <v>Y-P-8076-0-000-003</v>
          </cell>
          <cell r="D2544" t="str">
            <v>1/4" PASLANMAZ KISA MANSON Ø17 X 11,20 MM</v>
          </cell>
          <cell r="E2544">
            <v>2</v>
          </cell>
          <cell r="F2544" t="str">
            <v>HAMMADDE DEPO</v>
          </cell>
          <cell r="G2544" t="str">
            <v>AD</v>
          </cell>
          <cell r="H2544">
            <v>460</v>
          </cell>
          <cell r="I2544">
            <v>460</v>
          </cell>
          <cell r="J2544">
            <v>0</v>
          </cell>
          <cell r="K2544">
            <v>0</v>
          </cell>
        </row>
        <row r="2545">
          <cell r="C2545" t="str">
            <v>Y-P-8076-0-000-003</v>
          </cell>
          <cell r="D2545" t="str">
            <v>1/4" PASLANMAZ KISA MANSON Ø17 X 11,20 MM</v>
          </cell>
          <cell r="E2545">
            <v>3</v>
          </cell>
          <cell r="F2545" t="str">
            <v>ÜRETİM DEPO</v>
          </cell>
          <cell r="G2545" t="str">
            <v>AD</v>
          </cell>
          <cell r="H2545">
            <v>0</v>
          </cell>
          <cell r="I2545">
            <v>293</v>
          </cell>
          <cell r="J2545">
            <v>293</v>
          </cell>
          <cell r="K2545">
            <v>0</v>
          </cell>
        </row>
        <row r="2546">
          <cell r="C2546" t="str">
            <v>Y-P-8076-0-000-004</v>
          </cell>
          <cell r="D2546" t="str">
            <v>1/4" PASLANMAZ SETLI MANSON Ø21 X 6 MM (OLGA-GIO-QUADRATO-ORBIT-STEP)</v>
          </cell>
          <cell r="E2546">
            <v>2</v>
          </cell>
          <cell r="F2546" t="str">
            <v>HAMMADDE DEPO</v>
          </cell>
          <cell r="G2546" t="str">
            <v>AD</v>
          </cell>
          <cell r="H2546">
            <v>629</v>
          </cell>
          <cell r="I2546">
            <v>629</v>
          </cell>
          <cell r="J2546">
            <v>0</v>
          </cell>
          <cell r="K2546">
            <v>0</v>
          </cell>
        </row>
        <row r="2547">
          <cell r="C2547" t="str">
            <v>Y-P-8076-0-000-004</v>
          </cell>
          <cell r="D2547" t="str">
            <v>1/4" PASLANMAZ SETLI MANSON Ø21 X 6 MM (OLGA-GIO-QUADRATO-ORBIT-STEP)</v>
          </cell>
          <cell r="E2547">
            <v>3</v>
          </cell>
          <cell r="F2547" t="str">
            <v>ÜRETİM DEPO</v>
          </cell>
          <cell r="G2547" t="str">
            <v>AD</v>
          </cell>
          <cell r="H2547">
            <v>106</v>
          </cell>
          <cell r="I2547">
            <v>0</v>
          </cell>
          <cell r="J2547">
            <v>-106</v>
          </cell>
          <cell r="K2547">
            <v>0</v>
          </cell>
        </row>
        <row r="2548">
          <cell r="C2548" t="str">
            <v>Y-P-8076-0-000-006</v>
          </cell>
          <cell r="D2548" t="str">
            <v>1/2" PASLANMAZ KISA MANSON Ø 21 X 20 MM (TREE)</v>
          </cell>
          <cell r="E2548">
            <v>3</v>
          </cell>
          <cell r="F2548" t="str">
            <v>ÜRETİM DEPO</v>
          </cell>
          <cell r="G2548" t="str">
            <v>AD</v>
          </cell>
          <cell r="H2548">
            <v>0</v>
          </cell>
          <cell r="I2548">
            <v>131</v>
          </cell>
          <cell r="J2548">
            <v>131</v>
          </cell>
          <cell r="K2548">
            <v>0</v>
          </cell>
        </row>
        <row r="2549">
          <cell r="C2549" t="str">
            <v>Y-P-8076-0-000-007</v>
          </cell>
          <cell r="D2549" t="str">
            <v>1/2" PASLANMAZ MANSON Ø24,3 X 10 MM (QUILL)</v>
          </cell>
          <cell r="E2549">
            <v>2</v>
          </cell>
          <cell r="F2549" t="str">
            <v>HAMMADDE DEPO</v>
          </cell>
          <cell r="G2549" t="str">
            <v>AD</v>
          </cell>
          <cell r="H2549">
            <v>79</v>
          </cell>
          <cell r="I2549">
            <v>79</v>
          </cell>
          <cell r="J2549">
            <v>0</v>
          </cell>
          <cell r="K2549">
            <v>0</v>
          </cell>
        </row>
        <row r="2550">
          <cell r="C2550" t="str">
            <v>Y-P-8076-0-000-008</v>
          </cell>
          <cell r="D2550" t="str">
            <v>1/2" PASLANMAZ SETLI MANSON Ø26 X 16 MM (SPIN-STEP)</v>
          </cell>
          <cell r="E2550">
            <v>2</v>
          </cell>
          <cell r="F2550" t="str">
            <v>HAMMADDE DEPO</v>
          </cell>
          <cell r="G2550" t="str">
            <v>AD</v>
          </cell>
          <cell r="H2550">
            <v>105</v>
          </cell>
          <cell r="I2550">
            <v>113</v>
          </cell>
          <cell r="J2550">
            <v>8</v>
          </cell>
          <cell r="K2550">
            <v>0</v>
          </cell>
        </row>
        <row r="2551">
          <cell r="C2551" t="str">
            <v>Y-P-8076-0-000-009</v>
          </cell>
          <cell r="D2551" t="str">
            <v>1/4" PASLANMAZ KISA MANSON Ø16,5 X 7 MM</v>
          </cell>
          <cell r="E2551">
            <v>2</v>
          </cell>
          <cell r="F2551" t="str">
            <v>HAMMADDE DEPO</v>
          </cell>
          <cell r="G2551" t="str">
            <v>AD</v>
          </cell>
          <cell r="H2551">
            <v>177</v>
          </cell>
          <cell r="I2551">
            <v>177</v>
          </cell>
          <cell r="J2551">
            <v>0</v>
          </cell>
          <cell r="K2551">
            <v>0</v>
          </cell>
        </row>
        <row r="2552">
          <cell r="C2552" t="str">
            <v>Y-P-8076-0-000-010</v>
          </cell>
          <cell r="D2552" t="str">
            <v>1/2" PASLANMAZ GZ. BG. MANSON Ø24,3 X 10 MM (HAVSA YONU TERS)</v>
          </cell>
          <cell r="E2552">
            <v>2</v>
          </cell>
          <cell r="F2552" t="str">
            <v>HAMMADDE DEPO</v>
          </cell>
          <cell r="G2552" t="str">
            <v>AD</v>
          </cell>
          <cell r="H2552">
            <v>378</v>
          </cell>
          <cell r="I2552">
            <v>378</v>
          </cell>
          <cell r="J2552">
            <v>0</v>
          </cell>
          <cell r="K2552">
            <v>0</v>
          </cell>
        </row>
        <row r="2553">
          <cell r="C2553" t="str">
            <v>Y-P-8076-0-000-010</v>
          </cell>
          <cell r="D2553" t="str">
            <v>1/2" PASLANMAZ GZ. BG. MANSON Ø24,3 X 10 MM (HAVSA YONU TERS)</v>
          </cell>
          <cell r="E2553">
            <v>3</v>
          </cell>
          <cell r="F2553" t="str">
            <v>ÜRETİM DEPO</v>
          </cell>
          <cell r="G2553" t="str">
            <v>AD</v>
          </cell>
          <cell r="H2553">
            <v>-2</v>
          </cell>
          <cell r="I2553">
            <v>0</v>
          </cell>
          <cell r="J2553">
            <v>2</v>
          </cell>
          <cell r="K2553">
            <v>0</v>
          </cell>
        </row>
        <row r="2554">
          <cell r="C2554" t="str">
            <v>Y-P-8076-0-000-011</v>
          </cell>
          <cell r="D2554" t="str">
            <v>1/4" PASLANMAZ KISA MANSON Ø16,7 X 11,20 MM</v>
          </cell>
          <cell r="E2554">
            <v>2</v>
          </cell>
          <cell r="F2554" t="str">
            <v>HAMMADDE DEPO</v>
          </cell>
          <cell r="G2554" t="str">
            <v>AD</v>
          </cell>
          <cell r="H2554">
            <v>141</v>
          </cell>
          <cell r="I2554">
            <v>141</v>
          </cell>
          <cell r="J2554">
            <v>0</v>
          </cell>
          <cell r="K2554">
            <v>0</v>
          </cell>
        </row>
        <row r="2555">
          <cell r="C2555" t="str">
            <v>Y-P-8122-0-000-001</v>
          </cell>
          <cell r="D2555" t="str">
            <v>Ø30X10 MM 304 KALİTE PASLANMAZ REZİSTANS ÜST TAPASI</v>
          </cell>
          <cell r="E2555">
            <v>2</v>
          </cell>
          <cell r="F2555" t="str">
            <v>HAMMADDE DEPO</v>
          </cell>
          <cell r="G2555" t="str">
            <v>AD</v>
          </cell>
          <cell r="H2555">
            <v>420</v>
          </cell>
          <cell r="I2555">
            <v>420</v>
          </cell>
          <cell r="J2555">
            <v>0</v>
          </cell>
          <cell r="K2555">
            <v>0</v>
          </cell>
        </row>
        <row r="2556">
          <cell r="C2556" t="str">
            <v>Y-P-8122-0-000-001</v>
          </cell>
          <cell r="D2556" t="str">
            <v>Ø30X10 MM 304 KALİTE PASLANMAZ REZİSTANS ÜST TAPASI</v>
          </cell>
          <cell r="E2556">
            <v>3</v>
          </cell>
          <cell r="F2556" t="str">
            <v>ÜRETİM DEPO</v>
          </cell>
          <cell r="G2556" t="str">
            <v>AD</v>
          </cell>
          <cell r="H2556">
            <v>10</v>
          </cell>
          <cell r="I2556">
            <v>5</v>
          </cell>
          <cell r="J2556">
            <v>-5</v>
          </cell>
          <cell r="K2556">
            <v>0</v>
          </cell>
        </row>
        <row r="2557">
          <cell r="C2557" t="str">
            <v>Y-P-8122-0-000-003</v>
          </cell>
          <cell r="D2557" t="str">
            <v>Ø 32 X 10 MM PASLANMAZ REZİSTANS MONTAJ TAPASI</v>
          </cell>
          <cell r="E2557">
            <v>2</v>
          </cell>
          <cell r="F2557" t="str">
            <v>HAMMADDE DEPO</v>
          </cell>
          <cell r="G2557" t="str">
            <v>AD</v>
          </cell>
          <cell r="H2557">
            <v>114</v>
          </cell>
          <cell r="I2557">
            <v>114</v>
          </cell>
          <cell r="J2557">
            <v>0</v>
          </cell>
          <cell r="K2557">
            <v>0</v>
          </cell>
        </row>
        <row r="2558">
          <cell r="C2558" t="str">
            <v>Y-P-8122-0-000-003</v>
          </cell>
          <cell r="D2558" t="str">
            <v>Ø 32 X 10 MM PASLANMAZ REZİSTANS MONTAJ TAPASI</v>
          </cell>
          <cell r="E2558">
            <v>3</v>
          </cell>
          <cell r="F2558" t="str">
            <v>ÜRETİM DEPO</v>
          </cell>
          <cell r="G2558" t="str">
            <v>AD</v>
          </cell>
          <cell r="H2558">
            <v>0</v>
          </cell>
          <cell r="I2558">
            <v>13</v>
          </cell>
          <cell r="J2558">
            <v>13</v>
          </cell>
          <cell r="K2558">
            <v>0</v>
          </cell>
        </row>
        <row r="2559">
          <cell r="C2559" t="str">
            <v>Y-P-8123-0-000-001</v>
          </cell>
          <cell r="D2559" t="str">
            <v>28X28X1,5 MM 304 KALİTE PASLANMAZ REZİSTANS ALT TAPASI</v>
          </cell>
          <cell r="E2559">
            <v>2</v>
          </cell>
          <cell r="F2559" t="str">
            <v>HAMMADDE DEPO</v>
          </cell>
          <cell r="G2559" t="str">
            <v>AD</v>
          </cell>
          <cell r="H2559">
            <v>144</v>
          </cell>
          <cell r="I2559">
            <v>144</v>
          </cell>
          <cell r="J2559">
            <v>0</v>
          </cell>
          <cell r="K2559">
            <v>0</v>
          </cell>
        </row>
        <row r="2560">
          <cell r="C2560" t="str">
            <v>Y-P-8123-0-000-002</v>
          </cell>
          <cell r="D2560" t="str">
            <v>Ø30X1,5 MM 304 KALİTE PASLANMAZ REZİSTANS ALT TAPASI</v>
          </cell>
          <cell r="E2560">
            <v>3</v>
          </cell>
          <cell r="F2560" t="str">
            <v>ÜRETİM DEPO</v>
          </cell>
          <cell r="G2560" t="str">
            <v>AD</v>
          </cell>
          <cell r="H2560">
            <v>23</v>
          </cell>
          <cell r="I2560">
            <v>0</v>
          </cell>
          <cell r="J2560">
            <v>-23</v>
          </cell>
          <cell r="K2560">
            <v>0</v>
          </cell>
        </row>
        <row r="2561">
          <cell r="C2561" t="str">
            <v>Y-P-8125-0-175-001</v>
          </cell>
          <cell r="D2561" t="str">
            <v>Ø 32 PASLANMAZ BORU TAPASI PVD.BRSHED.BRASS</v>
          </cell>
          <cell r="E2561">
            <v>3</v>
          </cell>
          <cell r="F2561" t="str">
            <v>ÜRETİM DEPO</v>
          </cell>
          <cell r="G2561" t="str">
            <v>AD</v>
          </cell>
          <cell r="H2561">
            <v>52</v>
          </cell>
          <cell r="I2561">
            <v>0</v>
          </cell>
          <cell r="J2561">
            <v>-52</v>
          </cell>
          <cell r="K2561">
            <v>0</v>
          </cell>
        </row>
        <row r="2562">
          <cell r="C2562" t="str">
            <v>Y-P-8144-0-000-003</v>
          </cell>
          <cell r="D2562" t="str">
            <v>3/8" X 500 MM PASLANMAZ ORGUSUZ FLEX HORTUM</v>
          </cell>
          <cell r="E2562">
            <v>2</v>
          </cell>
          <cell r="F2562" t="str">
            <v>HAMMADDE DEPO</v>
          </cell>
          <cell r="G2562" t="str">
            <v>AD</v>
          </cell>
          <cell r="H2562">
            <v>121</v>
          </cell>
          <cell r="I2562">
            <v>121</v>
          </cell>
          <cell r="J2562">
            <v>0</v>
          </cell>
          <cell r="K2562">
            <v>0</v>
          </cell>
        </row>
        <row r="2563">
          <cell r="C2563" t="str">
            <v>Y-P-8185-0-000-016</v>
          </cell>
          <cell r="D2563" t="str">
            <v>KULLANIM KILAVUZU SF</v>
          </cell>
          <cell r="E2563">
            <v>3</v>
          </cell>
          <cell r="F2563" t="str">
            <v>ÜRETİM DEPO</v>
          </cell>
          <cell r="G2563" t="str">
            <v>AD</v>
          </cell>
          <cell r="H2563">
            <v>50</v>
          </cell>
          <cell r="I2563">
            <v>0</v>
          </cell>
          <cell r="J2563">
            <v>-50</v>
          </cell>
          <cell r="K2563">
            <v>0</v>
          </cell>
        </row>
        <row r="2564">
          <cell r="C2564" t="str">
            <v>Y-P-8185-0-000-048</v>
          </cell>
          <cell r="D2564" t="str">
            <v>KULLANIM KILAVUZU SPH METRO</v>
          </cell>
          <cell r="E2564">
            <v>3</v>
          </cell>
          <cell r="F2564" t="str">
            <v>ÜRETİM DEPO</v>
          </cell>
          <cell r="G2564" t="str">
            <v>AD</v>
          </cell>
          <cell r="H2564">
            <v>-15</v>
          </cell>
          <cell r="I2564">
            <v>0</v>
          </cell>
          <cell r="J2564">
            <v>15</v>
          </cell>
          <cell r="K2564">
            <v>0</v>
          </cell>
        </row>
        <row r="2565">
          <cell r="C2565" t="str">
            <v>Y-P-8185-0-000-067</v>
          </cell>
          <cell r="D2565" t="str">
            <v>KULLANIM KILAVUZU ZND ASOS (CHIME)</v>
          </cell>
          <cell r="E2565">
            <v>3</v>
          </cell>
          <cell r="F2565" t="str">
            <v>ÜRETİM DEPO</v>
          </cell>
          <cell r="G2565" t="str">
            <v>AD</v>
          </cell>
          <cell r="H2565">
            <v>124</v>
          </cell>
          <cell r="I2565">
            <v>0</v>
          </cell>
          <cell r="J2565">
            <v>-124</v>
          </cell>
          <cell r="K2565">
            <v>0</v>
          </cell>
        </row>
        <row r="2566">
          <cell r="C2566" t="str">
            <v>Y-P-8185-0-000-068</v>
          </cell>
          <cell r="D2566" t="str">
            <v>KULLANIM KILAVUZU ZND TERRA (ALBAN)</v>
          </cell>
          <cell r="E2566">
            <v>3</v>
          </cell>
          <cell r="F2566" t="str">
            <v>ÜRETİM DEPO</v>
          </cell>
          <cell r="G2566" t="str">
            <v>AD</v>
          </cell>
          <cell r="H2566">
            <v>6</v>
          </cell>
          <cell r="I2566">
            <v>0</v>
          </cell>
          <cell r="J2566">
            <v>-6</v>
          </cell>
          <cell r="K2566">
            <v>0</v>
          </cell>
        </row>
        <row r="2567">
          <cell r="C2567" t="str">
            <v>Y-P-8185-0-000-081</v>
          </cell>
          <cell r="D2567" t="str">
            <v>KULLANIM KILAVUZU ZND TRENDY (PERA)</v>
          </cell>
          <cell r="E2567">
            <v>3</v>
          </cell>
          <cell r="F2567" t="str">
            <v>ÜRETİM DEPO</v>
          </cell>
          <cell r="G2567" t="str">
            <v>AD</v>
          </cell>
          <cell r="H2567">
            <v>12</v>
          </cell>
          <cell r="I2567">
            <v>0</v>
          </cell>
          <cell r="J2567">
            <v>-12</v>
          </cell>
          <cell r="K2567">
            <v>0</v>
          </cell>
        </row>
        <row r="2568">
          <cell r="C2568" t="str">
            <v>Y-P-8185-0-000-082</v>
          </cell>
          <cell r="D2568" t="str">
            <v>KULLANIM KILAVUZU ZND OLGA</v>
          </cell>
          <cell r="E2568">
            <v>3</v>
          </cell>
          <cell r="F2568" t="str">
            <v>ÜRETİM DEPO</v>
          </cell>
          <cell r="G2568" t="str">
            <v>AD</v>
          </cell>
          <cell r="H2568">
            <v>10</v>
          </cell>
          <cell r="I2568">
            <v>0</v>
          </cell>
          <cell r="J2568">
            <v>-10</v>
          </cell>
          <cell r="K2568">
            <v>0</v>
          </cell>
        </row>
        <row r="2569">
          <cell r="C2569" t="str">
            <v>Y-P-8185-0-000-085</v>
          </cell>
          <cell r="D2569" t="str">
            <v>KULLANIM KILAVUZU ZND ELEKTRIKLI ASOS (ELEKTRIKLI CHIME)</v>
          </cell>
          <cell r="E2569">
            <v>3</v>
          </cell>
          <cell r="F2569" t="str">
            <v>ÜRETİM DEPO</v>
          </cell>
          <cell r="G2569" t="str">
            <v>AD</v>
          </cell>
          <cell r="H2569">
            <v>4</v>
          </cell>
          <cell r="I2569">
            <v>0</v>
          </cell>
          <cell r="J2569">
            <v>-4</v>
          </cell>
          <cell r="K2569">
            <v>0</v>
          </cell>
        </row>
        <row r="2570">
          <cell r="C2570" t="str">
            <v>Y-P-8187-0-000-048</v>
          </cell>
          <cell r="D2570" t="str">
            <v>930 X 650 X 160 MM IC OLCULU KARTON KUTU</v>
          </cell>
          <cell r="E2570">
            <v>3</v>
          </cell>
          <cell r="F2570" t="str">
            <v>ÜRETİM DEPO</v>
          </cell>
          <cell r="G2570" t="str">
            <v>AD</v>
          </cell>
          <cell r="H2570">
            <v>10</v>
          </cell>
          <cell r="I2570">
            <v>0</v>
          </cell>
          <cell r="J2570">
            <v>-10</v>
          </cell>
          <cell r="K2570">
            <v>0</v>
          </cell>
        </row>
        <row r="2571">
          <cell r="C2571" t="str">
            <v>Y-P-8214-0-110-001</v>
          </cell>
          <cell r="D2571" t="str">
            <v>Ø 28 X 28 MM TUANA BORNOZ ASKILIGI UST PARCA KROM</v>
          </cell>
          <cell r="E2571">
            <v>6</v>
          </cell>
          <cell r="F2571" t="str">
            <v>MAMÜL DEPO</v>
          </cell>
          <cell r="G2571" t="str">
            <v>AD</v>
          </cell>
          <cell r="H2571">
            <v>20</v>
          </cell>
          <cell r="I2571">
            <v>20</v>
          </cell>
          <cell r="J2571">
            <v>0</v>
          </cell>
          <cell r="K2571">
            <v>0</v>
          </cell>
        </row>
        <row r="2572">
          <cell r="C2572" t="str">
            <v>Y-P-8225-0-131-056</v>
          </cell>
          <cell r="D2572" t="str">
            <v>30 X 30 X 1,2 X 1190 MM BLUES (SRP) 20 DELIKLI KOLLEKTOR</v>
          </cell>
          <cell r="E2572">
            <v>25</v>
          </cell>
          <cell r="F2572" t="str">
            <v>HURDA ATIK DEPO</v>
          </cell>
          <cell r="G2572" t="str">
            <v>AD</v>
          </cell>
          <cell r="H2572">
            <v>0</v>
          </cell>
          <cell r="I2572">
            <v>1</v>
          </cell>
          <cell r="J2572">
            <v>1</v>
          </cell>
          <cell r="K2572">
            <v>0</v>
          </cell>
        </row>
        <row r="2573">
          <cell r="C2573" t="str">
            <v>Y-P-8225-0-131-084</v>
          </cell>
          <cell r="D2573" t="str">
            <v>30 X 30 X 1,2 X 1400 MM LARISSA (JE) 8 DELIKLI KOLLEKTOR</v>
          </cell>
          <cell r="E2573">
            <v>3</v>
          </cell>
          <cell r="F2573" t="str">
            <v>ÜRETİM DEPO</v>
          </cell>
          <cell r="G2573" t="str">
            <v>AD</v>
          </cell>
          <cell r="H2573">
            <v>0</v>
          </cell>
          <cell r="I2573">
            <v>100</v>
          </cell>
          <cell r="J2573">
            <v>100</v>
          </cell>
          <cell r="K2573">
            <v>0</v>
          </cell>
        </row>
        <row r="2574">
          <cell r="C2574" t="str">
            <v>Y-P-8225-0-131-154</v>
          </cell>
          <cell r="D2574" t="str">
            <v>BLAZE KOLLEKTÖR</v>
          </cell>
          <cell r="E2574">
            <v>9</v>
          </cell>
          <cell r="F2574" t="str">
            <v>RED (KARANTİNA) DEPO</v>
          </cell>
          <cell r="G2574" t="str">
            <v>AD</v>
          </cell>
          <cell r="H2574">
            <v>0</v>
          </cell>
          <cell r="I2574">
            <v>26</v>
          </cell>
          <cell r="J2574">
            <v>26</v>
          </cell>
          <cell r="K2574">
            <v>0</v>
          </cell>
        </row>
        <row r="2575">
          <cell r="C2575" t="str">
            <v>Y-P-8225-0-131-229</v>
          </cell>
          <cell r="D2575" t="str">
            <v>30 X 30 X 1,5 X 770 MM ADONIS 10 DELIKLI KOLLEKTOR</v>
          </cell>
          <cell r="E2575">
            <v>3</v>
          </cell>
          <cell r="F2575" t="str">
            <v>ÜRETİM DEPO</v>
          </cell>
          <cell r="G2575" t="str">
            <v>AD</v>
          </cell>
          <cell r="H2575">
            <v>-6</v>
          </cell>
          <cell r="I2575">
            <v>0</v>
          </cell>
          <cell r="J2575">
            <v>6</v>
          </cell>
          <cell r="K2575">
            <v>0</v>
          </cell>
        </row>
        <row r="2576">
          <cell r="C2576" t="str">
            <v>Y-P-8225-0-131-231</v>
          </cell>
          <cell r="D2576" t="str">
            <v>30 X 30 X 1,5 X 800 MM DIVA 6 DELIKLI KOLLEKTOR</v>
          </cell>
          <cell r="E2576">
            <v>3</v>
          </cell>
          <cell r="F2576" t="str">
            <v>ÜRETİM DEPO</v>
          </cell>
          <cell r="G2576" t="str">
            <v>AD</v>
          </cell>
          <cell r="H2576">
            <v>8</v>
          </cell>
          <cell r="I2576">
            <v>0</v>
          </cell>
          <cell r="J2576">
            <v>-8</v>
          </cell>
          <cell r="K2576">
            <v>0</v>
          </cell>
        </row>
        <row r="2577">
          <cell r="C2577" t="str">
            <v>Y-P-8225-0-131-232</v>
          </cell>
          <cell r="D2577" t="str">
            <v>30 X 30 X 1,5 X 800 MM LIANA (QH) 4 DELIKLI KOLLEKTOR</v>
          </cell>
          <cell r="E2577">
            <v>3</v>
          </cell>
          <cell r="F2577" t="str">
            <v>ÜRETİM DEPO</v>
          </cell>
          <cell r="G2577" t="str">
            <v>AD</v>
          </cell>
          <cell r="H2577">
            <v>2</v>
          </cell>
          <cell r="I2577">
            <v>0</v>
          </cell>
          <cell r="J2577">
            <v>-2</v>
          </cell>
          <cell r="K2577">
            <v>0</v>
          </cell>
        </row>
        <row r="2578">
          <cell r="C2578" t="str">
            <v>Y-P-8226-0-130-052</v>
          </cell>
          <cell r="D2578" t="str">
            <v>Ø 32 X 1,2 X 800 MM EVERSLEY (TR) 12 DELIKLI KOLLEKTOR</v>
          </cell>
          <cell r="E2578">
            <v>3</v>
          </cell>
          <cell r="F2578" t="str">
            <v>ÜRETİM DEPO</v>
          </cell>
          <cell r="G2578" t="str">
            <v>AD</v>
          </cell>
          <cell r="H2578">
            <v>6</v>
          </cell>
          <cell r="I2578">
            <v>0</v>
          </cell>
          <cell r="J2578">
            <v>-6</v>
          </cell>
          <cell r="K2578">
            <v>0</v>
          </cell>
        </row>
        <row r="2579">
          <cell r="C2579" t="str">
            <v>Y-P-8227-0-131-090</v>
          </cell>
          <cell r="D2579" t="str">
            <v>30 X 40 X 1,2 X 40 MM ON/OFF 1 DELİKLİ ANAHTAR PROFILI</v>
          </cell>
          <cell r="E2579">
            <v>3</v>
          </cell>
          <cell r="F2579" t="str">
            <v>ÜRETİM DEPO</v>
          </cell>
          <cell r="G2579" t="str">
            <v>AD</v>
          </cell>
          <cell r="H2579">
            <v>93</v>
          </cell>
          <cell r="I2579">
            <v>0</v>
          </cell>
          <cell r="J2579">
            <v>-93</v>
          </cell>
          <cell r="K2579">
            <v>0</v>
          </cell>
        </row>
        <row r="2580">
          <cell r="C2580" t="str">
            <v>Y-P-8228-0-130-014</v>
          </cell>
          <cell r="D2580" t="str">
            <v>Ø 32 X 1,5 X 100 MM ROUND Ø32 SE 2 DELIKLI KOL</v>
          </cell>
          <cell r="E2580">
            <v>3</v>
          </cell>
          <cell r="F2580" t="str">
            <v>ÜRETİM DEPO</v>
          </cell>
          <cell r="G2580" t="str">
            <v>AD</v>
          </cell>
          <cell r="H2580">
            <v>0</v>
          </cell>
          <cell r="I2580">
            <v>101</v>
          </cell>
          <cell r="J2580">
            <v>101</v>
          </cell>
          <cell r="K2580">
            <v>0</v>
          </cell>
        </row>
        <row r="2581">
          <cell r="C2581" t="str">
            <v>Y-P-8228-0-130-030</v>
          </cell>
          <cell r="D2581" t="str">
            <v>Ø 51 X 1,2 X 498 MM ASOS 2 DELIKLI ON BORU</v>
          </cell>
          <cell r="E2581">
            <v>3</v>
          </cell>
          <cell r="F2581" t="str">
            <v>ÜRETİM DEPO</v>
          </cell>
          <cell r="G2581" t="str">
            <v>AD</v>
          </cell>
          <cell r="H2581">
            <v>0</v>
          </cell>
          <cell r="I2581">
            <v>303</v>
          </cell>
          <cell r="J2581">
            <v>303</v>
          </cell>
          <cell r="K2581">
            <v>0</v>
          </cell>
        </row>
        <row r="2582">
          <cell r="C2582" t="str">
            <v>Y-P-8229-0-131-081</v>
          </cell>
          <cell r="D2582" t="str">
            <v>30 X 30 X 1,2 X 1380 MM ASOS 8 DELIKLI KOLLEKTOR KAPAK KAYNAKLI (DISLI)</v>
          </cell>
          <cell r="E2582">
            <v>3</v>
          </cell>
          <cell r="F2582" t="str">
            <v>ÜRETİM DEPO</v>
          </cell>
          <cell r="G2582" t="str">
            <v>AD</v>
          </cell>
          <cell r="H2582">
            <v>0</v>
          </cell>
          <cell r="I2582">
            <v>1</v>
          </cell>
          <cell r="J2582">
            <v>1</v>
          </cell>
          <cell r="K2582">
            <v>0</v>
          </cell>
        </row>
        <row r="2583">
          <cell r="C2583" t="str">
            <v>Y-P-8229-0-131-105</v>
          </cell>
          <cell r="D2583" t="str">
            <v>30 X 30 X 1,2 X 1760 MM ASOS 10 DELIKLI KOLLEKTOR KAPAK KAYNAKLI (DISLI)</v>
          </cell>
          <cell r="E2583">
            <v>3</v>
          </cell>
          <cell r="F2583" t="str">
            <v>ÜRETİM DEPO</v>
          </cell>
          <cell r="G2583" t="str">
            <v>AD</v>
          </cell>
          <cell r="H2583">
            <v>3</v>
          </cell>
          <cell r="I2583">
            <v>3</v>
          </cell>
          <cell r="J2583">
            <v>0</v>
          </cell>
          <cell r="K2583">
            <v>0</v>
          </cell>
        </row>
        <row r="2584">
          <cell r="C2584" t="str">
            <v>Y-P-8229-0-131-140</v>
          </cell>
          <cell r="D2584" t="str">
            <v>30 X 30 X 1,5 X 900 MM DIVA (JE) 6 DELIKLI KOLLEKTOR KAPAK KAYNAKLI (DISLI+KOR)</v>
          </cell>
          <cell r="E2584">
            <v>3</v>
          </cell>
          <cell r="F2584" t="str">
            <v>ÜRETİM DEPO</v>
          </cell>
          <cell r="G2584" t="str">
            <v>AD</v>
          </cell>
          <cell r="H2584">
            <v>18</v>
          </cell>
          <cell r="I2584">
            <v>8</v>
          </cell>
          <cell r="J2584">
            <v>-10</v>
          </cell>
          <cell r="K2584">
            <v>0</v>
          </cell>
        </row>
        <row r="2585">
          <cell r="C2585" t="str">
            <v>Y-P-8229-0-131-156</v>
          </cell>
          <cell r="D2585" t="str">
            <v>30 X 30 X 1,5 X 1200 MM BLAZE 10 DELIKLI KOLLEKTOR KAPAK KAYNAKLI (DISLI)</v>
          </cell>
          <cell r="E2585">
            <v>3</v>
          </cell>
          <cell r="F2585" t="str">
            <v>ÜRETİM DEPO</v>
          </cell>
          <cell r="G2585" t="str">
            <v>AD</v>
          </cell>
          <cell r="H2585">
            <v>136</v>
          </cell>
          <cell r="I2585">
            <v>0</v>
          </cell>
          <cell r="J2585">
            <v>-136</v>
          </cell>
          <cell r="K2585">
            <v>0</v>
          </cell>
        </row>
        <row r="2586">
          <cell r="C2586" t="str">
            <v>Y-P-8229-0-131-250</v>
          </cell>
          <cell r="D2586" t="str">
            <v>30 X 40 X 1,2 X 1380 MM ASOS ELEKTRIKLI 8 DELIKLI KOLLEKTOR KAPAK KAYNAKLI (DISLI)</v>
          </cell>
          <cell r="E2586">
            <v>3</v>
          </cell>
          <cell r="F2586" t="str">
            <v>ÜRETİM DEPO</v>
          </cell>
          <cell r="G2586" t="str">
            <v>AD</v>
          </cell>
          <cell r="H2586">
            <v>2</v>
          </cell>
          <cell r="I2586">
            <v>2</v>
          </cell>
          <cell r="J2586">
            <v>0</v>
          </cell>
          <cell r="K2586">
            <v>0</v>
          </cell>
        </row>
        <row r="2587">
          <cell r="C2587" t="str">
            <v>Y-P-8230-0-130-004</v>
          </cell>
          <cell r="D2587" t="str">
            <v>Ø 32 X 1 X 1200 MM LINA 18 DELIKLI KOLLEKTOR KAPAK KAYNAKLI (DISLI)</v>
          </cell>
          <cell r="E2587">
            <v>3</v>
          </cell>
          <cell r="F2587" t="str">
            <v>ÜRETİM DEPO</v>
          </cell>
          <cell r="G2587" t="str">
            <v>AD</v>
          </cell>
          <cell r="H2587">
            <v>1</v>
          </cell>
          <cell r="I2587">
            <v>1</v>
          </cell>
          <cell r="J2587">
            <v>0</v>
          </cell>
          <cell r="K2587">
            <v>0</v>
          </cell>
        </row>
        <row r="2588">
          <cell r="C2588" t="str">
            <v>Y-P-8230-0-130-021</v>
          </cell>
          <cell r="D2588" t="str">
            <v>Ø 32 X 1,2 X 1200 MM EVERSLEY (TR) 18 DELIKLI KOLLEKTOR KAPAK KAYNAKLI (DISLI)</v>
          </cell>
          <cell r="E2588">
            <v>3</v>
          </cell>
          <cell r="F2588" t="str">
            <v>ÜRETİM DEPO</v>
          </cell>
          <cell r="G2588" t="str">
            <v>AD</v>
          </cell>
          <cell r="H2588">
            <v>32</v>
          </cell>
          <cell r="I2588">
            <v>0</v>
          </cell>
          <cell r="J2588">
            <v>-32</v>
          </cell>
          <cell r="K2588">
            <v>0</v>
          </cell>
        </row>
        <row r="2589">
          <cell r="C2589" t="str">
            <v>Y-P-8230-0-130-028</v>
          </cell>
          <cell r="D2589" t="str">
            <v>Ø 32 X 1,2 X 1600 MM LINA (VR) 23 DELIKLI KOLLEKTOR KAPAK KAYNAKLI (DISLI)</v>
          </cell>
          <cell r="E2589">
            <v>3</v>
          </cell>
          <cell r="F2589" t="str">
            <v>ÜRETİM DEPO</v>
          </cell>
          <cell r="G2589" t="str">
            <v>AD</v>
          </cell>
          <cell r="H2589">
            <v>-22</v>
          </cell>
          <cell r="I2589">
            <v>0</v>
          </cell>
          <cell r="J2589">
            <v>22</v>
          </cell>
          <cell r="K2589">
            <v>0</v>
          </cell>
        </row>
        <row r="2590">
          <cell r="C2590" t="str">
            <v>Y-P-8230-0-130-088</v>
          </cell>
          <cell r="D2590" t="str">
            <v>Ø 25 X 1 X 740 MM MED.ARABA DELIKSIZ BORU DİŞLİ YATAK KAYNAKLI</v>
          </cell>
          <cell r="E2590">
            <v>3</v>
          </cell>
          <cell r="F2590" t="str">
            <v>ÜRETİM DEPO</v>
          </cell>
          <cell r="G2590" t="str">
            <v>AD</v>
          </cell>
          <cell r="H2590">
            <v>204</v>
          </cell>
          <cell r="I2590">
            <v>0</v>
          </cell>
          <cell r="J2590">
            <v>-204</v>
          </cell>
          <cell r="K2590">
            <v>0</v>
          </cell>
        </row>
        <row r="2591">
          <cell r="C2591" t="str">
            <v>Y-P-8231-0-131-090</v>
          </cell>
          <cell r="D2591" t="str">
            <v>50 X 10 X 1,2 X 500 MM OCTAGON 2 DELIKLI ON BORU KAPAK KAYNAKLI (KOR)</v>
          </cell>
          <cell r="E2591">
            <v>3</v>
          </cell>
          <cell r="F2591" t="str">
            <v>ÜRETİM DEPO</v>
          </cell>
          <cell r="G2591" t="str">
            <v>AD</v>
          </cell>
          <cell r="H2591">
            <v>7</v>
          </cell>
          <cell r="I2591">
            <v>0</v>
          </cell>
          <cell r="J2591">
            <v>-7</v>
          </cell>
          <cell r="K2591">
            <v>0</v>
          </cell>
        </row>
        <row r="2592">
          <cell r="C2592" t="str">
            <v>Y-P-8233-0-001-023</v>
          </cell>
          <cell r="D2592" t="str">
            <v>30 X 30 X 1,2 X 770 MM VISTA 12 DELIKLI KOLLEKTOR KAPAK KAYNAKLI (DISLI) FIRCA YUZEY POLISAJLI</v>
          </cell>
          <cell r="E2592">
            <v>3</v>
          </cell>
          <cell r="F2592" t="str">
            <v>ÜRETİM DEPO</v>
          </cell>
          <cell r="G2592" t="str">
            <v>AD</v>
          </cell>
          <cell r="H2592">
            <v>0</v>
          </cell>
          <cell r="I2592">
            <v>2</v>
          </cell>
          <cell r="J2592">
            <v>2</v>
          </cell>
          <cell r="K2592">
            <v>0</v>
          </cell>
        </row>
        <row r="2593">
          <cell r="C2593" t="str">
            <v>Y-P-8233-0-001-039</v>
          </cell>
          <cell r="D2593" t="str">
            <v>30 X 30 X 1,2 X 1000 MM TERRA 6 DELIKLI KOLLEKTOR KAPAK KAYNAKLI (DISLI) FIRCA YUZEY POLISAJLI</v>
          </cell>
          <cell r="E2593">
            <v>3</v>
          </cell>
          <cell r="F2593" t="str">
            <v>ÜRETİM DEPO</v>
          </cell>
          <cell r="G2593" t="str">
            <v>AD</v>
          </cell>
          <cell r="H2593">
            <v>1</v>
          </cell>
          <cell r="I2593">
            <v>0</v>
          </cell>
          <cell r="J2593">
            <v>-1</v>
          </cell>
          <cell r="K2593">
            <v>0</v>
          </cell>
        </row>
        <row r="2594">
          <cell r="C2594" t="str">
            <v>Y-P-8233-0-001-058</v>
          </cell>
          <cell r="D2594" t="str">
            <v>30 X 30 X 1,2 X 1400 MM RADO 21 DELIKLI KOLLEKTOR KAPAK KAYNAKLI (DISLI) FIRCA YUZEY POLISAJLI</v>
          </cell>
          <cell r="E2594">
            <v>3</v>
          </cell>
          <cell r="F2594" t="str">
            <v>ÜRETİM DEPO</v>
          </cell>
          <cell r="G2594" t="str">
            <v>AD</v>
          </cell>
          <cell r="H2594">
            <v>2</v>
          </cell>
          <cell r="I2594">
            <v>0</v>
          </cell>
          <cell r="J2594">
            <v>-2</v>
          </cell>
          <cell r="K2594">
            <v>0</v>
          </cell>
        </row>
        <row r="2595">
          <cell r="C2595" t="str">
            <v>Y-P-8233-0-001-068</v>
          </cell>
          <cell r="D2595" t="str">
            <v>30 X 30 X 1,2 X 1760 MM ASOS 10 DELIKLI KOLLEKTOR KAPAK KAYNAKLI (DISLI) FIRCA YUZEY POLISAJLI</v>
          </cell>
          <cell r="E2595">
            <v>25</v>
          </cell>
          <cell r="F2595" t="str">
            <v>HURDA ATIK DEPO</v>
          </cell>
          <cell r="G2595" t="str">
            <v>AD</v>
          </cell>
          <cell r="H2595">
            <v>0</v>
          </cell>
          <cell r="I2595">
            <v>1</v>
          </cell>
          <cell r="J2595">
            <v>1</v>
          </cell>
          <cell r="K2595">
            <v>0</v>
          </cell>
        </row>
        <row r="2596">
          <cell r="C2596" t="str">
            <v>Y-P-8233-0-001-089</v>
          </cell>
          <cell r="D2596" t="str">
            <v>30 X 30 X 1,2 X 980 MM WAVE 8 DELIKLI KOLLEKTOR KAPAK KAYNAKLI (DISLI) FIRCA YUZEY POLISAJLI</v>
          </cell>
          <cell r="E2596">
            <v>3</v>
          </cell>
          <cell r="F2596" t="str">
            <v>ÜRETİM DEPO</v>
          </cell>
          <cell r="G2596" t="str">
            <v>AD</v>
          </cell>
          <cell r="H2596">
            <v>0</v>
          </cell>
          <cell r="I2596">
            <v>4</v>
          </cell>
          <cell r="J2596">
            <v>4</v>
          </cell>
          <cell r="K2596">
            <v>0</v>
          </cell>
        </row>
        <row r="2597">
          <cell r="C2597" t="str">
            <v>Y-P-8233-0-001-140</v>
          </cell>
          <cell r="D2597" t="str">
            <v>30 X 30 X 1,5 X 770 MM ADONIS 10 DELIKLI KOLLEKTOR KAPAK KAYNAKLI (DISLI) FIRCA YUZEY POLISAJLI</v>
          </cell>
          <cell r="E2597">
            <v>3</v>
          </cell>
          <cell r="F2597" t="str">
            <v>ÜRETİM DEPO</v>
          </cell>
          <cell r="G2597" t="str">
            <v>AD</v>
          </cell>
          <cell r="H2597">
            <v>8</v>
          </cell>
          <cell r="I2597">
            <v>0</v>
          </cell>
          <cell r="J2597">
            <v>-8</v>
          </cell>
          <cell r="K2597">
            <v>0</v>
          </cell>
        </row>
        <row r="2598">
          <cell r="C2598" t="str">
            <v>Y-P-8233-0-002-001</v>
          </cell>
          <cell r="D2598" t="str">
            <v>30 X 30 X 1,2 X 1000 MM ASOS 6 DELIKLI KOLLEKTOR KAPAK KAYNAKLI (DISLI) AYNA YUZEY POLISAJLI</v>
          </cell>
          <cell r="E2598">
            <v>3</v>
          </cell>
          <cell r="F2598" t="str">
            <v>ÜRETİM DEPO</v>
          </cell>
          <cell r="G2598" t="str">
            <v>AD</v>
          </cell>
          <cell r="H2598">
            <v>64</v>
          </cell>
          <cell r="I2598">
            <v>64</v>
          </cell>
          <cell r="J2598">
            <v>0</v>
          </cell>
          <cell r="K2598">
            <v>0</v>
          </cell>
        </row>
        <row r="2599">
          <cell r="C2599" t="str">
            <v>Y-P-8233-0-002-005</v>
          </cell>
          <cell r="D2599" t="str">
            <v>30 X 30 X 1,2 X 1000 MM LARISSA (JE) 6 DELIKLI KOLLEKTOR KAPAK KAYNAKLI (DISLI) AYNA YUZEY POLISAJLI</v>
          </cell>
          <cell r="E2599">
            <v>3</v>
          </cell>
          <cell r="F2599" t="str">
            <v>ÜRETİM DEPO</v>
          </cell>
          <cell r="G2599" t="str">
            <v>AD</v>
          </cell>
          <cell r="H2599">
            <v>0</v>
          </cell>
          <cell r="I2599">
            <v>139</v>
          </cell>
          <cell r="J2599">
            <v>139</v>
          </cell>
          <cell r="K2599">
            <v>0</v>
          </cell>
        </row>
        <row r="2600">
          <cell r="C2600" t="str">
            <v>Y-P-8233-0-002-018</v>
          </cell>
          <cell r="D2600" t="str">
            <v>30 X 30 X 1,2 X 1000 MM SIERRA (JE) 6 DELIKLI KOLLEKTOR KAPAK KAYNAKLI (DISLI) AYNA YUZEY POLISAJLI</v>
          </cell>
          <cell r="E2600">
            <v>3</v>
          </cell>
          <cell r="F2600" t="str">
            <v>ÜRETİM DEPO</v>
          </cell>
          <cell r="G2600" t="str">
            <v>AD</v>
          </cell>
          <cell r="H2600">
            <v>0</v>
          </cell>
          <cell r="I2600">
            <v>2</v>
          </cell>
          <cell r="J2600">
            <v>2</v>
          </cell>
          <cell r="K2600">
            <v>0</v>
          </cell>
        </row>
        <row r="2601">
          <cell r="C2601" t="str">
            <v>Y-P-8233-0-002-047</v>
          </cell>
          <cell r="D2601" t="str">
            <v>30 X 30 X 1,2 X 1380 MM ASOS 8 DELIKLI KOLLEKTOR KAPAK KAYNAKLI (DISLI) AYNA YUZEY POLISAJLI</v>
          </cell>
          <cell r="E2601">
            <v>3</v>
          </cell>
          <cell r="F2601" t="str">
            <v>ÜRETİM DEPO</v>
          </cell>
          <cell r="G2601" t="str">
            <v>AD</v>
          </cell>
          <cell r="H2601">
            <v>0</v>
          </cell>
          <cell r="I2601">
            <v>76</v>
          </cell>
          <cell r="J2601">
            <v>76</v>
          </cell>
          <cell r="K2601">
            <v>0</v>
          </cell>
        </row>
        <row r="2602">
          <cell r="C2602" t="str">
            <v>Y-P-8233-0-002-051</v>
          </cell>
          <cell r="D2602" t="str">
            <v>30 X 30 X 1,2 X 1400 MM LARISSA (JE) 8 DELIKLI KOLLEKTOR KAPAK KAYNAKLI (DISLI) AYNA YUZEY POLISAJLI</v>
          </cell>
          <cell r="E2602">
            <v>3</v>
          </cell>
          <cell r="F2602" t="str">
            <v>ÜRETİM DEPO</v>
          </cell>
          <cell r="G2602" t="str">
            <v>AD</v>
          </cell>
          <cell r="H2602">
            <v>1</v>
          </cell>
          <cell r="I2602">
            <v>2</v>
          </cell>
          <cell r="J2602">
            <v>1</v>
          </cell>
          <cell r="K2602">
            <v>0</v>
          </cell>
        </row>
        <row r="2603">
          <cell r="C2603" t="str">
            <v>Y-P-8233-0-002-068</v>
          </cell>
          <cell r="D2603" t="str">
            <v>30 X 30 X 1,2 X 1760 MM ASOS 10 DELIKLI KOLLEKTOR KAPAK KAYNAKLI (DISLI) AYNA YUZEY POLISAJLI</v>
          </cell>
          <cell r="E2603">
            <v>3</v>
          </cell>
          <cell r="F2603" t="str">
            <v>ÜRETİM DEPO</v>
          </cell>
          <cell r="G2603" t="str">
            <v>AD</v>
          </cell>
          <cell r="H2603">
            <v>22</v>
          </cell>
          <cell r="I2603">
            <v>16</v>
          </cell>
          <cell r="J2603">
            <v>-6</v>
          </cell>
          <cell r="K2603">
            <v>0</v>
          </cell>
        </row>
        <row r="2604">
          <cell r="C2604" t="str">
            <v>Y-P-8233-0-002-069</v>
          </cell>
          <cell r="D2604" t="str">
            <v>30 X 30 X 1,2 X 1760 MM TERRA 10 DELIKLI KOLLEKTOR KAPAK KAYNAKLI (DISLI) AYNA YUZEY POLISAJLI</v>
          </cell>
          <cell r="E2604">
            <v>3</v>
          </cell>
          <cell r="F2604" t="str">
            <v>ÜRETİM DEPO</v>
          </cell>
          <cell r="G2604" t="str">
            <v>AD</v>
          </cell>
          <cell r="H2604">
            <v>8</v>
          </cell>
          <cell r="I2604">
            <v>0</v>
          </cell>
          <cell r="J2604">
            <v>-8</v>
          </cell>
          <cell r="K2604">
            <v>0</v>
          </cell>
        </row>
        <row r="2605">
          <cell r="C2605" t="str">
            <v>Y-P-8233-0-002-080</v>
          </cell>
          <cell r="D2605" t="str">
            <v>30 X 30 X 1,2 X 600 MM OLGA 7 DELIKLI KOLLEKTOR KAPAK KAYNAKLI (DISLI+KOR) AYNA YUZEY POLISAJLI</v>
          </cell>
          <cell r="E2605">
            <v>3</v>
          </cell>
          <cell r="F2605" t="str">
            <v>ÜRETİM DEPO</v>
          </cell>
          <cell r="G2605" t="str">
            <v>AD</v>
          </cell>
          <cell r="H2605">
            <v>0</v>
          </cell>
          <cell r="I2605">
            <v>14</v>
          </cell>
          <cell r="J2605">
            <v>14</v>
          </cell>
          <cell r="K2605">
            <v>0</v>
          </cell>
        </row>
        <row r="2606">
          <cell r="C2606" t="str">
            <v>Y-P-8233-0-002-159</v>
          </cell>
          <cell r="D2606" t="str">
            <v>30 X 30 X 1,5 X 800 MM LIANA 4 DELIKLI KOLLEKTOR KAPAK KAYNAKLI (DISLI+KOR) AYNA YUZEY POLISAJLI</v>
          </cell>
          <cell r="E2606">
            <v>3</v>
          </cell>
          <cell r="F2606" t="str">
            <v>ÜRETİM DEPO</v>
          </cell>
          <cell r="G2606" t="str">
            <v>AD</v>
          </cell>
          <cell r="H2606">
            <v>0</v>
          </cell>
          <cell r="I2606">
            <v>5</v>
          </cell>
          <cell r="J2606">
            <v>5</v>
          </cell>
          <cell r="K2606">
            <v>0</v>
          </cell>
        </row>
        <row r="2607">
          <cell r="C2607" t="str">
            <v>Y-P-8233-0-002-167</v>
          </cell>
          <cell r="D2607" t="str">
            <v>30 X 30 X 1,5 X 900 X 900 MM DIVA (JE) 6 DELIKLI KOLLEKTOR KAPAK KAYNAKLI (DISLI+KOR) AYNA YUZEY POL</v>
          </cell>
          <cell r="E2607">
            <v>3</v>
          </cell>
          <cell r="F2607" t="str">
            <v>ÜRETİM DEPO</v>
          </cell>
          <cell r="G2607" t="str">
            <v>AD</v>
          </cell>
          <cell r="H2607">
            <v>0</v>
          </cell>
          <cell r="I2607">
            <v>12</v>
          </cell>
          <cell r="J2607">
            <v>12</v>
          </cell>
          <cell r="K2607">
            <v>0</v>
          </cell>
        </row>
        <row r="2608">
          <cell r="C2608" t="str">
            <v>Y-P-8233-0-002-250</v>
          </cell>
          <cell r="D2608" t="str">
            <v>30 X 30 X 1,2 X 750 MM TRUVA (TGG) 8 DELIKLI KOLLEKTOR KAPAK KAYNAKLI (DISLI+KOR) AYNAYUZEY POLISAJL</v>
          </cell>
          <cell r="E2608">
            <v>3</v>
          </cell>
          <cell r="F2608" t="str">
            <v>ÜRETİM DEPO</v>
          </cell>
          <cell r="G2608" t="str">
            <v>AD</v>
          </cell>
          <cell r="H2608">
            <v>0</v>
          </cell>
          <cell r="I2608">
            <v>2</v>
          </cell>
          <cell r="J2608">
            <v>2</v>
          </cell>
          <cell r="K2608">
            <v>0</v>
          </cell>
        </row>
        <row r="2609">
          <cell r="C2609" t="str">
            <v>Y-P-8233-0-002-252</v>
          </cell>
          <cell r="D2609" t="str">
            <v>30 X 30 X 1,5 X 1200 MM ORBIT.(ACV).SAG URUN 11+1 AD.PUR.DEL. SAG KOLL KAPAK KAY. (DISLI+KOR) AY YZY</v>
          </cell>
          <cell r="E2609">
            <v>3</v>
          </cell>
          <cell r="F2609" t="str">
            <v>ÜRETİM DEPO</v>
          </cell>
          <cell r="G2609" t="str">
            <v>AD</v>
          </cell>
          <cell r="H2609">
            <v>0</v>
          </cell>
          <cell r="I2609">
            <v>4</v>
          </cell>
          <cell r="J2609">
            <v>4</v>
          </cell>
          <cell r="K2609">
            <v>0</v>
          </cell>
        </row>
        <row r="2610">
          <cell r="C2610" t="str">
            <v>Y-P-8233-0-002-284</v>
          </cell>
          <cell r="D2610" t="str">
            <v>30 X 40 X 1,2 X 800 MM ASOS ELEKTRIKLI 5 DELIKLI KOLLEKTOR KAPAK KAYNAKLI (DISLI) AYNA YUZEY POLISA</v>
          </cell>
          <cell r="E2610">
            <v>3</v>
          </cell>
          <cell r="F2610" t="str">
            <v>ÜRETİM DEPO</v>
          </cell>
          <cell r="G2610" t="str">
            <v>AD</v>
          </cell>
          <cell r="H2610">
            <v>-4</v>
          </cell>
          <cell r="I2610">
            <v>0</v>
          </cell>
          <cell r="J2610">
            <v>4</v>
          </cell>
          <cell r="K2610">
            <v>0</v>
          </cell>
        </row>
        <row r="2611">
          <cell r="C2611" t="str">
            <v>Y-P-8234-0-001-002</v>
          </cell>
          <cell r="D2611" t="str">
            <v>Ø 32 X 1 X 1200 MM BLUEBELL 18 DELIKLI KOLLEKTOR KAPAK KAYNAKLI (DISLI) FIRCA YUZEY POLISAJLI</v>
          </cell>
          <cell r="E2611">
            <v>3</v>
          </cell>
          <cell r="F2611" t="str">
            <v>ÜRETİM DEPO</v>
          </cell>
          <cell r="G2611" t="str">
            <v>AD</v>
          </cell>
          <cell r="H2611">
            <v>0</v>
          </cell>
          <cell r="I2611">
            <v>3</v>
          </cell>
          <cell r="J2611">
            <v>3</v>
          </cell>
          <cell r="K2611">
            <v>0</v>
          </cell>
        </row>
        <row r="2612">
          <cell r="C2612" t="str">
            <v>Y-P-8234-0-001-014</v>
          </cell>
          <cell r="D2612" t="str">
            <v>Ø 32 X 1 X 800 MM LINA (TGG) 11 DELIKLI KOLLEKTOR KAPAK KAYNAKLI (DISLI+KOR) FIRCA YUZEY POLISAJLI</v>
          </cell>
          <cell r="E2612">
            <v>3</v>
          </cell>
          <cell r="F2612" t="str">
            <v>ÜRETİM DEPO</v>
          </cell>
          <cell r="G2612" t="str">
            <v>AD</v>
          </cell>
          <cell r="H2612">
            <v>0</v>
          </cell>
          <cell r="I2612">
            <v>3</v>
          </cell>
          <cell r="J2612">
            <v>3</v>
          </cell>
          <cell r="K2612">
            <v>0</v>
          </cell>
        </row>
        <row r="2613">
          <cell r="C2613" t="str">
            <v>Y-P-8234-0-001-022</v>
          </cell>
          <cell r="D2613" t="str">
            <v>Ø 32 X 1,2 X 1600 MM LINA (VR) 23 DELIKLI KOLLEKTOR KAPAK KAYNAKLI (DISLI) FIRCA YUZEY POLISAJLI</v>
          </cell>
          <cell r="E2613">
            <v>3</v>
          </cell>
          <cell r="F2613" t="str">
            <v>ÜRETİM DEPO</v>
          </cell>
          <cell r="G2613" t="str">
            <v>AD</v>
          </cell>
          <cell r="H2613">
            <v>22</v>
          </cell>
          <cell r="I2613">
            <v>0</v>
          </cell>
          <cell r="J2613">
            <v>-22</v>
          </cell>
          <cell r="K2613">
            <v>0</v>
          </cell>
        </row>
        <row r="2614">
          <cell r="C2614" t="str">
            <v>Y-P-8234-0-001-039</v>
          </cell>
          <cell r="D2614" t="str">
            <v>Ø 38 X 1,2 X 1200 MM FANTASY (DVC) 10 DELIKLI KOLLEKTOR KAPAK KAYNAKLI (DISLI) FIRCA YUZEY POLISAJLI</v>
          </cell>
          <cell r="E2614">
            <v>3</v>
          </cell>
          <cell r="F2614" t="str">
            <v>ÜRETİM DEPO</v>
          </cell>
          <cell r="G2614" t="str">
            <v>AD</v>
          </cell>
          <cell r="H2614">
            <v>0</v>
          </cell>
          <cell r="I2614">
            <v>49</v>
          </cell>
          <cell r="J2614">
            <v>49</v>
          </cell>
          <cell r="K2614">
            <v>0</v>
          </cell>
        </row>
        <row r="2615">
          <cell r="C2615" t="str">
            <v>Y-P-8234-0-001-062</v>
          </cell>
          <cell r="D2615" t="str">
            <v>Ø 38 X 1,2 X 1500 MM TRENDY 5 DELIKLI KOLLEKTOR FIRCA YUZEY POLISAJLI</v>
          </cell>
          <cell r="E2615">
            <v>3</v>
          </cell>
          <cell r="F2615" t="str">
            <v>ÜRETİM DEPO</v>
          </cell>
          <cell r="G2615" t="str">
            <v>AD</v>
          </cell>
          <cell r="H2615">
            <v>10</v>
          </cell>
          <cell r="I2615">
            <v>5</v>
          </cell>
          <cell r="J2615">
            <v>-5</v>
          </cell>
          <cell r="K2615">
            <v>0</v>
          </cell>
        </row>
        <row r="2616">
          <cell r="C2616" t="str">
            <v>Y-P-8234-0-001-068</v>
          </cell>
          <cell r="D2616" t="str">
            <v>Ø 32 X 1,2 X 120 MM BIANCA DELIKSIZ KURT AĞIZLI AYAK FIRÇA YUZEY POLISAJLI</v>
          </cell>
          <cell r="E2616">
            <v>3</v>
          </cell>
          <cell r="F2616" t="str">
            <v>ÜRETİM DEPO</v>
          </cell>
          <cell r="G2616" t="str">
            <v>AD</v>
          </cell>
          <cell r="H2616">
            <v>30</v>
          </cell>
          <cell r="I2616">
            <v>0</v>
          </cell>
          <cell r="J2616">
            <v>-30</v>
          </cell>
          <cell r="K2616">
            <v>0</v>
          </cell>
        </row>
        <row r="2617">
          <cell r="C2617" t="str">
            <v>Y-P-8234-0-002-008</v>
          </cell>
          <cell r="D2617" t="str">
            <v>Ø 32 X 1 X 750 MM BLUEBELL 11 DELIKLI KOLLEKTOR KAPAK KAYNAKLI (DISLI) AYNA YUZEY POLISAJLI</v>
          </cell>
          <cell r="E2617">
            <v>3</v>
          </cell>
          <cell r="F2617" t="str">
            <v>ÜRETİM DEPO</v>
          </cell>
          <cell r="G2617" t="str">
            <v>AD</v>
          </cell>
          <cell r="H2617">
            <v>0</v>
          </cell>
          <cell r="I2617">
            <v>2</v>
          </cell>
          <cell r="J2617">
            <v>2</v>
          </cell>
          <cell r="K2617">
            <v>0</v>
          </cell>
        </row>
        <row r="2618">
          <cell r="C2618" t="str">
            <v>Y-P-8234-0-002-014</v>
          </cell>
          <cell r="D2618" t="str">
            <v>Ø 32 X 1,2 X 1000 MM EVERSLEY (TR) 14 DELIKLI KOLLEKTOR KAPAK KAYNAKLI (DISLI) AYNA YUZEY POLISAJLI</v>
          </cell>
          <cell r="E2618">
            <v>3</v>
          </cell>
          <cell r="F2618" t="str">
            <v>ÜRETİM DEPO</v>
          </cell>
          <cell r="G2618" t="str">
            <v>AD</v>
          </cell>
          <cell r="H2618">
            <v>0</v>
          </cell>
          <cell r="I2618">
            <v>2</v>
          </cell>
          <cell r="J2618">
            <v>2</v>
          </cell>
          <cell r="K2618">
            <v>0</v>
          </cell>
        </row>
        <row r="2619">
          <cell r="C2619" t="str">
            <v>Y-P-8234-0-002-015</v>
          </cell>
          <cell r="D2619" t="str">
            <v>Ø 32 X 1,2 X 1200 MM EVERSLEY (TR) 18 DELIKLI KOLLEKTOR KAPAK KAYNAKLI (DISLI) AYNA YUZEY POLISAJLI</v>
          </cell>
          <cell r="E2619">
            <v>3</v>
          </cell>
          <cell r="F2619" t="str">
            <v>ÜRETİM DEPO</v>
          </cell>
          <cell r="G2619" t="str">
            <v>AD</v>
          </cell>
          <cell r="H2619">
            <v>17</v>
          </cell>
          <cell r="I2619">
            <v>0</v>
          </cell>
          <cell r="J2619">
            <v>-17</v>
          </cell>
          <cell r="K2619">
            <v>0</v>
          </cell>
        </row>
        <row r="2620">
          <cell r="C2620" t="str">
            <v>Y-P-8234-0-002-027</v>
          </cell>
          <cell r="D2620" t="str">
            <v>Ø 32 X 1,2 X 800 MM EVERSLEY (TR) 12 DELIKLI KOLLEKTOR KAPAK KAYNAKLI (DISLI) AYNA YUZEY POLISAJLI</v>
          </cell>
          <cell r="E2620">
            <v>3</v>
          </cell>
          <cell r="F2620" t="str">
            <v>ÜRETİM DEPO</v>
          </cell>
          <cell r="G2620" t="str">
            <v>AD</v>
          </cell>
          <cell r="H2620">
            <v>42</v>
          </cell>
          <cell r="I2620">
            <v>0</v>
          </cell>
          <cell r="J2620">
            <v>-42</v>
          </cell>
          <cell r="K2620">
            <v>0</v>
          </cell>
        </row>
        <row r="2621">
          <cell r="C2621" t="str">
            <v>Y-P-8234-0-002-049</v>
          </cell>
          <cell r="D2621" t="str">
            <v>Ø 38 X 1,2 X 1500 MM TRENDY 7 DELIKLI KOLLEKTOR AYNA YUZEY POLISAJLI</v>
          </cell>
          <cell r="E2621">
            <v>3</v>
          </cell>
          <cell r="F2621" t="str">
            <v>ÜRETİM DEPO</v>
          </cell>
          <cell r="G2621" t="str">
            <v>AD</v>
          </cell>
          <cell r="H2621">
            <v>0</v>
          </cell>
          <cell r="I2621">
            <v>11</v>
          </cell>
          <cell r="J2621">
            <v>11</v>
          </cell>
          <cell r="K2621">
            <v>0</v>
          </cell>
        </row>
        <row r="2622">
          <cell r="C2622" t="str">
            <v>Y-P-8234-0-002-050</v>
          </cell>
          <cell r="D2622" t="str">
            <v>Ø 38 X 1,2 X 800 MM TRENDY 3 DELIKLI KOLLEKTOR AYNA YUZEY POLISAJLI</v>
          </cell>
          <cell r="E2622">
            <v>3</v>
          </cell>
          <cell r="F2622" t="str">
            <v>ÜRETİM DEPO</v>
          </cell>
          <cell r="G2622" t="str">
            <v>AD</v>
          </cell>
          <cell r="H2622">
            <v>0</v>
          </cell>
          <cell r="I2622">
            <v>1</v>
          </cell>
          <cell r="J2622">
            <v>1</v>
          </cell>
          <cell r="K2622">
            <v>0</v>
          </cell>
        </row>
        <row r="2623">
          <cell r="C2623" t="str">
            <v>Y-P-8234-0-002-061</v>
          </cell>
          <cell r="D2623" t="str">
            <v>Ø 32 X 1,2 X 95 MM BIANCA (JE) 1 ADET MANSON DELIKLI AYAK KAPAK KAYNAKLI (KOR) AYNA YUZEY POLISAJLI</v>
          </cell>
          <cell r="E2623">
            <v>3</v>
          </cell>
          <cell r="F2623" t="str">
            <v>ÜRETİM DEPO</v>
          </cell>
          <cell r="G2623" t="str">
            <v>AD</v>
          </cell>
          <cell r="H2623">
            <v>46</v>
          </cell>
          <cell r="I2623">
            <v>255</v>
          </cell>
          <cell r="J2623">
            <v>209</v>
          </cell>
          <cell r="K2623">
            <v>0</v>
          </cell>
        </row>
        <row r="2624">
          <cell r="C2624" t="str">
            <v>Y-P-8234-0-002-091</v>
          </cell>
          <cell r="D2624" t="str">
            <v>Ø 25 X 1 X 740 MM MED.ARABA DELIKSIZ BORU DİŞLİ YATAK KAYNAKLI AYNA YUZEY POLISAJLI</v>
          </cell>
          <cell r="E2624">
            <v>3</v>
          </cell>
          <cell r="F2624" t="str">
            <v>ÜRETİM DEPO</v>
          </cell>
          <cell r="G2624" t="str">
            <v>AD</v>
          </cell>
          <cell r="H2624">
            <v>0</v>
          </cell>
          <cell r="I2624">
            <v>208</v>
          </cell>
          <cell r="J2624">
            <v>208</v>
          </cell>
          <cell r="K2624">
            <v>0</v>
          </cell>
        </row>
        <row r="2625">
          <cell r="C2625" t="str">
            <v>Y-P-8234-0-002-092</v>
          </cell>
          <cell r="D2625" t="str">
            <v>Ø 25 X 1 X 740 MM MED.ARABA 4 DELIKLI BORU DİŞLİ YATAK+ KÖR KAPAK KAYNAKLI AYNA YUZEY POLISAJLI</v>
          </cell>
          <cell r="E2625">
            <v>3</v>
          </cell>
          <cell r="F2625" t="str">
            <v>ÜRETİM DEPO</v>
          </cell>
          <cell r="G2625" t="str">
            <v>AD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</row>
        <row r="2626">
          <cell r="C2626" t="str">
            <v>Y-P-8235-0-001-003</v>
          </cell>
          <cell r="D2626" t="str">
            <v>30 X 15 X 1 X 380 MM RADO 2 DELIKLI ON BORU KAPAK KAYNAKLI (KOR) FIRCA YUZEY POLISAJLI</v>
          </cell>
          <cell r="E2626">
            <v>3</v>
          </cell>
          <cell r="F2626" t="str">
            <v>ÜRETİM DEPO</v>
          </cell>
          <cell r="G2626" t="str">
            <v>AD</v>
          </cell>
          <cell r="H2626">
            <v>21</v>
          </cell>
          <cell r="I2626">
            <v>0</v>
          </cell>
          <cell r="J2626">
            <v>-21</v>
          </cell>
          <cell r="K2626">
            <v>0</v>
          </cell>
        </row>
        <row r="2627">
          <cell r="C2627" t="str">
            <v>Y-P-8235-0-001-007</v>
          </cell>
          <cell r="D2627" t="str">
            <v>30 X 15 X 1 X 498 MM VISTA 2 DELIKLI ON BORU KAPAK KAYNAKLI (KOR) FIRCA YUZEY POLISAJLI</v>
          </cell>
          <cell r="E2627">
            <v>3</v>
          </cell>
          <cell r="F2627" t="str">
            <v>ÜRETİM DEPO</v>
          </cell>
          <cell r="G2627" t="str">
            <v>AD</v>
          </cell>
          <cell r="H2627">
            <v>11</v>
          </cell>
          <cell r="I2627">
            <v>13</v>
          </cell>
          <cell r="J2627">
            <v>2</v>
          </cell>
          <cell r="K2627">
            <v>0</v>
          </cell>
        </row>
        <row r="2628">
          <cell r="C2628" t="str">
            <v>Y-P-8235-0-001-011</v>
          </cell>
          <cell r="D2628" t="str">
            <v>30 X 15 X 1,2 X 500 MM VOLGA 1 DELIKLI ON BORU KAPAK KAYNAKLI (KOR) FIRCA YUZEY POLISAJLI</v>
          </cell>
          <cell r="E2628">
            <v>3</v>
          </cell>
          <cell r="F2628" t="str">
            <v>ÜRETİM DEPO</v>
          </cell>
          <cell r="G2628" t="str">
            <v>AD</v>
          </cell>
          <cell r="H2628">
            <v>27</v>
          </cell>
          <cell r="I2628">
            <v>0</v>
          </cell>
          <cell r="J2628">
            <v>-27</v>
          </cell>
          <cell r="K2628">
            <v>0</v>
          </cell>
        </row>
        <row r="2629">
          <cell r="C2629" t="str">
            <v>Y-P-8235-0-001-020</v>
          </cell>
          <cell r="D2629" t="str">
            <v>30 X 30 X 1,5 X 500 MM SQUARE 30X30 SE ON KOL KAPAK KAYNAKLI (KOR) FIRCA YUZEY POLISAJLI</v>
          </cell>
          <cell r="E2629">
            <v>3</v>
          </cell>
          <cell r="F2629" t="str">
            <v>ÜRETİM DEPO</v>
          </cell>
          <cell r="G2629" t="str">
            <v>AD</v>
          </cell>
          <cell r="H2629">
            <v>0</v>
          </cell>
          <cell r="I2629">
            <v>6</v>
          </cell>
          <cell r="J2629">
            <v>6</v>
          </cell>
          <cell r="K2629">
            <v>0</v>
          </cell>
        </row>
        <row r="2630">
          <cell r="C2630" t="str">
            <v>Y-P-8235-0-001-043</v>
          </cell>
          <cell r="D2630" t="str">
            <v>30 X 50 X 1,2 X 498 MM TERRA 2 DELIKLI ON BORU KAPAK KAYNAKLI (KOR) FIRCA YUZEY POLISAJLI</v>
          </cell>
          <cell r="E2630">
            <v>3</v>
          </cell>
          <cell r="F2630" t="str">
            <v>ÜRETİM DEPO</v>
          </cell>
          <cell r="G2630" t="str">
            <v>AD</v>
          </cell>
          <cell r="H2630">
            <v>0</v>
          </cell>
          <cell r="I2630">
            <v>29</v>
          </cell>
          <cell r="J2630">
            <v>29</v>
          </cell>
          <cell r="K2630">
            <v>0</v>
          </cell>
        </row>
        <row r="2631">
          <cell r="C2631" t="str">
            <v>Y-P-8235-0-001-049</v>
          </cell>
          <cell r="D2631" t="str">
            <v>40 X 10 X 1 X 430 MM LARIS 2 DELIKLI ON BORU KAPAK KAYNAKLI (KOR) FIRCA YUZEY POLISAJLI</v>
          </cell>
          <cell r="E2631">
            <v>3</v>
          </cell>
          <cell r="F2631" t="str">
            <v>ÜRETİM DEPO</v>
          </cell>
          <cell r="G2631" t="str">
            <v>AD</v>
          </cell>
          <cell r="H2631">
            <v>0</v>
          </cell>
          <cell r="I2631">
            <v>2</v>
          </cell>
          <cell r="J2631">
            <v>2</v>
          </cell>
          <cell r="K2631">
            <v>0</v>
          </cell>
        </row>
        <row r="2632">
          <cell r="C2632" t="str">
            <v>Y-P-8235-0-001-054</v>
          </cell>
          <cell r="D2632" t="str">
            <v>40 X 10 X 1 X 498 MM TRUVA 2 DELIKLI ON BORU KAPAK KAYNAKLI (KOR) FIRCA YUZEY POLISAJLI</v>
          </cell>
          <cell r="E2632">
            <v>3</v>
          </cell>
          <cell r="F2632" t="str">
            <v>ÜRETİM DEPO</v>
          </cell>
          <cell r="G2632" t="str">
            <v>AD</v>
          </cell>
          <cell r="H2632">
            <v>30</v>
          </cell>
          <cell r="I2632">
            <v>0</v>
          </cell>
          <cell r="J2632">
            <v>-30</v>
          </cell>
          <cell r="K2632">
            <v>0</v>
          </cell>
        </row>
        <row r="2633">
          <cell r="C2633" t="str">
            <v>Y-P-8235-0-001-069</v>
          </cell>
          <cell r="D2633" t="str">
            <v>40 X 40 X 1,2 X 1600 MM DUNE 2 DELIKLI ON BORU KAPAK KAYNAKLI (KOR) FIRCA YUZEY POLISAJLI</v>
          </cell>
          <cell r="E2633">
            <v>3</v>
          </cell>
          <cell r="F2633" t="str">
            <v>ÜRETİM DEPO</v>
          </cell>
          <cell r="G2633" t="str">
            <v>AD</v>
          </cell>
          <cell r="H2633">
            <v>0</v>
          </cell>
          <cell r="I2633">
            <v>42</v>
          </cell>
          <cell r="J2633">
            <v>42</v>
          </cell>
          <cell r="K2633">
            <v>0</v>
          </cell>
        </row>
        <row r="2634">
          <cell r="C2634" t="str">
            <v>Y-P-8235-0-001-079</v>
          </cell>
          <cell r="D2634" t="str">
            <v>20 X 20 X 1,2 X 292 MM DIVA ARA PROFIL FIRCA YUZEY POLISAJLI</v>
          </cell>
          <cell r="E2634">
            <v>3</v>
          </cell>
          <cell r="F2634" t="str">
            <v>ÜRETİM DEPO</v>
          </cell>
          <cell r="G2634" t="str">
            <v>AD</v>
          </cell>
          <cell r="H2634">
            <v>199</v>
          </cell>
          <cell r="I2634">
            <v>159</v>
          </cell>
          <cell r="J2634">
            <v>-40</v>
          </cell>
          <cell r="K2634">
            <v>0</v>
          </cell>
        </row>
        <row r="2635">
          <cell r="C2635" t="str">
            <v>Y-P-8235-0-001-080</v>
          </cell>
          <cell r="D2635" t="str">
            <v>20 X 20 X 1,2 X 442 MM DIVA ARA PROFIL FIRCA YUZEY POLISAJLI</v>
          </cell>
          <cell r="E2635">
            <v>3</v>
          </cell>
          <cell r="F2635" t="str">
            <v>ÜRETİM DEPO</v>
          </cell>
          <cell r="G2635" t="str">
            <v>AD</v>
          </cell>
          <cell r="H2635">
            <v>0</v>
          </cell>
          <cell r="I2635">
            <v>9</v>
          </cell>
          <cell r="J2635">
            <v>9</v>
          </cell>
          <cell r="K2635">
            <v>0</v>
          </cell>
        </row>
        <row r="2636">
          <cell r="C2636" t="str">
            <v>Y-P-8235-0-001-081</v>
          </cell>
          <cell r="D2636" t="str">
            <v>20 X 20 X 1,2 X 462 MM DIVA ARA PROFIL FIRCA YUZEY POLISAJLI</v>
          </cell>
          <cell r="E2636">
            <v>3</v>
          </cell>
          <cell r="F2636" t="str">
            <v>ÜRETİM DEPO</v>
          </cell>
          <cell r="G2636" t="str">
            <v>AD</v>
          </cell>
          <cell r="H2636">
            <v>35</v>
          </cell>
          <cell r="I2636">
            <v>16</v>
          </cell>
          <cell r="J2636">
            <v>-19</v>
          </cell>
          <cell r="K2636">
            <v>0</v>
          </cell>
        </row>
        <row r="2637">
          <cell r="C2637" t="str">
            <v>Y-P-8235-0-001-084</v>
          </cell>
          <cell r="D2637" t="str">
            <v>20 X 20 X 1,2 X 542 MM DIVA ARA PROFIL FIRCA YUZEY POLISAJLI</v>
          </cell>
          <cell r="E2637">
            <v>3</v>
          </cell>
          <cell r="F2637" t="str">
            <v>ÜRETİM DEPO</v>
          </cell>
          <cell r="G2637" t="str">
            <v>AD</v>
          </cell>
          <cell r="H2637">
            <v>0</v>
          </cell>
          <cell r="I2637">
            <v>42</v>
          </cell>
          <cell r="J2637">
            <v>42</v>
          </cell>
          <cell r="K2637">
            <v>0</v>
          </cell>
        </row>
        <row r="2638">
          <cell r="C2638" t="str">
            <v>Y-P-8235-0-001-086</v>
          </cell>
          <cell r="D2638" t="str">
            <v>25 X 25 X 1,2 X 242 MM LIANA ARA PROFIL FIRCA YUZEY POLISAJLI</v>
          </cell>
          <cell r="E2638">
            <v>3</v>
          </cell>
          <cell r="F2638" t="str">
            <v>ÜRETİM DEPO</v>
          </cell>
          <cell r="G2638" t="str">
            <v>AD</v>
          </cell>
          <cell r="H2638">
            <v>12</v>
          </cell>
          <cell r="I2638">
            <v>12</v>
          </cell>
          <cell r="J2638">
            <v>0</v>
          </cell>
          <cell r="K2638">
            <v>0</v>
          </cell>
        </row>
        <row r="2639">
          <cell r="C2639" t="str">
            <v>Y-P-8235-0-001-087</v>
          </cell>
          <cell r="D2639" t="str">
            <v>25 X 25 X 1,2 X 392 MM LIANA ARA PROFIL FIRCA YUZEY POLISAJLI</v>
          </cell>
          <cell r="E2639">
            <v>3</v>
          </cell>
          <cell r="F2639" t="str">
            <v>ÜRETİM DEPO</v>
          </cell>
          <cell r="G2639" t="str">
            <v>AD</v>
          </cell>
          <cell r="H2639">
            <v>7</v>
          </cell>
          <cell r="I2639">
            <v>7</v>
          </cell>
          <cell r="J2639">
            <v>0</v>
          </cell>
          <cell r="K2639">
            <v>0</v>
          </cell>
        </row>
        <row r="2640">
          <cell r="C2640" t="str">
            <v>Y-P-8235-0-001-089</v>
          </cell>
          <cell r="D2640" t="str">
            <v>25 X 25 X 1,2 X 542 MM LIANA ARA PROFIL FIRCA YUZEY POLISAJLI</v>
          </cell>
          <cell r="E2640">
            <v>3</v>
          </cell>
          <cell r="F2640" t="str">
            <v>ÜRETİM DEPO</v>
          </cell>
          <cell r="G2640" t="str">
            <v>AD</v>
          </cell>
          <cell r="H2640">
            <v>0</v>
          </cell>
          <cell r="I2640">
            <v>2</v>
          </cell>
          <cell r="J2640">
            <v>2</v>
          </cell>
          <cell r="K2640">
            <v>0</v>
          </cell>
        </row>
        <row r="2641">
          <cell r="C2641" t="str">
            <v>Y-P-8235-0-001-098</v>
          </cell>
          <cell r="D2641" t="str">
            <v>40 X 10 X 1 X 442 MM ADONIS ARA PROFIL FIRCA YUZEY POLISAJLI</v>
          </cell>
          <cell r="E2641">
            <v>3</v>
          </cell>
          <cell r="F2641" t="str">
            <v>ÜRETİM DEPO</v>
          </cell>
          <cell r="G2641" t="str">
            <v>AD</v>
          </cell>
          <cell r="H2641">
            <v>38</v>
          </cell>
          <cell r="I2641">
            <v>0</v>
          </cell>
          <cell r="J2641">
            <v>-38</v>
          </cell>
          <cell r="K2641">
            <v>0</v>
          </cell>
        </row>
        <row r="2642">
          <cell r="C2642" t="str">
            <v>Y-P-8235-0-001-100</v>
          </cell>
          <cell r="D2642" t="str">
            <v>40 X 20 X 1,2 X 450 MM SQUARE 40X20  ON KOL FIRCA YUZEY POLISAJLI</v>
          </cell>
          <cell r="E2642">
            <v>3</v>
          </cell>
          <cell r="F2642" t="str">
            <v>ÜRETİM DEPO</v>
          </cell>
          <cell r="G2642" t="str">
            <v>AD</v>
          </cell>
          <cell r="H2642">
            <v>2</v>
          </cell>
          <cell r="I2642">
            <v>2</v>
          </cell>
          <cell r="J2642">
            <v>0</v>
          </cell>
          <cell r="K2642">
            <v>0</v>
          </cell>
        </row>
        <row r="2643">
          <cell r="C2643" t="str">
            <v>Y-P-8235-0-001-110</v>
          </cell>
          <cell r="D2643" t="str">
            <v>30 X 30 X 1,5 X 100 MM SQUARE 30X30 SE 2 DELIKLI KOL FIRCA YUZEY POLISAJLI</v>
          </cell>
          <cell r="E2643">
            <v>3</v>
          </cell>
          <cell r="F2643" t="str">
            <v>ÜRETİM DEPO</v>
          </cell>
          <cell r="G2643" t="str">
            <v>AD</v>
          </cell>
          <cell r="H2643">
            <v>0</v>
          </cell>
          <cell r="I2643">
            <v>40</v>
          </cell>
          <cell r="J2643">
            <v>40</v>
          </cell>
          <cell r="K2643">
            <v>0</v>
          </cell>
        </row>
        <row r="2644">
          <cell r="C2644" t="str">
            <v>Y-P-8235-0-002-003</v>
          </cell>
          <cell r="D2644" t="str">
            <v>25 X 50 X 1,2 X 498 MM LARISSA 2 DELIKLI ON BORU KAPAK KAYNAKLI (KOR) AYNA YUZEY POLISAJLI</v>
          </cell>
          <cell r="E2644">
            <v>3</v>
          </cell>
          <cell r="F2644" t="str">
            <v>ÜRETİM DEPO</v>
          </cell>
          <cell r="G2644" t="str">
            <v>AD</v>
          </cell>
          <cell r="H2644">
            <v>695</v>
          </cell>
          <cell r="I2644">
            <v>1025</v>
          </cell>
          <cell r="J2644">
            <v>330</v>
          </cell>
          <cell r="K2644">
            <v>0</v>
          </cell>
        </row>
        <row r="2645">
          <cell r="C2645" t="str">
            <v>Y-P-8235-0-002-014</v>
          </cell>
          <cell r="D2645" t="str">
            <v>30 X 15 X 1,2 X 498 MM BLUES 2 DELIKLI ON BORU KAPAK KAYNAKLI (KOR) AYNA YUZEY POLISAJLI</v>
          </cell>
          <cell r="E2645">
            <v>3</v>
          </cell>
          <cell r="F2645" t="str">
            <v>ÜRETİM DEPO</v>
          </cell>
          <cell r="G2645" t="str">
            <v>AD</v>
          </cell>
          <cell r="H2645">
            <v>0</v>
          </cell>
          <cell r="I2645">
            <v>4</v>
          </cell>
          <cell r="J2645">
            <v>4</v>
          </cell>
          <cell r="K2645">
            <v>0</v>
          </cell>
        </row>
        <row r="2646">
          <cell r="C2646" t="str">
            <v>Y-P-8235-0-002-015</v>
          </cell>
          <cell r="D2646" t="str">
            <v>30 X 15 X 1,2 X 498 MM VISTA 2 DELIKLI ON BORU KAPAK KAYNAKLI (KOR) AYNA YUZEY POLISAJLI</v>
          </cell>
          <cell r="E2646">
            <v>3</v>
          </cell>
          <cell r="F2646" t="str">
            <v>ÜRETİM DEPO</v>
          </cell>
          <cell r="G2646" t="str">
            <v>AD</v>
          </cell>
          <cell r="H2646">
            <v>3</v>
          </cell>
          <cell r="I2646">
            <v>1</v>
          </cell>
          <cell r="J2646">
            <v>-2</v>
          </cell>
          <cell r="K2646">
            <v>0</v>
          </cell>
        </row>
        <row r="2647">
          <cell r="C2647" t="str">
            <v>Y-P-8235-0-002-018</v>
          </cell>
          <cell r="D2647" t="str">
            <v>30 X 30 X 1,2 X 498 MM SIERRA 2 DELIKLI ON BORU KAPAK KAYNAKLI (KOR) AYNA YUZEY POLISAJLI</v>
          </cell>
          <cell r="E2647">
            <v>3</v>
          </cell>
          <cell r="F2647" t="str">
            <v>ÜRETİM DEPO</v>
          </cell>
          <cell r="G2647" t="str">
            <v>AD</v>
          </cell>
          <cell r="H2647">
            <v>7</v>
          </cell>
          <cell r="I2647">
            <v>26</v>
          </cell>
          <cell r="J2647">
            <v>19</v>
          </cell>
          <cell r="K2647">
            <v>0</v>
          </cell>
        </row>
        <row r="2648">
          <cell r="C2648" t="str">
            <v>Y-P-8235-0-002-022</v>
          </cell>
          <cell r="D2648" t="str">
            <v>30 X 50 X 1,2 X 498 MM TERRA 2 DELIKLI ON BORU KAPAK KAYNAKLI (KOR) AYNA YUZEY POLISAJLI</v>
          </cell>
          <cell r="E2648">
            <v>3</v>
          </cell>
          <cell r="F2648" t="str">
            <v>ÜRETİM DEPO</v>
          </cell>
          <cell r="G2648" t="str">
            <v>AD</v>
          </cell>
          <cell r="H2648">
            <v>0</v>
          </cell>
          <cell r="I2648">
            <v>66</v>
          </cell>
          <cell r="J2648">
            <v>66</v>
          </cell>
          <cell r="K2648">
            <v>0</v>
          </cell>
        </row>
        <row r="2649">
          <cell r="C2649" t="str">
            <v>Y-P-8235-0-002-022</v>
          </cell>
          <cell r="D2649" t="str">
            <v>30 X 50 X 1,2 X 498 MM TERRA 2 DELIKLI ON BORU KAPAK KAYNAKLI (KOR) AYNA YUZEY POLISAJLI</v>
          </cell>
          <cell r="E2649">
            <v>25</v>
          </cell>
          <cell r="F2649" t="str">
            <v>HURDA ATIK DEPO</v>
          </cell>
          <cell r="G2649" t="str">
            <v>AD</v>
          </cell>
          <cell r="H2649">
            <v>1</v>
          </cell>
          <cell r="I2649">
            <v>1</v>
          </cell>
          <cell r="J2649">
            <v>0</v>
          </cell>
          <cell r="K2649">
            <v>0</v>
          </cell>
        </row>
        <row r="2650">
          <cell r="C2650" t="str">
            <v>Y-P-8235-0-002-027</v>
          </cell>
          <cell r="D2650" t="str">
            <v>40 X 10 X 1,2 X 498 MM TRUVA 2 DELIKLI ON BORU KAPAK KAYNAKLI (KOR) AYNA YUZEY POLISAJLI</v>
          </cell>
          <cell r="E2650">
            <v>3</v>
          </cell>
          <cell r="F2650" t="str">
            <v>ÜRETİM DEPO</v>
          </cell>
          <cell r="G2650" t="str">
            <v>AD</v>
          </cell>
          <cell r="H2650">
            <v>0</v>
          </cell>
          <cell r="I2650">
            <v>34</v>
          </cell>
          <cell r="J2650">
            <v>34</v>
          </cell>
          <cell r="K2650">
            <v>0</v>
          </cell>
        </row>
        <row r="2651">
          <cell r="C2651" t="str">
            <v>Y-P-8235-0-002-031</v>
          </cell>
          <cell r="D2651" t="str">
            <v>40 X 10 X 1,5 X 527 MM MYRA 2 DELIKLI ON BORU KAPAK KAYNAKLI (KOR) AYNA YUZEY POLISAJLI</v>
          </cell>
          <cell r="E2651">
            <v>3</v>
          </cell>
          <cell r="F2651" t="str">
            <v>ÜRETİM DEPO</v>
          </cell>
          <cell r="G2651" t="str">
            <v>AD</v>
          </cell>
          <cell r="H2651">
            <v>20</v>
          </cell>
          <cell r="I2651">
            <v>20</v>
          </cell>
          <cell r="J2651">
            <v>0</v>
          </cell>
          <cell r="K2651">
            <v>0</v>
          </cell>
        </row>
        <row r="2652">
          <cell r="C2652" t="str">
            <v>Y-P-8235-0-002-033</v>
          </cell>
          <cell r="D2652" t="str">
            <v>40 X 20 X 1,2 X 100 MM SQUARE 40X20  1 DELIKLI SAG KOL KAPAK KAYNAKLI (KOR) AYNA YUZEY POLISAJLI</v>
          </cell>
          <cell r="E2652">
            <v>3</v>
          </cell>
          <cell r="F2652" t="str">
            <v>ÜRETİM DEPO</v>
          </cell>
          <cell r="G2652" t="str">
            <v>AD</v>
          </cell>
          <cell r="H2652">
            <v>0</v>
          </cell>
          <cell r="I2652">
            <v>48</v>
          </cell>
          <cell r="J2652">
            <v>48</v>
          </cell>
          <cell r="K2652">
            <v>0</v>
          </cell>
        </row>
        <row r="2653">
          <cell r="C2653" t="str">
            <v>Y-P-8235-0-002-034</v>
          </cell>
          <cell r="D2653" t="str">
            <v>40 X 20 X 1,2 X 80 MM SQUARE 40X20  1 DELIKLI SAG KOL KAPAK KAYNAKLI (KOR) AYNA YUZEY POLISAJLI</v>
          </cell>
          <cell r="E2653">
            <v>3</v>
          </cell>
          <cell r="F2653" t="str">
            <v>ÜRETİM DEPO</v>
          </cell>
          <cell r="G2653" t="str">
            <v>AD</v>
          </cell>
          <cell r="H2653">
            <v>0</v>
          </cell>
          <cell r="I2653">
            <v>55</v>
          </cell>
          <cell r="J2653">
            <v>55</v>
          </cell>
          <cell r="K2653">
            <v>0</v>
          </cell>
        </row>
        <row r="2654">
          <cell r="C2654" t="str">
            <v>Y-P-8235-0-002-044</v>
          </cell>
          <cell r="D2654" t="str">
            <v>50 X 10 X 1,2 X 500 MM OCTAGON 2 DELIKLI ON BORU KAPAK KAYNAKLI (KOR) AYNA YUZEY POLISAJLI</v>
          </cell>
          <cell r="E2654">
            <v>3</v>
          </cell>
          <cell r="F2654" t="str">
            <v>ÜRETİM DEPO</v>
          </cell>
          <cell r="G2654" t="str">
            <v>AD</v>
          </cell>
          <cell r="H2654">
            <v>0</v>
          </cell>
          <cell r="I2654">
            <v>7</v>
          </cell>
          <cell r="J2654">
            <v>7</v>
          </cell>
          <cell r="K2654">
            <v>0</v>
          </cell>
        </row>
        <row r="2655">
          <cell r="C2655" t="str">
            <v>Y-P-8235-0-002-050</v>
          </cell>
          <cell r="D2655" t="str">
            <v>20 X 20 X 1,2 X 292 MM DIVA ARA PROFIL AYNA YUZEY POLISAJLI</v>
          </cell>
          <cell r="E2655">
            <v>3</v>
          </cell>
          <cell r="F2655" t="str">
            <v>ÜRETİM DEPO</v>
          </cell>
          <cell r="G2655" t="str">
            <v>AD</v>
          </cell>
          <cell r="H2655">
            <v>22</v>
          </cell>
          <cell r="I2655">
            <v>92</v>
          </cell>
          <cell r="J2655">
            <v>70</v>
          </cell>
          <cell r="K2655">
            <v>0</v>
          </cell>
        </row>
        <row r="2656">
          <cell r="C2656" t="str">
            <v>Y-P-8235-0-002-052</v>
          </cell>
          <cell r="D2656" t="str">
            <v>20 X 20 X 1,2 X 442 MM DIVA ARA PROFIL AYNA YUZEY POLISAJLI</v>
          </cell>
          <cell r="E2656">
            <v>3</v>
          </cell>
          <cell r="F2656" t="str">
            <v>ÜRETİM DEPO</v>
          </cell>
          <cell r="G2656" t="str">
            <v>AD</v>
          </cell>
          <cell r="H2656">
            <v>27</v>
          </cell>
          <cell r="I2656">
            <v>56</v>
          </cell>
          <cell r="J2656">
            <v>29</v>
          </cell>
          <cell r="K2656">
            <v>0</v>
          </cell>
        </row>
        <row r="2657">
          <cell r="C2657" t="str">
            <v>Y-P-8235-0-002-054</v>
          </cell>
          <cell r="D2657" t="str">
            <v>20 X 20 X 1,2 X 462 MM DIVA ARA PROFIL AYNA YUZEY POLISAJLI</v>
          </cell>
          <cell r="E2657">
            <v>3</v>
          </cell>
          <cell r="F2657" t="str">
            <v>ÜRETİM DEPO</v>
          </cell>
          <cell r="G2657" t="str">
            <v>AD</v>
          </cell>
          <cell r="H2657">
            <v>6</v>
          </cell>
          <cell r="I2657">
            <v>89</v>
          </cell>
          <cell r="J2657">
            <v>83</v>
          </cell>
          <cell r="K2657">
            <v>0</v>
          </cell>
        </row>
        <row r="2658">
          <cell r="C2658" t="str">
            <v>Y-P-8235-0-002-056</v>
          </cell>
          <cell r="D2658" t="str">
            <v>20 X 20 X 1,2 X 542 MM DIVA ARA PROFIL AYNA YUZEY POLISAJLI</v>
          </cell>
          <cell r="E2658">
            <v>3</v>
          </cell>
          <cell r="F2658" t="str">
            <v>ÜRETİM DEPO</v>
          </cell>
          <cell r="G2658" t="str">
            <v>AD</v>
          </cell>
          <cell r="H2658">
            <v>160</v>
          </cell>
          <cell r="I2658">
            <v>76</v>
          </cell>
          <cell r="J2658">
            <v>-84</v>
          </cell>
          <cell r="K2658">
            <v>0</v>
          </cell>
        </row>
        <row r="2659">
          <cell r="C2659" t="str">
            <v>Y-P-8235-0-002-059</v>
          </cell>
          <cell r="D2659" t="str">
            <v>20 X 20 X 1,5 X 472 MM GIO ARA PROFIL AYNA YUZEY POLISAJLI</v>
          </cell>
          <cell r="E2659">
            <v>3</v>
          </cell>
          <cell r="F2659" t="str">
            <v>ÜRETİM DEPO</v>
          </cell>
          <cell r="G2659" t="str">
            <v>AD</v>
          </cell>
          <cell r="H2659">
            <v>76</v>
          </cell>
          <cell r="I2659">
            <v>0</v>
          </cell>
          <cell r="J2659">
            <v>-76</v>
          </cell>
          <cell r="K2659">
            <v>0</v>
          </cell>
        </row>
        <row r="2660">
          <cell r="C2660" t="str">
            <v>Y-P-8235-0-002-062</v>
          </cell>
          <cell r="D2660" t="str">
            <v>25 X 25 X 1,2 X 392 MM LIANA ARA PROFIL AYNA YUZEY POLISAJLI</v>
          </cell>
          <cell r="E2660">
            <v>3</v>
          </cell>
          <cell r="F2660" t="str">
            <v>ÜRETİM DEPO</v>
          </cell>
          <cell r="G2660" t="str">
            <v>AD</v>
          </cell>
          <cell r="H2660">
            <v>0</v>
          </cell>
          <cell r="I2660">
            <v>9</v>
          </cell>
          <cell r="J2660">
            <v>9</v>
          </cell>
          <cell r="K2660">
            <v>0</v>
          </cell>
        </row>
        <row r="2661">
          <cell r="C2661" t="str">
            <v>Y-P-8235-0-002-073</v>
          </cell>
          <cell r="D2661" t="str">
            <v>40 X 20 X 1,2 X 450 MM SQUARE 40X20  ON KOL AYNA YUZEY POLISAJLI</v>
          </cell>
          <cell r="E2661">
            <v>3</v>
          </cell>
          <cell r="F2661" t="str">
            <v>ÜRETİM DEPO</v>
          </cell>
          <cell r="G2661" t="str">
            <v>AD</v>
          </cell>
          <cell r="H2661">
            <v>7</v>
          </cell>
          <cell r="I2661">
            <v>7</v>
          </cell>
          <cell r="J2661">
            <v>0</v>
          </cell>
          <cell r="K2661">
            <v>0</v>
          </cell>
        </row>
        <row r="2662">
          <cell r="C2662" t="str">
            <v>Y-P-8235-0-002-087</v>
          </cell>
          <cell r="D2662" t="str">
            <v>40 X 10 X 1,2 X 598 MM TRUVA 2 DELIKLI ON BORU KAPAK KAYNAKLI (KOR) AYNA YUZEY POLISAJLI</v>
          </cell>
          <cell r="E2662">
            <v>3</v>
          </cell>
          <cell r="F2662" t="str">
            <v>ÜRETİM DEPO</v>
          </cell>
          <cell r="G2662" t="str">
            <v>AD</v>
          </cell>
          <cell r="H2662">
            <v>0</v>
          </cell>
          <cell r="I2662">
            <v>16</v>
          </cell>
          <cell r="J2662">
            <v>16</v>
          </cell>
          <cell r="K2662">
            <v>0</v>
          </cell>
        </row>
        <row r="2663">
          <cell r="C2663" t="str">
            <v>Y-P-8235-0-002-098</v>
          </cell>
          <cell r="D2663" t="str">
            <v>30 X 30 X 1 X 550 MM NEMRUT 2 DELIKLI ON KOL KAPAK KAYNAKLI (KOR) AYNA YUZEY POLISAJLI</v>
          </cell>
          <cell r="E2663">
            <v>3</v>
          </cell>
          <cell r="F2663" t="str">
            <v>ÜRETİM DEPO</v>
          </cell>
          <cell r="G2663" t="str">
            <v>AD</v>
          </cell>
          <cell r="H2663">
            <v>0</v>
          </cell>
          <cell r="I2663">
            <v>1</v>
          </cell>
          <cell r="J2663">
            <v>1</v>
          </cell>
          <cell r="K2663">
            <v>0</v>
          </cell>
        </row>
        <row r="2664">
          <cell r="C2664" t="str">
            <v>Y-P-8236-0-001-003</v>
          </cell>
          <cell r="D2664" t="str">
            <v>Ø 32 X 1 X 498 MM STORM 2 DELIKLI ON BORU KAPAK KAYNAKLI (KOR) FIRCA YUZEY POLISAJLI</v>
          </cell>
          <cell r="E2664">
            <v>3</v>
          </cell>
          <cell r="F2664" t="str">
            <v>ÜRETİM DEPO</v>
          </cell>
          <cell r="G2664" t="str">
            <v>AD</v>
          </cell>
          <cell r="H2664">
            <v>35</v>
          </cell>
          <cell r="I2664">
            <v>6</v>
          </cell>
          <cell r="J2664">
            <v>-29</v>
          </cell>
          <cell r="K2664">
            <v>0</v>
          </cell>
        </row>
        <row r="2665">
          <cell r="C2665" t="str">
            <v>Y-P-8236-0-001-025</v>
          </cell>
          <cell r="D2665" t="str">
            <v>Ø 15,9 X 1 X 449 MM BLUEBELL ARA BORU FIRCA YUZEY POLISAJLI</v>
          </cell>
          <cell r="E2665">
            <v>3</v>
          </cell>
          <cell r="F2665" t="str">
            <v>ÜRETİM DEPO</v>
          </cell>
          <cell r="G2665" t="str">
            <v>AD</v>
          </cell>
          <cell r="H2665">
            <v>0</v>
          </cell>
          <cell r="I2665">
            <v>11</v>
          </cell>
          <cell r="J2665">
            <v>11</v>
          </cell>
          <cell r="K2665">
            <v>0</v>
          </cell>
        </row>
        <row r="2666">
          <cell r="C2666" t="str">
            <v>Y-P-8236-0-001-031</v>
          </cell>
          <cell r="D2666" t="str">
            <v>Ø 21,3 X 1 X 338 MM ELEGANCE DUZ ARA BORU FIRCA YUZEY POLISAJLI</v>
          </cell>
          <cell r="E2666">
            <v>3</v>
          </cell>
          <cell r="F2666" t="str">
            <v>ÜRETİM DEPO</v>
          </cell>
          <cell r="G2666" t="str">
            <v>AD</v>
          </cell>
          <cell r="H2666">
            <v>48</v>
          </cell>
          <cell r="I2666">
            <v>0</v>
          </cell>
          <cell r="J2666">
            <v>-48</v>
          </cell>
          <cell r="K2666">
            <v>0</v>
          </cell>
        </row>
        <row r="2667">
          <cell r="C2667" t="str">
            <v>Y-P-8236-0-001-034</v>
          </cell>
          <cell r="D2667" t="str">
            <v>Ø 21,3 X 1 X 438 MM ELEGANCE DUZ ARA BORU FIRCA YUZEY POLISAJLI</v>
          </cell>
          <cell r="E2667">
            <v>3</v>
          </cell>
          <cell r="F2667" t="str">
            <v>ÜRETİM DEPO</v>
          </cell>
          <cell r="G2667" t="str">
            <v>AD</v>
          </cell>
          <cell r="H2667">
            <v>78</v>
          </cell>
          <cell r="I2667">
            <v>23</v>
          </cell>
          <cell r="J2667">
            <v>-55</v>
          </cell>
          <cell r="K2667">
            <v>0</v>
          </cell>
        </row>
        <row r="2668">
          <cell r="C2668" t="str">
            <v>Y-P-8236-0-001-036</v>
          </cell>
          <cell r="D2668" t="str">
            <v>Ø 21,3 X 1 X 538 MM ELEGANCE DUZ ARA BORU FIRCA YUZEY POLISAJLI</v>
          </cell>
          <cell r="E2668">
            <v>3</v>
          </cell>
          <cell r="F2668" t="str">
            <v>ÜRETİM DEPO</v>
          </cell>
          <cell r="G2668" t="str">
            <v>AD</v>
          </cell>
          <cell r="H2668">
            <v>27</v>
          </cell>
          <cell r="I2668">
            <v>18</v>
          </cell>
          <cell r="J2668">
            <v>-9</v>
          </cell>
          <cell r="K2668">
            <v>0</v>
          </cell>
        </row>
        <row r="2669">
          <cell r="C2669" t="str">
            <v>Y-P-8236-0-001-043</v>
          </cell>
          <cell r="D2669" t="str">
            <v>Ø 21,3 X 1 X 430 MM SPIN ARA BORU FIRCA YUZEY POLISAJLI</v>
          </cell>
          <cell r="E2669">
            <v>3</v>
          </cell>
          <cell r="F2669" t="str">
            <v>ÜRETİM DEPO</v>
          </cell>
          <cell r="G2669" t="str">
            <v>AD</v>
          </cell>
          <cell r="H2669">
            <v>1</v>
          </cell>
          <cell r="I2669">
            <v>0</v>
          </cell>
          <cell r="J2669">
            <v>-1</v>
          </cell>
          <cell r="K2669">
            <v>0</v>
          </cell>
        </row>
        <row r="2670">
          <cell r="C2670" t="str">
            <v>Y-P-8236-0-001-045</v>
          </cell>
          <cell r="D2670" t="str">
            <v>Ø 25 X 1 X 442 MM FANTASY ARA BORU FIRCA YUZEY POLISAJLI</v>
          </cell>
          <cell r="E2670">
            <v>3</v>
          </cell>
          <cell r="F2670" t="str">
            <v>ÜRETİM DEPO</v>
          </cell>
          <cell r="G2670" t="str">
            <v>AD</v>
          </cell>
          <cell r="H2670">
            <v>0</v>
          </cell>
          <cell r="I2670">
            <v>227</v>
          </cell>
          <cell r="J2670">
            <v>227</v>
          </cell>
          <cell r="K2670">
            <v>0</v>
          </cell>
        </row>
        <row r="2671">
          <cell r="C2671" t="str">
            <v>Y-P-8236-0-001-047</v>
          </cell>
          <cell r="D2671" t="str">
            <v>Ø 32 X 1 X 450 MM TRENDY ARA BORU FIRCA YUZEY POLISAJLI</v>
          </cell>
          <cell r="E2671">
            <v>3</v>
          </cell>
          <cell r="F2671" t="str">
            <v>ÜRETİM DEPO</v>
          </cell>
          <cell r="G2671" t="str">
            <v>AD</v>
          </cell>
          <cell r="H2671">
            <v>70</v>
          </cell>
          <cell r="I2671">
            <v>45</v>
          </cell>
          <cell r="J2671">
            <v>-25</v>
          </cell>
          <cell r="K2671">
            <v>0</v>
          </cell>
        </row>
        <row r="2672">
          <cell r="C2672" t="str">
            <v>Y-P-8236-0-001-049</v>
          </cell>
          <cell r="D2672" t="str">
            <v>Ø 32 X 1,2 X 450 MM ROUND Ø32 ON KOL FIRCA YUZEY POLISAJLI</v>
          </cell>
          <cell r="E2672">
            <v>3</v>
          </cell>
          <cell r="F2672" t="str">
            <v>ÜRETİM DEPO</v>
          </cell>
          <cell r="G2672" t="str">
            <v>AD</v>
          </cell>
          <cell r="H2672">
            <v>0</v>
          </cell>
          <cell r="I2672">
            <v>18</v>
          </cell>
          <cell r="J2672">
            <v>18</v>
          </cell>
          <cell r="K2672">
            <v>0</v>
          </cell>
        </row>
        <row r="2673">
          <cell r="C2673" t="str">
            <v>Y-P-8236-0-001-055</v>
          </cell>
          <cell r="D2673" t="str">
            <v>Ø 15,9 X 1 X 242 MM LINA BLK.B ARA BORU FIRCA YUZEY POLISAJLI</v>
          </cell>
          <cell r="E2673">
            <v>3</v>
          </cell>
          <cell r="F2673" t="str">
            <v>ÜRETİM DEPO</v>
          </cell>
          <cell r="G2673" t="str">
            <v>AD</v>
          </cell>
          <cell r="H2673">
            <v>-22</v>
          </cell>
          <cell r="I2673">
            <v>0</v>
          </cell>
          <cell r="J2673">
            <v>22</v>
          </cell>
          <cell r="K2673">
            <v>0</v>
          </cell>
        </row>
        <row r="2674">
          <cell r="C2674" t="str">
            <v>Y-P-8236-0-001-056</v>
          </cell>
          <cell r="D2674" t="str">
            <v>Ø 38 X 1,2 X 502 MM TRENDY DELIKSIZ UST ARA BORU FIRCA YUZEY POLISAJLI</v>
          </cell>
          <cell r="E2674">
            <v>3</v>
          </cell>
          <cell r="F2674" t="str">
            <v>ÜRETİM DEPO</v>
          </cell>
          <cell r="G2674" t="str">
            <v>AD</v>
          </cell>
          <cell r="H2674">
            <v>43</v>
          </cell>
          <cell r="I2674">
            <v>34</v>
          </cell>
          <cell r="J2674">
            <v>-9</v>
          </cell>
          <cell r="K2674">
            <v>0</v>
          </cell>
        </row>
        <row r="2675">
          <cell r="C2675" t="str">
            <v>Y-P-8236-0-001-061</v>
          </cell>
          <cell r="D2675" t="str">
            <v>Ø 32 X 1,5 X 100 MM ROUND Ø32 SE 2 DELIKLI KOL FIRCA YUZEY POLISAJLI</v>
          </cell>
          <cell r="E2675">
            <v>3</v>
          </cell>
          <cell r="F2675" t="str">
            <v>ÜRETİM DEPO</v>
          </cell>
          <cell r="G2675" t="str">
            <v>AD</v>
          </cell>
          <cell r="H2675">
            <v>0</v>
          </cell>
          <cell r="I2675">
            <v>103</v>
          </cell>
          <cell r="J2675">
            <v>103</v>
          </cell>
          <cell r="K2675">
            <v>0</v>
          </cell>
        </row>
        <row r="2676">
          <cell r="C2676" t="str">
            <v>Y-P-8236-0-001-067</v>
          </cell>
          <cell r="D2676" t="str">
            <v>Ø 51 X 1,2 X 498 MM ASOS 2 DELIKLI ON BORU KAPAK KAYNAKLI (KOR+SEPARATOR) FIRCA YUZEY POLISAJLI</v>
          </cell>
          <cell r="E2676">
            <v>25</v>
          </cell>
          <cell r="F2676" t="str">
            <v>HURDA ATIK DEPO</v>
          </cell>
          <cell r="G2676" t="str">
            <v>AD</v>
          </cell>
          <cell r="H2676">
            <v>1</v>
          </cell>
          <cell r="I2676">
            <v>1</v>
          </cell>
          <cell r="J2676">
            <v>0</v>
          </cell>
          <cell r="K2676">
            <v>0</v>
          </cell>
        </row>
        <row r="2677">
          <cell r="C2677" t="str">
            <v>Y-P-8236-0-001-069</v>
          </cell>
          <cell r="D2677" t="str">
            <v>Ø 38 X 1,2 X 502 MM TRENDY 1 ADET PURJÖR DELIKLI ÜST ARA BORU FIRCA YUZEY POLISAJLI</v>
          </cell>
          <cell r="E2677">
            <v>3</v>
          </cell>
          <cell r="F2677" t="str">
            <v>ÜRETİM DEPO</v>
          </cell>
          <cell r="G2677" t="str">
            <v>AD</v>
          </cell>
          <cell r="H2677">
            <v>0</v>
          </cell>
          <cell r="I2677">
            <v>2</v>
          </cell>
          <cell r="J2677">
            <v>2</v>
          </cell>
          <cell r="K2677">
            <v>0</v>
          </cell>
        </row>
        <row r="2678">
          <cell r="C2678" t="str">
            <v>Y-P-8236-0-001-070</v>
          </cell>
          <cell r="D2678" t="str">
            <v>Ø 32 X 1,2 X 498 MM BIANCA ARA BORU FIRÇA YUZEY POLISAJLI</v>
          </cell>
          <cell r="E2678">
            <v>3</v>
          </cell>
          <cell r="F2678" t="str">
            <v>ÜRETİM DEPO</v>
          </cell>
          <cell r="G2678" t="str">
            <v>AD</v>
          </cell>
          <cell r="H2678">
            <v>350</v>
          </cell>
          <cell r="I2678">
            <v>0</v>
          </cell>
          <cell r="J2678">
            <v>-350</v>
          </cell>
          <cell r="K2678">
            <v>0</v>
          </cell>
        </row>
        <row r="2679">
          <cell r="C2679" t="str">
            <v>Y-P-8236-0-001-077</v>
          </cell>
          <cell r="D2679" t="str">
            <v>Ø 25 X 1,2 X 436 MM UNO ARA BORU FIRCA YUZEY POLISAJLI</v>
          </cell>
          <cell r="E2679">
            <v>3</v>
          </cell>
          <cell r="F2679" t="str">
            <v>ÜRETİM DEPO</v>
          </cell>
          <cell r="G2679" t="str">
            <v>AD</v>
          </cell>
          <cell r="H2679">
            <v>0</v>
          </cell>
          <cell r="I2679">
            <v>61</v>
          </cell>
          <cell r="J2679">
            <v>61</v>
          </cell>
          <cell r="K2679">
            <v>0</v>
          </cell>
        </row>
        <row r="2680">
          <cell r="C2680" t="str">
            <v>Y-P-8236-0-002-026</v>
          </cell>
          <cell r="D2680" t="str">
            <v>Ø 51 X 1,2 X 498 MM ASOS ELEKTRIKLI 2 DELIKLI ON BORU KAPAK KAYNAKLI (KOR) AYNA YUZEY POLISAJLI</v>
          </cell>
          <cell r="E2680">
            <v>3</v>
          </cell>
          <cell r="F2680" t="str">
            <v>ÜRETİM DEPO</v>
          </cell>
          <cell r="G2680" t="str">
            <v>AD</v>
          </cell>
          <cell r="H2680">
            <v>-10</v>
          </cell>
          <cell r="I2680">
            <v>0</v>
          </cell>
          <cell r="J2680">
            <v>10</v>
          </cell>
          <cell r="K2680">
            <v>0</v>
          </cell>
        </row>
        <row r="2681">
          <cell r="C2681" t="str">
            <v>Y-P-8236-0-002-038</v>
          </cell>
          <cell r="D2681" t="str">
            <v>Ø 38 X 1,2 X 502 MM TRENDY DELIKSIZ UST ARA BORU AYNA YUZEY POLISAJLI</v>
          </cell>
          <cell r="E2681">
            <v>3</v>
          </cell>
          <cell r="F2681" t="str">
            <v>ÜRETİM DEPO</v>
          </cell>
          <cell r="G2681" t="str">
            <v>AD</v>
          </cell>
          <cell r="H2681">
            <v>29</v>
          </cell>
          <cell r="I2681">
            <v>0</v>
          </cell>
          <cell r="J2681">
            <v>-29</v>
          </cell>
          <cell r="K2681">
            <v>0</v>
          </cell>
        </row>
        <row r="2682">
          <cell r="C2682" t="str">
            <v>Y-P-8236-0-002-042</v>
          </cell>
          <cell r="D2682" t="str">
            <v>Ø 32 X 1,2 X 224 MM BIANCA ARA BORU AYNA YUZEY POLISAJLI</v>
          </cell>
          <cell r="E2682">
            <v>3</v>
          </cell>
          <cell r="F2682" t="str">
            <v>ÜRETİM DEPO</v>
          </cell>
          <cell r="G2682" t="str">
            <v>AD</v>
          </cell>
          <cell r="H2682">
            <v>176</v>
          </cell>
          <cell r="I2682">
            <v>395</v>
          </cell>
          <cell r="J2682">
            <v>219</v>
          </cell>
          <cell r="K2682">
            <v>0</v>
          </cell>
        </row>
        <row r="2683">
          <cell r="C2683" t="str">
            <v>Y-P-8236-0-002-055</v>
          </cell>
          <cell r="D2683" t="str">
            <v>Ø 15,9 X 1 X 449 MM BLUEBELL ARA BORU AYNA YUZEY POLISAJLI</v>
          </cell>
          <cell r="E2683">
            <v>3</v>
          </cell>
          <cell r="F2683" t="str">
            <v>ÜRETİM DEPO</v>
          </cell>
          <cell r="G2683" t="str">
            <v>AD</v>
          </cell>
          <cell r="H2683">
            <v>0</v>
          </cell>
          <cell r="I2683">
            <v>7</v>
          </cell>
          <cell r="J2683">
            <v>7</v>
          </cell>
          <cell r="K2683">
            <v>0</v>
          </cell>
        </row>
        <row r="2684">
          <cell r="C2684" t="str">
            <v>Y-P-8236-0-002-061</v>
          </cell>
          <cell r="D2684" t="str">
            <v>Ø 18 X 1,2 X 428 MM OLGA ARA BORU AYNA YUZEY POLISAJLI</v>
          </cell>
          <cell r="E2684">
            <v>3</v>
          </cell>
          <cell r="F2684" t="str">
            <v>ÜRETİM DEPO</v>
          </cell>
          <cell r="G2684" t="str">
            <v>AD</v>
          </cell>
          <cell r="H2684">
            <v>0</v>
          </cell>
          <cell r="I2684">
            <v>15</v>
          </cell>
          <cell r="J2684">
            <v>15</v>
          </cell>
          <cell r="K2684">
            <v>0</v>
          </cell>
        </row>
        <row r="2685">
          <cell r="C2685" t="str">
            <v>Y-P-8236-0-002-063</v>
          </cell>
          <cell r="D2685" t="str">
            <v>Ø 18 X 1,2 X 998 MM ORBIT ARA BORU AYNA YUZEY POLISAJLI</v>
          </cell>
          <cell r="E2685">
            <v>3</v>
          </cell>
          <cell r="F2685" t="str">
            <v>ÜRETİM DEPO</v>
          </cell>
          <cell r="G2685" t="str">
            <v>AD</v>
          </cell>
          <cell r="H2685">
            <v>0</v>
          </cell>
          <cell r="I2685">
            <v>17</v>
          </cell>
          <cell r="J2685">
            <v>17</v>
          </cell>
          <cell r="K2685">
            <v>0</v>
          </cell>
        </row>
        <row r="2686">
          <cell r="C2686" t="str">
            <v>Y-P-8236-0-002-066</v>
          </cell>
          <cell r="D2686" t="str">
            <v>Ø 21,3 X 1 X 351 MM EVERSLEY ARA BORU AYNA YUZEY POLISAJLI</v>
          </cell>
          <cell r="E2686">
            <v>3</v>
          </cell>
          <cell r="F2686" t="str">
            <v>ÜRETİM DEPO</v>
          </cell>
          <cell r="G2686" t="str">
            <v>AD</v>
          </cell>
          <cell r="H2686">
            <v>1010</v>
          </cell>
          <cell r="I2686">
            <v>75</v>
          </cell>
          <cell r="J2686">
            <v>-935</v>
          </cell>
          <cell r="K2686">
            <v>0</v>
          </cell>
        </row>
        <row r="2687">
          <cell r="C2687" t="str">
            <v>Y-P-8236-0-002-067</v>
          </cell>
          <cell r="D2687" t="str">
            <v>Ø 21,3 X 1 X 438 MM ELEGANCE DUZ ARA BORU AYNA YUZEY POLISAJLI</v>
          </cell>
          <cell r="E2687">
            <v>3</v>
          </cell>
          <cell r="F2687" t="str">
            <v>ÜRETİM DEPO</v>
          </cell>
          <cell r="G2687" t="str">
            <v>AD</v>
          </cell>
          <cell r="H2687">
            <v>58</v>
          </cell>
          <cell r="I2687">
            <v>386</v>
          </cell>
          <cell r="J2687">
            <v>328</v>
          </cell>
          <cell r="K2687">
            <v>0</v>
          </cell>
        </row>
        <row r="2688">
          <cell r="C2688" t="str">
            <v>Y-P-8236-0-002-069</v>
          </cell>
          <cell r="D2688" t="str">
            <v>Ø 21,3 X 1 X 451 MM EVERSLEY ARA BORU AYNA YUZEY POLISAJLI</v>
          </cell>
          <cell r="E2688">
            <v>3</v>
          </cell>
          <cell r="F2688" t="str">
            <v>ÜRETİM DEPO</v>
          </cell>
          <cell r="G2688" t="str">
            <v>AD</v>
          </cell>
          <cell r="H2688">
            <v>829</v>
          </cell>
          <cell r="I2688">
            <v>195</v>
          </cell>
          <cell r="J2688">
            <v>-634</v>
          </cell>
          <cell r="K2688">
            <v>0</v>
          </cell>
        </row>
        <row r="2689">
          <cell r="C2689" t="str">
            <v>Y-P-8236-0-002-075</v>
          </cell>
          <cell r="D2689" t="str">
            <v>Ø 21,3 X 1 X 551 MM EVERSLEY ARA BORU AYNA YUZEY POLISAJLI</v>
          </cell>
          <cell r="E2689">
            <v>3</v>
          </cell>
          <cell r="F2689" t="str">
            <v>ÜRETİM DEPO</v>
          </cell>
          <cell r="G2689" t="str">
            <v>AD</v>
          </cell>
          <cell r="H2689">
            <v>150</v>
          </cell>
          <cell r="I2689">
            <v>152</v>
          </cell>
          <cell r="J2689">
            <v>2</v>
          </cell>
          <cell r="K2689">
            <v>0</v>
          </cell>
        </row>
        <row r="2690">
          <cell r="C2690" t="str">
            <v>Y-P-8236-0-002-079</v>
          </cell>
          <cell r="D2690" t="str">
            <v>Ø 21,3 X 1,2 X 321 MM MALIBU ARA BORU AYNA YUZEY POLISAJLI</v>
          </cell>
          <cell r="E2690">
            <v>3</v>
          </cell>
          <cell r="F2690" t="str">
            <v>ÜRETİM DEPO</v>
          </cell>
          <cell r="G2690" t="str">
            <v>AD</v>
          </cell>
          <cell r="H2690">
            <v>0</v>
          </cell>
          <cell r="I2690">
            <v>20</v>
          </cell>
          <cell r="J2690">
            <v>20</v>
          </cell>
          <cell r="K2690">
            <v>0</v>
          </cell>
        </row>
        <row r="2691">
          <cell r="C2691" t="str">
            <v>Y-P-8236-0-002-082</v>
          </cell>
          <cell r="D2691" t="str">
            <v>Ø 25 X 1 X 436 MM FANTASY ARA BORU AYNA YUZEY POLISAJLI</v>
          </cell>
          <cell r="E2691">
            <v>3</v>
          </cell>
          <cell r="F2691" t="str">
            <v>ÜRETİM DEPO</v>
          </cell>
          <cell r="G2691" t="str">
            <v>AD</v>
          </cell>
          <cell r="H2691">
            <v>39</v>
          </cell>
          <cell r="I2691">
            <v>5</v>
          </cell>
          <cell r="J2691">
            <v>-34</v>
          </cell>
          <cell r="K2691">
            <v>0</v>
          </cell>
        </row>
        <row r="2692">
          <cell r="C2692" t="str">
            <v>Y-P-8236-0-002-083</v>
          </cell>
          <cell r="D2692" t="str">
            <v>Ø 25 X 1,2 X 436 MM RUBIN ARA BORU AYNA YUZEY POLISAJLI</v>
          </cell>
          <cell r="E2692">
            <v>3</v>
          </cell>
          <cell r="F2692" t="str">
            <v>ÜRETİM DEPO</v>
          </cell>
          <cell r="G2692" t="str">
            <v>AD</v>
          </cell>
          <cell r="H2692">
            <v>0</v>
          </cell>
          <cell r="I2692">
            <v>39</v>
          </cell>
          <cell r="J2692">
            <v>39</v>
          </cell>
          <cell r="K2692">
            <v>0</v>
          </cell>
        </row>
        <row r="2693">
          <cell r="C2693" t="str">
            <v>Y-P-8236-0-002-092</v>
          </cell>
          <cell r="D2693" t="str">
            <v>Ø 32 X 1 X 450 MM TRENDY ARA BORU AYNA YUZEY POLISAJLI</v>
          </cell>
          <cell r="E2693">
            <v>3</v>
          </cell>
          <cell r="F2693" t="str">
            <v>ÜRETİM DEPO</v>
          </cell>
          <cell r="G2693" t="str">
            <v>AD</v>
          </cell>
          <cell r="H2693">
            <v>27</v>
          </cell>
          <cell r="I2693">
            <v>14</v>
          </cell>
          <cell r="J2693">
            <v>-13</v>
          </cell>
          <cell r="K2693">
            <v>0</v>
          </cell>
        </row>
        <row r="2694">
          <cell r="C2694" t="str">
            <v>Y-P-8236-0-002-094</v>
          </cell>
          <cell r="D2694" t="str">
            <v>Ø 32 X 1,2 X 394 MM BIANCA ARA BORU AYNA YUZEY POLISAJLI</v>
          </cell>
          <cell r="E2694">
            <v>3</v>
          </cell>
          <cell r="F2694" t="str">
            <v>ÜRETİM DEPO</v>
          </cell>
          <cell r="G2694" t="str">
            <v>AD</v>
          </cell>
          <cell r="H2694">
            <v>170</v>
          </cell>
          <cell r="I2694">
            <v>256</v>
          </cell>
          <cell r="J2694">
            <v>86</v>
          </cell>
          <cell r="K2694">
            <v>0</v>
          </cell>
        </row>
        <row r="2695">
          <cell r="C2695" t="str">
            <v>Y-P-8236-0-002-104</v>
          </cell>
          <cell r="D2695" t="str">
            <v>Ø 32 X 1,2 X 100 MM ROUND Ø32 1 DELIKLI SAG KOL AYNA YUZEY POLISAJLI</v>
          </cell>
          <cell r="E2695">
            <v>3</v>
          </cell>
          <cell r="F2695" t="str">
            <v>ÜRETİM DEPO</v>
          </cell>
          <cell r="G2695" t="str">
            <v>AD</v>
          </cell>
          <cell r="H2695">
            <v>5</v>
          </cell>
          <cell r="I2695">
            <v>0</v>
          </cell>
          <cell r="J2695">
            <v>-5</v>
          </cell>
          <cell r="K2695">
            <v>0</v>
          </cell>
        </row>
        <row r="2696">
          <cell r="C2696" t="str">
            <v>Y-P-8236-0-002-108</v>
          </cell>
          <cell r="D2696" t="str">
            <v>Ø 51 X 1,2 X 498 MM ASOS 2 DELIKLI ON BORU KAPAK KAYNAKLI (KOR+SEPARATOR) AYNA YUZEY POLISAJLI</v>
          </cell>
          <cell r="E2696">
            <v>3</v>
          </cell>
          <cell r="F2696" t="str">
            <v>ÜRETİM DEPO</v>
          </cell>
          <cell r="G2696" t="str">
            <v>AD</v>
          </cell>
          <cell r="H2696">
            <v>0</v>
          </cell>
          <cell r="I2696">
            <v>412</v>
          </cell>
          <cell r="J2696">
            <v>412</v>
          </cell>
          <cell r="K2696">
            <v>0</v>
          </cell>
        </row>
        <row r="2697">
          <cell r="C2697" t="str">
            <v>Y-P-8236-0-002-110</v>
          </cell>
          <cell r="D2697" t="str">
            <v>Ø 38 X 1,2 X 502 MM TRENDY 2 ADET MANSON DELIKLI ALT ARA BORU AYNA YUZEY POLISAJLI</v>
          </cell>
          <cell r="E2697">
            <v>3</v>
          </cell>
          <cell r="F2697" t="str">
            <v>ÜRETİM DEPO</v>
          </cell>
          <cell r="G2697" t="str">
            <v>AD</v>
          </cell>
          <cell r="H2697">
            <v>0</v>
          </cell>
          <cell r="I2697">
            <v>21</v>
          </cell>
          <cell r="J2697">
            <v>21</v>
          </cell>
          <cell r="K2697">
            <v>0</v>
          </cell>
        </row>
        <row r="2698">
          <cell r="C2698" t="str">
            <v>Y-P-8236-0-002-124</v>
          </cell>
          <cell r="D2698" t="str">
            <v>Ø 21,3 X 1 X 430 MM SPIN ARA BORU AYNA YUZEY POLISAJLI</v>
          </cell>
          <cell r="E2698">
            <v>3</v>
          </cell>
          <cell r="F2698" t="str">
            <v>ÜRETİM DEPO</v>
          </cell>
          <cell r="G2698" t="str">
            <v>AD</v>
          </cell>
          <cell r="H2698">
            <v>3</v>
          </cell>
          <cell r="I2698">
            <v>4</v>
          </cell>
          <cell r="J2698">
            <v>1</v>
          </cell>
          <cell r="K2698">
            <v>0</v>
          </cell>
        </row>
        <row r="2699">
          <cell r="C2699" t="str">
            <v>Y-P-8245-0-000-001</v>
          </cell>
          <cell r="D2699" t="str">
            <v>Ø26 X 36,45 MM ISITICI PASLANMAZ 1/2 REKOR 24AA</v>
          </cell>
          <cell r="E2699">
            <v>3</v>
          </cell>
          <cell r="F2699" t="str">
            <v>ÜRETİM DEPO</v>
          </cell>
          <cell r="G2699" t="str">
            <v>AD</v>
          </cell>
          <cell r="H2699">
            <v>90</v>
          </cell>
          <cell r="I2699">
            <v>0</v>
          </cell>
          <cell r="J2699">
            <v>-90</v>
          </cell>
          <cell r="K2699">
            <v>0</v>
          </cell>
        </row>
        <row r="2700">
          <cell r="C2700" t="str">
            <v>Y-X-7004-0-110-002</v>
          </cell>
          <cell r="D2700" t="str">
            <v>TERMOSTATIK.SENSORLU-DF.PEX.KSE.TERMOST.VANA.KR</v>
          </cell>
          <cell r="E2700">
            <v>5</v>
          </cell>
          <cell r="F2700" t="str">
            <v>SİPARİŞ DEPO</v>
          </cell>
          <cell r="G2700" t="str">
            <v>AD</v>
          </cell>
          <cell r="H2700">
            <v>5</v>
          </cell>
          <cell r="I2700">
            <v>0</v>
          </cell>
          <cell r="J2700">
            <v>-5</v>
          </cell>
          <cell r="K2700">
            <v>0</v>
          </cell>
        </row>
        <row r="2701">
          <cell r="C2701" t="str">
            <v>Y-X-7004-0-110-002</v>
          </cell>
          <cell r="D2701" t="str">
            <v>TERMOSTATIK.SENSORLU-DF.PEX.KSE.TERMOST.VANA.KR</v>
          </cell>
          <cell r="E2701">
            <v>6</v>
          </cell>
          <cell r="F2701" t="str">
            <v>MAMÜL DEPO</v>
          </cell>
          <cell r="G2701" t="str">
            <v>AD</v>
          </cell>
          <cell r="H2701">
            <v>1</v>
          </cell>
          <cell r="I2701">
            <v>1</v>
          </cell>
          <cell r="J2701">
            <v>0</v>
          </cell>
          <cell r="K2701">
            <v>0</v>
          </cell>
        </row>
        <row r="2702">
          <cell r="C2702" t="str">
            <v>Y-X-7013-0-094-001</v>
          </cell>
          <cell r="D2702" t="str">
            <v>GN.1/2.KSE.GERI.DON.VANA.NOIR.200.SBL.PE.SW306G</v>
          </cell>
          <cell r="E2702">
            <v>22</v>
          </cell>
          <cell r="F2702" t="str">
            <v>ONLINE SATIŞ DEPO</v>
          </cell>
          <cell r="G2702" t="str">
            <v>AD</v>
          </cell>
          <cell r="H2702">
            <v>4</v>
          </cell>
          <cell r="I2702">
            <v>4</v>
          </cell>
          <cell r="J2702">
            <v>0</v>
          </cell>
          <cell r="K2702">
            <v>0</v>
          </cell>
        </row>
        <row r="2703">
          <cell r="C2703" t="str">
            <v>Y-X-7013-0-174-001</v>
          </cell>
          <cell r="D2703" t="str">
            <v>GN.1/2.KSE.GERI.DON.VANA.KR.PVD.PAR.BRASS</v>
          </cell>
          <cell r="E2703">
            <v>22</v>
          </cell>
          <cell r="F2703" t="str">
            <v>ONLINE SATIŞ DEPO</v>
          </cell>
          <cell r="G2703" t="str">
            <v>AD</v>
          </cell>
          <cell r="H2703">
            <v>4</v>
          </cell>
          <cell r="I2703">
            <v>4</v>
          </cell>
          <cell r="J2703">
            <v>0</v>
          </cell>
          <cell r="K2703">
            <v>0</v>
          </cell>
        </row>
        <row r="2704">
          <cell r="C2704" t="str">
            <v>Y-X-7024-0-055-001</v>
          </cell>
          <cell r="D2704" t="str">
            <v>AZUR-MM.1/2".DIS.DISLI.KOSE.VANA.PVD.POLSHD.COPPER</v>
          </cell>
          <cell r="E2704">
            <v>22</v>
          </cell>
          <cell r="F2704" t="str">
            <v>ONLINE SATIŞ DEPO</v>
          </cell>
          <cell r="G2704" t="str">
            <v>AD</v>
          </cell>
          <cell r="H2704">
            <v>4</v>
          </cell>
          <cell r="I2704">
            <v>4</v>
          </cell>
          <cell r="J2704">
            <v>0</v>
          </cell>
          <cell r="K2704">
            <v>0</v>
          </cell>
        </row>
        <row r="2705">
          <cell r="C2705" t="str">
            <v>Y-X-7024-0-094-001</v>
          </cell>
          <cell r="D2705" t="str">
            <v>AZUR-MM.1/2".DIS.DISLI.KOSE.VANA.NIGHT.BLACK</v>
          </cell>
          <cell r="E2705">
            <v>22</v>
          </cell>
          <cell r="F2705" t="str">
            <v>ONLINE SATIŞ DEPO</v>
          </cell>
          <cell r="G2705" t="str">
            <v>AD</v>
          </cell>
          <cell r="H2705">
            <v>12</v>
          </cell>
          <cell r="I2705">
            <v>12</v>
          </cell>
          <cell r="J2705">
            <v>0</v>
          </cell>
          <cell r="K2705">
            <v>0</v>
          </cell>
        </row>
        <row r="2706">
          <cell r="C2706" t="str">
            <v>Y-X-7024-0-149-001</v>
          </cell>
          <cell r="D2706" t="str">
            <v>AZUR-MM.1/2".DIS.DISLI.KOSE.VANA.CLEOPATRA</v>
          </cell>
          <cell r="E2706">
            <v>22</v>
          </cell>
          <cell r="F2706" t="str">
            <v>ONLINE SATIŞ DEPO</v>
          </cell>
          <cell r="G2706" t="str">
            <v>AD</v>
          </cell>
          <cell r="H2706">
            <v>6</v>
          </cell>
          <cell r="I2706">
            <v>6</v>
          </cell>
          <cell r="J2706">
            <v>0</v>
          </cell>
          <cell r="K2706">
            <v>0</v>
          </cell>
        </row>
        <row r="2707">
          <cell r="C2707" t="str">
            <v>Y-X-7024-0-172-001</v>
          </cell>
          <cell r="D2707" t="str">
            <v>AZUR-MM.1/2".DIS.DISLI.KOSE.VANA.PVD.POLSHD.BRONZE</v>
          </cell>
          <cell r="E2707">
            <v>3</v>
          </cell>
          <cell r="F2707" t="str">
            <v>ÜRETİM DEPO</v>
          </cell>
          <cell r="G2707" t="str">
            <v>AD</v>
          </cell>
          <cell r="H2707">
            <v>8</v>
          </cell>
          <cell r="I2707">
            <v>0</v>
          </cell>
          <cell r="J2707">
            <v>-8</v>
          </cell>
          <cell r="K2707">
            <v>0</v>
          </cell>
        </row>
        <row r="2708">
          <cell r="C2708" t="str">
            <v>Y-X-7024-0-173-001</v>
          </cell>
          <cell r="D2708" t="str">
            <v>AZUR-MM.1/2".DIS.DISLI.KOSE.VANA.PVD.BRSHED.BRONZE</v>
          </cell>
          <cell r="E2708">
            <v>22</v>
          </cell>
          <cell r="F2708" t="str">
            <v>ONLINE SATIŞ DEPO</v>
          </cell>
          <cell r="G2708" t="str">
            <v>AD</v>
          </cell>
          <cell r="H2708">
            <v>4</v>
          </cell>
          <cell r="I2708">
            <v>4</v>
          </cell>
          <cell r="J2708">
            <v>0</v>
          </cell>
          <cell r="K2708">
            <v>0</v>
          </cell>
        </row>
        <row r="2709">
          <cell r="C2709" t="str">
            <v>Y-X-7024-0-174-001</v>
          </cell>
          <cell r="D2709" t="str">
            <v>AZUR-MM.1/2".DIS.DISLI.KOSE.VANA.PVD.POLSHD.BRASS</v>
          </cell>
          <cell r="E2709">
            <v>22</v>
          </cell>
          <cell r="F2709" t="str">
            <v>ONLINE SATIŞ DEPO</v>
          </cell>
          <cell r="G2709" t="str">
            <v>AD</v>
          </cell>
          <cell r="H2709">
            <v>7</v>
          </cell>
          <cell r="I2709">
            <v>7</v>
          </cell>
          <cell r="J2709">
            <v>0</v>
          </cell>
          <cell r="K2709">
            <v>0</v>
          </cell>
        </row>
        <row r="2710">
          <cell r="C2710" t="str">
            <v>Y-X-7024-0-175-001</v>
          </cell>
          <cell r="D2710" t="str">
            <v>AZUR-MM.1/2".DIS.DISLI.KOSE.VANA.PVD.BRSHED.BRASS</v>
          </cell>
          <cell r="E2710">
            <v>22</v>
          </cell>
          <cell r="F2710" t="str">
            <v>ONLINE SATIŞ DEPO</v>
          </cell>
          <cell r="G2710" t="str">
            <v>AD</v>
          </cell>
          <cell r="H2710">
            <v>21</v>
          </cell>
          <cell r="I2710">
            <v>21</v>
          </cell>
          <cell r="J2710">
            <v>0</v>
          </cell>
          <cell r="K2710">
            <v>0</v>
          </cell>
        </row>
        <row r="2711">
          <cell r="C2711" t="str">
            <v>Y-X-7024-0-178-001</v>
          </cell>
          <cell r="D2711" t="str">
            <v>AZUR-MM.1/2".DIS.DISLI.KOSE.VANA.PVD.POLSHD.BLACK.CHROME</v>
          </cell>
          <cell r="E2711">
            <v>22</v>
          </cell>
          <cell r="F2711" t="str">
            <v>ONLINE SATIŞ DEPO</v>
          </cell>
          <cell r="G2711" t="str">
            <v>AD</v>
          </cell>
          <cell r="H2711">
            <v>4</v>
          </cell>
          <cell r="I2711">
            <v>4</v>
          </cell>
          <cell r="J2711">
            <v>0</v>
          </cell>
          <cell r="K2711">
            <v>0</v>
          </cell>
        </row>
        <row r="2712">
          <cell r="C2712" t="str">
            <v>Y-X-7024-0-179-001</v>
          </cell>
          <cell r="D2712" t="str">
            <v>AZUR-MM.1/2".DIS.DISLI.KOSE.VANA.PVD.BRSHED.BLACK.CHROME</v>
          </cell>
          <cell r="E2712">
            <v>22</v>
          </cell>
          <cell r="F2712" t="str">
            <v>ONLINE SATIŞ DEPO</v>
          </cell>
          <cell r="G2712" t="str">
            <v>AD</v>
          </cell>
          <cell r="H2712">
            <v>2</v>
          </cell>
          <cell r="I2712">
            <v>2</v>
          </cell>
          <cell r="J2712">
            <v>0</v>
          </cell>
          <cell r="K2712">
            <v>0</v>
          </cell>
        </row>
        <row r="2713">
          <cell r="C2713" t="str">
            <v>Y-X-7024-0-205-001</v>
          </cell>
          <cell r="D2713" t="str">
            <v>AZUR-MM.1/2".DIS.DISLI.KOSE.VANA.RUSSET</v>
          </cell>
          <cell r="E2713">
            <v>22</v>
          </cell>
          <cell r="F2713" t="str">
            <v>ONLINE SATIŞ DEPO</v>
          </cell>
          <cell r="G2713" t="str">
            <v>AD</v>
          </cell>
          <cell r="H2713">
            <v>4</v>
          </cell>
          <cell r="I2713">
            <v>4</v>
          </cell>
          <cell r="J2713">
            <v>0</v>
          </cell>
          <cell r="K2713">
            <v>0</v>
          </cell>
        </row>
        <row r="2714">
          <cell r="C2714" t="str">
            <v>Y-X-7024-0-206-001</v>
          </cell>
          <cell r="D2714" t="str">
            <v>AZUR-MM.1/2".DIS.DISLI.KOSE.VANA.SEPIA</v>
          </cell>
          <cell r="E2714">
            <v>22</v>
          </cell>
          <cell r="F2714" t="str">
            <v>ONLINE SATIŞ DEPO</v>
          </cell>
          <cell r="G2714" t="str">
            <v>AD</v>
          </cell>
          <cell r="H2714">
            <v>1</v>
          </cell>
          <cell r="I2714">
            <v>1</v>
          </cell>
          <cell r="J2714">
            <v>0</v>
          </cell>
          <cell r="K2714">
            <v>0</v>
          </cell>
        </row>
        <row r="2715">
          <cell r="C2715" t="str">
            <v>Y-X-7024-0-207-001</v>
          </cell>
          <cell r="D2715" t="str">
            <v>AZUR-MM.1/2".DIS.DISLI.KOSE.VANA.FROST</v>
          </cell>
          <cell r="E2715">
            <v>22</v>
          </cell>
          <cell r="F2715" t="str">
            <v>ONLINE SATIŞ DEPO</v>
          </cell>
          <cell r="G2715" t="str">
            <v>AD</v>
          </cell>
          <cell r="H2715">
            <v>9</v>
          </cell>
          <cell r="I2715">
            <v>9</v>
          </cell>
          <cell r="J2715">
            <v>0</v>
          </cell>
          <cell r="K2715">
            <v>0</v>
          </cell>
        </row>
        <row r="2716">
          <cell r="C2716" t="str">
            <v>Y-X-7024-0-208-001</v>
          </cell>
          <cell r="D2716" t="str">
            <v>AZUR-MM.1/2".DIS.DISLI.KOSE.VANA.MILKY.WAY</v>
          </cell>
          <cell r="E2716">
            <v>22</v>
          </cell>
          <cell r="F2716" t="str">
            <v>ONLINE SATIŞ DEPO</v>
          </cell>
          <cell r="G2716" t="str">
            <v>AD</v>
          </cell>
          <cell r="H2716">
            <v>1</v>
          </cell>
          <cell r="I2716">
            <v>1</v>
          </cell>
          <cell r="J2716">
            <v>0</v>
          </cell>
          <cell r="K2716">
            <v>0</v>
          </cell>
        </row>
        <row r="2717">
          <cell r="C2717" t="str">
            <v>Y-X-7026-0-055-001</v>
          </cell>
          <cell r="D2717" t="str">
            <v>ONIX-MM.1/2".DIS.DISLI.KOSE.VANA.PVD.POLSHD.COPPER</v>
          </cell>
          <cell r="E2717">
            <v>22</v>
          </cell>
          <cell r="F2717" t="str">
            <v>ONLINE SATIŞ DEPO</v>
          </cell>
          <cell r="G2717" t="str">
            <v>AD</v>
          </cell>
          <cell r="H2717">
            <v>4</v>
          </cell>
          <cell r="I2717">
            <v>4</v>
          </cell>
          <cell r="J2717">
            <v>0</v>
          </cell>
          <cell r="K2717">
            <v>0</v>
          </cell>
        </row>
        <row r="2718">
          <cell r="C2718" t="str">
            <v>Y-X-7026-0-086-001</v>
          </cell>
          <cell r="D2718" t="str">
            <v>ONIX-MM.1/2".DIS.DISLI.KOSE.VANA.MAT.SYH.RAL9005.10G.PE</v>
          </cell>
          <cell r="E2718">
            <v>22</v>
          </cell>
          <cell r="F2718" t="str">
            <v>ONLINE SATIŞ DEPO</v>
          </cell>
          <cell r="G2718" t="str">
            <v>AD</v>
          </cell>
          <cell r="H2718">
            <v>2</v>
          </cell>
          <cell r="I2718">
            <v>2</v>
          </cell>
          <cell r="J2718">
            <v>0</v>
          </cell>
          <cell r="K2718">
            <v>0</v>
          </cell>
        </row>
        <row r="2719">
          <cell r="C2719" t="str">
            <v>Y-X-7026-0-094-001</v>
          </cell>
          <cell r="D2719" t="str">
            <v>ONIX-MM.1/2".DIS.DISLI.KOSE.VANA.NIGHT.BLACK(AK.NBL=SW306G)</v>
          </cell>
          <cell r="E2719">
            <v>22</v>
          </cell>
          <cell r="F2719" t="str">
            <v>ONLINE SATIŞ DEPO</v>
          </cell>
          <cell r="G2719" t="str">
            <v>AD</v>
          </cell>
          <cell r="H2719">
            <v>8</v>
          </cell>
          <cell r="I2719">
            <v>8</v>
          </cell>
          <cell r="J2719">
            <v>0</v>
          </cell>
          <cell r="K2719">
            <v>0</v>
          </cell>
        </row>
        <row r="2720">
          <cell r="C2720" t="str">
            <v>Y-X-7026-0-172-001</v>
          </cell>
          <cell r="D2720" t="str">
            <v>ONIX-MM.1/2".DIS.DISLI.KOSE.VANA.PVD.POLSHD.BRONZE</v>
          </cell>
          <cell r="E2720">
            <v>22</v>
          </cell>
          <cell r="F2720" t="str">
            <v>ONLINE SATIŞ DEPO</v>
          </cell>
          <cell r="G2720" t="str">
            <v>AD</v>
          </cell>
          <cell r="H2720">
            <v>4</v>
          </cell>
          <cell r="I2720">
            <v>4</v>
          </cell>
          <cell r="J2720">
            <v>0</v>
          </cell>
          <cell r="K2720">
            <v>0</v>
          </cell>
        </row>
        <row r="2721">
          <cell r="C2721" t="str">
            <v>Y-X-7026-0-173-001</v>
          </cell>
          <cell r="D2721" t="str">
            <v>ONIX-MM.1/2".DIS.DISLI.KOSE.VANA.PVD.BRSHED.BRONZE</v>
          </cell>
          <cell r="E2721">
            <v>3</v>
          </cell>
          <cell r="F2721" t="str">
            <v>ÜRETİM DEPO</v>
          </cell>
          <cell r="G2721" t="str">
            <v>AD</v>
          </cell>
          <cell r="H2721">
            <v>4</v>
          </cell>
          <cell r="I2721">
            <v>0</v>
          </cell>
          <cell r="J2721">
            <v>-4</v>
          </cell>
          <cell r="K2721">
            <v>0</v>
          </cell>
        </row>
        <row r="2722">
          <cell r="C2722" t="str">
            <v>Y-X-7026-0-173-001</v>
          </cell>
          <cell r="D2722" t="str">
            <v>ONIX-MM.1/2".DIS.DISLI.KOSE.VANA.PVD.BRSHED.BRONZE</v>
          </cell>
          <cell r="E2722">
            <v>22</v>
          </cell>
          <cell r="F2722" t="str">
            <v>ONLINE SATIŞ DEPO</v>
          </cell>
          <cell r="G2722" t="str">
            <v>AD</v>
          </cell>
          <cell r="H2722">
            <v>4</v>
          </cell>
          <cell r="I2722">
            <v>4</v>
          </cell>
          <cell r="J2722">
            <v>0</v>
          </cell>
          <cell r="K2722">
            <v>0</v>
          </cell>
        </row>
        <row r="2723">
          <cell r="C2723" t="str">
            <v>Y-X-7026-0-174-001</v>
          </cell>
          <cell r="D2723" t="str">
            <v>ONIX-MM.1/2".DIS.DISLI.KOSE.VANA.PVD.POLSHD.BRASS</v>
          </cell>
          <cell r="E2723">
            <v>3</v>
          </cell>
          <cell r="F2723" t="str">
            <v>ÜRETİM DEPO</v>
          </cell>
          <cell r="G2723" t="str">
            <v>AD</v>
          </cell>
          <cell r="H2723">
            <v>2</v>
          </cell>
          <cell r="I2723">
            <v>0</v>
          </cell>
          <cell r="J2723">
            <v>-2</v>
          </cell>
          <cell r="K2723">
            <v>0</v>
          </cell>
        </row>
        <row r="2724">
          <cell r="C2724" t="str">
            <v>Y-X-7026-0-174-001</v>
          </cell>
          <cell r="D2724" t="str">
            <v>ONIX-MM.1/2".DIS.DISLI.KOSE.VANA.PVD.POLSHD.BRASS</v>
          </cell>
          <cell r="E2724">
            <v>22</v>
          </cell>
          <cell r="F2724" t="str">
            <v>ONLINE SATIŞ DEPO</v>
          </cell>
          <cell r="G2724" t="str">
            <v>AD</v>
          </cell>
          <cell r="H2724">
            <v>8</v>
          </cell>
          <cell r="I2724">
            <v>8</v>
          </cell>
          <cell r="J2724">
            <v>0</v>
          </cell>
          <cell r="K2724">
            <v>0</v>
          </cell>
        </row>
        <row r="2725">
          <cell r="C2725" t="str">
            <v>Y-X-7026-0-175-001</v>
          </cell>
          <cell r="D2725" t="str">
            <v>ONIX-MM.1/2".DIS.DISLI.KOSE.VANA.PVD.BRSHED.BRASS</v>
          </cell>
          <cell r="E2725">
            <v>3</v>
          </cell>
          <cell r="F2725" t="str">
            <v>ÜRETİM DEPO</v>
          </cell>
          <cell r="G2725" t="str">
            <v>AD</v>
          </cell>
          <cell r="H2725">
            <v>4</v>
          </cell>
          <cell r="I2725">
            <v>0</v>
          </cell>
          <cell r="J2725">
            <v>-4</v>
          </cell>
          <cell r="K2725">
            <v>0</v>
          </cell>
        </row>
        <row r="2726">
          <cell r="C2726" t="str">
            <v>Y-X-7026-0-175-001</v>
          </cell>
          <cell r="D2726" t="str">
            <v>ONIX-MM.1/2".DIS.DISLI.KOSE.VANA.PVD.BRSHED.BRASS</v>
          </cell>
          <cell r="E2726">
            <v>22</v>
          </cell>
          <cell r="F2726" t="str">
            <v>ONLINE SATIŞ DEPO</v>
          </cell>
          <cell r="G2726" t="str">
            <v>AD</v>
          </cell>
          <cell r="H2726">
            <v>20</v>
          </cell>
          <cell r="I2726">
            <v>20</v>
          </cell>
          <cell r="J2726">
            <v>0</v>
          </cell>
          <cell r="K2726">
            <v>0</v>
          </cell>
        </row>
        <row r="2727">
          <cell r="C2727" t="str">
            <v>Y-X-7026-0-176-001</v>
          </cell>
          <cell r="D2727" t="str">
            <v>ONIX-MM.1/2".DIS.DISLI.KOSE.VANA.KR.DPR2550.PVD.BLACK.NICKEL</v>
          </cell>
          <cell r="E2727">
            <v>3</v>
          </cell>
          <cell r="F2727" t="str">
            <v>ÜRETİM DEPO</v>
          </cell>
          <cell r="G2727" t="str">
            <v>AD</v>
          </cell>
          <cell r="H2727">
            <v>2</v>
          </cell>
          <cell r="I2727">
            <v>0</v>
          </cell>
          <cell r="J2727">
            <v>-2</v>
          </cell>
          <cell r="K2727">
            <v>0</v>
          </cell>
        </row>
        <row r="2728">
          <cell r="C2728" t="str">
            <v>Y-X-7026-0-176-001</v>
          </cell>
          <cell r="D2728" t="str">
            <v>ONIX-MM.1/2".DIS.DISLI.KOSE.VANA.KR.DPR2550.PVD.BLACK.NICKEL</v>
          </cell>
          <cell r="E2728">
            <v>6</v>
          </cell>
          <cell r="F2728" t="str">
            <v>MAMÜL DEPO</v>
          </cell>
          <cell r="G2728" t="str">
            <v>AD</v>
          </cell>
          <cell r="H2728">
            <v>2</v>
          </cell>
          <cell r="I2728">
            <v>2</v>
          </cell>
          <cell r="J2728">
            <v>0</v>
          </cell>
          <cell r="K2728">
            <v>0</v>
          </cell>
        </row>
        <row r="2729">
          <cell r="C2729" t="str">
            <v>Y-X-7026-0-178-001</v>
          </cell>
          <cell r="D2729" t="str">
            <v>ONIX-MM.1/2".DIS.DISLI.KOSE.VANA.PVD.POLSHD.BLACK.CHROME</v>
          </cell>
          <cell r="E2729">
            <v>3</v>
          </cell>
          <cell r="F2729" t="str">
            <v>ÜRETİM DEPO</v>
          </cell>
          <cell r="G2729" t="str">
            <v>AD</v>
          </cell>
          <cell r="H2729">
            <v>19</v>
          </cell>
          <cell r="I2729">
            <v>0</v>
          </cell>
          <cell r="J2729">
            <v>-19</v>
          </cell>
          <cell r="K2729">
            <v>0</v>
          </cell>
        </row>
        <row r="2730">
          <cell r="C2730" t="str">
            <v>Y-X-7026-0-178-001</v>
          </cell>
          <cell r="D2730" t="str">
            <v>ONIX-MM.1/2".DIS.DISLI.KOSE.VANA.PVD.POLSHD.BLACK.CHROME</v>
          </cell>
          <cell r="E2730">
            <v>22</v>
          </cell>
          <cell r="F2730" t="str">
            <v>ONLINE SATIŞ DEPO</v>
          </cell>
          <cell r="G2730" t="str">
            <v>AD</v>
          </cell>
          <cell r="H2730">
            <v>3</v>
          </cell>
          <cell r="I2730">
            <v>3</v>
          </cell>
          <cell r="J2730">
            <v>0</v>
          </cell>
          <cell r="K2730">
            <v>0</v>
          </cell>
        </row>
        <row r="2731">
          <cell r="C2731" t="str">
            <v>Y-X-7026-0-181-001</v>
          </cell>
          <cell r="D2731" t="str">
            <v>ONIX-MM.1/2".DIS.DISLI.KOSE.VANA.KR.PVD.POLSHD.REDGOLD</v>
          </cell>
          <cell r="E2731">
            <v>6</v>
          </cell>
          <cell r="F2731" t="str">
            <v>MAMÜL DEPO</v>
          </cell>
          <cell r="G2731" t="str">
            <v>AD</v>
          </cell>
          <cell r="H2731">
            <v>6</v>
          </cell>
          <cell r="I2731">
            <v>6</v>
          </cell>
          <cell r="J2731">
            <v>0</v>
          </cell>
          <cell r="K2731">
            <v>0</v>
          </cell>
        </row>
        <row r="2732">
          <cell r="C2732" t="str">
            <v>Y-X-7026-0-196-001</v>
          </cell>
          <cell r="D2732" t="str">
            <v>ONIX-MM.1/2".DIS.DISLI.KOSE.VANA.SETACOAT.(PN205)</v>
          </cell>
          <cell r="E2732">
            <v>8</v>
          </cell>
          <cell r="F2732" t="str">
            <v>YURTİÇİ DEPO</v>
          </cell>
          <cell r="G2732" t="str">
            <v>AD</v>
          </cell>
          <cell r="H2732">
            <v>2</v>
          </cell>
          <cell r="I2732">
            <v>2</v>
          </cell>
          <cell r="J2732">
            <v>0</v>
          </cell>
          <cell r="K2732">
            <v>0</v>
          </cell>
        </row>
        <row r="2733">
          <cell r="C2733" t="str">
            <v>Y-X-7026-0-198-001</v>
          </cell>
          <cell r="D2733" t="str">
            <v>ONIX-MM.1/2".DIS.DISLI.KOSE.VANA.INTERPON.(AK.NBL=MZ1774)</v>
          </cell>
          <cell r="E2733">
            <v>6</v>
          </cell>
          <cell r="F2733" t="str">
            <v>MAMÜL DEPO</v>
          </cell>
          <cell r="G2733" t="str">
            <v>AD</v>
          </cell>
          <cell r="H2733">
            <v>2</v>
          </cell>
          <cell r="I2733">
            <v>2</v>
          </cell>
          <cell r="J2733">
            <v>0</v>
          </cell>
          <cell r="K2733">
            <v>0</v>
          </cell>
        </row>
        <row r="2734">
          <cell r="C2734" t="str">
            <v>Y-X-7026-0-204-001</v>
          </cell>
          <cell r="D2734" t="str">
            <v>ONIX-MM.1/2".DIS.DISLI.KOSE.VANA.PVD.BRSHED.COPPER</v>
          </cell>
          <cell r="E2734">
            <v>22</v>
          </cell>
          <cell r="F2734" t="str">
            <v>ONLINE SATIŞ DEPO</v>
          </cell>
          <cell r="G2734" t="str">
            <v>AD</v>
          </cell>
          <cell r="H2734">
            <v>6</v>
          </cell>
          <cell r="I2734">
            <v>6</v>
          </cell>
          <cell r="J2734">
            <v>0</v>
          </cell>
          <cell r="K2734">
            <v>0</v>
          </cell>
        </row>
        <row r="2735">
          <cell r="C2735" t="str">
            <v>Y-X-7026-0-205-001</v>
          </cell>
          <cell r="D2735" t="str">
            <v>ONIX-MM.1/2".DIS.DISLI.KOSE.VANA.RUSSET</v>
          </cell>
          <cell r="E2735">
            <v>22</v>
          </cell>
          <cell r="F2735" t="str">
            <v>ONLINE SATIŞ DEPO</v>
          </cell>
          <cell r="G2735" t="str">
            <v>AD</v>
          </cell>
          <cell r="H2735">
            <v>2</v>
          </cell>
          <cell r="I2735">
            <v>2</v>
          </cell>
          <cell r="J2735">
            <v>0</v>
          </cell>
          <cell r="K2735">
            <v>0</v>
          </cell>
        </row>
        <row r="2736">
          <cell r="C2736" t="str">
            <v>Y-X-7026-0-206-001</v>
          </cell>
          <cell r="D2736" t="str">
            <v>ONIX-MM.1/2".DIS.DISLI.KOSE.VANA.SEPIA</v>
          </cell>
          <cell r="E2736">
            <v>22</v>
          </cell>
          <cell r="F2736" t="str">
            <v>ONLINE SATIŞ DEPO</v>
          </cell>
          <cell r="G2736" t="str">
            <v>AD</v>
          </cell>
          <cell r="H2736">
            <v>5</v>
          </cell>
          <cell r="I2736">
            <v>5</v>
          </cell>
          <cell r="J2736">
            <v>0</v>
          </cell>
          <cell r="K2736">
            <v>0</v>
          </cell>
        </row>
        <row r="2737">
          <cell r="C2737" t="str">
            <v>Y-X-7027-0-049-001</v>
          </cell>
          <cell r="D2737" t="str">
            <v>Ø16 X 2 PEX.BORU.ADAPT.KR.(AZUR-ONIX-OPAL).PVD.POLSHD.BLACKNICKEL</v>
          </cell>
          <cell r="E2737">
            <v>22</v>
          </cell>
          <cell r="F2737" t="str">
            <v>ONLINE SATIŞ DEPO</v>
          </cell>
          <cell r="G2737" t="str">
            <v>AD</v>
          </cell>
          <cell r="H2737">
            <v>4</v>
          </cell>
          <cell r="I2737">
            <v>4</v>
          </cell>
          <cell r="J2737">
            <v>0</v>
          </cell>
          <cell r="K2737">
            <v>0</v>
          </cell>
        </row>
        <row r="2738">
          <cell r="C2738" t="str">
            <v>Y-X-7027-0-055-001</v>
          </cell>
          <cell r="D2738" t="str">
            <v>Ø16 X 2 PEX.BORU.ADAPT.(AZUR-ONIX-OPAL).PVD.POLSHD.COPPER</v>
          </cell>
          <cell r="E2738">
            <v>3</v>
          </cell>
          <cell r="F2738" t="str">
            <v>ÜRETİM DEPO</v>
          </cell>
          <cell r="G2738" t="str">
            <v>AD</v>
          </cell>
          <cell r="H2738">
            <v>0</v>
          </cell>
          <cell r="I2738">
            <v>2</v>
          </cell>
          <cell r="J2738">
            <v>2</v>
          </cell>
          <cell r="K2738">
            <v>0</v>
          </cell>
        </row>
        <row r="2739">
          <cell r="C2739" t="str">
            <v>Y-X-7027-0-055-001</v>
          </cell>
          <cell r="D2739" t="str">
            <v>Ø16 X 2 PEX.BORU.ADAPT.(AZUR-ONIX-OPAL).PVD.POLSHD.COPPER</v>
          </cell>
          <cell r="E2739">
            <v>22</v>
          </cell>
          <cell r="F2739" t="str">
            <v>ONLINE SATIŞ DEPO</v>
          </cell>
          <cell r="G2739" t="str">
            <v>AD</v>
          </cell>
          <cell r="H2739">
            <v>2</v>
          </cell>
          <cell r="I2739">
            <v>2</v>
          </cell>
          <cell r="J2739">
            <v>0</v>
          </cell>
          <cell r="K2739">
            <v>0</v>
          </cell>
        </row>
        <row r="2740">
          <cell r="C2740" t="str">
            <v>Y-X-7027-0-055-001</v>
          </cell>
          <cell r="D2740" t="str">
            <v>Ø16 X 2 PEX.BORU.ADAPT.(AZUR-ONIX-OPAL).PVD.POLSHD.COPPER</v>
          </cell>
          <cell r="E2740">
            <v>12</v>
          </cell>
          <cell r="F2740" t="str">
            <v>ESKİŞEHİR SHOWROOM</v>
          </cell>
          <cell r="G2740" t="str">
            <v>AD</v>
          </cell>
          <cell r="H2740">
            <v>0</v>
          </cell>
          <cell r="I2740">
            <v>2</v>
          </cell>
          <cell r="J2740">
            <v>2</v>
          </cell>
          <cell r="K2740">
            <v>0</v>
          </cell>
        </row>
        <row r="2741">
          <cell r="C2741" t="str">
            <v>Y-X-7027-0-056-001</v>
          </cell>
          <cell r="D2741" t="str">
            <v>Ø16 X 2 PEX.BORU.ADAPT.KR.(AZUR-ONIX-OPAL).PVD.POLSHD.BLACKCHROME</v>
          </cell>
          <cell r="E2741">
            <v>22</v>
          </cell>
          <cell r="F2741" t="str">
            <v>ONLINE SATIŞ DEPO</v>
          </cell>
          <cell r="G2741" t="str">
            <v>AD</v>
          </cell>
          <cell r="H2741">
            <v>10</v>
          </cell>
          <cell r="I2741">
            <v>10</v>
          </cell>
          <cell r="J2741">
            <v>0</v>
          </cell>
          <cell r="K2741">
            <v>0</v>
          </cell>
        </row>
        <row r="2742">
          <cell r="C2742" t="str">
            <v>Y-X-7027-0-094-001</v>
          </cell>
          <cell r="D2742" t="str">
            <v>Ø16 X 2 PEX.BORU.ADAPT.(AZUR-ONIX-OPAL).NIGHT.BLACK</v>
          </cell>
          <cell r="E2742">
            <v>22</v>
          </cell>
          <cell r="F2742" t="str">
            <v>ONLINE SATIŞ DEPO</v>
          </cell>
          <cell r="G2742" t="str">
            <v>AD</v>
          </cell>
          <cell r="H2742">
            <v>19</v>
          </cell>
          <cell r="I2742">
            <v>19</v>
          </cell>
          <cell r="J2742">
            <v>0</v>
          </cell>
          <cell r="K2742">
            <v>0</v>
          </cell>
        </row>
        <row r="2743">
          <cell r="C2743" t="str">
            <v>Y-X-7027-0-149-001</v>
          </cell>
          <cell r="D2743" t="str">
            <v>Ø16 X 2 PEX.BORU.ADAPT.(AZUR-ONIX-OPAL).CLEOPATRA</v>
          </cell>
          <cell r="E2743">
            <v>22</v>
          </cell>
          <cell r="F2743" t="str">
            <v>ONLINE SATIŞ DEPO</v>
          </cell>
          <cell r="G2743" t="str">
            <v>AD</v>
          </cell>
          <cell r="H2743">
            <v>8</v>
          </cell>
          <cell r="I2743">
            <v>8</v>
          </cell>
          <cell r="J2743">
            <v>0</v>
          </cell>
          <cell r="K2743">
            <v>0</v>
          </cell>
        </row>
        <row r="2744">
          <cell r="C2744" t="str">
            <v>Y-X-7027-0-172-001</v>
          </cell>
          <cell r="D2744" t="str">
            <v>Ø16 X 2 PEX.BORU.ADAPT.(AZUR-ONIX-OPAL).PVD.POLSHD.BRONZE</v>
          </cell>
          <cell r="E2744">
            <v>22</v>
          </cell>
          <cell r="F2744" t="str">
            <v>ONLINE SATIŞ DEPO</v>
          </cell>
          <cell r="G2744" t="str">
            <v>AD</v>
          </cell>
          <cell r="H2744">
            <v>10</v>
          </cell>
          <cell r="I2744">
            <v>10</v>
          </cell>
          <cell r="J2744">
            <v>0</v>
          </cell>
          <cell r="K2744">
            <v>0</v>
          </cell>
        </row>
        <row r="2745">
          <cell r="C2745" t="str">
            <v>Y-X-7027-0-173-001</v>
          </cell>
          <cell r="D2745" t="str">
            <v>Ø16 X 2 PEX.BORU.ADAPT.(AZUR-ONIX-OPAL).PVD.BRSHED.BRONZE</v>
          </cell>
          <cell r="E2745">
            <v>22</v>
          </cell>
          <cell r="F2745" t="str">
            <v>ONLINE SATIŞ DEPO</v>
          </cell>
          <cell r="G2745" t="str">
            <v>AD</v>
          </cell>
          <cell r="H2745">
            <v>5</v>
          </cell>
          <cell r="I2745">
            <v>5</v>
          </cell>
          <cell r="J2745">
            <v>0</v>
          </cell>
          <cell r="K2745">
            <v>0</v>
          </cell>
        </row>
        <row r="2746">
          <cell r="C2746" t="str">
            <v>Y-X-7027-0-174-001</v>
          </cell>
          <cell r="D2746" t="str">
            <v>Ø16 X 2 PEX.BORU.ADAPT.(AZUR-ONIX-OPAL).PVD.POLSHD.BRASS</v>
          </cell>
          <cell r="E2746">
            <v>3</v>
          </cell>
          <cell r="F2746" t="str">
            <v>ÜRETİM DEPO</v>
          </cell>
          <cell r="G2746" t="str">
            <v>AD</v>
          </cell>
          <cell r="H2746">
            <v>0</v>
          </cell>
          <cell r="I2746">
            <v>1</v>
          </cell>
          <cell r="J2746">
            <v>1</v>
          </cell>
          <cell r="K2746">
            <v>0</v>
          </cell>
        </row>
        <row r="2747">
          <cell r="C2747" t="str">
            <v>Y-X-7027-0-174-001</v>
          </cell>
          <cell r="D2747" t="str">
            <v>Ø16 X 2 PEX.BORU.ADAPT.(AZUR-ONIX-OPAL).PVD.POLSHD.BRASS</v>
          </cell>
          <cell r="E2747">
            <v>22</v>
          </cell>
          <cell r="F2747" t="str">
            <v>ONLINE SATIŞ DEPO</v>
          </cell>
          <cell r="G2747" t="str">
            <v>AD</v>
          </cell>
          <cell r="H2747">
            <v>14</v>
          </cell>
          <cell r="I2747">
            <v>14</v>
          </cell>
          <cell r="J2747">
            <v>0</v>
          </cell>
          <cell r="K2747">
            <v>0</v>
          </cell>
        </row>
        <row r="2748">
          <cell r="C2748" t="str">
            <v>Y-X-7027-0-175-001</v>
          </cell>
          <cell r="D2748" t="str">
            <v>Ø16 X 2 PEX.BORU.ADAPT.(AZUR-ONIX-OPAL).PVD.BRSHED.BRASS</v>
          </cell>
          <cell r="E2748">
            <v>22</v>
          </cell>
          <cell r="F2748" t="str">
            <v>ONLINE SATIŞ DEPO</v>
          </cell>
          <cell r="G2748" t="str">
            <v>AD</v>
          </cell>
          <cell r="H2748">
            <v>20</v>
          </cell>
          <cell r="I2748">
            <v>20</v>
          </cell>
          <cell r="J2748">
            <v>0</v>
          </cell>
          <cell r="K2748">
            <v>0</v>
          </cell>
        </row>
        <row r="2749">
          <cell r="C2749" t="str">
            <v>Y-X-7027-0-178-001</v>
          </cell>
          <cell r="D2749" t="str">
            <v>Ø16 X 2 PEX.BORU.ADAPT.(AZUR-ONIX-OPAL).PVD.POLSHD.BLACK.CHROME</v>
          </cell>
          <cell r="E2749">
            <v>22</v>
          </cell>
          <cell r="F2749" t="str">
            <v>ONLINE SATIŞ DEPO</v>
          </cell>
          <cell r="G2749" t="str">
            <v>AD</v>
          </cell>
          <cell r="H2749">
            <v>18</v>
          </cell>
          <cell r="I2749">
            <v>18</v>
          </cell>
          <cell r="J2749">
            <v>0</v>
          </cell>
          <cell r="K2749">
            <v>0</v>
          </cell>
        </row>
        <row r="2750">
          <cell r="C2750" t="str">
            <v>Y-X-7027-0-179-001</v>
          </cell>
          <cell r="D2750" t="str">
            <v>Ø16 X 2 PEX.BORU.ADAPT.(AZUR-ONIX-OPAL).PVD.BRSHED.BLACK.CHROME</v>
          </cell>
          <cell r="E2750">
            <v>22</v>
          </cell>
          <cell r="F2750" t="str">
            <v>ONLINE SATIŞ DEPO</v>
          </cell>
          <cell r="G2750" t="str">
            <v>AD</v>
          </cell>
          <cell r="H2750">
            <v>2</v>
          </cell>
          <cell r="I2750">
            <v>2</v>
          </cell>
          <cell r="J2750">
            <v>0</v>
          </cell>
          <cell r="K2750">
            <v>0</v>
          </cell>
        </row>
        <row r="2751">
          <cell r="C2751" t="str">
            <v>Y-X-7027-0-204-001</v>
          </cell>
          <cell r="D2751" t="str">
            <v>Ø16 X 2 PEX.BORU.ADAPT.(AZUR-ONIX-OPAL).PVD.BRSHED.COPPER</v>
          </cell>
          <cell r="E2751">
            <v>22</v>
          </cell>
          <cell r="F2751" t="str">
            <v>ONLINE SATIŞ DEPO</v>
          </cell>
          <cell r="G2751" t="str">
            <v>AD</v>
          </cell>
          <cell r="H2751">
            <v>8</v>
          </cell>
          <cell r="I2751">
            <v>8</v>
          </cell>
          <cell r="J2751">
            <v>0</v>
          </cell>
          <cell r="K2751">
            <v>0</v>
          </cell>
        </row>
        <row r="2752">
          <cell r="C2752" t="str">
            <v>Y-X-7027-0-205-001</v>
          </cell>
          <cell r="D2752" t="str">
            <v>Ø16 X 2 PEX.BORU.ADAPT.(AZUR-ONIX-OPAL).RUSSET</v>
          </cell>
          <cell r="E2752">
            <v>22</v>
          </cell>
          <cell r="F2752" t="str">
            <v>ONLINE SATIŞ DEPO</v>
          </cell>
          <cell r="G2752" t="str">
            <v>AD</v>
          </cell>
          <cell r="H2752">
            <v>6</v>
          </cell>
          <cell r="I2752">
            <v>6</v>
          </cell>
          <cell r="J2752">
            <v>0</v>
          </cell>
          <cell r="K2752">
            <v>0</v>
          </cell>
        </row>
        <row r="2753">
          <cell r="C2753" t="str">
            <v>Y-X-7027-0-206-001</v>
          </cell>
          <cell r="D2753" t="str">
            <v>Ø16 X 2 PEX.BORU.ADAPT.(AZUR-ONIX-OPAL).SEPIA</v>
          </cell>
          <cell r="E2753">
            <v>22</v>
          </cell>
          <cell r="F2753" t="str">
            <v>ONLINE SATIŞ DEPO</v>
          </cell>
          <cell r="G2753" t="str">
            <v>AD</v>
          </cell>
          <cell r="H2753">
            <v>14</v>
          </cell>
          <cell r="I2753">
            <v>14</v>
          </cell>
          <cell r="J2753">
            <v>0</v>
          </cell>
          <cell r="K2753">
            <v>0</v>
          </cell>
        </row>
        <row r="2754">
          <cell r="C2754" t="str">
            <v>Y-X-7027-0-207-001</v>
          </cell>
          <cell r="D2754" t="str">
            <v>Ø16 X 2 PEX.BORU.ADAPT.(AZUR-ONIX-OPAL).FROST</v>
          </cell>
          <cell r="E2754">
            <v>22</v>
          </cell>
          <cell r="F2754" t="str">
            <v>ONLINE SATIŞ DEPO</v>
          </cell>
          <cell r="G2754" t="str">
            <v>AD</v>
          </cell>
          <cell r="H2754">
            <v>13</v>
          </cell>
          <cell r="I2754">
            <v>13</v>
          </cell>
          <cell r="J2754">
            <v>0</v>
          </cell>
          <cell r="K2754">
            <v>0</v>
          </cell>
        </row>
        <row r="2755">
          <cell r="C2755" t="str">
            <v>Y-X-7027-0-208-001</v>
          </cell>
          <cell r="D2755" t="str">
            <v>Ø16 X 2 PEX.BORU.ADAPT.(AZUR-ONIX-OPAL).MILKY.WAY</v>
          </cell>
          <cell r="E2755">
            <v>22</v>
          </cell>
          <cell r="F2755" t="str">
            <v>ONLINE SATIŞ DEPO</v>
          </cell>
          <cell r="G2755" t="str">
            <v>AD</v>
          </cell>
          <cell r="H2755">
            <v>1</v>
          </cell>
          <cell r="I2755">
            <v>1</v>
          </cell>
          <cell r="J2755">
            <v>0</v>
          </cell>
          <cell r="K2755">
            <v>0</v>
          </cell>
        </row>
        <row r="2756">
          <cell r="C2756" t="str">
            <v>Y-X-7032-0-001-012</v>
          </cell>
          <cell r="D2756" t="str">
            <v>80X120X15 1/2".BORU.KAPA.Ø25,5.CFT.DLKL.50MM.AKS.PSLMZ.CEL.FRC.YZY.(15mmYUK.) (R030)</v>
          </cell>
          <cell r="E2756">
            <v>13</v>
          </cell>
          <cell r="F2756" t="str">
            <v>İSTANBUL SHOWROOM</v>
          </cell>
          <cell r="G2756" t="str">
            <v>AD</v>
          </cell>
          <cell r="H2756">
            <v>1</v>
          </cell>
          <cell r="I2756">
            <v>1</v>
          </cell>
          <cell r="J2756">
            <v>0</v>
          </cell>
          <cell r="K2756">
            <v>0</v>
          </cell>
        </row>
        <row r="2757">
          <cell r="C2757" t="str">
            <v>Y-X-7032-0-001-013</v>
          </cell>
          <cell r="D2757" t="str">
            <v>60X60X2 MM KARE.PPRC.DVR.RZT.Ø25,5.DLK.PSLMZ.CEL.FRC.YZY. (R034)</v>
          </cell>
          <cell r="E2757">
            <v>13</v>
          </cell>
          <cell r="F2757" t="str">
            <v>İSTANBUL SHOWROOM</v>
          </cell>
          <cell r="G2757" t="str">
            <v>AD</v>
          </cell>
          <cell r="H2757">
            <v>0</v>
          </cell>
          <cell r="I2757">
            <v>1</v>
          </cell>
          <cell r="J2757">
            <v>1</v>
          </cell>
          <cell r="K2757">
            <v>0</v>
          </cell>
        </row>
        <row r="2758">
          <cell r="C2758" t="str">
            <v>Y-X-7032-0-001-014</v>
          </cell>
          <cell r="D2758" t="str">
            <v>60X60X2 MM KARE.PEX.DVR.RZT.Ø18.DLK.PSLMZ.CEL.FRC.YZY. (R033)</v>
          </cell>
          <cell r="E2758">
            <v>12</v>
          </cell>
          <cell r="F2758" t="str">
            <v>ESKİŞEHİR SHOWROOM</v>
          </cell>
          <cell r="G2758" t="str">
            <v>AD</v>
          </cell>
          <cell r="H2758">
            <v>1</v>
          </cell>
          <cell r="I2758">
            <v>1</v>
          </cell>
          <cell r="J2758">
            <v>0</v>
          </cell>
          <cell r="K2758">
            <v>0</v>
          </cell>
        </row>
        <row r="2759">
          <cell r="C2759" t="str">
            <v>Y-X-7032-0-001-014</v>
          </cell>
          <cell r="D2759" t="str">
            <v>60X60X2 MM KARE.PEX.DVR.RZT.Ø18.DLK.PSLMZ.CEL.FRC.YZY. (R033)</v>
          </cell>
          <cell r="E2759">
            <v>22</v>
          </cell>
          <cell r="F2759" t="str">
            <v>ONLINE SATIŞ DEPO</v>
          </cell>
          <cell r="G2759" t="str">
            <v>AD</v>
          </cell>
          <cell r="H2759">
            <v>6</v>
          </cell>
          <cell r="I2759">
            <v>6</v>
          </cell>
          <cell r="J2759">
            <v>0</v>
          </cell>
          <cell r="K2759">
            <v>0</v>
          </cell>
        </row>
        <row r="2760">
          <cell r="C2760" t="str">
            <v>Y-X-7032-0-001-015</v>
          </cell>
          <cell r="D2760" t="str">
            <v>50X50X30 KARE.PEX.BORU.KAPA.Ø18+Ø21,3.DLK.PSLMZ.CEL.FRC.YZY.(30mmYUK.) (R026)</v>
          </cell>
          <cell r="E2760">
            <v>12</v>
          </cell>
          <cell r="F2760" t="str">
            <v>ESKİŞEHİR SHOWROOM</v>
          </cell>
          <cell r="G2760" t="str">
            <v>AD</v>
          </cell>
          <cell r="H2760">
            <v>0</v>
          </cell>
          <cell r="I2760">
            <v>1</v>
          </cell>
          <cell r="J2760">
            <v>1</v>
          </cell>
          <cell r="K2760">
            <v>0</v>
          </cell>
        </row>
        <row r="2761">
          <cell r="C2761" t="str">
            <v>Y-X-7032-0-001-016</v>
          </cell>
          <cell r="D2761" t="str">
            <v>50X50X20 KARE.PEX.BORU.KAPA.Ø18+Ø21,3.DLK.PSLMZ.CEL.FRC.YZY.(20mmYUK.) (R027)</v>
          </cell>
          <cell r="E2761">
            <v>3</v>
          </cell>
          <cell r="F2761" t="str">
            <v>ÜRETİM DEPO</v>
          </cell>
          <cell r="G2761" t="str">
            <v>AD</v>
          </cell>
          <cell r="H2761">
            <v>12</v>
          </cell>
          <cell r="I2761">
            <v>0</v>
          </cell>
          <cell r="J2761">
            <v>-12</v>
          </cell>
          <cell r="K2761">
            <v>0</v>
          </cell>
        </row>
        <row r="2762">
          <cell r="C2762" t="str">
            <v>Y-X-7032-0-001-017</v>
          </cell>
          <cell r="D2762" t="str">
            <v>Ø50X30 YUV.PEX.BORU.KAPA.Ø18+Ø21,3.DLK.PSLMZ.FRC.YZY.(30mmYUK) (R028)</v>
          </cell>
          <cell r="E2762">
            <v>3</v>
          </cell>
          <cell r="F2762" t="str">
            <v>ÜRETİM DEPO</v>
          </cell>
          <cell r="G2762" t="str">
            <v>AD</v>
          </cell>
          <cell r="H2762">
            <v>20</v>
          </cell>
          <cell r="I2762">
            <v>0</v>
          </cell>
          <cell r="J2762">
            <v>-20</v>
          </cell>
          <cell r="K2762">
            <v>0</v>
          </cell>
        </row>
        <row r="2763">
          <cell r="C2763" t="str">
            <v>Y-X-7032-0-001-017</v>
          </cell>
          <cell r="D2763" t="str">
            <v>Ø50X30 YUV.PEX.BORU.KAPA.Ø18+Ø21,3.DLK.PSLMZ.FRC.YZY.(30mmYUK) (R028)</v>
          </cell>
          <cell r="E2763">
            <v>13</v>
          </cell>
          <cell r="F2763" t="str">
            <v>İSTANBUL SHOWROOM</v>
          </cell>
          <cell r="G2763" t="str">
            <v>AD</v>
          </cell>
          <cell r="H2763">
            <v>1</v>
          </cell>
          <cell r="I2763">
            <v>1</v>
          </cell>
          <cell r="J2763">
            <v>0</v>
          </cell>
          <cell r="K2763">
            <v>0</v>
          </cell>
        </row>
        <row r="2764">
          <cell r="C2764" t="str">
            <v>Y-X-7032-0-001-017</v>
          </cell>
          <cell r="D2764" t="str">
            <v>Ø50X30 YUV.PEX.BORU.KAPA.Ø18+Ø21,3.DLK.PSLMZ.FRC.YZY.(30mmYUK) (R028)</v>
          </cell>
          <cell r="E2764">
            <v>22</v>
          </cell>
          <cell r="F2764" t="str">
            <v>ONLINE SATIŞ DEPO</v>
          </cell>
          <cell r="G2764" t="str">
            <v>AD</v>
          </cell>
          <cell r="H2764">
            <v>6</v>
          </cell>
          <cell r="I2764">
            <v>6</v>
          </cell>
          <cell r="J2764">
            <v>0</v>
          </cell>
          <cell r="K2764">
            <v>0</v>
          </cell>
        </row>
        <row r="2765">
          <cell r="C2765" t="str">
            <v>Y-X-7032-0-001-018</v>
          </cell>
          <cell r="D2765" t="str">
            <v>Ø50X17 YUV.PEX.BORU.KAPA.Ø18+Ø21,3.DLK.PSLMZ.CEL.FRC.YZY.(17mmYUK) (R029)</v>
          </cell>
          <cell r="E2765">
            <v>22</v>
          </cell>
          <cell r="F2765" t="str">
            <v>ONLINE SATIŞ DEPO</v>
          </cell>
          <cell r="G2765" t="str">
            <v>AD</v>
          </cell>
          <cell r="H2765">
            <v>15</v>
          </cell>
          <cell r="I2765">
            <v>15</v>
          </cell>
          <cell r="J2765">
            <v>0</v>
          </cell>
          <cell r="K2765">
            <v>0</v>
          </cell>
        </row>
        <row r="2766">
          <cell r="C2766" t="str">
            <v>Y-X-7032-0-001-018</v>
          </cell>
          <cell r="D2766" t="str">
            <v>Ø50X17 YUV.PEX.BORU.KAPA.Ø18+Ø21,3.DLK.PSLMZ.CEL.FRC.YZY.(17mmYUK) (R029)</v>
          </cell>
          <cell r="E2766">
            <v>12</v>
          </cell>
          <cell r="F2766" t="str">
            <v>ESKİŞEHİR SHOWROOM</v>
          </cell>
          <cell r="G2766" t="str">
            <v>AD</v>
          </cell>
          <cell r="H2766">
            <v>0</v>
          </cell>
          <cell r="I2766">
            <v>1</v>
          </cell>
          <cell r="J2766">
            <v>1</v>
          </cell>
          <cell r="K2766">
            <v>0</v>
          </cell>
        </row>
        <row r="2767">
          <cell r="C2767" t="str">
            <v>Y-X-7032-0-001-018</v>
          </cell>
          <cell r="D2767" t="str">
            <v>Ø50X17 YUV.PEX.BORU.KAPA.Ø18+Ø21,3.DLK.PSLMZ.CEL.FRC.YZY.(17mmYUK) (R029)</v>
          </cell>
          <cell r="E2767">
            <v>13</v>
          </cell>
          <cell r="F2767" t="str">
            <v>İSTANBUL SHOWROOM</v>
          </cell>
          <cell r="G2767" t="str">
            <v>AD</v>
          </cell>
          <cell r="H2767">
            <v>0</v>
          </cell>
          <cell r="I2767">
            <v>1</v>
          </cell>
          <cell r="J2767">
            <v>1</v>
          </cell>
          <cell r="K2767">
            <v>0</v>
          </cell>
        </row>
        <row r="2768">
          <cell r="C2768" t="str">
            <v>Y-X-7032-0-001-020</v>
          </cell>
          <cell r="D2768" t="str">
            <v>48X48X82 3.CENTIKLI.BORU.KAPA.Ø28.DLK.PSLMZ.CEL.FRC.YZY.(82mmYUK.)(R042)</v>
          </cell>
          <cell r="E2768">
            <v>3</v>
          </cell>
          <cell r="F2768" t="str">
            <v>ÜRETİM DEPO</v>
          </cell>
          <cell r="G2768" t="str">
            <v>AD</v>
          </cell>
          <cell r="H2768">
            <v>1</v>
          </cell>
          <cell r="I2768">
            <v>0</v>
          </cell>
          <cell r="J2768">
            <v>-1</v>
          </cell>
          <cell r="K2768">
            <v>0</v>
          </cell>
        </row>
        <row r="2769">
          <cell r="C2769" t="str">
            <v>Y-X-7032-0-001-020</v>
          </cell>
          <cell r="D2769" t="str">
            <v>48X48X82 3.CENTIKLI.BORU.KAPA.Ø28.DLK.PSLMZ.CEL.FRC.YZY.(82mmYUK.)(R042)</v>
          </cell>
          <cell r="E2769">
            <v>22</v>
          </cell>
          <cell r="F2769" t="str">
            <v>ONLINE SATIŞ DEPO</v>
          </cell>
          <cell r="G2769" t="str">
            <v>AD</v>
          </cell>
          <cell r="H2769">
            <v>126</v>
          </cell>
          <cell r="I2769">
            <v>126</v>
          </cell>
          <cell r="J2769">
            <v>0</v>
          </cell>
          <cell r="K2769">
            <v>0</v>
          </cell>
        </row>
        <row r="2770">
          <cell r="C2770" t="str">
            <v>Y-X-7032-0-002-002</v>
          </cell>
          <cell r="D2770" t="str">
            <v>Ø50 YUV.PEX.BORU.KAPA.PSLMZ.AY.YZY.(R011)</v>
          </cell>
          <cell r="E2770">
            <v>22</v>
          </cell>
          <cell r="F2770" t="str">
            <v>ONLINE SATIŞ DEPO</v>
          </cell>
          <cell r="G2770" t="str">
            <v>AD</v>
          </cell>
          <cell r="H2770">
            <v>2</v>
          </cell>
          <cell r="I2770">
            <v>2</v>
          </cell>
          <cell r="J2770">
            <v>0</v>
          </cell>
          <cell r="K2770">
            <v>0</v>
          </cell>
        </row>
        <row r="2771">
          <cell r="C2771" t="str">
            <v>Y-X-7032-0-002-002</v>
          </cell>
          <cell r="D2771" t="str">
            <v>Ø50 YUV.PEX.BORU.KAPA.PSLMZ.AY.YZY.(R011)</v>
          </cell>
          <cell r="E2771">
            <v>13</v>
          </cell>
          <cell r="F2771" t="str">
            <v>İSTANBUL SHOWROOM</v>
          </cell>
          <cell r="G2771" t="str">
            <v>AD</v>
          </cell>
          <cell r="H2771">
            <v>0</v>
          </cell>
          <cell r="I2771">
            <v>1</v>
          </cell>
          <cell r="J2771">
            <v>1</v>
          </cell>
          <cell r="K2771">
            <v>0</v>
          </cell>
        </row>
        <row r="2772">
          <cell r="C2772" t="str">
            <v>Y-X-7032-0-002-004</v>
          </cell>
          <cell r="D2772" t="str">
            <v>60X60 KARE.BORU.KAPA.(KM).PSLMZ.CEL.AY.YZY.(ARES+LINA)</v>
          </cell>
          <cell r="E2772">
            <v>22</v>
          </cell>
          <cell r="F2772" t="str">
            <v>ONLINE SATIŞ DEPO</v>
          </cell>
          <cell r="G2772" t="str">
            <v>AD</v>
          </cell>
          <cell r="H2772">
            <v>92</v>
          </cell>
          <cell r="I2772">
            <v>92</v>
          </cell>
          <cell r="J2772">
            <v>0</v>
          </cell>
          <cell r="K2772">
            <v>0</v>
          </cell>
        </row>
        <row r="2773">
          <cell r="C2773" t="str">
            <v>Y-X-7032-0-002-012</v>
          </cell>
          <cell r="D2773" t="str">
            <v>80X120X15 1/2".BORU.KAPA.Ø25,5.CFT.DLKL.50MM.AKS.PSLMZ.CEL.AY.YZY.(15mmYUK.) (R030)</v>
          </cell>
          <cell r="E2773">
            <v>12</v>
          </cell>
          <cell r="F2773" t="str">
            <v>ESKİŞEHİR SHOWROOM</v>
          </cell>
          <cell r="G2773" t="str">
            <v>AD</v>
          </cell>
          <cell r="H2773">
            <v>1</v>
          </cell>
          <cell r="I2773">
            <v>1</v>
          </cell>
          <cell r="J2773">
            <v>0</v>
          </cell>
          <cell r="K2773">
            <v>0</v>
          </cell>
        </row>
        <row r="2774">
          <cell r="C2774" t="str">
            <v>Y-X-7032-0-002-012</v>
          </cell>
          <cell r="D2774" t="str">
            <v>80X120X15 1/2".BORU.KAPA.Ø25,5.CFT.DLKL.50MM.AKS.PSLMZ.CEL.AY.YZY.(15mmYUK.) (R030)</v>
          </cell>
          <cell r="E2774">
            <v>13</v>
          </cell>
          <cell r="F2774" t="str">
            <v>İSTANBUL SHOWROOM</v>
          </cell>
          <cell r="G2774" t="str">
            <v>AD</v>
          </cell>
          <cell r="H2774">
            <v>1</v>
          </cell>
          <cell r="I2774">
            <v>1</v>
          </cell>
          <cell r="J2774">
            <v>0</v>
          </cell>
          <cell r="K2774">
            <v>0</v>
          </cell>
        </row>
        <row r="2775">
          <cell r="C2775" t="str">
            <v>Y-X-7032-0-002-012</v>
          </cell>
          <cell r="D2775" t="str">
            <v>80X120X15 1/2".BORU.KAPA.Ø25,5.CFT.DLKL.50MM.AKS.PSLMZ.CEL.AY.YZY.(15mmYUK.) (R030)</v>
          </cell>
          <cell r="E2775">
            <v>22</v>
          </cell>
          <cell r="F2775" t="str">
            <v>ONLINE SATIŞ DEPO</v>
          </cell>
          <cell r="G2775" t="str">
            <v>AD</v>
          </cell>
          <cell r="H2775">
            <v>2</v>
          </cell>
          <cell r="I2775">
            <v>2</v>
          </cell>
          <cell r="J2775">
            <v>0</v>
          </cell>
          <cell r="K2775">
            <v>0</v>
          </cell>
        </row>
        <row r="2776">
          <cell r="C2776" t="str">
            <v>Y-X-7032-0-002-013</v>
          </cell>
          <cell r="D2776" t="str">
            <v>60X60X2 MM KARE.PPRC.DVR.RZT.Ø25,5.DLK.PSLMZ.CEL.AY.YZY. (R034)</v>
          </cell>
          <cell r="E2776">
            <v>12</v>
          </cell>
          <cell r="F2776" t="str">
            <v>ESKİŞEHİR SHOWROOM</v>
          </cell>
          <cell r="G2776" t="str">
            <v>AD</v>
          </cell>
          <cell r="H2776">
            <v>0</v>
          </cell>
          <cell r="I2776">
            <v>3</v>
          </cell>
          <cell r="J2776">
            <v>3</v>
          </cell>
          <cell r="K2776">
            <v>0</v>
          </cell>
        </row>
        <row r="2777">
          <cell r="C2777" t="str">
            <v>Y-X-7032-0-002-013</v>
          </cell>
          <cell r="D2777" t="str">
            <v>60X60X2 MM KARE.PPRC.DVR.RZT.Ø25,5.DLK.PSLMZ.CEL.AY.YZY. (R034)</v>
          </cell>
          <cell r="E2777">
            <v>13</v>
          </cell>
          <cell r="F2777" t="str">
            <v>İSTANBUL SHOWROOM</v>
          </cell>
          <cell r="G2777" t="str">
            <v>AD</v>
          </cell>
          <cell r="H2777">
            <v>0</v>
          </cell>
          <cell r="I2777">
            <v>1</v>
          </cell>
          <cell r="J2777">
            <v>1</v>
          </cell>
          <cell r="K2777">
            <v>0</v>
          </cell>
        </row>
        <row r="2778">
          <cell r="C2778" t="str">
            <v>Y-X-7032-0-002-014</v>
          </cell>
          <cell r="D2778" t="str">
            <v>60X60X2 MM KARE.PEX.DVR.RZT.Ø18.DLK.PSLMZ.CEL.AY.YZY. (R033)</v>
          </cell>
          <cell r="E2778">
            <v>13</v>
          </cell>
          <cell r="F2778" t="str">
            <v>İSTANBUL SHOWROOM</v>
          </cell>
          <cell r="G2778" t="str">
            <v>AD</v>
          </cell>
          <cell r="H2778">
            <v>1</v>
          </cell>
          <cell r="I2778">
            <v>1</v>
          </cell>
          <cell r="J2778">
            <v>0</v>
          </cell>
          <cell r="K2778">
            <v>0</v>
          </cell>
        </row>
        <row r="2779">
          <cell r="C2779" t="str">
            <v>Y-X-7032-0-002-014</v>
          </cell>
          <cell r="D2779" t="str">
            <v>60X60X2 MM KARE.PEX.DVR.RZT.Ø18.DLK.PSLMZ.CEL.AY.YZY. (R033)</v>
          </cell>
          <cell r="E2779">
            <v>22</v>
          </cell>
          <cell r="F2779" t="str">
            <v>ONLINE SATIŞ DEPO</v>
          </cell>
          <cell r="G2779" t="str">
            <v>AD</v>
          </cell>
          <cell r="H2779">
            <v>4</v>
          </cell>
          <cell r="I2779">
            <v>4</v>
          </cell>
          <cell r="J2779">
            <v>0</v>
          </cell>
          <cell r="K2779">
            <v>0</v>
          </cell>
        </row>
        <row r="2780">
          <cell r="C2780" t="str">
            <v>Y-X-7032-0-002-015</v>
          </cell>
          <cell r="D2780" t="str">
            <v>50X50X30 KARE.PEX.BORU.KAPA.Ø18+Ø21,3.DLK.PSLMZ.CEL.AY.YZY.(30mmYUK.) (R026)</v>
          </cell>
          <cell r="E2780">
            <v>22</v>
          </cell>
          <cell r="F2780" t="str">
            <v>ONLINE SATIŞ DEPO</v>
          </cell>
          <cell r="G2780" t="str">
            <v>AD</v>
          </cell>
          <cell r="H2780">
            <v>25</v>
          </cell>
          <cell r="I2780">
            <v>25</v>
          </cell>
          <cell r="J2780">
            <v>0</v>
          </cell>
          <cell r="K2780">
            <v>0</v>
          </cell>
        </row>
        <row r="2781">
          <cell r="C2781" t="str">
            <v>Y-X-7032-0-002-015</v>
          </cell>
          <cell r="D2781" t="str">
            <v>50X50X30 KARE.PEX.BORU.KAPA.Ø18+Ø21,3.DLK.PSLMZ.CEL.AY.YZY.(30mmYUK.) (R026)</v>
          </cell>
          <cell r="E2781">
            <v>13</v>
          </cell>
          <cell r="F2781" t="str">
            <v>İSTANBUL SHOWROOM</v>
          </cell>
          <cell r="G2781" t="str">
            <v>AD</v>
          </cell>
          <cell r="H2781">
            <v>0</v>
          </cell>
          <cell r="I2781">
            <v>1</v>
          </cell>
          <cell r="J2781">
            <v>1</v>
          </cell>
          <cell r="K2781">
            <v>0</v>
          </cell>
        </row>
        <row r="2782">
          <cell r="C2782" t="str">
            <v>Y-X-7032-0-002-016</v>
          </cell>
          <cell r="D2782" t="str">
            <v>50X50X20 KARE.PEX.BORU.KAPA.Ø18+Ø21,3.DLK.PSLMZ.CEL.AY.YZY.(20mmYUK.) (R027)</v>
          </cell>
          <cell r="E2782">
            <v>22</v>
          </cell>
          <cell r="F2782" t="str">
            <v>ONLINE SATIŞ DEPO</v>
          </cell>
          <cell r="G2782" t="str">
            <v>AD</v>
          </cell>
          <cell r="H2782">
            <v>26</v>
          </cell>
          <cell r="I2782">
            <v>26</v>
          </cell>
          <cell r="J2782">
            <v>0</v>
          </cell>
          <cell r="K2782">
            <v>0</v>
          </cell>
        </row>
        <row r="2783">
          <cell r="C2783" t="str">
            <v>Y-X-7032-0-002-016</v>
          </cell>
          <cell r="D2783" t="str">
            <v>50X50X20 KARE.PEX.BORU.KAPA.Ø18+Ø21,3.DLK.PSLMZ.CEL.AY.YZY.(20mmYUK.) (R027)</v>
          </cell>
          <cell r="E2783">
            <v>12</v>
          </cell>
          <cell r="F2783" t="str">
            <v>ESKİŞEHİR SHOWROOM</v>
          </cell>
          <cell r="G2783" t="str">
            <v>AD</v>
          </cell>
          <cell r="H2783">
            <v>0</v>
          </cell>
          <cell r="I2783">
            <v>3</v>
          </cell>
          <cell r="J2783">
            <v>3</v>
          </cell>
          <cell r="K2783">
            <v>0</v>
          </cell>
        </row>
        <row r="2784">
          <cell r="C2784" t="str">
            <v>Y-X-7032-0-002-016</v>
          </cell>
          <cell r="D2784" t="str">
            <v>50X50X20 KARE.PEX.BORU.KAPA.Ø18+Ø21,3.DLK.PSLMZ.CEL.AY.YZY.(20mmYUK.) (R027)</v>
          </cell>
          <cell r="E2784">
            <v>13</v>
          </cell>
          <cell r="F2784" t="str">
            <v>İSTANBUL SHOWROOM</v>
          </cell>
          <cell r="G2784" t="str">
            <v>AD</v>
          </cell>
          <cell r="H2784">
            <v>0</v>
          </cell>
          <cell r="I2784">
            <v>1</v>
          </cell>
          <cell r="J2784">
            <v>1</v>
          </cell>
          <cell r="K2784">
            <v>0</v>
          </cell>
        </row>
        <row r="2785">
          <cell r="C2785" t="str">
            <v>Y-X-7032-0-002-018</v>
          </cell>
          <cell r="D2785" t="str">
            <v>Ø50X17 YUV.PEX.BORU.KAPA.Ø18+Ø21,3.DLK.PSLMZ.AY.YZY.(17mmYUK) (R029)</v>
          </cell>
          <cell r="E2785">
            <v>22</v>
          </cell>
          <cell r="F2785" t="str">
            <v>ONLINE SATIŞ DEPO</v>
          </cell>
          <cell r="G2785" t="str">
            <v>AD</v>
          </cell>
          <cell r="H2785">
            <v>9</v>
          </cell>
          <cell r="I2785">
            <v>9</v>
          </cell>
          <cell r="J2785">
            <v>0</v>
          </cell>
          <cell r="K2785">
            <v>0</v>
          </cell>
        </row>
        <row r="2786">
          <cell r="C2786" t="str">
            <v>Y-X-7032-0-002-018</v>
          </cell>
          <cell r="D2786" t="str">
            <v>Ø50X17 YUV.PEX.BORU.KAPA.Ø18+Ø21,3.DLK.PSLMZ.AY.YZY.(17mmYUK) (R029)</v>
          </cell>
          <cell r="E2786">
            <v>12</v>
          </cell>
          <cell r="F2786" t="str">
            <v>ESKİŞEHİR SHOWROOM</v>
          </cell>
          <cell r="G2786" t="str">
            <v>AD</v>
          </cell>
          <cell r="H2786">
            <v>0</v>
          </cell>
          <cell r="I2786">
            <v>1</v>
          </cell>
          <cell r="J2786">
            <v>1</v>
          </cell>
          <cell r="K2786">
            <v>0</v>
          </cell>
        </row>
        <row r="2787">
          <cell r="C2787" t="str">
            <v>Y-X-7032-0-002-018</v>
          </cell>
          <cell r="D2787" t="str">
            <v>Ø50X17 YUV.PEX.BORU.KAPA.Ø18+Ø21,3.DLK.PSLMZ.AY.YZY.(17mmYUK) (R029)</v>
          </cell>
          <cell r="E2787">
            <v>13</v>
          </cell>
          <cell r="F2787" t="str">
            <v>İSTANBUL SHOWROOM</v>
          </cell>
          <cell r="G2787" t="str">
            <v>AD</v>
          </cell>
          <cell r="H2787">
            <v>0</v>
          </cell>
          <cell r="I2787">
            <v>1</v>
          </cell>
          <cell r="J2787">
            <v>1</v>
          </cell>
          <cell r="K2787">
            <v>0</v>
          </cell>
        </row>
        <row r="2788">
          <cell r="C2788" t="str">
            <v>Y-X-7032-0-002-019</v>
          </cell>
          <cell r="D2788" t="str">
            <v>80X120X20 PEX.BORU.KAPA.Ø18.CFT.DLKL.50MM.AKS.PSLMZ.CEL.AY.YZY.(20mmYUK.+Ø21,3 BORU)</v>
          </cell>
          <cell r="E2788">
            <v>22</v>
          </cell>
          <cell r="F2788" t="str">
            <v>ONLINE SATIŞ DEPO</v>
          </cell>
          <cell r="G2788" t="str">
            <v>AD</v>
          </cell>
          <cell r="H2788">
            <v>3</v>
          </cell>
          <cell r="I2788">
            <v>3</v>
          </cell>
          <cell r="J2788">
            <v>0</v>
          </cell>
          <cell r="K2788">
            <v>0</v>
          </cell>
        </row>
        <row r="2789">
          <cell r="C2789" t="str">
            <v>Y-X-7032-0-002-022</v>
          </cell>
          <cell r="D2789" t="str">
            <v>48X48X82 3.CENTIKLI.BORU.KAPA.Ø28.DLK.PSLMZ.CEL.AY.YZY.(82mmYUK.)(R042)</v>
          </cell>
          <cell r="E2789">
            <v>22</v>
          </cell>
          <cell r="F2789" t="str">
            <v>ONLINE SATIŞ DEPO</v>
          </cell>
          <cell r="G2789" t="str">
            <v>AD</v>
          </cell>
          <cell r="H2789">
            <v>154</v>
          </cell>
          <cell r="I2789">
            <v>154</v>
          </cell>
          <cell r="J2789">
            <v>0</v>
          </cell>
          <cell r="K2789">
            <v>0</v>
          </cell>
        </row>
        <row r="2790">
          <cell r="C2790" t="str">
            <v>Y-X-7032-0-055-001</v>
          </cell>
          <cell r="D2790" t="str">
            <v>Ø50X30 YUV.PEX.BORU.KAPA.Ø18+Ø21,3.DLK.PSLMZ.PVD.POLSHD.COPPER.(30mmYUK) (R028)</v>
          </cell>
          <cell r="E2790">
            <v>3</v>
          </cell>
          <cell r="F2790" t="str">
            <v>ÜRETİM DEPO</v>
          </cell>
          <cell r="G2790" t="str">
            <v>AD</v>
          </cell>
          <cell r="H2790">
            <v>2</v>
          </cell>
          <cell r="I2790">
            <v>0</v>
          </cell>
          <cell r="J2790">
            <v>-2</v>
          </cell>
          <cell r="K2790">
            <v>0</v>
          </cell>
        </row>
        <row r="2791">
          <cell r="C2791" t="str">
            <v>Y-X-7032-0-055-005</v>
          </cell>
          <cell r="D2791" t="str">
            <v>48X48X82 3.CENTIKLI.BORU.KAPA.Ø28.DLK.PSLMZ.CEL.PVD.POLSHD.COPPER(82mmYUK.)(R042)</v>
          </cell>
          <cell r="E2791">
            <v>22</v>
          </cell>
          <cell r="F2791" t="str">
            <v>ONLINE SATIŞ DEPO</v>
          </cell>
          <cell r="G2791" t="str">
            <v>AD</v>
          </cell>
          <cell r="H2791">
            <v>4</v>
          </cell>
          <cell r="I2791">
            <v>4</v>
          </cell>
          <cell r="J2791">
            <v>0</v>
          </cell>
          <cell r="K2791">
            <v>0</v>
          </cell>
        </row>
        <row r="2792">
          <cell r="C2792" t="str">
            <v>Y-X-7032-0-055-005</v>
          </cell>
          <cell r="D2792" t="str">
            <v>48X48X82 3.CENTIKLI.BORU.KAPA.Ø28.DLK.PSLMZ.CEL.PVD.POLSHD.COPPER(82mmYUK.)(R042)</v>
          </cell>
          <cell r="E2792">
            <v>12</v>
          </cell>
          <cell r="F2792" t="str">
            <v>ESKİŞEHİR SHOWROOM</v>
          </cell>
          <cell r="G2792" t="str">
            <v>AD</v>
          </cell>
          <cell r="H2792">
            <v>0</v>
          </cell>
          <cell r="I2792">
            <v>2</v>
          </cell>
          <cell r="J2792">
            <v>2</v>
          </cell>
          <cell r="K2792">
            <v>0</v>
          </cell>
        </row>
        <row r="2793">
          <cell r="C2793" t="str">
            <v>Y-X-7032-0-094-004</v>
          </cell>
          <cell r="D2793" t="str">
            <v>48X48X82 3.CENTIKLI.BORU.KAPA.Ø28.DLK.PSLMZ.CEL.NIGHT.BLACK(82mmYUK.)(R042)</v>
          </cell>
          <cell r="E2793">
            <v>22</v>
          </cell>
          <cell r="F2793" t="str">
            <v>ONLINE SATIŞ DEPO</v>
          </cell>
          <cell r="G2793" t="str">
            <v>AD</v>
          </cell>
          <cell r="H2793">
            <v>16</v>
          </cell>
          <cell r="I2793">
            <v>16</v>
          </cell>
          <cell r="J2793">
            <v>0</v>
          </cell>
          <cell r="K2793">
            <v>0</v>
          </cell>
        </row>
        <row r="2794">
          <cell r="C2794" t="str">
            <v>Y-X-7032-0-112-006</v>
          </cell>
          <cell r="D2794" t="str">
            <v>Ø50X17 YUV.PEX.BORU.KAPA.Ø18+Ø21,3.DLK.PSLMZ.PAR.ALTN.YZY.(17mmYUK) (R029)</v>
          </cell>
          <cell r="E2794">
            <v>13</v>
          </cell>
          <cell r="F2794" t="str">
            <v>İSTANBUL SHOWROOM</v>
          </cell>
          <cell r="G2794" t="str">
            <v>AD</v>
          </cell>
          <cell r="H2794">
            <v>1</v>
          </cell>
          <cell r="I2794">
            <v>1</v>
          </cell>
          <cell r="J2794">
            <v>0</v>
          </cell>
          <cell r="K2794">
            <v>0</v>
          </cell>
        </row>
        <row r="2795">
          <cell r="C2795" t="str">
            <v>Y-X-7032-0-149-003</v>
          </cell>
          <cell r="D2795" t="str">
            <v>48X48X82 3.CENTIKLI.BORU.KAPA.Ø28.DLK.PSLMZ.CEL.CLEOPATRA(82mmYUK.)(R042)</v>
          </cell>
          <cell r="E2795">
            <v>22</v>
          </cell>
          <cell r="F2795" t="str">
            <v>ONLINE SATIŞ DEPO</v>
          </cell>
          <cell r="G2795" t="str">
            <v>AD</v>
          </cell>
          <cell r="H2795">
            <v>10</v>
          </cell>
          <cell r="I2795">
            <v>10</v>
          </cell>
          <cell r="J2795">
            <v>0</v>
          </cell>
          <cell r="K2795">
            <v>0</v>
          </cell>
        </row>
        <row r="2796">
          <cell r="C2796" t="str">
            <v>Y-X-7032-0-162-001</v>
          </cell>
          <cell r="D2796" t="str">
            <v>50X50X30 KARE.PEX.BORU.KAPA.Ø18+Ø21,3.DLK.PSLMZ.CEL.BLCK.MIRROR.(30mmYUK.) (R026)</v>
          </cell>
          <cell r="E2796">
            <v>22</v>
          </cell>
          <cell r="F2796" t="str">
            <v>ONLINE SATIŞ DEPO</v>
          </cell>
          <cell r="G2796" t="str">
            <v>AD</v>
          </cell>
          <cell r="H2796">
            <v>2</v>
          </cell>
          <cell r="I2796">
            <v>2</v>
          </cell>
          <cell r="J2796">
            <v>0</v>
          </cell>
          <cell r="K2796">
            <v>0</v>
          </cell>
        </row>
        <row r="2797">
          <cell r="C2797" t="str">
            <v>Y-X-7032-0-172-001</v>
          </cell>
          <cell r="D2797" t="str">
            <v>Ø50X30 YUV.PEX.BORU.KAPA.Ø18+Ø21,3.DLK.PSLMZ.PVD.POLSHD.BRONZE.(30mmYUK) (R028)</v>
          </cell>
          <cell r="E2797">
            <v>22</v>
          </cell>
          <cell r="F2797" t="str">
            <v>ONLINE SATIŞ DEPO</v>
          </cell>
          <cell r="G2797" t="str">
            <v>AD</v>
          </cell>
          <cell r="H2797">
            <v>2</v>
          </cell>
          <cell r="I2797">
            <v>2</v>
          </cell>
          <cell r="J2797">
            <v>0</v>
          </cell>
          <cell r="K2797">
            <v>0</v>
          </cell>
        </row>
        <row r="2798">
          <cell r="C2798" t="str">
            <v>Y-X-7032-0-172-002</v>
          </cell>
          <cell r="D2798" t="str">
            <v>50X50X30 KARE.PEX.BORU.KAPA.Ø18+Ø21,3.DLK.PSLMZ.CEL.PVD.POLSHD.BRONZE.(30mmYUK.) (R026)</v>
          </cell>
          <cell r="E2798">
            <v>22</v>
          </cell>
          <cell r="F2798" t="str">
            <v>ONLINE SATIŞ DEPO</v>
          </cell>
          <cell r="G2798" t="str">
            <v>AD</v>
          </cell>
          <cell r="H2798">
            <v>2</v>
          </cell>
          <cell r="I2798">
            <v>2</v>
          </cell>
          <cell r="J2798">
            <v>0</v>
          </cell>
          <cell r="K2798">
            <v>0</v>
          </cell>
        </row>
        <row r="2799">
          <cell r="C2799" t="str">
            <v>Y-X-7032-0-172-003</v>
          </cell>
          <cell r="D2799" t="str">
            <v>48X48X82 3.CENTIKLI.BORU.KAPA.Ø28.DLK.PSLMZ.CEL.PVD.POLSHD.BRONZE(82mmYUK.)(R042)</v>
          </cell>
          <cell r="E2799">
            <v>22</v>
          </cell>
          <cell r="F2799" t="str">
            <v>ONLINE SATIŞ DEPO</v>
          </cell>
          <cell r="G2799" t="str">
            <v>AD</v>
          </cell>
          <cell r="H2799">
            <v>4</v>
          </cell>
          <cell r="I2799">
            <v>4</v>
          </cell>
          <cell r="J2799">
            <v>0</v>
          </cell>
          <cell r="K2799">
            <v>0</v>
          </cell>
        </row>
        <row r="2800">
          <cell r="C2800" t="str">
            <v>Y-X-7032-0-173-001</v>
          </cell>
          <cell r="D2800" t="str">
            <v>Ø50X30 YUV.PEX.BORU.KAPA.Ø18+Ø21,3.DLK.PSLMZ.PVD.BRSHED.BRONZE.(30mmYUK) (R028)</v>
          </cell>
          <cell r="E2800">
            <v>22</v>
          </cell>
          <cell r="F2800" t="str">
            <v>ONLINE SATIŞ DEPO</v>
          </cell>
          <cell r="G2800" t="str">
            <v>AD</v>
          </cell>
          <cell r="H2800">
            <v>8</v>
          </cell>
          <cell r="I2800">
            <v>8</v>
          </cell>
          <cell r="J2800">
            <v>0</v>
          </cell>
          <cell r="K2800">
            <v>0</v>
          </cell>
        </row>
        <row r="2801">
          <cell r="C2801" t="str">
            <v>Y-X-7032-0-173-002</v>
          </cell>
          <cell r="D2801" t="str">
            <v>50X50X30 KARE.PEX.BORU.KAPA.Ø18+Ø21,3.DLK.PSLMZ.CEL.PVD.BRSHED.BRONZE.(30mmYUK.) (R026)</v>
          </cell>
          <cell r="E2801">
            <v>22</v>
          </cell>
          <cell r="F2801" t="str">
            <v>ONLINE SATIŞ DEPO</v>
          </cell>
          <cell r="G2801" t="str">
            <v>AD</v>
          </cell>
          <cell r="H2801">
            <v>8</v>
          </cell>
          <cell r="I2801">
            <v>8</v>
          </cell>
          <cell r="J2801">
            <v>0</v>
          </cell>
          <cell r="K2801">
            <v>0</v>
          </cell>
        </row>
        <row r="2802">
          <cell r="C2802" t="str">
            <v>Y-X-7032-0-173-004</v>
          </cell>
          <cell r="D2802" t="str">
            <v>48X48X82 3.CENTIKLI.BORU.KAPA.Ø28.DLK.PSLMZ.CEL.PVD.BRSHD.BRONZE(82mmYUK.)(R042)</v>
          </cell>
          <cell r="E2802">
            <v>22</v>
          </cell>
          <cell r="F2802" t="str">
            <v>ONLINE SATIŞ DEPO</v>
          </cell>
          <cell r="G2802" t="str">
            <v>AD</v>
          </cell>
          <cell r="H2802">
            <v>2</v>
          </cell>
          <cell r="I2802">
            <v>2</v>
          </cell>
          <cell r="J2802">
            <v>0</v>
          </cell>
          <cell r="K2802">
            <v>0</v>
          </cell>
        </row>
        <row r="2803">
          <cell r="C2803" t="str">
            <v>Y-X-7032-0-174-001</v>
          </cell>
          <cell r="D2803" t="str">
            <v>50X50X30 KARE.PEX.BORU.KAPA.Ø18+Ø21,3.DLK.PSLMZ.CEL.PVD.POLSHD.BRASS.(30mmYUK.) (R026)</v>
          </cell>
          <cell r="E2803">
            <v>22</v>
          </cell>
          <cell r="F2803" t="str">
            <v>ONLINE SATIŞ DEPO</v>
          </cell>
          <cell r="G2803" t="str">
            <v>AD</v>
          </cell>
          <cell r="H2803">
            <v>2</v>
          </cell>
          <cell r="I2803">
            <v>2</v>
          </cell>
          <cell r="J2803">
            <v>0</v>
          </cell>
          <cell r="K2803">
            <v>0</v>
          </cell>
        </row>
        <row r="2804">
          <cell r="C2804" t="str">
            <v>Y-X-7032-0-174-003</v>
          </cell>
          <cell r="D2804" t="str">
            <v>Ø50X30 YUV.PEX.BORU.KAPA.Ø18+Ø21,3.DLK.PSLMZ.PVD.POLSHD.BRASS.(30mmYUK) (R028)</v>
          </cell>
          <cell r="E2804">
            <v>3</v>
          </cell>
          <cell r="F2804" t="str">
            <v>ÜRETİM DEPO</v>
          </cell>
          <cell r="G2804" t="str">
            <v>AD</v>
          </cell>
          <cell r="H2804">
            <v>2</v>
          </cell>
          <cell r="I2804">
            <v>0</v>
          </cell>
          <cell r="J2804">
            <v>-2</v>
          </cell>
          <cell r="K2804">
            <v>0</v>
          </cell>
        </row>
        <row r="2805">
          <cell r="C2805" t="str">
            <v>Y-X-7032-0-174-003</v>
          </cell>
          <cell r="D2805" t="str">
            <v>Ø50X30 YUV.PEX.BORU.KAPA.Ø18+Ø21,3.DLK.PSLMZ.PVD.POLSHD.BRASS.(30mmYUK) (R028)</v>
          </cell>
          <cell r="E2805">
            <v>22</v>
          </cell>
          <cell r="F2805" t="str">
            <v>ONLINE SATIŞ DEPO</v>
          </cell>
          <cell r="G2805" t="str">
            <v>AD</v>
          </cell>
          <cell r="H2805">
            <v>18</v>
          </cell>
          <cell r="I2805">
            <v>18</v>
          </cell>
          <cell r="J2805">
            <v>0</v>
          </cell>
          <cell r="K2805">
            <v>0</v>
          </cell>
        </row>
        <row r="2806">
          <cell r="C2806" t="str">
            <v>Y-X-7032-0-174-005</v>
          </cell>
          <cell r="D2806" t="str">
            <v>48X48X82 3.CENTIKLI.BORU.KAPA.Ø28.DLK.PSLMZ.CEL.PVD.POLSHD.BRASS(82mmYUK.)(R042)</v>
          </cell>
          <cell r="E2806">
            <v>22</v>
          </cell>
          <cell r="F2806" t="str">
            <v>ONLINE SATIŞ DEPO</v>
          </cell>
          <cell r="G2806" t="str">
            <v>AD</v>
          </cell>
          <cell r="H2806">
            <v>4</v>
          </cell>
          <cell r="I2806">
            <v>4</v>
          </cell>
          <cell r="J2806">
            <v>0</v>
          </cell>
          <cell r="K2806">
            <v>0</v>
          </cell>
        </row>
        <row r="2807">
          <cell r="C2807" t="str">
            <v>Y-X-7032-0-174-006</v>
          </cell>
          <cell r="D2807" t="str">
            <v>Ø52X25X10X1 MM YUV.BORU.KAPA.PSLMZ.CEL.PVD.POLISHED.BRASS.(R013)</v>
          </cell>
          <cell r="E2807">
            <v>6</v>
          </cell>
          <cell r="F2807" t="str">
            <v>MAMÜL DEPO</v>
          </cell>
          <cell r="G2807" t="str">
            <v>AD</v>
          </cell>
          <cell r="H2807">
            <v>0</v>
          </cell>
          <cell r="I2807">
            <v>6</v>
          </cell>
          <cell r="J2807">
            <v>6</v>
          </cell>
          <cell r="K2807">
            <v>0</v>
          </cell>
        </row>
        <row r="2808">
          <cell r="C2808" t="str">
            <v>Y-X-7032-0-175-002</v>
          </cell>
          <cell r="D2808" t="str">
            <v>Ø50X30 YUV.PEX.BORU.KAPA.Ø18+Ø21,3.DLK.PSLMZ.PVD.BRSHED.BRASS.(30mmYUK) (R028)</v>
          </cell>
          <cell r="E2808">
            <v>22</v>
          </cell>
          <cell r="F2808" t="str">
            <v>ONLINE SATIŞ DEPO</v>
          </cell>
          <cell r="G2808" t="str">
            <v>AD</v>
          </cell>
          <cell r="H2808">
            <v>10</v>
          </cell>
          <cell r="I2808">
            <v>10</v>
          </cell>
          <cell r="J2808">
            <v>0</v>
          </cell>
          <cell r="K2808">
            <v>0</v>
          </cell>
        </row>
        <row r="2809">
          <cell r="C2809" t="str">
            <v>Y-X-7032-0-175-003</v>
          </cell>
          <cell r="D2809" t="str">
            <v>50X50X30 KARE.PEX.BORU.KAPA.Ø18+Ø21,3.DLK.PSLMZ.CEL.PVD.BRSHED.BRASS(30mmYUK.) (R026)</v>
          </cell>
          <cell r="E2809">
            <v>3</v>
          </cell>
          <cell r="F2809" t="str">
            <v>ÜRETİM DEPO</v>
          </cell>
          <cell r="G2809" t="str">
            <v>AD</v>
          </cell>
          <cell r="H2809">
            <v>2</v>
          </cell>
          <cell r="I2809">
            <v>0</v>
          </cell>
          <cell r="J2809">
            <v>-2</v>
          </cell>
          <cell r="K2809">
            <v>0</v>
          </cell>
        </row>
        <row r="2810">
          <cell r="C2810" t="str">
            <v>Y-X-7032-0-175-003</v>
          </cell>
          <cell r="D2810" t="str">
            <v>50X50X30 KARE.PEX.BORU.KAPA.Ø18+Ø21,3.DLK.PSLMZ.CEL.PVD.BRSHED.BRASS(30mmYUK.) (R026)</v>
          </cell>
          <cell r="E2810">
            <v>22</v>
          </cell>
          <cell r="F2810" t="str">
            <v>ONLINE SATIŞ DEPO</v>
          </cell>
          <cell r="G2810" t="str">
            <v>AD</v>
          </cell>
          <cell r="H2810">
            <v>10</v>
          </cell>
          <cell r="I2810">
            <v>10</v>
          </cell>
          <cell r="J2810">
            <v>0</v>
          </cell>
          <cell r="K2810">
            <v>0</v>
          </cell>
        </row>
        <row r="2811">
          <cell r="C2811" t="str">
            <v>Y-X-7032-0-175-004</v>
          </cell>
          <cell r="D2811" t="str">
            <v>50X50X20 KARE.PEX.BORU.KAPA.Ø18+Ø21,3.DLK.PSLMZ.CEL.PVD.MAT.BRASS(20mmYUK.) (R027)</v>
          </cell>
          <cell r="E2811">
            <v>22</v>
          </cell>
          <cell r="F2811" t="str">
            <v>ONLINE SATIŞ DEPO</v>
          </cell>
          <cell r="G2811" t="str">
            <v>AD</v>
          </cell>
          <cell r="H2811">
            <v>10</v>
          </cell>
          <cell r="I2811">
            <v>10</v>
          </cell>
          <cell r="J2811">
            <v>0</v>
          </cell>
          <cell r="K2811">
            <v>0</v>
          </cell>
        </row>
        <row r="2812">
          <cell r="C2812" t="str">
            <v>Y-X-7032-0-175-005</v>
          </cell>
          <cell r="D2812" t="str">
            <v>Ø50X17 YUV.PEX.BORU.KAPA.Ø18+Ø21,3.DLK.PSLMZ.CEL.PVD.MAT.BRASS(17mmYUK) (R029)</v>
          </cell>
          <cell r="E2812">
            <v>22</v>
          </cell>
          <cell r="F2812" t="str">
            <v>ONLINE SATIŞ DEPO</v>
          </cell>
          <cell r="G2812" t="str">
            <v>AD</v>
          </cell>
          <cell r="H2812">
            <v>2</v>
          </cell>
          <cell r="I2812">
            <v>2</v>
          </cell>
          <cell r="J2812">
            <v>0</v>
          </cell>
          <cell r="K2812">
            <v>0</v>
          </cell>
        </row>
        <row r="2813">
          <cell r="C2813" t="str">
            <v>Y-X-7032-0-175-006</v>
          </cell>
          <cell r="D2813" t="str">
            <v>48X48X82 3.CENTIKLI.BORU.KAPA.Ø28.DLK.PSLMZ.CEL.PVD.BRSHD.BRASS(82mmYUK.)(R042)</v>
          </cell>
          <cell r="E2813">
            <v>22</v>
          </cell>
          <cell r="F2813" t="str">
            <v>ONLINE SATIŞ DEPO</v>
          </cell>
          <cell r="G2813" t="str">
            <v>AD</v>
          </cell>
          <cell r="H2813">
            <v>33</v>
          </cell>
          <cell r="I2813">
            <v>33</v>
          </cell>
          <cell r="J2813">
            <v>0</v>
          </cell>
          <cell r="K2813">
            <v>0</v>
          </cell>
        </row>
        <row r="2814">
          <cell r="C2814" t="str">
            <v>Y-X-7032-0-178-003</v>
          </cell>
          <cell r="D2814" t="str">
            <v>48X48X82 3.CENTIKLI.BORU.KAPA.Ø28.DLK.PSLMZ.CEL.PVD.POLSHD.BLACK.CHROME(82mmYUK.)(R042)</v>
          </cell>
          <cell r="E2814">
            <v>22</v>
          </cell>
          <cell r="F2814" t="str">
            <v>ONLINE SATIŞ DEPO</v>
          </cell>
          <cell r="G2814" t="str">
            <v>AD</v>
          </cell>
          <cell r="H2814">
            <v>11</v>
          </cell>
          <cell r="I2814">
            <v>11</v>
          </cell>
          <cell r="J2814">
            <v>0</v>
          </cell>
          <cell r="K2814">
            <v>0</v>
          </cell>
        </row>
        <row r="2815">
          <cell r="C2815" t="str">
            <v>Y-X-7032-0-179-001</v>
          </cell>
          <cell r="D2815" t="str">
            <v>50X50X30 KARE.PEX.BORU.KAPA.Ø18+Ø21,3.DLK.PSLMZ.CEL.PVD.BRSHED.BLACK.CHROME(30mmYUK.) (R026)</v>
          </cell>
          <cell r="E2815">
            <v>22</v>
          </cell>
          <cell r="F2815" t="str">
            <v>ONLINE SATIŞ DEPO</v>
          </cell>
          <cell r="G2815" t="str">
            <v>AD</v>
          </cell>
          <cell r="H2815">
            <v>2</v>
          </cell>
          <cell r="I2815">
            <v>2</v>
          </cell>
          <cell r="J2815">
            <v>0</v>
          </cell>
          <cell r="K2815">
            <v>0</v>
          </cell>
        </row>
        <row r="2816">
          <cell r="C2816" t="str">
            <v>Y-X-7032-0-204-004</v>
          </cell>
          <cell r="D2816" t="str">
            <v>48X48X82 3.CENTIKLI.BORU.KAPA.Ø28.DLK.PSLMZ.CEL.PVD.BRSHD.COPPER(82mmYUK.)(R042)</v>
          </cell>
          <cell r="E2816">
            <v>22</v>
          </cell>
          <cell r="F2816" t="str">
            <v>ONLINE SATIŞ DEPO</v>
          </cell>
          <cell r="G2816" t="str">
            <v>AD</v>
          </cell>
          <cell r="H2816">
            <v>9</v>
          </cell>
          <cell r="I2816">
            <v>9</v>
          </cell>
          <cell r="J2816">
            <v>0</v>
          </cell>
          <cell r="K2816">
            <v>0</v>
          </cell>
        </row>
        <row r="2817">
          <cell r="C2817" t="str">
            <v>Y-X-7032-0-205-003</v>
          </cell>
          <cell r="D2817" t="str">
            <v>48X48X82 3.CENTIKLI.BORU.KAPA.Ø28.DLK.PSLMZ.CEL.RUSSET(82mmYUK.)(R042)</v>
          </cell>
          <cell r="E2817">
            <v>22</v>
          </cell>
          <cell r="F2817" t="str">
            <v>ONLINE SATIŞ DEPO</v>
          </cell>
          <cell r="G2817" t="str">
            <v>AD</v>
          </cell>
          <cell r="H2817">
            <v>5</v>
          </cell>
          <cell r="I2817">
            <v>5</v>
          </cell>
          <cell r="J2817">
            <v>0</v>
          </cell>
          <cell r="K2817">
            <v>0</v>
          </cell>
        </row>
        <row r="2818">
          <cell r="C2818" t="str">
            <v>Y-X-7032-0-206-004</v>
          </cell>
          <cell r="D2818" t="str">
            <v>48X48X82 3.CENTIKLI.BORU.KAPA.Ø28.DLK.PSLMZ.CEL.SEPIA(82mmYUK.)(R042)</v>
          </cell>
          <cell r="E2818">
            <v>22</v>
          </cell>
          <cell r="F2818" t="str">
            <v>ONLINE SATIŞ DEPO</v>
          </cell>
          <cell r="G2818" t="str">
            <v>AD</v>
          </cell>
          <cell r="H2818">
            <v>14</v>
          </cell>
          <cell r="I2818">
            <v>14</v>
          </cell>
          <cell r="J2818">
            <v>0</v>
          </cell>
          <cell r="K2818">
            <v>0</v>
          </cell>
        </row>
        <row r="2819">
          <cell r="C2819" t="str">
            <v>Y-X-7032-0-207-003</v>
          </cell>
          <cell r="D2819" t="str">
            <v>48X48X82 3.CENTIKLI.BORU.KAPA.Ø28.DLK.PSLMZ.CEL.FROST(82mmYUK.)(R042)</v>
          </cell>
          <cell r="E2819">
            <v>22</v>
          </cell>
          <cell r="F2819" t="str">
            <v>ONLINE SATIŞ DEPO</v>
          </cell>
          <cell r="G2819" t="str">
            <v>AD</v>
          </cell>
          <cell r="H2819">
            <v>13</v>
          </cell>
          <cell r="I2819">
            <v>13</v>
          </cell>
          <cell r="J2819">
            <v>0</v>
          </cell>
          <cell r="K2819">
            <v>0</v>
          </cell>
        </row>
        <row r="2820">
          <cell r="C2820" t="str">
            <v>Y-X-7032-0-208-002</v>
          </cell>
          <cell r="D2820" t="str">
            <v>48X48X82 3.CENTIKLI.BORU.KAPA.Ø28.DLK.PSLMZ.CEL.MILKY.WAY(82mmYUK.)(R042)</v>
          </cell>
          <cell r="E2820">
            <v>22</v>
          </cell>
          <cell r="F2820" t="str">
            <v>ONLINE SATIŞ DEPO</v>
          </cell>
          <cell r="G2820" t="str">
            <v>AD</v>
          </cell>
          <cell r="H2820">
            <v>2</v>
          </cell>
          <cell r="I2820">
            <v>2</v>
          </cell>
          <cell r="J2820">
            <v>0</v>
          </cell>
          <cell r="K2820">
            <v>0</v>
          </cell>
        </row>
        <row r="2821">
          <cell r="C2821" t="str">
            <v>Y-X-7033-0-001-001</v>
          </cell>
          <cell r="D2821" t="str">
            <v>Ø52X25X10X1 MM YUV.BORU.KAPA.PSLMZ.CEL.FRC.YZY.(R013)</v>
          </cell>
          <cell r="E2821">
            <v>22</v>
          </cell>
          <cell r="F2821" t="str">
            <v>ONLINE SATIŞ DEPO</v>
          </cell>
          <cell r="G2821" t="str">
            <v>AD</v>
          </cell>
          <cell r="H2821">
            <v>80</v>
          </cell>
          <cell r="I2821">
            <v>80</v>
          </cell>
          <cell r="J2821">
            <v>0</v>
          </cell>
          <cell r="K2821">
            <v>0</v>
          </cell>
        </row>
        <row r="2822">
          <cell r="C2822" t="str">
            <v>Y-X-7033-0-001-002</v>
          </cell>
          <cell r="D2822" t="str">
            <v>Ø42X25X15X1 MM YUV.BOMB.BORU.KAPA.PSLMZ.CEL.FRC.YZY. (R014)</v>
          </cell>
          <cell r="E2822">
            <v>12</v>
          </cell>
          <cell r="F2822" t="str">
            <v>ESKİŞEHİR SHOWROOM</v>
          </cell>
          <cell r="G2822" t="str">
            <v>AD</v>
          </cell>
          <cell r="H2822">
            <v>3</v>
          </cell>
          <cell r="I2822">
            <v>3</v>
          </cell>
          <cell r="J2822">
            <v>0</v>
          </cell>
          <cell r="K2822">
            <v>0</v>
          </cell>
        </row>
        <row r="2823">
          <cell r="C2823" t="str">
            <v>Y-X-7033-0-001-002</v>
          </cell>
          <cell r="D2823" t="str">
            <v>Ø42X25X15X1 MM YUV.BOMB.BORU.KAPA.PSLMZ.CEL.FRC.YZY. (R014)</v>
          </cell>
          <cell r="E2823">
            <v>13</v>
          </cell>
          <cell r="F2823" t="str">
            <v>İSTANBUL SHOWROOM</v>
          </cell>
          <cell r="G2823" t="str">
            <v>AD</v>
          </cell>
          <cell r="H2823">
            <v>1</v>
          </cell>
          <cell r="I2823">
            <v>1</v>
          </cell>
          <cell r="J2823">
            <v>0</v>
          </cell>
          <cell r="K2823">
            <v>0</v>
          </cell>
        </row>
        <row r="2824">
          <cell r="C2824" t="str">
            <v>Y-X-7033-0-001-002</v>
          </cell>
          <cell r="D2824" t="str">
            <v>Ø42X25X15X1 MM YUV.BOMB.BORU.KAPA.PSLMZ.CEL.FRC.YZY. (R014)</v>
          </cell>
          <cell r="E2824">
            <v>22</v>
          </cell>
          <cell r="F2824" t="str">
            <v>ONLINE SATIŞ DEPO</v>
          </cell>
          <cell r="G2824" t="str">
            <v>AD</v>
          </cell>
          <cell r="H2824">
            <v>24</v>
          </cell>
          <cell r="I2824">
            <v>24</v>
          </cell>
          <cell r="J2824">
            <v>0</v>
          </cell>
          <cell r="K2824">
            <v>0</v>
          </cell>
        </row>
        <row r="2825">
          <cell r="C2825" t="str">
            <v>Y-X-7033-0-002-001</v>
          </cell>
          <cell r="D2825" t="str">
            <v>Ø52X25X10X1 MM YUV.BORU.KAPA.PSLMZ.CEL.AY.YZY.(R013)</v>
          </cell>
          <cell r="E2825">
            <v>12</v>
          </cell>
          <cell r="F2825" t="str">
            <v>ESKİŞEHİR SHOWROOM</v>
          </cell>
          <cell r="G2825" t="str">
            <v>AD</v>
          </cell>
          <cell r="H2825">
            <v>1</v>
          </cell>
          <cell r="I2825">
            <v>1</v>
          </cell>
          <cell r="J2825">
            <v>0</v>
          </cell>
          <cell r="K2825">
            <v>0</v>
          </cell>
        </row>
        <row r="2826">
          <cell r="C2826" t="str">
            <v>Y-X-7033-0-002-001</v>
          </cell>
          <cell r="D2826" t="str">
            <v>Ø52X25X10X1 MM YUV.BORU.KAPA.PSLMZ.CEL.AY.YZY.(R013)</v>
          </cell>
          <cell r="E2826">
            <v>13</v>
          </cell>
          <cell r="F2826" t="str">
            <v>İSTANBUL SHOWROOM</v>
          </cell>
          <cell r="G2826" t="str">
            <v>AD</v>
          </cell>
          <cell r="H2826">
            <v>1</v>
          </cell>
          <cell r="I2826">
            <v>1</v>
          </cell>
          <cell r="J2826">
            <v>0</v>
          </cell>
          <cell r="K2826">
            <v>0</v>
          </cell>
        </row>
        <row r="2827">
          <cell r="C2827" t="str">
            <v>Y-X-7033-0-002-001</v>
          </cell>
          <cell r="D2827" t="str">
            <v>Ø52X25X10X1 MM YUV.BORU.KAPA.PSLMZ.CEL.AY.YZY.(R013)</v>
          </cell>
          <cell r="E2827">
            <v>22</v>
          </cell>
          <cell r="F2827" t="str">
            <v>ONLINE SATIŞ DEPO</v>
          </cell>
          <cell r="G2827" t="str">
            <v>AD</v>
          </cell>
          <cell r="H2827">
            <v>98</v>
          </cell>
          <cell r="I2827">
            <v>98</v>
          </cell>
          <cell r="J2827">
            <v>0</v>
          </cell>
          <cell r="K2827">
            <v>0</v>
          </cell>
        </row>
        <row r="2828">
          <cell r="C2828" t="str">
            <v>Y-X-7034-0-001-004</v>
          </cell>
          <cell r="D2828" t="str">
            <v>80 X 120 X 2,5 MM.R7.DVR.RZT.FRC.YZY.Ø25,5.CFT.DLKL.(PPRC) (R031)</v>
          </cell>
          <cell r="E2828">
            <v>12</v>
          </cell>
          <cell r="F2828" t="str">
            <v>ESKİŞEHİR SHOWROOM</v>
          </cell>
          <cell r="G2828" t="str">
            <v>AD</v>
          </cell>
          <cell r="H2828">
            <v>1</v>
          </cell>
          <cell r="I2828">
            <v>1</v>
          </cell>
          <cell r="J2828">
            <v>0</v>
          </cell>
          <cell r="K2828">
            <v>0</v>
          </cell>
        </row>
        <row r="2829">
          <cell r="C2829" t="str">
            <v>Y-X-7034-0-002-006</v>
          </cell>
          <cell r="D2829" t="str">
            <v>80 X 120 X 2,5 MM.R7.DVR.RZT.AY.YZY.Ø18.CFT.DLKL.(PEX) (R032)</v>
          </cell>
          <cell r="E2829">
            <v>12</v>
          </cell>
          <cell r="F2829" t="str">
            <v>ESKİŞEHİR SHOWROOM</v>
          </cell>
          <cell r="G2829" t="str">
            <v>AD</v>
          </cell>
          <cell r="H2829">
            <v>1</v>
          </cell>
          <cell r="I2829">
            <v>1</v>
          </cell>
          <cell r="J2829">
            <v>0</v>
          </cell>
          <cell r="K2829">
            <v>0</v>
          </cell>
        </row>
        <row r="2830">
          <cell r="C2830" t="str">
            <v>Y-X-7034-0-002-006</v>
          </cell>
          <cell r="D2830" t="str">
            <v>80 X 120 X 2,5 MM.R7.DVR.RZT.AY.YZY.Ø18.CFT.DLKL.(PEX) (R032)</v>
          </cell>
          <cell r="E2830">
            <v>13</v>
          </cell>
          <cell r="F2830" t="str">
            <v>İSTANBUL SHOWROOM</v>
          </cell>
          <cell r="G2830" t="str">
            <v>AD</v>
          </cell>
          <cell r="H2830">
            <v>1</v>
          </cell>
          <cell r="I2830">
            <v>1</v>
          </cell>
          <cell r="J2830">
            <v>0</v>
          </cell>
          <cell r="K2830">
            <v>0</v>
          </cell>
        </row>
        <row r="2831">
          <cell r="C2831" t="str">
            <v>Y-X-7034-0-002-007</v>
          </cell>
          <cell r="D2831" t="str">
            <v>80 X 120 X 2,5 MM.R7.DVR.RZT.AY.YZY.Ø25,5.CFT.DLKL.(PPRC) (R031)</v>
          </cell>
          <cell r="E2831">
            <v>13</v>
          </cell>
          <cell r="F2831" t="str">
            <v>İSTANBUL SHOWROOM</v>
          </cell>
          <cell r="G2831" t="str">
            <v>AD</v>
          </cell>
          <cell r="H2831">
            <v>1</v>
          </cell>
          <cell r="I2831">
            <v>1</v>
          </cell>
          <cell r="J2831">
            <v>0</v>
          </cell>
          <cell r="K2831">
            <v>0</v>
          </cell>
        </row>
        <row r="2832">
          <cell r="C2832" t="str">
            <v>Y-X-7034-0-094-001</v>
          </cell>
          <cell r="D2832" t="str">
            <v>80 X 120 X 2,5 MM.R7.DVR.RZT.GÖVDE.NIGHT.BLACK.Ø18.CFT.DLKL.(PEX) (R032)</v>
          </cell>
          <cell r="E2832">
            <v>6</v>
          </cell>
          <cell r="F2832" t="str">
            <v>MAMÜL DEPO</v>
          </cell>
          <cell r="G2832" t="str">
            <v>AD</v>
          </cell>
          <cell r="H2832">
            <v>1</v>
          </cell>
          <cell r="I2832">
            <v>1</v>
          </cell>
          <cell r="J2832">
            <v>0</v>
          </cell>
          <cell r="K2832">
            <v>0</v>
          </cell>
        </row>
        <row r="2833">
          <cell r="C2833" t="str">
            <v>Y-X-7034-0-094-002</v>
          </cell>
          <cell r="D2833" t="str">
            <v>80 X 120 X 2,5 MM.R7.DVR.RZT.NIGHT.BLACK.Ø18.CFT.DLKL.(PEX) (R032)</v>
          </cell>
          <cell r="E2833">
            <v>6</v>
          </cell>
          <cell r="F2833" t="str">
            <v>MAMÜL DEPO</v>
          </cell>
          <cell r="G2833" t="str">
            <v>AD</v>
          </cell>
          <cell r="H2833">
            <v>0</v>
          </cell>
          <cell r="I2833">
            <v>1</v>
          </cell>
          <cell r="J2833">
            <v>1</v>
          </cell>
          <cell r="K2833">
            <v>0</v>
          </cell>
        </row>
        <row r="2834">
          <cell r="C2834" t="str">
            <v>Y-X-7062-0-075-001</v>
          </cell>
          <cell r="D2834" t="str">
            <v>LILAC&amp;AMBER (APL) DUVAR MONTAJ BRAKET KITI RAL9016 (ON BORU&gt;4)</v>
          </cell>
          <cell r="E2834">
            <v>3</v>
          </cell>
          <cell r="F2834" t="str">
            <v>ÜRETİM DEPO</v>
          </cell>
          <cell r="G2834" t="str">
            <v>AD</v>
          </cell>
          <cell r="H2834">
            <v>0</v>
          </cell>
          <cell r="I2834">
            <v>76</v>
          </cell>
          <cell r="J2834">
            <v>76</v>
          </cell>
          <cell r="K2834">
            <v>0</v>
          </cell>
        </row>
        <row r="2835">
          <cell r="C2835" t="str">
            <v>Y-X-7062-0-075-002</v>
          </cell>
          <cell r="D2835" t="str">
            <v>LILAC&amp;AMBER DUVAR MONTAJ BRAKET KITI RAL9016 (ON BORU&gt;4)</v>
          </cell>
          <cell r="E2835">
            <v>2</v>
          </cell>
          <cell r="F2835" t="str">
            <v>HAMMADDE DEPO</v>
          </cell>
          <cell r="G2835" t="str">
            <v>AD</v>
          </cell>
          <cell r="H2835">
            <v>1</v>
          </cell>
          <cell r="I2835">
            <v>1</v>
          </cell>
          <cell r="J2835">
            <v>0</v>
          </cell>
          <cell r="K2835">
            <v>0</v>
          </cell>
        </row>
        <row r="2836">
          <cell r="C2836" t="str">
            <v>Y-X-7062-0-075-002</v>
          </cell>
          <cell r="D2836" t="str">
            <v>LILAC&amp;AMBER DUVAR MONTAJ BRAKET KITI RAL9016 (ON BORU&gt;4)</v>
          </cell>
          <cell r="E2836">
            <v>3</v>
          </cell>
          <cell r="F2836" t="str">
            <v>ÜRETİM DEPO</v>
          </cell>
          <cell r="G2836" t="str">
            <v>AD</v>
          </cell>
          <cell r="H2836">
            <v>54</v>
          </cell>
          <cell r="I2836">
            <v>0</v>
          </cell>
          <cell r="J2836">
            <v>-54</v>
          </cell>
          <cell r="K2836">
            <v>0</v>
          </cell>
        </row>
        <row r="2837">
          <cell r="C2837" t="str">
            <v>Y-X-7062-0-075-003</v>
          </cell>
          <cell r="D2837" t="str">
            <v>LILAC&amp;AMBER DUVAR MONTAJ BRAKET KITI RAL9016 (ON BORU=4)</v>
          </cell>
          <cell r="E2837">
            <v>2</v>
          </cell>
          <cell r="F2837" t="str">
            <v>HAMMADDE DEPO</v>
          </cell>
          <cell r="G2837" t="str">
            <v>AD</v>
          </cell>
          <cell r="H2837">
            <v>12</v>
          </cell>
          <cell r="I2837">
            <v>12</v>
          </cell>
          <cell r="J2837">
            <v>0</v>
          </cell>
          <cell r="K2837">
            <v>0</v>
          </cell>
        </row>
        <row r="2838">
          <cell r="C2838" t="str">
            <v>Y-X-7062-0-075-004</v>
          </cell>
          <cell r="D2838" t="str">
            <v>LILAC&amp;AMBER (APL) DUVAR MONTAJ BRAKET KITI RAL9016 (ON BORU=4)</v>
          </cell>
          <cell r="E2838">
            <v>2</v>
          </cell>
          <cell r="F2838" t="str">
            <v>HAMMADDE DEPO</v>
          </cell>
          <cell r="G2838" t="str">
            <v>AD</v>
          </cell>
          <cell r="H2838">
            <v>228</v>
          </cell>
          <cell r="I2838">
            <v>228</v>
          </cell>
          <cell r="J2838">
            <v>0</v>
          </cell>
          <cell r="K2838">
            <v>0</v>
          </cell>
        </row>
        <row r="2839">
          <cell r="C2839" t="str">
            <v>Y-X-7062-0-075-004</v>
          </cell>
          <cell r="D2839" t="str">
            <v>LILAC&amp;AMBER (APL) DUVAR MONTAJ BRAKET KITI RAL9016 (ON BORU=4)</v>
          </cell>
          <cell r="E2839">
            <v>3</v>
          </cell>
          <cell r="F2839" t="str">
            <v>ÜRETİM DEPO</v>
          </cell>
          <cell r="G2839" t="str">
            <v>AD</v>
          </cell>
          <cell r="H2839">
            <v>14</v>
          </cell>
          <cell r="I2839">
            <v>0</v>
          </cell>
          <cell r="J2839">
            <v>-14</v>
          </cell>
          <cell r="K2839">
            <v>0</v>
          </cell>
        </row>
        <row r="2840">
          <cell r="C2840" t="str">
            <v>y-X-7062-0-075-008</v>
          </cell>
          <cell r="D2840" t="str">
            <v>LILAC&amp;AMBER DUVAR MONTAJ BRAKET ALT.KRST.BGL. KITI RAL9016 (ON BORU&gt;4)</v>
          </cell>
          <cell r="E2840">
            <v>3</v>
          </cell>
          <cell r="F2840" t="str">
            <v>ÜRETİM DEPO</v>
          </cell>
          <cell r="G2840" t="str">
            <v>AD</v>
          </cell>
          <cell r="H2840">
            <v>0</v>
          </cell>
          <cell r="I2840">
            <v>1</v>
          </cell>
          <cell r="J2840">
            <v>1</v>
          </cell>
          <cell r="K2840">
            <v>0</v>
          </cell>
        </row>
        <row r="2841">
          <cell r="C2841" t="str">
            <v>Y-X-7062-0-081-001</v>
          </cell>
          <cell r="D2841" t="str">
            <v>LILAC&amp;AMBER (APL) DUVAR MONTAJ BRAKET KITI RAL9006 (ON BORU&gt;4)</v>
          </cell>
          <cell r="E2841">
            <v>2</v>
          </cell>
          <cell r="F2841" t="str">
            <v>HAMMADDE DEPO</v>
          </cell>
          <cell r="G2841" t="str">
            <v>AD</v>
          </cell>
          <cell r="H2841">
            <v>13</v>
          </cell>
          <cell r="I2841">
            <v>13</v>
          </cell>
          <cell r="J2841">
            <v>0</v>
          </cell>
          <cell r="K2841">
            <v>0</v>
          </cell>
        </row>
        <row r="2842">
          <cell r="C2842" t="str">
            <v>Y-X-7062-0-081-001</v>
          </cell>
          <cell r="D2842" t="str">
            <v>LILAC&amp;AMBER (APL) DUVAR MONTAJ BRAKET KITI RAL9006 (ON BORU&gt;4)</v>
          </cell>
          <cell r="E2842">
            <v>3</v>
          </cell>
          <cell r="F2842" t="str">
            <v>ÜRETİM DEPO</v>
          </cell>
          <cell r="G2842" t="str">
            <v>AD</v>
          </cell>
          <cell r="H2842">
            <v>3</v>
          </cell>
          <cell r="I2842">
            <v>0</v>
          </cell>
          <cell r="J2842">
            <v>-3</v>
          </cell>
          <cell r="K2842">
            <v>0</v>
          </cell>
        </row>
        <row r="2843">
          <cell r="C2843" t="str">
            <v>Y-X-7062-0-081-004</v>
          </cell>
          <cell r="D2843" t="str">
            <v>LILAC&amp;AMBER (APL) DUVAR MONTAJ BRAKET KITI RAL9006 (ON BORU=4)</v>
          </cell>
          <cell r="E2843">
            <v>2</v>
          </cell>
          <cell r="F2843" t="str">
            <v>HAMMADDE DEPO</v>
          </cell>
          <cell r="G2843" t="str">
            <v>AD</v>
          </cell>
          <cell r="H2843">
            <v>97</v>
          </cell>
          <cell r="I2843">
            <v>97</v>
          </cell>
          <cell r="J2843">
            <v>0</v>
          </cell>
          <cell r="K2843">
            <v>0</v>
          </cell>
        </row>
        <row r="2844">
          <cell r="C2844" t="str">
            <v>Y-X-7062-0-081-004</v>
          </cell>
          <cell r="D2844" t="str">
            <v>LILAC&amp;AMBER (APL) DUVAR MONTAJ BRAKET KITI RAL9006 (ON BORU=4)</v>
          </cell>
          <cell r="E2844">
            <v>3</v>
          </cell>
          <cell r="F2844" t="str">
            <v>ÜRETİM DEPO</v>
          </cell>
          <cell r="G2844" t="str">
            <v>AD</v>
          </cell>
          <cell r="H2844">
            <v>1</v>
          </cell>
          <cell r="I2844">
            <v>0</v>
          </cell>
          <cell r="J2844">
            <v>-1</v>
          </cell>
          <cell r="K2844">
            <v>0</v>
          </cell>
        </row>
        <row r="2845">
          <cell r="C2845" t="str">
            <v>Y-X-7062-0-081-007</v>
          </cell>
          <cell r="D2845" t="str">
            <v>LILAC&amp;AMBER DUVAR MONTAJ BRAKET ALT.KRST.BGL. KITI RAL9006 (ON BORU&gt;4)</v>
          </cell>
          <cell r="E2845">
            <v>3</v>
          </cell>
          <cell r="F2845" t="str">
            <v>ÜRETİM DEPO</v>
          </cell>
          <cell r="G2845" t="str">
            <v>AD</v>
          </cell>
          <cell r="H2845">
            <v>0</v>
          </cell>
          <cell r="I2845">
            <v>4</v>
          </cell>
          <cell r="J2845">
            <v>4</v>
          </cell>
          <cell r="K2845">
            <v>0</v>
          </cell>
        </row>
        <row r="2846">
          <cell r="C2846" t="str">
            <v>Y-X-7062-0-093-001</v>
          </cell>
          <cell r="D2846" t="str">
            <v>LILAC&amp;AMBER (APL) DUVAR MONTAJ BRAKET KITI RAL7016 (ON BORU&gt;4)</v>
          </cell>
          <cell r="E2846">
            <v>2</v>
          </cell>
          <cell r="F2846" t="str">
            <v>HAMMADDE DEPO</v>
          </cell>
          <cell r="G2846" t="str">
            <v>AD</v>
          </cell>
          <cell r="H2846">
            <v>17</v>
          </cell>
          <cell r="I2846">
            <v>17</v>
          </cell>
          <cell r="J2846">
            <v>0</v>
          </cell>
          <cell r="K2846">
            <v>0</v>
          </cell>
        </row>
        <row r="2847">
          <cell r="C2847" t="str">
            <v>Y-X-7062-0-093-001</v>
          </cell>
          <cell r="D2847" t="str">
            <v>LILAC&amp;AMBER (APL) DUVAR MONTAJ BRAKET KITI RAL7016 (ON BORU&gt;4)</v>
          </cell>
          <cell r="E2847">
            <v>3</v>
          </cell>
          <cell r="F2847" t="str">
            <v>ÜRETİM DEPO</v>
          </cell>
          <cell r="G2847" t="str">
            <v>AD</v>
          </cell>
          <cell r="H2847">
            <v>-24</v>
          </cell>
          <cell r="I2847">
            <v>45</v>
          </cell>
          <cell r="J2847">
            <v>69</v>
          </cell>
          <cell r="K2847">
            <v>0</v>
          </cell>
        </row>
        <row r="2848">
          <cell r="C2848" t="str">
            <v>Y-X-7062-0-093-004</v>
          </cell>
          <cell r="D2848" t="str">
            <v>LILAC&amp;AMBER (APL) DUVAR MONTAJ BRAKET KITI RAL7016 (ON BORU=4)</v>
          </cell>
          <cell r="E2848">
            <v>2</v>
          </cell>
          <cell r="F2848" t="str">
            <v>HAMMADDE DEPO</v>
          </cell>
          <cell r="G2848" t="str">
            <v>AD</v>
          </cell>
          <cell r="H2848">
            <v>238</v>
          </cell>
          <cell r="I2848">
            <v>238</v>
          </cell>
          <cell r="J2848">
            <v>0</v>
          </cell>
          <cell r="K2848">
            <v>0</v>
          </cell>
        </row>
        <row r="2849">
          <cell r="C2849" t="str">
            <v>Y-X-7062-0-093-007</v>
          </cell>
          <cell r="D2849" t="str">
            <v>LILAC&amp;AMBER DUVAR MONTAJ BRAKET ALT.KRST.BGL. KITI RAL7016 (ON BORU&gt;4)</v>
          </cell>
          <cell r="E2849">
            <v>3</v>
          </cell>
          <cell r="F2849" t="str">
            <v>ÜRETİM DEPO</v>
          </cell>
          <cell r="G2849" t="str">
            <v>AD</v>
          </cell>
          <cell r="H2849">
            <v>0</v>
          </cell>
          <cell r="I2849">
            <v>8</v>
          </cell>
          <cell r="J2849">
            <v>8</v>
          </cell>
          <cell r="K2849">
            <v>0</v>
          </cell>
        </row>
        <row r="2850">
          <cell r="C2850" t="str">
            <v>Y-X-7062-0-093-008</v>
          </cell>
          <cell r="D2850" t="str">
            <v>LILAC&amp;AMBER DUVAR MONTAJ BRAKET ALT.KRST.BGL. KITI RAL7016 (ON BORU=4)</v>
          </cell>
          <cell r="E2850">
            <v>3</v>
          </cell>
          <cell r="F2850" t="str">
            <v>ÜRETİM DEPO</v>
          </cell>
          <cell r="G2850" t="str">
            <v>AD</v>
          </cell>
          <cell r="H2850">
            <v>0</v>
          </cell>
          <cell r="I2850">
            <v>1</v>
          </cell>
          <cell r="J2850">
            <v>1</v>
          </cell>
          <cell r="K2850">
            <v>0</v>
          </cell>
        </row>
        <row r="2851">
          <cell r="C2851" t="str">
            <v>Y-X-7062-0-096-001</v>
          </cell>
          <cell r="D2851" t="str">
            <v>LILAC&amp;AMBER (APL) DUVAR MONTAJ BRAKET KITI NOIR.SBL.2200.(ON BORU&gt;4)</v>
          </cell>
          <cell r="E2851">
            <v>2</v>
          </cell>
          <cell r="F2851" t="str">
            <v>HAMMADDE DEPO</v>
          </cell>
          <cell r="G2851" t="str">
            <v>AD</v>
          </cell>
          <cell r="H2851">
            <v>24</v>
          </cell>
          <cell r="I2851">
            <v>24</v>
          </cell>
          <cell r="J2851">
            <v>0</v>
          </cell>
          <cell r="K2851">
            <v>0</v>
          </cell>
        </row>
        <row r="2852">
          <cell r="C2852" t="str">
            <v>Y-X-7062-0-096-001</v>
          </cell>
          <cell r="D2852" t="str">
            <v>LILAC&amp;AMBER (APL) DUVAR MONTAJ BRAKET KITI NOIR.SBL.2200.(ON BORU&gt;4)</v>
          </cell>
          <cell r="E2852">
            <v>3</v>
          </cell>
          <cell r="F2852" t="str">
            <v>ÜRETİM DEPO</v>
          </cell>
          <cell r="G2852" t="str">
            <v>AD</v>
          </cell>
          <cell r="H2852">
            <v>5</v>
          </cell>
          <cell r="I2852">
            <v>0</v>
          </cell>
          <cell r="J2852">
            <v>-5</v>
          </cell>
          <cell r="K2852">
            <v>0</v>
          </cell>
        </row>
        <row r="2853">
          <cell r="C2853" t="str">
            <v>Y-X-7062-0-096-002</v>
          </cell>
          <cell r="D2853" t="str">
            <v>LILAC&amp;AMBER (APL) DUVAR MONTAJ BRAKET KITI NOIR.SBL.2200.(ON BORU=4)</v>
          </cell>
          <cell r="E2853">
            <v>2</v>
          </cell>
          <cell r="F2853" t="str">
            <v>HAMMADDE DEPO</v>
          </cell>
          <cell r="G2853" t="str">
            <v>AD</v>
          </cell>
          <cell r="H2853">
            <v>27</v>
          </cell>
          <cell r="I2853">
            <v>27</v>
          </cell>
          <cell r="J2853">
            <v>0</v>
          </cell>
          <cell r="K2853">
            <v>0</v>
          </cell>
        </row>
        <row r="2854">
          <cell r="C2854" t="str">
            <v>Y-X-7062-0-096-002</v>
          </cell>
          <cell r="D2854" t="str">
            <v>LILAC&amp;AMBER (APL) DUVAR MONTAJ BRAKET KITI NOIR.SBL.2200.(ON BORU=4)</v>
          </cell>
          <cell r="E2854">
            <v>3</v>
          </cell>
          <cell r="F2854" t="str">
            <v>ÜRETİM DEPO</v>
          </cell>
          <cell r="G2854" t="str">
            <v>AD</v>
          </cell>
          <cell r="H2854">
            <v>4</v>
          </cell>
          <cell r="I2854">
            <v>0</v>
          </cell>
          <cell r="J2854">
            <v>-4</v>
          </cell>
          <cell r="K2854">
            <v>0</v>
          </cell>
        </row>
        <row r="2855">
          <cell r="C2855" t="str">
            <v>Y-X-7062-0-096-003</v>
          </cell>
          <cell r="D2855" t="str">
            <v>LILAC&amp;AMBER DUVAR MONTAJ BRAKET KITI NOIR.SBL.2200.(AK.NBL=YW360F).10G.PE (ON BORU&gt;4)</v>
          </cell>
          <cell r="E2855">
            <v>3</v>
          </cell>
          <cell r="F2855" t="str">
            <v>ÜRETİM DEPO</v>
          </cell>
          <cell r="G2855" t="str">
            <v>AD</v>
          </cell>
          <cell r="H2855">
            <v>0</v>
          </cell>
          <cell r="I2855">
            <v>1</v>
          </cell>
          <cell r="J2855">
            <v>1</v>
          </cell>
          <cell r="K2855">
            <v>0</v>
          </cell>
        </row>
        <row r="2856">
          <cell r="C2856" t="str">
            <v>Y-X-7080-0-108-017</v>
          </cell>
          <cell r="D2856" t="str">
            <v>MIDAS.RC.HQ230V300W50HzCLI.AYR.ON/OF.FIS.BYZ.+BYZ.KBL.HEC.1.1_v8.0</v>
          </cell>
          <cell r="E2856">
            <v>3</v>
          </cell>
          <cell r="F2856" t="str">
            <v>ÜRETİM DEPO</v>
          </cell>
          <cell r="G2856" t="str">
            <v>AD</v>
          </cell>
          <cell r="H2856">
            <v>1</v>
          </cell>
          <cell r="I2856">
            <v>0</v>
          </cell>
          <cell r="J2856">
            <v>-1</v>
          </cell>
          <cell r="K2856">
            <v>0</v>
          </cell>
        </row>
        <row r="2857">
          <cell r="C2857" t="str">
            <v>Y-X-7082-0-110-011</v>
          </cell>
          <cell r="D2857" t="str">
            <v>MIDAS.HQ230V300W50HzCLI.AYR.ON/OF.KBL.GIZ.KR.HEC.1.1_v8.0</v>
          </cell>
          <cell r="E2857">
            <v>6</v>
          </cell>
          <cell r="F2857" t="str">
            <v>MAMÜL DEPO</v>
          </cell>
          <cell r="G2857" t="str">
            <v>AD</v>
          </cell>
          <cell r="H2857">
            <v>0</v>
          </cell>
          <cell r="I2857">
            <v>0</v>
          </cell>
          <cell r="J2857">
            <v>0</v>
          </cell>
          <cell r="K2857">
            <v>0</v>
          </cell>
        </row>
        <row r="2858">
          <cell r="C2858" t="str">
            <v>Y-X-7082-0-110-011</v>
          </cell>
          <cell r="D2858" t="str">
            <v>MIDAS.HQ230V300W50HzCLI.AYR.ON/OF.KBL.GIZ.KR.HEC.1.1_v8.0</v>
          </cell>
          <cell r="E2858">
            <v>9</v>
          </cell>
          <cell r="F2858" t="str">
            <v>RED (KARANTİNA) DEPO</v>
          </cell>
          <cell r="G2858" t="str">
            <v>AD</v>
          </cell>
          <cell r="H2858">
            <v>12</v>
          </cell>
          <cell r="I2858">
            <v>0</v>
          </cell>
          <cell r="J2858">
            <v>-12</v>
          </cell>
          <cell r="K2858">
            <v>0</v>
          </cell>
        </row>
        <row r="2859">
          <cell r="C2859" t="str">
            <v>Y-X-7082-0-110-011</v>
          </cell>
          <cell r="D2859" t="str">
            <v>MIDAS.HQ230V300W50HzCLI.AYR.ON/OF.KBL.GIZ.KR.HEC.1.1_v8.0</v>
          </cell>
          <cell r="E2859">
            <v>24</v>
          </cell>
          <cell r="F2859" t="str">
            <v>REZERVE DEPO</v>
          </cell>
          <cell r="G2859" t="str">
            <v>AD</v>
          </cell>
          <cell r="H2859">
            <v>2</v>
          </cell>
          <cell r="I2859">
            <v>2</v>
          </cell>
          <cell r="J2859">
            <v>0</v>
          </cell>
          <cell r="K2859">
            <v>0</v>
          </cell>
        </row>
        <row r="2860">
          <cell r="C2860" t="str">
            <v>Y-X-7082-0-129-006</v>
          </cell>
          <cell r="D2860" t="str">
            <v>MIDAS.HQ230V300W50HzCLI.AYR.ON/OF.KBL.GIZ.BLCKMATT.HEC.1.1_v8.0</v>
          </cell>
          <cell r="E2860">
            <v>3</v>
          </cell>
          <cell r="F2860" t="str">
            <v>ÜRETİM DEPO</v>
          </cell>
          <cell r="G2860" t="str">
            <v>AD</v>
          </cell>
          <cell r="H2860">
            <v>51</v>
          </cell>
          <cell r="I2860">
            <v>0</v>
          </cell>
          <cell r="J2860">
            <v>-51</v>
          </cell>
          <cell r="K2860">
            <v>0</v>
          </cell>
        </row>
        <row r="2861">
          <cell r="C2861" t="str">
            <v>Y-X-7082-0-129-006</v>
          </cell>
          <cell r="D2861" t="str">
            <v>MIDAS.HQ230V300W50HzCLI.AYR.ON/OF.KBL.GIZ.BLCKMATT.HEC.1.1_v8.0</v>
          </cell>
          <cell r="E2861">
            <v>6</v>
          </cell>
          <cell r="F2861" t="str">
            <v>MAMÜL DEPO</v>
          </cell>
          <cell r="G2861" t="str">
            <v>AD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</row>
        <row r="2862">
          <cell r="C2862" t="str">
            <v>Y-X-7082-0-129-006</v>
          </cell>
          <cell r="D2862" t="str">
            <v>MIDAS.HQ230V300W50HzCLI.AYR.ON/OF.KBL.GIZ.BLCKMATT.HEC.1.1_v8.0</v>
          </cell>
          <cell r="E2862">
            <v>9</v>
          </cell>
          <cell r="F2862" t="str">
            <v>RED (KARANTİNA) DEPO</v>
          </cell>
          <cell r="G2862" t="str">
            <v>AD</v>
          </cell>
          <cell r="H2862">
            <v>30</v>
          </cell>
          <cell r="I2862">
            <v>0</v>
          </cell>
          <cell r="J2862">
            <v>-30</v>
          </cell>
          <cell r="K2862">
            <v>0</v>
          </cell>
        </row>
        <row r="2863">
          <cell r="C2863" t="str">
            <v>Y-X-7096-0-001-001</v>
          </cell>
          <cell r="D2863" t="str">
            <v>RD230V200W50HzCLI.32.ON/OF.FIS.FRC.YZY.</v>
          </cell>
          <cell r="E2863">
            <v>6</v>
          </cell>
          <cell r="F2863" t="str">
            <v>MAMÜL DEPO</v>
          </cell>
          <cell r="G2863" t="str">
            <v>AD</v>
          </cell>
          <cell r="H2863">
            <v>0</v>
          </cell>
          <cell r="I2863">
            <v>3</v>
          </cell>
          <cell r="J2863">
            <v>3</v>
          </cell>
          <cell r="K2863">
            <v>0</v>
          </cell>
        </row>
        <row r="2864">
          <cell r="C2864" t="str">
            <v>Y-X-7096-0-111-001</v>
          </cell>
          <cell r="D2864" t="str">
            <v>RD230V150W50HzCLI.32.ON/OF.FSIZ.RAL9005</v>
          </cell>
          <cell r="E2864">
            <v>24</v>
          </cell>
          <cell r="F2864" t="str">
            <v>REZERVE DEPO</v>
          </cell>
          <cell r="G2864" t="str">
            <v>AD</v>
          </cell>
          <cell r="H2864">
            <v>1</v>
          </cell>
          <cell r="I2864">
            <v>1</v>
          </cell>
          <cell r="J2864">
            <v>0</v>
          </cell>
          <cell r="K2864">
            <v>0</v>
          </cell>
        </row>
        <row r="2865">
          <cell r="C2865" t="str">
            <v>Y-X-7097-0-002-025</v>
          </cell>
          <cell r="D2865" t="str">
            <v>RD230V250W50HzCLI.30X30.ON/OF.FSIZ.AY.YZY.BYZ.KBL+O.GRMT</v>
          </cell>
          <cell r="E2865">
            <v>6</v>
          </cell>
          <cell r="F2865" t="str">
            <v>MAMÜL DEPO</v>
          </cell>
          <cell r="G2865" t="str">
            <v>AD</v>
          </cell>
          <cell r="H2865">
            <v>0</v>
          </cell>
          <cell r="I2865">
            <v>1</v>
          </cell>
          <cell r="J2865">
            <v>1</v>
          </cell>
          <cell r="K2865">
            <v>0</v>
          </cell>
        </row>
        <row r="2866">
          <cell r="C2866" t="str">
            <v>Y-X-7097-0-094-003</v>
          </cell>
          <cell r="D2866" t="str">
            <v>RD230V300W50HzCLI.30X30.ON/OF.FIS.NIGHT.BLACK</v>
          </cell>
          <cell r="E2866">
            <v>3</v>
          </cell>
          <cell r="F2866" t="str">
            <v>ÜRETİM DEPO</v>
          </cell>
          <cell r="G2866" t="str">
            <v>AD</v>
          </cell>
          <cell r="H2866">
            <v>1</v>
          </cell>
          <cell r="I2866">
            <v>0</v>
          </cell>
          <cell r="J2866">
            <v>-1</v>
          </cell>
          <cell r="K2866">
            <v>0</v>
          </cell>
        </row>
        <row r="2867">
          <cell r="C2867" t="str">
            <v>Y-X-7097-0-116-001</v>
          </cell>
          <cell r="D2867" t="str">
            <v>RD230V200W50HzCLI.30X30.ON/OF.PVD.MAT.ALTN.FSIZ+BYZ.KBL</v>
          </cell>
          <cell r="E2867">
            <v>6</v>
          </cell>
          <cell r="F2867" t="str">
            <v>MAMÜL DEPO</v>
          </cell>
          <cell r="G2867" t="str">
            <v>AD</v>
          </cell>
          <cell r="H2867">
            <v>0</v>
          </cell>
          <cell r="I2867">
            <v>1</v>
          </cell>
          <cell r="J2867">
            <v>1</v>
          </cell>
          <cell r="K2867">
            <v>0</v>
          </cell>
        </row>
        <row r="2868">
          <cell r="C2868" t="str">
            <v>Y-X-7097-0-118-001</v>
          </cell>
          <cell r="D2868" t="str">
            <v>RD230V200W50HzCLI.30X30.ON/OF.FSIZ.BLKNCKL.BYZ.KBL</v>
          </cell>
          <cell r="E2868">
            <v>6</v>
          </cell>
          <cell r="F2868" t="str">
            <v>MAMÜL DEPO</v>
          </cell>
          <cell r="G2868" t="str">
            <v>AD</v>
          </cell>
          <cell r="H2868">
            <v>0</v>
          </cell>
          <cell r="I2868">
            <v>1</v>
          </cell>
          <cell r="J2868">
            <v>1</v>
          </cell>
          <cell r="K2868">
            <v>0</v>
          </cell>
        </row>
        <row r="2869">
          <cell r="C2869" t="str">
            <v>Y-X-7098-0-001-002</v>
          </cell>
          <cell r="D2869" t="str">
            <v>RD230V200W50HzCLI.32.KBL.GIZ.ON/OF.FRC.YZY.+RZT</v>
          </cell>
          <cell r="E2869">
            <v>6</v>
          </cell>
          <cell r="F2869" t="str">
            <v>MAMÜL DEPO</v>
          </cell>
          <cell r="G2869" t="str">
            <v>AD</v>
          </cell>
          <cell r="H2869">
            <v>0</v>
          </cell>
          <cell r="I2869">
            <v>1</v>
          </cell>
          <cell r="J2869">
            <v>1</v>
          </cell>
          <cell r="K2869">
            <v>0</v>
          </cell>
        </row>
        <row r="2870">
          <cell r="C2870" t="str">
            <v>Y-X-7098-0-217-001</v>
          </cell>
          <cell r="D2870" t="str">
            <v>RD230V250W50HzCLI.32.KBL.GIZ.(60 MM).ON/OF.PVD.BRSHD.G.MTL.+RZT</v>
          </cell>
          <cell r="E2870">
            <v>3</v>
          </cell>
          <cell r="F2870" t="str">
            <v>ÜRETİM DEPO</v>
          </cell>
          <cell r="G2870" t="str">
            <v>AD</v>
          </cell>
          <cell r="H2870">
            <v>1</v>
          </cell>
          <cell r="I2870">
            <v>0</v>
          </cell>
          <cell r="J2870">
            <v>-1</v>
          </cell>
          <cell r="K2870">
            <v>0</v>
          </cell>
        </row>
        <row r="2871">
          <cell r="C2871" t="str">
            <v>Y-X-7099-0-002-002</v>
          </cell>
          <cell r="D2871" t="str">
            <v>RD230V200W50HzCLI.30X30.KBL.GIZ.ON/OF.AY.YZY.+RZT</v>
          </cell>
          <cell r="E2871">
            <v>6</v>
          </cell>
          <cell r="F2871" t="str">
            <v>MAMÜL DEPO</v>
          </cell>
          <cell r="G2871" t="str">
            <v>AD</v>
          </cell>
          <cell r="H2871">
            <v>0</v>
          </cell>
          <cell r="I2871">
            <v>2</v>
          </cell>
          <cell r="J2871">
            <v>2</v>
          </cell>
          <cell r="K2871">
            <v>0</v>
          </cell>
        </row>
        <row r="2872">
          <cell r="C2872" t="str">
            <v>Y-X-7099-0-055-002</v>
          </cell>
          <cell r="D2872" t="str">
            <v>RD230V250W50HzCLI.30X30.KBL.GIZ.ON/OF.PVD.PLSHD.COPPER+RZT</v>
          </cell>
          <cell r="E2872">
            <v>3</v>
          </cell>
          <cell r="F2872" t="str">
            <v>ÜRETİM DEPO</v>
          </cell>
          <cell r="G2872" t="str">
            <v>AD</v>
          </cell>
          <cell r="H2872">
            <v>-2</v>
          </cell>
          <cell r="I2872">
            <v>0</v>
          </cell>
          <cell r="J2872">
            <v>2</v>
          </cell>
          <cell r="K2872">
            <v>0</v>
          </cell>
        </row>
        <row r="2873">
          <cell r="C2873" t="str">
            <v>Y-X-7099-0-108-001</v>
          </cell>
          <cell r="D2873" t="str">
            <v>RD230V500W50HzCLI.30X30.KBL.GIZ.ON/OF.RAL9016.+RZT</v>
          </cell>
          <cell r="E2873">
            <v>6</v>
          </cell>
          <cell r="F2873" t="str">
            <v>MAMÜL DEPO</v>
          </cell>
          <cell r="G2873" t="str">
            <v>AD</v>
          </cell>
          <cell r="H2873">
            <v>0</v>
          </cell>
          <cell r="I2873">
            <v>1</v>
          </cell>
          <cell r="J2873">
            <v>1</v>
          </cell>
          <cell r="K2873">
            <v>0</v>
          </cell>
        </row>
        <row r="2874">
          <cell r="C2874" t="str">
            <v>Y-X-7099-0-111-001</v>
          </cell>
          <cell r="D2874" t="str">
            <v>RD230V200W50HzCLI.30X30.ON/OF.KBL.GIZ.ON/OF.RAL9005+40.mm.RZT</v>
          </cell>
          <cell r="E2874">
            <v>6</v>
          </cell>
          <cell r="F2874" t="str">
            <v>MAMÜL DEPO</v>
          </cell>
          <cell r="G2874" t="str">
            <v>AD</v>
          </cell>
          <cell r="H2874">
            <v>0</v>
          </cell>
          <cell r="I2874">
            <v>1</v>
          </cell>
          <cell r="J2874">
            <v>1</v>
          </cell>
          <cell r="K2874">
            <v>0</v>
          </cell>
        </row>
        <row r="2875">
          <cell r="C2875" t="str">
            <v>Y-X-7104-0-108-003</v>
          </cell>
          <cell r="D2875" t="str">
            <v>FR230V500W50HzCLI.STD.FSIZ.BYZ.</v>
          </cell>
          <cell r="E2875">
            <v>6</v>
          </cell>
          <cell r="F2875" t="str">
            <v>MAMÜL DEPO</v>
          </cell>
          <cell r="G2875" t="str">
            <v>AD</v>
          </cell>
          <cell r="H2875">
            <v>2</v>
          </cell>
          <cell r="I2875">
            <v>0</v>
          </cell>
          <cell r="J2875">
            <v>-2</v>
          </cell>
          <cell r="K2875">
            <v>0</v>
          </cell>
        </row>
        <row r="2876">
          <cell r="C2876" t="str">
            <v>Y-X-7114-0-113-001</v>
          </cell>
          <cell r="D2876" t="str">
            <v>RD120V200W60HzCLII.32.ON/OF.FIS.ANTR.YZY.SYH.KBL.</v>
          </cell>
          <cell r="E2876">
            <v>6</v>
          </cell>
          <cell r="F2876" t="str">
            <v>MAMÜL DEPO</v>
          </cell>
          <cell r="G2876" t="str">
            <v>AD</v>
          </cell>
          <cell r="H2876">
            <v>0</v>
          </cell>
          <cell r="I2876">
            <v>1</v>
          </cell>
          <cell r="J2876">
            <v>1</v>
          </cell>
          <cell r="K2876">
            <v>0</v>
          </cell>
        </row>
        <row r="2877">
          <cell r="C2877" t="str">
            <v>Y-X-7117-0-002-004</v>
          </cell>
          <cell r="D2877" t="str">
            <v>RD230V300W50HzCLII.30X30.KBL.GIZ.ON/OF.AY.YZY.+RZT</v>
          </cell>
          <cell r="E2877">
            <v>6</v>
          </cell>
          <cell r="F2877" t="str">
            <v>MAMÜL DEPO</v>
          </cell>
          <cell r="G2877" t="str">
            <v>AD</v>
          </cell>
          <cell r="H2877">
            <v>0</v>
          </cell>
          <cell r="I2877">
            <v>1</v>
          </cell>
          <cell r="J2877">
            <v>1</v>
          </cell>
          <cell r="K2877">
            <v>0</v>
          </cell>
        </row>
        <row r="2878">
          <cell r="C2878" t="str">
            <v>Y-X-7153-0-000-001</v>
          </cell>
          <cell r="D2878" t="str">
            <v>30X30X0,8 MM PLAKA.RENK NUMUNESI (2B)</v>
          </cell>
          <cell r="E2878">
            <v>3</v>
          </cell>
          <cell r="F2878" t="str">
            <v>ÜRETİM DEPO</v>
          </cell>
          <cell r="G2878" t="str">
            <v>AD</v>
          </cell>
          <cell r="H2878">
            <v>500</v>
          </cell>
          <cell r="I2878">
            <v>500</v>
          </cell>
          <cell r="J2878">
            <v>0</v>
          </cell>
          <cell r="K2878">
            <v>0</v>
          </cell>
        </row>
        <row r="2879">
          <cell r="C2879" t="str">
            <v>Y-X-7153-0-000-002</v>
          </cell>
          <cell r="D2879" t="str">
            <v>85X50X0,5 MM PLAKA.RENK NUMUNESI (TEK TARAF AYNA YUZEY)(8K)</v>
          </cell>
          <cell r="E2879">
            <v>3</v>
          </cell>
          <cell r="F2879" t="str">
            <v>ÜRETİM DEPO</v>
          </cell>
          <cell r="G2879" t="str">
            <v>AD</v>
          </cell>
          <cell r="H2879">
            <v>100</v>
          </cell>
          <cell r="I2879">
            <v>100</v>
          </cell>
          <cell r="J2879">
            <v>0</v>
          </cell>
          <cell r="K2879">
            <v>0</v>
          </cell>
        </row>
        <row r="2880">
          <cell r="C2880" t="str">
            <v>Y-X-7153-0-173-001</v>
          </cell>
          <cell r="D2880" t="str">
            <v>30X30 MM PLAKA.RENK NUMUNESI.PVD.BRUSHED.BRONZE</v>
          </cell>
          <cell r="E2880">
            <v>3</v>
          </cell>
          <cell r="F2880" t="str">
            <v>ÜRETİM DEPO</v>
          </cell>
          <cell r="G2880" t="str">
            <v>AD</v>
          </cell>
          <cell r="H2880">
            <v>0</v>
          </cell>
          <cell r="I2880">
            <v>500</v>
          </cell>
          <cell r="J2880">
            <v>500</v>
          </cell>
          <cell r="K2880">
            <v>0</v>
          </cell>
        </row>
        <row r="2881">
          <cell r="C2881" t="str">
            <v>Y-X-7179-0-075-004</v>
          </cell>
          <cell r="D2881" t="str">
            <v>ZENON&amp;ARNIKA DUVAR MONTAJ BRAKET ALT.KRST.BGL. KITI RAL9016 (ON BORU&gt;=4)</v>
          </cell>
          <cell r="E2881">
            <v>3</v>
          </cell>
          <cell r="F2881" t="str">
            <v>ÜRETİM DEPO</v>
          </cell>
          <cell r="G2881" t="str">
            <v>SE</v>
          </cell>
          <cell r="H2881">
            <v>15</v>
          </cell>
          <cell r="I2881">
            <v>15</v>
          </cell>
          <cell r="J2881">
            <v>0</v>
          </cell>
          <cell r="K2881">
            <v>0</v>
          </cell>
        </row>
        <row r="2882">
          <cell r="C2882" t="str">
            <v>Y-X-7179-0-086-001</v>
          </cell>
          <cell r="D2882" t="str">
            <v>ZENON&amp;ARNIKA DUVAR MONTAJ BRAKET KITI RAL9005 (ON BORU&gt;=4)</v>
          </cell>
          <cell r="E2882">
            <v>2</v>
          </cell>
          <cell r="F2882" t="str">
            <v>HAMMADDE DEPO</v>
          </cell>
          <cell r="G2882" t="str">
            <v>SE</v>
          </cell>
          <cell r="H2882">
            <v>108</v>
          </cell>
          <cell r="I2882">
            <v>108</v>
          </cell>
          <cell r="J2882">
            <v>0</v>
          </cell>
          <cell r="K2882">
            <v>0</v>
          </cell>
        </row>
        <row r="2883">
          <cell r="C2883" t="str">
            <v>Y-X-7179-0-115-007</v>
          </cell>
          <cell r="D2883" t="str">
            <v>ZENON&amp;ARNIKA DUVAR MONTAJ BRAKET KITI RAL9010 (ON BORU&gt;=4)</v>
          </cell>
          <cell r="E2883">
            <v>2</v>
          </cell>
          <cell r="F2883" t="str">
            <v>HAMMADDE DEPO</v>
          </cell>
          <cell r="G2883" t="str">
            <v>SE</v>
          </cell>
          <cell r="H2883">
            <v>8</v>
          </cell>
          <cell r="I2883">
            <v>8</v>
          </cell>
          <cell r="J2883">
            <v>0</v>
          </cell>
          <cell r="K2883">
            <v>0</v>
          </cell>
        </row>
        <row r="2884">
          <cell r="C2884" t="str">
            <v>Y-X-7183-0-153-001</v>
          </cell>
          <cell r="D2884" t="str">
            <v>DROP.HVL.ASK. ROSE COLOUR</v>
          </cell>
          <cell r="E2884">
            <v>3</v>
          </cell>
          <cell r="F2884" t="str">
            <v>ÜRETİM DEPO</v>
          </cell>
          <cell r="G2884" t="str">
            <v>AD</v>
          </cell>
          <cell r="H2884">
            <v>3</v>
          </cell>
          <cell r="I2884">
            <v>0</v>
          </cell>
          <cell r="J2884">
            <v>-3</v>
          </cell>
          <cell r="K2884">
            <v>0</v>
          </cell>
        </row>
        <row r="2885">
          <cell r="C2885" t="str">
            <v>Y-X-7183-0-154-001</v>
          </cell>
          <cell r="D2885" t="str">
            <v>DROP.HVL.ASK.GOLD COLOUR</v>
          </cell>
          <cell r="E2885">
            <v>3</v>
          </cell>
          <cell r="F2885" t="str">
            <v>ÜRETİM DEPO</v>
          </cell>
          <cell r="G2885" t="str">
            <v>AD</v>
          </cell>
          <cell r="H2885">
            <v>3</v>
          </cell>
          <cell r="I2885">
            <v>0</v>
          </cell>
          <cell r="J2885">
            <v>-3</v>
          </cell>
          <cell r="K2885">
            <v>0</v>
          </cell>
        </row>
        <row r="2886">
          <cell r="C2886" t="str">
            <v>Y-X-7199-0-000-004</v>
          </cell>
          <cell r="D2886" t="str">
            <v>MONTAJ KİTİ (SINIF-1)</v>
          </cell>
          <cell r="E2886">
            <v>2</v>
          </cell>
          <cell r="F2886" t="str">
            <v>HAMMADDE DEPO</v>
          </cell>
          <cell r="G2886" t="str">
            <v>AD</v>
          </cell>
          <cell r="H2886">
            <v>1080</v>
          </cell>
          <cell r="I2886">
            <v>1080</v>
          </cell>
          <cell r="J2886">
            <v>0</v>
          </cell>
          <cell r="K2886">
            <v>0</v>
          </cell>
        </row>
        <row r="2887">
          <cell r="C2887" t="str">
            <v>Y-X-7199-0-000-004</v>
          </cell>
          <cell r="D2887" t="str">
            <v>MONTAJ KİTİ (SINIF-1)</v>
          </cell>
          <cell r="E2887">
            <v>3</v>
          </cell>
          <cell r="F2887" t="str">
            <v>ÜRETİM DEPO</v>
          </cell>
          <cell r="G2887" t="str">
            <v>AD</v>
          </cell>
          <cell r="H2887">
            <v>331</v>
          </cell>
          <cell r="I2887">
            <v>54</v>
          </cell>
          <cell r="J2887">
            <v>-277</v>
          </cell>
          <cell r="K2887">
            <v>0</v>
          </cell>
        </row>
        <row r="2888">
          <cell r="C2888" t="str">
            <v>Y-X-7199-0-000-005</v>
          </cell>
          <cell r="D2888" t="str">
            <v>MONTAJ KİTİ (SINIF-2)</v>
          </cell>
          <cell r="E2888">
            <v>2</v>
          </cell>
          <cell r="F2888" t="str">
            <v>HAMMADDE DEPO</v>
          </cell>
          <cell r="G2888" t="str">
            <v>AD</v>
          </cell>
          <cell r="H2888">
            <v>2160</v>
          </cell>
          <cell r="I2888">
            <v>2160</v>
          </cell>
          <cell r="J2888">
            <v>0</v>
          </cell>
          <cell r="K2888">
            <v>0</v>
          </cell>
        </row>
        <row r="2889">
          <cell r="C2889" t="str">
            <v>Y-X-7199-0-000-005</v>
          </cell>
          <cell r="D2889" t="str">
            <v>MONTAJ KİTİ (SINIF-2)</v>
          </cell>
          <cell r="E2889">
            <v>3</v>
          </cell>
          <cell r="F2889" t="str">
            <v>ÜRETİM DEPO</v>
          </cell>
          <cell r="G2889" t="str">
            <v>AD</v>
          </cell>
          <cell r="H2889">
            <v>16</v>
          </cell>
          <cell r="I2889">
            <v>105</v>
          </cell>
          <cell r="J2889">
            <v>89</v>
          </cell>
          <cell r="K2889">
            <v>0</v>
          </cell>
        </row>
        <row r="2890">
          <cell r="C2890" t="str">
            <v>Y-X-7199-0-000-012</v>
          </cell>
          <cell r="D2890" t="str">
            <v>MONTAJ KITI (SINIF-9)</v>
          </cell>
          <cell r="E2890">
            <v>2</v>
          </cell>
          <cell r="F2890" t="str">
            <v>HAMMADDE DEPO</v>
          </cell>
          <cell r="G2890" t="str">
            <v>AD</v>
          </cell>
          <cell r="H2890">
            <v>13</v>
          </cell>
          <cell r="I2890">
            <v>13</v>
          </cell>
          <cell r="J2890">
            <v>0</v>
          </cell>
          <cell r="K2890">
            <v>0</v>
          </cell>
        </row>
        <row r="2891">
          <cell r="C2891" t="str">
            <v>Y-X-7199-0-000-024</v>
          </cell>
          <cell r="D2891" t="str">
            <v>MONTAJ KITI (SINIF-21) (TRS DOUBLE ENDED)</v>
          </cell>
          <cell r="E2891">
            <v>2</v>
          </cell>
          <cell r="F2891" t="str">
            <v>HAMMADDE DEPO</v>
          </cell>
          <cell r="G2891" t="str">
            <v>AD</v>
          </cell>
          <cell r="H2891">
            <v>250</v>
          </cell>
          <cell r="I2891">
            <v>250</v>
          </cell>
          <cell r="J2891">
            <v>0</v>
          </cell>
          <cell r="K2891">
            <v>0</v>
          </cell>
        </row>
        <row r="2892">
          <cell r="C2892" t="str">
            <v>Y-X-7199-0-000-026</v>
          </cell>
          <cell r="D2892" t="str">
            <v>MONTAJ KITI (SINIF-23) (TRS ROUND Ø32 SINGLE ENDED)</v>
          </cell>
          <cell r="E2892">
            <v>3</v>
          </cell>
          <cell r="F2892" t="str">
            <v>ÜRETİM DEPO</v>
          </cell>
          <cell r="G2892" t="str">
            <v>AD</v>
          </cell>
          <cell r="H2892">
            <v>40</v>
          </cell>
          <cell r="I2892">
            <v>40</v>
          </cell>
          <cell r="J2892">
            <v>0</v>
          </cell>
          <cell r="K2892">
            <v>0</v>
          </cell>
        </row>
        <row r="2893">
          <cell r="C2893" t="str">
            <v>Y-X-7199-0-000-030</v>
          </cell>
          <cell r="D2893" t="str">
            <v>MONTAJ KITI (SINIF-26) (AMOS)</v>
          </cell>
          <cell r="E2893">
            <v>3</v>
          </cell>
          <cell r="F2893" t="str">
            <v>ÜRETİM DEPO</v>
          </cell>
          <cell r="G2893" t="str">
            <v>AD</v>
          </cell>
          <cell r="H2893">
            <v>0</v>
          </cell>
          <cell r="I2893">
            <v>40</v>
          </cell>
          <cell r="J2893">
            <v>40</v>
          </cell>
          <cell r="K2893">
            <v>0</v>
          </cell>
        </row>
        <row r="2894">
          <cell r="C2894" t="str">
            <v>Y-X-7199-0-000-031</v>
          </cell>
          <cell r="D2894" t="str">
            <v>MONTAJ KITI (SINIF-27) (FLOATING RAIL CFT.TRF.BAG.)</v>
          </cell>
          <cell r="E2894">
            <v>3</v>
          </cell>
          <cell r="F2894" t="str">
            <v>ÜRETİM DEPO</v>
          </cell>
          <cell r="G2894" t="str">
            <v>AD</v>
          </cell>
          <cell r="H2894">
            <v>1</v>
          </cell>
          <cell r="I2894">
            <v>0</v>
          </cell>
          <cell r="J2894">
            <v>-1</v>
          </cell>
          <cell r="K2894">
            <v>0</v>
          </cell>
        </row>
        <row r="2895">
          <cell r="C2895" t="str">
            <v>Y-X-7202-0-108-001</v>
          </cell>
          <cell r="D2895" t="str">
            <v>30 X 30 X 85 MM PLASTIK KARE DUVAR MONTAJ BRAKET KITI BEYAZ RAL9016</v>
          </cell>
          <cell r="E2895">
            <v>2</v>
          </cell>
          <cell r="F2895" t="str">
            <v>HAMMADDE DEPO</v>
          </cell>
          <cell r="G2895" t="str">
            <v>AD</v>
          </cell>
          <cell r="H2895">
            <v>0</v>
          </cell>
          <cell r="I2895">
            <v>157</v>
          </cell>
          <cell r="J2895">
            <v>157</v>
          </cell>
          <cell r="K2895">
            <v>0</v>
          </cell>
        </row>
        <row r="2896">
          <cell r="C2896" t="str">
            <v>Y-X-7202-0-111-001</v>
          </cell>
          <cell r="D2896" t="str">
            <v>30 X 30 X 85 MM PLASTIK KARE DUVAR MONTAJ BRAKET KITI SIYAH RAL9005</v>
          </cell>
          <cell r="E2896">
            <v>2</v>
          </cell>
          <cell r="F2896" t="str">
            <v>HAMMADDE DEPO</v>
          </cell>
          <cell r="G2896" t="str">
            <v>AD</v>
          </cell>
          <cell r="H2896">
            <v>0</v>
          </cell>
          <cell r="I2896">
            <v>182</v>
          </cell>
          <cell r="J2896">
            <v>182</v>
          </cell>
          <cell r="K2896">
            <v>0</v>
          </cell>
        </row>
        <row r="2897">
          <cell r="C2897" t="str">
            <v>Y-X-7202-0-113-001</v>
          </cell>
          <cell r="D2897" t="str">
            <v>30 X 30 X 85 MM PLASTIK KARE DUVAR MONTAJ BRAKET KITI ANTRASIT RAL7016</v>
          </cell>
          <cell r="E2897">
            <v>2</v>
          </cell>
          <cell r="F2897" t="str">
            <v>HAMMADDE DEPO</v>
          </cell>
          <cell r="G2897" t="str">
            <v>AD</v>
          </cell>
          <cell r="H2897">
            <v>0</v>
          </cell>
          <cell r="I2897">
            <v>80</v>
          </cell>
          <cell r="J2897">
            <v>80</v>
          </cell>
          <cell r="K2897">
            <v>0</v>
          </cell>
        </row>
        <row r="2898">
          <cell r="C2898" t="str">
            <v>Y-X-7202-0-134-001</v>
          </cell>
          <cell r="D2898" t="str">
            <v>30 X 30 X 85 MM PLASTIK KARE DUVAR MONTAJ BRAKET KITI GUMUS GRI RAL9006</v>
          </cell>
          <cell r="E2898">
            <v>2</v>
          </cell>
          <cell r="F2898" t="str">
            <v>HAMMADDE DEPO</v>
          </cell>
          <cell r="G2898" t="str">
            <v>AD</v>
          </cell>
          <cell r="H2898">
            <v>0</v>
          </cell>
          <cell r="I2898">
            <v>21</v>
          </cell>
          <cell r="J2898">
            <v>21</v>
          </cell>
          <cell r="K2898">
            <v>0</v>
          </cell>
        </row>
        <row r="2899">
          <cell r="C2899" t="str">
            <v>H-P-8204-0-000-016</v>
          </cell>
          <cell r="D2899" t="str">
            <v>M4 X 6 MM STUDWELD SAPLAMA</v>
          </cell>
          <cell r="E2899">
            <v>3</v>
          </cell>
          <cell r="F2899" t="str">
            <v>ÜRETİM DEPO</v>
          </cell>
          <cell r="G2899" t="str">
            <v>AD</v>
          </cell>
          <cell r="H2899">
            <v>50</v>
          </cell>
          <cell r="I2899">
            <v>0</v>
          </cell>
          <cell r="J2899">
            <v>-50</v>
          </cell>
          <cell r="K2899">
            <v>2.0000000000000001E-4</v>
          </cell>
        </row>
        <row r="2900">
          <cell r="C2900" t="str">
            <v>H-P-8107-0-000-099</v>
          </cell>
          <cell r="D2900" t="str">
            <v>TW-2060 30 X 9 MM 180'Lİ ETIKET</v>
          </cell>
          <cell r="E2900">
            <v>2</v>
          </cell>
          <cell r="F2900" t="str">
            <v>HAMMADDE DEPO</v>
          </cell>
          <cell r="G2900" t="str">
            <v>AD</v>
          </cell>
          <cell r="H2900">
            <v>17280</v>
          </cell>
          <cell r="I2900">
            <v>17280</v>
          </cell>
          <cell r="J2900">
            <v>0</v>
          </cell>
          <cell r="K2900">
            <v>2.0999999999999999E-3</v>
          </cell>
        </row>
        <row r="2901">
          <cell r="C2901" t="str">
            <v>H-A-8117-0-000-001</v>
          </cell>
          <cell r="D2901" t="str">
            <v>150 x 150 mm 50 MIKRON BRAKET POSETI</v>
          </cell>
          <cell r="E2901">
            <v>3</v>
          </cell>
          <cell r="F2901" t="str">
            <v>ÜRETİM DEPO</v>
          </cell>
          <cell r="G2901" t="str">
            <v>AD</v>
          </cell>
          <cell r="H2901">
            <v>0</v>
          </cell>
          <cell r="I2901">
            <v>204</v>
          </cell>
          <cell r="J2901">
            <v>204</v>
          </cell>
          <cell r="K2901">
            <v>0.01</v>
          </cell>
        </row>
        <row r="2902">
          <cell r="C2902" t="str">
            <v>H-P-8107-0-000-029</v>
          </cell>
          <cell r="D2902" t="str">
            <v>TW-2052 46,4 X 21,20 MM BARKOD ETIKETI</v>
          </cell>
          <cell r="E2902">
            <v>3</v>
          </cell>
          <cell r="F2902" t="str">
            <v>ÜRETİM DEPO</v>
          </cell>
          <cell r="G2902" t="str">
            <v>AD</v>
          </cell>
          <cell r="H2902">
            <v>7463</v>
          </cell>
          <cell r="I2902">
            <v>4356</v>
          </cell>
          <cell r="J2902">
            <v>-3107</v>
          </cell>
          <cell r="K2902">
            <v>0.01</v>
          </cell>
        </row>
        <row r="2903">
          <cell r="C2903" t="str">
            <v>H-P-8107-0-000-031</v>
          </cell>
          <cell r="D2903" t="str">
            <v>TW-2312 70 X 70 MM 12'LI ETIKET</v>
          </cell>
          <cell r="E2903">
            <v>2</v>
          </cell>
          <cell r="F2903" t="str">
            <v>HAMMADDE DEPO</v>
          </cell>
          <cell r="G2903" t="str">
            <v>AD</v>
          </cell>
          <cell r="H2903">
            <v>1788</v>
          </cell>
          <cell r="I2903">
            <v>1788</v>
          </cell>
          <cell r="J2903">
            <v>0</v>
          </cell>
          <cell r="K2903">
            <v>0.01</v>
          </cell>
        </row>
        <row r="2904">
          <cell r="C2904" t="str">
            <v>I-P-9565-0-000-210</v>
          </cell>
          <cell r="D2904" t="str">
            <v>3000X100 MM BANT ZIMPARA RK700X DF P-1000 VITEX</v>
          </cell>
          <cell r="E2904">
            <v>15</v>
          </cell>
          <cell r="F2904" t="str">
            <v>İŞLETME SARF MALZEME</v>
          </cell>
          <cell r="G2904" t="str">
            <v>AD</v>
          </cell>
          <cell r="H2904">
            <v>4</v>
          </cell>
          <cell r="I2904">
            <v>4</v>
          </cell>
          <cell r="J2904">
            <v>0</v>
          </cell>
          <cell r="K2904">
            <v>0.01</v>
          </cell>
        </row>
        <row r="2905">
          <cell r="C2905" t="str">
            <v>I-P-9565-0-000-211</v>
          </cell>
          <cell r="D2905" t="str">
            <v>3000X100 MM BANT ZIMPARA RK700X DF P-800 VITEX</v>
          </cell>
          <cell r="E2905">
            <v>15</v>
          </cell>
          <cell r="F2905" t="str">
            <v>İŞLETME SARF MALZEME</v>
          </cell>
          <cell r="G2905" t="str">
            <v>AD</v>
          </cell>
          <cell r="H2905">
            <v>5</v>
          </cell>
          <cell r="I2905">
            <v>5</v>
          </cell>
          <cell r="J2905">
            <v>0</v>
          </cell>
          <cell r="K2905">
            <v>0.01</v>
          </cell>
        </row>
        <row r="2906">
          <cell r="C2906" t="str">
            <v>I-P-9565-0-000-212</v>
          </cell>
          <cell r="D2906" t="str">
            <v>3000X100 MM BANT ZIMPARA RK700X DF P-600 VITEX</v>
          </cell>
          <cell r="E2906">
            <v>15</v>
          </cell>
          <cell r="F2906" t="str">
            <v>İŞLETME SARF MALZEME</v>
          </cell>
          <cell r="G2906" t="str">
            <v>AD</v>
          </cell>
          <cell r="H2906">
            <v>4</v>
          </cell>
          <cell r="I2906">
            <v>4</v>
          </cell>
          <cell r="J2906">
            <v>0</v>
          </cell>
          <cell r="K2906">
            <v>0.01</v>
          </cell>
        </row>
        <row r="2907">
          <cell r="C2907" t="str">
            <v>I-P-9565-0-000-221</v>
          </cell>
          <cell r="D2907" t="str">
            <v>2070x70x1500 KUM ZIMPARA</v>
          </cell>
          <cell r="E2907">
            <v>15</v>
          </cell>
          <cell r="F2907" t="str">
            <v>İŞLETME SARF MALZEME</v>
          </cell>
          <cell r="G2907" t="str">
            <v>AD</v>
          </cell>
          <cell r="H2907">
            <v>22</v>
          </cell>
          <cell r="I2907">
            <v>22</v>
          </cell>
          <cell r="J2907">
            <v>0</v>
          </cell>
          <cell r="K2907">
            <v>0.01</v>
          </cell>
        </row>
        <row r="2908">
          <cell r="C2908" t="str">
            <v>I-P-9593-0-000-018</v>
          </cell>
          <cell r="D2908" t="str">
            <v>200x70 mm ZIMPARA ALTLIĞI CIRT</v>
          </cell>
          <cell r="E2908">
            <v>15</v>
          </cell>
          <cell r="F2908" t="str">
            <v>İŞLETME SARF MALZEME</v>
          </cell>
          <cell r="G2908" t="str">
            <v>MT</v>
          </cell>
          <cell r="H2908">
            <v>9</v>
          </cell>
          <cell r="I2908">
            <v>9</v>
          </cell>
          <cell r="J2908">
            <v>0</v>
          </cell>
          <cell r="K2908">
            <v>0.01</v>
          </cell>
        </row>
        <row r="2909">
          <cell r="C2909" t="str">
            <v>H-M-8148-0-000-032</v>
          </cell>
          <cell r="D2909" t="str">
            <v>M6 TIRTILLI RONDELA DIN6798 A2</v>
          </cell>
          <cell r="E2909">
            <v>2</v>
          </cell>
          <cell r="F2909" t="str">
            <v>HAMMADDE DEPO</v>
          </cell>
          <cell r="G2909" t="str">
            <v>AD</v>
          </cell>
          <cell r="H2909">
            <v>259</v>
          </cell>
          <cell r="I2909">
            <v>259</v>
          </cell>
          <cell r="J2909">
            <v>0</v>
          </cell>
          <cell r="K2909">
            <v>1.35E-2</v>
          </cell>
        </row>
        <row r="2910">
          <cell r="C2910" t="str">
            <v>H-M-8148-0-000-011</v>
          </cell>
          <cell r="D2910" t="str">
            <v>M4 X 20 YSB DEMIR VIDA</v>
          </cell>
          <cell r="E2910">
            <v>2</v>
          </cell>
          <cell r="F2910" t="str">
            <v>HAMMADDE DEPO</v>
          </cell>
          <cell r="G2910" t="str">
            <v>AD</v>
          </cell>
          <cell r="H2910">
            <v>1660</v>
          </cell>
          <cell r="I2910">
            <v>1660</v>
          </cell>
          <cell r="J2910">
            <v>0</v>
          </cell>
          <cell r="K2910">
            <v>1.43E-2</v>
          </cell>
        </row>
        <row r="2911">
          <cell r="C2911" t="str">
            <v>H-P-8061-0-000-006</v>
          </cell>
          <cell r="D2911" t="str">
            <v>2,9 X 9,5 MM YSB PASLANMAZ SAC VIDASI</v>
          </cell>
          <cell r="E2911">
            <v>2</v>
          </cell>
          <cell r="F2911" t="str">
            <v>HAMMADDE DEPO</v>
          </cell>
          <cell r="G2911" t="str">
            <v>AD</v>
          </cell>
          <cell r="H2911">
            <v>1370</v>
          </cell>
          <cell r="I2911">
            <v>1370</v>
          </cell>
          <cell r="J2911">
            <v>0</v>
          </cell>
          <cell r="K2911">
            <v>0.02</v>
          </cell>
        </row>
        <row r="2912">
          <cell r="C2912" t="str">
            <v>H-P-8107-0-000-021</v>
          </cell>
          <cell r="D2912" t="str">
            <v>TW-2024 64 X 34 MM 24'LU ETIKET</v>
          </cell>
          <cell r="E2912">
            <v>2</v>
          </cell>
          <cell r="F2912" t="str">
            <v>HAMMADDE DEPO</v>
          </cell>
          <cell r="G2912" t="str">
            <v>AD</v>
          </cell>
          <cell r="H2912">
            <v>2400</v>
          </cell>
          <cell r="I2912">
            <v>2400</v>
          </cell>
          <cell r="J2912">
            <v>0</v>
          </cell>
          <cell r="K2912">
            <v>0.02</v>
          </cell>
        </row>
        <row r="2913">
          <cell r="C2913" t="str">
            <v>H-P-8107-0-000-021</v>
          </cell>
          <cell r="D2913" t="str">
            <v>TW-2024 64 X 34 MM 24'LU ETIKET</v>
          </cell>
          <cell r="E2913">
            <v>3</v>
          </cell>
          <cell r="F2913" t="str">
            <v>ÜRETİM DEPO</v>
          </cell>
          <cell r="G2913" t="str">
            <v>AD</v>
          </cell>
          <cell r="H2913">
            <v>1272</v>
          </cell>
          <cell r="I2913">
            <v>0</v>
          </cell>
          <cell r="J2913">
            <v>-1272</v>
          </cell>
          <cell r="K2913">
            <v>0.02</v>
          </cell>
        </row>
        <row r="2914">
          <cell r="C2914" t="str">
            <v>H-P-8107-0-000-101</v>
          </cell>
          <cell r="D2914" t="str">
            <v>TW-2021 63.5×38.1 mm  21'Lİ ETİKET</v>
          </cell>
          <cell r="E2914">
            <v>2</v>
          </cell>
          <cell r="F2914" t="str">
            <v>HAMMADDE DEPO</v>
          </cell>
          <cell r="G2914" t="str">
            <v>AD</v>
          </cell>
          <cell r="H2914">
            <v>4200</v>
          </cell>
          <cell r="I2914">
            <v>4200</v>
          </cell>
          <cell r="J2914">
            <v>0</v>
          </cell>
          <cell r="K2914">
            <v>0.02</v>
          </cell>
        </row>
        <row r="2915">
          <cell r="C2915" t="str">
            <v>H-P-8107-0-000-101</v>
          </cell>
          <cell r="D2915" t="str">
            <v>TW-2021 63.5×38.1 mm  21'Lİ ETİKET</v>
          </cell>
          <cell r="E2915">
            <v>3</v>
          </cell>
          <cell r="F2915" t="str">
            <v>ÜRETİM DEPO</v>
          </cell>
          <cell r="G2915" t="str">
            <v>AD</v>
          </cell>
          <cell r="H2915">
            <v>1092</v>
          </cell>
          <cell r="I2915">
            <v>378</v>
          </cell>
          <cell r="J2915">
            <v>-714</v>
          </cell>
          <cell r="K2915">
            <v>0.02</v>
          </cell>
        </row>
        <row r="2916">
          <cell r="C2916" t="str">
            <v>I-G-8108-0-000-002</v>
          </cell>
          <cell r="D2916" t="str">
            <v>60 mm X 55 mm BEYAZ TERMAL ETİKET</v>
          </cell>
          <cell r="E2916">
            <v>2</v>
          </cell>
          <cell r="F2916" t="str">
            <v>HAMMADDE DEPO</v>
          </cell>
          <cell r="G2916" t="str">
            <v>AD</v>
          </cell>
          <cell r="H2916">
            <v>4500</v>
          </cell>
          <cell r="I2916">
            <v>4500</v>
          </cell>
          <cell r="J2916">
            <v>0</v>
          </cell>
          <cell r="K2916">
            <v>0.02</v>
          </cell>
        </row>
        <row r="2917">
          <cell r="C2917" t="str">
            <v>I-G-8108-0-000-002</v>
          </cell>
          <cell r="D2917" t="str">
            <v>60 mm X 55 mm BEYAZ TERMAL ETİKET</v>
          </cell>
          <cell r="E2917">
            <v>3</v>
          </cell>
          <cell r="F2917" t="str">
            <v>ÜRETİM DEPO</v>
          </cell>
          <cell r="G2917" t="str">
            <v>AD</v>
          </cell>
          <cell r="H2917">
            <v>1500</v>
          </cell>
          <cell r="I2917">
            <v>0</v>
          </cell>
          <cell r="J2917">
            <v>-1500</v>
          </cell>
          <cell r="K2917">
            <v>0.02</v>
          </cell>
        </row>
        <row r="2918">
          <cell r="C2918" t="str">
            <v>H-P-8061-0-000-035</v>
          </cell>
          <cell r="D2918" t="str">
            <v>M4 X 10 MM YHB INOX VIDA DIN 965 A2</v>
          </cell>
          <cell r="E2918">
            <v>2</v>
          </cell>
          <cell r="F2918" t="str">
            <v>HAMMADDE DEPO</v>
          </cell>
          <cell r="G2918" t="str">
            <v>AD</v>
          </cell>
          <cell r="H2918">
            <v>460</v>
          </cell>
          <cell r="I2918">
            <v>460</v>
          </cell>
          <cell r="J2918">
            <v>0</v>
          </cell>
          <cell r="K2918">
            <v>2.8000000000000001E-2</v>
          </cell>
        </row>
        <row r="2919">
          <cell r="C2919" t="str">
            <v>H-A-8089-0-000-002</v>
          </cell>
          <cell r="D2919" t="str">
            <v>M4 X 15 mm HAVSA BASLI SIVRI UÇLU SAÇ VİDASI</v>
          </cell>
          <cell r="E2919">
            <v>2</v>
          </cell>
          <cell r="F2919" t="str">
            <v>HAMMADDE DEPO</v>
          </cell>
          <cell r="G2919" t="str">
            <v>AD</v>
          </cell>
          <cell r="H2919">
            <v>43942</v>
          </cell>
          <cell r="I2919">
            <v>43942</v>
          </cell>
          <cell r="J2919">
            <v>0</v>
          </cell>
          <cell r="K2919">
            <v>0.03</v>
          </cell>
        </row>
        <row r="2920">
          <cell r="C2920" t="str">
            <v>H-A-8089-0-000-007</v>
          </cell>
          <cell r="D2920" t="str">
            <v>Ø 4 X 18 MM YILDIZ HAVSABAS PLASTIK VIDASI</v>
          </cell>
          <cell r="E2920">
            <v>2</v>
          </cell>
          <cell r="F2920" t="str">
            <v>HAMMADDE DEPO</v>
          </cell>
          <cell r="G2920" t="str">
            <v>AD</v>
          </cell>
          <cell r="H2920">
            <v>7403</v>
          </cell>
          <cell r="I2920">
            <v>7403</v>
          </cell>
          <cell r="J2920">
            <v>0</v>
          </cell>
          <cell r="K2920">
            <v>0.03</v>
          </cell>
        </row>
        <row r="2921">
          <cell r="C2921" t="str">
            <v>H-P-8072-0-000-008</v>
          </cell>
          <cell r="D2921" t="str">
            <v>M6 X 5 MM PASLANMAZ SETSKUR</v>
          </cell>
          <cell r="E2921">
            <v>2</v>
          </cell>
          <cell r="F2921" t="str">
            <v>HAMMADDE DEPO</v>
          </cell>
          <cell r="G2921" t="str">
            <v>AD</v>
          </cell>
          <cell r="H2921">
            <v>700</v>
          </cell>
          <cell r="I2921">
            <v>700</v>
          </cell>
          <cell r="J2921">
            <v>0</v>
          </cell>
          <cell r="K2921">
            <v>0.03</v>
          </cell>
        </row>
        <row r="2922">
          <cell r="C2922" t="str">
            <v>H-P-8108-0-000-003</v>
          </cell>
          <cell r="D2922" t="str">
            <v>25 X 15 SILVER MATT ETIKET</v>
          </cell>
          <cell r="E2922">
            <v>2</v>
          </cell>
          <cell r="F2922" t="str">
            <v>HAMMADDE DEPO</v>
          </cell>
          <cell r="G2922" t="str">
            <v>AD</v>
          </cell>
          <cell r="H2922">
            <v>84000</v>
          </cell>
          <cell r="I2922">
            <v>84000</v>
          </cell>
          <cell r="J2922">
            <v>0</v>
          </cell>
          <cell r="K2922">
            <v>0.03</v>
          </cell>
        </row>
        <row r="2923">
          <cell r="C2923" t="str">
            <v>H-P-8108-0-000-003</v>
          </cell>
          <cell r="D2923" t="str">
            <v>25 X 15 SILVER MATT ETIKET</v>
          </cell>
          <cell r="E2923">
            <v>3</v>
          </cell>
          <cell r="F2923" t="str">
            <v>ÜRETİM DEPO</v>
          </cell>
          <cell r="G2923" t="str">
            <v>AD</v>
          </cell>
          <cell r="H2923">
            <v>53855</v>
          </cell>
          <cell r="I2923">
            <v>32100</v>
          </cell>
          <cell r="J2923">
            <v>-21755</v>
          </cell>
          <cell r="K2923">
            <v>0.03</v>
          </cell>
        </row>
        <row r="2924">
          <cell r="C2924" t="str">
            <v>H-P-8108-0-000-006</v>
          </cell>
          <cell r="D2924" t="str">
            <v>25 X 10 SİLVER MATT ETİKET</v>
          </cell>
          <cell r="E2924">
            <v>2</v>
          </cell>
          <cell r="F2924" t="str">
            <v>HAMMADDE DEPO</v>
          </cell>
          <cell r="G2924" t="str">
            <v>AD</v>
          </cell>
          <cell r="H2924">
            <v>10000</v>
          </cell>
          <cell r="I2924">
            <v>10000</v>
          </cell>
          <cell r="J2924">
            <v>0</v>
          </cell>
          <cell r="K2924">
            <v>0.03</v>
          </cell>
        </row>
        <row r="2925">
          <cell r="C2925" t="str">
            <v>H-P-8108-0-000-006</v>
          </cell>
          <cell r="D2925" t="str">
            <v>25 X 10 SİLVER MATT ETİKET</v>
          </cell>
          <cell r="E2925">
            <v>3</v>
          </cell>
          <cell r="F2925" t="str">
            <v>ÜRETİM DEPO</v>
          </cell>
          <cell r="G2925" t="str">
            <v>AD</v>
          </cell>
          <cell r="H2925">
            <v>16708</v>
          </cell>
          <cell r="I2925">
            <v>5000</v>
          </cell>
          <cell r="J2925">
            <v>-11708</v>
          </cell>
          <cell r="K2925">
            <v>0.03</v>
          </cell>
        </row>
        <row r="2926">
          <cell r="C2926" t="str">
            <v>I-B-9637-0-000-027</v>
          </cell>
          <cell r="D2926" t="str">
            <v>M6 SOMUN (DIN 934) 8.8</v>
          </cell>
          <cell r="E2926">
            <v>21</v>
          </cell>
          <cell r="F2926" t="str">
            <v>BAKIM DEPO</v>
          </cell>
          <cell r="G2926" t="str">
            <v>AD</v>
          </cell>
          <cell r="H2926">
            <v>282</v>
          </cell>
          <cell r="I2926">
            <v>243</v>
          </cell>
          <cell r="J2926">
            <v>-39</v>
          </cell>
          <cell r="K2926">
            <v>0.03</v>
          </cell>
        </row>
        <row r="2927">
          <cell r="C2927" t="str">
            <v>H-A-8089-0-000-011</v>
          </cell>
          <cell r="D2927" t="str">
            <v>M4 X 13 MM GEO BLACK KAPLI TORKS BASLI VIDA</v>
          </cell>
          <cell r="E2927">
            <v>2</v>
          </cell>
          <cell r="F2927" t="str">
            <v>HAMMADDE DEPO</v>
          </cell>
          <cell r="G2927" t="str">
            <v>AD</v>
          </cell>
          <cell r="H2927">
            <v>3000</v>
          </cell>
          <cell r="I2927">
            <v>3000</v>
          </cell>
          <cell r="J2927">
            <v>0</v>
          </cell>
          <cell r="K2927">
            <v>0.04</v>
          </cell>
        </row>
        <row r="2928">
          <cell r="C2928" t="str">
            <v>H-A-8089-0-000-011</v>
          </cell>
          <cell r="D2928" t="str">
            <v>M4 X 13 MM GEO BLACK KAPLI TORKS BASLI VIDA</v>
          </cell>
          <cell r="E2928">
            <v>3</v>
          </cell>
          <cell r="F2928" t="str">
            <v>ÜRETİM DEPO</v>
          </cell>
          <cell r="G2928" t="str">
            <v>AD</v>
          </cell>
          <cell r="H2928">
            <v>15</v>
          </cell>
          <cell r="I2928">
            <v>0</v>
          </cell>
          <cell r="J2928">
            <v>-15</v>
          </cell>
          <cell r="K2928">
            <v>0.04</v>
          </cell>
        </row>
        <row r="2929">
          <cell r="C2929" t="str">
            <v>H-A-8092-0-000-002</v>
          </cell>
          <cell r="D2929" t="str">
            <v>APL ALUMINYUM YON TIKACI KILAVUZU MAGENTA FLAT/CURVE</v>
          </cell>
          <cell r="E2929">
            <v>2</v>
          </cell>
          <cell r="F2929" t="str">
            <v>HAMMADDE DEPO</v>
          </cell>
          <cell r="G2929" t="str">
            <v>AD</v>
          </cell>
          <cell r="H2929">
            <v>2820</v>
          </cell>
          <cell r="I2929">
            <v>2820</v>
          </cell>
          <cell r="J2929">
            <v>0</v>
          </cell>
          <cell r="K2929">
            <v>0.04</v>
          </cell>
        </row>
        <row r="2930">
          <cell r="C2930" t="str">
            <v>H-M-8148-0-000-058</v>
          </cell>
          <cell r="D2930" t="str">
            <v>M6 INOX PUL</v>
          </cell>
          <cell r="E2930">
            <v>2</v>
          </cell>
          <cell r="F2930" t="str">
            <v>HAMMADDE DEPO</v>
          </cell>
          <cell r="G2930" t="str">
            <v>AD</v>
          </cell>
          <cell r="H2930">
            <v>150</v>
          </cell>
          <cell r="I2930">
            <v>150</v>
          </cell>
          <cell r="J2930">
            <v>0</v>
          </cell>
          <cell r="K2930">
            <v>0.04</v>
          </cell>
        </row>
        <row r="2931">
          <cell r="C2931" t="str">
            <v>H-P-8061-0-000-032</v>
          </cell>
          <cell r="D2931" t="str">
            <v>M4 X 6 DIN7991 PASLANMAZ IMBUS VIDA</v>
          </cell>
          <cell r="E2931">
            <v>2</v>
          </cell>
          <cell r="F2931" t="str">
            <v>HAMMADDE DEPO</v>
          </cell>
          <cell r="G2931" t="str">
            <v>AD</v>
          </cell>
          <cell r="H2931">
            <v>532</v>
          </cell>
          <cell r="I2931">
            <v>532</v>
          </cell>
          <cell r="J2931">
            <v>0</v>
          </cell>
          <cell r="K2931">
            <v>0.04</v>
          </cell>
        </row>
        <row r="2932">
          <cell r="C2932" t="str">
            <v>H-P-8061-0-000-055</v>
          </cell>
          <cell r="D2932" t="str">
            <v>2,9 X 9,5 YHB PASLANMAZ SIVRI UCLU SAC VIDASI</v>
          </cell>
          <cell r="E2932">
            <v>2</v>
          </cell>
          <cell r="F2932" t="str">
            <v>HAMMADDE DEPO</v>
          </cell>
          <cell r="G2932" t="str">
            <v>AD</v>
          </cell>
          <cell r="H2932">
            <v>2000</v>
          </cell>
          <cell r="I2932">
            <v>2000</v>
          </cell>
          <cell r="J2932">
            <v>0</v>
          </cell>
          <cell r="K2932">
            <v>0.04</v>
          </cell>
        </row>
        <row r="2933">
          <cell r="C2933" t="str">
            <v>H-P-8107-0-000-087</v>
          </cell>
          <cell r="D2933" t="str">
            <v>30 X 70 MM YERLI URETIM ETIKETI (KIRMIZI)</v>
          </cell>
          <cell r="E2933">
            <v>2</v>
          </cell>
          <cell r="F2933" t="str">
            <v>HAMMADDE DEPO</v>
          </cell>
          <cell r="G2933" t="str">
            <v>AD</v>
          </cell>
          <cell r="H2933">
            <v>12300</v>
          </cell>
          <cell r="I2933">
            <v>12300</v>
          </cell>
          <cell r="J2933">
            <v>0</v>
          </cell>
          <cell r="K2933">
            <v>0.04</v>
          </cell>
        </row>
        <row r="2934">
          <cell r="C2934" t="str">
            <v>H-P-8107-0-000-087</v>
          </cell>
          <cell r="D2934" t="str">
            <v>30 X 70 MM YERLI URETIM ETIKETI (KIRMIZI)</v>
          </cell>
          <cell r="E2934">
            <v>3</v>
          </cell>
          <cell r="F2934" t="str">
            <v>ÜRETİM DEPO</v>
          </cell>
          <cell r="G2934" t="str">
            <v>AD</v>
          </cell>
          <cell r="H2934">
            <v>0</v>
          </cell>
          <cell r="I2934">
            <v>341</v>
          </cell>
          <cell r="J2934">
            <v>341</v>
          </cell>
          <cell r="K2934">
            <v>0.04</v>
          </cell>
        </row>
        <row r="2935">
          <cell r="C2935" t="str">
            <v>H-P-8107-0-000-102</v>
          </cell>
          <cell r="D2935" t="str">
            <v>TW-2610 105 x 57 mm TANEX 10 LU ETİKET</v>
          </cell>
          <cell r="E2935">
            <v>2</v>
          </cell>
          <cell r="F2935" t="str">
            <v>HAMMADDE DEPO</v>
          </cell>
          <cell r="G2935" t="str">
            <v>AD</v>
          </cell>
          <cell r="H2935">
            <v>2000</v>
          </cell>
          <cell r="I2935">
            <v>2000</v>
          </cell>
          <cell r="J2935">
            <v>0</v>
          </cell>
          <cell r="K2935">
            <v>0.04</v>
          </cell>
        </row>
        <row r="2936">
          <cell r="C2936" t="str">
            <v>H-P-8107-0-000-102</v>
          </cell>
          <cell r="D2936" t="str">
            <v>TW-2610 105 x 57 mm TANEX 10 LU ETİKET</v>
          </cell>
          <cell r="E2936">
            <v>3</v>
          </cell>
          <cell r="F2936" t="str">
            <v>ÜRETİM DEPO</v>
          </cell>
          <cell r="G2936" t="str">
            <v>AD</v>
          </cell>
          <cell r="H2936">
            <v>880</v>
          </cell>
          <cell r="I2936">
            <v>0</v>
          </cell>
          <cell r="J2936">
            <v>-880</v>
          </cell>
          <cell r="K2936">
            <v>0.04</v>
          </cell>
        </row>
        <row r="2937">
          <cell r="C2937" t="str">
            <v>H-M-8148-0-000-033</v>
          </cell>
          <cell r="D2937" t="str">
            <v>M12 TIRTILLI RONDELA DIN6798 A2</v>
          </cell>
          <cell r="E2937">
            <v>2</v>
          </cell>
          <cell r="F2937" t="str">
            <v>HAMMADDE DEPO</v>
          </cell>
          <cell r="G2937" t="str">
            <v>AD</v>
          </cell>
          <cell r="H2937">
            <v>125</v>
          </cell>
          <cell r="I2937">
            <v>125</v>
          </cell>
          <cell r="J2937">
            <v>0</v>
          </cell>
          <cell r="K2937">
            <v>4.4999999999999998E-2</v>
          </cell>
        </row>
        <row r="2938">
          <cell r="C2938" t="str">
            <v>H-A-8089-0-000-004</v>
          </cell>
          <cell r="D2938" t="str">
            <v>M5 X 14 mm YSB ÜÇGEN ZN TAMİR VİDASI</v>
          </cell>
          <cell r="E2938">
            <v>2</v>
          </cell>
          <cell r="F2938" t="str">
            <v>HAMMADDE DEPO</v>
          </cell>
          <cell r="G2938" t="str">
            <v>AD</v>
          </cell>
          <cell r="H2938">
            <v>1940</v>
          </cell>
          <cell r="I2938">
            <v>1940</v>
          </cell>
          <cell r="J2938">
            <v>0</v>
          </cell>
          <cell r="K2938">
            <v>0.05</v>
          </cell>
        </row>
        <row r="2939">
          <cell r="C2939" t="str">
            <v>H-P-8061-0-000-005</v>
          </cell>
          <cell r="D2939" t="str">
            <v>3,5 X 16 MM YSB PASLANMAZ SAC VIDASI</v>
          </cell>
          <cell r="E2939">
            <v>2</v>
          </cell>
          <cell r="F2939" t="str">
            <v>HAMMADDE DEPO</v>
          </cell>
          <cell r="G2939" t="str">
            <v>AD</v>
          </cell>
          <cell r="H2939">
            <v>1690</v>
          </cell>
          <cell r="I2939">
            <v>1690</v>
          </cell>
          <cell r="J2939">
            <v>0</v>
          </cell>
          <cell r="K2939">
            <v>0.05</v>
          </cell>
        </row>
        <row r="2940">
          <cell r="C2940" t="str">
            <v>H-P-8061-0-000-005</v>
          </cell>
          <cell r="D2940" t="str">
            <v>3,5 X 16 MM YSB PASLANMAZ SAC VIDASI</v>
          </cell>
          <cell r="E2940">
            <v>3</v>
          </cell>
          <cell r="F2940" t="str">
            <v>ÜRETİM DEPO</v>
          </cell>
          <cell r="G2940" t="str">
            <v>AD</v>
          </cell>
          <cell r="H2940">
            <v>2</v>
          </cell>
          <cell r="I2940">
            <v>0</v>
          </cell>
          <cell r="J2940">
            <v>-2</v>
          </cell>
          <cell r="K2940">
            <v>0.05</v>
          </cell>
        </row>
        <row r="2941">
          <cell r="C2941" t="str">
            <v>I-B-8061-0-000-013</v>
          </cell>
          <cell r="D2941" t="str">
            <v>3,9X19 YHB YILDIZ HAVŞABAŞLI MATKAP UÇLU  SAC VİDASI</v>
          </cell>
          <cell r="E2941">
            <v>21</v>
          </cell>
          <cell r="F2941" t="str">
            <v>BAKIM DEPO</v>
          </cell>
          <cell r="G2941" t="str">
            <v>AD</v>
          </cell>
          <cell r="H2941">
            <v>326</v>
          </cell>
          <cell r="I2941">
            <v>332</v>
          </cell>
          <cell r="J2941">
            <v>6</v>
          </cell>
          <cell r="K2941">
            <v>0.05</v>
          </cell>
        </row>
        <row r="2942">
          <cell r="C2942" t="str">
            <v>I-B-8061-0-000-017</v>
          </cell>
          <cell r="D2942" t="str">
            <v>3,9X16 YHB YILDIZ HAVŞABAŞLI MATKAP UÇLU  SAC VİDASI</v>
          </cell>
          <cell r="E2942">
            <v>21</v>
          </cell>
          <cell r="F2942" t="str">
            <v>BAKIM DEPO</v>
          </cell>
          <cell r="G2942" t="str">
            <v>AD</v>
          </cell>
          <cell r="H2942">
            <v>348</v>
          </cell>
          <cell r="I2942">
            <v>278</v>
          </cell>
          <cell r="J2942">
            <v>-70</v>
          </cell>
          <cell r="K2942">
            <v>0.05</v>
          </cell>
        </row>
        <row r="2943">
          <cell r="C2943" t="str">
            <v>I-B-9637-0-000-166</v>
          </cell>
          <cell r="D2943" t="str">
            <v>M4 DÜZ PUL (DIN125)</v>
          </cell>
          <cell r="E2943">
            <v>21</v>
          </cell>
          <cell r="F2943" t="str">
            <v>BAKIM DEPO</v>
          </cell>
          <cell r="G2943" t="str">
            <v>AD</v>
          </cell>
          <cell r="H2943">
            <v>350</v>
          </cell>
          <cell r="I2943">
            <v>520</v>
          </cell>
          <cell r="J2943">
            <v>170</v>
          </cell>
          <cell r="K2943">
            <v>0.05</v>
          </cell>
        </row>
        <row r="2944">
          <cell r="C2944" t="str">
            <v>I-B-9637-0-000-202</v>
          </cell>
          <cell r="D2944" t="str">
            <v>M6 YAYLI RONDELA (6,1X11,8) (DIN127)</v>
          </cell>
          <cell r="E2944">
            <v>21</v>
          </cell>
          <cell r="F2944" t="str">
            <v>BAKIM DEPO</v>
          </cell>
          <cell r="G2944" t="str">
            <v>AD</v>
          </cell>
          <cell r="H2944">
            <v>27</v>
          </cell>
          <cell r="I2944">
            <v>17</v>
          </cell>
          <cell r="J2944">
            <v>-10</v>
          </cell>
          <cell r="K2944">
            <v>0.05</v>
          </cell>
        </row>
        <row r="2945">
          <cell r="C2945" t="str">
            <v>R.EYS.KK.00159</v>
          </cell>
          <cell r="D2945" t="str">
            <v>R.EYS.KK.00159_installation guide_aluminium_magenta towel rail_english_APL</v>
          </cell>
          <cell r="E2945">
            <v>2</v>
          </cell>
          <cell r="F2945" t="str">
            <v>HAMMADDE DEPO</v>
          </cell>
          <cell r="G2945" t="str">
            <v>AD</v>
          </cell>
          <cell r="H2945">
            <v>963</v>
          </cell>
          <cell r="I2945">
            <v>963</v>
          </cell>
          <cell r="J2945">
            <v>0</v>
          </cell>
          <cell r="K2945">
            <v>5.8999999999999997E-2</v>
          </cell>
        </row>
        <row r="2946">
          <cell r="C2946" t="str">
            <v>H-A-8118-0-000-013</v>
          </cell>
          <cell r="D2946" t="str">
            <v>150 X 200 mm 80 MIKRON PE SHRINK BRAKET POSETI</v>
          </cell>
          <cell r="E2946">
            <v>3</v>
          </cell>
          <cell r="F2946" t="str">
            <v>ÜRETİM DEPO</v>
          </cell>
          <cell r="G2946" t="str">
            <v>AD</v>
          </cell>
          <cell r="H2946">
            <v>232</v>
          </cell>
          <cell r="I2946">
            <v>464</v>
          </cell>
          <cell r="J2946">
            <v>232</v>
          </cell>
          <cell r="K2946">
            <v>0.06</v>
          </cell>
        </row>
        <row r="2947">
          <cell r="C2947" t="str">
            <v>H-A-8118-0-000-013</v>
          </cell>
          <cell r="D2947" t="str">
            <v>150 X 200 mm 80 MIKRON PE SHRINK BRAKET POSETI</v>
          </cell>
          <cell r="E2947">
            <v>17</v>
          </cell>
          <cell r="F2947" t="str">
            <v>PALET-AMBALAJ DEPO</v>
          </cell>
          <cell r="G2947" t="str">
            <v>AD</v>
          </cell>
          <cell r="H2947">
            <v>20400</v>
          </cell>
          <cell r="I2947">
            <v>20400</v>
          </cell>
          <cell r="J2947">
            <v>0</v>
          </cell>
          <cell r="K2947">
            <v>0.06</v>
          </cell>
        </row>
        <row r="2948">
          <cell r="C2948" t="str">
            <v>H-P-8061-0-000-060</v>
          </cell>
          <cell r="D2948" t="str">
            <v>4,8 X 9,5 MM YSB KUT PLASTIK DISLI VIDA BEYAZ</v>
          </cell>
          <cell r="E2948">
            <v>2</v>
          </cell>
          <cell r="F2948" t="str">
            <v>HAMMADDE DEPO</v>
          </cell>
          <cell r="G2948" t="str">
            <v>AD</v>
          </cell>
          <cell r="H2948">
            <v>213</v>
          </cell>
          <cell r="I2948">
            <v>213</v>
          </cell>
          <cell r="J2948">
            <v>0</v>
          </cell>
          <cell r="K2948">
            <v>0.06</v>
          </cell>
        </row>
        <row r="2949">
          <cell r="C2949" t="str">
            <v>H-P-8072-0-000-005</v>
          </cell>
          <cell r="D2949" t="str">
            <v>M4 X 4 MM PASLANMAZ SETSKUR</v>
          </cell>
          <cell r="E2949">
            <v>2</v>
          </cell>
          <cell r="F2949" t="str">
            <v>HAMMADDE DEPO</v>
          </cell>
          <cell r="G2949" t="str">
            <v>AD</v>
          </cell>
          <cell r="H2949">
            <v>1900</v>
          </cell>
          <cell r="I2949">
            <v>1900</v>
          </cell>
          <cell r="J2949">
            <v>0</v>
          </cell>
          <cell r="K2949">
            <v>0.06</v>
          </cell>
        </row>
        <row r="2950">
          <cell r="C2950" t="str">
            <v>H-P-8072-0-000-005</v>
          </cell>
          <cell r="D2950" t="str">
            <v>M4 X 4 MM PASLANMAZ SETSKUR</v>
          </cell>
          <cell r="E2950">
            <v>3</v>
          </cell>
          <cell r="F2950" t="str">
            <v>ÜRETİM DEPO</v>
          </cell>
          <cell r="G2950" t="str">
            <v>AD</v>
          </cell>
          <cell r="H2950">
            <v>1391</v>
          </cell>
          <cell r="I2950">
            <v>1383</v>
          </cell>
          <cell r="J2950">
            <v>-8</v>
          </cell>
          <cell r="K2950">
            <v>0.06</v>
          </cell>
        </row>
        <row r="2951">
          <cell r="C2951" t="str">
            <v>H-P-8194-0-000-001</v>
          </cell>
          <cell r="D2951" t="str">
            <v>KABLO BAGI PLASTIK 100X2,5 MM</v>
          </cell>
          <cell r="E2951">
            <v>2</v>
          </cell>
          <cell r="F2951" t="str">
            <v>HAMMADDE DEPO</v>
          </cell>
          <cell r="G2951" t="str">
            <v>AD</v>
          </cell>
          <cell r="H2951">
            <v>4600</v>
          </cell>
          <cell r="I2951">
            <v>4600</v>
          </cell>
          <cell r="J2951">
            <v>0</v>
          </cell>
          <cell r="K2951">
            <v>0.06</v>
          </cell>
        </row>
        <row r="2952">
          <cell r="C2952" t="str">
            <v>H-P-8194-0-000-001</v>
          </cell>
          <cell r="D2952" t="str">
            <v>KABLO BAGI PLASTIK 100X2,5 MM</v>
          </cell>
          <cell r="E2952">
            <v>3</v>
          </cell>
          <cell r="F2952" t="str">
            <v>ÜRETİM DEPO</v>
          </cell>
          <cell r="G2952" t="str">
            <v>AD</v>
          </cell>
          <cell r="H2952">
            <v>155</v>
          </cell>
          <cell r="I2952">
            <v>58</v>
          </cell>
          <cell r="J2952">
            <v>-97</v>
          </cell>
          <cell r="K2952">
            <v>0.06</v>
          </cell>
        </row>
        <row r="2953">
          <cell r="C2953" t="str">
            <v>I-B-8061-0-000-012</v>
          </cell>
          <cell r="D2953" t="str">
            <v>4,2X19 YHB YILDIZ HAVŞABAŞLI MATKAP UÇLU  SAC VİDASI</v>
          </cell>
          <cell r="E2953">
            <v>21</v>
          </cell>
          <cell r="F2953" t="str">
            <v>BAKIM DEPO</v>
          </cell>
          <cell r="G2953" t="str">
            <v>AD</v>
          </cell>
          <cell r="H2953">
            <v>407</v>
          </cell>
          <cell r="I2953">
            <v>285</v>
          </cell>
          <cell r="J2953">
            <v>-122</v>
          </cell>
          <cell r="K2953">
            <v>0.06</v>
          </cell>
        </row>
        <row r="2954">
          <cell r="C2954" t="str">
            <v>I-B-8061-0-000-014</v>
          </cell>
          <cell r="D2954" t="str">
            <v>3,9X19 YSB YILDIZ SİLİNDİR BAŞLI MATKAP UÇLU  SAC VİDASI</v>
          </cell>
          <cell r="E2954">
            <v>21</v>
          </cell>
          <cell r="F2954" t="str">
            <v>BAKIM DEPO</v>
          </cell>
          <cell r="G2954" t="str">
            <v>AD</v>
          </cell>
          <cell r="H2954">
            <v>162</v>
          </cell>
          <cell r="I2954">
            <v>199</v>
          </cell>
          <cell r="J2954">
            <v>37</v>
          </cell>
          <cell r="K2954">
            <v>0.06</v>
          </cell>
        </row>
        <row r="2955">
          <cell r="C2955" t="str">
            <v>I-B-8061-0-000-016</v>
          </cell>
          <cell r="D2955" t="str">
            <v>3,9X16 YSB YILDIZ SİLİNDİR BAŞLI MATKAP UÇLU  SAC VİDASI</v>
          </cell>
          <cell r="E2955">
            <v>21</v>
          </cell>
          <cell r="F2955" t="str">
            <v>BAKIM DEPO</v>
          </cell>
          <cell r="G2955" t="str">
            <v>AD</v>
          </cell>
          <cell r="H2955">
            <v>283</v>
          </cell>
          <cell r="I2955">
            <v>343</v>
          </cell>
          <cell r="J2955">
            <v>60</v>
          </cell>
          <cell r="K2955">
            <v>0.06</v>
          </cell>
        </row>
        <row r="2956">
          <cell r="C2956" t="str">
            <v>I-B-9637-0-000-146</v>
          </cell>
          <cell r="D2956" t="str">
            <v>M5 DÜZ PUL (5,3X10) (DIN125)</v>
          </cell>
          <cell r="E2956">
            <v>21</v>
          </cell>
          <cell r="F2956" t="str">
            <v>BAKIM DEPO</v>
          </cell>
          <cell r="G2956" t="str">
            <v>AD</v>
          </cell>
          <cell r="H2956">
            <v>226</v>
          </cell>
          <cell r="I2956">
            <v>172</v>
          </cell>
          <cell r="J2956">
            <v>-54</v>
          </cell>
          <cell r="K2956">
            <v>0.06</v>
          </cell>
        </row>
        <row r="2957">
          <cell r="C2957" t="str">
            <v>I-G-8108-0-000-001</v>
          </cell>
          <cell r="D2957" t="str">
            <v>100 X 70 BEYAZ LAMİNE TERMAL BARKOD ETIKETI</v>
          </cell>
          <cell r="E2957">
            <v>2</v>
          </cell>
          <cell r="F2957" t="str">
            <v>HAMMADDE DEPO</v>
          </cell>
          <cell r="G2957" t="str">
            <v>AD</v>
          </cell>
          <cell r="H2957">
            <v>1000</v>
          </cell>
          <cell r="I2957">
            <v>1000</v>
          </cell>
          <cell r="J2957">
            <v>0</v>
          </cell>
          <cell r="K2957">
            <v>0.06</v>
          </cell>
        </row>
        <row r="2958">
          <cell r="C2958" t="str">
            <v>I-G-8108-0-000-001</v>
          </cell>
          <cell r="D2958" t="str">
            <v>100 X 70 BEYAZ LAMİNE TERMAL BARKOD ETIKETI</v>
          </cell>
          <cell r="E2958">
            <v>3</v>
          </cell>
          <cell r="F2958" t="str">
            <v>ÜRETİM DEPO</v>
          </cell>
          <cell r="G2958" t="str">
            <v>AD</v>
          </cell>
          <cell r="H2958">
            <v>4500</v>
          </cell>
          <cell r="I2958">
            <v>0</v>
          </cell>
          <cell r="J2958">
            <v>-4500</v>
          </cell>
          <cell r="K2958">
            <v>0.06</v>
          </cell>
        </row>
        <row r="2959">
          <cell r="C2959" t="str">
            <v>I-G-9581-0-000-002</v>
          </cell>
          <cell r="D2959" t="str">
            <v>AMBALAJ CEMBERİ TOKASI</v>
          </cell>
          <cell r="E2959">
            <v>3</v>
          </cell>
          <cell r="F2959" t="str">
            <v>ÜRETİM DEPO</v>
          </cell>
          <cell r="G2959" t="str">
            <v>AD</v>
          </cell>
          <cell r="H2959">
            <v>400</v>
          </cell>
          <cell r="I2959">
            <v>0</v>
          </cell>
          <cell r="J2959">
            <v>-400</v>
          </cell>
          <cell r="K2959">
            <v>0.06</v>
          </cell>
        </row>
        <row r="2960">
          <cell r="C2960" t="str">
            <v>I-G-9581-0-000-002</v>
          </cell>
          <cell r="D2960" t="str">
            <v>AMBALAJ CEMBERİ TOKASI</v>
          </cell>
          <cell r="E2960">
            <v>17</v>
          </cell>
          <cell r="F2960" t="str">
            <v>PALET-AMBALAJ DEPO</v>
          </cell>
          <cell r="G2960" t="str">
            <v>AD</v>
          </cell>
          <cell r="H2960">
            <v>1610</v>
          </cell>
          <cell r="I2960">
            <v>1610</v>
          </cell>
          <cell r="J2960">
            <v>0</v>
          </cell>
          <cell r="K2960">
            <v>0.06</v>
          </cell>
        </row>
        <row r="2961">
          <cell r="C2961" t="str">
            <v>H-M-8148-0-000-014</v>
          </cell>
          <cell r="D2961" t="str">
            <v>M8 SOMUN DIN934 A2</v>
          </cell>
          <cell r="E2961">
            <v>2</v>
          </cell>
          <cell r="F2961" t="str">
            <v>HAMMADDE DEPO</v>
          </cell>
          <cell r="G2961" t="str">
            <v>AD</v>
          </cell>
          <cell r="H2961">
            <v>35</v>
          </cell>
          <cell r="I2961">
            <v>35</v>
          </cell>
          <cell r="J2961">
            <v>0</v>
          </cell>
          <cell r="K2961">
            <v>6.7500000000000004E-2</v>
          </cell>
        </row>
        <row r="2962">
          <cell r="C2962" t="str">
            <v>H-A-8099-0-000-001</v>
          </cell>
          <cell r="D2962" t="str">
            <v>15 X 3 KASTAŞ ORING ( EPDM70 )</v>
          </cell>
          <cell r="E2962">
            <v>2</v>
          </cell>
          <cell r="F2962" t="str">
            <v>HAMMADDE DEPO</v>
          </cell>
          <cell r="G2962" t="str">
            <v>AD</v>
          </cell>
          <cell r="H2962">
            <v>15951</v>
          </cell>
          <cell r="I2962">
            <v>15951</v>
          </cell>
          <cell r="J2962">
            <v>0</v>
          </cell>
          <cell r="K2962">
            <v>7.0000000000000007E-2</v>
          </cell>
        </row>
        <row r="2963">
          <cell r="C2963" t="str">
            <v>H-M-8148-0-000-048</v>
          </cell>
          <cell r="D2963" t="str">
            <v>M10 İNOX PUL</v>
          </cell>
          <cell r="E2963">
            <v>2</v>
          </cell>
          <cell r="F2963" t="str">
            <v>HAMMADDE DEPO</v>
          </cell>
          <cell r="G2963" t="str">
            <v>AD</v>
          </cell>
          <cell r="H2963">
            <v>180</v>
          </cell>
          <cell r="I2963">
            <v>180</v>
          </cell>
          <cell r="J2963">
            <v>0</v>
          </cell>
          <cell r="K2963">
            <v>7.0000000000000007E-2</v>
          </cell>
        </row>
        <row r="2964">
          <cell r="C2964" t="str">
            <v>H-P-8107-0-000-065</v>
          </cell>
          <cell r="D2964" t="str">
            <v>TW-2014 99,1 X 38,1 MM DIVERTER ETIKETI</v>
          </cell>
          <cell r="E2964">
            <v>2</v>
          </cell>
          <cell r="F2964" t="str">
            <v>HAMMADDE DEPO</v>
          </cell>
          <cell r="G2964" t="str">
            <v>AD</v>
          </cell>
          <cell r="H2964">
            <v>1400</v>
          </cell>
          <cell r="I2964">
            <v>1400</v>
          </cell>
          <cell r="J2964">
            <v>0</v>
          </cell>
          <cell r="K2964">
            <v>7.0000000000000007E-2</v>
          </cell>
        </row>
        <row r="2965">
          <cell r="C2965" t="str">
            <v>H-P-8107-0-000-065</v>
          </cell>
          <cell r="D2965" t="str">
            <v>TW-2014 99,1 X 38,1 MM DIVERTER ETIKETI</v>
          </cell>
          <cell r="E2965">
            <v>3</v>
          </cell>
          <cell r="F2965" t="str">
            <v>ÜRETİM DEPO</v>
          </cell>
          <cell r="G2965" t="str">
            <v>AD</v>
          </cell>
          <cell r="H2965">
            <v>728</v>
          </cell>
          <cell r="I2965">
            <v>378</v>
          </cell>
          <cell r="J2965">
            <v>-350</v>
          </cell>
          <cell r="K2965">
            <v>7.0000000000000007E-2</v>
          </cell>
        </row>
        <row r="2966">
          <cell r="C2966" t="str">
            <v>H-P-8107-0-000-103</v>
          </cell>
          <cell r="D2966" t="str">
            <v>TW-2006 99.1×93.1 mm 6'LI TANEX ETİKET</v>
          </cell>
          <cell r="E2966">
            <v>2</v>
          </cell>
          <cell r="F2966" t="str">
            <v>HAMMADDE DEPO</v>
          </cell>
          <cell r="G2966" t="str">
            <v>AD</v>
          </cell>
          <cell r="H2966">
            <v>1200</v>
          </cell>
          <cell r="I2966">
            <v>1200</v>
          </cell>
          <cell r="J2966">
            <v>0</v>
          </cell>
          <cell r="K2966">
            <v>7.0000000000000007E-2</v>
          </cell>
        </row>
        <row r="2967">
          <cell r="C2967" t="str">
            <v>H-P-8185-0-000-020</v>
          </cell>
          <cell r="D2967" t="str">
            <v>APL ALUMINYUM UYARI KILAVUZU LILAC-AMBER</v>
          </cell>
          <cell r="E2967">
            <v>2</v>
          </cell>
          <cell r="F2967" t="str">
            <v>HAMMADDE DEPO</v>
          </cell>
          <cell r="G2967" t="str">
            <v>AD</v>
          </cell>
          <cell r="H2967">
            <v>965</v>
          </cell>
          <cell r="I2967">
            <v>965</v>
          </cell>
          <cell r="J2967">
            <v>0</v>
          </cell>
          <cell r="K2967">
            <v>7.0000000000000007E-2</v>
          </cell>
        </row>
        <row r="2968">
          <cell r="C2968" t="str">
            <v>H-P-8185-0-000-022</v>
          </cell>
          <cell r="D2968" t="str">
            <v>KULLANIM KILAVUZU ACV TERRA (ALBAN)</v>
          </cell>
          <cell r="E2968">
            <v>2</v>
          </cell>
          <cell r="F2968" t="str">
            <v>HAMMADDE DEPO</v>
          </cell>
          <cell r="G2968" t="str">
            <v>AD</v>
          </cell>
          <cell r="H2968">
            <v>405</v>
          </cell>
          <cell r="I2968">
            <v>405</v>
          </cell>
          <cell r="J2968">
            <v>0</v>
          </cell>
          <cell r="K2968">
            <v>7.0000000000000007E-2</v>
          </cell>
        </row>
        <row r="2969">
          <cell r="C2969" t="str">
            <v>H-P-8185-0-000-023</v>
          </cell>
          <cell r="D2969" t="str">
            <v>KULLANIM KILAVUZU ACV OLGA</v>
          </cell>
          <cell r="E2969">
            <v>2</v>
          </cell>
          <cell r="F2969" t="str">
            <v>HAMMADDE DEPO</v>
          </cell>
          <cell r="G2969" t="str">
            <v>AD</v>
          </cell>
          <cell r="H2969">
            <v>297</v>
          </cell>
          <cell r="I2969">
            <v>297</v>
          </cell>
          <cell r="J2969">
            <v>0</v>
          </cell>
          <cell r="K2969">
            <v>7.0000000000000007E-2</v>
          </cell>
        </row>
        <row r="2970">
          <cell r="C2970" t="str">
            <v>I-B-8061-0-000-015</v>
          </cell>
          <cell r="D2970" t="str">
            <v>4,2X25 YHB YILDIZ HAVŞABAŞLI MATKAP UÇLU  SAC VİDASI</v>
          </cell>
          <cell r="E2970">
            <v>21</v>
          </cell>
          <cell r="F2970" t="str">
            <v>BAKIM DEPO</v>
          </cell>
          <cell r="G2970" t="str">
            <v>AD</v>
          </cell>
          <cell r="H2970">
            <v>300</v>
          </cell>
          <cell r="I2970">
            <v>219</v>
          </cell>
          <cell r="J2970">
            <v>-81</v>
          </cell>
          <cell r="K2970">
            <v>7.0000000000000007E-2</v>
          </cell>
        </row>
        <row r="2971">
          <cell r="C2971" t="str">
            <v>I-B-9637-0-000-061</v>
          </cell>
          <cell r="D2971" t="str">
            <v>M4 SOMUN (DIN 934) 8.8</v>
          </cell>
          <cell r="E2971">
            <v>21</v>
          </cell>
          <cell r="F2971" t="str">
            <v>BAKIM DEPO</v>
          </cell>
          <cell r="G2971" t="str">
            <v>AD</v>
          </cell>
          <cell r="H2971">
            <v>130</v>
          </cell>
          <cell r="I2971">
            <v>166</v>
          </cell>
          <cell r="J2971">
            <v>36</v>
          </cell>
          <cell r="K2971">
            <v>7.0000000000000007E-2</v>
          </cell>
        </row>
        <row r="2972">
          <cell r="C2972" t="str">
            <v>I-B-9637-0-000-147</v>
          </cell>
          <cell r="D2972" t="str">
            <v>M6 DÜZ PUL (6,4X12) (DIN125)</v>
          </cell>
          <cell r="E2972">
            <v>21</v>
          </cell>
          <cell r="F2972" t="str">
            <v>BAKIM DEPO</v>
          </cell>
          <cell r="G2972" t="str">
            <v>AD</v>
          </cell>
          <cell r="H2972">
            <v>200</v>
          </cell>
          <cell r="I2972">
            <v>177</v>
          </cell>
          <cell r="J2972">
            <v>-23</v>
          </cell>
          <cell r="K2972">
            <v>7.0000000000000007E-2</v>
          </cell>
        </row>
        <row r="2973">
          <cell r="C2973" t="str">
            <v>I-B-9637-0-000-251</v>
          </cell>
          <cell r="D2973" t="str">
            <v>M6X16 HAVŞA İMBUS CİVATA</v>
          </cell>
          <cell r="E2973">
            <v>21</v>
          </cell>
          <cell r="F2973" t="str">
            <v>BAKIM DEPO</v>
          </cell>
          <cell r="G2973" t="str">
            <v>AD</v>
          </cell>
          <cell r="H2973">
            <v>0</v>
          </cell>
          <cell r="I2973">
            <v>151</v>
          </cell>
          <cell r="J2973">
            <v>151</v>
          </cell>
          <cell r="K2973">
            <v>7.0000000000000007E-2</v>
          </cell>
        </row>
        <row r="2974">
          <cell r="C2974" t="str">
            <v>I-B-9631-0-000-417</v>
          </cell>
          <cell r="D2974" t="str">
            <v>EC TİPİ KABLO ETİKETİ (EC-1)</v>
          </cell>
          <cell r="E2974">
            <v>21</v>
          </cell>
          <cell r="F2974" t="str">
            <v>BAKIM DEPO</v>
          </cell>
          <cell r="G2974" t="str">
            <v>AD</v>
          </cell>
          <cell r="H2974">
            <v>8</v>
          </cell>
          <cell r="I2974">
            <v>29</v>
          </cell>
          <cell r="J2974">
            <v>21</v>
          </cell>
          <cell r="K2974">
            <v>7.0999999999999994E-2</v>
          </cell>
        </row>
        <row r="2975">
          <cell r="C2975" t="str">
            <v>R.EYS.KK.00052</v>
          </cell>
          <cell r="D2975" t="str">
            <v>R.EYS.KK.00052_installation guide_aluminium_magenta curve-magenta flat_APL_english</v>
          </cell>
          <cell r="E2975">
            <v>2</v>
          </cell>
          <cell r="F2975" t="str">
            <v>HAMMADDE DEPO</v>
          </cell>
          <cell r="G2975" t="str">
            <v>AD</v>
          </cell>
          <cell r="H2975">
            <v>2120</v>
          </cell>
          <cell r="I2975">
            <v>2120</v>
          </cell>
          <cell r="J2975">
            <v>0</v>
          </cell>
          <cell r="K2975">
            <v>7.0999999999999994E-2</v>
          </cell>
        </row>
        <row r="2976">
          <cell r="C2976" t="str">
            <v>R.EYS.KK.00138</v>
          </cell>
          <cell r="D2976" t="str">
            <v>R.EYS.KK.00138_installation guide_steel_english_fason</v>
          </cell>
          <cell r="E2976">
            <v>2</v>
          </cell>
          <cell r="F2976" t="str">
            <v>HAMMADDE DEPO</v>
          </cell>
          <cell r="G2976" t="str">
            <v>AD</v>
          </cell>
          <cell r="H2976">
            <v>688</v>
          </cell>
          <cell r="I2976">
            <v>688</v>
          </cell>
          <cell r="J2976">
            <v>0</v>
          </cell>
          <cell r="K2976">
            <v>7.0999999999999994E-2</v>
          </cell>
        </row>
        <row r="2977">
          <cell r="C2977" t="str">
            <v>H-M-8148-0-000-028</v>
          </cell>
          <cell r="D2977" t="str">
            <v>M8 KONTRA SOMUN DIN 439 A2</v>
          </cell>
          <cell r="E2977">
            <v>2</v>
          </cell>
          <cell r="F2977" t="str">
            <v>HAMMADDE DEPO</v>
          </cell>
          <cell r="G2977" t="str">
            <v>AD</v>
          </cell>
          <cell r="H2977">
            <v>211</v>
          </cell>
          <cell r="I2977">
            <v>211</v>
          </cell>
          <cell r="J2977">
            <v>0</v>
          </cell>
          <cell r="K2977">
            <v>7.6499999999999999E-2</v>
          </cell>
        </row>
        <row r="2978">
          <cell r="C2978" t="str">
            <v>I-B-9640-0-000-087</v>
          </cell>
          <cell r="D2978" t="str">
            <v>80*80 SİGMA PROFİL GRİ ELOKSAL (AĞIR)</v>
          </cell>
          <cell r="E2978">
            <v>21</v>
          </cell>
          <cell r="F2978" t="str">
            <v>BAKIM DEPO</v>
          </cell>
          <cell r="G2978" t="str">
            <v>AD</v>
          </cell>
          <cell r="H2978">
            <v>0</v>
          </cell>
          <cell r="I2978">
            <v>12</v>
          </cell>
          <cell r="J2978">
            <v>12</v>
          </cell>
          <cell r="K2978">
            <v>7.6999999999999999E-2</v>
          </cell>
        </row>
        <row r="2979">
          <cell r="C2979" t="str">
            <v>H-P-8117-0-000-001</v>
          </cell>
          <cell r="D2979" t="str">
            <v>70 x 90 mm 50 MIKRON MONTAJ SETİ KİLİTLİ POŞET</v>
          </cell>
          <cell r="E2979">
            <v>3</v>
          </cell>
          <cell r="F2979" t="str">
            <v>ÜRETİM DEPO</v>
          </cell>
          <cell r="G2979" t="str">
            <v>AD</v>
          </cell>
          <cell r="H2979">
            <v>2426</v>
          </cell>
          <cell r="I2979">
            <v>82</v>
          </cell>
          <cell r="J2979">
            <v>-2344</v>
          </cell>
          <cell r="K2979">
            <v>0.08</v>
          </cell>
        </row>
        <row r="2980">
          <cell r="C2980" t="str">
            <v>H-P-8117-0-000-001</v>
          </cell>
          <cell r="D2980" t="str">
            <v>70 x 90 mm 50 MIKRON MONTAJ SETİ KİLİTLİ POŞET</v>
          </cell>
          <cell r="E2980">
            <v>17</v>
          </cell>
          <cell r="F2980" t="str">
            <v>PALET-AMBALAJ DEPO</v>
          </cell>
          <cell r="G2980" t="str">
            <v>AD</v>
          </cell>
          <cell r="H2980">
            <v>4500</v>
          </cell>
          <cell r="I2980">
            <v>4500</v>
          </cell>
          <cell r="J2980">
            <v>0</v>
          </cell>
          <cell r="K2980">
            <v>0.08</v>
          </cell>
        </row>
        <row r="2981">
          <cell r="C2981" t="str">
            <v>H-P-8204-0-000-007</v>
          </cell>
          <cell r="D2981" t="str">
            <v>M5 X 10 MM STUDWELD SAPLAMA</v>
          </cell>
          <cell r="E2981">
            <v>2</v>
          </cell>
          <cell r="F2981" t="str">
            <v>HAMMADDE DEPO</v>
          </cell>
          <cell r="G2981" t="str">
            <v>AD</v>
          </cell>
          <cell r="H2981">
            <v>3221</v>
          </cell>
          <cell r="I2981">
            <v>3221</v>
          </cell>
          <cell r="J2981">
            <v>0</v>
          </cell>
          <cell r="K2981">
            <v>0.08</v>
          </cell>
        </row>
        <row r="2982">
          <cell r="C2982" t="str">
            <v>I-B-8061-0-000-004</v>
          </cell>
          <cell r="D2982" t="str">
            <v>3,9X32 YHB YILDIZ HAVŞABAŞLI MATKAP UÇLU  SAC VİDASI</v>
          </cell>
          <cell r="E2982">
            <v>21</v>
          </cell>
          <cell r="F2982" t="str">
            <v>BAKIM DEPO</v>
          </cell>
          <cell r="G2982" t="str">
            <v>AD</v>
          </cell>
          <cell r="H2982">
            <v>200</v>
          </cell>
          <cell r="I2982">
            <v>95</v>
          </cell>
          <cell r="J2982">
            <v>-105</v>
          </cell>
          <cell r="K2982">
            <v>0.08</v>
          </cell>
        </row>
        <row r="2983">
          <cell r="C2983" t="str">
            <v>I-B-9637-0-000-030</v>
          </cell>
          <cell r="D2983" t="str">
            <v>M6X15 HAVŞA BAŞLI İMBUS CİVATA (DIN7991)</v>
          </cell>
          <cell r="E2983">
            <v>21</v>
          </cell>
          <cell r="F2983" t="str">
            <v>BAKIM DEPO</v>
          </cell>
          <cell r="G2983" t="str">
            <v>AD</v>
          </cell>
          <cell r="H2983">
            <v>152</v>
          </cell>
          <cell r="I2983">
            <v>1</v>
          </cell>
          <cell r="J2983">
            <v>-151</v>
          </cell>
          <cell r="K2983">
            <v>0.08</v>
          </cell>
        </row>
        <row r="2984">
          <cell r="C2984" t="str">
            <v>I-B-9637-0-000-156</v>
          </cell>
          <cell r="D2984" t="str">
            <v>M10 YAYLI RONDELA (10,2X16) (DIN7980)</v>
          </cell>
          <cell r="E2984">
            <v>21</v>
          </cell>
          <cell r="F2984" t="str">
            <v>BAKIM DEPO</v>
          </cell>
          <cell r="G2984" t="str">
            <v>AD</v>
          </cell>
          <cell r="H2984">
            <v>150</v>
          </cell>
          <cell r="I2984">
            <v>132</v>
          </cell>
          <cell r="J2984">
            <v>-18</v>
          </cell>
          <cell r="K2984">
            <v>0.08</v>
          </cell>
        </row>
        <row r="2985">
          <cell r="C2985" t="str">
            <v>I-B-9637-0-000-159</v>
          </cell>
          <cell r="D2985" t="str">
            <v>M8 TIRTILLI PUL (DIN 6798)</v>
          </cell>
          <cell r="E2985">
            <v>21</v>
          </cell>
          <cell r="F2985" t="str">
            <v>BAKIM DEPO</v>
          </cell>
          <cell r="G2985" t="str">
            <v>AD</v>
          </cell>
          <cell r="H2985">
            <v>40</v>
          </cell>
          <cell r="I2985">
            <v>72</v>
          </cell>
          <cell r="J2985">
            <v>32</v>
          </cell>
          <cell r="K2985">
            <v>0.08</v>
          </cell>
        </row>
        <row r="2986">
          <cell r="C2986" t="str">
            <v>I-B-9637-0-000-247</v>
          </cell>
          <cell r="D2986" t="str">
            <v>M12 İÇ TIRTIKLI PUL</v>
          </cell>
          <cell r="E2986">
            <v>21</v>
          </cell>
          <cell r="F2986" t="str">
            <v>BAKIM DEPO</v>
          </cell>
          <cell r="G2986" t="str">
            <v>AD</v>
          </cell>
          <cell r="H2986">
            <v>0</v>
          </cell>
          <cell r="I2986">
            <v>45</v>
          </cell>
          <cell r="J2986">
            <v>45</v>
          </cell>
          <cell r="K2986">
            <v>0.08</v>
          </cell>
        </row>
        <row r="2987">
          <cell r="C2987" t="str">
            <v>R.EYS.KK.00126</v>
          </cell>
          <cell r="D2987" t="str">
            <v>R.EYS.KK.00126_user manual_hydronic_aluminium_english_fason</v>
          </cell>
          <cell r="E2987">
            <v>2</v>
          </cell>
          <cell r="F2987" t="str">
            <v>HAMMADDE DEPO</v>
          </cell>
          <cell r="G2987" t="str">
            <v>AD</v>
          </cell>
          <cell r="H2987">
            <v>850</v>
          </cell>
          <cell r="I2987">
            <v>850</v>
          </cell>
          <cell r="J2987">
            <v>0</v>
          </cell>
          <cell r="K2987">
            <v>8.5000000000000006E-2</v>
          </cell>
        </row>
        <row r="2988">
          <cell r="C2988" t="str">
            <v>H-M-8148-0-000-046</v>
          </cell>
          <cell r="D2988" t="str">
            <v>M8 FİBERLİ SOMUN DIN985 A2</v>
          </cell>
          <cell r="E2988">
            <v>2</v>
          </cell>
          <cell r="F2988" t="str">
            <v>HAMMADDE DEPO</v>
          </cell>
          <cell r="G2988" t="str">
            <v>AD</v>
          </cell>
          <cell r="H2988">
            <v>313</v>
          </cell>
          <cell r="I2988">
            <v>313</v>
          </cell>
          <cell r="J2988">
            <v>0</v>
          </cell>
          <cell r="K2988">
            <v>8.5500000000000007E-2</v>
          </cell>
        </row>
        <row r="2989">
          <cell r="C2989" t="str">
            <v>H-A-8089-0-000-008</v>
          </cell>
          <cell r="D2989" t="str">
            <v>6,3 X 60 MM YILDIZ 8 MM ALTIKOSE BASLI RONDELELI DUVAR VIDASI ISIL ISLEMSIZ (AKBRY)</v>
          </cell>
          <cell r="E2989">
            <v>2</v>
          </cell>
          <cell r="F2989" t="str">
            <v>HAMMADDE DEPO</v>
          </cell>
          <cell r="G2989" t="str">
            <v>AD</v>
          </cell>
          <cell r="H2989">
            <v>122</v>
          </cell>
          <cell r="I2989">
            <v>122</v>
          </cell>
          <cell r="J2989">
            <v>0</v>
          </cell>
          <cell r="K2989">
            <v>0.09</v>
          </cell>
        </row>
        <row r="2990">
          <cell r="C2990" t="str">
            <v>H-P-8061-0-000-009</v>
          </cell>
          <cell r="D2990" t="str">
            <v>3,5 X 19 MM YSB PASLANMAZ SAC VIDASI</v>
          </cell>
          <cell r="E2990">
            <v>2</v>
          </cell>
          <cell r="F2990" t="str">
            <v>HAMMADDE DEPO</v>
          </cell>
          <cell r="G2990" t="str">
            <v>AD</v>
          </cell>
          <cell r="H2990">
            <v>1164</v>
          </cell>
          <cell r="I2990">
            <v>1164</v>
          </cell>
          <cell r="J2990">
            <v>0</v>
          </cell>
          <cell r="K2990">
            <v>0.09</v>
          </cell>
        </row>
        <row r="2991">
          <cell r="C2991" t="str">
            <v>I-B-9637-0-000-062</v>
          </cell>
          <cell r="D2991" t="str">
            <v>M5 SOMUN (DIN 934) 8.8</v>
          </cell>
          <cell r="E2991">
            <v>21</v>
          </cell>
          <cell r="F2991" t="str">
            <v>BAKIM DEPO</v>
          </cell>
          <cell r="G2991" t="str">
            <v>AD</v>
          </cell>
          <cell r="H2991">
            <v>627</v>
          </cell>
          <cell r="I2991">
            <v>135</v>
          </cell>
          <cell r="J2991">
            <v>-492</v>
          </cell>
          <cell r="K2991">
            <v>0.09</v>
          </cell>
        </row>
        <row r="2992">
          <cell r="C2992" t="str">
            <v>H-A-8089-0-000-010</v>
          </cell>
          <cell r="D2992" t="str">
            <v>M4 X 13 MM GEO321A KAPLI TORKS BASLI TAPTITE VIDA</v>
          </cell>
          <cell r="E2992">
            <v>2</v>
          </cell>
          <cell r="F2992" t="str">
            <v>HAMMADDE DEPO</v>
          </cell>
          <cell r="G2992" t="str">
            <v>AD</v>
          </cell>
          <cell r="H2992">
            <v>23000</v>
          </cell>
          <cell r="I2992">
            <v>23000</v>
          </cell>
          <cell r="J2992">
            <v>0</v>
          </cell>
          <cell r="K2992">
            <v>0.1</v>
          </cell>
        </row>
        <row r="2993">
          <cell r="C2993" t="str">
            <v>H-A-8089-0-000-010</v>
          </cell>
          <cell r="D2993" t="str">
            <v>M4 X 13 MM GEO321A KAPLI TORKS BASLI TAPTITE VIDA</v>
          </cell>
          <cell r="E2993">
            <v>3</v>
          </cell>
          <cell r="F2993" t="str">
            <v>ÜRETİM DEPO</v>
          </cell>
          <cell r="G2993" t="str">
            <v>AD</v>
          </cell>
          <cell r="H2993">
            <v>146</v>
          </cell>
          <cell r="I2993">
            <v>0</v>
          </cell>
          <cell r="J2993">
            <v>-146</v>
          </cell>
          <cell r="K2993">
            <v>0.1</v>
          </cell>
        </row>
        <row r="2994">
          <cell r="C2994" t="str">
            <v>H-P-8061-0-000-039</v>
          </cell>
          <cell r="D2994" t="str">
            <v>M4 X 12 MM YHB INOX VIDA DIN 965 A2</v>
          </cell>
          <cell r="E2994">
            <v>2</v>
          </cell>
          <cell r="F2994" t="str">
            <v>HAMMADDE DEPO</v>
          </cell>
          <cell r="G2994" t="str">
            <v>AD</v>
          </cell>
          <cell r="H2994">
            <v>37</v>
          </cell>
          <cell r="I2994">
            <v>37</v>
          </cell>
          <cell r="J2994">
            <v>0</v>
          </cell>
          <cell r="K2994">
            <v>0.1</v>
          </cell>
        </row>
        <row r="2995">
          <cell r="C2995" t="str">
            <v>H-P-8061-0-000-039</v>
          </cell>
          <cell r="D2995" t="str">
            <v>M4 X 12 MM YHB INOX VIDA DIN 965 A2</v>
          </cell>
          <cell r="E2995">
            <v>3</v>
          </cell>
          <cell r="F2995" t="str">
            <v>ÜRETİM DEPO</v>
          </cell>
          <cell r="G2995" t="str">
            <v>AD</v>
          </cell>
          <cell r="H2995">
            <v>6</v>
          </cell>
          <cell r="I2995">
            <v>0</v>
          </cell>
          <cell r="J2995">
            <v>-6</v>
          </cell>
          <cell r="K2995">
            <v>0.1</v>
          </cell>
        </row>
        <row r="2996">
          <cell r="C2996" t="str">
            <v>H-P-8072-0-000-004</v>
          </cell>
          <cell r="D2996" t="str">
            <v>M6 X 6 MM PASLANMAZ SETSKUR</v>
          </cell>
          <cell r="E2996">
            <v>2</v>
          </cell>
          <cell r="F2996" t="str">
            <v>HAMMADDE DEPO</v>
          </cell>
          <cell r="G2996" t="str">
            <v>AD</v>
          </cell>
          <cell r="H2996">
            <v>1400</v>
          </cell>
          <cell r="I2996">
            <v>1400</v>
          </cell>
          <cell r="J2996">
            <v>0</v>
          </cell>
          <cell r="K2996">
            <v>0.1</v>
          </cell>
        </row>
        <row r="2997">
          <cell r="C2997" t="str">
            <v>H-P-8072-0-000-004</v>
          </cell>
          <cell r="D2997" t="str">
            <v>M6 X 6 MM PASLANMAZ SETSKUR</v>
          </cell>
          <cell r="E2997">
            <v>3</v>
          </cell>
          <cell r="F2997" t="str">
            <v>ÜRETİM DEPO</v>
          </cell>
          <cell r="G2997" t="str">
            <v>AD</v>
          </cell>
          <cell r="H2997">
            <v>0</v>
          </cell>
          <cell r="I2997">
            <v>66</v>
          </cell>
          <cell r="J2997">
            <v>66</v>
          </cell>
          <cell r="K2997">
            <v>0.1</v>
          </cell>
        </row>
        <row r="2998">
          <cell r="C2998" t="str">
            <v>H-P-8074-0-000-005</v>
          </cell>
          <cell r="D2998" t="str">
            <v>M5 FLANSLI PASLANMAZ SOMUN</v>
          </cell>
          <cell r="E2998">
            <v>2</v>
          </cell>
          <cell r="F2998" t="str">
            <v>HAMMADDE DEPO</v>
          </cell>
          <cell r="G2998" t="str">
            <v>AD</v>
          </cell>
          <cell r="H2998">
            <v>1182</v>
          </cell>
          <cell r="I2998">
            <v>1182</v>
          </cell>
          <cell r="J2998">
            <v>0</v>
          </cell>
          <cell r="K2998">
            <v>0.1</v>
          </cell>
        </row>
        <row r="2999">
          <cell r="C2999" t="str">
            <v>H-P-8107-0-000-023</v>
          </cell>
          <cell r="D2999" t="str">
            <v>SKO MARCUS KUTU ETIKETI 1118X600 KROM BUKUMLU MA6001118CR     </v>
          </cell>
          <cell r="E2999">
            <v>2</v>
          </cell>
          <cell r="F2999" t="str">
            <v>HAMMADDE DEPO</v>
          </cell>
          <cell r="G2999" t="str">
            <v>AD</v>
          </cell>
          <cell r="H2999">
            <v>232</v>
          </cell>
          <cell r="I2999">
            <v>232</v>
          </cell>
          <cell r="J2999">
            <v>0</v>
          </cell>
          <cell r="K2999">
            <v>0.1</v>
          </cell>
        </row>
        <row r="3000">
          <cell r="C3000" t="str">
            <v>H-P-8185-0-000-021</v>
          </cell>
          <cell r="D3000" t="str">
            <v>KULLANIM KILAVUZU ACV ASOS (CHIME)</v>
          </cell>
          <cell r="E3000">
            <v>2</v>
          </cell>
          <cell r="F3000" t="str">
            <v>HAMMADDE DEPO</v>
          </cell>
          <cell r="G3000" t="str">
            <v>AD</v>
          </cell>
          <cell r="H3000">
            <v>990</v>
          </cell>
          <cell r="I3000">
            <v>990</v>
          </cell>
          <cell r="J3000">
            <v>0</v>
          </cell>
          <cell r="K3000">
            <v>0.1</v>
          </cell>
        </row>
        <row r="3001">
          <cell r="C3001" t="str">
            <v>H-P-8205-0-000-003</v>
          </cell>
          <cell r="D3001" t="str">
            <v>Ø 14 MM 0,50 LİK KLİNGİRİK CONTA</v>
          </cell>
          <cell r="E3001">
            <v>2</v>
          </cell>
          <cell r="F3001" t="str">
            <v>HAMMADDE DEPO</v>
          </cell>
          <cell r="G3001" t="str">
            <v>AD</v>
          </cell>
          <cell r="H3001">
            <v>1050</v>
          </cell>
          <cell r="I3001">
            <v>1050</v>
          </cell>
          <cell r="J3001">
            <v>0</v>
          </cell>
          <cell r="K3001">
            <v>0.1</v>
          </cell>
        </row>
        <row r="3002">
          <cell r="C3002" t="str">
            <v>I-A-9551-0-000-106</v>
          </cell>
          <cell r="D3002" t="str">
            <v>Ø12 KARBÜR MATKAP TAM BOY:102mm d12mm</v>
          </cell>
          <cell r="E3002">
            <v>4</v>
          </cell>
          <cell r="F3002" t="str">
            <v>FASON ÜRETİM DEPO</v>
          </cell>
          <cell r="G3002" t="str">
            <v>AD</v>
          </cell>
          <cell r="H3002">
            <v>2</v>
          </cell>
          <cell r="I3002">
            <v>2</v>
          </cell>
          <cell r="J3002">
            <v>0</v>
          </cell>
          <cell r="K3002">
            <v>0.1</v>
          </cell>
        </row>
        <row r="3003">
          <cell r="C3003" t="str">
            <v>I-A-9551-0-000-106</v>
          </cell>
          <cell r="D3003" t="str">
            <v>Ø12 KARBÜR MATKAP TAM BOY:102mm d12mm</v>
          </cell>
          <cell r="E3003">
            <v>20</v>
          </cell>
          <cell r="F3003" t="str">
            <v>KESİCİ TAKIM</v>
          </cell>
          <cell r="G3003" t="str">
            <v>AD</v>
          </cell>
          <cell r="H3003">
            <v>4</v>
          </cell>
          <cell r="I3003">
            <v>2</v>
          </cell>
          <cell r="J3003">
            <v>-2</v>
          </cell>
          <cell r="K3003">
            <v>0.1</v>
          </cell>
        </row>
        <row r="3004">
          <cell r="C3004" t="str">
            <v>I-B-9637-0-000-040</v>
          </cell>
          <cell r="D3004" t="str">
            <v>M6X20 HAVŞA BAŞLI İMBUS CİVATA (DIN7991)</v>
          </cell>
          <cell r="E3004">
            <v>21</v>
          </cell>
          <cell r="F3004" t="str">
            <v>BAKIM DEPO</v>
          </cell>
          <cell r="G3004" t="str">
            <v>AD</v>
          </cell>
          <cell r="H3004">
            <v>105</v>
          </cell>
          <cell r="I3004">
            <v>105</v>
          </cell>
          <cell r="J3004">
            <v>0</v>
          </cell>
          <cell r="K3004">
            <v>0.1</v>
          </cell>
        </row>
        <row r="3005">
          <cell r="C3005" t="str">
            <v>I-B-9637-0-000-060</v>
          </cell>
          <cell r="D3005" t="str">
            <v>M4X20 İMBUS CİVATA (DIN 912) 8.8</v>
          </cell>
          <cell r="E3005">
            <v>21</v>
          </cell>
          <cell r="F3005" t="str">
            <v>BAKIM DEPO</v>
          </cell>
          <cell r="G3005" t="str">
            <v>AD</v>
          </cell>
          <cell r="H3005">
            <v>343</v>
          </cell>
          <cell r="I3005">
            <v>297</v>
          </cell>
          <cell r="J3005">
            <v>-46</v>
          </cell>
          <cell r="K3005">
            <v>0.1</v>
          </cell>
        </row>
        <row r="3006">
          <cell r="C3006" t="str">
            <v>I-B-9639-0-000-053</v>
          </cell>
          <cell r="D3006" t="str">
            <v>DIŞ MİL ÇELİK SEGMAN Ø15-DIN471 (SISAL BASKI TEKERİ)</v>
          </cell>
          <cell r="E3006">
            <v>21</v>
          </cell>
          <cell r="F3006" t="str">
            <v>BAKIM DEPO</v>
          </cell>
          <cell r="G3006" t="str">
            <v>AD</v>
          </cell>
          <cell r="H3006">
            <v>70</v>
          </cell>
          <cell r="I3006">
            <v>74</v>
          </cell>
          <cell r="J3006">
            <v>4</v>
          </cell>
          <cell r="K3006">
            <v>0.1</v>
          </cell>
        </row>
        <row r="3007">
          <cell r="C3007" t="str">
            <v>I-B-9639-0-000-111</v>
          </cell>
          <cell r="D3007" t="str">
            <v>Ø16 DIŞ SEGMAN DIN472</v>
          </cell>
          <cell r="E3007">
            <v>21</v>
          </cell>
          <cell r="F3007" t="str">
            <v>BAKIM DEPO</v>
          </cell>
          <cell r="G3007" t="str">
            <v>AD</v>
          </cell>
          <cell r="H3007">
            <v>0</v>
          </cell>
          <cell r="I3007">
            <v>20</v>
          </cell>
          <cell r="J3007">
            <v>20</v>
          </cell>
          <cell r="K3007">
            <v>0.1</v>
          </cell>
        </row>
        <row r="3008">
          <cell r="C3008" t="str">
            <v>I-P-9551-0-000-085</v>
          </cell>
          <cell r="D3008" t="str">
            <v>Ø10 mm KARBÜR MATKAP TAMBOY:100mm d:10mm</v>
          </cell>
          <cell r="E3008">
            <v>4</v>
          </cell>
          <cell r="F3008" t="str">
            <v>FASON ÜRETİM DEPO</v>
          </cell>
          <cell r="G3008" t="str">
            <v>AD</v>
          </cell>
          <cell r="H3008">
            <v>3</v>
          </cell>
          <cell r="I3008">
            <v>0</v>
          </cell>
          <cell r="J3008">
            <v>-3</v>
          </cell>
          <cell r="K3008">
            <v>0.1</v>
          </cell>
        </row>
        <row r="3009">
          <cell r="C3009" t="str">
            <v>I-P-9551-0-000-085</v>
          </cell>
          <cell r="D3009" t="str">
            <v>Ø10 mm KARBÜR MATKAP TAMBOY:100mm d:10mm</v>
          </cell>
          <cell r="E3009">
            <v>20</v>
          </cell>
          <cell r="F3009" t="str">
            <v>KESİCİ TAKIM</v>
          </cell>
          <cell r="G3009" t="str">
            <v>AD</v>
          </cell>
          <cell r="H3009">
            <v>7</v>
          </cell>
          <cell r="I3009">
            <v>10</v>
          </cell>
          <cell r="J3009">
            <v>3</v>
          </cell>
          <cell r="K3009">
            <v>0.1</v>
          </cell>
        </row>
        <row r="3010">
          <cell r="C3010" t="str">
            <v>I-P-9551-0-000-229</v>
          </cell>
          <cell r="D3010" t="str">
            <v>Ø6 SUMOCHAM TAKMA UCLU GOVDE ISCAR  DCN 060-009-12R-1.5D</v>
          </cell>
          <cell r="E3010">
            <v>20</v>
          </cell>
          <cell r="F3010" t="str">
            <v>KESİCİ TAKIM</v>
          </cell>
          <cell r="G3010" t="str">
            <v>AD</v>
          </cell>
          <cell r="H3010">
            <v>1</v>
          </cell>
          <cell r="I3010">
            <v>1</v>
          </cell>
          <cell r="J3010">
            <v>0</v>
          </cell>
          <cell r="K3010">
            <v>0.1</v>
          </cell>
        </row>
        <row r="3011">
          <cell r="C3011" t="str">
            <v>I-P-9551-0-000-231</v>
          </cell>
          <cell r="D3011" t="str">
            <v>Ø10 SUMOCHAM TAKMA UCLU GOVDE DCN 100-015-16R-1.5D</v>
          </cell>
          <cell r="E3011">
            <v>20</v>
          </cell>
          <cell r="F3011" t="str">
            <v>KESİCİ TAKIM</v>
          </cell>
          <cell r="G3011" t="str">
            <v>AD</v>
          </cell>
          <cell r="H3011">
            <v>2</v>
          </cell>
          <cell r="I3011">
            <v>2</v>
          </cell>
          <cell r="J3011">
            <v>0</v>
          </cell>
          <cell r="K3011">
            <v>0.1</v>
          </cell>
        </row>
        <row r="3012">
          <cell r="C3012" t="str">
            <v>I-P-9551-0-000-233</v>
          </cell>
          <cell r="D3012" t="str">
            <v>Ø15,60 SUMOCHAM TAKMA UCLU GOVDE DCN 150-023-20R-1.5D</v>
          </cell>
          <cell r="E3012">
            <v>20</v>
          </cell>
          <cell r="F3012" t="str">
            <v>KESİCİ TAKIM</v>
          </cell>
          <cell r="G3012" t="str">
            <v>AD</v>
          </cell>
          <cell r="H3012">
            <v>8</v>
          </cell>
          <cell r="I3012">
            <v>7</v>
          </cell>
          <cell r="J3012">
            <v>-1</v>
          </cell>
          <cell r="K3012">
            <v>0.1</v>
          </cell>
        </row>
        <row r="3013">
          <cell r="C3013" t="str">
            <v>I-P-9551-0-000-233</v>
          </cell>
          <cell r="D3013" t="str">
            <v>Ø15 SumoCham Takma Uçlu Gövde  DCN 150-023-20R-1.5D</v>
          </cell>
          <cell r="E3013">
            <v>4</v>
          </cell>
          <cell r="F3013" t="str">
            <v>FASON ÜRETİM DEPO</v>
          </cell>
          <cell r="G3013" t="str">
            <v>AD</v>
          </cell>
          <cell r="H3013">
            <v>0</v>
          </cell>
          <cell r="I3013">
            <v>1</v>
          </cell>
          <cell r="J3013">
            <v>1</v>
          </cell>
          <cell r="K3013">
            <v>0.1</v>
          </cell>
        </row>
        <row r="3014">
          <cell r="C3014" t="str">
            <v>I-P-9551-0-000-235</v>
          </cell>
          <cell r="D3014" t="str">
            <v>Ø17 SUMOCHAM TAKMA UCLU GOVDE DCN 170-026-20R-1.5D</v>
          </cell>
          <cell r="E3014">
            <v>20</v>
          </cell>
          <cell r="F3014" t="str">
            <v>KESİCİ TAKIM</v>
          </cell>
          <cell r="G3014" t="str">
            <v>AD</v>
          </cell>
          <cell r="H3014">
            <v>6</v>
          </cell>
          <cell r="I3014">
            <v>6</v>
          </cell>
          <cell r="J3014">
            <v>0</v>
          </cell>
          <cell r="K3014">
            <v>0.1</v>
          </cell>
        </row>
        <row r="3015">
          <cell r="C3015" t="str">
            <v>I-P-9551-0-000-238</v>
          </cell>
          <cell r="D3015" t="str">
            <v>Ø19 SUMOCHAM TAKMA UCLU GOVDE DCN 190-029-25R-1.5D</v>
          </cell>
          <cell r="E3015">
            <v>20</v>
          </cell>
          <cell r="F3015" t="str">
            <v>KESİCİ TAKIM</v>
          </cell>
          <cell r="G3015" t="str">
            <v>AD</v>
          </cell>
          <cell r="H3015">
            <v>4</v>
          </cell>
          <cell r="I3015">
            <v>4</v>
          </cell>
          <cell r="J3015">
            <v>0</v>
          </cell>
          <cell r="K3015">
            <v>0.1</v>
          </cell>
        </row>
        <row r="3016">
          <cell r="C3016" t="str">
            <v>I-P-9551-0-000-240</v>
          </cell>
          <cell r="D3016" t="str">
            <v>Ø20 SUMOCHAM TAKMA UCLU GOVDE DCN 200-030-25R-1.5D</v>
          </cell>
          <cell r="E3016">
            <v>20</v>
          </cell>
          <cell r="F3016" t="str">
            <v>KESİCİ TAKIM</v>
          </cell>
          <cell r="G3016" t="str">
            <v>AD</v>
          </cell>
          <cell r="H3016">
            <v>6</v>
          </cell>
          <cell r="I3016">
            <v>6</v>
          </cell>
          <cell r="J3016">
            <v>0</v>
          </cell>
          <cell r="K3016">
            <v>0.1</v>
          </cell>
        </row>
        <row r="3017">
          <cell r="C3017" t="str">
            <v>I-P-9551-0-000-242</v>
          </cell>
          <cell r="D3017" t="str">
            <v>Ø22 SUMOCHAM TAKMA UCLU GOVDE DCN 220-033-25R-1.5D</v>
          </cell>
          <cell r="E3017">
            <v>20</v>
          </cell>
          <cell r="F3017" t="str">
            <v>KESİCİ TAKIM</v>
          </cell>
          <cell r="G3017" t="str">
            <v>AD</v>
          </cell>
          <cell r="H3017">
            <v>2</v>
          </cell>
          <cell r="I3017">
            <v>2</v>
          </cell>
          <cell r="J3017">
            <v>0</v>
          </cell>
          <cell r="K3017">
            <v>0.1</v>
          </cell>
        </row>
        <row r="3018">
          <cell r="C3018" t="str">
            <v>I-P-9551-0-000-244</v>
          </cell>
          <cell r="D3018" t="str">
            <v>Ø24 SUMOCHAM TAKMA UCLU GOVDE DCN 240-036-32R-1.5D</v>
          </cell>
          <cell r="E3018">
            <v>20</v>
          </cell>
          <cell r="F3018" t="str">
            <v>KESİCİ TAKIM</v>
          </cell>
          <cell r="G3018" t="str">
            <v>AD</v>
          </cell>
          <cell r="H3018">
            <v>3</v>
          </cell>
          <cell r="I3018">
            <v>1</v>
          </cell>
          <cell r="J3018">
            <v>-2</v>
          </cell>
          <cell r="K3018">
            <v>0.1</v>
          </cell>
        </row>
        <row r="3019">
          <cell r="C3019" t="str">
            <v>I-P-9551-0-000-244</v>
          </cell>
          <cell r="D3019" t="str">
            <v>Ø24 SumoCham Takma Uçlu Gövde   DCN 240-036-32R-1.5D</v>
          </cell>
          <cell r="E3019">
            <v>4</v>
          </cell>
          <cell r="F3019" t="str">
            <v>FASON ÜRETİM DEPO</v>
          </cell>
          <cell r="G3019" t="str">
            <v>AD</v>
          </cell>
          <cell r="H3019">
            <v>0</v>
          </cell>
          <cell r="I3019">
            <v>2</v>
          </cell>
          <cell r="J3019">
            <v>2</v>
          </cell>
          <cell r="K3019">
            <v>0.1</v>
          </cell>
        </row>
        <row r="3020">
          <cell r="C3020" t="str">
            <v>I-P-9551-0-000-246</v>
          </cell>
          <cell r="D3020" t="str">
            <v>Ø26 SUMOCHAM TAKMA UCLU GOVDE DCN 260-039-32R-1.5D</v>
          </cell>
          <cell r="E3020">
            <v>20</v>
          </cell>
          <cell r="F3020" t="str">
            <v>KESİCİ TAKIM</v>
          </cell>
          <cell r="G3020" t="str">
            <v>AD</v>
          </cell>
          <cell r="H3020">
            <v>2</v>
          </cell>
          <cell r="I3020">
            <v>1</v>
          </cell>
          <cell r="J3020">
            <v>-1</v>
          </cell>
          <cell r="K3020">
            <v>0.1</v>
          </cell>
        </row>
        <row r="3021">
          <cell r="C3021" t="str">
            <v>I-P-9551-0-000-246</v>
          </cell>
          <cell r="D3021" t="str">
            <v>Ø26 SumoCham Takma Uçlu Gövde  DCN 260-039-32R-1.5D </v>
          </cell>
          <cell r="E3021">
            <v>4</v>
          </cell>
          <cell r="F3021" t="str">
            <v>FASON ÜRETİM DEPO</v>
          </cell>
          <cell r="G3021" t="str">
            <v>AD</v>
          </cell>
          <cell r="H3021">
            <v>0</v>
          </cell>
          <cell r="I3021">
            <v>1</v>
          </cell>
          <cell r="J3021">
            <v>1</v>
          </cell>
          <cell r="K3021">
            <v>0.1</v>
          </cell>
        </row>
        <row r="3022">
          <cell r="C3022" t="str">
            <v>I-P-9551-0-000-248</v>
          </cell>
          <cell r="D3022" t="str">
            <v>Ø31 SUMOCHAM TAKMA UCLU GOVDE DCN 310-047-32R-1.5D</v>
          </cell>
          <cell r="E3022">
            <v>20</v>
          </cell>
          <cell r="F3022" t="str">
            <v>KESİCİ TAKIM</v>
          </cell>
          <cell r="G3022" t="str">
            <v>AD</v>
          </cell>
          <cell r="H3022">
            <v>1</v>
          </cell>
          <cell r="I3022">
            <v>0</v>
          </cell>
          <cell r="J3022">
            <v>-1</v>
          </cell>
          <cell r="K3022">
            <v>0.1</v>
          </cell>
        </row>
        <row r="3023">
          <cell r="C3023" t="str">
            <v>I-P-9551-0-000-248</v>
          </cell>
          <cell r="D3023" t="str">
            <v>Ø31 SumoCham Takma Uçlu Gövde   DCN 310-047-32R-1.5D </v>
          </cell>
          <cell r="E3023">
            <v>4</v>
          </cell>
          <cell r="F3023" t="str">
            <v>FASON ÜRETİM DEPO</v>
          </cell>
          <cell r="G3023" t="str">
            <v>AD</v>
          </cell>
          <cell r="H3023">
            <v>0</v>
          </cell>
          <cell r="I3023">
            <v>1</v>
          </cell>
          <cell r="J3023">
            <v>1</v>
          </cell>
          <cell r="K3023">
            <v>0.1</v>
          </cell>
        </row>
        <row r="3024">
          <cell r="C3024" t="str">
            <v>I-P-9551-0-000-257</v>
          </cell>
          <cell r="D3024" t="str">
            <v>Ø8 SUMOCHAM TAKMA UCLU GOVDE DCN 080-012-12R-1.5D</v>
          </cell>
          <cell r="E3024">
            <v>20</v>
          </cell>
          <cell r="F3024" t="str">
            <v>KESİCİ TAKIM</v>
          </cell>
          <cell r="G3024" t="str">
            <v>AD</v>
          </cell>
          <cell r="H3024">
            <v>5</v>
          </cell>
          <cell r="I3024">
            <v>5</v>
          </cell>
          <cell r="J3024">
            <v>0</v>
          </cell>
          <cell r="K3024">
            <v>0.1</v>
          </cell>
        </row>
        <row r="3025">
          <cell r="C3025" t="str">
            <v>I-P-9637-0-000-001</v>
          </cell>
          <cell r="D3025" t="str">
            <v>M3x6 mm HAVSA ALLEN BASLI IMBUS CIVATA</v>
          </cell>
          <cell r="E3025">
            <v>2</v>
          </cell>
          <cell r="F3025" t="str">
            <v>HAMMADDE DEPO</v>
          </cell>
          <cell r="G3025" t="str">
            <v>AD</v>
          </cell>
          <cell r="H3025">
            <v>35</v>
          </cell>
          <cell r="I3025">
            <v>35</v>
          </cell>
          <cell r="J3025">
            <v>0</v>
          </cell>
          <cell r="K3025">
            <v>0.1</v>
          </cell>
        </row>
        <row r="3026">
          <cell r="C3026" t="str">
            <v>H-P-8107-0-000-032</v>
          </cell>
          <cell r="D3026" t="str">
            <v>TW-2104 192 X 59 MM ACV-JE YAN ETIKET</v>
          </cell>
          <cell r="E3026">
            <v>2</v>
          </cell>
          <cell r="F3026" t="str">
            <v>HAMMADDE DEPO</v>
          </cell>
          <cell r="G3026" t="str">
            <v>AD</v>
          </cell>
          <cell r="H3026">
            <v>800</v>
          </cell>
          <cell r="I3026">
            <v>800</v>
          </cell>
          <cell r="J3026">
            <v>0</v>
          </cell>
          <cell r="K3026">
            <v>0.11</v>
          </cell>
        </row>
        <row r="3027">
          <cell r="C3027" t="str">
            <v>H-P-8107-0-000-032</v>
          </cell>
          <cell r="D3027" t="str">
            <v>TW-2104 192 X 59 MM ACV-JE YAN ETIKET</v>
          </cell>
          <cell r="E3027">
            <v>3</v>
          </cell>
          <cell r="F3027" t="str">
            <v>ÜRETİM DEPO</v>
          </cell>
          <cell r="G3027" t="str">
            <v>AD</v>
          </cell>
          <cell r="H3027">
            <v>422</v>
          </cell>
          <cell r="I3027">
            <v>308</v>
          </cell>
          <cell r="J3027">
            <v>-114</v>
          </cell>
          <cell r="K3027">
            <v>0.11</v>
          </cell>
        </row>
        <row r="3028">
          <cell r="C3028" t="str">
            <v>H-P-8107-0-000-111</v>
          </cell>
          <cell r="D3028" t="str">
            <v>TW-2404 210×74.25 mm 4 LÜ ETİKET</v>
          </cell>
          <cell r="E3028">
            <v>3</v>
          </cell>
          <cell r="F3028" t="str">
            <v>ÜRETİM DEPO</v>
          </cell>
          <cell r="G3028" t="str">
            <v>AD</v>
          </cell>
          <cell r="H3028">
            <v>396</v>
          </cell>
          <cell r="I3028">
            <v>20</v>
          </cell>
          <cell r="J3028">
            <v>-376</v>
          </cell>
          <cell r="K3028">
            <v>0.11</v>
          </cell>
        </row>
        <row r="3029">
          <cell r="C3029" t="str">
            <v>H-P-8137-0-000-001</v>
          </cell>
          <cell r="D3029" t="str">
            <v>İZOLELİ YÜKSÜK UY 2010 SARI 1 mm2</v>
          </cell>
          <cell r="E3029">
            <v>2</v>
          </cell>
          <cell r="F3029" t="str">
            <v>HAMMADDE DEPO</v>
          </cell>
          <cell r="G3029" t="str">
            <v>AD</v>
          </cell>
          <cell r="H3029">
            <v>1500</v>
          </cell>
          <cell r="I3029">
            <v>1500</v>
          </cell>
          <cell r="J3029">
            <v>0</v>
          </cell>
          <cell r="K3029">
            <v>0.11</v>
          </cell>
        </row>
        <row r="3030">
          <cell r="C3030" t="str">
            <v>H-P-8137-0-000-001</v>
          </cell>
          <cell r="D3030" t="str">
            <v>İZOLELİ YÜKSÜK UY 2010 SARI 1 mm2</v>
          </cell>
          <cell r="E3030">
            <v>3</v>
          </cell>
          <cell r="F3030" t="str">
            <v>ÜRETİM DEPO</v>
          </cell>
          <cell r="G3030" t="str">
            <v>AD</v>
          </cell>
          <cell r="H3030">
            <v>228</v>
          </cell>
          <cell r="I3030">
            <v>265</v>
          </cell>
          <cell r="J3030">
            <v>37</v>
          </cell>
          <cell r="K3030">
            <v>0.11</v>
          </cell>
        </row>
        <row r="3031">
          <cell r="C3031" t="str">
            <v>H-M-8148-0-000-024</v>
          </cell>
          <cell r="D3031" t="str">
            <v>M5 X 16 BOMBE IMBUS CIVATA DIN7380 A2</v>
          </cell>
          <cell r="E3031">
            <v>2</v>
          </cell>
          <cell r="F3031" t="str">
            <v>HAMMADDE DEPO</v>
          </cell>
          <cell r="G3031" t="str">
            <v>AD</v>
          </cell>
          <cell r="H3031">
            <v>163</v>
          </cell>
          <cell r="I3031">
            <v>163</v>
          </cell>
          <cell r="J3031">
            <v>0</v>
          </cell>
          <cell r="K3031">
            <v>0.12</v>
          </cell>
        </row>
        <row r="3032">
          <cell r="C3032" t="str">
            <v>H-P-8061-0-000-031</v>
          </cell>
          <cell r="D3032" t="str">
            <v>M6 X 10 BOMBE IMBUS CIVATA DIN7380 A2</v>
          </cell>
          <cell r="E3032">
            <v>2</v>
          </cell>
          <cell r="F3032" t="str">
            <v>HAMMADDE DEPO</v>
          </cell>
          <cell r="G3032" t="str">
            <v>AD</v>
          </cell>
          <cell r="H3032">
            <v>700</v>
          </cell>
          <cell r="I3032">
            <v>700</v>
          </cell>
          <cell r="J3032">
            <v>0</v>
          </cell>
          <cell r="K3032">
            <v>0.12</v>
          </cell>
        </row>
        <row r="3033">
          <cell r="C3033" t="str">
            <v>H-P-8137-0-000-002</v>
          </cell>
          <cell r="D3033" t="str">
            <v>İZOLELİ YÜKSÜK UY 2015 KIRMIZI 1,5 mm2</v>
          </cell>
          <cell r="E3033">
            <v>2</v>
          </cell>
          <cell r="F3033" t="str">
            <v>HAMMADDE DEPO</v>
          </cell>
          <cell r="G3033" t="str">
            <v>AD</v>
          </cell>
          <cell r="H3033">
            <v>1500</v>
          </cell>
          <cell r="I3033">
            <v>1500</v>
          </cell>
          <cell r="J3033">
            <v>0</v>
          </cell>
          <cell r="K3033">
            <v>0.12</v>
          </cell>
        </row>
        <row r="3034">
          <cell r="C3034" t="str">
            <v>H-P-8137-0-000-002</v>
          </cell>
          <cell r="D3034" t="str">
            <v>İZOLELİ YÜKSÜK UY 2015 KIRMIZI 1,5 mm2</v>
          </cell>
          <cell r="E3034">
            <v>3</v>
          </cell>
          <cell r="F3034" t="str">
            <v>ÜRETİM DEPO</v>
          </cell>
          <cell r="G3034" t="str">
            <v>AD</v>
          </cell>
          <cell r="H3034">
            <v>726</v>
          </cell>
          <cell r="I3034">
            <v>464</v>
          </cell>
          <cell r="J3034">
            <v>-262</v>
          </cell>
          <cell r="K3034">
            <v>0.12</v>
          </cell>
        </row>
        <row r="3035">
          <cell r="C3035" t="str">
            <v>H-P-8185-0-000-009</v>
          </cell>
          <cell r="D3035" t="str">
            <v>KULLANIM KILAVUZU SKO ALYA</v>
          </cell>
          <cell r="E3035">
            <v>2</v>
          </cell>
          <cell r="F3035" t="str">
            <v>HAMMADDE DEPO</v>
          </cell>
          <cell r="G3035" t="str">
            <v>AD</v>
          </cell>
          <cell r="H3035">
            <v>972</v>
          </cell>
          <cell r="I3035">
            <v>972</v>
          </cell>
          <cell r="J3035">
            <v>0</v>
          </cell>
          <cell r="K3035">
            <v>0.12</v>
          </cell>
        </row>
        <row r="3036">
          <cell r="C3036" t="str">
            <v>H-P-8185-0-000-009</v>
          </cell>
          <cell r="D3036" t="str">
            <v>KULLANIM KILAVUZU SKO ALYA</v>
          </cell>
          <cell r="E3036">
            <v>3</v>
          </cell>
          <cell r="F3036" t="str">
            <v>ÜRETİM DEPO</v>
          </cell>
          <cell r="G3036" t="str">
            <v>AD</v>
          </cell>
          <cell r="H3036">
            <v>1</v>
          </cell>
          <cell r="I3036">
            <v>14</v>
          </cell>
          <cell r="J3036">
            <v>13</v>
          </cell>
          <cell r="K3036">
            <v>0.12</v>
          </cell>
        </row>
        <row r="3037">
          <cell r="C3037" t="str">
            <v>H-P-8218-0-000-003</v>
          </cell>
          <cell r="D3037" t="str">
            <v>ECZACIBAŞI  VALERTE METAL AYAK MONTAJ BROŞÜRÜ  (316913)</v>
          </cell>
          <cell r="E3037">
            <v>2</v>
          </cell>
          <cell r="F3037" t="str">
            <v>HAMMADDE DEPO</v>
          </cell>
          <cell r="G3037" t="str">
            <v>AD</v>
          </cell>
          <cell r="H3037">
            <v>594</v>
          </cell>
          <cell r="I3037">
            <v>594</v>
          </cell>
          <cell r="J3037">
            <v>0</v>
          </cell>
          <cell r="K3037">
            <v>0.12</v>
          </cell>
        </row>
        <row r="3038">
          <cell r="C3038" t="str">
            <v>I-B-9632-0-000-140</v>
          </cell>
          <cell r="D3038" t="str">
            <v>ALÜMİNYUM POP PERÇİN 4,8X10</v>
          </cell>
          <cell r="E3038">
            <v>21</v>
          </cell>
          <cell r="F3038" t="str">
            <v>BAKIM DEPO</v>
          </cell>
          <cell r="G3038" t="str">
            <v>AD</v>
          </cell>
          <cell r="H3038">
            <v>190</v>
          </cell>
          <cell r="I3038">
            <v>200</v>
          </cell>
          <cell r="J3038">
            <v>10</v>
          </cell>
          <cell r="K3038">
            <v>0.12</v>
          </cell>
        </row>
        <row r="3039">
          <cell r="C3039" t="str">
            <v>I-B-9637-0-000-176</v>
          </cell>
          <cell r="D3039" t="str">
            <v>M5X20 HAVŞA BAŞLI İMBUS CİVATA (DIN7991)</v>
          </cell>
          <cell r="E3039">
            <v>21</v>
          </cell>
          <cell r="F3039" t="str">
            <v>BAKIM DEPO</v>
          </cell>
          <cell r="G3039" t="str">
            <v>AD</v>
          </cell>
          <cell r="H3039">
            <v>0</v>
          </cell>
          <cell r="I3039">
            <v>23</v>
          </cell>
          <cell r="J3039">
            <v>23</v>
          </cell>
          <cell r="K3039">
            <v>0.12</v>
          </cell>
        </row>
        <row r="3040">
          <cell r="C3040" t="str">
            <v>H-P-8099-0-000-011</v>
          </cell>
          <cell r="D3040" t="str">
            <v>16 X 3 KASTAS ORING</v>
          </cell>
          <cell r="E3040">
            <v>2</v>
          </cell>
          <cell r="F3040" t="str">
            <v>HAMMADDE DEPO</v>
          </cell>
          <cell r="G3040" t="str">
            <v>AD</v>
          </cell>
          <cell r="H3040">
            <v>250</v>
          </cell>
          <cell r="I3040">
            <v>250</v>
          </cell>
          <cell r="J3040">
            <v>0</v>
          </cell>
          <cell r="K3040">
            <v>0.1205</v>
          </cell>
        </row>
        <row r="3041">
          <cell r="C3041" t="str">
            <v>H-P-8108-0-000-007</v>
          </cell>
          <cell r="D3041" t="str">
            <v>SILVER MATT ETIKET 3 LU 45X10 + 45X30 + 45X30</v>
          </cell>
          <cell r="E3041">
            <v>2</v>
          </cell>
          <cell r="F3041" t="str">
            <v>HAMMADDE DEPO</v>
          </cell>
          <cell r="G3041" t="str">
            <v>AD</v>
          </cell>
          <cell r="H3041">
            <v>22700</v>
          </cell>
          <cell r="I3041">
            <v>22700</v>
          </cell>
          <cell r="J3041">
            <v>0</v>
          </cell>
          <cell r="K3041">
            <v>0.13</v>
          </cell>
        </row>
        <row r="3042">
          <cell r="C3042" t="str">
            <v>H-P-8108-0-000-007</v>
          </cell>
          <cell r="D3042" t="str">
            <v>SILVER MATT ETIKET 3 LU 45X10 + 45X30 + 45X30</v>
          </cell>
          <cell r="E3042">
            <v>3</v>
          </cell>
          <cell r="F3042" t="str">
            <v>ÜRETİM DEPO</v>
          </cell>
          <cell r="G3042" t="str">
            <v>AD</v>
          </cell>
          <cell r="H3042">
            <v>1000</v>
          </cell>
          <cell r="I3042">
            <v>2000</v>
          </cell>
          <cell r="J3042">
            <v>1000</v>
          </cell>
          <cell r="K3042">
            <v>0.13</v>
          </cell>
        </row>
        <row r="3043">
          <cell r="C3043" t="str">
            <v>H-P-8117-0-000-008</v>
          </cell>
          <cell r="D3043" t="str">
            <v>120 x 100 mm 80 MIKRON MONTAJ SETİ KİLİTLİ POŞET</v>
          </cell>
          <cell r="E3043">
            <v>3</v>
          </cell>
          <cell r="F3043" t="str">
            <v>ÜRETİM DEPO</v>
          </cell>
          <cell r="G3043" t="str">
            <v>AD</v>
          </cell>
          <cell r="H3043">
            <v>10</v>
          </cell>
          <cell r="I3043">
            <v>0</v>
          </cell>
          <cell r="J3043">
            <v>-10</v>
          </cell>
          <cell r="K3043">
            <v>0.13</v>
          </cell>
        </row>
        <row r="3044">
          <cell r="C3044" t="str">
            <v>H-P-8117-0-000-008</v>
          </cell>
          <cell r="D3044" t="str">
            <v>120 x 100 mm 80 MIKRON MONTAJ SETİ KİLİTLİ POŞET</v>
          </cell>
          <cell r="E3044">
            <v>17</v>
          </cell>
          <cell r="F3044" t="str">
            <v>PALET-AMBALAJ DEPO</v>
          </cell>
          <cell r="G3044" t="str">
            <v>AD</v>
          </cell>
          <cell r="H3044">
            <v>1000</v>
          </cell>
          <cell r="I3044">
            <v>1000</v>
          </cell>
          <cell r="J3044">
            <v>0</v>
          </cell>
          <cell r="K3044">
            <v>0.13</v>
          </cell>
        </row>
        <row r="3045">
          <cell r="C3045" t="str">
            <v>I-B-8061-0-000-001</v>
          </cell>
          <cell r="D3045" t="str">
            <v>4,2X45 YHB YILDIZ HAVŞABAŞLI MATKAP UÇLU  SAC VİDASI</v>
          </cell>
          <cell r="E3045">
            <v>21</v>
          </cell>
          <cell r="F3045" t="str">
            <v>BAKIM DEPO</v>
          </cell>
          <cell r="G3045" t="str">
            <v>AD</v>
          </cell>
          <cell r="H3045">
            <v>246</v>
          </cell>
          <cell r="I3045">
            <v>231</v>
          </cell>
          <cell r="J3045">
            <v>-15</v>
          </cell>
          <cell r="K3045">
            <v>0.13</v>
          </cell>
        </row>
        <row r="3046">
          <cell r="C3046" t="str">
            <v>H-P-8061-0-000-016</v>
          </cell>
          <cell r="D3046" t="str">
            <v>M8 X 25 YSB ALIAN BASLI</v>
          </cell>
          <cell r="E3046">
            <v>2</v>
          </cell>
          <cell r="F3046" t="str">
            <v>HAMMADDE DEPO</v>
          </cell>
          <cell r="G3046" t="str">
            <v>AD</v>
          </cell>
          <cell r="H3046">
            <v>100</v>
          </cell>
          <cell r="I3046">
            <v>100</v>
          </cell>
          <cell r="J3046">
            <v>0</v>
          </cell>
          <cell r="K3046">
            <v>0.1323</v>
          </cell>
        </row>
        <row r="3047">
          <cell r="C3047" t="str">
            <v>H-M-8148-0-000-074</v>
          </cell>
          <cell r="D3047" t="str">
            <v>M6 X 20 BB INOX IMBUS CIVATA (MEDIKAL KOLTUK SASE SIRTLIK)</v>
          </cell>
          <cell r="E3047">
            <v>2</v>
          </cell>
          <cell r="F3047" t="str">
            <v>HAMMADDE DEPO</v>
          </cell>
          <cell r="G3047" t="str">
            <v>AD</v>
          </cell>
          <cell r="H3047">
            <v>14</v>
          </cell>
          <cell r="I3047">
            <v>14</v>
          </cell>
          <cell r="J3047">
            <v>0</v>
          </cell>
          <cell r="K3047">
            <v>0.13950000000000001</v>
          </cell>
        </row>
        <row r="3048">
          <cell r="C3048" t="str">
            <v>H-P-8061-0-000-030</v>
          </cell>
          <cell r="D3048" t="str">
            <v>M6 X 16 MM YHB PASLANMAZ VIDA</v>
          </cell>
          <cell r="E3048">
            <v>2</v>
          </cell>
          <cell r="F3048" t="str">
            <v>HAMMADDE DEPO</v>
          </cell>
          <cell r="G3048" t="str">
            <v>AD</v>
          </cell>
          <cell r="H3048">
            <v>133</v>
          </cell>
          <cell r="I3048">
            <v>133</v>
          </cell>
          <cell r="J3048">
            <v>0</v>
          </cell>
          <cell r="K3048">
            <v>0.14000000000000001</v>
          </cell>
        </row>
        <row r="3049">
          <cell r="C3049" t="str">
            <v>H-A-8089-0-000-015</v>
          </cell>
          <cell r="D3049" t="str">
            <v>M4 X 13 MM ÇİNKO KAPLI TORKS 20 (PPH/OVAL) BASLI S-MS01Z-TX MATKAP UÇLU VIDA</v>
          </cell>
          <cell r="E3049">
            <v>2</v>
          </cell>
          <cell r="F3049" t="str">
            <v>HAMMADDE DEPO</v>
          </cell>
          <cell r="G3049" t="str">
            <v>AD</v>
          </cell>
          <cell r="H3049">
            <v>165384</v>
          </cell>
          <cell r="I3049">
            <v>165384</v>
          </cell>
          <cell r="J3049">
            <v>0</v>
          </cell>
          <cell r="K3049">
            <v>0.15</v>
          </cell>
        </row>
        <row r="3050">
          <cell r="C3050" t="str">
            <v>H-A-8089-0-000-015</v>
          </cell>
          <cell r="D3050" t="str">
            <v>M4 X 13 MM ÇİNKO KAPLI TORKS 20 (PPH/OVAL) BASLI S-MS01Z-TX MATKAP UÇLU VIDA</v>
          </cell>
          <cell r="E3050">
            <v>3</v>
          </cell>
          <cell r="F3050" t="str">
            <v>ÜRETİM DEPO</v>
          </cell>
          <cell r="G3050" t="str">
            <v>AD</v>
          </cell>
          <cell r="H3050">
            <v>270</v>
          </cell>
          <cell r="I3050">
            <v>0</v>
          </cell>
          <cell r="J3050">
            <v>-270</v>
          </cell>
          <cell r="K3050">
            <v>0.15</v>
          </cell>
        </row>
        <row r="3051">
          <cell r="C3051" t="str">
            <v>H-A-8089-0-000-015</v>
          </cell>
          <cell r="D3051" t="str">
            <v>M4 X 13 MM ÇİNKO KAPLI TORKS 20 (PPH/OVAL) BASLI S-MS01Z-TX MATKAP UÇLU VIDA</v>
          </cell>
          <cell r="E3051">
            <v>25</v>
          </cell>
          <cell r="F3051" t="str">
            <v>HURDA ATIK DEPO</v>
          </cell>
          <cell r="G3051" t="str">
            <v>AD</v>
          </cell>
          <cell r="H3051">
            <v>1298</v>
          </cell>
          <cell r="I3051">
            <v>1298</v>
          </cell>
          <cell r="J3051">
            <v>0</v>
          </cell>
          <cell r="K3051">
            <v>0.15</v>
          </cell>
        </row>
        <row r="3052">
          <cell r="C3052" t="str">
            <v>H-P-8061-0-000-023</v>
          </cell>
          <cell r="D3052" t="str">
            <v>3,5 X 38 MM YHB PASLANMAZ SAC VIDASI</v>
          </cell>
          <cell r="E3052">
            <v>2</v>
          </cell>
          <cell r="F3052" t="str">
            <v>HAMMADDE DEPO</v>
          </cell>
          <cell r="G3052" t="str">
            <v>AD</v>
          </cell>
          <cell r="H3052">
            <v>678</v>
          </cell>
          <cell r="I3052">
            <v>678</v>
          </cell>
          <cell r="J3052">
            <v>0</v>
          </cell>
          <cell r="K3052">
            <v>0.15</v>
          </cell>
        </row>
        <row r="3053">
          <cell r="C3053" t="str">
            <v>H-P-8061-0-000-023</v>
          </cell>
          <cell r="D3053" t="str">
            <v>3,5 X 38 MM YHB PASLANMAZ SAC VIDASI</v>
          </cell>
          <cell r="E3053">
            <v>3</v>
          </cell>
          <cell r="F3053" t="str">
            <v>ÜRETİM DEPO</v>
          </cell>
          <cell r="G3053" t="str">
            <v>AD</v>
          </cell>
          <cell r="H3053">
            <v>3</v>
          </cell>
          <cell r="I3053">
            <v>0</v>
          </cell>
          <cell r="J3053">
            <v>-3</v>
          </cell>
          <cell r="K3053">
            <v>0.15</v>
          </cell>
        </row>
        <row r="3054">
          <cell r="C3054" t="str">
            <v>H-P-8074-0-000-012</v>
          </cell>
          <cell r="D3054" t="str">
            <v>M4 FLANSLI PASLANMAZ SOMUN</v>
          </cell>
          <cell r="E3054">
            <v>2</v>
          </cell>
          <cell r="F3054" t="str">
            <v>HAMMADDE DEPO</v>
          </cell>
          <cell r="G3054" t="str">
            <v>AD</v>
          </cell>
          <cell r="H3054">
            <v>190</v>
          </cell>
          <cell r="I3054">
            <v>190</v>
          </cell>
          <cell r="J3054">
            <v>0</v>
          </cell>
          <cell r="K3054">
            <v>0.15</v>
          </cell>
        </row>
        <row r="3055">
          <cell r="C3055" t="str">
            <v>H-P-8107-0-000-110</v>
          </cell>
          <cell r="D3055" t="str">
            <v>TW-2003 210×99 mm 3 LÜ ETİKET</v>
          </cell>
          <cell r="E3055">
            <v>2</v>
          </cell>
          <cell r="F3055" t="str">
            <v>HAMMADDE DEPO</v>
          </cell>
          <cell r="G3055" t="str">
            <v>AD</v>
          </cell>
          <cell r="H3055">
            <v>300</v>
          </cell>
          <cell r="I3055">
            <v>300</v>
          </cell>
          <cell r="J3055">
            <v>0</v>
          </cell>
          <cell r="K3055">
            <v>0.15</v>
          </cell>
        </row>
        <row r="3056">
          <cell r="C3056" t="str">
            <v>H-P-8128-0-000-006</v>
          </cell>
          <cell r="D3056" t="str">
            <v>KABLO GECIT LASTIGI Ø 16 X 17 MM BEYAZ RAL 9016</v>
          </cell>
          <cell r="E3056">
            <v>2</v>
          </cell>
          <cell r="F3056" t="str">
            <v>HAMMADDE DEPO</v>
          </cell>
          <cell r="G3056" t="str">
            <v>AD</v>
          </cell>
          <cell r="H3056">
            <v>750</v>
          </cell>
          <cell r="I3056">
            <v>750</v>
          </cell>
          <cell r="J3056">
            <v>0</v>
          </cell>
          <cell r="K3056">
            <v>0.15</v>
          </cell>
        </row>
        <row r="3057">
          <cell r="C3057" t="str">
            <v>H-P-8128-0-000-007</v>
          </cell>
          <cell r="D3057" t="str">
            <v>KABLO GECIT LASTIGI Ø 16 X 17 MM GRİ GR-164181</v>
          </cell>
          <cell r="E3057">
            <v>2</v>
          </cell>
          <cell r="F3057" t="str">
            <v>HAMMADDE DEPO</v>
          </cell>
          <cell r="G3057" t="str">
            <v>AD</v>
          </cell>
          <cell r="H3057">
            <v>392</v>
          </cell>
          <cell r="I3057">
            <v>392</v>
          </cell>
          <cell r="J3057">
            <v>0</v>
          </cell>
          <cell r="K3057">
            <v>0.15</v>
          </cell>
        </row>
        <row r="3058">
          <cell r="C3058" t="str">
            <v>H-P-8130-0-000-003</v>
          </cell>
          <cell r="D3058" t="str">
            <v>TERMİNAL JAK 6,3 ERKEK</v>
          </cell>
          <cell r="E3058">
            <v>3</v>
          </cell>
          <cell r="F3058" t="str">
            <v>ÜRETİM DEPO</v>
          </cell>
          <cell r="G3058" t="str">
            <v>AD</v>
          </cell>
          <cell r="H3058">
            <v>259</v>
          </cell>
          <cell r="I3058">
            <v>255</v>
          </cell>
          <cell r="J3058">
            <v>-4</v>
          </cell>
          <cell r="K3058">
            <v>0.15</v>
          </cell>
        </row>
        <row r="3059">
          <cell r="C3059" t="str">
            <v>H-P-8185-0-000-069</v>
          </cell>
          <cell r="D3059" t="str">
            <v>GARANTI BELGESI NRD 1/2 A3 (ORTAK)</v>
          </cell>
          <cell r="E3059">
            <v>2</v>
          </cell>
          <cell r="F3059" t="str">
            <v>HAMMADDE DEPO</v>
          </cell>
          <cell r="G3059" t="str">
            <v>AD</v>
          </cell>
          <cell r="H3059">
            <v>600</v>
          </cell>
          <cell r="I3059">
            <v>600</v>
          </cell>
          <cell r="J3059">
            <v>0</v>
          </cell>
          <cell r="K3059">
            <v>0.15</v>
          </cell>
        </row>
        <row r="3060">
          <cell r="C3060" t="str">
            <v>H-P-8059-0-000-002</v>
          </cell>
          <cell r="D3060" t="str">
            <v>Ø28 X 2 MM DMB PASLANMAZ DİP SACİ PULU</v>
          </cell>
          <cell r="E3060">
            <v>2</v>
          </cell>
          <cell r="F3060" t="str">
            <v>HAMMADDE DEPO</v>
          </cell>
          <cell r="G3060" t="str">
            <v>AD</v>
          </cell>
          <cell r="H3060">
            <v>25</v>
          </cell>
          <cell r="I3060">
            <v>25</v>
          </cell>
          <cell r="J3060">
            <v>0</v>
          </cell>
          <cell r="K3060">
            <v>0.16</v>
          </cell>
        </row>
        <row r="3061">
          <cell r="C3061" t="str">
            <v>H-P-8061-0-000-001</v>
          </cell>
          <cell r="D3061" t="str">
            <v>M6 X 35 MM YHB PASLANMAZ VIDA</v>
          </cell>
          <cell r="E3061">
            <v>2</v>
          </cell>
          <cell r="F3061" t="str">
            <v>HAMMADDE DEPO</v>
          </cell>
          <cell r="G3061" t="str">
            <v>AD</v>
          </cell>
          <cell r="H3061">
            <v>263</v>
          </cell>
          <cell r="I3061">
            <v>263</v>
          </cell>
          <cell r="J3061">
            <v>0</v>
          </cell>
          <cell r="K3061">
            <v>0.16</v>
          </cell>
        </row>
        <row r="3062">
          <cell r="C3062" t="str">
            <v>H-P-8061-0-000-001</v>
          </cell>
          <cell r="D3062" t="str">
            <v>M6 X 35 MM YHB PASLANMAZ VIDA</v>
          </cell>
          <cell r="E3062">
            <v>3</v>
          </cell>
          <cell r="F3062" t="str">
            <v>ÜRETİM DEPO</v>
          </cell>
          <cell r="G3062" t="str">
            <v>AD</v>
          </cell>
          <cell r="H3062">
            <v>30</v>
          </cell>
          <cell r="I3062">
            <v>0</v>
          </cell>
          <cell r="J3062">
            <v>-30</v>
          </cell>
          <cell r="K3062">
            <v>0.16</v>
          </cell>
        </row>
        <row r="3063">
          <cell r="C3063" t="str">
            <v>H-P-8107-0-000-030</v>
          </cell>
          <cell r="D3063" t="str">
            <v>TW-2408 105 X 72 MM 8'LI ETIKET</v>
          </cell>
          <cell r="E3063">
            <v>2</v>
          </cell>
          <cell r="F3063" t="str">
            <v>HAMMADDE DEPO</v>
          </cell>
          <cell r="G3063" t="str">
            <v>AD</v>
          </cell>
          <cell r="H3063">
            <v>3200</v>
          </cell>
          <cell r="I3063">
            <v>3200</v>
          </cell>
          <cell r="J3063">
            <v>0</v>
          </cell>
          <cell r="K3063">
            <v>0.16</v>
          </cell>
        </row>
        <row r="3064">
          <cell r="C3064" t="str">
            <v>H-P-8107-0-000-030</v>
          </cell>
          <cell r="D3064" t="str">
            <v>TW-2408 105 X 72 MM 8'LI ETIKET</v>
          </cell>
          <cell r="E3064">
            <v>3</v>
          </cell>
          <cell r="F3064" t="str">
            <v>ÜRETİM DEPO</v>
          </cell>
          <cell r="G3064" t="str">
            <v>AD</v>
          </cell>
          <cell r="H3064">
            <v>178</v>
          </cell>
          <cell r="I3064">
            <v>0</v>
          </cell>
          <cell r="J3064">
            <v>-178</v>
          </cell>
          <cell r="K3064">
            <v>0.16</v>
          </cell>
        </row>
        <row r="3065">
          <cell r="C3065" t="str">
            <v>H-P-8113-0-000-002</v>
          </cell>
          <cell r="D3065" t="str">
            <v>550X200 MM POLİETİLEN ŞİLTE POŞET KALINLIK 1 MM</v>
          </cell>
          <cell r="E3065">
            <v>3</v>
          </cell>
          <cell r="F3065" t="str">
            <v>ÜRETİM DEPO</v>
          </cell>
          <cell r="G3065" t="str">
            <v>AD</v>
          </cell>
          <cell r="H3065">
            <v>360</v>
          </cell>
          <cell r="I3065">
            <v>89</v>
          </cell>
          <cell r="J3065">
            <v>-271</v>
          </cell>
          <cell r="K3065">
            <v>0.16</v>
          </cell>
        </row>
        <row r="3066">
          <cell r="C3066" t="str">
            <v>H-P-8113-0-000-002</v>
          </cell>
          <cell r="D3066" t="str">
            <v>550X200 MM POLİETİLEN ŞİLTE POŞET KALINLIK 1 MM</v>
          </cell>
          <cell r="E3066">
            <v>17</v>
          </cell>
          <cell r="F3066" t="str">
            <v>PALET-AMBALAJ DEPO</v>
          </cell>
          <cell r="G3066" t="str">
            <v>AD</v>
          </cell>
          <cell r="H3066">
            <v>2250</v>
          </cell>
          <cell r="I3066">
            <v>2250</v>
          </cell>
          <cell r="J3066">
            <v>0</v>
          </cell>
          <cell r="K3066">
            <v>0.16</v>
          </cell>
        </row>
        <row r="3067">
          <cell r="C3067" t="str">
            <v>H-P-8117-0-000-009</v>
          </cell>
          <cell r="D3067" t="str">
            <v>110 x 140 mm 50 MIKRON MONTAJ SETİ KİLİTLİ POŞET</v>
          </cell>
          <cell r="E3067">
            <v>3</v>
          </cell>
          <cell r="F3067" t="str">
            <v>ÜRETİM DEPO</v>
          </cell>
          <cell r="G3067" t="str">
            <v>AD</v>
          </cell>
          <cell r="H3067">
            <v>301</v>
          </cell>
          <cell r="I3067">
            <v>301</v>
          </cell>
          <cell r="J3067">
            <v>0</v>
          </cell>
          <cell r="K3067">
            <v>0.16</v>
          </cell>
        </row>
        <row r="3068">
          <cell r="C3068" t="str">
            <v>I-B-9631-0-000-238</v>
          </cell>
          <cell r="D3068" t="str">
            <v>İzoleli Yuvarlak Tip Kablo Ucu M5 (Kablo Kesiti: 1.50mm-2.50mm)</v>
          </cell>
          <cell r="E3068">
            <v>21</v>
          </cell>
          <cell r="F3068" t="str">
            <v>BAKIM DEPO</v>
          </cell>
          <cell r="G3068" t="str">
            <v>AD</v>
          </cell>
          <cell r="H3068">
            <v>0</v>
          </cell>
          <cell r="I3068">
            <v>10</v>
          </cell>
          <cell r="J3068">
            <v>10</v>
          </cell>
          <cell r="K3068">
            <v>0.16</v>
          </cell>
        </row>
        <row r="3069">
          <cell r="C3069" t="str">
            <v>H-P-8058-0-000-008</v>
          </cell>
          <cell r="D3069" t="str">
            <v>37,6 X 7,6 X 2 MM PASLANMAZ KÖR KAPAK</v>
          </cell>
          <cell r="E3069">
            <v>2</v>
          </cell>
          <cell r="F3069" t="str">
            <v>HAMMADDE DEPO</v>
          </cell>
          <cell r="G3069" t="str">
            <v>AD</v>
          </cell>
          <cell r="H3069">
            <v>2902</v>
          </cell>
          <cell r="I3069">
            <v>2902</v>
          </cell>
          <cell r="J3069">
            <v>0</v>
          </cell>
          <cell r="K3069">
            <v>0.17</v>
          </cell>
        </row>
        <row r="3070">
          <cell r="C3070" t="str">
            <v>H-P-8058-0-000-008</v>
          </cell>
          <cell r="D3070" t="str">
            <v>37,6 X 7,6 X 2 MM PASLANMAZ KÖR KAPAK</v>
          </cell>
          <cell r="E3070">
            <v>3</v>
          </cell>
          <cell r="F3070" t="str">
            <v>ÜRETİM DEPO</v>
          </cell>
          <cell r="G3070" t="str">
            <v>AD</v>
          </cell>
          <cell r="H3070">
            <v>8</v>
          </cell>
          <cell r="I3070">
            <v>0</v>
          </cell>
          <cell r="J3070">
            <v>-8</v>
          </cell>
          <cell r="K3070">
            <v>0.17</v>
          </cell>
        </row>
        <row r="3071">
          <cell r="C3071" t="str">
            <v>H-P-8061-0-000-002</v>
          </cell>
          <cell r="D3071" t="str">
            <v>M6 X 40 MM YHB PASLANMAZ VIDA</v>
          </cell>
          <cell r="E3071">
            <v>2</v>
          </cell>
          <cell r="F3071" t="str">
            <v>HAMMADDE DEPO</v>
          </cell>
          <cell r="G3071" t="str">
            <v>AD</v>
          </cell>
          <cell r="H3071">
            <v>80</v>
          </cell>
          <cell r="I3071">
            <v>80</v>
          </cell>
          <cell r="J3071">
            <v>0</v>
          </cell>
          <cell r="K3071">
            <v>0.17</v>
          </cell>
        </row>
        <row r="3072">
          <cell r="C3072" t="str">
            <v>H-P-8099-0-000-007</v>
          </cell>
          <cell r="D3072" t="str">
            <v>18 X 1,5 KASTAŞ ORING ( NBR70 )</v>
          </cell>
          <cell r="E3072">
            <v>2</v>
          </cell>
          <cell r="F3072" t="str">
            <v>HAMMADDE DEPO</v>
          </cell>
          <cell r="G3072" t="str">
            <v>AD</v>
          </cell>
          <cell r="H3072">
            <v>874</v>
          </cell>
          <cell r="I3072">
            <v>874</v>
          </cell>
          <cell r="J3072">
            <v>0</v>
          </cell>
          <cell r="K3072">
            <v>0.17</v>
          </cell>
        </row>
        <row r="3073">
          <cell r="C3073" t="str">
            <v>I-B-9637-0-000-136</v>
          </cell>
          <cell r="D3073" t="str">
            <v>M6X25 ANAHTAR BAŞLI CİVATA (DIN933) 8.8</v>
          </cell>
          <cell r="E3073">
            <v>21</v>
          </cell>
          <cell r="F3073" t="str">
            <v>BAKIM DEPO</v>
          </cell>
          <cell r="G3073" t="str">
            <v>AD</v>
          </cell>
          <cell r="H3073">
            <v>45</v>
          </cell>
          <cell r="I3073">
            <v>39</v>
          </cell>
          <cell r="J3073">
            <v>-6</v>
          </cell>
          <cell r="K3073">
            <v>0.17</v>
          </cell>
        </row>
        <row r="3074">
          <cell r="C3074" t="str">
            <v>H-P-8061-0-000-003</v>
          </cell>
          <cell r="D3074" t="str">
            <v>M6 X 45 MM YHB PASLANMAZ VIDA</v>
          </cell>
          <cell r="E3074">
            <v>2</v>
          </cell>
          <cell r="F3074" t="str">
            <v>HAMMADDE DEPO</v>
          </cell>
          <cell r="G3074" t="str">
            <v>AD</v>
          </cell>
          <cell r="H3074">
            <v>49</v>
          </cell>
          <cell r="I3074">
            <v>49</v>
          </cell>
          <cell r="J3074">
            <v>0</v>
          </cell>
          <cell r="K3074">
            <v>0.18</v>
          </cell>
        </row>
        <row r="3075">
          <cell r="C3075" t="str">
            <v>I-B-8061-0-000-006</v>
          </cell>
          <cell r="D3075" t="str">
            <v>3,9X19 (RYSB) PUL BAŞLI MATKAP UÇLU SAC VİDASI</v>
          </cell>
          <cell r="E3075">
            <v>21</v>
          </cell>
          <cell r="F3075" t="str">
            <v>BAKIM DEPO</v>
          </cell>
          <cell r="G3075" t="str">
            <v>AD</v>
          </cell>
          <cell r="H3075">
            <v>606</v>
          </cell>
          <cell r="I3075">
            <v>345</v>
          </cell>
          <cell r="J3075">
            <v>-261</v>
          </cell>
          <cell r="K3075">
            <v>0.18</v>
          </cell>
        </row>
        <row r="3076">
          <cell r="C3076" t="str">
            <v>I-B-8061-0-000-010</v>
          </cell>
          <cell r="D3076" t="str">
            <v>ÇATI PANEL VİDASI 4,8X19 M8 KAFALI MATKAP UÇLU</v>
          </cell>
          <cell r="E3076">
            <v>21</v>
          </cell>
          <cell r="F3076" t="str">
            <v>BAKIM DEPO</v>
          </cell>
          <cell r="G3076" t="str">
            <v>AD</v>
          </cell>
          <cell r="H3076">
            <v>10</v>
          </cell>
          <cell r="I3076">
            <v>6</v>
          </cell>
          <cell r="J3076">
            <v>-4</v>
          </cell>
          <cell r="K3076">
            <v>0.18</v>
          </cell>
        </row>
        <row r="3077">
          <cell r="C3077" t="str">
            <v>I-B-9637-0-000-003</v>
          </cell>
          <cell r="D3077" t="str">
            <v>4.5X35 DIN 7505 SUNTA VİDASI (MAKİTA 9558HN İÇİN)</v>
          </cell>
          <cell r="E3077">
            <v>21</v>
          </cell>
          <cell r="F3077" t="str">
            <v>BAKIM DEPO</v>
          </cell>
          <cell r="G3077" t="str">
            <v>AD</v>
          </cell>
          <cell r="H3077">
            <v>292</v>
          </cell>
          <cell r="I3077">
            <v>278</v>
          </cell>
          <cell r="J3077">
            <v>-14</v>
          </cell>
          <cell r="K3077">
            <v>0.187</v>
          </cell>
        </row>
        <row r="3078">
          <cell r="C3078" t="str">
            <v>H-M-8148-0-000-021</v>
          </cell>
          <cell r="D3078" t="str">
            <v>M6 X 16 BOMBE IMBUS CIVATA DIN7380 A2</v>
          </cell>
          <cell r="E3078">
            <v>2</v>
          </cell>
          <cell r="F3078" t="str">
            <v>HAMMADDE DEPO</v>
          </cell>
          <cell r="G3078" t="str">
            <v>AD</v>
          </cell>
          <cell r="H3078">
            <v>302</v>
          </cell>
          <cell r="I3078">
            <v>302</v>
          </cell>
          <cell r="J3078">
            <v>0</v>
          </cell>
          <cell r="K3078">
            <v>0.189</v>
          </cell>
        </row>
        <row r="3079">
          <cell r="C3079" t="str">
            <v>I-B-9637-0-000-152</v>
          </cell>
          <cell r="D3079" t="str">
            <v>M10 DÜZ PUL (10,5X20) (DIN125)</v>
          </cell>
          <cell r="E3079">
            <v>21</v>
          </cell>
          <cell r="F3079" t="str">
            <v>BAKIM DEPO</v>
          </cell>
          <cell r="G3079" t="str">
            <v>AD</v>
          </cell>
          <cell r="H3079">
            <v>356</v>
          </cell>
          <cell r="I3079">
            <v>291</v>
          </cell>
          <cell r="J3079">
            <v>-65</v>
          </cell>
          <cell r="K3079">
            <v>0.19</v>
          </cell>
        </row>
        <row r="3080">
          <cell r="C3080" t="str">
            <v>H-P-8204-0-000-008</v>
          </cell>
          <cell r="D3080" t="str">
            <v>25 X 25 X 1,5 MM Ø8 MM IC DELIKLI SAPLAMA BAYRAGI</v>
          </cell>
          <cell r="E3080">
            <v>2</v>
          </cell>
          <cell r="F3080" t="str">
            <v>HAMMADDE DEPO</v>
          </cell>
          <cell r="G3080" t="str">
            <v>AD</v>
          </cell>
          <cell r="H3080">
            <v>1832</v>
          </cell>
          <cell r="I3080">
            <v>1832</v>
          </cell>
          <cell r="J3080">
            <v>0</v>
          </cell>
          <cell r="K3080">
            <v>0.2</v>
          </cell>
        </row>
        <row r="3081">
          <cell r="C3081" t="str">
            <v>H-P-8204-0-000-008</v>
          </cell>
          <cell r="D3081" t="str">
            <v>25 X 25 X 1,5 MM Ø8 MM IC DELIKLI SAPLAMA BAYRAGI</v>
          </cell>
          <cell r="E3081">
            <v>3</v>
          </cell>
          <cell r="F3081" t="str">
            <v>ÜRETİM DEPO</v>
          </cell>
          <cell r="G3081" t="str">
            <v>AD</v>
          </cell>
          <cell r="H3081">
            <v>5</v>
          </cell>
          <cell r="I3081">
            <v>0</v>
          </cell>
          <cell r="J3081">
            <v>-5</v>
          </cell>
          <cell r="K3081">
            <v>0.2</v>
          </cell>
        </row>
        <row r="3082">
          <cell r="C3082" t="str">
            <v>I-B-9637-0-000-099</v>
          </cell>
          <cell r="D3082" t="str">
            <v>M6 FLANŞLI SOMUN (DIN 6923)</v>
          </cell>
          <cell r="E3082">
            <v>21</v>
          </cell>
          <cell r="F3082" t="str">
            <v>BAKIM DEPO</v>
          </cell>
          <cell r="G3082" t="str">
            <v>AD</v>
          </cell>
          <cell r="H3082">
            <v>32</v>
          </cell>
          <cell r="I3082">
            <v>27</v>
          </cell>
          <cell r="J3082">
            <v>-5</v>
          </cell>
          <cell r="K3082">
            <v>0.2</v>
          </cell>
        </row>
        <row r="3083">
          <cell r="C3083" t="str">
            <v>I-B-9637-0-000-110</v>
          </cell>
          <cell r="D3083" t="str">
            <v>M6X30 ANAHTAR BAŞLI CİVATA (DIN933) 8.8</v>
          </cell>
          <cell r="E3083">
            <v>21</v>
          </cell>
          <cell r="F3083" t="str">
            <v>BAKIM DEPO</v>
          </cell>
          <cell r="G3083" t="str">
            <v>AD</v>
          </cell>
          <cell r="H3083">
            <v>30</v>
          </cell>
          <cell r="I3083">
            <v>29</v>
          </cell>
          <cell r="J3083">
            <v>-1</v>
          </cell>
          <cell r="K3083">
            <v>0.2</v>
          </cell>
        </row>
        <row r="3084">
          <cell r="C3084" t="str">
            <v>I-B-9637-0-000-203</v>
          </cell>
          <cell r="D3084" t="str">
            <v>M8 FLANŞLI SOMUN (DIN 6923)</v>
          </cell>
          <cell r="E3084">
            <v>21</v>
          </cell>
          <cell r="F3084" t="str">
            <v>BAKIM DEPO</v>
          </cell>
          <cell r="G3084" t="str">
            <v>ad</v>
          </cell>
          <cell r="H3084">
            <v>38</v>
          </cell>
          <cell r="I3084">
            <v>56</v>
          </cell>
          <cell r="J3084">
            <v>18</v>
          </cell>
          <cell r="K3084">
            <v>0.2</v>
          </cell>
        </row>
        <row r="3085">
          <cell r="C3085" t="str">
            <v>H-A-8087-0-074-002</v>
          </cell>
          <cell r="D3085" t="str">
            <v>MIMOSA PLASTIK KAPAK BEYAZ RAL9016</v>
          </cell>
          <cell r="E3085">
            <v>2</v>
          </cell>
          <cell r="F3085" t="str">
            <v>HAMMADDE DEPO</v>
          </cell>
          <cell r="G3085" t="str">
            <v>AD</v>
          </cell>
          <cell r="H3085">
            <v>908</v>
          </cell>
          <cell r="I3085">
            <v>908</v>
          </cell>
          <cell r="J3085">
            <v>0</v>
          </cell>
          <cell r="K3085">
            <v>0.21</v>
          </cell>
        </row>
        <row r="3086">
          <cell r="C3086" t="str">
            <v>H-P-8061-0-000-051</v>
          </cell>
          <cell r="D3086" t="str">
            <v>3,9x38 BOMBE BASLI DUZ TORNAVIDA TAM DIS VIDA DIN 7973 A2</v>
          </cell>
          <cell r="E3086">
            <v>2</v>
          </cell>
          <cell r="F3086" t="str">
            <v>HAMMADDE DEPO</v>
          </cell>
          <cell r="G3086" t="str">
            <v>AD</v>
          </cell>
          <cell r="H3086">
            <v>4650</v>
          </cell>
          <cell r="I3086">
            <v>4650</v>
          </cell>
          <cell r="J3086">
            <v>0</v>
          </cell>
          <cell r="K3086">
            <v>0.21</v>
          </cell>
        </row>
        <row r="3087">
          <cell r="C3087" t="str">
            <v>H-P-8061-0-000-051</v>
          </cell>
          <cell r="D3087" t="str">
            <v>3,9x38 BOMBE BASLI DUZ TORNAVIDA TAM DIS VIDA DIN 7973 A2</v>
          </cell>
          <cell r="E3087">
            <v>3</v>
          </cell>
          <cell r="F3087" t="str">
            <v>ÜRETİM DEPO</v>
          </cell>
          <cell r="G3087" t="str">
            <v>AD</v>
          </cell>
          <cell r="H3087">
            <v>30</v>
          </cell>
          <cell r="I3087">
            <v>0</v>
          </cell>
          <cell r="J3087">
            <v>-30</v>
          </cell>
          <cell r="K3087">
            <v>0.21</v>
          </cell>
        </row>
        <row r="3088">
          <cell r="C3088" t="str">
            <v>H-P-8113-0-000-003</v>
          </cell>
          <cell r="D3088" t="str">
            <v>710X200 MM POLİETİLEN ŞİLTE POŞET KALINLIK 1 MM</v>
          </cell>
          <cell r="E3088">
            <v>3</v>
          </cell>
          <cell r="F3088" t="str">
            <v>ÜRETİM DEPO</v>
          </cell>
          <cell r="G3088" t="str">
            <v>AD</v>
          </cell>
          <cell r="H3088">
            <v>42</v>
          </cell>
          <cell r="I3088">
            <v>59</v>
          </cell>
          <cell r="J3088">
            <v>17</v>
          </cell>
          <cell r="K3088">
            <v>0.21</v>
          </cell>
        </row>
        <row r="3089">
          <cell r="C3089" t="str">
            <v>H-P-8113-0-000-003</v>
          </cell>
          <cell r="D3089" t="str">
            <v>710X200 MM POLİETİLEN ŞİLTE POŞET KALINLIK 1 MM</v>
          </cell>
          <cell r="E3089">
            <v>17</v>
          </cell>
          <cell r="F3089" t="str">
            <v>PALET-AMBALAJ DEPO</v>
          </cell>
          <cell r="G3089" t="str">
            <v>AD</v>
          </cell>
          <cell r="H3089">
            <v>2750</v>
          </cell>
          <cell r="I3089">
            <v>2750</v>
          </cell>
          <cell r="J3089">
            <v>0</v>
          </cell>
          <cell r="K3089">
            <v>0.21</v>
          </cell>
        </row>
        <row r="3090">
          <cell r="C3090" t="str">
            <v>R.EYS.KK.00101</v>
          </cell>
          <cell r="D3090" t="str">
            <v>R.EYS.KK.00101_electric radiator user manual_ingilizce_hammam</v>
          </cell>
          <cell r="E3090">
            <v>2</v>
          </cell>
          <cell r="F3090" t="str">
            <v>HAMMADDE DEPO</v>
          </cell>
          <cell r="G3090" t="str">
            <v>AD</v>
          </cell>
          <cell r="H3090">
            <v>119</v>
          </cell>
          <cell r="I3090">
            <v>119</v>
          </cell>
          <cell r="J3090">
            <v>0</v>
          </cell>
          <cell r="K3090">
            <v>0.215</v>
          </cell>
        </row>
        <row r="3091">
          <cell r="C3091" t="str">
            <v>R.EYS.KK.00107</v>
          </cell>
          <cell r="D3091" t="str">
            <v>R.EYS.KK.00107_installation guide_stainless steel_seri1-2_english_hammam</v>
          </cell>
          <cell r="E3091">
            <v>2</v>
          </cell>
          <cell r="F3091" t="str">
            <v>HAMMADDE DEPO</v>
          </cell>
          <cell r="G3091" t="str">
            <v>AD</v>
          </cell>
          <cell r="H3091">
            <v>280</v>
          </cell>
          <cell r="I3091">
            <v>280</v>
          </cell>
          <cell r="J3091">
            <v>0</v>
          </cell>
          <cell r="K3091">
            <v>0.215</v>
          </cell>
        </row>
        <row r="3092">
          <cell r="C3092" t="str">
            <v>H-M-8148-0-000-057</v>
          </cell>
          <cell r="D3092" t="str">
            <v>M8 X 16 BOMBE IMBUS CIVATA DIN7380 A2</v>
          </cell>
          <cell r="E3092">
            <v>2</v>
          </cell>
          <cell r="F3092" t="str">
            <v>HAMMADDE DEPO</v>
          </cell>
          <cell r="G3092" t="str">
            <v>AD</v>
          </cell>
          <cell r="H3092">
            <v>160</v>
          </cell>
          <cell r="I3092">
            <v>160</v>
          </cell>
          <cell r="J3092">
            <v>0</v>
          </cell>
          <cell r="K3092">
            <v>0.216</v>
          </cell>
        </row>
        <row r="3093">
          <cell r="C3093" t="str">
            <v>H-A-8087-0-074-007</v>
          </cell>
          <cell r="D3093" t="str">
            <v>MERLOT PLASTIK KAPAK SAG BEYAZ RAL9016</v>
          </cell>
          <cell r="E3093">
            <v>2</v>
          </cell>
          <cell r="F3093" t="str">
            <v>HAMMADDE DEPO</v>
          </cell>
          <cell r="G3093" t="str">
            <v>AD</v>
          </cell>
          <cell r="H3093">
            <v>840</v>
          </cell>
          <cell r="I3093">
            <v>840</v>
          </cell>
          <cell r="J3093">
            <v>0</v>
          </cell>
          <cell r="K3093">
            <v>0.22</v>
          </cell>
        </row>
        <row r="3094">
          <cell r="C3094" t="str">
            <v>H-A-8087-0-074-008</v>
          </cell>
          <cell r="D3094" t="str">
            <v>MERLOT PLASTIK KAPAK SOL BEYAZ RAL9016</v>
          </cell>
          <cell r="E3094">
            <v>2</v>
          </cell>
          <cell r="F3094" t="str">
            <v>HAMMADDE DEPO</v>
          </cell>
          <cell r="G3094" t="str">
            <v>AD</v>
          </cell>
          <cell r="H3094">
            <v>884</v>
          </cell>
          <cell r="I3094">
            <v>884</v>
          </cell>
          <cell r="J3094">
            <v>0</v>
          </cell>
          <cell r="K3094">
            <v>0.22</v>
          </cell>
        </row>
        <row r="3095">
          <cell r="C3095" t="str">
            <v>H-A-8087-0-086-006</v>
          </cell>
          <cell r="D3095" t="str">
            <v>MERLOT PLASTIK KAPAK SAG SIYAH RAL9005</v>
          </cell>
          <cell r="E3095">
            <v>2</v>
          </cell>
          <cell r="F3095" t="str">
            <v>HAMMADDE DEPO</v>
          </cell>
          <cell r="G3095" t="str">
            <v>AD</v>
          </cell>
          <cell r="H3095">
            <v>235</v>
          </cell>
          <cell r="I3095">
            <v>235</v>
          </cell>
          <cell r="J3095">
            <v>0</v>
          </cell>
          <cell r="K3095">
            <v>0.22</v>
          </cell>
        </row>
        <row r="3096">
          <cell r="C3096" t="str">
            <v>H-A-8087-0-086-007</v>
          </cell>
          <cell r="D3096" t="str">
            <v>MERLOT PLASTIK KAPAK SOL SIYAH RAL9005</v>
          </cell>
          <cell r="E3096">
            <v>2</v>
          </cell>
          <cell r="F3096" t="str">
            <v>HAMMADDE DEPO</v>
          </cell>
          <cell r="G3096" t="str">
            <v>AD</v>
          </cell>
          <cell r="H3096">
            <v>243</v>
          </cell>
          <cell r="I3096">
            <v>243</v>
          </cell>
          <cell r="J3096">
            <v>0</v>
          </cell>
          <cell r="K3096">
            <v>0.22</v>
          </cell>
        </row>
        <row r="3097">
          <cell r="C3097" t="str">
            <v>H-M-8148-0-000-020</v>
          </cell>
          <cell r="D3097" t="str">
            <v>M8 X 35 ALYAN BAS CIVATA</v>
          </cell>
          <cell r="E3097">
            <v>2</v>
          </cell>
          <cell r="F3097" t="str">
            <v>HAMMADDE DEPO</v>
          </cell>
          <cell r="G3097" t="str">
            <v>AD</v>
          </cell>
          <cell r="H3097">
            <v>17</v>
          </cell>
          <cell r="I3097">
            <v>17</v>
          </cell>
          <cell r="J3097">
            <v>0</v>
          </cell>
          <cell r="K3097">
            <v>0.22</v>
          </cell>
        </row>
        <row r="3098">
          <cell r="C3098" t="str">
            <v>H-P-8107-0-000-002</v>
          </cell>
          <cell r="D3098" t="str">
            <v>CRAFT A5 ÜRÜN ETİKETİ TW-2002</v>
          </cell>
          <cell r="E3098">
            <v>3</v>
          </cell>
          <cell r="F3098" t="str">
            <v>ÜRETİM DEPO</v>
          </cell>
          <cell r="G3098" t="str">
            <v>AD</v>
          </cell>
          <cell r="H3098">
            <v>1048</v>
          </cell>
          <cell r="I3098">
            <v>400</v>
          </cell>
          <cell r="J3098">
            <v>-648</v>
          </cell>
          <cell r="K3098">
            <v>0.22</v>
          </cell>
        </row>
        <row r="3099">
          <cell r="C3099" t="str">
            <v>H-P-8107-0-000-100</v>
          </cell>
          <cell r="D3099" t="str">
            <v>TW-2303 105 X 99 MM 6'LI TANEX ETIKET</v>
          </cell>
          <cell r="E3099">
            <v>2</v>
          </cell>
          <cell r="F3099" t="str">
            <v>HAMMADDE DEPO</v>
          </cell>
          <cell r="G3099" t="str">
            <v>AD</v>
          </cell>
          <cell r="H3099">
            <v>732</v>
          </cell>
          <cell r="I3099">
            <v>732</v>
          </cell>
          <cell r="J3099">
            <v>0</v>
          </cell>
          <cell r="K3099">
            <v>0.22</v>
          </cell>
        </row>
        <row r="3100">
          <cell r="C3100" t="str">
            <v>H-P-8107-0-000-100</v>
          </cell>
          <cell r="D3100" t="str">
            <v>TW-2303 105 X 99 MM 6'LI TANEX ETIKET</v>
          </cell>
          <cell r="E3100">
            <v>3</v>
          </cell>
          <cell r="F3100" t="str">
            <v>ÜRETİM DEPO</v>
          </cell>
          <cell r="G3100" t="str">
            <v>AD</v>
          </cell>
          <cell r="H3100">
            <v>1028</v>
          </cell>
          <cell r="I3100">
            <v>330</v>
          </cell>
          <cell r="J3100">
            <v>-698</v>
          </cell>
          <cell r="K3100">
            <v>0.22</v>
          </cell>
        </row>
        <row r="3101">
          <cell r="C3101" t="str">
            <v>H-A-8087-0-080-001</v>
          </cell>
          <cell r="D3101" t="str">
            <v>MERLOT PLASTIK KAPAK SAG GUMUS GRI RAL 9006</v>
          </cell>
          <cell r="E3101">
            <v>2</v>
          </cell>
          <cell r="F3101" t="str">
            <v>HAMMADDE DEPO</v>
          </cell>
          <cell r="G3101" t="str">
            <v>AD</v>
          </cell>
          <cell r="H3101">
            <v>273</v>
          </cell>
          <cell r="I3101">
            <v>273</v>
          </cell>
          <cell r="J3101">
            <v>0</v>
          </cell>
          <cell r="K3101">
            <v>0.23</v>
          </cell>
        </row>
        <row r="3102">
          <cell r="C3102" t="str">
            <v>H-A-8087-0-080-002</v>
          </cell>
          <cell r="D3102" t="str">
            <v>MERLOT PLASTIK KAPAK SOL GUMUS GRI RAL 9006</v>
          </cell>
          <cell r="E3102">
            <v>2</v>
          </cell>
          <cell r="F3102" t="str">
            <v>HAMMADDE DEPO</v>
          </cell>
          <cell r="G3102" t="str">
            <v>AD</v>
          </cell>
          <cell r="H3102">
            <v>405</v>
          </cell>
          <cell r="I3102">
            <v>405</v>
          </cell>
          <cell r="J3102">
            <v>0</v>
          </cell>
          <cell r="K3102">
            <v>0.23</v>
          </cell>
        </row>
        <row r="3103">
          <cell r="C3103" t="str">
            <v>I-B-9637-0-000-109</v>
          </cell>
          <cell r="D3103" t="str">
            <v>M6X35 ANAHTAR BAŞLI CİVATA (DIN933) 8.8</v>
          </cell>
          <cell r="E3103">
            <v>21</v>
          </cell>
          <cell r="F3103" t="str">
            <v>BAKIM DEPO</v>
          </cell>
          <cell r="G3103" t="str">
            <v>AD</v>
          </cell>
          <cell r="H3103">
            <v>36</v>
          </cell>
          <cell r="I3103">
            <v>36</v>
          </cell>
          <cell r="J3103">
            <v>0</v>
          </cell>
          <cell r="K3103">
            <v>0.23</v>
          </cell>
        </row>
        <row r="3104">
          <cell r="C3104" t="str">
            <v>H-A-8087-0-074-001</v>
          </cell>
          <cell r="D3104" t="str">
            <v>HAZEL PLASTIK KAPAK BEYAZ RAL9016</v>
          </cell>
          <cell r="E3104">
            <v>2</v>
          </cell>
          <cell r="F3104" t="str">
            <v>HAMMADDE DEPO</v>
          </cell>
          <cell r="G3104" t="str">
            <v>AD</v>
          </cell>
          <cell r="H3104">
            <v>1560</v>
          </cell>
          <cell r="I3104">
            <v>1560</v>
          </cell>
          <cell r="J3104">
            <v>0</v>
          </cell>
          <cell r="K3104">
            <v>0.24</v>
          </cell>
        </row>
        <row r="3105">
          <cell r="C3105" t="str">
            <v>H-A-8087-0-086-001</v>
          </cell>
          <cell r="D3105" t="str">
            <v>HAZEL PLASTIK KAPAK SIYAH RAL9005</v>
          </cell>
          <cell r="E3105">
            <v>2</v>
          </cell>
          <cell r="F3105" t="str">
            <v>HAMMADDE DEPO</v>
          </cell>
          <cell r="G3105" t="str">
            <v>AD</v>
          </cell>
          <cell r="H3105">
            <v>1715</v>
          </cell>
          <cell r="I3105">
            <v>1715</v>
          </cell>
          <cell r="J3105">
            <v>0</v>
          </cell>
          <cell r="K3105">
            <v>0.24</v>
          </cell>
        </row>
        <row r="3106">
          <cell r="C3106" t="str">
            <v>H-P-8061-0-000-045</v>
          </cell>
          <cell r="D3106" t="str">
            <v>M10 X 30 IMBUS CIVATA INOX</v>
          </cell>
          <cell r="E3106">
            <v>2</v>
          </cell>
          <cell r="F3106" t="str">
            <v>HAMMADDE DEPO</v>
          </cell>
          <cell r="G3106" t="str">
            <v>AD</v>
          </cell>
          <cell r="H3106">
            <v>10</v>
          </cell>
          <cell r="I3106">
            <v>10</v>
          </cell>
          <cell r="J3106">
            <v>0</v>
          </cell>
          <cell r="K3106">
            <v>0.24</v>
          </cell>
        </row>
        <row r="3107">
          <cell r="C3107" t="str">
            <v>H-A-8089-0-000-012</v>
          </cell>
          <cell r="D3107" t="str">
            <v>6,3 X 60 MM YILDIZ 8 MM ALTIKOSE BASLI RONDELELI DUVAR VIDASI ISIL ISLEMLI (AKBRY)</v>
          </cell>
          <cell r="E3107">
            <v>2</v>
          </cell>
          <cell r="F3107" t="str">
            <v>HAMMADDE DEPO</v>
          </cell>
          <cell r="G3107" t="str">
            <v>AD</v>
          </cell>
          <cell r="H3107">
            <v>25673</v>
          </cell>
          <cell r="I3107">
            <v>25673</v>
          </cell>
          <cell r="J3107">
            <v>0</v>
          </cell>
          <cell r="K3107">
            <v>0.25</v>
          </cell>
        </row>
        <row r="3108">
          <cell r="C3108" t="str">
            <v>H-A-8089-0-000-012</v>
          </cell>
          <cell r="D3108" t="str">
            <v>6,3 X 60 MM YILDIZ 8 MM ALTIKOSE BASLI RONDELELI DUVAR VIDASI ISIL ISLEMLI (AKBRY)</v>
          </cell>
          <cell r="E3108">
            <v>3</v>
          </cell>
          <cell r="F3108" t="str">
            <v>ÜRETİM DEPO</v>
          </cell>
          <cell r="G3108" t="str">
            <v>AD</v>
          </cell>
          <cell r="H3108">
            <v>355</v>
          </cell>
          <cell r="I3108">
            <v>220</v>
          </cell>
          <cell r="J3108">
            <v>-135</v>
          </cell>
          <cell r="K3108">
            <v>0.25</v>
          </cell>
        </row>
        <row r="3109">
          <cell r="C3109" t="str">
            <v>H-P-8061-0-000-004</v>
          </cell>
          <cell r="D3109" t="str">
            <v>M6 X 60 MM YHB PASLANMAZ VIDA</v>
          </cell>
          <cell r="E3109">
            <v>2</v>
          </cell>
          <cell r="F3109" t="str">
            <v>HAMMADDE DEPO</v>
          </cell>
          <cell r="G3109" t="str">
            <v>AD</v>
          </cell>
          <cell r="H3109">
            <v>4</v>
          </cell>
          <cell r="I3109">
            <v>4</v>
          </cell>
          <cell r="J3109">
            <v>0</v>
          </cell>
          <cell r="K3109">
            <v>0.25</v>
          </cell>
        </row>
        <row r="3110">
          <cell r="C3110" t="str">
            <v>H-P-8061-0-000-004</v>
          </cell>
          <cell r="D3110" t="str">
            <v>M6 X 60 MM YHB PASLANMAZ VIDA</v>
          </cell>
          <cell r="E3110">
            <v>3</v>
          </cell>
          <cell r="F3110" t="str">
            <v>ÜRETİM DEPO</v>
          </cell>
          <cell r="G3110" t="str">
            <v>AD</v>
          </cell>
          <cell r="H3110">
            <v>6</v>
          </cell>
          <cell r="I3110">
            <v>0</v>
          </cell>
          <cell r="J3110">
            <v>-6</v>
          </cell>
          <cell r="K3110">
            <v>0.25</v>
          </cell>
        </row>
        <row r="3111">
          <cell r="C3111" t="str">
            <v>I-B-9637-0-000-063</v>
          </cell>
          <cell r="D3111" t="str">
            <v>M8 SOMUN (DIN 934) 8.8</v>
          </cell>
          <cell r="E3111">
            <v>21</v>
          </cell>
          <cell r="F3111" t="str">
            <v>BAKIM DEPO</v>
          </cell>
          <cell r="G3111" t="str">
            <v>AD</v>
          </cell>
          <cell r="H3111">
            <v>477</v>
          </cell>
          <cell r="I3111">
            <v>477</v>
          </cell>
          <cell r="J3111">
            <v>0</v>
          </cell>
          <cell r="K3111">
            <v>0.25</v>
          </cell>
        </row>
        <row r="3112">
          <cell r="C3112" t="str">
            <v>I-B-9637-0-000-114</v>
          </cell>
          <cell r="D3112" t="str">
            <v>M8X16 ANAHTAR BAŞLI CİVATA (DIN933) 8.8</v>
          </cell>
          <cell r="E3112">
            <v>21</v>
          </cell>
          <cell r="F3112" t="str">
            <v>BAKIM DEPO</v>
          </cell>
          <cell r="G3112" t="str">
            <v>AD</v>
          </cell>
          <cell r="H3112">
            <v>24</v>
          </cell>
          <cell r="I3112">
            <v>27</v>
          </cell>
          <cell r="J3112">
            <v>3</v>
          </cell>
          <cell r="K3112">
            <v>0.25</v>
          </cell>
        </row>
        <row r="3113">
          <cell r="C3113" t="str">
            <v>I-B-9639-0-000-054</v>
          </cell>
          <cell r="D3113" t="str">
            <v>İÇ ÇELİK SEGMAN Ø32-DIN472 (SISAL BASKI TEKERİ)</v>
          </cell>
          <cell r="E3113">
            <v>21</v>
          </cell>
          <cell r="F3113" t="str">
            <v>BAKIM DEPO</v>
          </cell>
          <cell r="G3113" t="str">
            <v>AD</v>
          </cell>
          <cell r="H3113">
            <v>0</v>
          </cell>
          <cell r="I3113">
            <v>4</v>
          </cell>
          <cell r="J3113">
            <v>4</v>
          </cell>
          <cell r="K3113">
            <v>0.25</v>
          </cell>
        </row>
        <row r="3114">
          <cell r="C3114" t="str">
            <v>I-B-9639-0-000-075</v>
          </cell>
          <cell r="D3114" t="str">
            <v>DIŞ MİL ÇELİK SEGMAN Ø5-DIN471</v>
          </cell>
          <cell r="E3114">
            <v>21</v>
          </cell>
          <cell r="F3114" t="str">
            <v>BAKIM DEPO</v>
          </cell>
          <cell r="G3114" t="str">
            <v>AD</v>
          </cell>
          <cell r="H3114">
            <v>23</v>
          </cell>
          <cell r="I3114">
            <v>33</v>
          </cell>
          <cell r="J3114">
            <v>10</v>
          </cell>
          <cell r="K3114">
            <v>0.25</v>
          </cell>
        </row>
        <row r="3115">
          <cell r="C3115" t="str">
            <v>H-A-8088-0-074-001</v>
          </cell>
          <cell r="D3115" t="str">
            <v>DUVAR MONTAJ BRAKETI PLASTIK PARCA RAL 9016</v>
          </cell>
          <cell r="E3115">
            <v>2</v>
          </cell>
          <cell r="F3115" t="str">
            <v>HAMMADDE DEPO</v>
          </cell>
          <cell r="G3115" t="str">
            <v>AD</v>
          </cell>
          <cell r="H3115">
            <v>797</v>
          </cell>
          <cell r="I3115">
            <v>797</v>
          </cell>
          <cell r="J3115">
            <v>0</v>
          </cell>
          <cell r="K3115">
            <v>0.26</v>
          </cell>
        </row>
        <row r="3116">
          <cell r="C3116" t="str">
            <v>H-A-8088-0-081-001</v>
          </cell>
          <cell r="D3116" t="str">
            <v>DUVAR MONTAJ BRAKETI PLASTIK PARCA RAL 9006</v>
          </cell>
          <cell r="E3116">
            <v>2</v>
          </cell>
          <cell r="F3116" t="str">
            <v>HAMMADDE DEPO</v>
          </cell>
          <cell r="G3116" t="str">
            <v>AD</v>
          </cell>
          <cell r="H3116">
            <v>469</v>
          </cell>
          <cell r="I3116">
            <v>469</v>
          </cell>
          <cell r="J3116">
            <v>0</v>
          </cell>
          <cell r="K3116">
            <v>0.26</v>
          </cell>
        </row>
        <row r="3117">
          <cell r="C3117" t="str">
            <v>H-A-8088-0-086-001</v>
          </cell>
          <cell r="D3117" t="str">
            <v>DUVAR MONTAJ BRAKETI PLASTIK PARCA RAL 9005</v>
          </cell>
          <cell r="E3117">
            <v>2</v>
          </cell>
          <cell r="F3117" t="str">
            <v>HAMMADDE DEPO</v>
          </cell>
          <cell r="G3117" t="str">
            <v>AD</v>
          </cell>
          <cell r="H3117">
            <v>519</v>
          </cell>
          <cell r="I3117">
            <v>519</v>
          </cell>
          <cell r="J3117">
            <v>0</v>
          </cell>
          <cell r="K3117">
            <v>0.26</v>
          </cell>
        </row>
        <row r="3118">
          <cell r="C3118" t="str">
            <v>H-P-8061-0-000-022</v>
          </cell>
          <cell r="D3118" t="str">
            <v>M5 X 10 YSB ALIAN BASLI CIVATA</v>
          </cell>
          <cell r="E3118">
            <v>2</v>
          </cell>
          <cell r="F3118" t="str">
            <v>HAMMADDE DEPO</v>
          </cell>
          <cell r="G3118" t="str">
            <v>AD</v>
          </cell>
          <cell r="H3118">
            <v>25</v>
          </cell>
          <cell r="I3118">
            <v>25</v>
          </cell>
          <cell r="J3118">
            <v>0</v>
          </cell>
          <cell r="K3118">
            <v>0.26</v>
          </cell>
        </row>
        <row r="3119">
          <cell r="C3119" t="str">
            <v>H-P-8102-0-000-007</v>
          </cell>
          <cell r="D3119" t="str">
            <v>FISCHER VESTA GL - 8 X 40 mm PLASTIK DUBEL</v>
          </cell>
          <cell r="E3119">
            <v>2</v>
          </cell>
          <cell r="F3119" t="str">
            <v>HAMMADDE DEPO</v>
          </cell>
          <cell r="G3119" t="str">
            <v>AD</v>
          </cell>
          <cell r="H3119">
            <v>2308</v>
          </cell>
          <cell r="I3119">
            <v>2308</v>
          </cell>
          <cell r="J3119">
            <v>0</v>
          </cell>
          <cell r="K3119">
            <v>0.26</v>
          </cell>
        </row>
        <row r="3120">
          <cell r="C3120" t="str">
            <v>I-B-9637-0-000-127</v>
          </cell>
          <cell r="D3120" t="str">
            <v>M4X10 İMBUS CİVATA (DIN 912) 8.8</v>
          </cell>
          <cell r="E3120">
            <v>21</v>
          </cell>
          <cell r="F3120" t="str">
            <v>BAKIM DEPO</v>
          </cell>
          <cell r="G3120" t="str">
            <v>AD</v>
          </cell>
          <cell r="H3120">
            <v>50</v>
          </cell>
          <cell r="I3120">
            <v>83</v>
          </cell>
          <cell r="J3120">
            <v>33</v>
          </cell>
          <cell r="K3120">
            <v>0.26</v>
          </cell>
        </row>
        <row r="3121">
          <cell r="C3121" t="str">
            <v>H-P-8061-0-000-050</v>
          </cell>
          <cell r="D3121" t="str">
            <v>M6x16 BOMBE+HAVSA YILDIZ BASLI VIDA DIN966 A2</v>
          </cell>
          <cell r="E3121">
            <v>2</v>
          </cell>
          <cell r="F3121" t="str">
            <v>HAMMADDE DEPO</v>
          </cell>
          <cell r="G3121" t="str">
            <v>AD</v>
          </cell>
          <cell r="H3121">
            <v>115</v>
          </cell>
          <cell r="I3121">
            <v>115</v>
          </cell>
          <cell r="J3121">
            <v>0</v>
          </cell>
          <cell r="K3121">
            <v>0.27</v>
          </cell>
        </row>
        <row r="3122">
          <cell r="C3122" t="str">
            <v>H-P-8099-0-000-012</v>
          </cell>
          <cell r="D3122" t="str">
            <v>18 X 1,5 MM ORING ( EPDM70 )</v>
          </cell>
          <cell r="E3122">
            <v>2</v>
          </cell>
          <cell r="F3122" t="str">
            <v>HAMMADDE DEPO</v>
          </cell>
          <cell r="G3122" t="str">
            <v>AD</v>
          </cell>
          <cell r="H3122">
            <v>1358</v>
          </cell>
          <cell r="I3122">
            <v>1358</v>
          </cell>
          <cell r="J3122">
            <v>0</v>
          </cell>
          <cell r="K3122">
            <v>0.27</v>
          </cell>
        </row>
        <row r="3123">
          <cell r="C3123" t="str">
            <v>H-P-8099-0-000-012</v>
          </cell>
          <cell r="D3123" t="str">
            <v>18 X 1,5 MM ORING ( EPDM70 )</v>
          </cell>
          <cell r="E3123">
            <v>3</v>
          </cell>
          <cell r="F3123" t="str">
            <v>ÜRETİM DEPO</v>
          </cell>
          <cell r="G3123" t="str">
            <v>AD</v>
          </cell>
          <cell r="H3123">
            <v>420</v>
          </cell>
          <cell r="I3123">
            <v>0</v>
          </cell>
          <cell r="J3123">
            <v>-420</v>
          </cell>
          <cell r="K3123">
            <v>0.27</v>
          </cell>
        </row>
        <row r="3124">
          <cell r="C3124" t="str">
            <v>H-P-8061-0-000-063</v>
          </cell>
          <cell r="D3124" t="str">
            <v>M5 X 10 MM YHB PASLANMAZ VIDA DIN 965</v>
          </cell>
          <cell r="E3124">
            <v>2</v>
          </cell>
          <cell r="F3124" t="str">
            <v>HAMMADDE DEPO</v>
          </cell>
          <cell r="G3124" t="str">
            <v>AD</v>
          </cell>
          <cell r="H3124">
            <v>1248</v>
          </cell>
          <cell r="I3124">
            <v>1248</v>
          </cell>
          <cell r="J3124">
            <v>0</v>
          </cell>
          <cell r="K3124">
            <v>0.28000000000000003</v>
          </cell>
        </row>
        <row r="3125">
          <cell r="C3125" t="str">
            <v>H-P-8061-0-000-063</v>
          </cell>
          <cell r="D3125" t="str">
            <v>M5 X 10 MM YHB PASLANMAZ VIDA DIN 965</v>
          </cell>
          <cell r="E3125">
            <v>3</v>
          </cell>
          <cell r="F3125" t="str">
            <v>ÜRETİM DEPO</v>
          </cell>
          <cell r="G3125" t="str">
            <v>AD</v>
          </cell>
          <cell r="H3125">
            <v>75</v>
          </cell>
          <cell r="I3125">
            <v>0</v>
          </cell>
          <cell r="J3125">
            <v>-75</v>
          </cell>
          <cell r="K3125">
            <v>0.28000000000000003</v>
          </cell>
        </row>
        <row r="3126">
          <cell r="C3126" t="str">
            <v>H-P-8130-0-000-001</v>
          </cell>
          <cell r="D3126" t="str">
            <v>TERMİNAL JAK 4,8 DİŞİ (MARKA: MESA)</v>
          </cell>
          <cell r="E3126">
            <v>2</v>
          </cell>
          <cell r="F3126" t="str">
            <v>HAMMADDE DEPO</v>
          </cell>
          <cell r="G3126" t="str">
            <v>AD</v>
          </cell>
          <cell r="H3126">
            <v>2000</v>
          </cell>
          <cell r="I3126">
            <v>2000</v>
          </cell>
          <cell r="J3126">
            <v>0</v>
          </cell>
          <cell r="K3126">
            <v>0.28000000000000003</v>
          </cell>
        </row>
        <row r="3127">
          <cell r="C3127" t="str">
            <v>H-P-8130-0-000-001</v>
          </cell>
          <cell r="D3127" t="str">
            <v>TERMİNAL JAK 4,8 DİŞİ (MARKA: MESA)</v>
          </cell>
          <cell r="E3127">
            <v>3</v>
          </cell>
          <cell r="F3127" t="str">
            <v>ÜRETİM DEPO</v>
          </cell>
          <cell r="G3127" t="str">
            <v>AD</v>
          </cell>
          <cell r="H3127">
            <v>158</v>
          </cell>
          <cell r="I3127">
            <v>139</v>
          </cell>
          <cell r="J3127">
            <v>-19</v>
          </cell>
          <cell r="K3127">
            <v>0.28000000000000003</v>
          </cell>
        </row>
        <row r="3128">
          <cell r="C3128" t="str">
            <v>H-P-8130-0-000-001</v>
          </cell>
          <cell r="D3128" t="str">
            <v>TERMİNAL JAK 4,8 DİŞİ (MARKA: MESA)</v>
          </cell>
          <cell r="E3128">
            <v>9</v>
          </cell>
          <cell r="F3128" t="str">
            <v>RED (KARANTİNA) DEPO</v>
          </cell>
          <cell r="G3128" t="str">
            <v>AD</v>
          </cell>
          <cell r="H3128">
            <v>1000</v>
          </cell>
          <cell r="I3128">
            <v>0</v>
          </cell>
          <cell r="J3128">
            <v>-1000</v>
          </cell>
          <cell r="K3128">
            <v>0.28000000000000003</v>
          </cell>
        </row>
        <row r="3129">
          <cell r="C3129" t="str">
            <v>H-A-8087-0-086-008</v>
          </cell>
          <cell r="D3129" t="str">
            <v>LILAC PLASTIK KAPAK SIYAH RAL9005</v>
          </cell>
          <cell r="E3129">
            <v>2</v>
          </cell>
          <cell r="F3129" t="str">
            <v>HAMMADDE DEPO</v>
          </cell>
          <cell r="G3129" t="str">
            <v>AD</v>
          </cell>
          <cell r="H3129">
            <v>520</v>
          </cell>
          <cell r="I3129">
            <v>520</v>
          </cell>
          <cell r="J3129">
            <v>0</v>
          </cell>
          <cell r="K3129">
            <v>0.28999999999999998</v>
          </cell>
        </row>
        <row r="3130">
          <cell r="C3130" t="str">
            <v>I-B-9637-0-000-015</v>
          </cell>
          <cell r="D3130" t="str">
            <v>M16 DÜZ PUL (17X30) (DIN125)</v>
          </cell>
          <cell r="E3130">
            <v>21</v>
          </cell>
          <cell r="F3130" t="str">
            <v>BAKIM DEPO</v>
          </cell>
          <cell r="G3130" t="str">
            <v>AD</v>
          </cell>
          <cell r="H3130">
            <v>0</v>
          </cell>
          <cell r="I3130">
            <v>137</v>
          </cell>
          <cell r="J3130">
            <v>137</v>
          </cell>
          <cell r="K3130">
            <v>0.28999999999999998</v>
          </cell>
        </row>
        <row r="3131">
          <cell r="C3131" t="str">
            <v>I-B-9637-0-000-048</v>
          </cell>
          <cell r="D3131" t="str">
            <v>M14 SOMUN (DIN934) 8.8</v>
          </cell>
          <cell r="E3131">
            <v>21</v>
          </cell>
          <cell r="F3131" t="str">
            <v>BAKIM DEPO</v>
          </cell>
          <cell r="G3131" t="str">
            <v>AD</v>
          </cell>
          <cell r="H3131">
            <v>0</v>
          </cell>
          <cell r="I3131">
            <v>36</v>
          </cell>
          <cell r="J3131">
            <v>36</v>
          </cell>
          <cell r="K3131">
            <v>0.28999999999999998</v>
          </cell>
        </row>
        <row r="3132">
          <cell r="C3132" t="str">
            <v>I-B-9637-0-000-140</v>
          </cell>
          <cell r="D3132" t="str">
            <v>M5X16 HAVŞA BAŞLI İMBUS CİVATA (DIN7991)</v>
          </cell>
          <cell r="E3132">
            <v>21</v>
          </cell>
          <cell r="F3132" t="str">
            <v>BAKIM DEPO</v>
          </cell>
          <cell r="G3132" t="str">
            <v>AD</v>
          </cell>
          <cell r="H3132">
            <v>30</v>
          </cell>
          <cell r="I3132">
            <v>18</v>
          </cell>
          <cell r="J3132">
            <v>-12</v>
          </cell>
          <cell r="K3132">
            <v>0.28999999999999998</v>
          </cell>
        </row>
        <row r="3133">
          <cell r="C3133" t="str">
            <v>I-B-9637-0-000-154</v>
          </cell>
          <cell r="D3133" t="str">
            <v>M12 DÜZ PUL (13X24) (DIN125)</v>
          </cell>
          <cell r="E3133">
            <v>21</v>
          </cell>
          <cell r="F3133" t="str">
            <v>BAKIM DEPO</v>
          </cell>
          <cell r="G3133" t="str">
            <v>AD</v>
          </cell>
          <cell r="H3133">
            <v>100</v>
          </cell>
          <cell r="I3133">
            <v>100</v>
          </cell>
          <cell r="J3133">
            <v>0</v>
          </cell>
          <cell r="K3133">
            <v>0.28999999999999998</v>
          </cell>
        </row>
        <row r="3134">
          <cell r="C3134" t="str">
            <v>R.EYS.KK.00115</v>
          </cell>
          <cell r="D3134" t="str">
            <v>R.EYS.KK.00115_installation guide_stainless steel_seri1-2_english_fason</v>
          </cell>
          <cell r="E3134">
            <v>2</v>
          </cell>
          <cell r="F3134" t="str">
            <v>HAMMADDE DEPO</v>
          </cell>
          <cell r="G3134" t="str">
            <v>AD</v>
          </cell>
          <cell r="H3134">
            <v>1827</v>
          </cell>
          <cell r="I3134">
            <v>1827</v>
          </cell>
          <cell r="J3134">
            <v>0</v>
          </cell>
          <cell r="K3134">
            <v>0.28999999999999998</v>
          </cell>
        </row>
        <row r="3135">
          <cell r="C3135" t="str">
            <v>H-M-8148-0-000-029</v>
          </cell>
          <cell r="D3135" t="str">
            <v>M8 X 30 BOMBE IMBUS CIVATA DIN7380 A2</v>
          </cell>
          <cell r="E3135">
            <v>2</v>
          </cell>
          <cell r="F3135" t="str">
            <v>HAMMADDE DEPO</v>
          </cell>
          <cell r="G3135" t="str">
            <v>AD</v>
          </cell>
          <cell r="H3135">
            <v>107</v>
          </cell>
          <cell r="I3135">
            <v>107</v>
          </cell>
          <cell r="J3135">
            <v>0</v>
          </cell>
          <cell r="K3135">
            <v>0.29699999999999999</v>
          </cell>
        </row>
        <row r="3136">
          <cell r="C3136" t="str">
            <v>H-A-8087-0-074-005</v>
          </cell>
          <cell r="D3136" t="str">
            <v>VIOLET PLASTIK KAPAK BEYAZ RAL9016</v>
          </cell>
          <cell r="E3136">
            <v>2</v>
          </cell>
          <cell r="F3136" t="str">
            <v>HAMMADDE DEPO</v>
          </cell>
          <cell r="G3136" t="str">
            <v>AD</v>
          </cell>
          <cell r="H3136">
            <v>1450</v>
          </cell>
          <cell r="I3136">
            <v>1450</v>
          </cell>
          <cell r="J3136">
            <v>0</v>
          </cell>
          <cell r="K3136">
            <v>0.3</v>
          </cell>
        </row>
        <row r="3137">
          <cell r="C3137" t="str">
            <v>H-A-8087-0-086-005</v>
          </cell>
          <cell r="D3137" t="str">
            <v>VIOLET PLASTIK KAPAK SIYAH RAL9005</v>
          </cell>
          <cell r="E3137">
            <v>2</v>
          </cell>
          <cell r="F3137" t="str">
            <v>HAMMADDE DEPO</v>
          </cell>
          <cell r="G3137" t="str">
            <v>AD</v>
          </cell>
          <cell r="H3137">
            <v>362</v>
          </cell>
          <cell r="I3137">
            <v>362</v>
          </cell>
          <cell r="J3137">
            <v>0</v>
          </cell>
          <cell r="K3137">
            <v>0.3</v>
          </cell>
        </row>
        <row r="3138">
          <cell r="C3138" t="str">
            <v>H-P-8106-0-000-006</v>
          </cell>
          <cell r="D3138" t="str">
            <v>ACV-RUNTAL URUN LOGOSU</v>
          </cell>
          <cell r="E3138">
            <v>2</v>
          </cell>
          <cell r="F3138" t="str">
            <v>HAMMADDE DEPO</v>
          </cell>
          <cell r="G3138" t="str">
            <v>AD</v>
          </cell>
          <cell r="H3138">
            <v>291</v>
          </cell>
          <cell r="I3138">
            <v>291</v>
          </cell>
          <cell r="J3138">
            <v>0</v>
          </cell>
          <cell r="K3138">
            <v>0.3</v>
          </cell>
        </row>
        <row r="3139">
          <cell r="C3139" t="str">
            <v>I-B-9550-0-000-114</v>
          </cell>
          <cell r="D3139" t="str">
            <v>LİNEER ARABA YAĞLAMA GRESÖRLÜK M5</v>
          </cell>
          <cell r="E3139">
            <v>21</v>
          </cell>
          <cell r="F3139" t="str">
            <v>BAKIM DEPO</v>
          </cell>
          <cell r="G3139" t="str">
            <v>AD</v>
          </cell>
          <cell r="H3139">
            <v>130</v>
          </cell>
          <cell r="I3139">
            <v>73</v>
          </cell>
          <cell r="J3139">
            <v>-57</v>
          </cell>
          <cell r="K3139">
            <v>0.3</v>
          </cell>
        </row>
        <row r="3140">
          <cell r="C3140" t="str">
            <v>I-B-9637-0-000-129</v>
          </cell>
          <cell r="D3140" t="str">
            <v>M4X25 İMBUS CİVATA (DIN 912) 8.8</v>
          </cell>
          <cell r="E3140">
            <v>21</v>
          </cell>
          <cell r="F3140" t="str">
            <v>BAKIM DEPO</v>
          </cell>
          <cell r="G3140" t="str">
            <v>AD</v>
          </cell>
          <cell r="H3140">
            <v>108</v>
          </cell>
          <cell r="I3140">
            <v>90</v>
          </cell>
          <cell r="J3140">
            <v>-18</v>
          </cell>
          <cell r="K3140">
            <v>0.3</v>
          </cell>
        </row>
        <row r="3141">
          <cell r="C3141" t="str">
            <v>R.EYS.KK.00112</v>
          </cell>
          <cell r="D3141" t="str">
            <v>R.EYS.KK.00112_user manual_hydronic_steel and stainless steel_english_hammam</v>
          </cell>
          <cell r="E3141">
            <v>2</v>
          </cell>
          <cell r="F3141" t="str">
            <v>HAMMADDE DEPO</v>
          </cell>
          <cell r="G3141" t="str">
            <v>AD</v>
          </cell>
          <cell r="H3141">
            <v>1267</v>
          </cell>
          <cell r="I3141">
            <v>1267</v>
          </cell>
          <cell r="J3141">
            <v>0</v>
          </cell>
          <cell r="K3141">
            <v>0.3</v>
          </cell>
        </row>
        <row r="3142">
          <cell r="C3142" t="str">
            <v>R.EYS.KK.00137</v>
          </cell>
          <cell r="D3142" t="str">
            <v>R.EYS.KK.00137_installation guide_steel_english_hammam</v>
          </cell>
          <cell r="E3142">
            <v>2</v>
          </cell>
          <cell r="F3142" t="str">
            <v>HAMMADDE DEPO</v>
          </cell>
          <cell r="G3142" t="str">
            <v>AD</v>
          </cell>
          <cell r="H3142">
            <v>1186</v>
          </cell>
          <cell r="I3142">
            <v>1186</v>
          </cell>
          <cell r="J3142">
            <v>0</v>
          </cell>
          <cell r="K3142">
            <v>0.3</v>
          </cell>
        </row>
        <row r="3143">
          <cell r="C3143" t="str">
            <v>H-P-8061-0-000-038</v>
          </cell>
          <cell r="D3143" t="str">
            <v>M5 X 30 INOX IMBUS CIVATA</v>
          </cell>
          <cell r="E3143">
            <v>2</v>
          </cell>
          <cell r="F3143" t="str">
            <v>HAMMADDE DEPO</v>
          </cell>
          <cell r="G3143" t="str">
            <v>AD</v>
          </cell>
          <cell r="H3143">
            <v>174</v>
          </cell>
          <cell r="I3143">
            <v>174</v>
          </cell>
          <cell r="J3143">
            <v>0</v>
          </cell>
          <cell r="K3143">
            <v>0.31</v>
          </cell>
        </row>
        <row r="3144">
          <cell r="C3144" t="str">
            <v>H-P-8072-0-000-007</v>
          </cell>
          <cell r="D3144" t="str">
            <v>M4 X 6 MM PASLANMAZ SETSKUR</v>
          </cell>
          <cell r="E3144">
            <v>2</v>
          </cell>
          <cell r="F3144" t="str">
            <v>HAMMADDE DEPO</v>
          </cell>
          <cell r="G3144" t="str">
            <v>AD</v>
          </cell>
          <cell r="H3144">
            <v>2736</v>
          </cell>
          <cell r="I3144">
            <v>2736</v>
          </cell>
          <cell r="J3144">
            <v>0</v>
          </cell>
          <cell r="K3144">
            <v>0.31</v>
          </cell>
        </row>
        <row r="3145">
          <cell r="C3145" t="str">
            <v>H-P-8072-0-000-007</v>
          </cell>
          <cell r="D3145" t="str">
            <v>M4 X 6 MM PASLANMAZ SETSKUR</v>
          </cell>
          <cell r="E3145">
            <v>3</v>
          </cell>
          <cell r="F3145" t="str">
            <v>ÜRETİM DEPO</v>
          </cell>
          <cell r="G3145" t="str">
            <v>AD</v>
          </cell>
          <cell r="H3145">
            <v>610</v>
          </cell>
          <cell r="I3145">
            <v>579</v>
          </cell>
          <cell r="J3145">
            <v>-31</v>
          </cell>
          <cell r="K3145">
            <v>0.31</v>
          </cell>
        </row>
        <row r="3146">
          <cell r="C3146" t="str">
            <v>I-B-9637-0-000-103</v>
          </cell>
          <cell r="D3146" t="str">
            <v>M6X50 ANAHTAR BAŞLI CİVATA (DIN933) 8.8</v>
          </cell>
          <cell r="E3146">
            <v>21</v>
          </cell>
          <cell r="F3146" t="str">
            <v>BAKIM DEPO</v>
          </cell>
          <cell r="G3146" t="str">
            <v>AD</v>
          </cell>
          <cell r="H3146">
            <v>28</v>
          </cell>
          <cell r="I3146">
            <v>26</v>
          </cell>
          <cell r="J3146">
            <v>-2</v>
          </cell>
          <cell r="K3146">
            <v>0.31</v>
          </cell>
        </row>
        <row r="3147">
          <cell r="C3147" t="str">
            <v>H-P-8061-0-000-037</v>
          </cell>
          <cell r="D3147" t="str">
            <v>M6 X 25 MM YHB PASLANMAZ VIDA</v>
          </cell>
          <cell r="E3147">
            <v>2</v>
          </cell>
          <cell r="F3147" t="str">
            <v>HAMMADDE DEPO</v>
          </cell>
          <cell r="G3147" t="str">
            <v>AD</v>
          </cell>
          <cell r="H3147">
            <v>230</v>
          </cell>
          <cell r="I3147">
            <v>230</v>
          </cell>
          <cell r="J3147">
            <v>0</v>
          </cell>
          <cell r="K3147">
            <v>0.32</v>
          </cell>
        </row>
        <row r="3148">
          <cell r="C3148" t="str">
            <v>H-P-8099-0-000-001</v>
          </cell>
          <cell r="D3148" t="str">
            <v>ORING 17,17 X 1,78 MM NBR SHORE A70</v>
          </cell>
          <cell r="E3148">
            <v>2</v>
          </cell>
          <cell r="F3148" t="str">
            <v>HAMMADDE DEPO</v>
          </cell>
          <cell r="G3148" t="str">
            <v>AD</v>
          </cell>
          <cell r="H3148">
            <v>1005</v>
          </cell>
          <cell r="I3148">
            <v>1005</v>
          </cell>
          <cell r="J3148">
            <v>0</v>
          </cell>
          <cell r="K3148">
            <v>0.32</v>
          </cell>
        </row>
        <row r="3149">
          <cell r="C3149" t="str">
            <v>I-B-9637-0-000-044</v>
          </cell>
          <cell r="D3149" t="str">
            <v>M5X16 İMBUS CİVATA (DIN 912) 8.8</v>
          </cell>
          <cell r="E3149">
            <v>21</v>
          </cell>
          <cell r="F3149" t="str">
            <v>BAKIM DEPO</v>
          </cell>
          <cell r="G3149" t="str">
            <v>AD</v>
          </cell>
          <cell r="H3149">
            <v>95</v>
          </cell>
          <cell r="I3149">
            <v>71</v>
          </cell>
          <cell r="J3149">
            <v>-24</v>
          </cell>
          <cell r="K3149">
            <v>0.32</v>
          </cell>
        </row>
        <row r="3150">
          <cell r="C3150" t="str">
            <v>H-A-8087-0-081-001</v>
          </cell>
          <cell r="D3150" t="str">
            <v>SAKURA PLASTIK KAPAK GUMUS GRI RAL9006</v>
          </cell>
          <cell r="E3150">
            <v>2</v>
          </cell>
          <cell r="F3150" t="str">
            <v>HAMMADDE DEPO</v>
          </cell>
          <cell r="G3150" t="str">
            <v>AD</v>
          </cell>
          <cell r="H3150">
            <v>1008</v>
          </cell>
          <cell r="I3150">
            <v>1152</v>
          </cell>
          <cell r="J3150">
            <v>144</v>
          </cell>
          <cell r="K3150">
            <v>0.33</v>
          </cell>
        </row>
        <row r="3151">
          <cell r="C3151" t="str">
            <v>H-P-8107-0-000-072</v>
          </cell>
          <cell r="D3151" t="str">
            <v>TW-2004 99,1 X 139 MM 4 LÜ ETİKET</v>
          </cell>
          <cell r="E3151">
            <v>2</v>
          </cell>
          <cell r="F3151" t="str">
            <v>HAMMADDE DEPO</v>
          </cell>
          <cell r="G3151" t="str">
            <v>AD</v>
          </cell>
          <cell r="H3151">
            <v>1200</v>
          </cell>
          <cell r="I3151">
            <v>1200</v>
          </cell>
          <cell r="J3151">
            <v>0</v>
          </cell>
          <cell r="K3151">
            <v>0.33</v>
          </cell>
        </row>
        <row r="3152">
          <cell r="C3152" t="str">
            <v>H-P-8107-0-000-072</v>
          </cell>
          <cell r="D3152" t="str">
            <v>TW-2004 99,1 X 139 MM 4 LÜ ETİKET</v>
          </cell>
          <cell r="E3152">
            <v>3</v>
          </cell>
          <cell r="F3152" t="str">
            <v>ÜRETİM DEPO</v>
          </cell>
          <cell r="G3152" t="str">
            <v>AD</v>
          </cell>
          <cell r="H3152">
            <v>693</v>
          </cell>
          <cell r="I3152">
            <v>396</v>
          </cell>
          <cell r="J3152">
            <v>-297</v>
          </cell>
          <cell r="K3152">
            <v>0.33</v>
          </cell>
        </row>
        <row r="3153">
          <cell r="C3153" t="str">
            <v>H-P-8107-0-000-083</v>
          </cell>
          <cell r="D3153" t="str">
            <v>HG MIDAS ISITICI UYARI ETIKETI 45X75 MM INGILIZCE - NONPERM</v>
          </cell>
          <cell r="E3153">
            <v>2</v>
          </cell>
          <cell r="F3153" t="str">
            <v>HAMMADDE DEPO</v>
          </cell>
          <cell r="G3153" t="str">
            <v>AD</v>
          </cell>
          <cell r="H3153">
            <v>425</v>
          </cell>
          <cell r="I3153">
            <v>425</v>
          </cell>
          <cell r="J3153">
            <v>0</v>
          </cell>
          <cell r="K3153">
            <v>0.33</v>
          </cell>
        </row>
        <row r="3154">
          <cell r="C3154" t="str">
            <v>H-P-8107-0-000-083</v>
          </cell>
          <cell r="D3154" t="str">
            <v>HG MIDAS ISITICI UYARI ETIKETI 45X75 MM INGILIZCE - NONPERM</v>
          </cell>
          <cell r="E3154">
            <v>3</v>
          </cell>
          <cell r="F3154" t="str">
            <v>ÜRETİM DEPO</v>
          </cell>
          <cell r="G3154" t="str">
            <v>AD</v>
          </cell>
          <cell r="H3154">
            <v>202</v>
          </cell>
          <cell r="I3154">
            <v>0</v>
          </cell>
          <cell r="J3154">
            <v>-202</v>
          </cell>
          <cell r="K3154">
            <v>0.33</v>
          </cell>
        </row>
        <row r="3155">
          <cell r="C3155" t="str">
            <v>H-P-8102-0-000-001</v>
          </cell>
          <cell r="D3155" t="str">
            <v>FISCHER VESTA GL - 6x30 mm PLASTIK DUBEL</v>
          </cell>
          <cell r="E3155">
            <v>2</v>
          </cell>
          <cell r="F3155" t="str">
            <v>HAMMADDE DEPO</v>
          </cell>
          <cell r="G3155" t="str">
            <v>AD</v>
          </cell>
          <cell r="H3155">
            <v>7484</v>
          </cell>
          <cell r="I3155">
            <v>7484</v>
          </cell>
          <cell r="J3155">
            <v>0</v>
          </cell>
          <cell r="K3155">
            <v>0.34</v>
          </cell>
        </row>
        <row r="3156">
          <cell r="C3156" t="str">
            <v>H-P-8102-0-000-001</v>
          </cell>
          <cell r="D3156" t="str">
            <v>FISCHER VESTA GL - 6x30 mm PLASTIK DUBEL</v>
          </cell>
          <cell r="E3156">
            <v>3</v>
          </cell>
          <cell r="F3156" t="str">
            <v>ÜRETİM DEPO</v>
          </cell>
          <cell r="G3156" t="str">
            <v>AD</v>
          </cell>
          <cell r="H3156">
            <v>80</v>
          </cell>
          <cell r="I3156">
            <v>0</v>
          </cell>
          <cell r="J3156">
            <v>-80</v>
          </cell>
          <cell r="K3156">
            <v>0.34</v>
          </cell>
        </row>
        <row r="3157">
          <cell r="C3157" t="str">
            <v>H-M-8148-0-000-015</v>
          </cell>
          <cell r="D3157" t="str">
            <v>M10 X 30 SET SCREW DIN916 A2</v>
          </cell>
          <cell r="E3157">
            <v>2</v>
          </cell>
          <cell r="F3157" t="str">
            <v>HAMMADDE DEPO</v>
          </cell>
          <cell r="G3157" t="str">
            <v>AD</v>
          </cell>
          <cell r="H3157">
            <v>50</v>
          </cell>
          <cell r="I3157">
            <v>50</v>
          </cell>
          <cell r="J3157">
            <v>0</v>
          </cell>
          <cell r="K3157">
            <v>0.34649999999999997</v>
          </cell>
        </row>
        <row r="3158">
          <cell r="C3158" t="str">
            <v>H-A-8087-0-086-009</v>
          </cell>
          <cell r="D3158" t="str">
            <v>AMBER PLASTIK KAPAK ON 2 YZY TIRTIKLI SIYAH RAL9005</v>
          </cell>
          <cell r="E3158">
            <v>2</v>
          </cell>
          <cell r="F3158" t="str">
            <v>HAMMADDE DEPO</v>
          </cell>
          <cell r="G3158" t="str">
            <v>AD</v>
          </cell>
          <cell r="H3158">
            <v>1350</v>
          </cell>
          <cell r="I3158">
            <v>1350</v>
          </cell>
          <cell r="J3158">
            <v>0</v>
          </cell>
          <cell r="K3158">
            <v>0.35</v>
          </cell>
        </row>
        <row r="3159">
          <cell r="C3159" t="str">
            <v>H-A-8087-0-086-010</v>
          </cell>
          <cell r="D3159" t="str">
            <v>AMBER PLASTIK KAPAK ARKA 4 YZY TIRTIKLI SIYAH RAL9005</v>
          </cell>
          <cell r="E3159">
            <v>2</v>
          </cell>
          <cell r="F3159" t="str">
            <v>HAMMADDE DEPO</v>
          </cell>
          <cell r="G3159" t="str">
            <v>AD</v>
          </cell>
          <cell r="H3159">
            <v>1450</v>
          </cell>
          <cell r="I3159">
            <v>1450</v>
          </cell>
          <cell r="J3159">
            <v>0</v>
          </cell>
          <cell r="K3159">
            <v>0.35</v>
          </cell>
        </row>
        <row r="3160">
          <cell r="C3160" t="str">
            <v>H-A-8088-0-074-002</v>
          </cell>
          <cell r="D3160" t="str">
            <v>KIZAKLI DUVAR MONTAJ BRAKETI PLASTIK 16 X 16 X 32 MM BEYAZ RAL 9016</v>
          </cell>
          <cell r="E3160">
            <v>2</v>
          </cell>
          <cell r="F3160" t="str">
            <v>HAMMADDE DEPO</v>
          </cell>
          <cell r="G3160" t="str">
            <v>AD</v>
          </cell>
          <cell r="H3160">
            <v>578</v>
          </cell>
          <cell r="I3160">
            <v>578</v>
          </cell>
          <cell r="J3160">
            <v>0</v>
          </cell>
          <cell r="K3160">
            <v>0.35</v>
          </cell>
        </row>
        <row r="3161">
          <cell r="C3161" t="str">
            <v>H-P-8129-0-000-002</v>
          </cell>
          <cell r="D3161" t="str">
            <v>MAKARON DARALAN 2,5</v>
          </cell>
          <cell r="E3161">
            <v>2</v>
          </cell>
          <cell r="F3161" t="str">
            <v>HAMMADDE DEPO</v>
          </cell>
          <cell r="G3161" t="str">
            <v>MT</v>
          </cell>
          <cell r="H3161">
            <v>225</v>
          </cell>
          <cell r="I3161">
            <v>225</v>
          </cell>
          <cell r="J3161">
            <v>0</v>
          </cell>
          <cell r="K3161">
            <v>0.35</v>
          </cell>
        </row>
        <row r="3162">
          <cell r="C3162" t="str">
            <v>H-P-8184-0-000-003</v>
          </cell>
          <cell r="D3162" t="str">
            <v>2,5 LUK ALLEN ANAHTAR</v>
          </cell>
          <cell r="E3162">
            <v>2</v>
          </cell>
          <cell r="F3162" t="str">
            <v>HAMMADDE DEPO</v>
          </cell>
          <cell r="G3162" t="str">
            <v>AD</v>
          </cell>
          <cell r="H3162">
            <v>5000</v>
          </cell>
          <cell r="I3162">
            <v>5000</v>
          </cell>
          <cell r="J3162">
            <v>0</v>
          </cell>
          <cell r="K3162">
            <v>0.35</v>
          </cell>
        </row>
        <row r="3163">
          <cell r="C3163" t="str">
            <v>I-B-9639-0-000-101</v>
          </cell>
          <cell r="D3163" t="str">
            <v>DIŞ MİL ÇELİK SEGMAN Ø10-DIN471</v>
          </cell>
          <cell r="E3163">
            <v>21</v>
          </cell>
          <cell r="F3163" t="str">
            <v>BAKIM DEPO</v>
          </cell>
          <cell r="G3163" t="str">
            <v>AD</v>
          </cell>
          <cell r="H3163">
            <v>10</v>
          </cell>
          <cell r="I3163">
            <v>7</v>
          </cell>
          <cell r="J3163">
            <v>-3</v>
          </cell>
          <cell r="K3163">
            <v>0.35</v>
          </cell>
        </row>
        <row r="3164">
          <cell r="C3164" t="str">
            <v>H-M-8148-0-000-022</v>
          </cell>
          <cell r="D3164" t="str">
            <v>M6 X 70 HAVSA BAS IMBUS CIVATA DIN7991 A2</v>
          </cell>
          <cell r="E3164">
            <v>2</v>
          </cell>
          <cell r="F3164" t="str">
            <v>HAMMADDE DEPO</v>
          </cell>
          <cell r="G3164" t="str">
            <v>AD</v>
          </cell>
          <cell r="H3164">
            <v>45</v>
          </cell>
          <cell r="I3164">
            <v>45</v>
          </cell>
          <cell r="J3164">
            <v>0</v>
          </cell>
          <cell r="K3164">
            <v>0.35099999999999998</v>
          </cell>
        </row>
        <row r="3165">
          <cell r="C3165" t="str">
            <v>H-P-8193-0-000-001</v>
          </cell>
          <cell r="D3165" t="str">
            <v>0,75 mm2 NYAF KABLO(TOPRAKLAMA)</v>
          </cell>
          <cell r="E3165">
            <v>2</v>
          </cell>
          <cell r="F3165" t="str">
            <v>HAMMADDE DEPO</v>
          </cell>
          <cell r="G3165" t="str">
            <v>MT</v>
          </cell>
          <cell r="H3165">
            <v>288</v>
          </cell>
          <cell r="I3165">
            <v>288</v>
          </cell>
          <cell r="J3165">
            <v>0</v>
          </cell>
          <cell r="K3165">
            <v>0.36</v>
          </cell>
        </row>
        <row r="3166">
          <cell r="C3166" t="str">
            <v>H-P-8193-0-000-001</v>
          </cell>
          <cell r="D3166" t="str">
            <v>0,75 mm2 NYAF KABLO(TOPRAKLAMA)</v>
          </cell>
          <cell r="E3166">
            <v>3</v>
          </cell>
          <cell r="F3166" t="str">
            <v>ÜRETİM DEPO</v>
          </cell>
          <cell r="G3166" t="str">
            <v>MT</v>
          </cell>
          <cell r="H3166">
            <v>47.84</v>
          </cell>
          <cell r="I3166">
            <v>43</v>
          </cell>
          <cell r="J3166">
            <v>-4.8400000000000034</v>
          </cell>
          <cell r="K3166">
            <v>0.36</v>
          </cell>
        </row>
        <row r="3167">
          <cell r="C3167" t="str">
            <v>I-B-9637-0-000-028</v>
          </cell>
          <cell r="D3167" t="str">
            <v>M5X20 İMBUS CİVATA (DIN 912) 8.8</v>
          </cell>
          <cell r="E3167">
            <v>21</v>
          </cell>
          <cell r="F3167" t="str">
            <v>BAKIM DEPO</v>
          </cell>
          <cell r="G3167" t="str">
            <v>AD</v>
          </cell>
          <cell r="H3167">
            <v>396</v>
          </cell>
          <cell r="I3167">
            <v>395</v>
          </cell>
          <cell r="J3167">
            <v>-1</v>
          </cell>
          <cell r="K3167">
            <v>0.36</v>
          </cell>
        </row>
        <row r="3168">
          <cell r="C3168" t="str">
            <v>I-B-8194-0-000-003</v>
          </cell>
          <cell r="D3168" t="str">
            <v>KABLO BAĞI BEYAZ (KLİPS) 3,6X200MM</v>
          </cell>
          <cell r="E3168">
            <v>21</v>
          </cell>
          <cell r="F3168" t="str">
            <v>BAKIM DEPO</v>
          </cell>
          <cell r="G3168" t="str">
            <v>PK</v>
          </cell>
          <cell r="H3168">
            <v>5</v>
          </cell>
          <cell r="I3168">
            <v>6</v>
          </cell>
          <cell r="J3168">
            <v>1</v>
          </cell>
          <cell r="K3168">
            <v>0.37</v>
          </cell>
        </row>
        <row r="3169">
          <cell r="C3169" t="str">
            <v>I-B-9637-0-000-067</v>
          </cell>
          <cell r="D3169" t="str">
            <v>M5X12 İMBUS CİVATA (DIN 912) 8.8</v>
          </cell>
          <cell r="E3169">
            <v>21</v>
          </cell>
          <cell r="F3169" t="str">
            <v>BAKIM DEPO</v>
          </cell>
          <cell r="G3169" t="str">
            <v>AD</v>
          </cell>
          <cell r="H3169">
            <v>50</v>
          </cell>
          <cell r="I3169">
            <v>32</v>
          </cell>
          <cell r="J3169">
            <v>-18</v>
          </cell>
          <cell r="K3169">
            <v>0.37</v>
          </cell>
        </row>
        <row r="3170">
          <cell r="C3170" t="str">
            <v>R.EYS.KK.00114</v>
          </cell>
          <cell r="D3170" t="str">
            <v>R.EYS.KK.00114_user manual_hydronic_steel and stainless steel_english_fason</v>
          </cell>
          <cell r="E3170">
            <v>2</v>
          </cell>
          <cell r="F3170" t="str">
            <v>HAMMADDE DEPO</v>
          </cell>
          <cell r="G3170" t="str">
            <v>AD</v>
          </cell>
          <cell r="H3170">
            <v>1668</v>
          </cell>
          <cell r="I3170">
            <v>1668</v>
          </cell>
          <cell r="J3170">
            <v>0</v>
          </cell>
          <cell r="K3170">
            <v>0.38</v>
          </cell>
        </row>
        <row r="3171">
          <cell r="C3171" t="str">
            <v>H-P-8099-0-000-021</v>
          </cell>
          <cell r="D3171" t="str">
            <v>17.0x3.0 MM ORING (70 EPDM)</v>
          </cell>
          <cell r="E3171">
            <v>2</v>
          </cell>
          <cell r="F3171" t="str">
            <v>HAMMADDE DEPO</v>
          </cell>
          <cell r="G3171" t="str">
            <v>AD</v>
          </cell>
          <cell r="H3171">
            <v>8650</v>
          </cell>
          <cell r="I3171">
            <v>8650</v>
          </cell>
          <cell r="J3171">
            <v>0</v>
          </cell>
          <cell r="K3171">
            <v>0.39</v>
          </cell>
        </row>
        <row r="3172">
          <cell r="C3172" t="str">
            <v>H-P-8099-0-000-021</v>
          </cell>
          <cell r="D3172" t="str">
            <v>17.0x3.0 MM ORING (70 EPDM)</v>
          </cell>
          <cell r="E3172">
            <v>3</v>
          </cell>
          <cell r="F3172" t="str">
            <v>ÜRETİM DEPO</v>
          </cell>
          <cell r="G3172" t="str">
            <v>AD</v>
          </cell>
          <cell r="H3172">
            <v>0</v>
          </cell>
          <cell r="I3172">
            <v>93</v>
          </cell>
          <cell r="J3172">
            <v>93</v>
          </cell>
          <cell r="K3172">
            <v>0.39</v>
          </cell>
        </row>
        <row r="3173">
          <cell r="C3173" t="str">
            <v>H-P-8107-0-000-069</v>
          </cell>
          <cell r="D3173" t="str">
            <v>ELEKTRIKLI RADYATOR UYARI KARTI 6X15 CM 300 GR INGILIZCE</v>
          </cell>
          <cell r="E3173">
            <v>2</v>
          </cell>
          <cell r="F3173" t="str">
            <v>HAMMADDE DEPO</v>
          </cell>
          <cell r="G3173" t="str">
            <v>AD</v>
          </cell>
          <cell r="H3173">
            <v>2180</v>
          </cell>
          <cell r="I3173">
            <v>2180</v>
          </cell>
          <cell r="J3173">
            <v>0</v>
          </cell>
          <cell r="K3173">
            <v>0.39</v>
          </cell>
        </row>
        <row r="3174">
          <cell r="C3174" t="str">
            <v>H-P-8107-0-000-069</v>
          </cell>
          <cell r="D3174" t="str">
            <v>ELEKTRIKLI RADYATOR UYARI KARTI 6X15 CM 300 GR INGILIZCE</v>
          </cell>
          <cell r="E3174">
            <v>3</v>
          </cell>
          <cell r="F3174" t="str">
            <v>ÜRETİM DEPO</v>
          </cell>
          <cell r="G3174" t="str">
            <v>AD</v>
          </cell>
          <cell r="H3174">
            <v>119</v>
          </cell>
          <cell r="I3174">
            <v>45</v>
          </cell>
          <cell r="J3174">
            <v>-74</v>
          </cell>
          <cell r="K3174">
            <v>0.39</v>
          </cell>
        </row>
        <row r="3175">
          <cell r="C3175" t="str">
            <v>I-B-9637-0-000-001</v>
          </cell>
          <cell r="D3175" t="str">
            <v>M5X25 İMBUS CİVATA (DIN 912) 8.8</v>
          </cell>
          <cell r="E3175">
            <v>21</v>
          </cell>
          <cell r="F3175" t="str">
            <v>BAKIM DEPO</v>
          </cell>
          <cell r="G3175" t="str">
            <v>AD</v>
          </cell>
          <cell r="H3175">
            <v>93</v>
          </cell>
          <cell r="I3175">
            <v>66</v>
          </cell>
          <cell r="J3175">
            <v>-27</v>
          </cell>
          <cell r="K3175">
            <v>0.39</v>
          </cell>
        </row>
        <row r="3176">
          <cell r="C3176" t="str">
            <v>H-A-8104-0-093-002</v>
          </cell>
          <cell r="D3176" t="str">
            <v>30 X 30 X 12 PLASTIK DUVAR MONTAJ BRAKET KAPAGI ANTRASIT RAL7016</v>
          </cell>
          <cell r="E3176">
            <v>2</v>
          </cell>
          <cell r="F3176" t="str">
            <v>HAMMADDE DEPO</v>
          </cell>
          <cell r="G3176" t="str">
            <v>AD</v>
          </cell>
          <cell r="H3176">
            <v>4</v>
          </cell>
          <cell r="I3176">
            <v>4</v>
          </cell>
          <cell r="J3176">
            <v>0</v>
          </cell>
          <cell r="K3176">
            <v>0.39079999999999998</v>
          </cell>
        </row>
        <row r="3177">
          <cell r="C3177" t="str">
            <v>H-P-8054-0-000-025</v>
          </cell>
          <cell r="D3177" t="str">
            <v>Ø 2 X 6  MM  RULMAN IGNESI 10Cr6 CELIGI</v>
          </cell>
          <cell r="E3177">
            <v>2</v>
          </cell>
          <cell r="F3177" t="str">
            <v>HAMMADDE DEPO</v>
          </cell>
          <cell r="G3177" t="str">
            <v>AD</v>
          </cell>
          <cell r="H3177">
            <v>100</v>
          </cell>
          <cell r="I3177">
            <v>100</v>
          </cell>
          <cell r="J3177">
            <v>0</v>
          </cell>
          <cell r="K3177">
            <v>0.4</v>
          </cell>
        </row>
        <row r="3178">
          <cell r="C3178" t="str">
            <v>H-P-8054-0-000-025</v>
          </cell>
          <cell r="D3178" t="str">
            <v>Ø 2 X 6  MM  RULMAN IGNESI 10Cr6 CELIGI</v>
          </cell>
          <cell r="E3178">
            <v>3</v>
          </cell>
          <cell r="F3178" t="str">
            <v>ÜRETİM DEPO</v>
          </cell>
          <cell r="G3178" t="str">
            <v>AD</v>
          </cell>
          <cell r="H3178">
            <v>528</v>
          </cell>
          <cell r="I3178">
            <v>574</v>
          </cell>
          <cell r="J3178">
            <v>46</v>
          </cell>
          <cell r="K3178">
            <v>0.4</v>
          </cell>
        </row>
        <row r="3179">
          <cell r="C3179" t="str">
            <v>H-P-8055-0-000-001</v>
          </cell>
          <cell r="D3179" t="str">
            <v>10 X 40 X 1 MM PASLANMAZ SEPARATÖR SACİ</v>
          </cell>
          <cell r="E3179">
            <v>2</v>
          </cell>
          <cell r="F3179" t="str">
            <v>HAMMADDE DEPO</v>
          </cell>
          <cell r="G3179" t="str">
            <v>AD</v>
          </cell>
          <cell r="H3179">
            <v>2131</v>
          </cell>
          <cell r="I3179">
            <v>2131</v>
          </cell>
          <cell r="J3179">
            <v>0</v>
          </cell>
          <cell r="K3179">
            <v>0.4</v>
          </cell>
        </row>
        <row r="3180">
          <cell r="C3180" t="str">
            <v>I-B-9637-0-000-226</v>
          </cell>
          <cell r="D3180" t="str">
            <v>M4X35 İMBUS CİVATA (DIN 912) 8.8</v>
          </cell>
          <cell r="E3180">
            <v>21</v>
          </cell>
          <cell r="F3180" t="str">
            <v>BAKIM DEPO</v>
          </cell>
          <cell r="G3180" t="str">
            <v>AD</v>
          </cell>
          <cell r="H3180">
            <v>158</v>
          </cell>
          <cell r="I3180">
            <v>70</v>
          </cell>
          <cell r="J3180">
            <v>-88</v>
          </cell>
          <cell r="K3180">
            <v>0.4</v>
          </cell>
        </row>
        <row r="3181">
          <cell r="C3181" t="str">
            <v>I-B-9631-0-000-300</v>
          </cell>
          <cell r="D3181" t="str">
            <v>M20X1,5 SİYAH GEÇMELİ POLYEMİD SPIRAL BORU REKORU</v>
          </cell>
          <cell r="E3181">
            <v>21</v>
          </cell>
          <cell r="F3181" t="str">
            <v>BAKIM DEPO</v>
          </cell>
          <cell r="G3181" t="str">
            <v>AD</v>
          </cell>
          <cell r="H3181">
            <v>20</v>
          </cell>
          <cell r="I3181">
            <v>5</v>
          </cell>
          <cell r="J3181">
            <v>-15</v>
          </cell>
          <cell r="K3181">
            <v>0.41</v>
          </cell>
        </row>
        <row r="3182">
          <cell r="C3182" t="str">
            <v>I-B-9637-0-000-042</v>
          </cell>
          <cell r="D3182" t="str">
            <v>M6X12 İMBUS CİVATA (DIN 912) 8.8</v>
          </cell>
          <cell r="E3182">
            <v>2</v>
          </cell>
          <cell r="F3182" t="str">
            <v>HAMMADDE DEPO</v>
          </cell>
          <cell r="G3182" t="str">
            <v>AD</v>
          </cell>
          <cell r="H3182">
            <v>500</v>
          </cell>
          <cell r="I3182">
            <v>500</v>
          </cell>
          <cell r="J3182">
            <v>0</v>
          </cell>
          <cell r="K3182">
            <v>0.41</v>
          </cell>
        </row>
        <row r="3183">
          <cell r="C3183" t="str">
            <v>I-B-9637-0-000-042</v>
          </cell>
          <cell r="D3183" t="str">
            <v>M6X12 İMBUS CİVATA (DIN 912) 8.8</v>
          </cell>
          <cell r="E3183">
            <v>21</v>
          </cell>
          <cell r="F3183" t="str">
            <v>BAKIM DEPO</v>
          </cell>
          <cell r="G3183" t="str">
            <v>AD</v>
          </cell>
          <cell r="H3183">
            <v>42</v>
          </cell>
          <cell r="I3183">
            <v>29</v>
          </cell>
          <cell r="J3183">
            <v>-13</v>
          </cell>
          <cell r="K3183">
            <v>0.41</v>
          </cell>
        </row>
        <row r="3184">
          <cell r="C3184" t="str">
            <v>H-A-8087-0-086-002</v>
          </cell>
          <cell r="D3184" t="str">
            <v>MIMOSA PLASTIK KAPAK SIYAH RAL9005</v>
          </cell>
          <cell r="E3184">
            <v>2</v>
          </cell>
          <cell r="F3184" t="str">
            <v>HAMMADDE DEPO</v>
          </cell>
          <cell r="G3184" t="str">
            <v>AD</v>
          </cell>
          <cell r="H3184">
            <v>350</v>
          </cell>
          <cell r="I3184">
            <v>350</v>
          </cell>
          <cell r="J3184">
            <v>0</v>
          </cell>
          <cell r="K3184">
            <v>0.42</v>
          </cell>
        </row>
        <row r="3185">
          <cell r="C3185" t="str">
            <v>I-B-9637-0-000-031</v>
          </cell>
          <cell r="D3185" t="str">
            <v>M6X20 İMBUS CİVATA (DIN 912) 8.8</v>
          </cell>
          <cell r="E3185">
            <v>21</v>
          </cell>
          <cell r="F3185" t="str">
            <v>BAKIM DEPO</v>
          </cell>
          <cell r="G3185" t="str">
            <v>AD</v>
          </cell>
          <cell r="H3185">
            <v>312</v>
          </cell>
          <cell r="I3185">
            <v>286</v>
          </cell>
          <cell r="J3185">
            <v>-26</v>
          </cell>
          <cell r="K3185">
            <v>0.42</v>
          </cell>
        </row>
        <row r="3186">
          <cell r="C3186" t="str">
            <v>I-B-9637-0-000-043</v>
          </cell>
          <cell r="D3186" t="str">
            <v>M6X16 İMBUS CİVATA (DIN 912) 8.8</v>
          </cell>
          <cell r="E3186">
            <v>21</v>
          </cell>
          <cell r="F3186" t="str">
            <v>BAKIM DEPO</v>
          </cell>
          <cell r="G3186" t="str">
            <v>AD</v>
          </cell>
          <cell r="H3186">
            <v>123</v>
          </cell>
          <cell r="I3186">
            <v>81</v>
          </cell>
          <cell r="J3186">
            <v>-42</v>
          </cell>
          <cell r="K3186">
            <v>0.42</v>
          </cell>
        </row>
        <row r="3187">
          <cell r="C3187" t="str">
            <v>I-B-9637-0-000-041</v>
          </cell>
          <cell r="D3187" t="str">
            <v>M4X16 HAVŞA BAŞLI İMBUS CİVATA (DIN7991)</v>
          </cell>
          <cell r="E3187">
            <v>21</v>
          </cell>
          <cell r="F3187" t="str">
            <v>BAKIM DEPO</v>
          </cell>
          <cell r="G3187" t="str">
            <v>AD</v>
          </cell>
          <cell r="H3187">
            <v>45</v>
          </cell>
          <cell r="I3187">
            <v>44</v>
          </cell>
          <cell r="J3187">
            <v>-1</v>
          </cell>
          <cell r="K3187">
            <v>0.44</v>
          </cell>
        </row>
        <row r="3188">
          <cell r="C3188" t="str">
            <v>H-P-8058-0-000-055</v>
          </cell>
          <cell r="D3188" t="str">
            <v>Ø29,05 X 1,2 MM PASLANMAZ Ø12 MM ORTA DELİKLİ KAPAK</v>
          </cell>
          <cell r="E3188">
            <v>2</v>
          </cell>
          <cell r="F3188" t="str">
            <v>HAMMADDE DEPO</v>
          </cell>
          <cell r="G3188" t="str">
            <v>AD</v>
          </cell>
          <cell r="H3188">
            <v>260</v>
          </cell>
          <cell r="I3188">
            <v>260</v>
          </cell>
          <cell r="J3188">
            <v>0</v>
          </cell>
          <cell r="K3188">
            <v>0.45</v>
          </cell>
        </row>
        <row r="3189">
          <cell r="C3189" t="str">
            <v>H-P-8058-0-000-055</v>
          </cell>
          <cell r="D3189" t="str">
            <v>Ø29,05 X 1,2 MM PASLANMAZ Ø12 MM ORTA DELİKLİ KAPAK</v>
          </cell>
          <cell r="E3189">
            <v>3</v>
          </cell>
          <cell r="F3189" t="str">
            <v>ÜRETİM DEPO</v>
          </cell>
          <cell r="G3189" t="str">
            <v>AD</v>
          </cell>
          <cell r="H3189">
            <v>40</v>
          </cell>
          <cell r="I3189">
            <v>0</v>
          </cell>
          <cell r="J3189">
            <v>-40</v>
          </cell>
          <cell r="K3189">
            <v>0.45</v>
          </cell>
        </row>
        <row r="3190">
          <cell r="C3190" t="str">
            <v>H-P-8106-0-000-005</v>
          </cell>
          <cell r="D3190" t="str">
            <v>NK PORCELANOSA URUN LOGOSU                   </v>
          </cell>
          <cell r="E3190">
            <v>2</v>
          </cell>
          <cell r="F3190" t="str">
            <v>HAMMADDE DEPO</v>
          </cell>
          <cell r="G3190" t="str">
            <v>AD</v>
          </cell>
          <cell r="H3190">
            <v>126</v>
          </cell>
          <cell r="I3190">
            <v>126</v>
          </cell>
          <cell r="J3190">
            <v>0</v>
          </cell>
          <cell r="K3190">
            <v>0.45</v>
          </cell>
        </row>
        <row r="3191">
          <cell r="C3191" t="str">
            <v>H-P-8107-0-000-004</v>
          </cell>
          <cell r="D3191" t="str">
            <v>KIRILABILIR PALET VE KUTU ETIKETI TURKCE</v>
          </cell>
          <cell r="E3191">
            <v>3</v>
          </cell>
          <cell r="F3191" t="str">
            <v>ÜRETİM DEPO</v>
          </cell>
          <cell r="G3191" t="str">
            <v>AD</v>
          </cell>
          <cell r="H3191">
            <v>48</v>
          </cell>
          <cell r="I3191">
            <v>98</v>
          </cell>
          <cell r="J3191">
            <v>50</v>
          </cell>
          <cell r="K3191">
            <v>0.45</v>
          </cell>
        </row>
        <row r="3192">
          <cell r="C3192" t="str">
            <v>H-P-8107-0-000-034</v>
          </cell>
          <cell r="D3192" t="str">
            <v>4'LU KIRMIZI RENKLI KUTU UZERI ETIKET</v>
          </cell>
          <cell r="E3192">
            <v>2</v>
          </cell>
          <cell r="F3192" t="str">
            <v>HAMMADDE DEPO</v>
          </cell>
          <cell r="G3192" t="str">
            <v>AD</v>
          </cell>
          <cell r="H3192">
            <v>1200</v>
          </cell>
          <cell r="I3192">
            <v>1200</v>
          </cell>
          <cell r="J3192">
            <v>0</v>
          </cell>
          <cell r="K3192">
            <v>0.45</v>
          </cell>
        </row>
        <row r="3193">
          <cell r="C3193" t="str">
            <v>H-P-8107-0-000-034</v>
          </cell>
          <cell r="D3193" t="str">
            <v>4'LU KIRMIZI RENKLI KUTU UZERI ETIKET</v>
          </cell>
          <cell r="E3193">
            <v>3</v>
          </cell>
          <cell r="F3193" t="str">
            <v>ÜRETİM DEPO</v>
          </cell>
          <cell r="G3193" t="str">
            <v>AD</v>
          </cell>
          <cell r="H3193">
            <v>603</v>
          </cell>
          <cell r="I3193">
            <v>615</v>
          </cell>
          <cell r="J3193">
            <v>12</v>
          </cell>
          <cell r="K3193">
            <v>0.45</v>
          </cell>
        </row>
        <row r="3194">
          <cell r="C3194" t="str">
            <v>I-B-9637-0-000-104</v>
          </cell>
          <cell r="D3194" t="str">
            <v>M8X20 HAVŞA BAŞLI İMBUS CİVATA (DIN7991) 8.8</v>
          </cell>
          <cell r="E3194">
            <v>21</v>
          </cell>
          <cell r="F3194" t="str">
            <v>BAKIM DEPO</v>
          </cell>
          <cell r="G3194" t="str">
            <v>AD</v>
          </cell>
          <cell r="H3194">
            <v>15</v>
          </cell>
          <cell r="I3194">
            <v>14</v>
          </cell>
          <cell r="J3194">
            <v>-1</v>
          </cell>
          <cell r="K3194">
            <v>0.45</v>
          </cell>
        </row>
        <row r="3195">
          <cell r="C3195" t="str">
            <v>I-B-9637-0-000-142</v>
          </cell>
          <cell r="D3195" t="str">
            <v>M8X25 HAVŞA BAŞLI İMBUS CİVATA (DIN7991)</v>
          </cell>
          <cell r="E3195">
            <v>21</v>
          </cell>
          <cell r="F3195" t="str">
            <v>BAKIM DEPO</v>
          </cell>
          <cell r="G3195" t="str">
            <v>AD</v>
          </cell>
          <cell r="H3195">
            <v>18</v>
          </cell>
          <cell r="I3195">
            <v>19</v>
          </cell>
          <cell r="J3195">
            <v>1</v>
          </cell>
          <cell r="K3195">
            <v>0.45</v>
          </cell>
        </row>
        <row r="3196">
          <cell r="C3196" t="str">
            <v>I-B-9637-0-000-170</v>
          </cell>
          <cell r="D3196" t="str">
            <v>SETSKUR VİDA M6X6</v>
          </cell>
          <cell r="E3196">
            <v>21</v>
          </cell>
          <cell r="F3196" t="str">
            <v>BAKIM DEPO</v>
          </cell>
          <cell r="G3196" t="str">
            <v>AD</v>
          </cell>
          <cell r="H3196">
            <v>10</v>
          </cell>
          <cell r="I3196">
            <v>55</v>
          </cell>
          <cell r="J3196">
            <v>45</v>
          </cell>
          <cell r="K3196">
            <v>0.45</v>
          </cell>
        </row>
        <row r="3197">
          <cell r="C3197" t="str">
            <v>H-A-8112-0-000-015</v>
          </cell>
          <cell r="D3197" t="str">
            <v>POLIETILEN YAN DESTEK L60 PROFIL MAVI 250 MM (T:15 MM)</v>
          </cell>
          <cell r="E3197">
            <v>3</v>
          </cell>
          <cell r="F3197" t="str">
            <v>ÜRETİM DEPO</v>
          </cell>
          <cell r="G3197" t="str">
            <v>AD</v>
          </cell>
          <cell r="H3197">
            <v>500</v>
          </cell>
          <cell r="I3197">
            <v>0</v>
          </cell>
          <cell r="J3197">
            <v>-500</v>
          </cell>
          <cell r="K3197">
            <v>0.46</v>
          </cell>
        </row>
        <row r="3198">
          <cell r="C3198" t="str">
            <v>H-A-8112-0-000-015</v>
          </cell>
          <cell r="D3198" t="str">
            <v>POLIETILEN YAN DESTEK L60 PROFIL MAVI 250 MM (T:15 MM)</v>
          </cell>
          <cell r="E3198">
            <v>17</v>
          </cell>
          <cell r="F3198" t="str">
            <v>PALET-AMBALAJ DEPO</v>
          </cell>
          <cell r="G3198" t="str">
            <v>AD</v>
          </cell>
          <cell r="H3198">
            <v>1780</v>
          </cell>
          <cell r="I3198">
            <v>1780</v>
          </cell>
          <cell r="J3198">
            <v>0</v>
          </cell>
          <cell r="K3198">
            <v>0.46</v>
          </cell>
        </row>
        <row r="3199">
          <cell r="C3199" t="str">
            <v>H-P-8107-0-000-091</v>
          </cell>
          <cell r="D3199" t="str">
            <v>DONMA UYARI KUTU ETIKETI INGILIZCE</v>
          </cell>
          <cell r="E3199">
            <v>2</v>
          </cell>
          <cell r="F3199" t="str">
            <v>HAMMADDE DEPO</v>
          </cell>
          <cell r="G3199" t="str">
            <v>AD</v>
          </cell>
          <cell r="H3199">
            <v>250</v>
          </cell>
          <cell r="I3199">
            <v>250</v>
          </cell>
          <cell r="J3199">
            <v>0</v>
          </cell>
          <cell r="K3199">
            <v>0.46</v>
          </cell>
        </row>
        <row r="3200">
          <cell r="C3200" t="str">
            <v>H-P-8107-0-000-091</v>
          </cell>
          <cell r="D3200" t="str">
            <v>DONMA UYARI KUTU ETIKETI INGILIZCE</v>
          </cell>
          <cell r="E3200">
            <v>3</v>
          </cell>
          <cell r="F3200" t="str">
            <v>ÜRETİM DEPO</v>
          </cell>
          <cell r="G3200" t="str">
            <v>AD</v>
          </cell>
          <cell r="H3200">
            <v>112</v>
          </cell>
          <cell r="I3200">
            <v>359</v>
          </cell>
          <cell r="J3200">
            <v>247</v>
          </cell>
          <cell r="K3200">
            <v>0.46</v>
          </cell>
        </row>
        <row r="3201">
          <cell r="C3201" t="str">
            <v>H-P-8128-0-000-002</v>
          </cell>
          <cell r="D3201" t="str">
            <v>DIŞ ÇAP 10 MM İÇ ÇAP 8 MM KABLO DIŞ GEÇİT LASTİĞİ ( SİYAH) AKK-A-908</v>
          </cell>
          <cell r="E3201">
            <v>2</v>
          </cell>
          <cell r="F3201" t="str">
            <v>HAMMADDE DEPO</v>
          </cell>
          <cell r="G3201" t="str">
            <v>AD</v>
          </cell>
          <cell r="H3201">
            <v>100</v>
          </cell>
          <cell r="I3201">
            <v>100</v>
          </cell>
          <cell r="J3201">
            <v>0</v>
          </cell>
          <cell r="K3201">
            <v>0.47</v>
          </cell>
        </row>
        <row r="3202">
          <cell r="C3202" t="str">
            <v>H-P-8128-0-000-002</v>
          </cell>
          <cell r="D3202" t="str">
            <v>DIŞ ÇAP 10 MM İÇ ÇAP 8 MM KABLO DIŞ GEÇİT LASTİĞİ ( SİYAH) AKK-A-908</v>
          </cell>
          <cell r="E3202">
            <v>3</v>
          </cell>
          <cell r="F3202" t="str">
            <v>ÜRETİM DEPO</v>
          </cell>
          <cell r="G3202" t="str">
            <v>AD</v>
          </cell>
          <cell r="H3202">
            <v>60</v>
          </cell>
          <cell r="I3202">
            <v>55</v>
          </cell>
          <cell r="J3202">
            <v>-5</v>
          </cell>
          <cell r="K3202">
            <v>0.47</v>
          </cell>
        </row>
        <row r="3203">
          <cell r="C3203" t="str">
            <v>I-B-9637-0-000-081</v>
          </cell>
          <cell r="D3203" t="str">
            <v>M5X60 İMBUS CİVATA (DIN 912) 8.8</v>
          </cell>
          <cell r="E3203">
            <v>21</v>
          </cell>
          <cell r="F3203" t="str">
            <v>BAKIM DEPO</v>
          </cell>
          <cell r="G3203" t="str">
            <v>AD</v>
          </cell>
          <cell r="H3203">
            <v>8</v>
          </cell>
          <cell r="I3203">
            <v>40</v>
          </cell>
          <cell r="J3203">
            <v>32</v>
          </cell>
          <cell r="K3203">
            <v>0.47</v>
          </cell>
        </row>
        <row r="3204">
          <cell r="C3204" t="str">
            <v>H-A-8087-0-086-003</v>
          </cell>
          <cell r="D3204" t="str">
            <v>SAKURA PLASTIK KAPAK SIYAH RAL9005</v>
          </cell>
          <cell r="E3204">
            <v>2</v>
          </cell>
          <cell r="F3204" t="str">
            <v>HAMMADDE DEPO</v>
          </cell>
          <cell r="G3204" t="str">
            <v>AD</v>
          </cell>
          <cell r="H3204">
            <v>1263</v>
          </cell>
          <cell r="I3204">
            <v>1263</v>
          </cell>
          <cell r="J3204">
            <v>0</v>
          </cell>
          <cell r="K3204">
            <v>0.48</v>
          </cell>
        </row>
        <row r="3205">
          <cell r="C3205" t="str">
            <v>H-A-8104-0-086-002</v>
          </cell>
          <cell r="D3205" t="str">
            <v>30 X 30 X 12 PLASTIK DUVAR MONTAJ BRAKET KAPAGI SIYAH RAL9005</v>
          </cell>
          <cell r="E3205">
            <v>2</v>
          </cell>
          <cell r="F3205" t="str">
            <v>HAMMADDE DEPO</v>
          </cell>
          <cell r="G3205" t="str">
            <v>AD</v>
          </cell>
          <cell r="H3205">
            <v>266</v>
          </cell>
          <cell r="I3205">
            <v>266</v>
          </cell>
          <cell r="J3205">
            <v>0</v>
          </cell>
          <cell r="K3205">
            <v>0.48</v>
          </cell>
        </row>
        <row r="3206">
          <cell r="C3206" t="str">
            <v>H-A-8104-0-108-007</v>
          </cell>
          <cell r="D3206" t="str">
            <v>30 X 30 X 12 PLASTIK DUVAR MONTAJ BRAKET KAPAGI BEYAZ RAL9016</v>
          </cell>
          <cell r="E3206">
            <v>2</v>
          </cell>
          <cell r="F3206" t="str">
            <v>HAMMADDE DEPO</v>
          </cell>
          <cell r="G3206" t="str">
            <v>AD</v>
          </cell>
          <cell r="H3206">
            <v>100</v>
          </cell>
          <cell r="I3206">
            <v>100</v>
          </cell>
          <cell r="J3206">
            <v>0</v>
          </cell>
          <cell r="K3206">
            <v>0.48</v>
          </cell>
        </row>
        <row r="3207">
          <cell r="C3207" t="str">
            <v>H-P-8107-0-000-003</v>
          </cell>
          <cell r="D3207" t="str">
            <v>HAMMAM KUTU UZERI ETIKETI RADYATOR (BOS)</v>
          </cell>
          <cell r="E3207">
            <v>3</v>
          </cell>
          <cell r="F3207" t="str">
            <v>ÜRETİM DEPO</v>
          </cell>
          <cell r="G3207" t="str">
            <v>AD</v>
          </cell>
          <cell r="H3207">
            <v>0</v>
          </cell>
          <cell r="I3207">
            <v>28</v>
          </cell>
          <cell r="J3207">
            <v>28</v>
          </cell>
          <cell r="K3207">
            <v>0.48</v>
          </cell>
        </row>
        <row r="3208">
          <cell r="C3208" t="str">
            <v>I-B-9637-0-000-209</v>
          </cell>
          <cell r="D3208" t="str">
            <v>M4X20 HAVŞA BAŞLI İMBUS CİVATA (DIN7991)</v>
          </cell>
          <cell r="E3208">
            <v>21</v>
          </cell>
          <cell r="F3208" t="str">
            <v>BAKIM DEPO</v>
          </cell>
          <cell r="G3208" t="str">
            <v>AD</v>
          </cell>
          <cell r="H3208">
            <v>40</v>
          </cell>
          <cell r="I3208">
            <v>58</v>
          </cell>
          <cell r="J3208">
            <v>18</v>
          </cell>
          <cell r="K3208">
            <v>0.48</v>
          </cell>
        </row>
        <row r="3209">
          <cell r="C3209" t="str">
            <v>H-A-8088-0-000-007</v>
          </cell>
          <cell r="D3209" t="str">
            <v>DUVAR MONTAJ BRAKETI PLASTIK YATAK SAC 12 X 12 X 4,5 MM</v>
          </cell>
          <cell r="E3209">
            <v>2</v>
          </cell>
          <cell r="F3209" t="str">
            <v>HAMMADDE DEPO</v>
          </cell>
          <cell r="G3209" t="str">
            <v>AD</v>
          </cell>
          <cell r="H3209">
            <v>6080</v>
          </cell>
          <cell r="I3209">
            <v>6080</v>
          </cell>
          <cell r="J3209">
            <v>0</v>
          </cell>
          <cell r="K3209">
            <v>0.49</v>
          </cell>
        </row>
        <row r="3210">
          <cell r="C3210" t="str">
            <v>H-A-8088-0-000-007</v>
          </cell>
          <cell r="D3210" t="str">
            <v>DUVAR MONTAJ BRAKETI PLASTIK YATAK SAC 12 X 12 X 4,5 MM</v>
          </cell>
          <cell r="E3210">
            <v>3</v>
          </cell>
          <cell r="F3210" t="str">
            <v>ÜRETİM DEPO</v>
          </cell>
          <cell r="G3210" t="str">
            <v>AD</v>
          </cell>
          <cell r="H3210">
            <v>388</v>
          </cell>
          <cell r="I3210">
            <v>78</v>
          </cell>
          <cell r="J3210">
            <v>-310</v>
          </cell>
          <cell r="K3210">
            <v>0.49</v>
          </cell>
        </row>
        <row r="3211">
          <cell r="C3211" t="str">
            <v>I-P-9565-0-000-117</v>
          </cell>
          <cell r="D3211" t="str">
            <v>457X20 MM BANT ZIMPARA KK 511J 280 P VITEX</v>
          </cell>
          <cell r="E3211">
            <v>15</v>
          </cell>
          <cell r="F3211" t="str">
            <v>İŞLETME SARF MALZEME</v>
          </cell>
          <cell r="G3211" t="str">
            <v>AD</v>
          </cell>
          <cell r="H3211">
            <v>231</v>
          </cell>
          <cell r="I3211">
            <v>231</v>
          </cell>
          <cell r="J3211">
            <v>0</v>
          </cell>
          <cell r="K3211">
            <v>0.49</v>
          </cell>
        </row>
        <row r="3212">
          <cell r="C3212" t="str">
            <v>H-A-8087-0-077-001</v>
          </cell>
          <cell r="D3212" t="str">
            <v>VIOLET PLASTIK KAPAK MAT BEYAZ RAL9010</v>
          </cell>
          <cell r="E3212">
            <v>2</v>
          </cell>
          <cell r="F3212" t="str">
            <v>HAMMADDE DEPO</v>
          </cell>
          <cell r="G3212" t="str">
            <v>AD</v>
          </cell>
          <cell r="H3212">
            <v>430</v>
          </cell>
          <cell r="I3212">
            <v>430</v>
          </cell>
          <cell r="J3212">
            <v>0</v>
          </cell>
          <cell r="K3212">
            <v>0.5</v>
          </cell>
        </row>
        <row r="3213">
          <cell r="C3213" t="str">
            <v>H-A-8096-0-000-001</v>
          </cell>
          <cell r="D3213" t="str">
            <v>ALUMINYUM BRAKET STOPERI 15 X 17 X 1 MM AISI304</v>
          </cell>
          <cell r="E3213">
            <v>2</v>
          </cell>
          <cell r="F3213" t="str">
            <v>HAMMADDE DEPO</v>
          </cell>
          <cell r="G3213" t="str">
            <v>AD</v>
          </cell>
          <cell r="H3213">
            <v>192</v>
          </cell>
          <cell r="I3213">
            <v>192</v>
          </cell>
          <cell r="J3213">
            <v>0</v>
          </cell>
          <cell r="K3213">
            <v>0.5</v>
          </cell>
        </row>
        <row r="3214">
          <cell r="C3214" t="str">
            <v>H-A-8096-0-000-001</v>
          </cell>
          <cell r="D3214" t="str">
            <v>ALUMINYUM BRAKET STOPERI 15 X 17 X 1 MM AISI304</v>
          </cell>
          <cell r="E3214">
            <v>3</v>
          </cell>
          <cell r="F3214" t="str">
            <v>ÜRETİM DEPO</v>
          </cell>
          <cell r="G3214" t="str">
            <v>AD</v>
          </cell>
          <cell r="H3214">
            <v>2</v>
          </cell>
          <cell r="I3214">
            <v>0</v>
          </cell>
          <cell r="J3214">
            <v>-2</v>
          </cell>
          <cell r="K3214">
            <v>0.5</v>
          </cell>
        </row>
        <row r="3215">
          <cell r="C3215" t="str">
            <v>H-P-8059-0-000-011</v>
          </cell>
          <cell r="D3215" t="str">
            <v>Ø 14 X 2 MM 304 KALİTE PASLANMAZ DİP SACI</v>
          </cell>
          <cell r="E3215">
            <v>2</v>
          </cell>
          <cell r="F3215" t="str">
            <v>HAMMADDE DEPO</v>
          </cell>
          <cell r="G3215" t="str">
            <v>AD</v>
          </cell>
          <cell r="H3215">
            <v>1809</v>
          </cell>
          <cell r="I3215">
            <v>1809</v>
          </cell>
          <cell r="J3215">
            <v>0</v>
          </cell>
          <cell r="K3215">
            <v>0.5</v>
          </cell>
        </row>
        <row r="3216">
          <cell r="C3216" t="str">
            <v>I-B-9637-0-000-100</v>
          </cell>
          <cell r="D3216" t="str">
            <v>M10X16 İMBUS CİVATA (DIN 912) 8.8</v>
          </cell>
          <cell r="E3216">
            <v>21</v>
          </cell>
          <cell r="F3216" t="str">
            <v>BAKIM DEPO</v>
          </cell>
          <cell r="G3216" t="str">
            <v>ad</v>
          </cell>
          <cell r="H3216">
            <v>53</v>
          </cell>
          <cell r="I3216">
            <v>40</v>
          </cell>
          <cell r="J3216">
            <v>-13</v>
          </cell>
          <cell r="K3216">
            <v>0.5</v>
          </cell>
        </row>
        <row r="3217">
          <cell r="C3217" t="str">
            <v>I-B-9637-0-000-167</v>
          </cell>
          <cell r="D3217" t="str">
            <v>M6X30 İMBUS CİVATA (DIN 912) 8.8</v>
          </cell>
          <cell r="E3217">
            <v>2</v>
          </cell>
          <cell r="F3217" t="str">
            <v>HAMMADDE DEPO</v>
          </cell>
          <cell r="G3217" t="str">
            <v>AD</v>
          </cell>
          <cell r="H3217">
            <v>45</v>
          </cell>
          <cell r="I3217">
            <v>45</v>
          </cell>
          <cell r="J3217">
            <v>0</v>
          </cell>
          <cell r="K3217">
            <v>0.5</v>
          </cell>
        </row>
        <row r="3218">
          <cell r="C3218" t="str">
            <v>I-B-9637-0-000-171</v>
          </cell>
          <cell r="D3218" t="str">
            <v>SETSKUR VİDA M10X20</v>
          </cell>
          <cell r="E3218">
            <v>21</v>
          </cell>
          <cell r="F3218" t="str">
            <v>BAKIM DEPO</v>
          </cell>
          <cell r="G3218" t="str">
            <v>AD</v>
          </cell>
          <cell r="H3218">
            <v>5</v>
          </cell>
          <cell r="I3218">
            <v>25</v>
          </cell>
          <cell r="J3218">
            <v>20</v>
          </cell>
          <cell r="K3218">
            <v>0.5</v>
          </cell>
        </row>
        <row r="3219">
          <cell r="C3219" t="str">
            <v>I-B-9637-0-000-172</v>
          </cell>
          <cell r="D3219" t="str">
            <v>SETSKUR VİDA M4X12</v>
          </cell>
          <cell r="E3219">
            <v>21</v>
          </cell>
          <cell r="F3219" t="str">
            <v>BAKIM DEPO</v>
          </cell>
          <cell r="G3219" t="str">
            <v>AD</v>
          </cell>
          <cell r="H3219">
            <v>0</v>
          </cell>
          <cell r="I3219">
            <v>15</v>
          </cell>
          <cell r="J3219">
            <v>15</v>
          </cell>
          <cell r="K3219">
            <v>0.5</v>
          </cell>
        </row>
        <row r="3220">
          <cell r="C3220" t="str">
            <v>I-B-9639-0-000-038</v>
          </cell>
          <cell r="D3220" t="str">
            <v>DIŞ MİL SEGMANI Ø12-471</v>
          </cell>
          <cell r="E3220">
            <v>21</v>
          </cell>
          <cell r="F3220" t="str">
            <v>BAKIM DEPO</v>
          </cell>
          <cell r="G3220" t="str">
            <v>AD</v>
          </cell>
          <cell r="H3220">
            <v>110</v>
          </cell>
          <cell r="I3220">
            <v>100</v>
          </cell>
          <cell r="J3220">
            <v>-10</v>
          </cell>
          <cell r="K3220">
            <v>0.5</v>
          </cell>
        </row>
        <row r="3221">
          <cell r="C3221" t="str">
            <v>I-B-9639-0-000-056</v>
          </cell>
          <cell r="D3221" t="str">
            <v>İÇ ÇELİK SEGMAN Ø42-DIN472 (FREZE)</v>
          </cell>
          <cell r="E3221">
            <v>21</v>
          </cell>
          <cell r="F3221" t="str">
            <v>BAKIM DEPO</v>
          </cell>
          <cell r="G3221" t="str">
            <v>AD</v>
          </cell>
          <cell r="H3221">
            <v>5</v>
          </cell>
          <cell r="I3221">
            <v>6</v>
          </cell>
          <cell r="J3221">
            <v>1</v>
          </cell>
          <cell r="K3221">
            <v>0.5</v>
          </cell>
        </row>
        <row r="3222">
          <cell r="C3222" t="str">
            <v>I-B-9640-0-000-017</v>
          </cell>
          <cell r="D3222" t="str">
            <v>SİGMA PROFİL TIRTILLI SOMUN M5 K8</v>
          </cell>
          <cell r="E3222">
            <v>21</v>
          </cell>
          <cell r="F3222" t="str">
            <v>BAKIM DEPO</v>
          </cell>
          <cell r="G3222" t="str">
            <v>AD</v>
          </cell>
          <cell r="H3222">
            <v>186</v>
          </cell>
          <cell r="I3222">
            <v>174</v>
          </cell>
          <cell r="J3222">
            <v>-12</v>
          </cell>
          <cell r="K3222">
            <v>0.5</v>
          </cell>
        </row>
        <row r="3223">
          <cell r="C3223" t="str">
            <v>H-P-8101-0-000-002</v>
          </cell>
          <cell r="D3223" t="str">
            <v>PLASTIK PURJOR ANAHTARI</v>
          </cell>
          <cell r="E3223">
            <v>2</v>
          </cell>
          <cell r="F3223" t="str">
            <v>HAMMADDE DEPO</v>
          </cell>
          <cell r="G3223" t="str">
            <v>AD</v>
          </cell>
          <cell r="H3223">
            <v>785</v>
          </cell>
          <cell r="I3223">
            <v>785</v>
          </cell>
          <cell r="J3223">
            <v>0</v>
          </cell>
          <cell r="K3223">
            <v>0.51</v>
          </cell>
        </row>
        <row r="3224">
          <cell r="C3224" t="str">
            <v>I-P-9565-0-000-114</v>
          </cell>
          <cell r="D3224" t="str">
            <v>457X20 MM BANT ZIMPARA KK 511J 400 P VITEX</v>
          </cell>
          <cell r="E3224">
            <v>15</v>
          </cell>
          <cell r="F3224" t="str">
            <v>İŞLETME SARF MALZEME</v>
          </cell>
          <cell r="G3224" t="str">
            <v>AD</v>
          </cell>
          <cell r="H3224">
            <v>620</v>
          </cell>
          <cell r="I3224">
            <v>620</v>
          </cell>
          <cell r="J3224">
            <v>0</v>
          </cell>
          <cell r="K3224">
            <v>0.51</v>
          </cell>
        </row>
        <row r="3225">
          <cell r="C3225" t="str">
            <v>I-P-9593-0-000-016</v>
          </cell>
          <cell r="D3225" t="str">
            <v>200x70 MM CIRTLI ZIMPARA KLINGSPOR P400</v>
          </cell>
          <cell r="E3225">
            <v>15</v>
          </cell>
          <cell r="F3225" t="str">
            <v>İŞLETME SARF MALZEME</v>
          </cell>
          <cell r="G3225" t="str">
            <v>AD</v>
          </cell>
          <cell r="H3225">
            <v>147</v>
          </cell>
          <cell r="I3225">
            <v>147</v>
          </cell>
          <cell r="J3225">
            <v>0</v>
          </cell>
          <cell r="K3225">
            <v>0.51</v>
          </cell>
        </row>
        <row r="3226">
          <cell r="C3226" t="str">
            <v>H-A-8087-0-077-007</v>
          </cell>
          <cell r="D3226" t="str">
            <v>MIMOSA PLASTIK KAPAK MAT BEYAZ RAL9010</v>
          </cell>
          <cell r="E3226">
            <v>2</v>
          </cell>
          <cell r="F3226" t="str">
            <v>HAMMADDE DEPO</v>
          </cell>
          <cell r="G3226" t="str">
            <v>AD</v>
          </cell>
          <cell r="H3226">
            <v>1087</v>
          </cell>
          <cell r="I3226">
            <v>1087</v>
          </cell>
          <cell r="J3226">
            <v>0</v>
          </cell>
          <cell r="K3226">
            <v>0.52</v>
          </cell>
        </row>
        <row r="3227">
          <cell r="C3227" t="str">
            <v>H-M-8148-0-000-042</v>
          </cell>
          <cell r="D3227" t="str">
            <v>M12 İNOX SOMUN</v>
          </cell>
          <cell r="E3227">
            <v>2</v>
          </cell>
          <cell r="F3227" t="str">
            <v>HAMMADDE DEPO</v>
          </cell>
          <cell r="G3227" t="str">
            <v>AD</v>
          </cell>
          <cell r="H3227">
            <v>16</v>
          </cell>
          <cell r="I3227">
            <v>16</v>
          </cell>
          <cell r="J3227">
            <v>0</v>
          </cell>
          <cell r="K3227">
            <v>0.52</v>
          </cell>
        </row>
        <row r="3228">
          <cell r="C3228" t="str">
            <v>H-P-8058-0-000-029</v>
          </cell>
          <cell r="D3228" t="str">
            <v>7,6 X 47,6 X 2,5 MM PASLANMAZ KÖR KAPAK</v>
          </cell>
          <cell r="E3228">
            <v>2</v>
          </cell>
          <cell r="F3228" t="str">
            <v>HAMMADDE DEPO</v>
          </cell>
          <cell r="G3228" t="str">
            <v>AD</v>
          </cell>
          <cell r="H3228">
            <v>1800</v>
          </cell>
          <cell r="I3228">
            <v>1800</v>
          </cell>
          <cell r="J3228">
            <v>0</v>
          </cell>
          <cell r="K3228">
            <v>0.52</v>
          </cell>
        </row>
        <row r="3229">
          <cell r="C3229" t="str">
            <v>H-P-8058-0-000-029</v>
          </cell>
          <cell r="D3229" t="str">
            <v>7,6 X 47,6 X 2,5 MM PASLANMAZ KÖR KAPAK</v>
          </cell>
          <cell r="E3229">
            <v>3</v>
          </cell>
          <cell r="F3229" t="str">
            <v>ÜRETİM DEPO</v>
          </cell>
          <cell r="G3229" t="str">
            <v>AD</v>
          </cell>
          <cell r="H3229">
            <v>0</v>
          </cell>
          <cell r="I3229">
            <v>26</v>
          </cell>
          <cell r="J3229">
            <v>26</v>
          </cell>
          <cell r="K3229">
            <v>0.52</v>
          </cell>
        </row>
        <row r="3230">
          <cell r="C3230" t="str">
            <v>H-P-8074-0-000-002</v>
          </cell>
          <cell r="D3230" t="str">
            <v>M8 FLANSLI PASLANMAZ SOMUN</v>
          </cell>
          <cell r="E3230">
            <v>2</v>
          </cell>
          <cell r="F3230" t="str">
            <v>HAMMADDE DEPO</v>
          </cell>
          <cell r="G3230" t="str">
            <v>AD</v>
          </cell>
          <cell r="H3230">
            <v>114</v>
          </cell>
          <cell r="I3230">
            <v>114</v>
          </cell>
          <cell r="J3230">
            <v>0</v>
          </cell>
          <cell r="K3230">
            <v>0.52</v>
          </cell>
        </row>
        <row r="3231">
          <cell r="C3231" t="str">
            <v>H-P-8074-0-000-002</v>
          </cell>
          <cell r="D3231" t="str">
            <v>M8 FLANSLI PASLANMAZ SOMUN</v>
          </cell>
          <cell r="E3231">
            <v>3</v>
          </cell>
          <cell r="F3231" t="str">
            <v>ÜRETİM DEPO</v>
          </cell>
          <cell r="G3231" t="str">
            <v>AD</v>
          </cell>
          <cell r="H3231">
            <v>4</v>
          </cell>
          <cell r="I3231">
            <v>0</v>
          </cell>
          <cell r="J3231">
            <v>-4</v>
          </cell>
          <cell r="K3231">
            <v>0.52</v>
          </cell>
        </row>
        <row r="3232">
          <cell r="C3232" t="str">
            <v>H-P-8107-0-000-053</v>
          </cell>
          <cell r="D3232" t="str">
            <v>A24G316000c - RC VICTORIA 800X500 ALYA ELEKTRIKLI BEYAZ KUTU ETIKETI (A815498000)</v>
          </cell>
          <cell r="E3232">
            <v>2</v>
          </cell>
          <cell r="F3232" t="str">
            <v>HAMMADDE DEPO</v>
          </cell>
          <cell r="G3232" t="str">
            <v>AD</v>
          </cell>
          <cell r="H3232">
            <v>2179</v>
          </cell>
          <cell r="I3232">
            <v>2179</v>
          </cell>
          <cell r="J3232">
            <v>0</v>
          </cell>
          <cell r="K3232">
            <v>0.52</v>
          </cell>
        </row>
        <row r="3233">
          <cell r="C3233" t="str">
            <v>H-P-8107-0-000-053</v>
          </cell>
          <cell r="D3233" t="str">
            <v>A24G316000c - RC VICTORIA 800X500 ALYA ELEKTRIKLI BEYAZ KUTU ETIKETI (A815498000)</v>
          </cell>
          <cell r="E3233">
            <v>3</v>
          </cell>
          <cell r="F3233" t="str">
            <v>ÜRETİM DEPO</v>
          </cell>
          <cell r="G3233" t="str">
            <v>AD</v>
          </cell>
          <cell r="H3233">
            <v>40</v>
          </cell>
          <cell r="I3233">
            <v>22</v>
          </cell>
          <cell r="J3233">
            <v>-18</v>
          </cell>
          <cell r="K3233">
            <v>0.52</v>
          </cell>
        </row>
        <row r="3234">
          <cell r="C3234" t="str">
            <v>H-P-8107-0-000-054</v>
          </cell>
          <cell r="D3234" t="str">
            <v>A24G317000c - RC VICTORIA 800X500 ALYA ELEKTRIKLI KROM KUTU ETIKETI (A815498001)</v>
          </cell>
          <cell r="E3234">
            <v>2</v>
          </cell>
          <cell r="F3234" t="str">
            <v>HAMMADDE DEPO</v>
          </cell>
          <cell r="G3234" t="str">
            <v>AD</v>
          </cell>
          <cell r="H3234">
            <v>1422</v>
          </cell>
          <cell r="I3234">
            <v>1422</v>
          </cell>
          <cell r="J3234">
            <v>0</v>
          </cell>
          <cell r="K3234">
            <v>0.52</v>
          </cell>
        </row>
        <row r="3235">
          <cell r="C3235" t="str">
            <v>H-P-8107-0-000-055</v>
          </cell>
          <cell r="D3235" t="str">
            <v>A24G318000c - RC VICTORIA 1200X500 ALYA ELEKTRIKLI BEYAZ KUTU ETIKETI (A815499000)</v>
          </cell>
          <cell r="E3235">
            <v>2</v>
          </cell>
          <cell r="F3235" t="str">
            <v>HAMMADDE DEPO</v>
          </cell>
          <cell r="G3235" t="str">
            <v>AD</v>
          </cell>
          <cell r="H3235">
            <v>479</v>
          </cell>
          <cell r="I3235">
            <v>479</v>
          </cell>
          <cell r="J3235">
            <v>0</v>
          </cell>
          <cell r="K3235">
            <v>0.52</v>
          </cell>
        </row>
        <row r="3236">
          <cell r="C3236" t="str">
            <v>H-P-8107-0-000-055</v>
          </cell>
          <cell r="D3236" t="str">
            <v>A24G318000c - RC VICTORIA 1200X500 ALYA ELEKTRIKLI BEYAZ KUTU ETIKETI (A815499000)</v>
          </cell>
          <cell r="E3236">
            <v>3</v>
          </cell>
          <cell r="F3236" t="str">
            <v>ÜRETİM DEPO</v>
          </cell>
          <cell r="G3236" t="str">
            <v>AD</v>
          </cell>
          <cell r="H3236">
            <v>1</v>
          </cell>
          <cell r="I3236">
            <v>0</v>
          </cell>
          <cell r="J3236">
            <v>-1</v>
          </cell>
          <cell r="K3236">
            <v>0.52</v>
          </cell>
        </row>
        <row r="3237">
          <cell r="C3237" t="str">
            <v>I-B-9637-0-000-087</v>
          </cell>
          <cell r="D3237" t="str">
            <v>M8X25 İMBUS CİVATA  PULLU KİLİTLİ BOMBE BAŞ</v>
          </cell>
          <cell r="E3237">
            <v>21</v>
          </cell>
          <cell r="F3237" t="str">
            <v>BAKIM DEPO</v>
          </cell>
          <cell r="G3237" t="str">
            <v>ad</v>
          </cell>
          <cell r="H3237">
            <v>0</v>
          </cell>
          <cell r="I3237">
            <v>42</v>
          </cell>
          <cell r="J3237">
            <v>42</v>
          </cell>
          <cell r="K3237">
            <v>0.52</v>
          </cell>
        </row>
        <row r="3238">
          <cell r="C3238" t="str">
            <v>I-B-9637-0-000-126</v>
          </cell>
          <cell r="D3238" t="str">
            <v>M10X20 İMBUS CİVATA (DIN 912) 8.8</v>
          </cell>
          <cell r="E3238">
            <v>21</v>
          </cell>
          <cell r="F3238" t="str">
            <v>BAKIM DEPO</v>
          </cell>
          <cell r="G3238" t="str">
            <v>AD</v>
          </cell>
          <cell r="H3238">
            <v>41</v>
          </cell>
          <cell r="I3238">
            <v>40</v>
          </cell>
          <cell r="J3238">
            <v>-1</v>
          </cell>
          <cell r="K3238">
            <v>0.52</v>
          </cell>
        </row>
        <row r="3239">
          <cell r="C3239" t="str">
            <v>H-P-8107-0-000-025</v>
          </cell>
          <cell r="D3239" t="str">
            <v>SKO MARCUS KUTU ETIKETI  1760X450 KROM BUKUMLU MA4501760CR    </v>
          </cell>
          <cell r="E3239">
            <v>2</v>
          </cell>
          <cell r="F3239" t="str">
            <v>HAMMADDE DEPO</v>
          </cell>
          <cell r="G3239" t="str">
            <v>AD</v>
          </cell>
          <cell r="H3239">
            <v>81</v>
          </cell>
          <cell r="I3239">
            <v>81</v>
          </cell>
          <cell r="J3239">
            <v>0</v>
          </cell>
          <cell r="K3239">
            <v>0.53</v>
          </cell>
        </row>
        <row r="3240">
          <cell r="C3240" t="str">
            <v>H-P-8107-0-000-066</v>
          </cell>
          <cell r="D3240" t="str">
            <v>SKO KUTU ETIKETI 750X600 BLUEBELL PA750600NRZ    </v>
          </cell>
          <cell r="E3240">
            <v>2</v>
          </cell>
          <cell r="F3240" t="str">
            <v>HAMMADDE DEPO</v>
          </cell>
          <cell r="G3240" t="str">
            <v>AD</v>
          </cell>
          <cell r="H3240">
            <v>59</v>
          </cell>
          <cell r="I3240">
            <v>59</v>
          </cell>
          <cell r="J3240">
            <v>0</v>
          </cell>
          <cell r="K3240">
            <v>0.53</v>
          </cell>
        </row>
        <row r="3241">
          <cell r="C3241" t="str">
            <v>I-B-9637-0-000-112</v>
          </cell>
          <cell r="D3241" t="str">
            <v>M8X50 ANAHTAR BAŞLI CİVATA (DIN933) 8.8</v>
          </cell>
          <cell r="E3241">
            <v>21</v>
          </cell>
          <cell r="F3241" t="str">
            <v>BAKIM DEPO</v>
          </cell>
          <cell r="G3241" t="str">
            <v>AD</v>
          </cell>
          <cell r="H3241">
            <v>11</v>
          </cell>
          <cell r="I3241">
            <v>13</v>
          </cell>
          <cell r="J3241">
            <v>2</v>
          </cell>
          <cell r="K3241">
            <v>0.53</v>
          </cell>
        </row>
        <row r="3242">
          <cell r="C3242" t="str">
            <v>H-A-8104-0-093-003</v>
          </cell>
          <cell r="D3242" t="str">
            <v>30 X 30 X 42,50 PLASTIK KIZAKLI DUVAR MONTAJ BRAKETI ANTRASIT RAL7016</v>
          </cell>
          <cell r="E3242">
            <v>2</v>
          </cell>
          <cell r="F3242" t="str">
            <v>HAMMADDE DEPO</v>
          </cell>
          <cell r="G3242" t="str">
            <v>AD</v>
          </cell>
          <cell r="H3242">
            <v>2</v>
          </cell>
          <cell r="I3242">
            <v>2</v>
          </cell>
          <cell r="J3242">
            <v>0</v>
          </cell>
          <cell r="K3242">
            <v>0.53390000000000004</v>
          </cell>
        </row>
        <row r="3243">
          <cell r="C3243" t="str">
            <v>H-P-8099-0-000-010</v>
          </cell>
          <cell r="D3243" t="str">
            <v>10,78 X 2,62 MM ORING ( EPDM70 )</v>
          </cell>
          <cell r="E3243">
            <v>2</v>
          </cell>
          <cell r="F3243" t="str">
            <v>HAMMADDE DEPO</v>
          </cell>
          <cell r="G3243" t="str">
            <v>AD</v>
          </cell>
          <cell r="H3243">
            <v>67834</v>
          </cell>
          <cell r="I3243">
            <v>67834</v>
          </cell>
          <cell r="J3243">
            <v>0</v>
          </cell>
          <cell r="K3243">
            <v>0.54</v>
          </cell>
        </row>
        <row r="3244">
          <cell r="C3244" t="str">
            <v>H-P-8099-0-000-010</v>
          </cell>
          <cell r="D3244" t="str">
            <v>10,78 X 2,62 MM ORING ( EPDM70 )</v>
          </cell>
          <cell r="E3244">
            <v>3</v>
          </cell>
          <cell r="F3244" t="str">
            <v>ÜRETİM DEPO</v>
          </cell>
          <cell r="G3244" t="str">
            <v>AD</v>
          </cell>
          <cell r="H3244">
            <v>15356</v>
          </cell>
          <cell r="I3244">
            <v>15182</v>
          </cell>
          <cell r="J3244">
            <v>-174</v>
          </cell>
          <cell r="K3244">
            <v>0.54</v>
          </cell>
        </row>
        <row r="3245">
          <cell r="C3245" t="str">
            <v>H-P-8099-0-000-010</v>
          </cell>
          <cell r="D3245" t="str">
            <v>10,78 X 2,62 MM ORING ( EPDM70 )</v>
          </cell>
          <cell r="E3245">
            <v>25</v>
          </cell>
          <cell r="F3245" t="str">
            <v>HURDA ATIK DEPO</v>
          </cell>
          <cell r="G3245" t="str">
            <v>AD</v>
          </cell>
          <cell r="H3245">
            <v>0</v>
          </cell>
          <cell r="I3245">
            <v>0.47</v>
          </cell>
          <cell r="J3245">
            <v>0.47</v>
          </cell>
          <cell r="K3245">
            <v>0.54</v>
          </cell>
        </row>
        <row r="3246">
          <cell r="C3246" t="str">
            <v>I-B-8061-0-000-007</v>
          </cell>
          <cell r="D3246" t="str">
            <v>ÇATI PANEL VİDASI 5,5X22 M8 KAFALI MATKAP UÇLU</v>
          </cell>
          <cell r="E3246">
            <v>21</v>
          </cell>
          <cell r="F3246" t="str">
            <v>BAKIM DEPO</v>
          </cell>
          <cell r="G3246" t="str">
            <v>AD</v>
          </cell>
          <cell r="H3246">
            <v>15</v>
          </cell>
          <cell r="I3246">
            <v>14</v>
          </cell>
          <cell r="J3246">
            <v>-1</v>
          </cell>
          <cell r="K3246">
            <v>0.54</v>
          </cell>
        </row>
        <row r="3247">
          <cell r="C3247" t="str">
            <v>I-B-9637-0-000-024</v>
          </cell>
          <cell r="D3247" t="str">
            <v>M12 SOMUN (DIN 934) 8.8</v>
          </cell>
          <cell r="E3247">
            <v>21</v>
          </cell>
          <cell r="F3247" t="str">
            <v>BAKIM DEPO</v>
          </cell>
          <cell r="G3247" t="str">
            <v>AD</v>
          </cell>
          <cell r="H3247">
            <v>80</v>
          </cell>
          <cell r="I3247">
            <v>50</v>
          </cell>
          <cell r="J3247">
            <v>-30</v>
          </cell>
          <cell r="K3247">
            <v>0.54</v>
          </cell>
        </row>
        <row r="3248">
          <cell r="C3248" t="str">
            <v>H-P-8058-0-000-025</v>
          </cell>
          <cell r="D3248" t="str">
            <v>7,15 X 47,1 X 2 mm  KÖR KAPAK</v>
          </cell>
          <cell r="E3248">
            <v>2</v>
          </cell>
          <cell r="F3248" t="str">
            <v>HAMMADDE DEPO</v>
          </cell>
          <cell r="G3248" t="str">
            <v>AD</v>
          </cell>
          <cell r="H3248">
            <v>764</v>
          </cell>
          <cell r="I3248">
            <v>764</v>
          </cell>
          <cell r="J3248">
            <v>0</v>
          </cell>
          <cell r="K3248">
            <v>0.55000000000000004</v>
          </cell>
        </row>
        <row r="3249">
          <cell r="C3249" t="str">
            <v>H-P-8061-0-000-024</v>
          </cell>
          <cell r="D3249" t="str">
            <v>4,8 X 50 MM YSB PASLANMAZ DUVAR VIDASI</v>
          </cell>
          <cell r="E3249">
            <v>2</v>
          </cell>
          <cell r="F3249" t="str">
            <v>HAMMADDE DEPO</v>
          </cell>
          <cell r="G3249" t="str">
            <v>AD</v>
          </cell>
          <cell r="H3249">
            <v>344</v>
          </cell>
          <cell r="I3249">
            <v>344</v>
          </cell>
          <cell r="J3249">
            <v>0</v>
          </cell>
          <cell r="K3249">
            <v>0.55000000000000004</v>
          </cell>
        </row>
        <row r="3250">
          <cell r="C3250" t="str">
            <v>H-P-8072-0-000-009</v>
          </cell>
          <cell r="D3250" t="str">
            <v>M6 X 4 MM PASLANMAZ SETSKUR</v>
          </cell>
          <cell r="E3250">
            <v>2</v>
          </cell>
          <cell r="F3250" t="str">
            <v>HAMMADDE DEPO</v>
          </cell>
          <cell r="G3250" t="str">
            <v>AD</v>
          </cell>
          <cell r="H3250">
            <v>14340</v>
          </cell>
          <cell r="I3250">
            <v>14340</v>
          </cell>
          <cell r="J3250">
            <v>0</v>
          </cell>
          <cell r="K3250">
            <v>0.55000000000000004</v>
          </cell>
        </row>
        <row r="3251">
          <cell r="C3251" t="str">
            <v>H-P-8072-0-000-009</v>
          </cell>
          <cell r="D3251" t="str">
            <v>M6 X 4 MM PASLANMAZ SETSKUR</v>
          </cell>
          <cell r="E3251">
            <v>3</v>
          </cell>
          <cell r="F3251" t="str">
            <v>ÜRETİM DEPO</v>
          </cell>
          <cell r="G3251" t="str">
            <v>AD</v>
          </cell>
          <cell r="H3251">
            <v>1530</v>
          </cell>
          <cell r="I3251">
            <v>1947</v>
          </cell>
          <cell r="J3251">
            <v>417</v>
          </cell>
          <cell r="K3251">
            <v>0.55000000000000004</v>
          </cell>
        </row>
        <row r="3252">
          <cell r="C3252" t="str">
            <v>H-P-8128-0-000-001</v>
          </cell>
          <cell r="D3252" t="str">
            <v>DIŞ ÇAP 12 MM İÇ ÇAP 10 MM KABLO İÇ GEÇİT LASTİĞİ (SİYAH) AKK-A910</v>
          </cell>
          <cell r="E3252">
            <v>2</v>
          </cell>
          <cell r="F3252" t="str">
            <v>HAMMADDE DEPO</v>
          </cell>
          <cell r="G3252" t="str">
            <v>AD</v>
          </cell>
          <cell r="H3252">
            <v>1650</v>
          </cell>
          <cell r="I3252">
            <v>1650</v>
          </cell>
          <cell r="J3252">
            <v>0</v>
          </cell>
          <cell r="K3252">
            <v>0.55000000000000004</v>
          </cell>
        </row>
        <row r="3253">
          <cell r="C3253" t="str">
            <v>H-P-8128-0-000-001</v>
          </cell>
          <cell r="D3253" t="str">
            <v>DIŞ ÇAP 12 MM İÇ ÇAP 10 MM KABLO İÇ GEÇİT LASTİĞİ (SİYAH) AKK-A910</v>
          </cell>
          <cell r="E3253">
            <v>3</v>
          </cell>
          <cell r="F3253" t="str">
            <v>ÜRETİM DEPO</v>
          </cell>
          <cell r="G3253" t="str">
            <v>AD</v>
          </cell>
          <cell r="H3253">
            <v>100</v>
          </cell>
          <cell r="I3253">
            <v>64</v>
          </cell>
          <cell r="J3253">
            <v>-36</v>
          </cell>
          <cell r="K3253">
            <v>0.55000000000000004</v>
          </cell>
        </row>
        <row r="3254">
          <cell r="C3254" t="str">
            <v>H-P-8185-0-000-070</v>
          </cell>
          <cell r="D3254" t="str">
            <v>KULLANIM KILAVUZU NRD ÇELİK VE PASLANMAZ ÇELİK (GB/HR/SI)</v>
          </cell>
          <cell r="E3254">
            <v>2</v>
          </cell>
          <cell r="F3254" t="str">
            <v>HAMMADDE DEPO</v>
          </cell>
          <cell r="G3254" t="str">
            <v>AD</v>
          </cell>
          <cell r="H3254">
            <v>306</v>
          </cell>
          <cell r="I3254">
            <v>306</v>
          </cell>
          <cell r="J3254">
            <v>0</v>
          </cell>
          <cell r="K3254">
            <v>0.55000000000000004</v>
          </cell>
        </row>
        <row r="3255">
          <cell r="C3255" t="str">
            <v>H-A-8088-0-093-001</v>
          </cell>
          <cell r="D3255" t="str">
            <v>DUVAR MONTAJ BRAKETI PLASTIK 7016 YATAK 55 X 26,5 X 3,2 MM</v>
          </cell>
          <cell r="E3255">
            <v>2</v>
          </cell>
          <cell r="F3255" t="str">
            <v>HAMMADDE DEPO</v>
          </cell>
          <cell r="G3255" t="str">
            <v>AD</v>
          </cell>
          <cell r="H3255">
            <v>4320</v>
          </cell>
          <cell r="I3255">
            <v>4320</v>
          </cell>
          <cell r="J3255">
            <v>0</v>
          </cell>
          <cell r="K3255">
            <v>0.56000000000000005</v>
          </cell>
        </row>
        <row r="3256">
          <cell r="C3256" t="str">
            <v>H-A-8088-0-093-001</v>
          </cell>
          <cell r="D3256" t="str">
            <v>DUVAR MONTAJ BRAKETI PLASTIK 7016 YATAK 55 X 26,5 X 3,2 MM</v>
          </cell>
          <cell r="E3256">
            <v>3</v>
          </cell>
          <cell r="F3256" t="str">
            <v>ÜRETİM DEPO</v>
          </cell>
          <cell r="G3256" t="str">
            <v>AD</v>
          </cell>
          <cell r="H3256">
            <v>540</v>
          </cell>
          <cell r="I3256">
            <v>17</v>
          </cell>
          <cell r="J3256">
            <v>-523</v>
          </cell>
          <cell r="K3256">
            <v>0.56000000000000005</v>
          </cell>
        </row>
        <row r="3257">
          <cell r="C3257" t="str">
            <v>H-P-8110-0-000-003</v>
          </cell>
          <cell r="D3257" t="str">
            <v>KARTON KÖŞEBENT KALİNLİK 4 MM 40 X 40 X 800 MM</v>
          </cell>
          <cell r="E3257">
            <v>3</v>
          </cell>
          <cell r="F3257" t="str">
            <v>ÜRETİM DEPO</v>
          </cell>
          <cell r="G3257" t="str">
            <v>AD</v>
          </cell>
          <cell r="H3257">
            <v>0</v>
          </cell>
          <cell r="I3257">
            <v>26</v>
          </cell>
          <cell r="J3257">
            <v>26</v>
          </cell>
          <cell r="K3257">
            <v>0.56000000000000005</v>
          </cell>
        </row>
        <row r="3258">
          <cell r="C3258" t="str">
            <v>I-B-9640-0-000-012</v>
          </cell>
          <cell r="D3258" t="str">
            <v>SİGMA PROFİL DİKDÖRTGEN SOMUN M8 K8</v>
          </cell>
          <cell r="E3258">
            <v>21</v>
          </cell>
          <cell r="F3258" t="str">
            <v>BAKIM DEPO</v>
          </cell>
          <cell r="G3258" t="str">
            <v>AD</v>
          </cell>
          <cell r="H3258">
            <v>120</v>
          </cell>
          <cell r="I3258">
            <v>120</v>
          </cell>
          <cell r="J3258">
            <v>0</v>
          </cell>
          <cell r="K3258">
            <v>0.56000000000000005</v>
          </cell>
        </row>
        <row r="3259">
          <cell r="C3259" t="str">
            <v>H-M-8148-0-000-025</v>
          </cell>
          <cell r="D3259" t="str">
            <v>M8 X 70 HAVSA BAS IMBUS CIVATA DIN7991 A2</v>
          </cell>
          <cell r="E3259">
            <v>2</v>
          </cell>
          <cell r="F3259" t="str">
            <v>HAMMADDE DEPO</v>
          </cell>
          <cell r="G3259" t="str">
            <v>AD</v>
          </cell>
          <cell r="H3259">
            <v>89</v>
          </cell>
          <cell r="I3259">
            <v>89</v>
          </cell>
          <cell r="J3259">
            <v>0</v>
          </cell>
          <cell r="K3259">
            <v>0.5625</v>
          </cell>
        </row>
        <row r="3260">
          <cell r="C3260" t="str">
            <v>H-A-8087-0-074-004</v>
          </cell>
          <cell r="D3260" t="str">
            <v>VALERIAN PLASTIK KAPAK BEYAZ RAL9016</v>
          </cell>
          <cell r="E3260">
            <v>2</v>
          </cell>
          <cell r="F3260" t="str">
            <v>HAMMADDE DEPO</v>
          </cell>
          <cell r="G3260" t="str">
            <v>AD</v>
          </cell>
          <cell r="H3260">
            <v>3375</v>
          </cell>
          <cell r="I3260">
            <v>3375</v>
          </cell>
          <cell r="J3260">
            <v>0</v>
          </cell>
          <cell r="K3260">
            <v>0.56999999999999995</v>
          </cell>
        </row>
        <row r="3261">
          <cell r="C3261" t="str">
            <v>I-P-9565-0-000-118</v>
          </cell>
          <cell r="D3261" t="str">
            <v>457X20 MM BANT ZIMPARA KK 511J 320 P VITEX</v>
          </cell>
          <cell r="E3261">
            <v>15</v>
          </cell>
          <cell r="F3261" t="str">
            <v>İŞLETME SARF MALZEME</v>
          </cell>
          <cell r="G3261" t="str">
            <v>AD</v>
          </cell>
          <cell r="H3261">
            <v>202</v>
          </cell>
          <cell r="I3261">
            <v>202</v>
          </cell>
          <cell r="J3261">
            <v>0</v>
          </cell>
          <cell r="K3261">
            <v>0.56999999999999995</v>
          </cell>
        </row>
        <row r="3262">
          <cell r="C3262" t="str">
            <v>H-A-8088-0-074-003</v>
          </cell>
          <cell r="D3262" t="str">
            <v>DUVAR MONTAJ BRAKETI PLASTIK 9010 YATAK 55 X 26,5 X 3,2 MM</v>
          </cell>
          <cell r="E3262">
            <v>2</v>
          </cell>
          <cell r="F3262" t="str">
            <v>HAMMADDE DEPO</v>
          </cell>
          <cell r="G3262" t="str">
            <v>AD</v>
          </cell>
          <cell r="H3262">
            <v>3243</v>
          </cell>
          <cell r="I3262">
            <v>3243</v>
          </cell>
          <cell r="J3262">
            <v>0</v>
          </cell>
          <cell r="K3262">
            <v>0.57999999999999996</v>
          </cell>
        </row>
        <row r="3263">
          <cell r="C3263" t="str">
            <v>H-A-8088-0-074-003</v>
          </cell>
          <cell r="D3263" t="str">
            <v>DUVAR MONTAJ BRAKETI PLASTIK 9010 YATAK 55 X 26,5 X 3,2 MM</v>
          </cell>
          <cell r="E3263">
            <v>3</v>
          </cell>
          <cell r="F3263" t="str">
            <v>ÜRETİM DEPO</v>
          </cell>
          <cell r="G3263" t="str">
            <v>AD</v>
          </cell>
          <cell r="H3263">
            <v>1463</v>
          </cell>
          <cell r="I3263">
            <v>485</v>
          </cell>
          <cell r="J3263">
            <v>-978</v>
          </cell>
          <cell r="K3263">
            <v>0.57999999999999996</v>
          </cell>
        </row>
        <row r="3264">
          <cell r="C3264" t="str">
            <v>H-P-8107-0-000-044</v>
          </cell>
          <cell r="D3264" t="str">
            <v>ELEKTRIKLI RADYATOR UYARI KARTI 6X15 CM 300 GR TURKCE</v>
          </cell>
          <cell r="E3264">
            <v>2</v>
          </cell>
          <cell r="F3264" t="str">
            <v>HAMMADDE DEPO</v>
          </cell>
          <cell r="G3264" t="str">
            <v>AD</v>
          </cell>
          <cell r="H3264">
            <v>1400</v>
          </cell>
          <cell r="I3264">
            <v>1400</v>
          </cell>
          <cell r="J3264">
            <v>0</v>
          </cell>
          <cell r="K3264">
            <v>0.57999999999999996</v>
          </cell>
        </row>
        <row r="3265">
          <cell r="C3265" t="str">
            <v>H-P-8107-0-000-044</v>
          </cell>
          <cell r="D3265" t="str">
            <v>ELEKTRIKLI RADYATOR UYARI KARTI 6X15 CM 300 GR TURKCE</v>
          </cell>
          <cell r="E3265">
            <v>3</v>
          </cell>
          <cell r="F3265" t="str">
            <v>ÜRETİM DEPO</v>
          </cell>
          <cell r="G3265" t="str">
            <v>AD</v>
          </cell>
          <cell r="H3265">
            <v>293</v>
          </cell>
          <cell r="I3265">
            <v>143</v>
          </cell>
          <cell r="J3265">
            <v>-150</v>
          </cell>
          <cell r="K3265">
            <v>0.57999999999999996</v>
          </cell>
        </row>
        <row r="3266">
          <cell r="C3266" t="str">
            <v>H-P-8128-0-000-005</v>
          </cell>
          <cell r="D3266" t="str">
            <v>DIŞ ÇAP 10 MM İÇ ÇAP 8 MM KABLO DIŞ GEÇİT LASTİĞİ ( GRİ) AKK-A-908</v>
          </cell>
          <cell r="E3266">
            <v>2</v>
          </cell>
          <cell r="F3266" t="str">
            <v>HAMMADDE DEPO</v>
          </cell>
          <cell r="G3266" t="str">
            <v>AD</v>
          </cell>
          <cell r="H3266">
            <v>440</v>
          </cell>
          <cell r="I3266">
            <v>440</v>
          </cell>
          <cell r="J3266">
            <v>0</v>
          </cell>
          <cell r="K3266">
            <v>0.57999999999999996</v>
          </cell>
        </row>
        <row r="3267">
          <cell r="C3267" t="str">
            <v>H-P-8128-0-000-005</v>
          </cell>
          <cell r="D3267" t="str">
            <v>DIŞ ÇAP 10 MM İÇ ÇAP 8 MM KABLO DIŞ GEÇİT LASTİĞİ ( GRİ) AKK-A-908</v>
          </cell>
          <cell r="E3267">
            <v>3</v>
          </cell>
          <cell r="F3267" t="str">
            <v>ÜRETİM DEPO</v>
          </cell>
          <cell r="G3267" t="str">
            <v>AD</v>
          </cell>
          <cell r="H3267">
            <v>125</v>
          </cell>
          <cell r="I3267">
            <v>86</v>
          </cell>
          <cell r="J3267">
            <v>-39</v>
          </cell>
          <cell r="K3267">
            <v>0.57999999999999996</v>
          </cell>
        </row>
        <row r="3268">
          <cell r="C3268" t="str">
            <v>H-A-8087-0-074-010</v>
          </cell>
          <cell r="D3268" t="str">
            <v>AMBER PLASTIK KAPAK ON 2 YZY TIRTIKLI BEYAZ RAL9016</v>
          </cell>
          <cell r="E3268">
            <v>2</v>
          </cell>
          <cell r="F3268" t="str">
            <v>HAMMADDE DEPO</v>
          </cell>
          <cell r="G3268" t="str">
            <v>AD</v>
          </cell>
          <cell r="H3268">
            <v>4096</v>
          </cell>
          <cell r="I3268">
            <v>3096</v>
          </cell>
          <cell r="J3268">
            <v>-1000</v>
          </cell>
          <cell r="K3268">
            <v>0.59</v>
          </cell>
        </row>
        <row r="3269">
          <cell r="C3269" t="str">
            <v>H-A-8087-0-074-011</v>
          </cell>
          <cell r="D3269" t="str">
            <v>AMBER PLASTIK KAPAK ARKA 4 YZY TIRTIKLI BEYAZ RAL9016</v>
          </cell>
          <cell r="E3269">
            <v>2</v>
          </cell>
          <cell r="F3269" t="str">
            <v>HAMMADDE DEPO</v>
          </cell>
          <cell r="G3269" t="str">
            <v>AD</v>
          </cell>
          <cell r="H3269">
            <v>2781</v>
          </cell>
          <cell r="I3269">
            <v>2781</v>
          </cell>
          <cell r="J3269">
            <v>0</v>
          </cell>
          <cell r="K3269">
            <v>0.59</v>
          </cell>
        </row>
        <row r="3270">
          <cell r="C3270" t="str">
            <v>H-A-8087-0-074-011</v>
          </cell>
          <cell r="D3270" t="str">
            <v>AMBER PLASTIK KAPAK ARKA 4 YZY TIRTIKLI BEYAZ RAL9016</v>
          </cell>
          <cell r="E3270">
            <v>3</v>
          </cell>
          <cell r="F3270" t="str">
            <v>ÜRETİM DEPO</v>
          </cell>
          <cell r="G3270" t="str">
            <v>AD</v>
          </cell>
          <cell r="H3270">
            <v>143</v>
          </cell>
          <cell r="I3270">
            <v>0</v>
          </cell>
          <cell r="J3270">
            <v>-143</v>
          </cell>
          <cell r="K3270">
            <v>0.59</v>
          </cell>
        </row>
        <row r="3271">
          <cell r="C3271" t="str">
            <v>H-A-8087-0-074-011</v>
          </cell>
          <cell r="D3271" t="str">
            <v>AMBER PLASTIK KAPAK ARKA 4 YZY TIRTIKLI BEYAZ RAL9016</v>
          </cell>
          <cell r="E3271">
            <v>25</v>
          </cell>
          <cell r="F3271" t="str">
            <v>HURDA ATIK DEPO</v>
          </cell>
          <cell r="G3271" t="str">
            <v>AD</v>
          </cell>
          <cell r="H3271">
            <v>9</v>
          </cell>
          <cell r="I3271">
            <v>9</v>
          </cell>
          <cell r="J3271">
            <v>0</v>
          </cell>
          <cell r="K3271">
            <v>0.59</v>
          </cell>
        </row>
        <row r="3272">
          <cell r="C3272" t="str">
            <v>H-M-8148-0-000-031</v>
          </cell>
          <cell r="D3272" t="str">
            <v>M6 FLANSLI SOMUN DIN6923 A2</v>
          </cell>
          <cell r="E3272">
            <v>2</v>
          </cell>
          <cell r="F3272" t="str">
            <v>HAMMADDE DEPO</v>
          </cell>
          <cell r="G3272" t="str">
            <v>AD</v>
          </cell>
          <cell r="H3272">
            <v>40</v>
          </cell>
          <cell r="I3272">
            <v>40</v>
          </cell>
          <cell r="J3272">
            <v>0</v>
          </cell>
          <cell r="K3272">
            <v>0.59279999999999999</v>
          </cell>
        </row>
        <row r="3273">
          <cell r="C3273" t="str">
            <v>I-B-9637-0-000-169</v>
          </cell>
          <cell r="D3273" t="str">
            <v>M8X60 ANAHTAR BAŞLI CİVATA (DIN933) 8.8</v>
          </cell>
          <cell r="E3273">
            <v>21</v>
          </cell>
          <cell r="F3273" t="str">
            <v>BAKIM DEPO</v>
          </cell>
          <cell r="G3273" t="str">
            <v>AD</v>
          </cell>
          <cell r="H3273">
            <v>40</v>
          </cell>
          <cell r="I3273">
            <v>20</v>
          </cell>
          <cell r="J3273">
            <v>-20</v>
          </cell>
          <cell r="K3273">
            <v>0.6</v>
          </cell>
        </row>
        <row r="3274">
          <cell r="C3274" t="str">
            <v>H-M-8162-0-000-018</v>
          </cell>
          <cell r="D3274" t="str">
            <v>TEKERLEKLI SANDALYE S KANCA (ø3 M 8160 )</v>
          </cell>
          <cell r="E3274">
            <v>2</v>
          </cell>
          <cell r="F3274" t="str">
            <v>HAMMADDE DEPO</v>
          </cell>
          <cell r="G3274" t="str">
            <v>AD</v>
          </cell>
          <cell r="H3274">
            <v>68</v>
          </cell>
          <cell r="I3274">
            <v>68</v>
          </cell>
          <cell r="J3274">
            <v>0</v>
          </cell>
          <cell r="K3274">
            <v>0.63</v>
          </cell>
        </row>
        <row r="3275">
          <cell r="C3275" t="str">
            <v>H-P-8058-0-000-053</v>
          </cell>
          <cell r="D3275" t="str">
            <v>37 X 7 X 2 MM 304 PASLANMAZ KÖR KAPAK</v>
          </cell>
          <cell r="E3275">
            <v>2</v>
          </cell>
          <cell r="F3275" t="str">
            <v>HAMMADDE DEPO</v>
          </cell>
          <cell r="G3275" t="str">
            <v>AD</v>
          </cell>
          <cell r="H3275">
            <v>1250</v>
          </cell>
          <cell r="I3275">
            <v>1250</v>
          </cell>
          <cell r="J3275">
            <v>0</v>
          </cell>
          <cell r="K3275">
            <v>0.63</v>
          </cell>
        </row>
        <row r="3276">
          <cell r="C3276" t="str">
            <v>H-P-8106-0-000-013</v>
          </cell>
          <cell r="D3276" t="str">
            <v>30 X 15 MM BISQUE RED GOLD SEFFAF LOGO</v>
          </cell>
          <cell r="E3276">
            <v>2</v>
          </cell>
          <cell r="F3276" t="str">
            <v>HAMMADDE DEPO</v>
          </cell>
          <cell r="G3276" t="str">
            <v>AD</v>
          </cell>
          <cell r="H3276">
            <v>508</v>
          </cell>
          <cell r="I3276">
            <v>508</v>
          </cell>
          <cell r="J3276">
            <v>0</v>
          </cell>
          <cell r="K3276">
            <v>0.63</v>
          </cell>
        </row>
        <row r="3277">
          <cell r="C3277" t="str">
            <v>H-P-8106-0-000-013</v>
          </cell>
          <cell r="D3277" t="str">
            <v>30 X 15 MM BISQUE RED GOLD SEFFAF LOGO</v>
          </cell>
          <cell r="E3277">
            <v>3</v>
          </cell>
          <cell r="F3277" t="str">
            <v>ÜRETİM DEPO</v>
          </cell>
          <cell r="G3277" t="str">
            <v>AD</v>
          </cell>
          <cell r="H3277">
            <v>52</v>
          </cell>
          <cell r="I3277">
            <v>0</v>
          </cell>
          <cell r="J3277">
            <v>-52</v>
          </cell>
          <cell r="K3277">
            <v>0.63</v>
          </cell>
        </row>
        <row r="3278">
          <cell r="C3278" t="str">
            <v>I-B-9637-0-000-069</v>
          </cell>
          <cell r="D3278" t="str">
            <v>M10X30 İMBUS CİVATA (DIN 912) 8.8</v>
          </cell>
          <cell r="E3278">
            <v>21</v>
          </cell>
          <cell r="F3278" t="str">
            <v>BAKIM DEPO</v>
          </cell>
          <cell r="G3278" t="str">
            <v>AD</v>
          </cell>
          <cell r="H3278">
            <v>21</v>
          </cell>
          <cell r="I3278">
            <v>12</v>
          </cell>
          <cell r="J3278">
            <v>-9</v>
          </cell>
          <cell r="K3278">
            <v>0.63</v>
          </cell>
        </row>
        <row r="3279">
          <cell r="C3279" t="str">
            <v>I-B-9637-0-000-180</v>
          </cell>
          <cell r="D3279" t="str">
            <v>M8X50 HAVŞA BAŞLI İMBUS CİVATA (DIN7991)</v>
          </cell>
          <cell r="E3279">
            <v>21</v>
          </cell>
          <cell r="F3279" t="str">
            <v>BAKIM DEPO</v>
          </cell>
          <cell r="G3279" t="str">
            <v>AD</v>
          </cell>
          <cell r="H3279">
            <v>44</v>
          </cell>
          <cell r="I3279">
            <v>44</v>
          </cell>
          <cell r="J3279">
            <v>0</v>
          </cell>
          <cell r="K3279">
            <v>0.63</v>
          </cell>
        </row>
        <row r="3280">
          <cell r="C3280" t="str">
            <v>H-M-8148-0-000-064</v>
          </cell>
          <cell r="D3280" t="str">
            <v>M12 X 35 IMBUS CIVATA DIN912 A2</v>
          </cell>
          <cell r="E3280">
            <v>2</v>
          </cell>
          <cell r="F3280" t="str">
            <v>HAMMADDE DEPO</v>
          </cell>
          <cell r="G3280" t="str">
            <v>AD</v>
          </cell>
          <cell r="H3280">
            <v>158</v>
          </cell>
          <cell r="I3280">
            <v>158</v>
          </cell>
          <cell r="J3280">
            <v>0</v>
          </cell>
          <cell r="K3280">
            <v>0.63900000000000001</v>
          </cell>
        </row>
        <row r="3281">
          <cell r="C3281" t="str">
            <v>H-P-8072-0-000-010</v>
          </cell>
          <cell r="D3281" t="str">
            <v>M10 X 15 MM PASLANMAZ SETSKUR</v>
          </cell>
          <cell r="E3281">
            <v>2</v>
          </cell>
          <cell r="F3281" t="str">
            <v>HAMMADDE DEPO</v>
          </cell>
          <cell r="G3281" t="str">
            <v>AD</v>
          </cell>
          <cell r="H3281">
            <v>119</v>
          </cell>
          <cell r="I3281">
            <v>119</v>
          </cell>
          <cell r="J3281">
            <v>0</v>
          </cell>
          <cell r="K3281">
            <v>0.64</v>
          </cell>
        </row>
        <row r="3282">
          <cell r="C3282" t="str">
            <v>H-P-8072-0-000-010</v>
          </cell>
          <cell r="D3282" t="str">
            <v>M10 X 15 MM PASLANMAZ SETSKUR</v>
          </cell>
          <cell r="E3282">
            <v>3</v>
          </cell>
          <cell r="F3282" t="str">
            <v>ÜRETİM DEPO</v>
          </cell>
          <cell r="G3282" t="str">
            <v>AD</v>
          </cell>
          <cell r="H3282">
            <v>2</v>
          </cell>
          <cell r="I3282">
            <v>0</v>
          </cell>
          <cell r="J3282">
            <v>-2</v>
          </cell>
          <cell r="K3282">
            <v>0.64</v>
          </cell>
        </row>
        <row r="3283">
          <cell r="C3283" t="str">
            <v>H-A-8089-0-000-014</v>
          </cell>
          <cell r="D3283" t="str">
            <v>4,8 X 13 DIN 7981 A2 YSB SVR. ALUMINYUM TAMIR VIDASI</v>
          </cell>
          <cell r="E3283">
            <v>2</v>
          </cell>
          <cell r="F3283" t="str">
            <v>HAMMADDE DEPO</v>
          </cell>
          <cell r="G3283" t="str">
            <v>AD</v>
          </cell>
          <cell r="H3283">
            <v>1230</v>
          </cell>
          <cell r="I3283">
            <v>1230</v>
          </cell>
          <cell r="J3283">
            <v>0</v>
          </cell>
          <cell r="K3283">
            <v>0.65</v>
          </cell>
        </row>
        <row r="3284">
          <cell r="C3284" t="str">
            <v>H-A-8089-0-000-014</v>
          </cell>
          <cell r="D3284" t="str">
            <v>4,8 X 13 DIN 7981 A2 YSB SVR. ALUMINYUM TAMIR VIDASI</v>
          </cell>
          <cell r="E3284">
            <v>3</v>
          </cell>
          <cell r="F3284" t="str">
            <v>ÜRETİM DEPO</v>
          </cell>
          <cell r="G3284" t="str">
            <v>AD</v>
          </cell>
          <cell r="H3284">
            <v>17</v>
          </cell>
          <cell r="I3284">
            <v>1000</v>
          </cell>
          <cell r="J3284">
            <v>983</v>
          </cell>
          <cell r="K3284">
            <v>0.65</v>
          </cell>
        </row>
        <row r="3285">
          <cell r="C3285" t="str">
            <v>H-A-8089-0-000-014</v>
          </cell>
          <cell r="D3285" t="str">
            <v>4,8 X 13 DIN 7981 A2 YSB SVR. ALUMINYUM TAMIR VIDASI</v>
          </cell>
          <cell r="E3285">
            <v>25</v>
          </cell>
          <cell r="F3285" t="str">
            <v>HURDA ATIK DEPO</v>
          </cell>
          <cell r="G3285" t="str">
            <v>AD</v>
          </cell>
          <cell r="H3285">
            <v>0</v>
          </cell>
          <cell r="I3285">
            <v>5</v>
          </cell>
          <cell r="J3285">
            <v>5</v>
          </cell>
          <cell r="K3285">
            <v>0.65</v>
          </cell>
        </row>
        <row r="3286">
          <cell r="C3286" t="str">
            <v>H-G-8210-0-000-002</v>
          </cell>
          <cell r="D3286" t="str">
            <v>KOROZYON INHIBITORU KİLİTLİ ŞİŞESİ YUVARLAK 250 cc</v>
          </cell>
          <cell r="E3286">
            <v>6</v>
          </cell>
          <cell r="F3286" t="str">
            <v>MAMÜL DEPO</v>
          </cell>
          <cell r="G3286" t="str">
            <v>AD</v>
          </cell>
          <cell r="H3286">
            <v>7</v>
          </cell>
          <cell r="I3286">
            <v>7</v>
          </cell>
          <cell r="J3286">
            <v>0</v>
          </cell>
          <cell r="K3286">
            <v>0.65</v>
          </cell>
        </row>
        <row r="3287">
          <cell r="C3287" t="str">
            <v>H-P-8099-0-000-014</v>
          </cell>
          <cell r="D3287" t="str">
            <v>13,87 X 3,53 ANGST PFISTER ORING (EPDM70)</v>
          </cell>
          <cell r="E3287">
            <v>2</v>
          </cell>
          <cell r="F3287" t="str">
            <v>HAMMADDE DEPO</v>
          </cell>
          <cell r="G3287" t="str">
            <v>AD</v>
          </cell>
          <cell r="H3287">
            <v>7325</v>
          </cell>
          <cell r="I3287">
            <v>7325</v>
          </cell>
          <cell r="J3287">
            <v>0</v>
          </cell>
          <cell r="K3287">
            <v>0.65</v>
          </cell>
        </row>
        <row r="3288">
          <cell r="C3288" t="str">
            <v>I-B-8061-0-000-008</v>
          </cell>
          <cell r="D3288" t="str">
            <v>ÇATI PANEL VİDASI 5,5X32 M8 KAFALI MATKAP UÇLU</v>
          </cell>
          <cell r="E3288">
            <v>21</v>
          </cell>
          <cell r="F3288" t="str">
            <v>BAKIM DEPO</v>
          </cell>
          <cell r="G3288" t="str">
            <v>AD</v>
          </cell>
          <cell r="H3288">
            <v>90</v>
          </cell>
          <cell r="I3288">
            <v>38</v>
          </cell>
          <cell r="J3288">
            <v>-52</v>
          </cell>
          <cell r="K3288">
            <v>0.65</v>
          </cell>
        </row>
        <row r="3289">
          <cell r="C3289" t="str">
            <v>H-A-8104-0-086-003</v>
          </cell>
          <cell r="D3289" t="str">
            <v>30 X 30 X 42,50 PLASTIK KIZAKLI DUVAR MONTAJ BRAKETI SIYAH RAL9005</v>
          </cell>
          <cell r="E3289">
            <v>2</v>
          </cell>
          <cell r="F3289" t="str">
            <v>HAMMADDE DEPO</v>
          </cell>
          <cell r="G3289" t="str">
            <v>AD</v>
          </cell>
          <cell r="H3289">
            <v>244</v>
          </cell>
          <cell r="I3289">
            <v>244</v>
          </cell>
          <cell r="J3289">
            <v>0</v>
          </cell>
          <cell r="K3289">
            <v>0.66</v>
          </cell>
        </row>
        <row r="3290">
          <cell r="C3290" t="str">
            <v>H-A-8112-0-000-006</v>
          </cell>
          <cell r="D3290" t="str">
            <v>POLIETILEN KOSE DIRSEK U40 PROFIL MAVI 150 X 150 MM</v>
          </cell>
          <cell r="E3290">
            <v>17</v>
          </cell>
          <cell r="F3290" t="str">
            <v>PALET-AMBALAJ DEPO</v>
          </cell>
          <cell r="G3290" t="str">
            <v>AD</v>
          </cell>
          <cell r="H3290">
            <v>2010</v>
          </cell>
          <cell r="I3290">
            <v>2010</v>
          </cell>
          <cell r="J3290">
            <v>0</v>
          </cell>
          <cell r="K3290">
            <v>0.66</v>
          </cell>
        </row>
        <row r="3291">
          <cell r="C3291" t="str">
            <v>H-M-8148-0-000-045</v>
          </cell>
          <cell r="D3291" t="str">
            <v>M10 İNOX SOMUN</v>
          </cell>
          <cell r="E3291">
            <v>2</v>
          </cell>
          <cell r="F3291" t="str">
            <v>HAMMADDE DEPO</v>
          </cell>
          <cell r="G3291" t="str">
            <v>AD</v>
          </cell>
          <cell r="H3291">
            <v>6</v>
          </cell>
          <cell r="I3291">
            <v>6</v>
          </cell>
          <cell r="J3291">
            <v>0</v>
          </cell>
          <cell r="K3291">
            <v>0.66</v>
          </cell>
        </row>
        <row r="3292">
          <cell r="C3292" t="str">
            <v>H-P-8128-0-000-003</v>
          </cell>
          <cell r="D3292" t="str">
            <v>DIŞ ÇAP 10 MM İÇ ÇAP 8 MM KABLO DIŞ GEÇİT LASTİĞİ ( BEYAZ) AKK-A-908</v>
          </cell>
          <cell r="E3292">
            <v>2</v>
          </cell>
          <cell r="F3292" t="str">
            <v>HAMMADDE DEPO</v>
          </cell>
          <cell r="G3292" t="str">
            <v>AD</v>
          </cell>
          <cell r="H3292">
            <v>1000</v>
          </cell>
          <cell r="I3292">
            <v>1000</v>
          </cell>
          <cell r="J3292">
            <v>0</v>
          </cell>
          <cell r="K3292">
            <v>0.66</v>
          </cell>
        </row>
        <row r="3293">
          <cell r="C3293" t="str">
            <v>I-B-9637-0-000-111</v>
          </cell>
          <cell r="D3293" t="str">
            <v>M6X40 ANAHTAR BAŞLI CİVATA (DIN933) 8.8</v>
          </cell>
          <cell r="E3293">
            <v>21</v>
          </cell>
          <cell r="F3293" t="str">
            <v>BAKIM DEPO</v>
          </cell>
          <cell r="G3293" t="str">
            <v>AD</v>
          </cell>
          <cell r="H3293">
            <v>51</v>
          </cell>
          <cell r="I3293">
            <v>62</v>
          </cell>
          <cell r="J3293">
            <v>11</v>
          </cell>
          <cell r="K3293">
            <v>0.66</v>
          </cell>
        </row>
        <row r="3294">
          <cell r="C3294" t="str">
            <v>I-B-9640-0-000-080</v>
          </cell>
          <cell r="D3294" t="str">
            <v>SİGMA PROFİL KAPAĞI 30x30</v>
          </cell>
          <cell r="E3294">
            <v>21</v>
          </cell>
          <cell r="F3294" t="str">
            <v>BAKIM DEPO</v>
          </cell>
          <cell r="G3294" t="str">
            <v>AD</v>
          </cell>
          <cell r="H3294">
            <v>5</v>
          </cell>
          <cell r="I3294">
            <v>7</v>
          </cell>
          <cell r="J3294">
            <v>2</v>
          </cell>
          <cell r="K3294">
            <v>0.66</v>
          </cell>
        </row>
        <row r="3295">
          <cell r="C3295" t="str">
            <v>I-P-9565-0-000-115</v>
          </cell>
          <cell r="D3295" t="str">
            <v>457X20 MM BANT ZIMPARA KK 511F 600 P VITEX</v>
          </cell>
          <cell r="E3295">
            <v>15</v>
          </cell>
          <cell r="F3295" t="str">
            <v>İŞLETME SARF MALZEME</v>
          </cell>
          <cell r="G3295" t="str">
            <v>AD</v>
          </cell>
          <cell r="H3295">
            <v>325</v>
          </cell>
          <cell r="I3295">
            <v>325</v>
          </cell>
          <cell r="J3295">
            <v>0</v>
          </cell>
          <cell r="K3295">
            <v>0.66</v>
          </cell>
        </row>
        <row r="3296">
          <cell r="C3296" t="str">
            <v>I-B-9637-0-000-059</v>
          </cell>
          <cell r="D3296" t="str">
            <v>M6X40 İMBUS CİVATA (DIN 912) 8.8</v>
          </cell>
          <cell r="E3296">
            <v>21</v>
          </cell>
          <cell r="F3296" t="str">
            <v>BAKIM DEPO</v>
          </cell>
          <cell r="G3296" t="str">
            <v>AD</v>
          </cell>
          <cell r="H3296">
            <v>65</v>
          </cell>
          <cell r="I3296">
            <v>67</v>
          </cell>
          <cell r="J3296">
            <v>2</v>
          </cell>
          <cell r="K3296">
            <v>0.67</v>
          </cell>
        </row>
        <row r="3297">
          <cell r="C3297" t="str">
            <v>I-B-9640-0-000-015</v>
          </cell>
          <cell r="D3297" t="str">
            <v>SİGMA PROFİL TIRTILLI SOMUN M4 K10</v>
          </cell>
          <cell r="E3297">
            <v>21</v>
          </cell>
          <cell r="F3297" t="str">
            <v>BAKIM DEPO</v>
          </cell>
          <cell r="G3297" t="str">
            <v>AD</v>
          </cell>
          <cell r="H3297">
            <v>571</v>
          </cell>
          <cell r="I3297">
            <v>568</v>
          </cell>
          <cell r="J3297">
            <v>-3</v>
          </cell>
          <cell r="K3297">
            <v>0.67</v>
          </cell>
        </row>
        <row r="3298">
          <cell r="C3298" t="str">
            <v>H-A-8104-0-108-008</v>
          </cell>
          <cell r="D3298" t="str">
            <v>30 X 30 X 42,50 PLASTIK KIZAKLI DUVAR MONTAJ BRAKETI BEYAZ RAL9016</v>
          </cell>
          <cell r="E3298">
            <v>2</v>
          </cell>
          <cell r="F3298" t="str">
            <v>HAMMADDE DEPO</v>
          </cell>
          <cell r="G3298" t="str">
            <v>AD</v>
          </cell>
          <cell r="H3298">
            <v>66</v>
          </cell>
          <cell r="I3298">
            <v>66</v>
          </cell>
          <cell r="J3298">
            <v>0</v>
          </cell>
          <cell r="K3298">
            <v>0.68</v>
          </cell>
        </row>
        <row r="3299">
          <cell r="C3299" t="str">
            <v>H-P-8106-0-000-001</v>
          </cell>
          <cell r="D3299" t="str">
            <v>HAMMAM MAT GÜMÜŞ METALİZE POLYESTER LOGO</v>
          </cell>
          <cell r="E3299">
            <v>2</v>
          </cell>
          <cell r="F3299" t="str">
            <v>HAMMADDE DEPO</v>
          </cell>
          <cell r="G3299" t="str">
            <v>AD</v>
          </cell>
          <cell r="H3299">
            <v>2564</v>
          </cell>
          <cell r="I3299">
            <v>2564</v>
          </cell>
          <cell r="J3299">
            <v>0</v>
          </cell>
          <cell r="K3299">
            <v>0.68</v>
          </cell>
        </row>
        <row r="3300">
          <cell r="C3300" t="str">
            <v>H-P-8106-0-000-001</v>
          </cell>
          <cell r="D3300" t="str">
            <v>HAMMAM MAT GÜMÜŞ METALİZE POLYESTER LOGO</v>
          </cell>
          <cell r="E3300">
            <v>3</v>
          </cell>
          <cell r="F3300" t="str">
            <v>ÜRETİM DEPO</v>
          </cell>
          <cell r="G3300" t="str">
            <v>AD</v>
          </cell>
          <cell r="H3300">
            <v>0</v>
          </cell>
          <cell r="I3300">
            <v>139</v>
          </cell>
          <cell r="J3300">
            <v>139</v>
          </cell>
          <cell r="K3300">
            <v>0.68</v>
          </cell>
        </row>
        <row r="3301">
          <cell r="C3301" t="str">
            <v>I-B-9640-0-000-019</v>
          </cell>
          <cell r="D3301" t="str">
            <v>SİGMA PROFİL DİKDÖRTGEN SOMUN M6 K8</v>
          </cell>
          <cell r="E3301">
            <v>21</v>
          </cell>
          <cell r="F3301" t="str">
            <v>BAKIM DEPO</v>
          </cell>
          <cell r="G3301" t="str">
            <v>AD</v>
          </cell>
          <cell r="H3301">
            <v>137</v>
          </cell>
          <cell r="I3301">
            <v>138</v>
          </cell>
          <cell r="J3301">
            <v>1</v>
          </cell>
          <cell r="K3301">
            <v>0.68</v>
          </cell>
        </row>
        <row r="3302">
          <cell r="C3302" t="str">
            <v>H-M-8148-0-000-065</v>
          </cell>
          <cell r="D3302" t="str">
            <v>M10 X 20 BOMBE IMBUS CIVATA (HIDROLIK MAYO MASASI)</v>
          </cell>
          <cell r="E3302">
            <v>2</v>
          </cell>
          <cell r="F3302" t="str">
            <v>HAMMADDE DEPO</v>
          </cell>
          <cell r="G3302" t="str">
            <v>AD</v>
          </cell>
          <cell r="H3302">
            <v>7</v>
          </cell>
          <cell r="I3302">
            <v>7</v>
          </cell>
          <cell r="J3302">
            <v>0</v>
          </cell>
          <cell r="K3302">
            <v>0.68799999999999994</v>
          </cell>
        </row>
        <row r="3303">
          <cell r="C3303" t="str">
            <v>H-P-8099-0-000-002</v>
          </cell>
          <cell r="D3303" t="str">
            <v>17,17 X 1,78 EPDM70 ORING</v>
          </cell>
          <cell r="E3303">
            <v>2</v>
          </cell>
          <cell r="F3303" t="str">
            <v>HAMMADDE DEPO</v>
          </cell>
          <cell r="G3303" t="str">
            <v>AD</v>
          </cell>
          <cell r="H3303">
            <v>1344</v>
          </cell>
          <cell r="I3303">
            <v>1344</v>
          </cell>
          <cell r="J3303">
            <v>0</v>
          </cell>
          <cell r="K3303">
            <v>0.69</v>
          </cell>
        </row>
        <row r="3304">
          <cell r="C3304" t="str">
            <v>H-P-8099-0-000-002</v>
          </cell>
          <cell r="D3304" t="str">
            <v>17,17 X 1,78 EPDM70 ORING</v>
          </cell>
          <cell r="E3304">
            <v>3</v>
          </cell>
          <cell r="F3304" t="str">
            <v>ÜRETİM DEPO</v>
          </cell>
          <cell r="G3304" t="str">
            <v>AD</v>
          </cell>
          <cell r="H3304">
            <v>1059</v>
          </cell>
          <cell r="I3304">
            <v>225</v>
          </cell>
          <cell r="J3304">
            <v>-834</v>
          </cell>
          <cell r="K3304">
            <v>0.69</v>
          </cell>
        </row>
        <row r="3305">
          <cell r="C3305" t="str">
            <v>H-P-8058-0-000-010</v>
          </cell>
          <cell r="D3305" t="str">
            <v>Ø29,65 X 2,5 MM PASLANMAZ KÖR KAPAK</v>
          </cell>
          <cell r="E3305">
            <v>3</v>
          </cell>
          <cell r="F3305" t="str">
            <v>ÜRETİM DEPO</v>
          </cell>
          <cell r="G3305" t="str">
            <v>AD</v>
          </cell>
          <cell r="H3305">
            <v>0</v>
          </cell>
          <cell r="I3305">
            <v>126</v>
          </cell>
          <cell r="J3305">
            <v>126</v>
          </cell>
          <cell r="K3305">
            <v>0.7</v>
          </cell>
        </row>
        <row r="3306">
          <cell r="C3306" t="str">
            <v>H-P-8188-0-000-002</v>
          </cell>
          <cell r="D3306" t="str">
            <v>MONTAJ SETİ KUTUSU 103 X 121 X 57 MM</v>
          </cell>
          <cell r="E3306">
            <v>3</v>
          </cell>
          <cell r="F3306" t="str">
            <v>ÜRETİM DEPO</v>
          </cell>
          <cell r="G3306" t="str">
            <v>AD</v>
          </cell>
          <cell r="H3306">
            <v>21</v>
          </cell>
          <cell r="I3306">
            <v>0</v>
          </cell>
          <cell r="J3306">
            <v>-21</v>
          </cell>
          <cell r="K3306">
            <v>0.7</v>
          </cell>
        </row>
        <row r="3307">
          <cell r="C3307" t="str">
            <v>H-P-8188-0-000-002</v>
          </cell>
          <cell r="D3307" t="str">
            <v>MONTAJ SETİ KUTUSU 103 X 121 X 57 MM</v>
          </cell>
          <cell r="E3307">
            <v>17</v>
          </cell>
          <cell r="F3307" t="str">
            <v>PALET-AMBALAJ DEPO</v>
          </cell>
          <cell r="G3307" t="str">
            <v>AD</v>
          </cell>
          <cell r="H3307">
            <v>1150</v>
          </cell>
          <cell r="I3307">
            <v>1150</v>
          </cell>
          <cell r="J3307">
            <v>0</v>
          </cell>
          <cell r="K3307">
            <v>0.7</v>
          </cell>
        </row>
        <row r="3308">
          <cell r="C3308" t="str">
            <v>I-B-8061-0-000-009</v>
          </cell>
          <cell r="D3308" t="str">
            <v>ÇATI PANEL VİDASI 5,5X38 M8 KAFALI MATKAP UÇLU</v>
          </cell>
          <cell r="E3308">
            <v>21</v>
          </cell>
          <cell r="F3308" t="str">
            <v>BAKIM DEPO</v>
          </cell>
          <cell r="G3308" t="str">
            <v>AD</v>
          </cell>
          <cell r="H3308">
            <v>50</v>
          </cell>
          <cell r="I3308">
            <v>69</v>
          </cell>
          <cell r="J3308">
            <v>19</v>
          </cell>
          <cell r="K3308">
            <v>0.7</v>
          </cell>
        </row>
        <row r="3309">
          <cell r="C3309" t="str">
            <v>I-B-9637-0-000-122</v>
          </cell>
          <cell r="D3309" t="str">
            <v>M8X40 İMBUS CİVATA (DIN 912) 8.8</v>
          </cell>
          <cell r="E3309">
            <v>21</v>
          </cell>
          <cell r="F3309" t="str">
            <v>BAKIM DEPO</v>
          </cell>
          <cell r="G3309" t="str">
            <v>AD</v>
          </cell>
          <cell r="H3309">
            <v>0</v>
          </cell>
          <cell r="I3309">
            <v>38</v>
          </cell>
          <cell r="J3309">
            <v>38</v>
          </cell>
          <cell r="K3309">
            <v>0.7</v>
          </cell>
        </row>
        <row r="3310">
          <cell r="C3310" t="str">
            <v>I-G-9585-0-000-019</v>
          </cell>
          <cell r="D3310" t="str">
            <v>TOZ MASKESI</v>
          </cell>
          <cell r="E3310">
            <v>15</v>
          </cell>
          <cell r="F3310" t="str">
            <v>İŞLETME SARF MALZEME</v>
          </cell>
          <cell r="G3310" t="str">
            <v>AD</v>
          </cell>
          <cell r="H3310">
            <v>175</v>
          </cell>
          <cell r="I3310">
            <v>175</v>
          </cell>
          <cell r="J3310">
            <v>0</v>
          </cell>
          <cell r="K3310">
            <v>0.7</v>
          </cell>
        </row>
        <row r="3311">
          <cell r="C3311" t="str">
            <v>H-P-8061-0-000-053</v>
          </cell>
          <cell r="D3311" t="str">
            <v>M4 X 14 MM YHB INOX VIDA DIN 965 A2</v>
          </cell>
          <cell r="E3311">
            <v>2</v>
          </cell>
          <cell r="F3311" t="str">
            <v>HAMMADDE DEPO</v>
          </cell>
          <cell r="G3311" t="str">
            <v>AD</v>
          </cell>
          <cell r="H3311">
            <v>41</v>
          </cell>
          <cell r="I3311">
            <v>41</v>
          </cell>
          <cell r="J3311">
            <v>0</v>
          </cell>
          <cell r="K3311">
            <v>0.71</v>
          </cell>
        </row>
        <row r="3312">
          <cell r="C3312" t="str">
            <v>I-B-9637-0-000-022</v>
          </cell>
          <cell r="D3312" t="str">
            <v>M8X16 İMBUS CİVATA (DIN 912) 8.8</v>
          </cell>
          <cell r="E3312">
            <v>21</v>
          </cell>
          <cell r="F3312" t="str">
            <v>BAKIM DEPO</v>
          </cell>
          <cell r="G3312" t="str">
            <v>AD</v>
          </cell>
          <cell r="H3312">
            <v>68</v>
          </cell>
          <cell r="I3312">
            <v>46</v>
          </cell>
          <cell r="J3312">
            <v>-22</v>
          </cell>
          <cell r="K3312">
            <v>0.71</v>
          </cell>
        </row>
        <row r="3313">
          <cell r="C3313" t="str">
            <v>I-B-9637-0-000-125</v>
          </cell>
          <cell r="D3313" t="str">
            <v>M8X10 İMBUS CİVATA (DIN 912) 8.8</v>
          </cell>
          <cell r="E3313">
            <v>21</v>
          </cell>
          <cell r="F3313" t="str">
            <v>BAKIM DEPO</v>
          </cell>
          <cell r="G3313" t="str">
            <v>AD</v>
          </cell>
          <cell r="H3313">
            <v>0</v>
          </cell>
          <cell r="I3313">
            <v>176</v>
          </cell>
          <cell r="J3313">
            <v>176</v>
          </cell>
          <cell r="K3313">
            <v>0.71</v>
          </cell>
        </row>
        <row r="3314">
          <cell r="C3314" t="str">
            <v>I-P-9565-0-000-113</v>
          </cell>
          <cell r="D3314" t="str">
            <v>457X20 MM BANT ZIMPARA KK 511J 180 P VITEX</v>
          </cell>
          <cell r="E3314">
            <v>15</v>
          </cell>
          <cell r="F3314" t="str">
            <v>İŞLETME SARF MALZEME</v>
          </cell>
          <cell r="G3314" t="str">
            <v>AD</v>
          </cell>
          <cell r="H3314">
            <v>165</v>
          </cell>
          <cell r="I3314">
            <v>165</v>
          </cell>
          <cell r="J3314">
            <v>0</v>
          </cell>
          <cell r="K3314">
            <v>0.71</v>
          </cell>
        </row>
        <row r="3315">
          <cell r="C3315" t="str">
            <v>I-P-9593-0-000-017</v>
          </cell>
          <cell r="D3315" t="str">
            <v>200x70 MM CIRTLI ZIMPARA KLINGSPOR P120</v>
          </cell>
          <cell r="E3315">
            <v>15</v>
          </cell>
          <cell r="F3315" t="str">
            <v>İŞLETME SARF MALZEME</v>
          </cell>
          <cell r="G3315" t="str">
            <v>AD</v>
          </cell>
          <cell r="H3315">
            <v>118</v>
          </cell>
          <cell r="I3315">
            <v>118</v>
          </cell>
          <cell r="J3315">
            <v>0</v>
          </cell>
          <cell r="K3315">
            <v>0.72</v>
          </cell>
        </row>
        <row r="3316">
          <cell r="C3316" t="str">
            <v>I-B-9640-0-000-013</v>
          </cell>
          <cell r="D3316" t="str">
            <v>SİGMA PROFİL TIRTILLI SOMUN M5 K10</v>
          </cell>
          <cell r="E3316">
            <v>21</v>
          </cell>
          <cell r="F3316" t="str">
            <v>BAKIM DEPO</v>
          </cell>
          <cell r="G3316" t="str">
            <v>AD</v>
          </cell>
          <cell r="H3316">
            <v>146</v>
          </cell>
          <cell r="I3316">
            <v>323</v>
          </cell>
          <cell r="J3316">
            <v>177</v>
          </cell>
          <cell r="K3316">
            <v>0.74</v>
          </cell>
        </row>
        <row r="3317">
          <cell r="C3317" t="str">
            <v>I-B-9640-0-000-014</v>
          </cell>
          <cell r="D3317" t="str">
            <v>SİGMA PROFİL TIRTILLI SOMUN M6 K10</v>
          </cell>
          <cell r="E3317">
            <v>21</v>
          </cell>
          <cell r="F3317" t="str">
            <v>BAKIM DEPO</v>
          </cell>
          <cell r="G3317" t="str">
            <v>AD</v>
          </cell>
          <cell r="H3317">
            <v>40</v>
          </cell>
          <cell r="I3317">
            <v>30</v>
          </cell>
          <cell r="J3317">
            <v>-10</v>
          </cell>
          <cell r="K3317">
            <v>0.74</v>
          </cell>
        </row>
        <row r="3318">
          <cell r="C3318" t="str">
            <v>I-P-9565-0-000-112</v>
          </cell>
          <cell r="D3318" t="str">
            <v>457X20 MM BANT ZIMPARA KK551X 80 P VITEX</v>
          </cell>
          <cell r="E3318">
            <v>15</v>
          </cell>
          <cell r="F3318" t="str">
            <v>İŞLETME SARF MALZEME</v>
          </cell>
          <cell r="G3318" t="str">
            <v>AD</v>
          </cell>
          <cell r="H3318">
            <v>150</v>
          </cell>
          <cell r="I3318">
            <v>150</v>
          </cell>
          <cell r="J3318">
            <v>0</v>
          </cell>
          <cell r="K3318">
            <v>0.74</v>
          </cell>
        </row>
        <row r="3319">
          <cell r="C3319" t="str">
            <v>H-A-8112-0-000-013</v>
          </cell>
          <cell r="D3319" t="str">
            <v>POLIETILEN KOSE DIRSEK L5 PROFIL MAVI 150 X 150 MM (T:10)</v>
          </cell>
          <cell r="E3319">
            <v>3</v>
          </cell>
          <cell r="F3319" t="str">
            <v>ÜRETİM DEPO</v>
          </cell>
          <cell r="G3319" t="str">
            <v>AD</v>
          </cell>
          <cell r="H3319">
            <v>1252</v>
          </cell>
          <cell r="I3319">
            <v>711</v>
          </cell>
          <cell r="J3319">
            <v>-541</v>
          </cell>
          <cell r="K3319">
            <v>0.75</v>
          </cell>
        </row>
        <row r="3320">
          <cell r="C3320" t="str">
            <v>H-A-8112-0-000-013</v>
          </cell>
          <cell r="D3320" t="str">
            <v>POLIETILEN KOSE DIRSEK L5 PROFIL MAVI 150 X 150 MM (T:10)</v>
          </cell>
          <cell r="E3320">
            <v>17</v>
          </cell>
          <cell r="F3320" t="str">
            <v>PALET-AMBALAJ DEPO</v>
          </cell>
          <cell r="G3320" t="str">
            <v>AD</v>
          </cell>
          <cell r="H3320">
            <v>13500</v>
          </cell>
          <cell r="I3320">
            <v>13500</v>
          </cell>
          <cell r="J3320">
            <v>0</v>
          </cell>
          <cell r="K3320">
            <v>0.75</v>
          </cell>
        </row>
        <row r="3321">
          <cell r="C3321" t="str">
            <v>H-P-8129-0-000-006</v>
          </cell>
          <cell r="D3321" t="str">
            <v>MAKARON DARALAN 5</v>
          </cell>
          <cell r="E3321">
            <v>2</v>
          </cell>
          <cell r="F3321" t="str">
            <v>HAMMADDE DEPO</v>
          </cell>
          <cell r="G3321" t="str">
            <v>MT</v>
          </cell>
          <cell r="H3321">
            <v>100</v>
          </cell>
          <cell r="I3321">
            <v>100</v>
          </cell>
          <cell r="J3321">
            <v>0</v>
          </cell>
          <cell r="K3321">
            <v>0.75</v>
          </cell>
        </row>
        <row r="3322">
          <cell r="C3322" t="str">
            <v>I-B-9637-0-000-033</v>
          </cell>
          <cell r="D3322" t="str">
            <v>M10X40 İMBUS CİVATA (DIN 912) 8.8</v>
          </cell>
          <cell r="E3322">
            <v>21</v>
          </cell>
          <cell r="F3322" t="str">
            <v>BAKIM DEPO</v>
          </cell>
          <cell r="G3322" t="str">
            <v>AD</v>
          </cell>
          <cell r="H3322">
            <v>13</v>
          </cell>
          <cell r="I3322">
            <v>14</v>
          </cell>
          <cell r="J3322">
            <v>1</v>
          </cell>
          <cell r="K3322">
            <v>0.75</v>
          </cell>
        </row>
        <row r="3323">
          <cell r="C3323" t="str">
            <v>H-P-8110-0-000-004</v>
          </cell>
          <cell r="D3323" t="str">
            <v>KARTON KÖŞEBENT KALİNLİK 4 MM 40 X 40 X 900 MM</v>
          </cell>
          <cell r="E3323">
            <v>3</v>
          </cell>
          <cell r="F3323" t="str">
            <v>ÜRETİM DEPO</v>
          </cell>
          <cell r="G3323" t="str">
            <v>AD</v>
          </cell>
          <cell r="H3323">
            <v>0</v>
          </cell>
          <cell r="I3323">
            <v>25</v>
          </cell>
          <cell r="J3323">
            <v>25</v>
          </cell>
          <cell r="K3323">
            <v>0.77</v>
          </cell>
        </row>
        <row r="3324">
          <cell r="C3324" t="str">
            <v>I-B-9637-0-000-017</v>
          </cell>
          <cell r="D3324" t="str">
            <v>M8X20 İMBUS CİVATA (DIN 912) 8.8</v>
          </cell>
          <cell r="E3324">
            <v>21</v>
          </cell>
          <cell r="F3324" t="str">
            <v>BAKIM DEPO</v>
          </cell>
          <cell r="G3324" t="str">
            <v>AD</v>
          </cell>
          <cell r="H3324">
            <v>25</v>
          </cell>
          <cell r="I3324">
            <v>66</v>
          </cell>
          <cell r="J3324">
            <v>41</v>
          </cell>
          <cell r="K3324">
            <v>0.77</v>
          </cell>
        </row>
        <row r="3325">
          <cell r="C3325" t="str">
            <v>H-A-8089-0-000-005</v>
          </cell>
          <cell r="D3325" t="str">
            <v>M4 X 16 MM IMBUS VIDA INOX</v>
          </cell>
          <cell r="E3325">
            <v>2</v>
          </cell>
          <cell r="F3325" t="str">
            <v>HAMMADDE DEPO</v>
          </cell>
          <cell r="G3325" t="str">
            <v>AD</v>
          </cell>
          <cell r="H3325">
            <v>189</v>
          </cell>
          <cell r="I3325">
            <v>189</v>
          </cell>
          <cell r="J3325">
            <v>0</v>
          </cell>
          <cell r="K3325">
            <v>0.8</v>
          </cell>
        </row>
        <row r="3326">
          <cell r="C3326" t="str">
            <v>H-A-8112-0-000-011</v>
          </cell>
          <cell r="D3326" t="str">
            <v>POLIETILEN YAN DESTEK U40 PROFIL MAVI 250 MM (T:10 MM)</v>
          </cell>
          <cell r="E3326">
            <v>3</v>
          </cell>
          <cell r="F3326" t="str">
            <v>ÜRETİM DEPO</v>
          </cell>
          <cell r="G3326" t="str">
            <v>AD</v>
          </cell>
          <cell r="H3326">
            <v>814</v>
          </cell>
          <cell r="I3326">
            <v>918</v>
          </cell>
          <cell r="J3326">
            <v>104</v>
          </cell>
          <cell r="K3326">
            <v>0.8</v>
          </cell>
        </row>
        <row r="3327">
          <cell r="C3327" t="str">
            <v>H-A-8112-0-000-011</v>
          </cell>
          <cell r="D3327" t="str">
            <v>POLIETILEN YAN DESTEK U40 PROFIL MAVI 250 MM (T:10 MM)</v>
          </cell>
          <cell r="E3327">
            <v>17</v>
          </cell>
          <cell r="F3327" t="str">
            <v>PALET-AMBALAJ DEPO</v>
          </cell>
          <cell r="G3327" t="str">
            <v>AD</v>
          </cell>
          <cell r="H3327">
            <v>1500</v>
          </cell>
          <cell r="I3327">
            <v>1500</v>
          </cell>
          <cell r="J3327">
            <v>0</v>
          </cell>
          <cell r="K3327">
            <v>0.8</v>
          </cell>
        </row>
        <row r="3328">
          <cell r="C3328" t="str">
            <v>H-A-8118-0-000-009</v>
          </cell>
          <cell r="D3328" t="str">
            <v>120 mm 60 MIKRON PE SHRINK BORU FILM (ECZ)</v>
          </cell>
          <cell r="E3328">
            <v>3</v>
          </cell>
          <cell r="F3328" t="str">
            <v>ÜRETİM DEPO</v>
          </cell>
          <cell r="G3328" t="str">
            <v>KG</v>
          </cell>
          <cell r="H3328">
            <v>-1203.998</v>
          </cell>
          <cell r="I3328">
            <v>0</v>
          </cell>
          <cell r="J3328">
            <v>1203.998</v>
          </cell>
          <cell r="K3328">
            <v>0.8</v>
          </cell>
        </row>
        <row r="3329">
          <cell r="C3329" t="str">
            <v>H-P-8110-0-000-007</v>
          </cell>
          <cell r="D3329" t="str">
            <v>KARTON KÖŞEBENT KALİNLİK 4 MM 40 X 40 X 1200 MM</v>
          </cell>
          <cell r="E3329">
            <v>3</v>
          </cell>
          <cell r="F3329" t="str">
            <v>ÜRETİM DEPO</v>
          </cell>
          <cell r="G3329" t="str">
            <v>AD</v>
          </cell>
          <cell r="H3329">
            <v>25</v>
          </cell>
          <cell r="I3329">
            <v>0</v>
          </cell>
          <cell r="J3329">
            <v>-25</v>
          </cell>
          <cell r="K3329">
            <v>0.8</v>
          </cell>
        </row>
        <row r="3330">
          <cell r="C3330" t="str">
            <v>H-P-8111-0-000-103</v>
          </cell>
          <cell r="D3330" t="str">
            <v>STRAFOR 20 DANSITE 200 X 100 X 80 MM</v>
          </cell>
          <cell r="E3330">
            <v>17</v>
          </cell>
          <cell r="F3330" t="str">
            <v>PALET-AMBALAJ DEPO</v>
          </cell>
          <cell r="G3330" t="str">
            <v>AD</v>
          </cell>
          <cell r="H3330">
            <v>60</v>
          </cell>
          <cell r="I3330">
            <v>60</v>
          </cell>
          <cell r="J3330">
            <v>0</v>
          </cell>
          <cell r="K3330">
            <v>0.8</v>
          </cell>
        </row>
        <row r="3331">
          <cell r="C3331" t="str">
            <v>H-P-8184-0-000-001</v>
          </cell>
          <cell r="D3331" t="str">
            <v>3 LUK ALLEN ANAHTAR</v>
          </cell>
          <cell r="E3331">
            <v>2</v>
          </cell>
          <cell r="F3331" t="str">
            <v>HAMMADDE DEPO</v>
          </cell>
          <cell r="G3331" t="str">
            <v>AD</v>
          </cell>
          <cell r="H3331">
            <v>364</v>
          </cell>
          <cell r="I3331">
            <v>364</v>
          </cell>
          <cell r="J3331">
            <v>0</v>
          </cell>
          <cell r="K3331">
            <v>0.8</v>
          </cell>
        </row>
        <row r="3332">
          <cell r="C3332" t="str">
            <v>H-P-8184-0-000-001</v>
          </cell>
          <cell r="D3332" t="str">
            <v>3 LUK ALLEN ANAHTAR</v>
          </cell>
          <cell r="E3332">
            <v>3</v>
          </cell>
          <cell r="F3332" t="str">
            <v>ÜRETİM DEPO</v>
          </cell>
          <cell r="G3332" t="str">
            <v>AD</v>
          </cell>
          <cell r="H3332">
            <v>0</v>
          </cell>
          <cell r="I3332">
            <v>165</v>
          </cell>
          <cell r="J3332">
            <v>165</v>
          </cell>
          <cell r="K3332">
            <v>0.8</v>
          </cell>
        </row>
        <row r="3333">
          <cell r="C3333" t="str">
            <v>H-P-8185-0-000-007</v>
          </cell>
          <cell r="D3333" t="str">
            <v>SRP KULLANMA KILAVUZU KARBON ÇELİK(ARES CROMATO)</v>
          </cell>
          <cell r="E3333">
            <v>2</v>
          </cell>
          <cell r="F3333" t="str">
            <v>HAMMADDE DEPO</v>
          </cell>
          <cell r="G3333" t="str">
            <v>AD</v>
          </cell>
          <cell r="H3333">
            <v>574</v>
          </cell>
          <cell r="I3333">
            <v>574</v>
          </cell>
          <cell r="J3333">
            <v>0</v>
          </cell>
          <cell r="K3333">
            <v>0.8</v>
          </cell>
        </row>
        <row r="3334">
          <cell r="C3334" t="str">
            <v>H-P-8185-0-000-007</v>
          </cell>
          <cell r="D3334" t="str">
            <v>SRP KULLANMA KILAVUZU KARBON ÇELİK(ARES CROMATO)</v>
          </cell>
          <cell r="E3334">
            <v>3</v>
          </cell>
          <cell r="F3334" t="str">
            <v>ÜRETİM DEPO</v>
          </cell>
          <cell r="G3334" t="str">
            <v>AD</v>
          </cell>
          <cell r="H3334">
            <v>969</v>
          </cell>
          <cell r="I3334">
            <v>969</v>
          </cell>
          <cell r="J3334">
            <v>0</v>
          </cell>
          <cell r="K3334">
            <v>0.8</v>
          </cell>
        </row>
        <row r="3335">
          <cell r="C3335" t="str">
            <v>I-B-9640-0-000-010</v>
          </cell>
          <cell r="D3335" t="str">
            <v>SİGMA PROFİL KAPAĞI 90x90</v>
          </cell>
          <cell r="E3335">
            <v>21</v>
          </cell>
          <cell r="F3335" t="str">
            <v>BAKIM DEPO</v>
          </cell>
          <cell r="G3335" t="str">
            <v>AD</v>
          </cell>
          <cell r="H3335">
            <v>15</v>
          </cell>
          <cell r="I3335">
            <v>16</v>
          </cell>
          <cell r="J3335">
            <v>1</v>
          </cell>
          <cell r="K3335">
            <v>0.8</v>
          </cell>
        </row>
        <row r="3336">
          <cell r="C3336" t="str">
            <v>I-P-9565-0-000-116</v>
          </cell>
          <cell r="D3336" t="str">
            <v>457X20 MM BANT ZIMPARA KK551X 60 P VITEX</v>
          </cell>
          <cell r="E3336">
            <v>15</v>
          </cell>
          <cell r="F3336" t="str">
            <v>İŞLETME SARF MALZEME</v>
          </cell>
          <cell r="G3336" t="str">
            <v>AD</v>
          </cell>
          <cell r="H3336">
            <v>550</v>
          </cell>
          <cell r="I3336">
            <v>550</v>
          </cell>
          <cell r="J3336">
            <v>0</v>
          </cell>
          <cell r="K3336">
            <v>0.8</v>
          </cell>
        </row>
        <row r="3337">
          <cell r="C3337" t="str">
            <v>I-P-9582-0-000-001</v>
          </cell>
          <cell r="D3337" t="str">
            <v>TEFLON BANT (RUVI TAPE BEYAZ)</v>
          </cell>
          <cell r="E3337">
            <v>21</v>
          </cell>
          <cell r="F3337" t="str">
            <v>BAKIM DEPO</v>
          </cell>
          <cell r="G3337" t="str">
            <v>AD</v>
          </cell>
          <cell r="H3337">
            <v>2</v>
          </cell>
          <cell r="I3337">
            <v>1</v>
          </cell>
          <cell r="J3337">
            <v>-1</v>
          </cell>
          <cell r="K3337">
            <v>0.8</v>
          </cell>
        </row>
        <row r="3338">
          <cell r="C3338" t="str">
            <v>H-A-8095-0-000-001</v>
          </cell>
          <cell r="D3338" t="str">
            <v>KAUCUK YON TAPASI Ø19 MM</v>
          </cell>
          <cell r="E3338">
            <v>2</v>
          </cell>
          <cell r="F3338" t="str">
            <v>HAMMADDE DEPO</v>
          </cell>
          <cell r="G3338" t="str">
            <v>AD</v>
          </cell>
          <cell r="H3338">
            <v>912</v>
          </cell>
          <cell r="I3338">
            <v>912</v>
          </cell>
          <cell r="J3338">
            <v>0</v>
          </cell>
          <cell r="K3338">
            <v>0.81</v>
          </cell>
        </row>
        <row r="3339">
          <cell r="C3339" t="str">
            <v>H-A-8095-0-000-001</v>
          </cell>
          <cell r="D3339" t="str">
            <v>KAUCUK YON TAPASI Ø19 MM</v>
          </cell>
          <cell r="E3339">
            <v>3</v>
          </cell>
          <cell r="F3339" t="str">
            <v>ÜRETİM DEPO</v>
          </cell>
          <cell r="G3339" t="str">
            <v>AD</v>
          </cell>
          <cell r="H3339">
            <v>140</v>
          </cell>
          <cell r="I3339">
            <v>110</v>
          </cell>
          <cell r="J3339">
            <v>-30</v>
          </cell>
          <cell r="K3339">
            <v>0.81</v>
          </cell>
        </row>
        <row r="3340">
          <cell r="C3340" t="str">
            <v>H-A-8087-0-081-003</v>
          </cell>
          <cell r="D3340" t="str">
            <v>AMBER PLASTIK KAPAK ON 2 YZY TIRTIKLI GUMUS GRI RAL9006 MAT</v>
          </cell>
          <cell r="E3340">
            <v>2</v>
          </cell>
          <cell r="F3340" t="str">
            <v>HAMMADDE DEPO</v>
          </cell>
          <cell r="G3340" t="str">
            <v>AD</v>
          </cell>
          <cell r="H3340">
            <v>292</v>
          </cell>
          <cell r="I3340">
            <v>292</v>
          </cell>
          <cell r="J3340">
            <v>0</v>
          </cell>
          <cell r="K3340">
            <v>0.82</v>
          </cell>
        </row>
        <row r="3341">
          <cell r="C3341" t="str">
            <v>H-A-8087-0-081-003</v>
          </cell>
          <cell r="D3341" t="str">
            <v>AMBER PLASTIK KAPAK ON 2 YZY TIRTIKLI GUMUS GRI RAL9006 MAT</v>
          </cell>
          <cell r="E3341">
            <v>3</v>
          </cell>
          <cell r="F3341" t="str">
            <v>ÜRETİM DEPO</v>
          </cell>
          <cell r="G3341" t="str">
            <v>AD</v>
          </cell>
          <cell r="H3341">
            <v>56</v>
          </cell>
          <cell r="I3341">
            <v>0</v>
          </cell>
          <cell r="J3341">
            <v>-56</v>
          </cell>
          <cell r="K3341">
            <v>0.82</v>
          </cell>
        </row>
        <row r="3342">
          <cell r="C3342" t="str">
            <v>H-A-8087-0-081-004</v>
          </cell>
          <cell r="D3342" t="str">
            <v>AMBER PLASTIK KAPAK ARKA 4 YZY TIRTIKLI GUMUS GRI RAL9006 MAT</v>
          </cell>
          <cell r="E3342">
            <v>2</v>
          </cell>
          <cell r="F3342" t="str">
            <v>HAMMADDE DEPO</v>
          </cell>
          <cell r="G3342" t="str">
            <v>AD</v>
          </cell>
          <cell r="H3342">
            <v>983</v>
          </cell>
          <cell r="I3342">
            <v>983</v>
          </cell>
          <cell r="J3342">
            <v>0</v>
          </cell>
          <cell r="K3342">
            <v>0.82</v>
          </cell>
        </row>
        <row r="3343">
          <cell r="C3343" t="str">
            <v>H-A-8087-0-081-004</v>
          </cell>
          <cell r="D3343" t="str">
            <v>AMBER PLASTIK KAPAK ARKA 4 YZY TIRTIKLI GUMUS GRI RAL9006 MAT</v>
          </cell>
          <cell r="E3343">
            <v>3</v>
          </cell>
          <cell r="F3343" t="str">
            <v>ÜRETİM DEPO</v>
          </cell>
          <cell r="G3343" t="str">
            <v>AD</v>
          </cell>
          <cell r="H3343">
            <v>99</v>
          </cell>
          <cell r="I3343">
            <v>0</v>
          </cell>
          <cell r="J3343">
            <v>-99</v>
          </cell>
          <cell r="K3343">
            <v>0.82</v>
          </cell>
        </row>
        <row r="3344">
          <cell r="C3344" t="str">
            <v>H-P-8132-0-000-005</v>
          </cell>
          <cell r="D3344" t="str">
            <v>50 C KABLOLU TERMOSTAT 250V 8A</v>
          </cell>
          <cell r="E3344">
            <v>2</v>
          </cell>
          <cell r="F3344" t="str">
            <v>HAMMADDE DEPO</v>
          </cell>
          <cell r="G3344" t="str">
            <v>AD</v>
          </cell>
          <cell r="H3344">
            <v>9</v>
          </cell>
          <cell r="I3344">
            <v>9</v>
          </cell>
          <cell r="J3344">
            <v>0</v>
          </cell>
          <cell r="K3344">
            <v>0.82</v>
          </cell>
        </row>
        <row r="3345">
          <cell r="C3345" t="str">
            <v>H-P-8061-0-000-059</v>
          </cell>
          <cell r="D3345" t="str">
            <v>4,2 X 45 MM YHB PASLANMAZ SAC VIDASI</v>
          </cell>
          <cell r="E3345">
            <v>2</v>
          </cell>
          <cell r="F3345" t="str">
            <v>HAMMADDE DEPO</v>
          </cell>
          <cell r="G3345" t="str">
            <v>AD</v>
          </cell>
          <cell r="H3345">
            <v>5470</v>
          </cell>
          <cell r="I3345">
            <v>5470</v>
          </cell>
          <cell r="J3345">
            <v>0</v>
          </cell>
          <cell r="K3345">
            <v>0.83</v>
          </cell>
        </row>
        <row r="3346">
          <cell r="C3346" t="str">
            <v>H-P-8061-0-000-059</v>
          </cell>
          <cell r="D3346" t="str">
            <v>4,2 X 45 MM YHB PASLANMAZ SAC VIDASI</v>
          </cell>
          <cell r="E3346">
            <v>3</v>
          </cell>
          <cell r="F3346" t="str">
            <v>ÜRETİM DEPO</v>
          </cell>
          <cell r="G3346" t="str">
            <v>AD</v>
          </cell>
          <cell r="H3346">
            <v>3144</v>
          </cell>
          <cell r="I3346">
            <v>0</v>
          </cell>
          <cell r="J3346">
            <v>-3144</v>
          </cell>
          <cell r="K3346">
            <v>0.83</v>
          </cell>
        </row>
        <row r="3347">
          <cell r="C3347" t="str">
            <v>H-P-8107-0-000-028</v>
          </cell>
          <cell r="D3347" t="str">
            <v>TW-2102 210 X 148.5  MM KUTU UZERI 2'LI A5 ETIKET</v>
          </cell>
          <cell r="E3347">
            <v>3</v>
          </cell>
          <cell r="F3347" t="str">
            <v>ÜRETİM DEPO</v>
          </cell>
          <cell r="G3347" t="str">
            <v>AD</v>
          </cell>
          <cell r="H3347">
            <v>2000</v>
          </cell>
          <cell r="I3347">
            <v>1384</v>
          </cell>
          <cell r="J3347">
            <v>-616</v>
          </cell>
          <cell r="K3347">
            <v>0.83</v>
          </cell>
        </row>
        <row r="3348">
          <cell r="C3348" t="str">
            <v>I-B-9640-0-000-008</v>
          </cell>
          <cell r="D3348" t="str">
            <v>SİGMA PROFİL TIRTILLI SOMUN M8 K10</v>
          </cell>
          <cell r="E3348">
            <v>21</v>
          </cell>
          <cell r="F3348" t="str">
            <v>BAKIM DEPO</v>
          </cell>
          <cell r="G3348" t="str">
            <v>AD</v>
          </cell>
          <cell r="H3348">
            <v>410</v>
          </cell>
          <cell r="I3348">
            <v>392</v>
          </cell>
          <cell r="J3348">
            <v>-18</v>
          </cell>
          <cell r="K3348">
            <v>0.83</v>
          </cell>
        </row>
        <row r="3349">
          <cell r="C3349" t="str">
            <v>H-A-8188-0-000-001</v>
          </cell>
          <cell r="D3349" t="str">
            <v>75 X 75 X 194 MM DIS OLCULU MONTAJ SETI KUTUSU</v>
          </cell>
          <cell r="E3349">
            <v>3</v>
          </cell>
          <cell r="F3349" t="str">
            <v>ÜRETİM DEPO</v>
          </cell>
          <cell r="G3349" t="str">
            <v>AD</v>
          </cell>
          <cell r="H3349">
            <v>116</v>
          </cell>
          <cell r="I3349">
            <v>88</v>
          </cell>
          <cell r="J3349">
            <v>-28</v>
          </cell>
          <cell r="K3349">
            <v>0.85</v>
          </cell>
        </row>
        <row r="3350">
          <cell r="C3350" t="str">
            <v>H-A-8188-0-000-001</v>
          </cell>
          <cell r="D3350" t="str">
            <v>75 X 75 X 194 MM DIS OLCULU MONTAJ SETI KUTUSU</v>
          </cell>
          <cell r="E3350">
            <v>17</v>
          </cell>
          <cell r="F3350" t="str">
            <v>PALET-AMBALAJ DEPO</v>
          </cell>
          <cell r="G3350" t="str">
            <v>AD</v>
          </cell>
          <cell r="H3350">
            <v>2339</v>
          </cell>
          <cell r="I3350">
            <v>2339</v>
          </cell>
          <cell r="J3350">
            <v>0</v>
          </cell>
          <cell r="K3350">
            <v>0.85</v>
          </cell>
        </row>
        <row r="3351">
          <cell r="C3351" t="str">
            <v>H-P-8129-0-000-007</v>
          </cell>
          <cell r="D3351" t="str">
            <v>MAKARON DARALAN 8</v>
          </cell>
          <cell r="E3351">
            <v>2</v>
          </cell>
          <cell r="F3351" t="str">
            <v>HAMMADDE DEPO</v>
          </cell>
          <cell r="G3351" t="str">
            <v>MT</v>
          </cell>
          <cell r="H3351">
            <v>160</v>
          </cell>
          <cell r="I3351">
            <v>160</v>
          </cell>
          <cell r="J3351">
            <v>0</v>
          </cell>
          <cell r="K3351">
            <v>0.85</v>
          </cell>
        </row>
        <row r="3352">
          <cell r="C3352" t="str">
            <v>H-P-8129-0-000-009</v>
          </cell>
          <cell r="D3352" t="str">
            <v>ENG-RZS REZİSTANS SONLANDIRMA SİLİKONU</v>
          </cell>
          <cell r="E3352">
            <v>2</v>
          </cell>
          <cell r="F3352" t="str">
            <v>HAMMADDE DEPO</v>
          </cell>
          <cell r="G3352" t="str">
            <v>AD</v>
          </cell>
          <cell r="H3352">
            <v>102</v>
          </cell>
          <cell r="I3352">
            <v>102</v>
          </cell>
          <cell r="J3352">
            <v>0</v>
          </cell>
          <cell r="K3352">
            <v>0.85</v>
          </cell>
        </row>
        <row r="3353">
          <cell r="C3353" t="str">
            <v>H-P-8218-0-000-002</v>
          </cell>
          <cell r="D3353" t="str">
            <v>TRS PASLANMAZ CELIK MONTAJ KILAVUZU SQUARE-ROUND</v>
          </cell>
          <cell r="E3353">
            <v>2</v>
          </cell>
          <cell r="F3353" t="str">
            <v>HAMMADDE DEPO</v>
          </cell>
          <cell r="G3353" t="str">
            <v>AD</v>
          </cell>
          <cell r="H3353">
            <v>396</v>
          </cell>
          <cell r="I3353">
            <v>396</v>
          </cell>
          <cell r="J3353">
            <v>0</v>
          </cell>
          <cell r="K3353">
            <v>0.85</v>
          </cell>
        </row>
        <row r="3354">
          <cell r="C3354" t="str">
            <v>I-B-9637-0-000-093</v>
          </cell>
          <cell r="D3354" t="str">
            <v>M8X30 İMBUS CİVATA (DIN 912) 8.8</v>
          </cell>
          <cell r="E3354">
            <v>21</v>
          </cell>
          <cell r="F3354" t="str">
            <v>BAKIM DEPO</v>
          </cell>
          <cell r="G3354" t="str">
            <v>AD</v>
          </cell>
          <cell r="H3354">
            <v>35</v>
          </cell>
          <cell r="I3354">
            <v>25</v>
          </cell>
          <cell r="J3354">
            <v>-10</v>
          </cell>
          <cell r="K3354">
            <v>0.85</v>
          </cell>
        </row>
        <row r="3355">
          <cell r="C3355" t="str">
            <v>I-B-9637-0-000-105</v>
          </cell>
          <cell r="D3355" t="str">
            <v>M8X30 HAVŞA BAŞLI İMBUS CİVATA (DIN7991) 8.8</v>
          </cell>
          <cell r="E3355">
            <v>21</v>
          </cell>
          <cell r="F3355" t="str">
            <v>BAKIM DEPO</v>
          </cell>
          <cell r="G3355" t="str">
            <v>AD</v>
          </cell>
          <cell r="H3355">
            <v>56</v>
          </cell>
          <cell r="I3355">
            <v>57</v>
          </cell>
          <cell r="J3355">
            <v>1</v>
          </cell>
          <cell r="K3355">
            <v>0.85</v>
          </cell>
        </row>
        <row r="3356">
          <cell r="C3356" t="str">
            <v>H-P-8110-0-000-005</v>
          </cell>
          <cell r="D3356" t="str">
            <v>KARTON KÖŞEBENT KALİNLİK 4 MM 40 X 40 X 1000 MM</v>
          </cell>
          <cell r="E3356">
            <v>3</v>
          </cell>
          <cell r="F3356" t="str">
            <v>ÜRETİM DEPO</v>
          </cell>
          <cell r="G3356" t="str">
            <v>AD</v>
          </cell>
          <cell r="H3356">
            <v>47</v>
          </cell>
          <cell r="I3356">
            <v>0</v>
          </cell>
          <cell r="J3356">
            <v>-47</v>
          </cell>
          <cell r="K3356">
            <v>0.86</v>
          </cell>
        </row>
        <row r="3357">
          <cell r="C3357" t="str">
            <v>I-B-9637-0-000-101</v>
          </cell>
          <cell r="D3357" t="str">
            <v>M8X80 İMBUS CİVATA (DIN 912) 8.8</v>
          </cell>
          <cell r="E3357">
            <v>21</v>
          </cell>
          <cell r="F3357" t="str">
            <v>BAKIM DEPO</v>
          </cell>
          <cell r="G3357" t="str">
            <v>AD</v>
          </cell>
          <cell r="H3357">
            <v>9</v>
          </cell>
          <cell r="I3357">
            <v>5</v>
          </cell>
          <cell r="J3357">
            <v>-4</v>
          </cell>
          <cell r="K3357">
            <v>0.86</v>
          </cell>
        </row>
        <row r="3358">
          <cell r="C3358" t="str">
            <v>H-A-8087-0-086-011</v>
          </cell>
          <cell r="D3358" t="str">
            <v>ARNIKA PLASTIK KAPAK SIYAH RAL9005</v>
          </cell>
          <cell r="E3358">
            <v>2</v>
          </cell>
          <cell r="F3358" t="str">
            <v>HAMMADDE DEPO</v>
          </cell>
          <cell r="G3358" t="str">
            <v>AD</v>
          </cell>
          <cell r="H3358">
            <v>1113</v>
          </cell>
          <cell r="I3358">
            <v>1113</v>
          </cell>
          <cell r="J3358">
            <v>0</v>
          </cell>
          <cell r="K3358">
            <v>0.87</v>
          </cell>
        </row>
        <row r="3359">
          <cell r="C3359" t="str">
            <v>H-A-8087-0-093-007</v>
          </cell>
          <cell r="D3359" t="str">
            <v>ARNIKA PLASTIK KAPAK ANTRASIT RAL7016</v>
          </cell>
          <cell r="E3359">
            <v>2</v>
          </cell>
          <cell r="F3359" t="str">
            <v>HAMMADDE DEPO</v>
          </cell>
          <cell r="G3359" t="str">
            <v>AD</v>
          </cell>
          <cell r="H3359">
            <v>36</v>
          </cell>
          <cell r="I3359">
            <v>36</v>
          </cell>
          <cell r="J3359">
            <v>0</v>
          </cell>
          <cell r="K3359">
            <v>0.87</v>
          </cell>
        </row>
        <row r="3360">
          <cell r="C3360" t="str">
            <v>H-A-8087-0-093-007</v>
          </cell>
          <cell r="D3360" t="str">
            <v>ARNIKA PLASTIK KAPAK ANTRASIT RAL7016</v>
          </cell>
          <cell r="E3360">
            <v>3</v>
          </cell>
          <cell r="F3360" t="str">
            <v>ÜRETİM DEPO</v>
          </cell>
          <cell r="G3360" t="str">
            <v>AD</v>
          </cell>
          <cell r="H3360">
            <v>21</v>
          </cell>
          <cell r="I3360">
            <v>0</v>
          </cell>
          <cell r="J3360">
            <v>-21</v>
          </cell>
          <cell r="K3360">
            <v>0.87</v>
          </cell>
        </row>
        <row r="3361">
          <cell r="C3361" t="str">
            <v>H-A-8087-0-093-007</v>
          </cell>
          <cell r="D3361" t="str">
            <v>ARNIKA PLASTIK KAPAK ANTRASIT RAL7016</v>
          </cell>
          <cell r="E3361">
            <v>9</v>
          </cell>
          <cell r="F3361" t="str">
            <v>RED (KARANTİNA) DEPO</v>
          </cell>
          <cell r="G3361" t="str">
            <v>AD</v>
          </cell>
          <cell r="H3361">
            <v>124</v>
          </cell>
          <cell r="I3361">
            <v>119</v>
          </cell>
          <cell r="J3361">
            <v>-5</v>
          </cell>
          <cell r="K3361">
            <v>0.87</v>
          </cell>
        </row>
        <row r="3362">
          <cell r="C3362" t="str">
            <v>H-P-8097-0-000-006</v>
          </cell>
          <cell r="D3362" t="str">
            <v>DEKORATİF KÖRTAPA 1/2" 12AA Ø23 X 9 MM</v>
          </cell>
          <cell r="E3362">
            <v>2</v>
          </cell>
          <cell r="F3362" t="str">
            <v>HAMMADDE DEPO</v>
          </cell>
          <cell r="G3362" t="str">
            <v>AD</v>
          </cell>
          <cell r="H3362">
            <v>483</v>
          </cell>
          <cell r="I3362">
            <v>483</v>
          </cell>
          <cell r="J3362">
            <v>0</v>
          </cell>
          <cell r="K3362">
            <v>0.88</v>
          </cell>
        </row>
        <row r="3363">
          <cell r="C3363" t="str">
            <v>H-P-8105-0-000-002</v>
          </cell>
          <cell r="D3363" t="str">
            <v>Ø 13 MM KROM VIDA KAPAMASI</v>
          </cell>
          <cell r="E3363">
            <v>2</v>
          </cell>
          <cell r="F3363" t="str">
            <v>HAMMADDE DEPO</v>
          </cell>
          <cell r="G3363" t="str">
            <v>AD</v>
          </cell>
          <cell r="H3363">
            <v>6898</v>
          </cell>
          <cell r="I3363">
            <v>6898</v>
          </cell>
          <cell r="J3363">
            <v>0</v>
          </cell>
          <cell r="K3363">
            <v>0.88</v>
          </cell>
        </row>
        <row r="3364">
          <cell r="C3364" t="str">
            <v>H-P-8105-0-000-002</v>
          </cell>
          <cell r="D3364" t="str">
            <v>Ø 13 MM KROM VIDA KAPAMASI</v>
          </cell>
          <cell r="E3364">
            <v>3</v>
          </cell>
          <cell r="F3364" t="str">
            <v>ÜRETİM DEPO</v>
          </cell>
          <cell r="G3364" t="str">
            <v>AD</v>
          </cell>
          <cell r="H3364">
            <v>1097</v>
          </cell>
          <cell r="I3364">
            <v>0</v>
          </cell>
          <cell r="J3364">
            <v>-1097</v>
          </cell>
          <cell r="K3364">
            <v>0.88</v>
          </cell>
        </row>
        <row r="3365">
          <cell r="C3365" t="str">
            <v>I-B-9637-0-000-252</v>
          </cell>
          <cell r="D3365" t="str">
            <v>M6X60 HAVŞA İMBUS CİVATA (DIN 912) 8.8</v>
          </cell>
          <cell r="E3365">
            <v>21</v>
          </cell>
          <cell r="F3365" t="str">
            <v>BAKIM DEPO</v>
          </cell>
          <cell r="G3365" t="str">
            <v>AD</v>
          </cell>
          <cell r="H3365">
            <v>0</v>
          </cell>
          <cell r="I3365">
            <v>28</v>
          </cell>
          <cell r="J3365">
            <v>28</v>
          </cell>
          <cell r="K3365">
            <v>0.88</v>
          </cell>
        </row>
        <row r="3366">
          <cell r="C3366" t="str">
            <v>I-B-9640-0-000-011</v>
          </cell>
          <cell r="D3366" t="str">
            <v>SİGMA PROFİL KAPAĞI 45x90</v>
          </cell>
          <cell r="E3366">
            <v>21</v>
          </cell>
          <cell r="F3366" t="str">
            <v>BAKIM DEPO</v>
          </cell>
          <cell r="G3366" t="str">
            <v>AD</v>
          </cell>
          <cell r="H3366">
            <v>9</v>
          </cell>
          <cell r="I3366">
            <v>9</v>
          </cell>
          <cell r="J3366">
            <v>0</v>
          </cell>
          <cell r="K3366">
            <v>0.88</v>
          </cell>
        </row>
        <row r="3367">
          <cell r="C3367" t="str">
            <v>I-B-9637-0-000-131</v>
          </cell>
          <cell r="D3367" t="str">
            <v>M6X60 İMBUS CİVATA (DIN 912) 8.8</v>
          </cell>
          <cell r="E3367">
            <v>21</v>
          </cell>
          <cell r="F3367" t="str">
            <v>BAKIM DEPO</v>
          </cell>
          <cell r="G3367" t="str">
            <v>AD</v>
          </cell>
          <cell r="H3367">
            <v>0</v>
          </cell>
          <cell r="I3367">
            <v>31</v>
          </cell>
          <cell r="J3367">
            <v>31</v>
          </cell>
          <cell r="K3367">
            <v>0.89</v>
          </cell>
        </row>
        <row r="3368">
          <cell r="C3368" t="str">
            <v>I-B-9637-0-000-009</v>
          </cell>
          <cell r="D3368" t="str">
            <v>M8X75 GÖMLEKLİ ÇELİK DÜBEL (GÖMLEK ÇAPI:12MM)</v>
          </cell>
          <cell r="E3368">
            <v>21</v>
          </cell>
          <cell r="F3368" t="str">
            <v>BAKIM DEPO</v>
          </cell>
          <cell r="G3368" t="str">
            <v>AD</v>
          </cell>
          <cell r="H3368">
            <v>10</v>
          </cell>
          <cell r="I3368">
            <v>20</v>
          </cell>
          <cell r="J3368">
            <v>10</v>
          </cell>
          <cell r="K3368">
            <v>0.9</v>
          </cell>
        </row>
        <row r="3369">
          <cell r="C3369" t="str">
            <v>H-A-8087-0-086-004</v>
          </cell>
          <cell r="D3369" t="str">
            <v>VALERIAN PLASTIK KAPAK SIYAH RAL9005</v>
          </cell>
          <cell r="E3369">
            <v>2</v>
          </cell>
          <cell r="F3369" t="str">
            <v>HAMMADDE DEPO</v>
          </cell>
          <cell r="G3369" t="str">
            <v>AD</v>
          </cell>
          <cell r="H3369">
            <v>1190</v>
          </cell>
          <cell r="I3369">
            <v>1190</v>
          </cell>
          <cell r="J3369">
            <v>0</v>
          </cell>
          <cell r="K3369">
            <v>0.92</v>
          </cell>
        </row>
        <row r="3370">
          <cell r="C3370" t="str">
            <v>H-P-8102-0-000-006</v>
          </cell>
          <cell r="D3370" t="str">
            <v>FISCHER VESTA 65004 GL - 10 X 50 mm PLASTIK DUBEL</v>
          </cell>
          <cell r="E3370">
            <v>2</v>
          </cell>
          <cell r="F3370" t="str">
            <v>HAMMADDE DEPO</v>
          </cell>
          <cell r="G3370" t="str">
            <v>AD</v>
          </cell>
          <cell r="H3370">
            <v>22048</v>
          </cell>
          <cell r="I3370">
            <v>22048</v>
          </cell>
          <cell r="J3370">
            <v>0</v>
          </cell>
          <cell r="K3370">
            <v>0.92</v>
          </cell>
        </row>
        <row r="3371">
          <cell r="C3371" t="str">
            <v>H-P-8102-0-000-006</v>
          </cell>
          <cell r="D3371" t="str">
            <v>FISCHER VESTA 65004 GL - 10 X 50 mm PLASTIK DUBEL</v>
          </cell>
          <cell r="E3371">
            <v>3</v>
          </cell>
          <cell r="F3371" t="str">
            <v>ÜRETİM DEPO</v>
          </cell>
          <cell r="G3371" t="str">
            <v>AD</v>
          </cell>
          <cell r="H3371">
            <v>0</v>
          </cell>
          <cell r="I3371">
            <v>975</v>
          </cell>
          <cell r="J3371">
            <v>975</v>
          </cell>
          <cell r="K3371">
            <v>0.92</v>
          </cell>
        </row>
        <row r="3372">
          <cell r="C3372" t="str">
            <v>I-B-9639-0-000-024</v>
          </cell>
          <cell r="D3372" t="str">
            <v>SEGMAN DIŞ 471-55 (TRANSPALET)</v>
          </cell>
          <cell r="E3372">
            <v>21</v>
          </cell>
          <cell r="F3372" t="str">
            <v>BAKIM DEPO</v>
          </cell>
          <cell r="G3372" t="str">
            <v>AD</v>
          </cell>
          <cell r="H3372">
            <v>3</v>
          </cell>
          <cell r="I3372">
            <v>11</v>
          </cell>
          <cell r="J3372">
            <v>8</v>
          </cell>
          <cell r="K3372">
            <v>0.93</v>
          </cell>
        </row>
        <row r="3373">
          <cell r="C3373" t="str">
            <v>H-P-8185-0-000-076</v>
          </cell>
          <cell r="D3373" t="str">
            <v>SRP KULLANIM KILAVUZU PASLANMAZ(BLUES)</v>
          </cell>
          <cell r="E3373">
            <v>2</v>
          </cell>
          <cell r="F3373" t="str">
            <v>HAMMADDE DEPO</v>
          </cell>
          <cell r="G3373" t="str">
            <v>AD</v>
          </cell>
          <cell r="H3373">
            <v>453</v>
          </cell>
          <cell r="I3373">
            <v>453</v>
          </cell>
          <cell r="J3373">
            <v>0</v>
          </cell>
          <cell r="K3373">
            <v>0.94</v>
          </cell>
        </row>
        <row r="3374">
          <cell r="C3374" t="str">
            <v>I-B-9637-0-000-065</v>
          </cell>
          <cell r="D3374" t="str">
            <v>M12X25 İMBUS CİVATA (DIN 912) (10.9) SİYAH</v>
          </cell>
          <cell r="E3374">
            <v>21</v>
          </cell>
          <cell r="F3374" t="str">
            <v>BAKIM DEPO</v>
          </cell>
          <cell r="G3374" t="str">
            <v>AD</v>
          </cell>
          <cell r="H3374">
            <v>0</v>
          </cell>
          <cell r="I3374">
            <v>60</v>
          </cell>
          <cell r="J3374">
            <v>60</v>
          </cell>
          <cell r="K3374">
            <v>0.94</v>
          </cell>
        </row>
        <row r="3375">
          <cell r="C3375" t="str">
            <v>H-A-8112-0-000-012</v>
          </cell>
          <cell r="D3375" t="str">
            <v>POLIETILEN YAN DESTEK U60 PROFIL MAVI 250 MM (T:10 MM)</v>
          </cell>
          <cell r="E3375">
            <v>3</v>
          </cell>
          <cell r="F3375" t="str">
            <v>ÜRETİM DEPO</v>
          </cell>
          <cell r="G3375" t="str">
            <v>AD</v>
          </cell>
          <cell r="H3375">
            <v>20.64</v>
          </cell>
          <cell r="I3375">
            <v>214</v>
          </cell>
          <cell r="J3375">
            <v>193.36</v>
          </cell>
          <cell r="K3375">
            <v>0.95</v>
          </cell>
        </row>
        <row r="3376">
          <cell r="C3376" t="str">
            <v>H-A-8112-0-000-012</v>
          </cell>
          <cell r="D3376" t="str">
            <v>POLIETILEN YAN DESTEK U60 PROFIL MAVI 250 MM (T:10 MM)</v>
          </cell>
          <cell r="E3376">
            <v>17</v>
          </cell>
          <cell r="F3376" t="str">
            <v>PALET-AMBALAJ DEPO</v>
          </cell>
          <cell r="G3376" t="str">
            <v>AD</v>
          </cell>
          <cell r="H3376">
            <v>8500</v>
          </cell>
          <cell r="I3376">
            <v>8500</v>
          </cell>
          <cell r="J3376">
            <v>0</v>
          </cell>
          <cell r="K3376">
            <v>0.95</v>
          </cell>
        </row>
        <row r="3377">
          <cell r="C3377" t="str">
            <v>H-P-8058-0-000-066</v>
          </cell>
          <cell r="D3377" t="str">
            <v>Ø 22,85 X 1,5 MM PASLANMAZ KÖR KAPAK</v>
          </cell>
          <cell r="E3377">
            <v>2</v>
          </cell>
          <cell r="F3377" t="str">
            <v>HAMMADDE DEPO</v>
          </cell>
          <cell r="G3377" t="str">
            <v>AD</v>
          </cell>
          <cell r="H3377">
            <v>1198</v>
          </cell>
          <cell r="I3377">
            <v>1198</v>
          </cell>
          <cell r="J3377">
            <v>0</v>
          </cell>
          <cell r="K3377">
            <v>0.95</v>
          </cell>
        </row>
        <row r="3378">
          <cell r="C3378" t="str">
            <v>H-P-8058-0-000-066</v>
          </cell>
          <cell r="D3378" t="str">
            <v>Ø 22,85 X 1,5 MM PASLANMAZ KÖR KAPAK</v>
          </cell>
          <cell r="E3378">
            <v>3</v>
          </cell>
          <cell r="F3378" t="str">
            <v>ÜRETİM DEPO</v>
          </cell>
          <cell r="G3378" t="str">
            <v>AD</v>
          </cell>
          <cell r="H3378">
            <v>73</v>
          </cell>
          <cell r="I3378">
            <v>0</v>
          </cell>
          <cell r="J3378">
            <v>-73</v>
          </cell>
          <cell r="K3378">
            <v>0.95</v>
          </cell>
        </row>
        <row r="3379">
          <cell r="C3379" t="str">
            <v>H-P-8107-0-000-024</v>
          </cell>
          <cell r="D3379" t="str">
            <v>SKO MARCUS KUTU ETIKETI 1118X450 KROM BUKUMLU MA4501118CR     </v>
          </cell>
          <cell r="E3379">
            <v>2</v>
          </cell>
          <cell r="F3379" t="str">
            <v>HAMMADDE DEPO</v>
          </cell>
          <cell r="G3379" t="str">
            <v>AD</v>
          </cell>
          <cell r="H3379">
            <v>244</v>
          </cell>
          <cell r="I3379">
            <v>244</v>
          </cell>
          <cell r="J3379">
            <v>0</v>
          </cell>
          <cell r="K3379">
            <v>0.95</v>
          </cell>
        </row>
        <row r="3380">
          <cell r="C3380" t="str">
            <v>H-P-8107-0-000-026</v>
          </cell>
          <cell r="D3380" t="str">
            <v>SKO MARCUS KUTU ETIKETI 1760X600 KROM BUKUMLU MA6001760CR     </v>
          </cell>
          <cell r="E3380">
            <v>2</v>
          </cell>
          <cell r="F3380" t="str">
            <v>HAMMADDE DEPO</v>
          </cell>
          <cell r="G3380" t="str">
            <v>AD</v>
          </cell>
          <cell r="H3380">
            <v>51</v>
          </cell>
          <cell r="I3380">
            <v>51</v>
          </cell>
          <cell r="J3380">
            <v>0</v>
          </cell>
          <cell r="K3380">
            <v>0.95</v>
          </cell>
        </row>
        <row r="3381">
          <cell r="C3381" t="str">
            <v>H-P-8107-0-000-036</v>
          </cell>
          <cell r="D3381" t="str">
            <v>SKO S-LINE KUTU ETIKETI 1118X600 KROM DUZ RS6001118CR     </v>
          </cell>
          <cell r="E3381">
            <v>2</v>
          </cell>
          <cell r="F3381" t="str">
            <v>HAMMADDE DEPO</v>
          </cell>
          <cell r="G3381" t="str">
            <v>AD</v>
          </cell>
          <cell r="H3381">
            <v>72</v>
          </cell>
          <cell r="I3381">
            <v>72</v>
          </cell>
          <cell r="J3381">
            <v>0</v>
          </cell>
          <cell r="K3381">
            <v>0.95</v>
          </cell>
        </row>
        <row r="3382">
          <cell r="C3382" t="str">
            <v>H-P-8107-0-000-036</v>
          </cell>
          <cell r="D3382" t="str">
            <v>SKO S-LINE KUTU ETIKETI 1118X600 KROM DUZ RS6001118CR     </v>
          </cell>
          <cell r="E3382">
            <v>3</v>
          </cell>
          <cell r="F3382" t="str">
            <v>ÜRETİM DEPO</v>
          </cell>
          <cell r="G3382" t="str">
            <v>AD</v>
          </cell>
          <cell r="H3382">
            <v>1</v>
          </cell>
          <cell r="I3382">
            <v>0</v>
          </cell>
          <cell r="J3382">
            <v>-1</v>
          </cell>
          <cell r="K3382">
            <v>0.95</v>
          </cell>
        </row>
        <row r="3383">
          <cell r="C3383" t="str">
            <v>H-P-8107-0-000-104</v>
          </cell>
          <cell r="D3383" t="str">
            <v>SCS IDEAL ELECTRICAL KUTU ETIKETI 800X500 DUZ BEYAZ (TR300W)</v>
          </cell>
          <cell r="E3383">
            <v>2</v>
          </cell>
          <cell r="F3383" t="str">
            <v>HAMMADDE DEPO</v>
          </cell>
          <cell r="G3383" t="str">
            <v>AD</v>
          </cell>
          <cell r="H3383">
            <v>168</v>
          </cell>
          <cell r="I3383">
            <v>168</v>
          </cell>
          <cell r="J3383">
            <v>0</v>
          </cell>
          <cell r="K3383">
            <v>0.95</v>
          </cell>
        </row>
        <row r="3384">
          <cell r="C3384" t="str">
            <v>H-P-8107-0-000-104</v>
          </cell>
          <cell r="D3384" t="str">
            <v>SCS IDEAL ELECTRICAL KUTU ETIKETI 800X500 DUZ BEYAZ (TR300W)</v>
          </cell>
          <cell r="E3384">
            <v>3</v>
          </cell>
          <cell r="F3384" t="str">
            <v>ÜRETİM DEPO</v>
          </cell>
          <cell r="G3384" t="str">
            <v>AD</v>
          </cell>
          <cell r="H3384">
            <v>3</v>
          </cell>
          <cell r="I3384">
            <v>0</v>
          </cell>
          <cell r="J3384">
            <v>-3</v>
          </cell>
          <cell r="K3384">
            <v>0.95</v>
          </cell>
        </row>
        <row r="3385">
          <cell r="C3385" t="str">
            <v>H-P-8107-0-000-105</v>
          </cell>
          <cell r="D3385" t="str">
            <v>SCS IDEAL ELECTRICAL KUTU ETIKETI 800X500 DUZ KROM (TR300C)</v>
          </cell>
          <cell r="E3385">
            <v>2</v>
          </cell>
          <cell r="F3385" t="str">
            <v>HAMMADDE DEPO</v>
          </cell>
          <cell r="G3385" t="str">
            <v>AD</v>
          </cell>
          <cell r="H3385">
            <v>119</v>
          </cell>
          <cell r="I3385">
            <v>119</v>
          </cell>
          <cell r="J3385">
            <v>0</v>
          </cell>
          <cell r="K3385">
            <v>0.95</v>
          </cell>
        </row>
        <row r="3386">
          <cell r="C3386" t="str">
            <v>H-P-8107-0-000-105</v>
          </cell>
          <cell r="D3386" t="str">
            <v>SCS IDEAL ELECTRICAL KUTU ETIKETI 800X500 DUZ KROM (TR300C)</v>
          </cell>
          <cell r="E3386">
            <v>3</v>
          </cell>
          <cell r="F3386" t="str">
            <v>ÜRETİM DEPO</v>
          </cell>
          <cell r="G3386" t="str">
            <v>AD</v>
          </cell>
          <cell r="H3386">
            <v>1</v>
          </cell>
          <cell r="I3386">
            <v>0</v>
          </cell>
          <cell r="J3386">
            <v>-1</v>
          </cell>
          <cell r="K3386">
            <v>0.95</v>
          </cell>
        </row>
        <row r="3387">
          <cell r="C3387" t="str">
            <v>H-P-8107-0-000-106</v>
          </cell>
          <cell r="D3387" t="str">
            <v>SCS IDEAL ELECTRICAL KUTU ETIKETI 1200X500 DUZ BEYAZ (TR500W)</v>
          </cell>
          <cell r="E3387">
            <v>2</v>
          </cell>
          <cell r="F3387" t="str">
            <v>HAMMADDE DEPO</v>
          </cell>
          <cell r="G3387" t="str">
            <v>AD</v>
          </cell>
          <cell r="H3387">
            <v>96</v>
          </cell>
          <cell r="I3387">
            <v>96</v>
          </cell>
          <cell r="J3387">
            <v>0</v>
          </cell>
          <cell r="K3387">
            <v>0.95</v>
          </cell>
        </row>
        <row r="3388">
          <cell r="C3388" t="str">
            <v>H-P-8107-0-000-107</v>
          </cell>
          <cell r="D3388" t="str">
            <v>SCS IDEAL ELECTRICAL KUTU ETIKETI 1200X500 DUZ KROM (TR500C)</v>
          </cell>
          <cell r="E3388">
            <v>2</v>
          </cell>
          <cell r="F3388" t="str">
            <v>HAMMADDE DEPO</v>
          </cell>
          <cell r="G3388" t="str">
            <v>AD</v>
          </cell>
          <cell r="H3388">
            <v>96</v>
          </cell>
          <cell r="I3388">
            <v>96</v>
          </cell>
          <cell r="J3388">
            <v>0</v>
          </cell>
          <cell r="K3388">
            <v>0.95</v>
          </cell>
        </row>
        <row r="3389">
          <cell r="C3389" t="str">
            <v>I-P-9575-0-000-004</v>
          </cell>
          <cell r="D3389" t="str">
            <v>1,6 MM COLLET TUTUCU PENS BOY 25mm 13N22</v>
          </cell>
          <cell r="E3389">
            <v>20</v>
          </cell>
          <cell r="F3389" t="str">
            <v>KESİCİ TAKIM</v>
          </cell>
          <cell r="G3389" t="str">
            <v>AD</v>
          </cell>
          <cell r="H3389">
            <v>90</v>
          </cell>
          <cell r="I3389">
            <v>90</v>
          </cell>
          <cell r="J3389">
            <v>0</v>
          </cell>
          <cell r="K3389">
            <v>0.95</v>
          </cell>
        </row>
        <row r="3390">
          <cell r="C3390" t="str">
            <v>I-B-9637-0-000-058</v>
          </cell>
          <cell r="D3390" t="str">
            <v>M8X90 İMBUS CİVATA (DIN 912) 8.8</v>
          </cell>
          <cell r="E3390">
            <v>21</v>
          </cell>
          <cell r="F3390" t="str">
            <v>BAKIM DEPO</v>
          </cell>
          <cell r="G3390" t="str">
            <v>AD</v>
          </cell>
          <cell r="H3390">
            <v>21</v>
          </cell>
          <cell r="I3390">
            <v>19</v>
          </cell>
          <cell r="J3390">
            <v>-2</v>
          </cell>
          <cell r="K3390">
            <v>0.96</v>
          </cell>
        </row>
        <row r="3391">
          <cell r="C3391" t="str">
            <v>I-B-9637-0-000-095</v>
          </cell>
          <cell r="D3391" t="str">
            <v>M8X35 İMBUS CİVATA (DIN 912) 8.8</v>
          </cell>
          <cell r="E3391">
            <v>21</v>
          </cell>
          <cell r="F3391" t="str">
            <v>BAKIM DEPO</v>
          </cell>
          <cell r="G3391" t="str">
            <v>AD</v>
          </cell>
          <cell r="H3391">
            <v>91</v>
          </cell>
          <cell r="I3391">
            <v>92</v>
          </cell>
          <cell r="J3391">
            <v>1</v>
          </cell>
          <cell r="K3391">
            <v>0.97</v>
          </cell>
        </row>
        <row r="3392">
          <cell r="C3392" t="str">
            <v>H-P-8068-0-000-001</v>
          </cell>
          <cell r="D3392" t="str">
            <v>RADYATÖR VANA VOLANI</v>
          </cell>
          <cell r="E3392">
            <v>2</v>
          </cell>
          <cell r="F3392" t="str">
            <v>HAMMADDE DEPO</v>
          </cell>
          <cell r="G3392" t="str">
            <v>AD</v>
          </cell>
          <cell r="H3392">
            <v>22</v>
          </cell>
          <cell r="I3392">
            <v>22</v>
          </cell>
          <cell r="J3392">
            <v>0</v>
          </cell>
          <cell r="K3392">
            <v>0.98</v>
          </cell>
        </row>
        <row r="3393">
          <cell r="C3393" t="str">
            <v>H-M-8148-0-000-061</v>
          </cell>
          <cell r="D3393" t="str">
            <v>12 X 50 MM ALTIKOSE CIVATA DIN 933 A2</v>
          </cell>
          <cell r="E3393">
            <v>2</v>
          </cell>
          <cell r="F3393" t="str">
            <v>HAMMADDE DEPO</v>
          </cell>
          <cell r="G3393" t="str">
            <v>AD</v>
          </cell>
          <cell r="H3393">
            <v>3</v>
          </cell>
          <cell r="I3393">
            <v>3</v>
          </cell>
          <cell r="J3393">
            <v>0</v>
          </cell>
          <cell r="K3393">
            <v>0.99</v>
          </cell>
        </row>
        <row r="3394">
          <cell r="C3394" t="str">
            <v>I-B-9640-0-000-009</v>
          </cell>
          <cell r="D3394" t="str">
            <v>SİGMA PROFİL KAPAĞI 45x45</v>
          </cell>
          <cell r="E3394">
            <v>21</v>
          </cell>
          <cell r="F3394" t="str">
            <v>BAKIM DEPO</v>
          </cell>
          <cell r="G3394" t="str">
            <v>AD</v>
          </cell>
          <cell r="H3394">
            <v>30</v>
          </cell>
          <cell r="I3394">
            <v>30</v>
          </cell>
          <cell r="J3394">
            <v>0</v>
          </cell>
          <cell r="K3394">
            <v>0.99</v>
          </cell>
        </row>
        <row r="3395">
          <cell r="C3395" t="str">
            <v>I-B-9640-0-000-037</v>
          </cell>
          <cell r="D3395" t="str">
            <v>SİGMA PROFİL KARE SOMUN M8 K10</v>
          </cell>
          <cell r="E3395">
            <v>21</v>
          </cell>
          <cell r="F3395" t="str">
            <v>BAKIM DEPO</v>
          </cell>
          <cell r="G3395" t="str">
            <v>AD</v>
          </cell>
          <cell r="H3395">
            <v>185</v>
          </cell>
          <cell r="I3395">
            <v>185</v>
          </cell>
          <cell r="J3395">
            <v>0</v>
          </cell>
          <cell r="K3395">
            <v>0.99</v>
          </cell>
        </row>
        <row r="3396">
          <cell r="C3396" t="str">
            <v>H-A-8099-0-000-003</v>
          </cell>
          <cell r="D3396" t="str">
            <v>Ø 18,77 X 1,78 MM ORING ( EPDM70 )</v>
          </cell>
          <cell r="E3396">
            <v>2</v>
          </cell>
          <cell r="F3396" t="str">
            <v>HAMMADDE DEPO</v>
          </cell>
          <cell r="G3396" t="str">
            <v>AD</v>
          </cell>
          <cell r="H3396">
            <v>5150</v>
          </cell>
          <cell r="I3396">
            <v>5150</v>
          </cell>
          <cell r="J3396">
            <v>0</v>
          </cell>
          <cell r="K3396">
            <v>1</v>
          </cell>
        </row>
        <row r="3397">
          <cell r="C3397" t="str">
            <v>H-A-8099-0-000-003</v>
          </cell>
          <cell r="D3397" t="str">
            <v>Ø 18,77 X 1,78 MM ORING ( EPDM70 )</v>
          </cell>
          <cell r="E3397">
            <v>3</v>
          </cell>
          <cell r="F3397" t="str">
            <v>ÜRETİM DEPO</v>
          </cell>
          <cell r="G3397" t="str">
            <v>AD</v>
          </cell>
          <cell r="H3397">
            <v>2030</v>
          </cell>
          <cell r="I3397">
            <v>2372</v>
          </cell>
          <cell r="J3397">
            <v>342</v>
          </cell>
          <cell r="K3397">
            <v>1</v>
          </cell>
        </row>
        <row r="3398">
          <cell r="C3398" t="str">
            <v>H-P-8098-0-000-016</v>
          </cell>
          <cell r="D3398" t="str">
            <v>1/4" PIRINC PURJOR TAPA PIMI 5,15 X 5,15 X 12,7 MM</v>
          </cell>
          <cell r="E3398">
            <v>2</v>
          </cell>
          <cell r="F3398" t="str">
            <v>HAMMADDE DEPO</v>
          </cell>
          <cell r="G3398" t="str">
            <v>AD</v>
          </cell>
          <cell r="H3398">
            <v>1454</v>
          </cell>
          <cell r="I3398">
            <v>1454</v>
          </cell>
          <cell r="J3398">
            <v>0</v>
          </cell>
          <cell r="K3398">
            <v>1</v>
          </cell>
        </row>
        <row r="3399">
          <cell r="C3399" t="str">
            <v>H-P-8098-0-000-016</v>
          </cell>
          <cell r="D3399" t="str">
            <v>1/4" PIRINC PURJOR TAPA PIMI 5,15 X 5,15 X 12,7 MM</v>
          </cell>
          <cell r="E3399">
            <v>3</v>
          </cell>
          <cell r="F3399" t="str">
            <v>ÜRETİM DEPO</v>
          </cell>
          <cell r="G3399" t="str">
            <v>AD</v>
          </cell>
          <cell r="H3399">
            <v>10</v>
          </cell>
          <cell r="I3399">
            <v>0</v>
          </cell>
          <cell r="J3399">
            <v>-10</v>
          </cell>
          <cell r="K3399">
            <v>1</v>
          </cell>
        </row>
        <row r="3400">
          <cell r="C3400" t="str">
            <v>H-P-8099-0-000-008</v>
          </cell>
          <cell r="D3400" t="str">
            <v>18,1 X 1,6 KASTAŞ ORING ( NBR70 )</v>
          </cell>
          <cell r="E3400">
            <v>2</v>
          </cell>
          <cell r="F3400" t="str">
            <v>HAMMADDE DEPO</v>
          </cell>
          <cell r="G3400" t="str">
            <v>AD</v>
          </cell>
          <cell r="H3400">
            <v>700</v>
          </cell>
          <cell r="I3400">
            <v>700</v>
          </cell>
          <cell r="J3400">
            <v>0</v>
          </cell>
          <cell r="K3400">
            <v>1</v>
          </cell>
        </row>
        <row r="3401">
          <cell r="C3401" t="str">
            <v>H-P-8106-0-000-018</v>
          </cell>
          <cell r="D3401" t="str">
            <v>SCS IDEAL OPAK FOLYO ETİKET LOGO (62 MM X 12 MM)</v>
          </cell>
          <cell r="E3401">
            <v>2</v>
          </cell>
          <cell r="F3401" t="str">
            <v>HAMMADDE DEPO</v>
          </cell>
          <cell r="G3401" t="str">
            <v>AD</v>
          </cell>
          <cell r="H3401">
            <v>510</v>
          </cell>
          <cell r="I3401">
            <v>510</v>
          </cell>
          <cell r="J3401">
            <v>0</v>
          </cell>
          <cell r="K3401">
            <v>1</v>
          </cell>
        </row>
        <row r="3402">
          <cell r="C3402" t="str">
            <v>H-P-8130-0-000-007</v>
          </cell>
          <cell r="D3402" t="str">
            <v>ŞAFAK BE-1040(KIRMIZI) YUVARLAK ERKEK TERMINAL</v>
          </cell>
          <cell r="E3402">
            <v>3</v>
          </cell>
          <cell r="F3402" t="str">
            <v>ÜRETİM DEPO</v>
          </cell>
          <cell r="G3402" t="str">
            <v>AD</v>
          </cell>
          <cell r="H3402">
            <v>2</v>
          </cell>
          <cell r="I3402">
            <v>0</v>
          </cell>
          <cell r="J3402">
            <v>-2</v>
          </cell>
          <cell r="K3402">
            <v>1</v>
          </cell>
        </row>
        <row r="3403">
          <cell r="C3403" t="str">
            <v>H-P-8130-0-000-007</v>
          </cell>
          <cell r="D3403" t="str">
            <v>ŞAFAK BE-1040(KIRMIZI) YUVARLAK ERKEK TERMINAL</v>
          </cell>
          <cell r="E3403">
            <v>2</v>
          </cell>
          <cell r="F3403" t="str">
            <v>HAMMADDE DEPO</v>
          </cell>
          <cell r="G3403" t="str">
            <v>AD</v>
          </cell>
          <cell r="H3403">
            <v>0</v>
          </cell>
          <cell r="I3403">
            <v>400</v>
          </cell>
          <cell r="J3403">
            <v>400</v>
          </cell>
          <cell r="K3403">
            <v>1</v>
          </cell>
        </row>
        <row r="3404">
          <cell r="C3404" t="str">
            <v>H-P-8130-0-000-008</v>
          </cell>
          <cell r="D3404" t="str">
            <v>ŞAFAK BD-1040(KIRMIZI) YUVARLAK DİŞİ TERMINAL</v>
          </cell>
          <cell r="E3404">
            <v>3</v>
          </cell>
          <cell r="F3404" t="str">
            <v>ÜRETİM DEPO</v>
          </cell>
          <cell r="G3404" t="str">
            <v>AD</v>
          </cell>
          <cell r="H3404">
            <v>2</v>
          </cell>
          <cell r="I3404">
            <v>0</v>
          </cell>
          <cell r="J3404">
            <v>-2</v>
          </cell>
          <cell r="K3404">
            <v>1</v>
          </cell>
        </row>
        <row r="3405">
          <cell r="C3405" t="str">
            <v>H-P-8130-0-000-008</v>
          </cell>
          <cell r="D3405" t="str">
            <v>ŞAFAK BD-1040(KIRMIZI) YUVARLAK DİŞİ TERMINAL</v>
          </cell>
          <cell r="E3405">
            <v>2</v>
          </cell>
          <cell r="F3405" t="str">
            <v>HAMMADDE DEPO</v>
          </cell>
          <cell r="G3405" t="str">
            <v>AD</v>
          </cell>
          <cell r="H3405">
            <v>0</v>
          </cell>
          <cell r="I3405">
            <v>300</v>
          </cell>
          <cell r="J3405">
            <v>300</v>
          </cell>
          <cell r="K3405">
            <v>1</v>
          </cell>
        </row>
        <row r="3406">
          <cell r="C3406" t="str">
            <v>H-P-8185-0-000-014</v>
          </cell>
          <cell r="D3406" t="str">
            <v>KULLANIM KILAVUZU HG NORO</v>
          </cell>
          <cell r="E3406">
            <v>2</v>
          </cell>
          <cell r="F3406" t="str">
            <v>HAMMADDE DEPO</v>
          </cell>
          <cell r="G3406" t="str">
            <v>AD</v>
          </cell>
          <cell r="H3406">
            <v>490</v>
          </cell>
          <cell r="I3406">
            <v>490</v>
          </cell>
          <cell r="J3406">
            <v>0</v>
          </cell>
          <cell r="K3406">
            <v>1</v>
          </cell>
        </row>
        <row r="3407">
          <cell r="C3407" t="str">
            <v>I-B-9631-0-000-016</v>
          </cell>
          <cell r="D3407" t="str">
            <v>ELEKTRİK KORDON KABLO 2X0,75mm2 (RED-WHITE)</v>
          </cell>
          <cell r="E3407">
            <v>21</v>
          </cell>
          <cell r="F3407" t="str">
            <v>BAKIM DEPO</v>
          </cell>
          <cell r="G3407" t="str">
            <v>MT</v>
          </cell>
          <cell r="H3407">
            <v>0</v>
          </cell>
          <cell r="I3407">
            <v>50</v>
          </cell>
          <cell r="J3407">
            <v>50</v>
          </cell>
          <cell r="K3407">
            <v>1</v>
          </cell>
        </row>
        <row r="3408">
          <cell r="C3408" t="str">
            <v>I-B-9634-0-000-131</v>
          </cell>
          <cell r="D3408" t="str">
            <v>1/8" ORİNGLİ SÜPER PUL</v>
          </cell>
          <cell r="E3408">
            <v>21</v>
          </cell>
          <cell r="F3408" t="str">
            <v>BAKIM DEPO</v>
          </cell>
          <cell r="G3408" t="str">
            <v>AD</v>
          </cell>
          <cell r="H3408">
            <v>0</v>
          </cell>
          <cell r="I3408">
            <v>5</v>
          </cell>
          <cell r="J3408">
            <v>5</v>
          </cell>
          <cell r="K3408">
            <v>1</v>
          </cell>
        </row>
        <row r="3409">
          <cell r="C3409" t="str">
            <v>I-B-9635-0-000-036</v>
          </cell>
          <cell r="D3409" t="str">
            <v>MAKİTA 9557/9558 BRUSH HOLDER KÖMÜR TUTUCU (40)</v>
          </cell>
          <cell r="E3409">
            <v>21</v>
          </cell>
          <cell r="F3409" t="str">
            <v>BAKIM DEPO</v>
          </cell>
          <cell r="G3409" t="str">
            <v>AD</v>
          </cell>
          <cell r="H3409">
            <v>0</v>
          </cell>
          <cell r="I3409">
            <v>19</v>
          </cell>
          <cell r="J3409">
            <v>19</v>
          </cell>
          <cell r="K3409">
            <v>1</v>
          </cell>
        </row>
        <row r="3410">
          <cell r="C3410" t="str">
            <v>I-B-9637-0-000-098</v>
          </cell>
          <cell r="D3410" t="str">
            <v>M20 SOMUN (DIN 934) 8.8</v>
          </cell>
          <cell r="E3410">
            <v>21</v>
          </cell>
          <cell r="F3410" t="str">
            <v>BAKIM DEPO</v>
          </cell>
          <cell r="G3410" t="str">
            <v>AD</v>
          </cell>
          <cell r="H3410">
            <v>2</v>
          </cell>
          <cell r="I3410">
            <v>2</v>
          </cell>
          <cell r="J3410">
            <v>0</v>
          </cell>
          <cell r="K3410">
            <v>1</v>
          </cell>
        </row>
        <row r="3411">
          <cell r="C3411" t="str">
            <v>I-B-9637-0-000-106</v>
          </cell>
          <cell r="D3411" t="str">
            <v>M10X16 HAVŞA BAŞLI İMBUS CİVATA (DIN7991) 8.8</v>
          </cell>
          <cell r="E3411">
            <v>21</v>
          </cell>
          <cell r="F3411" t="str">
            <v>BAKIM DEPO</v>
          </cell>
          <cell r="G3411" t="str">
            <v>AD</v>
          </cell>
          <cell r="H3411">
            <v>0</v>
          </cell>
          <cell r="I3411">
            <v>7</v>
          </cell>
          <cell r="J3411">
            <v>7</v>
          </cell>
          <cell r="K3411">
            <v>1</v>
          </cell>
        </row>
        <row r="3412">
          <cell r="C3412" t="str">
            <v>I-B-9637-0-000-108</v>
          </cell>
          <cell r="D3412" t="str">
            <v>M10X25 HAVŞA BAŞLI İMBUS CİVATA (DIN7991) 8.8</v>
          </cell>
          <cell r="E3412">
            <v>21</v>
          </cell>
          <cell r="F3412" t="str">
            <v>BAKIM DEPO</v>
          </cell>
          <cell r="G3412" t="str">
            <v>AD</v>
          </cell>
          <cell r="H3412">
            <v>0</v>
          </cell>
          <cell r="I3412">
            <v>22</v>
          </cell>
          <cell r="J3412">
            <v>22</v>
          </cell>
          <cell r="K3412">
            <v>1</v>
          </cell>
        </row>
        <row r="3413">
          <cell r="C3413" t="str">
            <v>I-B-9637-0-000-194</v>
          </cell>
          <cell r="D3413" t="str">
            <v>M8X40 HAVŞA BAŞLI İMBUS CİVATA (DIN7991)</v>
          </cell>
          <cell r="E3413">
            <v>21</v>
          </cell>
          <cell r="F3413" t="str">
            <v>BAKIM DEPO</v>
          </cell>
          <cell r="G3413" t="str">
            <v>AD</v>
          </cell>
          <cell r="H3413">
            <v>42</v>
          </cell>
          <cell r="I3413">
            <v>41</v>
          </cell>
          <cell r="J3413">
            <v>-1</v>
          </cell>
          <cell r="K3413">
            <v>1</v>
          </cell>
        </row>
        <row r="3414">
          <cell r="C3414" t="str">
            <v>I-B-9640-0-000-041</v>
          </cell>
          <cell r="D3414" t="str">
            <v>SİGMA PROFİL DİKDÖRTGEN SOMUN M5 K8</v>
          </cell>
          <cell r="E3414">
            <v>21</v>
          </cell>
          <cell r="F3414" t="str">
            <v>BAKIM DEPO</v>
          </cell>
          <cell r="G3414" t="str">
            <v>AD</v>
          </cell>
          <cell r="H3414">
            <v>10</v>
          </cell>
          <cell r="I3414">
            <v>5</v>
          </cell>
          <cell r="J3414">
            <v>-5</v>
          </cell>
          <cell r="K3414">
            <v>1</v>
          </cell>
        </row>
        <row r="3415">
          <cell r="C3415" t="str">
            <v>H-A-8104-0-081-001</v>
          </cell>
          <cell r="D3415" t="str">
            <v>30 X 30 X 72 PLASTIK DUVAR MONTAJ BRAKETI SAG GUMUS GRI RAL9006 MAT</v>
          </cell>
          <cell r="E3415">
            <v>2</v>
          </cell>
          <cell r="F3415" t="str">
            <v>HAMMADDE DEPO</v>
          </cell>
          <cell r="G3415" t="str">
            <v>AD</v>
          </cell>
          <cell r="H3415">
            <v>10</v>
          </cell>
          <cell r="I3415">
            <v>10</v>
          </cell>
          <cell r="J3415">
            <v>0</v>
          </cell>
          <cell r="K3415">
            <v>1.0067999999999999</v>
          </cell>
        </row>
        <row r="3416">
          <cell r="C3416" t="str">
            <v>H-A-8104-0-093-001</v>
          </cell>
          <cell r="D3416" t="str">
            <v>30 X 30 X 72 PLASTIK DUVAR MONTAJ BRAKETI SAG ANTRASIT RAL7016</v>
          </cell>
          <cell r="E3416">
            <v>2</v>
          </cell>
          <cell r="F3416" t="str">
            <v>HAMMADDE DEPO</v>
          </cell>
          <cell r="G3416" t="str">
            <v>AD</v>
          </cell>
          <cell r="H3416">
            <v>10</v>
          </cell>
          <cell r="I3416">
            <v>10</v>
          </cell>
          <cell r="J3416">
            <v>0</v>
          </cell>
          <cell r="K3416">
            <v>1.0067999999999999</v>
          </cell>
        </row>
        <row r="3417">
          <cell r="C3417" t="str">
            <v>H-A-8104-0-093-004</v>
          </cell>
          <cell r="D3417" t="str">
            <v>30 X 30 X 72 PLASTIK DUVAR MONTAJ BRAKETI SOL ANTRASIT RAL7016</v>
          </cell>
          <cell r="E3417">
            <v>2</v>
          </cell>
          <cell r="F3417" t="str">
            <v>HAMMADDE DEPO</v>
          </cell>
          <cell r="G3417" t="str">
            <v>AD</v>
          </cell>
          <cell r="H3417">
            <v>16</v>
          </cell>
          <cell r="I3417">
            <v>16</v>
          </cell>
          <cell r="J3417">
            <v>0</v>
          </cell>
          <cell r="K3417">
            <v>1.0067999999999999</v>
          </cell>
        </row>
        <row r="3418">
          <cell r="C3418" t="str">
            <v>H-P-8111-0-000-071</v>
          </cell>
          <cell r="D3418" t="str">
            <v>STRAFOR 20 DANSITE 600 X 100 X 50 MM</v>
          </cell>
          <cell r="E3418">
            <v>17</v>
          </cell>
          <cell r="F3418" t="str">
            <v>PALET-AMBALAJ DEPO</v>
          </cell>
          <cell r="G3418" t="str">
            <v>AD</v>
          </cell>
          <cell r="H3418">
            <v>21</v>
          </cell>
          <cell r="I3418">
            <v>21</v>
          </cell>
          <cell r="J3418">
            <v>0</v>
          </cell>
          <cell r="K3418">
            <v>1.01</v>
          </cell>
        </row>
        <row r="3419">
          <cell r="C3419" t="str">
            <v>H-P-8104-0-108-006</v>
          </cell>
          <cell r="D3419" t="str">
            <v>35 C4 9016 OVAL PLASTIK MONTAJ SETİ BEYAZ 4 LU</v>
          </cell>
          <cell r="E3419">
            <v>6</v>
          </cell>
          <cell r="F3419" t="str">
            <v>MAMÜL DEPO</v>
          </cell>
          <cell r="G3419" t="str">
            <v>AD</v>
          </cell>
          <cell r="H3419">
            <v>49</v>
          </cell>
          <cell r="I3419">
            <v>49</v>
          </cell>
          <cell r="J3419">
            <v>0</v>
          </cell>
          <cell r="K3419">
            <v>1.07</v>
          </cell>
        </row>
        <row r="3420">
          <cell r="C3420" t="str">
            <v>I-B-9637-0-000-085</v>
          </cell>
          <cell r="D3420" t="str">
            <v>M8X100 İMBUS CİVATA (DIN 912) 8.8</v>
          </cell>
          <cell r="E3420">
            <v>21</v>
          </cell>
          <cell r="F3420" t="str">
            <v>BAKIM DEPO</v>
          </cell>
          <cell r="G3420" t="str">
            <v>AD</v>
          </cell>
          <cell r="H3420">
            <v>17</v>
          </cell>
          <cell r="I3420">
            <v>19</v>
          </cell>
          <cell r="J3420">
            <v>2</v>
          </cell>
          <cell r="K3420">
            <v>1.07</v>
          </cell>
        </row>
        <row r="3421">
          <cell r="C3421" t="str">
            <v>H-P-8185-0-000-005</v>
          </cell>
          <cell r="D3421" t="str">
            <v>A24G368000c - KULLANIM KILAVUZU RC HOTELS+VICTORIA (HIDRONIK)</v>
          </cell>
          <cell r="E3421">
            <v>2</v>
          </cell>
          <cell r="F3421" t="str">
            <v>HAMMADDE DEPO</v>
          </cell>
          <cell r="G3421" t="str">
            <v>AD</v>
          </cell>
          <cell r="H3421">
            <v>464</v>
          </cell>
          <cell r="I3421">
            <v>464</v>
          </cell>
          <cell r="J3421">
            <v>0</v>
          </cell>
          <cell r="K3421">
            <v>1.0900000000000001</v>
          </cell>
        </row>
        <row r="3422">
          <cell r="C3422" t="str">
            <v>I-P-9565-0-000-187</v>
          </cell>
          <cell r="D3422" t="str">
            <v>457X20 MM BANT ZIMPARA DF 531JFF P-800 STARCKE</v>
          </cell>
          <cell r="E3422">
            <v>15</v>
          </cell>
          <cell r="F3422" t="str">
            <v>İŞLETME SARF MALZEME</v>
          </cell>
          <cell r="G3422" t="str">
            <v>AD</v>
          </cell>
          <cell r="H3422">
            <v>61</v>
          </cell>
          <cell r="I3422">
            <v>61</v>
          </cell>
          <cell r="J3422">
            <v>0</v>
          </cell>
          <cell r="K3422">
            <v>1.0900000000000001</v>
          </cell>
        </row>
        <row r="3423">
          <cell r="C3423" t="str">
            <v>I-P-9593-0-000-014</v>
          </cell>
          <cell r="D3423" t="str">
            <v>200x70 MM CIRTLI ZIMPARA KLINGSPOR P180</v>
          </cell>
          <cell r="E3423">
            <v>15</v>
          </cell>
          <cell r="F3423" t="str">
            <v>İŞLETME SARF MALZEME</v>
          </cell>
          <cell r="G3423" t="str">
            <v>AD</v>
          </cell>
          <cell r="H3423">
            <v>31</v>
          </cell>
          <cell r="I3423">
            <v>31</v>
          </cell>
          <cell r="J3423">
            <v>0</v>
          </cell>
          <cell r="K3423">
            <v>1.0900000000000001</v>
          </cell>
        </row>
        <row r="3424">
          <cell r="C3424" t="str">
            <v>H-P-8128-0-000-009</v>
          </cell>
          <cell r="D3424" t="str">
            <v>GROMMET ESSENTRA Ø12 X 11,5 X 11 MM BLACK NYLON 497637</v>
          </cell>
          <cell r="E3424">
            <v>2</v>
          </cell>
          <cell r="F3424" t="str">
            <v>HAMMADDE DEPO</v>
          </cell>
          <cell r="G3424" t="str">
            <v>AD</v>
          </cell>
          <cell r="H3424">
            <v>1400</v>
          </cell>
          <cell r="I3424">
            <v>1400</v>
          </cell>
          <cell r="J3424">
            <v>0</v>
          </cell>
          <cell r="K3424">
            <v>1.1000000000000001</v>
          </cell>
        </row>
        <row r="3425">
          <cell r="C3425" t="str">
            <v>H-P-8128-0-000-009</v>
          </cell>
          <cell r="D3425" t="str">
            <v>GROMMET ESSENTRA Ø12 X 11,5 X 11 MM BLACK NYLON 497637</v>
          </cell>
          <cell r="E3425">
            <v>3</v>
          </cell>
          <cell r="F3425" t="str">
            <v>ÜRETİM DEPO</v>
          </cell>
          <cell r="G3425" t="str">
            <v>AD</v>
          </cell>
          <cell r="H3425">
            <v>99</v>
          </cell>
          <cell r="I3425">
            <v>96</v>
          </cell>
          <cell r="J3425">
            <v>-3</v>
          </cell>
          <cell r="K3425">
            <v>1.1000000000000001</v>
          </cell>
        </row>
        <row r="3426">
          <cell r="C3426" t="str">
            <v>H-P-8185-0-000-006</v>
          </cell>
          <cell r="D3426" t="str">
            <v>KULLANIM KILAVUZU CP KHONE (ALYA)</v>
          </cell>
          <cell r="E3426">
            <v>2</v>
          </cell>
          <cell r="F3426" t="str">
            <v>HAMMADDE DEPO</v>
          </cell>
          <cell r="G3426" t="str">
            <v>AD</v>
          </cell>
          <cell r="H3426">
            <v>669</v>
          </cell>
          <cell r="I3426">
            <v>669</v>
          </cell>
          <cell r="J3426">
            <v>0</v>
          </cell>
          <cell r="K3426">
            <v>1.1200000000000001</v>
          </cell>
        </row>
        <row r="3427">
          <cell r="C3427" t="str">
            <v>H-P-8185-0-000-006</v>
          </cell>
          <cell r="D3427" t="str">
            <v>KULLANIM KILAVUZU CP KHONE (ALYA)</v>
          </cell>
          <cell r="E3427">
            <v>3</v>
          </cell>
          <cell r="F3427" t="str">
            <v>ÜRETİM DEPO</v>
          </cell>
          <cell r="G3427" t="str">
            <v>AD</v>
          </cell>
          <cell r="H3427">
            <v>35</v>
          </cell>
          <cell r="I3427">
            <v>34</v>
          </cell>
          <cell r="J3427">
            <v>-1</v>
          </cell>
          <cell r="K3427">
            <v>1.1200000000000001</v>
          </cell>
        </row>
        <row r="3428">
          <cell r="C3428" t="str">
            <v>H-M-8148-0-000-039</v>
          </cell>
          <cell r="D3428" t="str">
            <v>M12 FLANŞLI SOMUN INOX DIN 6923</v>
          </cell>
          <cell r="E3428">
            <v>2</v>
          </cell>
          <cell r="F3428" t="str">
            <v>HAMMADDE DEPO</v>
          </cell>
          <cell r="G3428" t="str">
            <v>AD</v>
          </cell>
          <cell r="H3428">
            <v>200</v>
          </cell>
          <cell r="I3428">
            <v>200</v>
          </cell>
          <cell r="J3428">
            <v>0</v>
          </cell>
          <cell r="K3428">
            <v>1.1299999999999999</v>
          </cell>
        </row>
        <row r="3429">
          <cell r="C3429" t="str">
            <v>I-B-9637-0-000-162</v>
          </cell>
          <cell r="D3429" t="str">
            <v>PLASTİK DÜBEL 10X40</v>
          </cell>
          <cell r="E3429">
            <v>21</v>
          </cell>
          <cell r="F3429" t="str">
            <v>BAKIM DEPO</v>
          </cell>
          <cell r="G3429" t="str">
            <v>AD</v>
          </cell>
          <cell r="H3429">
            <v>0</v>
          </cell>
          <cell r="I3429">
            <v>248</v>
          </cell>
          <cell r="J3429">
            <v>248</v>
          </cell>
          <cell r="K3429">
            <v>1.1299999999999999</v>
          </cell>
        </row>
        <row r="3430">
          <cell r="C3430" t="str">
            <v>H-P-8125-0-000-002</v>
          </cell>
          <cell r="D3430" t="str">
            <v>Ø 28 PLASTIK BORU TAPASI</v>
          </cell>
          <cell r="E3430">
            <v>2</v>
          </cell>
          <cell r="F3430" t="str">
            <v>HAMMADDE DEPO</v>
          </cell>
          <cell r="G3430" t="str">
            <v>AD</v>
          </cell>
          <cell r="H3430">
            <v>106</v>
          </cell>
          <cell r="I3430">
            <v>106</v>
          </cell>
          <cell r="J3430">
            <v>0</v>
          </cell>
          <cell r="K3430">
            <v>1.1399999999999999</v>
          </cell>
        </row>
        <row r="3431">
          <cell r="C3431" t="str">
            <v>H-P-8125-0-000-002</v>
          </cell>
          <cell r="D3431" t="str">
            <v>Ø 28 PLASTIK BORU TAPASI</v>
          </cell>
          <cell r="E3431">
            <v>3</v>
          </cell>
          <cell r="F3431" t="str">
            <v>ÜRETİM DEPO</v>
          </cell>
          <cell r="G3431" t="str">
            <v>AD</v>
          </cell>
          <cell r="H3431">
            <v>26</v>
          </cell>
          <cell r="I3431">
            <v>0</v>
          </cell>
          <cell r="J3431">
            <v>-26</v>
          </cell>
          <cell r="K3431">
            <v>1.1399999999999999</v>
          </cell>
        </row>
        <row r="3432">
          <cell r="C3432" t="str">
            <v>H-P-8070-0-000-026</v>
          </cell>
          <cell r="D3432" t="str">
            <v>Ø30 X 2 MM YUVARLAK ROZET AYAGI Ø25 ORTA DELİKLİ</v>
          </cell>
          <cell r="E3432">
            <v>2</v>
          </cell>
          <cell r="F3432" t="str">
            <v>HAMMADDE DEPO</v>
          </cell>
          <cell r="G3432" t="str">
            <v>AD</v>
          </cell>
          <cell r="H3432">
            <v>259</v>
          </cell>
          <cell r="I3432">
            <v>259</v>
          </cell>
          <cell r="J3432">
            <v>0</v>
          </cell>
          <cell r="K3432">
            <v>1.1499999999999999</v>
          </cell>
        </row>
        <row r="3433">
          <cell r="C3433" t="str">
            <v>H-P-8070-0-000-026</v>
          </cell>
          <cell r="D3433" t="str">
            <v>Ø30 X 2 MM YUVARLAK ROZET AYAGI Ø25 ORTA DELİKLİ</v>
          </cell>
          <cell r="E3433">
            <v>3</v>
          </cell>
          <cell r="F3433" t="str">
            <v>ÜRETİM DEPO</v>
          </cell>
          <cell r="G3433" t="str">
            <v>AD</v>
          </cell>
          <cell r="H3433">
            <v>1</v>
          </cell>
          <cell r="I3433">
            <v>0</v>
          </cell>
          <cell r="J3433">
            <v>-1</v>
          </cell>
          <cell r="K3433">
            <v>1.1499999999999999</v>
          </cell>
        </row>
        <row r="3434">
          <cell r="C3434" t="str">
            <v>H-P-8135-0-000-003</v>
          </cell>
          <cell r="D3434" t="str">
            <v>3X1 MM2 TTR L:30 CM TOPRAKLI FİŞLİ KABLO</v>
          </cell>
          <cell r="E3434">
            <v>2</v>
          </cell>
          <cell r="F3434" t="str">
            <v>HAMMADDE DEPO</v>
          </cell>
          <cell r="G3434" t="str">
            <v>AD</v>
          </cell>
          <cell r="H3434">
            <v>4</v>
          </cell>
          <cell r="I3434">
            <v>4</v>
          </cell>
          <cell r="J3434">
            <v>0</v>
          </cell>
          <cell r="K3434">
            <v>1.1499999999999999</v>
          </cell>
        </row>
        <row r="3435">
          <cell r="C3435" t="str">
            <v>H-P-8185-0-000-010</v>
          </cell>
          <cell r="D3435" t="str">
            <v>KULLANIM KILAVUZU SKO BLUEBELL</v>
          </cell>
          <cell r="E3435">
            <v>2</v>
          </cell>
          <cell r="F3435" t="str">
            <v>HAMMADDE DEPO</v>
          </cell>
          <cell r="G3435" t="str">
            <v>AD</v>
          </cell>
          <cell r="H3435">
            <v>256</v>
          </cell>
          <cell r="I3435">
            <v>256</v>
          </cell>
          <cell r="J3435">
            <v>0</v>
          </cell>
          <cell r="K3435">
            <v>1.1499999999999999</v>
          </cell>
        </row>
        <row r="3436">
          <cell r="C3436" t="str">
            <v>H-P-8185-0-000-010</v>
          </cell>
          <cell r="D3436" t="str">
            <v>KULLANIM KILAVUZU SKO BLUEBELL</v>
          </cell>
          <cell r="E3436">
            <v>3</v>
          </cell>
          <cell r="F3436" t="str">
            <v>ÜRETİM DEPO</v>
          </cell>
          <cell r="G3436" t="str">
            <v>AD</v>
          </cell>
          <cell r="H3436">
            <v>100</v>
          </cell>
          <cell r="I3436">
            <v>96</v>
          </cell>
          <cell r="J3436">
            <v>-4</v>
          </cell>
          <cell r="K3436">
            <v>1.1499999999999999</v>
          </cell>
        </row>
        <row r="3437">
          <cell r="C3437" t="str">
            <v>H-P-8111-0-000-130</v>
          </cell>
          <cell r="D3437" t="str">
            <v>STRAFOR 20 DANSITE 410 X 80 X 40 MM</v>
          </cell>
          <cell r="E3437">
            <v>17</v>
          </cell>
          <cell r="F3437" t="str">
            <v>PALET-AMBALAJ DEPO</v>
          </cell>
          <cell r="G3437" t="str">
            <v>AD</v>
          </cell>
          <cell r="H3437">
            <v>214</v>
          </cell>
          <cell r="I3437">
            <v>214</v>
          </cell>
          <cell r="J3437">
            <v>0</v>
          </cell>
          <cell r="K3437">
            <v>1.1599999999999999</v>
          </cell>
        </row>
        <row r="3438">
          <cell r="C3438" t="str">
            <v>I-B-9637-0-000-025</v>
          </cell>
          <cell r="D3438" t="str">
            <v>M8X45 İMBUS CİVATA (DIN 912) 8.8</v>
          </cell>
          <cell r="E3438">
            <v>21</v>
          </cell>
          <cell r="F3438" t="str">
            <v>BAKIM DEPO</v>
          </cell>
          <cell r="G3438" t="str">
            <v>AD</v>
          </cell>
          <cell r="H3438">
            <v>0</v>
          </cell>
          <cell r="I3438">
            <v>38</v>
          </cell>
          <cell r="J3438">
            <v>38</v>
          </cell>
          <cell r="K3438">
            <v>1.17</v>
          </cell>
        </row>
        <row r="3439">
          <cell r="C3439" t="str">
            <v>H-A-8088-0-086-002</v>
          </cell>
          <cell r="D3439" t="str">
            <v>KIZAKLI DUVAR MONTAJ BRAKETI PLASTIK 16 X 16 X 32 MM SİYAH RAL 9005</v>
          </cell>
          <cell r="E3439">
            <v>2</v>
          </cell>
          <cell r="F3439" t="str">
            <v>HAMMADDE DEPO</v>
          </cell>
          <cell r="G3439" t="str">
            <v>AD</v>
          </cell>
          <cell r="H3439">
            <v>542</v>
          </cell>
          <cell r="I3439">
            <v>542</v>
          </cell>
          <cell r="J3439">
            <v>0</v>
          </cell>
          <cell r="K3439">
            <v>1.18</v>
          </cell>
        </row>
        <row r="3440">
          <cell r="C3440" t="str">
            <v>H-P-8058-0-000-056</v>
          </cell>
          <cell r="D3440" t="str">
            <v>33,4 X 29 X 2,5 MM PASLANMAZ ELIPS KOR KAPAK</v>
          </cell>
          <cell r="E3440">
            <v>2</v>
          </cell>
          <cell r="F3440" t="str">
            <v>HAMMADDE DEPO</v>
          </cell>
          <cell r="G3440" t="str">
            <v>AD</v>
          </cell>
          <cell r="H3440">
            <v>56</v>
          </cell>
          <cell r="I3440">
            <v>56</v>
          </cell>
          <cell r="J3440">
            <v>0</v>
          </cell>
          <cell r="K3440">
            <v>1.2</v>
          </cell>
        </row>
        <row r="3441">
          <cell r="C3441" t="str">
            <v>H-P-8058-0-000-068</v>
          </cell>
          <cell r="D3441" t="str">
            <v>29 X 29 X 2 MM PASLANMAZ Ø25 MM ORTA DELIKLI KOR KAPAK</v>
          </cell>
          <cell r="E3441">
            <v>2</v>
          </cell>
          <cell r="F3441" t="str">
            <v>HAMMADDE DEPO</v>
          </cell>
          <cell r="G3441" t="str">
            <v>AD</v>
          </cell>
          <cell r="H3441">
            <v>218</v>
          </cell>
          <cell r="I3441">
            <v>218</v>
          </cell>
          <cell r="J3441">
            <v>0</v>
          </cell>
          <cell r="K3441">
            <v>1.2</v>
          </cell>
        </row>
        <row r="3442">
          <cell r="C3442" t="str">
            <v>H-P-8113-0-000-001</v>
          </cell>
          <cell r="D3442" t="str">
            <v>POLİETİLEN ŞİLTE KALİNLİK 1 MM, GENİŞLİK 75 CM</v>
          </cell>
          <cell r="E3442">
            <v>3</v>
          </cell>
          <cell r="F3442" t="str">
            <v>ÜRETİM DEPO</v>
          </cell>
          <cell r="G3442" t="str">
            <v>M2</v>
          </cell>
          <cell r="H3442">
            <v>1959.69249999</v>
          </cell>
          <cell r="I3442">
            <v>775</v>
          </cell>
          <cell r="J3442">
            <v>-1184.69249999</v>
          </cell>
          <cell r="K3442">
            <v>1.2</v>
          </cell>
        </row>
        <row r="3443">
          <cell r="C3443" t="str">
            <v>H-P-8113-0-000-001</v>
          </cell>
          <cell r="D3443" t="str">
            <v>POLİETİLEN ŞİLTE KALİNLİK 1 MM, GENİŞLİK 75 CM</v>
          </cell>
          <cell r="E3443">
            <v>17</v>
          </cell>
          <cell r="F3443" t="str">
            <v>PALET-AMBALAJ DEPO</v>
          </cell>
          <cell r="G3443" t="str">
            <v>M2</v>
          </cell>
          <cell r="H3443">
            <v>4950</v>
          </cell>
          <cell r="I3443">
            <v>4950</v>
          </cell>
          <cell r="J3443">
            <v>0</v>
          </cell>
          <cell r="K3443">
            <v>1.2</v>
          </cell>
        </row>
        <row r="3444">
          <cell r="C3444" t="str">
            <v>I-P-9583-0-000-001</v>
          </cell>
          <cell r="D3444" t="str">
            <v>PARÇA BEZ</v>
          </cell>
          <cell r="E3444">
            <v>15</v>
          </cell>
          <cell r="F3444" t="str">
            <v>İŞLETME SARF MALZEME</v>
          </cell>
          <cell r="G3444" t="str">
            <v>KG</v>
          </cell>
          <cell r="H3444">
            <v>5</v>
          </cell>
          <cell r="I3444">
            <v>5</v>
          </cell>
          <cell r="J3444">
            <v>0</v>
          </cell>
          <cell r="K3444">
            <v>1.2</v>
          </cell>
        </row>
        <row r="3445">
          <cell r="C3445" t="str">
            <v>I-P-9593-0-000-004</v>
          </cell>
          <cell r="D3445" t="str">
            <v>Ø115 MM CIRTLI ZIMPARA KLINGSPOR P180X</v>
          </cell>
          <cell r="E3445">
            <v>15</v>
          </cell>
          <cell r="F3445" t="str">
            <v>İŞLETME SARF MALZEME</v>
          </cell>
          <cell r="G3445" t="str">
            <v>AD</v>
          </cell>
          <cell r="H3445">
            <v>153</v>
          </cell>
          <cell r="I3445">
            <v>153</v>
          </cell>
          <cell r="J3445">
            <v>0</v>
          </cell>
          <cell r="K3445">
            <v>1.21</v>
          </cell>
        </row>
        <row r="3446">
          <cell r="C3446" t="str">
            <v>I-P-9593-0-000-007</v>
          </cell>
          <cell r="D3446" t="str">
            <v>Ø115 MM CIRTLI ZIMPARA KLINGSPOR P400X</v>
          </cell>
          <cell r="E3446">
            <v>15</v>
          </cell>
          <cell r="F3446" t="str">
            <v>İŞLETME SARF MALZEME</v>
          </cell>
          <cell r="G3446" t="str">
            <v>AD</v>
          </cell>
          <cell r="H3446">
            <v>447</v>
          </cell>
          <cell r="I3446">
            <v>447</v>
          </cell>
          <cell r="J3446">
            <v>0</v>
          </cell>
          <cell r="K3446">
            <v>1.21</v>
          </cell>
        </row>
        <row r="3447">
          <cell r="C3447" t="str">
            <v>H-A-8099-0-000-002</v>
          </cell>
          <cell r="D3447" t="str">
            <v>Ø 10,82 X 1,78 MM ORING ( EPDM70 )</v>
          </cell>
          <cell r="E3447">
            <v>3</v>
          </cell>
          <cell r="F3447" t="str">
            <v>ÜRETİM DEPO</v>
          </cell>
          <cell r="G3447" t="str">
            <v>AD</v>
          </cell>
          <cell r="H3447">
            <v>1462</v>
          </cell>
          <cell r="I3447">
            <v>1933</v>
          </cell>
          <cell r="J3447">
            <v>471</v>
          </cell>
          <cell r="K3447">
            <v>1.25</v>
          </cell>
        </row>
        <row r="3448">
          <cell r="C3448" t="str">
            <v>H-A-8104-0-086-001</v>
          </cell>
          <cell r="D3448" t="str">
            <v>30 X 30 X 72 PLASTIK DUVAR MONTAJ BRAKETI SAG SIYAH RAL9005</v>
          </cell>
          <cell r="E3448">
            <v>2</v>
          </cell>
          <cell r="F3448" t="str">
            <v>HAMMADDE DEPO</v>
          </cell>
          <cell r="G3448" t="str">
            <v>AD</v>
          </cell>
          <cell r="H3448">
            <v>118</v>
          </cell>
          <cell r="I3448">
            <v>118</v>
          </cell>
          <cell r="J3448">
            <v>0</v>
          </cell>
          <cell r="K3448">
            <v>1.25</v>
          </cell>
        </row>
        <row r="3449">
          <cell r="C3449" t="str">
            <v>H-A-8104-0-086-004</v>
          </cell>
          <cell r="D3449" t="str">
            <v>30 X 30 X 72 PLASTIK DUVAR MONTAJ BRAKETI SOL SIYAH RAL9005</v>
          </cell>
          <cell r="E3449">
            <v>2</v>
          </cell>
          <cell r="F3449" t="str">
            <v>HAMMADDE DEPO</v>
          </cell>
          <cell r="G3449" t="str">
            <v>AD</v>
          </cell>
          <cell r="H3449">
            <v>120</v>
          </cell>
          <cell r="I3449">
            <v>120</v>
          </cell>
          <cell r="J3449">
            <v>0</v>
          </cell>
          <cell r="K3449">
            <v>1.25</v>
          </cell>
        </row>
        <row r="3450">
          <cell r="C3450" t="str">
            <v>H-P-8129-0-000-008</v>
          </cell>
          <cell r="D3450" t="str">
            <v>MAKARON DARALAN 10</v>
          </cell>
          <cell r="E3450">
            <v>2</v>
          </cell>
          <cell r="F3450" t="str">
            <v>HAMMADDE DEPO</v>
          </cell>
          <cell r="G3450" t="str">
            <v>MT</v>
          </cell>
          <cell r="H3450">
            <v>74</v>
          </cell>
          <cell r="I3450">
            <v>74</v>
          </cell>
          <cell r="J3450">
            <v>0</v>
          </cell>
          <cell r="K3450">
            <v>1.25</v>
          </cell>
        </row>
        <row r="3451">
          <cell r="C3451" t="str">
            <v>H-P-8135-0-000-002</v>
          </cell>
          <cell r="D3451" t="str">
            <v>3X1 MM2 TTR L:40 CM TOPRAKLI FİŞLİ KABLO</v>
          </cell>
          <cell r="E3451">
            <v>2</v>
          </cell>
          <cell r="F3451" t="str">
            <v>HAMMADDE DEPO</v>
          </cell>
          <cell r="G3451" t="str">
            <v>AD</v>
          </cell>
          <cell r="H3451">
            <v>4</v>
          </cell>
          <cell r="I3451">
            <v>4</v>
          </cell>
          <cell r="J3451">
            <v>0</v>
          </cell>
          <cell r="K3451">
            <v>1.25</v>
          </cell>
        </row>
        <row r="3452">
          <cell r="C3452" t="str">
            <v>H-P-8188-0-000-001</v>
          </cell>
          <cell r="D3452" t="str">
            <v>MONTAJ SETİ KUTUSU 60 X 80 X 34 MM</v>
          </cell>
          <cell r="E3452">
            <v>3</v>
          </cell>
          <cell r="F3452" t="str">
            <v>ÜRETİM DEPO</v>
          </cell>
          <cell r="G3452" t="str">
            <v>AD</v>
          </cell>
          <cell r="H3452">
            <v>64</v>
          </cell>
          <cell r="I3452">
            <v>166</v>
          </cell>
          <cell r="J3452">
            <v>102</v>
          </cell>
          <cell r="K3452">
            <v>1.25</v>
          </cell>
        </row>
        <row r="3453">
          <cell r="C3453" t="str">
            <v>H-P-8188-0-000-001</v>
          </cell>
          <cell r="D3453" t="str">
            <v>MONTAJ SETİ KUTUSU 60 X 80 X 34 MM</v>
          </cell>
          <cell r="E3453">
            <v>17</v>
          </cell>
          <cell r="F3453" t="str">
            <v>PALET-AMBALAJ DEPO</v>
          </cell>
          <cell r="G3453" t="str">
            <v>AD</v>
          </cell>
          <cell r="H3453">
            <v>3298</v>
          </cell>
          <cell r="I3453">
            <v>3298</v>
          </cell>
          <cell r="J3453">
            <v>0</v>
          </cell>
          <cell r="K3453">
            <v>1.25</v>
          </cell>
        </row>
        <row r="3454">
          <cell r="C3454" t="str">
            <v>H-P-8213-0-000-001</v>
          </cell>
          <cell r="D3454" t="str">
            <v>Ø5 İÇ ÇAP PLASTİK PANO SPİRALİ NO:2</v>
          </cell>
          <cell r="E3454">
            <v>3</v>
          </cell>
          <cell r="F3454" t="str">
            <v>ÜRETİM DEPO</v>
          </cell>
          <cell r="G3454" t="str">
            <v>MT</v>
          </cell>
          <cell r="H3454">
            <v>24.75</v>
          </cell>
          <cell r="I3454">
            <v>18</v>
          </cell>
          <cell r="J3454">
            <v>-6.75</v>
          </cell>
          <cell r="K3454">
            <v>1.25</v>
          </cell>
        </row>
        <row r="3455">
          <cell r="C3455" t="str">
            <v>I-B-9634-0-000-130</v>
          </cell>
          <cell r="D3455" t="str">
            <v>1/4" ORİNGLİ SÜPER PUL</v>
          </cell>
          <cell r="E3455">
            <v>21</v>
          </cell>
          <cell r="F3455" t="str">
            <v>BAKIM DEPO</v>
          </cell>
          <cell r="G3455" t="str">
            <v>AD</v>
          </cell>
          <cell r="H3455">
            <v>0</v>
          </cell>
          <cell r="I3455">
            <v>7</v>
          </cell>
          <cell r="J3455">
            <v>7</v>
          </cell>
          <cell r="K3455">
            <v>1.25</v>
          </cell>
        </row>
        <row r="3456">
          <cell r="C3456" t="str">
            <v>H-P-8098-0-000-012</v>
          </cell>
          <cell r="D3456" t="str">
            <v>DEKORATİF PURJÖR TAPA 1/2" 12AA Ø23 X 12 MM</v>
          </cell>
          <cell r="E3456">
            <v>2</v>
          </cell>
          <cell r="F3456" t="str">
            <v>HAMMADDE DEPO</v>
          </cell>
          <cell r="G3456" t="str">
            <v>AD</v>
          </cell>
          <cell r="H3456">
            <v>513</v>
          </cell>
          <cell r="I3456">
            <v>513</v>
          </cell>
          <cell r="J3456">
            <v>0</v>
          </cell>
          <cell r="K3456">
            <v>1.26</v>
          </cell>
        </row>
        <row r="3457">
          <cell r="C3457" t="str">
            <v>H-A-8104-0-108-006</v>
          </cell>
          <cell r="D3457" t="str">
            <v>30 X 30 X 72 PLASTIK DUVAR MONTAJ BRAKETI SAG BEYAZ RAL9016</v>
          </cell>
          <cell r="E3457">
            <v>2</v>
          </cell>
          <cell r="F3457" t="str">
            <v>HAMMADDE DEPO</v>
          </cell>
          <cell r="G3457" t="str">
            <v>AD</v>
          </cell>
          <cell r="H3457">
            <v>54</v>
          </cell>
          <cell r="I3457">
            <v>54</v>
          </cell>
          <cell r="J3457">
            <v>0</v>
          </cell>
          <cell r="K3457">
            <v>1.28</v>
          </cell>
        </row>
        <row r="3458">
          <cell r="C3458" t="str">
            <v>H-A-8104-0-108-009</v>
          </cell>
          <cell r="D3458" t="str">
            <v>30 X 30 X 72 PLASTIK DUVAR MONTAJ BRAKETI SOL BEYAZ RAL9016</v>
          </cell>
          <cell r="E3458">
            <v>2</v>
          </cell>
          <cell r="F3458" t="str">
            <v>HAMMADDE DEPO</v>
          </cell>
          <cell r="G3458" t="str">
            <v>AD</v>
          </cell>
          <cell r="H3458">
            <v>25</v>
          </cell>
          <cell r="I3458">
            <v>25</v>
          </cell>
          <cell r="J3458">
            <v>0</v>
          </cell>
          <cell r="K3458">
            <v>1.28</v>
          </cell>
        </row>
        <row r="3459">
          <cell r="C3459" t="str">
            <v>I-B-9637-0-000-181</v>
          </cell>
          <cell r="D3459" t="str">
            <v>M8X75 KLİPSLİ ÇELİK DÜBEL</v>
          </cell>
          <cell r="E3459">
            <v>21</v>
          </cell>
          <cell r="F3459" t="str">
            <v>BAKIM DEPO</v>
          </cell>
          <cell r="G3459" t="str">
            <v>AD</v>
          </cell>
          <cell r="H3459">
            <v>18</v>
          </cell>
          <cell r="I3459">
            <v>26</v>
          </cell>
          <cell r="J3459">
            <v>8</v>
          </cell>
          <cell r="K3459">
            <v>1.3</v>
          </cell>
        </row>
        <row r="3460">
          <cell r="C3460" t="str">
            <v>H-P-8070-0-000-027</v>
          </cell>
          <cell r="D3460" t="str">
            <v>Ø50 X 2 MM YUVARLAK ROZET AYAGI Ø25,6 ORTA DELİKLİ</v>
          </cell>
          <cell r="E3460">
            <v>2</v>
          </cell>
          <cell r="F3460" t="str">
            <v>HAMMADDE DEPO</v>
          </cell>
          <cell r="G3460" t="str">
            <v>AD</v>
          </cell>
          <cell r="H3460">
            <v>27</v>
          </cell>
          <cell r="I3460">
            <v>27</v>
          </cell>
          <cell r="J3460">
            <v>0</v>
          </cell>
          <cell r="K3460">
            <v>1.31</v>
          </cell>
        </row>
        <row r="3461">
          <cell r="C3461" t="str">
            <v>H-P-8061-0-000-058</v>
          </cell>
          <cell r="D3461" t="str">
            <v>4,8 X 60 MM YHB PASLANMAZ SAC VIDASI</v>
          </cell>
          <cell r="E3461">
            <v>2</v>
          </cell>
          <cell r="F3461" t="str">
            <v>HAMMADDE DEPO</v>
          </cell>
          <cell r="G3461" t="str">
            <v>AD</v>
          </cell>
          <cell r="H3461">
            <v>1740</v>
          </cell>
          <cell r="I3461">
            <v>1740</v>
          </cell>
          <cell r="J3461">
            <v>0</v>
          </cell>
          <cell r="K3461">
            <v>1.35</v>
          </cell>
        </row>
        <row r="3462">
          <cell r="C3462" t="str">
            <v>H-P-8061-0-000-058</v>
          </cell>
          <cell r="D3462" t="str">
            <v>4,8 X 60 MM YHB PASLANMAZ SAC VIDASI</v>
          </cell>
          <cell r="E3462">
            <v>3</v>
          </cell>
          <cell r="F3462" t="str">
            <v>ÜRETİM DEPO</v>
          </cell>
          <cell r="G3462" t="str">
            <v>AD</v>
          </cell>
          <cell r="H3462">
            <v>10</v>
          </cell>
          <cell r="I3462">
            <v>0</v>
          </cell>
          <cell r="J3462">
            <v>-10</v>
          </cell>
          <cell r="K3462">
            <v>1.35</v>
          </cell>
        </row>
        <row r="3463">
          <cell r="C3463" t="str">
            <v>H-P-8132-0-000-003</v>
          </cell>
          <cell r="D3463" t="str">
            <v>80 C KABLOLU TERMOSTAT 250V 10A</v>
          </cell>
          <cell r="E3463">
            <v>2</v>
          </cell>
          <cell r="F3463" t="str">
            <v>HAMMADDE DEPO</v>
          </cell>
          <cell r="G3463" t="str">
            <v>AD</v>
          </cell>
          <cell r="H3463">
            <v>103</v>
          </cell>
          <cell r="I3463">
            <v>103</v>
          </cell>
          <cell r="J3463">
            <v>0</v>
          </cell>
          <cell r="K3463">
            <v>1.35</v>
          </cell>
        </row>
        <row r="3464">
          <cell r="C3464" t="str">
            <v>H-P-8132-0-000-004</v>
          </cell>
          <cell r="D3464" t="str">
            <v>90 C KABLOLU TERMOSTAT 250V 10A</v>
          </cell>
          <cell r="E3464">
            <v>2</v>
          </cell>
          <cell r="F3464" t="str">
            <v>HAMMADDE DEPO</v>
          </cell>
          <cell r="G3464" t="str">
            <v>AD</v>
          </cell>
          <cell r="H3464">
            <v>87</v>
          </cell>
          <cell r="I3464">
            <v>87</v>
          </cell>
          <cell r="J3464">
            <v>0</v>
          </cell>
          <cell r="K3464">
            <v>1.35</v>
          </cell>
        </row>
        <row r="3465">
          <cell r="C3465" t="str">
            <v>H-P-8132-0-000-006</v>
          </cell>
          <cell r="D3465" t="str">
            <v>100 C KABLOLU TERMOSTAT 250V 10A</v>
          </cell>
          <cell r="E3465">
            <v>2</v>
          </cell>
          <cell r="F3465" t="str">
            <v>HAMMADDE DEPO</v>
          </cell>
          <cell r="G3465" t="str">
            <v>AD</v>
          </cell>
          <cell r="H3465">
            <v>53</v>
          </cell>
          <cell r="I3465">
            <v>53</v>
          </cell>
          <cell r="J3465">
            <v>0</v>
          </cell>
          <cell r="K3465">
            <v>1.35</v>
          </cell>
        </row>
        <row r="3466">
          <cell r="C3466" t="str">
            <v>H-P-8132-0-000-002</v>
          </cell>
          <cell r="D3466" t="str">
            <v>70 C KABLOLU TERMOSTAT 250V 8A</v>
          </cell>
          <cell r="E3466">
            <v>2</v>
          </cell>
          <cell r="F3466" t="str">
            <v>HAMMADDE DEPO</v>
          </cell>
          <cell r="G3466" t="str">
            <v>AD</v>
          </cell>
          <cell r="H3466">
            <v>82</v>
          </cell>
          <cell r="I3466">
            <v>82</v>
          </cell>
          <cell r="J3466">
            <v>0</v>
          </cell>
          <cell r="K3466">
            <v>1.36</v>
          </cell>
        </row>
        <row r="3467">
          <cell r="C3467" t="str">
            <v>I-B-9637-0-000-066</v>
          </cell>
          <cell r="D3467" t="str">
            <v>M10X25 İMBUS CİVATA (DIN 912) 8.8</v>
          </cell>
          <cell r="E3467">
            <v>21</v>
          </cell>
          <cell r="F3467" t="str">
            <v>BAKIM DEPO</v>
          </cell>
          <cell r="G3467" t="str">
            <v>AD</v>
          </cell>
          <cell r="H3467">
            <v>55</v>
          </cell>
          <cell r="I3467">
            <v>47</v>
          </cell>
          <cell r="J3467">
            <v>-8</v>
          </cell>
          <cell r="K3467">
            <v>1.38</v>
          </cell>
        </row>
        <row r="3468">
          <cell r="C3468" t="str">
            <v>H-P-8061-0-000-015</v>
          </cell>
          <cell r="D3468" t="str">
            <v>M8 X 20 PASLANMAZ KASA CIVATASI</v>
          </cell>
          <cell r="E3468">
            <v>2</v>
          </cell>
          <cell r="F3468" t="str">
            <v>HAMMADDE DEPO</v>
          </cell>
          <cell r="G3468" t="str">
            <v>AD</v>
          </cell>
          <cell r="H3468">
            <v>59</v>
          </cell>
          <cell r="I3468">
            <v>59</v>
          </cell>
          <cell r="J3468">
            <v>0</v>
          </cell>
          <cell r="K3468">
            <v>1.4</v>
          </cell>
        </row>
        <row r="3469">
          <cell r="C3469" t="str">
            <v>I-B-9631-0-000-480</v>
          </cell>
          <cell r="D3469" t="str">
            <v>SIKMALI KABLO PAPUCU 10MM2 M6 SKP</v>
          </cell>
          <cell r="E3469">
            <v>21</v>
          </cell>
          <cell r="F3469" t="str">
            <v>BAKIM DEPO</v>
          </cell>
          <cell r="G3469" t="str">
            <v>AD</v>
          </cell>
          <cell r="H3469">
            <v>1</v>
          </cell>
          <cell r="I3469">
            <v>1</v>
          </cell>
          <cell r="J3469">
            <v>0</v>
          </cell>
          <cell r="K3469">
            <v>1.4</v>
          </cell>
        </row>
        <row r="3470">
          <cell r="C3470" t="str">
            <v>I-B-9639-0-000-013</v>
          </cell>
          <cell r="D3470" t="str">
            <v>O-RİNG 84X2 (REDÜKTÖR)</v>
          </cell>
          <cell r="E3470">
            <v>21</v>
          </cell>
          <cell r="F3470" t="str">
            <v>BAKIM DEPO</v>
          </cell>
          <cell r="G3470" t="str">
            <v>AD</v>
          </cell>
          <cell r="H3470">
            <v>1</v>
          </cell>
          <cell r="I3470">
            <v>1</v>
          </cell>
          <cell r="J3470">
            <v>0</v>
          </cell>
          <cell r="K3470">
            <v>1.4</v>
          </cell>
        </row>
        <row r="3471">
          <cell r="C3471" t="str">
            <v>I-P-9575-0-000-058</v>
          </cell>
          <cell r="D3471" t="str">
            <v>SERAMIK NOZUL 13N09 (5 NUMARA) IGS 0078 filitresiz</v>
          </cell>
          <cell r="E3471">
            <v>20</v>
          </cell>
          <cell r="F3471" t="str">
            <v>KESİCİ TAKIM</v>
          </cell>
          <cell r="G3471" t="str">
            <v>AD</v>
          </cell>
          <cell r="H3471">
            <v>4</v>
          </cell>
          <cell r="I3471">
            <v>4</v>
          </cell>
          <cell r="J3471">
            <v>0</v>
          </cell>
          <cell r="K3471">
            <v>1.4</v>
          </cell>
        </row>
        <row r="3472">
          <cell r="C3472" t="str">
            <v>H-P-8058-0-000-061</v>
          </cell>
          <cell r="D3472" t="str">
            <v>47,5 X 12,5 X 2,5 MM PASLANMAZ KOR KAPAK</v>
          </cell>
          <cell r="E3472">
            <v>2</v>
          </cell>
          <cell r="F3472" t="str">
            <v>HAMMADDE DEPO</v>
          </cell>
          <cell r="G3472" t="str">
            <v>AD</v>
          </cell>
          <cell r="H3472">
            <v>185</v>
          </cell>
          <cell r="I3472">
            <v>185</v>
          </cell>
          <cell r="J3472">
            <v>0</v>
          </cell>
          <cell r="K3472">
            <v>1.41</v>
          </cell>
        </row>
        <row r="3473">
          <cell r="C3473" t="str">
            <v>H-P-8111-0-000-054</v>
          </cell>
          <cell r="D3473" t="str">
            <v>STRAFOR 20 DANSITE 90 X 400 X 80 MM</v>
          </cell>
          <cell r="E3473">
            <v>3</v>
          </cell>
          <cell r="F3473" t="str">
            <v>ÜRETİM DEPO</v>
          </cell>
          <cell r="G3473" t="str">
            <v>AD</v>
          </cell>
          <cell r="H3473">
            <v>176</v>
          </cell>
          <cell r="I3473">
            <v>0</v>
          </cell>
          <cell r="J3473">
            <v>-176</v>
          </cell>
          <cell r="K3473">
            <v>1.44</v>
          </cell>
        </row>
        <row r="3474">
          <cell r="C3474" t="str">
            <v>H-P-8107-0-000-035</v>
          </cell>
          <cell r="D3474" t="str">
            <v>ACV-BISQUE KUTU ETIKETI A3 RENKLI</v>
          </cell>
          <cell r="E3474">
            <v>2</v>
          </cell>
          <cell r="F3474" t="str">
            <v>HAMMADDE DEPO</v>
          </cell>
          <cell r="G3474" t="str">
            <v>AD</v>
          </cell>
          <cell r="H3474">
            <v>440</v>
          </cell>
          <cell r="I3474">
            <v>440</v>
          </cell>
          <cell r="J3474">
            <v>0</v>
          </cell>
          <cell r="K3474">
            <v>1.45</v>
          </cell>
        </row>
        <row r="3475">
          <cell r="C3475" t="str">
            <v>I-G-9585-0-000-003</v>
          </cell>
          <cell r="D3475" t="str">
            <v>BEZ BEYAZ ELDIVEN</v>
          </cell>
          <cell r="E3475">
            <v>15</v>
          </cell>
          <cell r="F3475" t="str">
            <v>İŞLETME SARF MALZEME</v>
          </cell>
          <cell r="G3475" t="str">
            <v>AD</v>
          </cell>
          <cell r="H3475">
            <v>820</v>
          </cell>
          <cell r="I3475">
            <v>20</v>
          </cell>
          <cell r="J3475">
            <v>-800</v>
          </cell>
          <cell r="K3475">
            <v>1.45</v>
          </cell>
        </row>
        <row r="3476">
          <cell r="C3476" t="str">
            <v>I-B-9640-0-000-018</v>
          </cell>
          <cell r="D3476" t="str">
            <v>SİGMA PROFİL TIRTILLI SOMUN M6 K8</v>
          </cell>
          <cell r="E3476">
            <v>21</v>
          </cell>
          <cell r="F3476" t="str">
            <v>BAKIM DEPO</v>
          </cell>
          <cell r="G3476" t="str">
            <v>AD</v>
          </cell>
          <cell r="H3476">
            <v>183</v>
          </cell>
          <cell r="I3476">
            <v>153</v>
          </cell>
          <cell r="J3476">
            <v>-30</v>
          </cell>
          <cell r="K3476">
            <v>1.49</v>
          </cell>
        </row>
        <row r="3477">
          <cell r="C3477" t="str">
            <v>H-A-8087-0-093-002</v>
          </cell>
          <cell r="D3477" t="str">
            <v>AMBER PLASTIK KAPAK ON 2 YZY TIRTIKLI ANTRASIT RAL7016</v>
          </cell>
          <cell r="E3477">
            <v>2</v>
          </cell>
          <cell r="F3477" t="str">
            <v>HAMMADDE DEPO</v>
          </cell>
          <cell r="G3477" t="str">
            <v>AD</v>
          </cell>
          <cell r="H3477">
            <v>3823</v>
          </cell>
          <cell r="I3477">
            <v>3823</v>
          </cell>
          <cell r="J3477">
            <v>0</v>
          </cell>
          <cell r="K3477">
            <v>1.5</v>
          </cell>
        </row>
        <row r="3478">
          <cell r="C3478" t="str">
            <v>H-A-8087-0-093-002</v>
          </cell>
          <cell r="D3478" t="str">
            <v>AMBER PLASTIK KAPAK ON 2 YZY TIRTIKLI ANTRASIT RAL7016</v>
          </cell>
          <cell r="E3478">
            <v>3</v>
          </cell>
          <cell r="F3478" t="str">
            <v>ÜRETİM DEPO</v>
          </cell>
          <cell r="G3478" t="str">
            <v>AD</v>
          </cell>
          <cell r="H3478">
            <v>31</v>
          </cell>
          <cell r="I3478">
            <v>0</v>
          </cell>
          <cell r="J3478">
            <v>-31</v>
          </cell>
          <cell r="K3478">
            <v>1.5</v>
          </cell>
        </row>
        <row r="3479">
          <cell r="C3479" t="str">
            <v>H-A-8087-0-093-003</v>
          </cell>
          <cell r="D3479" t="str">
            <v>AMBER PLASTIK KAPAK ARKA 4 YZY TIRTIKLI ANTRASIT RAL7016</v>
          </cell>
          <cell r="E3479">
            <v>2</v>
          </cell>
          <cell r="F3479" t="str">
            <v>HAMMADDE DEPO</v>
          </cell>
          <cell r="G3479" t="str">
            <v>AD</v>
          </cell>
          <cell r="H3479">
            <v>3931</v>
          </cell>
          <cell r="I3479">
            <v>3931</v>
          </cell>
          <cell r="J3479">
            <v>0</v>
          </cell>
          <cell r="K3479">
            <v>1.5</v>
          </cell>
        </row>
        <row r="3480">
          <cell r="C3480" t="str">
            <v>H-P-8080-0-000-008</v>
          </cell>
          <cell r="D3480" t="str">
            <v>KULLANIM VE MONTAJ KILAVUZU NK TONO</v>
          </cell>
          <cell r="E3480">
            <v>2</v>
          </cell>
          <cell r="F3480" t="str">
            <v>HAMMADDE DEPO</v>
          </cell>
          <cell r="G3480" t="str">
            <v>AD</v>
          </cell>
          <cell r="H3480">
            <v>652</v>
          </cell>
          <cell r="I3480">
            <v>652</v>
          </cell>
          <cell r="J3480">
            <v>0</v>
          </cell>
          <cell r="K3480">
            <v>1.5</v>
          </cell>
        </row>
        <row r="3481">
          <cell r="C3481" t="str">
            <v>H-P-8080-0-000-009</v>
          </cell>
          <cell r="D3481" t="str">
            <v>KULLANIM VE MONTAJ KILAVUZU NK BLAZE</v>
          </cell>
          <cell r="E3481">
            <v>2</v>
          </cell>
          <cell r="F3481" t="str">
            <v>HAMMADDE DEPO</v>
          </cell>
          <cell r="G3481" t="str">
            <v>AD</v>
          </cell>
          <cell r="H3481">
            <v>608</v>
          </cell>
          <cell r="I3481">
            <v>608</v>
          </cell>
          <cell r="J3481">
            <v>0</v>
          </cell>
          <cell r="K3481">
            <v>1.5</v>
          </cell>
        </row>
        <row r="3482">
          <cell r="C3482" t="str">
            <v>H-P-8132-0-000-001</v>
          </cell>
          <cell r="D3482" t="str">
            <v>60 C KABLOLU TERMOSTAT 250V 8A</v>
          </cell>
          <cell r="E3482">
            <v>2</v>
          </cell>
          <cell r="F3482" t="str">
            <v>HAMMADDE DEPO</v>
          </cell>
          <cell r="G3482" t="str">
            <v>AD</v>
          </cell>
          <cell r="H3482">
            <v>39</v>
          </cell>
          <cell r="I3482">
            <v>39</v>
          </cell>
          <cell r="J3482">
            <v>0</v>
          </cell>
          <cell r="K3482">
            <v>1.5</v>
          </cell>
        </row>
        <row r="3483">
          <cell r="C3483" t="str">
            <v>I-B-9632-0-000-131</v>
          </cell>
          <cell r="D3483" t="str">
            <v>KARABİNA 5X50MM GALVANİZLİ</v>
          </cell>
          <cell r="E3483">
            <v>21</v>
          </cell>
          <cell r="F3483" t="str">
            <v>BAKIM DEPO</v>
          </cell>
          <cell r="G3483" t="str">
            <v>AD</v>
          </cell>
          <cell r="H3483">
            <v>3</v>
          </cell>
          <cell r="I3483">
            <v>3</v>
          </cell>
          <cell r="J3483">
            <v>0</v>
          </cell>
          <cell r="K3483">
            <v>1.5</v>
          </cell>
        </row>
        <row r="3484">
          <cell r="C3484" t="str">
            <v>I-B-9633-0-000-104</v>
          </cell>
          <cell r="D3484" t="str">
            <v>6MM 90 PNÖMATİK DİRSEK HORTUM EKLEME</v>
          </cell>
          <cell r="E3484">
            <v>21</v>
          </cell>
          <cell r="F3484" t="str">
            <v>BAKIM DEPO</v>
          </cell>
          <cell r="G3484" t="str">
            <v>AD</v>
          </cell>
          <cell r="H3484">
            <v>9</v>
          </cell>
          <cell r="I3484">
            <v>9</v>
          </cell>
          <cell r="J3484">
            <v>0</v>
          </cell>
          <cell r="K3484">
            <v>1.5</v>
          </cell>
        </row>
        <row r="3485">
          <cell r="C3485" t="str">
            <v>I-B-9633-0-000-165</v>
          </cell>
          <cell r="D3485" t="str">
            <v>1/8" PNÖMATİK SUSTURUCU</v>
          </cell>
          <cell r="E3485">
            <v>21</v>
          </cell>
          <cell r="F3485" t="str">
            <v>BAKIM DEPO</v>
          </cell>
          <cell r="G3485" t="str">
            <v>AD</v>
          </cell>
          <cell r="H3485">
            <v>8</v>
          </cell>
          <cell r="I3485">
            <v>6</v>
          </cell>
          <cell r="J3485">
            <v>-2</v>
          </cell>
          <cell r="K3485">
            <v>1.5</v>
          </cell>
        </row>
        <row r="3486">
          <cell r="C3486" t="str">
            <v>I-B-9633-0-000-191</v>
          </cell>
          <cell r="D3486" t="str">
            <v>PU MAVİ POLİÜRETAN HAVA HORTUMU Ø4MM</v>
          </cell>
          <cell r="E3486">
            <v>21</v>
          </cell>
          <cell r="F3486" t="str">
            <v>BAKIM DEPO</v>
          </cell>
          <cell r="G3486" t="str">
            <v>MT</v>
          </cell>
          <cell r="H3486">
            <v>2</v>
          </cell>
          <cell r="I3486">
            <v>2</v>
          </cell>
          <cell r="J3486">
            <v>0</v>
          </cell>
          <cell r="K3486">
            <v>1.5</v>
          </cell>
        </row>
        <row r="3487">
          <cell r="C3487" t="str">
            <v>I-B-9634-0-000-129</v>
          </cell>
          <cell r="D3487" t="str">
            <v>3/8" ORİNGLİ SÜPER PUL</v>
          </cell>
          <cell r="E3487">
            <v>21</v>
          </cell>
          <cell r="F3487" t="str">
            <v>BAKIM DEPO</v>
          </cell>
          <cell r="G3487" t="str">
            <v>AD</v>
          </cell>
          <cell r="H3487">
            <v>0</v>
          </cell>
          <cell r="I3487">
            <v>7</v>
          </cell>
          <cell r="J3487">
            <v>7</v>
          </cell>
          <cell r="K3487">
            <v>1.5</v>
          </cell>
        </row>
        <row r="3488">
          <cell r="C3488" t="str">
            <v>I-B-9639-0-000-071</v>
          </cell>
          <cell r="D3488" t="str">
            <v>DIŞ MİL ÇELİK SEGMAN Ø25-DIN471</v>
          </cell>
          <cell r="E3488">
            <v>21</v>
          </cell>
          <cell r="F3488" t="str">
            <v>BAKIM DEPO</v>
          </cell>
          <cell r="G3488" t="str">
            <v>AD</v>
          </cell>
          <cell r="H3488">
            <v>11</v>
          </cell>
          <cell r="I3488">
            <v>12</v>
          </cell>
          <cell r="J3488">
            <v>1</v>
          </cell>
          <cell r="K3488">
            <v>1.5</v>
          </cell>
        </row>
        <row r="3489">
          <cell r="C3489" t="str">
            <v>I-B-9639-0-000-102</v>
          </cell>
          <cell r="D3489" t="str">
            <v>DIŞ MİL ÇELİK SEGMAN Ø30-DIN471</v>
          </cell>
          <cell r="E3489">
            <v>21</v>
          </cell>
          <cell r="F3489" t="str">
            <v>BAKIM DEPO</v>
          </cell>
          <cell r="G3489" t="str">
            <v>AD</v>
          </cell>
          <cell r="H3489">
            <v>15</v>
          </cell>
          <cell r="I3489">
            <v>12</v>
          </cell>
          <cell r="J3489">
            <v>-3</v>
          </cell>
          <cell r="K3489">
            <v>1.5</v>
          </cell>
        </row>
        <row r="3490">
          <cell r="C3490" t="str">
            <v>R.EYS.KK.00189</v>
          </cell>
          <cell r="D3490" t="str">
            <v>R.EYS.KK.00189_user manual&amp;installation guide_aluminium_magenta curve-magenta flat_APL_english (A3)</v>
          </cell>
          <cell r="E3490">
            <v>2</v>
          </cell>
          <cell r="F3490" t="str">
            <v>HAMMADDE DEPO</v>
          </cell>
          <cell r="G3490" t="str">
            <v>AD</v>
          </cell>
          <cell r="H3490">
            <v>1091</v>
          </cell>
          <cell r="I3490">
            <v>1091</v>
          </cell>
          <cell r="J3490">
            <v>0</v>
          </cell>
          <cell r="K3490">
            <v>1.55</v>
          </cell>
        </row>
        <row r="3491">
          <cell r="C3491" t="str">
            <v>I-B-9633-0-000-196</v>
          </cell>
          <cell r="D3491" t="str">
            <v>4MM PNÖMATİK T SOKET</v>
          </cell>
          <cell r="E3491">
            <v>21</v>
          </cell>
          <cell r="F3491" t="str">
            <v>BAKIM DEPO</v>
          </cell>
          <cell r="G3491" t="str">
            <v>AD</v>
          </cell>
          <cell r="H3491">
            <v>10</v>
          </cell>
          <cell r="I3491">
            <v>10</v>
          </cell>
          <cell r="J3491">
            <v>0</v>
          </cell>
          <cell r="K3491">
            <v>1.57</v>
          </cell>
        </row>
        <row r="3492">
          <cell r="C3492" t="str">
            <v>H-P-8107-0-000-045</v>
          </cell>
          <cell r="D3492" t="str">
            <v>A24G324000d - RC HOTEL'S 800X500 LARA ELEKTRIKLI BEYAZ KUTU ETIKETI (A815502000)</v>
          </cell>
          <cell r="E3492">
            <v>2</v>
          </cell>
          <cell r="F3492" t="str">
            <v>HAMMADDE DEPO</v>
          </cell>
          <cell r="G3492" t="str">
            <v>AD</v>
          </cell>
          <cell r="H3492">
            <v>111</v>
          </cell>
          <cell r="I3492">
            <v>111</v>
          </cell>
          <cell r="J3492">
            <v>0</v>
          </cell>
          <cell r="K3492">
            <v>1.58</v>
          </cell>
        </row>
        <row r="3493">
          <cell r="C3493" t="str">
            <v>H-P-8107-0-000-046</v>
          </cell>
          <cell r="D3493" t="str">
            <v>A24G325000d - RC HOTEL'S 800X500 LARA ELEKTRIKLI KROM KUTU ETIKETI (A815502001)</v>
          </cell>
          <cell r="E3493">
            <v>2</v>
          </cell>
          <cell r="F3493" t="str">
            <v>HAMMADDE DEPO</v>
          </cell>
          <cell r="G3493" t="str">
            <v>AD</v>
          </cell>
          <cell r="H3493">
            <v>54</v>
          </cell>
          <cell r="I3493">
            <v>54</v>
          </cell>
          <cell r="J3493">
            <v>0</v>
          </cell>
          <cell r="K3493">
            <v>1.58</v>
          </cell>
        </row>
        <row r="3494">
          <cell r="C3494" t="str">
            <v>H-P-8107-0-000-047</v>
          </cell>
          <cell r="D3494" t="str">
            <v>A24G326000d - RC HOTEL'S 1200X500 LARA ELEKTRIKLI BEYAZ KUTU ETIKETI (A815503000)</v>
          </cell>
          <cell r="E3494">
            <v>2</v>
          </cell>
          <cell r="F3494" t="str">
            <v>HAMMADDE DEPO</v>
          </cell>
          <cell r="G3494" t="str">
            <v>AD</v>
          </cell>
          <cell r="H3494">
            <v>4</v>
          </cell>
          <cell r="I3494">
            <v>4</v>
          </cell>
          <cell r="J3494">
            <v>0</v>
          </cell>
          <cell r="K3494">
            <v>1.58</v>
          </cell>
        </row>
        <row r="3495">
          <cell r="C3495" t="str">
            <v>H-P-8107-0-000-047</v>
          </cell>
          <cell r="D3495" t="str">
            <v>A24G326000d - RC HOTEL'S 1200X500 LARA ELEKTRIKLI BEYAZ KUTU ETIKETI (A815503000)</v>
          </cell>
          <cell r="E3495">
            <v>3</v>
          </cell>
          <cell r="F3495" t="str">
            <v>ÜRETİM DEPO</v>
          </cell>
          <cell r="G3495" t="str">
            <v>AD</v>
          </cell>
          <cell r="H3495">
            <v>1</v>
          </cell>
          <cell r="I3495">
            <v>0</v>
          </cell>
          <cell r="J3495">
            <v>-1</v>
          </cell>
          <cell r="K3495">
            <v>1.58</v>
          </cell>
        </row>
        <row r="3496">
          <cell r="C3496" t="str">
            <v>H-P-8107-0-000-056</v>
          </cell>
          <cell r="D3496" t="str">
            <v>A24G319000c - RC VICTORIA 1200X500 ALYA ELEKTRIKLI KROM KUTU ETIKETI (A815499001)</v>
          </cell>
          <cell r="E3496">
            <v>2</v>
          </cell>
          <cell r="F3496" t="str">
            <v>HAMMADDE DEPO</v>
          </cell>
          <cell r="G3496" t="str">
            <v>AD</v>
          </cell>
          <cell r="H3496">
            <v>380</v>
          </cell>
          <cell r="I3496">
            <v>380</v>
          </cell>
          <cell r="J3496">
            <v>0</v>
          </cell>
          <cell r="K3496">
            <v>1.58</v>
          </cell>
        </row>
        <row r="3497">
          <cell r="C3497" t="str">
            <v>H-P-8107-0-000-056</v>
          </cell>
          <cell r="D3497" t="str">
            <v>A24G319000c - RC VICTORIA 1200X500 ALYA ELEKTRIKLI KROM KUTU ETIKETI (A815499001)</v>
          </cell>
          <cell r="E3497">
            <v>3</v>
          </cell>
          <cell r="F3497" t="str">
            <v>ÜRETİM DEPO</v>
          </cell>
          <cell r="G3497" t="str">
            <v>AD</v>
          </cell>
          <cell r="H3497">
            <v>27</v>
          </cell>
          <cell r="I3497">
            <v>0</v>
          </cell>
          <cell r="J3497">
            <v>-27</v>
          </cell>
          <cell r="K3497">
            <v>1.58</v>
          </cell>
        </row>
        <row r="3498">
          <cell r="C3498" t="str">
            <v>H-P-8107-0-000-062</v>
          </cell>
          <cell r="D3498" t="str">
            <v>A24G364000e - RC HOTEL'S 800X500 LARA HIDRONIK KROM KUTU ETIKETI (A815508001)</v>
          </cell>
          <cell r="E3498">
            <v>2</v>
          </cell>
          <cell r="F3498" t="str">
            <v>HAMMADDE DEPO</v>
          </cell>
          <cell r="G3498" t="str">
            <v>AD</v>
          </cell>
          <cell r="H3498">
            <v>48</v>
          </cell>
          <cell r="I3498">
            <v>48</v>
          </cell>
          <cell r="J3498">
            <v>0</v>
          </cell>
          <cell r="K3498">
            <v>1.58</v>
          </cell>
        </row>
        <row r="3499">
          <cell r="C3499" t="str">
            <v>H-P-8107-0-000-062</v>
          </cell>
          <cell r="D3499" t="str">
            <v>A24G364000e - RC HOTEL'S 800X500 LARA HIDRONIK KROM KUTU ETIKETI (A815508001)</v>
          </cell>
          <cell r="E3499">
            <v>3</v>
          </cell>
          <cell r="F3499" t="str">
            <v>ÜRETİM DEPO</v>
          </cell>
          <cell r="G3499" t="str">
            <v>AD</v>
          </cell>
          <cell r="H3499">
            <v>1</v>
          </cell>
          <cell r="I3499">
            <v>0</v>
          </cell>
          <cell r="J3499">
            <v>-1</v>
          </cell>
          <cell r="K3499">
            <v>1.58</v>
          </cell>
        </row>
        <row r="3500">
          <cell r="C3500" t="str">
            <v>H-P-8111-0-000-091</v>
          </cell>
          <cell r="D3500" t="str">
            <v>STRAFOR 20 DANSITE 500 X 100 X 70 MM</v>
          </cell>
          <cell r="E3500">
            <v>3</v>
          </cell>
          <cell r="F3500" t="str">
            <v>ÜRETİM DEPO</v>
          </cell>
          <cell r="G3500" t="str">
            <v>AD</v>
          </cell>
          <cell r="H3500">
            <v>25</v>
          </cell>
          <cell r="I3500">
            <v>0</v>
          </cell>
          <cell r="J3500">
            <v>-25</v>
          </cell>
          <cell r="K3500">
            <v>1.58</v>
          </cell>
        </row>
        <row r="3501">
          <cell r="C3501" t="str">
            <v>I-B-9637-0-000-158</v>
          </cell>
          <cell r="D3501" t="str">
            <v>M12 TIRTILLI PUL (DIN 6798)</v>
          </cell>
          <cell r="E3501">
            <v>21</v>
          </cell>
          <cell r="F3501" t="str">
            <v>BAKIM DEPO</v>
          </cell>
          <cell r="G3501" t="str">
            <v>AD</v>
          </cell>
          <cell r="H3501">
            <v>62</v>
          </cell>
          <cell r="I3501">
            <v>43</v>
          </cell>
          <cell r="J3501">
            <v>-19</v>
          </cell>
          <cell r="K3501">
            <v>1.58</v>
          </cell>
        </row>
        <row r="3502">
          <cell r="C3502" t="str">
            <v>I-P-9599-0-000-001</v>
          </cell>
          <cell r="D3502" t="str">
            <v>INOKS KESME TASI  115X1X22  MM</v>
          </cell>
          <cell r="E3502">
            <v>15</v>
          </cell>
          <cell r="F3502" t="str">
            <v>İŞLETME SARF MALZEME</v>
          </cell>
          <cell r="G3502" t="str">
            <v>AD</v>
          </cell>
          <cell r="H3502">
            <v>15</v>
          </cell>
          <cell r="I3502">
            <v>15</v>
          </cell>
          <cell r="J3502">
            <v>0</v>
          </cell>
          <cell r="K3502">
            <v>1.6</v>
          </cell>
        </row>
        <row r="3503">
          <cell r="C3503" t="str">
            <v>H-A-8087-0-081-002</v>
          </cell>
          <cell r="D3503" t="str">
            <v>LILAC PLASTIK KAPAK GUMUS GRI RAL9006 MAT</v>
          </cell>
          <cell r="E3503">
            <v>2</v>
          </cell>
          <cell r="F3503" t="str">
            <v>HAMMADDE DEPO</v>
          </cell>
          <cell r="G3503" t="str">
            <v>AD</v>
          </cell>
          <cell r="H3503">
            <v>1229</v>
          </cell>
          <cell r="I3503">
            <v>1229</v>
          </cell>
          <cell r="J3503">
            <v>0</v>
          </cell>
          <cell r="K3503">
            <v>1.61</v>
          </cell>
        </row>
        <row r="3504">
          <cell r="C3504" t="str">
            <v>H-A-8087-0-081-002</v>
          </cell>
          <cell r="D3504" t="str">
            <v>LILAC PLASTIK KAPAK GUMUS GRI RAL9006 MAT</v>
          </cell>
          <cell r="E3504">
            <v>3</v>
          </cell>
          <cell r="F3504" t="str">
            <v>ÜRETİM DEPO</v>
          </cell>
          <cell r="G3504" t="str">
            <v>AD</v>
          </cell>
          <cell r="H3504">
            <v>41</v>
          </cell>
          <cell r="I3504">
            <v>0</v>
          </cell>
          <cell r="J3504">
            <v>-41</v>
          </cell>
          <cell r="K3504">
            <v>1.61</v>
          </cell>
        </row>
        <row r="3505">
          <cell r="C3505" t="str">
            <v>H-A-8087-0-093-001</v>
          </cell>
          <cell r="D3505" t="str">
            <v>LILAC PLASTIK KAPAK ANTRASIT RAL7016</v>
          </cell>
          <cell r="E3505">
            <v>2</v>
          </cell>
          <cell r="F3505" t="str">
            <v>HAMMADDE DEPO</v>
          </cell>
          <cell r="G3505" t="str">
            <v>AD</v>
          </cell>
          <cell r="H3505">
            <v>5233</v>
          </cell>
          <cell r="I3505">
            <v>5233</v>
          </cell>
          <cell r="J3505">
            <v>0</v>
          </cell>
          <cell r="K3505">
            <v>1.61</v>
          </cell>
        </row>
        <row r="3506">
          <cell r="C3506" t="str">
            <v>H-A-8087-0-093-001</v>
          </cell>
          <cell r="D3506" t="str">
            <v>LILAC PLASTIK KAPAK ANTRASIT RAL7016</v>
          </cell>
          <cell r="E3506">
            <v>25</v>
          </cell>
          <cell r="F3506" t="str">
            <v>HURDA ATIK DEPO</v>
          </cell>
          <cell r="G3506" t="str">
            <v>AD</v>
          </cell>
          <cell r="H3506">
            <v>6</v>
          </cell>
          <cell r="I3506">
            <v>6</v>
          </cell>
          <cell r="J3506">
            <v>0</v>
          </cell>
          <cell r="K3506">
            <v>1.61</v>
          </cell>
        </row>
        <row r="3507">
          <cell r="C3507" t="str">
            <v>H-P-8078-0-000-003</v>
          </cell>
          <cell r="D3507" t="str">
            <v>SAVAROSKİ TAŞ</v>
          </cell>
          <cell r="E3507">
            <v>2</v>
          </cell>
          <cell r="F3507" t="str">
            <v>HAMMADDE DEPO</v>
          </cell>
          <cell r="G3507" t="str">
            <v>AD</v>
          </cell>
          <cell r="H3507">
            <v>52</v>
          </cell>
          <cell r="I3507">
            <v>52</v>
          </cell>
          <cell r="J3507">
            <v>0</v>
          </cell>
          <cell r="K3507">
            <v>1.62</v>
          </cell>
        </row>
        <row r="3508">
          <cell r="C3508" t="str">
            <v>H-P-8107-0-000-040</v>
          </cell>
          <cell r="D3508" t="str">
            <v>TW-2294 210 X 294,86 MM BARKOD ETIKETI</v>
          </cell>
          <cell r="E3508">
            <v>2</v>
          </cell>
          <cell r="F3508" t="str">
            <v>HAMMADDE DEPO</v>
          </cell>
          <cell r="G3508" t="str">
            <v>AD</v>
          </cell>
          <cell r="H3508">
            <v>500</v>
          </cell>
          <cell r="I3508">
            <v>500</v>
          </cell>
          <cell r="J3508">
            <v>0</v>
          </cell>
          <cell r="K3508">
            <v>1.65</v>
          </cell>
        </row>
        <row r="3509">
          <cell r="C3509" t="str">
            <v>H-P-8107-0-000-040</v>
          </cell>
          <cell r="D3509" t="str">
            <v>TW-2294 210 X 294,86 MM BARKOD ETIKETI</v>
          </cell>
          <cell r="E3509">
            <v>3</v>
          </cell>
          <cell r="F3509" t="str">
            <v>ÜRETİM DEPO</v>
          </cell>
          <cell r="G3509" t="str">
            <v>AD</v>
          </cell>
          <cell r="H3509">
            <v>1549</v>
          </cell>
          <cell r="I3509">
            <v>1245</v>
          </cell>
          <cell r="J3509">
            <v>-304</v>
          </cell>
          <cell r="K3509">
            <v>1.65</v>
          </cell>
        </row>
        <row r="3510">
          <cell r="C3510" t="str">
            <v>H-P-8184-0-000-002</v>
          </cell>
          <cell r="D3510" t="str">
            <v>2 LIK ALLEN ANAHTAR</v>
          </cell>
          <cell r="E3510">
            <v>2</v>
          </cell>
          <cell r="F3510" t="str">
            <v>HAMMADDE DEPO</v>
          </cell>
          <cell r="G3510" t="str">
            <v>AD</v>
          </cell>
          <cell r="H3510">
            <v>6</v>
          </cell>
          <cell r="I3510">
            <v>6</v>
          </cell>
          <cell r="J3510">
            <v>0</v>
          </cell>
          <cell r="K3510">
            <v>1.65</v>
          </cell>
        </row>
        <row r="3511">
          <cell r="C3511" t="str">
            <v>H-P-8135-0-000-007</v>
          </cell>
          <cell r="D3511" t="str">
            <v>KABLO TTR  3*1 MM PRES BASKILI FİŞLİ GRİ 1,3 MT</v>
          </cell>
          <cell r="E3511">
            <v>2</v>
          </cell>
          <cell r="F3511" t="str">
            <v>HAMMADDE DEPO</v>
          </cell>
          <cell r="G3511" t="str">
            <v>AD</v>
          </cell>
          <cell r="H3511">
            <v>377</v>
          </cell>
          <cell r="I3511">
            <v>377</v>
          </cell>
          <cell r="J3511">
            <v>0</v>
          </cell>
          <cell r="K3511">
            <v>1.7</v>
          </cell>
        </row>
        <row r="3512">
          <cell r="C3512" t="str">
            <v>H-P-8135-0-000-007</v>
          </cell>
          <cell r="D3512" t="str">
            <v>KABLO TTR  3*1 MM PRES BASKILI FİŞLİ GRİ 1,3 MT</v>
          </cell>
          <cell r="E3512">
            <v>3</v>
          </cell>
          <cell r="F3512" t="str">
            <v>ÜRETİM DEPO</v>
          </cell>
          <cell r="G3512" t="str">
            <v>AD</v>
          </cell>
          <cell r="H3512">
            <v>2</v>
          </cell>
          <cell r="I3512">
            <v>1</v>
          </cell>
          <cell r="J3512">
            <v>-1</v>
          </cell>
          <cell r="K3512">
            <v>1.7</v>
          </cell>
        </row>
        <row r="3513">
          <cell r="C3513" t="str">
            <v>I-B-9637-0-000-134</v>
          </cell>
          <cell r="D3513" t="str">
            <v>M10X35 İMBUS CİVATA (DIN 912) 8.8</v>
          </cell>
          <cell r="E3513">
            <v>21</v>
          </cell>
          <cell r="F3513" t="str">
            <v>BAKIM DEPO</v>
          </cell>
          <cell r="G3513" t="str">
            <v>AD</v>
          </cell>
          <cell r="H3513">
            <v>50</v>
          </cell>
          <cell r="I3513">
            <v>78</v>
          </cell>
          <cell r="J3513">
            <v>28</v>
          </cell>
          <cell r="K3513">
            <v>1.7</v>
          </cell>
        </row>
        <row r="3514">
          <cell r="C3514" t="str">
            <v>I-G-9585-0-000-004</v>
          </cell>
          <cell r="D3514" t="str">
            <v>SİLENT KULAK TIKACI Ç.TİPİ</v>
          </cell>
          <cell r="E3514">
            <v>15</v>
          </cell>
          <cell r="F3514" t="str">
            <v>İŞLETME SARF MALZEME</v>
          </cell>
          <cell r="G3514" t="str">
            <v>AD</v>
          </cell>
          <cell r="H3514">
            <v>29</v>
          </cell>
          <cell r="I3514">
            <v>29</v>
          </cell>
          <cell r="J3514">
            <v>0</v>
          </cell>
          <cell r="K3514">
            <v>1.7</v>
          </cell>
        </row>
        <row r="3515">
          <cell r="C3515" t="str">
            <v>H-M-8148-0-000-066</v>
          </cell>
          <cell r="D3515" t="str">
            <v>M10 X 50 PASLANMAZ 6 KOSE CIVATA DIN 431-933 A2</v>
          </cell>
          <cell r="E3515">
            <v>2</v>
          </cell>
          <cell r="F3515" t="str">
            <v>HAMMADDE DEPO</v>
          </cell>
          <cell r="G3515" t="str">
            <v>AD</v>
          </cell>
          <cell r="H3515">
            <v>9</v>
          </cell>
          <cell r="I3515">
            <v>9</v>
          </cell>
          <cell r="J3515">
            <v>0</v>
          </cell>
          <cell r="K3515">
            <v>1.71</v>
          </cell>
        </row>
        <row r="3516">
          <cell r="C3516" t="str">
            <v>H-P-8061-0-000-048</v>
          </cell>
          <cell r="D3516" t="str">
            <v>M8 X 30 MM KASA CIVATASI</v>
          </cell>
          <cell r="E3516">
            <v>2</v>
          </cell>
          <cell r="F3516" t="str">
            <v>HAMMADDE DEPO</v>
          </cell>
          <cell r="G3516" t="str">
            <v>AD</v>
          </cell>
          <cell r="H3516">
            <v>20</v>
          </cell>
          <cell r="I3516">
            <v>20</v>
          </cell>
          <cell r="J3516">
            <v>0</v>
          </cell>
          <cell r="K3516">
            <v>1.72</v>
          </cell>
        </row>
        <row r="3517">
          <cell r="C3517" t="str">
            <v>H-P-8111-0-000-102</v>
          </cell>
          <cell r="D3517" t="str">
            <v>STRAFOR 20 DANSITE 430 X 100 X 80 MM</v>
          </cell>
          <cell r="E3517">
            <v>17</v>
          </cell>
          <cell r="F3517" t="str">
            <v>PALET-AMBALAJ DEPO</v>
          </cell>
          <cell r="G3517" t="str">
            <v>AD</v>
          </cell>
          <cell r="H3517">
            <v>72</v>
          </cell>
          <cell r="I3517">
            <v>72</v>
          </cell>
          <cell r="J3517">
            <v>0</v>
          </cell>
          <cell r="K3517">
            <v>1.72</v>
          </cell>
        </row>
        <row r="3518">
          <cell r="C3518" t="str">
            <v>H-P-8107-0-000-084</v>
          </cell>
          <cell r="D3518" t="str">
            <v>ACV-ACOVA KUTU ETIKETI 247X450 RENKLI</v>
          </cell>
          <cell r="E3518">
            <v>2</v>
          </cell>
          <cell r="F3518" t="str">
            <v>HAMMADDE DEPO</v>
          </cell>
          <cell r="G3518" t="str">
            <v>AD</v>
          </cell>
          <cell r="H3518">
            <v>416</v>
          </cell>
          <cell r="I3518">
            <v>416</v>
          </cell>
          <cell r="J3518">
            <v>0</v>
          </cell>
          <cell r="K3518">
            <v>1.75</v>
          </cell>
        </row>
        <row r="3519">
          <cell r="C3519" t="str">
            <v>H-P-8107-0-000-084</v>
          </cell>
          <cell r="D3519" t="str">
            <v>ACV-ACOVA KUTU ETIKETI 247X450 RENKLI</v>
          </cell>
          <cell r="E3519">
            <v>3</v>
          </cell>
          <cell r="F3519" t="str">
            <v>ÜRETİM DEPO</v>
          </cell>
          <cell r="G3519" t="str">
            <v>AD</v>
          </cell>
          <cell r="H3519">
            <v>1</v>
          </cell>
          <cell r="I3519">
            <v>0</v>
          </cell>
          <cell r="J3519">
            <v>-1</v>
          </cell>
          <cell r="K3519">
            <v>1.75</v>
          </cell>
        </row>
        <row r="3520">
          <cell r="C3520" t="str">
            <v>I-B-9634-0-000-060</v>
          </cell>
          <cell r="D3520" t="str">
            <v>1/2"-1/4" ORİNGLİ PUL</v>
          </cell>
          <cell r="E3520">
            <v>21</v>
          </cell>
          <cell r="F3520" t="str">
            <v>BAKIM DEPO</v>
          </cell>
          <cell r="G3520" t="str">
            <v>AD</v>
          </cell>
          <cell r="H3520">
            <v>22</v>
          </cell>
          <cell r="I3520">
            <v>4</v>
          </cell>
          <cell r="J3520">
            <v>-18</v>
          </cell>
          <cell r="K3520">
            <v>1.75</v>
          </cell>
        </row>
        <row r="3521">
          <cell r="C3521" t="str">
            <v>I-P-9575-0-000-013</v>
          </cell>
          <cell r="D3521" t="str">
            <v>NOZUL  (6 NUMARA) CUP GAS LENS 53N60</v>
          </cell>
          <cell r="E3521">
            <v>20</v>
          </cell>
          <cell r="F3521" t="str">
            <v>KESİCİ TAKIM</v>
          </cell>
          <cell r="G3521" t="str">
            <v>AD</v>
          </cell>
          <cell r="H3521">
            <v>21</v>
          </cell>
          <cell r="I3521">
            <v>21</v>
          </cell>
          <cell r="J3521">
            <v>0</v>
          </cell>
          <cell r="K3521">
            <v>1.75</v>
          </cell>
        </row>
        <row r="3522">
          <cell r="C3522" t="str">
            <v>H-P-8097-0-000-001</v>
          </cell>
          <cell r="D3522" t="str">
            <v>1/2" KÖR TAPA 22AA Ø24 X 13 MM</v>
          </cell>
          <cell r="E3522">
            <v>2</v>
          </cell>
          <cell r="F3522" t="str">
            <v>HAMMADDE DEPO</v>
          </cell>
          <cell r="G3522" t="str">
            <v>AD</v>
          </cell>
          <cell r="H3522">
            <v>2120</v>
          </cell>
          <cell r="I3522">
            <v>2120</v>
          </cell>
          <cell r="J3522">
            <v>0</v>
          </cell>
          <cell r="K3522">
            <v>1.76</v>
          </cell>
        </row>
        <row r="3523">
          <cell r="C3523" t="str">
            <v>H-P-8097-0-000-001</v>
          </cell>
          <cell r="D3523" t="str">
            <v>1/2" KÖR TAPA 22AA Ø24 X 13 MM</v>
          </cell>
          <cell r="E3523">
            <v>3</v>
          </cell>
          <cell r="F3523" t="str">
            <v>ÜRETİM DEPO</v>
          </cell>
          <cell r="G3523" t="str">
            <v>AD</v>
          </cell>
          <cell r="H3523">
            <v>5</v>
          </cell>
          <cell r="I3523">
            <v>0</v>
          </cell>
          <cell r="J3523">
            <v>-5</v>
          </cell>
          <cell r="K3523">
            <v>1.76</v>
          </cell>
        </row>
        <row r="3524">
          <cell r="C3524" t="str">
            <v>I-B-9633-0-000-214</v>
          </cell>
          <cell r="D3524" t="str">
            <v>6MM-4MM PNÖMATİK HORTUM EKLEME REDÜKSİYON</v>
          </cell>
          <cell r="E3524">
            <v>21</v>
          </cell>
          <cell r="F3524" t="str">
            <v>BAKIM DEPO</v>
          </cell>
          <cell r="G3524" t="str">
            <v>AD</v>
          </cell>
          <cell r="H3524">
            <v>5</v>
          </cell>
          <cell r="I3524">
            <v>2</v>
          </cell>
          <cell r="J3524">
            <v>-3</v>
          </cell>
          <cell r="K3524">
            <v>1.76</v>
          </cell>
        </row>
        <row r="3525">
          <cell r="C3525" t="str">
            <v>H-P-8058-0-000-047</v>
          </cell>
          <cell r="D3525" t="str">
            <v>57 X 17 X 2,5 MM PASLANMAZ KOR KAPAK</v>
          </cell>
          <cell r="E3525">
            <v>2</v>
          </cell>
          <cell r="F3525" t="str">
            <v>HAMMADDE DEPO</v>
          </cell>
          <cell r="G3525" t="str">
            <v>AD</v>
          </cell>
          <cell r="H3525">
            <v>90</v>
          </cell>
          <cell r="I3525">
            <v>93</v>
          </cell>
          <cell r="J3525">
            <v>3</v>
          </cell>
          <cell r="K3525">
            <v>1.78</v>
          </cell>
        </row>
        <row r="3526">
          <cell r="C3526" t="str">
            <v>I-P-9575-0-000-049</v>
          </cell>
          <cell r="D3526" t="str">
            <v>NOZUL (4 NUMARA)  CUP GAS LENS 53N58</v>
          </cell>
          <cell r="E3526">
            <v>20</v>
          </cell>
          <cell r="F3526" t="str">
            <v>KESİCİ TAKIM</v>
          </cell>
          <cell r="G3526" t="str">
            <v>AD</v>
          </cell>
          <cell r="H3526">
            <v>11</v>
          </cell>
          <cell r="I3526">
            <v>11</v>
          </cell>
          <cell r="J3526">
            <v>0</v>
          </cell>
          <cell r="K3526">
            <v>1.79</v>
          </cell>
        </row>
        <row r="3527">
          <cell r="C3527" t="str">
            <v>H-P-8055-0-000-003</v>
          </cell>
          <cell r="D3527" t="str">
            <v>29 X 250 X 1 MM PASLANMAZ SEPARATÖR SACİ</v>
          </cell>
          <cell r="E3527">
            <v>2</v>
          </cell>
          <cell r="F3527" t="str">
            <v>HAMMADDE DEPO</v>
          </cell>
          <cell r="G3527" t="str">
            <v>AD</v>
          </cell>
          <cell r="H3527">
            <v>1050</v>
          </cell>
          <cell r="I3527">
            <v>1050</v>
          </cell>
          <cell r="J3527">
            <v>0</v>
          </cell>
          <cell r="K3527">
            <v>1.8</v>
          </cell>
        </row>
        <row r="3528">
          <cell r="C3528" t="str">
            <v>H-P-8055-0-000-003</v>
          </cell>
          <cell r="D3528" t="str">
            <v>29 X 250 X 1 MM PASLANMAZ SEPARATÖR SACİ</v>
          </cell>
          <cell r="E3528">
            <v>3</v>
          </cell>
          <cell r="F3528" t="str">
            <v>ÜRETİM DEPO</v>
          </cell>
          <cell r="G3528" t="str">
            <v>AD</v>
          </cell>
          <cell r="H3528">
            <v>9</v>
          </cell>
          <cell r="I3528">
            <v>0</v>
          </cell>
          <cell r="J3528">
            <v>-9</v>
          </cell>
          <cell r="K3528">
            <v>1.8</v>
          </cell>
        </row>
        <row r="3529">
          <cell r="C3529" t="str">
            <v>H-P-8061-0-000-042</v>
          </cell>
          <cell r="D3529" t="str">
            <v>M8 X 50 MM KASA CIVATASI INOX</v>
          </cell>
          <cell r="E3529">
            <v>2</v>
          </cell>
          <cell r="F3529" t="str">
            <v>HAMMADDE DEPO</v>
          </cell>
          <cell r="G3529" t="str">
            <v>AD</v>
          </cell>
          <cell r="H3529">
            <v>25</v>
          </cell>
          <cell r="I3529">
            <v>22</v>
          </cell>
          <cell r="J3529">
            <v>-3</v>
          </cell>
          <cell r="K3529">
            <v>1.8</v>
          </cell>
        </row>
        <row r="3530">
          <cell r="C3530" t="str">
            <v>H-P-8185-0-000-079</v>
          </cell>
          <cell r="D3530" t="str">
            <v>A24G328000-h - KULLANIM KILAVUZU RC HOTEL'S+VICTORIA (ELEKTRIKLI)</v>
          </cell>
          <cell r="E3530">
            <v>2</v>
          </cell>
          <cell r="F3530" t="str">
            <v>HAMMADDE DEPO</v>
          </cell>
          <cell r="G3530" t="str">
            <v>AD</v>
          </cell>
          <cell r="H3530">
            <v>760</v>
          </cell>
          <cell r="I3530">
            <v>760</v>
          </cell>
          <cell r="J3530">
            <v>0</v>
          </cell>
          <cell r="K3530">
            <v>1.8</v>
          </cell>
        </row>
        <row r="3531">
          <cell r="C3531" t="str">
            <v>I-G-9584-0-000-001</v>
          </cell>
          <cell r="D3531" t="str">
            <v>SIVI SABUN</v>
          </cell>
          <cell r="E3531">
            <v>15</v>
          </cell>
          <cell r="F3531" t="str">
            <v>İŞLETME SARF MALZEME</v>
          </cell>
          <cell r="G3531" t="str">
            <v>KG</v>
          </cell>
          <cell r="H3531">
            <v>8</v>
          </cell>
          <cell r="I3531">
            <v>0</v>
          </cell>
          <cell r="J3531">
            <v>-8</v>
          </cell>
          <cell r="K3531">
            <v>1.8</v>
          </cell>
        </row>
        <row r="3532">
          <cell r="C3532" t="str">
            <v>I-P-9575-0-000-006</v>
          </cell>
          <cell r="D3532" t="str">
            <v>NOZUL  (5L NUMARA)  796F72 (filitresiz uzun)</v>
          </cell>
          <cell r="E3532">
            <v>20</v>
          </cell>
          <cell r="F3532" t="str">
            <v>KESİCİ TAKIM</v>
          </cell>
          <cell r="G3532" t="str">
            <v>AD</v>
          </cell>
          <cell r="H3532">
            <v>3</v>
          </cell>
          <cell r="I3532">
            <v>3</v>
          </cell>
          <cell r="J3532">
            <v>0</v>
          </cell>
          <cell r="K3532">
            <v>1.8</v>
          </cell>
        </row>
        <row r="3533">
          <cell r="C3533" t="str">
            <v>H-P-8111-0-000-109</v>
          </cell>
          <cell r="D3533" t="str">
            <v>STRAFOR 20 DANSITE 770 X 100 X 70 MM</v>
          </cell>
          <cell r="E3533">
            <v>3</v>
          </cell>
          <cell r="F3533" t="str">
            <v>ÜRETİM DEPO</v>
          </cell>
          <cell r="G3533" t="str">
            <v>AD</v>
          </cell>
          <cell r="H3533">
            <v>29</v>
          </cell>
          <cell r="I3533">
            <v>0</v>
          </cell>
          <cell r="J3533">
            <v>-29</v>
          </cell>
          <cell r="K3533">
            <v>1.81</v>
          </cell>
        </row>
        <row r="3534">
          <cell r="C3534" t="str">
            <v>I-P-9567-0-000-011</v>
          </cell>
          <cell r="D3534" t="str">
            <v>457X5 MM SKOC BANT COURSE 100-P</v>
          </cell>
          <cell r="E3534">
            <v>15</v>
          </cell>
          <cell r="F3534" t="str">
            <v>İŞLETME SARF MALZEME</v>
          </cell>
          <cell r="G3534" t="str">
            <v>AD</v>
          </cell>
          <cell r="H3534">
            <v>68</v>
          </cell>
          <cell r="I3534">
            <v>68</v>
          </cell>
          <cell r="J3534">
            <v>0</v>
          </cell>
          <cell r="K3534">
            <v>1.81</v>
          </cell>
        </row>
        <row r="3535">
          <cell r="C3535" t="str">
            <v>H-P-8058-0-000-048</v>
          </cell>
          <cell r="D3535" t="str">
            <v>47 X 12 X 2,5 MM PASLANMAZ KOR KAPAK</v>
          </cell>
          <cell r="E3535">
            <v>2</v>
          </cell>
          <cell r="F3535" t="str">
            <v>HAMMADDE DEPO</v>
          </cell>
          <cell r="G3535" t="str">
            <v>AD</v>
          </cell>
          <cell r="H3535">
            <v>121</v>
          </cell>
          <cell r="I3535">
            <v>123</v>
          </cell>
          <cell r="J3535">
            <v>2</v>
          </cell>
          <cell r="K3535">
            <v>1.85</v>
          </cell>
        </row>
        <row r="3536">
          <cell r="C3536" t="str">
            <v>H-P-8058-0-000-048</v>
          </cell>
          <cell r="D3536" t="str">
            <v>47 X 12 X 2,5 MM PASLANMAZ KOR KAPAK</v>
          </cell>
          <cell r="E3536">
            <v>3</v>
          </cell>
          <cell r="F3536" t="str">
            <v>ÜRETİM DEPO</v>
          </cell>
          <cell r="G3536" t="str">
            <v>AD</v>
          </cell>
          <cell r="H3536">
            <v>97</v>
          </cell>
          <cell r="I3536">
            <v>0</v>
          </cell>
          <cell r="J3536">
            <v>-97</v>
          </cell>
          <cell r="K3536">
            <v>1.85</v>
          </cell>
        </row>
        <row r="3537">
          <cell r="C3537" t="str">
            <v>H-P-8107-0-000-039</v>
          </cell>
          <cell r="D3537" t="str">
            <v>ACV-RUNTAL KUTU ETIKETI A3 SIYAH-BEYAZ</v>
          </cell>
          <cell r="E3537">
            <v>2</v>
          </cell>
          <cell r="F3537" t="str">
            <v>HAMMADDE DEPO</v>
          </cell>
          <cell r="G3537" t="str">
            <v>AD</v>
          </cell>
          <cell r="H3537">
            <v>200</v>
          </cell>
          <cell r="I3537">
            <v>200</v>
          </cell>
          <cell r="J3537">
            <v>0</v>
          </cell>
          <cell r="K3537">
            <v>1.85</v>
          </cell>
        </row>
        <row r="3538">
          <cell r="C3538" t="str">
            <v>H-A-8087-0-074-009</v>
          </cell>
          <cell r="D3538" t="str">
            <v>LILAC PLASTIK KAPAK BEYAZ RAL9016</v>
          </cell>
          <cell r="E3538">
            <v>2</v>
          </cell>
          <cell r="F3538" t="str">
            <v>HAMMADDE DEPO</v>
          </cell>
          <cell r="G3538" t="str">
            <v>AD</v>
          </cell>
          <cell r="H3538">
            <v>3721</v>
          </cell>
          <cell r="I3538">
            <v>3721</v>
          </cell>
          <cell r="J3538">
            <v>0</v>
          </cell>
          <cell r="K3538">
            <v>1.88</v>
          </cell>
        </row>
        <row r="3539">
          <cell r="C3539" t="str">
            <v>H-A-8087-0-074-009</v>
          </cell>
          <cell r="D3539" t="str">
            <v>LILAC PLASTIK KAPAK BEYAZ RAL9016</v>
          </cell>
          <cell r="E3539">
            <v>3</v>
          </cell>
          <cell r="F3539" t="str">
            <v>ÜRETİM DEPO</v>
          </cell>
          <cell r="G3539" t="str">
            <v>AD</v>
          </cell>
          <cell r="H3539">
            <v>12</v>
          </cell>
          <cell r="I3539">
            <v>0</v>
          </cell>
          <cell r="J3539">
            <v>-12</v>
          </cell>
          <cell r="K3539">
            <v>1.88</v>
          </cell>
        </row>
        <row r="3540">
          <cell r="C3540" t="str">
            <v>H-X-7186-0-108-001</v>
          </cell>
          <cell r="D3540" t="str">
            <v>TEKLI PLASTIK AYARLANABILIR BAS/AC KILITLI 60-160 MM KILIF BEYAZ (R038)</v>
          </cell>
          <cell r="E3540">
            <v>22</v>
          </cell>
          <cell r="F3540" t="str">
            <v>ONLINE SATIŞ DEPO</v>
          </cell>
          <cell r="G3540" t="str">
            <v>AD</v>
          </cell>
          <cell r="H3540">
            <v>1</v>
          </cell>
          <cell r="I3540">
            <v>1</v>
          </cell>
          <cell r="J3540">
            <v>0</v>
          </cell>
          <cell r="K3540">
            <v>1.88</v>
          </cell>
        </row>
        <row r="3541">
          <cell r="C3541" t="str">
            <v>I-B-9633-0-000-174</v>
          </cell>
          <cell r="D3541" t="str">
            <v>1/8"-4MM DÜZ PNÖMATİK SOKET</v>
          </cell>
          <cell r="E3541">
            <v>21</v>
          </cell>
          <cell r="F3541" t="str">
            <v>BAKIM DEPO</v>
          </cell>
          <cell r="G3541" t="str">
            <v>AD</v>
          </cell>
          <cell r="H3541">
            <v>10</v>
          </cell>
          <cell r="I3541">
            <v>10</v>
          </cell>
          <cell r="J3541">
            <v>0</v>
          </cell>
          <cell r="K3541">
            <v>1.88</v>
          </cell>
        </row>
        <row r="3542">
          <cell r="C3542" t="str">
            <v>H-P-8070-0-000-015</v>
          </cell>
          <cell r="D3542" t="str">
            <v>60 X 60 X 2 MM KARE ROZET AYAGI Ø25,5 ORTA DELİKLİ R7</v>
          </cell>
          <cell r="E3542">
            <v>3</v>
          </cell>
          <cell r="F3542" t="str">
            <v>ÜRETİM DEPO</v>
          </cell>
          <cell r="G3542" t="str">
            <v>AD</v>
          </cell>
          <cell r="H3542">
            <v>2</v>
          </cell>
          <cell r="I3542">
            <v>0</v>
          </cell>
          <cell r="J3542">
            <v>-2</v>
          </cell>
          <cell r="K3542">
            <v>1.89</v>
          </cell>
        </row>
        <row r="3543">
          <cell r="C3543" t="str">
            <v>I-B-9636-0-000-001</v>
          </cell>
          <cell r="D3543" t="str">
            <v>STOK RAFI 3 BÖLMELİ 40X40 3950X600X2000 (RETA)</v>
          </cell>
          <cell r="E3543">
            <v>21</v>
          </cell>
          <cell r="F3543" t="str">
            <v>BAKIM DEPO</v>
          </cell>
          <cell r="G3543" t="str">
            <v>AD</v>
          </cell>
          <cell r="H3543">
            <v>0</v>
          </cell>
          <cell r="I3543">
            <v>0</v>
          </cell>
          <cell r="J3543">
            <v>0</v>
          </cell>
          <cell r="K3543">
            <v>1.9</v>
          </cell>
        </row>
        <row r="3544">
          <cell r="C3544" t="str">
            <v>H-P-8111-0-000-087</v>
          </cell>
          <cell r="D3544" t="str">
            <v>STRAFOR 20 DANSITE 110 X 500 X 70 MM</v>
          </cell>
          <cell r="E3544">
            <v>3</v>
          </cell>
          <cell r="F3544" t="str">
            <v>ÜRETİM DEPO</v>
          </cell>
          <cell r="G3544" t="str">
            <v>AD</v>
          </cell>
          <cell r="H3544">
            <v>182</v>
          </cell>
          <cell r="I3544">
            <v>0</v>
          </cell>
          <cell r="J3544">
            <v>-182</v>
          </cell>
          <cell r="K3544">
            <v>1.93</v>
          </cell>
        </row>
        <row r="3545">
          <cell r="C3545" t="str">
            <v>I-B-9633-0-000-106</v>
          </cell>
          <cell r="D3545" t="str">
            <v>6MM PNÖMATİK T SOKET</v>
          </cell>
          <cell r="E3545">
            <v>21</v>
          </cell>
          <cell r="F3545" t="str">
            <v>BAKIM DEPO</v>
          </cell>
          <cell r="G3545" t="str">
            <v>AD</v>
          </cell>
          <cell r="H3545">
            <v>11</v>
          </cell>
          <cell r="I3545">
            <v>11</v>
          </cell>
          <cell r="J3545">
            <v>0</v>
          </cell>
          <cell r="K3545">
            <v>1.95</v>
          </cell>
        </row>
        <row r="3546">
          <cell r="C3546" t="str">
            <v>I-P-9575-0-000-005</v>
          </cell>
          <cell r="D3546" t="str">
            <v>1,6 MM COLLET BODY 13N27</v>
          </cell>
          <cell r="E3546">
            <v>20</v>
          </cell>
          <cell r="F3546" t="str">
            <v>KESİCİ TAKIM</v>
          </cell>
          <cell r="G3546" t="str">
            <v>AD</v>
          </cell>
          <cell r="H3546">
            <v>19</v>
          </cell>
          <cell r="I3546">
            <v>19</v>
          </cell>
          <cell r="J3546">
            <v>0</v>
          </cell>
          <cell r="K3546">
            <v>1.95</v>
          </cell>
        </row>
        <row r="3547">
          <cell r="C3547" t="str">
            <v>H-M-8162-0-000-009</v>
          </cell>
          <cell r="D3547" t="str">
            <v>TEKERLEKLİ SANDALYE FREN KOLU KİLİDİ</v>
          </cell>
          <cell r="E3547">
            <v>2</v>
          </cell>
          <cell r="F3547" t="str">
            <v>HAMMADDE DEPO</v>
          </cell>
          <cell r="G3547" t="str">
            <v>AD</v>
          </cell>
          <cell r="H3547">
            <v>17</v>
          </cell>
          <cell r="I3547">
            <v>17</v>
          </cell>
          <cell r="J3547">
            <v>0</v>
          </cell>
          <cell r="K3547">
            <v>2</v>
          </cell>
        </row>
        <row r="3548">
          <cell r="C3548" t="str">
            <v>H-P-8057-0-000-020</v>
          </cell>
          <cell r="D3548" t="str">
            <v>Ø 36,15 X 2,5 MM PASLANMAZ KÖR KAPAK</v>
          </cell>
          <cell r="E3548">
            <v>3</v>
          </cell>
          <cell r="F3548" t="str">
            <v>ÜRETİM DEPO</v>
          </cell>
          <cell r="G3548" t="str">
            <v>AD</v>
          </cell>
          <cell r="H3548">
            <v>0</v>
          </cell>
          <cell r="I3548">
            <v>26</v>
          </cell>
          <cell r="J3548">
            <v>26</v>
          </cell>
          <cell r="K3548">
            <v>2</v>
          </cell>
        </row>
        <row r="3549">
          <cell r="C3549" t="str">
            <v>H-P-8061-0-000-052</v>
          </cell>
          <cell r="D3549" t="str">
            <v>M5 X 11 MM FLANSLI INOX SOMUN</v>
          </cell>
          <cell r="E3549">
            <v>2</v>
          </cell>
          <cell r="F3549" t="str">
            <v>HAMMADDE DEPO</v>
          </cell>
          <cell r="G3549" t="str">
            <v>AD</v>
          </cell>
          <cell r="H3549">
            <v>96</v>
          </cell>
          <cell r="I3549">
            <v>96</v>
          </cell>
          <cell r="J3549">
            <v>0</v>
          </cell>
          <cell r="K3549">
            <v>2</v>
          </cell>
        </row>
        <row r="3550">
          <cell r="C3550" t="str">
            <v>H-P-8073-0-000-001</v>
          </cell>
          <cell r="D3550" t="str">
            <v>30X30 İÇE GEÇME TAPA (KROM KAPLI)</v>
          </cell>
          <cell r="E3550">
            <v>2</v>
          </cell>
          <cell r="F3550" t="str">
            <v>HAMMADDE DEPO</v>
          </cell>
          <cell r="G3550" t="str">
            <v>AD</v>
          </cell>
          <cell r="H3550">
            <v>694</v>
          </cell>
          <cell r="I3550">
            <v>694</v>
          </cell>
          <cell r="J3550">
            <v>0</v>
          </cell>
          <cell r="K3550">
            <v>2</v>
          </cell>
        </row>
        <row r="3551">
          <cell r="C3551" t="str">
            <v>H-P-8073-0-000-001</v>
          </cell>
          <cell r="D3551" t="str">
            <v>30X30 İÇE GEÇME TAPA (KROM KAPLI)</v>
          </cell>
          <cell r="E3551">
            <v>9</v>
          </cell>
          <cell r="F3551" t="str">
            <v>RED (KARANTİNA) DEPO</v>
          </cell>
          <cell r="G3551" t="str">
            <v>AD</v>
          </cell>
          <cell r="H3551">
            <v>92</v>
          </cell>
          <cell r="I3551">
            <v>92</v>
          </cell>
          <cell r="J3551">
            <v>0</v>
          </cell>
          <cell r="K3551">
            <v>2</v>
          </cell>
        </row>
        <row r="3552">
          <cell r="C3552" t="str">
            <v>H-P-8134-0-000-004</v>
          </cell>
          <cell r="D3552" t="str">
            <v>ÇARKIT H05V-K 1x1mm² Mps Nr :4118 KIRMIZI</v>
          </cell>
          <cell r="E3552">
            <v>2</v>
          </cell>
          <cell r="F3552" t="str">
            <v>HAMMADDE DEPO</v>
          </cell>
          <cell r="G3552" t="str">
            <v>MT</v>
          </cell>
          <cell r="H3552">
            <v>200</v>
          </cell>
          <cell r="I3552">
            <v>200</v>
          </cell>
          <cell r="J3552">
            <v>0</v>
          </cell>
          <cell r="K3552">
            <v>2</v>
          </cell>
        </row>
        <row r="3553">
          <cell r="C3553" t="str">
            <v>H-P-8134-0-000-004</v>
          </cell>
          <cell r="D3553" t="str">
            <v>ÇARKIT H05V-K 1x1mm² Mps Nr :4118 KIRMIZI</v>
          </cell>
          <cell r="E3553">
            <v>3</v>
          </cell>
          <cell r="F3553" t="str">
            <v>ÜRETİM DEPO</v>
          </cell>
          <cell r="G3553" t="str">
            <v>MT</v>
          </cell>
          <cell r="H3553">
            <v>102</v>
          </cell>
          <cell r="I3553">
            <v>0</v>
          </cell>
          <cell r="J3553">
            <v>-102</v>
          </cell>
          <cell r="K3553">
            <v>2</v>
          </cell>
        </row>
        <row r="3554">
          <cell r="C3554" t="str">
            <v>H-P-8134-0-000-005</v>
          </cell>
          <cell r="D3554" t="str">
            <v>ÇARKIT H05V-K 1x1mm² Mps Nr :324 MAVI</v>
          </cell>
          <cell r="E3554">
            <v>2</v>
          </cell>
          <cell r="F3554" t="str">
            <v>HAMMADDE DEPO</v>
          </cell>
          <cell r="G3554" t="str">
            <v>MT</v>
          </cell>
          <cell r="H3554">
            <v>200</v>
          </cell>
          <cell r="I3554">
            <v>200</v>
          </cell>
          <cell r="J3554">
            <v>0</v>
          </cell>
          <cell r="K3554">
            <v>2</v>
          </cell>
        </row>
        <row r="3555">
          <cell r="C3555" t="str">
            <v>H-P-8134-0-000-005</v>
          </cell>
          <cell r="D3555" t="str">
            <v>ÇARKIT H05V-K 1x1mm² Mps Nr :324 MAVI</v>
          </cell>
          <cell r="E3555">
            <v>3</v>
          </cell>
          <cell r="F3555" t="str">
            <v>ÜRETİM DEPO</v>
          </cell>
          <cell r="G3555" t="str">
            <v>MT</v>
          </cell>
          <cell r="H3555">
            <v>102</v>
          </cell>
          <cell r="I3555">
            <v>0</v>
          </cell>
          <cell r="J3555">
            <v>-102</v>
          </cell>
          <cell r="K3555">
            <v>2</v>
          </cell>
        </row>
        <row r="3556">
          <cell r="C3556" t="str">
            <v>H-X-7161-0-108-001</v>
          </cell>
          <cell r="D3556" t="str">
            <v>TEKLI PLASTIK ROZETLI KILIF BEYAZ RAL9016 (R017)</v>
          </cell>
          <cell r="E3556">
            <v>12</v>
          </cell>
          <cell r="F3556" t="str">
            <v>ESKİŞEHİR SHOWROOM</v>
          </cell>
          <cell r="G3556" t="str">
            <v>AD</v>
          </cell>
          <cell r="H3556">
            <v>1</v>
          </cell>
          <cell r="I3556">
            <v>1</v>
          </cell>
          <cell r="J3556">
            <v>0</v>
          </cell>
          <cell r="K3556">
            <v>2</v>
          </cell>
        </row>
        <row r="3557">
          <cell r="C3557" t="str">
            <v>H-X-7161-0-108-001</v>
          </cell>
          <cell r="D3557" t="str">
            <v>TEKLI PLASTIK ROZETLI KILIF BEYAZ RAL9016 (R017)</v>
          </cell>
          <cell r="E3557">
            <v>13</v>
          </cell>
          <cell r="F3557" t="str">
            <v>İSTANBUL SHOWROOM</v>
          </cell>
          <cell r="G3557" t="str">
            <v>AD</v>
          </cell>
          <cell r="H3557">
            <v>1</v>
          </cell>
          <cell r="I3557">
            <v>1</v>
          </cell>
          <cell r="J3557">
            <v>0</v>
          </cell>
          <cell r="K3557">
            <v>2</v>
          </cell>
        </row>
        <row r="3558">
          <cell r="C3558" t="str">
            <v>H-X-7161-0-108-001</v>
          </cell>
          <cell r="D3558" t="str">
            <v>TEKLI PLASTIK ROZETLI KILIF BEYAZ RAL9016 (R017)</v>
          </cell>
          <cell r="E3558">
            <v>22</v>
          </cell>
          <cell r="F3558" t="str">
            <v>ONLINE SATIŞ DEPO</v>
          </cell>
          <cell r="G3558" t="str">
            <v>AD</v>
          </cell>
          <cell r="H3558">
            <v>3</v>
          </cell>
          <cell r="I3558">
            <v>3</v>
          </cell>
          <cell r="J3558">
            <v>0</v>
          </cell>
          <cell r="K3558">
            <v>2</v>
          </cell>
        </row>
        <row r="3559">
          <cell r="C3559" t="str">
            <v>I-B-9633-0-000-135</v>
          </cell>
          <cell r="D3559" t="str">
            <v>1/4"-4MM DÜZ PNÖMATİK SOKET</v>
          </cell>
          <cell r="E3559">
            <v>21</v>
          </cell>
          <cell r="F3559" t="str">
            <v>BAKIM DEPO</v>
          </cell>
          <cell r="G3559" t="str">
            <v>AD</v>
          </cell>
          <cell r="H3559">
            <v>9</v>
          </cell>
          <cell r="I3559">
            <v>9</v>
          </cell>
          <cell r="J3559">
            <v>0</v>
          </cell>
          <cell r="K3559">
            <v>2</v>
          </cell>
        </row>
        <row r="3560">
          <cell r="C3560" t="str">
            <v>I-B-9637-0-000-071</v>
          </cell>
          <cell r="D3560" t="str">
            <v>ÇELİK HALAT KLEMENSİ 6Mm</v>
          </cell>
          <cell r="E3560">
            <v>21</v>
          </cell>
          <cell r="F3560" t="str">
            <v>BAKIM DEPO</v>
          </cell>
          <cell r="G3560" t="str">
            <v>AD</v>
          </cell>
          <cell r="H3560">
            <v>44</v>
          </cell>
          <cell r="I3560">
            <v>95</v>
          </cell>
          <cell r="J3560">
            <v>51</v>
          </cell>
          <cell r="K3560">
            <v>2</v>
          </cell>
        </row>
        <row r="3561">
          <cell r="C3561" t="str">
            <v>I-B-9637-0-000-074</v>
          </cell>
          <cell r="D3561" t="str">
            <v>ÇELİK HALAT GERDİRME 6Mm</v>
          </cell>
          <cell r="E3561">
            <v>21</v>
          </cell>
          <cell r="F3561" t="str">
            <v>BAKIM DEPO</v>
          </cell>
          <cell r="G3561" t="str">
            <v>AD</v>
          </cell>
          <cell r="H3561">
            <v>22</v>
          </cell>
          <cell r="I3561">
            <v>22</v>
          </cell>
          <cell r="J3561">
            <v>0</v>
          </cell>
          <cell r="K3561">
            <v>2</v>
          </cell>
        </row>
        <row r="3562">
          <cell r="C3562" t="str">
            <v>I-B-9637-0-000-116</v>
          </cell>
          <cell r="D3562" t="str">
            <v>M10X30 İMBUS CİVATA  PULLU KİLİTLİ BOMBE BAŞ</v>
          </cell>
          <cell r="E3562">
            <v>21</v>
          </cell>
          <cell r="F3562" t="str">
            <v>BAKIM DEPO</v>
          </cell>
          <cell r="G3562" t="str">
            <v>AD</v>
          </cell>
          <cell r="H3562">
            <v>0</v>
          </cell>
          <cell r="I3562">
            <v>22</v>
          </cell>
          <cell r="J3562">
            <v>22</v>
          </cell>
          <cell r="K3562">
            <v>2</v>
          </cell>
        </row>
        <row r="3563">
          <cell r="C3563" t="str">
            <v>I-B-9637-0-000-144</v>
          </cell>
          <cell r="D3563" t="str">
            <v>M8X75 GÖMLEKLİ ÇELİK DÜBEL (GÖMLEK ÇAPI:10MM)</v>
          </cell>
          <cell r="E3563">
            <v>21</v>
          </cell>
          <cell r="F3563" t="str">
            <v>BAKIM DEPO</v>
          </cell>
          <cell r="G3563" t="str">
            <v>AD</v>
          </cell>
          <cell r="H3563">
            <v>0</v>
          </cell>
          <cell r="I3563">
            <v>10</v>
          </cell>
          <cell r="J3563">
            <v>10</v>
          </cell>
          <cell r="K3563">
            <v>2</v>
          </cell>
        </row>
        <row r="3564">
          <cell r="C3564" t="str">
            <v>I-B-9637-0-000-168</v>
          </cell>
          <cell r="D3564" t="str">
            <v>M6X100 İMBUS CİVATA (DIN 912) 8.8</v>
          </cell>
          <cell r="E3564">
            <v>21</v>
          </cell>
          <cell r="F3564" t="str">
            <v>BAKIM DEPO</v>
          </cell>
          <cell r="G3564" t="str">
            <v>AD</v>
          </cell>
          <cell r="H3564">
            <v>0</v>
          </cell>
          <cell r="I3564">
            <v>118</v>
          </cell>
          <cell r="J3564">
            <v>118</v>
          </cell>
          <cell r="K3564">
            <v>2</v>
          </cell>
        </row>
        <row r="3565">
          <cell r="C3565" t="str">
            <v>I-B-9637-0-000-249</v>
          </cell>
          <cell r="D3565" t="str">
            <v>RETA RAF BAĞLANTI CİVATASI</v>
          </cell>
          <cell r="E3565">
            <v>21</v>
          </cell>
          <cell r="F3565" t="str">
            <v>BAKIM DEPO</v>
          </cell>
          <cell r="G3565" t="str">
            <v>AD</v>
          </cell>
          <cell r="H3565">
            <v>0</v>
          </cell>
          <cell r="I3565">
            <v>156</v>
          </cell>
          <cell r="J3565">
            <v>156</v>
          </cell>
          <cell r="K3565">
            <v>2</v>
          </cell>
        </row>
        <row r="3566">
          <cell r="C3566" t="str">
            <v>I-B-9639-0-000-074</v>
          </cell>
          <cell r="D3566" t="str">
            <v>İÇ ÇELİK SEGMAN Ø20-DIN472</v>
          </cell>
          <cell r="E3566">
            <v>21</v>
          </cell>
          <cell r="F3566" t="str">
            <v>BAKIM DEPO</v>
          </cell>
          <cell r="G3566" t="str">
            <v>AD</v>
          </cell>
          <cell r="H3566">
            <v>5</v>
          </cell>
          <cell r="I3566">
            <v>22</v>
          </cell>
          <cell r="J3566">
            <v>17</v>
          </cell>
          <cell r="K3566">
            <v>2</v>
          </cell>
        </row>
        <row r="3567">
          <cell r="C3567" t="str">
            <v>I-B-9640-0-000-039</v>
          </cell>
          <cell r="D3567" t="str">
            <v>SİGMA PROFİL KARE SOMUN M5 K10</v>
          </cell>
          <cell r="E3567">
            <v>21</v>
          </cell>
          <cell r="F3567" t="str">
            <v>BAKIM DEPO</v>
          </cell>
          <cell r="G3567" t="str">
            <v>AD</v>
          </cell>
          <cell r="H3567">
            <v>339</v>
          </cell>
          <cell r="I3567">
            <v>140</v>
          </cell>
          <cell r="J3567">
            <v>-199</v>
          </cell>
          <cell r="K3567">
            <v>2</v>
          </cell>
        </row>
        <row r="3568">
          <cell r="C3568" t="str">
            <v>I-P-9564-0-000-012</v>
          </cell>
          <cell r="D3568" t="str">
            <v>SIVI KOSTİK %48 KARIŞIMLI</v>
          </cell>
          <cell r="E3568">
            <v>3</v>
          </cell>
          <cell r="F3568" t="str">
            <v>ÜRETİM DEPO</v>
          </cell>
          <cell r="G3568" t="str">
            <v>KG</v>
          </cell>
          <cell r="H3568">
            <v>60</v>
          </cell>
          <cell r="I3568">
            <v>0</v>
          </cell>
          <cell r="J3568">
            <v>-60</v>
          </cell>
          <cell r="K3568">
            <v>2</v>
          </cell>
        </row>
        <row r="3569">
          <cell r="C3569" t="str">
            <v>I-P-9564-0-000-012</v>
          </cell>
          <cell r="D3569" t="str">
            <v>SIVI KOSTİK %48 KARIŞIMLI</v>
          </cell>
          <cell r="E3569">
            <v>15</v>
          </cell>
          <cell r="F3569" t="str">
            <v>İŞLETME SARF MALZEME</v>
          </cell>
          <cell r="G3569" t="str">
            <v>KG</v>
          </cell>
          <cell r="H3569">
            <v>60</v>
          </cell>
          <cell r="I3569">
            <v>0</v>
          </cell>
          <cell r="J3569">
            <v>-60</v>
          </cell>
          <cell r="K3569">
            <v>2</v>
          </cell>
        </row>
        <row r="3570">
          <cell r="C3570" t="str">
            <v>I-P-9575-0-000-007</v>
          </cell>
          <cell r="D3570" t="str">
            <v>TORCH ORTA KAPAK 41V35</v>
          </cell>
          <cell r="E3570">
            <v>20</v>
          </cell>
          <cell r="F3570" t="str">
            <v>KESİCİ TAKIM</v>
          </cell>
          <cell r="G3570" t="str">
            <v>AD</v>
          </cell>
          <cell r="H3570">
            <v>15</v>
          </cell>
          <cell r="I3570">
            <v>15</v>
          </cell>
          <cell r="J3570">
            <v>0</v>
          </cell>
          <cell r="K3570">
            <v>2</v>
          </cell>
        </row>
        <row r="3571">
          <cell r="C3571" t="str">
            <v>H-P-8097-0-000-007</v>
          </cell>
          <cell r="D3571" t="str">
            <v>1/2 SETSKUR - SEPARATÖR KÖR TAPA 10 AA Ø20 X 14 MM</v>
          </cell>
          <cell r="E3571">
            <v>2</v>
          </cell>
          <cell r="F3571" t="str">
            <v>HAMMADDE DEPO</v>
          </cell>
          <cell r="G3571" t="str">
            <v>AD</v>
          </cell>
          <cell r="H3571">
            <v>156</v>
          </cell>
          <cell r="I3571">
            <v>156</v>
          </cell>
          <cell r="J3571">
            <v>0</v>
          </cell>
          <cell r="K3571">
            <v>2.0099999999999998</v>
          </cell>
        </row>
        <row r="3572">
          <cell r="C3572" t="str">
            <v>H-P-8097-0-000-007</v>
          </cell>
          <cell r="D3572" t="str">
            <v>1/2 SETSKUR - SEPARATÖR KÖR TAPA 10 AA Ø20 X 14 MM</v>
          </cell>
          <cell r="E3572">
            <v>3</v>
          </cell>
          <cell r="F3572" t="str">
            <v>ÜRETİM DEPO</v>
          </cell>
          <cell r="G3572" t="str">
            <v>AD</v>
          </cell>
          <cell r="H3572">
            <v>7</v>
          </cell>
          <cell r="I3572">
            <v>0</v>
          </cell>
          <cell r="J3572">
            <v>-7</v>
          </cell>
          <cell r="K3572">
            <v>2.0099999999999998</v>
          </cell>
        </row>
        <row r="3573">
          <cell r="C3573" t="str">
            <v>H-P-8111-0-000-106</v>
          </cell>
          <cell r="D3573" t="str">
            <v>STRAFOR 20 DANSITE 300 X 100 X 150 MM</v>
          </cell>
          <cell r="E3573">
            <v>3</v>
          </cell>
          <cell r="F3573" t="str">
            <v>ÜRETİM DEPO</v>
          </cell>
          <cell r="G3573" t="str">
            <v>AD</v>
          </cell>
          <cell r="H3573">
            <v>110</v>
          </cell>
          <cell r="I3573">
            <v>0</v>
          </cell>
          <cell r="J3573">
            <v>-110</v>
          </cell>
          <cell r="K3573">
            <v>2.0299999999999998</v>
          </cell>
        </row>
        <row r="3574">
          <cell r="C3574" t="str">
            <v>I-B-9637-0-000-132</v>
          </cell>
          <cell r="D3574" t="str">
            <v>M14X60 ANAHTAR BAŞLI CİVATA (DIN933) 8.8</v>
          </cell>
          <cell r="E3574">
            <v>21</v>
          </cell>
          <cell r="F3574" t="str">
            <v>BAKIM DEPO</v>
          </cell>
          <cell r="G3574" t="str">
            <v>AD</v>
          </cell>
          <cell r="H3574">
            <v>25</v>
          </cell>
          <cell r="I3574">
            <v>25</v>
          </cell>
          <cell r="J3574">
            <v>0</v>
          </cell>
          <cell r="K3574">
            <v>2.06</v>
          </cell>
        </row>
        <row r="3575">
          <cell r="C3575" t="str">
            <v>H-P-8070-0-000-002</v>
          </cell>
          <cell r="D3575" t="str">
            <v>Ø50 X 2 MM YUVARLAK ROZET AYAGI Ø25 ORTA DELİKLİ</v>
          </cell>
          <cell r="E3575">
            <v>3</v>
          </cell>
          <cell r="F3575" t="str">
            <v>ÜRETİM DEPO</v>
          </cell>
          <cell r="G3575" t="str">
            <v>AD</v>
          </cell>
          <cell r="H3575">
            <v>159</v>
          </cell>
          <cell r="I3575">
            <v>0</v>
          </cell>
          <cell r="J3575">
            <v>-159</v>
          </cell>
          <cell r="K3575">
            <v>2.09</v>
          </cell>
        </row>
        <row r="3576">
          <cell r="C3576" t="str">
            <v>H-A-8087-0-077-002</v>
          </cell>
          <cell r="D3576" t="str">
            <v>ARNIKA PLASTIK KAPAK MAT BEYAZ RAL9010</v>
          </cell>
          <cell r="E3576">
            <v>2</v>
          </cell>
          <cell r="F3576" t="str">
            <v>HAMMADDE DEPO</v>
          </cell>
          <cell r="G3576" t="str">
            <v>AD</v>
          </cell>
          <cell r="H3576">
            <v>3035</v>
          </cell>
          <cell r="I3576">
            <v>3035</v>
          </cell>
          <cell r="J3576">
            <v>0</v>
          </cell>
          <cell r="K3576">
            <v>2.1</v>
          </cell>
        </row>
        <row r="3577">
          <cell r="C3577" t="str">
            <v>H-A-8087-0-077-002</v>
          </cell>
          <cell r="D3577" t="str">
            <v>ARNIKA PLASTIK KAPAK MAT BEYAZ RAL9010</v>
          </cell>
          <cell r="E3577">
            <v>3</v>
          </cell>
          <cell r="F3577" t="str">
            <v>ÜRETİM DEPO</v>
          </cell>
          <cell r="G3577" t="str">
            <v>AD</v>
          </cell>
          <cell r="H3577">
            <v>5</v>
          </cell>
          <cell r="I3577">
            <v>0</v>
          </cell>
          <cell r="J3577">
            <v>-5</v>
          </cell>
          <cell r="K3577">
            <v>2.1</v>
          </cell>
        </row>
        <row r="3578">
          <cell r="C3578" t="str">
            <v>H-A-8087-0-077-002</v>
          </cell>
          <cell r="D3578" t="str">
            <v>ARNIKA PLASTIK KAPAK MAT BEYAZ RAL9010</v>
          </cell>
          <cell r="E3578">
            <v>25</v>
          </cell>
          <cell r="F3578" t="str">
            <v>HURDA ATIK DEPO</v>
          </cell>
          <cell r="G3578" t="str">
            <v>AD</v>
          </cell>
          <cell r="H3578">
            <v>22</v>
          </cell>
          <cell r="I3578">
            <v>22</v>
          </cell>
          <cell r="J3578">
            <v>0</v>
          </cell>
          <cell r="K3578">
            <v>2.1</v>
          </cell>
        </row>
        <row r="3579">
          <cell r="C3579" t="str">
            <v>H-P-8111-0-000-105</v>
          </cell>
          <cell r="D3579" t="str">
            <v>STRAFOR 20 DANSITE 530 X 100 X 80 MM</v>
          </cell>
          <cell r="E3579">
            <v>17</v>
          </cell>
          <cell r="F3579" t="str">
            <v>PALET-AMBALAJ DEPO</v>
          </cell>
          <cell r="G3579" t="str">
            <v>AD</v>
          </cell>
          <cell r="H3579">
            <v>71</v>
          </cell>
          <cell r="I3579">
            <v>71</v>
          </cell>
          <cell r="J3579">
            <v>0</v>
          </cell>
          <cell r="K3579">
            <v>2.12</v>
          </cell>
        </row>
        <row r="3580">
          <cell r="C3580" t="str">
            <v>H-P-8106-0-000-004</v>
          </cell>
          <cell r="D3580" t="str">
            <v>HAMMAM 39,8 X 7,20 4 MM SERIGRAFI BASKI SIYAH BOYALI LOGO</v>
          </cell>
          <cell r="E3580">
            <v>2</v>
          </cell>
          <cell r="F3580" t="str">
            <v>HAMMADDE DEPO</v>
          </cell>
          <cell r="G3580" t="str">
            <v>AD</v>
          </cell>
          <cell r="H3580">
            <v>765</v>
          </cell>
          <cell r="I3580">
            <v>1104</v>
          </cell>
          <cell r="J3580">
            <v>339</v>
          </cell>
          <cell r="K3580">
            <v>2.14</v>
          </cell>
        </row>
        <row r="3581">
          <cell r="C3581" t="str">
            <v>H-P-8106-0-000-004</v>
          </cell>
          <cell r="D3581" t="str">
            <v>HAMMAM 39,8 X 7,20 4 MM SERIGRAFI BASKI SIYAH BOYALI LOGO</v>
          </cell>
          <cell r="E3581">
            <v>3</v>
          </cell>
          <cell r="F3581" t="str">
            <v>ÜRETİM DEPO</v>
          </cell>
          <cell r="G3581" t="str">
            <v>AD</v>
          </cell>
          <cell r="H3581">
            <v>301</v>
          </cell>
          <cell r="I3581">
            <v>0</v>
          </cell>
          <cell r="J3581">
            <v>-301</v>
          </cell>
          <cell r="K3581">
            <v>2.14</v>
          </cell>
        </row>
        <row r="3582">
          <cell r="C3582" t="str">
            <v>H-P-8070-0-000-016</v>
          </cell>
          <cell r="D3582" t="str">
            <v>60 X 60 X 2 MM KARE ROZET AYAGI Ø18 ORTA DELİKLİ R7</v>
          </cell>
          <cell r="E3582">
            <v>2</v>
          </cell>
          <cell r="F3582" t="str">
            <v>HAMMADDE DEPO</v>
          </cell>
          <cell r="G3582" t="str">
            <v>AD</v>
          </cell>
          <cell r="H3582">
            <v>61</v>
          </cell>
          <cell r="I3582">
            <v>61</v>
          </cell>
          <cell r="J3582">
            <v>0</v>
          </cell>
          <cell r="K3582">
            <v>2.15</v>
          </cell>
        </row>
        <row r="3583">
          <cell r="C3583" t="str">
            <v>H-A-8087-0-074-012</v>
          </cell>
          <cell r="D3583" t="str">
            <v>ARNIKA PLASTIK KAPAK BEYAZ RAL9016</v>
          </cell>
          <cell r="E3583">
            <v>2</v>
          </cell>
          <cell r="F3583" t="str">
            <v>HAMMADDE DEPO</v>
          </cell>
          <cell r="G3583" t="str">
            <v>AD</v>
          </cell>
          <cell r="H3583">
            <v>240</v>
          </cell>
          <cell r="I3583">
            <v>240</v>
          </cell>
          <cell r="J3583">
            <v>0</v>
          </cell>
          <cell r="K3583">
            <v>2.17</v>
          </cell>
        </row>
        <row r="3584">
          <cell r="C3584" t="str">
            <v>H-A-8087-0-074-012</v>
          </cell>
          <cell r="D3584" t="str">
            <v>ARNIKA PLASTIK KAPAK BEYAZ RAL9016</v>
          </cell>
          <cell r="E3584">
            <v>3</v>
          </cell>
          <cell r="F3584" t="str">
            <v>ÜRETİM DEPO</v>
          </cell>
          <cell r="G3584" t="str">
            <v>AD</v>
          </cell>
          <cell r="H3584">
            <v>15</v>
          </cell>
          <cell r="I3584">
            <v>0</v>
          </cell>
          <cell r="J3584">
            <v>-15</v>
          </cell>
          <cell r="K3584">
            <v>2.17</v>
          </cell>
        </row>
        <row r="3585">
          <cell r="C3585" t="str">
            <v>H-P-8061-0-000-008</v>
          </cell>
          <cell r="D3585" t="str">
            <v>6,3 X 60 MM YSB PASLANMAZ DUVAR VIDASI</v>
          </cell>
          <cell r="E3585">
            <v>2</v>
          </cell>
          <cell r="F3585" t="str">
            <v>HAMMADDE DEPO</v>
          </cell>
          <cell r="G3585" t="str">
            <v>AD</v>
          </cell>
          <cell r="H3585">
            <v>52665</v>
          </cell>
          <cell r="I3585">
            <v>52665</v>
          </cell>
          <cell r="J3585">
            <v>0</v>
          </cell>
          <cell r="K3585">
            <v>2.19</v>
          </cell>
        </row>
        <row r="3586">
          <cell r="C3586" t="str">
            <v>H-P-8061-0-000-008</v>
          </cell>
          <cell r="D3586" t="str">
            <v>6,3 X 60 MM YSB PASLANMAZ DUVAR VIDASI</v>
          </cell>
          <cell r="E3586">
            <v>3</v>
          </cell>
          <cell r="F3586" t="str">
            <v>ÜRETİM DEPO</v>
          </cell>
          <cell r="G3586" t="str">
            <v>AD</v>
          </cell>
          <cell r="H3586">
            <v>0</v>
          </cell>
          <cell r="I3586">
            <v>278</v>
          </cell>
          <cell r="J3586">
            <v>278</v>
          </cell>
          <cell r="K3586">
            <v>2.19</v>
          </cell>
        </row>
        <row r="3587">
          <cell r="C3587" t="str">
            <v>H-M-8145-0-000-006</v>
          </cell>
          <cell r="D3587" t="str">
            <v>Ø 50 MM DONER TEKER (EP 05 ZKC 50 )</v>
          </cell>
          <cell r="E3587">
            <v>2</v>
          </cell>
          <cell r="F3587" t="str">
            <v>HAMMADDE DEPO</v>
          </cell>
          <cell r="G3587" t="str">
            <v>AD</v>
          </cell>
          <cell r="H3587">
            <v>250</v>
          </cell>
          <cell r="I3587">
            <v>250</v>
          </cell>
          <cell r="J3587">
            <v>0</v>
          </cell>
          <cell r="K3587">
            <v>2.2000000000000002</v>
          </cell>
        </row>
        <row r="3588">
          <cell r="C3588" t="str">
            <v>I-B-9637-0-000-034</v>
          </cell>
          <cell r="D3588" t="str">
            <v>M10X50 İMBUS CİVATA (DIN 912) 8.8</v>
          </cell>
          <cell r="E3588">
            <v>21</v>
          </cell>
          <cell r="F3588" t="str">
            <v>BAKIM DEPO</v>
          </cell>
          <cell r="G3588" t="str">
            <v>AD</v>
          </cell>
          <cell r="H3588">
            <v>72</v>
          </cell>
          <cell r="I3588">
            <v>71</v>
          </cell>
          <cell r="J3588">
            <v>-1</v>
          </cell>
          <cell r="K3588">
            <v>2.2000000000000002</v>
          </cell>
        </row>
        <row r="3589">
          <cell r="C3589" t="str">
            <v>H-M-8151-0-000-004</v>
          </cell>
          <cell r="D3589" t="str">
            <v>30X30 MM İÇE GEÇME TAPA (SIYAH)</v>
          </cell>
          <cell r="E3589">
            <v>2</v>
          </cell>
          <cell r="F3589" t="str">
            <v>HAMMADDE DEPO</v>
          </cell>
          <cell r="G3589" t="str">
            <v>AD</v>
          </cell>
          <cell r="H3589">
            <v>765</v>
          </cell>
          <cell r="I3589">
            <v>765</v>
          </cell>
          <cell r="J3589">
            <v>0</v>
          </cell>
          <cell r="K3589">
            <v>2.25</v>
          </cell>
        </row>
        <row r="3590">
          <cell r="C3590" t="str">
            <v>H-P-8107-0-000-089</v>
          </cell>
          <cell r="D3590" t="str">
            <v>KIRILABILIR PALET VE KUTU ETIKETI INGILIZCE</v>
          </cell>
          <cell r="E3590">
            <v>2</v>
          </cell>
          <cell r="F3590" t="str">
            <v>HAMMADDE DEPO</v>
          </cell>
          <cell r="G3590" t="str">
            <v>AD</v>
          </cell>
          <cell r="H3590">
            <v>1938</v>
          </cell>
          <cell r="I3590">
            <v>1938</v>
          </cell>
          <cell r="J3590">
            <v>0</v>
          </cell>
          <cell r="K3590">
            <v>2.25</v>
          </cell>
        </row>
        <row r="3591">
          <cell r="C3591" t="str">
            <v>H-P-8107-0-000-089</v>
          </cell>
          <cell r="D3591" t="str">
            <v>KIRILABILIR PALET VE KUTU ETIKETI INGILIZCE</v>
          </cell>
          <cell r="E3591">
            <v>3</v>
          </cell>
          <cell r="F3591" t="str">
            <v>ÜRETİM DEPO</v>
          </cell>
          <cell r="G3591" t="str">
            <v>AD</v>
          </cell>
          <cell r="H3591">
            <v>1436</v>
          </cell>
          <cell r="I3591">
            <v>92</v>
          </cell>
          <cell r="J3591">
            <v>-1344</v>
          </cell>
          <cell r="K3591">
            <v>2.25</v>
          </cell>
        </row>
        <row r="3592">
          <cell r="C3592" t="str">
            <v>I-B-9633-0-000-178</v>
          </cell>
          <cell r="D3592" t="str">
            <v>1/8"-6MM DÜZ PNÖMATİK SOKET</v>
          </cell>
          <cell r="E3592">
            <v>21</v>
          </cell>
          <cell r="F3592" t="str">
            <v>BAKIM DEPO</v>
          </cell>
          <cell r="G3592" t="str">
            <v>AD</v>
          </cell>
          <cell r="H3592">
            <v>15</v>
          </cell>
          <cell r="I3592">
            <v>12</v>
          </cell>
          <cell r="J3592">
            <v>-3</v>
          </cell>
          <cell r="K3592">
            <v>2.25</v>
          </cell>
        </row>
        <row r="3593">
          <cell r="C3593" t="str">
            <v>I-P-9575-0-000-011</v>
          </cell>
          <cell r="D3593" t="str">
            <v>NOZUL (6 NUMARA) 796F73</v>
          </cell>
          <cell r="E3593">
            <v>20</v>
          </cell>
          <cell r="F3593" t="str">
            <v>KESİCİ TAKIM</v>
          </cell>
          <cell r="G3593" t="str">
            <v>AD</v>
          </cell>
          <cell r="H3593">
            <v>10</v>
          </cell>
          <cell r="I3593">
            <v>10</v>
          </cell>
          <cell r="J3593">
            <v>0</v>
          </cell>
          <cell r="K3593">
            <v>2.25</v>
          </cell>
        </row>
        <row r="3594">
          <cell r="C3594" t="str">
            <v>H-M-8158-0-000-009</v>
          </cell>
          <cell r="D3594" t="str">
            <v>GÖBEK SACI LAZER KESİM</v>
          </cell>
          <cell r="E3594">
            <v>2</v>
          </cell>
          <cell r="F3594" t="str">
            <v>HAMMADDE DEPO</v>
          </cell>
          <cell r="G3594" t="str">
            <v>AD</v>
          </cell>
          <cell r="H3594">
            <v>152</v>
          </cell>
          <cell r="I3594">
            <v>152</v>
          </cell>
          <cell r="J3594">
            <v>0</v>
          </cell>
          <cell r="K3594">
            <v>2.2999999999999998</v>
          </cell>
        </row>
        <row r="3595">
          <cell r="C3595" t="str">
            <v>H-P-8107-0-000-095</v>
          </cell>
          <cell r="D3595" t="str">
            <v>ACV-ZEHNDER STUDIO KUTU ETIKETI A3 RENKLI</v>
          </cell>
          <cell r="E3595">
            <v>2</v>
          </cell>
          <cell r="F3595" t="str">
            <v>HAMMADDE DEPO</v>
          </cell>
          <cell r="G3595" t="str">
            <v>AD</v>
          </cell>
          <cell r="H3595">
            <v>144</v>
          </cell>
          <cell r="I3595">
            <v>144</v>
          </cell>
          <cell r="J3595">
            <v>0</v>
          </cell>
          <cell r="K3595">
            <v>2.2999999999999998</v>
          </cell>
        </row>
        <row r="3596">
          <cell r="C3596" t="str">
            <v>H-P-8107-0-000-095</v>
          </cell>
          <cell r="D3596" t="str">
            <v>ACV-ZEHNDER STUDIO KUTU ETIKETI A3 RENKLI</v>
          </cell>
          <cell r="E3596">
            <v>3</v>
          </cell>
          <cell r="F3596" t="str">
            <v>ÜRETİM DEPO</v>
          </cell>
          <cell r="G3596" t="str">
            <v>AD</v>
          </cell>
          <cell r="H3596">
            <v>51</v>
          </cell>
          <cell r="I3596">
            <v>0</v>
          </cell>
          <cell r="J3596">
            <v>-51</v>
          </cell>
          <cell r="K3596">
            <v>2.2999999999999998</v>
          </cell>
        </row>
        <row r="3597">
          <cell r="C3597" t="str">
            <v>H-P-8106-0-000-011</v>
          </cell>
          <cell r="D3597" t="str">
            <v>CCD ZETAINOX LOGOSU</v>
          </cell>
          <cell r="E3597">
            <v>2</v>
          </cell>
          <cell r="F3597" t="str">
            <v>HAMMADDE DEPO</v>
          </cell>
          <cell r="G3597" t="str">
            <v>AD</v>
          </cell>
          <cell r="H3597">
            <v>620</v>
          </cell>
          <cell r="I3597">
            <v>620</v>
          </cell>
          <cell r="J3597">
            <v>0</v>
          </cell>
          <cell r="K3597">
            <v>2.36</v>
          </cell>
        </row>
        <row r="3598">
          <cell r="C3598" t="str">
            <v>H-P-8106-0-000-011</v>
          </cell>
          <cell r="D3598" t="str">
            <v>CCD ZETAINOX LOGOSU</v>
          </cell>
          <cell r="E3598">
            <v>3</v>
          </cell>
          <cell r="F3598" t="str">
            <v>ÜRETİM DEPO</v>
          </cell>
          <cell r="G3598" t="str">
            <v>AD</v>
          </cell>
          <cell r="H3598">
            <v>3</v>
          </cell>
          <cell r="I3598">
            <v>0</v>
          </cell>
          <cell r="J3598">
            <v>-3</v>
          </cell>
          <cell r="K3598">
            <v>2.36</v>
          </cell>
        </row>
        <row r="3599">
          <cell r="C3599" t="str">
            <v>I-B-9633-0-000-147</v>
          </cell>
          <cell r="D3599" t="str">
            <v>10MM PNÖMATİK HORTUM EKLEME</v>
          </cell>
          <cell r="E3599">
            <v>21</v>
          </cell>
          <cell r="F3599" t="str">
            <v>BAKIM DEPO</v>
          </cell>
          <cell r="G3599" t="str">
            <v>AD</v>
          </cell>
          <cell r="H3599">
            <v>10</v>
          </cell>
          <cell r="I3599">
            <v>11</v>
          </cell>
          <cell r="J3599">
            <v>1</v>
          </cell>
          <cell r="K3599">
            <v>2.39</v>
          </cell>
        </row>
        <row r="3600">
          <cell r="C3600" t="str">
            <v>H-A-8088-0-000-013</v>
          </cell>
          <cell r="D3600" t="str">
            <v>DUVAR MONTAJ BRAKETI DKP SAC ALT PARCA 163 X 50 MM</v>
          </cell>
          <cell r="E3600">
            <v>2</v>
          </cell>
          <cell r="F3600" t="str">
            <v>HAMMADDE DEPO</v>
          </cell>
          <cell r="G3600" t="str">
            <v>AD</v>
          </cell>
          <cell r="H3600">
            <v>90</v>
          </cell>
          <cell r="I3600">
            <v>90</v>
          </cell>
          <cell r="J3600">
            <v>0</v>
          </cell>
          <cell r="K3600">
            <v>2.4</v>
          </cell>
        </row>
        <row r="3601">
          <cell r="C3601" t="str">
            <v>H-P-8185-0-000-013</v>
          </cell>
          <cell r="D3601" t="str">
            <v>KULLANIM KILAVUZU HG HAFA</v>
          </cell>
          <cell r="E3601">
            <v>2</v>
          </cell>
          <cell r="F3601" t="str">
            <v>HAMMADDE DEPO</v>
          </cell>
          <cell r="G3601" t="str">
            <v>AD</v>
          </cell>
          <cell r="H3601">
            <v>315</v>
          </cell>
          <cell r="I3601">
            <v>315</v>
          </cell>
          <cell r="J3601">
            <v>0</v>
          </cell>
          <cell r="K3601">
            <v>2.4</v>
          </cell>
        </row>
        <row r="3602">
          <cell r="C3602" t="str">
            <v>H-P-8185-0-000-013</v>
          </cell>
          <cell r="D3602" t="str">
            <v>KULLANIM KILAVUZU HG HAFA</v>
          </cell>
          <cell r="E3602">
            <v>3</v>
          </cell>
          <cell r="F3602" t="str">
            <v>ÜRETİM DEPO</v>
          </cell>
          <cell r="G3602" t="str">
            <v>AD</v>
          </cell>
          <cell r="H3602">
            <v>192</v>
          </cell>
          <cell r="I3602">
            <v>0</v>
          </cell>
          <cell r="J3602">
            <v>-192</v>
          </cell>
          <cell r="K3602">
            <v>2.4</v>
          </cell>
        </row>
        <row r="3603">
          <cell r="C3603" t="str">
            <v>I-P-9582-0-000-008</v>
          </cell>
          <cell r="D3603" t="str">
            <v>KOLİ BANTI</v>
          </cell>
          <cell r="E3603">
            <v>3</v>
          </cell>
          <cell r="F3603" t="str">
            <v>ÜRETİM DEPO</v>
          </cell>
          <cell r="G3603" t="str">
            <v>AD</v>
          </cell>
          <cell r="H3603">
            <v>11</v>
          </cell>
          <cell r="I3603">
            <v>21</v>
          </cell>
          <cell r="J3603">
            <v>10</v>
          </cell>
          <cell r="K3603">
            <v>2.4</v>
          </cell>
        </row>
        <row r="3604">
          <cell r="C3604" t="str">
            <v>I-P-9582-0-000-008</v>
          </cell>
          <cell r="D3604" t="str">
            <v>KOLİ BANTI</v>
          </cell>
          <cell r="E3604">
            <v>15</v>
          </cell>
          <cell r="F3604" t="str">
            <v>İŞLETME SARF MALZEME</v>
          </cell>
          <cell r="G3604" t="str">
            <v>AD</v>
          </cell>
          <cell r="H3604">
            <v>264</v>
          </cell>
          <cell r="I3604">
            <v>264</v>
          </cell>
          <cell r="J3604">
            <v>0</v>
          </cell>
          <cell r="K3604">
            <v>2.4</v>
          </cell>
        </row>
        <row r="3605">
          <cell r="C3605" t="str">
            <v>I-P-9565-0-000-034</v>
          </cell>
          <cell r="D3605" t="str">
            <v>290X100 MM BANT ZIMPARA 280-P KK551X VİTEX</v>
          </cell>
          <cell r="E3605">
            <v>15</v>
          </cell>
          <cell r="F3605" t="str">
            <v>İŞLETME SARF MALZEME</v>
          </cell>
          <cell r="G3605" t="str">
            <v>AD</v>
          </cell>
          <cell r="H3605">
            <v>140</v>
          </cell>
          <cell r="I3605">
            <v>140</v>
          </cell>
          <cell r="J3605">
            <v>0</v>
          </cell>
          <cell r="K3605">
            <v>2.4300000000000002</v>
          </cell>
        </row>
        <row r="3606">
          <cell r="C3606" t="str">
            <v>I-B-9637-0-000-223</v>
          </cell>
          <cell r="D3606" t="str">
            <v>M18 SOMUN (DIN 934) 8.8</v>
          </cell>
          <cell r="E3606">
            <v>21</v>
          </cell>
          <cell r="F3606" t="str">
            <v>BAKIM DEPO</v>
          </cell>
          <cell r="G3606" t="str">
            <v>AD</v>
          </cell>
          <cell r="H3606">
            <v>5</v>
          </cell>
          <cell r="I3606">
            <v>15</v>
          </cell>
          <cell r="J3606">
            <v>10</v>
          </cell>
          <cell r="K3606">
            <v>2.4500000000000002</v>
          </cell>
        </row>
        <row r="3607">
          <cell r="C3607" t="str">
            <v>H-A-8088-0-000-012</v>
          </cell>
          <cell r="D3607" t="str">
            <v>DUVAR MONTAJ BRAKETI DKP SAC UST PARCA 163 X 50 MM</v>
          </cell>
          <cell r="E3607">
            <v>2</v>
          </cell>
          <cell r="F3607" t="str">
            <v>HAMMADDE DEPO</v>
          </cell>
          <cell r="G3607" t="str">
            <v>AD</v>
          </cell>
          <cell r="H3607">
            <v>45</v>
          </cell>
          <cell r="I3607">
            <v>45</v>
          </cell>
          <cell r="J3607">
            <v>0</v>
          </cell>
          <cell r="K3607">
            <v>2.5</v>
          </cell>
        </row>
        <row r="3608">
          <cell r="C3608" t="str">
            <v>H-M-8162-0-000-002</v>
          </cell>
          <cell r="D3608" t="str">
            <v>TEKERLEKLİ SANDALYE Ø 1,80 MM CRNİ DARBE EMİCİ YAY</v>
          </cell>
          <cell r="E3608">
            <v>2</v>
          </cell>
          <cell r="F3608" t="str">
            <v>HAMMADDE DEPO</v>
          </cell>
          <cell r="G3608" t="str">
            <v>AD</v>
          </cell>
          <cell r="H3608">
            <v>134</v>
          </cell>
          <cell r="I3608">
            <v>134</v>
          </cell>
          <cell r="J3608">
            <v>0</v>
          </cell>
          <cell r="K3608">
            <v>2.5</v>
          </cell>
        </row>
        <row r="3609">
          <cell r="C3609" t="str">
            <v>H-P-8124-0-000-005</v>
          </cell>
          <cell r="D3609" t="str">
            <v>26 X 26 X 2 SERVİS KAPAĞI</v>
          </cell>
          <cell r="E3609">
            <v>2</v>
          </cell>
          <cell r="F3609" t="str">
            <v>HAMMADDE DEPO</v>
          </cell>
          <cell r="G3609" t="str">
            <v>AD</v>
          </cell>
          <cell r="H3609">
            <v>277</v>
          </cell>
          <cell r="I3609">
            <v>277</v>
          </cell>
          <cell r="J3609">
            <v>0</v>
          </cell>
          <cell r="K3609">
            <v>2.5</v>
          </cell>
        </row>
        <row r="3610">
          <cell r="C3610" t="str">
            <v>I-B-9633-0-000-197</v>
          </cell>
          <cell r="D3610" t="str">
            <v>PNÖMATİK 4 LÜ KRUVA Ø4MM</v>
          </cell>
          <cell r="E3610">
            <v>21</v>
          </cell>
          <cell r="F3610" t="str">
            <v>BAKIM DEPO</v>
          </cell>
          <cell r="G3610" t="str">
            <v>AD</v>
          </cell>
          <cell r="H3610">
            <v>2</v>
          </cell>
          <cell r="I3610">
            <v>2</v>
          </cell>
          <cell r="J3610">
            <v>0</v>
          </cell>
          <cell r="K3610">
            <v>2.5</v>
          </cell>
        </row>
        <row r="3611">
          <cell r="C3611" t="str">
            <v>H-P-8135-0-000-004</v>
          </cell>
          <cell r="D3611" t="str">
            <v>KABLO TTR  3*1 MM PRES BASKILI FİŞLİ SİYAH 1,5 MT</v>
          </cell>
          <cell r="E3611">
            <v>2</v>
          </cell>
          <cell r="F3611" t="str">
            <v>HAMMADDE DEPO</v>
          </cell>
          <cell r="G3611" t="str">
            <v>AD</v>
          </cell>
          <cell r="H3611">
            <v>46</v>
          </cell>
          <cell r="I3611">
            <v>46</v>
          </cell>
          <cell r="J3611">
            <v>0</v>
          </cell>
          <cell r="K3611">
            <v>2.52</v>
          </cell>
        </row>
        <row r="3612">
          <cell r="C3612" t="str">
            <v>H-P-8135-0-000-004</v>
          </cell>
          <cell r="D3612" t="str">
            <v>KABLO TTR  3*1 MM PRES BASKILI FİŞLİ SİYAH 1,5 MT</v>
          </cell>
          <cell r="E3612">
            <v>3</v>
          </cell>
          <cell r="F3612" t="str">
            <v>ÜRETİM DEPO</v>
          </cell>
          <cell r="G3612" t="str">
            <v>AD</v>
          </cell>
          <cell r="H3612">
            <v>1</v>
          </cell>
          <cell r="I3612">
            <v>0</v>
          </cell>
          <cell r="J3612">
            <v>-1</v>
          </cell>
          <cell r="K3612">
            <v>2.52</v>
          </cell>
        </row>
        <row r="3613">
          <cell r="C3613" t="str">
            <v>H-P-8135-0-000-005</v>
          </cell>
          <cell r="D3613" t="str">
            <v>KABLO TTR  3*1 MM PRES BASKILI FİŞLİ BEYAZ 1,5 MT</v>
          </cell>
          <cell r="E3613">
            <v>2</v>
          </cell>
          <cell r="F3613" t="str">
            <v>HAMMADDE DEPO</v>
          </cell>
          <cell r="G3613" t="str">
            <v>AD</v>
          </cell>
          <cell r="H3613">
            <v>44</v>
          </cell>
          <cell r="I3613">
            <v>44</v>
          </cell>
          <cell r="J3613">
            <v>0</v>
          </cell>
          <cell r="K3613">
            <v>2.52</v>
          </cell>
        </row>
        <row r="3614">
          <cell r="C3614" t="str">
            <v>I-B-9633-0-000-177</v>
          </cell>
          <cell r="D3614" t="str">
            <v>1/8"-4MM 90 PNÖMATİK DİRSEK SOKET</v>
          </cell>
          <cell r="E3614">
            <v>21</v>
          </cell>
          <cell r="F3614" t="str">
            <v>BAKIM DEPO</v>
          </cell>
          <cell r="G3614" t="str">
            <v>AD</v>
          </cell>
          <cell r="H3614">
            <v>4</v>
          </cell>
          <cell r="I3614">
            <v>4</v>
          </cell>
          <cell r="J3614">
            <v>0</v>
          </cell>
          <cell r="K3614">
            <v>2.59</v>
          </cell>
        </row>
        <row r="3615">
          <cell r="C3615" t="str">
            <v>H-A-8082-0-077-001</v>
          </cell>
          <cell r="D3615" t="str">
            <v>26,5 X 45 OMEGA KOLLEKTOR BEYAZ MAT RAL9010 30G</v>
          </cell>
          <cell r="E3615">
            <v>25</v>
          </cell>
          <cell r="F3615" t="str">
            <v>HURDA ATIK DEPO</v>
          </cell>
          <cell r="G3615" t="str">
            <v>MT</v>
          </cell>
          <cell r="H3615">
            <v>0</v>
          </cell>
          <cell r="I3615">
            <v>7</v>
          </cell>
          <cell r="J3615">
            <v>7</v>
          </cell>
          <cell r="K3615">
            <v>2.6</v>
          </cell>
        </row>
        <row r="3616">
          <cell r="C3616" t="str">
            <v>H-A-8082-0-077-002</v>
          </cell>
          <cell r="D3616" t="str">
            <v>28,1 X 45 KARE KOLLEKTOR BEYAZ MAT RAL9010 30G</v>
          </cell>
          <cell r="E3616">
            <v>2</v>
          </cell>
          <cell r="F3616" t="str">
            <v>HAMMADDE DEPO</v>
          </cell>
          <cell r="G3616" t="str">
            <v>MT</v>
          </cell>
          <cell r="H3616">
            <v>104.0008</v>
          </cell>
          <cell r="I3616">
            <v>104.22</v>
          </cell>
          <cell r="J3616">
            <v>0.21920000000000073</v>
          </cell>
          <cell r="K3616">
            <v>2.6</v>
          </cell>
        </row>
        <row r="3617">
          <cell r="C3617" t="str">
            <v>H-A-8082-0-077-002</v>
          </cell>
          <cell r="D3617" t="str">
            <v>28,1 X 45 KARE KOLLEKTOR BEYAZ MAT RAL9010 30G</v>
          </cell>
          <cell r="E3617">
            <v>3</v>
          </cell>
          <cell r="F3617" t="str">
            <v>ÜRETİM DEPO</v>
          </cell>
          <cell r="G3617" t="str">
            <v>MT</v>
          </cell>
          <cell r="H3617">
            <v>0.627</v>
          </cell>
          <cell r="I3617">
            <v>0</v>
          </cell>
          <cell r="J3617">
            <v>-0.627</v>
          </cell>
          <cell r="K3617">
            <v>2.6</v>
          </cell>
        </row>
        <row r="3618">
          <cell r="C3618" t="str">
            <v>H-P-8070-0-000-021</v>
          </cell>
          <cell r="D3618" t="str">
            <v>Ø50 X 2 MM PASLANMAZ YUVARLAK ROZET AYAGI Ø16 ORTA DELİKLİ</v>
          </cell>
          <cell r="E3618">
            <v>2</v>
          </cell>
          <cell r="F3618" t="str">
            <v>HAMMADDE DEPO</v>
          </cell>
          <cell r="G3618" t="str">
            <v>AD</v>
          </cell>
          <cell r="H3618">
            <v>315</v>
          </cell>
          <cell r="I3618">
            <v>315</v>
          </cell>
          <cell r="J3618">
            <v>0</v>
          </cell>
          <cell r="K3618">
            <v>2.6</v>
          </cell>
        </row>
        <row r="3619">
          <cell r="C3619" t="str">
            <v>H-P-8070-0-000-021</v>
          </cell>
          <cell r="D3619" t="str">
            <v>Ø50 X 2 MM PASLANMAZ YUVARLAK ROZET AYAGI Ø16 ORTA DELİKLİ</v>
          </cell>
          <cell r="E3619">
            <v>3</v>
          </cell>
          <cell r="F3619" t="str">
            <v>ÜRETİM DEPO</v>
          </cell>
          <cell r="G3619" t="str">
            <v>AD</v>
          </cell>
          <cell r="H3619">
            <v>20</v>
          </cell>
          <cell r="I3619">
            <v>0</v>
          </cell>
          <cell r="J3619">
            <v>-20</v>
          </cell>
          <cell r="K3619">
            <v>2.6</v>
          </cell>
        </row>
        <row r="3620">
          <cell r="C3620" t="str">
            <v>H-P-8111-0-000-050</v>
          </cell>
          <cell r="D3620" t="str">
            <v>STRAFOR 20 DANSITE 380 X 110 X 125 MM</v>
          </cell>
          <cell r="E3620">
            <v>3</v>
          </cell>
          <cell r="F3620" t="str">
            <v>ÜRETİM DEPO</v>
          </cell>
          <cell r="G3620" t="str">
            <v>AD</v>
          </cell>
          <cell r="H3620">
            <v>191</v>
          </cell>
          <cell r="I3620">
            <v>0</v>
          </cell>
          <cell r="J3620">
            <v>-191</v>
          </cell>
          <cell r="K3620">
            <v>2.61</v>
          </cell>
        </row>
        <row r="3621">
          <cell r="C3621" t="str">
            <v>I-B-9639-0-000-031</v>
          </cell>
          <cell r="D3621" t="str">
            <v>35X43X7/5 NUTRİNG DUDAKLI TOZ KEÇESİ (TRANSPALET) (SKF/KASTAŞ)</v>
          </cell>
          <cell r="E3621">
            <v>21</v>
          </cell>
          <cell r="F3621" t="str">
            <v>BAKIM DEPO</v>
          </cell>
          <cell r="G3621" t="str">
            <v>AD</v>
          </cell>
          <cell r="H3621">
            <v>3</v>
          </cell>
          <cell r="I3621">
            <v>3</v>
          </cell>
          <cell r="J3621">
            <v>0</v>
          </cell>
          <cell r="K3621">
            <v>2.64</v>
          </cell>
        </row>
        <row r="3622">
          <cell r="C3622" t="str">
            <v>H-P-8070-0-000-020</v>
          </cell>
          <cell r="D3622" t="str">
            <v>Ø 55 X 3 MM DUVAR ROZETİ Ø26,95 ORTA DELİKLİ</v>
          </cell>
          <cell r="E3622">
            <v>2</v>
          </cell>
          <cell r="F3622" t="str">
            <v>HAMMADDE DEPO</v>
          </cell>
          <cell r="G3622" t="str">
            <v>AD</v>
          </cell>
          <cell r="H3622">
            <v>16</v>
          </cell>
          <cell r="I3622">
            <v>16</v>
          </cell>
          <cell r="J3622">
            <v>0</v>
          </cell>
          <cell r="K3622">
            <v>2.7</v>
          </cell>
        </row>
        <row r="3623">
          <cell r="C3623" t="str">
            <v>H-X-7187-0-108-001</v>
          </cell>
          <cell r="D3623" t="str">
            <v>CIFTLI PLASTIK AYARLANABILIR BAS/AC KILITLI 50-205 MM KILIF BEYAZ (R039)</v>
          </cell>
          <cell r="E3623">
            <v>22</v>
          </cell>
          <cell r="F3623" t="str">
            <v>ONLINE SATIŞ DEPO</v>
          </cell>
          <cell r="G3623" t="str">
            <v>AD</v>
          </cell>
          <cell r="H3623">
            <v>4</v>
          </cell>
          <cell r="I3623">
            <v>4</v>
          </cell>
          <cell r="J3623">
            <v>0</v>
          </cell>
          <cell r="K3623">
            <v>2.75</v>
          </cell>
        </row>
        <row r="3624">
          <cell r="C3624" t="str">
            <v>I-A-9551-0-000-009</v>
          </cell>
          <cell r="D3624" t="str">
            <v>TORX BASLI BİT UC T20X50 MAKİNA TİPİ</v>
          </cell>
          <cell r="E3624">
            <v>20</v>
          </cell>
          <cell r="F3624" t="str">
            <v>KESİCİ TAKIM</v>
          </cell>
          <cell r="G3624" t="str">
            <v>AD</v>
          </cell>
          <cell r="H3624">
            <v>7</v>
          </cell>
          <cell r="I3624">
            <v>9</v>
          </cell>
          <cell r="J3624">
            <v>2</v>
          </cell>
          <cell r="K3624">
            <v>2.75</v>
          </cell>
        </row>
        <row r="3625">
          <cell r="C3625" t="str">
            <v>I-G-9585-0-000-007</v>
          </cell>
          <cell r="D3625" t="str">
            <v>BULASIK ELDIVENI STARLINE LARGE (BEDEN 9-9)</v>
          </cell>
          <cell r="E3625">
            <v>15</v>
          </cell>
          <cell r="F3625" t="str">
            <v>İŞLETME SARF MALZEME</v>
          </cell>
          <cell r="G3625" t="str">
            <v>AD</v>
          </cell>
          <cell r="H3625">
            <v>34</v>
          </cell>
          <cell r="I3625">
            <v>34</v>
          </cell>
          <cell r="J3625">
            <v>0</v>
          </cell>
          <cell r="K3625">
            <v>2.75</v>
          </cell>
        </row>
        <row r="3626">
          <cell r="C3626" t="str">
            <v>I-G-9585-0-000-013</v>
          </cell>
          <cell r="D3626" t="str">
            <v>BULASIK ELDIVENI STARLINE MEDIUM (BEDEN 8-8)</v>
          </cell>
          <cell r="E3626">
            <v>15</v>
          </cell>
          <cell r="F3626" t="str">
            <v>İŞLETME SARF MALZEME</v>
          </cell>
          <cell r="G3626" t="str">
            <v>AD</v>
          </cell>
          <cell r="H3626">
            <v>40</v>
          </cell>
          <cell r="I3626">
            <v>40</v>
          </cell>
          <cell r="J3626">
            <v>0</v>
          </cell>
          <cell r="K3626">
            <v>2.75</v>
          </cell>
        </row>
        <row r="3627">
          <cell r="C3627" t="str">
            <v>I-P-9575-0-000-061</v>
          </cell>
          <cell r="D3627" t="str">
            <v>2,4 TUNGSTEN TUTUCU PENSI TAM BOY 50 mm</v>
          </cell>
          <cell r="E3627">
            <v>20</v>
          </cell>
          <cell r="F3627" t="str">
            <v>KESİCİ TAKIM</v>
          </cell>
          <cell r="G3627" t="str">
            <v>AD</v>
          </cell>
          <cell r="H3627">
            <v>10</v>
          </cell>
          <cell r="I3627">
            <v>10</v>
          </cell>
          <cell r="J3627">
            <v>0</v>
          </cell>
          <cell r="K3627">
            <v>2.75</v>
          </cell>
        </row>
        <row r="3628">
          <cell r="C3628" t="str">
            <v>I-G-9586-0-000-002</v>
          </cell>
          <cell r="D3628" t="str">
            <v>KULLAN AT BEYAZ FİLM KESİCİ (ŞİLTE BIÇAĞI)</v>
          </cell>
          <cell r="E3628">
            <v>20</v>
          </cell>
          <cell r="F3628" t="str">
            <v>KESİCİ TAKIM</v>
          </cell>
          <cell r="G3628" t="str">
            <v>AD</v>
          </cell>
          <cell r="H3628">
            <v>16</v>
          </cell>
          <cell r="I3628">
            <v>16</v>
          </cell>
          <cell r="J3628">
            <v>0</v>
          </cell>
          <cell r="K3628">
            <v>2.79</v>
          </cell>
        </row>
        <row r="3629">
          <cell r="C3629" t="str">
            <v>H-P-8107-0-000-059</v>
          </cell>
          <cell r="D3629" t="str">
            <v>A24G357000d - RC VICTORIA 1200X500 ALYA HIDRONIK BEYAZ KUTU ETIKETI (A815505000)</v>
          </cell>
          <cell r="E3629">
            <v>2</v>
          </cell>
          <cell r="F3629" t="str">
            <v>HAMMADDE DEPO</v>
          </cell>
          <cell r="G3629" t="str">
            <v>AD</v>
          </cell>
          <cell r="H3629">
            <v>348</v>
          </cell>
          <cell r="I3629">
            <v>348</v>
          </cell>
          <cell r="J3629">
            <v>0</v>
          </cell>
          <cell r="K3629">
            <v>2.8</v>
          </cell>
        </row>
        <row r="3630">
          <cell r="C3630" t="str">
            <v>H-P-8107-0-000-059</v>
          </cell>
          <cell r="D3630" t="str">
            <v>A24G357000d - RC VICTORIA 1200X500 ALYA HIDRONIK BEYAZ KUTU ETIKETI (A815505000)</v>
          </cell>
          <cell r="E3630">
            <v>3</v>
          </cell>
          <cell r="F3630" t="str">
            <v>ÜRETİM DEPO</v>
          </cell>
          <cell r="G3630" t="str">
            <v>AD</v>
          </cell>
          <cell r="H3630">
            <v>0</v>
          </cell>
          <cell r="I3630">
            <v>20</v>
          </cell>
          <cell r="J3630">
            <v>20</v>
          </cell>
          <cell r="K3630">
            <v>2.8</v>
          </cell>
        </row>
        <row r="3631">
          <cell r="C3631" t="str">
            <v>H-P-8107-0-000-063</v>
          </cell>
          <cell r="D3631" t="str">
            <v>A24G365000e - RC HOTEL'S 1200X500 LARA HIDRONIK BEYAZ KUTU ETIKETI (A815509000)</v>
          </cell>
          <cell r="E3631">
            <v>2</v>
          </cell>
          <cell r="F3631" t="str">
            <v>HAMMADDE DEPO</v>
          </cell>
          <cell r="G3631" t="str">
            <v>AD</v>
          </cell>
          <cell r="H3631">
            <v>49</v>
          </cell>
          <cell r="I3631">
            <v>49</v>
          </cell>
          <cell r="J3631">
            <v>0</v>
          </cell>
          <cell r="K3631">
            <v>2.8</v>
          </cell>
        </row>
        <row r="3632">
          <cell r="C3632" t="str">
            <v>H-P-8107-0-000-063</v>
          </cell>
          <cell r="D3632" t="str">
            <v>A24G365000e - RC HOTEL'S 1200X500 LARA HIDRONIK BEYAZ KUTU ETIKETI (A815509000)</v>
          </cell>
          <cell r="E3632">
            <v>3</v>
          </cell>
          <cell r="F3632" t="str">
            <v>ÜRETİM DEPO</v>
          </cell>
          <cell r="G3632" t="str">
            <v>AD</v>
          </cell>
          <cell r="H3632">
            <v>1</v>
          </cell>
          <cell r="I3632">
            <v>0</v>
          </cell>
          <cell r="J3632">
            <v>-1</v>
          </cell>
          <cell r="K3632">
            <v>2.8</v>
          </cell>
        </row>
        <row r="3633">
          <cell r="C3633" t="str">
            <v>I-B-9631-0-000-005</v>
          </cell>
          <cell r="D3633" t="str">
            <v>MAKİTA 9557/9558HN ŞALTER KOLU (SWITCH LEVER B (53))</v>
          </cell>
          <cell r="E3633">
            <v>21</v>
          </cell>
          <cell r="F3633" t="str">
            <v>BAKIM DEPO</v>
          </cell>
          <cell r="G3633" t="str">
            <v>AD</v>
          </cell>
          <cell r="H3633">
            <v>7</v>
          </cell>
          <cell r="I3633">
            <v>11</v>
          </cell>
          <cell r="J3633">
            <v>4</v>
          </cell>
          <cell r="K3633">
            <v>2.82</v>
          </cell>
        </row>
        <row r="3634">
          <cell r="C3634" t="str">
            <v>H-P-8106-0-000-003</v>
          </cell>
          <cell r="D3634" t="str">
            <v>HAMMAM 39,8 X 7,20 X 0,05 MM PASLANMAZ FIRCA INOX LOGO</v>
          </cell>
          <cell r="E3634">
            <v>2</v>
          </cell>
          <cell r="F3634" t="str">
            <v>HAMMADDE DEPO</v>
          </cell>
          <cell r="G3634" t="str">
            <v>AD</v>
          </cell>
          <cell r="H3634">
            <v>1494</v>
          </cell>
          <cell r="I3634">
            <v>1494</v>
          </cell>
          <cell r="J3634">
            <v>0</v>
          </cell>
          <cell r="K3634">
            <v>2.85</v>
          </cell>
        </row>
        <row r="3635">
          <cell r="C3635" t="str">
            <v>H-P-8106-0-000-003</v>
          </cell>
          <cell r="D3635" t="str">
            <v>HAMMAM 39,8 X 7,20 X 0,05 MM PASLANMAZ FIRCA INOX LOGO</v>
          </cell>
          <cell r="E3635">
            <v>3</v>
          </cell>
          <cell r="F3635" t="str">
            <v>ÜRETİM DEPO</v>
          </cell>
          <cell r="G3635" t="str">
            <v>AD</v>
          </cell>
          <cell r="H3635">
            <v>3</v>
          </cell>
          <cell r="I3635">
            <v>0</v>
          </cell>
          <cell r="J3635">
            <v>-3</v>
          </cell>
          <cell r="K3635">
            <v>2.85</v>
          </cell>
        </row>
        <row r="3636">
          <cell r="C3636" t="str">
            <v>H-P-8107-0-000-071</v>
          </cell>
          <cell r="D3636" t="str">
            <v>CCD ZETAINOX KUTU ETIKETI A3 RENKLI</v>
          </cell>
          <cell r="E3636">
            <v>2</v>
          </cell>
          <cell r="F3636" t="str">
            <v>HAMMADDE DEPO</v>
          </cell>
          <cell r="G3636" t="str">
            <v>AD</v>
          </cell>
          <cell r="H3636">
            <v>164</v>
          </cell>
          <cell r="I3636">
            <v>164</v>
          </cell>
          <cell r="J3636">
            <v>0</v>
          </cell>
          <cell r="K3636">
            <v>2.85</v>
          </cell>
        </row>
        <row r="3637">
          <cell r="C3637" t="str">
            <v>H-P-8107-0-000-071</v>
          </cell>
          <cell r="D3637" t="str">
            <v>CCD ZETAINOX KUTU ETIKETI A3 RENKLI</v>
          </cell>
          <cell r="E3637">
            <v>25</v>
          </cell>
          <cell r="F3637" t="str">
            <v>HURDA ATIK DEPO</v>
          </cell>
          <cell r="G3637" t="str">
            <v>AD</v>
          </cell>
          <cell r="H3637">
            <v>216</v>
          </cell>
          <cell r="I3637">
            <v>0</v>
          </cell>
          <cell r="J3637">
            <v>-216</v>
          </cell>
          <cell r="K3637">
            <v>2.85</v>
          </cell>
        </row>
        <row r="3638">
          <cell r="C3638" t="str">
            <v>I-B-9633-0-000-129</v>
          </cell>
          <cell r="D3638" t="str">
            <v>1/4"-6MM DÜZ PNÖMATİK SOKET</v>
          </cell>
          <cell r="E3638">
            <v>21</v>
          </cell>
          <cell r="F3638" t="str">
            <v>BAKIM DEPO</v>
          </cell>
          <cell r="G3638" t="str">
            <v>AD</v>
          </cell>
          <cell r="H3638">
            <v>37</v>
          </cell>
          <cell r="I3638">
            <v>35</v>
          </cell>
          <cell r="J3638">
            <v>-2</v>
          </cell>
          <cell r="K3638">
            <v>2.86</v>
          </cell>
        </row>
        <row r="3639">
          <cell r="C3639" t="str">
            <v>H-X-7075-0-110-004</v>
          </cell>
          <cell r="D3639" t="str">
            <v>Ø25 X 50 MM UZATMA PARCASI PIRINC KROM KAPLAMA (R035)</v>
          </cell>
          <cell r="E3639">
            <v>12</v>
          </cell>
          <cell r="F3639" t="str">
            <v>ESKİŞEHİR SHOWROOM</v>
          </cell>
          <cell r="G3639" t="str">
            <v>AD</v>
          </cell>
          <cell r="H3639">
            <v>2</v>
          </cell>
          <cell r="I3639">
            <v>2</v>
          </cell>
          <cell r="J3639">
            <v>0</v>
          </cell>
          <cell r="K3639">
            <v>2.93</v>
          </cell>
        </row>
        <row r="3640">
          <cell r="C3640" t="str">
            <v>H-X-7075-0-110-004</v>
          </cell>
          <cell r="D3640" t="str">
            <v>Ø25 X 50 MM UZATMA PARCASI PIRINC KROM KAPLAMA (R035)</v>
          </cell>
          <cell r="E3640">
            <v>13</v>
          </cell>
          <cell r="F3640" t="str">
            <v>İSTANBUL SHOWROOM</v>
          </cell>
          <cell r="G3640" t="str">
            <v>AD</v>
          </cell>
          <cell r="H3640">
            <v>1</v>
          </cell>
          <cell r="I3640">
            <v>1</v>
          </cell>
          <cell r="J3640">
            <v>0</v>
          </cell>
          <cell r="K3640">
            <v>2.93</v>
          </cell>
        </row>
        <row r="3641">
          <cell r="C3641" t="str">
            <v>H-X-7075-0-110-004</v>
          </cell>
          <cell r="D3641" t="str">
            <v>Ø25 X 50 MM UZATMA PARCASI PIRINC KROM KAPLAMA (R035)</v>
          </cell>
          <cell r="E3641">
            <v>22</v>
          </cell>
          <cell r="F3641" t="str">
            <v>ONLINE SATIŞ DEPO</v>
          </cell>
          <cell r="G3641" t="str">
            <v>AD</v>
          </cell>
          <cell r="H3641">
            <v>1</v>
          </cell>
          <cell r="I3641">
            <v>1</v>
          </cell>
          <cell r="J3641">
            <v>0</v>
          </cell>
          <cell r="K3641">
            <v>2.93</v>
          </cell>
        </row>
        <row r="3642">
          <cell r="C3642" t="str">
            <v>I-B-9639-0-000-104</v>
          </cell>
          <cell r="D3642" t="str">
            <v>İÇ ÇELİK SEGMAN Ø46MM DIN472</v>
          </cell>
          <cell r="E3642">
            <v>21</v>
          </cell>
          <cell r="F3642" t="str">
            <v>BAKIM DEPO</v>
          </cell>
          <cell r="G3642" t="str">
            <v>AD</v>
          </cell>
          <cell r="H3642">
            <v>0</v>
          </cell>
          <cell r="I3642">
            <v>17</v>
          </cell>
          <cell r="J3642">
            <v>17</v>
          </cell>
          <cell r="K3642">
            <v>2.95</v>
          </cell>
        </row>
        <row r="3643">
          <cell r="C3643" t="str">
            <v>I-B-9639-0-000-112</v>
          </cell>
          <cell r="D3643" t="str">
            <v>Ø45 DIŞ SEGMAN DIN472</v>
          </cell>
          <cell r="E3643">
            <v>21</v>
          </cell>
          <cell r="F3643" t="str">
            <v>BAKIM DEPO</v>
          </cell>
          <cell r="G3643" t="str">
            <v>AD</v>
          </cell>
          <cell r="H3643">
            <v>0</v>
          </cell>
          <cell r="I3643">
            <v>3</v>
          </cell>
          <cell r="J3643">
            <v>3</v>
          </cell>
          <cell r="K3643">
            <v>2.95</v>
          </cell>
        </row>
        <row r="3644">
          <cell r="C3644" t="str">
            <v>H-X-7161-0-108-003</v>
          </cell>
          <cell r="D3644" t="str">
            <v>HAVLUPAN GECMELI PLASTIK ROZETLI KILIF 27 X 63 X 55 MM BEYAZ (R041)</v>
          </cell>
          <cell r="E3644">
            <v>22</v>
          </cell>
          <cell r="F3644" t="str">
            <v>ONLINE SATIŞ DEPO</v>
          </cell>
          <cell r="G3644" t="str">
            <v>AD</v>
          </cell>
          <cell r="H3644">
            <v>77</v>
          </cell>
          <cell r="I3644">
            <v>77</v>
          </cell>
          <cell r="J3644">
            <v>0</v>
          </cell>
          <cell r="K3644">
            <v>2.99</v>
          </cell>
        </row>
        <row r="3645">
          <cell r="C3645" t="str">
            <v>I-B-9633-0-000-206</v>
          </cell>
          <cell r="D3645" t="str">
            <v>12MM-10MM PNÖMATİK HORTUM EKLEME REDÜKSİYON</v>
          </cell>
          <cell r="E3645">
            <v>21</v>
          </cell>
          <cell r="F3645" t="str">
            <v>BAKIM DEPO</v>
          </cell>
          <cell r="G3645" t="str">
            <v>AD</v>
          </cell>
          <cell r="H3645">
            <v>6</v>
          </cell>
          <cell r="I3645">
            <v>6</v>
          </cell>
          <cell r="J3645">
            <v>0</v>
          </cell>
          <cell r="K3645">
            <v>3</v>
          </cell>
        </row>
        <row r="3646">
          <cell r="C3646" t="str">
            <v>I-B-9637-0-000-089</v>
          </cell>
          <cell r="D3646" t="str">
            <v>AYARLI TORK TEL KELEPÇE 51X72</v>
          </cell>
          <cell r="E3646">
            <v>21</v>
          </cell>
          <cell r="F3646" t="str">
            <v>BAKIM DEPO</v>
          </cell>
          <cell r="G3646" t="str">
            <v>AD</v>
          </cell>
          <cell r="H3646">
            <v>13</v>
          </cell>
          <cell r="I3646">
            <v>13</v>
          </cell>
          <cell r="J3646">
            <v>0</v>
          </cell>
          <cell r="K3646">
            <v>3</v>
          </cell>
        </row>
        <row r="3647">
          <cell r="C3647" t="str">
            <v>I-B-9637-0-000-090</v>
          </cell>
          <cell r="D3647" t="str">
            <v>AYARLI TORK TEL KELEPÇE 44X64</v>
          </cell>
          <cell r="E3647">
            <v>21</v>
          </cell>
          <cell r="F3647" t="str">
            <v>BAKIM DEPO</v>
          </cell>
          <cell r="G3647" t="str">
            <v>AD</v>
          </cell>
          <cell r="H3647">
            <v>12</v>
          </cell>
          <cell r="I3647">
            <v>12</v>
          </cell>
          <cell r="J3647">
            <v>0</v>
          </cell>
          <cell r="K3647">
            <v>3</v>
          </cell>
        </row>
        <row r="3648">
          <cell r="C3648" t="str">
            <v>I-B-9637-0-000-240</v>
          </cell>
          <cell r="D3648" t="str">
            <v>M8X120 İMBUS CİVATA (DIN 912) 8.8</v>
          </cell>
          <cell r="E3648">
            <v>21</v>
          </cell>
          <cell r="F3648" t="str">
            <v>BAKIM DEPO</v>
          </cell>
          <cell r="G3648" t="str">
            <v>AD</v>
          </cell>
          <cell r="H3648">
            <v>0</v>
          </cell>
          <cell r="I3648">
            <v>1</v>
          </cell>
          <cell r="J3648">
            <v>1</v>
          </cell>
          <cell r="K3648">
            <v>3</v>
          </cell>
        </row>
        <row r="3649">
          <cell r="C3649" t="str">
            <v>I-B-9637-0-000-250</v>
          </cell>
          <cell r="D3649" t="str">
            <v>RAF BAĞLANTI S PİM</v>
          </cell>
          <cell r="E3649">
            <v>21</v>
          </cell>
          <cell r="F3649" t="str">
            <v>BAKIM DEPO</v>
          </cell>
          <cell r="G3649" t="str">
            <v>AD</v>
          </cell>
          <cell r="H3649">
            <v>0</v>
          </cell>
          <cell r="I3649">
            <v>146</v>
          </cell>
          <cell r="J3649">
            <v>146</v>
          </cell>
          <cell r="K3649">
            <v>3</v>
          </cell>
        </row>
        <row r="3650">
          <cell r="C3650" t="str">
            <v>I-B-9639-0-000-015</v>
          </cell>
          <cell r="D3650" t="str">
            <v>KEÇE ASW 42X56X7 (MANUEL ZIMPARA) (SKF/KASTAŞ)</v>
          </cell>
          <cell r="E3650">
            <v>21</v>
          </cell>
          <cell r="F3650" t="str">
            <v>BAKIM DEPO</v>
          </cell>
          <cell r="G3650" t="str">
            <v>AD</v>
          </cell>
          <cell r="H3650">
            <v>6</v>
          </cell>
          <cell r="I3650">
            <v>6</v>
          </cell>
          <cell r="J3650">
            <v>0</v>
          </cell>
          <cell r="K3650">
            <v>3</v>
          </cell>
        </row>
        <row r="3651">
          <cell r="C3651" t="str">
            <v>I-B-9639-0-000-086</v>
          </cell>
          <cell r="D3651" t="str">
            <v>KEÇE 10X30X7 (SKT/KASTAŞ)</v>
          </cell>
          <cell r="E3651">
            <v>21</v>
          </cell>
          <cell r="F3651" t="str">
            <v>BAKIM DEPO</v>
          </cell>
          <cell r="G3651" t="str">
            <v>AD</v>
          </cell>
          <cell r="H3651">
            <v>4</v>
          </cell>
          <cell r="I3651">
            <v>4</v>
          </cell>
          <cell r="J3651">
            <v>0</v>
          </cell>
          <cell r="K3651">
            <v>3</v>
          </cell>
        </row>
        <row r="3652">
          <cell r="C3652" t="str">
            <v>I-G-9586-0-000-083</v>
          </cell>
          <cell r="D3652" t="str">
            <v>MAKET BIÇAĞI GENİŞ - MAS 9312</v>
          </cell>
          <cell r="E3652">
            <v>3</v>
          </cell>
          <cell r="F3652" t="str">
            <v>ÜRETİM DEPO</v>
          </cell>
          <cell r="G3652" t="str">
            <v>AD</v>
          </cell>
          <cell r="H3652">
            <v>2</v>
          </cell>
          <cell r="I3652">
            <v>0</v>
          </cell>
          <cell r="J3652">
            <v>-2</v>
          </cell>
          <cell r="K3652">
            <v>3</v>
          </cell>
        </row>
        <row r="3653">
          <cell r="C3653" t="str">
            <v>I-P-9565-0-000-119</v>
          </cell>
          <cell r="D3653" t="str">
            <v>290X100  MM BANT ZIMPARA KK511J 400 P VITEX</v>
          </cell>
          <cell r="E3653">
            <v>15</v>
          </cell>
          <cell r="F3653" t="str">
            <v>İŞLETME SARF MALZEME</v>
          </cell>
          <cell r="G3653" t="str">
            <v>AD</v>
          </cell>
          <cell r="H3653">
            <v>42</v>
          </cell>
          <cell r="I3653">
            <v>42</v>
          </cell>
          <cell r="J3653">
            <v>0</v>
          </cell>
          <cell r="K3653">
            <v>3.03</v>
          </cell>
        </row>
        <row r="3654">
          <cell r="C3654" t="str">
            <v>I-P-9565-0-000-120</v>
          </cell>
          <cell r="D3654" t="str">
            <v>290X100  MM BANT ZIMPARA KK511F 600 P VITEX</v>
          </cell>
          <cell r="E3654">
            <v>15</v>
          </cell>
          <cell r="F3654" t="str">
            <v>İŞLETME SARF MALZEME</v>
          </cell>
          <cell r="G3654" t="str">
            <v>AD</v>
          </cell>
          <cell r="H3654">
            <v>55</v>
          </cell>
          <cell r="I3654">
            <v>55</v>
          </cell>
          <cell r="J3654">
            <v>0</v>
          </cell>
          <cell r="K3654">
            <v>3.03</v>
          </cell>
        </row>
        <row r="3655">
          <cell r="C3655" t="str">
            <v>H-M-8149-0-000-001</v>
          </cell>
          <cell r="D3655" t="str">
            <v>MTYT 01 DİŞ Ø100 MM, İÇ Ø25 MM TEKER ÜSTÜ TAMPON</v>
          </cell>
          <cell r="E3655">
            <v>1</v>
          </cell>
          <cell r="F3655" t="str">
            <v>MAL KABÜL DEPOSU</v>
          </cell>
          <cell r="G3655" t="str">
            <v>AD</v>
          </cell>
          <cell r="H3655">
            <v>300</v>
          </cell>
          <cell r="I3655">
            <v>300</v>
          </cell>
          <cell r="J3655">
            <v>0</v>
          </cell>
          <cell r="K3655">
            <v>3.04</v>
          </cell>
        </row>
        <row r="3656">
          <cell r="C3656" t="str">
            <v>H-M-8149-0-000-001</v>
          </cell>
          <cell r="D3656" t="str">
            <v>MTYT 01 DİŞ Ø100 MM, İÇ Ø25 MM TEKER ÜSTÜ TAMPON</v>
          </cell>
          <cell r="E3656">
            <v>2</v>
          </cell>
          <cell r="F3656" t="str">
            <v>HAMMADDE DEPO</v>
          </cell>
          <cell r="G3656" t="str">
            <v>AD</v>
          </cell>
          <cell r="H3656">
            <v>57</v>
          </cell>
          <cell r="I3656">
            <v>57</v>
          </cell>
          <cell r="J3656">
            <v>0</v>
          </cell>
          <cell r="K3656">
            <v>3.04</v>
          </cell>
        </row>
        <row r="3657">
          <cell r="C3657" t="str">
            <v>H-M-8148-0-000-037</v>
          </cell>
          <cell r="D3657" t="str">
            <v>M10 YILDIZ SIKMA</v>
          </cell>
          <cell r="E3657">
            <v>2</v>
          </cell>
          <cell r="F3657" t="str">
            <v>HAMMADDE DEPO</v>
          </cell>
          <cell r="G3657" t="str">
            <v>AD</v>
          </cell>
          <cell r="H3657">
            <v>5</v>
          </cell>
          <cell r="I3657">
            <v>5</v>
          </cell>
          <cell r="J3657">
            <v>0</v>
          </cell>
          <cell r="K3657">
            <v>3.05</v>
          </cell>
        </row>
        <row r="3658">
          <cell r="C3658" t="str">
            <v>H-P-8134-0-000-003</v>
          </cell>
          <cell r="D3658" t="str">
            <v>BESLEME KABLOSU TTR  2*1 MM2 BEYAZ (ÇARKIT)</v>
          </cell>
          <cell r="E3658">
            <v>2</v>
          </cell>
          <cell r="F3658" t="str">
            <v>HAMMADDE DEPO</v>
          </cell>
          <cell r="G3658" t="str">
            <v>MT</v>
          </cell>
          <cell r="H3658">
            <v>196</v>
          </cell>
          <cell r="I3658">
            <v>196</v>
          </cell>
          <cell r="J3658">
            <v>0</v>
          </cell>
          <cell r="K3658">
            <v>3.09</v>
          </cell>
        </row>
        <row r="3659">
          <cell r="C3659" t="str">
            <v>H-P-8106-0-000-012</v>
          </cell>
          <cell r="D3659" t="str">
            <v>45 X 5,4 MM BISQUE SIYAH ETIKET</v>
          </cell>
          <cell r="E3659">
            <v>2</v>
          </cell>
          <cell r="F3659" t="str">
            <v>HAMMADDE DEPO</v>
          </cell>
          <cell r="G3659" t="str">
            <v>AD</v>
          </cell>
          <cell r="H3659">
            <v>481</v>
          </cell>
          <cell r="I3659">
            <v>481</v>
          </cell>
          <cell r="J3659">
            <v>0</v>
          </cell>
          <cell r="K3659">
            <v>3.1</v>
          </cell>
        </row>
        <row r="3660">
          <cell r="C3660" t="str">
            <v>H-P-8106-0-000-014</v>
          </cell>
          <cell r="D3660" t="str">
            <v>HAMMAM MUMLUK LOGOSU 30 MM</v>
          </cell>
          <cell r="E3660">
            <v>2</v>
          </cell>
          <cell r="F3660" t="str">
            <v>HAMMADDE DEPO</v>
          </cell>
          <cell r="G3660" t="str">
            <v>AD</v>
          </cell>
          <cell r="H3660">
            <v>55</v>
          </cell>
          <cell r="I3660">
            <v>55</v>
          </cell>
          <cell r="J3660">
            <v>0</v>
          </cell>
          <cell r="K3660">
            <v>3.1</v>
          </cell>
        </row>
        <row r="3661">
          <cell r="C3661" t="str">
            <v>H-P-8106-0-000-014</v>
          </cell>
          <cell r="D3661" t="str">
            <v>HAMMAM MUMLUK LOGOSU 30 MM</v>
          </cell>
          <cell r="E3661">
            <v>3</v>
          </cell>
          <cell r="F3661" t="str">
            <v>ÜRETİM DEPO</v>
          </cell>
          <cell r="G3661" t="str">
            <v>AD</v>
          </cell>
          <cell r="H3661">
            <v>55</v>
          </cell>
          <cell r="I3661">
            <v>12</v>
          </cell>
          <cell r="J3661">
            <v>-43</v>
          </cell>
          <cell r="K3661">
            <v>3.1</v>
          </cell>
        </row>
        <row r="3662">
          <cell r="C3662" t="str">
            <v>H-P-8204-0-000-014</v>
          </cell>
          <cell r="D3662" t="str">
            <v>M5 X 35 MM PASLANMAZ ALLEN BAŞLI TAM DİŞ SAPLAMA (DIN916)</v>
          </cell>
          <cell r="E3662">
            <v>2</v>
          </cell>
          <cell r="F3662" t="str">
            <v>HAMMADDE DEPO</v>
          </cell>
          <cell r="G3662" t="str">
            <v>AD</v>
          </cell>
          <cell r="H3662">
            <v>24</v>
          </cell>
          <cell r="I3662">
            <v>24</v>
          </cell>
          <cell r="J3662">
            <v>0</v>
          </cell>
          <cell r="K3662">
            <v>3.1</v>
          </cell>
        </row>
        <row r="3663">
          <cell r="C3663" t="str">
            <v>H-P-8204-0-000-014</v>
          </cell>
          <cell r="D3663" t="str">
            <v>M5 X 35 MM PASLANMAZ ALLEN BAŞLI TAM DİŞ SAPLAMA (DIN916)</v>
          </cell>
          <cell r="E3663">
            <v>3</v>
          </cell>
          <cell r="F3663" t="str">
            <v>ÜRETİM DEPO</v>
          </cell>
          <cell r="G3663" t="str">
            <v>AD</v>
          </cell>
          <cell r="H3663">
            <v>26</v>
          </cell>
          <cell r="I3663">
            <v>0</v>
          </cell>
          <cell r="J3663">
            <v>-26</v>
          </cell>
          <cell r="K3663">
            <v>3.1</v>
          </cell>
        </row>
        <row r="3664">
          <cell r="C3664" t="str">
            <v>I-P-9583-0-000-004</v>
          </cell>
          <cell r="D3664" t="str">
            <v>YIKAMA SUNGERI</v>
          </cell>
          <cell r="E3664">
            <v>15</v>
          </cell>
          <cell r="F3664" t="str">
            <v>İŞLETME SARF MALZEME</v>
          </cell>
          <cell r="G3664" t="str">
            <v>AD</v>
          </cell>
          <cell r="H3664">
            <v>41</v>
          </cell>
          <cell r="I3664">
            <v>41</v>
          </cell>
          <cell r="J3664">
            <v>0</v>
          </cell>
          <cell r="K3664">
            <v>3.1</v>
          </cell>
        </row>
        <row r="3665">
          <cell r="C3665" t="str">
            <v>H-M-8145-0-000-025</v>
          </cell>
          <cell r="D3665" t="str">
            <v>Ø 75 X 25 OYNAK CIVATALI FRENLI TEKER (DPF 01 TP075)</v>
          </cell>
          <cell r="E3665">
            <v>2</v>
          </cell>
          <cell r="F3665" t="str">
            <v>HAMMADDE DEPO</v>
          </cell>
          <cell r="G3665" t="str">
            <v>AD</v>
          </cell>
          <cell r="H3665">
            <v>44</v>
          </cell>
          <cell r="I3665">
            <v>44</v>
          </cell>
          <cell r="J3665">
            <v>0</v>
          </cell>
          <cell r="K3665">
            <v>3.11</v>
          </cell>
        </row>
        <row r="3666">
          <cell r="C3666" t="str">
            <v>H-P-8215-0-000-001</v>
          </cell>
          <cell r="D3666" t="str">
            <v>XPEFOAM KÖPÜK 60 X 60 X 70 MM</v>
          </cell>
          <cell r="E3666">
            <v>3</v>
          </cell>
          <cell r="F3666" t="str">
            <v>ÜRETİM DEPO</v>
          </cell>
          <cell r="G3666" t="str">
            <v>AD</v>
          </cell>
          <cell r="H3666">
            <v>12</v>
          </cell>
          <cell r="I3666">
            <v>0</v>
          </cell>
          <cell r="J3666">
            <v>-12</v>
          </cell>
          <cell r="K3666">
            <v>3.15</v>
          </cell>
        </row>
        <row r="3667">
          <cell r="C3667" t="str">
            <v>H-P-8215-0-000-001</v>
          </cell>
          <cell r="D3667" t="str">
            <v>XPEFOAM KÖPÜK 60 X 60 X 70 MM</v>
          </cell>
          <cell r="E3667">
            <v>17</v>
          </cell>
          <cell r="F3667" t="str">
            <v>PALET-AMBALAJ DEPO</v>
          </cell>
          <cell r="G3667" t="str">
            <v>AD</v>
          </cell>
          <cell r="H3667">
            <v>718</v>
          </cell>
          <cell r="I3667">
            <v>718</v>
          </cell>
          <cell r="J3667">
            <v>0</v>
          </cell>
          <cell r="K3667">
            <v>3.15</v>
          </cell>
        </row>
        <row r="3668">
          <cell r="C3668" t="str">
            <v>H-P-8188-0-000-023</v>
          </cell>
          <cell r="D3668" t="str">
            <v>105 X 660 X 45 MM  KARTON  KUTU (E DALGA 2 MM)</v>
          </cell>
          <cell r="E3668">
            <v>3</v>
          </cell>
          <cell r="F3668" t="str">
            <v>ÜRETİM DEPO</v>
          </cell>
          <cell r="G3668" t="str">
            <v>AD</v>
          </cell>
          <cell r="H3668">
            <v>62</v>
          </cell>
          <cell r="I3668">
            <v>18</v>
          </cell>
          <cell r="J3668">
            <v>-44</v>
          </cell>
          <cell r="K3668">
            <v>3.16</v>
          </cell>
        </row>
        <row r="3669">
          <cell r="C3669" t="str">
            <v>H-P-8188-0-000-023</v>
          </cell>
          <cell r="D3669" t="str">
            <v>105 X 660 X 45 MM  KARTON  KUTU (E DALGA 2 MM)</v>
          </cell>
          <cell r="E3669">
            <v>17</v>
          </cell>
          <cell r="F3669" t="str">
            <v>PALET-AMBALAJ DEPO</v>
          </cell>
          <cell r="G3669" t="str">
            <v>AD</v>
          </cell>
          <cell r="H3669">
            <v>2280</v>
          </cell>
          <cell r="I3669">
            <v>2280</v>
          </cell>
          <cell r="J3669">
            <v>0</v>
          </cell>
          <cell r="K3669">
            <v>3.16</v>
          </cell>
        </row>
        <row r="3670">
          <cell r="C3670" t="str">
            <v>I-P-9565-0-000-121</v>
          </cell>
          <cell r="D3670" t="str">
            <v>290X100  MM BANT ZIMPARA KK551X 60 P VITEX</v>
          </cell>
          <cell r="E3670">
            <v>15</v>
          </cell>
          <cell r="F3670" t="str">
            <v>İŞLETME SARF MALZEME</v>
          </cell>
          <cell r="G3670" t="str">
            <v>AD</v>
          </cell>
          <cell r="H3670">
            <v>104</v>
          </cell>
          <cell r="I3670">
            <v>104</v>
          </cell>
          <cell r="J3670">
            <v>0</v>
          </cell>
          <cell r="K3670">
            <v>3.18</v>
          </cell>
        </row>
        <row r="3671">
          <cell r="C3671" t="str">
            <v>H-M-8054-0-000-007</v>
          </cell>
          <cell r="D3671" t="str">
            <v>15x25x150 mm serum askılığı dolu malz.(galvaniz)</v>
          </cell>
          <cell r="E3671">
            <v>2</v>
          </cell>
          <cell r="F3671" t="str">
            <v>HAMMADDE DEPO</v>
          </cell>
          <cell r="G3671" t="str">
            <v>AD</v>
          </cell>
          <cell r="H3671">
            <v>76</v>
          </cell>
          <cell r="I3671">
            <v>76</v>
          </cell>
          <cell r="J3671">
            <v>0</v>
          </cell>
          <cell r="K3671">
            <v>3.2</v>
          </cell>
        </row>
        <row r="3672">
          <cell r="C3672" t="str">
            <v>H-M-8054-0-000-007</v>
          </cell>
          <cell r="D3672" t="str">
            <v>15x25x150 mm serum askılığı dolu malz.(galvaniz)</v>
          </cell>
          <cell r="E3672">
            <v>3</v>
          </cell>
          <cell r="F3672" t="str">
            <v>ÜRETİM DEPO</v>
          </cell>
          <cell r="G3672" t="str">
            <v>AD</v>
          </cell>
          <cell r="H3672">
            <v>24</v>
          </cell>
          <cell r="I3672">
            <v>0</v>
          </cell>
          <cell r="J3672">
            <v>-24</v>
          </cell>
          <cell r="K3672">
            <v>3.2</v>
          </cell>
        </row>
        <row r="3673">
          <cell r="C3673" t="str">
            <v>I-B-9640-0-000-078</v>
          </cell>
          <cell r="D3673" t="str">
            <v>SİGMA GİZLİ KÖŞE BAĞLANTI 30X30 (K8)</v>
          </cell>
          <cell r="E3673">
            <v>21</v>
          </cell>
          <cell r="F3673" t="str">
            <v>BAKIM DEPO</v>
          </cell>
          <cell r="G3673" t="str">
            <v>AD</v>
          </cell>
          <cell r="H3673">
            <v>0</v>
          </cell>
          <cell r="I3673">
            <v>37</v>
          </cell>
          <cell r="J3673">
            <v>37</v>
          </cell>
          <cell r="K3673">
            <v>3.23</v>
          </cell>
        </row>
        <row r="3674">
          <cell r="C3674" t="str">
            <v>H-P-8107-0-000-048</v>
          </cell>
          <cell r="D3674" t="str">
            <v>A24G327000d - RC HOTEL'S 1200X500 LARA ELEKTRIKLI KROM KUTU ETIKETI (A815503001)</v>
          </cell>
          <cell r="E3674">
            <v>2</v>
          </cell>
          <cell r="F3674" t="str">
            <v>HAMMADDE DEPO</v>
          </cell>
          <cell r="G3674" t="str">
            <v>AD</v>
          </cell>
          <cell r="H3674">
            <v>75</v>
          </cell>
          <cell r="I3674">
            <v>75</v>
          </cell>
          <cell r="J3674">
            <v>0</v>
          </cell>
          <cell r="K3674">
            <v>3.25</v>
          </cell>
        </row>
        <row r="3675">
          <cell r="C3675" t="str">
            <v>H-P-8107-0-000-048</v>
          </cell>
          <cell r="D3675" t="str">
            <v>A24G327000d - RC HOTEL'S 1200X500 LARA ELEKTRIKLI KROM KUTU ETIKETI (A815503001)</v>
          </cell>
          <cell r="E3675">
            <v>3</v>
          </cell>
          <cell r="F3675" t="str">
            <v>ÜRETİM DEPO</v>
          </cell>
          <cell r="G3675" t="str">
            <v>AD</v>
          </cell>
          <cell r="H3675">
            <v>80</v>
          </cell>
          <cell r="I3675">
            <v>80</v>
          </cell>
          <cell r="J3675">
            <v>0</v>
          </cell>
          <cell r="K3675">
            <v>3.25</v>
          </cell>
        </row>
        <row r="3676">
          <cell r="C3676" t="str">
            <v>H-P-8107-0-000-057</v>
          </cell>
          <cell r="D3676" t="str">
            <v>A24G355000d - RC VICTORIA 800X500 ALYA HIDRONIK BEYAZ KUTU ETIKETI (A815504000)</v>
          </cell>
          <cell r="E3676">
            <v>2</v>
          </cell>
          <cell r="F3676" t="str">
            <v>HAMMADDE DEPO</v>
          </cell>
          <cell r="G3676" t="str">
            <v>AD</v>
          </cell>
          <cell r="H3676">
            <v>299</v>
          </cell>
          <cell r="I3676">
            <v>299</v>
          </cell>
          <cell r="J3676">
            <v>0</v>
          </cell>
          <cell r="K3676">
            <v>3.25</v>
          </cell>
        </row>
        <row r="3677">
          <cell r="C3677" t="str">
            <v>H-P-8107-0-000-057</v>
          </cell>
          <cell r="D3677" t="str">
            <v>A24G355000d - RC VICTORIA 800X500 ALYA HIDRONIK BEYAZ KUTU ETIKETI (A815504000)</v>
          </cell>
          <cell r="E3677">
            <v>3</v>
          </cell>
          <cell r="F3677" t="str">
            <v>ÜRETİM DEPO</v>
          </cell>
          <cell r="G3677" t="str">
            <v>AD</v>
          </cell>
          <cell r="H3677">
            <v>2</v>
          </cell>
          <cell r="I3677">
            <v>0</v>
          </cell>
          <cell r="J3677">
            <v>-2</v>
          </cell>
          <cell r="K3677">
            <v>3.25</v>
          </cell>
        </row>
        <row r="3678">
          <cell r="C3678" t="str">
            <v>H-P-8107-0-000-058</v>
          </cell>
          <cell r="D3678" t="str">
            <v>A24G356000d - RC VICTORIA 800X500 ALYA HIDRONIK KROM KUTU ETIKETI (A815504001)</v>
          </cell>
          <cell r="E3678">
            <v>2</v>
          </cell>
          <cell r="F3678" t="str">
            <v>HAMMADDE DEPO</v>
          </cell>
          <cell r="G3678" t="str">
            <v>AD</v>
          </cell>
          <cell r="H3678">
            <v>151</v>
          </cell>
          <cell r="I3678">
            <v>151</v>
          </cell>
          <cell r="J3678">
            <v>0</v>
          </cell>
          <cell r="K3678">
            <v>3.25</v>
          </cell>
        </row>
        <row r="3679">
          <cell r="C3679" t="str">
            <v>H-P-8107-0-000-058</v>
          </cell>
          <cell r="D3679" t="str">
            <v>A24G356000d - RC VICTORIA 800X500 ALYA HIDRONIK KROM KUTU ETIKETI (A815504001)</v>
          </cell>
          <cell r="E3679">
            <v>3</v>
          </cell>
          <cell r="F3679" t="str">
            <v>ÜRETİM DEPO</v>
          </cell>
          <cell r="G3679" t="str">
            <v>AD</v>
          </cell>
          <cell r="H3679">
            <v>2</v>
          </cell>
          <cell r="I3679">
            <v>0</v>
          </cell>
          <cell r="J3679">
            <v>-2</v>
          </cell>
          <cell r="K3679">
            <v>3.25</v>
          </cell>
        </row>
        <row r="3680">
          <cell r="C3680" t="str">
            <v>H-P-8107-0-000-060</v>
          </cell>
          <cell r="D3680" t="str">
            <v>A24G358000d - RC VICTORIA 1200X500 ALYA HIDRONIK KROM KUTU ETIKETI (A815505001)</v>
          </cell>
          <cell r="E3680">
            <v>2</v>
          </cell>
          <cell r="F3680" t="str">
            <v>HAMMADDE DEPO</v>
          </cell>
          <cell r="G3680" t="str">
            <v>AD</v>
          </cell>
          <cell r="H3680">
            <v>95</v>
          </cell>
          <cell r="I3680">
            <v>95</v>
          </cell>
          <cell r="J3680">
            <v>0</v>
          </cell>
          <cell r="K3680">
            <v>3.25</v>
          </cell>
        </row>
        <row r="3681">
          <cell r="C3681" t="str">
            <v>H-P-8107-0-000-061</v>
          </cell>
          <cell r="D3681" t="str">
            <v>A24G363000e - RC HOTEL'S 800X500 LARA HIDRONIK BEYAZ KUTU ETIKETI (A815508000)</v>
          </cell>
          <cell r="E3681">
            <v>2</v>
          </cell>
          <cell r="F3681" t="str">
            <v>HAMMADDE DEPO</v>
          </cell>
          <cell r="G3681" t="str">
            <v>AD</v>
          </cell>
          <cell r="H3681">
            <v>123</v>
          </cell>
          <cell r="I3681">
            <v>123</v>
          </cell>
          <cell r="J3681">
            <v>0</v>
          </cell>
          <cell r="K3681">
            <v>3.25</v>
          </cell>
        </row>
        <row r="3682">
          <cell r="C3682" t="str">
            <v>H-P-8107-0-000-064</v>
          </cell>
          <cell r="D3682" t="str">
            <v>A24G366000e - RC HOTEL'S 1200X500 LARA HIDRONIK KROM KUTU ETIKETI (A815509001)</v>
          </cell>
          <cell r="E3682">
            <v>2</v>
          </cell>
          <cell r="F3682" t="str">
            <v>HAMMADDE DEPO</v>
          </cell>
          <cell r="G3682" t="str">
            <v>AD</v>
          </cell>
          <cell r="H3682">
            <v>54</v>
          </cell>
          <cell r="I3682">
            <v>54</v>
          </cell>
          <cell r="J3682">
            <v>0</v>
          </cell>
          <cell r="K3682">
            <v>3.25</v>
          </cell>
        </row>
        <row r="3683">
          <cell r="C3683" t="str">
            <v>H-P-8107-0-000-064</v>
          </cell>
          <cell r="D3683" t="str">
            <v>A24G366000e - RC HOTEL'S 1200X500 LARA HIDRONIK KROM KUTU ETIKETI (A815509001)</v>
          </cell>
          <cell r="E3683">
            <v>3</v>
          </cell>
          <cell r="F3683" t="str">
            <v>ÜRETİM DEPO</v>
          </cell>
          <cell r="G3683" t="str">
            <v>AD</v>
          </cell>
          <cell r="H3683">
            <v>19</v>
          </cell>
          <cell r="I3683">
            <v>15</v>
          </cell>
          <cell r="J3683">
            <v>-4</v>
          </cell>
          <cell r="K3683">
            <v>3.25</v>
          </cell>
        </row>
        <row r="3684">
          <cell r="C3684" t="str">
            <v>I-B-9633-0-000-111</v>
          </cell>
          <cell r="D3684" t="str">
            <v>10MM PNÖMATİK T SOKET</v>
          </cell>
          <cell r="E3684">
            <v>21</v>
          </cell>
          <cell r="F3684" t="str">
            <v>BAKIM DEPO</v>
          </cell>
          <cell r="G3684" t="str">
            <v>AD</v>
          </cell>
          <cell r="H3684">
            <v>10</v>
          </cell>
          <cell r="I3684">
            <v>7</v>
          </cell>
          <cell r="J3684">
            <v>-3</v>
          </cell>
          <cell r="K3684">
            <v>3.26</v>
          </cell>
        </row>
        <row r="3685">
          <cell r="C3685" t="str">
            <v>I-B-9637-0-000-046</v>
          </cell>
          <cell r="D3685" t="str">
            <v>M10X80 İMBUS CİVATA (DIN 912) 8.8</v>
          </cell>
          <cell r="E3685">
            <v>21</v>
          </cell>
          <cell r="F3685" t="str">
            <v>BAKIM DEPO</v>
          </cell>
          <cell r="G3685" t="str">
            <v>AD</v>
          </cell>
          <cell r="H3685">
            <v>30</v>
          </cell>
          <cell r="I3685">
            <v>78</v>
          </cell>
          <cell r="J3685">
            <v>48</v>
          </cell>
          <cell r="K3685">
            <v>3.28</v>
          </cell>
        </row>
        <row r="3686">
          <cell r="C3686" t="str">
            <v>I-P-9575-0-000-059</v>
          </cell>
          <cell r="D3686" t="str">
            <v>TORCH KISA KAPAK 41V33</v>
          </cell>
          <cell r="E3686">
            <v>20</v>
          </cell>
          <cell r="F3686" t="str">
            <v>KESİCİ TAKIM</v>
          </cell>
          <cell r="G3686" t="str">
            <v>AD</v>
          </cell>
          <cell r="H3686">
            <v>8</v>
          </cell>
          <cell r="I3686">
            <v>8</v>
          </cell>
          <cell r="J3686">
            <v>0</v>
          </cell>
          <cell r="K3686">
            <v>3.28</v>
          </cell>
        </row>
        <row r="3687">
          <cell r="C3687" t="str">
            <v>H-P-8106-0-000-017</v>
          </cell>
          <cell r="D3687" t="str">
            <v>SRP URUN LOGOSU I/D Ø22,4 MM PLASTIK KLIPSLI O/D Ø28,5 X 14,5 MM</v>
          </cell>
          <cell r="E3687">
            <v>2</v>
          </cell>
          <cell r="F3687" t="str">
            <v>HAMMADDE DEPO</v>
          </cell>
          <cell r="G3687" t="str">
            <v>AD</v>
          </cell>
          <cell r="H3687">
            <v>4521</v>
          </cell>
          <cell r="I3687">
            <v>4521</v>
          </cell>
          <cell r="J3687">
            <v>0</v>
          </cell>
          <cell r="K3687">
            <v>3.3</v>
          </cell>
        </row>
        <row r="3688">
          <cell r="C3688" t="str">
            <v>H-P-8106-0-000-017</v>
          </cell>
          <cell r="D3688" t="str">
            <v>SRP URUN LOGOSU I/D Ø22,4 MM PLASTIK KLIPSLI O/D Ø28,5 X 14,5 MM</v>
          </cell>
          <cell r="E3688">
            <v>3</v>
          </cell>
          <cell r="F3688" t="str">
            <v>ÜRETİM DEPO</v>
          </cell>
          <cell r="G3688" t="str">
            <v>AD</v>
          </cell>
          <cell r="H3688">
            <v>971</v>
          </cell>
          <cell r="I3688">
            <v>971</v>
          </cell>
          <cell r="J3688">
            <v>0</v>
          </cell>
          <cell r="K3688">
            <v>3.3</v>
          </cell>
        </row>
        <row r="3689">
          <cell r="C3689" t="str">
            <v>I-G-9585-0-000-011</v>
          </cell>
          <cell r="D3689" t="str">
            <v>AR-AN E14 SIYAH PU ELDIVEN NO:9</v>
          </cell>
          <cell r="E3689">
            <v>15</v>
          </cell>
          <cell r="F3689" t="str">
            <v>İŞLETME SARF MALZEME</v>
          </cell>
          <cell r="G3689" t="str">
            <v>TK</v>
          </cell>
          <cell r="H3689">
            <v>21</v>
          </cell>
          <cell r="I3689">
            <v>21</v>
          </cell>
          <cell r="J3689">
            <v>0</v>
          </cell>
          <cell r="K3689">
            <v>3.34</v>
          </cell>
        </row>
        <row r="3690">
          <cell r="C3690" t="str">
            <v>H-X-7161-0-108-002</v>
          </cell>
          <cell r="D3690" t="str">
            <v>TEKLI PLASTIK ROZETLI KILIF 19 X 75 X 160 MM BEYAZ (R016)</v>
          </cell>
          <cell r="E3690">
            <v>22</v>
          </cell>
          <cell r="F3690" t="str">
            <v>ONLINE SATIŞ DEPO</v>
          </cell>
          <cell r="G3690" t="str">
            <v>AD</v>
          </cell>
          <cell r="H3690">
            <v>457</v>
          </cell>
          <cell r="I3690">
            <v>457</v>
          </cell>
          <cell r="J3690">
            <v>0</v>
          </cell>
          <cell r="K3690">
            <v>3.38</v>
          </cell>
        </row>
        <row r="3691">
          <cell r="C3691" t="str">
            <v>M-X-7161-0-108-002</v>
          </cell>
          <cell r="D3691" t="str">
            <v>TEKLI PLASTIK ROZETLI KILIF 19 X 75 X 160 MM BEYAZ (R016)</v>
          </cell>
          <cell r="E3691">
            <v>3</v>
          </cell>
          <cell r="F3691" t="str">
            <v>ÜRETİM DEPO</v>
          </cell>
          <cell r="G3691" t="str">
            <v>AD</v>
          </cell>
          <cell r="H3691">
            <v>4</v>
          </cell>
          <cell r="I3691">
            <v>0</v>
          </cell>
          <cell r="J3691">
            <v>-4</v>
          </cell>
          <cell r="K3691">
            <v>3.38</v>
          </cell>
        </row>
        <row r="3692">
          <cell r="C3692" t="str">
            <v>H-P-8053-0-130-007</v>
          </cell>
          <cell r="D3692" t="str">
            <v>Ø 15,9 X 1,2 MM TIG 304 PASLANMAZ BORU 600 GRIT</v>
          </cell>
          <cell r="E3692">
            <v>3</v>
          </cell>
          <cell r="F3692" t="str">
            <v>ÜRETİM DEPO</v>
          </cell>
          <cell r="G3692" t="str">
            <v>MT</v>
          </cell>
          <cell r="H3692">
            <v>0</v>
          </cell>
          <cell r="I3692">
            <v>6</v>
          </cell>
          <cell r="J3692">
            <v>6</v>
          </cell>
          <cell r="K3692">
            <v>3.3843999999999999</v>
          </cell>
        </row>
        <row r="3693">
          <cell r="C3693" t="str">
            <v>H-X-7161-0-110-001</v>
          </cell>
          <cell r="D3693" t="str">
            <v>TEKLİ PLASTİK ROZETLİ KILIF KROM (R017)</v>
          </cell>
          <cell r="E3693">
            <v>12</v>
          </cell>
          <cell r="F3693" t="str">
            <v>ESKİŞEHİR SHOWROOM</v>
          </cell>
          <cell r="G3693" t="str">
            <v>AD</v>
          </cell>
          <cell r="H3693">
            <v>2</v>
          </cell>
          <cell r="I3693">
            <v>2</v>
          </cell>
          <cell r="J3693">
            <v>0</v>
          </cell>
          <cell r="K3693">
            <v>3.45</v>
          </cell>
        </row>
        <row r="3694">
          <cell r="C3694" t="str">
            <v>H-X-7161-0-110-001</v>
          </cell>
          <cell r="D3694" t="str">
            <v>TEKLİ PLASTİK ROZETLİ KILIF KROM (R017)</v>
          </cell>
          <cell r="E3694">
            <v>13</v>
          </cell>
          <cell r="F3694" t="str">
            <v>İSTANBUL SHOWROOM</v>
          </cell>
          <cell r="G3694" t="str">
            <v>AD</v>
          </cell>
          <cell r="H3694">
            <v>1</v>
          </cell>
          <cell r="I3694">
            <v>1</v>
          </cell>
          <cell r="J3694">
            <v>0</v>
          </cell>
          <cell r="K3694">
            <v>3.45</v>
          </cell>
        </row>
        <row r="3695">
          <cell r="C3695" t="str">
            <v>H-X-7161-0-110-001</v>
          </cell>
          <cell r="D3695" t="str">
            <v>TEKLİ PLASTİK ROZETLİ KILIF KROM (R017)</v>
          </cell>
          <cell r="E3695">
            <v>22</v>
          </cell>
          <cell r="F3695" t="str">
            <v>ONLINE SATIŞ DEPO</v>
          </cell>
          <cell r="G3695" t="str">
            <v>AD</v>
          </cell>
          <cell r="H3695">
            <v>17</v>
          </cell>
          <cell r="I3695">
            <v>17</v>
          </cell>
          <cell r="J3695">
            <v>0</v>
          </cell>
          <cell r="K3695">
            <v>3.45</v>
          </cell>
        </row>
        <row r="3696">
          <cell r="C3696" t="str">
            <v>I-B-9633-0-000-192</v>
          </cell>
          <cell r="D3696" t="str">
            <v>PU MAVİ POLİÜRETAN HAVA HORTUMU Ø6MM</v>
          </cell>
          <cell r="E3696">
            <v>21</v>
          </cell>
          <cell r="F3696" t="str">
            <v>BAKIM DEPO</v>
          </cell>
          <cell r="G3696" t="str">
            <v>MT</v>
          </cell>
          <cell r="H3696">
            <v>50</v>
          </cell>
          <cell r="I3696">
            <v>50</v>
          </cell>
          <cell r="J3696">
            <v>0</v>
          </cell>
          <cell r="K3696">
            <v>3.45</v>
          </cell>
        </row>
        <row r="3697">
          <cell r="C3697" t="str">
            <v>I-P-9560-0-000-001</v>
          </cell>
          <cell r="D3697" t="str">
            <v>KESİCİ SIVI CİLA</v>
          </cell>
          <cell r="E3697">
            <v>15</v>
          </cell>
          <cell r="F3697" t="str">
            <v>İŞLETME SARF MALZEME</v>
          </cell>
          <cell r="G3697" t="str">
            <v>KG</v>
          </cell>
          <cell r="H3697">
            <v>250</v>
          </cell>
          <cell r="I3697">
            <v>250</v>
          </cell>
          <cell r="J3697">
            <v>0</v>
          </cell>
          <cell r="K3697">
            <v>3.47</v>
          </cell>
        </row>
        <row r="3698">
          <cell r="C3698" t="str">
            <v>H-P-8106-0-000-002</v>
          </cell>
          <cell r="D3698" t="str">
            <v>HAMMAM 39,8 X 7,20 X 0,05 MM PASLANMAZ AYNA LOGO</v>
          </cell>
          <cell r="E3698">
            <v>2</v>
          </cell>
          <cell r="F3698" t="str">
            <v>HAMMADDE DEPO</v>
          </cell>
          <cell r="G3698" t="str">
            <v>AD</v>
          </cell>
          <cell r="H3698">
            <v>664</v>
          </cell>
          <cell r="I3698">
            <v>664</v>
          </cell>
          <cell r="J3698">
            <v>0</v>
          </cell>
          <cell r="K3698">
            <v>3.5</v>
          </cell>
        </row>
        <row r="3699">
          <cell r="C3699" t="str">
            <v>H-P-8106-0-000-002</v>
          </cell>
          <cell r="D3699" t="str">
            <v>HAMMAM 39,8 X 7,20 X 0,05 MM PASLANMAZ AYNA LOGO</v>
          </cell>
          <cell r="E3699">
            <v>3</v>
          </cell>
          <cell r="F3699" t="str">
            <v>ÜRETİM DEPO</v>
          </cell>
          <cell r="G3699" t="str">
            <v>AD</v>
          </cell>
          <cell r="H3699">
            <v>0</v>
          </cell>
          <cell r="I3699">
            <v>25</v>
          </cell>
          <cell r="J3699">
            <v>25</v>
          </cell>
          <cell r="K3699">
            <v>3.5</v>
          </cell>
        </row>
        <row r="3700">
          <cell r="C3700" t="str">
            <v>I-B-9634-0-000-144</v>
          </cell>
          <cell r="D3700" t="str">
            <v>1/4" EKLEME NİPEL (PİRİNÇ)</v>
          </cell>
          <cell r="E3700">
            <v>21</v>
          </cell>
          <cell r="F3700" t="str">
            <v>BAKIM DEPO</v>
          </cell>
          <cell r="G3700" t="str">
            <v>AD</v>
          </cell>
          <cell r="H3700">
            <v>0</v>
          </cell>
          <cell r="I3700">
            <v>18</v>
          </cell>
          <cell r="J3700">
            <v>18</v>
          </cell>
          <cell r="K3700">
            <v>3.5</v>
          </cell>
        </row>
        <row r="3701">
          <cell r="C3701" t="str">
            <v>I-B-9634-0-000-146</v>
          </cell>
          <cell r="D3701" t="str">
            <v>3/8" EKLEME NİPEL (PİRİNÇ)</v>
          </cell>
          <cell r="E3701">
            <v>21</v>
          </cell>
          <cell r="F3701" t="str">
            <v>BAKIM DEPO</v>
          </cell>
          <cell r="G3701" t="str">
            <v>AD</v>
          </cell>
          <cell r="H3701">
            <v>0</v>
          </cell>
          <cell r="I3701">
            <v>3</v>
          </cell>
          <cell r="J3701">
            <v>3</v>
          </cell>
          <cell r="K3701">
            <v>3.5</v>
          </cell>
        </row>
        <row r="3702">
          <cell r="C3702" t="str">
            <v>I-B-9637-0-000-230</v>
          </cell>
          <cell r="D3702" t="str">
            <v>M10X110 KLİPSLİ ÇEKME DÜBEL</v>
          </cell>
          <cell r="E3702">
            <v>21</v>
          </cell>
          <cell r="F3702" t="str">
            <v>BAKIM DEPO</v>
          </cell>
          <cell r="G3702" t="str">
            <v>AD</v>
          </cell>
          <cell r="H3702">
            <v>0</v>
          </cell>
          <cell r="I3702">
            <v>18</v>
          </cell>
          <cell r="J3702">
            <v>18</v>
          </cell>
          <cell r="K3702">
            <v>3.5</v>
          </cell>
        </row>
        <row r="3703">
          <cell r="C3703" t="str">
            <v>I-B-9639-0-000-040</v>
          </cell>
          <cell r="D3703" t="str">
            <v>O-RİNG 3,53X20,22 (CNC OTOMAT)</v>
          </cell>
          <cell r="E3703">
            <v>21</v>
          </cell>
          <cell r="F3703" t="str">
            <v>BAKIM DEPO</v>
          </cell>
          <cell r="G3703" t="str">
            <v>AD</v>
          </cell>
          <cell r="H3703">
            <v>-4</v>
          </cell>
          <cell r="I3703">
            <v>17</v>
          </cell>
          <cell r="J3703">
            <v>21</v>
          </cell>
          <cell r="K3703">
            <v>3.5</v>
          </cell>
        </row>
        <row r="3704">
          <cell r="C3704" t="str">
            <v>I-B-9639-0-000-072</v>
          </cell>
          <cell r="D3704" t="str">
            <v>İÇ ÇELİK SEGMAN  Ø65MM DIN472</v>
          </cell>
          <cell r="E3704">
            <v>21</v>
          </cell>
          <cell r="F3704" t="str">
            <v>BAKIM DEPO</v>
          </cell>
          <cell r="G3704" t="str">
            <v>AD</v>
          </cell>
          <cell r="H3704">
            <v>6</v>
          </cell>
          <cell r="I3704">
            <v>6</v>
          </cell>
          <cell r="J3704">
            <v>0</v>
          </cell>
          <cell r="K3704">
            <v>3.5</v>
          </cell>
        </row>
        <row r="3705">
          <cell r="C3705" t="str">
            <v>I-G-9585-0-000-002</v>
          </cell>
          <cell r="D3705" t="str">
            <v>SARI ELDIVEN BEYBI / STARLINE</v>
          </cell>
          <cell r="E3705">
            <v>15</v>
          </cell>
          <cell r="F3705" t="str">
            <v>İŞLETME SARF MALZEME</v>
          </cell>
          <cell r="G3705" t="str">
            <v>AD</v>
          </cell>
          <cell r="H3705">
            <v>21</v>
          </cell>
          <cell r="I3705">
            <v>21</v>
          </cell>
          <cell r="J3705">
            <v>0</v>
          </cell>
          <cell r="K3705">
            <v>3.5</v>
          </cell>
        </row>
        <row r="3706">
          <cell r="C3706" t="str">
            <v>I-P-9575-0-000-002</v>
          </cell>
          <cell r="D3706" t="str">
            <v>1,60 X 175 ELEKTROD LA WX TUNGUSTEN KAYNAK TELİ (KİTWELD)</v>
          </cell>
          <cell r="E3706">
            <v>20</v>
          </cell>
          <cell r="F3706" t="str">
            <v>KESİCİ TAKIM</v>
          </cell>
          <cell r="G3706" t="str">
            <v>AD</v>
          </cell>
          <cell r="H3706">
            <v>55</v>
          </cell>
          <cell r="I3706">
            <v>55</v>
          </cell>
          <cell r="J3706">
            <v>0</v>
          </cell>
          <cell r="K3706">
            <v>3.5</v>
          </cell>
        </row>
        <row r="3707">
          <cell r="C3707" t="str">
            <v>I-B-9640-0-000-047</v>
          </cell>
          <cell r="D3707" t="str">
            <v>40X40 SİGMA PROFİL KAPAĞI</v>
          </cell>
          <cell r="E3707">
            <v>21</v>
          </cell>
          <cell r="F3707" t="str">
            <v>BAKIM DEPO</v>
          </cell>
          <cell r="G3707" t="str">
            <v>AD</v>
          </cell>
          <cell r="H3707">
            <v>0</v>
          </cell>
          <cell r="I3707">
            <v>13</v>
          </cell>
          <cell r="J3707">
            <v>13</v>
          </cell>
          <cell r="K3707">
            <v>3.54</v>
          </cell>
        </row>
        <row r="3708">
          <cell r="C3708" t="str">
            <v>H-P-8203-0-000-003</v>
          </cell>
          <cell r="D3708" t="str">
            <v>TERMOSTATIK VANA CEKIRDEK KAPAGI KIRMIZI (013G0276)</v>
          </cell>
          <cell r="E3708">
            <v>3</v>
          </cell>
          <cell r="F3708" t="str">
            <v>ÜRETİM DEPO</v>
          </cell>
          <cell r="G3708" t="str">
            <v>AD</v>
          </cell>
          <cell r="H3708">
            <v>10</v>
          </cell>
          <cell r="I3708">
            <v>0</v>
          </cell>
          <cell r="J3708">
            <v>-10</v>
          </cell>
          <cell r="K3708">
            <v>3.62</v>
          </cell>
        </row>
        <row r="3709">
          <cell r="C3709" t="str">
            <v>H-P-8203-0-000-003</v>
          </cell>
          <cell r="D3709" t="str">
            <v>TERMOSTATIK VANA CEKIRDEK KAPAGI KIRMIZI (013G0276)</v>
          </cell>
          <cell r="E3709">
            <v>6</v>
          </cell>
          <cell r="F3709" t="str">
            <v>MAMÜL DEPO</v>
          </cell>
          <cell r="G3709" t="str">
            <v>AD</v>
          </cell>
          <cell r="H3709">
            <v>670</v>
          </cell>
          <cell r="I3709">
            <v>670</v>
          </cell>
          <cell r="J3709">
            <v>0</v>
          </cell>
          <cell r="K3709">
            <v>3.62</v>
          </cell>
        </row>
        <row r="3710">
          <cell r="C3710" t="str">
            <v>H-P-8203-0-000-003</v>
          </cell>
          <cell r="D3710" t="str">
            <v>TERMOSTATIK VANA CEKIRDEK KAPAGI KIRMIZI (013G0276)</v>
          </cell>
          <cell r="E3710">
            <v>25</v>
          </cell>
          <cell r="F3710" t="str">
            <v>HURDA ATIK DEPO</v>
          </cell>
          <cell r="G3710" t="str">
            <v>AD</v>
          </cell>
          <cell r="H3710">
            <v>7</v>
          </cell>
          <cell r="I3710">
            <v>7</v>
          </cell>
          <cell r="J3710">
            <v>0</v>
          </cell>
          <cell r="K3710">
            <v>3.62</v>
          </cell>
        </row>
        <row r="3711">
          <cell r="C3711" t="str">
            <v>I-B-9616-0-000-055</v>
          </cell>
          <cell r="D3711" t="str">
            <v>1/4" ALTI KÖŞE LOKMA ANAHTAR (10MM) ( 1107 06 0010)</v>
          </cell>
          <cell r="E3711">
            <v>21</v>
          </cell>
          <cell r="F3711" t="str">
            <v>BAKIM DEPO</v>
          </cell>
          <cell r="G3711" t="str">
            <v>AD</v>
          </cell>
          <cell r="H3711">
            <v>0</v>
          </cell>
          <cell r="I3711">
            <v>0</v>
          </cell>
          <cell r="J3711">
            <v>0</v>
          </cell>
          <cell r="K3711">
            <v>3.65</v>
          </cell>
        </row>
        <row r="3712">
          <cell r="C3712" t="str">
            <v>H-P-8111-0-000-030</v>
          </cell>
          <cell r="D3712" t="str">
            <v>STRAFOR 20 DANSITE 1200 X 600 X 15 MM</v>
          </cell>
          <cell r="E3712">
            <v>3</v>
          </cell>
          <cell r="F3712" t="str">
            <v>ÜRETİM DEPO</v>
          </cell>
          <cell r="G3712" t="str">
            <v>AD</v>
          </cell>
          <cell r="H3712">
            <v>20</v>
          </cell>
          <cell r="I3712">
            <v>0</v>
          </cell>
          <cell r="J3712">
            <v>-20</v>
          </cell>
          <cell r="K3712">
            <v>3.67</v>
          </cell>
        </row>
        <row r="3713">
          <cell r="C3713" t="str">
            <v>I-B-9631-0-000-168</v>
          </cell>
          <cell r="D3713" t="str">
            <v>İZOLE ELEKTRİKÇİ BANTI</v>
          </cell>
          <cell r="E3713">
            <v>21</v>
          </cell>
          <cell r="F3713" t="str">
            <v>BAKIM DEPO</v>
          </cell>
          <cell r="G3713" t="str">
            <v>AD</v>
          </cell>
          <cell r="H3713">
            <v>0</v>
          </cell>
          <cell r="I3713">
            <v>9</v>
          </cell>
          <cell r="J3713">
            <v>9</v>
          </cell>
          <cell r="K3713">
            <v>3.75</v>
          </cell>
        </row>
        <row r="3714">
          <cell r="C3714" t="str">
            <v>I-B-9633-0-000-146</v>
          </cell>
          <cell r="D3714" t="str">
            <v>8MM PNÖMATİK HORTUM EKLEME</v>
          </cell>
          <cell r="E3714">
            <v>21</v>
          </cell>
          <cell r="F3714" t="str">
            <v>BAKIM DEPO</v>
          </cell>
          <cell r="G3714" t="str">
            <v>AD</v>
          </cell>
          <cell r="H3714">
            <v>13</v>
          </cell>
          <cell r="I3714">
            <v>14</v>
          </cell>
          <cell r="J3714">
            <v>1</v>
          </cell>
          <cell r="K3714">
            <v>3.8</v>
          </cell>
        </row>
        <row r="3715">
          <cell r="C3715" t="str">
            <v>I-B-9639-0-000-035</v>
          </cell>
          <cell r="D3715" t="str">
            <v>KEÇE 30X47X7 (SKF/KASTAŞ)</v>
          </cell>
          <cell r="E3715">
            <v>21</v>
          </cell>
          <cell r="F3715" t="str">
            <v>BAKIM DEPO</v>
          </cell>
          <cell r="G3715" t="str">
            <v>AD</v>
          </cell>
          <cell r="H3715">
            <v>6</v>
          </cell>
          <cell r="I3715">
            <v>6</v>
          </cell>
          <cell r="J3715">
            <v>0</v>
          </cell>
          <cell r="K3715">
            <v>3.81</v>
          </cell>
        </row>
        <row r="3716">
          <cell r="C3716" t="str">
            <v>I-B-9640-0-000-043</v>
          </cell>
          <cell r="D3716" t="str">
            <v>30X30 90° SİGMA PROFİL BAĞLANTI PARÇASI (SETSKURLU) (2.2.011.08.090)</v>
          </cell>
          <cell r="E3716">
            <v>21</v>
          </cell>
          <cell r="F3716" t="str">
            <v>BAKIM DEPO</v>
          </cell>
          <cell r="G3716" t="str">
            <v>AD</v>
          </cell>
          <cell r="H3716">
            <v>8</v>
          </cell>
          <cell r="I3716">
            <v>8</v>
          </cell>
          <cell r="J3716">
            <v>0</v>
          </cell>
          <cell r="K3716">
            <v>3.83</v>
          </cell>
        </row>
        <row r="3717">
          <cell r="C3717" t="str">
            <v>I-B-9551-0-000-002</v>
          </cell>
          <cell r="D3717" t="str">
            <v>HSS MATKAP Ø 3,5MM</v>
          </cell>
          <cell r="E3717">
            <v>21</v>
          </cell>
          <cell r="F3717" t="str">
            <v>BAKIM DEPO</v>
          </cell>
          <cell r="G3717" t="str">
            <v>AD</v>
          </cell>
          <cell r="H3717">
            <v>0</v>
          </cell>
          <cell r="I3717">
            <v>0</v>
          </cell>
          <cell r="J3717">
            <v>0</v>
          </cell>
          <cell r="K3717">
            <v>3.89</v>
          </cell>
        </row>
        <row r="3718">
          <cell r="C3718" t="str">
            <v>I-B-9639-0-000-022</v>
          </cell>
          <cell r="D3718" t="str">
            <v>KEÇE 20X47X7 (PROFİL ZIMPARA) (SKF/KASTAŞ)</v>
          </cell>
          <cell r="E3718">
            <v>21</v>
          </cell>
          <cell r="F3718" t="str">
            <v>BAKIM DEPO</v>
          </cell>
          <cell r="G3718" t="str">
            <v>AD</v>
          </cell>
          <cell r="H3718">
            <v>10</v>
          </cell>
          <cell r="I3718">
            <v>10</v>
          </cell>
          <cell r="J3718">
            <v>0</v>
          </cell>
          <cell r="K3718">
            <v>3.98</v>
          </cell>
        </row>
        <row r="3719">
          <cell r="C3719" t="str">
            <v>H-P-8062-0-000-003</v>
          </cell>
          <cell r="D3719" t="str">
            <v>430 X 40 X 3 MM NOVA HAVLU ASKILIGI SACI</v>
          </cell>
          <cell r="E3719">
            <v>2</v>
          </cell>
          <cell r="F3719" t="str">
            <v>HAMMADDE DEPO</v>
          </cell>
          <cell r="G3719" t="str">
            <v>AD</v>
          </cell>
          <cell r="H3719">
            <v>26</v>
          </cell>
          <cell r="I3719">
            <v>26</v>
          </cell>
          <cell r="J3719">
            <v>0</v>
          </cell>
          <cell r="K3719">
            <v>4</v>
          </cell>
        </row>
        <row r="3720">
          <cell r="C3720" t="str">
            <v>H-P-8127-0-000-002</v>
          </cell>
          <cell r="D3720" t="str">
            <v>27,5 X 37,5 X 3 KABLO CIKIS KAPAMASI SIYAH</v>
          </cell>
          <cell r="E3720">
            <v>2</v>
          </cell>
          <cell r="F3720" t="str">
            <v>HAMMADDE DEPO</v>
          </cell>
          <cell r="G3720" t="str">
            <v>AD</v>
          </cell>
          <cell r="H3720">
            <v>827</v>
          </cell>
          <cell r="I3720">
            <v>827</v>
          </cell>
          <cell r="J3720">
            <v>0</v>
          </cell>
          <cell r="K3720">
            <v>4</v>
          </cell>
        </row>
        <row r="3721">
          <cell r="C3721" t="str">
            <v>I-B-9631-0-000-049</v>
          </cell>
          <cell r="D3721" t="str">
            <v>SİGORTA KUTUSU 2-6 LI SIVA ÜSTÜ</v>
          </cell>
          <cell r="E3721">
            <v>21</v>
          </cell>
          <cell r="F3721" t="str">
            <v>BAKIM DEPO</v>
          </cell>
          <cell r="G3721" t="str">
            <v>AD</v>
          </cell>
          <cell r="H3721">
            <v>9</v>
          </cell>
          <cell r="I3721">
            <v>1</v>
          </cell>
          <cell r="J3721">
            <v>-8</v>
          </cell>
          <cell r="K3721">
            <v>4</v>
          </cell>
        </row>
        <row r="3722">
          <cell r="C3722" t="str">
            <v>I-B-9633-0-000-022</v>
          </cell>
          <cell r="D3722" t="str">
            <v>1/4"-12MM 90 PNÖMATİK DİRSEK SOKET</v>
          </cell>
          <cell r="E3722">
            <v>21</v>
          </cell>
          <cell r="F3722" t="str">
            <v>BAKIM DEPO</v>
          </cell>
          <cell r="G3722" t="str">
            <v>AD</v>
          </cell>
          <cell r="H3722">
            <v>17</v>
          </cell>
          <cell r="I3722">
            <v>18</v>
          </cell>
          <cell r="J3722">
            <v>1</v>
          </cell>
          <cell r="K3722">
            <v>4</v>
          </cell>
        </row>
        <row r="3723">
          <cell r="C3723" t="str">
            <v>I-B-9637-0-000-231</v>
          </cell>
          <cell r="D3723" t="str">
            <v>M12X90 KLİPSLİ ÇEKME DÜBEL</v>
          </cell>
          <cell r="E3723">
            <v>21</v>
          </cell>
          <cell r="F3723" t="str">
            <v>BAKIM DEPO</v>
          </cell>
          <cell r="G3723" t="str">
            <v>AD</v>
          </cell>
          <cell r="H3723">
            <v>0</v>
          </cell>
          <cell r="I3723">
            <v>25</v>
          </cell>
          <cell r="J3723">
            <v>25</v>
          </cell>
          <cell r="K3723">
            <v>4</v>
          </cell>
        </row>
        <row r="3724">
          <cell r="C3724" t="str">
            <v>I-B-9640-0-000-046</v>
          </cell>
          <cell r="D3724" t="str">
            <v>SİGMA PROFİL KAPAĞI 30x60</v>
          </cell>
          <cell r="E3724">
            <v>21</v>
          </cell>
          <cell r="F3724" t="str">
            <v>BAKIM DEPO</v>
          </cell>
          <cell r="G3724" t="str">
            <v>AD</v>
          </cell>
          <cell r="H3724">
            <v>0</v>
          </cell>
          <cell r="I3724">
            <v>4</v>
          </cell>
          <cell r="J3724">
            <v>4</v>
          </cell>
          <cell r="K3724">
            <v>4</v>
          </cell>
        </row>
        <row r="3725">
          <cell r="C3725" t="str">
            <v>I-G-9628-0-000-001</v>
          </cell>
          <cell r="D3725" t="str">
            <v>BALONLU NAYLON RULO</v>
          </cell>
          <cell r="E3725">
            <v>17</v>
          </cell>
          <cell r="F3725" t="str">
            <v>PALET-AMBALAJ DEPO</v>
          </cell>
          <cell r="G3725" t="str">
            <v>KG</v>
          </cell>
          <cell r="H3725">
            <v>16</v>
          </cell>
          <cell r="I3725">
            <v>16</v>
          </cell>
          <cell r="J3725">
            <v>0</v>
          </cell>
          <cell r="K3725">
            <v>4</v>
          </cell>
        </row>
        <row r="3726">
          <cell r="C3726" t="str">
            <v>H-P-8188-0-000-003</v>
          </cell>
          <cell r="D3726" t="str">
            <v>60  X 440 X 60  MM REZİSTANS KARTON KUTU</v>
          </cell>
          <cell r="E3726">
            <v>3</v>
          </cell>
          <cell r="F3726" t="str">
            <v>ÜRETİM DEPO</v>
          </cell>
          <cell r="G3726" t="str">
            <v>AD</v>
          </cell>
          <cell r="H3726">
            <v>48</v>
          </cell>
          <cell r="I3726">
            <v>0</v>
          </cell>
          <cell r="J3726">
            <v>-48</v>
          </cell>
          <cell r="K3726">
            <v>4.05</v>
          </cell>
        </row>
        <row r="3727">
          <cell r="C3727" t="str">
            <v>H-P-8188-0-000-003</v>
          </cell>
          <cell r="D3727" t="str">
            <v>60  X 440 X 60  MM REZİSTANS KARTON KUTU</v>
          </cell>
          <cell r="E3727">
            <v>17</v>
          </cell>
          <cell r="F3727" t="str">
            <v>PALET-AMBALAJ DEPO</v>
          </cell>
          <cell r="G3727" t="str">
            <v>AD</v>
          </cell>
          <cell r="H3727">
            <v>300</v>
          </cell>
          <cell r="I3727">
            <v>300</v>
          </cell>
          <cell r="J3727">
            <v>0</v>
          </cell>
          <cell r="K3727">
            <v>4.05</v>
          </cell>
        </row>
        <row r="3728">
          <cell r="C3728" t="str">
            <v>I-B-9639-0-000-045</v>
          </cell>
          <cell r="D3728" t="str">
            <v>KEÇE 30X42X7 (AKKURT FIRÇA) (SKF/KASTAŞ)</v>
          </cell>
          <cell r="E3728">
            <v>21</v>
          </cell>
          <cell r="F3728" t="str">
            <v>BAKIM DEPO</v>
          </cell>
          <cell r="G3728" t="str">
            <v>AD</v>
          </cell>
          <cell r="H3728">
            <v>6</v>
          </cell>
          <cell r="I3728">
            <v>6</v>
          </cell>
          <cell r="J3728">
            <v>0</v>
          </cell>
          <cell r="K3728">
            <v>4.07</v>
          </cell>
        </row>
        <row r="3729">
          <cell r="C3729" t="str">
            <v>H-P-8097-0-000-008</v>
          </cell>
          <cell r="D3729" t="str">
            <v>DEKORATİF KÖRTAPA 1/2" 12AA Ø26 X 9 MM (17,17 X 1,78 MM EPDM70 ORINGLI)</v>
          </cell>
          <cell r="E3729">
            <v>3</v>
          </cell>
          <cell r="F3729" t="str">
            <v>ÜRETİM DEPO</v>
          </cell>
          <cell r="G3729" t="str">
            <v>AD</v>
          </cell>
          <cell r="H3729">
            <v>-160</v>
          </cell>
          <cell r="I3729">
            <v>174</v>
          </cell>
          <cell r="J3729">
            <v>334</v>
          </cell>
          <cell r="K3729">
            <v>4.24</v>
          </cell>
        </row>
        <row r="3730">
          <cell r="C3730" t="str">
            <v>I-B-9634-0-000-026</v>
          </cell>
          <cell r="D3730" t="str">
            <v>1/4" KUYRUKLU DİRSEK PİRİNÇ</v>
          </cell>
          <cell r="E3730">
            <v>21</v>
          </cell>
          <cell r="F3730" t="str">
            <v>BAKIM DEPO</v>
          </cell>
          <cell r="G3730" t="str">
            <v>AD</v>
          </cell>
          <cell r="H3730">
            <v>1</v>
          </cell>
          <cell r="I3730">
            <v>2</v>
          </cell>
          <cell r="J3730">
            <v>1</v>
          </cell>
          <cell r="K3730">
            <v>4.25</v>
          </cell>
        </row>
        <row r="3731">
          <cell r="C3731" t="str">
            <v>I-P-9556-0-000-002</v>
          </cell>
          <cell r="D3731" t="str">
            <v>MKF-MINI KOTON FIRCA 80x19mm NATURE</v>
          </cell>
          <cell r="E3731">
            <v>15</v>
          </cell>
          <cell r="F3731" t="str">
            <v>İŞLETME SARF MALZEME</v>
          </cell>
          <cell r="G3731" t="str">
            <v>AD</v>
          </cell>
          <cell r="H3731">
            <v>24</v>
          </cell>
          <cell r="I3731">
            <v>24</v>
          </cell>
          <cell r="J3731">
            <v>0</v>
          </cell>
          <cell r="K3731">
            <v>4.28</v>
          </cell>
        </row>
        <row r="3732">
          <cell r="C3732" t="str">
            <v>I-P-9555-0-000-002</v>
          </cell>
          <cell r="D3732" t="str">
            <v>ELYAF SAPLI MOP 20 X 20 X 6 MM</v>
          </cell>
          <cell r="E3732">
            <v>15</v>
          </cell>
          <cell r="F3732" t="str">
            <v>İŞLETME SARF MALZEME</v>
          </cell>
          <cell r="G3732" t="str">
            <v>AD</v>
          </cell>
          <cell r="H3732">
            <v>77</v>
          </cell>
          <cell r="I3732">
            <v>77</v>
          </cell>
          <cell r="J3732">
            <v>0</v>
          </cell>
          <cell r="K3732">
            <v>4.3600000000000003</v>
          </cell>
        </row>
        <row r="3733">
          <cell r="C3733" t="str">
            <v>I-P-9567-0-000-004</v>
          </cell>
          <cell r="D3733" t="str">
            <v>457X020 MM SKOC BANT COURSE 80-P</v>
          </cell>
          <cell r="E3733">
            <v>15</v>
          </cell>
          <cell r="F3733" t="str">
            <v>İŞLETME SARF MALZEME</v>
          </cell>
          <cell r="G3733" t="str">
            <v>AD</v>
          </cell>
          <cell r="H3733">
            <v>75</v>
          </cell>
          <cell r="I3733">
            <v>75</v>
          </cell>
          <cell r="J3733">
            <v>0</v>
          </cell>
          <cell r="K3733">
            <v>4.3600000000000003</v>
          </cell>
        </row>
        <row r="3734">
          <cell r="C3734" t="str">
            <v>I-B-9639-0-000-039</v>
          </cell>
          <cell r="D3734" t="str">
            <v>RULMAN KEÇESİ 20 X 32 X 5 (CNC OTOMAT) (SKF/KASTAŞ)</v>
          </cell>
          <cell r="E3734">
            <v>21</v>
          </cell>
          <cell r="F3734" t="str">
            <v>BAKIM DEPO</v>
          </cell>
          <cell r="G3734" t="str">
            <v>AD</v>
          </cell>
          <cell r="H3734">
            <v>8</v>
          </cell>
          <cell r="I3734">
            <v>8</v>
          </cell>
          <cell r="J3734">
            <v>0</v>
          </cell>
          <cell r="K3734">
            <v>4.3899999999999997</v>
          </cell>
        </row>
        <row r="3735">
          <cell r="C3735" t="str">
            <v>I-B-9639-0-000-058</v>
          </cell>
          <cell r="D3735" t="str">
            <v>KEÇE 25X45X10 (FREZE) (SKF/KASTAŞ)</v>
          </cell>
          <cell r="E3735">
            <v>21</v>
          </cell>
          <cell r="F3735" t="str">
            <v>BAKIM DEPO</v>
          </cell>
          <cell r="G3735" t="str">
            <v>AD</v>
          </cell>
          <cell r="H3735">
            <v>6</v>
          </cell>
          <cell r="I3735">
            <v>6</v>
          </cell>
          <cell r="J3735">
            <v>0</v>
          </cell>
          <cell r="K3735">
            <v>4.3899999999999997</v>
          </cell>
        </row>
        <row r="3736">
          <cell r="C3736" t="str">
            <v>H-P-8056-0-000-003</v>
          </cell>
          <cell r="D3736" t="str">
            <v>560 X 14 X 1,5 MM AHŞAP MONTAJ SACI LAZER</v>
          </cell>
          <cell r="E3736">
            <v>2</v>
          </cell>
          <cell r="F3736" t="str">
            <v>HAMMADDE DEPO</v>
          </cell>
          <cell r="G3736" t="str">
            <v>AD</v>
          </cell>
          <cell r="H3736">
            <v>1</v>
          </cell>
          <cell r="I3736">
            <v>0</v>
          </cell>
          <cell r="J3736">
            <v>-1</v>
          </cell>
          <cell r="K3736">
            <v>4.4000000000000004</v>
          </cell>
        </row>
        <row r="3737">
          <cell r="C3737" t="str">
            <v>H-M-8150-0-000-002</v>
          </cell>
          <cell r="D3737" t="str">
            <v>SERUM ASKILIĞI-MAYO MASA DUVAR ROZETİ DR Q25</v>
          </cell>
          <cell r="E3737">
            <v>2</v>
          </cell>
          <cell r="F3737" t="str">
            <v>HAMMADDE DEPO</v>
          </cell>
          <cell r="G3737" t="str">
            <v>AD</v>
          </cell>
          <cell r="H3737">
            <v>31</v>
          </cell>
          <cell r="I3737">
            <v>31</v>
          </cell>
          <cell r="J3737">
            <v>0</v>
          </cell>
          <cell r="K3737">
            <v>4.5</v>
          </cell>
        </row>
        <row r="3738">
          <cell r="C3738" t="str">
            <v>H-P-8111-0-000-069</v>
          </cell>
          <cell r="D3738" t="str">
            <v>STRAFOR 20 DANSITE 400 X 70 X 50 MM</v>
          </cell>
          <cell r="E3738">
            <v>3</v>
          </cell>
          <cell r="F3738" t="str">
            <v>ÜRETİM DEPO</v>
          </cell>
          <cell r="G3738" t="str">
            <v>AD</v>
          </cell>
          <cell r="H3738">
            <v>623</v>
          </cell>
          <cell r="I3738">
            <v>94</v>
          </cell>
          <cell r="J3738">
            <v>-529</v>
          </cell>
          <cell r="K3738">
            <v>4.5</v>
          </cell>
        </row>
        <row r="3739">
          <cell r="C3739" t="str">
            <v>H-P-8111-0-000-069</v>
          </cell>
          <cell r="D3739" t="str">
            <v>STRAFOR 20 DANSITE 400 X 70 X 50 MM</v>
          </cell>
          <cell r="E3739">
            <v>17</v>
          </cell>
          <cell r="F3739" t="str">
            <v>PALET-AMBALAJ DEPO</v>
          </cell>
          <cell r="G3739" t="str">
            <v>AD</v>
          </cell>
          <cell r="H3739">
            <v>880</v>
          </cell>
          <cell r="I3739">
            <v>880</v>
          </cell>
          <cell r="J3739">
            <v>0</v>
          </cell>
          <cell r="K3739">
            <v>4.5</v>
          </cell>
        </row>
        <row r="3740">
          <cell r="C3740" t="str">
            <v>H-P-8111-0-000-124</v>
          </cell>
          <cell r="D3740" t="str">
            <v>POLIETILEN MUHAFAZA 430 X 600 X 20 MM BLAZE URUN KORUMA ON DUZ PARCA</v>
          </cell>
          <cell r="E3740">
            <v>17</v>
          </cell>
          <cell r="F3740" t="str">
            <v>PALET-AMBALAJ DEPO</v>
          </cell>
          <cell r="G3740" t="str">
            <v>AD</v>
          </cell>
          <cell r="H3740">
            <v>13</v>
          </cell>
          <cell r="I3740">
            <v>13</v>
          </cell>
          <cell r="J3740">
            <v>0</v>
          </cell>
          <cell r="K3740">
            <v>4.5</v>
          </cell>
        </row>
        <row r="3741">
          <cell r="C3741" t="str">
            <v>I-B-9616-0-000-005</v>
          </cell>
          <cell r="D3741" t="str">
            <v>1/4” LOKMALI ALLEN UÇ 6MM İZELTAŞ (1107 06 1108)</v>
          </cell>
          <cell r="E3741">
            <v>21</v>
          </cell>
          <cell r="F3741" t="str">
            <v>BAKIM DEPO</v>
          </cell>
          <cell r="G3741" t="str">
            <v>AD</v>
          </cell>
          <cell r="H3741">
            <v>0</v>
          </cell>
          <cell r="I3741">
            <v>0</v>
          </cell>
          <cell r="J3741">
            <v>0</v>
          </cell>
          <cell r="K3741">
            <v>4.5</v>
          </cell>
        </row>
        <row r="3742">
          <cell r="C3742" t="str">
            <v>I-G-9586-0-000-085</v>
          </cell>
          <cell r="D3742" t="str">
            <v>MAKET BIÇAĞI YEDEĞİ - CASSA</v>
          </cell>
          <cell r="E3742">
            <v>3</v>
          </cell>
          <cell r="F3742" t="str">
            <v>ÜRETİM DEPO</v>
          </cell>
          <cell r="G3742" t="str">
            <v>AD</v>
          </cell>
          <cell r="H3742">
            <v>20</v>
          </cell>
          <cell r="I3742">
            <v>0</v>
          </cell>
          <cell r="J3742">
            <v>-20</v>
          </cell>
          <cell r="K3742">
            <v>4.5</v>
          </cell>
        </row>
        <row r="3743">
          <cell r="C3743" t="str">
            <v>I-P-9582-0-000-009</v>
          </cell>
          <cell r="D3743" t="str">
            <v>BANT ŞEFFAF 45X100 METRE</v>
          </cell>
          <cell r="E3743">
            <v>3</v>
          </cell>
          <cell r="F3743" t="str">
            <v>ÜRETİM DEPO</v>
          </cell>
          <cell r="G3743" t="str">
            <v>AD</v>
          </cell>
          <cell r="H3743">
            <v>0</v>
          </cell>
          <cell r="I3743">
            <v>3</v>
          </cell>
          <cell r="J3743">
            <v>3</v>
          </cell>
          <cell r="K3743">
            <v>4.5</v>
          </cell>
        </row>
        <row r="3744">
          <cell r="C3744" t="str">
            <v>I-B-9633-0-000-176</v>
          </cell>
          <cell r="D3744" t="str">
            <v>3/8"-8MM 90 PNÖMATİK DİRSEK SOKET</v>
          </cell>
          <cell r="E3744">
            <v>21</v>
          </cell>
          <cell r="F3744" t="str">
            <v>BAKIM DEPO</v>
          </cell>
          <cell r="G3744" t="str">
            <v>AD</v>
          </cell>
          <cell r="H3744">
            <v>9</v>
          </cell>
          <cell r="I3744">
            <v>8</v>
          </cell>
          <cell r="J3744">
            <v>-1</v>
          </cell>
          <cell r="K3744">
            <v>4.51</v>
          </cell>
        </row>
        <row r="3745">
          <cell r="C3745" t="str">
            <v>H-P-8111-0-000-049</v>
          </cell>
          <cell r="D3745" t="str">
            <v>STRAFOR 20 DANSITE 415 X 110 X 80 MM</v>
          </cell>
          <cell r="E3745">
            <v>3</v>
          </cell>
          <cell r="F3745" t="str">
            <v>ÜRETİM DEPO</v>
          </cell>
          <cell r="G3745" t="str">
            <v>AD</v>
          </cell>
          <cell r="H3745">
            <v>63</v>
          </cell>
          <cell r="I3745">
            <v>0</v>
          </cell>
          <cell r="J3745">
            <v>-63</v>
          </cell>
          <cell r="K3745">
            <v>4.55</v>
          </cell>
        </row>
        <row r="3746">
          <cell r="C3746" t="str">
            <v>I-P-9567-0-000-005</v>
          </cell>
          <cell r="D3746" t="str">
            <v>457X020 MM SKOC BANT MEDIUM 180-P</v>
          </cell>
          <cell r="E3746">
            <v>15</v>
          </cell>
          <cell r="F3746" t="str">
            <v>İŞLETME SARF MALZEME</v>
          </cell>
          <cell r="G3746" t="str">
            <v>AD</v>
          </cell>
          <cell r="H3746">
            <v>20</v>
          </cell>
          <cell r="I3746">
            <v>20</v>
          </cell>
          <cell r="J3746">
            <v>0</v>
          </cell>
          <cell r="K3746">
            <v>4.5599999999999996</v>
          </cell>
        </row>
        <row r="3747">
          <cell r="C3747" t="str">
            <v>I-P-9565-0-000-135</v>
          </cell>
          <cell r="D3747" t="str">
            <v>1660X60 P-80 KK551X BANT ZIMPARA</v>
          </cell>
          <cell r="E3747">
            <v>15</v>
          </cell>
          <cell r="F3747" t="str">
            <v>İŞLETME SARF MALZEME</v>
          </cell>
          <cell r="G3747" t="str">
            <v>AD</v>
          </cell>
          <cell r="H3747">
            <v>108</v>
          </cell>
          <cell r="I3747">
            <v>108</v>
          </cell>
          <cell r="J3747">
            <v>0</v>
          </cell>
          <cell r="K3747">
            <v>4.71</v>
          </cell>
        </row>
        <row r="3748">
          <cell r="C3748" t="str">
            <v>I-B-9637-0-000-229</v>
          </cell>
          <cell r="D3748" t="str">
            <v>M10X110 BORULU ÇEKME DÜBEL</v>
          </cell>
          <cell r="E3748">
            <v>21</v>
          </cell>
          <cell r="F3748" t="str">
            <v>BAKIM DEPO</v>
          </cell>
          <cell r="G3748" t="str">
            <v>AD</v>
          </cell>
          <cell r="H3748">
            <v>0</v>
          </cell>
          <cell r="I3748">
            <v>47</v>
          </cell>
          <cell r="J3748">
            <v>47</v>
          </cell>
          <cell r="K3748">
            <v>4.75</v>
          </cell>
        </row>
        <row r="3749">
          <cell r="C3749" t="str">
            <v>H-P-8110-0-000-056</v>
          </cell>
          <cell r="D3749" t="str">
            <v>KARTON KOSEBENT KALINLIK 4 MM 40 X 40 X 2400 MM</v>
          </cell>
          <cell r="E3749">
            <v>3</v>
          </cell>
          <cell r="F3749" t="str">
            <v>ÜRETİM DEPO</v>
          </cell>
          <cell r="G3749" t="str">
            <v>AD</v>
          </cell>
          <cell r="H3749">
            <v>1161.1155000000001</v>
          </cell>
          <cell r="I3749">
            <v>591</v>
          </cell>
          <cell r="J3749">
            <v>-570.11550000000011</v>
          </cell>
          <cell r="K3749">
            <v>4.8</v>
          </cell>
        </row>
        <row r="3750">
          <cell r="C3750" t="str">
            <v>H-P-8110-0-000-056</v>
          </cell>
          <cell r="D3750" t="str">
            <v>KARTON KOSEBENT KALINLIK 4 MM 40 X 40 X 2400 MM</v>
          </cell>
          <cell r="E3750">
            <v>17</v>
          </cell>
          <cell r="F3750" t="str">
            <v>PALET-AMBALAJ DEPO</v>
          </cell>
          <cell r="G3750" t="str">
            <v>AD</v>
          </cell>
          <cell r="H3750">
            <v>2500</v>
          </cell>
          <cell r="I3750">
            <v>2500</v>
          </cell>
          <cell r="J3750">
            <v>0</v>
          </cell>
          <cell r="K3750">
            <v>4.8</v>
          </cell>
        </row>
        <row r="3751">
          <cell r="C3751" t="str">
            <v>I-B-9551-0-000-003</v>
          </cell>
          <cell r="D3751" t="str">
            <v>HSS MATKAP Ø 4,5MM</v>
          </cell>
          <cell r="E3751">
            <v>21</v>
          </cell>
          <cell r="F3751" t="str">
            <v>BAKIM DEPO</v>
          </cell>
          <cell r="G3751" t="str">
            <v>AD</v>
          </cell>
          <cell r="H3751">
            <v>2</v>
          </cell>
          <cell r="I3751">
            <v>0</v>
          </cell>
          <cell r="J3751">
            <v>-2</v>
          </cell>
          <cell r="K3751">
            <v>4.8</v>
          </cell>
        </row>
        <row r="3752">
          <cell r="C3752" t="str">
            <v>H-P-8070-0-000-029</v>
          </cell>
          <cell r="D3752" t="str">
            <v>44 x 44 X 2 MM KARE ROZET AYAGI 30,1 X 60,1 ORTA DELİKLİ TRS SQUARE 30X30 TEK TRF. BAG.</v>
          </cell>
          <cell r="E3752">
            <v>2</v>
          </cell>
          <cell r="F3752" t="str">
            <v>HAMMADDE DEPO</v>
          </cell>
          <cell r="G3752" t="str">
            <v>AD</v>
          </cell>
          <cell r="H3752">
            <v>68</v>
          </cell>
          <cell r="I3752">
            <v>68</v>
          </cell>
          <cell r="J3752">
            <v>0</v>
          </cell>
          <cell r="K3752">
            <v>4.8099999999999996</v>
          </cell>
        </row>
        <row r="3753">
          <cell r="C3753" t="str">
            <v>H-P-8070-0-000-029</v>
          </cell>
          <cell r="D3753" t="str">
            <v>44 x 44 X 2 MM KARE ROZET AYAGI 30,1 X 60,1 ORTA DELİKLİ TRS SQUARE 30X30 TEK TRF. BAG.</v>
          </cell>
          <cell r="E3753">
            <v>3</v>
          </cell>
          <cell r="F3753" t="str">
            <v>ÜRETİM DEPO</v>
          </cell>
          <cell r="G3753" t="str">
            <v>AD</v>
          </cell>
          <cell r="H3753">
            <v>7</v>
          </cell>
          <cell r="I3753">
            <v>113</v>
          </cell>
          <cell r="J3753">
            <v>106</v>
          </cell>
          <cell r="K3753">
            <v>4.8099999999999996</v>
          </cell>
        </row>
        <row r="3754">
          <cell r="C3754" t="str">
            <v>I-G-9586-0-000-008</v>
          </cell>
          <cell r="D3754" t="str">
            <v>ASETAT KALEMİ S - FABER CASTEL (S 1523)</v>
          </cell>
          <cell r="E3754">
            <v>15</v>
          </cell>
          <cell r="F3754" t="str">
            <v>İŞLETME SARF MALZEME</v>
          </cell>
          <cell r="G3754" t="str">
            <v>AD</v>
          </cell>
          <cell r="H3754">
            <v>11</v>
          </cell>
          <cell r="I3754">
            <v>11</v>
          </cell>
          <cell r="J3754">
            <v>0</v>
          </cell>
          <cell r="K3754">
            <v>4.8499999999999996</v>
          </cell>
        </row>
        <row r="3755">
          <cell r="C3755" t="str">
            <v>I-P-9551-0-000-010</v>
          </cell>
          <cell r="D3755" t="str">
            <v>Ø3,4 mm HSSE MATKAP TAMBOY:75mm d:3,3mm</v>
          </cell>
          <cell r="E3755">
            <v>20</v>
          </cell>
          <cell r="F3755" t="str">
            <v>KESİCİ TAKIM</v>
          </cell>
          <cell r="G3755" t="str">
            <v>AD</v>
          </cell>
          <cell r="H3755">
            <v>4</v>
          </cell>
          <cell r="I3755">
            <v>4</v>
          </cell>
          <cell r="J3755">
            <v>0</v>
          </cell>
          <cell r="K3755">
            <v>4.8499999999999996</v>
          </cell>
        </row>
        <row r="3756">
          <cell r="C3756" t="str">
            <v>H-P-8106-0-000-015</v>
          </cell>
          <cell r="D3756" t="str">
            <v>IRSAP URUN LOGOSU AYNA YUZEY 40X8,6 MM</v>
          </cell>
          <cell r="E3756">
            <v>2</v>
          </cell>
          <cell r="F3756" t="str">
            <v>HAMMADDE DEPO</v>
          </cell>
          <cell r="G3756" t="str">
            <v>AD</v>
          </cell>
          <cell r="H3756">
            <v>285</v>
          </cell>
          <cell r="I3756">
            <v>285</v>
          </cell>
          <cell r="J3756">
            <v>0</v>
          </cell>
          <cell r="K3756">
            <v>4.8600000000000003</v>
          </cell>
        </row>
        <row r="3757">
          <cell r="C3757" t="str">
            <v>H-P-8106-0-000-015</v>
          </cell>
          <cell r="D3757" t="str">
            <v>IRSAP URUN LOGOSU AYNA YUZEY 40X8,6 MM</v>
          </cell>
          <cell r="E3757">
            <v>3</v>
          </cell>
          <cell r="F3757" t="str">
            <v>ÜRETİM DEPO</v>
          </cell>
          <cell r="G3757" t="str">
            <v>AD</v>
          </cell>
          <cell r="H3757">
            <v>7</v>
          </cell>
          <cell r="I3757">
            <v>6</v>
          </cell>
          <cell r="J3757">
            <v>-1</v>
          </cell>
          <cell r="K3757">
            <v>4.8600000000000003</v>
          </cell>
        </row>
        <row r="3758">
          <cell r="C3758" t="str">
            <v>H-P-8100-0-000-001</v>
          </cell>
          <cell r="D3758" t="str">
            <v>DEKORATIF KROM KAPAK Ø28,4 X 3,6 MM (DEKORATİF TAPALAR ICIN)</v>
          </cell>
          <cell r="E3758">
            <v>2</v>
          </cell>
          <cell r="F3758" t="str">
            <v>HAMMADDE DEPO</v>
          </cell>
          <cell r="G3758" t="str">
            <v>AD</v>
          </cell>
          <cell r="H3758">
            <v>10500</v>
          </cell>
          <cell r="I3758">
            <v>10500</v>
          </cell>
          <cell r="J3758">
            <v>0</v>
          </cell>
          <cell r="K3758">
            <v>4.93</v>
          </cell>
        </row>
        <row r="3759">
          <cell r="C3759" t="str">
            <v>H-P-8100-0-000-001</v>
          </cell>
          <cell r="D3759" t="str">
            <v>DEKORATIF KROM KAPAK Ø28,4 X 3,6 MM (DEKORATİF TAPALAR ICIN)</v>
          </cell>
          <cell r="E3759">
            <v>3</v>
          </cell>
          <cell r="F3759" t="str">
            <v>ÜRETİM DEPO</v>
          </cell>
          <cell r="G3759" t="str">
            <v>AD</v>
          </cell>
          <cell r="H3759">
            <v>768</v>
          </cell>
          <cell r="I3759">
            <v>297</v>
          </cell>
          <cell r="J3759">
            <v>-471</v>
          </cell>
          <cell r="K3759">
            <v>4.93</v>
          </cell>
        </row>
        <row r="3760">
          <cell r="C3760" t="str">
            <v>H-P-8097-0-000-009</v>
          </cell>
          <cell r="D3760" t="str">
            <v>DEKORATİF KÖRTAPA 1/2" 12AA Ø26 X 9 MM (ORINGSIZ)</v>
          </cell>
          <cell r="E3760">
            <v>2</v>
          </cell>
          <cell r="F3760" t="str">
            <v>HAMMADDE DEPO</v>
          </cell>
          <cell r="G3760" t="str">
            <v>AD</v>
          </cell>
          <cell r="H3760">
            <v>2629</v>
          </cell>
          <cell r="I3760">
            <v>2629</v>
          </cell>
          <cell r="J3760">
            <v>0</v>
          </cell>
          <cell r="K3760">
            <v>4.97</v>
          </cell>
        </row>
        <row r="3761">
          <cell r="C3761" t="str">
            <v>H-P-8097-0-000-009</v>
          </cell>
          <cell r="D3761" t="str">
            <v>DEKORATİF KÖRTAPA 1/2" 12AA Ø26 X 9 MM (ORINGSIZ)</v>
          </cell>
          <cell r="E3761">
            <v>3</v>
          </cell>
          <cell r="F3761" t="str">
            <v>ÜRETİM DEPO</v>
          </cell>
          <cell r="G3761" t="str">
            <v>AD</v>
          </cell>
          <cell r="H3761">
            <v>610</v>
          </cell>
          <cell r="I3761">
            <v>0</v>
          </cell>
          <cell r="J3761">
            <v>-610</v>
          </cell>
          <cell r="K3761">
            <v>4.97</v>
          </cell>
        </row>
        <row r="3762">
          <cell r="C3762" t="str">
            <v>H-P-8098-0-000-010</v>
          </cell>
          <cell r="D3762" t="str">
            <v>1/2" PURJÖR TAPA PLASTIK BEYAZ KAFALI 22AA Ø24 X 19,7 MM</v>
          </cell>
          <cell r="E3762">
            <v>2</v>
          </cell>
          <cell r="F3762" t="str">
            <v>HAMMADDE DEPO</v>
          </cell>
          <cell r="G3762" t="str">
            <v>AD</v>
          </cell>
          <cell r="H3762">
            <v>563</v>
          </cell>
          <cell r="I3762">
            <v>563</v>
          </cell>
          <cell r="J3762">
            <v>0</v>
          </cell>
          <cell r="K3762">
            <v>4.97</v>
          </cell>
        </row>
        <row r="3763">
          <cell r="C3763" t="str">
            <v>H-P-8098-0-000-010</v>
          </cell>
          <cell r="D3763" t="str">
            <v>1/2" PURJÖR TAPA PLASTIK BEYAZ KAFALI 22AA Ø24 X 19,7 MM</v>
          </cell>
          <cell r="E3763">
            <v>3</v>
          </cell>
          <cell r="F3763" t="str">
            <v>ÜRETİM DEPO</v>
          </cell>
          <cell r="G3763" t="str">
            <v>AD</v>
          </cell>
          <cell r="H3763">
            <v>4</v>
          </cell>
          <cell r="I3763">
            <v>11</v>
          </cell>
          <cell r="J3763">
            <v>7</v>
          </cell>
          <cell r="K3763">
            <v>4.97</v>
          </cell>
        </row>
        <row r="3764">
          <cell r="C3764" t="str">
            <v>H-A-8082-0-075-012</v>
          </cell>
          <cell r="D3764" t="str">
            <v>28,1 X 45 X 935 MM KARE KOLLEKTOR SATEN.BYZ.RAL9016.75G(AK.NBL=FA5624)</v>
          </cell>
          <cell r="E3764">
            <v>3</v>
          </cell>
          <cell r="F3764" t="str">
            <v>ÜRETİM DEPO</v>
          </cell>
          <cell r="G3764" t="str">
            <v>AD</v>
          </cell>
          <cell r="H3764">
            <v>5</v>
          </cell>
          <cell r="I3764">
            <v>0</v>
          </cell>
          <cell r="J3764">
            <v>-5</v>
          </cell>
          <cell r="K3764">
            <v>5</v>
          </cell>
        </row>
        <row r="3765">
          <cell r="C3765" t="str">
            <v>H-M-8150-0-000-001</v>
          </cell>
          <cell r="D3765" t="str">
            <v>SERUM ASKILIĞI-MAYO MASA DUVAR ROZETİ DR Q32</v>
          </cell>
          <cell r="E3765">
            <v>2</v>
          </cell>
          <cell r="F3765" t="str">
            <v>HAMMADDE DEPO</v>
          </cell>
          <cell r="G3765" t="str">
            <v>AD</v>
          </cell>
          <cell r="H3765">
            <v>124</v>
          </cell>
          <cell r="I3765">
            <v>124</v>
          </cell>
          <cell r="J3765">
            <v>0</v>
          </cell>
          <cell r="K3765">
            <v>5</v>
          </cell>
        </row>
        <row r="3766">
          <cell r="C3766" t="str">
            <v>H-P-8075-0-000-003</v>
          </cell>
          <cell r="D3766" t="str">
            <v>M12 KIZAKLI BRAKET YUVARLAK SOMUNU (CND)</v>
          </cell>
          <cell r="E3766">
            <v>2</v>
          </cell>
          <cell r="F3766" t="str">
            <v>HAMMADDE DEPO</v>
          </cell>
          <cell r="G3766" t="str">
            <v>AD</v>
          </cell>
          <cell r="H3766">
            <v>16</v>
          </cell>
          <cell r="I3766">
            <v>16</v>
          </cell>
          <cell r="J3766">
            <v>0</v>
          </cell>
          <cell r="K3766">
            <v>5</v>
          </cell>
        </row>
        <row r="3767">
          <cell r="C3767" t="str">
            <v>H-P-8127-0-000-001</v>
          </cell>
          <cell r="D3767" t="str">
            <v>Ø29,5 X 3 KABLO CIKIS KAPAMASI SIYAH</v>
          </cell>
          <cell r="E3767">
            <v>2</v>
          </cell>
          <cell r="F3767" t="str">
            <v>HAMMADDE DEPO</v>
          </cell>
          <cell r="G3767" t="str">
            <v>AD</v>
          </cell>
          <cell r="H3767">
            <v>326</v>
          </cell>
          <cell r="I3767">
            <v>326</v>
          </cell>
          <cell r="J3767">
            <v>0</v>
          </cell>
          <cell r="K3767">
            <v>5</v>
          </cell>
        </row>
        <row r="3768">
          <cell r="C3768" t="str">
            <v>H-P-8127-0-000-001</v>
          </cell>
          <cell r="D3768" t="str">
            <v>Ø29,5 X 3 KABLO CIKIS KAPAMASI SIYAH</v>
          </cell>
          <cell r="E3768">
            <v>3</v>
          </cell>
          <cell r="F3768" t="str">
            <v>ÜRETİM DEPO</v>
          </cell>
          <cell r="G3768" t="str">
            <v>AD</v>
          </cell>
          <cell r="H3768">
            <v>20</v>
          </cell>
          <cell r="I3768">
            <v>0</v>
          </cell>
          <cell r="J3768">
            <v>-20</v>
          </cell>
          <cell r="K3768">
            <v>5</v>
          </cell>
        </row>
        <row r="3769">
          <cell r="C3769" t="str">
            <v>I-B-9631-0-000-030</v>
          </cell>
          <cell r="D3769" t="str">
            <v>OTOMATİK SİGORTA (3X80A MERLİN GERİN 27275)</v>
          </cell>
          <cell r="E3769">
            <v>21</v>
          </cell>
          <cell r="F3769" t="str">
            <v>BAKIM DEPO</v>
          </cell>
          <cell r="G3769" t="str">
            <v>AD</v>
          </cell>
          <cell r="H3769">
            <v>1</v>
          </cell>
          <cell r="I3769">
            <v>1</v>
          </cell>
          <cell r="J3769">
            <v>0</v>
          </cell>
          <cell r="K3769">
            <v>5</v>
          </cell>
        </row>
        <row r="3770">
          <cell r="C3770" t="str">
            <v>I-B-9631-0-000-470</v>
          </cell>
          <cell r="D3770" t="str">
            <v>TEKLİ ÇERÇEVE BEYAZ (LEGRAND-SALBEİ 767331)</v>
          </cell>
          <cell r="E3770">
            <v>21</v>
          </cell>
          <cell r="F3770" t="str">
            <v>BAKIM DEPO</v>
          </cell>
          <cell r="G3770" t="str">
            <v>AD</v>
          </cell>
          <cell r="H3770">
            <v>22</v>
          </cell>
          <cell r="I3770">
            <v>20</v>
          </cell>
          <cell r="J3770">
            <v>-2</v>
          </cell>
          <cell r="K3770">
            <v>5</v>
          </cell>
        </row>
        <row r="3771">
          <cell r="C3771" t="str">
            <v>I-B-9631-0-000-471</v>
          </cell>
          <cell r="D3771" t="str">
            <v>TOPRAKLI PRİZ ANTRASİT (LEGRAND-SALBEİ 767314)</v>
          </cell>
          <cell r="E3771">
            <v>21</v>
          </cell>
          <cell r="F3771" t="str">
            <v>BAKIM DEPO</v>
          </cell>
          <cell r="G3771" t="str">
            <v>AD</v>
          </cell>
          <cell r="H3771">
            <v>15</v>
          </cell>
          <cell r="I3771">
            <v>1</v>
          </cell>
          <cell r="J3771">
            <v>-14</v>
          </cell>
          <cell r="K3771">
            <v>5</v>
          </cell>
        </row>
        <row r="3772">
          <cell r="C3772" t="str">
            <v>I-B-9631-0-000-472</v>
          </cell>
          <cell r="D3772" t="str">
            <v>TEKLİ ÇERÇEVE ANTRASİT(LEGRAND-SALBEİ 767361)</v>
          </cell>
          <cell r="E3772">
            <v>21</v>
          </cell>
          <cell r="F3772" t="str">
            <v>BAKIM DEPO</v>
          </cell>
          <cell r="G3772" t="str">
            <v>AD</v>
          </cell>
          <cell r="H3772">
            <v>10</v>
          </cell>
          <cell r="I3772">
            <v>1</v>
          </cell>
          <cell r="J3772">
            <v>-9</v>
          </cell>
          <cell r="K3772">
            <v>5</v>
          </cell>
        </row>
        <row r="3773">
          <cell r="C3773" t="str">
            <v>I-B-9631-0-000-476</v>
          </cell>
          <cell r="D3773" t="str">
            <v>SIVAÜSTÜ TELEFON GİRİŞ ADAPTÖRÜ</v>
          </cell>
          <cell r="E3773">
            <v>21</v>
          </cell>
          <cell r="F3773" t="str">
            <v>BAKIM DEPO</v>
          </cell>
          <cell r="G3773" t="str">
            <v>AD</v>
          </cell>
          <cell r="H3773">
            <v>10</v>
          </cell>
          <cell r="I3773">
            <v>10</v>
          </cell>
          <cell r="J3773">
            <v>0</v>
          </cell>
          <cell r="K3773">
            <v>5</v>
          </cell>
        </row>
        <row r="3774">
          <cell r="C3774" t="str">
            <v>I-B-9632-0-000-001</v>
          </cell>
          <cell r="D3774" t="str">
            <v>MAKİTA 9557/9558HN TETİK YAYI (COMPRESSION SPRING 4 (52))</v>
          </cell>
          <cell r="E3774">
            <v>21</v>
          </cell>
          <cell r="F3774" t="str">
            <v>BAKIM DEPO</v>
          </cell>
          <cell r="G3774" t="str">
            <v>AD</v>
          </cell>
          <cell r="H3774">
            <v>7</v>
          </cell>
          <cell r="I3774">
            <v>7</v>
          </cell>
          <cell r="J3774">
            <v>0</v>
          </cell>
          <cell r="K3774">
            <v>5</v>
          </cell>
        </row>
        <row r="3775">
          <cell r="C3775" t="str">
            <v>I-B-9633-0-000-193</v>
          </cell>
          <cell r="D3775" t="str">
            <v>PU MAVİ POLİÜRETAN HAVA HORTUMU Ø8MM</v>
          </cell>
          <cell r="E3775">
            <v>21</v>
          </cell>
          <cell r="F3775" t="str">
            <v>BAKIM DEPO</v>
          </cell>
          <cell r="G3775" t="str">
            <v>MT</v>
          </cell>
          <cell r="H3775">
            <v>10</v>
          </cell>
          <cell r="I3775">
            <v>10</v>
          </cell>
          <cell r="J3775">
            <v>0</v>
          </cell>
          <cell r="K3775">
            <v>5</v>
          </cell>
        </row>
        <row r="3776">
          <cell r="C3776" t="str">
            <v>I-B-9634-0-000-147</v>
          </cell>
          <cell r="D3776" t="str">
            <v>1/4" DİRSEK (PİRİNÇ)</v>
          </cell>
          <cell r="E3776">
            <v>21</v>
          </cell>
          <cell r="F3776" t="str">
            <v>BAKIM DEPO</v>
          </cell>
          <cell r="G3776" t="str">
            <v>AD</v>
          </cell>
          <cell r="H3776">
            <v>0</v>
          </cell>
          <cell r="I3776">
            <v>1</v>
          </cell>
          <cell r="J3776">
            <v>1</v>
          </cell>
          <cell r="K3776">
            <v>5</v>
          </cell>
        </row>
        <row r="3777">
          <cell r="C3777" t="str">
            <v>I-B-9635-0-000-017</v>
          </cell>
          <cell r="D3777" t="str">
            <v>TAM KİLİT 08 B1</v>
          </cell>
          <cell r="E3777">
            <v>21</v>
          </cell>
          <cell r="F3777" t="str">
            <v>BAKIM DEPO</v>
          </cell>
          <cell r="G3777" t="str">
            <v>AD</v>
          </cell>
          <cell r="H3777">
            <v>9</v>
          </cell>
          <cell r="I3777">
            <v>9</v>
          </cell>
          <cell r="J3777">
            <v>0</v>
          </cell>
          <cell r="K3777">
            <v>5</v>
          </cell>
        </row>
        <row r="3778">
          <cell r="C3778" t="str">
            <v>I-B-9639-0-000-114</v>
          </cell>
          <cell r="D3778" t="str">
            <v>Ø75 İÇ SEGMAN DIN471</v>
          </cell>
          <cell r="E3778">
            <v>21</v>
          </cell>
          <cell r="F3778" t="str">
            <v>BAKIM DEPO</v>
          </cell>
          <cell r="G3778" t="str">
            <v>AD</v>
          </cell>
          <cell r="H3778">
            <v>0</v>
          </cell>
          <cell r="I3778">
            <v>3</v>
          </cell>
          <cell r="J3778">
            <v>3</v>
          </cell>
          <cell r="K3778">
            <v>5</v>
          </cell>
        </row>
        <row r="3779">
          <cell r="C3779" t="str">
            <v>I-P-9582-0-000-011</v>
          </cell>
          <cell r="D3779" t="str">
            <v>KAĞIT BANT (5cm)</v>
          </cell>
          <cell r="E3779">
            <v>15</v>
          </cell>
          <cell r="F3779" t="str">
            <v>İŞLETME SARF MALZEME</v>
          </cell>
          <cell r="G3779" t="str">
            <v>AD</v>
          </cell>
          <cell r="H3779">
            <v>13</v>
          </cell>
          <cell r="I3779">
            <v>13</v>
          </cell>
          <cell r="J3779">
            <v>0</v>
          </cell>
          <cell r="K3779">
            <v>5</v>
          </cell>
        </row>
        <row r="3780">
          <cell r="C3780" t="str">
            <v>I-B-9639-0-000-005</v>
          </cell>
          <cell r="D3780" t="str">
            <v>35X62X7 SACLI KEÇE (PROFİL ZIMPARA İÇİN) (SKF/KASTAŞ)</v>
          </cell>
          <cell r="E3780">
            <v>21</v>
          </cell>
          <cell r="F3780" t="str">
            <v>BAKIM DEPO</v>
          </cell>
          <cell r="G3780" t="str">
            <v>AD</v>
          </cell>
          <cell r="H3780">
            <v>5</v>
          </cell>
          <cell r="I3780">
            <v>4</v>
          </cell>
          <cell r="J3780">
            <v>-1</v>
          </cell>
          <cell r="K3780">
            <v>5.09</v>
          </cell>
        </row>
        <row r="3781">
          <cell r="C3781" t="str">
            <v>I-B-9633-0-000-204</v>
          </cell>
          <cell r="D3781" t="str">
            <v>PNÖMATİK 4 LÜ KRUVA Ø6MM</v>
          </cell>
          <cell r="E3781">
            <v>21</v>
          </cell>
          <cell r="F3781" t="str">
            <v>BAKIM DEPO</v>
          </cell>
          <cell r="G3781" t="str">
            <v>AD</v>
          </cell>
          <cell r="H3781">
            <v>0</v>
          </cell>
          <cell r="I3781">
            <v>5</v>
          </cell>
          <cell r="J3781">
            <v>5</v>
          </cell>
          <cell r="K3781">
            <v>5.13</v>
          </cell>
        </row>
        <row r="3782">
          <cell r="C3782" t="str">
            <v>I-B-9633-0-000-198</v>
          </cell>
          <cell r="D3782" t="str">
            <v>PNÖMATİK 4 LÜ KRUVA Ø12MM</v>
          </cell>
          <cell r="E3782">
            <v>21</v>
          </cell>
          <cell r="F3782" t="str">
            <v>BAKIM DEPO</v>
          </cell>
          <cell r="G3782" t="str">
            <v>AD</v>
          </cell>
          <cell r="H3782">
            <v>0</v>
          </cell>
          <cell r="I3782">
            <v>8</v>
          </cell>
          <cell r="J3782">
            <v>8</v>
          </cell>
          <cell r="K3782">
            <v>5.14</v>
          </cell>
        </row>
        <row r="3783">
          <cell r="C3783" t="str">
            <v>I-B-9640-0-000-079</v>
          </cell>
          <cell r="D3783" t="str">
            <v>PLASTİK AYAK M8x45</v>
          </cell>
          <cell r="E3783">
            <v>21</v>
          </cell>
          <cell r="F3783" t="str">
            <v>BAKIM DEPO</v>
          </cell>
          <cell r="G3783" t="str">
            <v>AD</v>
          </cell>
          <cell r="H3783">
            <v>0</v>
          </cell>
          <cell r="I3783">
            <v>2</v>
          </cell>
          <cell r="J3783">
            <v>2</v>
          </cell>
          <cell r="K3783">
            <v>5.14</v>
          </cell>
        </row>
        <row r="3784">
          <cell r="C3784" t="str">
            <v>H-P-8107-0-000-067</v>
          </cell>
          <cell r="D3784" t="str">
            <v>SKO KUTU ETIKETI 1200X600 BLUEBELL PA1200600NRZ </v>
          </cell>
          <cell r="E3784">
            <v>2</v>
          </cell>
          <cell r="F3784" t="str">
            <v>HAMMADDE DEPO</v>
          </cell>
          <cell r="G3784" t="str">
            <v>AD</v>
          </cell>
          <cell r="H3784">
            <v>128</v>
          </cell>
          <cell r="I3784">
            <v>128</v>
          </cell>
          <cell r="J3784">
            <v>0</v>
          </cell>
          <cell r="K3784">
            <v>5.25</v>
          </cell>
        </row>
        <row r="3785">
          <cell r="C3785" t="str">
            <v>H-P-8107-0-000-067</v>
          </cell>
          <cell r="D3785" t="str">
            <v>SKO KUTU ETIKETI 1200X600 BLUEBELL PA1200600NRZ </v>
          </cell>
          <cell r="E3785">
            <v>3</v>
          </cell>
          <cell r="F3785" t="str">
            <v>ÜRETİM DEPO</v>
          </cell>
          <cell r="G3785" t="str">
            <v>AD</v>
          </cell>
          <cell r="H3785">
            <v>1</v>
          </cell>
          <cell r="I3785">
            <v>0</v>
          </cell>
          <cell r="J3785">
            <v>-1</v>
          </cell>
          <cell r="K3785">
            <v>5.25</v>
          </cell>
        </row>
        <row r="3786">
          <cell r="C3786" t="str">
            <v>H-P-8107-0-000-068</v>
          </cell>
          <cell r="D3786" t="str">
            <v>SKO KUTU ETIKETI 1500X600 BLUEBELL PA1500600NRZ  </v>
          </cell>
          <cell r="E3786">
            <v>2</v>
          </cell>
          <cell r="F3786" t="str">
            <v>HAMMADDE DEPO</v>
          </cell>
          <cell r="G3786" t="str">
            <v>AD</v>
          </cell>
          <cell r="H3786">
            <v>16</v>
          </cell>
          <cell r="I3786">
            <v>16</v>
          </cell>
          <cell r="J3786">
            <v>0</v>
          </cell>
          <cell r="K3786">
            <v>5.25</v>
          </cell>
        </row>
        <row r="3787">
          <cell r="C3787" t="str">
            <v>H-P-8107-0-000-068</v>
          </cell>
          <cell r="D3787" t="str">
            <v>SKO KUTU ETIKETI 1500X600 BLUEBELL PA1500600NRZ  </v>
          </cell>
          <cell r="E3787">
            <v>3</v>
          </cell>
          <cell r="F3787" t="str">
            <v>ÜRETİM DEPO</v>
          </cell>
          <cell r="G3787" t="str">
            <v>AD</v>
          </cell>
          <cell r="H3787">
            <v>86</v>
          </cell>
          <cell r="I3787">
            <v>102</v>
          </cell>
          <cell r="J3787">
            <v>16</v>
          </cell>
          <cell r="K3787">
            <v>5.25</v>
          </cell>
        </row>
        <row r="3788">
          <cell r="C3788" t="str">
            <v>I-B-9639-0-000-067</v>
          </cell>
          <cell r="D3788" t="str">
            <v>YAĞ KEÇESİ 20X42X10 (SKF/KASTAŞ)</v>
          </cell>
          <cell r="E3788">
            <v>21</v>
          </cell>
          <cell r="F3788" t="str">
            <v>BAKIM DEPO</v>
          </cell>
          <cell r="G3788" t="str">
            <v>AD</v>
          </cell>
          <cell r="H3788">
            <v>8</v>
          </cell>
          <cell r="I3788">
            <v>8</v>
          </cell>
          <cell r="J3788">
            <v>0</v>
          </cell>
          <cell r="K3788">
            <v>5.27</v>
          </cell>
        </row>
        <row r="3789">
          <cell r="C3789" t="str">
            <v>I-B-9639-0-000-077</v>
          </cell>
          <cell r="D3789" t="str">
            <v>KEÇE 53X63X7,5 (KASTAŞ)</v>
          </cell>
          <cell r="E3789">
            <v>21</v>
          </cell>
          <cell r="F3789" t="str">
            <v>BAKIM DEPO</v>
          </cell>
          <cell r="G3789" t="str">
            <v>AD</v>
          </cell>
          <cell r="H3789">
            <v>4</v>
          </cell>
          <cell r="I3789">
            <v>4</v>
          </cell>
          <cell r="J3789">
            <v>0</v>
          </cell>
          <cell r="K3789">
            <v>5.27</v>
          </cell>
        </row>
        <row r="3790">
          <cell r="C3790" t="str">
            <v>I-B-9639-0-000-087</v>
          </cell>
          <cell r="D3790" t="str">
            <v>KEÇE ASW 40X55X7 (MANUEL ZIMPARA) (SKF/KASTAŞ)</v>
          </cell>
          <cell r="E3790">
            <v>21</v>
          </cell>
          <cell r="F3790" t="str">
            <v>BAKIM DEPO</v>
          </cell>
          <cell r="G3790" t="str">
            <v>AD</v>
          </cell>
          <cell r="H3790">
            <v>5</v>
          </cell>
          <cell r="I3790">
            <v>5</v>
          </cell>
          <cell r="J3790">
            <v>0</v>
          </cell>
          <cell r="K3790">
            <v>5.27</v>
          </cell>
        </row>
        <row r="3791">
          <cell r="C3791" t="str">
            <v>H-P-8070-0-000-014</v>
          </cell>
          <cell r="D3791" t="str">
            <v>80 X 120 X 2,5 MM R7 ROZET AYAGI Ø18 CIFT DELIKLI</v>
          </cell>
          <cell r="E3791">
            <v>2</v>
          </cell>
          <cell r="F3791" t="str">
            <v>HAMMADDE DEPO</v>
          </cell>
          <cell r="G3791" t="str">
            <v>AD</v>
          </cell>
          <cell r="H3791">
            <v>5</v>
          </cell>
          <cell r="I3791">
            <v>5</v>
          </cell>
          <cell r="J3791">
            <v>0</v>
          </cell>
          <cell r="K3791">
            <v>5.36</v>
          </cell>
        </row>
        <row r="3792">
          <cell r="C3792" t="str">
            <v>I-B-9639-0-000-004</v>
          </cell>
          <cell r="D3792" t="str">
            <v>30X62X7 SACLI KEÇE (PROFİL ZIMPARA İÇİN) (SKF/KASTAŞ)</v>
          </cell>
          <cell r="E3792">
            <v>21</v>
          </cell>
          <cell r="F3792" t="str">
            <v>BAKIM DEPO</v>
          </cell>
          <cell r="G3792" t="str">
            <v>AD</v>
          </cell>
          <cell r="H3792">
            <v>6</v>
          </cell>
          <cell r="I3792">
            <v>5</v>
          </cell>
          <cell r="J3792">
            <v>-1</v>
          </cell>
          <cell r="K3792">
            <v>5.49</v>
          </cell>
        </row>
        <row r="3793">
          <cell r="C3793" t="str">
            <v>H-P-8188-0-000-011</v>
          </cell>
          <cell r="D3793" t="str">
            <v>540 X 130 X 60 MM DIS OLCULU REZISTANS KUTUSU</v>
          </cell>
          <cell r="E3793">
            <v>3</v>
          </cell>
          <cell r="F3793" t="str">
            <v>ÜRETİM DEPO</v>
          </cell>
          <cell r="G3793" t="str">
            <v>AD</v>
          </cell>
          <cell r="H3793">
            <v>190</v>
          </cell>
          <cell r="I3793">
            <v>59</v>
          </cell>
          <cell r="J3793">
            <v>-131</v>
          </cell>
          <cell r="K3793">
            <v>5.5</v>
          </cell>
        </row>
        <row r="3794">
          <cell r="C3794" t="str">
            <v>H-P-8188-0-000-011</v>
          </cell>
          <cell r="D3794" t="str">
            <v>540 X 130 X 60 MM DIS OLCULU REZISTANS KUTUSU</v>
          </cell>
          <cell r="E3794">
            <v>17</v>
          </cell>
          <cell r="F3794" t="str">
            <v>PALET-AMBALAJ DEPO</v>
          </cell>
          <cell r="G3794" t="str">
            <v>AD</v>
          </cell>
          <cell r="H3794">
            <v>814</v>
          </cell>
          <cell r="I3794">
            <v>814</v>
          </cell>
          <cell r="J3794">
            <v>0</v>
          </cell>
          <cell r="K3794">
            <v>5.5</v>
          </cell>
        </row>
        <row r="3795">
          <cell r="C3795" t="str">
            <v>H-P-8188-0-000-032</v>
          </cell>
          <cell r="D3795" t="str">
            <v>420 X 130 X 60 MM KARTON KUTU (E DALGA - 2 MM)</v>
          </cell>
          <cell r="E3795">
            <v>17</v>
          </cell>
          <cell r="F3795" t="str">
            <v>PALET-AMBALAJ DEPO</v>
          </cell>
          <cell r="G3795" t="str">
            <v>AD</v>
          </cell>
          <cell r="H3795">
            <v>100</v>
          </cell>
          <cell r="I3795">
            <v>100</v>
          </cell>
          <cell r="J3795">
            <v>0</v>
          </cell>
          <cell r="K3795">
            <v>5.5</v>
          </cell>
        </row>
        <row r="3796">
          <cell r="C3796" t="str">
            <v>I-B-9571-0-000-005</v>
          </cell>
          <cell r="D3796" t="str">
            <v>INOKS KESME TASI 115X1X22MM (PFERD)</v>
          </cell>
          <cell r="E3796">
            <v>21</v>
          </cell>
          <cell r="F3796" t="str">
            <v>BAKIM DEPO</v>
          </cell>
          <cell r="G3796" t="str">
            <v>AD</v>
          </cell>
          <cell r="H3796">
            <v>6</v>
          </cell>
          <cell r="I3796">
            <v>5</v>
          </cell>
          <cell r="J3796">
            <v>-1</v>
          </cell>
          <cell r="K3796">
            <v>5.5</v>
          </cell>
        </row>
        <row r="3797">
          <cell r="C3797" t="str">
            <v>I-B-9633-0-000-074</v>
          </cell>
          <cell r="D3797" t="str">
            <v>3/8"-12MM DÜZ PNÖMATİK SOKET</v>
          </cell>
          <cell r="E3797">
            <v>21</v>
          </cell>
          <cell r="F3797" t="str">
            <v>BAKIM DEPO</v>
          </cell>
          <cell r="G3797" t="str">
            <v>AD</v>
          </cell>
          <cell r="H3797">
            <v>17</v>
          </cell>
          <cell r="I3797">
            <v>18</v>
          </cell>
          <cell r="J3797">
            <v>1</v>
          </cell>
          <cell r="K3797">
            <v>5.5</v>
          </cell>
        </row>
        <row r="3798">
          <cell r="C3798" t="str">
            <v>I-B-9637-0-000-182</v>
          </cell>
          <cell r="D3798" t="str">
            <v>M12X110 KLİPSLİ ÇELİK DÜBEL</v>
          </cell>
          <cell r="E3798">
            <v>21</v>
          </cell>
          <cell r="F3798" t="str">
            <v>BAKIM DEPO</v>
          </cell>
          <cell r="G3798" t="str">
            <v>AD</v>
          </cell>
          <cell r="H3798">
            <v>50</v>
          </cell>
          <cell r="I3798">
            <v>50</v>
          </cell>
          <cell r="J3798">
            <v>0</v>
          </cell>
          <cell r="K3798">
            <v>5.5</v>
          </cell>
        </row>
        <row r="3799">
          <cell r="C3799" t="str">
            <v>I-B-9639-0-000-029</v>
          </cell>
          <cell r="D3799" t="str">
            <v>KEÇE 18X26X5 (TRANSPALET) (SKF/KASTAŞ)</v>
          </cell>
          <cell r="E3799">
            <v>21</v>
          </cell>
          <cell r="F3799" t="str">
            <v>BAKIM DEPO</v>
          </cell>
          <cell r="G3799" t="str">
            <v>AD</v>
          </cell>
          <cell r="H3799">
            <v>1</v>
          </cell>
          <cell r="I3799">
            <v>1</v>
          </cell>
          <cell r="J3799">
            <v>0</v>
          </cell>
          <cell r="K3799">
            <v>5.54</v>
          </cell>
        </row>
        <row r="3800">
          <cell r="C3800" t="str">
            <v>I-P-9569-0-000-001</v>
          </cell>
          <cell r="D3800" t="str">
            <v>Ø305 MM YAPIŞTIRMA ZIMPARA 60 P</v>
          </cell>
          <cell r="E3800">
            <v>15</v>
          </cell>
          <cell r="F3800" t="str">
            <v>İŞLETME SARF MALZEME</v>
          </cell>
          <cell r="G3800" t="str">
            <v>AD</v>
          </cell>
          <cell r="H3800">
            <v>18</v>
          </cell>
          <cell r="I3800">
            <v>18</v>
          </cell>
          <cell r="J3800">
            <v>0</v>
          </cell>
          <cell r="K3800">
            <v>5.59</v>
          </cell>
        </row>
        <row r="3801">
          <cell r="C3801" t="str">
            <v>H-P-8070-0-000-030</v>
          </cell>
          <cell r="D3801" t="str">
            <v>Ø42 X 2 MM YUVARLAK ROZET AYAGI Ø29 ORTA DELİKLİ TRS ROUND Ø32 TEK TRF. BAG.</v>
          </cell>
          <cell r="E3801">
            <v>2</v>
          </cell>
          <cell r="F3801" t="str">
            <v>HAMMADDE DEPO</v>
          </cell>
          <cell r="G3801" t="str">
            <v>AD</v>
          </cell>
          <cell r="H3801">
            <v>26</v>
          </cell>
          <cell r="I3801">
            <v>26</v>
          </cell>
          <cell r="J3801">
            <v>0</v>
          </cell>
          <cell r="K3801">
            <v>5.66</v>
          </cell>
        </row>
        <row r="3802">
          <cell r="C3802" t="str">
            <v>I-P-9567-0-000-006</v>
          </cell>
          <cell r="D3802" t="str">
            <v>457X020 MM SKOC BANT A.V.FINE 320-P</v>
          </cell>
          <cell r="E3802">
            <v>15</v>
          </cell>
          <cell r="F3802" t="str">
            <v>İŞLETME SARF MALZEME</v>
          </cell>
          <cell r="G3802" t="str">
            <v>AD</v>
          </cell>
          <cell r="H3802">
            <v>80</v>
          </cell>
          <cell r="I3802">
            <v>80</v>
          </cell>
          <cell r="J3802">
            <v>0</v>
          </cell>
          <cell r="K3802">
            <v>5.67</v>
          </cell>
        </row>
        <row r="3803">
          <cell r="C3803" t="str">
            <v>I-P-9599-0-000-002</v>
          </cell>
          <cell r="D3803" t="str">
            <v>KESME TASI 180X3X22 MM</v>
          </cell>
          <cell r="E3803">
            <v>15</v>
          </cell>
          <cell r="F3803" t="str">
            <v>İŞLETME SARF MALZEME</v>
          </cell>
          <cell r="G3803" t="str">
            <v>AD</v>
          </cell>
          <cell r="H3803">
            <v>11</v>
          </cell>
          <cell r="I3803">
            <v>11</v>
          </cell>
          <cell r="J3803">
            <v>0</v>
          </cell>
          <cell r="K3803">
            <v>5.68</v>
          </cell>
        </row>
        <row r="3804">
          <cell r="C3804" t="str">
            <v>I-B-9639-0-000-014</v>
          </cell>
          <cell r="D3804" t="str">
            <v>KEÇE ASW 48X62X10 (MANUEL ZIMPARA) (SKF/KASTAŞ)</v>
          </cell>
          <cell r="E3804">
            <v>21</v>
          </cell>
          <cell r="F3804" t="str">
            <v>BAKIM DEPO</v>
          </cell>
          <cell r="G3804" t="str">
            <v>AD</v>
          </cell>
          <cell r="H3804">
            <v>8</v>
          </cell>
          <cell r="I3804">
            <v>8</v>
          </cell>
          <cell r="J3804">
            <v>0</v>
          </cell>
          <cell r="K3804">
            <v>5.72</v>
          </cell>
        </row>
        <row r="3805">
          <cell r="C3805" t="str">
            <v>I-G-9587-0-000-002</v>
          </cell>
          <cell r="D3805" t="str">
            <v>TAHTA KARIŞTIRICI</v>
          </cell>
          <cell r="E3805">
            <v>15</v>
          </cell>
          <cell r="F3805" t="str">
            <v>İŞLETME SARF MALZEME</v>
          </cell>
          <cell r="G3805" t="str">
            <v>AD</v>
          </cell>
          <cell r="H3805">
            <v>49</v>
          </cell>
          <cell r="I3805">
            <v>0</v>
          </cell>
          <cell r="J3805">
            <v>-49</v>
          </cell>
          <cell r="K3805">
            <v>5.75</v>
          </cell>
        </row>
        <row r="3806">
          <cell r="C3806" t="str">
            <v>I-A-9551-0-000-163</v>
          </cell>
          <cell r="D3806" t="str">
            <v>SDJCR 2020K 11 KATER UST CIVATASI</v>
          </cell>
          <cell r="E3806">
            <v>20</v>
          </cell>
          <cell r="F3806" t="str">
            <v>KESİCİ TAKIM</v>
          </cell>
          <cell r="G3806" t="str">
            <v>AD</v>
          </cell>
          <cell r="H3806">
            <v>1</v>
          </cell>
          <cell r="I3806">
            <v>1</v>
          </cell>
          <cell r="J3806">
            <v>0</v>
          </cell>
          <cell r="K3806">
            <v>5.77</v>
          </cell>
        </row>
        <row r="3807">
          <cell r="C3807" t="str">
            <v>H-P-8097-0-000-002</v>
          </cell>
          <cell r="D3807" t="str">
            <v>DEKORATİF KÖRTAPA 1/2" 12AA Ø26 X 9 MM (17,17 X 2,62 MM EPDM70 ORINGLI)</v>
          </cell>
          <cell r="E3807">
            <v>2</v>
          </cell>
          <cell r="F3807" t="str">
            <v>HAMMADDE DEPO</v>
          </cell>
          <cell r="G3807" t="str">
            <v>AD</v>
          </cell>
          <cell r="H3807">
            <v>10487</v>
          </cell>
          <cell r="I3807">
            <v>10487</v>
          </cell>
          <cell r="J3807">
            <v>0</v>
          </cell>
          <cell r="K3807">
            <v>5.8</v>
          </cell>
        </row>
        <row r="3808">
          <cell r="C3808" t="str">
            <v>H-P-8097-0-000-002</v>
          </cell>
          <cell r="D3808" t="str">
            <v>DEKORATİF KÖRTAPA 1/2" 12AA Ø26 X 9 MM (17,17 X 2,62 MM EPDM70 ORINGLI)</v>
          </cell>
          <cell r="E3808">
            <v>3</v>
          </cell>
          <cell r="F3808" t="str">
            <v>ÜRETİM DEPO</v>
          </cell>
          <cell r="G3808" t="str">
            <v>AD</v>
          </cell>
          <cell r="H3808">
            <v>172</v>
          </cell>
          <cell r="I3808">
            <v>493</v>
          </cell>
          <cell r="J3808">
            <v>321</v>
          </cell>
          <cell r="K3808">
            <v>5.8</v>
          </cell>
        </row>
        <row r="3809">
          <cell r="C3809" t="str">
            <v>H-X-7027-0-121-003</v>
          </cell>
          <cell r="D3809" t="str">
            <v>Ø17 X 2 AZUR.PEX.BORU.ADAPT.SATEN</v>
          </cell>
          <cell r="E3809">
            <v>22</v>
          </cell>
          <cell r="F3809" t="str">
            <v>ONLINE SATIŞ DEPO</v>
          </cell>
          <cell r="G3809" t="str">
            <v>AD</v>
          </cell>
          <cell r="H3809">
            <v>22</v>
          </cell>
          <cell r="I3809">
            <v>22</v>
          </cell>
          <cell r="J3809">
            <v>0</v>
          </cell>
          <cell r="K3809">
            <v>5.9</v>
          </cell>
        </row>
        <row r="3810">
          <cell r="C3810" t="str">
            <v>I-B-9633-0-000-154</v>
          </cell>
          <cell r="D3810" t="str">
            <v>PNÖMATİK 4 LÜ KRUVA Ø8MM</v>
          </cell>
          <cell r="E3810">
            <v>21</v>
          </cell>
          <cell r="F3810" t="str">
            <v>BAKIM DEPO</v>
          </cell>
          <cell r="G3810" t="str">
            <v>AD</v>
          </cell>
          <cell r="H3810">
            <v>0</v>
          </cell>
          <cell r="I3810">
            <v>4</v>
          </cell>
          <cell r="J3810">
            <v>4</v>
          </cell>
          <cell r="K3810">
            <v>5.93</v>
          </cell>
        </row>
        <row r="3811">
          <cell r="C3811" t="str">
            <v>H-X-7168-0-108-001</v>
          </cell>
          <cell r="D3811" t="str">
            <v>CIFTLI OVAL PLASTIK KILIF 80 X 130 X 140 MM BEYAZ RAL9016 (R021)</v>
          </cell>
          <cell r="E3811">
            <v>22</v>
          </cell>
          <cell r="F3811" t="str">
            <v>ONLINE SATIŞ DEPO</v>
          </cell>
          <cell r="G3811" t="str">
            <v>AD</v>
          </cell>
          <cell r="H3811">
            <v>34</v>
          </cell>
          <cell r="I3811">
            <v>34</v>
          </cell>
          <cell r="J3811">
            <v>0</v>
          </cell>
          <cell r="K3811">
            <v>5.99</v>
          </cell>
        </row>
        <row r="3812">
          <cell r="C3812" t="str">
            <v>H-X-7000-0-108-001</v>
          </cell>
          <cell r="D3812" t="str">
            <v>TEMPO-GN.1/2".IC.DISLI.DUZ.VANA.BYZ.</v>
          </cell>
          <cell r="E3812">
            <v>22</v>
          </cell>
          <cell r="F3812" t="str">
            <v>ONLINE SATIŞ DEPO</v>
          </cell>
          <cell r="G3812" t="str">
            <v>AD</v>
          </cell>
          <cell r="H3812">
            <v>20</v>
          </cell>
          <cell r="I3812">
            <v>20</v>
          </cell>
          <cell r="J3812">
            <v>0</v>
          </cell>
          <cell r="K3812">
            <v>6</v>
          </cell>
        </row>
        <row r="3813">
          <cell r="C3813" t="str">
            <v>I-B-9551-0-000-016</v>
          </cell>
          <cell r="D3813" t="str">
            <v>PH2 50mm YILDIZ BİTS UÇ</v>
          </cell>
          <cell r="E3813">
            <v>21</v>
          </cell>
          <cell r="F3813" t="str">
            <v>BAKIM DEPO</v>
          </cell>
          <cell r="G3813" t="str">
            <v>ad</v>
          </cell>
          <cell r="H3813">
            <v>2</v>
          </cell>
          <cell r="I3813">
            <v>0</v>
          </cell>
          <cell r="J3813">
            <v>-2</v>
          </cell>
          <cell r="K3813">
            <v>6</v>
          </cell>
        </row>
        <row r="3814">
          <cell r="C3814" t="str">
            <v>I-B-9551-0-000-017</v>
          </cell>
          <cell r="D3814" t="str">
            <v>PH3 50mm YILDIZ BİTS UÇ</v>
          </cell>
          <cell r="E3814">
            <v>21</v>
          </cell>
          <cell r="F3814" t="str">
            <v>BAKIM DEPO</v>
          </cell>
          <cell r="G3814" t="str">
            <v>ad</v>
          </cell>
          <cell r="H3814">
            <v>1</v>
          </cell>
          <cell r="I3814">
            <v>0</v>
          </cell>
          <cell r="J3814">
            <v>-1</v>
          </cell>
          <cell r="K3814">
            <v>6</v>
          </cell>
        </row>
        <row r="3815">
          <cell r="C3815" t="str">
            <v>I-B-9637-0-000-006</v>
          </cell>
          <cell r="D3815" t="str">
            <v>TEL KELEPÇE 4" (102MM)</v>
          </cell>
          <cell r="E3815">
            <v>21</v>
          </cell>
          <cell r="F3815" t="str">
            <v>BAKIM DEPO</v>
          </cell>
          <cell r="G3815" t="str">
            <v>AD</v>
          </cell>
          <cell r="H3815">
            <v>10</v>
          </cell>
          <cell r="I3815">
            <v>10</v>
          </cell>
          <cell r="J3815">
            <v>0</v>
          </cell>
          <cell r="K3815">
            <v>6</v>
          </cell>
        </row>
        <row r="3816">
          <cell r="C3816" t="str">
            <v>I-B-9637-0-000-049</v>
          </cell>
          <cell r="D3816" t="str">
            <v>22X26 KELEPÇE</v>
          </cell>
          <cell r="E3816">
            <v>21</v>
          </cell>
          <cell r="F3816" t="str">
            <v>BAKIM DEPO</v>
          </cell>
          <cell r="G3816" t="str">
            <v>AD</v>
          </cell>
          <cell r="H3816">
            <v>5</v>
          </cell>
          <cell r="I3816">
            <v>13</v>
          </cell>
          <cell r="J3816">
            <v>8</v>
          </cell>
          <cell r="K3816">
            <v>6</v>
          </cell>
        </row>
        <row r="3817">
          <cell r="C3817" t="str">
            <v>I-G-9585-0-000-057</v>
          </cell>
          <cell r="D3817" t="str">
            <v>KAYNAK MASKESI CAMI 90X115 MM TN 1F</v>
          </cell>
          <cell r="E3817">
            <v>20</v>
          </cell>
          <cell r="F3817" t="str">
            <v>KESİCİ TAKIM</v>
          </cell>
          <cell r="G3817" t="str">
            <v>AD</v>
          </cell>
          <cell r="H3817">
            <v>8</v>
          </cell>
          <cell r="I3817">
            <v>8</v>
          </cell>
          <cell r="J3817">
            <v>0</v>
          </cell>
          <cell r="K3817">
            <v>6</v>
          </cell>
        </row>
        <row r="3818">
          <cell r="C3818" t="str">
            <v>I-B-9639-0-000-046</v>
          </cell>
          <cell r="D3818" t="str">
            <v>KEÇE 25X37X5 (AKKURT FIRÇA) (SKF/KASTAŞ)</v>
          </cell>
          <cell r="E3818">
            <v>21</v>
          </cell>
          <cell r="F3818" t="str">
            <v>BAKIM DEPO</v>
          </cell>
          <cell r="G3818" t="str">
            <v>AD</v>
          </cell>
          <cell r="H3818">
            <v>6</v>
          </cell>
          <cell r="I3818">
            <v>6</v>
          </cell>
          <cell r="J3818">
            <v>0</v>
          </cell>
          <cell r="K3818">
            <v>6.15</v>
          </cell>
        </row>
        <row r="3819">
          <cell r="C3819" t="str">
            <v>H-P-8107-0-000-112</v>
          </cell>
          <cell r="D3819" t="str">
            <v>EPSON C6500 210x100.000 MM MAT KUŞE ETİKET</v>
          </cell>
          <cell r="E3819">
            <v>2</v>
          </cell>
          <cell r="F3819" t="str">
            <v>HAMMADDE DEPO</v>
          </cell>
          <cell r="G3819" t="str">
            <v>MT</v>
          </cell>
          <cell r="H3819">
            <v>800</v>
          </cell>
          <cell r="I3819">
            <v>800</v>
          </cell>
          <cell r="J3819">
            <v>0</v>
          </cell>
          <cell r="K3819">
            <v>6.19</v>
          </cell>
        </row>
        <row r="3820">
          <cell r="C3820" t="str">
            <v>H-P-8107-0-000-112</v>
          </cell>
          <cell r="D3820" t="str">
            <v>EPSON C6500 210x100.000 MM MAT KUŞE ETİKET</v>
          </cell>
          <cell r="E3820">
            <v>3</v>
          </cell>
          <cell r="F3820" t="str">
            <v>ÜRETİM DEPO</v>
          </cell>
          <cell r="G3820" t="str">
            <v>MT</v>
          </cell>
          <cell r="H3820">
            <v>73.894499999999994</v>
          </cell>
          <cell r="I3820">
            <v>140</v>
          </cell>
          <cell r="J3820">
            <v>66.105500000000006</v>
          </cell>
          <cell r="K3820">
            <v>6.19</v>
          </cell>
        </row>
        <row r="3821">
          <cell r="C3821" t="str">
            <v>I-B-9633-0-000-195</v>
          </cell>
          <cell r="D3821" t="str">
            <v>PU MAVİ POLİÜRETAN HAVA HORTUMU Ø12MM</v>
          </cell>
          <cell r="E3821">
            <v>21</v>
          </cell>
          <cell r="F3821" t="str">
            <v>BAKIM DEPO</v>
          </cell>
          <cell r="G3821" t="str">
            <v>MT</v>
          </cell>
          <cell r="H3821">
            <v>2</v>
          </cell>
          <cell r="I3821">
            <v>2</v>
          </cell>
          <cell r="J3821">
            <v>0</v>
          </cell>
          <cell r="K3821">
            <v>6.2</v>
          </cell>
        </row>
        <row r="3822">
          <cell r="C3822" t="str">
            <v>I-P-9565-0-000-082</v>
          </cell>
          <cell r="D3822" t="str">
            <v>2070X70 MM BANT ZIMPARA KK551X  180 P VITEX</v>
          </cell>
          <cell r="E3822">
            <v>15</v>
          </cell>
          <cell r="F3822" t="str">
            <v>İŞLETME SARF MALZEME</v>
          </cell>
          <cell r="G3822" t="str">
            <v>AD</v>
          </cell>
          <cell r="H3822">
            <v>173</v>
          </cell>
          <cell r="I3822">
            <v>173</v>
          </cell>
          <cell r="J3822">
            <v>0</v>
          </cell>
          <cell r="K3822">
            <v>6.23</v>
          </cell>
        </row>
        <row r="3823">
          <cell r="C3823" t="str">
            <v>I-B-9639-0-000-012</v>
          </cell>
          <cell r="D3823" t="str">
            <v>KEÇE 50X65X10 (REDÜKTÖR) (SKF/KASTAŞ)</v>
          </cell>
          <cell r="E3823">
            <v>21</v>
          </cell>
          <cell r="F3823" t="str">
            <v>BAKIM DEPO</v>
          </cell>
          <cell r="G3823" t="str">
            <v>AD</v>
          </cell>
          <cell r="H3823">
            <v>8</v>
          </cell>
          <cell r="I3823">
            <v>8</v>
          </cell>
          <cell r="J3823">
            <v>0</v>
          </cell>
          <cell r="K3823">
            <v>6.24</v>
          </cell>
        </row>
        <row r="3824">
          <cell r="C3824" t="str">
            <v>H-P-8107-0-000-073</v>
          </cell>
          <cell r="D3824" t="str">
            <v>ACV-ZEHNDER LIFE KUTU ETIKETI A3 RENKLI</v>
          </cell>
          <cell r="E3824">
            <v>2</v>
          </cell>
          <cell r="F3824" t="str">
            <v>HAMMADDE DEPO</v>
          </cell>
          <cell r="G3824" t="str">
            <v>AD</v>
          </cell>
          <cell r="H3824">
            <v>319</v>
          </cell>
          <cell r="I3824">
            <v>319</v>
          </cell>
          <cell r="J3824">
            <v>0</v>
          </cell>
          <cell r="K3824">
            <v>6.35</v>
          </cell>
        </row>
        <row r="3825">
          <cell r="C3825" t="str">
            <v>I-B-9633-0-000-070</v>
          </cell>
          <cell r="D3825" t="str">
            <v>10MM-8MM PNÖMATİK HORTUM EKLEME REDÜKSİYON</v>
          </cell>
          <cell r="E3825">
            <v>21</v>
          </cell>
          <cell r="F3825" t="str">
            <v>BAKIM DEPO</v>
          </cell>
          <cell r="G3825" t="str">
            <v>AD</v>
          </cell>
          <cell r="H3825">
            <v>0</v>
          </cell>
          <cell r="I3825">
            <v>10</v>
          </cell>
          <cell r="J3825">
            <v>10</v>
          </cell>
          <cell r="K3825">
            <v>6.35</v>
          </cell>
        </row>
        <row r="3826">
          <cell r="C3826" t="str">
            <v>I-P-9562-0-000-004</v>
          </cell>
          <cell r="D3826" t="str">
            <v>ASETON</v>
          </cell>
          <cell r="E3826">
            <v>15</v>
          </cell>
          <cell r="F3826" t="str">
            <v>İŞLETME SARF MALZEME</v>
          </cell>
          <cell r="G3826" t="str">
            <v>KG</v>
          </cell>
          <cell r="H3826">
            <v>90</v>
          </cell>
          <cell r="I3826">
            <v>90</v>
          </cell>
          <cell r="J3826">
            <v>0</v>
          </cell>
          <cell r="K3826">
            <v>6.35</v>
          </cell>
        </row>
        <row r="3827">
          <cell r="C3827" t="str">
            <v>I-P-9595-0-000-002</v>
          </cell>
          <cell r="D3827" t="str">
            <v>KABLO BAGLAYICI 9 cm BEYAZ</v>
          </cell>
          <cell r="E3827">
            <v>3</v>
          </cell>
          <cell r="F3827" t="str">
            <v>ÜRETİM DEPO</v>
          </cell>
          <cell r="G3827" t="str">
            <v>PK</v>
          </cell>
          <cell r="H3827">
            <v>5242</v>
          </cell>
          <cell r="I3827">
            <v>2946</v>
          </cell>
          <cell r="J3827">
            <v>-2296</v>
          </cell>
          <cell r="K3827">
            <v>6.36</v>
          </cell>
        </row>
        <row r="3828">
          <cell r="C3828" t="str">
            <v>I-B-9631-0-000-044</v>
          </cell>
          <cell r="D3828" t="str">
            <v>KONTAK BLOĞU SCHNEİDER ZBE102 3A / 240VAC (PROFİL ZIMPARA)</v>
          </cell>
          <cell r="E3828">
            <v>21</v>
          </cell>
          <cell r="F3828" t="str">
            <v>BAKIM DEPO</v>
          </cell>
          <cell r="G3828" t="str">
            <v>AD</v>
          </cell>
          <cell r="H3828">
            <v>1</v>
          </cell>
          <cell r="I3828">
            <v>1</v>
          </cell>
          <cell r="J3828">
            <v>0</v>
          </cell>
          <cell r="K3828">
            <v>6.41</v>
          </cell>
        </row>
        <row r="3829">
          <cell r="C3829" t="str">
            <v>H-X-7000-0-108-002</v>
          </cell>
          <cell r="D3829" t="str">
            <v>TEMPO-GN.16X2.PEX.DUZ.VANA.BYZ</v>
          </cell>
          <cell r="E3829">
            <v>22</v>
          </cell>
          <cell r="F3829" t="str">
            <v>ONLINE SATIŞ DEPO</v>
          </cell>
          <cell r="G3829" t="str">
            <v>AD</v>
          </cell>
          <cell r="H3829">
            <v>24</v>
          </cell>
          <cell r="I3829">
            <v>24</v>
          </cell>
          <cell r="J3829">
            <v>0</v>
          </cell>
          <cell r="K3829">
            <v>6.5</v>
          </cell>
        </row>
        <row r="3830">
          <cell r="C3830" t="str">
            <v>H-X-7006-0-000-002</v>
          </cell>
          <cell r="D3830" t="str">
            <v>TORNAVIDA.AGIZLI.MINI.KURESEL-GN.16X2.PEX.DIS DISLI.DUZ.VANA.NIKEL(R005)</v>
          </cell>
          <cell r="E3830">
            <v>6</v>
          </cell>
          <cell r="F3830" t="str">
            <v>MAMÜL DEPO</v>
          </cell>
          <cell r="G3830" t="str">
            <v>AD</v>
          </cell>
          <cell r="H3830">
            <v>102</v>
          </cell>
          <cell r="I3830">
            <v>102</v>
          </cell>
          <cell r="J3830">
            <v>0</v>
          </cell>
          <cell r="K3830">
            <v>6.5</v>
          </cell>
        </row>
        <row r="3831">
          <cell r="C3831" t="str">
            <v>H-X-7006-0-000-002</v>
          </cell>
          <cell r="D3831" t="str">
            <v>TORNAVIDA.AGIZLI.MINI.KURESEL-GN.16X2.PEX.DIS DISLI.DUZ.VANA.NIKEL(R005)</v>
          </cell>
          <cell r="E3831">
            <v>22</v>
          </cell>
          <cell r="F3831" t="str">
            <v>ONLINE SATIŞ DEPO</v>
          </cell>
          <cell r="G3831" t="str">
            <v>AD</v>
          </cell>
          <cell r="H3831">
            <v>10</v>
          </cell>
          <cell r="I3831">
            <v>10</v>
          </cell>
          <cell r="J3831">
            <v>0</v>
          </cell>
          <cell r="K3831">
            <v>6.5</v>
          </cell>
        </row>
        <row r="3832">
          <cell r="C3832" t="str">
            <v>H-X-7006-0-000-002</v>
          </cell>
          <cell r="D3832" t="str">
            <v>TORNAVIDA.AGIZLI.MINI.KURESEL-GN.16X2.PEX.DIS DISLI.DUZ.VANA.NIKEL(R005)</v>
          </cell>
          <cell r="E3832">
            <v>13</v>
          </cell>
          <cell r="F3832" t="str">
            <v>İSTANBUL SHOWROOM</v>
          </cell>
          <cell r="G3832" t="str">
            <v>AD</v>
          </cell>
          <cell r="H3832">
            <v>0</v>
          </cell>
          <cell r="I3832">
            <v>1</v>
          </cell>
          <cell r="J3832">
            <v>1</v>
          </cell>
          <cell r="K3832">
            <v>6.5</v>
          </cell>
        </row>
        <row r="3833">
          <cell r="C3833" t="str">
            <v>I-B-9633-0-000-014</v>
          </cell>
          <cell r="D3833" t="str">
            <v>1/2"-12MM DÜZ PNÖMATİK SOKET</v>
          </cell>
          <cell r="E3833">
            <v>21</v>
          </cell>
          <cell r="F3833" t="str">
            <v>BAKIM DEPO</v>
          </cell>
          <cell r="G3833" t="str">
            <v>AD</v>
          </cell>
          <cell r="H3833">
            <v>3</v>
          </cell>
          <cell r="I3833">
            <v>3</v>
          </cell>
          <cell r="J3833">
            <v>0</v>
          </cell>
          <cell r="K3833">
            <v>6.5</v>
          </cell>
        </row>
        <row r="3834">
          <cell r="C3834" t="str">
            <v>I-B-9633-0-000-073</v>
          </cell>
          <cell r="D3834" t="str">
            <v>PNÖMATİK DÜŞÜRÜCÜ T SOKET 12-8-12</v>
          </cell>
          <cell r="E3834">
            <v>21</v>
          </cell>
          <cell r="F3834" t="str">
            <v>BAKIM DEPO</v>
          </cell>
          <cell r="G3834" t="str">
            <v>AD</v>
          </cell>
          <cell r="H3834">
            <v>0</v>
          </cell>
          <cell r="I3834">
            <v>3</v>
          </cell>
          <cell r="J3834">
            <v>3</v>
          </cell>
          <cell r="K3834">
            <v>6.5</v>
          </cell>
        </row>
        <row r="3835">
          <cell r="C3835" t="str">
            <v>I-B-9633-0-000-075</v>
          </cell>
          <cell r="D3835" t="str">
            <v>3/8"-12MM 90 PNÖMATİK DİRSEK SOKET</v>
          </cell>
          <cell r="E3835">
            <v>21</v>
          </cell>
          <cell r="F3835" t="str">
            <v>BAKIM DEPO</v>
          </cell>
          <cell r="G3835" t="str">
            <v>AD</v>
          </cell>
          <cell r="H3835">
            <v>12</v>
          </cell>
          <cell r="I3835">
            <v>12</v>
          </cell>
          <cell r="J3835">
            <v>0</v>
          </cell>
          <cell r="K3835">
            <v>6.5</v>
          </cell>
        </row>
        <row r="3836">
          <cell r="C3836" t="str">
            <v>I-B-9634-0-000-019</v>
          </cell>
          <cell r="D3836" t="str">
            <v>1/2" KUYRUKLU DİRSEK PİRİNÇ</v>
          </cell>
          <cell r="E3836">
            <v>21</v>
          </cell>
          <cell r="F3836" t="str">
            <v>BAKIM DEPO</v>
          </cell>
          <cell r="G3836" t="str">
            <v>AD</v>
          </cell>
          <cell r="H3836">
            <v>14</v>
          </cell>
          <cell r="I3836">
            <v>14</v>
          </cell>
          <cell r="J3836">
            <v>0</v>
          </cell>
          <cell r="K3836">
            <v>6.5</v>
          </cell>
        </row>
        <row r="3837">
          <cell r="C3837" t="str">
            <v>I-B-9639-0-000-006</v>
          </cell>
          <cell r="D3837" t="str">
            <v>PİSTON KEÇESİ 63X12X22 (DELİK DELME) (SKF/KASTAŞ)</v>
          </cell>
          <cell r="E3837">
            <v>21</v>
          </cell>
          <cell r="F3837" t="str">
            <v>BAKIM DEPO</v>
          </cell>
          <cell r="G3837" t="str">
            <v>AD</v>
          </cell>
          <cell r="H3837">
            <v>1</v>
          </cell>
          <cell r="I3837">
            <v>1</v>
          </cell>
          <cell r="J3837">
            <v>0</v>
          </cell>
          <cell r="K3837">
            <v>6.5</v>
          </cell>
        </row>
        <row r="3838">
          <cell r="C3838" t="str">
            <v>I-G-9584-0-000-032</v>
          </cell>
          <cell r="D3838" t="str">
            <v>KİREÇ ÇÖZÜCÜ</v>
          </cell>
          <cell r="E3838">
            <v>15</v>
          </cell>
          <cell r="F3838" t="str">
            <v>İŞLETME SARF MALZEME</v>
          </cell>
          <cell r="G3838" t="str">
            <v>KG</v>
          </cell>
          <cell r="H3838">
            <v>7</v>
          </cell>
          <cell r="I3838">
            <v>0</v>
          </cell>
          <cell r="J3838">
            <v>-7</v>
          </cell>
          <cell r="K3838">
            <v>6.5</v>
          </cell>
        </row>
        <row r="3839">
          <cell r="C3839" t="str">
            <v>I-P-9565-0-000-011</v>
          </cell>
          <cell r="D3839" t="str">
            <v>2070X70 MM BANT ZIMPARA(GFY) KK511J 400-P VITEKS</v>
          </cell>
          <cell r="E3839">
            <v>15</v>
          </cell>
          <cell r="F3839" t="str">
            <v>İŞLETME SARF MALZEME</v>
          </cell>
          <cell r="G3839" t="str">
            <v>AD</v>
          </cell>
          <cell r="H3839">
            <v>335</v>
          </cell>
          <cell r="I3839">
            <v>335</v>
          </cell>
          <cell r="J3839">
            <v>0</v>
          </cell>
          <cell r="K3839">
            <v>6.5</v>
          </cell>
        </row>
        <row r="3840">
          <cell r="C3840" t="str">
            <v>I-P-9565-0-000-084</v>
          </cell>
          <cell r="D3840" t="str">
            <v>2070X70 MM BANT ZIMPARA  KK511F 600 P  VITEX</v>
          </cell>
          <cell r="E3840">
            <v>15</v>
          </cell>
          <cell r="F3840" t="str">
            <v>İŞLETME SARF MALZEME</v>
          </cell>
          <cell r="G3840" t="str">
            <v>AD</v>
          </cell>
          <cell r="H3840">
            <v>680</v>
          </cell>
          <cell r="I3840">
            <v>680</v>
          </cell>
          <cell r="J3840">
            <v>0</v>
          </cell>
          <cell r="K3840">
            <v>6.5</v>
          </cell>
        </row>
        <row r="3841">
          <cell r="C3841" t="str">
            <v>I-P-9575-0-000-014</v>
          </cell>
          <cell r="D3841" t="str">
            <v>SARI UÇLU ( ALTIN UÇLU ) 2.4 X 175 MM ÇAPINDA LANTAN ALAŞIM TUNGSTEN ELEKTROD (TRAFİMET)</v>
          </cell>
          <cell r="E3841">
            <v>20</v>
          </cell>
          <cell r="F3841" t="str">
            <v>KESİCİ TAKIM</v>
          </cell>
          <cell r="G3841" t="str">
            <v>AD</v>
          </cell>
          <cell r="H3841">
            <v>69</v>
          </cell>
          <cell r="I3841">
            <v>69</v>
          </cell>
          <cell r="J3841">
            <v>0</v>
          </cell>
          <cell r="K3841">
            <v>6.5</v>
          </cell>
        </row>
        <row r="3842">
          <cell r="C3842" t="str">
            <v>M-X-7006-0-000-002</v>
          </cell>
          <cell r="D3842" t="str">
            <v>TORNAVIDA.AGIZLI.MINI.KURESEL-GN.16X2.PEX.DIS DISLI.DUZ.VANA.NIKEL(R005)</v>
          </cell>
          <cell r="E3842">
            <v>13</v>
          </cell>
          <cell r="F3842" t="str">
            <v>İSTANBUL SHOWROOM</v>
          </cell>
          <cell r="G3842" t="str">
            <v>AD</v>
          </cell>
          <cell r="H3842">
            <v>1</v>
          </cell>
          <cell r="I3842">
            <v>0</v>
          </cell>
          <cell r="J3842">
            <v>-1</v>
          </cell>
          <cell r="K3842">
            <v>6.5</v>
          </cell>
        </row>
        <row r="3843">
          <cell r="C3843" t="str">
            <v>I-P-9567-0-000-010</v>
          </cell>
          <cell r="D3843" t="str">
            <v>457X10 MM SKOC BANT A.V.FINE 320-P</v>
          </cell>
          <cell r="E3843">
            <v>15</v>
          </cell>
          <cell r="F3843" t="str">
            <v>İŞLETME SARF MALZEME</v>
          </cell>
          <cell r="G3843" t="str">
            <v>AD</v>
          </cell>
          <cell r="H3843">
            <v>154</v>
          </cell>
          <cell r="I3843">
            <v>154</v>
          </cell>
          <cell r="J3843">
            <v>0</v>
          </cell>
          <cell r="K3843">
            <v>6.51</v>
          </cell>
        </row>
        <row r="3844">
          <cell r="C3844" t="str">
            <v>I-P-9551-0-000-011</v>
          </cell>
          <cell r="D3844" t="str">
            <v>Ø5,2 mm HSSE MATKAP TAMBOY:85mm d:5,1mm</v>
          </cell>
          <cell r="E3844">
            <v>4</v>
          </cell>
          <cell r="F3844" t="str">
            <v>FASON ÜRETİM DEPO</v>
          </cell>
          <cell r="G3844" t="str">
            <v>AD</v>
          </cell>
          <cell r="H3844">
            <v>2</v>
          </cell>
          <cell r="I3844">
            <v>2</v>
          </cell>
          <cell r="J3844">
            <v>0</v>
          </cell>
          <cell r="K3844">
            <v>6.54</v>
          </cell>
        </row>
        <row r="3845">
          <cell r="C3845" t="str">
            <v>I-P-9551-0-000-011</v>
          </cell>
          <cell r="D3845" t="str">
            <v>Ø5,2 mm HSSE MATKAP TAMBOY:85mm d:5,1mm</v>
          </cell>
          <cell r="E3845">
            <v>20</v>
          </cell>
          <cell r="F3845" t="str">
            <v>KESİCİ TAKIM</v>
          </cell>
          <cell r="G3845" t="str">
            <v>AD</v>
          </cell>
          <cell r="H3845">
            <v>13</v>
          </cell>
          <cell r="I3845">
            <v>11</v>
          </cell>
          <cell r="J3845">
            <v>-2</v>
          </cell>
          <cell r="K3845">
            <v>6.54</v>
          </cell>
        </row>
        <row r="3846">
          <cell r="C3846" t="str">
            <v>H-P-8111-0-000-104</v>
          </cell>
          <cell r="D3846" t="str">
            <v>STRAFOR 20 DANSITE 380 X 100 X 80 MM</v>
          </cell>
          <cell r="E3846">
            <v>17</v>
          </cell>
          <cell r="F3846" t="str">
            <v>PALET-AMBALAJ DEPO</v>
          </cell>
          <cell r="G3846" t="str">
            <v>AD</v>
          </cell>
          <cell r="H3846">
            <v>24</v>
          </cell>
          <cell r="I3846">
            <v>24</v>
          </cell>
          <cell r="J3846">
            <v>0</v>
          </cell>
          <cell r="K3846">
            <v>6.57</v>
          </cell>
        </row>
        <row r="3847">
          <cell r="C3847" t="str">
            <v>I-B-9639-0-000-088</v>
          </cell>
          <cell r="D3847" t="str">
            <v>KEÇE ASW 40X56X7 (MANUEL ZIMPARA) (SKF/KASTAŞ)</v>
          </cell>
          <cell r="E3847">
            <v>21</v>
          </cell>
          <cell r="F3847" t="str">
            <v>BAKIM DEPO</v>
          </cell>
          <cell r="G3847" t="str">
            <v>AD</v>
          </cell>
          <cell r="H3847">
            <v>14</v>
          </cell>
          <cell r="I3847">
            <v>14</v>
          </cell>
          <cell r="J3847">
            <v>0</v>
          </cell>
          <cell r="K3847">
            <v>6.58</v>
          </cell>
        </row>
        <row r="3848">
          <cell r="C3848" t="str">
            <v>H-P-8197-0-000-028</v>
          </cell>
          <cell r="D3848" t="str">
            <v>KARTON KOSEBENT KALINLIK 4 MM 60 X 60 X 2200 MM</v>
          </cell>
          <cell r="E3848">
            <v>3</v>
          </cell>
          <cell r="F3848" t="str">
            <v>ÜRETİM DEPO</v>
          </cell>
          <cell r="G3848" t="str">
            <v>AD</v>
          </cell>
          <cell r="H3848">
            <v>501.27629999999999</v>
          </cell>
          <cell r="I3848">
            <v>379</v>
          </cell>
          <cell r="J3848">
            <v>-122.27629999999999</v>
          </cell>
          <cell r="K3848">
            <v>6.6</v>
          </cell>
        </row>
        <row r="3849">
          <cell r="C3849" t="str">
            <v>H-P-8197-0-000-028</v>
          </cell>
          <cell r="D3849" t="str">
            <v>KARTON KOSEBENT KALINLIK 4 MM 60 X 60 X 2200 MM</v>
          </cell>
          <cell r="E3849">
            <v>17</v>
          </cell>
          <cell r="F3849" t="str">
            <v>PALET-AMBALAJ DEPO</v>
          </cell>
          <cell r="G3849" t="str">
            <v>AD</v>
          </cell>
          <cell r="H3849">
            <v>750</v>
          </cell>
          <cell r="I3849">
            <v>750</v>
          </cell>
          <cell r="J3849">
            <v>0</v>
          </cell>
          <cell r="K3849">
            <v>6.6</v>
          </cell>
        </row>
        <row r="3850">
          <cell r="C3850" t="str">
            <v>I-B-9634-0-000-086</v>
          </cell>
          <cell r="D3850" t="str">
            <v>1/4" MANŞON</v>
          </cell>
          <cell r="E3850">
            <v>21</v>
          </cell>
          <cell r="F3850" t="str">
            <v>BAKIM DEPO</v>
          </cell>
          <cell r="G3850" t="str">
            <v>AD</v>
          </cell>
          <cell r="H3850">
            <v>10</v>
          </cell>
          <cell r="I3850">
            <v>10</v>
          </cell>
          <cell r="J3850">
            <v>0</v>
          </cell>
          <cell r="K3850">
            <v>6.6</v>
          </cell>
        </row>
        <row r="3851">
          <cell r="C3851" t="str">
            <v>I-P-9567-0-000-034</v>
          </cell>
          <cell r="D3851" t="str">
            <v>600 KUM SKOÇ (İNCE - GENİŞLİK 20 CM)</v>
          </cell>
          <cell r="E3851">
            <v>15</v>
          </cell>
          <cell r="F3851" t="str">
            <v>İŞLETME SARF MALZEME</v>
          </cell>
          <cell r="G3851" t="str">
            <v>MT</v>
          </cell>
          <cell r="H3851">
            <v>10</v>
          </cell>
          <cell r="I3851">
            <v>10</v>
          </cell>
          <cell r="J3851">
            <v>0</v>
          </cell>
          <cell r="K3851">
            <v>6.67</v>
          </cell>
        </row>
        <row r="3852">
          <cell r="C3852" t="str">
            <v>I-P-9557-0-000-002</v>
          </cell>
          <cell r="D3852" t="str">
            <v>KOTON DİSK ARA FIRÇA 200X20 MM YEŞİL</v>
          </cell>
          <cell r="E3852">
            <v>15</v>
          </cell>
          <cell r="F3852" t="str">
            <v>İŞLETME SARF MALZEME</v>
          </cell>
          <cell r="G3852" t="str">
            <v>AD</v>
          </cell>
          <cell r="H3852">
            <v>7</v>
          </cell>
          <cell r="I3852">
            <v>7</v>
          </cell>
          <cell r="J3852">
            <v>0</v>
          </cell>
          <cell r="K3852">
            <v>6.69</v>
          </cell>
        </row>
        <row r="3853">
          <cell r="C3853" t="str">
            <v>I-B-9631-0-000-440</v>
          </cell>
          <cell r="D3853" t="str">
            <v>GEÇİŞ KLEMENSİ (PHOENIX CONTACT UT 2,5 BU 3044089)</v>
          </cell>
          <cell r="E3853">
            <v>21</v>
          </cell>
          <cell r="F3853" t="str">
            <v>BAKIM DEPO</v>
          </cell>
          <cell r="G3853" t="str">
            <v>AD</v>
          </cell>
          <cell r="H3853">
            <v>145</v>
          </cell>
          <cell r="I3853">
            <v>68</v>
          </cell>
          <cell r="J3853">
            <v>-77</v>
          </cell>
          <cell r="K3853">
            <v>6.75</v>
          </cell>
        </row>
        <row r="3854">
          <cell r="C3854" t="str">
            <v>I-B-9639-0-000-011</v>
          </cell>
          <cell r="D3854" t="str">
            <v>KEÇE 50X80X10 (REDÜKTÖR) (SKF/KASTAŞ)</v>
          </cell>
          <cell r="E3854">
            <v>21</v>
          </cell>
          <cell r="F3854" t="str">
            <v>BAKIM DEPO</v>
          </cell>
          <cell r="G3854" t="str">
            <v>AD</v>
          </cell>
          <cell r="H3854">
            <v>6</v>
          </cell>
          <cell r="I3854">
            <v>6</v>
          </cell>
          <cell r="J3854">
            <v>0</v>
          </cell>
          <cell r="K3854">
            <v>6.77</v>
          </cell>
        </row>
        <row r="3855">
          <cell r="C3855" t="str">
            <v>H-A-8088-0-000-003</v>
          </cell>
          <cell r="D3855" t="str">
            <v>DUVAR MONTAJ BRAKETI ZAMAK 22 X 22 X 33 MM</v>
          </cell>
          <cell r="E3855">
            <v>2</v>
          </cell>
          <cell r="F3855" t="str">
            <v>HAMMADDE DEPO</v>
          </cell>
          <cell r="G3855" t="str">
            <v>AD</v>
          </cell>
          <cell r="H3855">
            <v>650</v>
          </cell>
          <cell r="I3855">
            <v>650</v>
          </cell>
          <cell r="J3855">
            <v>0</v>
          </cell>
          <cell r="K3855">
            <v>6.8</v>
          </cell>
        </row>
        <row r="3856">
          <cell r="C3856" t="str">
            <v>H-P-8053-0-130-001</v>
          </cell>
          <cell r="D3856" t="str">
            <v>Ø 10 X 1 MM TIG 304 PASLANMAZ BORU 600 GRIT</v>
          </cell>
          <cell r="E3856">
            <v>2</v>
          </cell>
          <cell r="F3856" t="str">
            <v>HAMMADDE DEPO</v>
          </cell>
          <cell r="G3856" t="str">
            <v>MT</v>
          </cell>
          <cell r="H3856">
            <v>96</v>
          </cell>
          <cell r="I3856">
            <v>96</v>
          </cell>
          <cell r="J3856">
            <v>0</v>
          </cell>
          <cell r="K3856">
            <v>6.9</v>
          </cell>
        </row>
        <row r="3857">
          <cell r="C3857" t="str">
            <v>H-X-7162-0-110-002</v>
          </cell>
          <cell r="D3857" t="str">
            <v>TEKLİ PLASTİK YAYLI (MESAFE AYARLI) ROZETLİ KILIF KROM (R018)</v>
          </cell>
          <cell r="E3857">
            <v>13</v>
          </cell>
          <cell r="F3857" t="str">
            <v>İSTANBUL SHOWROOM</v>
          </cell>
          <cell r="G3857" t="str">
            <v>AD</v>
          </cell>
          <cell r="H3857">
            <v>1</v>
          </cell>
          <cell r="I3857">
            <v>1</v>
          </cell>
          <cell r="J3857">
            <v>0</v>
          </cell>
          <cell r="K3857">
            <v>6.9</v>
          </cell>
        </row>
        <row r="3858">
          <cell r="C3858" t="str">
            <v>H-X-7162-0-110-002</v>
          </cell>
          <cell r="D3858" t="str">
            <v>TEKLİ PLASTİK YAYLI (MESAFE AYARLI) ROZETLİ KILIF KROM (R018)</v>
          </cell>
          <cell r="E3858">
            <v>22</v>
          </cell>
          <cell r="F3858" t="str">
            <v>ONLINE SATIŞ DEPO</v>
          </cell>
          <cell r="G3858" t="str">
            <v>AD</v>
          </cell>
          <cell r="H3858">
            <v>12</v>
          </cell>
          <cell r="I3858">
            <v>12</v>
          </cell>
          <cell r="J3858">
            <v>0</v>
          </cell>
          <cell r="K3858">
            <v>6.9</v>
          </cell>
        </row>
        <row r="3859">
          <cell r="C3859" t="str">
            <v>I-B-9639-0-000-042</v>
          </cell>
          <cell r="D3859" t="str">
            <v>CİLA TABANCASI KEÇE 12X20X4/6 K07 (SKF/KASTAŞ)</v>
          </cell>
          <cell r="E3859">
            <v>21</v>
          </cell>
          <cell r="F3859" t="str">
            <v>BAKIM DEPO</v>
          </cell>
          <cell r="G3859" t="str">
            <v>AD</v>
          </cell>
          <cell r="H3859">
            <v>5</v>
          </cell>
          <cell r="I3859">
            <v>5</v>
          </cell>
          <cell r="J3859">
            <v>0</v>
          </cell>
          <cell r="K3859">
            <v>6.96</v>
          </cell>
        </row>
        <row r="3860">
          <cell r="C3860" t="str">
            <v>I-B-9610-0-000-012</v>
          </cell>
          <cell r="D3860" t="str">
            <v>L TİPİ ALLEN ANAHTAR 8 (İZELTAŞ)</v>
          </cell>
          <cell r="E3860">
            <v>21</v>
          </cell>
          <cell r="F3860" t="str">
            <v>BAKIM DEPO</v>
          </cell>
          <cell r="G3860" t="str">
            <v>AD</v>
          </cell>
          <cell r="H3860">
            <v>0</v>
          </cell>
          <cell r="I3860">
            <v>0</v>
          </cell>
          <cell r="J3860">
            <v>0</v>
          </cell>
          <cell r="K3860">
            <v>6.98</v>
          </cell>
        </row>
        <row r="3861">
          <cell r="C3861" t="str">
            <v>H-P-8194-0-000-002</v>
          </cell>
          <cell r="D3861" t="str">
            <v>KABLO SABİTLEYİCİ 20 X 11 X 13 MM TPE</v>
          </cell>
          <cell r="E3861">
            <v>2</v>
          </cell>
          <cell r="F3861" t="str">
            <v>HAMMADDE DEPO</v>
          </cell>
          <cell r="G3861" t="str">
            <v>AD</v>
          </cell>
          <cell r="H3861">
            <v>97</v>
          </cell>
          <cell r="I3861">
            <v>97</v>
          </cell>
          <cell r="J3861">
            <v>0</v>
          </cell>
          <cell r="K3861">
            <v>7</v>
          </cell>
        </row>
        <row r="3862">
          <cell r="C3862" t="str">
            <v>H-P-8237-0-000-002</v>
          </cell>
          <cell r="D3862" t="str">
            <v>Ø38 304 PASLANMAZ KEP HAM YÜZEY</v>
          </cell>
          <cell r="E3862">
            <v>2</v>
          </cell>
          <cell r="F3862" t="str">
            <v>HAMMADDE DEPO</v>
          </cell>
          <cell r="G3862" t="str">
            <v>AD</v>
          </cell>
          <cell r="H3862">
            <v>15</v>
          </cell>
          <cell r="I3862">
            <v>15</v>
          </cell>
          <cell r="J3862">
            <v>0</v>
          </cell>
          <cell r="K3862">
            <v>7</v>
          </cell>
        </row>
        <row r="3863">
          <cell r="C3863" t="str">
            <v>H-P-8237-0-000-002</v>
          </cell>
          <cell r="D3863" t="str">
            <v>Ø38 304 PASLANMAZ KEP HAM YÜZEY</v>
          </cell>
          <cell r="E3863">
            <v>3</v>
          </cell>
          <cell r="F3863" t="str">
            <v>ÜRETİM DEPO</v>
          </cell>
          <cell r="G3863" t="str">
            <v>AD</v>
          </cell>
          <cell r="H3863">
            <v>5</v>
          </cell>
          <cell r="I3863">
            <v>0</v>
          </cell>
          <cell r="J3863">
            <v>-5</v>
          </cell>
          <cell r="K3863">
            <v>7</v>
          </cell>
        </row>
        <row r="3864">
          <cell r="C3864" t="str">
            <v>I-B-9634-0-000-090</v>
          </cell>
          <cell r="D3864" t="str">
            <v>3/8" KÖRTAPA</v>
          </cell>
          <cell r="E3864">
            <v>21</v>
          </cell>
          <cell r="F3864" t="str">
            <v>BAKIM DEPO</v>
          </cell>
          <cell r="G3864" t="str">
            <v>AD</v>
          </cell>
          <cell r="H3864">
            <v>1</v>
          </cell>
          <cell r="I3864">
            <v>2</v>
          </cell>
          <cell r="J3864">
            <v>1</v>
          </cell>
          <cell r="K3864">
            <v>7</v>
          </cell>
        </row>
        <row r="3865">
          <cell r="C3865" t="str">
            <v>I-B-9639-0-000-050</v>
          </cell>
          <cell r="D3865" t="str">
            <v>KEÇE ASW 48X62X8 (MANUEL ZIMPARA) (SKF/KASTAŞ)</v>
          </cell>
          <cell r="E3865">
            <v>21</v>
          </cell>
          <cell r="F3865" t="str">
            <v>BAKIM DEPO</v>
          </cell>
          <cell r="G3865" t="str">
            <v>AD</v>
          </cell>
          <cell r="H3865">
            <v>10</v>
          </cell>
          <cell r="I3865">
            <v>10</v>
          </cell>
          <cell r="J3865">
            <v>0</v>
          </cell>
          <cell r="K3865">
            <v>7.03</v>
          </cell>
        </row>
        <row r="3866">
          <cell r="C3866" t="str">
            <v>I-B-9632-0-000-130</v>
          </cell>
          <cell r="D3866" t="str">
            <v>NORMAL BAKLALI ZİNCİR 4,5X20 DIN5685</v>
          </cell>
          <cell r="E3866">
            <v>21</v>
          </cell>
          <cell r="F3866" t="str">
            <v>BAKIM DEPO</v>
          </cell>
          <cell r="G3866" t="str">
            <v>MT</v>
          </cell>
          <cell r="H3866">
            <v>3</v>
          </cell>
          <cell r="I3866">
            <v>4.25</v>
          </cell>
          <cell r="J3866">
            <v>1.25</v>
          </cell>
          <cell r="K3866">
            <v>7.04</v>
          </cell>
        </row>
        <row r="3867">
          <cell r="C3867" t="str">
            <v>I-B-9639-0-000-007</v>
          </cell>
          <cell r="D3867" t="str">
            <v>BOGAZ KEÇESİ 20X30X10,4 (DELİK DELME) (SKF/KASTAŞ)</v>
          </cell>
          <cell r="E3867">
            <v>21</v>
          </cell>
          <cell r="F3867" t="str">
            <v>BAKIM DEPO</v>
          </cell>
          <cell r="G3867" t="str">
            <v>AD</v>
          </cell>
          <cell r="H3867">
            <v>5</v>
          </cell>
          <cell r="I3867">
            <v>5</v>
          </cell>
          <cell r="J3867">
            <v>0</v>
          </cell>
          <cell r="K3867">
            <v>7.09</v>
          </cell>
        </row>
        <row r="3868">
          <cell r="C3868" t="str">
            <v>I-P-9565-0-000-020</v>
          </cell>
          <cell r="D3868" t="str">
            <v>3500X50 MM BANT ZIMPARA(GFY) KK511J 180-P VITEKS</v>
          </cell>
          <cell r="E3868">
            <v>15</v>
          </cell>
          <cell r="F3868" t="str">
            <v>İŞLETME SARF MALZEME</v>
          </cell>
          <cell r="G3868" t="str">
            <v>AD</v>
          </cell>
          <cell r="H3868">
            <v>165</v>
          </cell>
          <cell r="I3868">
            <v>165</v>
          </cell>
          <cell r="J3868">
            <v>0</v>
          </cell>
          <cell r="K3868">
            <v>7.1</v>
          </cell>
        </row>
        <row r="3869">
          <cell r="C3869" t="str">
            <v>I-B-9551-0-000-005</v>
          </cell>
          <cell r="D3869" t="str">
            <v>HSS MATKAP Ø 5,5MM</v>
          </cell>
          <cell r="E3869">
            <v>21</v>
          </cell>
          <cell r="F3869" t="str">
            <v>BAKIM DEPO</v>
          </cell>
          <cell r="G3869" t="str">
            <v>ad</v>
          </cell>
          <cell r="H3869">
            <v>2</v>
          </cell>
          <cell r="I3869">
            <v>0</v>
          </cell>
          <cell r="J3869">
            <v>-2</v>
          </cell>
          <cell r="K3869">
            <v>7.14</v>
          </cell>
        </row>
        <row r="3870">
          <cell r="C3870" t="str">
            <v>I-P-9565-0-000-023</v>
          </cell>
          <cell r="D3870" t="str">
            <v>3500X50 MM BANT ZIMPARA(GFY) KK511F 600-P VITEKS</v>
          </cell>
          <cell r="E3870">
            <v>15</v>
          </cell>
          <cell r="F3870" t="str">
            <v>İŞLETME SARF MALZEME</v>
          </cell>
          <cell r="G3870" t="str">
            <v>AD</v>
          </cell>
          <cell r="H3870">
            <v>101</v>
          </cell>
          <cell r="I3870">
            <v>101</v>
          </cell>
          <cell r="J3870">
            <v>0</v>
          </cell>
          <cell r="K3870">
            <v>7.14</v>
          </cell>
        </row>
        <row r="3871">
          <cell r="C3871" t="str">
            <v>H-A-8095-0-000-002</v>
          </cell>
          <cell r="D3871" t="str">
            <v>Ø 16 KAUCUK YON TAPASI TAKMA APARATI (PLASTIK RIGID BORU PP)</v>
          </cell>
          <cell r="E3871">
            <v>2</v>
          </cell>
          <cell r="F3871" t="str">
            <v>HAMMADDE DEPO</v>
          </cell>
          <cell r="G3871" t="str">
            <v>MT</v>
          </cell>
          <cell r="H3871">
            <v>746</v>
          </cell>
          <cell r="I3871">
            <v>746</v>
          </cell>
          <cell r="J3871">
            <v>0</v>
          </cell>
          <cell r="K3871">
            <v>7.15</v>
          </cell>
        </row>
        <row r="3872">
          <cell r="C3872" t="str">
            <v>H-A-8095-0-000-002</v>
          </cell>
          <cell r="D3872" t="str">
            <v>Ø 16 KAUCUK YON TAPASI TAKMA APARATI (PLASTIK RIGID BORU PP)</v>
          </cell>
          <cell r="E3872">
            <v>3</v>
          </cell>
          <cell r="F3872" t="str">
            <v>ÜRETİM DEPO</v>
          </cell>
          <cell r="G3872" t="str">
            <v>MT</v>
          </cell>
          <cell r="H3872">
            <v>25.84</v>
          </cell>
          <cell r="I3872">
            <v>145</v>
          </cell>
          <cell r="J3872">
            <v>119.16</v>
          </cell>
          <cell r="K3872">
            <v>7.15</v>
          </cell>
        </row>
        <row r="3873">
          <cell r="C3873" t="str">
            <v>I-P-9578-0-000-002</v>
          </cell>
          <cell r="D3873" t="str">
            <v>Ø 125 MM KENETLİ YÜN DİSK</v>
          </cell>
          <cell r="E3873">
            <v>15</v>
          </cell>
          <cell r="F3873" t="str">
            <v>İŞLETME SARF MALZEME</v>
          </cell>
          <cell r="G3873" t="str">
            <v>AD</v>
          </cell>
          <cell r="H3873">
            <v>7</v>
          </cell>
          <cell r="I3873">
            <v>7</v>
          </cell>
          <cell r="J3873">
            <v>0</v>
          </cell>
          <cell r="K3873">
            <v>7.15</v>
          </cell>
        </row>
        <row r="3874">
          <cell r="C3874" t="str">
            <v>I-B-9637-0-000-008</v>
          </cell>
          <cell r="D3874" t="str">
            <v>TEL KELEPÇE 1" (32-40)</v>
          </cell>
          <cell r="E3874">
            <v>21</v>
          </cell>
          <cell r="F3874" t="str">
            <v>BAKIM DEPO</v>
          </cell>
          <cell r="G3874" t="str">
            <v>AD</v>
          </cell>
          <cell r="H3874">
            <v>35</v>
          </cell>
          <cell r="I3874">
            <v>35</v>
          </cell>
          <cell r="J3874">
            <v>0</v>
          </cell>
          <cell r="K3874">
            <v>7.4</v>
          </cell>
        </row>
        <row r="3875">
          <cell r="C3875" t="str">
            <v>I-P-9575-0-000-055</v>
          </cell>
          <cell r="D3875" t="str">
            <v>NOZUL (10 NUMARA) CUP GAS LENS 53N88</v>
          </cell>
          <cell r="E3875">
            <v>20</v>
          </cell>
          <cell r="F3875" t="str">
            <v>KESİCİ TAKIM</v>
          </cell>
          <cell r="G3875" t="str">
            <v>AD</v>
          </cell>
          <cell r="H3875">
            <v>5</v>
          </cell>
          <cell r="I3875">
            <v>5</v>
          </cell>
          <cell r="J3875">
            <v>0</v>
          </cell>
          <cell r="K3875">
            <v>7.44</v>
          </cell>
        </row>
        <row r="3876">
          <cell r="C3876" t="str">
            <v>I-B-9631-0-000-438</v>
          </cell>
          <cell r="D3876" t="str">
            <v>MODULER TOPRAKLAMA KLEMENSİ (PHOENIX CONTACT UT 2,5-PE - 3044092)</v>
          </cell>
          <cell r="E3876">
            <v>21</v>
          </cell>
          <cell r="F3876" t="str">
            <v>BAKIM DEPO</v>
          </cell>
          <cell r="G3876" t="str">
            <v>AD</v>
          </cell>
          <cell r="H3876">
            <v>1</v>
          </cell>
          <cell r="I3876">
            <v>30</v>
          </cell>
          <cell r="J3876">
            <v>29</v>
          </cell>
          <cell r="K3876">
            <v>7.45</v>
          </cell>
        </row>
        <row r="3877">
          <cell r="C3877" t="str">
            <v>I-B-9631-0-000-439</v>
          </cell>
          <cell r="D3877" t="str">
            <v>GEÇİŞ KLEMENSİ (PHOENIX CONTACT UT 2,5 3044076)</v>
          </cell>
          <cell r="E3877">
            <v>21</v>
          </cell>
          <cell r="F3877" t="str">
            <v>BAKIM DEPO</v>
          </cell>
          <cell r="G3877" t="str">
            <v>AD</v>
          </cell>
          <cell r="H3877">
            <v>70</v>
          </cell>
          <cell r="I3877">
            <v>58</v>
          </cell>
          <cell r="J3877">
            <v>-12</v>
          </cell>
          <cell r="K3877">
            <v>7.45</v>
          </cell>
        </row>
        <row r="3878">
          <cell r="C3878" t="str">
            <v>H-P-8134-0-000-001</v>
          </cell>
          <cell r="D3878" t="str">
            <v>BESLEME KABLOSU TTR  3*1 MM2 BEYAZ (ÇARKIT)</v>
          </cell>
          <cell r="E3878">
            <v>2</v>
          </cell>
          <cell r="F3878" t="str">
            <v>HAMMADDE DEPO</v>
          </cell>
          <cell r="G3878" t="str">
            <v>MT</v>
          </cell>
          <cell r="H3878">
            <v>300</v>
          </cell>
          <cell r="I3878">
            <v>300</v>
          </cell>
          <cell r="J3878">
            <v>0</v>
          </cell>
          <cell r="K3878">
            <v>7.5</v>
          </cell>
        </row>
        <row r="3879">
          <cell r="C3879" t="str">
            <v>H-P-8134-0-000-001</v>
          </cell>
          <cell r="D3879" t="str">
            <v>BESLEME KABLOSU TTR  3*1 MM2 BEYAZ (ÇARKIT)</v>
          </cell>
          <cell r="E3879">
            <v>3</v>
          </cell>
          <cell r="F3879" t="str">
            <v>ÜRETİM DEPO</v>
          </cell>
          <cell r="G3879" t="str">
            <v>MT</v>
          </cell>
          <cell r="H3879">
            <v>87.7</v>
          </cell>
          <cell r="I3879">
            <v>92</v>
          </cell>
          <cell r="J3879">
            <v>4.2999999999999972</v>
          </cell>
          <cell r="K3879">
            <v>7.5</v>
          </cell>
        </row>
        <row r="3880">
          <cell r="C3880" t="str">
            <v>H-P-8242-0-110-001</v>
          </cell>
          <cell r="D3880" t="str">
            <v>STANDARD ISITICI KROM PLASTIK KAPAK</v>
          </cell>
          <cell r="E3880">
            <v>2</v>
          </cell>
          <cell r="F3880" t="str">
            <v>HAMMADDE DEPO</v>
          </cell>
          <cell r="G3880" t="str">
            <v>AD</v>
          </cell>
          <cell r="H3880">
            <v>49</v>
          </cell>
          <cell r="I3880">
            <v>49</v>
          </cell>
          <cell r="J3880">
            <v>0</v>
          </cell>
          <cell r="K3880">
            <v>7.5</v>
          </cell>
        </row>
        <row r="3881">
          <cell r="C3881" t="str">
            <v>I-B-9616-0-000-006</v>
          </cell>
          <cell r="D3881" t="str">
            <v>1/4" CIRCIR KOLU (1507 06 0140)</v>
          </cell>
          <cell r="E3881">
            <v>21</v>
          </cell>
          <cell r="F3881" t="str">
            <v>BAKIM DEPO</v>
          </cell>
          <cell r="G3881" t="str">
            <v>AD</v>
          </cell>
          <cell r="H3881">
            <v>0</v>
          </cell>
          <cell r="I3881">
            <v>0</v>
          </cell>
          <cell r="J3881">
            <v>0</v>
          </cell>
          <cell r="K3881">
            <v>7.5</v>
          </cell>
        </row>
        <row r="3882">
          <cell r="C3882" t="str">
            <v>I-B-9616-0-000-008</v>
          </cell>
          <cell r="D3882" t="str">
            <v>1/4" ALTI KÖŞE LOKMA ANAHTAR (6MM) ( 1107 06 0006)</v>
          </cell>
          <cell r="E3882">
            <v>21</v>
          </cell>
          <cell r="F3882" t="str">
            <v>BAKIM DEPO</v>
          </cell>
          <cell r="G3882" t="str">
            <v>AD</v>
          </cell>
          <cell r="H3882">
            <v>0</v>
          </cell>
          <cell r="I3882">
            <v>0</v>
          </cell>
          <cell r="J3882">
            <v>0</v>
          </cell>
          <cell r="K3882">
            <v>7.5</v>
          </cell>
        </row>
        <row r="3883">
          <cell r="C3883" t="str">
            <v>I-B-9631-0-000-505</v>
          </cell>
          <cell r="D3883" t="str">
            <v>EĞİK L TİPİ TOPRAKLI ERKEK FİŞ MONOBLOK BEYAZ (VİKO)</v>
          </cell>
          <cell r="E3883">
            <v>21</v>
          </cell>
          <cell r="F3883" t="str">
            <v>BAKIM DEPO</v>
          </cell>
          <cell r="G3883" t="str">
            <v>AD</v>
          </cell>
          <cell r="H3883">
            <v>0</v>
          </cell>
          <cell r="I3883">
            <v>2</v>
          </cell>
          <cell r="J3883">
            <v>2</v>
          </cell>
          <cell r="K3883">
            <v>7.5</v>
          </cell>
        </row>
        <row r="3884">
          <cell r="C3884" t="str">
            <v>I-B-9633-0-000-028</v>
          </cell>
          <cell r="D3884" t="str">
            <v>1/2"-10MM 90 PNÖMATİK DİRSEK SOKET</v>
          </cell>
          <cell r="E3884">
            <v>21</v>
          </cell>
          <cell r="F3884" t="str">
            <v>BAKIM DEPO</v>
          </cell>
          <cell r="G3884" t="str">
            <v>AD</v>
          </cell>
          <cell r="H3884">
            <v>3</v>
          </cell>
          <cell r="I3884">
            <v>3</v>
          </cell>
          <cell r="J3884">
            <v>0</v>
          </cell>
          <cell r="K3884">
            <v>7.5</v>
          </cell>
        </row>
        <row r="3885">
          <cell r="C3885" t="str">
            <v>I-B-9634-0-000-063</v>
          </cell>
          <cell r="D3885" t="str">
            <v>1/8" KÖRTAPA</v>
          </cell>
          <cell r="E3885">
            <v>21</v>
          </cell>
          <cell r="F3885" t="str">
            <v>BAKIM DEPO</v>
          </cell>
          <cell r="G3885" t="str">
            <v>AD</v>
          </cell>
          <cell r="H3885">
            <v>3</v>
          </cell>
          <cell r="I3885">
            <v>1</v>
          </cell>
          <cell r="J3885">
            <v>-2</v>
          </cell>
          <cell r="K3885">
            <v>7.5</v>
          </cell>
        </row>
        <row r="3886">
          <cell r="C3886" t="str">
            <v>I-B-9638-0-000-021</v>
          </cell>
          <cell r="D3886" t="str">
            <v>V KAYIS 9,5 X 1150 Lİ (CONTİTECH, OPTİBELT)</v>
          </cell>
          <cell r="E3886">
            <v>21</v>
          </cell>
          <cell r="F3886" t="str">
            <v>BAKIM DEPO</v>
          </cell>
          <cell r="G3886" t="str">
            <v>AD</v>
          </cell>
          <cell r="H3886">
            <v>2</v>
          </cell>
          <cell r="I3886">
            <v>2</v>
          </cell>
          <cell r="J3886">
            <v>0</v>
          </cell>
          <cell r="K3886">
            <v>7.5</v>
          </cell>
        </row>
        <row r="3887">
          <cell r="C3887" t="str">
            <v>I-G-9612-0-000-003</v>
          </cell>
          <cell r="D3887" t="str">
            <v>M6 HSS STANDART PAFTA</v>
          </cell>
          <cell r="E3887">
            <v>20</v>
          </cell>
          <cell r="F3887" t="str">
            <v>KESİCİ TAKIM</v>
          </cell>
          <cell r="G3887" t="str">
            <v>AD</v>
          </cell>
          <cell r="H3887">
            <v>2</v>
          </cell>
          <cell r="I3887">
            <v>2</v>
          </cell>
          <cell r="J3887">
            <v>0</v>
          </cell>
          <cell r="K3887">
            <v>7.5</v>
          </cell>
        </row>
        <row r="3888">
          <cell r="C3888" t="str">
            <v>H-P-8098-0-000-011</v>
          </cell>
          <cell r="D3888" t="str">
            <v>1/4" PIRINC PURJOR TAPA 19AA Ø21 X 13 MM</v>
          </cell>
          <cell r="E3888">
            <v>2</v>
          </cell>
          <cell r="F3888" t="str">
            <v>HAMMADDE DEPO</v>
          </cell>
          <cell r="G3888" t="str">
            <v>AD</v>
          </cell>
          <cell r="H3888">
            <v>1940</v>
          </cell>
          <cell r="I3888">
            <v>1940</v>
          </cell>
          <cell r="J3888">
            <v>0</v>
          </cell>
          <cell r="K3888">
            <v>7.51</v>
          </cell>
        </row>
        <row r="3889">
          <cell r="C3889" t="str">
            <v>H-P-8098-0-000-011</v>
          </cell>
          <cell r="D3889" t="str">
            <v>1/4" PIRINC PURJOR TAPA 19AA Ø21 X 13 MM</v>
          </cell>
          <cell r="E3889">
            <v>3</v>
          </cell>
          <cell r="F3889" t="str">
            <v>ÜRETİM DEPO</v>
          </cell>
          <cell r="G3889" t="str">
            <v>AD</v>
          </cell>
          <cell r="H3889">
            <v>52</v>
          </cell>
          <cell r="I3889">
            <v>0</v>
          </cell>
          <cell r="J3889">
            <v>-52</v>
          </cell>
          <cell r="K3889">
            <v>7.51</v>
          </cell>
        </row>
        <row r="3890">
          <cell r="C3890" t="str">
            <v>H-P-8098-0-000-011</v>
          </cell>
          <cell r="D3890" t="str">
            <v>1/4" PIRINC PURJOR TAPA 19AA Ø21 X 13 MM</v>
          </cell>
          <cell r="E3890">
            <v>9</v>
          </cell>
          <cell r="F3890" t="str">
            <v>RED (KARANTİNA) DEPO</v>
          </cell>
          <cell r="G3890" t="str">
            <v>AD</v>
          </cell>
          <cell r="H3890">
            <v>500</v>
          </cell>
          <cell r="I3890">
            <v>500</v>
          </cell>
          <cell r="J3890">
            <v>0</v>
          </cell>
          <cell r="K3890">
            <v>7.51</v>
          </cell>
        </row>
        <row r="3891">
          <cell r="C3891" t="str">
            <v>I-B-9631-0-000-068</v>
          </cell>
          <cell r="D3891" t="str">
            <v>OTOMATİK SİGORTA (3X25A SİEMENS 5SQ23)</v>
          </cell>
          <cell r="E3891">
            <v>21</v>
          </cell>
          <cell r="F3891" t="str">
            <v>BAKIM DEPO</v>
          </cell>
          <cell r="G3891" t="str">
            <v>AD</v>
          </cell>
          <cell r="H3891">
            <v>1</v>
          </cell>
          <cell r="I3891">
            <v>1</v>
          </cell>
          <cell r="J3891">
            <v>0</v>
          </cell>
          <cell r="K3891">
            <v>7.54</v>
          </cell>
        </row>
        <row r="3892">
          <cell r="C3892" t="str">
            <v>I-B-9634-0-000-058</v>
          </cell>
          <cell r="D3892" t="str">
            <v>1/2"-1/4" HİDROLİK NİPEL</v>
          </cell>
          <cell r="E3892">
            <v>21</v>
          </cell>
          <cell r="F3892" t="str">
            <v>BAKIM DEPO</v>
          </cell>
          <cell r="G3892" t="str">
            <v>AD</v>
          </cell>
          <cell r="H3892">
            <v>6</v>
          </cell>
          <cell r="I3892">
            <v>7</v>
          </cell>
          <cell r="J3892">
            <v>1</v>
          </cell>
          <cell r="K3892">
            <v>7.55</v>
          </cell>
        </row>
        <row r="3893">
          <cell r="C3893" t="str">
            <v>I-B-9639-0-000-008</v>
          </cell>
          <cell r="D3893" t="str">
            <v>ÖN DİSK KEÇESİ 40X80X10 (SKF/KASTAŞ)</v>
          </cell>
          <cell r="E3893">
            <v>21</v>
          </cell>
          <cell r="F3893" t="str">
            <v>BAKIM DEPO</v>
          </cell>
          <cell r="G3893" t="str">
            <v>AD</v>
          </cell>
          <cell r="H3893">
            <v>8</v>
          </cell>
          <cell r="I3893">
            <v>8</v>
          </cell>
          <cell r="J3893">
            <v>0</v>
          </cell>
          <cell r="K3893">
            <v>7.58</v>
          </cell>
        </row>
        <row r="3894">
          <cell r="C3894" t="str">
            <v>H-P-8187-0-000-705</v>
          </cell>
          <cell r="D3894" t="str">
            <v>827 X 521 X 60 MM (RC) IC OLCULU KARTON KUTU</v>
          </cell>
          <cell r="E3894">
            <v>17</v>
          </cell>
          <cell r="F3894" t="str">
            <v>PALET-AMBALAJ DEPO</v>
          </cell>
          <cell r="G3894" t="str">
            <v>AD</v>
          </cell>
          <cell r="H3894">
            <v>901</v>
          </cell>
          <cell r="I3894">
            <v>901</v>
          </cell>
          <cell r="J3894">
            <v>0</v>
          </cell>
          <cell r="K3894">
            <v>7.65</v>
          </cell>
        </row>
        <row r="3895">
          <cell r="C3895" t="str">
            <v>I-B-9631-0-000-399</v>
          </cell>
          <cell r="D3895" t="str">
            <v>PUAR ANAHTAR (BEYAZ)</v>
          </cell>
          <cell r="E3895">
            <v>21</v>
          </cell>
          <cell r="F3895" t="str">
            <v>BAKIM DEPO</v>
          </cell>
          <cell r="G3895" t="str">
            <v>AD</v>
          </cell>
          <cell r="H3895">
            <v>5</v>
          </cell>
          <cell r="I3895">
            <v>13</v>
          </cell>
          <cell r="J3895">
            <v>8</v>
          </cell>
          <cell r="K3895">
            <v>7.65</v>
          </cell>
        </row>
        <row r="3896">
          <cell r="C3896" t="str">
            <v>M-X-7080-0-108-001</v>
          </cell>
          <cell r="D3896" t="str">
            <v>MIDAS.HQ230V300W50HzCLI.KARE.AYR.ON/OF.FIS.BYZ.+BYZ.KBL.HEC.1.1</v>
          </cell>
          <cell r="E3896">
            <v>16</v>
          </cell>
          <cell r="F3896" t="str">
            <v>ARGE DEPO</v>
          </cell>
          <cell r="G3896" t="str">
            <v>AD</v>
          </cell>
          <cell r="H3896">
            <v>7</v>
          </cell>
          <cell r="I3896">
            <v>4</v>
          </cell>
          <cell r="J3896">
            <v>-3</v>
          </cell>
          <cell r="K3896">
            <v>7.81</v>
          </cell>
        </row>
        <row r="3897">
          <cell r="C3897" t="str">
            <v>M-X-7080-0-108-001</v>
          </cell>
          <cell r="D3897" t="str">
            <v>MIDAS.HQ230V300W50HzCLI.KARE.AYR.ON/OF.FIS.BYZ.+BYZ.KBL.HEC.1.1(ARIZALI)</v>
          </cell>
          <cell r="E3897">
            <v>16</v>
          </cell>
          <cell r="F3897" t="str">
            <v>ARGE DEPO</v>
          </cell>
          <cell r="G3897" t="str">
            <v>AD</v>
          </cell>
          <cell r="H3897">
            <v>7</v>
          </cell>
          <cell r="I3897">
            <v>4</v>
          </cell>
          <cell r="J3897">
            <v>-3</v>
          </cell>
          <cell r="K3897">
            <v>7.81</v>
          </cell>
        </row>
        <row r="3898">
          <cell r="C3898" t="str">
            <v>M-X-7080-0-108-007</v>
          </cell>
          <cell r="D3898" t="str">
            <v>MIDAS.HQ230V500W50HzCLI.KARE.AYR.ON/OF.FIS.BYZ.+BYZ.KBL.HEC.1.1(ARIZALI)</v>
          </cell>
          <cell r="E3898">
            <v>16</v>
          </cell>
          <cell r="F3898" t="str">
            <v>ARGE DEPO</v>
          </cell>
          <cell r="G3898" t="str">
            <v>AD</v>
          </cell>
          <cell r="H3898">
            <v>1</v>
          </cell>
          <cell r="I3898">
            <v>1</v>
          </cell>
          <cell r="J3898">
            <v>0</v>
          </cell>
          <cell r="K3898">
            <v>7.81</v>
          </cell>
        </row>
        <row r="3899">
          <cell r="C3899" t="str">
            <v>M-X-7080-0-110-003</v>
          </cell>
          <cell r="D3899" t="str">
            <v>MIDAS.HQ230V300W50HzCLI.KARE.AYR.ON/OF.FIS.KR.+GRI.KBL.HEC.1.1</v>
          </cell>
          <cell r="E3899">
            <v>16</v>
          </cell>
          <cell r="F3899" t="str">
            <v>ARGE DEPO</v>
          </cell>
          <cell r="G3899" t="str">
            <v>AD</v>
          </cell>
          <cell r="H3899">
            <v>1</v>
          </cell>
          <cell r="I3899">
            <v>1</v>
          </cell>
          <cell r="J3899">
            <v>0</v>
          </cell>
          <cell r="K3899">
            <v>7.81</v>
          </cell>
        </row>
        <row r="3900">
          <cell r="C3900" t="str">
            <v>M-X-7080-0-110-011</v>
          </cell>
          <cell r="D3900" t="str">
            <v>MIDAS.HQ230V500W50HzCLI.KARE.AYR.ON/OF.FIS.KR.+GRI.KBL.HEC.1.1</v>
          </cell>
          <cell r="E3900">
            <v>16</v>
          </cell>
          <cell r="F3900" t="str">
            <v>ARGE DEPO</v>
          </cell>
          <cell r="G3900" t="str">
            <v>AD</v>
          </cell>
          <cell r="H3900">
            <v>5</v>
          </cell>
          <cell r="I3900">
            <v>5</v>
          </cell>
          <cell r="J3900">
            <v>0</v>
          </cell>
          <cell r="K3900">
            <v>7.81</v>
          </cell>
        </row>
        <row r="3901">
          <cell r="C3901" t="str">
            <v>M-X-7082-0-110-002</v>
          </cell>
          <cell r="D3901" t="str">
            <v>MIDAS.HQ230V300W50HzCLI.KARE.AYR.ON/OF.KBL.GIZ.KR.HEC.1.1</v>
          </cell>
          <cell r="E3901">
            <v>16</v>
          </cell>
          <cell r="F3901" t="str">
            <v>ARGE DEPO</v>
          </cell>
          <cell r="G3901" t="str">
            <v>AD</v>
          </cell>
          <cell r="H3901">
            <v>2</v>
          </cell>
          <cell r="I3901">
            <v>2</v>
          </cell>
          <cell r="J3901">
            <v>0</v>
          </cell>
          <cell r="K3901">
            <v>7.81</v>
          </cell>
        </row>
        <row r="3902">
          <cell r="C3902" t="str">
            <v>H-M-8053-0-000-006</v>
          </cell>
          <cell r="D3902" t="str">
            <v>Ø 8 X 1 MM TIG 304 PASLANMAZ BORU HAM YUZEY</v>
          </cell>
          <cell r="E3902">
            <v>2</v>
          </cell>
          <cell r="F3902" t="str">
            <v>HAMMADDE DEPO</v>
          </cell>
          <cell r="G3902" t="str">
            <v>MT</v>
          </cell>
          <cell r="H3902">
            <v>84</v>
          </cell>
          <cell r="I3902">
            <v>92.32</v>
          </cell>
          <cell r="J3902">
            <v>8.3199999999999932</v>
          </cell>
          <cell r="K3902">
            <v>7.88</v>
          </cell>
        </row>
        <row r="3903">
          <cell r="C3903" t="str">
            <v>H-X-7075-0-121-003</v>
          </cell>
          <cell r="D3903" t="str">
            <v>Ø25 X 50 MM UZATMA PARCASI PIRINC SATEN (R035)</v>
          </cell>
          <cell r="E3903">
            <v>12</v>
          </cell>
          <cell r="F3903" t="str">
            <v>ESKİŞEHİR SHOWROOM</v>
          </cell>
          <cell r="G3903" t="str">
            <v>AD</v>
          </cell>
          <cell r="H3903">
            <v>1</v>
          </cell>
          <cell r="I3903">
            <v>1</v>
          </cell>
          <cell r="J3903">
            <v>0</v>
          </cell>
          <cell r="K3903">
            <v>7.9</v>
          </cell>
        </row>
        <row r="3904">
          <cell r="C3904" t="str">
            <v>H-X-7075-0-121-003</v>
          </cell>
          <cell r="D3904" t="str">
            <v>Ø25 X 50 MM UZATMA PARCASI PIRINC SATEN (R035)</v>
          </cell>
          <cell r="E3904">
            <v>13</v>
          </cell>
          <cell r="F3904" t="str">
            <v>İSTANBUL SHOWROOM</v>
          </cell>
          <cell r="G3904" t="str">
            <v>AD</v>
          </cell>
          <cell r="H3904">
            <v>1</v>
          </cell>
          <cell r="I3904">
            <v>1</v>
          </cell>
          <cell r="J3904">
            <v>0</v>
          </cell>
          <cell r="K3904">
            <v>7.9</v>
          </cell>
        </row>
        <row r="3905">
          <cell r="C3905" t="str">
            <v>H-X-7075-0-121-003</v>
          </cell>
          <cell r="D3905" t="str">
            <v>Ø25 X 50 MM UZATMA PARCASI PIRINC SATEN (R035)</v>
          </cell>
          <cell r="E3905">
            <v>22</v>
          </cell>
          <cell r="F3905" t="str">
            <v>ONLINE SATIŞ DEPO</v>
          </cell>
          <cell r="G3905" t="str">
            <v>AD</v>
          </cell>
          <cell r="H3905">
            <v>50</v>
          </cell>
          <cell r="I3905">
            <v>50</v>
          </cell>
          <cell r="J3905">
            <v>0</v>
          </cell>
          <cell r="K3905">
            <v>7.9</v>
          </cell>
        </row>
        <row r="3906">
          <cell r="C3906" t="str">
            <v>I-B-9639-0-000-027</v>
          </cell>
          <cell r="D3906" t="str">
            <v>KEÇE K27 18X26 (TRANSPALET) (SKF/KASTAŞ)</v>
          </cell>
          <cell r="E3906">
            <v>21</v>
          </cell>
          <cell r="F3906" t="str">
            <v>BAKIM DEPO</v>
          </cell>
          <cell r="G3906" t="str">
            <v>AD</v>
          </cell>
          <cell r="H3906">
            <v>5</v>
          </cell>
          <cell r="I3906">
            <v>5</v>
          </cell>
          <cell r="J3906">
            <v>0</v>
          </cell>
          <cell r="K3906">
            <v>7.91</v>
          </cell>
        </row>
        <row r="3907">
          <cell r="C3907" t="str">
            <v>I-B-9639-0-000-059</v>
          </cell>
          <cell r="D3907" t="str">
            <v>KEÇE 55X85X10 (FREZE) (SKF/KASTAŞ)</v>
          </cell>
          <cell r="E3907">
            <v>21</v>
          </cell>
          <cell r="F3907" t="str">
            <v>BAKIM DEPO</v>
          </cell>
          <cell r="G3907" t="str">
            <v>AD</v>
          </cell>
          <cell r="H3907">
            <v>6</v>
          </cell>
          <cell r="I3907">
            <v>6</v>
          </cell>
          <cell r="J3907">
            <v>0</v>
          </cell>
          <cell r="K3907">
            <v>7.91</v>
          </cell>
        </row>
        <row r="3908">
          <cell r="C3908" t="str">
            <v>I-B-9639-0-000-076</v>
          </cell>
          <cell r="D3908" t="str">
            <v>KEÇE 40X50X7 (KASTAŞ)</v>
          </cell>
          <cell r="E3908">
            <v>21</v>
          </cell>
          <cell r="F3908" t="str">
            <v>BAKIM DEPO</v>
          </cell>
          <cell r="G3908" t="str">
            <v>AD</v>
          </cell>
          <cell r="H3908">
            <v>4</v>
          </cell>
          <cell r="I3908">
            <v>4</v>
          </cell>
          <cell r="J3908">
            <v>0</v>
          </cell>
          <cell r="K3908">
            <v>7.91</v>
          </cell>
        </row>
        <row r="3909">
          <cell r="C3909" t="str">
            <v>I-P-9551-0-000-012</v>
          </cell>
          <cell r="D3909" t="str">
            <v>Ø6 mm HSSE MATKAP TAMBOY:95mm d:6mm</v>
          </cell>
          <cell r="E3909">
            <v>4</v>
          </cell>
          <cell r="F3909" t="str">
            <v>FASON ÜRETİM DEPO</v>
          </cell>
          <cell r="G3909" t="str">
            <v>AD</v>
          </cell>
          <cell r="H3909">
            <v>10</v>
          </cell>
          <cell r="I3909">
            <v>6</v>
          </cell>
          <cell r="J3909">
            <v>-4</v>
          </cell>
          <cell r="K3909">
            <v>7.91</v>
          </cell>
        </row>
        <row r="3910">
          <cell r="C3910" t="str">
            <v>I-P-9551-0-000-012</v>
          </cell>
          <cell r="D3910" t="str">
            <v>Ø6 mm HSSE MATKAP TAMBOY:95mm d:6mm</v>
          </cell>
          <cell r="E3910">
            <v>20</v>
          </cell>
          <cell r="F3910" t="str">
            <v>KESİCİ TAKIM</v>
          </cell>
          <cell r="G3910" t="str">
            <v>AD</v>
          </cell>
          <cell r="H3910">
            <v>14</v>
          </cell>
          <cell r="I3910">
            <v>8</v>
          </cell>
          <cell r="J3910">
            <v>-6</v>
          </cell>
          <cell r="K3910">
            <v>7.91</v>
          </cell>
        </row>
        <row r="3911">
          <cell r="C3911" t="str">
            <v>H-P-8106-0-000-010</v>
          </cell>
          <cell r="D3911" t="str">
            <v>ROCA HIDRONIK URUN LOGOSU (17 MM)</v>
          </cell>
          <cell r="E3911">
            <v>2</v>
          </cell>
          <cell r="F3911" t="str">
            <v>HAMMADDE DEPO</v>
          </cell>
          <cell r="G3911" t="str">
            <v>AD</v>
          </cell>
          <cell r="H3911">
            <v>185</v>
          </cell>
          <cell r="I3911">
            <v>185</v>
          </cell>
          <cell r="J3911">
            <v>0</v>
          </cell>
          <cell r="K3911">
            <v>7.95</v>
          </cell>
        </row>
        <row r="3912">
          <cell r="C3912" t="str">
            <v>H-P-8106-0-000-010</v>
          </cell>
          <cell r="D3912" t="str">
            <v>ROCA HIDRONIK URUN LOGOSU (17 MM)</v>
          </cell>
          <cell r="E3912">
            <v>3</v>
          </cell>
          <cell r="F3912" t="str">
            <v>ÜRETİM DEPO</v>
          </cell>
          <cell r="G3912" t="str">
            <v>AD</v>
          </cell>
          <cell r="H3912">
            <v>29</v>
          </cell>
          <cell r="I3912">
            <v>8</v>
          </cell>
          <cell r="J3912">
            <v>-21</v>
          </cell>
          <cell r="K3912">
            <v>7.95</v>
          </cell>
        </row>
        <row r="3913">
          <cell r="C3913" t="str">
            <v>H-P-8061-0-000-057</v>
          </cell>
          <cell r="D3913" t="str">
            <v>M5 X 35 MM KELEBEK BASLI PASLANMAZ VIDA</v>
          </cell>
          <cell r="E3913">
            <v>2</v>
          </cell>
          <cell r="F3913" t="str">
            <v>HAMMADDE DEPO</v>
          </cell>
          <cell r="G3913" t="str">
            <v>AD</v>
          </cell>
          <cell r="H3913">
            <v>40</v>
          </cell>
          <cell r="I3913">
            <v>40</v>
          </cell>
          <cell r="J3913">
            <v>0</v>
          </cell>
          <cell r="K3913">
            <v>8</v>
          </cell>
        </row>
        <row r="3914">
          <cell r="C3914" t="str">
            <v>H-P-8061-0-000-057</v>
          </cell>
          <cell r="D3914" t="str">
            <v>M5 X 35 MM KELEBEK BASLI PASLANMAZ VIDA</v>
          </cell>
          <cell r="E3914">
            <v>3</v>
          </cell>
          <cell r="F3914" t="str">
            <v>ÜRETİM DEPO</v>
          </cell>
          <cell r="G3914" t="str">
            <v>AD</v>
          </cell>
          <cell r="H3914">
            <v>1</v>
          </cell>
          <cell r="I3914">
            <v>0</v>
          </cell>
          <cell r="J3914">
            <v>-1</v>
          </cell>
          <cell r="K3914">
            <v>8</v>
          </cell>
        </row>
        <row r="3915">
          <cell r="C3915" t="str">
            <v>H-P-8062-0-000-015</v>
          </cell>
          <cell r="D3915" t="str">
            <v>DOMINO HAVLU ASKILIĞI</v>
          </cell>
          <cell r="E3915">
            <v>2</v>
          </cell>
          <cell r="F3915" t="str">
            <v>HAMMADDE DEPO</v>
          </cell>
          <cell r="G3915" t="str">
            <v>AD</v>
          </cell>
          <cell r="H3915">
            <v>26</v>
          </cell>
          <cell r="I3915">
            <v>26</v>
          </cell>
          <cell r="J3915">
            <v>0</v>
          </cell>
          <cell r="K3915">
            <v>8</v>
          </cell>
        </row>
        <row r="3916">
          <cell r="C3916" t="str">
            <v>H-P-8079-0-000-007</v>
          </cell>
          <cell r="D3916" t="str">
            <v>Ø 51 MM MUMLUK ALT AHSABI TIG YAGLI</v>
          </cell>
          <cell r="E3916">
            <v>2</v>
          </cell>
          <cell r="F3916" t="str">
            <v>HAMMADDE DEPO</v>
          </cell>
          <cell r="G3916" t="str">
            <v>TK</v>
          </cell>
          <cell r="H3916">
            <v>35</v>
          </cell>
          <cell r="I3916">
            <v>24</v>
          </cell>
          <cell r="J3916">
            <v>-11</v>
          </cell>
          <cell r="K3916">
            <v>8</v>
          </cell>
        </row>
        <row r="3917">
          <cell r="C3917" t="str">
            <v>H-P-8125-0-000-001</v>
          </cell>
          <cell r="D3917" t="str">
            <v>Ø 32 PASLANMAZ BORU TAPASI</v>
          </cell>
          <cell r="E3917">
            <v>2</v>
          </cell>
          <cell r="F3917" t="str">
            <v>HAMMADDE DEPO</v>
          </cell>
          <cell r="G3917" t="str">
            <v>AD</v>
          </cell>
          <cell r="H3917">
            <v>326</v>
          </cell>
          <cell r="I3917">
            <v>326</v>
          </cell>
          <cell r="J3917">
            <v>0</v>
          </cell>
          <cell r="K3917">
            <v>8</v>
          </cell>
        </row>
        <row r="3918">
          <cell r="C3918" t="str">
            <v>H-P-8125-0-000-001</v>
          </cell>
          <cell r="D3918" t="str">
            <v>Ø 32 PASLANMAZ BORU TAPASI</v>
          </cell>
          <cell r="E3918">
            <v>3</v>
          </cell>
          <cell r="F3918" t="str">
            <v>ÜRETİM DEPO</v>
          </cell>
          <cell r="G3918" t="str">
            <v>AD</v>
          </cell>
          <cell r="H3918">
            <v>64</v>
          </cell>
          <cell r="I3918">
            <v>35</v>
          </cell>
          <cell r="J3918">
            <v>-29</v>
          </cell>
          <cell r="K3918">
            <v>8</v>
          </cell>
        </row>
        <row r="3919">
          <cell r="C3919" t="str">
            <v>I-B-9633-0-000-015</v>
          </cell>
          <cell r="D3919" t="str">
            <v>1/2"-12MM 90 PNÖMATİK DİRSEK SOKET</v>
          </cell>
          <cell r="E3919">
            <v>21</v>
          </cell>
          <cell r="F3919" t="str">
            <v>BAKIM DEPO</v>
          </cell>
          <cell r="G3919" t="str">
            <v>AD</v>
          </cell>
          <cell r="H3919">
            <v>6</v>
          </cell>
          <cell r="I3919">
            <v>7</v>
          </cell>
          <cell r="J3919">
            <v>1</v>
          </cell>
          <cell r="K3919">
            <v>8</v>
          </cell>
        </row>
        <row r="3920">
          <cell r="C3920" t="str">
            <v>I-B-9633-0-000-127</v>
          </cell>
          <cell r="D3920" t="str">
            <v>3/8"-12MM PNÖMATİK METAL SOMUN SIKMALI DÜZ SOKET</v>
          </cell>
          <cell r="E3920">
            <v>21</v>
          </cell>
          <cell r="F3920" t="str">
            <v>BAKIM DEPO</v>
          </cell>
          <cell r="G3920" t="str">
            <v>AD</v>
          </cell>
          <cell r="H3920">
            <v>0</v>
          </cell>
          <cell r="I3920">
            <v>1</v>
          </cell>
          <cell r="J3920">
            <v>1</v>
          </cell>
          <cell r="K3920">
            <v>8</v>
          </cell>
        </row>
        <row r="3921">
          <cell r="C3921" t="str">
            <v>I-B-9634-0-000-097</v>
          </cell>
          <cell r="D3921" t="str">
            <v>1/4" KÖRTAPA</v>
          </cell>
          <cell r="E3921">
            <v>21</v>
          </cell>
          <cell r="F3921" t="str">
            <v>BAKIM DEPO</v>
          </cell>
          <cell r="G3921" t="str">
            <v>AD</v>
          </cell>
          <cell r="H3921">
            <v>8</v>
          </cell>
          <cell r="I3921">
            <v>17</v>
          </cell>
          <cell r="J3921">
            <v>9</v>
          </cell>
          <cell r="K3921">
            <v>8</v>
          </cell>
        </row>
        <row r="3922">
          <cell r="C3922" t="str">
            <v>I-B-9635-0-000-018</v>
          </cell>
          <cell r="D3922" t="str">
            <v>YARIM EK KİLİT 08 B1 1/2"</v>
          </cell>
          <cell r="E3922">
            <v>21</v>
          </cell>
          <cell r="F3922" t="str">
            <v>BAKIM DEPO</v>
          </cell>
          <cell r="G3922" t="str">
            <v>AD</v>
          </cell>
          <cell r="H3922">
            <v>10</v>
          </cell>
          <cell r="I3922">
            <v>10</v>
          </cell>
          <cell r="J3922">
            <v>0</v>
          </cell>
          <cell r="K3922">
            <v>8</v>
          </cell>
        </row>
        <row r="3923">
          <cell r="C3923" t="str">
            <v>I-B-9637-0-000-236</v>
          </cell>
          <cell r="D3923" t="str">
            <v>M6 DEMİR GİJON (SAPLAMA) 1 MT GALVANİZLİ (DIN975)</v>
          </cell>
          <cell r="E3923">
            <v>21</v>
          </cell>
          <cell r="F3923" t="str">
            <v>BAKIM DEPO</v>
          </cell>
          <cell r="G3923" t="str">
            <v>AD</v>
          </cell>
          <cell r="H3923">
            <v>3</v>
          </cell>
          <cell r="I3923">
            <v>1</v>
          </cell>
          <cell r="J3923">
            <v>-2</v>
          </cell>
          <cell r="K3923">
            <v>8</v>
          </cell>
        </row>
        <row r="3924">
          <cell r="C3924" t="str">
            <v>M-X-7027-0-121-001</v>
          </cell>
          <cell r="D3924" t="str">
            <v>Ø16 X 2,2 PEX.BORU.ADAPT.SATEN(AZUR-ONIX-OPAL)</v>
          </cell>
          <cell r="E3924">
            <v>13</v>
          </cell>
          <cell r="F3924" t="str">
            <v>İSTANBUL SHOWROOM</v>
          </cell>
          <cell r="G3924" t="str">
            <v>AD</v>
          </cell>
          <cell r="H3924">
            <v>1</v>
          </cell>
          <cell r="I3924">
            <v>1</v>
          </cell>
          <cell r="J3924">
            <v>0</v>
          </cell>
          <cell r="K3924">
            <v>8</v>
          </cell>
        </row>
        <row r="3925">
          <cell r="C3925" t="str">
            <v>M-X-7167-0-108-001</v>
          </cell>
          <cell r="D3925" t="str">
            <v>CIFTLI PLASTIK YAYLI (MESAFE AYARLI) ROZETLI KILIF BEYAZ RAL9016 (R023)</v>
          </cell>
          <cell r="E3925">
            <v>12</v>
          </cell>
          <cell r="F3925" t="str">
            <v>ESKİŞEHİR SHOWROOM</v>
          </cell>
          <cell r="G3925" t="str">
            <v>AD</v>
          </cell>
          <cell r="H3925">
            <v>1</v>
          </cell>
          <cell r="I3925">
            <v>1</v>
          </cell>
          <cell r="J3925">
            <v>0</v>
          </cell>
          <cell r="K3925">
            <v>8</v>
          </cell>
        </row>
        <row r="3926">
          <cell r="C3926" t="str">
            <v>H-P-8111-0-000-057</v>
          </cell>
          <cell r="D3926" t="str">
            <v>STRAFOR 20 DANSITE 400 X 100 X 70 MM</v>
          </cell>
          <cell r="E3926">
            <v>3</v>
          </cell>
          <cell r="F3926" t="str">
            <v>ÜRETİM DEPO</v>
          </cell>
          <cell r="G3926" t="str">
            <v>AD</v>
          </cell>
          <cell r="H3926">
            <v>5</v>
          </cell>
          <cell r="I3926">
            <v>0</v>
          </cell>
          <cell r="J3926">
            <v>-5</v>
          </cell>
          <cell r="K3926">
            <v>8.1999999999999993</v>
          </cell>
        </row>
        <row r="3927">
          <cell r="C3927" t="str">
            <v>H-P-8111-0-000-057</v>
          </cell>
          <cell r="D3927" t="str">
            <v>STRAFOR 20 DANSITE 400 X 100 X 70 MM</v>
          </cell>
          <cell r="E3927">
            <v>17</v>
          </cell>
          <cell r="F3927" t="str">
            <v>PALET-AMBALAJ DEPO</v>
          </cell>
          <cell r="G3927" t="str">
            <v>AD</v>
          </cell>
          <cell r="H3927">
            <v>2030</v>
          </cell>
          <cell r="I3927">
            <v>2030</v>
          </cell>
          <cell r="J3927">
            <v>0</v>
          </cell>
          <cell r="K3927">
            <v>8.1999999999999993</v>
          </cell>
        </row>
        <row r="3928">
          <cell r="C3928" t="str">
            <v>I-B-9633-0-000-128</v>
          </cell>
          <cell r="D3928" t="str">
            <v>1/4"-6MM 90 PNÖMATİK DİRSEK SOKET</v>
          </cell>
          <cell r="E3928">
            <v>21</v>
          </cell>
          <cell r="F3928" t="str">
            <v>BAKIM DEPO</v>
          </cell>
          <cell r="G3928" t="str">
            <v>AD</v>
          </cell>
          <cell r="H3928">
            <v>8</v>
          </cell>
          <cell r="I3928">
            <v>8</v>
          </cell>
          <cell r="J3928">
            <v>0</v>
          </cell>
          <cell r="K3928">
            <v>8.1999999999999993</v>
          </cell>
        </row>
        <row r="3929">
          <cell r="C3929" t="str">
            <v>I-B-9633-0-000-171</v>
          </cell>
          <cell r="D3929" t="str">
            <v>PNÖMATİK 4 LÜ KRUVA Ø10MM</v>
          </cell>
          <cell r="E3929">
            <v>21</v>
          </cell>
          <cell r="F3929" t="str">
            <v>BAKIM DEPO</v>
          </cell>
          <cell r="G3929" t="str">
            <v>AD</v>
          </cell>
          <cell r="H3929">
            <v>0</v>
          </cell>
          <cell r="I3929">
            <v>4</v>
          </cell>
          <cell r="J3929">
            <v>4</v>
          </cell>
          <cell r="K3929">
            <v>8.2200000000000006</v>
          </cell>
        </row>
        <row r="3930">
          <cell r="C3930" t="str">
            <v>H-M-8050-0-000-009</v>
          </cell>
          <cell r="D3930" t="str">
            <v>1000 X 2000 X 1,2 MM HRP SAC HAM YÜZEY</v>
          </cell>
          <cell r="E3930">
            <v>3</v>
          </cell>
          <cell r="F3930" t="str">
            <v>ÜRETİM DEPO</v>
          </cell>
          <cell r="G3930" t="str">
            <v>KG</v>
          </cell>
          <cell r="H3930">
            <v>45.4</v>
          </cell>
          <cell r="I3930">
            <v>115.2</v>
          </cell>
          <cell r="J3930">
            <v>69.800000000000011</v>
          </cell>
          <cell r="K3930">
            <v>8.25</v>
          </cell>
        </row>
        <row r="3931">
          <cell r="C3931" t="str">
            <v>H-M-8050-0-000-009</v>
          </cell>
          <cell r="D3931" t="str">
            <v>1000 X 2000 X 1,2 MM HRP SAC HAM YÜZEY</v>
          </cell>
          <cell r="E3931">
            <v>25</v>
          </cell>
          <cell r="F3931" t="str">
            <v>HURDA ATIK DEPO</v>
          </cell>
          <cell r="G3931" t="str">
            <v>KG</v>
          </cell>
          <cell r="H3931">
            <v>69.8</v>
          </cell>
          <cell r="I3931">
            <v>0</v>
          </cell>
          <cell r="J3931">
            <v>-69.8</v>
          </cell>
          <cell r="K3931">
            <v>8.25</v>
          </cell>
        </row>
        <row r="3932">
          <cell r="C3932" t="str">
            <v>H-X-7075-0-121-006</v>
          </cell>
          <cell r="D3932" t="str">
            <v>Ø25 X 20 MM UZATMA PARCASI PIRINC SATEN</v>
          </cell>
          <cell r="E3932">
            <v>3</v>
          </cell>
          <cell r="F3932" t="str">
            <v>ÜRETİM DEPO</v>
          </cell>
          <cell r="G3932" t="str">
            <v>AD</v>
          </cell>
          <cell r="H3932">
            <v>6</v>
          </cell>
          <cell r="I3932">
            <v>0</v>
          </cell>
          <cell r="J3932">
            <v>-6</v>
          </cell>
          <cell r="K3932">
            <v>8.25</v>
          </cell>
        </row>
        <row r="3933">
          <cell r="C3933" t="str">
            <v>H-X-7075-0-121-006</v>
          </cell>
          <cell r="D3933" t="str">
            <v>Ø25 X 20 MM UZATMA PARCASI PIRINC SATEN</v>
          </cell>
          <cell r="E3933">
            <v>6</v>
          </cell>
          <cell r="F3933" t="str">
            <v>MAMÜL DEPO</v>
          </cell>
          <cell r="G3933" t="str">
            <v>AD</v>
          </cell>
          <cell r="H3933">
            <v>1055</v>
          </cell>
          <cell r="I3933">
            <v>1055</v>
          </cell>
          <cell r="J3933">
            <v>0</v>
          </cell>
          <cell r="K3933">
            <v>8.25</v>
          </cell>
        </row>
        <row r="3934">
          <cell r="C3934" t="str">
            <v>H-X-7075-0-121-006</v>
          </cell>
          <cell r="D3934" t="str">
            <v>Ø25 X 20 MM UZATMA PARCASI PIRINC SATEN</v>
          </cell>
          <cell r="E3934">
            <v>25</v>
          </cell>
          <cell r="F3934" t="str">
            <v>HURDA ATIK DEPO</v>
          </cell>
          <cell r="G3934" t="str">
            <v>AD</v>
          </cell>
          <cell r="H3934">
            <v>0</v>
          </cell>
          <cell r="I3934">
            <v>15</v>
          </cell>
          <cell r="J3934">
            <v>15</v>
          </cell>
          <cell r="K3934">
            <v>8.25</v>
          </cell>
        </row>
        <row r="3935">
          <cell r="C3935" t="str">
            <v>I-B-9631-0-000-048</v>
          </cell>
          <cell r="D3935" t="str">
            <v>MOTOR PERVANESİ Ø125XØ24X40 (KAMÇI)</v>
          </cell>
          <cell r="E3935">
            <v>21</v>
          </cell>
          <cell r="F3935" t="str">
            <v>BAKIM DEPO</v>
          </cell>
          <cell r="G3935" t="str">
            <v>AD</v>
          </cell>
          <cell r="H3935">
            <v>4</v>
          </cell>
          <cell r="I3935">
            <v>8</v>
          </cell>
          <cell r="J3935">
            <v>4</v>
          </cell>
          <cell r="K3935">
            <v>8.33</v>
          </cell>
        </row>
        <row r="3936">
          <cell r="C3936" t="str">
            <v>I-P-9564-0-000-001</v>
          </cell>
          <cell r="D3936" t="str">
            <v>DONYAĞ</v>
          </cell>
          <cell r="E3936">
            <v>15</v>
          </cell>
          <cell r="F3936" t="str">
            <v>İŞLETME SARF MALZEME</v>
          </cell>
          <cell r="G3936" t="str">
            <v>AD</v>
          </cell>
          <cell r="H3936">
            <v>21</v>
          </cell>
          <cell r="I3936">
            <v>21</v>
          </cell>
          <cell r="J3936">
            <v>0</v>
          </cell>
          <cell r="K3936">
            <v>8.35</v>
          </cell>
        </row>
        <row r="3937">
          <cell r="C3937" t="str">
            <v>I-B-9633-0-000-030</v>
          </cell>
          <cell r="D3937" t="str">
            <v>1/4"-8MM 90 PNÖMATİK DİRSEK SOKET</v>
          </cell>
          <cell r="E3937">
            <v>21</v>
          </cell>
          <cell r="F3937" t="str">
            <v>BAKIM DEPO</v>
          </cell>
          <cell r="G3937" t="str">
            <v>AD</v>
          </cell>
          <cell r="H3937">
            <v>9</v>
          </cell>
          <cell r="I3937">
            <v>9</v>
          </cell>
          <cell r="J3937">
            <v>0</v>
          </cell>
          <cell r="K3937">
            <v>8.4</v>
          </cell>
        </row>
        <row r="3938">
          <cell r="C3938" t="str">
            <v>I-B-9632-0-000-173</v>
          </cell>
          <cell r="D3938" t="str">
            <v>VİDALI KARABİNA GALVANİZ 6X60MM</v>
          </cell>
          <cell r="E3938">
            <v>21</v>
          </cell>
          <cell r="F3938" t="str">
            <v>BAKIM DEPO</v>
          </cell>
          <cell r="G3938" t="str">
            <v>AD</v>
          </cell>
          <cell r="H3938">
            <v>6</v>
          </cell>
          <cell r="I3938">
            <v>6</v>
          </cell>
          <cell r="J3938">
            <v>0</v>
          </cell>
          <cell r="K3938">
            <v>8.4499999999999993</v>
          </cell>
        </row>
        <row r="3939">
          <cell r="C3939" t="str">
            <v>I-B-9631-0-000-245</v>
          </cell>
          <cell r="D3939" t="str">
            <v>OTOMATİK SİGORTA (1X16A MERLİN GERİN 12142)</v>
          </cell>
          <cell r="E3939">
            <v>21</v>
          </cell>
          <cell r="F3939" t="str">
            <v>BAKIM DEPO</v>
          </cell>
          <cell r="G3939" t="str">
            <v>AD</v>
          </cell>
          <cell r="H3939">
            <v>0</v>
          </cell>
          <cell r="I3939">
            <v>1</v>
          </cell>
          <cell r="J3939">
            <v>1</v>
          </cell>
          <cell r="K3939">
            <v>8.4700000000000006</v>
          </cell>
        </row>
        <row r="3940">
          <cell r="C3940" t="str">
            <v>I-B-9633-0-000-011</v>
          </cell>
          <cell r="D3940" t="str">
            <v>8MM PNÖMATİK T SOKET</v>
          </cell>
          <cell r="E3940">
            <v>21</v>
          </cell>
          <cell r="F3940" t="str">
            <v>BAKIM DEPO</v>
          </cell>
          <cell r="G3940" t="str">
            <v>AD</v>
          </cell>
          <cell r="H3940">
            <v>19</v>
          </cell>
          <cell r="I3940">
            <v>18</v>
          </cell>
          <cell r="J3940">
            <v>-1</v>
          </cell>
          <cell r="K3940">
            <v>8.5</v>
          </cell>
        </row>
        <row r="3941">
          <cell r="C3941" t="str">
            <v>I-B-9633-0-000-013</v>
          </cell>
          <cell r="D3941" t="str">
            <v>1/4"-8MM DÜZ PNÖMATİK SOKET</v>
          </cell>
          <cell r="E3941">
            <v>21</v>
          </cell>
          <cell r="F3941" t="str">
            <v>BAKIM DEPO</v>
          </cell>
          <cell r="G3941" t="str">
            <v>AD</v>
          </cell>
          <cell r="H3941">
            <v>6</v>
          </cell>
          <cell r="I3941">
            <v>5</v>
          </cell>
          <cell r="J3941">
            <v>-1</v>
          </cell>
          <cell r="K3941">
            <v>8.5</v>
          </cell>
        </row>
        <row r="3942">
          <cell r="C3942" t="str">
            <v>I-B-9633-0-000-052</v>
          </cell>
          <cell r="D3942" t="str">
            <v>1/8"-8MM DÜZ PNÖMATİK SOKET</v>
          </cell>
          <cell r="E3942">
            <v>21</v>
          </cell>
          <cell r="F3942" t="str">
            <v>BAKIM DEPO</v>
          </cell>
          <cell r="G3942" t="str">
            <v>AD</v>
          </cell>
          <cell r="H3942">
            <v>13</v>
          </cell>
          <cell r="I3942">
            <v>12</v>
          </cell>
          <cell r="J3942">
            <v>-1</v>
          </cell>
          <cell r="K3942">
            <v>8.5</v>
          </cell>
        </row>
        <row r="3943">
          <cell r="C3943" t="str">
            <v>I-B-9633-0-000-253</v>
          </cell>
          <cell r="D3943" t="str">
            <v>8-6-8 PNÖMATİK DÜŞÜRÜCÜ T</v>
          </cell>
          <cell r="E3943">
            <v>21</v>
          </cell>
          <cell r="F3943" t="str">
            <v>BAKIM DEPO</v>
          </cell>
          <cell r="G3943" t="str">
            <v>AD</v>
          </cell>
          <cell r="H3943">
            <v>0</v>
          </cell>
          <cell r="I3943">
            <v>2</v>
          </cell>
          <cell r="J3943">
            <v>2</v>
          </cell>
          <cell r="K3943">
            <v>8.5</v>
          </cell>
        </row>
        <row r="3944">
          <cell r="C3944" t="str">
            <v>I-B-9633-0-000-255</v>
          </cell>
          <cell r="D3944" t="str">
            <v>10MM-6MM PNÖMATİK REDÜKSİYON</v>
          </cell>
          <cell r="E3944">
            <v>21</v>
          </cell>
          <cell r="F3944" t="str">
            <v>BAKIM DEPO</v>
          </cell>
          <cell r="G3944" t="str">
            <v>AD</v>
          </cell>
          <cell r="H3944">
            <v>0</v>
          </cell>
          <cell r="I3944">
            <v>2</v>
          </cell>
          <cell r="J3944">
            <v>2</v>
          </cell>
          <cell r="K3944">
            <v>8.5</v>
          </cell>
        </row>
        <row r="3945">
          <cell r="C3945" t="str">
            <v>M-X-7027-0-110-001</v>
          </cell>
          <cell r="D3945" t="str">
            <v>Ø16 X 2,2 PEX.BORU.ADAPT.KR.(AZUR-ONIX-OPAL)</v>
          </cell>
          <cell r="E3945">
            <v>5</v>
          </cell>
          <cell r="F3945" t="str">
            <v>SİPARİŞ DEPO</v>
          </cell>
          <cell r="G3945" t="str">
            <v>AD</v>
          </cell>
          <cell r="H3945">
            <v>-1</v>
          </cell>
          <cell r="I3945">
            <v>0</v>
          </cell>
          <cell r="J3945">
            <v>1</v>
          </cell>
          <cell r="K3945">
            <v>8.5</v>
          </cell>
        </row>
        <row r="3946">
          <cell r="C3946" t="str">
            <v>M-X-7027-0-110-001</v>
          </cell>
          <cell r="D3946" t="str">
            <v>Ø16 X 2,2 PEX.BORU.ADAPT.KR.(AZUR-ONIX-OPAL)</v>
          </cell>
          <cell r="E3946">
            <v>12</v>
          </cell>
          <cell r="F3946" t="str">
            <v>ESKİŞEHİR SHOWROOM</v>
          </cell>
          <cell r="G3946" t="str">
            <v>AD</v>
          </cell>
          <cell r="H3946">
            <v>9</v>
          </cell>
          <cell r="I3946">
            <v>9</v>
          </cell>
          <cell r="J3946">
            <v>0</v>
          </cell>
          <cell r="K3946">
            <v>8.5</v>
          </cell>
        </row>
        <row r="3947">
          <cell r="C3947" t="str">
            <v>I-P-9551-0-000-205</v>
          </cell>
          <cell r="D3947" t="str">
            <v>Ø3 mm HSSE MATKAP TAMBOY:65mm d:3mm</v>
          </cell>
          <cell r="E3947">
            <v>4</v>
          </cell>
          <cell r="F3947" t="str">
            <v>FASON ÜRETİM DEPO</v>
          </cell>
          <cell r="G3947" t="str">
            <v>AD</v>
          </cell>
          <cell r="H3947">
            <v>3</v>
          </cell>
          <cell r="I3947">
            <v>5</v>
          </cell>
          <cell r="J3947">
            <v>2</v>
          </cell>
          <cell r="K3947">
            <v>8.6300000000000008</v>
          </cell>
        </row>
        <row r="3948">
          <cell r="C3948" t="str">
            <v>I-P-9551-0-000-205</v>
          </cell>
          <cell r="D3948" t="str">
            <v>Ø3 mm HSSE MATKAP TAMBOY:65mm d:3mm</v>
          </cell>
          <cell r="E3948">
            <v>20</v>
          </cell>
          <cell r="F3948" t="str">
            <v>KESİCİ TAKIM</v>
          </cell>
          <cell r="G3948" t="str">
            <v>AD</v>
          </cell>
          <cell r="H3948">
            <v>14</v>
          </cell>
          <cell r="I3948">
            <v>9</v>
          </cell>
          <cell r="J3948">
            <v>-5</v>
          </cell>
          <cell r="K3948">
            <v>8.6300000000000008</v>
          </cell>
        </row>
        <row r="3949">
          <cell r="C3949" t="str">
            <v>I-P-9559-0-000-001</v>
          </cell>
          <cell r="D3949" t="str">
            <v>KATI KESİCİ CİLA</v>
          </cell>
          <cell r="E3949">
            <v>15</v>
          </cell>
          <cell r="F3949" t="str">
            <v>İŞLETME SARF MALZEME</v>
          </cell>
          <cell r="G3949" t="str">
            <v>AD</v>
          </cell>
          <cell r="H3949">
            <v>600</v>
          </cell>
          <cell r="I3949">
            <v>600</v>
          </cell>
          <cell r="J3949">
            <v>0</v>
          </cell>
          <cell r="K3949">
            <v>8.68</v>
          </cell>
        </row>
        <row r="3950">
          <cell r="C3950" t="str">
            <v>I-P-9557-0-000-001</v>
          </cell>
          <cell r="D3950" t="str">
            <v>KOTON DİSK ARA FIRÇA 150X20 MM YEŞİL</v>
          </cell>
          <cell r="E3950">
            <v>15</v>
          </cell>
          <cell r="F3950" t="str">
            <v>İŞLETME SARF MALZEME</v>
          </cell>
          <cell r="G3950" t="str">
            <v>AD</v>
          </cell>
          <cell r="H3950">
            <v>200</v>
          </cell>
          <cell r="I3950">
            <v>200</v>
          </cell>
          <cell r="J3950">
            <v>0</v>
          </cell>
          <cell r="K3950">
            <v>8.69</v>
          </cell>
        </row>
        <row r="3951">
          <cell r="C3951" t="str">
            <v>I-B-9551-0-000-004</v>
          </cell>
          <cell r="D3951" t="str">
            <v>HSS MATKAP Ø 6,5MM</v>
          </cell>
          <cell r="E3951">
            <v>21</v>
          </cell>
          <cell r="F3951" t="str">
            <v>BAKIM DEPO</v>
          </cell>
          <cell r="G3951" t="str">
            <v>ad</v>
          </cell>
          <cell r="H3951">
            <v>3</v>
          </cell>
          <cell r="I3951">
            <v>0</v>
          </cell>
          <cell r="J3951">
            <v>-3</v>
          </cell>
          <cell r="K3951">
            <v>8.6999999999999993</v>
          </cell>
        </row>
        <row r="3952">
          <cell r="C3952" t="str">
            <v>I-B-9634-0-000-099</v>
          </cell>
          <cell r="D3952" t="str">
            <v>E1/2"-D1/4" REDÜKSİYON NİPEL</v>
          </cell>
          <cell r="E3952">
            <v>21</v>
          </cell>
          <cell r="F3952" t="str">
            <v>BAKIM DEPO</v>
          </cell>
          <cell r="G3952" t="str">
            <v>AD</v>
          </cell>
          <cell r="H3952">
            <v>3</v>
          </cell>
          <cell r="I3952">
            <v>4</v>
          </cell>
          <cell r="J3952">
            <v>1</v>
          </cell>
          <cell r="K3952">
            <v>8.6999999999999993</v>
          </cell>
        </row>
        <row r="3953">
          <cell r="C3953" t="str">
            <v>H-M-8145-0-000-003</v>
          </cell>
          <cell r="D3953" t="str">
            <v>Ø 50 X 20 MM 3/8 CIV. ANTISTATIK DONER TEKER FRENSIZ</v>
          </cell>
          <cell r="E3953">
            <v>2</v>
          </cell>
          <cell r="F3953" t="str">
            <v>HAMMADDE DEPO</v>
          </cell>
          <cell r="G3953" t="str">
            <v>AD</v>
          </cell>
          <cell r="H3953">
            <v>117</v>
          </cell>
          <cell r="I3953">
            <v>117</v>
          </cell>
          <cell r="J3953">
            <v>0</v>
          </cell>
          <cell r="K3953">
            <v>8.75</v>
          </cell>
        </row>
        <row r="3954">
          <cell r="C3954" t="str">
            <v>H-M-8145-0-000-003</v>
          </cell>
          <cell r="D3954" t="str">
            <v>Ø 50 X 20 MM 3/8 CIV. ANTISTATIK DONER TEKER FRENSIZ</v>
          </cell>
          <cell r="E3954">
            <v>3</v>
          </cell>
          <cell r="F3954" t="str">
            <v>ÜRETİM DEPO</v>
          </cell>
          <cell r="G3954" t="str">
            <v>AD</v>
          </cell>
          <cell r="H3954">
            <v>8</v>
          </cell>
          <cell r="I3954">
            <v>0</v>
          </cell>
          <cell r="J3954">
            <v>-8</v>
          </cell>
          <cell r="K3954">
            <v>8.75</v>
          </cell>
        </row>
        <row r="3955">
          <cell r="C3955" t="str">
            <v>I-B-9639-0-000-020</v>
          </cell>
          <cell r="D3955" t="str">
            <v>KEÇE 50X40X7 (SKF/KASTAŞ)</v>
          </cell>
          <cell r="E3955">
            <v>21</v>
          </cell>
          <cell r="F3955" t="str">
            <v>BAKIM DEPO</v>
          </cell>
          <cell r="G3955" t="str">
            <v>AD</v>
          </cell>
          <cell r="H3955">
            <v>2</v>
          </cell>
          <cell r="I3955">
            <v>1</v>
          </cell>
          <cell r="J3955">
            <v>-1</v>
          </cell>
          <cell r="K3955">
            <v>8.7899999999999991</v>
          </cell>
        </row>
        <row r="3956">
          <cell r="C3956" t="str">
            <v>H-X-7075-0-121-005</v>
          </cell>
          <cell r="D3956" t="str">
            <v>Ø25 X 40 MM UZATMA PARCASI PIRINC SATEN</v>
          </cell>
          <cell r="E3956">
            <v>22</v>
          </cell>
          <cell r="F3956" t="str">
            <v>ONLINE SATIŞ DEPO</v>
          </cell>
          <cell r="G3956" t="str">
            <v>AD</v>
          </cell>
          <cell r="H3956">
            <v>48</v>
          </cell>
          <cell r="I3956">
            <v>48</v>
          </cell>
          <cell r="J3956">
            <v>0</v>
          </cell>
          <cell r="K3956">
            <v>8.8000000000000007</v>
          </cell>
        </row>
        <row r="3957">
          <cell r="C3957" t="str">
            <v>M-X-7075-0-121-002</v>
          </cell>
          <cell r="D3957" t="str">
            <v>Ø25 X 35 MM UZATMA PARCASI PIRINC SATEN (R036)</v>
          </cell>
          <cell r="E3957">
            <v>12</v>
          </cell>
          <cell r="F3957" t="str">
            <v>ESKİŞEHİR SHOWROOM</v>
          </cell>
          <cell r="G3957" t="str">
            <v>AD</v>
          </cell>
          <cell r="H3957">
            <v>1</v>
          </cell>
          <cell r="I3957">
            <v>1</v>
          </cell>
          <cell r="J3957">
            <v>0</v>
          </cell>
          <cell r="K3957">
            <v>8.8000000000000007</v>
          </cell>
        </row>
        <row r="3958">
          <cell r="C3958" t="str">
            <v>M-X-7075-0-121-002</v>
          </cell>
          <cell r="D3958" t="str">
            <v>Ø25 X 35 MM UZATMA PARCASI PIRINC SATEN (R036)</v>
          </cell>
          <cell r="E3958">
            <v>13</v>
          </cell>
          <cell r="F3958" t="str">
            <v>İSTANBUL SHOWROOM</v>
          </cell>
          <cell r="G3958" t="str">
            <v>AD</v>
          </cell>
          <cell r="H3958">
            <v>1</v>
          </cell>
          <cell r="I3958">
            <v>1</v>
          </cell>
          <cell r="J3958">
            <v>0</v>
          </cell>
          <cell r="K3958">
            <v>8.8000000000000007</v>
          </cell>
        </row>
        <row r="3959">
          <cell r="C3959" t="str">
            <v>I-P-9567-0-000-038</v>
          </cell>
          <cell r="D3959" t="str">
            <v>457x20x600 KUM SKOÇ</v>
          </cell>
          <cell r="E3959">
            <v>15</v>
          </cell>
          <cell r="F3959" t="str">
            <v>İŞLETME SARF MALZEME</v>
          </cell>
          <cell r="G3959" t="str">
            <v>AD</v>
          </cell>
          <cell r="H3959">
            <v>126</v>
          </cell>
          <cell r="I3959">
            <v>126</v>
          </cell>
          <cell r="J3959">
            <v>0</v>
          </cell>
          <cell r="K3959">
            <v>8.81</v>
          </cell>
        </row>
        <row r="3960">
          <cell r="C3960" t="str">
            <v>H-P-8053-0-130-034</v>
          </cell>
          <cell r="D3960" t="str">
            <v>Ø 38 X 1 MM TIG 304 PASLANMAZ BORU 600 GRIT</v>
          </cell>
          <cell r="E3960">
            <v>2</v>
          </cell>
          <cell r="F3960" t="str">
            <v>HAMMADDE DEPO</v>
          </cell>
          <cell r="G3960" t="str">
            <v>MT</v>
          </cell>
          <cell r="H3960">
            <v>114</v>
          </cell>
          <cell r="I3960">
            <v>114</v>
          </cell>
          <cell r="J3960">
            <v>0</v>
          </cell>
          <cell r="K3960">
            <v>8.84</v>
          </cell>
        </row>
        <row r="3961">
          <cell r="C3961" t="str">
            <v>H-P-8053-0-130-034</v>
          </cell>
          <cell r="D3961" t="str">
            <v>Ø 38 X 1 MM TIG 304 PASLANMAZ BORU 600 GRIT</v>
          </cell>
          <cell r="E3961">
            <v>3</v>
          </cell>
          <cell r="F3961" t="str">
            <v>ÜRETİM DEPO</v>
          </cell>
          <cell r="G3961" t="str">
            <v>MT</v>
          </cell>
          <cell r="H3961">
            <v>10.343999999999999</v>
          </cell>
          <cell r="I3961">
            <v>3.85</v>
          </cell>
          <cell r="J3961">
            <v>-6.4939999999999998</v>
          </cell>
          <cell r="K3961">
            <v>8.84</v>
          </cell>
        </row>
        <row r="3962">
          <cell r="C3962" t="str">
            <v>H-P-8053-0-130-034</v>
          </cell>
          <cell r="D3962" t="str">
            <v>Ø 38 X 1 MM TIG 304 PASLANMAZ BORU 600 GRIT</v>
          </cell>
          <cell r="E3962">
            <v>25</v>
          </cell>
          <cell r="F3962" t="str">
            <v>HURDA ATIK DEPO</v>
          </cell>
          <cell r="G3962" t="str">
            <v>MT</v>
          </cell>
          <cell r="H3962">
            <v>0</v>
          </cell>
          <cell r="I3962">
            <v>2.1</v>
          </cell>
          <cell r="J3962">
            <v>2.1</v>
          </cell>
          <cell r="K3962">
            <v>8.84</v>
          </cell>
        </row>
        <row r="3963">
          <cell r="C3963" t="str">
            <v>I-P-9565-0-000-086</v>
          </cell>
          <cell r="D3963" t="str">
            <v>2070X70 MM BANT ZIMPARA KK551X 320 P VITEX</v>
          </cell>
          <cell r="E3963">
            <v>15</v>
          </cell>
          <cell r="F3963" t="str">
            <v>İŞLETME SARF MALZEME</v>
          </cell>
          <cell r="G3963" t="str">
            <v>AD</v>
          </cell>
          <cell r="H3963">
            <v>228</v>
          </cell>
          <cell r="I3963">
            <v>228</v>
          </cell>
          <cell r="J3963">
            <v>0</v>
          </cell>
          <cell r="K3963">
            <v>8.85</v>
          </cell>
        </row>
        <row r="3964">
          <cell r="C3964" t="str">
            <v>I-P-9559-0-000-002</v>
          </cell>
          <cell r="D3964" t="str">
            <v>KATI PARLATICI CİLA MAVİ</v>
          </cell>
          <cell r="E3964">
            <v>15</v>
          </cell>
          <cell r="F3964" t="str">
            <v>İŞLETME SARF MALZEME</v>
          </cell>
          <cell r="G3964" t="str">
            <v>AD</v>
          </cell>
          <cell r="H3964">
            <v>60</v>
          </cell>
          <cell r="I3964">
            <v>60</v>
          </cell>
          <cell r="J3964">
            <v>0</v>
          </cell>
          <cell r="K3964">
            <v>8.9499999999999993</v>
          </cell>
        </row>
        <row r="3965">
          <cell r="C3965" t="str">
            <v>I-G-9585-0-000-050</v>
          </cell>
          <cell r="D3965" t="str">
            <v>NITRIL ELDIVEN MAVI TAM KAPLI (VEO 1011) 8 NUMARA</v>
          </cell>
          <cell r="E3965">
            <v>15</v>
          </cell>
          <cell r="F3965" t="str">
            <v>İŞLETME SARF MALZEME</v>
          </cell>
          <cell r="G3965" t="str">
            <v>AD</v>
          </cell>
          <cell r="H3965">
            <v>21</v>
          </cell>
          <cell r="I3965">
            <v>21</v>
          </cell>
          <cell r="J3965">
            <v>0</v>
          </cell>
          <cell r="K3965">
            <v>8.9700000000000006</v>
          </cell>
        </row>
        <row r="3966">
          <cell r="C3966" t="str">
            <v>H-A-8082-0-000-001</v>
          </cell>
          <cell r="D3966" t="str">
            <v>26 X 33 D KOLLEKTOR PROFIL HAM YUZEY</v>
          </cell>
          <cell r="E3966">
            <v>2</v>
          </cell>
          <cell r="F3966" t="str">
            <v>HAMMADDE DEPO</v>
          </cell>
          <cell r="G3966" t="str">
            <v>MT</v>
          </cell>
          <cell r="H3966">
            <v>108.2474</v>
          </cell>
          <cell r="I3966">
            <v>111.33999999999999</v>
          </cell>
          <cell r="J3966">
            <v>3.0925999999999902</v>
          </cell>
          <cell r="K3966">
            <v>9</v>
          </cell>
        </row>
        <row r="3967">
          <cell r="C3967" t="str">
            <v>H-A-8082-0-000-002</v>
          </cell>
          <cell r="D3967" t="str">
            <v>32 X 50 OMEGA KOLLEKTOR PROFIL HAM YUZEY</v>
          </cell>
          <cell r="E3967">
            <v>2</v>
          </cell>
          <cell r="F3967" t="str">
            <v>HAMMADDE DEPO</v>
          </cell>
          <cell r="G3967" t="str">
            <v>MT</v>
          </cell>
          <cell r="H3967">
            <v>415.64420000000001</v>
          </cell>
          <cell r="I3967">
            <v>415.35999999999996</v>
          </cell>
          <cell r="J3967">
            <v>-0.2842000000000553</v>
          </cell>
          <cell r="K3967">
            <v>9</v>
          </cell>
        </row>
        <row r="3968">
          <cell r="C3968" t="str">
            <v>H-A-8083-0-000-001</v>
          </cell>
          <cell r="D3968" t="str">
            <v>Ø19 X 1,40 ALUMINYUM BORU HAM YUZEY 6063-T6</v>
          </cell>
          <cell r="E3968">
            <v>2</v>
          </cell>
          <cell r="F3968" t="str">
            <v>HAMMADDE DEPO</v>
          </cell>
          <cell r="G3968" t="str">
            <v>MT</v>
          </cell>
          <cell r="H3968">
            <v>1033</v>
          </cell>
          <cell r="I3968">
            <v>1082.74</v>
          </cell>
          <cell r="J3968">
            <v>49.740000000000009</v>
          </cell>
          <cell r="K3968">
            <v>9</v>
          </cell>
        </row>
        <row r="3969">
          <cell r="C3969" t="str">
            <v>H-A-8086-0-000-001</v>
          </cell>
          <cell r="D3969" t="str">
            <v>MERLOT ALUMINYUM KAPAK HAM YÜZEY</v>
          </cell>
          <cell r="E3969">
            <v>2</v>
          </cell>
          <cell r="F3969" t="str">
            <v>HAMMADDE DEPO</v>
          </cell>
          <cell r="G3969" t="str">
            <v>KG</v>
          </cell>
          <cell r="H3969">
            <v>1196</v>
          </cell>
          <cell r="I3969">
            <v>1196.4125977635999</v>
          </cell>
          <cell r="J3969">
            <v>0.41259776359993339</v>
          </cell>
          <cell r="K3969">
            <v>9</v>
          </cell>
        </row>
        <row r="3970">
          <cell r="C3970" t="str">
            <v>H-A-8086-0-000-001</v>
          </cell>
          <cell r="D3970" t="str">
            <v>MERLOT ALUMINYUM KAPAK HAM YÜZEY</v>
          </cell>
          <cell r="E3970">
            <v>3</v>
          </cell>
          <cell r="F3970" t="str">
            <v>ÜRETİM DEPO</v>
          </cell>
          <cell r="G3970" t="str">
            <v>KG</v>
          </cell>
          <cell r="H3970">
            <v>0</v>
          </cell>
          <cell r="I3970">
            <v>8.0440000000000005</v>
          </cell>
          <cell r="J3970">
            <v>8.0440000000000005</v>
          </cell>
          <cell r="K3970">
            <v>9</v>
          </cell>
        </row>
        <row r="3971">
          <cell r="C3971" t="str">
            <v>H-P-8187-0-000-706</v>
          </cell>
          <cell r="D3971" t="str">
            <v>1227 X 521 X 60 MM (RC) IC OLCULU KARTON KUTU</v>
          </cell>
          <cell r="E3971">
            <v>17</v>
          </cell>
          <cell r="F3971" t="str">
            <v>PALET-AMBALAJ DEPO</v>
          </cell>
          <cell r="G3971" t="str">
            <v>AD</v>
          </cell>
          <cell r="H3971">
            <v>409</v>
          </cell>
          <cell r="I3971">
            <v>409</v>
          </cell>
          <cell r="J3971">
            <v>0</v>
          </cell>
          <cell r="K3971">
            <v>9</v>
          </cell>
        </row>
        <row r="3972">
          <cell r="C3972" t="str">
            <v>I-B-9633-0-000-194</v>
          </cell>
          <cell r="D3972" t="str">
            <v>PU MAVİ POLİÜRETAN HAVA HORTUMU Ø10MM</v>
          </cell>
          <cell r="E3972">
            <v>21</v>
          </cell>
          <cell r="F3972" t="str">
            <v>BAKIM DEPO</v>
          </cell>
          <cell r="G3972" t="str">
            <v>MT</v>
          </cell>
          <cell r="H3972">
            <v>13</v>
          </cell>
          <cell r="I3972">
            <v>13</v>
          </cell>
          <cell r="J3972">
            <v>0</v>
          </cell>
          <cell r="K3972">
            <v>9</v>
          </cell>
        </row>
        <row r="3973">
          <cell r="C3973" t="str">
            <v>I-B-9634-0-000-064</v>
          </cell>
          <cell r="D3973" t="str">
            <v>1/2" KÖRTAPA</v>
          </cell>
          <cell r="E3973">
            <v>3</v>
          </cell>
          <cell r="F3973" t="str">
            <v>ÜRETİM DEPO</v>
          </cell>
          <cell r="G3973" t="str">
            <v>AD</v>
          </cell>
          <cell r="H3973">
            <v>785</v>
          </cell>
          <cell r="I3973">
            <v>682</v>
          </cell>
          <cell r="J3973">
            <v>-103</v>
          </cell>
          <cell r="K3973">
            <v>9</v>
          </cell>
        </row>
        <row r="3974">
          <cell r="C3974" t="str">
            <v>I-B-9634-0-000-064</v>
          </cell>
          <cell r="D3974" t="str">
            <v>1/2" KÖRTAPA</v>
          </cell>
          <cell r="E3974">
            <v>21</v>
          </cell>
          <cell r="F3974" t="str">
            <v>BAKIM DEPO</v>
          </cell>
          <cell r="G3974" t="str">
            <v>AD</v>
          </cell>
          <cell r="H3974">
            <v>3</v>
          </cell>
          <cell r="I3974">
            <v>2</v>
          </cell>
          <cell r="J3974">
            <v>-1</v>
          </cell>
          <cell r="K3974">
            <v>9</v>
          </cell>
        </row>
        <row r="3975">
          <cell r="C3975" t="str">
            <v>I-B-9637-0-000-007</v>
          </cell>
          <cell r="D3975" t="str">
            <v>TEL KELEPÇE 6" (150-180)</v>
          </cell>
          <cell r="E3975">
            <v>21</v>
          </cell>
          <cell r="F3975" t="str">
            <v>BAKIM DEPO</v>
          </cell>
          <cell r="G3975" t="str">
            <v>AD</v>
          </cell>
          <cell r="H3975">
            <v>6</v>
          </cell>
          <cell r="I3975">
            <v>6</v>
          </cell>
          <cell r="J3975">
            <v>0</v>
          </cell>
          <cell r="K3975">
            <v>9</v>
          </cell>
        </row>
        <row r="3976">
          <cell r="C3976" t="str">
            <v>I-B-9616-0-000-056</v>
          </cell>
          <cell r="D3976" t="str">
            <v>1/4” LOKMALI ALLEN UÇ 8MM İZELTAŞ (1107 06 1108)</v>
          </cell>
          <cell r="E3976">
            <v>21</v>
          </cell>
          <cell r="F3976" t="str">
            <v>BAKIM DEPO</v>
          </cell>
          <cell r="G3976" t="str">
            <v>AD</v>
          </cell>
          <cell r="H3976">
            <v>0</v>
          </cell>
          <cell r="I3976">
            <v>0</v>
          </cell>
          <cell r="J3976">
            <v>0</v>
          </cell>
          <cell r="K3976">
            <v>9.0500000000000007</v>
          </cell>
        </row>
        <row r="3977">
          <cell r="C3977" t="str">
            <v>H-P-8134-0-000-002</v>
          </cell>
          <cell r="D3977" t="str">
            <v>BESLEME KABLOSU TTR  3*1 MM2 GRI (ÇARKIT)</v>
          </cell>
          <cell r="E3977">
            <v>3</v>
          </cell>
          <cell r="F3977" t="str">
            <v>ÜRETİM DEPO</v>
          </cell>
          <cell r="G3977" t="str">
            <v>MT</v>
          </cell>
          <cell r="H3977">
            <v>22</v>
          </cell>
          <cell r="I3977">
            <v>0</v>
          </cell>
          <cell r="J3977">
            <v>-22</v>
          </cell>
          <cell r="K3977">
            <v>9.06</v>
          </cell>
        </row>
        <row r="3978">
          <cell r="C3978" t="str">
            <v>H-P-8134-0-000-002</v>
          </cell>
          <cell r="D3978" t="str">
            <v>BESLEME KABLOSU TTR  3*1 MM2 GRI (ÇARKIT)</v>
          </cell>
          <cell r="E3978">
            <v>6</v>
          </cell>
          <cell r="F3978" t="str">
            <v>MAMÜL DEPO</v>
          </cell>
          <cell r="G3978" t="str">
            <v>MT</v>
          </cell>
          <cell r="H3978">
            <v>78</v>
          </cell>
          <cell r="I3978">
            <v>78</v>
          </cell>
          <cell r="J3978">
            <v>0</v>
          </cell>
          <cell r="K3978">
            <v>9.06</v>
          </cell>
        </row>
        <row r="3979">
          <cell r="C3979" t="str">
            <v>I-B-9633-0-000-139</v>
          </cell>
          <cell r="D3979" t="str">
            <v>1/4"-6MM AKIŞ KONTROLLÜ PNÖMATİK SOKET (SMC AS2201F) OTOMATİK KAYNAK MAK.</v>
          </cell>
          <cell r="E3979">
            <v>21</v>
          </cell>
          <cell r="F3979" t="str">
            <v>BAKIM DEPO</v>
          </cell>
          <cell r="G3979" t="str">
            <v>AD</v>
          </cell>
          <cell r="H3979">
            <v>12</v>
          </cell>
          <cell r="I3979">
            <v>12</v>
          </cell>
          <cell r="J3979">
            <v>0</v>
          </cell>
          <cell r="K3979">
            <v>9.15</v>
          </cell>
        </row>
        <row r="3980">
          <cell r="C3980" t="str">
            <v>H-M-8145-0-000-002</v>
          </cell>
          <cell r="D3980" t="str">
            <v>Ø 80 MM FRENLİ ANTISTATIK DONER TEKER</v>
          </cell>
          <cell r="E3980">
            <v>2</v>
          </cell>
          <cell r="F3980" t="str">
            <v>HAMMADDE DEPO</v>
          </cell>
          <cell r="G3980" t="str">
            <v>AD</v>
          </cell>
          <cell r="H3980">
            <v>1</v>
          </cell>
          <cell r="I3980">
            <v>1</v>
          </cell>
          <cell r="J3980">
            <v>0</v>
          </cell>
          <cell r="K3980">
            <v>9.1999999999999993</v>
          </cell>
        </row>
        <row r="3981">
          <cell r="C3981" t="str">
            <v>I-P-9565-0-000-087</v>
          </cell>
          <cell r="D3981" t="str">
            <v>2070X70 MM BANT ZIMPARA KK551X  280 P VITEX</v>
          </cell>
          <cell r="E3981">
            <v>15</v>
          </cell>
          <cell r="F3981" t="str">
            <v>İŞLETME SARF MALZEME</v>
          </cell>
          <cell r="G3981" t="str">
            <v>AD</v>
          </cell>
          <cell r="H3981">
            <v>242</v>
          </cell>
          <cell r="I3981">
            <v>242</v>
          </cell>
          <cell r="J3981">
            <v>0</v>
          </cell>
          <cell r="K3981">
            <v>9.25</v>
          </cell>
        </row>
        <row r="3982">
          <cell r="C3982" t="str">
            <v>I-B-9631-0-000-372</v>
          </cell>
          <cell r="D3982" t="str">
            <v>CAT 6 UTP LSZH 23 AWG NETWORK DATA KABLOSU</v>
          </cell>
          <cell r="E3982">
            <v>21</v>
          </cell>
          <cell r="F3982" t="str">
            <v>BAKIM DEPO</v>
          </cell>
          <cell r="G3982" t="str">
            <v>MT</v>
          </cell>
          <cell r="H3982">
            <v>80</v>
          </cell>
          <cell r="I3982">
            <v>122</v>
          </cell>
          <cell r="J3982">
            <v>42</v>
          </cell>
          <cell r="K3982">
            <v>9.27</v>
          </cell>
        </row>
        <row r="3983">
          <cell r="C3983" t="str">
            <v>H-P-8131-0-000-019</v>
          </cell>
          <cell r="D3983" t="str">
            <v>ENG-RZS 240V KESİLEBİLİR SİLİKON+SİLİKON İZOLE REZİSTANS 18 W/m-5X7mm</v>
          </cell>
          <cell r="E3983">
            <v>3</v>
          </cell>
          <cell r="F3983" t="str">
            <v>ÜRETİM DEPO</v>
          </cell>
          <cell r="G3983" t="str">
            <v>MT</v>
          </cell>
          <cell r="H3983">
            <v>17</v>
          </cell>
          <cell r="I3983">
            <v>0</v>
          </cell>
          <cell r="J3983">
            <v>-17</v>
          </cell>
          <cell r="K3983">
            <v>9.31</v>
          </cell>
        </row>
        <row r="3984">
          <cell r="C3984" t="str">
            <v>H-P-8131-0-000-019</v>
          </cell>
          <cell r="D3984" t="str">
            <v>ENG-RZS 240V KESİLEBİLİR SİLİKON+SİLİKON İZOLE REZİSTANS 18 W/m-5X7mm</v>
          </cell>
          <cell r="E3984">
            <v>6</v>
          </cell>
          <cell r="F3984" t="str">
            <v>MAMÜL DEPO</v>
          </cell>
          <cell r="G3984" t="str">
            <v>MT</v>
          </cell>
          <cell r="H3984">
            <v>154</v>
          </cell>
          <cell r="I3984">
            <v>154</v>
          </cell>
          <cell r="J3984">
            <v>0</v>
          </cell>
          <cell r="K3984">
            <v>9.31</v>
          </cell>
        </row>
        <row r="3985">
          <cell r="C3985" t="str">
            <v>H-P-8131-0-000-020</v>
          </cell>
          <cell r="D3985" t="str">
            <v>ENG-RZS 12V KESİLEBİLİR SİLİKON+SİLİKON İZOLE REZİSTANS 18 W/m-5X7mm</v>
          </cell>
          <cell r="E3985">
            <v>6</v>
          </cell>
          <cell r="F3985" t="str">
            <v>MAMÜL DEPO</v>
          </cell>
          <cell r="G3985" t="str">
            <v>MT</v>
          </cell>
          <cell r="H3985">
            <v>410</v>
          </cell>
          <cell r="I3985">
            <v>410</v>
          </cell>
          <cell r="J3985">
            <v>0</v>
          </cell>
          <cell r="K3985">
            <v>9.31</v>
          </cell>
        </row>
        <row r="3986">
          <cell r="C3986" t="str">
            <v>H-P-8098-0-000-003</v>
          </cell>
          <cell r="D3986" t="str">
            <v>1/4" ABS KROM KAFALI PIRINC PURJÖR TAPA 14AA Ø16 X 18,3 MM</v>
          </cell>
          <cell r="E3986">
            <v>2</v>
          </cell>
          <cell r="F3986" t="str">
            <v>HAMMADDE DEPO</v>
          </cell>
          <cell r="G3986" t="str">
            <v>AD</v>
          </cell>
          <cell r="H3986">
            <v>232</v>
          </cell>
          <cell r="I3986">
            <v>232</v>
          </cell>
          <cell r="J3986">
            <v>0</v>
          </cell>
          <cell r="K3986">
            <v>9.33</v>
          </cell>
        </row>
        <row r="3987">
          <cell r="C3987" t="str">
            <v>H-P-8098-0-000-003</v>
          </cell>
          <cell r="D3987" t="str">
            <v>1/4" ABS KROM KAFALI PIRINC PURJÖR TAPA 14AA Ø16 X 18,3 MM</v>
          </cell>
          <cell r="E3987">
            <v>3</v>
          </cell>
          <cell r="F3987" t="str">
            <v>ÜRETİM DEPO</v>
          </cell>
          <cell r="G3987" t="str">
            <v>AD</v>
          </cell>
          <cell r="H3987">
            <v>168</v>
          </cell>
          <cell r="I3987">
            <v>0</v>
          </cell>
          <cell r="J3987">
            <v>-168</v>
          </cell>
          <cell r="K3987">
            <v>9.33</v>
          </cell>
        </row>
        <row r="3988">
          <cell r="C3988" t="str">
            <v>I-B-9634-0-000-065</v>
          </cell>
          <cell r="D3988" t="str">
            <v>E1/2"-19MM PT HORTUM BAĞLANTI ADAPTÖRÜ (PİRİNÇ)</v>
          </cell>
          <cell r="E3988">
            <v>21</v>
          </cell>
          <cell r="F3988" t="str">
            <v>BAKIM DEPO</v>
          </cell>
          <cell r="G3988" t="str">
            <v>AD</v>
          </cell>
          <cell r="H3988">
            <v>1</v>
          </cell>
          <cell r="I3988">
            <v>6</v>
          </cell>
          <cell r="J3988">
            <v>5</v>
          </cell>
          <cell r="K3988">
            <v>9.44</v>
          </cell>
        </row>
        <row r="3989">
          <cell r="C3989" t="str">
            <v>I-P-9565-0-000-166</v>
          </cell>
          <cell r="D3989" t="str">
            <v>3000X30 MM BANT ZIMPARA CS326Y P-320 KLINGSPOR</v>
          </cell>
          <cell r="E3989">
            <v>15</v>
          </cell>
          <cell r="F3989" t="str">
            <v>İŞLETME SARF MALZEME</v>
          </cell>
          <cell r="G3989" t="str">
            <v>AD</v>
          </cell>
          <cell r="H3989">
            <v>272</v>
          </cell>
          <cell r="I3989">
            <v>272</v>
          </cell>
          <cell r="J3989">
            <v>0</v>
          </cell>
          <cell r="K3989">
            <v>9.49</v>
          </cell>
        </row>
        <row r="3990">
          <cell r="C3990" t="str">
            <v>I-P-9565-0-000-167</v>
          </cell>
          <cell r="D3990" t="str">
            <v>3000X30 MM BANT ZIMPARA CS326Y P-400 KLINGSPOR</v>
          </cell>
          <cell r="E3990">
            <v>15</v>
          </cell>
          <cell r="F3990" t="str">
            <v>İŞLETME SARF MALZEME</v>
          </cell>
          <cell r="G3990" t="str">
            <v>AD</v>
          </cell>
          <cell r="H3990">
            <v>190</v>
          </cell>
          <cell r="I3990">
            <v>190</v>
          </cell>
          <cell r="J3990">
            <v>0</v>
          </cell>
          <cell r="K3990">
            <v>9.49</v>
          </cell>
        </row>
        <row r="3991">
          <cell r="C3991" t="str">
            <v>I-P-9565-0-000-168</v>
          </cell>
          <cell r="D3991" t="str">
            <v>3000X30 MM BANT ZIMPARA CS326Y P-600 KLINGSPOR</v>
          </cell>
          <cell r="E3991">
            <v>15</v>
          </cell>
          <cell r="F3991" t="str">
            <v>İŞLETME SARF MALZEME</v>
          </cell>
          <cell r="G3991" t="str">
            <v>AD</v>
          </cell>
          <cell r="H3991">
            <v>111</v>
          </cell>
          <cell r="I3991">
            <v>191</v>
          </cell>
          <cell r="J3991">
            <v>80</v>
          </cell>
          <cell r="K3991">
            <v>9.49</v>
          </cell>
        </row>
        <row r="3992">
          <cell r="C3992" t="str">
            <v>I-A-9551-0-000-125</v>
          </cell>
          <cell r="D3992" t="str">
            <v>HSS-E MATKAP Ø 4 MM TAMBOY:75 mm d:4 mm</v>
          </cell>
          <cell r="E3992">
            <v>20</v>
          </cell>
          <cell r="F3992" t="str">
            <v>KESİCİ TAKIM</v>
          </cell>
          <cell r="G3992" t="str">
            <v>AD</v>
          </cell>
          <cell r="H3992">
            <v>11</v>
          </cell>
          <cell r="I3992">
            <v>11</v>
          </cell>
          <cell r="J3992">
            <v>0</v>
          </cell>
          <cell r="K3992">
            <v>9.5</v>
          </cell>
        </row>
        <row r="3993">
          <cell r="C3993" t="str">
            <v>I-B-9550-0-000-004</v>
          </cell>
          <cell r="D3993" t="str">
            <v>RULMAN FAG/SKF 629 2RS C0</v>
          </cell>
          <cell r="E3993">
            <v>21</v>
          </cell>
          <cell r="F3993" t="str">
            <v>BAKIM DEPO</v>
          </cell>
          <cell r="G3993" t="str">
            <v>AD</v>
          </cell>
          <cell r="H3993">
            <v>13</v>
          </cell>
          <cell r="I3993">
            <v>8</v>
          </cell>
          <cell r="J3993">
            <v>-5</v>
          </cell>
          <cell r="K3993">
            <v>9.5</v>
          </cell>
        </row>
        <row r="3994">
          <cell r="C3994" t="str">
            <v>I-B-9637-0-000-094</v>
          </cell>
          <cell r="D3994" t="str">
            <v>M12X100 ANAHTAR BAŞLI CİVATA (DIN933) 12.9</v>
          </cell>
          <cell r="E3994">
            <v>21</v>
          </cell>
          <cell r="F3994" t="str">
            <v>BAKIM DEPO</v>
          </cell>
          <cell r="G3994" t="str">
            <v>AD</v>
          </cell>
          <cell r="H3994">
            <v>0</v>
          </cell>
          <cell r="I3994">
            <v>7</v>
          </cell>
          <cell r="J3994">
            <v>7</v>
          </cell>
          <cell r="K3994">
            <v>9.5</v>
          </cell>
        </row>
        <row r="3995">
          <cell r="C3995" t="str">
            <v>I-G-9586-0-000-015</v>
          </cell>
          <cell r="D3995" t="str">
            <v>PERMANENT KALEM - PENTEL N50 KIRMIZI</v>
          </cell>
          <cell r="E3995">
            <v>15</v>
          </cell>
          <cell r="F3995" t="str">
            <v>İŞLETME SARF MALZEME</v>
          </cell>
          <cell r="G3995" t="str">
            <v>AD</v>
          </cell>
          <cell r="H3995">
            <v>7</v>
          </cell>
          <cell r="I3995">
            <v>27</v>
          </cell>
          <cell r="J3995">
            <v>20</v>
          </cell>
          <cell r="K3995">
            <v>9.5</v>
          </cell>
        </row>
        <row r="3996">
          <cell r="C3996" t="str">
            <v>I-P-9575-0-000-051</v>
          </cell>
          <cell r="D3996" t="str">
            <v xml:space="preserve"> GAS LENS 1/16" (1.6mm) 45V43</v>
          </cell>
          <cell r="E3996">
            <v>20</v>
          </cell>
          <cell r="F3996" t="str">
            <v>KESİCİ TAKIM</v>
          </cell>
          <cell r="G3996" t="str">
            <v>AD</v>
          </cell>
          <cell r="H3996">
            <v>23</v>
          </cell>
          <cell r="I3996">
            <v>23</v>
          </cell>
          <cell r="J3996">
            <v>0</v>
          </cell>
          <cell r="K3996">
            <v>9.5299999999999994</v>
          </cell>
        </row>
        <row r="3997">
          <cell r="C3997" t="str">
            <v>I-P-9567-0-000-032</v>
          </cell>
          <cell r="D3997" t="str">
            <v>457X6 MM SKOC BANT COURSE 320-P</v>
          </cell>
          <cell r="E3997">
            <v>15</v>
          </cell>
          <cell r="F3997" t="str">
            <v>İŞLETME SARF MALZEME</v>
          </cell>
          <cell r="G3997" t="str">
            <v>AD</v>
          </cell>
          <cell r="H3997">
            <v>8</v>
          </cell>
          <cell r="I3997">
            <v>8</v>
          </cell>
          <cell r="J3997">
            <v>0</v>
          </cell>
          <cell r="K3997">
            <v>9.7200000000000006</v>
          </cell>
        </row>
        <row r="3998">
          <cell r="C3998" t="str">
            <v>I-B-9640-0-000-002</v>
          </cell>
          <cell r="D3998" t="str">
            <v>GENİŞ KÖSE BAĞLANTI 45/M8 (SİGMA 45*45 İÇİN)</v>
          </cell>
          <cell r="E3998">
            <v>21</v>
          </cell>
          <cell r="F3998" t="str">
            <v>BAKIM DEPO</v>
          </cell>
          <cell r="G3998" t="str">
            <v>AD</v>
          </cell>
          <cell r="H3998">
            <v>42</v>
          </cell>
          <cell r="I3998">
            <v>42</v>
          </cell>
          <cell r="J3998">
            <v>0</v>
          </cell>
          <cell r="K3998">
            <v>9.73</v>
          </cell>
        </row>
        <row r="3999">
          <cell r="C3999" t="str">
            <v>I-B-9639-0-000-017</v>
          </cell>
          <cell r="D3999" t="str">
            <v>KEÇE 40X50X10 (KASTAŞ)</v>
          </cell>
          <cell r="E3999">
            <v>21</v>
          </cell>
          <cell r="F3999" t="str">
            <v>BAKIM DEPO</v>
          </cell>
          <cell r="G3999" t="str">
            <v>AD</v>
          </cell>
          <cell r="H3999">
            <v>3</v>
          </cell>
          <cell r="I3999">
            <v>1</v>
          </cell>
          <cell r="J3999">
            <v>-2</v>
          </cell>
          <cell r="K3999">
            <v>9.76</v>
          </cell>
        </row>
        <row r="4000">
          <cell r="C4000" t="str">
            <v>I-B-9631-0-000-434</v>
          </cell>
          <cell r="D4000" t="str">
            <v>ELEKTRİK KABLOSU NYAF 1*10mm2 (Sarı+Yeşil Topraklama)</v>
          </cell>
          <cell r="E4000">
            <v>21</v>
          </cell>
          <cell r="F4000" t="str">
            <v>BAKIM DEPO</v>
          </cell>
          <cell r="G4000" t="str">
            <v>MT</v>
          </cell>
          <cell r="H4000">
            <v>0</v>
          </cell>
          <cell r="I4000">
            <v>22</v>
          </cell>
          <cell r="J4000">
            <v>22</v>
          </cell>
          <cell r="K4000">
            <v>9.8000000000000007</v>
          </cell>
        </row>
        <row r="4001">
          <cell r="C4001" t="str">
            <v>H-A-8192-0-000-015</v>
          </cell>
          <cell r="D4001" t="str">
            <v>KARTON KOSEBENT KALINLIK 4 MM 80 X 80 X 2200 MM</v>
          </cell>
          <cell r="E4001">
            <v>3</v>
          </cell>
          <cell r="F4001" t="str">
            <v>ÜRETİM DEPO</v>
          </cell>
          <cell r="G4001" t="str">
            <v>AD</v>
          </cell>
          <cell r="H4001">
            <v>695.37189999999998</v>
          </cell>
          <cell r="I4001">
            <v>0</v>
          </cell>
          <cell r="J4001">
            <v>-695.37189999999998</v>
          </cell>
          <cell r="K4001">
            <v>9.86</v>
          </cell>
        </row>
        <row r="4002">
          <cell r="C4002" t="str">
            <v>H-A-8192-0-000-015</v>
          </cell>
          <cell r="D4002" t="str">
            <v>KARTON KOSEBENT KALINLIK 4 MM 80 X 80 X 2200 MM</v>
          </cell>
          <cell r="E4002">
            <v>17</v>
          </cell>
          <cell r="F4002" t="str">
            <v>PALET-AMBALAJ DEPO</v>
          </cell>
          <cell r="G4002" t="str">
            <v>AD</v>
          </cell>
          <cell r="H4002">
            <v>1000</v>
          </cell>
          <cell r="I4002">
            <v>1000</v>
          </cell>
          <cell r="J4002">
            <v>0</v>
          </cell>
          <cell r="K4002">
            <v>9.86</v>
          </cell>
        </row>
        <row r="4003">
          <cell r="C4003" t="str">
            <v>I-P-9565-0-000-022</v>
          </cell>
          <cell r="D4003" t="str">
            <v>3500X50 MM BANT ZIMPARA(GFY) KK511J 400-P VITEKS</v>
          </cell>
          <cell r="E4003">
            <v>15</v>
          </cell>
          <cell r="F4003" t="str">
            <v>İŞLETME SARF MALZEME</v>
          </cell>
          <cell r="G4003" t="str">
            <v>AD</v>
          </cell>
          <cell r="H4003">
            <v>80</v>
          </cell>
          <cell r="I4003">
            <v>80</v>
          </cell>
          <cell r="J4003">
            <v>0</v>
          </cell>
          <cell r="K4003">
            <v>9.86</v>
          </cell>
        </row>
        <row r="4004">
          <cell r="C4004" t="str">
            <v>I-P-9565-0-000-021</v>
          </cell>
          <cell r="D4004" t="str">
            <v>3500X50 MM BANT ZIMPARA(GFY) KK511J 280-P VITEKS</v>
          </cell>
          <cell r="E4004">
            <v>15</v>
          </cell>
          <cell r="F4004" t="str">
            <v>İŞLETME SARF MALZEME</v>
          </cell>
          <cell r="G4004" t="str">
            <v>AD</v>
          </cell>
          <cell r="H4004">
            <v>233</v>
          </cell>
          <cell r="I4004">
            <v>233</v>
          </cell>
          <cell r="J4004">
            <v>0</v>
          </cell>
          <cell r="K4004">
            <v>9.9700000000000006</v>
          </cell>
        </row>
        <row r="4005">
          <cell r="C4005" t="str">
            <v>H-P-8054-0-000-005</v>
          </cell>
          <cell r="D4005" t="str">
            <v>Ø 27 X 20 MM 304 PASLANMAZ ALTIGEN KESIM BLAZE WC KAGIT VE HAVLU ASKILIGI DMB</v>
          </cell>
          <cell r="E4005">
            <v>2</v>
          </cell>
          <cell r="F4005" t="str">
            <v>HAMMADDE DEPO</v>
          </cell>
          <cell r="G4005" t="str">
            <v>AD</v>
          </cell>
          <cell r="H4005">
            <v>16</v>
          </cell>
          <cell r="I4005">
            <v>16</v>
          </cell>
          <cell r="J4005">
            <v>0</v>
          </cell>
          <cell r="K4005">
            <v>10</v>
          </cell>
        </row>
        <row r="4006">
          <cell r="C4006" t="str">
            <v>I-B-9631-0-000-027</v>
          </cell>
          <cell r="D4006" t="str">
            <v>KONTAK BLOĞU ZBE-101 SCHNEİDER 240V 3A</v>
          </cell>
          <cell r="E4006">
            <v>21</v>
          </cell>
          <cell r="F4006" t="str">
            <v>BAKIM DEPO</v>
          </cell>
          <cell r="G4006" t="str">
            <v>AD</v>
          </cell>
          <cell r="H4006">
            <v>1</v>
          </cell>
          <cell r="I4006">
            <v>1</v>
          </cell>
          <cell r="J4006">
            <v>0</v>
          </cell>
          <cell r="K4006">
            <v>10</v>
          </cell>
        </row>
        <row r="4007">
          <cell r="C4007" t="str">
            <v>I-B-9631-0-000-229</v>
          </cell>
          <cell r="D4007" t="str">
            <v>ÇİFT TARAFLI BANT 20MM 20MT</v>
          </cell>
          <cell r="E4007">
            <v>3</v>
          </cell>
          <cell r="F4007" t="str">
            <v>ÜRETİM DEPO</v>
          </cell>
          <cell r="G4007" t="str">
            <v>AD</v>
          </cell>
          <cell r="H4007">
            <v>0</v>
          </cell>
          <cell r="I4007">
            <v>1</v>
          </cell>
          <cell r="J4007">
            <v>1</v>
          </cell>
          <cell r="K4007">
            <v>10</v>
          </cell>
        </row>
        <row r="4008">
          <cell r="C4008" t="str">
            <v>I-B-9631-0-000-306</v>
          </cell>
          <cell r="D4008" t="str">
            <v>LEHİM PASTASI 50GR</v>
          </cell>
          <cell r="E4008">
            <v>21</v>
          </cell>
          <cell r="F4008" t="str">
            <v>BAKIM DEPO</v>
          </cell>
          <cell r="G4008" t="str">
            <v>AD</v>
          </cell>
          <cell r="H4008">
            <v>1</v>
          </cell>
          <cell r="I4008">
            <v>1</v>
          </cell>
          <cell r="J4008">
            <v>0</v>
          </cell>
          <cell r="K4008">
            <v>10</v>
          </cell>
        </row>
        <row r="4009">
          <cell r="C4009" t="str">
            <v>I-B-9631-0-000-384</v>
          </cell>
          <cell r="D4009" t="str">
            <v>LED SİNYAL LAMBASI XB7-EV0-BP 24V 27mA Ø22MM SCHNEİDER</v>
          </cell>
          <cell r="E4009">
            <v>21</v>
          </cell>
          <cell r="F4009" t="str">
            <v>BAKIM DEPO</v>
          </cell>
          <cell r="G4009" t="str">
            <v>AD</v>
          </cell>
          <cell r="H4009">
            <v>1</v>
          </cell>
          <cell r="I4009">
            <v>1</v>
          </cell>
          <cell r="J4009">
            <v>0</v>
          </cell>
          <cell r="K4009">
            <v>10</v>
          </cell>
        </row>
        <row r="4010">
          <cell r="C4010" t="str">
            <v>I-B-9631-0-000-416</v>
          </cell>
          <cell r="D4010" t="str">
            <v>KONTAK TELEFON PRİZİ SOKETİ (RJ11)</v>
          </cell>
          <cell r="E4010">
            <v>21</v>
          </cell>
          <cell r="F4010" t="str">
            <v>BAKIM DEPO</v>
          </cell>
          <cell r="G4010" t="str">
            <v>AD</v>
          </cell>
          <cell r="H4010">
            <v>13</v>
          </cell>
          <cell r="I4010">
            <v>12</v>
          </cell>
          <cell r="J4010">
            <v>-1</v>
          </cell>
          <cell r="K4010">
            <v>10</v>
          </cell>
        </row>
        <row r="4011">
          <cell r="C4011" t="str">
            <v>I-B-9631-0-000-425</v>
          </cell>
          <cell r="D4011" t="str">
            <v>EĞİK FİŞ (Mete Enerji 403018 5X10A)</v>
          </cell>
          <cell r="E4011">
            <v>21</v>
          </cell>
          <cell r="F4011" t="str">
            <v>BAKIM DEPO</v>
          </cell>
          <cell r="G4011" t="str">
            <v>AD</v>
          </cell>
          <cell r="H4011">
            <v>3</v>
          </cell>
          <cell r="I4011">
            <v>3</v>
          </cell>
          <cell r="J4011">
            <v>0</v>
          </cell>
          <cell r="K4011">
            <v>10</v>
          </cell>
        </row>
        <row r="4012">
          <cell r="C4012" t="str">
            <v>I-B-9631-0-000-468</v>
          </cell>
          <cell r="D4012" t="str">
            <v>KORUMALI TOPRAKLI PRİZ BEYAZ ULTRA 45X45 (SCHNEİDER ETK21045E)</v>
          </cell>
          <cell r="E4012">
            <v>21</v>
          </cell>
          <cell r="F4012" t="str">
            <v>BAKIM DEPO</v>
          </cell>
          <cell r="G4012" t="str">
            <v>AD</v>
          </cell>
          <cell r="H4012">
            <v>14</v>
          </cell>
          <cell r="I4012">
            <v>2</v>
          </cell>
          <cell r="J4012">
            <v>-12</v>
          </cell>
          <cell r="K4012">
            <v>10</v>
          </cell>
        </row>
        <row r="4013">
          <cell r="C4013" t="str">
            <v>I-B-9631-0-000-551</v>
          </cell>
          <cell r="D4013" t="str">
            <v>KLEMENS MOTOR NO:2 GAMAK 71-100 GÖVDE İÇİN</v>
          </cell>
          <cell r="E4013">
            <v>21</v>
          </cell>
          <cell r="F4013" t="str">
            <v>BAKIM DEPO</v>
          </cell>
          <cell r="G4013" t="str">
            <v>AD</v>
          </cell>
          <cell r="H4013">
            <v>3</v>
          </cell>
          <cell r="I4013">
            <v>3</v>
          </cell>
          <cell r="J4013">
            <v>0</v>
          </cell>
          <cell r="K4013">
            <v>10</v>
          </cell>
        </row>
        <row r="4014">
          <cell r="C4014" t="str">
            <v>I-B-9633-0-000-210</v>
          </cell>
          <cell r="D4014" t="str">
            <v>10MM PNÖMATİK HORTUM KÖR TAPA</v>
          </cell>
          <cell r="E4014">
            <v>21</v>
          </cell>
          <cell r="F4014" t="str">
            <v>BAKIM DEPO</v>
          </cell>
          <cell r="G4014" t="str">
            <v>AD</v>
          </cell>
          <cell r="H4014">
            <v>6</v>
          </cell>
          <cell r="I4014">
            <v>6</v>
          </cell>
          <cell r="J4014">
            <v>0</v>
          </cell>
          <cell r="K4014">
            <v>10</v>
          </cell>
        </row>
        <row r="4015">
          <cell r="C4015" t="str">
            <v>I-B-9633-0-000-256</v>
          </cell>
          <cell r="D4015" t="str">
            <v>E1/4"-8MM Y PNÖMATİK SOKET</v>
          </cell>
          <cell r="E4015">
            <v>21</v>
          </cell>
          <cell r="F4015" t="str">
            <v>BAKIM DEPO</v>
          </cell>
          <cell r="G4015" t="str">
            <v>AD</v>
          </cell>
          <cell r="H4015">
            <v>0</v>
          </cell>
          <cell r="I4015">
            <v>2</v>
          </cell>
          <cell r="J4015">
            <v>2</v>
          </cell>
          <cell r="K4015">
            <v>10</v>
          </cell>
        </row>
        <row r="4016">
          <cell r="C4016" t="str">
            <v>I-B-9633-0-000-257</v>
          </cell>
          <cell r="D4016" t="str">
            <v>10MM PNÖMATİK Y SOKET</v>
          </cell>
          <cell r="E4016">
            <v>21</v>
          </cell>
          <cell r="F4016" t="str">
            <v>BAKIM DEPO</v>
          </cell>
          <cell r="G4016" t="str">
            <v>AD</v>
          </cell>
          <cell r="H4016">
            <v>0</v>
          </cell>
          <cell r="I4016">
            <v>1</v>
          </cell>
          <cell r="J4016">
            <v>1</v>
          </cell>
          <cell r="K4016">
            <v>10</v>
          </cell>
        </row>
        <row r="4017">
          <cell r="C4017" t="str">
            <v>I-B-9633-0-000-258</v>
          </cell>
          <cell r="D4017" t="str">
            <v>6MM 4LÜ PNÖMATİK Y SOKET</v>
          </cell>
          <cell r="E4017">
            <v>21</v>
          </cell>
          <cell r="F4017" t="str">
            <v>BAKIM DEPO</v>
          </cell>
          <cell r="G4017" t="str">
            <v>AD</v>
          </cell>
          <cell r="H4017">
            <v>0</v>
          </cell>
          <cell r="I4017">
            <v>1</v>
          </cell>
          <cell r="J4017">
            <v>1</v>
          </cell>
          <cell r="K4017">
            <v>10</v>
          </cell>
        </row>
        <row r="4018">
          <cell r="C4018" t="str">
            <v>I-B-9633-0-000-259</v>
          </cell>
          <cell r="D4018" t="str">
            <v>8MM 90 DERECE PNÖMATİK HORTUM EKLEME</v>
          </cell>
          <cell r="E4018">
            <v>21</v>
          </cell>
          <cell r="F4018" t="str">
            <v>BAKIM DEPO</v>
          </cell>
          <cell r="G4018" t="str">
            <v>AD</v>
          </cell>
          <cell r="H4018">
            <v>0</v>
          </cell>
          <cell r="I4018">
            <v>4</v>
          </cell>
          <cell r="J4018">
            <v>4</v>
          </cell>
          <cell r="K4018">
            <v>10</v>
          </cell>
        </row>
        <row r="4019">
          <cell r="C4019" t="str">
            <v>I-B-9633-0-000-261</v>
          </cell>
          <cell r="D4019" t="str">
            <v>6-4-6 PNÖMATİK T SOKET</v>
          </cell>
          <cell r="E4019">
            <v>21</v>
          </cell>
          <cell r="F4019" t="str">
            <v>BAKIM DEPO</v>
          </cell>
          <cell r="G4019" t="str">
            <v>AD</v>
          </cell>
          <cell r="H4019">
            <v>0</v>
          </cell>
          <cell r="I4019">
            <v>3</v>
          </cell>
          <cell r="J4019">
            <v>3</v>
          </cell>
          <cell r="K4019">
            <v>10</v>
          </cell>
        </row>
        <row r="4020">
          <cell r="C4020" t="str">
            <v>I-B-9634-0-000-073</v>
          </cell>
          <cell r="D4020" t="str">
            <v>LÜLE (TERS REDÜKSİYON) E1/4"-D1/2" (PİRİNÇ)</v>
          </cell>
          <cell r="E4020">
            <v>21</v>
          </cell>
          <cell r="F4020" t="str">
            <v>BAKIM DEPO</v>
          </cell>
          <cell r="G4020" t="str">
            <v>AD</v>
          </cell>
          <cell r="H4020">
            <v>5</v>
          </cell>
          <cell r="I4020">
            <v>5</v>
          </cell>
          <cell r="J4020">
            <v>0</v>
          </cell>
          <cell r="K4020">
            <v>10</v>
          </cell>
        </row>
        <row r="4021">
          <cell r="C4021" t="str">
            <v>I-B-9634-0-000-075</v>
          </cell>
          <cell r="D4021" t="str">
            <v>LÜLE (TERS REDÜKSİYON) E3/8"-D1/4" (PİRİNÇ)</v>
          </cell>
          <cell r="E4021">
            <v>21</v>
          </cell>
          <cell r="F4021" t="str">
            <v>BAKIM DEPO</v>
          </cell>
          <cell r="G4021" t="str">
            <v>AD</v>
          </cell>
          <cell r="H4021">
            <v>1</v>
          </cell>
          <cell r="I4021">
            <v>2</v>
          </cell>
          <cell r="J4021">
            <v>1</v>
          </cell>
          <cell r="K4021">
            <v>10</v>
          </cell>
        </row>
        <row r="4022">
          <cell r="C4022" t="str">
            <v>I-B-9634-0-000-079</v>
          </cell>
          <cell r="D4022" t="str">
            <v>1/4" HİDROLİK NİPEL</v>
          </cell>
          <cell r="E4022">
            <v>21</v>
          </cell>
          <cell r="F4022" t="str">
            <v>BAKIM DEPO</v>
          </cell>
          <cell r="G4022" t="str">
            <v>AD</v>
          </cell>
          <cell r="H4022">
            <v>7</v>
          </cell>
          <cell r="I4022">
            <v>6</v>
          </cell>
          <cell r="J4022">
            <v>-1</v>
          </cell>
          <cell r="K4022">
            <v>10</v>
          </cell>
        </row>
        <row r="4023">
          <cell r="C4023" t="str">
            <v>I-B-9634-0-000-085</v>
          </cell>
          <cell r="D4023" t="str">
            <v>3/8" MANŞON</v>
          </cell>
          <cell r="E4023">
            <v>21</v>
          </cell>
          <cell r="F4023" t="str">
            <v>BAKIM DEPO</v>
          </cell>
          <cell r="G4023" t="str">
            <v>AD</v>
          </cell>
          <cell r="H4023">
            <v>12</v>
          </cell>
          <cell r="I4023">
            <v>11</v>
          </cell>
          <cell r="J4023">
            <v>-1</v>
          </cell>
          <cell r="K4023">
            <v>10</v>
          </cell>
        </row>
        <row r="4024">
          <cell r="C4024" t="str">
            <v>I-B-9634-0-000-148</v>
          </cell>
          <cell r="D4024" t="str">
            <v>1/2" DİRSEK (PİRİNÇ)</v>
          </cell>
          <cell r="E4024">
            <v>21</v>
          </cell>
          <cell r="F4024" t="str">
            <v>BAKIM DEPO</v>
          </cell>
          <cell r="G4024" t="str">
            <v>AD</v>
          </cell>
          <cell r="H4024">
            <v>0</v>
          </cell>
          <cell r="I4024">
            <v>2</v>
          </cell>
          <cell r="J4024">
            <v>2</v>
          </cell>
          <cell r="K4024">
            <v>10</v>
          </cell>
        </row>
        <row r="4025">
          <cell r="C4025" t="str">
            <v>I-B-9637-0-000-036</v>
          </cell>
          <cell r="D4025" t="str">
            <v>Ø12 KELEPÇE</v>
          </cell>
          <cell r="E4025">
            <v>21</v>
          </cell>
          <cell r="F4025" t="str">
            <v>BAKIM DEPO</v>
          </cell>
          <cell r="G4025" t="str">
            <v>AD</v>
          </cell>
          <cell r="H4025">
            <v>10</v>
          </cell>
          <cell r="I4025">
            <v>5</v>
          </cell>
          <cell r="J4025">
            <v>-5</v>
          </cell>
          <cell r="K4025">
            <v>10</v>
          </cell>
        </row>
        <row r="4026">
          <cell r="C4026" t="str">
            <v>I-B-9637-0-000-235</v>
          </cell>
          <cell r="D4026" t="str">
            <v>M8 DEMİR GİJON (SAPLAMA) 1 MT GALVANİZLİ (DIN975)</v>
          </cell>
          <cell r="E4026">
            <v>21</v>
          </cell>
          <cell r="F4026" t="str">
            <v>BAKIM DEPO</v>
          </cell>
          <cell r="G4026" t="str">
            <v>AD</v>
          </cell>
          <cell r="H4026">
            <v>1.5</v>
          </cell>
          <cell r="I4026">
            <v>1</v>
          </cell>
          <cell r="J4026">
            <v>-0.5</v>
          </cell>
          <cell r="K4026">
            <v>10</v>
          </cell>
        </row>
        <row r="4027">
          <cell r="C4027" t="str">
            <v>I-B-9638-0-000-002</v>
          </cell>
          <cell r="D4027" t="str">
            <v>V KAYIS 13 X 1325 Lİ (CONTİTECH, OPTİBELT)</v>
          </cell>
          <cell r="E4027">
            <v>21</v>
          </cell>
          <cell r="F4027" t="str">
            <v>BAKIM DEPO</v>
          </cell>
          <cell r="G4027" t="str">
            <v>AD</v>
          </cell>
          <cell r="H4027">
            <v>2</v>
          </cell>
          <cell r="I4027">
            <v>2</v>
          </cell>
          <cell r="J4027">
            <v>0</v>
          </cell>
          <cell r="K4027">
            <v>10</v>
          </cell>
        </row>
        <row r="4028">
          <cell r="C4028" t="str">
            <v>I-B-9639-0-000-062</v>
          </cell>
          <cell r="D4028" t="str">
            <v>YAĞ KEÇESİ 22X42X10 (SKF/KASTAŞ) (CNC OTOMAT)</v>
          </cell>
          <cell r="E4028">
            <v>21</v>
          </cell>
          <cell r="F4028" t="str">
            <v>BAKIM DEPO</v>
          </cell>
          <cell r="G4028" t="str">
            <v>AD</v>
          </cell>
          <cell r="H4028">
            <v>5</v>
          </cell>
          <cell r="I4028">
            <v>5</v>
          </cell>
          <cell r="J4028">
            <v>0</v>
          </cell>
          <cell r="K4028">
            <v>10</v>
          </cell>
        </row>
        <row r="4029">
          <cell r="C4029" t="str">
            <v>I-B-9639-0-000-064</v>
          </cell>
          <cell r="D4029" t="str">
            <v>YAĞ KEÇESİ 45X65X10 (SKF/KASTAŞ) (PROF. ZOM. KON BANT REDÜKTÖR)</v>
          </cell>
          <cell r="E4029">
            <v>21</v>
          </cell>
          <cell r="F4029" t="str">
            <v>BAKIM DEPO</v>
          </cell>
          <cell r="G4029" t="str">
            <v>AD</v>
          </cell>
          <cell r="H4029">
            <v>5</v>
          </cell>
          <cell r="I4029">
            <v>3</v>
          </cell>
          <cell r="J4029">
            <v>-2</v>
          </cell>
          <cell r="K4029">
            <v>10</v>
          </cell>
        </row>
        <row r="4030">
          <cell r="C4030" t="str">
            <v>I-B-9639-0-000-092</v>
          </cell>
          <cell r="D4030" t="str">
            <v>KEÇE ASW 35X62X10 (SKF/KASTAŞ)</v>
          </cell>
          <cell r="E4030">
            <v>21</v>
          </cell>
          <cell r="F4030" t="str">
            <v>BAKIM DEPO</v>
          </cell>
          <cell r="G4030" t="str">
            <v>AD</v>
          </cell>
          <cell r="H4030">
            <v>3</v>
          </cell>
          <cell r="I4030">
            <v>3</v>
          </cell>
          <cell r="J4030">
            <v>0</v>
          </cell>
          <cell r="K4030">
            <v>10</v>
          </cell>
        </row>
        <row r="4031">
          <cell r="C4031" t="str">
            <v>Y-X-7153-0-000-004</v>
          </cell>
          <cell r="D4031" t="str">
            <v>85X50X0,5 MM PLAKA.RENK NUMUNESI (TEK TARAF 2B)</v>
          </cell>
          <cell r="E4031">
            <v>3</v>
          </cell>
          <cell r="F4031" t="str">
            <v>ÜRETİM DEPO</v>
          </cell>
          <cell r="G4031" t="str">
            <v>AD</v>
          </cell>
          <cell r="H4031">
            <v>530</v>
          </cell>
          <cell r="I4031">
            <v>470</v>
          </cell>
          <cell r="J4031">
            <v>-60</v>
          </cell>
          <cell r="K4031">
            <v>10</v>
          </cell>
        </row>
        <row r="4032">
          <cell r="C4032" t="str">
            <v>I-P-9570-0-000-010</v>
          </cell>
          <cell r="D4032" t="str">
            <v>Ø115x22 MM DISK ZIMPARA 120P KLINGSPOR (FIBRE DISCS 3M)</v>
          </cell>
          <cell r="E4032">
            <v>15</v>
          </cell>
          <cell r="F4032" t="str">
            <v>İŞLETME SARF MALZEME</v>
          </cell>
          <cell r="G4032" t="str">
            <v>AD</v>
          </cell>
          <cell r="H4032">
            <v>100</v>
          </cell>
          <cell r="I4032">
            <v>100</v>
          </cell>
          <cell r="J4032">
            <v>0</v>
          </cell>
          <cell r="K4032">
            <v>10.119999999999999</v>
          </cell>
        </row>
        <row r="4033">
          <cell r="C4033" t="str">
            <v>H-A-8081-0-077-002</v>
          </cell>
          <cell r="D4033" t="str">
            <v>30 X 40 MERLOT KOLLEKTOR RAL9010 BOYALI</v>
          </cell>
          <cell r="E4033">
            <v>2</v>
          </cell>
          <cell r="F4033" t="str">
            <v>HAMMADDE DEPO</v>
          </cell>
          <cell r="G4033" t="str">
            <v>MT</v>
          </cell>
          <cell r="H4033">
            <v>35.9801</v>
          </cell>
          <cell r="I4033">
            <v>36.119999999999997</v>
          </cell>
          <cell r="J4033">
            <v>0.13989999999999725</v>
          </cell>
          <cell r="K4033">
            <v>10.199999999999999</v>
          </cell>
        </row>
        <row r="4034">
          <cell r="C4034" t="str">
            <v>H-A-8081-0-077-003</v>
          </cell>
          <cell r="D4034" t="str">
            <v>80 X 40 MERLOT PROFIL RAL 9010 BOYALI</v>
          </cell>
          <cell r="E4034">
            <v>2</v>
          </cell>
          <cell r="F4034" t="str">
            <v>HAMMADDE DEPO</v>
          </cell>
          <cell r="G4034" t="str">
            <v>MT</v>
          </cell>
          <cell r="H4034">
            <v>181.0008</v>
          </cell>
          <cell r="I4034">
            <v>180.6</v>
          </cell>
          <cell r="J4034">
            <v>-0.40080000000000382</v>
          </cell>
          <cell r="K4034">
            <v>10.199999999999999</v>
          </cell>
        </row>
        <row r="4035">
          <cell r="C4035" t="str">
            <v>H-A-8081-0-077-003</v>
          </cell>
          <cell r="D4035" t="str">
            <v>80 X 40 MERLOT PROFIL RAL 9010 BOYALI</v>
          </cell>
          <cell r="E4035">
            <v>3</v>
          </cell>
          <cell r="F4035" t="str">
            <v>ÜRETİM DEPO</v>
          </cell>
          <cell r="G4035" t="str">
            <v>MT</v>
          </cell>
          <cell r="H4035">
            <v>25</v>
          </cell>
          <cell r="I4035">
            <v>0</v>
          </cell>
          <cell r="J4035">
            <v>-25</v>
          </cell>
          <cell r="K4035">
            <v>10.199999999999999</v>
          </cell>
        </row>
        <row r="4036">
          <cell r="C4036" t="str">
            <v>H-A-8086-0-077-001</v>
          </cell>
          <cell r="D4036" t="str">
            <v>MERLOT ALUMINYUM KAPAK RAL 9010 BOYALI</v>
          </cell>
          <cell r="E4036">
            <v>2</v>
          </cell>
          <cell r="F4036" t="str">
            <v>HAMMADDE DEPO</v>
          </cell>
          <cell r="G4036" t="str">
            <v>KG</v>
          </cell>
          <cell r="H4036">
            <v>715</v>
          </cell>
          <cell r="I4036">
            <v>715</v>
          </cell>
          <cell r="J4036">
            <v>0</v>
          </cell>
          <cell r="K4036">
            <v>10.199999999999999</v>
          </cell>
        </row>
        <row r="4037">
          <cell r="C4037" t="str">
            <v>I-B-9637-0-000-222</v>
          </cell>
          <cell r="D4037" t="str">
            <v>M18X60 ANAHTAR BAŞLI CİVATA (DIN933) 8.8</v>
          </cell>
          <cell r="E4037">
            <v>21</v>
          </cell>
          <cell r="F4037" t="str">
            <v>BAKIM DEPO</v>
          </cell>
          <cell r="G4037" t="str">
            <v>AD</v>
          </cell>
          <cell r="H4037">
            <v>0</v>
          </cell>
          <cell r="I4037">
            <v>4</v>
          </cell>
          <cell r="J4037">
            <v>4</v>
          </cell>
          <cell r="K4037">
            <v>10.23</v>
          </cell>
        </row>
        <row r="4038">
          <cell r="C4038" t="str">
            <v>I-P-9551-0-000-178</v>
          </cell>
          <cell r="D4038" t="str">
            <v>Ø4,2 mm HSSE MATKAP TAMBOY:75mm d:4,2mm</v>
          </cell>
          <cell r="E4038">
            <v>4</v>
          </cell>
          <cell r="F4038" t="str">
            <v>FASON ÜRETİM DEPO</v>
          </cell>
          <cell r="G4038" t="str">
            <v>AD</v>
          </cell>
          <cell r="H4038">
            <v>5</v>
          </cell>
          <cell r="I4038">
            <v>0</v>
          </cell>
          <cell r="J4038">
            <v>-5</v>
          </cell>
          <cell r="K4038">
            <v>10.25</v>
          </cell>
        </row>
        <row r="4039">
          <cell r="C4039" t="str">
            <v>I-P-9551-0-000-178</v>
          </cell>
          <cell r="D4039" t="str">
            <v>Ø4,2 mm HSSE MATKAP TAMBOY:75mm d:4,2mm</v>
          </cell>
          <cell r="E4039">
            <v>20</v>
          </cell>
          <cell r="F4039" t="str">
            <v>KESİCİ TAKIM</v>
          </cell>
          <cell r="G4039" t="str">
            <v>AD</v>
          </cell>
          <cell r="H4039">
            <v>14</v>
          </cell>
          <cell r="I4039">
            <v>16</v>
          </cell>
          <cell r="J4039">
            <v>2</v>
          </cell>
          <cell r="K4039">
            <v>10.25</v>
          </cell>
        </row>
        <row r="4040">
          <cell r="C4040" t="str">
            <v>I-P-9578-0-000-001</v>
          </cell>
          <cell r="D4040" t="str">
            <v>Ø 150 MM KENETLİ YÜN DİSK</v>
          </cell>
          <cell r="E4040">
            <v>15</v>
          </cell>
          <cell r="F4040" t="str">
            <v>İŞLETME SARF MALZEME</v>
          </cell>
          <cell r="G4040" t="str">
            <v>AD</v>
          </cell>
          <cell r="H4040">
            <v>6</v>
          </cell>
          <cell r="I4040">
            <v>6</v>
          </cell>
          <cell r="J4040">
            <v>0</v>
          </cell>
          <cell r="K4040">
            <v>10.26</v>
          </cell>
        </row>
        <row r="4041">
          <cell r="C4041" t="str">
            <v>I-B-9634-0-000-072</v>
          </cell>
          <cell r="D4041" t="str">
            <v>LÜLE (TERS REDÜKSİYON) E1/4"-D3/8" (PİRİNÇ)</v>
          </cell>
          <cell r="E4041">
            <v>21</v>
          </cell>
          <cell r="F4041" t="str">
            <v>BAKIM DEPO</v>
          </cell>
          <cell r="G4041" t="str">
            <v>AD</v>
          </cell>
          <cell r="H4041">
            <v>0</v>
          </cell>
          <cell r="I4041">
            <v>1</v>
          </cell>
          <cell r="J4041">
            <v>1</v>
          </cell>
          <cell r="K4041">
            <v>10.3</v>
          </cell>
        </row>
        <row r="4042">
          <cell r="C4042" t="str">
            <v>I-B-9634-0-000-082</v>
          </cell>
          <cell r="D4042" t="str">
            <v>LÜLE (TERS REDÜKSİYON) E1/8"-D1/4" (PİRİNÇ)</v>
          </cell>
          <cell r="E4042">
            <v>21</v>
          </cell>
          <cell r="F4042" t="str">
            <v>BAKIM DEPO</v>
          </cell>
          <cell r="G4042" t="str">
            <v>AD</v>
          </cell>
          <cell r="H4042">
            <v>10</v>
          </cell>
          <cell r="I4042">
            <v>10</v>
          </cell>
          <cell r="J4042">
            <v>0</v>
          </cell>
          <cell r="K4042">
            <v>10.3</v>
          </cell>
        </row>
        <row r="4043">
          <cell r="C4043" t="str">
            <v>H-P-8133-0-000-005</v>
          </cell>
          <cell r="D4043" t="str">
            <v>ON/OFF BUTONU YUVARLAK IŞIKLI KILIFLI ROCKER SWITCH 10A 3P AN-EL RK14</v>
          </cell>
          <cell r="E4043">
            <v>2</v>
          </cell>
          <cell r="F4043" t="str">
            <v>HAMMADDE DEPO</v>
          </cell>
          <cell r="G4043" t="str">
            <v>AD</v>
          </cell>
          <cell r="H4043">
            <v>277</v>
          </cell>
          <cell r="I4043">
            <v>277</v>
          </cell>
          <cell r="J4043">
            <v>0</v>
          </cell>
          <cell r="K4043">
            <v>10.44</v>
          </cell>
        </row>
        <row r="4044">
          <cell r="C4044" t="str">
            <v>H-P-8133-0-000-005</v>
          </cell>
          <cell r="D4044" t="str">
            <v>ON/OFF BUTONU YUVARLAK IŞIKLI KILIFLI ROCKER SWITCH 10A 3P AN-EL RK14</v>
          </cell>
          <cell r="E4044">
            <v>3</v>
          </cell>
          <cell r="F4044" t="str">
            <v>ÜRETİM DEPO</v>
          </cell>
          <cell r="G4044" t="str">
            <v>AD</v>
          </cell>
          <cell r="H4044">
            <v>27</v>
          </cell>
          <cell r="I4044">
            <v>21</v>
          </cell>
          <cell r="J4044">
            <v>-6</v>
          </cell>
          <cell r="K4044">
            <v>10.44</v>
          </cell>
        </row>
        <row r="4045">
          <cell r="C4045" t="str">
            <v>I-B-9639-0-000-028</v>
          </cell>
          <cell r="D4045" t="str">
            <v>KEÇE 31,5X41,5X5-B KASTAŞ (TRANSPALET) (SKF/KASTAŞ)</v>
          </cell>
          <cell r="E4045">
            <v>21</v>
          </cell>
          <cell r="F4045" t="str">
            <v>BAKIM DEPO</v>
          </cell>
          <cell r="G4045" t="str">
            <v>AD</v>
          </cell>
          <cell r="H4045">
            <v>3</v>
          </cell>
          <cell r="I4045">
            <v>3</v>
          </cell>
          <cell r="J4045">
            <v>0</v>
          </cell>
          <cell r="K4045">
            <v>10.55</v>
          </cell>
        </row>
        <row r="4046">
          <cell r="C4046" t="str">
            <v>I-B-9639-0-000-010</v>
          </cell>
          <cell r="D4046" t="str">
            <v>KEÇE 63X53X7 (SKF/KASTAŞ)</v>
          </cell>
          <cell r="E4046">
            <v>21</v>
          </cell>
          <cell r="F4046" t="str">
            <v>BAKIM DEPO</v>
          </cell>
          <cell r="G4046" t="str">
            <v>AD</v>
          </cell>
          <cell r="H4046">
            <v>6</v>
          </cell>
          <cell r="I4046">
            <v>6</v>
          </cell>
          <cell r="J4046">
            <v>0</v>
          </cell>
          <cell r="K4046">
            <v>10.65</v>
          </cell>
        </row>
        <row r="4047">
          <cell r="C4047" t="str">
            <v>I-B-9550-0-000-005</v>
          </cell>
          <cell r="D4047" t="str">
            <v>MAKİTA 9557/9558HN RULMAN LASTİĞİ 607 (LABYRINTH RUBBER RING (3))</v>
          </cell>
          <cell r="E4047">
            <v>21</v>
          </cell>
          <cell r="F4047" t="str">
            <v>BAKIM DEPO</v>
          </cell>
          <cell r="G4047" t="str">
            <v>AD</v>
          </cell>
          <cell r="H4047">
            <v>30</v>
          </cell>
          <cell r="I4047">
            <v>35</v>
          </cell>
          <cell r="J4047">
            <v>5</v>
          </cell>
          <cell r="K4047">
            <v>10.68</v>
          </cell>
        </row>
        <row r="4048">
          <cell r="C4048" t="str">
            <v>I-B-9633-0-000-181</v>
          </cell>
          <cell r="D4048" t="str">
            <v>1/2" DİŞİ HAVA BAĞLANTI JAK UCU</v>
          </cell>
          <cell r="E4048">
            <v>21</v>
          </cell>
          <cell r="F4048" t="str">
            <v>BAKIM DEPO</v>
          </cell>
          <cell r="G4048" t="str">
            <v>AD</v>
          </cell>
          <cell r="H4048">
            <v>1</v>
          </cell>
          <cell r="I4048">
            <v>4</v>
          </cell>
          <cell r="J4048">
            <v>3</v>
          </cell>
          <cell r="K4048">
            <v>10.68</v>
          </cell>
        </row>
        <row r="4049">
          <cell r="C4049" t="str">
            <v>I-B-9648-0-000-032</v>
          </cell>
          <cell r="D4049" t="str">
            <v>APAC A11 CLAMP NUT (38)</v>
          </cell>
          <cell r="E4049">
            <v>21</v>
          </cell>
          <cell r="F4049" t="str">
            <v>BAKIM DEPO</v>
          </cell>
          <cell r="G4049" t="str">
            <v>AD</v>
          </cell>
          <cell r="H4049">
            <v>0</v>
          </cell>
          <cell r="I4049">
            <v>1</v>
          </cell>
          <cell r="J4049">
            <v>1</v>
          </cell>
          <cell r="K4049">
            <v>10.79</v>
          </cell>
        </row>
        <row r="4050">
          <cell r="C4050" t="str">
            <v>H-X-7027-0-110-007</v>
          </cell>
          <cell r="D4050" t="str">
            <v>DF. Ø16 X 2 PEX.BORU.ADAPT.KR.</v>
          </cell>
          <cell r="E4050">
            <v>22</v>
          </cell>
          <cell r="F4050" t="str">
            <v>ONLINE SATIŞ DEPO</v>
          </cell>
          <cell r="G4050" t="str">
            <v>AD</v>
          </cell>
          <cell r="H4050">
            <v>97</v>
          </cell>
          <cell r="I4050">
            <v>97</v>
          </cell>
          <cell r="J4050">
            <v>0</v>
          </cell>
          <cell r="K4050">
            <v>10.8</v>
          </cell>
        </row>
        <row r="4051">
          <cell r="C4051" t="str">
            <v>I-B-9550-0-000-037</v>
          </cell>
          <cell r="D4051" t="str">
            <v>RULMAN FAG/SKF 6004 2RS C0</v>
          </cell>
          <cell r="E4051">
            <v>21</v>
          </cell>
          <cell r="F4051" t="str">
            <v>BAKIM DEPO</v>
          </cell>
          <cell r="G4051" t="str">
            <v>AD</v>
          </cell>
          <cell r="H4051">
            <v>18</v>
          </cell>
          <cell r="I4051">
            <v>18</v>
          </cell>
          <cell r="J4051">
            <v>0</v>
          </cell>
          <cell r="K4051">
            <v>10.9</v>
          </cell>
        </row>
        <row r="4052">
          <cell r="C4052" t="str">
            <v>H-M-8050-0-000-008</v>
          </cell>
          <cell r="D4052" t="str">
            <v>1000 X 2000 X 2,5 MM HRP SAC HAM YÜZEY</v>
          </cell>
          <cell r="E4052">
            <v>3</v>
          </cell>
          <cell r="F4052" t="str">
            <v>ÜRETİM DEPO</v>
          </cell>
          <cell r="G4052" t="str">
            <v>KG</v>
          </cell>
          <cell r="H4052">
            <v>1304</v>
          </cell>
          <cell r="I4052">
            <v>1304.04</v>
          </cell>
          <cell r="J4052">
            <v>3.999999999996362E-2</v>
          </cell>
          <cell r="K4052">
            <v>10.93</v>
          </cell>
        </row>
        <row r="4053">
          <cell r="C4053" t="str">
            <v>H-P-8075-0-000-002</v>
          </cell>
          <cell r="D4053" t="str">
            <v>KIZAKLI MONTAJ BRAKETI (CND)</v>
          </cell>
          <cell r="E4053">
            <v>2</v>
          </cell>
          <cell r="F4053" t="str">
            <v>HAMMADDE DEPO</v>
          </cell>
          <cell r="G4053" t="str">
            <v>AD</v>
          </cell>
          <cell r="H4053">
            <v>26</v>
          </cell>
          <cell r="I4053">
            <v>26</v>
          </cell>
          <cell r="J4053">
            <v>0</v>
          </cell>
          <cell r="K4053">
            <v>11</v>
          </cell>
        </row>
        <row r="4054">
          <cell r="C4054" t="str">
            <v>I-B-9631-0-000-496</v>
          </cell>
          <cell r="D4054" t="str">
            <v>ELEKTRİK KABLOSU NYAF 1*6mm2 (Sarı+Yeşil Topraklama)</v>
          </cell>
          <cell r="E4054">
            <v>21</v>
          </cell>
          <cell r="F4054" t="str">
            <v>BAKIM DEPO</v>
          </cell>
          <cell r="G4054" t="str">
            <v>MT</v>
          </cell>
          <cell r="H4054">
            <v>0</v>
          </cell>
          <cell r="I4054">
            <v>4</v>
          </cell>
          <cell r="J4054">
            <v>4</v>
          </cell>
          <cell r="K4054">
            <v>11</v>
          </cell>
        </row>
        <row r="4055">
          <cell r="C4055" t="str">
            <v>I-B-9634-0-000-074</v>
          </cell>
          <cell r="D4055" t="str">
            <v>LÜLE (TERS REDÜKSİYON) E3/8"-D1/2" (PİRİNÇ)</v>
          </cell>
          <cell r="E4055">
            <v>21</v>
          </cell>
          <cell r="F4055" t="str">
            <v>BAKIM DEPO</v>
          </cell>
          <cell r="G4055" t="str">
            <v>AD</v>
          </cell>
          <cell r="H4055">
            <v>1</v>
          </cell>
          <cell r="I4055">
            <v>1</v>
          </cell>
          <cell r="J4055">
            <v>0</v>
          </cell>
          <cell r="K4055">
            <v>11</v>
          </cell>
        </row>
        <row r="4056">
          <cell r="C4056" t="str">
            <v>I-G-9585-0-000-001</v>
          </cell>
          <cell r="D4056" t="str">
            <v>DERI ELDIVEN POLISAJ VEO BARETTA</v>
          </cell>
          <cell r="E4056">
            <v>15</v>
          </cell>
          <cell r="F4056" t="str">
            <v>İŞLETME SARF MALZEME</v>
          </cell>
          <cell r="G4056" t="str">
            <v>AD</v>
          </cell>
          <cell r="H4056">
            <v>55</v>
          </cell>
          <cell r="I4056">
            <v>55</v>
          </cell>
          <cell r="J4056">
            <v>0</v>
          </cell>
          <cell r="K4056">
            <v>11</v>
          </cell>
        </row>
        <row r="4057">
          <cell r="C4057" t="str">
            <v>H-A-8081-0-000-010</v>
          </cell>
          <cell r="D4057" t="str">
            <v>81,7 X 141,4  X 109,2 BATONI ARA PROFIL HAM YUZEY</v>
          </cell>
          <cell r="E4057">
            <v>2</v>
          </cell>
          <cell r="F4057" t="str">
            <v>HAMMADDE DEPO</v>
          </cell>
          <cell r="G4057" t="str">
            <v>MT</v>
          </cell>
          <cell r="H4057">
            <v>90.695499999999996</v>
          </cell>
          <cell r="I4057">
            <v>91</v>
          </cell>
          <cell r="J4057">
            <v>0.30450000000000443</v>
          </cell>
          <cell r="K4057">
            <v>11.03</v>
          </cell>
        </row>
        <row r="4058">
          <cell r="C4058" t="str">
            <v>H-A-8081-0-000-011</v>
          </cell>
          <cell r="D4058" t="str">
            <v>81,7 X 133  X 117,40 BATONI KOSE PROFIL HAM YUZEY</v>
          </cell>
          <cell r="E4058">
            <v>2</v>
          </cell>
          <cell r="F4058" t="str">
            <v>HAMMADDE DEPO</v>
          </cell>
          <cell r="G4058" t="str">
            <v>MT</v>
          </cell>
          <cell r="H4058">
            <v>162.39320000000001</v>
          </cell>
          <cell r="I4058">
            <v>162.54</v>
          </cell>
          <cell r="J4058">
            <v>0.14679999999998472</v>
          </cell>
          <cell r="K4058">
            <v>11.03</v>
          </cell>
        </row>
        <row r="4059">
          <cell r="C4059" t="str">
            <v>H-A-8082-0-000-005</v>
          </cell>
          <cell r="D4059" t="str">
            <v>27 X 25 X 100 T KOLLEKTOR HAM YUZEY</v>
          </cell>
          <cell r="E4059">
            <v>2</v>
          </cell>
          <cell r="F4059" t="str">
            <v>HAMMADDE DEPO</v>
          </cell>
          <cell r="G4059" t="str">
            <v>MT</v>
          </cell>
          <cell r="H4059">
            <v>174.5583</v>
          </cell>
          <cell r="I4059">
            <v>186.61999999999998</v>
          </cell>
          <cell r="J4059">
            <v>12.061699999999973</v>
          </cell>
          <cell r="K4059">
            <v>11.03</v>
          </cell>
        </row>
        <row r="4060">
          <cell r="C4060" t="str">
            <v>H-A-8082-0-000-005</v>
          </cell>
          <cell r="D4060" t="str">
            <v>27 X 25 X 100 T KOLLEKTOR HAM YUZEY</v>
          </cell>
          <cell r="E4060">
            <v>3</v>
          </cell>
          <cell r="F4060" t="str">
            <v>ÜRETİM DEPO</v>
          </cell>
          <cell r="G4060" t="str">
            <v>MT</v>
          </cell>
          <cell r="H4060">
            <v>0</v>
          </cell>
          <cell r="I4060">
            <v>6</v>
          </cell>
          <cell r="J4060">
            <v>6</v>
          </cell>
          <cell r="K4060">
            <v>11.03</v>
          </cell>
        </row>
        <row r="4061">
          <cell r="C4061" t="str">
            <v>I-B-9609-0-000-014</v>
          </cell>
          <cell r="D4061" t="str">
            <v>ACIKAGIZ ANAHTAR 12-13 (İZELTAŞ)</v>
          </cell>
          <cell r="E4061">
            <v>21</v>
          </cell>
          <cell r="F4061" t="str">
            <v>BAKIM DEPO</v>
          </cell>
          <cell r="G4061" t="str">
            <v>AD</v>
          </cell>
          <cell r="H4061">
            <v>0</v>
          </cell>
          <cell r="I4061">
            <v>0</v>
          </cell>
          <cell r="J4061">
            <v>0</v>
          </cell>
          <cell r="K4061">
            <v>11.05</v>
          </cell>
        </row>
        <row r="4062">
          <cell r="C4062" t="str">
            <v>I-B-9550-0-000-011</v>
          </cell>
          <cell r="D4062" t="str">
            <v>RULMAN FAG/SKF 6001 2RS C0</v>
          </cell>
          <cell r="E4062">
            <v>21</v>
          </cell>
          <cell r="F4062" t="str">
            <v>BAKIM DEPO</v>
          </cell>
          <cell r="G4062" t="str">
            <v>AD</v>
          </cell>
          <cell r="H4062">
            <v>5</v>
          </cell>
          <cell r="I4062">
            <v>5</v>
          </cell>
          <cell r="J4062">
            <v>0</v>
          </cell>
          <cell r="K4062">
            <v>11.11</v>
          </cell>
        </row>
        <row r="4063">
          <cell r="C4063" t="str">
            <v>I-B-9639-0-000-030</v>
          </cell>
          <cell r="D4063" t="str">
            <v>KEÇE 31,5X39,5 (TRANSPALET) (SKF/KASTAŞ)</v>
          </cell>
          <cell r="E4063">
            <v>21</v>
          </cell>
          <cell r="F4063" t="str">
            <v>BAKIM DEPO</v>
          </cell>
          <cell r="G4063" t="str">
            <v>AD</v>
          </cell>
          <cell r="H4063">
            <v>3</v>
          </cell>
          <cell r="I4063">
            <v>3</v>
          </cell>
          <cell r="J4063">
            <v>0</v>
          </cell>
          <cell r="K4063">
            <v>11.43</v>
          </cell>
        </row>
        <row r="4064">
          <cell r="C4064" t="str">
            <v>I-G-9585-0-000-016</v>
          </cell>
          <cell r="D4064" t="str">
            <v>NITRIL ELDIVEN MAVI TAM KAPLI (VEO 1011)</v>
          </cell>
          <cell r="E4064">
            <v>15</v>
          </cell>
          <cell r="F4064" t="str">
            <v>İŞLETME SARF MALZEME</v>
          </cell>
          <cell r="G4064" t="str">
            <v>AD</v>
          </cell>
          <cell r="H4064">
            <v>20</v>
          </cell>
          <cell r="I4064">
            <v>20</v>
          </cell>
          <cell r="J4064">
            <v>0</v>
          </cell>
          <cell r="K4064">
            <v>11.5</v>
          </cell>
        </row>
        <row r="4065">
          <cell r="C4065" t="str">
            <v>I-G-9586-0-000-141</v>
          </cell>
          <cell r="D4065" t="str">
            <v>A5 KAĞIDI 500 ADET</v>
          </cell>
          <cell r="E4065">
            <v>3</v>
          </cell>
          <cell r="F4065" t="str">
            <v>ÜRETİM DEPO</v>
          </cell>
          <cell r="G4065" t="str">
            <v>AD</v>
          </cell>
          <cell r="H4065">
            <v>0.92</v>
          </cell>
          <cell r="I4065">
            <v>1</v>
          </cell>
          <cell r="J4065">
            <v>7.999999999999996E-2</v>
          </cell>
          <cell r="K4065">
            <v>11.5</v>
          </cell>
        </row>
        <row r="4066">
          <cell r="C4066" t="str">
            <v>I-A-9551-0-000-164</v>
          </cell>
          <cell r="D4066" t="str">
            <v>SDJCR 2020K 11 KATER ALT CIVATASI</v>
          </cell>
          <cell r="E4066">
            <v>20</v>
          </cell>
          <cell r="F4066" t="str">
            <v>KESİCİ TAKIM</v>
          </cell>
          <cell r="G4066" t="str">
            <v>AD</v>
          </cell>
          <cell r="H4066">
            <v>3</v>
          </cell>
          <cell r="I4066">
            <v>3</v>
          </cell>
          <cell r="J4066">
            <v>0</v>
          </cell>
          <cell r="K4066">
            <v>11.55</v>
          </cell>
        </row>
        <row r="4067">
          <cell r="C4067" t="str">
            <v>I-B-9631-0-000-367</v>
          </cell>
          <cell r="D4067" t="str">
            <v>ELEKTRİK KABLOSU TTR 3x1,5mm2</v>
          </cell>
          <cell r="E4067">
            <v>21</v>
          </cell>
          <cell r="F4067" t="str">
            <v>BAKIM DEPO</v>
          </cell>
          <cell r="G4067" t="str">
            <v>AD</v>
          </cell>
          <cell r="H4067">
            <v>100</v>
          </cell>
          <cell r="I4067">
            <v>100</v>
          </cell>
          <cell r="J4067">
            <v>0</v>
          </cell>
          <cell r="K4067">
            <v>11.55</v>
          </cell>
        </row>
        <row r="4068">
          <cell r="C4068" t="str">
            <v>I-B-9640-0-000-033</v>
          </cell>
          <cell r="D4068" t="str">
            <v>20*20 SİGMA PROFİL GRİ ELOKSAL</v>
          </cell>
          <cell r="E4068">
            <v>21</v>
          </cell>
          <cell r="F4068" t="str">
            <v>BAKIM DEPO</v>
          </cell>
          <cell r="G4068" t="str">
            <v>MT</v>
          </cell>
          <cell r="H4068">
            <v>14</v>
          </cell>
          <cell r="I4068">
            <v>12</v>
          </cell>
          <cell r="J4068">
            <v>-2</v>
          </cell>
          <cell r="K4068">
            <v>11.55</v>
          </cell>
        </row>
        <row r="4069">
          <cell r="C4069" t="str">
            <v>I-P-9565-0-000-046</v>
          </cell>
          <cell r="D4069" t="str">
            <v>3000X100 MM BANT ZIMPARA KK711X 60-P  VITEX</v>
          </cell>
          <cell r="E4069">
            <v>15</v>
          </cell>
          <cell r="F4069" t="str">
            <v>İŞLETME SARF MALZEME</v>
          </cell>
          <cell r="G4069" t="str">
            <v>AD</v>
          </cell>
          <cell r="H4069">
            <v>14</v>
          </cell>
          <cell r="I4069">
            <v>14</v>
          </cell>
          <cell r="J4069">
            <v>0</v>
          </cell>
          <cell r="K4069">
            <v>11.59</v>
          </cell>
        </row>
        <row r="4070">
          <cell r="C4070" t="str">
            <v>H-P-8053-0-130-002</v>
          </cell>
          <cell r="D4070" t="str">
            <v>Ø 12 X 1,2 MM TIG 304 PASLANMAZ BORU 600 GRIT</v>
          </cell>
          <cell r="E4070">
            <v>2</v>
          </cell>
          <cell r="F4070" t="str">
            <v>HAMMADDE DEPO</v>
          </cell>
          <cell r="G4070" t="str">
            <v>MT</v>
          </cell>
          <cell r="H4070">
            <v>363</v>
          </cell>
          <cell r="I4070">
            <v>370</v>
          </cell>
          <cell r="J4070">
            <v>7</v>
          </cell>
          <cell r="K4070">
            <v>11.62</v>
          </cell>
        </row>
        <row r="4071">
          <cell r="C4071" t="str">
            <v>H-A-8082-0-086-001</v>
          </cell>
          <cell r="D4071" t="str">
            <v>26,5 X 45 OMEGA KOLLEKTOR RAL 9005 10G (MN 238 F)</v>
          </cell>
          <cell r="E4071">
            <v>2</v>
          </cell>
          <cell r="F4071" t="str">
            <v>HAMMADDE DEPO</v>
          </cell>
          <cell r="G4071" t="str">
            <v>MT</v>
          </cell>
          <cell r="H4071">
            <v>170.00049999999999</v>
          </cell>
          <cell r="I4071">
            <v>194.68</v>
          </cell>
          <cell r="J4071">
            <v>24.679500000000019</v>
          </cell>
          <cell r="K4071">
            <v>11.7</v>
          </cell>
        </row>
        <row r="4072">
          <cell r="C4072" t="str">
            <v>H-A-8082-0-086-001</v>
          </cell>
          <cell r="D4072" t="str">
            <v>26,5 X 45 OMEGA KOLLEKTOR RAL 9005 10G (MN 238 F)</v>
          </cell>
          <cell r="E4072">
            <v>3</v>
          </cell>
          <cell r="F4072" t="str">
            <v>ÜRETİM DEPO</v>
          </cell>
          <cell r="G4072" t="str">
            <v>MT</v>
          </cell>
          <cell r="H4072">
            <v>0.98399999999999999</v>
          </cell>
          <cell r="I4072">
            <v>0</v>
          </cell>
          <cell r="J4072">
            <v>-0.98399999999999999</v>
          </cell>
          <cell r="K4072">
            <v>11.7</v>
          </cell>
        </row>
        <row r="4073">
          <cell r="C4073" t="str">
            <v>H-A-8082-0-086-002</v>
          </cell>
          <cell r="D4073" t="str">
            <v>28,1 X 45 KARE KOLLEKTOR RAL 9005 10G (MN 238 F)</v>
          </cell>
          <cell r="E4073">
            <v>2</v>
          </cell>
          <cell r="F4073" t="str">
            <v>HAMMADDE DEPO</v>
          </cell>
          <cell r="G4073" t="str">
            <v>MT</v>
          </cell>
          <cell r="H4073">
            <v>135.0001</v>
          </cell>
          <cell r="I4073">
            <v>135.37</v>
          </cell>
          <cell r="J4073">
            <v>0.36990000000000123</v>
          </cell>
          <cell r="K4073">
            <v>11.7</v>
          </cell>
        </row>
        <row r="4074">
          <cell r="C4074" t="str">
            <v>H-A-8082-0-086-002</v>
          </cell>
          <cell r="D4074" t="str">
            <v>28,1 X 45 KARE KOLLEKTOR RAL 9005 10G (MN 238 F)</v>
          </cell>
          <cell r="E4074">
            <v>3</v>
          </cell>
          <cell r="F4074" t="str">
            <v>ÜRETİM DEPO</v>
          </cell>
          <cell r="G4074" t="str">
            <v>MT</v>
          </cell>
          <cell r="H4074">
            <v>5.8449999999999998</v>
          </cell>
          <cell r="I4074">
            <v>0</v>
          </cell>
          <cell r="J4074">
            <v>-5.8449999999999998</v>
          </cell>
          <cell r="K4074">
            <v>11.7</v>
          </cell>
        </row>
        <row r="4075">
          <cell r="C4075" t="str">
            <v>I-B-9634-0-000-081</v>
          </cell>
          <cell r="D4075" t="str">
            <v>3/8" HİDROLİK NİPEL</v>
          </cell>
          <cell r="E4075">
            <v>21</v>
          </cell>
          <cell r="F4075" t="str">
            <v>BAKIM DEPO</v>
          </cell>
          <cell r="G4075" t="str">
            <v>AD</v>
          </cell>
          <cell r="H4075">
            <v>14</v>
          </cell>
          <cell r="I4075">
            <v>13</v>
          </cell>
          <cell r="J4075">
            <v>-1</v>
          </cell>
          <cell r="K4075">
            <v>11.85</v>
          </cell>
        </row>
        <row r="4076">
          <cell r="C4076" t="str">
            <v>I-B-9550-0-000-001</v>
          </cell>
          <cell r="D4076" t="str">
            <v>RULMAN FAG-SKF 6002 2RS C0</v>
          </cell>
          <cell r="E4076">
            <v>21</v>
          </cell>
          <cell r="F4076" t="str">
            <v>BAKIM DEPO</v>
          </cell>
          <cell r="G4076" t="str">
            <v>AD</v>
          </cell>
          <cell r="H4076">
            <v>8</v>
          </cell>
          <cell r="I4076">
            <v>8</v>
          </cell>
          <cell r="J4076">
            <v>0</v>
          </cell>
          <cell r="K4076">
            <v>11.89</v>
          </cell>
        </row>
        <row r="4077">
          <cell r="C4077" t="str">
            <v>H-P-8074-0-000-008</v>
          </cell>
          <cell r="D4077" t="str">
            <v>PEX.BORU.ADAPT.SOMUNU.SATEN(AZUR-ONIX-OPAL)</v>
          </cell>
          <cell r="E4077">
            <v>2</v>
          </cell>
          <cell r="F4077" t="str">
            <v>HAMMADDE DEPO</v>
          </cell>
          <cell r="G4077" t="str">
            <v>AD</v>
          </cell>
          <cell r="H4077">
            <v>3</v>
          </cell>
          <cell r="I4077">
            <v>3</v>
          </cell>
          <cell r="J4077">
            <v>0</v>
          </cell>
          <cell r="K4077">
            <v>12</v>
          </cell>
        </row>
        <row r="4078">
          <cell r="C4078" t="str">
            <v>H-X-7161-0-110-002</v>
          </cell>
          <cell r="D4078" t="str">
            <v>TEKLI PLASTIK ROZETLI KILIF 19 X 75 X 160 MM KROM (R016)</v>
          </cell>
          <cell r="E4078">
            <v>22</v>
          </cell>
          <cell r="F4078" t="str">
            <v>ONLINE SATIŞ DEPO</v>
          </cell>
          <cell r="G4078" t="str">
            <v>AD</v>
          </cell>
          <cell r="H4078">
            <v>260</v>
          </cell>
          <cell r="I4078">
            <v>260</v>
          </cell>
          <cell r="J4078">
            <v>0</v>
          </cell>
          <cell r="K4078">
            <v>12</v>
          </cell>
        </row>
        <row r="4079">
          <cell r="C4079" t="str">
            <v>H-X-7161-0-110-002</v>
          </cell>
          <cell r="D4079" t="str">
            <v>TEKLI PLASTIK ROZETLI KILIF 19 X 75 X 160 MM KROM (R016)</v>
          </cell>
          <cell r="E4079">
            <v>9</v>
          </cell>
          <cell r="F4079" t="str">
            <v>RED (KARANTİNA) DEPO</v>
          </cell>
          <cell r="G4079" t="str">
            <v>AD</v>
          </cell>
          <cell r="H4079">
            <v>0</v>
          </cell>
          <cell r="I4079">
            <v>30</v>
          </cell>
          <cell r="J4079">
            <v>30</v>
          </cell>
          <cell r="K4079">
            <v>12</v>
          </cell>
        </row>
        <row r="4080">
          <cell r="C4080" t="str">
            <v>H-X-7161-0-110-002</v>
          </cell>
          <cell r="D4080" t="str">
            <v>TEKLI PLASTIK ROZETLI KILIF 19 X 75 X 160 MM KROM (R016)</v>
          </cell>
          <cell r="E4080">
            <v>13</v>
          </cell>
          <cell r="F4080" t="str">
            <v>İSTANBUL SHOWROOM</v>
          </cell>
          <cell r="G4080" t="str">
            <v>AD</v>
          </cell>
          <cell r="H4080">
            <v>0</v>
          </cell>
          <cell r="I4080">
            <v>1</v>
          </cell>
          <cell r="J4080">
            <v>1</v>
          </cell>
          <cell r="K4080">
            <v>12</v>
          </cell>
        </row>
        <row r="4081">
          <cell r="C4081" t="str">
            <v>I-B-9551-00-000-024</v>
          </cell>
          <cell r="D4081" t="str">
            <v>MATKAP Ø6 ELMAS UÇLU L:100MM SİLİNDİRİK SAPLI DIN8039</v>
          </cell>
          <cell r="E4081">
            <v>21</v>
          </cell>
          <cell r="F4081" t="str">
            <v>BAKIM DEPO</v>
          </cell>
          <cell r="G4081" t="str">
            <v>AD</v>
          </cell>
          <cell r="H4081">
            <v>4</v>
          </cell>
          <cell r="I4081">
            <v>0</v>
          </cell>
          <cell r="J4081">
            <v>-4</v>
          </cell>
          <cell r="K4081">
            <v>12</v>
          </cell>
        </row>
        <row r="4082">
          <cell r="C4082" t="str">
            <v>I-G-9612-0-000-005</v>
          </cell>
          <cell r="D4082" t="str">
            <v>M10 HSS STANDART PAFTA</v>
          </cell>
          <cell r="E4082">
            <v>20</v>
          </cell>
          <cell r="F4082" t="str">
            <v>KESİCİ TAKIM</v>
          </cell>
          <cell r="G4082" t="str">
            <v>AD</v>
          </cell>
          <cell r="H4082">
            <v>1</v>
          </cell>
          <cell r="I4082">
            <v>1</v>
          </cell>
          <cell r="J4082">
            <v>0</v>
          </cell>
          <cell r="K4082">
            <v>12</v>
          </cell>
        </row>
        <row r="4083">
          <cell r="C4083" t="str">
            <v>M-X-7161-0-110-002</v>
          </cell>
          <cell r="D4083" t="str">
            <v>TEKLI PLASTIK ROZETLI KILIF 19 X 75 X 160 MM KROM (R016)</v>
          </cell>
          <cell r="E4083">
            <v>3</v>
          </cell>
          <cell r="F4083" t="str">
            <v>ÜRETİM DEPO</v>
          </cell>
          <cell r="G4083" t="str">
            <v>AD</v>
          </cell>
          <cell r="H4083">
            <v>14</v>
          </cell>
          <cell r="I4083">
            <v>0</v>
          </cell>
          <cell r="J4083">
            <v>-14</v>
          </cell>
          <cell r="K4083">
            <v>12</v>
          </cell>
        </row>
        <row r="4084">
          <cell r="C4084" t="str">
            <v>M-X-7161-0-110-002</v>
          </cell>
          <cell r="D4084" t="str">
            <v>TEKLI PLASTIK ROZETLI KILIF 19 X 75 X 160 MM KROM (R016)</v>
          </cell>
          <cell r="E4084">
            <v>5</v>
          </cell>
          <cell r="F4084" t="str">
            <v>SİPARİŞ DEPO</v>
          </cell>
          <cell r="G4084" t="str">
            <v>AD</v>
          </cell>
          <cell r="H4084">
            <v>10</v>
          </cell>
          <cell r="I4084">
            <v>10</v>
          </cell>
          <cell r="J4084">
            <v>0</v>
          </cell>
          <cell r="K4084">
            <v>12</v>
          </cell>
        </row>
        <row r="4085">
          <cell r="C4085" t="str">
            <v>M-X-7161-0-110-002</v>
          </cell>
          <cell r="D4085" t="str">
            <v>TEKLI PLASTIK ROZETLI KILIF 19 X 75 X 160 MM KROM (R016)</v>
          </cell>
          <cell r="E4085">
            <v>9</v>
          </cell>
          <cell r="F4085" t="str">
            <v>RED (KARANTİNA) DEPO</v>
          </cell>
          <cell r="G4085" t="str">
            <v>AD</v>
          </cell>
          <cell r="H4085">
            <v>30</v>
          </cell>
          <cell r="I4085">
            <v>0</v>
          </cell>
          <cell r="J4085">
            <v>-30</v>
          </cell>
          <cell r="K4085">
            <v>12</v>
          </cell>
        </row>
        <row r="4086">
          <cell r="C4086" t="str">
            <v>M-X-7161-0-110-002</v>
          </cell>
          <cell r="D4086" t="str">
            <v>TEKLI PLASTIK ROZETLI KILIF 19 X 75 X 160 MM KROM (R016)</v>
          </cell>
          <cell r="E4086">
            <v>13</v>
          </cell>
          <cell r="F4086" t="str">
            <v>İSTANBUL SHOWROOM</v>
          </cell>
          <cell r="G4086" t="str">
            <v>AD</v>
          </cell>
          <cell r="H4086">
            <v>1</v>
          </cell>
          <cell r="I4086">
            <v>0</v>
          </cell>
          <cell r="J4086">
            <v>-1</v>
          </cell>
          <cell r="K4086">
            <v>12</v>
          </cell>
        </row>
        <row r="4087">
          <cell r="C4087" t="str">
            <v>I-B-9633-0-000-079</v>
          </cell>
          <cell r="D4087" t="str">
            <v>1/4"E-Ø8MM DÖRTLÜ PNÖMATİK DAĞITICI</v>
          </cell>
          <cell r="E4087">
            <v>21</v>
          </cell>
          <cell r="F4087" t="str">
            <v>BAKIM DEPO</v>
          </cell>
          <cell r="G4087" t="str">
            <v>AD</v>
          </cell>
          <cell r="H4087">
            <v>1</v>
          </cell>
          <cell r="I4087">
            <v>1</v>
          </cell>
          <cell r="J4087">
            <v>0</v>
          </cell>
          <cell r="K4087">
            <v>12.03</v>
          </cell>
        </row>
        <row r="4088">
          <cell r="C4088" t="str">
            <v>I-P-9551-0-000-202</v>
          </cell>
          <cell r="D4088" t="str">
            <v>Ø5 mm HSSE MATKAP TAMBOY:85mm d:5mm</v>
          </cell>
          <cell r="E4088">
            <v>4</v>
          </cell>
          <cell r="F4088" t="str">
            <v>FASON ÜRETİM DEPO</v>
          </cell>
          <cell r="G4088" t="str">
            <v>AD</v>
          </cell>
          <cell r="H4088">
            <v>2</v>
          </cell>
          <cell r="I4088">
            <v>3</v>
          </cell>
          <cell r="J4088">
            <v>1</v>
          </cell>
          <cell r="K4088">
            <v>12.21</v>
          </cell>
        </row>
        <row r="4089">
          <cell r="C4089" t="str">
            <v>I-P-9551-0-000-202</v>
          </cell>
          <cell r="D4089" t="str">
            <v>Ø5 mm HSSE MATKAP TAMBOY:85mm d:5mm</v>
          </cell>
          <cell r="E4089">
            <v>20</v>
          </cell>
          <cell r="F4089" t="str">
            <v>KESİCİ TAKIM</v>
          </cell>
          <cell r="G4089" t="str">
            <v>AD</v>
          </cell>
          <cell r="H4089">
            <v>11</v>
          </cell>
          <cell r="I4089">
            <v>9</v>
          </cell>
          <cell r="J4089">
            <v>-2</v>
          </cell>
          <cell r="K4089">
            <v>12.21</v>
          </cell>
        </row>
        <row r="4090">
          <cell r="C4090" t="str">
            <v>I-P-9565-0-000-158</v>
          </cell>
          <cell r="D4090" t="str">
            <v>3000X40 MM BANT ZIMPARA CS326Y P-400 KLINGSPOR</v>
          </cell>
          <cell r="E4090">
            <v>15</v>
          </cell>
          <cell r="F4090" t="str">
            <v>İŞLETME SARF MALZEME</v>
          </cell>
          <cell r="G4090" t="str">
            <v>AD</v>
          </cell>
          <cell r="H4090">
            <v>173</v>
          </cell>
          <cell r="I4090">
            <v>173</v>
          </cell>
          <cell r="J4090">
            <v>0</v>
          </cell>
          <cell r="K4090">
            <v>12.29</v>
          </cell>
        </row>
        <row r="4091">
          <cell r="C4091" t="str">
            <v>I-P-9565-0-000-159</v>
          </cell>
          <cell r="D4091" t="str">
            <v>3000X40 MM BANT ZIMPARA CS326Y P-600 KLINGSPOR</v>
          </cell>
          <cell r="E4091">
            <v>15</v>
          </cell>
          <cell r="F4091" t="str">
            <v>İŞLETME SARF MALZEME</v>
          </cell>
          <cell r="G4091" t="str">
            <v>AD</v>
          </cell>
          <cell r="H4091">
            <v>168</v>
          </cell>
          <cell r="I4091">
            <v>168</v>
          </cell>
          <cell r="J4091">
            <v>0</v>
          </cell>
          <cell r="K4091">
            <v>12.29</v>
          </cell>
        </row>
        <row r="4092">
          <cell r="C4092" t="str">
            <v>I-P-9565-0-000-157</v>
          </cell>
          <cell r="D4092" t="str">
            <v>3000X40 MM BANT ZIMPARA CS326Y P-320 KLINGSPOR</v>
          </cell>
          <cell r="E4092">
            <v>15</v>
          </cell>
          <cell r="F4092" t="str">
            <v>İŞLETME SARF MALZEME</v>
          </cell>
          <cell r="G4092" t="str">
            <v>AD</v>
          </cell>
          <cell r="H4092">
            <v>238</v>
          </cell>
          <cell r="I4092">
            <v>238</v>
          </cell>
          <cell r="J4092">
            <v>0</v>
          </cell>
          <cell r="K4092">
            <v>12.3</v>
          </cell>
        </row>
        <row r="4093">
          <cell r="C4093" t="str">
            <v>H-P-8053-0-130-011</v>
          </cell>
          <cell r="D4093" t="str">
            <v>Ø 18 X 1,5 MM TIG 304 PASLANMAZ BORU 600 GRIT</v>
          </cell>
          <cell r="E4093">
            <v>2</v>
          </cell>
          <cell r="F4093" t="str">
            <v>HAMMADDE DEPO</v>
          </cell>
          <cell r="G4093" t="str">
            <v>MT</v>
          </cell>
          <cell r="H4093">
            <v>36</v>
          </cell>
          <cell r="I4093">
            <v>30</v>
          </cell>
          <cell r="J4093">
            <v>-6</v>
          </cell>
          <cell r="K4093">
            <v>12.33</v>
          </cell>
        </row>
        <row r="4094">
          <cell r="C4094" t="str">
            <v>H-P-8053-0-130-028</v>
          </cell>
          <cell r="D4094" t="str">
            <v>Ø 25,4 X 3 MM TIG 304 PASLANMAZ BORU 600 GRIT</v>
          </cell>
          <cell r="E4094">
            <v>3</v>
          </cell>
          <cell r="F4094" t="str">
            <v>ÜRETİM DEPO</v>
          </cell>
          <cell r="G4094" t="str">
            <v>MT</v>
          </cell>
          <cell r="H4094">
            <v>0</v>
          </cell>
          <cell r="I4094">
            <v>3</v>
          </cell>
          <cell r="J4094">
            <v>3</v>
          </cell>
          <cell r="K4094">
            <v>12.3317</v>
          </cell>
        </row>
        <row r="4095">
          <cell r="C4095" t="str">
            <v>I-B-9564-0-000-026</v>
          </cell>
          <cell r="D4095" t="str">
            <v>BELGİN HİDROTEX DTA 68 (HİDROLİK YAĞI)</v>
          </cell>
          <cell r="E4095">
            <v>21</v>
          </cell>
          <cell r="F4095" t="str">
            <v>BAKIM DEPO</v>
          </cell>
          <cell r="G4095" t="str">
            <v>LT</v>
          </cell>
          <cell r="H4095">
            <v>12</v>
          </cell>
          <cell r="I4095">
            <v>15</v>
          </cell>
          <cell r="J4095">
            <v>3</v>
          </cell>
          <cell r="K4095">
            <v>12.46</v>
          </cell>
        </row>
        <row r="4096">
          <cell r="C4096" t="str">
            <v>I-A-9551-0-000-017</v>
          </cell>
          <cell r="D4096" t="str">
            <v>Ø6 KARBÜR MATKAP TAMBOY:80mm d:6mm</v>
          </cell>
          <cell r="E4096">
            <v>20</v>
          </cell>
          <cell r="F4096" t="str">
            <v>KESİCİ TAKIM</v>
          </cell>
          <cell r="G4096" t="str">
            <v>AD</v>
          </cell>
          <cell r="H4096">
            <v>1</v>
          </cell>
          <cell r="I4096">
            <v>1</v>
          </cell>
          <cell r="J4096">
            <v>0</v>
          </cell>
          <cell r="K4096">
            <v>12.5</v>
          </cell>
        </row>
        <row r="4097">
          <cell r="C4097" t="str">
            <v>I-B-9551-0-000-001</v>
          </cell>
          <cell r="D4097" t="str">
            <v>PH2 100 mm YILDIZ BİTS UÇ</v>
          </cell>
          <cell r="E4097">
            <v>21</v>
          </cell>
          <cell r="F4097" t="str">
            <v>BAKIM DEPO</v>
          </cell>
          <cell r="G4097" t="str">
            <v>AD</v>
          </cell>
          <cell r="H4097">
            <v>0</v>
          </cell>
          <cell r="I4097">
            <v>0</v>
          </cell>
          <cell r="J4097">
            <v>0</v>
          </cell>
          <cell r="K4097">
            <v>12.5</v>
          </cell>
        </row>
        <row r="4098">
          <cell r="C4098" t="str">
            <v>I-B-9631-0-000-414</v>
          </cell>
          <cell r="D4098" t="str">
            <v>SİGORTA YUVASI KURU TİP 20MM (10A 250VAC 5*20)</v>
          </cell>
          <cell r="E4098">
            <v>21</v>
          </cell>
          <cell r="F4098" t="str">
            <v>BAKIM DEPO</v>
          </cell>
          <cell r="G4098" t="str">
            <v>AD</v>
          </cell>
          <cell r="H4098">
            <v>4</v>
          </cell>
          <cell r="I4098">
            <v>4</v>
          </cell>
          <cell r="J4098">
            <v>0</v>
          </cell>
          <cell r="K4098">
            <v>12.5</v>
          </cell>
        </row>
        <row r="4099">
          <cell r="C4099" t="str">
            <v>I-B-9634-0-000-033</v>
          </cell>
          <cell r="D4099" t="str">
            <v>3/4" KUYRUKLU DİRSEK (PİRİNÇ)</v>
          </cell>
          <cell r="E4099">
            <v>21</v>
          </cell>
          <cell r="F4099" t="str">
            <v>BAKIM DEPO</v>
          </cell>
          <cell r="G4099" t="str">
            <v>AD</v>
          </cell>
          <cell r="H4099">
            <v>0</v>
          </cell>
          <cell r="I4099">
            <v>1</v>
          </cell>
          <cell r="J4099">
            <v>1</v>
          </cell>
          <cell r="K4099">
            <v>12.5</v>
          </cell>
        </row>
        <row r="4100">
          <cell r="C4100" t="str">
            <v>I-B-9637-0-000-183</v>
          </cell>
          <cell r="D4100" t="str">
            <v>M12 DEMİR GİJON (SAPLAMA) 1 MT GALVANİZLİ (DIN975)</v>
          </cell>
          <cell r="E4100">
            <v>21</v>
          </cell>
          <cell r="F4100" t="str">
            <v>BAKIM DEPO</v>
          </cell>
          <cell r="G4100" t="str">
            <v>AD</v>
          </cell>
          <cell r="H4100">
            <v>2</v>
          </cell>
          <cell r="I4100">
            <v>1</v>
          </cell>
          <cell r="J4100">
            <v>-1</v>
          </cell>
          <cell r="K4100">
            <v>12.5</v>
          </cell>
        </row>
        <row r="4101">
          <cell r="C4101" t="str">
            <v>I-G-9584-0-000-007</v>
          </cell>
          <cell r="D4101" t="str">
            <v>YEŞİL KALIP SABUN</v>
          </cell>
          <cell r="E4101">
            <v>15</v>
          </cell>
          <cell r="F4101" t="str">
            <v>İŞLETME SARF MALZEME</v>
          </cell>
          <cell r="G4101" t="str">
            <v>KG</v>
          </cell>
          <cell r="H4101">
            <v>4</v>
          </cell>
          <cell r="I4101">
            <v>4</v>
          </cell>
          <cell r="J4101">
            <v>0</v>
          </cell>
          <cell r="K4101">
            <v>12.5</v>
          </cell>
        </row>
        <row r="4102">
          <cell r="C4102" t="str">
            <v>I-G-9585-0-000-018</v>
          </cell>
          <cell r="D4102" t="str">
            <v>PVC ASKILI ONLUK 70*100</v>
          </cell>
          <cell r="E4102">
            <v>15</v>
          </cell>
          <cell r="F4102" t="str">
            <v>İŞLETME SARF MALZEME</v>
          </cell>
          <cell r="G4102" t="str">
            <v>AD</v>
          </cell>
          <cell r="H4102">
            <v>5</v>
          </cell>
          <cell r="I4102">
            <v>5</v>
          </cell>
          <cell r="J4102">
            <v>0</v>
          </cell>
          <cell r="K4102">
            <v>12.5</v>
          </cell>
        </row>
        <row r="4103">
          <cell r="C4103" t="str">
            <v>I-P-9601-0-000-002</v>
          </cell>
          <cell r="D4103" t="str">
            <v>KILIÇ DAYAMASI ULPELON CAP 22 - CAP 52 ARASI BICAK</v>
          </cell>
          <cell r="E4103">
            <v>15</v>
          </cell>
          <cell r="F4103" t="str">
            <v>İŞLETME SARF MALZEME</v>
          </cell>
          <cell r="G4103" t="str">
            <v>AD</v>
          </cell>
          <cell r="H4103">
            <v>64</v>
          </cell>
          <cell r="I4103">
            <v>64</v>
          </cell>
          <cell r="J4103">
            <v>0</v>
          </cell>
          <cell r="K4103">
            <v>12.5</v>
          </cell>
        </row>
        <row r="4104">
          <cell r="C4104" t="str">
            <v>I-P-9567-0-000-001</v>
          </cell>
          <cell r="D4104" t="str">
            <v>290X100 MM SKOC BANT COURSE 80-P</v>
          </cell>
          <cell r="E4104">
            <v>15</v>
          </cell>
          <cell r="F4104" t="str">
            <v>İŞLETME SARF MALZEME</v>
          </cell>
          <cell r="G4104" t="str">
            <v>AD</v>
          </cell>
          <cell r="H4104">
            <v>143</v>
          </cell>
          <cell r="I4104">
            <v>143</v>
          </cell>
          <cell r="J4104">
            <v>0</v>
          </cell>
          <cell r="K4104">
            <v>12.51</v>
          </cell>
        </row>
        <row r="4105">
          <cell r="C4105" t="str">
            <v>H-A-8081-0-000-005</v>
          </cell>
          <cell r="D4105" t="str">
            <v>100 X 30 LOTUS PROFIL HAM YUZEY</v>
          </cell>
          <cell r="E4105">
            <v>2</v>
          </cell>
          <cell r="F4105" t="str">
            <v>HAMMADDE DEPO</v>
          </cell>
          <cell r="G4105" t="str">
            <v>MT</v>
          </cell>
          <cell r="H4105">
            <v>175.0001</v>
          </cell>
          <cell r="I4105">
            <v>174.57999999999998</v>
          </cell>
          <cell r="J4105">
            <v>-0.42010000000001924</v>
          </cell>
          <cell r="K4105">
            <v>12.58</v>
          </cell>
        </row>
        <row r="4106">
          <cell r="C4106" t="str">
            <v>H-A-8081-0-000-002</v>
          </cell>
          <cell r="D4106" t="str">
            <v>70 X 20 VIOLET PROFIL HAM YUZEY</v>
          </cell>
          <cell r="E4106">
            <v>2</v>
          </cell>
          <cell r="F4106" t="str">
            <v>HAMMADDE DEPO</v>
          </cell>
          <cell r="G4106" t="str">
            <v>MT</v>
          </cell>
          <cell r="H4106">
            <v>300.99970000000002</v>
          </cell>
          <cell r="I4106">
            <v>301</v>
          </cell>
          <cell r="J4106">
            <v>2.9999999998153726E-4</v>
          </cell>
          <cell r="K4106">
            <v>12.65</v>
          </cell>
        </row>
        <row r="4107">
          <cell r="C4107" t="str">
            <v>I-B-9587-0-000-001</v>
          </cell>
          <cell r="D4107" t="str">
            <v>OFİS KOLTUĞU TEKERİ Ø50MM PİMLİ 11MM</v>
          </cell>
          <cell r="E4107">
            <v>21</v>
          </cell>
          <cell r="F4107" t="str">
            <v>BAKIM DEPO</v>
          </cell>
          <cell r="G4107" t="str">
            <v>AD</v>
          </cell>
          <cell r="H4107">
            <v>7</v>
          </cell>
          <cell r="I4107">
            <v>7</v>
          </cell>
          <cell r="J4107">
            <v>0</v>
          </cell>
          <cell r="K4107">
            <v>12.71</v>
          </cell>
        </row>
        <row r="4108">
          <cell r="C4108" t="str">
            <v>I-B-9634-0-000-069</v>
          </cell>
          <cell r="D4108" t="str">
            <v>E1/2"-E3/8" ORANTILI NİPEL</v>
          </cell>
          <cell r="E4108">
            <v>21</v>
          </cell>
          <cell r="F4108" t="str">
            <v>BAKIM DEPO</v>
          </cell>
          <cell r="G4108" t="str">
            <v>AD</v>
          </cell>
          <cell r="H4108">
            <v>9</v>
          </cell>
          <cell r="I4108">
            <v>10</v>
          </cell>
          <cell r="J4108">
            <v>1</v>
          </cell>
          <cell r="K4108">
            <v>12.75</v>
          </cell>
        </row>
        <row r="4109">
          <cell r="C4109" t="str">
            <v>I-B-9634-0-000-078</v>
          </cell>
          <cell r="D4109" t="str">
            <v>E3/8"-E1/4" ORANTILI NİPEL</v>
          </cell>
          <cell r="E4109">
            <v>21</v>
          </cell>
          <cell r="F4109" t="str">
            <v>BAKIM DEPO</v>
          </cell>
          <cell r="G4109" t="str">
            <v>AD</v>
          </cell>
          <cell r="H4109">
            <v>8</v>
          </cell>
          <cell r="I4109">
            <v>10</v>
          </cell>
          <cell r="J4109">
            <v>2</v>
          </cell>
          <cell r="K4109">
            <v>12.75</v>
          </cell>
        </row>
        <row r="4110">
          <cell r="C4110" t="str">
            <v>I-B-9633-0-000-164</v>
          </cell>
          <cell r="D4110" t="str">
            <v>1/8"-6MM 90 PNÖMATİK DİRSEK SOKET</v>
          </cell>
          <cell r="E4110">
            <v>21</v>
          </cell>
          <cell r="F4110" t="str">
            <v>BAKIM DEPO</v>
          </cell>
          <cell r="G4110" t="str">
            <v>AD</v>
          </cell>
          <cell r="H4110">
            <v>14</v>
          </cell>
          <cell r="I4110">
            <v>14</v>
          </cell>
          <cell r="J4110">
            <v>0</v>
          </cell>
          <cell r="K4110">
            <v>12.88</v>
          </cell>
        </row>
        <row r="4111">
          <cell r="C4111" t="str">
            <v>H-A-8082-0-075-024</v>
          </cell>
          <cell r="D4111" t="str">
            <v>28,1 X 45 X 815 MM KARE KOLLEKTOR SATEN.BYZ.RAL9016.75G(AK.NBL=FA5624)</v>
          </cell>
          <cell r="E4111">
            <v>3</v>
          </cell>
          <cell r="F4111" t="str">
            <v>ÜRETİM DEPO</v>
          </cell>
          <cell r="G4111" t="str">
            <v>AD</v>
          </cell>
          <cell r="H4111">
            <v>5</v>
          </cell>
          <cell r="I4111">
            <v>12</v>
          </cell>
          <cell r="J4111">
            <v>7</v>
          </cell>
          <cell r="K4111">
            <v>12.89</v>
          </cell>
        </row>
        <row r="4112">
          <cell r="C4112" t="str">
            <v>H-A-8082-0-075-025</v>
          </cell>
          <cell r="D4112" t="str">
            <v>26,5 X 45 X 815 MM OMEGA KOLLEKTOR SATEN.BYZ.RAL9016.75G(AK.NBL=FA5624)</v>
          </cell>
          <cell r="E4112">
            <v>3</v>
          </cell>
          <cell r="F4112" t="str">
            <v>ÜRETİM DEPO</v>
          </cell>
          <cell r="G4112" t="str">
            <v>AD</v>
          </cell>
          <cell r="H4112">
            <v>5</v>
          </cell>
          <cell r="I4112">
            <v>0</v>
          </cell>
          <cell r="J4112">
            <v>-5</v>
          </cell>
          <cell r="K4112">
            <v>12.89</v>
          </cell>
        </row>
        <row r="4113">
          <cell r="C4113" t="str">
            <v>I-B-9550-0-000-080</v>
          </cell>
          <cell r="D4113" t="str">
            <v>RULMAN FAG/SKF 627 2RS C0</v>
          </cell>
          <cell r="E4113">
            <v>21</v>
          </cell>
          <cell r="F4113" t="str">
            <v>BAKIM DEPO</v>
          </cell>
          <cell r="G4113" t="str">
            <v>AD</v>
          </cell>
          <cell r="H4113">
            <v>6</v>
          </cell>
          <cell r="I4113">
            <v>6</v>
          </cell>
          <cell r="J4113">
            <v>0</v>
          </cell>
          <cell r="K4113">
            <v>12.93</v>
          </cell>
        </row>
        <row r="4114">
          <cell r="C4114" t="str">
            <v>H-A-8142-0-089-001</v>
          </cell>
          <cell r="D4114" t="str">
            <v>ELEKTROSTATIK TOZ BOYA EE RAL 9005 30 GLOSS</v>
          </cell>
          <cell r="E4114">
            <v>2</v>
          </cell>
          <cell r="F4114" t="str">
            <v>HAMMADDE DEPO</v>
          </cell>
          <cell r="G4114" t="str">
            <v>KG</v>
          </cell>
          <cell r="H4114">
            <v>44</v>
          </cell>
          <cell r="I4114">
            <v>18</v>
          </cell>
          <cell r="J4114">
            <v>-26</v>
          </cell>
          <cell r="K4114">
            <v>12.98</v>
          </cell>
        </row>
        <row r="4115">
          <cell r="C4115" t="str">
            <v>I-B-9633-0-000-021</v>
          </cell>
          <cell r="D4115" t="str">
            <v>1/4"-12MM DÜZ PNÖMATİK SOKET</v>
          </cell>
          <cell r="E4115">
            <v>21</v>
          </cell>
          <cell r="F4115" t="str">
            <v>BAKIM DEPO</v>
          </cell>
          <cell r="G4115" t="str">
            <v>AD</v>
          </cell>
          <cell r="H4115">
            <v>4</v>
          </cell>
          <cell r="I4115">
            <v>2</v>
          </cell>
          <cell r="J4115">
            <v>-2</v>
          </cell>
          <cell r="K4115">
            <v>12.98</v>
          </cell>
        </row>
        <row r="4116">
          <cell r="C4116" t="str">
            <v>I-B-9564-0-000-044</v>
          </cell>
          <cell r="D4116" t="str">
            <v>PO MAXİGEAR 90 (DİŞLİ/ŞANZUMAN YAĞI)</v>
          </cell>
          <cell r="E4116">
            <v>21</v>
          </cell>
          <cell r="F4116" t="str">
            <v>BAKIM DEPO</v>
          </cell>
          <cell r="G4116" t="str">
            <v>KG</v>
          </cell>
          <cell r="H4116">
            <v>15</v>
          </cell>
          <cell r="I4116">
            <v>15</v>
          </cell>
          <cell r="J4116">
            <v>0</v>
          </cell>
          <cell r="K4116">
            <v>12.99</v>
          </cell>
        </row>
        <row r="4117">
          <cell r="C4117" t="str">
            <v>H-A-8081-0-094-001</v>
          </cell>
          <cell r="D4117" t="str">
            <v>115 X 40 SAKURA PROFIL AKZONOBEL PE NOIR 200 SABLE SW306G</v>
          </cell>
          <cell r="E4117">
            <v>2</v>
          </cell>
          <cell r="F4117" t="str">
            <v>HAMMADDE DEPO</v>
          </cell>
          <cell r="G4117" t="str">
            <v>MT</v>
          </cell>
          <cell r="H4117">
            <v>14.937099999999999</v>
          </cell>
          <cell r="I4117">
            <v>30.099999999999998</v>
          </cell>
          <cell r="J4117">
            <v>15.162899999999999</v>
          </cell>
          <cell r="K4117">
            <v>13</v>
          </cell>
        </row>
        <row r="4118">
          <cell r="C4118" t="str">
            <v>I-B-9564-0-000-037</v>
          </cell>
          <cell r="D4118" t="str">
            <v>Derby 400 Profesyonel Çift Kompenantlı Hızlı Yapıştırıcı 400 ml</v>
          </cell>
          <cell r="E4118">
            <v>21</v>
          </cell>
          <cell r="F4118" t="str">
            <v>BAKIM DEPO</v>
          </cell>
          <cell r="G4118" t="str">
            <v>AD</v>
          </cell>
          <cell r="H4118">
            <v>0.5</v>
          </cell>
          <cell r="I4118">
            <v>0.5</v>
          </cell>
          <cell r="J4118">
            <v>0</v>
          </cell>
          <cell r="K4118">
            <v>13</v>
          </cell>
        </row>
        <row r="4119">
          <cell r="C4119" t="str">
            <v>I-B-9631-0-000-502</v>
          </cell>
          <cell r="D4119" t="str">
            <v>PLASTİK KARE BUAT 10x10</v>
          </cell>
          <cell r="E4119">
            <v>21</v>
          </cell>
          <cell r="F4119" t="str">
            <v>BAKIM DEPO</v>
          </cell>
          <cell r="G4119" t="str">
            <v>AD</v>
          </cell>
          <cell r="H4119">
            <v>0</v>
          </cell>
          <cell r="I4119">
            <v>30</v>
          </cell>
          <cell r="J4119">
            <v>30</v>
          </cell>
          <cell r="K4119">
            <v>13</v>
          </cell>
        </row>
        <row r="4120">
          <cell r="C4120" t="str">
            <v>M-X-7080-0-110-022</v>
          </cell>
          <cell r="D4120" t="str">
            <v>MIDAS.HQ230V120W50HzCLI.KARE.AYR.ON/OF.FIS.KR.+GRI.KBL.HEC.1.1</v>
          </cell>
          <cell r="E4120">
            <v>16</v>
          </cell>
          <cell r="F4120" t="str">
            <v>ARGE DEPO</v>
          </cell>
          <cell r="G4120" t="str">
            <v>AD</v>
          </cell>
          <cell r="H4120">
            <v>3</v>
          </cell>
          <cell r="I4120">
            <v>3</v>
          </cell>
          <cell r="J4120">
            <v>0</v>
          </cell>
          <cell r="K4120">
            <v>13.1</v>
          </cell>
        </row>
        <row r="4121">
          <cell r="C4121" t="str">
            <v>I-B-9639-0-000-009</v>
          </cell>
          <cell r="D4121" t="str">
            <v>KASNAK MİLİ KEÇESİ 35X62X5 (SKF/KASTAŞ)</v>
          </cell>
          <cell r="E4121">
            <v>21</v>
          </cell>
          <cell r="F4121" t="str">
            <v>BAKIM DEPO</v>
          </cell>
          <cell r="G4121" t="str">
            <v>AD</v>
          </cell>
          <cell r="H4121">
            <v>12</v>
          </cell>
          <cell r="I4121">
            <v>12</v>
          </cell>
          <cell r="J4121">
            <v>0</v>
          </cell>
          <cell r="K4121">
            <v>13.18</v>
          </cell>
        </row>
        <row r="4122">
          <cell r="C4122" t="str">
            <v>I-B-9639-0-000-066</v>
          </cell>
          <cell r="D4122" t="str">
            <v>YAĞ KEÇESİ 19X42X7 (SKF/KASTAŞ)</v>
          </cell>
          <cell r="E4122">
            <v>21</v>
          </cell>
          <cell r="F4122" t="str">
            <v>BAKIM DEPO</v>
          </cell>
          <cell r="G4122" t="str">
            <v>AD</v>
          </cell>
          <cell r="H4122">
            <v>2</v>
          </cell>
          <cell r="I4122">
            <v>2</v>
          </cell>
          <cell r="J4122">
            <v>0</v>
          </cell>
          <cell r="K4122">
            <v>13.18</v>
          </cell>
        </row>
        <row r="4123">
          <cell r="C4123" t="str">
            <v>I-B-9634-0-000-084</v>
          </cell>
          <cell r="D4123" t="str">
            <v>1/2" MANŞON</v>
          </cell>
          <cell r="E4123">
            <v>21</v>
          </cell>
          <cell r="F4123" t="str">
            <v>BAKIM DEPO</v>
          </cell>
          <cell r="G4123" t="str">
            <v>AD</v>
          </cell>
          <cell r="H4123">
            <v>10</v>
          </cell>
          <cell r="I4123">
            <v>11</v>
          </cell>
          <cell r="J4123">
            <v>1</v>
          </cell>
          <cell r="K4123">
            <v>13.2</v>
          </cell>
        </row>
        <row r="4124">
          <cell r="C4124" t="str">
            <v>H-P-8052-0-130-032</v>
          </cell>
          <cell r="D4124" t="str">
            <v>40 X 10 X 1,2 MM TIG 304 PASLANMAZ PROFIL 400 GRIT</v>
          </cell>
          <cell r="E4124">
            <v>2</v>
          </cell>
          <cell r="F4124" t="str">
            <v>HAMMADDE DEPO</v>
          </cell>
          <cell r="G4124" t="str">
            <v>MT</v>
          </cell>
          <cell r="H4124">
            <v>486</v>
          </cell>
          <cell r="I4124">
            <v>517.58000000000004</v>
          </cell>
          <cell r="J4124">
            <v>31.580000000000041</v>
          </cell>
          <cell r="K4124">
            <v>13.33</v>
          </cell>
        </row>
        <row r="4125">
          <cell r="C4125" t="str">
            <v>H-P-8052-0-130-032</v>
          </cell>
          <cell r="D4125" t="str">
            <v>40 X 10 X 1,2 MM TIG 304 PASLANMAZ PROFIL 400 GRIT</v>
          </cell>
          <cell r="E4125">
            <v>3</v>
          </cell>
          <cell r="F4125" t="str">
            <v>ÜRETİM DEPO</v>
          </cell>
          <cell r="G4125" t="str">
            <v>MT</v>
          </cell>
          <cell r="H4125">
            <v>53</v>
          </cell>
          <cell r="I4125">
            <v>1.5</v>
          </cell>
          <cell r="J4125">
            <v>-51.5</v>
          </cell>
          <cell r="K4125">
            <v>13.33</v>
          </cell>
        </row>
        <row r="4126">
          <cell r="C4126" t="str">
            <v>H-P-8052-0-130-032</v>
          </cell>
          <cell r="D4126" t="str">
            <v>40 X 10 X 1,2 MM TIG 304 PASLANMAZ PROFIL 400 GRIT</v>
          </cell>
          <cell r="E4126">
            <v>25</v>
          </cell>
          <cell r="F4126" t="str">
            <v>HURDA ATIK DEPO</v>
          </cell>
          <cell r="G4126" t="str">
            <v>MT</v>
          </cell>
          <cell r="H4126">
            <v>0</v>
          </cell>
          <cell r="I4126">
            <v>6.7</v>
          </cell>
          <cell r="J4126">
            <v>6.7</v>
          </cell>
          <cell r="K4126">
            <v>13.33</v>
          </cell>
        </row>
        <row r="4127">
          <cell r="C4127" t="str">
            <v>H-P-8111-0-000-118</v>
          </cell>
          <cell r="D4127" t="str">
            <v>STRAFOR 20 DANSITE 633 X 120 X 80 MM 56,20 YUVARLAK OLUKLU (TONO ISITICI KORUMA)</v>
          </cell>
          <cell r="E4127">
            <v>3</v>
          </cell>
          <cell r="F4127" t="str">
            <v>ÜRETİM DEPO</v>
          </cell>
          <cell r="G4127" t="str">
            <v>AD</v>
          </cell>
          <cell r="H4127">
            <v>189</v>
          </cell>
          <cell r="I4127">
            <v>0</v>
          </cell>
          <cell r="J4127">
            <v>-189</v>
          </cell>
          <cell r="K4127">
            <v>13.5</v>
          </cell>
        </row>
        <row r="4128">
          <cell r="C4128" t="str">
            <v>I-B-9637-0-000-054</v>
          </cell>
          <cell r="D4128" t="str">
            <v>M10 DEMİR GİJON (SAPLAMA) 1 MT GALVANİZLİ (DIN975)</v>
          </cell>
          <cell r="E4128">
            <v>21</v>
          </cell>
          <cell r="F4128" t="str">
            <v>BAKIM DEPO</v>
          </cell>
          <cell r="G4128" t="str">
            <v>AD</v>
          </cell>
          <cell r="H4128">
            <v>5</v>
          </cell>
          <cell r="I4128">
            <v>2</v>
          </cell>
          <cell r="J4128">
            <v>-3</v>
          </cell>
          <cell r="K4128">
            <v>13.5</v>
          </cell>
        </row>
        <row r="4129">
          <cell r="C4129" t="str">
            <v>I-B-9638-0-000-005</v>
          </cell>
          <cell r="D4129" t="str">
            <v>V KAYIS 12,5 X 1050 Lİ (CONTİTECH, OPTİBELT)</v>
          </cell>
          <cell r="E4129">
            <v>21</v>
          </cell>
          <cell r="F4129" t="str">
            <v>BAKIM DEPO</v>
          </cell>
          <cell r="G4129" t="str">
            <v>AD</v>
          </cell>
          <cell r="H4129">
            <v>5</v>
          </cell>
          <cell r="I4129">
            <v>5</v>
          </cell>
          <cell r="J4129">
            <v>0</v>
          </cell>
          <cell r="K4129">
            <v>13.56</v>
          </cell>
        </row>
        <row r="4130">
          <cell r="C4130" t="str">
            <v>I-B-9638-0-000-019</v>
          </cell>
          <cell r="D4130" t="str">
            <v>V KAYIS 8 X 1250 Lİ (CONTİTECH, OPTİBELT)</v>
          </cell>
          <cell r="E4130">
            <v>21</v>
          </cell>
          <cell r="F4130" t="str">
            <v>BAKIM DEPO</v>
          </cell>
          <cell r="G4130" t="str">
            <v>AD</v>
          </cell>
          <cell r="H4130">
            <v>1</v>
          </cell>
          <cell r="I4130">
            <v>1</v>
          </cell>
          <cell r="J4130">
            <v>0</v>
          </cell>
          <cell r="K4130">
            <v>13.56</v>
          </cell>
        </row>
        <row r="4131">
          <cell r="C4131" t="str">
            <v>H-P-8103-0-000-003</v>
          </cell>
          <cell r="D4131" t="str">
            <v>Ø22 X 70 ZAMAK YUVARLAK OLIVIN DUVAR MONTAJ BRAKET SETI BEYAZ RAL9010</v>
          </cell>
          <cell r="E4131">
            <v>2</v>
          </cell>
          <cell r="F4131" t="str">
            <v>HAMMADDE DEPO</v>
          </cell>
          <cell r="G4131" t="str">
            <v>AD</v>
          </cell>
          <cell r="H4131">
            <v>215</v>
          </cell>
          <cell r="I4131">
            <v>215</v>
          </cell>
          <cell r="J4131">
            <v>0</v>
          </cell>
          <cell r="K4131">
            <v>13.7</v>
          </cell>
        </row>
        <row r="4132">
          <cell r="C4132" t="str">
            <v>H-X-7167-0-110-001</v>
          </cell>
          <cell r="D4132" t="str">
            <v>ÇİFTLİ PLASTIK YAYLI (MESAFE AYARLI) ROZETLİ KILIF KROM (R023)</v>
          </cell>
          <cell r="E4132">
            <v>12</v>
          </cell>
          <cell r="F4132" t="str">
            <v>ESKİŞEHİR SHOWROOM</v>
          </cell>
          <cell r="G4132" t="str">
            <v>AD</v>
          </cell>
          <cell r="H4132">
            <v>1</v>
          </cell>
          <cell r="I4132">
            <v>1</v>
          </cell>
          <cell r="J4132">
            <v>0</v>
          </cell>
          <cell r="K4132">
            <v>13.8</v>
          </cell>
        </row>
        <row r="4133">
          <cell r="C4133" t="str">
            <v>H-X-7167-0-110-001</v>
          </cell>
          <cell r="D4133" t="str">
            <v>ÇİFTLİ PLASTIK YAYLI (MESAFE AYARLI) ROZETLİ KILIF KROM (R023)</v>
          </cell>
          <cell r="E4133">
            <v>13</v>
          </cell>
          <cell r="F4133" t="str">
            <v>İSTANBUL SHOWROOM</v>
          </cell>
          <cell r="G4133" t="str">
            <v>AD</v>
          </cell>
          <cell r="H4133">
            <v>1</v>
          </cell>
          <cell r="I4133">
            <v>1</v>
          </cell>
          <cell r="J4133">
            <v>0</v>
          </cell>
          <cell r="K4133">
            <v>13.8</v>
          </cell>
        </row>
        <row r="4134">
          <cell r="C4134" t="str">
            <v>H-X-7167-0-110-001</v>
          </cell>
          <cell r="D4134" t="str">
            <v>ÇİFTLİ PLASTIK YAYLI (MESAFE AYARLI) ROZETLİ KILIF KROM (R023)</v>
          </cell>
          <cell r="E4134">
            <v>22</v>
          </cell>
          <cell r="F4134" t="str">
            <v>ONLINE SATIŞ DEPO</v>
          </cell>
          <cell r="G4134" t="str">
            <v>AD</v>
          </cell>
          <cell r="H4134">
            <v>9</v>
          </cell>
          <cell r="I4134">
            <v>9</v>
          </cell>
          <cell r="J4134">
            <v>0</v>
          </cell>
          <cell r="K4134">
            <v>13.8</v>
          </cell>
        </row>
        <row r="4135">
          <cell r="C4135" t="str">
            <v>H-M-8145-0-000-020</v>
          </cell>
          <cell r="D4135" t="str">
            <v>Ø 75 X 25 MM ANT.DONER TEKER OYNAK CIVATALI (EPO4MKT75T)</v>
          </cell>
          <cell r="E4135">
            <v>2</v>
          </cell>
          <cell r="F4135" t="str">
            <v>HAMMADDE DEPO</v>
          </cell>
          <cell r="G4135" t="str">
            <v>AD</v>
          </cell>
          <cell r="H4135">
            <v>374</v>
          </cell>
          <cell r="I4135">
            <v>374</v>
          </cell>
          <cell r="J4135">
            <v>0</v>
          </cell>
          <cell r="K4135">
            <v>14</v>
          </cell>
        </row>
        <row r="4136">
          <cell r="C4136" t="str">
            <v>H-M-8145-0-000-020</v>
          </cell>
          <cell r="D4136" t="str">
            <v>Ø 75 X 25 MM ANT.DONER TEKER OYNAK CIVATALI (EPO4MKT75T)</v>
          </cell>
          <cell r="E4136">
            <v>3</v>
          </cell>
          <cell r="F4136" t="str">
            <v>ÜRETİM DEPO</v>
          </cell>
          <cell r="G4136" t="str">
            <v>AD</v>
          </cell>
          <cell r="H4136">
            <v>2</v>
          </cell>
          <cell r="I4136">
            <v>0</v>
          </cell>
          <cell r="J4136">
            <v>-2</v>
          </cell>
          <cell r="K4136">
            <v>14</v>
          </cell>
        </row>
        <row r="4137">
          <cell r="C4137" t="str">
            <v>H-A-8082-0-075-011</v>
          </cell>
          <cell r="D4137" t="str">
            <v>25 X 28 X 315 MM ALUMINYUM KOLLEKTOR RAL 9016 75G (AK.NBL=FA5624).</v>
          </cell>
          <cell r="E4137">
            <v>3</v>
          </cell>
          <cell r="F4137" t="str">
            <v>ÜRETİM DEPO</v>
          </cell>
          <cell r="G4137" t="str">
            <v>AD</v>
          </cell>
          <cell r="H4137">
            <v>5</v>
          </cell>
          <cell r="I4137">
            <v>7</v>
          </cell>
          <cell r="J4137">
            <v>2</v>
          </cell>
          <cell r="K4137">
            <v>14.04</v>
          </cell>
        </row>
        <row r="4138">
          <cell r="C4138" t="str">
            <v>H-P-8104-0-108-003</v>
          </cell>
          <cell r="D4138" t="str">
            <v>40 HATVE, BUK, PLASTIK YUVARLAK MONTAJ SETI BEYAZ 4 LU</v>
          </cell>
          <cell r="E4138">
            <v>3</v>
          </cell>
          <cell r="F4138" t="str">
            <v>ÜRETİM DEPO</v>
          </cell>
          <cell r="G4138" t="str">
            <v>AD</v>
          </cell>
          <cell r="H4138">
            <v>0</v>
          </cell>
          <cell r="I4138">
            <v>1</v>
          </cell>
          <cell r="J4138">
            <v>1</v>
          </cell>
          <cell r="K4138">
            <v>14.08</v>
          </cell>
        </row>
        <row r="4139">
          <cell r="C4139" t="str">
            <v>I-B-9631-0-000-006</v>
          </cell>
          <cell r="D4139" t="str">
            <v>MAKİTA 9557/9558HN ŞALTER (SWITCH 240V DPX-2110-R (43))</v>
          </cell>
          <cell r="E4139">
            <v>21</v>
          </cell>
          <cell r="F4139" t="str">
            <v>BAKIM DEPO</v>
          </cell>
          <cell r="G4139" t="str">
            <v>AD</v>
          </cell>
          <cell r="H4139">
            <v>4</v>
          </cell>
          <cell r="I4139">
            <v>5</v>
          </cell>
          <cell r="J4139">
            <v>1</v>
          </cell>
          <cell r="K4139">
            <v>14.1</v>
          </cell>
        </row>
        <row r="4140">
          <cell r="C4140" t="str">
            <v>I-B-9550-0-000-085</v>
          </cell>
          <cell r="D4140" t="str">
            <v>RULMAN FAG/SKF 6003 2RS C0</v>
          </cell>
          <cell r="E4140">
            <v>21</v>
          </cell>
          <cell r="F4140" t="str">
            <v>BAKIM DEPO</v>
          </cell>
          <cell r="G4140" t="str">
            <v>AD</v>
          </cell>
          <cell r="H4140">
            <v>11</v>
          </cell>
          <cell r="I4140">
            <v>9</v>
          </cell>
          <cell r="J4140">
            <v>-2</v>
          </cell>
          <cell r="K4140">
            <v>14.18</v>
          </cell>
        </row>
        <row r="4141">
          <cell r="C4141" t="str">
            <v>I-B-9633-0-000-122</v>
          </cell>
          <cell r="D4141" t="str">
            <v>1/4"-10MM 90 PNÖMATİK DİRSEK SOKET</v>
          </cell>
          <cell r="E4141">
            <v>21</v>
          </cell>
          <cell r="F4141" t="str">
            <v>BAKIM DEPO</v>
          </cell>
          <cell r="G4141" t="str">
            <v>AD</v>
          </cell>
          <cell r="H4141">
            <v>12</v>
          </cell>
          <cell r="I4141">
            <v>12</v>
          </cell>
          <cell r="J4141">
            <v>0</v>
          </cell>
          <cell r="K4141">
            <v>14.28</v>
          </cell>
        </row>
        <row r="4142">
          <cell r="C4142" t="str">
            <v>I-B-9631-0-000-223</v>
          </cell>
          <cell r="D4142" t="str">
            <v>ELEKTRİK KABLOSU TTR 5x6mm2</v>
          </cell>
          <cell r="E4142">
            <v>21</v>
          </cell>
          <cell r="F4142" t="str">
            <v>BAKIM DEPO</v>
          </cell>
          <cell r="G4142" t="str">
            <v>AD</v>
          </cell>
          <cell r="H4142">
            <v>30</v>
          </cell>
          <cell r="I4142">
            <v>32</v>
          </cell>
          <cell r="J4142">
            <v>2</v>
          </cell>
          <cell r="K4142">
            <v>14.5</v>
          </cell>
        </row>
        <row r="4143">
          <cell r="C4143" t="str">
            <v>M-X-7022-0-124-001</v>
          </cell>
          <cell r="D4143" t="str">
            <v>OPAL-MM.1/2".IC.DISLI.KOSE.VANA.ANTIK.YZY.</v>
          </cell>
          <cell r="E4143">
            <v>13</v>
          </cell>
          <cell r="F4143" t="str">
            <v>İSTANBUL SHOWROOM</v>
          </cell>
          <cell r="G4143" t="str">
            <v>AD</v>
          </cell>
          <cell r="H4143">
            <v>3</v>
          </cell>
          <cell r="I4143">
            <v>3</v>
          </cell>
          <cell r="J4143">
            <v>0</v>
          </cell>
          <cell r="K4143">
            <v>14.6</v>
          </cell>
        </row>
        <row r="4144">
          <cell r="C4144" t="str">
            <v>I-B-9633-0-000-016</v>
          </cell>
          <cell r="D4144" t="str">
            <v>3/8"-10MM DÜZ PNÖMATİK SOKET</v>
          </cell>
          <cell r="E4144">
            <v>21</v>
          </cell>
          <cell r="F4144" t="str">
            <v>BAKIM DEPO</v>
          </cell>
          <cell r="G4144" t="str">
            <v>AD</v>
          </cell>
          <cell r="H4144">
            <v>9</v>
          </cell>
          <cell r="I4144">
            <v>7</v>
          </cell>
          <cell r="J4144">
            <v>-2</v>
          </cell>
          <cell r="K4144">
            <v>14.61</v>
          </cell>
        </row>
        <row r="4145">
          <cell r="C4145" t="str">
            <v>H-A-8082-0-075-010</v>
          </cell>
          <cell r="D4145" t="str">
            <v>26,5 X 45 X 455 MM OMEGA KOLLEKTOR SATEN.BYZ.RAL9016.75G(AK.NBL=FA5624)</v>
          </cell>
          <cell r="E4145">
            <v>2</v>
          </cell>
          <cell r="F4145" t="str">
            <v>HAMMADDE DEPO</v>
          </cell>
          <cell r="G4145" t="str">
            <v>AD</v>
          </cell>
          <cell r="H4145">
            <v>14</v>
          </cell>
          <cell r="I4145">
            <v>14</v>
          </cell>
          <cell r="J4145">
            <v>0</v>
          </cell>
          <cell r="K4145">
            <v>14.68</v>
          </cell>
        </row>
        <row r="4146">
          <cell r="C4146" t="str">
            <v>H-A-8082-0-075-010</v>
          </cell>
          <cell r="D4146" t="str">
            <v>26,5 X 45 X 455 MM OMEGA KOLLEKTOR SATEN.BYZ.RAL9016.75G(AK.NBL=FA5624)</v>
          </cell>
          <cell r="E4146">
            <v>3</v>
          </cell>
          <cell r="F4146" t="str">
            <v>ÜRETİM DEPO</v>
          </cell>
          <cell r="G4146" t="str">
            <v>AD</v>
          </cell>
          <cell r="H4146">
            <v>5</v>
          </cell>
          <cell r="I4146">
            <v>0</v>
          </cell>
          <cell r="J4146">
            <v>-5</v>
          </cell>
          <cell r="K4146">
            <v>14.68</v>
          </cell>
        </row>
        <row r="4147">
          <cell r="C4147" t="str">
            <v>I-G-9586-0-000-003</v>
          </cell>
          <cell r="D4147" t="str">
            <v>A4 KAĞIDI</v>
          </cell>
          <cell r="E4147">
            <v>3</v>
          </cell>
          <cell r="F4147" t="str">
            <v>ÜRETİM DEPO</v>
          </cell>
          <cell r="G4147" t="str">
            <v>AD</v>
          </cell>
          <cell r="H4147">
            <v>95.971000000000004</v>
          </cell>
          <cell r="I4147">
            <v>14500</v>
          </cell>
          <cell r="J4147">
            <v>14404.029</v>
          </cell>
          <cell r="K4147">
            <v>14.7</v>
          </cell>
        </row>
        <row r="4148">
          <cell r="C4148" t="str">
            <v>I-B-9551-0-000-006</v>
          </cell>
          <cell r="D4148" t="str">
            <v>HSS MATKAP Ø 8,5MM</v>
          </cell>
          <cell r="E4148">
            <v>21</v>
          </cell>
          <cell r="F4148" t="str">
            <v>BAKIM DEPO</v>
          </cell>
          <cell r="G4148" t="str">
            <v>ad</v>
          </cell>
          <cell r="H4148">
            <v>2</v>
          </cell>
          <cell r="I4148">
            <v>0</v>
          </cell>
          <cell r="J4148">
            <v>-2</v>
          </cell>
          <cell r="K4148">
            <v>14.8</v>
          </cell>
        </row>
        <row r="4149">
          <cell r="C4149" t="str">
            <v>H-A-8082-0-081-013</v>
          </cell>
          <cell r="D4149" t="str">
            <v>25 X 28 X 315 MM ALUMINYUM KOLLEKTOR RAL 9006 70G (AK.NBL=EW6024).</v>
          </cell>
          <cell r="E4149">
            <v>3</v>
          </cell>
          <cell r="F4149" t="str">
            <v>ÜRETİM DEPO</v>
          </cell>
          <cell r="G4149" t="str">
            <v>AD</v>
          </cell>
          <cell r="H4149">
            <v>51</v>
          </cell>
          <cell r="I4149">
            <v>34</v>
          </cell>
          <cell r="J4149">
            <v>-17</v>
          </cell>
          <cell r="K4149">
            <v>14.86</v>
          </cell>
        </row>
        <row r="4150">
          <cell r="C4150" t="str">
            <v>H-A-8082-0-093-011</v>
          </cell>
          <cell r="D4150" t="str">
            <v>25 X 28 X 315 MM ALUMINYUM KOLLEKTOR RAL 7016 PE MAT 30G (SL2164 AKZO NOBEL)</v>
          </cell>
          <cell r="E4150">
            <v>2</v>
          </cell>
          <cell r="F4150" t="str">
            <v>HAMMADDE DEPO</v>
          </cell>
          <cell r="G4150" t="str">
            <v>AD</v>
          </cell>
          <cell r="H4150">
            <v>73</v>
          </cell>
          <cell r="I4150">
            <v>73</v>
          </cell>
          <cell r="J4150">
            <v>0</v>
          </cell>
          <cell r="K4150">
            <v>14.86</v>
          </cell>
        </row>
        <row r="4151">
          <cell r="C4151" t="str">
            <v>H-A-8082-0-093-011</v>
          </cell>
          <cell r="D4151" t="str">
            <v>25 X 28 X 315 MM ALUMINYUM KOLLEKTOR RAL 7016 PE MAT 30G (SL2164 AKZO NOBEL)</v>
          </cell>
          <cell r="E4151">
            <v>3</v>
          </cell>
          <cell r="F4151" t="str">
            <v>ÜRETİM DEPO</v>
          </cell>
          <cell r="G4151" t="str">
            <v>AD</v>
          </cell>
          <cell r="H4151">
            <v>64.353999999999999</v>
          </cell>
          <cell r="I4151">
            <v>40</v>
          </cell>
          <cell r="J4151">
            <v>-24.353999999999999</v>
          </cell>
          <cell r="K4151">
            <v>14.86</v>
          </cell>
        </row>
        <row r="4152">
          <cell r="C4152" t="str">
            <v>H-P-8054-0-000-014</v>
          </cell>
          <cell r="D4152" t="str">
            <v>Ø 28 MM 304 PASLANMAZ DOLU PROFIL</v>
          </cell>
          <cell r="E4152">
            <v>2</v>
          </cell>
          <cell r="F4152" t="str">
            <v>HAMMADDE DEPO</v>
          </cell>
          <cell r="G4152" t="str">
            <v>KG</v>
          </cell>
          <cell r="H4152">
            <v>540</v>
          </cell>
          <cell r="I4152">
            <v>540</v>
          </cell>
          <cell r="J4152">
            <v>0</v>
          </cell>
          <cell r="K4152">
            <v>14.87</v>
          </cell>
        </row>
        <row r="4153">
          <cell r="C4153" t="str">
            <v>H-P-8054-0-000-014</v>
          </cell>
          <cell r="D4153" t="str">
            <v>Ø 28 MM 304 PASLANMAZ DOLU PROFIL</v>
          </cell>
          <cell r="E4153">
            <v>3</v>
          </cell>
          <cell r="F4153" t="str">
            <v>ÜRETİM DEPO</v>
          </cell>
          <cell r="G4153" t="str">
            <v>KG</v>
          </cell>
          <cell r="H4153">
            <v>56.25</v>
          </cell>
          <cell r="I4153">
            <v>9.16</v>
          </cell>
          <cell r="J4153">
            <v>-47.09</v>
          </cell>
          <cell r="K4153">
            <v>14.87</v>
          </cell>
        </row>
        <row r="4154">
          <cell r="C4154" t="str">
            <v>H-A-8118-0-000-007</v>
          </cell>
          <cell r="D4154" t="str">
            <v>600 mm 60 MIKRON PE SHRINK FILM</v>
          </cell>
          <cell r="E4154">
            <v>3</v>
          </cell>
          <cell r="F4154" t="str">
            <v>ÜRETİM DEPO</v>
          </cell>
          <cell r="G4154" t="str">
            <v>KG</v>
          </cell>
          <cell r="H4154">
            <v>0.81320000000000003</v>
          </cell>
          <cell r="I4154">
            <v>54</v>
          </cell>
          <cell r="J4154">
            <v>53.186799999999998</v>
          </cell>
          <cell r="K4154">
            <v>14.9</v>
          </cell>
        </row>
        <row r="4155">
          <cell r="C4155" t="str">
            <v>H-A-8118-0-000-007</v>
          </cell>
          <cell r="D4155" t="str">
            <v>600 mm 60 MIKRON PE SHRINK FILM</v>
          </cell>
          <cell r="E4155">
            <v>17</v>
          </cell>
          <cell r="F4155" t="str">
            <v>PALET-AMBALAJ DEPO</v>
          </cell>
          <cell r="G4155" t="str">
            <v>KG</v>
          </cell>
          <cell r="H4155">
            <v>628</v>
          </cell>
          <cell r="I4155">
            <v>628</v>
          </cell>
          <cell r="J4155">
            <v>0</v>
          </cell>
          <cell r="K4155">
            <v>14.9</v>
          </cell>
        </row>
        <row r="4156">
          <cell r="C4156" t="str">
            <v>H-A-8081-0-077-005</v>
          </cell>
          <cell r="D4156" t="str">
            <v>70 X 12 MIMOSA PROFIL BEYAZ 9010 30G(MA 2674)</v>
          </cell>
          <cell r="E4156">
            <v>2</v>
          </cell>
          <cell r="F4156" t="str">
            <v>HAMMADDE DEPO</v>
          </cell>
          <cell r="G4156" t="str">
            <v>MT</v>
          </cell>
          <cell r="H4156">
            <v>144.69659999999999</v>
          </cell>
          <cell r="I4156">
            <v>144.96</v>
          </cell>
          <cell r="J4156">
            <v>0.26340000000001851</v>
          </cell>
          <cell r="K4156">
            <v>14.91</v>
          </cell>
        </row>
        <row r="4157">
          <cell r="C4157" t="str">
            <v>H-A-8081-0-077-005</v>
          </cell>
          <cell r="D4157" t="str">
            <v>70 X 12 MIMOSA PROFIL BEYAZ 9010 30G(MA 2674)</v>
          </cell>
          <cell r="E4157">
            <v>3</v>
          </cell>
          <cell r="F4157" t="str">
            <v>ÜRETİM DEPO</v>
          </cell>
          <cell r="G4157" t="str">
            <v>MT</v>
          </cell>
          <cell r="H4157">
            <v>7</v>
          </cell>
          <cell r="I4157">
            <v>0</v>
          </cell>
          <cell r="J4157">
            <v>-7</v>
          </cell>
          <cell r="K4157">
            <v>14.91</v>
          </cell>
        </row>
        <row r="4158">
          <cell r="C4158" t="str">
            <v>H-A-8118-0-000-006</v>
          </cell>
          <cell r="D4158" t="str">
            <v>1300 mm 60 MIKRON PE SHRINK FILM</v>
          </cell>
          <cell r="E4158">
            <v>3</v>
          </cell>
          <cell r="F4158" t="str">
            <v>ÜRETİM DEPO</v>
          </cell>
          <cell r="G4158" t="str">
            <v>KG</v>
          </cell>
          <cell r="H4158">
            <v>54.16</v>
          </cell>
          <cell r="I4158">
            <v>33.4</v>
          </cell>
          <cell r="J4158">
            <v>-20.759999999999998</v>
          </cell>
          <cell r="K4158">
            <v>14.97</v>
          </cell>
        </row>
        <row r="4159">
          <cell r="C4159" t="str">
            <v>H-A-8118-0-000-006</v>
          </cell>
          <cell r="D4159" t="str">
            <v>1300 mm 60 MIKRON PE SHRINK FILM</v>
          </cell>
          <cell r="E4159">
            <v>17</v>
          </cell>
          <cell r="F4159" t="str">
            <v>PALET-AMBALAJ DEPO</v>
          </cell>
          <cell r="G4159" t="str">
            <v>KG</v>
          </cell>
          <cell r="H4159">
            <v>47</v>
          </cell>
          <cell r="I4159">
            <v>47</v>
          </cell>
          <cell r="J4159">
            <v>0</v>
          </cell>
          <cell r="K4159">
            <v>14.97</v>
          </cell>
        </row>
        <row r="4160">
          <cell r="C4160" t="str">
            <v>H-A-8082-0-081-001</v>
          </cell>
          <cell r="D4160" t="str">
            <v>25 X 28 DIKDORTGEN KOLLEKTOR 9006 (AK.NBL=EW6024).70G</v>
          </cell>
          <cell r="E4160">
            <v>25</v>
          </cell>
          <cell r="F4160" t="str">
            <v>HURDA ATIK DEPO</v>
          </cell>
          <cell r="G4160" t="str">
            <v>MT</v>
          </cell>
          <cell r="H4160">
            <v>0</v>
          </cell>
          <cell r="I4160">
            <v>13.4</v>
          </cell>
          <cell r="J4160">
            <v>13.4</v>
          </cell>
          <cell r="K4160">
            <v>14.99</v>
          </cell>
        </row>
        <row r="4161">
          <cell r="C4161" t="str">
            <v>H-P-8075-0-000-005</v>
          </cell>
          <cell r="D4161" t="str">
            <v>DUVAR MONTAJ BRAKETI (CND)</v>
          </cell>
          <cell r="E4161">
            <v>2</v>
          </cell>
          <cell r="F4161" t="str">
            <v>HAMMADDE DEPO</v>
          </cell>
          <cell r="G4161" t="str">
            <v>AD</v>
          </cell>
          <cell r="H4161">
            <v>28</v>
          </cell>
          <cell r="I4161">
            <v>28</v>
          </cell>
          <cell r="J4161">
            <v>0</v>
          </cell>
          <cell r="K4161">
            <v>15</v>
          </cell>
        </row>
        <row r="4162">
          <cell r="C4162" t="str">
            <v>H-P-8187-0-000-837</v>
          </cell>
          <cell r="D4162" t="str">
            <v>826 X 664,5 X 90 MM (NK) DIS OLCULU KARTON KUTU (TONO)</v>
          </cell>
          <cell r="E4162">
            <v>17</v>
          </cell>
          <cell r="F4162" t="str">
            <v>PALET-AMBALAJ DEPO</v>
          </cell>
          <cell r="G4162" t="str">
            <v>AD</v>
          </cell>
          <cell r="H4162">
            <v>500</v>
          </cell>
          <cell r="I4162">
            <v>500</v>
          </cell>
          <cell r="J4162">
            <v>0</v>
          </cell>
          <cell r="K4162">
            <v>15</v>
          </cell>
        </row>
        <row r="4163">
          <cell r="C4163" t="str">
            <v>H-X-7027-0-110-003</v>
          </cell>
          <cell r="D4163" t="str">
            <v>Ø16 X 2 PEX.BORU.ADAPT.KR.(AZUR-ONIX-OPAL)</v>
          </cell>
          <cell r="E4163">
            <v>22</v>
          </cell>
          <cell r="F4163" t="str">
            <v>ONLINE SATIŞ DEPO</v>
          </cell>
          <cell r="G4163" t="str">
            <v>AD</v>
          </cell>
          <cell r="H4163">
            <v>276</v>
          </cell>
          <cell r="I4163">
            <v>276</v>
          </cell>
          <cell r="J4163">
            <v>0</v>
          </cell>
          <cell r="K4163">
            <v>15</v>
          </cell>
        </row>
        <row r="4164">
          <cell r="C4164" t="str">
            <v>H-X-7027-0-110-003</v>
          </cell>
          <cell r="D4164" t="str">
            <v>Ø16 X 2 PEX.BORU.ADAPT.KR.(AZUR-ONIX-OPAL)</v>
          </cell>
          <cell r="E4164">
            <v>13</v>
          </cell>
          <cell r="F4164" t="str">
            <v>İSTANBUL SHOWROOM</v>
          </cell>
          <cell r="G4164" t="str">
            <v>AD</v>
          </cell>
          <cell r="H4164">
            <v>0</v>
          </cell>
          <cell r="I4164">
            <v>4</v>
          </cell>
          <cell r="J4164">
            <v>4</v>
          </cell>
          <cell r="K4164">
            <v>15</v>
          </cell>
        </row>
        <row r="4165">
          <cell r="C4165" t="str">
            <v>H-X-7027-0-121-002</v>
          </cell>
          <cell r="D4165" t="str">
            <v>Ø16 X 2 PEX.BORU.ADAPT.SATEN(AZUR-ONIX-OPAL)</v>
          </cell>
          <cell r="E4165">
            <v>3</v>
          </cell>
          <cell r="F4165" t="str">
            <v>ÜRETİM DEPO</v>
          </cell>
          <cell r="G4165" t="str">
            <v>AD</v>
          </cell>
          <cell r="H4165">
            <v>10</v>
          </cell>
          <cell r="I4165">
            <v>80</v>
          </cell>
          <cell r="J4165">
            <v>70</v>
          </cell>
          <cell r="K4165">
            <v>15</v>
          </cell>
        </row>
        <row r="4166">
          <cell r="C4166" t="str">
            <v>H-X-7027-0-121-002</v>
          </cell>
          <cell r="D4166" t="str">
            <v>Ø16 X 2 PEX.BORU.ADAPT.SATEN(AZUR-ONIX-OPAL)</v>
          </cell>
          <cell r="E4166">
            <v>22</v>
          </cell>
          <cell r="F4166" t="str">
            <v>ONLINE SATIŞ DEPO</v>
          </cell>
          <cell r="G4166" t="str">
            <v>AD</v>
          </cell>
          <cell r="H4166">
            <v>66</v>
          </cell>
          <cell r="I4166">
            <v>66</v>
          </cell>
          <cell r="J4166">
            <v>0</v>
          </cell>
          <cell r="K4166">
            <v>15</v>
          </cell>
        </row>
        <row r="4167">
          <cell r="C4167" t="str">
            <v>H-X-7027-0-121-002</v>
          </cell>
          <cell r="D4167" t="str">
            <v>Ø16 X 2 PEX.BORU.ADAPT.SATEN(AZUR-ONIX-OPAL)</v>
          </cell>
          <cell r="E4167">
            <v>12</v>
          </cell>
          <cell r="F4167" t="str">
            <v>ESKİŞEHİR SHOWROOM</v>
          </cell>
          <cell r="G4167" t="str">
            <v>AD</v>
          </cell>
          <cell r="H4167">
            <v>0</v>
          </cell>
          <cell r="I4167">
            <v>2</v>
          </cell>
          <cell r="J4167">
            <v>2</v>
          </cell>
          <cell r="K4167">
            <v>15</v>
          </cell>
        </row>
        <row r="4168">
          <cell r="C4168" t="str">
            <v>H-X-7027-0-121-002</v>
          </cell>
          <cell r="D4168" t="str">
            <v>Ø16 X 2 PEX.BORU.ADAPT.SATEN(AZUR-ONIX-OPAL)</v>
          </cell>
          <cell r="E4168">
            <v>13</v>
          </cell>
          <cell r="F4168" t="str">
            <v>İSTANBUL SHOWROOM</v>
          </cell>
          <cell r="G4168" t="str">
            <v>AD</v>
          </cell>
          <cell r="H4168">
            <v>0</v>
          </cell>
          <cell r="I4168">
            <v>1</v>
          </cell>
          <cell r="J4168">
            <v>1</v>
          </cell>
          <cell r="K4168">
            <v>15</v>
          </cell>
        </row>
        <row r="4169">
          <cell r="C4169" t="str">
            <v>H-X-7075-0-121-004</v>
          </cell>
          <cell r="D4169" t="str">
            <v>Ø25 X 15 MM UZATMA PARCASI PIRINC SATEN</v>
          </cell>
          <cell r="E4169">
            <v>22</v>
          </cell>
          <cell r="F4169" t="str">
            <v>ONLINE SATIŞ DEPO</v>
          </cell>
          <cell r="G4169" t="str">
            <v>AD</v>
          </cell>
          <cell r="H4169">
            <v>7</v>
          </cell>
          <cell r="I4169">
            <v>7</v>
          </cell>
          <cell r="J4169">
            <v>0</v>
          </cell>
          <cell r="K4169">
            <v>15</v>
          </cell>
        </row>
        <row r="4170">
          <cell r="C4170" t="str">
            <v>H-X-7075-0-121-004</v>
          </cell>
          <cell r="D4170" t="str">
            <v>Ø25 X 15 MM UZATMA PARCASI PIRINC SATEN</v>
          </cell>
          <cell r="E4170">
            <v>13</v>
          </cell>
          <cell r="F4170" t="str">
            <v>İSTANBUL SHOWROOM</v>
          </cell>
          <cell r="G4170" t="str">
            <v>AD</v>
          </cell>
          <cell r="H4170">
            <v>0</v>
          </cell>
          <cell r="I4170">
            <v>1</v>
          </cell>
          <cell r="J4170">
            <v>1</v>
          </cell>
          <cell r="K4170">
            <v>15</v>
          </cell>
        </row>
        <row r="4171">
          <cell r="C4171" t="str">
            <v>H-X-7160-0-000-001</v>
          </cell>
          <cell r="D4171" t="str">
            <v>(KULLANMA) OYNAR PEX BAGLANTI RAKORU NIKEL (R006)</v>
          </cell>
          <cell r="E4171">
            <v>12</v>
          </cell>
          <cell r="F4171" t="str">
            <v>ESKİŞEHİR SHOWROOM</v>
          </cell>
          <cell r="G4171" t="str">
            <v>AD</v>
          </cell>
          <cell r="H4171">
            <v>1</v>
          </cell>
          <cell r="I4171">
            <v>1</v>
          </cell>
          <cell r="J4171">
            <v>0</v>
          </cell>
          <cell r="K4171">
            <v>15</v>
          </cell>
        </row>
        <row r="4172">
          <cell r="C4172" t="str">
            <v>I-A-9551-0-000-023</v>
          </cell>
          <cell r="D4172" t="str">
            <v>Ø10 HSS-E 4 AĞIZLI PARMAK FREZE Tam boy:75 mm, d:10mm</v>
          </cell>
          <cell r="E4172">
            <v>4</v>
          </cell>
          <cell r="F4172" t="str">
            <v>FASON ÜRETİM DEPO</v>
          </cell>
          <cell r="G4172" t="str">
            <v>AD</v>
          </cell>
          <cell r="H4172">
            <v>1</v>
          </cell>
          <cell r="I4172">
            <v>0</v>
          </cell>
          <cell r="J4172">
            <v>-1</v>
          </cell>
          <cell r="K4172">
            <v>15</v>
          </cell>
        </row>
        <row r="4173">
          <cell r="C4173" t="str">
            <v>I-A-9551-0-000-023</v>
          </cell>
          <cell r="D4173" t="str">
            <v>Ø10 HSS-E 4 AĞIZLI PARMAK FREZE Tam boy:75 mm, d:10mm</v>
          </cell>
          <cell r="E4173">
            <v>20</v>
          </cell>
          <cell r="F4173" t="str">
            <v>KESİCİ TAKIM</v>
          </cell>
          <cell r="G4173" t="str">
            <v>AD</v>
          </cell>
          <cell r="H4173">
            <v>2</v>
          </cell>
          <cell r="I4173">
            <v>2</v>
          </cell>
          <cell r="J4173">
            <v>0</v>
          </cell>
          <cell r="K4173">
            <v>15</v>
          </cell>
        </row>
        <row r="4174">
          <cell r="C4174" t="str">
            <v>I-A-9590-0-000-003</v>
          </cell>
          <cell r="D4174" t="str">
            <v>SPREY BOYA RAL 9010 30 GLOSS BEYAZ EA2104</v>
          </cell>
          <cell r="E4174">
            <v>3</v>
          </cell>
          <cell r="F4174" t="str">
            <v>ÜRETİM DEPO</v>
          </cell>
          <cell r="G4174" t="str">
            <v>AD</v>
          </cell>
          <cell r="H4174">
            <v>9</v>
          </cell>
          <cell r="I4174">
            <v>7</v>
          </cell>
          <cell r="J4174">
            <v>-2</v>
          </cell>
          <cell r="K4174">
            <v>15</v>
          </cell>
        </row>
        <row r="4175">
          <cell r="C4175" t="str">
            <v>I-B-9550-0-000-031</v>
          </cell>
          <cell r="D4175" t="str">
            <v>YATAKLI RULMAN UCF 204</v>
          </cell>
          <cell r="E4175">
            <v>21</v>
          </cell>
          <cell r="F4175" t="str">
            <v>BAKIM DEPO</v>
          </cell>
          <cell r="G4175" t="str">
            <v>AD</v>
          </cell>
          <cell r="H4175">
            <v>1</v>
          </cell>
          <cell r="I4175">
            <v>2</v>
          </cell>
          <cell r="J4175">
            <v>1</v>
          </cell>
          <cell r="K4175">
            <v>15</v>
          </cell>
        </row>
        <row r="4176">
          <cell r="C4176" t="str">
            <v>I-B-9551-00-000-028</v>
          </cell>
          <cell r="D4176" t="str">
            <v>MATKAP Ø8 ELMAS UÇLU L:120MM SİLİNDİRİK SAPLI DIN8039</v>
          </cell>
          <cell r="E4176">
            <v>21</v>
          </cell>
          <cell r="F4176" t="str">
            <v>BAKIM DEPO</v>
          </cell>
          <cell r="G4176" t="str">
            <v>AD</v>
          </cell>
          <cell r="H4176">
            <v>4</v>
          </cell>
          <cell r="I4176">
            <v>0</v>
          </cell>
          <cell r="J4176">
            <v>-4</v>
          </cell>
          <cell r="K4176">
            <v>15</v>
          </cell>
        </row>
        <row r="4177">
          <cell r="C4177" t="str">
            <v>I-B-9631-0-000-375</v>
          </cell>
          <cell r="D4177" t="str">
            <v>PANTHER PT-5202 LED EL FENERİ</v>
          </cell>
          <cell r="E4177">
            <v>21</v>
          </cell>
          <cell r="F4177" t="str">
            <v>BAKIM DEPO</v>
          </cell>
          <cell r="G4177" t="str">
            <v>AD</v>
          </cell>
          <cell r="H4177">
            <v>1</v>
          </cell>
          <cell r="I4177">
            <v>1</v>
          </cell>
          <cell r="J4177">
            <v>0</v>
          </cell>
          <cell r="K4177">
            <v>15</v>
          </cell>
        </row>
        <row r="4178">
          <cell r="C4178" t="str">
            <v>I-B-9631-0-000-386</v>
          </cell>
          <cell r="D4178" t="str">
            <v>ACİL STOP BUTONU LAY5-ES542</v>
          </cell>
          <cell r="E4178">
            <v>21</v>
          </cell>
          <cell r="F4178" t="str">
            <v>BAKIM DEPO</v>
          </cell>
          <cell r="G4178" t="str">
            <v>AD</v>
          </cell>
          <cell r="H4178">
            <v>2</v>
          </cell>
          <cell r="I4178">
            <v>2</v>
          </cell>
          <cell r="J4178">
            <v>0</v>
          </cell>
          <cell r="K4178">
            <v>15</v>
          </cell>
        </row>
        <row r="4179">
          <cell r="C4179" t="str">
            <v>I-B-9631-0-000-388</v>
          </cell>
          <cell r="D4179" t="str">
            <v>KARE KÖPRÜ DİYOT KBPC3510 35A</v>
          </cell>
          <cell r="E4179">
            <v>21</v>
          </cell>
          <cell r="F4179" t="str">
            <v>BAKIM DEPO</v>
          </cell>
          <cell r="G4179" t="str">
            <v>AD</v>
          </cell>
          <cell r="H4179">
            <v>1</v>
          </cell>
          <cell r="I4179">
            <v>1</v>
          </cell>
          <cell r="J4179">
            <v>0</v>
          </cell>
          <cell r="K4179">
            <v>15</v>
          </cell>
        </row>
        <row r="4180">
          <cell r="C4180" t="str">
            <v>I-B-9633-0-000-124</v>
          </cell>
          <cell r="D4180" t="str">
            <v>1/8"-8MM 90 PNÖMATİK DİRSEK SOKET</v>
          </cell>
          <cell r="E4180">
            <v>21</v>
          </cell>
          <cell r="F4180" t="str">
            <v>BAKIM DEPO</v>
          </cell>
          <cell r="G4180" t="str">
            <v>AD</v>
          </cell>
          <cell r="H4180">
            <v>12</v>
          </cell>
          <cell r="I4180">
            <v>12</v>
          </cell>
          <cell r="J4180">
            <v>0</v>
          </cell>
          <cell r="K4180">
            <v>15</v>
          </cell>
        </row>
        <row r="4181">
          <cell r="C4181" t="str">
            <v>I-B-9633-0-000-149</v>
          </cell>
          <cell r="D4181" t="str">
            <v>3/8"-10MM 90 PNÖMATİK DİRSEK SOKET</v>
          </cell>
          <cell r="E4181">
            <v>21</v>
          </cell>
          <cell r="F4181" t="str">
            <v>BAKIM DEPO</v>
          </cell>
          <cell r="G4181" t="str">
            <v>AD</v>
          </cell>
          <cell r="H4181">
            <v>11</v>
          </cell>
          <cell r="I4181">
            <v>10</v>
          </cell>
          <cell r="J4181">
            <v>-1</v>
          </cell>
          <cell r="K4181">
            <v>15</v>
          </cell>
        </row>
        <row r="4182">
          <cell r="C4182" t="str">
            <v>I-B-9633-0-000-182</v>
          </cell>
          <cell r="D4182" t="str">
            <v>3/8" ERKEK HAVA BAĞLANTI JAK UCU</v>
          </cell>
          <cell r="E4182">
            <v>21</v>
          </cell>
          <cell r="F4182" t="str">
            <v>BAKIM DEPO</v>
          </cell>
          <cell r="G4182" t="str">
            <v>AD</v>
          </cell>
          <cell r="H4182">
            <v>0</v>
          </cell>
          <cell r="I4182">
            <v>8</v>
          </cell>
          <cell r="J4182">
            <v>8</v>
          </cell>
          <cell r="K4182">
            <v>15</v>
          </cell>
        </row>
        <row r="4183">
          <cell r="C4183" t="str">
            <v>I-B-9633-0-000-263</v>
          </cell>
          <cell r="D4183" t="str">
            <v>D3/8"-10MM DÜZ PNÖMATİK SOKET</v>
          </cell>
          <cell r="E4183">
            <v>21</v>
          </cell>
          <cell r="F4183" t="str">
            <v>BAKIM DEPO</v>
          </cell>
          <cell r="G4183" t="str">
            <v>AD</v>
          </cell>
          <cell r="H4183">
            <v>0</v>
          </cell>
          <cell r="I4183">
            <v>2</v>
          </cell>
          <cell r="J4183">
            <v>2</v>
          </cell>
          <cell r="K4183">
            <v>15</v>
          </cell>
        </row>
        <row r="4184">
          <cell r="C4184" t="str">
            <v>I-B-9633-0-000-264</v>
          </cell>
          <cell r="D4184" t="str">
            <v>1/4"-8-8 PNÖMATİK T SOKET</v>
          </cell>
          <cell r="E4184">
            <v>21</v>
          </cell>
          <cell r="F4184" t="str">
            <v>BAKIM DEPO</v>
          </cell>
          <cell r="G4184" t="str">
            <v>AD</v>
          </cell>
          <cell r="H4184">
            <v>0</v>
          </cell>
          <cell r="I4184">
            <v>1</v>
          </cell>
          <cell r="J4184">
            <v>1</v>
          </cell>
          <cell r="K4184">
            <v>15</v>
          </cell>
        </row>
        <row r="4185">
          <cell r="C4185" t="str">
            <v>I-B-9638-0-000-003</v>
          </cell>
          <cell r="D4185" t="str">
            <v>V KAYIS 8 X 725 Lİ (CONTİTECH, OPTİBELT)</v>
          </cell>
          <cell r="E4185">
            <v>21</v>
          </cell>
          <cell r="F4185" t="str">
            <v>BAKIM DEPO</v>
          </cell>
          <cell r="G4185" t="str">
            <v>AD</v>
          </cell>
          <cell r="H4185">
            <v>4</v>
          </cell>
          <cell r="I4185">
            <v>4</v>
          </cell>
          <cell r="J4185">
            <v>0</v>
          </cell>
          <cell r="K4185">
            <v>15</v>
          </cell>
        </row>
        <row r="4186">
          <cell r="C4186" t="str">
            <v>I-P-9551-0-000-201</v>
          </cell>
          <cell r="D4186" t="str">
            <v>Ø10 mm HSS-E 4 AĞIZLI FREZE Tam boy:85 mm, d:10mm</v>
          </cell>
          <cell r="E4186">
            <v>20</v>
          </cell>
          <cell r="F4186" t="str">
            <v>KESİCİ TAKIM</v>
          </cell>
          <cell r="G4186" t="str">
            <v>AD</v>
          </cell>
          <cell r="H4186">
            <v>3</v>
          </cell>
          <cell r="I4186">
            <v>3</v>
          </cell>
          <cell r="J4186">
            <v>0</v>
          </cell>
          <cell r="K4186">
            <v>15</v>
          </cell>
        </row>
        <row r="4187">
          <cell r="C4187" t="str">
            <v>I-P-9551-0-000-201</v>
          </cell>
          <cell r="D4187" t="str">
            <v>Ø10 mm HSS-E 4 AĞIZLI FREZE Tam boy:85 mm, d:10mm</v>
          </cell>
          <cell r="E4187">
            <v>4</v>
          </cell>
          <cell r="F4187" t="str">
            <v>FASON ÜRETİM DEPO</v>
          </cell>
          <cell r="G4187" t="str">
            <v>AD</v>
          </cell>
          <cell r="H4187">
            <v>0</v>
          </cell>
          <cell r="I4187">
            <v>1</v>
          </cell>
          <cell r="J4187">
            <v>1</v>
          </cell>
          <cell r="K4187">
            <v>15</v>
          </cell>
        </row>
        <row r="4188">
          <cell r="C4188" t="str">
            <v>I-P-9575-0-000-050</v>
          </cell>
          <cell r="D4188" t="str">
            <v>NOZUL (5 NUMARA)  CUP GAS LENS 53N59 (filitreli)</v>
          </cell>
          <cell r="E4188">
            <v>20</v>
          </cell>
          <cell r="F4188" t="str">
            <v>KESİCİ TAKIM</v>
          </cell>
          <cell r="G4188" t="str">
            <v>AD</v>
          </cell>
          <cell r="H4188">
            <v>30</v>
          </cell>
          <cell r="I4188">
            <v>29</v>
          </cell>
          <cell r="J4188">
            <v>-1</v>
          </cell>
          <cell r="K4188">
            <v>15</v>
          </cell>
        </row>
        <row r="4189">
          <cell r="C4189" t="str">
            <v>M-X-7027-0-110-003</v>
          </cell>
          <cell r="D4189" t="str">
            <v>Ø16 X 2 PEX.BORU.ADAPT.KR.(AZUR-ONIX-OPAL)</v>
          </cell>
          <cell r="E4189">
            <v>3</v>
          </cell>
          <cell r="F4189" t="str">
            <v>ÜRETİM DEPO</v>
          </cell>
          <cell r="G4189" t="str">
            <v>AD</v>
          </cell>
          <cell r="H4189">
            <v>10</v>
          </cell>
          <cell r="I4189">
            <v>0</v>
          </cell>
          <cell r="J4189">
            <v>-10</v>
          </cell>
          <cell r="K4189">
            <v>15</v>
          </cell>
        </row>
        <row r="4190">
          <cell r="C4190" t="str">
            <v>M-X-7027-0-110-003</v>
          </cell>
          <cell r="D4190" t="str">
            <v>Ø16 X 2 PEX.BORU.ADAPT.KR.(AZUR-ONIX-OPAL)</v>
          </cell>
          <cell r="E4190">
            <v>13</v>
          </cell>
          <cell r="F4190" t="str">
            <v>İSTANBUL SHOWROOM</v>
          </cell>
          <cell r="G4190" t="str">
            <v>AD</v>
          </cell>
          <cell r="H4190">
            <v>4</v>
          </cell>
          <cell r="I4190">
            <v>0</v>
          </cell>
          <cell r="J4190">
            <v>-4</v>
          </cell>
          <cell r="K4190">
            <v>15</v>
          </cell>
        </row>
        <row r="4191">
          <cell r="C4191" t="str">
            <v>M-X-7027-0-121-002</v>
          </cell>
          <cell r="D4191" t="str">
            <v>Ø16 X 2 PEX.BORU.ADAPT.SATEN(AZUR-ONIX-OPAL)</v>
          </cell>
          <cell r="E4191">
            <v>3</v>
          </cell>
          <cell r="F4191" t="str">
            <v>ÜRETİM DEPO</v>
          </cell>
          <cell r="G4191" t="str">
            <v>AD</v>
          </cell>
          <cell r="H4191">
            <v>7</v>
          </cell>
          <cell r="I4191">
            <v>0</v>
          </cell>
          <cell r="J4191">
            <v>-7</v>
          </cell>
          <cell r="K4191">
            <v>15</v>
          </cell>
        </row>
        <row r="4192">
          <cell r="C4192" t="str">
            <v>M-X-7027-0-121-002</v>
          </cell>
          <cell r="D4192" t="str">
            <v>Ø16 X 2 PEX.BORU.ADAPT.SATEN(AZUR-ONIX-OPAL)</v>
          </cell>
          <cell r="E4192">
            <v>12</v>
          </cell>
          <cell r="F4192" t="str">
            <v>ESKİŞEHİR SHOWROOM</v>
          </cell>
          <cell r="G4192" t="str">
            <v>AD</v>
          </cell>
          <cell r="H4192">
            <v>2</v>
          </cell>
          <cell r="I4192">
            <v>0</v>
          </cell>
          <cell r="J4192">
            <v>-2</v>
          </cell>
          <cell r="K4192">
            <v>15</v>
          </cell>
        </row>
        <row r="4193">
          <cell r="C4193" t="str">
            <v>M-X-7027-0-121-002</v>
          </cell>
          <cell r="D4193" t="str">
            <v>Ø16 X 2 PEX.BORU.ADAPT.SATEN(AZUR-ONIX-OPAL)</v>
          </cell>
          <cell r="E4193">
            <v>13</v>
          </cell>
          <cell r="F4193" t="str">
            <v>İSTANBUL SHOWROOM</v>
          </cell>
          <cell r="G4193" t="str">
            <v>AD</v>
          </cell>
          <cell r="H4193">
            <v>1</v>
          </cell>
          <cell r="I4193">
            <v>0</v>
          </cell>
          <cell r="J4193">
            <v>-1</v>
          </cell>
          <cell r="K4193">
            <v>15</v>
          </cell>
        </row>
        <row r="4194">
          <cell r="C4194" t="str">
            <v>M-X-7075-0-121-004</v>
          </cell>
          <cell r="D4194" t="str">
            <v>Ø25 X 15 MM UZATMA PARCASI PIRINC SATEN</v>
          </cell>
          <cell r="E4194">
            <v>13</v>
          </cell>
          <cell r="F4194" t="str">
            <v>İSTANBUL SHOWROOM</v>
          </cell>
          <cell r="G4194" t="str">
            <v>AD</v>
          </cell>
          <cell r="H4194">
            <v>1</v>
          </cell>
          <cell r="I4194">
            <v>0</v>
          </cell>
          <cell r="J4194">
            <v>-1</v>
          </cell>
          <cell r="K4194">
            <v>15</v>
          </cell>
        </row>
        <row r="4195">
          <cell r="C4195" t="str">
            <v>H-P-8054-0-000-020</v>
          </cell>
          <cell r="D4195" t="str">
            <v>Ø 12 MM 304 PASLANMAZ DOLU PROFIL</v>
          </cell>
          <cell r="E4195">
            <v>2</v>
          </cell>
          <cell r="F4195" t="str">
            <v>HAMMADDE DEPO</v>
          </cell>
          <cell r="G4195" t="str">
            <v>KG</v>
          </cell>
          <cell r="H4195">
            <v>26</v>
          </cell>
          <cell r="I4195">
            <v>26</v>
          </cell>
          <cell r="J4195">
            <v>0</v>
          </cell>
          <cell r="K4195">
            <v>15.1</v>
          </cell>
        </row>
        <row r="4196">
          <cell r="C4196" t="str">
            <v>H-P-8054-0-000-020</v>
          </cell>
          <cell r="D4196" t="str">
            <v>Ø 12 MM 304 PASLANMAZ DOLU PROFIL</v>
          </cell>
          <cell r="E4196">
            <v>3</v>
          </cell>
          <cell r="F4196" t="str">
            <v>ÜRETİM DEPO</v>
          </cell>
          <cell r="G4196" t="str">
            <v>KG</v>
          </cell>
          <cell r="H4196">
            <v>22.4</v>
          </cell>
          <cell r="I4196">
            <v>4.46</v>
          </cell>
          <cell r="J4196">
            <v>-17.939999999999998</v>
          </cell>
          <cell r="K4196">
            <v>15.1</v>
          </cell>
        </row>
        <row r="4197">
          <cell r="C4197" t="str">
            <v>H-P-8054-0-000-023</v>
          </cell>
          <cell r="D4197" t="str">
            <v>Ø 20 MM 304 PASLANMAZ DOLU PROFIL</v>
          </cell>
          <cell r="E4197">
            <v>2</v>
          </cell>
          <cell r="F4197" t="str">
            <v>HAMMADDE DEPO</v>
          </cell>
          <cell r="G4197" t="str">
            <v>KG</v>
          </cell>
          <cell r="H4197">
            <v>15</v>
          </cell>
          <cell r="I4197">
            <v>60</v>
          </cell>
          <cell r="J4197">
            <v>45</v>
          </cell>
          <cell r="K4197">
            <v>15.1</v>
          </cell>
        </row>
        <row r="4198">
          <cell r="C4198" t="str">
            <v>I-B-9633-0-000-083</v>
          </cell>
          <cell r="D4198" t="str">
            <v>3/8"-8MM DÜZ PNÖMATİK SOKET</v>
          </cell>
          <cell r="E4198">
            <v>21</v>
          </cell>
          <cell r="F4198" t="str">
            <v>BAKIM DEPO</v>
          </cell>
          <cell r="G4198" t="str">
            <v>AD</v>
          </cell>
          <cell r="H4198">
            <v>15</v>
          </cell>
          <cell r="I4198">
            <v>13</v>
          </cell>
          <cell r="J4198">
            <v>-2</v>
          </cell>
          <cell r="K4198">
            <v>15.1</v>
          </cell>
        </row>
        <row r="4199">
          <cell r="C4199" t="str">
            <v>I-P-9564-0-000-013</v>
          </cell>
          <cell r="D4199" t="str">
            <v>HAKUPUR  TR 10-12</v>
          </cell>
          <cell r="E4199">
            <v>15</v>
          </cell>
          <cell r="F4199" t="str">
            <v>İŞLETME SARF MALZEME</v>
          </cell>
          <cell r="G4199" t="str">
            <v>KG</v>
          </cell>
          <cell r="H4199">
            <v>190</v>
          </cell>
          <cell r="I4199">
            <v>190</v>
          </cell>
          <cell r="J4199">
            <v>0</v>
          </cell>
          <cell r="K4199">
            <v>15.4</v>
          </cell>
        </row>
        <row r="4200">
          <cell r="C4200" t="str">
            <v>I-G-9585-0-000-010</v>
          </cell>
          <cell r="D4200" t="str">
            <v>BEYBI MUAYENE ELDIVENI LARGE</v>
          </cell>
          <cell r="E4200">
            <v>15</v>
          </cell>
          <cell r="F4200" t="str">
            <v>İŞLETME SARF MALZEME</v>
          </cell>
          <cell r="G4200" t="str">
            <v>KT</v>
          </cell>
          <cell r="H4200">
            <v>29</v>
          </cell>
          <cell r="I4200">
            <v>29</v>
          </cell>
          <cell r="J4200">
            <v>0</v>
          </cell>
          <cell r="K4200">
            <v>15.5</v>
          </cell>
        </row>
        <row r="4201">
          <cell r="C4201" t="str">
            <v>H-M-8050-0-000-012</v>
          </cell>
          <cell r="D4201" t="str">
            <v>1000 X 2000 X 2 MM DKP SAC HAM YÜZEY</v>
          </cell>
          <cell r="E4201">
            <v>3</v>
          </cell>
          <cell r="F4201" t="str">
            <v>ÜRETİM DEPO</v>
          </cell>
          <cell r="G4201" t="str">
            <v>KG</v>
          </cell>
          <cell r="H4201">
            <v>421.2038</v>
          </cell>
          <cell r="I4201">
            <v>544</v>
          </cell>
          <cell r="J4201">
            <v>122.7962</v>
          </cell>
          <cell r="K4201">
            <v>15.51</v>
          </cell>
        </row>
        <row r="4202">
          <cell r="C4202" t="str">
            <v>H-M-8050-0-000-012</v>
          </cell>
          <cell r="D4202" t="str">
            <v>1000 X 2000 X 2 MM DKP SAC HAM YÜZEY</v>
          </cell>
          <cell r="E4202">
            <v>25</v>
          </cell>
          <cell r="F4202" t="str">
            <v>HURDA ATIK DEPO</v>
          </cell>
          <cell r="G4202" t="str">
            <v>KG</v>
          </cell>
          <cell r="H4202">
            <v>10.6</v>
          </cell>
          <cell r="I4202">
            <v>123</v>
          </cell>
          <cell r="J4202">
            <v>112.4</v>
          </cell>
          <cell r="K4202">
            <v>15.51</v>
          </cell>
        </row>
        <row r="4203">
          <cell r="C4203" t="str">
            <v>I-P-9565-0-000-200</v>
          </cell>
          <cell r="D4203" t="str">
            <v>3000X40 MM BANT ZIMPARA RK700X DF P-1200 VITEX</v>
          </cell>
          <cell r="E4203">
            <v>15</v>
          </cell>
          <cell r="F4203" t="str">
            <v>İŞLETME SARF MALZEME</v>
          </cell>
          <cell r="G4203" t="str">
            <v>AD</v>
          </cell>
          <cell r="H4203">
            <v>126</v>
          </cell>
          <cell r="I4203">
            <v>126</v>
          </cell>
          <cell r="J4203">
            <v>0</v>
          </cell>
          <cell r="K4203">
            <v>15.76</v>
          </cell>
        </row>
        <row r="4204">
          <cell r="C4204" t="str">
            <v>I-B-9633-0-000-137</v>
          </cell>
          <cell r="D4204" t="str">
            <v>PNÖMATİK ORTA BACAK T SOKET 1/4"-8MM</v>
          </cell>
          <cell r="E4204">
            <v>21</v>
          </cell>
          <cell r="F4204" t="str">
            <v>BAKIM DEPO</v>
          </cell>
          <cell r="G4204" t="str">
            <v>AD</v>
          </cell>
          <cell r="H4204">
            <v>5</v>
          </cell>
          <cell r="I4204">
            <v>5</v>
          </cell>
          <cell r="J4204">
            <v>0</v>
          </cell>
          <cell r="K4204">
            <v>16</v>
          </cell>
        </row>
        <row r="4205">
          <cell r="C4205" t="str">
            <v>I-B-9634-0-000-066</v>
          </cell>
          <cell r="D4205" t="str">
            <v>E3/4"-D3/4" HİDROLİK TERS REKOR</v>
          </cell>
          <cell r="E4205">
            <v>21</v>
          </cell>
          <cell r="F4205" t="str">
            <v>BAKIM DEPO</v>
          </cell>
          <cell r="G4205" t="str">
            <v>AD</v>
          </cell>
          <cell r="H4205">
            <v>0</v>
          </cell>
          <cell r="I4205">
            <v>4</v>
          </cell>
          <cell r="J4205">
            <v>4</v>
          </cell>
          <cell r="K4205">
            <v>16</v>
          </cell>
        </row>
        <row r="4206">
          <cell r="C4206" t="str">
            <v>I-B-9634-0-000-067</v>
          </cell>
          <cell r="D4206" t="str">
            <v>E1/4"-D1/4" HİDROLİK TERS REKOR</v>
          </cell>
          <cell r="E4206">
            <v>21</v>
          </cell>
          <cell r="F4206" t="str">
            <v>BAKIM DEPO</v>
          </cell>
          <cell r="G4206" t="str">
            <v>AD</v>
          </cell>
          <cell r="H4206">
            <v>13</v>
          </cell>
          <cell r="I4206">
            <v>14</v>
          </cell>
          <cell r="J4206">
            <v>1</v>
          </cell>
          <cell r="K4206">
            <v>16</v>
          </cell>
        </row>
        <row r="4207">
          <cell r="C4207" t="str">
            <v>I-B-9564-0-000-059</v>
          </cell>
          <cell r="D4207" t="str">
            <v>LASTİK TAMİR YAPIŞTIRICISI 20ML (TÜP)</v>
          </cell>
          <cell r="E4207">
            <v>21</v>
          </cell>
          <cell r="F4207" t="str">
            <v>BAKIM DEPO</v>
          </cell>
          <cell r="G4207" t="str">
            <v>AD</v>
          </cell>
          <cell r="H4207">
            <v>4</v>
          </cell>
          <cell r="I4207">
            <v>4</v>
          </cell>
          <cell r="J4207">
            <v>0</v>
          </cell>
          <cell r="K4207">
            <v>16.02</v>
          </cell>
        </row>
        <row r="4208">
          <cell r="C4208" t="str">
            <v>I-A-9551-0-000-165</v>
          </cell>
          <cell r="D4208" t="str">
            <v>SDJCR 2020K 11 KATER INSERT ALTLIGI</v>
          </cell>
          <cell r="E4208">
            <v>20</v>
          </cell>
          <cell r="F4208" t="str">
            <v>KESİCİ TAKIM</v>
          </cell>
          <cell r="G4208" t="str">
            <v>AD</v>
          </cell>
          <cell r="H4208">
            <v>5</v>
          </cell>
          <cell r="I4208">
            <v>0</v>
          </cell>
          <cell r="J4208">
            <v>-5</v>
          </cell>
          <cell r="K4208">
            <v>16.170000000000002</v>
          </cell>
        </row>
        <row r="4209">
          <cell r="C4209" t="str">
            <v>I-B-9633-0-000-062</v>
          </cell>
          <cell r="D4209" t="str">
            <v>1/2"-10MM DÜZ PNÖMATİK SOKET</v>
          </cell>
          <cell r="E4209">
            <v>21</v>
          </cell>
          <cell r="F4209" t="str">
            <v>BAKIM DEPO</v>
          </cell>
          <cell r="G4209" t="str">
            <v>AD</v>
          </cell>
          <cell r="H4209">
            <v>4</v>
          </cell>
          <cell r="I4209">
            <v>4</v>
          </cell>
          <cell r="J4209">
            <v>0</v>
          </cell>
          <cell r="K4209">
            <v>16.2</v>
          </cell>
        </row>
        <row r="4210">
          <cell r="C4210" t="str">
            <v>I-B-9634-0-000-034</v>
          </cell>
          <cell r="D4210" t="str">
            <v>3/4" NPT NİPEL PİRİNÇ</v>
          </cell>
          <cell r="E4210">
            <v>21</v>
          </cell>
          <cell r="F4210" t="str">
            <v>BAKIM DEPO</v>
          </cell>
          <cell r="G4210" t="str">
            <v>AD</v>
          </cell>
          <cell r="H4210">
            <v>3</v>
          </cell>
          <cell r="I4210">
            <v>9</v>
          </cell>
          <cell r="J4210">
            <v>6</v>
          </cell>
          <cell r="K4210">
            <v>16.2</v>
          </cell>
        </row>
        <row r="4211">
          <cell r="C4211" t="str">
            <v>I-B-9551-00-000-029</v>
          </cell>
          <cell r="D4211" t="str">
            <v>MATKAP Ø10 ELMAS UÇLU L:120MM SİLİNDİRİK SAPLI DIN8039</v>
          </cell>
          <cell r="E4211">
            <v>21</v>
          </cell>
          <cell r="F4211" t="str">
            <v>BAKIM DEPO</v>
          </cell>
          <cell r="G4211" t="str">
            <v>AD</v>
          </cell>
          <cell r="H4211">
            <v>4</v>
          </cell>
          <cell r="I4211">
            <v>0</v>
          </cell>
          <cell r="J4211">
            <v>-4</v>
          </cell>
          <cell r="K4211">
            <v>16.25</v>
          </cell>
        </row>
        <row r="4212">
          <cell r="C4212" t="str">
            <v>H-P-8187-0-000-710</v>
          </cell>
          <cell r="D4212" t="str">
            <v>940 X 540 X 70 MM (RC) IC OLCULU KARTON KUTU</v>
          </cell>
          <cell r="E4212">
            <v>3</v>
          </cell>
          <cell r="F4212" t="str">
            <v>ÜRETİM DEPO</v>
          </cell>
          <cell r="G4212" t="str">
            <v>AD</v>
          </cell>
          <cell r="H4212">
            <v>4</v>
          </cell>
          <cell r="I4212">
            <v>30</v>
          </cell>
          <cell r="J4212">
            <v>26</v>
          </cell>
          <cell r="K4212">
            <v>16.29</v>
          </cell>
        </row>
        <row r="4213">
          <cell r="C4213" t="str">
            <v>H-P-8187-0-000-710</v>
          </cell>
          <cell r="D4213" t="str">
            <v>940 X 540 X 70 MM (RC) IC OLCULU KARTON KUTU</v>
          </cell>
          <cell r="E4213">
            <v>17</v>
          </cell>
          <cell r="F4213" t="str">
            <v>PALET-AMBALAJ DEPO</v>
          </cell>
          <cell r="G4213" t="str">
            <v>AD</v>
          </cell>
          <cell r="H4213">
            <v>1800</v>
          </cell>
          <cell r="I4213">
            <v>1800</v>
          </cell>
          <cell r="J4213">
            <v>0</v>
          </cell>
          <cell r="K4213">
            <v>16.29</v>
          </cell>
        </row>
        <row r="4214">
          <cell r="C4214" t="str">
            <v>H-A-8082-0-096-003</v>
          </cell>
          <cell r="D4214" t="str">
            <v>25 X 28 X 315 MM ALUMINYUM KOLLEKTOR NOIR.SBL.2200.(AK.NBL=YW360F).10G.PE</v>
          </cell>
          <cell r="E4214">
            <v>2</v>
          </cell>
          <cell r="F4214" t="str">
            <v>HAMMADDE DEPO</v>
          </cell>
          <cell r="G4214" t="str">
            <v>AD</v>
          </cell>
          <cell r="H4214">
            <v>50</v>
          </cell>
          <cell r="I4214">
            <v>50</v>
          </cell>
          <cell r="J4214">
            <v>0</v>
          </cell>
          <cell r="K4214">
            <v>16.36</v>
          </cell>
        </row>
        <row r="4215">
          <cell r="C4215" t="str">
            <v>H-A-8082-0-096-003</v>
          </cell>
          <cell r="D4215" t="str">
            <v>25 X 28 X 315 MM ALUMINYUM KOLLEKTOR NOIR.SBL.2200.(AK.NBL=YW360F).10G.PE</v>
          </cell>
          <cell r="E4215">
            <v>3</v>
          </cell>
          <cell r="F4215" t="str">
            <v>ÜRETİM DEPO</v>
          </cell>
          <cell r="G4215" t="str">
            <v>AD</v>
          </cell>
          <cell r="H4215">
            <v>34</v>
          </cell>
          <cell r="I4215">
            <v>20</v>
          </cell>
          <cell r="J4215">
            <v>-14</v>
          </cell>
          <cell r="K4215">
            <v>16.36</v>
          </cell>
        </row>
        <row r="4216">
          <cell r="C4216" t="str">
            <v>H-A-8082-0-077-003</v>
          </cell>
          <cell r="D4216" t="str">
            <v>30 X 31 DIKDORTGEN KOLLEKTOR BEYAZ RAL9010 30G</v>
          </cell>
          <cell r="E4216">
            <v>2</v>
          </cell>
          <cell r="F4216" t="str">
            <v>HAMMADDE DEPO</v>
          </cell>
          <cell r="G4216" t="str">
            <v>MT</v>
          </cell>
          <cell r="H4216">
            <v>58.543199999999999</v>
          </cell>
          <cell r="I4216">
            <v>61.24</v>
          </cell>
          <cell r="J4216">
            <v>2.6968000000000032</v>
          </cell>
          <cell r="K4216">
            <v>16.440000000000001</v>
          </cell>
        </row>
        <row r="4217">
          <cell r="C4217" t="str">
            <v>H-X-7160-0-000-001</v>
          </cell>
          <cell r="D4217" t="str">
            <v>(KULLANMA) OYNAR PEX BAGLANTI RAKORU NIKEL (R006)</v>
          </cell>
          <cell r="E4217">
            <v>13</v>
          </cell>
          <cell r="F4217" t="str">
            <v>İSTANBUL SHOWROOM</v>
          </cell>
          <cell r="G4217" t="str">
            <v>AD</v>
          </cell>
          <cell r="H4217">
            <v>1</v>
          </cell>
          <cell r="I4217">
            <v>1</v>
          </cell>
          <cell r="J4217">
            <v>0</v>
          </cell>
          <cell r="K4217">
            <v>16.45</v>
          </cell>
        </row>
        <row r="4218">
          <cell r="C4218" t="str">
            <v>I-P-9565-0-000-213</v>
          </cell>
          <cell r="D4218" t="str">
            <v>3000X60  50 KUM ZK713X BANT ZIMPARA</v>
          </cell>
          <cell r="E4218">
            <v>15</v>
          </cell>
          <cell r="F4218" t="str">
            <v>İŞLETME SARF MALZEME</v>
          </cell>
          <cell r="G4218" t="str">
            <v>AD</v>
          </cell>
          <cell r="H4218">
            <v>60</v>
          </cell>
          <cell r="I4218">
            <v>60</v>
          </cell>
          <cell r="J4218">
            <v>0</v>
          </cell>
          <cell r="K4218">
            <v>16.48</v>
          </cell>
        </row>
        <row r="4219">
          <cell r="C4219" t="str">
            <v>I-G-9585-0-000-014</v>
          </cell>
          <cell r="D4219" t="str">
            <v>DERI KAYNAKCI ONLUGU</v>
          </cell>
          <cell r="E4219">
            <v>15</v>
          </cell>
          <cell r="F4219" t="str">
            <v>İŞLETME SARF MALZEME</v>
          </cell>
          <cell r="G4219" t="str">
            <v>AD</v>
          </cell>
          <cell r="H4219">
            <v>3</v>
          </cell>
          <cell r="I4219">
            <v>3</v>
          </cell>
          <cell r="J4219">
            <v>0</v>
          </cell>
          <cell r="K4219">
            <v>16.5</v>
          </cell>
        </row>
        <row r="4220">
          <cell r="C4220" t="str">
            <v>I-B-9640-0-000-084</v>
          </cell>
          <cell r="D4220" t="str">
            <v>30X60 AYAK BAĞLANTI PARÇASI ALÜMİNYUM M10 (DOĞUŞ KALIP 2.2.005.3060.10)</v>
          </cell>
          <cell r="E4220">
            <v>21</v>
          </cell>
          <cell r="F4220" t="str">
            <v>BAKIM DEPO</v>
          </cell>
          <cell r="G4220" t="str">
            <v>AD</v>
          </cell>
          <cell r="H4220">
            <v>10</v>
          </cell>
          <cell r="I4220">
            <v>20</v>
          </cell>
          <cell r="J4220">
            <v>10</v>
          </cell>
          <cell r="K4220">
            <v>16.59</v>
          </cell>
        </row>
        <row r="4221">
          <cell r="C4221" t="str">
            <v>H-P-8098-0-000-002</v>
          </cell>
          <cell r="D4221" t="str">
            <v>DEKORATİF PURJÖR TAPA 1/2" 12AA Ø26 X 12 MM (17,17 X 2,62 MM EPDM70 ORINGLI)</v>
          </cell>
          <cell r="E4221">
            <v>2</v>
          </cell>
          <cell r="F4221" t="str">
            <v>HAMMADDE DEPO</v>
          </cell>
          <cell r="G4221" t="str">
            <v>AD</v>
          </cell>
          <cell r="H4221">
            <v>3763</v>
          </cell>
          <cell r="I4221">
            <v>3763</v>
          </cell>
          <cell r="J4221">
            <v>0</v>
          </cell>
          <cell r="K4221">
            <v>16.75</v>
          </cell>
        </row>
        <row r="4222">
          <cell r="C4222" t="str">
            <v>H-P-8098-0-000-002</v>
          </cell>
          <cell r="D4222" t="str">
            <v>DEKORATİF PURJÖR TAPA 1/2" 12AA Ø26 X 12 MM (17,17 X 2,62 MM EPDM70 ORINGLI)</v>
          </cell>
          <cell r="E4222">
            <v>3</v>
          </cell>
          <cell r="F4222" t="str">
            <v>ÜRETİM DEPO</v>
          </cell>
          <cell r="G4222" t="str">
            <v>AD</v>
          </cell>
          <cell r="H4222">
            <v>1248</v>
          </cell>
          <cell r="I4222">
            <v>654</v>
          </cell>
          <cell r="J4222">
            <v>-594</v>
          </cell>
          <cell r="K4222">
            <v>16.75</v>
          </cell>
        </row>
        <row r="4223">
          <cell r="C4223" t="str">
            <v>H-P-8098-0-000-002</v>
          </cell>
          <cell r="D4223" t="str">
            <v>DEKORATİF PURJÖR TAPA 1/2" 12AA Ø26 X 12 MM (17,17 X 2,62 MM EPDM70 ORINGLI)</v>
          </cell>
          <cell r="E4223">
            <v>25</v>
          </cell>
          <cell r="F4223" t="str">
            <v>HURDA ATIK DEPO</v>
          </cell>
          <cell r="G4223" t="str">
            <v>AD</v>
          </cell>
          <cell r="H4223">
            <v>3</v>
          </cell>
          <cell r="I4223">
            <v>3</v>
          </cell>
          <cell r="J4223">
            <v>0</v>
          </cell>
          <cell r="K4223">
            <v>16.75</v>
          </cell>
        </row>
        <row r="4224">
          <cell r="C4224" t="str">
            <v>H-P-8192-0-000-031</v>
          </cell>
          <cell r="D4224" t="str">
            <v>KARTON KOSEBENT KALINLIK 7 MM 80 X 80 X 2000 MM</v>
          </cell>
          <cell r="E4224">
            <v>3</v>
          </cell>
          <cell r="F4224" t="str">
            <v>ÜRETİM DEPO</v>
          </cell>
          <cell r="G4224" t="str">
            <v>AD</v>
          </cell>
          <cell r="H4224">
            <v>2200</v>
          </cell>
          <cell r="I4224">
            <v>186</v>
          </cell>
          <cell r="J4224">
            <v>-2014</v>
          </cell>
          <cell r="K4224">
            <v>16.8</v>
          </cell>
        </row>
        <row r="4225">
          <cell r="C4225" t="str">
            <v>H-P-8192-0-000-031</v>
          </cell>
          <cell r="D4225" t="str">
            <v>KARTON KOSEBENT KALINLIK 7 MM 80 X 80 X 2000 MM</v>
          </cell>
          <cell r="E4225">
            <v>17</v>
          </cell>
          <cell r="F4225" t="str">
            <v>PALET-AMBALAJ DEPO</v>
          </cell>
          <cell r="G4225" t="str">
            <v>AD</v>
          </cell>
          <cell r="H4225">
            <v>700</v>
          </cell>
          <cell r="I4225">
            <v>700</v>
          </cell>
          <cell r="J4225">
            <v>0</v>
          </cell>
          <cell r="K4225">
            <v>16.8</v>
          </cell>
        </row>
        <row r="4226">
          <cell r="C4226" t="str">
            <v>H-A-8081-0-000-008</v>
          </cell>
          <cell r="D4226" t="str">
            <v>70 X 12 MIMOSA PROFIL HAM YUZEY</v>
          </cell>
          <cell r="E4226">
            <v>2</v>
          </cell>
          <cell r="F4226" t="str">
            <v>HAMMADDE DEPO</v>
          </cell>
          <cell r="G4226" t="str">
            <v>MT</v>
          </cell>
          <cell r="H4226">
            <v>36.002200000000002</v>
          </cell>
          <cell r="I4226">
            <v>36.24</v>
          </cell>
          <cell r="J4226">
            <v>0.23780000000000001</v>
          </cell>
          <cell r="K4226">
            <v>16.920000000000002</v>
          </cell>
        </row>
        <row r="4227">
          <cell r="C4227" t="str">
            <v>H-A-8081-0-000-008</v>
          </cell>
          <cell r="D4227" t="str">
            <v>70 X 12 MIMOSA PROFIL HAM YUZEY</v>
          </cell>
          <cell r="E4227">
            <v>3</v>
          </cell>
          <cell r="F4227" t="str">
            <v>ÜRETİM DEPO</v>
          </cell>
          <cell r="G4227" t="str">
            <v>MT</v>
          </cell>
          <cell r="H4227">
            <v>4.6421000000000001</v>
          </cell>
          <cell r="I4227">
            <v>0</v>
          </cell>
          <cell r="J4227">
            <v>-4.6421000000000001</v>
          </cell>
          <cell r="K4227">
            <v>16.920000000000002</v>
          </cell>
        </row>
        <row r="4228">
          <cell r="C4228" t="str">
            <v>I-B-9631-0-000-203</v>
          </cell>
          <cell r="D4228" t="str">
            <v>WAT PLASTİK MOTOR PERVANE 132 TİP (d:34mm, D:168mm)</v>
          </cell>
          <cell r="E4228">
            <v>21</v>
          </cell>
          <cell r="F4228" t="str">
            <v>BAKIM DEPO</v>
          </cell>
          <cell r="G4228" t="str">
            <v>AD</v>
          </cell>
          <cell r="H4228">
            <v>4</v>
          </cell>
          <cell r="I4228">
            <v>1</v>
          </cell>
          <cell r="J4228">
            <v>-3</v>
          </cell>
          <cell r="K4228">
            <v>16.940000000000001</v>
          </cell>
        </row>
        <row r="4229">
          <cell r="C4229" t="str">
            <v>I-B-9564-0-000-046</v>
          </cell>
          <cell r="D4229" t="str">
            <v>PO MAXIMUS SUPER DIESEL 20W/50 MOTOR YAĞI</v>
          </cell>
          <cell r="E4229">
            <v>21</v>
          </cell>
          <cell r="F4229" t="str">
            <v>BAKIM DEPO</v>
          </cell>
          <cell r="G4229" t="str">
            <v>LT</v>
          </cell>
          <cell r="H4229">
            <v>3</v>
          </cell>
          <cell r="I4229">
            <v>3</v>
          </cell>
          <cell r="J4229">
            <v>0</v>
          </cell>
          <cell r="K4229">
            <v>16.95</v>
          </cell>
        </row>
        <row r="4230">
          <cell r="C4230" t="str">
            <v>I-B-9550-0-000-058</v>
          </cell>
          <cell r="D4230" t="str">
            <v>RULMAN FAG/SKF 6302 2RS C0</v>
          </cell>
          <cell r="E4230">
            <v>21</v>
          </cell>
          <cell r="F4230" t="str">
            <v>BAKIM DEPO</v>
          </cell>
          <cell r="G4230" t="str">
            <v>AD</v>
          </cell>
          <cell r="H4230">
            <v>4</v>
          </cell>
          <cell r="I4230">
            <v>4</v>
          </cell>
          <cell r="J4230">
            <v>0</v>
          </cell>
          <cell r="K4230">
            <v>16.98</v>
          </cell>
        </row>
        <row r="4231">
          <cell r="C4231" t="str">
            <v>I-B-9550-0-000-012</v>
          </cell>
          <cell r="D4231" t="str">
            <v>RULMAN FAG/SKF 626 2RS C0</v>
          </cell>
          <cell r="E4231">
            <v>21</v>
          </cell>
          <cell r="F4231" t="str">
            <v>BAKIM DEPO</v>
          </cell>
          <cell r="G4231" t="str">
            <v>AD</v>
          </cell>
          <cell r="H4231">
            <v>5</v>
          </cell>
          <cell r="I4231">
            <v>4</v>
          </cell>
          <cell r="J4231">
            <v>-1</v>
          </cell>
          <cell r="K4231">
            <v>17</v>
          </cell>
        </row>
        <row r="4232">
          <cell r="C4232" t="str">
            <v>I-B-9631-0-000-052</v>
          </cell>
          <cell r="D4232" t="str">
            <v>FLORASAN LAMBA (PHILIPS TL-D 36W SNOW WHITE EXTREME COOL DAYLIGHT 12000K)</v>
          </cell>
          <cell r="E4232">
            <v>21</v>
          </cell>
          <cell r="F4232" t="str">
            <v>BAKIM DEPO</v>
          </cell>
          <cell r="G4232" t="str">
            <v>AD</v>
          </cell>
          <cell r="H4232">
            <v>6</v>
          </cell>
          <cell r="I4232">
            <v>2</v>
          </cell>
          <cell r="J4232">
            <v>-4</v>
          </cell>
          <cell r="K4232">
            <v>17</v>
          </cell>
        </row>
        <row r="4233">
          <cell r="C4233" t="str">
            <v>I-G-9585-0-000-043</v>
          </cell>
          <cell r="D4233" t="str">
            <v>UNIVET KORUYUCU GOZLUK 513.02.00.00 SEFFAF</v>
          </cell>
          <cell r="E4233">
            <v>15</v>
          </cell>
          <cell r="F4233" t="str">
            <v>İŞLETME SARF MALZEME</v>
          </cell>
          <cell r="G4233" t="str">
            <v>AD</v>
          </cell>
          <cell r="H4233">
            <v>7</v>
          </cell>
          <cell r="I4233">
            <v>7</v>
          </cell>
          <cell r="J4233">
            <v>0</v>
          </cell>
          <cell r="K4233">
            <v>17</v>
          </cell>
        </row>
        <row r="4234">
          <cell r="C4234" t="str">
            <v>I-G-9585-0-000-046</v>
          </cell>
          <cell r="D4234" t="str">
            <v>STARLINE STL-1004 DOTLU SFT KOPUK NITRIL ELDIVEN (NO: 9)</v>
          </cell>
          <cell r="E4234">
            <v>15</v>
          </cell>
          <cell r="F4234" t="str">
            <v>İŞLETME SARF MALZEME</v>
          </cell>
          <cell r="G4234" t="str">
            <v>AD</v>
          </cell>
          <cell r="H4234">
            <v>9</v>
          </cell>
          <cell r="I4234">
            <v>9</v>
          </cell>
          <cell r="J4234">
            <v>0</v>
          </cell>
          <cell r="K4234">
            <v>17</v>
          </cell>
        </row>
        <row r="4235">
          <cell r="C4235" t="str">
            <v>I-P-9551-0-000-017</v>
          </cell>
          <cell r="D4235" t="str">
            <v>Ø16 mm HSSE MATKAP TAMBOY:110mm d:16mm</v>
          </cell>
          <cell r="E4235">
            <v>4</v>
          </cell>
          <cell r="F4235" t="str">
            <v>FASON ÜRETİM DEPO</v>
          </cell>
          <cell r="G4235" t="str">
            <v>AD</v>
          </cell>
          <cell r="H4235">
            <v>3</v>
          </cell>
          <cell r="I4235">
            <v>2</v>
          </cell>
          <cell r="J4235">
            <v>-1</v>
          </cell>
          <cell r="K4235">
            <v>17</v>
          </cell>
        </row>
        <row r="4236">
          <cell r="C4236" t="str">
            <v>I-P-9551-0-000-017</v>
          </cell>
          <cell r="D4236" t="str">
            <v>Ø16 mm HSSE MATKAP TAMBOY:110mm d:16mm</v>
          </cell>
          <cell r="E4236">
            <v>20</v>
          </cell>
          <cell r="F4236" t="str">
            <v>KESİCİ TAKIM</v>
          </cell>
          <cell r="G4236" t="str">
            <v>AD</v>
          </cell>
          <cell r="H4236">
            <v>3</v>
          </cell>
          <cell r="I4236">
            <v>1</v>
          </cell>
          <cell r="J4236">
            <v>-2</v>
          </cell>
          <cell r="K4236">
            <v>17</v>
          </cell>
        </row>
        <row r="4237">
          <cell r="C4237" t="str">
            <v>I-P-9551-0-000-196</v>
          </cell>
          <cell r="D4237" t="str">
            <v>Ø12 mm HSS-E 4 AĞIZLI FREZE Tam boy:85 mm, d:12mm</v>
          </cell>
          <cell r="E4237">
            <v>20</v>
          </cell>
          <cell r="F4237" t="str">
            <v>KESİCİ TAKIM</v>
          </cell>
          <cell r="G4237" t="str">
            <v>AD</v>
          </cell>
          <cell r="H4237">
            <v>0</v>
          </cell>
          <cell r="I4237">
            <v>1</v>
          </cell>
          <cell r="J4237">
            <v>1</v>
          </cell>
          <cell r="K4237">
            <v>17</v>
          </cell>
        </row>
        <row r="4238">
          <cell r="C4238" t="str">
            <v>I-B-9635-0-000-013</v>
          </cell>
          <cell r="D4238" t="str">
            <v>MAKİTA 9557/9558HN FLANŞ (BEARING BOX (28))</v>
          </cell>
          <cell r="E4238">
            <v>21</v>
          </cell>
          <cell r="F4238" t="str">
            <v>BAKIM DEPO</v>
          </cell>
          <cell r="G4238" t="str">
            <v>AD</v>
          </cell>
          <cell r="H4238">
            <v>5</v>
          </cell>
          <cell r="I4238">
            <v>5</v>
          </cell>
          <cell r="J4238">
            <v>0</v>
          </cell>
          <cell r="K4238">
            <v>17.100000000000001</v>
          </cell>
        </row>
        <row r="4239">
          <cell r="C4239" t="str">
            <v>I-B-9638-0-000-008</v>
          </cell>
          <cell r="D4239" t="str">
            <v>V KAYIS 13 X 1350 Lİ (CONTİTECH, OPTİBELT)</v>
          </cell>
          <cell r="E4239">
            <v>21</v>
          </cell>
          <cell r="F4239" t="str">
            <v>BAKIM DEPO</v>
          </cell>
          <cell r="G4239" t="str">
            <v>AD</v>
          </cell>
          <cell r="H4239">
            <v>6</v>
          </cell>
          <cell r="I4239">
            <v>4</v>
          </cell>
          <cell r="J4239">
            <v>-2</v>
          </cell>
          <cell r="K4239">
            <v>17.170000000000002</v>
          </cell>
        </row>
        <row r="4240">
          <cell r="C4240" t="str">
            <v>I-P-9565-0-000-077</v>
          </cell>
          <cell r="D4240" t="str">
            <v>3000X80 MM BANT ZIMPARA KK779X 180 P VITEX</v>
          </cell>
          <cell r="E4240">
            <v>15</v>
          </cell>
          <cell r="F4240" t="str">
            <v>İŞLETME SARF MALZEME</v>
          </cell>
          <cell r="G4240" t="str">
            <v>AD</v>
          </cell>
          <cell r="H4240">
            <v>22</v>
          </cell>
          <cell r="I4240">
            <v>22</v>
          </cell>
          <cell r="J4240">
            <v>0</v>
          </cell>
          <cell r="K4240">
            <v>17.21</v>
          </cell>
        </row>
        <row r="4241">
          <cell r="C4241" t="str">
            <v>H-P-8053-0-130-044</v>
          </cell>
          <cell r="D4241" t="str">
            <v>Ø 51 X 1,5 MM TIG 304 PASLANMAZ BORU 600 GRIT</v>
          </cell>
          <cell r="E4241">
            <v>3</v>
          </cell>
          <cell r="F4241" t="str">
            <v>ÜRETİM DEPO</v>
          </cell>
          <cell r="G4241" t="str">
            <v>MT</v>
          </cell>
          <cell r="H4241">
            <v>0</v>
          </cell>
          <cell r="I4241">
            <v>1.2</v>
          </cell>
          <cell r="J4241">
            <v>1.2</v>
          </cell>
          <cell r="K4241">
            <v>17.25</v>
          </cell>
        </row>
        <row r="4242">
          <cell r="C4242" t="str">
            <v>I-B-9550-0-000-098</v>
          </cell>
          <cell r="D4242" t="str">
            <v>RULMAN FAG/SKF 6005 2RS C0</v>
          </cell>
          <cell r="E4242">
            <v>21</v>
          </cell>
          <cell r="F4242" t="str">
            <v>BAKIM DEPO</v>
          </cell>
          <cell r="G4242" t="str">
            <v>AD</v>
          </cell>
          <cell r="H4242">
            <v>4</v>
          </cell>
          <cell r="I4242">
            <v>4</v>
          </cell>
          <cell r="J4242">
            <v>0</v>
          </cell>
          <cell r="K4242">
            <v>17.46</v>
          </cell>
        </row>
        <row r="4243">
          <cell r="C4243" t="str">
            <v>I-G-8107-0-000-101</v>
          </cell>
          <cell r="D4243" t="str">
            <v>Ø25 NOKTA ETİKET RULO KIRMIZI</v>
          </cell>
          <cell r="E4243">
            <v>3</v>
          </cell>
          <cell r="F4243" t="str">
            <v>ÜRETİM DEPO</v>
          </cell>
          <cell r="G4243" t="str">
            <v>AD</v>
          </cell>
          <cell r="H4243">
            <v>0</v>
          </cell>
          <cell r="I4243">
            <v>52</v>
          </cell>
          <cell r="J4243">
            <v>52</v>
          </cell>
          <cell r="K4243">
            <v>17.5</v>
          </cell>
        </row>
        <row r="4244">
          <cell r="C4244" t="str">
            <v>I-G-8107-0-000-102</v>
          </cell>
          <cell r="D4244" t="str">
            <v>NOKTA ETİKET Ø 25 mm RULO YEŞİL</v>
          </cell>
          <cell r="E4244">
            <v>3</v>
          </cell>
          <cell r="F4244" t="str">
            <v>ÜRETİM DEPO</v>
          </cell>
          <cell r="G4244" t="str">
            <v>AD</v>
          </cell>
          <cell r="H4244">
            <v>0</v>
          </cell>
          <cell r="I4244">
            <v>70</v>
          </cell>
          <cell r="J4244">
            <v>70</v>
          </cell>
          <cell r="K4244">
            <v>17.5</v>
          </cell>
        </row>
        <row r="4245">
          <cell r="C4245" t="str">
            <v>I-G-9627-0-000-026</v>
          </cell>
          <cell r="D4245" t="str">
            <v>SERIT METRE (5 METRE)</v>
          </cell>
          <cell r="E4245">
            <v>3</v>
          </cell>
          <cell r="F4245" t="str">
            <v>ÜRETİM DEPO</v>
          </cell>
          <cell r="G4245" t="str">
            <v/>
          </cell>
          <cell r="H4245">
            <v>5</v>
          </cell>
          <cell r="I4245">
            <v>0</v>
          </cell>
          <cell r="J4245">
            <v>-5</v>
          </cell>
          <cell r="K4245">
            <v>17.5</v>
          </cell>
        </row>
        <row r="4246">
          <cell r="C4246" t="str">
            <v>I-B-9640-0-000-082</v>
          </cell>
          <cell r="D4246" t="str">
            <v>UZUN T KANAL SOMUNU K8 (120MM)</v>
          </cell>
          <cell r="E4246">
            <v>21</v>
          </cell>
          <cell r="F4246" t="str">
            <v>BAKIM DEPO</v>
          </cell>
          <cell r="G4246" t="str">
            <v>AD</v>
          </cell>
          <cell r="H4246">
            <v>10</v>
          </cell>
          <cell r="I4246">
            <v>20</v>
          </cell>
          <cell r="J4246">
            <v>10</v>
          </cell>
          <cell r="K4246">
            <v>17.690000000000001</v>
          </cell>
        </row>
        <row r="4247">
          <cell r="C4247" t="str">
            <v>H-A-8082-0-075-014</v>
          </cell>
          <cell r="D4247" t="str">
            <v>25 X 28 X 395 MM ALUMINYUM KOLLEKTOR RAL 9016 75G (AK.NBL=FA5624)</v>
          </cell>
          <cell r="E4247">
            <v>3</v>
          </cell>
          <cell r="F4247" t="str">
            <v>ÜRETİM DEPO</v>
          </cell>
          <cell r="G4247" t="str">
            <v>AD</v>
          </cell>
          <cell r="H4247">
            <v>25</v>
          </cell>
          <cell r="I4247">
            <v>25</v>
          </cell>
          <cell r="J4247">
            <v>0</v>
          </cell>
          <cell r="K4247">
            <v>17.82</v>
          </cell>
        </row>
        <row r="4248">
          <cell r="C4248" t="str">
            <v>I-B-9634-0-000-080</v>
          </cell>
          <cell r="D4248" t="str">
            <v>1/2" HİDROLİK NİPEL</v>
          </cell>
          <cell r="E4248">
            <v>21</v>
          </cell>
          <cell r="F4248" t="str">
            <v>BAKIM DEPO</v>
          </cell>
          <cell r="G4248" t="str">
            <v>AD</v>
          </cell>
          <cell r="H4248">
            <v>3</v>
          </cell>
          <cell r="I4248">
            <v>3</v>
          </cell>
          <cell r="J4248">
            <v>0</v>
          </cell>
          <cell r="K4248">
            <v>17.850000000000001</v>
          </cell>
        </row>
        <row r="4249">
          <cell r="C4249" t="str">
            <v>H-P-8104-0-108-002</v>
          </cell>
          <cell r="D4249" t="str">
            <v>40 HATVE, DUZ, PLASTIK YUVARLAK MONTAJ SETI BEYAZ 4 LU</v>
          </cell>
          <cell r="E4249">
            <v>6</v>
          </cell>
          <cell r="F4249" t="str">
            <v>MAMÜL DEPO</v>
          </cell>
          <cell r="G4249" t="str">
            <v>AD</v>
          </cell>
          <cell r="H4249">
            <v>8</v>
          </cell>
          <cell r="I4249">
            <v>8</v>
          </cell>
          <cell r="J4249">
            <v>0</v>
          </cell>
          <cell r="K4249">
            <v>17.95</v>
          </cell>
        </row>
        <row r="4250">
          <cell r="C4250" t="str">
            <v>H-P-8104-0-108-002</v>
          </cell>
          <cell r="D4250" t="str">
            <v>40 HATVE, DUZ, PLASTIK YUVARLAK MONTAJ SETI BEYAZ 4 LU</v>
          </cell>
          <cell r="E4250">
            <v>3</v>
          </cell>
          <cell r="F4250" t="str">
            <v>ÜRETİM DEPO</v>
          </cell>
          <cell r="G4250" t="str">
            <v>AD</v>
          </cell>
          <cell r="H4250">
            <v>0</v>
          </cell>
          <cell r="I4250">
            <v>3</v>
          </cell>
          <cell r="J4250">
            <v>3</v>
          </cell>
          <cell r="K4250">
            <v>17.95</v>
          </cell>
        </row>
        <row r="4251">
          <cell r="C4251" t="str">
            <v>H-P-8187-0-000-707</v>
          </cell>
          <cell r="D4251" t="str">
            <v>827 X 521 X 36 MM (RC) IC OLCULU KARTON KUTU</v>
          </cell>
          <cell r="E4251">
            <v>3</v>
          </cell>
          <cell r="F4251" t="str">
            <v>ÜRETİM DEPO</v>
          </cell>
          <cell r="G4251" t="str">
            <v>AD</v>
          </cell>
          <cell r="H4251">
            <v>55</v>
          </cell>
          <cell r="I4251">
            <v>22</v>
          </cell>
          <cell r="J4251">
            <v>-33</v>
          </cell>
          <cell r="K4251">
            <v>18</v>
          </cell>
        </row>
        <row r="4252">
          <cell r="C4252" t="str">
            <v>H-P-8187-0-000-707</v>
          </cell>
          <cell r="D4252" t="str">
            <v>827 X 521 X 36 MM (RC) IC OLCULU KARTON KUTU</v>
          </cell>
          <cell r="E4252">
            <v>17</v>
          </cell>
          <cell r="F4252" t="str">
            <v>PALET-AMBALAJ DEPO</v>
          </cell>
          <cell r="G4252" t="str">
            <v>AD</v>
          </cell>
          <cell r="H4252">
            <v>965</v>
          </cell>
          <cell r="I4252">
            <v>965</v>
          </cell>
          <cell r="J4252">
            <v>0</v>
          </cell>
          <cell r="K4252">
            <v>18</v>
          </cell>
        </row>
        <row r="4253">
          <cell r="C4253" t="str">
            <v>H-X-7186-0-110-001</v>
          </cell>
          <cell r="D4253" t="str">
            <v>TEKLI PLASTIK AYARLANABILIR BAS/AC KILITLI 60-160 MM KILIF KROM  (R038)</v>
          </cell>
          <cell r="E4253">
            <v>22</v>
          </cell>
          <cell r="F4253" t="str">
            <v>ONLINE SATIŞ DEPO</v>
          </cell>
          <cell r="G4253" t="str">
            <v>AD</v>
          </cell>
          <cell r="H4253">
            <v>12</v>
          </cell>
          <cell r="I4253">
            <v>12</v>
          </cell>
          <cell r="J4253">
            <v>0</v>
          </cell>
          <cell r="K4253">
            <v>18</v>
          </cell>
        </row>
        <row r="4254">
          <cell r="C4254" t="str">
            <v>I-A-9590-0-000-011</v>
          </cell>
          <cell r="D4254" t="str">
            <v>RAYMAX SPREY BOYA RAL 9016 BEYAZ</v>
          </cell>
          <cell r="E4254">
            <v>3</v>
          </cell>
          <cell r="F4254" t="str">
            <v>ÜRETİM DEPO</v>
          </cell>
          <cell r="G4254" t="str">
            <v>AD</v>
          </cell>
          <cell r="H4254">
            <v>4</v>
          </cell>
          <cell r="I4254">
            <v>5</v>
          </cell>
          <cell r="J4254">
            <v>1</v>
          </cell>
          <cell r="K4254">
            <v>18</v>
          </cell>
        </row>
        <row r="4255">
          <cell r="C4255" t="str">
            <v>I-A-9590-0-000-012</v>
          </cell>
          <cell r="D4255" t="str">
            <v>RAYMAX SPREY BOYA RAL 9006 GUMUS GRI</v>
          </cell>
          <cell r="E4255">
            <v>3</v>
          </cell>
          <cell r="F4255" t="str">
            <v>ÜRETİM DEPO</v>
          </cell>
          <cell r="G4255" t="str">
            <v>AD</v>
          </cell>
          <cell r="H4255">
            <v>3</v>
          </cell>
          <cell r="I4255">
            <v>3</v>
          </cell>
          <cell r="J4255">
            <v>0</v>
          </cell>
          <cell r="K4255">
            <v>18</v>
          </cell>
        </row>
        <row r="4256">
          <cell r="C4256" t="str">
            <v>I-B-9622-0-000-027</v>
          </cell>
          <cell r="D4256" t="str">
            <v>PLASTİK ÇEKİÇ BAŞLIĞI (İZELTAŞ 5850 Ø40 5850 25 0140)</v>
          </cell>
          <cell r="E4256">
            <v>21</v>
          </cell>
          <cell r="F4256" t="str">
            <v>BAKIM DEPO</v>
          </cell>
          <cell r="G4256" t="str">
            <v>AD</v>
          </cell>
          <cell r="H4256">
            <v>0</v>
          </cell>
          <cell r="I4256">
            <v>0</v>
          </cell>
          <cell r="J4256">
            <v>0</v>
          </cell>
          <cell r="K4256">
            <v>18</v>
          </cell>
        </row>
        <row r="4257">
          <cell r="C4257" t="str">
            <v>I-B-9632-0-000-100</v>
          </cell>
          <cell r="D4257" t="str">
            <v>KISA ASMA KİLİT 38MM</v>
          </cell>
          <cell r="E4257">
            <v>21</v>
          </cell>
          <cell r="F4257" t="str">
            <v>BAKIM DEPO</v>
          </cell>
          <cell r="G4257" t="str">
            <v>AD</v>
          </cell>
          <cell r="H4257">
            <v>1</v>
          </cell>
          <cell r="I4257">
            <v>1</v>
          </cell>
          <cell r="J4257">
            <v>0</v>
          </cell>
          <cell r="K4257">
            <v>18</v>
          </cell>
        </row>
        <row r="4258">
          <cell r="C4258" t="str">
            <v>I-P-9551-0-000-184</v>
          </cell>
          <cell r="D4258" t="str">
            <v>Ø20,85 mm HSS-E 5 AĞIZLI FREZE Tam boy:135 mm, d:20mm</v>
          </cell>
          <cell r="E4258">
            <v>20</v>
          </cell>
          <cell r="F4258" t="str">
            <v>KESİCİ TAKIM</v>
          </cell>
          <cell r="G4258" t="str">
            <v>AD</v>
          </cell>
          <cell r="H4258">
            <v>1</v>
          </cell>
          <cell r="I4258">
            <v>0</v>
          </cell>
          <cell r="J4258">
            <v>-1</v>
          </cell>
          <cell r="K4258">
            <v>18</v>
          </cell>
        </row>
        <row r="4259">
          <cell r="C4259" t="str">
            <v>I-P-9551-0-000-184</v>
          </cell>
          <cell r="D4259" t="str">
            <v>Ø20,85 mm HSS-E 5 AĞIZLI FREZE Tam boy:135 mm, d:20mm</v>
          </cell>
          <cell r="E4259">
            <v>4</v>
          </cell>
          <cell r="F4259" t="str">
            <v>FASON ÜRETİM DEPO</v>
          </cell>
          <cell r="G4259" t="str">
            <v>AD</v>
          </cell>
          <cell r="H4259">
            <v>0</v>
          </cell>
          <cell r="I4259">
            <v>1</v>
          </cell>
          <cell r="J4259">
            <v>1</v>
          </cell>
          <cell r="K4259">
            <v>18</v>
          </cell>
        </row>
        <row r="4260">
          <cell r="C4260" t="str">
            <v>I-P-9551-0-000-188</v>
          </cell>
          <cell r="D4260" t="str">
            <v>Ø20,85 mm HSS-E 4 AĞIZLI FREZE Tam boy:135 mm, d:20mm</v>
          </cell>
          <cell r="E4260">
            <v>20</v>
          </cell>
          <cell r="F4260" t="str">
            <v>KESİCİ TAKIM</v>
          </cell>
          <cell r="G4260" t="str">
            <v>AD</v>
          </cell>
          <cell r="H4260">
            <v>2</v>
          </cell>
          <cell r="I4260">
            <v>2</v>
          </cell>
          <cell r="J4260">
            <v>0</v>
          </cell>
          <cell r="K4260">
            <v>18</v>
          </cell>
        </row>
        <row r="4261">
          <cell r="C4261" t="str">
            <v>I-P-9551-0-000-190</v>
          </cell>
          <cell r="D4261" t="str">
            <v>Ø15,65 mm HSS-E 4 AĞIZLI FREZE Tam boy:92 mm, d:16mm</v>
          </cell>
          <cell r="E4261">
            <v>20</v>
          </cell>
          <cell r="F4261" t="str">
            <v>KESİCİ TAKIM</v>
          </cell>
          <cell r="G4261" t="str">
            <v>AD</v>
          </cell>
          <cell r="H4261">
            <v>7</v>
          </cell>
          <cell r="I4261">
            <v>7</v>
          </cell>
          <cell r="J4261">
            <v>0</v>
          </cell>
          <cell r="K4261">
            <v>18</v>
          </cell>
        </row>
        <row r="4262">
          <cell r="C4262" t="str">
            <v>I-P-9551-0-000-191</v>
          </cell>
          <cell r="D4262" t="str">
            <v>Ø16 mm HSS-E  4 AĞIZLI FREZE Tam boy:92 mm, d:16mm</v>
          </cell>
          <cell r="E4262">
            <v>20</v>
          </cell>
          <cell r="F4262" t="str">
            <v>KESİCİ TAKIM</v>
          </cell>
          <cell r="G4262" t="str">
            <v>AD</v>
          </cell>
          <cell r="H4262">
            <v>2</v>
          </cell>
          <cell r="I4262">
            <v>2</v>
          </cell>
          <cell r="J4262">
            <v>0</v>
          </cell>
          <cell r="K4262">
            <v>18</v>
          </cell>
        </row>
        <row r="4263">
          <cell r="C4263" t="str">
            <v>H-A-8082-0-081-007</v>
          </cell>
          <cell r="D4263" t="str">
            <v>25 X 28 X 395 MM ALUMINYUM KOLLEKTOR RAL 9006 70G (AK.NBL=EW6024).</v>
          </cell>
          <cell r="E4263">
            <v>2</v>
          </cell>
          <cell r="F4263" t="str">
            <v>HAMMADDE DEPO</v>
          </cell>
          <cell r="G4263" t="str">
            <v>AD</v>
          </cell>
          <cell r="H4263">
            <v>54</v>
          </cell>
          <cell r="I4263">
            <v>54</v>
          </cell>
          <cell r="J4263">
            <v>0</v>
          </cell>
          <cell r="K4263">
            <v>18.09</v>
          </cell>
        </row>
        <row r="4264">
          <cell r="C4264" t="str">
            <v>H-A-8082-0-081-007</v>
          </cell>
          <cell r="D4264" t="str">
            <v>25 X 28 X 395 MM ALUMINYUM KOLLEKTOR RAL 9006 70G (AK.NBL=EW6024).</v>
          </cell>
          <cell r="E4264">
            <v>3</v>
          </cell>
          <cell r="F4264" t="str">
            <v>ÜRETİM DEPO</v>
          </cell>
          <cell r="G4264" t="str">
            <v>AD</v>
          </cell>
          <cell r="H4264">
            <v>32</v>
          </cell>
          <cell r="I4264">
            <v>30</v>
          </cell>
          <cell r="J4264">
            <v>-2</v>
          </cell>
          <cell r="K4264">
            <v>18.09</v>
          </cell>
        </row>
        <row r="4265">
          <cell r="C4265" t="str">
            <v>H-P-8052-0-131-060</v>
          </cell>
          <cell r="D4265" t="str">
            <v>25 X 25 X 1,5 MM TIG 304 PASLANMAZ PROFIL 400 GRIT</v>
          </cell>
          <cell r="E4265">
            <v>3</v>
          </cell>
          <cell r="F4265" t="str">
            <v>ÜRETİM DEPO</v>
          </cell>
          <cell r="G4265" t="str">
            <v>MT</v>
          </cell>
          <cell r="H4265">
            <v>0</v>
          </cell>
          <cell r="I4265">
            <v>0.4</v>
          </cell>
          <cell r="J4265">
            <v>0.4</v>
          </cell>
          <cell r="K4265">
            <v>18.23</v>
          </cell>
        </row>
        <row r="4266">
          <cell r="C4266" t="str">
            <v>H-P-8054-0-000-009</v>
          </cell>
          <cell r="D4266" t="str">
            <v>Ø 16 MM 304 PASLANMAZ DOLU PROFIL</v>
          </cell>
          <cell r="E4266">
            <v>2</v>
          </cell>
          <cell r="F4266" t="str">
            <v>HAMMADDE DEPO</v>
          </cell>
          <cell r="G4266" t="str">
            <v>KG</v>
          </cell>
          <cell r="H4266">
            <v>146</v>
          </cell>
          <cell r="I4266">
            <v>146</v>
          </cell>
          <cell r="J4266">
            <v>0</v>
          </cell>
          <cell r="K4266">
            <v>18.23</v>
          </cell>
        </row>
        <row r="4267">
          <cell r="C4267" t="str">
            <v>H-P-8054-0-000-009</v>
          </cell>
          <cell r="D4267" t="str">
            <v>Ø 16 MM 304 PASLANMAZ DOLU PROFIL</v>
          </cell>
          <cell r="E4267">
            <v>3</v>
          </cell>
          <cell r="F4267" t="str">
            <v>ÜRETİM DEPO</v>
          </cell>
          <cell r="G4267" t="str">
            <v>KG</v>
          </cell>
          <cell r="H4267">
            <v>16.260000000000002</v>
          </cell>
          <cell r="I4267">
            <v>13.02</v>
          </cell>
          <cell r="J4267">
            <v>-3.240000000000002</v>
          </cell>
          <cell r="K4267">
            <v>18.23</v>
          </cell>
        </row>
        <row r="4268">
          <cell r="C4268" t="str">
            <v>H-A-8082-0-075-009</v>
          </cell>
          <cell r="D4268" t="str">
            <v>28,1 X 45 X 455 MM KARE KOLLEKTOR SATEN.BYZ.RAL9016.75G(AK.NBL=FA5624)</v>
          </cell>
          <cell r="E4268">
            <v>2</v>
          </cell>
          <cell r="F4268" t="str">
            <v>HAMMADDE DEPO</v>
          </cell>
          <cell r="G4268" t="str">
            <v>AD</v>
          </cell>
          <cell r="H4268">
            <v>17</v>
          </cell>
          <cell r="I4268">
            <v>17</v>
          </cell>
          <cell r="J4268">
            <v>0</v>
          </cell>
          <cell r="K4268">
            <v>18.260000000000002</v>
          </cell>
        </row>
        <row r="4269">
          <cell r="C4269" t="str">
            <v>H-A-8082-0-075-009</v>
          </cell>
          <cell r="D4269" t="str">
            <v>28,1 X 45 X 455 MM KARE KOLLEKTOR SATEN.BYZ.RAL9016.75G(AK.NBL=FA5624)</v>
          </cell>
          <cell r="E4269">
            <v>3</v>
          </cell>
          <cell r="F4269" t="str">
            <v>ÜRETİM DEPO</v>
          </cell>
          <cell r="G4269" t="str">
            <v>AD</v>
          </cell>
          <cell r="H4269">
            <v>5</v>
          </cell>
          <cell r="I4269">
            <v>0</v>
          </cell>
          <cell r="J4269">
            <v>-5</v>
          </cell>
          <cell r="K4269">
            <v>18.260000000000002</v>
          </cell>
        </row>
        <row r="4270">
          <cell r="C4270" t="str">
            <v>I-P-9565-0-000-199</v>
          </cell>
          <cell r="D4270" t="str">
            <v>3000X40 MM BANT ZIMPARA RK700X DF P-1000 VITEX</v>
          </cell>
          <cell r="E4270">
            <v>15</v>
          </cell>
          <cell r="F4270" t="str">
            <v>İŞLETME SARF MALZEME</v>
          </cell>
          <cell r="G4270" t="str">
            <v>AD</v>
          </cell>
          <cell r="H4270">
            <v>136</v>
          </cell>
          <cell r="I4270">
            <v>136</v>
          </cell>
          <cell r="J4270">
            <v>0</v>
          </cell>
          <cell r="K4270">
            <v>18.420000000000002</v>
          </cell>
        </row>
        <row r="4271">
          <cell r="C4271" t="str">
            <v>I-P-9565-0-000-162</v>
          </cell>
          <cell r="D4271" t="str">
            <v>3000X60 MM BANT ZIMPARA CS326Y P-320 KLINGSPOR</v>
          </cell>
          <cell r="E4271">
            <v>15</v>
          </cell>
          <cell r="F4271" t="str">
            <v>İŞLETME SARF MALZEME</v>
          </cell>
          <cell r="G4271" t="str">
            <v>AD</v>
          </cell>
          <cell r="H4271">
            <v>190</v>
          </cell>
          <cell r="I4271">
            <v>190</v>
          </cell>
          <cell r="J4271">
            <v>0</v>
          </cell>
          <cell r="K4271">
            <v>18.440000000000001</v>
          </cell>
        </row>
        <row r="4272">
          <cell r="C4272" t="str">
            <v>I-P-9565-0-000-163</v>
          </cell>
          <cell r="D4272" t="str">
            <v>3000X60 MM BANT ZIMPARA CS326Y P-400 KLINGSPOR</v>
          </cell>
          <cell r="E4272">
            <v>15</v>
          </cell>
          <cell r="F4272" t="str">
            <v>İŞLETME SARF MALZEME</v>
          </cell>
          <cell r="G4272" t="str">
            <v>AD</v>
          </cell>
          <cell r="H4272">
            <v>180</v>
          </cell>
          <cell r="I4272">
            <v>180</v>
          </cell>
          <cell r="J4272">
            <v>0</v>
          </cell>
          <cell r="K4272">
            <v>18.440000000000001</v>
          </cell>
        </row>
        <row r="4273">
          <cell r="C4273" t="str">
            <v>I-P-9565-0-000-164</v>
          </cell>
          <cell r="D4273" t="str">
            <v>3000X60 MM BANT ZIMPARA CS326Y P-600 KLINGSPOR</v>
          </cell>
          <cell r="E4273">
            <v>15</v>
          </cell>
          <cell r="F4273" t="str">
            <v>İŞLETME SARF MALZEME</v>
          </cell>
          <cell r="G4273" t="str">
            <v>AD</v>
          </cell>
          <cell r="H4273">
            <v>189</v>
          </cell>
          <cell r="I4273">
            <v>189</v>
          </cell>
          <cell r="J4273">
            <v>0</v>
          </cell>
          <cell r="K4273">
            <v>18.440000000000001</v>
          </cell>
        </row>
        <row r="4274">
          <cell r="C4274" t="str">
            <v>I-B-9637-0-000-078</v>
          </cell>
          <cell r="D4274" t="str">
            <v>M8 GENİŞ PUL (8,4X24) (DIN9021)</v>
          </cell>
          <cell r="E4274">
            <v>21</v>
          </cell>
          <cell r="F4274" t="str">
            <v>BAKIM DEPO</v>
          </cell>
          <cell r="G4274" t="str">
            <v>AD</v>
          </cell>
          <cell r="H4274">
            <v>0</v>
          </cell>
          <cell r="I4274">
            <v>211</v>
          </cell>
          <cell r="J4274">
            <v>211</v>
          </cell>
          <cell r="K4274">
            <v>18.5</v>
          </cell>
        </row>
        <row r="4275">
          <cell r="C4275" t="str">
            <v>I-P-9562-0-000-014</v>
          </cell>
          <cell r="D4275" t="str">
            <v>FOIL CLEAN PHOS-ZEMİN TEMİZLEYİCİ(YER TEMİZLEME KİMYASALI)</v>
          </cell>
          <cell r="E4275">
            <v>15</v>
          </cell>
          <cell r="F4275" t="str">
            <v>İŞLETME SARF MALZEME</v>
          </cell>
          <cell r="G4275" t="str">
            <v>KG</v>
          </cell>
          <cell r="H4275">
            <v>120</v>
          </cell>
          <cell r="I4275">
            <v>0</v>
          </cell>
          <cell r="J4275">
            <v>-120</v>
          </cell>
          <cell r="K4275">
            <v>18.5</v>
          </cell>
        </row>
        <row r="4276">
          <cell r="C4276" t="str">
            <v>I-P-9565-0-000-123</v>
          </cell>
          <cell r="D4276" t="str">
            <v>2070 X 70  BANT ZIMPARA  36 P 713X</v>
          </cell>
          <cell r="E4276">
            <v>15</v>
          </cell>
          <cell r="F4276" t="str">
            <v>İŞLETME SARF MALZEME</v>
          </cell>
          <cell r="G4276" t="str">
            <v>AD</v>
          </cell>
          <cell r="H4276">
            <v>22</v>
          </cell>
          <cell r="I4276">
            <v>22</v>
          </cell>
          <cell r="J4276">
            <v>0</v>
          </cell>
          <cell r="K4276">
            <v>18.54</v>
          </cell>
        </row>
        <row r="4277">
          <cell r="C4277" t="str">
            <v>I-P-9565-0-000-197</v>
          </cell>
          <cell r="D4277" t="str">
            <v>3000X40 MM BANT ZIMPARA RK700X DF P-600 VITEX</v>
          </cell>
          <cell r="E4277">
            <v>15</v>
          </cell>
          <cell r="F4277" t="str">
            <v>İŞLETME SARF MALZEME</v>
          </cell>
          <cell r="G4277" t="str">
            <v>AD</v>
          </cell>
          <cell r="H4277">
            <v>76</v>
          </cell>
          <cell r="I4277">
            <v>76</v>
          </cell>
          <cell r="J4277">
            <v>0</v>
          </cell>
          <cell r="K4277">
            <v>18.579999999999998</v>
          </cell>
        </row>
        <row r="4278">
          <cell r="C4278" t="str">
            <v>I-P-9565-0-000-198</v>
          </cell>
          <cell r="D4278" t="str">
            <v>3000X40 MM BANT ZIMPARA RK700X DF P-800 VITEX</v>
          </cell>
          <cell r="E4278">
            <v>15</v>
          </cell>
          <cell r="F4278" t="str">
            <v>İŞLETME SARF MALZEME</v>
          </cell>
          <cell r="G4278" t="str">
            <v>AD</v>
          </cell>
          <cell r="H4278">
            <v>137</v>
          </cell>
          <cell r="I4278">
            <v>137</v>
          </cell>
          <cell r="J4278">
            <v>0</v>
          </cell>
          <cell r="K4278">
            <v>18.579999999999998</v>
          </cell>
        </row>
        <row r="4279">
          <cell r="C4279" t="str">
            <v>H-A-8082-0-075-020</v>
          </cell>
          <cell r="D4279" t="str">
            <v>26,5 X 45 X 575 MM OMEGA KOLLEKTOR SATEN.BYZ.RAL9016.75G(AK.NBL=FA5624)</v>
          </cell>
          <cell r="E4279">
            <v>2</v>
          </cell>
          <cell r="F4279" t="str">
            <v>HAMMADDE DEPO</v>
          </cell>
          <cell r="G4279" t="str">
            <v>AD</v>
          </cell>
          <cell r="H4279">
            <v>15</v>
          </cell>
          <cell r="I4279">
            <v>15</v>
          </cell>
          <cell r="J4279">
            <v>0</v>
          </cell>
          <cell r="K4279">
            <v>18.71</v>
          </cell>
        </row>
        <row r="4280">
          <cell r="C4280" t="str">
            <v>H-A-8081-0-000-004</v>
          </cell>
          <cell r="D4280" t="str">
            <v>Ø75 HAZEL PROFIL HAM YUZEY</v>
          </cell>
          <cell r="E4280">
            <v>2</v>
          </cell>
          <cell r="F4280" t="str">
            <v>HAMMADDE DEPO</v>
          </cell>
          <cell r="G4280" t="str">
            <v>MT</v>
          </cell>
          <cell r="H4280">
            <v>54.200499999999998</v>
          </cell>
          <cell r="I4280">
            <v>54.179999999999993</v>
          </cell>
          <cell r="J4280">
            <v>-2.0500000000005514E-2</v>
          </cell>
          <cell r="K4280">
            <v>18.84</v>
          </cell>
        </row>
        <row r="4281">
          <cell r="C4281" t="str">
            <v>H-A-8081-0-000-004</v>
          </cell>
          <cell r="D4281" t="str">
            <v>Ø75 HAZEL PROFIL HAM YUZEY</v>
          </cell>
          <cell r="E4281">
            <v>3</v>
          </cell>
          <cell r="F4281" t="str">
            <v>ÜRETİM DEPO</v>
          </cell>
          <cell r="G4281" t="str">
            <v>MT</v>
          </cell>
          <cell r="H4281">
            <v>0</v>
          </cell>
          <cell r="I4281">
            <v>5.8449999999999998</v>
          </cell>
          <cell r="J4281">
            <v>5.8449999999999998</v>
          </cell>
          <cell r="K4281">
            <v>18.84</v>
          </cell>
        </row>
        <row r="4282">
          <cell r="C4282" t="str">
            <v>I-B-9550-0-000-107</v>
          </cell>
          <cell r="D4282" t="str">
            <v>RULMAN FAG/SKF 6304 2RS C0 (PROF. ZIM. KON. BANT)</v>
          </cell>
          <cell r="E4282">
            <v>21</v>
          </cell>
          <cell r="F4282" t="str">
            <v>BAKIM DEPO</v>
          </cell>
          <cell r="G4282" t="str">
            <v>AD</v>
          </cell>
          <cell r="H4282">
            <v>7</v>
          </cell>
          <cell r="I4282">
            <v>7</v>
          </cell>
          <cell r="J4282">
            <v>0</v>
          </cell>
          <cell r="K4282">
            <v>18.87</v>
          </cell>
        </row>
        <row r="4283">
          <cell r="C4283" t="str">
            <v>I-B-9633-0-000-145</v>
          </cell>
          <cell r="D4283" t="str">
            <v>6MM PNÖMATİK HORTUM EKLEME</v>
          </cell>
          <cell r="E4283">
            <v>21</v>
          </cell>
          <cell r="F4283" t="str">
            <v>BAKIM DEPO</v>
          </cell>
          <cell r="G4283" t="str">
            <v>AD</v>
          </cell>
          <cell r="H4283">
            <v>13</v>
          </cell>
          <cell r="I4283">
            <v>12</v>
          </cell>
          <cell r="J4283">
            <v>-1</v>
          </cell>
          <cell r="K4283">
            <v>18.96</v>
          </cell>
        </row>
        <row r="4284">
          <cell r="C4284" t="str">
            <v>H-P-8111-0-000-123</v>
          </cell>
          <cell r="D4284" t="str">
            <v>POLIETILEN MUHAFAZA 430 X 600 X 100 MM BLAZE URUN KORUMA ARKA ALT REZISTANS OYUKLU PARCA</v>
          </cell>
          <cell r="E4284">
            <v>17</v>
          </cell>
          <cell r="F4284" t="str">
            <v>PALET-AMBALAJ DEPO</v>
          </cell>
          <cell r="G4284" t="str">
            <v>AD</v>
          </cell>
          <cell r="H4284">
            <v>7</v>
          </cell>
          <cell r="I4284">
            <v>7</v>
          </cell>
          <cell r="J4284">
            <v>0</v>
          </cell>
          <cell r="K4284">
            <v>19</v>
          </cell>
        </row>
        <row r="4285">
          <cell r="C4285" t="str">
            <v>H-P-8111-0-000-129</v>
          </cell>
          <cell r="D4285" t="str">
            <v>POLIETILEN MUHAFAZA 430 X 600 X 100 MM BLAZE URUN KORUMA ARKA ÜST OYUKLU PARCA</v>
          </cell>
          <cell r="E4285">
            <v>17</v>
          </cell>
          <cell r="F4285" t="str">
            <v>PALET-AMBALAJ DEPO</v>
          </cell>
          <cell r="G4285" t="str">
            <v>AD</v>
          </cell>
          <cell r="H4285">
            <v>6</v>
          </cell>
          <cell r="I4285">
            <v>6</v>
          </cell>
          <cell r="J4285">
            <v>0</v>
          </cell>
          <cell r="K4285">
            <v>19</v>
          </cell>
        </row>
        <row r="4286">
          <cell r="C4286" t="str">
            <v>I-B-9640-0-000-006</v>
          </cell>
          <cell r="D4286" t="str">
            <v>GENİŞ KÖSE BAĞLANTI 90/M8 (SİGMA 90*90 İÇİN) KOD:036</v>
          </cell>
          <cell r="E4286">
            <v>21</v>
          </cell>
          <cell r="F4286" t="str">
            <v>BAKIM DEPO</v>
          </cell>
          <cell r="G4286" t="str">
            <v>AD</v>
          </cell>
          <cell r="H4286">
            <v>18</v>
          </cell>
          <cell r="I4286">
            <v>18</v>
          </cell>
          <cell r="J4286">
            <v>0</v>
          </cell>
          <cell r="K4286">
            <v>19.04</v>
          </cell>
        </row>
        <row r="4287">
          <cell r="C4287" t="str">
            <v>I-A-9590-0-000-004</v>
          </cell>
          <cell r="D4287" t="str">
            <v>SPREY BOYA RAL 9005 SIYAH</v>
          </cell>
          <cell r="E4287">
            <v>3</v>
          </cell>
          <cell r="F4287" t="str">
            <v>ÜRETİM DEPO</v>
          </cell>
          <cell r="G4287" t="str">
            <v>AD</v>
          </cell>
          <cell r="H4287">
            <v>7</v>
          </cell>
          <cell r="I4287">
            <v>7</v>
          </cell>
          <cell r="J4287">
            <v>0</v>
          </cell>
          <cell r="K4287">
            <v>19.07</v>
          </cell>
        </row>
        <row r="4288">
          <cell r="C4288" t="str">
            <v>I-G-9597-0-000-004</v>
          </cell>
          <cell r="D4288" t="str">
            <v>01.06.2021 HAMMAM RADYATOR URUN KATALOGU INGILIZCE</v>
          </cell>
          <cell r="E4288">
            <v>2</v>
          </cell>
          <cell r="F4288" t="str">
            <v>HAMMADDE DEPO</v>
          </cell>
          <cell r="G4288" t="str">
            <v>AD</v>
          </cell>
          <cell r="H4288">
            <v>55</v>
          </cell>
          <cell r="I4288">
            <v>55</v>
          </cell>
          <cell r="J4288">
            <v>0</v>
          </cell>
          <cell r="K4288">
            <v>19.170000000000002</v>
          </cell>
        </row>
        <row r="4289">
          <cell r="C4289" t="str">
            <v>I-G-9597-0-000-004</v>
          </cell>
          <cell r="D4289" t="str">
            <v>01.06.2021 HAMMAM RADYATOR URUN KATALOGU INGILIZCE</v>
          </cell>
          <cell r="E4289">
            <v>3</v>
          </cell>
          <cell r="F4289" t="str">
            <v>ÜRETİM DEPO</v>
          </cell>
          <cell r="G4289" t="str">
            <v>AD</v>
          </cell>
          <cell r="H4289">
            <v>2</v>
          </cell>
          <cell r="I4289">
            <v>2</v>
          </cell>
          <cell r="J4289">
            <v>0</v>
          </cell>
          <cell r="K4289">
            <v>19.170000000000002</v>
          </cell>
        </row>
        <row r="4290">
          <cell r="C4290" t="str">
            <v>H-M-8162-0-000-016</v>
          </cell>
          <cell r="D4290" t="str">
            <v>TEKERLEKLI SANDALYE KOLÇAK HAREKET SINIRLAMA PIMI</v>
          </cell>
          <cell r="E4290">
            <v>2</v>
          </cell>
          <cell r="F4290" t="str">
            <v>HAMMADDE DEPO</v>
          </cell>
          <cell r="G4290" t="str">
            <v>AD</v>
          </cell>
          <cell r="H4290">
            <v>51</v>
          </cell>
          <cell r="I4290">
            <v>51</v>
          </cell>
          <cell r="J4290">
            <v>0</v>
          </cell>
          <cell r="K4290">
            <v>19.25</v>
          </cell>
        </row>
        <row r="4291">
          <cell r="C4291" t="str">
            <v>H-P-8077-0-000-004</v>
          </cell>
          <cell r="D4291" t="str">
            <v>1420 X 490 X 8 MM FIESTA DÜZ DESEN SİYAH CAM</v>
          </cell>
          <cell r="E4291">
            <v>111</v>
          </cell>
          <cell r="F4291" t="str">
            <v>INAN DEPO</v>
          </cell>
          <cell r="G4291" t="str">
            <v>AD</v>
          </cell>
          <cell r="H4291">
            <v>4</v>
          </cell>
          <cell r="I4291">
            <v>4</v>
          </cell>
          <cell r="J4291">
            <v>0</v>
          </cell>
          <cell r="K4291">
            <v>19.27</v>
          </cell>
        </row>
        <row r="4292">
          <cell r="C4292" t="str">
            <v>H-P-8053-0-130-069</v>
          </cell>
          <cell r="D4292" t="str">
            <v>Ø 28 X 1,5 MM TIG 304 PASLANMAZ BORU 600 GRIT</v>
          </cell>
          <cell r="E4292">
            <v>3</v>
          </cell>
          <cell r="F4292" t="str">
            <v>ÜRETİM DEPO</v>
          </cell>
          <cell r="G4292" t="str">
            <v>MT</v>
          </cell>
          <cell r="H4292">
            <v>0</v>
          </cell>
          <cell r="I4292">
            <v>0.53200000000000003</v>
          </cell>
          <cell r="J4292">
            <v>0.53200000000000003</v>
          </cell>
          <cell r="K4292">
            <v>19.3</v>
          </cell>
        </row>
        <row r="4293">
          <cell r="C4293" t="str">
            <v>H-P-8079-0-000-002</v>
          </cell>
          <cell r="D4293" t="str">
            <v>40 X 600 X 45 MM IROKO AHŞAP GİYDİRME (15  MM ARKA KISIM)</v>
          </cell>
          <cell r="E4293">
            <v>2</v>
          </cell>
          <cell r="F4293" t="str">
            <v>HAMMADDE DEPO</v>
          </cell>
          <cell r="G4293" t="str">
            <v>AD</v>
          </cell>
          <cell r="H4293">
            <v>41</v>
          </cell>
          <cell r="I4293">
            <v>41</v>
          </cell>
          <cell r="J4293">
            <v>0</v>
          </cell>
          <cell r="K4293">
            <v>19.41</v>
          </cell>
        </row>
        <row r="4294">
          <cell r="C4294" t="str">
            <v>H-A-8142-0-073-001</v>
          </cell>
          <cell r="D4294" t="str">
            <v>ELEKTROSTATIK TOZ BOYA RAL 7006 PE 30G SL2704</v>
          </cell>
          <cell r="E4294">
            <v>2</v>
          </cell>
          <cell r="F4294" t="str">
            <v>HAMMADDE DEPO</v>
          </cell>
          <cell r="G4294" t="str">
            <v>KG</v>
          </cell>
          <cell r="H4294">
            <v>21</v>
          </cell>
          <cell r="I4294">
            <v>21</v>
          </cell>
          <cell r="J4294">
            <v>0</v>
          </cell>
          <cell r="K4294">
            <v>19.53</v>
          </cell>
        </row>
        <row r="4295">
          <cell r="C4295" t="str">
            <v>H-A-8094-0-000-002</v>
          </cell>
          <cell r="D4295" t="str">
            <v>Ø23 MM ALUMINYUM KALIBRE OTOMAT DOLU CUBUK 6082/T6</v>
          </cell>
          <cell r="E4295">
            <v>3</v>
          </cell>
          <cell r="F4295" t="str">
            <v>ÜRETİM DEPO</v>
          </cell>
          <cell r="G4295" t="str">
            <v>MT</v>
          </cell>
          <cell r="H4295">
            <v>222</v>
          </cell>
          <cell r="I4295">
            <v>173.52</v>
          </cell>
          <cell r="J4295">
            <v>-48.47999999999999</v>
          </cell>
          <cell r="K4295">
            <v>19.579999999999998</v>
          </cell>
        </row>
        <row r="4296">
          <cell r="C4296" t="str">
            <v>I-B-9639-0-000-094</v>
          </cell>
          <cell r="D4296" t="str">
            <v>KEÇE ASW 47X62X7 (SKF/KASTAŞ)</v>
          </cell>
          <cell r="E4296">
            <v>21</v>
          </cell>
          <cell r="F4296" t="str">
            <v>BAKIM DEPO</v>
          </cell>
          <cell r="G4296" t="str">
            <v>AD</v>
          </cell>
          <cell r="H4296">
            <v>4</v>
          </cell>
          <cell r="I4296">
            <v>4</v>
          </cell>
          <cell r="J4296">
            <v>0</v>
          </cell>
          <cell r="K4296">
            <v>19.649999999999999</v>
          </cell>
        </row>
        <row r="4297">
          <cell r="C4297" t="str">
            <v>I-B-9550-0-000-006</v>
          </cell>
          <cell r="D4297" t="str">
            <v>RULMAN FAG/SKF 607 2RS C0</v>
          </cell>
          <cell r="E4297">
            <v>21</v>
          </cell>
          <cell r="F4297" t="str">
            <v>BAKIM DEPO</v>
          </cell>
          <cell r="G4297" t="str">
            <v>AD</v>
          </cell>
          <cell r="H4297">
            <v>3</v>
          </cell>
          <cell r="I4297">
            <v>4</v>
          </cell>
          <cell r="J4297">
            <v>1</v>
          </cell>
          <cell r="K4297">
            <v>20</v>
          </cell>
        </row>
        <row r="4298">
          <cell r="C4298" t="str">
            <v>I-B-9631-0-000-069</v>
          </cell>
          <cell r="D4298" t="str">
            <v>ELEKTRONİK BALAST 1-40W 220V ELEKTRONİK (CT-2510)</v>
          </cell>
          <cell r="E4298">
            <v>21</v>
          </cell>
          <cell r="F4298" t="str">
            <v>BAKIM DEPO</v>
          </cell>
          <cell r="G4298" t="str">
            <v>AD</v>
          </cell>
          <cell r="H4298">
            <v>3</v>
          </cell>
          <cell r="I4298">
            <v>2</v>
          </cell>
          <cell r="J4298">
            <v>-1</v>
          </cell>
          <cell r="K4298">
            <v>20</v>
          </cell>
        </row>
        <row r="4299">
          <cell r="C4299" t="str">
            <v>I-B-9631-0-000-395</v>
          </cell>
          <cell r="D4299" t="str">
            <v>VOLTMETRE (GWEST AD116-22DSV 24V-550V)</v>
          </cell>
          <cell r="E4299">
            <v>21</v>
          </cell>
          <cell r="F4299" t="str">
            <v>BAKIM DEPO</v>
          </cell>
          <cell r="G4299" t="str">
            <v>AD</v>
          </cell>
          <cell r="H4299">
            <v>2</v>
          </cell>
          <cell r="I4299">
            <v>2</v>
          </cell>
          <cell r="J4299">
            <v>0</v>
          </cell>
          <cell r="K4299">
            <v>20</v>
          </cell>
        </row>
        <row r="4300">
          <cell r="C4300" t="str">
            <v>I-B-9631-0-000-409</v>
          </cell>
          <cell r="D4300" t="str">
            <v>LED SİNYAL LAMBASI (CHILY AD22-22DS-23R 220/23 AC/DC 24V KIRMIZI)</v>
          </cell>
          <cell r="E4300">
            <v>21</v>
          </cell>
          <cell r="F4300" t="str">
            <v>BAKIM DEPO</v>
          </cell>
          <cell r="G4300" t="str">
            <v>AD</v>
          </cell>
          <cell r="H4300">
            <v>2</v>
          </cell>
          <cell r="I4300">
            <v>2</v>
          </cell>
          <cell r="J4300">
            <v>0</v>
          </cell>
          <cell r="K4300">
            <v>20</v>
          </cell>
        </row>
        <row r="4301">
          <cell r="C4301" t="str">
            <v>I-B-9631-0-000-570</v>
          </cell>
          <cell r="D4301" t="str">
            <v>PANO PRİZİ SCHNEIDER 3201-367-0900</v>
          </cell>
          <cell r="E4301">
            <v>21</v>
          </cell>
          <cell r="F4301" t="str">
            <v>BAKIM DEPO</v>
          </cell>
          <cell r="G4301" t="str">
            <v>AD</v>
          </cell>
          <cell r="H4301">
            <v>5</v>
          </cell>
          <cell r="I4301">
            <v>5</v>
          </cell>
          <cell r="J4301">
            <v>0</v>
          </cell>
          <cell r="K4301">
            <v>20</v>
          </cell>
        </row>
        <row r="4302">
          <cell r="C4302" t="str">
            <v>I-B-9632-0-000-097</v>
          </cell>
          <cell r="D4302" t="str">
            <v>KAUÇUK KÖRÜK (İÇ Ø:60, L:300, LMAX:450, LMİN:140) (MANUEL ZIMPARA)</v>
          </cell>
          <cell r="E4302">
            <v>21</v>
          </cell>
          <cell r="F4302" t="str">
            <v>BAKIM DEPO</v>
          </cell>
          <cell r="G4302" t="str">
            <v>AD</v>
          </cell>
          <cell r="H4302">
            <v>6</v>
          </cell>
          <cell r="I4302">
            <v>6</v>
          </cell>
          <cell r="J4302">
            <v>0</v>
          </cell>
          <cell r="K4302">
            <v>20</v>
          </cell>
        </row>
        <row r="4303">
          <cell r="C4303" t="str">
            <v>I-B-9633-0-000-250</v>
          </cell>
          <cell r="D4303" t="str">
            <v>8MM-6MM METAL SIKMALI DÜZ SOKET</v>
          </cell>
          <cell r="E4303">
            <v>21</v>
          </cell>
          <cell r="F4303" t="str">
            <v>BAKIM DEPO</v>
          </cell>
          <cell r="G4303" t="str">
            <v>AD</v>
          </cell>
          <cell r="H4303">
            <v>0</v>
          </cell>
          <cell r="I4303">
            <v>10</v>
          </cell>
          <cell r="J4303">
            <v>10</v>
          </cell>
          <cell r="K4303">
            <v>20</v>
          </cell>
        </row>
        <row r="4304">
          <cell r="C4304" t="str">
            <v>I-B-9634-0-000-030</v>
          </cell>
          <cell r="D4304" t="str">
            <v>1/4" NPT HİDROLİK DİŞİ TE PİRİNÇ</v>
          </cell>
          <cell r="E4304">
            <v>21</v>
          </cell>
          <cell r="F4304" t="str">
            <v>BAKIM DEPO</v>
          </cell>
          <cell r="G4304" t="str">
            <v>AD</v>
          </cell>
          <cell r="H4304">
            <v>10</v>
          </cell>
          <cell r="I4304">
            <v>10</v>
          </cell>
          <cell r="J4304">
            <v>0</v>
          </cell>
          <cell r="K4304">
            <v>20</v>
          </cell>
        </row>
        <row r="4305">
          <cell r="C4305" t="str">
            <v>I-B-9634-0-000-062</v>
          </cell>
          <cell r="D4305" t="str">
            <v>1/4" BSP DİŞİ REKORLU TE</v>
          </cell>
          <cell r="E4305">
            <v>21</v>
          </cell>
          <cell r="F4305" t="str">
            <v>BAKIM DEPO</v>
          </cell>
          <cell r="G4305" t="str">
            <v>AD</v>
          </cell>
          <cell r="H4305">
            <v>6</v>
          </cell>
          <cell r="I4305">
            <v>6</v>
          </cell>
          <cell r="J4305">
            <v>0</v>
          </cell>
          <cell r="K4305">
            <v>20</v>
          </cell>
        </row>
        <row r="4306">
          <cell r="C4306" t="str">
            <v>I-B-9640-0-000-024</v>
          </cell>
          <cell r="D4306" t="str">
            <v>M10X50 SUSTALI KOL</v>
          </cell>
          <cell r="E4306">
            <v>21</v>
          </cell>
          <cell r="F4306" t="str">
            <v>BAKIM DEPO</v>
          </cell>
          <cell r="G4306" t="str">
            <v>AD</v>
          </cell>
          <cell r="H4306">
            <v>0</v>
          </cell>
          <cell r="I4306">
            <v>2</v>
          </cell>
          <cell r="J4306">
            <v>2</v>
          </cell>
          <cell r="K4306">
            <v>20</v>
          </cell>
        </row>
        <row r="4307">
          <cell r="C4307" t="str">
            <v>I-G-9612-0-000-001</v>
          </cell>
          <cell r="D4307" t="str">
            <v>M4 HSS STANDART PAFTA</v>
          </cell>
          <cell r="E4307">
            <v>20</v>
          </cell>
          <cell r="F4307" t="str">
            <v>KESİCİ TAKIM</v>
          </cell>
          <cell r="G4307" t="str">
            <v>AD</v>
          </cell>
          <cell r="H4307">
            <v>2</v>
          </cell>
          <cell r="I4307">
            <v>2</v>
          </cell>
          <cell r="J4307">
            <v>0</v>
          </cell>
          <cell r="K4307">
            <v>20</v>
          </cell>
        </row>
        <row r="4308">
          <cell r="C4308" t="str">
            <v>I-G-9612-0-000-002</v>
          </cell>
          <cell r="D4308" t="str">
            <v>M5 HSS STANDART PAFTA</v>
          </cell>
          <cell r="E4308">
            <v>20</v>
          </cell>
          <cell r="F4308" t="str">
            <v>KESİCİ TAKIM</v>
          </cell>
          <cell r="G4308" t="str">
            <v>AD</v>
          </cell>
          <cell r="H4308">
            <v>2</v>
          </cell>
          <cell r="I4308">
            <v>2</v>
          </cell>
          <cell r="J4308">
            <v>0</v>
          </cell>
          <cell r="K4308">
            <v>20</v>
          </cell>
        </row>
        <row r="4309">
          <cell r="C4309" t="str">
            <v>I-P-9551-0-000-060</v>
          </cell>
          <cell r="D4309" t="str">
            <v>KARBUR ÇAPAK FREZE Ø 6 MM</v>
          </cell>
          <cell r="E4309">
            <v>20</v>
          </cell>
          <cell r="F4309" t="str">
            <v>KESİCİ TAKIM</v>
          </cell>
          <cell r="G4309" t="str">
            <v>AD</v>
          </cell>
          <cell r="H4309">
            <v>1</v>
          </cell>
          <cell r="I4309">
            <v>1</v>
          </cell>
          <cell r="J4309">
            <v>0</v>
          </cell>
          <cell r="K4309">
            <v>20</v>
          </cell>
        </row>
        <row r="4310">
          <cell r="C4310" t="str">
            <v>I-B-9564-0-000-021</v>
          </cell>
          <cell r="D4310" t="str">
            <v>PO GRAVİS M320 (DİŞLİ YAĞI)</v>
          </cell>
          <cell r="E4310">
            <v>21</v>
          </cell>
          <cell r="F4310" t="str">
            <v>BAKIM DEPO</v>
          </cell>
          <cell r="G4310" t="str">
            <v>LT</v>
          </cell>
          <cell r="H4310">
            <v>16</v>
          </cell>
          <cell r="I4310">
            <v>14</v>
          </cell>
          <cell r="J4310">
            <v>-2</v>
          </cell>
          <cell r="K4310">
            <v>20.23</v>
          </cell>
        </row>
        <row r="4311">
          <cell r="C4311" t="str">
            <v>H-P-8077-0-000-001</v>
          </cell>
          <cell r="D4311" t="str">
            <v>1420 X 490 X 4 MM FIESTA ROKA DESEN SİYAH CAM</v>
          </cell>
          <cell r="E4311">
            <v>111</v>
          </cell>
          <cell r="F4311" t="str">
            <v>INAN DEPO</v>
          </cell>
          <cell r="G4311" t="str">
            <v>AD</v>
          </cell>
          <cell r="H4311">
            <v>6</v>
          </cell>
          <cell r="I4311">
            <v>6</v>
          </cell>
          <cell r="J4311">
            <v>0</v>
          </cell>
          <cell r="K4311">
            <v>20.29</v>
          </cell>
        </row>
        <row r="4312">
          <cell r="C4312" t="str">
            <v>I-P-9565-0-000-030</v>
          </cell>
          <cell r="D4312" t="str">
            <v>2070X70 MM BANT ZIMPARA(GFY) KK711X 80-P VITEKS</v>
          </cell>
          <cell r="E4312">
            <v>15</v>
          </cell>
          <cell r="F4312" t="str">
            <v>İŞLETME SARF MALZEME</v>
          </cell>
          <cell r="G4312" t="str">
            <v>AD</v>
          </cell>
          <cell r="H4312">
            <v>228</v>
          </cell>
          <cell r="I4312">
            <v>228</v>
          </cell>
          <cell r="J4312">
            <v>0</v>
          </cell>
          <cell r="K4312">
            <v>20.309999999999999</v>
          </cell>
        </row>
        <row r="4313">
          <cell r="C4313" t="str">
            <v>H-P-8054-0-000-012</v>
          </cell>
          <cell r="D4313" t="str">
            <v>Ø 32 MM 304 PASLANMAZ DOLU PROFIL</v>
          </cell>
          <cell r="E4313">
            <v>2</v>
          </cell>
          <cell r="F4313" t="str">
            <v>HAMMADDE DEPO</v>
          </cell>
          <cell r="G4313" t="str">
            <v>KG</v>
          </cell>
          <cell r="H4313">
            <v>306</v>
          </cell>
          <cell r="I4313">
            <v>306</v>
          </cell>
          <cell r="J4313">
            <v>0</v>
          </cell>
          <cell r="K4313">
            <v>20.329999999999998</v>
          </cell>
        </row>
        <row r="4314">
          <cell r="C4314" t="str">
            <v>H-P-8054-0-000-012</v>
          </cell>
          <cell r="D4314" t="str">
            <v>Ø 32 MM 304 PASLANMAZ DOLU PROFIL</v>
          </cell>
          <cell r="E4314">
            <v>3</v>
          </cell>
          <cell r="F4314" t="str">
            <v>ÜRETİM DEPO</v>
          </cell>
          <cell r="G4314" t="str">
            <v>KG</v>
          </cell>
          <cell r="H4314">
            <v>39.36</v>
          </cell>
          <cell r="I4314">
            <v>19.66</v>
          </cell>
          <cell r="J4314">
            <v>-19.7</v>
          </cell>
          <cell r="K4314">
            <v>20.329999999999998</v>
          </cell>
        </row>
        <row r="4315">
          <cell r="C4315" t="str">
            <v>H-A-8082-0-000-006</v>
          </cell>
          <cell r="D4315" t="str">
            <v>36,5 X 49 ETEKLİ KARE KOLLEKTOR PROFIL HAM YUZEY</v>
          </cell>
          <cell r="E4315">
            <v>2</v>
          </cell>
          <cell r="F4315" t="str">
            <v>HAMMADDE DEPO</v>
          </cell>
          <cell r="G4315" t="str">
            <v>MT</v>
          </cell>
          <cell r="H4315">
            <v>75.525300000000001</v>
          </cell>
          <cell r="I4315">
            <v>78.259999999999991</v>
          </cell>
          <cell r="J4315">
            <v>2.7346999999999895</v>
          </cell>
          <cell r="K4315">
            <v>20.39</v>
          </cell>
        </row>
        <row r="4316">
          <cell r="C4316" t="str">
            <v>H-A-8082-0-000-007</v>
          </cell>
          <cell r="D4316" t="str">
            <v>30 X 31 DIKDORTGEN KOLLEKTOR PROFIL HAM YUZEY</v>
          </cell>
          <cell r="E4316">
            <v>2</v>
          </cell>
          <cell r="F4316" t="str">
            <v>HAMMADDE DEPO</v>
          </cell>
          <cell r="G4316" t="str">
            <v>MT</v>
          </cell>
          <cell r="H4316">
            <v>110.9598</v>
          </cell>
          <cell r="I4316">
            <v>120.39999999999999</v>
          </cell>
          <cell r="J4316">
            <v>9.4401999999999902</v>
          </cell>
          <cell r="K4316">
            <v>20.39</v>
          </cell>
        </row>
        <row r="4317">
          <cell r="C4317" t="str">
            <v>H-P-8104-0-110-002</v>
          </cell>
          <cell r="D4317" t="str">
            <v>40 HATVE. BUK. PLASTIK YUVARLAK MONTAJ SETI KROM 4 LU</v>
          </cell>
          <cell r="E4317">
            <v>6</v>
          </cell>
          <cell r="F4317" t="str">
            <v>MAMÜL DEPO</v>
          </cell>
          <cell r="G4317" t="str">
            <v>AD</v>
          </cell>
          <cell r="H4317">
            <v>25</v>
          </cell>
          <cell r="I4317">
            <v>25</v>
          </cell>
          <cell r="J4317">
            <v>0</v>
          </cell>
          <cell r="K4317">
            <v>20.56</v>
          </cell>
        </row>
        <row r="4318">
          <cell r="C4318" t="str">
            <v>H-P-8104-0-110-002</v>
          </cell>
          <cell r="D4318" t="str">
            <v>40 HATVE. BUK. PLASTIK YUVARLAK MONTAJ SETI KROM 4 LU</v>
          </cell>
          <cell r="E4318">
            <v>3</v>
          </cell>
          <cell r="F4318" t="str">
            <v>ÜRETİM DEPO</v>
          </cell>
          <cell r="G4318" t="str">
            <v>AD</v>
          </cell>
          <cell r="H4318">
            <v>0</v>
          </cell>
          <cell r="I4318">
            <v>1</v>
          </cell>
          <cell r="J4318">
            <v>1</v>
          </cell>
          <cell r="K4318">
            <v>20.56</v>
          </cell>
        </row>
        <row r="4319">
          <cell r="C4319" t="str">
            <v>H-P-8054-0-000-011</v>
          </cell>
          <cell r="D4319" t="str">
            <v>Ø 25 MM 304 PASLANMAZ DOLU PROFIL</v>
          </cell>
          <cell r="E4319">
            <v>2</v>
          </cell>
          <cell r="F4319" t="str">
            <v>HAMMADDE DEPO</v>
          </cell>
          <cell r="G4319" t="str">
            <v>KG</v>
          </cell>
          <cell r="H4319">
            <v>243</v>
          </cell>
          <cell r="I4319">
            <v>243</v>
          </cell>
          <cell r="J4319">
            <v>0</v>
          </cell>
          <cell r="K4319">
            <v>20.63</v>
          </cell>
        </row>
        <row r="4320">
          <cell r="C4320" t="str">
            <v>H-P-8054-0-000-011</v>
          </cell>
          <cell r="D4320" t="str">
            <v>Ø 25 MM 304 PASLANMAZ DOLU PROFIL</v>
          </cell>
          <cell r="E4320">
            <v>3</v>
          </cell>
          <cell r="F4320" t="str">
            <v>ÜRETİM DEPO</v>
          </cell>
          <cell r="G4320" t="str">
            <v>KG</v>
          </cell>
          <cell r="H4320">
            <v>79.5578</v>
          </cell>
          <cell r="I4320">
            <v>33.299999999999997</v>
          </cell>
          <cell r="J4320">
            <v>-46.257800000000003</v>
          </cell>
          <cell r="K4320">
            <v>20.63</v>
          </cell>
        </row>
        <row r="4321">
          <cell r="C4321" t="str">
            <v>H-A-8081-0-077-004</v>
          </cell>
          <cell r="D4321" t="str">
            <v>70 X 20 VIOLET PROFIL BEYAZ 9010 (MA 2674)</v>
          </cell>
          <cell r="E4321">
            <v>2</v>
          </cell>
          <cell r="F4321" t="str">
            <v>HAMMADDE DEPO</v>
          </cell>
          <cell r="G4321" t="str">
            <v>MT</v>
          </cell>
          <cell r="H4321">
            <v>144.00049999000001</v>
          </cell>
          <cell r="I4321">
            <v>144.47999999999999</v>
          </cell>
          <cell r="J4321">
            <v>0.4795000099999811</v>
          </cell>
          <cell r="K4321">
            <v>20.69</v>
          </cell>
        </row>
        <row r="4322">
          <cell r="C4322" t="str">
            <v>H-A-8081-0-077-004</v>
          </cell>
          <cell r="D4322" t="str">
            <v>70 X 20 VIOLET PROFIL BEYAZ 9010 (MA 2674)</v>
          </cell>
          <cell r="E4322">
            <v>3</v>
          </cell>
          <cell r="F4322" t="str">
            <v>ÜRETİM DEPO</v>
          </cell>
          <cell r="G4322" t="str">
            <v>MT</v>
          </cell>
          <cell r="H4322">
            <v>4.6497000000000002</v>
          </cell>
          <cell r="I4322">
            <v>0</v>
          </cell>
          <cell r="J4322">
            <v>-4.6497000000000002</v>
          </cell>
          <cell r="K4322">
            <v>20.69</v>
          </cell>
        </row>
        <row r="4323">
          <cell r="C4323" t="str">
            <v>I-B-9638-0-000-011</v>
          </cell>
          <cell r="D4323" t="str">
            <v>V KAYIS 13 X 1850 Lİ (CONTİTECH, OPTİBELT)</v>
          </cell>
          <cell r="E4323">
            <v>21</v>
          </cell>
          <cell r="F4323" t="str">
            <v>BAKIM DEPO</v>
          </cell>
          <cell r="G4323" t="str">
            <v>AD</v>
          </cell>
          <cell r="H4323">
            <v>6</v>
          </cell>
          <cell r="I4323">
            <v>2</v>
          </cell>
          <cell r="J4323">
            <v>-4</v>
          </cell>
          <cell r="K4323">
            <v>20.79</v>
          </cell>
        </row>
        <row r="4324">
          <cell r="C4324" t="str">
            <v>H-A-8082-0-075-001</v>
          </cell>
          <cell r="D4324" t="str">
            <v>25 X 28 DIKDORTGEN KOLLEKTOR 9016(AK.NBL=FA5624)75G.EE</v>
          </cell>
          <cell r="E4324">
            <v>2</v>
          </cell>
          <cell r="F4324" t="str">
            <v>HAMMADDE DEPO</v>
          </cell>
          <cell r="G4324" t="str">
            <v>MT</v>
          </cell>
          <cell r="H4324">
            <v>217.0008</v>
          </cell>
          <cell r="I4324">
            <v>219.77999999999997</v>
          </cell>
          <cell r="J4324">
            <v>2.7791999999999746</v>
          </cell>
          <cell r="K4324">
            <v>20.81</v>
          </cell>
        </row>
        <row r="4325">
          <cell r="C4325" t="str">
            <v>H-A-8082-0-075-001</v>
          </cell>
          <cell r="D4325" t="str">
            <v>25 X 28 DIKDORTGEN KOLLEKTOR 9016(AK.NBL=FA5624)75G.EE</v>
          </cell>
          <cell r="E4325">
            <v>3</v>
          </cell>
          <cell r="F4325" t="str">
            <v>ÜRETİM DEPO</v>
          </cell>
          <cell r="G4325" t="str">
            <v>MT</v>
          </cell>
          <cell r="H4325">
            <v>-12.286</v>
          </cell>
          <cell r="I4325">
            <v>0</v>
          </cell>
          <cell r="J4325">
            <v>12.286</v>
          </cell>
          <cell r="K4325">
            <v>20.81</v>
          </cell>
        </row>
        <row r="4326">
          <cell r="C4326" t="str">
            <v>H-A-8082-0-075-001</v>
          </cell>
          <cell r="D4326" t="str">
            <v>25 X 28 DIKDORTGEN KOLLEKTOR 9016(AK.NBL=FA5624)75G.EE</v>
          </cell>
          <cell r="E4326">
            <v>25</v>
          </cell>
          <cell r="F4326" t="str">
            <v>HURDA ATIK DEPO</v>
          </cell>
          <cell r="G4326" t="str">
            <v>MT</v>
          </cell>
          <cell r="H4326">
            <v>0</v>
          </cell>
          <cell r="I4326">
            <v>19</v>
          </cell>
          <cell r="J4326">
            <v>19</v>
          </cell>
          <cell r="K4326">
            <v>20.81</v>
          </cell>
        </row>
        <row r="4327">
          <cell r="C4327" t="str">
            <v>H-P-8077-0-000-002</v>
          </cell>
          <cell r="D4327" t="str">
            <v>1420 X 490 X 4 MM FIESTA ROKA DESEN KİRMİZİ CAM</v>
          </cell>
          <cell r="E4327">
            <v>111</v>
          </cell>
          <cell r="F4327" t="str">
            <v>INAN DEPO</v>
          </cell>
          <cell r="G4327" t="str">
            <v>AD</v>
          </cell>
          <cell r="H4327">
            <v>6</v>
          </cell>
          <cell r="I4327">
            <v>6</v>
          </cell>
          <cell r="J4327">
            <v>0</v>
          </cell>
          <cell r="K4327">
            <v>20.94</v>
          </cell>
        </row>
        <row r="4328">
          <cell r="C4328" t="str">
            <v>H-M-8054-0-000-008</v>
          </cell>
          <cell r="D4328" t="str">
            <v>Ø 35 MM 304 PASLANMAZ DOLU PROFİL</v>
          </cell>
          <cell r="E4328">
            <v>3</v>
          </cell>
          <cell r="F4328" t="str">
            <v>ÜRETİM DEPO</v>
          </cell>
          <cell r="G4328" t="str">
            <v>KG</v>
          </cell>
          <cell r="H4328">
            <v>9.3330000000000002</v>
          </cell>
          <cell r="I4328">
            <v>8.07</v>
          </cell>
          <cell r="J4328">
            <v>-1.2629999999999999</v>
          </cell>
          <cell r="K4328">
            <v>20.95</v>
          </cell>
        </row>
        <row r="4329">
          <cell r="C4329" t="str">
            <v>H-A-8082-0-142-002</v>
          </cell>
          <cell r="D4329" t="str">
            <v>26,5 X 45 MM OMEGA KOLLEKTOR RAL 9010 35-45G (MX8304 JOTUN)</v>
          </cell>
          <cell r="E4329">
            <v>2</v>
          </cell>
          <cell r="F4329" t="str">
            <v>HAMMADDE DEPO</v>
          </cell>
          <cell r="G4329" t="str">
            <v>MT</v>
          </cell>
          <cell r="H4329">
            <v>51.015500000000003</v>
          </cell>
          <cell r="I4329">
            <v>50.76</v>
          </cell>
          <cell r="J4329">
            <v>-0.25550000000000495</v>
          </cell>
          <cell r="K4329">
            <v>21.25</v>
          </cell>
        </row>
        <row r="4330">
          <cell r="C4330" t="str">
            <v>H-A-8082-0-142-002</v>
          </cell>
          <cell r="D4330" t="str">
            <v>26,5 X 45 MM OMEGA KOLLEKTOR RAL 9010 35-45G (MX8304 JOTUN)</v>
          </cell>
          <cell r="E4330">
            <v>3</v>
          </cell>
          <cell r="F4330" t="str">
            <v>ÜRETİM DEPO</v>
          </cell>
          <cell r="G4330" t="str">
            <v>MT</v>
          </cell>
          <cell r="H4330">
            <v>28</v>
          </cell>
          <cell r="I4330">
            <v>0</v>
          </cell>
          <cell r="J4330">
            <v>-28</v>
          </cell>
          <cell r="K4330">
            <v>21.25</v>
          </cell>
        </row>
        <row r="4331">
          <cell r="C4331" t="str">
            <v>H-P-8188-0-000-029</v>
          </cell>
          <cell r="D4331" t="str">
            <v>ECZACIBASI LAVABO ALTLIGI METAL AYAK KUTU SEPERATÖRÜ-1 (315456)</v>
          </cell>
          <cell r="E4331">
            <v>3</v>
          </cell>
          <cell r="F4331" t="str">
            <v>ÜRETİM DEPO</v>
          </cell>
          <cell r="G4331" t="str">
            <v>AD</v>
          </cell>
          <cell r="H4331">
            <v>0</v>
          </cell>
          <cell r="I4331">
            <v>25</v>
          </cell>
          <cell r="J4331">
            <v>25</v>
          </cell>
          <cell r="K4331">
            <v>21.27</v>
          </cell>
        </row>
        <row r="4332">
          <cell r="C4332" t="str">
            <v>I-P-9551-0-000-194</v>
          </cell>
          <cell r="D4332" t="str">
            <v>Ø21 mm HSS-E 5 AĞIZLI FREZE  Tam boy:135 mm, d:20mm</v>
          </cell>
          <cell r="E4332">
            <v>20</v>
          </cell>
          <cell r="F4332" t="str">
            <v>KESİCİ TAKIM</v>
          </cell>
          <cell r="G4332" t="str">
            <v>AD</v>
          </cell>
          <cell r="H4332">
            <v>1</v>
          </cell>
          <cell r="I4332">
            <v>1</v>
          </cell>
          <cell r="J4332">
            <v>0</v>
          </cell>
          <cell r="K4332">
            <v>21.5</v>
          </cell>
        </row>
        <row r="4333">
          <cell r="C4333" t="str">
            <v>I-B-9634-0-000-052</v>
          </cell>
          <cell r="D4333" t="str">
            <v>1/2" NPT HİDROLİK DİŞİ TE PİRİNÇ</v>
          </cell>
          <cell r="E4333">
            <v>21</v>
          </cell>
          <cell r="F4333" t="str">
            <v>BAKIM DEPO</v>
          </cell>
          <cell r="G4333" t="str">
            <v>AD</v>
          </cell>
          <cell r="H4333">
            <v>5</v>
          </cell>
          <cell r="I4333">
            <v>5</v>
          </cell>
          <cell r="J4333">
            <v>0</v>
          </cell>
          <cell r="K4333">
            <v>21.55</v>
          </cell>
        </row>
        <row r="4334">
          <cell r="C4334" t="str">
            <v>H-A-8082-0-093-010</v>
          </cell>
          <cell r="D4334" t="str">
            <v>25 X 28 X 475 MM ALUMINYUM KOLLEKTOR RAL 7016 PE MAT 30G (SL2164 AKZO NOBEL)</v>
          </cell>
          <cell r="E4334">
            <v>2</v>
          </cell>
          <cell r="F4334" t="str">
            <v>HAMMADDE DEPO</v>
          </cell>
          <cell r="G4334" t="str">
            <v>AD</v>
          </cell>
          <cell r="H4334">
            <v>102</v>
          </cell>
          <cell r="I4334">
            <v>102</v>
          </cell>
          <cell r="J4334">
            <v>0</v>
          </cell>
          <cell r="K4334">
            <v>21.62</v>
          </cell>
        </row>
        <row r="4335">
          <cell r="C4335" t="str">
            <v>H-A-8082-0-093-010</v>
          </cell>
          <cell r="D4335" t="str">
            <v>25 X 28 X 475 MM ALUMINYUM KOLLEKTOR RAL 7016 PE MAT 30G (SL2164 AKZO NOBEL)</v>
          </cell>
          <cell r="E4335">
            <v>3</v>
          </cell>
          <cell r="F4335" t="str">
            <v>ÜRETİM DEPO</v>
          </cell>
          <cell r="G4335" t="str">
            <v>AD</v>
          </cell>
          <cell r="H4335">
            <v>35</v>
          </cell>
          <cell r="I4335">
            <v>60</v>
          </cell>
          <cell r="J4335">
            <v>25</v>
          </cell>
          <cell r="K4335">
            <v>21.62</v>
          </cell>
        </row>
        <row r="4336">
          <cell r="C4336" t="str">
            <v>I-B-9640-0-000-085</v>
          </cell>
          <cell r="D4336" t="str">
            <v>40X80 AYAK BAĞLANTI PARÇASI ALÜMİNYUM M10 (DOĞUŞ KALIP 2.2.005.4080.10)</v>
          </cell>
          <cell r="E4336">
            <v>21</v>
          </cell>
          <cell r="F4336" t="str">
            <v>BAKIM DEPO</v>
          </cell>
          <cell r="G4336" t="str">
            <v>AD</v>
          </cell>
          <cell r="H4336">
            <v>10</v>
          </cell>
          <cell r="I4336">
            <v>11</v>
          </cell>
          <cell r="J4336">
            <v>1</v>
          </cell>
          <cell r="K4336">
            <v>21.68</v>
          </cell>
        </row>
        <row r="4337">
          <cell r="C4337" t="str">
            <v>H-P-8077-0-000-023</v>
          </cell>
          <cell r="D4337" t="str">
            <v>1220 X 130 X  DÜZ SİYAH  CAM 8 MM(DAPHNE)</v>
          </cell>
          <cell r="E4337">
            <v>2</v>
          </cell>
          <cell r="F4337" t="str">
            <v>HAMMADDE DEPO</v>
          </cell>
          <cell r="G4337" t="str">
            <v>AD</v>
          </cell>
          <cell r="H4337">
            <v>7</v>
          </cell>
          <cell r="I4337">
            <v>7</v>
          </cell>
          <cell r="J4337">
            <v>0</v>
          </cell>
          <cell r="K4337">
            <v>21.75</v>
          </cell>
        </row>
        <row r="4338">
          <cell r="C4338" t="str">
            <v>H-P-8131-0-000-013</v>
          </cell>
          <cell r="D4338" t="str">
            <v>SDD 10 REZİSTANS 40 WATT 220 V 1 METRE</v>
          </cell>
          <cell r="E4338">
            <v>2</v>
          </cell>
          <cell r="F4338" t="str">
            <v>HAMMADDE DEPO</v>
          </cell>
          <cell r="G4338" t="str">
            <v>AD</v>
          </cell>
          <cell r="H4338">
            <v>2</v>
          </cell>
          <cell r="I4338">
            <v>2</v>
          </cell>
          <cell r="J4338">
            <v>0</v>
          </cell>
          <cell r="K4338">
            <v>21.75</v>
          </cell>
        </row>
        <row r="4339">
          <cell r="C4339" t="str">
            <v>I-P-9565-0-000-179</v>
          </cell>
          <cell r="D4339" t="str">
            <v>3000X50 MM BANT ZIMPARA CS326Y P-320 KLINGSPOR</v>
          </cell>
          <cell r="E4339">
            <v>15</v>
          </cell>
          <cell r="F4339" t="str">
            <v>İŞLETME SARF MALZEME</v>
          </cell>
          <cell r="G4339" t="str">
            <v>AD</v>
          </cell>
          <cell r="H4339">
            <v>140</v>
          </cell>
          <cell r="I4339">
            <v>140</v>
          </cell>
          <cell r="J4339">
            <v>0</v>
          </cell>
          <cell r="K4339">
            <v>21.78</v>
          </cell>
        </row>
        <row r="4340">
          <cell r="C4340" t="str">
            <v>I-P-9565-0-000-180</v>
          </cell>
          <cell r="D4340" t="str">
            <v>3000X50 MM BANT ZIMPARA CS326Y P-400 KLINGSPOR</v>
          </cell>
          <cell r="E4340">
            <v>15</v>
          </cell>
          <cell r="F4340" t="str">
            <v>İŞLETME SARF MALZEME</v>
          </cell>
          <cell r="G4340" t="str">
            <v>AD</v>
          </cell>
          <cell r="H4340">
            <v>130</v>
          </cell>
          <cell r="I4340">
            <v>130</v>
          </cell>
          <cell r="J4340">
            <v>0</v>
          </cell>
          <cell r="K4340">
            <v>21.78</v>
          </cell>
        </row>
        <row r="4341">
          <cell r="C4341" t="str">
            <v>I-P-9565-0-000-181</v>
          </cell>
          <cell r="D4341" t="str">
            <v>3000X50 MM BANT ZIMPARA CS326Y P-600 KLINGSPOR</v>
          </cell>
          <cell r="E4341">
            <v>15</v>
          </cell>
          <cell r="F4341" t="str">
            <v>İŞLETME SARF MALZEME</v>
          </cell>
          <cell r="G4341" t="str">
            <v>AD</v>
          </cell>
          <cell r="H4341">
            <v>150</v>
          </cell>
          <cell r="I4341">
            <v>150</v>
          </cell>
          <cell r="J4341">
            <v>0</v>
          </cell>
          <cell r="K4341">
            <v>21.78</v>
          </cell>
        </row>
        <row r="4342">
          <cell r="C4342" t="str">
            <v>H-A-8082-0-081-009</v>
          </cell>
          <cell r="D4342" t="str">
            <v>25 X 28 X 475 MM ALUMINYUM KOLLEKTOR RAL 9006 70G (AK.NBL=EW6024).</v>
          </cell>
          <cell r="E4342">
            <v>2</v>
          </cell>
          <cell r="F4342" t="str">
            <v>HAMMADDE DEPO</v>
          </cell>
          <cell r="G4342" t="str">
            <v>AD</v>
          </cell>
          <cell r="H4342">
            <v>17</v>
          </cell>
          <cell r="I4342">
            <v>17</v>
          </cell>
          <cell r="J4342">
            <v>0</v>
          </cell>
          <cell r="K4342">
            <v>21.81</v>
          </cell>
        </row>
        <row r="4343">
          <cell r="C4343" t="str">
            <v>H-A-8082-0-081-009</v>
          </cell>
          <cell r="D4343" t="str">
            <v>25 X 28 X 475 MM ALUMINYUM KOLLEKTOR RAL 9006 70G (AK.NBL=EW6024).</v>
          </cell>
          <cell r="E4343">
            <v>3</v>
          </cell>
          <cell r="F4343" t="str">
            <v>ÜRETİM DEPO</v>
          </cell>
          <cell r="G4343" t="str">
            <v>AD</v>
          </cell>
          <cell r="H4343">
            <v>37</v>
          </cell>
          <cell r="I4343">
            <v>30</v>
          </cell>
          <cell r="J4343">
            <v>-7</v>
          </cell>
          <cell r="K4343">
            <v>21.81</v>
          </cell>
        </row>
        <row r="4344">
          <cell r="C4344" t="str">
            <v>I-P-9562-0-000-009</v>
          </cell>
          <cell r="D4344" t="str">
            <v>PRİL BULASIK DETERJANI(4KG)</v>
          </cell>
          <cell r="E4344">
            <v>15</v>
          </cell>
          <cell r="F4344" t="str">
            <v>İŞLETME SARF MALZEME</v>
          </cell>
          <cell r="G4344" t="str">
            <v>AD</v>
          </cell>
          <cell r="H4344">
            <v>30</v>
          </cell>
          <cell r="I4344">
            <v>30</v>
          </cell>
          <cell r="J4344">
            <v>0</v>
          </cell>
          <cell r="K4344">
            <v>21.99</v>
          </cell>
        </row>
        <row r="4345">
          <cell r="C4345" t="str">
            <v>H-P-8131-0-000-027</v>
          </cell>
          <cell r="D4345" t="str">
            <v>ENG-RZS 12V15W 450 MM UCU SONLANDIRILMIS SILIKON REZISTANS</v>
          </cell>
          <cell r="E4345">
            <v>3</v>
          </cell>
          <cell r="F4345" t="str">
            <v>ÜRETİM DEPO</v>
          </cell>
          <cell r="G4345" t="str">
            <v>AD</v>
          </cell>
          <cell r="H4345">
            <v>1</v>
          </cell>
          <cell r="I4345">
            <v>0</v>
          </cell>
          <cell r="J4345">
            <v>-1</v>
          </cell>
          <cell r="K4345">
            <v>22</v>
          </cell>
        </row>
        <row r="4346">
          <cell r="C4346" t="str">
            <v>H-X-7013-0-110-001</v>
          </cell>
          <cell r="D4346" t="str">
            <v>GN.1/2.KSE.GERI.DON.VANA.KR.</v>
          </cell>
          <cell r="E4346">
            <v>22</v>
          </cell>
          <cell r="F4346" t="str">
            <v>ONLINE SATIŞ DEPO</v>
          </cell>
          <cell r="G4346" t="str">
            <v>AD</v>
          </cell>
          <cell r="H4346">
            <v>8</v>
          </cell>
          <cell r="I4346">
            <v>8</v>
          </cell>
          <cell r="J4346">
            <v>0</v>
          </cell>
          <cell r="K4346">
            <v>22</v>
          </cell>
        </row>
        <row r="4347">
          <cell r="C4347" t="str">
            <v>H-X-7013-0-110-001</v>
          </cell>
          <cell r="D4347" t="str">
            <v>GN.1/2.KSE.GERI.DON.VANA.KR.</v>
          </cell>
          <cell r="E4347">
            <v>12</v>
          </cell>
          <cell r="F4347" t="str">
            <v>ESKİŞEHİR SHOWROOM</v>
          </cell>
          <cell r="G4347" t="str">
            <v>AD</v>
          </cell>
          <cell r="H4347">
            <v>0</v>
          </cell>
          <cell r="I4347">
            <v>2</v>
          </cell>
          <cell r="J4347">
            <v>2</v>
          </cell>
          <cell r="K4347">
            <v>22</v>
          </cell>
        </row>
        <row r="4348">
          <cell r="C4348" t="str">
            <v>H-X-7013-0-110-001</v>
          </cell>
          <cell r="D4348" t="str">
            <v>GN.1/2.KSE.GERI.DON.VANA.KR.</v>
          </cell>
          <cell r="E4348">
            <v>13</v>
          </cell>
          <cell r="F4348" t="str">
            <v>İSTANBUL SHOWROOM</v>
          </cell>
          <cell r="G4348" t="str">
            <v>AD</v>
          </cell>
          <cell r="H4348">
            <v>0</v>
          </cell>
          <cell r="I4348">
            <v>1</v>
          </cell>
          <cell r="J4348">
            <v>1</v>
          </cell>
          <cell r="K4348">
            <v>22</v>
          </cell>
        </row>
        <row r="4349">
          <cell r="C4349" t="str">
            <v>H-X-7160-0-000-002</v>
          </cell>
          <cell r="D4349" t="str">
            <v>1/2" OYNAR 16 X 2 PEX BAGLANTI RAKORU NIKEL DIS DISLI O-RINGLI</v>
          </cell>
          <cell r="E4349">
            <v>22</v>
          </cell>
          <cell r="F4349" t="str">
            <v>ONLINE SATIŞ DEPO</v>
          </cell>
          <cell r="G4349" t="str">
            <v>AD</v>
          </cell>
          <cell r="H4349">
            <v>829</v>
          </cell>
          <cell r="I4349">
            <v>829</v>
          </cell>
          <cell r="J4349">
            <v>0</v>
          </cell>
          <cell r="K4349">
            <v>22</v>
          </cell>
        </row>
        <row r="4350">
          <cell r="C4350" t="str">
            <v>I-B-9624-0-000-006</v>
          </cell>
          <cell r="D4350" t="str">
            <v>BOSCH S922AF TİLKİ KUYRUĞU BIÇAK (GSA120 E)</v>
          </cell>
          <cell r="E4350">
            <v>21</v>
          </cell>
          <cell r="F4350" t="str">
            <v>BAKIM DEPO</v>
          </cell>
          <cell r="G4350" t="str">
            <v>AD</v>
          </cell>
          <cell r="H4350">
            <v>0</v>
          </cell>
          <cell r="I4350">
            <v>0</v>
          </cell>
          <cell r="J4350">
            <v>0</v>
          </cell>
          <cell r="K4350">
            <v>22</v>
          </cell>
        </row>
        <row r="4351">
          <cell r="C4351" t="str">
            <v>M-X-7013-0-110-001</v>
          </cell>
          <cell r="D4351" t="str">
            <v>GN.1/2.KSE.GERI.DON.VANA.KR.</v>
          </cell>
          <cell r="E4351">
            <v>12</v>
          </cell>
          <cell r="F4351" t="str">
            <v>ESKİŞEHİR SHOWROOM</v>
          </cell>
          <cell r="G4351" t="str">
            <v>AD</v>
          </cell>
          <cell r="H4351">
            <v>2</v>
          </cell>
          <cell r="I4351">
            <v>0</v>
          </cell>
          <cell r="J4351">
            <v>-2</v>
          </cell>
          <cell r="K4351">
            <v>22</v>
          </cell>
        </row>
        <row r="4352">
          <cell r="C4352" t="str">
            <v>M-X-7013-0-110-001</v>
          </cell>
          <cell r="D4352" t="str">
            <v>GN.1/2.KSE.GERI.DON.VANA.KR.</v>
          </cell>
          <cell r="E4352">
            <v>13</v>
          </cell>
          <cell r="F4352" t="str">
            <v>İSTANBUL SHOWROOM</v>
          </cell>
          <cell r="G4352" t="str">
            <v>AD</v>
          </cell>
          <cell r="H4352">
            <v>1</v>
          </cell>
          <cell r="I4352">
            <v>0</v>
          </cell>
          <cell r="J4352">
            <v>-1</v>
          </cell>
          <cell r="K4352">
            <v>22</v>
          </cell>
        </row>
        <row r="4353">
          <cell r="C4353" t="str">
            <v>M-X-7160-0-000-002</v>
          </cell>
          <cell r="D4353" t="str">
            <v>1/2" OYNAR 16 X 2 PEX BAGLANTI RAKORU NIKEL DIS DISLI O-RINGLI</v>
          </cell>
          <cell r="E4353">
            <v>16</v>
          </cell>
          <cell r="F4353" t="str">
            <v>ARGE DEPO</v>
          </cell>
          <cell r="G4353" t="str">
            <v>AD</v>
          </cell>
          <cell r="H4353">
            <v>10</v>
          </cell>
          <cell r="I4353">
            <v>10</v>
          </cell>
          <cell r="J4353">
            <v>0</v>
          </cell>
          <cell r="K4353">
            <v>22</v>
          </cell>
        </row>
        <row r="4354">
          <cell r="C4354" t="str">
            <v>H-P-8052-0-131-049</v>
          </cell>
          <cell r="D4354" t="str">
            <v>20 X 20 X 1,5 MM TIG 316 L PASLANMAZ PROFIL 400 GRIT</v>
          </cell>
          <cell r="E4354">
            <v>2</v>
          </cell>
          <cell r="F4354" t="str">
            <v>HAMMADDE DEPO</v>
          </cell>
          <cell r="G4354" t="str">
            <v>MT</v>
          </cell>
          <cell r="H4354">
            <v>450</v>
          </cell>
          <cell r="I4354">
            <v>461.2</v>
          </cell>
          <cell r="J4354">
            <v>11.199999999999989</v>
          </cell>
          <cell r="K4354">
            <v>22.08</v>
          </cell>
        </row>
        <row r="4355">
          <cell r="C4355" t="str">
            <v>H-P-8052-0-131-058</v>
          </cell>
          <cell r="D4355" t="str">
            <v>20 X 20 X 1,5 MM TIG 304 L PASLANMAZ PROFIL 400 GRIT</v>
          </cell>
          <cell r="E4355">
            <v>2</v>
          </cell>
          <cell r="F4355" t="str">
            <v>HAMMADDE DEPO</v>
          </cell>
          <cell r="G4355" t="str">
            <v>MT</v>
          </cell>
          <cell r="H4355">
            <v>1038</v>
          </cell>
          <cell r="I4355">
            <v>1043.67</v>
          </cell>
          <cell r="J4355">
            <v>5.6700000000000728</v>
          </cell>
          <cell r="K4355">
            <v>22.1</v>
          </cell>
        </row>
        <row r="4356">
          <cell r="C4356" t="str">
            <v>H-P-8052-0-131-058</v>
          </cell>
          <cell r="D4356" t="str">
            <v>20 X 20 X 1,5 MM TIG 304 L PASLANMAZ PROFIL 400 GRIT</v>
          </cell>
          <cell r="E4356">
            <v>3</v>
          </cell>
          <cell r="F4356" t="str">
            <v>ÜRETİM DEPO</v>
          </cell>
          <cell r="G4356" t="str">
            <v>MT</v>
          </cell>
          <cell r="H4356">
            <v>6.0884999999999998</v>
          </cell>
          <cell r="I4356">
            <v>3.64</v>
          </cell>
          <cell r="J4356">
            <v>-2.4484999999999997</v>
          </cell>
          <cell r="K4356">
            <v>22.1</v>
          </cell>
        </row>
        <row r="4357">
          <cell r="C4357" t="str">
            <v>H-P-8187-0-000-711</v>
          </cell>
          <cell r="D4357" t="str">
            <v>1340 X 540 X 70 MM (RC) IC OLCULU KARTON KUTU</v>
          </cell>
          <cell r="E4357">
            <v>3</v>
          </cell>
          <cell r="F4357" t="str">
            <v>ÜRETİM DEPO</v>
          </cell>
          <cell r="G4357" t="str">
            <v>AD</v>
          </cell>
          <cell r="H4357">
            <v>55</v>
          </cell>
          <cell r="I4357">
            <v>23</v>
          </cell>
          <cell r="J4357">
            <v>-32</v>
          </cell>
          <cell r="K4357">
            <v>22.28</v>
          </cell>
        </row>
        <row r="4358">
          <cell r="C4358" t="str">
            <v>H-P-8187-0-000-711</v>
          </cell>
          <cell r="D4358" t="str">
            <v>1340 X 540 X 70 MM (RC) IC OLCULU KARTON KUTU</v>
          </cell>
          <cell r="E4358">
            <v>17</v>
          </cell>
          <cell r="F4358" t="str">
            <v>PALET-AMBALAJ DEPO</v>
          </cell>
          <cell r="G4358" t="str">
            <v>AD</v>
          </cell>
          <cell r="H4358">
            <v>515</v>
          </cell>
          <cell r="I4358">
            <v>515</v>
          </cell>
          <cell r="J4358">
            <v>0</v>
          </cell>
          <cell r="K4358">
            <v>22.28</v>
          </cell>
        </row>
        <row r="4359">
          <cell r="C4359" t="str">
            <v>I-B-9550-0-000-056</v>
          </cell>
          <cell r="D4359" t="str">
            <v>RULMAN FAG/SKF 6006 2RS C0</v>
          </cell>
          <cell r="E4359">
            <v>21</v>
          </cell>
          <cell r="F4359" t="str">
            <v>BAKIM DEPO</v>
          </cell>
          <cell r="G4359" t="str">
            <v>AD</v>
          </cell>
          <cell r="H4359">
            <v>4</v>
          </cell>
          <cell r="I4359">
            <v>4</v>
          </cell>
          <cell r="J4359">
            <v>0</v>
          </cell>
          <cell r="K4359">
            <v>22.32</v>
          </cell>
        </row>
        <row r="4360">
          <cell r="C4360" t="str">
            <v>H-A-8081-0-000-015</v>
          </cell>
          <cell r="D4360" t="str">
            <v>115 X 40 ZENON PROFIL HAM YUZEY</v>
          </cell>
          <cell r="E4360">
            <v>2</v>
          </cell>
          <cell r="F4360" t="str">
            <v>HAMMADDE DEPO</v>
          </cell>
          <cell r="G4360" t="str">
            <v>MT</v>
          </cell>
          <cell r="H4360">
            <v>108</v>
          </cell>
          <cell r="I4360">
            <v>119.97999999999999</v>
          </cell>
          <cell r="J4360">
            <v>11.97999999999999</v>
          </cell>
          <cell r="K4360">
            <v>22.36</v>
          </cell>
        </row>
        <row r="4361">
          <cell r="C4361" t="str">
            <v>H-P-8053-0-130-055</v>
          </cell>
          <cell r="D4361" t="str">
            <v>Ø 28 X 1,2 MM TIG 304 PASLANMAZ BORU 600 GRIT</v>
          </cell>
          <cell r="E4361">
            <v>2</v>
          </cell>
          <cell r="F4361" t="str">
            <v>HAMMADDE DEPO</v>
          </cell>
          <cell r="G4361" t="str">
            <v>MT</v>
          </cell>
          <cell r="H4361">
            <v>606</v>
          </cell>
          <cell r="I4361">
            <v>613.88</v>
          </cell>
          <cell r="J4361">
            <v>7.8799999999999955</v>
          </cell>
          <cell r="K4361">
            <v>22.42</v>
          </cell>
        </row>
        <row r="4362">
          <cell r="C4362" t="str">
            <v>H-P-8053-0-130-055</v>
          </cell>
          <cell r="D4362" t="str">
            <v>Ø 28 X 1,2 MM TIG 304 PASLANMAZ BORU 600 GRIT</v>
          </cell>
          <cell r="E4362">
            <v>3</v>
          </cell>
          <cell r="F4362" t="str">
            <v>ÜRETİM DEPO</v>
          </cell>
          <cell r="G4362" t="str">
            <v>MT</v>
          </cell>
          <cell r="H4362">
            <v>-152.25299999999999</v>
          </cell>
          <cell r="I4362">
            <v>0</v>
          </cell>
          <cell r="J4362">
            <v>152.25299999999999</v>
          </cell>
          <cell r="K4362">
            <v>22.42</v>
          </cell>
        </row>
        <row r="4363">
          <cell r="C4363" t="str">
            <v>H-P-8052-0-131-008</v>
          </cell>
          <cell r="D4363" t="str">
            <v>20 X 20 X 1 MM TIG 304 L PASLANMAZ PROFIL 400 GRIT</v>
          </cell>
          <cell r="E4363">
            <v>2</v>
          </cell>
          <cell r="F4363" t="str">
            <v>HAMMADDE DEPO</v>
          </cell>
          <cell r="G4363" t="str">
            <v>MT</v>
          </cell>
          <cell r="H4363">
            <v>1568</v>
          </cell>
          <cell r="I4363">
            <v>1602</v>
          </cell>
          <cell r="J4363">
            <v>34</v>
          </cell>
          <cell r="K4363">
            <v>22.5</v>
          </cell>
        </row>
        <row r="4364">
          <cell r="C4364" t="str">
            <v>I-B-9633-0-000-185</v>
          </cell>
          <cell r="D4364" t="str">
            <v>3/8" TERS BAĞLANTI REKORU</v>
          </cell>
          <cell r="E4364">
            <v>21</v>
          </cell>
          <cell r="F4364" t="str">
            <v>BAKIM DEPO</v>
          </cell>
          <cell r="G4364" t="str">
            <v>AD</v>
          </cell>
          <cell r="H4364">
            <v>3</v>
          </cell>
          <cell r="I4364">
            <v>2</v>
          </cell>
          <cell r="J4364">
            <v>-1</v>
          </cell>
          <cell r="K4364">
            <v>22.5</v>
          </cell>
        </row>
        <row r="4365">
          <cell r="C4365" t="str">
            <v>I-B-9564-0-000-049</v>
          </cell>
          <cell r="D4365" t="str">
            <v>MOBIL DTE 26 (ISO VG 68)</v>
          </cell>
          <cell r="E4365">
            <v>21</v>
          </cell>
          <cell r="F4365" t="str">
            <v>BAKIM DEPO</v>
          </cell>
          <cell r="G4365" t="str">
            <v>KG</v>
          </cell>
          <cell r="H4365">
            <v>6.5</v>
          </cell>
          <cell r="I4365">
            <v>12.2</v>
          </cell>
          <cell r="J4365">
            <v>5.6999999999999993</v>
          </cell>
          <cell r="K4365">
            <v>22.51</v>
          </cell>
        </row>
        <row r="4366">
          <cell r="C4366" t="str">
            <v>H-P-8053-0-130-067</v>
          </cell>
          <cell r="D4366" t="str">
            <v>Ø 25,4 X 1,2 MM TIG 304 L PASLANMAZ BORU 600 GRIT</v>
          </cell>
          <cell r="E4366">
            <v>3</v>
          </cell>
          <cell r="F4366" t="str">
            <v>ÜRETİM DEPO</v>
          </cell>
          <cell r="G4366" t="str">
            <v>MT</v>
          </cell>
          <cell r="H4366">
            <v>18</v>
          </cell>
          <cell r="I4366">
            <v>0</v>
          </cell>
          <cell r="J4366">
            <v>-18</v>
          </cell>
          <cell r="K4366">
            <v>22.59</v>
          </cell>
        </row>
        <row r="4367">
          <cell r="C4367" t="str">
            <v>H-P-8053-0-130-067</v>
          </cell>
          <cell r="D4367" t="str">
            <v>Ø 25,4 X 1,2 MM TIG 304 L PASLANMAZ BORU 600 GRIT</v>
          </cell>
          <cell r="E4367">
            <v>25</v>
          </cell>
          <cell r="F4367" t="str">
            <v>HURDA ATIK DEPO</v>
          </cell>
          <cell r="G4367" t="str">
            <v>MT</v>
          </cell>
          <cell r="H4367">
            <v>0</v>
          </cell>
          <cell r="I4367">
            <v>0.6</v>
          </cell>
          <cell r="J4367">
            <v>0.6</v>
          </cell>
          <cell r="K4367">
            <v>22.59</v>
          </cell>
        </row>
        <row r="4368">
          <cell r="C4368" t="str">
            <v>H-X-7027-0-000-007</v>
          </cell>
          <cell r="D4368" t="str">
            <v>Ø16 X 2 PEX.BORU.ADAPT.NIKEL.(AZUR-ONIX-OPAL)</v>
          </cell>
          <cell r="E4368">
            <v>3</v>
          </cell>
          <cell r="F4368" t="str">
            <v>ÜRETİM DEPO</v>
          </cell>
          <cell r="G4368" t="str">
            <v>AD</v>
          </cell>
          <cell r="H4368">
            <v>74</v>
          </cell>
          <cell r="I4368">
            <v>0</v>
          </cell>
          <cell r="J4368">
            <v>-74</v>
          </cell>
          <cell r="K4368">
            <v>22.8</v>
          </cell>
        </row>
        <row r="4369">
          <cell r="C4369" t="str">
            <v>H-X-7027-0-000-007</v>
          </cell>
          <cell r="D4369" t="str">
            <v>Ø16 X 2 PEX.BORU.ADAPT.NIKEL.(AZUR-ONIX-OPAL)</v>
          </cell>
          <cell r="E4369">
            <v>6</v>
          </cell>
          <cell r="F4369" t="str">
            <v>MAMÜL DEPO</v>
          </cell>
          <cell r="G4369" t="str">
            <v>AD</v>
          </cell>
          <cell r="H4369">
            <v>12</v>
          </cell>
          <cell r="I4369">
            <v>12</v>
          </cell>
          <cell r="J4369">
            <v>0</v>
          </cell>
          <cell r="K4369">
            <v>22.8</v>
          </cell>
        </row>
        <row r="4370">
          <cell r="C4370" t="str">
            <v>H-A-8082-0-075-019</v>
          </cell>
          <cell r="D4370" t="str">
            <v>28,1 X 45 X 575 MM KARE KOLLEKTOR SATEN.BYZ.RAL9016.75G(AK.NBL=FA5624)</v>
          </cell>
          <cell r="E4370">
            <v>3</v>
          </cell>
          <cell r="F4370" t="str">
            <v>ÜRETİM DEPO</v>
          </cell>
          <cell r="G4370" t="str">
            <v>AD</v>
          </cell>
          <cell r="H4370">
            <v>2</v>
          </cell>
          <cell r="I4370">
            <v>0</v>
          </cell>
          <cell r="J4370">
            <v>-2</v>
          </cell>
          <cell r="K4370">
            <v>22.92</v>
          </cell>
        </row>
        <row r="4371">
          <cell r="C4371" t="str">
            <v>H-P-8196-0-113-002</v>
          </cell>
          <cell r="D4371" t="str">
            <v>LARA MONTAJ SETI ANTRASIT 4 LU 60 MM</v>
          </cell>
          <cell r="E4371">
            <v>3</v>
          </cell>
          <cell r="F4371" t="str">
            <v>ÜRETİM DEPO</v>
          </cell>
          <cell r="G4371" t="str">
            <v>AD</v>
          </cell>
          <cell r="H4371">
            <v>2</v>
          </cell>
          <cell r="I4371">
            <v>18</v>
          </cell>
          <cell r="J4371">
            <v>16</v>
          </cell>
          <cell r="K4371">
            <v>23</v>
          </cell>
        </row>
        <row r="4372">
          <cell r="C4372" t="str">
            <v>H-P-8122-0-000-002</v>
          </cell>
          <cell r="D4372" t="str">
            <v>28X28X10 MM 304 KALİTE PASLANMAZ REZİSTANS ÜST TAPASI</v>
          </cell>
          <cell r="E4372">
            <v>2</v>
          </cell>
          <cell r="F4372" t="str">
            <v>HAMMADDE DEPO</v>
          </cell>
          <cell r="G4372" t="str">
            <v>AD</v>
          </cell>
          <cell r="H4372">
            <v>375</v>
          </cell>
          <cell r="I4372">
            <v>375</v>
          </cell>
          <cell r="J4372">
            <v>0</v>
          </cell>
          <cell r="K4372">
            <v>23</v>
          </cell>
        </row>
        <row r="4373">
          <cell r="C4373" t="str">
            <v>I-A-9590-0-000-013</v>
          </cell>
          <cell r="D4373" t="str">
            <v>RAYMAX SPREY BOYA RAL 7016 ANTRASİT</v>
          </cell>
          <cell r="E4373">
            <v>3</v>
          </cell>
          <cell r="F4373" t="str">
            <v>ÜRETİM DEPO</v>
          </cell>
          <cell r="G4373" t="str">
            <v>AD</v>
          </cell>
          <cell r="H4373">
            <v>4</v>
          </cell>
          <cell r="I4373">
            <v>4</v>
          </cell>
          <cell r="J4373">
            <v>0</v>
          </cell>
          <cell r="K4373">
            <v>23</v>
          </cell>
        </row>
        <row r="4374">
          <cell r="C4374" t="str">
            <v>I-G-9585-0-000-039</v>
          </cell>
          <cell r="D4374" t="str">
            <v>KISA KOLLU T-SHIRT (IS KIYAFETI)</v>
          </cell>
          <cell r="E4374">
            <v>15</v>
          </cell>
          <cell r="F4374" t="str">
            <v>İŞLETME SARF MALZEME</v>
          </cell>
          <cell r="G4374" t="str">
            <v>AD</v>
          </cell>
          <cell r="H4374">
            <v>47</v>
          </cell>
          <cell r="I4374">
            <v>47</v>
          </cell>
          <cell r="J4374">
            <v>0</v>
          </cell>
          <cell r="K4374">
            <v>23</v>
          </cell>
        </row>
        <row r="4375">
          <cell r="C4375" t="str">
            <v>I-B-9633-0-000-245</v>
          </cell>
          <cell r="D4375" t="str">
            <v>8MM PNÖMATİK METAL SIKMALI HORTUM EKLEME</v>
          </cell>
          <cell r="E4375">
            <v>21</v>
          </cell>
          <cell r="F4375" t="str">
            <v>BAKIM DEPO</v>
          </cell>
          <cell r="G4375" t="str">
            <v>AD</v>
          </cell>
          <cell r="H4375">
            <v>10</v>
          </cell>
          <cell r="I4375">
            <v>10</v>
          </cell>
          <cell r="J4375">
            <v>0</v>
          </cell>
          <cell r="K4375">
            <v>23.02</v>
          </cell>
        </row>
        <row r="4376">
          <cell r="C4376" t="str">
            <v>I-B-9592-0-000-003</v>
          </cell>
          <cell r="D4376" t="str">
            <v>ELEKTRİKÇİ KONTROL KALEMİ İZELTAŞ 4550 L:135 3X0,5 (4550 17 0135)</v>
          </cell>
          <cell r="E4376">
            <v>21</v>
          </cell>
          <cell r="F4376" t="str">
            <v>BAKIM DEPO</v>
          </cell>
          <cell r="G4376" t="str">
            <v>AD</v>
          </cell>
          <cell r="H4376">
            <v>0</v>
          </cell>
          <cell r="I4376">
            <v>0</v>
          </cell>
          <cell r="J4376">
            <v>0</v>
          </cell>
          <cell r="K4376">
            <v>23.1</v>
          </cell>
        </row>
        <row r="4377">
          <cell r="C4377" t="str">
            <v>H-A-8094-0-000-005</v>
          </cell>
          <cell r="D4377" t="str">
            <v>Ø21 MM ALUMINYUM KALIBRE OTOMAT DOLU CUBUK 6082/T6</v>
          </cell>
          <cell r="E4377">
            <v>3</v>
          </cell>
          <cell r="F4377" t="str">
            <v>ÜRETİM DEPO</v>
          </cell>
          <cell r="G4377" t="str">
            <v>MT</v>
          </cell>
          <cell r="H4377">
            <v>102</v>
          </cell>
          <cell r="I4377">
            <v>0</v>
          </cell>
          <cell r="J4377">
            <v>-102</v>
          </cell>
          <cell r="K4377">
            <v>23.15</v>
          </cell>
        </row>
        <row r="4378">
          <cell r="C4378" t="str">
            <v>H-X-7108-0-109-006</v>
          </cell>
          <cell r="D4378" t="str">
            <v>HT230V1000W50HzCLION/OFFIS.GRI</v>
          </cell>
          <cell r="E4378">
            <v>22</v>
          </cell>
          <cell r="F4378" t="str">
            <v>ONLINE SATIŞ DEPO</v>
          </cell>
          <cell r="G4378" t="str">
            <v>AD</v>
          </cell>
          <cell r="H4378">
            <v>10</v>
          </cell>
          <cell r="I4378">
            <v>10</v>
          </cell>
          <cell r="J4378">
            <v>0</v>
          </cell>
          <cell r="K4378">
            <v>23.17</v>
          </cell>
        </row>
        <row r="4379">
          <cell r="C4379" t="str">
            <v>I-B-9551-0-000-007</v>
          </cell>
          <cell r="D4379" t="str">
            <v>HSS MATKAP Ø 10,5MM</v>
          </cell>
          <cell r="E4379">
            <v>21</v>
          </cell>
          <cell r="F4379" t="str">
            <v>BAKIM DEPO</v>
          </cell>
          <cell r="G4379" t="str">
            <v>ad</v>
          </cell>
          <cell r="H4379">
            <v>2</v>
          </cell>
          <cell r="I4379">
            <v>0</v>
          </cell>
          <cell r="J4379">
            <v>-2</v>
          </cell>
          <cell r="K4379">
            <v>23.38</v>
          </cell>
        </row>
        <row r="4380">
          <cell r="C4380" t="str">
            <v>H-P-8052-0-000-005</v>
          </cell>
          <cell r="D4380" t="str">
            <v>30 X 15 X 1,2 MM TIG 304 L PASLANMAZ PROFIL HAM YUZEY</v>
          </cell>
          <cell r="E4380">
            <v>2</v>
          </cell>
          <cell r="F4380" t="str">
            <v>HAMMADDE DEPO</v>
          </cell>
          <cell r="G4380" t="str">
            <v>MT</v>
          </cell>
          <cell r="H4380">
            <v>312</v>
          </cell>
          <cell r="I4380">
            <v>323.58</v>
          </cell>
          <cell r="J4380">
            <v>11.579999999999984</v>
          </cell>
          <cell r="K4380">
            <v>23.41</v>
          </cell>
        </row>
        <row r="4381">
          <cell r="C4381" t="str">
            <v>H-P-8052-0-000-005</v>
          </cell>
          <cell r="D4381" t="str">
            <v>30 X 15 X 1,2 MM TIG 304 L PASLANMAZ PROFIL HAM YUZEY</v>
          </cell>
          <cell r="E4381">
            <v>3</v>
          </cell>
          <cell r="F4381" t="str">
            <v>ÜRETİM DEPO</v>
          </cell>
          <cell r="G4381" t="str">
            <v>MT</v>
          </cell>
          <cell r="H4381">
            <v>0</v>
          </cell>
          <cell r="I4381">
            <v>50</v>
          </cell>
          <cell r="J4381">
            <v>50</v>
          </cell>
          <cell r="K4381">
            <v>23.41</v>
          </cell>
        </row>
        <row r="4382">
          <cell r="C4382" t="str">
            <v>I-P-9565-0-000-047</v>
          </cell>
          <cell r="D4382" t="str">
            <v>3000X100 MM BANT ZIMPARA KK779X 180-P  VITEX</v>
          </cell>
          <cell r="E4382">
            <v>15</v>
          </cell>
          <cell r="F4382" t="str">
            <v>İŞLETME SARF MALZEME</v>
          </cell>
          <cell r="G4382" t="str">
            <v>AD</v>
          </cell>
          <cell r="H4382">
            <v>8</v>
          </cell>
          <cell r="I4382">
            <v>8</v>
          </cell>
          <cell r="J4382">
            <v>0</v>
          </cell>
          <cell r="K4382">
            <v>23.43</v>
          </cell>
        </row>
        <row r="4383">
          <cell r="C4383" t="str">
            <v>I-B-9609-0-000-001</v>
          </cell>
          <cell r="D4383" t="str">
            <v>ACIKAGIZ ANAHTAR 24-26 L:265MM (İZELTAŞ 0130 01 2426)</v>
          </cell>
          <cell r="E4383">
            <v>21</v>
          </cell>
          <cell r="F4383" t="str">
            <v>BAKIM DEPO</v>
          </cell>
          <cell r="G4383" t="str">
            <v>AD</v>
          </cell>
          <cell r="H4383">
            <v>0</v>
          </cell>
          <cell r="I4383">
            <v>0</v>
          </cell>
          <cell r="J4383">
            <v>0</v>
          </cell>
          <cell r="K4383">
            <v>23.45</v>
          </cell>
        </row>
        <row r="4384">
          <cell r="C4384" t="str">
            <v>H-P-8079-0-000-004</v>
          </cell>
          <cell r="D4384" t="str">
            <v>60 X 530 X 45 MM IROKO AHŞAP GİYDİRME</v>
          </cell>
          <cell r="E4384">
            <v>2</v>
          </cell>
          <cell r="F4384" t="str">
            <v>HAMMADDE DEPO</v>
          </cell>
          <cell r="G4384" t="str">
            <v>AD</v>
          </cell>
          <cell r="H4384">
            <v>57</v>
          </cell>
          <cell r="I4384">
            <v>57</v>
          </cell>
          <cell r="J4384">
            <v>0</v>
          </cell>
          <cell r="K4384">
            <v>23.69</v>
          </cell>
        </row>
        <row r="4385">
          <cell r="C4385" t="str">
            <v>I-A-9551-0-000-188</v>
          </cell>
          <cell r="D4385" t="str">
            <v>KURU TEST KAUÇUK UCU ÇAP 25,70 BOY 76 MM  VULKALON</v>
          </cell>
          <cell r="E4385">
            <v>20</v>
          </cell>
          <cell r="F4385" t="str">
            <v>KESİCİ TAKIM</v>
          </cell>
          <cell r="G4385" t="str">
            <v>AD</v>
          </cell>
          <cell r="H4385">
            <v>15</v>
          </cell>
          <cell r="I4385">
            <v>15</v>
          </cell>
          <cell r="J4385">
            <v>0</v>
          </cell>
          <cell r="K4385">
            <v>24</v>
          </cell>
        </row>
        <row r="4386">
          <cell r="C4386" t="str">
            <v>I-B-9550-0-000-016</v>
          </cell>
          <cell r="D4386" t="str">
            <v>RULMAN FAG/SKF 6205 2RS C0</v>
          </cell>
          <cell r="E4386">
            <v>21</v>
          </cell>
          <cell r="F4386" t="str">
            <v>BAKIM DEPO</v>
          </cell>
          <cell r="G4386" t="str">
            <v>AD</v>
          </cell>
          <cell r="H4386">
            <v>10</v>
          </cell>
          <cell r="I4386">
            <v>20</v>
          </cell>
          <cell r="J4386">
            <v>10</v>
          </cell>
          <cell r="K4386">
            <v>24</v>
          </cell>
        </row>
        <row r="4387">
          <cell r="C4387" t="str">
            <v>H-X-7104-0-109-006</v>
          </cell>
          <cell r="D4387" t="str">
            <v>FR230V500W50HzCLI-STD.FIS.GRI</v>
          </cell>
          <cell r="E4387">
            <v>6</v>
          </cell>
          <cell r="F4387" t="str">
            <v>MAMÜL DEPO</v>
          </cell>
          <cell r="G4387" t="str">
            <v>AD</v>
          </cell>
          <cell r="H4387">
            <v>3</v>
          </cell>
          <cell r="I4387">
            <v>3</v>
          </cell>
          <cell r="J4387">
            <v>0</v>
          </cell>
          <cell r="K4387">
            <v>24.058</v>
          </cell>
        </row>
        <row r="4388">
          <cell r="C4388" t="str">
            <v>I-P-9575-0-000-073</v>
          </cell>
          <cell r="D4388" t="str">
            <v>TUNGSTEN ELEKTROD ORBİMATIC CB165 (ORİJİNAL) (Abicor Binzel Purple E3 1,60x175 mm.)</v>
          </cell>
          <cell r="E4388">
            <v>15</v>
          </cell>
          <cell r="F4388" t="str">
            <v>İŞLETME SARF MALZEME</v>
          </cell>
          <cell r="G4388" t="str">
            <v>KT</v>
          </cell>
          <cell r="H4388">
            <v>30</v>
          </cell>
          <cell r="I4388">
            <v>0</v>
          </cell>
          <cell r="J4388">
            <v>-30</v>
          </cell>
          <cell r="K4388">
            <v>24.08</v>
          </cell>
        </row>
        <row r="4389">
          <cell r="C4389" t="str">
            <v>I-P-9575-0-000-073</v>
          </cell>
          <cell r="D4389" t="str">
            <v>TUNGSTEN ELEKTROD ORBİMATIC CB165 (ORİJİNAL) (Abicor Binzel Purple E3 1,60x175 mm.)</v>
          </cell>
          <cell r="E4389">
            <v>20</v>
          </cell>
          <cell r="F4389" t="str">
            <v>KESİCİ TAKIM</v>
          </cell>
          <cell r="G4389" t="str">
            <v>KT</v>
          </cell>
          <cell r="H4389">
            <v>4</v>
          </cell>
          <cell r="I4389">
            <v>30</v>
          </cell>
          <cell r="J4389">
            <v>26</v>
          </cell>
          <cell r="K4389">
            <v>24.08</v>
          </cell>
        </row>
        <row r="4390">
          <cell r="C4390" t="str">
            <v>H-P-8104-0-110-001</v>
          </cell>
          <cell r="D4390" t="str">
            <v>40 HATVE, DUZ, PLASTIK YUVARLAK MONTAJ SETI KROM 4 LU</v>
          </cell>
          <cell r="E4390">
            <v>3</v>
          </cell>
          <cell r="F4390" t="str">
            <v>ÜRETİM DEPO</v>
          </cell>
          <cell r="G4390" t="str">
            <v>AD</v>
          </cell>
          <cell r="H4390">
            <v>0</v>
          </cell>
          <cell r="I4390">
            <v>15</v>
          </cell>
          <cell r="J4390">
            <v>15</v>
          </cell>
          <cell r="K4390">
            <v>24.25</v>
          </cell>
        </row>
        <row r="4391">
          <cell r="C4391" t="str">
            <v>I-P-9571-0-000-001</v>
          </cell>
          <cell r="D4391" t="str">
            <v>27.0,9-M42-6/10 V SERIT TESTERE</v>
          </cell>
          <cell r="E4391">
            <v>15</v>
          </cell>
          <cell r="F4391" t="str">
            <v>İŞLETME SARF MALZEME</v>
          </cell>
          <cell r="G4391" t="str">
            <v>MT</v>
          </cell>
          <cell r="H4391">
            <v>15.28</v>
          </cell>
          <cell r="I4391">
            <v>15.28</v>
          </cell>
          <cell r="J4391">
            <v>0</v>
          </cell>
          <cell r="K4391">
            <v>24.32</v>
          </cell>
        </row>
        <row r="4392">
          <cell r="C4392" t="str">
            <v>I-G-9585-0-000-023</v>
          </cell>
          <cell r="D4392" t="str">
            <v>ARGON KAYNAK ELDIVENI ( STARLINE E-101 VE E-102)</v>
          </cell>
          <cell r="E4392">
            <v>15</v>
          </cell>
          <cell r="F4392" t="str">
            <v>İŞLETME SARF MALZEME</v>
          </cell>
          <cell r="G4392" t="str">
            <v>AD</v>
          </cell>
          <cell r="H4392">
            <v>15</v>
          </cell>
          <cell r="I4392">
            <v>15</v>
          </cell>
          <cell r="J4392">
            <v>0</v>
          </cell>
          <cell r="K4392">
            <v>24.45</v>
          </cell>
        </row>
        <row r="4393">
          <cell r="C4393" t="str">
            <v>I-B-9639-0-000-044</v>
          </cell>
          <cell r="D4393" t="str">
            <v>KEÇE 40X62X10 (B. ZIMPARA REDÜKTÖR) (SKF/KASTAŞ)</v>
          </cell>
          <cell r="E4393">
            <v>21</v>
          </cell>
          <cell r="F4393" t="str">
            <v>BAKIM DEPO</v>
          </cell>
          <cell r="G4393" t="str">
            <v>AD</v>
          </cell>
          <cell r="H4393">
            <v>5</v>
          </cell>
          <cell r="I4393">
            <v>5</v>
          </cell>
          <cell r="J4393">
            <v>0</v>
          </cell>
          <cell r="K4393">
            <v>24.5</v>
          </cell>
        </row>
        <row r="4394">
          <cell r="C4394" t="str">
            <v>I-B-9631-0-000-243</v>
          </cell>
          <cell r="D4394" t="str">
            <v>POLY PTX-800 KÖMÜR (MODEL 220V CARBON BRUSH 131 52131) (5MMX10MMX17MM)</v>
          </cell>
          <cell r="E4394">
            <v>21</v>
          </cell>
          <cell r="F4394" t="str">
            <v>BAKIM DEPO</v>
          </cell>
          <cell r="G4394" t="str">
            <v>AD</v>
          </cell>
          <cell r="H4394">
            <v>4</v>
          </cell>
          <cell r="I4394">
            <v>1</v>
          </cell>
          <cell r="J4394">
            <v>-3</v>
          </cell>
          <cell r="K4394">
            <v>24.7</v>
          </cell>
        </row>
        <row r="4395">
          <cell r="C4395" t="str">
            <v>H-X-7104-0-109-021</v>
          </cell>
          <cell r="D4395" t="str">
            <v>FR230V250W50HzCLI-STD.FIS.GRI</v>
          </cell>
          <cell r="E4395">
            <v>6</v>
          </cell>
          <cell r="F4395" t="str">
            <v>MAMÜL DEPO</v>
          </cell>
          <cell r="G4395" t="str">
            <v>AD</v>
          </cell>
          <cell r="H4395">
            <v>1</v>
          </cell>
          <cell r="I4395">
            <v>1</v>
          </cell>
          <cell r="J4395">
            <v>0</v>
          </cell>
          <cell r="K4395">
            <v>24.9</v>
          </cell>
        </row>
        <row r="4396">
          <cell r="C4396" t="str">
            <v>I-P-9562-0-000-007</v>
          </cell>
          <cell r="D4396" t="str">
            <v>FROSCH SİRKE ÖZLÜ TEMİZLEYİCİ</v>
          </cell>
          <cell r="E4396">
            <v>15</v>
          </cell>
          <cell r="F4396" t="str">
            <v>İŞLETME SARF MALZEME</v>
          </cell>
          <cell r="G4396" t="str">
            <v>AD</v>
          </cell>
          <cell r="H4396">
            <v>11</v>
          </cell>
          <cell r="I4396">
            <v>11</v>
          </cell>
          <cell r="J4396">
            <v>0</v>
          </cell>
          <cell r="K4396">
            <v>24.96</v>
          </cell>
        </row>
        <row r="4397">
          <cell r="C4397" t="str">
            <v>H-P-8052-0-131-074</v>
          </cell>
          <cell r="D4397" t="str">
            <v>50,5 X 15,5 X 1,5 MM TIG 304 PASLANMAZ PROFIL 400 GRIT</v>
          </cell>
          <cell r="E4397">
            <v>2</v>
          </cell>
          <cell r="F4397" t="str">
            <v>HAMMADDE DEPO</v>
          </cell>
          <cell r="G4397" t="str">
            <v>MT</v>
          </cell>
          <cell r="H4397">
            <v>582</v>
          </cell>
          <cell r="I4397">
            <v>600.1</v>
          </cell>
          <cell r="J4397">
            <v>18.100000000000023</v>
          </cell>
          <cell r="K4397">
            <v>25</v>
          </cell>
        </row>
        <row r="4398">
          <cell r="C4398" t="str">
            <v>H-P-8054-0-000-006</v>
          </cell>
          <cell r="D4398" t="str">
            <v>30 X 22,5 X 12,5 MM 304 PASLANMAZ BLAZE PIM</v>
          </cell>
          <cell r="E4398">
            <v>2</v>
          </cell>
          <cell r="F4398" t="str">
            <v>HAMMADDE DEPO</v>
          </cell>
          <cell r="G4398" t="str">
            <v>AD</v>
          </cell>
          <cell r="H4398">
            <v>136</v>
          </cell>
          <cell r="I4398">
            <v>136</v>
          </cell>
          <cell r="J4398">
            <v>0</v>
          </cell>
          <cell r="K4398">
            <v>25</v>
          </cell>
        </row>
        <row r="4399">
          <cell r="C4399" t="str">
            <v>I-B-9550-0-000-009</v>
          </cell>
          <cell r="D4399" t="str">
            <v>RULMAN FAG/SKF 696 2RS C0 (619)</v>
          </cell>
          <cell r="E4399">
            <v>21</v>
          </cell>
          <cell r="F4399" t="str">
            <v>BAKIM DEPO</v>
          </cell>
          <cell r="G4399" t="str">
            <v>AD</v>
          </cell>
          <cell r="H4399">
            <v>12</v>
          </cell>
          <cell r="I4399">
            <v>3</v>
          </cell>
          <cell r="J4399">
            <v>-9</v>
          </cell>
          <cell r="K4399">
            <v>25</v>
          </cell>
        </row>
        <row r="4400">
          <cell r="C4400" t="str">
            <v>I-B-9550-0-000-010</v>
          </cell>
          <cell r="D4400" t="str">
            <v>RULMAN FAG/SKF 608 2RS C0</v>
          </cell>
          <cell r="E4400">
            <v>21</v>
          </cell>
          <cell r="F4400" t="str">
            <v>BAKIM DEPO</v>
          </cell>
          <cell r="G4400" t="str">
            <v>AD</v>
          </cell>
          <cell r="H4400">
            <v>5</v>
          </cell>
          <cell r="I4400">
            <v>6</v>
          </cell>
          <cell r="J4400">
            <v>1</v>
          </cell>
          <cell r="K4400">
            <v>25</v>
          </cell>
        </row>
        <row r="4401">
          <cell r="C4401" t="str">
            <v>I-B-9550-0-000-013</v>
          </cell>
          <cell r="D4401" t="str">
            <v>RULMAN FAG/SKF 6200 2RS C0</v>
          </cell>
          <cell r="E4401">
            <v>21</v>
          </cell>
          <cell r="F4401" t="str">
            <v>BAKIM DEPO</v>
          </cell>
          <cell r="G4401" t="str">
            <v>AD</v>
          </cell>
          <cell r="H4401">
            <v>7</v>
          </cell>
          <cell r="I4401">
            <v>7</v>
          </cell>
          <cell r="J4401">
            <v>0</v>
          </cell>
          <cell r="K4401">
            <v>25</v>
          </cell>
        </row>
        <row r="4402">
          <cell r="C4402" t="str">
            <v>I-B-9564-0-000-045</v>
          </cell>
          <cell r="D4402" t="str">
            <v>KLİMA TEMİZLEME KİMYASALI (Aqua 400)</v>
          </cell>
          <cell r="E4402">
            <v>21</v>
          </cell>
          <cell r="F4402" t="str">
            <v>BAKIM DEPO</v>
          </cell>
          <cell r="G4402" t="str">
            <v>KG</v>
          </cell>
          <cell r="H4402">
            <v>3</v>
          </cell>
          <cell r="I4402">
            <v>3</v>
          </cell>
          <cell r="J4402">
            <v>0</v>
          </cell>
          <cell r="K4402">
            <v>25</v>
          </cell>
        </row>
        <row r="4403">
          <cell r="C4403" t="str">
            <v>I-B-9631-0-000-443</v>
          </cell>
          <cell r="D4403" t="str">
            <v>ALARM SİRENİ (EST KPS-111S 12VDC 0,5A)</v>
          </cell>
          <cell r="E4403">
            <v>21</v>
          </cell>
          <cell r="F4403" t="str">
            <v>BAKIM DEPO</v>
          </cell>
          <cell r="G4403" t="str">
            <v>AD</v>
          </cell>
          <cell r="H4403">
            <v>1</v>
          </cell>
          <cell r="I4403">
            <v>1</v>
          </cell>
          <cell r="J4403">
            <v>0</v>
          </cell>
          <cell r="K4403">
            <v>25</v>
          </cell>
        </row>
        <row r="4404">
          <cell r="C4404" t="str">
            <v>I-B-9631-0-000-466</v>
          </cell>
          <cell r="D4404" t="str">
            <v>PKS ULTRA KANAL ÜSTÜ 3 LÜ ÇERÇEVE (SCHNEİDER ETK10187E)</v>
          </cell>
          <cell r="E4404">
            <v>21</v>
          </cell>
          <cell r="F4404" t="str">
            <v>BAKIM DEPO</v>
          </cell>
          <cell r="G4404" t="str">
            <v>AD</v>
          </cell>
          <cell r="H4404">
            <v>5</v>
          </cell>
          <cell r="I4404">
            <v>2</v>
          </cell>
          <cell r="J4404">
            <v>-3</v>
          </cell>
          <cell r="K4404">
            <v>25</v>
          </cell>
        </row>
        <row r="4405">
          <cell r="C4405" t="str">
            <v>I-B-9633-0-000-077</v>
          </cell>
          <cell r="D4405" t="str">
            <v>1/2" NPT TERS DİRSEK REKOR</v>
          </cell>
          <cell r="E4405">
            <v>21</v>
          </cell>
          <cell r="F4405" t="str">
            <v>BAKIM DEPO</v>
          </cell>
          <cell r="G4405" t="str">
            <v>AD</v>
          </cell>
          <cell r="H4405">
            <v>0</v>
          </cell>
          <cell r="I4405">
            <v>2</v>
          </cell>
          <cell r="J4405">
            <v>2</v>
          </cell>
          <cell r="K4405">
            <v>25</v>
          </cell>
        </row>
        <row r="4406">
          <cell r="C4406" t="str">
            <v>I-B-9639-0-000-100</v>
          </cell>
          <cell r="D4406" t="str">
            <v>YAĞ KEÇESİ 35X48X8 (SKF/KASTAŞ)</v>
          </cell>
          <cell r="E4406">
            <v>21</v>
          </cell>
          <cell r="F4406" t="str">
            <v>BAKIM DEPO</v>
          </cell>
          <cell r="G4406" t="str">
            <v>AD</v>
          </cell>
          <cell r="H4406">
            <v>6</v>
          </cell>
          <cell r="I4406">
            <v>6</v>
          </cell>
          <cell r="J4406">
            <v>0</v>
          </cell>
          <cell r="K4406">
            <v>25</v>
          </cell>
        </row>
        <row r="4407">
          <cell r="C4407" t="str">
            <v>I-G-9585-0-000-072</v>
          </cell>
          <cell r="D4407" t="str">
            <v>SACİT P950 KOLORMATİK MASKE DIŞ KORUYUCU CAM 115X104X1 MM</v>
          </cell>
          <cell r="E4407">
            <v>20</v>
          </cell>
          <cell r="F4407" t="str">
            <v>KESİCİ TAKIM</v>
          </cell>
          <cell r="G4407" t="str">
            <v>AD</v>
          </cell>
          <cell r="H4407">
            <v>1</v>
          </cell>
          <cell r="I4407">
            <v>2</v>
          </cell>
          <cell r="J4407">
            <v>1</v>
          </cell>
          <cell r="K4407">
            <v>25</v>
          </cell>
        </row>
        <row r="4408">
          <cell r="C4408" t="str">
            <v>I-P-9601-0-000-001</v>
          </cell>
          <cell r="D4408" t="str">
            <v>KILIÇ DAYAMASI ULPELON CAP 52 - CAP 90 ARASI BICAK</v>
          </cell>
          <cell r="E4408">
            <v>15</v>
          </cell>
          <cell r="F4408" t="str">
            <v>İŞLETME SARF MALZEME</v>
          </cell>
          <cell r="G4408" t="str">
            <v>AD</v>
          </cell>
          <cell r="H4408">
            <v>52</v>
          </cell>
          <cell r="I4408">
            <v>52</v>
          </cell>
          <cell r="J4408">
            <v>0</v>
          </cell>
          <cell r="K4408">
            <v>25</v>
          </cell>
        </row>
        <row r="4409">
          <cell r="C4409" t="str">
            <v>H-P-8079-0-000-001</v>
          </cell>
          <cell r="D4409" t="str">
            <v>60 X 500 X 45 MM IROKO AHŞAP GİYDİRME</v>
          </cell>
          <cell r="E4409">
            <v>2</v>
          </cell>
          <cell r="F4409" t="str">
            <v>HAMMADDE DEPO</v>
          </cell>
          <cell r="G4409" t="str">
            <v>AD</v>
          </cell>
          <cell r="H4409">
            <v>9</v>
          </cell>
          <cell r="I4409">
            <v>9</v>
          </cell>
          <cell r="J4409">
            <v>0</v>
          </cell>
          <cell r="K4409">
            <v>25.1</v>
          </cell>
        </row>
        <row r="4410">
          <cell r="C4410" t="str">
            <v>H-X-7134-0-000-001</v>
          </cell>
          <cell r="D4410" t="str">
            <v>DF.TERMOSTATIK SENSOR BEYAZ (013G5016)(R002)</v>
          </cell>
          <cell r="E4410">
            <v>6</v>
          </cell>
          <cell r="F4410" t="str">
            <v>MAMÜL DEPO</v>
          </cell>
          <cell r="G4410" t="str">
            <v>AD</v>
          </cell>
          <cell r="H4410">
            <v>78</v>
          </cell>
          <cell r="I4410">
            <v>78</v>
          </cell>
          <cell r="J4410">
            <v>0</v>
          </cell>
          <cell r="K4410">
            <v>25.28</v>
          </cell>
        </row>
        <row r="4411">
          <cell r="C4411" t="str">
            <v>H-X-7135-0-000-002</v>
          </cell>
          <cell r="D4411" t="str">
            <v>DF.1/2"KSE.TERMOST.VANA.GOVDESI NIKEL (013G00003)(R045)</v>
          </cell>
          <cell r="E4411">
            <v>6</v>
          </cell>
          <cell r="F4411" t="str">
            <v>MAMÜL DEPO</v>
          </cell>
          <cell r="G4411" t="str">
            <v>AD</v>
          </cell>
          <cell r="H4411">
            <v>0</v>
          </cell>
          <cell r="I4411">
            <v>77</v>
          </cell>
          <cell r="J4411">
            <v>77</v>
          </cell>
          <cell r="K4411">
            <v>25.28</v>
          </cell>
        </row>
        <row r="4412">
          <cell r="C4412" t="str">
            <v>M-X-7135-0-000-002</v>
          </cell>
          <cell r="D4412" t="str">
            <v>DF.1/2"KSE.TERMOST.VANA.GOVDESI NIKEL (013G00003)(R045)</v>
          </cell>
          <cell r="E4412">
            <v>6</v>
          </cell>
          <cell r="F4412" t="str">
            <v>MAMÜL DEPO</v>
          </cell>
          <cell r="G4412" t="str">
            <v>AD</v>
          </cell>
          <cell r="H4412">
            <v>77</v>
          </cell>
          <cell r="I4412">
            <v>0</v>
          </cell>
          <cell r="J4412">
            <v>-77</v>
          </cell>
          <cell r="K4412">
            <v>25.28</v>
          </cell>
        </row>
        <row r="4413">
          <cell r="C4413" t="str">
            <v>I-B-9631-0-000-360</v>
          </cell>
          <cell r="D4413" t="str">
            <v>120x120x70mm. KARE BUAT</v>
          </cell>
          <cell r="E4413">
            <v>21</v>
          </cell>
          <cell r="F4413" t="str">
            <v>BAKIM DEPO</v>
          </cell>
          <cell r="G4413" t="str">
            <v>AD</v>
          </cell>
          <cell r="H4413">
            <v>9</v>
          </cell>
          <cell r="I4413">
            <v>7</v>
          </cell>
          <cell r="J4413">
            <v>-2</v>
          </cell>
          <cell r="K4413">
            <v>25.4</v>
          </cell>
        </row>
        <row r="4414">
          <cell r="C4414" t="str">
            <v>I-B-9631-0-000-535</v>
          </cell>
          <cell r="D4414" t="str">
            <v>BUAT (METE ENERJİ 40201005)</v>
          </cell>
          <cell r="E4414">
            <v>21</v>
          </cell>
          <cell r="F4414" t="str">
            <v>BAKIM DEPO</v>
          </cell>
          <cell r="G4414" t="str">
            <v>AD</v>
          </cell>
          <cell r="H4414">
            <v>0</v>
          </cell>
          <cell r="I4414">
            <v>7</v>
          </cell>
          <cell r="J4414">
            <v>7</v>
          </cell>
          <cell r="K4414">
            <v>25.4</v>
          </cell>
        </row>
        <row r="4415">
          <cell r="C4415" t="str">
            <v>I-B-9633-0-000-144</v>
          </cell>
          <cell r="D4415" t="str">
            <v>12MM PNÖMATİK T SOKET</v>
          </cell>
          <cell r="E4415">
            <v>21</v>
          </cell>
          <cell r="F4415" t="str">
            <v>BAKIM DEPO</v>
          </cell>
          <cell r="G4415" t="str">
            <v>AD</v>
          </cell>
          <cell r="H4415">
            <v>3</v>
          </cell>
          <cell r="I4415">
            <v>3</v>
          </cell>
          <cell r="J4415">
            <v>0</v>
          </cell>
          <cell r="K4415">
            <v>25.47</v>
          </cell>
        </row>
        <row r="4416">
          <cell r="C4416" t="str">
            <v>H-P-8196-0-110-005</v>
          </cell>
          <cell r="D4416" t="str">
            <v>DORLION AD MONTAJ SETI KROM 4 LU 50 MM</v>
          </cell>
          <cell r="E4416">
            <v>6</v>
          </cell>
          <cell r="F4416" t="str">
            <v>MAMÜL DEPO</v>
          </cell>
          <cell r="G4416" t="str">
            <v>AD</v>
          </cell>
          <cell r="H4416">
            <v>23</v>
          </cell>
          <cell r="I4416">
            <v>23</v>
          </cell>
          <cell r="J4416">
            <v>0</v>
          </cell>
          <cell r="K4416">
            <v>25.5</v>
          </cell>
        </row>
        <row r="4417">
          <cell r="C4417" t="str">
            <v>I-P-9575-0-000-003</v>
          </cell>
          <cell r="D4417" t="str">
            <v>TORCH BAŞLIĞI TF0009 9</v>
          </cell>
          <cell r="E4417">
            <v>20</v>
          </cell>
          <cell r="F4417" t="str">
            <v>KESİCİ TAKIM</v>
          </cell>
          <cell r="G4417" t="str">
            <v>AD</v>
          </cell>
          <cell r="H4417">
            <v>2</v>
          </cell>
          <cell r="I4417">
            <v>2</v>
          </cell>
          <cell r="J4417">
            <v>0</v>
          </cell>
          <cell r="K4417">
            <v>25.5</v>
          </cell>
        </row>
        <row r="4418">
          <cell r="C4418" t="str">
            <v>H-A-8142-0-074-001</v>
          </cell>
          <cell r="D4418" t="str">
            <v>ELEKTROSTATIK TOZ BOYA RAL 9016 PE MAT 30 G (MA2304) AKZO NOBEL</v>
          </cell>
          <cell r="E4418">
            <v>2</v>
          </cell>
          <cell r="F4418" t="str">
            <v>HAMMADDE DEPO</v>
          </cell>
          <cell r="G4418" t="str">
            <v>KG</v>
          </cell>
          <cell r="H4418">
            <v>19</v>
          </cell>
          <cell r="I4418">
            <v>19</v>
          </cell>
          <cell r="J4418">
            <v>0</v>
          </cell>
          <cell r="K4418">
            <v>25.51</v>
          </cell>
        </row>
        <row r="4419">
          <cell r="C4419" t="str">
            <v>I-A-9551-0-000-020</v>
          </cell>
          <cell r="D4419" t="str">
            <v>Ø8 mm HSS-E MATKAP TAMBOY:116mm d:8mm</v>
          </cell>
          <cell r="E4419">
            <v>20</v>
          </cell>
          <cell r="F4419" t="str">
            <v>KESİCİ TAKIM</v>
          </cell>
          <cell r="G4419" t="str">
            <v>AD</v>
          </cell>
          <cell r="H4419">
            <v>2</v>
          </cell>
          <cell r="I4419">
            <v>2</v>
          </cell>
          <cell r="J4419">
            <v>0</v>
          </cell>
          <cell r="K4419">
            <v>25.57</v>
          </cell>
        </row>
        <row r="4420">
          <cell r="C4420" t="str">
            <v>H-P-8187-0-000-708</v>
          </cell>
          <cell r="D4420" t="str">
            <v>1227 X 521 X 36 MM (RC) IC OLCULU KARTON KUTU</v>
          </cell>
          <cell r="E4420">
            <v>17</v>
          </cell>
          <cell r="F4420" t="str">
            <v>PALET-AMBALAJ DEPO</v>
          </cell>
          <cell r="G4420" t="str">
            <v>AD</v>
          </cell>
          <cell r="H4420">
            <v>570</v>
          </cell>
          <cell r="I4420">
            <v>570</v>
          </cell>
          <cell r="J4420">
            <v>0</v>
          </cell>
          <cell r="K4420">
            <v>25.6</v>
          </cell>
        </row>
        <row r="4421">
          <cell r="C4421" t="str">
            <v>I-B-9564-0-000-001</v>
          </cell>
          <cell r="D4421" t="str">
            <v>MOBIL VECTRA OIL NO.2 ISO VG 68 (KIZAK YAGI)</v>
          </cell>
          <cell r="E4421">
            <v>21</v>
          </cell>
          <cell r="F4421" t="str">
            <v>BAKIM DEPO</v>
          </cell>
          <cell r="G4421" t="str">
            <v>KG</v>
          </cell>
          <cell r="H4421">
            <v>14</v>
          </cell>
          <cell r="I4421">
            <v>23.2</v>
          </cell>
          <cell r="J4421">
            <v>9.1999999999999993</v>
          </cell>
          <cell r="K4421">
            <v>25.63</v>
          </cell>
        </row>
        <row r="4422">
          <cell r="C4422" t="str">
            <v>H-X-7104-0-108-042</v>
          </cell>
          <cell r="D4422" t="str">
            <v>FR230V400W50HzCLI-STD.FIS.BYZ</v>
          </cell>
          <cell r="E4422">
            <v>6</v>
          </cell>
          <cell r="F4422" t="str">
            <v>MAMÜL DEPO</v>
          </cell>
          <cell r="G4422" t="str">
            <v>AD</v>
          </cell>
          <cell r="H4422">
            <v>6</v>
          </cell>
          <cell r="I4422">
            <v>6</v>
          </cell>
          <cell r="J4422">
            <v>0</v>
          </cell>
          <cell r="K4422">
            <v>25.65</v>
          </cell>
        </row>
        <row r="4423">
          <cell r="C4423" t="str">
            <v>H-X-7104-0-108-040</v>
          </cell>
          <cell r="D4423" t="str">
            <v>FR230V500W50HzCLI-STD.FIS.BYZ</v>
          </cell>
          <cell r="E4423">
            <v>6</v>
          </cell>
          <cell r="F4423" t="str">
            <v>MAMÜL DEPO</v>
          </cell>
          <cell r="G4423" t="str">
            <v>AD</v>
          </cell>
          <cell r="H4423">
            <v>4</v>
          </cell>
          <cell r="I4423">
            <v>4</v>
          </cell>
          <cell r="J4423">
            <v>0</v>
          </cell>
          <cell r="K4423">
            <v>25.7</v>
          </cell>
        </row>
        <row r="4424">
          <cell r="C4424" t="str">
            <v>H-P-8053-0-130-025</v>
          </cell>
          <cell r="D4424" t="str">
            <v>Ø 25 X 1,2 MM TIG 304 PASLANMAZ BORU 600 GRIT</v>
          </cell>
          <cell r="E4424">
            <v>3</v>
          </cell>
          <cell r="F4424" t="str">
            <v>ÜRETİM DEPO</v>
          </cell>
          <cell r="G4424" t="str">
            <v>MT</v>
          </cell>
          <cell r="H4424">
            <v>3.9649999999999999</v>
          </cell>
          <cell r="I4424">
            <v>4.7</v>
          </cell>
          <cell r="J4424">
            <v>0.73500000000000032</v>
          </cell>
          <cell r="K4424">
            <v>25.86</v>
          </cell>
        </row>
        <row r="4425">
          <cell r="C4425" t="str">
            <v>H-A-8142-0-140-001</v>
          </cell>
          <cell r="D4425" t="str">
            <v>ELEKTROSTATIK TOZ BOYA RAL 9010 35-45 GLOSS (MX8304 JOTUN)</v>
          </cell>
          <cell r="E4425">
            <v>2</v>
          </cell>
          <cell r="F4425" t="str">
            <v>HAMMADDE DEPO</v>
          </cell>
          <cell r="G4425" t="str">
            <v>KG</v>
          </cell>
          <cell r="H4425">
            <v>37</v>
          </cell>
          <cell r="I4425">
            <v>37</v>
          </cell>
          <cell r="J4425">
            <v>0</v>
          </cell>
          <cell r="K4425">
            <v>25.88</v>
          </cell>
        </row>
        <row r="4426">
          <cell r="C4426" t="str">
            <v>I-B-9648-0-000-034</v>
          </cell>
          <cell r="D4426" t="str">
            <v>APAC A11 COLLET NUT (40)</v>
          </cell>
          <cell r="E4426">
            <v>21</v>
          </cell>
          <cell r="F4426" t="str">
            <v>BAKIM DEPO</v>
          </cell>
          <cell r="G4426" t="str">
            <v>AD</v>
          </cell>
          <cell r="H4426">
            <v>1</v>
          </cell>
          <cell r="I4426">
            <v>1</v>
          </cell>
          <cell r="J4426">
            <v>0</v>
          </cell>
          <cell r="K4426">
            <v>25.91</v>
          </cell>
        </row>
        <row r="4427">
          <cell r="C4427" t="str">
            <v>H-A-8081-0-075-007</v>
          </cell>
          <cell r="D4427" t="str">
            <v>115 X 40 ZENON PROFIL SATEN.BYZ.RAL9016.75G(AK.NBL=FA5624)</v>
          </cell>
          <cell r="E4427">
            <v>2</v>
          </cell>
          <cell r="F4427" t="str">
            <v>HAMMADDE DEPO</v>
          </cell>
          <cell r="G4427" t="str">
            <v>MT</v>
          </cell>
          <cell r="H4427">
            <v>24</v>
          </cell>
          <cell r="I4427">
            <v>24.08</v>
          </cell>
          <cell r="J4427">
            <v>7.9999999999998295E-2</v>
          </cell>
          <cell r="K4427">
            <v>25.94</v>
          </cell>
        </row>
        <row r="4428">
          <cell r="C4428" t="str">
            <v>I-B-9550-0-000-079</v>
          </cell>
          <cell r="D4428" t="str">
            <v>RULMAN FAG/SKF 51102 (MANUEL ZIMPARA)</v>
          </cell>
          <cell r="E4428">
            <v>21</v>
          </cell>
          <cell r="F4428" t="str">
            <v>BAKIM DEPO</v>
          </cell>
          <cell r="G4428" t="str">
            <v>AD</v>
          </cell>
          <cell r="H4428">
            <v>2</v>
          </cell>
          <cell r="I4428">
            <v>1</v>
          </cell>
          <cell r="J4428">
            <v>-1</v>
          </cell>
          <cell r="K4428">
            <v>26</v>
          </cell>
        </row>
        <row r="4429">
          <cell r="C4429" t="str">
            <v>I-G-9652-0-000-070</v>
          </cell>
          <cell r="D4429" t="str">
            <v>ŞEFFAF YÜZ SİPERİ EN 166</v>
          </cell>
          <cell r="E4429">
            <v>15</v>
          </cell>
          <cell r="F4429" t="str">
            <v>İŞLETME SARF MALZEME</v>
          </cell>
          <cell r="G4429" t="str">
            <v>AD</v>
          </cell>
          <cell r="H4429">
            <v>4</v>
          </cell>
          <cell r="I4429">
            <v>4</v>
          </cell>
          <cell r="J4429">
            <v>0</v>
          </cell>
          <cell r="K4429">
            <v>26</v>
          </cell>
        </row>
        <row r="4430">
          <cell r="C4430" t="str">
            <v>H-P-7188-0-000-000</v>
          </cell>
          <cell r="D4430" t="str">
            <v>1030 X 138 X 4 MM CHARM BRONZ AYNA</v>
          </cell>
          <cell r="E4430">
            <v>2</v>
          </cell>
          <cell r="F4430" t="str">
            <v>HAMMADDE DEPO</v>
          </cell>
          <cell r="G4430" t="str">
            <v>AD</v>
          </cell>
          <cell r="H4430">
            <v>3</v>
          </cell>
          <cell r="I4430">
            <v>3</v>
          </cell>
          <cell r="J4430">
            <v>0</v>
          </cell>
          <cell r="K4430">
            <v>26.37</v>
          </cell>
        </row>
        <row r="4431">
          <cell r="C4431" t="str">
            <v>H-A-8082-0-086-007</v>
          </cell>
          <cell r="D4431" t="str">
            <v>25 X 28 X 750 MM ALUMINYUM KOLLEKTOR RAL 9005 10G</v>
          </cell>
          <cell r="E4431">
            <v>2</v>
          </cell>
          <cell r="F4431" t="str">
            <v>HAMMADDE DEPO</v>
          </cell>
          <cell r="G4431" t="str">
            <v>AD</v>
          </cell>
          <cell r="H4431">
            <v>59</v>
          </cell>
          <cell r="I4431">
            <v>59</v>
          </cell>
          <cell r="J4431">
            <v>0</v>
          </cell>
          <cell r="K4431">
            <v>26.47</v>
          </cell>
        </row>
        <row r="4432">
          <cell r="C4432" t="str">
            <v>H-A-8142-0-080-001</v>
          </cell>
          <cell r="D4432" t="str">
            <v>ELEKTROSTATIK TOZ BOYA EE RAL 9006 30 GLOSS EW2064</v>
          </cell>
          <cell r="E4432">
            <v>3</v>
          </cell>
          <cell r="F4432" t="str">
            <v>ÜRETİM DEPO</v>
          </cell>
          <cell r="G4432" t="str">
            <v>KG</v>
          </cell>
          <cell r="H4432">
            <v>11</v>
          </cell>
          <cell r="I4432">
            <v>11.6</v>
          </cell>
          <cell r="J4432">
            <v>0.59999999999999964</v>
          </cell>
          <cell r="K4432">
            <v>26.56</v>
          </cell>
        </row>
        <row r="4433">
          <cell r="C4433" t="str">
            <v>H-P-8052-0-131-059</v>
          </cell>
          <cell r="D4433" t="str">
            <v>30 X 50 X 1 MM TIG 304 L PASLANMAZ PROFIL 400 GRIT</v>
          </cell>
          <cell r="E4433">
            <v>3</v>
          </cell>
          <cell r="F4433" t="str">
            <v>ÜRETİM DEPO</v>
          </cell>
          <cell r="G4433" t="str">
            <v>MT</v>
          </cell>
          <cell r="H4433">
            <v>0</v>
          </cell>
          <cell r="I4433">
            <v>6</v>
          </cell>
          <cell r="J4433">
            <v>6</v>
          </cell>
          <cell r="K4433">
            <v>26.56</v>
          </cell>
        </row>
        <row r="4434">
          <cell r="C4434" t="str">
            <v>H-P-8109-0-000-012</v>
          </cell>
          <cell r="D4434" t="str">
            <v>2370 X 1600 SAFİHA KARTON KUTU (1600 EN‘E OLUK PARALEL)</v>
          </cell>
          <cell r="E4434">
            <v>3</v>
          </cell>
          <cell r="F4434" t="str">
            <v>ÜRETİM DEPO</v>
          </cell>
          <cell r="G4434" t="str">
            <v>AD</v>
          </cell>
          <cell r="H4434">
            <v>329.5</v>
          </cell>
          <cell r="I4434">
            <v>144</v>
          </cell>
          <cell r="J4434">
            <v>-185.5</v>
          </cell>
          <cell r="K4434">
            <v>26.6</v>
          </cell>
        </row>
        <row r="4435">
          <cell r="C4435" t="str">
            <v>H-P-8109-0-000-012</v>
          </cell>
          <cell r="D4435" t="str">
            <v>2370 X 1600 SAFİHA KARTON KUTU (1600 EN‘E OLUK PARALEL)</v>
          </cell>
          <cell r="E4435">
            <v>17</v>
          </cell>
          <cell r="F4435" t="str">
            <v>PALET-AMBALAJ DEPO</v>
          </cell>
          <cell r="G4435" t="str">
            <v>AD</v>
          </cell>
          <cell r="H4435">
            <v>372</v>
          </cell>
          <cell r="I4435">
            <v>372</v>
          </cell>
          <cell r="J4435">
            <v>0</v>
          </cell>
          <cell r="K4435">
            <v>26.6</v>
          </cell>
        </row>
        <row r="4436">
          <cell r="C4436" t="str">
            <v>I-B-9632-0-000-114</v>
          </cell>
          <cell r="D4436" t="str">
            <v>CİLA TABANCASI YAY comp.spring yay (11) (780006)</v>
          </cell>
          <cell r="E4436">
            <v>21</v>
          </cell>
          <cell r="F4436" t="str">
            <v>BAKIM DEPO</v>
          </cell>
          <cell r="G4436" t="str">
            <v>AD</v>
          </cell>
          <cell r="H4436">
            <v>0</v>
          </cell>
          <cell r="I4436">
            <v>4</v>
          </cell>
          <cell r="J4436">
            <v>4</v>
          </cell>
          <cell r="K4436">
            <v>26.61</v>
          </cell>
        </row>
        <row r="4437">
          <cell r="C4437" t="str">
            <v>H-A-8081-0-086-010</v>
          </cell>
          <cell r="D4437" t="str">
            <v>115 X 40 ZENON PROFIL SIYAH MAT RAL9005 PE 10G MN238F</v>
          </cell>
          <cell r="E4437">
            <v>2</v>
          </cell>
          <cell r="F4437" t="str">
            <v>HAMMADDE DEPO</v>
          </cell>
          <cell r="G4437" t="str">
            <v>MT</v>
          </cell>
          <cell r="H4437">
            <v>78</v>
          </cell>
          <cell r="I4437">
            <v>86.679999999999993</v>
          </cell>
          <cell r="J4437">
            <v>8.6799999999999926</v>
          </cell>
          <cell r="K4437">
            <v>26.66</v>
          </cell>
        </row>
        <row r="4438">
          <cell r="C4438" t="str">
            <v>I-P-9577-0-000-002</v>
          </cell>
          <cell r="D4438" t="str">
            <v>Ø160 MM CIRTLI POLİSAJ POSTU</v>
          </cell>
          <cell r="E4438">
            <v>15</v>
          </cell>
          <cell r="F4438" t="str">
            <v>İŞLETME SARF MALZEME</v>
          </cell>
          <cell r="G4438" t="str">
            <v>AD</v>
          </cell>
          <cell r="H4438">
            <v>2</v>
          </cell>
          <cell r="I4438">
            <v>2</v>
          </cell>
          <cell r="J4438">
            <v>0</v>
          </cell>
          <cell r="K4438">
            <v>26.73</v>
          </cell>
        </row>
        <row r="4439">
          <cell r="C4439" t="str">
            <v>H-P-8052-0-131-064</v>
          </cell>
          <cell r="D4439" t="str">
            <v>25 X 25 X 2 MM TIG 304 L PASLANMAZ PROFIL 400 GRIT</v>
          </cell>
          <cell r="E4439">
            <v>2</v>
          </cell>
          <cell r="F4439" t="str">
            <v>HAMMADDE DEPO</v>
          </cell>
          <cell r="G4439" t="str">
            <v>MT</v>
          </cell>
          <cell r="H4439">
            <v>257</v>
          </cell>
          <cell r="I4439">
            <v>256.5</v>
          </cell>
          <cell r="J4439">
            <v>-0.5</v>
          </cell>
          <cell r="K4439">
            <v>26.81</v>
          </cell>
        </row>
        <row r="4440">
          <cell r="C4440" t="str">
            <v>H-P-8052-0-131-064</v>
          </cell>
          <cell r="D4440" t="str">
            <v>25 X 25 X 2 MM TIG 304 L PASLANMAZ PROFIL 400 GRIT</v>
          </cell>
          <cell r="E4440">
            <v>3</v>
          </cell>
          <cell r="F4440" t="str">
            <v>ÜRETİM DEPO</v>
          </cell>
          <cell r="G4440" t="str">
            <v>MT</v>
          </cell>
          <cell r="H4440">
            <v>1.1875</v>
          </cell>
          <cell r="I4440">
            <v>1.65</v>
          </cell>
          <cell r="J4440">
            <v>0.46249999999999991</v>
          </cell>
          <cell r="K4440">
            <v>26.81</v>
          </cell>
        </row>
        <row r="4441">
          <cell r="C4441" t="str">
            <v>I-P-9555-0-000-001</v>
          </cell>
          <cell r="D4441" t="str">
            <v>YÜN KAMALI MOP Ø100 X 100</v>
          </cell>
          <cell r="E4441">
            <v>15</v>
          </cell>
          <cell r="F4441" t="str">
            <v>İŞLETME SARF MALZEME</v>
          </cell>
          <cell r="G4441" t="str">
            <v>AD</v>
          </cell>
          <cell r="H4441">
            <v>2</v>
          </cell>
          <cell r="I4441">
            <v>2</v>
          </cell>
          <cell r="J4441">
            <v>0</v>
          </cell>
          <cell r="K4441">
            <v>26.87</v>
          </cell>
        </row>
        <row r="4442">
          <cell r="C4442" t="str">
            <v>I-B-9640-0-000-086</v>
          </cell>
          <cell r="D4442" t="str">
            <v>45X90 AYAK BAĞLANTI PARÇASI ALÜMİNYUM M10 (DOĞUŞ KALIP 2.2.005.4590.10)</v>
          </cell>
          <cell r="E4442">
            <v>21</v>
          </cell>
          <cell r="F4442" t="str">
            <v>BAKIM DEPO</v>
          </cell>
          <cell r="G4442" t="str">
            <v>AD</v>
          </cell>
          <cell r="H4442">
            <v>10</v>
          </cell>
          <cell r="I4442">
            <v>10</v>
          </cell>
          <cell r="J4442">
            <v>0</v>
          </cell>
          <cell r="K4442">
            <v>26.96</v>
          </cell>
        </row>
        <row r="4443">
          <cell r="C4443" t="str">
            <v>H-P-8065-0-000-004</v>
          </cell>
          <cell r="D4443" t="str">
            <v>PASLANMAZ K TOPUZ Ø 31,70 SETLI Ø 19,20 DELIKLI</v>
          </cell>
          <cell r="E4443">
            <v>2</v>
          </cell>
          <cell r="F4443" t="str">
            <v>HAMMADDE DEPO</v>
          </cell>
          <cell r="G4443" t="str">
            <v>AD</v>
          </cell>
          <cell r="H4443">
            <v>99</v>
          </cell>
          <cell r="I4443">
            <v>99</v>
          </cell>
          <cell r="J4443">
            <v>0</v>
          </cell>
          <cell r="K4443">
            <v>27.02</v>
          </cell>
        </row>
        <row r="4444">
          <cell r="C4444" t="str">
            <v>I-B-9638-0-000-010</v>
          </cell>
          <cell r="D4444" t="str">
            <v>V KAYIS 13 X 2250 Lİ (CONTİTECH, OPTİBELT)</v>
          </cell>
          <cell r="E4444">
            <v>21</v>
          </cell>
          <cell r="F4444" t="str">
            <v>BAKIM DEPO</v>
          </cell>
          <cell r="G4444" t="str">
            <v>AD</v>
          </cell>
          <cell r="H4444">
            <v>4</v>
          </cell>
          <cell r="I4444">
            <v>4</v>
          </cell>
          <cell r="J4444">
            <v>0</v>
          </cell>
          <cell r="K4444">
            <v>27.11</v>
          </cell>
        </row>
        <row r="4445">
          <cell r="C4445" t="str">
            <v>H-A-8082-0-093-021</v>
          </cell>
          <cell r="D4445" t="str">
            <v>26,5 X 45 X 815 MM OMEGA KOLLEKTOR RAL 7016 30G</v>
          </cell>
          <cell r="E4445">
            <v>2</v>
          </cell>
          <cell r="F4445" t="str">
            <v>HAMMADDE DEPO</v>
          </cell>
          <cell r="G4445" t="str">
            <v>AD</v>
          </cell>
          <cell r="H4445">
            <v>23</v>
          </cell>
          <cell r="I4445">
            <v>23</v>
          </cell>
          <cell r="J4445">
            <v>0</v>
          </cell>
          <cell r="K4445">
            <v>27.3</v>
          </cell>
        </row>
        <row r="4446">
          <cell r="C4446" t="str">
            <v>I-B-9633-0-000-020</v>
          </cell>
          <cell r="D4446" t="str">
            <v>1/4"-10MM DÜZ PNÖMATİK SOKET</v>
          </cell>
          <cell r="E4446">
            <v>21</v>
          </cell>
          <cell r="F4446" t="str">
            <v>BAKIM DEPO</v>
          </cell>
          <cell r="G4446" t="str">
            <v>AD</v>
          </cell>
          <cell r="H4446">
            <v>12</v>
          </cell>
          <cell r="I4446">
            <v>6</v>
          </cell>
          <cell r="J4446">
            <v>-6</v>
          </cell>
          <cell r="K4446">
            <v>27.31</v>
          </cell>
        </row>
        <row r="4447">
          <cell r="C4447" t="str">
            <v>I-P-9565-0-000-194</v>
          </cell>
          <cell r="D4447" t="str">
            <v>3000X60 MM BANT ZIMPARA RK700X DF P-1200 VITEX</v>
          </cell>
          <cell r="E4447">
            <v>15</v>
          </cell>
          <cell r="F4447" t="str">
            <v>İŞLETME SARF MALZEME</v>
          </cell>
          <cell r="G4447" t="str">
            <v>AD</v>
          </cell>
          <cell r="H4447">
            <v>72</v>
          </cell>
          <cell r="I4447">
            <v>72</v>
          </cell>
          <cell r="J4447">
            <v>0</v>
          </cell>
          <cell r="K4447">
            <v>27.36</v>
          </cell>
        </row>
        <row r="4448">
          <cell r="C4448" t="str">
            <v>I-B-9633-0-000-155</v>
          </cell>
          <cell r="D4448" t="str">
            <v>3/8" MİNİ KÜRESEL VANA (ERKEK-DİŞİ)</v>
          </cell>
          <cell r="E4448">
            <v>21</v>
          </cell>
          <cell r="F4448" t="str">
            <v>BAKIM DEPO</v>
          </cell>
          <cell r="G4448" t="str">
            <v>AD</v>
          </cell>
          <cell r="H4448">
            <v>0</v>
          </cell>
          <cell r="I4448">
            <v>2</v>
          </cell>
          <cell r="J4448">
            <v>2</v>
          </cell>
          <cell r="K4448">
            <v>27.5</v>
          </cell>
        </row>
        <row r="4449">
          <cell r="C4449" t="str">
            <v>H-P-8052-0-131-046</v>
          </cell>
          <cell r="D4449" t="str">
            <v>50 X 15 X 1,5 MM TIG 304 PASLANMAZ PROFIL 400 GRIT</v>
          </cell>
          <cell r="E4449">
            <v>3</v>
          </cell>
          <cell r="F4449" t="str">
            <v>ÜRETİM DEPO</v>
          </cell>
          <cell r="G4449" t="str">
            <v>MT</v>
          </cell>
          <cell r="H4449">
            <v>0</v>
          </cell>
          <cell r="I4449">
            <v>1.44</v>
          </cell>
          <cell r="J4449">
            <v>1.44</v>
          </cell>
          <cell r="K4449">
            <v>27.64</v>
          </cell>
        </row>
        <row r="4450">
          <cell r="C4450" t="str">
            <v>H-P-8050-0-000-016</v>
          </cell>
          <cell r="D4450" t="str">
            <v>1000 X 2000 X 1,5 MM 316 L KALITE 2B MAT PASLANMAZ SAC FOLYOSUZ</v>
          </cell>
          <cell r="E4450">
            <v>3</v>
          </cell>
          <cell r="F4450" t="str">
            <v>ÜRETİM DEPO</v>
          </cell>
          <cell r="G4450" t="str">
            <v>KG</v>
          </cell>
          <cell r="H4450">
            <v>47.7</v>
          </cell>
          <cell r="I4450">
            <v>47.7</v>
          </cell>
          <cell r="J4450">
            <v>0</v>
          </cell>
          <cell r="K4450">
            <v>27.89</v>
          </cell>
        </row>
        <row r="4451">
          <cell r="C4451" t="str">
            <v>H-P-8053-0-130-058</v>
          </cell>
          <cell r="D4451" t="str">
            <v>Ø 32 X 1,5 MM TIG 316 L PASLANMAZ BORU 600 GRIT</v>
          </cell>
          <cell r="E4451">
            <v>2</v>
          </cell>
          <cell r="F4451" t="str">
            <v>HAMMADDE DEPO</v>
          </cell>
          <cell r="G4451" t="str">
            <v>MT</v>
          </cell>
          <cell r="H4451">
            <v>408</v>
          </cell>
          <cell r="I4451">
            <v>408</v>
          </cell>
          <cell r="J4451">
            <v>0</v>
          </cell>
          <cell r="K4451">
            <v>27.91</v>
          </cell>
        </row>
        <row r="4452">
          <cell r="C4452" t="str">
            <v>H-P-8053-0-130-058</v>
          </cell>
          <cell r="D4452" t="str">
            <v>Ø 32 X 1,5 MM TIG 316 L PASLANMAZ BORU 600 GRIT</v>
          </cell>
          <cell r="E4452">
            <v>3</v>
          </cell>
          <cell r="F4452" t="str">
            <v>ÜRETİM DEPO</v>
          </cell>
          <cell r="G4452" t="str">
            <v>MT</v>
          </cell>
          <cell r="H4452">
            <v>0</v>
          </cell>
          <cell r="I4452">
            <v>10.35</v>
          </cell>
          <cell r="J4452">
            <v>10.35</v>
          </cell>
          <cell r="K4452">
            <v>27.91</v>
          </cell>
        </row>
        <row r="4453">
          <cell r="C4453" t="str">
            <v>I-B-9640-0-000-083</v>
          </cell>
          <cell r="D4453" t="str">
            <v>UZUN T KANAL SOMUNU K10 (140MM)</v>
          </cell>
          <cell r="E4453">
            <v>21</v>
          </cell>
          <cell r="F4453" t="str">
            <v>BAKIM DEPO</v>
          </cell>
          <cell r="G4453" t="str">
            <v>AD</v>
          </cell>
          <cell r="H4453">
            <v>4</v>
          </cell>
          <cell r="I4453">
            <v>2</v>
          </cell>
          <cell r="J4453">
            <v>-2</v>
          </cell>
          <cell r="K4453">
            <v>27.93</v>
          </cell>
        </row>
        <row r="4454">
          <cell r="C4454" t="str">
            <v>H-X-7027-0-000-001</v>
          </cell>
          <cell r="D4454" t="str">
            <v>DF. Ø16 X 2 PEX.BORU.ADAPT.NIKEL (013G4176)</v>
          </cell>
          <cell r="E4454">
            <v>22</v>
          </cell>
          <cell r="F4454" t="str">
            <v>ONLINE SATIŞ DEPO</v>
          </cell>
          <cell r="G4454" t="str">
            <v>AD</v>
          </cell>
          <cell r="H4454">
            <v>74</v>
          </cell>
          <cell r="I4454">
            <v>74</v>
          </cell>
          <cell r="J4454">
            <v>0</v>
          </cell>
          <cell r="K4454">
            <v>27.99</v>
          </cell>
        </row>
        <row r="4455">
          <cell r="C4455" t="str">
            <v>I-P-9575-0-000-001</v>
          </cell>
          <cell r="D4455" t="str">
            <v>Ø 1,20 X1000 MM TI-308L Sİ KAYNAK MALZEMESİ</v>
          </cell>
          <cell r="E4455">
            <v>15</v>
          </cell>
          <cell r="F4455" t="str">
            <v>İŞLETME SARF MALZEME</v>
          </cell>
          <cell r="G4455" t="str">
            <v>KG</v>
          </cell>
          <cell r="H4455">
            <v>20</v>
          </cell>
          <cell r="I4455">
            <v>20</v>
          </cell>
          <cell r="J4455">
            <v>0</v>
          </cell>
          <cell r="K4455">
            <v>28</v>
          </cell>
        </row>
        <row r="4456">
          <cell r="C4456" t="str">
            <v>I-P-9575-0-000-021</v>
          </cell>
          <cell r="D4456" t="str">
            <v>WP17-18-26 Ø 2,4 MM EXTRA LARGE GAS LENS 45V26</v>
          </cell>
          <cell r="E4456">
            <v>20</v>
          </cell>
          <cell r="F4456" t="str">
            <v>KESİCİ TAKIM</v>
          </cell>
          <cell r="G4456" t="str">
            <v>AD</v>
          </cell>
          <cell r="H4456">
            <v>7</v>
          </cell>
          <cell r="I4456">
            <v>7</v>
          </cell>
          <cell r="J4456">
            <v>0</v>
          </cell>
          <cell r="K4456">
            <v>28</v>
          </cell>
        </row>
        <row r="4457">
          <cell r="C4457" t="str">
            <v>I-P-9565-0-000-191</v>
          </cell>
          <cell r="D4457" t="str">
            <v>3000X60 MM BANT ZIMPARA RK700X DF P-600 VITEX</v>
          </cell>
          <cell r="E4457">
            <v>15</v>
          </cell>
          <cell r="F4457" t="str">
            <v>İŞLETME SARF MALZEME</v>
          </cell>
          <cell r="G4457" t="str">
            <v>AD</v>
          </cell>
          <cell r="H4457">
            <v>11</v>
          </cell>
          <cell r="I4457">
            <v>11</v>
          </cell>
          <cell r="J4457">
            <v>0</v>
          </cell>
          <cell r="K4457">
            <v>28.02</v>
          </cell>
        </row>
        <row r="4458">
          <cell r="C4458" t="str">
            <v>I-P-9565-0-000-192</v>
          </cell>
          <cell r="D4458" t="str">
            <v>3000X60 MM BANT ZIMPARA RK700X DF P-800 VITEX</v>
          </cell>
          <cell r="E4458">
            <v>15</v>
          </cell>
          <cell r="F4458" t="str">
            <v>İŞLETME SARF MALZEME</v>
          </cell>
          <cell r="G4458" t="str">
            <v>AD</v>
          </cell>
          <cell r="H4458">
            <v>53</v>
          </cell>
          <cell r="I4458">
            <v>53</v>
          </cell>
          <cell r="J4458">
            <v>0</v>
          </cell>
          <cell r="K4458">
            <v>28.02</v>
          </cell>
        </row>
        <row r="4459">
          <cell r="C4459" t="str">
            <v>H-P-8054-0-000-019</v>
          </cell>
          <cell r="D4459" t="str">
            <v>Ø 20 MM POM DOLU PROFIL</v>
          </cell>
          <cell r="E4459">
            <v>3</v>
          </cell>
          <cell r="F4459" t="str">
            <v>ÜRETİM DEPO</v>
          </cell>
          <cell r="G4459" t="str">
            <v>MT</v>
          </cell>
          <cell r="H4459">
            <v>9.8000000000000007</v>
          </cell>
          <cell r="I4459">
            <v>19.8</v>
          </cell>
          <cell r="J4459">
            <v>10</v>
          </cell>
          <cell r="K4459">
            <v>28.06</v>
          </cell>
        </row>
        <row r="4460">
          <cell r="C4460" t="str">
            <v>I-B-9638-0-000-004</v>
          </cell>
          <cell r="D4460" t="str">
            <v>V KAYIS 13 X 1250 Lİ (CONTİTECH, OPTİBELT)</v>
          </cell>
          <cell r="E4460">
            <v>21</v>
          </cell>
          <cell r="F4460" t="str">
            <v>BAKIM DEPO</v>
          </cell>
          <cell r="G4460" t="str">
            <v>AD</v>
          </cell>
          <cell r="H4460">
            <v>9</v>
          </cell>
          <cell r="I4460">
            <v>9</v>
          </cell>
          <cell r="J4460">
            <v>0</v>
          </cell>
          <cell r="K4460">
            <v>28.12</v>
          </cell>
        </row>
        <row r="4461">
          <cell r="C4461" t="str">
            <v>H-P-8052-0-000-001</v>
          </cell>
          <cell r="D4461" t="str">
            <v>30 X 30 X 1 MM TIG 304 L PASLANMAZ PROFIL HAM YUZEY</v>
          </cell>
          <cell r="E4461">
            <v>2</v>
          </cell>
          <cell r="F4461" t="str">
            <v>HAMMADDE DEPO</v>
          </cell>
          <cell r="G4461" t="str">
            <v>MT</v>
          </cell>
          <cell r="H4461">
            <v>288</v>
          </cell>
          <cell r="I4461">
            <v>288</v>
          </cell>
          <cell r="J4461">
            <v>0</v>
          </cell>
          <cell r="K4461">
            <v>28.13</v>
          </cell>
        </row>
        <row r="4462">
          <cell r="C4462" t="str">
            <v>H-P-8052-0-000-001</v>
          </cell>
          <cell r="D4462" t="str">
            <v>30 X 30 X 1 MM TIG 304 L PASLANMAZ PROFIL HAM YUZEY</v>
          </cell>
          <cell r="E4462">
            <v>3</v>
          </cell>
          <cell r="F4462" t="str">
            <v>ÜRETİM DEPO</v>
          </cell>
          <cell r="G4462" t="str">
            <v>MT</v>
          </cell>
          <cell r="H4462">
            <v>0</v>
          </cell>
          <cell r="I4462">
            <v>6.9</v>
          </cell>
          <cell r="J4462">
            <v>6.9</v>
          </cell>
          <cell r="K4462">
            <v>28.13</v>
          </cell>
        </row>
        <row r="4463">
          <cell r="C4463" t="str">
            <v>H-A-8082-0-075-003</v>
          </cell>
          <cell r="D4463" t="str">
            <v>25 X 28 X 635 MM ALUMINYUM KOLLEKTOR SATEN.BYZ.RAL9016.75G(AK.NBL=FA5624)</v>
          </cell>
          <cell r="E4463">
            <v>2</v>
          </cell>
          <cell r="F4463" t="str">
            <v>HAMMADDE DEPO</v>
          </cell>
          <cell r="G4463" t="str">
            <v>AD</v>
          </cell>
          <cell r="H4463">
            <v>119</v>
          </cell>
          <cell r="I4463">
            <v>119</v>
          </cell>
          <cell r="J4463">
            <v>0</v>
          </cell>
          <cell r="K4463">
            <v>28.44</v>
          </cell>
        </row>
        <row r="4464">
          <cell r="C4464" t="str">
            <v>H-A-8082-0-075-003</v>
          </cell>
          <cell r="D4464" t="str">
            <v>25 X 28 X 635 MM ALUMINYUM KOLLEKTOR SATEN.BYZ.RAL9016.75G(AK.NBL=FA5624)</v>
          </cell>
          <cell r="E4464">
            <v>3</v>
          </cell>
          <cell r="F4464" t="str">
            <v>ÜRETİM DEPO</v>
          </cell>
          <cell r="G4464" t="str">
            <v>AD</v>
          </cell>
          <cell r="H4464">
            <v>41</v>
          </cell>
          <cell r="I4464">
            <v>55</v>
          </cell>
          <cell r="J4464">
            <v>14</v>
          </cell>
          <cell r="K4464">
            <v>28.44</v>
          </cell>
        </row>
        <row r="4465">
          <cell r="C4465" t="str">
            <v>H-X-7106-0-000-006</v>
          </cell>
          <cell r="D4465" t="str">
            <v>HT230V600W50HzCLIFASTON</v>
          </cell>
          <cell r="E4465">
            <v>6</v>
          </cell>
          <cell r="F4465" t="str">
            <v>MAMÜL DEPO</v>
          </cell>
          <cell r="G4465" t="str">
            <v>AD</v>
          </cell>
          <cell r="H4465">
            <v>0</v>
          </cell>
          <cell r="I4465">
            <v>27</v>
          </cell>
          <cell r="J4465">
            <v>27</v>
          </cell>
          <cell r="K4465">
            <v>28.553699999999999</v>
          </cell>
        </row>
        <row r="4466">
          <cell r="C4466" t="str">
            <v>H-X-7106-0-000-007</v>
          </cell>
          <cell r="D4466" t="str">
            <v>HT230V700W50HzCLIFASTON</v>
          </cell>
          <cell r="E4466">
            <v>6</v>
          </cell>
          <cell r="F4466" t="str">
            <v>MAMÜL DEPO</v>
          </cell>
          <cell r="G4466" t="str">
            <v>AD</v>
          </cell>
          <cell r="H4466">
            <v>0</v>
          </cell>
          <cell r="I4466">
            <v>29</v>
          </cell>
          <cell r="J4466">
            <v>29</v>
          </cell>
          <cell r="K4466">
            <v>28.553699999999999</v>
          </cell>
        </row>
        <row r="4467">
          <cell r="C4467" t="str">
            <v>I-B-9550-0-000-077</v>
          </cell>
          <cell r="D4467" t="str">
            <v>TABAN RULMANI FAG/SKF 51101 (TRANSPALET)</v>
          </cell>
          <cell r="E4467">
            <v>21</v>
          </cell>
          <cell r="F4467" t="str">
            <v>BAKIM DEPO</v>
          </cell>
          <cell r="G4467" t="str">
            <v>AD</v>
          </cell>
          <cell r="H4467">
            <v>4</v>
          </cell>
          <cell r="I4467">
            <v>4</v>
          </cell>
          <cell r="J4467">
            <v>0</v>
          </cell>
          <cell r="K4467">
            <v>28.57</v>
          </cell>
        </row>
        <row r="4468">
          <cell r="C4468" t="str">
            <v>I-B-9639-0-000-079</v>
          </cell>
          <cell r="D4468" t="str">
            <v>KEÇE 100X120X12 (KASTAŞ)</v>
          </cell>
          <cell r="E4468">
            <v>21</v>
          </cell>
          <cell r="F4468" t="str">
            <v>BAKIM DEPO</v>
          </cell>
          <cell r="G4468" t="str">
            <v>AD</v>
          </cell>
          <cell r="H4468">
            <v>8</v>
          </cell>
          <cell r="I4468">
            <v>8</v>
          </cell>
          <cell r="J4468">
            <v>0</v>
          </cell>
          <cell r="K4468">
            <v>28.6</v>
          </cell>
        </row>
        <row r="4469">
          <cell r="C4469" t="str">
            <v>H-A-8081-0-086-004</v>
          </cell>
          <cell r="D4469" t="str">
            <v>70 X 12 MIMOSA PROFIL SİYAH 9005 (MN238 F)</v>
          </cell>
          <cell r="E4469">
            <v>2</v>
          </cell>
          <cell r="F4469" t="str">
            <v>HAMMADDE DEPO</v>
          </cell>
          <cell r="G4469" t="str">
            <v>MT</v>
          </cell>
          <cell r="H4469">
            <v>488.00009999999997</v>
          </cell>
          <cell r="I4469">
            <v>502.67999999999995</v>
          </cell>
          <cell r="J4469">
            <v>14.679899999999975</v>
          </cell>
          <cell r="K4469">
            <v>28.74</v>
          </cell>
        </row>
        <row r="4470">
          <cell r="C4470" t="str">
            <v>I-B-9633-0-000-244</v>
          </cell>
          <cell r="D4470" t="str">
            <v>10MM PNÖMATİK METAL SIKMALI HORTUM EKLEME</v>
          </cell>
          <cell r="E4470">
            <v>21</v>
          </cell>
          <cell r="F4470" t="str">
            <v>BAKIM DEPO</v>
          </cell>
          <cell r="G4470" t="str">
            <v>AD</v>
          </cell>
          <cell r="H4470">
            <v>10</v>
          </cell>
          <cell r="I4470">
            <v>10</v>
          </cell>
          <cell r="J4470">
            <v>0</v>
          </cell>
          <cell r="K4470">
            <v>28.98</v>
          </cell>
        </row>
        <row r="4471">
          <cell r="C4471" t="str">
            <v>I-A-9551-0-000-205</v>
          </cell>
          <cell r="D4471" t="str">
            <v>Ø13,50-Ø13,90 ARASI U DRILL TROLLEY CİVATASI</v>
          </cell>
          <cell r="E4471">
            <v>20</v>
          </cell>
          <cell r="F4471" t="str">
            <v>KESİCİ TAKIM</v>
          </cell>
          <cell r="G4471" t="str">
            <v>AD</v>
          </cell>
          <cell r="H4471">
            <v>5</v>
          </cell>
          <cell r="I4471">
            <v>6</v>
          </cell>
          <cell r="J4471">
            <v>1</v>
          </cell>
          <cell r="K4471">
            <v>29.07</v>
          </cell>
        </row>
        <row r="4472">
          <cell r="C4472" t="str">
            <v>I-A-9551-0-000-207</v>
          </cell>
          <cell r="D4472" t="str">
            <v>SIR S16X10M 11 11 DİŞ KATERİ CİVATASI</v>
          </cell>
          <cell r="E4472">
            <v>20</v>
          </cell>
          <cell r="F4472" t="str">
            <v>KESİCİ TAKIM</v>
          </cell>
          <cell r="G4472" t="str">
            <v>AD</v>
          </cell>
          <cell r="H4472">
            <v>5</v>
          </cell>
          <cell r="I4472">
            <v>5</v>
          </cell>
          <cell r="J4472">
            <v>0</v>
          </cell>
          <cell r="K4472">
            <v>29.07</v>
          </cell>
        </row>
        <row r="4473">
          <cell r="C4473" t="str">
            <v>I-B-9637-0-000-161</v>
          </cell>
          <cell r="D4473" t="str">
            <v>APAC A11 KAMA  (WOODRUFF KEY (37))</v>
          </cell>
          <cell r="E4473">
            <v>21</v>
          </cell>
          <cell r="F4473" t="str">
            <v>BAKIM DEPO</v>
          </cell>
          <cell r="G4473" t="str">
            <v>AD</v>
          </cell>
          <cell r="H4473">
            <v>0</v>
          </cell>
          <cell r="I4473">
            <v>3</v>
          </cell>
          <cell r="J4473">
            <v>3</v>
          </cell>
          <cell r="K4473">
            <v>29.24</v>
          </cell>
        </row>
        <row r="4474">
          <cell r="C4474" t="str">
            <v>I-B-9592-0-000-004</v>
          </cell>
          <cell r="D4474" t="str">
            <v>ELEKTRİKÇİ KONTROL KALEMİ İZELTAŞ 4550 L:190 4X0,8 (4550 17 0190)</v>
          </cell>
          <cell r="E4474">
            <v>21</v>
          </cell>
          <cell r="F4474" t="str">
            <v>BAKIM DEPO</v>
          </cell>
          <cell r="G4474" t="str">
            <v>AD</v>
          </cell>
          <cell r="H4474">
            <v>0</v>
          </cell>
          <cell r="I4474">
            <v>0</v>
          </cell>
          <cell r="J4474">
            <v>0</v>
          </cell>
          <cell r="K4474">
            <v>29.4</v>
          </cell>
        </row>
        <row r="4475">
          <cell r="C4475" t="str">
            <v>I-P-9551-0-000-252</v>
          </cell>
          <cell r="D4475" t="str">
            <v>HSS-E MATKAP Ø 8,5 MM  TAMBOY:117mm d:8,5mm</v>
          </cell>
          <cell r="E4475">
            <v>20</v>
          </cell>
          <cell r="F4475" t="str">
            <v>KESİCİ TAKIM</v>
          </cell>
          <cell r="G4475" t="str">
            <v>AD</v>
          </cell>
          <cell r="H4475">
            <v>1</v>
          </cell>
          <cell r="I4475">
            <v>1</v>
          </cell>
          <cell r="J4475">
            <v>0</v>
          </cell>
          <cell r="K4475">
            <v>29.42</v>
          </cell>
        </row>
        <row r="4476">
          <cell r="C4476" t="str">
            <v>H-P-8052-0-131-051</v>
          </cell>
          <cell r="D4476" t="str">
            <v>40 X 10 X 1,5 MM TIG 316 L PASLANMAZ PROFIL 400 GRIT</v>
          </cell>
          <cell r="E4476">
            <v>2</v>
          </cell>
          <cell r="F4476" t="str">
            <v>HAMMADDE DEPO</v>
          </cell>
          <cell r="G4476" t="str">
            <v>MT</v>
          </cell>
          <cell r="H4476">
            <v>306</v>
          </cell>
          <cell r="I4476">
            <v>318</v>
          </cell>
          <cell r="J4476">
            <v>12</v>
          </cell>
          <cell r="K4476">
            <v>29.56</v>
          </cell>
        </row>
        <row r="4477">
          <cell r="C4477" t="str">
            <v>I-B-9633-0-000-156</v>
          </cell>
          <cell r="D4477" t="str">
            <v>1/4"-8MM AKIŞ KONTROLLÜ HAT TİPİ PNÖMATİK SOKET</v>
          </cell>
          <cell r="E4477">
            <v>21</v>
          </cell>
          <cell r="F4477" t="str">
            <v>BAKIM DEPO</v>
          </cell>
          <cell r="G4477" t="str">
            <v>AD</v>
          </cell>
          <cell r="H4477">
            <v>6</v>
          </cell>
          <cell r="I4477">
            <v>6</v>
          </cell>
          <cell r="J4477">
            <v>0</v>
          </cell>
          <cell r="K4477">
            <v>29.7</v>
          </cell>
        </row>
        <row r="4478">
          <cell r="C4478" t="str">
            <v>H-A-8082-0-077-013</v>
          </cell>
          <cell r="D4478" t="str">
            <v>25 X 28 X 750 MM ALUMINYUM KOLLEKTOR BEYAZ RAL9010 30G</v>
          </cell>
          <cell r="E4478">
            <v>3</v>
          </cell>
          <cell r="F4478" t="str">
            <v>ÜRETİM DEPO</v>
          </cell>
          <cell r="G4478" t="str">
            <v>AD</v>
          </cell>
          <cell r="H4478">
            <v>0</v>
          </cell>
          <cell r="I4478">
            <v>5</v>
          </cell>
          <cell r="J4478">
            <v>5</v>
          </cell>
          <cell r="K4478">
            <v>29.71</v>
          </cell>
        </row>
        <row r="4479">
          <cell r="C4479" t="str">
            <v>H-P-8052-0-000-003</v>
          </cell>
          <cell r="D4479" t="str">
            <v>25 X 25 X 1,2 MM TIG 304 L PASLANMAZ PROFIL HAM YUZEY</v>
          </cell>
          <cell r="E4479">
            <v>2</v>
          </cell>
          <cell r="F4479" t="str">
            <v>HAMMADDE DEPO</v>
          </cell>
          <cell r="G4479" t="str">
            <v>MT</v>
          </cell>
          <cell r="H4479">
            <v>18</v>
          </cell>
          <cell r="I4479">
            <v>18</v>
          </cell>
          <cell r="J4479">
            <v>0</v>
          </cell>
          <cell r="K4479">
            <v>29.88</v>
          </cell>
        </row>
        <row r="4480">
          <cell r="C4480" t="str">
            <v>H-P-8052-0-000-003</v>
          </cell>
          <cell r="D4480" t="str">
            <v>25 X 25 X 1,2 MM TIG 304 L PASLANMAZ PROFIL HAM YUZEY</v>
          </cell>
          <cell r="E4480">
            <v>3</v>
          </cell>
          <cell r="F4480" t="str">
            <v>ÜRETİM DEPO</v>
          </cell>
          <cell r="G4480" t="str">
            <v>MT</v>
          </cell>
          <cell r="H4480">
            <v>0</v>
          </cell>
          <cell r="I4480">
            <v>1.4</v>
          </cell>
          <cell r="J4480">
            <v>1.4</v>
          </cell>
          <cell r="K4480">
            <v>29.88</v>
          </cell>
        </row>
        <row r="4481">
          <cell r="C4481" t="str">
            <v>I-B-9550-0-000-008</v>
          </cell>
          <cell r="D4481" t="str">
            <v>RULMAN FAG/SKF 6201 2RS C0</v>
          </cell>
          <cell r="E4481">
            <v>21</v>
          </cell>
          <cell r="F4481" t="str">
            <v>BAKIM DEPO</v>
          </cell>
          <cell r="G4481" t="str">
            <v>AD</v>
          </cell>
          <cell r="H4481">
            <v>6</v>
          </cell>
          <cell r="I4481">
            <v>6</v>
          </cell>
          <cell r="J4481">
            <v>0</v>
          </cell>
          <cell r="K4481">
            <v>29.95</v>
          </cell>
        </row>
        <row r="4482">
          <cell r="C4482" t="str">
            <v>H-A-8085-0-000-001</v>
          </cell>
          <cell r="D4482" t="str">
            <v>Ø16,75 X 22 mm ALM. RAD. BAGLANTI BURCU</v>
          </cell>
          <cell r="E4482">
            <v>2</v>
          </cell>
          <cell r="F4482" t="str">
            <v>HAMMADDE DEPO</v>
          </cell>
          <cell r="G4482" t="str">
            <v>AD</v>
          </cell>
          <cell r="H4482">
            <v>1200</v>
          </cell>
          <cell r="I4482">
            <v>1200</v>
          </cell>
          <cell r="J4482">
            <v>0</v>
          </cell>
          <cell r="K4482">
            <v>30</v>
          </cell>
        </row>
        <row r="4483">
          <cell r="C4483" t="str">
            <v>H-X-7168-0-110-001</v>
          </cell>
          <cell r="D4483" t="str">
            <v>CIFTLI OVAL PLASTIK KILIF 80 X 130 X 140 MM KROM (R021)</v>
          </cell>
          <cell r="E4483">
            <v>22</v>
          </cell>
          <cell r="F4483" t="str">
            <v>ONLINE SATIŞ DEPO</v>
          </cell>
          <cell r="G4483" t="str">
            <v>AD</v>
          </cell>
          <cell r="H4483">
            <v>19</v>
          </cell>
          <cell r="I4483">
            <v>19</v>
          </cell>
          <cell r="J4483">
            <v>0</v>
          </cell>
          <cell r="K4483">
            <v>30</v>
          </cell>
        </row>
        <row r="4484">
          <cell r="C4484" t="str">
            <v>H-X-7168-0-110-001</v>
          </cell>
          <cell r="D4484" t="str">
            <v>CIFTLI OVAL PLASTIK KILIF 80 X 130 X 140 MM KROM (R021)</v>
          </cell>
          <cell r="E4484">
            <v>9</v>
          </cell>
          <cell r="F4484" t="str">
            <v>RED (KARANTİNA) DEPO</v>
          </cell>
          <cell r="G4484" t="str">
            <v>AD</v>
          </cell>
          <cell r="H4484">
            <v>0</v>
          </cell>
          <cell r="I4484">
            <v>31</v>
          </cell>
          <cell r="J4484">
            <v>31</v>
          </cell>
          <cell r="K4484">
            <v>30</v>
          </cell>
        </row>
        <row r="4485">
          <cell r="C4485" t="str">
            <v>H-X-7168-0-110-001</v>
          </cell>
          <cell r="D4485" t="str">
            <v>CIFTLI OVAL PLASTIK KILIF 80 X 130 X 140 MM KROM (R021)</v>
          </cell>
          <cell r="E4485">
            <v>13</v>
          </cell>
          <cell r="F4485" t="str">
            <v>İSTANBUL SHOWROOM</v>
          </cell>
          <cell r="G4485" t="str">
            <v>AD</v>
          </cell>
          <cell r="H4485">
            <v>0</v>
          </cell>
          <cell r="I4485">
            <v>1</v>
          </cell>
          <cell r="J4485">
            <v>1</v>
          </cell>
          <cell r="K4485">
            <v>30</v>
          </cell>
        </row>
        <row r="4486">
          <cell r="C4486" t="str">
            <v>I-B-9564-12-000-002</v>
          </cell>
          <cell r="D4486" t="str">
            <v>ŞEFFAF SİLİKON TÜP 310ML (SİSTA, DERBY)</v>
          </cell>
          <cell r="E4486">
            <v>21</v>
          </cell>
          <cell r="F4486" t="str">
            <v>BAKIM DEPO</v>
          </cell>
          <cell r="G4486" t="str">
            <v>AD</v>
          </cell>
          <cell r="H4486">
            <v>10</v>
          </cell>
          <cell r="I4486">
            <v>5</v>
          </cell>
          <cell r="J4486">
            <v>-5</v>
          </cell>
          <cell r="K4486">
            <v>30</v>
          </cell>
        </row>
        <row r="4487">
          <cell r="C4487" t="str">
            <v>I-B-9631-0-000-329</v>
          </cell>
          <cell r="D4487" t="str">
            <v>VOLTMETRE KIRMIZI Ø22</v>
          </cell>
          <cell r="E4487">
            <v>21</v>
          </cell>
          <cell r="F4487" t="str">
            <v>BAKIM DEPO</v>
          </cell>
          <cell r="G4487" t="str">
            <v>ad</v>
          </cell>
          <cell r="H4487">
            <v>1</v>
          </cell>
          <cell r="I4487">
            <v>1</v>
          </cell>
          <cell r="J4487">
            <v>0</v>
          </cell>
          <cell r="K4487">
            <v>30</v>
          </cell>
        </row>
        <row r="4488">
          <cell r="C4488" t="str">
            <v>I-B-9631-0-000-363</v>
          </cell>
          <cell r="D4488" t="str">
            <v>KORUMALI UPS PRİZİ 45X45 (SCHNEİDER ULTRA KANAL ETK21046E)</v>
          </cell>
          <cell r="E4488">
            <v>21</v>
          </cell>
          <cell r="F4488" t="str">
            <v>BAKIM DEPO</v>
          </cell>
          <cell r="G4488" t="str">
            <v>AD</v>
          </cell>
          <cell r="H4488">
            <v>55</v>
          </cell>
          <cell r="I4488">
            <v>54</v>
          </cell>
          <cell r="J4488">
            <v>-1</v>
          </cell>
          <cell r="K4488">
            <v>30</v>
          </cell>
        </row>
        <row r="4489">
          <cell r="C4489" t="str">
            <v>I-B-9631-0-000-465</v>
          </cell>
          <cell r="D4489" t="str">
            <v>PKS ULTRA KANAL ÜSTÜ 4 LÜ ÇERÇEVE (SCHNEİDER ETK10183E)</v>
          </cell>
          <cell r="E4489">
            <v>21</v>
          </cell>
          <cell r="F4489" t="str">
            <v>BAKIM DEPO</v>
          </cell>
          <cell r="G4489" t="str">
            <v>AD</v>
          </cell>
          <cell r="H4489">
            <v>11</v>
          </cell>
          <cell r="I4489">
            <v>11</v>
          </cell>
          <cell r="J4489">
            <v>0</v>
          </cell>
          <cell r="K4489">
            <v>30</v>
          </cell>
        </row>
        <row r="4490">
          <cell r="C4490" t="str">
            <v>I-B-9632-0-000-138</v>
          </cell>
          <cell r="D4490" t="str">
            <v>PROFİL ZIMPARA BASKI TEKERİ MİLİ Ø10MM L:118MM SEGMAN KANALLI (SS304)</v>
          </cell>
          <cell r="E4490">
            <v>21</v>
          </cell>
          <cell r="F4490" t="str">
            <v>BAKIM DEPO</v>
          </cell>
          <cell r="G4490" t="str">
            <v>AD</v>
          </cell>
          <cell r="H4490">
            <v>2</v>
          </cell>
          <cell r="I4490">
            <v>2</v>
          </cell>
          <cell r="J4490">
            <v>0</v>
          </cell>
          <cell r="K4490">
            <v>30</v>
          </cell>
        </row>
        <row r="4491">
          <cell r="C4491" t="str">
            <v>I-B-9633-0-000-003</v>
          </cell>
          <cell r="D4491" t="str">
            <v>1/4" MİNİ KÜRESEL VANA ERKEK-DİŞİ</v>
          </cell>
          <cell r="E4491">
            <v>21</v>
          </cell>
          <cell r="F4491" t="str">
            <v>BAKIM DEPO</v>
          </cell>
          <cell r="G4491" t="str">
            <v>AD</v>
          </cell>
          <cell r="H4491">
            <v>3</v>
          </cell>
          <cell r="I4491">
            <v>1</v>
          </cell>
          <cell r="J4491">
            <v>-2</v>
          </cell>
          <cell r="K4491">
            <v>30</v>
          </cell>
        </row>
        <row r="4492">
          <cell r="C4492" t="str">
            <v>I-B-9633-0-000-012</v>
          </cell>
          <cell r="D4492" t="str">
            <v>1/8"-8MM AKIŞ KONTROLLÜ PNÖMATİK SOKET</v>
          </cell>
          <cell r="E4492">
            <v>21</v>
          </cell>
          <cell r="F4492" t="str">
            <v>BAKIM DEPO</v>
          </cell>
          <cell r="G4492" t="str">
            <v>AD</v>
          </cell>
          <cell r="H4492">
            <v>9</v>
          </cell>
          <cell r="I4492">
            <v>7</v>
          </cell>
          <cell r="J4492">
            <v>-2</v>
          </cell>
          <cell r="K4492">
            <v>30</v>
          </cell>
        </row>
        <row r="4493">
          <cell r="C4493" t="str">
            <v>I-B-9633-0-000-189</v>
          </cell>
          <cell r="D4493" t="str">
            <v>SPİRAL PU MAVİ POLİÜRETAN HAVA HORTUMU Ø10MM</v>
          </cell>
          <cell r="E4493">
            <v>21</v>
          </cell>
          <cell r="F4493" t="str">
            <v>BAKIM DEPO</v>
          </cell>
          <cell r="G4493" t="str">
            <v>MT</v>
          </cell>
          <cell r="H4493">
            <v>1</v>
          </cell>
          <cell r="I4493">
            <v>1</v>
          </cell>
          <cell r="J4493">
            <v>0</v>
          </cell>
          <cell r="K4493">
            <v>30</v>
          </cell>
        </row>
        <row r="4494">
          <cell r="C4494" t="str">
            <v>I-B-9634-0-000-054</v>
          </cell>
          <cell r="D4494" t="str">
            <v>1/2" QUICK BAĞLANTI ERKEK GÖVDE</v>
          </cell>
          <cell r="E4494">
            <v>21</v>
          </cell>
          <cell r="F4494" t="str">
            <v>BAKIM DEPO</v>
          </cell>
          <cell r="G4494" t="str">
            <v>AD</v>
          </cell>
          <cell r="H4494">
            <v>1</v>
          </cell>
          <cell r="I4494">
            <v>1</v>
          </cell>
          <cell r="J4494">
            <v>0</v>
          </cell>
          <cell r="K4494">
            <v>30</v>
          </cell>
        </row>
        <row r="4495">
          <cell r="C4495" t="str">
            <v>I-B-9637-0-000-068</v>
          </cell>
          <cell r="D4495" t="str">
            <v>M16x150 BORULU ÇELİK DÜBEL</v>
          </cell>
          <cell r="E4495">
            <v>21</v>
          </cell>
          <cell r="F4495" t="str">
            <v>BAKIM DEPO</v>
          </cell>
          <cell r="G4495" t="str">
            <v>AD</v>
          </cell>
          <cell r="H4495">
            <v>0</v>
          </cell>
          <cell r="I4495">
            <v>25</v>
          </cell>
          <cell r="J4495">
            <v>25</v>
          </cell>
          <cell r="K4495">
            <v>30</v>
          </cell>
        </row>
        <row r="4496">
          <cell r="C4496" t="str">
            <v>I-P-9577-0-000-005</v>
          </cell>
          <cell r="D4496" t="str">
            <v>Ø160 mm CIRTLI TABAN</v>
          </cell>
          <cell r="E4496">
            <v>15</v>
          </cell>
          <cell r="F4496" t="str">
            <v>İŞLETME SARF MALZEME</v>
          </cell>
          <cell r="G4496" t="str">
            <v>AD</v>
          </cell>
          <cell r="H4496">
            <v>2</v>
          </cell>
          <cell r="I4496">
            <v>2</v>
          </cell>
          <cell r="J4496">
            <v>0</v>
          </cell>
          <cell r="K4496">
            <v>30</v>
          </cell>
        </row>
        <row r="4497">
          <cell r="C4497" t="str">
            <v>M-X-7168-0-110-001</v>
          </cell>
          <cell r="D4497" t="str">
            <v>CIFTLI OVAL PLASTIK KILIF 80 X 130 X 140 MM KROM (R021)</v>
          </cell>
          <cell r="E4497">
            <v>9</v>
          </cell>
          <cell r="F4497" t="str">
            <v>RED (KARANTİNA) DEPO</v>
          </cell>
          <cell r="G4497" t="str">
            <v>AD</v>
          </cell>
          <cell r="H4497">
            <v>7</v>
          </cell>
          <cell r="I4497">
            <v>0</v>
          </cell>
          <cell r="J4497">
            <v>-7</v>
          </cell>
          <cell r="K4497">
            <v>30</v>
          </cell>
        </row>
        <row r="4498">
          <cell r="C4498" t="str">
            <v>M-X-7168-0-110-001</v>
          </cell>
          <cell r="D4498" t="str">
            <v>CIFTLI OVAL PLASTIK KILIF 80 X 130 X 140 MM KROM (R021)</v>
          </cell>
          <cell r="E4498">
            <v>13</v>
          </cell>
          <cell r="F4498" t="str">
            <v>İSTANBUL SHOWROOM</v>
          </cell>
          <cell r="G4498" t="str">
            <v>AD</v>
          </cell>
          <cell r="H4498">
            <v>1</v>
          </cell>
          <cell r="I4498">
            <v>0</v>
          </cell>
          <cell r="J4498">
            <v>-1</v>
          </cell>
          <cell r="K4498">
            <v>30</v>
          </cell>
        </row>
        <row r="4499">
          <cell r="C4499" t="str">
            <v>H-X-7107-0-000-002</v>
          </cell>
          <cell r="D4499" t="str">
            <v>HT230V300W50HzCLIIFASTON</v>
          </cell>
          <cell r="E4499">
            <v>6</v>
          </cell>
          <cell r="F4499" t="str">
            <v>MAMÜL DEPO</v>
          </cell>
          <cell r="G4499" t="str">
            <v>AD</v>
          </cell>
          <cell r="H4499">
            <v>5</v>
          </cell>
          <cell r="I4499">
            <v>5</v>
          </cell>
          <cell r="J4499">
            <v>0</v>
          </cell>
          <cell r="K4499">
            <v>30.08</v>
          </cell>
        </row>
        <row r="4500">
          <cell r="C4500" t="str">
            <v>H-P-8054-0-000-001</v>
          </cell>
          <cell r="D4500" t="str">
            <v>5 X 10  MM LAMA 304 PASLANMAZ DOLU PROFİL</v>
          </cell>
          <cell r="E4500">
            <v>2</v>
          </cell>
          <cell r="F4500" t="str">
            <v>HAMMADDE DEPO</v>
          </cell>
          <cell r="G4500" t="str">
            <v>KG</v>
          </cell>
          <cell r="H4500">
            <v>262</v>
          </cell>
          <cell r="I4500">
            <v>262</v>
          </cell>
          <cell r="J4500">
            <v>0</v>
          </cell>
          <cell r="K4500">
            <v>30.15</v>
          </cell>
        </row>
        <row r="4501">
          <cell r="C4501" t="str">
            <v>H-P-8054-0-000-001</v>
          </cell>
          <cell r="D4501" t="str">
            <v>5 X 10  MM LAMA 304 PASLANMAZ DOLU PROFİL</v>
          </cell>
          <cell r="E4501">
            <v>3</v>
          </cell>
          <cell r="F4501" t="str">
            <v>ÜRETİM DEPO</v>
          </cell>
          <cell r="G4501" t="str">
            <v>KG</v>
          </cell>
          <cell r="H4501">
            <v>1.2500000000000001E-2</v>
          </cell>
          <cell r="I4501">
            <v>12</v>
          </cell>
          <cell r="J4501">
            <v>11.987500000000001</v>
          </cell>
          <cell r="K4501">
            <v>30.15</v>
          </cell>
        </row>
        <row r="4502">
          <cell r="C4502" t="str">
            <v>H-P-8196-0-108-002</v>
          </cell>
          <cell r="D4502" t="str">
            <v>LARA MONTAJ SETI BEYAZ 4 LU 50 MM</v>
          </cell>
          <cell r="E4502">
            <v>3</v>
          </cell>
          <cell r="F4502" t="str">
            <v>ÜRETİM DEPO</v>
          </cell>
          <cell r="G4502" t="str">
            <v>AD</v>
          </cell>
          <cell r="H4502">
            <v>0</v>
          </cell>
          <cell r="I4502">
            <v>2</v>
          </cell>
          <cell r="J4502">
            <v>2</v>
          </cell>
          <cell r="K4502">
            <v>30.24</v>
          </cell>
        </row>
        <row r="4503">
          <cell r="C4503" t="str">
            <v>H-P-8054-0-000-010</v>
          </cell>
          <cell r="D4503" t="str">
            <v>Ø 22 MM 304 PASLANMAZ DOLU PROFIL</v>
          </cell>
          <cell r="E4503">
            <v>2</v>
          </cell>
          <cell r="F4503" t="str">
            <v>HAMMADDE DEPO</v>
          </cell>
          <cell r="G4503" t="str">
            <v>KG</v>
          </cell>
          <cell r="H4503">
            <v>276</v>
          </cell>
          <cell r="I4503">
            <v>414</v>
          </cell>
          <cell r="J4503">
            <v>138</v>
          </cell>
          <cell r="K4503">
            <v>30.42</v>
          </cell>
        </row>
        <row r="4504">
          <cell r="C4504" t="str">
            <v>H-P-8054-0-000-010</v>
          </cell>
          <cell r="D4504" t="str">
            <v>Ø 22 MM 304 PASLANMAZ DOLU PROFIL</v>
          </cell>
          <cell r="E4504">
            <v>3</v>
          </cell>
          <cell r="F4504" t="str">
            <v>ÜRETİM DEPO</v>
          </cell>
          <cell r="G4504" t="str">
            <v>KG</v>
          </cell>
          <cell r="H4504">
            <v>0.9</v>
          </cell>
          <cell r="I4504">
            <v>9.42</v>
          </cell>
          <cell r="J4504">
            <v>8.52</v>
          </cell>
          <cell r="K4504">
            <v>30.42</v>
          </cell>
        </row>
        <row r="4505">
          <cell r="C4505" t="str">
            <v>I-G-9613-0-000-006</v>
          </cell>
          <cell r="D4505" t="str">
            <v>KILAVUZ M10X1,5-M HSSE  STANDART 3 KANALLI-TAM BOY:100mm d2:10mm Diş boyu:25 mm</v>
          </cell>
          <cell r="E4505">
            <v>20</v>
          </cell>
          <cell r="F4505" t="str">
            <v>KESİCİ TAKIM</v>
          </cell>
          <cell r="G4505" t="str">
            <v>AD</v>
          </cell>
          <cell r="H4505">
            <v>5</v>
          </cell>
          <cell r="I4505">
            <v>5</v>
          </cell>
          <cell r="J4505">
            <v>0</v>
          </cell>
          <cell r="K4505">
            <v>30.45</v>
          </cell>
        </row>
        <row r="4506">
          <cell r="C4506" t="str">
            <v>H-X-7108-0-109-002</v>
          </cell>
          <cell r="D4506" t="str">
            <v>HT230V500W50HzCLION/OFFIS.GRI</v>
          </cell>
          <cell r="E4506">
            <v>22</v>
          </cell>
          <cell r="F4506" t="str">
            <v>ONLINE SATIŞ DEPO</v>
          </cell>
          <cell r="G4506" t="str">
            <v>AD</v>
          </cell>
          <cell r="H4506">
            <v>24</v>
          </cell>
          <cell r="I4506">
            <v>24</v>
          </cell>
          <cell r="J4506">
            <v>0</v>
          </cell>
          <cell r="K4506">
            <v>30.55</v>
          </cell>
        </row>
        <row r="4507">
          <cell r="C4507" t="str">
            <v>H-X-7000-0-110-001</v>
          </cell>
          <cell r="D4507" t="str">
            <v>TEMPO-GN.1/2".IC.DISLI.DUZ.VANA.KR.</v>
          </cell>
          <cell r="E4507">
            <v>22</v>
          </cell>
          <cell r="F4507" t="str">
            <v>ONLINE SATIŞ DEPO</v>
          </cell>
          <cell r="G4507" t="str">
            <v>AD</v>
          </cell>
          <cell r="H4507">
            <v>22</v>
          </cell>
          <cell r="I4507">
            <v>22</v>
          </cell>
          <cell r="J4507">
            <v>0</v>
          </cell>
          <cell r="K4507">
            <v>31</v>
          </cell>
        </row>
        <row r="4508">
          <cell r="C4508" t="str">
            <v>I-B-9550-0-000-083</v>
          </cell>
          <cell r="D4508" t="str">
            <v>RULMAN FAG/SKF 51105 (MANUEL ZIMPARA)</v>
          </cell>
          <cell r="E4508">
            <v>21</v>
          </cell>
          <cell r="F4508" t="str">
            <v>BAKIM DEPO</v>
          </cell>
          <cell r="G4508" t="str">
            <v>AD</v>
          </cell>
          <cell r="H4508">
            <v>7</v>
          </cell>
          <cell r="I4508">
            <v>7</v>
          </cell>
          <cell r="J4508">
            <v>0</v>
          </cell>
          <cell r="K4508">
            <v>31</v>
          </cell>
        </row>
        <row r="4509">
          <cell r="C4509" t="str">
            <v>I-B-9631-0-000-305</v>
          </cell>
          <cell r="D4509" t="str">
            <v>LEHİM TELİ 1Mn 200GR</v>
          </cell>
          <cell r="E4509">
            <v>21</v>
          </cell>
          <cell r="F4509" t="str">
            <v>BAKIM DEPO</v>
          </cell>
          <cell r="G4509" t="str">
            <v>AD</v>
          </cell>
          <cell r="H4509">
            <v>1</v>
          </cell>
          <cell r="I4509">
            <v>1</v>
          </cell>
          <cell r="J4509">
            <v>0</v>
          </cell>
          <cell r="K4509">
            <v>31</v>
          </cell>
        </row>
        <row r="4510">
          <cell r="C4510" t="str">
            <v>H-A-8082-0-081-010</v>
          </cell>
          <cell r="D4510" t="str">
            <v>25 X 28 X 635 MM ALUMINYUM KOLLEKTOR RAL 9006 70G (AK.NBL=EW6024).</v>
          </cell>
          <cell r="E4510">
            <v>3</v>
          </cell>
          <cell r="F4510" t="str">
            <v>ÜRETİM DEPO</v>
          </cell>
          <cell r="G4510" t="str">
            <v>AD</v>
          </cell>
          <cell r="H4510">
            <v>5</v>
          </cell>
          <cell r="I4510">
            <v>0</v>
          </cell>
          <cell r="J4510">
            <v>-5</v>
          </cell>
          <cell r="K4510">
            <v>31.02</v>
          </cell>
        </row>
        <row r="4511">
          <cell r="C4511" t="str">
            <v>I-B-9648-0-000-017</v>
          </cell>
          <cell r="D4511" t="str">
            <v>APAC A11 BEARING PLATE (18)</v>
          </cell>
          <cell r="E4511">
            <v>21</v>
          </cell>
          <cell r="F4511" t="str">
            <v>BAKIM DEPO</v>
          </cell>
          <cell r="G4511" t="str">
            <v>AD</v>
          </cell>
          <cell r="H4511">
            <v>2</v>
          </cell>
          <cell r="I4511">
            <v>2</v>
          </cell>
          <cell r="J4511">
            <v>0</v>
          </cell>
          <cell r="K4511">
            <v>31.09</v>
          </cell>
        </row>
        <row r="4512">
          <cell r="C4512" t="str">
            <v>I-B-9631-0-000-558</v>
          </cell>
          <cell r="D4512" t="str">
            <v>ACİL STOP MANTAR BUTONU A5-01ZS (GWEST 6054)</v>
          </cell>
          <cell r="E4512">
            <v>21</v>
          </cell>
          <cell r="F4512" t="str">
            <v>BAKIM DEPO</v>
          </cell>
          <cell r="G4512" t="str">
            <v>AD</v>
          </cell>
          <cell r="H4512">
            <v>1</v>
          </cell>
          <cell r="I4512">
            <v>1</v>
          </cell>
          <cell r="J4512">
            <v>0</v>
          </cell>
          <cell r="K4512">
            <v>31.2</v>
          </cell>
        </row>
        <row r="4513">
          <cell r="C4513" t="str">
            <v>I-P-9551-0-000-002</v>
          </cell>
          <cell r="D4513" t="str">
            <v>Ø3,5 mm HSSE MATKAP TAMBOY:75mm d:3,5mm</v>
          </cell>
          <cell r="E4513">
            <v>20</v>
          </cell>
          <cell r="F4513" t="str">
            <v>KESİCİ TAKIM</v>
          </cell>
          <cell r="G4513" t="str">
            <v>AD</v>
          </cell>
          <cell r="H4513">
            <v>2</v>
          </cell>
          <cell r="I4513">
            <v>2</v>
          </cell>
          <cell r="J4513">
            <v>0</v>
          </cell>
          <cell r="K4513">
            <v>31.23</v>
          </cell>
        </row>
        <row r="4514">
          <cell r="C4514" t="str">
            <v>I-A-9551-0-000-103</v>
          </cell>
          <cell r="D4514" t="str">
            <v>DCMT 2-0-SM IC907 PASLANMAZ BRAKET ÇAPAK ALMA INSERT</v>
          </cell>
          <cell r="E4514">
            <v>20</v>
          </cell>
          <cell r="F4514" t="str">
            <v>KESİCİ TAKIM</v>
          </cell>
          <cell r="G4514" t="str">
            <v>AD</v>
          </cell>
          <cell r="H4514">
            <v>32</v>
          </cell>
          <cell r="I4514">
            <v>32</v>
          </cell>
          <cell r="J4514">
            <v>0</v>
          </cell>
          <cell r="K4514">
            <v>31.36</v>
          </cell>
        </row>
        <row r="4515">
          <cell r="C4515" t="str">
            <v>H-X-7106-0-000-004</v>
          </cell>
          <cell r="D4515" t="str">
            <v>HT230V1000W50HzCLIFASTON</v>
          </cell>
          <cell r="E4515">
            <v>6</v>
          </cell>
          <cell r="F4515" t="str">
            <v>MAMÜL DEPO</v>
          </cell>
          <cell r="G4515" t="str">
            <v>AD</v>
          </cell>
          <cell r="H4515">
            <v>0</v>
          </cell>
          <cell r="I4515">
            <v>20</v>
          </cell>
          <cell r="J4515">
            <v>20</v>
          </cell>
          <cell r="K4515">
            <v>31.49</v>
          </cell>
        </row>
        <row r="4516">
          <cell r="C4516" t="str">
            <v>I-B-9564-0-000-023</v>
          </cell>
          <cell r="D4516" t="str">
            <v>SHELL ANTİ-FREEZE</v>
          </cell>
          <cell r="E4516">
            <v>21</v>
          </cell>
          <cell r="F4516" t="str">
            <v>BAKIM DEPO</v>
          </cell>
          <cell r="G4516" t="str">
            <v>LT</v>
          </cell>
          <cell r="H4516">
            <v>5</v>
          </cell>
          <cell r="I4516">
            <v>6.7</v>
          </cell>
          <cell r="J4516">
            <v>1.7000000000000002</v>
          </cell>
          <cell r="K4516">
            <v>31.56</v>
          </cell>
        </row>
        <row r="4517">
          <cell r="C4517" t="str">
            <v>H-P-8109-0-000-008</v>
          </cell>
          <cell r="D4517" t="str">
            <v>1400 X 1600 SAFİHA KARTON KUTU (1600 EN‘E OLUK PARALEL)</v>
          </cell>
          <cell r="E4517">
            <v>3</v>
          </cell>
          <cell r="F4517" t="str">
            <v>ÜRETİM DEPO</v>
          </cell>
          <cell r="G4517" t="str">
            <v>AD</v>
          </cell>
          <cell r="H4517">
            <v>158</v>
          </cell>
          <cell r="I4517">
            <v>322</v>
          </cell>
          <cell r="J4517">
            <v>164</v>
          </cell>
          <cell r="K4517">
            <v>31.65</v>
          </cell>
        </row>
        <row r="4518">
          <cell r="C4518" t="str">
            <v>H-P-8109-0-000-008</v>
          </cell>
          <cell r="D4518" t="str">
            <v>1400 X 1600 SAFİHA KARTON KUTU (1600 EN‘E OLUK PARALEL)</v>
          </cell>
          <cell r="E4518">
            <v>17</v>
          </cell>
          <cell r="F4518" t="str">
            <v>PALET-AMBALAJ DEPO</v>
          </cell>
          <cell r="G4518" t="str">
            <v>AD</v>
          </cell>
          <cell r="H4518">
            <v>685</v>
          </cell>
          <cell r="I4518">
            <v>685</v>
          </cell>
          <cell r="J4518">
            <v>0</v>
          </cell>
          <cell r="K4518">
            <v>31.65</v>
          </cell>
        </row>
        <row r="4519">
          <cell r="C4519" t="str">
            <v>H-P-8053-0-130-033</v>
          </cell>
          <cell r="D4519" t="str">
            <v>Ø 32 X 2 MM TIG 304 PASLANMAZ BORU 600 GRIT</v>
          </cell>
          <cell r="E4519">
            <v>3</v>
          </cell>
          <cell r="F4519" t="str">
            <v>ÜRETİM DEPO</v>
          </cell>
          <cell r="G4519" t="str">
            <v>MT</v>
          </cell>
          <cell r="H4519">
            <v>0</v>
          </cell>
          <cell r="I4519">
            <v>3.7</v>
          </cell>
          <cell r="J4519">
            <v>3.7</v>
          </cell>
          <cell r="K4519">
            <v>31.7</v>
          </cell>
        </row>
        <row r="4520">
          <cell r="C4520" t="str">
            <v>I-B-9631-0-000-098</v>
          </cell>
          <cell r="D4520" t="str">
            <v>OTOMATİK SİGORTA (1X32A SİEMENS 5SQ21)</v>
          </cell>
          <cell r="E4520">
            <v>21</v>
          </cell>
          <cell r="F4520" t="str">
            <v>BAKIM DEPO</v>
          </cell>
          <cell r="G4520" t="str">
            <v>AD</v>
          </cell>
          <cell r="H4520">
            <v>0</v>
          </cell>
          <cell r="I4520">
            <v>1</v>
          </cell>
          <cell r="J4520">
            <v>1</v>
          </cell>
          <cell r="K4520">
            <v>31.9</v>
          </cell>
        </row>
        <row r="4521">
          <cell r="C4521" t="str">
            <v>I-B-9631-0-000-449</v>
          </cell>
          <cell r="D4521" t="str">
            <v>OTOMATİK SİGORTA (1X32A EATON CLS4-B32)</v>
          </cell>
          <cell r="E4521">
            <v>21</v>
          </cell>
          <cell r="F4521" t="str">
            <v>BAKIM DEPO</v>
          </cell>
          <cell r="G4521" t="str">
            <v>AD</v>
          </cell>
          <cell r="H4521">
            <v>0</v>
          </cell>
          <cell r="I4521">
            <v>1</v>
          </cell>
          <cell r="J4521">
            <v>1</v>
          </cell>
          <cell r="K4521">
            <v>31.9</v>
          </cell>
        </row>
        <row r="4522">
          <cell r="C4522" t="str">
            <v>I-B-9631-0-000-550</v>
          </cell>
          <cell r="D4522" t="str">
            <v>OTOMATİK SİGORTA (1X10A SİEMENS 5SL6110-6)</v>
          </cell>
          <cell r="E4522">
            <v>21</v>
          </cell>
          <cell r="F4522" t="str">
            <v>BAKIM DEPO</v>
          </cell>
          <cell r="G4522" t="str">
            <v>AD</v>
          </cell>
          <cell r="H4522">
            <v>0</v>
          </cell>
          <cell r="I4522">
            <v>2</v>
          </cell>
          <cell r="J4522">
            <v>2</v>
          </cell>
          <cell r="K4522">
            <v>31.9</v>
          </cell>
        </row>
        <row r="4523">
          <cell r="C4523" t="str">
            <v>I-B-9631-0-000-401</v>
          </cell>
          <cell r="D4523" t="str">
            <v>RÖLE (SCHRACK RT214012 12VDC 12A 250VAC)</v>
          </cell>
          <cell r="E4523">
            <v>21</v>
          </cell>
          <cell r="F4523" t="str">
            <v>BAKIM DEPO</v>
          </cell>
          <cell r="G4523" t="str">
            <v>AD</v>
          </cell>
          <cell r="H4523">
            <v>2</v>
          </cell>
          <cell r="I4523">
            <v>1</v>
          </cell>
          <cell r="J4523">
            <v>-1</v>
          </cell>
          <cell r="K4523">
            <v>31.92</v>
          </cell>
        </row>
        <row r="4524">
          <cell r="C4524" t="str">
            <v>I-B-9642-0-000-011</v>
          </cell>
          <cell r="D4524" t="str">
            <v>YANGIN SÖNDÜRME TÜPÜ KKT DOLUMU (1KG)</v>
          </cell>
          <cell r="E4524">
            <v>21</v>
          </cell>
          <cell r="F4524" t="str">
            <v>BAKIM DEPO</v>
          </cell>
          <cell r="G4524" t="str">
            <v>AD</v>
          </cell>
          <cell r="H4524">
            <v>0</v>
          </cell>
          <cell r="I4524">
            <v>0</v>
          </cell>
          <cell r="J4524">
            <v>0</v>
          </cell>
          <cell r="K4524">
            <v>32</v>
          </cell>
        </row>
        <row r="4525">
          <cell r="C4525" t="str">
            <v>I-B-9632-0-000-110</v>
          </cell>
          <cell r="D4525" t="str">
            <v>CİLA TABANCASI YAKA Collar (10) (780007)</v>
          </cell>
          <cell r="E4525">
            <v>21</v>
          </cell>
          <cell r="F4525" t="str">
            <v>BAKIM DEPO</v>
          </cell>
          <cell r="G4525" t="str">
            <v>AD</v>
          </cell>
          <cell r="H4525">
            <v>2</v>
          </cell>
          <cell r="I4525">
            <v>4</v>
          </cell>
          <cell r="J4525">
            <v>2</v>
          </cell>
          <cell r="K4525">
            <v>32.11</v>
          </cell>
        </row>
        <row r="4526">
          <cell r="C4526" t="str">
            <v>I-P-9551-0-000-310</v>
          </cell>
          <cell r="D4526" t="str">
            <v>Ø2 mm HSSE MATKAP TAMBOY:65mm d:3mm</v>
          </cell>
          <cell r="E4526">
            <v>20</v>
          </cell>
          <cell r="F4526" t="str">
            <v>KESİCİ TAKIM</v>
          </cell>
          <cell r="G4526" t="str">
            <v>AD</v>
          </cell>
          <cell r="H4526">
            <v>11</v>
          </cell>
          <cell r="I4526">
            <v>11</v>
          </cell>
          <cell r="J4526">
            <v>0</v>
          </cell>
          <cell r="K4526">
            <v>32.15</v>
          </cell>
        </row>
        <row r="4527">
          <cell r="C4527" t="str">
            <v>H-X-7107-0-000-003</v>
          </cell>
          <cell r="D4527" t="str">
            <v>HT230V500W50HzCLIIFASTON</v>
          </cell>
          <cell r="E4527">
            <v>6</v>
          </cell>
          <cell r="F4527" t="str">
            <v>MAMÜL DEPO</v>
          </cell>
          <cell r="G4527" t="str">
            <v>AD</v>
          </cell>
          <cell r="H4527">
            <v>16</v>
          </cell>
          <cell r="I4527">
            <v>16</v>
          </cell>
          <cell r="J4527">
            <v>0</v>
          </cell>
          <cell r="K4527">
            <v>32.19</v>
          </cell>
        </row>
        <row r="4528">
          <cell r="C4528" t="str">
            <v>H-P-8052-0-131-050</v>
          </cell>
          <cell r="D4528" t="str">
            <v>30 X 30 X 1,5 MM TIG 316 L PASLANMAZ PROFIL 400 GRIT</v>
          </cell>
          <cell r="E4528">
            <v>2</v>
          </cell>
          <cell r="F4528" t="str">
            <v>HAMMADDE DEPO</v>
          </cell>
          <cell r="G4528" t="str">
            <v>MT</v>
          </cell>
          <cell r="H4528">
            <v>324</v>
          </cell>
          <cell r="I4528">
            <v>324</v>
          </cell>
          <cell r="J4528">
            <v>0</v>
          </cell>
          <cell r="K4528">
            <v>32.31</v>
          </cell>
        </row>
        <row r="4529">
          <cell r="C4529" t="str">
            <v>H-P-8052-0-131-050</v>
          </cell>
          <cell r="D4529" t="str">
            <v>30 X 30 X 1,5 MM TIG 316 L PASLANMAZ PROFIL 400 GRIT</v>
          </cell>
          <cell r="E4529">
            <v>3</v>
          </cell>
          <cell r="F4529" t="str">
            <v>ÜRETİM DEPO</v>
          </cell>
          <cell r="G4529" t="str">
            <v>MT</v>
          </cell>
          <cell r="H4529">
            <v>0.9</v>
          </cell>
          <cell r="I4529">
            <v>1.5</v>
          </cell>
          <cell r="J4529">
            <v>0.6</v>
          </cell>
          <cell r="K4529">
            <v>32.31</v>
          </cell>
        </row>
        <row r="4530">
          <cell r="C4530" t="str">
            <v>H-P-8138-0-000-017</v>
          </cell>
          <cell r="D4530" t="str">
            <v>FR230V400W50HzCLI23-4A.ASTD.FSIZ.GRI</v>
          </cell>
          <cell r="E4530">
            <v>6</v>
          </cell>
          <cell r="F4530" t="str">
            <v>MAMÜL DEPO</v>
          </cell>
          <cell r="G4530" t="str">
            <v>AD</v>
          </cell>
          <cell r="H4530">
            <v>30</v>
          </cell>
          <cell r="I4530">
            <v>30</v>
          </cell>
          <cell r="J4530">
            <v>0</v>
          </cell>
          <cell r="K4530">
            <v>32.33</v>
          </cell>
        </row>
        <row r="4531">
          <cell r="C4531" t="str">
            <v>I-B-9631-0-000-345</v>
          </cell>
          <cell r="D4531" t="str">
            <v>ÜÇLÜ BUTON KUTUSU (BEMİS BT3-3000-0002)</v>
          </cell>
          <cell r="E4531">
            <v>21</v>
          </cell>
          <cell r="F4531" t="str">
            <v>BAKIM DEPO</v>
          </cell>
          <cell r="G4531" t="str">
            <v>AD</v>
          </cell>
          <cell r="H4531">
            <v>2</v>
          </cell>
          <cell r="I4531">
            <v>1</v>
          </cell>
          <cell r="J4531">
            <v>-1</v>
          </cell>
          <cell r="K4531">
            <v>32.4</v>
          </cell>
        </row>
        <row r="4532">
          <cell r="C4532" t="str">
            <v>I-B-9550-0-000-082</v>
          </cell>
          <cell r="D4532" t="str">
            <v>RULMAN FAG/SKF 6008 2RS C0</v>
          </cell>
          <cell r="E4532">
            <v>21</v>
          </cell>
          <cell r="F4532" t="str">
            <v>BAKIM DEPO</v>
          </cell>
          <cell r="G4532" t="str">
            <v>AD</v>
          </cell>
          <cell r="H4532">
            <v>4</v>
          </cell>
          <cell r="I4532">
            <v>4</v>
          </cell>
          <cell r="J4532">
            <v>0</v>
          </cell>
          <cell r="K4532">
            <v>32.5</v>
          </cell>
        </row>
        <row r="4533">
          <cell r="C4533" t="str">
            <v>I-B-9607-0-000-013</v>
          </cell>
          <cell r="D4533" t="str">
            <v>KOMBİNE ANAHTAR 23MM (İZELTAŞ)</v>
          </cell>
          <cell r="E4533">
            <v>21</v>
          </cell>
          <cell r="F4533" t="str">
            <v>BAKIM DEPO</v>
          </cell>
          <cell r="G4533" t="str">
            <v>AD</v>
          </cell>
          <cell r="H4533">
            <v>0</v>
          </cell>
          <cell r="I4533">
            <v>0</v>
          </cell>
          <cell r="J4533">
            <v>0</v>
          </cell>
          <cell r="K4533">
            <v>32.5</v>
          </cell>
        </row>
        <row r="4534">
          <cell r="C4534" t="str">
            <v>I-B-9610-0-000-014</v>
          </cell>
          <cell r="D4534" t="str">
            <v>L TİPİ ALLEN ANAHTAR 12 (İZELTAŞ)</v>
          </cell>
          <cell r="E4534">
            <v>21</v>
          </cell>
          <cell r="F4534" t="str">
            <v>BAKIM DEPO</v>
          </cell>
          <cell r="G4534" t="str">
            <v>AD</v>
          </cell>
          <cell r="H4534">
            <v>0</v>
          </cell>
          <cell r="I4534">
            <v>0</v>
          </cell>
          <cell r="J4534">
            <v>0</v>
          </cell>
          <cell r="K4534">
            <v>32.5</v>
          </cell>
        </row>
        <row r="4535">
          <cell r="C4535" t="str">
            <v>H-P-8053-0-130-032</v>
          </cell>
          <cell r="D4535" t="str">
            <v>Ø 32 X 1,5 MM TIG 304 PASLANMAZ BORU 600 GRIT</v>
          </cell>
          <cell r="E4535">
            <v>2</v>
          </cell>
          <cell r="F4535" t="str">
            <v>HAMMADDE DEPO</v>
          </cell>
          <cell r="G4535" t="str">
            <v>MT</v>
          </cell>
          <cell r="H4535">
            <v>792</v>
          </cell>
          <cell r="I4535">
            <v>792</v>
          </cell>
          <cell r="J4535">
            <v>0</v>
          </cell>
          <cell r="K4535">
            <v>32.61</v>
          </cell>
        </row>
        <row r="4536">
          <cell r="C4536" t="str">
            <v>H-P-8053-0-130-032</v>
          </cell>
          <cell r="D4536" t="str">
            <v>Ø 32 X 1,5 MM TIG 304 PASLANMAZ BORU 600 GRIT</v>
          </cell>
          <cell r="E4536">
            <v>3</v>
          </cell>
          <cell r="F4536" t="str">
            <v>ÜRETİM DEPO</v>
          </cell>
          <cell r="G4536" t="str">
            <v>MT</v>
          </cell>
          <cell r="H4536">
            <v>67.927499990000001</v>
          </cell>
          <cell r="I4536">
            <v>15</v>
          </cell>
          <cell r="J4536">
            <v>-52.927499990000001</v>
          </cell>
          <cell r="K4536">
            <v>32.61</v>
          </cell>
        </row>
        <row r="4537">
          <cell r="C4537" t="str">
            <v>H-P-8053-0-130-032</v>
          </cell>
          <cell r="D4537" t="str">
            <v>Ø 32 X 1,5 MM TIG 304 PASLANMAZ BORU 600 GRIT</v>
          </cell>
          <cell r="E4537">
            <v>25</v>
          </cell>
          <cell r="F4537" t="str">
            <v>HURDA ATIK DEPO</v>
          </cell>
          <cell r="G4537" t="str">
            <v>MT</v>
          </cell>
          <cell r="H4537">
            <v>0</v>
          </cell>
          <cell r="I4537">
            <v>15.2</v>
          </cell>
          <cell r="J4537">
            <v>15.2</v>
          </cell>
          <cell r="K4537">
            <v>32.61</v>
          </cell>
        </row>
        <row r="4538">
          <cell r="C4538" t="str">
            <v>I-B-9633-0-000-240</v>
          </cell>
          <cell r="D4538" t="str">
            <v>8MM PNÖMATİK METAL SOMUN SIKMALI T SOKET</v>
          </cell>
          <cell r="E4538">
            <v>21</v>
          </cell>
          <cell r="F4538" t="str">
            <v>BAKIM DEPO</v>
          </cell>
          <cell r="G4538" t="str">
            <v>AD</v>
          </cell>
          <cell r="H4538">
            <v>18</v>
          </cell>
          <cell r="I4538">
            <v>20</v>
          </cell>
          <cell r="J4538">
            <v>2</v>
          </cell>
          <cell r="K4538">
            <v>32.950000000000003</v>
          </cell>
        </row>
        <row r="4539">
          <cell r="C4539" t="str">
            <v>I-B-9550-0-000-046</v>
          </cell>
          <cell r="D4539" t="str">
            <v>RULMAN FAG/SKF 51104 (MANUEL ZIMPARA)</v>
          </cell>
          <cell r="E4539">
            <v>21</v>
          </cell>
          <cell r="F4539" t="str">
            <v>BAKIM DEPO</v>
          </cell>
          <cell r="G4539" t="str">
            <v>AD</v>
          </cell>
          <cell r="H4539">
            <v>4</v>
          </cell>
          <cell r="I4539">
            <v>4</v>
          </cell>
          <cell r="J4539">
            <v>0</v>
          </cell>
          <cell r="K4539">
            <v>32.99</v>
          </cell>
        </row>
        <row r="4540">
          <cell r="C4540" t="str">
            <v>H-P-8109-0-000-014</v>
          </cell>
          <cell r="D4540" t="str">
            <v>1600 X 1600 BEYAZ SAFİHA KARTON KUTU (1600 EN‘E OLUK PARALEL)</v>
          </cell>
          <cell r="E4540">
            <v>17</v>
          </cell>
          <cell r="F4540" t="str">
            <v>PALET-AMBALAJ DEPO</v>
          </cell>
          <cell r="G4540" t="str">
            <v>AD</v>
          </cell>
          <cell r="H4540">
            <v>275</v>
          </cell>
          <cell r="I4540">
            <v>275</v>
          </cell>
          <cell r="J4540">
            <v>0</v>
          </cell>
          <cell r="K4540">
            <v>33</v>
          </cell>
        </row>
        <row r="4541">
          <cell r="C4541" t="str">
            <v>H-P-8052-0-131-065</v>
          </cell>
          <cell r="D4541" t="str">
            <v>30 X 30 X 1 MM TIG 304 L PASLANMAZ PROFIL 400 GRIT</v>
          </cell>
          <cell r="E4541">
            <v>2</v>
          </cell>
          <cell r="F4541" t="str">
            <v>HAMMADDE DEPO</v>
          </cell>
          <cell r="G4541" t="str">
            <v>MT</v>
          </cell>
          <cell r="H4541">
            <v>1056</v>
          </cell>
          <cell r="I4541">
            <v>1056</v>
          </cell>
          <cell r="J4541">
            <v>0</v>
          </cell>
          <cell r="K4541">
            <v>33.19</v>
          </cell>
        </row>
        <row r="4542">
          <cell r="C4542" t="str">
            <v>H-P-8052-0-131-065</v>
          </cell>
          <cell r="D4542" t="str">
            <v>30 X 30 X 1 MM TIG 304 L PASLANMAZ PROFIL 400 GRIT</v>
          </cell>
          <cell r="E4542">
            <v>3</v>
          </cell>
          <cell r="F4542" t="str">
            <v>ÜRETİM DEPO</v>
          </cell>
          <cell r="G4542" t="str">
            <v>MT</v>
          </cell>
          <cell r="H4542">
            <v>74.542500000000004</v>
          </cell>
          <cell r="I4542">
            <v>0</v>
          </cell>
          <cell r="J4542">
            <v>-74.542500000000004</v>
          </cell>
          <cell r="K4542">
            <v>33.19</v>
          </cell>
        </row>
        <row r="4543">
          <cell r="C4543" t="str">
            <v>H-P-8052-0-131-065</v>
          </cell>
          <cell r="D4543" t="str">
            <v>30 X 30 X 1 MM TIG 304 L PASLANMAZ PROFIL 400 GRIT</v>
          </cell>
          <cell r="E4543">
            <v>25</v>
          </cell>
          <cell r="F4543" t="str">
            <v>HURDA ATIK DEPO</v>
          </cell>
          <cell r="G4543" t="str">
            <v>MT</v>
          </cell>
          <cell r="H4543">
            <v>0</v>
          </cell>
          <cell r="I4543">
            <v>8.4</v>
          </cell>
          <cell r="J4543">
            <v>8.4</v>
          </cell>
          <cell r="K4543">
            <v>33.19</v>
          </cell>
        </row>
        <row r="4544">
          <cell r="C4544" t="str">
            <v>I-P-9565-0-000-042</v>
          </cell>
          <cell r="D4544" t="str">
            <v>7100X60  50 KUM ZK713X BANT ZIMPARA</v>
          </cell>
          <cell r="E4544">
            <v>15</v>
          </cell>
          <cell r="F4544" t="str">
            <v>İŞLETME SARF MALZEME</v>
          </cell>
          <cell r="G4544" t="str">
            <v>AD</v>
          </cell>
          <cell r="H4544">
            <v>37</v>
          </cell>
          <cell r="I4544">
            <v>37</v>
          </cell>
          <cell r="J4544">
            <v>0</v>
          </cell>
          <cell r="K4544">
            <v>33.200000000000003</v>
          </cell>
        </row>
        <row r="4545">
          <cell r="C4545" t="str">
            <v>H-A-8082-0-093-020</v>
          </cell>
          <cell r="D4545" t="str">
            <v>28,1 X 45 X 815 MM KARE KOLLEKTOR RAL 7016 30G</v>
          </cell>
          <cell r="E4545">
            <v>2</v>
          </cell>
          <cell r="F4545" t="str">
            <v>HAMMADDE DEPO</v>
          </cell>
          <cell r="G4545" t="str">
            <v>AD</v>
          </cell>
          <cell r="H4545">
            <v>37</v>
          </cell>
          <cell r="I4545">
            <v>37</v>
          </cell>
          <cell r="J4545">
            <v>0</v>
          </cell>
          <cell r="K4545">
            <v>33.39</v>
          </cell>
        </row>
        <row r="4546">
          <cell r="C4546" t="str">
            <v>I-P-9551-0-000-112</v>
          </cell>
          <cell r="D4546" t="str">
            <v>Ø17,80 mm KARBÜR MATKAP TAMBOY:85mm d:18mm l2:35mm</v>
          </cell>
          <cell r="E4546">
            <v>20</v>
          </cell>
          <cell r="F4546" t="str">
            <v>KESİCİ TAKIM</v>
          </cell>
          <cell r="G4546" t="str">
            <v>AD</v>
          </cell>
          <cell r="H4546">
            <v>4</v>
          </cell>
          <cell r="I4546">
            <v>4</v>
          </cell>
          <cell r="J4546">
            <v>0</v>
          </cell>
          <cell r="K4546">
            <v>33.5</v>
          </cell>
        </row>
        <row r="4547">
          <cell r="C4547" t="str">
            <v>H-P-8077-0-000-011</v>
          </cell>
          <cell r="D4547" t="str">
            <v>1420 X 567,3 X 4 MM TULİP MİNOS DESEN KİRMİZİ CAM</v>
          </cell>
          <cell r="E4547">
            <v>111</v>
          </cell>
          <cell r="F4547" t="str">
            <v>INAN DEPO</v>
          </cell>
          <cell r="G4547" t="str">
            <v>AD</v>
          </cell>
          <cell r="H4547">
            <v>4</v>
          </cell>
          <cell r="I4547">
            <v>4</v>
          </cell>
          <cell r="J4547">
            <v>0</v>
          </cell>
          <cell r="K4547">
            <v>33.68</v>
          </cell>
        </row>
        <row r="4548">
          <cell r="C4548" t="str">
            <v>I-B-9610-0-000-005</v>
          </cell>
          <cell r="D4548" t="str">
            <v>T TİPİ ALLEN ANAHTAR 3 (İZELTAŞ)</v>
          </cell>
          <cell r="E4548">
            <v>3</v>
          </cell>
          <cell r="F4548" t="str">
            <v>ÜRETİM DEPO</v>
          </cell>
          <cell r="G4548" t="str">
            <v>AD</v>
          </cell>
          <cell r="H4548">
            <v>77</v>
          </cell>
          <cell r="I4548">
            <v>0</v>
          </cell>
          <cell r="J4548">
            <v>-77</v>
          </cell>
          <cell r="K4548">
            <v>33.78</v>
          </cell>
        </row>
        <row r="4549">
          <cell r="C4549" t="str">
            <v>I-B-9610-0-000-005</v>
          </cell>
          <cell r="D4549" t="str">
            <v>T TİPİ ALLEN ANAHTAR 3 (İZELTAŞ)</v>
          </cell>
          <cell r="E4549">
            <v>21</v>
          </cell>
          <cell r="F4549" t="str">
            <v>BAKIM DEPO</v>
          </cell>
          <cell r="G4549" t="str">
            <v>AD</v>
          </cell>
          <cell r="H4549">
            <v>0</v>
          </cell>
          <cell r="I4549">
            <v>0</v>
          </cell>
          <cell r="J4549">
            <v>0</v>
          </cell>
          <cell r="K4549">
            <v>33.78</v>
          </cell>
        </row>
        <row r="4550">
          <cell r="C4550" t="str">
            <v>H-P-8052-0-131-006</v>
          </cell>
          <cell r="D4550" t="str">
            <v>15 X 15 X 1,2 MM 304 PASLANMAZ PROFIL 400 GRIT</v>
          </cell>
          <cell r="E4550">
            <v>2</v>
          </cell>
          <cell r="F4550" t="str">
            <v>HAMMADDE DEPO</v>
          </cell>
          <cell r="G4550" t="str">
            <v>MT</v>
          </cell>
          <cell r="H4550">
            <v>306</v>
          </cell>
          <cell r="I4550">
            <v>306</v>
          </cell>
          <cell r="J4550">
            <v>0</v>
          </cell>
          <cell r="K4550">
            <v>33.86</v>
          </cell>
        </row>
        <row r="4551">
          <cell r="C4551" t="str">
            <v>H-P-8109-0-000-009</v>
          </cell>
          <cell r="D4551" t="str">
            <v>1600 X 1600 SAFİHA KARTON KUTU (1600 EN‘E OLUK PARALEL)</v>
          </cell>
          <cell r="E4551">
            <v>3</v>
          </cell>
          <cell r="F4551" t="str">
            <v>ÜRETİM DEPO</v>
          </cell>
          <cell r="G4551" t="str">
            <v>AD</v>
          </cell>
          <cell r="H4551">
            <v>301</v>
          </cell>
          <cell r="I4551">
            <v>22</v>
          </cell>
          <cell r="J4551">
            <v>-279</v>
          </cell>
          <cell r="K4551">
            <v>34</v>
          </cell>
        </row>
        <row r="4552">
          <cell r="C4552" t="str">
            <v>H-P-8109-0-000-009</v>
          </cell>
          <cell r="D4552" t="str">
            <v>1600 X 1600 SAFİHA KARTON KUTU (1600 EN‘E OLUK PARALEL)</v>
          </cell>
          <cell r="E4552">
            <v>17</v>
          </cell>
          <cell r="F4552" t="str">
            <v>PALET-AMBALAJ DEPO</v>
          </cell>
          <cell r="G4552" t="str">
            <v>AD</v>
          </cell>
          <cell r="H4552">
            <v>124</v>
          </cell>
          <cell r="I4552">
            <v>124</v>
          </cell>
          <cell r="J4552">
            <v>0</v>
          </cell>
          <cell r="K4552">
            <v>34</v>
          </cell>
        </row>
        <row r="4553">
          <cell r="C4553" t="str">
            <v>H-P-8053-0-132-002</v>
          </cell>
          <cell r="D4553" t="str">
            <v>Ø 28 X 0,7 MM TIG 304 PASLANMAZ BORU 320 GRIT</v>
          </cell>
          <cell r="E4553">
            <v>3</v>
          </cell>
          <cell r="F4553" t="str">
            <v>ÜRETİM DEPO</v>
          </cell>
          <cell r="G4553" t="str">
            <v>MT</v>
          </cell>
          <cell r="H4553">
            <v>0</v>
          </cell>
          <cell r="I4553">
            <v>0.60799999999999998</v>
          </cell>
          <cell r="J4553">
            <v>0.60799999999999998</v>
          </cell>
          <cell r="K4553">
            <v>34.08</v>
          </cell>
        </row>
        <row r="4554">
          <cell r="C4554" t="str">
            <v>H-X-7107-0-000-004</v>
          </cell>
          <cell r="D4554" t="str">
            <v>HT230V750W50HzCLIIFASTON</v>
          </cell>
          <cell r="E4554">
            <v>6</v>
          </cell>
          <cell r="F4554" t="str">
            <v>MAMÜL DEPO</v>
          </cell>
          <cell r="G4554" t="str">
            <v>AD</v>
          </cell>
          <cell r="H4554">
            <v>0</v>
          </cell>
          <cell r="I4554">
            <v>35</v>
          </cell>
          <cell r="J4554">
            <v>35</v>
          </cell>
          <cell r="K4554">
            <v>34.119999999999997</v>
          </cell>
        </row>
        <row r="4555">
          <cell r="C4555" t="str">
            <v>H-A-8118-0-000-008</v>
          </cell>
          <cell r="D4555" t="str">
            <v>900 mm 60 MIKRON PE SHRINK FILM</v>
          </cell>
          <cell r="E4555">
            <v>3</v>
          </cell>
          <cell r="F4555" t="str">
            <v>ÜRETİM DEPO</v>
          </cell>
          <cell r="G4555" t="str">
            <v>KG</v>
          </cell>
          <cell r="H4555">
            <v>275.928</v>
          </cell>
          <cell r="I4555">
            <v>53.43</v>
          </cell>
          <cell r="J4555">
            <v>-222.49799999999999</v>
          </cell>
          <cell r="K4555">
            <v>34.31</v>
          </cell>
        </row>
        <row r="4556">
          <cell r="C4556" t="str">
            <v>H-A-8118-0-000-008</v>
          </cell>
          <cell r="D4556" t="str">
            <v>900 mm 60 MIKRON PE SHRINK FILM</v>
          </cell>
          <cell r="E4556">
            <v>17</v>
          </cell>
          <cell r="F4556" t="str">
            <v>PALET-AMBALAJ DEPO</v>
          </cell>
          <cell r="G4556" t="str">
            <v>KG</v>
          </cell>
          <cell r="H4556">
            <v>586</v>
          </cell>
          <cell r="I4556">
            <v>586</v>
          </cell>
          <cell r="J4556">
            <v>0</v>
          </cell>
          <cell r="K4556">
            <v>34.31</v>
          </cell>
        </row>
        <row r="4557">
          <cell r="C4557" t="str">
            <v>I-B-9550-0-000-015</v>
          </cell>
          <cell r="D4557" t="str">
            <v>RULMAN FAG/SKF 6000 2RS C0</v>
          </cell>
          <cell r="E4557">
            <v>21</v>
          </cell>
          <cell r="F4557" t="str">
            <v>BAKIM DEPO</v>
          </cell>
          <cell r="G4557" t="str">
            <v>AD</v>
          </cell>
          <cell r="H4557">
            <v>2</v>
          </cell>
          <cell r="I4557">
            <v>1</v>
          </cell>
          <cell r="J4557">
            <v>-1</v>
          </cell>
          <cell r="K4557">
            <v>34.42</v>
          </cell>
        </row>
        <row r="4558">
          <cell r="C4558" t="str">
            <v>I-B-9648-0-000-021</v>
          </cell>
          <cell r="D4558" t="str">
            <v>APAC A11 CLINDER (22)</v>
          </cell>
          <cell r="E4558">
            <v>21</v>
          </cell>
          <cell r="F4558" t="str">
            <v>BAKIM DEPO</v>
          </cell>
          <cell r="G4558" t="str">
            <v>AD</v>
          </cell>
          <cell r="H4558">
            <v>0</v>
          </cell>
          <cell r="I4558">
            <v>1</v>
          </cell>
          <cell r="J4558">
            <v>1</v>
          </cell>
          <cell r="K4558">
            <v>34.54</v>
          </cell>
        </row>
        <row r="4559">
          <cell r="C4559" t="str">
            <v>H-A-8082-0-077-014</v>
          </cell>
          <cell r="D4559" t="str">
            <v>25 X 28 X 1000 MM ALUMINYUM KOLLEKTOR BEYAZ RAL9010 30G</v>
          </cell>
          <cell r="E4559">
            <v>3</v>
          </cell>
          <cell r="F4559" t="str">
            <v>ÜRETİM DEPO</v>
          </cell>
          <cell r="G4559" t="str">
            <v>AD</v>
          </cell>
          <cell r="H4559">
            <v>2</v>
          </cell>
          <cell r="I4559">
            <v>0</v>
          </cell>
          <cell r="J4559">
            <v>-2</v>
          </cell>
          <cell r="K4559">
            <v>34.659999999999997</v>
          </cell>
        </row>
        <row r="4560">
          <cell r="C4560" t="str">
            <v>H-P-8188-0-000-017</v>
          </cell>
          <cell r="D4560" t="str">
            <v>ECZACIBASI LAVABO ALTLIGI METAL AYAK KUTUSU 1394X1350 (315453)</v>
          </cell>
          <cell r="E4560">
            <v>3</v>
          </cell>
          <cell r="F4560" t="str">
            <v>ÜRETİM DEPO</v>
          </cell>
          <cell r="G4560" t="str">
            <v>AD</v>
          </cell>
          <cell r="H4560">
            <v>-252</v>
          </cell>
          <cell r="I4560">
            <v>10</v>
          </cell>
          <cell r="J4560">
            <v>262</v>
          </cell>
          <cell r="K4560">
            <v>34.71</v>
          </cell>
        </row>
        <row r="4561">
          <cell r="C4561" t="str">
            <v>I-B-9634-0-000-087</v>
          </cell>
          <cell r="D4561" t="str">
            <v>E3/4"-D1/2" REDÜKSİYON NİPEL</v>
          </cell>
          <cell r="E4561">
            <v>21</v>
          </cell>
          <cell r="F4561" t="str">
            <v>BAKIM DEPO</v>
          </cell>
          <cell r="G4561" t="str">
            <v>AD</v>
          </cell>
          <cell r="H4561">
            <v>5</v>
          </cell>
          <cell r="I4561">
            <v>5</v>
          </cell>
          <cell r="J4561">
            <v>0</v>
          </cell>
          <cell r="K4561">
            <v>35</v>
          </cell>
        </row>
        <row r="4562">
          <cell r="C4562" t="str">
            <v>I-P-9551-0-000-179</v>
          </cell>
          <cell r="D4562" t="str">
            <v>Ø31 mm HSS-E 4 AĞIZLI FREZE Tam boy:145 mm, d:20mm</v>
          </cell>
          <cell r="E4562">
            <v>20</v>
          </cell>
          <cell r="F4562" t="str">
            <v>KESİCİ TAKIM</v>
          </cell>
          <cell r="G4562" t="str">
            <v>AD</v>
          </cell>
          <cell r="H4562">
            <v>1</v>
          </cell>
          <cell r="I4562">
            <v>0</v>
          </cell>
          <cell r="J4562">
            <v>-1</v>
          </cell>
          <cell r="K4562">
            <v>35</v>
          </cell>
        </row>
        <row r="4563">
          <cell r="C4563" t="str">
            <v>I-P-9551-0-000-180</v>
          </cell>
          <cell r="D4563" t="str">
            <v>Ø31 mm HSS-E 6 AĞIZLI FREZE Tam boy:145 mm, d:20mm</v>
          </cell>
          <cell r="E4563">
            <v>20</v>
          </cell>
          <cell r="F4563" t="str">
            <v>KESİCİ TAKIM</v>
          </cell>
          <cell r="G4563" t="str">
            <v>AD</v>
          </cell>
          <cell r="H4563">
            <v>4</v>
          </cell>
          <cell r="I4563">
            <v>6</v>
          </cell>
          <cell r="J4563">
            <v>2</v>
          </cell>
          <cell r="K4563">
            <v>35</v>
          </cell>
        </row>
        <row r="4564">
          <cell r="C4564" t="str">
            <v>I-P-9562-0-000-012</v>
          </cell>
          <cell r="D4564" t="str">
            <v>TRIO EPP-BURR ELEKPOLISAJ KAYNAK TEMIZLEME KIMYASALI</v>
          </cell>
          <cell r="E4564">
            <v>15</v>
          </cell>
          <cell r="F4564" t="str">
            <v>İŞLETME SARF MALZEME</v>
          </cell>
          <cell r="G4564" t="str">
            <v>KG</v>
          </cell>
          <cell r="H4564">
            <v>90</v>
          </cell>
          <cell r="I4564">
            <v>90</v>
          </cell>
          <cell r="J4564">
            <v>0</v>
          </cell>
          <cell r="K4564">
            <v>35</v>
          </cell>
        </row>
        <row r="4565">
          <cell r="C4565" t="str">
            <v>H-P-8138-0-000-021</v>
          </cell>
          <cell r="D4565" t="str">
            <v>FR230V200W50HzCLI23-4A.A.STD.FSİZ.GRİ</v>
          </cell>
          <cell r="E4565">
            <v>6</v>
          </cell>
          <cell r="F4565" t="str">
            <v>MAMÜL DEPO</v>
          </cell>
          <cell r="G4565" t="str">
            <v>AD</v>
          </cell>
          <cell r="H4565">
            <v>51</v>
          </cell>
          <cell r="I4565">
            <v>51</v>
          </cell>
          <cell r="J4565">
            <v>0</v>
          </cell>
          <cell r="K4565">
            <v>35.06</v>
          </cell>
        </row>
        <row r="4566">
          <cell r="C4566" t="str">
            <v>I-P-9551-0-000-296</v>
          </cell>
          <cell r="D4566" t="str">
            <v>ALT PRECITEC DIŞI KONİK DE HP 2.5" NOZUL LAZER KESİM</v>
          </cell>
          <cell r="E4566">
            <v>20</v>
          </cell>
          <cell r="F4566" t="str">
            <v>KESİCİ TAKIM</v>
          </cell>
          <cell r="G4566" t="str">
            <v>AD</v>
          </cell>
          <cell r="H4566">
            <v>6</v>
          </cell>
          <cell r="I4566">
            <v>6</v>
          </cell>
          <cell r="J4566">
            <v>0</v>
          </cell>
          <cell r="K4566">
            <v>35.06</v>
          </cell>
        </row>
        <row r="4567">
          <cell r="C4567" t="str">
            <v>H-P-8135-0-000-015</v>
          </cell>
          <cell r="D4567" t="str">
            <v>HOUTA FİŞ NEMA 1-15P+SJTW18AWGX2C1500MMSYH.</v>
          </cell>
          <cell r="E4567">
            <v>2</v>
          </cell>
          <cell r="F4567" t="str">
            <v>HAMMADDE DEPO</v>
          </cell>
          <cell r="G4567" t="str">
            <v>AD</v>
          </cell>
          <cell r="H4567">
            <v>1954</v>
          </cell>
          <cell r="I4567">
            <v>1954</v>
          </cell>
          <cell r="J4567">
            <v>0</v>
          </cell>
          <cell r="K4567">
            <v>35.200000000000003</v>
          </cell>
        </row>
        <row r="4568">
          <cell r="C4568" t="str">
            <v>H-P-8135-0-000-015</v>
          </cell>
          <cell r="D4568" t="str">
            <v>HOUTA FİŞ NEMA 1-15P+SJTW18AWGX2C1500MMSYH.</v>
          </cell>
          <cell r="E4568">
            <v>3</v>
          </cell>
          <cell r="F4568" t="str">
            <v>ÜRETİM DEPO</v>
          </cell>
          <cell r="G4568" t="str">
            <v>AD</v>
          </cell>
          <cell r="H4568">
            <v>1</v>
          </cell>
          <cell r="I4568">
            <v>0</v>
          </cell>
          <cell r="J4568">
            <v>-1</v>
          </cell>
          <cell r="K4568">
            <v>35.200000000000003</v>
          </cell>
        </row>
        <row r="4569">
          <cell r="C4569" t="str">
            <v>I-B-9632-0-000-106</v>
          </cell>
          <cell r="D4569" t="str">
            <v>CİLA TABANCASI YAY comp.spring yay (63) (230370)</v>
          </cell>
          <cell r="E4569">
            <v>21</v>
          </cell>
          <cell r="F4569" t="str">
            <v>BAKIM DEPO</v>
          </cell>
          <cell r="G4569" t="str">
            <v>AD</v>
          </cell>
          <cell r="H4569">
            <v>0</v>
          </cell>
          <cell r="I4569">
            <v>1</v>
          </cell>
          <cell r="J4569">
            <v>1</v>
          </cell>
          <cell r="K4569">
            <v>35.479999999999997</v>
          </cell>
        </row>
        <row r="4570">
          <cell r="C4570" t="str">
            <v>H-A-8082-0-075-017</v>
          </cell>
          <cell r="D4570" t="str">
            <v>25 X 28 X 795 MM ALUMINYUM KOLLEKTOR SATEN.BYZ.RAL9016.75G(AK.NBL=FA5624)</v>
          </cell>
          <cell r="E4570">
            <v>2</v>
          </cell>
          <cell r="F4570" t="str">
            <v>HAMMADDE DEPO</v>
          </cell>
          <cell r="G4570" t="str">
            <v>AD</v>
          </cell>
          <cell r="H4570">
            <v>140</v>
          </cell>
          <cell r="I4570">
            <v>140</v>
          </cell>
          <cell r="J4570">
            <v>0</v>
          </cell>
          <cell r="K4570">
            <v>35.58</v>
          </cell>
        </row>
        <row r="4571">
          <cell r="C4571" t="str">
            <v>I-P-9551-0-000-199</v>
          </cell>
          <cell r="D4571" t="str">
            <v>Ø8,2 HSSE MATKAP TAMBOY:80mm d:8mm</v>
          </cell>
          <cell r="E4571">
            <v>20</v>
          </cell>
          <cell r="F4571" t="str">
            <v>KESİCİ TAKIM</v>
          </cell>
          <cell r="G4571" t="str">
            <v>AD</v>
          </cell>
          <cell r="H4571">
            <v>3</v>
          </cell>
          <cell r="I4571">
            <v>3</v>
          </cell>
          <cell r="J4571">
            <v>0</v>
          </cell>
          <cell r="K4571">
            <v>35.909999999999997</v>
          </cell>
        </row>
        <row r="4572">
          <cell r="C4572" t="str">
            <v>I-A-9551-0-000-158</v>
          </cell>
          <cell r="D4572" t="str">
            <v>DCMT 070208-PF IC907 INSERT</v>
          </cell>
          <cell r="E4572">
            <v>20</v>
          </cell>
          <cell r="F4572" t="str">
            <v>KESİCİ TAKIM</v>
          </cell>
          <cell r="G4572" t="str">
            <v>AD</v>
          </cell>
          <cell r="H4572">
            <v>7</v>
          </cell>
          <cell r="I4572">
            <v>7</v>
          </cell>
          <cell r="J4572">
            <v>0</v>
          </cell>
          <cell r="K4572">
            <v>35.94</v>
          </cell>
        </row>
        <row r="4573">
          <cell r="C4573" t="str">
            <v>H-P-8114-0-000-027</v>
          </cell>
          <cell r="D4573" t="str">
            <v>560x960 mm AHSAP PALET TEKLI</v>
          </cell>
          <cell r="E4573">
            <v>17</v>
          </cell>
          <cell r="F4573" t="str">
            <v>PALET-AMBALAJ DEPO</v>
          </cell>
          <cell r="G4573" t="str">
            <v>AD</v>
          </cell>
          <cell r="H4573">
            <v>0</v>
          </cell>
          <cell r="I4573">
            <v>54</v>
          </cell>
          <cell r="J4573">
            <v>54</v>
          </cell>
          <cell r="K4573">
            <v>36</v>
          </cell>
        </row>
        <row r="4574">
          <cell r="C4574" t="str">
            <v>I-B-9550-0-000-019</v>
          </cell>
          <cell r="D4574" t="str">
            <v>RULMAN FAG/SKF 6203 2RS C0</v>
          </cell>
          <cell r="E4574">
            <v>21</v>
          </cell>
          <cell r="F4574" t="str">
            <v>BAKIM DEPO</v>
          </cell>
          <cell r="G4574" t="str">
            <v>AD</v>
          </cell>
          <cell r="H4574">
            <v>1</v>
          </cell>
          <cell r="I4574">
            <v>4</v>
          </cell>
          <cell r="J4574">
            <v>3</v>
          </cell>
          <cell r="K4574">
            <v>36</v>
          </cell>
        </row>
        <row r="4575">
          <cell r="C4575" t="str">
            <v>I-B-9634-0-000-098</v>
          </cell>
          <cell r="D4575" t="str">
            <v>E1"-D1/2" REDÜKSİYON NİPEL</v>
          </cell>
          <cell r="E4575">
            <v>21</v>
          </cell>
          <cell r="F4575" t="str">
            <v>BAKIM DEPO</v>
          </cell>
          <cell r="G4575" t="str">
            <v>AD</v>
          </cell>
          <cell r="H4575">
            <v>0</v>
          </cell>
          <cell r="I4575">
            <v>5</v>
          </cell>
          <cell r="J4575">
            <v>5</v>
          </cell>
          <cell r="K4575">
            <v>36</v>
          </cell>
        </row>
        <row r="4576">
          <cell r="C4576" t="str">
            <v>H-X-7107-0-000-005</v>
          </cell>
          <cell r="D4576" t="str">
            <v>HT230V1000W50HzCLIIFASTON</v>
          </cell>
          <cell r="E4576">
            <v>6</v>
          </cell>
          <cell r="F4576" t="str">
            <v>MAMÜL DEPO</v>
          </cell>
          <cell r="G4576" t="str">
            <v>AD</v>
          </cell>
          <cell r="H4576">
            <v>0</v>
          </cell>
          <cell r="I4576">
            <v>24</v>
          </cell>
          <cell r="J4576">
            <v>24</v>
          </cell>
          <cell r="K4576">
            <v>36.299999999999997</v>
          </cell>
        </row>
        <row r="4577">
          <cell r="C4577" t="str">
            <v>H-A-8082-0-093-015</v>
          </cell>
          <cell r="D4577" t="str">
            <v>25 X 28 X 795 MM ALUMINYUM KOLLEKTOR RAL 7016 PE MAT 30G (SL2164 AKZO NOBEL)</v>
          </cell>
          <cell r="E4577">
            <v>2</v>
          </cell>
          <cell r="F4577" t="str">
            <v>HAMMADDE DEPO</v>
          </cell>
          <cell r="G4577" t="str">
            <v>AD</v>
          </cell>
          <cell r="H4577">
            <v>222</v>
          </cell>
          <cell r="I4577">
            <v>222</v>
          </cell>
          <cell r="J4577">
            <v>0</v>
          </cell>
          <cell r="K4577">
            <v>36.44</v>
          </cell>
        </row>
        <row r="4578">
          <cell r="C4578" t="str">
            <v>H-A-8082-0-093-015</v>
          </cell>
          <cell r="D4578" t="str">
            <v>25 X 28 X 795 MM ALUMINYUM KOLLEKTOR RAL 7016 PE MAT 30G (SL2164 AKZO NOBEL)</v>
          </cell>
          <cell r="E4578">
            <v>3</v>
          </cell>
          <cell r="F4578" t="str">
            <v>ÜRETİM DEPO</v>
          </cell>
          <cell r="G4578" t="str">
            <v>AD</v>
          </cell>
          <cell r="H4578">
            <v>1</v>
          </cell>
          <cell r="I4578">
            <v>0</v>
          </cell>
          <cell r="J4578">
            <v>-1</v>
          </cell>
          <cell r="K4578">
            <v>36.44</v>
          </cell>
        </row>
        <row r="4579">
          <cell r="C4579" t="str">
            <v>H-A-8142-0-077-001</v>
          </cell>
          <cell r="D4579" t="str">
            <v>ELEKTROSTATIK TOZ BOYA RAL 9010 PE MAT 30 G (MA 2674 AKZO NOBEL)</v>
          </cell>
          <cell r="E4579">
            <v>2</v>
          </cell>
          <cell r="F4579" t="str">
            <v>HAMMADDE DEPO</v>
          </cell>
          <cell r="G4579" t="str">
            <v>KG</v>
          </cell>
          <cell r="H4579">
            <v>93</v>
          </cell>
          <cell r="I4579">
            <v>93</v>
          </cell>
          <cell r="J4579">
            <v>0</v>
          </cell>
          <cell r="K4579">
            <v>36.44</v>
          </cell>
        </row>
        <row r="4580">
          <cell r="C4580" t="str">
            <v>H-A-8142-0-077-001</v>
          </cell>
          <cell r="D4580" t="str">
            <v>ELEKTROSTATIK TOZ BOYA RAL 9010 PE MAT 30 G (MA 2674 AKZO NOBEL)</v>
          </cell>
          <cell r="E4580">
            <v>3</v>
          </cell>
          <cell r="F4580" t="str">
            <v>ÜRETİM DEPO</v>
          </cell>
          <cell r="G4580" t="str">
            <v>KG</v>
          </cell>
          <cell r="H4580">
            <v>14.916</v>
          </cell>
          <cell r="I4580">
            <v>0</v>
          </cell>
          <cell r="J4580">
            <v>-14.916</v>
          </cell>
          <cell r="K4580">
            <v>36.44</v>
          </cell>
        </row>
        <row r="4581">
          <cell r="C4581" t="str">
            <v>H-P-8054-0-000-018</v>
          </cell>
          <cell r="D4581" t="str">
            <v>Ø 3 MM 304 PASLANMAZ DOLU PROFIL</v>
          </cell>
          <cell r="E4581">
            <v>2</v>
          </cell>
          <cell r="F4581" t="str">
            <v>HAMMADDE DEPO</v>
          </cell>
          <cell r="G4581" t="str">
            <v>KG</v>
          </cell>
          <cell r="H4581">
            <v>122</v>
          </cell>
          <cell r="I4581">
            <v>122</v>
          </cell>
          <cell r="J4581">
            <v>0</v>
          </cell>
          <cell r="K4581">
            <v>36.56</v>
          </cell>
        </row>
        <row r="4582">
          <cell r="C4582" t="str">
            <v>H-P-8054-0-000-018</v>
          </cell>
          <cell r="D4582" t="str">
            <v>Ø 3 MM 304 PASLANMAZ DOLU PROFIL</v>
          </cell>
          <cell r="E4582">
            <v>3</v>
          </cell>
          <cell r="F4582" t="str">
            <v>ÜRETİM DEPO</v>
          </cell>
          <cell r="G4582" t="str">
            <v>KG</v>
          </cell>
          <cell r="H4582">
            <v>3</v>
          </cell>
          <cell r="I4582">
            <v>0</v>
          </cell>
          <cell r="J4582">
            <v>-3</v>
          </cell>
          <cell r="K4582">
            <v>36.56</v>
          </cell>
        </row>
        <row r="4583">
          <cell r="C4583" t="str">
            <v>H-A-8082-0-000-003</v>
          </cell>
          <cell r="D4583" t="str">
            <v>26,5 X 45 OMEGA KOLLEKTOR HAM YUZEY</v>
          </cell>
          <cell r="E4583">
            <v>2</v>
          </cell>
          <cell r="F4583" t="str">
            <v>HAMMADDE DEPO</v>
          </cell>
          <cell r="G4583" t="str">
            <v>MT</v>
          </cell>
          <cell r="H4583">
            <v>837.00040000000001</v>
          </cell>
          <cell r="I4583">
            <v>836.78</v>
          </cell>
          <cell r="J4583">
            <v>-0.22040000000004056</v>
          </cell>
          <cell r="K4583">
            <v>36.72</v>
          </cell>
        </row>
        <row r="4584">
          <cell r="C4584" t="str">
            <v>H-A-8082-0-000-003</v>
          </cell>
          <cell r="D4584" t="str">
            <v>26,5 X 45 OMEGA KOLLEKTOR HAM YUZEY</v>
          </cell>
          <cell r="E4584">
            <v>3</v>
          </cell>
          <cell r="F4584" t="str">
            <v>ÜRETİM DEPO</v>
          </cell>
          <cell r="G4584" t="str">
            <v>MT</v>
          </cell>
          <cell r="H4584">
            <v>3.0630000000000002</v>
          </cell>
          <cell r="I4584">
            <v>0</v>
          </cell>
          <cell r="J4584">
            <v>-3.0630000000000002</v>
          </cell>
          <cell r="K4584">
            <v>36.72</v>
          </cell>
        </row>
        <row r="4585">
          <cell r="C4585" t="str">
            <v>H-A-8082-0-000-003</v>
          </cell>
          <cell r="D4585" t="str">
            <v>26,5 X 45 OMEGA KOLLEKTOR HAM YUZEY</v>
          </cell>
          <cell r="E4585">
            <v>25</v>
          </cell>
          <cell r="F4585" t="str">
            <v>HURDA ATIK DEPO</v>
          </cell>
          <cell r="G4585" t="str">
            <v>MT</v>
          </cell>
          <cell r="H4585">
            <v>0</v>
          </cell>
          <cell r="I4585">
            <v>16.399999999999999</v>
          </cell>
          <cell r="J4585">
            <v>16.399999999999999</v>
          </cell>
          <cell r="K4585">
            <v>36.72</v>
          </cell>
        </row>
        <row r="4586">
          <cell r="C4586" t="str">
            <v>H-A-8082-0-000-004</v>
          </cell>
          <cell r="D4586" t="str">
            <v>28,1 X 45 KARE KOLLEKTOR HAM YUZEY</v>
          </cell>
          <cell r="E4586">
            <v>2</v>
          </cell>
          <cell r="F4586" t="str">
            <v>HAMMADDE DEPO</v>
          </cell>
          <cell r="G4586" t="str">
            <v>MT</v>
          </cell>
          <cell r="H4586">
            <v>247.0001</v>
          </cell>
          <cell r="I4586">
            <v>246.82</v>
          </cell>
          <cell r="J4586">
            <v>-0.18010000000001014</v>
          </cell>
          <cell r="K4586">
            <v>36.72</v>
          </cell>
        </row>
        <row r="4587">
          <cell r="C4587" t="str">
            <v>H-A-8082-0-000-004</v>
          </cell>
          <cell r="D4587" t="str">
            <v>28,1 X 45 KARE KOLLEKTOR HAM YUZEY</v>
          </cell>
          <cell r="E4587">
            <v>3</v>
          </cell>
          <cell r="F4587" t="str">
            <v>ÜRETİM DEPO</v>
          </cell>
          <cell r="G4587" t="str">
            <v>MT</v>
          </cell>
          <cell r="H4587">
            <v>0.86199999999999999</v>
          </cell>
          <cell r="I4587">
            <v>0</v>
          </cell>
          <cell r="J4587">
            <v>-0.86199999999999999</v>
          </cell>
          <cell r="K4587">
            <v>36.72</v>
          </cell>
        </row>
        <row r="4588">
          <cell r="C4588" t="str">
            <v>H-P-8053-0-130-061</v>
          </cell>
          <cell r="D4588" t="str">
            <v>Ø 15,9 X 1 MM TIG 304 L PASLANMAZ BORU 600 GRIT</v>
          </cell>
          <cell r="E4588">
            <v>2</v>
          </cell>
          <cell r="F4588" t="str">
            <v>HAMMADDE DEPO</v>
          </cell>
          <cell r="G4588" t="str">
            <v>MT</v>
          </cell>
          <cell r="H4588">
            <v>6736</v>
          </cell>
          <cell r="I4588">
            <v>6737</v>
          </cell>
          <cell r="J4588">
            <v>1</v>
          </cell>
          <cell r="K4588">
            <v>36.75</v>
          </cell>
        </row>
        <row r="4589">
          <cell r="C4589" t="str">
            <v>H-P-8053-0-130-061</v>
          </cell>
          <cell r="D4589" t="str">
            <v>Ø 15,9 X 1 MM TIG 304 L PASLANMAZ BORU 600 GRIT</v>
          </cell>
          <cell r="E4589">
            <v>3</v>
          </cell>
          <cell r="F4589" t="str">
            <v>ÜRETİM DEPO</v>
          </cell>
          <cell r="G4589" t="str">
            <v>MT</v>
          </cell>
          <cell r="H4589">
            <v>412.05599999999998</v>
          </cell>
          <cell r="I4589">
            <v>1.5</v>
          </cell>
          <cell r="J4589">
            <v>-410.55599999999998</v>
          </cell>
          <cell r="K4589">
            <v>36.75</v>
          </cell>
        </row>
        <row r="4590">
          <cell r="C4590" t="str">
            <v>H-P-8053-0-130-061</v>
          </cell>
          <cell r="D4590" t="str">
            <v>Ø 15,9 X 1 MM TIG 304 L PASLANMAZ BORU 600 GRIT</v>
          </cell>
          <cell r="E4590">
            <v>25</v>
          </cell>
          <cell r="F4590" t="str">
            <v>HURDA ATIK DEPO</v>
          </cell>
          <cell r="G4590" t="str">
            <v>MT</v>
          </cell>
          <cell r="H4590">
            <v>0</v>
          </cell>
          <cell r="I4590">
            <v>18.36</v>
          </cell>
          <cell r="J4590">
            <v>18.36</v>
          </cell>
          <cell r="K4590">
            <v>36.75</v>
          </cell>
        </row>
        <row r="4591">
          <cell r="C4591" t="str">
            <v>I-B-9607-0-000-001</v>
          </cell>
          <cell r="D4591" t="str">
            <v>KOMBİNE ANAHTAR 22MM L:300MM (İZELTAŞ 0330 02 0022)</v>
          </cell>
          <cell r="E4591">
            <v>21</v>
          </cell>
          <cell r="F4591" t="str">
            <v>BAKIM DEPO</v>
          </cell>
          <cell r="G4591" t="str">
            <v>AD</v>
          </cell>
          <cell r="H4591">
            <v>0</v>
          </cell>
          <cell r="I4591">
            <v>0</v>
          </cell>
          <cell r="J4591">
            <v>0</v>
          </cell>
          <cell r="K4591">
            <v>36.79</v>
          </cell>
        </row>
        <row r="4592">
          <cell r="C4592" t="str">
            <v>H-P-8053-0-130-074</v>
          </cell>
          <cell r="D4592" t="str">
            <v>Ø 28 X 1 MM TIG 304 PASLANMAZ BORU 600 GRIT</v>
          </cell>
          <cell r="E4592">
            <v>3</v>
          </cell>
          <cell r="F4592" t="str">
            <v>ÜRETİM DEPO</v>
          </cell>
          <cell r="G4592" t="str">
            <v>MT</v>
          </cell>
          <cell r="H4592">
            <v>8.2950999999999997</v>
          </cell>
          <cell r="I4592">
            <v>15</v>
          </cell>
          <cell r="J4592">
            <v>6.7049000000000003</v>
          </cell>
          <cell r="K4592">
            <v>37</v>
          </cell>
        </row>
        <row r="4593">
          <cell r="C4593" t="str">
            <v>H-P-8114-0-000-173</v>
          </cell>
          <cell r="D4593" t="str">
            <v>540x1180 mm AHSAP PALET TEKLI</v>
          </cell>
          <cell r="E4593">
            <v>17</v>
          </cell>
          <cell r="F4593" t="str">
            <v>PALET-AMBALAJ DEPO</v>
          </cell>
          <cell r="G4593" t="str">
            <v>AD</v>
          </cell>
          <cell r="H4593">
            <v>0</v>
          </cell>
          <cell r="I4593">
            <v>1</v>
          </cell>
          <cell r="J4593">
            <v>1</v>
          </cell>
          <cell r="K4593">
            <v>37</v>
          </cell>
        </row>
        <row r="4594">
          <cell r="C4594" t="str">
            <v>H-X-7218-0-108-007</v>
          </cell>
          <cell r="D4594" t="str">
            <v>STD.230V400W.CLI.BYZ.TTR.E/F-TYPE.FIS.(70°C).BYZ.KPK</v>
          </cell>
          <cell r="E4594">
            <v>6</v>
          </cell>
          <cell r="F4594" t="str">
            <v>MAMÜL DEPO</v>
          </cell>
          <cell r="G4594" t="str">
            <v>AD</v>
          </cell>
          <cell r="H4594">
            <v>1</v>
          </cell>
          <cell r="I4594">
            <v>0</v>
          </cell>
          <cell r="J4594">
            <v>-1</v>
          </cell>
          <cell r="K4594">
            <v>37</v>
          </cell>
        </row>
        <row r="4595">
          <cell r="C4595" t="str">
            <v>H-A-8094-0-000-001</v>
          </cell>
          <cell r="D4595" t="str">
            <v>Ø20 MM ALUMINYUM KALIBRE OTOMAT DOLU CUBUK 6082/T6</v>
          </cell>
          <cell r="E4595">
            <v>1</v>
          </cell>
          <cell r="F4595" t="str">
            <v>MAL KABÜL DEPOSU</v>
          </cell>
          <cell r="G4595" t="str">
            <v>MT</v>
          </cell>
          <cell r="H4595">
            <v>304</v>
          </cell>
          <cell r="I4595">
            <v>304</v>
          </cell>
          <cell r="J4595">
            <v>0</v>
          </cell>
          <cell r="K4595">
            <v>37.06</v>
          </cell>
        </row>
        <row r="4596">
          <cell r="C4596" t="str">
            <v>H-A-8094-0-000-001</v>
          </cell>
          <cell r="D4596" t="str">
            <v>Ø20 MM ALUMINYUM KALIBRE OTOMAT DOLU CUBUK 6082/T6</v>
          </cell>
          <cell r="E4596">
            <v>3</v>
          </cell>
          <cell r="F4596" t="str">
            <v>ÜRETİM DEPO</v>
          </cell>
          <cell r="G4596" t="str">
            <v>MT</v>
          </cell>
          <cell r="H4596">
            <v>-75.96850001</v>
          </cell>
          <cell r="I4596">
            <v>0</v>
          </cell>
          <cell r="J4596">
            <v>75.96850001</v>
          </cell>
          <cell r="K4596">
            <v>37.06</v>
          </cell>
        </row>
        <row r="4597">
          <cell r="C4597" t="str">
            <v>H-X-7108-0-108-005</v>
          </cell>
          <cell r="D4597" t="str">
            <v>HT230V1200W50HzCLION/OFFIS.BYZ.</v>
          </cell>
          <cell r="E4597">
            <v>22</v>
          </cell>
          <cell r="F4597" t="str">
            <v>ONLINE SATIŞ DEPO</v>
          </cell>
          <cell r="G4597" t="str">
            <v>AD</v>
          </cell>
          <cell r="H4597">
            <v>4</v>
          </cell>
          <cell r="I4597">
            <v>4</v>
          </cell>
          <cell r="J4597">
            <v>0</v>
          </cell>
          <cell r="K4597">
            <v>37.0642</v>
          </cell>
        </row>
        <row r="4598">
          <cell r="C4598" t="str">
            <v>I-A-9551-0-000-133</v>
          </cell>
          <cell r="D4598" t="str">
            <v>Ø8 HSSE MATKAP TAMBOY:120mm d:8mm Kaplamalı</v>
          </cell>
          <cell r="E4598">
            <v>4</v>
          </cell>
          <cell r="F4598" t="str">
            <v>FASON ÜRETİM DEPO</v>
          </cell>
          <cell r="G4598" t="str">
            <v>AD</v>
          </cell>
          <cell r="H4598">
            <v>17</v>
          </cell>
          <cell r="I4598">
            <v>6</v>
          </cell>
          <cell r="J4598">
            <v>-11</v>
          </cell>
          <cell r="K4598">
            <v>37.08</v>
          </cell>
        </row>
        <row r="4599">
          <cell r="C4599" t="str">
            <v>I-A-9551-0-000-133</v>
          </cell>
          <cell r="D4599" t="str">
            <v>Ø8 HSSE MATKAP TAMBOY:120mm d:8mm Kaplamalı</v>
          </cell>
          <cell r="E4599">
            <v>20</v>
          </cell>
          <cell r="F4599" t="str">
            <v>KESİCİ TAKIM</v>
          </cell>
          <cell r="G4599" t="str">
            <v>AD</v>
          </cell>
          <cell r="H4599">
            <v>24</v>
          </cell>
          <cell r="I4599">
            <v>18</v>
          </cell>
          <cell r="J4599">
            <v>-6</v>
          </cell>
          <cell r="K4599">
            <v>37.08</v>
          </cell>
        </row>
        <row r="4600">
          <cell r="C4600" t="str">
            <v>H-A-8082-0-081-011</v>
          </cell>
          <cell r="D4600" t="str">
            <v>25 X 28 X 795 MM ALUMINYUM KOLLEKTOR RAL 9006 70G (AK.NBL=EW6024).</v>
          </cell>
          <cell r="E4600">
            <v>2</v>
          </cell>
          <cell r="F4600" t="str">
            <v>HAMMADDE DEPO</v>
          </cell>
          <cell r="G4600" t="str">
            <v>AD</v>
          </cell>
          <cell r="H4600">
            <v>2</v>
          </cell>
          <cell r="I4600">
            <v>2</v>
          </cell>
          <cell r="J4600">
            <v>0</v>
          </cell>
          <cell r="K4600">
            <v>37.130000000000003</v>
          </cell>
        </row>
        <row r="4601">
          <cell r="C4601" t="str">
            <v>H-A-8082-0-081-011</v>
          </cell>
          <cell r="D4601" t="str">
            <v>25 X 28 X 795 MM ALUMINYUM KOLLEKTOR RAL 9006 70G (AK.NBL=EW6024).</v>
          </cell>
          <cell r="E4601">
            <v>3</v>
          </cell>
          <cell r="F4601" t="str">
            <v>ÜRETİM DEPO</v>
          </cell>
          <cell r="G4601" t="str">
            <v>AD</v>
          </cell>
          <cell r="H4601">
            <v>2</v>
          </cell>
          <cell r="I4601">
            <v>0</v>
          </cell>
          <cell r="J4601">
            <v>-2</v>
          </cell>
          <cell r="K4601">
            <v>37.130000000000003</v>
          </cell>
        </row>
        <row r="4602">
          <cell r="C4602" t="str">
            <v>H-A-8081-0-086-002</v>
          </cell>
          <cell r="D4602" t="str">
            <v>70 X 20 VIOLET PROFIL SİYAH 9005 (MN 238F)</v>
          </cell>
          <cell r="E4602">
            <v>2</v>
          </cell>
          <cell r="F4602" t="str">
            <v>HAMMADDE DEPO</v>
          </cell>
          <cell r="G4602" t="str">
            <v>MT</v>
          </cell>
          <cell r="H4602">
            <v>500.00020000000001</v>
          </cell>
          <cell r="I4602">
            <v>499.65999999999997</v>
          </cell>
          <cell r="J4602">
            <v>-0.34020000000003847</v>
          </cell>
          <cell r="K4602">
            <v>37.4</v>
          </cell>
        </row>
        <row r="4603">
          <cell r="C4603" t="str">
            <v>H-P-8053-0-130-062</v>
          </cell>
          <cell r="D4603" t="str">
            <v>Ø 21,3 X 1 MM TIG 304 L PASLANMAZ BORU 600 GRIT</v>
          </cell>
          <cell r="E4603">
            <v>2</v>
          </cell>
          <cell r="F4603" t="str">
            <v>HAMMADDE DEPO</v>
          </cell>
          <cell r="G4603" t="str">
            <v>MT</v>
          </cell>
          <cell r="H4603">
            <v>4129</v>
          </cell>
          <cell r="I4603">
            <v>4129</v>
          </cell>
          <cell r="J4603">
            <v>0</v>
          </cell>
          <cell r="K4603">
            <v>37.46</v>
          </cell>
        </row>
        <row r="4604">
          <cell r="C4604" t="str">
            <v>H-P-8053-0-130-062</v>
          </cell>
          <cell r="D4604" t="str">
            <v>Ø 21,3 X 1 MM TIG 304 L PASLANMAZ BORU 600 GRIT</v>
          </cell>
          <cell r="E4604">
            <v>3</v>
          </cell>
          <cell r="F4604" t="str">
            <v>ÜRETİM DEPO</v>
          </cell>
          <cell r="G4604" t="str">
            <v>MT</v>
          </cell>
          <cell r="H4604">
            <v>40.886000000000003</v>
          </cell>
          <cell r="I4604">
            <v>17</v>
          </cell>
          <cell r="J4604">
            <v>-23.886000000000003</v>
          </cell>
          <cell r="K4604">
            <v>37.46</v>
          </cell>
        </row>
        <row r="4605">
          <cell r="C4605" t="str">
            <v>H-P-8053-0-130-062</v>
          </cell>
          <cell r="D4605" t="str">
            <v>Ø 21,3 X 1 MM TIG 304 L PASLANMAZ BORU 600 GRIT</v>
          </cell>
          <cell r="E4605">
            <v>25</v>
          </cell>
          <cell r="F4605" t="str">
            <v>HURDA ATIK DEPO</v>
          </cell>
          <cell r="G4605" t="str">
            <v>MT</v>
          </cell>
          <cell r="H4605">
            <v>0</v>
          </cell>
          <cell r="I4605">
            <v>7.4</v>
          </cell>
          <cell r="J4605">
            <v>7.4</v>
          </cell>
          <cell r="K4605">
            <v>37.46</v>
          </cell>
        </row>
        <row r="4606">
          <cell r="C4606" t="str">
            <v>H-P-8052-0-133-001</v>
          </cell>
          <cell r="D4606" t="str">
            <v>10 X 10 X 1 MM TIG 304 PASLANMAZ PROFIL HAM YUZEY</v>
          </cell>
          <cell r="E4606">
            <v>2</v>
          </cell>
          <cell r="F4606" t="str">
            <v>HAMMADDE DEPO</v>
          </cell>
          <cell r="G4606" t="str">
            <v>MT</v>
          </cell>
          <cell r="H4606">
            <v>42</v>
          </cell>
          <cell r="I4606">
            <v>21</v>
          </cell>
          <cell r="J4606">
            <v>-21</v>
          </cell>
          <cell r="K4606">
            <v>37.6</v>
          </cell>
        </row>
        <row r="4607">
          <cell r="C4607" t="str">
            <v>H-P-8053-0-130-064</v>
          </cell>
          <cell r="D4607" t="str">
            <v>Ø 17,2 X 3,2 MM 304 PASLANMAZ DİKİŞSİZ ÇEKME BORU</v>
          </cell>
          <cell r="E4607">
            <v>2</v>
          </cell>
          <cell r="F4607" t="str">
            <v>HAMMADDE DEPO</v>
          </cell>
          <cell r="G4607" t="str">
            <v>MT</v>
          </cell>
          <cell r="H4607">
            <v>54</v>
          </cell>
          <cell r="I4607">
            <v>54</v>
          </cell>
          <cell r="J4607">
            <v>0</v>
          </cell>
          <cell r="K4607">
            <v>37.85</v>
          </cell>
        </row>
        <row r="4608">
          <cell r="C4608" t="str">
            <v>H-P-8053-0-130-064</v>
          </cell>
          <cell r="D4608" t="str">
            <v>Ø 17,2 X 3,2 MM 304 PASLANMAZ DİKİŞSİZ ÇEKME BORU</v>
          </cell>
          <cell r="E4608">
            <v>3</v>
          </cell>
          <cell r="F4608" t="str">
            <v>ÜRETİM DEPO</v>
          </cell>
          <cell r="G4608" t="str">
            <v>MT</v>
          </cell>
          <cell r="H4608">
            <v>6.0084</v>
          </cell>
          <cell r="I4608">
            <v>1.159</v>
          </cell>
          <cell r="J4608">
            <v>-4.8494000000000002</v>
          </cell>
          <cell r="K4608">
            <v>37.85</v>
          </cell>
        </row>
        <row r="4609">
          <cell r="C4609" t="str">
            <v>H-A-8081-0-075-011</v>
          </cell>
          <cell r="D4609" t="str">
            <v>25 X 28 U TIPI DEKORATIF ALUMINYUM PROFIL RAL 9016 75G (AK.NBL=FA5624)</v>
          </cell>
          <cell r="E4609">
            <v>2</v>
          </cell>
          <cell r="F4609" t="str">
            <v>HAMMADDE DEPO</v>
          </cell>
          <cell r="G4609" t="str">
            <v>MT</v>
          </cell>
          <cell r="H4609">
            <v>113.6767</v>
          </cell>
          <cell r="I4609">
            <v>282.94</v>
          </cell>
          <cell r="J4609">
            <v>169.26330000000002</v>
          </cell>
          <cell r="K4609">
            <v>37.909999999999997</v>
          </cell>
        </row>
        <row r="4610">
          <cell r="C4610" t="str">
            <v>H-P-8052-0-131-048</v>
          </cell>
          <cell r="D4610" t="str">
            <v>60 X 20 X 1,5 MM TIG 304 PASLANMAZ PROFIL 400 GRIT</v>
          </cell>
          <cell r="E4610">
            <v>2</v>
          </cell>
          <cell r="F4610" t="str">
            <v>HAMMADDE DEPO</v>
          </cell>
          <cell r="G4610" t="str">
            <v>MT</v>
          </cell>
          <cell r="H4610">
            <v>180</v>
          </cell>
          <cell r="I4610">
            <v>186</v>
          </cell>
          <cell r="J4610">
            <v>6</v>
          </cell>
          <cell r="K4610">
            <v>38</v>
          </cell>
        </row>
        <row r="4611">
          <cell r="C4611" t="str">
            <v>H-P-8052-0-131-048</v>
          </cell>
          <cell r="D4611" t="str">
            <v>60 X 20 X 1,5 MM TIG 304 PASLANMAZ PROFIL 400 GRIT</v>
          </cell>
          <cell r="E4611">
            <v>3</v>
          </cell>
          <cell r="F4611" t="str">
            <v>ÜRETİM DEPO</v>
          </cell>
          <cell r="G4611" t="str">
            <v>MT</v>
          </cell>
          <cell r="H4611">
            <v>0</v>
          </cell>
          <cell r="I4611">
            <v>5.25</v>
          </cell>
          <cell r="J4611">
            <v>5.25</v>
          </cell>
          <cell r="K4611">
            <v>38</v>
          </cell>
        </row>
        <row r="4612">
          <cell r="C4612" t="str">
            <v>H-P-8109-0-000-010</v>
          </cell>
          <cell r="D4612" t="str">
            <v>1800 X 1600 SAFİHA KARTON KUTU (1600 EN‘E OLUK PARALEL)</v>
          </cell>
          <cell r="E4612">
            <v>3</v>
          </cell>
          <cell r="F4612" t="str">
            <v>ÜRETİM DEPO</v>
          </cell>
          <cell r="G4612" t="str">
            <v>AD</v>
          </cell>
          <cell r="H4612">
            <v>287.5</v>
          </cell>
          <cell r="I4612">
            <v>102</v>
          </cell>
          <cell r="J4612">
            <v>-185.5</v>
          </cell>
          <cell r="K4612">
            <v>38</v>
          </cell>
        </row>
        <row r="4613">
          <cell r="C4613" t="str">
            <v>H-P-8109-0-000-010</v>
          </cell>
          <cell r="D4613" t="str">
            <v>1800 X 1600 SAFİHA KARTON KUTU (1600 EN‘E OLUK PARALEL)</v>
          </cell>
          <cell r="E4613">
            <v>17</v>
          </cell>
          <cell r="F4613" t="str">
            <v>PALET-AMBALAJ DEPO</v>
          </cell>
          <cell r="G4613" t="str">
            <v>AD</v>
          </cell>
          <cell r="H4613">
            <v>1013</v>
          </cell>
          <cell r="I4613">
            <v>875</v>
          </cell>
          <cell r="J4613">
            <v>-138</v>
          </cell>
          <cell r="K4613">
            <v>38</v>
          </cell>
        </row>
        <row r="4614">
          <cell r="C4614" t="str">
            <v>H-P-8109-0-000-013</v>
          </cell>
          <cell r="D4614" t="str">
            <v>2000 X 1600 BEYAZ SAFİHA KARTON KUTU (1600 EN‘E OLUK PARALEL)</v>
          </cell>
          <cell r="E4614">
            <v>3</v>
          </cell>
          <cell r="F4614" t="str">
            <v>ÜRETİM DEPO</v>
          </cell>
          <cell r="G4614" t="str">
            <v>AD</v>
          </cell>
          <cell r="H4614">
            <v>95</v>
          </cell>
          <cell r="I4614">
            <v>65</v>
          </cell>
          <cell r="J4614">
            <v>-30</v>
          </cell>
          <cell r="K4614">
            <v>38</v>
          </cell>
        </row>
        <row r="4615">
          <cell r="C4615" t="str">
            <v>H-P-8109-0-000-013</v>
          </cell>
          <cell r="D4615" t="str">
            <v>2000 X 1600 BEYAZ SAFİHA KARTON KUTU (1600 EN‘E OLUK PARALEL)</v>
          </cell>
          <cell r="E4615">
            <v>17</v>
          </cell>
          <cell r="F4615" t="str">
            <v>PALET-AMBALAJ DEPO</v>
          </cell>
          <cell r="G4615" t="str">
            <v>AD</v>
          </cell>
          <cell r="H4615">
            <v>210</v>
          </cell>
          <cell r="I4615">
            <v>210</v>
          </cell>
          <cell r="J4615">
            <v>0</v>
          </cell>
          <cell r="K4615">
            <v>38</v>
          </cell>
        </row>
        <row r="4616">
          <cell r="C4616" t="str">
            <v>I-B-9550-0-000-014</v>
          </cell>
          <cell r="D4616" t="str">
            <v>RULMAN FAG/SKF 6202 2RS C0</v>
          </cell>
          <cell r="E4616">
            <v>21</v>
          </cell>
          <cell r="F4616" t="str">
            <v>BAKIM DEPO</v>
          </cell>
          <cell r="G4616" t="str">
            <v>AD</v>
          </cell>
          <cell r="H4616">
            <v>8</v>
          </cell>
          <cell r="I4616">
            <v>6</v>
          </cell>
          <cell r="J4616">
            <v>-2</v>
          </cell>
          <cell r="K4616">
            <v>38</v>
          </cell>
        </row>
        <row r="4617">
          <cell r="C4617" t="str">
            <v>I-B-9638-0-000-023</v>
          </cell>
          <cell r="D4617" t="str">
            <v>V KAYIS 9,5 X 600 (La) (CONTİTECH, OPTİBELT)</v>
          </cell>
          <cell r="E4617">
            <v>21</v>
          </cell>
          <cell r="F4617" t="str">
            <v>BAKIM DEPO</v>
          </cell>
          <cell r="G4617" t="str">
            <v>AD</v>
          </cell>
          <cell r="H4617">
            <v>1</v>
          </cell>
          <cell r="I4617">
            <v>1</v>
          </cell>
          <cell r="J4617">
            <v>0</v>
          </cell>
          <cell r="K4617">
            <v>38</v>
          </cell>
        </row>
        <row r="4618">
          <cell r="C4618" t="str">
            <v>I-B-9631-0-000-151</v>
          </cell>
          <cell r="D4618" t="str">
            <v>ACİL STOP BUTONU (TELEMECANIQUE XB4-BS8442)</v>
          </cell>
          <cell r="E4618">
            <v>21</v>
          </cell>
          <cell r="F4618" t="str">
            <v>BAKIM DEPO</v>
          </cell>
          <cell r="G4618" t="str">
            <v>AD</v>
          </cell>
          <cell r="H4618">
            <v>1</v>
          </cell>
          <cell r="I4618">
            <v>1</v>
          </cell>
          <cell r="J4618">
            <v>0</v>
          </cell>
          <cell r="K4618">
            <v>38.04</v>
          </cell>
        </row>
        <row r="4619">
          <cell r="C4619" t="str">
            <v>H-X-7107-0-000-006</v>
          </cell>
          <cell r="D4619" t="str">
            <v>HT230V1200W50HzCLIIFASTON</v>
          </cell>
          <cell r="E4619">
            <v>6</v>
          </cell>
          <cell r="F4619" t="str">
            <v>MAMÜL DEPO</v>
          </cell>
          <cell r="G4619" t="str">
            <v>AD</v>
          </cell>
          <cell r="H4619">
            <v>0</v>
          </cell>
          <cell r="I4619">
            <v>5</v>
          </cell>
          <cell r="J4619">
            <v>5</v>
          </cell>
          <cell r="K4619">
            <v>38.229999999999997</v>
          </cell>
        </row>
        <row r="4620">
          <cell r="C4620" t="str">
            <v>H-X-7161-0-110-003</v>
          </cell>
          <cell r="D4620" t="str">
            <v>HAVLUPAN GECMELI PLASTIK ROZETLI KILIF 27 X 63 X 55 MM KROM  (R041)</v>
          </cell>
          <cell r="E4620">
            <v>22</v>
          </cell>
          <cell r="F4620" t="str">
            <v>ONLINE SATIŞ DEPO</v>
          </cell>
          <cell r="G4620" t="str">
            <v>AD</v>
          </cell>
          <cell r="H4620">
            <v>157</v>
          </cell>
          <cell r="I4620">
            <v>157</v>
          </cell>
          <cell r="J4620">
            <v>0</v>
          </cell>
          <cell r="K4620">
            <v>38.5</v>
          </cell>
        </row>
        <row r="4621">
          <cell r="C4621" t="str">
            <v>H-M-8144-0-000-002</v>
          </cell>
          <cell r="D4621" t="str">
            <v>YALITKAN HORTUM 1/2" SIYAH ( MEDIKAL )</v>
          </cell>
          <cell r="E4621">
            <v>2</v>
          </cell>
          <cell r="F4621" t="str">
            <v>HAMMADDE DEPO</v>
          </cell>
          <cell r="G4621" t="str">
            <v>MT</v>
          </cell>
          <cell r="H4621">
            <v>40</v>
          </cell>
          <cell r="I4621">
            <v>40</v>
          </cell>
          <cell r="J4621">
            <v>0</v>
          </cell>
          <cell r="K4621">
            <v>38.75</v>
          </cell>
        </row>
        <row r="4622">
          <cell r="C4622" t="str">
            <v>H-A-8081-0-086-012</v>
          </cell>
          <cell r="D4622" t="str">
            <v>25 X 28 U TIPI DEKORATIF ALUMINYUM PROFIL SIYAH MAT RAL9005 PE 10G MN238F</v>
          </cell>
          <cell r="E4622">
            <v>2</v>
          </cell>
          <cell r="F4622" t="str">
            <v>HAMMADDE DEPO</v>
          </cell>
          <cell r="G4622" t="str">
            <v>MT</v>
          </cell>
          <cell r="H4622">
            <v>54.174100000000003</v>
          </cell>
          <cell r="I4622">
            <v>126.41999999999999</v>
          </cell>
          <cell r="J4622">
            <v>72.245899999999978</v>
          </cell>
          <cell r="K4622">
            <v>38.770000000000003</v>
          </cell>
        </row>
        <row r="4623">
          <cell r="C4623" t="str">
            <v>H-A-8081-0-093-010</v>
          </cell>
          <cell r="D4623" t="str">
            <v>25 X 28 U TIPI DEKORATIF ALUMINYUM PROFIL ANTR.RAL7016.(AK.NBL=SL2164).30G.PE</v>
          </cell>
          <cell r="E4623">
            <v>2</v>
          </cell>
          <cell r="F4623" t="str">
            <v>HAMMADDE DEPO</v>
          </cell>
          <cell r="G4623" t="str">
            <v>MT</v>
          </cell>
          <cell r="H4623">
            <v>51.509799999999998</v>
          </cell>
          <cell r="I4623">
            <v>126.41999999999999</v>
          </cell>
          <cell r="J4623">
            <v>74.910199999999989</v>
          </cell>
          <cell r="K4623">
            <v>38.770000000000003</v>
          </cell>
        </row>
        <row r="4624">
          <cell r="C4624" t="str">
            <v>H-A-8082-0-086-005</v>
          </cell>
          <cell r="D4624" t="str">
            <v>25 X 28 DIKDORTGEN KOLLEKTOR PROFIL MAT.SYH.RAL9005.10G</v>
          </cell>
          <cell r="E4624">
            <v>2</v>
          </cell>
          <cell r="F4624" t="str">
            <v>HAMMADDE DEPO</v>
          </cell>
          <cell r="G4624" t="str">
            <v>MT</v>
          </cell>
          <cell r="H4624">
            <v>943.00080000000003</v>
          </cell>
          <cell r="I4624">
            <v>935.26999999999987</v>
          </cell>
          <cell r="J4624">
            <v>-7.7308000000001584</v>
          </cell>
          <cell r="K4624">
            <v>38.770000000000003</v>
          </cell>
        </row>
        <row r="4625">
          <cell r="C4625" t="str">
            <v>H-A-8082-0-086-005</v>
          </cell>
          <cell r="D4625" t="str">
            <v>25 X 28 DIKDORTGEN KOLLEKTOR PROFIL MAT.SYH.RAL9005.10G</v>
          </cell>
          <cell r="E4625">
            <v>3</v>
          </cell>
          <cell r="F4625" t="str">
            <v>ÜRETİM DEPO</v>
          </cell>
          <cell r="G4625" t="str">
            <v>MT</v>
          </cell>
          <cell r="H4625">
            <v>10.818</v>
          </cell>
          <cell r="I4625">
            <v>0</v>
          </cell>
          <cell r="J4625">
            <v>-10.818</v>
          </cell>
          <cell r="K4625">
            <v>38.770000000000003</v>
          </cell>
        </row>
        <row r="4626">
          <cell r="C4626" t="str">
            <v>H-P-8062-0-000-005</v>
          </cell>
          <cell r="D4626" t="str">
            <v>558,2 X 100 X 3 MM NOLINA HAVLU ASKILIGI SACI</v>
          </cell>
          <cell r="E4626">
            <v>2</v>
          </cell>
          <cell r="F4626" t="str">
            <v>HAMMADDE DEPO</v>
          </cell>
          <cell r="G4626" t="str">
            <v>AD</v>
          </cell>
          <cell r="H4626">
            <v>1</v>
          </cell>
          <cell r="I4626">
            <v>1</v>
          </cell>
          <cell r="J4626">
            <v>0</v>
          </cell>
          <cell r="K4626">
            <v>38.94</v>
          </cell>
        </row>
        <row r="4627">
          <cell r="C4627" t="str">
            <v>I-A-9551-0-000-006</v>
          </cell>
          <cell r="D4627" t="str">
            <v>DCMT 11T302-SM IC907 H11-H5-H13-H7 KABALAMA INSERT</v>
          </cell>
          <cell r="E4627">
            <v>20</v>
          </cell>
          <cell r="F4627" t="str">
            <v>KESİCİ TAKIM</v>
          </cell>
          <cell r="G4627" t="str">
            <v>AD</v>
          </cell>
          <cell r="H4627">
            <v>16</v>
          </cell>
          <cell r="I4627">
            <v>16</v>
          </cell>
          <cell r="J4627">
            <v>0</v>
          </cell>
          <cell r="K4627">
            <v>39.200000000000003</v>
          </cell>
        </row>
        <row r="4628">
          <cell r="C4628" t="str">
            <v>I-B-9551-0-000-008</v>
          </cell>
          <cell r="D4628" t="str">
            <v>HSS - E DIN 371/C Metrik Normal Vidalı Düz Kanallı Makina Kılavuzu M4</v>
          </cell>
          <cell r="E4628">
            <v>21</v>
          </cell>
          <cell r="F4628" t="str">
            <v>BAKIM DEPO</v>
          </cell>
          <cell r="G4628" t="str">
            <v>AD</v>
          </cell>
          <cell r="H4628">
            <v>2</v>
          </cell>
          <cell r="I4628">
            <v>0</v>
          </cell>
          <cell r="J4628">
            <v>-2</v>
          </cell>
          <cell r="K4628">
            <v>39.229999999999997</v>
          </cell>
        </row>
        <row r="4629">
          <cell r="C4629" t="str">
            <v>I-A-9551-0-000-004</v>
          </cell>
          <cell r="D4629" t="str">
            <v>DCMT 11T308-SM IC907 PASLANMAZ DIŞ ÇAP KABALAMA INSERT</v>
          </cell>
          <cell r="E4629">
            <v>20</v>
          </cell>
          <cell r="F4629" t="str">
            <v>KESİCİ TAKIM</v>
          </cell>
          <cell r="G4629" t="str">
            <v>AD</v>
          </cell>
          <cell r="H4629">
            <v>14</v>
          </cell>
          <cell r="I4629">
            <v>14</v>
          </cell>
          <cell r="J4629">
            <v>0</v>
          </cell>
          <cell r="K4629">
            <v>39.270000000000003</v>
          </cell>
        </row>
        <row r="4630">
          <cell r="C4630" t="str">
            <v>I-P-9558-0-000-004</v>
          </cell>
          <cell r="D4630" t="str">
            <v>POLİSAJ FIRÇASI YEŞİL 12 KAT</v>
          </cell>
          <cell r="E4630">
            <v>15</v>
          </cell>
          <cell r="F4630" t="str">
            <v>İŞLETME SARF MALZEME</v>
          </cell>
          <cell r="G4630" t="str">
            <v>AD</v>
          </cell>
          <cell r="H4630">
            <v>21</v>
          </cell>
          <cell r="I4630">
            <v>21</v>
          </cell>
          <cell r="J4630">
            <v>0</v>
          </cell>
          <cell r="K4630">
            <v>39.35</v>
          </cell>
        </row>
        <row r="4631">
          <cell r="C4631" t="str">
            <v>H-X-7087-0-108-001</v>
          </cell>
          <cell r="D4631" t="str">
            <v>SM230V50HzCLII.JUNO.ODATMS.FIS.BYZ</v>
          </cell>
          <cell r="E4631">
            <v>6</v>
          </cell>
          <cell r="F4631" t="str">
            <v>MAMÜL DEPO</v>
          </cell>
          <cell r="G4631" t="str">
            <v>AD</v>
          </cell>
          <cell r="H4631">
            <v>0</v>
          </cell>
          <cell r="I4631">
            <v>5</v>
          </cell>
          <cell r="J4631">
            <v>5</v>
          </cell>
          <cell r="K4631">
            <v>39.51</v>
          </cell>
        </row>
        <row r="4632">
          <cell r="C4632" t="str">
            <v>M-X-7087-0-108-001</v>
          </cell>
          <cell r="D4632" t="str">
            <v>SM230V50HzCLII.JUNO.ODATMS.FIS.BYZ</v>
          </cell>
          <cell r="E4632">
            <v>6</v>
          </cell>
          <cell r="F4632" t="str">
            <v>MAMÜL DEPO</v>
          </cell>
          <cell r="G4632" t="str">
            <v>AD</v>
          </cell>
          <cell r="H4632">
            <v>5</v>
          </cell>
          <cell r="I4632">
            <v>0</v>
          </cell>
          <cell r="J4632">
            <v>-5</v>
          </cell>
          <cell r="K4632">
            <v>39.51</v>
          </cell>
        </row>
        <row r="4633">
          <cell r="C4633" t="str">
            <v>H-A-8082-0-081-008</v>
          </cell>
          <cell r="D4633" t="str">
            <v>25 X 28 X 555 MM ALUMINYUM KOLLEKTOR RAL 9006 70G (AK.NBL=EW6024).</v>
          </cell>
          <cell r="E4633">
            <v>2</v>
          </cell>
          <cell r="F4633" t="str">
            <v>HAMMADDE DEPO</v>
          </cell>
          <cell r="G4633" t="str">
            <v>AD</v>
          </cell>
          <cell r="H4633">
            <v>10</v>
          </cell>
          <cell r="I4633">
            <v>10</v>
          </cell>
          <cell r="J4633">
            <v>0</v>
          </cell>
          <cell r="K4633">
            <v>39.65</v>
          </cell>
        </row>
        <row r="4634">
          <cell r="C4634" t="str">
            <v>H-A-8082-0-081-008</v>
          </cell>
          <cell r="D4634" t="str">
            <v>25 X 28 X 555 MM ALUMINYUM KOLLEKTOR RAL 9006 70G (AK.NBL=EW6024).</v>
          </cell>
          <cell r="E4634">
            <v>3</v>
          </cell>
          <cell r="F4634" t="str">
            <v>ÜRETİM DEPO</v>
          </cell>
          <cell r="G4634" t="str">
            <v>AD</v>
          </cell>
          <cell r="H4634">
            <v>25</v>
          </cell>
          <cell r="I4634">
            <v>30</v>
          </cell>
          <cell r="J4634">
            <v>5</v>
          </cell>
          <cell r="K4634">
            <v>39.65</v>
          </cell>
        </row>
        <row r="4635">
          <cell r="C4635" t="str">
            <v>I-B-9648-0-000-027</v>
          </cell>
          <cell r="D4635" t="str">
            <v>APAC A11 CAP (30)</v>
          </cell>
          <cell r="E4635">
            <v>21</v>
          </cell>
          <cell r="F4635" t="str">
            <v>BAKIM DEPO</v>
          </cell>
          <cell r="G4635" t="str">
            <v>AD</v>
          </cell>
          <cell r="H4635">
            <v>2</v>
          </cell>
          <cell r="I4635">
            <v>2</v>
          </cell>
          <cell r="J4635">
            <v>0</v>
          </cell>
          <cell r="K4635">
            <v>39.72</v>
          </cell>
        </row>
        <row r="4636">
          <cell r="C4636" t="str">
            <v>H-P-7188-0-000-001</v>
          </cell>
          <cell r="D4636" t="str">
            <v>800 X 492 X 4 MM CHARM BRONZ AYNA</v>
          </cell>
          <cell r="E4636">
            <v>2</v>
          </cell>
          <cell r="F4636" t="str">
            <v>HAMMADDE DEPO</v>
          </cell>
          <cell r="G4636" t="str">
            <v>AD</v>
          </cell>
          <cell r="H4636">
            <v>1</v>
          </cell>
          <cell r="I4636">
            <v>1</v>
          </cell>
          <cell r="J4636">
            <v>0</v>
          </cell>
          <cell r="K4636">
            <v>39.92</v>
          </cell>
        </row>
        <row r="4637">
          <cell r="C4637" t="str">
            <v>H-P-8114-0-000-167</v>
          </cell>
          <cell r="D4637" t="str">
            <v>540x1260 mm AHSAP PALET TEKLI</v>
          </cell>
          <cell r="E4637">
            <v>17</v>
          </cell>
          <cell r="F4637" t="str">
            <v>PALET-AMBALAJ DEPO</v>
          </cell>
          <cell r="G4637" t="str">
            <v>AD</v>
          </cell>
          <cell r="H4637">
            <v>1</v>
          </cell>
          <cell r="I4637">
            <v>2</v>
          </cell>
          <cell r="J4637">
            <v>1</v>
          </cell>
          <cell r="K4637">
            <v>40</v>
          </cell>
        </row>
        <row r="4638">
          <cell r="C4638" t="str">
            <v>H-P-8114-0-000-257</v>
          </cell>
          <cell r="D4638" t="str">
            <v>700x1000 mm AHSAP PALET TEKLI</v>
          </cell>
          <cell r="E4638">
            <v>17</v>
          </cell>
          <cell r="F4638" t="str">
            <v>PALET-AMBALAJ DEPO</v>
          </cell>
          <cell r="G4638" t="str">
            <v>AD</v>
          </cell>
          <cell r="H4638">
            <v>0</v>
          </cell>
          <cell r="I4638">
            <v>4</v>
          </cell>
          <cell r="J4638">
            <v>4</v>
          </cell>
          <cell r="K4638">
            <v>40</v>
          </cell>
        </row>
        <row r="4639">
          <cell r="C4639" t="str">
            <v>H-P-8114-0-000-350</v>
          </cell>
          <cell r="D4639" t="str">
            <v>580X1160 mm TEKLİ AHŞAP PALET</v>
          </cell>
          <cell r="E4639">
            <v>17</v>
          </cell>
          <cell r="F4639" t="str">
            <v>PALET-AMBALAJ DEPO</v>
          </cell>
          <cell r="G4639" t="str">
            <v>AD</v>
          </cell>
          <cell r="H4639">
            <v>3</v>
          </cell>
          <cell r="I4639">
            <v>0</v>
          </cell>
          <cell r="J4639">
            <v>-3</v>
          </cell>
          <cell r="K4639">
            <v>40</v>
          </cell>
        </row>
        <row r="4640">
          <cell r="C4640" t="str">
            <v>I-B-9616-0-000-007</v>
          </cell>
          <cell r="D4640" t="str">
            <v>1/4" ARA KOL İZELTAŞ (1507 06 0050)</v>
          </cell>
          <cell r="E4640">
            <v>21</v>
          </cell>
          <cell r="F4640" t="str">
            <v>BAKIM DEPO</v>
          </cell>
          <cell r="G4640" t="str">
            <v>AD</v>
          </cell>
          <cell r="H4640">
            <v>0</v>
          </cell>
          <cell r="I4640">
            <v>0</v>
          </cell>
          <cell r="J4640">
            <v>0</v>
          </cell>
          <cell r="K4640">
            <v>40</v>
          </cell>
        </row>
        <row r="4641">
          <cell r="C4641" t="str">
            <v>I-B-9631-0-000-392</v>
          </cell>
          <cell r="D4641" t="str">
            <v>ÇOKLU UZATMA FİŞİ (YAN GİRİŞLİ) METE ENERJİ 6X16A 400V6kV 3</v>
          </cell>
          <cell r="E4641">
            <v>21</v>
          </cell>
          <cell r="F4641" t="str">
            <v>BAKIM DEPO</v>
          </cell>
          <cell r="G4641" t="str">
            <v>AD</v>
          </cell>
          <cell r="H4641">
            <v>1</v>
          </cell>
          <cell r="I4641">
            <v>1</v>
          </cell>
          <cell r="J4641">
            <v>0</v>
          </cell>
          <cell r="K4641">
            <v>40</v>
          </cell>
        </row>
        <row r="4642">
          <cell r="C4642" t="str">
            <v>I-G-9628-0-000-004</v>
          </cell>
          <cell r="D4642" t="str">
            <v>210x270 mm KİLİTLİ POŞET (KAPAKLAR İÇİN)</v>
          </cell>
          <cell r="E4642">
            <v>3</v>
          </cell>
          <cell r="F4642" t="str">
            <v>ÜRETİM DEPO</v>
          </cell>
          <cell r="G4642" t="str">
            <v>AD</v>
          </cell>
          <cell r="H4642">
            <v>300</v>
          </cell>
          <cell r="I4642">
            <v>0</v>
          </cell>
          <cell r="J4642">
            <v>-300</v>
          </cell>
          <cell r="K4642">
            <v>40</v>
          </cell>
        </row>
        <row r="4643">
          <cell r="C4643" t="str">
            <v>I-G-9628-0-000-004</v>
          </cell>
          <cell r="D4643" t="str">
            <v>210x270 mm KİLİTLİ POŞET (KAPAKLAR İÇİN)</v>
          </cell>
          <cell r="E4643">
            <v>17</v>
          </cell>
          <cell r="F4643" t="str">
            <v>PALET-AMBALAJ DEPO</v>
          </cell>
          <cell r="G4643" t="str">
            <v>AD</v>
          </cell>
          <cell r="H4643">
            <v>2100</v>
          </cell>
          <cell r="I4643">
            <v>2100</v>
          </cell>
          <cell r="J4643">
            <v>0</v>
          </cell>
          <cell r="K4643">
            <v>40</v>
          </cell>
        </row>
        <row r="4644">
          <cell r="C4644" t="str">
            <v>M-X-7075-0-110-003</v>
          </cell>
          <cell r="D4644" t="str">
            <v>Ø25 X 35 MM UZATMA PARCASI PIRINC KROM KAPLAMA (R036)</v>
          </cell>
          <cell r="E4644">
            <v>12</v>
          </cell>
          <cell r="F4644" t="str">
            <v>ESKİŞEHİR SHOWROOM</v>
          </cell>
          <cell r="G4644" t="str">
            <v>AD</v>
          </cell>
          <cell r="H4644">
            <v>1</v>
          </cell>
          <cell r="I4644">
            <v>1</v>
          </cell>
          <cell r="J4644">
            <v>0</v>
          </cell>
          <cell r="K4644">
            <v>40</v>
          </cell>
        </row>
        <row r="4645">
          <cell r="C4645" t="str">
            <v>M-X-7075-0-110-003</v>
          </cell>
          <cell r="D4645" t="str">
            <v>Ø25 X 35 MM UZATMA PARCASI PIRINC KROM KAPLAMA (R036)</v>
          </cell>
          <cell r="E4645">
            <v>13</v>
          </cell>
          <cell r="F4645" t="str">
            <v>İSTANBUL SHOWROOM</v>
          </cell>
          <cell r="G4645" t="str">
            <v>AD</v>
          </cell>
          <cell r="H4645">
            <v>1</v>
          </cell>
          <cell r="I4645">
            <v>1</v>
          </cell>
          <cell r="J4645">
            <v>0</v>
          </cell>
          <cell r="K4645">
            <v>40</v>
          </cell>
        </row>
        <row r="4646">
          <cell r="C4646" t="str">
            <v>H-X-7109-0-109-001</v>
          </cell>
          <cell r="D4646" t="str">
            <v>HT230V500W50HzCIION/OFFSIZ.GRI</v>
          </cell>
          <cell r="E4646">
            <v>6</v>
          </cell>
          <cell r="F4646" t="str">
            <v>MAMÜL DEPO</v>
          </cell>
          <cell r="G4646" t="str">
            <v>AD</v>
          </cell>
          <cell r="H4646">
            <v>0</v>
          </cell>
          <cell r="I4646">
            <v>4</v>
          </cell>
          <cell r="J4646">
            <v>4</v>
          </cell>
          <cell r="K4646">
            <v>40.152999999999999</v>
          </cell>
        </row>
        <row r="4647">
          <cell r="C4647" t="str">
            <v>I-P-9551-0-000-175</v>
          </cell>
          <cell r="D4647" t="str">
            <v>Ø11,5 MM KARBÜR 4 AĞIZLI FREZE-TAM BOY 100 MM D:12 MM</v>
          </cell>
          <cell r="E4647">
            <v>20</v>
          </cell>
          <cell r="F4647" t="str">
            <v>KESİCİ TAKIM</v>
          </cell>
          <cell r="G4647" t="str">
            <v>AD</v>
          </cell>
          <cell r="H4647">
            <v>2</v>
          </cell>
          <cell r="I4647">
            <v>2</v>
          </cell>
          <cell r="J4647">
            <v>0</v>
          </cell>
          <cell r="K4647">
            <v>40.19</v>
          </cell>
        </row>
        <row r="4648">
          <cell r="C4648" t="str">
            <v>I-G-9585-0-000-063</v>
          </cell>
          <cell r="D4648" t="str">
            <v>GVS SPR316 P3 FILTRE - SPR316KDUD</v>
          </cell>
          <cell r="E4648">
            <v>15</v>
          </cell>
          <cell r="F4648" t="str">
            <v>İŞLETME SARF MALZEME</v>
          </cell>
          <cell r="G4648" t="str">
            <v>AD</v>
          </cell>
          <cell r="H4648">
            <v>28</v>
          </cell>
          <cell r="I4648">
            <v>28</v>
          </cell>
          <cell r="J4648">
            <v>0</v>
          </cell>
          <cell r="K4648">
            <v>40.5</v>
          </cell>
        </row>
        <row r="4649">
          <cell r="C4649" t="str">
            <v>H-A-8082-0-096-001</v>
          </cell>
          <cell r="D4649" t="str">
            <v>25 X 28 DIKDORTGEN KOLLEKTOR NOIR.SBL.2200.(AK.NBL=YW360F).10G.PE</v>
          </cell>
          <cell r="E4649">
            <v>2</v>
          </cell>
          <cell r="F4649" t="str">
            <v>HAMMADDE DEPO</v>
          </cell>
          <cell r="G4649" t="str">
            <v>MT</v>
          </cell>
          <cell r="H4649">
            <v>16.286000000000001</v>
          </cell>
          <cell r="I4649">
            <v>16.32</v>
          </cell>
          <cell r="J4649">
            <v>3.399999999999892E-2</v>
          </cell>
          <cell r="K4649">
            <v>40.909999999999997</v>
          </cell>
        </row>
        <row r="4650">
          <cell r="C4650" t="str">
            <v>H-A-8082-0-096-001</v>
          </cell>
          <cell r="D4650" t="str">
            <v>25 X 28 DIKDORTGEN KOLLEKTOR NOIR.SBL.2200.(AK.NBL=YW360F).10G.PE</v>
          </cell>
          <cell r="E4650">
            <v>3</v>
          </cell>
          <cell r="F4650" t="str">
            <v>ÜRETİM DEPO</v>
          </cell>
          <cell r="G4650" t="str">
            <v>MT</v>
          </cell>
          <cell r="H4650">
            <v>37</v>
          </cell>
          <cell r="I4650">
            <v>0</v>
          </cell>
          <cell r="J4650">
            <v>-37</v>
          </cell>
          <cell r="K4650">
            <v>40.909999999999997</v>
          </cell>
        </row>
        <row r="4651">
          <cell r="C4651" t="str">
            <v>I-B-9633-0-000-045</v>
          </cell>
          <cell r="D4651" t="str">
            <v>1/2" MİNİ KÜRESEL VANA (ERKEK-DİŞİ)</v>
          </cell>
          <cell r="E4651">
            <v>21</v>
          </cell>
          <cell r="F4651" t="str">
            <v>BAKIM DEPO</v>
          </cell>
          <cell r="G4651" t="str">
            <v>AD</v>
          </cell>
          <cell r="H4651">
            <v>3</v>
          </cell>
          <cell r="I4651">
            <v>2</v>
          </cell>
          <cell r="J4651">
            <v>-1</v>
          </cell>
          <cell r="K4651">
            <v>41</v>
          </cell>
        </row>
        <row r="4652">
          <cell r="C4652" t="str">
            <v>I-P-9564-0-000-019</v>
          </cell>
          <cell r="D4652" t="str">
            <v>HAKUFORM L 628 KILAVUZ ÇEKME YAGI</v>
          </cell>
          <cell r="E4652">
            <v>3</v>
          </cell>
          <cell r="F4652" t="str">
            <v>ÜRETİM DEPO</v>
          </cell>
          <cell r="G4652" t="str">
            <v>KG</v>
          </cell>
          <cell r="H4652">
            <v>1</v>
          </cell>
          <cell r="I4652">
            <v>0</v>
          </cell>
          <cell r="J4652">
            <v>-1</v>
          </cell>
          <cell r="K4652">
            <v>41.04</v>
          </cell>
        </row>
        <row r="4653">
          <cell r="C4653" t="str">
            <v>I-B-9635-0-000-028</v>
          </cell>
          <cell r="D4653" t="str">
            <v>MAKİTA TİPİ 9557/9558HN ŞAFT MİLİ (SPINDLE (32))</v>
          </cell>
          <cell r="E4653">
            <v>21</v>
          </cell>
          <cell r="F4653" t="str">
            <v>BAKIM DEPO</v>
          </cell>
          <cell r="G4653" t="str">
            <v>AD</v>
          </cell>
          <cell r="H4653">
            <v>0</v>
          </cell>
          <cell r="I4653">
            <v>2</v>
          </cell>
          <cell r="J4653">
            <v>2</v>
          </cell>
          <cell r="K4653">
            <v>41.08</v>
          </cell>
        </row>
        <row r="4654">
          <cell r="C4654" t="str">
            <v>H-A-8142-0-151-001</v>
          </cell>
          <cell r="D4654" t="str">
            <v>ELEKTROSTATIK TOZ BOYA RAL 5003 PE TEXTURE (SJ3034 AKZO NOBEL)</v>
          </cell>
          <cell r="E4654">
            <v>3</v>
          </cell>
          <cell r="F4654" t="str">
            <v>ÜRETİM DEPO</v>
          </cell>
          <cell r="G4654" t="str">
            <v>KG</v>
          </cell>
          <cell r="H4654">
            <v>22</v>
          </cell>
          <cell r="I4654">
            <v>20</v>
          </cell>
          <cell r="J4654">
            <v>-2</v>
          </cell>
          <cell r="K4654">
            <v>41.15</v>
          </cell>
        </row>
        <row r="4655">
          <cell r="C4655" t="str">
            <v>I-P-9565-0-000-206</v>
          </cell>
          <cell r="D4655" t="str">
            <v>3000X90 MM BANT ZIMPARA CS326Y P-320 KLINGSPOR</v>
          </cell>
          <cell r="E4655">
            <v>15</v>
          </cell>
          <cell r="F4655" t="str">
            <v>İŞLETME SARF MALZEME</v>
          </cell>
          <cell r="G4655" t="str">
            <v>AD</v>
          </cell>
          <cell r="H4655">
            <v>7</v>
          </cell>
          <cell r="I4655">
            <v>7</v>
          </cell>
          <cell r="J4655">
            <v>0</v>
          </cell>
          <cell r="K4655">
            <v>41.46</v>
          </cell>
        </row>
        <row r="4656">
          <cell r="C4656" t="str">
            <v>I-P-9565-0-000-207</v>
          </cell>
          <cell r="D4656" t="str">
            <v>3000X90 MM BANT ZIMPARA CS326Y P-400 KLINGSPOR</v>
          </cell>
          <cell r="E4656">
            <v>15</v>
          </cell>
          <cell r="F4656" t="str">
            <v>İŞLETME SARF MALZEME</v>
          </cell>
          <cell r="G4656" t="str">
            <v>AD</v>
          </cell>
          <cell r="H4656">
            <v>7</v>
          </cell>
          <cell r="I4656">
            <v>7</v>
          </cell>
          <cell r="J4656">
            <v>0</v>
          </cell>
          <cell r="K4656">
            <v>41.46</v>
          </cell>
        </row>
        <row r="4657">
          <cell r="C4657" t="str">
            <v>I-P-9565-0-000-208</v>
          </cell>
          <cell r="D4657" t="str">
            <v>3000X90 MM BANT ZIMPARA CS326Y P-600 KLINGSPOR</v>
          </cell>
          <cell r="E4657">
            <v>15</v>
          </cell>
          <cell r="F4657" t="str">
            <v>İŞLETME SARF MALZEME</v>
          </cell>
          <cell r="G4657" t="str">
            <v>AD</v>
          </cell>
          <cell r="H4657">
            <v>6</v>
          </cell>
          <cell r="I4657">
            <v>6</v>
          </cell>
          <cell r="J4657">
            <v>0</v>
          </cell>
          <cell r="K4657">
            <v>41.46</v>
          </cell>
        </row>
        <row r="4658">
          <cell r="C4658" t="str">
            <v>H-P-8053-0-130-053</v>
          </cell>
          <cell r="D4658" t="str">
            <v>Ø 18 X 1,2 MM TIG 304 L PASLANMAZ BORU 600 GRIT</v>
          </cell>
          <cell r="E4658">
            <v>2</v>
          </cell>
          <cell r="F4658" t="str">
            <v>HAMMADDE DEPO</v>
          </cell>
          <cell r="G4658" t="str">
            <v>MT</v>
          </cell>
          <cell r="H4658">
            <v>1968</v>
          </cell>
          <cell r="I4658">
            <v>1968</v>
          </cell>
          <cell r="J4658">
            <v>0</v>
          </cell>
          <cell r="K4658">
            <v>41.72</v>
          </cell>
        </row>
        <row r="4659">
          <cell r="C4659" t="str">
            <v>H-P-8053-0-130-053</v>
          </cell>
          <cell r="D4659" t="str">
            <v>Ø 18 X 1,2 MM TIG 304 L PASLANMAZ BORU 600 GRIT</v>
          </cell>
          <cell r="E4659">
            <v>3</v>
          </cell>
          <cell r="F4659" t="str">
            <v>ÜRETİM DEPO</v>
          </cell>
          <cell r="G4659" t="str">
            <v>MT</v>
          </cell>
          <cell r="H4659">
            <v>0</v>
          </cell>
          <cell r="I4659">
            <v>36.799999999999997</v>
          </cell>
          <cell r="J4659">
            <v>36.799999999999997</v>
          </cell>
          <cell r="K4659">
            <v>41.72</v>
          </cell>
        </row>
        <row r="4660">
          <cell r="C4660" t="str">
            <v>I-B-9551-0-000-009</v>
          </cell>
          <cell r="D4660" t="str">
            <v>HSS - E DIN 371/C Metrik Normal Vidalı Düz Kanallı Makina Kılavuzu M5</v>
          </cell>
          <cell r="E4660">
            <v>21</v>
          </cell>
          <cell r="F4660" t="str">
            <v>BAKIM DEPO</v>
          </cell>
          <cell r="G4660" t="str">
            <v>AD</v>
          </cell>
          <cell r="H4660">
            <v>2</v>
          </cell>
          <cell r="I4660">
            <v>0</v>
          </cell>
          <cell r="J4660">
            <v>-2</v>
          </cell>
          <cell r="K4660">
            <v>41.83</v>
          </cell>
        </row>
        <row r="4661">
          <cell r="C4661" t="str">
            <v>I-P-9551-0-000-064</v>
          </cell>
          <cell r="D4661" t="str">
            <v>608-07 broş çakısı 6 köşe 7mm  L= 26,45mm   D= 8 mm</v>
          </cell>
          <cell r="E4661">
            <v>20</v>
          </cell>
          <cell r="F4661" t="str">
            <v>KESİCİ TAKIM</v>
          </cell>
          <cell r="G4661" t="str">
            <v>AD</v>
          </cell>
          <cell r="H4661">
            <v>7</v>
          </cell>
          <cell r="I4661">
            <v>6</v>
          </cell>
          <cell r="J4661">
            <v>-1</v>
          </cell>
          <cell r="K4661">
            <v>41.84</v>
          </cell>
        </row>
        <row r="4662">
          <cell r="C4662" t="str">
            <v>H-A-8082-0-077-016</v>
          </cell>
          <cell r="D4662" t="str">
            <v>25 X 28 X 1200 MM ALUMINYUM KOLLEKTOR BEYAZ RAL9010 30G</v>
          </cell>
          <cell r="E4662">
            <v>3</v>
          </cell>
          <cell r="F4662" t="str">
            <v>ÜRETİM DEPO</v>
          </cell>
          <cell r="G4662" t="str">
            <v>AD</v>
          </cell>
          <cell r="H4662">
            <v>0</v>
          </cell>
          <cell r="I4662">
            <v>4</v>
          </cell>
          <cell r="J4662">
            <v>4</v>
          </cell>
          <cell r="K4662">
            <v>42.08</v>
          </cell>
        </row>
        <row r="4663">
          <cell r="C4663" t="str">
            <v>I-A-9551-0-000-204</v>
          </cell>
          <cell r="D4663" t="str">
            <v>DRG-MF-16R-2.25D 20A-08 MULTİ FONKSİYON TAKIM KATERİ CİVATASI</v>
          </cell>
          <cell r="E4663">
            <v>20</v>
          </cell>
          <cell r="F4663" t="str">
            <v>KESİCİ TAKIM</v>
          </cell>
          <cell r="G4663" t="str">
            <v>AD</v>
          </cell>
          <cell r="H4663">
            <v>5</v>
          </cell>
          <cell r="I4663">
            <v>5</v>
          </cell>
          <cell r="J4663">
            <v>0</v>
          </cell>
          <cell r="K4663">
            <v>42.28</v>
          </cell>
        </row>
        <row r="4664">
          <cell r="C4664" t="str">
            <v>I-B-9564-0-000-019</v>
          </cell>
          <cell r="D4664" t="str">
            <v>MONEX KAUÇUKLU GRES</v>
          </cell>
          <cell r="E4664">
            <v>21</v>
          </cell>
          <cell r="F4664" t="str">
            <v>BAKIM DEPO</v>
          </cell>
          <cell r="G4664" t="str">
            <v>LT</v>
          </cell>
          <cell r="H4664">
            <v>3</v>
          </cell>
          <cell r="I4664">
            <v>3.4</v>
          </cell>
          <cell r="J4664">
            <v>0.39999999999999991</v>
          </cell>
          <cell r="K4664">
            <v>42.4</v>
          </cell>
        </row>
        <row r="4665">
          <cell r="C4665" t="str">
            <v>I-P-9551-0-000-168</v>
          </cell>
          <cell r="D4665" t="str">
            <v>FIRCA IBU 1080/M6 SIC 180 1,00 - Ø10</v>
          </cell>
          <cell r="E4665">
            <v>20</v>
          </cell>
          <cell r="F4665" t="str">
            <v>KESİCİ TAKIM</v>
          </cell>
          <cell r="G4665" t="str">
            <v>AD</v>
          </cell>
          <cell r="H4665">
            <v>17</v>
          </cell>
          <cell r="I4665">
            <v>17</v>
          </cell>
          <cell r="J4665">
            <v>0</v>
          </cell>
          <cell r="K4665">
            <v>42.44</v>
          </cell>
        </row>
        <row r="4666">
          <cell r="C4666" t="str">
            <v>I-B-9633-0-000-239</v>
          </cell>
          <cell r="D4666" t="str">
            <v>10MM PNÖMATİK METAL SOMUN SIKMALI T SOKET</v>
          </cell>
          <cell r="E4666">
            <v>21</v>
          </cell>
          <cell r="F4666" t="str">
            <v>BAKIM DEPO</v>
          </cell>
          <cell r="G4666" t="str">
            <v>AD</v>
          </cell>
          <cell r="H4666">
            <v>12</v>
          </cell>
          <cell r="I4666">
            <v>12</v>
          </cell>
          <cell r="J4666">
            <v>0</v>
          </cell>
          <cell r="K4666">
            <v>42.87</v>
          </cell>
        </row>
        <row r="4667">
          <cell r="C4667" t="str">
            <v>I-B-9610-0-000-008</v>
          </cell>
          <cell r="D4667" t="str">
            <v>T TİPİ ALLEN ANAHTAR 6 (İZELTAŞ)</v>
          </cell>
          <cell r="E4667">
            <v>21</v>
          </cell>
          <cell r="F4667" t="str">
            <v>BAKIM DEPO</v>
          </cell>
          <cell r="G4667" t="str">
            <v>AD</v>
          </cell>
          <cell r="H4667">
            <v>0</v>
          </cell>
          <cell r="I4667">
            <v>0</v>
          </cell>
          <cell r="J4667">
            <v>0</v>
          </cell>
          <cell r="K4667">
            <v>42.9</v>
          </cell>
        </row>
        <row r="4668">
          <cell r="C4668" t="str">
            <v>H-A-8082-0-075-018</v>
          </cell>
          <cell r="D4668" t="str">
            <v>25 X 28 X 955 MM ALUMINYUM KOLLEKTOR SATEN.BYZ.RAL9016.75G(AK.NBL=FA5624)</v>
          </cell>
          <cell r="E4668">
            <v>2</v>
          </cell>
          <cell r="F4668" t="str">
            <v>HAMMADDE DEPO</v>
          </cell>
          <cell r="G4668" t="str">
            <v>AD</v>
          </cell>
          <cell r="H4668">
            <v>98</v>
          </cell>
          <cell r="I4668">
            <v>98</v>
          </cell>
          <cell r="J4668">
            <v>0</v>
          </cell>
          <cell r="K4668">
            <v>42.97</v>
          </cell>
        </row>
        <row r="4669">
          <cell r="C4669" t="str">
            <v>H-A-8082-0-075-018</v>
          </cell>
          <cell r="D4669" t="str">
            <v>25 X 28 X 955 MM ALUMINYUM KOLLEKTOR SATEN.BYZ.RAL9016.75G(AK.NBL=FA5624)</v>
          </cell>
          <cell r="E4669">
            <v>3</v>
          </cell>
          <cell r="F4669" t="str">
            <v>ÜRETİM DEPO</v>
          </cell>
          <cell r="G4669" t="str">
            <v>AD</v>
          </cell>
          <cell r="H4669">
            <v>30</v>
          </cell>
          <cell r="I4669">
            <v>0</v>
          </cell>
          <cell r="J4669">
            <v>-30</v>
          </cell>
          <cell r="K4669">
            <v>42.97</v>
          </cell>
        </row>
        <row r="4670">
          <cell r="C4670" t="str">
            <v>H-P-8114-0-000-171</v>
          </cell>
          <cell r="D4670" t="str">
            <v>640x1260 mm AHSAP PALET TEKLI</v>
          </cell>
          <cell r="E4670">
            <v>17</v>
          </cell>
          <cell r="F4670" t="str">
            <v>PALET-AMBALAJ DEPO</v>
          </cell>
          <cell r="G4670" t="str">
            <v>AD</v>
          </cell>
          <cell r="H4670">
            <v>1</v>
          </cell>
          <cell r="I4670">
            <v>0</v>
          </cell>
          <cell r="J4670">
            <v>-1</v>
          </cell>
          <cell r="K4670">
            <v>43</v>
          </cell>
        </row>
        <row r="4671">
          <cell r="C4671" t="str">
            <v>I-G-9585-0-000-042</v>
          </cell>
          <cell r="D4671" t="str">
            <v>PANTOLON (IS KIYAFETI)</v>
          </cell>
          <cell r="E4671">
            <v>15</v>
          </cell>
          <cell r="F4671" t="str">
            <v>İŞLETME SARF MALZEME</v>
          </cell>
          <cell r="G4671" t="str">
            <v>AD</v>
          </cell>
          <cell r="H4671">
            <v>69</v>
          </cell>
          <cell r="I4671">
            <v>69</v>
          </cell>
          <cell r="J4671">
            <v>0</v>
          </cell>
          <cell r="K4671">
            <v>43</v>
          </cell>
        </row>
        <row r="4672">
          <cell r="C4672" t="str">
            <v>I-B-9610-0-000-007</v>
          </cell>
          <cell r="D4672" t="str">
            <v>T TİPİ ALLEN ANAHTAR 5 (İZELTAŞ)</v>
          </cell>
          <cell r="E4672">
            <v>21</v>
          </cell>
          <cell r="F4672" t="str">
            <v>BAKIM DEPO</v>
          </cell>
          <cell r="G4672" t="str">
            <v>AD</v>
          </cell>
          <cell r="H4672">
            <v>0</v>
          </cell>
          <cell r="I4672">
            <v>0</v>
          </cell>
          <cell r="J4672">
            <v>0</v>
          </cell>
          <cell r="K4672">
            <v>43.31</v>
          </cell>
        </row>
        <row r="4673">
          <cell r="C4673" t="str">
            <v>H-A-8082-0-093-014</v>
          </cell>
          <cell r="D4673" t="str">
            <v>25 X 28 X 955 MM ALUMINYUM KOLLEKTOR RAL 7016 PE MAT 30G (SL2164 AKZO NOBEL)</v>
          </cell>
          <cell r="E4673">
            <v>2</v>
          </cell>
          <cell r="F4673" t="str">
            <v>HAMMADDE DEPO</v>
          </cell>
          <cell r="G4673" t="str">
            <v>AD</v>
          </cell>
          <cell r="H4673">
            <v>183</v>
          </cell>
          <cell r="I4673">
            <v>183</v>
          </cell>
          <cell r="J4673">
            <v>0</v>
          </cell>
          <cell r="K4673">
            <v>43.42</v>
          </cell>
        </row>
        <row r="4674">
          <cell r="C4674" t="str">
            <v>I-P-9551-0-000-166</v>
          </cell>
          <cell r="D4674" t="str">
            <v>FIRCA IBU 1580/M6 SIC 180 1,00 - Ø15</v>
          </cell>
          <cell r="E4674">
            <v>20</v>
          </cell>
          <cell r="F4674" t="str">
            <v>KESİCİ TAKIM</v>
          </cell>
          <cell r="G4674" t="str">
            <v>AD</v>
          </cell>
          <cell r="H4674">
            <v>10</v>
          </cell>
          <cell r="I4674">
            <v>10</v>
          </cell>
          <cell r="J4674">
            <v>0</v>
          </cell>
          <cell r="K4674">
            <v>43.64</v>
          </cell>
        </row>
        <row r="4675">
          <cell r="C4675" t="str">
            <v>H-P-8053-0-130-024</v>
          </cell>
          <cell r="D4675" t="str">
            <v>Ø 25 X 1 MM TIG 304 L PASLANMAZ BORU 600 GRIT</v>
          </cell>
          <cell r="E4675">
            <v>2</v>
          </cell>
          <cell r="F4675" t="str">
            <v>HAMMADDE DEPO</v>
          </cell>
          <cell r="G4675" t="str">
            <v>MT</v>
          </cell>
          <cell r="H4675">
            <v>144</v>
          </cell>
          <cell r="I4675">
            <v>148.44999999999999</v>
          </cell>
          <cell r="J4675">
            <v>4.4499999999999886</v>
          </cell>
          <cell r="K4675">
            <v>43.74</v>
          </cell>
        </row>
        <row r="4676">
          <cell r="C4676" t="str">
            <v>H-P-8053-0-130-024</v>
          </cell>
          <cell r="D4676" t="str">
            <v>Ø 25 X 1 MM TIG 304 L PASLANMAZ BORU 600 GRIT</v>
          </cell>
          <cell r="E4676">
            <v>3</v>
          </cell>
          <cell r="F4676" t="str">
            <v>ÜRETİM DEPO</v>
          </cell>
          <cell r="G4676" t="str">
            <v>MT</v>
          </cell>
          <cell r="H4676">
            <v>42.758000000000003</v>
          </cell>
          <cell r="I4676">
            <v>0</v>
          </cell>
          <cell r="J4676">
            <v>-42.758000000000003</v>
          </cell>
          <cell r="K4676">
            <v>43.74</v>
          </cell>
        </row>
        <row r="4677">
          <cell r="C4677" t="str">
            <v>H-P-8053-0-130-024</v>
          </cell>
          <cell r="D4677" t="str">
            <v>Ø 25 X 1 MM TIG 304 L PASLANMAZ BORU 600 GRIT</v>
          </cell>
          <cell r="E4677">
            <v>25</v>
          </cell>
          <cell r="F4677" t="str">
            <v>HURDA ATIK DEPO</v>
          </cell>
          <cell r="G4677" t="str">
            <v>MT</v>
          </cell>
          <cell r="H4677">
            <v>0</v>
          </cell>
          <cell r="I4677">
            <v>9.3000000000000007</v>
          </cell>
          <cell r="J4677">
            <v>9.3000000000000007</v>
          </cell>
          <cell r="K4677">
            <v>43.74</v>
          </cell>
        </row>
        <row r="4678">
          <cell r="C4678" t="str">
            <v>H-P-8053-0-132-005</v>
          </cell>
          <cell r="D4678" t="str">
            <v>Ø 25 X 1 MM TIG 304 PASLANMAZ BORU 320 GRIT</v>
          </cell>
          <cell r="E4678">
            <v>3</v>
          </cell>
          <cell r="F4678" t="str">
            <v>ÜRETİM DEPO</v>
          </cell>
          <cell r="G4678" t="str">
            <v>MT</v>
          </cell>
          <cell r="H4678">
            <v>5.8</v>
          </cell>
          <cell r="I4678">
            <v>0</v>
          </cell>
          <cell r="J4678">
            <v>-5.8</v>
          </cell>
          <cell r="K4678">
            <v>43.76</v>
          </cell>
        </row>
        <row r="4679">
          <cell r="C4679" t="str">
            <v>I-B-9551-0-000-010</v>
          </cell>
          <cell r="D4679" t="str">
            <v>HSS - E DIN 371/C Metrik Normal Vidalı Düz Kanallı Makina Kılavuzu M6</v>
          </cell>
          <cell r="E4679">
            <v>21</v>
          </cell>
          <cell r="F4679" t="str">
            <v>BAKIM DEPO</v>
          </cell>
          <cell r="G4679" t="str">
            <v>AD</v>
          </cell>
          <cell r="H4679">
            <v>3</v>
          </cell>
          <cell r="I4679">
            <v>0</v>
          </cell>
          <cell r="J4679">
            <v>-3</v>
          </cell>
          <cell r="K4679">
            <v>43.85</v>
          </cell>
        </row>
        <row r="4680">
          <cell r="C4680" t="str">
            <v>H-A-8082-0-081-012</v>
          </cell>
          <cell r="D4680" t="str">
            <v>25 X 28 X 955 MM ALUMINYUM KOLLEKTOR RAL 9006 70G (AK.NBL=EW6024).</v>
          </cell>
          <cell r="E4680">
            <v>2</v>
          </cell>
          <cell r="F4680" t="str">
            <v>HAMMADDE DEPO</v>
          </cell>
          <cell r="G4680" t="str">
            <v>AD</v>
          </cell>
          <cell r="H4680">
            <v>65</v>
          </cell>
          <cell r="I4680">
            <v>65</v>
          </cell>
          <cell r="J4680">
            <v>0</v>
          </cell>
          <cell r="K4680">
            <v>43.94</v>
          </cell>
        </row>
        <row r="4681">
          <cell r="C4681" t="str">
            <v>H-P-8114-0-000-377</v>
          </cell>
          <cell r="D4681" t="str">
            <v>820x1000 mm AHSAP PALET TEKLI</v>
          </cell>
          <cell r="E4681">
            <v>17</v>
          </cell>
          <cell r="F4681" t="str">
            <v>PALET-AMBALAJ DEPO</v>
          </cell>
          <cell r="G4681" t="str">
            <v>AD</v>
          </cell>
          <cell r="H4681">
            <v>0</v>
          </cell>
          <cell r="I4681">
            <v>4</v>
          </cell>
          <cell r="J4681">
            <v>4</v>
          </cell>
          <cell r="K4681">
            <v>44</v>
          </cell>
        </row>
        <row r="4682">
          <cell r="C4682" t="str">
            <v>I-B-9631-0-000-456</v>
          </cell>
          <cell r="D4682" t="str">
            <v>ELEKTRİK KABLOSU TTR 4x10mm2</v>
          </cell>
          <cell r="E4682">
            <v>21</v>
          </cell>
          <cell r="F4682" t="str">
            <v>BAKIM DEPO</v>
          </cell>
          <cell r="G4682" t="str">
            <v>MT</v>
          </cell>
          <cell r="H4682">
            <v>13</v>
          </cell>
          <cell r="I4682">
            <v>21</v>
          </cell>
          <cell r="J4682">
            <v>8</v>
          </cell>
          <cell r="K4682">
            <v>44</v>
          </cell>
        </row>
        <row r="4683">
          <cell r="C4683" t="str">
            <v>H-X-7095-0-109-001</v>
          </cell>
          <cell r="D4683" t="str">
            <v>HT230V50HzCLII.ODATMS.FSIZ.GRI</v>
          </cell>
          <cell r="E4683">
            <v>6</v>
          </cell>
          <cell r="F4683" t="str">
            <v>MAMÜL DEPO</v>
          </cell>
          <cell r="G4683" t="str">
            <v>AD</v>
          </cell>
          <cell r="H4683">
            <v>0</v>
          </cell>
          <cell r="I4683">
            <v>84</v>
          </cell>
          <cell r="J4683">
            <v>84</v>
          </cell>
          <cell r="K4683">
            <v>44.06</v>
          </cell>
        </row>
        <row r="4684">
          <cell r="C4684" t="str">
            <v>H-P-8052-0-131-061</v>
          </cell>
          <cell r="D4684" t="str">
            <v>30 X 15 X 1 MM TIG 304 L PASLANMAZ PROFIL 400 GRIT</v>
          </cell>
          <cell r="E4684">
            <v>2</v>
          </cell>
          <cell r="F4684" t="str">
            <v>HAMMADDE DEPO</v>
          </cell>
          <cell r="G4684" t="str">
            <v>MT</v>
          </cell>
          <cell r="H4684">
            <v>12</v>
          </cell>
          <cell r="I4684">
            <v>12</v>
          </cell>
          <cell r="J4684">
            <v>0</v>
          </cell>
          <cell r="K4684">
            <v>44.55</v>
          </cell>
        </row>
        <row r="4685">
          <cell r="C4685" t="str">
            <v>H-P-8052-0-131-061</v>
          </cell>
          <cell r="D4685" t="str">
            <v>30 X 15 X 1 MM TIG 304 L PASLANMAZ PROFIL 400 GRIT</v>
          </cell>
          <cell r="E4685">
            <v>3</v>
          </cell>
          <cell r="F4685" t="str">
            <v>ÜRETİM DEPO</v>
          </cell>
          <cell r="G4685" t="str">
            <v>MT</v>
          </cell>
          <cell r="H4685">
            <v>9.4909999999999997</v>
          </cell>
          <cell r="I4685">
            <v>5</v>
          </cell>
          <cell r="J4685">
            <v>-4.4909999999999997</v>
          </cell>
          <cell r="K4685">
            <v>44.55</v>
          </cell>
        </row>
        <row r="4686">
          <cell r="C4686" t="str">
            <v>H-A-8081-0-075-012</v>
          </cell>
          <cell r="D4686" t="str">
            <v>22,1 X 4,6 U TIPI DEKORATIF ALUMINYUM PROFIL  RAL 9016 75G (AK.NBL=FA5624)</v>
          </cell>
          <cell r="E4686">
            <v>2</v>
          </cell>
          <cell r="F4686" t="str">
            <v>HAMMADDE DEPO</v>
          </cell>
          <cell r="G4686" t="str">
            <v>MT</v>
          </cell>
          <cell r="H4686">
            <v>29</v>
          </cell>
          <cell r="I4686">
            <v>301</v>
          </cell>
          <cell r="J4686">
            <v>272</v>
          </cell>
          <cell r="K4686">
            <v>45</v>
          </cell>
        </row>
        <row r="4687">
          <cell r="C4687" t="str">
            <v>H-P-7057-0-000-001</v>
          </cell>
          <cell r="D4687" t="str">
            <v>97 X 25 X 8 TREE.PSLMZ.CEL.ASKI.KOLU</v>
          </cell>
          <cell r="E4687">
            <v>2</v>
          </cell>
          <cell r="F4687" t="str">
            <v>HAMMADDE DEPO</v>
          </cell>
          <cell r="G4687" t="str">
            <v>AD</v>
          </cell>
          <cell r="H4687">
            <v>4</v>
          </cell>
          <cell r="I4687">
            <v>4</v>
          </cell>
          <cell r="J4687">
            <v>0</v>
          </cell>
          <cell r="K4687">
            <v>45</v>
          </cell>
        </row>
        <row r="4688">
          <cell r="C4688" t="str">
            <v>I-B-9635-0-000-010</v>
          </cell>
          <cell r="D4688" t="str">
            <v>5/8" TEK SIRA ZİNCİR</v>
          </cell>
          <cell r="E4688">
            <v>21</v>
          </cell>
          <cell r="F4688" t="str">
            <v>BAKIM DEPO</v>
          </cell>
          <cell r="G4688" t="str">
            <v>MT</v>
          </cell>
          <cell r="H4688">
            <v>2</v>
          </cell>
          <cell r="I4688">
            <v>2</v>
          </cell>
          <cell r="J4688">
            <v>0</v>
          </cell>
          <cell r="K4688">
            <v>45</v>
          </cell>
        </row>
        <row r="4689">
          <cell r="C4689" t="str">
            <v>H-A-8082-0-075-015</v>
          </cell>
          <cell r="D4689" t="str">
            <v>25 X 28 X 475 MM ALUMINYUM KOLLEKTOR RAL 9016 75G (AK.NBL=FA5624)</v>
          </cell>
          <cell r="E4689">
            <v>2</v>
          </cell>
          <cell r="F4689" t="str">
            <v>HAMMADDE DEPO</v>
          </cell>
          <cell r="G4689" t="str">
            <v>AD</v>
          </cell>
          <cell r="H4689">
            <v>181</v>
          </cell>
          <cell r="I4689">
            <v>181</v>
          </cell>
          <cell r="J4689">
            <v>0</v>
          </cell>
          <cell r="K4689">
            <v>45.06</v>
          </cell>
        </row>
        <row r="4690">
          <cell r="C4690" t="str">
            <v>H-A-8082-0-075-015</v>
          </cell>
          <cell r="D4690" t="str">
            <v>25 X 28 X 475 MM ALUMINYUM KOLLEKTOR RAL 9016 75G (AK.NBL=FA5624)</v>
          </cell>
          <cell r="E4690">
            <v>3</v>
          </cell>
          <cell r="F4690" t="str">
            <v>ÜRETİM DEPO</v>
          </cell>
          <cell r="G4690" t="str">
            <v>AD</v>
          </cell>
          <cell r="H4690">
            <v>43.033999999999999</v>
          </cell>
          <cell r="I4690">
            <v>29</v>
          </cell>
          <cell r="J4690">
            <v>-14.033999999999999</v>
          </cell>
          <cell r="K4690">
            <v>45.06</v>
          </cell>
        </row>
        <row r="4691">
          <cell r="C4691" t="str">
            <v>I-A-9551-0-000-032</v>
          </cell>
          <cell r="D4691" t="str">
            <v>11IR 14 BSPT IC908 1/2 DİŞ ÇEKME INSERT</v>
          </cell>
          <cell r="E4691">
            <v>20</v>
          </cell>
          <cell r="F4691" t="str">
            <v>KESİCİ TAKIM</v>
          </cell>
          <cell r="G4691" t="str">
            <v>AD</v>
          </cell>
          <cell r="H4691">
            <v>9</v>
          </cell>
          <cell r="I4691">
            <v>9</v>
          </cell>
          <cell r="J4691">
            <v>0</v>
          </cell>
          <cell r="K4691">
            <v>45.43</v>
          </cell>
        </row>
        <row r="4692">
          <cell r="C4692" t="str">
            <v>H-X-8104-0-110-001</v>
          </cell>
          <cell r="D4692" t="str">
            <v>42 HATVE, DUZ, PLASTIK YUVARLAK MONTAJ SETI KROM 4 LU</v>
          </cell>
          <cell r="E4692">
            <v>6</v>
          </cell>
          <cell r="F4692" t="str">
            <v>MAMÜL DEPO</v>
          </cell>
          <cell r="G4692" t="str">
            <v>AD</v>
          </cell>
          <cell r="H4692">
            <v>41</v>
          </cell>
          <cell r="I4692">
            <v>41</v>
          </cell>
          <cell r="J4692">
            <v>0</v>
          </cell>
          <cell r="K4692">
            <v>45.5</v>
          </cell>
        </row>
        <row r="4693">
          <cell r="C4693" t="str">
            <v>I-B-9631-0-000-526</v>
          </cell>
          <cell r="D4693" t="str">
            <v>ELEKTRONİK FLORASAN BALAST PHILIPS 2X36W HF-E 236 TL-D</v>
          </cell>
          <cell r="E4693">
            <v>21</v>
          </cell>
          <cell r="F4693" t="str">
            <v>BAKIM DEPO</v>
          </cell>
          <cell r="G4693" t="str">
            <v>AD</v>
          </cell>
          <cell r="H4693">
            <v>2</v>
          </cell>
          <cell r="I4693">
            <v>1</v>
          </cell>
          <cell r="J4693">
            <v>-1</v>
          </cell>
          <cell r="K4693">
            <v>45.5</v>
          </cell>
        </row>
        <row r="4694">
          <cell r="C4694" t="str">
            <v>I-P-9565-0-000-193</v>
          </cell>
          <cell r="D4694" t="str">
            <v>3000X60 MM BANT ZIMPARA RK700X DF P-1000 VITEX</v>
          </cell>
          <cell r="E4694">
            <v>15</v>
          </cell>
          <cell r="F4694" t="str">
            <v>İŞLETME SARF MALZEME</v>
          </cell>
          <cell r="G4694" t="str">
            <v>AD</v>
          </cell>
          <cell r="H4694">
            <v>67</v>
          </cell>
          <cell r="I4694">
            <v>67</v>
          </cell>
          <cell r="J4694">
            <v>0</v>
          </cell>
          <cell r="K4694">
            <v>45.81</v>
          </cell>
        </row>
        <row r="4695">
          <cell r="C4695" t="str">
            <v>I-B-9550-0-000-044</v>
          </cell>
          <cell r="D4695" t="str">
            <v>RULMAN FAG/SKF 6204 C2HRS (TAMBUR MİLİ)</v>
          </cell>
          <cell r="E4695">
            <v>21</v>
          </cell>
          <cell r="F4695" t="str">
            <v>BAKIM DEPO</v>
          </cell>
          <cell r="G4695" t="str">
            <v>AD</v>
          </cell>
          <cell r="H4695">
            <v>0</v>
          </cell>
          <cell r="I4695">
            <v>4</v>
          </cell>
          <cell r="J4695">
            <v>4</v>
          </cell>
          <cell r="K4695">
            <v>46</v>
          </cell>
        </row>
        <row r="4696">
          <cell r="C4696" t="str">
            <v>H-A-8082-0-086-009</v>
          </cell>
          <cell r="D4696" t="str">
            <v>36,5 X 49 X 305 ETEKLİ KARE KOLLEKTOR PROFIL RAL 9005 10G (MN 238 F)</v>
          </cell>
          <cell r="E4696">
            <v>3</v>
          </cell>
          <cell r="F4696" t="str">
            <v>ÜRETİM DEPO</v>
          </cell>
          <cell r="G4696" t="str">
            <v>AD</v>
          </cell>
          <cell r="H4696">
            <v>3</v>
          </cell>
          <cell r="I4696">
            <v>0</v>
          </cell>
          <cell r="J4696">
            <v>-3</v>
          </cell>
          <cell r="K4696">
            <v>46.09</v>
          </cell>
        </row>
        <row r="4697">
          <cell r="C4697" t="str">
            <v>I-P-9551-0-000-167</v>
          </cell>
          <cell r="D4697" t="str">
            <v>FIRCA IBU 2080/M6 SIC 180 1,00 - Ø20</v>
          </cell>
          <cell r="E4697">
            <v>20</v>
          </cell>
          <cell r="F4697" t="str">
            <v>KESİCİ TAKIM</v>
          </cell>
          <cell r="G4697" t="str">
            <v>AD</v>
          </cell>
          <cell r="H4697">
            <v>6</v>
          </cell>
          <cell r="I4697">
            <v>6</v>
          </cell>
          <cell r="J4697">
            <v>0</v>
          </cell>
          <cell r="K4697">
            <v>46.09</v>
          </cell>
        </row>
        <row r="4698">
          <cell r="C4698" t="str">
            <v>H-A-8081-0-086-013</v>
          </cell>
          <cell r="D4698" t="str">
            <v>22,1 X 4,6 U TIPI DEKORATIF ALUMINYUM PROFIL  SIYAH MAT RAL9005 PE 10G MN238F</v>
          </cell>
          <cell r="E4698">
            <v>2</v>
          </cell>
          <cell r="F4698" t="str">
            <v>HAMMADDE DEPO</v>
          </cell>
          <cell r="G4698" t="str">
            <v>MT</v>
          </cell>
          <cell r="H4698">
            <v>15</v>
          </cell>
          <cell r="I4698">
            <v>144.47999999999999</v>
          </cell>
          <cell r="J4698">
            <v>129.47999999999999</v>
          </cell>
          <cell r="K4698">
            <v>46.29</v>
          </cell>
        </row>
        <row r="4699">
          <cell r="C4699" t="str">
            <v>H-A-8081-0-093-011</v>
          </cell>
          <cell r="D4699" t="str">
            <v>22,1 X 4,6 U TIPI DEKORATIF ALUMINYUM PROFIL  ANTR.RAL7016.(AK.NBL=SL2164).30G.PE</v>
          </cell>
          <cell r="E4699">
            <v>2</v>
          </cell>
          <cell r="F4699" t="str">
            <v>HAMMADDE DEPO</v>
          </cell>
          <cell r="G4699" t="str">
            <v>MT</v>
          </cell>
          <cell r="H4699">
            <v>14</v>
          </cell>
          <cell r="I4699">
            <v>144.47999999999999</v>
          </cell>
          <cell r="J4699">
            <v>130.47999999999999</v>
          </cell>
          <cell r="K4699">
            <v>46.29</v>
          </cell>
        </row>
        <row r="4700">
          <cell r="C4700" t="str">
            <v>I-P-9552-0-000-003</v>
          </cell>
          <cell r="D4700" t="str">
            <v>ONS- ONDÜLE SİSAL FIRÇA 400X130 MM PEMBE</v>
          </cell>
          <cell r="E4700">
            <v>15</v>
          </cell>
          <cell r="F4700" t="str">
            <v>İŞLETME SARF MALZEME</v>
          </cell>
          <cell r="G4700" t="str">
            <v>AD</v>
          </cell>
          <cell r="H4700">
            <v>34</v>
          </cell>
          <cell r="I4700">
            <v>34</v>
          </cell>
          <cell r="J4700">
            <v>0</v>
          </cell>
          <cell r="K4700">
            <v>46.34</v>
          </cell>
        </row>
        <row r="4701">
          <cell r="C4701" t="str">
            <v>H-P-8050-0-000-019</v>
          </cell>
          <cell r="D4701" t="str">
            <v>1000 X 2000 X 3 MM 304 KALITE 2B MAT PASLANMAZ SAC FOLYOSUZ</v>
          </cell>
          <cell r="E4701">
            <v>3</v>
          </cell>
          <cell r="F4701" t="str">
            <v>ÜRETİM DEPO</v>
          </cell>
          <cell r="G4701" t="str">
            <v>KG</v>
          </cell>
          <cell r="H4701">
            <v>518.52</v>
          </cell>
          <cell r="I4701">
            <v>286.2</v>
          </cell>
          <cell r="J4701">
            <v>-232.32</v>
          </cell>
          <cell r="K4701">
            <v>46.46</v>
          </cell>
        </row>
        <row r="4702">
          <cell r="C4702" t="str">
            <v>I-B-9607-0-000-021</v>
          </cell>
          <cell r="D4702" t="str">
            <v>KOMBİNE ANAHTAR 26MM (İZELTAŞ)</v>
          </cell>
          <cell r="E4702">
            <v>21</v>
          </cell>
          <cell r="F4702" t="str">
            <v>BAKIM DEPO</v>
          </cell>
          <cell r="G4702" t="str">
            <v>AD</v>
          </cell>
          <cell r="H4702">
            <v>0</v>
          </cell>
          <cell r="I4702">
            <v>0</v>
          </cell>
          <cell r="J4702">
            <v>0</v>
          </cell>
          <cell r="K4702">
            <v>46.5</v>
          </cell>
        </row>
        <row r="4703">
          <cell r="C4703" t="str">
            <v>I-B-9632-0-000-046</v>
          </cell>
          <cell r="D4703" t="str">
            <v>TRIGER DİŞLİ KASNAK 30-8M-30F</v>
          </cell>
          <cell r="E4703">
            <v>21</v>
          </cell>
          <cell r="F4703" t="str">
            <v>BAKIM DEPO</v>
          </cell>
          <cell r="G4703" t="str">
            <v>AD</v>
          </cell>
          <cell r="H4703">
            <v>2</v>
          </cell>
          <cell r="I4703">
            <v>2</v>
          </cell>
          <cell r="J4703">
            <v>0</v>
          </cell>
          <cell r="K4703">
            <v>46.57</v>
          </cell>
        </row>
        <row r="4704">
          <cell r="C4704" t="str">
            <v>H-X-7001-0-108-001</v>
          </cell>
          <cell r="D4704" t="str">
            <v>TEMPO-GN.1/2".IC.DISLI.KOSE.VANA.BYZ.</v>
          </cell>
          <cell r="E4704">
            <v>22</v>
          </cell>
          <cell r="F4704" t="str">
            <v>ONLINE SATIŞ DEPO</v>
          </cell>
          <cell r="G4704" t="str">
            <v>AD</v>
          </cell>
          <cell r="H4704">
            <v>480</v>
          </cell>
          <cell r="I4704">
            <v>480</v>
          </cell>
          <cell r="J4704">
            <v>0</v>
          </cell>
          <cell r="K4704">
            <v>47</v>
          </cell>
        </row>
        <row r="4705">
          <cell r="C4705" t="str">
            <v>H-X-7001-0-108-001</v>
          </cell>
          <cell r="D4705" t="str">
            <v>TEMPO-GN.1/2".IC.DISLI.KOSE.VANA.BYZ.</v>
          </cell>
          <cell r="E4705">
            <v>13</v>
          </cell>
          <cell r="F4705" t="str">
            <v>İSTANBUL SHOWROOM</v>
          </cell>
          <cell r="G4705" t="str">
            <v>AD</v>
          </cell>
          <cell r="H4705">
            <v>0</v>
          </cell>
          <cell r="I4705">
            <v>4</v>
          </cell>
          <cell r="J4705">
            <v>4</v>
          </cell>
          <cell r="K4705">
            <v>47</v>
          </cell>
        </row>
        <row r="4706">
          <cell r="C4706" t="str">
            <v>M-X-7001-0-108-001</v>
          </cell>
          <cell r="D4706" t="str">
            <v>TEMPO-GN.1/2".IC.DISLI.KOSE.VANA.BYZ.</v>
          </cell>
          <cell r="E4706">
            <v>13</v>
          </cell>
          <cell r="F4706" t="str">
            <v>İSTANBUL SHOWROOM</v>
          </cell>
          <cell r="G4706" t="str">
            <v>AD</v>
          </cell>
          <cell r="H4706">
            <v>4</v>
          </cell>
          <cell r="I4706">
            <v>0</v>
          </cell>
          <cell r="J4706">
            <v>-4</v>
          </cell>
          <cell r="K4706">
            <v>47</v>
          </cell>
        </row>
        <row r="4707">
          <cell r="C4707" t="str">
            <v>I-B-9633-0-000-242</v>
          </cell>
          <cell r="D4707" t="str">
            <v>10MM-8MM PNÖMATİK METAL SOMUN SIKMALI REDÜKSİYON SOKET</v>
          </cell>
          <cell r="E4707">
            <v>21</v>
          </cell>
          <cell r="F4707" t="str">
            <v>BAKIM DEPO</v>
          </cell>
          <cell r="G4707" t="str">
            <v>AD</v>
          </cell>
          <cell r="H4707">
            <v>10</v>
          </cell>
          <cell r="I4707">
            <v>10</v>
          </cell>
          <cell r="J4707">
            <v>0</v>
          </cell>
          <cell r="K4707">
            <v>47.04</v>
          </cell>
        </row>
        <row r="4708">
          <cell r="C4708" t="str">
            <v>I-B-9633-0-000-243</v>
          </cell>
          <cell r="D4708" t="str">
            <v>12MM PNÖMATİK METAL SIKMALI HORTUM EKLEME</v>
          </cell>
          <cell r="E4708">
            <v>21</v>
          </cell>
          <cell r="F4708" t="str">
            <v>BAKIM DEPO</v>
          </cell>
          <cell r="G4708" t="str">
            <v>AD</v>
          </cell>
          <cell r="H4708">
            <v>10</v>
          </cell>
          <cell r="I4708">
            <v>10</v>
          </cell>
          <cell r="J4708">
            <v>0</v>
          </cell>
          <cell r="K4708">
            <v>47.04</v>
          </cell>
        </row>
        <row r="4709">
          <cell r="C4709" t="str">
            <v>I-B-9550-0-000-095</v>
          </cell>
          <cell r="D4709" t="str">
            <v>CSK 15 P 15X35X11 TEK YÖNLÜ RULMAN</v>
          </cell>
          <cell r="E4709">
            <v>21</v>
          </cell>
          <cell r="F4709" t="str">
            <v>BAKIM DEPO</v>
          </cell>
          <cell r="G4709" t="str">
            <v>ad</v>
          </cell>
          <cell r="H4709">
            <v>4</v>
          </cell>
          <cell r="I4709">
            <v>4</v>
          </cell>
          <cell r="J4709">
            <v>0</v>
          </cell>
          <cell r="K4709">
            <v>47.12</v>
          </cell>
        </row>
        <row r="4710">
          <cell r="C4710" t="str">
            <v>I-B-9648-0-000-033</v>
          </cell>
          <cell r="D4710" t="str">
            <v>APAC A11 COLLET (39)</v>
          </cell>
          <cell r="E4710">
            <v>21</v>
          </cell>
          <cell r="F4710" t="str">
            <v>BAKIM DEPO</v>
          </cell>
          <cell r="G4710" t="str">
            <v>AD</v>
          </cell>
          <cell r="H4710">
            <v>2</v>
          </cell>
          <cell r="I4710">
            <v>2</v>
          </cell>
          <cell r="J4710">
            <v>0</v>
          </cell>
          <cell r="K4710">
            <v>47.2</v>
          </cell>
        </row>
        <row r="4711">
          <cell r="C4711" t="str">
            <v>H-P-8109-0-000-011</v>
          </cell>
          <cell r="D4711" t="str">
            <v>2200 X 1600 SAFİHA KARTON KUTU (1600 EN‘E OLUK PARALEL)</v>
          </cell>
          <cell r="E4711">
            <v>3</v>
          </cell>
          <cell r="F4711" t="str">
            <v>ÜRETİM DEPO</v>
          </cell>
          <cell r="G4711" t="str">
            <v>AD</v>
          </cell>
          <cell r="H4711">
            <v>108</v>
          </cell>
          <cell r="I4711">
            <v>146</v>
          </cell>
          <cell r="J4711">
            <v>38</v>
          </cell>
          <cell r="K4711">
            <v>47.5</v>
          </cell>
        </row>
        <row r="4712">
          <cell r="C4712" t="str">
            <v>H-P-8109-0-000-011</v>
          </cell>
          <cell r="D4712" t="str">
            <v>2200 X 1600 SAFİHA KARTON KUTU (1600 EN‘E OLUK PARALEL)</v>
          </cell>
          <cell r="E4712">
            <v>17</v>
          </cell>
          <cell r="F4712" t="str">
            <v>PALET-AMBALAJ DEPO</v>
          </cell>
          <cell r="G4712" t="str">
            <v>AD</v>
          </cell>
          <cell r="H4712">
            <v>1267</v>
          </cell>
          <cell r="I4712">
            <v>1267</v>
          </cell>
          <cell r="J4712">
            <v>0</v>
          </cell>
          <cell r="K4712">
            <v>47.5</v>
          </cell>
        </row>
        <row r="4713">
          <cell r="C4713" t="str">
            <v>I-B-9550-0-000-094</v>
          </cell>
          <cell r="D4713" t="str">
            <v>CSK 20 P 20X47X14 TEK YÖNLÜ RULMAN</v>
          </cell>
          <cell r="E4713">
            <v>21</v>
          </cell>
          <cell r="F4713" t="str">
            <v>BAKIM DEPO</v>
          </cell>
          <cell r="G4713" t="str">
            <v>AD</v>
          </cell>
          <cell r="H4713">
            <v>1</v>
          </cell>
          <cell r="I4713">
            <v>1</v>
          </cell>
          <cell r="J4713">
            <v>0</v>
          </cell>
          <cell r="K4713">
            <v>47.5</v>
          </cell>
        </row>
        <row r="4714">
          <cell r="C4714" t="str">
            <v>H-P-8052-0-131-062</v>
          </cell>
          <cell r="D4714" t="str">
            <v>40 X 10 X 1 MM TIG 304 L PASLANMAZ PROFIL 400 GRIT</v>
          </cell>
          <cell r="E4714">
            <v>2</v>
          </cell>
          <cell r="F4714" t="str">
            <v>HAMMADDE DEPO</v>
          </cell>
          <cell r="G4714" t="str">
            <v>MT</v>
          </cell>
          <cell r="H4714">
            <v>1332</v>
          </cell>
          <cell r="I4714">
            <v>1332</v>
          </cell>
          <cell r="J4714">
            <v>0</v>
          </cell>
          <cell r="K4714">
            <v>47.81</v>
          </cell>
        </row>
        <row r="4715">
          <cell r="C4715" t="str">
            <v>H-P-8052-0-131-062</v>
          </cell>
          <cell r="D4715" t="str">
            <v>40 X 10 X 1 MM TIG 304 L PASLANMAZ PROFIL 400 GRIT</v>
          </cell>
          <cell r="E4715">
            <v>3</v>
          </cell>
          <cell r="F4715" t="str">
            <v>ÜRETİM DEPO</v>
          </cell>
          <cell r="G4715" t="str">
            <v>MT</v>
          </cell>
          <cell r="H4715">
            <v>95.066999999999993</v>
          </cell>
          <cell r="I4715">
            <v>8.6300000000000008</v>
          </cell>
          <cell r="J4715">
            <v>-86.436999999999998</v>
          </cell>
          <cell r="K4715">
            <v>47.81</v>
          </cell>
        </row>
        <row r="4716">
          <cell r="C4716" t="str">
            <v>H-P-8052-0-131-062</v>
          </cell>
          <cell r="D4716" t="str">
            <v>40 X 10 X 1 MM TIG 304 L PASLANMAZ PROFIL 400 GRIT</v>
          </cell>
          <cell r="E4716">
            <v>25</v>
          </cell>
          <cell r="F4716" t="str">
            <v>HURDA ATIK DEPO</v>
          </cell>
          <cell r="G4716" t="str">
            <v>MT</v>
          </cell>
          <cell r="H4716">
            <v>0</v>
          </cell>
          <cell r="I4716">
            <v>8.9</v>
          </cell>
          <cell r="J4716">
            <v>8.9</v>
          </cell>
          <cell r="K4716">
            <v>47.81</v>
          </cell>
        </row>
        <row r="4717">
          <cell r="C4717" t="str">
            <v>H-P-8114-0-000-032</v>
          </cell>
          <cell r="D4717" t="str">
            <v>600x1500 mm AHSAP PALET TEKLI</v>
          </cell>
          <cell r="E4717">
            <v>17</v>
          </cell>
          <cell r="F4717" t="str">
            <v>PALET-AMBALAJ DEPO</v>
          </cell>
          <cell r="G4717" t="str">
            <v>AD</v>
          </cell>
          <cell r="H4717">
            <v>1</v>
          </cell>
          <cell r="I4717">
            <v>0</v>
          </cell>
          <cell r="J4717">
            <v>-1</v>
          </cell>
          <cell r="K4717">
            <v>48</v>
          </cell>
        </row>
        <row r="4718">
          <cell r="C4718" t="str">
            <v>H-X-7012-0-110-001</v>
          </cell>
          <cell r="D4718" t="str">
            <v>PASIFIK-GN.1/2.KSE.TERMOST.VANA.KR</v>
          </cell>
          <cell r="E4718">
            <v>12</v>
          </cell>
          <cell r="F4718" t="str">
            <v>ESKİŞEHİR SHOWROOM</v>
          </cell>
          <cell r="G4718" t="str">
            <v>AD</v>
          </cell>
          <cell r="H4718">
            <v>1</v>
          </cell>
          <cell r="I4718">
            <v>1</v>
          </cell>
          <cell r="J4718">
            <v>0</v>
          </cell>
          <cell r="K4718">
            <v>48</v>
          </cell>
        </row>
        <row r="4719">
          <cell r="C4719" t="str">
            <v>H-X-7012-0-110-001</v>
          </cell>
          <cell r="D4719" t="str">
            <v>PASIFIK-GN.1/2.KSE.TERMOST.VANA.KR</v>
          </cell>
          <cell r="E4719">
            <v>22</v>
          </cell>
          <cell r="F4719" t="str">
            <v>ONLINE SATIŞ DEPO</v>
          </cell>
          <cell r="G4719" t="str">
            <v>AD</v>
          </cell>
          <cell r="H4719">
            <v>4</v>
          </cell>
          <cell r="I4719">
            <v>4</v>
          </cell>
          <cell r="J4719">
            <v>0</v>
          </cell>
          <cell r="K4719">
            <v>48</v>
          </cell>
        </row>
        <row r="4720">
          <cell r="C4720" t="str">
            <v>I-A-9551-0-000-126</v>
          </cell>
          <cell r="D4720" t="str">
            <v>Ø500 mm MECAL DAIRE TESTERE</v>
          </cell>
          <cell r="E4720">
            <v>20</v>
          </cell>
          <cell r="F4720" t="str">
            <v>KESİCİ TAKIM</v>
          </cell>
          <cell r="G4720" t="str">
            <v>AD</v>
          </cell>
          <cell r="H4720">
            <v>2</v>
          </cell>
          <cell r="I4720">
            <v>2</v>
          </cell>
          <cell r="J4720">
            <v>0</v>
          </cell>
          <cell r="K4720">
            <v>48</v>
          </cell>
        </row>
        <row r="4721">
          <cell r="C4721" t="str">
            <v>I-A-9551-0-000-128</v>
          </cell>
          <cell r="D4721" t="str">
            <v>Ø500 mm PROMAX DAIRE TESTERE</v>
          </cell>
          <cell r="E4721">
            <v>20</v>
          </cell>
          <cell r="F4721" t="str">
            <v>KESİCİ TAKIM</v>
          </cell>
          <cell r="G4721" t="str">
            <v>AD</v>
          </cell>
          <cell r="H4721">
            <v>1</v>
          </cell>
          <cell r="I4721">
            <v>1</v>
          </cell>
          <cell r="J4721">
            <v>0</v>
          </cell>
          <cell r="K4721">
            <v>48</v>
          </cell>
        </row>
        <row r="4722">
          <cell r="C4722" t="str">
            <v>H-P-8051-0-000-003</v>
          </cell>
          <cell r="D4722" t="str">
            <v>60 X 2,5 MM PASLANMAZ RULO SAC 304 L</v>
          </cell>
          <cell r="E4722">
            <v>2</v>
          </cell>
          <cell r="F4722" t="str">
            <v>HAMMADDE DEPO</v>
          </cell>
          <cell r="G4722" t="str">
            <v>KG</v>
          </cell>
          <cell r="H4722">
            <v>765</v>
          </cell>
          <cell r="I4722">
            <v>765</v>
          </cell>
          <cell r="J4722">
            <v>0</v>
          </cell>
          <cell r="K4722">
            <v>48.35</v>
          </cell>
        </row>
        <row r="4723">
          <cell r="C4723" t="str">
            <v>H-P-8205-0-000-005</v>
          </cell>
          <cell r="D4723" t="str">
            <v>ZIMBA TELİ(KOLİ KAPAMA TELİ)</v>
          </cell>
          <cell r="E4723">
            <v>3</v>
          </cell>
          <cell r="F4723" t="str">
            <v>ÜRETİM DEPO</v>
          </cell>
          <cell r="G4723" t="str">
            <v>AD</v>
          </cell>
          <cell r="H4723">
            <v>155</v>
          </cell>
          <cell r="I4723">
            <v>21000</v>
          </cell>
          <cell r="J4723">
            <v>20845</v>
          </cell>
          <cell r="K4723">
            <v>1E-3</v>
          </cell>
        </row>
        <row r="4724">
          <cell r="C4724" t="str">
            <v>H-P-8205-0-000-005</v>
          </cell>
          <cell r="D4724" t="str">
            <v>ZIMBA TELİ(KOLİ KAPAMA TELİ)</v>
          </cell>
          <cell r="E4724">
            <v>17</v>
          </cell>
          <cell r="F4724" t="str">
            <v>PALET-AMBALAJ DEPO</v>
          </cell>
          <cell r="G4724" t="str">
            <v>AD</v>
          </cell>
          <cell r="H4724">
            <v>96</v>
          </cell>
          <cell r="I4724">
            <v>96</v>
          </cell>
          <cell r="J4724">
            <v>0</v>
          </cell>
          <cell r="K4724">
            <v>1E-3</v>
          </cell>
        </row>
        <row r="4725">
          <cell r="C4725" t="str">
            <v>I-B-9550-0-000-026</v>
          </cell>
          <cell r="D4725" t="str">
            <v>RULMAN FAG/SKF 6010 2RS C0</v>
          </cell>
          <cell r="E4725">
            <v>21</v>
          </cell>
          <cell r="F4725" t="str">
            <v>BAKIM DEPO</v>
          </cell>
          <cell r="G4725" t="str">
            <v>AD</v>
          </cell>
          <cell r="H4725">
            <v>2</v>
          </cell>
          <cell r="I4725">
            <v>3</v>
          </cell>
          <cell r="J4725">
            <v>1</v>
          </cell>
          <cell r="K4725">
            <v>48.51</v>
          </cell>
        </row>
        <row r="4726">
          <cell r="C4726" t="str">
            <v>I-B-9633-0-000-161</v>
          </cell>
          <cell r="D4726" t="str">
            <v>BORYAĞ HORTUMU 1/4" BAĞLANTILI (KIKIRDAK DÜZ UÇ)</v>
          </cell>
          <cell r="E4726">
            <v>21</v>
          </cell>
          <cell r="F4726" t="str">
            <v>BAKIM DEPO</v>
          </cell>
          <cell r="G4726" t="str">
            <v>AD</v>
          </cell>
          <cell r="H4726">
            <v>3</v>
          </cell>
          <cell r="I4726">
            <v>4</v>
          </cell>
          <cell r="J4726">
            <v>1</v>
          </cell>
          <cell r="K4726">
            <v>48.54</v>
          </cell>
        </row>
        <row r="4727">
          <cell r="C4727" t="str">
            <v>I-B-9637-0-000-224</v>
          </cell>
          <cell r="D4727" t="str">
            <v>M18 DEMİR GİJON (SAPLAMA) 1 MT GALVANİZLİ (DIN975)</v>
          </cell>
          <cell r="E4727">
            <v>21</v>
          </cell>
          <cell r="F4727" t="str">
            <v>BAKIM DEPO</v>
          </cell>
          <cell r="G4727" t="str">
            <v>AD</v>
          </cell>
          <cell r="H4727">
            <v>0</v>
          </cell>
          <cell r="I4727">
            <v>1</v>
          </cell>
          <cell r="J4727">
            <v>1</v>
          </cell>
          <cell r="K4727">
            <v>49</v>
          </cell>
        </row>
        <row r="4728">
          <cell r="C4728" t="str">
            <v>I-P-9551-0-000-048</v>
          </cell>
          <cell r="D4728" t="str">
            <v>HSS-E FREZE Ø 8 MM</v>
          </cell>
          <cell r="E4728">
            <v>20</v>
          </cell>
          <cell r="F4728" t="str">
            <v>KESİCİ TAKIM</v>
          </cell>
          <cell r="G4728" t="str">
            <v>AD</v>
          </cell>
          <cell r="H4728">
            <v>3</v>
          </cell>
          <cell r="I4728">
            <v>3</v>
          </cell>
          <cell r="J4728">
            <v>0</v>
          </cell>
          <cell r="K4728">
            <v>49</v>
          </cell>
        </row>
        <row r="4729">
          <cell r="C4729" t="str">
            <v>I-A-9551-0-000-026</v>
          </cell>
          <cell r="D4729" t="str">
            <v>M4 HSS-E KLAVUZ-DÜZ MAKİNA KLAVUZU 3 KANALLI-TAM BOY 63 mm,d2:4,5 mm Diş boyu:13 mm</v>
          </cell>
          <cell r="E4729">
            <v>20</v>
          </cell>
          <cell r="F4729" t="str">
            <v>KESİCİ TAKIM</v>
          </cell>
          <cell r="G4729" t="str">
            <v>AD</v>
          </cell>
          <cell r="H4729">
            <v>3</v>
          </cell>
          <cell r="I4729">
            <v>3</v>
          </cell>
          <cell r="J4729">
            <v>0</v>
          </cell>
          <cell r="K4729">
            <v>49.28</v>
          </cell>
        </row>
        <row r="4730">
          <cell r="C4730" t="str">
            <v>I-A-9551-0-000-027</v>
          </cell>
          <cell r="D4730" t="str">
            <v>M5 HSS-E KLAVUZ-HELİS MAKİNA KLAVUZU 3 KANALLI-TAM BOY:70 mm,d2:6 mm Diş boyu:11 mm</v>
          </cell>
          <cell r="E4730">
            <v>20</v>
          </cell>
          <cell r="F4730" t="str">
            <v>KESİCİ TAKIM</v>
          </cell>
          <cell r="G4730" t="str">
            <v>AD</v>
          </cell>
          <cell r="H4730">
            <v>4</v>
          </cell>
          <cell r="I4730">
            <v>4</v>
          </cell>
          <cell r="J4730">
            <v>0</v>
          </cell>
          <cell r="K4730">
            <v>49.28</v>
          </cell>
        </row>
        <row r="4731">
          <cell r="C4731" t="str">
            <v>I-P-9551-0-000-278</v>
          </cell>
          <cell r="D4731" t="str">
            <v>5566972 CCMT 060204-PF IC6015 ISCAR İÇ ÇAP TORNA PLAKETİ</v>
          </cell>
          <cell r="E4731">
            <v>15</v>
          </cell>
          <cell r="F4731" t="str">
            <v>İŞLETME SARF MALZEME</v>
          </cell>
          <cell r="G4731" t="str">
            <v>AD</v>
          </cell>
          <cell r="H4731">
            <v>10</v>
          </cell>
          <cell r="I4731">
            <v>0</v>
          </cell>
          <cell r="J4731">
            <v>-10</v>
          </cell>
          <cell r="K4731">
            <v>49.77</v>
          </cell>
        </row>
        <row r="4732">
          <cell r="C4732" t="str">
            <v>I-P-9551-0-000-278</v>
          </cell>
          <cell r="D4732" t="str">
            <v>5566972 CCMT 060204-PF IC6015 ISCAR İÇ ÇAP TORNA PLAKETİ</v>
          </cell>
          <cell r="E4732">
            <v>20</v>
          </cell>
          <cell r="F4732" t="str">
            <v>KESİCİ TAKIM</v>
          </cell>
          <cell r="G4732" t="str">
            <v>AD</v>
          </cell>
          <cell r="H4732">
            <v>6</v>
          </cell>
          <cell r="I4732">
            <v>6</v>
          </cell>
          <cell r="J4732">
            <v>0</v>
          </cell>
          <cell r="K4732">
            <v>49.77</v>
          </cell>
        </row>
        <row r="4733">
          <cell r="C4733" t="str">
            <v>H-A-8082-0-093-007</v>
          </cell>
          <cell r="D4733" t="str">
            <v>25 X 28 X 395 MM ALUMINYUM KOLLEKTOR RAL 7016 PE MAT 30G (SL2164 AKZO NOBEL)</v>
          </cell>
          <cell r="E4733">
            <v>2</v>
          </cell>
          <cell r="F4733" t="str">
            <v>HAMMADDE DEPO</v>
          </cell>
          <cell r="G4733" t="str">
            <v>AD</v>
          </cell>
          <cell r="H4733">
            <v>4</v>
          </cell>
          <cell r="I4733">
            <v>0</v>
          </cell>
          <cell r="J4733">
            <v>-4</v>
          </cell>
          <cell r="K4733">
            <v>49.84</v>
          </cell>
        </row>
        <row r="4734">
          <cell r="C4734" t="str">
            <v>H-A-8082-0-093-007</v>
          </cell>
          <cell r="D4734" t="str">
            <v>25 X 28 X 395 MM ALUMINYUM KOLLEKTOR RAL 7016 PE MAT 30G (SL2164 AKZO NOBEL)</v>
          </cell>
          <cell r="E4734">
            <v>3</v>
          </cell>
          <cell r="F4734" t="str">
            <v>ÜRETİM DEPO</v>
          </cell>
          <cell r="G4734" t="str">
            <v>AD</v>
          </cell>
          <cell r="H4734">
            <v>5</v>
          </cell>
          <cell r="I4734">
            <v>8</v>
          </cell>
          <cell r="J4734">
            <v>3</v>
          </cell>
          <cell r="K4734">
            <v>49.84</v>
          </cell>
        </row>
        <row r="4735">
          <cell r="C4735" t="str">
            <v>I-B-8061-0-000-005</v>
          </cell>
          <cell r="D4735" t="str">
            <v>CNC OTOMAT SPINDLE SIKMA VİDASI Ç2080 (TEKNİK RESME UYGUN)</v>
          </cell>
          <cell r="E4735">
            <v>21</v>
          </cell>
          <cell r="F4735" t="str">
            <v>BAKIM DEPO</v>
          </cell>
          <cell r="G4735" t="str">
            <v>AD</v>
          </cell>
          <cell r="H4735">
            <v>0</v>
          </cell>
          <cell r="I4735">
            <v>2</v>
          </cell>
          <cell r="J4735">
            <v>2</v>
          </cell>
          <cell r="K4735">
            <v>50</v>
          </cell>
        </row>
        <row r="4736">
          <cell r="C4736" t="str">
            <v>I-B-9550-0-000-027</v>
          </cell>
          <cell r="D4736" t="str">
            <v>LİNEER RULMAN LME 20 UU 20X32X45 (KURTAĞZI MAK.)</v>
          </cell>
          <cell r="E4736">
            <v>21</v>
          </cell>
          <cell r="F4736" t="str">
            <v>BAKIM DEPO</v>
          </cell>
          <cell r="G4736" t="str">
            <v>AD</v>
          </cell>
          <cell r="H4736">
            <v>0</v>
          </cell>
          <cell r="I4736">
            <v>4</v>
          </cell>
          <cell r="J4736">
            <v>4</v>
          </cell>
          <cell r="K4736">
            <v>50</v>
          </cell>
        </row>
        <row r="4737">
          <cell r="C4737" t="str">
            <v>I-B-9550-0-000-130</v>
          </cell>
          <cell r="D4737" t="str">
            <v>LİNEER MİL DESTEK TUTUCU SK12</v>
          </cell>
          <cell r="E4737">
            <v>21</v>
          </cell>
          <cell r="F4737" t="str">
            <v>BAKIM DEPO</v>
          </cell>
          <cell r="G4737" t="str">
            <v>AD</v>
          </cell>
          <cell r="H4737">
            <v>2</v>
          </cell>
          <cell r="I4737">
            <v>2</v>
          </cell>
          <cell r="J4737">
            <v>0</v>
          </cell>
          <cell r="K4737">
            <v>50</v>
          </cell>
        </row>
        <row r="4738">
          <cell r="C4738" t="str">
            <v>I-B-9631-0-000-094</v>
          </cell>
          <cell r="D4738" t="str">
            <v>YARDIMCI KONTAK (TELEMECANIQUE GVAE11)</v>
          </cell>
          <cell r="E4738">
            <v>21</v>
          </cell>
          <cell r="F4738" t="str">
            <v>BAKIM DEPO</v>
          </cell>
          <cell r="G4738" t="str">
            <v>AD</v>
          </cell>
          <cell r="H4738">
            <v>1</v>
          </cell>
          <cell r="I4738">
            <v>1</v>
          </cell>
          <cell r="J4738">
            <v>0</v>
          </cell>
          <cell r="K4738">
            <v>50</v>
          </cell>
        </row>
        <row r="4739">
          <cell r="C4739" t="str">
            <v>I-B-9631-0-000-339</v>
          </cell>
          <cell r="D4739" t="str">
            <v>ACİL STOP BUTONU (XB5AS8442 CA SCHNEİDER)</v>
          </cell>
          <cell r="E4739">
            <v>21</v>
          </cell>
          <cell r="F4739" t="str">
            <v>BAKIM DEPO</v>
          </cell>
          <cell r="G4739" t="str">
            <v>AD</v>
          </cell>
          <cell r="H4739">
            <v>2</v>
          </cell>
          <cell r="I4739">
            <v>2</v>
          </cell>
          <cell r="J4739">
            <v>0</v>
          </cell>
          <cell r="K4739">
            <v>50</v>
          </cell>
        </row>
        <row r="4740">
          <cell r="C4740" t="str">
            <v>I-B-9631-0-000-391</v>
          </cell>
          <cell r="D4740" t="str">
            <v>NİKEL KAPLAMA SLOT SENSÖRÜ (BANNER SLM50P6QN 10-30V DC)</v>
          </cell>
          <cell r="E4740">
            <v>21</v>
          </cell>
          <cell r="F4740" t="str">
            <v>BAKIM DEPO</v>
          </cell>
          <cell r="G4740" t="str">
            <v>AD</v>
          </cell>
          <cell r="H4740">
            <v>2</v>
          </cell>
          <cell r="I4740">
            <v>2</v>
          </cell>
          <cell r="J4740">
            <v>0</v>
          </cell>
          <cell r="K4740">
            <v>50</v>
          </cell>
        </row>
        <row r="4741">
          <cell r="C4741" t="str">
            <v>I-B-9631-0-000-398</v>
          </cell>
          <cell r="D4741" t="str">
            <v>YAYLI BUTON ANAHTARI (XB7-NA.2.. 250V D300 R300 KIRMIZI)</v>
          </cell>
          <cell r="E4741">
            <v>21</v>
          </cell>
          <cell r="F4741" t="str">
            <v>BAKIM DEPO</v>
          </cell>
          <cell r="G4741" t="str">
            <v>AD</v>
          </cell>
          <cell r="H4741">
            <v>1</v>
          </cell>
          <cell r="I4741">
            <v>1</v>
          </cell>
          <cell r="J4741">
            <v>0</v>
          </cell>
          <cell r="K4741">
            <v>50</v>
          </cell>
        </row>
        <row r="4742">
          <cell r="C4742" t="str">
            <v>I-B-9631-0-000-455</v>
          </cell>
          <cell r="D4742" t="str">
            <v>ELEKTRİK KABLOSU TTR 5x10mm2</v>
          </cell>
          <cell r="E4742">
            <v>21</v>
          </cell>
          <cell r="F4742" t="str">
            <v>BAKIM DEPO</v>
          </cell>
          <cell r="G4742" t="str">
            <v>MT</v>
          </cell>
          <cell r="H4742">
            <v>3</v>
          </cell>
          <cell r="I4742">
            <v>8</v>
          </cell>
          <cell r="J4742">
            <v>5</v>
          </cell>
          <cell r="K4742">
            <v>50</v>
          </cell>
        </row>
        <row r="4743">
          <cell r="C4743" t="str">
            <v>I-B-9551-0-000-011</v>
          </cell>
          <cell r="D4743" t="str">
            <v>HSS - E DIN 371/C Metrik Normal Vidalı Düz Kanallı Makina Kılavuzu M8</v>
          </cell>
          <cell r="E4743">
            <v>21</v>
          </cell>
          <cell r="F4743" t="str">
            <v>BAKIM DEPO</v>
          </cell>
          <cell r="G4743" t="str">
            <v>AD</v>
          </cell>
          <cell r="H4743">
            <v>2</v>
          </cell>
          <cell r="I4743">
            <v>0</v>
          </cell>
          <cell r="J4743">
            <v>-2</v>
          </cell>
          <cell r="K4743">
            <v>50.56</v>
          </cell>
        </row>
        <row r="4744">
          <cell r="C4744" t="str">
            <v>I-A-9551-0-000-169</v>
          </cell>
          <cell r="D4744" t="str">
            <v>Ø14 ER25 PENS</v>
          </cell>
          <cell r="E4744">
            <v>20</v>
          </cell>
          <cell r="F4744" t="str">
            <v>KESİCİ TAKIM</v>
          </cell>
          <cell r="G4744" t="str">
            <v>AD</v>
          </cell>
          <cell r="H4744">
            <v>1</v>
          </cell>
          <cell r="I4744">
            <v>1</v>
          </cell>
          <cell r="J4744">
            <v>0</v>
          </cell>
          <cell r="K4744">
            <v>51.4</v>
          </cell>
        </row>
        <row r="4745">
          <cell r="C4745" t="str">
            <v>I-B-9610-0-000-015</v>
          </cell>
          <cell r="D4745" t="str">
            <v>L TİPİ ALLEN ANAHTAR 14 (İZELTAŞ)</v>
          </cell>
          <cell r="E4745">
            <v>21</v>
          </cell>
          <cell r="F4745" t="str">
            <v>BAKIM DEPO</v>
          </cell>
          <cell r="G4745" t="str">
            <v>AD</v>
          </cell>
          <cell r="H4745">
            <v>0</v>
          </cell>
          <cell r="I4745">
            <v>0</v>
          </cell>
          <cell r="J4745">
            <v>0</v>
          </cell>
          <cell r="K4745">
            <v>51.5</v>
          </cell>
        </row>
        <row r="4746">
          <cell r="C4746" t="str">
            <v>H-P-8053-0-133-003</v>
          </cell>
          <cell r="D4746" t="str">
            <v>Ø 21,3 X 1,5 MM TIG 304 PASLANMAZ BORU HAM YUZEY</v>
          </cell>
          <cell r="E4746">
            <v>2</v>
          </cell>
          <cell r="F4746" t="str">
            <v>HAMMADDE DEPO</v>
          </cell>
          <cell r="G4746" t="str">
            <v>MT</v>
          </cell>
          <cell r="H4746">
            <v>504</v>
          </cell>
          <cell r="I4746">
            <v>504</v>
          </cell>
          <cell r="J4746">
            <v>0</v>
          </cell>
          <cell r="K4746">
            <v>51.67</v>
          </cell>
        </row>
        <row r="4747">
          <cell r="C4747" t="str">
            <v>H-P-8053-0-133-003</v>
          </cell>
          <cell r="D4747" t="str">
            <v>Ø 21,3 X 1,5 MM TIG 304 PASLANMAZ BORU HAM YUZEY</v>
          </cell>
          <cell r="E4747">
            <v>3</v>
          </cell>
          <cell r="F4747" t="str">
            <v>ÜRETİM DEPO</v>
          </cell>
          <cell r="G4747" t="str">
            <v>MT</v>
          </cell>
          <cell r="H4747">
            <v>6</v>
          </cell>
          <cell r="I4747">
            <v>0</v>
          </cell>
          <cell r="J4747">
            <v>-6</v>
          </cell>
          <cell r="K4747">
            <v>51.67</v>
          </cell>
        </row>
        <row r="4748">
          <cell r="C4748" t="str">
            <v>I-P-9561-0-000-001</v>
          </cell>
          <cell r="D4748" t="str">
            <v>40X30X15 MM KOLLEKTÖR FIRÇASI (KÖMÜR)</v>
          </cell>
          <cell r="E4748">
            <v>21</v>
          </cell>
          <cell r="F4748" t="str">
            <v>BAKIM DEPO</v>
          </cell>
          <cell r="G4748" t="str">
            <v>AD</v>
          </cell>
          <cell r="H4748">
            <v>0</v>
          </cell>
          <cell r="I4748">
            <v>10</v>
          </cell>
          <cell r="J4748">
            <v>10</v>
          </cell>
          <cell r="K4748">
            <v>52</v>
          </cell>
        </row>
        <row r="4749">
          <cell r="C4749" t="str">
            <v>I-P-9551-0-000-281</v>
          </cell>
          <cell r="D4749" t="str">
            <v>Ø U-DRILL PLAKETİ 5507955 AOMT040204-90DT IC908 ISCAR REZİSTANS</v>
          </cell>
          <cell r="E4749">
            <v>20</v>
          </cell>
          <cell r="F4749" t="str">
            <v>KESİCİ TAKIM</v>
          </cell>
          <cell r="G4749" t="str">
            <v>AD</v>
          </cell>
          <cell r="H4749">
            <v>11</v>
          </cell>
          <cell r="I4749">
            <v>11</v>
          </cell>
          <cell r="J4749">
            <v>0</v>
          </cell>
          <cell r="K4749">
            <v>52.14</v>
          </cell>
        </row>
        <row r="4750">
          <cell r="C4750" t="str">
            <v>I-B-9631-0-000-271</v>
          </cell>
          <cell r="D4750" t="str">
            <v>MAKİTA 9565 CV KÖMÜR (CARBON BRUSH SET, 195396-3 (42))</v>
          </cell>
          <cell r="E4750">
            <v>21</v>
          </cell>
          <cell r="F4750" t="str">
            <v>BAKIM DEPO</v>
          </cell>
          <cell r="G4750" t="str">
            <v>AD</v>
          </cell>
          <cell r="H4750">
            <v>2</v>
          </cell>
          <cell r="I4750">
            <v>2</v>
          </cell>
          <cell r="J4750">
            <v>0</v>
          </cell>
          <cell r="K4750">
            <v>52.27</v>
          </cell>
        </row>
        <row r="4751">
          <cell r="C4751" t="str">
            <v>I-B-9617-0-000-004</v>
          </cell>
          <cell r="D4751" t="str">
            <v>PENSE KOMBINE OPAK L:160MM (İZELTAŞ 3020 12 2160)</v>
          </cell>
          <cell r="E4751">
            <v>21</v>
          </cell>
          <cell r="F4751" t="str">
            <v>BAKIM DEPO</v>
          </cell>
          <cell r="G4751" t="str">
            <v>AD</v>
          </cell>
          <cell r="H4751">
            <v>0</v>
          </cell>
          <cell r="I4751">
            <v>0</v>
          </cell>
          <cell r="J4751">
            <v>0</v>
          </cell>
          <cell r="K4751">
            <v>52.4</v>
          </cell>
        </row>
        <row r="4752">
          <cell r="C4752" t="str">
            <v>H-P-8052-0-131-040</v>
          </cell>
          <cell r="D4752" t="str">
            <v>20 X 20 X 1,2 MM TIG 304 L PASLANMAZ PROFIL 400 GRIT</v>
          </cell>
          <cell r="E4752">
            <v>2</v>
          </cell>
          <cell r="F4752" t="str">
            <v>HAMMADDE DEPO</v>
          </cell>
          <cell r="G4752" t="str">
            <v>MT</v>
          </cell>
          <cell r="H4752">
            <v>909</v>
          </cell>
          <cell r="I4752">
            <v>903</v>
          </cell>
          <cell r="J4752">
            <v>-6</v>
          </cell>
          <cell r="K4752">
            <v>52.71</v>
          </cell>
        </row>
        <row r="4753">
          <cell r="C4753" t="str">
            <v>H-P-8052-0-131-040</v>
          </cell>
          <cell r="D4753" t="str">
            <v>20 X 20 X 1,2 MM TIG 304 L PASLANMAZ PROFIL 400 GRIT</v>
          </cell>
          <cell r="E4753">
            <v>3</v>
          </cell>
          <cell r="F4753" t="str">
            <v>ÜRETİM DEPO</v>
          </cell>
          <cell r="G4753" t="str">
            <v>MT</v>
          </cell>
          <cell r="H4753">
            <v>55.00899999</v>
          </cell>
          <cell r="I4753">
            <v>40</v>
          </cell>
          <cell r="J4753">
            <v>-15.00899999</v>
          </cell>
          <cell r="K4753">
            <v>52.71</v>
          </cell>
        </row>
        <row r="4754">
          <cell r="C4754" t="str">
            <v>H-P-8052-0-131-040</v>
          </cell>
          <cell r="D4754" t="str">
            <v>20 X 20 X 1,2 MM TIG 304 L PASLANMAZ PROFIL 400 GRIT</v>
          </cell>
          <cell r="E4754">
            <v>25</v>
          </cell>
          <cell r="F4754" t="str">
            <v>HURDA ATIK DEPO</v>
          </cell>
          <cell r="G4754" t="str">
            <v>MT</v>
          </cell>
          <cell r="H4754">
            <v>0</v>
          </cell>
          <cell r="I4754">
            <v>5.0999999999999996</v>
          </cell>
          <cell r="J4754">
            <v>5.0999999999999996</v>
          </cell>
          <cell r="K4754">
            <v>52.71</v>
          </cell>
        </row>
        <row r="4755">
          <cell r="C4755" t="str">
            <v>I-A-9551-0-000-206</v>
          </cell>
          <cell r="D4755" t="str">
            <v>SIR S16X07M 08 DİŞ KATERİ CİVATASI</v>
          </cell>
          <cell r="E4755">
            <v>20</v>
          </cell>
          <cell r="F4755" t="str">
            <v>KESİCİ TAKIM</v>
          </cell>
          <cell r="G4755" t="str">
            <v>AD</v>
          </cell>
          <cell r="H4755">
            <v>4</v>
          </cell>
          <cell r="I4755">
            <v>4</v>
          </cell>
          <cell r="J4755">
            <v>0</v>
          </cell>
          <cell r="K4755">
            <v>52.85</v>
          </cell>
        </row>
        <row r="4756">
          <cell r="C4756" t="str">
            <v>I-B-9619-0-000-001</v>
          </cell>
          <cell r="D4756" t="str">
            <v>YAN KESKİ OPAK L:140MM 5 1/2" (İZELTAŞ 3700 16 2140)</v>
          </cell>
          <cell r="E4756">
            <v>21</v>
          </cell>
          <cell r="F4756" t="str">
            <v>BAKIM DEPO</v>
          </cell>
          <cell r="G4756" t="str">
            <v>AD</v>
          </cell>
          <cell r="H4756">
            <v>0</v>
          </cell>
          <cell r="I4756">
            <v>0</v>
          </cell>
          <cell r="J4756">
            <v>0</v>
          </cell>
          <cell r="K4756">
            <v>52.9</v>
          </cell>
        </row>
        <row r="4757">
          <cell r="C4757" t="str">
            <v>I-B-9564-0-000-052</v>
          </cell>
          <cell r="D4757" t="str">
            <v>PO HYDRO OIL HD 10 (HİDROLİK YAĞI)</v>
          </cell>
          <cell r="E4757">
            <v>21</v>
          </cell>
          <cell r="F4757" t="str">
            <v>BAKIM DEPO</v>
          </cell>
          <cell r="G4757" t="str">
            <v>KG</v>
          </cell>
          <cell r="H4757">
            <v>10</v>
          </cell>
          <cell r="I4757">
            <v>25.2</v>
          </cell>
          <cell r="J4757">
            <v>15.2</v>
          </cell>
          <cell r="K4757">
            <v>53</v>
          </cell>
        </row>
        <row r="4758">
          <cell r="C4758" t="str">
            <v>I-B-9614-0-000-002</v>
          </cell>
          <cell r="D4758" t="str">
            <v>KURBAGACIK ANAHTAR L: 6" (160MM) AA:18MM (İZELTAŞ 0600 01 1006)</v>
          </cell>
          <cell r="E4758">
            <v>21</v>
          </cell>
          <cell r="F4758" t="str">
            <v>BAKIM DEPO</v>
          </cell>
          <cell r="G4758" t="str">
            <v>AD</v>
          </cell>
          <cell r="H4758">
            <v>0</v>
          </cell>
          <cell r="I4758">
            <v>0</v>
          </cell>
          <cell r="J4758">
            <v>0</v>
          </cell>
          <cell r="K4758">
            <v>53</v>
          </cell>
        </row>
        <row r="4759">
          <cell r="C4759" t="str">
            <v>I-B-9638-0-000-013</v>
          </cell>
          <cell r="D4759" t="str">
            <v>TRIGER KAYIS 8M 840 30MM (CONTİTECH, OPTİBELT)</v>
          </cell>
          <cell r="E4759">
            <v>21</v>
          </cell>
          <cell r="F4759" t="str">
            <v>BAKIM DEPO</v>
          </cell>
          <cell r="G4759" t="str">
            <v>AD</v>
          </cell>
          <cell r="H4759">
            <v>4</v>
          </cell>
          <cell r="I4759">
            <v>4</v>
          </cell>
          <cell r="J4759">
            <v>0</v>
          </cell>
          <cell r="K4759">
            <v>53</v>
          </cell>
        </row>
        <row r="4760">
          <cell r="C4760" t="str">
            <v>H-P-8052-0-131-045</v>
          </cell>
          <cell r="D4760" t="str">
            <v>30 X 15 X 1,2 MM TIG 304 L PASLANMAZ PROFIL 400 GRIT</v>
          </cell>
          <cell r="E4760">
            <v>2</v>
          </cell>
          <cell r="F4760" t="str">
            <v>HAMMADDE DEPO</v>
          </cell>
          <cell r="G4760" t="str">
            <v>MT</v>
          </cell>
          <cell r="H4760">
            <v>4707</v>
          </cell>
          <cell r="I4760">
            <v>4707</v>
          </cell>
          <cell r="J4760">
            <v>0</v>
          </cell>
          <cell r="K4760">
            <v>53.01</v>
          </cell>
        </row>
        <row r="4761">
          <cell r="C4761" t="str">
            <v>H-P-8052-0-131-045</v>
          </cell>
          <cell r="D4761" t="str">
            <v>30 X 15 X 1,2 MM TIG 304 L PASLANMAZ PROFIL 400 GRIT</v>
          </cell>
          <cell r="E4761">
            <v>3</v>
          </cell>
          <cell r="F4761" t="str">
            <v>ÜRETİM DEPO</v>
          </cell>
          <cell r="G4761" t="str">
            <v>MT</v>
          </cell>
          <cell r="H4761">
            <v>41.926000000000002</v>
          </cell>
          <cell r="I4761">
            <v>0</v>
          </cell>
          <cell r="J4761">
            <v>-41.926000000000002</v>
          </cell>
          <cell r="K4761">
            <v>53.01</v>
          </cell>
        </row>
        <row r="4762">
          <cell r="C4762" t="str">
            <v>H-P-8052-0-131-045</v>
          </cell>
          <cell r="D4762" t="str">
            <v>30 X 15 X 1,2 MM TIG 304 L PASLANMAZ PROFIL 400 GRIT</v>
          </cell>
          <cell r="E4762">
            <v>25</v>
          </cell>
          <cell r="F4762" t="str">
            <v>HURDA ATIK DEPO</v>
          </cell>
          <cell r="G4762" t="str">
            <v>MT</v>
          </cell>
          <cell r="H4762">
            <v>0</v>
          </cell>
          <cell r="I4762">
            <v>4.8</v>
          </cell>
          <cell r="J4762">
            <v>4.8</v>
          </cell>
          <cell r="K4762">
            <v>53.01</v>
          </cell>
        </row>
        <row r="4763">
          <cell r="C4763" t="str">
            <v>I-A-9551-0-000-024</v>
          </cell>
          <cell r="D4763" t="str">
            <v>M8 HSS-E KLAVUZ-DÜZ MAKİNA KLAVUZU 3 KANALLI-TAM BOY 90mm,d2:8mm Diş boyu:22 mm</v>
          </cell>
          <cell r="E4763">
            <v>20</v>
          </cell>
          <cell r="F4763" t="str">
            <v>KESİCİ TAKIM</v>
          </cell>
          <cell r="G4763" t="str">
            <v>AD</v>
          </cell>
          <cell r="H4763">
            <v>3</v>
          </cell>
          <cell r="I4763">
            <v>3</v>
          </cell>
          <cell r="J4763">
            <v>0</v>
          </cell>
          <cell r="K4763">
            <v>53.13</v>
          </cell>
        </row>
        <row r="4764">
          <cell r="C4764" t="str">
            <v>I-P-9552-0-000-002</v>
          </cell>
          <cell r="D4764" t="str">
            <v>ONS- ONDÜLE SİSAL FIRÇA 400X130 MM SARI</v>
          </cell>
          <cell r="E4764">
            <v>15</v>
          </cell>
          <cell r="F4764" t="str">
            <v>İŞLETME SARF MALZEME</v>
          </cell>
          <cell r="G4764" t="str">
            <v>AD</v>
          </cell>
          <cell r="H4764">
            <v>34</v>
          </cell>
          <cell r="I4764">
            <v>34</v>
          </cell>
          <cell r="J4764">
            <v>0</v>
          </cell>
          <cell r="K4764">
            <v>53.27</v>
          </cell>
        </row>
        <row r="4765">
          <cell r="C4765" t="str">
            <v>I-P-9567-0-000-026</v>
          </cell>
          <cell r="D4765" t="str">
            <v>DA5130-360 KUM VERYFINE XS SKOÇ R1700-Y10 (GENISLIK 70 MM)</v>
          </cell>
          <cell r="E4765">
            <v>15</v>
          </cell>
          <cell r="F4765" t="str">
            <v>İŞLETME SARF MALZEME</v>
          </cell>
          <cell r="G4765" t="str">
            <v>MT</v>
          </cell>
          <cell r="H4765">
            <v>567</v>
          </cell>
          <cell r="I4765">
            <v>567</v>
          </cell>
          <cell r="J4765">
            <v>0</v>
          </cell>
          <cell r="K4765">
            <v>53.29</v>
          </cell>
        </row>
        <row r="4766">
          <cell r="C4766" t="str">
            <v>I-A-9551-0-000-107</v>
          </cell>
          <cell r="D4766" t="str">
            <v>M6 HSS-E DÜZ MAKİNA KLAVUZU-3 KANALLI-TAM BOY:82mm-d2:6mm Diş boyu:20 mm</v>
          </cell>
          <cell r="E4766">
            <v>20</v>
          </cell>
          <cell r="F4766" t="str">
            <v>KESİCİ TAKIM</v>
          </cell>
          <cell r="G4766" t="str">
            <v>AD</v>
          </cell>
          <cell r="H4766">
            <v>5</v>
          </cell>
          <cell r="I4766">
            <v>5</v>
          </cell>
          <cell r="J4766">
            <v>0</v>
          </cell>
          <cell r="K4766">
            <v>53.37</v>
          </cell>
        </row>
        <row r="4767">
          <cell r="C4767" t="str">
            <v>H-P-8052-0-131-068</v>
          </cell>
          <cell r="D4767" t="str">
            <v>40 X 40 X 1,2 MM TIG 304 L PASLANMAZ PROFIL 400 GRIT</v>
          </cell>
          <cell r="E4767">
            <v>2</v>
          </cell>
          <cell r="F4767" t="str">
            <v>HAMMADDE DEPO</v>
          </cell>
          <cell r="G4767" t="str">
            <v>MT</v>
          </cell>
          <cell r="H4767">
            <v>78</v>
          </cell>
          <cell r="I4767">
            <v>78</v>
          </cell>
          <cell r="J4767">
            <v>0</v>
          </cell>
          <cell r="K4767">
            <v>53.39</v>
          </cell>
        </row>
        <row r="4768">
          <cell r="C4768" t="str">
            <v>H-P-8052-0-131-068</v>
          </cell>
          <cell r="D4768" t="str">
            <v>40 X 40 X 1,2 MM TIG 304 L PASLANMAZ PROFIL 400 GRIT</v>
          </cell>
          <cell r="E4768">
            <v>3</v>
          </cell>
          <cell r="F4768" t="str">
            <v>ÜRETİM DEPO</v>
          </cell>
          <cell r="G4768" t="str">
            <v>MT</v>
          </cell>
          <cell r="H4768">
            <v>264.6825</v>
          </cell>
          <cell r="I4768">
            <v>132</v>
          </cell>
          <cell r="J4768">
            <v>-132.6825</v>
          </cell>
          <cell r="K4768">
            <v>53.39</v>
          </cell>
        </row>
        <row r="4769">
          <cell r="C4769" t="str">
            <v>H-P-8052-0-131-068</v>
          </cell>
          <cell r="D4769" t="str">
            <v>40 X 40 X 1,2 MM TIG 304 L PASLANMAZ PROFIL 400 GRIT</v>
          </cell>
          <cell r="E4769">
            <v>25</v>
          </cell>
          <cell r="F4769" t="str">
            <v>HURDA ATIK DEPO</v>
          </cell>
          <cell r="G4769" t="str">
            <v>MT</v>
          </cell>
          <cell r="H4769">
            <v>0</v>
          </cell>
          <cell r="I4769">
            <v>56.1</v>
          </cell>
          <cell r="J4769">
            <v>56.1</v>
          </cell>
          <cell r="K4769">
            <v>53.39</v>
          </cell>
        </row>
        <row r="4770">
          <cell r="C4770" t="str">
            <v>H-A-8082-0-075-016</v>
          </cell>
          <cell r="D4770" t="str">
            <v>25 X 28 X 555 MM ALUMINYUM KOLLEKTOR RAL 9016 75G (AK.NBL=FA5624)</v>
          </cell>
          <cell r="E4770">
            <v>3</v>
          </cell>
          <cell r="F4770" t="str">
            <v>ÜRETİM DEPO</v>
          </cell>
          <cell r="G4770" t="str">
            <v>AD</v>
          </cell>
          <cell r="H4770">
            <v>86</v>
          </cell>
          <cell r="I4770">
            <v>78</v>
          </cell>
          <cell r="J4770">
            <v>-8</v>
          </cell>
          <cell r="K4770">
            <v>53.42</v>
          </cell>
        </row>
        <row r="4771">
          <cell r="C4771" t="str">
            <v>H-A-8082-0-075-004</v>
          </cell>
          <cell r="D4771" t="str">
            <v>25 X 28 X 1195 MM ALUMINYUM KOLLEKTOR SATEN.BYZ.RAL9016.75G(AK.NBL=FA5624)</v>
          </cell>
          <cell r="E4771">
            <v>2</v>
          </cell>
          <cell r="F4771" t="str">
            <v>HAMMADDE DEPO</v>
          </cell>
          <cell r="G4771" t="str">
            <v>AD</v>
          </cell>
          <cell r="H4771">
            <v>198</v>
          </cell>
          <cell r="I4771">
            <v>198</v>
          </cell>
          <cell r="J4771">
            <v>0</v>
          </cell>
          <cell r="K4771">
            <v>53.56</v>
          </cell>
        </row>
        <row r="4772">
          <cell r="C4772" t="str">
            <v>H-A-8082-0-075-004</v>
          </cell>
          <cell r="D4772" t="str">
            <v>25 X 28 X 1195 MM ALUMINYUM KOLLEKTOR SATEN.BYZ.RAL9016.75G(AK.NBL=FA5624)</v>
          </cell>
          <cell r="E4772">
            <v>3</v>
          </cell>
          <cell r="F4772" t="str">
            <v>ÜRETİM DEPO</v>
          </cell>
          <cell r="G4772" t="str">
            <v>AD</v>
          </cell>
          <cell r="H4772">
            <v>69</v>
          </cell>
          <cell r="I4772">
            <v>0</v>
          </cell>
          <cell r="J4772">
            <v>-69</v>
          </cell>
          <cell r="K4772">
            <v>53.56</v>
          </cell>
        </row>
        <row r="4773">
          <cell r="C4773" t="str">
            <v>I-B-9631-0-000-007</v>
          </cell>
          <cell r="D4773" t="str">
            <v>MAKİTA 9557/9558HN KÖMÜR (CARBON BRUSH CB-325 194074-2 (41))</v>
          </cell>
          <cell r="E4773">
            <v>21</v>
          </cell>
          <cell r="F4773" t="str">
            <v>BAKIM DEPO</v>
          </cell>
          <cell r="G4773" t="str">
            <v>AD</v>
          </cell>
          <cell r="H4773">
            <v>7</v>
          </cell>
          <cell r="I4773">
            <v>3</v>
          </cell>
          <cell r="J4773">
            <v>-4</v>
          </cell>
          <cell r="K4773">
            <v>53.7</v>
          </cell>
        </row>
        <row r="4774">
          <cell r="C4774" t="str">
            <v>H-A-8142-0-096-001</v>
          </cell>
          <cell r="D4774" t="str">
            <v>ELEKTROSTATIK TOZ BOYA PE NOIR 2200 SABLE (YW360F AKZO NOBEL) 10G</v>
          </cell>
          <cell r="E4774">
            <v>2</v>
          </cell>
          <cell r="F4774" t="str">
            <v>HAMMADDE DEPO</v>
          </cell>
          <cell r="G4774" t="str">
            <v>KG</v>
          </cell>
          <cell r="H4774">
            <v>21</v>
          </cell>
          <cell r="I4774">
            <v>21</v>
          </cell>
          <cell r="J4774">
            <v>0</v>
          </cell>
          <cell r="K4774">
            <v>53.71</v>
          </cell>
        </row>
        <row r="4775">
          <cell r="C4775" t="str">
            <v>H-A-8142-0-096-001</v>
          </cell>
          <cell r="D4775" t="str">
            <v>ELEKTROSTATIK TOZ BOYA PE NOIR 2200 SABLE (YW360F AKZO NOBEL) 10G</v>
          </cell>
          <cell r="E4775">
            <v>3</v>
          </cell>
          <cell r="F4775" t="str">
            <v>ÜRETİM DEPO</v>
          </cell>
          <cell r="G4775" t="str">
            <v>KG</v>
          </cell>
          <cell r="H4775">
            <v>12.554</v>
          </cell>
          <cell r="I4775">
            <v>13</v>
          </cell>
          <cell r="J4775">
            <v>0.44599999999999973</v>
          </cell>
          <cell r="K4775">
            <v>53.71</v>
          </cell>
        </row>
        <row r="4776">
          <cell r="C4776" t="str">
            <v>H-A-8082-0-081-014</v>
          </cell>
          <cell r="D4776" t="str">
            <v>25 X 28 X 1195 MM ALUMINYUM KOLLEKTOR RAL 9006 70G (AK.NBL=EW6024).</v>
          </cell>
          <cell r="E4776">
            <v>2</v>
          </cell>
          <cell r="F4776" t="str">
            <v>HAMMADDE DEPO</v>
          </cell>
          <cell r="G4776" t="str">
            <v>AD</v>
          </cell>
          <cell r="H4776">
            <v>106</v>
          </cell>
          <cell r="I4776">
            <v>106</v>
          </cell>
          <cell r="J4776">
            <v>0</v>
          </cell>
          <cell r="K4776">
            <v>53.92</v>
          </cell>
        </row>
        <row r="4777">
          <cell r="C4777" t="str">
            <v>H-A-8082-0-096-004</v>
          </cell>
          <cell r="D4777" t="str">
            <v>25 X 28 X 395 MM ALUMINYUM KOLLEKTOR NOIR.SBL.2200.(AK.NBL=YW360F).10G.PE</v>
          </cell>
          <cell r="E4777">
            <v>2</v>
          </cell>
          <cell r="F4777" t="str">
            <v>HAMMADDE DEPO</v>
          </cell>
          <cell r="G4777" t="str">
            <v>AD</v>
          </cell>
          <cell r="H4777">
            <v>0</v>
          </cell>
          <cell r="I4777">
            <v>18</v>
          </cell>
          <cell r="J4777">
            <v>18</v>
          </cell>
          <cell r="K4777">
            <v>53.96</v>
          </cell>
        </row>
        <row r="4778">
          <cell r="C4778" t="str">
            <v>H-A-8082-0-096-004</v>
          </cell>
          <cell r="D4778" t="str">
            <v>25 X 28 X 395 MM ALUMINYUM KOLLEKTOR NOIR.SBL.2200.(AK.NBL=YW360F).10G.PE</v>
          </cell>
          <cell r="E4778">
            <v>3</v>
          </cell>
          <cell r="F4778" t="str">
            <v>ÜRETİM DEPO</v>
          </cell>
          <cell r="G4778" t="str">
            <v>AD</v>
          </cell>
          <cell r="H4778">
            <v>38</v>
          </cell>
          <cell r="I4778">
            <v>3</v>
          </cell>
          <cell r="J4778">
            <v>-35</v>
          </cell>
          <cell r="K4778">
            <v>53.96</v>
          </cell>
        </row>
        <row r="4779">
          <cell r="C4779" t="str">
            <v>I-B-9637-0-000-196</v>
          </cell>
          <cell r="D4779" t="str">
            <v>KUKAMET CLAMPS (113-2)</v>
          </cell>
          <cell r="E4779">
            <v>21</v>
          </cell>
          <cell r="F4779" t="str">
            <v>BAKIM DEPO</v>
          </cell>
          <cell r="G4779" t="str">
            <v>AD</v>
          </cell>
          <cell r="H4779">
            <v>4</v>
          </cell>
          <cell r="I4779">
            <v>4</v>
          </cell>
          <cell r="J4779">
            <v>0</v>
          </cell>
          <cell r="K4779">
            <v>54</v>
          </cell>
        </row>
        <row r="4780">
          <cell r="C4780" t="str">
            <v>I-B-9638-0-000-007</v>
          </cell>
          <cell r="D4780" t="str">
            <v>V KAYIS 17 X 2600 Lİ (CONTİTECH, OPTİBELT)</v>
          </cell>
          <cell r="E4780">
            <v>21</v>
          </cell>
          <cell r="F4780" t="str">
            <v>BAKIM DEPO</v>
          </cell>
          <cell r="G4780" t="str">
            <v>AD</v>
          </cell>
          <cell r="H4780">
            <v>5</v>
          </cell>
          <cell r="I4780">
            <v>4</v>
          </cell>
          <cell r="J4780">
            <v>-1</v>
          </cell>
          <cell r="K4780">
            <v>54.22</v>
          </cell>
        </row>
        <row r="4781">
          <cell r="C4781" t="str">
            <v>H-A-8082-0-093-013</v>
          </cell>
          <cell r="D4781" t="str">
            <v>25 X 28 X 1195 MM ALUMINYUM KOLLEKTOR RAL 7016 PE MAT 30G (SL2164 AKZO NOBEL)</v>
          </cell>
          <cell r="E4781">
            <v>2</v>
          </cell>
          <cell r="F4781" t="str">
            <v>HAMMADDE DEPO</v>
          </cell>
          <cell r="G4781" t="str">
            <v>AD</v>
          </cell>
          <cell r="H4781">
            <v>270</v>
          </cell>
          <cell r="I4781">
            <v>270</v>
          </cell>
          <cell r="J4781">
            <v>0</v>
          </cell>
          <cell r="K4781">
            <v>54.28</v>
          </cell>
        </row>
        <row r="4782">
          <cell r="C4782" t="str">
            <v>H-A-8082-0-093-013</v>
          </cell>
          <cell r="D4782" t="str">
            <v>25 X 28 X 1195 MM ALUMINYUM KOLLEKTOR RAL 7016 PE MAT 30G (SL2164 AKZO NOBEL)</v>
          </cell>
          <cell r="E4782">
            <v>3</v>
          </cell>
          <cell r="F4782" t="str">
            <v>ÜRETİM DEPO</v>
          </cell>
          <cell r="G4782" t="str">
            <v>AD</v>
          </cell>
          <cell r="H4782">
            <v>8</v>
          </cell>
          <cell r="I4782">
            <v>0</v>
          </cell>
          <cell r="J4782">
            <v>-8</v>
          </cell>
          <cell r="K4782">
            <v>54.28</v>
          </cell>
        </row>
        <row r="4783">
          <cell r="C4783" t="str">
            <v>I-B-9550-0-000-045</v>
          </cell>
          <cell r="D4783" t="str">
            <v>RULMAN SKF/FAG 51108 (MANUEL ZIMPARA)</v>
          </cell>
          <cell r="E4783">
            <v>21</v>
          </cell>
          <cell r="F4783" t="str">
            <v>BAKIM DEPO</v>
          </cell>
          <cell r="G4783" t="str">
            <v>AD</v>
          </cell>
          <cell r="H4783">
            <v>3</v>
          </cell>
          <cell r="I4783">
            <v>3</v>
          </cell>
          <cell r="J4783">
            <v>0</v>
          </cell>
          <cell r="K4783">
            <v>54.34</v>
          </cell>
        </row>
        <row r="4784">
          <cell r="C4784" t="str">
            <v>H-M-8144-0-000-001</v>
          </cell>
          <cell r="D4784" t="str">
            <v>YALITKAN HORTUM 5/8 SIYAH ( MEDIKAL )</v>
          </cell>
          <cell r="E4784">
            <v>2</v>
          </cell>
          <cell r="F4784" t="str">
            <v>HAMMADDE DEPO</v>
          </cell>
          <cell r="G4784" t="str">
            <v>MT</v>
          </cell>
          <cell r="H4784">
            <v>21</v>
          </cell>
          <cell r="I4784">
            <v>21</v>
          </cell>
          <cell r="J4784">
            <v>0</v>
          </cell>
          <cell r="K4784">
            <v>54.45</v>
          </cell>
        </row>
        <row r="4785">
          <cell r="C4785" t="str">
            <v>H-X-7027-0-110-006</v>
          </cell>
          <cell r="D4785" t="str">
            <v>FLORA-GN.(16X2)PEX.KSE.VANA.KR.</v>
          </cell>
          <cell r="E4785">
            <v>6</v>
          </cell>
          <cell r="F4785" t="str">
            <v>MAMÜL DEPO</v>
          </cell>
          <cell r="G4785" t="str">
            <v>AD</v>
          </cell>
          <cell r="H4785">
            <v>6</v>
          </cell>
          <cell r="I4785">
            <v>6</v>
          </cell>
          <cell r="J4785">
            <v>0</v>
          </cell>
          <cell r="K4785">
            <v>54.5</v>
          </cell>
        </row>
        <row r="4786">
          <cell r="C4786" t="str">
            <v>H-P-8050-0-000-018</v>
          </cell>
          <cell r="D4786" t="str">
            <v>1000 X 2000 X 0,8 MM 304 KALITE 2B MAT PASLANMAZ SAC FOLYOSUZ</v>
          </cell>
          <cell r="E4786">
            <v>3</v>
          </cell>
          <cell r="F4786" t="str">
            <v>ÜRETİM DEPO</v>
          </cell>
          <cell r="G4786" t="str">
            <v>KG</v>
          </cell>
          <cell r="H4786">
            <v>66.802700000000002</v>
          </cell>
          <cell r="I4786">
            <v>101.76</v>
          </cell>
          <cell r="J4786">
            <v>34.957300000000004</v>
          </cell>
          <cell r="K4786">
            <v>54.77</v>
          </cell>
        </row>
        <row r="4787">
          <cell r="C4787" t="str">
            <v>H-P-8062-0-000-013</v>
          </cell>
          <cell r="D4787" t="str">
            <v>QUILL HAVLU ASKILIGI MONTAJ PARCASI UST 46,5 X 30 MM</v>
          </cell>
          <cell r="E4787">
            <v>2</v>
          </cell>
          <cell r="F4787" t="str">
            <v>HAMMADDE DEPO</v>
          </cell>
          <cell r="G4787" t="str">
            <v>AD</v>
          </cell>
          <cell r="H4787">
            <v>9</v>
          </cell>
          <cell r="I4787">
            <v>9</v>
          </cell>
          <cell r="J4787">
            <v>0</v>
          </cell>
          <cell r="K4787">
            <v>55</v>
          </cell>
        </row>
        <row r="4788">
          <cell r="C4788" t="str">
            <v>H-P-8062-0-000-014</v>
          </cell>
          <cell r="D4788" t="str">
            <v>QUILL HAVLU ASKILIGI MONTAJ PARCASI ALT 24 X 30 MM</v>
          </cell>
          <cell r="E4788">
            <v>2</v>
          </cell>
          <cell r="F4788" t="str">
            <v>HAMMADDE DEPO</v>
          </cell>
          <cell r="G4788" t="str">
            <v>AD</v>
          </cell>
          <cell r="H4788">
            <v>15</v>
          </cell>
          <cell r="I4788">
            <v>15</v>
          </cell>
          <cell r="J4788">
            <v>0</v>
          </cell>
          <cell r="K4788">
            <v>55</v>
          </cell>
        </row>
        <row r="4789">
          <cell r="C4789" t="str">
            <v>H-P-8114-0-000-252</v>
          </cell>
          <cell r="D4789" t="str">
            <v>900x1320 mm AHSAP PALET TEKLI</v>
          </cell>
          <cell r="E4789">
            <v>17</v>
          </cell>
          <cell r="F4789" t="str">
            <v>PALET-AMBALAJ DEPO</v>
          </cell>
          <cell r="G4789" t="str">
            <v>AD</v>
          </cell>
          <cell r="H4789">
            <v>0</v>
          </cell>
          <cell r="I4789">
            <v>1</v>
          </cell>
          <cell r="J4789">
            <v>1</v>
          </cell>
          <cell r="K4789">
            <v>55</v>
          </cell>
        </row>
        <row r="4790">
          <cell r="C4790" t="str">
            <v>I-B-8206-0-000-003</v>
          </cell>
          <cell r="D4790" t="str">
            <v>SELÜLOZİK TİNER</v>
          </cell>
          <cell r="E4790">
            <v>21</v>
          </cell>
          <cell r="F4790" t="str">
            <v>BAKIM DEPO</v>
          </cell>
          <cell r="G4790" t="str">
            <v>KG</v>
          </cell>
          <cell r="H4790">
            <v>0</v>
          </cell>
          <cell r="I4790">
            <v>5</v>
          </cell>
          <cell r="J4790">
            <v>5</v>
          </cell>
          <cell r="K4790">
            <v>55</v>
          </cell>
        </row>
        <row r="4791">
          <cell r="C4791" t="str">
            <v>I-B-9642-0-000-010</v>
          </cell>
          <cell r="D4791" t="str">
            <v>YANGIN SÖNDÜRME TÜPÜ KKT DOLUMU (2KG)</v>
          </cell>
          <cell r="E4791">
            <v>21</v>
          </cell>
          <cell r="F4791" t="str">
            <v>BAKIM DEPO</v>
          </cell>
          <cell r="G4791" t="str">
            <v>AD</v>
          </cell>
          <cell r="H4791">
            <v>0</v>
          </cell>
          <cell r="I4791">
            <v>0</v>
          </cell>
          <cell r="J4791">
            <v>0</v>
          </cell>
          <cell r="K4791">
            <v>55</v>
          </cell>
        </row>
        <row r="4792">
          <cell r="C4792" t="str">
            <v>H-P-8050-0-000-009</v>
          </cell>
          <cell r="D4792" t="str">
            <v>1000 X 2000 X 2 MM 304 KALITE 2B MAT PASLANMAZ SAC FOLYOSUZ</v>
          </cell>
          <cell r="E4792">
            <v>3</v>
          </cell>
          <cell r="F4792" t="str">
            <v>ÜRETİM DEPO</v>
          </cell>
          <cell r="G4792" t="str">
            <v>KG</v>
          </cell>
          <cell r="H4792">
            <v>124.9198</v>
          </cell>
          <cell r="I4792">
            <v>149.07</v>
          </cell>
          <cell r="J4792">
            <v>24.150199999999998</v>
          </cell>
          <cell r="K4792">
            <v>55.09</v>
          </cell>
        </row>
        <row r="4793">
          <cell r="C4793" t="str">
            <v>H-P-8050-0-000-009</v>
          </cell>
          <cell r="D4793" t="str">
            <v>1000 X 2000 X 2 MM 304 KALITE 2B MAT PASLANMAZ SAC FOLYOSUZ</v>
          </cell>
          <cell r="E4793">
            <v>25</v>
          </cell>
          <cell r="F4793" t="str">
            <v>HURDA ATIK DEPO</v>
          </cell>
          <cell r="G4793" t="str">
            <v>KG</v>
          </cell>
          <cell r="H4793">
            <v>0</v>
          </cell>
          <cell r="I4793">
            <v>17.600000000000001</v>
          </cell>
          <cell r="J4793">
            <v>17.600000000000001</v>
          </cell>
          <cell r="K4793">
            <v>55.09</v>
          </cell>
        </row>
        <row r="4794">
          <cell r="C4794" t="str">
            <v>H-P-8050-0-000-009</v>
          </cell>
          <cell r="D4794" t="str">
            <v>1250 x 2500 x 2 mm 304 KALİTE SAC</v>
          </cell>
          <cell r="E4794">
            <v>25</v>
          </cell>
          <cell r="F4794" t="str">
            <v>HURDA ATIK DEPO</v>
          </cell>
          <cell r="G4794" t="str">
            <v>KG</v>
          </cell>
          <cell r="H4794">
            <v>0</v>
          </cell>
          <cell r="I4794">
            <v>17.600000000000001</v>
          </cell>
          <cell r="J4794">
            <v>17.600000000000001</v>
          </cell>
          <cell r="K4794">
            <v>55.09</v>
          </cell>
        </row>
        <row r="4795">
          <cell r="C4795" t="str">
            <v>I-B-9564-0-000-013</v>
          </cell>
          <cell r="D4795" t="str">
            <v>SHELL TELLUS S2 M 46 (HİDROLİK YAĞI)</v>
          </cell>
          <cell r="E4795">
            <v>21</v>
          </cell>
          <cell r="F4795" t="str">
            <v>BAKIM DEPO</v>
          </cell>
          <cell r="G4795" t="str">
            <v>LT</v>
          </cell>
          <cell r="H4795">
            <v>8</v>
          </cell>
          <cell r="I4795">
            <v>15.2</v>
          </cell>
          <cell r="J4795">
            <v>7.1999999999999993</v>
          </cell>
          <cell r="K4795">
            <v>55.3</v>
          </cell>
        </row>
        <row r="4796">
          <cell r="C4796" t="str">
            <v>H-A-8081-0-086-003</v>
          </cell>
          <cell r="D4796" t="str">
            <v>115 X 40 ARNIKA PROFIL SIYAH MAT RAL9005 PE 10G MN238F</v>
          </cell>
          <cell r="E4796">
            <v>2</v>
          </cell>
          <cell r="F4796" t="str">
            <v>HAMMADDE DEPO</v>
          </cell>
          <cell r="G4796" t="str">
            <v>MT</v>
          </cell>
          <cell r="H4796">
            <v>178.6815</v>
          </cell>
          <cell r="I4796">
            <v>179</v>
          </cell>
          <cell r="J4796">
            <v>0.31850000000000023</v>
          </cell>
          <cell r="K4796">
            <v>55.4</v>
          </cell>
        </row>
        <row r="4797">
          <cell r="C4797" t="str">
            <v>I-B-9633-0-000-006</v>
          </cell>
          <cell r="D4797" t="str">
            <v>KÜRESEL KOLLU VANA  1/2"</v>
          </cell>
          <cell r="E4797">
            <v>21</v>
          </cell>
          <cell r="F4797" t="str">
            <v>BAKIM DEPO</v>
          </cell>
          <cell r="G4797" t="str">
            <v>AD</v>
          </cell>
          <cell r="H4797">
            <v>2</v>
          </cell>
          <cell r="I4797">
            <v>1</v>
          </cell>
          <cell r="J4797">
            <v>-1</v>
          </cell>
          <cell r="K4797">
            <v>55.6</v>
          </cell>
        </row>
        <row r="4798">
          <cell r="C4798" t="str">
            <v>H-P-8114-0-000-309</v>
          </cell>
          <cell r="D4798" t="str">
            <v>880x1100 mm AHSAP PALET CIFTLI</v>
          </cell>
          <cell r="E4798">
            <v>17</v>
          </cell>
          <cell r="F4798" t="str">
            <v>PALET-AMBALAJ DEPO</v>
          </cell>
          <cell r="G4798" t="str">
            <v>AD</v>
          </cell>
          <cell r="H4798">
            <v>0</v>
          </cell>
          <cell r="I4798">
            <v>1</v>
          </cell>
          <cell r="J4798">
            <v>1</v>
          </cell>
          <cell r="K4798">
            <v>56</v>
          </cell>
        </row>
        <row r="4799">
          <cell r="C4799" t="str">
            <v>H-A-8081-0-075-005</v>
          </cell>
          <cell r="D4799" t="str">
            <v>115 X 40 ARNIKA PROFIL SATEN.BYZ.RAL9016.75G(AK.NBL=FA5624)</v>
          </cell>
          <cell r="E4799">
            <v>2</v>
          </cell>
          <cell r="F4799" t="str">
            <v>HAMMADDE DEPO</v>
          </cell>
          <cell r="G4799" t="str">
            <v>MT</v>
          </cell>
          <cell r="H4799">
            <v>16.0197</v>
          </cell>
          <cell r="I4799">
            <v>16.146000000000001</v>
          </cell>
          <cell r="J4799">
            <v>0.12630000000000052</v>
          </cell>
          <cell r="K4799">
            <v>56.23</v>
          </cell>
        </row>
        <row r="4800">
          <cell r="C4800" t="str">
            <v>H-A-8081-0-075-005</v>
          </cell>
          <cell r="D4800" t="str">
            <v>115 X 40 ARNIKA PROFIL SATEN.BYZ.RAL9016.75G(AK.NBL=FA5624)</v>
          </cell>
          <cell r="E4800">
            <v>25</v>
          </cell>
          <cell r="F4800" t="str">
            <v>HURDA ATIK DEPO</v>
          </cell>
          <cell r="G4800" t="str">
            <v>MT</v>
          </cell>
          <cell r="H4800">
            <v>0</v>
          </cell>
          <cell r="I4800">
            <v>14.8</v>
          </cell>
          <cell r="J4800">
            <v>14.8</v>
          </cell>
          <cell r="K4800">
            <v>56.23</v>
          </cell>
        </row>
        <row r="4801">
          <cell r="C4801" t="str">
            <v>H-A-8081-0-093-004</v>
          </cell>
          <cell r="D4801" t="str">
            <v>115 X 40 ARNIKA PROFIL MAT.ANTR. RAL7016 (AK.NBL=SL2164).30G.PE</v>
          </cell>
          <cell r="E4801">
            <v>2</v>
          </cell>
          <cell r="F4801" t="str">
            <v>HAMMADDE DEPO</v>
          </cell>
          <cell r="G4801" t="str">
            <v>MT</v>
          </cell>
          <cell r="H4801">
            <v>113.8669</v>
          </cell>
          <cell r="I4801">
            <v>114.345</v>
          </cell>
          <cell r="J4801">
            <v>0.47809999999999775</v>
          </cell>
          <cell r="K4801">
            <v>56.23</v>
          </cell>
        </row>
        <row r="4802">
          <cell r="C4802" t="str">
            <v>H-A-8081-0-093-004</v>
          </cell>
          <cell r="D4802" t="str">
            <v>115 X 40 ARNIKA PROFIL MAT.ANTR. RAL7016 (AK.NBL=SL2164).30G.PE</v>
          </cell>
          <cell r="E4802">
            <v>3</v>
          </cell>
          <cell r="F4802" t="str">
            <v>ÜRETİM DEPO</v>
          </cell>
          <cell r="G4802" t="str">
            <v>MT</v>
          </cell>
          <cell r="H4802">
            <v>242.12209999999999</v>
          </cell>
          <cell r="I4802">
            <v>0</v>
          </cell>
          <cell r="J4802">
            <v>-242.12209999999999</v>
          </cell>
          <cell r="K4802">
            <v>56.23</v>
          </cell>
        </row>
        <row r="4803">
          <cell r="C4803" t="str">
            <v>H-A-8081-0-093-004</v>
          </cell>
          <cell r="D4803" t="str">
            <v>115 X 40 ARNIKA PROFIL MAT.ANTR. RAL7016 (AK.NBL=SL2164).30G.PE</v>
          </cell>
          <cell r="E4803">
            <v>25</v>
          </cell>
          <cell r="F4803" t="str">
            <v>HURDA ATIK DEPO</v>
          </cell>
          <cell r="G4803" t="str">
            <v>MT</v>
          </cell>
          <cell r="H4803">
            <v>0</v>
          </cell>
          <cell r="I4803">
            <v>49</v>
          </cell>
          <cell r="J4803">
            <v>49</v>
          </cell>
          <cell r="K4803">
            <v>56.23</v>
          </cell>
        </row>
        <row r="4804">
          <cell r="C4804" t="str">
            <v>I-B-9550-0-000-030</v>
          </cell>
          <cell r="D4804" t="str">
            <v>YATAKLI RULMAN KOFFER UCF 205</v>
          </cell>
          <cell r="E4804">
            <v>21</v>
          </cell>
          <cell r="F4804" t="str">
            <v>BAKIM DEPO</v>
          </cell>
          <cell r="G4804" t="str">
            <v>AD</v>
          </cell>
          <cell r="H4804">
            <v>2</v>
          </cell>
          <cell r="I4804">
            <v>4</v>
          </cell>
          <cell r="J4804">
            <v>2</v>
          </cell>
          <cell r="K4804">
            <v>56.26</v>
          </cell>
        </row>
        <row r="4805">
          <cell r="C4805" t="str">
            <v>I-B-9551-01-000-010</v>
          </cell>
          <cell r="D4805" t="str">
            <v>KILAVUZ M4X0,7 HSS-E METRİK NORMAL DİŞ DÜZ KANALLI MAKİNA DIN371/C</v>
          </cell>
          <cell r="E4805">
            <v>21</v>
          </cell>
          <cell r="F4805" t="str">
            <v>BAKIM DEPO</v>
          </cell>
          <cell r="G4805" t="str">
            <v>AD</v>
          </cell>
          <cell r="H4805">
            <v>0</v>
          </cell>
          <cell r="I4805">
            <v>0</v>
          </cell>
          <cell r="J4805">
            <v>0</v>
          </cell>
          <cell r="K4805">
            <v>56.37</v>
          </cell>
        </row>
        <row r="4806">
          <cell r="C4806" t="str">
            <v>I-P-9551-0-000-303</v>
          </cell>
          <cell r="D4806" t="str">
            <v>İÇ ÇAP TORNALAMA INSERT CCMT 09</v>
          </cell>
          <cell r="E4806">
            <v>20</v>
          </cell>
          <cell r="F4806" t="str">
            <v>KESİCİ TAKIM</v>
          </cell>
          <cell r="G4806" t="str">
            <v>AD</v>
          </cell>
          <cell r="H4806">
            <v>16</v>
          </cell>
          <cell r="I4806">
            <v>16</v>
          </cell>
          <cell r="J4806">
            <v>0</v>
          </cell>
          <cell r="K4806">
            <v>56.58</v>
          </cell>
        </row>
        <row r="4807">
          <cell r="C4807" t="str">
            <v>H-A-8142-0-212-001</v>
          </cell>
          <cell r="D4807" t="str">
            <v>ELEKTROSTATIK TOZ BOYA IPEK PUTUR SYH RAL9005 (FF35AT9005180SPX IBA)</v>
          </cell>
          <cell r="E4807">
            <v>2</v>
          </cell>
          <cell r="F4807" t="str">
            <v>HAMMADDE DEPO</v>
          </cell>
          <cell r="G4807" t="str">
            <v>KG</v>
          </cell>
          <cell r="H4807">
            <v>25</v>
          </cell>
          <cell r="I4807">
            <v>25</v>
          </cell>
          <cell r="J4807">
            <v>0</v>
          </cell>
          <cell r="K4807">
            <v>56.763199999999998</v>
          </cell>
        </row>
        <row r="4808">
          <cell r="C4808" t="str">
            <v>H-A-8142-0-212-001</v>
          </cell>
          <cell r="D4808" t="str">
            <v>ELEKTROSTATIK TOZ BOYA IPEK PUTUR SYH RAL9005 (FF35AT9005180SPX IBA)</v>
          </cell>
          <cell r="E4808">
            <v>3</v>
          </cell>
          <cell r="F4808" t="str">
            <v>ÜRETİM DEPO</v>
          </cell>
          <cell r="G4808" t="str">
            <v>KG</v>
          </cell>
          <cell r="H4808">
            <v>11</v>
          </cell>
          <cell r="I4808">
            <v>11</v>
          </cell>
          <cell r="J4808">
            <v>0</v>
          </cell>
          <cell r="K4808">
            <v>56.763199999999998</v>
          </cell>
        </row>
        <row r="4809">
          <cell r="C4809" t="str">
            <v>I-B-9633-0-000-175</v>
          </cell>
          <cell r="D4809" t="str">
            <v>1/8"-6MM AKIŞ KONTROLLÜ PNÖMATİK SOKET</v>
          </cell>
          <cell r="E4809">
            <v>21</v>
          </cell>
          <cell r="F4809" t="str">
            <v>BAKIM DEPO</v>
          </cell>
          <cell r="G4809" t="str">
            <v>AD</v>
          </cell>
          <cell r="H4809">
            <v>9</v>
          </cell>
          <cell r="I4809">
            <v>7</v>
          </cell>
          <cell r="J4809">
            <v>-2</v>
          </cell>
          <cell r="K4809">
            <v>57.15</v>
          </cell>
        </row>
        <row r="4810">
          <cell r="C4810" t="str">
            <v>H-A-8082-0-096-007</v>
          </cell>
          <cell r="D4810" t="str">
            <v>25 X 28 X 555 MM ALUMINYUM KOLLEKTOR NOIR.SBL.2200.(AK.NBL=YW360F).10G.PE</v>
          </cell>
          <cell r="E4810">
            <v>2</v>
          </cell>
          <cell r="F4810" t="str">
            <v>HAMMADDE DEPO</v>
          </cell>
          <cell r="G4810" t="str">
            <v>AD</v>
          </cell>
          <cell r="H4810">
            <v>0</v>
          </cell>
          <cell r="I4810">
            <v>40</v>
          </cell>
          <cell r="J4810">
            <v>40</v>
          </cell>
          <cell r="K4810">
            <v>58</v>
          </cell>
        </row>
        <row r="4811">
          <cell r="C4811" t="str">
            <v>H-A-8082-0-096-007</v>
          </cell>
          <cell r="D4811" t="str">
            <v>25 X 28 X 555 MM ALUMINYUM KOLLEKTOR NOIR.SBL.2200.(AK.NBL=YW360F).10G.PE</v>
          </cell>
          <cell r="E4811">
            <v>3</v>
          </cell>
          <cell r="F4811" t="str">
            <v>ÜRETİM DEPO</v>
          </cell>
          <cell r="G4811" t="str">
            <v>AD</v>
          </cell>
          <cell r="H4811">
            <v>40</v>
          </cell>
          <cell r="I4811">
            <v>0</v>
          </cell>
          <cell r="J4811">
            <v>-40</v>
          </cell>
          <cell r="K4811">
            <v>58</v>
          </cell>
        </row>
        <row r="4812">
          <cell r="C4812" t="str">
            <v>I-B-9631-0-000-001</v>
          </cell>
          <cell r="D4812" t="str">
            <v>RÖLE SCHRACK RT 424024 024VDC 2C/O 08A PCB 8 PIN</v>
          </cell>
          <cell r="E4812">
            <v>21</v>
          </cell>
          <cell r="F4812" t="str">
            <v>BAKIM DEPO</v>
          </cell>
          <cell r="G4812" t="str">
            <v>AD</v>
          </cell>
          <cell r="H4812">
            <v>0</v>
          </cell>
          <cell r="I4812">
            <v>3</v>
          </cell>
          <cell r="J4812">
            <v>3</v>
          </cell>
          <cell r="K4812">
            <v>58.06</v>
          </cell>
        </row>
        <row r="4813">
          <cell r="C4813" t="str">
            <v>I-B-9631-0-000-260</v>
          </cell>
          <cell r="D4813" t="str">
            <v>KEMPPİ MLS3000 KAYNAK MAKİNASI FANI (SALZER PD120S-24 120X120X3824V FAN)</v>
          </cell>
          <cell r="E4813">
            <v>21</v>
          </cell>
          <cell r="F4813" t="str">
            <v>BAKIM DEPO</v>
          </cell>
          <cell r="G4813" t="str">
            <v>AD</v>
          </cell>
          <cell r="H4813">
            <v>0</v>
          </cell>
          <cell r="I4813">
            <v>7</v>
          </cell>
          <cell r="J4813">
            <v>7</v>
          </cell>
          <cell r="K4813">
            <v>58.39</v>
          </cell>
        </row>
        <row r="4814">
          <cell r="C4814" t="str">
            <v>H-P-8077-0-000-020</v>
          </cell>
          <cell r="D4814" t="str">
            <v>1200 X 610 X 8 MM BRAVO/PUNTO DÜZ DESEN BEYAZ CAM</v>
          </cell>
          <cell r="E4814">
            <v>111</v>
          </cell>
          <cell r="F4814" t="str">
            <v>INAN DEPO</v>
          </cell>
          <cell r="G4814" t="str">
            <v>AD</v>
          </cell>
          <cell r="H4814">
            <v>15</v>
          </cell>
          <cell r="I4814">
            <v>15</v>
          </cell>
          <cell r="J4814">
            <v>0</v>
          </cell>
          <cell r="K4814">
            <v>58.48</v>
          </cell>
        </row>
        <row r="4815">
          <cell r="C4815" t="str">
            <v>H-P-8196-0-110-004</v>
          </cell>
          <cell r="D4815" t="str">
            <v>LARA MONTAJ SETI KROM 4 LU 60 MM</v>
          </cell>
          <cell r="E4815">
            <v>3</v>
          </cell>
          <cell r="F4815" t="str">
            <v>ÜRETİM DEPO</v>
          </cell>
          <cell r="G4815" t="str">
            <v>AD</v>
          </cell>
          <cell r="H4815">
            <v>0</v>
          </cell>
          <cell r="I4815">
            <v>1</v>
          </cell>
          <cell r="J4815">
            <v>1</v>
          </cell>
          <cell r="K4815">
            <v>58.57</v>
          </cell>
        </row>
        <row r="4816">
          <cell r="C4816" t="str">
            <v>H-P-8050-0-000-022</v>
          </cell>
          <cell r="D4816" t="str">
            <v>1000 X 2000 X 5 MM 304 KALITE 2B MAT PASLANMAZ SAC FOLYOSUZ</v>
          </cell>
          <cell r="E4816">
            <v>3</v>
          </cell>
          <cell r="F4816" t="str">
            <v>ÜRETİM DEPO</v>
          </cell>
          <cell r="G4816" t="str">
            <v>KG</v>
          </cell>
          <cell r="H4816">
            <v>78</v>
          </cell>
          <cell r="I4816">
            <v>79.5</v>
          </cell>
          <cell r="J4816">
            <v>1.5</v>
          </cell>
          <cell r="K4816">
            <v>59</v>
          </cell>
        </row>
        <row r="4817">
          <cell r="C4817" t="str">
            <v>I-B-9551-01-000-011</v>
          </cell>
          <cell r="D4817" t="str">
            <v>KILAVUZ M5X0,8 HSS-E METRİK NORMAL DİŞ DÜZ KANALLI MAKİNA DIN371/C</v>
          </cell>
          <cell r="E4817">
            <v>21</v>
          </cell>
          <cell r="F4817" t="str">
            <v>BAKIM DEPO</v>
          </cell>
          <cell r="G4817" t="str">
            <v>AD</v>
          </cell>
          <cell r="H4817">
            <v>2</v>
          </cell>
          <cell r="I4817">
            <v>0</v>
          </cell>
          <cell r="J4817">
            <v>-2</v>
          </cell>
          <cell r="K4817">
            <v>59.23</v>
          </cell>
        </row>
        <row r="4818">
          <cell r="C4818" t="str">
            <v>I-B-9551-01-000-012</v>
          </cell>
          <cell r="D4818" t="str">
            <v>KILAVUZ M6X1 HSS-E METRİK NORMAL DİŞ DÜZ KANALLI MAKİNA DIN371/C</v>
          </cell>
          <cell r="E4818">
            <v>21</v>
          </cell>
          <cell r="F4818" t="str">
            <v>BAKIM DEPO</v>
          </cell>
          <cell r="G4818" t="str">
            <v>AD</v>
          </cell>
          <cell r="H4818">
            <v>1</v>
          </cell>
          <cell r="I4818">
            <v>0</v>
          </cell>
          <cell r="J4818">
            <v>-1</v>
          </cell>
          <cell r="K4818">
            <v>59.23</v>
          </cell>
        </row>
        <row r="4819">
          <cell r="C4819" t="str">
            <v>I-B-9633-0-000-199</v>
          </cell>
          <cell r="D4819" t="str">
            <v>12MM PNÖMATİK METAL SOMUN SIKMALI T SOKET</v>
          </cell>
          <cell r="E4819">
            <v>21</v>
          </cell>
          <cell r="F4819" t="str">
            <v>BAKIM DEPO</v>
          </cell>
          <cell r="G4819" t="str">
            <v>AD</v>
          </cell>
          <cell r="H4819">
            <v>7</v>
          </cell>
          <cell r="I4819">
            <v>7</v>
          </cell>
          <cell r="J4819">
            <v>0</v>
          </cell>
          <cell r="K4819">
            <v>59.34</v>
          </cell>
        </row>
        <row r="4820">
          <cell r="C4820" t="str">
            <v>H-M-8050-0-000-002</v>
          </cell>
          <cell r="D4820" t="str">
            <v>1000 X 2000 X 1,5 MM 304 KALITE PASLANMAZ SAC TEK TARAF AYNA YÜZEY FOLYOLU (8K)</v>
          </cell>
          <cell r="E4820">
            <v>3</v>
          </cell>
          <cell r="F4820" t="str">
            <v>ÜRETİM DEPO</v>
          </cell>
          <cell r="G4820" t="str">
            <v>KG</v>
          </cell>
          <cell r="H4820">
            <v>82.65</v>
          </cell>
          <cell r="I4820">
            <v>59.625</v>
          </cell>
          <cell r="J4820">
            <v>-23.025000000000006</v>
          </cell>
          <cell r="K4820">
            <v>59.76</v>
          </cell>
        </row>
        <row r="4821">
          <cell r="C4821" t="str">
            <v>H-M-8050-0-000-002</v>
          </cell>
          <cell r="D4821" t="str">
            <v>1000 X 2000 X 1,5 MM 304 KALITE PASLANMAZ SAC TEK TARAF AYNA YÜZEY FOLYOLU</v>
          </cell>
          <cell r="E4821">
            <v>25</v>
          </cell>
          <cell r="F4821" t="str">
            <v>HURDA ATIK DEPO</v>
          </cell>
          <cell r="G4821" t="str">
            <v>KG</v>
          </cell>
          <cell r="H4821">
            <v>0</v>
          </cell>
          <cell r="I4821">
            <v>32.299999999999997</v>
          </cell>
          <cell r="J4821">
            <v>32.299999999999997</v>
          </cell>
          <cell r="K4821">
            <v>59.76</v>
          </cell>
        </row>
        <row r="4822">
          <cell r="C4822" t="str">
            <v>I-B-9633-0-000-241</v>
          </cell>
          <cell r="D4822" t="str">
            <v>12MM-10MM PNÖMATİK METAL SOMUN SIKMALI REDÜKSİYON SOKET</v>
          </cell>
          <cell r="E4822">
            <v>21</v>
          </cell>
          <cell r="F4822" t="str">
            <v>BAKIM DEPO</v>
          </cell>
          <cell r="G4822" t="str">
            <v>AD</v>
          </cell>
          <cell r="H4822">
            <v>10</v>
          </cell>
          <cell r="I4822">
            <v>10</v>
          </cell>
          <cell r="J4822">
            <v>0</v>
          </cell>
          <cell r="K4822">
            <v>59.94</v>
          </cell>
        </row>
        <row r="4823">
          <cell r="C4823" t="str">
            <v>H-A-8082-0-086-011</v>
          </cell>
          <cell r="D4823" t="str">
            <v>36,5 X 49 X 395 ETEKLİ KARE KOLLEKTOR PROFIL RAL 9005 10G (MN 238 F)</v>
          </cell>
          <cell r="E4823">
            <v>3</v>
          </cell>
          <cell r="F4823" t="str">
            <v>ÜRETİM DEPO</v>
          </cell>
          <cell r="G4823" t="str">
            <v>AD</v>
          </cell>
          <cell r="H4823">
            <v>1</v>
          </cell>
          <cell r="I4823">
            <v>0</v>
          </cell>
          <cell r="J4823">
            <v>-1</v>
          </cell>
          <cell r="K4823">
            <v>59.95</v>
          </cell>
        </row>
        <row r="4824">
          <cell r="C4824" t="str">
            <v>H-P-8114-0-000-102</v>
          </cell>
          <cell r="D4824" t="str">
            <v>1500x600 mm AHSAP PALET TEKLI</v>
          </cell>
          <cell r="E4824">
            <v>17</v>
          </cell>
          <cell r="F4824" t="str">
            <v>PALET-AMBALAJ DEPO</v>
          </cell>
          <cell r="G4824" t="str">
            <v>AD</v>
          </cell>
          <cell r="H4824">
            <v>0</v>
          </cell>
          <cell r="I4824">
            <v>1</v>
          </cell>
          <cell r="J4824">
            <v>1</v>
          </cell>
          <cell r="K4824">
            <v>60</v>
          </cell>
        </row>
        <row r="4825">
          <cell r="C4825" t="str">
            <v>H-P-8144-0-000-001</v>
          </cell>
          <cell r="D4825" t="str">
            <v>Ø 21 X 3,5 MM EPDM1Q2014 PLASTIK HORTUM</v>
          </cell>
          <cell r="E4825">
            <v>2</v>
          </cell>
          <cell r="F4825" t="str">
            <v>HAMMADDE DEPO</v>
          </cell>
          <cell r="G4825" t="str">
            <v>MT</v>
          </cell>
          <cell r="H4825">
            <v>1</v>
          </cell>
          <cell r="I4825">
            <v>1</v>
          </cell>
          <cell r="J4825">
            <v>0</v>
          </cell>
          <cell r="K4825">
            <v>60</v>
          </cell>
        </row>
        <row r="4826">
          <cell r="C4826" t="str">
            <v>I-A-9551-0-000-072</v>
          </cell>
          <cell r="D4826" t="str">
            <v>ORING KANAL TAKIM KATERİ (ÖZEL YAPIM)</v>
          </cell>
          <cell r="E4826">
            <v>20</v>
          </cell>
          <cell r="F4826" t="str">
            <v>KESİCİ TAKIM</v>
          </cell>
          <cell r="G4826" t="str">
            <v>AD</v>
          </cell>
          <cell r="H4826">
            <v>16</v>
          </cell>
          <cell r="I4826">
            <v>0</v>
          </cell>
          <cell r="J4826">
            <v>-16</v>
          </cell>
          <cell r="K4826">
            <v>60</v>
          </cell>
        </row>
        <row r="4827">
          <cell r="C4827" t="str">
            <v>I-A-9551-0-000-072</v>
          </cell>
          <cell r="D4827" t="str">
            <v>ORING KANAL TAKIM KATERİ (OZEL YAPIM) (BILEME)</v>
          </cell>
          <cell r="E4827">
            <v>4</v>
          </cell>
          <cell r="F4827" t="str">
            <v>FASON ÜRETİM DEPO</v>
          </cell>
          <cell r="G4827" t="str">
            <v>AD</v>
          </cell>
          <cell r="H4827">
            <v>0</v>
          </cell>
          <cell r="I4827">
            <v>16</v>
          </cell>
          <cell r="J4827">
            <v>16</v>
          </cell>
          <cell r="K4827">
            <v>60</v>
          </cell>
        </row>
        <row r="4828">
          <cell r="C4828" t="str">
            <v>I-B-9633-0-000-248</v>
          </cell>
          <cell r="D4828" t="str">
            <v>E1/4"-8MM METAL SIKMALI DİRSEK SOKET</v>
          </cell>
          <cell r="E4828">
            <v>21</v>
          </cell>
          <cell r="F4828" t="str">
            <v>BAKIM DEPO</v>
          </cell>
          <cell r="G4828" t="str">
            <v>AD</v>
          </cell>
          <cell r="H4828">
            <v>0</v>
          </cell>
          <cell r="I4828">
            <v>2</v>
          </cell>
          <cell r="J4828">
            <v>2</v>
          </cell>
          <cell r="K4828">
            <v>60</v>
          </cell>
        </row>
        <row r="4829">
          <cell r="C4829" t="str">
            <v>I-A-9551-0-000-046</v>
          </cell>
          <cell r="D4829" t="str">
            <v>Ø4X15X50 ALU KAPLAMASIZ 4 AGIZLI FREZE Tam boy:60 mm, d:6mm</v>
          </cell>
          <cell r="E4829">
            <v>20</v>
          </cell>
          <cell r="F4829" t="str">
            <v>KESİCİ TAKIM</v>
          </cell>
          <cell r="G4829" t="str">
            <v>AD</v>
          </cell>
          <cell r="H4829">
            <v>2</v>
          </cell>
          <cell r="I4829">
            <v>1</v>
          </cell>
          <cell r="J4829">
            <v>-1</v>
          </cell>
          <cell r="K4829">
            <v>60.07</v>
          </cell>
        </row>
        <row r="4830">
          <cell r="C4830" t="str">
            <v>I-A-9551-0-000-046</v>
          </cell>
          <cell r="D4830" t="str">
            <v>Ø4X15X50 ALU 4 AĞIZLI FREZE Z1 Tam boy:60 mm, d:6mm</v>
          </cell>
          <cell r="E4830">
            <v>4</v>
          </cell>
          <cell r="F4830" t="str">
            <v>FASON ÜRETİM DEPO</v>
          </cell>
          <cell r="G4830" t="str">
            <v>AD</v>
          </cell>
          <cell r="H4830">
            <v>0</v>
          </cell>
          <cell r="I4830">
            <v>1</v>
          </cell>
          <cell r="J4830">
            <v>1</v>
          </cell>
          <cell r="K4830">
            <v>60.07</v>
          </cell>
        </row>
        <row r="4831">
          <cell r="C4831" t="str">
            <v>I-A-9551-0-000-037</v>
          </cell>
          <cell r="D4831" t="str">
            <v>M6 HSS-E KLAVUZ-DÜZ MAKİNA KLAVUZU 3 KANALLI-TAM BOY 80 mm,d2:6 mm Diş boyu:20 mm</v>
          </cell>
          <cell r="E4831">
            <v>20</v>
          </cell>
          <cell r="F4831" t="str">
            <v>KESİCİ TAKIM</v>
          </cell>
          <cell r="G4831" t="str">
            <v>AD</v>
          </cell>
          <cell r="H4831">
            <v>4</v>
          </cell>
          <cell r="I4831">
            <v>4</v>
          </cell>
          <cell r="J4831">
            <v>0</v>
          </cell>
          <cell r="K4831">
            <v>60.45</v>
          </cell>
        </row>
        <row r="4832">
          <cell r="C4832" t="str">
            <v>I-A-9551-0-000-102</v>
          </cell>
          <cell r="D4832" t="str">
            <v>08IR 19 BSPT IC228 GENEL 1/4 GENEL DİŞ AÇMA INSERT</v>
          </cell>
          <cell r="E4832">
            <v>20</v>
          </cell>
          <cell r="F4832" t="str">
            <v>KESİCİ TAKIM</v>
          </cell>
          <cell r="G4832" t="str">
            <v>AD</v>
          </cell>
          <cell r="H4832">
            <v>15</v>
          </cell>
          <cell r="I4832">
            <v>15</v>
          </cell>
          <cell r="J4832">
            <v>0</v>
          </cell>
          <cell r="K4832">
            <v>60.54</v>
          </cell>
        </row>
        <row r="4833">
          <cell r="C4833" t="str">
            <v>I-B-9550-0-000-024</v>
          </cell>
          <cell r="D4833" t="str">
            <v>RULMAN FAG/SKF 6210 2RS C0</v>
          </cell>
          <cell r="E4833">
            <v>21</v>
          </cell>
          <cell r="F4833" t="str">
            <v>BAKIM DEPO</v>
          </cell>
          <cell r="G4833" t="str">
            <v>AD</v>
          </cell>
          <cell r="H4833">
            <v>10</v>
          </cell>
          <cell r="I4833">
            <v>10</v>
          </cell>
          <cell r="J4833">
            <v>0</v>
          </cell>
          <cell r="K4833">
            <v>60.64</v>
          </cell>
        </row>
        <row r="4834">
          <cell r="C4834" t="str">
            <v>H-A-8082-0-093-008</v>
          </cell>
          <cell r="D4834" t="str">
            <v>25 X 28 X 635 MM ALUMINYUM KOLLEKTOR RAL 7016 PE MAT 30G (SL2164 AKZO NOBEL)</v>
          </cell>
          <cell r="E4834">
            <v>2</v>
          </cell>
          <cell r="F4834" t="str">
            <v>HAMMADDE DEPO</v>
          </cell>
          <cell r="G4834" t="str">
            <v>AD</v>
          </cell>
          <cell r="H4834">
            <v>150</v>
          </cell>
          <cell r="I4834">
            <v>150</v>
          </cell>
          <cell r="J4834">
            <v>0</v>
          </cell>
          <cell r="K4834">
            <v>60.73</v>
          </cell>
        </row>
        <row r="4835">
          <cell r="C4835" t="str">
            <v>I-B-9551-0-000-012</v>
          </cell>
          <cell r="D4835" t="str">
            <v>HSS - E DIN 371/C Metrik Normal Vidalı Düz Kanallı Makina Kılavuzu M10</v>
          </cell>
          <cell r="E4835">
            <v>21</v>
          </cell>
          <cell r="F4835" t="str">
            <v>BAKIM DEPO</v>
          </cell>
          <cell r="G4835" t="str">
            <v>AD</v>
          </cell>
          <cell r="H4835">
            <v>3</v>
          </cell>
          <cell r="I4835">
            <v>0</v>
          </cell>
          <cell r="J4835">
            <v>-3</v>
          </cell>
          <cell r="K4835">
            <v>60.9</v>
          </cell>
        </row>
        <row r="4836">
          <cell r="C4836" t="str">
            <v>I-A-9551-0-000-039</v>
          </cell>
          <cell r="D4836" t="str">
            <v>XCMT 080304-MF IC908  MULTI FONKSİYON GENEL INSERT</v>
          </cell>
          <cell r="E4836">
            <v>20</v>
          </cell>
          <cell r="F4836" t="str">
            <v>KESİCİ TAKIM</v>
          </cell>
          <cell r="G4836" t="str">
            <v>AD</v>
          </cell>
          <cell r="H4836">
            <v>9</v>
          </cell>
          <cell r="I4836">
            <v>9</v>
          </cell>
          <cell r="J4836">
            <v>0</v>
          </cell>
          <cell r="K4836">
            <v>61.01</v>
          </cell>
        </row>
        <row r="4837">
          <cell r="C4837" t="str">
            <v>I-B-9550-0-000-020</v>
          </cell>
          <cell r="D4837" t="str">
            <v>RULMAN FAG/SKF 6206 2RS C0</v>
          </cell>
          <cell r="E4837">
            <v>21</v>
          </cell>
          <cell r="F4837" t="str">
            <v>BAKIM DEPO</v>
          </cell>
          <cell r="G4837" t="str">
            <v>AD</v>
          </cell>
          <cell r="H4837">
            <v>4</v>
          </cell>
          <cell r="I4837">
            <v>3</v>
          </cell>
          <cell r="J4837">
            <v>-1</v>
          </cell>
          <cell r="K4837">
            <v>62</v>
          </cell>
        </row>
        <row r="4838">
          <cell r="C4838" t="str">
            <v>H-P-8196-0-113-001</v>
          </cell>
          <cell r="D4838" t="str">
            <v>LARA MONTAJ SETI ANTRASIT 4 LU 50 MM</v>
          </cell>
          <cell r="E4838">
            <v>3</v>
          </cell>
          <cell r="F4838" t="str">
            <v>ÜRETİM DEPO</v>
          </cell>
          <cell r="G4838" t="str">
            <v>AD</v>
          </cell>
          <cell r="H4838">
            <v>0</v>
          </cell>
          <cell r="I4838">
            <v>3</v>
          </cell>
          <cell r="J4838">
            <v>3</v>
          </cell>
          <cell r="K4838">
            <v>62.21</v>
          </cell>
        </row>
        <row r="4839">
          <cell r="C4839" t="str">
            <v>I-B-9618-0-000-001</v>
          </cell>
          <cell r="D4839" t="str">
            <v>KARGABURUN UZUN DÜZ UÇLU OPAK L:160MM 6 1/4" (İZELTAŞ 3220 13 2160)</v>
          </cell>
          <cell r="E4839">
            <v>21</v>
          </cell>
          <cell r="F4839" t="str">
            <v>BAKIM DEPO</v>
          </cell>
          <cell r="G4839" t="str">
            <v>AD</v>
          </cell>
          <cell r="H4839">
            <v>0</v>
          </cell>
          <cell r="I4839">
            <v>0</v>
          </cell>
          <cell r="J4839">
            <v>0</v>
          </cell>
          <cell r="K4839">
            <v>62.51</v>
          </cell>
        </row>
        <row r="4840">
          <cell r="C4840" t="str">
            <v>H-P-8050-0-000-015</v>
          </cell>
          <cell r="D4840" t="str">
            <v>1000 X 2000 X 2 MM 316 L KALITE 2B MAT PASLANMAZ SAC FOLYOSUZ</v>
          </cell>
          <cell r="E4840">
            <v>3</v>
          </cell>
          <cell r="F4840" t="str">
            <v>ÜRETİM DEPO</v>
          </cell>
          <cell r="G4840" t="str">
            <v>KG</v>
          </cell>
          <cell r="H4840">
            <v>190.8</v>
          </cell>
          <cell r="I4840">
            <v>190.8</v>
          </cell>
          <cell r="J4840">
            <v>0</v>
          </cell>
          <cell r="K4840">
            <v>62.58</v>
          </cell>
        </row>
        <row r="4841">
          <cell r="C4841" t="str">
            <v>I-A-9551-0-000-150</v>
          </cell>
          <cell r="D4841" t="str">
            <v>S10K SDQCR 07, L1(TAM BOY):125mm, D(CAP):10mm, H:9mm,L2:20mm F:07 IC CAP TORNA KATERI</v>
          </cell>
          <cell r="E4841">
            <v>20</v>
          </cell>
          <cell r="F4841" t="str">
            <v>KESİCİ TAKIM</v>
          </cell>
          <cell r="G4841" t="str">
            <v>AD</v>
          </cell>
          <cell r="H4841">
            <v>1</v>
          </cell>
          <cell r="I4841">
            <v>1</v>
          </cell>
          <cell r="J4841">
            <v>0</v>
          </cell>
          <cell r="K4841">
            <v>62.59</v>
          </cell>
        </row>
        <row r="4842">
          <cell r="C4842" t="str">
            <v>H-P-8114-0-000-024</v>
          </cell>
          <cell r="D4842" t="str">
            <v>580x1800 mm AHSAP PALET TEKLI</v>
          </cell>
          <cell r="E4842">
            <v>17</v>
          </cell>
          <cell r="F4842" t="str">
            <v>PALET-AMBALAJ DEPO</v>
          </cell>
          <cell r="G4842" t="str">
            <v>AD</v>
          </cell>
          <cell r="H4842">
            <v>0</v>
          </cell>
          <cell r="I4842">
            <v>2</v>
          </cell>
          <cell r="J4842">
            <v>2</v>
          </cell>
          <cell r="K4842">
            <v>63</v>
          </cell>
        </row>
        <row r="4843">
          <cell r="C4843" t="str">
            <v>H-P-8053-0-130-018</v>
          </cell>
          <cell r="D4843" t="str">
            <v>Ø 21,3 X 1,2 MM TIG 304 L PASLANMAZ BORU 600 GRIT</v>
          </cell>
          <cell r="E4843">
            <v>3</v>
          </cell>
          <cell r="F4843" t="str">
            <v>ÜRETİM DEPO</v>
          </cell>
          <cell r="G4843" t="str">
            <v>MT</v>
          </cell>
          <cell r="H4843">
            <v>0</v>
          </cell>
          <cell r="I4843">
            <v>20</v>
          </cell>
          <cell r="J4843">
            <v>20</v>
          </cell>
          <cell r="K4843">
            <v>63.27</v>
          </cell>
        </row>
        <row r="4844">
          <cell r="C4844" t="str">
            <v>H-P-8050-0-000-020</v>
          </cell>
          <cell r="D4844" t="str">
            <v>1000 X 2000 X 4 MM 304 KALITE 2B MAT PASLANMAZ SAC FOLYOSUZ</v>
          </cell>
          <cell r="E4844">
            <v>3</v>
          </cell>
          <cell r="F4844" t="str">
            <v>ÜRETİM DEPO</v>
          </cell>
          <cell r="G4844" t="str">
            <v>KG</v>
          </cell>
          <cell r="H4844">
            <v>63.472999999999999</v>
          </cell>
          <cell r="I4844">
            <v>31.8</v>
          </cell>
          <cell r="J4844">
            <v>-31.672999999999998</v>
          </cell>
          <cell r="K4844">
            <v>64</v>
          </cell>
        </row>
        <row r="4845">
          <cell r="C4845" t="str">
            <v>H-P-8114-0-000-077</v>
          </cell>
          <cell r="D4845" t="str">
            <v>690x1590 mm AHSAP PALET TEKLI</v>
          </cell>
          <cell r="E4845">
            <v>17</v>
          </cell>
          <cell r="F4845" t="str">
            <v>PALET-AMBALAJ DEPO</v>
          </cell>
          <cell r="G4845" t="str">
            <v>AD</v>
          </cell>
          <cell r="H4845">
            <v>0</v>
          </cell>
          <cell r="I4845">
            <v>1</v>
          </cell>
          <cell r="J4845">
            <v>1</v>
          </cell>
          <cell r="K4845">
            <v>64</v>
          </cell>
        </row>
        <row r="4846">
          <cell r="C4846" t="str">
            <v>H-X-7001-0-110-001</v>
          </cell>
          <cell r="D4846" t="str">
            <v>TEMPO-GN.1/2".IC.DISLI.KOSE.VANA.KR.</v>
          </cell>
          <cell r="E4846">
            <v>22</v>
          </cell>
          <cell r="F4846" t="str">
            <v>ONLINE SATIŞ DEPO</v>
          </cell>
          <cell r="G4846" t="str">
            <v>AD</v>
          </cell>
          <cell r="H4846">
            <v>386</v>
          </cell>
          <cell r="I4846">
            <v>386</v>
          </cell>
          <cell r="J4846">
            <v>0</v>
          </cell>
          <cell r="K4846">
            <v>64</v>
          </cell>
        </row>
        <row r="4847">
          <cell r="C4847" t="str">
            <v>H-X-7001-0-110-001</v>
          </cell>
          <cell r="D4847" t="str">
            <v>TEMPO-GN.1/2".IC.DISLI.KOSE.VANA.KR.</v>
          </cell>
          <cell r="E4847">
            <v>12</v>
          </cell>
          <cell r="F4847" t="str">
            <v>ESKİŞEHİR SHOWROOM</v>
          </cell>
          <cell r="G4847" t="str">
            <v>AD</v>
          </cell>
          <cell r="H4847">
            <v>0</v>
          </cell>
          <cell r="I4847">
            <v>5</v>
          </cell>
          <cell r="J4847">
            <v>5</v>
          </cell>
          <cell r="K4847">
            <v>64</v>
          </cell>
        </row>
        <row r="4848">
          <cell r="C4848" t="str">
            <v>M-X-7001-0-110-001</v>
          </cell>
          <cell r="D4848" t="str">
            <v>TEMPO-GN.1/2".IC.DISLI.KOSE.VANA.KR.</v>
          </cell>
          <cell r="E4848">
            <v>12</v>
          </cell>
          <cell r="F4848" t="str">
            <v>ESKİŞEHİR SHOWROOM</v>
          </cell>
          <cell r="G4848" t="str">
            <v>AD</v>
          </cell>
          <cell r="H4848">
            <v>5</v>
          </cell>
          <cell r="I4848">
            <v>0</v>
          </cell>
          <cell r="J4848">
            <v>-5</v>
          </cell>
          <cell r="K4848">
            <v>64</v>
          </cell>
        </row>
        <row r="4849">
          <cell r="C4849" t="str">
            <v>I-B-9564-0-000-035</v>
          </cell>
          <cell r="D4849" t="str">
            <v>PO GRAVİS SP 150 (CNC OTOMAT REDÜKTÖR YAĞI)</v>
          </cell>
          <cell r="E4849">
            <v>21</v>
          </cell>
          <cell r="F4849" t="str">
            <v>BAKIM DEPO</v>
          </cell>
          <cell r="G4849" t="str">
            <v>LT</v>
          </cell>
          <cell r="H4849">
            <v>9</v>
          </cell>
          <cell r="I4849">
            <v>14</v>
          </cell>
          <cell r="J4849">
            <v>5</v>
          </cell>
          <cell r="K4849">
            <v>64.16</v>
          </cell>
        </row>
        <row r="4850">
          <cell r="C4850" t="str">
            <v>H-A-8082-0-075-002</v>
          </cell>
          <cell r="D4850" t="str">
            <v>25 X 28 X 1435 MM ALUMINYUM KOLLEKTOR SATEN.BYZ.RAL9016.75G(AK.NBL=FA5624)</v>
          </cell>
          <cell r="E4850">
            <v>2</v>
          </cell>
          <cell r="F4850" t="str">
            <v>HAMMADDE DEPO</v>
          </cell>
          <cell r="G4850" t="str">
            <v>AD</v>
          </cell>
          <cell r="H4850">
            <v>155</v>
          </cell>
          <cell r="I4850">
            <v>155</v>
          </cell>
          <cell r="J4850">
            <v>0</v>
          </cell>
          <cell r="K4850">
            <v>64.459999999999994</v>
          </cell>
        </row>
        <row r="4851">
          <cell r="C4851" t="str">
            <v>H-A-8082-0-075-002</v>
          </cell>
          <cell r="D4851" t="str">
            <v>25 X 28 X 1435 MM ALUMINYUM KOLLEKTOR SATEN.BYZ.RAL9016.75G(AK.NBL=FA5624)</v>
          </cell>
          <cell r="E4851">
            <v>3</v>
          </cell>
          <cell r="F4851" t="str">
            <v>ÜRETİM DEPO</v>
          </cell>
          <cell r="G4851" t="str">
            <v>AD</v>
          </cell>
          <cell r="H4851">
            <v>12</v>
          </cell>
          <cell r="I4851">
            <v>0</v>
          </cell>
          <cell r="J4851">
            <v>-12</v>
          </cell>
          <cell r="K4851">
            <v>64.459999999999994</v>
          </cell>
        </row>
        <row r="4852">
          <cell r="C4852" t="str">
            <v>H-P-8051-0-000-004</v>
          </cell>
          <cell r="D4852" t="str">
            <v>41,9 X 2,5 MM PASLANMAZ RULO SAC 304 L</v>
          </cell>
          <cell r="E4852">
            <v>2</v>
          </cell>
          <cell r="F4852" t="str">
            <v>HAMMADDE DEPO</v>
          </cell>
          <cell r="G4852" t="str">
            <v>KG</v>
          </cell>
          <cell r="H4852">
            <v>340</v>
          </cell>
          <cell r="I4852">
            <v>340</v>
          </cell>
          <cell r="J4852">
            <v>0</v>
          </cell>
          <cell r="K4852">
            <v>64.59</v>
          </cell>
        </row>
        <row r="4853">
          <cell r="C4853" t="str">
            <v>H-P-8051-0-000-004</v>
          </cell>
          <cell r="D4853" t="str">
            <v>41,9 X 2,5 MM PASLANMAZ RULO SAC 304 L</v>
          </cell>
          <cell r="E4853">
            <v>3</v>
          </cell>
          <cell r="F4853" t="str">
            <v>ÜRETİM DEPO</v>
          </cell>
          <cell r="G4853" t="str">
            <v>KG</v>
          </cell>
          <cell r="H4853">
            <v>4.91429999</v>
          </cell>
          <cell r="I4853">
            <v>20.6</v>
          </cell>
          <cell r="J4853">
            <v>15.685700010000001</v>
          </cell>
          <cell r="K4853">
            <v>64.59</v>
          </cell>
        </row>
        <row r="4854">
          <cell r="C4854" t="str">
            <v>H-A-8082-0-093-012</v>
          </cell>
          <cell r="D4854" t="str">
            <v>25 X 28 X 1435 MM ALUMINYUM KOLLEKTOR RAL 7016 PE MAT 30G (SL2164 AKZO NOBEL)</v>
          </cell>
          <cell r="E4854">
            <v>2</v>
          </cell>
          <cell r="F4854" t="str">
            <v>HAMMADDE DEPO</v>
          </cell>
          <cell r="G4854" t="str">
            <v>AD</v>
          </cell>
          <cell r="H4854">
            <v>194</v>
          </cell>
          <cell r="I4854">
            <v>194</v>
          </cell>
          <cell r="J4854">
            <v>0</v>
          </cell>
          <cell r="K4854">
            <v>64.62</v>
          </cell>
        </row>
        <row r="4855">
          <cell r="C4855" t="str">
            <v>H-A-8082-0-093-012</v>
          </cell>
          <cell r="D4855" t="str">
            <v>25 X 28 X 1435 MM ALUMINYUM KOLLEKTOR RAL 7016 PE MAT 30G (SL2164 AKZO NOBEL)</v>
          </cell>
          <cell r="E4855">
            <v>3</v>
          </cell>
          <cell r="F4855" t="str">
            <v>ÜRETİM DEPO</v>
          </cell>
          <cell r="G4855" t="str">
            <v>AD</v>
          </cell>
          <cell r="H4855">
            <v>1</v>
          </cell>
          <cell r="I4855">
            <v>0</v>
          </cell>
          <cell r="J4855">
            <v>-1</v>
          </cell>
          <cell r="K4855">
            <v>64.62</v>
          </cell>
        </row>
        <row r="4856">
          <cell r="C4856" t="str">
            <v>H-A-8082-0-096-002</v>
          </cell>
          <cell r="D4856" t="str">
            <v>25 X 28 X 475 MM ALUMINYUM KOLLEKTOR NOIR.SBL.2200.(AK.NBL=YW360F).10G.PE</v>
          </cell>
          <cell r="E4856">
            <v>2</v>
          </cell>
          <cell r="F4856" t="str">
            <v>HAMMADDE DEPO</v>
          </cell>
          <cell r="G4856" t="str">
            <v>AD</v>
          </cell>
          <cell r="H4856">
            <v>0</v>
          </cell>
          <cell r="I4856">
            <v>25</v>
          </cell>
          <cell r="J4856">
            <v>25</v>
          </cell>
          <cell r="K4856">
            <v>64.75</v>
          </cell>
        </row>
        <row r="4857">
          <cell r="C4857" t="str">
            <v>H-A-8082-0-096-002</v>
          </cell>
          <cell r="D4857" t="str">
            <v>25 X 28 X 475 MM ALUMINYUM KOLLEKTOR NOIR.SBL.2200.(AK.NBL=YW360F).10G.PE</v>
          </cell>
          <cell r="E4857">
            <v>3</v>
          </cell>
          <cell r="F4857" t="str">
            <v>ÜRETİM DEPO</v>
          </cell>
          <cell r="G4857" t="str">
            <v>AD</v>
          </cell>
          <cell r="H4857">
            <v>53</v>
          </cell>
          <cell r="I4857">
            <v>9</v>
          </cell>
          <cell r="J4857">
            <v>-44</v>
          </cell>
          <cell r="K4857">
            <v>64.75</v>
          </cell>
        </row>
        <row r="4858">
          <cell r="C4858" t="str">
            <v>I-B-9648-0-000-031</v>
          </cell>
          <cell r="D4858" t="str">
            <v>APAC A11 SPINDLE (36)</v>
          </cell>
          <cell r="E4858">
            <v>21</v>
          </cell>
          <cell r="F4858" t="str">
            <v>BAKIM DEPO</v>
          </cell>
          <cell r="G4858" t="str">
            <v>AD</v>
          </cell>
          <cell r="H4858">
            <v>1</v>
          </cell>
          <cell r="I4858">
            <v>1</v>
          </cell>
          <cell r="J4858">
            <v>0</v>
          </cell>
          <cell r="K4858">
            <v>64.77</v>
          </cell>
        </row>
        <row r="4859">
          <cell r="C4859" t="str">
            <v>H-P-8138-0-000-025</v>
          </cell>
          <cell r="D4859" t="str">
            <v>FR230V75W50HzCLI23-4A.ASTD.FSİZ.GRİ.L:500MM</v>
          </cell>
          <cell r="E4859">
            <v>6</v>
          </cell>
          <cell r="F4859" t="str">
            <v>MAMÜL DEPO</v>
          </cell>
          <cell r="G4859" t="str">
            <v>AD</v>
          </cell>
          <cell r="H4859">
            <v>4</v>
          </cell>
          <cell r="I4859">
            <v>4</v>
          </cell>
          <cell r="J4859">
            <v>0</v>
          </cell>
          <cell r="K4859">
            <v>64.849999999999994</v>
          </cell>
        </row>
        <row r="4860">
          <cell r="C4860" t="str">
            <v>I-B-9592-0-000-001</v>
          </cell>
          <cell r="D4860" t="str">
            <v>KLEMENS TORNAVİDASI (WEİDMÜLLER SD 0.5X3.0X8 4032248056262)</v>
          </cell>
          <cell r="E4860">
            <v>21</v>
          </cell>
          <cell r="F4860" t="str">
            <v>BAKIM DEPO</v>
          </cell>
          <cell r="G4860" t="str">
            <v>AD</v>
          </cell>
          <cell r="H4860">
            <v>0</v>
          </cell>
          <cell r="I4860">
            <v>0</v>
          </cell>
          <cell r="J4860">
            <v>0</v>
          </cell>
          <cell r="K4860">
            <v>64.91</v>
          </cell>
        </row>
        <row r="4861">
          <cell r="C4861" t="str">
            <v>H-X-7009-0-000-001</v>
          </cell>
          <cell r="D4861" t="str">
            <v>H VENTIL DUZ 1/2" DIS DISLI NIKEL (R008)</v>
          </cell>
          <cell r="E4861">
            <v>6</v>
          </cell>
          <cell r="F4861" t="str">
            <v>MAMÜL DEPO</v>
          </cell>
          <cell r="G4861" t="str">
            <v>AD</v>
          </cell>
          <cell r="H4861">
            <v>5</v>
          </cell>
          <cell r="I4861">
            <v>5</v>
          </cell>
          <cell r="J4861">
            <v>0</v>
          </cell>
          <cell r="K4861">
            <v>65</v>
          </cell>
        </row>
        <row r="4862">
          <cell r="C4862" t="str">
            <v>I-A-9611-0-000-0001</v>
          </cell>
          <cell r="D4862" t="str">
            <v>RASPALAMA UÇLARI (Noga Promo Set NG8150) L147mm UÇ BOY 22 mm</v>
          </cell>
          <cell r="E4862">
            <v>20</v>
          </cell>
          <cell r="F4862" t="str">
            <v>KESİCİ TAKIM</v>
          </cell>
          <cell r="G4862" t="str">
            <v>AD</v>
          </cell>
          <cell r="H4862">
            <v>1</v>
          </cell>
          <cell r="I4862">
            <v>1</v>
          </cell>
          <cell r="J4862">
            <v>0</v>
          </cell>
          <cell r="K4862">
            <v>65</v>
          </cell>
        </row>
        <row r="4863">
          <cell r="C4863" t="str">
            <v>I-B-9631-0-000-441</v>
          </cell>
          <cell r="D4863" t="str">
            <v>İKİLİ BUTON KUTUSU (BEMİS BT3-2000-0002)</v>
          </cell>
          <cell r="E4863">
            <v>21</v>
          </cell>
          <cell r="F4863" t="str">
            <v>BAKIM DEPO</v>
          </cell>
          <cell r="G4863" t="str">
            <v>AD</v>
          </cell>
          <cell r="H4863">
            <v>4</v>
          </cell>
          <cell r="I4863">
            <v>4</v>
          </cell>
          <cell r="J4863">
            <v>0</v>
          </cell>
          <cell r="K4863">
            <v>65</v>
          </cell>
        </row>
        <row r="4864">
          <cell r="C4864" t="str">
            <v>I-B-9632-0-000-038</v>
          </cell>
          <cell r="D4864" t="str">
            <v>AYARLI YIKAMA TABANCASI</v>
          </cell>
          <cell r="E4864">
            <v>20</v>
          </cell>
          <cell r="F4864" t="str">
            <v>KESİCİ TAKIM</v>
          </cell>
          <cell r="G4864" t="str">
            <v>AD</v>
          </cell>
          <cell r="H4864">
            <v>2</v>
          </cell>
          <cell r="I4864">
            <v>2</v>
          </cell>
          <cell r="J4864">
            <v>0</v>
          </cell>
          <cell r="K4864">
            <v>65</v>
          </cell>
        </row>
        <row r="4865">
          <cell r="C4865" t="str">
            <v>H-P-8053-0-130-051</v>
          </cell>
          <cell r="D4865" t="str">
            <v>Ø 32 X 1 MM TIG 304 L PASLANMAZ BORU 600 GRIT</v>
          </cell>
          <cell r="E4865">
            <v>2</v>
          </cell>
          <cell r="F4865" t="str">
            <v>HAMMADDE DEPO</v>
          </cell>
          <cell r="G4865" t="str">
            <v>MT</v>
          </cell>
          <cell r="H4865">
            <v>1065</v>
          </cell>
          <cell r="I4865">
            <v>1065</v>
          </cell>
          <cell r="J4865">
            <v>0</v>
          </cell>
          <cell r="K4865">
            <v>65.34</v>
          </cell>
        </row>
        <row r="4866">
          <cell r="C4866" t="str">
            <v>H-P-8053-0-130-051</v>
          </cell>
          <cell r="D4866" t="str">
            <v>Ø 32 X 1 MM TIG 304 L PASLANMAZ BORU 600 GRIT</v>
          </cell>
          <cell r="E4866">
            <v>3</v>
          </cell>
          <cell r="F4866" t="str">
            <v>ÜRETİM DEPO</v>
          </cell>
          <cell r="G4866" t="str">
            <v>MT</v>
          </cell>
          <cell r="H4866">
            <v>76.332999999999998</v>
          </cell>
          <cell r="I4866">
            <v>5</v>
          </cell>
          <cell r="J4866">
            <v>-71.332999999999998</v>
          </cell>
          <cell r="K4866">
            <v>65.34</v>
          </cell>
        </row>
        <row r="4867">
          <cell r="C4867" t="str">
            <v>H-P-8053-0-130-051</v>
          </cell>
          <cell r="D4867" t="str">
            <v>Ø 32 X 1 MM TIG 304 L PASLANMAZ BORU 600 GRIT</v>
          </cell>
          <cell r="E4867">
            <v>25</v>
          </cell>
          <cell r="F4867" t="str">
            <v>HURDA ATIK DEPO</v>
          </cell>
          <cell r="G4867" t="str">
            <v>MT</v>
          </cell>
          <cell r="H4867">
            <v>0</v>
          </cell>
          <cell r="I4867">
            <v>4.3</v>
          </cell>
          <cell r="J4867">
            <v>4.3</v>
          </cell>
          <cell r="K4867">
            <v>65.34</v>
          </cell>
        </row>
        <row r="4868">
          <cell r="C4868" t="str">
            <v>H-P-7192-0-000-001</v>
          </cell>
          <cell r="D4868" t="str">
            <v>745 X 448 X 4 MM BLAZE AYNA</v>
          </cell>
          <cell r="E4868">
            <v>3</v>
          </cell>
          <cell r="F4868" t="str">
            <v>ÜRETİM DEPO</v>
          </cell>
          <cell r="G4868" t="str">
            <v>AD</v>
          </cell>
          <cell r="H4868">
            <v>1</v>
          </cell>
          <cell r="I4868">
            <v>1</v>
          </cell>
          <cell r="J4868">
            <v>0</v>
          </cell>
          <cell r="K4868">
            <v>65.489999999999995</v>
          </cell>
        </row>
        <row r="4869">
          <cell r="C4869" t="str">
            <v>H-P-7192-0-000-001</v>
          </cell>
          <cell r="D4869" t="str">
            <v>745 X 448 X 4 MM BLAZE AYNA</v>
          </cell>
          <cell r="E4869">
            <v>2</v>
          </cell>
          <cell r="F4869" t="str">
            <v>HAMMADDE DEPO</v>
          </cell>
          <cell r="G4869" t="str">
            <v>AD</v>
          </cell>
          <cell r="H4869">
            <v>0</v>
          </cell>
          <cell r="I4869">
            <v>1</v>
          </cell>
          <cell r="J4869">
            <v>1</v>
          </cell>
          <cell r="K4869">
            <v>65.489999999999995</v>
          </cell>
        </row>
        <row r="4870">
          <cell r="C4870" t="str">
            <v>H-A-8082-0-081-015</v>
          </cell>
          <cell r="D4870" t="str">
            <v>25 X 28 X 1435 MM ALUMINYUM KOLLEKTOR RAL 9006 70G (AK.NBL=EW6024).</v>
          </cell>
          <cell r="E4870">
            <v>2</v>
          </cell>
          <cell r="F4870" t="str">
            <v>HAMMADDE DEPO</v>
          </cell>
          <cell r="G4870" t="str">
            <v>AD</v>
          </cell>
          <cell r="H4870">
            <v>66</v>
          </cell>
          <cell r="I4870">
            <v>66</v>
          </cell>
          <cell r="J4870">
            <v>0</v>
          </cell>
          <cell r="K4870">
            <v>65.599999999999994</v>
          </cell>
        </row>
        <row r="4871">
          <cell r="C4871" t="str">
            <v>H-A-8082-0-081-015</v>
          </cell>
          <cell r="D4871" t="str">
            <v>25 X 28 X 1435 MM ALUMINYUM KOLLEKTOR RAL 9006 70G (AK.NBL=EW6024).</v>
          </cell>
          <cell r="E4871">
            <v>3</v>
          </cell>
          <cell r="F4871" t="str">
            <v>ÜRETİM DEPO</v>
          </cell>
          <cell r="G4871" t="str">
            <v>AD</v>
          </cell>
          <cell r="H4871">
            <v>25</v>
          </cell>
          <cell r="I4871">
            <v>0</v>
          </cell>
          <cell r="J4871">
            <v>-25</v>
          </cell>
          <cell r="K4871">
            <v>65.599999999999994</v>
          </cell>
        </row>
        <row r="4872">
          <cell r="C4872" t="str">
            <v>I-B-9622-0-000-026</v>
          </cell>
          <cell r="D4872" t="str">
            <v>PLASTİK ÇEKİÇ (İZELTAŞ 5850 Ø40 5850 25 0040)</v>
          </cell>
          <cell r="E4872">
            <v>21</v>
          </cell>
          <cell r="F4872" t="str">
            <v>BAKIM DEPO</v>
          </cell>
          <cell r="G4872" t="str">
            <v>AD</v>
          </cell>
          <cell r="H4872">
            <v>0</v>
          </cell>
          <cell r="I4872">
            <v>0</v>
          </cell>
          <cell r="J4872">
            <v>0</v>
          </cell>
          <cell r="K4872">
            <v>66</v>
          </cell>
        </row>
        <row r="4873">
          <cell r="C4873" t="str">
            <v>H-P-8051-0-000-013</v>
          </cell>
          <cell r="D4873" t="str">
            <v>41,9 X 2,5 MM PASLANMAZ RULO SAC 316 L</v>
          </cell>
          <cell r="E4873">
            <v>2</v>
          </cell>
          <cell r="F4873" t="str">
            <v>HAMMADDE DEPO</v>
          </cell>
          <cell r="G4873" t="str">
            <v>KG</v>
          </cell>
          <cell r="H4873">
            <v>202</v>
          </cell>
          <cell r="I4873">
            <v>202</v>
          </cell>
          <cell r="J4873">
            <v>0</v>
          </cell>
          <cell r="K4873">
            <v>66.37</v>
          </cell>
        </row>
        <row r="4874">
          <cell r="C4874" t="str">
            <v>H-P-8051-0-000-013</v>
          </cell>
          <cell r="D4874" t="str">
            <v>41,9 X 2,5 MM PASLANMAZ RULO SAC 316 L</v>
          </cell>
          <cell r="E4874">
            <v>3</v>
          </cell>
          <cell r="F4874" t="str">
            <v>ÜRETİM DEPO</v>
          </cell>
          <cell r="G4874" t="str">
            <v>KG</v>
          </cell>
          <cell r="H4874">
            <v>100</v>
          </cell>
          <cell r="I4874">
            <v>0</v>
          </cell>
          <cell r="J4874">
            <v>-100</v>
          </cell>
          <cell r="K4874">
            <v>66.37</v>
          </cell>
        </row>
        <row r="4875">
          <cell r="C4875" t="str">
            <v>H-P-8052-0-131-063</v>
          </cell>
          <cell r="D4875" t="str">
            <v>25 X 25 X 1,2 MM TIG 304 L PASLANMAZ PROFIL 400 GRIT</v>
          </cell>
          <cell r="E4875">
            <v>2</v>
          </cell>
          <cell r="F4875" t="str">
            <v>HAMMADDE DEPO</v>
          </cell>
          <cell r="G4875" t="str">
            <v>MT</v>
          </cell>
          <cell r="H4875">
            <v>801</v>
          </cell>
          <cell r="I4875">
            <v>818</v>
          </cell>
          <cell r="J4875">
            <v>17</v>
          </cell>
          <cell r="K4875">
            <v>66.5</v>
          </cell>
        </row>
        <row r="4876">
          <cell r="C4876" t="str">
            <v>H-P-8052-0-131-063</v>
          </cell>
          <cell r="D4876" t="str">
            <v>25 X 25 X 1,2 MM TIG 304 L PASLANMAZ PROFIL 400 GRIT</v>
          </cell>
          <cell r="E4876">
            <v>3</v>
          </cell>
          <cell r="F4876" t="str">
            <v>ÜRETİM DEPO</v>
          </cell>
          <cell r="G4876" t="str">
            <v>MT</v>
          </cell>
          <cell r="H4876">
            <v>0.72299999999999998</v>
          </cell>
          <cell r="I4876">
            <v>0</v>
          </cell>
          <cell r="J4876">
            <v>-0.72299999999999998</v>
          </cell>
          <cell r="K4876">
            <v>66.5</v>
          </cell>
        </row>
        <row r="4877">
          <cell r="C4877" t="str">
            <v>H-P-8050-0-000-010</v>
          </cell>
          <cell r="D4877" t="str">
            <v>1000 X 2000 X 1,5 MM 304 KALITE 2B MAT PASLANMAZ SAC FOLYOSUZ</v>
          </cell>
          <cell r="E4877">
            <v>3</v>
          </cell>
          <cell r="F4877" t="str">
            <v>ÜRETİM DEPO</v>
          </cell>
          <cell r="G4877" t="str">
            <v>KG</v>
          </cell>
          <cell r="H4877">
            <v>299.42189999999999</v>
          </cell>
          <cell r="I4877">
            <v>381.6</v>
          </cell>
          <cell r="J4877">
            <v>82.178100000000029</v>
          </cell>
          <cell r="K4877">
            <v>66.819999999999993</v>
          </cell>
        </row>
        <row r="4878">
          <cell r="C4878" t="str">
            <v>I-A-9551-0-000-208</v>
          </cell>
          <cell r="D4878" t="str">
            <v>AEKR-D2,25X8 MULTİ FONKSİYON TAKIM KATERİ CİVATASI</v>
          </cell>
          <cell r="E4878">
            <v>20</v>
          </cell>
          <cell r="F4878" t="str">
            <v>KESİCİ TAKIM</v>
          </cell>
          <cell r="G4878" t="str">
            <v>AD</v>
          </cell>
          <cell r="H4878">
            <v>5</v>
          </cell>
          <cell r="I4878">
            <v>5</v>
          </cell>
          <cell r="J4878">
            <v>0</v>
          </cell>
          <cell r="K4878">
            <v>66.95</v>
          </cell>
        </row>
        <row r="4879">
          <cell r="C4879" t="str">
            <v>H-P-8114-0-000-036</v>
          </cell>
          <cell r="D4879" t="str">
            <v>580x780 mm AHSAP PALET TEKLI</v>
          </cell>
          <cell r="E4879">
            <v>17</v>
          </cell>
          <cell r="F4879" t="str">
            <v>PALET-AMBALAJ DEPO</v>
          </cell>
          <cell r="G4879" t="str">
            <v>AD</v>
          </cell>
          <cell r="H4879">
            <v>0</v>
          </cell>
          <cell r="I4879">
            <v>1</v>
          </cell>
          <cell r="J4879">
            <v>1</v>
          </cell>
          <cell r="K4879">
            <v>67</v>
          </cell>
        </row>
        <row r="4880">
          <cell r="C4880" t="str">
            <v>I-B-9631-0-000-547</v>
          </cell>
          <cell r="D4880" t="str">
            <v>TORÇ KABZESİ TETİK (YEŞİL)</v>
          </cell>
          <cell r="E4880">
            <v>21</v>
          </cell>
          <cell r="F4880" t="str">
            <v>BAKIM DEPO</v>
          </cell>
          <cell r="G4880" t="str">
            <v>AD</v>
          </cell>
          <cell r="H4880">
            <v>0</v>
          </cell>
          <cell r="I4880">
            <v>3</v>
          </cell>
          <cell r="J4880">
            <v>3</v>
          </cell>
          <cell r="K4880">
            <v>67</v>
          </cell>
        </row>
        <row r="4881">
          <cell r="C4881" t="str">
            <v>H-A-8082-0-093-009</v>
          </cell>
          <cell r="D4881" t="str">
            <v>25 X 28 X 555 MM ALUMINYUM KOLLEKTOR RAL 7016 PE MAT 30G (SL2164 AKZO NOBEL)</v>
          </cell>
          <cell r="E4881">
            <v>3</v>
          </cell>
          <cell r="F4881" t="str">
            <v>ÜRETİM DEPO</v>
          </cell>
          <cell r="G4881" t="str">
            <v>AD</v>
          </cell>
          <cell r="H4881">
            <v>12</v>
          </cell>
          <cell r="I4881">
            <v>0</v>
          </cell>
          <cell r="J4881">
            <v>-12</v>
          </cell>
          <cell r="K4881">
            <v>67.31</v>
          </cell>
        </row>
        <row r="4882">
          <cell r="C4882" t="str">
            <v>I-B-9604-0-000-001</v>
          </cell>
          <cell r="D4882" t="str">
            <v>SPİRALLİ MIKNATISLI TUTUCU L:465 (İZELTAŞ 6220 26 1000)</v>
          </cell>
          <cell r="E4882">
            <v>21</v>
          </cell>
          <cell r="F4882" t="str">
            <v>BAKIM DEPO</v>
          </cell>
          <cell r="G4882" t="str">
            <v>AD</v>
          </cell>
          <cell r="H4882">
            <v>0</v>
          </cell>
          <cell r="I4882">
            <v>0</v>
          </cell>
          <cell r="J4882">
            <v>0</v>
          </cell>
          <cell r="K4882">
            <v>67.39</v>
          </cell>
        </row>
        <row r="4883">
          <cell r="C4883" t="str">
            <v>H-X-7001-0-108-002</v>
          </cell>
          <cell r="D4883" t="str">
            <v>TEMPO-GN.16X2.PEX.KOSE.VANA.BYZ.</v>
          </cell>
          <cell r="E4883">
            <v>3</v>
          </cell>
          <cell r="F4883" t="str">
            <v>ÜRETİM DEPO</v>
          </cell>
          <cell r="G4883" t="str">
            <v>AD</v>
          </cell>
          <cell r="H4883">
            <v>10</v>
          </cell>
          <cell r="I4883">
            <v>0</v>
          </cell>
          <cell r="J4883">
            <v>-10</v>
          </cell>
          <cell r="K4883">
            <v>68</v>
          </cell>
        </row>
        <row r="4884">
          <cell r="C4884" t="str">
            <v>H-X-7001-0-108-002</v>
          </cell>
          <cell r="D4884" t="str">
            <v>TEMPO-GN.16X2.PEX.KOSE.VANA.BYZ.</v>
          </cell>
          <cell r="E4884">
            <v>22</v>
          </cell>
          <cell r="F4884" t="str">
            <v>ONLINE SATIŞ DEPO</v>
          </cell>
          <cell r="G4884" t="str">
            <v>AD</v>
          </cell>
          <cell r="H4884">
            <v>23</v>
          </cell>
          <cell r="I4884">
            <v>23</v>
          </cell>
          <cell r="J4884">
            <v>0</v>
          </cell>
          <cell r="K4884">
            <v>68</v>
          </cell>
        </row>
        <row r="4885">
          <cell r="C4885" t="str">
            <v>I-B-9632-0-000-024</v>
          </cell>
          <cell r="D4885" t="str">
            <v>32-8M-30F TRİGER DİŞLİ KASNAK</v>
          </cell>
          <cell r="E4885">
            <v>21</v>
          </cell>
          <cell r="F4885" t="str">
            <v>BAKIM DEPO</v>
          </cell>
          <cell r="G4885" t="str">
            <v>AD</v>
          </cell>
          <cell r="H4885">
            <v>2</v>
          </cell>
          <cell r="I4885">
            <v>2</v>
          </cell>
          <cell r="J4885">
            <v>0</v>
          </cell>
          <cell r="K4885">
            <v>68</v>
          </cell>
        </row>
        <row r="4886">
          <cell r="C4886" t="str">
            <v>I-G-9585-0-000-015</v>
          </cell>
          <cell r="D4886" t="str">
            <v>DERI KAYNAKCI KOLLUK</v>
          </cell>
          <cell r="E4886">
            <v>15</v>
          </cell>
          <cell r="F4886" t="str">
            <v>İŞLETME SARF MALZEME</v>
          </cell>
          <cell r="G4886" t="str">
            <v>AD</v>
          </cell>
          <cell r="H4886">
            <v>2</v>
          </cell>
          <cell r="I4886">
            <v>2</v>
          </cell>
          <cell r="J4886">
            <v>0</v>
          </cell>
          <cell r="K4886">
            <v>68</v>
          </cell>
        </row>
        <row r="4887">
          <cell r="C4887" t="str">
            <v>I-B-9550-0-000-125</v>
          </cell>
          <cell r="D4887" t="str">
            <v>YATAKLI RULMAN UFL 205</v>
          </cell>
          <cell r="E4887">
            <v>21</v>
          </cell>
          <cell r="F4887" t="str">
            <v>BAKIM DEPO</v>
          </cell>
          <cell r="G4887" t="str">
            <v>AD</v>
          </cell>
          <cell r="H4887">
            <v>1</v>
          </cell>
          <cell r="I4887">
            <v>1</v>
          </cell>
          <cell r="J4887">
            <v>0</v>
          </cell>
          <cell r="K4887">
            <v>68.47</v>
          </cell>
        </row>
        <row r="4888">
          <cell r="C4888" t="str">
            <v>H-P-8052-0-131-071</v>
          </cell>
          <cell r="D4888" t="str">
            <v>40 X 20 X 1,2 MM TIG 304 L PASLANMAZ PROFIL 400 GRIT</v>
          </cell>
          <cell r="E4888">
            <v>2</v>
          </cell>
          <cell r="F4888" t="str">
            <v>HAMMADDE DEPO</v>
          </cell>
          <cell r="G4888" t="str">
            <v>MT</v>
          </cell>
          <cell r="H4888">
            <v>2568</v>
          </cell>
          <cell r="I4888">
            <v>2578.33</v>
          </cell>
          <cell r="J4888">
            <v>10.329999999999927</v>
          </cell>
          <cell r="K4888">
            <v>68.599999999999994</v>
          </cell>
        </row>
        <row r="4889">
          <cell r="C4889" t="str">
            <v>H-P-8052-0-131-071</v>
          </cell>
          <cell r="D4889" t="str">
            <v>40 X 20 X 1,2 MM TIG 304 L PASLANMAZ PROFIL 400 GRIT</v>
          </cell>
          <cell r="E4889">
            <v>3</v>
          </cell>
          <cell r="F4889" t="str">
            <v>ÜRETİM DEPO</v>
          </cell>
          <cell r="G4889" t="str">
            <v>MT</v>
          </cell>
          <cell r="H4889">
            <v>11.71399999</v>
          </cell>
          <cell r="I4889">
            <v>6.65</v>
          </cell>
          <cell r="J4889">
            <v>-5.0639999899999992</v>
          </cell>
          <cell r="K4889">
            <v>68.599999999999994</v>
          </cell>
        </row>
        <row r="4890">
          <cell r="C4890" t="str">
            <v>I-B-9550-0-000-047</v>
          </cell>
          <cell r="D4890" t="str">
            <v>RULMAN FAG/SKF 51207 (PROFİL ZIMPARA)</v>
          </cell>
          <cell r="E4890">
            <v>21</v>
          </cell>
          <cell r="F4890" t="str">
            <v>BAKIM DEPO</v>
          </cell>
          <cell r="G4890" t="str">
            <v>AD</v>
          </cell>
          <cell r="H4890">
            <v>6</v>
          </cell>
          <cell r="I4890">
            <v>6</v>
          </cell>
          <cell r="J4890">
            <v>0</v>
          </cell>
          <cell r="K4890">
            <v>69.180000000000007</v>
          </cell>
        </row>
        <row r="4891">
          <cell r="C4891" t="str">
            <v>I-A-9551-0-000-038</v>
          </cell>
          <cell r="D4891" t="str">
            <v>XCMT 04010R-MF IC908 MULTI FONKSİYON GENEL INSERT</v>
          </cell>
          <cell r="E4891">
            <v>20</v>
          </cell>
          <cell r="F4891" t="str">
            <v>KESİCİ TAKIM</v>
          </cell>
          <cell r="G4891" t="str">
            <v>AD</v>
          </cell>
          <cell r="H4891">
            <v>4</v>
          </cell>
          <cell r="I4891">
            <v>4</v>
          </cell>
          <cell r="J4891">
            <v>0</v>
          </cell>
          <cell r="K4891">
            <v>69.7</v>
          </cell>
        </row>
        <row r="4892">
          <cell r="C4892" t="str">
            <v>H-X-7134-0-000-002</v>
          </cell>
          <cell r="D4892" t="str">
            <v>TERMOSTATIK SENSOR SIYAH-BEYAZ (013G5023) (R001)</v>
          </cell>
          <cell r="E4892">
            <v>6</v>
          </cell>
          <cell r="F4892" t="str">
            <v>MAMÜL DEPO</v>
          </cell>
          <cell r="G4892" t="str">
            <v>AD</v>
          </cell>
          <cell r="H4892">
            <v>6</v>
          </cell>
          <cell r="I4892">
            <v>6</v>
          </cell>
          <cell r="J4892">
            <v>0</v>
          </cell>
          <cell r="K4892">
            <v>69.73</v>
          </cell>
        </row>
        <row r="4893">
          <cell r="C4893" t="str">
            <v>H-X-7134-0-000-002</v>
          </cell>
          <cell r="D4893" t="str">
            <v>TERMOSTATIK SENSOR SIYAH-BEYAZ (013G5023) (R001)</v>
          </cell>
          <cell r="E4893">
            <v>12</v>
          </cell>
          <cell r="F4893" t="str">
            <v>ESKİŞEHİR SHOWROOM</v>
          </cell>
          <cell r="G4893" t="str">
            <v>AD</v>
          </cell>
          <cell r="H4893">
            <v>0</v>
          </cell>
          <cell r="I4893">
            <v>1</v>
          </cell>
          <cell r="J4893">
            <v>1</v>
          </cell>
          <cell r="K4893">
            <v>69.73</v>
          </cell>
        </row>
        <row r="4894">
          <cell r="C4894" t="str">
            <v>H-X-7134-0-000-002</v>
          </cell>
          <cell r="D4894" t="str">
            <v>TERMOSTATIK SENSOR SIYAH-BEYAZ (013G5023) (R001)</v>
          </cell>
          <cell r="E4894">
            <v>13</v>
          </cell>
          <cell r="F4894" t="str">
            <v>İSTANBUL SHOWROOM</v>
          </cell>
          <cell r="G4894" t="str">
            <v>AD</v>
          </cell>
          <cell r="H4894">
            <v>0</v>
          </cell>
          <cell r="I4894">
            <v>1</v>
          </cell>
          <cell r="J4894">
            <v>1</v>
          </cell>
          <cell r="K4894">
            <v>69.73</v>
          </cell>
        </row>
        <row r="4895">
          <cell r="C4895" t="str">
            <v>M-X-7134-0-000-002</v>
          </cell>
          <cell r="D4895" t="str">
            <v>TERMOSTATIK SENSOR SIYAH-BEYAZ (013G5023) (R001)</v>
          </cell>
          <cell r="E4895">
            <v>12</v>
          </cell>
          <cell r="F4895" t="str">
            <v>ESKİŞEHİR SHOWROOM</v>
          </cell>
          <cell r="G4895" t="str">
            <v>AD</v>
          </cell>
          <cell r="H4895">
            <v>1</v>
          </cell>
          <cell r="I4895">
            <v>0</v>
          </cell>
          <cell r="J4895">
            <v>-1</v>
          </cell>
          <cell r="K4895">
            <v>69.73</v>
          </cell>
        </row>
        <row r="4896">
          <cell r="C4896" t="str">
            <v>M-X-7134-0-000-002</v>
          </cell>
          <cell r="D4896" t="str">
            <v>TERMOSTATIK SENSOR SIYAH-BEYAZ (013G5023) (R001)</v>
          </cell>
          <cell r="E4896">
            <v>13</v>
          </cell>
          <cell r="F4896" t="str">
            <v>İSTANBUL SHOWROOM</v>
          </cell>
          <cell r="G4896" t="str">
            <v>AD</v>
          </cell>
          <cell r="H4896">
            <v>1</v>
          </cell>
          <cell r="I4896">
            <v>0</v>
          </cell>
          <cell r="J4896">
            <v>-1</v>
          </cell>
          <cell r="K4896">
            <v>69.73</v>
          </cell>
        </row>
        <row r="4897">
          <cell r="C4897" t="str">
            <v>H-P-9582-0-000-002</v>
          </cell>
          <cell r="D4897" t="str">
            <v>SEFOX 9260 KÜÇÜK KALIP HOTMELT YAPIŞTIRICI</v>
          </cell>
          <cell r="E4897">
            <v>3</v>
          </cell>
          <cell r="F4897" t="str">
            <v>ÜRETİM DEPO</v>
          </cell>
          <cell r="G4897" t="str">
            <v>KG</v>
          </cell>
          <cell r="H4897">
            <v>17.25</v>
          </cell>
          <cell r="I4897">
            <v>17.100000000000001</v>
          </cell>
          <cell r="J4897">
            <v>-0.14999999999999858</v>
          </cell>
          <cell r="K4897">
            <v>69.78</v>
          </cell>
        </row>
        <row r="4898">
          <cell r="C4898" t="str">
            <v>H-A-8142-0-202-001</v>
          </cell>
          <cell r="D4898" t="str">
            <v>ELEKTROSTATIK TOZ BOYA (FROST) IVORY WHITE SABLE (SW3004 AKZO NOBEL)</v>
          </cell>
          <cell r="E4898">
            <v>2</v>
          </cell>
          <cell r="F4898" t="str">
            <v>HAMMADDE DEPO</v>
          </cell>
          <cell r="G4898" t="str">
            <v>KG</v>
          </cell>
          <cell r="H4898">
            <v>27</v>
          </cell>
          <cell r="I4898">
            <v>25</v>
          </cell>
          <cell r="J4898">
            <v>-2</v>
          </cell>
          <cell r="K4898">
            <v>69.88</v>
          </cell>
        </row>
        <row r="4899">
          <cell r="C4899" t="str">
            <v>H-A-8142-0-202-001</v>
          </cell>
          <cell r="D4899" t="str">
            <v>ELEKTROSTATIK TOZ BOYA (FROST) IVORY WHITE SABLE (SW3004 AKZO NOBEL)</v>
          </cell>
          <cell r="E4899">
            <v>3</v>
          </cell>
          <cell r="F4899" t="str">
            <v>ÜRETİM DEPO</v>
          </cell>
          <cell r="G4899" t="str">
            <v>KG</v>
          </cell>
          <cell r="H4899">
            <v>23</v>
          </cell>
          <cell r="I4899">
            <v>23</v>
          </cell>
          <cell r="J4899">
            <v>0</v>
          </cell>
          <cell r="K4899">
            <v>69.88</v>
          </cell>
        </row>
        <row r="4900">
          <cell r="C4900" t="str">
            <v>H-M-8169-0-000-001</v>
          </cell>
          <cell r="D4900" t="str">
            <v>30 CM LEĞEN</v>
          </cell>
          <cell r="E4900">
            <v>2</v>
          </cell>
          <cell r="F4900" t="str">
            <v>HAMMADDE DEPO</v>
          </cell>
          <cell r="G4900" t="str">
            <v>AD</v>
          </cell>
          <cell r="H4900">
            <v>1</v>
          </cell>
          <cell r="I4900">
            <v>1</v>
          </cell>
          <cell r="J4900">
            <v>0</v>
          </cell>
          <cell r="K4900">
            <v>70</v>
          </cell>
        </row>
        <row r="4901">
          <cell r="C4901" t="str">
            <v>I-B-9550-0-000-041</v>
          </cell>
          <cell r="D4901" t="str">
            <v>LİNEER MİL DESTEK TUTUCU SK16</v>
          </cell>
          <cell r="E4901">
            <v>21</v>
          </cell>
          <cell r="F4901" t="str">
            <v>BAKIM DEPO</v>
          </cell>
          <cell r="G4901" t="str">
            <v>AD</v>
          </cell>
          <cell r="H4901">
            <v>0</v>
          </cell>
          <cell r="I4901">
            <v>2</v>
          </cell>
          <cell r="J4901">
            <v>2</v>
          </cell>
          <cell r="K4901">
            <v>70</v>
          </cell>
        </row>
        <row r="4902">
          <cell r="C4902" t="str">
            <v>I-B-9633-0-000-249</v>
          </cell>
          <cell r="D4902" t="str">
            <v>E1/4"-10MM METAL SIKMALI DÜZ SOKET</v>
          </cell>
          <cell r="E4902">
            <v>21</v>
          </cell>
          <cell r="F4902" t="str">
            <v>BAKIM DEPO</v>
          </cell>
          <cell r="G4902" t="str">
            <v>AD</v>
          </cell>
          <cell r="H4902">
            <v>0</v>
          </cell>
          <cell r="I4902">
            <v>6</v>
          </cell>
          <cell r="J4902">
            <v>6</v>
          </cell>
          <cell r="K4902">
            <v>70</v>
          </cell>
        </row>
        <row r="4903">
          <cell r="C4903" t="str">
            <v>I-B-9633-0-000-252</v>
          </cell>
          <cell r="D4903" t="str">
            <v>E1/4"-8MM METAL SIKMALI DÜZ SOKET</v>
          </cell>
          <cell r="E4903">
            <v>21</v>
          </cell>
          <cell r="F4903" t="str">
            <v>BAKIM DEPO</v>
          </cell>
          <cell r="G4903" t="str">
            <v>AD</v>
          </cell>
          <cell r="H4903">
            <v>0</v>
          </cell>
          <cell r="I4903">
            <v>5</v>
          </cell>
          <cell r="J4903">
            <v>5</v>
          </cell>
          <cell r="K4903">
            <v>70</v>
          </cell>
        </row>
        <row r="4904">
          <cell r="C4904" t="str">
            <v>I-B-9638-0-000-028</v>
          </cell>
          <cell r="D4904" t="str">
            <v>V KAYIS 17 X 1375 Lİ (CONTİTECH, OPTİBELT)</v>
          </cell>
          <cell r="E4904">
            <v>21</v>
          </cell>
          <cell r="F4904" t="str">
            <v>BAKIM DEPO</v>
          </cell>
          <cell r="G4904" t="str">
            <v>AD</v>
          </cell>
          <cell r="H4904">
            <v>5</v>
          </cell>
          <cell r="I4904">
            <v>5</v>
          </cell>
          <cell r="J4904">
            <v>0</v>
          </cell>
          <cell r="K4904">
            <v>70</v>
          </cell>
        </row>
        <row r="4905">
          <cell r="C4905" t="str">
            <v>H-X-7013-0-110-002</v>
          </cell>
          <cell r="D4905" t="str">
            <v>GN.PEX.KSE.GERI.DON.VANA.KR.</v>
          </cell>
          <cell r="E4905">
            <v>22</v>
          </cell>
          <cell r="F4905" t="str">
            <v>ONLINE SATIŞ DEPO</v>
          </cell>
          <cell r="G4905" t="str">
            <v>AD</v>
          </cell>
          <cell r="H4905">
            <v>12</v>
          </cell>
          <cell r="I4905">
            <v>12</v>
          </cell>
          <cell r="J4905">
            <v>0</v>
          </cell>
          <cell r="K4905">
            <v>70.650000000000006</v>
          </cell>
        </row>
        <row r="4906">
          <cell r="C4906" t="str">
            <v>H-P-8052-0-131-013</v>
          </cell>
          <cell r="D4906" t="str">
            <v>20 X 20 X 2 MM TIG 304 PASLANMAZ PROFIL 400 GRIT</v>
          </cell>
          <cell r="E4906">
            <v>2</v>
          </cell>
          <cell r="F4906" t="str">
            <v>HAMMADDE DEPO</v>
          </cell>
          <cell r="G4906" t="str">
            <v>MT</v>
          </cell>
          <cell r="H4906">
            <v>312</v>
          </cell>
          <cell r="I4906">
            <v>312</v>
          </cell>
          <cell r="J4906">
            <v>0</v>
          </cell>
          <cell r="K4906">
            <v>70.83</v>
          </cell>
        </row>
        <row r="4907">
          <cell r="C4907" t="str">
            <v>H-P-8052-0-131-013</v>
          </cell>
          <cell r="D4907" t="str">
            <v>20 X 20 X 2 MM TIG 304 PASLANMAZ PROFIL 400 GRIT</v>
          </cell>
          <cell r="E4907">
            <v>3</v>
          </cell>
          <cell r="F4907" t="str">
            <v>ÜRETİM DEPO</v>
          </cell>
          <cell r="G4907" t="str">
            <v>MT</v>
          </cell>
          <cell r="H4907">
            <v>6</v>
          </cell>
          <cell r="I4907">
            <v>0</v>
          </cell>
          <cell r="J4907">
            <v>-6</v>
          </cell>
          <cell r="K4907">
            <v>70.83</v>
          </cell>
        </row>
        <row r="4908">
          <cell r="C4908" t="str">
            <v>I-B-9632-0-000-126</v>
          </cell>
          <cell r="D4908" t="str">
            <v>WSI-63 PİSTON BAŞI-WİNMAN (POM YATAKLAMA) (DAİRE TESTERE-1)</v>
          </cell>
          <cell r="E4908">
            <v>21</v>
          </cell>
          <cell r="F4908" t="str">
            <v>BAKIM DEPO</v>
          </cell>
          <cell r="G4908" t="str">
            <v>AD</v>
          </cell>
          <cell r="H4908">
            <v>1</v>
          </cell>
          <cell r="I4908">
            <v>1</v>
          </cell>
          <cell r="J4908">
            <v>0</v>
          </cell>
          <cell r="K4908">
            <v>71.19</v>
          </cell>
        </row>
        <row r="4909">
          <cell r="C4909" t="str">
            <v>I-B-9551-01-000-013</v>
          </cell>
          <cell r="D4909" t="str">
            <v>KILAVUZ M8X1,25 HSS-E METRİK NORMAL DİŞ DÜZ KANALLI MAKİNA DIN371/C</v>
          </cell>
          <cell r="E4909">
            <v>21</v>
          </cell>
          <cell r="F4909" t="str">
            <v>BAKIM DEPO</v>
          </cell>
          <cell r="G4909" t="str">
            <v>AD</v>
          </cell>
          <cell r="H4909">
            <v>1</v>
          </cell>
          <cell r="I4909">
            <v>0</v>
          </cell>
          <cell r="J4909">
            <v>-1</v>
          </cell>
          <cell r="K4909">
            <v>71.44</v>
          </cell>
        </row>
        <row r="4910">
          <cell r="C4910" t="str">
            <v>H-P-8140-0-000-006</v>
          </cell>
          <cell r="D4910" t="str">
            <v>FR230V1000W50HzCLI26-2A.A.SLK.</v>
          </cell>
          <cell r="E4910">
            <v>6</v>
          </cell>
          <cell r="F4910" t="str">
            <v>MAMÜL DEPO</v>
          </cell>
          <cell r="G4910" t="str">
            <v>AD</v>
          </cell>
          <cell r="H4910">
            <v>4</v>
          </cell>
          <cell r="I4910">
            <v>4</v>
          </cell>
          <cell r="J4910">
            <v>0</v>
          </cell>
          <cell r="K4910">
            <v>71.77</v>
          </cell>
        </row>
        <row r="4911">
          <cell r="C4911" t="str">
            <v>H-P-8108-0-000-002</v>
          </cell>
          <cell r="D4911" t="str">
            <v>60 mm X 300 mt RESIN RIBBON</v>
          </cell>
          <cell r="E4911">
            <v>2</v>
          </cell>
          <cell r="F4911" t="str">
            <v>HAMMADDE DEPO</v>
          </cell>
          <cell r="G4911" t="str">
            <v>AD</v>
          </cell>
          <cell r="H4911">
            <v>3</v>
          </cell>
          <cell r="I4911">
            <v>3</v>
          </cell>
          <cell r="J4911">
            <v>0</v>
          </cell>
          <cell r="K4911">
            <v>72</v>
          </cell>
        </row>
        <row r="4912">
          <cell r="C4912" t="str">
            <v>H-P-8108-0-000-002</v>
          </cell>
          <cell r="D4912" t="str">
            <v>60 mm X 300 mt RESIN RIBBON</v>
          </cell>
          <cell r="E4912">
            <v>3</v>
          </cell>
          <cell r="F4912" t="str">
            <v>ÜRETİM DEPO</v>
          </cell>
          <cell r="G4912" t="str">
            <v>AD</v>
          </cell>
          <cell r="H4912">
            <v>1</v>
          </cell>
          <cell r="I4912">
            <v>0</v>
          </cell>
          <cell r="J4912">
            <v>-1</v>
          </cell>
          <cell r="K4912">
            <v>72</v>
          </cell>
        </row>
        <row r="4913">
          <cell r="C4913" t="str">
            <v>I-B-9592-0-000-002</v>
          </cell>
          <cell r="D4913" t="str">
            <v>KLEMENS TORNAVİDA SETİ (6 PCS) İZELTAŞ ELEKTRONİKÇİ TİP 4500 (4500 00 8106)</v>
          </cell>
          <cell r="E4913">
            <v>21</v>
          </cell>
          <cell r="F4913" t="str">
            <v>BAKIM DEPO</v>
          </cell>
          <cell r="G4913" t="str">
            <v>SE</v>
          </cell>
          <cell r="H4913">
            <v>0</v>
          </cell>
          <cell r="I4913">
            <v>0</v>
          </cell>
          <cell r="J4913">
            <v>0</v>
          </cell>
          <cell r="K4913">
            <v>72</v>
          </cell>
        </row>
        <row r="4914">
          <cell r="C4914" t="str">
            <v>H-A-8082-0-086-013</v>
          </cell>
          <cell r="D4914" t="str">
            <v>36,5 X 49 X 485 ETEKLİ KARE KOLLEKTOR PROFIL RAL 9005 10G (MN 238 F)</v>
          </cell>
          <cell r="E4914">
            <v>3</v>
          </cell>
          <cell r="F4914" t="str">
            <v>ÜRETİM DEPO</v>
          </cell>
          <cell r="G4914" t="str">
            <v>AD</v>
          </cell>
          <cell r="H4914">
            <v>5</v>
          </cell>
          <cell r="I4914">
            <v>0</v>
          </cell>
          <cell r="J4914">
            <v>-5</v>
          </cell>
          <cell r="K4914">
            <v>72.319999999999993</v>
          </cell>
        </row>
        <row r="4915">
          <cell r="C4915" t="str">
            <v>I-B-9550-0-000-025</v>
          </cell>
          <cell r="D4915" t="str">
            <v>RULMAN FAG/SKF 6308 2RS C0</v>
          </cell>
          <cell r="E4915">
            <v>21</v>
          </cell>
          <cell r="F4915" t="str">
            <v>BAKIM DEPO</v>
          </cell>
          <cell r="G4915" t="str">
            <v>AD</v>
          </cell>
          <cell r="H4915">
            <v>8</v>
          </cell>
          <cell r="I4915">
            <v>8</v>
          </cell>
          <cell r="J4915">
            <v>0</v>
          </cell>
          <cell r="K4915">
            <v>72.77</v>
          </cell>
        </row>
        <row r="4916">
          <cell r="C4916" t="str">
            <v>H-P-8138-0-000-022</v>
          </cell>
          <cell r="D4916" t="str">
            <v>FR230V150W50HzCLI23-4A.ASTD.FSİZ.GRİ</v>
          </cell>
          <cell r="E4916">
            <v>3</v>
          </cell>
          <cell r="F4916" t="str">
            <v>ÜRETİM DEPO</v>
          </cell>
          <cell r="G4916" t="str">
            <v>AD</v>
          </cell>
          <cell r="H4916">
            <v>17</v>
          </cell>
          <cell r="I4916">
            <v>0</v>
          </cell>
          <cell r="J4916">
            <v>-17</v>
          </cell>
          <cell r="K4916">
            <v>73.88</v>
          </cell>
        </row>
        <row r="4917">
          <cell r="C4917" t="str">
            <v>H-P-8138-0-000-022</v>
          </cell>
          <cell r="D4917" t="str">
            <v>FR230V150W50HzCLI23-4A.ASTD.FSİZ.GRİ</v>
          </cell>
          <cell r="E4917">
            <v>6</v>
          </cell>
          <cell r="F4917" t="str">
            <v>MAMÜL DEPO</v>
          </cell>
          <cell r="G4917" t="str">
            <v>AD</v>
          </cell>
          <cell r="H4917">
            <v>231</v>
          </cell>
          <cell r="I4917">
            <v>231</v>
          </cell>
          <cell r="J4917">
            <v>0</v>
          </cell>
          <cell r="K4917">
            <v>73.88</v>
          </cell>
        </row>
        <row r="4918">
          <cell r="C4918" t="str">
            <v>I-B-9631-0-000-093</v>
          </cell>
          <cell r="D4918" t="str">
            <v>LC1D09BD 9A (4 KW) 24VDC Bobinli Trifaze Güç Kontaktörü (TELEMECANIQUE LC1-D09BD)</v>
          </cell>
          <cell r="E4918">
            <v>21</v>
          </cell>
          <cell r="F4918" t="str">
            <v>BAKIM DEPO</v>
          </cell>
          <cell r="G4918" t="str">
            <v>AD</v>
          </cell>
          <cell r="H4918">
            <v>0</v>
          </cell>
          <cell r="I4918">
            <v>1</v>
          </cell>
          <cell r="J4918">
            <v>1</v>
          </cell>
          <cell r="K4918">
            <v>73.930000000000007</v>
          </cell>
        </row>
        <row r="4919">
          <cell r="C4919" t="str">
            <v>I-G-9597-0-000-005</v>
          </cell>
          <cell r="D4919" t="str">
            <v>01.09.2022 PASLANMAZ &amp; ALUMINYUM RADYATOR KATALOG TURKCE</v>
          </cell>
          <cell r="E4919">
            <v>2</v>
          </cell>
          <cell r="F4919" t="str">
            <v>HAMMADDE DEPO</v>
          </cell>
          <cell r="G4919" t="str">
            <v>AD</v>
          </cell>
          <cell r="H4919">
            <v>110</v>
          </cell>
          <cell r="I4919">
            <v>110</v>
          </cell>
          <cell r="J4919">
            <v>0</v>
          </cell>
          <cell r="K4919">
            <v>74</v>
          </cell>
        </row>
        <row r="4920">
          <cell r="C4920" t="str">
            <v>I-G-9597-0-000-005</v>
          </cell>
          <cell r="D4920" t="str">
            <v>01.09.2022 PASLANMAZ &amp; ALUMINYUM RADYATOR KATALOG TURKCE</v>
          </cell>
          <cell r="E4920">
            <v>3</v>
          </cell>
          <cell r="F4920" t="str">
            <v>ÜRETİM DEPO</v>
          </cell>
          <cell r="G4920" t="str">
            <v>AD</v>
          </cell>
          <cell r="H4920">
            <v>0</v>
          </cell>
          <cell r="I4920">
            <v>12</v>
          </cell>
          <cell r="J4920">
            <v>12</v>
          </cell>
          <cell r="K4920">
            <v>74</v>
          </cell>
        </row>
        <row r="4921">
          <cell r="C4921" t="str">
            <v>I-P-9551-0-000-207</v>
          </cell>
          <cell r="D4921" t="str">
            <v>Ø13-14 ER32 PENS</v>
          </cell>
          <cell r="E4921">
            <v>20</v>
          </cell>
          <cell r="F4921" t="str">
            <v>KESİCİ TAKIM</v>
          </cell>
          <cell r="G4921" t="str">
            <v>AD</v>
          </cell>
          <cell r="H4921">
            <v>1</v>
          </cell>
          <cell r="I4921">
            <v>1</v>
          </cell>
          <cell r="J4921">
            <v>0</v>
          </cell>
          <cell r="K4921">
            <v>74.12</v>
          </cell>
        </row>
        <row r="4922">
          <cell r="C4922" t="str">
            <v>I-P-9558-0-000-002</v>
          </cell>
          <cell r="D4922" t="str">
            <v>POLİSAJ FIRÇASI KIRMIZI 12 KAT</v>
          </cell>
          <cell r="E4922">
            <v>15</v>
          </cell>
          <cell r="F4922" t="str">
            <v>İŞLETME SARF MALZEME</v>
          </cell>
          <cell r="G4922" t="str">
            <v>AD</v>
          </cell>
          <cell r="H4922">
            <v>47</v>
          </cell>
          <cell r="I4922">
            <v>47</v>
          </cell>
          <cell r="J4922">
            <v>0</v>
          </cell>
          <cell r="K4922">
            <v>74.599999999999994</v>
          </cell>
        </row>
        <row r="4923">
          <cell r="C4923" t="str">
            <v>H-P-8054-0-000-026</v>
          </cell>
          <cell r="D4923" t="str">
            <v>Ø 26 MM 303 PASLANMAZ DOLU ÇUBUK</v>
          </cell>
          <cell r="E4923">
            <v>3</v>
          </cell>
          <cell r="F4923" t="str">
            <v>ÜRETİM DEPO</v>
          </cell>
          <cell r="G4923" t="str">
            <v>KG</v>
          </cell>
          <cell r="H4923">
            <v>9.6999999999999993</v>
          </cell>
          <cell r="I4923">
            <v>12.67</v>
          </cell>
          <cell r="J4923">
            <v>2.9700000000000006</v>
          </cell>
          <cell r="K4923">
            <v>75</v>
          </cell>
        </row>
        <row r="4924">
          <cell r="C4924" t="str">
            <v>H-P-8114-0-000-357</v>
          </cell>
          <cell r="D4924" t="str">
            <v>1060x1500 mm AHŞAP PALET ÇİFTLİ</v>
          </cell>
          <cell r="E4924">
            <v>17</v>
          </cell>
          <cell r="F4924" t="str">
            <v>PALET-AMBALAJ DEPO</v>
          </cell>
          <cell r="G4924" t="str">
            <v>AD</v>
          </cell>
          <cell r="H4924">
            <v>0</v>
          </cell>
          <cell r="I4924">
            <v>1</v>
          </cell>
          <cell r="J4924">
            <v>1</v>
          </cell>
          <cell r="K4924">
            <v>75</v>
          </cell>
        </row>
        <row r="4925">
          <cell r="C4925" t="str">
            <v>I-B-9638-0-000-022</v>
          </cell>
          <cell r="D4925" t="str">
            <v>KANALLI KAYIS PJ864 R11 (KLAVUZ ÇEKME)</v>
          </cell>
          <cell r="E4925">
            <v>21</v>
          </cell>
          <cell r="F4925" t="str">
            <v>BAKIM DEPO</v>
          </cell>
          <cell r="G4925" t="str">
            <v>AD</v>
          </cell>
          <cell r="H4925">
            <v>1</v>
          </cell>
          <cell r="I4925">
            <v>1</v>
          </cell>
          <cell r="J4925">
            <v>0</v>
          </cell>
          <cell r="K4925">
            <v>75</v>
          </cell>
        </row>
        <row r="4926">
          <cell r="C4926" t="str">
            <v>H-G-8209-0-000-001</v>
          </cell>
          <cell r="D4926" t="str">
            <v>ELEKTRİKLİ ÜRÜN KİMYASALI</v>
          </cell>
          <cell r="E4926">
            <v>3</v>
          </cell>
          <cell r="F4926" t="str">
            <v>ÜRETİM DEPO</v>
          </cell>
          <cell r="G4926" t="str">
            <v>KG</v>
          </cell>
          <cell r="H4926">
            <v>450.66879999999998</v>
          </cell>
          <cell r="I4926">
            <v>0</v>
          </cell>
          <cell r="J4926">
            <v>-450.66879999999998</v>
          </cell>
          <cell r="K4926">
            <v>75.319999999999993</v>
          </cell>
        </row>
        <row r="4927">
          <cell r="C4927" t="str">
            <v>I-B-9632-0-000-169</v>
          </cell>
          <cell r="D4927" t="str">
            <v>LAVABO VE KANAL AÇICI SPİRAL YAY KILAVUZ SUSTA 5METRE</v>
          </cell>
          <cell r="E4927">
            <v>21</v>
          </cell>
          <cell r="F4927" t="str">
            <v>BAKIM DEPO</v>
          </cell>
          <cell r="G4927" t="str">
            <v>AD</v>
          </cell>
          <cell r="H4927">
            <v>0</v>
          </cell>
          <cell r="I4927">
            <v>0</v>
          </cell>
          <cell r="J4927">
            <v>0</v>
          </cell>
          <cell r="K4927">
            <v>75.34</v>
          </cell>
        </row>
        <row r="4928">
          <cell r="C4928" t="str">
            <v>H-P-8138-0-000-027</v>
          </cell>
          <cell r="D4928" t="str">
            <v>FR230V150W50HzCLI23-4A.ASTD.FSİZ.GRİ.5MT.KBL.</v>
          </cell>
          <cell r="E4928">
            <v>6</v>
          </cell>
          <cell r="F4928" t="str">
            <v>MAMÜL DEPO</v>
          </cell>
          <cell r="G4928" t="str">
            <v>AD</v>
          </cell>
          <cell r="H4928">
            <v>68</v>
          </cell>
          <cell r="I4928">
            <v>68</v>
          </cell>
          <cell r="J4928">
            <v>0</v>
          </cell>
          <cell r="K4928">
            <v>75.69</v>
          </cell>
        </row>
        <row r="4929">
          <cell r="C4929" t="str">
            <v>I-B-9635-0-000-011</v>
          </cell>
          <cell r="D4929" t="str">
            <v>MAKİTA TİPİ 9558HNR KÜÇÜK KONİK HELİSEL DİŞLİ (SPIRAL BEVEL GEAR 10 (11))</v>
          </cell>
          <cell r="E4929">
            <v>21</v>
          </cell>
          <cell r="F4929" t="str">
            <v>BAKIM DEPO</v>
          </cell>
          <cell r="G4929" t="str">
            <v>AD</v>
          </cell>
          <cell r="H4929">
            <v>6</v>
          </cell>
          <cell r="I4929">
            <v>5</v>
          </cell>
          <cell r="J4929">
            <v>-1</v>
          </cell>
          <cell r="K4929">
            <v>75.75</v>
          </cell>
        </row>
        <row r="4930">
          <cell r="C4930" t="str">
            <v>H-A-8142-0-081-001</v>
          </cell>
          <cell r="D4930" t="str">
            <v>ELEKTROSTATIK TOZ BOYA SATEN GUMUS GRI EE RAL 9006 EW6024 AKZONOBEL</v>
          </cell>
          <cell r="E4930">
            <v>2</v>
          </cell>
          <cell r="F4930" t="str">
            <v>HAMMADDE DEPO</v>
          </cell>
          <cell r="G4930" t="str">
            <v>KG</v>
          </cell>
          <cell r="H4930">
            <v>36</v>
          </cell>
          <cell r="I4930">
            <v>36</v>
          </cell>
          <cell r="J4930">
            <v>0</v>
          </cell>
          <cell r="K4930">
            <v>75.94</v>
          </cell>
        </row>
        <row r="4931">
          <cell r="C4931" t="str">
            <v>H-A-8142-0-081-001</v>
          </cell>
          <cell r="D4931" t="str">
            <v>ELEKTROSTATIK TOZ BOYA SATEN GUMUS GRI EE RAL 9006 EW6024 AKZONOBEL</v>
          </cell>
          <cell r="E4931">
            <v>3</v>
          </cell>
          <cell r="F4931" t="str">
            <v>ÜRETİM DEPO</v>
          </cell>
          <cell r="G4931" t="str">
            <v>KG</v>
          </cell>
          <cell r="H4931">
            <v>19.003399999999999</v>
          </cell>
          <cell r="I4931">
            <v>32</v>
          </cell>
          <cell r="J4931">
            <v>12.996600000000001</v>
          </cell>
          <cell r="K4931">
            <v>75.94</v>
          </cell>
        </row>
        <row r="4932">
          <cell r="C4932" t="str">
            <v>H-P-8053-0-130-035</v>
          </cell>
          <cell r="D4932" t="str">
            <v>Ø 38 X 1,2 MM TIG 304 L PASLANMAZ BORU 600 GRIT</v>
          </cell>
          <cell r="E4932">
            <v>2</v>
          </cell>
          <cell r="F4932" t="str">
            <v>HAMMADDE DEPO</v>
          </cell>
          <cell r="G4932" t="str">
            <v>MT</v>
          </cell>
          <cell r="H4932">
            <v>5</v>
          </cell>
          <cell r="I4932">
            <v>18</v>
          </cell>
          <cell r="J4932">
            <v>13</v>
          </cell>
          <cell r="K4932">
            <v>76.915999999999997</v>
          </cell>
        </row>
        <row r="4933">
          <cell r="C4933" t="str">
            <v>H-P-8053-0-130-035</v>
          </cell>
          <cell r="D4933" t="str">
            <v>Ø 38 X 1,2 MM TIG 304 L PASLANMAZ BORU 600 GRIT</v>
          </cell>
          <cell r="E4933">
            <v>3</v>
          </cell>
          <cell r="F4933" t="str">
            <v>ÜRETİM DEPO</v>
          </cell>
          <cell r="G4933" t="str">
            <v>MT</v>
          </cell>
          <cell r="H4933">
            <v>0.10599999</v>
          </cell>
          <cell r="I4933">
            <v>6.1</v>
          </cell>
          <cell r="J4933">
            <v>5.9940000099999997</v>
          </cell>
          <cell r="K4933">
            <v>76.915999999999997</v>
          </cell>
        </row>
        <row r="4934">
          <cell r="C4934" t="str">
            <v>H-A-8081-0-000-013</v>
          </cell>
          <cell r="D4934" t="str">
            <v>75 X 75 LILAC PROFIL HAM YUZEY</v>
          </cell>
          <cell r="E4934">
            <v>2</v>
          </cell>
          <cell r="F4934" t="str">
            <v>HAMMADDE DEPO</v>
          </cell>
          <cell r="G4934" t="str">
            <v>MT</v>
          </cell>
          <cell r="H4934">
            <v>0</v>
          </cell>
          <cell r="I4934">
            <v>27.225000000000001</v>
          </cell>
          <cell r="J4934">
            <v>27.225000000000001</v>
          </cell>
          <cell r="K4934">
            <v>77.239999999999995</v>
          </cell>
        </row>
        <row r="4935">
          <cell r="C4935" t="str">
            <v>H-A-8081-0-000-014</v>
          </cell>
          <cell r="D4935" t="str">
            <v>75 X 55 AMBER PROFIL HAM YUZEY</v>
          </cell>
          <cell r="E4935">
            <v>2</v>
          </cell>
          <cell r="F4935" t="str">
            <v>HAMMADDE DEPO</v>
          </cell>
          <cell r="G4935" t="str">
            <v>MT</v>
          </cell>
          <cell r="H4935">
            <v>88.978800000000007</v>
          </cell>
          <cell r="I4935">
            <v>88.625000000000014</v>
          </cell>
          <cell r="J4935">
            <v>-0.35379999999999256</v>
          </cell>
          <cell r="K4935">
            <v>77.989999999999995</v>
          </cell>
        </row>
        <row r="4936">
          <cell r="C4936" t="str">
            <v>I-B-9550-0-000-115</v>
          </cell>
          <cell r="D4936" t="str">
            <v>LİNEER YARIKLI RULMAN 25MM (TBR25UU)</v>
          </cell>
          <cell r="E4936">
            <v>21</v>
          </cell>
          <cell r="F4936" t="str">
            <v>BAKIM DEPO</v>
          </cell>
          <cell r="G4936" t="str">
            <v>AD</v>
          </cell>
          <cell r="H4936">
            <v>4</v>
          </cell>
          <cell r="I4936">
            <v>4</v>
          </cell>
          <cell r="J4936">
            <v>0</v>
          </cell>
          <cell r="K4936">
            <v>78</v>
          </cell>
        </row>
        <row r="4937">
          <cell r="C4937" t="str">
            <v>I-B-9631-0-000-530</v>
          </cell>
          <cell r="D4937" t="str">
            <v>ERKEK DÜZ FİŞ (TRİFAZE 5X32A 380V)</v>
          </cell>
          <cell r="E4937">
            <v>21</v>
          </cell>
          <cell r="F4937" t="str">
            <v>BAKIM DEPO</v>
          </cell>
          <cell r="G4937" t="str">
            <v>AD</v>
          </cell>
          <cell r="H4937">
            <v>1</v>
          </cell>
          <cell r="I4937">
            <v>2</v>
          </cell>
          <cell r="J4937">
            <v>1</v>
          </cell>
          <cell r="K4937">
            <v>78.88</v>
          </cell>
        </row>
        <row r="4938">
          <cell r="C4938" t="str">
            <v>H-A-8081-0-000-009</v>
          </cell>
          <cell r="D4938" t="str">
            <v>115 X 40 ARNIKA PROFIL HAM YUZEY</v>
          </cell>
          <cell r="E4938">
            <v>2</v>
          </cell>
          <cell r="F4938" t="str">
            <v>HAMMADDE DEPO</v>
          </cell>
          <cell r="G4938" t="str">
            <v>MT</v>
          </cell>
          <cell r="H4938">
            <v>24.000699999999998</v>
          </cell>
          <cell r="I4938">
            <v>24</v>
          </cell>
          <cell r="J4938">
            <v>-6.9999999999836859E-4</v>
          </cell>
          <cell r="K4938">
            <v>78.98</v>
          </cell>
        </row>
        <row r="4939">
          <cell r="C4939" t="str">
            <v>H-A-8081-0-000-009</v>
          </cell>
          <cell r="D4939" t="str">
            <v>115 X 40 ARNIKA PROFIL HAM YUZEY</v>
          </cell>
          <cell r="E4939">
            <v>3</v>
          </cell>
          <cell r="F4939" t="str">
            <v>ÜRETİM DEPO</v>
          </cell>
          <cell r="G4939" t="str">
            <v>MT</v>
          </cell>
          <cell r="H4939">
            <v>367.67590000000001</v>
          </cell>
          <cell r="I4939">
            <v>0</v>
          </cell>
          <cell r="J4939">
            <v>-367.67590000000001</v>
          </cell>
          <cell r="K4939">
            <v>78.98</v>
          </cell>
        </row>
        <row r="4940">
          <cell r="C4940" t="str">
            <v>H-A-8081-0-000-009</v>
          </cell>
          <cell r="D4940" t="str">
            <v>115 X 40 ARNIKA PROFIL HAM YUZEY</v>
          </cell>
          <cell r="E4940">
            <v>25</v>
          </cell>
          <cell r="F4940" t="str">
            <v>HURDA ATIK DEPO</v>
          </cell>
          <cell r="G4940" t="str">
            <v>MT</v>
          </cell>
          <cell r="H4940">
            <v>0</v>
          </cell>
          <cell r="I4940">
            <v>30</v>
          </cell>
          <cell r="J4940">
            <v>30</v>
          </cell>
          <cell r="K4940">
            <v>78.98</v>
          </cell>
        </row>
        <row r="4941">
          <cell r="C4941" t="str">
            <v>H-P-8052-0-131-042</v>
          </cell>
          <cell r="D4941" t="str">
            <v>30 X 30 X 1,2 MM TIG 304 L PASLANMAZ PROFIL 400 GRIT</v>
          </cell>
          <cell r="E4941">
            <v>2</v>
          </cell>
          <cell r="F4941" t="str">
            <v>HAMMADDE DEPO</v>
          </cell>
          <cell r="G4941" t="str">
            <v>MT</v>
          </cell>
          <cell r="H4941">
            <v>1686</v>
          </cell>
          <cell r="I4941">
            <v>1686</v>
          </cell>
          <cell r="J4941">
            <v>0</v>
          </cell>
          <cell r="K4941">
            <v>79.12</v>
          </cell>
        </row>
        <row r="4942">
          <cell r="C4942" t="str">
            <v>H-P-8052-0-131-042</v>
          </cell>
          <cell r="D4942" t="str">
            <v>30 X 30 X 1,2 MM TIG 304 L PASLANMAZ PROFIL 400 GRIT</v>
          </cell>
          <cell r="E4942">
            <v>3</v>
          </cell>
          <cell r="F4942" t="str">
            <v>ÜRETİM DEPO</v>
          </cell>
          <cell r="G4942" t="str">
            <v>MT</v>
          </cell>
          <cell r="H4942">
            <v>201.10649999</v>
          </cell>
          <cell r="I4942">
            <v>89.1</v>
          </cell>
          <cell r="J4942">
            <v>-112.00649999000001</v>
          </cell>
          <cell r="K4942">
            <v>79.12</v>
          </cell>
        </row>
        <row r="4943">
          <cell r="C4943" t="str">
            <v>H-P-8052-0-131-042</v>
          </cell>
          <cell r="D4943" t="str">
            <v>30 X 30 X 1,2 MM TIG 304 L PASLANMAZ PROFIL 400 GRIT</v>
          </cell>
          <cell r="E4943">
            <v>9</v>
          </cell>
          <cell r="F4943" t="str">
            <v>RED (KARANTİNA) DEPO</v>
          </cell>
          <cell r="G4943" t="str">
            <v>MT</v>
          </cell>
          <cell r="H4943">
            <v>3004</v>
          </cell>
          <cell r="I4943">
            <v>3004</v>
          </cell>
          <cell r="J4943">
            <v>0</v>
          </cell>
          <cell r="K4943">
            <v>79.12</v>
          </cell>
        </row>
        <row r="4944">
          <cell r="C4944" t="str">
            <v>H-P-8052-0-131-042</v>
          </cell>
          <cell r="D4944" t="str">
            <v>30 X 30 X 1,2 MM TIG 304 L PASLANMAZ PROFIL 400 GRIT</v>
          </cell>
          <cell r="E4944">
            <v>25</v>
          </cell>
          <cell r="F4944" t="str">
            <v>HURDA ATIK DEPO</v>
          </cell>
          <cell r="G4944" t="str">
            <v>MT</v>
          </cell>
          <cell r="H4944">
            <v>0</v>
          </cell>
          <cell r="I4944">
            <v>17.3</v>
          </cell>
          <cell r="J4944">
            <v>17.3</v>
          </cell>
          <cell r="K4944">
            <v>79.12</v>
          </cell>
        </row>
        <row r="4945">
          <cell r="C4945" t="str">
            <v>H-A-8142-0-093-001</v>
          </cell>
          <cell r="D4945" t="str">
            <v>ELEKTROSTATIK TOZ BOYA RAL7016 PE MAT 30G (SL2164 AKZO NOBEL)</v>
          </cell>
          <cell r="E4945">
            <v>2</v>
          </cell>
          <cell r="F4945" t="str">
            <v>HAMMADDE DEPO</v>
          </cell>
          <cell r="G4945" t="str">
            <v>KG</v>
          </cell>
          <cell r="H4945">
            <v>95</v>
          </cell>
          <cell r="I4945">
            <v>95</v>
          </cell>
          <cell r="J4945">
            <v>0</v>
          </cell>
          <cell r="K4945">
            <v>79.38</v>
          </cell>
        </row>
        <row r="4946">
          <cell r="C4946" t="str">
            <v>H-A-8142-0-093-001</v>
          </cell>
          <cell r="D4946" t="str">
            <v>ELEKTROSTATIK TOZ BOYA RAL7016 PE MAT 30G (SL2164 AKZO NOBEL)</v>
          </cell>
          <cell r="E4946">
            <v>3</v>
          </cell>
          <cell r="F4946" t="str">
            <v>ÜRETİM DEPO</v>
          </cell>
          <cell r="G4946" t="str">
            <v>KG</v>
          </cell>
          <cell r="H4946">
            <v>6.0236000000000001</v>
          </cell>
          <cell r="I4946">
            <v>22.8</v>
          </cell>
          <cell r="J4946">
            <v>16.776400000000002</v>
          </cell>
          <cell r="K4946">
            <v>79.38</v>
          </cell>
        </row>
        <row r="4947">
          <cell r="C4947" t="str">
            <v>M-C-6000-1-097-005</v>
          </cell>
          <cell r="D4947" t="str">
            <v>688X500 ALYAØ22DUZ(HM-TR).CEL.BYZ.RAL9016(14)</v>
          </cell>
          <cell r="E4947">
            <v>22</v>
          </cell>
          <cell r="F4947" t="str">
            <v>ONLINE SATIŞ DEPO</v>
          </cell>
          <cell r="G4947" t="str">
            <v>AD</v>
          </cell>
          <cell r="H4947">
            <v>4</v>
          </cell>
          <cell r="I4947">
            <v>4</v>
          </cell>
          <cell r="J4947">
            <v>0</v>
          </cell>
          <cell r="K4947">
            <v>79.510000000000005</v>
          </cell>
        </row>
        <row r="4948">
          <cell r="C4948" t="str">
            <v>M-C-6019-1-102-004</v>
          </cell>
          <cell r="D4948" t="str">
            <v>900X500 DORLIONAD(SPH)CEL.KR.(12)AKS:50MM</v>
          </cell>
          <cell r="E4948">
            <v>6</v>
          </cell>
          <cell r="F4948" t="str">
            <v>MAMÜL DEPO</v>
          </cell>
          <cell r="G4948" t="str">
            <v>AD</v>
          </cell>
          <cell r="H4948">
            <v>2</v>
          </cell>
          <cell r="I4948">
            <v>2</v>
          </cell>
          <cell r="J4948">
            <v>0</v>
          </cell>
          <cell r="K4948">
            <v>79.510000000000005</v>
          </cell>
        </row>
        <row r="4949">
          <cell r="C4949" t="str">
            <v>H-A-8081-0-075-013</v>
          </cell>
          <cell r="D4949" t="str">
            <v>75 X 103,8 GLORY.PROFIL.SATEN.RAL9016.(AK.NBL=FA5624).75G.EE</v>
          </cell>
          <cell r="E4949">
            <v>2</v>
          </cell>
          <cell r="F4949" t="str">
            <v>HAMMADDE DEPO</v>
          </cell>
          <cell r="G4949" t="str">
            <v>MT</v>
          </cell>
          <cell r="H4949">
            <v>103.0005</v>
          </cell>
          <cell r="I4949">
            <v>105.55500000000001</v>
          </cell>
          <cell r="J4949">
            <v>2.5545000000000044</v>
          </cell>
          <cell r="K4949">
            <v>79.61</v>
          </cell>
        </row>
        <row r="4950">
          <cell r="C4950" t="str">
            <v>I-B-9622-0-000-020</v>
          </cell>
          <cell r="D4950" t="str">
            <v>TOKMAK PLASTİK DEMİR SAPLI</v>
          </cell>
          <cell r="E4950">
            <v>21</v>
          </cell>
          <cell r="F4950" t="str">
            <v>BAKIM DEPO</v>
          </cell>
          <cell r="G4950" t="str">
            <v>AD</v>
          </cell>
          <cell r="H4950">
            <v>0</v>
          </cell>
          <cell r="I4950">
            <v>0</v>
          </cell>
          <cell r="J4950">
            <v>0</v>
          </cell>
          <cell r="K4950">
            <v>79.81</v>
          </cell>
        </row>
        <row r="4951">
          <cell r="C4951" t="str">
            <v>H-P-8221-0-000-112</v>
          </cell>
          <cell r="D4951" t="str">
            <v>230V200W.CLI.GRI.TTR.FISSZ.(70°C)</v>
          </cell>
          <cell r="E4951">
            <v>6</v>
          </cell>
          <cell r="F4951" t="str">
            <v>MAMÜL DEPO</v>
          </cell>
          <cell r="G4951" t="str">
            <v>AD</v>
          </cell>
          <cell r="H4951">
            <v>151</v>
          </cell>
          <cell r="I4951">
            <v>151</v>
          </cell>
          <cell r="J4951">
            <v>0</v>
          </cell>
          <cell r="K4951">
            <v>79.95</v>
          </cell>
        </row>
        <row r="4952">
          <cell r="C4952" t="str">
            <v>H-P-8221-0-000-116</v>
          </cell>
          <cell r="D4952" t="str">
            <v>230V400W.CLI.GRI.TTR.FISSZ.(70°C)</v>
          </cell>
          <cell r="E4952">
            <v>6</v>
          </cell>
          <cell r="F4952" t="str">
            <v>MAMÜL DEPO</v>
          </cell>
          <cell r="G4952" t="str">
            <v>AD</v>
          </cell>
          <cell r="H4952">
            <v>23</v>
          </cell>
          <cell r="I4952">
            <v>23</v>
          </cell>
          <cell r="J4952">
            <v>0</v>
          </cell>
          <cell r="K4952">
            <v>79.95</v>
          </cell>
        </row>
        <row r="4953">
          <cell r="C4953" t="str">
            <v>I-B-9550-0-000-023</v>
          </cell>
          <cell r="D4953" t="str">
            <v>RULMAN NSK NU 207 ET</v>
          </cell>
          <cell r="E4953">
            <v>21</v>
          </cell>
          <cell r="F4953" t="str">
            <v>BAKIM DEPO</v>
          </cell>
          <cell r="G4953" t="str">
            <v>AD</v>
          </cell>
          <cell r="H4953">
            <v>1</v>
          </cell>
          <cell r="I4953">
            <v>1</v>
          </cell>
          <cell r="J4953">
            <v>0</v>
          </cell>
          <cell r="K4953">
            <v>80</v>
          </cell>
        </row>
        <row r="4954">
          <cell r="C4954" t="str">
            <v>I-B-9631-0-000-319</v>
          </cell>
          <cell r="D4954" t="str">
            <v>6x16A MAKİNA PRİZİ (METAL MANDAL)</v>
          </cell>
          <cell r="E4954">
            <v>21</v>
          </cell>
          <cell r="F4954" t="str">
            <v>BAKIM DEPO</v>
          </cell>
          <cell r="G4954" t="str">
            <v>AD</v>
          </cell>
          <cell r="H4954">
            <v>1</v>
          </cell>
          <cell r="I4954">
            <v>1</v>
          </cell>
          <cell r="J4954">
            <v>0</v>
          </cell>
          <cell r="K4954">
            <v>80</v>
          </cell>
        </row>
        <row r="4955">
          <cell r="C4955" t="str">
            <v>I-B-9631-0-000-390</v>
          </cell>
          <cell r="D4955" t="str">
            <v>METAL MANDALLI MAKİNA PRİZİ (METE ENERJİ 6X16A)</v>
          </cell>
          <cell r="E4955">
            <v>21</v>
          </cell>
          <cell r="F4955" t="str">
            <v>BAKIM DEPO</v>
          </cell>
          <cell r="G4955" t="str">
            <v>AD</v>
          </cell>
          <cell r="H4955">
            <v>1</v>
          </cell>
          <cell r="I4955">
            <v>1</v>
          </cell>
          <cell r="J4955">
            <v>0</v>
          </cell>
          <cell r="K4955">
            <v>80</v>
          </cell>
        </row>
        <row r="4956">
          <cell r="C4956" t="str">
            <v>I-B-9631-0-000-394</v>
          </cell>
          <cell r="D4956" t="str">
            <v>MOTOR FAZ KORUMA RÖLESİ ( P1-SU 230 VAC)</v>
          </cell>
          <cell r="E4956">
            <v>21</v>
          </cell>
          <cell r="F4956" t="str">
            <v>BAKIM DEPO</v>
          </cell>
          <cell r="G4956" t="str">
            <v>AD</v>
          </cell>
          <cell r="H4956">
            <v>1</v>
          </cell>
          <cell r="I4956">
            <v>1</v>
          </cell>
          <cell r="J4956">
            <v>0</v>
          </cell>
          <cell r="K4956">
            <v>80</v>
          </cell>
        </row>
        <row r="4957">
          <cell r="C4957" t="str">
            <v>I-B-9633-0-000-251</v>
          </cell>
          <cell r="D4957" t="str">
            <v>E1/2"-10MM METAL SIKMALI DÜZ SOKET</v>
          </cell>
          <cell r="E4957">
            <v>21</v>
          </cell>
          <cell r="F4957" t="str">
            <v>BAKIM DEPO</v>
          </cell>
          <cell r="G4957" t="str">
            <v>AD</v>
          </cell>
          <cell r="H4957">
            <v>0</v>
          </cell>
          <cell r="I4957">
            <v>4</v>
          </cell>
          <cell r="J4957">
            <v>4</v>
          </cell>
          <cell r="K4957">
            <v>80</v>
          </cell>
        </row>
        <row r="4958">
          <cell r="C4958" t="str">
            <v>M-X-7043-0-110-001</v>
          </cell>
          <cell r="D4958" t="str">
            <v>TUANA BORNOZ ASKILIGI KROM(ARES, RAMSEY ILE UYUMLU)</v>
          </cell>
          <cell r="E4958">
            <v>22</v>
          </cell>
          <cell r="F4958" t="str">
            <v>ONLINE SATIŞ DEPO</v>
          </cell>
          <cell r="G4958" t="str">
            <v>AD</v>
          </cell>
          <cell r="H4958">
            <v>39</v>
          </cell>
          <cell r="I4958">
            <v>39</v>
          </cell>
          <cell r="J4958">
            <v>0</v>
          </cell>
          <cell r="K4958">
            <v>80</v>
          </cell>
        </row>
        <row r="4959">
          <cell r="C4959" t="str">
            <v>H-A-8082-0-093-001</v>
          </cell>
          <cell r="D4959" t="str">
            <v>25 X 28 DIKDORTGEN KOLLEKTOR 7016(AK.NBL=SL2164)30G.PE</v>
          </cell>
          <cell r="E4959">
            <v>2</v>
          </cell>
          <cell r="F4959" t="str">
            <v>HAMMADDE DEPO</v>
          </cell>
          <cell r="G4959" t="str">
            <v>MT</v>
          </cell>
          <cell r="H4959">
            <v>346.00020000000001</v>
          </cell>
          <cell r="I4959">
            <v>343.14</v>
          </cell>
          <cell r="J4959">
            <v>-2.8602000000000203</v>
          </cell>
          <cell r="K4959">
            <v>80.150000000000006</v>
          </cell>
        </row>
        <row r="4960">
          <cell r="C4960" t="str">
            <v>H-A-8082-0-093-001</v>
          </cell>
          <cell r="D4960" t="str">
            <v>25 X 28 DIKDORTGEN KOLLEKTOR 7016(AK.NBL=SL2164)30G.PE</v>
          </cell>
          <cell r="E4960">
            <v>25</v>
          </cell>
          <cell r="F4960" t="str">
            <v>HURDA ATIK DEPO</v>
          </cell>
          <cell r="G4960" t="str">
            <v>MT</v>
          </cell>
          <cell r="H4960">
            <v>0</v>
          </cell>
          <cell r="I4960">
            <v>12</v>
          </cell>
          <cell r="J4960">
            <v>12</v>
          </cell>
          <cell r="K4960">
            <v>80.150000000000006</v>
          </cell>
        </row>
        <row r="4961">
          <cell r="C4961" t="str">
            <v>H-X-7024-0-110-001</v>
          </cell>
          <cell r="D4961" t="str">
            <v>AZUR-MM.1/2".DIS.DISLI.KOSE.VANA.KR.</v>
          </cell>
          <cell r="E4961">
            <v>22</v>
          </cell>
          <cell r="F4961" t="str">
            <v>ONLINE SATIŞ DEPO</v>
          </cell>
          <cell r="G4961" t="str">
            <v>AD</v>
          </cell>
          <cell r="H4961">
            <v>88</v>
          </cell>
          <cell r="I4961">
            <v>88</v>
          </cell>
          <cell r="J4961">
            <v>0</v>
          </cell>
          <cell r="K4961">
            <v>80.5</v>
          </cell>
        </row>
        <row r="4962">
          <cell r="C4962" t="str">
            <v>H-X-7024-0-110-001</v>
          </cell>
          <cell r="D4962" t="str">
            <v>AZUR-MM.1/2".DIS.DISLI.KOSE.VANA.KR.</v>
          </cell>
          <cell r="E4962">
            <v>12</v>
          </cell>
          <cell r="F4962" t="str">
            <v>ESKİŞEHİR SHOWROOM</v>
          </cell>
          <cell r="G4962" t="str">
            <v>AD</v>
          </cell>
          <cell r="H4962">
            <v>0</v>
          </cell>
          <cell r="I4962">
            <v>5</v>
          </cell>
          <cell r="J4962">
            <v>5</v>
          </cell>
          <cell r="K4962">
            <v>80.5</v>
          </cell>
        </row>
        <row r="4963">
          <cell r="C4963" t="str">
            <v>H-X-7024-0-110-001</v>
          </cell>
          <cell r="D4963" t="str">
            <v>AZUR-MM.1/2".DIS.DISLI.KOSE.VANA.KR.</v>
          </cell>
          <cell r="E4963">
            <v>13</v>
          </cell>
          <cell r="F4963" t="str">
            <v>İSTANBUL SHOWROOM</v>
          </cell>
          <cell r="G4963" t="str">
            <v>AD</v>
          </cell>
          <cell r="H4963">
            <v>0</v>
          </cell>
          <cell r="I4963">
            <v>6</v>
          </cell>
          <cell r="J4963">
            <v>6</v>
          </cell>
          <cell r="K4963">
            <v>80.5</v>
          </cell>
        </row>
        <row r="4964">
          <cell r="C4964" t="str">
            <v>M-X-7024-0-110-001</v>
          </cell>
          <cell r="D4964" t="str">
            <v>AZUR-MM.1/2".DIS.DISLI.KOSE.VANA.KR.</v>
          </cell>
          <cell r="E4964">
            <v>3</v>
          </cell>
          <cell r="F4964" t="str">
            <v>ÜRETİM DEPO</v>
          </cell>
          <cell r="G4964" t="str">
            <v>AD</v>
          </cell>
          <cell r="H4964">
            <v>2</v>
          </cell>
          <cell r="I4964">
            <v>0</v>
          </cell>
          <cell r="J4964">
            <v>-2</v>
          </cell>
          <cell r="K4964">
            <v>80.5</v>
          </cell>
        </row>
        <row r="4965">
          <cell r="C4965" t="str">
            <v>M-X-7024-0-110-001</v>
          </cell>
          <cell r="D4965" t="str">
            <v>AZUR-MM.1/2".DIS.DISLI.KOSE.VANA.KR.</v>
          </cell>
          <cell r="E4965">
            <v>5</v>
          </cell>
          <cell r="F4965" t="str">
            <v>SİPARİŞ DEPO</v>
          </cell>
          <cell r="G4965" t="str">
            <v>AD</v>
          </cell>
          <cell r="H4965">
            <v>1</v>
          </cell>
          <cell r="I4965">
            <v>0</v>
          </cell>
          <cell r="J4965">
            <v>-1</v>
          </cell>
          <cell r="K4965">
            <v>80.5</v>
          </cell>
        </row>
        <row r="4966">
          <cell r="C4966" t="str">
            <v>M-X-7024-0-110-001</v>
          </cell>
          <cell r="D4966" t="str">
            <v>AZUR-MM.1/2".DIS.DISLI.KOSE.VANA.KR.</v>
          </cell>
          <cell r="E4966">
            <v>12</v>
          </cell>
          <cell r="F4966" t="str">
            <v>ESKİŞEHİR SHOWROOM</v>
          </cell>
          <cell r="G4966" t="str">
            <v>AD</v>
          </cell>
          <cell r="H4966">
            <v>5</v>
          </cell>
          <cell r="I4966">
            <v>0</v>
          </cell>
          <cell r="J4966">
            <v>-5</v>
          </cell>
          <cell r="K4966">
            <v>80.5</v>
          </cell>
        </row>
        <row r="4967">
          <cell r="C4967" t="str">
            <v>M-X-7024-0-110-001</v>
          </cell>
          <cell r="D4967" t="str">
            <v>AZUR-MM.1/2".DIS.DISLI.KOSE.VANA.KR.</v>
          </cell>
          <cell r="E4967">
            <v>13</v>
          </cell>
          <cell r="F4967" t="str">
            <v>İSTANBUL SHOWROOM</v>
          </cell>
          <cell r="G4967" t="str">
            <v>AD</v>
          </cell>
          <cell r="H4967">
            <v>6</v>
          </cell>
          <cell r="I4967">
            <v>0</v>
          </cell>
          <cell r="J4967">
            <v>-6</v>
          </cell>
          <cell r="K4967">
            <v>80.5</v>
          </cell>
        </row>
        <row r="4968">
          <cell r="C4968" t="str">
            <v>H-X-7080-0-108-002</v>
          </cell>
          <cell r="D4968" t="str">
            <v>MIDAS.HQ230V200W50HzCLI.KARE.AYR.ON/OF.SPRL.FIS.BYZ.+BYZ.KBL</v>
          </cell>
          <cell r="E4968">
            <v>22</v>
          </cell>
          <cell r="F4968" t="str">
            <v>ONLINE SATIŞ DEPO</v>
          </cell>
          <cell r="G4968" t="str">
            <v>AD</v>
          </cell>
          <cell r="H4968">
            <v>1</v>
          </cell>
          <cell r="I4968">
            <v>1</v>
          </cell>
          <cell r="J4968">
            <v>0</v>
          </cell>
          <cell r="K4968">
            <v>80.709999999999994</v>
          </cell>
        </row>
        <row r="4969">
          <cell r="C4969" t="str">
            <v>H-X-7080-0-108-004</v>
          </cell>
          <cell r="D4969" t="str">
            <v>MIDAS.HQ230V400W50HzCLI.KARE.AYR.ON/OF.SPRL.FIS.BYZ.+BYZ.KBL</v>
          </cell>
          <cell r="E4969">
            <v>22</v>
          </cell>
          <cell r="F4969" t="str">
            <v>ONLINE SATIŞ DEPO</v>
          </cell>
          <cell r="G4969" t="str">
            <v>AD</v>
          </cell>
          <cell r="H4969">
            <v>2</v>
          </cell>
          <cell r="I4969">
            <v>2</v>
          </cell>
          <cell r="J4969">
            <v>0</v>
          </cell>
          <cell r="K4969">
            <v>80.709999999999994</v>
          </cell>
        </row>
        <row r="4970">
          <cell r="C4970" t="str">
            <v>H-X-7080-0-108-005</v>
          </cell>
          <cell r="D4970" t="str">
            <v>MIDAS.HQ230V500W50HzCLI.KARE.AYR.ON/OF.SPRL.FIS.BYZ.+BYZ.KBL</v>
          </cell>
          <cell r="E4970">
            <v>22</v>
          </cell>
          <cell r="F4970" t="str">
            <v>ONLINE SATIŞ DEPO</v>
          </cell>
          <cell r="G4970" t="str">
            <v>AD</v>
          </cell>
          <cell r="H4970">
            <v>3</v>
          </cell>
          <cell r="I4970">
            <v>3</v>
          </cell>
          <cell r="J4970">
            <v>0</v>
          </cell>
          <cell r="K4970">
            <v>80.709999999999994</v>
          </cell>
        </row>
        <row r="4971">
          <cell r="C4971" t="str">
            <v>H-X-7080-0-110-010</v>
          </cell>
          <cell r="D4971" t="str">
            <v>MIDAS.HQ230V500W50HzCLI.KARE.AYR.ON/OF.SPRL.FIS.KR.+GRI.KBL</v>
          </cell>
          <cell r="E4971">
            <v>22</v>
          </cell>
          <cell r="F4971" t="str">
            <v>ONLINE SATIŞ DEPO</v>
          </cell>
          <cell r="G4971" t="str">
            <v>AD</v>
          </cell>
          <cell r="H4971">
            <v>1</v>
          </cell>
          <cell r="I4971">
            <v>1</v>
          </cell>
          <cell r="J4971">
            <v>0</v>
          </cell>
          <cell r="K4971">
            <v>80.709999999999994</v>
          </cell>
        </row>
        <row r="4972">
          <cell r="C4972" t="str">
            <v>I-B-9635-0-000-014</v>
          </cell>
          <cell r="D4972" t="str">
            <v>MAKİTA 9565 227513-8 DİŞLİ TEKER (SPIRAL BEVEL GEAR 11, 9564CV 227513-8 (6))</v>
          </cell>
          <cell r="E4972">
            <v>21</v>
          </cell>
          <cell r="F4972" t="str">
            <v>BAKIM DEPO</v>
          </cell>
          <cell r="G4972" t="str">
            <v>AD</v>
          </cell>
          <cell r="H4972">
            <v>5</v>
          </cell>
          <cell r="I4972">
            <v>6</v>
          </cell>
          <cell r="J4972">
            <v>1</v>
          </cell>
          <cell r="K4972">
            <v>80.91</v>
          </cell>
        </row>
        <row r="4973">
          <cell r="C4973" t="str">
            <v>H-A-8082-0-096-005</v>
          </cell>
          <cell r="D4973" t="str">
            <v>25 X 28 X 635 MM ALUMINYUM KOLLEKTOR NOIR.SBL.2200.(AK.NBL=YW360F).10G.PE</v>
          </cell>
          <cell r="E4973">
            <v>3</v>
          </cell>
          <cell r="F4973" t="str">
            <v>ÜRETİM DEPO</v>
          </cell>
          <cell r="G4973" t="str">
            <v>AD</v>
          </cell>
          <cell r="H4973">
            <v>16</v>
          </cell>
          <cell r="I4973">
            <v>30</v>
          </cell>
          <cell r="J4973">
            <v>14</v>
          </cell>
          <cell r="K4973">
            <v>80.930000000000007</v>
          </cell>
        </row>
        <row r="4974">
          <cell r="C4974" t="str">
            <v>H-A-8081-0-093-012</v>
          </cell>
          <cell r="D4974" t="str">
            <v>75 X 103,8 GLORY.PROFIL.MAT.ANTR. RAL7016 (AK.NBL=SL2164).30G.PE</v>
          </cell>
          <cell r="E4974">
            <v>2</v>
          </cell>
          <cell r="F4974" t="str">
            <v>HAMMADDE DEPO</v>
          </cell>
          <cell r="G4974" t="str">
            <v>MT</v>
          </cell>
          <cell r="H4974">
            <v>49.000500000000002</v>
          </cell>
          <cell r="I4974">
            <v>49.005000000000003</v>
          </cell>
          <cell r="J4974">
            <v>4.5000000000001705E-3</v>
          </cell>
          <cell r="K4974">
            <v>80.97</v>
          </cell>
        </row>
        <row r="4975">
          <cell r="C4975" t="str">
            <v>I-B-9637-0-000-228</v>
          </cell>
          <cell r="D4975" t="str">
            <v>KUKAMET CLAMPS (211-1)</v>
          </cell>
          <cell r="E4975">
            <v>21</v>
          </cell>
          <cell r="F4975" t="str">
            <v>BAKIM DEPO</v>
          </cell>
          <cell r="G4975" t="str">
            <v>AD</v>
          </cell>
          <cell r="H4975">
            <v>5</v>
          </cell>
          <cell r="I4975">
            <v>5</v>
          </cell>
          <cell r="J4975">
            <v>0</v>
          </cell>
          <cell r="K4975">
            <v>81</v>
          </cell>
        </row>
        <row r="4976">
          <cell r="C4976" t="str">
            <v>I-B-9631-0-000-137</v>
          </cell>
          <cell r="D4976" t="str">
            <v>MOTOR KORUMA ŞALTERİ (SIEMENS 3RV2011-1HA10)</v>
          </cell>
          <cell r="E4976">
            <v>21</v>
          </cell>
          <cell r="F4976" t="str">
            <v>BAKIM DEPO</v>
          </cell>
          <cell r="G4976" t="str">
            <v>AD</v>
          </cell>
          <cell r="H4976">
            <v>0</v>
          </cell>
          <cell r="I4976">
            <v>1</v>
          </cell>
          <cell r="J4976">
            <v>1</v>
          </cell>
          <cell r="K4976">
            <v>81.17</v>
          </cell>
        </row>
        <row r="4977">
          <cell r="C4977" t="str">
            <v>H-A-8142-0-163-001</v>
          </cell>
          <cell r="D4977" t="str">
            <v>ELEKTROSTATIK TOZ BOYA RAL 9010 EE MAT 25 G (EA 8104 AKZO NOBEL)</v>
          </cell>
          <cell r="E4977">
            <v>2</v>
          </cell>
          <cell r="F4977" t="str">
            <v>HAMMADDE DEPO</v>
          </cell>
          <cell r="G4977" t="str">
            <v>KG</v>
          </cell>
          <cell r="H4977">
            <v>63</v>
          </cell>
          <cell r="I4977">
            <v>63</v>
          </cell>
          <cell r="J4977">
            <v>0</v>
          </cell>
          <cell r="K4977">
            <v>81.349999999999994</v>
          </cell>
        </row>
        <row r="4978">
          <cell r="C4978" t="str">
            <v>H-P-8053-0-130-050</v>
          </cell>
          <cell r="D4978" t="str">
            <v>Ø 32 X 1,2 MM TIG 304 L PASLANMAZ BORU 600 GRIT</v>
          </cell>
          <cell r="E4978">
            <v>2</v>
          </cell>
          <cell r="F4978" t="str">
            <v>HAMMADDE DEPO</v>
          </cell>
          <cell r="G4978" t="str">
            <v>MT</v>
          </cell>
          <cell r="H4978">
            <v>6079</v>
          </cell>
          <cell r="I4978">
            <v>6079</v>
          </cell>
          <cell r="J4978">
            <v>0</v>
          </cell>
          <cell r="K4978">
            <v>81.41</v>
          </cell>
        </row>
        <row r="4979">
          <cell r="C4979" t="str">
            <v>H-P-8053-0-130-050</v>
          </cell>
          <cell r="D4979" t="str">
            <v>Ø 32 X 1,2 MM TIG 304 L PASLANMAZ BORU 600 GRIT</v>
          </cell>
          <cell r="E4979">
            <v>3</v>
          </cell>
          <cell r="F4979" t="str">
            <v>ÜRETİM DEPO</v>
          </cell>
          <cell r="G4979" t="str">
            <v>MT</v>
          </cell>
          <cell r="H4979">
            <v>314.95999998999997</v>
          </cell>
          <cell r="I4979">
            <v>30.8</v>
          </cell>
          <cell r="J4979">
            <v>-284.15999998999996</v>
          </cell>
          <cell r="K4979">
            <v>81.41</v>
          </cell>
        </row>
        <row r="4980">
          <cell r="C4980" t="str">
            <v>H-P-8053-0-130-050</v>
          </cell>
          <cell r="D4980" t="str">
            <v>Ø 32 X 1,2 MM TIG 304 L PASLANMAZ BORU 600 GRIT</v>
          </cell>
          <cell r="E4980">
            <v>25</v>
          </cell>
          <cell r="F4980" t="str">
            <v>HURDA ATIK DEPO</v>
          </cell>
          <cell r="G4980" t="str">
            <v>MT</v>
          </cell>
          <cell r="H4980">
            <v>0</v>
          </cell>
          <cell r="I4980">
            <v>38.700000000000003</v>
          </cell>
          <cell r="J4980">
            <v>38.700000000000003</v>
          </cell>
          <cell r="K4980">
            <v>81.41</v>
          </cell>
        </row>
        <row r="4981">
          <cell r="C4981" t="str">
            <v>H-P-8053-0-130-066</v>
          </cell>
          <cell r="D4981" t="str">
            <v>Ø 21,3 X 2 MM TIG 304 L PASLANMAZ BORU 600 GRIT</v>
          </cell>
          <cell r="E4981">
            <v>2</v>
          </cell>
          <cell r="F4981" t="str">
            <v>HAMMADDE DEPO</v>
          </cell>
          <cell r="G4981" t="str">
            <v>MT</v>
          </cell>
          <cell r="H4981">
            <v>855</v>
          </cell>
          <cell r="I4981">
            <v>855</v>
          </cell>
          <cell r="J4981">
            <v>0</v>
          </cell>
          <cell r="K4981">
            <v>81.44</v>
          </cell>
        </row>
        <row r="4982">
          <cell r="C4982" t="str">
            <v>H-P-8053-0-130-066</v>
          </cell>
          <cell r="D4982" t="str">
            <v>Ø 21,3 X 2 MM TIG 304 L PASLANMAZ BORU 600 GRIT</v>
          </cell>
          <cell r="E4982">
            <v>3</v>
          </cell>
          <cell r="F4982" t="str">
            <v>ÜRETİM DEPO</v>
          </cell>
          <cell r="G4982" t="str">
            <v>MT</v>
          </cell>
          <cell r="H4982">
            <v>180.63599998999999</v>
          </cell>
          <cell r="I4982">
            <v>207</v>
          </cell>
          <cell r="J4982">
            <v>26.364000010000012</v>
          </cell>
          <cell r="K4982">
            <v>81.44</v>
          </cell>
        </row>
        <row r="4983">
          <cell r="C4983" t="str">
            <v>H-P-8053-0-130-066</v>
          </cell>
          <cell r="D4983" t="str">
            <v>Ø 21,3 X 2 MM TIG 304 L PASLANMAZ BORU 600 GRIT</v>
          </cell>
          <cell r="E4983">
            <v>25</v>
          </cell>
          <cell r="F4983" t="str">
            <v>HURDA ATIK DEPO</v>
          </cell>
          <cell r="G4983" t="str">
            <v>MT</v>
          </cell>
          <cell r="H4983">
            <v>0</v>
          </cell>
          <cell r="I4983">
            <v>18</v>
          </cell>
          <cell r="J4983">
            <v>18</v>
          </cell>
          <cell r="K4983">
            <v>81.44</v>
          </cell>
        </row>
        <row r="4984">
          <cell r="C4984" t="str">
            <v>I-P-9567-0-000-029</v>
          </cell>
          <cell r="D4984" t="str">
            <v>2950X40 MM SKOC BANT KV707X 100-P</v>
          </cell>
          <cell r="E4984">
            <v>15</v>
          </cell>
          <cell r="F4984" t="str">
            <v>İŞLETME SARF MALZEME</v>
          </cell>
          <cell r="G4984" t="str">
            <v>AD</v>
          </cell>
          <cell r="H4984">
            <v>27</v>
          </cell>
          <cell r="I4984">
            <v>27</v>
          </cell>
          <cell r="J4984">
            <v>0</v>
          </cell>
          <cell r="K4984">
            <v>81.7</v>
          </cell>
        </row>
        <row r="4985">
          <cell r="C4985" t="str">
            <v>H-P-8140-0-000-016</v>
          </cell>
          <cell r="D4985" t="str">
            <v>FR230V500W50HzCLI26-2A.A.SLK.</v>
          </cell>
          <cell r="E4985">
            <v>3</v>
          </cell>
          <cell r="F4985" t="str">
            <v>ÜRETİM DEPO</v>
          </cell>
          <cell r="G4985" t="str">
            <v>AD</v>
          </cell>
          <cell r="H4985">
            <v>3</v>
          </cell>
          <cell r="I4985">
            <v>0</v>
          </cell>
          <cell r="J4985">
            <v>-3</v>
          </cell>
          <cell r="K4985">
            <v>81.78</v>
          </cell>
        </row>
        <row r="4986">
          <cell r="C4986" t="str">
            <v>H-P-8140-0-000-016</v>
          </cell>
          <cell r="D4986" t="str">
            <v>FR230V500W50HzCLI26-2A.A.SLK.</v>
          </cell>
          <cell r="E4986">
            <v>6</v>
          </cell>
          <cell r="F4986" t="str">
            <v>MAMÜL DEPO</v>
          </cell>
          <cell r="G4986" t="str">
            <v>AD</v>
          </cell>
          <cell r="H4986">
            <v>22</v>
          </cell>
          <cell r="I4986">
            <v>22</v>
          </cell>
          <cell r="J4986">
            <v>0</v>
          </cell>
          <cell r="K4986">
            <v>81.78</v>
          </cell>
        </row>
        <row r="4987">
          <cell r="C4987" t="str">
            <v>I-A-9551-0-000-028</v>
          </cell>
          <cell r="D4987" t="str">
            <v>M6 OVALAMA KLAVUZU-TAM BOY:80mm, d2:6 mm Diş boyu:20 mm</v>
          </cell>
          <cell r="E4987">
            <v>20</v>
          </cell>
          <cell r="F4987" t="str">
            <v>KESİCİ TAKIM</v>
          </cell>
          <cell r="G4987" t="str">
            <v>AD</v>
          </cell>
          <cell r="H4987">
            <v>1</v>
          </cell>
          <cell r="I4987">
            <v>1</v>
          </cell>
          <cell r="J4987">
            <v>0</v>
          </cell>
          <cell r="K4987">
            <v>81.83</v>
          </cell>
        </row>
        <row r="4988">
          <cell r="C4988" t="str">
            <v>I-P-9566-0-000-009</v>
          </cell>
          <cell r="D4988" t="str">
            <v>250X50X76 MM MOP ZIMPARA KK551X 400-P</v>
          </cell>
          <cell r="E4988">
            <v>15</v>
          </cell>
          <cell r="F4988" t="str">
            <v>İŞLETME SARF MALZEME</v>
          </cell>
          <cell r="G4988" t="str">
            <v>AD</v>
          </cell>
          <cell r="H4988">
            <v>1</v>
          </cell>
          <cell r="I4988">
            <v>1</v>
          </cell>
          <cell r="J4988">
            <v>0</v>
          </cell>
          <cell r="K4988">
            <v>81.849999999999994</v>
          </cell>
        </row>
        <row r="4989">
          <cell r="C4989" t="str">
            <v>H-A-8142-0-075-001</v>
          </cell>
          <cell r="D4989" t="str">
            <v>ELEKTROSTATIK TOZ BOYA RAL 9016 EE SATEN 75 G (FA5624 AKZO NOBEL)</v>
          </cell>
          <cell r="E4989">
            <v>2</v>
          </cell>
          <cell r="F4989" t="str">
            <v>HAMMADDE DEPO</v>
          </cell>
          <cell r="G4989" t="str">
            <v>KG</v>
          </cell>
          <cell r="H4989">
            <v>135</v>
          </cell>
          <cell r="I4989">
            <v>135</v>
          </cell>
          <cell r="J4989">
            <v>0</v>
          </cell>
          <cell r="K4989">
            <v>82.32</v>
          </cell>
        </row>
        <row r="4990">
          <cell r="C4990" t="str">
            <v>H-A-8142-0-075-001</v>
          </cell>
          <cell r="D4990" t="str">
            <v>ELEKTROSTATIK TOZ BOYA RAL 9016 EE SATEN 75 G (FA5624 AKZO NOBEL)</v>
          </cell>
          <cell r="E4990">
            <v>3</v>
          </cell>
          <cell r="F4990" t="str">
            <v>ÜRETİM DEPO</v>
          </cell>
          <cell r="G4990" t="str">
            <v>KG</v>
          </cell>
          <cell r="H4990">
            <v>25.081800000000001</v>
          </cell>
          <cell r="I4990">
            <v>25.8</v>
          </cell>
          <cell r="J4990">
            <v>0.71819999999999951</v>
          </cell>
          <cell r="K4990">
            <v>82.32</v>
          </cell>
        </row>
        <row r="4991">
          <cell r="C4991" t="str">
            <v>H-P-8140-0-000-014</v>
          </cell>
          <cell r="D4991" t="str">
            <v>FR230V600W50HzCLI26-2A.A.SLK.</v>
          </cell>
          <cell r="E4991">
            <v>6</v>
          </cell>
          <cell r="F4991" t="str">
            <v>MAMÜL DEPO</v>
          </cell>
          <cell r="G4991" t="str">
            <v>AD</v>
          </cell>
          <cell r="H4991">
            <v>1</v>
          </cell>
          <cell r="I4991">
            <v>1</v>
          </cell>
          <cell r="J4991">
            <v>0</v>
          </cell>
          <cell r="K4991">
            <v>82.59</v>
          </cell>
        </row>
        <row r="4992">
          <cell r="C4992" t="str">
            <v>H-P-8052-0-131-079</v>
          </cell>
          <cell r="D4992" t="str">
            <v>40 X 20 X 1 MM TIG 304 L PASLANMAZ PROFIL 400 GRIT</v>
          </cell>
          <cell r="E4992">
            <v>3</v>
          </cell>
          <cell r="F4992" t="str">
            <v>ÜRETİM DEPO</v>
          </cell>
          <cell r="G4992" t="str">
            <v>MT</v>
          </cell>
          <cell r="H4992">
            <v>0</v>
          </cell>
          <cell r="I4992">
            <v>6.82</v>
          </cell>
          <cell r="J4992">
            <v>6.82</v>
          </cell>
          <cell r="K4992">
            <v>84</v>
          </cell>
        </row>
        <row r="4993">
          <cell r="C4993" t="str">
            <v>I-G-9585-0-000-025</v>
          </cell>
          <cell r="D4993" t="str">
            <v>İŞ AYAKKABISI</v>
          </cell>
          <cell r="E4993">
            <v>15</v>
          </cell>
          <cell r="F4993" t="str">
            <v>İŞLETME SARF MALZEME</v>
          </cell>
          <cell r="G4993" t="str">
            <v>AD</v>
          </cell>
          <cell r="H4993">
            <v>21</v>
          </cell>
          <cell r="I4993">
            <v>21</v>
          </cell>
          <cell r="J4993">
            <v>0</v>
          </cell>
          <cell r="K4993">
            <v>84</v>
          </cell>
        </row>
        <row r="4994">
          <cell r="C4994" t="str">
            <v>H-P-8052-0-131-070</v>
          </cell>
          <cell r="D4994" t="str">
            <v>50 X 10 X 1,2 MM TIG 304 L PASLANMAZ PROFIL 400 GRIT</v>
          </cell>
          <cell r="E4994">
            <v>2</v>
          </cell>
          <cell r="F4994" t="str">
            <v>HAMMADDE DEPO</v>
          </cell>
          <cell r="G4994" t="str">
            <v>MT</v>
          </cell>
          <cell r="H4994">
            <v>666</v>
          </cell>
          <cell r="I4994">
            <v>666</v>
          </cell>
          <cell r="J4994">
            <v>0</v>
          </cell>
          <cell r="K4994">
            <v>84.38</v>
          </cell>
        </row>
        <row r="4995">
          <cell r="C4995" t="str">
            <v>H-P-8052-0-131-070</v>
          </cell>
          <cell r="D4995" t="str">
            <v>50 X 10 X 1,2 MM TIG 304 L PASLANMAZ PROFIL 400 GRIT</v>
          </cell>
          <cell r="E4995">
            <v>3</v>
          </cell>
          <cell r="F4995" t="str">
            <v>ÜRETİM DEPO</v>
          </cell>
          <cell r="G4995" t="str">
            <v>MT</v>
          </cell>
          <cell r="H4995">
            <v>30.12</v>
          </cell>
          <cell r="I4995">
            <v>12.5</v>
          </cell>
          <cell r="J4995">
            <v>-17.62</v>
          </cell>
          <cell r="K4995">
            <v>84.38</v>
          </cell>
        </row>
        <row r="4996">
          <cell r="C4996" t="str">
            <v>H-P-8052-0-131-070</v>
          </cell>
          <cell r="D4996" t="str">
            <v>50 X 10 X 1,2 MM TIG 304 L PASLANMAZ PROFIL 400 GRIT</v>
          </cell>
          <cell r="E4996">
            <v>25</v>
          </cell>
          <cell r="F4996" t="str">
            <v>HURDA ATIK DEPO</v>
          </cell>
          <cell r="G4996" t="str">
            <v>MT</v>
          </cell>
          <cell r="H4996">
            <v>0</v>
          </cell>
          <cell r="I4996">
            <v>2.7</v>
          </cell>
          <cell r="J4996">
            <v>2.7</v>
          </cell>
          <cell r="K4996">
            <v>84.38</v>
          </cell>
        </row>
        <row r="4997">
          <cell r="C4997" t="str">
            <v>H-X-7104-0-109-002</v>
          </cell>
          <cell r="D4997" t="str">
            <v>FR230V200W50HzCLI-STD.FIS.GRI</v>
          </cell>
          <cell r="E4997">
            <v>6</v>
          </cell>
          <cell r="F4997" t="str">
            <v>MAMÜL DEPO</v>
          </cell>
          <cell r="G4997" t="str">
            <v>AD</v>
          </cell>
          <cell r="H4997">
            <v>8</v>
          </cell>
          <cell r="I4997">
            <v>8</v>
          </cell>
          <cell r="J4997">
            <v>0</v>
          </cell>
          <cell r="K4997">
            <v>84.62</v>
          </cell>
        </row>
        <row r="4998">
          <cell r="C4998" t="str">
            <v>H-A-8081-0-075-002</v>
          </cell>
          <cell r="D4998" t="str">
            <v>75 X 55 AMBER.PROFIL.SATEN.RAL9016.(AK.NBL=FA5624).75G.EE</v>
          </cell>
          <cell r="E4998">
            <v>2</v>
          </cell>
          <cell r="F4998" t="str">
            <v>HAMMADDE DEPO</v>
          </cell>
          <cell r="G4998" t="str">
            <v>MT</v>
          </cell>
          <cell r="H4998">
            <v>65.000200000000007</v>
          </cell>
          <cell r="I4998">
            <v>65.34</v>
          </cell>
          <cell r="J4998">
            <v>0.33979999999999677</v>
          </cell>
          <cell r="K4998">
            <v>84.89</v>
          </cell>
        </row>
        <row r="4999">
          <cell r="C4999" t="str">
            <v>H-A-8081-0-075-002</v>
          </cell>
          <cell r="D4999" t="str">
            <v>75 X 55 AMBER.PROFIL.SATEN.RAL9016.(AK.NBL=FA5624).75G.EE</v>
          </cell>
          <cell r="E4999">
            <v>3</v>
          </cell>
          <cell r="F4999" t="str">
            <v>ÜRETİM DEPO</v>
          </cell>
          <cell r="G4999" t="str">
            <v>MT</v>
          </cell>
          <cell r="H4999">
            <v>338.00479998999998</v>
          </cell>
          <cell r="I4999">
            <v>0</v>
          </cell>
          <cell r="J4999">
            <v>-338.00479998999998</v>
          </cell>
          <cell r="K4999">
            <v>84.89</v>
          </cell>
        </row>
        <row r="5000">
          <cell r="C5000" t="str">
            <v>H-A-8081-0-075-002</v>
          </cell>
          <cell r="D5000" t="str">
            <v>75 X 55 AMBER.PROFIL.SATEN.RAL9016.(AK.NBL=FA5624).75G.EE</v>
          </cell>
          <cell r="E5000">
            <v>25</v>
          </cell>
          <cell r="F5000" t="str">
            <v>HURDA ATIK DEPO</v>
          </cell>
          <cell r="G5000" t="str">
            <v>MT</v>
          </cell>
          <cell r="H5000">
            <v>90.1</v>
          </cell>
          <cell r="I5000">
            <v>43</v>
          </cell>
          <cell r="J5000">
            <v>-47.099999999999994</v>
          </cell>
          <cell r="K5000">
            <v>84.89</v>
          </cell>
        </row>
        <row r="5001">
          <cell r="C5001" t="str">
            <v>H-P-8195-0-000-001</v>
          </cell>
          <cell r="D5001" t="str">
            <v>MUM SİLİKON</v>
          </cell>
          <cell r="E5001">
            <v>2</v>
          </cell>
          <cell r="F5001" t="str">
            <v>HAMMADDE DEPO</v>
          </cell>
          <cell r="G5001" t="str">
            <v>KG</v>
          </cell>
          <cell r="H5001">
            <v>29</v>
          </cell>
          <cell r="I5001">
            <v>29</v>
          </cell>
          <cell r="J5001">
            <v>0</v>
          </cell>
          <cell r="K5001">
            <v>85</v>
          </cell>
        </row>
        <row r="5002">
          <cell r="C5002" t="str">
            <v>H-P-8195-0-000-001</v>
          </cell>
          <cell r="D5002" t="str">
            <v>MUM SİLİKON</v>
          </cell>
          <cell r="E5002">
            <v>3</v>
          </cell>
          <cell r="F5002" t="str">
            <v>ÜRETİM DEPO</v>
          </cell>
          <cell r="G5002" t="str">
            <v>KG</v>
          </cell>
          <cell r="H5002">
            <v>4.5199999999999996</v>
          </cell>
          <cell r="I5002">
            <v>4.34</v>
          </cell>
          <cell r="J5002">
            <v>-0.17999999999999972</v>
          </cell>
          <cell r="K5002">
            <v>85</v>
          </cell>
        </row>
        <row r="5003">
          <cell r="C5003" t="str">
            <v>I-B-9550-0-000-021</v>
          </cell>
          <cell r="D5003" t="str">
            <v>RULMAN FAG/SKF 6207 2RS C0</v>
          </cell>
          <cell r="E5003">
            <v>21</v>
          </cell>
          <cell r="F5003" t="str">
            <v>BAKIM DEPO</v>
          </cell>
          <cell r="G5003" t="str">
            <v>AD</v>
          </cell>
          <cell r="H5003">
            <v>1</v>
          </cell>
          <cell r="I5003">
            <v>1</v>
          </cell>
          <cell r="J5003">
            <v>0</v>
          </cell>
          <cell r="K5003">
            <v>85</v>
          </cell>
        </row>
        <row r="5004">
          <cell r="C5004" t="str">
            <v>I-B-9592-0-000-005</v>
          </cell>
          <cell r="D5004" t="str">
            <v>ELEKTRİKÇİ TİP BEL TİPİ ALET ÇANTASI</v>
          </cell>
          <cell r="E5004">
            <v>21</v>
          </cell>
          <cell r="F5004" t="str">
            <v>BAKIM DEPO</v>
          </cell>
          <cell r="G5004" t="str">
            <v>AD</v>
          </cell>
          <cell r="H5004">
            <v>0</v>
          </cell>
          <cell r="I5004">
            <v>0</v>
          </cell>
          <cell r="J5004">
            <v>0</v>
          </cell>
          <cell r="K5004">
            <v>85</v>
          </cell>
        </row>
        <row r="5005">
          <cell r="C5005" t="str">
            <v>I-B-9631-0-000-524</v>
          </cell>
          <cell r="D5005" t="str">
            <v>360 DERECE HAREKET SENSÖRÜ (CATA CT-9243 1200W)</v>
          </cell>
          <cell r="E5005">
            <v>21</v>
          </cell>
          <cell r="F5005" t="str">
            <v>BAKIM DEPO</v>
          </cell>
          <cell r="G5005" t="str">
            <v>AD</v>
          </cell>
          <cell r="H5005">
            <v>5</v>
          </cell>
          <cell r="I5005">
            <v>5</v>
          </cell>
          <cell r="J5005">
            <v>0</v>
          </cell>
          <cell r="K5005">
            <v>85</v>
          </cell>
        </row>
        <row r="5006">
          <cell r="C5006" t="str">
            <v>I-B-9632-0-000-177</v>
          </cell>
          <cell r="D5006" t="str">
            <v>BOSTITCH DS 3519-E SPİRAL YAY BURCU (KESTAMİD İMALAT)</v>
          </cell>
          <cell r="E5006">
            <v>21</v>
          </cell>
          <cell r="F5006" t="str">
            <v>BAKIM DEPO</v>
          </cell>
          <cell r="G5006" t="str">
            <v>AD</v>
          </cell>
          <cell r="H5006">
            <v>5</v>
          </cell>
          <cell r="I5006">
            <v>8</v>
          </cell>
          <cell r="J5006">
            <v>3</v>
          </cell>
          <cell r="K5006">
            <v>85</v>
          </cell>
        </row>
        <row r="5007">
          <cell r="C5007" t="str">
            <v>I-G-9585-0-000-077</v>
          </cell>
          <cell r="D5007" t="str">
            <v>SWEATSHIRT(iş kıyafeti)</v>
          </cell>
          <cell r="E5007">
            <v>15</v>
          </cell>
          <cell r="F5007" t="str">
            <v>İŞLETME SARF MALZEME</v>
          </cell>
          <cell r="G5007" t="str">
            <v>AD</v>
          </cell>
          <cell r="H5007">
            <v>29</v>
          </cell>
          <cell r="I5007">
            <v>29</v>
          </cell>
          <cell r="J5007">
            <v>0</v>
          </cell>
          <cell r="K5007">
            <v>85</v>
          </cell>
        </row>
        <row r="5008">
          <cell r="C5008" t="str">
            <v>I-P-9567-0-000-013</v>
          </cell>
          <cell r="D5008" t="str">
            <v>2950X40 MM SKOC BANT A.V.FINE 320-P</v>
          </cell>
          <cell r="E5008">
            <v>15</v>
          </cell>
          <cell r="F5008" t="str">
            <v>İŞLETME SARF MALZEME</v>
          </cell>
          <cell r="G5008" t="str">
            <v>AD</v>
          </cell>
          <cell r="H5008">
            <v>9</v>
          </cell>
          <cell r="I5008">
            <v>9</v>
          </cell>
          <cell r="J5008">
            <v>0</v>
          </cell>
          <cell r="K5008">
            <v>85.57</v>
          </cell>
        </row>
        <row r="5009">
          <cell r="C5009" t="str">
            <v>I-A-9551-0-000-036</v>
          </cell>
          <cell r="D5009" t="str">
            <v>DGN 3102C IC908 PASLANMAZ 3 LÜK KOPARMA INSERT</v>
          </cell>
          <cell r="E5009">
            <v>20</v>
          </cell>
          <cell r="F5009" t="str">
            <v>KESİCİ TAKIM</v>
          </cell>
          <cell r="G5009" t="str">
            <v>AD</v>
          </cell>
          <cell r="H5009">
            <v>5</v>
          </cell>
          <cell r="I5009">
            <v>5</v>
          </cell>
          <cell r="J5009">
            <v>0</v>
          </cell>
          <cell r="K5009">
            <v>85.65</v>
          </cell>
        </row>
        <row r="5010">
          <cell r="C5010" t="str">
            <v>H-X-7183-0-000-001</v>
          </cell>
          <cell r="D5010" t="str">
            <v>DROP.HVL.ASK.HAM.YUZEY</v>
          </cell>
          <cell r="E5010">
            <v>3</v>
          </cell>
          <cell r="F5010" t="str">
            <v>ÜRETİM DEPO</v>
          </cell>
          <cell r="G5010" t="str">
            <v>AD</v>
          </cell>
          <cell r="H5010">
            <v>3</v>
          </cell>
          <cell r="I5010">
            <v>2</v>
          </cell>
          <cell r="J5010">
            <v>-1</v>
          </cell>
          <cell r="K5010">
            <v>85.82</v>
          </cell>
        </row>
        <row r="5011">
          <cell r="C5011" t="str">
            <v>H-P-8203-0-000-002</v>
          </cell>
          <cell r="D5011" t="str">
            <v>TERMOSTATIK VANA CEKIRDEK UZUN NIKEL (013G4220) (R004)</v>
          </cell>
          <cell r="E5011">
            <v>3</v>
          </cell>
          <cell r="F5011" t="str">
            <v>ÜRETİM DEPO</v>
          </cell>
          <cell r="G5011" t="str">
            <v>AD</v>
          </cell>
          <cell r="H5011">
            <v>7</v>
          </cell>
          <cell r="I5011">
            <v>15</v>
          </cell>
          <cell r="J5011">
            <v>8</v>
          </cell>
          <cell r="K5011">
            <v>86.06</v>
          </cell>
        </row>
        <row r="5012">
          <cell r="C5012" t="str">
            <v>H-P-8203-0-000-002</v>
          </cell>
          <cell r="D5012" t="str">
            <v>TERMOSTATIK VANA CEKIRDEK UZUN NIKEL (013G4220) (R004)</v>
          </cell>
          <cell r="E5012">
            <v>6</v>
          </cell>
          <cell r="F5012" t="str">
            <v>MAMÜL DEPO</v>
          </cell>
          <cell r="G5012" t="str">
            <v>AD</v>
          </cell>
          <cell r="H5012">
            <v>713</v>
          </cell>
          <cell r="I5012">
            <v>713</v>
          </cell>
          <cell r="J5012">
            <v>0</v>
          </cell>
          <cell r="K5012">
            <v>86.06</v>
          </cell>
        </row>
        <row r="5013">
          <cell r="C5013" t="str">
            <v>H-P-8140-0-000-012</v>
          </cell>
          <cell r="D5013" t="str">
            <v>FR230V700W50HzCLI26-2A.A.SLK.</v>
          </cell>
          <cell r="E5013">
            <v>6</v>
          </cell>
          <cell r="F5013" t="str">
            <v>MAMÜL DEPO</v>
          </cell>
          <cell r="G5013" t="str">
            <v>AD</v>
          </cell>
          <cell r="H5013">
            <v>8</v>
          </cell>
          <cell r="I5013">
            <v>8</v>
          </cell>
          <cell r="J5013">
            <v>0</v>
          </cell>
          <cell r="K5013">
            <v>86.24</v>
          </cell>
        </row>
        <row r="5014">
          <cell r="C5014" t="str">
            <v>H-X-7207-0-110-001</v>
          </cell>
          <cell r="D5014" t="str">
            <v>ACV.IC230V200W50HzCLII.PLS.YUV.GVD.F.SIZ.KR.+BYZ.KBL</v>
          </cell>
          <cell r="E5014">
            <v>6</v>
          </cell>
          <cell r="F5014" t="str">
            <v>MAMÜL DEPO</v>
          </cell>
          <cell r="G5014" t="str">
            <v>AD</v>
          </cell>
          <cell r="H5014">
            <v>35</v>
          </cell>
          <cell r="I5014">
            <v>35</v>
          </cell>
          <cell r="J5014">
            <v>0</v>
          </cell>
          <cell r="K5014">
            <v>86.78</v>
          </cell>
        </row>
        <row r="5015">
          <cell r="C5015" t="str">
            <v>H-A-8082-0-000-009</v>
          </cell>
          <cell r="D5015" t="str">
            <v>25 X 28 DIKDORTGEN KOLLEKTOR HAM YUZEY</v>
          </cell>
          <cell r="E5015">
            <v>2</v>
          </cell>
          <cell r="F5015" t="str">
            <v>HAMMADDE DEPO</v>
          </cell>
          <cell r="G5015" t="str">
            <v>MT</v>
          </cell>
          <cell r="H5015">
            <v>323.20780000000002</v>
          </cell>
          <cell r="I5015">
            <v>323.09000000000003</v>
          </cell>
          <cell r="J5015">
            <v>-0.11779999999998836</v>
          </cell>
          <cell r="K5015">
            <v>87.35</v>
          </cell>
        </row>
        <row r="5016">
          <cell r="C5016" t="str">
            <v>H-A-8082-0-000-009</v>
          </cell>
          <cell r="D5016" t="str">
            <v>25 X 28 DIKDORTGEN KOLLEKTOR HAM YUZEY</v>
          </cell>
          <cell r="E5016">
            <v>3</v>
          </cell>
          <cell r="F5016" t="str">
            <v>ÜRETİM DEPO</v>
          </cell>
          <cell r="G5016" t="str">
            <v>MT</v>
          </cell>
          <cell r="H5016">
            <v>240.55549999999999</v>
          </cell>
          <cell r="I5016">
            <v>292</v>
          </cell>
          <cell r="J5016">
            <v>51.444500000000005</v>
          </cell>
          <cell r="K5016">
            <v>87.35</v>
          </cell>
        </row>
        <row r="5017">
          <cell r="C5017" t="str">
            <v>H-A-8081-0-086-006</v>
          </cell>
          <cell r="D5017" t="str">
            <v>65 X 40 VALERIAN PROFIL SIYAH MAT RAL9005 PE 10G MN238F</v>
          </cell>
          <cell r="E5017">
            <v>2</v>
          </cell>
          <cell r="F5017" t="str">
            <v>HAMMADDE DEPO</v>
          </cell>
          <cell r="G5017" t="str">
            <v>MT</v>
          </cell>
          <cell r="H5017">
            <v>470.00009999999997</v>
          </cell>
          <cell r="I5017">
            <v>469.55999999999995</v>
          </cell>
          <cell r="J5017">
            <v>-0.44010000000002947</v>
          </cell>
          <cell r="K5017">
            <v>87.59</v>
          </cell>
        </row>
        <row r="5018">
          <cell r="C5018" t="str">
            <v>H-A-8081-0-074-007</v>
          </cell>
          <cell r="D5018" t="str">
            <v>75 X 75 LILAC.PROFIL.MAT.BYZ.RAL9016.(AK.NBL=MA2304).30G.PE</v>
          </cell>
          <cell r="E5018">
            <v>3</v>
          </cell>
          <cell r="F5018" t="str">
            <v>ÜRETİM DEPO</v>
          </cell>
          <cell r="G5018" t="str">
            <v>MT</v>
          </cell>
          <cell r="H5018">
            <v>-76.534999999999997</v>
          </cell>
          <cell r="I5018">
            <v>0</v>
          </cell>
          <cell r="J5018">
            <v>76.534999999999997</v>
          </cell>
          <cell r="K5018">
            <v>87.83</v>
          </cell>
        </row>
        <row r="5019">
          <cell r="C5019" t="str">
            <v>H-A-8082-0-086-014</v>
          </cell>
          <cell r="D5019" t="str">
            <v>36,5 X 49 X 530 ETEKLİ KARE KOLLEKTOR PROFIL RAL 9005 10G (MN 238 F)</v>
          </cell>
          <cell r="E5019">
            <v>3</v>
          </cell>
          <cell r="F5019" t="str">
            <v>ÜRETİM DEPO</v>
          </cell>
          <cell r="G5019" t="str">
            <v>AD</v>
          </cell>
          <cell r="H5019">
            <v>7</v>
          </cell>
          <cell r="I5019">
            <v>0</v>
          </cell>
          <cell r="J5019">
            <v>-7</v>
          </cell>
          <cell r="K5019">
            <v>87.9</v>
          </cell>
        </row>
        <row r="5020">
          <cell r="C5020" t="str">
            <v>I-B-9642-0-000-001</v>
          </cell>
          <cell r="D5020" t="str">
            <v>YANGIN SÖNDÜRME TÜPÜ KKT DOLUMU (6KG)</v>
          </cell>
          <cell r="E5020">
            <v>21</v>
          </cell>
          <cell r="F5020" t="str">
            <v>BAKIM DEPO</v>
          </cell>
          <cell r="G5020" t="str">
            <v>AD</v>
          </cell>
          <cell r="H5020">
            <v>8</v>
          </cell>
          <cell r="I5020">
            <v>0</v>
          </cell>
          <cell r="J5020">
            <v>-8</v>
          </cell>
          <cell r="K5020">
            <v>88</v>
          </cell>
        </row>
        <row r="5021">
          <cell r="C5021" t="str">
            <v>I-B-9642-0-000-009</v>
          </cell>
          <cell r="D5021" t="str">
            <v>YANGIN SÖNDÜRME TÜPÜ CO2 DOLUMU (5KG)</v>
          </cell>
          <cell r="E5021">
            <v>21</v>
          </cell>
          <cell r="F5021" t="str">
            <v>BAKIM DEPO</v>
          </cell>
          <cell r="G5021" t="str">
            <v>AD</v>
          </cell>
          <cell r="H5021">
            <v>0</v>
          </cell>
          <cell r="I5021">
            <v>0</v>
          </cell>
          <cell r="J5021">
            <v>0</v>
          </cell>
          <cell r="K5021">
            <v>88</v>
          </cell>
        </row>
        <row r="5022">
          <cell r="C5022" t="str">
            <v>H-A-8081-0-093-009</v>
          </cell>
          <cell r="D5022" t="str">
            <v>75 X 75 LILAC REV1 PROFIL.MAT.ANTR.RAL7016 (AK.NBL=SL2164).30G.PE</v>
          </cell>
          <cell r="E5022">
            <v>3</v>
          </cell>
          <cell r="F5022" t="str">
            <v>ÜRETİM DEPO</v>
          </cell>
          <cell r="G5022" t="str">
            <v>MT</v>
          </cell>
          <cell r="H5022">
            <v>108.12</v>
          </cell>
          <cell r="I5022">
            <v>0</v>
          </cell>
          <cell r="J5022">
            <v>-108.12</v>
          </cell>
          <cell r="K5022">
            <v>88.09</v>
          </cell>
        </row>
        <row r="5023">
          <cell r="C5023" t="str">
            <v>H-X-7207-0-110-002</v>
          </cell>
          <cell r="D5023" t="str">
            <v>ACV.IC230V250W50HzCLII.PLS.YUV.GVD.F.SIZ.KR.+BYZ.KBL</v>
          </cell>
          <cell r="E5023">
            <v>6</v>
          </cell>
          <cell r="F5023" t="str">
            <v>MAMÜL DEPO</v>
          </cell>
          <cell r="G5023" t="str">
            <v>AD</v>
          </cell>
          <cell r="H5023">
            <v>102</v>
          </cell>
          <cell r="I5023">
            <v>102</v>
          </cell>
          <cell r="J5023">
            <v>0</v>
          </cell>
          <cell r="K5023">
            <v>88.13</v>
          </cell>
        </row>
        <row r="5024">
          <cell r="C5024" t="str">
            <v>H-X-7207-0-110-003</v>
          </cell>
          <cell r="D5024" t="str">
            <v>ACV.IC230V300W50HzCLII.PLS.YUV.GVD.F.SIZ.KR.+BYZ.KBL</v>
          </cell>
          <cell r="E5024">
            <v>6</v>
          </cell>
          <cell r="F5024" t="str">
            <v>MAMÜL DEPO</v>
          </cell>
          <cell r="G5024" t="str">
            <v>AD</v>
          </cell>
          <cell r="H5024">
            <v>65</v>
          </cell>
          <cell r="I5024">
            <v>65</v>
          </cell>
          <cell r="J5024">
            <v>0</v>
          </cell>
          <cell r="K5024">
            <v>88.13</v>
          </cell>
        </row>
        <row r="5025">
          <cell r="C5025" t="str">
            <v>I-P-9551-0-000-261</v>
          </cell>
          <cell r="D5025" t="str">
            <v>Ø6 IC CAP ISLEME PLAKETI 6862245 A05F SCLCR-03 ISCAR</v>
          </cell>
          <cell r="E5025">
            <v>20</v>
          </cell>
          <cell r="F5025" t="str">
            <v>KESİCİ TAKIM</v>
          </cell>
          <cell r="G5025" t="str">
            <v>AD</v>
          </cell>
          <cell r="H5025">
            <v>0</v>
          </cell>
          <cell r="I5025">
            <v>1</v>
          </cell>
          <cell r="J5025">
            <v>1</v>
          </cell>
          <cell r="K5025">
            <v>88.24</v>
          </cell>
        </row>
        <row r="5026">
          <cell r="C5026" t="str">
            <v>I-B-9551-01-000-015</v>
          </cell>
          <cell r="D5026" t="str">
            <v>KILAVUZ M10X1,5 HSS-E METRİK NORMAL DİŞ DÜZ KANALLI MAKİNA DIN371/C</v>
          </cell>
          <cell r="E5026">
            <v>21</v>
          </cell>
          <cell r="F5026" t="str">
            <v>BAKIM DEPO</v>
          </cell>
          <cell r="G5026" t="str">
            <v>AD</v>
          </cell>
          <cell r="H5026">
            <v>0</v>
          </cell>
          <cell r="I5026">
            <v>0</v>
          </cell>
          <cell r="J5026">
            <v>0</v>
          </cell>
          <cell r="K5026">
            <v>88.59</v>
          </cell>
        </row>
        <row r="5027">
          <cell r="C5027" t="str">
            <v>H-A-8081-0-077-007</v>
          </cell>
          <cell r="D5027" t="str">
            <v>115 X 40 ARNIKA PROFIL MAT.BYZ.RAL9010.30G.(MA 2674 AKZO NOBEL)</v>
          </cell>
          <cell r="E5027">
            <v>2</v>
          </cell>
          <cell r="F5027" t="str">
            <v>HAMMADDE DEPO</v>
          </cell>
          <cell r="G5027" t="str">
            <v>MT</v>
          </cell>
          <cell r="H5027">
            <v>1009.2274</v>
          </cell>
          <cell r="I5027">
            <v>993.36199999999997</v>
          </cell>
          <cell r="J5027">
            <v>-15.865400000000022</v>
          </cell>
          <cell r="K5027">
            <v>88.92</v>
          </cell>
        </row>
        <row r="5028">
          <cell r="C5028" t="str">
            <v>H-A-8081-0-077-007</v>
          </cell>
          <cell r="D5028" t="str">
            <v>115 X 40 ARNIKA PROFIL MAT.BYZ.RAL9010.30G.(MA 2674 AKZO NOBEL)</v>
          </cell>
          <cell r="E5028">
            <v>3</v>
          </cell>
          <cell r="F5028" t="str">
            <v>ÜRETİM DEPO</v>
          </cell>
          <cell r="G5028" t="str">
            <v>MT</v>
          </cell>
          <cell r="H5028">
            <v>86.054299999999998</v>
          </cell>
          <cell r="I5028">
            <v>143.75700000000001</v>
          </cell>
          <cell r="J5028">
            <v>57.702700000000007</v>
          </cell>
          <cell r="K5028">
            <v>88.92</v>
          </cell>
        </row>
        <row r="5029">
          <cell r="C5029" t="str">
            <v>H-A-8081-0-077-007</v>
          </cell>
          <cell r="D5029" t="str">
            <v>115 X 40 ARNIKA PROFIL MAT.BYZ.RAL9010.30G.(MA 2674 AKZO NOBEL)</v>
          </cell>
          <cell r="E5029">
            <v>25</v>
          </cell>
          <cell r="F5029" t="str">
            <v>HURDA ATIK DEPO</v>
          </cell>
          <cell r="G5029" t="str">
            <v>MT</v>
          </cell>
          <cell r="H5029">
            <v>181.8</v>
          </cell>
          <cell r="I5029">
            <v>148.6</v>
          </cell>
          <cell r="J5029">
            <v>-33.200000000000017</v>
          </cell>
          <cell r="K5029">
            <v>88.92</v>
          </cell>
        </row>
        <row r="5030">
          <cell r="C5030" t="str">
            <v>H-P-8053-0-130-057</v>
          </cell>
          <cell r="D5030" t="str">
            <v>Ø 16 X 1,5 MM TIG 316 L PASLANMAZ BORU 600 GRIT</v>
          </cell>
          <cell r="E5030">
            <v>2</v>
          </cell>
          <cell r="F5030" t="str">
            <v>HAMMADDE DEPO</v>
          </cell>
          <cell r="G5030" t="str">
            <v>MT</v>
          </cell>
          <cell r="H5030">
            <v>3</v>
          </cell>
          <cell r="I5030">
            <v>6.4</v>
          </cell>
          <cell r="J5030">
            <v>3.4000000000000004</v>
          </cell>
          <cell r="K5030">
            <v>89</v>
          </cell>
        </row>
        <row r="5031">
          <cell r="C5031" t="str">
            <v>H-P-8053-0-130-057</v>
          </cell>
          <cell r="D5031" t="str">
            <v>Ø 16 X 1,5 MM TIG 316 L PASLANMAZ BORU 600 GRIT</v>
          </cell>
          <cell r="E5031">
            <v>3</v>
          </cell>
          <cell r="F5031" t="str">
            <v>ÜRETİM DEPO</v>
          </cell>
          <cell r="G5031" t="str">
            <v>MT</v>
          </cell>
          <cell r="H5031">
            <v>11.89</v>
          </cell>
          <cell r="I5031">
            <v>17</v>
          </cell>
          <cell r="J5031">
            <v>5.1099999999999994</v>
          </cell>
          <cell r="K5031">
            <v>89</v>
          </cell>
        </row>
        <row r="5032">
          <cell r="C5032" t="str">
            <v>H-P-8053-0-130-057</v>
          </cell>
          <cell r="D5032" t="str">
            <v>Ø 16 X 1,5 MM TIG 316 L PASLANMAZ BORU 600 GRIT</v>
          </cell>
          <cell r="E5032">
            <v>25</v>
          </cell>
          <cell r="F5032" t="str">
            <v>HURDA ATIK DEPO</v>
          </cell>
          <cell r="G5032" t="str">
            <v>MT</v>
          </cell>
          <cell r="H5032">
            <v>0</v>
          </cell>
          <cell r="I5032">
            <v>6.1</v>
          </cell>
          <cell r="J5032">
            <v>6.1</v>
          </cell>
          <cell r="K5032">
            <v>89</v>
          </cell>
        </row>
        <row r="5033">
          <cell r="C5033" t="str">
            <v>H-M-8050-0-000-003</v>
          </cell>
          <cell r="D5033" t="str">
            <v>1000 X 2000 X 1,5 MM 304 KALITE PASLANMAZ SAC ÇİFT TARAF AYNA YÜZEY FOLYOLU (8K)</v>
          </cell>
          <cell r="E5033">
            <v>3</v>
          </cell>
          <cell r="F5033" t="str">
            <v>ÜRETİM DEPO</v>
          </cell>
          <cell r="G5033" t="str">
            <v>KG</v>
          </cell>
          <cell r="H5033">
            <v>535.5</v>
          </cell>
          <cell r="I5033">
            <v>453.15</v>
          </cell>
          <cell r="J5033">
            <v>-82.350000000000023</v>
          </cell>
          <cell r="K5033">
            <v>89.18</v>
          </cell>
        </row>
        <row r="5034">
          <cell r="C5034" t="str">
            <v>H-M-8050-0-000-003</v>
          </cell>
          <cell r="D5034" t="str">
            <v>1000 X 2000 X 1,5 MM 304 KALITE PASLANMAZ SAC ÇİFT TARAF AYNA YÜZEY FOLYOLU</v>
          </cell>
          <cell r="E5034">
            <v>25</v>
          </cell>
          <cell r="F5034" t="str">
            <v>HURDA ATIK DEPO</v>
          </cell>
          <cell r="G5034" t="str">
            <v>KG</v>
          </cell>
          <cell r="H5034">
            <v>0</v>
          </cell>
          <cell r="I5034">
            <v>44.8</v>
          </cell>
          <cell r="J5034">
            <v>44.8</v>
          </cell>
          <cell r="K5034">
            <v>89.18</v>
          </cell>
        </row>
        <row r="5035">
          <cell r="C5035" t="str">
            <v>H-X-7104-0-108-048</v>
          </cell>
          <cell r="D5035" t="str">
            <v>FR230V300W50HzCLI-STD.FSIZ.BYZ.KABLO.BYZ.KAPAK</v>
          </cell>
          <cell r="E5035">
            <v>6</v>
          </cell>
          <cell r="F5035" t="str">
            <v>MAMÜL DEPO</v>
          </cell>
          <cell r="G5035" t="str">
            <v>AD</v>
          </cell>
          <cell r="H5035">
            <v>5</v>
          </cell>
          <cell r="I5035">
            <v>5</v>
          </cell>
          <cell r="J5035">
            <v>0</v>
          </cell>
          <cell r="K5035">
            <v>89.58</v>
          </cell>
        </row>
        <row r="5036">
          <cell r="C5036" t="str">
            <v>H-X-7104-0-110-045</v>
          </cell>
          <cell r="D5036" t="str">
            <v>FR230V300W50HzCLI-STD.FSIZ.GRI.KABLO-KR.KAPAK</v>
          </cell>
          <cell r="E5036">
            <v>6</v>
          </cell>
          <cell r="F5036" t="str">
            <v>MAMÜL DEPO</v>
          </cell>
          <cell r="G5036" t="str">
            <v>AD</v>
          </cell>
          <cell r="H5036">
            <v>3</v>
          </cell>
          <cell r="I5036">
            <v>3</v>
          </cell>
          <cell r="J5036">
            <v>0</v>
          </cell>
          <cell r="K5036">
            <v>89.58</v>
          </cell>
        </row>
        <row r="5037">
          <cell r="C5037" t="str">
            <v>H-X-7027-0-121-005</v>
          </cell>
          <cell r="D5037" t="str">
            <v>FLORA-GN.(16X2)PEX.KSE.VANA.SATEN</v>
          </cell>
          <cell r="E5037">
            <v>22</v>
          </cell>
          <cell r="F5037" t="str">
            <v>ONLINE SATIŞ DEPO</v>
          </cell>
          <cell r="G5037" t="str">
            <v>AD</v>
          </cell>
          <cell r="H5037">
            <v>6</v>
          </cell>
          <cell r="I5037">
            <v>6</v>
          </cell>
          <cell r="J5037">
            <v>0</v>
          </cell>
          <cell r="K5037">
            <v>89.7</v>
          </cell>
        </row>
        <row r="5038">
          <cell r="C5038" t="str">
            <v>I-P-9551-0-000-322</v>
          </cell>
          <cell r="D5038" t="str">
            <v>Ø6,5 mm HSSE MATKAP TAMBOY:95mm d:6mm</v>
          </cell>
          <cell r="E5038">
            <v>20</v>
          </cell>
          <cell r="F5038" t="str">
            <v>KESİCİ TAKIM</v>
          </cell>
          <cell r="G5038" t="str">
            <v>AD</v>
          </cell>
          <cell r="H5038">
            <v>0</v>
          </cell>
          <cell r="I5038">
            <v>5</v>
          </cell>
          <cell r="J5038">
            <v>5</v>
          </cell>
          <cell r="K5038">
            <v>89.74</v>
          </cell>
        </row>
        <row r="5039">
          <cell r="C5039" t="str">
            <v>I-B-9550-0-000-028</v>
          </cell>
          <cell r="D5039" t="str">
            <v>RULMAN FAG/SKF 6309 2RS C0</v>
          </cell>
          <cell r="E5039">
            <v>21</v>
          </cell>
          <cell r="F5039" t="str">
            <v>BAKIM DEPO</v>
          </cell>
          <cell r="G5039" t="str">
            <v>AD</v>
          </cell>
          <cell r="H5039">
            <v>5</v>
          </cell>
          <cell r="I5039">
            <v>5</v>
          </cell>
          <cell r="J5039">
            <v>0</v>
          </cell>
          <cell r="K5039">
            <v>89.75</v>
          </cell>
        </row>
        <row r="5040">
          <cell r="C5040" t="str">
            <v>I-B-9616-0-000-053</v>
          </cell>
          <cell r="D5040" t="str">
            <v>LOKMA UÇLU TORNAVIDA 10 L:230 (İZELTAŞ 4770 19 0100)</v>
          </cell>
          <cell r="E5040">
            <v>21</v>
          </cell>
          <cell r="F5040" t="str">
            <v>BAKIM DEPO</v>
          </cell>
          <cell r="G5040" t="str">
            <v>AD</v>
          </cell>
          <cell r="H5040">
            <v>1</v>
          </cell>
          <cell r="I5040">
            <v>0</v>
          </cell>
          <cell r="J5040">
            <v>-1</v>
          </cell>
          <cell r="K5040">
            <v>90</v>
          </cell>
        </row>
        <row r="5041">
          <cell r="C5041" t="str">
            <v>I-B-9632-0-000-120</v>
          </cell>
          <cell r="D5041" t="str">
            <v>KAUÇUK KÖRÜK (İÇØ:50, L:300, LMAX:500, LMİN:100) (PALET ZIMPARA)</v>
          </cell>
          <cell r="E5041">
            <v>21</v>
          </cell>
          <cell r="F5041" t="str">
            <v>BAKIM DEPO</v>
          </cell>
          <cell r="G5041" t="str">
            <v>AD</v>
          </cell>
          <cell r="H5041">
            <v>4</v>
          </cell>
          <cell r="I5041">
            <v>4</v>
          </cell>
          <cell r="J5041">
            <v>0</v>
          </cell>
          <cell r="K5041">
            <v>90</v>
          </cell>
        </row>
        <row r="5042">
          <cell r="C5042" t="str">
            <v>I-P-9566-0-000-001</v>
          </cell>
          <cell r="D5042" t="str">
            <v>240X40 MM X76 MOP ZIMPARA 061511F D 600-P</v>
          </cell>
          <cell r="E5042">
            <v>15</v>
          </cell>
          <cell r="F5042" t="str">
            <v>İŞLETME SARF MALZEME</v>
          </cell>
          <cell r="G5042" t="str">
            <v>AD</v>
          </cell>
          <cell r="H5042">
            <v>8</v>
          </cell>
          <cell r="I5042">
            <v>8</v>
          </cell>
          <cell r="J5042">
            <v>0</v>
          </cell>
          <cell r="K5042">
            <v>90</v>
          </cell>
        </row>
        <row r="5043">
          <cell r="C5043" t="str">
            <v>H-P-8142-0-149-001</v>
          </cell>
          <cell r="D5043" t="str">
            <v>ELEKTROSTATIK TOZ BOYA CLEOPATRA.BEIGE.SALT&amp;PEPPER.(50.A025.18PM)</v>
          </cell>
          <cell r="E5043">
            <v>2</v>
          </cell>
          <cell r="F5043" t="str">
            <v>HAMMADDE DEPO</v>
          </cell>
          <cell r="G5043" t="str">
            <v>KG</v>
          </cell>
          <cell r="H5043">
            <v>65</v>
          </cell>
          <cell r="I5043">
            <v>65</v>
          </cell>
          <cell r="J5043">
            <v>0</v>
          </cell>
          <cell r="K5043">
            <v>90.47</v>
          </cell>
        </row>
        <row r="5044">
          <cell r="C5044" t="str">
            <v>H-P-8142-0-149-001</v>
          </cell>
          <cell r="D5044" t="str">
            <v>ELEKTROSTATIK TOZ BOYA CLEOPATRA.BEIGE.SALT&amp;PEPPER.(50.A025.18PM)</v>
          </cell>
          <cell r="E5044">
            <v>3</v>
          </cell>
          <cell r="F5044" t="str">
            <v>ÜRETİM DEPO</v>
          </cell>
          <cell r="G5044" t="str">
            <v>KG</v>
          </cell>
          <cell r="H5044">
            <v>18.68</v>
          </cell>
          <cell r="I5044">
            <v>18.600000000000001</v>
          </cell>
          <cell r="J5044">
            <v>-7.9999999999998295E-2</v>
          </cell>
          <cell r="K5044">
            <v>90.47</v>
          </cell>
        </row>
        <row r="5045">
          <cell r="C5045" t="str">
            <v>H-P-8053-0-130-063</v>
          </cell>
          <cell r="D5045" t="str">
            <v>Ø 26,9 X 5,54 MM 304 PASLANMAZ DİKİŞSİZ ÇEKME BORU</v>
          </cell>
          <cell r="E5045">
            <v>2</v>
          </cell>
          <cell r="F5045" t="str">
            <v>HAMMADDE DEPO</v>
          </cell>
          <cell r="G5045" t="str">
            <v>MT</v>
          </cell>
          <cell r="H5045">
            <v>90</v>
          </cell>
          <cell r="I5045">
            <v>114</v>
          </cell>
          <cell r="J5045">
            <v>24</v>
          </cell>
          <cell r="K5045">
            <v>90.63</v>
          </cell>
        </row>
        <row r="5046">
          <cell r="C5046" t="str">
            <v>H-P-8053-0-130-063</v>
          </cell>
          <cell r="D5046" t="str">
            <v>Ø 26,9 X 5,54 MM 304 PASLANMAZ DİKİŞSİZ ÇEKME BORU</v>
          </cell>
          <cell r="E5046">
            <v>3</v>
          </cell>
          <cell r="F5046" t="str">
            <v>ÜRETİM DEPO</v>
          </cell>
          <cell r="G5046" t="str">
            <v>MT</v>
          </cell>
          <cell r="H5046">
            <v>1.1999999999999999E-3</v>
          </cell>
          <cell r="I5046">
            <v>7.1150000000000002</v>
          </cell>
          <cell r="J5046">
            <v>7.1138000000000003</v>
          </cell>
          <cell r="K5046">
            <v>90.63</v>
          </cell>
        </row>
        <row r="5047">
          <cell r="C5047" t="str">
            <v>I-B-9633-0-000-167</v>
          </cell>
          <cell r="D5047" t="str">
            <v>1/2" HIZLI HAVA BAĞLANTI ADAPTÖRÜ (ERKEK GÖVDE)</v>
          </cell>
          <cell r="E5047">
            <v>21</v>
          </cell>
          <cell r="F5047" t="str">
            <v>BAKIM DEPO</v>
          </cell>
          <cell r="G5047" t="str">
            <v>AD</v>
          </cell>
          <cell r="H5047">
            <v>12</v>
          </cell>
          <cell r="I5047">
            <v>3</v>
          </cell>
          <cell r="J5047">
            <v>-9</v>
          </cell>
          <cell r="K5047">
            <v>91.06</v>
          </cell>
        </row>
        <row r="5048">
          <cell r="C5048" t="str">
            <v>I-A-9551-0-000-045</v>
          </cell>
          <cell r="D5048" t="str">
            <v>GRIP 3003Y IC354 H11-H5-H13-H7 RADÜS INSERT</v>
          </cell>
          <cell r="E5048">
            <v>20</v>
          </cell>
          <cell r="F5048" t="str">
            <v>KESİCİ TAKIM</v>
          </cell>
          <cell r="G5048" t="str">
            <v>AD</v>
          </cell>
          <cell r="H5048">
            <v>6</v>
          </cell>
          <cell r="I5048">
            <v>6</v>
          </cell>
          <cell r="J5048">
            <v>0</v>
          </cell>
          <cell r="K5048">
            <v>91.12</v>
          </cell>
        </row>
        <row r="5049">
          <cell r="C5049" t="str">
            <v>H-A-8142-0-086-001</v>
          </cell>
          <cell r="D5049" t="str">
            <v>ELEKTROSTATIK TOZ BOYA PE RAL 9005 MAT SIYAH 10 GLOSS (MN238F AKZO NOBEL)</v>
          </cell>
          <cell r="E5049">
            <v>2</v>
          </cell>
          <cell r="F5049" t="str">
            <v>HAMMADDE DEPO</v>
          </cell>
          <cell r="G5049" t="str">
            <v>KG</v>
          </cell>
          <cell r="H5049">
            <v>112</v>
          </cell>
          <cell r="I5049">
            <v>112</v>
          </cell>
          <cell r="J5049">
            <v>0</v>
          </cell>
          <cell r="K5049">
            <v>91.13</v>
          </cell>
        </row>
        <row r="5050">
          <cell r="C5050" t="str">
            <v>H-A-8142-0-086-001</v>
          </cell>
          <cell r="D5050" t="str">
            <v>ELEKTROSTATIK TOZ BOYA PE RAL 9005 MAT SIYAH 10 GLOSS (MN238F AKZO NOBEL)</v>
          </cell>
          <cell r="E5050">
            <v>3</v>
          </cell>
          <cell r="F5050" t="str">
            <v>ÜRETİM DEPO</v>
          </cell>
          <cell r="G5050" t="str">
            <v>KG</v>
          </cell>
          <cell r="H5050">
            <v>18.004999999999999</v>
          </cell>
          <cell r="I5050">
            <v>18.600000000000001</v>
          </cell>
          <cell r="J5050">
            <v>0.59500000000000242</v>
          </cell>
          <cell r="K5050">
            <v>91.13</v>
          </cell>
        </row>
        <row r="5051">
          <cell r="C5051" t="str">
            <v>H-P-8052-0-131-044</v>
          </cell>
          <cell r="D5051" t="str">
            <v>30 X 50 X 1,2 MM TIG 304 L PASLANMAZ PROFIL 400 GRIT</v>
          </cell>
          <cell r="E5051">
            <v>2</v>
          </cell>
          <cell r="F5051" t="str">
            <v>HAMMADDE DEPO</v>
          </cell>
          <cell r="G5051" t="str">
            <v>MT</v>
          </cell>
          <cell r="H5051">
            <v>1566</v>
          </cell>
          <cell r="I5051">
            <v>1566</v>
          </cell>
          <cell r="J5051">
            <v>0</v>
          </cell>
          <cell r="K5051">
            <v>92.51</v>
          </cell>
        </row>
        <row r="5052">
          <cell r="C5052" t="str">
            <v>H-P-8052-0-131-044</v>
          </cell>
          <cell r="D5052" t="str">
            <v>30 X 50 X 1,2 MM TIG 304 L PASLANMAZ PROFIL 400 GRIT</v>
          </cell>
          <cell r="E5052">
            <v>3</v>
          </cell>
          <cell r="F5052" t="str">
            <v>ÜRETİM DEPO</v>
          </cell>
          <cell r="G5052" t="str">
            <v>MT</v>
          </cell>
          <cell r="H5052">
            <v>12.03999999</v>
          </cell>
          <cell r="I5052">
            <v>4</v>
          </cell>
          <cell r="J5052">
            <v>-8.0399999900000001</v>
          </cell>
          <cell r="K5052">
            <v>92.51</v>
          </cell>
        </row>
        <row r="5053">
          <cell r="C5053" t="str">
            <v>H-P-8052-0-131-044</v>
          </cell>
          <cell r="D5053" t="str">
            <v>30 X 50 X 1,2 MM TIG 304 L PASLANMAZ PROFIL 400 GRIT</v>
          </cell>
          <cell r="E5053">
            <v>25</v>
          </cell>
          <cell r="F5053" t="str">
            <v>HURDA ATIK DEPO</v>
          </cell>
          <cell r="G5053" t="str">
            <v>MT</v>
          </cell>
          <cell r="H5053">
            <v>0</v>
          </cell>
          <cell r="I5053">
            <v>0.76</v>
          </cell>
          <cell r="J5053">
            <v>0.76</v>
          </cell>
          <cell r="K5053">
            <v>92.51</v>
          </cell>
        </row>
        <row r="5054">
          <cell r="C5054" t="str">
            <v>I-A-9551-0-000-073</v>
          </cell>
          <cell r="D5054" t="str">
            <v>SIR 16X07M 08 DİŞ KATERİ Tam boy: 150mm d:16 mm</v>
          </cell>
          <cell r="E5054">
            <v>20</v>
          </cell>
          <cell r="F5054" t="str">
            <v>KESİCİ TAKIM</v>
          </cell>
          <cell r="G5054" t="str">
            <v>AD</v>
          </cell>
          <cell r="H5054">
            <v>2</v>
          </cell>
          <cell r="I5054">
            <v>2</v>
          </cell>
          <cell r="J5054">
            <v>0</v>
          </cell>
          <cell r="K5054">
            <v>93.3</v>
          </cell>
        </row>
        <row r="5055">
          <cell r="C5055" t="str">
            <v>I-B-9633-0-000-141</v>
          </cell>
          <cell r="D5055" t="str">
            <v>1/4" HIZLI HAVA BAĞLANTI ADAPTÖRÜ PİRİNÇ (DİŞİ GÖVDE)</v>
          </cell>
          <cell r="E5055">
            <v>21</v>
          </cell>
          <cell r="F5055" t="str">
            <v>BAKIM DEPO</v>
          </cell>
          <cell r="G5055" t="str">
            <v>AD</v>
          </cell>
          <cell r="H5055">
            <v>6</v>
          </cell>
          <cell r="I5055">
            <v>1</v>
          </cell>
          <cell r="J5055">
            <v>-5</v>
          </cell>
          <cell r="K5055">
            <v>93.35</v>
          </cell>
        </row>
        <row r="5056">
          <cell r="C5056" t="str">
            <v>I-B-9550-0-000-038</v>
          </cell>
          <cell r="D5056" t="str">
            <v>RULMAN SKF/FAG 7208 B TVP 318/BEP</v>
          </cell>
          <cell r="E5056">
            <v>21</v>
          </cell>
          <cell r="F5056" t="str">
            <v>BAKIM DEPO</v>
          </cell>
          <cell r="G5056" t="str">
            <v>AD</v>
          </cell>
          <cell r="H5056">
            <v>0</v>
          </cell>
          <cell r="I5056">
            <v>3</v>
          </cell>
          <cell r="J5056">
            <v>3</v>
          </cell>
          <cell r="K5056">
            <v>93.63</v>
          </cell>
        </row>
        <row r="5057">
          <cell r="C5057" t="str">
            <v>H-P-8244-0-000-002</v>
          </cell>
          <cell r="D5057" t="str">
            <v>KMELT R531 (SYNTHETIC POLYMER BASED HOTMELT)</v>
          </cell>
          <cell r="E5057">
            <v>3</v>
          </cell>
          <cell r="F5057" t="str">
            <v>ÜRETİM DEPO</v>
          </cell>
          <cell r="G5057" t="str">
            <v>KG</v>
          </cell>
          <cell r="H5057">
            <v>1.4</v>
          </cell>
          <cell r="I5057">
            <v>2.08</v>
          </cell>
          <cell r="J5057">
            <v>0.68000000000000016</v>
          </cell>
          <cell r="K5057">
            <v>93.84</v>
          </cell>
        </row>
        <row r="5058">
          <cell r="C5058" t="str">
            <v>H-A-8094-0-000-007</v>
          </cell>
          <cell r="D5058" t="str">
            <v>Ø27 MM ALUMINYUM KALIBRE OTOMAT DOLU CUBUK 6082/T6</v>
          </cell>
          <cell r="E5058">
            <v>2</v>
          </cell>
          <cell r="F5058" t="str">
            <v>HAMMADDE DEPO</v>
          </cell>
          <cell r="G5058" t="str">
            <v>MT</v>
          </cell>
          <cell r="H5058">
            <v>78</v>
          </cell>
          <cell r="I5058">
            <v>78</v>
          </cell>
          <cell r="J5058">
            <v>0</v>
          </cell>
          <cell r="K5058">
            <v>95</v>
          </cell>
        </row>
        <row r="5059">
          <cell r="C5059" t="str">
            <v>H-A-8094-0-000-007</v>
          </cell>
          <cell r="D5059" t="str">
            <v>Ø27 MM ALUMINYUM KALIBRE OTOMAT DOLU CUBUK 6082/T6</v>
          </cell>
          <cell r="E5059">
            <v>3</v>
          </cell>
          <cell r="F5059" t="str">
            <v>ÜRETİM DEPO</v>
          </cell>
          <cell r="G5059" t="str">
            <v>MT</v>
          </cell>
          <cell r="H5059">
            <v>18.66</v>
          </cell>
          <cell r="I5059">
            <v>19.05</v>
          </cell>
          <cell r="J5059">
            <v>0.39000000000000057</v>
          </cell>
          <cell r="K5059">
            <v>95</v>
          </cell>
        </row>
        <row r="5060">
          <cell r="C5060" t="str">
            <v>H-P-8115-0-000-002</v>
          </cell>
          <cell r="D5060" t="str">
            <v>17 MİCRON SİYAH STRECH FİLM</v>
          </cell>
          <cell r="E5060">
            <v>3</v>
          </cell>
          <cell r="F5060" t="str">
            <v>ÜRETİM DEPO</v>
          </cell>
          <cell r="G5060" t="str">
            <v>AD</v>
          </cell>
          <cell r="H5060">
            <v>2</v>
          </cell>
          <cell r="I5060">
            <v>0</v>
          </cell>
          <cell r="J5060">
            <v>-2</v>
          </cell>
          <cell r="K5060">
            <v>95</v>
          </cell>
        </row>
        <row r="5061">
          <cell r="C5061" t="str">
            <v>I-B-9564-0-000-004</v>
          </cell>
          <cell r="D5061" t="str">
            <v>WD 40 YAĞLAYICI PAS SÖKÜCÜ 400ML</v>
          </cell>
          <cell r="E5061">
            <v>21</v>
          </cell>
          <cell r="F5061" t="str">
            <v>BAKIM DEPO</v>
          </cell>
          <cell r="G5061" t="str">
            <v>AD</v>
          </cell>
          <cell r="H5061">
            <v>6</v>
          </cell>
          <cell r="I5061">
            <v>6</v>
          </cell>
          <cell r="J5061">
            <v>0</v>
          </cell>
          <cell r="K5061">
            <v>95</v>
          </cell>
        </row>
        <row r="5062">
          <cell r="C5062" t="str">
            <v>I-B-9631-0-000-420</v>
          </cell>
          <cell r="D5062" t="str">
            <v>RÖLE MODÜLÜ (PHOENIX PLC-RPT- 24DC/21 - 2900299)</v>
          </cell>
          <cell r="E5062">
            <v>21</v>
          </cell>
          <cell r="F5062" t="str">
            <v>BAKIM DEPO</v>
          </cell>
          <cell r="G5062" t="str">
            <v>AD</v>
          </cell>
          <cell r="H5062">
            <v>2</v>
          </cell>
          <cell r="I5062">
            <v>13</v>
          </cell>
          <cell r="J5062">
            <v>11</v>
          </cell>
          <cell r="K5062">
            <v>95</v>
          </cell>
        </row>
        <row r="5063">
          <cell r="C5063" t="str">
            <v>I-B-9635-0-000-002</v>
          </cell>
          <cell r="D5063" t="str">
            <v>1/2" TEK SIRA ZİNCİR</v>
          </cell>
          <cell r="E5063">
            <v>21</v>
          </cell>
          <cell r="F5063" t="str">
            <v>BAKIM DEPO</v>
          </cell>
          <cell r="G5063" t="str">
            <v>MT</v>
          </cell>
          <cell r="H5063">
            <v>4</v>
          </cell>
          <cell r="I5063">
            <v>4</v>
          </cell>
          <cell r="J5063">
            <v>0</v>
          </cell>
          <cell r="K5063">
            <v>95</v>
          </cell>
        </row>
        <row r="5064">
          <cell r="C5064" t="str">
            <v>H-P-8052-0-133-016</v>
          </cell>
          <cell r="D5064" t="str">
            <v>25 X 50 X 1,2 MM TIG 304 PASLANMAZ PROFIL DUZ OVAL HAM YUZEY</v>
          </cell>
          <cell r="E5064">
            <v>2</v>
          </cell>
          <cell r="F5064" t="str">
            <v>HAMMADDE DEPO</v>
          </cell>
          <cell r="G5064" t="str">
            <v>MT</v>
          </cell>
          <cell r="H5064">
            <v>2227</v>
          </cell>
          <cell r="I5064">
            <v>2227</v>
          </cell>
          <cell r="J5064">
            <v>0</v>
          </cell>
          <cell r="K5064">
            <v>95.13</v>
          </cell>
        </row>
        <row r="5065">
          <cell r="C5065" t="str">
            <v>H-P-8052-0-133-016</v>
          </cell>
          <cell r="D5065" t="str">
            <v>25 X 50 X 1,2 MM TIG 304 PASLANMAZ PROFIL DUZ OVAL HAM YUZEY</v>
          </cell>
          <cell r="E5065">
            <v>3</v>
          </cell>
          <cell r="F5065" t="str">
            <v>ÜRETİM DEPO</v>
          </cell>
          <cell r="G5065" t="str">
            <v>MT</v>
          </cell>
          <cell r="H5065">
            <v>7.4945000000000004</v>
          </cell>
          <cell r="I5065">
            <v>6</v>
          </cell>
          <cell r="J5065">
            <v>-1.4945000000000004</v>
          </cell>
          <cell r="K5065">
            <v>95.13</v>
          </cell>
        </row>
        <row r="5066">
          <cell r="C5066" t="str">
            <v>M-X-7026-0-121-001</v>
          </cell>
          <cell r="D5066" t="str">
            <v>ONIX-MM.1/2".DIS.DISLI.KOSE.VANA.SATEN</v>
          </cell>
          <cell r="E5066">
            <v>3</v>
          </cell>
          <cell r="F5066" t="str">
            <v>ÜRETİM DEPO</v>
          </cell>
          <cell r="G5066" t="str">
            <v>AD</v>
          </cell>
          <cell r="H5066">
            <v>50</v>
          </cell>
          <cell r="I5066">
            <v>0</v>
          </cell>
          <cell r="J5066">
            <v>-50</v>
          </cell>
          <cell r="K5066">
            <v>96</v>
          </cell>
        </row>
        <row r="5067">
          <cell r="C5067" t="str">
            <v>M-X-7026-0-121-001</v>
          </cell>
          <cell r="D5067" t="str">
            <v>ONIX-MM.1/2".DIS.DISLI.KOSE.VANA.SATEN</v>
          </cell>
          <cell r="E5067">
            <v>12</v>
          </cell>
          <cell r="F5067" t="str">
            <v>ESKİŞEHİR SHOWROOM</v>
          </cell>
          <cell r="G5067" t="str">
            <v>AD</v>
          </cell>
          <cell r="H5067">
            <v>1</v>
          </cell>
          <cell r="I5067">
            <v>0</v>
          </cell>
          <cell r="J5067">
            <v>-1</v>
          </cell>
          <cell r="K5067">
            <v>96</v>
          </cell>
        </row>
        <row r="5068">
          <cell r="C5068" t="str">
            <v>M-X-7026-0-121-001</v>
          </cell>
          <cell r="D5068" t="str">
            <v>ONIX-MM.1/2".DIS.DISLI.KOSE.VANA.SATEN</v>
          </cell>
          <cell r="E5068">
            <v>13</v>
          </cell>
          <cell r="F5068" t="str">
            <v>İSTANBUL SHOWROOM</v>
          </cell>
          <cell r="G5068" t="str">
            <v>AD</v>
          </cell>
          <cell r="H5068">
            <v>5</v>
          </cell>
          <cell r="I5068">
            <v>0</v>
          </cell>
          <cell r="J5068">
            <v>-5</v>
          </cell>
          <cell r="K5068">
            <v>96</v>
          </cell>
        </row>
        <row r="5069">
          <cell r="C5069" t="str">
            <v>H-P-8053-0-130-054</v>
          </cell>
          <cell r="D5069" t="str">
            <v>Ø 51 X 1,2 MM TIG 304 L PASLANMAZ BORU 600 GRIT</v>
          </cell>
          <cell r="E5069">
            <v>2</v>
          </cell>
          <cell r="F5069" t="str">
            <v>HAMMADDE DEPO</v>
          </cell>
          <cell r="G5069" t="str">
            <v>MT</v>
          </cell>
          <cell r="H5069">
            <v>2870</v>
          </cell>
          <cell r="I5069">
            <v>2870</v>
          </cell>
          <cell r="J5069">
            <v>0</v>
          </cell>
          <cell r="K5069">
            <v>96.05</v>
          </cell>
        </row>
        <row r="5070">
          <cell r="C5070" t="str">
            <v>H-P-8053-0-130-054</v>
          </cell>
          <cell r="D5070" t="str">
            <v>Ø 51 X 1,2 MM TIG 304 L PASLANMAZ BORU 600 GRIT</v>
          </cell>
          <cell r="E5070">
            <v>3</v>
          </cell>
          <cell r="F5070" t="str">
            <v>ÜRETİM DEPO</v>
          </cell>
          <cell r="G5070" t="str">
            <v>MT</v>
          </cell>
          <cell r="H5070">
            <v>50</v>
          </cell>
          <cell r="I5070">
            <v>270</v>
          </cell>
          <cell r="J5070">
            <v>220</v>
          </cell>
          <cell r="K5070">
            <v>96.05</v>
          </cell>
        </row>
        <row r="5071">
          <cell r="C5071" t="str">
            <v>H-P-8053-0-130-054</v>
          </cell>
          <cell r="D5071" t="str">
            <v>Ø 51 X 1,2 MM TIG 304 L PASLANMAZ BORU 600 GRIT</v>
          </cell>
          <cell r="E5071">
            <v>25</v>
          </cell>
          <cell r="F5071" t="str">
            <v>HURDA ATIK DEPO</v>
          </cell>
          <cell r="G5071" t="str">
            <v>MT</v>
          </cell>
          <cell r="H5071">
            <v>0</v>
          </cell>
          <cell r="I5071">
            <v>4.7</v>
          </cell>
          <cell r="J5071">
            <v>4.7</v>
          </cell>
          <cell r="K5071">
            <v>96.05</v>
          </cell>
        </row>
        <row r="5072">
          <cell r="C5072" t="str">
            <v>H-A-8081-0-074-005</v>
          </cell>
          <cell r="D5072" t="str">
            <v>75 X 55 AMBER.PROFIL MAT.BYZ.RAL9016.(AK.NBL=MA2304).30G.PE</v>
          </cell>
          <cell r="E5072">
            <v>25</v>
          </cell>
          <cell r="F5072" t="str">
            <v>HURDA ATIK DEPO</v>
          </cell>
          <cell r="G5072" t="str">
            <v>MT</v>
          </cell>
          <cell r="H5072">
            <v>0</v>
          </cell>
          <cell r="I5072">
            <v>42.2</v>
          </cell>
          <cell r="J5072">
            <v>42.2</v>
          </cell>
          <cell r="K5072">
            <v>96.3</v>
          </cell>
        </row>
        <row r="5073">
          <cell r="C5073" t="str">
            <v>H-A-8081-0-075-001</v>
          </cell>
          <cell r="D5073" t="str">
            <v>75 X 75 LILAC.PROFIL.SATEN.RAL9016.(AK.NBL=FA5624).75G.EE</v>
          </cell>
          <cell r="E5073">
            <v>2</v>
          </cell>
          <cell r="F5073" t="str">
            <v>HAMMADDE DEPO</v>
          </cell>
          <cell r="G5073" t="str">
            <v>MT</v>
          </cell>
          <cell r="H5073">
            <v>158.00030000000001</v>
          </cell>
          <cell r="I5073">
            <v>157.905</v>
          </cell>
          <cell r="J5073">
            <v>-9.5300000000008822E-2</v>
          </cell>
          <cell r="K5073">
            <v>96.3</v>
          </cell>
        </row>
        <row r="5074">
          <cell r="C5074" t="str">
            <v>H-A-8081-0-075-001</v>
          </cell>
          <cell r="D5074" t="str">
            <v>75 X 75 LILAC.PROFIL.SATEN.RAL9016.(AK.NBL=FA5624).75G.EE</v>
          </cell>
          <cell r="E5074">
            <v>25</v>
          </cell>
          <cell r="F5074" t="str">
            <v>HURDA ATIK DEPO</v>
          </cell>
          <cell r="G5074" t="str">
            <v>MT</v>
          </cell>
          <cell r="H5074">
            <v>23.809000000000001</v>
          </cell>
          <cell r="I5074">
            <v>0</v>
          </cell>
          <cell r="J5074">
            <v>-23.809000000000001</v>
          </cell>
          <cell r="K5074">
            <v>96.3</v>
          </cell>
        </row>
        <row r="5075">
          <cell r="C5075" t="str">
            <v>H-A-8094-0-000-004</v>
          </cell>
          <cell r="D5075" t="str">
            <v>Ø15 MM ALUMINYUM KALIBRE OTOMAT DOLU CUBUK 6082/T6</v>
          </cell>
          <cell r="E5075">
            <v>2</v>
          </cell>
          <cell r="F5075" t="str">
            <v>HAMMADDE DEPO</v>
          </cell>
          <cell r="G5075" t="str">
            <v>MT</v>
          </cell>
          <cell r="H5075">
            <v>204</v>
          </cell>
          <cell r="I5075">
            <v>204</v>
          </cell>
          <cell r="J5075">
            <v>0</v>
          </cell>
          <cell r="K5075">
            <v>96.64</v>
          </cell>
        </row>
        <row r="5076">
          <cell r="C5076" t="str">
            <v>H-A-8094-0-000-004</v>
          </cell>
          <cell r="D5076" t="str">
            <v>Ø15 MM ALUMINYUM KALIBRE OTOMAT DOLU CUBUK 6082/T6</v>
          </cell>
          <cell r="E5076">
            <v>3</v>
          </cell>
          <cell r="F5076" t="str">
            <v>ÜRETİM DEPO</v>
          </cell>
          <cell r="G5076" t="str">
            <v>MT</v>
          </cell>
          <cell r="H5076">
            <v>256</v>
          </cell>
          <cell r="I5076">
            <v>39.68</v>
          </cell>
          <cell r="J5076">
            <v>-216.32</v>
          </cell>
          <cell r="K5076">
            <v>96.64</v>
          </cell>
        </row>
        <row r="5077">
          <cell r="C5077" t="str">
            <v>H-P-8052-0-131-043</v>
          </cell>
          <cell r="D5077" t="str">
            <v>30 X 30 X 1,5 MM TIG 304 L PASLANMAZ PROFIL 400 GRIT</v>
          </cell>
          <cell r="E5077">
            <v>2</v>
          </cell>
          <cell r="F5077" t="str">
            <v>HAMMADDE DEPO</v>
          </cell>
          <cell r="G5077" t="str">
            <v>MT</v>
          </cell>
          <cell r="H5077">
            <v>1060</v>
          </cell>
          <cell r="I5077">
            <v>1060</v>
          </cell>
          <cell r="J5077">
            <v>0</v>
          </cell>
          <cell r="K5077">
            <v>96.81</v>
          </cell>
        </row>
        <row r="5078">
          <cell r="C5078" t="str">
            <v>I-P-9563-0-000-014</v>
          </cell>
          <cell r="D5078" t="str">
            <v>H5 KARIŞIM 10,63 m³ TEK TÜP</v>
          </cell>
          <cell r="E5078">
            <v>3</v>
          </cell>
          <cell r="F5078" t="str">
            <v>ÜRETİM DEPO</v>
          </cell>
          <cell r="G5078" t="str">
            <v>AD</v>
          </cell>
          <cell r="H5078">
            <v>4</v>
          </cell>
          <cell r="I5078">
            <v>0</v>
          </cell>
          <cell r="J5078">
            <v>-4</v>
          </cell>
          <cell r="K5078">
            <v>97.94</v>
          </cell>
        </row>
        <row r="5079">
          <cell r="C5079" t="str">
            <v>I-B-9631-0-000-184</v>
          </cell>
          <cell r="D5079" t="str">
            <v>UZATMA KABLOSU (5M)</v>
          </cell>
          <cell r="E5079">
            <v>21</v>
          </cell>
          <cell r="F5079" t="str">
            <v>BAKIM DEPO</v>
          </cell>
          <cell r="G5079" t="str">
            <v>AD</v>
          </cell>
          <cell r="H5079">
            <v>3</v>
          </cell>
          <cell r="I5079">
            <v>1</v>
          </cell>
          <cell r="J5079">
            <v>-2</v>
          </cell>
          <cell r="K5079">
            <v>98</v>
          </cell>
        </row>
        <row r="5080">
          <cell r="C5080" t="str">
            <v>I-G-9587-0-000-003</v>
          </cell>
          <cell r="D5080" t="str">
            <v>ŞEFFAF BARDAK 250CC</v>
          </cell>
          <cell r="E5080">
            <v>15</v>
          </cell>
          <cell r="F5080" t="str">
            <v>İŞLETME SARF MALZEME</v>
          </cell>
          <cell r="G5080" t="str">
            <v>AD</v>
          </cell>
          <cell r="H5080">
            <v>40</v>
          </cell>
          <cell r="I5080">
            <v>0</v>
          </cell>
          <cell r="J5080">
            <v>-40</v>
          </cell>
          <cell r="K5080">
            <v>98</v>
          </cell>
        </row>
        <row r="5081">
          <cell r="C5081" t="str">
            <v>I-P-9551-0-000-321</v>
          </cell>
          <cell r="D5081" t="str">
            <v>Ø6,2 mm HSSE MATKAP TAMBOY:95mm d:6mm</v>
          </cell>
          <cell r="E5081">
            <v>20</v>
          </cell>
          <cell r="F5081" t="str">
            <v>KESİCİ TAKIM</v>
          </cell>
          <cell r="G5081" t="str">
            <v>AD</v>
          </cell>
          <cell r="H5081">
            <v>0</v>
          </cell>
          <cell r="I5081">
            <v>5</v>
          </cell>
          <cell r="J5081">
            <v>5</v>
          </cell>
          <cell r="K5081">
            <v>98.31</v>
          </cell>
        </row>
        <row r="5082">
          <cell r="C5082" t="str">
            <v>I-P-9580-0-000-027</v>
          </cell>
          <cell r="D5082" t="str">
            <v>DYNABRADE DYNAFILE MODEL 40320 YEDEKPARCA BLADE 01011 (4'LU SET) (15)</v>
          </cell>
          <cell r="E5082">
            <v>21</v>
          </cell>
          <cell r="F5082" t="str">
            <v>BAKIM DEPO</v>
          </cell>
          <cell r="G5082" t="str">
            <v>AD</v>
          </cell>
          <cell r="H5082">
            <v>3</v>
          </cell>
          <cell r="I5082">
            <v>3</v>
          </cell>
          <cell r="J5082">
            <v>0</v>
          </cell>
          <cell r="K5082">
            <v>98.42</v>
          </cell>
        </row>
        <row r="5083">
          <cell r="C5083" t="str">
            <v>I-B-9631-0-000-586</v>
          </cell>
          <cell r="D5083" t="str">
            <v>KEMPPİ TORÇ KORUYUCU KAUÇUK HORTUM (9373238L4) (23)</v>
          </cell>
          <cell r="E5083">
            <v>21</v>
          </cell>
          <cell r="F5083" t="str">
            <v>BAKIM DEPO</v>
          </cell>
          <cell r="G5083" t="str">
            <v>MT</v>
          </cell>
          <cell r="H5083">
            <v>6</v>
          </cell>
          <cell r="I5083">
            <v>24</v>
          </cell>
          <cell r="J5083">
            <v>18</v>
          </cell>
          <cell r="K5083">
            <v>99.44</v>
          </cell>
        </row>
        <row r="5084">
          <cell r="C5084" t="str">
            <v>H-P-8053-0-130-068</v>
          </cell>
          <cell r="D5084" t="str">
            <v>Ø 38 X 1,5 MM TIG 304 L PASLANMAZ BORU 600 GRIT</v>
          </cell>
          <cell r="E5084">
            <v>2</v>
          </cell>
          <cell r="F5084" t="str">
            <v>HAMMADDE DEPO</v>
          </cell>
          <cell r="G5084" t="str">
            <v>MT</v>
          </cell>
          <cell r="H5084">
            <v>1228</v>
          </cell>
          <cell r="I5084">
            <v>1228</v>
          </cell>
          <cell r="J5084">
            <v>0</v>
          </cell>
          <cell r="K5084">
            <v>99.54</v>
          </cell>
        </row>
        <row r="5085">
          <cell r="C5085" t="str">
            <v>H-P-8053-0-130-068</v>
          </cell>
          <cell r="D5085" t="str">
            <v>Ø 38 X 1,5 MM TIG 304 L PASLANMAZ BORU 600 GRIT</v>
          </cell>
          <cell r="E5085">
            <v>3</v>
          </cell>
          <cell r="F5085" t="str">
            <v>ÜRETİM DEPO</v>
          </cell>
          <cell r="G5085" t="str">
            <v>MT</v>
          </cell>
          <cell r="H5085">
            <v>112.24399999000001</v>
          </cell>
          <cell r="I5085">
            <v>8.1999999999999993</v>
          </cell>
          <cell r="J5085">
            <v>-104.04399999</v>
          </cell>
          <cell r="K5085">
            <v>99.54</v>
          </cell>
        </row>
        <row r="5086">
          <cell r="C5086" t="str">
            <v>H-P-8053-0-130-068</v>
          </cell>
          <cell r="D5086" t="str">
            <v>Ø 38 X 1,5 MM TIG 304 L PASLANMAZ BORU 600 GRIT</v>
          </cell>
          <cell r="E5086">
            <v>25</v>
          </cell>
          <cell r="F5086" t="str">
            <v>HURDA ATIK DEPO</v>
          </cell>
          <cell r="G5086" t="str">
            <v>MT</v>
          </cell>
          <cell r="H5086">
            <v>0</v>
          </cell>
          <cell r="I5086">
            <v>19.8</v>
          </cell>
          <cell r="J5086">
            <v>19.8</v>
          </cell>
          <cell r="K5086">
            <v>99.54</v>
          </cell>
        </row>
        <row r="5087">
          <cell r="C5087" t="str">
            <v>H-P-8066-0-000-002</v>
          </cell>
          <cell r="D5087" t="str">
            <v>PASLANMAZ T TOPUZ Ø 31,70 SETLI</v>
          </cell>
          <cell r="E5087">
            <v>3</v>
          </cell>
          <cell r="F5087" t="str">
            <v>ÜRETİM DEPO</v>
          </cell>
          <cell r="G5087" t="str">
            <v>AD</v>
          </cell>
          <cell r="H5087">
            <v>728</v>
          </cell>
          <cell r="I5087">
            <v>83</v>
          </cell>
          <cell r="J5087">
            <v>-645</v>
          </cell>
          <cell r="K5087">
            <v>100</v>
          </cell>
        </row>
        <row r="5088">
          <cell r="C5088" t="str">
            <v>I-B-9551-0-000-013</v>
          </cell>
          <cell r="D5088" t="str">
            <v>HSS - E DIN 5156/C Whitworth Boru Vidalı Düz Kanallı Makina Kılavuzu G1/8"X28MM L1:90MM L2: 20MM</v>
          </cell>
          <cell r="E5088">
            <v>21</v>
          </cell>
          <cell r="F5088" t="str">
            <v>BAKIM DEPO</v>
          </cell>
          <cell r="G5088" t="str">
            <v>AD</v>
          </cell>
          <cell r="H5088">
            <v>2</v>
          </cell>
          <cell r="I5088">
            <v>0</v>
          </cell>
          <cell r="J5088">
            <v>-2</v>
          </cell>
          <cell r="K5088">
            <v>100</v>
          </cell>
        </row>
        <row r="5089">
          <cell r="C5089" t="str">
            <v>I-B-9631-0-000-074</v>
          </cell>
          <cell r="D5089" t="str">
            <v>KONTAKTÖR (SCHNEİDER LC1D18BD 18A 24VDC)</v>
          </cell>
          <cell r="E5089">
            <v>21</v>
          </cell>
          <cell r="F5089" t="str">
            <v>BAKIM DEPO</v>
          </cell>
          <cell r="G5089" t="str">
            <v>AD</v>
          </cell>
          <cell r="H5089">
            <v>1</v>
          </cell>
          <cell r="I5089">
            <v>1</v>
          </cell>
          <cell r="J5089">
            <v>0</v>
          </cell>
          <cell r="K5089">
            <v>100</v>
          </cell>
        </row>
        <row r="5090">
          <cell r="C5090" t="str">
            <v>I-B-9631-0-000-082</v>
          </cell>
          <cell r="D5090" t="str">
            <v>MOTOR KORUMA ŞALTERİ (SCHNEİDER GV2P08 2,5-4A TESYS</v>
          </cell>
          <cell r="E5090">
            <v>21</v>
          </cell>
          <cell r="F5090" t="str">
            <v>BAKIM DEPO</v>
          </cell>
          <cell r="G5090" t="str">
            <v>AD</v>
          </cell>
          <cell r="H5090">
            <v>1</v>
          </cell>
          <cell r="I5090">
            <v>1</v>
          </cell>
          <cell r="J5090">
            <v>0</v>
          </cell>
          <cell r="K5090">
            <v>100</v>
          </cell>
        </row>
        <row r="5091">
          <cell r="C5091" t="str">
            <v>I-B-9631-0-000-234</v>
          </cell>
          <cell r="D5091" t="str">
            <v>MOTOR KORUMA ŞALTERİ (SIEMENS -11-16A S0 (S 3RV20214AA10-16A 50kA)</v>
          </cell>
          <cell r="E5091">
            <v>21</v>
          </cell>
          <cell r="F5091" t="str">
            <v>BAKIM DEPO</v>
          </cell>
          <cell r="G5091" t="str">
            <v>AD</v>
          </cell>
          <cell r="H5091">
            <v>1</v>
          </cell>
          <cell r="I5091">
            <v>1</v>
          </cell>
          <cell r="J5091">
            <v>0</v>
          </cell>
          <cell r="K5091">
            <v>100</v>
          </cell>
        </row>
        <row r="5092">
          <cell r="C5092" t="str">
            <v>I-B-9631-0-000-387</v>
          </cell>
          <cell r="D5092" t="str">
            <v>EMNİYET ŞALTERİ (EMAS L5K23LUM321)</v>
          </cell>
          <cell r="E5092">
            <v>21</v>
          </cell>
          <cell r="F5092" t="str">
            <v>BAKIM DEPO</v>
          </cell>
          <cell r="G5092" t="str">
            <v>AD</v>
          </cell>
          <cell r="H5092">
            <v>1</v>
          </cell>
          <cell r="I5092">
            <v>1</v>
          </cell>
          <cell r="J5092">
            <v>0</v>
          </cell>
          <cell r="K5092">
            <v>100</v>
          </cell>
        </row>
        <row r="5093">
          <cell r="C5093" t="str">
            <v>I-B-9631-0-000-393</v>
          </cell>
          <cell r="D5093" t="str">
            <v>POTANSİYOMETRE (PA6-GF30 0,5W 250V Z1/Z2 22MM)</v>
          </cell>
          <cell r="E5093">
            <v>21</v>
          </cell>
          <cell r="F5093" t="str">
            <v>BAKIM DEPO</v>
          </cell>
          <cell r="G5093" t="str">
            <v>AD</v>
          </cell>
          <cell r="H5093">
            <v>1</v>
          </cell>
          <cell r="I5093">
            <v>1</v>
          </cell>
          <cell r="J5093">
            <v>0</v>
          </cell>
          <cell r="K5093">
            <v>100</v>
          </cell>
        </row>
        <row r="5094">
          <cell r="C5094" t="str">
            <v>I-B-9631-0-000-403</v>
          </cell>
          <cell r="D5094" t="str">
            <v>ENDÜKTİF SENSÖR (BED0K P18-D0500P-SIEU4 M18 PNP NO&amp;NC SN:500MM 10-30VDC 200mA MAX.)</v>
          </cell>
          <cell r="E5094">
            <v>21</v>
          </cell>
          <cell r="F5094" t="str">
            <v>BAKIM DEPO</v>
          </cell>
          <cell r="G5094" t="str">
            <v>AD</v>
          </cell>
          <cell r="H5094">
            <v>2</v>
          </cell>
          <cell r="I5094">
            <v>2</v>
          </cell>
          <cell r="J5094">
            <v>0</v>
          </cell>
          <cell r="K5094">
            <v>100</v>
          </cell>
        </row>
        <row r="5095">
          <cell r="C5095" t="str">
            <v>I-B-9631-0-000-410</v>
          </cell>
          <cell r="D5095" t="str">
            <v>OTOMATİK SİGORTA (3X2A SİEMENS 5SQ23)</v>
          </cell>
          <cell r="E5095">
            <v>21</v>
          </cell>
          <cell r="F5095" t="str">
            <v>BAKIM DEPO</v>
          </cell>
          <cell r="G5095" t="str">
            <v>AD</v>
          </cell>
          <cell r="H5095">
            <v>1</v>
          </cell>
          <cell r="I5095">
            <v>1</v>
          </cell>
          <cell r="J5095">
            <v>0</v>
          </cell>
          <cell r="K5095">
            <v>100</v>
          </cell>
        </row>
        <row r="5096">
          <cell r="C5096" t="str">
            <v>I-B-9631-0-000-424</v>
          </cell>
          <cell r="D5096" t="str">
            <v>FOTOSEL CİSİMDEN YANSIMALI (LANBOA PR18T-BC40DPR M18 40CM 10-30VDC PNP NO/NC 2MT KABLOLU)</v>
          </cell>
          <cell r="E5096">
            <v>21</v>
          </cell>
          <cell r="F5096" t="str">
            <v>BAKIM DEPO</v>
          </cell>
          <cell r="G5096" t="str">
            <v>AD</v>
          </cell>
          <cell r="H5096">
            <v>3</v>
          </cell>
          <cell r="I5096">
            <v>3</v>
          </cell>
          <cell r="J5096">
            <v>0</v>
          </cell>
          <cell r="K5096">
            <v>100</v>
          </cell>
        </row>
        <row r="5097">
          <cell r="C5097" t="str">
            <v>I-B-9632-0-000-014</v>
          </cell>
          <cell r="D5097" t="str">
            <v>OFİS KOLTUĞU AMORTİSÖRÜ 80 LİK</v>
          </cell>
          <cell r="E5097">
            <v>21</v>
          </cell>
          <cell r="F5097" t="str">
            <v>BAKIM DEPO</v>
          </cell>
          <cell r="G5097" t="str">
            <v>AD</v>
          </cell>
          <cell r="H5097">
            <v>1</v>
          </cell>
          <cell r="I5097">
            <v>1</v>
          </cell>
          <cell r="J5097">
            <v>0</v>
          </cell>
          <cell r="K5097">
            <v>100</v>
          </cell>
        </row>
        <row r="5098">
          <cell r="C5098" t="str">
            <v>I-B-9634-0-000-111</v>
          </cell>
          <cell r="D5098" t="str">
            <v>SELONOİD VALF (PVD 1/2" T-GM103.1 0.5-40BAR)</v>
          </cell>
          <cell r="E5098">
            <v>21</v>
          </cell>
          <cell r="F5098" t="str">
            <v>BAKIM DEPO</v>
          </cell>
          <cell r="G5098" t="str">
            <v>AD</v>
          </cell>
          <cell r="H5098">
            <v>4</v>
          </cell>
          <cell r="I5098">
            <v>4</v>
          </cell>
          <cell r="J5098">
            <v>0</v>
          </cell>
          <cell r="K5098">
            <v>100</v>
          </cell>
        </row>
        <row r="5099">
          <cell r="C5099" t="str">
            <v>I-B-9640-0-000-029</v>
          </cell>
          <cell r="D5099" t="str">
            <v>50*50 ALÜMİNYUM SİGMA PROFİL GRİ ELOKSAL (AĞIR)</v>
          </cell>
          <cell r="E5099">
            <v>21</v>
          </cell>
          <cell r="F5099" t="str">
            <v>BAKIM DEPO</v>
          </cell>
          <cell r="G5099" t="str">
            <v>MT</v>
          </cell>
          <cell r="H5099">
            <v>0</v>
          </cell>
          <cell r="I5099">
            <v>8</v>
          </cell>
          <cell r="J5099">
            <v>8</v>
          </cell>
          <cell r="K5099">
            <v>100</v>
          </cell>
        </row>
        <row r="5100">
          <cell r="C5100" t="str">
            <v>H-X-7084-0-110-001</v>
          </cell>
          <cell r="D5100" t="str">
            <v>ACV.IC230V100W50HzCLI.PLS.YUV.GVD.F.SIZ.KR.+BYZ.KBL</v>
          </cell>
          <cell r="E5100">
            <v>6</v>
          </cell>
          <cell r="F5100" t="str">
            <v>MAMÜL DEPO</v>
          </cell>
          <cell r="G5100" t="str">
            <v>AD</v>
          </cell>
          <cell r="H5100">
            <v>144</v>
          </cell>
          <cell r="I5100">
            <v>144</v>
          </cell>
          <cell r="J5100">
            <v>0</v>
          </cell>
          <cell r="K5100">
            <v>100.41</v>
          </cell>
        </row>
        <row r="5101">
          <cell r="C5101" t="str">
            <v>H-X-7084-0-110-002</v>
          </cell>
          <cell r="D5101" t="str">
            <v>ACV.IC230V150W50HzCLI.PLS.YUV.GVD.F.SIZ.KR.+BYZ.KBL</v>
          </cell>
          <cell r="E5101">
            <v>6</v>
          </cell>
          <cell r="F5101" t="str">
            <v>MAMÜL DEPO</v>
          </cell>
          <cell r="G5101" t="str">
            <v>AD</v>
          </cell>
          <cell r="H5101">
            <v>16</v>
          </cell>
          <cell r="I5101">
            <v>16</v>
          </cell>
          <cell r="J5101">
            <v>0</v>
          </cell>
          <cell r="K5101">
            <v>100.41</v>
          </cell>
        </row>
        <row r="5102">
          <cell r="C5102" t="str">
            <v>H-X-7084-0-110-003</v>
          </cell>
          <cell r="D5102" t="str">
            <v>ACV.IC230V200W50HzCLI.PLS.YUV.GVD.F.SIZ.KR.+BYZ.KBL</v>
          </cell>
          <cell r="E5102">
            <v>6</v>
          </cell>
          <cell r="F5102" t="str">
            <v>MAMÜL DEPO</v>
          </cell>
          <cell r="G5102" t="str">
            <v>AD</v>
          </cell>
          <cell r="H5102">
            <v>39</v>
          </cell>
          <cell r="I5102">
            <v>39</v>
          </cell>
          <cell r="J5102">
            <v>0</v>
          </cell>
          <cell r="K5102">
            <v>100.41</v>
          </cell>
        </row>
        <row r="5103">
          <cell r="C5103" t="str">
            <v>H-X-7084-0-110-004</v>
          </cell>
          <cell r="D5103" t="str">
            <v>ACV.IC230V250W50HzCLI.PLS.YUV.GVD.F.SIZ.KR.+BYZ.KBL</v>
          </cell>
          <cell r="E5103">
            <v>6</v>
          </cell>
          <cell r="F5103" t="str">
            <v>MAMÜL DEPO</v>
          </cell>
          <cell r="G5103" t="str">
            <v>AD</v>
          </cell>
          <cell r="H5103">
            <v>19</v>
          </cell>
          <cell r="I5103">
            <v>19</v>
          </cell>
          <cell r="J5103">
            <v>0</v>
          </cell>
          <cell r="K5103">
            <v>100.41</v>
          </cell>
        </row>
        <row r="5104">
          <cell r="C5104" t="str">
            <v>M-X-7084-0-110-001</v>
          </cell>
          <cell r="D5104" t="str">
            <v>ACV.IC230V100W50HzCLI.PLS.YUV.GVD.F.SIZ.KR.+BYZ.KBL</v>
          </cell>
          <cell r="E5104">
            <v>16</v>
          </cell>
          <cell r="F5104" t="str">
            <v>ARGE DEPO</v>
          </cell>
          <cell r="G5104" t="str">
            <v>AD</v>
          </cell>
          <cell r="H5104">
            <v>2</v>
          </cell>
          <cell r="I5104">
            <v>2</v>
          </cell>
          <cell r="J5104">
            <v>0</v>
          </cell>
          <cell r="K5104">
            <v>100.41</v>
          </cell>
        </row>
        <row r="5105">
          <cell r="C5105" t="str">
            <v>M-X-7084-0-110-003</v>
          </cell>
          <cell r="D5105" t="str">
            <v>ACV.IC230V200W50HzCLI.PLS.YUV.GVD.F.SIZ.KR.+BYZ.KBL</v>
          </cell>
          <cell r="E5105">
            <v>16</v>
          </cell>
          <cell r="F5105" t="str">
            <v>ARGE DEPO</v>
          </cell>
          <cell r="G5105" t="str">
            <v>AD</v>
          </cell>
          <cell r="H5105">
            <v>2</v>
          </cell>
          <cell r="I5105">
            <v>2</v>
          </cell>
          <cell r="J5105">
            <v>0</v>
          </cell>
          <cell r="K5105">
            <v>100.41</v>
          </cell>
        </row>
        <row r="5106">
          <cell r="C5106" t="str">
            <v>H-A-8081-0-081-001</v>
          </cell>
          <cell r="D5106" t="str">
            <v>75 X 75 LILAC.PROFIL.SATEN.GUMUS.GRI.RAL9006.(AK.NBL=EW6024).70G.EE</v>
          </cell>
          <cell r="E5106">
            <v>2</v>
          </cell>
          <cell r="F5106" t="str">
            <v>HAMMADDE DEPO</v>
          </cell>
          <cell r="G5106" t="str">
            <v>MT</v>
          </cell>
          <cell r="H5106">
            <v>0.89780000000000004</v>
          </cell>
          <cell r="I5106">
            <v>0</v>
          </cell>
          <cell r="J5106">
            <v>-0.89780000000000004</v>
          </cell>
          <cell r="K5106">
            <v>102.31</v>
          </cell>
        </row>
        <row r="5107">
          <cell r="C5107" t="str">
            <v>H-A-8081-0-081-001</v>
          </cell>
          <cell r="D5107" t="str">
            <v>75 X 75 LILAC.PROFIL.SATEN.GUMUS.GRI.RAL9006.(AK.NBL=EW6024).70G.EE</v>
          </cell>
          <cell r="E5107">
            <v>3</v>
          </cell>
          <cell r="F5107" t="str">
            <v>ÜRETİM DEPO</v>
          </cell>
          <cell r="G5107" t="str">
            <v>MT</v>
          </cell>
          <cell r="H5107">
            <v>-27.963000000000001</v>
          </cell>
          <cell r="I5107">
            <v>0</v>
          </cell>
          <cell r="J5107">
            <v>27.963000000000001</v>
          </cell>
          <cell r="K5107">
            <v>102.31</v>
          </cell>
        </row>
        <row r="5108">
          <cell r="C5108" t="str">
            <v>H-A-8081-0-081-002</v>
          </cell>
          <cell r="D5108" t="str">
            <v>75 X 55 AMBER.PROFIL.SATEN.GUMUS.GRI.RAL9006.(AK.NBL=EW6024).70G.EE</v>
          </cell>
          <cell r="E5108">
            <v>3</v>
          </cell>
          <cell r="F5108" t="str">
            <v>ÜRETİM DEPO</v>
          </cell>
          <cell r="G5108" t="str">
            <v>MT</v>
          </cell>
          <cell r="H5108">
            <v>51.537599989999997</v>
          </cell>
          <cell r="I5108">
            <v>0</v>
          </cell>
          <cell r="J5108">
            <v>-51.537599989999997</v>
          </cell>
          <cell r="K5108">
            <v>102.31</v>
          </cell>
        </row>
        <row r="5109">
          <cell r="C5109" t="str">
            <v>H-A-8081-0-081-002</v>
          </cell>
          <cell r="D5109" t="str">
            <v>75 X 55 AMBER.PROFIL.SATEN.GUMUS.GRI.RAL9006.(AK.NBL=EW6024).70G.EE</v>
          </cell>
          <cell r="E5109">
            <v>2</v>
          </cell>
          <cell r="F5109" t="str">
            <v>HAMMADDE DEPO</v>
          </cell>
          <cell r="G5109" t="str">
            <v>MT</v>
          </cell>
          <cell r="H5109">
            <v>0</v>
          </cell>
          <cell r="I5109">
            <v>348.48</v>
          </cell>
          <cell r="J5109">
            <v>348.48</v>
          </cell>
          <cell r="K5109">
            <v>102.31</v>
          </cell>
        </row>
        <row r="5110">
          <cell r="C5110" t="str">
            <v>H-A-8081-0-081-002</v>
          </cell>
          <cell r="D5110" t="str">
            <v>75 X 55 AMBER.PROFIL.SATEN.GUMUS.GRI.RAL9006.(AK.NBL=EW6024).70G.EE</v>
          </cell>
          <cell r="E5110">
            <v>25</v>
          </cell>
          <cell r="F5110" t="str">
            <v>HURDA ATIK DEPO</v>
          </cell>
          <cell r="G5110" t="str">
            <v>MT</v>
          </cell>
          <cell r="H5110">
            <v>0</v>
          </cell>
          <cell r="I5110">
            <v>152</v>
          </cell>
          <cell r="J5110">
            <v>152</v>
          </cell>
          <cell r="K5110">
            <v>102.31</v>
          </cell>
        </row>
        <row r="5111">
          <cell r="C5111" t="str">
            <v>H-A-8081-0-093-001</v>
          </cell>
          <cell r="D5111" t="str">
            <v>75 X 75 LILAC.PROFIL.MAT.ANTR.RAL7016 (AK.NBL=SL2164).30G.PE</v>
          </cell>
          <cell r="E5111">
            <v>2</v>
          </cell>
          <cell r="F5111" t="str">
            <v>HAMMADDE DEPO</v>
          </cell>
          <cell r="G5111" t="str">
            <v>MT</v>
          </cell>
          <cell r="H5111">
            <v>25.000599999999999</v>
          </cell>
          <cell r="I5111">
            <v>25.42</v>
          </cell>
          <cell r="J5111">
            <v>0.4194000000000031</v>
          </cell>
          <cell r="K5111">
            <v>102.31</v>
          </cell>
        </row>
        <row r="5112">
          <cell r="C5112" t="str">
            <v>H-A-8081-0-093-001</v>
          </cell>
          <cell r="D5112" t="str">
            <v>75 X 75 LILAC.PROFIL.MAT.ANTR.RAL7016 (AK.NBL=SL2164).30G.PE</v>
          </cell>
          <cell r="E5112">
            <v>3</v>
          </cell>
          <cell r="F5112" t="str">
            <v>ÜRETİM DEPO</v>
          </cell>
          <cell r="G5112" t="str">
            <v>MT</v>
          </cell>
          <cell r="H5112">
            <v>152.1362</v>
          </cell>
          <cell r="I5112">
            <v>0</v>
          </cell>
          <cell r="J5112">
            <v>-152.1362</v>
          </cell>
          <cell r="K5112">
            <v>102.31</v>
          </cell>
        </row>
        <row r="5113">
          <cell r="C5113" t="str">
            <v>H-A-8082-0-096-008</v>
          </cell>
          <cell r="D5113" t="str">
            <v>25 X 28 X 795 MM ALUMINYUM KOLLEKTOR NOIR.SBL.2200.(AK.NBL=YW360F).10G.PE</v>
          </cell>
          <cell r="E5113">
            <v>3</v>
          </cell>
          <cell r="F5113" t="str">
            <v>ÜRETİM DEPO</v>
          </cell>
          <cell r="G5113" t="str">
            <v>AD</v>
          </cell>
          <cell r="H5113">
            <v>22</v>
          </cell>
          <cell r="I5113">
            <v>16</v>
          </cell>
          <cell r="J5113">
            <v>-6</v>
          </cell>
          <cell r="K5113">
            <v>102.52</v>
          </cell>
        </row>
        <row r="5114">
          <cell r="C5114" t="str">
            <v>I-G-9585-0-000-024</v>
          </cell>
          <cell r="D5114" t="str">
            <v>DÖKME KULAKLIK</v>
          </cell>
          <cell r="E5114">
            <v>15</v>
          </cell>
          <cell r="F5114" t="str">
            <v>İŞLETME SARF MALZEME</v>
          </cell>
          <cell r="G5114" t="str">
            <v>AD</v>
          </cell>
          <cell r="H5114">
            <v>400</v>
          </cell>
          <cell r="I5114">
            <v>400</v>
          </cell>
          <cell r="J5114">
            <v>0</v>
          </cell>
          <cell r="K5114">
            <v>102.6</v>
          </cell>
        </row>
        <row r="5115">
          <cell r="C5115" t="str">
            <v>I-B-9631-0-000-259</v>
          </cell>
          <cell r="D5115" t="str">
            <v>RGB İKAZ LAMBASI ILX Çap:67 T7K 24VDC SESLİ KABLOLU</v>
          </cell>
          <cell r="E5115">
            <v>21</v>
          </cell>
          <cell r="F5115" t="str">
            <v>BAKIM DEPO</v>
          </cell>
          <cell r="G5115" t="str">
            <v>AD</v>
          </cell>
          <cell r="H5115">
            <v>1</v>
          </cell>
          <cell r="I5115">
            <v>3</v>
          </cell>
          <cell r="J5115">
            <v>2</v>
          </cell>
          <cell r="K5115">
            <v>102.98</v>
          </cell>
        </row>
        <row r="5116">
          <cell r="C5116" t="str">
            <v>H-X-7024-0-000-001</v>
          </cell>
          <cell r="D5116" t="str">
            <v>AZUR-MM.1/2".DIS.DISLI.KOSE.VANA.KPLMSZ.</v>
          </cell>
          <cell r="E5116">
            <v>6</v>
          </cell>
          <cell r="F5116" t="str">
            <v>MAMÜL DEPO</v>
          </cell>
          <cell r="G5116" t="str">
            <v>AD</v>
          </cell>
          <cell r="H5116">
            <v>32</v>
          </cell>
          <cell r="I5116">
            <v>32</v>
          </cell>
          <cell r="J5116">
            <v>0</v>
          </cell>
          <cell r="K5116">
            <v>103</v>
          </cell>
        </row>
        <row r="5117">
          <cell r="C5117" t="str">
            <v>I-B-9622-0-000-007</v>
          </cell>
          <cell r="D5117" t="str">
            <v>DIŞ SEGMAN PENSESİ (YAYLI, DÜZ) L:225MM 40-100MM (İZELTAŞ 3301 12 0225)</v>
          </cell>
          <cell r="E5117">
            <v>21</v>
          </cell>
          <cell r="F5117" t="str">
            <v>BAKIM DEPO</v>
          </cell>
          <cell r="G5117" t="str">
            <v>AD</v>
          </cell>
          <cell r="H5117">
            <v>0</v>
          </cell>
          <cell r="I5117">
            <v>0</v>
          </cell>
          <cell r="J5117">
            <v>0</v>
          </cell>
          <cell r="K5117">
            <v>103</v>
          </cell>
        </row>
        <row r="5118">
          <cell r="C5118" t="str">
            <v>I-P-9554-0-000-001</v>
          </cell>
          <cell r="D5118" t="str">
            <v>400X130 mm SBF SISAL BUZGU FIRCA 4 KAT KIRMIZI</v>
          </cell>
          <cell r="E5118">
            <v>15</v>
          </cell>
          <cell r="F5118" t="str">
            <v>İŞLETME SARF MALZEME</v>
          </cell>
          <cell r="G5118" t="str">
            <v>AD</v>
          </cell>
          <cell r="H5118">
            <v>7</v>
          </cell>
          <cell r="I5118">
            <v>7</v>
          </cell>
          <cell r="J5118">
            <v>0</v>
          </cell>
          <cell r="K5118">
            <v>103.34</v>
          </cell>
        </row>
        <row r="5119">
          <cell r="C5119" t="str">
            <v>H-A-8142-0-205-001</v>
          </cell>
          <cell r="D5119" t="str">
            <v>ELEKTROSTATIK TOZ BOYA (RUSSET) BRUN 2650 SABLE (YW366F AKZO NOBEL)</v>
          </cell>
          <cell r="E5119">
            <v>2</v>
          </cell>
          <cell r="F5119" t="str">
            <v>HAMMADDE DEPO</v>
          </cell>
          <cell r="G5119" t="str">
            <v>KG</v>
          </cell>
          <cell r="H5119">
            <v>2</v>
          </cell>
          <cell r="I5119">
            <v>0</v>
          </cell>
          <cell r="J5119">
            <v>-2</v>
          </cell>
          <cell r="K5119">
            <v>103.38</v>
          </cell>
        </row>
        <row r="5120">
          <cell r="C5120" t="str">
            <v>H-A-8142-0-205-001</v>
          </cell>
          <cell r="D5120" t="str">
            <v>ELEKTROSTATIK TOZ BOYA (RUSSET) BRUN 2650 SABLE (YW366F AKZO NOBEL)</v>
          </cell>
          <cell r="E5120">
            <v>3</v>
          </cell>
          <cell r="F5120" t="str">
            <v>ÜRETİM DEPO</v>
          </cell>
          <cell r="G5120" t="str">
            <v>KG</v>
          </cell>
          <cell r="H5120">
            <v>15</v>
          </cell>
          <cell r="I5120">
            <v>15</v>
          </cell>
          <cell r="J5120">
            <v>0</v>
          </cell>
          <cell r="K5120">
            <v>103.38</v>
          </cell>
        </row>
        <row r="5121">
          <cell r="C5121" t="str">
            <v>I-B-9648-0-000-028</v>
          </cell>
          <cell r="D5121" t="str">
            <v>APAC A11 ANGLE HOUSING (31)</v>
          </cell>
          <cell r="E5121">
            <v>21</v>
          </cell>
          <cell r="F5121" t="str">
            <v>BAKIM DEPO</v>
          </cell>
          <cell r="G5121" t="str">
            <v>AD</v>
          </cell>
          <cell r="H5121">
            <v>1</v>
          </cell>
          <cell r="I5121">
            <v>1</v>
          </cell>
          <cell r="J5121">
            <v>0</v>
          </cell>
          <cell r="K5121">
            <v>103.63</v>
          </cell>
        </row>
        <row r="5122">
          <cell r="C5122" t="str">
            <v>I-P-9551-0-000-206</v>
          </cell>
          <cell r="D5122" t="str">
            <v>ER 32 Ø4-5 PENS</v>
          </cell>
          <cell r="E5122">
            <v>20</v>
          </cell>
          <cell r="F5122" t="str">
            <v>KESİCİ TAKIM</v>
          </cell>
          <cell r="G5122" t="str">
            <v>AD</v>
          </cell>
          <cell r="H5122">
            <v>6</v>
          </cell>
          <cell r="I5122">
            <v>6</v>
          </cell>
          <cell r="J5122">
            <v>0</v>
          </cell>
          <cell r="K5122">
            <v>103.99</v>
          </cell>
        </row>
        <row r="5123">
          <cell r="C5123" t="str">
            <v>I-P-9551-0-000-208</v>
          </cell>
          <cell r="D5123" t="str">
            <v>Ø7-8 ER32 PENS</v>
          </cell>
          <cell r="E5123">
            <v>20</v>
          </cell>
          <cell r="F5123" t="str">
            <v>KESİCİ TAKIM</v>
          </cell>
          <cell r="G5123" t="str">
            <v>AD</v>
          </cell>
          <cell r="H5123">
            <v>4</v>
          </cell>
          <cell r="I5123">
            <v>4</v>
          </cell>
          <cell r="J5123">
            <v>0</v>
          </cell>
          <cell r="K5123">
            <v>103.99</v>
          </cell>
        </row>
        <row r="5124">
          <cell r="C5124" t="str">
            <v>I-P-9551-0-000-209</v>
          </cell>
          <cell r="D5124" t="str">
            <v>Ø5-6 ER32 PENS</v>
          </cell>
          <cell r="E5124">
            <v>20</v>
          </cell>
          <cell r="F5124" t="str">
            <v>KESİCİ TAKIM</v>
          </cell>
          <cell r="G5124" t="str">
            <v>AD</v>
          </cell>
          <cell r="H5124">
            <v>4</v>
          </cell>
          <cell r="I5124">
            <v>4</v>
          </cell>
          <cell r="J5124">
            <v>0</v>
          </cell>
          <cell r="K5124">
            <v>103.99</v>
          </cell>
        </row>
        <row r="5125">
          <cell r="C5125" t="str">
            <v>I-B-9632-0-000-022</v>
          </cell>
          <cell r="D5125" t="str">
            <v>VIDALI MIL 340 MM R3205 HWIN</v>
          </cell>
          <cell r="E5125">
            <v>21</v>
          </cell>
          <cell r="F5125" t="str">
            <v>BAKIM DEPO</v>
          </cell>
          <cell r="G5125" t="str">
            <v>AD</v>
          </cell>
          <cell r="H5125">
            <v>2</v>
          </cell>
          <cell r="I5125">
            <v>2</v>
          </cell>
          <cell r="J5125">
            <v>0</v>
          </cell>
          <cell r="K5125">
            <v>104</v>
          </cell>
        </row>
        <row r="5126">
          <cell r="C5126" t="str">
            <v>H-A-8081-0-093-002</v>
          </cell>
          <cell r="D5126" t="str">
            <v>75 X 55 AMBER.PROFIL.MAT.ANTR. RAL7016 (AK.NBL=SL2164).30G.PE</v>
          </cell>
          <cell r="E5126">
            <v>2</v>
          </cell>
          <cell r="F5126" t="str">
            <v>HAMMADDE DEPO</v>
          </cell>
          <cell r="G5126" t="str">
            <v>MT</v>
          </cell>
          <cell r="H5126">
            <v>27.76809999</v>
          </cell>
          <cell r="I5126">
            <v>27.225000000000001</v>
          </cell>
          <cell r="J5126">
            <v>-0.5430999899999982</v>
          </cell>
          <cell r="K5126">
            <v>104.01</v>
          </cell>
        </row>
        <row r="5127">
          <cell r="C5127" t="str">
            <v>H-A-8081-0-093-002</v>
          </cell>
          <cell r="D5127" t="str">
            <v>75 X 55 AMBER.PROFIL.MAT.ANTR. RAL7016 (AK.NBL=SL2164).30G.PE</v>
          </cell>
          <cell r="E5127">
            <v>3</v>
          </cell>
          <cell r="F5127" t="str">
            <v>ÜRETİM DEPO</v>
          </cell>
          <cell r="G5127" t="str">
            <v>MT</v>
          </cell>
          <cell r="H5127">
            <v>2.76331981</v>
          </cell>
          <cell r="I5127">
            <v>0</v>
          </cell>
          <cell r="J5127">
            <v>-2.76331981</v>
          </cell>
          <cell r="K5127">
            <v>104.01</v>
          </cell>
        </row>
        <row r="5128">
          <cell r="C5128" t="str">
            <v>H-A-8081-0-093-002</v>
          </cell>
          <cell r="D5128" t="str">
            <v>75 X 55 AMBER.PROFIL.MAT.ANTR. RAL7016 (AK.NBL=SL2164).30G.PE</v>
          </cell>
          <cell r="E5128">
            <v>25</v>
          </cell>
          <cell r="F5128" t="str">
            <v>HURDA ATIK DEPO</v>
          </cell>
          <cell r="G5128" t="str">
            <v>MT</v>
          </cell>
          <cell r="H5128">
            <v>119.10628019000001</v>
          </cell>
          <cell r="I5128">
            <v>40</v>
          </cell>
          <cell r="J5128">
            <v>-79.106280190000007</v>
          </cell>
          <cell r="K5128">
            <v>104.01</v>
          </cell>
        </row>
        <row r="5129">
          <cell r="C5129" t="str">
            <v>H-P-8053-0-130-065</v>
          </cell>
          <cell r="D5129" t="str">
            <v>Ø 33,7 X 6,35 MM 304 PASLANMAZ DİKİŞSİZ ÇEKME BORU</v>
          </cell>
          <cell r="E5129">
            <v>2</v>
          </cell>
          <cell r="F5129" t="str">
            <v>HAMMADDE DEPO</v>
          </cell>
          <cell r="G5129" t="str">
            <v>MT</v>
          </cell>
          <cell r="H5129">
            <v>6</v>
          </cell>
          <cell r="I5129">
            <v>6</v>
          </cell>
          <cell r="J5129">
            <v>0</v>
          </cell>
          <cell r="K5129">
            <v>104.78</v>
          </cell>
        </row>
        <row r="5130">
          <cell r="C5130" t="str">
            <v>H-P-8053-0-130-065</v>
          </cell>
          <cell r="D5130" t="str">
            <v>Ø 33,7 X 6,35 MM 304 PASLANMAZ DİKİŞSİZ ÇEKME BORU</v>
          </cell>
          <cell r="E5130">
            <v>3</v>
          </cell>
          <cell r="F5130" t="str">
            <v>ÜRETİM DEPO</v>
          </cell>
          <cell r="G5130" t="str">
            <v>MT</v>
          </cell>
          <cell r="H5130">
            <v>32.064</v>
          </cell>
          <cell r="I5130">
            <v>5.6550000000000002</v>
          </cell>
          <cell r="J5130">
            <v>-26.408999999999999</v>
          </cell>
          <cell r="K5130">
            <v>104.78</v>
          </cell>
        </row>
        <row r="5131">
          <cell r="C5131" t="str">
            <v>I-B-9631-0-000-239</v>
          </cell>
          <cell r="D5131" t="str">
            <v>SCHNEİDER 4*63 A 30 mA Kaçak akım rölesi (EZ9R33463)</v>
          </cell>
          <cell r="E5131">
            <v>21</v>
          </cell>
          <cell r="F5131" t="str">
            <v>BAKIM DEPO</v>
          </cell>
          <cell r="G5131" t="str">
            <v>AD</v>
          </cell>
          <cell r="H5131">
            <v>1</v>
          </cell>
          <cell r="I5131">
            <v>1</v>
          </cell>
          <cell r="J5131">
            <v>0</v>
          </cell>
          <cell r="K5131">
            <v>105</v>
          </cell>
        </row>
        <row r="5132">
          <cell r="C5132" t="str">
            <v>I-G-9636-0-000-011</v>
          </cell>
          <cell r="D5132" t="str">
            <v>1000X1200 GRİ PALET</v>
          </cell>
          <cell r="E5132">
            <v>17</v>
          </cell>
          <cell r="F5132" t="str">
            <v>PALET-AMBALAJ DEPO</v>
          </cell>
          <cell r="G5132" t="str">
            <v>AD</v>
          </cell>
          <cell r="H5132">
            <v>0</v>
          </cell>
          <cell r="I5132">
            <v>46</v>
          </cell>
          <cell r="J5132">
            <v>46</v>
          </cell>
          <cell r="K5132">
            <v>105</v>
          </cell>
        </row>
        <row r="5133">
          <cell r="C5133" t="str">
            <v>H-P-8114-0-000-056</v>
          </cell>
          <cell r="D5133" t="str">
            <v>690x1110 mm AHSAP PALET TEKLI</v>
          </cell>
          <cell r="E5133">
            <v>17</v>
          </cell>
          <cell r="F5133" t="str">
            <v>PALET-AMBALAJ DEPO</v>
          </cell>
          <cell r="G5133" t="str">
            <v>AD</v>
          </cell>
          <cell r="H5133">
            <v>0</v>
          </cell>
          <cell r="I5133">
            <v>2</v>
          </cell>
          <cell r="J5133">
            <v>2</v>
          </cell>
          <cell r="K5133">
            <v>106</v>
          </cell>
        </row>
        <row r="5134">
          <cell r="C5134" t="str">
            <v>I-B-9617-0-000-001</v>
          </cell>
          <cell r="D5134" t="str">
            <v>AYARLI PENSE STANDART L:250MM AA:30MM (İZELTAŞ 2505 11 0250)</v>
          </cell>
          <cell r="E5134">
            <v>21</v>
          </cell>
          <cell r="F5134" t="str">
            <v>BAKIM DEPO</v>
          </cell>
          <cell r="G5134" t="str">
            <v>AD</v>
          </cell>
          <cell r="H5134">
            <v>0</v>
          </cell>
          <cell r="I5134">
            <v>0</v>
          </cell>
          <cell r="J5134">
            <v>0</v>
          </cell>
          <cell r="K5134">
            <v>106</v>
          </cell>
        </row>
        <row r="5135">
          <cell r="C5135" t="str">
            <v>H-P-8052-0-131-066</v>
          </cell>
          <cell r="D5135" t="str">
            <v>30 X 30 X 2 MM TIG 304 L PASLANMAZ PROFIL 400 GRIT</v>
          </cell>
          <cell r="E5135">
            <v>3</v>
          </cell>
          <cell r="F5135" t="str">
            <v>ÜRETİM DEPO</v>
          </cell>
          <cell r="G5135" t="str">
            <v>MT</v>
          </cell>
          <cell r="H5135">
            <v>49.32</v>
          </cell>
          <cell r="I5135">
            <v>48</v>
          </cell>
          <cell r="J5135">
            <v>-1.3200000000000003</v>
          </cell>
          <cell r="K5135">
            <v>106.61</v>
          </cell>
        </row>
        <row r="5136">
          <cell r="C5136" t="str">
            <v>H-P-8052-0-131-066</v>
          </cell>
          <cell r="D5136" t="str">
            <v>30 X 30 X 2 MM TIG 304 L PASLANMAZ PROFIL 400 GRIT</v>
          </cell>
          <cell r="E5136">
            <v>25</v>
          </cell>
          <cell r="F5136" t="str">
            <v>HURDA ATIK DEPO</v>
          </cell>
          <cell r="G5136" t="str">
            <v>MT</v>
          </cell>
          <cell r="H5136">
            <v>0</v>
          </cell>
          <cell r="I5136">
            <v>6.9</v>
          </cell>
          <cell r="J5136">
            <v>6.9</v>
          </cell>
          <cell r="K5136">
            <v>106.61</v>
          </cell>
        </row>
        <row r="5137">
          <cell r="C5137" t="str">
            <v>I-B-9622-0-000-006</v>
          </cell>
          <cell r="D5137" t="str">
            <v>DIŞ SEGMAN PENSESİ (YAYLI, DÜZ) L:180MM 19-60MM (İZELTAŞ 3301 12 0180)</v>
          </cell>
          <cell r="E5137">
            <v>21</v>
          </cell>
          <cell r="F5137" t="str">
            <v>BAKIM DEPO</v>
          </cell>
          <cell r="G5137" t="str">
            <v>AD</v>
          </cell>
          <cell r="H5137">
            <v>0</v>
          </cell>
          <cell r="I5137">
            <v>0</v>
          </cell>
          <cell r="J5137">
            <v>0</v>
          </cell>
          <cell r="K5137">
            <v>107</v>
          </cell>
        </row>
        <row r="5138">
          <cell r="C5138" t="str">
            <v>I-B-9632-0-000-101</v>
          </cell>
          <cell r="D5138" t="str">
            <v>CİLA TABANCASI VALVE SEAT valve seat (pul) (4) (780029)</v>
          </cell>
          <cell r="E5138">
            <v>21</v>
          </cell>
          <cell r="F5138" t="str">
            <v>BAKIM DEPO</v>
          </cell>
          <cell r="G5138" t="str">
            <v>AD</v>
          </cell>
          <cell r="H5138">
            <v>3</v>
          </cell>
          <cell r="I5138">
            <v>6</v>
          </cell>
          <cell r="J5138">
            <v>3</v>
          </cell>
          <cell r="K5138">
            <v>107.03</v>
          </cell>
        </row>
        <row r="5139">
          <cell r="C5139" t="str">
            <v>I-B-9551-01-000-016</v>
          </cell>
          <cell r="D5139" t="str">
            <v>KILAVUZ M12X1,75 HSS-E METRİK NORMAL DİŞ DÜZ KANALLI MAKİNA DIN371/C</v>
          </cell>
          <cell r="E5139">
            <v>21</v>
          </cell>
          <cell r="F5139" t="str">
            <v>BAKIM DEPO</v>
          </cell>
          <cell r="G5139" t="str">
            <v>AD</v>
          </cell>
          <cell r="H5139">
            <v>2</v>
          </cell>
          <cell r="I5139">
            <v>0</v>
          </cell>
          <cell r="J5139">
            <v>-2</v>
          </cell>
          <cell r="K5139">
            <v>107.16</v>
          </cell>
        </row>
        <row r="5140">
          <cell r="C5140" t="str">
            <v>I-A-9551-0-000-108</v>
          </cell>
          <cell r="D5140" t="str">
            <v>Ø4,2 mmHSS-E 4 AĞIZLI PARMAK FREZE Tam boy:65 mm, d:6mm</v>
          </cell>
          <cell r="E5140">
            <v>20</v>
          </cell>
          <cell r="F5140" t="str">
            <v>KESİCİ TAKIM</v>
          </cell>
          <cell r="G5140" t="str">
            <v>AD</v>
          </cell>
          <cell r="H5140">
            <v>6</v>
          </cell>
          <cell r="I5140">
            <v>6</v>
          </cell>
          <cell r="J5140">
            <v>0</v>
          </cell>
          <cell r="K5140">
            <v>107.8</v>
          </cell>
        </row>
        <row r="5141">
          <cell r="C5141" t="str">
            <v>H-P-8052-0-131-026</v>
          </cell>
          <cell r="D5141" t="str">
            <v>30 X 40 X 1,2 MM TIG 304 L PASLANMAZ PROFIL 400 GRIT</v>
          </cell>
          <cell r="E5141">
            <v>2</v>
          </cell>
          <cell r="F5141" t="str">
            <v>HAMMADDE DEPO</v>
          </cell>
          <cell r="G5141" t="str">
            <v>MT</v>
          </cell>
          <cell r="H5141">
            <v>78</v>
          </cell>
          <cell r="I5141">
            <v>88.4</v>
          </cell>
          <cell r="J5141">
            <v>10.400000000000006</v>
          </cell>
          <cell r="K5141">
            <v>107.87</v>
          </cell>
        </row>
        <row r="5142">
          <cell r="C5142" t="str">
            <v>H-P-8052-0-131-026</v>
          </cell>
          <cell r="D5142" t="str">
            <v>30 X 40 X 1,2 MM TIG 304 L PASLANMAZ PROFIL 400 GRIT</v>
          </cell>
          <cell r="E5142">
            <v>3</v>
          </cell>
          <cell r="F5142" t="str">
            <v>ÜRETİM DEPO</v>
          </cell>
          <cell r="G5142" t="str">
            <v>MT</v>
          </cell>
          <cell r="H5142">
            <v>11.784000000000001</v>
          </cell>
          <cell r="I5142">
            <v>30.3</v>
          </cell>
          <cell r="J5142">
            <v>18.515999999999998</v>
          </cell>
          <cell r="K5142">
            <v>107.87</v>
          </cell>
        </row>
        <row r="5143">
          <cell r="C5143" t="str">
            <v>H-P-8052-0-131-026</v>
          </cell>
          <cell r="D5143" t="str">
            <v>30 X 40 X 1,2 MM TIG 304 L PASLANMAZ PROFIL 400 GRIT</v>
          </cell>
          <cell r="E5143">
            <v>25</v>
          </cell>
          <cell r="F5143" t="str">
            <v>HURDA ATIK DEPO</v>
          </cell>
          <cell r="G5143" t="str">
            <v>MT</v>
          </cell>
          <cell r="H5143">
            <v>0</v>
          </cell>
          <cell r="I5143">
            <v>7.4</v>
          </cell>
          <cell r="J5143">
            <v>7.4</v>
          </cell>
          <cell r="K5143">
            <v>107.87</v>
          </cell>
        </row>
        <row r="5144">
          <cell r="C5144" t="str">
            <v>H-A-8081-0-096-001</v>
          </cell>
          <cell r="D5144" t="str">
            <v>75 X 75 LILAC.PROFIL.NOIR.SBL.2200.(AK.NBL=YW360F).10G.PE</v>
          </cell>
          <cell r="E5144">
            <v>3</v>
          </cell>
          <cell r="F5144" t="str">
            <v>ÜRETİM DEPO</v>
          </cell>
          <cell r="G5144" t="str">
            <v>MT</v>
          </cell>
          <cell r="H5144">
            <v>-284.33</v>
          </cell>
          <cell r="I5144">
            <v>0</v>
          </cell>
          <cell r="J5144">
            <v>284.33</v>
          </cell>
          <cell r="K5144">
            <v>107.91</v>
          </cell>
        </row>
        <row r="5145">
          <cell r="C5145" t="str">
            <v>H-A-8081-0-096-002</v>
          </cell>
          <cell r="D5145" t="str">
            <v>75 X 55 AMBER.PROFIL.NOIR.SBL.2200.(AK.NBL=YW360F).10G.PE</v>
          </cell>
          <cell r="E5145">
            <v>2</v>
          </cell>
          <cell r="F5145" t="str">
            <v>HAMMADDE DEPO</v>
          </cell>
          <cell r="G5145" t="str">
            <v>MT</v>
          </cell>
          <cell r="H5145">
            <v>30</v>
          </cell>
          <cell r="I5145">
            <v>108.9</v>
          </cell>
          <cell r="J5145">
            <v>78.900000000000006</v>
          </cell>
          <cell r="K5145">
            <v>107.91</v>
          </cell>
        </row>
        <row r="5146">
          <cell r="C5146" t="str">
            <v>H-A-8081-0-096-002</v>
          </cell>
          <cell r="D5146" t="str">
            <v>75 X 55 AMBER.PROFIL.NOIR.SBL.2200.(AK.NBL=YW360F).10G.PE</v>
          </cell>
          <cell r="E5146">
            <v>3</v>
          </cell>
          <cell r="F5146" t="str">
            <v>ÜRETİM DEPO</v>
          </cell>
          <cell r="G5146" t="str">
            <v>MT</v>
          </cell>
          <cell r="H5146">
            <v>0.67</v>
          </cell>
          <cell r="I5146">
            <v>0</v>
          </cell>
          <cell r="J5146">
            <v>-0.67</v>
          </cell>
          <cell r="K5146">
            <v>107.91</v>
          </cell>
        </row>
        <row r="5147">
          <cell r="C5147" t="str">
            <v>I-B-9637-0-000-219</v>
          </cell>
          <cell r="D5147" t="str">
            <v>KUKAMET CLAMPS (113-4)</v>
          </cell>
          <cell r="E5147">
            <v>21</v>
          </cell>
          <cell r="F5147" t="str">
            <v>BAKIM DEPO</v>
          </cell>
          <cell r="G5147" t="str">
            <v>AD</v>
          </cell>
          <cell r="H5147">
            <v>7</v>
          </cell>
          <cell r="I5147">
            <v>7</v>
          </cell>
          <cell r="J5147">
            <v>0</v>
          </cell>
          <cell r="K5147">
            <v>108</v>
          </cell>
        </row>
        <row r="5148">
          <cell r="C5148" t="str">
            <v>I-B-9638-0-000-014</v>
          </cell>
          <cell r="D5148" t="str">
            <v>TRIGER KAYIS HDT 8M 720 30MM TRIGER KAYIS 8M 720 30 MM (CONTİTECH, OPTİBELT)</v>
          </cell>
          <cell r="E5148">
            <v>21</v>
          </cell>
          <cell r="F5148" t="str">
            <v>BAKIM DEPO</v>
          </cell>
          <cell r="G5148" t="str">
            <v>AD</v>
          </cell>
          <cell r="H5148">
            <v>4</v>
          </cell>
          <cell r="I5148">
            <v>3</v>
          </cell>
          <cell r="J5148">
            <v>-1</v>
          </cell>
          <cell r="K5148">
            <v>108</v>
          </cell>
        </row>
        <row r="5149">
          <cell r="C5149" t="str">
            <v>I-B-9631-0-000-459</v>
          </cell>
          <cell r="D5149" t="str">
            <v>ELEKTRİK KABLOSU TTR 5x5mm2</v>
          </cell>
          <cell r="E5149">
            <v>21</v>
          </cell>
          <cell r="F5149" t="str">
            <v>BAKIM DEPO</v>
          </cell>
          <cell r="G5149" t="str">
            <v>MT</v>
          </cell>
          <cell r="H5149">
            <v>10</v>
          </cell>
          <cell r="I5149">
            <v>9</v>
          </cell>
          <cell r="J5149">
            <v>-1</v>
          </cell>
          <cell r="K5149">
            <v>109</v>
          </cell>
        </row>
        <row r="5150">
          <cell r="C5150" t="str">
            <v>I-B-9550-0-000-074</v>
          </cell>
          <cell r="D5150" t="str">
            <v>VİDALI MİL YATAĞI BF25</v>
          </cell>
          <cell r="E5150">
            <v>21</v>
          </cell>
          <cell r="F5150" t="str">
            <v>BAKIM DEPO</v>
          </cell>
          <cell r="G5150" t="str">
            <v>AD</v>
          </cell>
          <cell r="H5150">
            <v>1</v>
          </cell>
          <cell r="I5150">
            <v>1</v>
          </cell>
          <cell r="J5150">
            <v>0</v>
          </cell>
          <cell r="K5150">
            <v>109.23</v>
          </cell>
        </row>
        <row r="5151">
          <cell r="C5151" t="str">
            <v>I-B-9564-0-000-051</v>
          </cell>
          <cell r="D5151" t="str">
            <v>POWER UP GEARMAXX GELİŞMİŞ DİŞLİ YAĞI KATKISI 150ML</v>
          </cell>
          <cell r="E5151">
            <v>21</v>
          </cell>
          <cell r="F5151" t="str">
            <v>BAKIM DEPO</v>
          </cell>
          <cell r="G5151" t="str">
            <v>AD</v>
          </cell>
          <cell r="H5151">
            <v>1</v>
          </cell>
          <cell r="I5151">
            <v>1</v>
          </cell>
          <cell r="J5151">
            <v>0</v>
          </cell>
          <cell r="K5151">
            <v>109.32</v>
          </cell>
        </row>
        <row r="5152">
          <cell r="C5152" t="str">
            <v>I-P-9567-0-000-027</v>
          </cell>
          <cell r="D5152" t="str">
            <v>2950X55 MM SKOC BANT 707X 100-P VITEX</v>
          </cell>
          <cell r="E5152">
            <v>15</v>
          </cell>
          <cell r="F5152" t="str">
            <v>İŞLETME SARF MALZEME</v>
          </cell>
          <cell r="G5152" t="str">
            <v>AD</v>
          </cell>
          <cell r="H5152">
            <v>33</v>
          </cell>
          <cell r="I5152">
            <v>33</v>
          </cell>
          <cell r="J5152">
            <v>0</v>
          </cell>
          <cell r="K5152">
            <v>109.65</v>
          </cell>
        </row>
        <row r="5153">
          <cell r="C5153" t="str">
            <v>H-A-8142-0-206-001</v>
          </cell>
          <cell r="D5153" t="str">
            <v>ELEKTROSTATIK TOZ BOYA (SEPIA) MARS 2525 SABLE (YX355F AKZO NOBEL)</v>
          </cell>
          <cell r="E5153">
            <v>2</v>
          </cell>
          <cell r="F5153" t="str">
            <v>HAMMADDE DEPO</v>
          </cell>
          <cell r="G5153" t="str">
            <v>KG</v>
          </cell>
          <cell r="H5153">
            <v>2</v>
          </cell>
          <cell r="I5153">
            <v>0</v>
          </cell>
          <cell r="J5153">
            <v>-2</v>
          </cell>
          <cell r="K5153">
            <v>109.91</v>
          </cell>
        </row>
        <row r="5154">
          <cell r="C5154" t="str">
            <v>H-A-8142-0-206-001</v>
          </cell>
          <cell r="D5154" t="str">
            <v>ELEKTROSTATIK TOZ BOYA (SEPIA) MARS 2525 SABLE (YX355F AKZO NOBEL)</v>
          </cell>
          <cell r="E5154">
            <v>3</v>
          </cell>
          <cell r="F5154" t="str">
            <v>ÜRETİM DEPO</v>
          </cell>
          <cell r="G5154" t="str">
            <v>KG</v>
          </cell>
          <cell r="H5154">
            <v>14</v>
          </cell>
          <cell r="I5154">
            <v>14</v>
          </cell>
          <cell r="J5154">
            <v>0</v>
          </cell>
          <cell r="K5154">
            <v>109.91</v>
          </cell>
        </row>
        <row r="5155">
          <cell r="C5155" t="str">
            <v>H-P-8116-0-000-105</v>
          </cell>
          <cell r="D5155" t="str">
            <v>900 X 550 X 160 MM OSB SANDIK</v>
          </cell>
          <cell r="E5155">
            <v>111</v>
          </cell>
          <cell r="F5155" t="str">
            <v>INAN DEPO</v>
          </cell>
          <cell r="G5155" t="str">
            <v>AD</v>
          </cell>
          <cell r="H5155">
            <v>3</v>
          </cell>
          <cell r="I5155">
            <v>3</v>
          </cell>
          <cell r="J5155">
            <v>0</v>
          </cell>
          <cell r="K5155">
            <v>110</v>
          </cell>
        </row>
        <row r="5156">
          <cell r="C5156" t="str">
            <v>I-A-9551-0-000-053</v>
          </cell>
          <cell r="D5156" t="str">
            <v>Ø20 SPINDLE PENS-173E F48</v>
          </cell>
          <cell r="E5156">
            <v>20</v>
          </cell>
          <cell r="F5156" t="str">
            <v>KESİCİ TAKIM</v>
          </cell>
          <cell r="G5156" t="str">
            <v>AD</v>
          </cell>
          <cell r="H5156">
            <v>3</v>
          </cell>
          <cell r="I5156">
            <v>3</v>
          </cell>
          <cell r="J5156">
            <v>0</v>
          </cell>
          <cell r="K5156">
            <v>110</v>
          </cell>
        </row>
        <row r="5157">
          <cell r="C5157" t="str">
            <v>I-B-9550-0-000-078</v>
          </cell>
          <cell r="D5157" t="str">
            <v>RULMAN FAG/SKF 6812 2RS C0 (CNC OTOMAT)</v>
          </cell>
          <cell r="E5157">
            <v>21</v>
          </cell>
          <cell r="F5157" t="str">
            <v>BAKIM DEPO</v>
          </cell>
          <cell r="G5157" t="str">
            <v>AD</v>
          </cell>
          <cell r="H5157">
            <v>2</v>
          </cell>
          <cell r="I5157">
            <v>2</v>
          </cell>
          <cell r="J5157">
            <v>0</v>
          </cell>
          <cell r="K5157">
            <v>110</v>
          </cell>
        </row>
        <row r="5158">
          <cell r="C5158" t="str">
            <v>I-B-9640-0-000-021</v>
          </cell>
          <cell r="D5158" t="str">
            <v>30*30 SİGMA PROFİL GRİ ELOKSAL HAFİF SERİ</v>
          </cell>
          <cell r="E5158">
            <v>21</v>
          </cell>
          <cell r="F5158" t="str">
            <v>BAKIM DEPO</v>
          </cell>
          <cell r="G5158" t="str">
            <v>MT</v>
          </cell>
          <cell r="H5158">
            <v>10.68</v>
          </cell>
          <cell r="I5158">
            <v>12</v>
          </cell>
          <cell r="J5158">
            <v>1.3200000000000003</v>
          </cell>
          <cell r="K5158">
            <v>110</v>
          </cell>
        </row>
        <row r="5159">
          <cell r="C5159" t="str">
            <v>I-B-9640-0-000-027</v>
          </cell>
          <cell r="D5159" t="str">
            <v>45*45 SİGMA PROFİL GRİ ELOKSAL HAFİF SERİ</v>
          </cell>
          <cell r="E5159">
            <v>21</v>
          </cell>
          <cell r="F5159" t="str">
            <v>BAKIM DEPO</v>
          </cell>
          <cell r="G5159" t="str">
            <v>MT</v>
          </cell>
          <cell r="H5159">
            <v>47</v>
          </cell>
          <cell r="I5159">
            <v>42</v>
          </cell>
          <cell r="J5159">
            <v>-5</v>
          </cell>
          <cell r="K5159">
            <v>110</v>
          </cell>
        </row>
        <row r="5160">
          <cell r="C5160" t="str">
            <v>I-B-9641-0-000-010</v>
          </cell>
          <cell r="D5160" t="str">
            <v>HAVA FİLTRESİ (DOLUM MAKİNASI) (FIL FILTER HP 4555 AIR FILTER)</v>
          </cell>
          <cell r="E5160">
            <v>21</v>
          </cell>
          <cell r="F5160" t="str">
            <v>BAKIM DEPO</v>
          </cell>
          <cell r="G5160" t="str">
            <v>AD</v>
          </cell>
          <cell r="H5160">
            <v>1</v>
          </cell>
          <cell r="I5160">
            <v>2</v>
          </cell>
          <cell r="J5160">
            <v>1</v>
          </cell>
          <cell r="K5160">
            <v>110</v>
          </cell>
        </row>
        <row r="5161">
          <cell r="C5161" t="str">
            <v>I-B-9632-0-000-158</v>
          </cell>
          <cell r="D5161" t="str">
            <v>25,4 BANT AVARA DİŞLİSİ Z12-Ø98 - 6004 RULMANLI (Ç.ALHAN) (PROFİL ZIMP. KONV. BANT)</v>
          </cell>
          <cell r="E5161">
            <v>21</v>
          </cell>
          <cell r="F5161" t="str">
            <v>BAKIM DEPO</v>
          </cell>
          <cell r="G5161" t="str">
            <v>ad</v>
          </cell>
          <cell r="H5161">
            <v>2</v>
          </cell>
          <cell r="I5161">
            <v>1</v>
          </cell>
          <cell r="J5161">
            <v>-1</v>
          </cell>
          <cell r="K5161">
            <v>110.06</v>
          </cell>
        </row>
        <row r="5162">
          <cell r="C5162" t="str">
            <v>H-P-8114-0-000-509</v>
          </cell>
          <cell r="D5162" t="str">
            <v>620x1620 mm AHŞAP PALET TEKLİ</v>
          </cell>
          <cell r="E5162">
            <v>17</v>
          </cell>
          <cell r="F5162" t="str">
            <v>PALET-AMBALAJ DEPO</v>
          </cell>
          <cell r="G5162" t="str">
            <v>AD</v>
          </cell>
          <cell r="H5162">
            <v>1</v>
          </cell>
          <cell r="I5162">
            <v>0</v>
          </cell>
          <cell r="J5162">
            <v>-1</v>
          </cell>
          <cell r="K5162">
            <v>111</v>
          </cell>
        </row>
        <row r="5163">
          <cell r="C5163" t="str">
            <v>I-B-9631-0-000-352</v>
          </cell>
          <cell r="D5163" t="str">
            <v>YAYLI START BUTONU (TRON XB2-EA31 22MM 1NO)</v>
          </cell>
          <cell r="E5163">
            <v>21</v>
          </cell>
          <cell r="F5163" t="str">
            <v>BAKIM DEPO</v>
          </cell>
          <cell r="G5163" t="str">
            <v>AD</v>
          </cell>
          <cell r="H5163">
            <v>1</v>
          </cell>
          <cell r="I5163">
            <v>1</v>
          </cell>
          <cell r="J5163">
            <v>0</v>
          </cell>
          <cell r="K5163">
            <v>111.9</v>
          </cell>
        </row>
        <row r="5164">
          <cell r="C5164" t="str">
            <v>H-X-7024-0-000-002</v>
          </cell>
          <cell r="D5164" t="str">
            <v>AZUR-MM.1/2".DIS.DISLI.KOSE.VANA.NIKEL</v>
          </cell>
          <cell r="E5164">
            <v>6</v>
          </cell>
          <cell r="F5164" t="str">
            <v>MAMÜL DEPO</v>
          </cell>
          <cell r="G5164" t="str">
            <v>AD</v>
          </cell>
          <cell r="H5164">
            <v>78</v>
          </cell>
          <cell r="I5164">
            <v>78</v>
          </cell>
          <cell r="J5164">
            <v>0</v>
          </cell>
          <cell r="K5164">
            <v>113</v>
          </cell>
        </row>
        <row r="5165">
          <cell r="C5165" t="str">
            <v>I-B-9550-0-000-022</v>
          </cell>
          <cell r="D5165" t="str">
            <v>RULMAN FAG/SKF 6208 2RS C0</v>
          </cell>
          <cell r="E5165">
            <v>21</v>
          </cell>
          <cell r="F5165" t="str">
            <v>BAKIM DEPO</v>
          </cell>
          <cell r="G5165" t="str">
            <v>AD</v>
          </cell>
          <cell r="H5165">
            <v>4</v>
          </cell>
          <cell r="I5165">
            <v>4</v>
          </cell>
          <cell r="J5165">
            <v>0</v>
          </cell>
          <cell r="K5165">
            <v>113.15</v>
          </cell>
        </row>
        <row r="5166">
          <cell r="C5166" t="str">
            <v>I-B-9550-0-000-055</v>
          </cell>
          <cell r="D5166" t="str">
            <v>LİNEER RULMAN LME 30 UUOP</v>
          </cell>
          <cell r="E5166">
            <v>21</v>
          </cell>
          <cell r="F5166" t="str">
            <v>BAKIM DEPO</v>
          </cell>
          <cell r="G5166" t="str">
            <v>AD</v>
          </cell>
          <cell r="H5166">
            <v>4</v>
          </cell>
          <cell r="I5166">
            <v>4</v>
          </cell>
          <cell r="J5166">
            <v>0</v>
          </cell>
          <cell r="K5166">
            <v>113.61</v>
          </cell>
        </row>
        <row r="5167">
          <cell r="C5167" t="str">
            <v>H-P-8140-0-000-022</v>
          </cell>
          <cell r="D5167" t="str">
            <v>FR230V200W50HzCLI26-2A.A.SLK.</v>
          </cell>
          <cell r="E5167">
            <v>3</v>
          </cell>
          <cell r="F5167" t="str">
            <v>ÜRETİM DEPO</v>
          </cell>
          <cell r="G5167" t="str">
            <v>AD</v>
          </cell>
          <cell r="H5167">
            <v>232</v>
          </cell>
          <cell r="I5167">
            <v>231</v>
          </cell>
          <cell r="J5167">
            <v>-1</v>
          </cell>
          <cell r="K5167">
            <v>114.24</v>
          </cell>
        </row>
        <row r="5168">
          <cell r="C5168" t="str">
            <v>H-P-8140-0-000-022</v>
          </cell>
          <cell r="D5168" t="str">
            <v>FR230V200W50HzCLI26-2A.A.SLK.</v>
          </cell>
          <cell r="E5168">
            <v>6</v>
          </cell>
          <cell r="F5168" t="str">
            <v>MAMÜL DEPO</v>
          </cell>
          <cell r="G5168" t="str">
            <v>AD</v>
          </cell>
          <cell r="H5168">
            <v>45</v>
          </cell>
          <cell r="I5168">
            <v>45</v>
          </cell>
          <cell r="J5168">
            <v>0</v>
          </cell>
          <cell r="K5168">
            <v>114.24</v>
          </cell>
        </row>
        <row r="5169">
          <cell r="C5169" t="str">
            <v>H-P-8140-0-000-022</v>
          </cell>
          <cell r="D5169" t="str">
            <v>FR230V200W50HzCLI26-2A.A.SLK.</v>
          </cell>
          <cell r="E5169">
            <v>16</v>
          </cell>
          <cell r="F5169" t="str">
            <v>ARGE DEPO</v>
          </cell>
          <cell r="G5169" t="str">
            <v>AD</v>
          </cell>
          <cell r="H5169">
            <v>0</v>
          </cell>
          <cell r="I5169">
            <v>1</v>
          </cell>
          <cell r="J5169">
            <v>1</v>
          </cell>
          <cell r="K5169">
            <v>114.24</v>
          </cell>
        </row>
        <row r="5170">
          <cell r="C5170" t="str">
            <v>H-P-8115-0-000-001</v>
          </cell>
          <cell r="D5170" t="str">
            <v>23 MİCRON STRECH</v>
          </cell>
          <cell r="E5170">
            <v>3</v>
          </cell>
          <cell r="F5170" t="str">
            <v>ÜRETİM DEPO</v>
          </cell>
          <cell r="G5170" t="str">
            <v>AD</v>
          </cell>
          <cell r="H5170">
            <v>113.15900000000001</v>
          </cell>
          <cell r="I5170">
            <v>1</v>
          </cell>
          <cell r="J5170">
            <v>-112.15900000000001</v>
          </cell>
          <cell r="K5170">
            <v>115</v>
          </cell>
        </row>
        <row r="5171">
          <cell r="C5171" t="str">
            <v>H-P-8115-0-000-001</v>
          </cell>
          <cell r="D5171" t="str">
            <v>23 MİCRON STRECH</v>
          </cell>
          <cell r="E5171">
            <v>17</v>
          </cell>
          <cell r="F5171" t="str">
            <v>PALET-AMBALAJ DEPO</v>
          </cell>
          <cell r="G5171" t="str">
            <v>AD</v>
          </cell>
          <cell r="H5171">
            <v>66</v>
          </cell>
          <cell r="I5171">
            <v>66</v>
          </cell>
          <cell r="J5171">
            <v>0</v>
          </cell>
          <cell r="K5171">
            <v>115</v>
          </cell>
        </row>
        <row r="5172">
          <cell r="C5172" t="str">
            <v>I-B-9550-0-000-120</v>
          </cell>
          <cell r="D5172" t="str">
            <v>RULMAN FAG/SKF 6306 2RS C0</v>
          </cell>
          <cell r="E5172">
            <v>21</v>
          </cell>
          <cell r="F5172" t="str">
            <v>BAKIM DEPO</v>
          </cell>
          <cell r="G5172" t="str">
            <v>AD</v>
          </cell>
          <cell r="H5172">
            <v>2</v>
          </cell>
          <cell r="I5172">
            <v>2</v>
          </cell>
          <cell r="J5172">
            <v>0</v>
          </cell>
          <cell r="K5172">
            <v>115</v>
          </cell>
        </row>
        <row r="5173">
          <cell r="C5173" t="str">
            <v>I-B-9631-0-000-081</v>
          </cell>
          <cell r="D5173" t="str">
            <v>MOTOR KORUMA ŞALTERİ (SCHNEİDER GV2-P14  5-10A TESYS)</v>
          </cell>
          <cell r="E5173">
            <v>21</v>
          </cell>
          <cell r="F5173" t="str">
            <v>BAKIM DEPO</v>
          </cell>
          <cell r="G5173" t="str">
            <v>ad</v>
          </cell>
          <cell r="H5173">
            <v>1</v>
          </cell>
          <cell r="I5173">
            <v>1</v>
          </cell>
          <cell r="J5173">
            <v>0</v>
          </cell>
          <cell r="K5173">
            <v>115</v>
          </cell>
        </row>
        <row r="5174">
          <cell r="C5174" t="str">
            <v>I-B-9640-0-000-004</v>
          </cell>
          <cell r="D5174" t="str">
            <v>45*90 SİGMA PROFİL GRİ ELOKSAL (AĞIR) (KOD:3228)</v>
          </cell>
          <cell r="E5174">
            <v>21</v>
          </cell>
          <cell r="F5174" t="str">
            <v>BAKIM DEPO</v>
          </cell>
          <cell r="G5174" t="str">
            <v>MT</v>
          </cell>
          <cell r="H5174">
            <v>6</v>
          </cell>
          <cell r="I5174">
            <v>6</v>
          </cell>
          <cell r="J5174">
            <v>0</v>
          </cell>
          <cell r="K5174">
            <v>115.75</v>
          </cell>
        </row>
        <row r="5175">
          <cell r="C5175" t="str">
            <v>I-B-9631-0-000-183</v>
          </cell>
          <cell r="D5175" t="str">
            <v>KONDAŞ 5kV 3 FAZ 400V  SİLİNDİRİK KONDANSATÖR</v>
          </cell>
          <cell r="E5175">
            <v>21</v>
          </cell>
          <cell r="F5175" t="str">
            <v>BAKIM DEPO</v>
          </cell>
          <cell r="G5175" t="str">
            <v>AD</v>
          </cell>
          <cell r="H5175">
            <v>1</v>
          </cell>
          <cell r="I5175">
            <v>1</v>
          </cell>
          <cell r="J5175">
            <v>0</v>
          </cell>
          <cell r="K5175">
            <v>116.32</v>
          </cell>
        </row>
        <row r="5176">
          <cell r="C5176" t="str">
            <v>I-P-9566-0-000-013</v>
          </cell>
          <cell r="D5176" t="str">
            <v>250X50 MM  P-800 DAİRE MOP ZIMPARA  R350</v>
          </cell>
          <cell r="E5176">
            <v>15</v>
          </cell>
          <cell r="F5176" t="str">
            <v>İŞLETME SARF MALZEME</v>
          </cell>
          <cell r="G5176" t="str">
            <v>AD</v>
          </cell>
          <cell r="H5176">
            <v>6</v>
          </cell>
          <cell r="I5176">
            <v>6</v>
          </cell>
          <cell r="J5176">
            <v>0</v>
          </cell>
          <cell r="K5176">
            <v>116.76</v>
          </cell>
        </row>
        <row r="5177">
          <cell r="C5177" t="str">
            <v>I-B-9632-0-000-091</v>
          </cell>
          <cell r="D5177" t="str">
            <v>BALANSER 0.6-1.5 KG 1,5MT</v>
          </cell>
          <cell r="E5177">
            <v>21</v>
          </cell>
          <cell r="F5177" t="str">
            <v>BAKIM DEPO</v>
          </cell>
          <cell r="G5177" t="str">
            <v>AD</v>
          </cell>
          <cell r="H5177">
            <v>1</v>
          </cell>
          <cell r="I5177">
            <v>1</v>
          </cell>
          <cell r="J5177">
            <v>0</v>
          </cell>
          <cell r="K5177">
            <v>116.77</v>
          </cell>
        </row>
        <row r="5178">
          <cell r="C5178" t="str">
            <v>I-A-9551-0-000-044</v>
          </cell>
          <cell r="D5178" t="str">
            <v>GRIP 3015Y IC908 H11-H5-H13-H7 KANAL AÇMA INSERT</v>
          </cell>
          <cell r="E5178">
            <v>20</v>
          </cell>
          <cell r="F5178" t="str">
            <v>KESİCİ TAKIM</v>
          </cell>
          <cell r="G5178" t="str">
            <v>AD</v>
          </cell>
          <cell r="H5178">
            <v>14</v>
          </cell>
          <cell r="I5178">
            <v>14</v>
          </cell>
          <cell r="J5178">
            <v>0</v>
          </cell>
          <cell r="K5178">
            <v>117.26</v>
          </cell>
        </row>
        <row r="5179">
          <cell r="C5179" t="str">
            <v>H-P-8053-0-132-004</v>
          </cell>
          <cell r="D5179" t="str">
            <v>Ø 51 X 1,2 MM TIG 304 PASLANMAZ BORU 240 GRIT</v>
          </cell>
          <cell r="E5179">
            <v>2</v>
          </cell>
          <cell r="F5179" t="str">
            <v>HAMMADDE DEPO</v>
          </cell>
          <cell r="G5179" t="str">
            <v>MT</v>
          </cell>
          <cell r="H5179">
            <v>651</v>
          </cell>
          <cell r="I5179">
            <v>650</v>
          </cell>
          <cell r="J5179">
            <v>-1</v>
          </cell>
          <cell r="K5179">
            <v>117.44</v>
          </cell>
        </row>
        <row r="5180">
          <cell r="C5180" t="str">
            <v>H-P-8053-0-132-004</v>
          </cell>
          <cell r="D5180" t="str">
            <v>Ø 51 X 1,2 MM TIG 304 PASLANMAZ BORU 240 GRIT</v>
          </cell>
          <cell r="E5180">
            <v>3</v>
          </cell>
          <cell r="F5180" t="str">
            <v>ÜRETİM DEPO</v>
          </cell>
          <cell r="G5180" t="str">
            <v>MT</v>
          </cell>
          <cell r="H5180">
            <v>622</v>
          </cell>
          <cell r="I5180">
            <v>0</v>
          </cell>
          <cell r="J5180">
            <v>-622</v>
          </cell>
          <cell r="K5180">
            <v>117.44</v>
          </cell>
        </row>
        <row r="5181">
          <cell r="C5181" t="str">
            <v>H-P-8053-0-132-004</v>
          </cell>
          <cell r="D5181" t="str">
            <v>Ø 51 X 1,2 MM TIG 304 PASLANMAZ BORU 240 GRIT</v>
          </cell>
          <cell r="E5181">
            <v>25</v>
          </cell>
          <cell r="F5181" t="str">
            <v>HURDA ATIK DEPO</v>
          </cell>
          <cell r="G5181" t="str">
            <v>MT</v>
          </cell>
          <cell r="H5181">
            <v>0</v>
          </cell>
          <cell r="I5181">
            <v>56.3</v>
          </cell>
          <cell r="J5181">
            <v>56.3</v>
          </cell>
          <cell r="K5181">
            <v>117.44</v>
          </cell>
        </row>
        <row r="5182">
          <cell r="C5182" t="str">
            <v>I-P-9567-0-000-036</v>
          </cell>
          <cell r="D5182" t="str">
            <v>2950X55 MM SKOC BANT A.V.FINE 320-P</v>
          </cell>
          <cell r="E5182">
            <v>15</v>
          </cell>
          <cell r="F5182" t="str">
            <v>İŞLETME SARF MALZEME</v>
          </cell>
          <cell r="G5182" t="str">
            <v>AD</v>
          </cell>
          <cell r="H5182">
            <v>4</v>
          </cell>
          <cell r="I5182">
            <v>4</v>
          </cell>
          <cell r="J5182">
            <v>0</v>
          </cell>
          <cell r="K5182">
            <v>117.71</v>
          </cell>
        </row>
        <row r="5183">
          <cell r="C5183" t="str">
            <v>H-P-8114-0-000-493</v>
          </cell>
          <cell r="D5183" t="str">
            <v>610X1500 mm AHŞAP PALET TEKLİ</v>
          </cell>
          <cell r="E5183">
            <v>17</v>
          </cell>
          <cell r="F5183" t="str">
            <v>PALET-AMBALAJ DEPO</v>
          </cell>
          <cell r="G5183" t="str">
            <v>AD</v>
          </cell>
          <cell r="H5183">
            <v>0</v>
          </cell>
          <cell r="I5183">
            <v>1</v>
          </cell>
          <cell r="J5183">
            <v>1</v>
          </cell>
          <cell r="K5183">
            <v>118</v>
          </cell>
        </row>
        <row r="5184">
          <cell r="C5184" t="str">
            <v>I-B-9622-0-000-009</v>
          </cell>
          <cell r="D5184" t="str">
            <v>İÇ SEGMAN PENSESİ (YAYSIZ, DÜZ) L:140MM 8-25MM (İZELTAŞ 3321 12 0140)</v>
          </cell>
          <cell r="E5184">
            <v>21</v>
          </cell>
          <cell r="F5184" t="str">
            <v>BAKIM DEPO</v>
          </cell>
          <cell r="G5184" t="str">
            <v>AD</v>
          </cell>
          <cell r="H5184">
            <v>0</v>
          </cell>
          <cell r="I5184">
            <v>0</v>
          </cell>
          <cell r="J5184">
            <v>0</v>
          </cell>
          <cell r="K5184">
            <v>119</v>
          </cell>
        </row>
        <row r="5185">
          <cell r="C5185" t="str">
            <v>M-C-6000-1-097-013</v>
          </cell>
          <cell r="D5185" t="str">
            <v>1118X500 ALYAØ22DUZ(HM-TR).CEL.BYZ.RAL9016(21)</v>
          </cell>
          <cell r="E5185">
            <v>22</v>
          </cell>
          <cell r="F5185" t="str">
            <v>ONLINE SATIŞ DEPO</v>
          </cell>
          <cell r="G5185" t="str">
            <v>AD</v>
          </cell>
          <cell r="H5185">
            <v>7</v>
          </cell>
          <cell r="I5185">
            <v>7</v>
          </cell>
          <cell r="J5185">
            <v>0</v>
          </cell>
          <cell r="K5185">
            <v>119.03</v>
          </cell>
        </row>
        <row r="5186">
          <cell r="C5186" t="str">
            <v>I-B-9564-0-000-016</v>
          </cell>
          <cell r="D5186" t="str">
            <v>MOBIL DELVAC 1330 SAE 30</v>
          </cell>
          <cell r="E5186">
            <v>21</v>
          </cell>
          <cell r="F5186" t="str">
            <v>BAKIM DEPO</v>
          </cell>
          <cell r="G5186" t="str">
            <v>LT</v>
          </cell>
          <cell r="H5186">
            <v>0</v>
          </cell>
          <cell r="I5186">
            <v>5.7</v>
          </cell>
          <cell r="J5186">
            <v>5.7</v>
          </cell>
          <cell r="K5186">
            <v>120</v>
          </cell>
        </row>
        <row r="5187">
          <cell r="C5187" t="str">
            <v>I-A-9551-0-000-084</v>
          </cell>
          <cell r="D5187" t="str">
            <v>SDHCR 2020 K11 DIŞ ÇAP TORNALAMA KATERİ L:125mm b=h:20mm f:25mm</v>
          </cell>
          <cell r="E5187">
            <v>20</v>
          </cell>
          <cell r="F5187" t="str">
            <v>KESİCİ TAKIM</v>
          </cell>
          <cell r="G5187" t="str">
            <v>AD</v>
          </cell>
          <cell r="H5187">
            <v>3</v>
          </cell>
          <cell r="I5187">
            <v>3</v>
          </cell>
          <cell r="J5187">
            <v>0</v>
          </cell>
          <cell r="K5187">
            <v>120.29</v>
          </cell>
        </row>
        <row r="5188">
          <cell r="C5188" t="str">
            <v>H-X-7104-0-109-045</v>
          </cell>
          <cell r="D5188" t="str">
            <v>FR230V100W50HzCLI-STD.FSIZ.GRI</v>
          </cell>
          <cell r="E5188">
            <v>6</v>
          </cell>
          <cell r="F5188" t="str">
            <v>MAMÜL DEPO</v>
          </cell>
          <cell r="G5188" t="str">
            <v>AD</v>
          </cell>
          <cell r="H5188">
            <v>50</v>
          </cell>
          <cell r="I5188">
            <v>50</v>
          </cell>
          <cell r="J5188">
            <v>0</v>
          </cell>
          <cell r="K5188">
            <v>121</v>
          </cell>
        </row>
        <row r="5189">
          <cell r="C5189" t="str">
            <v>I-P-9566-0-000-014</v>
          </cell>
          <cell r="D5189" t="str">
            <v>250X50 MM MOP ZIMPARA 180-P R330</v>
          </cell>
          <cell r="E5189">
            <v>15</v>
          </cell>
          <cell r="F5189" t="str">
            <v>İŞLETME SARF MALZEME</v>
          </cell>
          <cell r="G5189" t="str">
            <v>AD</v>
          </cell>
          <cell r="H5189">
            <v>5</v>
          </cell>
          <cell r="I5189">
            <v>5</v>
          </cell>
          <cell r="J5189">
            <v>0</v>
          </cell>
          <cell r="K5189">
            <v>121.8</v>
          </cell>
        </row>
        <row r="5190">
          <cell r="C5190" t="str">
            <v>H-P-8053-0-130-029</v>
          </cell>
          <cell r="D5190" t="str">
            <v>Ø 26,9 X 2 MM TIG 304 PASLANMAZ BORU 600 GRIT</v>
          </cell>
          <cell r="E5190">
            <v>2</v>
          </cell>
          <cell r="F5190" t="str">
            <v>HAMMADDE DEPO</v>
          </cell>
          <cell r="G5190" t="str">
            <v>MT</v>
          </cell>
          <cell r="H5190">
            <v>42</v>
          </cell>
          <cell r="I5190">
            <v>42</v>
          </cell>
          <cell r="J5190">
            <v>0</v>
          </cell>
          <cell r="K5190">
            <v>122</v>
          </cell>
        </row>
        <row r="5191">
          <cell r="C5191" t="str">
            <v>H-P-8053-0-130-029</v>
          </cell>
          <cell r="D5191" t="str">
            <v>Ø 26,9 X 2 MM TIG 304 PASLANMAZ BORU 600 GRIT</v>
          </cell>
          <cell r="E5191">
            <v>3</v>
          </cell>
          <cell r="F5191" t="str">
            <v>ÜRETİM DEPO</v>
          </cell>
          <cell r="G5191" t="str">
            <v>MT</v>
          </cell>
          <cell r="H5191">
            <v>42.72</v>
          </cell>
          <cell r="I5191">
            <v>8.9179999999999993</v>
          </cell>
          <cell r="J5191">
            <v>-33.802</v>
          </cell>
          <cell r="K5191">
            <v>122</v>
          </cell>
        </row>
        <row r="5192">
          <cell r="C5192" t="str">
            <v>H-P-8053-0-130-029</v>
          </cell>
          <cell r="D5192" t="str">
            <v>Ø 26,9 X 2 MM TIG 304 PASLANMAZ BORU 600 GRIT</v>
          </cell>
          <cell r="E5192">
            <v>25</v>
          </cell>
          <cell r="F5192" t="str">
            <v>HURDA ATIK DEPO</v>
          </cell>
          <cell r="G5192" t="str">
            <v>MT</v>
          </cell>
          <cell r="H5192">
            <v>0</v>
          </cell>
          <cell r="I5192">
            <v>7.4</v>
          </cell>
          <cell r="J5192">
            <v>7.4</v>
          </cell>
          <cell r="K5192">
            <v>122</v>
          </cell>
        </row>
        <row r="5193">
          <cell r="C5193" t="str">
            <v>M-C-6000-1-097-037</v>
          </cell>
          <cell r="D5193" t="str">
            <v>688X400 ALYAØ22DUZ(HM-TR).CEL.BYZ.RAL9016(14)</v>
          </cell>
          <cell r="E5193">
            <v>22</v>
          </cell>
          <cell r="F5193" t="str">
            <v>ONLINE SATIŞ DEPO</v>
          </cell>
          <cell r="G5193" t="str">
            <v>AD</v>
          </cell>
          <cell r="H5193">
            <v>2</v>
          </cell>
          <cell r="I5193">
            <v>2</v>
          </cell>
          <cell r="J5193">
            <v>0</v>
          </cell>
          <cell r="K5193">
            <v>122.22</v>
          </cell>
        </row>
        <row r="5194">
          <cell r="C5194" t="str">
            <v>I-P-9580-0-000-024</v>
          </cell>
          <cell r="D5194" t="str">
            <v>DYNABRADE DYNAFILE MODEL 40320 YEDEKPARCA SPACER 01010 (12)</v>
          </cell>
          <cell r="E5194">
            <v>21</v>
          </cell>
          <cell r="F5194" t="str">
            <v>BAKIM DEPO</v>
          </cell>
          <cell r="G5194" t="str">
            <v>AD</v>
          </cell>
          <cell r="H5194">
            <v>0</v>
          </cell>
          <cell r="I5194">
            <v>3</v>
          </cell>
          <cell r="J5194">
            <v>3</v>
          </cell>
          <cell r="K5194">
            <v>122.54</v>
          </cell>
        </row>
        <row r="5195">
          <cell r="C5195" t="str">
            <v>I-B-9631-0-000-411</v>
          </cell>
          <cell r="D5195" t="str">
            <v>UZATMA PRİZİ (BEMİS BK1-1402-2311 16A 220-250V)</v>
          </cell>
          <cell r="E5195">
            <v>21</v>
          </cell>
          <cell r="F5195" t="str">
            <v>BAKIM DEPO</v>
          </cell>
          <cell r="G5195" t="str">
            <v>AD</v>
          </cell>
          <cell r="H5195">
            <v>4</v>
          </cell>
          <cell r="I5195">
            <v>2</v>
          </cell>
          <cell r="J5195">
            <v>-2</v>
          </cell>
          <cell r="K5195">
            <v>123</v>
          </cell>
        </row>
        <row r="5196">
          <cell r="C5196" t="str">
            <v>I-A-9551-0-000-095</v>
          </cell>
          <cell r="D5196" t="str">
            <v>Ø20,5 mm HSS MATKAP UZUN TAM BOY:180mm d:16mm</v>
          </cell>
          <cell r="E5196">
            <v>20</v>
          </cell>
          <cell r="F5196" t="str">
            <v>KESİCİ TAKIM</v>
          </cell>
          <cell r="G5196" t="str">
            <v>AD</v>
          </cell>
          <cell r="H5196">
            <v>4</v>
          </cell>
          <cell r="I5196">
            <v>4</v>
          </cell>
          <cell r="J5196">
            <v>0</v>
          </cell>
          <cell r="K5196">
            <v>123.16</v>
          </cell>
        </row>
        <row r="5197">
          <cell r="C5197" t="str">
            <v>H-P-8053-0-130-048</v>
          </cell>
          <cell r="D5197" t="str">
            <v>Ø 70 X 1,5 MM TIG 304 PASLANMAZ BORU 600 GRIT</v>
          </cell>
          <cell r="E5197">
            <v>2</v>
          </cell>
          <cell r="F5197" t="str">
            <v>HAMMADDE DEPO</v>
          </cell>
          <cell r="G5197" t="str">
            <v>MT</v>
          </cell>
          <cell r="H5197">
            <v>18</v>
          </cell>
          <cell r="I5197">
            <v>26.15</v>
          </cell>
          <cell r="J5197">
            <v>8.1499999999999986</v>
          </cell>
          <cell r="K5197">
            <v>123.18</v>
          </cell>
        </row>
        <row r="5198">
          <cell r="C5198" t="str">
            <v>H-P-8053-0-130-048</v>
          </cell>
          <cell r="D5198" t="str">
            <v>Ø 70 X 1,5 MM TIG 304 PASLANMAZ BORU 600 GRIT</v>
          </cell>
          <cell r="E5198">
            <v>3</v>
          </cell>
          <cell r="F5198" t="str">
            <v>ÜRETİM DEPO</v>
          </cell>
          <cell r="G5198" t="str">
            <v>MT</v>
          </cell>
          <cell r="H5198">
            <v>0</v>
          </cell>
          <cell r="I5198">
            <v>16.95</v>
          </cell>
          <cell r="J5198">
            <v>16.95</v>
          </cell>
          <cell r="K5198">
            <v>123.18</v>
          </cell>
        </row>
        <row r="5199">
          <cell r="C5199" t="str">
            <v>H-P-8079-0-000-003</v>
          </cell>
          <cell r="D5199" t="str">
            <v>40 X 500 X 45 MM IROKO AHŞAP GİYDİRME</v>
          </cell>
          <cell r="E5199">
            <v>2</v>
          </cell>
          <cell r="F5199" t="str">
            <v>HAMMADDE DEPO</v>
          </cell>
          <cell r="G5199" t="str">
            <v>AD</v>
          </cell>
          <cell r="H5199">
            <v>209</v>
          </cell>
          <cell r="I5199">
            <v>209</v>
          </cell>
          <cell r="J5199">
            <v>0</v>
          </cell>
          <cell r="K5199">
            <v>124.32</v>
          </cell>
        </row>
        <row r="5200">
          <cell r="C5200" t="str">
            <v>H-P-8079-0-000-003</v>
          </cell>
          <cell r="D5200" t="str">
            <v>40 X 500 X 45 MM IROKO AHŞAP GİYDİRME</v>
          </cell>
          <cell r="E5200">
            <v>3</v>
          </cell>
          <cell r="F5200" t="str">
            <v>ÜRETİM DEPO</v>
          </cell>
          <cell r="G5200" t="str">
            <v>AD</v>
          </cell>
          <cell r="H5200">
            <v>4</v>
          </cell>
          <cell r="I5200">
            <v>0</v>
          </cell>
          <cell r="J5200">
            <v>-4</v>
          </cell>
          <cell r="K5200">
            <v>124.32</v>
          </cell>
        </row>
        <row r="5201">
          <cell r="C5201" t="str">
            <v>I-B-9617-0-000-005</v>
          </cell>
          <cell r="D5201" t="str">
            <v>PENSE KOMBINE OPAK L:180MM (İZELTAŞ 3020 12 2180)</v>
          </cell>
          <cell r="E5201">
            <v>21</v>
          </cell>
          <cell r="F5201" t="str">
            <v>BAKIM DEPO</v>
          </cell>
          <cell r="G5201" t="str">
            <v>AD</v>
          </cell>
          <cell r="H5201">
            <v>0</v>
          </cell>
          <cell r="I5201">
            <v>0</v>
          </cell>
          <cell r="J5201">
            <v>0</v>
          </cell>
          <cell r="K5201">
            <v>124.74</v>
          </cell>
        </row>
        <row r="5202">
          <cell r="C5202" t="str">
            <v>I-B-9616-0-000-009</v>
          </cell>
          <cell r="D5202" t="str">
            <v>YILDIZ UÇLU TORNAVİDA SETİ 4120 KRAFT SERİ (6 PARÇA) (İZELTAŞ 4120 00 8106)</v>
          </cell>
          <cell r="E5202">
            <v>21</v>
          </cell>
          <cell r="F5202" t="str">
            <v>BAKIM DEPO</v>
          </cell>
          <cell r="G5202" t="str">
            <v>AD</v>
          </cell>
          <cell r="H5202">
            <v>0</v>
          </cell>
          <cell r="I5202">
            <v>0</v>
          </cell>
          <cell r="J5202">
            <v>0</v>
          </cell>
          <cell r="K5202">
            <v>125</v>
          </cell>
        </row>
        <row r="5203">
          <cell r="C5203" t="str">
            <v>I-B-9639-0-000-049</v>
          </cell>
          <cell r="D5203" t="str">
            <v>KLİNGİRİT CONTA 3MM DN150 Ø169*Ø218</v>
          </cell>
          <cell r="E5203">
            <v>21</v>
          </cell>
          <cell r="F5203" t="str">
            <v>BAKIM DEPO</v>
          </cell>
          <cell r="G5203" t="str">
            <v>AD</v>
          </cell>
          <cell r="H5203">
            <v>0</v>
          </cell>
          <cell r="I5203">
            <v>1</v>
          </cell>
          <cell r="J5203">
            <v>1</v>
          </cell>
          <cell r="K5203">
            <v>125</v>
          </cell>
        </row>
        <row r="5204">
          <cell r="C5204" t="str">
            <v>M-X-7171-0-110-001</v>
          </cell>
          <cell r="D5204" t="str">
            <v>METRO DUV.MON.TAK.CEL.KR.</v>
          </cell>
          <cell r="E5204">
            <v>6</v>
          </cell>
          <cell r="F5204" t="str">
            <v>MAMÜL DEPO</v>
          </cell>
          <cell r="G5204" t="str">
            <v>AD</v>
          </cell>
          <cell r="H5204">
            <v>5</v>
          </cell>
          <cell r="I5204">
            <v>5</v>
          </cell>
          <cell r="J5204">
            <v>0</v>
          </cell>
          <cell r="K5204">
            <v>125.26</v>
          </cell>
        </row>
        <row r="5205">
          <cell r="C5205" t="str">
            <v>I-B-9631-0-000-579</v>
          </cell>
          <cell r="D5205" t="str">
            <v>KALICI SİYAH MANDAL BUTON 1-0-2 (SCHNEİDER XB5AD33)</v>
          </cell>
          <cell r="E5205">
            <v>21</v>
          </cell>
          <cell r="F5205" t="str">
            <v>BAKIM DEPO</v>
          </cell>
          <cell r="G5205" t="str">
            <v>AD</v>
          </cell>
          <cell r="H5205">
            <v>2</v>
          </cell>
          <cell r="I5205">
            <v>2</v>
          </cell>
          <cell r="J5205">
            <v>0</v>
          </cell>
          <cell r="K5205">
            <v>125.9</v>
          </cell>
        </row>
        <row r="5206">
          <cell r="C5206" t="str">
            <v>H-P-8138-0-000-029</v>
          </cell>
          <cell r="D5206" t="str">
            <v>FR230V150W50HzCLI23-4A.ASTD.FSİZ.GRİ.8,2MT.KBL.</v>
          </cell>
          <cell r="E5206">
            <v>6</v>
          </cell>
          <cell r="F5206" t="str">
            <v>MAMÜL DEPO</v>
          </cell>
          <cell r="G5206" t="str">
            <v>AD</v>
          </cell>
          <cell r="H5206">
            <v>41</v>
          </cell>
          <cell r="I5206">
            <v>41</v>
          </cell>
          <cell r="J5206">
            <v>0</v>
          </cell>
          <cell r="K5206">
            <v>126.1</v>
          </cell>
        </row>
        <row r="5207">
          <cell r="C5207" t="str">
            <v>I-A-9551-0-000-031</v>
          </cell>
          <cell r="D5207" t="str">
            <v>Ø10mm KARBÜR 3 AĞIZLI FREZE Tam boy:75 mm, d:10mm</v>
          </cell>
          <cell r="E5207">
            <v>4</v>
          </cell>
          <cell r="F5207" t="str">
            <v>FASON ÜRETİM DEPO</v>
          </cell>
          <cell r="G5207" t="str">
            <v>AD</v>
          </cell>
          <cell r="H5207">
            <v>1</v>
          </cell>
          <cell r="I5207">
            <v>1</v>
          </cell>
          <cell r="J5207">
            <v>0</v>
          </cell>
          <cell r="K5207">
            <v>126.71</v>
          </cell>
        </row>
        <row r="5208">
          <cell r="C5208" t="str">
            <v>I-A-9551-0-000-031</v>
          </cell>
          <cell r="D5208" t="str">
            <v>Ø10mm KARBÜR 3 AĞIZLI FREZE Tam boy:75 mm, d:10mm</v>
          </cell>
          <cell r="E5208">
            <v>20</v>
          </cell>
          <cell r="F5208" t="str">
            <v>KESİCİ TAKIM</v>
          </cell>
          <cell r="G5208" t="str">
            <v>AD</v>
          </cell>
          <cell r="H5208">
            <v>4</v>
          </cell>
          <cell r="I5208">
            <v>3</v>
          </cell>
          <cell r="J5208">
            <v>-1</v>
          </cell>
          <cell r="K5208">
            <v>126.71</v>
          </cell>
        </row>
        <row r="5209">
          <cell r="C5209" t="str">
            <v>H-X-7204-0-110-001</v>
          </cell>
          <cell r="D5209" t="str">
            <v>DF.1/2"KSE.TERMOST.VANA.GOVDESI.KR (013G4237)(R043)</v>
          </cell>
          <cell r="E5209">
            <v>3</v>
          </cell>
          <cell r="F5209" t="str">
            <v>ÜRETİM DEPO</v>
          </cell>
          <cell r="G5209" t="str">
            <v>AD</v>
          </cell>
          <cell r="H5209">
            <v>-5</v>
          </cell>
          <cell r="I5209">
            <v>0</v>
          </cell>
          <cell r="J5209">
            <v>5</v>
          </cell>
          <cell r="K5209">
            <v>127.37</v>
          </cell>
        </row>
        <row r="5210">
          <cell r="C5210" t="str">
            <v>H-X-7204-0-110-001</v>
          </cell>
          <cell r="D5210" t="str">
            <v>DF.1/2"KSE.TERMOST.VANA.GOVDESI.KR (013G4237)(R043)</v>
          </cell>
          <cell r="E5210">
            <v>22</v>
          </cell>
          <cell r="F5210" t="str">
            <v>ONLINE SATIŞ DEPO</v>
          </cell>
          <cell r="G5210" t="str">
            <v>AD</v>
          </cell>
          <cell r="H5210">
            <v>111</v>
          </cell>
          <cell r="I5210">
            <v>111</v>
          </cell>
          <cell r="J5210">
            <v>0</v>
          </cell>
          <cell r="K5210">
            <v>127.37</v>
          </cell>
        </row>
        <row r="5211">
          <cell r="C5211" t="str">
            <v>M-X-7204-0-110-001</v>
          </cell>
          <cell r="D5211" t="str">
            <v>DF.1/2"KSE.TERMOST.VANA.GOVDESI.KR (013G4237)(R043)</v>
          </cell>
          <cell r="E5211">
            <v>3</v>
          </cell>
          <cell r="F5211" t="str">
            <v>ÜRETİM DEPO</v>
          </cell>
          <cell r="G5211" t="str">
            <v>AD</v>
          </cell>
          <cell r="H5211">
            <v>5</v>
          </cell>
          <cell r="I5211">
            <v>0</v>
          </cell>
          <cell r="J5211">
            <v>-5</v>
          </cell>
          <cell r="K5211">
            <v>127.37</v>
          </cell>
        </row>
        <row r="5212">
          <cell r="C5212" t="str">
            <v>I-P-9567-0-000-016</v>
          </cell>
          <cell r="D5212" t="str">
            <v>7100X60 MM SKOC BANT A.V.FINE 320-P</v>
          </cell>
          <cell r="E5212">
            <v>15</v>
          </cell>
          <cell r="F5212" t="str">
            <v>İŞLETME SARF MALZEME</v>
          </cell>
          <cell r="G5212" t="str">
            <v>AD</v>
          </cell>
          <cell r="H5212">
            <v>3</v>
          </cell>
          <cell r="I5212">
            <v>3</v>
          </cell>
          <cell r="J5212">
            <v>0</v>
          </cell>
          <cell r="K5212">
            <v>128.85</v>
          </cell>
        </row>
        <row r="5213">
          <cell r="C5213" t="str">
            <v>H-P-8140-0-000-001</v>
          </cell>
          <cell r="D5213" t="str">
            <v>FR230V150W50HzCLI26-2A.A.SLK.</v>
          </cell>
          <cell r="E5213">
            <v>6</v>
          </cell>
          <cell r="F5213" t="str">
            <v>MAMÜL DEPO</v>
          </cell>
          <cell r="G5213" t="str">
            <v>AD</v>
          </cell>
          <cell r="H5213">
            <v>6</v>
          </cell>
          <cell r="I5213">
            <v>6</v>
          </cell>
          <cell r="J5213">
            <v>0</v>
          </cell>
          <cell r="K5213">
            <v>128.88999999999999</v>
          </cell>
        </row>
        <row r="5214">
          <cell r="C5214" t="str">
            <v>H-P-8140-0-000-001</v>
          </cell>
          <cell r="D5214" t="str">
            <v>FR230V150W50HzCLI26-2A.A.SLK.</v>
          </cell>
          <cell r="E5214">
            <v>3</v>
          </cell>
          <cell r="F5214" t="str">
            <v>ÜRETİM DEPO</v>
          </cell>
          <cell r="G5214" t="str">
            <v>AD</v>
          </cell>
          <cell r="H5214">
            <v>0</v>
          </cell>
          <cell r="I5214">
            <v>1</v>
          </cell>
          <cell r="J5214">
            <v>1</v>
          </cell>
          <cell r="K5214">
            <v>128.88999999999999</v>
          </cell>
        </row>
        <row r="5215">
          <cell r="C5215" t="str">
            <v>H-P-8140-0-000-021</v>
          </cell>
          <cell r="D5215" t="str">
            <v>FR230V250W50HzCLI26-2A.A.SLK.</v>
          </cell>
          <cell r="E5215">
            <v>3</v>
          </cell>
          <cell r="F5215" t="str">
            <v>ÜRETİM DEPO</v>
          </cell>
          <cell r="G5215" t="str">
            <v>AD</v>
          </cell>
          <cell r="H5215">
            <v>1</v>
          </cell>
          <cell r="I5215">
            <v>2</v>
          </cell>
          <cell r="J5215">
            <v>1</v>
          </cell>
          <cell r="K5215">
            <v>128.88999999999999</v>
          </cell>
        </row>
        <row r="5216">
          <cell r="C5216" t="str">
            <v>H-P-8140-0-000-021</v>
          </cell>
          <cell r="D5216" t="str">
            <v>FR230V250W50HzCLI26-2A.A.SLK.</v>
          </cell>
          <cell r="E5216">
            <v>6</v>
          </cell>
          <cell r="F5216" t="str">
            <v>MAMÜL DEPO</v>
          </cell>
          <cell r="G5216" t="str">
            <v>AD</v>
          </cell>
          <cell r="H5216">
            <v>5</v>
          </cell>
          <cell r="I5216">
            <v>5</v>
          </cell>
          <cell r="J5216">
            <v>0</v>
          </cell>
          <cell r="K5216">
            <v>128.88999999999999</v>
          </cell>
        </row>
        <row r="5217">
          <cell r="C5217" t="str">
            <v>H-P-8140-0-000-021</v>
          </cell>
          <cell r="D5217" t="str">
            <v>FR230V250W50HzCLI26-2A.A.SLK.</v>
          </cell>
          <cell r="E5217">
            <v>16</v>
          </cell>
          <cell r="F5217" t="str">
            <v>ARGE DEPO</v>
          </cell>
          <cell r="G5217" t="str">
            <v>AD</v>
          </cell>
          <cell r="H5217">
            <v>1</v>
          </cell>
          <cell r="I5217">
            <v>1</v>
          </cell>
          <cell r="J5217">
            <v>0</v>
          </cell>
          <cell r="K5217">
            <v>128.88999999999999</v>
          </cell>
        </row>
        <row r="5218">
          <cell r="C5218" t="str">
            <v>I-B-9622-0-000-005</v>
          </cell>
          <cell r="D5218" t="str">
            <v>DIŞ SEGMAN PENSESİ (YAYLI, DÜZ) L:140MM 10-25MM (İZELTAŞ 3301 12 0140)</v>
          </cell>
          <cell r="E5218">
            <v>21</v>
          </cell>
          <cell r="F5218" t="str">
            <v>BAKIM DEPO</v>
          </cell>
          <cell r="G5218" t="str">
            <v>AD</v>
          </cell>
          <cell r="H5218">
            <v>0</v>
          </cell>
          <cell r="I5218">
            <v>0</v>
          </cell>
          <cell r="J5218">
            <v>0</v>
          </cell>
          <cell r="K5218">
            <v>129.22</v>
          </cell>
        </row>
        <row r="5219">
          <cell r="C5219" t="str">
            <v>I-B-9550-0-000-127</v>
          </cell>
          <cell r="D5219" t="str">
            <v>RULMAN FAG 7201-B-TVP</v>
          </cell>
          <cell r="E5219">
            <v>21</v>
          </cell>
          <cell r="F5219" t="str">
            <v>BAKIM DEPO</v>
          </cell>
          <cell r="G5219" t="str">
            <v>AD</v>
          </cell>
          <cell r="H5219">
            <v>1</v>
          </cell>
          <cell r="I5219">
            <v>1</v>
          </cell>
          <cell r="J5219">
            <v>0</v>
          </cell>
          <cell r="K5219">
            <v>130</v>
          </cell>
        </row>
        <row r="5220">
          <cell r="C5220" t="str">
            <v>H-P-8138-0-000-020</v>
          </cell>
          <cell r="D5220" t="str">
            <v>FR230V250W50HzCLI23-4A.ASTD.FSİZ.GRİ</v>
          </cell>
          <cell r="E5220">
            <v>6</v>
          </cell>
          <cell r="F5220" t="str">
            <v>MAMÜL DEPO</v>
          </cell>
          <cell r="G5220" t="str">
            <v>AD</v>
          </cell>
          <cell r="H5220">
            <v>6</v>
          </cell>
          <cell r="I5220">
            <v>6</v>
          </cell>
          <cell r="J5220">
            <v>0</v>
          </cell>
          <cell r="K5220">
            <v>131.81</v>
          </cell>
        </row>
        <row r="5221">
          <cell r="C5221" t="str">
            <v>I-B-9631-0-000-578</v>
          </cell>
          <cell r="D5221" t="str">
            <v>LED'Lİ BEYAZ EKSİKSİZ PİLOT IŞIĞI DÜZ Ø22 230-240V (SCHNEİDER XB4BVM1)</v>
          </cell>
          <cell r="E5221">
            <v>21</v>
          </cell>
          <cell r="F5221" t="str">
            <v>BAKIM DEPO</v>
          </cell>
          <cell r="G5221" t="str">
            <v>AD</v>
          </cell>
          <cell r="H5221">
            <v>2</v>
          </cell>
          <cell r="I5221">
            <v>2</v>
          </cell>
          <cell r="J5221">
            <v>0</v>
          </cell>
          <cell r="K5221">
            <v>133.69999999999999</v>
          </cell>
        </row>
        <row r="5222">
          <cell r="C5222" t="str">
            <v>I-B-9631-0-000-185</v>
          </cell>
          <cell r="D5222" t="str">
            <v>UZATMA KABLOSU (3M)</v>
          </cell>
          <cell r="E5222">
            <v>21</v>
          </cell>
          <cell r="F5222" t="str">
            <v>BAKIM DEPO</v>
          </cell>
          <cell r="G5222" t="str">
            <v>AD</v>
          </cell>
          <cell r="H5222">
            <v>1</v>
          </cell>
          <cell r="I5222">
            <v>1</v>
          </cell>
          <cell r="J5222">
            <v>0</v>
          </cell>
          <cell r="K5222">
            <v>135</v>
          </cell>
        </row>
        <row r="5223">
          <cell r="C5223" t="str">
            <v>I-A-9551-0-000-068</v>
          </cell>
          <cell r="D5223" t="str">
            <v>Ø5 KARBUR MATKAP DIN 6537K TS 100 U (HARTNER SP KOD:89413) (KESME YÖNÜ SAĞ) TAMBOY:67mm d:6mm</v>
          </cell>
          <cell r="E5223">
            <v>4</v>
          </cell>
          <cell r="F5223" t="str">
            <v>FASON ÜRETİM DEPO</v>
          </cell>
          <cell r="G5223" t="str">
            <v>AD</v>
          </cell>
          <cell r="H5223">
            <v>1</v>
          </cell>
          <cell r="I5223">
            <v>0</v>
          </cell>
          <cell r="J5223">
            <v>-1</v>
          </cell>
          <cell r="K5223">
            <v>135.72999999999999</v>
          </cell>
        </row>
        <row r="5224">
          <cell r="C5224" t="str">
            <v>I-A-9551-0-000-068</v>
          </cell>
          <cell r="D5224" t="str">
            <v>Ø5 KARBUR MATKAP DIN 6537K TS 100 U (HARTNER SP KOD:89413) (KESME YÖNÜ SAĞ) TAMBOY:67mm d:6mm</v>
          </cell>
          <cell r="E5224">
            <v>20</v>
          </cell>
          <cell r="F5224" t="str">
            <v>KESİCİ TAKIM</v>
          </cell>
          <cell r="G5224" t="str">
            <v>AD</v>
          </cell>
          <cell r="H5224">
            <v>3</v>
          </cell>
          <cell r="I5224">
            <v>3</v>
          </cell>
          <cell r="J5224">
            <v>0</v>
          </cell>
          <cell r="K5224">
            <v>135.72999999999999</v>
          </cell>
        </row>
        <row r="5225">
          <cell r="C5225" t="str">
            <v>I-B-9631-0-000-270</v>
          </cell>
          <cell r="D5225" t="str">
            <v>METABO SE 17-200 RT KÖMÜR (Carbon brush set cut-off 316065450)</v>
          </cell>
          <cell r="E5225">
            <v>21</v>
          </cell>
          <cell r="F5225" t="str">
            <v>BAKIM DEPO</v>
          </cell>
          <cell r="G5225" t="str">
            <v>TK</v>
          </cell>
          <cell r="H5225">
            <v>2</v>
          </cell>
          <cell r="I5225">
            <v>5</v>
          </cell>
          <cell r="J5225">
            <v>3</v>
          </cell>
          <cell r="K5225">
            <v>135.80000000000001</v>
          </cell>
        </row>
        <row r="5226">
          <cell r="C5226" t="str">
            <v>I-B-9564-0-000-031</v>
          </cell>
          <cell r="D5226" t="str">
            <v>MOBİL RARUS 427 (VAKUM POMPASI YAĞI)</v>
          </cell>
          <cell r="E5226">
            <v>21</v>
          </cell>
          <cell r="F5226" t="str">
            <v>BAKIM DEPO</v>
          </cell>
          <cell r="G5226" t="str">
            <v>AD</v>
          </cell>
          <cell r="H5226">
            <v>2</v>
          </cell>
          <cell r="I5226">
            <v>2</v>
          </cell>
          <cell r="J5226">
            <v>0</v>
          </cell>
          <cell r="K5226">
            <v>136.5</v>
          </cell>
        </row>
        <row r="5227">
          <cell r="C5227" t="str">
            <v>I-A-9551-0-000-042</v>
          </cell>
          <cell r="D5227" t="str">
            <v>Ø25 HSS L-66 mm HAVŞA MATKAP d:10mm</v>
          </cell>
          <cell r="E5227">
            <v>20</v>
          </cell>
          <cell r="F5227" t="str">
            <v>KESİCİ TAKIM</v>
          </cell>
          <cell r="G5227" t="str">
            <v>AD</v>
          </cell>
          <cell r="H5227">
            <v>2</v>
          </cell>
          <cell r="I5227">
            <v>2</v>
          </cell>
          <cell r="J5227">
            <v>0</v>
          </cell>
          <cell r="K5227">
            <v>136.86000000000001</v>
          </cell>
        </row>
        <row r="5228">
          <cell r="C5228" t="str">
            <v>I-A-9551-0-000-147</v>
          </cell>
          <cell r="D5228" t="str">
            <v>DGN-2002Z IC908 KOPARMA GENEL INSERT</v>
          </cell>
          <cell r="E5228">
            <v>20</v>
          </cell>
          <cell r="F5228" t="str">
            <v>KESİCİ TAKIM</v>
          </cell>
          <cell r="G5228" t="str">
            <v>AD</v>
          </cell>
          <cell r="H5228">
            <v>20</v>
          </cell>
          <cell r="I5228">
            <v>20</v>
          </cell>
          <cell r="J5228">
            <v>0</v>
          </cell>
          <cell r="K5228">
            <v>138.01</v>
          </cell>
        </row>
        <row r="5229">
          <cell r="C5229" t="str">
            <v>H-P-8052-0-131-069</v>
          </cell>
          <cell r="D5229" t="str">
            <v>40 X 10 X 1,5 MM TIG 304 L PASLANMAZ PROFIL 400 GRIT</v>
          </cell>
          <cell r="E5229">
            <v>2</v>
          </cell>
          <cell r="F5229" t="str">
            <v>HAMMADDE DEPO</v>
          </cell>
          <cell r="G5229" t="str">
            <v>MT</v>
          </cell>
          <cell r="H5229">
            <v>132</v>
          </cell>
          <cell r="I5229">
            <v>141.5</v>
          </cell>
          <cell r="J5229">
            <v>9.5</v>
          </cell>
          <cell r="K5229">
            <v>138.82</v>
          </cell>
        </row>
        <row r="5230">
          <cell r="C5230" t="str">
            <v>H-P-8052-0-131-069</v>
          </cell>
          <cell r="D5230" t="str">
            <v>40 X 10 X 1,5 MM TIG 304 L PASLANMAZ PROFIL 400 GRIT</v>
          </cell>
          <cell r="E5230">
            <v>3</v>
          </cell>
          <cell r="F5230" t="str">
            <v>ÜRETİM DEPO</v>
          </cell>
          <cell r="G5230" t="str">
            <v>MT</v>
          </cell>
          <cell r="H5230">
            <v>24</v>
          </cell>
          <cell r="I5230">
            <v>0</v>
          </cell>
          <cell r="J5230">
            <v>-24</v>
          </cell>
          <cell r="K5230">
            <v>138.82</v>
          </cell>
        </row>
        <row r="5231">
          <cell r="C5231" t="str">
            <v>H-P-8052-0-131-069</v>
          </cell>
          <cell r="D5231" t="str">
            <v>40 X 10 X 1,5 MM TIG 304 L PASLANMAZ PROFIL 400 GRIT</v>
          </cell>
          <cell r="E5231">
            <v>25</v>
          </cell>
          <cell r="F5231" t="str">
            <v>HURDA ATIK DEPO</v>
          </cell>
          <cell r="G5231" t="str">
            <v>MT</v>
          </cell>
          <cell r="H5231">
            <v>0</v>
          </cell>
          <cell r="I5231">
            <v>2.5</v>
          </cell>
          <cell r="J5231">
            <v>2.5</v>
          </cell>
          <cell r="K5231">
            <v>138.82</v>
          </cell>
        </row>
        <row r="5232">
          <cell r="C5232" t="str">
            <v>I-B-9641-0-000-009</v>
          </cell>
          <cell r="D5232" t="str">
            <v>YAĞ FİLTRESİ DOLUM MAKİNASI (CS1402 A ŞAMPİYON)</v>
          </cell>
          <cell r="E5232">
            <v>21</v>
          </cell>
          <cell r="F5232" t="str">
            <v>BAKIM DEPO</v>
          </cell>
          <cell r="G5232" t="str">
            <v>AD</v>
          </cell>
          <cell r="H5232">
            <v>1</v>
          </cell>
          <cell r="I5232">
            <v>1</v>
          </cell>
          <cell r="J5232">
            <v>0</v>
          </cell>
          <cell r="K5232">
            <v>140</v>
          </cell>
        </row>
        <row r="5233">
          <cell r="C5233" t="str">
            <v>I-B-9642-0-000-007</v>
          </cell>
          <cell r="D5233" t="str">
            <v>YANGIN SÖNDÜRME TÜPÜ KKT (2KG)</v>
          </cell>
          <cell r="E5233">
            <v>21</v>
          </cell>
          <cell r="F5233" t="str">
            <v>BAKIM DEPO</v>
          </cell>
          <cell r="G5233" t="str">
            <v>AD</v>
          </cell>
          <cell r="H5233">
            <v>0</v>
          </cell>
          <cell r="I5233">
            <v>0</v>
          </cell>
          <cell r="J5233">
            <v>0</v>
          </cell>
          <cell r="K5233">
            <v>140</v>
          </cell>
        </row>
        <row r="5234">
          <cell r="C5234" t="str">
            <v>I-P-9561-0-000-021</v>
          </cell>
          <cell r="D5234" t="str">
            <v>ASIT TEMIZLEME FIRCASI / KAI GREISING FIRCA-M8 (NIL00102)</v>
          </cell>
          <cell r="E5234">
            <v>15</v>
          </cell>
          <cell r="F5234" t="str">
            <v>İŞLETME SARF MALZEME</v>
          </cell>
          <cell r="G5234" t="str">
            <v>AD</v>
          </cell>
          <cell r="H5234">
            <v>10</v>
          </cell>
          <cell r="I5234">
            <v>10</v>
          </cell>
          <cell r="J5234">
            <v>0</v>
          </cell>
          <cell r="K5234">
            <v>140</v>
          </cell>
        </row>
        <row r="5235">
          <cell r="C5235" t="str">
            <v>I-B-9632-0-000-157</v>
          </cell>
          <cell r="D5235" t="str">
            <v>25,4 BANT TAHRİK DİŞLİSİ Ø97 - DF:40X40 KARE (Ç.ALHAN) (PROFİL ZIMP. KONV. BANT)</v>
          </cell>
          <cell r="E5235">
            <v>21</v>
          </cell>
          <cell r="F5235" t="str">
            <v>BAKIM DEPO</v>
          </cell>
          <cell r="G5235" t="str">
            <v>AD</v>
          </cell>
          <cell r="H5235">
            <v>1</v>
          </cell>
          <cell r="I5235">
            <v>2</v>
          </cell>
          <cell r="J5235">
            <v>1</v>
          </cell>
          <cell r="K5235">
            <v>141.5</v>
          </cell>
        </row>
        <row r="5236">
          <cell r="C5236" t="str">
            <v>M-C-6000-1-102-071</v>
          </cell>
          <cell r="D5236" t="str">
            <v>800X400 ALYAØ22DUZ(HM-TR).CEL.KR.(15)</v>
          </cell>
          <cell r="E5236">
            <v>22</v>
          </cell>
          <cell r="F5236" t="str">
            <v>ONLINE SATIŞ DEPO</v>
          </cell>
          <cell r="G5236" t="str">
            <v>AD</v>
          </cell>
          <cell r="H5236">
            <v>43</v>
          </cell>
          <cell r="I5236">
            <v>43</v>
          </cell>
          <cell r="J5236">
            <v>0</v>
          </cell>
          <cell r="K5236">
            <v>141.56</v>
          </cell>
        </row>
        <row r="5237">
          <cell r="C5237" t="str">
            <v>I-A-9551-0-000-091</v>
          </cell>
          <cell r="D5237" t="str">
            <v>HSSEKLAVUZ 1/4"-35°HelisDIN 5156C-HELİS-MAKİNE KLAVUZU3KANALLI-KAPLAMASIZ-TAM BOY:100mmd2:11mmDiş bo</v>
          </cell>
          <cell r="E5237">
            <v>20</v>
          </cell>
          <cell r="F5237" t="str">
            <v>KESİCİ TAKIM</v>
          </cell>
          <cell r="G5237" t="str">
            <v>AD</v>
          </cell>
          <cell r="H5237">
            <v>2</v>
          </cell>
          <cell r="I5237">
            <v>2</v>
          </cell>
          <cell r="J5237">
            <v>0</v>
          </cell>
          <cell r="K5237">
            <v>143</v>
          </cell>
        </row>
        <row r="5238">
          <cell r="C5238" t="str">
            <v>I-B-9564-0-000-039</v>
          </cell>
          <cell r="D5238" t="str">
            <v>PO SUPERGRES EP0</v>
          </cell>
          <cell r="E5238">
            <v>21</v>
          </cell>
          <cell r="F5238" t="str">
            <v>BAKIM DEPO</v>
          </cell>
          <cell r="G5238" t="str">
            <v>AD</v>
          </cell>
          <cell r="H5238">
            <v>5</v>
          </cell>
          <cell r="I5238">
            <v>12.2</v>
          </cell>
          <cell r="J5238">
            <v>7.1999999999999993</v>
          </cell>
          <cell r="K5238">
            <v>143.33000000000001</v>
          </cell>
        </row>
        <row r="5239">
          <cell r="C5239" t="str">
            <v>I-B-9564-0-000-020</v>
          </cell>
          <cell r="D5239" t="str">
            <v>PO SUPERGRES EP1</v>
          </cell>
          <cell r="E5239">
            <v>21</v>
          </cell>
          <cell r="F5239" t="str">
            <v>BAKIM DEPO</v>
          </cell>
          <cell r="G5239" t="str">
            <v>LT</v>
          </cell>
          <cell r="H5239">
            <v>8.8000000000000007</v>
          </cell>
          <cell r="I5239">
            <v>6.2</v>
          </cell>
          <cell r="J5239">
            <v>-2.6000000000000005</v>
          </cell>
          <cell r="K5239">
            <v>143.75</v>
          </cell>
        </row>
        <row r="5240">
          <cell r="C5240" t="str">
            <v>H-A-8142-0-094-001</v>
          </cell>
          <cell r="D5240" t="str">
            <v>ELEKTROSTATIK TOZ BOYA PE NIGHT BLACK (SW306G AKZO NOBEL)</v>
          </cell>
          <cell r="E5240">
            <v>2</v>
          </cell>
          <cell r="F5240" t="str">
            <v>HAMMADDE DEPO</v>
          </cell>
          <cell r="G5240" t="str">
            <v>KG</v>
          </cell>
          <cell r="H5240">
            <v>75</v>
          </cell>
          <cell r="I5240">
            <v>91</v>
          </cell>
          <cell r="J5240">
            <v>16</v>
          </cell>
          <cell r="K5240">
            <v>143.91</v>
          </cell>
        </row>
        <row r="5241">
          <cell r="C5241" t="str">
            <v>H-A-8142-0-094-001</v>
          </cell>
          <cell r="D5241" t="str">
            <v>ELEKTROSTATIK TOZ BOYA PE NIGHT BLACK (SW306G AKZO NOBEL)</v>
          </cell>
          <cell r="E5241">
            <v>3</v>
          </cell>
          <cell r="F5241" t="str">
            <v>ÜRETİM DEPO</v>
          </cell>
          <cell r="G5241" t="str">
            <v>KG</v>
          </cell>
          <cell r="H5241">
            <v>60.638399999999997</v>
          </cell>
          <cell r="I5241">
            <v>40.6</v>
          </cell>
          <cell r="J5241">
            <v>-20.038399999999996</v>
          </cell>
          <cell r="K5241">
            <v>143.91</v>
          </cell>
        </row>
        <row r="5242">
          <cell r="C5242" t="str">
            <v>I-B-8206-0-000-005</v>
          </cell>
          <cell r="D5242" t="str">
            <v>RAL 6192 HAVAİ MAVİ METAL BOYASI (SENTETİK)</v>
          </cell>
          <cell r="E5242">
            <v>21</v>
          </cell>
          <cell r="F5242" t="str">
            <v>BAKIM DEPO</v>
          </cell>
          <cell r="G5242" t="str">
            <v>LT</v>
          </cell>
          <cell r="H5242">
            <v>0</v>
          </cell>
          <cell r="I5242">
            <v>1.6</v>
          </cell>
          <cell r="J5242">
            <v>1.6</v>
          </cell>
          <cell r="K5242">
            <v>144.07</v>
          </cell>
        </row>
        <row r="5243">
          <cell r="C5243" t="str">
            <v>I-B-9614-0-000-001</v>
          </cell>
          <cell r="D5243" t="str">
            <v>KURBAGACIK ANAHTAR L: 8" (208MM) AA:23MM (İZELTAŞ 0600 01 1008)</v>
          </cell>
          <cell r="E5243">
            <v>21</v>
          </cell>
          <cell r="F5243" t="str">
            <v>BAKIM DEPO</v>
          </cell>
          <cell r="G5243" t="str">
            <v>AD</v>
          </cell>
          <cell r="H5243">
            <v>0</v>
          </cell>
          <cell r="I5243">
            <v>0</v>
          </cell>
          <cell r="J5243">
            <v>0</v>
          </cell>
          <cell r="K5243">
            <v>144.19999999999999</v>
          </cell>
        </row>
        <row r="5244">
          <cell r="C5244" t="str">
            <v>I-B-9622-0-000-001</v>
          </cell>
          <cell r="D5244" t="str">
            <v>DIŞ SEGMAN PENSESİ (YAYLI, EĞRİ) L:125MM 10-25MM (İZELTAŞ 3311 12 0125)</v>
          </cell>
          <cell r="E5244">
            <v>21</v>
          </cell>
          <cell r="F5244" t="str">
            <v>BAKIM DEPO</v>
          </cell>
          <cell r="G5244" t="str">
            <v>AD</v>
          </cell>
          <cell r="H5244">
            <v>0</v>
          </cell>
          <cell r="I5244">
            <v>0</v>
          </cell>
          <cell r="J5244">
            <v>0</v>
          </cell>
          <cell r="K5244">
            <v>144.41</v>
          </cell>
        </row>
        <row r="5245">
          <cell r="C5245" t="str">
            <v>H-P-8129-0-000-001</v>
          </cell>
          <cell r="D5245" t="str">
            <v>MAKARON DARALAN 4,5</v>
          </cell>
          <cell r="E5245">
            <v>2</v>
          </cell>
          <cell r="F5245" t="str">
            <v>HAMMADDE DEPO</v>
          </cell>
          <cell r="G5245" t="str">
            <v>MT</v>
          </cell>
          <cell r="H5245">
            <v>550</v>
          </cell>
          <cell r="I5245">
            <v>550</v>
          </cell>
          <cell r="J5245">
            <v>0</v>
          </cell>
          <cell r="K5245">
            <v>144.47</v>
          </cell>
        </row>
        <row r="5246">
          <cell r="C5246" t="str">
            <v>H-P-8129-0-000-001</v>
          </cell>
          <cell r="D5246" t="str">
            <v>MAKARON DARALAN 4,5</v>
          </cell>
          <cell r="E5246">
            <v>3</v>
          </cell>
          <cell r="F5246" t="str">
            <v>ÜRETİM DEPO</v>
          </cell>
          <cell r="G5246" t="str">
            <v>MT</v>
          </cell>
          <cell r="H5246">
            <v>20.954000000000001</v>
          </cell>
          <cell r="I5246">
            <v>11</v>
          </cell>
          <cell r="J5246">
            <v>-9.9540000000000006</v>
          </cell>
          <cell r="K5246">
            <v>144.47</v>
          </cell>
        </row>
        <row r="5247">
          <cell r="C5247" t="str">
            <v>I-B-9635-0-000-027</v>
          </cell>
          <cell r="D5247" t="str">
            <v>MAKİTA TİPİ 9557/9558HN BÜYÜK KONİK HELİSEL DİŞLİ (SPIRAL BEVEL GEAR 37 (23))</v>
          </cell>
          <cell r="E5247">
            <v>21</v>
          </cell>
          <cell r="F5247" t="str">
            <v>BAKIM DEPO</v>
          </cell>
          <cell r="G5247" t="str">
            <v>AD</v>
          </cell>
          <cell r="H5247">
            <v>5</v>
          </cell>
          <cell r="I5247">
            <v>2</v>
          </cell>
          <cell r="J5247">
            <v>-3</v>
          </cell>
          <cell r="K5247">
            <v>144.5</v>
          </cell>
        </row>
        <row r="5248">
          <cell r="C5248" t="str">
            <v>I-P-9580-0-000-012</v>
          </cell>
          <cell r="D5248" t="str">
            <v>DYNABRADE DYNAFILE MODEL 40320 YEDEKPARCA TENSION ARM 15306 (5)</v>
          </cell>
          <cell r="E5248">
            <v>21</v>
          </cell>
          <cell r="F5248" t="str">
            <v>BAKIM DEPO</v>
          </cell>
          <cell r="G5248" t="str">
            <v>AD</v>
          </cell>
          <cell r="H5248">
            <v>0</v>
          </cell>
          <cell r="I5248">
            <v>2</v>
          </cell>
          <cell r="J5248">
            <v>2</v>
          </cell>
          <cell r="K5248">
            <v>144.61000000000001</v>
          </cell>
        </row>
        <row r="5249">
          <cell r="C5249" t="str">
            <v>I-B-9631-0-000-028</v>
          </cell>
          <cell r="D5249" t="str">
            <v>GÜÇ KAYNAĞI 24 V DC 6,25A (150W)</v>
          </cell>
          <cell r="E5249">
            <v>21</v>
          </cell>
          <cell r="F5249" t="str">
            <v>BAKIM DEPO</v>
          </cell>
          <cell r="G5249" t="str">
            <v>AD</v>
          </cell>
          <cell r="H5249">
            <v>1</v>
          </cell>
          <cell r="I5249">
            <v>1</v>
          </cell>
          <cell r="J5249">
            <v>0</v>
          </cell>
          <cell r="K5249">
            <v>144.83000000000001</v>
          </cell>
        </row>
        <row r="5250">
          <cell r="C5250" t="str">
            <v>I-P-9551-0-000-298</v>
          </cell>
          <cell r="D5250" t="str">
            <v>ALT PRECITEC KTB 2" SERAMİK</v>
          </cell>
          <cell r="E5250">
            <v>20</v>
          </cell>
          <cell r="F5250" t="str">
            <v>KESİCİ TAKIM</v>
          </cell>
          <cell r="G5250" t="str">
            <v>AD</v>
          </cell>
          <cell r="H5250">
            <v>8</v>
          </cell>
          <cell r="I5250">
            <v>8</v>
          </cell>
          <cell r="J5250">
            <v>0</v>
          </cell>
          <cell r="K5250">
            <v>145</v>
          </cell>
        </row>
        <row r="5251">
          <cell r="C5251" t="str">
            <v>H-P-8221-0-000-114</v>
          </cell>
          <cell r="D5251" t="str">
            <v>230V300W.CLI.GRI.TTR.FISSZ.(70°C)</v>
          </cell>
          <cell r="E5251">
            <v>3</v>
          </cell>
          <cell r="F5251" t="str">
            <v>ÜRETİM DEPO</v>
          </cell>
          <cell r="G5251" t="str">
            <v>AD</v>
          </cell>
          <cell r="H5251">
            <v>1</v>
          </cell>
          <cell r="I5251">
            <v>1</v>
          </cell>
          <cell r="J5251">
            <v>0</v>
          </cell>
          <cell r="K5251">
            <v>145.19</v>
          </cell>
        </row>
        <row r="5252">
          <cell r="C5252" t="str">
            <v>H-P-8221-0-000-114</v>
          </cell>
          <cell r="D5252" t="str">
            <v>230V300W.CLI.GRI.TTR.FISSZ.(70°C)</v>
          </cell>
          <cell r="E5252">
            <v>6</v>
          </cell>
          <cell r="F5252" t="str">
            <v>MAMÜL DEPO</v>
          </cell>
          <cell r="G5252" t="str">
            <v>AD</v>
          </cell>
          <cell r="H5252">
            <v>74</v>
          </cell>
          <cell r="I5252">
            <v>74</v>
          </cell>
          <cell r="J5252">
            <v>0</v>
          </cell>
          <cell r="K5252">
            <v>145.19</v>
          </cell>
        </row>
        <row r="5253">
          <cell r="C5253" t="str">
            <v>I-B-9619-0-000-004</v>
          </cell>
          <cell r="D5253" t="str">
            <v>YAN KESKİ ELEKTRONİKÇİ L:125MM (İZELTAŞ 3550 14 0125)</v>
          </cell>
          <cell r="E5253">
            <v>21</v>
          </cell>
          <cell r="F5253" t="str">
            <v>BAKIM DEPO</v>
          </cell>
          <cell r="G5253" t="str">
            <v>AD</v>
          </cell>
          <cell r="H5253">
            <v>0</v>
          </cell>
          <cell r="I5253">
            <v>0</v>
          </cell>
          <cell r="J5253">
            <v>0</v>
          </cell>
          <cell r="K5253">
            <v>145.6</v>
          </cell>
        </row>
        <row r="5254">
          <cell r="C5254" t="str">
            <v>H-X-7010-0-000-002</v>
          </cell>
          <cell r="D5254" t="str">
            <v>H VENTIL KOSE PEX NIKEL (R010)</v>
          </cell>
          <cell r="E5254">
            <v>13</v>
          </cell>
          <cell r="F5254" t="str">
            <v>İSTANBUL SHOWROOM</v>
          </cell>
          <cell r="G5254" t="str">
            <v>AD</v>
          </cell>
          <cell r="H5254">
            <v>0</v>
          </cell>
          <cell r="I5254">
            <v>1</v>
          </cell>
          <cell r="J5254">
            <v>1</v>
          </cell>
          <cell r="K5254">
            <v>146.36000000000001</v>
          </cell>
        </row>
        <row r="5255">
          <cell r="C5255" t="str">
            <v>M-X-7010-0-000-002</v>
          </cell>
          <cell r="D5255" t="str">
            <v>H VENTIL KOSE PEX NIKEL (R010)</v>
          </cell>
          <cell r="E5255">
            <v>13</v>
          </cell>
          <cell r="F5255" t="str">
            <v>İSTANBUL SHOWROOM</v>
          </cell>
          <cell r="G5255" t="str">
            <v>AD</v>
          </cell>
          <cell r="H5255">
            <v>1</v>
          </cell>
          <cell r="I5255">
            <v>0</v>
          </cell>
          <cell r="J5255">
            <v>-1</v>
          </cell>
          <cell r="K5255">
            <v>146.36000000000001</v>
          </cell>
        </row>
        <row r="5256">
          <cell r="C5256" t="str">
            <v>H-P-8140-0-000-020</v>
          </cell>
          <cell r="D5256" t="str">
            <v>FR230V300W50HzCLI26-2A.A.SLK.</v>
          </cell>
          <cell r="E5256">
            <v>3</v>
          </cell>
          <cell r="F5256" t="str">
            <v>ÜRETİM DEPO</v>
          </cell>
          <cell r="G5256" t="str">
            <v>AD</v>
          </cell>
          <cell r="H5256">
            <v>1</v>
          </cell>
          <cell r="I5256">
            <v>0</v>
          </cell>
          <cell r="J5256">
            <v>-1</v>
          </cell>
          <cell r="K5256">
            <v>147.88999999999999</v>
          </cell>
        </row>
        <row r="5257">
          <cell r="C5257" t="str">
            <v>H-P-8140-0-000-020</v>
          </cell>
          <cell r="D5257" t="str">
            <v>FR230V300W50HzCLI26-2A.A.SLK.</v>
          </cell>
          <cell r="E5257">
            <v>16</v>
          </cell>
          <cell r="F5257" t="str">
            <v>ARGE DEPO</v>
          </cell>
          <cell r="G5257" t="str">
            <v>AD</v>
          </cell>
          <cell r="H5257">
            <v>0</v>
          </cell>
          <cell r="I5257">
            <v>1</v>
          </cell>
          <cell r="J5257">
            <v>1</v>
          </cell>
          <cell r="K5257">
            <v>147.88999999999999</v>
          </cell>
        </row>
        <row r="5258">
          <cell r="C5258" t="str">
            <v>H-P-8140-0-000-023</v>
          </cell>
          <cell r="D5258" t="str">
            <v>FR230V100W50HzCLI26-2A.A.SLK.</v>
          </cell>
          <cell r="E5258">
            <v>3</v>
          </cell>
          <cell r="F5258" t="str">
            <v>ÜRETİM DEPO</v>
          </cell>
          <cell r="G5258" t="str">
            <v>AD</v>
          </cell>
          <cell r="H5258">
            <v>1</v>
          </cell>
          <cell r="I5258">
            <v>0</v>
          </cell>
          <cell r="J5258">
            <v>-1</v>
          </cell>
          <cell r="K5258">
            <v>147.88999999999999</v>
          </cell>
        </row>
        <row r="5259">
          <cell r="C5259" t="str">
            <v>H-P-8140-0-000-023</v>
          </cell>
          <cell r="D5259" t="str">
            <v>FR230V100W50HzCLI26-2A.A.SLK.</v>
          </cell>
          <cell r="E5259">
            <v>6</v>
          </cell>
          <cell r="F5259" t="str">
            <v>MAMÜL DEPO</v>
          </cell>
          <cell r="G5259" t="str">
            <v>AD</v>
          </cell>
          <cell r="H5259">
            <v>3</v>
          </cell>
          <cell r="I5259">
            <v>3</v>
          </cell>
          <cell r="J5259">
            <v>0</v>
          </cell>
          <cell r="K5259">
            <v>147.88999999999999</v>
          </cell>
        </row>
        <row r="5260">
          <cell r="C5260" t="str">
            <v>I-B-9564-0-000-027</v>
          </cell>
          <cell r="D5260" t="str">
            <v>PO HYDRO OIL HD 46 (HİDROLİK YAĞI)</v>
          </cell>
          <cell r="E5260">
            <v>21</v>
          </cell>
          <cell r="F5260" t="str">
            <v>BAKIM DEPO</v>
          </cell>
          <cell r="G5260" t="str">
            <v>LT</v>
          </cell>
          <cell r="H5260">
            <v>10</v>
          </cell>
          <cell r="I5260">
            <v>24.4</v>
          </cell>
          <cell r="J5260">
            <v>14.399999999999999</v>
          </cell>
          <cell r="K5260">
            <v>148.31</v>
          </cell>
        </row>
        <row r="5261">
          <cell r="C5261" t="str">
            <v>H-X-7001-0-110-002</v>
          </cell>
          <cell r="D5261" t="str">
            <v>TEMPO-GN.16X2.PEX.DIS.DISLI.KSE.VANA.KR.</v>
          </cell>
          <cell r="E5261">
            <v>22</v>
          </cell>
          <cell r="F5261" t="str">
            <v>ONLINE SATIŞ DEPO</v>
          </cell>
          <cell r="G5261" t="str">
            <v>AD</v>
          </cell>
          <cell r="H5261">
            <v>10</v>
          </cell>
          <cell r="I5261">
            <v>10</v>
          </cell>
          <cell r="J5261">
            <v>0</v>
          </cell>
          <cell r="K5261">
            <v>148.5</v>
          </cell>
        </row>
        <row r="5262">
          <cell r="C5262" t="str">
            <v>H-X-7001-0-110-002</v>
          </cell>
          <cell r="D5262" t="str">
            <v>TEMPO-GN.16X2.PEX.DIS.DISLI.KSE.VANA.KR.</v>
          </cell>
          <cell r="E5262">
            <v>13</v>
          </cell>
          <cell r="F5262" t="str">
            <v>İSTANBUL SHOWROOM</v>
          </cell>
          <cell r="G5262" t="str">
            <v>AD</v>
          </cell>
          <cell r="H5262">
            <v>0</v>
          </cell>
          <cell r="I5262">
            <v>7</v>
          </cell>
          <cell r="J5262">
            <v>7</v>
          </cell>
          <cell r="K5262">
            <v>148.5</v>
          </cell>
        </row>
        <row r="5263">
          <cell r="C5263" t="str">
            <v>M-X-7001-0-110-002</v>
          </cell>
          <cell r="D5263" t="str">
            <v>TEMPO-GN.16X2.PEX.DIS.DISLI.KSE.VANA.KR.</v>
          </cell>
          <cell r="E5263">
            <v>5</v>
          </cell>
          <cell r="F5263" t="str">
            <v>SİPARİŞ DEPO</v>
          </cell>
          <cell r="G5263" t="str">
            <v>AD</v>
          </cell>
          <cell r="H5263">
            <v>5</v>
          </cell>
          <cell r="I5263">
            <v>5</v>
          </cell>
          <cell r="J5263">
            <v>0</v>
          </cell>
          <cell r="K5263">
            <v>148.5</v>
          </cell>
        </row>
        <row r="5264">
          <cell r="C5264" t="str">
            <v>M-X-7001-0-110-002</v>
          </cell>
          <cell r="D5264" t="str">
            <v>TEMPO-GN.16X2.PEX.DIS.DISLI.KSE.VANA.KR.</v>
          </cell>
          <cell r="E5264">
            <v>13</v>
          </cell>
          <cell r="F5264" t="str">
            <v>İSTANBUL SHOWROOM</v>
          </cell>
          <cell r="G5264" t="str">
            <v>AD</v>
          </cell>
          <cell r="H5264">
            <v>7</v>
          </cell>
          <cell r="I5264">
            <v>0</v>
          </cell>
          <cell r="J5264">
            <v>-7</v>
          </cell>
          <cell r="K5264">
            <v>148.5</v>
          </cell>
        </row>
        <row r="5265">
          <cell r="C5265" t="str">
            <v>I-P-9582-0-000-016</v>
          </cell>
          <cell r="D5265" t="str">
            <v>KORUMA BANDI 65/05/AP 60X200 EGEBANT</v>
          </cell>
          <cell r="E5265">
            <v>15</v>
          </cell>
          <cell r="F5265" t="str">
            <v>İŞLETME SARF MALZEME</v>
          </cell>
          <cell r="G5265" t="str">
            <v>AD</v>
          </cell>
          <cell r="H5265">
            <v>1</v>
          </cell>
          <cell r="I5265">
            <v>1</v>
          </cell>
          <cell r="J5265">
            <v>0</v>
          </cell>
          <cell r="K5265">
            <v>148.94999999999999</v>
          </cell>
        </row>
        <row r="5266">
          <cell r="C5266" t="str">
            <v>I-P-9551-0-000-016</v>
          </cell>
          <cell r="D5266" t="str">
            <v>HSS-E MATKAP Ø 14 MM</v>
          </cell>
          <cell r="E5266">
            <v>4</v>
          </cell>
          <cell r="F5266" t="str">
            <v>FASON ÜRETİM DEPO</v>
          </cell>
          <cell r="G5266" t="str">
            <v>AD</v>
          </cell>
          <cell r="H5266">
            <v>2</v>
          </cell>
          <cell r="I5266">
            <v>0</v>
          </cell>
          <cell r="J5266">
            <v>-2</v>
          </cell>
          <cell r="K5266">
            <v>149</v>
          </cell>
        </row>
        <row r="5267">
          <cell r="C5267" t="str">
            <v>I-P-9551-0-000-016</v>
          </cell>
          <cell r="D5267" t="str">
            <v>HSS-E MATKAP Ø 14 MM</v>
          </cell>
          <cell r="E5267">
            <v>20</v>
          </cell>
          <cell r="F5267" t="str">
            <v>KESİCİ TAKIM</v>
          </cell>
          <cell r="G5267" t="str">
            <v>AD</v>
          </cell>
          <cell r="H5267">
            <v>2</v>
          </cell>
          <cell r="I5267">
            <v>2</v>
          </cell>
          <cell r="J5267">
            <v>0</v>
          </cell>
          <cell r="K5267">
            <v>149</v>
          </cell>
        </row>
        <row r="5268">
          <cell r="C5268" t="str">
            <v>I-P-9567-0-000-030</v>
          </cell>
          <cell r="D5268" t="str">
            <v>2950X50 MM SKOC BANT KV707X 100-P</v>
          </cell>
          <cell r="E5268">
            <v>15</v>
          </cell>
          <cell r="F5268" t="str">
            <v>İŞLETME SARF MALZEME</v>
          </cell>
          <cell r="G5268" t="str">
            <v>AD</v>
          </cell>
          <cell r="H5268">
            <v>62</v>
          </cell>
          <cell r="I5268">
            <v>62</v>
          </cell>
          <cell r="J5268">
            <v>0</v>
          </cell>
          <cell r="K5268">
            <v>149.38999999999999</v>
          </cell>
        </row>
        <row r="5269">
          <cell r="C5269" t="str">
            <v>H-A-8082-0-096-009</v>
          </cell>
          <cell r="D5269" t="str">
            <v>25 X 28 X 955 MM ALUMINYUM KOLLEKTOR NOIR.SBL.2200.(AK.NBL=YW360F).10G.PE</v>
          </cell>
          <cell r="E5269">
            <v>2</v>
          </cell>
          <cell r="F5269" t="str">
            <v>HAMMADDE DEPO</v>
          </cell>
          <cell r="G5269" t="str">
            <v>AD</v>
          </cell>
          <cell r="H5269">
            <v>12</v>
          </cell>
          <cell r="I5269">
            <v>12</v>
          </cell>
          <cell r="J5269">
            <v>0</v>
          </cell>
          <cell r="K5269">
            <v>150</v>
          </cell>
        </row>
        <row r="5270">
          <cell r="C5270" t="str">
            <v>H-X-7024-0-121-001</v>
          </cell>
          <cell r="D5270" t="str">
            <v>AZUR-MM.1/2".DIS.DISLI.KOSE.VANA.SATEN</v>
          </cell>
          <cell r="E5270">
            <v>22</v>
          </cell>
          <cell r="F5270" t="str">
            <v>ONLINE SATIŞ DEPO</v>
          </cell>
          <cell r="G5270" t="str">
            <v>AD</v>
          </cell>
          <cell r="H5270">
            <v>33</v>
          </cell>
          <cell r="I5270">
            <v>33</v>
          </cell>
          <cell r="J5270">
            <v>0</v>
          </cell>
          <cell r="K5270">
            <v>150</v>
          </cell>
        </row>
        <row r="5271">
          <cell r="C5271" t="str">
            <v>H-X-7024-0-121-001</v>
          </cell>
          <cell r="D5271" t="str">
            <v>AZUR-MM.1/2".DIS.DISLI.KOSE.VANA.SATEN</v>
          </cell>
          <cell r="E5271">
            <v>12</v>
          </cell>
          <cell r="F5271" t="str">
            <v>ESKİŞEHİR SHOWROOM</v>
          </cell>
          <cell r="G5271" t="str">
            <v>AD</v>
          </cell>
          <cell r="H5271">
            <v>0</v>
          </cell>
          <cell r="I5271">
            <v>6</v>
          </cell>
          <cell r="J5271">
            <v>6</v>
          </cell>
          <cell r="K5271">
            <v>150</v>
          </cell>
        </row>
        <row r="5272">
          <cell r="C5272" t="str">
            <v>H-X-7024-0-121-001</v>
          </cell>
          <cell r="D5272" t="str">
            <v>AZUR-MM.1/2".DIS.DISLI.KOSE.VANA.SATEN</v>
          </cell>
          <cell r="E5272">
            <v>13</v>
          </cell>
          <cell r="F5272" t="str">
            <v>İSTANBUL SHOWROOM</v>
          </cell>
          <cell r="G5272" t="str">
            <v>AD</v>
          </cell>
          <cell r="H5272">
            <v>0</v>
          </cell>
          <cell r="I5272">
            <v>10</v>
          </cell>
          <cell r="J5272">
            <v>10</v>
          </cell>
          <cell r="K5272">
            <v>150</v>
          </cell>
        </row>
        <row r="5273">
          <cell r="C5273" t="str">
            <v>I-A-9551-0-000-050</v>
          </cell>
          <cell r="D5273" t="str">
            <v>Ø17 SPINDLE PENS-173E F48</v>
          </cell>
          <cell r="E5273">
            <v>20</v>
          </cell>
          <cell r="F5273" t="str">
            <v>KESİCİ TAKIM</v>
          </cell>
          <cell r="G5273" t="str">
            <v>AD</v>
          </cell>
          <cell r="H5273">
            <v>2</v>
          </cell>
          <cell r="I5273">
            <v>2</v>
          </cell>
          <cell r="J5273">
            <v>0</v>
          </cell>
          <cell r="K5273">
            <v>150</v>
          </cell>
        </row>
        <row r="5274">
          <cell r="C5274" t="str">
            <v>I-A-9551-0-000-060</v>
          </cell>
          <cell r="D5274" t="str">
            <v>Ø24 SPINDLE PENS-173E F48</v>
          </cell>
          <cell r="E5274">
            <v>20</v>
          </cell>
          <cell r="F5274" t="str">
            <v>KESİCİ TAKIM</v>
          </cell>
          <cell r="G5274" t="str">
            <v>AD</v>
          </cell>
          <cell r="H5274">
            <v>3</v>
          </cell>
          <cell r="I5274">
            <v>3</v>
          </cell>
          <cell r="J5274">
            <v>0</v>
          </cell>
          <cell r="K5274">
            <v>150</v>
          </cell>
        </row>
        <row r="5275">
          <cell r="C5275" t="str">
            <v>I-A-9551-0-000-063</v>
          </cell>
          <cell r="D5275" t="str">
            <v>Ø27 SPINDLE PENS</v>
          </cell>
          <cell r="E5275">
            <v>20</v>
          </cell>
          <cell r="F5275" t="str">
            <v>KESİCİ TAKIM</v>
          </cell>
          <cell r="G5275" t="str">
            <v>AD</v>
          </cell>
          <cell r="H5275">
            <v>3</v>
          </cell>
          <cell r="I5275">
            <v>3</v>
          </cell>
          <cell r="J5275">
            <v>0</v>
          </cell>
          <cell r="K5275">
            <v>150</v>
          </cell>
        </row>
        <row r="5276">
          <cell r="C5276" t="str">
            <v>I-A-9551-0-000-183</v>
          </cell>
          <cell r="D5276" t="str">
            <v>Ø29 SPINDLE PENS -173E F48</v>
          </cell>
          <cell r="E5276">
            <v>20</v>
          </cell>
          <cell r="F5276" t="str">
            <v>KESİCİ TAKIM</v>
          </cell>
          <cell r="G5276" t="str">
            <v>AD</v>
          </cell>
          <cell r="H5276">
            <v>2</v>
          </cell>
          <cell r="I5276">
            <v>2</v>
          </cell>
          <cell r="J5276">
            <v>0</v>
          </cell>
          <cell r="K5276">
            <v>150</v>
          </cell>
        </row>
        <row r="5277">
          <cell r="C5277" t="str">
            <v>I-B-9631-0-000-454</v>
          </cell>
          <cell r="D5277" t="str">
            <v>ELEKTRİK KABLOSU TTR 3x16mm2</v>
          </cell>
          <cell r="E5277">
            <v>21</v>
          </cell>
          <cell r="F5277" t="str">
            <v>BAKIM DEPO</v>
          </cell>
          <cell r="G5277" t="str">
            <v>MT</v>
          </cell>
          <cell r="H5277">
            <v>3</v>
          </cell>
          <cell r="I5277">
            <v>13</v>
          </cell>
          <cell r="J5277">
            <v>10</v>
          </cell>
          <cell r="K5277">
            <v>150</v>
          </cell>
        </row>
        <row r="5278">
          <cell r="C5278" t="str">
            <v>M-X-7024-0-121-001</v>
          </cell>
          <cell r="D5278" t="str">
            <v>AZUR-MM.1/2".DIS.DISLI.KOSE.VANA.SATEN</v>
          </cell>
          <cell r="E5278">
            <v>3</v>
          </cell>
          <cell r="F5278" t="str">
            <v>ÜRETİM DEPO</v>
          </cell>
          <cell r="G5278" t="str">
            <v>AD</v>
          </cell>
          <cell r="H5278">
            <v>5</v>
          </cell>
          <cell r="I5278">
            <v>0</v>
          </cell>
          <cell r="J5278">
            <v>-5</v>
          </cell>
          <cell r="K5278">
            <v>150</v>
          </cell>
        </row>
        <row r="5279">
          <cell r="C5279" t="str">
            <v>M-X-7024-0-121-001</v>
          </cell>
          <cell r="D5279" t="str">
            <v>AZUR-MM.1/2".DIS.DISLI.KOSE.VANA.SATEN</v>
          </cell>
          <cell r="E5279">
            <v>10</v>
          </cell>
          <cell r="F5279" t="str">
            <v>KONSİNYE TEŞHİR DEPO</v>
          </cell>
          <cell r="G5279" t="str">
            <v>AD</v>
          </cell>
          <cell r="H5279">
            <v>4</v>
          </cell>
          <cell r="I5279">
            <v>4</v>
          </cell>
          <cell r="J5279">
            <v>0</v>
          </cell>
          <cell r="K5279">
            <v>150</v>
          </cell>
        </row>
        <row r="5280">
          <cell r="C5280" t="str">
            <v>M-X-7024-0-121-001</v>
          </cell>
          <cell r="D5280" t="str">
            <v>AZUR-MM.1/2".DIS.DISLI.KOSE.VANA.SATEN</v>
          </cell>
          <cell r="E5280">
            <v>12</v>
          </cell>
          <cell r="F5280" t="str">
            <v>ESKİŞEHİR SHOWROOM</v>
          </cell>
          <cell r="G5280" t="str">
            <v>AD</v>
          </cell>
          <cell r="H5280">
            <v>6</v>
          </cell>
          <cell r="I5280">
            <v>0</v>
          </cell>
          <cell r="J5280">
            <v>-6</v>
          </cell>
          <cell r="K5280">
            <v>150</v>
          </cell>
        </row>
        <row r="5281">
          <cell r="C5281" t="str">
            <v>M-X-7024-0-121-001</v>
          </cell>
          <cell r="D5281" t="str">
            <v>AZUR-MM.1/2".DIS.DISLI.KOSE.VANA.SATEN</v>
          </cell>
          <cell r="E5281">
            <v>13</v>
          </cell>
          <cell r="F5281" t="str">
            <v>İSTANBUL SHOWROOM</v>
          </cell>
          <cell r="G5281" t="str">
            <v>AD</v>
          </cell>
          <cell r="H5281">
            <v>10</v>
          </cell>
          <cell r="I5281">
            <v>0</v>
          </cell>
          <cell r="J5281">
            <v>-10</v>
          </cell>
          <cell r="K5281">
            <v>150</v>
          </cell>
        </row>
        <row r="5282">
          <cell r="C5282" t="str">
            <v>M-C-6000-1-101-032</v>
          </cell>
          <cell r="D5282" t="str">
            <v>800X500 ALYAØ22DUZ(HM-TR).CEL.ANTR.RAL7016.(15)</v>
          </cell>
          <cell r="E5282">
            <v>22</v>
          </cell>
          <cell r="F5282" t="str">
            <v>ONLINE SATIŞ DEPO</v>
          </cell>
          <cell r="G5282" t="str">
            <v>AD</v>
          </cell>
          <cell r="H5282">
            <v>12</v>
          </cell>
          <cell r="I5282">
            <v>12</v>
          </cell>
          <cell r="J5282">
            <v>0</v>
          </cell>
          <cell r="K5282">
            <v>150.21</v>
          </cell>
        </row>
        <row r="5283">
          <cell r="C5283" t="str">
            <v>M-C-6004-1-097-001</v>
          </cell>
          <cell r="D5283" t="str">
            <v>800X500 LARA BEYAZ</v>
          </cell>
          <cell r="E5283">
            <v>9</v>
          </cell>
          <cell r="F5283" t="str">
            <v>RED (KARANTİNA) DEPO</v>
          </cell>
          <cell r="G5283" t="str">
            <v>AD</v>
          </cell>
          <cell r="H5283">
            <v>0</v>
          </cell>
          <cell r="I5283">
            <v>2</v>
          </cell>
          <cell r="J5283">
            <v>2</v>
          </cell>
          <cell r="K5283">
            <v>150.41999999999999</v>
          </cell>
        </row>
        <row r="5284">
          <cell r="C5284" t="str">
            <v>I-B-9631-0-000-548</v>
          </cell>
          <cell r="D5284" t="str">
            <v>WOZLO WATTMETRE PRİZ TİPİ 16A 3680W ENERJİ SARFİYAT ÖLÇER</v>
          </cell>
          <cell r="E5284">
            <v>21</v>
          </cell>
          <cell r="F5284" t="str">
            <v>BAKIM DEPO</v>
          </cell>
          <cell r="G5284" t="str">
            <v>AD</v>
          </cell>
          <cell r="H5284">
            <v>0</v>
          </cell>
          <cell r="I5284">
            <v>0</v>
          </cell>
          <cell r="J5284">
            <v>0</v>
          </cell>
          <cell r="K5284">
            <v>150.76</v>
          </cell>
        </row>
        <row r="5285">
          <cell r="C5285" t="str">
            <v>I-P-9582-0-000-021</v>
          </cell>
          <cell r="D5285" t="str">
            <v>KORUMA BANDI 65/05/AP 45X200 EGEBANT</v>
          </cell>
          <cell r="E5285">
            <v>15</v>
          </cell>
          <cell r="F5285" t="str">
            <v>İŞLETME SARF MALZEME</v>
          </cell>
          <cell r="G5285" t="str">
            <v>AD</v>
          </cell>
          <cell r="H5285">
            <v>5</v>
          </cell>
          <cell r="I5285">
            <v>5</v>
          </cell>
          <cell r="J5285">
            <v>0</v>
          </cell>
          <cell r="K5285">
            <v>151.65</v>
          </cell>
        </row>
        <row r="5286">
          <cell r="C5286" t="str">
            <v>I-B-9550-0-000-104</v>
          </cell>
          <cell r="D5286" t="str">
            <v>VİDALI MİL SOMUNU FLANŞLI Ø20*5 (DKM FSU2005-3) (SİSAL)</v>
          </cell>
          <cell r="E5286">
            <v>21</v>
          </cell>
          <cell r="F5286" t="str">
            <v>BAKIM DEPO</v>
          </cell>
          <cell r="G5286" t="str">
            <v>AD</v>
          </cell>
          <cell r="H5286">
            <v>2</v>
          </cell>
          <cell r="I5286">
            <v>2</v>
          </cell>
          <cell r="J5286">
            <v>0</v>
          </cell>
          <cell r="K5286">
            <v>151.69999999999999</v>
          </cell>
        </row>
        <row r="5287">
          <cell r="C5287" t="str">
            <v>I-A-9551-0-000-146</v>
          </cell>
          <cell r="D5287" t="str">
            <v>PENTA 24-1,5-ISO IC908 PASLANMAZ M10 SOMUN DİŞ INSERT</v>
          </cell>
          <cell r="E5287">
            <v>20</v>
          </cell>
          <cell r="F5287" t="str">
            <v>KESİCİ TAKIM</v>
          </cell>
          <cell r="G5287" t="str">
            <v>AD</v>
          </cell>
          <cell r="H5287">
            <v>7</v>
          </cell>
          <cell r="I5287">
            <v>7</v>
          </cell>
          <cell r="J5287">
            <v>0</v>
          </cell>
          <cell r="K5287">
            <v>153.18</v>
          </cell>
        </row>
        <row r="5288">
          <cell r="C5288" t="str">
            <v>I-B-9631-0-000-474</v>
          </cell>
          <cell r="D5288" t="str">
            <v>MAKİNA FİŞİ KORUYUCU KAPAKLI (BEMİS BC-1 3505-2312)</v>
          </cell>
          <cell r="E5288">
            <v>21</v>
          </cell>
          <cell r="F5288" t="str">
            <v>BAKIM DEPO</v>
          </cell>
          <cell r="G5288" t="str">
            <v>AD</v>
          </cell>
          <cell r="H5288">
            <v>2</v>
          </cell>
          <cell r="I5288">
            <v>1</v>
          </cell>
          <cell r="J5288">
            <v>-1</v>
          </cell>
          <cell r="K5288">
            <v>153.6</v>
          </cell>
        </row>
        <row r="5289">
          <cell r="C5289" t="str">
            <v>H-X-7213-0-000-001</v>
          </cell>
          <cell r="D5289" t="str">
            <v>KOMPAKT CEKIRDEKLI-DF.H VENTIL 3/4" DUZ NIKEL+1/2-3/4 ADAPTOR+SARI CEKIRDEK KAPAK (DF:013G4742)</v>
          </cell>
          <cell r="E5289">
            <v>6</v>
          </cell>
          <cell r="F5289" t="str">
            <v>MAMÜL DEPO</v>
          </cell>
          <cell r="G5289" t="str">
            <v>AD</v>
          </cell>
          <cell r="H5289">
            <v>0</v>
          </cell>
          <cell r="I5289">
            <v>17</v>
          </cell>
          <cell r="J5289">
            <v>17</v>
          </cell>
          <cell r="K5289">
            <v>154.93</v>
          </cell>
        </row>
        <row r="5290">
          <cell r="C5290" t="str">
            <v>H-X-7213-0-000-001</v>
          </cell>
          <cell r="D5290" t="str">
            <v>KOMPAKT CEKIRDEKLI-DF.H VENTIL 3/4" DUZ NIKEL+1/2-3/4 ADAPTOR+SARI CEKIRDEK KAPAK (DF:013G4742)</v>
          </cell>
          <cell r="E5290">
            <v>13</v>
          </cell>
          <cell r="F5290" t="str">
            <v>İSTANBUL SHOWROOM</v>
          </cell>
          <cell r="G5290" t="str">
            <v>AD</v>
          </cell>
          <cell r="H5290">
            <v>0</v>
          </cell>
          <cell r="I5290">
            <v>1</v>
          </cell>
          <cell r="J5290">
            <v>1</v>
          </cell>
          <cell r="K5290">
            <v>154.93</v>
          </cell>
        </row>
        <row r="5291">
          <cell r="C5291" t="str">
            <v>M-X-7213-0-000-001</v>
          </cell>
          <cell r="D5291" t="str">
            <v>KOMPAKT CEKIRDEKLI-DF.H VENTIL 3/4" DUZ NIKEL+1/2-3/4 ADAPTOR+SARI CEKIRDEK KAPAK (DF:013G4742)</v>
          </cell>
          <cell r="E5291">
            <v>6</v>
          </cell>
          <cell r="F5291" t="str">
            <v>MAMÜL DEPO</v>
          </cell>
          <cell r="G5291" t="str">
            <v>AD</v>
          </cell>
          <cell r="H5291">
            <v>17</v>
          </cell>
          <cell r="I5291">
            <v>0</v>
          </cell>
          <cell r="J5291">
            <v>-17</v>
          </cell>
          <cell r="K5291">
            <v>154.93</v>
          </cell>
        </row>
        <row r="5292">
          <cell r="C5292" t="str">
            <v>M-X-7213-0-000-001</v>
          </cell>
          <cell r="D5292" t="str">
            <v>KOMPAKT CEKIRDEKLI-DF.H VENTIL 3/4" DUZ NIKEL+1/2-3/4 ADAPTOR+SARI CEKIRDEK KAPAK (DF:013G4742)</v>
          </cell>
          <cell r="E5292">
            <v>13</v>
          </cell>
          <cell r="F5292" t="str">
            <v>İSTANBUL SHOWROOM</v>
          </cell>
          <cell r="G5292" t="str">
            <v>AD</v>
          </cell>
          <cell r="H5292">
            <v>1</v>
          </cell>
          <cell r="I5292">
            <v>0</v>
          </cell>
          <cell r="J5292">
            <v>-1</v>
          </cell>
          <cell r="K5292">
            <v>154.93</v>
          </cell>
        </row>
        <row r="5293">
          <cell r="C5293" t="str">
            <v>I-B-9632-0-000-013</v>
          </cell>
          <cell r="D5293" t="str">
            <v>V KASNAK Ø125 2 SIRALI V17</v>
          </cell>
          <cell r="E5293">
            <v>21</v>
          </cell>
          <cell r="F5293" t="str">
            <v>BAKIM DEPO</v>
          </cell>
          <cell r="G5293" t="str">
            <v>AD</v>
          </cell>
          <cell r="H5293">
            <v>0</v>
          </cell>
          <cell r="I5293">
            <v>2</v>
          </cell>
          <cell r="J5293">
            <v>2</v>
          </cell>
          <cell r="K5293">
            <v>155</v>
          </cell>
        </row>
        <row r="5294">
          <cell r="C5294" t="str">
            <v>I-P-9602-0-000-001</v>
          </cell>
          <cell r="D5294" t="str">
            <v>LASTİK KORUMU ALT KANALLI NBR HAMUR (BORU ZIM. MAK.)</v>
          </cell>
          <cell r="E5294">
            <v>15</v>
          </cell>
          <cell r="F5294" t="str">
            <v>İŞLETME SARF MALZEME</v>
          </cell>
          <cell r="G5294" t="str">
            <v>AD</v>
          </cell>
          <cell r="H5294">
            <v>14</v>
          </cell>
          <cell r="I5294">
            <v>14</v>
          </cell>
          <cell r="J5294">
            <v>0</v>
          </cell>
          <cell r="K5294">
            <v>155</v>
          </cell>
        </row>
        <row r="5295">
          <cell r="C5295" t="str">
            <v>H-X-7000-0-110-002</v>
          </cell>
          <cell r="D5295" t="str">
            <v>TEMPO-GN.16X2.PEX.DUZ.VANA.KR.</v>
          </cell>
          <cell r="E5295">
            <v>22</v>
          </cell>
          <cell r="F5295" t="str">
            <v>ONLINE SATIŞ DEPO</v>
          </cell>
          <cell r="G5295" t="str">
            <v>AD</v>
          </cell>
          <cell r="H5295">
            <v>21</v>
          </cell>
          <cell r="I5295">
            <v>21</v>
          </cell>
          <cell r="J5295">
            <v>0</v>
          </cell>
          <cell r="K5295">
            <v>156</v>
          </cell>
        </row>
        <row r="5296">
          <cell r="C5296" t="str">
            <v>I-P-9565-0-000-216</v>
          </cell>
          <cell r="D5296" t="str">
            <v>1220X150 MM BANT ZIMPARA 50 P VITEX(ZK713X)</v>
          </cell>
          <cell r="E5296">
            <v>15</v>
          </cell>
          <cell r="F5296" t="str">
            <v>İŞLETME SARF MALZEME</v>
          </cell>
          <cell r="G5296" t="str">
            <v>AD</v>
          </cell>
          <cell r="H5296">
            <v>44</v>
          </cell>
          <cell r="I5296">
            <v>44</v>
          </cell>
          <cell r="J5296">
            <v>0</v>
          </cell>
          <cell r="K5296">
            <v>156.86000000000001</v>
          </cell>
        </row>
        <row r="5297">
          <cell r="C5297" t="str">
            <v>I-P-9580-0-000-004</v>
          </cell>
          <cell r="D5297" t="str">
            <v>DYNABRADE TEKER 11080 (YUVARLAK KAUÇUK TEKERLEK) (PİMLİ OLACAK)</v>
          </cell>
          <cell r="E5297">
            <v>20</v>
          </cell>
          <cell r="F5297" t="str">
            <v>KESİCİ TAKIM</v>
          </cell>
          <cell r="G5297" t="str">
            <v>AD</v>
          </cell>
          <cell r="H5297">
            <v>5</v>
          </cell>
          <cell r="I5297">
            <v>5</v>
          </cell>
          <cell r="J5297">
            <v>0</v>
          </cell>
          <cell r="K5297">
            <v>157.63</v>
          </cell>
        </row>
        <row r="5298">
          <cell r="C5298" t="str">
            <v>I-B-9631-0-000-489</v>
          </cell>
          <cell r="D5298" t="str">
            <v>KUMTEL EX-23 ECORAY 2300W AYAKLI ELEKTRİKLİ ISITICI</v>
          </cell>
          <cell r="E5298">
            <v>21</v>
          </cell>
          <cell r="F5298" t="str">
            <v>BAKIM DEPO</v>
          </cell>
          <cell r="G5298" t="str">
            <v>AD</v>
          </cell>
          <cell r="H5298">
            <v>0</v>
          </cell>
          <cell r="I5298">
            <v>0</v>
          </cell>
          <cell r="J5298">
            <v>0</v>
          </cell>
          <cell r="K5298">
            <v>159.32</v>
          </cell>
        </row>
        <row r="5299">
          <cell r="C5299" t="str">
            <v>I-B-9550-0-000-091</v>
          </cell>
          <cell r="D5299" t="str">
            <v>LİNEER ARABA HIWIN HGW25 CC (GENİŞ TİP)</v>
          </cell>
          <cell r="E5299">
            <v>21</v>
          </cell>
          <cell r="F5299" t="str">
            <v>BAKIM DEPO</v>
          </cell>
          <cell r="G5299" t="str">
            <v>AD</v>
          </cell>
          <cell r="H5299">
            <v>1</v>
          </cell>
          <cell r="I5299">
            <v>1</v>
          </cell>
          <cell r="J5299">
            <v>0</v>
          </cell>
          <cell r="K5299">
            <v>160</v>
          </cell>
        </row>
        <row r="5300">
          <cell r="C5300" t="str">
            <v>I-P-9551-0-000-263</v>
          </cell>
          <cell r="D5300" t="str">
            <v>0,8 HATVE DIS PLAKETI 64003291 TIP 2P0,8-ISO IC908 ISCAR</v>
          </cell>
          <cell r="E5300">
            <v>20</v>
          </cell>
          <cell r="F5300" t="str">
            <v>KESİCİ TAKIM</v>
          </cell>
          <cell r="G5300" t="str">
            <v>AD</v>
          </cell>
          <cell r="H5300">
            <v>8</v>
          </cell>
          <cell r="I5300">
            <v>8</v>
          </cell>
          <cell r="J5300">
            <v>0</v>
          </cell>
          <cell r="K5300">
            <v>160.43</v>
          </cell>
        </row>
        <row r="5301">
          <cell r="C5301" t="str">
            <v>I-B-9631-0-000-452</v>
          </cell>
          <cell r="D5301" t="str">
            <v>ELEKTRİK KABLOSU TTR 4x16mm2</v>
          </cell>
          <cell r="E5301">
            <v>21</v>
          </cell>
          <cell r="F5301" t="str">
            <v>BAKIM DEPO</v>
          </cell>
          <cell r="G5301" t="str">
            <v>MT</v>
          </cell>
          <cell r="H5301">
            <v>4</v>
          </cell>
          <cell r="I5301">
            <v>14</v>
          </cell>
          <cell r="J5301">
            <v>10</v>
          </cell>
          <cell r="K5301">
            <v>161</v>
          </cell>
        </row>
        <row r="5302">
          <cell r="C5302" t="str">
            <v>I-B-9631-0-000-242</v>
          </cell>
          <cell r="D5302" t="str">
            <v>SEVİYE ŞALTERİ (W-ELM61 1/2" GİRİŞLİ) (YIKAMA HAVUZU)</v>
          </cell>
          <cell r="E5302">
            <v>21</v>
          </cell>
          <cell r="F5302" t="str">
            <v>BAKIM DEPO</v>
          </cell>
          <cell r="G5302" t="str">
            <v>AD</v>
          </cell>
          <cell r="H5302">
            <v>1</v>
          </cell>
          <cell r="I5302">
            <v>1</v>
          </cell>
          <cell r="J5302">
            <v>0</v>
          </cell>
          <cell r="K5302">
            <v>161.07</v>
          </cell>
        </row>
        <row r="5303">
          <cell r="C5303" t="str">
            <v>I-B-9622-0-000-008</v>
          </cell>
          <cell r="D5303" t="str">
            <v>DIŞ SEGMAN PENSESİ (YAYLI, DÜZ) L:295MM 85-165MM (İZELTAŞ 3301 12 0295)</v>
          </cell>
          <cell r="E5303">
            <v>21</v>
          </cell>
          <cell r="F5303" t="str">
            <v>BAKIM DEPO</v>
          </cell>
          <cell r="G5303" t="str">
            <v>AD</v>
          </cell>
          <cell r="H5303">
            <v>0</v>
          </cell>
          <cell r="I5303">
            <v>0</v>
          </cell>
          <cell r="J5303">
            <v>0</v>
          </cell>
          <cell r="K5303">
            <v>165</v>
          </cell>
        </row>
        <row r="5304">
          <cell r="C5304" t="str">
            <v>I-B-9550-0-000-061</v>
          </cell>
          <cell r="D5304" t="str">
            <v>LİNEER ARABA HIWIN HGW20 CC</v>
          </cell>
          <cell r="E5304">
            <v>21</v>
          </cell>
          <cell r="F5304" t="str">
            <v>BAKIM DEPO</v>
          </cell>
          <cell r="G5304" t="str">
            <v>AD</v>
          </cell>
          <cell r="H5304">
            <v>3</v>
          </cell>
          <cell r="I5304">
            <v>3</v>
          </cell>
          <cell r="J5304">
            <v>0</v>
          </cell>
          <cell r="K5304">
            <v>165.51</v>
          </cell>
        </row>
        <row r="5305">
          <cell r="C5305" t="str">
            <v>H-P-8221-0-000-002</v>
          </cell>
          <cell r="D5305" t="str">
            <v>230V200W.CLI.SLK.(70°C)</v>
          </cell>
          <cell r="E5305">
            <v>3</v>
          </cell>
          <cell r="F5305" t="str">
            <v>ÜRETİM DEPO</v>
          </cell>
          <cell r="G5305" t="str">
            <v>AD</v>
          </cell>
          <cell r="H5305">
            <v>2</v>
          </cell>
          <cell r="I5305">
            <v>0</v>
          </cell>
          <cell r="J5305">
            <v>-2</v>
          </cell>
          <cell r="K5305">
            <v>166.86</v>
          </cell>
        </row>
        <row r="5306">
          <cell r="C5306" t="str">
            <v>H-P-8221-0-000-002</v>
          </cell>
          <cell r="D5306" t="str">
            <v>230V200W.CLI.SLK.(70°C)</v>
          </cell>
          <cell r="E5306">
            <v>6</v>
          </cell>
          <cell r="F5306" t="str">
            <v>MAMÜL DEPO</v>
          </cell>
          <cell r="G5306" t="str">
            <v>AD</v>
          </cell>
          <cell r="H5306">
            <v>32</v>
          </cell>
          <cell r="I5306">
            <v>32</v>
          </cell>
          <cell r="J5306">
            <v>0</v>
          </cell>
          <cell r="K5306">
            <v>166.86</v>
          </cell>
        </row>
        <row r="5307">
          <cell r="C5307" t="str">
            <v>H-P-8221-0-000-003</v>
          </cell>
          <cell r="D5307" t="str">
            <v>230V250W.CLI.SLK.(70°C)</v>
          </cell>
          <cell r="E5307">
            <v>6</v>
          </cell>
          <cell r="F5307" t="str">
            <v>MAMÜL DEPO</v>
          </cell>
          <cell r="G5307" t="str">
            <v>AD</v>
          </cell>
          <cell r="H5307">
            <v>54</v>
          </cell>
          <cell r="I5307">
            <v>54</v>
          </cell>
          <cell r="J5307">
            <v>0</v>
          </cell>
          <cell r="K5307">
            <v>166.86</v>
          </cell>
        </row>
        <row r="5308">
          <cell r="C5308" t="str">
            <v>I-P-9551-0-000-186</v>
          </cell>
          <cell r="D5308" t="str">
            <v>Ø19 mm HSS-E 4 AĞIZLI FREZE Tam boy:104 mm, d:16mm</v>
          </cell>
          <cell r="E5308">
            <v>4</v>
          </cell>
          <cell r="F5308" t="str">
            <v>FASON ÜRETİM DEPO</v>
          </cell>
          <cell r="G5308" t="str">
            <v>AD</v>
          </cell>
          <cell r="H5308">
            <v>2</v>
          </cell>
          <cell r="I5308">
            <v>1</v>
          </cell>
          <cell r="J5308">
            <v>-1</v>
          </cell>
          <cell r="K5308">
            <v>169.25</v>
          </cell>
        </row>
        <row r="5309">
          <cell r="C5309" t="str">
            <v>I-P-9551-0-000-186</v>
          </cell>
          <cell r="D5309" t="str">
            <v>Ø19 mm HSS-E 4 AĞIZLI FREZE Tam boy:104 mm, d:16mm</v>
          </cell>
          <cell r="E5309">
            <v>20</v>
          </cell>
          <cell r="F5309" t="str">
            <v>KESİCİ TAKIM</v>
          </cell>
          <cell r="G5309" t="str">
            <v>AD</v>
          </cell>
          <cell r="H5309">
            <v>10</v>
          </cell>
          <cell r="I5309">
            <v>9</v>
          </cell>
          <cell r="J5309">
            <v>-1</v>
          </cell>
          <cell r="K5309">
            <v>169.25</v>
          </cell>
        </row>
        <row r="5310">
          <cell r="C5310" t="str">
            <v>I-B-9610-0-000-001</v>
          </cell>
          <cell r="D5310" t="str">
            <v>L TIP ALLEN ANAHTAR SETI UZUN YUVARLAK BAŞLI BETA  (1,5-10) (96 BP/SC9)</v>
          </cell>
          <cell r="E5310">
            <v>21</v>
          </cell>
          <cell r="F5310" t="str">
            <v>BAKIM DEPO</v>
          </cell>
          <cell r="G5310" t="str">
            <v>AD</v>
          </cell>
          <cell r="H5310">
            <v>0</v>
          </cell>
          <cell r="I5310">
            <v>0</v>
          </cell>
          <cell r="J5310">
            <v>0</v>
          </cell>
          <cell r="K5310">
            <v>170</v>
          </cell>
        </row>
        <row r="5311">
          <cell r="C5311" t="str">
            <v>I-P-9583-0-000-003</v>
          </cell>
          <cell r="D5311" t="str">
            <v>POLAR</v>
          </cell>
          <cell r="E5311">
            <v>15</v>
          </cell>
          <cell r="F5311" t="str">
            <v>İŞLETME SARF MALZEME</v>
          </cell>
          <cell r="G5311" t="str">
            <v>MT</v>
          </cell>
          <cell r="H5311">
            <v>49</v>
          </cell>
          <cell r="I5311">
            <v>49</v>
          </cell>
          <cell r="J5311">
            <v>0</v>
          </cell>
          <cell r="K5311">
            <v>170</v>
          </cell>
        </row>
        <row r="5312">
          <cell r="C5312" t="str">
            <v>I-A-9551-0-000-019</v>
          </cell>
          <cell r="D5312" t="str">
            <v>Ø7KARBÜR MATKAP TAMBOY:80mm d:8mm helis 34mm</v>
          </cell>
          <cell r="E5312">
            <v>20</v>
          </cell>
          <cell r="F5312" t="str">
            <v>KESİCİ TAKIM</v>
          </cell>
          <cell r="G5312" t="str">
            <v>AD</v>
          </cell>
          <cell r="H5312">
            <v>4</v>
          </cell>
          <cell r="I5312">
            <v>1</v>
          </cell>
          <cell r="J5312">
            <v>-3</v>
          </cell>
          <cell r="K5312">
            <v>171.18</v>
          </cell>
        </row>
        <row r="5313">
          <cell r="C5313" t="str">
            <v>I-A-9551-0-000-153</v>
          </cell>
          <cell r="D5313" t="str">
            <v>Ø3,2 KARBUR MATKAP DIN 6537K TS 100 U (HARTNER SP KOD:89413) (KESME YONU SAG) TAMBOY:63mm d:6mm</v>
          </cell>
          <cell r="E5313">
            <v>20</v>
          </cell>
          <cell r="F5313" t="str">
            <v>KESİCİ TAKIM</v>
          </cell>
          <cell r="G5313" t="str">
            <v>AD</v>
          </cell>
          <cell r="H5313">
            <v>2</v>
          </cell>
          <cell r="I5313">
            <v>2</v>
          </cell>
          <cell r="J5313">
            <v>0</v>
          </cell>
          <cell r="K5313">
            <v>171.18</v>
          </cell>
        </row>
        <row r="5314">
          <cell r="C5314" t="str">
            <v>I-B-9631-0-000-051</v>
          </cell>
          <cell r="D5314" t="str">
            <v>LC1K0610M7 6A (2,2 KW) 220VAC BOBİNLİ 1NO KONTAKLI MİNİ KONTAKTÖR (SCHNEİDER)</v>
          </cell>
          <cell r="E5314">
            <v>21</v>
          </cell>
          <cell r="F5314" t="str">
            <v>BAKIM DEPO</v>
          </cell>
          <cell r="G5314" t="str">
            <v>AD</v>
          </cell>
          <cell r="H5314">
            <v>1</v>
          </cell>
          <cell r="I5314">
            <v>3</v>
          </cell>
          <cell r="J5314">
            <v>2</v>
          </cell>
          <cell r="K5314">
            <v>171.6</v>
          </cell>
        </row>
        <row r="5315">
          <cell r="C5315" t="str">
            <v>H-P-8140-0-000-018</v>
          </cell>
          <cell r="D5315" t="str">
            <v>FR230V400W50HzCLI26-2A.A.SLK.</v>
          </cell>
          <cell r="E5315">
            <v>3</v>
          </cell>
          <cell r="F5315" t="str">
            <v>ÜRETİM DEPO</v>
          </cell>
          <cell r="G5315" t="str">
            <v>AD</v>
          </cell>
          <cell r="H5315">
            <v>116</v>
          </cell>
          <cell r="I5315">
            <v>113</v>
          </cell>
          <cell r="J5315">
            <v>-3</v>
          </cell>
          <cell r="K5315">
            <v>171.90170000000001</v>
          </cell>
        </row>
        <row r="5316">
          <cell r="C5316" t="str">
            <v>H-P-8140-0-000-018</v>
          </cell>
          <cell r="D5316" t="str">
            <v>FR230V400W50HzCLI26-2A.A.SLK.</v>
          </cell>
          <cell r="E5316">
            <v>6</v>
          </cell>
          <cell r="F5316" t="str">
            <v>MAMÜL DEPO</v>
          </cell>
          <cell r="G5316" t="str">
            <v>AD</v>
          </cell>
          <cell r="H5316">
            <v>77</v>
          </cell>
          <cell r="I5316">
            <v>77</v>
          </cell>
          <cell r="J5316">
            <v>0</v>
          </cell>
          <cell r="K5316">
            <v>171.90170000000001</v>
          </cell>
        </row>
        <row r="5317">
          <cell r="C5317" t="str">
            <v>I-B-9550-0-000-084</v>
          </cell>
          <cell r="D5317" t="str">
            <v>RULMAN FAG/SKF 6902 2RS C0</v>
          </cell>
          <cell r="E5317">
            <v>21</v>
          </cell>
          <cell r="F5317" t="str">
            <v>BAKIM DEPO</v>
          </cell>
          <cell r="G5317" t="str">
            <v>AD</v>
          </cell>
          <cell r="H5317">
            <v>7</v>
          </cell>
          <cell r="I5317">
            <v>4</v>
          </cell>
          <cell r="J5317">
            <v>-3</v>
          </cell>
          <cell r="K5317">
            <v>172.36</v>
          </cell>
        </row>
        <row r="5318">
          <cell r="C5318" t="str">
            <v>I-P-9582-0-000-022</v>
          </cell>
          <cell r="D5318" t="str">
            <v>KORUMA BANDI 65/05/AP 70X200 EGEBANT</v>
          </cell>
          <cell r="E5318">
            <v>15</v>
          </cell>
          <cell r="F5318" t="str">
            <v>İŞLETME SARF MALZEME</v>
          </cell>
          <cell r="G5318" t="str">
            <v>AD</v>
          </cell>
          <cell r="H5318">
            <v>10</v>
          </cell>
          <cell r="I5318">
            <v>10</v>
          </cell>
          <cell r="J5318">
            <v>0</v>
          </cell>
          <cell r="K5318">
            <v>173.32</v>
          </cell>
        </row>
        <row r="5319">
          <cell r="C5319" t="str">
            <v>M-X-7114-0-113-001</v>
          </cell>
          <cell r="D5319" t="str">
            <v>RD120V200W60HzCLII.32.ON/OF.FIS.ANTR.YZY.SYH.KBL.</v>
          </cell>
          <cell r="E5319">
            <v>6</v>
          </cell>
          <cell r="F5319" t="str">
            <v>MAMÜL DEPO</v>
          </cell>
          <cell r="G5319" t="str">
            <v>AD</v>
          </cell>
          <cell r="H5319">
            <v>1</v>
          </cell>
          <cell r="I5319">
            <v>0</v>
          </cell>
          <cell r="J5319">
            <v>-1</v>
          </cell>
          <cell r="K5319">
            <v>173.37</v>
          </cell>
        </row>
        <row r="5320">
          <cell r="C5320" t="str">
            <v>H-A-8142-0-208-001</v>
          </cell>
          <cell r="D5320" t="str">
            <v>ELEKTROSTATIK TOZ BOYA (MILKY WAY) STARLIGHT 2525 SABLE (YX353F AKZO NOBEL)</v>
          </cell>
          <cell r="E5320">
            <v>2</v>
          </cell>
          <cell r="F5320" t="str">
            <v>HAMMADDE DEPO</v>
          </cell>
          <cell r="G5320" t="str">
            <v>KG</v>
          </cell>
          <cell r="H5320">
            <v>25</v>
          </cell>
          <cell r="I5320">
            <v>23</v>
          </cell>
          <cell r="J5320">
            <v>-2</v>
          </cell>
          <cell r="K5320">
            <v>174.76</v>
          </cell>
        </row>
        <row r="5321">
          <cell r="C5321" t="str">
            <v>H-A-8142-0-208-001</v>
          </cell>
          <cell r="D5321" t="str">
            <v>ELEKTROSTATIK TOZ BOYA (MILKY WAY) STARLIGHT 2525 SABLE (YX353F AKZO NOBEL)</v>
          </cell>
          <cell r="E5321">
            <v>3</v>
          </cell>
          <cell r="F5321" t="str">
            <v>ÜRETİM DEPO</v>
          </cell>
          <cell r="G5321" t="str">
            <v>KG</v>
          </cell>
          <cell r="H5321">
            <v>26</v>
          </cell>
          <cell r="I5321">
            <v>23</v>
          </cell>
          <cell r="J5321">
            <v>-3</v>
          </cell>
          <cell r="K5321">
            <v>174.76</v>
          </cell>
        </row>
        <row r="5322">
          <cell r="C5322" t="str">
            <v>I-B-9631-0-000-491</v>
          </cell>
          <cell r="D5322" t="str">
            <v>KABLOSUZ KROKODİL KISKACI KÜÇÜK 27MM(KIRMIZI)</v>
          </cell>
          <cell r="E5322">
            <v>21</v>
          </cell>
          <cell r="F5322" t="str">
            <v>BAKIM DEPO</v>
          </cell>
          <cell r="G5322" t="str">
            <v>AD</v>
          </cell>
          <cell r="H5322">
            <v>0</v>
          </cell>
          <cell r="I5322">
            <v>2</v>
          </cell>
          <cell r="J5322">
            <v>2</v>
          </cell>
          <cell r="K5322">
            <v>176.86</v>
          </cell>
        </row>
        <row r="5323">
          <cell r="C5323" t="str">
            <v>H-X-7026-0-000-002</v>
          </cell>
          <cell r="D5323" t="str">
            <v>ONIX-MM.1/2".DIS.DISLI.KOSE.VANA.HAM.YZY.</v>
          </cell>
          <cell r="E5323">
            <v>6</v>
          </cell>
          <cell r="F5323" t="str">
            <v>MAMÜL DEPO</v>
          </cell>
          <cell r="G5323" t="str">
            <v>AD</v>
          </cell>
          <cell r="H5323">
            <v>8</v>
          </cell>
          <cell r="I5323">
            <v>8</v>
          </cell>
          <cell r="J5323">
            <v>0</v>
          </cell>
          <cell r="K5323">
            <v>178</v>
          </cell>
        </row>
        <row r="5324">
          <cell r="C5324" t="str">
            <v>H-X-7026-0-000-002</v>
          </cell>
          <cell r="D5324" t="str">
            <v>ONIX-MM.1/2".DIS.DISLI.KOSE.VANA.HAM.YZY.</v>
          </cell>
          <cell r="E5324">
            <v>22</v>
          </cell>
          <cell r="F5324" t="str">
            <v>ONLINE SATIŞ DEPO</v>
          </cell>
          <cell r="G5324" t="str">
            <v>AD</v>
          </cell>
          <cell r="H5324">
            <v>152</v>
          </cell>
          <cell r="I5324">
            <v>152</v>
          </cell>
          <cell r="J5324">
            <v>0</v>
          </cell>
          <cell r="K5324">
            <v>178</v>
          </cell>
        </row>
        <row r="5325">
          <cell r="C5325" t="str">
            <v>M-X-7026-0-000-002</v>
          </cell>
          <cell r="D5325" t="str">
            <v>ONIX-MM.1/2".DIS.DISLI.KOSE.VANA.HAM.YZY.</v>
          </cell>
          <cell r="E5325">
            <v>22</v>
          </cell>
          <cell r="F5325" t="str">
            <v>ONLINE SATIŞ DEPO</v>
          </cell>
          <cell r="G5325" t="str">
            <v>AD</v>
          </cell>
          <cell r="H5325">
            <v>1</v>
          </cell>
          <cell r="I5325">
            <v>0</v>
          </cell>
          <cell r="J5325">
            <v>-1</v>
          </cell>
          <cell r="K5325">
            <v>178</v>
          </cell>
        </row>
        <row r="5326">
          <cell r="C5326" t="str">
            <v>H-P-8114-0-000-524</v>
          </cell>
          <cell r="D5326" t="str">
            <v>1120X1290 mm AHŞAP PALET ÇİFTLİ</v>
          </cell>
          <cell r="E5326">
            <v>3</v>
          </cell>
          <cell r="F5326" t="str">
            <v>ÜRETİM DEPO</v>
          </cell>
          <cell r="G5326" t="str">
            <v>AD</v>
          </cell>
          <cell r="H5326">
            <v>1</v>
          </cell>
          <cell r="I5326">
            <v>0</v>
          </cell>
          <cell r="J5326">
            <v>-1</v>
          </cell>
          <cell r="K5326">
            <v>180</v>
          </cell>
        </row>
        <row r="5327">
          <cell r="C5327" t="str">
            <v>H-P-8114-0-000-524</v>
          </cell>
          <cell r="D5327" t="str">
            <v>1120X1290 mm AHŞAP PALET ÇİFTLİ</v>
          </cell>
          <cell r="E5327">
            <v>17</v>
          </cell>
          <cell r="F5327" t="str">
            <v>PALET-AMBALAJ DEPO</v>
          </cell>
          <cell r="G5327" t="str">
            <v>AD</v>
          </cell>
          <cell r="H5327">
            <v>0</v>
          </cell>
          <cell r="I5327">
            <v>1</v>
          </cell>
          <cell r="J5327">
            <v>1</v>
          </cell>
          <cell r="K5327">
            <v>180</v>
          </cell>
        </row>
        <row r="5328">
          <cell r="C5328" t="str">
            <v>I-B-9631-0-000-431</v>
          </cell>
          <cell r="D5328" t="str">
            <v>MOTOR KAPAĞI (GAMAK AGM 80 07/02)</v>
          </cell>
          <cell r="E5328">
            <v>21</v>
          </cell>
          <cell r="F5328" t="str">
            <v>BAKIM DEPO</v>
          </cell>
          <cell r="G5328" t="str">
            <v>AD</v>
          </cell>
          <cell r="H5328">
            <v>3</v>
          </cell>
          <cell r="I5328">
            <v>3</v>
          </cell>
          <cell r="J5328">
            <v>0</v>
          </cell>
          <cell r="K5328">
            <v>180</v>
          </cell>
        </row>
        <row r="5329">
          <cell r="C5329" t="str">
            <v>I-B-9550-0-000-105</v>
          </cell>
          <cell r="D5329" t="str">
            <v>LİNEER KIZAK (650MM) HGR20 HIWIN (SİSAL)</v>
          </cell>
          <cell r="E5329">
            <v>21</v>
          </cell>
          <cell r="F5329" t="str">
            <v>BAKIM DEPO</v>
          </cell>
          <cell r="G5329" t="str">
            <v>AD</v>
          </cell>
          <cell r="H5329">
            <v>2</v>
          </cell>
          <cell r="I5329">
            <v>2</v>
          </cell>
          <cell r="J5329">
            <v>0</v>
          </cell>
          <cell r="K5329">
            <v>182</v>
          </cell>
        </row>
        <row r="5330">
          <cell r="C5330" t="str">
            <v>H-X-7104-0-110-040</v>
          </cell>
          <cell r="D5330" t="str">
            <v>FR230V300W50HZCLISTD.FIS.GRI.KABLO-KR.KAPAK</v>
          </cell>
          <cell r="E5330">
            <v>6</v>
          </cell>
          <cell r="F5330" t="str">
            <v>MAMÜL DEPO</v>
          </cell>
          <cell r="G5330" t="str">
            <v>AD</v>
          </cell>
          <cell r="H5330">
            <v>4</v>
          </cell>
          <cell r="I5330">
            <v>4</v>
          </cell>
          <cell r="J5330">
            <v>0</v>
          </cell>
          <cell r="K5330">
            <v>182.31</v>
          </cell>
        </row>
        <row r="5331">
          <cell r="C5331" t="str">
            <v>I-B-9631-0-000-348</v>
          </cell>
          <cell r="D5331" t="str">
            <v>KONTAKTÖR (LP1K0601BD SCHNEİDER 24VDC 2.2KW 380/480V 5016A 3P AC 440V 6A 1NC)</v>
          </cell>
          <cell r="E5331">
            <v>21</v>
          </cell>
          <cell r="F5331" t="str">
            <v>BAKIM DEPO</v>
          </cell>
          <cell r="G5331" t="str">
            <v>AD</v>
          </cell>
          <cell r="H5331">
            <v>1</v>
          </cell>
          <cell r="I5331">
            <v>1</v>
          </cell>
          <cell r="J5331">
            <v>0</v>
          </cell>
          <cell r="K5331">
            <v>182.7</v>
          </cell>
        </row>
        <row r="5332">
          <cell r="C5332" t="str">
            <v>I-B-9638-0-000-015</v>
          </cell>
          <cell r="D5332" t="str">
            <v>TRIGER KAYIS HDT 8M 800 25MM (CONTİTECH, OPTİBELT)</v>
          </cell>
          <cell r="E5332">
            <v>21</v>
          </cell>
          <cell r="F5332" t="str">
            <v>BAKIM DEPO</v>
          </cell>
          <cell r="G5332" t="str">
            <v>AD</v>
          </cell>
          <cell r="H5332">
            <v>4</v>
          </cell>
          <cell r="I5332">
            <v>4</v>
          </cell>
          <cell r="J5332">
            <v>0</v>
          </cell>
          <cell r="K5332">
            <v>183</v>
          </cell>
        </row>
        <row r="5333">
          <cell r="C5333" t="str">
            <v>H-P-8114-0-000-434</v>
          </cell>
          <cell r="D5333" t="str">
            <v>1600X1600 mm AHŞAP PALET ÇİFTLİ</v>
          </cell>
          <cell r="E5333">
            <v>17</v>
          </cell>
          <cell r="F5333" t="str">
            <v>PALET-AMBALAJ DEPO</v>
          </cell>
          <cell r="G5333" t="str">
            <v>AD</v>
          </cell>
          <cell r="H5333">
            <v>0</v>
          </cell>
          <cell r="I5333">
            <v>1</v>
          </cell>
          <cell r="J5333">
            <v>1</v>
          </cell>
          <cell r="K5333">
            <v>184</v>
          </cell>
        </row>
        <row r="5334">
          <cell r="C5334" t="str">
            <v>I-B-9564-0-000-050</v>
          </cell>
          <cell r="D5334" t="str">
            <v>YAPIŞTIRICI LOCTITE 401 20ML (HIZLI YAPIŞTIRICI)</v>
          </cell>
          <cell r="E5334">
            <v>21</v>
          </cell>
          <cell r="F5334" t="str">
            <v>BAKIM DEPO</v>
          </cell>
          <cell r="G5334" t="str">
            <v>AD</v>
          </cell>
          <cell r="H5334">
            <v>0</v>
          </cell>
          <cell r="I5334">
            <v>1</v>
          </cell>
          <cell r="J5334">
            <v>1</v>
          </cell>
          <cell r="K5334">
            <v>184.7</v>
          </cell>
        </row>
        <row r="5335">
          <cell r="C5335" t="str">
            <v>M-C-6000-1-102-002</v>
          </cell>
          <cell r="D5335" t="str">
            <v>688X450 ALYAØ22DUZ(HM-TR).CEL.KR.(14)</v>
          </cell>
          <cell r="E5335">
            <v>13</v>
          </cell>
          <cell r="F5335" t="str">
            <v>İSTANBUL SHOWROOM</v>
          </cell>
          <cell r="G5335" t="str">
            <v>AD</v>
          </cell>
          <cell r="H5335">
            <v>1</v>
          </cell>
          <cell r="I5335">
            <v>1</v>
          </cell>
          <cell r="J5335">
            <v>0</v>
          </cell>
          <cell r="K5335">
            <v>185</v>
          </cell>
        </row>
        <row r="5336">
          <cell r="C5336" t="str">
            <v>H-X-7082-0-108-002</v>
          </cell>
          <cell r="D5336" t="str">
            <v>MIDAS.HQ230V300W50HzCLI.KARE.AYR.ON/OF.KBL.GIZ.BYZ.HEC.1.1</v>
          </cell>
          <cell r="E5336">
            <v>22</v>
          </cell>
          <cell r="F5336" t="str">
            <v>ONLINE SATIŞ DEPO</v>
          </cell>
          <cell r="G5336" t="str">
            <v>AD</v>
          </cell>
          <cell r="H5336">
            <v>1</v>
          </cell>
          <cell r="I5336">
            <v>1</v>
          </cell>
          <cell r="J5336">
            <v>0</v>
          </cell>
          <cell r="K5336">
            <v>187.17</v>
          </cell>
        </row>
        <row r="5337">
          <cell r="C5337" t="str">
            <v>I-A-9551-0-000-040</v>
          </cell>
          <cell r="D5337" t="str">
            <v>PENTA 24-19-W IC908 H11-H5-H13-H7 1/4 DİŞ ÇEKME INSERT</v>
          </cell>
          <cell r="E5337">
            <v>20</v>
          </cell>
          <cell r="F5337" t="str">
            <v>KESİCİ TAKIM</v>
          </cell>
          <cell r="G5337" t="str">
            <v>AD</v>
          </cell>
          <cell r="H5337">
            <v>7</v>
          </cell>
          <cell r="I5337">
            <v>7</v>
          </cell>
          <cell r="J5337">
            <v>0</v>
          </cell>
          <cell r="K5337">
            <v>187.37</v>
          </cell>
        </row>
        <row r="5338">
          <cell r="C5338" t="str">
            <v>I-A-9551-0-000-041</v>
          </cell>
          <cell r="D5338" t="str">
            <v>PENTA 24-1.0-ISO IC908 M10 SOMUN TAPA DİŞ AÇMA INSERT</v>
          </cell>
          <cell r="E5338">
            <v>20</v>
          </cell>
          <cell r="F5338" t="str">
            <v>KESİCİ TAKIM</v>
          </cell>
          <cell r="G5338" t="str">
            <v>AD</v>
          </cell>
          <cell r="H5338">
            <v>12</v>
          </cell>
          <cell r="I5338">
            <v>12</v>
          </cell>
          <cell r="J5338">
            <v>0</v>
          </cell>
          <cell r="K5338">
            <v>187.37</v>
          </cell>
        </row>
        <row r="5339">
          <cell r="C5339" t="str">
            <v>I-P-9551-0-000-084</v>
          </cell>
          <cell r="D5339" t="str">
            <v>Ø11,80 mm CARBÜR MATKAP TAMBOY:105mm d:12mm</v>
          </cell>
          <cell r="E5339">
            <v>4</v>
          </cell>
          <cell r="F5339" t="str">
            <v>FASON ÜRETİM DEPO</v>
          </cell>
          <cell r="G5339" t="str">
            <v>AD</v>
          </cell>
          <cell r="H5339">
            <v>2</v>
          </cell>
          <cell r="I5339">
            <v>0</v>
          </cell>
          <cell r="J5339">
            <v>-2</v>
          </cell>
          <cell r="K5339">
            <v>187.39</v>
          </cell>
        </row>
        <row r="5340">
          <cell r="C5340" t="str">
            <v>I-P-9551-0-000-084</v>
          </cell>
          <cell r="D5340" t="str">
            <v>Ø11,80 mm CARBÜR MATKAP TAMBOY:105mm d:12mm</v>
          </cell>
          <cell r="E5340">
            <v>20</v>
          </cell>
          <cell r="F5340" t="str">
            <v>KESİCİ TAKIM</v>
          </cell>
          <cell r="G5340" t="str">
            <v>AD</v>
          </cell>
          <cell r="H5340">
            <v>9</v>
          </cell>
          <cell r="I5340">
            <v>9</v>
          </cell>
          <cell r="J5340">
            <v>0</v>
          </cell>
          <cell r="K5340">
            <v>187.39</v>
          </cell>
        </row>
        <row r="5341">
          <cell r="C5341" t="str">
            <v>I-B-9631-0-000-125</v>
          </cell>
          <cell r="D5341" t="str">
            <v>OTOMATİK SİGORTA (3X20A LEGRAND C20)</v>
          </cell>
          <cell r="E5341">
            <v>21</v>
          </cell>
          <cell r="F5341" t="str">
            <v>BAKIM DEPO</v>
          </cell>
          <cell r="G5341" t="str">
            <v>AD</v>
          </cell>
          <cell r="H5341">
            <v>4</v>
          </cell>
          <cell r="I5341">
            <v>4</v>
          </cell>
          <cell r="J5341">
            <v>0</v>
          </cell>
          <cell r="K5341">
            <v>188</v>
          </cell>
        </row>
        <row r="5342">
          <cell r="C5342" t="str">
            <v>H-A-8142-0-101-001</v>
          </cell>
          <cell r="D5342" t="str">
            <v>ELEKTROSTATIK TOZ BOYA RAL7016 ANTRASİT EP MAT10G (FF35AT7016180STX İBA)</v>
          </cell>
          <cell r="E5342">
            <v>2</v>
          </cell>
          <cell r="F5342" t="str">
            <v>HAMMADDE DEPO</v>
          </cell>
          <cell r="G5342" t="str">
            <v>KG</v>
          </cell>
          <cell r="H5342">
            <v>24</v>
          </cell>
          <cell r="I5342">
            <v>24</v>
          </cell>
          <cell r="J5342">
            <v>0</v>
          </cell>
          <cell r="K5342">
            <v>188.03</v>
          </cell>
        </row>
        <row r="5343">
          <cell r="C5343" t="str">
            <v>I-B-9631-0-000-490</v>
          </cell>
          <cell r="D5343" t="str">
            <v>SELENOİD VALF BOBİNİ (OLAB 7000 BH / J5IV AC 200/230 50 15VA CLAS H TA:120C) (BUHARLI YIKAMA)</v>
          </cell>
          <cell r="E5343">
            <v>21</v>
          </cell>
          <cell r="F5343" t="str">
            <v>BAKIM DEPO</v>
          </cell>
          <cell r="G5343" t="str">
            <v>AD</v>
          </cell>
          <cell r="H5343">
            <v>1</v>
          </cell>
          <cell r="I5343">
            <v>1</v>
          </cell>
          <cell r="J5343">
            <v>0</v>
          </cell>
          <cell r="K5343">
            <v>188.54</v>
          </cell>
        </row>
        <row r="5344">
          <cell r="C5344" t="str">
            <v>I-B-9648-0-000-009</v>
          </cell>
          <cell r="D5344" t="str">
            <v>APAC A11 Motor Housing (9)</v>
          </cell>
          <cell r="E5344">
            <v>21</v>
          </cell>
          <cell r="F5344" t="str">
            <v>BAKIM DEPO</v>
          </cell>
          <cell r="G5344" t="str">
            <v>AD</v>
          </cell>
          <cell r="H5344">
            <v>1</v>
          </cell>
          <cell r="I5344">
            <v>1</v>
          </cell>
          <cell r="J5344">
            <v>0</v>
          </cell>
          <cell r="K5344">
            <v>188.8</v>
          </cell>
        </row>
        <row r="5345">
          <cell r="C5345" t="str">
            <v>H-X-7026-0-121-001</v>
          </cell>
          <cell r="D5345" t="str">
            <v>ONIX-MM.1/2".DIS.DISLI.KOSE.VANA.SATEN</v>
          </cell>
          <cell r="E5345">
            <v>3</v>
          </cell>
          <cell r="F5345" t="str">
            <v>ÜRETİM DEPO</v>
          </cell>
          <cell r="G5345" t="str">
            <v>AD</v>
          </cell>
          <cell r="H5345">
            <v>80</v>
          </cell>
          <cell r="I5345">
            <v>128</v>
          </cell>
          <cell r="J5345">
            <v>48</v>
          </cell>
          <cell r="K5345">
            <v>190</v>
          </cell>
        </row>
        <row r="5346">
          <cell r="C5346" t="str">
            <v>H-X-7026-0-121-001</v>
          </cell>
          <cell r="D5346" t="str">
            <v>ONIX-MM.1/2".DIS.DISLI.KOSE.VANA.SATEN</v>
          </cell>
          <cell r="E5346">
            <v>22</v>
          </cell>
          <cell r="F5346" t="str">
            <v>ONLINE SATIŞ DEPO</v>
          </cell>
          <cell r="G5346" t="str">
            <v>AD</v>
          </cell>
          <cell r="H5346">
            <v>92</v>
          </cell>
          <cell r="I5346">
            <v>92</v>
          </cell>
          <cell r="J5346">
            <v>0</v>
          </cell>
          <cell r="K5346">
            <v>190</v>
          </cell>
        </row>
        <row r="5347">
          <cell r="C5347" t="str">
            <v>H-X-7026-0-121-001</v>
          </cell>
          <cell r="D5347" t="str">
            <v>ONIX-MM.1/2".DIS.DISLI.KOSE.VANA.SATEN</v>
          </cell>
          <cell r="E5347">
            <v>12</v>
          </cell>
          <cell r="F5347" t="str">
            <v>ESKİŞEHİR SHOWROOM</v>
          </cell>
          <cell r="G5347" t="str">
            <v>AD</v>
          </cell>
          <cell r="H5347">
            <v>0</v>
          </cell>
          <cell r="I5347">
            <v>1</v>
          </cell>
          <cell r="J5347">
            <v>1</v>
          </cell>
          <cell r="K5347">
            <v>190</v>
          </cell>
        </row>
        <row r="5348">
          <cell r="C5348" t="str">
            <v>H-X-7026-0-121-001</v>
          </cell>
          <cell r="D5348" t="str">
            <v>ONIX-MM.1/2".DIS.DISLI.KOSE.VANA.SATEN</v>
          </cell>
          <cell r="E5348">
            <v>13</v>
          </cell>
          <cell r="F5348" t="str">
            <v>İSTANBUL SHOWROOM</v>
          </cell>
          <cell r="G5348" t="str">
            <v>AD</v>
          </cell>
          <cell r="H5348">
            <v>0</v>
          </cell>
          <cell r="I5348">
            <v>5</v>
          </cell>
          <cell r="J5348">
            <v>5</v>
          </cell>
          <cell r="K5348">
            <v>190</v>
          </cell>
        </row>
        <row r="5349">
          <cell r="C5349" t="str">
            <v>H-X-7026-0-000-003</v>
          </cell>
          <cell r="D5349" t="str">
            <v>ONIX-MM.1/2".DIS.DISLI.KOSE.VANA.NIKEL</v>
          </cell>
          <cell r="E5349">
            <v>3</v>
          </cell>
          <cell r="F5349" t="str">
            <v>ÜRETİM DEPO</v>
          </cell>
          <cell r="G5349" t="str">
            <v>AD</v>
          </cell>
          <cell r="H5349">
            <v>24</v>
          </cell>
          <cell r="I5349">
            <v>0</v>
          </cell>
          <cell r="J5349">
            <v>-24</v>
          </cell>
          <cell r="K5349">
            <v>190</v>
          </cell>
        </row>
        <row r="5350">
          <cell r="C5350" t="str">
            <v>H-X-7026-0-000-003</v>
          </cell>
          <cell r="D5350" t="str">
            <v>ONIX-MM.1/2".DIS.DISLI.KOSE.VANA.NIKEL</v>
          </cell>
          <cell r="E5350">
            <v>6</v>
          </cell>
          <cell r="F5350" t="str">
            <v>MAMÜL DEPO</v>
          </cell>
          <cell r="G5350" t="str">
            <v>AD</v>
          </cell>
          <cell r="H5350">
            <v>596</v>
          </cell>
          <cell r="I5350">
            <v>596</v>
          </cell>
          <cell r="J5350">
            <v>0</v>
          </cell>
          <cell r="K5350">
            <v>190</v>
          </cell>
        </row>
        <row r="5351">
          <cell r="C5351" t="str">
            <v>I-P-9602-0-000-002</v>
          </cell>
          <cell r="D5351" t="str">
            <v>ø200X70 - DELİK ÖLÇÜSÜ ø19 SIKIŞTIRILMIŞ ELYAF MOP 320 KUM (BORU ZIMPARA REDUKTOR TEKERI)</v>
          </cell>
          <cell r="E5351">
            <v>15</v>
          </cell>
          <cell r="F5351" t="str">
            <v>İŞLETME SARF MALZEME</v>
          </cell>
          <cell r="G5351" t="str">
            <v>AD</v>
          </cell>
          <cell r="H5351">
            <v>8</v>
          </cell>
          <cell r="I5351">
            <v>8</v>
          </cell>
          <cell r="J5351">
            <v>0</v>
          </cell>
          <cell r="K5351">
            <v>190</v>
          </cell>
        </row>
        <row r="5352">
          <cell r="C5352" t="str">
            <v>I-A-9551-0-000-034</v>
          </cell>
          <cell r="D5352" t="str">
            <v>08IR 1.50 ISO IC908 M10 DİŞ ÇEKME INSERT</v>
          </cell>
          <cell r="E5352">
            <v>20</v>
          </cell>
          <cell r="F5352" t="str">
            <v>KESİCİ TAKIM</v>
          </cell>
          <cell r="G5352" t="str">
            <v>AD</v>
          </cell>
          <cell r="H5352">
            <v>16</v>
          </cell>
          <cell r="I5352">
            <v>0</v>
          </cell>
          <cell r="J5352">
            <v>-16</v>
          </cell>
          <cell r="K5352">
            <v>190.38</v>
          </cell>
        </row>
        <row r="5353">
          <cell r="C5353" t="str">
            <v>H-P-9582-0-000-001</v>
          </cell>
          <cell r="D5353" t="str">
            <v>3M SI-GEL CYANOACRYLATE ADHESIVE 20GR YAPIŞTIRICI</v>
          </cell>
          <cell r="E5353">
            <v>3</v>
          </cell>
          <cell r="F5353" t="str">
            <v>ÜRETİM DEPO</v>
          </cell>
          <cell r="G5353" t="str">
            <v>AD</v>
          </cell>
          <cell r="H5353">
            <v>19.3</v>
          </cell>
          <cell r="I5353">
            <v>15</v>
          </cell>
          <cell r="J5353">
            <v>-4.3000000000000007</v>
          </cell>
          <cell r="K5353">
            <v>190.39</v>
          </cell>
        </row>
        <row r="5354">
          <cell r="C5354" t="str">
            <v>I-P-9567-0-000-031</v>
          </cell>
          <cell r="D5354" t="str">
            <v>2950X100 MM SKOC BANT KV707X 100-P</v>
          </cell>
          <cell r="E5354">
            <v>15</v>
          </cell>
          <cell r="F5354" t="str">
            <v>İŞLETME SARF MALZEME</v>
          </cell>
          <cell r="G5354" t="str">
            <v>AD</v>
          </cell>
          <cell r="H5354">
            <v>7</v>
          </cell>
          <cell r="I5354">
            <v>7</v>
          </cell>
          <cell r="J5354">
            <v>0</v>
          </cell>
          <cell r="K5354">
            <v>191.5</v>
          </cell>
        </row>
        <row r="5355">
          <cell r="C5355" t="str">
            <v>I-B-9632-0-000-113</v>
          </cell>
          <cell r="D5355" t="str">
            <v>CİLA TABANCASI NİPEL insert assembly (5) (780010)</v>
          </cell>
          <cell r="E5355">
            <v>21</v>
          </cell>
          <cell r="F5355" t="str">
            <v>BAKIM DEPO</v>
          </cell>
          <cell r="G5355" t="str">
            <v>AD</v>
          </cell>
          <cell r="H5355">
            <v>0</v>
          </cell>
          <cell r="I5355">
            <v>1</v>
          </cell>
          <cell r="J5355">
            <v>1</v>
          </cell>
          <cell r="K5355">
            <v>195.3</v>
          </cell>
        </row>
        <row r="5356">
          <cell r="C5356" t="str">
            <v>I-B-9605-0-000-001</v>
          </cell>
          <cell r="D5356" t="str">
            <v>KADEMELİ ELEKTRİKÇİ YANKESKİ (BAHCO PB2101G L:125MM)</v>
          </cell>
          <cell r="E5356">
            <v>21</v>
          </cell>
          <cell r="F5356" t="str">
            <v>BAKIM DEPO</v>
          </cell>
          <cell r="G5356" t="str">
            <v>AD</v>
          </cell>
          <cell r="H5356">
            <v>0</v>
          </cell>
          <cell r="I5356">
            <v>0</v>
          </cell>
          <cell r="J5356">
            <v>0</v>
          </cell>
          <cell r="K5356">
            <v>195.5</v>
          </cell>
        </row>
        <row r="5357">
          <cell r="C5357" t="str">
            <v>I-B-9631-0-000-511</v>
          </cell>
          <cell r="D5357" t="str">
            <v>KAYNAK ŞASE PENSESİ 500A PİRİNÇ GÖVDE</v>
          </cell>
          <cell r="E5357">
            <v>21</v>
          </cell>
          <cell r="F5357" t="str">
            <v>BAKIM DEPO</v>
          </cell>
          <cell r="G5357" t="str">
            <v>AD</v>
          </cell>
          <cell r="H5357">
            <v>0</v>
          </cell>
          <cell r="I5357">
            <v>1</v>
          </cell>
          <cell r="J5357">
            <v>1</v>
          </cell>
          <cell r="K5357">
            <v>196</v>
          </cell>
        </row>
        <row r="5358">
          <cell r="C5358" t="str">
            <v>H-P-8139-0-000-021</v>
          </cell>
          <cell r="D5358" t="str">
            <v>FR120V200W60HzCLII.23-4A.ASTD.FSIZ.GRI</v>
          </cell>
          <cell r="E5358">
            <v>6</v>
          </cell>
          <cell r="F5358" t="str">
            <v>MAMÜL DEPO</v>
          </cell>
          <cell r="G5358" t="str">
            <v>AD</v>
          </cell>
          <cell r="H5358">
            <v>88</v>
          </cell>
          <cell r="I5358">
            <v>88</v>
          </cell>
          <cell r="J5358">
            <v>0</v>
          </cell>
          <cell r="K5358">
            <v>198.4</v>
          </cell>
        </row>
        <row r="5359">
          <cell r="C5359" t="str">
            <v>H-P-8141-0-000-001</v>
          </cell>
          <cell r="D5359" t="str">
            <v>FR120V200W60HzCLII26-2A.A.SLK.</v>
          </cell>
          <cell r="E5359">
            <v>3</v>
          </cell>
          <cell r="F5359" t="str">
            <v>ÜRETİM DEPO</v>
          </cell>
          <cell r="G5359" t="str">
            <v>AD</v>
          </cell>
          <cell r="H5359">
            <v>0</v>
          </cell>
          <cell r="I5359">
            <v>1</v>
          </cell>
          <cell r="J5359">
            <v>1</v>
          </cell>
          <cell r="K5359">
            <v>198.4</v>
          </cell>
        </row>
        <row r="5360">
          <cell r="C5360" t="str">
            <v>H-P-8141-0-000-001</v>
          </cell>
          <cell r="D5360" t="str">
            <v>FR120V200W60HzCLII26-2A.A.SLK.</v>
          </cell>
          <cell r="E5360">
            <v>6</v>
          </cell>
          <cell r="F5360" t="str">
            <v>MAMÜL DEPO</v>
          </cell>
          <cell r="G5360" t="str">
            <v>AD</v>
          </cell>
          <cell r="H5360">
            <v>250</v>
          </cell>
          <cell r="I5360">
            <v>250</v>
          </cell>
          <cell r="J5360">
            <v>0</v>
          </cell>
          <cell r="K5360">
            <v>198.4</v>
          </cell>
        </row>
        <row r="5361">
          <cell r="C5361" t="str">
            <v>I-P-9582-0-000-017</v>
          </cell>
          <cell r="D5361" t="str">
            <v>KORUMA BANDI 65/05/AP 80X200 EGEBANT</v>
          </cell>
          <cell r="E5361">
            <v>15</v>
          </cell>
          <cell r="F5361" t="str">
            <v>İŞLETME SARF MALZEME</v>
          </cell>
          <cell r="G5361" t="str">
            <v>AD</v>
          </cell>
          <cell r="H5361">
            <v>9</v>
          </cell>
          <cell r="I5361">
            <v>9</v>
          </cell>
          <cell r="J5361">
            <v>0</v>
          </cell>
          <cell r="K5361">
            <v>198.6</v>
          </cell>
        </row>
        <row r="5362">
          <cell r="C5362" t="str">
            <v>M-C-6000-1-099-002</v>
          </cell>
          <cell r="D5362" t="str">
            <v>800X500 ALYAØ22DUZ(HM-TR).CEL.SYH.RAL9005(15)</v>
          </cell>
          <cell r="E5362">
            <v>22</v>
          </cell>
          <cell r="F5362" t="str">
            <v>ONLINE SATIŞ DEPO</v>
          </cell>
          <cell r="G5362" t="str">
            <v>AD</v>
          </cell>
          <cell r="H5362">
            <v>4</v>
          </cell>
          <cell r="I5362">
            <v>4</v>
          </cell>
          <cell r="J5362">
            <v>0</v>
          </cell>
          <cell r="K5362">
            <v>199.48</v>
          </cell>
        </row>
        <row r="5363">
          <cell r="C5363" t="str">
            <v>I-B-9550-0-000-039</v>
          </cell>
          <cell r="D5363" t="str">
            <v>LİNEER RULMAN INA KH 20 PP (BORU BÜKME)</v>
          </cell>
          <cell r="E5363">
            <v>21</v>
          </cell>
          <cell r="F5363" t="str">
            <v>BAKIM DEPO</v>
          </cell>
          <cell r="G5363" t="str">
            <v>AD</v>
          </cell>
          <cell r="H5363">
            <v>2</v>
          </cell>
          <cell r="I5363">
            <v>2</v>
          </cell>
          <cell r="J5363">
            <v>0</v>
          </cell>
          <cell r="K5363">
            <v>200</v>
          </cell>
        </row>
        <row r="5364">
          <cell r="C5364" t="str">
            <v>I-B-9631-0-000-423</v>
          </cell>
          <cell r="D5364" t="str">
            <v>ENDÜKTİF SENSÖR (BEDOK I1SF-D6.501P-O3U2 SN:1MM PNP-NO 10-30VDC, 200MA)</v>
          </cell>
          <cell r="E5364">
            <v>21</v>
          </cell>
          <cell r="F5364" t="str">
            <v>BAKIM DEPO</v>
          </cell>
          <cell r="G5364" t="str">
            <v>AD</v>
          </cell>
          <cell r="H5364">
            <v>8</v>
          </cell>
          <cell r="I5364">
            <v>5</v>
          </cell>
          <cell r="J5364">
            <v>-3</v>
          </cell>
          <cell r="K5364">
            <v>200</v>
          </cell>
        </row>
        <row r="5365">
          <cell r="C5365" t="str">
            <v>H-X-7026-0-110-001</v>
          </cell>
          <cell r="D5365" t="str">
            <v>ONIX-MM.1/2".DIS.DISLI.KOSE.VANA.KR.</v>
          </cell>
          <cell r="E5365">
            <v>3</v>
          </cell>
          <cell r="F5365" t="str">
            <v>ÜRETİM DEPO</v>
          </cell>
          <cell r="G5365" t="str">
            <v>AD</v>
          </cell>
          <cell r="H5365">
            <v>5</v>
          </cell>
          <cell r="I5365">
            <v>0</v>
          </cell>
          <cell r="J5365">
            <v>-5</v>
          </cell>
          <cell r="K5365">
            <v>200.8</v>
          </cell>
        </row>
        <row r="5366">
          <cell r="C5366" t="str">
            <v>H-X-7026-0-110-001</v>
          </cell>
          <cell r="D5366" t="str">
            <v>ONIX-MM.1/2".DIS.DISLI.KOSE.VANA.KR.</v>
          </cell>
          <cell r="E5366">
            <v>22</v>
          </cell>
          <cell r="F5366" t="str">
            <v>ONLINE SATIŞ DEPO</v>
          </cell>
          <cell r="G5366" t="str">
            <v>AD</v>
          </cell>
          <cell r="H5366">
            <v>249</v>
          </cell>
          <cell r="I5366">
            <v>249</v>
          </cell>
          <cell r="J5366">
            <v>0</v>
          </cell>
          <cell r="K5366">
            <v>200.8</v>
          </cell>
        </row>
        <row r="5367">
          <cell r="C5367" t="str">
            <v>H-X-7026-0-110-001</v>
          </cell>
          <cell r="D5367" t="str">
            <v>ONIX-MM.1/2".DIS.DISLI.KOSE.VANA.KR.</v>
          </cell>
          <cell r="E5367">
            <v>12</v>
          </cell>
          <cell r="F5367" t="str">
            <v>ESKİŞEHİR SHOWROOM</v>
          </cell>
          <cell r="G5367" t="str">
            <v>AD</v>
          </cell>
          <cell r="H5367">
            <v>0</v>
          </cell>
          <cell r="I5367">
            <v>2</v>
          </cell>
          <cell r="J5367">
            <v>2</v>
          </cell>
          <cell r="K5367">
            <v>200.8</v>
          </cell>
        </row>
        <row r="5368">
          <cell r="C5368" t="str">
            <v>H-X-7026-0-110-001</v>
          </cell>
          <cell r="D5368" t="str">
            <v>ONIX-MM.1/2".DIS.DISLI.KOSE.VANA.KR.</v>
          </cell>
          <cell r="E5368">
            <v>13</v>
          </cell>
          <cell r="F5368" t="str">
            <v>İSTANBUL SHOWROOM</v>
          </cell>
          <cell r="G5368" t="str">
            <v>AD</v>
          </cell>
          <cell r="H5368">
            <v>0</v>
          </cell>
          <cell r="I5368">
            <v>10</v>
          </cell>
          <cell r="J5368">
            <v>10</v>
          </cell>
          <cell r="K5368">
            <v>200.8</v>
          </cell>
        </row>
        <row r="5369">
          <cell r="C5369" t="str">
            <v>M-X-7026-0-110-001</v>
          </cell>
          <cell r="D5369" t="str">
            <v>ONIX-MM.1/2".DIS.DISLI.KOSE.VANA.KR.</v>
          </cell>
          <cell r="E5369">
            <v>5</v>
          </cell>
          <cell r="F5369" t="str">
            <v>SİPARİŞ DEPO</v>
          </cell>
          <cell r="G5369" t="str">
            <v>AD</v>
          </cell>
          <cell r="H5369">
            <v>1</v>
          </cell>
          <cell r="I5369">
            <v>0</v>
          </cell>
          <cell r="J5369">
            <v>-1</v>
          </cell>
          <cell r="K5369">
            <v>200.8</v>
          </cell>
        </row>
        <row r="5370">
          <cell r="C5370" t="str">
            <v>M-X-7026-0-110-001</v>
          </cell>
          <cell r="D5370" t="str">
            <v>ONIX-MM.1/2".DIS.DISLI.KOSE.VANA.KR.</v>
          </cell>
          <cell r="E5370">
            <v>12</v>
          </cell>
          <cell r="F5370" t="str">
            <v>ESKİŞEHİR SHOWROOM</v>
          </cell>
          <cell r="G5370" t="str">
            <v>AD</v>
          </cell>
          <cell r="H5370">
            <v>2</v>
          </cell>
          <cell r="I5370">
            <v>0</v>
          </cell>
          <cell r="J5370">
            <v>-2</v>
          </cell>
          <cell r="K5370">
            <v>200.8</v>
          </cell>
        </row>
        <row r="5371">
          <cell r="C5371" t="str">
            <v>M-X-7026-0-110-001</v>
          </cell>
          <cell r="D5371" t="str">
            <v>ONIX-MM.1/2".DIS.DISLI.KOSE.VANA.KR.</v>
          </cell>
          <cell r="E5371">
            <v>13</v>
          </cell>
          <cell r="F5371" t="str">
            <v>İSTANBUL SHOWROOM</v>
          </cell>
          <cell r="G5371" t="str">
            <v>AD</v>
          </cell>
          <cell r="H5371">
            <v>10</v>
          </cell>
          <cell r="I5371">
            <v>0</v>
          </cell>
          <cell r="J5371">
            <v>-10</v>
          </cell>
          <cell r="K5371">
            <v>200.8</v>
          </cell>
        </row>
        <row r="5372">
          <cell r="C5372" t="str">
            <v>M-C-6000-1-102-105</v>
          </cell>
          <cell r="D5372" t="str">
            <v>800X540 ALYAØ22DUZ(HM-TR).CEL.KR.(15)</v>
          </cell>
          <cell r="E5372">
            <v>22</v>
          </cell>
          <cell r="F5372" t="str">
            <v>ONLINE SATIŞ DEPO</v>
          </cell>
          <cell r="G5372" t="str">
            <v>AD</v>
          </cell>
          <cell r="H5372">
            <v>5</v>
          </cell>
          <cell r="I5372">
            <v>5</v>
          </cell>
          <cell r="J5372">
            <v>0</v>
          </cell>
          <cell r="K5372">
            <v>201.11</v>
          </cell>
        </row>
        <row r="5373">
          <cell r="C5373" t="str">
            <v>H-X-7009-0-000-002</v>
          </cell>
          <cell r="D5373" t="str">
            <v>H VENTIL DUZ PEX NIKEL (R007)</v>
          </cell>
          <cell r="E5373">
            <v>6</v>
          </cell>
          <cell r="F5373" t="str">
            <v>MAMÜL DEPO</v>
          </cell>
          <cell r="G5373" t="str">
            <v>AD</v>
          </cell>
          <cell r="H5373">
            <v>47</v>
          </cell>
          <cell r="I5373">
            <v>47</v>
          </cell>
          <cell r="J5373">
            <v>0</v>
          </cell>
          <cell r="K5373">
            <v>201.28</v>
          </cell>
        </row>
        <row r="5374">
          <cell r="C5374" t="str">
            <v>H-X-7009-0-000-002</v>
          </cell>
          <cell r="D5374" t="str">
            <v>H VENTIL DUZ PEX NIKEL (R007)</v>
          </cell>
          <cell r="E5374">
            <v>13</v>
          </cell>
          <cell r="F5374" t="str">
            <v>İSTANBUL SHOWROOM</v>
          </cell>
          <cell r="G5374" t="str">
            <v>AD</v>
          </cell>
          <cell r="H5374">
            <v>0</v>
          </cell>
          <cell r="I5374">
            <v>1</v>
          </cell>
          <cell r="J5374">
            <v>1</v>
          </cell>
          <cell r="K5374">
            <v>201.28</v>
          </cell>
        </row>
        <row r="5375">
          <cell r="C5375" t="str">
            <v>M-X-7009-0-000-002</v>
          </cell>
          <cell r="D5375" t="str">
            <v>H VENTIL DUZ PEX NIKEL (R007)</v>
          </cell>
          <cell r="E5375">
            <v>5</v>
          </cell>
          <cell r="F5375" t="str">
            <v>SİPARİŞ DEPO</v>
          </cell>
          <cell r="G5375" t="str">
            <v>AD</v>
          </cell>
          <cell r="H5375">
            <v>-2</v>
          </cell>
          <cell r="I5375">
            <v>0</v>
          </cell>
          <cell r="J5375">
            <v>2</v>
          </cell>
          <cell r="K5375">
            <v>201.28</v>
          </cell>
        </row>
        <row r="5376">
          <cell r="C5376" t="str">
            <v>M-X-7009-0-000-002</v>
          </cell>
          <cell r="D5376" t="str">
            <v>H VENTIL DUZ PEX NIKEL (R007)</v>
          </cell>
          <cell r="E5376">
            <v>13</v>
          </cell>
          <cell r="F5376" t="str">
            <v>İSTANBUL SHOWROOM</v>
          </cell>
          <cell r="G5376" t="str">
            <v>AD</v>
          </cell>
          <cell r="H5376">
            <v>1</v>
          </cell>
          <cell r="I5376">
            <v>0</v>
          </cell>
          <cell r="J5376">
            <v>-1</v>
          </cell>
          <cell r="K5376">
            <v>201.28</v>
          </cell>
        </row>
        <row r="5377">
          <cell r="C5377" t="str">
            <v>H-M-8167-0-000-001</v>
          </cell>
          <cell r="D5377" t="str">
            <v>MAYO MASA TEPSİSİ(47X36X2) DÜZ KORDONLU</v>
          </cell>
          <cell r="E5377">
            <v>2</v>
          </cell>
          <cell r="F5377" t="str">
            <v>HAMMADDE DEPO</v>
          </cell>
          <cell r="G5377" t="str">
            <v>AD</v>
          </cell>
          <cell r="H5377">
            <v>3</v>
          </cell>
          <cell r="I5377">
            <v>3</v>
          </cell>
          <cell r="J5377">
            <v>0</v>
          </cell>
          <cell r="K5377">
            <v>201.7</v>
          </cell>
        </row>
        <row r="5378">
          <cell r="C5378" t="str">
            <v>H-M-8167-0-000-001</v>
          </cell>
          <cell r="D5378" t="str">
            <v>MAYO MASA TEPSİSİ(47X36X2) DÜZ KORDONLU</v>
          </cell>
          <cell r="E5378">
            <v>9</v>
          </cell>
          <cell r="F5378" t="str">
            <v>RED (KARANTİNA) DEPO</v>
          </cell>
          <cell r="G5378" t="str">
            <v>AD</v>
          </cell>
          <cell r="H5378">
            <v>11</v>
          </cell>
          <cell r="I5378">
            <v>11</v>
          </cell>
          <cell r="J5378">
            <v>0</v>
          </cell>
          <cell r="K5378">
            <v>201.7</v>
          </cell>
        </row>
        <row r="5379">
          <cell r="C5379" t="str">
            <v>H-P-8224-0-000-002</v>
          </cell>
          <cell r="D5379" t="str">
            <v>120V200W.CLII.SLK.(60°C)</v>
          </cell>
          <cell r="E5379">
            <v>3</v>
          </cell>
          <cell r="F5379" t="str">
            <v>ÜRETİM DEPO</v>
          </cell>
          <cell r="G5379" t="str">
            <v>AD</v>
          </cell>
          <cell r="H5379">
            <v>2</v>
          </cell>
          <cell r="I5379">
            <v>0</v>
          </cell>
          <cell r="J5379">
            <v>-2</v>
          </cell>
          <cell r="K5379">
            <v>204.01</v>
          </cell>
        </row>
        <row r="5380">
          <cell r="C5380" t="str">
            <v>H-P-8224-0-000-002</v>
          </cell>
          <cell r="D5380" t="str">
            <v>120V200W.CLII.SLK.(60°C)</v>
          </cell>
          <cell r="E5380">
            <v>6</v>
          </cell>
          <cell r="F5380" t="str">
            <v>MAMÜL DEPO</v>
          </cell>
          <cell r="G5380" t="str">
            <v>AD</v>
          </cell>
          <cell r="H5380">
            <v>258</v>
          </cell>
          <cell r="I5380">
            <v>258</v>
          </cell>
          <cell r="J5380">
            <v>0</v>
          </cell>
          <cell r="K5380">
            <v>204.01</v>
          </cell>
        </row>
        <row r="5381">
          <cell r="C5381" t="str">
            <v>I-B-9638-0-000-029</v>
          </cell>
          <cell r="D5381" t="str">
            <v>TRIGER HTD KAYIS 5M 300 20MM (60 DİŞ) (CİLA TANKI)</v>
          </cell>
          <cell r="E5381">
            <v>21</v>
          </cell>
          <cell r="F5381" t="str">
            <v>BAKIM DEPO</v>
          </cell>
          <cell r="G5381" t="str">
            <v>AD</v>
          </cell>
          <cell r="H5381">
            <v>2</v>
          </cell>
          <cell r="I5381">
            <v>1</v>
          </cell>
          <cell r="J5381">
            <v>-1</v>
          </cell>
          <cell r="K5381">
            <v>204.93</v>
          </cell>
        </row>
        <row r="5382">
          <cell r="C5382" t="str">
            <v>I-P-9551-0-000-185</v>
          </cell>
          <cell r="D5382" t="str">
            <v>Ø22 mm HSS-E 4 AĞIZLI FREZE Tam boy:135 mm, d:20mm</v>
          </cell>
          <cell r="E5382">
            <v>20</v>
          </cell>
          <cell r="F5382" t="str">
            <v>KESİCİ TAKIM</v>
          </cell>
          <cell r="G5382" t="str">
            <v>AD</v>
          </cell>
          <cell r="H5382">
            <v>2</v>
          </cell>
          <cell r="I5382">
            <v>1</v>
          </cell>
          <cell r="J5382">
            <v>-1</v>
          </cell>
          <cell r="K5382">
            <v>205.29</v>
          </cell>
        </row>
        <row r="5383">
          <cell r="C5383" t="str">
            <v>I-P-9551-0-000-185</v>
          </cell>
          <cell r="D5383" t="str">
            <v>Ø22 mm HSS-E 4 AĞIZLI FREZE Tam boy:135 mm, d:20mm</v>
          </cell>
          <cell r="E5383">
            <v>4</v>
          </cell>
          <cell r="F5383" t="str">
            <v>FASON ÜRETİM DEPO</v>
          </cell>
          <cell r="G5383" t="str">
            <v>AD</v>
          </cell>
          <cell r="H5383">
            <v>0</v>
          </cell>
          <cell r="I5383">
            <v>1</v>
          </cell>
          <cell r="J5383">
            <v>1</v>
          </cell>
          <cell r="K5383">
            <v>205.29</v>
          </cell>
        </row>
        <row r="5384">
          <cell r="C5384" t="str">
            <v>I-B-9632-0-000-161</v>
          </cell>
          <cell r="D5384" t="str">
            <v>PİSTON EKLEM YER BAĞLANTI Ø63 WEYB WİNMAN</v>
          </cell>
          <cell r="E5384">
            <v>21</v>
          </cell>
          <cell r="F5384" t="str">
            <v>BAKIM DEPO</v>
          </cell>
          <cell r="G5384" t="str">
            <v>AD</v>
          </cell>
          <cell r="H5384">
            <v>3</v>
          </cell>
          <cell r="I5384">
            <v>3</v>
          </cell>
          <cell r="J5384">
            <v>0</v>
          </cell>
          <cell r="K5384">
            <v>205.55</v>
          </cell>
        </row>
        <row r="5385">
          <cell r="C5385" t="str">
            <v>I-A-9551-0-000-093</v>
          </cell>
          <cell r="D5385" t="str">
            <v>Ø10X22X50 ALU FREZE Z1 Tek ağızlı Tam boy:70 mm d:10 mm</v>
          </cell>
          <cell r="E5385">
            <v>20</v>
          </cell>
          <cell r="F5385" t="str">
            <v>KESİCİ TAKIM</v>
          </cell>
          <cell r="G5385" t="str">
            <v>AD</v>
          </cell>
          <cell r="H5385">
            <v>9</v>
          </cell>
          <cell r="I5385">
            <v>9</v>
          </cell>
          <cell r="J5385">
            <v>0</v>
          </cell>
          <cell r="K5385">
            <v>207.5</v>
          </cell>
        </row>
        <row r="5386">
          <cell r="C5386" t="str">
            <v>I-B-9640-0-000-005</v>
          </cell>
          <cell r="D5386" t="str">
            <v>90*90 SİGMA PROFİL GRİ ELOKSAL (AĞIR) (KOD:7490)</v>
          </cell>
          <cell r="E5386">
            <v>21</v>
          </cell>
          <cell r="F5386" t="str">
            <v>BAKIM DEPO</v>
          </cell>
          <cell r="G5386" t="str">
            <v>MT</v>
          </cell>
          <cell r="H5386">
            <v>36</v>
          </cell>
          <cell r="I5386">
            <v>42</v>
          </cell>
          <cell r="J5386">
            <v>6</v>
          </cell>
          <cell r="K5386">
            <v>208</v>
          </cell>
        </row>
        <row r="5387">
          <cell r="C5387" t="str">
            <v>I-A-9551-0-000-078</v>
          </cell>
          <cell r="D5387" t="str">
            <v>G1/2" HSS-E DÜZ MAKİNA KLAVUZU 4 KANALLI-TAM BOY:125mm d2:16mm Diş boyu:27 mm</v>
          </cell>
          <cell r="E5387">
            <v>20</v>
          </cell>
          <cell r="F5387" t="str">
            <v>KESİCİ TAKIM</v>
          </cell>
          <cell r="G5387" t="str">
            <v>AD</v>
          </cell>
          <cell r="H5387">
            <v>3</v>
          </cell>
          <cell r="I5387">
            <v>3</v>
          </cell>
          <cell r="J5387">
            <v>0</v>
          </cell>
          <cell r="K5387">
            <v>208.56</v>
          </cell>
        </row>
        <row r="5388">
          <cell r="C5388" t="str">
            <v>H-A-8082-0-096-011</v>
          </cell>
          <cell r="D5388" t="str">
            <v>25 X 28 X 1435 MM ALUMINYUM KOLLEKTOR NOIR.SBL.2200.(AK.NBL=YW360F).10G.PE</v>
          </cell>
          <cell r="E5388">
            <v>2</v>
          </cell>
          <cell r="F5388" t="str">
            <v>HAMMADDE DEPO</v>
          </cell>
          <cell r="G5388" t="str">
            <v>AD</v>
          </cell>
          <cell r="H5388">
            <v>12</v>
          </cell>
          <cell r="I5388">
            <v>12</v>
          </cell>
          <cell r="J5388">
            <v>0</v>
          </cell>
          <cell r="K5388">
            <v>210</v>
          </cell>
        </row>
        <row r="5389">
          <cell r="C5389" t="str">
            <v>M-C-6000-1-099-003</v>
          </cell>
          <cell r="D5389" t="str">
            <v>1200X500 ALYAØ22DUZ(HM-TR).CEL.SYH.RAL9005(22)</v>
          </cell>
          <cell r="E5389">
            <v>12</v>
          </cell>
          <cell r="F5389" t="str">
            <v>ESKİŞEHİR SHOWROOM</v>
          </cell>
          <cell r="G5389" t="str">
            <v>AD</v>
          </cell>
          <cell r="H5389">
            <v>1</v>
          </cell>
          <cell r="I5389">
            <v>1</v>
          </cell>
          <cell r="J5389">
            <v>0</v>
          </cell>
          <cell r="K5389">
            <v>211.03</v>
          </cell>
        </row>
        <row r="5390">
          <cell r="C5390" t="str">
            <v>M-C-6000-1-099-003</v>
          </cell>
          <cell r="D5390" t="str">
            <v>1200X500 ALYAØ22DUZ(HM-TR).CEL.SYH.RAL9005(22)</v>
          </cell>
          <cell r="E5390">
            <v>22</v>
          </cell>
          <cell r="F5390" t="str">
            <v>ONLINE SATIŞ DEPO</v>
          </cell>
          <cell r="G5390" t="str">
            <v>AD</v>
          </cell>
          <cell r="H5390">
            <v>4</v>
          </cell>
          <cell r="I5390">
            <v>4</v>
          </cell>
          <cell r="J5390">
            <v>0</v>
          </cell>
          <cell r="K5390">
            <v>211.03</v>
          </cell>
        </row>
        <row r="5391">
          <cell r="C5391" t="str">
            <v>H-P-8224-0-000-046</v>
          </cell>
          <cell r="D5391" t="str">
            <v>120V200W.CLII.GRI.TTR.FISSZ.(60°C)</v>
          </cell>
          <cell r="E5391">
            <v>6</v>
          </cell>
          <cell r="F5391" t="str">
            <v>MAMÜL DEPO</v>
          </cell>
          <cell r="G5391" t="str">
            <v>AD</v>
          </cell>
          <cell r="H5391">
            <v>409</v>
          </cell>
          <cell r="I5391">
            <v>409</v>
          </cell>
          <cell r="J5391">
            <v>0</v>
          </cell>
          <cell r="K5391">
            <v>211.2</v>
          </cell>
        </row>
        <row r="5392">
          <cell r="C5392" t="str">
            <v>I-B-9564-0-000-006</v>
          </cell>
          <cell r="D5392" t="str">
            <v>MOBİL MOBİLGEAR600 XP 320 (GEAR 632)</v>
          </cell>
          <cell r="E5392">
            <v>21</v>
          </cell>
          <cell r="F5392" t="str">
            <v>BAKIM DEPO</v>
          </cell>
          <cell r="G5392" t="str">
            <v>KG</v>
          </cell>
          <cell r="H5392">
            <v>8</v>
          </cell>
          <cell r="I5392">
            <v>8.1999999999999993</v>
          </cell>
          <cell r="J5392">
            <v>0.19999999999999929</v>
          </cell>
          <cell r="K5392">
            <v>211.97</v>
          </cell>
        </row>
        <row r="5393">
          <cell r="C5393" t="str">
            <v>I-B-9631-0-000-108</v>
          </cell>
          <cell r="D5393" t="str">
            <v>FAZ KONTROL RÖLESİ RM17TG00 BB SCHNEİDER 183..528 V AC</v>
          </cell>
          <cell r="E5393">
            <v>21</v>
          </cell>
          <cell r="F5393" t="str">
            <v>BAKIM DEPO</v>
          </cell>
          <cell r="G5393" t="str">
            <v>AD</v>
          </cell>
          <cell r="H5393">
            <v>2</v>
          </cell>
          <cell r="I5393">
            <v>2</v>
          </cell>
          <cell r="J5393">
            <v>0</v>
          </cell>
          <cell r="K5393">
            <v>212.15</v>
          </cell>
        </row>
        <row r="5394">
          <cell r="C5394" t="str">
            <v>H-P-8064-0-000-002</v>
          </cell>
          <cell r="D5394" t="str">
            <v>AKS 50 BLOK BAGLANTISI Ø 12 X 25 MM</v>
          </cell>
          <cell r="E5394">
            <v>2</v>
          </cell>
          <cell r="F5394" t="str">
            <v>HAMMADDE DEPO</v>
          </cell>
          <cell r="G5394" t="str">
            <v>AD</v>
          </cell>
          <cell r="H5394">
            <v>35</v>
          </cell>
          <cell r="I5394">
            <v>35</v>
          </cell>
          <cell r="J5394">
            <v>0</v>
          </cell>
          <cell r="K5394">
            <v>213</v>
          </cell>
        </row>
        <row r="5395">
          <cell r="C5395" t="str">
            <v>M-C-6000-1-101-033</v>
          </cell>
          <cell r="D5395" t="str">
            <v>1200X500 ALYAØ22DUZ(HM-TR).CEL.ANTR.RAL7016.(22)</v>
          </cell>
          <cell r="E5395">
            <v>22</v>
          </cell>
          <cell r="F5395" t="str">
            <v>ONLINE SATIŞ DEPO</v>
          </cell>
          <cell r="G5395" t="str">
            <v>AD</v>
          </cell>
          <cell r="H5395">
            <v>14</v>
          </cell>
          <cell r="I5395">
            <v>14</v>
          </cell>
          <cell r="J5395">
            <v>0</v>
          </cell>
          <cell r="K5395">
            <v>214.08</v>
          </cell>
        </row>
        <row r="5396">
          <cell r="C5396" t="str">
            <v>I-P-9580-0-000-003</v>
          </cell>
          <cell r="D5396" t="str">
            <v>DYNABRADE UC II-11204</v>
          </cell>
          <cell r="E5396">
            <v>20</v>
          </cell>
          <cell r="F5396" t="str">
            <v>KESİCİ TAKIM</v>
          </cell>
          <cell r="G5396" t="str">
            <v>AD</v>
          </cell>
          <cell r="H5396">
            <v>1</v>
          </cell>
          <cell r="I5396">
            <v>2</v>
          </cell>
          <cell r="J5396">
            <v>1</v>
          </cell>
          <cell r="K5396">
            <v>217.94</v>
          </cell>
        </row>
        <row r="5397">
          <cell r="C5397" t="str">
            <v>I-B-9631-0-000-204</v>
          </cell>
          <cell r="D5397" t="str">
            <v>MAKİTA 9565 CV ENDÜVİ (ARMATURE ASSEMBLY, 9565CV 515336-9 (13))</v>
          </cell>
          <cell r="E5397">
            <v>21</v>
          </cell>
          <cell r="F5397" t="str">
            <v>BAKIM DEPO</v>
          </cell>
          <cell r="G5397" t="str">
            <v>AD</v>
          </cell>
          <cell r="H5397">
            <v>2</v>
          </cell>
          <cell r="I5397">
            <v>2</v>
          </cell>
          <cell r="J5397">
            <v>0</v>
          </cell>
          <cell r="K5397">
            <v>222.3</v>
          </cell>
        </row>
        <row r="5398">
          <cell r="C5398" t="str">
            <v>I-B-9631-0-000-533</v>
          </cell>
          <cell r="D5398" t="str">
            <v>LC1K0901M7 9A (4 KW) 220VAC BOBİNLİ 1NK KONTAKLI MİNİ KONTAKTÖR</v>
          </cell>
          <cell r="E5398">
            <v>21</v>
          </cell>
          <cell r="F5398" t="str">
            <v>BAKIM DEPO</v>
          </cell>
          <cell r="G5398" t="str">
            <v>AD</v>
          </cell>
          <cell r="H5398">
            <v>1</v>
          </cell>
          <cell r="I5398">
            <v>1</v>
          </cell>
          <cell r="J5398">
            <v>0</v>
          </cell>
          <cell r="K5398">
            <v>222.5</v>
          </cell>
        </row>
        <row r="5399">
          <cell r="C5399" t="str">
            <v>H-X-7080-0-110-031</v>
          </cell>
          <cell r="D5399" t="str">
            <v>MIDAS.HQ230V300W50HzCLI.AYR.ON/OF.FSIZ.KR.+GRI.3MT.KBL.HEC.1.1_v8.0</v>
          </cell>
          <cell r="E5399">
            <v>6</v>
          </cell>
          <cell r="F5399" t="str">
            <v>MAMÜL DEPO</v>
          </cell>
          <cell r="G5399" t="str">
            <v>AD</v>
          </cell>
          <cell r="H5399">
            <v>2</v>
          </cell>
          <cell r="I5399">
            <v>2</v>
          </cell>
          <cell r="J5399">
            <v>0</v>
          </cell>
          <cell r="K5399">
            <v>223.13</v>
          </cell>
        </row>
        <row r="5400">
          <cell r="C5400" t="str">
            <v>H-X-7080-0-110-031</v>
          </cell>
          <cell r="D5400" t="str">
            <v>MIDAS.HQ230V300W50HzCLI.AYR.ON/OF.FSIZ.KR.+GRI.3MT.KBL.HEC.1.1_v8.0</v>
          </cell>
          <cell r="E5400">
            <v>9</v>
          </cell>
          <cell r="F5400" t="str">
            <v>RED (KARANTİNA) DEPO</v>
          </cell>
          <cell r="G5400" t="str">
            <v>AD</v>
          </cell>
          <cell r="H5400">
            <v>1</v>
          </cell>
          <cell r="I5400">
            <v>0</v>
          </cell>
          <cell r="J5400">
            <v>-1</v>
          </cell>
          <cell r="K5400">
            <v>223.13</v>
          </cell>
        </row>
        <row r="5401">
          <cell r="C5401" t="str">
            <v>M-C-6000-1-097-006</v>
          </cell>
          <cell r="D5401" t="str">
            <v>688X600 ALYAØ22DUZ.BAZ.CEL.BYZ.RAL9016(14)</v>
          </cell>
          <cell r="E5401">
            <v>6</v>
          </cell>
          <cell r="F5401" t="str">
            <v>MAMÜL DEPO</v>
          </cell>
          <cell r="G5401" t="str">
            <v>AD</v>
          </cell>
          <cell r="H5401">
            <v>150</v>
          </cell>
          <cell r="I5401">
            <v>150</v>
          </cell>
          <cell r="J5401">
            <v>0</v>
          </cell>
          <cell r="K5401">
            <v>223.2</v>
          </cell>
        </row>
        <row r="5402">
          <cell r="C5402" t="str">
            <v>M-C-6000-1-097-191</v>
          </cell>
          <cell r="D5402" t="str">
            <v>688X400 ALYAØ22DUZ.BAZ.CEL.BYZ.RAL9016(14)</v>
          </cell>
          <cell r="E5402">
            <v>6</v>
          </cell>
          <cell r="F5402" t="str">
            <v>MAMÜL DEPO</v>
          </cell>
          <cell r="G5402" t="str">
            <v>AD</v>
          </cell>
          <cell r="H5402">
            <v>2</v>
          </cell>
          <cell r="I5402">
            <v>2</v>
          </cell>
          <cell r="J5402">
            <v>0</v>
          </cell>
          <cell r="K5402">
            <v>224.9</v>
          </cell>
        </row>
        <row r="5403">
          <cell r="C5403" t="str">
            <v>I-A-9551-0-000-015</v>
          </cell>
          <cell r="D5403" t="str">
            <v>Ø8,5 mm KARBÜR MATKAP TAMBOY:90mm d:10mm</v>
          </cell>
          <cell r="E5403">
            <v>4</v>
          </cell>
          <cell r="F5403" t="str">
            <v>FASON ÜRETİM DEPO</v>
          </cell>
          <cell r="G5403" t="str">
            <v>AD</v>
          </cell>
          <cell r="H5403">
            <v>1</v>
          </cell>
          <cell r="I5403">
            <v>0</v>
          </cell>
          <cell r="J5403">
            <v>-1</v>
          </cell>
          <cell r="K5403">
            <v>227.45</v>
          </cell>
        </row>
        <row r="5404">
          <cell r="C5404" t="str">
            <v>I-A-9551-0-000-015</v>
          </cell>
          <cell r="D5404" t="str">
            <v>Ø8,5 mm KARBÜR MATKAP TAMBOY:90mm d:10mm</v>
          </cell>
          <cell r="E5404">
            <v>20</v>
          </cell>
          <cell r="F5404" t="str">
            <v>KESİCİ TAKIM</v>
          </cell>
          <cell r="G5404" t="str">
            <v>AD</v>
          </cell>
          <cell r="H5404">
            <v>3</v>
          </cell>
          <cell r="I5404">
            <v>3</v>
          </cell>
          <cell r="J5404">
            <v>0</v>
          </cell>
          <cell r="K5404">
            <v>227.45</v>
          </cell>
        </row>
        <row r="5405">
          <cell r="C5405" t="str">
            <v>I-P-9551-0-000-265</v>
          </cell>
          <cell r="D5405" t="str">
            <v>RANDEL N0.11 AA  20 X 8 X 6 G7 P=1 PM A=90°   L1.RR.2070 TIRTIL İNSERT</v>
          </cell>
          <cell r="E5405">
            <v>20</v>
          </cell>
          <cell r="F5405" t="str">
            <v>KESİCİ TAKIM</v>
          </cell>
          <cell r="G5405" t="str">
            <v>AD</v>
          </cell>
          <cell r="H5405">
            <v>2</v>
          </cell>
          <cell r="I5405">
            <v>2</v>
          </cell>
          <cell r="J5405">
            <v>0</v>
          </cell>
          <cell r="K5405">
            <v>227.45</v>
          </cell>
        </row>
        <row r="5406">
          <cell r="C5406" t="str">
            <v>H-P-8114-0-000-384</v>
          </cell>
          <cell r="D5406" t="str">
            <v>390x1110 mm AHŞAP PALET TEKLİ</v>
          </cell>
          <cell r="E5406">
            <v>17</v>
          </cell>
          <cell r="F5406" t="str">
            <v>PALET-AMBALAJ DEPO</v>
          </cell>
          <cell r="G5406" t="str">
            <v>AD</v>
          </cell>
          <cell r="H5406">
            <v>0</v>
          </cell>
          <cell r="I5406">
            <v>1</v>
          </cell>
          <cell r="J5406">
            <v>1</v>
          </cell>
          <cell r="K5406">
            <v>229.61</v>
          </cell>
        </row>
        <row r="5407">
          <cell r="C5407" t="str">
            <v>I-A-9551-0-000-030</v>
          </cell>
          <cell r="D5407" t="str">
            <v>AEKR-D2,25X8 MULTİ FONKSİYON TAKIM KATERİ DCON:10mm LS:38mm DC:8mm</v>
          </cell>
          <cell r="E5407">
            <v>20</v>
          </cell>
          <cell r="F5407" t="str">
            <v>KESİCİ TAKIM</v>
          </cell>
          <cell r="G5407" t="str">
            <v>AD</v>
          </cell>
          <cell r="H5407">
            <v>2</v>
          </cell>
          <cell r="I5407">
            <v>2</v>
          </cell>
          <cell r="J5407">
            <v>0</v>
          </cell>
          <cell r="K5407">
            <v>230.59</v>
          </cell>
        </row>
        <row r="5408">
          <cell r="C5408" t="str">
            <v>H-P-8114-0-000-484</v>
          </cell>
          <cell r="D5408" t="str">
            <v>630x690 mm AHŞAP PALET TEKLİ</v>
          </cell>
          <cell r="E5408">
            <v>17</v>
          </cell>
          <cell r="F5408" t="str">
            <v>PALET-AMBALAJ DEPO</v>
          </cell>
          <cell r="G5408" t="str">
            <v>AD</v>
          </cell>
          <cell r="H5408">
            <v>1</v>
          </cell>
          <cell r="I5408">
            <v>0</v>
          </cell>
          <cell r="J5408">
            <v>-1</v>
          </cell>
          <cell r="K5408">
            <v>231</v>
          </cell>
        </row>
        <row r="5409">
          <cell r="C5409" t="str">
            <v>H-P-8221-0-000-136</v>
          </cell>
          <cell r="D5409" t="str">
            <v>230V300W.CLI.BYZ.TTR.FISSZ.(70°C)</v>
          </cell>
          <cell r="E5409">
            <v>3</v>
          </cell>
          <cell r="F5409" t="str">
            <v>ÜRETİM DEPO</v>
          </cell>
          <cell r="G5409" t="str">
            <v>AD</v>
          </cell>
          <cell r="H5409">
            <v>1</v>
          </cell>
          <cell r="I5409">
            <v>1</v>
          </cell>
          <cell r="J5409">
            <v>0</v>
          </cell>
          <cell r="K5409">
            <v>231</v>
          </cell>
        </row>
        <row r="5410">
          <cell r="C5410" t="str">
            <v>H-P-8221-0-000-136</v>
          </cell>
          <cell r="D5410" t="str">
            <v>230V300W.CLI.BYZ.TTR.FISSZ.(70°C)</v>
          </cell>
          <cell r="E5410">
            <v>6</v>
          </cell>
          <cell r="F5410" t="str">
            <v>MAMÜL DEPO</v>
          </cell>
          <cell r="G5410" t="str">
            <v>AD</v>
          </cell>
          <cell r="H5410">
            <v>4</v>
          </cell>
          <cell r="I5410">
            <v>4</v>
          </cell>
          <cell r="J5410">
            <v>0</v>
          </cell>
          <cell r="K5410">
            <v>231</v>
          </cell>
        </row>
        <row r="5411">
          <cell r="C5411" t="str">
            <v>H-P-8114-0-000-079</v>
          </cell>
          <cell r="D5411" t="str">
            <v>580x1700 mm AHSAP PALET TEKLI</v>
          </cell>
          <cell r="E5411">
            <v>17</v>
          </cell>
          <cell r="F5411" t="str">
            <v>PALET-AMBALAJ DEPO</v>
          </cell>
          <cell r="G5411" t="str">
            <v>AD</v>
          </cell>
          <cell r="H5411">
            <v>0</v>
          </cell>
          <cell r="I5411">
            <v>1</v>
          </cell>
          <cell r="J5411">
            <v>1</v>
          </cell>
          <cell r="K5411">
            <v>235</v>
          </cell>
        </row>
        <row r="5412">
          <cell r="C5412" t="str">
            <v>I-B-9564-0-000-036</v>
          </cell>
          <cell r="D5412" t="str">
            <v>YAPIŞTIRICI LOCTITE 243 50ML (VİDA GEVŞEMEZLİK)</v>
          </cell>
          <cell r="E5412">
            <v>21</v>
          </cell>
          <cell r="F5412" t="str">
            <v>BAKIM DEPO</v>
          </cell>
          <cell r="G5412" t="str">
            <v>AD</v>
          </cell>
          <cell r="H5412">
            <v>0.5</v>
          </cell>
          <cell r="I5412">
            <v>75</v>
          </cell>
          <cell r="J5412">
            <v>74.5</v>
          </cell>
          <cell r="K5412">
            <v>236.06</v>
          </cell>
        </row>
        <row r="5413">
          <cell r="C5413" t="str">
            <v>I-B-9564-12-000-007</v>
          </cell>
          <cell r="D5413" t="str">
            <v>YAPIŞTIRICI LOCTITE 577 50ML (BORU VE DİŞLİ SIZDIRMAZLIK)</v>
          </cell>
          <cell r="E5413">
            <v>21</v>
          </cell>
          <cell r="F5413" t="str">
            <v>BAKIM DEPO</v>
          </cell>
          <cell r="G5413" t="str">
            <v>AD</v>
          </cell>
          <cell r="H5413">
            <v>1</v>
          </cell>
          <cell r="I5413">
            <v>1.5</v>
          </cell>
          <cell r="J5413">
            <v>0.5</v>
          </cell>
          <cell r="K5413">
            <v>236.06</v>
          </cell>
        </row>
        <row r="5414">
          <cell r="C5414" t="str">
            <v>H-P-8114-0-000-608</v>
          </cell>
          <cell r="D5414" t="str">
            <v>420X1520 mm AHŞAP PALET TEKLİ</v>
          </cell>
          <cell r="E5414">
            <v>17</v>
          </cell>
          <cell r="F5414" t="str">
            <v>PALET-AMBALAJ DEPO</v>
          </cell>
          <cell r="G5414" t="str">
            <v>AD</v>
          </cell>
          <cell r="H5414">
            <v>0</v>
          </cell>
          <cell r="I5414">
            <v>1</v>
          </cell>
          <cell r="J5414">
            <v>1</v>
          </cell>
          <cell r="K5414">
            <v>240</v>
          </cell>
        </row>
        <row r="5415">
          <cell r="C5415" t="str">
            <v>M-C-6000-1-097-009</v>
          </cell>
          <cell r="D5415" t="str">
            <v>800X500 ALYAØ22DUZ(HM-TR).CEL.BYZ.RAL9016(15)</v>
          </cell>
          <cell r="E5415">
            <v>22</v>
          </cell>
          <cell r="F5415" t="str">
            <v>ONLINE SATIŞ DEPO</v>
          </cell>
          <cell r="G5415" t="str">
            <v>AD</v>
          </cell>
          <cell r="H5415">
            <v>1</v>
          </cell>
          <cell r="I5415">
            <v>1</v>
          </cell>
          <cell r="J5415">
            <v>0</v>
          </cell>
          <cell r="K5415">
            <v>241.48</v>
          </cell>
        </row>
        <row r="5416">
          <cell r="C5416" t="str">
            <v>M-C-6000-1-097-009</v>
          </cell>
          <cell r="D5416" t="str">
            <v>800X500 ALYAØ22DUZ(HM-TR).CEL.BYZ.RAL9016(15)</v>
          </cell>
          <cell r="E5416">
            <v>3</v>
          </cell>
          <cell r="F5416" t="str">
            <v>ÜRETİM DEPO</v>
          </cell>
          <cell r="G5416" t="str">
            <v>AD</v>
          </cell>
          <cell r="H5416">
            <v>0</v>
          </cell>
          <cell r="I5416">
            <v>5</v>
          </cell>
          <cell r="J5416">
            <v>5</v>
          </cell>
          <cell r="K5416">
            <v>241.48</v>
          </cell>
        </row>
        <row r="5417">
          <cell r="C5417" t="str">
            <v>M-C-6005-1-102-003</v>
          </cell>
          <cell r="D5417" t="str">
            <v>800X500 LARA AD(HM-TR).ÇELIK KROM(8)</v>
          </cell>
          <cell r="E5417">
            <v>9</v>
          </cell>
          <cell r="F5417" t="str">
            <v>RED (KARANTİNA) DEPO</v>
          </cell>
          <cell r="G5417" t="str">
            <v>AD</v>
          </cell>
          <cell r="H5417">
            <v>1</v>
          </cell>
          <cell r="I5417">
            <v>0</v>
          </cell>
          <cell r="J5417">
            <v>-1</v>
          </cell>
          <cell r="K5417">
            <v>244.94</v>
          </cell>
        </row>
        <row r="5418">
          <cell r="C5418" t="str">
            <v>M-C-6005-1-102-003</v>
          </cell>
          <cell r="D5418" t="str">
            <v>800X500 LARA AD(HM-TR).ÇELIK KROM(8)</v>
          </cell>
          <cell r="E5418">
            <v>22</v>
          </cell>
          <cell r="F5418" t="str">
            <v>ONLINE SATIŞ DEPO</v>
          </cell>
          <cell r="G5418" t="str">
            <v>AD</v>
          </cell>
          <cell r="H5418">
            <v>3</v>
          </cell>
          <cell r="I5418">
            <v>3</v>
          </cell>
          <cell r="J5418">
            <v>0</v>
          </cell>
          <cell r="K5418">
            <v>244.94</v>
          </cell>
        </row>
        <row r="5419">
          <cell r="C5419" t="str">
            <v>I-B-9631-0-000-132</v>
          </cell>
          <cell r="D5419" t="str">
            <v>OTOMATİK SİGORTA (3X32A SİEMENS 5SQ23)</v>
          </cell>
          <cell r="E5419">
            <v>21</v>
          </cell>
          <cell r="F5419" t="str">
            <v>BAKIM DEPO</v>
          </cell>
          <cell r="G5419" t="str">
            <v>AD</v>
          </cell>
          <cell r="H5419">
            <v>5</v>
          </cell>
          <cell r="I5419">
            <v>6</v>
          </cell>
          <cell r="J5419">
            <v>1</v>
          </cell>
          <cell r="K5419">
            <v>245</v>
          </cell>
        </row>
        <row r="5420">
          <cell r="C5420" t="str">
            <v>I-B-9591-0-000-021</v>
          </cell>
          <cell r="D5420" t="str">
            <v>KABLO SIYIRICI PENSE(GWEST - YY-78-318)-(0.50-6mm)</v>
          </cell>
          <cell r="E5420">
            <v>21</v>
          </cell>
          <cell r="F5420" t="str">
            <v>BAKIM DEPO</v>
          </cell>
          <cell r="G5420" t="str">
            <v>AD</v>
          </cell>
          <cell r="H5420">
            <v>0</v>
          </cell>
          <cell r="I5420">
            <v>0</v>
          </cell>
          <cell r="J5420">
            <v>0</v>
          </cell>
          <cell r="K5420">
            <v>245.01</v>
          </cell>
        </row>
        <row r="5421">
          <cell r="C5421" t="str">
            <v>I-B-9631-0-000-453</v>
          </cell>
          <cell r="D5421" t="str">
            <v>ELEKTRİK KABLOSU TTR 3x25mm2</v>
          </cell>
          <cell r="E5421">
            <v>21</v>
          </cell>
          <cell r="F5421" t="str">
            <v>BAKIM DEPO</v>
          </cell>
          <cell r="G5421" t="str">
            <v>MT</v>
          </cell>
          <cell r="H5421">
            <v>8</v>
          </cell>
          <cell r="I5421">
            <v>6</v>
          </cell>
          <cell r="J5421">
            <v>-2</v>
          </cell>
          <cell r="K5421">
            <v>247.52</v>
          </cell>
        </row>
        <row r="5422">
          <cell r="C5422" t="str">
            <v>H-X-7134-0-110-001</v>
          </cell>
          <cell r="D5422" t="str">
            <v>DF.TERMOSTATIK SENSOR KROM (013G6170) (R002)</v>
          </cell>
          <cell r="E5422">
            <v>6</v>
          </cell>
          <cell r="F5422" t="str">
            <v>MAMÜL DEPO</v>
          </cell>
          <cell r="G5422" t="str">
            <v>AD</v>
          </cell>
          <cell r="H5422">
            <v>57</v>
          </cell>
          <cell r="I5422">
            <v>57</v>
          </cell>
          <cell r="J5422">
            <v>0</v>
          </cell>
          <cell r="K5422">
            <v>247.87</v>
          </cell>
        </row>
        <row r="5423">
          <cell r="C5423" t="str">
            <v>H-X-7134-0-110-001</v>
          </cell>
          <cell r="D5423" t="str">
            <v>DF.TERMOSTATIK SENSOR KROM (013G6170) (R002)</v>
          </cell>
          <cell r="E5423">
            <v>13</v>
          </cell>
          <cell r="F5423" t="str">
            <v>İSTANBUL SHOWROOM</v>
          </cell>
          <cell r="G5423" t="str">
            <v>AD</v>
          </cell>
          <cell r="H5423">
            <v>0</v>
          </cell>
          <cell r="I5423">
            <v>1</v>
          </cell>
          <cell r="J5423">
            <v>1</v>
          </cell>
          <cell r="K5423">
            <v>247.87</v>
          </cell>
        </row>
        <row r="5424">
          <cell r="C5424" t="str">
            <v>H-X-7080-0-110-033</v>
          </cell>
          <cell r="D5424" t="str">
            <v>MIDAS.HQ230V300W50HzCLI.AYR.ON/OF.FSIZ.KR.+GRI.5MT.KBL.HEC.1.1_v8.0</v>
          </cell>
          <cell r="E5424">
            <v>6</v>
          </cell>
          <cell r="F5424" t="str">
            <v>MAMÜL DEPO</v>
          </cell>
          <cell r="G5424" t="str">
            <v>AD</v>
          </cell>
          <cell r="H5424">
            <v>2</v>
          </cell>
          <cell r="I5424">
            <v>2</v>
          </cell>
          <cell r="J5424">
            <v>0</v>
          </cell>
          <cell r="K5424">
            <v>249.93</v>
          </cell>
        </row>
        <row r="5425">
          <cell r="C5425" t="str">
            <v>H-X-7209-0-110-001</v>
          </cell>
          <cell r="D5425" t="str">
            <v>DELTA DORE FDB X3D (ACV) KABLOSUZ ALICI 230V 50Hz 2VA</v>
          </cell>
          <cell r="E5425">
            <v>6</v>
          </cell>
          <cell r="F5425" t="str">
            <v>MAMÜL DEPO</v>
          </cell>
          <cell r="G5425" t="str">
            <v>AD</v>
          </cell>
          <cell r="H5425">
            <v>224</v>
          </cell>
          <cell r="I5425">
            <v>224</v>
          </cell>
          <cell r="J5425">
            <v>0</v>
          </cell>
          <cell r="K5425">
            <v>249.97</v>
          </cell>
        </row>
        <row r="5426">
          <cell r="C5426" t="str">
            <v>H-P-8114-0-000-633</v>
          </cell>
          <cell r="D5426" t="str">
            <v>420x1280 mm AHŞAP PALET TEKLİ</v>
          </cell>
          <cell r="E5426">
            <v>17</v>
          </cell>
          <cell r="F5426" t="str">
            <v>PALET-AMBALAJ DEPO</v>
          </cell>
          <cell r="G5426" t="str">
            <v>AD</v>
          </cell>
          <cell r="H5426">
            <v>0</v>
          </cell>
          <cell r="I5426">
            <v>10</v>
          </cell>
          <cell r="J5426">
            <v>10</v>
          </cell>
          <cell r="K5426">
            <v>250</v>
          </cell>
        </row>
        <row r="5427">
          <cell r="C5427" t="str">
            <v>I-B-9631-0-000-133</v>
          </cell>
          <cell r="D5427" t="str">
            <v>OTOMATİK SİGORTA (3X32A EATON CLS4-C32)</v>
          </cell>
          <cell r="E5427">
            <v>21</v>
          </cell>
          <cell r="F5427" t="str">
            <v>BAKIM DEPO</v>
          </cell>
          <cell r="G5427" t="str">
            <v>AD</v>
          </cell>
          <cell r="H5427">
            <v>2</v>
          </cell>
          <cell r="I5427">
            <v>2</v>
          </cell>
          <cell r="J5427">
            <v>0</v>
          </cell>
          <cell r="K5427">
            <v>250</v>
          </cell>
        </row>
        <row r="5428">
          <cell r="C5428" t="str">
            <v>I-B-9631-0-000-354</v>
          </cell>
          <cell r="D5428" t="str">
            <v>MANYETİK PİSTON SENSÖRÜ (DSM2C 10VA 250V 0,5A)</v>
          </cell>
          <cell r="E5428">
            <v>21</v>
          </cell>
          <cell r="F5428" t="str">
            <v>BAKIM DEPO</v>
          </cell>
          <cell r="G5428" t="str">
            <v>AD</v>
          </cell>
          <cell r="H5428">
            <v>1</v>
          </cell>
          <cell r="I5428">
            <v>1</v>
          </cell>
          <cell r="J5428">
            <v>0</v>
          </cell>
          <cell r="K5428">
            <v>250</v>
          </cell>
        </row>
        <row r="5429">
          <cell r="C5429" t="str">
            <v>I-B-9631-0-000-356</v>
          </cell>
          <cell r="D5429" t="str">
            <v>220VAC  24VAC  0,1KVA TRANSFORMATÖR</v>
          </cell>
          <cell r="E5429">
            <v>21</v>
          </cell>
          <cell r="F5429" t="str">
            <v>BAKIM DEPO</v>
          </cell>
          <cell r="G5429" t="str">
            <v>AD</v>
          </cell>
          <cell r="H5429">
            <v>3</v>
          </cell>
          <cell r="I5429">
            <v>1</v>
          </cell>
          <cell r="J5429">
            <v>-2</v>
          </cell>
          <cell r="K5429">
            <v>250</v>
          </cell>
        </row>
        <row r="5430">
          <cell r="C5430" t="str">
            <v>I-B-9631-0-000-396</v>
          </cell>
          <cell r="D5430" t="str">
            <v>PAKO ŞALTER (CA10 A231 20A 4 Konumlu, 60°, Mandal Kol, 690 V, 20 A)</v>
          </cell>
          <cell r="E5430">
            <v>21</v>
          </cell>
          <cell r="F5430" t="str">
            <v>BAKIM DEPO</v>
          </cell>
          <cell r="G5430" t="str">
            <v>AD</v>
          </cell>
          <cell r="H5430">
            <v>1</v>
          </cell>
          <cell r="I5430">
            <v>1</v>
          </cell>
          <cell r="J5430">
            <v>0</v>
          </cell>
          <cell r="K5430">
            <v>250</v>
          </cell>
        </row>
        <row r="5431">
          <cell r="C5431" t="str">
            <v>I-B-9634-0-000-127</v>
          </cell>
          <cell r="D5431" t="str">
            <v>1/4" HİDROLİK HIZLI BAĞLANTI ADAPTÖRÜ (ERKEK GÖVDE)</v>
          </cell>
          <cell r="E5431">
            <v>21</v>
          </cell>
          <cell r="F5431" t="str">
            <v>BAKIM DEPO</v>
          </cell>
          <cell r="G5431" t="str">
            <v>AD</v>
          </cell>
          <cell r="H5431">
            <v>2</v>
          </cell>
          <cell r="I5431">
            <v>2</v>
          </cell>
          <cell r="J5431">
            <v>0</v>
          </cell>
          <cell r="K5431">
            <v>250</v>
          </cell>
        </row>
        <row r="5432">
          <cell r="C5432" t="str">
            <v>I-B-9564-12-000-003</v>
          </cell>
          <cell r="D5432" t="str">
            <v>YAPIŞTIRICI LOCTITE 638 50ML (SIKI GEÇME)</v>
          </cell>
          <cell r="E5432">
            <v>21</v>
          </cell>
          <cell r="F5432" t="str">
            <v>BAKIM DEPO</v>
          </cell>
          <cell r="G5432" t="str">
            <v>AD</v>
          </cell>
          <cell r="H5432">
            <v>2</v>
          </cell>
          <cell r="I5432">
            <v>2</v>
          </cell>
          <cell r="J5432">
            <v>0</v>
          </cell>
          <cell r="K5432">
            <v>257.52</v>
          </cell>
        </row>
        <row r="5433">
          <cell r="C5433" t="str">
            <v>M-C-6000-1-102-010</v>
          </cell>
          <cell r="D5433" t="str">
            <v>1118X450 ALYAØ22DUZ(HM-TR).CEL.KR.(21)</v>
          </cell>
          <cell r="E5433">
            <v>22</v>
          </cell>
          <cell r="F5433" t="str">
            <v>ONLINE SATIŞ DEPO</v>
          </cell>
          <cell r="G5433" t="str">
            <v>AD</v>
          </cell>
          <cell r="H5433">
            <v>4</v>
          </cell>
          <cell r="I5433">
            <v>4</v>
          </cell>
          <cell r="J5433">
            <v>0</v>
          </cell>
          <cell r="K5433">
            <v>257.79000000000002</v>
          </cell>
        </row>
        <row r="5434">
          <cell r="C5434" t="str">
            <v>I-A-9551-0-000-087</v>
          </cell>
          <cell r="D5434" t="str">
            <v>1/2 HSS KLAVUZ DÜZ MAKİNA KLAVUZU 4 KANALLI- TAM BOY:110mm d2:18mm Diş boyu:46 mm</v>
          </cell>
          <cell r="E5434">
            <v>20</v>
          </cell>
          <cell r="F5434" t="str">
            <v>KESİCİ TAKIM</v>
          </cell>
          <cell r="G5434" t="str">
            <v>AD</v>
          </cell>
          <cell r="H5434">
            <v>1</v>
          </cell>
          <cell r="I5434">
            <v>1</v>
          </cell>
          <cell r="J5434">
            <v>0</v>
          </cell>
          <cell r="K5434">
            <v>259.33999999999997</v>
          </cell>
        </row>
        <row r="5435">
          <cell r="C5435" t="str">
            <v>I-A-9551-0-000-018</v>
          </cell>
          <cell r="D5435" t="str">
            <v>Ø12 mm KARBÜR 4 AĞIZLI FREZE-Tam boy:100 mm, d:12mm</v>
          </cell>
          <cell r="E5435">
            <v>20</v>
          </cell>
          <cell r="F5435" t="str">
            <v>KESİCİ TAKIM</v>
          </cell>
          <cell r="G5435" t="str">
            <v>AD</v>
          </cell>
          <cell r="H5435">
            <v>2</v>
          </cell>
          <cell r="I5435">
            <v>2</v>
          </cell>
          <cell r="J5435">
            <v>0</v>
          </cell>
          <cell r="K5435">
            <v>261.95999999999998</v>
          </cell>
        </row>
        <row r="5436">
          <cell r="C5436" t="str">
            <v>I-B-9550-0-000-070</v>
          </cell>
          <cell r="D5436" t="str">
            <v>VİDALI MİL SOMUNU (HIWIN) FSI3205 - 3RR</v>
          </cell>
          <cell r="E5436">
            <v>21</v>
          </cell>
          <cell r="F5436" t="str">
            <v>BAKIM DEPO</v>
          </cell>
          <cell r="G5436" t="str">
            <v>AD</v>
          </cell>
          <cell r="H5436">
            <v>0</v>
          </cell>
          <cell r="I5436">
            <v>2</v>
          </cell>
          <cell r="J5436">
            <v>2</v>
          </cell>
          <cell r="K5436">
            <v>265.86</v>
          </cell>
        </row>
        <row r="5437">
          <cell r="C5437" t="str">
            <v>I-A-9551-0-000-092</v>
          </cell>
          <cell r="D5437" t="str">
            <v>HSSE KLAVUZ1/2" - 35°HelisDIN5156 C-HELİS-MAKİNEKLAVUZU4KANALLI-KAPLAMASIZ-TAM BOY:100mm d2:16mm Diş</v>
          </cell>
          <cell r="E5437">
            <v>20</v>
          </cell>
          <cell r="F5437" t="str">
            <v>KESİCİ TAKIM</v>
          </cell>
          <cell r="G5437" t="str">
            <v>AD</v>
          </cell>
          <cell r="H5437">
            <v>5</v>
          </cell>
          <cell r="I5437">
            <v>5</v>
          </cell>
          <cell r="J5437">
            <v>0</v>
          </cell>
          <cell r="K5437">
            <v>266.02999999999997</v>
          </cell>
        </row>
        <row r="5438">
          <cell r="C5438" t="str">
            <v>I-A-9551-0-000-096</v>
          </cell>
          <cell r="D5438" t="str">
            <v>M22X1,5 HS DÜZ-MAKİNA KLAVUZU 4 KANALLI TAM BOY:80 mm d2:18 mm Diş boyu:25 mm</v>
          </cell>
          <cell r="E5438">
            <v>20</v>
          </cell>
          <cell r="F5438" t="str">
            <v>KESİCİ TAKIM</v>
          </cell>
          <cell r="G5438" t="str">
            <v>AD</v>
          </cell>
          <cell r="H5438">
            <v>3</v>
          </cell>
          <cell r="I5438">
            <v>3</v>
          </cell>
          <cell r="J5438">
            <v>0</v>
          </cell>
          <cell r="K5438">
            <v>268.5</v>
          </cell>
        </row>
        <row r="5439">
          <cell r="C5439" t="str">
            <v>I-B-9550-0-000-126</v>
          </cell>
          <cell r="D5439" t="str">
            <v>VİDALI MİL Ø32*5 L=350MM (HİWİN) FSI3205 T4</v>
          </cell>
          <cell r="E5439">
            <v>21</v>
          </cell>
          <cell r="F5439" t="str">
            <v>BAKIM DEPO</v>
          </cell>
          <cell r="G5439" t="str">
            <v>AD</v>
          </cell>
          <cell r="H5439">
            <v>0</v>
          </cell>
          <cell r="I5439">
            <v>7</v>
          </cell>
          <cell r="J5439">
            <v>7</v>
          </cell>
          <cell r="K5439">
            <v>269.5</v>
          </cell>
        </row>
        <row r="5440">
          <cell r="C5440" t="str">
            <v>I-B-9648-0-000-026</v>
          </cell>
          <cell r="D5440" t="str">
            <v>APAC A11 PISTON GEAR (29)</v>
          </cell>
          <cell r="E5440">
            <v>21</v>
          </cell>
          <cell r="F5440" t="str">
            <v>BAKIM DEPO</v>
          </cell>
          <cell r="G5440" t="str">
            <v>AD</v>
          </cell>
          <cell r="H5440">
            <v>6</v>
          </cell>
          <cell r="I5440">
            <v>5</v>
          </cell>
          <cell r="J5440">
            <v>-1</v>
          </cell>
          <cell r="K5440">
            <v>271.14999999999998</v>
          </cell>
        </row>
        <row r="5441">
          <cell r="C5441" t="str">
            <v>I-B-9648-0-000-030</v>
          </cell>
          <cell r="D5441" t="str">
            <v>APAC A11 SPINDLE GEAR (34)</v>
          </cell>
          <cell r="E5441">
            <v>21</v>
          </cell>
          <cell r="F5441" t="str">
            <v>BAKIM DEPO</v>
          </cell>
          <cell r="G5441" t="str">
            <v>AD</v>
          </cell>
          <cell r="H5441">
            <v>5</v>
          </cell>
          <cell r="I5441">
            <v>5</v>
          </cell>
          <cell r="J5441">
            <v>0</v>
          </cell>
          <cell r="K5441">
            <v>271.14999999999998</v>
          </cell>
        </row>
        <row r="5442">
          <cell r="C5442" t="str">
            <v>I-B-9631-0-000-179</v>
          </cell>
          <cell r="D5442" t="str">
            <v>40X50 MM SAC KABLO KANALI STANDART SERİ</v>
          </cell>
          <cell r="E5442">
            <v>21</v>
          </cell>
          <cell r="F5442" t="str">
            <v>BAKIM DEPO</v>
          </cell>
          <cell r="G5442" t="str">
            <v>AD</v>
          </cell>
          <cell r="H5442">
            <v>0</v>
          </cell>
          <cell r="I5442">
            <v>2</v>
          </cell>
          <cell r="J5442">
            <v>2</v>
          </cell>
          <cell r="K5442">
            <v>271.5</v>
          </cell>
        </row>
        <row r="5443">
          <cell r="C5443" t="str">
            <v>H-P-8114-0-000-486</v>
          </cell>
          <cell r="D5443" t="str">
            <v>690X950 mm AHŞAP PALET TEKLİ</v>
          </cell>
          <cell r="E5443">
            <v>17</v>
          </cell>
          <cell r="F5443" t="str">
            <v>PALET-AMBALAJ DEPO</v>
          </cell>
          <cell r="G5443" t="str">
            <v>AD</v>
          </cell>
          <cell r="H5443">
            <v>1</v>
          </cell>
          <cell r="I5443">
            <v>0</v>
          </cell>
          <cell r="J5443">
            <v>-1</v>
          </cell>
          <cell r="K5443">
            <v>277</v>
          </cell>
        </row>
        <row r="5444">
          <cell r="C5444" t="str">
            <v>I-B-9631-0-000-109</v>
          </cell>
          <cell r="D5444" t="str">
            <v>ENDÜKTİF SENSÖR (XS112B3PAM12 X1 Sn4mm - 12..24VDC - M12)</v>
          </cell>
          <cell r="E5444">
            <v>21</v>
          </cell>
          <cell r="F5444" t="str">
            <v>BAKIM DEPO</v>
          </cell>
          <cell r="G5444" t="str">
            <v>AD</v>
          </cell>
          <cell r="H5444">
            <v>4</v>
          </cell>
          <cell r="I5444">
            <v>4</v>
          </cell>
          <cell r="J5444">
            <v>0</v>
          </cell>
          <cell r="K5444">
            <v>278.19</v>
          </cell>
        </row>
        <row r="5445">
          <cell r="C5445" t="str">
            <v>H-P-8114-0-000-634</v>
          </cell>
          <cell r="D5445" t="str">
            <v>540X1280 mm AHŞAP TEKLİ PALET</v>
          </cell>
          <cell r="E5445">
            <v>17</v>
          </cell>
          <cell r="F5445" t="str">
            <v>PALET-AMBALAJ DEPO</v>
          </cell>
          <cell r="G5445" t="str">
            <v>AD</v>
          </cell>
          <cell r="H5445">
            <v>0</v>
          </cell>
          <cell r="I5445">
            <v>1</v>
          </cell>
          <cell r="J5445">
            <v>1</v>
          </cell>
          <cell r="K5445">
            <v>279</v>
          </cell>
        </row>
        <row r="5446">
          <cell r="C5446" t="str">
            <v>I-B-9631-0-000-528</v>
          </cell>
          <cell r="D5446" t="str">
            <v>ENDÜKTİF SENSÖR (BEDOK I7CN-M1204A-O3L2) (20-250VAC 400mA NA)</v>
          </cell>
          <cell r="E5446">
            <v>21</v>
          </cell>
          <cell r="F5446" t="str">
            <v>BAKIM DEPO</v>
          </cell>
          <cell r="G5446" t="str">
            <v>AD</v>
          </cell>
          <cell r="H5446">
            <v>1</v>
          </cell>
          <cell r="I5446">
            <v>1</v>
          </cell>
          <cell r="J5446">
            <v>0</v>
          </cell>
          <cell r="K5446">
            <v>279.11</v>
          </cell>
        </row>
        <row r="5447">
          <cell r="C5447" t="str">
            <v>H-P-8221-0-000-004</v>
          </cell>
          <cell r="D5447" t="str">
            <v>230V300W.CLI.SLK.(70°C)</v>
          </cell>
          <cell r="E5447">
            <v>3</v>
          </cell>
          <cell r="F5447" t="str">
            <v>ÜRETİM DEPO</v>
          </cell>
          <cell r="G5447" t="str">
            <v>AD</v>
          </cell>
          <cell r="H5447">
            <v>0</v>
          </cell>
          <cell r="I5447">
            <v>1</v>
          </cell>
          <cell r="J5447">
            <v>1</v>
          </cell>
          <cell r="K5447">
            <v>281.33</v>
          </cell>
        </row>
        <row r="5448">
          <cell r="C5448" t="str">
            <v>H-P-8221-0-000-004</v>
          </cell>
          <cell r="D5448" t="str">
            <v>230V300W.CLI.SLK.(70°C)</v>
          </cell>
          <cell r="E5448">
            <v>6</v>
          </cell>
          <cell r="F5448" t="str">
            <v>MAMÜL DEPO</v>
          </cell>
          <cell r="G5448" t="str">
            <v>AD</v>
          </cell>
          <cell r="H5448">
            <v>9</v>
          </cell>
          <cell r="I5448">
            <v>9</v>
          </cell>
          <cell r="J5448">
            <v>0</v>
          </cell>
          <cell r="K5448">
            <v>281.33</v>
          </cell>
        </row>
        <row r="5449">
          <cell r="C5449" t="str">
            <v>I-P-9551-0-000-018</v>
          </cell>
          <cell r="D5449" t="str">
            <v>HSS-E MATKAP Ø 17 MM</v>
          </cell>
          <cell r="E5449">
            <v>20</v>
          </cell>
          <cell r="F5449" t="str">
            <v>KESİCİ TAKIM</v>
          </cell>
          <cell r="G5449" t="str">
            <v>AD</v>
          </cell>
          <cell r="H5449">
            <v>3</v>
          </cell>
          <cell r="I5449">
            <v>2</v>
          </cell>
          <cell r="J5449">
            <v>-1</v>
          </cell>
          <cell r="K5449">
            <v>282.91000000000003</v>
          </cell>
        </row>
        <row r="5450">
          <cell r="C5450" t="str">
            <v>I-P-9551-0-000-018</v>
          </cell>
          <cell r="D5450" t="str">
            <v>Ø 17 MM HSS-E MATKAP</v>
          </cell>
          <cell r="E5450">
            <v>4</v>
          </cell>
          <cell r="F5450" t="str">
            <v>FASON ÜRETİM DEPO</v>
          </cell>
          <cell r="G5450" t="str">
            <v>AD</v>
          </cell>
          <cell r="H5450">
            <v>0</v>
          </cell>
          <cell r="I5450">
            <v>1</v>
          </cell>
          <cell r="J5450">
            <v>1</v>
          </cell>
          <cell r="K5450">
            <v>282.91000000000003</v>
          </cell>
        </row>
        <row r="5451">
          <cell r="C5451" t="str">
            <v>H-P-8114-0-000-247</v>
          </cell>
          <cell r="D5451" t="str">
            <v>580x1200 mm AHSAP PALET TEKLI</v>
          </cell>
          <cell r="E5451">
            <v>3</v>
          </cell>
          <cell r="F5451" t="str">
            <v>ÜRETİM DEPO</v>
          </cell>
          <cell r="G5451" t="str">
            <v>AD</v>
          </cell>
          <cell r="H5451">
            <v>8</v>
          </cell>
          <cell r="I5451">
            <v>0</v>
          </cell>
          <cell r="J5451">
            <v>-8</v>
          </cell>
          <cell r="K5451">
            <v>283</v>
          </cell>
        </row>
        <row r="5452">
          <cell r="C5452" t="str">
            <v>H-P-8114-0-000-247</v>
          </cell>
          <cell r="D5452" t="str">
            <v>580x1200 mm AHSAP PALET TEKLI</v>
          </cell>
          <cell r="E5452">
            <v>17</v>
          </cell>
          <cell r="F5452" t="str">
            <v>PALET-AMBALAJ DEPO</v>
          </cell>
          <cell r="G5452" t="str">
            <v>AD</v>
          </cell>
          <cell r="H5452">
            <v>0</v>
          </cell>
          <cell r="I5452">
            <v>8</v>
          </cell>
          <cell r="J5452">
            <v>8</v>
          </cell>
          <cell r="K5452">
            <v>283</v>
          </cell>
        </row>
        <row r="5453">
          <cell r="C5453" t="str">
            <v>I-B-9631-0-000-580</v>
          </cell>
          <cell r="D5453" t="str">
            <v>ÇİFT BAŞLI YAYLI BUTON YEŞİL/KIRMIZI Ø22 230V KOR LED Lİ (SCHNEİDER XB5AW73731M5)</v>
          </cell>
          <cell r="E5453">
            <v>21</v>
          </cell>
          <cell r="F5453" t="str">
            <v>BAKIM DEPO</v>
          </cell>
          <cell r="G5453" t="str">
            <v>AD</v>
          </cell>
          <cell r="H5453">
            <v>1</v>
          </cell>
          <cell r="I5453">
            <v>1</v>
          </cell>
          <cell r="J5453">
            <v>0</v>
          </cell>
          <cell r="K5453">
            <v>287.14999999999998</v>
          </cell>
        </row>
        <row r="5454">
          <cell r="C5454" t="str">
            <v>M-C-6000-1-102-003</v>
          </cell>
          <cell r="D5454" t="str">
            <v>688X500 ALYAØ22DUZ(HM-TR).CEL.KR.(14)</v>
          </cell>
          <cell r="E5454">
            <v>5</v>
          </cell>
          <cell r="F5454" t="str">
            <v>SİPARİŞ DEPO</v>
          </cell>
          <cell r="G5454" t="str">
            <v>AD</v>
          </cell>
          <cell r="H5454">
            <v>-1</v>
          </cell>
          <cell r="I5454">
            <v>0</v>
          </cell>
          <cell r="J5454">
            <v>1</v>
          </cell>
          <cell r="K5454">
            <v>288.02999999999997</v>
          </cell>
        </row>
        <row r="5455">
          <cell r="C5455" t="str">
            <v>I-B-9639-0-000-002</v>
          </cell>
          <cell r="D5455" t="str">
            <v>SIVI/SİLİKON CONTA (SİYAH) LOCTITE 5921</v>
          </cell>
          <cell r="E5455">
            <v>21</v>
          </cell>
          <cell r="F5455" t="str">
            <v>BAKIM DEPO</v>
          </cell>
          <cell r="G5455" t="str">
            <v>AD</v>
          </cell>
          <cell r="H5455">
            <v>1</v>
          </cell>
          <cell r="I5455">
            <v>1</v>
          </cell>
          <cell r="J5455">
            <v>0</v>
          </cell>
          <cell r="K5455">
            <v>295</v>
          </cell>
        </row>
        <row r="5456">
          <cell r="C5456" t="str">
            <v>I-A-9551-0-000-132</v>
          </cell>
          <cell r="D5456" t="str">
            <v>DGTR 20B-2D35 KATER  Tam boy:140mm h:20mm</v>
          </cell>
          <cell r="E5456">
            <v>20</v>
          </cell>
          <cell r="F5456" t="str">
            <v>KESİCİ TAKIM</v>
          </cell>
          <cell r="G5456" t="str">
            <v>AD</v>
          </cell>
          <cell r="H5456">
            <v>0</v>
          </cell>
          <cell r="I5456">
            <v>1</v>
          </cell>
          <cell r="J5456">
            <v>1</v>
          </cell>
          <cell r="K5456">
            <v>296.51</v>
          </cell>
        </row>
        <row r="5457">
          <cell r="C5457" t="str">
            <v>I-A-9551-0-000-135</v>
          </cell>
          <cell r="D5457" t="str">
            <v>DGTR 20B-3D40 3'LUK 20X20 KESME KATERI (KESME ÇAPI Ø40)  Tam boy:140mm h:20mm</v>
          </cell>
          <cell r="E5457">
            <v>20</v>
          </cell>
          <cell r="F5457" t="str">
            <v>KESİCİ TAKIM</v>
          </cell>
          <cell r="G5457" t="str">
            <v>AD</v>
          </cell>
          <cell r="H5457">
            <v>2</v>
          </cell>
          <cell r="I5457">
            <v>1</v>
          </cell>
          <cell r="J5457">
            <v>-1</v>
          </cell>
          <cell r="K5457">
            <v>296.51</v>
          </cell>
        </row>
        <row r="5458">
          <cell r="C5458" t="str">
            <v>H-P-8114-0-000-339</v>
          </cell>
          <cell r="D5458" t="str">
            <v>560X1300 mm AHSAP PALET TEKLI</v>
          </cell>
          <cell r="E5458">
            <v>3</v>
          </cell>
          <cell r="F5458" t="str">
            <v>ÜRETİM DEPO</v>
          </cell>
          <cell r="G5458" t="str">
            <v>AD</v>
          </cell>
          <cell r="H5458">
            <v>1</v>
          </cell>
          <cell r="I5458">
            <v>0</v>
          </cell>
          <cell r="J5458">
            <v>-1</v>
          </cell>
          <cell r="K5458">
            <v>299</v>
          </cell>
        </row>
        <row r="5459">
          <cell r="C5459" t="str">
            <v>H-P-8114-0-000-339</v>
          </cell>
          <cell r="D5459" t="str">
            <v>560X1300 mm AHSAP PALET TEKLI</v>
          </cell>
          <cell r="E5459">
            <v>17</v>
          </cell>
          <cell r="F5459" t="str">
            <v>PALET-AMBALAJ DEPO</v>
          </cell>
          <cell r="G5459" t="str">
            <v>AD</v>
          </cell>
          <cell r="H5459">
            <v>0</v>
          </cell>
          <cell r="I5459">
            <v>1</v>
          </cell>
          <cell r="J5459">
            <v>1</v>
          </cell>
          <cell r="K5459">
            <v>299</v>
          </cell>
        </row>
        <row r="5460">
          <cell r="C5460" t="str">
            <v>I-B-9631-0-000-357</v>
          </cell>
          <cell r="D5460" t="str">
            <v>220VAC  24-36-48VAC   TRANSFORMATÖR</v>
          </cell>
          <cell r="E5460">
            <v>21</v>
          </cell>
          <cell r="F5460" t="str">
            <v>BAKIM DEPO</v>
          </cell>
          <cell r="G5460" t="str">
            <v>AD</v>
          </cell>
          <cell r="H5460">
            <v>1</v>
          </cell>
          <cell r="I5460">
            <v>1</v>
          </cell>
          <cell r="J5460">
            <v>0</v>
          </cell>
          <cell r="K5460">
            <v>300</v>
          </cell>
        </row>
        <row r="5461">
          <cell r="C5461" t="str">
            <v>I-B-9631-0-000-450</v>
          </cell>
          <cell r="D5461" t="str">
            <v>ELEKTRİK KABLOSU TTR 3x35mm2</v>
          </cell>
          <cell r="E5461">
            <v>21</v>
          </cell>
          <cell r="F5461" t="str">
            <v>BAKIM DEPO</v>
          </cell>
          <cell r="G5461" t="str">
            <v>MT</v>
          </cell>
          <cell r="H5461">
            <v>1</v>
          </cell>
          <cell r="I5461">
            <v>3</v>
          </cell>
          <cell r="J5461">
            <v>2</v>
          </cell>
          <cell r="K5461">
            <v>300</v>
          </cell>
        </row>
        <row r="5462">
          <cell r="C5462" t="str">
            <v>H-P-8114-0-000-120</v>
          </cell>
          <cell r="D5462" t="str">
            <v>580x1300 mm AHSAP PALET TEKLI</v>
          </cell>
          <cell r="E5462">
            <v>3</v>
          </cell>
          <cell r="F5462" t="str">
            <v>ÜRETİM DEPO</v>
          </cell>
          <cell r="G5462" t="str">
            <v>AD</v>
          </cell>
          <cell r="H5462">
            <v>6</v>
          </cell>
          <cell r="I5462">
            <v>0</v>
          </cell>
          <cell r="J5462">
            <v>-6</v>
          </cell>
          <cell r="K5462">
            <v>304</v>
          </cell>
        </row>
        <row r="5463">
          <cell r="C5463" t="str">
            <v>H-P-8114-0-000-120</v>
          </cell>
          <cell r="D5463" t="str">
            <v>580x1300 mm AHSAP PALET TEKLI</v>
          </cell>
          <cell r="E5463">
            <v>17</v>
          </cell>
          <cell r="F5463" t="str">
            <v>PALET-AMBALAJ DEPO</v>
          </cell>
          <cell r="G5463" t="str">
            <v>AD</v>
          </cell>
          <cell r="H5463">
            <v>0</v>
          </cell>
          <cell r="I5463">
            <v>4</v>
          </cell>
          <cell r="J5463">
            <v>4</v>
          </cell>
          <cell r="K5463">
            <v>304</v>
          </cell>
        </row>
        <row r="5464">
          <cell r="C5464" t="str">
            <v>H-P-8221-0-000-001</v>
          </cell>
          <cell r="D5464" t="str">
            <v>230V150W.CLI.SLK.(70°C)</v>
          </cell>
          <cell r="E5464">
            <v>6</v>
          </cell>
          <cell r="F5464" t="str">
            <v>MAMÜL DEPO</v>
          </cell>
          <cell r="G5464" t="str">
            <v>AD</v>
          </cell>
          <cell r="H5464">
            <v>39</v>
          </cell>
          <cell r="I5464">
            <v>39</v>
          </cell>
          <cell r="J5464">
            <v>0</v>
          </cell>
          <cell r="K5464">
            <v>308.83999999999997</v>
          </cell>
        </row>
        <row r="5465">
          <cell r="C5465" t="str">
            <v>I-B-9631-0-000-257</v>
          </cell>
          <cell r="D5465" t="str">
            <v>KINCO  K523-08-DT  DIGITAL MODUL (RÖLE ÇIKIŞLI)</v>
          </cell>
          <cell r="E5465">
            <v>21</v>
          </cell>
          <cell r="F5465" t="str">
            <v>BAKIM DEPO</v>
          </cell>
          <cell r="G5465" t="str">
            <v>AD</v>
          </cell>
          <cell r="H5465">
            <v>0</v>
          </cell>
          <cell r="I5465">
            <v>1</v>
          </cell>
          <cell r="J5465">
            <v>1</v>
          </cell>
          <cell r="K5465">
            <v>308.91000000000003</v>
          </cell>
        </row>
        <row r="5466">
          <cell r="C5466" t="str">
            <v>I-G-9584-0-000-041</v>
          </cell>
          <cell r="D5466" t="str">
            <v>NESCAFE</v>
          </cell>
          <cell r="E5466">
            <v>15</v>
          </cell>
          <cell r="F5466" t="str">
            <v>İŞLETME SARF MALZEME</v>
          </cell>
          <cell r="G5466" t="str">
            <v>PK</v>
          </cell>
          <cell r="H5466">
            <v>1</v>
          </cell>
          <cell r="I5466">
            <v>0</v>
          </cell>
          <cell r="J5466">
            <v>-1</v>
          </cell>
          <cell r="K5466">
            <v>309</v>
          </cell>
        </row>
        <row r="5467">
          <cell r="C5467" t="str">
            <v>I-B-9631-0-000-070</v>
          </cell>
          <cell r="D5467" t="str">
            <v>SICAKLIK KONTROL CİHAZI (GEMO DT481-230VAC-R)</v>
          </cell>
          <cell r="E5467">
            <v>21</v>
          </cell>
          <cell r="F5467" t="str">
            <v>BAKIM DEPO</v>
          </cell>
          <cell r="G5467" t="str">
            <v>AD</v>
          </cell>
          <cell r="H5467">
            <v>0</v>
          </cell>
          <cell r="I5467">
            <v>1</v>
          </cell>
          <cell r="J5467">
            <v>1</v>
          </cell>
          <cell r="K5467">
            <v>309.7</v>
          </cell>
        </row>
        <row r="5468">
          <cell r="C5468" t="str">
            <v>H-P-8114-0-000-305</v>
          </cell>
          <cell r="D5468" t="str">
            <v>580x1400 mm AHSAP PALET TEKLI</v>
          </cell>
          <cell r="E5468">
            <v>3</v>
          </cell>
          <cell r="F5468" t="str">
            <v>ÜRETİM DEPO</v>
          </cell>
          <cell r="G5468" t="str">
            <v>AD</v>
          </cell>
          <cell r="H5468">
            <v>6</v>
          </cell>
          <cell r="I5468">
            <v>0</v>
          </cell>
          <cell r="J5468">
            <v>-6</v>
          </cell>
          <cell r="K5468">
            <v>311</v>
          </cell>
        </row>
        <row r="5469">
          <cell r="C5469" t="str">
            <v>H-P-8114-0-000-305</v>
          </cell>
          <cell r="D5469" t="str">
            <v>580x1400 mm AHSAP PALET TEKLI</v>
          </cell>
          <cell r="E5469">
            <v>17</v>
          </cell>
          <cell r="F5469" t="str">
            <v>PALET-AMBALAJ DEPO</v>
          </cell>
          <cell r="G5469" t="str">
            <v>AD</v>
          </cell>
          <cell r="H5469">
            <v>0</v>
          </cell>
          <cell r="I5469">
            <v>6</v>
          </cell>
          <cell r="J5469">
            <v>6</v>
          </cell>
          <cell r="K5469">
            <v>311</v>
          </cell>
        </row>
        <row r="5470">
          <cell r="C5470" t="str">
            <v>I-B-9591-0-000-001</v>
          </cell>
          <cell r="D5470" t="str">
            <v>TEL SIYIRICI PENSE (1262180 KNİPEX)</v>
          </cell>
          <cell r="E5470">
            <v>21</v>
          </cell>
          <cell r="F5470" t="str">
            <v>BAKIM DEPO</v>
          </cell>
          <cell r="G5470" t="str">
            <v>AD</v>
          </cell>
          <cell r="H5470">
            <v>0</v>
          </cell>
          <cell r="I5470">
            <v>0</v>
          </cell>
          <cell r="J5470">
            <v>0</v>
          </cell>
          <cell r="K5470">
            <v>311.5</v>
          </cell>
        </row>
        <row r="5471">
          <cell r="C5471" t="str">
            <v>M-C-6000-1-097-181</v>
          </cell>
          <cell r="D5471" t="str">
            <v>688X450 ALYAØ22DUZ.BAZ.CEL.BYZ.RAL9016(14)</v>
          </cell>
          <cell r="E5471">
            <v>3</v>
          </cell>
          <cell r="F5471" t="str">
            <v>ÜRETİM DEPO</v>
          </cell>
          <cell r="G5471" t="str">
            <v>AD</v>
          </cell>
          <cell r="H5471">
            <v>91</v>
          </cell>
          <cell r="I5471">
            <v>91</v>
          </cell>
          <cell r="J5471">
            <v>0</v>
          </cell>
          <cell r="K5471">
            <v>313.61</v>
          </cell>
        </row>
        <row r="5472">
          <cell r="C5472" t="str">
            <v>I-B-9631-0-000-442</v>
          </cell>
          <cell r="D5472" t="str">
            <v>DUMAN DEDEKTÖRÜ (MAXLOGIC ML-2110)</v>
          </cell>
          <cell r="E5472">
            <v>21</v>
          </cell>
          <cell r="F5472" t="str">
            <v>BAKIM DEPO</v>
          </cell>
          <cell r="G5472" t="str">
            <v>AD</v>
          </cell>
          <cell r="H5472">
            <v>1</v>
          </cell>
          <cell r="I5472">
            <v>4</v>
          </cell>
          <cell r="J5472">
            <v>3</v>
          </cell>
          <cell r="K5472">
            <v>317</v>
          </cell>
        </row>
        <row r="5473">
          <cell r="C5473" t="str">
            <v>I-B-9631-0-000-003</v>
          </cell>
          <cell r="D5473" t="str">
            <v>MAKİTA 9557/9558HN YASTIK (FIELD 240V (1))</v>
          </cell>
          <cell r="E5473">
            <v>21</v>
          </cell>
          <cell r="F5473" t="str">
            <v>BAKIM DEPO</v>
          </cell>
          <cell r="G5473" t="str">
            <v>AD</v>
          </cell>
          <cell r="H5473">
            <v>2</v>
          </cell>
          <cell r="I5473">
            <v>2</v>
          </cell>
          <cell r="J5473">
            <v>0</v>
          </cell>
          <cell r="K5473">
            <v>318</v>
          </cell>
        </row>
        <row r="5474">
          <cell r="C5474" t="str">
            <v>H-M-8238-0-000-001</v>
          </cell>
          <cell r="D5474" t="str">
            <v>1000 X 2000 X 0,5 MM ALUMINYUM SAC</v>
          </cell>
          <cell r="E5474">
            <v>3</v>
          </cell>
          <cell r="F5474" t="str">
            <v>ÜRETİM DEPO</v>
          </cell>
          <cell r="G5474" t="str">
            <v>KG</v>
          </cell>
          <cell r="H5474">
            <v>13.6</v>
          </cell>
          <cell r="I5474">
            <v>13.6</v>
          </cell>
          <cell r="J5474">
            <v>0</v>
          </cell>
          <cell r="K5474">
            <v>320</v>
          </cell>
        </row>
        <row r="5475">
          <cell r="C5475" t="str">
            <v>I-B-9550-0-000-101</v>
          </cell>
          <cell r="D5475" t="str">
            <v>LİNEER ARABA HIWIN HGW30 HC (GENİŞ, UZUN BLOK TİP)</v>
          </cell>
          <cell r="E5475">
            <v>21</v>
          </cell>
          <cell r="F5475" t="str">
            <v>BAKIM DEPO</v>
          </cell>
          <cell r="G5475" t="str">
            <v>AD</v>
          </cell>
          <cell r="H5475">
            <v>1</v>
          </cell>
          <cell r="I5475">
            <v>2</v>
          </cell>
          <cell r="J5475">
            <v>1</v>
          </cell>
          <cell r="K5475">
            <v>320</v>
          </cell>
        </row>
        <row r="5476">
          <cell r="C5476" t="str">
            <v>I-P-9582-0-000-010</v>
          </cell>
          <cell r="D5476" t="str">
            <v>KORUMA BANDI 65/05/AP 300X150 EGEBANT</v>
          </cell>
          <cell r="E5476">
            <v>15</v>
          </cell>
          <cell r="F5476" t="str">
            <v>İŞLETME SARF MALZEME</v>
          </cell>
          <cell r="G5476" t="str">
            <v>AD</v>
          </cell>
          <cell r="H5476">
            <v>3</v>
          </cell>
          <cell r="I5476">
            <v>3</v>
          </cell>
          <cell r="J5476">
            <v>0</v>
          </cell>
          <cell r="K5476">
            <v>325.55</v>
          </cell>
        </row>
        <row r="5477">
          <cell r="C5477" t="str">
            <v>M-C-6000-1-102-097</v>
          </cell>
          <cell r="D5477" t="str">
            <v>688X400 ALYAØ22DUZ(HM-TR).CEL.KR.(14)</v>
          </cell>
          <cell r="E5477">
            <v>22</v>
          </cell>
          <cell r="F5477" t="str">
            <v>ONLINE SATIŞ DEPO</v>
          </cell>
          <cell r="G5477" t="str">
            <v>AD</v>
          </cell>
          <cell r="H5477">
            <v>1</v>
          </cell>
          <cell r="I5477">
            <v>2</v>
          </cell>
          <cell r="J5477">
            <v>1</v>
          </cell>
          <cell r="K5477">
            <v>328.14</v>
          </cell>
        </row>
        <row r="5478">
          <cell r="C5478" t="str">
            <v>M-C-6000-1-102-097</v>
          </cell>
          <cell r="D5478" t="str">
            <v>688X400 ALYAØ22DUZ(HM-TR).CEL.KR.(14)</v>
          </cell>
          <cell r="E5478">
            <v>23</v>
          </cell>
          <cell r="F5478" t="str">
            <v>ONLINE REZERVASYON</v>
          </cell>
          <cell r="G5478" t="str">
            <v>AD</v>
          </cell>
          <cell r="H5478">
            <v>1</v>
          </cell>
          <cell r="I5478">
            <v>0</v>
          </cell>
          <cell r="J5478">
            <v>-1</v>
          </cell>
          <cell r="K5478">
            <v>328.14</v>
          </cell>
        </row>
        <row r="5479">
          <cell r="C5479" t="str">
            <v>I-B-9637-0-000-013</v>
          </cell>
          <cell r="D5479" t="str">
            <v>SİSAL MOTOR KORUMA FLEKSİ KAPLİN ÇAP:40MM L:56MM</v>
          </cell>
          <cell r="E5479">
            <v>21</v>
          </cell>
          <cell r="F5479" t="str">
            <v>BAKIM DEPO</v>
          </cell>
          <cell r="G5479" t="str">
            <v>AD</v>
          </cell>
          <cell r="H5479">
            <v>1</v>
          </cell>
          <cell r="I5479">
            <v>1</v>
          </cell>
          <cell r="J5479">
            <v>0</v>
          </cell>
          <cell r="K5479">
            <v>328.36</v>
          </cell>
        </row>
        <row r="5480">
          <cell r="C5480" t="str">
            <v>H-X-7218-0-108-007</v>
          </cell>
          <cell r="D5480" t="str">
            <v>STD.230V400W.CLI.BYZ.TTR.E/F-TYPE.FIS.(70°C).BYZ.KPK</v>
          </cell>
          <cell r="E5480">
            <v>3</v>
          </cell>
          <cell r="F5480" t="str">
            <v>ÜRETİM DEPO</v>
          </cell>
          <cell r="G5480" t="str">
            <v>AD</v>
          </cell>
          <cell r="H5480">
            <v>35</v>
          </cell>
          <cell r="I5480">
            <v>1</v>
          </cell>
          <cell r="J5480">
            <v>-34</v>
          </cell>
          <cell r="K5480">
            <v>329.53859999999997</v>
          </cell>
        </row>
        <row r="5481">
          <cell r="C5481" t="str">
            <v>H-P-8114-0-000-236</v>
          </cell>
          <cell r="D5481" t="str">
            <v>580x1480 mm AHSAP PALET TEKLI</v>
          </cell>
          <cell r="E5481">
            <v>17</v>
          </cell>
          <cell r="F5481" t="str">
            <v>PALET-AMBALAJ DEPO</v>
          </cell>
          <cell r="G5481" t="str">
            <v>AD</v>
          </cell>
          <cell r="H5481">
            <v>0</v>
          </cell>
          <cell r="I5481">
            <v>4</v>
          </cell>
          <cell r="J5481">
            <v>4</v>
          </cell>
          <cell r="K5481">
            <v>330</v>
          </cell>
        </row>
        <row r="5482">
          <cell r="C5482" t="str">
            <v>I-P-9580-0-000-029</v>
          </cell>
          <cell r="D5482" t="str">
            <v>YEDEKPARCA DYNABRADE 57430 CAM ASSEMBLY (11)</v>
          </cell>
          <cell r="E5482">
            <v>21</v>
          </cell>
          <cell r="F5482" t="str">
            <v>BAKIM DEPO</v>
          </cell>
          <cell r="G5482" t="str">
            <v>AD</v>
          </cell>
          <cell r="H5482">
            <v>3</v>
          </cell>
          <cell r="I5482">
            <v>3</v>
          </cell>
          <cell r="J5482">
            <v>0</v>
          </cell>
          <cell r="K5482">
            <v>335.2</v>
          </cell>
        </row>
        <row r="5483">
          <cell r="C5483" t="str">
            <v>H-X-7218-0-108-008</v>
          </cell>
          <cell r="D5483" t="str">
            <v>STD.230V500W.CLI.BYZ.TTR.E/F-TYPE.FIS.(70°C).BYZ.KPK</v>
          </cell>
          <cell r="E5483">
            <v>3</v>
          </cell>
          <cell r="F5483" t="str">
            <v>ÜRETİM DEPO</v>
          </cell>
          <cell r="G5483" t="str">
            <v>AD</v>
          </cell>
          <cell r="H5483">
            <v>12</v>
          </cell>
          <cell r="I5483">
            <v>3</v>
          </cell>
          <cell r="J5483">
            <v>-9</v>
          </cell>
          <cell r="K5483">
            <v>335.6413</v>
          </cell>
        </row>
        <row r="5484">
          <cell r="C5484" t="str">
            <v>H-P-8114-0-000-248</v>
          </cell>
          <cell r="D5484" t="str">
            <v>580x1580 mm AHSAP PALET TEKLI</v>
          </cell>
          <cell r="E5484">
            <v>17</v>
          </cell>
          <cell r="F5484" t="str">
            <v>PALET-AMBALAJ DEPO</v>
          </cell>
          <cell r="G5484" t="str">
            <v>AD</v>
          </cell>
          <cell r="H5484">
            <v>0</v>
          </cell>
          <cell r="I5484">
            <v>2</v>
          </cell>
          <cell r="J5484">
            <v>2</v>
          </cell>
          <cell r="K5484">
            <v>337</v>
          </cell>
        </row>
        <row r="5485">
          <cell r="C5485" t="str">
            <v>H-P-8114-0-000-603</v>
          </cell>
          <cell r="D5485" t="str">
            <v>560x1680 mm AHŞAP PALET TEKLİ</v>
          </cell>
          <cell r="E5485">
            <v>17</v>
          </cell>
          <cell r="F5485" t="str">
            <v>PALET-AMBALAJ DEPO</v>
          </cell>
          <cell r="G5485" t="str">
            <v>AD</v>
          </cell>
          <cell r="H5485">
            <v>2</v>
          </cell>
          <cell r="I5485">
            <v>0</v>
          </cell>
          <cell r="J5485">
            <v>-2</v>
          </cell>
          <cell r="K5485">
            <v>337</v>
          </cell>
        </row>
        <row r="5486">
          <cell r="C5486" t="str">
            <v>H-P-8114-0-000-010</v>
          </cell>
          <cell r="D5486" t="str">
            <v>400x1960 mm AHSAP PALET TEKLI</v>
          </cell>
          <cell r="E5486">
            <v>17</v>
          </cell>
          <cell r="F5486" t="str">
            <v>PALET-AMBALAJ DEPO</v>
          </cell>
          <cell r="G5486" t="str">
            <v>AD</v>
          </cell>
          <cell r="H5486">
            <v>0</v>
          </cell>
          <cell r="I5486">
            <v>5</v>
          </cell>
          <cell r="J5486">
            <v>5</v>
          </cell>
          <cell r="K5486">
            <v>338</v>
          </cell>
        </row>
        <row r="5487">
          <cell r="C5487" t="str">
            <v>H-X-7218-0-108-010</v>
          </cell>
          <cell r="D5487" t="str">
            <v>STD.230V700W.CLI.BYZ.TTR.E/F-TYPE.FIS.(70°C).BYZ.KPK</v>
          </cell>
          <cell r="E5487">
            <v>3</v>
          </cell>
          <cell r="F5487" t="str">
            <v>ÜRETİM DEPO</v>
          </cell>
          <cell r="G5487" t="str">
            <v>AD</v>
          </cell>
          <cell r="H5487">
            <v>8</v>
          </cell>
          <cell r="I5487">
            <v>2</v>
          </cell>
          <cell r="J5487">
            <v>-6</v>
          </cell>
          <cell r="K5487">
            <v>341.74400000000003</v>
          </cell>
        </row>
        <row r="5488">
          <cell r="C5488" t="str">
            <v>H-X-7218-0-108-009</v>
          </cell>
          <cell r="D5488" t="str">
            <v>STD.230V600W.CLI.BYZ.TTR.E/F-TYPE.FIS.(70°C).BYZ.KPK</v>
          </cell>
          <cell r="E5488">
            <v>3</v>
          </cell>
          <cell r="F5488" t="str">
            <v>ÜRETİM DEPO</v>
          </cell>
          <cell r="G5488" t="str">
            <v>AD</v>
          </cell>
          <cell r="H5488">
            <v>8</v>
          </cell>
          <cell r="I5488">
            <v>2</v>
          </cell>
          <cell r="J5488">
            <v>-6</v>
          </cell>
          <cell r="K5488">
            <v>341.77</v>
          </cell>
        </row>
        <row r="5489">
          <cell r="C5489" t="str">
            <v>H-X-7218-0-109-002</v>
          </cell>
          <cell r="D5489" t="str">
            <v>STD.230V150W.CLI.GRI.TTR.E/F-TYPE.FIS.(70°C).GRI.KPK</v>
          </cell>
          <cell r="E5489">
            <v>6</v>
          </cell>
          <cell r="F5489" t="str">
            <v>MAMÜL DEPO</v>
          </cell>
          <cell r="G5489" t="str">
            <v>AD</v>
          </cell>
          <cell r="H5489">
            <v>1</v>
          </cell>
          <cell r="I5489">
            <v>1</v>
          </cell>
          <cell r="J5489">
            <v>0</v>
          </cell>
          <cell r="K5489">
            <v>341.84</v>
          </cell>
        </row>
        <row r="5490">
          <cell r="C5490" t="str">
            <v>M-C-6000-1-097-017</v>
          </cell>
          <cell r="D5490" t="str">
            <v>1200X500 ALYAØ22DUZ(HM-TR).CEL.BYZ.RAL9016(22)</v>
          </cell>
          <cell r="E5490">
            <v>22</v>
          </cell>
          <cell r="F5490" t="str">
            <v>ONLINE SATIŞ DEPO</v>
          </cell>
          <cell r="G5490" t="str">
            <v>AD</v>
          </cell>
          <cell r="H5490">
            <v>4</v>
          </cell>
          <cell r="I5490">
            <v>4</v>
          </cell>
          <cell r="J5490">
            <v>0</v>
          </cell>
          <cell r="K5490">
            <v>342.58</v>
          </cell>
        </row>
        <row r="5491">
          <cell r="C5491" t="str">
            <v>M-C-6005-1-097-003</v>
          </cell>
          <cell r="D5491" t="str">
            <v>800x500 LARA AD(HM-TR).ÇELIK BEYAZ RAL9016 (8)</v>
          </cell>
          <cell r="E5491">
            <v>22</v>
          </cell>
          <cell r="F5491" t="str">
            <v>ONLINE SATIŞ DEPO</v>
          </cell>
          <cell r="G5491" t="str">
            <v>AD</v>
          </cell>
          <cell r="H5491">
            <v>5</v>
          </cell>
          <cell r="I5491">
            <v>5</v>
          </cell>
          <cell r="J5491">
            <v>0</v>
          </cell>
          <cell r="K5491">
            <v>343.62</v>
          </cell>
        </row>
        <row r="5492">
          <cell r="C5492" t="str">
            <v>H-X-7218-0-108-005</v>
          </cell>
          <cell r="D5492" t="str">
            <v>STD.230V300W.CLI.BYZ.TTR.E/F-TYPE.FIS.(70°C).BYZ.KPK</v>
          </cell>
          <cell r="E5492">
            <v>3</v>
          </cell>
          <cell r="F5492" t="str">
            <v>ÜRETİM DEPO</v>
          </cell>
          <cell r="G5492" t="str">
            <v>AD</v>
          </cell>
          <cell r="H5492">
            <v>49</v>
          </cell>
          <cell r="I5492">
            <v>0</v>
          </cell>
          <cell r="J5492">
            <v>-49</v>
          </cell>
          <cell r="K5492">
            <v>343.89</v>
          </cell>
        </row>
        <row r="5493">
          <cell r="C5493" t="str">
            <v>I-B-9641-0-000-020</v>
          </cell>
          <cell r="D5493" t="str">
            <v>AFİ 1201 FİLTRE İÇ ELEMENT</v>
          </cell>
          <cell r="E5493">
            <v>21</v>
          </cell>
          <cell r="F5493" t="str">
            <v>BAKIM DEPO</v>
          </cell>
          <cell r="G5493" t="str">
            <v>AD</v>
          </cell>
          <cell r="H5493">
            <v>1</v>
          </cell>
          <cell r="I5493">
            <v>1</v>
          </cell>
          <cell r="J5493">
            <v>0</v>
          </cell>
          <cell r="K5493">
            <v>344.84</v>
          </cell>
        </row>
        <row r="5494">
          <cell r="C5494" t="str">
            <v>I-B-9631-0-000-481</v>
          </cell>
          <cell r="D5494" t="str">
            <v>KAÇAK AKIM RÖLESİ (SCHNEİDER A9R14480 4K 80A 300mA)</v>
          </cell>
          <cell r="E5494">
            <v>21</v>
          </cell>
          <cell r="F5494" t="str">
            <v>BAKIM DEPO</v>
          </cell>
          <cell r="G5494" t="str">
            <v>AD</v>
          </cell>
          <cell r="H5494">
            <v>0</v>
          </cell>
          <cell r="I5494">
            <v>1</v>
          </cell>
          <cell r="J5494">
            <v>1</v>
          </cell>
          <cell r="K5494">
            <v>345</v>
          </cell>
        </row>
        <row r="5495">
          <cell r="C5495" t="str">
            <v>M-C-6000-1-097-014</v>
          </cell>
          <cell r="D5495" t="str">
            <v>1118X600 ALYAØ22DUZ.BAZ.CEL.BYZ.RAL9016(21)</v>
          </cell>
          <cell r="E5495">
            <v>6</v>
          </cell>
          <cell r="F5495" t="str">
            <v>MAMÜL DEPO</v>
          </cell>
          <cell r="G5495" t="str">
            <v>AD</v>
          </cell>
          <cell r="H5495">
            <v>116</v>
          </cell>
          <cell r="I5495">
            <v>116</v>
          </cell>
          <cell r="J5495">
            <v>0</v>
          </cell>
          <cell r="K5495">
            <v>349.59</v>
          </cell>
        </row>
        <row r="5496">
          <cell r="C5496" t="str">
            <v>I-B-9631-0-000-353</v>
          </cell>
          <cell r="D5496" t="str">
            <v>TERMİK-MANYETİK DEVRE KESİCİ GV2ME08   2,5-4A</v>
          </cell>
          <cell r="E5496">
            <v>21</v>
          </cell>
          <cell r="F5496" t="str">
            <v>BAKIM DEPO</v>
          </cell>
          <cell r="G5496" t="str">
            <v>AD</v>
          </cell>
          <cell r="H5496">
            <v>1</v>
          </cell>
          <cell r="I5496">
            <v>1</v>
          </cell>
          <cell r="J5496">
            <v>0</v>
          </cell>
          <cell r="K5496">
            <v>350</v>
          </cell>
        </row>
        <row r="5497">
          <cell r="C5497" t="str">
            <v>I-B-9632-0-000-025</v>
          </cell>
          <cell r="D5497" t="str">
            <v>VIDALI KESIK FLANSLI SOMUN R3205 HWIN</v>
          </cell>
          <cell r="E5497">
            <v>21</v>
          </cell>
          <cell r="F5497" t="str">
            <v>BAKIM DEPO</v>
          </cell>
          <cell r="G5497" t="str">
            <v>AD</v>
          </cell>
          <cell r="H5497">
            <v>2</v>
          </cell>
          <cell r="I5497">
            <v>3</v>
          </cell>
          <cell r="J5497">
            <v>1</v>
          </cell>
          <cell r="K5497">
            <v>350</v>
          </cell>
        </row>
        <row r="5498">
          <cell r="C5498" t="str">
            <v>I-B-9632-0-000-090</v>
          </cell>
          <cell r="D5498" t="str">
            <v>SİLİKON TABANCASI</v>
          </cell>
          <cell r="E5498">
            <v>21</v>
          </cell>
          <cell r="F5498" t="str">
            <v>BAKIM DEPO</v>
          </cell>
          <cell r="G5498" t="str">
            <v>AD</v>
          </cell>
          <cell r="H5498">
            <v>1</v>
          </cell>
          <cell r="I5498">
            <v>0</v>
          </cell>
          <cell r="J5498">
            <v>-1</v>
          </cell>
          <cell r="K5498">
            <v>350</v>
          </cell>
        </row>
        <row r="5499">
          <cell r="C5499" t="str">
            <v>I-B-9632-0-000-178</v>
          </cell>
          <cell r="D5499" t="str">
            <v xml:space="preserve">KARTON ÇEKİM LASTİĞİ POLİÜRETAN (CNC BALA)		</v>
          </cell>
          <cell r="E5499">
            <v>21</v>
          </cell>
          <cell r="F5499" t="str">
            <v>BAKIM DEPO</v>
          </cell>
          <cell r="G5499" t="str">
            <v>AD</v>
          </cell>
          <cell r="H5499">
            <v>2</v>
          </cell>
          <cell r="I5499">
            <v>2</v>
          </cell>
          <cell r="J5499">
            <v>0</v>
          </cell>
          <cell r="K5499">
            <v>350</v>
          </cell>
        </row>
        <row r="5500">
          <cell r="C5500" t="str">
            <v>I-B-9642-0-000-005</v>
          </cell>
          <cell r="D5500" t="str">
            <v>YANGIN SÖNDÜRME TÜPÜ CO2 DOLUMU (45KG)</v>
          </cell>
          <cell r="E5500">
            <v>21</v>
          </cell>
          <cell r="F5500" t="str">
            <v>BAKIM DEPO</v>
          </cell>
          <cell r="G5500" t="str">
            <v>AD</v>
          </cell>
          <cell r="H5500">
            <v>0</v>
          </cell>
          <cell r="I5500">
            <v>0</v>
          </cell>
          <cell r="J5500">
            <v>0</v>
          </cell>
          <cell r="K5500">
            <v>350</v>
          </cell>
        </row>
        <row r="5501">
          <cell r="C5501" t="str">
            <v>I-G-9650-0-000-002</v>
          </cell>
          <cell r="D5501" t="str">
            <v>66x0,8x16 mm Z:130 FİBSAN(KARTON KESME BIÇAĞI)-(BALA MAKİNA)</v>
          </cell>
          <cell r="E5501">
            <v>20</v>
          </cell>
          <cell r="F5501" t="str">
            <v>KESİCİ TAKIM</v>
          </cell>
          <cell r="G5501" t="str">
            <v>AD</v>
          </cell>
          <cell r="H5501">
            <v>3</v>
          </cell>
          <cell r="I5501">
            <v>3</v>
          </cell>
          <cell r="J5501">
            <v>0</v>
          </cell>
          <cell r="K5501">
            <v>350</v>
          </cell>
        </row>
        <row r="5502">
          <cell r="C5502" t="str">
            <v>I-P-8067-0-000-001</v>
          </cell>
          <cell r="D5502" t="str">
            <v>SİSAL FLANŞI(KESTAMİD)</v>
          </cell>
          <cell r="E5502">
            <v>15</v>
          </cell>
          <cell r="F5502" t="str">
            <v>İŞLETME SARF MALZEME</v>
          </cell>
          <cell r="G5502" t="str">
            <v>AD</v>
          </cell>
          <cell r="H5502">
            <v>4</v>
          </cell>
          <cell r="I5502">
            <v>4</v>
          </cell>
          <cell r="J5502">
            <v>0</v>
          </cell>
          <cell r="K5502">
            <v>350</v>
          </cell>
        </row>
        <row r="5503">
          <cell r="C5503" t="str">
            <v>I-B-9631-0-000-581</v>
          </cell>
          <cell r="D5503" t="str">
            <v>KİLİTLİ BUTON Ø22 (SCHNEİDER XB4BG33)</v>
          </cell>
          <cell r="E5503">
            <v>21</v>
          </cell>
          <cell r="F5503" t="str">
            <v>BAKIM DEPO</v>
          </cell>
          <cell r="G5503" t="str">
            <v>AD</v>
          </cell>
          <cell r="H5503">
            <v>1</v>
          </cell>
          <cell r="I5503">
            <v>1</v>
          </cell>
          <cell r="J5503">
            <v>0</v>
          </cell>
          <cell r="K5503">
            <v>353.3</v>
          </cell>
        </row>
        <row r="5504">
          <cell r="C5504" t="str">
            <v>I-B-9632-0-000-135</v>
          </cell>
          <cell r="D5504" t="str">
            <v>BURÇLU MANYETİK İKİZ YATAKLAMALI SİLİNDİR Ø20x20 (PEMAKS PGB Ø20X20)</v>
          </cell>
          <cell r="E5504">
            <v>21</v>
          </cell>
          <cell r="F5504" t="str">
            <v>BAKIM DEPO</v>
          </cell>
          <cell r="G5504" t="str">
            <v>AD</v>
          </cell>
          <cell r="H5504">
            <v>1</v>
          </cell>
          <cell r="I5504">
            <v>1</v>
          </cell>
          <cell r="J5504">
            <v>0</v>
          </cell>
          <cell r="K5504">
            <v>356.18</v>
          </cell>
        </row>
        <row r="5505">
          <cell r="C5505" t="str">
            <v>M-C-6000-1-099-064</v>
          </cell>
          <cell r="D5505" t="str">
            <v>1118X500 ALYAØ22DUZ(HM-TR).CEL.SYH.RAL9005(21)</v>
          </cell>
          <cell r="E5505">
            <v>22</v>
          </cell>
          <cell r="F5505" t="str">
            <v>ONLINE SATIŞ DEPO</v>
          </cell>
          <cell r="G5505" t="str">
            <v>AD</v>
          </cell>
          <cell r="H5505">
            <v>10</v>
          </cell>
          <cell r="I5505">
            <v>10</v>
          </cell>
          <cell r="J5505">
            <v>0</v>
          </cell>
          <cell r="K5505">
            <v>357.52</v>
          </cell>
        </row>
        <row r="5506">
          <cell r="C5506" t="str">
            <v>M-C-6000-1-097-184</v>
          </cell>
          <cell r="D5506" t="str">
            <v>800X500 ALYAØ22DUZ.BAZ.CEL.BYZ.RAL9016(15)</v>
          </cell>
          <cell r="E5506">
            <v>5</v>
          </cell>
          <cell r="F5506" t="str">
            <v>SİPARİŞ DEPO</v>
          </cell>
          <cell r="G5506" t="str">
            <v>AD</v>
          </cell>
          <cell r="H5506">
            <v>-18</v>
          </cell>
          <cell r="I5506">
            <v>0</v>
          </cell>
          <cell r="J5506">
            <v>18</v>
          </cell>
          <cell r="K5506">
            <v>359.61</v>
          </cell>
        </row>
        <row r="5507">
          <cell r="C5507" t="str">
            <v>I-P-9551-0-000-111</v>
          </cell>
          <cell r="D5507" t="str">
            <v>Ø17,5 mm KARBÜR MATKAP TAMBOY:125mm d:18mm</v>
          </cell>
          <cell r="E5507">
            <v>20</v>
          </cell>
          <cell r="F5507" t="str">
            <v>KESİCİ TAKIM</v>
          </cell>
          <cell r="G5507" t="str">
            <v>AD</v>
          </cell>
          <cell r="H5507">
            <v>11</v>
          </cell>
          <cell r="I5507">
            <v>11</v>
          </cell>
          <cell r="J5507">
            <v>0</v>
          </cell>
          <cell r="K5507">
            <v>361.5</v>
          </cell>
        </row>
        <row r="5508">
          <cell r="C5508" t="str">
            <v>I-B-9649-0-000-001</v>
          </cell>
          <cell r="D5508" t="str">
            <v>DERİNLİK KUMPASI 200MM 0,02MM (INSIZE 1240-2001)</v>
          </cell>
          <cell r="E5508">
            <v>21</v>
          </cell>
          <cell r="F5508" t="str">
            <v>BAKIM DEPO</v>
          </cell>
          <cell r="G5508" t="str">
            <v>AD</v>
          </cell>
          <cell r="H5508">
            <v>0</v>
          </cell>
          <cell r="I5508">
            <v>0</v>
          </cell>
          <cell r="J5508">
            <v>0</v>
          </cell>
          <cell r="K5508">
            <v>362.28</v>
          </cell>
        </row>
        <row r="5509">
          <cell r="C5509" t="str">
            <v>I-A-9551-0-000-085</v>
          </cell>
          <cell r="D5509" t="str">
            <v>KARBÜR HAVŞA FREZE VİDALI UÇ-K°45-D1:12-Ap:5-I:16,50-Ts:T08</v>
          </cell>
          <cell r="E5509">
            <v>20</v>
          </cell>
          <cell r="F5509" t="str">
            <v>KESİCİ TAKIM</v>
          </cell>
          <cell r="G5509" t="str">
            <v>AD</v>
          </cell>
          <cell r="H5509">
            <v>2</v>
          </cell>
          <cell r="I5509">
            <v>2</v>
          </cell>
          <cell r="J5509">
            <v>0</v>
          </cell>
          <cell r="K5509">
            <v>362.67</v>
          </cell>
        </row>
        <row r="5510">
          <cell r="C5510" t="str">
            <v>I-B-9631-0-000-004</v>
          </cell>
          <cell r="D5510" t="str">
            <v>MAKİTA 9557/9558HN ENDÜVİ (ARMATURE ASS 240V (6))</v>
          </cell>
          <cell r="E5510">
            <v>21</v>
          </cell>
          <cell r="F5510" t="str">
            <v>BAKIM DEPO</v>
          </cell>
          <cell r="G5510" t="str">
            <v>AD</v>
          </cell>
          <cell r="H5510">
            <v>4</v>
          </cell>
          <cell r="I5510">
            <v>1</v>
          </cell>
          <cell r="J5510">
            <v>-3</v>
          </cell>
          <cell r="K5510">
            <v>364.32</v>
          </cell>
        </row>
        <row r="5511">
          <cell r="C5511" t="str">
            <v>H-P-8114-0-000-014</v>
          </cell>
          <cell r="D5511" t="str">
            <v>480x1960 mm AHSAP PALET TEKLI</v>
          </cell>
          <cell r="E5511">
            <v>17</v>
          </cell>
          <cell r="F5511" t="str">
            <v>PALET-AMBALAJ DEPO</v>
          </cell>
          <cell r="G5511" t="str">
            <v>AD</v>
          </cell>
          <cell r="H5511">
            <v>0</v>
          </cell>
          <cell r="I5511">
            <v>12</v>
          </cell>
          <cell r="J5511">
            <v>12</v>
          </cell>
          <cell r="K5511">
            <v>367</v>
          </cell>
        </row>
        <row r="5512">
          <cell r="C5512" t="str">
            <v>M-X-7001-0-108-004</v>
          </cell>
          <cell r="D5512" t="str">
            <v>TEMPO.KOSE.VANA.BEYAZ.DUVARDAN/YERDEN VANA PKT.</v>
          </cell>
          <cell r="E5512">
            <v>5</v>
          </cell>
          <cell r="F5512" t="str">
            <v>SİPARİŞ DEPO</v>
          </cell>
          <cell r="G5512" t="str">
            <v>AD</v>
          </cell>
          <cell r="H5512">
            <v>2</v>
          </cell>
          <cell r="I5512">
            <v>0</v>
          </cell>
          <cell r="J5512">
            <v>-2</v>
          </cell>
          <cell r="K5512">
            <v>370</v>
          </cell>
        </row>
        <row r="5513">
          <cell r="C5513" t="str">
            <v>M-X-7001-0-108-004</v>
          </cell>
          <cell r="D5513" t="str">
            <v>TEMPO.KOSE.VANA.BEYAZ.DUVARDAN/YERDEN VANA PKT.</v>
          </cell>
          <cell r="E5513">
            <v>22</v>
          </cell>
          <cell r="F5513" t="str">
            <v>ONLINE SATIŞ DEPO</v>
          </cell>
          <cell r="G5513" t="str">
            <v>AD</v>
          </cell>
          <cell r="H5513">
            <v>26</v>
          </cell>
          <cell r="I5513">
            <v>26</v>
          </cell>
          <cell r="J5513">
            <v>0</v>
          </cell>
          <cell r="K5513">
            <v>370</v>
          </cell>
        </row>
        <row r="5514">
          <cell r="C5514" t="str">
            <v>M-C-6000-1-097-107</v>
          </cell>
          <cell r="D5514" t="str">
            <v>800X500 ALYA.(RC-V).Ø22DUZ.CEL.BYZ.RAL9016(15)</v>
          </cell>
          <cell r="E5514">
            <v>3</v>
          </cell>
          <cell r="F5514" t="str">
            <v>ÜRETİM DEPO</v>
          </cell>
          <cell r="G5514" t="str">
            <v>AD</v>
          </cell>
          <cell r="H5514">
            <v>23</v>
          </cell>
          <cell r="I5514">
            <v>0</v>
          </cell>
          <cell r="J5514">
            <v>-23</v>
          </cell>
          <cell r="K5514">
            <v>371.5</v>
          </cell>
        </row>
        <row r="5515">
          <cell r="C5515" t="str">
            <v>M-C-6000-1-097-107</v>
          </cell>
          <cell r="D5515" t="str">
            <v>800X500 ALYA.(RC-V).Ø22DUZ.CEL.BYZ.RAL9016(15)</v>
          </cell>
          <cell r="E5515">
            <v>6</v>
          </cell>
          <cell r="F5515" t="str">
            <v>MAMÜL DEPO</v>
          </cell>
          <cell r="G5515" t="str">
            <v>AD</v>
          </cell>
          <cell r="H5515">
            <v>635</v>
          </cell>
          <cell r="I5515">
            <v>635</v>
          </cell>
          <cell r="J5515">
            <v>0</v>
          </cell>
          <cell r="K5515">
            <v>371.5</v>
          </cell>
        </row>
        <row r="5516">
          <cell r="C5516" t="str">
            <v>I-P-9579-0-000-001</v>
          </cell>
          <cell r="D5516" t="str">
            <v>HAVA İLE ŞİŞME BALON LASTİK DİSK 90 X 100</v>
          </cell>
          <cell r="E5516">
            <v>15</v>
          </cell>
          <cell r="F5516" t="str">
            <v>İŞLETME SARF MALZEME</v>
          </cell>
          <cell r="G5516" t="str">
            <v>AD</v>
          </cell>
          <cell r="H5516">
            <v>-2</v>
          </cell>
          <cell r="I5516">
            <v>0</v>
          </cell>
          <cell r="J5516">
            <v>2</v>
          </cell>
          <cell r="K5516">
            <v>377.97</v>
          </cell>
        </row>
        <row r="5517">
          <cell r="C5517" t="str">
            <v>M-C-6005-1-097-004</v>
          </cell>
          <cell r="D5517" t="str">
            <v>1200X500 LARA AD(HM-TR).ÇELIK BEYAZ RAL 9016(11)</v>
          </cell>
          <cell r="E5517">
            <v>22</v>
          </cell>
          <cell r="F5517" t="str">
            <v>ONLINE SATIŞ DEPO</v>
          </cell>
          <cell r="G5517" t="str">
            <v>AD</v>
          </cell>
          <cell r="H5517">
            <v>3</v>
          </cell>
          <cell r="I5517">
            <v>3</v>
          </cell>
          <cell r="J5517">
            <v>0</v>
          </cell>
          <cell r="K5517">
            <v>378.86</v>
          </cell>
        </row>
        <row r="5518">
          <cell r="C5518" t="str">
            <v>I-B-9631-0-000-402</v>
          </cell>
          <cell r="D5518" t="str">
            <v>OTOMATİK SİGORTA (3X63A SİEMENS 5SL6363-7 MCB C63)</v>
          </cell>
          <cell r="E5518">
            <v>21</v>
          </cell>
          <cell r="F5518" t="str">
            <v>BAKIM DEPO</v>
          </cell>
          <cell r="G5518" t="str">
            <v>AD</v>
          </cell>
          <cell r="H5518">
            <v>0</v>
          </cell>
          <cell r="I5518">
            <v>1</v>
          </cell>
          <cell r="J5518">
            <v>1</v>
          </cell>
          <cell r="K5518">
            <v>385</v>
          </cell>
        </row>
        <row r="5519">
          <cell r="C5519" t="str">
            <v>I-P-9551-0-000-230</v>
          </cell>
          <cell r="D5519" t="str">
            <v>Ø6 SUMOCHAM TAKMA UC ICM 060 IC908</v>
          </cell>
          <cell r="E5519">
            <v>20</v>
          </cell>
          <cell r="F5519" t="str">
            <v>KESİCİ TAKIM</v>
          </cell>
          <cell r="G5519" t="str">
            <v>AD</v>
          </cell>
          <cell r="H5519">
            <v>10</v>
          </cell>
          <cell r="I5519">
            <v>10</v>
          </cell>
          <cell r="J5519">
            <v>0</v>
          </cell>
          <cell r="K5519">
            <v>388.77</v>
          </cell>
        </row>
        <row r="5520">
          <cell r="C5520" t="str">
            <v>I-B-9591-0-000-020</v>
          </cell>
          <cell r="D5520" t="str">
            <v>MERDİVEN 7 BASAMAKLI ALÜMİNYUM (HAILO L85 COMFORTLINE 7)</v>
          </cell>
          <cell r="E5520">
            <v>5</v>
          </cell>
          <cell r="F5520" t="str">
            <v>SİPARİŞ DEPO</v>
          </cell>
          <cell r="G5520" t="str">
            <v>AD</v>
          </cell>
          <cell r="H5520">
            <v>-1</v>
          </cell>
          <cell r="I5520">
            <v>0</v>
          </cell>
          <cell r="J5520">
            <v>1</v>
          </cell>
          <cell r="K5520">
            <v>390</v>
          </cell>
        </row>
        <row r="5521">
          <cell r="C5521" t="str">
            <v>I-B-9591-0-000-020</v>
          </cell>
          <cell r="D5521" t="str">
            <v>MERDİVEN 7 BASAMAKLI ALÜMİNYUM (HAILO L85 COMFORTLINE 7)</v>
          </cell>
          <cell r="E5521">
            <v>21</v>
          </cell>
          <cell r="F5521" t="str">
            <v>BAKIM DEPO</v>
          </cell>
          <cell r="G5521" t="str">
            <v>AD</v>
          </cell>
          <cell r="H5521">
            <v>0</v>
          </cell>
          <cell r="I5521">
            <v>0</v>
          </cell>
          <cell r="J5521">
            <v>0</v>
          </cell>
          <cell r="K5521">
            <v>390</v>
          </cell>
        </row>
        <row r="5522">
          <cell r="C5522" t="str">
            <v>I-B-9649-0-000-002</v>
          </cell>
          <cell r="D5522" t="str">
            <v>MEKANİK KUMPAS 150MM 0,05 / 1/128" (MİTUTOYO)</v>
          </cell>
          <cell r="E5522">
            <v>21</v>
          </cell>
          <cell r="F5522" t="str">
            <v>BAKIM DEPO</v>
          </cell>
          <cell r="G5522" t="str">
            <v>AD</v>
          </cell>
          <cell r="H5522">
            <v>0</v>
          </cell>
          <cell r="I5522">
            <v>0</v>
          </cell>
          <cell r="J5522">
            <v>0</v>
          </cell>
          <cell r="K5522">
            <v>392.2</v>
          </cell>
        </row>
        <row r="5523">
          <cell r="C5523" t="str">
            <v>I-P-9588-0-000-006</v>
          </cell>
          <cell r="D5523" t="str">
            <v>G 1/4-19 GEÇER GEÇMEZ VİDA TAMPON MASTARI</v>
          </cell>
          <cell r="E5523">
            <v>15</v>
          </cell>
          <cell r="F5523" t="str">
            <v>İŞLETME SARF MALZEME</v>
          </cell>
          <cell r="G5523" t="str">
            <v>AD</v>
          </cell>
          <cell r="H5523">
            <v>1</v>
          </cell>
          <cell r="I5523">
            <v>0</v>
          </cell>
          <cell r="J5523">
            <v>-1</v>
          </cell>
          <cell r="K5523">
            <v>395.89</v>
          </cell>
        </row>
        <row r="5524">
          <cell r="C5524" t="str">
            <v>H-P-8114-0-000-026</v>
          </cell>
          <cell r="D5524" t="str">
            <v>560x1960 mm AHSAP PALET TEKLI</v>
          </cell>
          <cell r="E5524">
            <v>17</v>
          </cell>
          <cell r="F5524" t="str">
            <v>PALET-AMBALAJ DEPO</v>
          </cell>
          <cell r="G5524" t="str">
            <v>AD</v>
          </cell>
          <cell r="H5524">
            <v>0</v>
          </cell>
          <cell r="I5524">
            <v>6</v>
          </cell>
          <cell r="J5524">
            <v>6</v>
          </cell>
          <cell r="K5524">
            <v>396</v>
          </cell>
        </row>
        <row r="5525">
          <cell r="C5525" t="str">
            <v>I-B-9631-0-000-224</v>
          </cell>
          <cell r="D5525" t="str">
            <v>MANYETİK SENSÖR (OMAL RV21 10/230VAC/DC 10W SENSÖR)</v>
          </cell>
          <cell r="E5525">
            <v>21</v>
          </cell>
          <cell r="F5525" t="str">
            <v>BAKIM DEPO</v>
          </cell>
          <cell r="G5525" t="str">
            <v>AD</v>
          </cell>
          <cell r="H5525">
            <v>8</v>
          </cell>
          <cell r="I5525">
            <v>8</v>
          </cell>
          <cell r="J5525">
            <v>0</v>
          </cell>
          <cell r="K5525">
            <v>399.76</v>
          </cell>
        </row>
        <row r="5526">
          <cell r="C5526" t="str">
            <v>H-P-8114-0-000-663</v>
          </cell>
          <cell r="D5526" t="str">
            <v>1040x1280 mm AHSAP PALET TEKLI</v>
          </cell>
          <cell r="E5526">
            <v>17</v>
          </cell>
          <cell r="F5526" t="str">
            <v>PALET-AMBALAJ DEPO</v>
          </cell>
          <cell r="G5526" t="str">
            <v>AD</v>
          </cell>
          <cell r="H5526">
            <v>0</v>
          </cell>
          <cell r="I5526">
            <v>14</v>
          </cell>
          <cell r="J5526">
            <v>14</v>
          </cell>
          <cell r="K5526">
            <v>400</v>
          </cell>
        </row>
        <row r="5527">
          <cell r="C5527" t="str">
            <v>I-B-9632-0-000-180</v>
          </cell>
          <cell r="D5527" t="str">
            <v>SAĞ ÇENE A00102102 NO:21 (BOSTITCH DS 3519-E)</v>
          </cell>
          <cell r="E5527">
            <v>21</v>
          </cell>
          <cell r="F5527" t="str">
            <v>BAKIM DEPO</v>
          </cell>
          <cell r="G5527" t="str">
            <v>AD</v>
          </cell>
          <cell r="H5527">
            <v>1</v>
          </cell>
          <cell r="I5527">
            <v>1</v>
          </cell>
          <cell r="J5527">
            <v>0</v>
          </cell>
          <cell r="K5527">
            <v>400.02</v>
          </cell>
        </row>
        <row r="5528">
          <cell r="C5528" t="str">
            <v>I-B-9632-0-000-181</v>
          </cell>
          <cell r="D5528" t="str">
            <v>SOL ÇENE A00102202 NO:22 (BOSTITCH DS 3519-E)</v>
          </cell>
          <cell r="E5528">
            <v>21</v>
          </cell>
          <cell r="F5528" t="str">
            <v>BAKIM DEPO</v>
          </cell>
          <cell r="G5528" t="str">
            <v>AD</v>
          </cell>
          <cell r="H5528">
            <v>1</v>
          </cell>
          <cell r="I5528">
            <v>1</v>
          </cell>
          <cell r="J5528">
            <v>0</v>
          </cell>
          <cell r="K5528">
            <v>400.02</v>
          </cell>
        </row>
        <row r="5529">
          <cell r="C5529" t="str">
            <v>M-C-6000-1-102-016</v>
          </cell>
          <cell r="D5529" t="str">
            <v>1200X600 ALYAØ22DUZ(HM-TR).CEL.KR.(22)</v>
          </cell>
          <cell r="E5529">
            <v>22</v>
          </cell>
          <cell r="F5529" t="str">
            <v>ONLINE SATIŞ DEPO</v>
          </cell>
          <cell r="G5529" t="str">
            <v>AD</v>
          </cell>
          <cell r="H5529">
            <v>17</v>
          </cell>
          <cell r="I5529">
            <v>17</v>
          </cell>
          <cell r="J5529">
            <v>0</v>
          </cell>
          <cell r="K5529">
            <v>400.13</v>
          </cell>
        </row>
        <row r="5530">
          <cell r="C5530" t="str">
            <v>H-P-8114-0-000-574</v>
          </cell>
          <cell r="D5530" t="str">
            <v>900X1120 mm AHŞAP PALET ÇİFTLİ</v>
          </cell>
          <cell r="E5530">
            <v>17</v>
          </cell>
          <cell r="F5530" t="str">
            <v>PALET-AMBALAJ DEPO</v>
          </cell>
          <cell r="G5530" t="str">
            <v>AD</v>
          </cell>
          <cell r="H5530">
            <v>0</v>
          </cell>
          <cell r="I5530">
            <v>1</v>
          </cell>
          <cell r="J5530">
            <v>1</v>
          </cell>
          <cell r="K5530">
            <v>402</v>
          </cell>
        </row>
        <row r="5531">
          <cell r="C5531" t="str">
            <v>I-P-9563-0-000-008</v>
          </cell>
          <cell r="D5531" t="str">
            <v>AZOT MANİFOLD ( % 99,99  SAFLIKTA ) LAZER AZOT TÜP</v>
          </cell>
          <cell r="E5531">
            <v>3</v>
          </cell>
          <cell r="F5531" t="str">
            <v>ÜRETİM DEPO</v>
          </cell>
          <cell r="G5531" t="str">
            <v>SE</v>
          </cell>
          <cell r="H5531">
            <v>22</v>
          </cell>
          <cell r="I5531">
            <v>0</v>
          </cell>
          <cell r="J5531">
            <v>-22</v>
          </cell>
          <cell r="K5531">
            <v>402.8</v>
          </cell>
        </row>
        <row r="5532">
          <cell r="C5532" t="str">
            <v>H-P-8114-0-000-658</v>
          </cell>
          <cell r="D5532" t="str">
            <v>640x1860 mm AHSAP PALET TEKLI</v>
          </cell>
          <cell r="E5532">
            <v>17</v>
          </cell>
          <cell r="F5532" t="str">
            <v>PALET-AMBALAJ DEPO</v>
          </cell>
          <cell r="G5532" t="str">
            <v>AD</v>
          </cell>
          <cell r="H5532">
            <v>0</v>
          </cell>
          <cell r="I5532">
            <v>1</v>
          </cell>
          <cell r="J5532">
            <v>1</v>
          </cell>
          <cell r="K5532">
            <v>403</v>
          </cell>
        </row>
        <row r="5533">
          <cell r="C5533" t="str">
            <v>I-P-9551-0-000-258</v>
          </cell>
          <cell r="D5533" t="str">
            <v>Ø8 SUMOCHAM TAKMA UC ICM 080 IC908</v>
          </cell>
          <cell r="E5533">
            <v>20</v>
          </cell>
          <cell r="F5533" t="str">
            <v>KESİCİ TAKIM</v>
          </cell>
          <cell r="G5533" t="str">
            <v>AD</v>
          </cell>
          <cell r="H5533">
            <v>18</v>
          </cell>
          <cell r="I5533">
            <v>18</v>
          </cell>
          <cell r="J5533">
            <v>0</v>
          </cell>
          <cell r="K5533">
            <v>405.63</v>
          </cell>
        </row>
        <row r="5534">
          <cell r="C5534" t="str">
            <v>I-A-9551-0-000-171</v>
          </cell>
          <cell r="D5534" t="str">
            <v>Ø11,80x12x25 L65 Ø14 KARBÜR ZİRKONYUM KAPLAMA KADEMELI MATKAP</v>
          </cell>
          <cell r="E5534">
            <v>20</v>
          </cell>
          <cell r="F5534" t="str">
            <v>KESİCİ TAKIM</v>
          </cell>
          <cell r="G5534" t="str">
            <v>AD</v>
          </cell>
          <cell r="H5534">
            <v>3</v>
          </cell>
          <cell r="I5534">
            <v>3</v>
          </cell>
          <cell r="J5534">
            <v>0</v>
          </cell>
          <cell r="K5534">
            <v>407.52</v>
          </cell>
        </row>
        <row r="5535">
          <cell r="C5535" t="str">
            <v>I-P-9551-0-000-232</v>
          </cell>
          <cell r="D5535" t="str">
            <v>Ø10 SUMOCHAM TAKMA UC ICM 100 IC908</v>
          </cell>
          <cell r="E5535">
            <v>20</v>
          </cell>
          <cell r="F5535" t="str">
            <v>KESİCİ TAKIM</v>
          </cell>
          <cell r="G5535" t="str">
            <v>AD</v>
          </cell>
          <cell r="H5535">
            <v>7</v>
          </cell>
          <cell r="I5535">
            <v>7</v>
          </cell>
          <cell r="J5535">
            <v>0</v>
          </cell>
          <cell r="K5535">
            <v>414.14</v>
          </cell>
        </row>
        <row r="5536">
          <cell r="C5536" t="str">
            <v>I-B-9631-0-000-523</v>
          </cell>
          <cell r="D5536" t="str">
            <v>RENAULT CLİO AKÜ 12V 60Ah 600CCA</v>
          </cell>
          <cell r="E5536">
            <v>21</v>
          </cell>
          <cell r="F5536" t="str">
            <v>BAKIM DEPO</v>
          </cell>
          <cell r="G5536" t="str">
            <v>AD</v>
          </cell>
          <cell r="H5536">
            <v>0</v>
          </cell>
          <cell r="I5536">
            <v>0</v>
          </cell>
          <cell r="J5536">
            <v>0</v>
          </cell>
          <cell r="K5536">
            <v>415.25</v>
          </cell>
        </row>
        <row r="5537">
          <cell r="C5537" t="str">
            <v>I-B-9564-0-000-041</v>
          </cell>
          <cell r="D5537" t="str">
            <v>CHESTERTON 601 ZİNCİR TAHRİK PİMİ VE BURÇ YAĞLAYICI SPREY</v>
          </cell>
          <cell r="E5537">
            <v>21</v>
          </cell>
          <cell r="F5537" t="str">
            <v>BAKIM DEPO</v>
          </cell>
          <cell r="G5537" t="str">
            <v>AD</v>
          </cell>
          <cell r="H5537">
            <v>2</v>
          </cell>
          <cell r="I5537">
            <v>2</v>
          </cell>
          <cell r="J5537">
            <v>0</v>
          </cell>
          <cell r="K5537">
            <v>416.07</v>
          </cell>
        </row>
        <row r="5538">
          <cell r="C5538" t="str">
            <v>H-P-8114-0-000-061</v>
          </cell>
          <cell r="D5538" t="str">
            <v>720x1960 mm AHSAP PALET TEKLI</v>
          </cell>
          <cell r="E5538">
            <v>17</v>
          </cell>
          <cell r="F5538" t="str">
            <v>PALET-AMBALAJ DEPO</v>
          </cell>
          <cell r="G5538" t="str">
            <v>AD</v>
          </cell>
          <cell r="H5538">
            <v>0</v>
          </cell>
          <cell r="I5538">
            <v>3</v>
          </cell>
          <cell r="J5538">
            <v>3</v>
          </cell>
          <cell r="K5538">
            <v>420</v>
          </cell>
        </row>
        <row r="5539">
          <cell r="C5539" t="str">
            <v>H-P-8114-0-000-046</v>
          </cell>
          <cell r="D5539" t="str">
            <v>640x1960 mm AHSAP PALET TEKLI</v>
          </cell>
          <cell r="E5539">
            <v>17</v>
          </cell>
          <cell r="F5539" t="str">
            <v>PALET-AMBALAJ DEPO</v>
          </cell>
          <cell r="G5539" t="str">
            <v>AD</v>
          </cell>
          <cell r="H5539">
            <v>0</v>
          </cell>
          <cell r="I5539">
            <v>6</v>
          </cell>
          <cell r="J5539">
            <v>6</v>
          </cell>
          <cell r="K5539">
            <v>426</v>
          </cell>
        </row>
        <row r="5540">
          <cell r="C5540" t="str">
            <v>H-P-8114-0-000-686</v>
          </cell>
          <cell r="D5540" t="str">
            <v>1300x800 mm AHSAP PALET CIFTLI</v>
          </cell>
          <cell r="E5540">
            <v>3</v>
          </cell>
          <cell r="F5540" t="str">
            <v>ÜRETİM DEPO</v>
          </cell>
          <cell r="G5540" t="str">
            <v>AD</v>
          </cell>
          <cell r="H5540">
            <v>1</v>
          </cell>
          <cell r="I5540">
            <v>0</v>
          </cell>
          <cell r="J5540">
            <v>-1</v>
          </cell>
          <cell r="K5540">
            <v>426</v>
          </cell>
        </row>
        <row r="5541">
          <cell r="C5541" t="str">
            <v>I-P-9551-0-000-266</v>
          </cell>
          <cell r="D5541" t="str">
            <v>Ø305X2,3/1,8x30 mm BOSCH DAİRE TESTERE (72 HV nmax:6200 min)</v>
          </cell>
          <cell r="E5541">
            <v>20</v>
          </cell>
          <cell r="F5541" t="str">
            <v>KESİCİ TAKIM</v>
          </cell>
          <cell r="G5541" t="str">
            <v>AD</v>
          </cell>
          <cell r="H5541">
            <v>1</v>
          </cell>
          <cell r="I5541">
            <v>1</v>
          </cell>
          <cell r="J5541">
            <v>0</v>
          </cell>
          <cell r="K5541">
            <v>428.56</v>
          </cell>
        </row>
        <row r="5542">
          <cell r="C5542" t="str">
            <v>M-C-6000-1-102-075</v>
          </cell>
          <cell r="D5542" t="str">
            <v>800X500 ALYA.(RC-V).Ø22DUZ.CEL.KR.(15)</v>
          </cell>
          <cell r="E5542">
            <v>3</v>
          </cell>
          <cell r="F5542" t="str">
            <v>ÜRETİM DEPO</v>
          </cell>
          <cell r="G5542" t="str">
            <v>AD</v>
          </cell>
          <cell r="H5542">
            <v>30</v>
          </cell>
          <cell r="I5542">
            <v>0</v>
          </cell>
          <cell r="J5542">
            <v>-30</v>
          </cell>
          <cell r="K5542">
            <v>431.12</v>
          </cell>
        </row>
        <row r="5543">
          <cell r="C5543" t="str">
            <v>M-C-6000-1-102-075</v>
          </cell>
          <cell r="D5543" t="str">
            <v>800X500 ALYA.(RC-V).Ø22DUZ.CEL.KR.(15)</v>
          </cell>
          <cell r="E5543">
            <v>6</v>
          </cell>
          <cell r="F5543" t="str">
            <v>MAMÜL DEPO</v>
          </cell>
          <cell r="G5543" t="str">
            <v>AD</v>
          </cell>
          <cell r="H5543">
            <v>155</v>
          </cell>
          <cell r="I5543">
            <v>155</v>
          </cell>
          <cell r="J5543">
            <v>0</v>
          </cell>
          <cell r="K5543">
            <v>431.12</v>
          </cell>
        </row>
        <row r="5544">
          <cell r="C5544" t="str">
            <v>M-C-6000-1-102-075</v>
          </cell>
          <cell r="D5544" t="str">
            <v>800X500 ALYA.(RC-V).Ø22DUZ.CEL.KR.(15)</v>
          </cell>
          <cell r="E5544">
            <v>9</v>
          </cell>
          <cell r="F5544" t="str">
            <v>RED (KARANTİNA) DEPO</v>
          </cell>
          <cell r="G5544" t="str">
            <v>AD</v>
          </cell>
          <cell r="H5544">
            <v>1</v>
          </cell>
          <cell r="I5544">
            <v>0</v>
          </cell>
          <cell r="J5544">
            <v>-1</v>
          </cell>
          <cell r="K5544">
            <v>431.12</v>
          </cell>
        </row>
        <row r="5545">
          <cell r="C5545" t="str">
            <v>I-A-9551-0-000-109</v>
          </cell>
          <cell r="D5545" t="str">
            <v>Ø5 mm KARBÜR PUNTA MATKAP 60° Tam boy:63mm dØ:12,5 DØ:5mm</v>
          </cell>
          <cell r="E5545">
            <v>20</v>
          </cell>
          <cell r="F5545" t="str">
            <v>KESİCİ TAKIM</v>
          </cell>
          <cell r="G5545" t="str">
            <v>AD</v>
          </cell>
          <cell r="H5545">
            <v>1</v>
          </cell>
          <cell r="I5545">
            <v>1</v>
          </cell>
          <cell r="J5545">
            <v>0</v>
          </cell>
          <cell r="K5545">
            <v>432.74</v>
          </cell>
        </row>
        <row r="5546">
          <cell r="C5546" t="str">
            <v>I-B-9642-0-000-002</v>
          </cell>
          <cell r="D5546" t="str">
            <v>YANGIN SÖNDÜRME TÜPÜ KKT (6KG)</v>
          </cell>
          <cell r="E5546">
            <v>21</v>
          </cell>
          <cell r="F5546" t="str">
            <v>BAKIM DEPO</v>
          </cell>
          <cell r="G5546" t="str">
            <v>AD</v>
          </cell>
          <cell r="H5546">
            <v>0</v>
          </cell>
          <cell r="I5546">
            <v>0</v>
          </cell>
          <cell r="J5546">
            <v>0</v>
          </cell>
          <cell r="K5546">
            <v>435</v>
          </cell>
        </row>
        <row r="5547">
          <cell r="C5547" t="str">
            <v>I-A-9551-0-000-216</v>
          </cell>
          <cell r="D5547" t="str">
            <v>Ø5,3MM KARBÜR MATKAP 3D Ø5,3X28X63 MM</v>
          </cell>
          <cell r="E5547">
            <v>20</v>
          </cell>
          <cell r="F5547" t="str">
            <v>KESİCİ TAKIM</v>
          </cell>
          <cell r="G5547" t="str">
            <v>AD</v>
          </cell>
          <cell r="H5547">
            <v>1</v>
          </cell>
          <cell r="I5547">
            <v>0</v>
          </cell>
          <cell r="J5547">
            <v>-1</v>
          </cell>
          <cell r="K5547">
            <v>435.62</v>
          </cell>
        </row>
        <row r="5548">
          <cell r="C5548" t="str">
            <v>M-C-6000-1-102-008</v>
          </cell>
          <cell r="D5548" t="str">
            <v>800X600 ALYAØ22DUZ(HM-TR).CEL.KR.(15)</v>
          </cell>
          <cell r="E5548">
            <v>22</v>
          </cell>
          <cell r="F5548" t="str">
            <v>ONLINE SATIŞ DEPO</v>
          </cell>
          <cell r="G5548" t="str">
            <v>AD</v>
          </cell>
          <cell r="H5548">
            <v>9</v>
          </cell>
          <cell r="I5548">
            <v>9</v>
          </cell>
          <cell r="J5548">
            <v>0</v>
          </cell>
          <cell r="K5548">
            <v>442.79</v>
          </cell>
        </row>
        <row r="5549">
          <cell r="C5549" t="str">
            <v>H-P-8114-0-000-539</v>
          </cell>
          <cell r="D5549" t="str">
            <v>1100X1120 mm AHŞAP PALET ÇİFTLİ</v>
          </cell>
          <cell r="E5549">
            <v>17</v>
          </cell>
          <cell r="F5549" t="str">
            <v>PALET-AMBALAJ DEPO</v>
          </cell>
          <cell r="G5549" t="str">
            <v>AD</v>
          </cell>
          <cell r="H5549">
            <v>0</v>
          </cell>
          <cell r="I5549">
            <v>2</v>
          </cell>
          <cell r="J5549">
            <v>2</v>
          </cell>
          <cell r="K5549">
            <v>446</v>
          </cell>
        </row>
        <row r="5550">
          <cell r="C5550" t="str">
            <v>M-C-6000-1-097-021</v>
          </cell>
          <cell r="D5550" t="str">
            <v>1600X500 ALYAØ22DUZ(HM-TR).CEL.BYZ.RAL9016(29)</v>
          </cell>
          <cell r="E5550">
            <v>22</v>
          </cell>
          <cell r="F5550" t="str">
            <v>ONLINE SATIŞ DEPO</v>
          </cell>
          <cell r="G5550" t="str">
            <v>AD</v>
          </cell>
          <cell r="H5550">
            <v>1</v>
          </cell>
          <cell r="I5550">
            <v>1</v>
          </cell>
          <cell r="J5550">
            <v>0</v>
          </cell>
          <cell r="K5550">
            <v>447.68</v>
          </cell>
        </row>
        <row r="5551">
          <cell r="C5551" t="str">
            <v>M-C-6043-1-102-005</v>
          </cell>
          <cell r="D5551" t="str">
            <v>818X580 ATLASØ23DUZ.BAZ.CEL.KR.(15)AKS:550MM</v>
          </cell>
          <cell r="E5551">
            <v>6</v>
          </cell>
          <cell r="F5551" t="str">
            <v>MAMÜL DEPO</v>
          </cell>
          <cell r="G5551" t="str">
            <v>AD</v>
          </cell>
          <cell r="H5551">
            <v>1</v>
          </cell>
          <cell r="I5551">
            <v>1</v>
          </cell>
          <cell r="J5551">
            <v>0</v>
          </cell>
          <cell r="K5551">
            <v>449.21</v>
          </cell>
        </row>
        <row r="5552">
          <cell r="C5552" t="str">
            <v>I-B-9564-0-000-014</v>
          </cell>
          <cell r="D5552" t="str">
            <v>PO HYDRO OIL HD 68 (HİDROLİK YAĞI)</v>
          </cell>
          <cell r="E5552">
            <v>21</v>
          </cell>
          <cell r="F5552" t="str">
            <v>BAKIM DEPO</v>
          </cell>
          <cell r="G5552" t="str">
            <v>LT</v>
          </cell>
          <cell r="H5552">
            <v>10</v>
          </cell>
          <cell r="I5552">
            <v>15</v>
          </cell>
          <cell r="J5552">
            <v>5</v>
          </cell>
          <cell r="K5552">
            <v>457.62</v>
          </cell>
        </row>
        <row r="5553">
          <cell r="C5553" t="str">
            <v>I-P-9551-0-000-299</v>
          </cell>
          <cell r="D5553" t="str">
            <v>ORJ. PRECITEC KORUMA CAMI Ø 37 ET:7 mm</v>
          </cell>
          <cell r="E5553">
            <v>20</v>
          </cell>
          <cell r="F5553" t="str">
            <v>KESİCİ TAKIM</v>
          </cell>
          <cell r="G5553" t="str">
            <v>AD</v>
          </cell>
          <cell r="H5553">
            <v>6</v>
          </cell>
          <cell r="I5553">
            <v>6</v>
          </cell>
          <cell r="J5553">
            <v>0</v>
          </cell>
          <cell r="K5553">
            <v>457.76</v>
          </cell>
        </row>
        <row r="5554">
          <cell r="C5554" t="str">
            <v>I-P-9551-0-000-236</v>
          </cell>
          <cell r="D5554" t="str">
            <v>Ø17.50 SUMOCHAM TAKMA UC ICM 17.50 IC908</v>
          </cell>
          <cell r="E5554">
            <v>20</v>
          </cell>
          <cell r="F5554" t="str">
            <v>KESİCİ TAKIM</v>
          </cell>
          <cell r="G5554" t="str">
            <v>AD</v>
          </cell>
          <cell r="H5554">
            <v>18</v>
          </cell>
          <cell r="I5554">
            <v>18</v>
          </cell>
          <cell r="J5554">
            <v>0</v>
          </cell>
          <cell r="K5554">
            <v>458.37</v>
          </cell>
        </row>
        <row r="5555">
          <cell r="C5555" t="str">
            <v>I-P-9551-0-000-237</v>
          </cell>
          <cell r="D5555" t="str">
            <v>Ø17.80 SUMOCHAM TAKMA UC ICM 17.80 IC908</v>
          </cell>
          <cell r="E5555">
            <v>20</v>
          </cell>
          <cell r="F5555" t="str">
            <v>KESİCİ TAKIM</v>
          </cell>
          <cell r="G5555" t="str">
            <v>AD</v>
          </cell>
          <cell r="H5555">
            <v>15</v>
          </cell>
          <cell r="I5555">
            <v>15</v>
          </cell>
          <cell r="J5555">
            <v>0</v>
          </cell>
          <cell r="K5555">
            <v>458.37</v>
          </cell>
        </row>
        <row r="5556">
          <cell r="C5556" t="str">
            <v>I-B-9632-0-000-154</v>
          </cell>
          <cell r="D5556" t="str">
            <v>PARÇA İTİCİ MİLİ SP2 (CNC OTOMAT)</v>
          </cell>
          <cell r="E5556">
            <v>21</v>
          </cell>
          <cell r="F5556" t="str">
            <v>BAKIM DEPO</v>
          </cell>
          <cell r="G5556" t="str">
            <v>AD</v>
          </cell>
          <cell r="H5556">
            <v>1</v>
          </cell>
          <cell r="I5556">
            <v>1</v>
          </cell>
          <cell r="J5556">
            <v>0</v>
          </cell>
          <cell r="K5556">
            <v>460</v>
          </cell>
        </row>
        <row r="5557">
          <cell r="C5557" t="str">
            <v>H-P-8114-0-000-682</v>
          </cell>
          <cell r="D5557" t="str">
            <v>1480x800 mm AHSAP PALET CIFTLI</v>
          </cell>
          <cell r="E5557">
            <v>3</v>
          </cell>
          <cell r="F5557" t="str">
            <v>ÜRETİM DEPO</v>
          </cell>
          <cell r="G5557" t="str">
            <v>AD</v>
          </cell>
          <cell r="H5557">
            <v>3</v>
          </cell>
          <cell r="I5557">
            <v>0</v>
          </cell>
          <cell r="J5557">
            <v>-3</v>
          </cell>
          <cell r="K5557">
            <v>461</v>
          </cell>
        </row>
        <row r="5558">
          <cell r="C5558" t="str">
            <v>I-B-9564-0-000-058</v>
          </cell>
          <cell r="D5558" t="str">
            <v>LOCTITE 660 50ML (YÜKSEK MUKAVEMETLİ SIKI GEÇME BİLEŞENİ)</v>
          </cell>
          <cell r="E5558">
            <v>21</v>
          </cell>
          <cell r="F5558" t="str">
            <v>BAKIM DEPO</v>
          </cell>
          <cell r="G5558" t="str">
            <v>AD</v>
          </cell>
          <cell r="H5558">
            <v>1</v>
          </cell>
          <cell r="I5558">
            <v>1</v>
          </cell>
          <cell r="J5558">
            <v>0</v>
          </cell>
          <cell r="K5558">
            <v>463.75</v>
          </cell>
        </row>
        <row r="5559">
          <cell r="C5559" t="str">
            <v>H-P-8114-0-000-671</v>
          </cell>
          <cell r="D5559" t="str">
            <v>860x1960 mm AHSAP PALET TEKLI</v>
          </cell>
          <cell r="E5559">
            <v>3</v>
          </cell>
          <cell r="F5559" t="str">
            <v>ÜRETİM DEPO</v>
          </cell>
          <cell r="G5559" t="str">
            <v>AD</v>
          </cell>
          <cell r="H5559">
            <v>1</v>
          </cell>
          <cell r="I5559">
            <v>0</v>
          </cell>
          <cell r="J5559">
            <v>-1</v>
          </cell>
          <cell r="K5559">
            <v>464</v>
          </cell>
        </row>
        <row r="5560">
          <cell r="C5560" t="str">
            <v>H-X-7082-0-108-008</v>
          </cell>
          <cell r="D5560" t="str">
            <v>MIDAS.HQ230V300W50HzCLI.AYR.ON/OF.KBL.GIZ.BYZ.HEC.1.1_v8.0</v>
          </cell>
          <cell r="E5560">
            <v>6</v>
          </cell>
          <cell r="F5560" t="str">
            <v>MAMÜL DEPO</v>
          </cell>
          <cell r="G5560" t="str">
            <v>AD</v>
          </cell>
          <cell r="H5560">
            <v>53</v>
          </cell>
          <cell r="I5560">
            <v>53</v>
          </cell>
          <cell r="J5560">
            <v>0</v>
          </cell>
          <cell r="K5560">
            <v>469.51</v>
          </cell>
        </row>
        <row r="5561">
          <cell r="C5561" t="str">
            <v>H-X-7082-0-108-008</v>
          </cell>
          <cell r="D5561" t="str">
            <v>MIDAS.HQ230V300W50HzCLI.AYR.ON/OF.KBL.GIZ.BYZ.HEC.1.1_v8.0</v>
          </cell>
          <cell r="E5561">
            <v>9</v>
          </cell>
          <cell r="F5561" t="str">
            <v>RED (KARANTİNA) DEPO</v>
          </cell>
          <cell r="G5561" t="str">
            <v>AD</v>
          </cell>
          <cell r="H5561">
            <v>0</v>
          </cell>
          <cell r="I5561">
            <v>8</v>
          </cell>
          <cell r="J5561">
            <v>8</v>
          </cell>
          <cell r="K5561">
            <v>469.51</v>
          </cell>
        </row>
        <row r="5562">
          <cell r="C5562" t="str">
            <v>M-X-7082-0-108-008</v>
          </cell>
          <cell r="D5562" t="str">
            <v>MIDAS.HQ230V300W50HzCLI.AYR.ON/OF.KBL.GIZ.BYZ.HEC.1.1_v8.0</v>
          </cell>
          <cell r="E5562">
            <v>3</v>
          </cell>
          <cell r="F5562" t="str">
            <v>ÜRETİM DEPO</v>
          </cell>
          <cell r="G5562" t="str">
            <v>AD</v>
          </cell>
          <cell r="H5562">
            <v>-2</v>
          </cell>
          <cell r="I5562">
            <v>0</v>
          </cell>
          <cell r="J5562">
            <v>2</v>
          </cell>
          <cell r="K5562">
            <v>469.51</v>
          </cell>
        </row>
        <row r="5563">
          <cell r="C5563" t="str">
            <v>M-X-7082-0-108-008</v>
          </cell>
          <cell r="D5563" t="str">
            <v>MIDAS.HQ230V300W50HzCLI.AYR.ON/OF.KBL.GIZ.BYZ.HEC.1.1_v8.0</v>
          </cell>
          <cell r="E5563">
            <v>9</v>
          </cell>
          <cell r="F5563" t="str">
            <v>RED (KARANTİNA) DEPO</v>
          </cell>
          <cell r="G5563" t="str">
            <v>AD</v>
          </cell>
          <cell r="H5563">
            <v>4</v>
          </cell>
          <cell r="I5563">
            <v>0</v>
          </cell>
          <cell r="J5563">
            <v>-4</v>
          </cell>
          <cell r="K5563">
            <v>469.51</v>
          </cell>
        </row>
        <row r="5564">
          <cell r="C5564" t="str">
            <v>H-P-9581-0-000-001</v>
          </cell>
          <cell r="D5564" t="str">
            <v>AMBALAJ ÇEMBERİ (YEŞİL)</v>
          </cell>
          <cell r="E5564">
            <v>3</v>
          </cell>
          <cell r="F5564" t="str">
            <v>ÜRETİM DEPO</v>
          </cell>
          <cell r="G5564" t="str">
            <v>AD</v>
          </cell>
          <cell r="H5564">
            <v>6</v>
          </cell>
          <cell r="I5564">
            <v>0</v>
          </cell>
          <cell r="J5564">
            <v>-6</v>
          </cell>
          <cell r="K5564">
            <v>470.81</v>
          </cell>
        </row>
        <row r="5565">
          <cell r="C5565" t="str">
            <v>H-P-9581-0-000-001</v>
          </cell>
          <cell r="D5565" t="str">
            <v>AMBALAJ ÇEMBERİ (YEŞİL)</v>
          </cell>
          <cell r="E5565">
            <v>17</v>
          </cell>
          <cell r="F5565" t="str">
            <v>PALET-AMBALAJ DEPO</v>
          </cell>
          <cell r="G5565" t="str">
            <v>AD</v>
          </cell>
          <cell r="H5565">
            <v>5</v>
          </cell>
          <cell r="I5565">
            <v>5</v>
          </cell>
          <cell r="J5565">
            <v>0</v>
          </cell>
          <cell r="K5565">
            <v>470.81</v>
          </cell>
        </row>
        <row r="5566">
          <cell r="C5566" t="str">
            <v>M-C-6004-1-102-001</v>
          </cell>
          <cell r="D5566" t="str">
            <v>1200X500 LARA.BAZ.CEL.KR(11)</v>
          </cell>
          <cell r="E5566">
            <v>5</v>
          </cell>
          <cell r="F5566" t="str">
            <v>SİPARİŞ DEPO</v>
          </cell>
          <cell r="G5566" t="str">
            <v>AD</v>
          </cell>
          <cell r="H5566">
            <v>1</v>
          </cell>
          <cell r="I5566">
            <v>0</v>
          </cell>
          <cell r="J5566">
            <v>-1</v>
          </cell>
          <cell r="K5566">
            <v>473.57947000000007</v>
          </cell>
        </row>
        <row r="5567">
          <cell r="C5567" t="str">
            <v>M-C-6000-1-102-007</v>
          </cell>
          <cell r="D5567" t="str">
            <v>800X500 ALYAØ22DUZ(HM-TR).CEL.KR.(15)</v>
          </cell>
          <cell r="E5567">
            <v>22</v>
          </cell>
          <cell r="F5567" t="str">
            <v>ONLINE SATIŞ DEPO</v>
          </cell>
          <cell r="G5567" t="str">
            <v>AD</v>
          </cell>
          <cell r="H5567">
            <v>11</v>
          </cell>
          <cell r="I5567">
            <v>11</v>
          </cell>
          <cell r="J5567">
            <v>0</v>
          </cell>
          <cell r="K5567">
            <v>484</v>
          </cell>
        </row>
        <row r="5568">
          <cell r="C5568" t="str">
            <v>M-C-6000-1-099-004</v>
          </cell>
          <cell r="D5568" t="str">
            <v>1600X500 ALYAØ22DUZ(HM-TR).CEL.SYH.RAL9005(29)</v>
          </cell>
          <cell r="E5568">
            <v>22</v>
          </cell>
          <cell r="F5568" t="str">
            <v>ONLINE SATIŞ DEPO</v>
          </cell>
          <cell r="G5568" t="str">
            <v>AD</v>
          </cell>
          <cell r="H5568">
            <v>2</v>
          </cell>
          <cell r="I5568">
            <v>2</v>
          </cell>
          <cell r="J5568">
            <v>0</v>
          </cell>
          <cell r="K5568">
            <v>484.51</v>
          </cell>
        </row>
        <row r="5569">
          <cell r="C5569" t="str">
            <v>M-C-6043-1-102-008</v>
          </cell>
          <cell r="D5569" t="str">
            <v>1118X430 ATLASØ23DUZ.BAZ.CEL.KR.(22)AKS:400MM</v>
          </cell>
          <cell r="E5569">
            <v>3</v>
          </cell>
          <cell r="F5569" t="str">
            <v>ÜRETİM DEPO</v>
          </cell>
          <cell r="G5569" t="str">
            <v>AD</v>
          </cell>
          <cell r="H5569">
            <v>33</v>
          </cell>
          <cell r="I5569">
            <v>33</v>
          </cell>
          <cell r="J5569">
            <v>0</v>
          </cell>
          <cell r="K5569">
            <v>485.45</v>
          </cell>
        </row>
        <row r="5570">
          <cell r="C5570" t="str">
            <v>M-C-6043-1-102-008</v>
          </cell>
          <cell r="D5570" t="str">
            <v>1118X430 ATLASØ23DUZ.BAZ.CEL.KR.(22)AKS:400MM</v>
          </cell>
          <cell r="E5570">
            <v>6</v>
          </cell>
          <cell r="F5570" t="str">
            <v>MAMÜL DEPO</v>
          </cell>
          <cell r="G5570" t="str">
            <v>AD</v>
          </cell>
          <cell r="H5570">
            <v>2</v>
          </cell>
          <cell r="I5570">
            <v>2</v>
          </cell>
          <cell r="J5570">
            <v>0</v>
          </cell>
          <cell r="K5570">
            <v>485.45</v>
          </cell>
        </row>
        <row r="5571">
          <cell r="C5571" t="str">
            <v>H-P-8114-0-000-685</v>
          </cell>
          <cell r="D5571" t="str">
            <v>1200x1300 mm AHSAP PALET CIFTLI</v>
          </cell>
          <cell r="E5571">
            <v>3</v>
          </cell>
          <cell r="F5571" t="str">
            <v>ÜRETİM DEPO</v>
          </cell>
          <cell r="G5571" t="str">
            <v>AD</v>
          </cell>
          <cell r="H5571">
            <v>1</v>
          </cell>
          <cell r="I5571">
            <v>0</v>
          </cell>
          <cell r="J5571">
            <v>-1</v>
          </cell>
          <cell r="K5571">
            <v>486</v>
          </cell>
        </row>
        <row r="5572">
          <cell r="C5572" t="str">
            <v>I-P-9551-0-000-234</v>
          </cell>
          <cell r="D5572" t="str">
            <v>Ø15.60 SUMOCHAM TAKMA UC ICM 15.60 IC908</v>
          </cell>
          <cell r="E5572">
            <v>20</v>
          </cell>
          <cell r="F5572" t="str">
            <v>KESİCİ TAKIM</v>
          </cell>
          <cell r="G5572" t="str">
            <v>AD</v>
          </cell>
          <cell r="H5572">
            <v>36</v>
          </cell>
          <cell r="I5572">
            <v>30</v>
          </cell>
          <cell r="J5572">
            <v>-6</v>
          </cell>
          <cell r="K5572">
            <v>490.65</v>
          </cell>
        </row>
        <row r="5573">
          <cell r="C5573" t="str">
            <v>I-P-9551-0-000-234</v>
          </cell>
          <cell r="D5573" t="str">
            <v>Ø15.60 SumoCham Takma Uç ICM 15.60 IC908</v>
          </cell>
          <cell r="E5573">
            <v>4</v>
          </cell>
          <cell r="F5573" t="str">
            <v>FASON ÜRETİM DEPO</v>
          </cell>
          <cell r="G5573" t="str">
            <v>AD</v>
          </cell>
          <cell r="H5573">
            <v>0</v>
          </cell>
          <cell r="I5573">
            <v>6</v>
          </cell>
          <cell r="J5573">
            <v>6</v>
          </cell>
          <cell r="K5573">
            <v>490.65</v>
          </cell>
        </row>
        <row r="5574">
          <cell r="C5574" t="str">
            <v>H-X-7080-0-110-036</v>
          </cell>
          <cell r="D5574" t="str">
            <v>MIDAS.HQ230V300W50HzCLI.AYR.ON/OF.G-TYPE.FIS.13A.SIGORTA.KR.+BYZ.KBL.HEC.1.1_v8.0</v>
          </cell>
          <cell r="E5574">
            <v>6</v>
          </cell>
          <cell r="F5574" t="str">
            <v>MAMÜL DEPO</v>
          </cell>
          <cell r="G5574" t="str">
            <v>AD</v>
          </cell>
          <cell r="H5574">
            <v>52</v>
          </cell>
          <cell r="I5574">
            <v>52</v>
          </cell>
          <cell r="J5574">
            <v>0</v>
          </cell>
          <cell r="K5574">
            <v>497.51</v>
          </cell>
        </row>
        <row r="5575">
          <cell r="C5575" t="str">
            <v>M-X-7080-0-110-036</v>
          </cell>
          <cell r="D5575" t="str">
            <v>MIDAS.HQ230V300W50HzCLI.AYR.ON/OF.G-TYPE.FIS.13A.SIGORTA.KR.+BYZ.KBL.HEC.1.1_v8.0</v>
          </cell>
          <cell r="E5575">
            <v>9</v>
          </cell>
          <cell r="F5575" t="str">
            <v>RED (KARANTİNA) DEPO</v>
          </cell>
          <cell r="G5575" t="str">
            <v>AD</v>
          </cell>
          <cell r="H5575">
            <v>7</v>
          </cell>
          <cell r="I5575">
            <v>0</v>
          </cell>
          <cell r="J5575">
            <v>-7</v>
          </cell>
          <cell r="K5575">
            <v>497.51</v>
          </cell>
        </row>
        <row r="5576">
          <cell r="C5576" t="str">
            <v>M-C-6000-1-102-169</v>
          </cell>
          <cell r="D5576" t="str">
            <v>688X400 ALYAØ22DUZ.BAZ.CEL.KR.(14)</v>
          </cell>
          <cell r="E5576">
            <v>6</v>
          </cell>
          <cell r="F5576" t="str">
            <v>MAMÜL DEPO</v>
          </cell>
          <cell r="G5576" t="str">
            <v>AD</v>
          </cell>
          <cell r="H5576">
            <v>3</v>
          </cell>
          <cell r="I5576">
            <v>3</v>
          </cell>
          <cell r="J5576">
            <v>0</v>
          </cell>
          <cell r="K5576">
            <v>498.38</v>
          </cell>
        </row>
        <row r="5577">
          <cell r="C5577" t="str">
            <v>H-P-8114-0-000-683</v>
          </cell>
          <cell r="D5577" t="str">
            <v>1675x800 mm AHSAP PALET CIFTLI</v>
          </cell>
          <cell r="E5577">
            <v>3</v>
          </cell>
          <cell r="F5577" t="str">
            <v>ÜRETİM DEPO</v>
          </cell>
          <cell r="G5577" t="str">
            <v>AD</v>
          </cell>
          <cell r="H5577">
            <v>1</v>
          </cell>
          <cell r="I5577">
            <v>0</v>
          </cell>
          <cell r="J5577">
            <v>-1</v>
          </cell>
          <cell r="K5577">
            <v>499</v>
          </cell>
        </row>
        <row r="5578">
          <cell r="C5578" t="str">
            <v>I-P-9601-0-000-004</v>
          </cell>
          <cell r="D5578" t="str">
            <v>OTM POLİSAJ TEZGAHI FIRÇA BIÇAĞI (YEŞİL ULPOLEN)</v>
          </cell>
          <cell r="E5578">
            <v>15</v>
          </cell>
          <cell r="F5578" t="str">
            <v>İŞLETME SARF MALZEME</v>
          </cell>
          <cell r="G5578" t="str">
            <v>AD</v>
          </cell>
          <cell r="H5578">
            <v>4</v>
          </cell>
          <cell r="I5578">
            <v>4</v>
          </cell>
          <cell r="J5578">
            <v>0</v>
          </cell>
          <cell r="K5578">
            <v>500</v>
          </cell>
        </row>
        <row r="5579">
          <cell r="C5579" t="str">
            <v>I-P-9632-0-000-247</v>
          </cell>
          <cell r="D5579" t="str">
            <v>Ø32X1 BUKUM MALAFASI</v>
          </cell>
          <cell r="E5579">
            <v>15</v>
          </cell>
          <cell r="F5579" t="str">
            <v>İŞLETME SARF MALZEME</v>
          </cell>
          <cell r="G5579" t="str">
            <v>AD</v>
          </cell>
          <cell r="H5579">
            <v>1</v>
          </cell>
          <cell r="I5579">
            <v>0</v>
          </cell>
          <cell r="J5579">
            <v>-1</v>
          </cell>
          <cell r="K5579">
            <v>500</v>
          </cell>
        </row>
        <row r="5580">
          <cell r="C5580" t="str">
            <v>I-P-9551-0-000-239</v>
          </cell>
          <cell r="D5580" t="str">
            <v>Ø19 SUMOCHAM TAKMA UC ICM 190 IC908</v>
          </cell>
          <cell r="E5580">
            <v>20</v>
          </cell>
          <cell r="F5580" t="str">
            <v>KESİCİ TAKIM</v>
          </cell>
          <cell r="G5580" t="str">
            <v>AD</v>
          </cell>
          <cell r="H5580">
            <v>20</v>
          </cell>
          <cell r="I5580">
            <v>20</v>
          </cell>
          <cell r="J5580">
            <v>0</v>
          </cell>
          <cell r="K5580">
            <v>500.41</v>
          </cell>
        </row>
        <row r="5581">
          <cell r="C5581" t="str">
            <v>M-C-6000-1-102-011</v>
          </cell>
          <cell r="D5581" t="str">
            <v>1118X500 ALYAØ22DUZ(HM-TR).CEL.KR.(21)</v>
          </cell>
          <cell r="E5581">
            <v>10</v>
          </cell>
          <cell r="F5581" t="str">
            <v>KONSİNYE TEŞHİR DEPO</v>
          </cell>
          <cell r="G5581" t="str">
            <v>AD</v>
          </cell>
          <cell r="H5581">
            <v>1</v>
          </cell>
          <cell r="I5581">
            <v>1</v>
          </cell>
          <cell r="J5581">
            <v>0</v>
          </cell>
          <cell r="K5581">
            <v>500.53</v>
          </cell>
        </row>
        <row r="5582">
          <cell r="C5582" t="str">
            <v>M-C-6043-1-102-009</v>
          </cell>
          <cell r="D5582" t="str">
            <v>1118X480 ATLASØ23DUZ.BAZ.CEL.KR.(22)AKS:450MM</v>
          </cell>
          <cell r="E5582">
            <v>6</v>
          </cell>
          <cell r="F5582" t="str">
            <v>MAMÜL DEPO</v>
          </cell>
          <cell r="G5582" t="str">
            <v>AD</v>
          </cell>
          <cell r="H5582">
            <v>46</v>
          </cell>
          <cell r="I5582">
            <v>46</v>
          </cell>
          <cell r="J5582">
            <v>0</v>
          </cell>
          <cell r="K5582">
            <v>501.46</v>
          </cell>
        </row>
        <row r="5583">
          <cell r="C5583" t="str">
            <v>I-A-9551-0-000-151</v>
          </cell>
          <cell r="D5583" t="str">
            <v>KARBÜR HAVŞA FREZE gövdesi-d:12mm-L:90-Tsi:T08 RPM max:43000-shank m.:S</v>
          </cell>
          <cell r="E5583">
            <v>20</v>
          </cell>
          <cell r="F5583" t="str">
            <v>KESİCİ TAKIM</v>
          </cell>
          <cell r="G5583" t="str">
            <v>AD</v>
          </cell>
          <cell r="H5583">
            <v>2</v>
          </cell>
          <cell r="I5583">
            <v>2</v>
          </cell>
          <cell r="J5583">
            <v>0</v>
          </cell>
          <cell r="K5583">
            <v>506.31</v>
          </cell>
        </row>
        <row r="5584">
          <cell r="C5584" t="str">
            <v>H-X-7080-0-110-030</v>
          </cell>
          <cell r="D5584" t="str">
            <v>MIDAS.HQ230V500W50HzCLI.AYR.ON/OF.FIS.KR.+GRI.KBL.HEC.1.1_v8.0</v>
          </cell>
          <cell r="E5584">
            <v>3</v>
          </cell>
          <cell r="F5584" t="str">
            <v>ÜRETİM DEPO</v>
          </cell>
          <cell r="G5584" t="str">
            <v>AD</v>
          </cell>
          <cell r="H5584">
            <v>1</v>
          </cell>
          <cell r="I5584">
            <v>1</v>
          </cell>
          <cell r="J5584">
            <v>0</v>
          </cell>
          <cell r="K5584">
            <v>507.03</v>
          </cell>
        </row>
        <row r="5585">
          <cell r="C5585" t="str">
            <v>H-X-7080-0-110-030</v>
          </cell>
          <cell r="D5585" t="str">
            <v>MIDAS.HQ230V500W50HzCLI.AYR.ON/OF.FIS.KR.+GRI.KBL.HEC.1.1_v8.0</v>
          </cell>
          <cell r="E5585">
            <v>6</v>
          </cell>
          <cell r="F5585" t="str">
            <v>MAMÜL DEPO</v>
          </cell>
          <cell r="G5585" t="str">
            <v>AD</v>
          </cell>
          <cell r="H5585">
            <v>157</v>
          </cell>
          <cell r="I5585">
            <v>157</v>
          </cell>
          <cell r="J5585">
            <v>0</v>
          </cell>
          <cell r="K5585">
            <v>507.03</v>
          </cell>
        </row>
        <row r="5586">
          <cell r="C5586" t="str">
            <v>H-X-7080-0-110-030</v>
          </cell>
          <cell r="D5586" t="str">
            <v>MIDAS.HQ230V500W50HzCLI.AYR.ON/OF.FIS.KR.+GRI.KBL.HEC.1.1_v8.0</v>
          </cell>
          <cell r="E5586">
            <v>9</v>
          </cell>
          <cell r="F5586" t="str">
            <v>RED (KARANTİNA) DEPO</v>
          </cell>
          <cell r="G5586" t="str">
            <v>AD</v>
          </cell>
          <cell r="H5586">
            <v>30</v>
          </cell>
          <cell r="I5586">
            <v>27</v>
          </cell>
          <cell r="J5586">
            <v>-3</v>
          </cell>
          <cell r="K5586">
            <v>507.03</v>
          </cell>
        </row>
        <row r="5587">
          <cell r="C5587" t="str">
            <v>H-X-7080-0-108-018</v>
          </cell>
          <cell r="D5587" t="str">
            <v>MIDAS.HQ230V300W50HzCLI.AYR.ON/OF.FIS.BYZ.+BYZ.KBL.HEC.1.1_v8.0</v>
          </cell>
          <cell r="E5587">
            <v>3</v>
          </cell>
          <cell r="F5587" t="str">
            <v>ÜRETİM DEPO</v>
          </cell>
          <cell r="G5587" t="str">
            <v>AD</v>
          </cell>
          <cell r="H5587">
            <v>1511</v>
          </cell>
          <cell r="I5587">
            <v>1463</v>
          </cell>
          <cell r="J5587">
            <v>-48</v>
          </cell>
          <cell r="K5587">
            <v>507.16</v>
          </cell>
        </row>
        <row r="5588">
          <cell r="C5588" t="str">
            <v>H-X-7080-0-108-018</v>
          </cell>
          <cell r="D5588" t="str">
            <v>MIDAS.HQ230V300W50HzCLI.AYR.ON/OF.FIS.BYZ.+BYZ.KBL.HEC.1.1_v8.0</v>
          </cell>
          <cell r="E5588">
            <v>9</v>
          </cell>
          <cell r="F5588" t="str">
            <v>RED (KARANTİNA) DEPO</v>
          </cell>
          <cell r="G5588" t="str">
            <v>AD</v>
          </cell>
          <cell r="H5588">
            <v>104</v>
          </cell>
          <cell r="I5588">
            <v>65</v>
          </cell>
          <cell r="J5588">
            <v>-39</v>
          </cell>
          <cell r="K5588">
            <v>507.16</v>
          </cell>
        </row>
        <row r="5589">
          <cell r="C5589" t="str">
            <v>H-X-7080-0-108-019</v>
          </cell>
          <cell r="D5589" t="str">
            <v>MIDAS.HQ230V500W50HzCLI.AYR.ON/OF.FIS.BYZ.+BYZ.KBL.HEC.1.1_v8.0</v>
          </cell>
          <cell r="E5589">
            <v>3</v>
          </cell>
          <cell r="F5589" t="str">
            <v>ÜRETİM DEPO</v>
          </cell>
          <cell r="G5589" t="str">
            <v>AD</v>
          </cell>
          <cell r="H5589">
            <v>196</v>
          </cell>
          <cell r="I5589">
            <v>193</v>
          </cell>
          <cell r="J5589">
            <v>-3</v>
          </cell>
          <cell r="K5589">
            <v>507.16</v>
          </cell>
        </row>
        <row r="5590">
          <cell r="C5590" t="str">
            <v>H-X-7080-0-108-019</v>
          </cell>
          <cell r="D5590" t="str">
            <v>MIDAS.HQ230V500W50HzCLI.AYR.ON/OF.FIS.BYZ.+BYZ.KBL.HEC.1.1_v8.0</v>
          </cell>
          <cell r="E5590">
            <v>6</v>
          </cell>
          <cell r="F5590" t="str">
            <v>MAMÜL DEPO</v>
          </cell>
          <cell r="G5590" t="str">
            <v>AD</v>
          </cell>
          <cell r="H5590">
            <v>106</v>
          </cell>
          <cell r="I5590">
            <v>106</v>
          </cell>
          <cell r="J5590">
            <v>0</v>
          </cell>
          <cell r="K5590">
            <v>507.16</v>
          </cell>
        </row>
        <row r="5591">
          <cell r="C5591" t="str">
            <v>H-X-7080-0-108-019</v>
          </cell>
          <cell r="D5591" t="str">
            <v>MIDAS.HQ230V500W50HzCLI.AYR.ON/OF.FIS.BYZ.+BYZ.KBL.HEC.1.1_v8.0</v>
          </cell>
          <cell r="E5591">
            <v>9</v>
          </cell>
          <cell r="F5591" t="str">
            <v>RED (KARANTİNA) DEPO</v>
          </cell>
          <cell r="G5591" t="str">
            <v>AD</v>
          </cell>
          <cell r="H5591">
            <v>35</v>
          </cell>
          <cell r="I5591">
            <v>27</v>
          </cell>
          <cell r="J5591">
            <v>-8</v>
          </cell>
          <cell r="K5591">
            <v>507.16</v>
          </cell>
        </row>
        <row r="5592">
          <cell r="C5592" t="str">
            <v>M-C-6000-1-097-188</v>
          </cell>
          <cell r="D5592" t="str">
            <v>1200X500 ALYAØ22DUZ.BAZ.CEL.BYZ.RAL9016(22)</v>
          </cell>
          <cell r="E5592">
            <v>5</v>
          </cell>
          <cell r="F5592" t="str">
            <v>SİPARİŞ DEPO</v>
          </cell>
          <cell r="G5592" t="str">
            <v>AD</v>
          </cell>
          <cell r="H5592">
            <v>-3</v>
          </cell>
          <cell r="I5592">
            <v>0</v>
          </cell>
          <cell r="J5592">
            <v>3</v>
          </cell>
          <cell r="K5592">
            <v>507.7</v>
          </cell>
        </row>
        <row r="5593">
          <cell r="C5593" t="str">
            <v>I-B-9591-0-000-022</v>
          </cell>
          <cell r="D5593" t="str">
            <v>FC-5 İZOLELİ/İZOLESİZ YÜKSÜK SIKMA PENSESİ</v>
          </cell>
          <cell r="E5593">
            <v>21</v>
          </cell>
          <cell r="F5593" t="str">
            <v>BAKIM DEPO</v>
          </cell>
          <cell r="G5593" t="str">
            <v>AD</v>
          </cell>
          <cell r="H5593">
            <v>0</v>
          </cell>
          <cell r="I5593">
            <v>0</v>
          </cell>
          <cell r="J5593">
            <v>0</v>
          </cell>
          <cell r="K5593">
            <v>512.28</v>
          </cell>
        </row>
        <row r="5594">
          <cell r="C5594" t="str">
            <v>M-C-6000-1-097-108</v>
          </cell>
          <cell r="D5594" t="str">
            <v>1200X500 ALYA.(RC-V).Ø22DUZ.CEL.BYZ.RAL9016(22)</v>
          </cell>
          <cell r="E5594">
            <v>3</v>
          </cell>
          <cell r="F5594" t="str">
            <v>ÜRETİM DEPO</v>
          </cell>
          <cell r="G5594" t="str">
            <v>AD</v>
          </cell>
          <cell r="H5594">
            <v>1</v>
          </cell>
          <cell r="I5594">
            <v>0</v>
          </cell>
          <cell r="J5594">
            <v>-1</v>
          </cell>
          <cell r="K5594">
            <v>512.5</v>
          </cell>
        </row>
        <row r="5595">
          <cell r="C5595" t="str">
            <v>M-C-6000-1-097-108</v>
          </cell>
          <cell r="D5595" t="str">
            <v>1200X500 ALYA.(RC-V).Ø22DUZ.CEL.BYZ.RAL9016(22)</v>
          </cell>
          <cell r="E5595">
            <v>6</v>
          </cell>
          <cell r="F5595" t="str">
            <v>MAMÜL DEPO</v>
          </cell>
          <cell r="G5595" t="str">
            <v>AD</v>
          </cell>
          <cell r="H5595">
            <v>255</v>
          </cell>
          <cell r="I5595">
            <v>255</v>
          </cell>
          <cell r="J5595">
            <v>0</v>
          </cell>
          <cell r="K5595">
            <v>512.5</v>
          </cell>
        </row>
        <row r="5596">
          <cell r="C5596" t="str">
            <v>I-B-9564-0-000-009</v>
          </cell>
          <cell r="D5596" t="str">
            <v>SHELL TELLUS S2 M 68 (HİDROLİK YAĞI)</v>
          </cell>
          <cell r="E5596">
            <v>21</v>
          </cell>
          <cell r="F5596" t="str">
            <v>BAKIM DEPO</v>
          </cell>
          <cell r="G5596" t="str">
            <v>LT</v>
          </cell>
          <cell r="H5596">
            <v>16</v>
          </cell>
          <cell r="I5596">
            <v>13.2</v>
          </cell>
          <cell r="J5596">
            <v>-2.8000000000000007</v>
          </cell>
          <cell r="K5596">
            <v>521.19000000000005</v>
          </cell>
        </row>
        <row r="5597">
          <cell r="C5597" t="str">
            <v>M-C-6000-1-102-015</v>
          </cell>
          <cell r="D5597" t="str">
            <v>1200X500 ALYAØ22DUZ(HM-TR).CEL.KR.(22)</v>
          </cell>
          <cell r="E5597">
            <v>3</v>
          </cell>
          <cell r="F5597" t="str">
            <v>ÜRETİM DEPO</v>
          </cell>
          <cell r="G5597" t="str">
            <v>AD</v>
          </cell>
          <cell r="H5597">
            <v>2</v>
          </cell>
          <cell r="I5597">
            <v>4</v>
          </cell>
          <cell r="J5597">
            <v>2</v>
          </cell>
          <cell r="K5597">
            <v>528.35</v>
          </cell>
        </row>
        <row r="5598">
          <cell r="C5598" t="str">
            <v>M-C-6000-1-102-015</v>
          </cell>
          <cell r="D5598" t="str">
            <v>1200X500 ALYAØ22DUZ(HM-TR).CEL.KR.(22)</v>
          </cell>
          <cell r="E5598">
            <v>5</v>
          </cell>
          <cell r="F5598" t="str">
            <v>SİPARİŞ DEPO</v>
          </cell>
          <cell r="G5598" t="str">
            <v>AD</v>
          </cell>
          <cell r="H5598">
            <v>1</v>
          </cell>
          <cell r="I5598">
            <v>1</v>
          </cell>
          <cell r="J5598">
            <v>0</v>
          </cell>
          <cell r="K5598">
            <v>528.35</v>
          </cell>
        </row>
        <row r="5599">
          <cell r="C5599" t="str">
            <v>M-C-6000-1-102-015</v>
          </cell>
          <cell r="D5599" t="str">
            <v>1200X500 ALYAØ22DUZ(HM-TR).CEL.KR.(22)</v>
          </cell>
          <cell r="E5599">
            <v>22</v>
          </cell>
          <cell r="F5599" t="str">
            <v>ONLINE SATIŞ DEPO</v>
          </cell>
          <cell r="G5599" t="str">
            <v>AD</v>
          </cell>
          <cell r="H5599">
            <v>2</v>
          </cell>
          <cell r="I5599">
            <v>2</v>
          </cell>
          <cell r="J5599">
            <v>0</v>
          </cell>
          <cell r="K5599">
            <v>528.35</v>
          </cell>
        </row>
        <row r="5600">
          <cell r="C5600" t="str">
            <v>I-P-9580-0-000-026</v>
          </cell>
          <cell r="D5600" t="str">
            <v>DYNABRADE DYNAFILE MODEL 40320 YEDEKPARCA 01120 (14)</v>
          </cell>
          <cell r="E5600">
            <v>21</v>
          </cell>
          <cell r="F5600" t="str">
            <v>BAKIM DEPO</v>
          </cell>
          <cell r="G5600" t="str">
            <v>AD</v>
          </cell>
          <cell r="H5600">
            <v>0</v>
          </cell>
          <cell r="I5600">
            <v>3</v>
          </cell>
          <cell r="J5600">
            <v>3</v>
          </cell>
          <cell r="K5600">
            <v>534.1</v>
          </cell>
        </row>
        <row r="5601">
          <cell r="C5601" t="str">
            <v>H-P-8114-0-000-684</v>
          </cell>
          <cell r="D5601" t="str">
            <v>1860x800 mm AHSAP PALET CIFTLI</v>
          </cell>
          <cell r="E5601">
            <v>3</v>
          </cell>
          <cell r="F5601" t="str">
            <v>ÜRETİM DEPO</v>
          </cell>
          <cell r="G5601" t="str">
            <v>AD</v>
          </cell>
          <cell r="H5601">
            <v>2</v>
          </cell>
          <cell r="I5601">
            <v>0</v>
          </cell>
          <cell r="J5601">
            <v>-2</v>
          </cell>
          <cell r="K5601">
            <v>535</v>
          </cell>
        </row>
        <row r="5602">
          <cell r="C5602" t="str">
            <v>I-B-9632-0-000-069</v>
          </cell>
          <cell r="D5602" t="str">
            <v>İTİCİ SARMAL YAY (BOSTITCH DS 3519-E)</v>
          </cell>
          <cell r="E5602">
            <v>21</v>
          </cell>
          <cell r="F5602" t="str">
            <v>BAKIM DEPO</v>
          </cell>
          <cell r="G5602" t="str">
            <v>AD</v>
          </cell>
          <cell r="H5602">
            <v>5</v>
          </cell>
          <cell r="I5602">
            <v>1</v>
          </cell>
          <cell r="J5602">
            <v>-4</v>
          </cell>
          <cell r="K5602">
            <v>535.61</v>
          </cell>
        </row>
        <row r="5603">
          <cell r="C5603" t="str">
            <v>I-B-9642-0-000-006</v>
          </cell>
          <cell r="D5603" t="str">
            <v>TAVAN TİPİ YANGIN SÖNDÜRME TÜPÜ SPRİNKLİ KKT (12KG)</v>
          </cell>
          <cell r="E5603">
            <v>21</v>
          </cell>
          <cell r="F5603" t="str">
            <v>BAKIM DEPO</v>
          </cell>
          <cell r="G5603" t="str">
            <v>AD</v>
          </cell>
          <cell r="H5603">
            <v>0</v>
          </cell>
          <cell r="I5603">
            <v>0</v>
          </cell>
          <cell r="J5603">
            <v>0</v>
          </cell>
          <cell r="K5603">
            <v>550</v>
          </cell>
        </row>
        <row r="5604">
          <cell r="C5604" t="str">
            <v>I-B-9632-0-000-182</v>
          </cell>
          <cell r="D5604" t="str">
            <v>ÇENE YATAĞI A00102301 (BOSTITCH DS 3519-E)</v>
          </cell>
          <cell r="E5604">
            <v>21</v>
          </cell>
          <cell r="F5604" t="str">
            <v>BAKIM DEPO</v>
          </cell>
          <cell r="G5604" t="str">
            <v>AD</v>
          </cell>
          <cell r="H5604">
            <v>3</v>
          </cell>
          <cell r="I5604">
            <v>1</v>
          </cell>
          <cell r="J5604">
            <v>-2</v>
          </cell>
          <cell r="K5604">
            <v>564.13</v>
          </cell>
        </row>
        <row r="5605">
          <cell r="C5605" t="str">
            <v>I-P-9561-0-000-005</v>
          </cell>
          <cell r="D5605" t="str">
            <v>BYMAT 6026 ST KOMPLE TEMIZLEME FIRCASI</v>
          </cell>
          <cell r="E5605">
            <v>2</v>
          </cell>
          <cell r="F5605" t="str">
            <v>HAMMADDE DEPO</v>
          </cell>
          <cell r="G5605" t="str">
            <v>AD</v>
          </cell>
          <cell r="H5605">
            <v>1</v>
          </cell>
          <cell r="I5605">
            <v>1</v>
          </cell>
          <cell r="J5605">
            <v>0</v>
          </cell>
          <cell r="K5605">
            <v>565.39</v>
          </cell>
        </row>
        <row r="5606">
          <cell r="C5606" t="str">
            <v>I-B-9550-0-000-042</v>
          </cell>
          <cell r="D5606" t="str">
            <v>LİNEER RAY DESTEK MİLİ Ø16MM-L550MM</v>
          </cell>
          <cell r="E5606">
            <v>21</v>
          </cell>
          <cell r="F5606" t="str">
            <v>BAKIM DEPO</v>
          </cell>
          <cell r="G5606" t="str">
            <v>AD</v>
          </cell>
          <cell r="H5606">
            <v>9</v>
          </cell>
          <cell r="I5606">
            <v>2</v>
          </cell>
          <cell r="J5606">
            <v>-7</v>
          </cell>
          <cell r="K5606">
            <v>578</v>
          </cell>
        </row>
        <row r="5607">
          <cell r="C5607" t="str">
            <v>I-A-9551-0-000-172</v>
          </cell>
          <cell r="D5607" t="str">
            <v>G ½x14 15° HELIS KANALLI KILAVUZ SH-SFT DIN5156</v>
          </cell>
          <cell r="E5607">
            <v>20</v>
          </cell>
          <cell r="F5607" t="str">
            <v>KESİCİ TAKIM</v>
          </cell>
          <cell r="G5607" t="str">
            <v>AD</v>
          </cell>
          <cell r="H5607">
            <v>3</v>
          </cell>
          <cell r="I5607">
            <v>3</v>
          </cell>
          <cell r="J5607">
            <v>0</v>
          </cell>
          <cell r="K5607">
            <v>586.63</v>
          </cell>
        </row>
        <row r="5608">
          <cell r="C5608" t="str">
            <v>I-P-9551-0-000-241</v>
          </cell>
          <cell r="D5608" t="str">
            <v>Ø20.80 SUMOCHAM TAKMA UC ICM 20.80 IC908</v>
          </cell>
          <cell r="E5608">
            <v>20</v>
          </cell>
          <cell r="F5608" t="str">
            <v>KESİCİ TAKIM</v>
          </cell>
          <cell r="G5608" t="str">
            <v>AD</v>
          </cell>
          <cell r="H5608">
            <v>28</v>
          </cell>
          <cell r="I5608">
            <v>28</v>
          </cell>
          <cell r="J5608">
            <v>0</v>
          </cell>
          <cell r="K5608">
            <v>591.62</v>
          </cell>
        </row>
        <row r="5609">
          <cell r="C5609" t="str">
            <v>I-P-9551-0-000-243</v>
          </cell>
          <cell r="D5609" t="str">
            <v>Ø22 SUMOCHAM TAKMA UC ICM 220 IC908</v>
          </cell>
          <cell r="E5609">
            <v>20</v>
          </cell>
          <cell r="F5609" t="str">
            <v>KESİCİ TAKIM</v>
          </cell>
          <cell r="G5609" t="str">
            <v>AD</v>
          </cell>
          <cell r="H5609">
            <v>16</v>
          </cell>
          <cell r="I5609">
            <v>16</v>
          </cell>
          <cell r="J5609">
            <v>0</v>
          </cell>
          <cell r="K5609">
            <v>591.62</v>
          </cell>
        </row>
        <row r="5610">
          <cell r="C5610" t="str">
            <v>I-A-9551-0-000-134</v>
          </cell>
          <cell r="D5610" t="str">
            <v>DGTL 20B-2D35 KATER  Tam boy:140mm h:20mm</v>
          </cell>
          <cell r="E5610">
            <v>20</v>
          </cell>
          <cell r="F5610" t="str">
            <v>KESİCİ TAKIM</v>
          </cell>
          <cell r="G5610" t="str">
            <v>AD</v>
          </cell>
          <cell r="H5610">
            <v>0</v>
          </cell>
          <cell r="I5610">
            <v>1</v>
          </cell>
          <cell r="J5610">
            <v>1</v>
          </cell>
          <cell r="K5610">
            <v>592.86</v>
          </cell>
        </row>
        <row r="5611">
          <cell r="C5611" t="str">
            <v>I-B-9564-0-000-028</v>
          </cell>
          <cell r="D5611" t="str">
            <v>PO HYDRO OIL HD 32 (HİDROLİK YAĞI)</v>
          </cell>
          <cell r="E5611">
            <v>3</v>
          </cell>
          <cell r="F5611" t="str">
            <v>ÜRETİM DEPO</v>
          </cell>
          <cell r="G5611" t="str">
            <v>LT</v>
          </cell>
          <cell r="H5611">
            <v>1</v>
          </cell>
          <cell r="I5611">
            <v>0</v>
          </cell>
          <cell r="J5611">
            <v>-1</v>
          </cell>
          <cell r="K5611">
            <v>593.22</v>
          </cell>
        </row>
        <row r="5612">
          <cell r="C5612" t="str">
            <v>I-B-9564-0-000-028</v>
          </cell>
          <cell r="D5612" t="str">
            <v>PO HYDRO OIL HD 32 (HİDROLİK YAĞI)</v>
          </cell>
          <cell r="E5612">
            <v>21</v>
          </cell>
          <cell r="F5612" t="str">
            <v>BAKIM DEPO</v>
          </cell>
          <cell r="G5612" t="str">
            <v>LT</v>
          </cell>
          <cell r="H5612">
            <v>14</v>
          </cell>
          <cell r="I5612">
            <v>15</v>
          </cell>
          <cell r="J5612">
            <v>1</v>
          </cell>
          <cell r="K5612">
            <v>593.22</v>
          </cell>
        </row>
        <row r="5613">
          <cell r="C5613" t="str">
            <v>H-X-7080-0-110-029</v>
          </cell>
          <cell r="D5613" t="str">
            <v>MIDAS.HQ230V300W50HzCLI.AYR.ON/OF.FIS.KR.+GRI.KBL.HEC.1.1_v8.0</v>
          </cell>
          <cell r="E5613">
            <v>3</v>
          </cell>
          <cell r="F5613" t="str">
            <v>ÜRETİM DEPO</v>
          </cell>
          <cell r="G5613" t="str">
            <v>AD</v>
          </cell>
          <cell r="H5613">
            <v>166</v>
          </cell>
          <cell r="I5613">
            <v>161</v>
          </cell>
          <cell r="J5613">
            <v>-5</v>
          </cell>
          <cell r="K5613">
            <v>595.27</v>
          </cell>
        </row>
        <row r="5614">
          <cell r="C5614" t="str">
            <v>H-X-7080-0-110-029</v>
          </cell>
          <cell r="D5614" t="str">
            <v>MIDAS.HQ230V300W50HzCLI.AYR.ON/OF.FIS.KR.+GRI.KBL.HEC.1.1_v8.0</v>
          </cell>
          <cell r="E5614">
            <v>6</v>
          </cell>
          <cell r="F5614" t="str">
            <v>MAMÜL DEPO</v>
          </cell>
          <cell r="G5614" t="str">
            <v>AD</v>
          </cell>
          <cell r="H5614">
            <v>11</v>
          </cell>
          <cell r="I5614">
            <v>11</v>
          </cell>
          <cell r="J5614">
            <v>0</v>
          </cell>
          <cell r="K5614">
            <v>595.27</v>
          </cell>
        </row>
        <row r="5615">
          <cell r="C5615" t="str">
            <v>H-X-7080-0-110-029</v>
          </cell>
          <cell r="D5615" t="str">
            <v>MIDAS.HQ230V300W50HzCLI.AYR.ON/OF.FIS.KR.+GRI.KBL.HEC.1.1_v8.0</v>
          </cell>
          <cell r="E5615">
            <v>9</v>
          </cell>
          <cell r="F5615" t="str">
            <v>RED (KARANTİNA) DEPO</v>
          </cell>
          <cell r="G5615" t="str">
            <v>AD</v>
          </cell>
          <cell r="H5615">
            <v>54</v>
          </cell>
          <cell r="I5615">
            <v>40</v>
          </cell>
          <cell r="J5615">
            <v>-14</v>
          </cell>
          <cell r="K5615">
            <v>595.27</v>
          </cell>
        </row>
        <row r="5616">
          <cell r="C5616" t="str">
            <v>I-B-9564-12-000-008</v>
          </cell>
          <cell r="D5616" t="str">
            <v>METAL DOLGU EPOKSİ MACUN (LOCTITE EA3471 A&amp;B 500GR İKİLİ SET)</v>
          </cell>
          <cell r="E5616">
            <v>21</v>
          </cell>
          <cell r="F5616" t="str">
            <v>BAKIM DEPO</v>
          </cell>
          <cell r="G5616" t="str">
            <v>AD</v>
          </cell>
          <cell r="H5616">
            <v>0</v>
          </cell>
          <cell r="I5616">
            <v>1</v>
          </cell>
          <cell r="J5616">
            <v>1</v>
          </cell>
          <cell r="K5616">
            <v>595.64</v>
          </cell>
        </row>
        <row r="5617">
          <cell r="C5617" t="str">
            <v>I-B-9624-0-000-020</v>
          </cell>
          <cell r="D5617" t="str">
            <v>BATARYA BOSCH GBA 18V M-B 18V 2Ah  (BOSCH STRAPEX STB-73)</v>
          </cell>
          <cell r="E5617">
            <v>21</v>
          </cell>
          <cell r="F5617" t="str">
            <v>BAKIM DEPO</v>
          </cell>
          <cell r="G5617" t="str">
            <v>AD</v>
          </cell>
          <cell r="H5617">
            <v>0</v>
          </cell>
          <cell r="I5617">
            <v>0</v>
          </cell>
          <cell r="J5617">
            <v>0</v>
          </cell>
          <cell r="K5617">
            <v>600</v>
          </cell>
        </row>
        <row r="5618">
          <cell r="C5618" t="str">
            <v>I-B-9631-0-000-515</v>
          </cell>
          <cell r="D5618" t="str">
            <v>FOREST 200W LED PROJEKTÖR 18000 LÜMEN- (BEYAZ IŞIK)</v>
          </cell>
          <cell r="E5618">
            <v>21</v>
          </cell>
          <cell r="F5618" t="str">
            <v>BAKIM DEPO</v>
          </cell>
          <cell r="G5618" t="str">
            <v>AD</v>
          </cell>
          <cell r="H5618">
            <v>1</v>
          </cell>
          <cell r="I5618">
            <v>2</v>
          </cell>
          <cell r="J5618">
            <v>1</v>
          </cell>
          <cell r="K5618">
            <v>602</v>
          </cell>
        </row>
        <row r="5619">
          <cell r="C5619" t="str">
            <v>I-A-9551-0-000-199</v>
          </cell>
          <cell r="D5619" t="str">
            <v>Ø3,5mm KARBUR MATKAP (GÜHRING) TAMBOYL1:66mm L2:28mm d:6mm</v>
          </cell>
          <cell r="E5619">
            <v>4</v>
          </cell>
          <cell r="F5619" t="str">
            <v>FASON ÜRETİM DEPO</v>
          </cell>
          <cell r="G5619" t="str">
            <v>AD</v>
          </cell>
          <cell r="H5619">
            <v>1</v>
          </cell>
          <cell r="I5619">
            <v>0</v>
          </cell>
          <cell r="J5619">
            <v>-1</v>
          </cell>
          <cell r="K5619">
            <v>603.82000000000005</v>
          </cell>
        </row>
        <row r="5620">
          <cell r="C5620" t="str">
            <v>I-A-9551-0-000-199</v>
          </cell>
          <cell r="D5620" t="str">
            <v>Ø3,5mm KARBUR MATKAP (GÜHRING) TAMBOYL1:66mm L2:28mm d:6mm</v>
          </cell>
          <cell r="E5620">
            <v>20</v>
          </cell>
          <cell r="F5620" t="str">
            <v>KESİCİ TAKIM</v>
          </cell>
          <cell r="G5620" t="str">
            <v>AD</v>
          </cell>
          <cell r="H5620">
            <v>0</v>
          </cell>
          <cell r="I5620">
            <v>2</v>
          </cell>
          <cell r="J5620">
            <v>2</v>
          </cell>
          <cell r="K5620">
            <v>603.82000000000005</v>
          </cell>
        </row>
        <row r="5621">
          <cell r="C5621" t="str">
            <v>I-P-9580-0-000-025</v>
          </cell>
          <cell r="D5621" t="str">
            <v>DYNABRADE DYNAFILE MODEL 40320 YEDEKPARCA 01013 (13)</v>
          </cell>
          <cell r="E5621">
            <v>21</v>
          </cell>
          <cell r="F5621" t="str">
            <v>BAKIM DEPO</v>
          </cell>
          <cell r="G5621" t="str">
            <v>AD</v>
          </cell>
          <cell r="H5621">
            <v>1</v>
          </cell>
          <cell r="I5621">
            <v>2</v>
          </cell>
          <cell r="J5621">
            <v>1</v>
          </cell>
          <cell r="K5621">
            <v>604.01</v>
          </cell>
        </row>
        <row r="5622">
          <cell r="C5622" t="str">
            <v>I-B-9631-0-000-437</v>
          </cell>
          <cell r="D5622" t="str">
            <v>PVC 90 KONNEKTÖRLÜ KABLO (SICK DOL-1204-W05M M12 5MT 4 PIN DİŞİ)</v>
          </cell>
          <cell r="E5622">
            <v>21</v>
          </cell>
          <cell r="F5622" t="str">
            <v>BAKIM DEPO</v>
          </cell>
          <cell r="G5622" t="str">
            <v>AD</v>
          </cell>
          <cell r="H5622">
            <v>3</v>
          </cell>
          <cell r="I5622">
            <v>1</v>
          </cell>
          <cell r="J5622">
            <v>-2</v>
          </cell>
          <cell r="K5622">
            <v>620.61</v>
          </cell>
        </row>
        <row r="5623">
          <cell r="C5623" t="str">
            <v>I-P-9551-0-000-320</v>
          </cell>
          <cell r="D5623" t="str">
            <v>IN-HEX-11/17 PLAKET(GISSTEC)</v>
          </cell>
          <cell r="E5623">
            <v>20</v>
          </cell>
          <cell r="F5623" t="str">
            <v>KESİCİ TAKIM</v>
          </cell>
          <cell r="G5623" t="str">
            <v>AD</v>
          </cell>
          <cell r="H5623">
            <v>1</v>
          </cell>
          <cell r="I5623">
            <v>0</v>
          </cell>
          <cell r="J5623">
            <v>-1</v>
          </cell>
          <cell r="K5623">
            <v>631.16</v>
          </cell>
        </row>
        <row r="5624">
          <cell r="C5624" t="str">
            <v>H-X-7080-0-110-037</v>
          </cell>
          <cell r="D5624" t="str">
            <v>MIDAS.HQ230V500W50HzCLI.AYR.ON/OF.G-TYPE.FIS.13A.SIGORTA.KR.+BYZ.KBL.HEC.1.1_v8.0</v>
          </cell>
          <cell r="E5624">
            <v>6</v>
          </cell>
          <cell r="F5624" t="str">
            <v>MAMÜL DEPO</v>
          </cell>
          <cell r="G5624" t="str">
            <v>AD</v>
          </cell>
          <cell r="H5624">
            <v>7</v>
          </cell>
          <cell r="I5624">
            <v>7</v>
          </cell>
          <cell r="J5624">
            <v>0</v>
          </cell>
          <cell r="K5624">
            <v>640.57000000000005</v>
          </cell>
        </row>
        <row r="5625">
          <cell r="C5625" t="str">
            <v>I-P-9551-0-000-110</v>
          </cell>
          <cell r="D5625" t="str">
            <v>Ø15,65 mm KARBÜR MATKAP TAMBOY:120mm d:16mm</v>
          </cell>
          <cell r="E5625">
            <v>20</v>
          </cell>
          <cell r="F5625" t="str">
            <v>KESİCİ TAKIM</v>
          </cell>
          <cell r="G5625" t="str">
            <v>AD</v>
          </cell>
          <cell r="H5625">
            <v>10</v>
          </cell>
          <cell r="I5625">
            <v>10</v>
          </cell>
          <cell r="J5625">
            <v>0</v>
          </cell>
          <cell r="K5625">
            <v>646.19000000000005</v>
          </cell>
        </row>
        <row r="5626">
          <cell r="C5626" t="str">
            <v>M-C-6004-1-101-007</v>
          </cell>
          <cell r="D5626" t="str">
            <v>800X500 LARA.BAZ.CEL.ANT.RAL7016.(8)60.MM.BRK</v>
          </cell>
          <cell r="E5626">
            <v>6</v>
          </cell>
          <cell r="F5626" t="str">
            <v>MAMÜL DEPO</v>
          </cell>
          <cell r="G5626" t="str">
            <v>AD</v>
          </cell>
          <cell r="H5626">
            <v>142</v>
          </cell>
          <cell r="I5626">
            <v>142</v>
          </cell>
          <cell r="J5626">
            <v>0</v>
          </cell>
          <cell r="K5626">
            <v>660.92</v>
          </cell>
        </row>
        <row r="5627">
          <cell r="C5627" t="str">
            <v>M-C-6004-1-101-007</v>
          </cell>
          <cell r="D5627" t="str">
            <v>800X500 LARA.BAZ.CEL.ANT.RAL7016.(8)60.MM.BRK</v>
          </cell>
          <cell r="E5627">
            <v>9</v>
          </cell>
          <cell r="F5627" t="str">
            <v>RED (KARANTİNA) DEPO</v>
          </cell>
          <cell r="G5627" t="str">
            <v>AD</v>
          </cell>
          <cell r="H5627">
            <v>2</v>
          </cell>
          <cell r="I5627">
            <v>2</v>
          </cell>
          <cell r="J5627">
            <v>0</v>
          </cell>
          <cell r="K5627">
            <v>660.92</v>
          </cell>
        </row>
        <row r="5628">
          <cell r="C5628" t="str">
            <v>M-C-6000-1-102-019</v>
          </cell>
          <cell r="D5628" t="str">
            <v>1600X500 ALYAØ22DUZ(HM-TR).CEL.KR.(29)</v>
          </cell>
          <cell r="E5628">
            <v>22</v>
          </cell>
          <cell r="F5628" t="str">
            <v>ONLINE SATIŞ DEPO</v>
          </cell>
          <cell r="G5628" t="str">
            <v>AD</v>
          </cell>
          <cell r="H5628">
            <v>1</v>
          </cell>
          <cell r="I5628">
            <v>1</v>
          </cell>
          <cell r="J5628">
            <v>0</v>
          </cell>
          <cell r="K5628">
            <v>674.63</v>
          </cell>
        </row>
        <row r="5629">
          <cell r="C5629" t="str">
            <v>I-P-9551-0-000-247</v>
          </cell>
          <cell r="D5629" t="str">
            <v>Ø26 SUMOCHAM TAKMA UC ICM 260 IC908</v>
          </cell>
          <cell r="E5629">
            <v>20</v>
          </cell>
          <cell r="F5629" t="str">
            <v>KESİCİ TAKIM</v>
          </cell>
          <cell r="G5629" t="str">
            <v>AD</v>
          </cell>
          <cell r="H5629">
            <v>16</v>
          </cell>
          <cell r="I5629">
            <v>14</v>
          </cell>
          <cell r="J5629">
            <v>-2</v>
          </cell>
          <cell r="K5629">
            <v>688.79</v>
          </cell>
        </row>
        <row r="5630">
          <cell r="C5630" t="str">
            <v>I-P-9551-0-000-247</v>
          </cell>
          <cell r="D5630" t="str">
            <v>Ø26 SumoCham Takma Uç ICM 260 IC908</v>
          </cell>
          <cell r="E5630">
            <v>4</v>
          </cell>
          <cell r="F5630" t="str">
            <v>FASON ÜRETİM DEPO</v>
          </cell>
          <cell r="G5630" t="str">
            <v>AD</v>
          </cell>
          <cell r="H5630">
            <v>0</v>
          </cell>
          <cell r="I5630">
            <v>2</v>
          </cell>
          <cell r="J5630">
            <v>2</v>
          </cell>
          <cell r="K5630">
            <v>688.79</v>
          </cell>
        </row>
        <row r="5631">
          <cell r="C5631" t="str">
            <v>M-C-6000-1-102-076</v>
          </cell>
          <cell r="D5631" t="str">
            <v>1200X500 ALYA.(RC-V).Ø22DUZ.CEL.KR.(22)</v>
          </cell>
          <cell r="E5631">
            <v>6</v>
          </cell>
          <cell r="F5631" t="str">
            <v>MAMÜL DEPO</v>
          </cell>
          <cell r="G5631" t="str">
            <v>AD</v>
          </cell>
          <cell r="H5631">
            <v>103</v>
          </cell>
          <cell r="I5631">
            <v>103</v>
          </cell>
          <cell r="J5631">
            <v>0</v>
          </cell>
          <cell r="K5631">
            <v>695.64</v>
          </cell>
        </row>
        <row r="5632">
          <cell r="C5632" t="str">
            <v>M-C-6005-1-097-001</v>
          </cell>
          <cell r="D5632" t="str">
            <v>800X500 LARA AD(RC-H).CEL.BYZ.RAL9016(8)</v>
          </cell>
          <cell r="E5632">
            <v>3</v>
          </cell>
          <cell r="F5632" t="str">
            <v>ÜRETİM DEPO</v>
          </cell>
          <cell r="G5632" t="str">
            <v>AD</v>
          </cell>
          <cell r="H5632">
            <v>5</v>
          </cell>
          <cell r="I5632">
            <v>0</v>
          </cell>
          <cell r="J5632">
            <v>-5</v>
          </cell>
          <cell r="K5632">
            <v>695.8</v>
          </cell>
        </row>
        <row r="5633">
          <cell r="C5633" t="str">
            <v>M-C-6005-1-097-001</v>
          </cell>
          <cell r="D5633" t="str">
            <v>800X500 LARA AD(RC-H).CEL.BYZ.RAL9016(8)</v>
          </cell>
          <cell r="E5633">
            <v>6</v>
          </cell>
          <cell r="F5633" t="str">
            <v>MAMÜL DEPO</v>
          </cell>
          <cell r="G5633" t="str">
            <v>AD</v>
          </cell>
          <cell r="H5633">
            <v>61</v>
          </cell>
          <cell r="I5633">
            <v>61</v>
          </cell>
          <cell r="J5633">
            <v>0</v>
          </cell>
          <cell r="K5633">
            <v>695.8</v>
          </cell>
        </row>
        <row r="5634">
          <cell r="C5634" t="str">
            <v>I-B-9550-0-000-110</v>
          </cell>
          <cell r="D5634" t="str">
            <v>VİDALI MİL SOMUNU (HIWIN) FSI3205 T4-TİP 1</v>
          </cell>
          <cell r="E5634">
            <v>21</v>
          </cell>
          <cell r="F5634" t="str">
            <v>BAKIM DEPO</v>
          </cell>
          <cell r="G5634" t="str">
            <v>AD</v>
          </cell>
          <cell r="H5634">
            <v>2</v>
          </cell>
          <cell r="I5634">
            <v>2</v>
          </cell>
          <cell r="J5634">
            <v>0</v>
          </cell>
          <cell r="K5634">
            <v>700</v>
          </cell>
        </row>
        <row r="5635">
          <cell r="C5635" t="str">
            <v>I-B-9642-0-000-008</v>
          </cell>
          <cell r="D5635" t="str">
            <v>YANGIN SÖNDÜRME TÜPÜ KKT DOLUMU (50KG)</v>
          </cell>
          <cell r="E5635">
            <v>21</v>
          </cell>
          <cell r="F5635" t="str">
            <v>BAKIM DEPO</v>
          </cell>
          <cell r="G5635" t="str">
            <v>AD</v>
          </cell>
          <cell r="H5635">
            <v>0</v>
          </cell>
          <cell r="I5635">
            <v>0</v>
          </cell>
          <cell r="J5635">
            <v>0</v>
          </cell>
          <cell r="K5635">
            <v>700</v>
          </cell>
        </row>
        <row r="5636">
          <cell r="C5636" t="str">
            <v>I-B-9643-0-000-027</v>
          </cell>
          <cell r="D5636" t="str">
            <v>MOTOR GAMAK Q1E112M2AHFS 4KW 2890 D/DK 380V 50Hz</v>
          </cell>
          <cell r="E5636">
            <v>21</v>
          </cell>
          <cell r="F5636" t="str">
            <v>BAKIM DEPO</v>
          </cell>
          <cell r="G5636" t="str">
            <v>AD</v>
          </cell>
          <cell r="H5636">
            <v>0</v>
          </cell>
          <cell r="I5636">
            <v>0</v>
          </cell>
          <cell r="J5636">
            <v>0</v>
          </cell>
          <cell r="K5636">
            <v>700</v>
          </cell>
        </row>
        <row r="5637">
          <cell r="C5637" t="str">
            <v>I-B-9647-0-000-008</v>
          </cell>
          <cell r="D5637" t="str">
            <v>DİJİTAL PENS AMPERMETRE AC-DC (Unit UT216C)</v>
          </cell>
          <cell r="E5637">
            <v>21</v>
          </cell>
          <cell r="F5637" t="str">
            <v>BAKIM DEPO</v>
          </cell>
          <cell r="G5637" t="str">
            <v>AD</v>
          </cell>
          <cell r="H5637">
            <v>0</v>
          </cell>
          <cell r="I5637">
            <v>0</v>
          </cell>
          <cell r="J5637">
            <v>0</v>
          </cell>
          <cell r="K5637">
            <v>701.4</v>
          </cell>
        </row>
        <row r="5638">
          <cell r="C5638" t="str">
            <v>M-C-6004-1-102-007</v>
          </cell>
          <cell r="D5638" t="str">
            <v>800X500 LARA.BAZ.CEL.KR.(8)60.MM.BRK</v>
          </cell>
          <cell r="E5638">
            <v>6</v>
          </cell>
          <cell r="F5638" t="str">
            <v>MAMÜL DEPO</v>
          </cell>
          <cell r="G5638" t="str">
            <v>AD</v>
          </cell>
          <cell r="H5638">
            <v>79</v>
          </cell>
          <cell r="I5638">
            <v>79</v>
          </cell>
          <cell r="J5638">
            <v>0</v>
          </cell>
          <cell r="K5638">
            <v>702.09</v>
          </cell>
        </row>
        <row r="5639">
          <cell r="C5639" t="str">
            <v>H-X-7082-0-129-006</v>
          </cell>
          <cell r="D5639" t="str">
            <v>MIDAS.HQ230V300W50HzCLI.AYR.ON/OF.KBL.GIZ.BLCKMATT.HEC.1.1_v8.0</v>
          </cell>
          <cell r="E5639">
            <v>3</v>
          </cell>
          <cell r="F5639" t="str">
            <v>ÜRETİM DEPO</v>
          </cell>
          <cell r="G5639" t="str">
            <v>AD</v>
          </cell>
          <cell r="H5639">
            <v>50</v>
          </cell>
          <cell r="I5639">
            <v>94</v>
          </cell>
          <cell r="J5639">
            <v>44</v>
          </cell>
          <cell r="K5639">
            <v>703.86</v>
          </cell>
        </row>
        <row r="5640">
          <cell r="C5640" t="str">
            <v>H-X-7082-0-129-006</v>
          </cell>
          <cell r="D5640" t="str">
            <v>300W BLACKMAT HİDDEN CABLE</v>
          </cell>
          <cell r="E5640">
            <v>9</v>
          </cell>
          <cell r="F5640" t="str">
            <v>RED (KARANTİNA) DEPO</v>
          </cell>
          <cell r="G5640" t="str">
            <v>AD</v>
          </cell>
          <cell r="H5640">
            <v>0</v>
          </cell>
          <cell r="I5640">
            <v>29</v>
          </cell>
          <cell r="J5640">
            <v>29</v>
          </cell>
          <cell r="K5640">
            <v>703.86</v>
          </cell>
        </row>
        <row r="5641">
          <cell r="C5641" t="str">
            <v>I-A-9551-0-000-081</v>
          </cell>
          <cell r="D5641" t="str">
            <v>SD S-A-L100-C16-SP15 TARAMA KAFA TUTUCUSU KATERİ LDRED:16mm DCONWS:15mm OAL:105mm</v>
          </cell>
          <cell r="E5641">
            <v>20</v>
          </cell>
          <cell r="F5641" t="str">
            <v>KESİCİ TAKIM</v>
          </cell>
          <cell r="G5641" t="str">
            <v>AD</v>
          </cell>
          <cell r="H5641">
            <v>2</v>
          </cell>
          <cell r="I5641">
            <v>2</v>
          </cell>
          <cell r="J5641">
            <v>0</v>
          </cell>
          <cell r="K5641">
            <v>709.14</v>
          </cell>
        </row>
        <row r="5642">
          <cell r="C5642" t="str">
            <v>H-X-7082-0-110-011</v>
          </cell>
          <cell r="D5642" t="str">
            <v>MIDAS.HQ230V300W50HzCLI.AYR.ON/OF.KBL.GIZ.KR.HEC.1.1_v8.0</v>
          </cell>
          <cell r="E5642">
            <v>3</v>
          </cell>
          <cell r="F5642" t="str">
            <v>ÜRETİM DEPO</v>
          </cell>
          <cell r="G5642" t="str">
            <v>AD</v>
          </cell>
          <cell r="H5642">
            <v>51</v>
          </cell>
          <cell r="I5642">
            <v>2</v>
          </cell>
          <cell r="J5642">
            <v>-49</v>
          </cell>
          <cell r="K5642">
            <v>711.1</v>
          </cell>
        </row>
        <row r="5643">
          <cell r="C5643" t="str">
            <v>H-X-7082-0-110-011</v>
          </cell>
          <cell r="D5643" t="str">
            <v>300W CHROME HİDDEN CABLE</v>
          </cell>
          <cell r="E5643">
            <v>9</v>
          </cell>
          <cell r="F5643" t="str">
            <v>RED (KARANTİNA) DEPO</v>
          </cell>
          <cell r="G5643" t="str">
            <v>AD</v>
          </cell>
          <cell r="H5643">
            <v>0</v>
          </cell>
          <cell r="I5643">
            <v>13</v>
          </cell>
          <cell r="J5643">
            <v>13</v>
          </cell>
          <cell r="K5643">
            <v>711.1</v>
          </cell>
        </row>
        <row r="5644">
          <cell r="C5644" t="str">
            <v>I-P-9551-0-000-245</v>
          </cell>
          <cell r="D5644" t="str">
            <v>Ø24.30 SUMOCHAM TAKMA UC ICM 24.30 IC908</v>
          </cell>
          <cell r="E5644">
            <v>20</v>
          </cell>
          <cell r="F5644" t="str">
            <v>KESİCİ TAKIM</v>
          </cell>
          <cell r="G5644" t="str">
            <v>AD</v>
          </cell>
          <cell r="H5644">
            <v>24</v>
          </cell>
          <cell r="I5644">
            <v>9</v>
          </cell>
          <cell r="J5644">
            <v>-15</v>
          </cell>
          <cell r="K5644">
            <v>718.34</v>
          </cell>
        </row>
        <row r="5645">
          <cell r="C5645" t="str">
            <v>I-P-9551-0-000-245</v>
          </cell>
          <cell r="D5645" t="str">
            <v>Ø24.30 SumoCham Takma Uç  ICM 24.30 IC908</v>
          </cell>
          <cell r="E5645">
            <v>4</v>
          </cell>
          <cell r="F5645" t="str">
            <v>FASON ÜRETİM DEPO</v>
          </cell>
          <cell r="G5645" t="str">
            <v>AD</v>
          </cell>
          <cell r="H5645">
            <v>0</v>
          </cell>
          <cell r="I5645">
            <v>15</v>
          </cell>
          <cell r="J5645">
            <v>15</v>
          </cell>
          <cell r="K5645">
            <v>718.34</v>
          </cell>
        </row>
        <row r="5646">
          <cell r="C5646" t="str">
            <v>I-B-9631-0-000-516</v>
          </cell>
          <cell r="D5646" t="str">
            <v>MİLWAUKEE M12B2 REDLİTHİUM-ION 12V. 2,0AH AKÜ (MİLWAUKEE MATKAP M12 İÇİN)</v>
          </cell>
          <cell r="E5646">
            <v>21</v>
          </cell>
          <cell r="F5646" t="str">
            <v>BAKIM DEPO</v>
          </cell>
          <cell r="G5646" t="str">
            <v>AD</v>
          </cell>
          <cell r="H5646">
            <v>0</v>
          </cell>
          <cell r="I5646">
            <v>0</v>
          </cell>
          <cell r="J5646">
            <v>0</v>
          </cell>
          <cell r="K5646">
            <v>720.93</v>
          </cell>
        </row>
        <row r="5647">
          <cell r="C5647" t="str">
            <v>I-B-9631-0-000-582</v>
          </cell>
          <cell r="D5647" t="str">
            <v>KUMTEL MH-2300 ORBİT DUAL 2300W KULE TİPİ İNFRARED ISITICI</v>
          </cell>
          <cell r="E5647">
            <v>15</v>
          </cell>
          <cell r="F5647" t="str">
            <v>İŞLETME SARF MALZEME</v>
          </cell>
          <cell r="G5647" t="str">
            <v>AD</v>
          </cell>
          <cell r="H5647">
            <v>1</v>
          </cell>
          <cell r="I5647">
            <v>0</v>
          </cell>
          <cell r="J5647">
            <v>-1</v>
          </cell>
          <cell r="K5647">
            <v>736.07</v>
          </cell>
        </row>
        <row r="5648">
          <cell r="C5648" t="str">
            <v>I-B-9631-0-000-582</v>
          </cell>
          <cell r="D5648" t="str">
            <v>KUMTEL MH-2300 ORBİT DUAL 2300W KULE TİPİ İNFRARED ISITICI</v>
          </cell>
          <cell r="E5648">
            <v>21</v>
          </cell>
          <cell r="F5648" t="str">
            <v>BAKIM DEPO</v>
          </cell>
          <cell r="G5648" t="str">
            <v>AD</v>
          </cell>
          <cell r="H5648">
            <v>0</v>
          </cell>
          <cell r="I5648">
            <v>0</v>
          </cell>
          <cell r="J5648">
            <v>0</v>
          </cell>
          <cell r="K5648">
            <v>736.07</v>
          </cell>
        </row>
        <row r="5649">
          <cell r="C5649" t="str">
            <v>I-P-9551-0-000-217</v>
          </cell>
          <cell r="D5649" t="str">
            <v>315 X 2 X 32 MM KINKELDER 3000 SERIES DAİRE TESTERE</v>
          </cell>
          <cell r="E5649">
            <v>20</v>
          </cell>
          <cell r="F5649" t="str">
            <v>KESİCİ TAKIM</v>
          </cell>
          <cell r="G5649" t="str">
            <v>AD</v>
          </cell>
          <cell r="H5649">
            <v>14</v>
          </cell>
          <cell r="I5649">
            <v>14</v>
          </cell>
          <cell r="J5649">
            <v>0</v>
          </cell>
          <cell r="K5649">
            <v>737.94</v>
          </cell>
        </row>
        <row r="5650">
          <cell r="C5650" t="str">
            <v>M-C-6018-1-102-001</v>
          </cell>
          <cell r="D5650" t="str">
            <v>900X500 DORLIONCEL(HM-TR).KR.(12)</v>
          </cell>
          <cell r="E5650">
            <v>10</v>
          </cell>
          <cell r="F5650" t="str">
            <v>KONSİNYE TEŞHİR DEPO</v>
          </cell>
          <cell r="G5650" t="str">
            <v>AD</v>
          </cell>
          <cell r="H5650">
            <v>2</v>
          </cell>
          <cell r="I5650">
            <v>2</v>
          </cell>
          <cell r="J5650">
            <v>0</v>
          </cell>
          <cell r="K5650">
            <v>738</v>
          </cell>
        </row>
        <row r="5651">
          <cell r="C5651" t="str">
            <v>M-C-6018-1-102-001</v>
          </cell>
          <cell r="D5651" t="str">
            <v>900X500 DORLIONCEL(HM-TR).KR.(12)</v>
          </cell>
          <cell r="E5651">
            <v>12</v>
          </cell>
          <cell r="F5651" t="str">
            <v>ESKİŞEHİR SHOWROOM</v>
          </cell>
          <cell r="G5651" t="str">
            <v>AD</v>
          </cell>
          <cell r="H5651">
            <v>1</v>
          </cell>
          <cell r="I5651">
            <v>1</v>
          </cell>
          <cell r="J5651">
            <v>0</v>
          </cell>
          <cell r="K5651">
            <v>738</v>
          </cell>
        </row>
        <row r="5652">
          <cell r="C5652" t="str">
            <v>M-C-6018-1-102-001</v>
          </cell>
          <cell r="D5652" t="str">
            <v>900X500 DORLIONCEL(HM-TR).KR.(12)</v>
          </cell>
          <cell r="E5652">
            <v>13</v>
          </cell>
          <cell r="F5652" t="str">
            <v>İSTANBUL SHOWROOM</v>
          </cell>
          <cell r="G5652" t="str">
            <v>AD</v>
          </cell>
          <cell r="H5652">
            <v>1</v>
          </cell>
          <cell r="I5652">
            <v>1</v>
          </cell>
          <cell r="J5652">
            <v>0</v>
          </cell>
          <cell r="K5652">
            <v>738</v>
          </cell>
        </row>
        <row r="5653">
          <cell r="C5653" t="str">
            <v>M-C-6018-1-102-001</v>
          </cell>
          <cell r="D5653" t="str">
            <v>900X500 DORLIONCEL(HM-TR).KR.(12)</v>
          </cell>
          <cell r="E5653">
            <v>22</v>
          </cell>
          <cell r="F5653" t="str">
            <v>ONLINE SATIŞ DEPO</v>
          </cell>
          <cell r="G5653" t="str">
            <v>AD</v>
          </cell>
          <cell r="H5653">
            <v>6</v>
          </cell>
          <cell r="I5653">
            <v>6</v>
          </cell>
          <cell r="J5653">
            <v>0</v>
          </cell>
          <cell r="K5653">
            <v>738</v>
          </cell>
        </row>
        <row r="5654">
          <cell r="C5654" t="str">
            <v>M-C-6001-1-102-012</v>
          </cell>
          <cell r="D5654" t="str">
            <v>1118X450 ALYAØ22BUK.BAZ.CEL.KR.(21)</v>
          </cell>
          <cell r="E5654">
            <v>3</v>
          </cell>
          <cell r="F5654" t="str">
            <v>ÜRETİM DEPO</v>
          </cell>
          <cell r="G5654" t="str">
            <v>AD</v>
          </cell>
          <cell r="H5654">
            <v>80</v>
          </cell>
          <cell r="I5654">
            <v>80</v>
          </cell>
          <cell r="J5654">
            <v>0</v>
          </cell>
          <cell r="K5654">
            <v>747.11959999999999</v>
          </cell>
        </row>
        <row r="5655">
          <cell r="C5655" t="str">
            <v>I-B-9550-0-000-002</v>
          </cell>
          <cell r="D5655" t="str">
            <v>RULMAN FAG/SKF 4209 ZTN</v>
          </cell>
          <cell r="E5655">
            <v>21</v>
          </cell>
          <cell r="F5655" t="str">
            <v>BAKIM DEPO</v>
          </cell>
          <cell r="G5655" t="str">
            <v>AD</v>
          </cell>
          <cell r="H5655">
            <v>2</v>
          </cell>
          <cell r="I5655">
            <v>2</v>
          </cell>
          <cell r="J5655">
            <v>0</v>
          </cell>
          <cell r="K5655">
            <v>750</v>
          </cell>
        </row>
        <row r="5656">
          <cell r="C5656" t="str">
            <v>I-B-9631-0-000-317</v>
          </cell>
          <cell r="D5656" t="str">
            <v>ZAMAN RÖLESİ (RE17RMEMU SCHNEİDER 24VDC 24-240VAC)</v>
          </cell>
          <cell r="E5656">
            <v>21</v>
          </cell>
          <cell r="F5656" t="str">
            <v>BAKIM DEPO</v>
          </cell>
          <cell r="G5656" t="str">
            <v>AD</v>
          </cell>
          <cell r="H5656">
            <v>8</v>
          </cell>
          <cell r="I5656">
            <v>3</v>
          </cell>
          <cell r="J5656">
            <v>-5</v>
          </cell>
          <cell r="K5656">
            <v>750</v>
          </cell>
        </row>
        <row r="5657">
          <cell r="C5657" t="str">
            <v>I-P-9551-0-000-262</v>
          </cell>
          <cell r="D5657" t="str">
            <v>0,8 HATVE DIS PLAKET KATERI 20X20 28000608 GHGR 20-2 ISCAR</v>
          </cell>
          <cell r="E5657">
            <v>20</v>
          </cell>
          <cell r="F5657" t="str">
            <v>KESİCİ TAKIM</v>
          </cell>
          <cell r="G5657" t="str">
            <v>AD</v>
          </cell>
          <cell r="H5657">
            <v>1</v>
          </cell>
          <cell r="I5657">
            <v>1</v>
          </cell>
          <cell r="J5657">
            <v>0</v>
          </cell>
          <cell r="K5657">
            <v>756.86</v>
          </cell>
        </row>
        <row r="5658">
          <cell r="C5658" t="str">
            <v>I-B-9633-0-000-201</v>
          </cell>
          <cell r="D5658" t="str">
            <v>VBA BOOSTER REGÜLATÖRÜ (VBA11A-F02GN) TAMİR KİTİ SMC KT-VBA11A-20</v>
          </cell>
          <cell r="E5658">
            <v>21</v>
          </cell>
          <cell r="F5658" t="str">
            <v>BAKIM DEPO</v>
          </cell>
          <cell r="G5658" t="str">
            <v>AD</v>
          </cell>
          <cell r="H5658">
            <v>1</v>
          </cell>
          <cell r="I5658">
            <v>1</v>
          </cell>
          <cell r="J5658">
            <v>0</v>
          </cell>
          <cell r="K5658">
            <v>763.31</v>
          </cell>
        </row>
        <row r="5659">
          <cell r="C5659" t="str">
            <v>M-C-6005-1-102-004</v>
          </cell>
          <cell r="D5659" t="str">
            <v>1200X500 LARA AD(HM-TR).ÇELIK KROM(11)</v>
          </cell>
          <cell r="E5659">
            <v>5</v>
          </cell>
          <cell r="F5659" t="str">
            <v>SİPARİŞ DEPO</v>
          </cell>
          <cell r="G5659" t="str">
            <v>AD</v>
          </cell>
          <cell r="H5659">
            <v>-1</v>
          </cell>
          <cell r="I5659">
            <v>0</v>
          </cell>
          <cell r="J5659">
            <v>1</v>
          </cell>
          <cell r="K5659">
            <v>769.44</v>
          </cell>
        </row>
        <row r="5660">
          <cell r="C5660" t="str">
            <v>I-B-9550-0-000-121</v>
          </cell>
          <cell r="D5660" t="str">
            <v>İĞNELİ RULMAN DYNABRADE 57400 (57445) (10)</v>
          </cell>
          <cell r="E5660">
            <v>21</v>
          </cell>
          <cell r="F5660" t="str">
            <v>BAKIM DEPO</v>
          </cell>
          <cell r="G5660" t="str">
            <v>AD</v>
          </cell>
          <cell r="H5660">
            <v>3</v>
          </cell>
          <cell r="I5660">
            <v>1</v>
          </cell>
          <cell r="J5660">
            <v>-2</v>
          </cell>
          <cell r="K5660">
            <v>785.35</v>
          </cell>
        </row>
        <row r="5661">
          <cell r="C5661" t="str">
            <v>M-C-6000-1-097-026</v>
          </cell>
          <cell r="D5661" t="str">
            <v>1760X600 ALYAØ22DUZ.BAZ.CEL.BYZ.RAL9016(33)</v>
          </cell>
          <cell r="E5661">
            <v>3</v>
          </cell>
          <cell r="F5661" t="str">
            <v>ÜRETİM DEPO</v>
          </cell>
          <cell r="G5661" t="str">
            <v>AD</v>
          </cell>
          <cell r="H5661">
            <v>3</v>
          </cell>
          <cell r="I5661">
            <v>3</v>
          </cell>
          <cell r="J5661">
            <v>0</v>
          </cell>
          <cell r="K5661">
            <v>793.92</v>
          </cell>
        </row>
        <row r="5662">
          <cell r="C5662" t="str">
            <v>M-C-6000-1-102-162</v>
          </cell>
          <cell r="D5662" t="str">
            <v>1200X500 ALYAØ22DUZ.BAZ.CEL.KR.(22)</v>
          </cell>
          <cell r="E5662">
            <v>9</v>
          </cell>
          <cell r="F5662" t="str">
            <v>RED (KARANTİNA) DEPO</v>
          </cell>
          <cell r="G5662" t="str">
            <v>AD</v>
          </cell>
          <cell r="H5662">
            <v>1</v>
          </cell>
          <cell r="I5662">
            <v>0</v>
          </cell>
          <cell r="J5662">
            <v>-1</v>
          </cell>
          <cell r="K5662">
            <v>802.4</v>
          </cell>
        </row>
        <row r="5663">
          <cell r="C5663" t="str">
            <v>I-A-9564-0-000-007</v>
          </cell>
          <cell r="D5663" t="str">
            <v>WEICON SİLİKON GRES</v>
          </cell>
          <cell r="E5663">
            <v>3</v>
          </cell>
          <cell r="F5663" t="str">
            <v>ÜRETİM DEPO</v>
          </cell>
          <cell r="G5663" t="str">
            <v>KG</v>
          </cell>
          <cell r="H5663">
            <v>2</v>
          </cell>
          <cell r="I5663">
            <v>1</v>
          </cell>
          <cell r="J5663">
            <v>-1</v>
          </cell>
          <cell r="K5663">
            <v>809.17</v>
          </cell>
        </row>
        <row r="5664">
          <cell r="C5664" t="str">
            <v>I-B-9591-0-000-002</v>
          </cell>
          <cell r="D5664" t="str">
            <v>CIRCIRLI SIKIŞTIRMA PENSESİ ELEKTRİKÇİ (BAHCO – CR-W-05)</v>
          </cell>
          <cell r="E5664">
            <v>21</v>
          </cell>
          <cell r="F5664" t="str">
            <v>BAKIM DEPO</v>
          </cell>
          <cell r="G5664" t="str">
            <v>AD</v>
          </cell>
          <cell r="H5664">
            <v>0</v>
          </cell>
          <cell r="I5664">
            <v>0</v>
          </cell>
          <cell r="J5664">
            <v>0</v>
          </cell>
          <cell r="K5664">
            <v>812</v>
          </cell>
        </row>
        <row r="5665">
          <cell r="C5665" t="str">
            <v>I-B-9564-0-000-029</v>
          </cell>
          <cell r="D5665" t="str">
            <v>CHESTERTON 610 ZİNCİR DİŞLİ SPREY YAĞ (ISIYA DAYANIKLI YAĞ)</v>
          </cell>
          <cell r="E5665">
            <v>21</v>
          </cell>
          <cell r="F5665" t="str">
            <v>BAKIM DEPO</v>
          </cell>
          <cell r="G5665" t="str">
            <v>AD</v>
          </cell>
          <cell r="H5665">
            <v>3</v>
          </cell>
          <cell r="I5665">
            <v>3</v>
          </cell>
          <cell r="J5665">
            <v>0</v>
          </cell>
          <cell r="K5665">
            <v>819.53</v>
          </cell>
        </row>
        <row r="5666">
          <cell r="C5666" t="str">
            <v>I-B-9633-0-000-007</v>
          </cell>
          <cell r="D5666" t="str">
            <v>UNIVER S1011250260M PİSTON TAMİR KİTİ (O-RİNG, KEÇE, İÇ-DIŞ BANT)</v>
          </cell>
          <cell r="E5666">
            <v>21</v>
          </cell>
          <cell r="F5666" t="str">
            <v>BAKIM DEPO</v>
          </cell>
          <cell r="G5666" t="str">
            <v>AD</v>
          </cell>
          <cell r="H5666">
            <v>1</v>
          </cell>
          <cell r="I5666">
            <v>1</v>
          </cell>
          <cell r="J5666">
            <v>0</v>
          </cell>
          <cell r="K5666">
            <v>842.13</v>
          </cell>
        </row>
        <row r="5667">
          <cell r="C5667" t="str">
            <v>I-P-9551-0-000-249</v>
          </cell>
          <cell r="D5667" t="str">
            <v>Ø31 SUMOCHAM TAKMA UC ICM 310 IC908</v>
          </cell>
          <cell r="E5667">
            <v>20</v>
          </cell>
          <cell r="F5667" t="str">
            <v>KESİCİ TAKIM</v>
          </cell>
          <cell r="G5667" t="str">
            <v>AD</v>
          </cell>
          <cell r="H5667">
            <v>13</v>
          </cell>
          <cell r="I5667">
            <v>2</v>
          </cell>
          <cell r="J5667">
            <v>-11</v>
          </cell>
          <cell r="K5667">
            <v>845.15</v>
          </cell>
        </row>
        <row r="5668">
          <cell r="C5668" t="str">
            <v>I-P-9551-0-000-249</v>
          </cell>
          <cell r="D5668" t="str">
            <v>Ø31 SumoCham Takma Uç ICM 310 IC908</v>
          </cell>
          <cell r="E5668">
            <v>4</v>
          </cell>
          <cell r="F5668" t="str">
            <v>FASON ÜRETİM DEPO</v>
          </cell>
          <cell r="G5668" t="str">
            <v>AD</v>
          </cell>
          <cell r="H5668">
            <v>0</v>
          </cell>
          <cell r="I5668">
            <v>7</v>
          </cell>
          <cell r="J5668">
            <v>7</v>
          </cell>
          <cell r="K5668">
            <v>845.15</v>
          </cell>
        </row>
        <row r="5669">
          <cell r="C5669" t="str">
            <v>I-B-9631-0-000-045</v>
          </cell>
          <cell r="D5669" t="str">
            <v>ST REZİSTANS 16KW 380V SS304 BORULU 380MM 2” PİRİNÇ KAFALI (BUHARLI YIKAMA MAKİNASI)</v>
          </cell>
          <cell r="E5669">
            <v>21</v>
          </cell>
          <cell r="F5669" t="str">
            <v>BAKIM DEPO</v>
          </cell>
          <cell r="G5669" t="str">
            <v>AD</v>
          </cell>
          <cell r="H5669">
            <v>0</v>
          </cell>
          <cell r="I5669">
            <v>1</v>
          </cell>
          <cell r="J5669">
            <v>1</v>
          </cell>
          <cell r="K5669">
            <v>850</v>
          </cell>
        </row>
        <row r="5670">
          <cell r="C5670" t="str">
            <v>I-P-9551-0-000-305</v>
          </cell>
          <cell r="D5670" t="str">
            <v>Ø17.90x45x100 KARBÜR MATKAP</v>
          </cell>
          <cell r="E5670">
            <v>20</v>
          </cell>
          <cell r="F5670" t="str">
            <v>KESİCİ TAKIM</v>
          </cell>
          <cell r="G5670" t="str">
            <v>AD</v>
          </cell>
          <cell r="H5670">
            <v>1</v>
          </cell>
          <cell r="I5670">
            <v>1</v>
          </cell>
          <cell r="J5670">
            <v>0</v>
          </cell>
          <cell r="K5670">
            <v>854.18</v>
          </cell>
        </row>
        <row r="5671">
          <cell r="C5671" t="str">
            <v>I-A-9551-0-000-127</v>
          </cell>
          <cell r="D5671" t="str">
            <v>Ø500 mm KONIG DAIRE TESTERE</v>
          </cell>
          <cell r="E5671">
            <v>20</v>
          </cell>
          <cell r="F5671" t="str">
            <v>KESİCİ TAKIM</v>
          </cell>
          <cell r="G5671" t="str">
            <v>AD</v>
          </cell>
          <cell r="H5671">
            <v>3</v>
          </cell>
          <cell r="I5671">
            <v>3</v>
          </cell>
          <cell r="J5671">
            <v>0</v>
          </cell>
          <cell r="K5671">
            <v>860</v>
          </cell>
        </row>
        <row r="5672">
          <cell r="C5672" t="str">
            <v>I-P-9563-0-000-003</v>
          </cell>
          <cell r="D5672" t="str">
            <v>SAF ARGON MANİFOLD</v>
          </cell>
          <cell r="E5672">
            <v>3</v>
          </cell>
          <cell r="F5672" t="str">
            <v>ÜRETİM DEPO</v>
          </cell>
          <cell r="G5672" t="str">
            <v>SE</v>
          </cell>
          <cell r="H5672">
            <v>4</v>
          </cell>
          <cell r="I5672">
            <v>0</v>
          </cell>
          <cell r="J5672">
            <v>-4</v>
          </cell>
          <cell r="K5672">
            <v>874.6</v>
          </cell>
        </row>
        <row r="5673">
          <cell r="C5673" t="str">
            <v>I-P-9551-0-000-264</v>
          </cell>
          <cell r="D5673" t="str">
            <v>Ø 16,5 MM KARBUR MATKAP TAM BOY:120 mm d:18mm</v>
          </cell>
          <cell r="E5673">
            <v>20</v>
          </cell>
          <cell r="F5673" t="str">
            <v>KESİCİ TAKIM</v>
          </cell>
          <cell r="G5673" t="str">
            <v>AD</v>
          </cell>
          <cell r="H5673">
            <v>1</v>
          </cell>
          <cell r="I5673">
            <v>1</v>
          </cell>
          <cell r="J5673">
            <v>0</v>
          </cell>
          <cell r="K5673">
            <v>875.62</v>
          </cell>
        </row>
        <row r="5674">
          <cell r="C5674" t="str">
            <v>M-C-6001-1-102-014</v>
          </cell>
          <cell r="D5674" t="str">
            <v>1118X600 ALYAØ22BUK.BAZ.CEL.KR.(21)</v>
          </cell>
          <cell r="E5674">
            <v>3</v>
          </cell>
          <cell r="F5674" t="str">
            <v>ÜRETİM DEPO</v>
          </cell>
          <cell r="G5674" t="str">
            <v>AD</v>
          </cell>
          <cell r="H5674">
            <v>72</v>
          </cell>
          <cell r="I5674">
            <v>72</v>
          </cell>
          <cell r="J5674">
            <v>0</v>
          </cell>
          <cell r="K5674">
            <v>878.06</v>
          </cell>
        </row>
        <row r="5675">
          <cell r="C5675" t="str">
            <v>I-B-9631-0-000-154</v>
          </cell>
          <cell r="D5675" t="str">
            <v>GENİŞLEME MODÜLÜ 16 ÇIKIŞLI (IO-D16A3-TO16 16 Giriş)</v>
          </cell>
          <cell r="E5675">
            <v>21</v>
          </cell>
          <cell r="F5675" t="str">
            <v>BAKIM DEPO</v>
          </cell>
          <cell r="G5675" t="str">
            <v>AD</v>
          </cell>
          <cell r="H5675">
            <v>1</v>
          </cell>
          <cell r="I5675">
            <v>1</v>
          </cell>
          <cell r="J5675">
            <v>0</v>
          </cell>
          <cell r="K5675">
            <v>888.97</v>
          </cell>
        </row>
        <row r="5676">
          <cell r="C5676" t="str">
            <v>I-B-9550-0-000-102</v>
          </cell>
          <cell r="D5676" t="str">
            <v>LİNEER ARABA 20 LİK REXROTH (R166689420 KWD-020-SKS-C0-N-1)</v>
          </cell>
          <cell r="E5676">
            <v>21</v>
          </cell>
          <cell r="F5676" t="str">
            <v>BAKIM DEPO</v>
          </cell>
          <cell r="G5676" t="str">
            <v>AD</v>
          </cell>
          <cell r="H5676">
            <v>1</v>
          </cell>
          <cell r="I5676">
            <v>6</v>
          </cell>
          <cell r="J5676">
            <v>5</v>
          </cell>
          <cell r="K5676">
            <v>897.31</v>
          </cell>
        </row>
        <row r="5677">
          <cell r="C5677" t="str">
            <v>M-C-6005-1-097-002</v>
          </cell>
          <cell r="D5677" t="str">
            <v>1200X500 LARA AD(RC-H).CEL.BYZ.RAL9016(11)</v>
          </cell>
          <cell r="E5677">
            <v>6</v>
          </cell>
          <cell r="F5677" t="str">
            <v>MAMÜL DEPO</v>
          </cell>
          <cell r="G5677" t="str">
            <v>AD</v>
          </cell>
          <cell r="H5677">
            <v>24</v>
          </cell>
          <cell r="I5677">
            <v>24</v>
          </cell>
          <cell r="J5677">
            <v>0</v>
          </cell>
          <cell r="K5677">
            <v>918.89</v>
          </cell>
        </row>
        <row r="5678">
          <cell r="C5678" t="str">
            <v>I-B-9631-0-000-258</v>
          </cell>
          <cell r="D5678" t="str">
            <v>OPERATOR PANELİ DOKUNMATİK (KINCO 7-HMI-MT4434TE İLX)</v>
          </cell>
          <cell r="E5678">
            <v>21</v>
          </cell>
          <cell r="F5678" t="str">
            <v>BAKIM DEPO</v>
          </cell>
          <cell r="G5678" t="str">
            <v>AD</v>
          </cell>
          <cell r="H5678">
            <v>1</v>
          </cell>
          <cell r="I5678">
            <v>1</v>
          </cell>
          <cell r="J5678">
            <v>0</v>
          </cell>
          <cell r="K5678">
            <v>926.73</v>
          </cell>
        </row>
        <row r="5679">
          <cell r="C5679" t="str">
            <v>I-B-9632-0-000-175</v>
          </cell>
          <cell r="D5679" t="str">
            <v>CİLA TABANCASI CYLINDER FLANGE (59) (782059)</v>
          </cell>
          <cell r="E5679">
            <v>21</v>
          </cell>
          <cell r="F5679" t="str">
            <v>BAKIM DEPO</v>
          </cell>
          <cell r="G5679" t="str">
            <v>AD</v>
          </cell>
          <cell r="H5679">
            <v>1</v>
          </cell>
          <cell r="I5679">
            <v>1</v>
          </cell>
          <cell r="J5679">
            <v>0</v>
          </cell>
          <cell r="K5679">
            <v>935.87</v>
          </cell>
        </row>
        <row r="5680">
          <cell r="C5680" t="str">
            <v>I-P-9551-0-000-307</v>
          </cell>
          <cell r="D5680" t="str">
            <v>Ø31 SumoCham Takma Uç ICM 310 IC908 (KAPLAMA)</v>
          </cell>
          <cell r="E5680">
            <v>4</v>
          </cell>
          <cell r="F5680" t="str">
            <v>FASON ÜRETİM DEPO</v>
          </cell>
          <cell r="G5680" t="str">
            <v>AD</v>
          </cell>
          <cell r="H5680">
            <v>0</v>
          </cell>
          <cell r="I5680">
            <v>1</v>
          </cell>
          <cell r="J5680">
            <v>1</v>
          </cell>
          <cell r="K5680">
            <v>946.26</v>
          </cell>
        </row>
        <row r="5681">
          <cell r="C5681" t="str">
            <v>I-B-9642-0-000-004</v>
          </cell>
          <cell r="D5681" t="str">
            <v>YANGIN SÖNDÜRME TÜPÜ CO2 (5KG)</v>
          </cell>
          <cell r="E5681">
            <v>21</v>
          </cell>
          <cell r="F5681" t="str">
            <v>BAKIM DEPO</v>
          </cell>
          <cell r="G5681" t="str">
            <v>AD</v>
          </cell>
          <cell r="H5681">
            <v>0</v>
          </cell>
          <cell r="I5681">
            <v>0</v>
          </cell>
          <cell r="J5681">
            <v>0</v>
          </cell>
          <cell r="K5681">
            <v>950</v>
          </cell>
        </row>
        <row r="5682">
          <cell r="C5682" t="str">
            <v>I-B-9631-0-000-105</v>
          </cell>
          <cell r="D5682" t="str">
            <v>SESLİ İKAZ BUZZER (TELEMECANIQUE XB5KSB)</v>
          </cell>
          <cell r="E5682">
            <v>21</v>
          </cell>
          <cell r="F5682" t="str">
            <v>BAKIM DEPO</v>
          </cell>
          <cell r="G5682" t="str">
            <v>AD</v>
          </cell>
          <cell r="H5682">
            <v>0</v>
          </cell>
          <cell r="I5682">
            <v>1</v>
          </cell>
          <cell r="J5682">
            <v>1</v>
          </cell>
          <cell r="K5682">
            <v>967.9</v>
          </cell>
        </row>
        <row r="5683">
          <cell r="C5683" t="str">
            <v>I-B-9591-0-000-016</v>
          </cell>
          <cell r="D5683" t="str">
            <v>TESİSATÇI MENGENESİ SABİT 125MM (KANCA BORU BAĞLANTILI)</v>
          </cell>
          <cell r="E5683">
            <v>21</v>
          </cell>
          <cell r="F5683" t="str">
            <v>BAKIM DEPO</v>
          </cell>
          <cell r="G5683" t="str">
            <v>AD</v>
          </cell>
          <cell r="H5683">
            <v>0</v>
          </cell>
          <cell r="I5683">
            <v>0</v>
          </cell>
          <cell r="J5683">
            <v>0</v>
          </cell>
          <cell r="K5683">
            <v>975</v>
          </cell>
        </row>
        <row r="5684">
          <cell r="C5684" t="str">
            <v>I-B-9631-0-000-328</v>
          </cell>
          <cell r="D5684" t="str">
            <v>EL YIKAMA MODÜLÜ SCRUB UNIT MODÜL</v>
          </cell>
          <cell r="E5684">
            <v>21</v>
          </cell>
          <cell r="F5684" t="str">
            <v>BAKIM DEPO</v>
          </cell>
          <cell r="G5684" t="str">
            <v>ad</v>
          </cell>
          <cell r="H5684">
            <v>1</v>
          </cell>
          <cell r="I5684">
            <v>1</v>
          </cell>
          <cell r="J5684">
            <v>0</v>
          </cell>
          <cell r="K5684">
            <v>1000</v>
          </cell>
        </row>
        <row r="5685">
          <cell r="C5685" t="str">
            <v>I-P-9551-0-000-071</v>
          </cell>
          <cell r="D5685" t="str">
            <v>Ø20,80 KARBÜR MATKAP TAMBOY:85mm d:20mm l2:35mm</v>
          </cell>
          <cell r="E5685">
            <v>20</v>
          </cell>
          <cell r="F5685" t="str">
            <v>KESİCİ TAKIM</v>
          </cell>
          <cell r="G5685" t="str">
            <v>AD</v>
          </cell>
          <cell r="H5685">
            <v>9</v>
          </cell>
          <cell r="I5685">
            <v>8</v>
          </cell>
          <cell r="J5685">
            <v>-1</v>
          </cell>
          <cell r="K5685">
            <v>1027.1199999999999</v>
          </cell>
        </row>
        <row r="5686">
          <cell r="C5686" t="str">
            <v>I-P-9551-0-000-071</v>
          </cell>
          <cell r="D5686" t="str">
            <v>Ø20,80 KARBÜR MATKAP TAMBOY:85mm d:20mm l2:35mm</v>
          </cell>
          <cell r="E5686">
            <v>4</v>
          </cell>
          <cell r="F5686" t="str">
            <v>FASON ÜRETİM DEPO</v>
          </cell>
          <cell r="G5686" t="str">
            <v>AD</v>
          </cell>
          <cell r="H5686">
            <v>0</v>
          </cell>
          <cell r="I5686">
            <v>1</v>
          </cell>
          <cell r="J5686">
            <v>1</v>
          </cell>
          <cell r="K5686">
            <v>1027.1199999999999</v>
          </cell>
        </row>
        <row r="5687">
          <cell r="C5687" t="str">
            <v>M-C-6005-1-102-001</v>
          </cell>
          <cell r="D5687" t="str">
            <v>800X500 LARA AD(RC-H).CEL.KR(8)</v>
          </cell>
          <cell r="E5687">
            <v>3</v>
          </cell>
          <cell r="F5687" t="str">
            <v>ÜRETİM DEPO</v>
          </cell>
          <cell r="G5687" t="str">
            <v>AD</v>
          </cell>
          <cell r="H5687">
            <v>20</v>
          </cell>
          <cell r="I5687">
            <v>0</v>
          </cell>
          <cell r="J5687">
            <v>-20</v>
          </cell>
          <cell r="K5687">
            <v>1064.98</v>
          </cell>
        </row>
        <row r="5688">
          <cell r="C5688" t="str">
            <v>M-C-6005-1-102-001</v>
          </cell>
          <cell r="D5688" t="str">
            <v>800X500 LARA AD(RC-H).CEL.KR(8)</v>
          </cell>
          <cell r="E5688">
            <v>6</v>
          </cell>
          <cell r="F5688" t="str">
            <v>MAMÜL DEPO</v>
          </cell>
          <cell r="G5688" t="str">
            <v>AD</v>
          </cell>
          <cell r="H5688">
            <v>10</v>
          </cell>
          <cell r="I5688">
            <v>11</v>
          </cell>
          <cell r="J5688">
            <v>1</v>
          </cell>
          <cell r="K5688">
            <v>1064.98</v>
          </cell>
        </row>
        <row r="5689">
          <cell r="C5689" t="str">
            <v>I-A-9551-0-000-086</v>
          </cell>
          <cell r="D5689" t="str">
            <v>DRG-MF-16R-2.25D 20A-08 MULTİ FONKSİYON TAKIM KATERİ LS:50mm DCONMS:20 TAM BOY:94mm</v>
          </cell>
          <cell r="E5689">
            <v>20</v>
          </cell>
          <cell r="F5689" t="str">
            <v>KESİCİ TAKIM</v>
          </cell>
          <cell r="G5689" t="str">
            <v>AD</v>
          </cell>
          <cell r="H5689">
            <v>1</v>
          </cell>
          <cell r="I5689">
            <v>1</v>
          </cell>
          <cell r="J5689">
            <v>0</v>
          </cell>
          <cell r="K5689">
            <v>1067.47</v>
          </cell>
        </row>
        <row r="5690">
          <cell r="C5690" t="str">
            <v>I-P-9551-0-000-308</v>
          </cell>
          <cell r="D5690" t="str">
            <v>Ø20.70 SumoCham Takma Uç  ICM 20.80 IC908</v>
          </cell>
          <cell r="E5690">
            <v>20</v>
          </cell>
          <cell r="F5690" t="str">
            <v>KESİCİ TAKIM</v>
          </cell>
          <cell r="G5690" t="str">
            <v>AD</v>
          </cell>
          <cell r="H5690">
            <v>0</v>
          </cell>
          <cell r="I5690">
            <v>5</v>
          </cell>
          <cell r="J5690">
            <v>5</v>
          </cell>
          <cell r="K5690">
            <v>1080.6400000000001</v>
          </cell>
        </row>
        <row r="5691">
          <cell r="C5691" t="str">
            <v>H-P-8206-0-000-001</v>
          </cell>
          <cell r="D5691" t="str">
            <v>AHŞAP ÜRÜNLER İÇİN VERNİK</v>
          </cell>
          <cell r="E5691">
            <v>3</v>
          </cell>
          <cell r="F5691" t="str">
            <v>ÜRETİM DEPO</v>
          </cell>
          <cell r="G5691" t="str">
            <v>LT</v>
          </cell>
          <cell r="H5691">
            <v>1</v>
          </cell>
          <cell r="I5691">
            <v>0</v>
          </cell>
          <cell r="J5691">
            <v>-1</v>
          </cell>
          <cell r="K5691">
            <v>1101.69</v>
          </cell>
        </row>
        <row r="5692">
          <cell r="C5692" t="str">
            <v>I-B-9631-0-000-153</v>
          </cell>
          <cell r="D5692" t="str">
            <v>GENİŞLEME ADAPTÖRÜ 16 ÇIKIŞLI (EX-D16A3-TO16)</v>
          </cell>
          <cell r="E5692">
            <v>21</v>
          </cell>
          <cell r="F5692" t="str">
            <v>BAKIM DEPO</v>
          </cell>
          <cell r="G5692" t="str">
            <v>AD</v>
          </cell>
          <cell r="H5692">
            <v>1</v>
          </cell>
          <cell r="I5692">
            <v>1</v>
          </cell>
          <cell r="J5692">
            <v>0</v>
          </cell>
          <cell r="K5692">
            <v>1122.28</v>
          </cell>
        </row>
        <row r="5693">
          <cell r="C5693" t="str">
            <v>I-A-9564-0-000-008</v>
          </cell>
          <cell r="D5693" t="str">
            <v>WEICON AN 306-45 (BORU-DİŞLİ SIZDIRMAZLIK MALZEMESİ)</v>
          </cell>
          <cell r="E5693">
            <v>3</v>
          </cell>
          <cell r="F5693" t="str">
            <v>ÜRETİM DEPO</v>
          </cell>
          <cell r="G5693" t="str">
            <v>AD</v>
          </cell>
          <cell r="H5693">
            <v>4</v>
          </cell>
          <cell r="I5693">
            <v>4</v>
          </cell>
          <cell r="J5693">
            <v>0</v>
          </cell>
          <cell r="K5693">
            <v>1123.3599999999999</v>
          </cell>
        </row>
        <row r="5694">
          <cell r="C5694" t="str">
            <v>I-B-9624-0-000-005</v>
          </cell>
          <cell r="D5694" t="str">
            <v>BOSCH GSA 120 E PANTER TESTERE</v>
          </cell>
          <cell r="E5694">
            <v>21</v>
          </cell>
          <cell r="F5694" t="str">
            <v>BAKIM DEPO</v>
          </cell>
          <cell r="G5694" t="str">
            <v>AD</v>
          </cell>
          <cell r="H5694">
            <v>0</v>
          </cell>
          <cell r="I5694">
            <v>0</v>
          </cell>
          <cell r="J5694">
            <v>0</v>
          </cell>
          <cell r="K5694">
            <v>1150</v>
          </cell>
        </row>
        <row r="5695">
          <cell r="C5695" t="str">
            <v>I-A-9551-0-000-191</v>
          </cell>
          <cell r="D5695" t="str">
            <v>DGN 2002 PLAKET KARTUŞU(DGAD 2N)</v>
          </cell>
          <cell r="E5695">
            <v>20</v>
          </cell>
          <cell r="F5695" t="str">
            <v>KESİCİ TAKIM</v>
          </cell>
          <cell r="G5695" t="str">
            <v>AD</v>
          </cell>
          <cell r="H5695">
            <v>1</v>
          </cell>
          <cell r="I5695">
            <v>1</v>
          </cell>
          <cell r="J5695">
            <v>0</v>
          </cell>
          <cell r="K5695">
            <v>1183.98</v>
          </cell>
        </row>
        <row r="5696">
          <cell r="C5696" t="str">
            <v>I-B-9550-0-000-087</v>
          </cell>
          <cell r="D5696" t="str">
            <v>LİNEER ARABA BMW 35-A-G3 V1 SCHNEEBERGER (DELİK DELME)</v>
          </cell>
          <cell r="E5696">
            <v>21</v>
          </cell>
          <cell r="F5696" t="str">
            <v>BAKIM DEPO</v>
          </cell>
          <cell r="G5696" t="str">
            <v>AD</v>
          </cell>
          <cell r="H5696">
            <v>4</v>
          </cell>
          <cell r="I5696">
            <v>2</v>
          </cell>
          <cell r="J5696">
            <v>-2</v>
          </cell>
          <cell r="K5696">
            <v>1224.43</v>
          </cell>
        </row>
        <row r="5697">
          <cell r="C5697" t="str">
            <v>I-B-9550-0-000-034</v>
          </cell>
          <cell r="D5697" t="str">
            <v>LİNEER ARABA SKF LLTHC 30-A-TO-P5</v>
          </cell>
          <cell r="E5697">
            <v>21</v>
          </cell>
          <cell r="F5697" t="str">
            <v>BAKIM DEPO</v>
          </cell>
          <cell r="G5697" t="str">
            <v>AD</v>
          </cell>
          <cell r="H5697">
            <v>3</v>
          </cell>
          <cell r="I5697">
            <v>3</v>
          </cell>
          <cell r="J5697">
            <v>0</v>
          </cell>
          <cell r="K5697">
            <v>1225.1600000000001</v>
          </cell>
        </row>
        <row r="5698">
          <cell r="C5698" t="str">
            <v>I-A-9551-0-000-083</v>
          </cell>
          <cell r="D5698" t="str">
            <v>HAI-20 KANAL KATERİ Tam boy:130 mm</v>
          </cell>
          <cell r="E5698">
            <v>20</v>
          </cell>
          <cell r="F5698" t="str">
            <v>KESİCİ TAKIM</v>
          </cell>
          <cell r="G5698" t="str">
            <v>AD</v>
          </cell>
          <cell r="H5698">
            <v>2</v>
          </cell>
          <cell r="I5698">
            <v>2</v>
          </cell>
          <cell r="J5698">
            <v>0</v>
          </cell>
          <cell r="K5698">
            <v>1255.8499999999999</v>
          </cell>
        </row>
        <row r="5699">
          <cell r="C5699" t="str">
            <v>M-C-6001-1-102-026</v>
          </cell>
          <cell r="D5699" t="str">
            <v>1760X600 ALYAØ22BUK.BAZ.CEL.KR.(33)</v>
          </cell>
          <cell r="E5699">
            <v>3</v>
          </cell>
          <cell r="F5699" t="str">
            <v>ÜRETİM DEPO</v>
          </cell>
          <cell r="G5699" t="str">
            <v>AD</v>
          </cell>
          <cell r="H5699">
            <v>40</v>
          </cell>
          <cell r="I5699">
            <v>40</v>
          </cell>
          <cell r="J5699">
            <v>0</v>
          </cell>
          <cell r="K5699">
            <v>1268.3800000000001</v>
          </cell>
        </row>
        <row r="5700">
          <cell r="C5700" t="str">
            <v>I-B-9550-0-000-033</v>
          </cell>
          <cell r="D5700" t="str">
            <v>LINEER ARABA BMD 30</v>
          </cell>
          <cell r="E5700">
            <v>21</v>
          </cell>
          <cell r="F5700" t="str">
            <v>BAKIM DEPO</v>
          </cell>
          <cell r="G5700" t="str">
            <v>AD</v>
          </cell>
          <cell r="H5700">
            <v>1</v>
          </cell>
          <cell r="I5700">
            <v>1</v>
          </cell>
          <cell r="J5700">
            <v>0</v>
          </cell>
          <cell r="K5700">
            <v>1300</v>
          </cell>
        </row>
        <row r="5701">
          <cell r="C5701" t="str">
            <v>M-C-6005-1-102-002</v>
          </cell>
          <cell r="D5701" t="str">
            <v>1200X500 LARA AD(RC-H).CEL.KR(11)</v>
          </cell>
          <cell r="E5701">
            <v>6</v>
          </cell>
          <cell r="F5701" t="str">
            <v>MAMÜL DEPO</v>
          </cell>
          <cell r="G5701" t="str">
            <v>AD</v>
          </cell>
          <cell r="H5701">
            <v>28</v>
          </cell>
          <cell r="I5701">
            <v>28</v>
          </cell>
          <cell r="J5701">
            <v>0</v>
          </cell>
          <cell r="K5701">
            <v>1300.67</v>
          </cell>
        </row>
        <row r="5702">
          <cell r="C5702" t="str">
            <v>I-B-9550-0-000-128</v>
          </cell>
          <cell r="D5702" t="str">
            <v>LİNEER ARABA 20 LİK REXROTH (R165181320 KWD-020-FNS-C1-H-1)</v>
          </cell>
          <cell r="E5702">
            <v>21</v>
          </cell>
          <cell r="F5702" t="str">
            <v>BAKIM DEPO</v>
          </cell>
          <cell r="G5702" t="str">
            <v>AD</v>
          </cell>
          <cell r="H5702">
            <v>5</v>
          </cell>
          <cell r="I5702">
            <v>5</v>
          </cell>
          <cell r="J5702">
            <v>0</v>
          </cell>
          <cell r="K5702">
            <v>1311.71</v>
          </cell>
        </row>
        <row r="5703">
          <cell r="C5703" t="str">
            <v>I-B-9632-0-000-166</v>
          </cell>
          <cell r="D5703" t="str">
            <v>MANDREN (1600A000SZ) (BOSCH PBD 40) (86)</v>
          </cell>
          <cell r="E5703">
            <v>21</v>
          </cell>
          <cell r="F5703" t="str">
            <v>BAKIM DEPO</v>
          </cell>
          <cell r="G5703" t="str">
            <v>AD</v>
          </cell>
          <cell r="H5703">
            <v>1</v>
          </cell>
          <cell r="I5703">
            <v>1</v>
          </cell>
          <cell r="J5703">
            <v>0</v>
          </cell>
          <cell r="K5703">
            <v>1425</v>
          </cell>
        </row>
        <row r="5704">
          <cell r="C5704" t="str">
            <v>I-B-9564-0-000-042</v>
          </cell>
          <cell r="D5704" t="str">
            <v>MOBİL SHC 630 (YATAK, DİŞLİ YAĞI)</v>
          </cell>
          <cell r="E5704">
            <v>21</v>
          </cell>
          <cell r="F5704" t="str">
            <v>BAKIM DEPO</v>
          </cell>
          <cell r="G5704" t="str">
            <v>KG</v>
          </cell>
          <cell r="H5704">
            <v>10</v>
          </cell>
          <cell r="I5704">
            <v>18</v>
          </cell>
          <cell r="J5704">
            <v>8</v>
          </cell>
          <cell r="K5704">
            <v>1470.34</v>
          </cell>
        </row>
        <row r="5705">
          <cell r="C5705" t="str">
            <v>I-P-9632-0-000-248</v>
          </cell>
          <cell r="D5705" t="str">
            <v>BORU BUKUM ARKA CENE DESTEK TAKOZU</v>
          </cell>
          <cell r="E5705">
            <v>15</v>
          </cell>
          <cell r="F5705" t="str">
            <v>İŞLETME SARF MALZEME</v>
          </cell>
          <cell r="G5705" t="str">
            <v>AD</v>
          </cell>
          <cell r="H5705">
            <v>1</v>
          </cell>
          <cell r="I5705">
            <v>0</v>
          </cell>
          <cell r="J5705">
            <v>-1</v>
          </cell>
          <cell r="K5705">
            <v>1500</v>
          </cell>
        </row>
        <row r="5706">
          <cell r="C5706" t="str">
            <v>I-A-9551-0-000-129</v>
          </cell>
          <cell r="D5706" t="str">
            <v>HSS FORM FREZE Ø 20,5 X 45° X 24 DANFOSS HAVSA-MATKAP  Tam boy:113 mm, d:16mm</v>
          </cell>
          <cell r="E5706">
            <v>20</v>
          </cell>
          <cell r="F5706" t="str">
            <v>KESİCİ TAKIM</v>
          </cell>
          <cell r="G5706" t="str">
            <v>AD</v>
          </cell>
          <cell r="H5706">
            <v>5</v>
          </cell>
          <cell r="I5706">
            <v>5</v>
          </cell>
          <cell r="J5706">
            <v>0</v>
          </cell>
          <cell r="K5706">
            <v>1556.7</v>
          </cell>
        </row>
        <row r="5707">
          <cell r="C5707" t="str">
            <v>I-A-9551-0-000-197</v>
          </cell>
          <cell r="D5707" t="str">
            <v>Ø10x10xØ15,90x10x65 Ø16 Z2 ZİRKONYUM ÖZEL KADEMELİ MATKAP  TAM BOY(L1):65MM L2:53MM L3:10 MM ØD1:10M</v>
          </cell>
          <cell r="E5707">
            <v>20</v>
          </cell>
          <cell r="F5707" t="str">
            <v>KESİCİ TAKIM</v>
          </cell>
          <cell r="G5707" t="str">
            <v>AD</v>
          </cell>
          <cell r="H5707">
            <v>2</v>
          </cell>
          <cell r="I5707">
            <v>1</v>
          </cell>
          <cell r="J5707">
            <v>-1</v>
          </cell>
          <cell r="K5707">
            <v>1659.26</v>
          </cell>
        </row>
        <row r="5708">
          <cell r="C5708" t="str">
            <v>I-A-9551-0-000-202</v>
          </cell>
          <cell r="D5708" t="str">
            <v>Ø10x15xØ15,90x10x65 MM ZİRKONYUM KAPLAMALI KADEMELİ MATKAP</v>
          </cell>
          <cell r="E5708">
            <v>20</v>
          </cell>
          <cell r="F5708" t="str">
            <v>KESİCİ TAKIM</v>
          </cell>
          <cell r="G5708" t="str">
            <v>AD</v>
          </cell>
          <cell r="H5708">
            <v>1</v>
          </cell>
          <cell r="I5708">
            <v>1</v>
          </cell>
          <cell r="J5708">
            <v>0</v>
          </cell>
          <cell r="K5708">
            <v>1761.75</v>
          </cell>
        </row>
        <row r="5709">
          <cell r="C5709" t="str">
            <v>I-P-9551-0-000-315</v>
          </cell>
          <cell r="D5709" t="str">
            <v>Ø24.40 SumoCham Takma Uç  ICM 24.30 IC908</v>
          </cell>
          <cell r="E5709">
            <v>20</v>
          </cell>
          <cell r="F5709" t="str">
            <v>KESİCİ TAKIM</v>
          </cell>
          <cell r="G5709" t="str">
            <v>AD</v>
          </cell>
          <cell r="H5709">
            <v>5</v>
          </cell>
          <cell r="I5709">
            <v>4</v>
          </cell>
          <cell r="J5709">
            <v>-1</v>
          </cell>
          <cell r="K5709">
            <v>1887.47</v>
          </cell>
        </row>
        <row r="5710">
          <cell r="C5710" t="str">
            <v>I-P-9551-0-000-315</v>
          </cell>
          <cell r="D5710" t="str">
            <v>Ø24.40 SumoCham Takma Uç  ICM 24.30 IC908 (BİLEME+KAPLAMA)</v>
          </cell>
          <cell r="E5710">
            <v>4</v>
          </cell>
          <cell r="F5710" t="str">
            <v>FASON ÜRETİM DEPO</v>
          </cell>
          <cell r="G5710" t="str">
            <v>AD</v>
          </cell>
          <cell r="H5710">
            <v>0</v>
          </cell>
          <cell r="I5710">
            <v>6</v>
          </cell>
          <cell r="J5710">
            <v>6</v>
          </cell>
          <cell r="K5710">
            <v>1887.47</v>
          </cell>
        </row>
        <row r="5711">
          <cell r="C5711" t="str">
            <v>H-P-8114-0-000-549</v>
          </cell>
          <cell r="D5711" t="str">
            <v>760x1980x1600 mm KORUMALI AHŞAP PALET</v>
          </cell>
          <cell r="E5711">
            <v>17</v>
          </cell>
          <cell r="F5711" t="str">
            <v>PALET-AMBALAJ DEPO</v>
          </cell>
          <cell r="G5711" t="str">
            <v>AD</v>
          </cell>
          <cell r="H5711">
            <v>0</v>
          </cell>
          <cell r="I5711">
            <v>1</v>
          </cell>
          <cell r="J5711">
            <v>1</v>
          </cell>
          <cell r="K5711">
            <v>1890</v>
          </cell>
        </row>
        <row r="5712">
          <cell r="C5712" t="str">
            <v>I-A-9551-0-000-144</v>
          </cell>
          <cell r="D5712" t="str">
            <v>HSS-E G1/2-X +0,1 46°24/63 HELİS 4 KANALLI KLAVUZ-UÇTARAFIKAPLI-TAM BOY:125mm d2:16mmDiş boyu:1</v>
          </cell>
          <cell r="E5712">
            <v>20</v>
          </cell>
          <cell r="F5712" t="str">
            <v>KESİCİ TAKIM</v>
          </cell>
          <cell r="G5712" t="str">
            <v>AD</v>
          </cell>
          <cell r="H5712">
            <v>9</v>
          </cell>
          <cell r="I5712">
            <v>9</v>
          </cell>
          <cell r="J5712">
            <v>0</v>
          </cell>
          <cell r="K5712">
            <v>1970.01</v>
          </cell>
        </row>
        <row r="5713">
          <cell r="C5713" t="str">
            <v>I-B-9631-0-000-421</v>
          </cell>
          <cell r="D5713" t="str">
            <v>GENİŞLEME MODÜLÜ 8 DİJİTAL GİRİŞLİ (KINCO K521-08DX PM521 İLX)</v>
          </cell>
          <cell r="E5713">
            <v>21</v>
          </cell>
          <cell r="F5713" t="str">
            <v>BAKIM DEPO</v>
          </cell>
          <cell r="G5713" t="str">
            <v>AD</v>
          </cell>
          <cell r="H5713">
            <v>2</v>
          </cell>
          <cell r="I5713">
            <v>2</v>
          </cell>
          <cell r="J5713">
            <v>0</v>
          </cell>
          <cell r="K5713">
            <v>2000</v>
          </cell>
        </row>
        <row r="5714">
          <cell r="C5714" t="str">
            <v>I-B-9631-0-000-041</v>
          </cell>
          <cell r="D5714" t="str">
            <v>SERVO MOTOR SEWCMP50M/KY/RH1M/SM1 (PROFİL ZIMPARA)</v>
          </cell>
          <cell r="E5714">
            <v>21</v>
          </cell>
          <cell r="F5714" t="str">
            <v>BAKIM DEPO</v>
          </cell>
          <cell r="G5714" t="str">
            <v>AD</v>
          </cell>
          <cell r="H5714">
            <v>1</v>
          </cell>
          <cell r="I5714">
            <v>1</v>
          </cell>
          <cell r="J5714">
            <v>0</v>
          </cell>
          <cell r="K5714">
            <v>2082.13</v>
          </cell>
        </row>
        <row r="5715">
          <cell r="C5715" t="str">
            <v>I-B-9631-0-000-057</v>
          </cell>
          <cell r="D5715" t="str">
            <v>SERVOMOTOR KINCO AC SMH110D-0126-20AAK-4LKC</v>
          </cell>
          <cell r="E5715">
            <v>21</v>
          </cell>
          <cell r="F5715" t="str">
            <v>BAKIM DEPO</v>
          </cell>
          <cell r="G5715" t="str">
            <v>AD</v>
          </cell>
          <cell r="H5715">
            <v>1</v>
          </cell>
          <cell r="I5715">
            <v>1</v>
          </cell>
          <cell r="J5715">
            <v>0</v>
          </cell>
          <cell r="K5715">
            <v>2082.13</v>
          </cell>
        </row>
        <row r="5716">
          <cell r="C5716" t="str">
            <v>I-B-9631-0-000-085</v>
          </cell>
          <cell r="D5716" t="str">
            <v>PLC DİJİTAL GİRİŞ-ÇIKIŞ MODÜLÜ (SIEMENS 6ES7 223-1BH22-0XA0)</v>
          </cell>
          <cell r="E5716">
            <v>21</v>
          </cell>
          <cell r="F5716" t="str">
            <v>BAKIM DEPO</v>
          </cell>
          <cell r="G5716" t="str">
            <v>AD</v>
          </cell>
          <cell r="H5716">
            <v>1</v>
          </cell>
          <cell r="I5716">
            <v>2</v>
          </cell>
          <cell r="J5716">
            <v>1</v>
          </cell>
          <cell r="K5716">
            <v>2484.48</v>
          </cell>
        </row>
        <row r="5717">
          <cell r="C5717" t="str">
            <v>I-B-9643-0-000-028</v>
          </cell>
          <cell r="D5717" t="str">
            <v>MOTOR VOLT VM90S-4 MM1G1D1401102 1,1KW 1500D/DK B34 220V FRENLİ</v>
          </cell>
          <cell r="E5717">
            <v>21</v>
          </cell>
          <cell r="F5717" t="str">
            <v>BAKIM DEPO</v>
          </cell>
          <cell r="G5717" t="str">
            <v>AD</v>
          </cell>
          <cell r="H5717">
            <v>0</v>
          </cell>
          <cell r="I5717">
            <v>0</v>
          </cell>
          <cell r="J5717">
            <v>0</v>
          </cell>
          <cell r="K5717">
            <v>2550</v>
          </cell>
        </row>
        <row r="5718">
          <cell r="C5718" t="str">
            <v>I-B-9631-0-000-152</v>
          </cell>
          <cell r="D5718" t="str">
            <v>DOKUNMATİK EKRAN PLC (UNİTRONICS V700-T20BJ 7”)</v>
          </cell>
          <cell r="E5718">
            <v>21</v>
          </cell>
          <cell r="F5718" t="str">
            <v>BAKIM DEPO</v>
          </cell>
          <cell r="G5718" t="str">
            <v>AD</v>
          </cell>
          <cell r="H5718">
            <v>1</v>
          </cell>
          <cell r="I5718">
            <v>1</v>
          </cell>
          <cell r="J5718">
            <v>0</v>
          </cell>
          <cell r="K5718">
            <v>2666.79</v>
          </cell>
        </row>
        <row r="5719">
          <cell r="C5719" t="str">
            <v>I-B-9631-0-000-506</v>
          </cell>
          <cell r="D5719" t="str">
            <v>HOERBIGER HV 02871 PLATFORM ELEKTRONİK KARTI (DELİK DELME)</v>
          </cell>
          <cell r="E5719">
            <v>21</v>
          </cell>
          <cell r="F5719" t="str">
            <v>BAKIM DEPO</v>
          </cell>
          <cell r="G5719" t="str">
            <v>AD</v>
          </cell>
          <cell r="H5719">
            <v>0</v>
          </cell>
          <cell r="I5719">
            <v>2</v>
          </cell>
          <cell r="J5719">
            <v>2</v>
          </cell>
          <cell r="K5719">
            <v>2738.86</v>
          </cell>
        </row>
        <row r="5720">
          <cell r="C5720" t="str">
            <v>I-B-9631-0-000-342</v>
          </cell>
          <cell r="D5720" t="str">
            <v>6ES7 216-2AD23-OXBO CPU 226    CPU MODÜL</v>
          </cell>
          <cell r="E5720">
            <v>21</v>
          </cell>
          <cell r="F5720" t="str">
            <v>BAKIM DEPO</v>
          </cell>
          <cell r="G5720" t="str">
            <v>AD</v>
          </cell>
          <cell r="H5720">
            <v>1</v>
          </cell>
          <cell r="I5720">
            <v>1</v>
          </cell>
          <cell r="J5720">
            <v>0</v>
          </cell>
          <cell r="K5720">
            <v>3000</v>
          </cell>
        </row>
        <row r="5721">
          <cell r="C5721" t="str">
            <v>I-B-9631-0-000-445</v>
          </cell>
          <cell r="D5721" t="str">
            <v>ALTIVAR 28   0,75 kW  1Hp INVERTER</v>
          </cell>
          <cell r="E5721">
            <v>21</v>
          </cell>
          <cell r="F5721" t="str">
            <v>BAKIM DEPO</v>
          </cell>
          <cell r="G5721" t="str">
            <v>AD</v>
          </cell>
          <cell r="H5721">
            <v>4</v>
          </cell>
          <cell r="I5721">
            <v>1</v>
          </cell>
          <cell r="J5721">
            <v>-3</v>
          </cell>
          <cell r="K5721">
            <v>3050</v>
          </cell>
        </row>
        <row r="5722">
          <cell r="C5722" t="str">
            <v>I-B-9631-0-000-088</v>
          </cell>
          <cell r="D5722" t="str">
            <v>ANOLOG ÇIKIŞ MODÜLÜ (SIEMENS 6ES7 231-OHC22-0XA0)</v>
          </cell>
          <cell r="E5722">
            <v>21</v>
          </cell>
          <cell r="F5722" t="str">
            <v>BAKIM DEPO</v>
          </cell>
          <cell r="G5722" t="str">
            <v>AD</v>
          </cell>
          <cell r="H5722">
            <v>1</v>
          </cell>
          <cell r="I5722">
            <v>1</v>
          </cell>
          <cell r="J5722">
            <v>0</v>
          </cell>
          <cell r="K5722">
            <v>3094.27</v>
          </cell>
        </row>
        <row r="5723">
          <cell r="C5723" t="str">
            <v>I-B-9631-0-000-509</v>
          </cell>
          <cell r="D5723" t="str">
            <v>ARGO HYTOS EL6 ORANSAL VALF (PSR 3 BE-10) ELEKTRONİK KARTI (DELİK DELME)</v>
          </cell>
          <cell r="E5723">
            <v>21</v>
          </cell>
          <cell r="F5723" t="str">
            <v>BAKIM DEPO</v>
          </cell>
          <cell r="G5723" t="str">
            <v>AD</v>
          </cell>
          <cell r="H5723">
            <v>0</v>
          </cell>
          <cell r="I5723">
            <v>1</v>
          </cell>
          <cell r="J5723">
            <v>1</v>
          </cell>
          <cell r="K5723">
            <v>3762.58</v>
          </cell>
        </row>
        <row r="5724">
          <cell r="C5724" t="str">
            <v>I-B-9647-0-000-009</v>
          </cell>
          <cell r="D5724" t="str">
            <v>DİJİTAL OSİLOSKOP MULTİMETRE 250MSa/s 70MHZ (HANTEK 2d72-3in1)</v>
          </cell>
          <cell r="E5724">
            <v>21</v>
          </cell>
          <cell r="F5724" t="str">
            <v>BAKIM DEPO</v>
          </cell>
          <cell r="G5724" t="str">
            <v>AD</v>
          </cell>
          <cell r="H5724">
            <v>0</v>
          </cell>
          <cell r="I5724">
            <v>0</v>
          </cell>
          <cell r="J5724">
            <v>0</v>
          </cell>
          <cell r="K5724">
            <v>3900</v>
          </cell>
        </row>
        <row r="5725">
          <cell r="C5725" t="str">
            <v>I-B-9631-0-000-040</v>
          </cell>
          <cell r="D5725" t="str">
            <v>OPERATÖR PANELİ DOKUNMATİK (KINCO 7-HMI-MT4434T İLX)</v>
          </cell>
          <cell r="E5725">
            <v>21</v>
          </cell>
          <cell r="F5725" t="str">
            <v>BAKIM DEPO</v>
          </cell>
          <cell r="G5725" t="str">
            <v>AD</v>
          </cell>
          <cell r="H5725">
            <v>1</v>
          </cell>
          <cell r="I5725">
            <v>1</v>
          </cell>
          <cell r="J5725">
            <v>0</v>
          </cell>
          <cell r="K5725">
            <v>4000</v>
          </cell>
        </row>
        <row r="5726">
          <cell r="C5726" t="str">
            <v>I-B-9634-0-000-021</v>
          </cell>
          <cell r="D5726" t="str">
            <v>ORANTILI YÖN VALFİ (REXROTH 4WREE6E16-24 / G 24K31A1V-655)</v>
          </cell>
          <cell r="E5726">
            <v>21</v>
          </cell>
          <cell r="F5726" t="str">
            <v>BAKIM DEPO</v>
          </cell>
          <cell r="G5726" t="str">
            <v>AD</v>
          </cell>
          <cell r="H5726">
            <v>2</v>
          </cell>
          <cell r="I5726">
            <v>2</v>
          </cell>
          <cell r="J5726">
            <v>0</v>
          </cell>
          <cell r="K5726">
            <v>4000</v>
          </cell>
        </row>
        <row r="5727">
          <cell r="C5727" t="str">
            <v>I-B-9643-0-000-029</v>
          </cell>
          <cell r="D5727" t="str">
            <v>MOTOR GAMAK 1,1KW 1500D/DK B34 380V FRENLİ</v>
          </cell>
          <cell r="E5727">
            <v>21</v>
          </cell>
          <cell r="F5727" t="str">
            <v>BAKIM DEPO</v>
          </cell>
          <cell r="G5727" t="str">
            <v>AD</v>
          </cell>
          <cell r="H5727">
            <v>0</v>
          </cell>
          <cell r="I5727">
            <v>0</v>
          </cell>
          <cell r="J5727">
            <v>0</v>
          </cell>
          <cell r="K5727">
            <v>4100</v>
          </cell>
        </row>
        <row r="5728">
          <cell r="C5728" t="str">
            <v>I-P-9551-0-000-319</v>
          </cell>
          <cell r="D5728" t="str">
            <v>UT-HEX-11/17-25 TUTUCU(GISSTEC)</v>
          </cell>
          <cell r="E5728">
            <v>20</v>
          </cell>
          <cell r="F5728" t="str">
            <v>KESİCİ TAKIM</v>
          </cell>
          <cell r="G5728" t="str">
            <v>AD</v>
          </cell>
          <cell r="H5728">
            <v>1</v>
          </cell>
          <cell r="I5728">
            <v>0</v>
          </cell>
          <cell r="J5728">
            <v>-1</v>
          </cell>
          <cell r="K5728">
            <v>4154.8900000000003</v>
          </cell>
        </row>
        <row r="5729">
          <cell r="C5729" t="str">
            <v>I-B-9631-0-000-089</v>
          </cell>
          <cell r="D5729" t="str">
            <v>ANOLOG ÇIKIŞ MODÜLÜ (SIEMENS 6ES7 232-OHD22-0XA0)</v>
          </cell>
          <cell r="E5729">
            <v>21</v>
          </cell>
          <cell r="F5729" t="str">
            <v>BAKIM DEPO</v>
          </cell>
          <cell r="G5729" t="str">
            <v>AD</v>
          </cell>
          <cell r="H5729">
            <v>2</v>
          </cell>
          <cell r="I5729">
            <v>2</v>
          </cell>
          <cell r="J5729">
            <v>0</v>
          </cell>
          <cell r="K5729">
            <v>4485.0600000000004</v>
          </cell>
        </row>
        <row r="5730">
          <cell r="C5730" t="str">
            <v>I-B-9626-0-000-001</v>
          </cell>
          <cell r="D5730" t="str">
            <v>5/8" SPIRAL KAMÇI SETİ (İÇ / DIŞ VE UÇ MALİ DAHİL KOMPLE SET)</v>
          </cell>
          <cell r="E5730">
            <v>21</v>
          </cell>
          <cell r="F5730" t="str">
            <v>BAKIM DEPO</v>
          </cell>
          <cell r="G5730" t="str">
            <v>AD</v>
          </cell>
          <cell r="H5730">
            <v>0</v>
          </cell>
          <cell r="I5730">
            <v>1</v>
          </cell>
          <cell r="J5730">
            <v>1</v>
          </cell>
          <cell r="K5730">
            <v>4500</v>
          </cell>
        </row>
        <row r="5731">
          <cell r="C5731" t="str">
            <v>I-B-9631-0-000-084</v>
          </cell>
          <cell r="D5731" t="str">
            <v>PLC DİJİTAL GİRİŞ-ÇIKIŞ MODÜLÜ (SIEMENS 6ES7 223-1BL22-0XA0)</v>
          </cell>
          <cell r="E5731">
            <v>21</v>
          </cell>
          <cell r="F5731" t="str">
            <v>BAKIM DEPO</v>
          </cell>
          <cell r="G5731" t="str">
            <v>AD</v>
          </cell>
          <cell r="H5731">
            <v>1</v>
          </cell>
          <cell r="I5731">
            <v>1</v>
          </cell>
          <cell r="J5731">
            <v>0</v>
          </cell>
          <cell r="K5731">
            <v>4792.22</v>
          </cell>
        </row>
        <row r="5732">
          <cell r="C5732" t="str">
            <v>I-A-9551-0-000-110</v>
          </cell>
          <cell r="D5732" t="str">
            <v>BROŞ TAKIMI BR-G8-C20</v>
          </cell>
          <cell r="E5732">
            <v>20</v>
          </cell>
          <cell r="F5732" t="str">
            <v>KESİCİ TAKIM</v>
          </cell>
          <cell r="G5732" t="str">
            <v>AD</v>
          </cell>
          <cell r="H5732">
            <v>1</v>
          </cell>
          <cell r="I5732">
            <v>2</v>
          </cell>
          <cell r="J5732">
            <v>1</v>
          </cell>
          <cell r="K5732">
            <v>4938.28</v>
          </cell>
        </row>
        <row r="5733">
          <cell r="C5733" t="str">
            <v>I-B-9624-0-000-018</v>
          </cell>
          <cell r="D5733" t="str">
            <v>ŞARJLI DARBELİ MATKAP (DEWALT DCD996P2 18V)</v>
          </cell>
          <cell r="E5733">
            <v>21</v>
          </cell>
          <cell r="F5733" t="str">
            <v>BAKIM DEPO</v>
          </cell>
          <cell r="G5733" t="str">
            <v>AD</v>
          </cell>
          <cell r="H5733">
            <v>0</v>
          </cell>
          <cell r="I5733">
            <v>0</v>
          </cell>
          <cell r="J5733">
            <v>0</v>
          </cell>
          <cell r="K5733">
            <v>4950</v>
          </cell>
        </row>
        <row r="5734">
          <cell r="C5734" t="str">
            <v>I-A-9551-0-000-167</v>
          </cell>
          <cell r="D5734" t="str">
            <v>ALÜMİNYUM YATAY KESME TESTERESİ  (Ø150X6.0X22Z36) CNC MECAL TEZGAHI</v>
          </cell>
          <cell r="E5734">
            <v>20</v>
          </cell>
          <cell r="F5734" t="str">
            <v>KESİCİ TAKIM</v>
          </cell>
          <cell r="G5734" t="str">
            <v>AD</v>
          </cell>
          <cell r="H5734">
            <v>1</v>
          </cell>
          <cell r="I5734">
            <v>1</v>
          </cell>
          <cell r="J5734">
            <v>0</v>
          </cell>
          <cell r="K5734">
            <v>5928.57</v>
          </cell>
        </row>
        <row r="5735">
          <cell r="C5735" t="str">
            <v>I-B-9631-0-000-383</v>
          </cell>
          <cell r="D5735" t="str">
            <v>ELEKTRONİK KART (4RE-TB48OUT CNC OTOMAT SRM10006O TB48 OUT)</v>
          </cell>
          <cell r="E5735">
            <v>21</v>
          </cell>
          <cell r="F5735" t="str">
            <v>BAKIM DEPO</v>
          </cell>
          <cell r="G5735" t="str">
            <v>AD</v>
          </cell>
          <cell r="H5735">
            <v>0</v>
          </cell>
          <cell r="I5735">
            <v>1</v>
          </cell>
          <cell r="J5735">
            <v>1</v>
          </cell>
          <cell r="K5735">
            <v>8182.38</v>
          </cell>
        </row>
        <row r="5736">
          <cell r="C5736" t="str">
            <v>I-B-9636-0-000-010</v>
          </cell>
          <cell r="D5736" t="str">
            <v>MEKANİK MALZEME DOLABI-4 (1100x440x1880mm ÇKD-451 METAL MAVI(RAL5002)(451 96AD./MS-2 80AD.)</v>
          </cell>
          <cell r="E5736">
            <v>21</v>
          </cell>
          <cell r="F5736" t="str">
            <v>BAKIM DEPO</v>
          </cell>
          <cell r="G5736" t="str">
            <v>AD</v>
          </cell>
          <cell r="H5736">
            <v>0</v>
          </cell>
          <cell r="I5736">
            <v>0</v>
          </cell>
          <cell r="J5736">
            <v>0</v>
          </cell>
          <cell r="K5736">
            <v>9646</v>
          </cell>
        </row>
        <row r="5737">
          <cell r="C5737" t="str">
            <v>I-B-9631-0-000-083</v>
          </cell>
          <cell r="D5737" t="str">
            <v>CPU (SIEMENS 6ES7216-2AD23-0XB0)</v>
          </cell>
          <cell r="E5737">
            <v>21</v>
          </cell>
          <cell r="F5737" t="str">
            <v>BAKIM DEPO</v>
          </cell>
          <cell r="G5737" t="str">
            <v>AD</v>
          </cell>
          <cell r="H5737">
            <v>2</v>
          </cell>
          <cell r="I5737">
            <v>2</v>
          </cell>
          <cell r="J5737">
            <v>0</v>
          </cell>
          <cell r="K5737">
            <v>9833.52</v>
          </cell>
        </row>
        <row r="5738">
          <cell r="C5738" t="str">
            <v>H-P-8055-0-000-004</v>
          </cell>
          <cell r="D5738" t="str">
            <v>67 X 785 X 1 MM PASLANMAZ SEPARATÖR SACİ</v>
          </cell>
          <cell r="E5738">
            <v>2</v>
          </cell>
          <cell r="F5738" t="str">
            <v>HAMMADDE DEPO</v>
          </cell>
          <cell r="G5738" t="str">
            <v>AD</v>
          </cell>
          <cell r="H5738">
            <v>0</v>
          </cell>
          <cell r="I5738">
            <v>259</v>
          </cell>
          <cell r="J5738">
            <v>259</v>
          </cell>
          <cell r="K5738">
            <v>6.5</v>
          </cell>
        </row>
        <row r="5739">
          <cell r="C5739"/>
          <cell r="D5739"/>
          <cell r="E5739"/>
          <cell r="F5739"/>
          <cell r="H5739"/>
          <cell r="J5739"/>
        </row>
        <row r="5740">
          <cell r="C5740"/>
          <cell r="D5740"/>
          <cell r="E5740"/>
          <cell r="F5740"/>
          <cell r="H5740"/>
          <cell r="J5740"/>
        </row>
        <row r="5741">
          <cell r="C5741"/>
          <cell r="D5741"/>
          <cell r="E5741"/>
          <cell r="F5741"/>
          <cell r="G5741"/>
          <cell r="H5741">
            <v>1531281.6008998395</v>
          </cell>
          <cell r="I5741">
            <v>1506756.0035977634</v>
          </cell>
          <cell r="J5741"/>
        </row>
        <row r="5742">
          <cell r="C5742"/>
          <cell r="D5742"/>
          <cell r="E5742"/>
          <cell r="F5742"/>
          <cell r="G5742"/>
          <cell r="I5742">
            <v>80</v>
          </cell>
          <cell r="J5742"/>
        </row>
        <row r="5743">
          <cell r="C5743"/>
          <cell r="D5743"/>
          <cell r="E5743"/>
          <cell r="F5743"/>
          <cell r="G5743"/>
          <cell r="I5743"/>
          <cell r="J5743"/>
        </row>
        <row r="5744">
          <cell r="C5744"/>
          <cell r="D5744"/>
          <cell r="E5744"/>
          <cell r="F5744"/>
          <cell r="G5744"/>
          <cell r="I5744"/>
          <cell r="J5744"/>
        </row>
        <row r="5745">
          <cell r="C5745"/>
          <cell r="D5745"/>
          <cell r="E5745"/>
          <cell r="F5745"/>
          <cell r="G5745"/>
          <cell r="I5745"/>
          <cell r="J5745"/>
        </row>
        <row r="5746">
          <cell r="C5746"/>
          <cell r="D5746"/>
          <cell r="E5746"/>
          <cell r="F5746"/>
          <cell r="G5746"/>
          <cell r="I5746"/>
          <cell r="J5746"/>
        </row>
        <row r="5747">
          <cell r="C5747"/>
          <cell r="D5747"/>
          <cell r="E5747"/>
          <cell r="F5747"/>
          <cell r="G5747"/>
          <cell r="I5747"/>
          <cell r="J5747"/>
        </row>
        <row r="5748">
          <cell r="C5748"/>
          <cell r="D5748"/>
          <cell r="E5748"/>
          <cell r="F5748"/>
          <cell r="G5748"/>
          <cell r="I5748"/>
          <cell r="J5748"/>
        </row>
        <row r="5749">
          <cell r="C5749"/>
          <cell r="D5749"/>
          <cell r="E5749">
            <v>1531281.6008998395</v>
          </cell>
          <cell r="F5749"/>
          <cell r="G5749"/>
          <cell r="I5749"/>
          <cell r="J5749"/>
        </row>
        <row r="5750">
          <cell r="C5750"/>
          <cell r="D5750"/>
          <cell r="E5750" t="e">
            <v>#REF!</v>
          </cell>
          <cell r="F5750"/>
          <cell r="G5750"/>
          <cell r="I5750"/>
          <cell r="J5750"/>
        </row>
        <row r="5751">
          <cell r="C5751"/>
          <cell r="D5751"/>
          <cell r="E5751" t="e">
            <v>#REF!</v>
          </cell>
          <cell r="F5751"/>
          <cell r="G5751"/>
          <cell r="I5751"/>
          <cell r="J5751"/>
        </row>
        <row r="5752">
          <cell r="C5752"/>
          <cell r="D5752"/>
          <cell r="E5752"/>
          <cell r="F5752"/>
          <cell r="G5752"/>
          <cell r="I5752"/>
          <cell r="J5752"/>
        </row>
        <row r="5753">
          <cell r="C5753"/>
          <cell r="D5753"/>
          <cell r="E5753"/>
          <cell r="F5753"/>
          <cell r="G5753"/>
          <cell r="I5753"/>
          <cell r="J5753"/>
        </row>
        <row r="5754">
          <cell r="C5754"/>
          <cell r="D5754"/>
          <cell r="E5754"/>
          <cell r="F5754"/>
          <cell r="G5754"/>
          <cell r="I5754"/>
          <cell r="J5754"/>
        </row>
        <row r="5755">
          <cell r="C5755"/>
          <cell r="D5755"/>
          <cell r="E5755"/>
          <cell r="F5755"/>
          <cell r="G5755"/>
          <cell r="I5755"/>
          <cell r="J5755"/>
        </row>
        <row r="5756">
          <cell r="C5756"/>
          <cell r="D5756"/>
          <cell r="E5756"/>
          <cell r="F5756"/>
          <cell r="G5756"/>
          <cell r="I5756"/>
          <cell r="J5756"/>
        </row>
        <row r="5757">
          <cell r="C5757"/>
          <cell r="D5757"/>
          <cell r="E5757"/>
          <cell r="F5757"/>
          <cell r="G5757"/>
          <cell r="I5757"/>
          <cell r="J5757"/>
        </row>
        <row r="5758">
          <cell r="C5758"/>
          <cell r="D5758"/>
          <cell r="E5758"/>
          <cell r="F5758"/>
          <cell r="G5758"/>
          <cell r="I5758"/>
          <cell r="J5758"/>
        </row>
        <row r="5759">
          <cell r="C5759"/>
          <cell r="D5759"/>
          <cell r="E5759"/>
          <cell r="F5759"/>
          <cell r="G5759"/>
          <cell r="I5759"/>
          <cell r="J5759"/>
        </row>
        <row r="5760">
          <cell r="C5760"/>
          <cell r="D5760"/>
          <cell r="E5760"/>
          <cell r="F5760"/>
          <cell r="G5760"/>
          <cell r="I5760"/>
          <cell r="J5760"/>
        </row>
        <row r="5761">
          <cell r="C5761"/>
          <cell r="D5761"/>
          <cell r="E5761"/>
          <cell r="F5761"/>
          <cell r="G5761"/>
          <cell r="I5761"/>
          <cell r="J5761"/>
        </row>
        <row r="5762">
          <cell r="C5762"/>
          <cell r="D5762"/>
          <cell r="E5762"/>
          <cell r="F5762"/>
          <cell r="G5762"/>
          <cell r="I5762"/>
          <cell r="J5762"/>
        </row>
        <row r="5763">
          <cell r="C5763"/>
          <cell r="D5763"/>
          <cell r="E5763"/>
          <cell r="F5763"/>
          <cell r="G5763"/>
          <cell r="I5763"/>
          <cell r="J5763"/>
        </row>
        <row r="5764">
          <cell r="C5764"/>
          <cell r="D5764"/>
          <cell r="E5764"/>
          <cell r="F5764"/>
          <cell r="G5764"/>
          <cell r="I5764"/>
          <cell r="J5764"/>
        </row>
        <row r="5765">
          <cell r="C5765"/>
          <cell r="D5765"/>
          <cell r="E5765"/>
          <cell r="F5765"/>
          <cell r="G5765"/>
          <cell r="I5765"/>
          <cell r="J5765"/>
        </row>
        <row r="5766">
          <cell r="C5766"/>
          <cell r="D5766"/>
          <cell r="E5766"/>
          <cell r="F5766"/>
          <cell r="G5766"/>
          <cell r="I5766"/>
          <cell r="J5766"/>
        </row>
        <row r="5767">
          <cell r="C5767"/>
          <cell r="D5767"/>
          <cell r="E5767"/>
          <cell r="F5767"/>
          <cell r="G5767"/>
          <cell r="I5767"/>
          <cell r="J5767"/>
        </row>
        <row r="5768">
          <cell r="C5768"/>
          <cell r="D5768"/>
          <cell r="E5768"/>
          <cell r="F5768"/>
          <cell r="G5768"/>
          <cell r="I5768"/>
          <cell r="J5768"/>
        </row>
        <row r="5769">
          <cell r="C5769"/>
          <cell r="D5769"/>
          <cell r="E5769"/>
          <cell r="F5769"/>
          <cell r="G5769"/>
          <cell r="I5769"/>
          <cell r="J5769"/>
        </row>
        <row r="5770">
          <cell r="C5770"/>
          <cell r="D5770"/>
          <cell r="E5770"/>
          <cell r="F5770"/>
          <cell r="G5770"/>
          <cell r="I5770"/>
          <cell r="J5770"/>
        </row>
        <row r="5771">
          <cell r="C5771"/>
          <cell r="D5771"/>
          <cell r="E5771"/>
          <cell r="F5771"/>
          <cell r="G5771"/>
          <cell r="I5771"/>
          <cell r="J5771"/>
        </row>
        <row r="5772">
          <cell r="C5772"/>
          <cell r="D5772"/>
          <cell r="E5772"/>
          <cell r="F5772"/>
          <cell r="G5772"/>
          <cell r="I5772"/>
          <cell r="J5772"/>
        </row>
        <row r="5773">
          <cell r="C5773"/>
          <cell r="D5773"/>
          <cell r="E5773"/>
          <cell r="F5773"/>
          <cell r="G5773"/>
          <cell r="I5773"/>
          <cell r="J5773"/>
        </row>
        <row r="5774">
          <cell r="C5774"/>
          <cell r="D5774"/>
          <cell r="E5774"/>
          <cell r="F5774"/>
          <cell r="G5774"/>
          <cell r="I5774"/>
          <cell r="J5774"/>
        </row>
        <row r="5775">
          <cell r="C5775"/>
          <cell r="D5775"/>
          <cell r="E5775"/>
          <cell r="F5775"/>
          <cell r="G5775"/>
          <cell r="I5775"/>
          <cell r="J5775"/>
        </row>
        <row r="5776">
          <cell r="C5776"/>
          <cell r="D5776"/>
          <cell r="E5776"/>
          <cell r="F5776"/>
          <cell r="G5776"/>
          <cell r="I5776"/>
          <cell r="J5776"/>
        </row>
        <row r="5777">
          <cell r="C5777"/>
          <cell r="D5777"/>
          <cell r="E5777"/>
          <cell r="F5777"/>
          <cell r="G5777"/>
          <cell r="I5777"/>
          <cell r="J5777"/>
        </row>
        <row r="5778">
          <cell r="C5778"/>
          <cell r="D5778"/>
          <cell r="E5778"/>
          <cell r="F5778"/>
          <cell r="G5778"/>
          <cell r="I5778"/>
          <cell r="J5778"/>
        </row>
        <row r="5779">
          <cell r="C5779"/>
          <cell r="D5779"/>
          <cell r="E5779"/>
          <cell r="F5779"/>
          <cell r="G5779"/>
          <cell r="I5779"/>
          <cell r="J5779"/>
        </row>
        <row r="5780">
          <cell r="C5780"/>
          <cell r="D5780"/>
          <cell r="E5780"/>
          <cell r="F5780"/>
          <cell r="G5780"/>
          <cell r="I5780"/>
          <cell r="J5780"/>
        </row>
        <row r="5781">
          <cell r="C5781"/>
          <cell r="D5781"/>
          <cell r="E5781"/>
          <cell r="F5781"/>
          <cell r="G5781"/>
          <cell r="I5781"/>
          <cell r="J5781"/>
        </row>
        <row r="5782">
          <cell r="C5782"/>
          <cell r="D5782"/>
          <cell r="E5782"/>
          <cell r="F5782"/>
          <cell r="G5782"/>
          <cell r="I5782"/>
          <cell r="J5782"/>
        </row>
        <row r="5783">
          <cell r="C5783"/>
          <cell r="D5783"/>
          <cell r="E5783"/>
          <cell r="F5783"/>
          <cell r="G5783"/>
          <cell r="I5783"/>
          <cell r="J5783"/>
        </row>
        <row r="5784">
          <cell r="C5784"/>
          <cell r="D5784"/>
          <cell r="E5784"/>
          <cell r="F5784"/>
          <cell r="G5784"/>
          <cell r="I5784"/>
          <cell r="J5784"/>
        </row>
        <row r="5785">
          <cell r="C5785"/>
          <cell r="D5785"/>
          <cell r="E5785"/>
          <cell r="F5785"/>
          <cell r="G5785"/>
          <cell r="I5785"/>
          <cell r="J5785"/>
        </row>
        <row r="5786">
          <cell r="C5786"/>
          <cell r="D5786"/>
          <cell r="E5786"/>
          <cell r="F5786"/>
          <cell r="G5786"/>
          <cell r="I5786"/>
          <cell r="J5786"/>
        </row>
        <row r="5787">
          <cell r="C5787"/>
          <cell r="D5787"/>
          <cell r="E5787"/>
          <cell r="F5787"/>
          <cell r="G5787"/>
          <cell r="I5787"/>
          <cell r="J5787"/>
        </row>
        <row r="5788">
          <cell r="C5788"/>
          <cell r="D5788"/>
          <cell r="E5788"/>
          <cell r="F5788"/>
          <cell r="G5788"/>
          <cell r="I5788"/>
          <cell r="J5788"/>
        </row>
        <row r="5789">
          <cell r="C5789"/>
          <cell r="D5789"/>
          <cell r="E5789"/>
          <cell r="F5789"/>
          <cell r="G5789"/>
          <cell r="I5789"/>
          <cell r="J5789"/>
        </row>
        <row r="5790">
          <cell r="C5790"/>
          <cell r="D5790"/>
          <cell r="E5790"/>
          <cell r="F5790"/>
          <cell r="G5790"/>
          <cell r="I5790"/>
          <cell r="J5790"/>
        </row>
        <row r="5791">
          <cell r="C5791"/>
          <cell r="D5791"/>
          <cell r="E5791"/>
          <cell r="F5791"/>
          <cell r="G5791"/>
          <cell r="I5791"/>
          <cell r="J5791"/>
        </row>
        <row r="5792">
          <cell r="C5792"/>
          <cell r="D5792"/>
          <cell r="E5792"/>
          <cell r="F5792"/>
          <cell r="G5792"/>
          <cell r="I5792"/>
          <cell r="J5792"/>
        </row>
        <row r="5793">
          <cell r="C5793"/>
          <cell r="D5793"/>
          <cell r="E5793"/>
          <cell r="F5793"/>
          <cell r="G5793"/>
          <cell r="I5793"/>
          <cell r="J5793"/>
        </row>
        <row r="5794">
          <cell r="C5794"/>
          <cell r="D5794"/>
          <cell r="E5794"/>
          <cell r="F5794"/>
          <cell r="G5794"/>
          <cell r="I5794"/>
          <cell r="J5794"/>
        </row>
        <row r="5795">
          <cell r="C5795"/>
          <cell r="D5795"/>
          <cell r="E5795"/>
          <cell r="F5795"/>
          <cell r="G5795"/>
          <cell r="I5795"/>
          <cell r="J5795"/>
        </row>
        <row r="5796">
          <cell r="C5796"/>
          <cell r="D5796"/>
          <cell r="E5796"/>
          <cell r="F5796"/>
          <cell r="G5796"/>
          <cell r="I5796"/>
          <cell r="J5796"/>
        </row>
        <row r="5797">
          <cell r="C5797"/>
          <cell r="D5797"/>
          <cell r="E5797"/>
          <cell r="F5797"/>
          <cell r="G5797"/>
          <cell r="I5797"/>
          <cell r="J5797"/>
        </row>
        <row r="5798">
          <cell r="C5798"/>
          <cell r="D5798"/>
          <cell r="E5798"/>
          <cell r="F5798"/>
          <cell r="G5798"/>
          <cell r="I5798"/>
          <cell r="J5798"/>
        </row>
        <row r="5799">
          <cell r="C5799"/>
          <cell r="D5799"/>
          <cell r="E5799"/>
          <cell r="F5799"/>
          <cell r="G5799"/>
          <cell r="I5799"/>
          <cell r="J5799"/>
        </row>
        <row r="5800">
          <cell r="C5800"/>
          <cell r="D5800"/>
          <cell r="E5800"/>
          <cell r="F5800"/>
          <cell r="G5800"/>
          <cell r="I5800"/>
          <cell r="J5800"/>
        </row>
        <row r="5801">
          <cell r="C5801"/>
          <cell r="D5801"/>
          <cell r="E5801"/>
          <cell r="F5801"/>
          <cell r="G5801"/>
          <cell r="I5801"/>
          <cell r="J5801"/>
        </row>
        <row r="5802">
          <cell r="C5802"/>
          <cell r="D5802"/>
          <cell r="E5802"/>
          <cell r="F5802"/>
          <cell r="G5802"/>
          <cell r="I5802"/>
          <cell r="J5802"/>
        </row>
        <row r="5803">
          <cell r="C5803"/>
          <cell r="D5803"/>
          <cell r="E5803"/>
          <cell r="F5803"/>
          <cell r="G5803"/>
          <cell r="I5803"/>
          <cell r="J5803"/>
        </row>
        <row r="5804">
          <cell r="C5804"/>
          <cell r="D5804"/>
          <cell r="E5804"/>
          <cell r="F5804"/>
          <cell r="G5804"/>
          <cell r="I5804"/>
          <cell r="J5804"/>
        </row>
        <row r="5805">
          <cell r="C5805"/>
          <cell r="D5805"/>
          <cell r="E5805"/>
          <cell r="F5805"/>
          <cell r="G5805"/>
          <cell r="I5805"/>
          <cell r="J5805"/>
        </row>
        <row r="5806">
          <cell r="C5806"/>
          <cell r="D5806"/>
          <cell r="E5806"/>
          <cell r="F5806"/>
          <cell r="G5806"/>
          <cell r="I5806"/>
          <cell r="J5806"/>
        </row>
        <row r="5807">
          <cell r="C5807"/>
          <cell r="D5807"/>
          <cell r="E5807"/>
          <cell r="F5807"/>
          <cell r="G5807"/>
          <cell r="I5807"/>
          <cell r="J5807"/>
        </row>
        <row r="5808">
          <cell r="C5808"/>
          <cell r="D5808"/>
          <cell r="E5808"/>
          <cell r="F5808"/>
          <cell r="G5808"/>
          <cell r="I5808"/>
          <cell r="J5808"/>
        </row>
        <row r="5809">
          <cell r="C5809"/>
          <cell r="D5809"/>
          <cell r="E5809"/>
          <cell r="F5809"/>
          <cell r="G5809"/>
          <cell r="I5809"/>
          <cell r="J5809"/>
        </row>
        <row r="5810">
          <cell r="C5810"/>
          <cell r="D5810"/>
          <cell r="E5810"/>
          <cell r="F5810"/>
          <cell r="G5810"/>
          <cell r="I5810"/>
          <cell r="J5810"/>
        </row>
        <row r="5811">
          <cell r="C5811"/>
          <cell r="D5811"/>
          <cell r="E5811"/>
          <cell r="F5811"/>
          <cell r="G5811"/>
          <cell r="I5811"/>
          <cell r="J5811"/>
        </row>
        <row r="5812">
          <cell r="C5812"/>
          <cell r="D5812"/>
          <cell r="E5812"/>
          <cell r="F5812"/>
          <cell r="G5812"/>
          <cell r="I5812"/>
          <cell r="J5812"/>
        </row>
        <row r="5813">
          <cell r="C5813"/>
          <cell r="D5813"/>
          <cell r="E5813"/>
          <cell r="F5813"/>
          <cell r="G5813"/>
          <cell r="I5813"/>
          <cell r="J5813"/>
        </row>
        <row r="5814">
          <cell r="C5814"/>
          <cell r="D5814"/>
          <cell r="E5814"/>
          <cell r="F5814"/>
          <cell r="G5814"/>
          <cell r="I5814"/>
          <cell r="J5814"/>
        </row>
        <row r="5815">
          <cell r="C5815"/>
          <cell r="D5815"/>
          <cell r="E5815"/>
          <cell r="F5815"/>
          <cell r="G5815"/>
          <cell r="I5815"/>
          <cell r="J5815"/>
        </row>
        <row r="5816">
          <cell r="C5816"/>
          <cell r="D5816"/>
          <cell r="E5816"/>
          <cell r="F5816"/>
          <cell r="G5816"/>
          <cell r="I5816"/>
          <cell r="J5816"/>
        </row>
        <row r="5817">
          <cell r="C5817"/>
          <cell r="D5817"/>
          <cell r="E5817"/>
          <cell r="F5817"/>
          <cell r="G5817"/>
          <cell r="I5817"/>
          <cell r="J5817"/>
        </row>
        <row r="5818">
          <cell r="C5818"/>
          <cell r="D5818"/>
          <cell r="E5818"/>
          <cell r="F5818"/>
          <cell r="G5818"/>
          <cell r="I5818"/>
          <cell r="J5818"/>
        </row>
        <row r="5819">
          <cell r="C5819"/>
          <cell r="D5819"/>
          <cell r="E5819"/>
          <cell r="F5819"/>
          <cell r="G5819"/>
          <cell r="I5819"/>
          <cell r="J5819"/>
        </row>
        <row r="5820">
          <cell r="C5820"/>
          <cell r="D5820"/>
          <cell r="E5820"/>
          <cell r="F5820"/>
          <cell r="G5820"/>
          <cell r="I5820"/>
          <cell r="J5820"/>
        </row>
        <row r="5821">
          <cell r="C5821"/>
          <cell r="D5821"/>
          <cell r="E5821"/>
          <cell r="F5821"/>
          <cell r="G5821"/>
          <cell r="I5821"/>
          <cell r="J5821"/>
        </row>
        <row r="5822">
          <cell r="C5822"/>
          <cell r="D5822"/>
          <cell r="E5822"/>
          <cell r="F5822"/>
          <cell r="G5822"/>
          <cell r="I5822"/>
          <cell r="J5822"/>
        </row>
        <row r="5823">
          <cell r="C5823"/>
          <cell r="D5823"/>
          <cell r="E5823"/>
          <cell r="F5823"/>
          <cell r="G5823"/>
          <cell r="I5823"/>
          <cell r="J5823"/>
        </row>
        <row r="5824">
          <cell r="C5824"/>
          <cell r="D5824"/>
          <cell r="E5824"/>
          <cell r="F5824"/>
          <cell r="G5824"/>
          <cell r="I5824"/>
          <cell r="J5824"/>
        </row>
        <row r="5825">
          <cell r="C5825"/>
          <cell r="D5825"/>
          <cell r="E5825"/>
          <cell r="F5825"/>
          <cell r="G5825"/>
          <cell r="I5825"/>
          <cell r="J5825"/>
        </row>
        <row r="5826">
          <cell r="C5826"/>
          <cell r="D5826"/>
          <cell r="E5826"/>
          <cell r="F5826"/>
          <cell r="G5826"/>
          <cell r="I5826"/>
          <cell r="J5826"/>
        </row>
        <row r="5827">
          <cell r="C5827"/>
          <cell r="D5827"/>
          <cell r="E5827"/>
          <cell r="F5827"/>
          <cell r="G5827"/>
          <cell r="I5827"/>
          <cell r="J5827"/>
        </row>
        <row r="5828">
          <cell r="C5828"/>
          <cell r="D5828"/>
          <cell r="E5828"/>
          <cell r="F5828"/>
          <cell r="G5828"/>
          <cell r="I5828"/>
          <cell r="J5828"/>
        </row>
        <row r="5829">
          <cell r="C5829"/>
          <cell r="D5829"/>
          <cell r="E5829"/>
          <cell r="F5829"/>
          <cell r="G5829"/>
          <cell r="I5829"/>
          <cell r="J5829"/>
        </row>
        <row r="5830">
          <cell r="C5830"/>
          <cell r="D5830"/>
          <cell r="E5830"/>
          <cell r="F5830"/>
          <cell r="G5830"/>
          <cell r="I5830"/>
          <cell r="J5830"/>
        </row>
        <row r="5831">
          <cell r="C5831"/>
          <cell r="D5831"/>
          <cell r="E5831"/>
          <cell r="F5831"/>
          <cell r="G5831"/>
          <cell r="I5831"/>
          <cell r="J5831"/>
        </row>
        <row r="5832">
          <cell r="C5832"/>
          <cell r="D5832"/>
          <cell r="E5832"/>
          <cell r="F5832"/>
          <cell r="G5832"/>
          <cell r="I5832"/>
          <cell r="J5832"/>
        </row>
        <row r="5833">
          <cell r="C5833"/>
          <cell r="D5833"/>
          <cell r="E5833"/>
          <cell r="F5833"/>
          <cell r="G5833"/>
          <cell r="I5833"/>
          <cell r="J5833"/>
        </row>
        <row r="5834">
          <cell r="C5834"/>
          <cell r="D5834"/>
          <cell r="E5834"/>
          <cell r="F5834"/>
          <cell r="G5834"/>
          <cell r="I5834"/>
          <cell r="J5834"/>
        </row>
        <row r="5835">
          <cell r="C5835"/>
          <cell r="D5835"/>
          <cell r="E5835"/>
          <cell r="F5835"/>
          <cell r="G5835"/>
          <cell r="I5835"/>
          <cell r="J5835"/>
        </row>
        <row r="5836">
          <cell r="C5836"/>
          <cell r="D5836"/>
          <cell r="E5836"/>
          <cell r="F5836"/>
          <cell r="G5836"/>
          <cell r="I5836"/>
          <cell r="J5836"/>
        </row>
        <row r="5837">
          <cell r="C5837"/>
          <cell r="D5837"/>
          <cell r="E5837"/>
          <cell r="F5837"/>
          <cell r="G5837"/>
          <cell r="I5837"/>
          <cell r="J5837"/>
        </row>
        <row r="5838">
          <cell r="C5838"/>
          <cell r="D5838"/>
          <cell r="E5838"/>
          <cell r="F5838"/>
          <cell r="G5838"/>
          <cell r="I5838"/>
          <cell r="J5838"/>
        </row>
        <row r="5839">
          <cell r="C5839"/>
          <cell r="D5839"/>
          <cell r="E5839"/>
          <cell r="F5839"/>
          <cell r="G5839"/>
          <cell r="I5839"/>
          <cell r="J5839"/>
        </row>
        <row r="5840">
          <cell r="C5840"/>
          <cell r="D5840"/>
          <cell r="E5840"/>
          <cell r="F5840"/>
          <cell r="G5840"/>
          <cell r="I5840"/>
          <cell r="J5840"/>
        </row>
        <row r="5841">
          <cell r="C5841"/>
          <cell r="D5841"/>
          <cell r="E5841"/>
          <cell r="F5841"/>
          <cell r="G5841"/>
          <cell r="I5841"/>
          <cell r="J5841"/>
        </row>
        <row r="5842">
          <cell r="C5842"/>
          <cell r="D5842"/>
          <cell r="E5842"/>
          <cell r="F5842"/>
          <cell r="G5842"/>
          <cell r="I5842"/>
          <cell r="J5842"/>
        </row>
        <row r="5843">
          <cell r="C5843"/>
          <cell r="D5843"/>
          <cell r="E5843"/>
          <cell r="F5843"/>
          <cell r="G5843"/>
          <cell r="I5843"/>
          <cell r="J5843"/>
        </row>
        <row r="5844">
          <cell r="C5844"/>
          <cell r="D5844"/>
          <cell r="E5844"/>
          <cell r="F5844"/>
          <cell r="G5844"/>
          <cell r="I5844"/>
          <cell r="J5844"/>
        </row>
        <row r="5845">
          <cell r="C5845"/>
          <cell r="D5845"/>
          <cell r="E5845"/>
          <cell r="F5845"/>
          <cell r="G5845"/>
          <cell r="I5845"/>
          <cell r="J5845"/>
        </row>
        <row r="5846">
          <cell r="C5846"/>
          <cell r="D5846"/>
          <cell r="E5846"/>
          <cell r="F5846"/>
          <cell r="G5846"/>
          <cell r="I5846"/>
          <cell r="J5846"/>
        </row>
        <row r="5847">
          <cell r="C5847"/>
          <cell r="D5847"/>
          <cell r="E5847"/>
          <cell r="F5847"/>
          <cell r="G5847"/>
          <cell r="I5847"/>
          <cell r="J5847"/>
        </row>
        <row r="5848">
          <cell r="C5848"/>
          <cell r="D5848"/>
          <cell r="E5848"/>
          <cell r="F5848"/>
          <cell r="G5848"/>
          <cell r="I5848"/>
          <cell r="J5848"/>
        </row>
        <row r="5849">
          <cell r="C5849"/>
          <cell r="D5849"/>
          <cell r="E5849"/>
          <cell r="F5849"/>
          <cell r="G5849"/>
          <cell r="I5849"/>
          <cell r="J5849"/>
        </row>
        <row r="5850">
          <cell r="C5850"/>
          <cell r="D5850"/>
          <cell r="E5850"/>
          <cell r="F5850"/>
          <cell r="G5850"/>
          <cell r="I5850"/>
          <cell r="J5850"/>
        </row>
        <row r="5851">
          <cell r="C5851"/>
          <cell r="D5851"/>
          <cell r="E5851"/>
          <cell r="F5851"/>
          <cell r="G5851"/>
          <cell r="I5851"/>
          <cell r="J5851"/>
        </row>
        <row r="5852">
          <cell r="C5852"/>
          <cell r="D5852"/>
          <cell r="E5852"/>
          <cell r="F5852"/>
          <cell r="G5852"/>
          <cell r="I5852"/>
          <cell r="J5852"/>
        </row>
        <row r="5853">
          <cell r="C5853"/>
          <cell r="D5853"/>
          <cell r="E5853"/>
          <cell r="F5853"/>
          <cell r="G5853"/>
          <cell r="I5853"/>
          <cell r="J5853"/>
        </row>
        <row r="5854">
          <cell r="C5854"/>
          <cell r="D5854"/>
          <cell r="E5854"/>
          <cell r="F5854"/>
          <cell r="G5854"/>
          <cell r="I5854"/>
          <cell r="J5854"/>
        </row>
        <row r="5855">
          <cell r="C5855"/>
          <cell r="D5855"/>
          <cell r="E5855"/>
          <cell r="F5855"/>
          <cell r="G5855"/>
          <cell r="I5855"/>
          <cell r="J5855"/>
        </row>
        <row r="5856">
          <cell r="C5856"/>
          <cell r="D5856"/>
          <cell r="E5856"/>
          <cell r="F5856"/>
          <cell r="G5856"/>
          <cell r="I5856"/>
          <cell r="J5856"/>
        </row>
        <row r="5857">
          <cell r="C5857"/>
          <cell r="D5857"/>
          <cell r="E5857"/>
          <cell r="F5857"/>
          <cell r="G5857"/>
          <cell r="I5857"/>
          <cell r="J5857"/>
        </row>
        <row r="5858">
          <cell r="C5858"/>
          <cell r="D5858"/>
          <cell r="E5858"/>
          <cell r="F5858"/>
          <cell r="G5858"/>
          <cell r="I5858"/>
          <cell r="J5858"/>
        </row>
        <row r="5859">
          <cell r="C5859"/>
          <cell r="D5859"/>
          <cell r="E5859"/>
          <cell r="F5859"/>
          <cell r="G5859"/>
          <cell r="I5859"/>
          <cell r="J5859"/>
        </row>
        <row r="5860">
          <cell r="C5860"/>
          <cell r="D5860"/>
          <cell r="E5860"/>
          <cell r="F5860"/>
          <cell r="G5860"/>
          <cell r="I5860"/>
          <cell r="J5860"/>
        </row>
        <row r="5861">
          <cell r="C5861"/>
          <cell r="D5861"/>
          <cell r="E5861"/>
          <cell r="F5861"/>
          <cell r="G5861"/>
          <cell r="I5861"/>
          <cell r="J5861"/>
        </row>
        <row r="5862">
          <cell r="C5862"/>
          <cell r="D5862"/>
          <cell r="E5862"/>
          <cell r="F5862"/>
          <cell r="G5862"/>
          <cell r="I5862"/>
          <cell r="J5862"/>
        </row>
        <row r="5863">
          <cell r="C5863"/>
          <cell r="D5863"/>
          <cell r="E5863"/>
          <cell r="F5863"/>
          <cell r="G5863"/>
          <cell r="I5863"/>
          <cell r="J5863"/>
        </row>
        <row r="5864">
          <cell r="C5864"/>
          <cell r="D5864"/>
          <cell r="E5864"/>
          <cell r="F5864"/>
          <cell r="G5864"/>
          <cell r="I5864"/>
          <cell r="J5864"/>
        </row>
        <row r="5865">
          <cell r="C5865"/>
          <cell r="D5865"/>
          <cell r="E5865"/>
          <cell r="F5865"/>
          <cell r="G5865"/>
          <cell r="I5865"/>
          <cell r="J5865"/>
        </row>
        <row r="5866">
          <cell r="C5866"/>
          <cell r="D5866"/>
          <cell r="E5866"/>
          <cell r="F5866"/>
          <cell r="G5866"/>
          <cell r="I5866"/>
          <cell r="J5866"/>
        </row>
        <row r="5867">
          <cell r="C5867"/>
          <cell r="D5867"/>
          <cell r="E5867"/>
          <cell r="F5867"/>
          <cell r="G5867"/>
          <cell r="I5867"/>
          <cell r="J5867"/>
        </row>
        <row r="5868">
          <cell r="C5868"/>
          <cell r="D5868"/>
          <cell r="E5868"/>
          <cell r="F5868"/>
          <cell r="G5868"/>
          <cell r="I5868"/>
          <cell r="J5868"/>
        </row>
        <row r="5869">
          <cell r="C5869"/>
          <cell r="D5869"/>
          <cell r="E5869"/>
          <cell r="F5869"/>
          <cell r="G5869"/>
          <cell r="I5869"/>
          <cell r="J5869"/>
        </row>
        <row r="5870">
          <cell r="C5870"/>
          <cell r="F5870"/>
          <cell r="I5870"/>
          <cell r="J5870"/>
        </row>
        <row r="5871">
          <cell r="C5871"/>
          <cell r="D5871"/>
          <cell r="E5871"/>
          <cell r="F5871"/>
          <cell r="G5871"/>
          <cell r="I5871"/>
          <cell r="J5871"/>
        </row>
        <row r="5872">
          <cell r="C5872"/>
          <cell r="D5872"/>
          <cell r="E5872"/>
          <cell r="F5872"/>
          <cell r="G5872"/>
          <cell r="I5872"/>
          <cell r="J5872"/>
        </row>
        <row r="5873">
          <cell r="C5873"/>
          <cell r="D5873"/>
          <cell r="E5873"/>
          <cell r="F5873"/>
          <cell r="G5873"/>
          <cell r="I5873"/>
          <cell r="J5873"/>
        </row>
        <row r="5874">
          <cell r="C5874"/>
          <cell r="D5874"/>
          <cell r="E5874"/>
          <cell r="F5874"/>
          <cell r="G5874"/>
          <cell r="I5874"/>
          <cell r="J5874"/>
        </row>
        <row r="5875">
          <cell r="C5875"/>
          <cell r="D5875"/>
          <cell r="E5875"/>
          <cell r="F5875"/>
          <cell r="G5875"/>
          <cell r="I5875"/>
          <cell r="J5875"/>
        </row>
        <row r="5876">
          <cell r="C5876"/>
          <cell r="D5876"/>
          <cell r="E5876"/>
          <cell r="F5876"/>
          <cell r="G5876"/>
          <cell r="I5876"/>
          <cell r="J5876"/>
        </row>
        <row r="5877">
          <cell r="C5877"/>
          <cell r="D5877"/>
          <cell r="E5877"/>
          <cell r="F5877"/>
          <cell r="G5877"/>
          <cell r="I5877"/>
          <cell r="J5877"/>
        </row>
        <row r="5878">
          <cell r="C5878"/>
          <cell r="D5878"/>
          <cell r="E5878"/>
          <cell r="F5878"/>
          <cell r="G5878"/>
          <cell r="I5878"/>
          <cell r="J5878"/>
        </row>
        <row r="5879">
          <cell r="C5879"/>
          <cell r="D5879"/>
          <cell r="E5879"/>
          <cell r="F5879"/>
          <cell r="G5879"/>
          <cell r="I5879"/>
          <cell r="J5879"/>
        </row>
        <row r="5880">
          <cell r="C5880"/>
          <cell r="D5880"/>
          <cell r="E5880"/>
          <cell r="F5880"/>
          <cell r="G5880"/>
          <cell r="I5880"/>
          <cell r="J5880"/>
        </row>
        <row r="5881">
          <cell r="C5881"/>
          <cell r="D5881"/>
          <cell r="E5881"/>
          <cell r="F5881"/>
          <cell r="G5881"/>
          <cell r="I5881"/>
          <cell r="J5881"/>
        </row>
        <row r="5882">
          <cell r="C5882"/>
          <cell r="D5882"/>
          <cell r="E5882"/>
          <cell r="F5882"/>
          <cell r="G5882"/>
          <cell r="I5882"/>
          <cell r="J5882"/>
        </row>
        <row r="5883">
          <cell r="C5883"/>
          <cell r="D5883"/>
          <cell r="E5883"/>
          <cell r="F5883"/>
          <cell r="G5883"/>
          <cell r="I5883"/>
          <cell r="J5883"/>
        </row>
        <row r="5884">
          <cell r="C5884"/>
          <cell r="D5884"/>
          <cell r="E5884"/>
          <cell r="F5884"/>
          <cell r="G5884"/>
          <cell r="I5884"/>
          <cell r="J5884"/>
        </row>
        <row r="5885">
          <cell r="C5885"/>
          <cell r="D5885"/>
          <cell r="E5885"/>
          <cell r="F5885"/>
          <cell r="G5885"/>
          <cell r="I5885"/>
          <cell r="J5885"/>
        </row>
        <row r="5886">
          <cell r="C5886"/>
          <cell r="D5886"/>
          <cell r="E5886"/>
          <cell r="F5886"/>
          <cell r="G5886"/>
          <cell r="I5886"/>
          <cell r="J5886"/>
        </row>
        <row r="5887">
          <cell r="C5887"/>
          <cell r="D5887"/>
          <cell r="E5887"/>
          <cell r="F5887"/>
          <cell r="G5887"/>
          <cell r="I5887"/>
          <cell r="J5887"/>
        </row>
        <row r="5888">
          <cell r="C5888"/>
          <cell r="D5888"/>
          <cell r="E5888"/>
          <cell r="F5888"/>
          <cell r="G5888"/>
          <cell r="I5888"/>
          <cell r="J5888"/>
        </row>
        <row r="5889">
          <cell r="C5889"/>
          <cell r="D5889"/>
          <cell r="E5889"/>
          <cell r="F5889"/>
          <cell r="G5889"/>
          <cell r="I5889"/>
          <cell r="J5889"/>
        </row>
        <row r="5890">
          <cell r="C5890"/>
          <cell r="D5890"/>
          <cell r="E5890"/>
          <cell r="F5890"/>
          <cell r="G5890"/>
          <cell r="I5890"/>
          <cell r="J5890"/>
        </row>
        <row r="5891">
          <cell r="C5891"/>
          <cell r="D5891"/>
          <cell r="E5891"/>
          <cell r="F5891"/>
          <cell r="G5891"/>
          <cell r="I5891"/>
          <cell r="J5891"/>
        </row>
        <row r="5892">
          <cell r="C5892"/>
          <cell r="D5892"/>
          <cell r="E5892"/>
          <cell r="F5892"/>
          <cell r="G5892"/>
          <cell r="I5892"/>
          <cell r="J5892"/>
        </row>
        <row r="5893">
          <cell r="C5893"/>
          <cell r="D5893"/>
          <cell r="E5893"/>
          <cell r="F5893"/>
          <cell r="G5893"/>
          <cell r="I5893"/>
          <cell r="J5893"/>
        </row>
        <row r="5894">
          <cell r="C5894"/>
          <cell r="D5894"/>
          <cell r="E5894"/>
          <cell r="F5894"/>
          <cell r="G5894"/>
          <cell r="I5894"/>
          <cell r="J5894"/>
        </row>
        <row r="5895">
          <cell r="C5895"/>
          <cell r="D5895"/>
          <cell r="E5895"/>
          <cell r="F5895"/>
          <cell r="G5895"/>
          <cell r="I5895"/>
          <cell r="J5895"/>
        </row>
        <row r="5896">
          <cell r="C5896"/>
          <cell r="D5896"/>
          <cell r="E5896"/>
          <cell r="F5896"/>
          <cell r="G5896"/>
          <cell r="I5896"/>
          <cell r="J5896"/>
        </row>
        <row r="5897">
          <cell r="C5897"/>
          <cell r="D5897"/>
          <cell r="E5897"/>
          <cell r="F5897"/>
          <cell r="G5897"/>
          <cell r="I5897"/>
          <cell r="J5897"/>
        </row>
        <row r="5898">
          <cell r="C5898"/>
          <cell r="D5898"/>
          <cell r="E5898"/>
          <cell r="F5898"/>
          <cell r="G5898"/>
          <cell r="I5898"/>
          <cell r="J5898"/>
        </row>
        <row r="5899">
          <cell r="C5899"/>
          <cell r="D5899"/>
          <cell r="E5899"/>
          <cell r="F5899"/>
          <cell r="G5899"/>
          <cell r="I5899"/>
          <cell r="J5899"/>
        </row>
        <row r="5900">
          <cell r="C5900"/>
          <cell r="D5900"/>
          <cell r="E5900"/>
          <cell r="F5900"/>
          <cell r="G5900"/>
          <cell r="I5900"/>
          <cell r="J5900"/>
        </row>
        <row r="5901">
          <cell r="C5901"/>
          <cell r="D5901"/>
          <cell r="E5901"/>
          <cell r="F5901"/>
          <cell r="G5901"/>
          <cell r="I5901"/>
          <cell r="J5901"/>
        </row>
        <row r="5902">
          <cell r="C5902"/>
          <cell r="D5902"/>
          <cell r="E5902"/>
          <cell r="F5902"/>
          <cell r="G5902"/>
          <cell r="I5902"/>
          <cell r="J5902"/>
        </row>
        <row r="5903">
          <cell r="C5903"/>
          <cell r="D5903"/>
          <cell r="E5903"/>
          <cell r="F5903"/>
          <cell r="G5903"/>
          <cell r="I5903"/>
          <cell r="J5903"/>
        </row>
        <row r="5904">
          <cell r="C5904"/>
          <cell r="D5904"/>
          <cell r="E5904"/>
          <cell r="F5904"/>
          <cell r="G5904"/>
          <cell r="I5904"/>
          <cell r="J5904"/>
        </row>
        <row r="5905">
          <cell r="C5905"/>
          <cell r="D5905"/>
          <cell r="E5905"/>
          <cell r="F5905"/>
          <cell r="G5905"/>
          <cell r="I5905"/>
          <cell r="J5905"/>
        </row>
        <row r="5906">
          <cell r="C5906"/>
          <cell r="D5906"/>
          <cell r="E5906"/>
          <cell r="F5906"/>
          <cell r="G5906"/>
          <cell r="I5906"/>
          <cell r="J5906"/>
        </row>
        <row r="5907">
          <cell r="C5907"/>
          <cell r="D5907"/>
          <cell r="E5907"/>
          <cell r="F5907"/>
          <cell r="G5907"/>
          <cell r="I5907"/>
          <cell r="J5907"/>
        </row>
        <row r="5908">
          <cell r="C5908"/>
          <cell r="D5908"/>
          <cell r="E5908"/>
          <cell r="F5908"/>
          <cell r="G5908"/>
          <cell r="I5908"/>
          <cell r="J5908"/>
        </row>
        <row r="5909">
          <cell r="C5909"/>
          <cell r="D5909"/>
          <cell r="E5909"/>
          <cell r="F5909"/>
          <cell r="G5909"/>
          <cell r="I5909"/>
          <cell r="J5909"/>
        </row>
        <row r="5910">
          <cell r="C5910"/>
          <cell r="D5910"/>
          <cell r="E5910"/>
          <cell r="F5910"/>
          <cell r="G5910"/>
          <cell r="I5910"/>
          <cell r="J5910"/>
        </row>
        <row r="5911">
          <cell r="C5911"/>
          <cell r="D5911"/>
          <cell r="E5911"/>
          <cell r="F5911"/>
          <cell r="G5911"/>
          <cell r="I5911"/>
          <cell r="J5911"/>
        </row>
        <row r="5912">
          <cell r="C5912"/>
          <cell r="D5912"/>
          <cell r="E5912"/>
          <cell r="F5912"/>
          <cell r="G5912"/>
          <cell r="I5912"/>
          <cell r="J5912"/>
        </row>
        <row r="5913">
          <cell r="C5913"/>
          <cell r="D5913"/>
          <cell r="E5913"/>
          <cell r="F5913"/>
          <cell r="G5913"/>
          <cell r="I5913"/>
          <cell r="J5913"/>
        </row>
        <row r="5914">
          <cell r="C5914"/>
          <cell r="D5914"/>
          <cell r="E5914"/>
          <cell r="F5914"/>
          <cell r="G5914"/>
          <cell r="I5914"/>
          <cell r="J5914"/>
        </row>
        <row r="5915">
          <cell r="C5915"/>
          <cell r="D5915"/>
          <cell r="E5915"/>
          <cell r="F5915"/>
          <cell r="G5915"/>
          <cell r="I5915"/>
          <cell r="J5915"/>
        </row>
        <row r="5916">
          <cell r="C5916"/>
          <cell r="D5916"/>
          <cell r="E5916"/>
          <cell r="F5916"/>
          <cell r="G5916"/>
          <cell r="I5916"/>
          <cell r="J5916"/>
        </row>
        <row r="5917">
          <cell r="C5917"/>
          <cell r="D5917"/>
          <cell r="E5917"/>
          <cell r="F5917"/>
          <cell r="G5917"/>
          <cell r="I5917"/>
          <cell r="J5917"/>
        </row>
        <row r="5918">
          <cell r="C5918"/>
          <cell r="D5918"/>
          <cell r="E5918"/>
          <cell r="F5918"/>
          <cell r="G5918"/>
          <cell r="I5918"/>
          <cell r="J5918"/>
        </row>
        <row r="5919">
          <cell r="C5919"/>
          <cell r="D5919"/>
          <cell r="E5919"/>
          <cell r="F5919"/>
          <cell r="G5919"/>
          <cell r="I5919"/>
          <cell r="J5919"/>
        </row>
        <row r="5920">
          <cell r="C5920"/>
          <cell r="D5920"/>
          <cell r="E5920"/>
          <cell r="F5920"/>
          <cell r="G5920"/>
          <cell r="I5920"/>
          <cell r="J5920"/>
        </row>
        <row r="5921">
          <cell r="C5921"/>
          <cell r="D5921"/>
          <cell r="E5921"/>
          <cell r="F5921"/>
          <cell r="G5921"/>
          <cell r="I5921"/>
          <cell r="J5921"/>
        </row>
        <row r="5922">
          <cell r="C5922"/>
          <cell r="D5922"/>
          <cell r="E5922"/>
          <cell r="F5922"/>
          <cell r="G5922"/>
          <cell r="I5922"/>
          <cell r="J5922"/>
        </row>
        <row r="5923">
          <cell r="C5923"/>
          <cell r="D5923"/>
          <cell r="E5923"/>
          <cell r="F5923"/>
          <cell r="G5923"/>
          <cell r="I5923"/>
          <cell r="J5923"/>
        </row>
        <row r="5924">
          <cell r="C5924"/>
          <cell r="D5924"/>
          <cell r="E5924"/>
          <cell r="F5924"/>
          <cell r="G5924"/>
          <cell r="I5924"/>
          <cell r="J5924"/>
        </row>
        <row r="5925">
          <cell r="C5925"/>
          <cell r="D5925"/>
          <cell r="E5925"/>
          <cell r="F5925"/>
          <cell r="G5925"/>
          <cell r="I5925"/>
          <cell r="J5925"/>
        </row>
        <row r="5926">
          <cell r="C5926"/>
          <cell r="D5926"/>
          <cell r="E5926"/>
          <cell r="F5926"/>
          <cell r="G5926"/>
          <cell r="I5926"/>
          <cell r="J5926"/>
        </row>
        <row r="5927">
          <cell r="C5927"/>
          <cell r="D5927"/>
          <cell r="E5927"/>
          <cell r="F5927"/>
          <cell r="G5927"/>
          <cell r="I5927"/>
          <cell r="J5927"/>
        </row>
        <row r="5928">
          <cell r="C5928"/>
          <cell r="D5928"/>
          <cell r="E5928"/>
          <cell r="F5928"/>
          <cell r="G5928"/>
          <cell r="I5928"/>
          <cell r="J5928"/>
        </row>
        <row r="5929">
          <cell r="C5929"/>
          <cell r="D5929"/>
          <cell r="E5929"/>
          <cell r="F5929"/>
          <cell r="G5929"/>
          <cell r="I5929"/>
          <cell r="J5929"/>
        </row>
        <row r="5930">
          <cell r="C5930"/>
          <cell r="D5930"/>
          <cell r="E5930"/>
          <cell r="F5930"/>
          <cell r="G5930"/>
          <cell r="I5930"/>
          <cell r="J5930"/>
        </row>
        <row r="5931">
          <cell r="C5931"/>
          <cell r="D5931"/>
          <cell r="E5931"/>
          <cell r="F5931"/>
          <cell r="G5931"/>
          <cell r="I5931"/>
          <cell r="J5931"/>
        </row>
        <row r="5932">
          <cell r="C5932"/>
          <cell r="D5932"/>
          <cell r="E5932"/>
          <cell r="F5932"/>
          <cell r="G5932"/>
          <cell r="I5932"/>
          <cell r="J5932"/>
        </row>
        <row r="5933">
          <cell r="C5933"/>
          <cell r="D5933"/>
          <cell r="E5933"/>
          <cell r="F5933"/>
          <cell r="G5933"/>
          <cell r="I5933"/>
          <cell r="J5933"/>
        </row>
        <row r="5934">
          <cell r="C5934"/>
          <cell r="D5934"/>
          <cell r="E5934"/>
          <cell r="F5934"/>
          <cell r="G5934"/>
          <cell r="I5934"/>
          <cell r="J5934"/>
        </row>
        <row r="5935">
          <cell r="C5935"/>
          <cell r="D5935"/>
          <cell r="E5935"/>
          <cell r="F5935"/>
          <cell r="G5935"/>
          <cell r="I5935"/>
          <cell r="J5935"/>
        </row>
        <row r="5936">
          <cell r="C5936"/>
          <cell r="D5936"/>
          <cell r="E5936"/>
          <cell r="F5936"/>
          <cell r="G5936"/>
          <cell r="I5936"/>
          <cell r="J5936"/>
        </row>
        <row r="5937">
          <cell r="C5937"/>
          <cell r="D5937"/>
          <cell r="E5937"/>
          <cell r="F5937"/>
          <cell r="G5937"/>
          <cell r="I5937"/>
          <cell r="J5937"/>
        </row>
        <row r="5938">
          <cell r="C5938"/>
          <cell r="D5938"/>
          <cell r="E5938"/>
          <cell r="F5938"/>
          <cell r="G5938"/>
          <cell r="I5938"/>
          <cell r="J5938"/>
        </row>
        <row r="5939">
          <cell r="C5939"/>
          <cell r="D5939"/>
          <cell r="E5939"/>
          <cell r="F5939"/>
          <cell r="G5939"/>
          <cell r="I5939"/>
          <cell r="J5939"/>
        </row>
        <row r="5940">
          <cell r="C5940"/>
          <cell r="D5940"/>
          <cell r="E5940"/>
          <cell r="F5940"/>
          <cell r="G5940"/>
          <cell r="I5940"/>
          <cell r="J5940"/>
        </row>
        <row r="5941">
          <cell r="C5941"/>
          <cell r="D5941"/>
          <cell r="E5941"/>
          <cell r="F5941"/>
          <cell r="G5941"/>
          <cell r="I5941"/>
          <cell r="J5941"/>
        </row>
        <row r="5942">
          <cell r="C5942"/>
          <cell r="D5942"/>
          <cell r="E5942"/>
          <cell r="F5942"/>
          <cell r="G5942"/>
          <cell r="I5942"/>
          <cell r="J5942"/>
        </row>
        <row r="5943">
          <cell r="C5943"/>
          <cell r="D5943"/>
          <cell r="E5943"/>
          <cell r="F5943"/>
          <cell r="G5943"/>
          <cell r="I5943"/>
          <cell r="J5943"/>
        </row>
        <row r="5944">
          <cell r="C5944"/>
          <cell r="D5944"/>
          <cell r="E5944"/>
          <cell r="F5944"/>
          <cell r="G5944"/>
          <cell r="I5944"/>
          <cell r="J5944"/>
        </row>
        <row r="5945">
          <cell r="C5945"/>
          <cell r="D5945"/>
          <cell r="E5945"/>
          <cell r="F5945"/>
          <cell r="G5945"/>
          <cell r="I5945"/>
          <cell r="J5945"/>
        </row>
        <row r="5946">
          <cell r="C5946"/>
          <cell r="D5946"/>
          <cell r="E5946"/>
          <cell r="F5946"/>
          <cell r="G5946"/>
          <cell r="I5946"/>
          <cell r="J5946"/>
        </row>
        <row r="5947">
          <cell r="C5947"/>
          <cell r="D5947"/>
          <cell r="E5947"/>
          <cell r="F5947"/>
          <cell r="G5947"/>
          <cell r="I5947"/>
          <cell r="J5947"/>
        </row>
        <row r="5948">
          <cell r="C5948"/>
          <cell r="D5948"/>
          <cell r="E5948"/>
          <cell r="F5948"/>
          <cell r="G5948"/>
          <cell r="I5948"/>
          <cell r="J5948"/>
        </row>
        <row r="5949">
          <cell r="C5949"/>
          <cell r="D5949"/>
          <cell r="E5949"/>
          <cell r="F5949"/>
          <cell r="G5949"/>
          <cell r="I5949"/>
          <cell r="J5949"/>
        </row>
        <row r="5950">
          <cell r="C5950"/>
          <cell r="D5950"/>
          <cell r="E5950"/>
          <cell r="F5950"/>
          <cell r="G5950"/>
          <cell r="I5950"/>
          <cell r="J5950"/>
        </row>
        <row r="5951">
          <cell r="C5951"/>
          <cell r="D5951"/>
          <cell r="E5951"/>
          <cell r="F5951"/>
          <cell r="G5951"/>
          <cell r="I5951"/>
          <cell r="J5951"/>
        </row>
        <row r="5952">
          <cell r="C5952"/>
          <cell r="D5952"/>
          <cell r="E5952"/>
          <cell r="F5952"/>
          <cell r="G5952"/>
          <cell r="I5952"/>
          <cell r="J5952"/>
        </row>
        <row r="5953">
          <cell r="C5953"/>
          <cell r="D5953"/>
          <cell r="E5953"/>
          <cell r="F5953"/>
          <cell r="G5953"/>
          <cell r="I5953"/>
          <cell r="J5953"/>
        </row>
        <row r="5954">
          <cell r="C5954"/>
          <cell r="D5954"/>
          <cell r="E5954"/>
          <cell r="F5954"/>
          <cell r="G5954"/>
          <cell r="I5954"/>
          <cell r="J5954"/>
        </row>
        <row r="5955">
          <cell r="C5955"/>
          <cell r="D5955"/>
          <cell r="E5955"/>
          <cell r="F5955"/>
          <cell r="G5955"/>
          <cell r="I5955"/>
          <cell r="J5955"/>
        </row>
        <row r="5956">
          <cell r="C5956"/>
          <cell r="D5956"/>
          <cell r="E5956"/>
          <cell r="F5956"/>
          <cell r="G5956"/>
          <cell r="I5956"/>
          <cell r="J5956"/>
        </row>
        <row r="5957">
          <cell r="C5957"/>
          <cell r="D5957"/>
          <cell r="E5957"/>
          <cell r="F5957"/>
          <cell r="G5957"/>
          <cell r="I5957"/>
          <cell r="J5957"/>
        </row>
        <row r="5958">
          <cell r="C5958"/>
          <cell r="D5958"/>
          <cell r="E5958"/>
          <cell r="F5958"/>
          <cell r="G5958"/>
          <cell r="I5958"/>
          <cell r="J5958"/>
        </row>
        <row r="5959">
          <cell r="C5959"/>
          <cell r="D5959"/>
          <cell r="E5959"/>
          <cell r="F5959"/>
          <cell r="G5959"/>
          <cell r="I5959"/>
          <cell r="J5959"/>
        </row>
        <row r="5960">
          <cell r="C5960"/>
          <cell r="D5960"/>
          <cell r="E5960"/>
          <cell r="F5960"/>
          <cell r="G5960"/>
          <cell r="I5960"/>
          <cell r="J5960"/>
        </row>
        <row r="5961">
          <cell r="C5961"/>
          <cell r="D5961"/>
          <cell r="E5961"/>
          <cell r="F5961"/>
          <cell r="G5961"/>
          <cell r="I5961"/>
          <cell r="J5961"/>
        </row>
        <row r="5962">
          <cell r="C5962"/>
          <cell r="D5962"/>
          <cell r="E5962"/>
          <cell r="F5962"/>
          <cell r="G5962"/>
          <cell r="I5962"/>
          <cell r="J5962"/>
        </row>
        <row r="5963">
          <cell r="C5963"/>
          <cell r="D5963"/>
          <cell r="E5963"/>
          <cell r="F5963"/>
          <cell r="G5963"/>
          <cell r="I5963"/>
          <cell r="J5963"/>
        </row>
        <row r="5964">
          <cell r="C5964"/>
          <cell r="D5964"/>
          <cell r="E5964"/>
          <cell r="F5964"/>
          <cell r="G5964"/>
          <cell r="I5964"/>
          <cell r="J5964"/>
        </row>
        <row r="5965">
          <cell r="C5965"/>
          <cell r="D5965"/>
          <cell r="E5965"/>
          <cell r="F5965"/>
          <cell r="G5965"/>
          <cell r="I5965"/>
          <cell r="J5965"/>
        </row>
        <row r="5966">
          <cell r="C5966"/>
          <cell r="D5966"/>
          <cell r="E5966"/>
          <cell r="F5966"/>
          <cell r="G5966"/>
          <cell r="I5966"/>
          <cell r="J5966"/>
        </row>
        <row r="5967">
          <cell r="C5967"/>
          <cell r="D5967"/>
          <cell r="E5967"/>
          <cell r="F5967"/>
          <cell r="G5967"/>
          <cell r="I5967"/>
          <cell r="J5967"/>
        </row>
        <row r="5968">
          <cell r="C5968"/>
          <cell r="D5968"/>
          <cell r="E5968"/>
          <cell r="F5968"/>
          <cell r="G5968"/>
          <cell r="I5968"/>
          <cell r="J5968"/>
        </row>
        <row r="5969">
          <cell r="C5969"/>
          <cell r="D5969"/>
          <cell r="E5969"/>
          <cell r="F5969"/>
          <cell r="G5969"/>
          <cell r="I5969"/>
          <cell r="J5969"/>
        </row>
        <row r="5970">
          <cell r="C5970"/>
          <cell r="D5970"/>
          <cell r="E5970"/>
          <cell r="F5970"/>
          <cell r="G5970"/>
          <cell r="I5970"/>
          <cell r="J5970"/>
        </row>
        <row r="5971">
          <cell r="C5971"/>
          <cell r="D5971"/>
          <cell r="E5971"/>
          <cell r="F5971"/>
          <cell r="G5971"/>
          <cell r="I5971"/>
          <cell r="J5971"/>
        </row>
        <row r="5972">
          <cell r="C5972"/>
          <cell r="D5972"/>
          <cell r="E5972"/>
          <cell r="F5972"/>
          <cell r="G5972"/>
          <cell r="I5972"/>
          <cell r="J5972"/>
        </row>
        <row r="5973">
          <cell r="C5973"/>
          <cell r="D5973"/>
          <cell r="E5973"/>
          <cell r="F5973"/>
          <cell r="G5973"/>
          <cell r="I5973"/>
          <cell r="J5973"/>
        </row>
        <row r="5974">
          <cell r="C5974"/>
          <cell r="D5974"/>
          <cell r="E5974"/>
          <cell r="F5974"/>
          <cell r="G5974"/>
          <cell r="I5974"/>
          <cell r="J5974"/>
        </row>
        <row r="5975">
          <cell r="C5975"/>
          <cell r="D5975"/>
          <cell r="E5975"/>
          <cell r="F5975"/>
          <cell r="G5975"/>
          <cell r="I5975"/>
          <cell r="J5975"/>
        </row>
        <row r="5976">
          <cell r="C5976"/>
          <cell r="D5976"/>
          <cell r="E5976"/>
          <cell r="F5976"/>
          <cell r="G5976"/>
          <cell r="I5976"/>
          <cell r="J5976"/>
        </row>
        <row r="5977">
          <cell r="C5977"/>
          <cell r="D5977"/>
          <cell r="E5977"/>
          <cell r="F5977"/>
          <cell r="G5977"/>
          <cell r="I5977"/>
          <cell r="J5977"/>
        </row>
        <row r="5978">
          <cell r="C5978"/>
          <cell r="D5978"/>
          <cell r="E5978"/>
          <cell r="F5978"/>
          <cell r="G5978"/>
          <cell r="I5978"/>
          <cell r="J5978"/>
        </row>
        <row r="5979">
          <cell r="C5979"/>
          <cell r="D5979"/>
          <cell r="E5979"/>
          <cell r="F5979"/>
          <cell r="G5979"/>
          <cell r="I5979"/>
          <cell r="J5979"/>
        </row>
        <row r="5980">
          <cell r="C5980"/>
          <cell r="D5980"/>
          <cell r="E5980"/>
          <cell r="F5980"/>
          <cell r="G5980"/>
          <cell r="I5980"/>
          <cell r="J5980"/>
        </row>
        <row r="5981">
          <cell r="C5981"/>
          <cell r="D5981"/>
          <cell r="E5981"/>
          <cell r="F5981"/>
          <cell r="G5981"/>
          <cell r="I5981"/>
          <cell r="J5981"/>
        </row>
        <row r="5982">
          <cell r="C5982"/>
          <cell r="D5982"/>
          <cell r="E5982"/>
          <cell r="F5982"/>
          <cell r="G5982"/>
          <cell r="I5982"/>
          <cell r="J5982"/>
        </row>
        <row r="5983">
          <cell r="C5983"/>
          <cell r="D5983"/>
          <cell r="E5983"/>
          <cell r="F5983"/>
          <cell r="G5983"/>
          <cell r="I5983"/>
          <cell r="J5983"/>
        </row>
        <row r="5984">
          <cell r="C5984"/>
          <cell r="D5984"/>
          <cell r="E5984"/>
          <cell r="F5984"/>
          <cell r="G5984"/>
          <cell r="I5984"/>
          <cell r="J5984"/>
        </row>
        <row r="5985">
          <cell r="C5985"/>
          <cell r="D5985"/>
          <cell r="E5985"/>
          <cell r="F5985"/>
          <cell r="G5985"/>
          <cell r="I5985"/>
          <cell r="J5985"/>
        </row>
        <row r="5986">
          <cell r="C5986"/>
          <cell r="D5986"/>
          <cell r="E5986"/>
          <cell r="F5986"/>
          <cell r="G5986"/>
          <cell r="I5986"/>
          <cell r="J5986"/>
        </row>
        <row r="5987">
          <cell r="C5987"/>
          <cell r="D5987"/>
          <cell r="E5987"/>
          <cell r="F5987"/>
          <cell r="G5987"/>
          <cell r="I5987"/>
          <cell r="J5987"/>
        </row>
        <row r="5988">
          <cell r="C5988"/>
          <cell r="D5988"/>
          <cell r="E5988"/>
          <cell r="F5988"/>
          <cell r="G5988"/>
          <cell r="I5988"/>
          <cell r="J5988"/>
        </row>
        <row r="5989">
          <cell r="C5989"/>
          <cell r="D5989"/>
          <cell r="E5989"/>
          <cell r="F5989"/>
          <cell r="G5989"/>
          <cell r="I5989"/>
          <cell r="J5989"/>
        </row>
        <row r="5990">
          <cell r="C5990"/>
          <cell r="D5990"/>
          <cell r="E5990"/>
          <cell r="F5990"/>
          <cell r="G5990"/>
          <cell r="I5990"/>
          <cell r="J5990"/>
        </row>
        <row r="5991">
          <cell r="C5991"/>
          <cell r="D5991"/>
          <cell r="E5991"/>
          <cell r="F5991"/>
          <cell r="G5991"/>
          <cell r="I5991"/>
          <cell r="J5991"/>
        </row>
        <row r="5992">
          <cell r="C5992"/>
          <cell r="D5992"/>
          <cell r="E5992"/>
          <cell r="F5992"/>
          <cell r="G5992"/>
          <cell r="I5992"/>
          <cell r="J5992"/>
        </row>
        <row r="5993">
          <cell r="C5993"/>
          <cell r="D5993"/>
          <cell r="E5993"/>
          <cell r="F5993"/>
          <cell r="G5993"/>
          <cell r="I5993"/>
          <cell r="J5993"/>
        </row>
        <row r="5994">
          <cell r="C5994"/>
          <cell r="D5994"/>
          <cell r="E5994"/>
          <cell r="F5994"/>
          <cell r="G5994"/>
          <cell r="I5994"/>
          <cell r="J5994"/>
        </row>
        <row r="5995">
          <cell r="C5995"/>
          <cell r="D5995"/>
          <cell r="E5995"/>
          <cell r="F5995"/>
          <cell r="G5995"/>
          <cell r="I5995"/>
          <cell r="J5995"/>
        </row>
        <row r="5996">
          <cell r="C5996"/>
          <cell r="D5996"/>
          <cell r="E5996"/>
          <cell r="F5996"/>
          <cell r="G5996"/>
          <cell r="I5996"/>
          <cell r="J5996"/>
        </row>
        <row r="5997">
          <cell r="C5997"/>
          <cell r="D5997"/>
          <cell r="E5997"/>
          <cell r="F5997"/>
          <cell r="G5997"/>
          <cell r="I5997"/>
          <cell r="J5997"/>
        </row>
        <row r="5998">
          <cell r="C5998"/>
          <cell r="D5998"/>
          <cell r="E5998"/>
          <cell r="F5998"/>
          <cell r="G5998"/>
          <cell r="I5998"/>
          <cell r="J5998"/>
        </row>
        <row r="5999">
          <cell r="C5999"/>
          <cell r="D5999"/>
          <cell r="E5999"/>
          <cell r="F5999"/>
          <cell r="G5999"/>
          <cell r="I5999"/>
          <cell r="J5999"/>
        </row>
        <row r="6000">
          <cell r="C6000"/>
          <cell r="D6000"/>
          <cell r="E6000"/>
          <cell r="F6000"/>
          <cell r="G6000"/>
          <cell r="I6000"/>
          <cell r="J6000"/>
        </row>
        <row r="6001">
          <cell r="C6001"/>
          <cell r="D6001"/>
          <cell r="E6001"/>
          <cell r="F6001"/>
          <cell r="G6001"/>
          <cell r="I6001"/>
          <cell r="J6001"/>
        </row>
        <row r="6002">
          <cell r="C6002"/>
          <cell r="D6002"/>
          <cell r="E6002"/>
          <cell r="F6002"/>
          <cell r="G6002"/>
          <cell r="I6002"/>
          <cell r="J6002"/>
        </row>
        <row r="6003">
          <cell r="C6003"/>
          <cell r="D6003"/>
          <cell r="E6003"/>
          <cell r="F6003"/>
          <cell r="G6003"/>
          <cell r="I6003"/>
          <cell r="J6003"/>
        </row>
        <row r="6004">
          <cell r="C6004"/>
          <cell r="D6004"/>
          <cell r="E6004"/>
          <cell r="F6004"/>
          <cell r="G6004"/>
          <cell r="I6004"/>
          <cell r="J6004"/>
        </row>
        <row r="6005">
          <cell r="C6005"/>
          <cell r="D6005"/>
          <cell r="E6005"/>
          <cell r="F6005"/>
          <cell r="G6005"/>
          <cell r="I6005"/>
          <cell r="J6005"/>
        </row>
        <row r="6006">
          <cell r="C6006"/>
          <cell r="D6006"/>
          <cell r="E6006"/>
          <cell r="F6006"/>
          <cell r="G6006"/>
          <cell r="I6006"/>
          <cell r="J6006"/>
        </row>
        <row r="6007">
          <cell r="C6007"/>
          <cell r="D6007"/>
          <cell r="E6007"/>
          <cell r="F6007"/>
          <cell r="G6007"/>
          <cell r="I6007"/>
          <cell r="J6007"/>
        </row>
        <row r="6008">
          <cell r="C6008"/>
          <cell r="D6008"/>
          <cell r="E6008"/>
          <cell r="F6008"/>
          <cell r="G6008"/>
          <cell r="I6008"/>
          <cell r="J6008"/>
        </row>
        <row r="6009">
          <cell r="C6009"/>
          <cell r="D6009"/>
          <cell r="E6009"/>
          <cell r="F6009"/>
          <cell r="G6009"/>
          <cell r="I6009"/>
          <cell r="J6009"/>
        </row>
        <row r="6010">
          <cell r="C6010"/>
          <cell r="D6010"/>
          <cell r="E6010"/>
          <cell r="F6010"/>
          <cell r="G6010"/>
          <cell r="I6010"/>
          <cell r="J6010"/>
        </row>
        <row r="6011">
          <cell r="C6011"/>
          <cell r="D6011"/>
          <cell r="E6011"/>
          <cell r="F6011"/>
          <cell r="G6011"/>
          <cell r="I6011"/>
          <cell r="J6011"/>
        </row>
        <row r="6012">
          <cell r="C6012"/>
          <cell r="D6012"/>
          <cell r="E6012"/>
          <cell r="F6012"/>
          <cell r="G6012"/>
          <cell r="I6012"/>
          <cell r="J6012"/>
        </row>
        <row r="6013">
          <cell r="C6013"/>
          <cell r="D6013"/>
          <cell r="E6013"/>
          <cell r="F6013"/>
          <cell r="G6013"/>
          <cell r="I6013"/>
          <cell r="J6013"/>
        </row>
        <row r="6014">
          <cell r="C6014"/>
          <cell r="D6014"/>
          <cell r="E6014"/>
          <cell r="F6014"/>
          <cell r="G6014"/>
          <cell r="I6014"/>
          <cell r="J6014"/>
        </row>
        <row r="6015">
          <cell r="C6015"/>
          <cell r="D6015"/>
          <cell r="E6015"/>
          <cell r="F6015"/>
          <cell r="G6015"/>
          <cell r="I6015"/>
          <cell r="J6015"/>
        </row>
        <row r="6016">
          <cell r="C6016"/>
          <cell r="D6016"/>
          <cell r="E6016"/>
          <cell r="F6016"/>
          <cell r="G6016"/>
          <cell r="I6016"/>
          <cell r="J6016"/>
        </row>
        <row r="6017">
          <cell r="C6017"/>
          <cell r="D6017"/>
          <cell r="E6017"/>
          <cell r="F6017"/>
          <cell r="G6017"/>
          <cell r="I6017"/>
          <cell r="J6017"/>
        </row>
        <row r="6018">
          <cell r="C6018"/>
          <cell r="D6018"/>
          <cell r="E6018"/>
          <cell r="F6018"/>
          <cell r="G6018"/>
          <cell r="I6018"/>
          <cell r="J6018"/>
        </row>
        <row r="6019">
          <cell r="C6019"/>
          <cell r="D6019"/>
          <cell r="E6019"/>
          <cell r="F6019"/>
          <cell r="G6019"/>
          <cell r="I6019"/>
          <cell r="J6019"/>
        </row>
        <row r="6020">
          <cell r="C6020"/>
          <cell r="D6020"/>
          <cell r="E6020"/>
          <cell r="F6020"/>
          <cell r="G6020"/>
          <cell r="I6020"/>
          <cell r="J6020"/>
        </row>
        <row r="6021">
          <cell r="C6021"/>
          <cell r="D6021"/>
          <cell r="E6021"/>
          <cell r="F6021"/>
          <cell r="G6021"/>
          <cell r="I6021"/>
          <cell r="J6021"/>
        </row>
        <row r="6022">
          <cell r="C6022"/>
          <cell r="D6022"/>
          <cell r="E6022"/>
          <cell r="F6022"/>
          <cell r="G6022"/>
          <cell r="I6022"/>
          <cell r="J6022"/>
        </row>
        <row r="6023">
          <cell r="C6023"/>
          <cell r="D6023"/>
          <cell r="E6023"/>
          <cell r="F6023"/>
          <cell r="G6023"/>
          <cell r="I6023"/>
          <cell r="J6023"/>
        </row>
        <row r="6024">
          <cell r="C6024"/>
          <cell r="D6024"/>
          <cell r="E6024"/>
          <cell r="F6024"/>
          <cell r="G6024"/>
          <cell r="I6024"/>
          <cell r="J6024"/>
        </row>
        <row r="6025">
          <cell r="C6025"/>
          <cell r="D6025"/>
          <cell r="E6025"/>
          <cell r="F6025"/>
          <cell r="G6025"/>
          <cell r="I6025"/>
          <cell r="J6025"/>
        </row>
        <row r="6026">
          <cell r="C6026"/>
          <cell r="D6026"/>
          <cell r="E6026"/>
          <cell r="F6026"/>
          <cell r="G6026"/>
          <cell r="I6026"/>
          <cell r="J6026"/>
        </row>
        <row r="6027">
          <cell r="C6027"/>
          <cell r="D6027"/>
          <cell r="E6027"/>
          <cell r="F6027"/>
          <cell r="G6027"/>
          <cell r="I6027"/>
          <cell r="J6027"/>
        </row>
        <row r="6028">
          <cell r="C6028"/>
          <cell r="D6028"/>
          <cell r="E6028"/>
          <cell r="F6028"/>
          <cell r="G6028"/>
          <cell r="I6028"/>
          <cell r="J6028"/>
        </row>
        <row r="6029">
          <cell r="C6029"/>
          <cell r="D6029"/>
          <cell r="E6029"/>
          <cell r="F6029"/>
          <cell r="G6029"/>
          <cell r="I6029"/>
          <cell r="J6029"/>
        </row>
        <row r="6030">
          <cell r="C6030"/>
          <cell r="D6030"/>
          <cell r="E6030"/>
          <cell r="F6030"/>
          <cell r="G6030"/>
          <cell r="I6030"/>
          <cell r="J6030"/>
        </row>
        <row r="6031">
          <cell r="C6031"/>
          <cell r="D6031"/>
          <cell r="E6031"/>
          <cell r="F6031"/>
          <cell r="G6031"/>
          <cell r="I6031"/>
          <cell r="J6031"/>
        </row>
        <row r="6032">
          <cell r="C6032"/>
          <cell r="D6032"/>
          <cell r="E6032"/>
          <cell r="F6032"/>
          <cell r="G6032"/>
          <cell r="I6032"/>
          <cell r="J6032"/>
        </row>
        <row r="6033">
          <cell r="C6033"/>
          <cell r="D6033"/>
          <cell r="E6033"/>
          <cell r="F6033"/>
          <cell r="G6033"/>
          <cell r="I6033"/>
          <cell r="J6033"/>
        </row>
        <row r="6034">
          <cell r="C6034"/>
          <cell r="D6034"/>
          <cell r="E6034"/>
          <cell r="F6034"/>
          <cell r="G6034"/>
          <cell r="I6034"/>
          <cell r="J6034"/>
        </row>
        <row r="6035">
          <cell r="C6035"/>
          <cell r="D6035"/>
          <cell r="E6035"/>
          <cell r="F6035"/>
          <cell r="G6035"/>
          <cell r="I6035"/>
          <cell r="J6035"/>
        </row>
        <row r="6036">
          <cell r="C6036"/>
          <cell r="D6036"/>
          <cell r="E6036"/>
          <cell r="F6036"/>
          <cell r="G6036"/>
          <cell r="I6036"/>
          <cell r="J6036"/>
        </row>
        <row r="6037">
          <cell r="C6037"/>
          <cell r="D6037"/>
          <cell r="E6037"/>
          <cell r="F6037"/>
          <cell r="G6037"/>
          <cell r="I6037"/>
          <cell r="J6037"/>
        </row>
        <row r="6038">
          <cell r="C6038"/>
          <cell r="D6038"/>
          <cell r="E6038"/>
          <cell r="F6038"/>
          <cell r="G6038"/>
          <cell r="I6038"/>
          <cell r="J6038"/>
        </row>
        <row r="6039">
          <cell r="C6039"/>
          <cell r="D6039"/>
          <cell r="E6039"/>
          <cell r="F6039"/>
          <cell r="G6039"/>
          <cell r="I6039"/>
          <cell r="J6039"/>
        </row>
        <row r="6040">
          <cell r="C6040"/>
          <cell r="D6040"/>
          <cell r="E6040"/>
          <cell r="F6040"/>
          <cell r="G6040"/>
          <cell r="I6040"/>
          <cell r="J6040"/>
        </row>
        <row r="6041">
          <cell r="C6041"/>
          <cell r="D6041"/>
          <cell r="E6041"/>
          <cell r="F6041"/>
          <cell r="G6041"/>
          <cell r="I6041"/>
          <cell r="J6041"/>
        </row>
        <row r="6042">
          <cell r="C6042"/>
          <cell r="D6042"/>
          <cell r="E6042"/>
          <cell r="F6042"/>
          <cell r="G6042"/>
          <cell r="I6042"/>
          <cell r="J6042"/>
        </row>
        <row r="6043">
          <cell r="C6043"/>
          <cell r="D6043"/>
          <cell r="E6043"/>
          <cell r="F6043"/>
          <cell r="G6043"/>
          <cell r="I6043"/>
          <cell r="J6043"/>
        </row>
        <row r="6044">
          <cell r="C6044"/>
          <cell r="D6044"/>
          <cell r="E6044"/>
          <cell r="F6044"/>
          <cell r="G6044"/>
          <cell r="I6044"/>
          <cell r="J6044"/>
        </row>
        <row r="6045">
          <cell r="C6045"/>
          <cell r="D6045"/>
          <cell r="E6045"/>
          <cell r="F6045"/>
          <cell r="G6045"/>
          <cell r="I6045"/>
          <cell r="J6045"/>
        </row>
        <row r="6046">
          <cell r="C6046"/>
          <cell r="D6046"/>
          <cell r="E6046"/>
          <cell r="F6046"/>
          <cell r="G6046"/>
          <cell r="I6046"/>
          <cell r="J6046"/>
        </row>
        <row r="6047">
          <cell r="C6047"/>
          <cell r="D6047"/>
          <cell r="E6047"/>
          <cell r="F6047"/>
          <cell r="G6047"/>
          <cell r="I6047"/>
          <cell r="J6047"/>
        </row>
        <row r="6048">
          <cell r="C6048"/>
          <cell r="D6048"/>
          <cell r="E6048"/>
          <cell r="F6048"/>
          <cell r="G6048"/>
          <cell r="I6048"/>
          <cell r="J6048"/>
        </row>
        <row r="6049">
          <cell r="C6049"/>
          <cell r="D6049"/>
          <cell r="E6049"/>
          <cell r="F6049"/>
          <cell r="G6049"/>
          <cell r="I6049"/>
          <cell r="J6049"/>
        </row>
        <row r="6050">
          <cell r="C6050"/>
          <cell r="D6050"/>
          <cell r="E6050"/>
          <cell r="F6050"/>
          <cell r="G6050"/>
          <cell r="I6050"/>
          <cell r="J6050"/>
        </row>
        <row r="6051">
          <cell r="C6051"/>
          <cell r="D6051"/>
          <cell r="E6051"/>
          <cell r="F6051"/>
          <cell r="G6051"/>
          <cell r="I6051"/>
          <cell r="J6051"/>
        </row>
        <row r="6052">
          <cell r="C6052"/>
          <cell r="D6052"/>
          <cell r="E6052"/>
          <cell r="F6052"/>
          <cell r="G6052"/>
          <cell r="I6052"/>
          <cell r="J6052"/>
        </row>
        <row r="6053">
          <cell r="C6053"/>
          <cell r="D6053"/>
          <cell r="E6053"/>
          <cell r="F6053"/>
          <cell r="G6053"/>
          <cell r="I6053"/>
          <cell r="J6053"/>
        </row>
        <row r="6054">
          <cell r="C6054"/>
          <cell r="D6054"/>
          <cell r="E6054"/>
          <cell r="F6054"/>
          <cell r="G6054"/>
          <cell r="I6054"/>
          <cell r="J6054"/>
        </row>
        <row r="6055">
          <cell r="C6055"/>
          <cell r="D6055"/>
          <cell r="E6055"/>
          <cell r="F6055"/>
          <cell r="G6055"/>
          <cell r="I6055"/>
          <cell r="J6055"/>
        </row>
        <row r="6056">
          <cell r="C6056"/>
          <cell r="D6056"/>
          <cell r="E6056"/>
          <cell r="F6056"/>
          <cell r="G6056"/>
          <cell r="I6056"/>
          <cell r="J6056"/>
        </row>
        <row r="6057">
          <cell r="C6057"/>
          <cell r="D6057"/>
          <cell r="E6057"/>
          <cell r="F6057"/>
          <cell r="G6057"/>
          <cell r="I6057"/>
          <cell r="J6057"/>
        </row>
        <row r="6058">
          <cell r="C6058"/>
          <cell r="D6058"/>
          <cell r="E6058"/>
          <cell r="F6058"/>
          <cell r="G6058"/>
          <cell r="I6058"/>
          <cell r="J6058"/>
        </row>
        <row r="6059">
          <cell r="C6059"/>
          <cell r="D6059"/>
          <cell r="E6059"/>
          <cell r="F6059"/>
          <cell r="G6059"/>
          <cell r="I6059"/>
          <cell r="J6059"/>
        </row>
        <row r="6060">
          <cell r="C6060"/>
          <cell r="D6060"/>
          <cell r="E6060"/>
          <cell r="F6060"/>
          <cell r="G6060"/>
          <cell r="I6060"/>
          <cell r="J6060"/>
        </row>
        <row r="6061">
          <cell r="C6061"/>
          <cell r="D6061"/>
          <cell r="E6061"/>
          <cell r="F6061"/>
          <cell r="G6061"/>
          <cell r="I6061"/>
          <cell r="J6061"/>
        </row>
        <row r="6062">
          <cell r="C6062"/>
          <cell r="D6062"/>
          <cell r="E6062"/>
          <cell r="F6062"/>
          <cell r="G6062"/>
          <cell r="I6062"/>
          <cell r="J6062"/>
        </row>
        <row r="6063">
          <cell r="C6063"/>
          <cell r="D6063"/>
          <cell r="E6063"/>
          <cell r="F6063"/>
          <cell r="G6063"/>
          <cell r="I6063"/>
          <cell r="J6063"/>
        </row>
        <row r="6064">
          <cell r="C6064"/>
          <cell r="D6064"/>
          <cell r="E6064"/>
          <cell r="F6064"/>
          <cell r="G6064"/>
          <cell r="I6064"/>
          <cell r="J6064"/>
        </row>
        <row r="6065">
          <cell r="C6065"/>
          <cell r="D6065"/>
          <cell r="E6065"/>
          <cell r="F6065"/>
          <cell r="G6065"/>
          <cell r="I6065"/>
          <cell r="J6065"/>
        </row>
        <row r="6066">
          <cell r="C6066"/>
          <cell r="D6066"/>
          <cell r="E6066"/>
          <cell r="F6066"/>
          <cell r="G6066"/>
          <cell r="I6066"/>
          <cell r="J6066"/>
        </row>
        <row r="6067">
          <cell r="C6067"/>
          <cell r="D6067"/>
          <cell r="E6067"/>
          <cell r="F6067"/>
          <cell r="G6067"/>
          <cell r="I6067"/>
          <cell r="J6067"/>
        </row>
        <row r="6068">
          <cell r="C6068"/>
          <cell r="D6068"/>
          <cell r="E6068"/>
          <cell r="F6068"/>
          <cell r="G6068"/>
          <cell r="I6068"/>
          <cell r="J6068"/>
        </row>
        <row r="6069">
          <cell r="C6069"/>
          <cell r="D6069"/>
          <cell r="E6069"/>
          <cell r="F6069"/>
          <cell r="G6069"/>
          <cell r="I6069"/>
          <cell r="J6069"/>
        </row>
        <row r="6070">
          <cell r="C6070"/>
          <cell r="D6070"/>
          <cell r="E6070"/>
          <cell r="F6070"/>
          <cell r="G6070"/>
          <cell r="I6070"/>
          <cell r="J6070"/>
        </row>
        <row r="6071">
          <cell r="C6071"/>
          <cell r="D6071"/>
          <cell r="E6071"/>
          <cell r="F6071"/>
          <cell r="G6071"/>
          <cell r="I6071"/>
          <cell r="J6071"/>
        </row>
        <row r="6072">
          <cell r="C6072"/>
          <cell r="D6072"/>
          <cell r="E6072"/>
          <cell r="F6072"/>
          <cell r="G6072"/>
          <cell r="I6072"/>
          <cell r="J6072"/>
        </row>
        <row r="6073">
          <cell r="C6073"/>
          <cell r="D6073"/>
          <cell r="E6073"/>
          <cell r="F6073"/>
          <cell r="G6073"/>
          <cell r="I6073"/>
          <cell r="J6073"/>
        </row>
        <row r="6074">
          <cell r="C6074"/>
          <cell r="D6074"/>
          <cell r="E6074"/>
          <cell r="F6074"/>
          <cell r="G6074"/>
          <cell r="I6074"/>
          <cell r="J6074"/>
        </row>
        <row r="6075">
          <cell r="C6075"/>
          <cell r="D6075"/>
          <cell r="E6075"/>
          <cell r="F6075"/>
          <cell r="G6075"/>
          <cell r="I6075"/>
          <cell r="J6075"/>
        </row>
        <row r="6076">
          <cell r="C6076"/>
          <cell r="D6076"/>
          <cell r="E6076"/>
          <cell r="F6076"/>
          <cell r="G6076"/>
          <cell r="I6076"/>
          <cell r="J6076"/>
        </row>
        <row r="6077">
          <cell r="C6077"/>
          <cell r="D6077"/>
          <cell r="E6077"/>
          <cell r="F6077"/>
          <cell r="G6077"/>
          <cell r="I6077"/>
          <cell r="J6077"/>
        </row>
        <row r="6078">
          <cell r="C6078"/>
          <cell r="D6078"/>
          <cell r="E6078"/>
          <cell r="F6078"/>
          <cell r="G6078"/>
          <cell r="I6078"/>
          <cell r="J6078"/>
        </row>
        <row r="6079">
          <cell r="C6079"/>
          <cell r="D6079"/>
          <cell r="E6079"/>
          <cell r="F6079"/>
          <cell r="G6079"/>
          <cell r="I6079"/>
          <cell r="J6079"/>
        </row>
        <row r="6080">
          <cell r="C6080"/>
          <cell r="D6080"/>
          <cell r="E6080"/>
          <cell r="F6080"/>
          <cell r="G6080"/>
          <cell r="I6080"/>
          <cell r="J6080"/>
        </row>
        <row r="6081">
          <cell r="C6081"/>
          <cell r="D6081"/>
          <cell r="E6081"/>
          <cell r="F6081"/>
          <cell r="G6081"/>
          <cell r="I6081"/>
          <cell r="J6081"/>
        </row>
        <row r="6082">
          <cell r="C6082"/>
          <cell r="D6082"/>
          <cell r="E6082"/>
          <cell r="F6082"/>
          <cell r="G6082"/>
          <cell r="I6082"/>
          <cell r="J6082"/>
        </row>
        <row r="6083">
          <cell r="C6083"/>
          <cell r="D6083"/>
          <cell r="E6083"/>
          <cell r="F6083"/>
          <cell r="G6083"/>
          <cell r="I6083"/>
          <cell r="J6083"/>
        </row>
        <row r="6084">
          <cell r="C6084"/>
          <cell r="D6084"/>
          <cell r="E6084"/>
          <cell r="F6084"/>
          <cell r="G6084"/>
          <cell r="I6084"/>
          <cell r="J6084"/>
        </row>
        <row r="6085">
          <cell r="C6085"/>
          <cell r="D6085"/>
          <cell r="E6085"/>
          <cell r="F6085"/>
          <cell r="G6085"/>
          <cell r="I6085"/>
          <cell r="J6085"/>
        </row>
        <row r="6086">
          <cell r="C6086"/>
          <cell r="D6086"/>
          <cell r="E6086"/>
          <cell r="F6086"/>
          <cell r="G6086"/>
          <cell r="I6086"/>
          <cell r="J6086"/>
        </row>
        <row r="6087">
          <cell r="C6087"/>
          <cell r="D6087"/>
          <cell r="E6087"/>
          <cell r="F6087"/>
          <cell r="G6087"/>
          <cell r="I6087"/>
          <cell r="J6087"/>
        </row>
        <row r="6088">
          <cell r="C6088"/>
          <cell r="D6088"/>
          <cell r="E6088"/>
          <cell r="F6088"/>
          <cell r="G6088"/>
          <cell r="I6088"/>
          <cell r="J6088"/>
        </row>
        <row r="6089">
          <cell r="C6089"/>
          <cell r="D6089"/>
          <cell r="E6089"/>
          <cell r="F6089"/>
          <cell r="G6089"/>
          <cell r="I6089"/>
          <cell r="J6089"/>
        </row>
        <row r="6090">
          <cell r="C6090"/>
          <cell r="D6090"/>
          <cell r="E6090"/>
          <cell r="F6090"/>
          <cell r="G6090"/>
          <cell r="I6090"/>
          <cell r="J6090"/>
        </row>
        <row r="6091">
          <cell r="C6091"/>
          <cell r="D6091"/>
          <cell r="E6091"/>
          <cell r="F6091"/>
          <cell r="G6091"/>
          <cell r="I6091"/>
          <cell r="J6091"/>
        </row>
        <row r="6092">
          <cell r="C6092"/>
          <cell r="D6092"/>
          <cell r="E6092"/>
          <cell r="F6092"/>
          <cell r="G6092"/>
          <cell r="I6092"/>
          <cell r="J6092"/>
        </row>
        <row r="6093">
          <cell r="C6093"/>
          <cell r="D6093"/>
          <cell r="E6093"/>
          <cell r="F6093"/>
          <cell r="G6093"/>
          <cell r="I6093"/>
          <cell r="J6093"/>
        </row>
        <row r="6094">
          <cell r="C6094"/>
          <cell r="D6094"/>
          <cell r="E6094"/>
          <cell r="F6094"/>
          <cell r="G6094"/>
          <cell r="I6094"/>
          <cell r="J6094"/>
        </row>
        <row r="6095">
          <cell r="C6095"/>
          <cell r="D6095"/>
          <cell r="E6095"/>
          <cell r="F6095"/>
          <cell r="G6095"/>
          <cell r="I6095"/>
          <cell r="J6095"/>
        </row>
        <row r="6096">
          <cell r="C6096"/>
          <cell r="D6096"/>
          <cell r="E6096"/>
          <cell r="F6096"/>
          <cell r="G6096"/>
          <cell r="I6096"/>
          <cell r="J6096"/>
        </row>
        <row r="6097">
          <cell r="C6097"/>
          <cell r="D6097"/>
          <cell r="E6097"/>
          <cell r="F6097"/>
          <cell r="G6097"/>
          <cell r="I6097"/>
          <cell r="J6097"/>
        </row>
        <row r="6098">
          <cell r="C6098"/>
          <cell r="D6098"/>
          <cell r="E6098"/>
          <cell r="F6098"/>
          <cell r="G6098"/>
          <cell r="I6098"/>
          <cell r="J6098"/>
        </row>
        <row r="6099">
          <cell r="C6099"/>
          <cell r="D6099"/>
          <cell r="E6099"/>
          <cell r="F6099"/>
          <cell r="G6099"/>
          <cell r="I6099"/>
          <cell r="J6099"/>
        </row>
        <row r="6100">
          <cell r="C6100"/>
          <cell r="D6100"/>
          <cell r="E6100"/>
          <cell r="F6100"/>
          <cell r="G6100"/>
          <cell r="I6100"/>
          <cell r="J6100"/>
        </row>
        <row r="6101">
          <cell r="C6101"/>
          <cell r="D6101"/>
          <cell r="E6101"/>
          <cell r="F6101"/>
          <cell r="G6101"/>
          <cell r="I6101"/>
          <cell r="J6101"/>
        </row>
        <row r="6102">
          <cell r="C6102"/>
          <cell r="D6102"/>
          <cell r="E6102"/>
          <cell r="F6102"/>
          <cell r="G6102"/>
          <cell r="I6102"/>
          <cell r="J6102"/>
        </row>
        <row r="6103">
          <cell r="C6103"/>
          <cell r="D6103"/>
          <cell r="E6103"/>
          <cell r="F6103"/>
          <cell r="G6103"/>
          <cell r="I6103"/>
          <cell r="J6103"/>
        </row>
        <row r="6104">
          <cell r="C6104"/>
          <cell r="D6104"/>
          <cell r="E6104"/>
          <cell r="F6104"/>
          <cell r="G6104"/>
          <cell r="I6104"/>
          <cell r="J6104"/>
        </row>
        <row r="6105">
          <cell r="C6105"/>
          <cell r="D6105"/>
          <cell r="E6105"/>
          <cell r="F6105"/>
          <cell r="G6105"/>
          <cell r="I6105"/>
          <cell r="J6105"/>
        </row>
        <row r="6106">
          <cell r="C6106"/>
          <cell r="D6106"/>
          <cell r="E6106"/>
          <cell r="F6106"/>
          <cell r="G6106"/>
          <cell r="I6106"/>
          <cell r="J6106"/>
        </row>
        <row r="6107">
          <cell r="C6107"/>
          <cell r="D6107"/>
          <cell r="E6107"/>
          <cell r="F6107"/>
          <cell r="G6107"/>
          <cell r="I6107"/>
          <cell r="J6107"/>
        </row>
        <row r="6108">
          <cell r="C6108"/>
          <cell r="D6108"/>
          <cell r="E6108"/>
          <cell r="F6108"/>
          <cell r="G6108"/>
          <cell r="I6108"/>
          <cell r="J6108"/>
        </row>
        <row r="6109">
          <cell r="C6109"/>
          <cell r="D6109"/>
          <cell r="E6109"/>
          <cell r="F6109"/>
          <cell r="G6109"/>
          <cell r="I6109"/>
          <cell r="J6109"/>
        </row>
        <row r="6110">
          <cell r="C6110"/>
          <cell r="D6110"/>
          <cell r="E6110"/>
          <cell r="F6110"/>
          <cell r="G6110"/>
          <cell r="I6110"/>
          <cell r="J6110"/>
        </row>
        <row r="6111">
          <cell r="C6111"/>
          <cell r="D6111"/>
          <cell r="E6111"/>
          <cell r="F6111"/>
          <cell r="G6111"/>
          <cell r="I6111"/>
          <cell r="J6111"/>
        </row>
        <row r="6112">
          <cell r="C6112"/>
          <cell r="D6112"/>
          <cell r="E6112"/>
          <cell r="F6112"/>
          <cell r="G6112"/>
          <cell r="I6112"/>
          <cell r="J6112"/>
        </row>
        <row r="6113">
          <cell r="C6113"/>
          <cell r="D6113"/>
          <cell r="E6113"/>
          <cell r="F6113"/>
          <cell r="G6113"/>
          <cell r="I6113"/>
          <cell r="J6113"/>
        </row>
        <row r="6114">
          <cell r="C6114"/>
          <cell r="D6114"/>
          <cell r="E6114"/>
          <cell r="F6114"/>
          <cell r="G6114"/>
          <cell r="I6114"/>
          <cell r="J6114"/>
        </row>
        <row r="6115">
          <cell r="C6115"/>
          <cell r="D6115"/>
          <cell r="E6115"/>
          <cell r="F6115"/>
          <cell r="G6115"/>
          <cell r="I6115"/>
          <cell r="J6115"/>
        </row>
        <row r="6116">
          <cell r="C6116"/>
          <cell r="D6116"/>
          <cell r="E6116"/>
          <cell r="F6116"/>
          <cell r="G6116"/>
          <cell r="I6116"/>
          <cell r="J6116"/>
        </row>
        <row r="6117">
          <cell r="C6117"/>
          <cell r="D6117"/>
          <cell r="E6117"/>
          <cell r="F6117"/>
          <cell r="G6117"/>
          <cell r="I6117"/>
          <cell r="J6117"/>
        </row>
        <row r="6118">
          <cell r="C6118"/>
          <cell r="D6118"/>
          <cell r="E6118"/>
          <cell r="F6118"/>
          <cell r="G6118"/>
          <cell r="I6118"/>
          <cell r="J6118"/>
        </row>
        <row r="6119">
          <cell r="C6119"/>
          <cell r="D6119"/>
          <cell r="E6119"/>
          <cell r="F6119"/>
          <cell r="G6119"/>
          <cell r="I6119"/>
          <cell r="J6119"/>
        </row>
        <row r="6120">
          <cell r="C6120"/>
          <cell r="D6120"/>
          <cell r="E6120"/>
          <cell r="F6120"/>
          <cell r="G6120"/>
          <cell r="I6120"/>
          <cell r="J6120"/>
        </row>
        <row r="6121">
          <cell r="C6121"/>
          <cell r="D6121"/>
          <cell r="E6121"/>
          <cell r="F6121"/>
          <cell r="G6121"/>
          <cell r="I6121"/>
          <cell r="J6121"/>
        </row>
        <row r="6122">
          <cell r="C6122"/>
          <cell r="D6122"/>
          <cell r="E6122"/>
          <cell r="F6122"/>
          <cell r="G6122"/>
          <cell r="I6122"/>
          <cell r="J6122"/>
        </row>
        <row r="6123">
          <cell r="C6123"/>
          <cell r="D6123"/>
          <cell r="E6123"/>
          <cell r="F6123"/>
          <cell r="G6123"/>
          <cell r="I6123"/>
          <cell r="J6123"/>
        </row>
        <row r="6124">
          <cell r="C6124"/>
          <cell r="D6124"/>
          <cell r="E6124"/>
          <cell r="F6124"/>
          <cell r="G6124"/>
          <cell r="I6124"/>
          <cell r="J6124"/>
        </row>
        <row r="6125">
          <cell r="C6125"/>
          <cell r="D6125"/>
          <cell r="E6125"/>
          <cell r="F6125"/>
          <cell r="G6125"/>
          <cell r="I6125"/>
          <cell r="J6125"/>
        </row>
        <row r="6126">
          <cell r="C6126"/>
          <cell r="D6126"/>
          <cell r="E6126"/>
          <cell r="F6126"/>
          <cell r="G6126"/>
          <cell r="I6126"/>
          <cell r="J6126"/>
        </row>
        <row r="6127">
          <cell r="C6127"/>
          <cell r="D6127"/>
          <cell r="E6127"/>
          <cell r="F6127"/>
          <cell r="G6127"/>
          <cell r="I6127"/>
          <cell r="J6127"/>
        </row>
        <row r="6128">
          <cell r="C6128"/>
          <cell r="D6128"/>
          <cell r="E6128"/>
          <cell r="F6128"/>
          <cell r="G6128"/>
          <cell r="I6128"/>
          <cell r="J6128"/>
        </row>
        <row r="6129">
          <cell r="C6129"/>
          <cell r="D6129"/>
          <cell r="E6129"/>
          <cell r="F6129"/>
          <cell r="G6129"/>
          <cell r="I6129"/>
          <cell r="J6129"/>
        </row>
        <row r="6130">
          <cell r="C6130"/>
          <cell r="D6130"/>
          <cell r="E6130"/>
          <cell r="F6130"/>
          <cell r="G6130"/>
          <cell r="I6130"/>
          <cell r="J6130"/>
        </row>
        <row r="6131">
          <cell r="C6131"/>
          <cell r="D6131"/>
          <cell r="E6131"/>
          <cell r="F6131"/>
          <cell r="G6131"/>
          <cell r="I6131"/>
          <cell r="J6131"/>
        </row>
        <row r="6132">
          <cell r="C6132"/>
          <cell r="D6132"/>
          <cell r="E6132"/>
          <cell r="F6132"/>
          <cell r="G6132"/>
          <cell r="I6132"/>
          <cell r="J6132"/>
        </row>
        <row r="6133">
          <cell r="C6133"/>
          <cell r="D6133"/>
          <cell r="E6133"/>
          <cell r="F6133"/>
          <cell r="G6133"/>
          <cell r="I6133"/>
          <cell r="J6133"/>
        </row>
        <row r="6134">
          <cell r="C6134"/>
          <cell r="D6134"/>
          <cell r="E6134"/>
          <cell r="F6134"/>
          <cell r="G6134"/>
          <cell r="I6134"/>
          <cell r="J6134"/>
        </row>
        <row r="6135">
          <cell r="C6135"/>
          <cell r="D6135"/>
          <cell r="E6135"/>
          <cell r="F6135"/>
          <cell r="G6135"/>
          <cell r="I6135"/>
          <cell r="J6135"/>
        </row>
        <row r="6136">
          <cell r="C6136"/>
          <cell r="D6136"/>
          <cell r="E6136"/>
          <cell r="F6136"/>
          <cell r="G6136"/>
          <cell r="I6136"/>
          <cell r="J6136"/>
        </row>
        <row r="6137">
          <cell r="C6137"/>
          <cell r="D6137"/>
          <cell r="E6137"/>
          <cell r="F6137"/>
          <cell r="G6137"/>
          <cell r="I6137"/>
          <cell r="J6137"/>
        </row>
        <row r="6138">
          <cell r="C6138"/>
          <cell r="D6138"/>
          <cell r="E6138"/>
          <cell r="F6138"/>
          <cell r="G6138"/>
          <cell r="I6138"/>
          <cell r="J6138"/>
        </row>
        <row r="6139">
          <cell r="C6139"/>
          <cell r="D6139"/>
          <cell r="E6139"/>
          <cell r="F6139"/>
          <cell r="G6139"/>
          <cell r="I6139"/>
          <cell r="J6139"/>
        </row>
        <row r="6140">
          <cell r="C6140"/>
          <cell r="D6140"/>
          <cell r="E6140"/>
          <cell r="F6140"/>
          <cell r="G6140"/>
          <cell r="I6140"/>
          <cell r="J6140"/>
        </row>
        <row r="6141">
          <cell r="C6141"/>
          <cell r="D6141"/>
          <cell r="E6141"/>
          <cell r="F6141"/>
          <cell r="G6141"/>
          <cell r="I6141"/>
          <cell r="J6141"/>
        </row>
        <row r="6142">
          <cell r="C6142"/>
          <cell r="D6142"/>
          <cell r="E6142"/>
          <cell r="F6142"/>
          <cell r="G6142"/>
          <cell r="I6142"/>
          <cell r="J6142"/>
        </row>
        <row r="6143">
          <cell r="C6143"/>
          <cell r="D6143"/>
          <cell r="E6143"/>
          <cell r="F6143"/>
          <cell r="G6143"/>
          <cell r="I6143"/>
          <cell r="J6143"/>
        </row>
        <row r="6144">
          <cell r="C6144"/>
          <cell r="D6144"/>
          <cell r="E6144"/>
          <cell r="F6144"/>
          <cell r="G6144"/>
          <cell r="I6144"/>
          <cell r="J6144"/>
        </row>
        <row r="6145">
          <cell r="C6145"/>
          <cell r="D6145"/>
          <cell r="E6145"/>
          <cell r="F6145"/>
          <cell r="G6145"/>
          <cell r="I6145"/>
          <cell r="J6145"/>
        </row>
        <row r="6146">
          <cell r="C6146"/>
          <cell r="D6146"/>
          <cell r="E6146"/>
          <cell r="F6146"/>
          <cell r="G6146"/>
          <cell r="I6146"/>
          <cell r="J6146"/>
        </row>
        <row r="6147">
          <cell r="C6147"/>
          <cell r="D6147"/>
          <cell r="E6147"/>
          <cell r="F6147"/>
          <cell r="G6147"/>
          <cell r="I6147"/>
          <cell r="J6147"/>
        </row>
        <row r="6148">
          <cell r="C6148"/>
          <cell r="D6148"/>
          <cell r="E6148"/>
          <cell r="F6148"/>
          <cell r="G6148"/>
          <cell r="I6148"/>
          <cell r="J6148"/>
        </row>
        <row r="6149">
          <cell r="C6149"/>
          <cell r="D6149"/>
          <cell r="E6149"/>
          <cell r="F6149"/>
          <cell r="G6149"/>
          <cell r="I6149"/>
          <cell r="J6149"/>
        </row>
        <row r="6150">
          <cell r="C6150"/>
          <cell r="D6150"/>
          <cell r="E6150"/>
          <cell r="F6150"/>
          <cell r="G6150"/>
          <cell r="I6150"/>
          <cell r="J6150"/>
        </row>
        <row r="6151">
          <cell r="C6151"/>
          <cell r="D6151"/>
          <cell r="E6151"/>
          <cell r="F6151"/>
          <cell r="G6151"/>
          <cell r="I6151"/>
          <cell r="J6151"/>
        </row>
        <row r="6152">
          <cell r="C6152"/>
          <cell r="D6152"/>
          <cell r="E6152"/>
          <cell r="F6152"/>
          <cell r="G6152"/>
          <cell r="I6152"/>
          <cell r="J6152"/>
        </row>
        <row r="6153">
          <cell r="C6153"/>
          <cell r="D6153"/>
          <cell r="E6153"/>
          <cell r="F6153"/>
          <cell r="G6153"/>
          <cell r="I6153"/>
          <cell r="J6153"/>
        </row>
        <row r="6154">
          <cell r="C6154"/>
          <cell r="D6154"/>
          <cell r="E6154"/>
          <cell r="F6154"/>
          <cell r="G6154"/>
          <cell r="I6154"/>
          <cell r="J6154"/>
        </row>
        <row r="6155">
          <cell r="C6155"/>
          <cell r="D6155"/>
          <cell r="E6155"/>
          <cell r="F6155"/>
          <cell r="G6155"/>
          <cell r="I6155"/>
          <cell r="J6155"/>
        </row>
        <row r="6156">
          <cell r="C6156"/>
          <cell r="D6156"/>
          <cell r="E6156"/>
          <cell r="F6156"/>
          <cell r="G6156"/>
          <cell r="I6156"/>
          <cell r="J6156"/>
        </row>
        <row r="6157">
          <cell r="C6157"/>
          <cell r="D6157"/>
          <cell r="E6157"/>
          <cell r="F6157"/>
          <cell r="G6157"/>
          <cell r="I6157"/>
          <cell r="J6157"/>
        </row>
        <row r="6158">
          <cell r="C6158"/>
          <cell r="D6158"/>
          <cell r="E6158"/>
          <cell r="F6158"/>
          <cell r="G6158"/>
          <cell r="I6158"/>
          <cell r="J6158"/>
        </row>
        <row r="6159">
          <cell r="C6159"/>
          <cell r="D6159"/>
          <cell r="E6159"/>
          <cell r="F6159"/>
          <cell r="G6159"/>
          <cell r="I6159"/>
          <cell r="J6159"/>
        </row>
        <row r="6160">
          <cell r="C6160"/>
          <cell r="D6160"/>
          <cell r="E6160"/>
          <cell r="F6160"/>
          <cell r="G6160"/>
          <cell r="I6160"/>
          <cell r="J6160"/>
        </row>
        <row r="6161">
          <cell r="C6161"/>
          <cell r="D6161"/>
          <cell r="E6161"/>
          <cell r="F6161"/>
          <cell r="G6161"/>
          <cell r="I6161"/>
          <cell r="J6161"/>
        </row>
        <row r="6162">
          <cell r="C6162"/>
          <cell r="D6162"/>
          <cell r="E6162"/>
          <cell r="F6162"/>
          <cell r="G6162"/>
          <cell r="I6162"/>
          <cell r="J6162"/>
        </row>
        <row r="6163">
          <cell r="C6163"/>
          <cell r="D6163"/>
          <cell r="E6163"/>
          <cell r="F6163"/>
          <cell r="G6163"/>
          <cell r="I6163"/>
          <cell r="J6163"/>
        </row>
        <row r="6164">
          <cell r="C6164"/>
          <cell r="D6164"/>
          <cell r="E6164"/>
          <cell r="F6164"/>
          <cell r="G6164"/>
          <cell r="I6164"/>
          <cell r="J6164"/>
        </row>
        <row r="6165">
          <cell r="C6165"/>
          <cell r="D6165"/>
          <cell r="E6165"/>
          <cell r="F6165"/>
          <cell r="G6165"/>
          <cell r="I6165"/>
          <cell r="J6165"/>
        </row>
        <row r="6166">
          <cell r="C6166"/>
          <cell r="D6166"/>
          <cell r="E6166"/>
          <cell r="F6166"/>
          <cell r="G6166"/>
          <cell r="I6166"/>
          <cell r="J6166"/>
        </row>
        <row r="6167">
          <cell r="C6167"/>
          <cell r="D6167"/>
          <cell r="E6167"/>
          <cell r="F6167"/>
          <cell r="G6167"/>
          <cell r="I6167"/>
          <cell r="J6167"/>
        </row>
        <row r="6168">
          <cell r="C6168"/>
          <cell r="D6168"/>
          <cell r="E6168"/>
          <cell r="F6168"/>
          <cell r="G6168"/>
          <cell r="I6168"/>
          <cell r="J6168"/>
        </row>
        <row r="6169">
          <cell r="C6169"/>
          <cell r="D6169"/>
          <cell r="E6169"/>
          <cell r="F6169"/>
          <cell r="G6169"/>
          <cell r="I6169"/>
          <cell r="J6169"/>
        </row>
        <row r="6170">
          <cell r="C6170"/>
          <cell r="D6170"/>
          <cell r="E6170"/>
          <cell r="F6170"/>
          <cell r="G6170"/>
          <cell r="I6170"/>
          <cell r="J6170"/>
        </row>
        <row r="6171">
          <cell r="C6171"/>
          <cell r="D6171"/>
          <cell r="E6171"/>
          <cell r="F6171"/>
          <cell r="G6171"/>
          <cell r="I6171"/>
          <cell r="J6171"/>
        </row>
        <row r="6172">
          <cell r="C6172"/>
          <cell r="D6172"/>
          <cell r="E6172"/>
          <cell r="F6172"/>
          <cell r="G6172"/>
          <cell r="I6172"/>
          <cell r="J6172"/>
        </row>
        <row r="6173">
          <cell r="C6173"/>
          <cell r="D6173"/>
          <cell r="E6173"/>
          <cell r="F6173"/>
          <cell r="G6173"/>
          <cell r="I6173"/>
          <cell r="J6173"/>
        </row>
        <row r="6174">
          <cell r="C6174"/>
          <cell r="D6174"/>
          <cell r="E6174"/>
          <cell r="F6174"/>
          <cell r="G6174"/>
          <cell r="I6174"/>
          <cell r="J6174"/>
        </row>
        <row r="6175">
          <cell r="C6175"/>
          <cell r="D6175"/>
          <cell r="E6175"/>
          <cell r="F6175"/>
          <cell r="G6175"/>
          <cell r="I6175"/>
          <cell r="J6175"/>
        </row>
        <row r="6176">
          <cell r="C6176"/>
          <cell r="D6176"/>
          <cell r="E6176"/>
          <cell r="F6176"/>
          <cell r="G6176"/>
          <cell r="I6176"/>
          <cell r="J6176"/>
        </row>
        <row r="6177">
          <cell r="C6177"/>
          <cell r="D6177"/>
          <cell r="E6177"/>
          <cell r="F6177"/>
          <cell r="G6177"/>
          <cell r="I6177"/>
          <cell r="J6177"/>
        </row>
        <row r="6178">
          <cell r="C6178"/>
          <cell r="D6178"/>
          <cell r="E6178"/>
          <cell r="F6178"/>
          <cell r="G6178"/>
          <cell r="I6178"/>
          <cell r="J6178"/>
        </row>
        <row r="6179">
          <cell r="C6179"/>
          <cell r="D6179"/>
          <cell r="E6179"/>
          <cell r="F6179"/>
          <cell r="G6179"/>
          <cell r="I6179"/>
          <cell r="J6179"/>
        </row>
        <row r="6180">
          <cell r="C6180"/>
          <cell r="D6180"/>
          <cell r="E6180"/>
          <cell r="F6180"/>
          <cell r="G6180"/>
          <cell r="I6180"/>
          <cell r="J6180"/>
        </row>
        <row r="6181">
          <cell r="C6181"/>
          <cell r="D6181"/>
          <cell r="E6181"/>
          <cell r="F6181"/>
          <cell r="G6181"/>
          <cell r="I6181"/>
          <cell r="J6181"/>
        </row>
        <row r="6182">
          <cell r="C6182"/>
          <cell r="D6182"/>
          <cell r="E6182"/>
          <cell r="F6182"/>
          <cell r="G6182"/>
          <cell r="I6182"/>
          <cell r="J6182"/>
        </row>
        <row r="6183">
          <cell r="C6183"/>
          <cell r="D6183"/>
          <cell r="E6183"/>
          <cell r="F6183"/>
          <cell r="G6183"/>
          <cell r="I6183"/>
          <cell r="J6183"/>
        </row>
        <row r="6184">
          <cell r="C6184"/>
          <cell r="D6184"/>
          <cell r="E6184"/>
          <cell r="F6184"/>
          <cell r="G6184"/>
          <cell r="I6184"/>
          <cell r="J6184"/>
        </row>
        <row r="6185">
          <cell r="C6185"/>
          <cell r="D6185"/>
          <cell r="E6185"/>
          <cell r="F6185"/>
          <cell r="G6185"/>
          <cell r="I6185"/>
          <cell r="J6185"/>
        </row>
        <row r="6186">
          <cell r="C6186"/>
          <cell r="D6186"/>
          <cell r="E6186"/>
          <cell r="F6186"/>
          <cell r="G6186"/>
          <cell r="I6186"/>
          <cell r="J6186"/>
        </row>
        <row r="6187">
          <cell r="C6187"/>
          <cell r="D6187"/>
          <cell r="E6187"/>
          <cell r="F6187"/>
          <cell r="G6187"/>
          <cell r="I6187"/>
          <cell r="J6187"/>
        </row>
        <row r="6188">
          <cell r="C6188"/>
          <cell r="D6188"/>
          <cell r="E6188"/>
          <cell r="F6188"/>
          <cell r="G6188"/>
          <cell r="I6188"/>
          <cell r="J6188"/>
        </row>
        <row r="6189">
          <cell r="C6189"/>
          <cell r="D6189"/>
          <cell r="E6189"/>
          <cell r="F6189"/>
          <cell r="G6189"/>
          <cell r="I6189"/>
          <cell r="J6189"/>
        </row>
        <row r="6190">
          <cell r="C6190"/>
          <cell r="D6190"/>
          <cell r="E6190"/>
          <cell r="F6190"/>
          <cell r="G6190"/>
          <cell r="I6190"/>
          <cell r="J6190"/>
        </row>
        <row r="6191">
          <cell r="C6191"/>
          <cell r="D6191"/>
          <cell r="E6191"/>
          <cell r="F6191"/>
          <cell r="G6191"/>
          <cell r="I6191"/>
          <cell r="J6191"/>
        </row>
        <row r="6192">
          <cell r="C6192"/>
          <cell r="D6192"/>
          <cell r="E6192"/>
          <cell r="F6192"/>
          <cell r="G6192"/>
          <cell r="I6192"/>
          <cell r="J6192"/>
        </row>
        <row r="6193">
          <cell r="C6193"/>
          <cell r="D6193"/>
          <cell r="E6193"/>
          <cell r="F6193"/>
          <cell r="G6193"/>
          <cell r="I6193"/>
          <cell r="J6193"/>
        </row>
        <row r="6194">
          <cell r="C6194"/>
          <cell r="D6194"/>
          <cell r="E6194"/>
          <cell r="F6194"/>
          <cell r="G6194"/>
          <cell r="I6194"/>
          <cell r="J6194"/>
        </row>
        <row r="6195">
          <cell r="C6195"/>
          <cell r="D6195"/>
          <cell r="E6195"/>
          <cell r="F6195"/>
          <cell r="G6195"/>
          <cell r="I6195"/>
          <cell r="J6195"/>
        </row>
        <row r="6196">
          <cell r="C6196"/>
          <cell r="D6196"/>
          <cell r="E6196"/>
          <cell r="F6196"/>
          <cell r="G6196"/>
          <cell r="I6196"/>
          <cell r="J6196"/>
        </row>
        <row r="6197">
          <cell r="C6197"/>
          <cell r="D6197"/>
          <cell r="E6197"/>
          <cell r="F6197"/>
          <cell r="G6197"/>
          <cell r="I6197"/>
          <cell r="J6197"/>
        </row>
        <row r="6198">
          <cell r="C6198"/>
          <cell r="D6198"/>
          <cell r="E6198"/>
          <cell r="F6198"/>
          <cell r="G6198"/>
          <cell r="I6198"/>
          <cell r="J6198"/>
        </row>
        <row r="6199">
          <cell r="C6199"/>
          <cell r="D6199"/>
          <cell r="E6199"/>
          <cell r="F6199"/>
          <cell r="G6199"/>
          <cell r="I6199"/>
          <cell r="J6199"/>
        </row>
        <row r="6200">
          <cell r="C6200"/>
          <cell r="D6200"/>
          <cell r="E6200"/>
          <cell r="F6200"/>
          <cell r="G6200"/>
          <cell r="I6200"/>
          <cell r="J6200"/>
        </row>
        <row r="6201">
          <cell r="C6201"/>
          <cell r="D6201"/>
          <cell r="E6201"/>
          <cell r="F6201"/>
          <cell r="G6201"/>
          <cell r="I6201"/>
          <cell r="J6201"/>
        </row>
        <row r="6202">
          <cell r="C6202"/>
          <cell r="D6202"/>
          <cell r="E6202"/>
          <cell r="F6202"/>
          <cell r="G6202"/>
          <cell r="I6202"/>
          <cell r="J6202"/>
        </row>
        <row r="6203">
          <cell r="C6203"/>
          <cell r="D6203"/>
          <cell r="E6203"/>
          <cell r="F6203"/>
          <cell r="G6203"/>
          <cell r="I6203"/>
          <cell r="J6203"/>
        </row>
        <row r="6204">
          <cell r="C6204"/>
          <cell r="D6204"/>
          <cell r="E6204"/>
          <cell r="F6204"/>
          <cell r="G6204"/>
          <cell r="I6204"/>
          <cell r="J6204"/>
        </row>
        <row r="6205">
          <cell r="C6205"/>
          <cell r="D6205"/>
          <cell r="E6205"/>
          <cell r="F6205"/>
          <cell r="G6205"/>
          <cell r="I6205"/>
          <cell r="J6205"/>
        </row>
        <row r="6206">
          <cell r="C6206"/>
          <cell r="D6206"/>
          <cell r="E6206"/>
          <cell r="F6206"/>
          <cell r="G6206"/>
          <cell r="I6206"/>
          <cell r="J6206"/>
        </row>
        <row r="6207">
          <cell r="C6207"/>
          <cell r="D6207"/>
          <cell r="E6207"/>
          <cell r="F6207"/>
          <cell r="G6207"/>
          <cell r="I6207"/>
          <cell r="J6207"/>
        </row>
        <row r="6208">
          <cell r="C6208"/>
          <cell r="D6208"/>
          <cell r="E6208"/>
          <cell r="F6208"/>
          <cell r="G6208"/>
          <cell r="I6208"/>
          <cell r="J6208"/>
        </row>
        <row r="6209">
          <cell r="C6209"/>
          <cell r="D6209"/>
          <cell r="E6209"/>
          <cell r="F6209"/>
          <cell r="G6209"/>
          <cell r="I6209"/>
          <cell r="J6209"/>
        </row>
        <row r="6210">
          <cell r="C6210"/>
          <cell r="D6210"/>
          <cell r="E6210"/>
          <cell r="F6210"/>
          <cell r="G6210"/>
          <cell r="I6210"/>
          <cell r="J6210"/>
        </row>
        <row r="6211">
          <cell r="C6211"/>
          <cell r="D6211"/>
          <cell r="E6211"/>
          <cell r="F6211"/>
          <cell r="G6211"/>
          <cell r="I6211"/>
          <cell r="J6211"/>
        </row>
        <row r="6212">
          <cell r="C6212"/>
          <cell r="D6212"/>
          <cell r="E6212"/>
          <cell r="F6212"/>
          <cell r="G6212"/>
          <cell r="I6212"/>
          <cell r="J6212"/>
        </row>
        <row r="6213">
          <cell r="C6213"/>
          <cell r="D6213"/>
          <cell r="E6213"/>
          <cell r="F6213"/>
          <cell r="G6213"/>
          <cell r="I6213"/>
          <cell r="J6213"/>
        </row>
        <row r="6214">
          <cell r="C6214"/>
          <cell r="D6214"/>
          <cell r="E6214"/>
          <cell r="F6214"/>
          <cell r="G6214"/>
          <cell r="I6214"/>
          <cell r="J6214"/>
        </row>
        <row r="6215">
          <cell r="C6215"/>
          <cell r="D6215"/>
          <cell r="E6215"/>
          <cell r="F6215"/>
          <cell r="G6215"/>
          <cell r="I6215"/>
          <cell r="J6215"/>
        </row>
        <row r="6216">
          <cell r="C6216"/>
          <cell r="D6216"/>
          <cell r="E6216"/>
          <cell r="F6216"/>
          <cell r="G6216"/>
          <cell r="I6216"/>
          <cell r="J6216"/>
        </row>
        <row r="6217">
          <cell r="C6217"/>
          <cell r="D6217"/>
          <cell r="E6217"/>
          <cell r="F6217"/>
          <cell r="G6217"/>
          <cell r="I6217"/>
          <cell r="J6217"/>
        </row>
        <row r="6218">
          <cell r="C6218"/>
          <cell r="D6218"/>
          <cell r="E6218"/>
          <cell r="F6218"/>
          <cell r="G6218"/>
          <cell r="I6218"/>
          <cell r="J6218"/>
        </row>
        <row r="6219">
          <cell r="C6219"/>
          <cell r="D6219"/>
          <cell r="E6219"/>
          <cell r="F6219"/>
          <cell r="G6219"/>
          <cell r="I6219"/>
          <cell r="J6219"/>
        </row>
        <row r="6220">
          <cell r="C6220"/>
          <cell r="D6220"/>
          <cell r="E6220"/>
          <cell r="F6220"/>
          <cell r="G6220"/>
          <cell r="I6220"/>
          <cell r="J6220"/>
        </row>
        <row r="6221">
          <cell r="C6221"/>
          <cell r="D6221"/>
          <cell r="E6221"/>
          <cell r="F6221"/>
          <cell r="G6221"/>
          <cell r="I6221"/>
          <cell r="J6221"/>
        </row>
        <row r="6222">
          <cell r="C6222"/>
          <cell r="D6222"/>
          <cell r="E6222"/>
          <cell r="F6222"/>
          <cell r="G6222"/>
          <cell r="I6222"/>
          <cell r="J6222"/>
        </row>
        <row r="6223">
          <cell r="C6223"/>
          <cell r="D6223"/>
          <cell r="E6223"/>
          <cell r="F6223"/>
          <cell r="G6223"/>
          <cell r="I6223"/>
          <cell r="J6223"/>
        </row>
        <row r="6224">
          <cell r="C6224"/>
          <cell r="D6224"/>
          <cell r="E6224"/>
          <cell r="F6224"/>
          <cell r="G6224"/>
          <cell r="I6224"/>
          <cell r="J6224"/>
        </row>
        <row r="6225">
          <cell r="C6225"/>
          <cell r="D6225"/>
          <cell r="E6225"/>
          <cell r="F6225"/>
          <cell r="G6225"/>
          <cell r="I6225"/>
          <cell r="J6225"/>
        </row>
        <row r="6226">
          <cell r="C6226"/>
          <cell r="D6226"/>
          <cell r="E6226"/>
          <cell r="F6226"/>
          <cell r="G6226"/>
          <cell r="I6226"/>
          <cell r="J6226"/>
        </row>
        <row r="6227">
          <cell r="C6227"/>
          <cell r="D6227"/>
          <cell r="E6227"/>
          <cell r="F6227"/>
          <cell r="G6227"/>
          <cell r="I6227"/>
          <cell r="J6227"/>
        </row>
        <row r="6228">
          <cell r="C6228"/>
          <cell r="D6228"/>
          <cell r="E6228"/>
          <cell r="F6228"/>
          <cell r="G6228"/>
          <cell r="I6228"/>
          <cell r="J6228"/>
        </row>
        <row r="6229">
          <cell r="C6229"/>
          <cell r="D6229"/>
          <cell r="E6229"/>
          <cell r="F6229"/>
          <cell r="G6229"/>
          <cell r="I6229"/>
          <cell r="J6229"/>
        </row>
        <row r="6230">
          <cell r="C6230"/>
          <cell r="D6230"/>
          <cell r="E6230"/>
          <cell r="F6230"/>
          <cell r="G6230"/>
          <cell r="I6230"/>
          <cell r="J6230"/>
        </row>
        <row r="6231">
          <cell r="C6231"/>
          <cell r="D6231"/>
          <cell r="E6231"/>
          <cell r="F6231"/>
          <cell r="G6231"/>
          <cell r="I6231"/>
          <cell r="J6231"/>
        </row>
        <row r="6232">
          <cell r="C6232"/>
          <cell r="D6232"/>
          <cell r="E6232"/>
          <cell r="F6232"/>
          <cell r="G6232"/>
          <cell r="I6232"/>
          <cell r="J6232"/>
        </row>
        <row r="6233">
          <cell r="C6233"/>
          <cell r="D6233"/>
          <cell r="E6233"/>
          <cell r="F6233"/>
          <cell r="G6233"/>
          <cell r="I6233"/>
          <cell r="J6233"/>
        </row>
        <row r="6234">
          <cell r="C6234"/>
          <cell r="D6234"/>
          <cell r="E6234"/>
          <cell r="F6234"/>
          <cell r="G6234"/>
          <cell r="I6234"/>
          <cell r="J6234"/>
        </row>
        <row r="6235">
          <cell r="C6235"/>
          <cell r="D6235"/>
          <cell r="E6235"/>
          <cell r="F6235"/>
          <cell r="G6235"/>
          <cell r="I6235"/>
          <cell r="J6235"/>
        </row>
        <row r="6236">
          <cell r="C6236"/>
          <cell r="D6236"/>
          <cell r="E6236"/>
          <cell r="F6236"/>
          <cell r="G6236"/>
          <cell r="I6236"/>
          <cell r="J6236"/>
        </row>
        <row r="6237">
          <cell r="C6237"/>
          <cell r="D6237"/>
          <cell r="E6237"/>
          <cell r="F6237"/>
          <cell r="G6237"/>
          <cell r="I6237"/>
          <cell r="J6237"/>
        </row>
        <row r="6238">
          <cell r="C6238"/>
          <cell r="D6238"/>
          <cell r="E6238"/>
          <cell r="F6238"/>
          <cell r="G6238"/>
          <cell r="I6238"/>
          <cell r="J6238"/>
        </row>
        <row r="6239">
          <cell r="C6239"/>
          <cell r="D6239"/>
          <cell r="E6239"/>
          <cell r="F6239"/>
          <cell r="G6239"/>
          <cell r="I6239"/>
          <cell r="J6239"/>
        </row>
        <row r="6240">
          <cell r="C6240"/>
          <cell r="D6240"/>
          <cell r="E6240"/>
          <cell r="F6240"/>
          <cell r="G6240"/>
          <cell r="I6240"/>
          <cell r="J6240"/>
        </row>
        <row r="6241">
          <cell r="C6241"/>
          <cell r="D6241"/>
          <cell r="E6241"/>
          <cell r="F6241"/>
          <cell r="G6241"/>
          <cell r="I6241"/>
          <cell r="J6241"/>
        </row>
        <row r="6242">
          <cell r="C6242"/>
          <cell r="D6242"/>
          <cell r="E6242"/>
          <cell r="F6242"/>
          <cell r="G6242"/>
          <cell r="I6242"/>
          <cell r="J6242"/>
        </row>
        <row r="6243">
          <cell r="C6243"/>
          <cell r="D6243"/>
          <cell r="E6243"/>
          <cell r="F6243"/>
          <cell r="G6243"/>
          <cell r="I6243"/>
          <cell r="J6243"/>
        </row>
        <row r="6244">
          <cell r="C6244"/>
          <cell r="D6244"/>
          <cell r="E6244"/>
          <cell r="F6244"/>
          <cell r="G6244"/>
          <cell r="I6244"/>
          <cell r="J6244"/>
        </row>
        <row r="6245">
          <cell r="C6245"/>
          <cell r="D6245"/>
          <cell r="E6245"/>
          <cell r="F6245"/>
          <cell r="G6245"/>
          <cell r="I6245"/>
          <cell r="J6245"/>
        </row>
        <row r="6246">
          <cell r="C6246"/>
          <cell r="D6246"/>
          <cell r="E6246"/>
          <cell r="F6246"/>
          <cell r="G6246"/>
          <cell r="I6246"/>
          <cell r="J6246"/>
        </row>
        <row r="6247">
          <cell r="C6247"/>
          <cell r="D6247"/>
          <cell r="E6247"/>
          <cell r="F6247"/>
          <cell r="G6247"/>
          <cell r="I6247"/>
          <cell r="J6247"/>
        </row>
        <row r="6248">
          <cell r="C6248"/>
          <cell r="D6248"/>
          <cell r="E6248"/>
          <cell r="F6248"/>
          <cell r="G6248"/>
          <cell r="I6248"/>
          <cell r="J6248"/>
        </row>
        <row r="6249">
          <cell r="C6249"/>
          <cell r="D6249"/>
          <cell r="E6249"/>
          <cell r="F6249"/>
          <cell r="G6249"/>
          <cell r="I6249"/>
          <cell r="J6249"/>
        </row>
        <row r="6250">
          <cell r="C6250"/>
          <cell r="D6250"/>
          <cell r="E6250"/>
          <cell r="F6250"/>
          <cell r="G6250"/>
          <cell r="I6250"/>
          <cell r="J6250"/>
        </row>
        <row r="6251">
          <cell r="C6251"/>
          <cell r="D6251"/>
          <cell r="E6251"/>
          <cell r="F6251"/>
          <cell r="G6251"/>
          <cell r="I6251"/>
          <cell r="J6251"/>
        </row>
        <row r="6252">
          <cell r="C6252"/>
          <cell r="D6252"/>
          <cell r="E6252"/>
          <cell r="F6252"/>
          <cell r="G6252"/>
          <cell r="I6252"/>
          <cell r="J6252"/>
        </row>
        <row r="6253">
          <cell r="C6253"/>
          <cell r="D6253"/>
          <cell r="E6253"/>
          <cell r="F6253"/>
          <cell r="G6253"/>
          <cell r="I6253"/>
          <cell r="J6253"/>
        </row>
        <row r="6254">
          <cell r="C6254"/>
          <cell r="D6254"/>
          <cell r="E6254"/>
          <cell r="F6254"/>
          <cell r="G6254"/>
          <cell r="I6254"/>
          <cell r="J6254"/>
        </row>
        <row r="6255">
          <cell r="C6255"/>
          <cell r="D6255"/>
          <cell r="E6255"/>
          <cell r="F6255"/>
          <cell r="G6255"/>
          <cell r="I6255"/>
          <cell r="J6255"/>
        </row>
        <row r="6256">
          <cell r="C6256"/>
          <cell r="D6256"/>
          <cell r="E6256"/>
          <cell r="F6256"/>
          <cell r="G6256"/>
          <cell r="I6256"/>
          <cell r="J6256"/>
        </row>
        <row r="6257">
          <cell r="C6257"/>
          <cell r="D6257"/>
          <cell r="E6257"/>
          <cell r="F6257"/>
          <cell r="G6257"/>
          <cell r="I6257"/>
          <cell r="J6257"/>
        </row>
        <row r="6258">
          <cell r="C6258"/>
          <cell r="D6258"/>
          <cell r="E6258"/>
          <cell r="F6258"/>
          <cell r="G6258"/>
          <cell r="I6258"/>
          <cell r="J6258"/>
        </row>
        <row r="6259">
          <cell r="C6259"/>
          <cell r="D6259"/>
          <cell r="E6259"/>
          <cell r="F6259"/>
          <cell r="G6259"/>
          <cell r="I6259"/>
          <cell r="J6259"/>
        </row>
        <row r="6260">
          <cell r="C6260"/>
          <cell r="D6260"/>
          <cell r="E6260"/>
          <cell r="F6260"/>
          <cell r="G6260"/>
          <cell r="I6260"/>
          <cell r="J6260"/>
        </row>
        <row r="6261">
          <cell r="C6261"/>
          <cell r="D6261"/>
          <cell r="E6261"/>
          <cell r="F6261"/>
          <cell r="G6261"/>
          <cell r="I6261"/>
          <cell r="J6261"/>
        </row>
        <row r="6262">
          <cell r="C6262"/>
          <cell r="D6262"/>
          <cell r="E6262"/>
          <cell r="F6262"/>
          <cell r="G6262"/>
          <cell r="I6262"/>
          <cell r="J6262"/>
        </row>
        <row r="6263">
          <cell r="C6263"/>
          <cell r="D6263"/>
          <cell r="E6263"/>
          <cell r="F6263"/>
          <cell r="G6263"/>
          <cell r="I6263"/>
          <cell r="J6263"/>
        </row>
        <row r="6264">
          <cell r="C6264"/>
          <cell r="D6264"/>
          <cell r="E6264"/>
          <cell r="F6264"/>
          <cell r="G6264"/>
          <cell r="I6264"/>
          <cell r="J6264"/>
        </row>
        <row r="6265">
          <cell r="C6265"/>
          <cell r="D6265"/>
          <cell r="E6265"/>
          <cell r="F6265"/>
          <cell r="G6265"/>
          <cell r="I6265"/>
          <cell r="J6265"/>
        </row>
        <row r="6266">
          <cell r="C6266"/>
          <cell r="D6266"/>
          <cell r="E6266"/>
          <cell r="F6266"/>
          <cell r="G6266"/>
          <cell r="I6266"/>
          <cell r="J6266"/>
        </row>
        <row r="6267">
          <cell r="C6267"/>
          <cell r="D6267"/>
          <cell r="E6267"/>
          <cell r="F6267"/>
          <cell r="G6267"/>
          <cell r="I6267"/>
          <cell r="J6267"/>
        </row>
        <row r="6268">
          <cell r="C6268"/>
          <cell r="D6268"/>
          <cell r="E6268"/>
          <cell r="F6268"/>
          <cell r="G6268"/>
          <cell r="I6268"/>
          <cell r="J6268"/>
        </row>
        <row r="6269">
          <cell r="C6269"/>
          <cell r="D6269"/>
          <cell r="E6269"/>
          <cell r="F6269"/>
          <cell r="G6269"/>
          <cell r="I6269"/>
          <cell r="J6269"/>
        </row>
        <row r="6270">
          <cell r="C6270"/>
          <cell r="D6270"/>
          <cell r="E6270"/>
          <cell r="F6270"/>
          <cell r="G6270"/>
          <cell r="I6270"/>
          <cell r="J6270"/>
        </row>
        <row r="6271">
          <cell r="C6271"/>
          <cell r="D6271"/>
          <cell r="E6271"/>
          <cell r="F6271"/>
          <cell r="G6271"/>
          <cell r="I6271"/>
          <cell r="J6271"/>
        </row>
        <row r="6272">
          <cell r="C6272"/>
          <cell r="D6272"/>
          <cell r="E6272"/>
          <cell r="F6272"/>
          <cell r="G6272"/>
          <cell r="I6272"/>
          <cell r="J6272"/>
        </row>
        <row r="6273">
          <cell r="C6273"/>
          <cell r="D6273"/>
          <cell r="E6273"/>
          <cell r="F6273"/>
          <cell r="G6273"/>
          <cell r="I6273"/>
          <cell r="J6273"/>
        </row>
        <row r="6274">
          <cell r="C6274"/>
          <cell r="D6274"/>
          <cell r="E6274"/>
          <cell r="F6274"/>
          <cell r="G6274"/>
          <cell r="I6274"/>
          <cell r="J6274"/>
        </row>
        <row r="6275">
          <cell r="C6275"/>
          <cell r="D6275"/>
          <cell r="E6275"/>
          <cell r="F6275"/>
          <cell r="G6275"/>
          <cell r="I6275"/>
          <cell r="J6275"/>
        </row>
        <row r="6276">
          <cell r="C6276"/>
          <cell r="D6276"/>
          <cell r="E6276"/>
          <cell r="F6276"/>
          <cell r="G6276"/>
          <cell r="I6276"/>
          <cell r="J6276"/>
        </row>
        <row r="6277">
          <cell r="C6277"/>
          <cell r="D6277"/>
          <cell r="E6277"/>
          <cell r="F6277"/>
          <cell r="G6277"/>
          <cell r="I6277"/>
          <cell r="J6277"/>
        </row>
        <row r="6278">
          <cell r="C6278"/>
          <cell r="D6278"/>
          <cell r="E6278"/>
          <cell r="F6278"/>
          <cell r="G6278"/>
          <cell r="I6278"/>
          <cell r="J6278"/>
        </row>
        <row r="6279">
          <cell r="C6279"/>
          <cell r="D6279"/>
          <cell r="E6279"/>
          <cell r="F6279"/>
          <cell r="G6279"/>
          <cell r="I6279"/>
          <cell r="J6279"/>
        </row>
        <row r="6280">
          <cell r="C6280"/>
          <cell r="D6280"/>
          <cell r="E6280"/>
          <cell r="F6280"/>
          <cell r="G6280"/>
          <cell r="I6280"/>
          <cell r="J6280"/>
        </row>
        <row r="6281">
          <cell r="C6281"/>
          <cell r="D6281"/>
          <cell r="E6281"/>
          <cell r="F6281"/>
          <cell r="G6281"/>
          <cell r="I6281"/>
          <cell r="J6281"/>
        </row>
        <row r="6282">
          <cell r="C6282"/>
          <cell r="D6282"/>
          <cell r="E6282"/>
          <cell r="F6282"/>
          <cell r="G6282"/>
          <cell r="I6282"/>
          <cell r="J6282"/>
        </row>
        <row r="6283">
          <cell r="C6283"/>
          <cell r="D6283"/>
          <cell r="E6283"/>
          <cell r="F6283"/>
          <cell r="G6283"/>
          <cell r="I6283"/>
          <cell r="J6283"/>
        </row>
        <row r="6284">
          <cell r="C6284"/>
          <cell r="D6284"/>
          <cell r="E6284"/>
          <cell r="F6284"/>
          <cell r="G6284"/>
          <cell r="I6284"/>
          <cell r="J6284"/>
        </row>
        <row r="6285">
          <cell r="C6285"/>
          <cell r="D6285"/>
          <cell r="E6285"/>
          <cell r="F6285"/>
          <cell r="G6285"/>
          <cell r="I6285"/>
          <cell r="J6285"/>
        </row>
        <row r="6286">
          <cell r="C6286"/>
          <cell r="D6286"/>
          <cell r="E6286"/>
          <cell r="F6286"/>
          <cell r="G6286"/>
          <cell r="I6286"/>
          <cell r="J6286"/>
        </row>
        <row r="6287">
          <cell r="C6287"/>
          <cell r="D6287"/>
          <cell r="E6287"/>
          <cell r="F6287"/>
          <cell r="G6287"/>
          <cell r="I6287"/>
          <cell r="J6287"/>
        </row>
        <row r="6288">
          <cell r="C6288"/>
          <cell r="D6288"/>
          <cell r="E6288"/>
          <cell r="F6288"/>
          <cell r="G6288"/>
          <cell r="I6288"/>
          <cell r="J6288"/>
        </row>
        <row r="6289">
          <cell r="C6289"/>
          <cell r="D6289"/>
          <cell r="E6289"/>
          <cell r="F6289"/>
          <cell r="G6289"/>
          <cell r="I6289"/>
          <cell r="J6289"/>
        </row>
        <row r="6290">
          <cell r="C6290"/>
          <cell r="D6290"/>
          <cell r="E6290"/>
          <cell r="F6290"/>
          <cell r="G6290"/>
          <cell r="I6290"/>
          <cell r="J6290"/>
        </row>
        <row r="6291">
          <cell r="C6291"/>
          <cell r="D6291"/>
          <cell r="E6291"/>
          <cell r="F6291"/>
          <cell r="G6291"/>
          <cell r="I6291"/>
          <cell r="J6291"/>
        </row>
        <row r="6292">
          <cell r="C6292"/>
          <cell r="D6292"/>
          <cell r="E6292"/>
          <cell r="F6292"/>
          <cell r="G6292"/>
          <cell r="I6292"/>
          <cell r="J6292"/>
        </row>
        <row r="6293">
          <cell r="C6293"/>
          <cell r="D6293"/>
          <cell r="E6293"/>
          <cell r="F6293"/>
          <cell r="G6293"/>
          <cell r="I6293"/>
          <cell r="J6293"/>
        </row>
        <row r="6294">
          <cell r="C6294"/>
          <cell r="D6294"/>
          <cell r="E6294"/>
          <cell r="F6294"/>
          <cell r="G6294"/>
          <cell r="I6294"/>
          <cell r="J6294"/>
        </row>
        <row r="6295">
          <cell r="C6295"/>
          <cell r="D6295"/>
          <cell r="E6295"/>
          <cell r="F6295"/>
          <cell r="G6295"/>
          <cell r="I6295"/>
          <cell r="J6295"/>
        </row>
        <row r="6296">
          <cell r="C6296"/>
          <cell r="D6296"/>
          <cell r="E6296"/>
          <cell r="F6296"/>
          <cell r="G6296"/>
          <cell r="I6296"/>
          <cell r="J6296"/>
        </row>
        <row r="6297">
          <cell r="C6297"/>
          <cell r="D6297"/>
          <cell r="E6297"/>
          <cell r="F6297"/>
          <cell r="G6297"/>
          <cell r="I6297"/>
          <cell r="J6297"/>
        </row>
        <row r="6298">
          <cell r="C6298"/>
          <cell r="D6298"/>
          <cell r="E6298"/>
          <cell r="F6298"/>
          <cell r="G6298"/>
          <cell r="I6298"/>
          <cell r="J6298"/>
        </row>
        <row r="6299">
          <cell r="C6299"/>
          <cell r="D6299"/>
          <cell r="E6299"/>
          <cell r="F6299"/>
          <cell r="G6299"/>
          <cell r="I6299"/>
          <cell r="J6299"/>
        </row>
        <row r="6300">
          <cell r="C6300"/>
          <cell r="D6300"/>
          <cell r="E6300"/>
          <cell r="F6300"/>
          <cell r="G6300"/>
          <cell r="I6300"/>
          <cell r="J6300"/>
        </row>
        <row r="6301">
          <cell r="C6301"/>
          <cell r="D6301"/>
          <cell r="E6301"/>
          <cell r="F6301"/>
          <cell r="G6301"/>
          <cell r="I6301"/>
          <cell r="J6301"/>
        </row>
        <row r="6302">
          <cell r="C6302"/>
          <cell r="D6302"/>
          <cell r="E6302"/>
          <cell r="F6302"/>
          <cell r="G6302"/>
          <cell r="I6302"/>
          <cell r="J6302"/>
        </row>
        <row r="6303">
          <cell r="C6303"/>
          <cell r="D6303"/>
          <cell r="E6303"/>
          <cell r="F6303"/>
          <cell r="G6303"/>
          <cell r="I6303"/>
          <cell r="J6303"/>
        </row>
        <row r="6304">
          <cell r="C6304"/>
          <cell r="D6304"/>
          <cell r="E6304"/>
          <cell r="F6304"/>
          <cell r="G6304"/>
          <cell r="I6304"/>
          <cell r="J6304"/>
        </row>
        <row r="6305">
          <cell r="C6305"/>
          <cell r="D6305"/>
          <cell r="E6305"/>
          <cell r="F6305"/>
          <cell r="G6305"/>
          <cell r="I6305"/>
          <cell r="J6305"/>
        </row>
        <row r="6306">
          <cell r="C6306"/>
          <cell r="D6306"/>
          <cell r="E6306"/>
          <cell r="F6306"/>
          <cell r="G6306"/>
          <cell r="I6306"/>
          <cell r="J6306"/>
        </row>
        <row r="6307">
          <cell r="C6307"/>
          <cell r="D6307"/>
          <cell r="E6307"/>
          <cell r="F6307"/>
          <cell r="G6307"/>
          <cell r="I6307"/>
          <cell r="J6307"/>
        </row>
        <row r="6308">
          <cell r="C6308"/>
          <cell r="D6308"/>
          <cell r="E6308"/>
          <cell r="F6308"/>
          <cell r="G6308"/>
          <cell r="I6308"/>
          <cell r="J6308"/>
        </row>
        <row r="6309">
          <cell r="C6309"/>
          <cell r="D6309"/>
          <cell r="E6309"/>
          <cell r="F6309"/>
          <cell r="G6309"/>
          <cell r="I6309"/>
          <cell r="J6309"/>
        </row>
        <row r="6310">
          <cell r="C6310"/>
          <cell r="D6310"/>
          <cell r="E6310"/>
          <cell r="F6310"/>
          <cell r="G6310"/>
          <cell r="I6310"/>
          <cell r="J6310"/>
        </row>
        <row r="6311">
          <cell r="C6311"/>
          <cell r="D6311"/>
          <cell r="E6311"/>
          <cell r="F6311"/>
          <cell r="G6311"/>
          <cell r="I6311"/>
          <cell r="J6311"/>
        </row>
        <row r="6312">
          <cell r="C6312"/>
          <cell r="D6312"/>
          <cell r="E6312"/>
          <cell r="F6312"/>
          <cell r="G6312"/>
          <cell r="I6312"/>
          <cell r="J6312"/>
        </row>
        <row r="6313">
          <cell r="C6313"/>
          <cell r="D6313"/>
          <cell r="E6313"/>
          <cell r="F6313"/>
          <cell r="G6313"/>
          <cell r="I6313"/>
          <cell r="J6313"/>
        </row>
        <row r="6314">
          <cell r="C6314"/>
          <cell r="D6314"/>
          <cell r="E6314"/>
          <cell r="F6314"/>
          <cell r="G6314"/>
          <cell r="I6314"/>
          <cell r="J6314"/>
        </row>
        <row r="6315">
          <cell r="C6315"/>
          <cell r="D6315"/>
          <cell r="E6315"/>
          <cell r="F6315"/>
          <cell r="G6315"/>
          <cell r="I6315"/>
          <cell r="J6315"/>
        </row>
        <row r="6316">
          <cell r="C6316"/>
          <cell r="D6316"/>
          <cell r="E6316"/>
          <cell r="F6316"/>
          <cell r="G6316"/>
          <cell r="I6316"/>
          <cell r="J6316"/>
        </row>
        <row r="6317">
          <cell r="C6317"/>
          <cell r="D6317"/>
          <cell r="E6317"/>
          <cell r="F6317"/>
          <cell r="G6317"/>
          <cell r="I6317"/>
          <cell r="J6317"/>
        </row>
        <row r="6318">
          <cell r="C6318"/>
          <cell r="D6318"/>
          <cell r="E6318"/>
          <cell r="F6318"/>
          <cell r="G6318"/>
          <cell r="I6318"/>
          <cell r="J6318"/>
        </row>
        <row r="6319">
          <cell r="C6319"/>
          <cell r="D6319"/>
          <cell r="E6319"/>
          <cell r="F6319"/>
          <cell r="G6319"/>
          <cell r="I6319"/>
          <cell r="J6319"/>
        </row>
        <row r="6320">
          <cell r="C6320"/>
          <cell r="D6320"/>
          <cell r="E6320"/>
          <cell r="F6320"/>
          <cell r="G6320"/>
          <cell r="I6320"/>
          <cell r="J6320"/>
        </row>
        <row r="6321">
          <cell r="C6321"/>
          <cell r="D6321"/>
          <cell r="E6321"/>
          <cell r="F6321"/>
          <cell r="G6321"/>
          <cell r="I6321"/>
          <cell r="J6321"/>
        </row>
        <row r="6322">
          <cell r="C6322"/>
          <cell r="D6322"/>
          <cell r="E6322"/>
          <cell r="F6322"/>
          <cell r="G6322"/>
          <cell r="I6322"/>
          <cell r="J6322"/>
        </row>
        <row r="6323">
          <cell r="C6323"/>
          <cell r="D6323"/>
          <cell r="E6323"/>
          <cell r="F6323"/>
          <cell r="G6323"/>
          <cell r="I6323"/>
          <cell r="J6323"/>
        </row>
        <row r="6324">
          <cell r="C6324"/>
          <cell r="D6324"/>
          <cell r="E6324"/>
          <cell r="F6324"/>
          <cell r="G6324"/>
          <cell r="I6324"/>
          <cell r="J6324"/>
        </row>
        <row r="6325">
          <cell r="C6325"/>
          <cell r="D6325"/>
          <cell r="E6325"/>
          <cell r="F6325"/>
          <cell r="G6325"/>
          <cell r="I6325"/>
          <cell r="J6325"/>
        </row>
        <row r="6326">
          <cell r="C6326"/>
          <cell r="D6326"/>
          <cell r="E6326"/>
          <cell r="F6326"/>
          <cell r="G6326"/>
          <cell r="I6326"/>
          <cell r="J6326"/>
        </row>
        <row r="6327">
          <cell r="C6327"/>
          <cell r="D6327"/>
          <cell r="E6327"/>
          <cell r="F6327"/>
          <cell r="G6327"/>
          <cell r="I6327"/>
          <cell r="J6327"/>
        </row>
        <row r="6328">
          <cell r="C6328"/>
          <cell r="D6328"/>
          <cell r="E6328"/>
          <cell r="F6328"/>
          <cell r="G6328"/>
          <cell r="I6328"/>
          <cell r="J6328"/>
        </row>
        <row r="6329">
          <cell r="C6329"/>
          <cell r="D6329"/>
          <cell r="E6329"/>
          <cell r="F6329"/>
          <cell r="G6329"/>
          <cell r="I6329"/>
          <cell r="J6329"/>
        </row>
        <row r="6330">
          <cell r="C6330"/>
          <cell r="D6330"/>
          <cell r="E6330"/>
          <cell r="F6330"/>
          <cell r="G6330"/>
          <cell r="I6330"/>
          <cell r="J6330"/>
        </row>
        <row r="6331">
          <cell r="C6331"/>
          <cell r="D6331"/>
          <cell r="E6331"/>
          <cell r="F6331"/>
          <cell r="G6331"/>
          <cell r="I6331"/>
          <cell r="J6331"/>
        </row>
        <row r="6332">
          <cell r="C6332"/>
          <cell r="D6332"/>
          <cell r="E6332"/>
          <cell r="F6332"/>
          <cell r="G6332"/>
          <cell r="I6332"/>
          <cell r="J6332"/>
        </row>
        <row r="6333">
          <cell r="C6333"/>
          <cell r="D6333"/>
          <cell r="E6333"/>
          <cell r="F6333"/>
          <cell r="G6333"/>
          <cell r="I6333"/>
          <cell r="J6333"/>
        </row>
        <row r="6334">
          <cell r="C6334"/>
          <cell r="D6334"/>
          <cell r="E6334"/>
          <cell r="F6334"/>
          <cell r="G6334"/>
          <cell r="I6334"/>
          <cell r="J6334"/>
        </row>
        <row r="6335">
          <cell r="C6335"/>
          <cell r="D6335"/>
          <cell r="E6335"/>
          <cell r="F6335"/>
          <cell r="G6335"/>
          <cell r="I6335"/>
          <cell r="J6335"/>
        </row>
        <row r="6336">
          <cell r="C6336"/>
          <cell r="D6336"/>
          <cell r="E6336"/>
          <cell r="F6336"/>
          <cell r="G6336"/>
          <cell r="I6336"/>
          <cell r="J6336"/>
        </row>
        <row r="6337">
          <cell r="C6337"/>
          <cell r="D6337"/>
          <cell r="E6337"/>
          <cell r="F6337"/>
          <cell r="G6337"/>
          <cell r="I6337"/>
          <cell r="J6337"/>
        </row>
        <row r="6338">
          <cell r="C6338"/>
          <cell r="D6338"/>
          <cell r="E6338"/>
          <cell r="F6338"/>
          <cell r="G6338"/>
          <cell r="I6338"/>
          <cell r="J6338"/>
        </row>
        <row r="6339">
          <cell r="C6339"/>
          <cell r="D6339"/>
          <cell r="E6339"/>
          <cell r="F6339"/>
          <cell r="G6339"/>
          <cell r="I6339"/>
          <cell r="J6339"/>
        </row>
        <row r="6340">
          <cell r="C6340"/>
          <cell r="D6340"/>
          <cell r="E6340"/>
          <cell r="F6340"/>
          <cell r="G6340"/>
          <cell r="I6340"/>
          <cell r="J6340"/>
        </row>
        <row r="6341">
          <cell r="C6341"/>
          <cell r="D6341"/>
          <cell r="E6341"/>
          <cell r="F6341"/>
          <cell r="G6341"/>
          <cell r="I6341"/>
          <cell r="J6341"/>
        </row>
        <row r="6342">
          <cell r="C6342"/>
          <cell r="D6342"/>
          <cell r="E6342"/>
          <cell r="F6342"/>
          <cell r="G6342"/>
          <cell r="I6342"/>
          <cell r="J6342"/>
        </row>
        <row r="6343">
          <cell r="C6343"/>
          <cell r="D6343"/>
          <cell r="E6343"/>
          <cell r="F6343"/>
          <cell r="G6343"/>
          <cell r="I6343"/>
          <cell r="J6343"/>
        </row>
        <row r="6344">
          <cell r="C6344"/>
          <cell r="D6344"/>
          <cell r="E6344"/>
          <cell r="F6344"/>
          <cell r="G6344"/>
          <cell r="I6344"/>
          <cell r="J6344"/>
        </row>
        <row r="6345">
          <cell r="C6345"/>
          <cell r="D6345"/>
          <cell r="E6345"/>
          <cell r="F6345"/>
          <cell r="G6345"/>
          <cell r="I6345"/>
          <cell r="J6345"/>
        </row>
        <row r="6346">
          <cell r="C6346"/>
          <cell r="D6346"/>
          <cell r="E6346"/>
          <cell r="F6346"/>
          <cell r="G6346"/>
          <cell r="I6346"/>
          <cell r="J6346"/>
        </row>
        <row r="6347">
          <cell r="C6347"/>
          <cell r="D6347"/>
          <cell r="E6347"/>
          <cell r="F6347"/>
          <cell r="G6347"/>
          <cell r="I6347"/>
          <cell r="J6347"/>
        </row>
        <row r="6348">
          <cell r="C6348"/>
          <cell r="D6348"/>
          <cell r="E6348"/>
          <cell r="F6348"/>
          <cell r="G6348"/>
          <cell r="I6348"/>
          <cell r="J6348"/>
        </row>
        <row r="6349">
          <cell r="C6349"/>
          <cell r="D6349"/>
          <cell r="E6349"/>
          <cell r="F6349"/>
          <cell r="G6349"/>
          <cell r="I6349"/>
          <cell r="J6349"/>
        </row>
        <row r="6350">
          <cell r="C6350"/>
          <cell r="D6350"/>
          <cell r="E6350"/>
          <cell r="F6350"/>
          <cell r="G6350"/>
          <cell r="I6350"/>
          <cell r="J6350"/>
        </row>
        <row r="6351">
          <cell r="C6351"/>
          <cell r="D6351"/>
          <cell r="E6351"/>
          <cell r="F6351"/>
          <cell r="G6351"/>
          <cell r="I6351"/>
          <cell r="J6351"/>
        </row>
        <row r="6352">
          <cell r="C6352"/>
          <cell r="D6352"/>
          <cell r="E6352"/>
          <cell r="F6352"/>
          <cell r="G6352"/>
          <cell r="I6352"/>
          <cell r="J6352"/>
        </row>
        <row r="6353">
          <cell r="C6353"/>
          <cell r="D6353"/>
          <cell r="E6353"/>
          <cell r="F6353"/>
          <cell r="G6353"/>
          <cell r="I6353"/>
          <cell r="J6353"/>
        </row>
        <row r="6354">
          <cell r="C6354"/>
          <cell r="D6354"/>
          <cell r="E6354"/>
          <cell r="F6354"/>
          <cell r="G6354"/>
          <cell r="I6354"/>
          <cell r="J6354"/>
        </row>
        <row r="6355">
          <cell r="C6355"/>
          <cell r="D6355"/>
          <cell r="E6355"/>
          <cell r="F6355"/>
          <cell r="G6355"/>
          <cell r="I6355"/>
          <cell r="J6355"/>
        </row>
        <row r="6356">
          <cell r="C6356"/>
          <cell r="D6356"/>
          <cell r="E6356"/>
          <cell r="F6356"/>
          <cell r="G6356"/>
          <cell r="I6356"/>
          <cell r="J6356"/>
        </row>
        <row r="6357">
          <cell r="C6357"/>
          <cell r="D6357"/>
          <cell r="E6357"/>
          <cell r="F6357"/>
          <cell r="G6357"/>
          <cell r="I6357"/>
          <cell r="J6357"/>
        </row>
        <row r="6358">
          <cell r="C6358"/>
          <cell r="D6358"/>
          <cell r="E6358"/>
          <cell r="F6358"/>
          <cell r="G6358"/>
          <cell r="I6358"/>
          <cell r="J6358"/>
        </row>
        <row r="6359">
          <cell r="C6359"/>
          <cell r="D6359"/>
          <cell r="E6359"/>
          <cell r="F6359"/>
          <cell r="G6359"/>
          <cell r="I6359"/>
          <cell r="J6359"/>
        </row>
        <row r="6360">
          <cell r="C6360"/>
          <cell r="D6360"/>
          <cell r="E6360"/>
          <cell r="F6360"/>
          <cell r="G6360"/>
          <cell r="I6360"/>
          <cell r="J6360"/>
        </row>
        <row r="6361">
          <cell r="C6361"/>
          <cell r="D6361"/>
          <cell r="E6361"/>
          <cell r="F6361"/>
          <cell r="G6361"/>
          <cell r="I6361"/>
          <cell r="J6361"/>
        </row>
        <row r="6362">
          <cell r="C6362"/>
          <cell r="D6362"/>
          <cell r="E6362"/>
          <cell r="F6362"/>
          <cell r="G6362"/>
          <cell r="I6362"/>
          <cell r="J6362"/>
        </row>
        <row r="6363">
          <cell r="C6363"/>
          <cell r="D6363"/>
          <cell r="E6363"/>
          <cell r="F6363"/>
          <cell r="G6363"/>
          <cell r="I6363"/>
          <cell r="J6363"/>
        </row>
        <row r="6364">
          <cell r="C6364"/>
          <cell r="D6364"/>
          <cell r="E6364"/>
          <cell r="F6364"/>
          <cell r="G6364"/>
          <cell r="I6364"/>
          <cell r="J6364"/>
        </row>
        <row r="6365">
          <cell r="C6365"/>
          <cell r="D6365"/>
          <cell r="E6365"/>
          <cell r="F6365"/>
          <cell r="G6365"/>
          <cell r="I6365"/>
          <cell r="J6365"/>
        </row>
        <row r="6366">
          <cell r="C6366"/>
          <cell r="D6366"/>
          <cell r="E6366"/>
          <cell r="F6366"/>
          <cell r="G6366"/>
          <cell r="I6366"/>
          <cell r="J6366"/>
        </row>
        <row r="6367">
          <cell r="C6367"/>
          <cell r="D6367"/>
          <cell r="E6367"/>
          <cell r="F6367"/>
          <cell r="G6367"/>
          <cell r="I6367"/>
          <cell r="J6367"/>
        </row>
        <row r="6368">
          <cell r="C6368"/>
          <cell r="D6368"/>
          <cell r="E6368"/>
          <cell r="F6368"/>
          <cell r="G6368"/>
          <cell r="I6368"/>
          <cell r="J6368"/>
        </row>
        <row r="6369">
          <cell r="C6369"/>
          <cell r="D6369"/>
          <cell r="E6369"/>
          <cell r="F6369"/>
          <cell r="G6369"/>
          <cell r="I6369"/>
          <cell r="J6369"/>
        </row>
        <row r="6370">
          <cell r="C6370"/>
          <cell r="D6370"/>
          <cell r="E6370"/>
          <cell r="F6370"/>
          <cell r="G6370"/>
          <cell r="I6370"/>
          <cell r="J6370"/>
        </row>
        <row r="6371">
          <cell r="C6371"/>
          <cell r="D6371"/>
          <cell r="E6371"/>
          <cell r="F6371"/>
          <cell r="G6371"/>
          <cell r="I6371"/>
          <cell r="J6371"/>
        </row>
        <row r="6372">
          <cell r="C6372"/>
          <cell r="D6372"/>
          <cell r="E6372"/>
          <cell r="F6372"/>
          <cell r="G6372"/>
          <cell r="I6372"/>
          <cell r="J6372"/>
        </row>
        <row r="6373">
          <cell r="C6373"/>
          <cell r="D6373"/>
          <cell r="E6373"/>
          <cell r="F6373"/>
          <cell r="G6373"/>
          <cell r="I6373"/>
          <cell r="J6373"/>
        </row>
        <row r="6374">
          <cell r="C6374"/>
          <cell r="D6374"/>
          <cell r="E6374"/>
          <cell r="F6374"/>
          <cell r="G6374"/>
          <cell r="I6374"/>
          <cell r="J6374"/>
        </row>
        <row r="6375">
          <cell r="C6375"/>
          <cell r="D6375"/>
          <cell r="E6375"/>
          <cell r="F6375"/>
          <cell r="G6375"/>
          <cell r="I6375"/>
          <cell r="J6375"/>
        </row>
        <row r="6376">
          <cell r="C6376"/>
          <cell r="D6376"/>
          <cell r="E6376"/>
          <cell r="F6376"/>
          <cell r="G6376"/>
          <cell r="I6376"/>
          <cell r="J6376"/>
        </row>
        <row r="6377">
          <cell r="C6377"/>
          <cell r="D6377"/>
          <cell r="E6377"/>
          <cell r="F6377"/>
          <cell r="G6377"/>
          <cell r="I6377"/>
          <cell r="J6377"/>
        </row>
        <row r="6378">
          <cell r="C6378"/>
          <cell r="D6378"/>
          <cell r="E6378"/>
          <cell r="F6378"/>
          <cell r="G6378"/>
          <cell r="I6378"/>
          <cell r="J6378"/>
        </row>
        <row r="6379">
          <cell r="C6379"/>
          <cell r="D6379"/>
          <cell r="E6379"/>
          <cell r="F6379"/>
          <cell r="G6379"/>
          <cell r="I6379"/>
          <cell r="J6379"/>
        </row>
        <row r="6380">
          <cell r="C6380"/>
          <cell r="D6380"/>
          <cell r="E6380"/>
          <cell r="F6380"/>
          <cell r="G6380"/>
          <cell r="I6380"/>
          <cell r="J6380"/>
        </row>
        <row r="6381">
          <cell r="C6381"/>
          <cell r="D6381"/>
          <cell r="E6381"/>
          <cell r="F6381"/>
          <cell r="G6381"/>
          <cell r="I6381"/>
          <cell r="J6381"/>
        </row>
        <row r="6382">
          <cell r="C6382"/>
          <cell r="D6382"/>
          <cell r="E6382"/>
          <cell r="F6382"/>
          <cell r="G6382"/>
          <cell r="I6382"/>
          <cell r="J6382"/>
        </row>
        <row r="6383">
          <cell r="C6383"/>
          <cell r="D6383"/>
          <cell r="E6383"/>
          <cell r="F6383"/>
          <cell r="G6383"/>
          <cell r="I6383"/>
          <cell r="J6383"/>
        </row>
        <row r="6384">
          <cell r="C6384"/>
          <cell r="D6384"/>
          <cell r="E6384"/>
          <cell r="F6384"/>
          <cell r="G6384"/>
          <cell r="I6384"/>
          <cell r="J6384"/>
        </row>
        <row r="6385">
          <cell r="C6385"/>
          <cell r="D6385"/>
          <cell r="E6385"/>
          <cell r="F6385"/>
          <cell r="G6385"/>
          <cell r="I6385"/>
          <cell r="J6385"/>
        </row>
        <row r="6386">
          <cell r="C6386"/>
          <cell r="D6386"/>
          <cell r="E6386"/>
          <cell r="F6386"/>
          <cell r="G6386"/>
          <cell r="I6386"/>
          <cell r="J6386"/>
        </row>
        <row r="6387">
          <cell r="C6387"/>
          <cell r="D6387"/>
          <cell r="E6387"/>
          <cell r="F6387"/>
          <cell r="G6387"/>
          <cell r="I6387"/>
          <cell r="J6387"/>
        </row>
        <row r="6388">
          <cell r="C6388"/>
          <cell r="D6388"/>
          <cell r="E6388"/>
          <cell r="F6388"/>
          <cell r="G6388"/>
          <cell r="I6388"/>
          <cell r="J6388"/>
        </row>
        <row r="6389">
          <cell r="C6389"/>
          <cell r="D6389"/>
          <cell r="E6389"/>
          <cell r="F6389"/>
          <cell r="G6389"/>
          <cell r="I6389"/>
          <cell r="J6389"/>
        </row>
        <row r="6390">
          <cell r="C6390"/>
          <cell r="D6390"/>
          <cell r="E6390"/>
          <cell r="F6390"/>
          <cell r="G6390"/>
          <cell r="I6390"/>
          <cell r="J6390"/>
        </row>
        <row r="6391">
          <cell r="C6391"/>
          <cell r="D6391"/>
          <cell r="E6391"/>
          <cell r="F6391"/>
          <cell r="G6391"/>
          <cell r="I6391"/>
          <cell r="J6391"/>
        </row>
        <row r="6392">
          <cell r="C6392"/>
          <cell r="D6392"/>
          <cell r="E6392"/>
          <cell r="F6392"/>
          <cell r="G6392"/>
          <cell r="I6392"/>
          <cell r="J6392"/>
        </row>
        <row r="6393">
          <cell r="C6393"/>
          <cell r="D6393"/>
          <cell r="E6393"/>
          <cell r="F6393"/>
          <cell r="G6393"/>
          <cell r="I6393"/>
          <cell r="J6393"/>
        </row>
        <row r="6394">
          <cell r="C6394"/>
          <cell r="D6394"/>
          <cell r="E6394"/>
          <cell r="F6394"/>
          <cell r="G6394"/>
          <cell r="I6394"/>
          <cell r="J6394"/>
        </row>
        <row r="6395">
          <cell r="C6395"/>
          <cell r="D6395"/>
          <cell r="E6395"/>
          <cell r="F6395"/>
          <cell r="G6395"/>
          <cell r="I6395"/>
          <cell r="J6395"/>
        </row>
        <row r="6396">
          <cell r="C6396"/>
          <cell r="D6396"/>
          <cell r="E6396"/>
          <cell r="F6396"/>
          <cell r="G6396"/>
          <cell r="I6396"/>
          <cell r="J6396"/>
        </row>
        <row r="6397">
          <cell r="C6397"/>
          <cell r="D6397"/>
          <cell r="E6397"/>
          <cell r="F6397"/>
          <cell r="G6397"/>
          <cell r="I6397"/>
          <cell r="J6397"/>
        </row>
        <row r="6398">
          <cell r="C6398"/>
          <cell r="D6398"/>
          <cell r="E6398"/>
          <cell r="F6398"/>
          <cell r="G6398"/>
          <cell r="I6398"/>
          <cell r="J6398"/>
        </row>
        <row r="6399">
          <cell r="C6399"/>
          <cell r="D6399"/>
          <cell r="E6399"/>
          <cell r="F6399"/>
          <cell r="G6399"/>
          <cell r="I6399"/>
          <cell r="J6399"/>
        </row>
        <row r="6400">
          <cell r="C6400"/>
          <cell r="D6400"/>
          <cell r="E6400"/>
          <cell r="F6400"/>
          <cell r="G6400"/>
          <cell r="I6400"/>
          <cell r="J6400"/>
        </row>
        <row r="6401">
          <cell r="C6401"/>
          <cell r="D6401"/>
          <cell r="E6401"/>
          <cell r="F6401"/>
          <cell r="G6401"/>
          <cell r="I6401"/>
          <cell r="J6401"/>
        </row>
        <row r="6402">
          <cell r="C6402"/>
          <cell r="D6402"/>
          <cell r="E6402"/>
          <cell r="F6402"/>
          <cell r="G6402"/>
          <cell r="I6402"/>
          <cell r="J6402"/>
        </row>
        <row r="6403">
          <cell r="C6403"/>
          <cell r="D6403"/>
          <cell r="E6403"/>
          <cell r="F6403"/>
          <cell r="G6403"/>
          <cell r="I6403"/>
          <cell r="J6403"/>
        </row>
        <row r="6404">
          <cell r="C6404"/>
          <cell r="D6404"/>
          <cell r="E6404"/>
          <cell r="F6404"/>
          <cell r="G6404"/>
          <cell r="I6404"/>
          <cell r="J6404"/>
        </row>
        <row r="6405">
          <cell r="C6405"/>
          <cell r="D6405"/>
          <cell r="E6405"/>
          <cell r="F6405"/>
          <cell r="G6405"/>
          <cell r="I6405"/>
          <cell r="J6405"/>
        </row>
        <row r="6406">
          <cell r="C6406"/>
          <cell r="D6406"/>
          <cell r="E6406"/>
          <cell r="F6406"/>
          <cell r="G6406"/>
          <cell r="I6406"/>
          <cell r="J6406"/>
        </row>
        <row r="6407">
          <cell r="C6407"/>
          <cell r="D6407"/>
          <cell r="E6407"/>
          <cell r="F6407"/>
          <cell r="G6407"/>
          <cell r="I6407"/>
          <cell r="J6407"/>
        </row>
        <row r="6408">
          <cell r="C6408"/>
          <cell r="D6408"/>
          <cell r="E6408"/>
          <cell r="F6408"/>
          <cell r="G6408"/>
          <cell r="I6408"/>
          <cell r="J6408"/>
        </row>
        <row r="6409">
          <cell r="C6409"/>
          <cell r="D6409"/>
          <cell r="E6409"/>
          <cell r="F6409"/>
          <cell r="G6409"/>
          <cell r="I6409"/>
          <cell r="J6409"/>
        </row>
        <row r="6410">
          <cell r="C6410"/>
          <cell r="D6410"/>
          <cell r="E6410"/>
          <cell r="F6410"/>
          <cell r="G6410"/>
          <cell r="I6410"/>
          <cell r="J6410"/>
        </row>
        <row r="6411">
          <cell r="C6411"/>
          <cell r="D6411"/>
          <cell r="E6411"/>
          <cell r="F6411"/>
          <cell r="G6411"/>
          <cell r="I6411"/>
          <cell r="J6411"/>
        </row>
        <row r="6412">
          <cell r="C6412"/>
          <cell r="D6412"/>
          <cell r="E6412"/>
          <cell r="F6412"/>
          <cell r="G6412"/>
          <cell r="I6412"/>
          <cell r="J6412"/>
        </row>
        <row r="6413">
          <cell r="C6413"/>
          <cell r="D6413"/>
          <cell r="E6413"/>
          <cell r="F6413"/>
          <cell r="G6413"/>
          <cell r="I6413"/>
          <cell r="J6413"/>
        </row>
        <row r="6414">
          <cell r="C6414"/>
          <cell r="D6414"/>
          <cell r="E6414"/>
          <cell r="F6414"/>
          <cell r="G6414"/>
          <cell r="I6414"/>
          <cell r="J6414"/>
        </row>
        <row r="6415">
          <cell r="C6415"/>
          <cell r="D6415"/>
          <cell r="E6415"/>
          <cell r="F6415"/>
          <cell r="G6415"/>
          <cell r="I6415"/>
          <cell r="J6415"/>
        </row>
        <row r="6416">
          <cell r="C6416"/>
          <cell r="D6416"/>
          <cell r="E6416"/>
          <cell r="F6416"/>
          <cell r="G6416"/>
          <cell r="I6416"/>
          <cell r="J6416"/>
        </row>
        <row r="6417">
          <cell r="C6417"/>
          <cell r="D6417"/>
          <cell r="E6417"/>
          <cell r="F6417"/>
          <cell r="G6417"/>
          <cell r="I6417"/>
          <cell r="J6417"/>
        </row>
        <row r="6418">
          <cell r="C6418"/>
          <cell r="D6418"/>
          <cell r="E6418"/>
          <cell r="F6418"/>
          <cell r="G6418"/>
          <cell r="I6418"/>
          <cell r="J6418"/>
        </row>
        <row r="6419">
          <cell r="C6419"/>
          <cell r="D6419"/>
          <cell r="E6419"/>
          <cell r="F6419"/>
          <cell r="G6419"/>
          <cell r="I6419"/>
          <cell r="J6419"/>
        </row>
        <row r="6420">
          <cell r="C6420"/>
          <cell r="D6420"/>
          <cell r="E6420"/>
          <cell r="F6420"/>
          <cell r="G6420"/>
          <cell r="I6420"/>
          <cell r="J6420"/>
        </row>
        <row r="6421">
          <cell r="C6421"/>
          <cell r="D6421"/>
          <cell r="E6421"/>
          <cell r="F6421"/>
          <cell r="G6421"/>
          <cell r="I6421"/>
          <cell r="J6421"/>
        </row>
        <row r="6422">
          <cell r="C6422"/>
          <cell r="D6422"/>
          <cell r="E6422"/>
          <cell r="F6422"/>
          <cell r="G6422"/>
          <cell r="I6422"/>
          <cell r="J6422"/>
        </row>
        <row r="6423">
          <cell r="C6423"/>
          <cell r="D6423"/>
          <cell r="E6423"/>
          <cell r="F6423"/>
          <cell r="G6423"/>
          <cell r="I6423"/>
          <cell r="J6423"/>
        </row>
        <row r="6424">
          <cell r="C6424"/>
          <cell r="D6424"/>
          <cell r="E6424"/>
          <cell r="F6424"/>
          <cell r="G6424"/>
          <cell r="I6424"/>
          <cell r="J6424"/>
        </row>
        <row r="6425">
          <cell r="C6425"/>
          <cell r="D6425"/>
          <cell r="E6425"/>
          <cell r="F6425"/>
          <cell r="G6425"/>
          <cell r="I6425"/>
          <cell r="J6425"/>
        </row>
        <row r="6426">
          <cell r="C6426"/>
          <cell r="D6426"/>
          <cell r="E6426"/>
          <cell r="F6426"/>
          <cell r="G6426"/>
          <cell r="I6426"/>
          <cell r="J6426"/>
        </row>
        <row r="6427">
          <cell r="C6427"/>
          <cell r="D6427"/>
          <cell r="E6427"/>
          <cell r="F6427"/>
          <cell r="G6427"/>
          <cell r="I6427"/>
          <cell r="J6427"/>
        </row>
        <row r="6428">
          <cell r="C6428"/>
          <cell r="D6428"/>
          <cell r="E6428"/>
          <cell r="F6428"/>
          <cell r="G6428"/>
          <cell r="I6428"/>
          <cell r="J6428"/>
        </row>
        <row r="6429">
          <cell r="C6429"/>
          <cell r="D6429"/>
          <cell r="E6429"/>
          <cell r="F6429"/>
          <cell r="G6429"/>
          <cell r="I6429"/>
          <cell r="J6429"/>
        </row>
        <row r="6430">
          <cell r="C6430"/>
          <cell r="D6430"/>
          <cell r="E6430"/>
          <cell r="F6430"/>
          <cell r="G6430"/>
          <cell r="I6430"/>
          <cell r="J6430"/>
        </row>
        <row r="6431">
          <cell r="C6431"/>
          <cell r="D6431"/>
          <cell r="E6431"/>
          <cell r="F6431"/>
          <cell r="G6431"/>
          <cell r="I6431"/>
          <cell r="J6431"/>
        </row>
        <row r="6432">
          <cell r="C6432"/>
          <cell r="D6432"/>
          <cell r="E6432"/>
          <cell r="F6432"/>
          <cell r="G6432"/>
          <cell r="I6432"/>
          <cell r="J6432"/>
        </row>
        <row r="6433">
          <cell r="C6433"/>
          <cell r="D6433"/>
          <cell r="E6433"/>
          <cell r="F6433"/>
          <cell r="G6433"/>
          <cell r="I6433"/>
          <cell r="J6433"/>
        </row>
        <row r="6434">
          <cell r="C6434"/>
          <cell r="D6434"/>
          <cell r="E6434"/>
          <cell r="F6434"/>
          <cell r="G6434"/>
          <cell r="I6434"/>
          <cell r="J6434"/>
        </row>
        <row r="6435">
          <cell r="C6435"/>
          <cell r="D6435"/>
          <cell r="E6435"/>
          <cell r="F6435"/>
          <cell r="G6435"/>
          <cell r="I6435"/>
          <cell r="J6435"/>
        </row>
        <row r="6436">
          <cell r="C6436"/>
          <cell r="D6436"/>
          <cell r="E6436"/>
          <cell r="F6436"/>
          <cell r="G6436"/>
          <cell r="I6436"/>
          <cell r="J6436"/>
        </row>
        <row r="6437">
          <cell r="C6437"/>
          <cell r="D6437"/>
          <cell r="E6437"/>
          <cell r="F6437"/>
          <cell r="G6437"/>
          <cell r="I6437"/>
          <cell r="J6437"/>
        </row>
        <row r="6438">
          <cell r="C6438"/>
          <cell r="D6438"/>
          <cell r="E6438"/>
          <cell r="F6438"/>
          <cell r="G6438"/>
          <cell r="I6438"/>
          <cell r="J6438"/>
        </row>
        <row r="6439">
          <cell r="C6439"/>
          <cell r="D6439"/>
          <cell r="E6439"/>
          <cell r="F6439"/>
          <cell r="G6439"/>
          <cell r="I6439"/>
          <cell r="J6439"/>
        </row>
        <row r="6440">
          <cell r="C6440"/>
          <cell r="D6440"/>
          <cell r="E6440"/>
          <cell r="F6440"/>
          <cell r="G6440"/>
          <cell r="I6440"/>
          <cell r="J6440"/>
        </row>
        <row r="6441">
          <cell r="C6441"/>
          <cell r="D6441"/>
          <cell r="E6441"/>
          <cell r="F6441"/>
          <cell r="G6441"/>
          <cell r="I6441"/>
          <cell r="J6441"/>
        </row>
        <row r="6442">
          <cell r="C6442"/>
          <cell r="D6442"/>
          <cell r="E6442"/>
          <cell r="F6442"/>
          <cell r="G6442"/>
          <cell r="I6442"/>
          <cell r="J6442"/>
        </row>
        <row r="6443">
          <cell r="C6443"/>
          <cell r="D6443"/>
          <cell r="E6443"/>
          <cell r="F6443"/>
          <cell r="G6443"/>
          <cell r="I6443"/>
          <cell r="J6443"/>
        </row>
        <row r="6444">
          <cell r="C6444"/>
          <cell r="D6444"/>
          <cell r="E6444"/>
          <cell r="F6444"/>
          <cell r="G6444"/>
          <cell r="I6444"/>
          <cell r="J6444"/>
        </row>
        <row r="6445">
          <cell r="C6445"/>
          <cell r="D6445"/>
          <cell r="E6445"/>
          <cell r="F6445"/>
          <cell r="G6445"/>
          <cell r="I6445"/>
          <cell r="J6445"/>
        </row>
        <row r="6446">
          <cell r="C6446"/>
          <cell r="D6446"/>
          <cell r="E6446"/>
          <cell r="F6446"/>
          <cell r="G6446"/>
          <cell r="I6446"/>
          <cell r="J6446"/>
        </row>
        <row r="6447">
          <cell r="C6447"/>
          <cell r="D6447"/>
          <cell r="E6447"/>
          <cell r="F6447"/>
          <cell r="G6447"/>
          <cell r="I6447"/>
          <cell r="J6447"/>
        </row>
        <row r="6448">
          <cell r="C6448"/>
          <cell r="D6448"/>
          <cell r="E6448"/>
          <cell r="F6448"/>
          <cell r="G6448"/>
          <cell r="I6448"/>
          <cell r="J6448"/>
        </row>
        <row r="6449">
          <cell r="C6449"/>
          <cell r="D6449"/>
          <cell r="E6449"/>
          <cell r="F6449"/>
          <cell r="G6449"/>
          <cell r="I6449"/>
          <cell r="J6449"/>
        </row>
        <row r="6450">
          <cell r="C6450"/>
          <cell r="D6450"/>
          <cell r="E6450"/>
          <cell r="F6450"/>
          <cell r="G6450"/>
          <cell r="I6450"/>
          <cell r="J6450"/>
        </row>
        <row r="6451">
          <cell r="C6451"/>
          <cell r="D6451"/>
          <cell r="E6451"/>
          <cell r="F6451"/>
          <cell r="G6451"/>
          <cell r="I6451"/>
          <cell r="J6451"/>
        </row>
        <row r="6452">
          <cell r="C6452"/>
          <cell r="D6452"/>
          <cell r="E6452"/>
          <cell r="F6452"/>
          <cell r="G6452"/>
          <cell r="I6452"/>
          <cell r="J6452"/>
        </row>
        <row r="6453">
          <cell r="C6453"/>
          <cell r="D6453"/>
          <cell r="E6453"/>
          <cell r="F6453"/>
          <cell r="G6453"/>
          <cell r="I6453"/>
          <cell r="J6453"/>
        </row>
        <row r="6454">
          <cell r="C6454"/>
          <cell r="D6454"/>
          <cell r="E6454"/>
          <cell r="F6454"/>
          <cell r="G6454"/>
          <cell r="I6454"/>
          <cell r="J6454"/>
        </row>
        <row r="6455">
          <cell r="C6455"/>
          <cell r="D6455"/>
          <cell r="E6455"/>
          <cell r="F6455"/>
          <cell r="G6455"/>
          <cell r="I6455"/>
          <cell r="J6455"/>
        </row>
        <row r="6456">
          <cell r="C6456"/>
          <cell r="D6456"/>
          <cell r="E6456"/>
          <cell r="F6456"/>
          <cell r="G6456"/>
          <cell r="I6456"/>
          <cell r="J6456"/>
        </row>
        <row r="6457">
          <cell r="C6457"/>
          <cell r="D6457"/>
          <cell r="E6457"/>
          <cell r="F6457"/>
          <cell r="G6457"/>
          <cell r="I6457"/>
          <cell r="J6457"/>
        </row>
        <row r="6458">
          <cell r="C6458"/>
          <cell r="D6458"/>
          <cell r="E6458"/>
          <cell r="F6458"/>
          <cell r="G6458"/>
          <cell r="I6458"/>
          <cell r="J6458"/>
        </row>
        <row r="6459">
          <cell r="C6459"/>
          <cell r="D6459"/>
          <cell r="E6459"/>
          <cell r="F6459"/>
          <cell r="G6459"/>
          <cell r="I6459"/>
          <cell r="J6459"/>
        </row>
        <row r="6460">
          <cell r="C6460"/>
          <cell r="D6460"/>
          <cell r="E6460"/>
          <cell r="F6460"/>
          <cell r="G6460"/>
          <cell r="I6460"/>
          <cell r="J6460"/>
        </row>
        <row r="6461">
          <cell r="C6461"/>
          <cell r="D6461"/>
          <cell r="E6461"/>
          <cell r="F6461"/>
          <cell r="G6461"/>
          <cell r="I6461"/>
          <cell r="J6461"/>
        </row>
        <row r="6462">
          <cell r="C6462"/>
          <cell r="D6462"/>
          <cell r="E6462"/>
          <cell r="F6462"/>
          <cell r="G6462"/>
          <cell r="I6462"/>
          <cell r="J6462"/>
        </row>
        <row r="6463">
          <cell r="C6463"/>
          <cell r="D6463"/>
          <cell r="E6463"/>
          <cell r="F6463"/>
          <cell r="G6463"/>
          <cell r="I6463"/>
          <cell r="J6463"/>
        </row>
        <row r="6464">
          <cell r="C6464"/>
          <cell r="D6464"/>
          <cell r="E6464"/>
          <cell r="F6464"/>
          <cell r="G6464"/>
          <cell r="I6464"/>
          <cell r="J6464"/>
        </row>
        <row r="6465">
          <cell r="C6465"/>
          <cell r="D6465"/>
          <cell r="E6465"/>
          <cell r="F6465"/>
          <cell r="G6465"/>
          <cell r="I6465"/>
          <cell r="J6465"/>
        </row>
        <row r="6466">
          <cell r="C6466"/>
          <cell r="D6466"/>
          <cell r="E6466"/>
          <cell r="F6466"/>
          <cell r="G6466"/>
          <cell r="I6466"/>
          <cell r="J6466"/>
        </row>
        <row r="6467">
          <cell r="C6467"/>
          <cell r="D6467"/>
          <cell r="E6467"/>
          <cell r="F6467"/>
          <cell r="G6467"/>
          <cell r="I6467"/>
          <cell r="J6467"/>
        </row>
        <row r="6468">
          <cell r="C6468"/>
          <cell r="D6468"/>
          <cell r="E6468"/>
          <cell r="F6468"/>
          <cell r="G6468"/>
          <cell r="I6468"/>
          <cell r="J6468"/>
        </row>
        <row r="6469">
          <cell r="C6469"/>
          <cell r="D6469"/>
          <cell r="E6469"/>
          <cell r="F6469"/>
          <cell r="G6469"/>
          <cell r="I6469"/>
          <cell r="J6469"/>
        </row>
        <row r="6470">
          <cell r="C6470"/>
          <cell r="D6470"/>
          <cell r="E6470"/>
          <cell r="F6470"/>
          <cell r="G6470"/>
          <cell r="I6470"/>
          <cell r="J6470"/>
        </row>
        <row r="6471">
          <cell r="C6471"/>
          <cell r="D6471"/>
          <cell r="E6471"/>
          <cell r="F6471"/>
          <cell r="G6471"/>
          <cell r="I6471"/>
          <cell r="J6471"/>
        </row>
        <row r="6472">
          <cell r="C6472"/>
          <cell r="D6472"/>
          <cell r="E6472"/>
          <cell r="F6472"/>
          <cell r="G6472"/>
          <cell r="I6472"/>
          <cell r="J6472"/>
        </row>
        <row r="6473">
          <cell r="C6473"/>
          <cell r="D6473"/>
          <cell r="E6473"/>
          <cell r="F6473"/>
          <cell r="G6473"/>
          <cell r="I6473"/>
          <cell r="J6473"/>
        </row>
        <row r="6474">
          <cell r="C6474"/>
          <cell r="D6474"/>
          <cell r="E6474"/>
          <cell r="F6474"/>
          <cell r="G6474"/>
          <cell r="I6474"/>
          <cell r="J6474"/>
        </row>
        <row r="6475">
          <cell r="C6475"/>
          <cell r="D6475"/>
          <cell r="E6475"/>
          <cell r="F6475"/>
          <cell r="G6475"/>
          <cell r="I6475"/>
          <cell r="J6475"/>
        </row>
        <row r="6476">
          <cell r="C6476"/>
          <cell r="D6476"/>
          <cell r="E6476"/>
          <cell r="F6476"/>
          <cell r="G6476"/>
          <cell r="I6476"/>
          <cell r="J6476"/>
        </row>
        <row r="6477">
          <cell r="C6477"/>
          <cell r="D6477"/>
          <cell r="E6477"/>
          <cell r="F6477"/>
          <cell r="G6477"/>
          <cell r="I6477"/>
          <cell r="J6477"/>
        </row>
        <row r="6478">
          <cell r="C6478"/>
          <cell r="D6478"/>
          <cell r="E6478"/>
          <cell r="F6478"/>
          <cell r="G6478"/>
          <cell r="I6478"/>
          <cell r="J6478"/>
        </row>
        <row r="6479">
          <cell r="C6479"/>
          <cell r="D6479"/>
          <cell r="E6479"/>
          <cell r="F6479"/>
          <cell r="G6479"/>
          <cell r="I6479"/>
          <cell r="J6479"/>
        </row>
        <row r="6480">
          <cell r="C6480"/>
          <cell r="D6480"/>
          <cell r="E6480"/>
          <cell r="F6480"/>
          <cell r="G6480"/>
          <cell r="I6480"/>
          <cell r="J6480"/>
        </row>
        <row r="6481">
          <cell r="C6481"/>
          <cell r="D6481"/>
          <cell r="E6481"/>
          <cell r="F6481"/>
          <cell r="G6481"/>
          <cell r="I6481"/>
          <cell r="J6481"/>
        </row>
        <row r="6482">
          <cell r="C6482"/>
          <cell r="D6482"/>
          <cell r="E6482"/>
          <cell r="F6482"/>
          <cell r="G6482"/>
          <cell r="I6482"/>
          <cell r="J6482"/>
        </row>
        <row r="6483">
          <cell r="C6483"/>
          <cell r="D6483"/>
          <cell r="E6483"/>
          <cell r="F6483"/>
          <cell r="G6483"/>
          <cell r="I6483"/>
          <cell r="J6483"/>
        </row>
        <row r="6484">
          <cell r="C6484"/>
          <cell r="D6484"/>
          <cell r="E6484"/>
          <cell r="F6484"/>
          <cell r="G6484"/>
          <cell r="I6484"/>
          <cell r="J6484"/>
        </row>
        <row r="6485">
          <cell r="C6485"/>
          <cell r="D6485"/>
          <cell r="E6485"/>
          <cell r="F6485"/>
          <cell r="G6485"/>
          <cell r="I6485"/>
          <cell r="J6485"/>
        </row>
        <row r="6486">
          <cell r="C6486"/>
          <cell r="D6486"/>
          <cell r="E6486"/>
          <cell r="F6486"/>
          <cell r="G6486"/>
          <cell r="I6486"/>
          <cell r="J6486"/>
        </row>
        <row r="6487">
          <cell r="C6487"/>
          <cell r="D6487"/>
          <cell r="E6487"/>
          <cell r="F6487"/>
          <cell r="G6487"/>
          <cell r="I6487"/>
          <cell r="J6487"/>
        </row>
        <row r="6488">
          <cell r="C6488"/>
          <cell r="D6488"/>
          <cell r="E6488"/>
          <cell r="F6488"/>
          <cell r="G6488"/>
          <cell r="I6488"/>
          <cell r="J6488"/>
        </row>
        <row r="6489">
          <cell r="C6489"/>
          <cell r="D6489"/>
          <cell r="E6489"/>
          <cell r="F6489"/>
          <cell r="G6489"/>
          <cell r="I6489"/>
          <cell r="J6489"/>
        </row>
        <row r="6490">
          <cell r="C6490"/>
          <cell r="D6490"/>
          <cell r="E6490"/>
          <cell r="F6490"/>
          <cell r="G6490"/>
          <cell r="I6490"/>
          <cell r="J6490"/>
        </row>
        <row r="6491">
          <cell r="C6491"/>
          <cell r="D6491"/>
          <cell r="E6491"/>
          <cell r="F6491"/>
          <cell r="G6491"/>
          <cell r="I6491"/>
          <cell r="J6491"/>
        </row>
        <row r="6492">
          <cell r="C6492"/>
          <cell r="D6492"/>
          <cell r="E6492"/>
          <cell r="F6492"/>
          <cell r="G6492"/>
          <cell r="I6492"/>
          <cell r="J6492"/>
        </row>
        <row r="6493">
          <cell r="C6493"/>
          <cell r="D6493"/>
          <cell r="E6493"/>
          <cell r="F6493"/>
          <cell r="G6493"/>
          <cell r="I6493"/>
          <cell r="J6493"/>
        </row>
        <row r="6494">
          <cell r="C6494"/>
          <cell r="D6494"/>
          <cell r="E6494"/>
          <cell r="F6494"/>
          <cell r="G6494"/>
          <cell r="I6494"/>
          <cell r="J6494"/>
        </row>
        <row r="6495">
          <cell r="C6495"/>
          <cell r="D6495"/>
          <cell r="E6495"/>
          <cell r="F6495"/>
          <cell r="G6495"/>
          <cell r="I6495"/>
          <cell r="J6495"/>
        </row>
        <row r="6496">
          <cell r="C6496"/>
          <cell r="D6496"/>
          <cell r="E6496"/>
          <cell r="F6496"/>
          <cell r="G6496"/>
          <cell r="I6496"/>
          <cell r="J6496"/>
        </row>
        <row r="6497">
          <cell r="C6497"/>
          <cell r="D6497"/>
          <cell r="E6497"/>
          <cell r="F6497"/>
          <cell r="G6497"/>
          <cell r="I6497"/>
          <cell r="J6497"/>
        </row>
        <row r="6498">
          <cell r="C6498"/>
          <cell r="D6498"/>
          <cell r="E6498"/>
          <cell r="F6498"/>
          <cell r="G6498"/>
          <cell r="I6498"/>
          <cell r="J6498"/>
        </row>
        <row r="6499">
          <cell r="C6499"/>
          <cell r="D6499"/>
          <cell r="E6499"/>
          <cell r="F6499"/>
          <cell r="G6499"/>
          <cell r="I6499"/>
          <cell r="J6499"/>
        </row>
        <row r="6500">
          <cell r="C6500"/>
          <cell r="D6500"/>
          <cell r="E6500"/>
          <cell r="F6500"/>
          <cell r="G6500"/>
          <cell r="I6500"/>
          <cell r="J6500"/>
        </row>
        <row r="6501">
          <cell r="C6501"/>
          <cell r="D6501"/>
          <cell r="E6501"/>
          <cell r="F6501"/>
          <cell r="G6501"/>
          <cell r="I6501"/>
          <cell r="J6501"/>
        </row>
        <row r="6502">
          <cell r="C6502"/>
          <cell r="D6502"/>
          <cell r="E6502"/>
          <cell r="F6502"/>
          <cell r="G6502"/>
          <cell r="I6502"/>
          <cell r="J6502"/>
        </row>
        <row r="6503">
          <cell r="C6503"/>
          <cell r="D6503"/>
          <cell r="E6503"/>
          <cell r="F6503"/>
          <cell r="G6503"/>
          <cell r="I6503"/>
          <cell r="J6503"/>
        </row>
        <row r="6504">
          <cell r="C6504"/>
          <cell r="D6504"/>
          <cell r="E6504"/>
          <cell r="F6504"/>
          <cell r="G6504"/>
          <cell r="I6504"/>
          <cell r="J6504"/>
        </row>
        <row r="6505">
          <cell r="C6505"/>
          <cell r="D6505"/>
          <cell r="E6505"/>
          <cell r="F6505"/>
          <cell r="G6505"/>
          <cell r="I6505"/>
          <cell r="J6505"/>
        </row>
        <row r="6506">
          <cell r="C6506"/>
          <cell r="D6506"/>
          <cell r="E6506"/>
          <cell r="F6506"/>
          <cell r="G6506"/>
          <cell r="I6506"/>
          <cell r="J6506"/>
        </row>
        <row r="6507">
          <cell r="C6507"/>
          <cell r="D6507"/>
          <cell r="E6507"/>
          <cell r="F6507"/>
          <cell r="G6507"/>
          <cell r="I6507"/>
          <cell r="J6507"/>
        </row>
        <row r="6508">
          <cell r="C6508"/>
          <cell r="D6508"/>
          <cell r="E6508"/>
          <cell r="F6508"/>
          <cell r="G6508"/>
          <cell r="I6508"/>
          <cell r="J6508"/>
        </row>
        <row r="6509">
          <cell r="C6509"/>
          <cell r="D6509"/>
          <cell r="E6509"/>
          <cell r="F6509"/>
          <cell r="G6509"/>
          <cell r="I6509"/>
          <cell r="J6509"/>
        </row>
        <row r="6510">
          <cell r="C6510"/>
          <cell r="D6510"/>
          <cell r="E6510"/>
          <cell r="F6510"/>
          <cell r="G6510"/>
          <cell r="I6510"/>
          <cell r="J6510"/>
        </row>
        <row r="6511">
          <cell r="C6511"/>
          <cell r="D6511"/>
          <cell r="E6511"/>
          <cell r="F6511"/>
          <cell r="G6511"/>
          <cell r="I6511"/>
          <cell r="J6511"/>
        </row>
        <row r="6512">
          <cell r="C6512"/>
          <cell r="D6512"/>
          <cell r="E6512"/>
          <cell r="F6512"/>
          <cell r="G6512"/>
          <cell r="I6512"/>
          <cell r="J6512"/>
        </row>
        <row r="6513">
          <cell r="C6513"/>
          <cell r="D6513"/>
          <cell r="E6513"/>
          <cell r="F6513"/>
          <cell r="G6513"/>
          <cell r="I6513"/>
          <cell r="J6513"/>
        </row>
        <row r="6514">
          <cell r="C6514"/>
          <cell r="D6514"/>
          <cell r="E6514"/>
          <cell r="F6514"/>
          <cell r="G6514"/>
          <cell r="I6514"/>
          <cell r="J6514"/>
        </row>
        <row r="6515">
          <cell r="C6515"/>
          <cell r="D6515"/>
          <cell r="E6515"/>
          <cell r="F6515"/>
          <cell r="G6515"/>
          <cell r="I6515"/>
          <cell r="J6515"/>
        </row>
        <row r="6516">
          <cell r="C6516"/>
          <cell r="D6516"/>
          <cell r="E6516"/>
          <cell r="F6516"/>
          <cell r="G6516"/>
          <cell r="I6516"/>
          <cell r="J6516"/>
        </row>
        <row r="6517">
          <cell r="C6517"/>
          <cell r="D6517"/>
          <cell r="E6517"/>
          <cell r="F6517"/>
          <cell r="G6517"/>
          <cell r="I6517"/>
          <cell r="J6517"/>
        </row>
        <row r="6518">
          <cell r="C6518"/>
          <cell r="D6518"/>
          <cell r="E6518"/>
          <cell r="F6518"/>
          <cell r="G6518"/>
          <cell r="I6518"/>
          <cell r="J6518"/>
        </row>
        <row r="6519">
          <cell r="C6519"/>
          <cell r="D6519"/>
          <cell r="E6519"/>
          <cell r="F6519"/>
          <cell r="G6519"/>
          <cell r="I6519"/>
          <cell r="J6519"/>
        </row>
        <row r="6520">
          <cell r="C6520"/>
          <cell r="D6520"/>
          <cell r="E6520"/>
          <cell r="F6520"/>
          <cell r="G6520"/>
          <cell r="I6520"/>
          <cell r="J6520"/>
        </row>
        <row r="6521">
          <cell r="C6521"/>
          <cell r="D6521"/>
          <cell r="E6521"/>
          <cell r="F6521"/>
          <cell r="G6521"/>
          <cell r="I6521"/>
          <cell r="J6521"/>
        </row>
        <row r="6522">
          <cell r="C6522"/>
          <cell r="D6522"/>
          <cell r="E6522"/>
          <cell r="F6522"/>
          <cell r="G6522"/>
          <cell r="I6522"/>
          <cell r="J6522"/>
        </row>
        <row r="6523">
          <cell r="C6523"/>
          <cell r="D6523"/>
          <cell r="E6523"/>
          <cell r="F6523"/>
          <cell r="G6523"/>
          <cell r="I6523"/>
          <cell r="J6523"/>
        </row>
        <row r="6524">
          <cell r="C6524"/>
          <cell r="D6524"/>
          <cell r="E6524"/>
          <cell r="F6524"/>
          <cell r="G6524"/>
          <cell r="I6524"/>
          <cell r="J6524"/>
        </row>
        <row r="6525">
          <cell r="C6525"/>
          <cell r="D6525"/>
          <cell r="E6525"/>
          <cell r="F6525"/>
          <cell r="G6525"/>
          <cell r="I6525"/>
          <cell r="J6525"/>
        </row>
        <row r="6526">
          <cell r="C6526"/>
          <cell r="D6526"/>
          <cell r="E6526"/>
          <cell r="F6526"/>
          <cell r="G6526"/>
          <cell r="I6526"/>
          <cell r="J6526"/>
        </row>
        <row r="6527">
          <cell r="C6527"/>
          <cell r="D6527"/>
          <cell r="E6527"/>
          <cell r="F6527"/>
          <cell r="G6527"/>
          <cell r="I6527"/>
          <cell r="J6527"/>
        </row>
        <row r="6528">
          <cell r="C6528"/>
          <cell r="D6528"/>
          <cell r="E6528"/>
          <cell r="F6528"/>
          <cell r="G6528"/>
          <cell r="I6528"/>
          <cell r="J6528"/>
        </row>
        <row r="6529">
          <cell r="C6529"/>
          <cell r="D6529"/>
          <cell r="E6529"/>
          <cell r="F6529"/>
          <cell r="G6529"/>
          <cell r="I6529"/>
          <cell r="J6529"/>
        </row>
        <row r="6530">
          <cell r="C6530"/>
          <cell r="D6530"/>
          <cell r="E6530"/>
          <cell r="F6530"/>
          <cell r="G6530"/>
          <cell r="I6530"/>
          <cell r="J6530"/>
        </row>
        <row r="6531">
          <cell r="C6531"/>
          <cell r="D6531"/>
          <cell r="E6531"/>
          <cell r="F6531"/>
          <cell r="G6531"/>
          <cell r="I6531"/>
          <cell r="J6531"/>
        </row>
        <row r="6532">
          <cell r="C6532"/>
          <cell r="D6532"/>
          <cell r="E6532"/>
          <cell r="F6532"/>
          <cell r="G6532"/>
          <cell r="I6532"/>
          <cell r="J6532"/>
        </row>
        <row r="6533">
          <cell r="C6533"/>
          <cell r="D6533"/>
          <cell r="E6533"/>
          <cell r="F6533"/>
          <cell r="G6533"/>
          <cell r="I6533"/>
          <cell r="J6533"/>
        </row>
        <row r="6534">
          <cell r="C6534"/>
          <cell r="D6534"/>
          <cell r="E6534"/>
          <cell r="F6534"/>
          <cell r="G6534"/>
          <cell r="I6534"/>
          <cell r="J6534"/>
        </row>
        <row r="6535">
          <cell r="C6535"/>
          <cell r="D6535"/>
          <cell r="E6535"/>
          <cell r="F6535"/>
          <cell r="G6535"/>
          <cell r="I6535"/>
          <cell r="J6535"/>
        </row>
        <row r="6536">
          <cell r="C6536"/>
          <cell r="D6536"/>
          <cell r="E6536"/>
          <cell r="F6536"/>
          <cell r="G6536"/>
          <cell r="I6536"/>
          <cell r="J6536"/>
        </row>
        <row r="6537">
          <cell r="C6537"/>
          <cell r="D6537"/>
          <cell r="E6537"/>
          <cell r="F6537"/>
          <cell r="G6537"/>
          <cell r="I6537"/>
          <cell r="J6537"/>
        </row>
        <row r="6538">
          <cell r="C6538"/>
          <cell r="D6538"/>
          <cell r="E6538"/>
          <cell r="F6538"/>
          <cell r="G6538"/>
          <cell r="I6538"/>
          <cell r="J6538"/>
        </row>
        <row r="6539">
          <cell r="C6539"/>
          <cell r="D6539"/>
          <cell r="E6539"/>
          <cell r="F6539"/>
          <cell r="G6539"/>
          <cell r="I6539"/>
          <cell r="J6539"/>
        </row>
        <row r="6540">
          <cell r="C6540"/>
          <cell r="D6540"/>
          <cell r="E6540"/>
          <cell r="F6540"/>
          <cell r="G6540"/>
          <cell r="I6540"/>
          <cell r="J6540"/>
        </row>
        <row r="6541">
          <cell r="C6541"/>
          <cell r="D6541"/>
          <cell r="E6541"/>
          <cell r="F6541"/>
          <cell r="G6541"/>
          <cell r="I6541"/>
          <cell r="J6541"/>
        </row>
        <row r="6542">
          <cell r="C6542"/>
          <cell r="D6542"/>
          <cell r="E6542"/>
          <cell r="F6542"/>
          <cell r="G6542"/>
          <cell r="I6542"/>
          <cell r="J6542"/>
        </row>
        <row r="6543">
          <cell r="C6543"/>
          <cell r="D6543"/>
          <cell r="E6543"/>
          <cell r="F6543"/>
          <cell r="G6543"/>
          <cell r="I6543"/>
          <cell r="J6543"/>
        </row>
        <row r="6544">
          <cell r="C6544"/>
          <cell r="D6544"/>
          <cell r="E6544"/>
          <cell r="F6544"/>
          <cell r="G6544"/>
          <cell r="I6544"/>
          <cell r="J6544"/>
        </row>
        <row r="6545">
          <cell r="C6545"/>
          <cell r="D6545"/>
          <cell r="E6545"/>
          <cell r="F6545"/>
          <cell r="G6545"/>
          <cell r="I6545"/>
          <cell r="J6545"/>
        </row>
        <row r="6546">
          <cell r="C6546"/>
          <cell r="D6546"/>
          <cell r="E6546"/>
          <cell r="F6546"/>
          <cell r="G6546"/>
          <cell r="I6546"/>
          <cell r="J6546"/>
        </row>
        <row r="6547">
          <cell r="C6547"/>
          <cell r="D6547"/>
          <cell r="E6547"/>
          <cell r="F6547"/>
          <cell r="G6547"/>
          <cell r="I6547"/>
          <cell r="J6547"/>
        </row>
        <row r="6548">
          <cell r="C6548"/>
          <cell r="D6548"/>
          <cell r="E6548"/>
          <cell r="F6548"/>
          <cell r="G6548"/>
          <cell r="I6548"/>
          <cell r="J6548"/>
        </row>
        <row r="6549">
          <cell r="C6549"/>
          <cell r="D6549"/>
          <cell r="E6549"/>
          <cell r="F6549"/>
          <cell r="G6549"/>
          <cell r="I6549"/>
          <cell r="J6549"/>
        </row>
        <row r="6550">
          <cell r="C6550"/>
          <cell r="D6550"/>
          <cell r="E6550"/>
          <cell r="F6550"/>
          <cell r="G6550"/>
          <cell r="I6550"/>
          <cell r="J6550"/>
        </row>
        <row r="6551">
          <cell r="C6551"/>
          <cell r="D6551"/>
          <cell r="E6551"/>
          <cell r="F6551"/>
          <cell r="G6551"/>
          <cell r="I6551"/>
          <cell r="J6551"/>
        </row>
        <row r="6552">
          <cell r="C6552"/>
          <cell r="D6552"/>
          <cell r="E6552"/>
          <cell r="F6552"/>
          <cell r="G6552"/>
          <cell r="I6552"/>
          <cell r="J6552"/>
        </row>
        <row r="6553">
          <cell r="C6553"/>
          <cell r="D6553"/>
          <cell r="E6553"/>
          <cell r="F6553"/>
          <cell r="G6553"/>
          <cell r="I6553"/>
          <cell r="J6553"/>
        </row>
        <row r="6554">
          <cell r="C6554"/>
          <cell r="D6554"/>
          <cell r="E6554"/>
          <cell r="F6554"/>
          <cell r="G6554"/>
          <cell r="I6554"/>
          <cell r="J6554"/>
        </row>
        <row r="6555">
          <cell r="C6555"/>
          <cell r="D6555"/>
          <cell r="E6555"/>
          <cell r="F6555"/>
          <cell r="G6555"/>
          <cell r="I6555"/>
          <cell r="J6555"/>
        </row>
        <row r="6556">
          <cell r="C6556"/>
          <cell r="D6556"/>
          <cell r="E6556"/>
          <cell r="F6556"/>
          <cell r="G6556"/>
          <cell r="I6556"/>
          <cell r="J6556"/>
        </row>
        <row r="6557">
          <cell r="C6557"/>
          <cell r="D6557"/>
          <cell r="E6557"/>
          <cell r="F6557"/>
          <cell r="G6557"/>
          <cell r="I6557"/>
          <cell r="J6557"/>
        </row>
        <row r="6558">
          <cell r="C6558"/>
          <cell r="D6558"/>
          <cell r="E6558"/>
          <cell r="F6558"/>
          <cell r="G6558"/>
          <cell r="I6558"/>
          <cell r="J6558"/>
        </row>
        <row r="6559">
          <cell r="C6559"/>
          <cell r="D6559"/>
          <cell r="E6559"/>
          <cell r="F6559"/>
          <cell r="G6559"/>
          <cell r="I6559"/>
          <cell r="J6559"/>
        </row>
        <row r="6560">
          <cell r="C6560"/>
          <cell r="D6560"/>
          <cell r="E6560"/>
          <cell r="F6560"/>
          <cell r="G6560"/>
          <cell r="I6560"/>
          <cell r="J6560"/>
        </row>
        <row r="6561">
          <cell r="C6561"/>
          <cell r="D6561"/>
          <cell r="E6561"/>
          <cell r="F6561"/>
          <cell r="G6561"/>
          <cell r="I6561"/>
          <cell r="J6561"/>
        </row>
        <row r="6562">
          <cell r="C6562"/>
          <cell r="D6562"/>
          <cell r="E6562"/>
          <cell r="F6562"/>
          <cell r="G6562"/>
          <cell r="I6562"/>
          <cell r="J6562"/>
        </row>
        <row r="6563">
          <cell r="C6563"/>
          <cell r="D6563"/>
          <cell r="E6563"/>
          <cell r="F6563"/>
          <cell r="G6563"/>
          <cell r="I6563"/>
          <cell r="J6563"/>
        </row>
        <row r="6564">
          <cell r="C6564"/>
          <cell r="D6564"/>
          <cell r="E6564"/>
          <cell r="F6564"/>
          <cell r="G6564"/>
          <cell r="I6564"/>
          <cell r="J6564"/>
        </row>
        <row r="6565">
          <cell r="C6565"/>
          <cell r="D6565"/>
          <cell r="E6565"/>
          <cell r="F6565"/>
          <cell r="G6565"/>
          <cell r="I6565"/>
          <cell r="J6565"/>
        </row>
        <row r="6566">
          <cell r="C6566"/>
          <cell r="D6566"/>
          <cell r="E6566"/>
          <cell r="F6566"/>
          <cell r="G6566"/>
          <cell r="I6566"/>
          <cell r="J6566"/>
        </row>
        <row r="6567">
          <cell r="C6567"/>
          <cell r="D6567"/>
          <cell r="E6567"/>
          <cell r="F6567"/>
          <cell r="G6567"/>
          <cell r="I6567"/>
          <cell r="J6567"/>
        </row>
        <row r="6568">
          <cell r="C6568"/>
          <cell r="D6568"/>
          <cell r="E6568"/>
          <cell r="F6568"/>
          <cell r="G6568"/>
          <cell r="I6568"/>
          <cell r="J6568"/>
        </row>
        <row r="6569">
          <cell r="C6569"/>
          <cell r="D6569"/>
          <cell r="E6569"/>
          <cell r="F6569"/>
          <cell r="G6569"/>
          <cell r="I6569"/>
          <cell r="J6569"/>
        </row>
        <row r="6570">
          <cell r="C6570"/>
          <cell r="D6570"/>
          <cell r="E6570"/>
          <cell r="F6570"/>
          <cell r="G6570"/>
          <cell r="I6570"/>
          <cell r="J6570"/>
        </row>
        <row r="6571">
          <cell r="C6571"/>
          <cell r="D6571"/>
          <cell r="E6571"/>
          <cell r="F6571"/>
          <cell r="G6571"/>
          <cell r="I6571"/>
          <cell r="J6571"/>
        </row>
        <row r="6572">
          <cell r="C6572"/>
          <cell r="D6572"/>
          <cell r="E6572"/>
          <cell r="F6572"/>
          <cell r="G6572"/>
          <cell r="I6572"/>
          <cell r="J6572"/>
        </row>
        <row r="6573">
          <cell r="C6573"/>
          <cell r="D6573"/>
          <cell r="E6573"/>
          <cell r="F6573"/>
          <cell r="G6573"/>
          <cell r="I6573"/>
          <cell r="J6573"/>
        </row>
        <row r="6574">
          <cell r="C6574"/>
          <cell r="D6574"/>
          <cell r="E6574"/>
          <cell r="F6574"/>
          <cell r="G6574"/>
          <cell r="I6574"/>
          <cell r="J6574"/>
        </row>
        <row r="6575">
          <cell r="C6575"/>
          <cell r="D6575"/>
          <cell r="E6575"/>
          <cell r="F6575"/>
          <cell r="G6575"/>
          <cell r="I6575"/>
          <cell r="J6575"/>
        </row>
        <row r="6576">
          <cell r="C6576"/>
          <cell r="D6576"/>
          <cell r="E6576"/>
          <cell r="F6576"/>
          <cell r="G6576"/>
          <cell r="I6576"/>
          <cell r="J6576"/>
        </row>
        <row r="6577">
          <cell r="C6577"/>
          <cell r="D6577"/>
          <cell r="E6577"/>
          <cell r="F6577"/>
          <cell r="G6577"/>
          <cell r="I6577"/>
          <cell r="J6577"/>
        </row>
        <row r="6578">
          <cell r="C6578"/>
          <cell r="D6578"/>
          <cell r="E6578"/>
          <cell r="F6578"/>
          <cell r="G6578"/>
          <cell r="I6578"/>
          <cell r="J6578"/>
        </row>
        <row r="6579">
          <cell r="C6579"/>
          <cell r="D6579"/>
          <cell r="E6579"/>
          <cell r="F6579"/>
          <cell r="G6579"/>
          <cell r="I6579"/>
          <cell r="J6579"/>
        </row>
        <row r="6580">
          <cell r="C6580"/>
          <cell r="D6580"/>
          <cell r="E6580"/>
          <cell r="F6580"/>
          <cell r="G6580"/>
          <cell r="I6580"/>
          <cell r="J6580"/>
        </row>
        <row r="6581">
          <cell r="C6581"/>
          <cell r="D6581"/>
          <cell r="E6581"/>
          <cell r="F6581"/>
          <cell r="G6581"/>
          <cell r="I6581"/>
          <cell r="J6581"/>
        </row>
        <row r="6582">
          <cell r="C6582"/>
          <cell r="D6582"/>
          <cell r="E6582"/>
          <cell r="F6582"/>
          <cell r="G6582"/>
          <cell r="I6582"/>
          <cell r="J6582"/>
        </row>
        <row r="6583">
          <cell r="C6583"/>
          <cell r="D6583"/>
          <cell r="E6583"/>
          <cell r="F6583"/>
          <cell r="G6583"/>
          <cell r="I6583"/>
          <cell r="J6583"/>
        </row>
        <row r="6584">
          <cell r="C6584"/>
          <cell r="D6584"/>
          <cell r="E6584"/>
          <cell r="F6584"/>
          <cell r="G6584"/>
          <cell r="I6584"/>
          <cell r="J6584"/>
        </row>
        <row r="6585">
          <cell r="C6585"/>
          <cell r="D6585"/>
          <cell r="E6585"/>
          <cell r="F6585"/>
          <cell r="G6585"/>
          <cell r="I6585"/>
          <cell r="J6585"/>
        </row>
        <row r="6586">
          <cell r="C6586"/>
          <cell r="D6586"/>
          <cell r="E6586"/>
          <cell r="F6586"/>
          <cell r="G6586"/>
          <cell r="I6586"/>
          <cell r="J6586"/>
        </row>
        <row r="6587">
          <cell r="C6587"/>
          <cell r="D6587"/>
          <cell r="E6587"/>
          <cell r="F6587"/>
          <cell r="G6587"/>
          <cell r="I6587"/>
          <cell r="J6587"/>
        </row>
        <row r="6588">
          <cell r="C6588"/>
          <cell r="D6588"/>
          <cell r="E6588"/>
          <cell r="F6588"/>
          <cell r="G6588"/>
          <cell r="I6588"/>
          <cell r="J6588"/>
        </row>
        <row r="6589">
          <cell r="C6589"/>
          <cell r="D6589"/>
          <cell r="E6589"/>
          <cell r="F6589"/>
          <cell r="G6589"/>
          <cell r="I6589"/>
          <cell r="J6589"/>
        </row>
        <row r="6590">
          <cell r="C6590"/>
          <cell r="D6590"/>
          <cell r="E6590"/>
          <cell r="F6590"/>
          <cell r="G6590"/>
          <cell r="I6590"/>
          <cell r="J6590"/>
        </row>
        <row r="6591">
          <cell r="C6591"/>
          <cell r="D6591"/>
          <cell r="E6591"/>
          <cell r="F6591"/>
          <cell r="G6591"/>
          <cell r="I6591"/>
          <cell r="J6591"/>
        </row>
        <row r="6592">
          <cell r="C6592"/>
          <cell r="D6592"/>
          <cell r="E6592"/>
          <cell r="F6592"/>
          <cell r="G6592"/>
          <cell r="I6592"/>
          <cell r="J6592"/>
        </row>
        <row r="6593">
          <cell r="C6593"/>
          <cell r="D6593"/>
          <cell r="E6593"/>
          <cell r="F6593"/>
          <cell r="G6593"/>
          <cell r="I6593"/>
          <cell r="J6593"/>
        </row>
        <row r="6594">
          <cell r="C6594"/>
          <cell r="D6594"/>
          <cell r="E6594"/>
          <cell r="F6594"/>
          <cell r="G6594"/>
          <cell r="I6594"/>
          <cell r="J6594"/>
        </row>
        <row r="6595">
          <cell r="C6595"/>
          <cell r="D6595"/>
          <cell r="E6595"/>
          <cell r="F6595"/>
          <cell r="G6595"/>
          <cell r="I6595"/>
          <cell r="J6595"/>
        </row>
        <row r="6596">
          <cell r="C6596"/>
          <cell r="D6596"/>
          <cell r="E6596"/>
          <cell r="F6596"/>
          <cell r="G6596"/>
          <cell r="I6596"/>
          <cell r="J6596"/>
        </row>
        <row r="6597">
          <cell r="C6597"/>
          <cell r="D6597"/>
          <cell r="E6597"/>
          <cell r="F6597"/>
          <cell r="G6597"/>
          <cell r="I6597"/>
          <cell r="J6597"/>
        </row>
        <row r="6598">
          <cell r="C6598"/>
          <cell r="D6598"/>
          <cell r="E6598"/>
          <cell r="F6598"/>
          <cell r="G6598"/>
          <cell r="I6598"/>
          <cell r="J6598"/>
        </row>
        <row r="6599">
          <cell r="C6599"/>
          <cell r="D6599"/>
          <cell r="E6599"/>
          <cell r="F6599"/>
          <cell r="G6599"/>
          <cell r="I6599"/>
          <cell r="J6599"/>
        </row>
        <row r="6600">
          <cell r="C6600"/>
          <cell r="D6600"/>
          <cell r="E6600"/>
          <cell r="F6600"/>
          <cell r="G6600"/>
          <cell r="I6600"/>
          <cell r="J6600"/>
        </row>
        <row r="6601">
          <cell r="C6601"/>
          <cell r="D6601"/>
          <cell r="E6601"/>
          <cell r="F6601"/>
          <cell r="G6601"/>
          <cell r="I6601"/>
          <cell r="J6601"/>
        </row>
        <row r="6602">
          <cell r="C6602"/>
          <cell r="D6602"/>
          <cell r="E6602"/>
          <cell r="F6602"/>
          <cell r="G6602"/>
          <cell r="I6602"/>
          <cell r="J6602"/>
        </row>
        <row r="6603">
          <cell r="C6603"/>
          <cell r="D6603"/>
          <cell r="E6603"/>
          <cell r="F6603"/>
          <cell r="G6603"/>
          <cell r="I6603"/>
          <cell r="J6603"/>
        </row>
        <row r="6604">
          <cell r="C6604"/>
          <cell r="D6604"/>
          <cell r="E6604"/>
          <cell r="F6604"/>
          <cell r="G6604"/>
          <cell r="I6604"/>
          <cell r="J6604"/>
        </row>
        <row r="6605">
          <cell r="C6605"/>
          <cell r="D6605"/>
          <cell r="E6605"/>
          <cell r="F6605"/>
          <cell r="G6605"/>
          <cell r="I6605"/>
          <cell r="J6605"/>
        </row>
        <row r="6606">
          <cell r="C6606"/>
          <cell r="D6606"/>
          <cell r="E6606"/>
          <cell r="F6606"/>
          <cell r="G6606"/>
          <cell r="I6606"/>
          <cell r="J6606"/>
        </row>
        <row r="6607">
          <cell r="C6607"/>
          <cell r="D6607"/>
          <cell r="E6607"/>
          <cell r="F6607"/>
          <cell r="G6607"/>
          <cell r="I6607"/>
          <cell r="J6607"/>
        </row>
        <row r="6608">
          <cell r="C6608"/>
          <cell r="D6608"/>
          <cell r="E6608"/>
          <cell r="F6608"/>
          <cell r="G6608"/>
          <cell r="I6608"/>
          <cell r="J6608"/>
        </row>
        <row r="6609">
          <cell r="C6609"/>
          <cell r="D6609"/>
          <cell r="E6609"/>
          <cell r="F6609"/>
          <cell r="G6609"/>
          <cell r="I6609"/>
          <cell r="J6609"/>
        </row>
        <row r="6610">
          <cell r="C6610"/>
          <cell r="D6610"/>
          <cell r="E6610"/>
          <cell r="F6610"/>
          <cell r="G6610"/>
          <cell r="I6610"/>
          <cell r="J6610"/>
        </row>
        <row r="6611">
          <cell r="C6611"/>
          <cell r="D6611"/>
          <cell r="E6611"/>
          <cell r="F6611"/>
          <cell r="G6611"/>
          <cell r="I6611"/>
          <cell r="J6611"/>
        </row>
        <row r="6612">
          <cell r="C6612"/>
          <cell r="D6612"/>
          <cell r="E6612"/>
          <cell r="F6612"/>
          <cell r="G6612"/>
          <cell r="I6612"/>
          <cell r="J6612"/>
        </row>
        <row r="6613">
          <cell r="C6613"/>
          <cell r="D6613"/>
          <cell r="E6613"/>
          <cell r="F6613"/>
          <cell r="G6613"/>
          <cell r="I6613"/>
          <cell r="J6613"/>
        </row>
        <row r="6614">
          <cell r="C6614"/>
          <cell r="D6614"/>
          <cell r="E6614"/>
          <cell r="F6614"/>
          <cell r="G6614"/>
          <cell r="I6614"/>
          <cell r="J6614"/>
        </row>
        <row r="6615">
          <cell r="C6615"/>
          <cell r="D6615"/>
          <cell r="E6615"/>
          <cell r="F6615"/>
          <cell r="G6615"/>
          <cell r="I6615"/>
          <cell r="J6615"/>
        </row>
        <row r="6616">
          <cell r="C6616"/>
          <cell r="D6616"/>
          <cell r="E6616"/>
          <cell r="F6616"/>
          <cell r="G6616"/>
          <cell r="I6616"/>
          <cell r="J6616"/>
        </row>
        <row r="6617">
          <cell r="C6617"/>
          <cell r="D6617"/>
          <cell r="E6617"/>
          <cell r="F6617"/>
          <cell r="G6617"/>
          <cell r="I6617"/>
          <cell r="J6617"/>
        </row>
        <row r="6618">
          <cell r="C6618"/>
          <cell r="D6618"/>
          <cell r="E6618"/>
          <cell r="F6618"/>
          <cell r="G6618"/>
          <cell r="I6618"/>
          <cell r="J6618"/>
        </row>
        <row r="6619">
          <cell r="C6619"/>
          <cell r="D6619"/>
          <cell r="E6619"/>
          <cell r="F6619"/>
          <cell r="G6619"/>
          <cell r="I6619"/>
          <cell r="J6619"/>
        </row>
        <row r="6620">
          <cell r="C6620"/>
          <cell r="D6620"/>
          <cell r="E6620"/>
          <cell r="F6620"/>
          <cell r="G6620"/>
          <cell r="I6620"/>
          <cell r="J6620"/>
        </row>
        <row r="6621">
          <cell r="C6621"/>
          <cell r="D6621"/>
          <cell r="E6621"/>
          <cell r="F6621"/>
          <cell r="G6621"/>
          <cell r="I6621"/>
          <cell r="J6621"/>
        </row>
        <row r="6622">
          <cell r="C6622"/>
          <cell r="D6622"/>
          <cell r="E6622"/>
          <cell r="F6622"/>
          <cell r="G6622"/>
          <cell r="I6622"/>
          <cell r="J6622"/>
        </row>
        <row r="6623">
          <cell r="C6623"/>
          <cell r="D6623"/>
          <cell r="E6623"/>
          <cell r="F6623"/>
          <cell r="G6623"/>
          <cell r="I6623"/>
          <cell r="J6623"/>
        </row>
        <row r="6624">
          <cell r="C6624"/>
          <cell r="D6624"/>
          <cell r="E6624"/>
          <cell r="F6624"/>
          <cell r="G6624"/>
          <cell r="I6624"/>
          <cell r="J6624"/>
        </row>
        <row r="6625">
          <cell r="C6625"/>
          <cell r="D6625"/>
          <cell r="E6625"/>
          <cell r="F6625"/>
          <cell r="G6625"/>
          <cell r="I6625"/>
          <cell r="J6625"/>
        </row>
        <row r="6626">
          <cell r="C6626"/>
          <cell r="D6626"/>
          <cell r="E6626"/>
          <cell r="F6626"/>
          <cell r="G6626"/>
          <cell r="I6626"/>
          <cell r="J6626"/>
        </row>
        <row r="6627">
          <cell r="C6627"/>
          <cell r="D6627"/>
          <cell r="E6627"/>
          <cell r="F6627"/>
          <cell r="G6627"/>
          <cell r="I6627"/>
          <cell r="J6627"/>
        </row>
        <row r="6628">
          <cell r="C6628"/>
          <cell r="D6628"/>
          <cell r="E6628"/>
          <cell r="F6628"/>
          <cell r="G6628"/>
          <cell r="I6628"/>
          <cell r="J6628"/>
        </row>
        <row r="6629">
          <cell r="C6629"/>
          <cell r="D6629"/>
          <cell r="E6629"/>
          <cell r="F6629"/>
          <cell r="G6629"/>
          <cell r="I6629"/>
          <cell r="J6629"/>
        </row>
        <row r="6630">
          <cell r="C6630"/>
          <cell r="D6630"/>
          <cell r="E6630"/>
          <cell r="F6630"/>
          <cell r="G6630"/>
          <cell r="I6630"/>
          <cell r="J6630"/>
        </row>
        <row r="6631">
          <cell r="C6631"/>
          <cell r="D6631"/>
          <cell r="E6631"/>
          <cell r="F6631"/>
          <cell r="G6631"/>
          <cell r="I6631"/>
          <cell r="J6631"/>
        </row>
        <row r="6632">
          <cell r="C6632"/>
          <cell r="D6632"/>
          <cell r="E6632"/>
          <cell r="F6632"/>
          <cell r="G6632"/>
          <cell r="I6632"/>
          <cell r="J6632"/>
        </row>
        <row r="6633">
          <cell r="C6633"/>
          <cell r="D6633"/>
          <cell r="E6633"/>
          <cell r="F6633"/>
          <cell r="G6633"/>
          <cell r="I6633"/>
          <cell r="J6633"/>
        </row>
        <row r="6634">
          <cell r="C6634"/>
          <cell r="D6634"/>
          <cell r="E6634"/>
          <cell r="F6634"/>
          <cell r="G6634"/>
          <cell r="I6634"/>
          <cell r="J6634"/>
        </row>
        <row r="6635">
          <cell r="C6635"/>
          <cell r="D6635"/>
          <cell r="E6635"/>
          <cell r="F6635"/>
          <cell r="G6635"/>
          <cell r="I6635"/>
          <cell r="J6635"/>
        </row>
        <row r="6636">
          <cell r="C6636"/>
          <cell r="D6636"/>
          <cell r="E6636"/>
          <cell r="F6636"/>
          <cell r="G6636"/>
          <cell r="I6636"/>
          <cell r="J6636"/>
        </row>
        <row r="6637">
          <cell r="C6637"/>
          <cell r="D6637"/>
          <cell r="E6637"/>
          <cell r="F6637"/>
          <cell r="G6637"/>
          <cell r="I6637"/>
          <cell r="J6637"/>
        </row>
        <row r="6638">
          <cell r="C6638"/>
          <cell r="D6638"/>
          <cell r="E6638"/>
          <cell r="F6638"/>
          <cell r="G6638"/>
          <cell r="I6638"/>
          <cell r="J6638"/>
        </row>
        <row r="6639">
          <cell r="C6639"/>
          <cell r="D6639"/>
          <cell r="E6639"/>
          <cell r="F6639"/>
          <cell r="G6639"/>
          <cell r="I6639"/>
          <cell r="J6639"/>
        </row>
        <row r="6640">
          <cell r="C6640"/>
          <cell r="D6640"/>
          <cell r="E6640"/>
          <cell r="F6640"/>
          <cell r="G6640"/>
          <cell r="I6640"/>
          <cell r="J6640"/>
        </row>
        <row r="6641">
          <cell r="C6641"/>
          <cell r="D6641"/>
          <cell r="E6641"/>
          <cell r="F6641"/>
          <cell r="G6641"/>
          <cell r="I6641"/>
          <cell r="J6641"/>
        </row>
        <row r="6642">
          <cell r="C6642"/>
          <cell r="D6642"/>
          <cell r="E6642"/>
          <cell r="F6642"/>
          <cell r="G6642"/>
          <cell r="I6642"/>
          <cell r="J6642"/>
        </row>
        <row r="6643">
          <cell r="C6643"/>
          <cell r="D6643"/>
          <cell r="E6643"/>
          <cell r="F6643"/>
          <cell r="G6643"/>
          <cell r="I6643"/>
          <cell r="J6643"/>
        </row>
        <row r="6644">
          <cell r="C6644"/>
          <cell r="D6644"/>
          <cell r="E6644"/>
          <cell r="F6644"/>
          <cell r="G6644"/>
          <cell r="I6644"/>
          <cell r="J6644"/>
        </row>
        <row r="6645">
          <cell r="C6645"/>
          <cell r="D6645"/>
          <cell r="E6645"/>
          <cell r="F6645"/>
          <cell r="G6645"/>
          <cell r="I6645"/>
          <cell r="J6645"/>
        </row>
        <row r="6646">
          <cell r="C6646"/>
          <cell r="D6646"/>
          <cell r="E6646"/>
          <cell r="F6646"/>
          <cell r="G6646"/>
          <cell r="I6646"/>
          <cell r="J6646"/>
        </row>
        <row r="6647">
          <cell r="C6647"/>
          <cell r="D6647"/>
          <cell r="E6647"/>
          <cell r="F6647"/>
          <cell r="G6647"/>
          <cell r="I6647"/>
          <cell r="J6647"/>
        </row>
        <row r="6648">
          <cell r="C6648"/>
          <cell r="D6648"/>
          <cell r="E6648"/>
          <cell r="F6648"/>
          <cell r="G6648"/>
          <cell r="I6648"/>
          <cell r="J6648"/>
        </row>
        <row r="6649">
          <cell r="C6649"/>
          <cell r="D6649"/>
          <cell r="E6649"/>
          <cell r="F6649"/>
          <cell r="G6649"/>
          <cell r="I6649"/>
          <cell r="J6649"/>
        </row>
        <row r="6650">
          <cell r="C6650"/>
          <cell r="D6650"/>
          <cell r="E6650"/>
          <cell r="F6650"/>
          <cell r="G6650"/>
          <cell r="I6650"/>
          <cell r="J6650"/>
        </row>
        <row r="6651">
          <cell r="C6651"/>
          <cell r="D6651"/>
          <cell r="E6651"/>
          <cell r="F6651"/>
          <cell r="G6651"/>
          <cell r="I6651"/>
          <cell r="J6651"/>
        </row>
        <row r="6652">
          <cell r="C6652"/>
          <cell r="D6652"/>
          <cell r="E6652"/>
          <cell r="F6652"/>
          <cell r="G6652"/>
          <cell r="I6652"/>
          <cell r="J6652"/>
        </row>
        <row r="6653">
          <cell r="C6653"/>
          <cell r="D6653"/>
          <cell r="E6653"/>
          <cell r="F6653"/>
          <cell r="G6653"/>
          <cell r="I6653"/>
          <cell r="J6653"/>
        </row>
        <row r="6654">
          <cell r="C6654"/>
          <cell r="D6654"/>
          <cell r="E6654"/>
          <cell r="F6654"/>
          <cell r="G6654"/>
          <cell r="I6654"/>
          <cell r="J6654"/>
        </row>
        <row r="6655">
          <cell r="C6655"/>
          <cell r="D6655"/>
          <cell r="E6655"/>
          <cell r="F6655"/>
          <cell r="G6655"/>
          <cell r="I6655"/>
          <cell r="J6655"/>
        </row>
        <row r="6656">
          <cell r="C6656"/>
          <cell r="D6656"/>
          <cell r="E6656"/>
          <cell r="F6656"/>
          <cell r="G6656"/>
          <cell r="I6656"/>
          <cell r="J6656"/>
        </row>
        <row r="6657">
          <cell r="C6657"/>
          <cell r="D6657"/>
          <cell r="E6657"/>
          <cell r="F6657"/>
          <cell r="G6657"/>
          <cell r="I6657"/>
          <cell r="J6657"/>
        </row>
        <row r="6658">
          <cell r="C6658"/>
          <cell r="D6658"/>
          <cell r="E6658"/>
          <cell r="F6658"/>
          <cell r="G6658"/>
          <cell r="I6658"/>
          <cell r="J6658"/>
        </row>
        <row r="6659">
          <cell r="C6659"/>
          <cell r="D6659"/>
          <cell r="E6659"/>
          <cell r="F6659"/>
          <cell r="G6659"/>
          <cell r="I6659"/>
          <cell r="J6659"/>
        </row>
        <row r="6660">
          <cell r="C6660"/>
          <cell r="D6660"/>
          <cell r="E6660"/>
          <cell r="F6660"/>
          <cell r="G6660"/>
          <cell r="I6660"/>
          <cell r="J6660"/>
        </row>
        <row r="6661">
          <cell r="C6661"/>
          <cell r="D6661"/>
          <cell r="E6661"/>
          <cell r="F6661"/>
          <cell r="G6661"/>
          <cell r="I6661"/>
          <cell r="J6661"/>
        </row>
        <row r="6662">
          <cell r="C6662"/>
          <cell r="D6662"/>
          <cell r="E6662"/>
          <cell r="F6662"/>
          <cell r="G6662"/>
          <cell r="I6662"/>
          <cell r="J6662"/>
        </row>
        <row r="6663">
          <cell r="C6663"/>
          <cell r="D6663"/>
          <cell r="E6663"/>
          <cell r="F6663"/>
          <cell r="G6663"/>
          <cell r="I6663"/>
          <cell r="J6663"/>
        </row>
        <row r="6664">
          <cell r="C6664"/>
          <cell r="D6664"/>
          <cell r="E6664"/>
          <cell r="F6664"/>
          <cell r="G6664"/>
          <cell r="I6664"/>
          <cell r="J6664"/>
        </row>
        <row r="6665">
          <cell r="C6665"/>
          <cell r="D6665"/>
          <cell r="E6665"/>
          <cell r="F6665"/>
          <cell r="G6665"/>
          <cell r="I6665"/>
          <cell r="J6665"/>
        </row>
        <row r="6666">
          <cell r="C6666"/>
          <cell r="D6666"/>
          <cell r="E6666"/>
          <cell r="F6666"/>
          <cell r="G6666"/>
          <cell r="I6666"/>
          <cell r="J6666"/>
        </row>
        <row r="6667">
          <cell r="C6667"/>
          <cell r="D6667"/>
          <cell r="E6667"/>
          <cell r="F6667"/>
          <cell r="G6667"/>
          <cell r="I6667"/>
          <cell r="J6667"/>
        </row>
        <row r="6668">
          <cell r="C6668"/>
          <cell r="D6668"/>
          <cell r="E6668"/>
          <cell r="F6668"/>
          <cell r="G6668"/>
          <cell r="I6668"/>
          <cell r="J6668"/>
        </row>
        <row r="6669">
          <cell r="C6669"/>
          <cell r="D6669"/>
          <cell r="E6669"/>
          <cell r="F6669"/>
          <cell r="G6669"/>
          <cell r="I6669"/>
          <cell r="J6669"/>
        </row>
        <row r="6670">
          <cell r="C6670"/>
          <cell r="D6670"/>
          <cell r="E6670"/>
          <cell r="F6670"/>
          <cell r="G6670"/>
          <cell r="I6670"/>
          <cell r="J6670"/>
        </row>
        <row r="6671">
          <cell r="C6671"/>
          <cell r="D6671"/>
          <cell r="E6671"/>
          <cell r="F6671"/>
          <cell r="G6671"/>
          <cell r="I6671"/>
          <cell r="J6671"/>
        </row>
        <row r="6672">
          <cell r="C6672"/>
          <cell r="D6672"/>
          <cell r="E6672"/>
          <cell r="F6672"/>
          <cell r="G6672"/>
          <cell r="I6672"/>
          <cell r="J6672"/>
        </row>
        <row r="6673">
          <cell r="C6673"/>
          <cell r="D6673"/>
          <cell r="E6673"/>
          <cell r="F6673"/>
          <cell r="G6673"/>
          <cell r="I6673"/>
          <cell r="J6673"/>
        </row>
        <row r="6674">
          <cell r="C6674"/>
          <cell r="D6674"/>
          <cell r="E6674"/>
          <cell r="F6674"/>
          <cell r="G6674"/>
          <cell r="I6674"/>
          <cell r="J6674"/>
        </row>
        <row r="6675">
          <cell r="C6675"/>
          <cell r="D6675"/>
          <cell r="E6675"/>
          <cell r="F6675"/>
          <cell r="G6675"/>
          <cell r="I6675"/>
          <cell r="J6675"/>
        </row>
        <row r="6676">
          <cell r="C6676"/>
          <cell r="D6676"/>
          <cell r="E6676"/>
          <cell r="F6676"/>
          <cell r="G6676"/>
          <cell r="I6676"/>
          <cell r="J6676"/>
        </row>
        <row r="6677">
          <cell r="C6677"/>
          <cell r="D6677"/>
          <cell r="E6677"/>
          <cell r="F6677"/>
          <cell r="G6677"/>
          <cell r="I6677"/>
          <cell r="J6677"/>
        </row>
        <row r="6678">
          <cell r="C6678"/>
          <cell r="D6678"/>
          <cell r="E6678"/>
          <cell r="F6678"/>
          <cell r="G6678"/>
          <cell r="I6678"/>
          <cell r="J6678"/>
        </row>
        <row r="6679">
          <cell r="C6679"/>
          <cell r="D6679"/>
          <cell r="E6679"/>
          <cell r="F6679"/>
          <cell r="G6679"/>
          <cell r="I6679"/>
          <cell r="J6679"/>
        </row>
        <row r="6680">
          <cell r="C6680"/>
          <cell r="D6680"/>
          <cell r="E6680"/>
          <cell r="F6680"/>
          <cell r="G6680"/>
          <cell r="I6680"/>
          <cell r="J6680"/>
        </row>
        <row r="6681">
          <cell r="C6681"/>
          <cell r="D6681"/>
          <cell r="E6681"/>
          <cell r="F6681"/>
          <cell r="G6681"/>
          <cell r="I6681"/>
          <cell r="J6681"/>
        </row>
        <row r="6682">
          <cell r="C6682"/>
          <cell r="D6682"/>
          <cell r="E6682"/>
          <cell r="F6682"/>
          <cell r="G6682"/>
          <cell r="I6682"/>
          <cell r="J6682"/>
        </row>
        <row r="6683">
          <cell r="C6683"/>
          <cell r="D6683"/>
          <cell r="E6683"/>
          <cell r="F6683"/>
          <cell r="G6683"/>
          <cell r="I6683"/>
          <cell r="J6683"/>
        </row>
        <row r="6684">
          <cell r="C6684"/>
          <cell r="D6684"/>
          <cell r="E6684"/>
          <cell r="F6684"/>
          <cell r="G6684"/>
          <cell r="I6684"/>
          <cell r="J6684"/>
        </row>
        <row r="6685">
          <cell r="C6685"/>
          <cell r="D6685"/>
          <cell r="E6685"/>
          <cell r="F6685"/>
          <cell r="G6685"/>
          <cell r="I6685"/>
          <cell r="J6685"/>
        </row>
        <row r="6686">
          <cell r="C6686"/>
          <cell r="D6686"/>
          <cell r="E6686"/>
          <cell r="F6686"/>
          <cell r="G6686"/>
          <cell r="I6686"/>
          <cell r="J6686"/>
        </row>
        <row r="6687">
          <cell r="C6687"/>
          <cell r="D6687"/>
          <cell r="E6687"/>
          <cell r="F6687"/>
          <cell r="G6687"/>
          <cell r="I6687"/>
          <cell r="J6687"/>
        </row>
        <row r="6688">
          <cell r="C6688"/>
          <cell r="D6688"/>
          <cell r="E6688"/>
          <cell r="F6688"/>
          <cell r="G6688"/>
          <cell r="I6688"/>
          <cell r="J6688"/>
        </row>
        <row r="6689">
          <cell r="C6689"/>
          <cell r="D6689"/>
          <cell r="E6689"/>
          <cell r="F6689"/>
          <cell r="G6689"/>
          <cell r="I6689"/>
          <cell r="J6689"/>
        </row>
        <row r="6690">
          <cell r="C6690"/>
          <cell r="D6690"/>
          <cell r="E6690"/>
          <cell r="F6690"/>
          <cell r="G6690"/>
          <cell r="I6690"/>
          <cell r="J6690"/>
        </row>
        <row r="6691">
          <cell r="C6691"/>
          <cell r="D6691"/>
          <cell r="E6691"/>
          <cell r="F6691"/>
          <cell r="G6691"/>
          <cell r="I6691"/>
          <cell r="J6691"/>
        </row>
        <row r="6692">
          <cell r="C6692"/>
          <cell r="D6692"/>
          <cell r="E6692"/>
          <cell r="F6692"/>
          <cell r="G6692"/>
          <cell r="I6692"/>
          <cell r="J6692"/>
        </row>
        <row r="6693">
          <cell r="C6693"/>
          <cell r="D6693"/>
          <cell r="E6693"/>
          <cell r="F6693"/>
          <cell r="G6693"/>
          <cell r="I6693"/>
          <cell r="J6693"/>
        </row>
        <row r="6694">
          <cell r="C6694"/>
          <cell r="D6694"/>
          <cell r="E6694"/>
          <cell r="F6694"/>
          <cell r="G6694"/>
          <cell r="I6694"/>
          <cell r="J6694"/>
        </row>
        <row r="6695">
          <cell r="C6695"/>
          <cell r="D6695"/>
          <cell r="E6695"/>
          <cell r="F6695"/>
          <cell r="G6695"/>
          <cell r="I6695"/>
          <cell r="J6695"/>
        </row>
        <row r="6696">
          <cell r="C6696"/>
          <cell r="D6696"/>
          <cell r="E6696"/>
          <cell r="F6696"/>
          <cell r="G6696"/>
          <cell r="I6696"/>
          <cell r="J6696"/>
        </row>
        <row r="6697">
          <cell r="C6697"/>
          <cell r="D6697"/>
          <cell r="E6697"/>
          <cell r="F6697"/>
          <cell r="G6697"/>
          <cell r="I6697"/>
          <cell r="J6697"/>
        </row>
        <row r="6698">
          <cell r="C6698"/>
          <cell r="D6698"/>
          <cell r="E6698"/>
          <cell r="F6698"/>
          <cell r="G6698"/>
          <cell r="I6698"/>
          <cell r="J6698"/>
        </row>
        <row r="6699">
          <cell r="C6699"/>
          <cell r="D6699"/>
          <cell r="E6699"/>
          <cell r="F6699"/>
          <cell r="G6699"/>
          <cell r="I6699"/>
          <cell r="J6699"/>
        </row>
        <row r="6700">
          <cell r="C6700"/>
          <cell r="D6700"/>
          <cell r="E6700"/>
          <cell r="F6700"/>
          <cell r="G6700"/>
          <cell r="I6700"/>
          <cell r="J6700"/>
        </row>
        <row r="6701">
          <cell r="C6701"/>
          <cell r="D6701"/>
          <cell r="E6701"/>
          <cell r="F6701"/>
          <cell r="G6701"/>
          <cell r="I6701"/>
          <cell r="J6701"/>
        </row>
        <row r="6702">
          <cell r="C6702"/>
          <cell r="D6702"/>
          <cell r="E6702"/>
          <cell r="F6702"/>
          <cell r="G6702"/>
          <cell r="I6702"/>
          <cell r="J6702"/>
        </row>
        <row r="6703">
          <cell r="C6703"/>
          <cell r="D6703"/>
          <cell r="E6703"/>
          <cell r="F6703"/>
          <cell r="G6703"/>
          <cell r="I6703"/>
          <cell r="J6703"/>
        </row>
        <row r="6704">
          <cell r="C6704"/>
          <cell r="D6704"/>
          <cell r="E6704"/>
          <cell r="F6704"/>
          <cell r="G6704"/>
          <cell r="I6704"/>
          <cell r="J6704"/>
        </row>
        <row r="6705">
          <cell r="C6705"/>
          <cell r="D6705"/>
          <cell r="E6705"/>
          <cell r="F6705"/>
          <cell r="G6705"/>
          <cell r="I6705"/>
          <cell r="J6705"/>
        </row>
        <row r="6706">
          <cell r="C6706"/>
          <cell r="D6706"/>
          <cell r="E6706"/>
          <cell r="F6706"/>
          <cell r="G6706"/>
          <cell r="I6706"/>
          <cell r="J6706"/>
        </row>
        <row r="6707">
          <cell r="C6707"/>
          <cell r="D6707"/>
          <cell r="E6707"/>
          <cell r="F6707"/>
          <cell r="G6707"/>
          <cell r="I6707"/>
          <cell r="J6707"/>
        </row>
        <row r="6708">
          <cell r="C6708"/>
          <cell r="D6708"/>
          <cell r="E6708"/>
          <cell r="F6708"/>
          <cell r="G6708"/>
          <cell r="I6708"/>
          <cell r="J6708"/>
        </row>
        <row r="6709">
          <cell r="C6709"/>
          <cell r="D6709"/>
          <cell r="E6709"/>
          <cell r="F6709"/>
          <cell r="G6709"/>
          <cell r="I6709"/>
          <cell r="J6709"/>
        </row>
        <row r="6710">
          <cell r="C6710"/>
          <cell r="D6710"/>
          <cell r="E6710"/>
          <cell r="F6710"/>
          <cell r="G6710"/>
          <cell r="I6710"/>
          <cell r="J6710"/>
        </row>
        <row r="6711">
          <cell r="C6711"/>
          <cell r="D6711"/>
          <cell r="E6711"/>
          <cell r="F6711"/>
          <cell r="G6711"/>
          <cell r="I6711"/>
          <cell r="J6711"/>
        </row>
        <row r="6712">
          <cell r="C6712"/>
          <cell r="D6712"/>
          <cell r="E6712"/>
          <cell r="F6712"/>
          <cell r="G6712"/>
          <cell r="I6712"/>
          <cell r="J6712"/>
        </row>
        <row r="6713">
          <cell r="C6713"/>
          <cell r="D6713"/>
          <cell r="E6713"/>
          <cell r="F6713"/>
          <cell r="G6713"/>
          <cell r="I6713"/>
          <cell r="J6713"/>
        </row>
        <row r="6714">
          <cell r="C6714"/>
          <cell r="D6714"/>
          <cell r="E6714"/>
          <cell r="F6714"/>
          <cell r="G6714"/>
          <cell r="I6714"/>
          <cell r="J6714"/>
        </row>
        <row r="6715">
          <cell r="C6715"/>
          <cell r="D6715"/>
          <cell r="E6715"/>
          <cell r="F6715"/>
          <cell r="G6715"/>
          <cell r="I6715"/>
          <cell r="J6715"/>
        </row>
        <row r="6716">
          <cell r="C6716"/>
          <cell r="D6716"/>
          <cell r="E6716"/>
          <cell r="F6716"/>
          <cell r="G6716"/>
          <cell r="I6716"/>
          <cell r="J6716"/>
        </row>
        <row r="6717">
          <cell r="C6717"/>
          <cell r="D6717"/>
          <cell r="E6717"/>
          <cell r="F6717"/>
          <cell r="G6717"/>
          <cell r="I6717"/>
          <cell r="J6717"/>
        </row>
        <row r="6718">
          <cell r="C6718"/>
          <cell r="D6718"/>
          <cell r="E6718"/>
          <cell r="F6718"/>
          <cell r="G6718"/>
          <cell r="I6718"/>
          <cell r="J6718"/>
        </row>
        <row r="6719">
          <cell r="C6719"/>
          <cell r="D6719"/>
          <cell r="E6719"/>
          <cell r="F6719"/>
          <cell r="G6719"/>
          <cell r="I6719"/>
          <cell r="J6719"/>
        </row>
        <row r="6720">
          <cell r="C6720"/>
          <cell r="D6720"/>
          <cell r="E6720"/>
          <cell r="F6720"/>
          <cell r="G6720"/>
          <cell r="I6720"/>
          <cell r="J6720"/>
        </row>
        <row r="6721">
          <cell r="C6721"/>
          <cell r="D6721"/>
          <cell r="E6721"/>
          <cell r="F6721"/>
          <cell r="G6721"/>
          <cell r="I6721"/>
          <cell r="J6721"/>
        </row>
        <row r="6722">
          <cell r="C6722"/>
          <cell r="D6722"/>
          <cell r="E6722"/>
          <cell r="F6722"/>
          <cell r="G6722"/>
          <cell r="I6722"/>
          <cell r="J6722"/>
        </row>
        <row r="6723">
          <cell r="C6723"/>
          <cell r="D6723"/>
          <cell r="E6723"/>
          <cell r="F6723"/>
          <cell r="G6723"/>
          <cell r="I6723"/>
          <cell r="J6723"/>
        </row>
        <row r="6724">
          <cell r="C6724"/>
          <cell r="D6724"/>
          <cell r="E6724"/>
          <cell r="F6724"/>
          <cell r="G6724"/>
          <cell r="I6724"/>
          <cell r="J6724"/>
        </row>
        <row r="6725">
          <cell r="C6725"/>
          <cell r="D6725"/>
          <cell r="E6725"/>
          <cell r="F6725"/>
          <cell r="G6725"/>
          <cell r="I6725"/>
          <cell r="J6725"/>
        </row>
        <row r="6726">
          <cell r="C6726"/>
          <cell r="D6726"/>
          <cell r="E6726"/>
          <cell r="F6726"/>
          <cell r="G6726"/>
          <cell r="I6726"/>
          <cell r="J6726"/>
        </row>
        <row r="6727">
          <cell r="C6727"/>
          <cell r="D6727"/>
          <cell r="E6727"/>
          <cell r="F6727"/>
          <cell r="G6727"/>
          <cell r="I6727"/>
          <cell r="J6727"/>
        </row>
        <row r="6728">
          <cell r="C6728"/>
          <cell r="D6728"/>
          <cell r="E6728"/>
          <cell r="F6728"/>
          <cell r="G6728"/>
          <cell r="I6728"/>
          <cell r="J6728"/>
        </row>
        <row r="6729">
          <cell r="C6729"/>
          <cell r="D6729"/>
          <cell r="E6729"/>
          <cell r="F6729"/>
          <cell r="G6729"/>
          <cell r="I6729"/>
          <cell r="J6729"/>
        </row>
        <row r="6730">
          <cell r="C6730"/>
          <cell r="D6730"/>
          <cell r="E6730"/>
          <cell r="F6730"/>
          <cell r="G6730"/>
          <cell r="I6730"/>
          <cell r="J6730"/>
        </row>
        <row r="6731">
          <cell r="C6731"/>
          <cell r="D6731"/>
          <cell r="E6731"/>
          <cell r="F6731"/>
          <cell r="G6731"/>
          <cell r="I6731"/>
          <cell r="J6731"/>
        </row>
        <row r="6732">
          <cell r="C6732"/>
          <cell r="D6732"/>
          <cell r="E6732"/>
          <cell r="F6732"/>
          <cell r="G6732"/>
          <cell r="I6732"/>
          <cell r="J6732"/>
        </row>
        <row r="6733">
          <cell r="C6733"/>
          <cell r="D6733"/>
          <cell r="E6733"/>
          <cell r="F6733"/>
          <cell r="G6733"/>
          <cell r="I6733"/>
          <cell r="J6733"/>
        </row>
        <row r="6734">
          <cell r="C6734"/>
          <cell r="D6734"/>
          <cell r="E6734"/>
          <cell r="F6734"/>
          <cell r="G6734"/>
          <cell r="I6734"/>
          <cell r="J6734"/>
        </row>
        <row r="6735">
          <cell r="C6735"/>
          <cell r="D6735"/>
          <cell r="E6735"/>
          <cell r="F6735"/>
          <cell r="G6735"/>
          <cell r="I6735"/>
          <cell r="J6735"/>
        </row>
        <row r="6736">
          <cell r="C6736"/>
          <cell r="D6736"/>
          <cell r="E6736"/>
          <cell r="F6736"/>
          <cell r="G6736"/>
          <cell r="I6736"/>
          <cell r="J6736"/>
        </row>
        <row r="6737">
          <cell r="C6737"/>
          <cell r="D6737"/>
          <cell r="E6737"/>
          <cell r="F6737"/>
          <cell r="G6737"/>
          <cell r="I6737"/>
          <cell r="J6737"/>
        </row>
        <row r="6738">
          <cell r="C6738"/>
          <cell r="D6738"/>
          <cell r="E6738"/>
          <cell r="F6738"/>
          <cell r="G6738"/>
          <cell r="I6738"/>
          <cell r="J6738"/>
        </row>
        <row r="6739">
          <cell r="C6739"/>
          <cell r="D6739"/>
          <cell r="E6739"/>
          <cell r="F6739"/>
          <cell r="G6739"/>
          <cell r="I6739"/>
          <cell r="J6739"/>
        </row>
        <row r="6740">
          <cell r="C6740"/>
          <cell r="D6740"/>
          <cell r="E6740"/>
          <cell r="F6740"/>
          <cell r="G6740"/>
          <cell r="I6740"/>
          <cell r="J6740"/>
        </row>
        <row r="6741">
          <cell r="C6741"/>
          <cell r="D6741"/>
          <cell r="E6741"/>
          <cell r="F6741"/>
          <cell r="G6741"/>
          <cell r="I6741"/>
          <cell r="J6741"/>
        </row>
        <row r="6742">
          <cell r="C6742"/>
          <cell r="D6742"/>
          <cell r="E6742"/>
          <cell r="F6742"/>
          <cell r="G6742"/>
          <cell r="I6742"/>
          <cell r="J6742"/>
        </row>
        <row r="6743">
          <cell r="C6743"/>
          <cell r="D6743"/>
          <cell r="E6743"/>
          <cell r="F6743"/>
          <cell r="G6743"/>
          <cell r="I6743"/>
          <cell r="J6743"/>
        </row>
        <row r="6744">
          <cell r="C6744"/>
          <cell r="D6744"/>
          <cell r="E6744"/>
          <cell r="F6744"/>
          <cell r="G6744"/>
          <cell r="I6744"/>
          <cell r="J6744"/>
        </row>
        <row r="6745">
          <cell r="C6745"/>
          <cell r="D6745"/>
          <cell r="E6745"/>
          <cell r="F6745"/>
          <cell r="G6745"/>
          <cell r="I6745"/>
          <cell r="J6745"/>
        </row>
        <row r="6746">
          <cell r="C6746"/>
          <cell r="D6746"/>
          <cell r="E6746"/>
          <cell r="F6746"/>
          <cell r="G6746"/>
          <cell r="I6746"/>
          <cell r="J6746"/>
        </row>
        <row r="6747">
          <cell r="C6747"/>
          <cell r="D6747"/>
          <cell r="E6747"/>
          <cell r="F6747"/>
          <cell r="G6747"/>
          <cell r="I6747"/>
          <cell r="J6747"/>
        </row>
        <row r="6748">
          <cell r="C6748"/>
          <cell r="D6748"/>
          <cell r="E6748"/>
          <cell r="F6748"/>
          <cell r="G6748"/>
          <cell r="I6748"/>
          <cell r="J6748"/>
        </row>
        <row r="6749">
          <cell r="C6749"/>
          <cell r="D6749"/>
          <cell r="E6749"/>
          <cell r="F6749"/>
          <cell r="G6749"/>
          <cell r="I6749"/>
          <cell r="J6749"/>
        </row>
        <row r="6750">
          <cell r="C6750"/>
          <cell r="D6750"/>
          <cell r="E6750"/>
          <cell r="F6750"/>
          <cell r="G6750"/>
          <cell r="I6750"/>
          <cell r="J6750"/>
        </row>
        <row r="6751">
          <cell r="C6751"/>
          <cell r="D6751"/>
          <cell r="E6751"/>
          <cell r="F6751"/>
          <cell r="G6751"/>
          <cell r="I6751"/>
          <cell r="J6751"/>
        </row>
        <row r="6752">
          <cell r="C6752"/>
          <cell r="D6752"/>
          <cell r="E6752"/>
          <cell r="F6752"/>
          <cell r="G6752"/>
          <cell r="I6752"/>
          <cell r="J6752"/>
        </row>
        <row r="6753">
          <cell r="C6753"/>
          <cell r="D6753"/>
          <cell r="E6753"/>
          <cell r="F6753"/>
          <cell r="G6753"/>
          <cell r="I6753"/>
          <cell r="J6753"/>
        </row>
        <row r="6754">
          <cell r="C6754"/>
          <cell r="D6754"/>
          <cell r="E6754"/>
          <cell r="F6754"/>
          <cell r="G6754"/>
          <cell r="I6754"/>
          <cell r="J6754"/>
        </row>
        <row r="6755">
          <cell r="C6755"/>
          <cell r="D6755"/>
          <cell r="E6755"/>
          <cell r="F6755"/>
          <cell r="G6755"/>
          <cell r="I6755"/>
          <cell r="J6755"/>
        </row>
        <row r="6756">
          <cell r="C6756"/>
          <cell r="D6756"/>
          <cell r="E6756"/>
          <cell r="F6756"/>
          <cell r="G6756"/>
          <cell r="I6756"/>
          <cell r="J6756"/>
        </row>
        <row r="6757">
          <cell r="C6757"/>
          <cell r="D6757"/>
          <cell r="E6757"/>
          <cell r="F6757"/>
          <cell r="G6757"/>
          <cell r="I6757"/>
          <cell r="J6757"/>
        </row>
        <row r="6758">
          <cell r="C6758"/>
          <cell r="D6758"/>
          <cell r="E6758"/>
          <cell r="F6758"/>
          <cell r="G6758"/>
          <cell r="I6758"/>
          <cell r="J6758"/>
        </row>
        <row r="6759">
          <cell r="C6759"/>
          <cell r="D6759"/>
          <cell r="E6759"/>
          <cell r="F6759"/>
          <cell r="G6759"/>
          <cell r="I6759"/>
          <cell r="J6759"/>
        </row>
        <row r="6760">
          <cell r="C6760"/>
          <cell r="D6760"/>
          <cell r="E6760"/>
          <cell r="F6760"/>
          <cell r="G6760"/>
          <cell r="I6760"/>
          <cell r="J6760"/>
        </row>
        <row r="6761">
          <cell r="C6761"/>
          <cell r="D6761"/>
          <cell r="E6761"/>
          <cell r="F6761"/>
          <cell r="G6761"/>
          <cell r="I6761"/>
          <cell r="J6761"/>
        </row>
        <row r="6762">
          <cell r="C6762"/>
          <cell r="D6762"/>
          <cell r="E6762"/>
          <cell r="F6762"/>
          <cell r="G6762"/>
          <cell r="I6762"/>
          <cell r="J6762"/>
        </row>
        <row r="6763">
          <cell r="C6763"/>
          <cell r="D6763"/>
          <cell r="E6763"/>
          <cell r="F6763"/>
          <cell r="G6763"/>
          <cell r="I6763"/>
          <cell r="J6763"/>
        </row>
        <row r="6764">
          <cell r="C6764"/>
          <cell r="D6764"/>
          <cell r="E6764"/>
          <cell r="F6764"/>
          <cell r="G6764"/>
          <cell r="I6764"/>
          <cell r="J6764"/>
        </row>
        <row r="6765">
          <cell r="C6765"/>
          <cell r="D6765"/>
          <cell r="E6765"/>
          <cell r="F6765"/>
          <cell r="G6765"/>
          <cell r="I6765"/>
          <cell r="J6765"/>
        </row>
        <row r="6766">
          <cell r="C6766"/>
          <cell r="D6766"/>
          <cell r="E6766"/>
          <cell r="F6766"/>
          <cell r="G6766"/>
          <cell r="I6766"/>
          <cell r="J6766"/>
        </row>
        <row r="6767">
          <cell r="C6767"/>
          <cell r="D6767"/>
          <cell r="E6767"/>
          <cell r="F6767"/>
          <cell r="G6767"/>
          <cell r="I6767"/>
          <cell r="J6767"/>
        </row>
        <row r="6768">
          <cell r="C6768"/>
          <cell r="D6768"/>
          <cell r="E6768"/>
          <cell r="F6768"/>
          <cell r="G6768"/>
          <cell r="I6768"/>
          <cell r="J6768"/>
        </row>
        <row r="6769">
          <cell r="C6769"/>
          <cell r="D6769"/>
          <cell r="E6769"/>
          <cell r="F6769"/>
          <cell r="G6769"/>
          <cell r="I6769"/>
          <cell r="J6769"/>
        </row>
        <row r="6770">
          <cell r="C6770"/>
          <cell r="D6770"/>
          <cell r="E6770"/>
          <cell r="F6770"/>
          <cell r="G6770"/>
          <cell r="I6770"/>
          <cell r="J6770"/>
        </row>
        <row r="6771">
          <cell r="C6771"/>
          <cell r="D6771"/>
          <cell r="E6771"/>
          <cell r="F6771"/>
          <cell r="G6771"/>
          <cell r="I6771"/>
          <cell r="J6771"/>
        </row>
        <row r="6772">
          <cell r="C6772"/>
          <cell r="D6772"/>
          <cell r="E6772"/>
          <cell r="F6772"/>
          <cell r="G6772"/>
          <cell r="I6772"/>
          <cell r="J6772"/>
        </row>
        <row r="6773">
          <cell r="C6773"/>
          <cell r="D6773"/>
          <cell r="E6773"/>
          <cell r="F6773"/>
          <cell r="G6773"/>
          <cell r="I6773"/>
          <cell r="J6773"/>
        </row>
        <row r="6774">
          <cell r="C6774"/>
          <cell r="D6774"/>
          <cell r="E6774"/>
          <cell r="F6774"/>
          <cell r="G6774"/>
          <cell r="I6774"/>
          <cell r="J6774"/>
        </row>
        <row r="6775">
          <cell r="C6775"/>
          <cell r="D6775"/>
          <cell r="E6775"/>
          <cell r="F6775"/>
          <cell r="G6775"/>
          <cell r="I6775"/>
          <cell r="J6775"/>
        </row>
        <row r="6776">
          <cell r="C6776"/>
          <cell r="D6776"/>
          <cell r="E6776"/>
          <cell r="F6776"/>
          <cell r="G6776"/>
          <cell r="I6776"/>
          <cell r="J6776"/>
        </row>
        <row r="6777">
          <cell r="C6777"/>
          <cell r="D6777"/>
          <cell r="E6777"/>
          <cell r="F6777"/>
          <cell r="G6777"/>
          <cell r="I6777"/>
          <cell r="J6777"/>
        </row>
        <row r="6778">
          <cell r="C6778"/>
          <cell r="D6778"/>
          <cell r="E6778"/>
          <cell r="F6778"/>
          <cell r="G6778"/>
          <cell r="I6778"/>
          <cell r="J6778"/>
        </row>
        <row r="6779">
          <cell r="C6779"/>
          <cell r="D6779"/>
          <cell r="E6779"/>
          <cell r="F6779"/>
          <cell r="G6779"/>
          <cell r="I6779"/>
          <cell r="J6779"/>
        </row>
        <row r="6780">
          <cell r="C6780"/>
          <cell r="D6780"/>
          <cell r="E6780"/>
          <cell r="F6780"/>
          <cell r="G6780"/>
          <cell r="I6780"/>
          <cell r="J6780"/>
        </row>
        <row r="6781">
          <cell r="C6781"/>
          <cell r="D6781"/>
          <cell r="E6781"/>
          <cell r="F6781"/>
          <cell r="G6781"/>
          <cell r="I6781"/>
          <cell r="J6781"/>
        </row>
        <row r="6782">
          <cell r="C6782"/>
          <cell r="D6782"/>
          <cell r="E6782"/>
          <cell r="F6782"/>
          <cell r="G6782"/>
          <cell r="I6782"/>
          <cell r="J6782"/>
        </row>
        <row r="6783">
          <cell r="C6783"/>
          <cell r="D6783"/>
          <cell r="E6783"/>
          <cell r="F6783"/>
          <cell r="G6783"/>
          <cell r="I6783"/>
          <cell r="J6783"/>
        </row>
        <row r="6784">
          <cell r="C6784"/>
          <cell r="D6784"/>
          <cell r="E6784"/>
          <cell r="F6784"/>
          <cell r="G6784"/>
          <cell r="I6784"/>
          <cell r="J6784"/>
        </row>
        <row r="6785">
          <cell r="C6785"/>
          <cell r="D6785"/>
          <cell r="E6785"/>
          <cell r="F6785"/>
          <cell r="G6785"/>
          <cell r="I6785"/>
          <cell r="J6785"/>
        </row>
        <row r="6786">
          <cell r="C6786"/>
          <cell r="D6786"/>
          <cell r="E6786"/>
          <cell r="F6786"/>
          <cell r="G6786"/>
          <cell r="I6786"/>
          <cell r="J6786"/>
        </row>
        <row r="6787">
          <cell r="C6787"/>
          <cell r="D6787"/>
          <cell r="E6787"/>
          <cell r="F6787"/>
          <cell r="G6787"/>
          <cell r="I6787"/>
          <cell r="J6787"/>
        </row>
        <row r="6788">
          <cell r="C6788"/>
          <cell r="D6788"/>
          <cell r="E6788"/>
          <cell r="F6788"/>
          <cell r="G6788"/>
          <cell r="I6788"/>
          <cell r="J6788"/>
        </row>
        <row r="6789">
          <cell r="C6789"/>
          <cell r="D6789"/>
          <cell r="E6789"/>
          <cell r="F6789"/>
          <cell r="G6789"/>
          <cell r="I6789"/>
          <cell r="J6789"/>
        </row>
        <row r="6790">
          <cell r="C6790"/>
          <cell r="D6790"/>
          <cell r="E6790"/>
          <cell r="F6790"/>
          <cell r="G6790"/>
          <cell r="I6790"/>
          <cell r="J6790"/>
        </row>
        <row r="6791">
          <cell r="C6791"/>
          <cell r="D6791"/>
          <cell r="E6791"/>
          <cell r="F6791"/>
          <cell r="G6791"/>
          <cell r="I6791"/>
          <cell r="J6791"/>
        </row>
        <row r="6792">
          <cell r="C6792"/>
          <cell r="D6792"/>
          <cell r="E6792"/>
          <cell r="F6792"/>
          <cell r="G6792"/>
          <cell r="I6792"/>
          <cell r="J6792"/>
        </row>
        <row r="6793">
          <cell r="C6793"/>
          <cell r="D6793"/>
          <cell r="E6793"/>
          <cell r="F6793"/>
          <cell r="G6793"/>
          <cell r="I6793"/>
          <cell r="J6793"/>
        </row>
        <row r="6794">
          <cell r="C6794"/>
          <cell r="D6794"/>
          <cell r="E6794"/>
          <cell r="F6794"/>
          <cell r="G6794"/>
          <cell r="I6794"/>
          <cell r="J6794"/>
        </row>
        <row r="6795">
          <cell r="C6795"/>
          <cell r="D6795"/>
          <cell r="E6795"/>
          <cell r="F6795"/>
          <cell r="G6795"/>
          <cell r="I6795"/>
          <cell r="J6795"/>
        </row>
        <row r="6796">
          <cell r="C6796"/>
          <cell r="D6796"/>
          <cell r="E6796"/>
          <cell r="F6796"/>
          <cell r="G6796"/>
          <cell r="I6796"/>
          <cell r="J6796"/>
        </row>
        <row r="6797">
          <cell r="C6797"/>
          <cell r="D6797"/>
          <cell r="E6797"/>
          <cell r="F6797"/>
          <cell r="G6797"/>
          <cell r="I6797"/>
          <cell r="J6797"/>
        </row>
        <row r="6798">
          <cell r="C6798"/>
          <cell r="D6798"/>
          <cell r="E6798"/>
          <cell r="F6798"/>
          <cell r="G6798"/>
          <cell r="I6798"/>
          <cell r="J6798"/>
        </row>
        <row r="6799">
          <cell r="C6799"/>
          <cell r="D6799"/>
          <cell r="E6799"/>
          <cell r="F6799"/>
          <cell r="G6799"/>
          <cell r="I6799"/>
          <cell r="J6799"/>
        </row>
        <row r="6800">
          <cell r="C6800"/>
          <cell r="D6800"/>
          <cell r="E6800"/>
          <cell r="F6800"/>
          <cell r="G6800"/>
          <cell r="I6800"/>
          <cell r="J6800"/>
        </row>
        <row r="6801">
          <cell r="C6801"/>
          <cell r="D6801"/>
          <cell r="E6801"/>
          <cell r="F6801"/>
          <cell r="G6801"/>
          <cell r="I6801"/>
          <cell r="J6801"/>
        </row>
        <row r="6802">
          <cell r="C6802"/>
          <cell r="D6802"/>
          <cell r="E6802"/>
          <cell r="F6802"/>
          <cell r="G6802"/>
          <cell r="I6802"/>
          <cell r="J6802"/>
        </row>
        <row r="6803">
          <cell r="C6803"/>
          <cell r="D6803"/>
          <cell r="E6803"/>
          <cell r="F6803"/>
          <cell r="G6803"/>
          <cell r="I6803"/>
          <cell r="J6803"/>
        </row>
        <row r="6804">
          <cell r="C6804"/>
          <cell r="D6804"/>
          <cell r="E6804"/>
          <cell r="F6804"/>
          <cell r="G6804"/>
          <cell r="I6804"/>
          <cell r="J6804"/>
        </row>
        <row r="6805">
          <cell r="C6805"/>
          <cell r="D6805"/>
          <cell r="E6805"/>
          <cell r="F6805"/>
          <cell r="G6805"/>
          <cell r="I6805"/>
          <cell r="J6805"/>
        </row>
        <row r="6806">
          <cell r="C6806"/>
          <cell r="D6806"/>
          <cell r="E6806"/>
          <cell r="F6806"/>
          <cell r="G6806"/>
          <cell r="I6806"/>
          <cell r="J6806"/>
        </row>
        <row r="6807">
          <cell r="C6807"/>
          <cell r="D6807"/>
          <cell r="E6807"/>
          <cell r="F6807"/>
          <cell r="G6807"/>
          <cell r="I6807"/>
          <cell r="J6807"/>
        </row>
        <row r="6808">
          <cell r="C6808"/>
          <cell r="D6808"/>
          <cell r="E6808"/>
          <cell r="F6808"/>
          <cell r="G6808"/>
          <cell r="I6808"/>
          <cell r="J6808"/>
        </row>
        <row r="6809">
          <cell r="C6809"/>
          <cell r="D6809"/>
          <cell r="E6809"/>
          <cell r="F6809"/>
          <cell r="G6809"/>
          <cell r="I6809"/>
          <cell r="J6809"/>
        </row>
        <row r="6810">
          <cell r="C6810"/>
          <cell r="D6810"/>
          <cell r="E6810"/>
          <cell r="F6810"/>
          <cell r="G6810"/>
          <cell r="I6810"/>
          <cell r="J6810"/>
        </row>
        <row r="6811">
          <cell r="C6811"/>
          <cell r="D6811"/>
          <cell r="E6811"/>
          <cell r="F6811"/>
          <cell r="G6811"/>
          <cell r="I6811"/>
          <cell r="J6811"/>
        </row>
        <row r="6812">
          <cell r="C6812"/>
          <cell r="D6812"/>
          <cell r="E6812"/>
          <cell r="F6812"/>
          <cell r="G6812"/>
          <cell r="I6812"/>
          <cell r="J6812"/>
        </row>
        <row r="6813">
          <cell r="C6813"/>
          <cell r="D6813"/>
          <cell r="E6813"/>
          <cell r="F6813"/>
          <cell r="G6813"/>
          <cell r="I6813"/>
          <cell r="J6813"/>
        </row>
        <row r="6814">
          <cell r="C6814"/>
          <cell r="D6814"/>
          <cell r="E6814"/>
          <cell r="F6814"/>
          <cell r="G6814"/>
          <cell r="I6814"/>
          <cell r="J6814"/>
        </row>
        <row r="6815">
          <cell r="C6815"/>
          <cell r="D6815"/>
          <cell r="E6815"/>
          <cell r="F6815"/>
          <cell r="G6815"/>
          <cell r="I6815"/>
          <cell r="J6815"/>
        </row>
        <row r="6816">
          <cell r="C6816"/>
          <cell r="D6816"/>
          <cell r="E6816"/>
          <cell r="F6816"/>
          <cell r="G6816"/>
          <cell r="I6816"/>
          <cell r="J6816"/>
        </row>
        <row r="6817">
          <cell r="C6817"/>
          <cell r="D6817"/>
          <cell r="E6817"/>
          <cell r="F6817"/>
          <cell r="G6817"/>
          <cell r="I6817"/>
          <cell r="J6817"/>
        </row>
        <row r="6818">
          <cell r="C6818"/>
          <cell r="D6818"/>
          <cell r="E6818"/>
          <cell r="F6818"/>
          <cell r="G6818"/>
          <cell r="I6818"/>
          <cell r="J6818"/>
        </row>
        <row r="6819">
          <cell r="C6819"/>
          <cell r="D6819"/>
          <cell r="E6819"/>
          <cell r="F6819"/>
          <cell r="G6819"/>
          <cell r="I6819"/>
          <cell r="J6819"/>
        </row>
        <row r="6820">
          <cell r="C6820"/>
          <cell r="D6820"/>
          <cell r="E6820"/>
          <cell r="F6820"/>
          <cell r="G6820"/>
          <cell r="I6820"/>
          <cell r="J6820"/>
        </row>
        <row r="6821">
          <cell r="C6821"/>
          <cell r="D6821"/>
          <cell r="E6821"/>
          <cell r="F6821"/>
          <cell r="G6821"/>
          <cell r="I6821"/>
          <cell r="J6821"/>
        </row>
        <row r="6822">
          <cell r="C6822"/>
          <cell r="D6822"/>
          <cell r="E6822"/>
          <cell r="F6822"/>
          <cell r="G6822"/>
          <cell r="I6822"/>
          <cell r="J6822"/>
        </row>
        <row r="6823">
          <cell r="C6823"/>
          <cell r="D6823"/>
          <cell r="E6823"/>
          <cell r="F6823"/>
          <cell r="G6823"/>
          <cell r="I6823"/>
          <cell r="J6823"/>
        </row>
        <row r="6824">
          <cell r="C6824"/>
          <cell r="D6824"/>
          <cell r="E6824"/>
          <cell r="F6824"/>
          <cell r="G6824"/>
          <cell r="I6824"/>
          <cell r="J6824"/>
        </row>
        <row r="6825">
          <cell r="C6825"/>
          <cell r="D6825"/>
          <cell r="E6825"/>
          <cell r="F6825"/>
          <cell r="G6825"/>
          <cell r="I6825"/>
          <cell r="J6825"/>
        </row>
        <row r="6826">
          <cell r="C6826"/>
          <cell r="D6826"/>
          <cell r="E6826"/>
          <cell r="F6826"/>
          <cell r="G6826"/>
          <cell r="I6826"/>
          <cell r="J6826"/>
        </row>
        <row r="6827">
          <cell r="C6827"/>
          <cell r="D6827"/>
          <cell r="E6827"/>
          <cell r="F6827"/>
          <cell r="G6827"/>
          <cell r="I6827"/>
          <cell r="J6827"/>
        </row>
        <row r="6828">
          <cell r="C6828"/>
          <cell r="D6828"/>
          <cell r="E6828"/>
          <cell r="F6828"/>
          <cell r="G6828"/>
          <cell r="I6828"/>
          <cell r="J6828"/>
        </row>
        <row r="6829">
          <cell r="C6829"/>
          <cell r="D6829"/>
          <cell r="E6829"/>
          <cell r="F6829"/>
          <cell r="G6829"/>
          <cell r="I6829"/>
          <cell r="J6829"/>
        </row>
        <row r="6830">
          <cell r="C6830"/>
          <cell r="D6830"/>
          <cell r="E6830"/>
          <cell r="F6830"/>
          <cell r="G6830"/>
          <cell r="I6830"/>
          <cell r="J6830"/>
        </row>
        <row r="6831">
          <cell r="C6831"/>
          <cell r="D6831"/>
          <cell r="E6831"/>
          <cell r="F6831"/>
          <cell r="G6831"/>
          <cell r="I6831"/>
          <cell r="J6831"/>
        </row>
        <row r="6832">
          <cell r="C6832"/>
          <cell r="D6832"/>
          <cell r="E6832"/>
          <cell r="F6832"/>
          <cell r="G6832"/>
          <cell r="I6832"/>
          <cell r="J6832"/>
        </row>
        <row r="6833">
          <cell r="C6833"/>
          <cell r="D6833"/>
          <cell r="E6833"/>
          <cell r="F6833"/>
          <cell r="G6833"/>
          <cell r="I6833"/>
          <cell r="J6833"/>
        </row>
        <row r="6834">
          <cell r="C6834"/>
          <cell r="D6834"/>
          <cell r="E6834"/>
          <cell r="F6834"/>
          <cell r="G6834"/>
          <cell r="I6834"/>
          <cell r="J6834"/>
        </row>
        <row r="6835">
          <cell r="C6835"/>
          <cell r="D6835"/>
          <cell r="E6835"/>
          <cell r="F6835"/>
          <cell r="G6835"/>
          <cell r="I6835"/>
          <cell r="J6835"/>
        </row>
        <row r="6836">
          <cell r="C6836"/>
          <cell r="D6836"/>
          <cell r="E6836"/>
          <cell r="F6836"/>
          <cell r="G6836"/>
          <cell r="I6836"/>
          <cell r="J6836"/>
        </row>
        <row r="6837">
          <cell r="C6837"/>
          <cell r="D6837"/>
          <cell r="E6837"/>
          <cell r="F6837"/>
          <cell r="G6837"/>
          <cell r="I6837"/>
          <cell r="J6837"/>
        </row>
        <row r="6838">
          <cell r="C6838"/>
          <cell r="D6838"/>
          <cell r="E6838"/>
          <cell r="F6838"/>
          <cell r="G6838"/>
          <cell r="I6838"/>
          <cell r="J6838"/>
        </row>
        <row r="6839">
          <cell r="C6839"/>
          <cell r="D6839"/>
          <cell r="E6839"/>
          <cell r="F6839"/>
          <cell r="G6839"/>
          <cell r="I6839"/>
          <cell r="J6839"/>
        </row>
        <row r="6840">
          <cell r="C6840"/>
          <cell r="D6840"/>
          <cell r="E6840"/>
          <cell r="F6840"/>
          <cell r="G6840"/>
          <cell r="I6840"/>
          <cell r="J6840"/>
        </row>
        <row r="6841">
          <cell r="C6841"/>
          <cell r="D6841"/>
          <cell r="E6841"/>
          <cell r="F6841"/>
          <cell r="G6841"/>
          <cell r="I6841"/>
          <cell r="J6841"/>
        </row>
        <row r="6842">
          <cell r="C6842"/>
          <cell r="D6842"/>
          <cell r="E6842"/>
          <cell r="F6842"/>
          <cell r="G6842"/>
          <cell r="I6842"/>
          <cell r="J6842"/>
        </row>
        <row r="6843">
          <cell r="C6843"/>
          <cell r="D6843"/>
          <cell r="E6843"/>
          <cell r="F6843"/>
          <cell r="G6843"/>
          <cell r="I6843"/>
          <cell r="J6843"/>
        </row>
        <row r="6844">
          <cell r="C6844"/>
          <cell r="D6844"/>
          <cell r="E6844"/>
          <cell r="F6844"/>
          <cell r="G6844"/>
          <cell r="I6844"/>
          <cell r="J6844"/>
        </row>
        <row r="6845">
          <cell r="C6845"/>
          <cell r="D6845"/>
          <cell r="E6845"/>
          <cell r="F6845"/>
          <cell r="G6845"/>
          <cell r="I6845"/>
          <cell r="J6845"/>
        </row>
        <row r="6846">
          <cell r="C6846"/>
          <cell r="D6846"/>
          <cell r="E6846"/>
          <cell r="F6846"/>
          <cell r="G6846"/>
          <cell r="I6846"/>
          <cell r="J6846"/>
        </row>
        <row r="6847">
          <cell r="C6847"/>
          <cell r="D6847"/>
          <cell r="E6847"/>
          <cell r="F6847"/>
          <cell r="G6847"/>
          <cell r="I6847"/>
          <cell r="J6847"/>
        </row>
        <row r="6848">
          <cell r="C6848"/>
          <cell r="D6848"/>
          <cell r="E6848"/>
          <cell r="F6848"/>
          <cell r="G6848"/>
          <cell r="I6848"/>
          <cell r="J6848"/>
        </row>
        <row r="6849">
          <cell r="C6849"/>
          <cell r="D6849"/>
          <cell r="E6849"/>
          <cell r="F6849"/>
          <cell r="G6849"/>
          <cell r="I6849"/>
          <cell r="J6849"/>
        </row>
        <row r="6850">
          <cell r="C6850"/>
          <cell r="D6850"/>
          <cell r="E6850"/>
          <cell r="F6850"/>
          <cell r="G6850"/>
          <cell r="I6850"/>
          <cell r="J6850"/>
        </row>
        <row r="6851">
          <cell r="C6851"/>
          <cell r="D6851"/>
          <cell r="E6851"/>
          <cell r="F6851"/>
          <cell r="G6851"/>
          <cell r="I6851"/>
          <cell r="J6851"/>
        </row>
        <row r="6852">
          <cell r="C6852"/>
          <cell r="D6852"/>
          <cell r="E6852"/>
          <cell r="F6852"/>
          <cell r="G6852"/>
          <cell r="I6852"/>
          <cell r="J6852"/>
        </row>
        <row r="6853">
          <cell r="C6853"/>
          <cell r="D6853"/>
          <cell r="E6853"/>
          <cell r="F6853"/>
          <cell r="G6853"/>
          <cell r="I6853"/>
          <cell r="J6853"/>
        </row>
        <row r="6854">
          <cell r="C6854"/>
          <cell r="D6854"/>
          <cell r="E6854"/>
          <cell r="F6854"/>
          <cell r="G6854"/>
          <cell r="I6854"/>
          <cell r="J6854"/>
        </row>
        <row r="6855">
          <cell r="C6855"/>
          <cell r="D6855"/>
          <cell r="E6855"/>
          <cell r="F6855"/>
          <cell r="G6855"/>
          <cell r="I6855"/>
          <cell r="J6855"/>
        </row>
        <row r="6856">
          <cell r="C6856"/>
          <cell r="D6856"/>
          <cell r="E6856"/>
          <cell r="F6856"/>
          <cell r="G6856"/>
          <cell r="I6856"/>
          <cell r="J6856"/>
        </row>
        <row r="6857">
          <cell r="C6857"/>
          <cell r="D6857"/>
          <cell r="E6857"/>
          <cell r="F6857"/>
          <cell r="G6857"/>
          <cell r="I6857"/>
          <cell r="J6857"/>
        </row>
        <row r="6858">
          <cell r="C6858"/>
          <cell r="D6858"/>
          <cell r="E6858"/>
          <cell r="F6858"/>
          <cell r="G6858"/>
          <cell r="I6858"/>
          <cell r="J6858"/>
        </row>
        <row r="6859">
          <cell r="C6859"/>
          <cell r="D6859"/>
          <cell r="E6859"/>
          <cell r="F6859"/>
          <cell r="G6859"/>
          <cell r="I6859"/>
          <cell r="J6859"/>
        </row>
        <row r="6860">
          <cell r="C6860"/>
          <cell r="D6860"/>
          <cell r="E6860"/>
          <cell r="F6860"/>
          <cell r="G6860"/>
          <cell r="I6860"/>
          <cell r="J6860"/>
        </row>
        <row r="6861">
          <cell r="C6861"/>
          <cell r="D6861"/>
          <cell r="E6861"/>
          <cell r="F6861"/>
          <cell r="G6861"/>
          <cell r="I6861"/>
          <cell r="J6861"/>
        </row>
        <row r="6862">
          <cell r="C6862"/>
          <cell r="D6862"/>
          <cell r="E6862"/>
          <cell r="F6862"/>
          <cell r="G6862"/>
          <cell r="I6862"/>
          <cell r="J6862"/>
        </row>
        <row r="6863">
          <cell r="C6863"/>
          <cell r="D6863"/>
          <cell r="E6863"/>
          <cell r="F6863"/>
          <cell r="G6863"/>
          <cell r="I6863"/>
          <cell r="J6863"/>
        </row>
        <row r="6864">
          <cell r="C6864"/>
          <cell r="D6864"/>
          <cell r="E6864"/>
          <cell r="F6864"/>
          <cell r="G6864"/>
          <cell r="I6864"/>
          <cell r="J6864"/>
        </row>
        <row r="6865">
          <cell r="C6865"/>
          <cell r="D6865"/>
          <cell r="E6865"/>
          <cell r="F6865"/>
          <cell r="G6865"/>
          <cell r="I6865"/>
          <cell r="J6865"/>
        </row>
        <row r="6866">
          <cell r="C6866"/>
          <cell r="D6866"/>
          <cell r="E6866"/>
          <cell r="F6866"/>
          <cell r="G6866"/>
          <cell r="I6866"/>
          <cell r="J6866"/>
        </row>
        <row r="6867">
          <cell r="C6867"/>
          <cell r="D6867"/>
          <cell r="E6867"/>
          <cell r="F6867"/>
          <cell r="G6867"/>
          <cell r="I6867"/>
          <cell r="J6867"/>
        </row>
        <row r="6868">
          <cell r="C6868"/>
          <cell r="D6868"/>
          <cell r="E6868"/>
          <cell r="F6868"/>
          <cell r="G6868"/>
          <cell r="I6868"/>
          <cell r="J6868"/>
        </row>
        <row r="6869">
          <cell r="C6869"/>
          <cell r="D6869"/>
          <cell r="E6869"/>
          <cell r="F6869"/>
          <cell r="G6869"/>
          <cell r="I6869"/>
          <cell r="J6869"/>
        </row>
        <row r="6870">
          <cell r="C6870"/>
          <cell r="D6870"/>
          <cell r="E6870"/>
          <cell r="F6870"/>
          <cell r="G6870"/>
          <cell r="I6870"/>
          <cell r="J6870"/>
        </row>
        <row r="6871">
          <cell r="C6871"/>
          <cell r="D6871"/>
          <cell r="E6871"/>
          <cell r="F6871"/>
          <cell r="G6871"/>
          <cell r="I6871"/>
          <cell r="J6871"/>
        </row>
        <row r="6872">
          <cell r="C6872"/>
          <cell r="D6872"/>
          <cell r="E6872"/>
          <cell r="F6872"/>
          <cell r="G6872"/>
          <cell r="I6872"/>
          <cell r="J6872"/>
        </row>
        <row r="6873">
          <cell r="C6873"/>
          <cell r="D6873"/>
          <cell r="E6873"/>
          <cell r="F6873"/>
          <cell r="G6873"/>
          <cell r="I6873"/>
          <cell r="J6873"/>
        </row>
        <row r="6874">
          <cell r="C6874"/>
          <cell r="D6874"/>
          <cell r="E6874"/>
          <cell r="F6874"/>
          <cell r="G6874"/>
          <cell r="I6874"/>
          <cell r="J6874"/>
        </row>
        <row r="6875">
          <cell r="C6875"/>
          <cell r="D6875"/>
          <cell r="E6875"/>
          <cell r="F6875"/>
          <cell r="G6875"/>
          <cell r="I6875"/>
          <cell r="J6875"/>
        </row>
        <row r="6876">
          <cell r="C6876"/>
          <cell r="D6876"/>
          <cell r="E6876"/>
          <cell r="F6876"/>
          <cell r="G6876"/>
          <cell r="I6876"/>
          <cell r="J6876"/>
        </row>
        <row r="6877">
          <cell r="C6877"/>
          <cell r="D6877"/>
          <cell r="E6877"/>
          <cell r="F6877"/>
          <cell r="G6877"/>
          <cell r="I6877"/>
          <cell r="J6877"/>
        </row>
        <row r="6878">
          <cell r="C6878"/>
          <cell r="D6878"/>
          <cell r="E6878"/>
          <cell r="F6878"/>
          <cell r="G6878"/>
          <cell r="I6878"/>
          <cell r="J6878"/>
        </row>
        <row r="6879">
          <cell r="C6879"/>
          <cell r="D6879"/>
          <cell r="E6879"/>
          <cell r="F6879"/>
          <cell r="G6879"/>
          <cell r="I6879"/>
          <cell r="J6879"/>
        </row>
        <row r="6880">
          <cell r="C6880"/>
          <cell r="D6880"/>
          <cell r="E6880"/>
          <cell r="F6880"/>
          <cell r="G6880"/>
          <cell r="I6880"/>
          <cell r="J6880"/>
        </row>
        <row r="6881">
          <cell r="C6881"/>
          <cell r="D6881"/>
          <cell r="E6881"/>
          <cell r="F6881"/>
          <cell r="G6881"/>
          <cell r="I6881"/>
          <cell r="J6881"/>
        </row>
        <row r="6882">
          <cell r="C6882"/>
          <cell r="D6882"/>
          <cell r="E6882"/>
          <cell r="F6882"/>
          <cell r="G6882"/>
          <cell r="I6882"/>
          <cell r="J6882"/>
        </row>
        <row r="6883">
          <cell r="C6883"/>
          <cell r="D6883"/>
          <cell r="E6883"/>
          <cell r="F6883"/>
          <cell r="G6883"/>
          <cell r="I6883"/>
          <cell r="J6883"/>
        </row>
        <row r="6884">
          <cell r="C6884"/>
          <cell r="D6884"/>
          <cell r="E6884"/>
          <cell r="F6884"/>
          <cell r="G6884"/>
          <cell r="I6884"/>
          <cell r="J6884"/>
        </row>
        <row r="6885">
          <cell r="C6885"/>
          <cell r="D6885"/>
          <cell r="E6885"/>
          <cell r="F6885"/>
          <cell r="G6885"/>
          <cell r="I6885"/>
          <cell r="J6885"/>
        </row>
        <row r="6886">
          <cell r="C6886"/>
          <cell r="D6886"/>
          <cell r="E6886"/>
          <cell r="F6886"/>
          <cell r="G6886"/>
          <cell r="I6886"/>
          <cell r="J6886"/>
        </row>
        <row r="6887">
          <cell r="C6887"/>
          <cell r="D6887"/>
          <cell r="E6887"/>
          <cell r="F6887"/>
          <cell r="G6887"/>
          <cell r="I6887"/>
          <cell r="J6887"/>
        </row>
        <row r="6904">
          <cell r="J6904"/>
        </row>
        <row r="6905">
          <cell r="E6905">
            <v>1</v>
          </cell>
          <cell r="F6905"/>
          <cell r="H6905"/>
          <cell r="I6905"/>
          <cell r="J6905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ayfa2"/>
      <sheetName val="Sayfa1"/>
      <sheetName val="FİZİKİ SAYIM BİRİM FİYATI OLMAY"/>
    </sheetNames>
    <sheetDataSet>
      <sheetData sheetId="0" refreshError="1"/>
      <sheetData sheetId="1">
        <row r="1">
          <cell r="A1" t="str">
            <v>Stok Kodu</v>
          </cell>
          <cell r="B1" t="str">
            <v>Stok Adı</v>
          </cell>
        </row>
        <row r="2">
          <cell r="A2" t="str">
            <v>Y-X-8070-0-002-006</v>
          </cell>
          <cell r="B2" t="str">
            <v>50 X 20 X 40,3-10,3 X 2,3 MM DUVAR ROZETİ AY.YZY.(F.RAIL)</v>
          </cell>
        </row>
        <row r="3">
          <cell r="A3" t="str">
            <v>Y-X-8070-0-002-005</v>
          </cell>
          <cell r="B3" t="str">
            <v>60 X 35 X 50,3-30,3 X 2,3 MM DUVAR ROZETİ AY.YZY.(F.RAIL)</v>
          </cell>
        </row>
        <row r="4">
          <cell r="A4" t="str">
            <v>Y-X-8070-0-002-004</v>
          </cell>
          <cell r="B4" t="str">
            <v>38 X 59 X 28-49 X 2,3 MM DUVAR ROZETİ DUZ OVAL AY.YZY.(F.RAIL)</v>
          </cell>
        </row>
        <row r="5">
          <cell r="A5" t="str">
            <v>Y-X-8070-0-002-003</v>
          </cell>
          <cell r="B5" t="str">
            <v>40 X 40 X 30,3 X 2,3 MM DUVAR ROZETİ AY.YZY.(F.RAIL)</v>
          </cell>
        </row>
        <row r="6">
          <cell r="A6" t="str">
            <v>Y-X-8070-0-002-002</v>
          </cell>
          <cell r="B6" t="str">
            <v>Ø 48 X 38,3 X 2,3 MM DUVAR ROZETİ AY.YZY.(F.RAIL)</v>
          </cell>
        </row>
        <row r="7">
          <cell r="A7" t="str">
            <v>Y-X-8070-0-002-001</v>
          </cell>
          <cell r="B7" t="str">
            <v>Ø 42 X 28 X 2,3 MM DUVAR ROZETİ AY.YZY.(F.RAIL)</v>
          </cell>
        </row>
        <row r="8">
          <cell r="A8" t="str">
            <v>Y-X-8070-0-001-006</v>
          </cell>
          <cell r="B8" t="str">
            <v>50 X 20 X 40,3-10,3 X 2,3 MM DUVAR ROZETİ FRC.YZY.(F.RAIL)</v>
          </cell>
        </row>
        <row r="9">
          <cell r="A9" t="str">
            <v>Y-X-8070-0-001-005</v>
          </cell>
          <cell r="B9" t="str">
            <v>60 X 35 X 50,3-30,3 X 2,3 MM DUVAR ROZETİ FRC.YZY.(F.RAIL)</v>
          </cell>
        </row>
        <row r="10">
          <cell r="A10" t="str">
            <v>Y-X-8070-0-001-004</v>
          </cell>
          <cell r="B10" t="str">
            <v>38 X 59 X 28-49 X 2,3 MM DUVAR ROZETİ DUZ OVAL FRC.YZY.(F.RAIL)</v>
          </cell>
        </row>
        <row r="11">
          <cell r="A11" t="str">
            <v>Y-X-8070-0-001-003</v>
          </cell>
          <cell r="B11" t="str">
            <v>40 X 40 X 30,3 X 2,3 MM DUVAR ROZETİ FRC.YZY.(F.RAIL)</v>
          </cell>
        </row>
        <row r="12">
          <cell r="A12" t="str">
            <v>Y-X-8070-0-001-002</v>
          </cell>
          <cell r="B12" t="str">
            <v>Ø 48 X 38,3 X 2,3 MM DUVAR ROZETİ FRC.YZY.(F.RAIL)</v>
          </cell>
        </row>
        <row r="13">
          <cell r="A13" t="str">
            <v>Y-X-8070-0-001-001</v>
          </cell>
          <cell r="B13" t="str">
            <v>Ø 42 X 28 X 2,3 MM DUVAR ROZETİ FRC.YZY.(F.RAIL)</v>
          </cell>
        </row>
        <row r="14">
          <cell r="A14" t="str">
            <v>Y-X-7229-0-000-001</v>
          </cell>
          <cell r="B14" t="str">
            <v>MONTAJ KITI  F.RAIL  BRAKETLERI</v>
          </cell>
        </row>
        <row r="15">
          <cell r="A15" t="str">
            <v>Y-X-7228-0-000-001</v>
          </cell>
          <cell r="B15" t="str">
            <v>ELEKTRIK MONTAJ KABLO SETI</v>
          </cell>
        </row>
        <row r="16">
          <cell r="A16" t="str">
            <v>Y-X-7227-0-093-003</v>
          </cell>
          <cell r="B16" t="str">
            <v>AMBER YERDEN BAGLANTILI MONTAJ BRAKET ALT.KRST.BGL. KITI RAL7016 (ON BORU&gt;19)</v>
          </cell>
        </row>
        <row r="17">
          <cell r="A17" t="str">
            <v>Y-X-7227-0-093-002</v>
          </cell>
          <cell r="B17" t="str">
            <v>AMBER YERDEN BAGLANTILI MONTAJ BRAKET ALT.KRST.BGL. KITI RAL7016 (ON BORU&gt;12)</v>
          </cell>
        </row>
        <row r="18">
          <cell r="A18" t="str">
            <v>Y-X-7227-0-093-001</v>
          </cell>
          <cell r="B18" t="str">
            <v>AMBER YERDEN BAGLANTILI MONTAJ BRAKET ALT.KRST.BGL. KITI RAL7016 (ON BORU&lt;13)</v>
          </cell>
        </row>
        <row r="19">
          <cell r="A19" t="str">
            <v>Y-X-7227-0-081-003</v>
          </cell>
          <cell r="B19" t="str">
            <v>AMBER YERDEN BAGLANTILI MONTAJ BRAKET ALT.KRST.BGL. KITI  RAL9006   (ON BORU&gt;19)</v>
          </cell>
        </row>
        <row r="20">
          <cell r="A20" t="str">
            <v>Y-X-7227-0-081-002</v>
          </cell>
          <cell r="B20" t="str">
            <v>AMBER YERDEN BAGLANTILI MONTAJ BRAKET ALT.KRST.BGL. KITI  RAL9006  (ON BORU&gt;12)</v>
          </cell>
        </row>
        <row r="21">
          <cell r="A21" t="str">
            <v>Y-X-7227-0-081-001</v>
          </cell>
          <cell r="B21" t="str">
            <v>AMBER YERDEN BAGLANTILI MONTAJ BRAKET ALT.KRST.BGL. KITI  RAL9006 (ON BORU&lt;13)</v>
          </cell>
        </row>
        <row r="22">
          <cell r="A22" t="str">
            <v>Y-X-7227-0-075-003</v>
          </cell>
          <cell r="B22" t="str">
            <v>AMBER YERDEN BAGLANTILI MONTAJ BRAKET ALT.KRST.BGL. KITI  RAL9016   (ON BORU&gt;19)</v>
          </cell>
        </row>
        <row r="23">
          <cell r="A23" t="str">
            <v>Y-X-7227-0-075-002</v>
          </cell>
          <cell r="B23" t="str">
            <v>AMBER YERDEN BAGLANTILI MONTAJ BRAKET ALT.KRST.BGL. KITI  RAL9016  (ON BORU&gt;12)</v>
          </cell>
        </row>
        <row r="24">
          <cell r="A24" t="str">
            <v>Y-X-7227-0-075-001</v>
          </cell>
          <cell r="B24" t="str">
            <v>AMBER YERDEN BAGLANTILI MONTAJ BRAKET ALT.KRST.BGL. KITI  RAL9016 (ON BORU&lt;13)</v>
          </cell>
        </row>
        <row r="25">
          <cell r="A25" t="str">
            <v>Y-X-7224-0-000-001</v>
          </cell>
          <cell r="B25" t="str">
            <v>SIVA ALTI MONTAJ SETI (F.RAIL) HAM YUZEY</v>
          </cell>
        </row>
        <row r="26">
          <cell r="A26" t="str">
            <v>Y-X-7220-0-094-002</v>
          </cell>
          <cell r="B26" t="str">
            <v>MIMOSA &amp; VALERIAN &amp; VIOLET &amp; SAKURA DUVAR MONTAJ BRAKET KITI NOIR.200.SBL.SW306G ALT.KRST.BGL</v>
          </cell>
        </row>
        <row r="27">
          <cell r="A27" t="str">
            <v>Y-X-7220-0-086-002</v>
          </cell>
          <cell r="B27" t="str">
            <v>MIMOSA &amp; VALERIAN &amp; VIOLET &amp; SAKURA DUVAR MONTAJ BRAKET KITI RAL9005 ALT.KRST.BGL</v>
          </cell>
        </row>
        <row r="28">
          <cell r="A28" t="str">
            <v>Y-X-7220-0-086-001</v>
          </cell>
          <cell r="B28" t="str">
            <v>MIMOSA &amp; VALERIAN &amp; VIOLET &amp; SAKURA DUVAR MONTAJ BRAKET KITI RAL9005</v>
          </cell>
        </row>
        <row r="29">
          <cell r="A29" t="str">
            <v>Y-X-7220-0-077-002</v>
          </cell>
          <cell r="B29" t="str">
            <v>MIMOSA &amp; VALERIAN &amp; VIOLET &amp; SAKURA DUVAR MONTAJ BRAKET KITI RAL9010 ALT.KRST.BGL</v>
          </cell>
        </row>
        <row r="30">
          <cell r="A30" t="str">
            <v>Y-X-7220-0-077-001</v>
          </cell>
          <cell r="B30" t="str">
            <v>MIMOSA &amp; VALERIAN &amp; VIOLET &amp; SAKURA DUVAR MONTAJ BRAKET KITI RAL9010</v>
          </cell>
        </row>
        <row r="31">
          <cell r="A31" t="str">
            <v>Y-X-7220-0-075-002</v>
          </cell>
          <cell r="B31" t="str">
            <v>MIMOSA &amp; VALERIAN &amp; VIOLET &amp; SAKURA DUVAR MONTAJ BRAKET KITI RAL9016 ALT.KRST.BGL</v>
          </cell>
        </row>
        <row r="32">
          <cell r="A32" t="str">
            <v>Y-X-7220-0-075-001</v>
          </cell>
          <cell r="B32" t="str">
            <v>MIMOSA &amp; VALERIAN &amp; VIOLET &amp; SAKURA DUVAR MONTAJ BRAKET KITI RAL9016</v>
          </cell>
        </row>
        <row r="33">
          <cell r="A33" t="str">
            <v>Y-X-7212-0-077-002</v>
          </cell>
          <cell r="B33" t="str">
            <v>MERLOT DUVAR MONTAJ BRAKET KITI RAL9010 (ON BORU&gt;=4)</v>
          </cell>
        </row>
        <row r="34">
          <cell r="A34" t="str">
            <v>Y-X-7212-0-075-001</v>
          </cell>
          <cell r="B34" t="str">
            <v>MERLOT DUVAR MONTAJ BRAKET KITI RAL9016 (ON BORU&gt;=4)</v>
          </cell>
        </row>
        <row r="35">
          <cell r="A35" t="str">
            <v>Y-X-7202-0-134-001</v>
          </cell>
          <cell r="B35" t="str">
            <v>30 X 30 X 85 MM PLASTIK KARE DUVAR MONTAJ BRAKET KITI GUMUS GRI RAL9006</v>
          </cell>
        </row>
        <row r="36">
          <cell r="A36" t="str">
            <v>Y-X-7202-0-113-001</v>
          </cell>
          <cell r="B36" t="str">
            <v>30 X 30 X 85 MM PLASTIK KARE DUVAR MONTAJ BRAKET KITI ANTRASIT RAL7016</v>
          </cell>
        </row>
        <row r="37">
          <cell r="A37" t="str">
            <v>Y-X-7202-0-111-001</v>
          </cell>
          <cell r="B37" t="str">
            <v>30 X 30 X 85 MM PLASTIK KARE DUVAR MONTAJ BRAKET KITI SIYAH RAL9005</v>
          </cell>
        </row>
        <row r="38">
          <cell r="A38" t="str">
            <v>Y-X-7202-0-108-001</v>
          </cell>
          <cell r="B38" t="str">
            <v>30 X 30 X 85 MM PLASTIK KARE DUVAR MONTAJ BRAKET KITI BEYAZ RAL9016</v>
          </cell>
        </row>
        <row r="39">
          <cell r="A39" t="str">
            <v>Y-X-7202-0-077-001</v>
          </cell>
          <cell r="B39" t="str">
            <v>30 X 30 X 85 MM PLASTIK KARE DUVAR MONTAJ BRAKET KITI BEYAZ RAL9010</v>
          </cell>
        </row>
        <row r="40">
          <cell r="A40" t="str">
            <v>Y-X-7199-0-000-033</v>
          </cell>
          <cell r="B40" t="str">
            <v>MONTAJ KITI (SINIF-29) (FLOATING RAIL DARA)</v>
          </cell>
        </row>
        <row r="41">
          <cell r="A41" t="str">
            <v>Y-X-7199-0-000-032</v>
          </cell>
          <cell r="B41" t="str">
            <v>MONTAJ KITI (SINIF-28) (AYDOS TEK.BAG./TELOS TEK.BAG.)</v>
          </cell>
        </row>
        <row r="42">
          <cell r="A42" t="str">
            <v>Y-X-7199-0-000-031</v>
          </cell>
          <cell r="B42" t="str">
            <v>MONTAJ KITI (SINIF-27) (FLOATING RAIL CFT.TRF.BAG.)</v>
          </cell>
        </row>
        <row r="43">
          <cell r="A43" t="str">
            <v>Y-X-7199-0-000-030</v>
          </cell>
          <cell r="B43" t="str">
            <v>MONTAJ KITI (SINIF-26) (AMOS)</v>
          </cell>
        </row>
        <row r="44">
          <cell r="A44" t="str">
            <v>Y-X-7199-0-000-029</v>
          </cell>
          <cell r="B44" t="str">
            <v>MONTAJ KITI (SINIF-25) (TRG BIANCA GIZ.BAG)</v>
          </cell>
        </row>
        <row r="45">
          <cell r="A45" t="str">
            <v>Y-X-7199-0-000-027</v>
          </cell>
          <cell r="B45" t="str">
            <v>MONTAJ KITI (SINIF-24) (TRS SQUARE 30X30 SINGLE ENDED)</v>
          </cell>
        </row>
        <row r="46">
          <cell r="A46" t="str">
            <v>Y-X-7199-0-000-026</v>
          </cell>
          <cell r="B46" t="str">
            <v>MONTAJ KITI (SINIF-23) (TRS ROUND Ø32 SINGLE ENDED)</v>
          </cell>
        </row>
        <row r="47">
          <cell r="A47" t="str">
            <v>Y-X-7199-0-000-025</v>
          </cell>
          <cell r="B47" t="str">
            <v>MONTAJ KITI (SINIF-22) (NK-BLAZE / IPEK.PUTUR.SYH.RAL9005(FF35AT9005180SPX.IBA)</v>
          </cell>
        </row>
        <row r="48">
          <cell r="A48" t="str">
            <v>Y-X-7199-0-000-024</v>
          </cell>
          <cell r="B48" t="str">
            <v>MONTAJ KITI (SINIF-21) (TRS DOUBLE ENDED)</v>
          </cell>
        </row>
        <row r="49">
          <cell r="A49" t="str">
            <v>Y-X-7199-0-000-022</v>
          </cell>
          <cell r="B49" t="str">
            <v>MONTAJ KITI (SINIF-19)</v>
          </cell>
        </row>
        <row r="50">
          <cell r="A50" t="str">
            <v>Y-X-7199-0-000-021</v>
          </cell>
          <cell r="B50" t="str">
            <v>MONTAJ KITI (SINIF-18) (LADDER ELEKTRIKLI)</v>
          </cell>
        </row>
        <row r="51">
          <cell r="A51" t="str">
            <v>Y-X-7199-0-000-019</v>
          </cell>
          <cell r="B51" t="str">
            <v>MONTAJ KITI (SINIF-16) (NK-BLAZE / NIGHT BLACK)</v>
          </cell>
        </row>
        <row r="52">
          <cell r="A52" t="str">
            <v>Y-X-7199-0-000-017</v>
          </cell>
          <cell r="B52" t="str">
            <v>MONTAJ KITI (SINIF-14)</v>
          </cell>
        </row>
        <row r="53">
          <cell r="A53" t="str">
            <v>Y-X-7199-0-000-016</v>
          </cell>
          <cell r="B53" t="str">
            <v>MONTAJ KITI (SINIF-13)</v>
          </cell>
        </row>
        <row r="54">
          <cell r="A54" t="str">
            <v>Y-X-7199-0-000-015</v>
          </cell>
          <cell r="B54" t="str">
            <v>MONTAJ KITI (SINIF-12)</v>
          </cell>
        </row>
        <row r="55">
          <cell r="A55" t="str">
            <v>Y-X-7199-0-000-014</v>
          </cell>
          <cell r="B55" t="str">
            <v>MONTAJ KITI (SINIF-11)</v>
          </cell>
        </row>
        <row r="56">
          <cell r="A56" t="str">
            <v>Y-X-7199-0-000-012</v>
          </cell>
          <cell r="B56" t="str">
            <v>MONTAJ KITI (SINIF-9)</v>
          </cell>
        </row>
        <row r="57">
          <cell r="A57" t="str">
            <v>Y-X-7199-0-000-011</v>
          </cell>
          <cell r="B57" t="str">
            <v>MONTAJ KITI (SINIF-8)</v>
          </cell>
        </row>
        <row r="58">
          <cell r="A58" t="str">
            <v>Y-X-7199-0-000-010</v>
          </cell>
          <cell r="B58" t="str">
            <v>MONTAJ KITI (SINIF-7)</v>
          </cell>
        </row>
        <row r="59">
          <cell r="A59" t="str">
            <v>Y-X-7199-0-000-009</v>
          </cell>
          <cell r="B59" t="str">
            <v>MONTAJ KITI (SINIF-6)</v>
          </cell>
        </row>
        <row r="60">
          <cell r="A60" t="str">
            <v>Y-X-7199-0-000-008</v>
          </cell>
          <cell r="B60" t="str">
            <v>MONTAJ KITI (SINIF-5)</v>
          </cell>
        </row>
        <row r="61">
          <cell r="A61" t="str">
            <v>Y-X-7199-0-000-007</v>
          </cell>
          <cell r="B61" t="str">
            <v>MONTAJ KITI (SINIF-4)</v>
          </cell>
        </row>
        <row r="62">
          <cell r="A62" t="str">
            <v>Y-X-7199-0-000-006</v>
          </cell>
          <cell r="B62" t="str">
            <v>MONTAJ KITI (SINIF-3)</v>
          </cell>
        </row>
        <row r="63">
          <cell r="A63" t="str">
            <v>Y-X-7199-0-000-005</v>
          </cell>
          <cell r="B63" t="str">
            <v>MONTAJ KİTİ (SINIF-2)</v>
          </cell>
        </row>
        <row r="64">
          <cell r="A64" t="str">
            <v>Y-X-7199-0-000-004</v>
          </cell>
          <cell r="B64" t="str">
            <v>MONTAJ KİTİ (SINIF-1)</v>
          </cell>
        </row>
        <row r="65">
          <cell r="A65" t="str">
            <v>Y-X-7199-0-000-002</v>
          </cell>
          <cell r="B65" t="str">
            <v>MONTAJ KITI (LOFT)</v>
          </cell>
        </row>
        <row r="66">
          <cell r="A66" t="str">
            <v>Y-X-7199-0-000-001</v>
          </cell>
          <cell r="B66" t="str">
            <v>MONTAJ KITI (KALYON)</v>
          </cell>
        </row>
        <row r="67">
          <cell r="A67" t="str">
            <v>Y-X-7193-0-002-001</v>
          </cell>
          <cell r="B67" t="str">
            <v>SRP.MONTAJ.SETI.AY.YZY.(BLUES)</v>
          </cell>
        </row>
        <row r="68">
          <cell r="A68" t="str">
            <v>Y-X-7193-0-001-001</v>
          </cell>
          <cell r="B68" t="str">
            <v>SRP.MONTAJ.SETI.FRC.YZY.(BLUES)</v>
          </cell>
        </row>
        <row r="69">
          <cell r="A69" t="str">
            <v>Y-X-7184-0-110-002</v>
          </cell>
          <cell r="B69" t="str">
            <v>506 X 80 X 3 MM OLIVIN FLAT HAVLU ASKILIGI KROM</v>
          </cell>
        </row>
        <row r="70">
          <cell r="A70" t="str">
            <v>Y-X-7184-0-110-001</v>
          </cell>
          <cell r="B70" t="str">
            <v>406 X 80 X 3 MM OLIVIN FLAT HAVLU ASKILIGI KROM</v>
          </cell>
        </row>
        <row r="71">
          <cell r="A71" t="str">
            <v>Y-X-7183-0-160-002</v>
          </cell>
          <cell r="B71" t="str">
            <v>800X500 BLAZE AYNA+RED PSLMZ.CEL.ÇERÇEVE.GOVDE</v>
          </cell>
        </row>
        <row r="72">
          <cell r="A72" t="str">
            <v>Y-X-7183-0-160-001</v>
          </cell>
          <cell r="B72" t="str">
            <v>180X78,5X109,1 BLAZE WC KAGIT ASKISI.GÖVDE.RED</v>
          </cell>
        </row>
        <row r="73">
          <cell r="A73" t="str">
            <v>Y-X-7183-0-154-001</v>
          </cell>
          <cell r="B73" t="str">
            <v>DROP.HVL.ASK.GOLD COLOUR</v>
          </cell>
        </row>
        <row r="74">
          <cell r="A74" t="str">
            <v>Y-X-7183-0-153-001</v>
          </cell>
          <cell r="B74" t="str">
            <v>DROP.HVL.ASK. ROSE COLOUR</v>
          </cell>
        </row>
        <row r="75">
          <cell r="A75" t="str">
            <v>Y-X-7183-0-152-001</v>
          </cell>
          <cell r="B75" t="str">
            <v>DROP.HVL.ASK. BLACK NICKEL</v>
          </cell>
        </row>
        <row r="76">
          <cell r="A76" t="str">
            <v>Y-X-7183-0-149-003</v>
          </cell>
          <cell r="B76" t="str">
            <v>800X500 BLAZE AYNA+CLEOPATRA PSLMZ.CEL.ÇERÇEVE GOVDE</v>
          </cell>
        </row>
        <row r="77">
          <cell r="A77" t="str">
            <v>Y-X-7183-0-149-002</v>
          </cell>
          <cell r="B77" t="str">
            <v>180X78,5X109,1 BLAZE WC KAGIT ASKISI GOVDE CLEOPATRA</v>
          </cell>
        </row>
        <row r="78">
          <cell r="A78" t="str">
            <v>Y-X-7183-0-094-002</v>
          </cell>
          <cell r="B78" t="str">
            <v>180X78,5X109,1 BLAZE WC KAGIT ASKISI GOVDE NIGHT.BLACK</v>
          </cell>
        </row>
        <row r="79">
          <cell r="A79" t="str">
            <v>Y-X-7183-0-094-001</v>
          </cell>
          <cell r="B79" t="str">
            <v>800X500 BLAZE AYNA+NIGHT.BLACK PSLMZ.CEL.ÇERÇEVE GOVDE</v>
          </cell>
        </row>
        <row r="80">
          <cell r="A80" t="str">
            <v>Y-X-7183-0-086-003</v>
          </cell>
          <cell r="B80" t="str">
            <v>189X406 DREAM HAVLU ASKILIGI MAT.SYH.RAL9005</v>
          </cell>
        </row>
        <row r="81">
          <cell r="A81" t="str">
            <v>Y-X-7183-0-086-001</v>
          </cell>
          <cell r="B81" t="str">
            <v>189X506 DREAM HAVLU ASKILIGI MAT.SYH.RAL9005</v>
          </cell>
        </row>
        <row r="82">
          <cell r="A82" t="str">
            <v>Y-X-7183-0-002-001</v>
          </cell>
          <cell r="B82" t="str">
            <v>12,5X30X22,5 BLAZE STOPER AY.YZY.</v>
          </cell>
        </row>
        <row r="83">
          <cell r="A83" t="str">
            <v>Y-X-7183-0-001-002</v>
          </cell>
          <cell r="B83" t="str">
            <v>180X78,5X109,1 BLAZE WC KAGIT ASKISI GOVDE FIRCA YUZEY</v>
          </cell>
        </row>
        <row r="84">
          <cell r="A84" t="str">
            <v>Y-X-7183-0-001-001</v>
          </cell>
          <cell r="B84" t="str">
            <v>800X500 BLAZE AYNA+FRC.YZY. PSLMZ.CEL.ÇERÇEVE GOVDE</v>
          </cell>
        </row>
        <row r="85">
          <cell r="A85" t="str">
            <v>Y-X-7182-0-160-002</v>
          </cell>
          <cell r="B85" t="str">
            <v>170X121X144 BLAZE KARE HAVLU ASKISI.GÖVDE.RED</v>
          </cell>
        </row>
        <row r="86">
          <cell r="A86" t="str">
            <v>Y-X-7182-0-160-001</v>
          </cell>
          <cell r="B86" t="str">
            <v>400X74,2X98 BLAZE DIKDORTGEN HAVLU ASKISI.GÖVDE.RED</v>
          </cell>
        </row>
        <row r="87">
          <cell r="A87" t="str">
            <v>Y-X-7182-0-149-002</v>
          </cell>
          <cell r="B87" t="str">
            <v>170X121X144 BLAZE KARE HAVLU ASKISI GOVDE CLEOPATRA</v>
          </cell>
        </row>
        <row r="88">
          <cell r="A88" t="str">
            <v>Y-X-7182-0-149-001</v>
          </cell>
          <cell r="B88" t="str">
            <v>400X74,2X98 BLAZE DIKDORTGEN HAVLU ASKISI GOVDE CLEOPATRA</v>
          </cell>
        </row>
        <row r="89">
          <cell r="A89" t="str">
            <v>Y-X-7182-0-094-002</v>
          </cell>
          <cell r="B89" t="str">
            <v>400X74,2X98 BLAZE DIKDORTGEN HAVLU ASKISI GOVDE NIGHT.BLACK</v>
          </cell>
        </row>
        <row r="90">
          <cell r="A90" t="str">
            <v>Y-X-7182-0-094-001</v>
          </cell>
          <cell r="B90" t="str">
            <v>170X121X144 BLAZE KARE HAVLU ASKISI GOVDE NIGHT.BLACK</v>
          </cell>
        </row>
        <row r="91">
          <cell r="A91" t="str">
            <v>Y-X-7182-0-001-003</v>
          </cell>
          <cell r="B91" t="str">
            <v>170X121X144 BLAZE KARE HAVLU ASKISI.GÖVDE.FRC.YUZEY</v>
          </cell>
        </row>
        <row r="92">
          <cell r="A92" t="str">
            <v>Y-X-7182-0-001-002</v>
          </cell>
          <cell r="B92" t="str">
            <v>400X74,2X98 BLAZE DIKDORTGEN HAVLU ASKISI GOVDE FRC.YZY.</v>
          </cell>
        </row>
        <row r="93">
          <cell r="A93" t="str">
            <v>Y-X-7182-0-001-001</v>
          </cell>
          <cell r="B93" t="str">
            <v>170X121X144 BLAZE KARE HAVLU ASKISI GOVDE FRC.YZY.</v>
          </cell>
        </row>
        <row r="94">
          <cell r="A94" t="str">
            <v>Y-X-7179-0-115-009</v>
          </cell>
          <cell r="B94" t="str">
            <v>ZENON&amp;ARNIKA DUVAR MONTAJ BRAKET ALT.KRST.BGL. KITI RAL9010 (ON BORU&gt;=4)</v>
          </cell>
        </row>
        <row r="95">
          <cell r="A95" t="str">
            <v>Y-X-7179-0-115-007</v>
          </cell>
          <cell r="B95" t="str">
            <v>ZENON&amp;ARNIKA DUVAR MONTAJ BRAKET KITI RAL9010 (ON BORU&gt;=4)</v>
          </cell>
        </row>
        <row r="96">
          <cell r="A96" t="str">
            <v>Y-X-7179-0-115-005</v>
          </cell>
          <cell r="B96" t="str">
            <v>ZENON&amp;ARNIKA DUVAR MONTAJ BRAKET KITI RAL9010 (ON BORU&lt;4)</v>
          </cell>
        </row>
        <row r="97">
          <cell r="A97" t="str">
            <v>Y-X-7179-0-093-004</v>
          </cell>
          <cell r="B97" t="str">
            <v>ZENON&amp;ARNIKA DUVAR MONTAJ BRAKET ALT.KRST.BGL. KITI RAL7016 (ON BORU&gt;=4)</v>
          </cell>
        </row>
        <row r="98">
          <cell r="A98" t="str">
            <v>Y-X-7179-0-093-003</v>
          </cell>
          <cell r="B98" t="str">
            <v>ZENON&amp;ARNIKA DUVAR MONTAJ BRAKET ALT.KRST.BGL. KITI RAL7016 (ON BORU&lt;4)</v>
          </cell>
        </row>
        <row r="99">
          <cell r="A99" t="str">
            <v>Y-X-7179-0-093-002</v>
          </cell>
          <cell r="B99" t="str">
            <v>ZENON&amp;ARNIKA DUVAR MONTAJ BRAKET KITI RAL7016 (ON BORU&gt;=4)</v>
          </cell>
        </row>
        <row r="100">
          <cell r="A100" t="str">
            <v>Y-X-7179-0-093-001</v>
          </cell>
          <cell r="B100" t="str">
            <v>ZENON&amp;ARNIKA DUVAR MONTAJ BRAKET KITI RAL7016 (ON BORU&lt;4)</v>
          </cell>
        </row>
        <row r="101">
          <cell r="A101" t="str">
            <v>Y-X-7179-0-086-004</v>
          </cell>
          <cell r="B101" t="str">
            <v>ZENON&amp;ARNIKA DUVAR MONTAJ BRAKET ALT.KRST.BGL. KITI RAL9005 (ON BORU&gt;=4)</v>
          </cell>
        </row>
        <row r="102">
          <cell r="A102" t="str">
            <v>Y-X-7179-0-086-003</v>
          </cell>
          <cell r="B102" t="str">
            <v>ZENON&amp;ARNIKA DUVAR MONTAJ BRAKET ALT.KRST.BGL. KITI RAL9005 (ON BORU&lt;4)</v>
          </cell>
        </row>
        <row r="103">
          <cell r="A103" t="str">
            <v>Y-X-7179-0-086-002</v>
          </cell>
          <cell r="B103" t="str">
            <v>ZENON&amp;ARNIKA DUVAR MONTAJ BRAKET KITI RAL9005 (ON BORU&lt;4)</v>
          </cell>
        </row>
        <row r="104">
          <cell r="A104" t="str">
            <v>Y-X-7179-0-086-001</v>
          </cell>
          <cell r="B104" t="str">
            <v>ZENON&amp;ARNIKA DUVAR MONTAJ BRAKET KITI RAL9005 (ON BORU&gt;=4)</v>
          </cell>
        </row>
        <row r="105">
          <cell r="A105" t="str">
            <v>Y-X-7179-0-075-004</v>
          </cell>
          <cell r="B105" t="str">
            <v>ZENON&amp;ARNIKA DUVAR MONTAJ BRAKET ALT.KRST.BGL. KITI RAL9016 (ON BORU&gt;=4)</v>
          </cell>
        </row>
        <row r="106">
          <cell r="A106" t="str">
            <v>Y-X-7179-0-075-003</v>
          </cell>
          <cell r="B106" t="str">
            <v>ZENON&amp;ARNIKA DUVAR MONTAJ BRAKET ALT.KRST.BGL. KITI RAL9016 (ON BORU&lt;4)</v>
          </cell>
        </row>
        <row r="107">
          <cell r="A107" t="str">
            <v>Y-X-7179-0-075-002</v>
          </cell>
          <cell r="B107" t="str">
            <v>ZENON&amp;ARNIKA DUVAR MONTAJ BRAKET KITI RAL9016 (ON BORU&lt;4)</v>
          </cell>
        </row>
        <row r="108">
          <cell r="A108" t="str">
            <v>Y-X-7179-0-075-001</v>
          </cell>
          <cell r="B108" t="str">
            <v>ZENON&amp;ARNIKA DUVAR MONTAJ BRAKET KITI RAL9016 (ON BORU&gt;=4)</v>
          </cell>
        </row>
        <row r="109">
          <cell r="A109" t="str">
            <v>Y-X-7153-0-224-001</v>
          </cell>
          <cell r="B109" t="str">
            <v>85X50 MM PLAKA.PVD.RENK-YUZEY NUMUNESI.HAMMAM.PVD.POLISHED-BRUSHED.BLACK CHROME</v>
          </cell>
        </row>
        <row r="110">
          <cell r="A110" t="str">
            <v>Y-X-7153-0-216-002</v>
          </cell>
          <cell r="B110" t="str">
            <v>85X50 MM PLAKA.PVD.RENK NUMUNESI.HAMMAM.SNOW WHITE.RAL9016.LAZER MARKALI</v>
          </cell>
        </row>
        <row r="111">
          <cell r="A111" t="str">
            <v>Y-X-7153-0-216-001</v>
          </cell>
          <cell r="B111" t="str">
            <v>85X50 MM PLAKA.PVD.RENK NUMUNESI.SNOW WHITE.RAL9016</v>
          </cell>
        </row>
        <row r="112">
          <cell r="A112" t="str">
            <v>Y-X-7153-0-215-001</v>
          </cell>
          <cell r="B112" t="str">
            <v>85X50 MM PLAKA.PVD.RENK-YUZEY NUMUNESI.HAMMAM.PVD.POLISHED-BRUSHED.BRONZE</v>
          </cell>
        </row>
        <row r="113">
          <cell r="A113" t="str">
            <v>Y-X-7153-0-214-001</v>
          </cell>
          <cell r="B113" t="str">
            <v>85X50 MM PLAKA.PVD.RENK-YUZEY NUMUNESI.HAMMAM.PVD.POLISHED-BRUSHED.COPPER</v>
          </cell>
        </row>
        <row r="114">
          <cell r="A114" t="str">
            <v>Y-X-7153-0-213-001</v>
          </cell>
          <cell r="B114" t="str">
            <v>85X50 MM PLAKA.PVD.RENK-YUZEY NUMUNESI.HAMMAM.PVD.POLISHED-BRUSHED.BRASS</v>
          </cell>
        </row>
        <row r="115">
          <cell r="A115" t="str">
            <v>Y-X-7153-0-212-002</v>
          </cell>
          <cell r="B115" t="str">
            <v>85X50 MM PLAKA.PVD.RENK NUMUNESI.HAMMAM.SILK PATTERN BLACK.RAL9005.LAZER MARKALI</v>
          </cell>
        </row>
        <row r="116">
          <cell r="A116" t="str">
            <v>Y-X-7153-0-212-001</v>
          </cell>
          <cell r="B116" t="str">
            <v>85X50 MM PLAKA.PVD.RENK NUMUNESI.SILK PATTERN BLACK.RAL9005</v>
          </cell>
        </row>
        <row r="117">
          <cell r="A117" t="str">
            <v>Y-X-7153-0-208-002</v>
          </cell>
          <cell r="B117" t="str">
            <v>85X50 MM PLAKA.PVD.RENK NUMUNESI.HAMMAM.MILKY WAY.LAZER MARKALI</v>
          </cell>
        </row>
        <row r="118">
          <cell r="A118" t="str">
            <v>Y-X-7153-0-208-001</v>
          </cell>
          <cell r="B118" t="str">
            <v>85X50 MM PLAKA.PVD.RENK NUMUNESI.MILKY WAY</v>
          </cell>
        </row>
        <row r="119">
          <cell r="A119" t="str">
            <v>Y-X-7153-0-207-002</v>
          </cell>
          <cell r="B119" t="str">
            <v>85X50 MM PLAKA.PVD.RENK NUMUNESI.HAMMAM.FROST.LAZER MARKALI</v>
          </cell>
        </row>
        <row r="120">
          <cell r="A120" t="str">
            <v>Y-X-7153-0-207-001</v>
          </cell>
          <cell r="B120" t="str">
            <v>85X50 MM PLAKA.PVD.RENK NUMUNESI.FROST</v>
          </cell>
        </row>
        <row r="121">
          <cell r="A121" t="str">
            <v>Y-X-7153-0-206-002</v>
          </cell>
          <cell r="B121" t="str">
            <v>85X50 MM PLAKA.PVD.RENK NUMUNESI.HAMMAM.SEPIA.LAZER MARKALI</v>
          </cell>
        </row>
        <row r="122">
          <cell r="A122" t="str">
            <v>Y-X-7153-0-206-001</v>
          </cell>
          <cell r="B122" t="str">
            <v>85X50 MM PLAKA.PVD.RENK NUMUNESI.SEPIA</v>
          </cell>
        </row>
        <row r="123">
          <cell r="A123" t="str">
            <v>Y-X-7153-0-205-002</v>
          </cell>
          <cell r="B123" t="str">
            <v>85X50 MM PLAKA.PVD.RENK NUMUNESI.HAMMAM.RUSSET.LAZER MARKALI</v>
          </cell>
        </row>
        <row r="124">
          <cell r="A124" t="str">
            <v>Y-X-7153-0-205-001</v>
          </cell>
          <cell r="B124" t="str">
            <v>85X50 MM PLAKA.PVD.RENK NUMUNESI.RUSSET</v>
          </cell>
        </row>
        <row r="125">
          <cell r="A125" t="str">
            <v>Y-X-7153-0-179-002</v>
          </cell>
          <cell r="B125" t="str">
            <v>85X50 MM PLAKA.PVD.RENK NUMUNESI.PVD.BRUSHED.BLACK CHROME</v>
          </cell>
        </row>
        <row r="126">
          <cell r="A126" t="str">
            <v>Y-X-7153-0-179-001</v>
          </cell>
          <cell r="B126" t="str">
            <v>30X30 MM PLAKA.RENK NUMUNESI.PVD.BRUSHED.BLACK CHROME</v>
          </cell>
        </row>
        <row r="127">
          <cell r="A127" t="str">
            <v>Y-X-7153-0-175-002</v>
          </cell>
          <cell r="B127" t="str">
            <v>85X50 MM PLAKA.PVD.RENK NUMUNESI.PVD.BRUSHED.BRASS</v>
          </cell>
        </row>
        <row r="128">
          <cell r="A128" t="str">
            <v>Y-X-7153-0-175-001</v>
          </cell>
          <cell r="B128" t="str">
            <v>30X30 MM PLAKA.RENK NUMUNESI.PVD.BRUSHED.BRASS</v>
          </cell>
        </row>
        <row r="129">
          <cell r="A129" t="str">
            <v>Y-X-7153-0-173-002</v>
          </cell>
          <cell r="B129" t="str">
            <v>85X50 MM PLAKA.PVD.RENK NUMUNESI.PVD.BRUSHED.BRONZE</v>
          </cell>
        </row>
        <row r="130">
          <cell r="A130" t="str">
            <v>Y-X-7153-0-173-001</v>
          </cell>
          <cell r="B130" t="str">
            <v>30X30 MM PLAKA.RENK NUMUNESI.PVD.BRUSHED.BRONZE</v>
          </cell>
        </row>
        <row r="131">
          <cell r="A131" t="str">
            <v>Y-X-7153-0-151-002</v>
          </cell>
          <cell r="B131" t="str">
            <v>85X50 MM PLAKA.PVD.RENK NUMUNESI.HAMMAM.NAVY BLUE.LAZER MARKALI</v>
          </cell>
        </row>
        <row r="132">
          <cell r="A132" t="str">
            <v>Y-X-7153-0-151-001</v>
          </cell>
          <cell r="B132" t="str">
            <v>85X50 MM PLAKA.PVD.RENK NUMUNESI.NAVY BLUE</v>
          </cell>
        </row>
        <row r="133">
          <cell r="A133" t="str">
            <v>Y-X-7153-0-146-002</v>
          </cell>
          <cell r="B133" t="str">
            <v>85X50 MM PLAKA.PVD.RENK NUMUNESI.HAMMAM.CELOAPATRA.LAZER MARKALI</v>
          </cell>
        </row>
        <row r="134">
          <cell r="A134" t="str">
            <v>Y-X-7153-0-146-001</v>
          </cell>
          <cell r="B134" t="str">
            <v>85X50 MM PLAKA.PVD.RENK NUMUNESI.CELOAPATRA</v>
          </cell>
        </row>
        <row r="135">
          <cell r="A135" t="str">
            <v>Y-X-7153-0-101-002</v>
          </cell>
          <cell r="B135" t="str">
            <v>85X50 MM PLAKA.PVD.RENK NUMUNESI.HAMMAM.ANTRASIT.PUTURLU.RAL716.10G.LAZER MARKALI</v>
          </cell>
        </row>
        <row r="136">
          <cell r="A136" t="str">
            <v>Y-X-7153-0-101-001</v>
          </cell>
          <cell r="B136" t="str">
            <v>85X50 MM PLAKA.PVD.RENK NUMUNESI.ANTRASIT.PUTURLU.RAL716.10G</v>
          </cell>
        </row>
        <row r="137">
          <cell r="A137" t="str">
            <v>Y-X-7153-0-099-002</v>
          </cell>
          <cell r="B137" t="str">
            <v>85X50 MM PLAKA.PVD.RENK NUMUNESI.HAMMAM.SIYAH.RAL9005.20G.LAZER MARKALI</v>
          </cell>
        </row>
        <row r="138">
          <cell r="A138" t="str">
            <v>Y-X-7153-0-099-001</v>
          </cell>
          <cell r="B138" t="str">
            <v>85X50 MM PLAKA.PVD.RENK NUMUNESI.SIYAH.RAL9005.20G</v>
          </cell>
        </row>
        <row r="139">
          <cell r="A139" t="str">
            <v>Y-X-7153-0-097-002</v>
          </cell>
          <cell r="B139" t="str">
            <v>85X50 MM PLAKA.PVD.RENK NUMUNESI.HAMMAM.BEYAZ.RAL9016.80G.LAZER MARKALI</v>
          </cell>
        </row>
        <row r="140">
          <cell r="A140" t="str">
            <v>Y-X-7153-0-097-001</v>
          </cell>
          <cell r="B140" t="str">
            <v>85X50 MM PLAKA.PVD.RENK NUMUNESI.BEYAZ.RAL9016.80G</v>
          </cell>
        </row>
        <row r="141">
          <cell r="A141" t="str">
            <v>Y-X-7153-0-094-002</v>
          </cell>
          <cell r="B141" t="str">
            <v>85X50 MM PLAKA.PVD.RENK NUMUNESI.HAMMAM.NIGHT BLACK.LAZER MARKALI</v>
          </cell>
        </row>
        <row r="142">
          <cell r="A142" t="str">
            <v>Y-X-7153-0-094-001</v>
          </cell>
          <cell r="B142" t="str">
            <v>85X50 MM PLAKA.PVD.RENK NUMUNESI.NIGHT BLACK</v>
          </cell>
        </row>
        <row r="143">
          <cell r="A143" t="str">
            <v>Y-X-7153-0-093-002</v>
          </cell>
          <cell r="B143" t="str">
            <v>85X50 MM PLAKA.PVD.RENK NUMUNESI.HAMMAM.ANTRASIT.RAL7016.30G.LAZER MARKALI</v>
          </cell>
        </row>
        <row r="144">
          <cell r="A144" t="str">
            <v>Y-X-7153-0-093-001</v>
          </cell>
          <cell r="B144" t="str">
            <v>85X50 MM PLAKA.PVD.RENK NUMUNESI.ANTRASIT.RAL7016.30G</v>
          </cell>
        </row>
        <row r="145">
          <cell r="A145" t="str">
            <v>Y-X-7153-0-086-002</v>
          </cell>
          <cell r="B145" t="str">
            <v>85X50 MM PLAKA.PVD.RENK NUMUNESI.HAMMAM.SIYAH.RAL9005.10G.LAZER MARKALI</v>
          </cell>
        </row>
        <row r="146">
          <cell r="A146" t="str">
            <v>Y-X-7153-0-086-001</v>
          </cell>
          <cell r="B146" t="str">
            <v>85X50 MM PLAKA.PVD.RENK NUMUNESI.SIYAH.RAL9005.10G</v>
          </cell>
        </row>
        <row r="147">
          <cell r="A147" t="str">
            <v>Y-X-7153-0-081-002</v>
          </cell>
          <cell r="B147" t="str">
            <v>85X50 MM PLAKA.PVD.RENK NUMUNESI.HAMMAM.GRI.RAL9006.80G.LAZER MARKALI</v>
          </cell>
        </row>
        <row r="148">
          <cell r="A148" t="str">
            <v>Y-X-7153-0-081-001</v>
          </cell>
          <cell r="B148" t="str">
            <v>85X50 MM PLAKA.PVD.RENK NUMUNESI.GRI.RAL9006.80G</v>
          </cell>
        </row>
        <row r="149">
          <cell r="A149" t="str">
            <v>Y-X-7153-0-075-002</v>
          </cell>
          <cell r="B149" t="str">
            <v>85X50 MM PLAKA.PVD.RENK NUMUNESI.HAMMAM.BEYAZ.RAL9016.75G.LAZER MARKALI</v>
          </cell>
        </row>
        <row r="150">
          <cell r="A150" t="str">
            <v>Y-X-7153-0-075-001</v>
          </cell>
          <cell r="B150" t="str">
            <v>85X50 MM PLAKA.PVD.RENK NUMUNESI.BEYAZ.RAL9016.75G</v>
          </cell>
        </row>
        <row r="151">
          <cell r="A151" t="str">
            <v>Y-X-7153-0-000-011</v>
          </cell>
          <cell r="B151" t="str">
            <v>85X50 MM PLAKA.CIFT YUZEY FIRCA (HAMMAM-MILD STEEL) LAZER MARKALI</v>
          </cell>
        </row>
        <row r="152">
          <cell r="A152" t="str">
            <v>Y-X-7153-0-000-010</v>
          </cell>
          <cell r="B152" t="str">
            <v>85X50 MM PLAKA.CIFT YUZEY FIRCA (HAMMAM-ALUMINIUM) LAZER MARKALI</v>
          </cell>
        </row>
        <row r="153">
          <cell r="A153" t="str">
            <v>Y-X-7153-0-000-009</v>
          </cell>
          <cell r="B153" t="str">
            <v>85X50 MM PLAKA.CIFT YUZEY FIRCA (HAMMAM-STAINLESS STEEL) LAZER MARKALI</v>
          </cell>
        </row>
        <row r="154">
          <cell r="A154" t="str">
            <v>Y-X-7153-0-000-008</v>
          </cell>
          <cell r="B154" t="str">
            <v>85X50 PLAKA.RENK NUMUNESI AYNA-FIRCA (HAMMAM-BLACK CHROME) LAZER MARKALI</v>
          </cell>
        </row>
        <row r="155">
          <cell r="A155" t="str">
            <v>Y-X-7153-0-000-007</v>
          </cell>
          <cell r="B155" t="str">
            <v>85X50 PLAKA.RENK NUMUNESI AYNA-FIRCA (HAMMAM-COPPER) LAZER MARKALI</v>
          </cell>
        </row>
        <row r="156">
          <cell r="A156" t="str">
            <v>Y-X-7153-0-000-006</v>
          </cell>
          <cell r="B156" t="str">
            <v>85X50 MM PLAKA.RENK NUMUNESI AYNA-FIRCA (HAMMAM-BRONZE) LAZER MARKALI</v>
          </cell>
        </row>
        <row r="157">
          <cell r="A157" t="str">
            <v>Y-X-7153-0-000-005</v>
          </cell>
          <cell r="B157" t="str">
            <v>85X50 MM PLAKA.RENK NUMUNESI AYNA-FIRCA (HAMMAM-BRASS) LAZER MARKALI</v>
          </cell>
        </row>
        <row r="158">
          <cell r="A158" t="str">
            <v>Y-X-7153-0-000-004</v>
          </cell>
          <cell r="B158" t="str">
            <v>85X50X0,5 MM PLAKA.RENK NUMUNESI (TEK TARAF 2B)</v>
          </cell>
        </row>
        <row r="159">
          <cell r="A159" t="str">
            <v>Y-X-7153-0-000-003</v>
          </cell>
          <cell r="B159" t="str">
            <v>85X50X0,8 MM PLAKA.RENK NUMUNESI (TEK TARAF AYNA YUZEY)</v>
          </cell>
        </row>
        <row r="160">
          <cell r="A160" t="str">
            <v>Y-X-7153-0-000-002</v>
          </cell>
          <cell r="B160" t="str">
            <v>85X50X0,5 MM PLAKA.RENK NUMUNESI (TEK TARAF AYNA YUZEY)(8K)</v>
          </cell>
        </row>
        <row r="161">
          <cell r="A161" t="str">
            <v>Y-X-7153-0-000-001</v>
          </cell>
          <cell r="B161" t="str">
            <v>30X30X0,8 MM PLAKA.RENK NUMUNESI (2B)</v>
          </cell>
        </row>
        <row r="162">
          <cell r="A162" t="str">
            <v>Y-X-7147-0-001-001</v>
          </cell>
          <cell r="B162" t="str">
            <v>150X490 CONSOLE.(SPH).PSLMZCEL.BRAKET.GOVDE.FRC.YZY.(LAVABO ALTI ASKISI)</v>
          </cell>
        </row>
        <row r="163">
          <cell r="A163" t="str">
            <v>Y-X-7121-0-002-021</v>
          </cell>
          <cell r="B163" t="str">
            <v>RD120V200W60HzCLII.30x30.ON/OF.FIS.AY.YZY.SYH.KBL.</v>
          </cell>
        </row>
        <row r="164">
          <cell r="A164" t="str">
            <v>Y-X-7121-0-001-021</v>
          </cell>
          <cell r="B164" t="str">
            <v>RD120V200W60HzCLII.30x30.ON/OF.FIS.FRC.YZY.SYH.KBL.</v>
          </cell>
        </row>
        <row r="165">
          <cell r="A165" t="str">
            <v>Y-X-7120-0-002-021</v>
          </cell>
          <cell r="B165" t="str">
            <v>RD120V200W60HzCLII.32.ON/OF.FIS.AY.YZY.SYH.KBL</v>
          </cell>
        </row>
        <row r="166">
          <cell r="A166" t="str">
            <v>Y-X-7120-0-001-022</v>
          </cell>
          <cell r="B166" t="str">
            <v>RD120V200W60HzCLII.32.ON/OF.FIS.FRC.YZY.SYH.KBL.</v>
          </cell>
        </row>
        <row r="167">
          <cell r="A167" t="str">
            <v>Y-X-7117-0-002-004</v>
          </cell>
          <cell r="B167" t="str">
            <v>RD230V300W50HzCLII.30X30.KBL.GIZ.ON/OF.AY.YZY.+RZT</v>
          </cell>
        </row>
        <row r="168">
          <cell r="A168" t="str">
            <v>Y-X-7114-0-113-001</v>
          </cell>
          <cell r="B168" t="str">
            <v>RD120V200W60HzCLII.32.ON/OF.FIS.ANTR.YZY.SYH.KBL.</v>
          </cell>
        </row>
        <row r="169">
          <cell r="A169" t="str">
            <v>Y-X-7104-0-108-003</v>
          </cell>
          <cell r="B169" t="str">
            <v>FR230V500W50HzCLI.STD.FSIZ.BYZ.</v>
          </cell>
        </row>
        <row r="170">
          <cell r="A170" t="str">
            <v>Y-X-7100-0-002-003</v>
          </cell>
          <cell r="B170" t="str">
            <v>RD230V400W50HzCLI.32.76-99.AYR.KBL.GIZ.ON/OF.AY.YZY.+RZT</v>
          </cell>
        </row>
        <row r="171">
          <cell r="A171" t="str">
            <v>Y-X-7100-0-002-002</v>
          </cell>
          <cell r="B171" t="str">
            <v>RD230V300W50HzCLI.32.76-99.AYR.KBL.GIZ.ON/OF.AY.YZY.+RZT</v>
          </cell>
        </row>
        <row r="172">
          <cell r="A172" t="str">
            <v>Y-X-7100-0-002-001</v>
          </cell>
          <cell r="B172" t="str">
            <v>RD230V200W50HzCLI.32.76-99.AYR.KBL.GIZ.ON/OF.AY.YZY.+RZT</v>
          </cell>
        </row>
        <row r="173">
          <cell r="A173" t="str">
            <v>Y-X-7100-0-001-003</v>
          </cell>
          <cell r="B173" t="str">
            <v>RD230V400W50HzCLI.32.76-99.AYR.KBL.GIZ.ON/OF.FRC.YZY.+RZT</v>
          </cell>
        </row>
        <row r="174">
          <cell r="A174" t="str">
            <v>Y-X-7100-0-001-002</v>
          </cell>
          <cell r="B174" t="str">
            <v>RD230V300W50HzCLI.32.76-99.AYR.KBL.GIZ.ON/OF.FRC.YZY.+RZT</v>
          </cell>
        </row>
        <row r="175">
          <cell r="A175" t="str">
            <v>Y-X-7100-0-001-001</v>
          </cell>
          <cell r="B175" t="str">
            <v>RD230V200W50HzCLI.32.76-99.AYR.KBL.GIZ.ON/OF.FRC.YZY.+RZT</v>
          </cell>
        </row>
        <row r="176">
          <cell r="A176" t="str">
            <v>Y-X-7099-0-175-001</v>
          </cell>
          <cell r="B176" t="str">
            <v>RD230V300W50HzCLI.32.KBL.GIZ.ON/OF.BRSH.BRASS+RZT</v>
          </cell>
        </row>
        <row r="177">
          <cell r="A177" t="str">
            <v>Y-X-7099-0-111-001</v>
          </cell>
          <cell r="B177" t="str">
            <v>RD230V200W50HzCLI.30X30.ON/OF.KBL.GIZ.ON/OF.RAL9005+40.mm.RZT</v>
          </cell>
        </row>
        <row r="178">
          <cell r="A178" t="str">
            <v>Y-X-7099-0-108-001</v>
          </cell>
          <cell r="B178" t="str">
            <v>RD230V500W50HzCLI.30X30.KBL.GIZ.ON/OF.RAL9016.+RZT</v>
          </cell>
        </row>
        <row r="179">
          <cell r="A179" t="str">
            <v>Y-X-7099-0-094-003</v>
          </cell>
          <cell r="B179" t="str">
            <v>RD230V150W50HzCLI.30X30.KBL.GIZ.ON/.NIGHT.BLACK.GRI.KBL+RZT</v>
          </cell>
        </row>
        <row r="180">
          <cell r="A180" t="str">
            <v>Y-X-7099-0-094-002</v>
          </cell>
          <cell r="B180" t="str">
            <v>RD230V200W50HzCLI.30X30.KBL.GIZ.ON/.NIGHT.BLACK.GRI.KBL+RZT</v>
          </cell>
        </row>
        <row r="181">
          <cell r="A181" t="str">
            <v>Y-X-7099-0-094-001</v>
          </cell>
          <cell r="B181" t="str">
            <v>RD230V300W50HzCLI.30X30.KBL.GIZ.ON/.NIGHT.BLACK.GRI.KBL+RZT</v>
          </cell>
        </row>
        <row r="182">
          <cell r="A182" t="str">
            <v>Y-X-7099-0-055-002</v>
          </cell>
          <cell r="B182" t="str">
            <v>RD230V250W50HzCLI.30X30.KBL.GIZ.ON/OF.PVD.PLSHD.COPPER+RZT</v>
          </cell>
        </row>
        <row r="183">
          <cell r="A183" t="str">
            <v>Y-X-7099-0-002-029</v>
          </cell>
          <cell r="B183" t="str">
            <v>RD230V150W50HzCLI.30X30.KBL.GIZ.ON/OF.AY.YZY.+RZT</v>
          </cell>
        </row>
        <row r="184">
          <cell r="A184" t="str">
            <v>Y-X-7099-0-002-028</v>
          </cell>
          <cell r="B184" t="str">
            <v>RD230V1000W50HzCLI.30X30.KBL.GIZ.ON/OF.AY.YZY.+RZT</v>
          </cell>
        </row>
        <row r="185">
          <cell r="A185" t="str">
            <v>Y-X-7099-0-002-027</v>
          </cell>
          <cell r="B185" t="str">
            <v>RD230V150W50HzCLI.30X30.KBL.GIZ.(60 MM).ON/OF.AY.YZY.+RZT</v>
          </cell>
        </row>
        <row r="186">
          <cell r="A186" t="str">
            <v>Y-X-7099-0-002-006</v>
          </cell>
          <cell r="B186" t="str">
            <v>RD230V400W50HzCLI.30X30.KBL.GIZ.ON/OF.AY.YZY.+RZT</v>
          </cell>
        </row>
        <row r="187">
          <cell r="A187" t="str">
            <v>Y-X-7099-0-002-004</v>
          </cell>
          <cell r="B187" t="str">
            <v>RD230V300W50HzCLI.30X30.KBL.GIZ.ON/OF.AY.YZY.+RZT</v>
          </cell>
        </row>
        <row r="188">
          <cell r="A188" t="str">
            <v>Y-X-7099-0-002-002</v>
          </cell>
          <cell r="B188" t="str">
            <v>RD230V200W50HzCLI.30X30.KBL.GIZ.ON/OF.AY.YZY.+RZT</v>
          </cell>
        </row>
        <row r="189">
          <cell r="A189" t="str">
            <v>Y-X-7099-0-001-008</v>
          </cell>
          <cell r="B189" t="str">
            <v>RD230V500W50HzCLI.30X30.KBL.GIZ.ON/OF.FRC.YZY.+RZT</v>
          </cell>
        </row>
        <row r="190">
          <cell r="A190" t="str">
            <v>Y-X-7099-0-001-006</v>
          </cell>
          <cell r="B190" t="str">
            <v>RD230V400W50HzCLI.30X30.KBL.GIZ.ON/OF.FRC.YZY.+RZT</v>
          </cell>
        </row>
        <row r="191">
          <cell r="A191" t="str">
            <v>Y-X-7099-0-001-004</v>
          </cell>
          <cell r="B191" t="str">
            <v>RD230V300W50HzCLI.30X30.KBL.GIZ.ON/OF.FRC.YZY.+RZT</v>
          </cell>
        </row>
        <row r="192">
          <cell r="A192" t="str">
            <v>Y-X-7099-0-001-002</v>
          </cell>
          <cell r="B192" t="str">
            <v>RD230V200W50HzCLI.30X30.KBL.GIZ.ON/OF.FRC.YZY.+RZT</v>
          </cell>
        </row>
        <row r="193">
          <cell r="A193" t="str">
            <v>Y-X-7098-0-219-002</v>
          </cell>
          <cell r="B193" t="str">
            <v>RD230V300W50HzCLI.32.KBL.GIZ.(60 MM).ON/OF.PVD.BRSH.NICKL.+RZT</v>
          </cell>
        </row>
        <row r="194">
          <cell r="A194" t="str">
            <v>Y-X-7098-0-219-001</v>
          </cell>
          <cell r="B194" t="str">
            <v>RD230V250W50HzCLI.32.KBL.GIZ.(60 MM).ON/OF.PVD.BRSH.NICKL.+RZT</v>
          </cell>
        </row>
        <row r="195">
          <cell r="A195" t="str">
            <v>Y-X-7098-0-218-002</v>
          </cell>
          <cell r="B195" t="str">
            <v>RD230V300W50HzCLI.32.KBL.GIZ.(60 MM).ON/OF.PVD.PLSH.CHR.+RZT</v>
          </cell>
        </row>
        <row r="196">
          <cell r="A196" t="str">
            <v>Y-X-7098-0-218-001</v>
          </cell>
          <cell r="B196" t="str">
            <v>RD230V250W50HzCLI.32.KBL.GIZ.(60 MM).ON/OF.PVD.PLSH.CHR.+RZT</v>
          </cell>
        </row>
        <row r="197">
          <cell r="A197" t="str">
            <v>Y-X-7098-0-217-002</v>
          </cell>
          <cell r="B197" t="str">
            <v>RD230V300W50HzCLI.32.KBL.GIZ.(60 MM).ON/OF.PVD.BRSHD.G.MTL.+RZT</v>
          </cell>
        </row>
        <row r="198">
          <cell r="A198" t="str">
            <v>Y-X-7098-0-217-001</v>
          </cell>
          <cell r="B198" t="str">
            <v>RD230V250W50HzCLI.32.KBL.GIZ.(60 MM).ON/OF.PVD.BRSHD.G.MTL.+RZT</v>
          </cell>
        </row>
        <row r="199">
          <cell r="A199" t="str">
            <v>Y-X-7098-0-174-003</v>
          </cell>
          <cell r="B199" t="str">
            <v>RD230V300W50HzCLI.32.KBL.GIZ.ON/OF.POLSHD.BRASS+RZT</v>
          </cell>
        </row>
        <row r="200">
          <cell r="A200" t="str">
            <v>Y-X-7098-0-174-001</v>
          </cell>
          <cell r="B200" t="str">
            <v>RD230V200W50HzCLI.32.KBL.GIZ.ON/OF.POLSHD.BRASS+RZT</v>
          </cell>
        </row>
        <row r="201">
          <cell r="A201" t="str">
            <v>Y-X-7098-0-108-001</v>
          </cell>
          <cell r="B201" t="str">
            <v>RD230V500W50HzCLI.32.KBL.GIZ.ON/OF.RAL9016.+RZT</v>
          </cell>
        </row>
        <row r="202">
          <cell r="A202" t="str">
            <v>Y-X-7098-0-099-002</v>
          </cell>
          <cell r="B202" t="str">
            <v>RD230V300W50HzCLI.32.KBL.GIZ.ON/OF.MAT.SYH.RAL9005+RZT.6Mt.KBL.</v>
          </cell>
        </row>
        <row r="203">
          <cell r="A203" t="str">
            <v>Y-X-7098-0-099-001</v>
          </cell>
          <cell r="B203" t="str">
            <v>RD230V300W50HzCLI.32.KBL.GIZ.ON/OF.MAT.SYH.RAL9005+RZT</v>
          </cell>
        </row>
        <row r="204">
          <cell r="A204" t="str">
            <v>Y-X-7098-0-086-001</v>
          </cell>
          <cell r="B204" t="str">
            <v>RD230V300W50HzCLI.32.KBL.GIZ.ON/OF.MAT.SYH.RAL9005.10G.PE+RZT</v>
          </cell>
        </row>
        <row r="205">
          <cell r="A205" t="str">
            <v>Y-X-7098-0-051-002</v>
          </cell>
          <cell r="B205" t="str">
            <v>RD230V300W50HzCLI.32.KBL.GIZ.(60 MM).ON/OF.PVD.BRSHD.GOLD+RZT</v>
          </cell>
        </row>
        <row r="206">
          <cell r="A206" t="str">
            <v>Y-X-7098-0-051-001</v>
          </cell>
          <cell r="B206" t="str">
            <v>RD230V250W50HzCLI.32.KBL.GIZ.(60 MM).ON/OF.PVD.BRSHD.GOLD+RZT</v>
          </cell>
        </row>
        <row r="207">
          <cell r="A207" t="str">
            <v>Y-X-7098-0-002-029</v>
          </cell>
          <cell r="B207" t="str">
            <v>RD230V200W50Hz.CLI.32.KBL.GIZ.FSIZ.AY.YZY+RZT(Ø30)</v>
          </cell>
        </row>
        <row r="208">
          <cell r="A208" t="str">
            <v>Y-X-7098-0-002-028</v>
          </cell>
          <cell r="B208" t="str">
            <v>RD230V350W50HzCLI.32.KBL.GIZ.ON/OF.AY.YZY.+RZT</v>
          </cell>
        </row>
        <row r="209">
          <cell r="A209" t="str">
            <v>Y-X-7098-0-002-027</v>
          </cell>
          <cell r="B209" t="str">
            <v>RD230V150W50Hz.CLI.32.KBL.GIZ.FSIZ.AY.YZY+RZT(Ø30)</v>
          </cell>
        </row>
        <row r="210">
          <cell r="A210" t="str">
            <v>Y-X-7098-0-002-026</v>
          </cell>
          <cell r="B210" t="str">
            <v>RD230V200W50HzCLI.32.KBL.GIZ.ON/OF.AY.YZY.+RZT.10Mt.KBL.</v>
          </cell>
        </row>
        <row r="211">
          <cell r="A211" t="str">
            <v>Y-X-7098-0-002-025</v>
          </cell>
          <cell r="B211" t="str">
            <v>RD230V200W50HzCLI.32.56-79.AYR.KBL.GIZ.ON/OF.AY.YZY.+RZT(D)</v>
          </cell>
        </row>
        <row r="212">
          <cell r="A212" t="str">
            <v>Y-X-7098-0-002-024</v>
          </cell>
          <cell r="B212" t="str">
            <v>RD230V200W50HzCLI.32.KBL.GIZ.ON/OF.AY.YZY.+RZT.5Mt.KBL.</v>
          </cell>
        </row>
        <row r="213">
          <cell r="A213" t="str">
            <v>Y-X-7098-0-002-022</v>
          </cell>
          <cell r="B213" t="str">
            <v>RD230V300W50HzCLI.32.KBL.GIZ.ON/OF.AY.YZY.+RZT</v>
          </cell>
        </row>
        <row r="214">
          <cell r="A214" t="str">
            <v>Y-X-7098-0-002-009</v>
          </cell>
          <cell r="B214" t="str">
            <v>RD230V600W50HzCLI.32.KBL.GIZ.ON/OF.AY.YZY.+RZT</v>
          </cell>
        </row>
        <row r="215">
          <cell r="A215" t="str">
            <v>Y-X-7098-0-002-008</v>
          </cell>
          <cell r="B215" t="str">
            <v>RD230V500W50HzCLI.32.KBL.GIZ.ON/OF.AY.YZY.+RZT</v>
          </cell>
        </row>
        <row r="216">
          <cell r="A216" t="str">
            <v>Y-X-7098-0-002-006</v>
          </cell>
          <cell r="B216" t="str">
            <v>RD230V400W50HzCLI.32.KBL.GIZ.ON/OF.AY.YZY.+RZT</v>
          </cell>
        </row>
        <row r="217">
          <cell r="A217" t="str">
            <v>Y-X-7098-0-002-003</v>
          </cell>
          <cell r="B217" t="str">
            <v>RD230V150W50HzCLI.32.KBL.GIZ.ON/OF.AY.YZY.+RZT</v>
          </cell>
        </row>
        <row r="218">
          <cell r="A218" t="str">
            <v>Y-X-7098-0-002-002</v>
          </cell>
          <cell r="B218" t="str">
            <v>RD230V200W50HzCLI.32.KBL.GIZ.ON/OF.AY.YZY.+RZT</v>
          </cell>
        </row>
        <row r="219">
          <cell r="A219" t="str">
            <v>Y-X-7098-0-001-007</v>
          </cell>
          <cell r="B219" t="str">
            <v>RD230V500W50HzCLI.32.KBL.GIZ.ON/OF.FRC.YZY.+RZT</v>
          </cell>
        </row>
        <row r="220">
          <cell r="A220" t="str">
            <v>Y-X-7098-0-001-006</v>
          </cell>
          <cell r="B220" t="str">
            <v>RD230V400W50HzCLI.32.KBL.GIZ.ON/OF.FRC.YZY.+RZT</v>
          </cell>
        </row>
        <row r="221">
          <cell r="A221" t="str">
            <v>Y-X-7098-0-001-004</v>
          </cell>
          <cell r="B221" t="str">
            <v>RD230V300W50HzCLI.32.KBL.GIZ.ON/OF.FRC.YZY.+RZT</v>
          </cell>
        </row>
        <row r="222">
          <cell r="A222" t="str">
            <v>Y-X-7098-0-001-002</v>
          </cell>
          <cell r="B222" t="str">
            <v>RD230V200W50HzCLI.32.KBL.GIZ.ON/OF.FRC.YZY.+RZT</v>
          </cell>
        </row>
        <row r="223">
          <cell r="A223" t="str">
            <v>Y-X-7098-0-001-001</v>
          </cell>
          <cell r="B223" t="str">
            <v>RD230V150W50HzCLI.32.KBL.GIZ.ON/OF.FRC.YZY.+RZT</v>
          </cell>
        </row>
        <row r="224">
          <cell r="A224" t="str">
            <v>Y-X-7097-0-149-002</v>
          </cell>
          <cell r="B224" t="str">
            <v>RD230V100W50HzCLI.30X30.ON/OF.FSIZ.CLEOPATRA.GRI.KBL</v>
          </cell>
        </row>
        <row r="225">
          <cell r="A225" t="str">
            <v>Y-X-7097-0-149-001</v>
          </cell>
          <cell r="B225" t="str">
            <v>RD230V300W50HzCLI.30X30.ON/OF.FSIZ.CLEOPATRA.GRI.KBL</v>
          </cell>
        </row>
        <row r="226">
          <cell r="A226" t="str">
            <v>Y-X-7097-0-118-001</v>
          </cell>
          <cell r="B226" t="str">
            <v>RD230V200W50HzCLI.30X30.ON/OF.FSIZ.BLKNCKL.BYZ.KBL</v>
          </cell>
        </row>
        <row r="227">
          <cell r="A227" t="str">
            <v>Y-X-7097-0-116-001</v>
          </cell>
          <cell r="B227" t="str">
            <v>RD230V200W50HzCLI.30X30.ON/OF.PVD.MAT.ALTN.FSIZ+BYZ.KBL</v>
          </cell>
        </row>
        <row r="228">
          <cell r="A228" t="str">
            <v>Y-X-7097-0-094-003</v>
          </cell>
          <cell r="B228" t="str">
            <v>RD230V300W50HzCLI.30X30.ON/OF.FIS.NIGHT.BLACK</v>
          </cell>
        </row>
        <row r="229">
          <cell r="A229" t="str">
            <v>Y-X-7097-0-094-002</v>
          </cell>
          <cell r="B229" t="str">
            <v>RD230V300W50HzCLI.30X30.ON/OF.FSIZ.NIGHT.BLACK</v>
          </cell>
        </row>
        <row r="230">
          <cell r="A230" t="str">
            <v>Y-X-7097-0-094-001</v>
          </cell>
          <cell r="B230" t="str">
            <v>RD230V500W50HzCLI.30X30.ON/OF.FSIZ.NIGHT.BLACK</v>
          </cell>
        </row>
        <row r="231">
          <cell r="A231" t="str">
            <v>Y-X-7097-0-002-047</v>
          </cell>
          <cell r="B231" t="str">
            <v>RD230V1000W50HzCLI.30x30.ON/OF.FIS.AY.YZY.</v>
          </cell>
        </row>
        <row r="232">
          <cell r="A232" t="str">
            <v>Y-X-7097-0-002-046</v>
          </cell>
          <cell r="B232" t="str">
            <v>RD230V100W50HzCLI.30x30.ON/OF.FIS.AY.YZY.</v>
          </cell>
        </row>
        <row r="233">
          <cell r="A233" t="str">
            <v>Y-X-7097-0-002-034</v>
          </cell>
          <cell r="B233" t="str">
            <v>RD230V300W50HzCLI.30X30.ON/OF.FSIZ.AY.YZY.</v>
          </cell>
        </row>
        <row r="234">
          <cell r="A234" t="str">
            <v>Y-X-7097-0-002-032</v>
          </cell>
          <cell r="B234" t="str">
            <v>RD230V200W50HzCLI.30X30.ON/OF.FSIZ.AY.YZY.</v>
          </cell>
        </row>
        <row r="235">
          <cell r="A235" t="str">
            <v>Y-X-7097-0-002-026</v>
          </cell>
          <cell r="B235" t="str">
            <v>RD230V300W50HzCLI.30X30.ON/OF.FSIZ.AY.YZY.BYZ.KBL+O.GRMT</v>
          </cell>
        </row>
        <row r="236">
          <cell r="A236" t="str">
            <v>Y-X-7097-0-002-025</v>
          </cell>
          <cell r="B236" t="str">
            <v>RD230V250W50HzCLI.30X30.ON/OF.FSIZ.AY.YZY.BYZ.KBL+O.GRMT</v>
          </cell>
        </row>
        <row r="237">
          <cell r="A237" t="str">
            <v>Y-X-7097-0-002-024</v>
          </cell>
          <cell r="B237" t="str">
            <v>RD230V200W50HzCLI.30X30.ON/OF.FSIZ.AY.YZY.BYZ.KBL+O.GRMT</v>
          </cell>
        </row>
        <row r="238">
          <cell r="A238" t="str">
            <v>Y-X-7097-0-002-006</v>
          </cell>
          <cell r="B238" t="str">
            <v>RD230V400W50HzCLI.30x30.ON/OF.FIS.AY.YZY.</v>
          </cell>
        </row>
        <row r="239">
          <cell r="A239" t="str">
            <v>Y-X-7097-0-002-004</v>
          </cell>
          <cell r="B239" t="str">
            <v>RD230V300W50HzCLI.30x30.ON/OF.FIS.AY.YZY.</v>
          </cell>
        </row>
        <row r="240">
          <cell r="A240" t="str">
            <v>Y-X-7097-0-002-001</v>
          </cell>
          <cell r="B240" t="str">
            <v>RD230V200W50HzCLI.30x30.ON/OF.FIS.AY.YZY.</v>
          </cell>
        </row>
        <row r="241">
          <cell r="A241" t="str">
            <v>Y-X-7097-0-001-071</v>
          </cell>
          <cell r="B241" t="str">
            <v>RD230V300W50HzCLI.30X30.ON/OF.FIS.FRC.YZY.+GRI.KBL.+O.GRMT</v>
          </cell>
        </row>
        <row r="242">
          <cell r="A242" t="str">
            <v>Y-X-7097-0-001-030</v>
          </cell>
          <cell r="B242" t="str">
            <v>RD230V400W50HzCLI.30X30.ON/OF.FSIZ.FRC.YZY.</v>
          </cell>
        </row>
        <row r="243">
          <cell r="A243" t="str">
            <v>Y-X-7097-0-001-028</v>
          </cell>
          <cell r="B243" t="str">
            <v>RD230V300W50HzCLI.30X30.ON/OF.FSIZ.FRC.YZY.</v>
          </cell>
        </row>
        <row r="244">
          <cell r="A244" t="str">
            <v>Y-X-7097-0-001-014</v>
          </cell>
          <cell r="B244" t="str">
            <v>RD230V150W50HzCLI.30x30.ON/OF.FIS.FRC.YZY.</v>
          </cell>
        </row>
        <row r="245">
          <cell r="A245" t="str">
            <v>Y-X-7097-0-001-012</v>
          </cell>
          <cell r="B245" t="str">
            <v>RD230V300W50HzCLI.30X30.ON/OF.FIS.FRC.YZY.</v>
          </cell>
        </row>
        <row r="246">
          <cell r="A246" t="str">
            <v>Y-X-7097-0-001-010</v>
          </cell>
          <cell r="B246" t="str">
            <v>RD230V400W50HzCLI.30x30.ON/OF.FIS.FRC.YZY.</v>
          </cell>
        </row>
        <row r="247">
          <cell r="A247" t="str">
            <v>Y-X-7097-0-001-009</v>
          </cell>
          <cell r="B247" t="str">
            <v>RD230V500W50HzCLI.30x30.ON/OF.FIS.FRC.YZY.</v>
          </cell>
        </row>
        <row r="248">
          <cell r="A248" t="str">
            <v>Y-X-7097-0-001-004</v>
          </cell>
          <cell r="B248" t="str">
            <v>RD230V1000W50HzCLI.30x30.ON/OF.FIS.FRC.YZY.</v>
          </cell>
        </row>
        <row r="249">
          <cell r="A249" t="str">
            <v>Y-X-7097-0-001-002</v>
          </cell>
          <cell r="B249" t="str">
            <v>RD230V200W50HzCLI.30x30.ON/OF.FIS.FRC.YZY.</v>
          </cell>
        </row>
        <row r="250">
          <cell r="A250" t="str">
            <v>Y-X-7096-0-174-003</v>
          </cell>
          <cell r="B250" t="str">
            <v>RD230V150W50HzCLI.32.ON/OF.FSIZ.PVD.POLSHD.BRASS+GRI.KBL</v>
          </cell>
        </row>
        <row r="251">
          <cell r="A251" t="str">
            <v>Y-X-7096-0-174-002</v>
          </cell>
          <cell r="B251" t="str">
            <v>RD230V200W50HzCLI.32.ON/OF.FSIZ.PVD.POLSHD.BRASS+GRI.KBL</v>
          </cell>
        </row>
        <row r="252">
          <cell r="A252" t="str">
            <v>Y-X-7096-0-172-001</v>
          </cell>
          <cell r="B252" t="str">
            <v>RD230V200W50HzCLI.32.ON/OF.FSIZ.PVD.POLSHD.BRONZE+GRI.KBL</v>
          </cell>
        </row>
        <row r="253">
          <cell r="A253" t="str">
            <v>Y-X-7096-0-111-001</v>
          </cell>
          <cell r="B253" t="str">
            <v>RD230V150W50HzCLI.32.ON/OF.FSIZ.RAL9005</v>
          </cell>
        </row>
        <row r="254">
          <cell r="A254" t="str">
            <v>Y-X-7096-0-047-001</v>
          </cell>
          <cell r="B254" t="str">
            <v>RD230V200W50HzCLI.32.ON/OF.FIS.PVD.PAR.ROSEGOLD+GRI.KBL</v>
          </cell>
        </row>
        <row r="255">
          <cell r="A255" t="str">
            <v>Y-X-7096-0-002-075</v>
          </cell>
          <cell r="B255" t="str">
            <v>RD230V150W50HzCLI.32.FIS.AY.YZY.</v>
          </cell>
        </row>
        <row r="256">
          <cell r="A256" t="str">
            <v>Y-X-7096-0-002-038</v>
          </cell>
          <cell r="B256" t="str">
            <v>RD230V700W50HzCLI.32.ON/OF.FSIZ.AY.YZY.</v>
          </cell>
        </row>
        <row r="257">
          <cell r="A257" t="str">
            <v>Y-X-7096-0-002-037</v>
          </cell>
          <cell r="B257" t="str">
            <v>RD230V600W50HzCLI.32.ON/OF.FSIZ.AY.YZY.</v>
          </cell>
        </row>
        <row r="258">
          <cell r="A258" t="str">
            <v>Y-X-7096-0-002-036</v>
          </cell>
          <cell r="B258" t="str">
            <v>RD230V500W50HzCLI.32.ON/OF.FSIZ.AY.YZY.</v>
          </cell>
        </row>
        <row r="259">
          <cell r="A259" t="str">
            <v>Y-X-7096-0-002-025</v>
          </cell>
          <cell r="B259" t="str">
            <v>RD230V250W50HzCLI.32.ON/OF.FSIZ.AY.YZY.BYZ.KBL+O.GRMT</v>
          </cell>
        </row>
        <row r="260">
          <cell r="A260" t="str">
            <v>Y-X-7096-0-002-024</v>
          </cell>
          <cell r="B260" t="str">
            <v>RD230V200W50HzCLI.32.ON/OF.FSIZ.AY.YZY.BYZ.KBL+O.GRMT</v>
          </cell>
        </row>
        <row r="261">
          <cell r="A261" t="str">
            <v>Y-X-7096-0-002-014</v>
          </cell>
          <cell r="B261" t="str">
            <v>RD230V150W50HzCLI.32.ON/OF.FIS.AY.YZY.</v>
          </cell>
        </row>
        <row r="262">
          <cell r="A262" t="str">
            <v>Y-X-7096-0-002-013</v>
          </cell>
          <cell r="B262" t="str">
            <v>RD230V250W50HzCLI.32.ON/OF.FIS.AY.YZY.</v>
          </cell>
        </row>
        <row r="263">
          <cell r="A263" t="str">
            <v>Y-X-7096-0-002-012</v>
          </cell>
          <cell r="B263" t="str">
            <v>RD230V300W50HzCLI.32.ON/OF.FIS.AY.YZY.</v>
          </cell>
        </row>
        <row r="264">
          <cell r="A264" t="str">
            <v>Y-X-7096-0-002-010</v>
          </cell>
          <cell r="B264" t="str">
            <v>RD230V400W50HzCLI.32.ON/OF.FIS.AY.YZY.</v>
          </cell>
        </row>
        <row r="265">
          <cell r="A265" t="str">
            <v>Y-X-7096-0-002-009</v>
          </cell>
          <cell r="B265" t="str">
            <v>RD230V500W50HzCLI.32.ON/OF.FIS.AY.YZY.</v>
          </cell>
        </row>
        <row r="266">
          <cell r="A266" t="str">
            <v>Y-X-7096-0-002-007</v>
          </cell>
          <cell r="B266" t="str">
            <v>RD230V700W50HzCLI.32.ON/OF.FIS.AY.YZY.</v>
          </cell>
        </row>
        <row r="267">
          <cell r="A267" t="str">
            <v>Y-X-7096-0-002-004</v>
          </cell>
          <cell r="B267" t="str">
            <v>RD230V1000W50HzCLI.32.ON/OF.FIS.AY.YZY.</v>
          </cell>
        </row>
        <row r="268">
          <cell r="A268" t="str">
            <v>Y-X-7096-0-002-002</v>
          </cell>
          <cell r="B268" t="str">
            <v>RD230V200W50HzCLI.32.ON/OF.FIS.AY.YZY.</v>
          </cell>
        </row>
        <row r="269">
          <cell r="A269" t="str">
            <v>Y-X-7096-0-002-001</v>
          </cell>
          <cell r="B269" t="str">
            <v>RD230V150W50HzCLI.32.ON/OF.FSIZ.AY.YZY.BYZ.KBL+O.GRMT</v>
          </cell>
        </row>
        <row r="270">
          <cell r="A270" t="str">
            <v>Y-X-7096-0-001-028</v>
          </cell>
          <cell r="B270" t="str">
            <v>RD230V300W50HzCLI.32.ON/OF.FSIZ.FRC.YZY.</v>
          </cell>
        </row>
        <row r="271">
          <cell r="A271" t="str">
            <v>Y-X-7096-0-001-011</v>
          </cell>
          <cell r="B271" t="str">
            <v>RD230V300W50HzCLI.32.ON/OF.FIS.FRC.YZY.</v>
          </cell>
        </row>
        <row r="272">
          <cell r="A272" t="str">
            <v>Y-X-7096-0-001-008</v>
          </cell>
          <cell r="B272" t="str">
            <v>RD230V500W50HzCLI.32.ON/OF.FIS.FRC.YZY.</v>
          </cell>
        </row>
        <row r="273">
          <cell r="A273" t="str">
            <v>Y-X-7096-0-001-001</v>
          </cell>
          <cell r="B273" t="str">
            <v>RD230V200W50HzCLI.32.ON/OF.FIS.FRC.YZY.</v>
          </cell>
        </row>
        <row r="274">
          <cell r="A274" t="str">
            <v>Y-X-7082-0-129-006</v>
          </cell>
          <cell r="B274" t="str">
            <v>MIDAS.HQ230V300W50HzCLI.AYR.ON/OF.KBL.GIZ.BLCKMATT.HEC.1.1_v8.0</v>
          </cell>
        </row>
        <row r="275">
          <cell r="A275" t="str">
            <v>Y-X-7082-0-110-011</v>
          </cell>
          <cell r="B275" t="str">
            <v>MIDAS.HQ230V300W50HzCLI.AYR.ON/OF.KBL.GIZ.KR.HEC.1.1_v8.0</v>
          </cell>
        </row>
        <row r="276">
          <cell r="A276" t="str">
            <v>Y-X-7080-0-110-038</v>
          </cell>
          <cell r="B276" t="str">
            <v>MIDAS.RC.HQ230V300W50HzCLI.AYR.ON/OF.G-TYPE.FIS.13A.SIGORTA.KR.+BYZ.KBL.HEC.1.1_v8.0</v>
          </cell>
        </row>
        <row r="277">
          <cell r="A277" t="str">
            <v>Y-X-7080-0-110-032</v>
          </cell>
          <cell r="B277" t="str">
            <v>MIDAS.RC.HQ230V300W50HzCLI.AYR.ON/OF.FSIZ.KR.+GRI.5MT.KBL.HEC.1.1_v8.0</v>
          </cell>
        </row>
        <row r="278">
          <cell r="A278" t="str">
            <v>Y-X-7080-0-110-029</v>
          </cell>
          <cell r="B278" t="str">
            <v>MIDAS.HQ230V300W50HzCLI.AYR.ON/OF.FIS.KR.+GRI.KBL.HEC.1.1_v8.0</v>
          </cell>
        </row>
        <row r="279">
          <cell r="A279" t="str">
            <v>Y-X-7080-0-110-028</v>
          </cell>
          <cell r="B279" t="str">
            <v>MIDAS.RC.HQ230V300W50HzCLI.AYR.ON/OF.FIS.KR.+GRI.KBL.HEC.1.1_v8.0</v>
          </cell>
        </row>
        <row r="280">
          <cell r="A280" t="str">
            <v>Y-X-7080-0-110-027</v>
          </cell>
          <cell r="B280" t="str">
            <v>MIDAS.RC.HQ230V500W50HzCLI.AYR.ON/OF.FIS.KR.+GRI.KBL.HEC.1.1_v8.0</v>
          </cell>
        </row>
        <row r="281">
          <cell r="A281" t="str">
            <v>Y-X-7080-0-110-026</v>
          </cell>
          <cell r="B281" t="str">
            <v>MIDAS.RC.HQ230V300W50HzCLI.AYR.ON/OF.FSIZ.KR.+GRI.3MT.KBL.HEC.1.1_v8.0</v>
          </cell>
        </row>
        <row r="282">
          <cell r="A282" t="str">
            <v>Y-X-7080-0-108-019</v>
          </cell>
          <cell r="B282" t="str">
            <v>MIDAS.HQ230V500W50HzCLI.AYR.ON/OF.FIS.BYZ.+BYZ.KBL.HEC.1.1_v8.0</v>
          </cell>
        </row>
        <row r="283">
          <cell r="A283" t="str">
            <v>Y-X-7080-0-108-018</v>
          </cell>
          <cell r="B283" t="str">
            <v>MIDAS.HQ230V300W50HzCLI.AYR.ON/OF.FIS.BYZ.+BYZ.KBL.HEC.1.1_v8.0</v>
          </cell>
        </row>
        <row r="284">
          <cell r="A284" t="str">
            <v>Y-X-7080-0-108-017</v>
          </cell>
          <cell r="B284" t="str">
            <v>MIDAS.RC.HQ230V300W50HzCLI.AYR.ON/OF.FIS.BYZ.+BYZ.KBL.HEC.1.1_v8.0</v>
          </cell>
        </row>
        <row r="285">
          <cell r="A285" t="str">
            <v>Y-X-7080-0-108-016</v>
          </cell>
          <cell r="B285" t="str">
            <v>MIDAS.RC.HQ230V500W50HzCLI.AYR.ON/OF.FIS.BYZ.+BYZ.KBL.HEC.1.1_v8.0</v>
          </cell>
        </row>
        <row r="286">
          <cell r="A286" t="str">
            <v>Y-X-7080-0-108-013</v>
          </cell>
          <cell r="B286" t="str">
            <v>MIDAS.RC.HQ230V300W50HzCLI.KARE.AYR.ON/OF.FSIZ.BYZ.+BYZ.3MT.KBL.HEC.1.1</v>
          </cell>
        </row>
        <row r="287">
          <cell r="A287" t="str">
            <v>Y-X-7076-0-110-002</v>
          </cell>
          <cell r="B287" t="str">
            <v>PAKET 3 TERMOSTATİK KOMPAKT KROM</v>
          </cell>
        </row>
        <row r="288">
          <cell r="A288" t="str">
            <v>Y-X-7076-0-110-001</v>
          </cell>
          <cell r="B288" t="str">
            <v>PAKET 1 KOMPAKT KROM</v>
          </cell>
        </row>
        <row r="289">
          <cell r="A289" t="str">
            <v>Y-X-7076-0-108-002</v>
          </cell>
          <cell r="B289" t="str">
            <v>PAKET 3 TERMOSTATİK KOMPAKT BEYAZ</v>
          </cell>
        </row>
        <row r="290">
          <cell r="A290" t="str">
            <v>Y-X-7076-0-108-001</v>
          </cell>
          <cell r="B290" t="str">
            <v>PAKET 1 KOMPAKT BEYAZ</v>
          </cell>
        </row>
        <row r="291">
          <cell r="A291" t="str">
            <v>Y-X-7076-0-000-031</v>
          </cell>
          <cell r="B291" t="str">
            <v>ALUMINYUM BAGLANTI PAKETI PKT-3.12.2 H VENTIL DUZ SENSOR KROM+PEX</v>
          </cell>
        </row>
        <row r="292">
          <cell r="A292" t="str">
            <v>Y-X-7076-0-000-030</v>
          </cell>
          <cell r="B292" t="str">
            <v>ALUMINYUM BAGLANTI PAKETI PKT-3.12.1 H VENTIL DUZ SENSOR KROM</v>
          </cell>
        </row>
        <row r="293">
          <cell r="A293" t="str">
            <v>Y-X-7076-0-000-028</v>
          </cell>
          <cell r="B293" t="str">
            <v>ALUMINYUM BAGLANTI PAKETI PKT-3.10.1 CEKIRDEKLI H VENTIL DUZ SENSOR KROM</v>
          </cell>
        </row>
        <row r="294">
          <cell r="A294" t="str">
            <v>Y-X-7076-0-000-027</v>
          </cell>
          <cell r="B294" t="str">
            <v>ALUMINYUM BAGLANTI PAKETI PKT-3.9.1 CEKIRDEKLI H VENTIL DUZ SENSOR SIYAH+BEYAZ</v>
          </cell>
        </row>
        <row r="295">
          <cell r="A295" t="str">
            <v>Y-X-7076-0-000-019</v>
          </cell>
          <cell r="B295" t="str">
            <v>ALUMINYUM BAGLANTI PAKETI PKT-3.1.1 OYNAR RAKOR DIS O-RINGLI SENSOR SIYAH BEYAZ</v>
          </cell>
        </row>
        <row r="296">
          <cell r="A296" t="str">
            <v>Y-X-7076-0-000-018</v>
          </cell>
          <cell r="B296" t="str">
            <v>ALUMINYUM BAGLANTI PAKETI PKT-3.8.1 H VENTIL KOSE SENSOR KROM</v>
          </cell>
        </row>
        <row r="297">
          <cell r="A297" t="str">
            <v>Y-X-7076-0-000-017</v>
          </cell>
          <cell r="B297" t="str">
            <v>ALUMINYUM BAGLANTI PAKETI PKT-3.7.1 H VENTIL DUZ SENSOR KROM</v>
          </cell>
        </row>
        <row r="298">
          <cell r="A298" t="str">
            <v>Y-X-7076-0-000-015</v>
          </cell>
          <cell r="B298" t="str">
            <v>ALUMINYUM BAGLANTI PAKETI PKT-3.3.1 H VENTIL DUZ SENSOR SIYAH+BEYAZ</v>
          </cell>
        </row>
        <row r="299">
          <cell r="A299" t="str">
            <v>Y-X-7076-0-000-014</v>
          </cell>
          <cell r="B299" t="str">
            <v>ALUMINYUM BAGLANTI PAKETI PKT-2.2.1  H VENTIL DUZ</v>
          </cell>
        </row>
        <row r="300">
          <cell r="A300" t="str">
            <v>Y-X-7075-0-121-006</v>
          </cell>
          <cell r="B300" t="str">
            <v>Ø25 X 20 MM UZATMA PARCASI PIRINC SATEN</v>
          </cell>
        </row>
        <row r="301">
          <cell r="A301" t="str">
            <v>Y-X-7072-0-175-001</v>
          </cell>
          <cell r="B301" t="str">
            <v>RD T FITTING 1/2" H50 (DUAL FUEL) PVD.BRSHED.BRASS</v>
          </cell>
        </row>
        <row r="302">
          <cell r="A302" t="str">
            <v>Y-X-7072-0-086-001</v>
          </cell>
          <cell r="B302" t="str">
            <v>RD T FITTING 1/2" H50 (DUAL FUEL) MAT.SYH.RAL9005.10G.PE</v>
          </cell>
        </row>
        <row r="303">
          <cell r="A303" t="str">
            <v>Y-X-7072-0-002-001</v>
          </cell>
          <cell r="B303" t="str">
            <v>RD T FITTING 1/2" H50 (DUAL FUEL) PSLMZ.CEL.AY.YZY.</v>
          </cell>
        </row>
        <row r="304">
          <cell r="A304" t="str">
            <v>Y-X-7072-0-001-001</v>
          </cell>
          <cell r="B304" t="str">
            <v>RD T FITTING 1/2" H50 (DUAL FUEL) PSLMZ.CEL.FRC.YZY.</v>
          </cell>
        </row>
        <row r="305">
          <cell r="A305" t="str">
            <v>Y-X-7062-0-096-003</v>
          </cell>
          <cell r="B305" t="str">
            <v>LILAC&amp;AMBER DUVAR MONTAJ BRAKET KITI NOIR.SBL.2200.(AK.NBL=YW360F).10G.PE (ON BORU&gt;4)</v>
          </cell>
        </row>
        <row r="306">
          <cell r="A306" t="str">
            <v>Y-X-7062-0-096-002</v>
          </cell>
          <cell r="B306" t="str">
            <v>LILAC&amp;AMBER (APL) DUVAR MONTAJ BRAKET KITI NOIR.SBL.2200.(ON BORU=4)</v>
          </cell>
        </row>
        <row r="307">
          <cell r="A307" t="str">
            <v>Y-X-7062-0-096-001</v>
          </cell>
          <cell r="B307" t="str">
            <v>LILAC&amp;AMBER (APL) DUVAR MONTAJ BRAKET KITI NOIR.SBL.2200.(ON BORU&gt;4)</v>
          </cell>
        </row>
        <row r="308">
          <cell r="A308" t="str">
            <v>Y-X-7062-0-093-009</v>
          </cell>
          <cell r="B308" t="str">
            <v>LILAC&amp;AMBER DUVAR MONTAJ BRAKET ALT.KRST.BGL. KITI RAL7016 (ON BORU&lt;4)</v>
          </cell>
        </row>
        <row r="309">
          <cell r="A309" t="str">
            <v>Y-X-7062-0-093-008</v>
          </cell>
          <cell r="B309" t="str">
            <v>LILAC&amp;AMBER DUVAR MONTAJ BRAKET ALT.KRST.BGL. KITI RAL7016 (ON BORU=4)</v>
          </cell>
        </row>
        <row r="310">
          <cell r="A310" t="str">
            <v>Y-X-7062-0-093-007</v>
          </cell>
          <cell r="B310" t="str">
            <v>LILAC&amp;AMBER DUVAR MONTAJ BRAKET ALT.KRST.BGL. KITI RAL7016 (ON BORU&gt;4)</v>
          </cell>
        </row>
        <row r="311">
          <cell r="A311" t="str">
            <v>Y-X-7062-0-093-005</v>
          </cell>
          <cell r="B311" t="str">
            <v>LILAC&amp;AMBER DUVAR MONTAJ BRAKET KITI RAL7016 (ON BORU&lt;4)</v>
          </cell>
        </row>
        <row r="312">
          <cell r="A312" t="str">
            <v>Y-X-7062-0-093-004</v>
          </cell>
          <cell r="B312" t="str">
            <v>LILAC&amp;AMBER (APL) DUVAR MONTAJ BRAKET KITI RAL7016 (ON BORU=4)</v>
          </cell>
        </row>
        <row r="313">
          <cell r="A313" t="str">
            <v>Y-X-7062-0-093-002</v>
          </cell>
          <cell r="B313" t="str">
            <v>LILAC&amp;AMBER DUVAR MONTAJ BRAKET KITI RAL7016 (ON BORU&gt;4)</v>
          </cell>
        </row>
        <row r="314">
          <cell r="A314" t="str">
            <v>Y-X-7062-0-093-001</v>
          </cell>
          <cell r="B314" t="str">
            <v>LILAC&amp;AMBER (APL) DUVAR MONTAJ BRAKET KITI RAL7016 (ON BORU&gt;4)</v>
          </cell>
        </row>
        <row r="315">
          <cell r="A315" t="str">
            <v>Y-X-7062-0-081-009</v>
          </cell>
          <cell r="B315" t="str">
            <v>LILAC&amp;AMBER DUVAR MONTAJ BRAKET ALT.KRST.BGL. KITI RAL9006 (ON BORU&lt;4)</v>
          </cell>
        </row>
        <row r="316">
          <cell r="A316" t="str">
            <v>Y-X-7062-0-081-008</v>
          </cell>
          <cell r="B316" t="str">
            <v>LILAC&amp;AMBER DUVAR MONTAJ BRAKET ALT.KRST.BGL. KITI RAL9006 (ON BORU=4)</v>
          </cell>
        </row>
        <row r="317">
          <cell r="A317" t="str">
            <v>Y-X-7062-0-081-007</v>
          </cell>
          <cell r="B317" t="str">
            <v>LILAC&amp;AMBER DUVAR MONTAJ BRAKET ALT.KRST.BGL. KITI RAL9006 (ON BORU&gt;4)</v>
          </cell>
        </row>
        <row r="318">
          <cell r="A318" t="str">
            <v>Y-X-7062-0-081-005</v>
          </cell>
          <cell r="B318" t="str">
            <v>LILAC&amp;AMBER DUVAR MONTAJ BRAKET KITI RAL9006 (ON BORU&lt;4)</v>
          </cell>
        </row>
        <row r="319">
          <cell r="A319" t="str">
            <v>Y-X-7062-0-081-004</v>
          </cell>
          <cell r="B319" t="str">
            <v>LILAC&amp;AMBER (APL) DUVAR MONTAJ BRAKET KITI RAL9006 (ON BORU=4)</v>
          </cell>
        </row>
        <row r="320">
          <cell r="A320" t="str">
            <v>Y-X-7062-0-081-003</v>
          </cell>
          <cell r="B320" t="str">
            <v>LILAC&amp;AMBER DUVAR MONTAJ BRAKET KITI RAL9006 (ON BORU=4)</v>
          </cell>
        </row>
        <row r="321">
          <cell r="A321" t="str">
            <v>Y-X-7062-0-081-002</v>
          </cell>
          <cell r="B321" t="str">
            <v>LILAC&amp;AMBER DUVAR MONTAJ BRAKET KITI RAL9006 (ON BORU&gt;4)</v>
          </cell>
        </row>
        <row r="322">
          <cell r="A322" t="str">
            <v>Y-X-7062-0-081-001</v>
          </cell>
          <cell r="B322" t="str">
            <v>LILAC&amp;AMBER (APL) DUVAR MONTAJ BRAKET KITI RAL9006 (ON BORU&gt;4)</v>
          </cell>
        </row>
        <row r="323">
          <cell r="A323" t="str">
            <v>Y-X-7062-0-075-010</v>
          </cell>
          <cell r="B323" t="str">
            <v>LILAC&amp;AMBER DUVAR MONTAJ BRAKET ALT.KRST.BGL. KITI RAL9016 (ON BORU&lt;4)</v>
          </cell>
        </row>
        <row r="324">
          <cell r="A324" t="str">
            <v>Y-X-7062-0-075-009</v>
          </cell>
          <cell r="B324" t="str">
            <v>LILAC&amp;AMBER DUVAR MONTAJ BRAKET ALT.KRST.BGL. KITI RAL9016 (ON BORU=4)</v>
          </cell>
        </row>
        <row r="325">
          <cell r="A325" t="str">
            <v>Y-X-7062-0-075-008</v>
          </cell>
          <cell r="B325" t="str">
            <v>LILAC&amp;AMBER DUVAR MONTAJ BRAKET ALT.KRST.BGL. KITI RAL9016 (ON BORU&gt;4)</v>
          </cell>
        </row>
        <row r="326">
          <cell r="A326" t="str">
            <v>Y-X-7062-0-075-004</v>
          </cell>
          <cell r="B326" t="str">
            <v>LILAC&amp;AMBER (APL) DUVAR MONTAJ BRAKET KITI RAL9016 (ON BORU=4)</v>
          </cell>
        </row>
        <row r="327">
          <cell r="A327" t="str">
            <v>Y-X-7062-0-075-003</v>
          </cell>
          <cell r="B327" t="str">
            <v>LILAC&amp;AMBER DUVAR MONTAJ BRAKET KITI RAL9016 (ON BORU=4)</v>
          </cell>
        </row>
        <row r="328">
          <cell r="A328" t="str">
            <v>Y-X-7062-0-075-002</v>
          </cell>
          <cell r="B328" t="str">
            <v>LILAC&amp;AMBER DUVAR MONTAJ BRAKET KITI RAL9016 (ON BORU&gt;4)</v>
          </cell>
        </row>
        <row r="329">
          <cell r="A329" t="str">
            <v>Y-X-7062-0-075-001</v>
          </cell>
          <cell r="B329" t="str">
            <v>LILAC&amp;AMBER (APL) DUVAR MONTAJ BRAKET KITI RAL9016 (ON BORU&gt;4)</v>
          </cell>
        </row>
        <row r="330">
          <cell r="A330" t="str">
            <v>Y-X-7053-0-001-001</v>
          </cell>
          <cell r="B330" t="str">
            <v>50X411 OKRA.PSLMZ.CEL.HAVLU.ASKI.FRC.YZY(VIOLET)</v>
          </cell>
        </row>
        <row r="331">
          <cell r="A331" t="str">
            <v>Y-X-7049-0-002-004</v>
          </cell>
          <cell r="B331" t="str">
            <v>60X401 DALYA.PSLMZCEL.HAVLU.ASKI.AY.YZY(VALERIAN.HTV:42MM)</v>
          </cell>
        </row>
        <row r="332">
          <cell r="A332" t="str">
            <v>Y-X-7034-0-094-002</v>
          </cell>
          <cell r="B332" t="str">
            <v>80 X 120 X 2,5 MM.R7.DVR.RZT.NIGHT.BLACK.Ø18.CFT.DLKL.(PEX) (R032)</v>
          </cell>
        </row>
        <row r="333">
          <cell r="A333" t="str">
            <v>Y-X-7034-0-094-001</v>
          </cell>
          <cell r="B333" t="str">
            <v>80 X 120 X 2,5 MM.R7.DVR.RZT.GÖVDE.NIGHT.BLACK.Ø18.CFT.DLKL.(PEX) (R032)</v>
          </cell>
        </row>
        <row r="334">
          <cell r="A334" t="str">
            <v>Y-X-7034-0-002-007</v>
          </cell>
          <cell r="B334" t="str">
            <v>80 X 120 X 2,5 MM.R7.DVR.RZT.AY.YZY.Ø25,5.CFT.DLKL.(PPRC) (R031)</v>
          </cell>
        </row>
        <row r="335">
          <cell r="A335" t="str">
            <v>Y-X-7034-0-002-006</v>
          </cell>
          <cell r="B335" t="str">
            <v>80 X 120 X 2,5 MM.R7.DVR.RZT.AY.YZY.Ø18.CFT.DLKL.(PEX) (R032)</v>
          </cell>
        </row>
        <row r="336">
          <cell r="A336" t="str">
            <v>Y-X-7034-0-001-004</v>
          </cell>
          <cell r="B336" t="str">
            <v>80 X 120 X 2,5 MM.R7.DVR.RZT.FRC.YZY.Ø25,5.CFT.DLKL.(PPRC) (R031)</v>
          </cell>
        </row>
        <row r="337">
          <cell r="A337" t="str">
            <v>Y-X-7034-0-001-003</v>
          </cell>
          <cell r="B337" t="str">
            <v>80 X 120 X 2,5 MM.R7.DVR.RZT.FRC.YZY.Ø18.CFT.DLKL.(PEX) (R032)</v>
          </cell>
        </row>
        <row r="338">
          <cell r="A338" t="str">
            <v>Y-X-7033-0-002-001</v>
          </cell>
          <cell r="B338" t="str">
            <v>Ø52X25X10X1 MM YUV.BORU.KAPA.PSLMZ.CEL.AY.YZY.(R013)</v>
          </cell>
        </row>
        <row r="339">
          <cell r="A339" t="str">
            <v>Y-X-7033-0-001-002</v>
          </cell>
          <cell r="B339" t="str">
            <v>Ø42X25X15X1 MM YUV.BOMB.BORU.KAPA.PSLMZ.CEL.FRC.YZY. (R014)</v>
          </cell>
        </row>
        <row r="340">
          <cell r="A340" t="str">
            <v>Y-X-7033-0-001-001</v>
          </cell>
          <cell r="B340" t="str">
            <v>Ø52X25X10X1 MM YUV.BORU.KAPA.PSLMZ.CEL.FRC.YZY.(R013)</v>
          </cell>
        </row>
        <row r="341">
          <cell r="A341" t="str">
            <v>Y-X-7032-0-208-002</v>
          </cell>
          <cell r="B341" t="str">
            <v>48X48X82 3.CENTIKLI.BORU.KAPA.Ø28.DLK.PSLMZ.CEL.MILKY.WAY(82mmYUK.)(R042)</v>
          </cell>
        </row>
        <row r="342">
          <cell r="A342" t="str">
            <v>Y-X-7032-0-207-003</v>
          </cell>
          <cell r="B342" t="str">
            <v>48X48X82 3.CENTIKLI.BORU.KAPA.Ø28.DLK.PSLMZ.CEL.FROST(82mmYUK.)(R042)</v>
          </cell>
        </row>
        <row r="343">
          <cell r="A343" t="str">
            <v>Y-X-7032-0-206-004</v>
          </cell>
          <cell r="B343" t="str">
            <v>48X48X82 3.CENTIKLI.BORU.KAPA.Ø28.DLK.PSLMZ.CEL.SEPIA(82mmYUK.)(R042)</v>
          </cell>
        </row>
        <row r="344">
          <cell r="A344" t="str">
            <v>Y-X-7032-0-205-003</v>
          </cell>
          <cell r="B344" t="str">
            <v>48X48X82 3.CENTIKLI.BORU.KAPA.Ø28.DLK.PSLMZ.CEL.RUSSET(82mmYUK.)(R042)</v>
          </cell>
        </row>
        <row r="345">
          <cell r="A345" t="str">
            <v>Y-X-7032-0-204-004</v>
          </cell>
          <cell r="B345" t="str">
            <v>48X48X82 3.CENTIKLI.BORU.KAPA.Ø28.DLK.PSLMZ.CEL.PVD.BRSHD.COPPER(82mmYUK.)(R042)</v>
          </cell>
        </row>
        <row r="346">
          <cell r="A346" t="str">
            <v>Y-X-7032-0-179-001</v>
          </cell>
          <cell r="B346" t="str">
            <v>50X50X30 KARE.PEX.BORU.KAPA.Ø18+Ø21,3.DLK.PSLMZ.CEL.PVD.BRSHED.BLACK.CHROME(30mmYUK.) (R026)</v>
          </cell>
        </row>
        <row r="347">
          <cell r="A347" t="str">
            <v>Y-X-7032-0-178-003</v>
          </cell>
          <cell r="B347" t="str">
            <v>48X48X82 3.CENTIKLI.BORU.KAPA.Ø28.DLK.PSLMZ.CEL.PVD.POLSHD.BLACK.CHROME(82mmYUK.)(R042)</v>
          </cell>
        </row>
        <row r="348">
          <cell r="A348" t="str">
            <v>Y-X-7032-0-175-006</v>
          </cell>
          <cell r="B348" t="str">
            <v>48X48X82 3.CENTIKLI.BORU.KAPA.Ø28.DLK.PSLMZ.CEL.PVD.BRSHD.BRASS(82mmYUK.)(R042)</v>
          </cell>
        </row>
        <row r="349">
          <cell r="A349" t="str">
            <v>Y-X-7032-0-175-005</v>
          </cell>
          <cell r="B349" t="str">
            <v>Ø50X17 YUV.PEX.BORU.KAPA.Ø18+Ø21,3.DLK.PSLMZ.CEL.PVD.MAT.BRASS(17mmYUK) (R029)</v>
          </cell>
        </row>
        <row r="350">
          <cell r="A350" t="str">
            <v>Y-X-7032-0-175-004</v>
          </cell>
          <cell r="B350" t="str">
            <v>50X50X20 KARE.PEX.BORU.KAPA.Ø18+Ø21,3.DLK.PSLMZ.CEL.PVD.MAT.BRASS(20mmYUK.) (R027)</v>
          </cell>
        </row>
        <row r="351">
          <cell r="A351" t="str">
            <v>Y-X-7032-0-175-003</v>
          </cell>
          <cell r="B351" t="str">
            <v>50X50X30 KARE.PEX.BORU.KAPA.Ø18+Ø21,3.DLK.PSLMZ.CEL.PVD.BRSHED.BRASS(30mmYUK.) (R026)</v>
          </cell>
        </row>
        <row r="352">
          <cell r="A352" t="str">
            <v>Y-X-7032-0-175-002</v>
          </cell>
          <cell r="B352" t="str">
            <v>Ø50X30 YUV.PEX.BORU.KAPA.Ø18+Ø21,3.DLK.PSLMZ.PVD.BRSHED.BRASS.(30mmYUK) (R028)</v>
          </cell>
        </row>
        <row r="353">
          <cell r="A353" t="str">
            <v>Y-X-7032-0-174-006</v>
          </cell>
          <cell r="B353" t="str">
            <v>Ø52X25X10X1 MM YUV.BORU.KAPA.PSLMZ.CEL.PVD.POLISHED.BRASS.(R013)</v>
          </cell>
        </row>
        <row r="354">
          <cell r="A354" t="str">
            <v>Y-X-7032-0-174-005</v>
          </cell>
          <cell r="B354" t="str">
            <v>48X48X82 3.CENTIKLI.BORU.KAPA.Ø28.DLK.PSLMZ.CEL.PVD.POLSHD.BRASS(82mmYUK.)(R042)</v>
          </cell>
        </row>
        <row r="355">
          <cell r="A355" t="str">
            <v>Y-X-7032-0-174-003</v>
          </cell>
          <cell r="B355" t="str">
            <v>Ø50X30 YUV.PEX.BORU.KAPA.Ø18+Ø21,3.DLK.PSLMZ.PVD.POLSHD.BRASS.(30mmYUK) (R028)</v>
          </cell>
        </row>
        <row r="356">
          <cell r="A356" t="str">
            <v>Y-X-7032-0-174-001</v>
          </cell>
          <cell r="B356" t="str">
            <v>50X50X30 KARE.PEX.BORU.KAPA.Ø18+Ø21,3.DLK.PSLMZ.CEL.PVD.POLSHD.BRASS.(30mmYUK.) (R026)</v>
          </cell>
        </row>
        <row r="357">
          <cell r="A357" t="str">
            <v>Y-X-7032-0-173-004</v>
          </cell>
          <cell r="B357" t="str">
            <v>48X48X82 3.CENTIKLI.BORU.KAPA.Ø28.DLK.PSLMZ.CEL.PVD.BRSHD.BRONZE(82mmYUK.)(R042)</v>
          </cell>
        </row>
        <row r="358">
          <cell r="A358" t="str">
            <v>Y-X-7032-0-173-002</v>
          </cell>
          <cell r="B358" t="str">
            <v>50X50X30 KARE.PEX.BORU.KAPA.Ø18+Ø21,3.DLK.PSLMZ.CEL.PVD.BRSHED.BRONZE.(30mmYUK.) (R026)</v>
          </cell>
        </row>
        <row r="359">
          <cell r="A359" t="str">
            <v>Y-X-7032-0-173-001</v>
          </cell>
          <cell r="B359" t="str">
            <v>Ø50X30 YUV.PEX.BORU.KAPA.Ø18+Ø21,3.DLK.PSLMZ.PVD.BRSHED.BRONZE.(30mmYUK) (R028)</v>
          </cell>
        </row>
        <row r="360">
          <cell r="A360" t="str">
            <v>Y-X-7032-0-172-003</v>
          </cell>
          <cell r="B360" t="str">
            <v>48X48X82 3.CENTIKLI.BORU.KAPA.Ø28.DLK.PSLMZ.CEL.PVD.POLSHD.BRONZE(82mmYUK.)(R042)</v>
          </cell>
        </row>
        <row r="361">
          <cell r="A361" t="str">
            <v>Y-X-7032-0-172-002</v>
          </cell>
          <cell r="B361" t="str">
            <v>50X50X30 KARE.PEX.BORU.KAPA.Ø18+Ø21,3.DLK.PSLMZ.CEL.PVD.POLSHD.BRONZE.(30mmYUK.) (R026)</v>
          </cell>
        </row>
        <row r="362">
          <cell r="A362" t="str">
            <v>Y-X-7032-0-172-001</v>
          </cell>
          <cell r="B362" t="str">
            <v>Ø50X30 YUV.PEX.BORU.KAPA.Ø18+Ø21,3.DLK.PSLMZ.PVD.POLSHD.BRONZE.(30mmYUK) (R028)</v>
          </cell>
        </row>
        <row r="363">
          <cell r="A363" t="str">
            <v>Y-X-7032-0-162-001</v>
          </cell>
          <cell r="B363" t="str">
            <v>50X50X30 KARE.PEX.BORU.KAPA.Ø18+Ø21,3.DLK.PSLMZ.CEL.BLCK.MIRROR.(30mmYUK.) (R026)</v>
          </cell>
        </row>
        <row r="364">
          <cell r="A364" t="str">
            <v>Y-X-7032-0-149-003</v>
          </cell>
          <cell r="B364" t="str">
            <v>48X48X82 3.CENTIKLI.BORU.KAPA.Ø28.DLK.PSLMZ.CEL.CLEOPATRA(82mmYUK.)(R042)</v>
          </cell>
        </row>
        <row r="365">
          <cell r="A365" t="str">
            <v>Y-X-7032-0-122-001</v>
          </cell>
          <cell r="B365" t="str">
            <v>48X48X82 3.CENTIKLI.BORU.KAPA.Ø28.DLK.PSLMZ.CEL.POLSHD.ROSE.GOLD.(82mmYUK.)(R042)</v>
          </cell>
        </row>
        <row r="366">
          <cell r="A366" t="str">
            <v>Y-X-7032-0-112-006</v>
          </cell>
          <cell r="B366" t="str">
            <v>Ø50X17 YUV.PEX.BORU.KAPA.Ø18+Ø21,3.DLK.PSLMZ.PAR.ALTN.YZY.(17mmYUK) (R029)</v>
          </cell>
        </row>
        <row r="367">
          <cell r="A367" t="str">
            <v>Y-X-7032-0-094-004</v>
          </cell>
          <cell r="B367" t="str">
            <v>48X48X82 3.CENTIKLI.BORU.KAPA.Ø28.DLK.PSLMZ.CEL.NIGHT.BLACK(82mmYUK.)(R042)</v>
          </cell>
        </row>
        <row r="368">
          <cell r="A368" t="str">
            <v>Y-X-7032-0-055-005</v>
          </cell>
          <cell r="B368" t="str">
            <v>48X48X82 3.CENTIKLI.BORU.KAPA.Ø28.DLK.PSLMZ.CEL.PVD.POLSHD.COPPER(82mmYUK.)(R042)</v>
          </cell>
        </row>
        <row r="369">
          <cell r="A369" t="str">
            <v>Y-X-7032-0-055-001</v>
          </cell>
          <cell r="B369" t="str">
            <v>Ø50X30 YUV.PEX.BORU.KAPA.Ø18+Ø21,3.DLK.PSLMZ.PVD.POLSHD.COPPER.(30mmYUK) (R028)</v>
          </cell>
        </row>
        <row r="370">
          <cell r="A370" t="str">
            <v>Y-X-7032-0-002-022</v>
          </cell>
          <cell r="B370" t="str">
            <v>48X48X82 3.CENTIKLI.BORU.KAPA.Ø28.DLK.PSLMZ.CEL.AY.YZY.(82mmYUK.)(R042)</v>
          </cell>
        </row>
        <row r="371">
          <cell r="A371" t="str">
            <v>Y-X-7032-0-002-019</v>
          </cell>
          <cell r="B371" t="str">
            <v>80X120X20 PEX.BORU.KAPA.Ø18.CFT.DLKL.50MM.AKS.PSLMZ.CEL.AY.YZY.(20mmYUK.+Ø21,3 BORU)</v>
          </cell>
        </row>
        <row r="372">
          <cell r="A372" t="str">
            <v>Y-X-7032-0-002-018</v>
          </cell>
          <cell r="B372" t="str">
            <v>Ø50X17 YUV.PEX.BORU.KAPA.Ø18+Ø21,3.DLK.PSLMZ.AY.YZY.(17mmYUK) (R029)</v>
          </cell>
        </row>
        <row r="373">
          <cell r="A373" t="str">
            <v>Y-X-7032-0-002-017</v>
          </cell>
          <cell r="B373" t="str">
            <v>Ø50X30 YUV.PEX.BORU.KAPA.Ø18+Ø21,3.DLK.PSLMZ.AY.YZY.(30mmYUK) (R028)</v>
          </cell>
        </row>
        <row r="374">
          <cell r="A374" t="str">
            <v>Y-X-7032-0-002-016</v>
          </cell>
          <cell r="B374" t="str">
            <v>50X50X20 KARE.PEX.BORU.KAPA.Ø18+Ø21,3.DLK.PSLMZ.CEL.AY.YZY.(20mmYUK.) (R027)</v>
          </cell>
        </row>
        <row r="375">
          <cell r="A375" t="str">
            <v>Y-X-7032-0-002-015</v>
          </cell>
          <cell r="B375" t="str">
            <v>50X50X30 KARE.PEX.BORU.KAPA.Ø18+Ø21,3.DLK.PSLMZ.CEL.AY.YZY.(30mmYUK.) (R026)</v>
          </cell>
        </row>
        <row r="376">
          <cell r="A376" t="str">
            <v>Y-X-7032-0-002-014</v>
          </cell>
          <cell r="B376" t="str">
            <v>60X60X2 MM KARE.PEX.DVR.RZT.Ø18.DLK.PSLMZ.CEL.AY.YZY. (R033)</v>
          </cell>
        </row>
        <row r="377">
          <cell r="A377" t="str">
            <v>Y-X-7032-0-002-013</v>
          </cell>
          <cell r="B377" t="str">
            <v>60X60X2 MM KARE.PPRC.DVR.RZT.Ø25,5.DLK.PSLMZ.CEL.AY.YZY. (R034)</v>
          </cell>
        </row>
        <row r="378">
          <cell r="A378" t="str">
            <v>Y-X-7032-0-002-012</v>
          </cell>
          <cell r="B378" t="str">
            <v>80X120X15 1/2".BORU.KAPA.Ø25,5.CFT.DLKL.50MM.AKS.PSLMZ.CEL.AY.YZY.(15mmYUK.) (R030)</v>
          </cell>
        </row>
        <row r="379">
          <cell r="A379" t="str">
            <v>Y-X-7032-0-002-004</v>
          </cell>
          <cell r="B379" t="str">
            <v>60X60 KARE.BORU.KAPA.(KM).PSLMZ.CEL.AY.YZY.(ARES+LINA)</v>
          </cell>
        </row>
        <row r="380">
          <cell r="A380" t="str">
            <v>Y-X-7032-0-002-002</v>
          </cell>
          <cell r="B380" t="str">
            <v>Ø50 YUV.PEX.BORU.KAPA.PSLMZ.AY.YZY.(R011)</v>
          </cell>
        </row>
        <row r="381">
          <cell r="A381" t="str">
            <v>Y-X-7032-0-001-020</v>
          </cell>
          <cell r="B381" t="str">
            <v>48X48X82 3.CENTIKLI.BORU.KAPA.Ø28.DLK.PSLMZ.CEL.FRC.YZY.(82mmYUK.)(R042)</v>
          </cell>
        </row>
        <row r="382">
          <cell r="A382" t="str">
            <v>Y-X-7032-0-001-018</v>
          </cell>
          <cell r="B382" t="str">
            <v>Ø50X17 YUV.PEX.BORU.KAPA.Ø18+Ø21,3.DLK.PSLMZ.CEL.FRC.YZY.(17mmYUK) (R029)</v>
          </cell>
        </row>
        <row r="383">
          <cell r="A383" t="str">
            <v>Y-X-7032-0-001-017</v>
          </cell>
          <cell r="B383" t="str">
            <v>Ø50X30 YUV.PEX.BORU.KAPA.Ø18+Ø21,3.DLK.PSLMZ.FRC.YZY.(30mmYUK) (R028)</v>
          </cell>
        </row>
        <row r="384">
          <cell r="A384" t="str">
            <v>Y-X-7032-0-001-016</v>
          </cell>
          <cell r="B384" t="str">
            <v>50X50X20 KARE.PEX.BORU.KAPA.Ø18+Ø21,3.DLK.PSLMZ.CEL.FRC.YZY.(20mmYUK.) (R027)</v>
          </cell>
        </row>
        <row r="385">
          <cell r="A385" t="str">
            <v>Y-X-7032-0-001-015</v>
          </cell>
          <cell r="B385" t="str">
            <v>50X50X30 KARE.PEX.BORU.KAPA.Ø18+Ø21,3.DLK.PSLMZ.CEL.FRC.YZY.(30mmYUK.) (R026)</v>
          </cell>
        </row>
        <row r="386">
          <cell r="A386" t="str">
            <v>Y-X-7032-0-001-014</v>
          </cell>
          <cell r="B386" t="str">
            <v>60X60X2 MM KARE.PEX.DVR.RZT.Ø18.DLK.PSLMZ.CEL.FRC.YZY. (R033)</v>
          </cell>
        </row>
        <row r="387">
          <cell r="A387" t="str">
            <v>Y-X-7032-0-001-013</v>
          </cell>
          <cell r="B387" t="str">
            <v>60X60X2 MM KARE.PPRC.DVR.RZT.Ø25,5.DLK.PSLMZ.CEL.FRC.YZY. (R034)</v>
          </cell>
        </row>
        <row r="388">
          <cell r="A388" t="str">
            <v>Y-X-7032-0-001-012</v>
          </cell>
          <cell r="B388" t="str">
            <v>80X120X15 1/2".BORU.KAPA.Ø25,5.CFT.DLKL.50MM.AKS.PSLMZ.CEL.FRC.YZY.(15mmYUK.) (R030)</v>
          </cell>
        </row>
        <row r="389">
          <cell r="A389" t="str">
            <v>Y-X-7027-0-219-001</v>
          </cell>
          <cell r="B389" t="str">
            <v>Ø15 X 0,7 BAKIR.BORU.ADAPT.PVD.BRSHD.NICKEL.(AZUR-ONIX-OPAL)</v>
          </cell>
        </row>
        <row r="390">
          <cell r="A390" t="str">
            <v>Y-X-7027-0-218-001</v>
          </cell>
          <cell r="B390" t="str">
            <v>Ø15 X 0,7 BAKIR.BORU.ADAPT.PVD.POLSHD.CHROME.(AZUR-ONIX-OPAL)</v>
          </cell>
        </row>
        <row r="391">
          <cell r="A391" t="str">
            <v>Y-X-7027-0-217-001</v>
          </cell>
          <cell r="B391" t="str">
            <v>Ø15 X 0,7 BAKIR.BORU.ADAPT.PVD.BRUSHED.GUNMETAL.(AZUR-ONIX-OPAL)</v>
          </cell>
        </row>
        <row r="392">
          <cell r="A392" t="str">
            <v>Y-X-7027-0-208-001</v>
          </cell>
          <cell r="B392" t="str">
            <v>Ø16 X 2 PEX.BORU.ADAPT.(AZUR-ONIX-OPAL).MILKY.WAY</v>
          </cell>
        </row>
        <row r="393">
          <cell r="A393" t="str">
            <v>Y-X-7027-0-207-001</v>
          </cell>
          <cell r="B393" t="str">
            <v>Ø16 X 2 PEX.BORU.ADAPT.(AZUR-ONIX-OPAL).FROST</v>
          </cell>
        </row>
        <row r="394">
          <cell r="A394" t="str">
            <v>Y-X-7027-0-206-001</v>
          </cell>
          <cell r="B394" t="str">
            <v>Ø16 X 2 PEX.BORU.ADAPT.(AZUR-ONIX-OPAL).SEPIA</v>
          </cell>
        </row>
        <row r="395">
          <cell r="A395" t="str">
            <v>Y-X-7027-0-205-001</v>
          </cell>
          <cell r="B395" t="str">
            <v>Ø16 X 2 PEX.BORU.ADAPT.(AZUR-ONIX-OPAL).RUSSET</v>
          </cell>
        </row>
        <row r="396">
          <cell r="A396" t="str">
            <v>Y-X-7027-0-204-001</v>
          </cell>
          <cell r="B396" t="str">
            <v>Ø16 X 2 PEX.BORU.ADAPT.(AZUR-ONIX-OPAL).PVD.BRSHED.COPPER</v>
          </cell>
        </row>
        <row r="397">
          <cell r="A397" t="str">
            <v>Y-X-7027-0-179-001</v>
          </cell>
          <cell r="B397" t="str">
            <v>Ø16 X 2 PEX.BORU.ADAPT.(AZUR-ONIX-OPAL).PVD.BRSHED.BLACK.CHROME</v>
          </cell>
        </row>
        <row r="398">
          <cell r="A398" t="str">
            <v>Y-X-7027-0-178-001</v>
          </cell>
          <cell r="B398" t="str">
            <v>Ø16 X 2 PEX.BORU.ADAPT.(AZUR-ONIX-OPAL).PVD.POLSHD.BLACK.CHROME</v>
          </cell>
        </row>
        <row r="399">
          <cell r="A399" t="str">
            <v>Y-X-7027-0-175-001</v>
          </cell>
          <cell r="B399" t="str">
            <v>Ø16 X 2 PEX.BORU.ADAPT.(AZUR-ONIX-OPAL).PVD.BRSHED.BRASS</v>
          </cell>
        </row>
        <row r="400">
          <cell r="A400" t="str">
            <v>Y-X-7027-0-174-001</v>
          </cell>
          <cell r="B400" t="str">
            <v>Ø16 X 2 PEX.BORU.ADAPT.(AZUR-ONIX-OPAL).PVD.POLSHD.BRASS</v>
          </cell>
        </row>
        <row r="401">
          <cell r="A401" t="str">
            <v>Y-X-7027-0-173-001</v>
          </cell>
          <cell r="B401" t="str">
            <v>Ø16 X 2 PEX.BORU.ADAPT.(AZUR-ONIX-OPAL).PVD.BRSHED.BRONZE</v>
          </cell>
        </row>
        <row r="402">
          <cell r="A402" t="str">
            <v>Y-X-7027-0-172-001</v>
          </cell>
          <cell r="B402" t="str">
            <v>Ø16 X 2 PEX.BORU.ADAPT.(AZUR-ONIX-OPAL).PVD.POLSHD.BRONZE</v>
          </cell>
        </row>
        <row r="403">
          <cell r="A403" t="str">
            <v>Y-X-7027-0-149-002</v>
          </cell>
          <cell r="B403" t="str">
            <v>Ø15 X 0,7 BAKIR.BORU.ADAPT.CLEOPATRA.(AZUR-ONIX-OPAL)</v>
          </cell>
        </row>
        <row r="404">
          <cell r="A404" t="str">
            <v>Y-X-7027-0-149-001</v>
          </cell>
          <cell r="B404" t="str">
            <v>Ø16 X 2 PEX.BORU.ADAPT.(AZUR-ONIX-OPAL).CLEOPATRA</v>
          </cell>
        </row>
        <row r="405">
          <cell r="A405" t="str">
            <v>Y-X-7027-0-122-001</v>
          </cell>
          <cell r="B405" t="str">
            <v>Ø16 X 2 PEX.BORU.ADAPT.(AZUR-ONIX-OPAL).POLSHD.ROSE.GOLD.</v>
          </cell>
        </row>
        <row r="406">
          <cell r="A406" t="str">
            <v>Y-X-7027-0-094-002</v>
          </cell>
          <cell r="B406" t="str">
            <v>Ø15 X 0,7 BAKIR.BORU.ADAPT.NIGHT.BLACK.(AZUR-ONIX-OPAL)</v>
          </cell>
        </row>
        <row r="407">
          <cell r="A407" t="str">
            <v>Y-X-7027-0-094-001</v>
          </cell>
          <cell r="B407" t="str">
            <v>Ø16 X 2 PEX.BORU.ADAPT.(AZUR-ONIX-OPAL).NIGHT.BLACK</v>
          </cell>
        </row>
        <row r="408">
          <cell r="A408" t="str">
            <v>Y-X-7027-0-056-001</v>
          </cell>
          <cell r="B408" t="str">
            <v>Ø16 X 2 PEX.BORU.ADAPT.KR.(AZUR-ONIX-OPAL).PVD.POLSHD.BLACKCHROME</v>
          </cell>
        </row>
        <row r="409">
          <cell r="A409" t="str">
            <v>Y-X-7027-0-055-001</v>
          </cell>
          <cell r="B409" t="str">
            <v>Ø16 X 2 PEX.BORU.ADAPT.(AZUR-ONIX-OPAL).PVD.POLSHD.COPPER</v>
          </cell>
        </row>
        <row r="410">
          <cell r="A410" t="str">
            <v>Y-X-7027-0-051-001</v>
          </cell>
          <cell r="B410" t="str">
            <v>Ø15 X 0,7 BAKIR.BORU.ADAPT.PVD.BRSHD.GOLD.(AZUR-ONIX-OPAL)</v>
          </cell>
        </row>
        <row r="411">
          <cell r="A411" t="str">
            <v>Y-X-7027-0-049-001</v>
          </cell>
          <cell r="B411" t="str">
            <v>Ø16 X 2 PEX.BORU.ADAPT.KR.(AZUR-ONIX-OPAL).PVD.POLSHD.BLACKNICKEL</v>
          </cell>
        </row>
        <row r="412">
          <cell r="A412" t="str">
            <v>Y-X-7026-0-219-001</v>
          </cell>
          <cell r="B412" t="str">
            <v>ONIX-MM.1/2".DIS.DISLI.KOSE.VANA.PVD.BRSHD.NICKEL</v>
          </cell>
        </row>
        <row r="413">
          <cell r="A413" t="str">
            <v>Y-X-7026-0-218-001</v>
          </cell>
          <cell r="B413" t="str">
            <v>ONIX-MM.1/2".DIS.DISLI.KOSE.VANA.PVD.POLSHD.CHROME</v>
          </cell>
        </row>
        <row r="414">
          <cell r="A414" t="str">
            <v>Y-X-7026-0-217-001</v>
          </cell>
          <cell r="B414" t="str">
            <v>ONIX-MM.1/2".DIS.DISLI.KOSE.VANA.PVD.BRUSHED.GUNMETAL.</v>
          </cell>
        </row>
        <row r="415">
          <cell r="A415" t="str">
            <v>Y-X-7026-0-206-001</v>
          </cell>
          <cell r="B415" t="str">
            <v>ONIX-MM.1/2".DIS.DISLI.KOSE.VANA.SEPIA</v>
          </cell>
        </row>
        <row r="416">
          <cell r="A416" t="str">
            <v>Y-X-7026-0-205-001</v>
          </cell>
          <cell r="B416" t="str">
            <v>ONIX-MM.1/2".DIS.DISLI.KOSE.VANA.RUSSET</v>
          </cell>
        </row>
        <row r="417">
          <cell r="A417" t="str">
            <v>Y-X-7026-0-204-001</v>
          </cell>
          <cell r="B417" t="str">
            <v>ONIX-MM.1/2".DIS.DISLI.KOSE.VANA.PVD.BRSHED.COPPER</v>
          </cell>
        </row>
        <row r="418">
          <cell r="A418" t="str">
            <v>Y-X-7026-0-198-001</v>
          </cell>
          <cell r="B418" t="str">
            <v>ONIX-MM.1/2".DIS.DISLI.KOSE.VANA.INTERPON.(AK.NBL=MZ1774)</v>
          </cell>
        </row>
        <row r="419">
          <cell r="A419" t="str">
            <v>Y-X-7026-0-196-001</v>
          </cell>
          <cell r="B419" t="str">
            <v>ONIX-MM.1/2".DIS.DISLI.KOSE.VANA.SETACOAT.(PN205)</v>
          </cell>
        </row>
        <row r="420">
          <cell r="A420" t="str">
            <v>Y-X-7026-0-181-001</v>
          </cell>
          <cell r="B420" t="str">
            <v>ONIX-MM.1/2".DIS.DISLI.KOSE.VANA.KR.PVD.POLSHD.REDGOLD</v>
          </cell>
        </row>
        <row r="421">
          <cell r="A421" t="str">
            <v>Y-X-7026-0-178-001</v>
          </cell>
          <cell r="B421" t="str">
            <v>ONIX-MM.1/2".DIS.DISLI.KOSE.VANA.PVD.POLSHD.BLACK.CHROME</v>
          </cell>
        </row>
        <row r="422">
          <cell r="A422" t="str">
            <v>Y-X-7026-0-176-001</v>
          </cell>
          <cell r="B422" t="str">
            <v>ONIX-MM.1/2".DIS.DISLI.KOSE.VANA.KR.DPR2550.PVD.BLACK.NICKEL</v>
          </cell>
        </row>
        <row r="423">
          <cell r="A423" t="str">
            <v>Y-X-7026-0-175-001</v>
          </cell>
          <cell r="B423" t="str">
            <v>ONIX-MM.1/2".DIS.DISLI.KOSE.VANA.PVD.BRSHED.BRASS</v>
          </cell>
        </row>
        <row r="424">
          <cell r="A424" t="str">
            <v>Y-X-7026-0-174-001</v>
          </cell>
          <cell r="B424" t="str">
            <v>ONIX-MM.1/2".DIS.DISLI.KOSE.VANA.PVD.POLSHD.BRASS</v>
          </cell>
        </row>
        <row r="425">
          <cell r="A425" t="str">
            <v>Y-X-7026-0-173-001</v>
          </cell>
          <cell r="B425" t="str">
            <v>ONIX-MM.1/2".DIS.DISLI.KOSE.VANA.PVD.BRSHED.BRONZE</v>
          </cell>
        </row>
        <row r="426">
          <cell r="A426" t="str">
            <v>Y-X-7026-0-172-001</v>
          </cell>
          <cell r="B426" t="str">
            <v>ONIX-MM.1/2".DIS.DISLI.KOSE.VANA.PVD.POLSHD.BRONZE</v>
          </cell>
        </row>
        <row r="427">
          <cell r="A427" t="str">
            <v>Y-X-7026-0-149-001</v>
          </cell>
          <cell r="B427" t="str">
            <v>ONIX-MM.1/2".DIS.DISLI.KOSE.VANA.CLEOPATRA</v>
          </cell>
        </row>
        <row r="428">
          <cell r="A428" t="str">
            <v>Y-X-7026-0-094-001</v>
          </cell>
          <cell r="B428" t="str">
            <v>ONIX-MM.1/2".DIS.DISLI.KOSE.VANA.NIGHT.BLACK(AK.NBL=SW306G)</v>
          </cell>
        </row>
        <row r="429">
          <cell r="A429" t="str">
            <v>Y-X-7026-0-086-001</v>
          </cell>
          <cell r="B429" t="str">
            <v>ONIX-MM.1/2".DIS.DISLI.KOSE.VANA.MAT.SYH.RAL9005.10G.PE</v>
          </cell>
        </row>
        <row r="430">
          <cell r="A430" t="str">
            <v>Y-X-7026-0-055-001</v>
          </cell>
          <cell r="B430" t="str">
            <v>ONIX-MM.1/2".DIS.DISLI.KOSE.VANA.PVD.POLSHD.COPPER</v>
          </cell>
        </row>
        <row r="431">
          <cell r="A431" t="str">
            <v>Y-X-7026-0-051-001</v>
          </cell>
          <cell r="B431" t="str">
            <v>ONIX-MM.1/2".DIS.DISLI.KOSE.VANA.PVD.BRSHD.GOLD</v>
          </cell>
        </row>
        <row r="432">
          <cell r="A432" t="str">
            <v>Y-X-7024-0-208-001</v>
          </cell>
          <cell r="B432" t="str">
            <v>AZUR-MM.1/2".DIS.DISLI.KOSE.VANA.MILKY.WAY</v>
          </cell>
        </row>
        <row r="433">
          <cell r="A433" t="str">
            <v>Y-X-7024-0-207-001</v>
          </cell>
          <cell r="B433" t="str">
            <v>AZUR-MM.1/2".DIS.DISLI.KOSE.VANA.FROST</v>
          </cell>
        </row>
        <row r="434">
          <cell r="A434" t="str">
            <v>Y-X-7024-0-206-001</v>
          </cell>
          <cell r="B434" t="str">
            <v>AZUR-MM.1/2".DIS.DISLI.KOSE.VANA.SEPIA</v>
          </cell>
        </row>
        <row r="435">
          <cell r="A435" t="str">
            <v>Y-X-7024-0-205-001</v>
          </cell>
          <cell r="B435" t="str">
            <v>AZUR-MM.1/2".DIS.DISLI.KOSE.VANA.RUSSET</v>
          </cell>
        </row>
        <row r="436">
          <cell r="A436" t="str">
            <v>Y-X-7024-0-179-001</v>
          </cell>
          <cell r="B436" t="str">
            <v>AZUR-MM.1/2".DIS.DISLI.KOSE.VANA.PVD.BRSHED.BLACK.CHROME</v>
          </cell>
        </row>
        <row r="437">
          <cell r="A437" t="str">
            <v>Y-X-7024-0-178-001</v>
          </cell>
          <cell r="B437" t="str">
            <v>AZUR-MM.1/2".DIS.DISLI.KOSE.VANA.PVD.POLSHD.BLACK.CHROME</v>
          </cell>
        </row>
        <row r="438">
          <cell r="A438" t="str">
            <v>Y-X-7024-0-175-001</v>
          </cell>
          <cell r="B438" t="str">
            <v>AZUR-MM.1/2".DIS.DISLI.KOSE.VANA.PVD.BRSHED.BRASS</v>
          </cell>
        </row>
        <row r="439">
          <cell r="A439" t="str">
            <v>Y-X-7024-0-174-001</v>
          </cell>
          <cell r="B439" t="str">
            <v>AZUR-MM.1/2".DIS.DISLI.KOSE.VANA.PVD.POLSHD.BRASS</v>
          </cell>
        </row>
        <row r="440">
          <cell r="A440" t="str">
            <v>Y-X-7024-0-173-001</v>
          </cell>
          <cell r="B440" t="str">
            <v>AZUR-MM.1/2".DIS.DISLI.KOSE.VANA.PVD.BRSHED.BRONZE</v>
          </cell>
        </row>
        <row r="441">
          <cell r="A441" t="str">
            <v>Y-X-7024-0-172-001</v>
          </cell>
          <cell r="B441" t="str">
            <v>AZUR-MM.1/2".DIS.DISLI.KOSE.VANA.PVD.POLSHD.BRONZE</v>
          </cell>
        </row>
        <row r="442">
          <cell r="A442" t="str">
            <v>Y-X-7024-0-149-001</v>
          </cell>
          <cell r="B442" t="str">
            <v>AZUR-MM.1/2".DIS.DISLI.KOSE.VANA.CLEOPATRA</v>
          </cell>
        </row>
        <row r="443">
          <cell r="A443" t="str">
            <v>Y-X-7024-0-122-001</v>
          </cell>
          <cell r="B443" t="str">
            <v>AZUR-MM.1/2".DIS.DISLI.KOSE.VANA.POLSHD.ROSE.GOLD.</v>
          </cell>
        </row>
        <row r="444">
          <cell r="A444" t="str">
            <v>Y-X-7024-0-094-001</v>
          </cell>
          <cell r="B444" t="str">
            <v>AZUR-MM.1/2".DIS.DISLI.KOSE.VANA.NIGHT.BLACK</v>
          </cell>
        </row>
        <row r="445">
          <cell r="A445" t="str">
            <v>Y-X-7024-0-055-001</v>
          </cell>
          <cell r="B445" t="str">
            <v>AZUR-MM.1/2".DIS.DISLI.KOSE.VANA.PVD.POLSHD.COPPER</v>
          </cell>
        </row>
        <row r="446">
          <cell r="A446" t="str">
            <v>Y-X-7013-0-174-001</v>
          </cell>
          <cell r="B446" t="str">
            <v>GN.1/2.KSE.GERI.DON.VANA.KR.PVD.PAR.BRASS</v>
          </cell>
        </row>
        <row r="447">
          <cell r="A447" t="str">
            <v>Y-X-7013-0-094-001</v>
          </cell>
          <cell r="B447" t="str">
            <v>GN.1/2.KSE.GERI.DON.VANA.NOIR.200.SBL.PE.SW306G</v>
          </cell>
        </row>
        <row r="448">
          <cell r="A448" t="str">
            <v>Y-X-7004-0-110-002</v>
          </cell>
          <cell r="B448" t="str">
            <v>TERMOSTATIK.SENSORLU-DF.PEX.KSE.TERMOST.VANA.KR</v>
          </cell>
        </row>
        <row r="449">
          <cell r="A449" t="str">
            <v>Y-P-8245-0-000-004</v>
          </cell>
          <cell r="B449" t="str">
            <v>Ø26 X 29,85 MM ISITICI 303 PASLANMAZ 1/2 REKOR 24AA (ECORADCO CL II)</v>
          </cell>
        </row>
        <row r="450">
          <cell r="A450" t="str">
            <v>Y-P-8245-0-000-003</v>
          </cell>
          <cell r="B450" t="str">
            <v>Ø26 X 29,85 MM ISITICI 303 PASLANMAZ 1/2 REKOR 24AA (ECORADCO CL I)</v>
          </cell>
        </row>
        <row r="451">
          <cell r="A451" t="str">
            <v>Y-P-8245-0-000-002</v>
          </cell>
          <cell r="B451" t="str">
            <v>Ø26 X 36,45 MM ISITICI 303 PASLANMAZ 1/2 REKOR 24AA (TEKNIK ISISAN CL II)</v>
          </cell>
        </row>
        <row r="452">
          <cell r="A452" t="str">
            <v>Y-P-8245-0-000-001</v>
          </cell>
          <cell r="B452" t="str">
            <v>Ø26 X 36,45 MM ISITICI 303 PASLANMAZ 1/2 REKOR 24AA (TEKNIK ISISAN CL I)</v>
          </cell>
        </row>
        <row r="453">
          <cell r="A453" t="str">
            <v>Y-P-8236-0-218-002</v>
          </cell>
          <cell r="B453" t="str">
            <v>Ø 16 X 1 X 700 MM TIG 304 PASLANMAZ BORU PVD POLISHED CHROME</v>
          </cell>
        </row>
        <row r="454">
          <cell r="A454" t="str">
            <v>Y-P-8236-0-218-001</v>
          </cell>
          <cell r="B454" t="str">
            <v>Ø 16 X 1,5 X 700 MM TIG 316 L PASLANMAZ BORU PVD POLISHED CHROME</v>
          </cell>
        </row>
        <row r="455">
          <cell r="A455" t="str">
            <v>Y-P-8236-0-002-153</v>
          </cell>
          <cell r="B455" t="str">
            <v>Ø 16 X 1 X 700 MM TIG 304 PASLANMAZ BORU AYNA YUZEY POLISAJLI</v>
          </cell>
        </row>
        <row r="456">
          <cell r="A456" t="str">
            <v>Y-P-8236-0-002-152</v>
          </cell>
          <cell r="B456" t="str">
            <v>Ø 16 X 1,5 X 700 MM TIG 316 L PASLANMAZ BORU AYNA YUZEY POLISAJLI</v>
          </cell>
        </row>
        <row r="457">
          <cell r="A457" t="str">
            <v>Y-P-8236-0-002-151</v>
          </cell>
          <cell r="B457" t="str">
            <v>Ø 21,3 X 1,2 X 438 MM ELEGANCE 2 DELIKLI DUZ ARA BORU AYNA YUZEY POLISAJLI</v>
          </cell>
        </row>
        <row r="458">
          <cell r="A458" t="str">
            <v>Y-P-8236-0-002-150</v>
          </cell>
          <cell r="B458" t="str">
            <v>Ø 21,3 X 1,2 X 538 MM ELEGANCE 2 DELIKLI DUZ ARA BORU AYNA YUZEY POLISAJLI</v>
          </cell>
        </row>
        <row r="459">
          <cell r="A459" t="str">
            <v>Y-P-8236-0-002-149</v>
          </cell>
          <cell r="B459" t="str">
            <v>Ø 32 X 1,2 X 300 MM BIANCA ARA BORU AYNA YUZEY POLISAJLI</v>
          </cell>
        </row>
        <row r="460">
          <cell r="A460" t="str">
            <v>Y-P-8236-0-002-148</v>
          </cell>
          <cell r="B460" t="str">
            <v>Ø 38 X 1 X 100 MM MINA Ø38 1 DELIKLI SOL KOL AYNA YUZEY POLISAJLI</v>
          </cell>
        </row>
        <row r="461">
          <cell r="A461" t="str">
            <v>Y-P-8236-0-002-147</v>
          </cell>
          <cell r="B461" t="str">
            <v>Ø 38 X 1X 100 MM MINA Ø38 1 DELIKLI SAG KOL AYNA YUZEY POLISAJLI</v>
          </cell>
        </row>
        <row r="462">
          <cell r="A462" t="str">
            <v>Y-P-8236-0-002-146</v>
          </cell>
          <cell r="B462" t="str">
            <v>Ø 38 X 1 X 538 MM MINA Ø38 ON KOL AYNA YUZEY POLISAJLI</v>
          </cell>
        </row>
        <row r="463">
          <cell r="A463" t="str">
            <v>Y-P-8236-0-002-144</v>
          </cell>
          <cell r="B463" t="str">
            <v>Ø 32 X 1,2 X 836 MM AYDOS Ø32.CFT.TRF 2 DELIKLI ON KOL  AYNA YUZEY POLISAJLI</v>
          </cell>
        </row>
        <row r="464">
          <cell r="A464" t="str">
            <v>Y-P-8236-0-002-143</v>
          </cell>
          <cell r="B464" t="str">
            <v>Ø 32 X 1 X 50 MM BERGAMA Ø32.CFT.TRF.BAG. AYNA YUZEY POLISAJLI</v>
          </cell>
        </row>
        <row r="465">
          <cell r="A465" t="str">
            <v>Y-P-8236-0-002-142</v>
          </cell>
          <cell r="B465" t="str">
            <v>Ø 32 X 1 X 600 MM BERGAMA Ø32.CFT.TRF.BAG. ON KOL AYNA YUZEY POLISAJLI</v>
          </cell>
        </row>
        <row r="466">
          <cell r="A466" t="str">
            <v>Y-P-8236-0-002-141</v>
          </cell>
          <cell r="B466" t="str">
            <v>Ø 32 X 1 X 71 MM TELOS Ø38 1 DELIKLI KOL AYNA YUZEY POLISAJLI</v>
          </cell>
        </row>
        <row r="467">
          <cell r="A467" t="str">
            <v>Y-P-8236-0-002-140</v>
          </cell>
          <cell r="B467" t="str">
            <v>Ø 38 X 50 MM TELOS 2 DELIKLI BURC AYNA YUZEY POLISAJLI</v>
          </cell>
        </row>
        <row r="468">
          <cell r="A468" t="str">
            <v>Y-P-8236-0-002-139</v>
          </cell>
          <cell r="B468" t="str">
            <v>Ø 32 X 1 X 630 MM TELOS ON KOL KAPAK KAYNAKLI (KOR) AYNA YUZEY POLISAJLI</v>
          </cell>
        </row>
        <row r="469">
          <cell r="A469" t="str">
            <v>Y-P-8236-0-002-138</v>
          </cell>
          <cell r="B469" t="str">
            <v>Ø 28 X 1,2 X 587 MM TELOS ON KOL KAPAK KAYNAKLI (KOR) AYNA YUZEY POLISAJLI</v>
          </cell>
        </row>
        <row r="470">
          <cell r="A470" t="str">
            <v>Y-P-8236-0-002-137</v>
          </cell>
          <cell r="B470" t="str">
            <v>Ø 32 X 1,5 X 646 MM AYDOS 2 DELIKLI ON KOL KAPAK KAYNAKLI (KOR) AYNA YUZEY POLISAJLI</v>
          </cell>
        </row>
        <row r="471">
          <cell r="A471" t="str">
            <v>Y-P-8236-0-002-136</v>
          </cell>
          <cell r="B471" t="str">
            <v>Ø 32 X 1 X 75 MM TROY 25X50.CFT.TRF.BAG. 1 DELIKLI KOL AYNA YUZEY POLISAJLI</v>
          </cell>
        </row>
        <row r="472">
          <cell r="A472" t="str">
            <v>Y-P-8236-0-002-135</v>
          </cell>
          <cell r="B472" t="str">
            <v>Ø 15,9 X 1 X 73 MM ELA ARA BORU AYNA YUZEY POLISAJLI</v>
          </cell>
        </row>
        <row r="473">
          <cell r="A473" t="str">
            <v>Y-P-8236-0-002-134</v>
          </cell>
          <cell r="B473" t="str">
            <v>Ø 32 X 1 X 70 MM ELA 1 DELIKLI ON BORU KAPAK KAYNAKLI (ORTA DELIKLI) AYNA YUZEY POLISAJLI</v>
          </cell>
        </row>
        <row r="474">
          <cell r="A474" t="str">
            <v>Y-P-8236-0-002-133</v>
          </cell>
          <cell r="B474" t="str">
            <v>Ø 32 X 1 X 413 MM ELA ON KOL KAPAK KAYNAKLI (ORTA DELIKLI) AYNA YUZEY POLISAJLI</v>
          </cell>
        </row>
        <row r="475">
          <cell r="A475" t="str">
            <v>Y-P-8236-0-002-132</v>
          </cell>
          <cell r="B475" t="str">
            <v>Ø 32 X 1 X 71 MM KATRE Ø38.CFT.TRF.BAG. 1 DELIKLI KOL AYNA YUZEY POLISAJLI</v>
          </cell>
        </row>
        <row r="476">
          <cell r="A476" t="str">
            <v>Y-P-8236-0-002-131</v>
          </cell>
          <cell r="B476" t="str">
            <v>Ø 38 X 1 X 550 MM KATRE Ø38.CFT.TRF.BAG. 2 DELIKLI KOL AYNA YUZEY POLISAJLI</v>
          </cell>
        </row>
        <row r="477">
          <cell r="A477" t="str">
            <v>Y-P-8236-0-002-130</v>
          </cell>
          <cell r="B477" t="str">
            <v>Ø 32 X 1,5 X 410 MM AMOS Ø32.CFT.TRF.BAG. 2 DELIKLI KOL AYNA YUZEY POLISAJLI</v>
          </cell>
        </row>
        <row r="478">
          <cell r="A478" t="str">
            <v>Y-P-8236-0-002-129</v>
          </cell>
          <cell r="B478" t="str">
            <v>Ø 32 X 1,5 X 69 MM AMOS Ø32.CFT.TRF.BAG. 3 DELIKLI KOL AYNA YUZEY POLISAJLI</v>
          </cell>
        </row>
        <row r="479">
          <cell r="A479" t="str">
            <v>Y-P-8236-0-002-128</v>
          </cell>
          <cell r="B479" t="str">
            <v>Ø 21,3 X 1 X 480 MM SPIN ARA BORU AYNA YUZEY POLISAJLI</v>
          </cell>
        </row>
        <row r="480">
          <cell r="A480" t="str">
            <v>Y-P-8236-0-002-127</v>
          </cell>
          <cell r="B480" t="str">
            <v>Ø 32 X 1,2 X 70 MM BIANCA ARA BORU AYNA YUZEY POLISAJLI</v>
          </cell>
        </row>
        <row r="481">
          <cell r="A481" t="str">
            <v>Y-P-8236-0-002-125</v>
          </cell>
          <cell r="B481" t="str">
            <v>Ø 25 X 1 X 440 MM KALINKA ARA BORU AYNA YUZEY POLISAJLI</v>
          </cell>
        </row>
        <row r="482">
          <cell r="A482" t="str">
            <v>Y-P-8236-0-002-124</v>
          </cell>
          <cell r="B482" t="str">
            <v>Ø 21,3 X 1 X 430 MM SPIN ARA BORU AYNA YUZEY POLISAJLI</v>
          </cell>
        </row>
        <row r="483">
          <cell r="A483" t="str">
            <v>Y-P-8236-0-002-123</v>
          </cell>
          <cell r="B483" t="str">
            <v>Ø 15,9 X 1 X 242 MM LINA BLK.B ARA BORU AYNA YUZEY POLISAJLI</v>
          </cell>
        </row>
        <row r="484">
          <cell r="A484" t="str">
            <v>Y-P-8236-0-002-122</v>
          </cell>
          <cell r="B484" t="str">
            <v>Ø 15,9 X 1 X 192 MM LINA BLK.BG ARA BORU AYNA YUZEY POLISAJLI</v>
          </cell>
        </row>
        <row r="485">
          <cell r="A485" t="str">
            <v>Y-P-8236-0-002-121</v>
          </cell>
          <cell r="B485" t="str">
            <v>Ø 32 X 1,2 X 118 MM BIANCA ARA BORU AYNA YUZEY POLISAJLI</v>
          </cell>
        </row>
        <row r="486">
          <cell r="A486" t="str">
            <v>Y-P-8236-0-002-120</v>
          </cell>
          <cell r="B486" t="str">
            <v>Ø 32 X 1 X 488 MM TRENDY ARA BORU AYNA YUZEY POLISAJLI</v>
          </cell>
        </row>
        <row r="487">
          <cell r="A487" t="str">
            <v>Y-P-8236-0-002-119</v>
          </cell>
          <cell r="B487" t="str">
            <v>Ø 25 X 1 X 498 MM IDA 2 DELIKLI ON BORU KAPAK KAYNAKLI (KOR) AYNA YUZEY POLISAJLI</v>
          </cell>
        </row>
        <row r="488">
          <cell r="A488" t="str">
            <v>Y-P-8236-0-002-118</v>
          </cell>
          <cell r="B488" t="str">
            <v>Ø 38 X 1,2 X 540 MM TRENDY 2 ADET MANSON DELIKLI ALT ARA BORU AYNA YUZEY POLISAJLI</v>
          </cell>
        </row>
        <row r="489">
          <cell r="A489" t="str">
            <v>Y-P-8236-0-002-117</v>
          </cell>
          <cell r="B489" t="str">
            <v>Ø 38 X 1,2 X 540 MM TRENDY 1 ADET PURJÖR DELIKLI ÜST ARA BORU AYNA YUZEY POLISAJLI</v>
          </cell>
        </row>
        <row r="490">
          <cell r="A490" t="str">
            <v>Y-P-8236-0-002-116</v>
          </cell>
          <cell r="B490" t="str">
            <v>Ø 38 X 1,2 X 502 MM TRENDY 1 ADET PURJÖR DELIKLI ÜST ARA BORU AYNA YUZEY POLISAJLI</v>
          </cell>
        </row>
        <row r="491">
          <cell r="A491" t="str">
            <v>Y-P-8236-0-002-115</v>
          </cell>
          <cell r="B491" t="str">
            <v>Ø 25 X 1,2 X 436 MM RUBIN ARA BORU AYNA YUZEY POLISAJLI</v>
          </cell>
        </row>
        <row r="492">
          <cell r="A492" t="str">
            <v>Y-P-8236-0-002-114</v>
          </cell>
          <cell r="B492" t="str">
            <v>Ø 32 X 1,2 X 397 MM RUBIN ARA BORU AYNA YUZEY POLISAJLI</v>
          </cell>
        </row>
        <row r="493">
          <cell r="A493" t="str">
            <v>Y-P-8236-0-002-113</v>
          </cell>
          <cell r="B493" t="str">
            <v>Ø 32 X 1,2 X 598 MM SORENTO 2 DELIKLI ON BORU KAPAK KAYNAKLI (KOR) AYNA YUZEY POLISAJLI</v>
          </cell>
        </row>
        <row r="494">
          <cell r="A494" t="str">
            <v>Y-P-8236-0-002-112</v>
          </cell>
          <cell r="B494" t="str">
            <v>Ø 32 X 1,2 X 350 MM ROUND Ø32 ON KOL AYNA YUZEY POLISAJLI</v>
          </cell>
        </row>
        <row r="495">
          <cell r="A495" t="str">
            <v>Y-P-8236-0-002-111</v>
          </cell>
          <cell r="B495" t="str">
            <v>Ø 15,9 X 1 X 431 MM BLUEBELL ARA BORU AYNA YUZEY POLISAJLI</v>
          </cell>
        </row>
        <row r="496">
          <cell r="A496" t="str">
            <v>Y-P-8236-0-002-110</v>
          </cell>
          <cell r="B496" t="str">
            <v>Ø 38 X 1,2 X 502 MM TRENDY 2 ADET MANSON DELIKLI ALT ARA BORU AYNA YUZEY POLISAJLI</v>
          </cell>
        </row>
        <row r="497">
          <cell r="A497" t="str">
            <v>Y-P-8236-0-002-109</v>
          </cell>
          <cell r="B497" t="str">
            <v>Ø 51 X 1,2 X 498 MM ASOS ELEKTRIKLI 2 DELIKLI ON BORU KAPAK KAYNAKLI (KOR+SEP.) AYNA YUZEY POLISAJLI</v>
          </cell>
        </row>
        <row r="498">
          <cell r="A498" t="str">
            <v>Y-P-8236-0-002-108</v>
          </cell>
          <cell r="B498" t="str">
            <v>Ø 51 X 1,2 X 498 MM ASOS 2 DELIKLI ON BORU KAPAK KAYNAKLI (KOR+SEPARATOR) AYNA YUZEY POLISAJLI</v>
          </cell>
        </row>
        <row r="499">
          <cell r="A499" t="str">
            <v>Y-P-8236-0-002-107</v>
          </cell>
          <cell r="B499" t="str">
            <v>Ø 15,9 X 1 X 401 MM NORA ARA BORU AYNA YUZEY POLISAJLI</v>
          </cell>
        </row>
        <row r="500">
          <cell r="A500" t="str">
            <v>Y-P-8236-0-002-106</v>
          </cell>
          <cell r="B500" t="str">
            <v>Ø 32 X 1,5 X 100 MM ROUND Ø32 SE 2 DELIKLI KOL AYNA YUZEY POLISAJLI</v>
          </cell>
        </row>
        <row r="501">
          <cell r="A501" t="str">
            <v>Y-P-8236-0-002-105</v>
          </cell>
          <cell r="B501" t="str">
            <v>Ø 32 X 1,2 X 100 MM ROUND Ø32 1 DELIKLI SOL KOL AYNA YUZEY POLISAJLI</v>
          </cell>
        </row>
        <row r="502">
          <cell r="A502" t="str">
            <v>Y-P-8236-0-002-104</v>
          </cell>
          <cell r="B502" t="str">
            <v>Ø 32 X 1,2 X 100 MM ROUND Ø32 1 DELIKLI SAG KOL AYNA YUZEY POLISAJLI</v>
          </cell>
        </row>
        <row r="503">
          <cell r="A503" t="str">
            <v>Y-P-8236-0-002-103</v>
          </cell>
          <cell r="B503" t="str">
            <v>Ø 32 X 1,2 X 699 MM BIANCA ARA BORU AYNA YUZEY POLISAJLI</v>
          </cell>
        </row>
        <row r="504">
          <cell r="A504" t="str">
            <v>Y-P-8236-0-002-102</v>
          </cell>
          <cell r="B504" t="str">
            <v>Ø 32 X 1,2 X 632 MM ROUND Ø32 ON KOL AYNA YUZEY POLISAJLI</v>
          </cell>
        </row>
        <row r="505">
          <cell r="A505" t="str">
            <v>Y-P-8236-0-002-101</v>
          </cell>
          <cell r="B505" t="str">
            <v>Ø 32 X 1,2 X 572 MM BIANCA ARA BORU AYNA YUZEY POLISAJLI</v>
          </cell>
        </row>
        <row r="506">
          <cell r="A506" t="str">
            <v>Y-P-8236-0-002-100</v>
          </cell>
          <cell r="B506" t="str">
            <v>Ø 32 X 1,2 X 550 MM ROUND Ø32 ON KOL AYNA YUZEY POLISAJLI</v>
          </cell>
        </row>
        <row r="507">
          <cell r="A507" t="str">
            <v>Y-P-8236-0-002-099</v>
          </cell>
          <cell r="B507" t="str">
            <v>Ø 32 X 1,2 X 525 MM ROUND Ø32 ON KOL AYNA YUZEY POLISAJLI</v>
          </cell>
        </row>
        <row r="508">
          <cell r="A508" t="str">
            <v>Y-P-8236-0-002-098</v>
          </cell>
          <cell r="B508" t="str">
            <v>Ø 32 X 1,2 X 498 MM BIANCA ARA BORU AYNA YUZEY POLISAJLI</v>
          </cell>
        </row>
        <row r="509">
          <cell r="A509" t="str">
            <v>Y-P-8236-0-002-097</v>
          </cell>
          <cell r="B509" t="str">
            <v>Ø 32 X 1,2 X 494 MM BIANCA ARA BORU AYNA YUZEY POLISAJLI</v>
          </cell>
        </row>
        <row r="510">
          <cell r="A510" t="str">
            <v>Y-P-8236-0-002-096</v>
          </cell>
          <cell r="B510" t="str">
            <v>Ø 32 X 1,2 X 450 MM ROUND Ø32 ON KOL AYNA YUZEY POLISAJLI</v>
          </cell>
        </row>
        <row r="511">
          <cell r="A511" t="str">
            <v>Y-P-8236-0-002-095</v>
          </cell>
          <cell r="B511" t="str">
            <v>Ø 32 X 1,2 X 394 MM ZIRCON ARA BORU AYNA YUZEY POLISAJLI</v>
          </cell>
        </row>
        <row r="512">
          <cell r="A512" t="str">
            <v>Y-P-8236-0-002-094</v>
          </cell>
          <cell r="B512" t="str">
            <v>Ø 32 X 1,2 X 394 MM BIANCA ARA BORU AYNA YUZEY POLISAJLI</v>
          </cell>
        </row>
        <row r="513">
          <cell r="A513" t="str">
            <v>Y-P-8236-0-002-093</v>
          </cell>
          <cell r="B513" t="str">
            <v>Ø 32 X 1,2 X 365 MM ROUND Ø32 ON KOL AYNA YUZEY POLISAJLI</v>
          </cell>
        </row>
        <row r="514">
          <cell r="A514" t="str">
            <v>Y-P-8236-0-002-092</v>
          </cell>
          <cell r="B514" t="str">
            <v>Ø 32 X 1 X 450 MM TRENDY ARA BORU AYNA YUZEY POLISAJLI</v>
          </cell>
        </row>
        <row r="515">
          <cell r="A515" t="str">
            <v>Y-P-8236-0-002-091</v>
          </cell>
          <cell r="B515" t="str">
            <v>Ø 32 X 1 X 20 MM CHARM ARA BORU AYNA YUZEY POLISAJLI</v>
          </cell>
        </row>
        <row r="516">
          <cell r="A516" t="str">
            <v>Y-P-8236-0-002-090</v>
          </cell>
          <cell r="B516" t="str">
            <v>Ø 28 X 1,2 X 450 MM  PSLMZ.CEL.LAVABO.ALTLIGI.UST.ANK.KOL.AY.YZY.ECZACIBASI(VITRA LOGOLU) POLISAJLI</v>
          </cell>
        </row>
        <row r="517">
          <cell r="A517" t="str">
            <v>Y-P-8236-0-002-089</v>
          </cell>
          <cell r="B517" t="str">
            <v>Ø 25 X 1,2 X 605 MM RUBIN ARA BORU AYNA YUZEY POLISAJLI</v>
          </cell>
        </row>
        <row r="518">
          <cell r="A518" t="str">
            <v>Y-P-8236-0-002-088</v>
          </cell>
          <cell r="B518" t="str">
            <v>Ø 25 X 1,2 X 557 MM TONO ARA BORU AYNA YUZEY POLISAJLI</v>
          </cell>
        </row>
        <row r="519">
          <cell r="A519" t="str">
            <v>Y-P-8236-0-002-087</v>
          </cell>
          <cell r="B519" t="str">
            <v>Ø 25 X 1,2 X 510 MM UNO ARA BORU AYNA YUZEY POLISAJLI</v>
          </cell>
        </row>
        <row r="520">
          <cell r="A520" t="str">
            <v>Y-P-8236-0-002-086</v>
          </cell>
          <cell r="B520" t="str">
            <v>Ø 25 X 1,2 X 504 MM UNO ARA BORU AYNA YUZEY POLISAJLI</v>
          </cell>
        </row>
        <row r="521">
          <cell r="A521" t="str">
            <v>Y-P-8236-0-002-085</v>
          </cell>
          <cell r="B521" t="str">
            <v>Ø 25 X 1,2 X 500 MM RUBIN ARA BORU AYNA YUZEY POLISAJLI</v>
          </cell>
        </row>
        <row r="522">
          <cell r="A522" t="str">
            <v>Y-P-8236-0-002-084</v>
          </cell>
          <cell r="B522" t="str">
            <v>Ø 25 X 1,2 X 436 MM UNO ARA BORU AYNA YUZEY POLISAJLI</v>
          </cell>
        </row>
        <row r="523">
          <cell r="A523" t="str">
            <v>Y-P-8236-0-002-083</v>
          </cell>
          <cell r="B523" t="str">
            <v>Ø 25 X 1,2 X 436 MM RUBIN ARA BORU AYNA YUZEY POLISAJLI</v>
          </cell>
        </row>
        <row r="524">
          <cell r="A524" t="str">
            <v>Y-P-8236-0-002-082</v>
          </cell>
          <cell r="B524" t="str">
            <v>Ø 25 X 1 X 436 MM FANTASY ARA BORU AYNA YUZEY POLISAJLI</v>
          </cell>
        </row>
        <row r="525">
          <cell r="A525" t="str">
            <v>Y-P-8236-0-002-081</v>
          </cell>
          <cell r="B525" t="str">
            <v>Ø 21,3 X 1 X 480 MM SPIN ARA BORU AYNA YUZEY POLISAJLI</v>
          </cell>
        </row>
        <row r="526">
          <cell r="A526" t="str">
            <v>Y-P-8236-0-002-080</v>
          </cell>
          <cell r="B526" t="str">
            <v>Ø 21,3 X 1,2 X 430 MM SPIN ARA BORU AYNA YUZEY POLISAJLI</v>
          </cell>
        </row>
        <row r="527">
          <cell r="A527" t="str">
            <v>Y-P-8236-0-002-079</v>
          </cell>
          <cell r="B527" t="str">
            <v>Ø 21,3 X 1,2 X 321 MM MALIBU ARA BORU AYNA YUZEY POLISAJLI</v>
          </cell>
        </row>
        <row r="528">
          <cell r="A528" t="str">
            <v>Y-P-8236-0-002-078</v>
          </cell>
          <cell r="B528" t="str">
            <v>Ø 21,3 x 1 X 951 MM DUO DUZ ARA BORU AYNA YUZEY POLISAJLI</v>
          </cell>
        </row>
        <row r="529">
          <cell r="A529" t="str">
            <v>Y-P-8236-0-002-077</v>
          </cell>
          <cell r="B529" t="str">
            <v>Ø 21,3 x 1 X 751 MM DUO DUZ ARA BORU AYNA YUZEY POLISAJLI</v>
          </cell>
        </row>
        <row r="530">
          <cell r="A530" t="str">
            <v>Y-P-8236-0-002-076</v>
          </cell>
          <cell r="B530" t="str">
            <v>Ø 21,3 x 1 X 651 MM DUO DUZ ARA BORU AYNA YUZEY POLISAJLI</v>
          </cell>
        </row>
        <row r="531">
          <cell r="A531" t="str">
            <v>Y-P-8236-0-002-075</v>
          </cell>
          <cell r="B531" t="str">
            <v>Ø 21,3 X 1 X 551 MM EVERSLEY ARA BORU AYNA YUZEY POLISAJLI</v>
          </cell>
        </row>
        <row r="532">
          <cell r="A532" t="str">
            <v>Y-P-8236-0-002-074</v>
          </cell>
          <cell r="B532" t="str">
            <v>Ø 21,3 x 1 X 551 MM DUO DUZ ARA BORU AYNA YUZEY POLISAJLI</v>
          </cell>
        </row>
        <row r="533">
          <cell r="A533" t="str">
            <v>Y-P-8236-0-002-073</v>
          </cell>
          <cell r="B533" t="str">
            <v>Ø 21,3 X 1 X 549 MM LADDER SR ARA BORU AYNA YUZEY POLISAJLI</v>
          </cell>
        </row>
        <row r="534">
          <cell r="A534" t="str">
            <v>Y-P-8236-0-002-072</v>
          </cell>
          <cell r="B534" t="str">
            <v>Ø 21,3 X 1 X 538 MM ELEGANCE DUZ ARA BORU AYNA YUZEY POLISAJLI</v>
          </cell>
        </row>
        <row r="535">
          <cell r="A535" t="str">
            <v>Y-P-8236-0-002-071</v>
          </cell>
          <cell r="B535" t="str">
            <v>Ø 21,3 x 1 X 531 MM DUO DUZ ARA BORU AYNA YUZEY POLISAJLI</v>
          </cell>
        </row>
        <row r="536">
          <cell r="A536" t="str">
            <v>Y-P-8236-0-002-070</v>
          </cell>
          <cell r="B536" t="str">
            <v>Ø 21,3 x 1 X 481 MM DUO DUZ ARA BORU AYNA YUZEY POLISAJLI</v>
          </cell>
        </row>
        <row r="537">
          <cell r="A537" t="str">
            <v>Y-P-8236-0-002-069</v>
          </cell>
          <cell r="B537" t="str">
            <v>Ø 21,3 X 1 X 451 MM EVERSLEY ARA BORU AYNA YUZEY POLISAJLI</v>
          </cell>
        </row>
        <row r="538">
          <cell r="A538" t="str">
            <v>Y-P-8236-0-002-068</v>
          </cell>
          <cell r="B538" t="str">
            <v>Ø 21,3 x 1 X 451 MM DUO DUZ ARA BORU AYNA YUZEY POLISAJLI</v>
          </cell>
        </row>
        <row r="539">
          <cell r="A539" t="str">
            <v>Y-P-8236-0-002-067</v>
          </cell>
          <cell r="B539" t="str">
            <v>Ø 21,3 X 1 X 438 MM ELEGANCE DUZ ARA BORU AYNA YUZEY POLISAJLI</v>
          </cell>
        </row>
        <row r="540">
          <cell r="A540" t="str">
            <v>Y-P-8236-0-002-066</v>
          </cell>
          <cell r="B540" t="str">
            <v>Ø 21,3 X 1 X 351 MM EVERSLEY ARA BORU AYNA YUZEY POLISAJLI</v>
          </cell>
        </row>
        <row r="541">
          <cell r="A541" t="str">
            <v>Y-P-8236-0-002-065</v>
          </cell>
          <cell r="B541" t="str">
            <v>Ø 21,3 x 1 X 351 MM DUO DUZ ARA BORU AYNA YUZEY POLISAJLI</v>
          </cell>
        </row>
        <row r="542">
          <cell r="A542" t="str">
            <v>Y-P-8236-0-002-064</v>
          </cell>
          <cell r="B542" t="str">
            <v>Ø 21,3 X 1 X 338 MM ELEGANCE DUZ ARA BORU AYNA YUZEY POLISAJLI</v>
          </cell>
        </row>
        <row r="543">
          <cell r="A543" t="str">
            <v>Y-P-8236-0-002-063</v>
          </cell>
          <cell r="B543" t="str">
            <v>Ø 18 X 1,2 X 998 MM ORBIT ARA BORU AYNA YUZEY POLISAJLI</v>
          </cell>
        </row>
        <row r="544">
          <cell r="A544" t="str">
            <v>Y-P-8236-0-002-062</v>
          </cell>
          <cell r="B544" t="str">
            <v>Ø 18 X 1,2 X 578 MM OLGA ARA BORU AYNA YUZEY POLISAJLI</v>
          </cell>
        </row>
        <row r="545">
          <cell r="A545" t="str">
            <v>Y-P-8236-0-002-061</v>
          </cell>
          <cell r="B545" t="str">
            <v>Ø 18 X 1,2 X 428 MM OLGA ARA BORU AYNA YUZEY POLISAJLI</v>
          </cell>
        </row>
        <row r="546">
          <cell r="A546" t="str">
            <v>Y-P-8236-0-002-060</v>
          </cell>
          <cell r="B546" t="str">
            <v>Ø 18 X 1,2 X 248 MM OLGA ARA BORU AYNA YUZEY POLISAJLI</v>
          </cell>
        </row>
        <row r="547">
          <cell r="A547" t="str">
            <v>Y-P-8236-0-002-059</v>
          </cell>
          <cell r="B547" t="str">
            <v>Ø 15,9 X 1 X 549 MM LINA ARA BORU AYNA YUZEY POLISAJLI</v>
          </cell>
        </row>
        <row r="548">
          <cell r="A548" t="str">
            <v>Y-P-8236-0-002-058</v>
          </cell>
          <cell r="B548" t="str">
            <v>Ø 15,9 X 1 X 549 MM BLUEBELL ARA BORU AYNA YUZEY POLISAJLI</v>
          </cell>
        </row>
        <row r="549">
          <cell r="A549" t="str">
            <v>Y-P-8236-0-002-057</v>
          </cell>
          <cell r="B549" t="str">
            <v>Ø 15,9 X 1 X 481 MM BLUEBELL ARA BORU AYNA YUZEY POLISAJLI</v>
          </cell>
        </row>
        <row r="550">
          <cell r="A550" t="str">
            <v>Y-P-8236-0-002-056</v>
          </cell>
          <cell r="B550" t="str">
            <v>Ø 15,9 X 1 X 449 MM LINA ARA BORU AYNA YUZEY POLISAJLI</v>
          </cell>
        </row>
        <row r="551">
          <cell r="A551" t="str">
            <v>Y-P-8236-0-002-055</v>
          </cell>
          <cell r="B551" t="str">
            <v>Ø 15,9 X 1 X 449 MM BLUEBELL ARA BORU AYNA YUZEY POLISAJLI</v>
          </cell>
        </row>
        <row r="552">
          <cell r="A552" t="str">
            <v>Y-P-8236-0-002-054</v>
          </cell>
          <cell r="B552" t="str">
            <v>Ø 15,9 X 1 X 436 MM BLUEBELL ARA BORU AYNA YUZEY POLISAJLI</v>
          </cell>
        </row>
        <row r="553">
          <cell r="A553" t="str">
            <v>Y-P-8236-0-002-053</v>
          </cell>
          <cell r="B553" t="str">
            <v>Ø 15,9 X 1 X 391 MM BLUEBELL ARA BORU AYNA YUZEY POLISAJLI</v>
          </cell>
        </row>
        <row r="554">
          <cell r="A554" t="str">
            <v>Y-P-8236-0-002-052</v>
          </cell>
          <cell r="B554" t="str">
            <v>Ø 15,9 X 1 X 381 MM BLUEBELL ARA BORU AYNA YUZEY POLISAJLI</v>
          </cell>
        </row>
        <row r="555">
          <cell r="A555" t="str">
            <v>Y-P-8236-0-002-051</v>
          </cell>
          <cell r="B555" t="str">
            <v>Ø 15,9 X 1 X 349 MM BLUEBELL ARA BORU AYNA YUZEY POLISAJLI</v>
          </cell>
        </row>
        <row r="556">
          <cell r="A556" t="str">
            <v>Y-P-8236-0-002-050</v>
          </cell>
          <cell r="B556" t="str">
            <v>Ø 32 X 1,2 X 701 MM BIANCA ARA BORU AYNA YUZEY POLISAJLI</v>
          </cell>
        </row>
        <row r="557">
          <cell r="A557" t="str">
            <v>Y-P-8236-0-002-049</v>
          </cell>
          <cell r="B557" t="str">
            <v>Ø 32 X 1,2 X 567 MM RUBIN ARA BORU AYNA YUZEY POLISAJLI</v>
          </cell>
        </row>
        <row r="558">
          <cell r="A558" t="str">
            <v>Y-P-8236-0-002-048</v>
          </cell>
          <cell r="B558" t="str">
            <v>Ø 32 X 1,2 X 470 MM MALIBU ARA BORU AYNA YUZEY POLISAJLI</v>
          </cell>
        </row>
        <row r="559">
          <cell r="A559" t="str">
            <v>Y-P-8236-0-002-047</v>
          </cell>
          <cell r="B559" t="str">
            <v>Ø 32 X 1,2 X 462 MM RUBIN ARA BORU AYNA YUZEY POLISAJLI</v>
          </cell>
        </row>
        <row r="560">
          <cell r="A560" t="str">
            <v>Y-P-8236-0-002-046</v>
          </cell>
          <cell r="B560" t="str">
            <v>Ø 32 X 1,2 X 397 MM RUBIN ARA BORU AYNA YUZEY POLISAJLI</v>
          </cell>
        </row>
        <row r="561">
          <cell r="A561" t="str">
            <v>Y-P-8236-0-002-045</v>
          </cell>
          <cell r="B561" t="str">
            <v>Ø 32 X 1,2 X 252 MM BIANCA ARA BORU AYNA YUZEY POLISAJLI</v>
          </cell>
        </row>
        <row r="562">
          <cell r="A562" t="str">
            <v>Y-P-8236-0-002-044</v>
          </cell>
          <cell r="B562" t="str">
            <v>Ø 32 X 1,2 X 225 MM BIANCA ARA BORU AYNA YUZEY POLISAJLI</v>
          </cell>
        </row>
        <row r="563">
          <cell r="A563" t="str">
            <v>Y-P-8236-0-002-043</v>
          </cell>
          <cell r="B563" t="str">
            <v>Ø 32 X 1,2 X 224 MM ZIRCON ARA BORU AYNA YUZEY POLISAJLI</v>
          </cell>
        </row>
        <row r="564">
          <cell r="A564" t="str">
            <v>Y-P-8236-0-002-042</v>
          </cell>
          <cell r="B564" t="str">
            <v>Ø 32 X 1,2 X 224 MM BIANCA ARA BORU AYNA YUZEY POLISAJLI</v>
          </cell>
        </row>
        <row r="565">
          <cell r="A565" t="str">
            <v>Y-P-8236-0-002-041</v>
          </cell>
          <cell r="B565" t="str">
            <v>Ø 32 X 1,2 X 154 MM BIANCA ARA BORU AYNA YUZEY POLISAJLI</v>
          </cell>
        </row>
        <row r="566">
          <cell r="A566" t="str">
            <v>Y-P-8236-0-002-040</v>
          </cell>
          <cell r="B566" t="str">
            <v>Ø 32 X 1,2 X 113 MM MALIBU ARA BORU AYNA YUZEY POLISAJLI</v>
          </cell>
        </row>
        <row r="567">
          <cell r="A567" t="str">
            <v>Y-P-8236-0-002-039</v>
          </cell>
          <cell r="B567" t="str">
            <v>Ø 32 X 1 X 568 MM UNO ARA BORU AYNA YUZEY POLISAJLI</v>
          </cell>
        </row>
        <row r="568">
          <cell r="A568" t="str">
            <v>Y-P-8236-0-002-038</v>
          </cell>
          <cell r="B568" t="str">
            <v>Ø 38 X 1,2 X 502 MM TRENDY DELIKSIZ UST ARA BORU AYNA YUZEY POLISAJLI</v>
          </cell>
        </row>
        <row r="569">
          <cell r="A569" t="str">
            <v>Y-P-8236-0-002-037</v>
          </cell>
          <cell r="B569" t="str">
            <v>Ø 32 X 1 X 462 MM UNO ARA BORU AYNA YUZEY POLISAJLI</v>
          </cell>
        </row>
        <row r="570">
          <cell r="A570" t="str">
            <v>Y-P-8236-0-002-036</v>
          </cell>
          <cell r="B570" t="str">
            <v>Ø 32 X 1,2 X 394 MM UNO ARA BORU AYNA YUZEY POLISAJLI</v>
          </cell>
        </row>
        <row r="571">
          <cell r="A571" t="str">
            <v>Y-P-8236-0-002-035</v>
          </cell>
          <cell r="B571" t="str">
            <v>Ø 28 X 1,2 X 450 MM  PSLMZ.CEL.LAVABO.ALTLIGI.UST.ANK.KOL.AY.YZY.ECZACIBASI POLISAJLI</v>
          </cell>
        </row>
        <row r="572">
          <cell r="A572" t="str">
            <v>Y-P-8236-0-002-034</v>
          </cell>
          <cell r="B572" t="str">
            <v>Ø 28 X 1,2 X 450 MM  PSLMZ.CEL.LAVABO.ALTLIGI.ALT.ANK.KOL.AY.YZY.ECZACIBASI POLISAJLI</v>
          </cell>
        </row>
        <row r="573">
          <cell r="A573" t="str">
            <v>Y-P-8236-0-002-033</v>
          </cell>
          <cell r="B573" t="str">
            <v>Ø 70 X 1,5 X 998 MM CARISMA 2 DELIKLI ON BORU KAPAK KAYNAKLI (KOR) AYNA YUZEY POLISAJLI</v>
          </cell>
        </row>
        <row r="574">
          <cell r="A574" t="str">
            <v>Y-P-8236-0-002-032</v>
          </cell>
          <cell r="B574" t="str">
            <v>Ø 70 X 1,5 X 500 MM REFLECTION 2 DELIKLI ON BORU KAPAK KAYNAKLI (KOR) AYNA YUZEY POLISAJLI</v>
          </cell>
        </row>
        <row r="575">
          <cell r="A575" t="str">
            <v>Y-P-8236-0-002-031</v>
          </cell>
          <cell r="B575" t="str">
            <v>Ø 70 X 1,5 X 1998 MM CARISMA 2 DELIKLI ON BORU KAPAK KAYNAKLI (KOR) AYNA YUZEY POLISAJLI</v>
          </cell>
        </row>
        <row r="576">
          <cell r="A576" t="str">
            <v>Y-P-8236-0-002-030</v>
          </cell>
          <cell r="B576" t="str">
            <v>Ø 70 X 1,5 X 1498 MM CARISMA 2 DELIKLI ON BORU KAPAK KAYNAKLI (KOR) AYNA YUZEY POLISAJLI</v>
          </cell>
        </row>
        <row r="577">
          <cell r="A577" t="str">
            <v>Y-P-8236-0-002-029</v>
          </cell>
          <cell r="B577" t="str">
            <v>Ø 70 X 1,5 X 1198 MM CARISMA 2 DELIKLI ON BORU KAPAK KAYNAKLI (KOR) AYNA YUZEY POLISAJLI</v>
          </cell>
        </row>
        <row r="578">
          <cell r="A578" t="str">
            <v>Y-P-8236-0-002-028</v>
          </cell>
          <cell r="B578" t="str">
            <v>Ø 51 X 1,2 X 498 MM PATARA 2 DELIKLI ON BORU KAPAK KAYNAKLI (KOR) AYNA YUZEY POLISAJLI</v>
          </cell>
        </row>
        <row r="579">
          <cell r="A579" t="str">
            <v>Y-P-8236-0-002-027</v>
          </cell>
          <cell r="B579" t="str">
            <v>Ø 51 X 1,2 X 498 MM NIRVANA 2 DELIKLI ON BORU KAPAK KAYNAKLI (KOR) AYNA YUZEY POLISAJLI</v>
          </cell>
        </row>
        <row r="580">
          <cell r="A580" t="str">
            <v>Y-P-8236-0-002-026</v>
          </cell>
          <cell r="B580" t="str">
            <v>Ø 51 X 1,2 X 498 MM ASOS ELEKTRIKLI 2 DELIKLI ON BORU KAPAK KAYNAKLI (KOR) AYNA YUZEY POLISAJLI</v>
          </cell>
        </row>
        <row r="581">
          <cell r="A581" t="str">
            <v>Y-P-8236-0-002-025</v>
          </cell>
          <cell r="B581" t="str">
            <v>Ø 51 X 1,2 X 498 MM ASOS 2 DELIKLI ON BORU KAPAK KAYNAKLI (KOR) AYNA YUZEY POLISAJLI</v>
          </cell>
        </row>
        <row r="582">
          <cell r="A582" t="str">
            <v>Y-P-8236-0-002-024</v>
          </cell>
          <cell r="B582" t="str">
            <v>Ø 51 X 1,2 X 298 MM ASOS 2 DELIKLI ON BORU KAPAK KAYNAKLI (KOR) AYNA YUZEY POLISAJLI</v>
          </cell>
        </row>
        <row r="583">
          <cell r="A583" t="str">
            <v>Y-P-8236-0-002-023</v>
          </cell>
          <cell r="B583" t="str">
            <v>Ø 51 X 1,2 X 1800 MM QUILL 2 DELIKLI ON BORU KAPAK KAYNAKLI (KOR) AYNA YUZEY POLISAJLI</v>
          </cell>
        </row>
        <row r="584">
          <cell r="A584" t="str">
            <v>Y-P-8236-0-002-022</v>
          </cell>
          <cell r="B584" t="str">
            <v>Ø 51 X 1,2 X 1500 MM QUILL 2 DELIKLI ON BORU KAPAK KAYNAKLI (KOR) AYNA YUZEY POLISAJLI</v>
          </cell>
        </row>
        <row r="585">
          <cell r="A585" t="str">
            <v>Y-P-8236-0-002-021</v>
          </cell>
          <cell r="B585" t="str">
            <v>Ø 32 X 1,5 X 762,5 MM FAME 2 DELIKLI ON BORU KAPAK KAYNAKLI (KOR) AYNA YUZEY POLISAJLI</v>
          </cell>
        </row>
        <row r="586">
          <cell r="A586" t="str">
            <v>Y-P-8236-0-002-020</v>
          </cell>
          <cell r="B586" t="str">
            <v>Ø 32 X 1,5 X 652,5 MM SAMOS 2 DELIKLI ON BORU KAPAK KAYNAKLI (KOR) AYNA YUZEY POLISAJLI</v>
          </cell>
        </row>
        <row r="587">
          <cell r="A587" t="str">
            <v>Y-P-8236-0-002-019</v>
          </cell>
          <cell r="B587" t="str">
            <v>Ø 32 X 1,5 X 650 MM MIXOLOGY 2 DELIKLI ON BORU KAPAK KAYNAKLI (KOR) AYNA YUZEY POLISAJLI</v>
          </cell>
        </row>
        <row r="588">
          <cell r="A588" t="str">
            <v>Y-P-8236-0-002-018</v>
          </cell>
          <cell r="B588" t="str">
            <v>Ø 32 X 1,5 X 628 MM MINDOS 2 DELIKLI ON BORU KAPAK KAYNAKLI (KOR) AYNA YUZEY POLISAJLI</v>
          </cell>
        </row>
        <row r="589">
          <cell r="A589" t="str">
            <v>Y-P-8236-0-002-017</v>
          </cell>
          <cell r="B589" t="str">
            <v>Ø 32 X 1,2 X 600 MM ROUND Ø32 SE ON KOL KAPAK KAYNAKLI (KOR) AYNA YUZEY POLISAJLI</v>
          </cell>
        </row>
        <row r="590">
          <cell r="A590" t="str">
            <v>Y-P-8236-0-002-016</v>
          </cell>
          <cell r="B590" t="str">
            <v>Ø 32 X 1,5 X 585,4 MM PORTO-V 2 DELIKLI ON BORU KAPAK KAYNAKLI (KOR) AYNA YUZEY POLISAJLI</v>
          </cell>
        </row>
        <row r="591">
          <cell r="A591" t="str">
            <v>Y-P-8236-0-002-015</v>
          </cell>
          <cell r="B591" t="str">
            <v>Ø 32 X 1,5 X 585,4 MM PORTO-L 2 DELIKLI ON BORU KAPAK KAYNAKLI (KOR) AYNA YUZEY POLISAJLI</v>
          </cell>
        </row>
        <row r="592">
          <cell r="A592" t="str">
            <v>Y-P-8236-0-002-014</v>
          </cell>
          <cell r="B592" t="str">
            <v>Ø 32 X 1,5 X 585,4 MM PORTO-H 2 DELIKLI ON BORU KAPAK KAYNAKLI (KOR) AYNA YUZEY POLISAJLI</v>
          </cell>
        </row>
        <row r="593">
          <cell r="A593" t="str">
            <v>Y-P-8236-0-002-013</v>
          </cell>
          <cell r="B593" t="str">
            <v>Ø 32 X 1,5 X 585,4 MM PORTO 2 DELIKLI ON BORU KAPAK KAYNAKLI (KOR) AYNA YUZEY POLISAJLI</v>
          </cell>
        </row>
        <row r="594">
          <cell r="A594" t="str">
            <v>Y-P-8236-0-002-012</v>
          </cell>
          <cell r="B594" t="str">
            <v>Ø 32 X 1,5 X 550 MM MIXOLOGY 2 DELIKLI ON BORU KAPAK KAYNAKLI (KOR) AYNA YUZEY POLISAJLI</v>
          </cell>
        </row>
        <row r="595">
          <cell r="A595" t="str">
            <v>Y-P-8236-0-002-011</v>
          </cell>
          <cell r="B595" t="str">
            <v>Ø 32 X 1,5 X 550 MM EYE 2 DELIKLI ON BORU KAPAK KAYNAKLI (KOR) AYNA YUZEY POLISAJLI</v>
          </cell>
        </row>
        <row r="596">
          <cell r="A596" t="str">
            <v>Y-P-8236-0-002-010</v>
          </cell>
          <cell r="B596" t="str">
            <v>Ø 32 X 1,2 X 525 MM ROUND Ø32 SE ON KOL KAPAK KAYNAKLI (KOR) AYNA YUZEY POLISAJLI</v>
          </cell>
        </row>
        <row r="597">
          <cell r="A597" t="str">
            <v>Y-P-8236-0-002-009</v>
          </cell>
          <cell r="B597" t="str">
            <v>Ø 32 X 1,2 X 500 MM ROUND Ø32 SE ON KOL KAPAK KAYNAKLI (KOR) AYNA YUZEY POLISAJLI</v>
          </cell>
        </row>
        <row r="598">
          <cell r="A598" t="str">
            <v>Y-P-8236-0-002-008</v>
          </cell>
          <cell r="B598" t="str">
            <v>Ø 32 X 1,2 X 400 MM ROUND Ø32 SE ON KOL KAPAK KAYNAKLI (KOR) AYNA YUZEY POLISAJLI</v>
          </cell>
        </row>
        <row r="599">
          <cell r="A599" t="str">
            <v>Y-P-8236-0-002-007</v>
          </cell>
          <cell r="B599" t="str">
            <v>Ø 32 X 1,2 X 598 MM STORM 2 DELIKLI ON BORU KAPAK KAYNAKLI (KOR) AYNA YUZEY POLISAJLI</v>
          </cell>
        </row>
        <row r="600">
          <cell r="A600" t="str">
            <v>Y-P-8236-0-002-006</v>
          </cell>
          <cell r="B600" t="str">
            <v>Ø 32 X 1,2 X 598 MM BLIZZARD 2 DELIKLI ON BORU KAPAK KAYNAKLI (KOR) AYNA YUZEY POLISAJLI</v>
          </cell>
        </row>
        <row r="601">
          <cell r="A601" t="str">
            <v>Y-P-8236-0-002-005</v>
          </cell>
          <cell r="B601" t="str">
            <v>Ø 32 X 1,2 X 498 MM STORM 2 DELIKLI ON BORU KAPAK KAYNAKLI (KOR) AYNA YUZEY POLISAJLI</v>
          </cell>
        </row>
        <row r="602">
          <cell r="A602" t="str">
            <v>Y-P-8236-0-002-004</v>
          </cell>
          <cell r="B602" t="str">
            <v>Ø 32 X 1,2 X 498 MM BLIZZARD 2 DELIKLI ON BORU KAPAK KAYNAKLI (KOR) AYNA YUZEY POLISAJLI</v>
          </cell>
        </row>
        <row r="603">
          <cell r="A603" t="str">
            <v>Y-P-8236-0-002-003</v>
          </cell>
          <cell r="B603" t="str">
            <v>Ø 32 X 1,2 X 498 MM ADORE 2 DELIKLI ON BORU KAPAK KAYNAKLI (KOR) AYNA YUZEY POLISAJLI</v>
          </cell>
        </row>
        <row r="604">
          <cell r="A604" t="str">
            <v>Y-P-8236-0-002-002</v>
          </cell>
          <cell r="B604" t="str">
            <v>Ø 32 X 1,2 X 380 MM KEOPS 2 DELIKLI ON BORU KAPAK KAYNAKLI (KOR) AYNA YUZEY POLISAJLI</v>
          </cell>
        </row>
        <row r="605">
          <cell r="A605" t="str">
            <v>Y-P-8236-0-002-001</v>
          </cell>
          <cell r="B605" t="str">
            <v>Ø 32 X 1,2 X 100 MM ROUND Ø32 1 DELIKLI SAG KOL KAPAK KAYNAKLI (KOR) AYNA YUZEY POLISAJLI</v>
          </cell>
        </row>
        <row r="606">
          <cell r="A606" t="str">
            <v>Y-P-8236-0-001-100</v>
          </cell>
          <cell r="B606" t="str">
            <v>Ø 32 X 1 X 50 MM BERGAMA Ø32.CFT.TRF.BAG. FIRCA YUZEY POLISAJLI</v>
          </cell>
        </row>
        <row r="607">
          <cell r="A607" t="str">
            <v>Y-P-8236-0-001-099</v>
          </cell>
          <cell r="B607" t="str">
            <v>Ø 32 X 1 X 600 MM BERGAMA Ø32.CFT.TRF.BAG. ON KOL FIRCA YUZEY POLISAJLI</v>
          </cell>
        </row>
        <row r="608">
          <cell r="A608" t="str">
            <v>Y-P-8236-0-001-098</v>
          </cell>
          <cell r="B608" t="str">
            <v>Ø 15,9 X 1 X 73 MM ELA ARA BORU FIRCA YUZEY POLISAJLI</v>
          </cell>
        </row>
        <row r="609">
          <cell r="A609" t="str">
            <v>Y-P-8236-0-001-097</v>
          </cell>
          <cell r="B609" t="str">
            <v>Ø 32 X 1 X 70 MM ELA 1 DELIKLI ON BORU KAPAK KAYNAKLI (ORTA DELIKLI) FIRCA YUZEY POLISAJLI</v>
          </cell>
        </row>
        <row r="610">
          <cell r="A610" t="str">
            <v>Y-P-8236-0-001-096</v>
          </cell>
          <cell r="B610" t="str">
            <v>Ø 32 X 1 X 413 MM ELA ON KOL KAPAK KAYNAKLI (ORTA DELIKLI) FIRCA YUZEY POLISAJLI</v>
          </cell>
        </row>
        <row r="611">
          <cell r="A611" t="str">
            <v>Y-P-8236-0-001-095</v>
          </cell>
          <cell r="B611" t="str">
            <v>Ø 38 X 1 X 550 MM KATRE Ø38.CFT.TRF.BAG. 2 DELIKLI KOL FIRCA YUZEY POLISAJLI</v>
          </cell>
        </row>
        <row r="612">
          <cell r="A612" t="str">
            <v>Y-P-8236-0-001-094</v>
          </cell>
          <cell r="B612" t="str">
            <v>Ø 32 X 1 X 71 MM KATRE Ø38.CFT.TRF.BAG. 1 DELIKLI KOL FIRCA YUZEY POLISAJLI</v>
          </cell>
        </row>
        <row r="613">
          <cell r="A613" t="str">
            <v>Y-P-8236-0-001-093</v>
          </cell>
          <cell r="B613" t="str">
            <v>Ø 32 X 1 X 75 MM TROY 25X50.CFT.TRF.BAG. 1 DELIKLI KOL FIRCA YUZEY POLISAJLI</v>
          </cell>
        </row>
        <row r="614">
          <cell r="A614" t="str">
            <v>Y-P-8236-0-001-092</v>
          </cell>
          <cell r="B614" t="str">
            <v>Ø 32 X 1,2 X 836 MM AYDOS Ø32.CFT.TRF 2 DELIKLI ON KOL  FIRCA YUZEY POLISAJLI</v>
          </cell>
        </row>
        <row r="615">
          <cell r="A615" t="str">
            <v>Y-P-8236-0-001-091</v>
          </cell>
          <cell r="B615" t="str">
            <v>Ø 32 X 1 X 71 MM TELOS Ø38 1 DELIKLI KOL FIRCA YUZEY POLISAJLI</v>
          </cell>
        </row>
        <row r="616">
          <cell r="A616" t="str">
            <v>Y-P-8236-0-001-090</v>
          </cell>
          <cell r="B616" t="str">
            <v>Ø 38 X 50 MM TELOS 2 DELIKLI BURC FIRCA YUZEY POLISAJLI</v>
          </cell>
        </row>
        <row r="617">
          <cell r="A617" t="str">
            <v>Y-P-8236-0-001-089</v>
          </cell>
          <cell r="B617" t="str">
            <v>Ø 32 X 1 X 630 MM TELOS 4 DELIKLI ON KOL KAPAK KAYNAKLI (KOR) FIRCA YUZEY POLISAJLI</v>
          </cell>
        </row>
        <row r="618">
          <cell r="A618" t="str">
            <v>Y-P-8236-0-001-088</v>
          </cell>
          <cell r="B618" t="str">
            <v>Ø 38 X 1 X 100 MM MINA Ø38 1 DELIKLI SOL KOL FIRCA YUZEY POLISAJLI</v>
          </cell>
        </row>
        <row r="619">
          <cell r="A619" t="str">
            <v>Y-P-8236-0-001-087</v>
          </cell>
          <cell r="B619" t="str">
            <v>Ø 38 X 1 X 100 MM MINA Ø38 1 DELIKLI SAG KOL FIRCA YUZEY POLISAJLI</v>
          </cell>
        </row>
        <row r="620">
          <cell r="A620" t="str">
            <v>Y-P-8236-0-001-086</v>
          </cell>
          <cell r="B620" t="str">
            <v>Ø 38 X 1 X 538 MM MINA Ø38 ON KOL FIRCA YUZEY POLISAJLI</v>
          </cell>
        </row>
        <row r="621">
          <cell r="A621" t="str">
            <v>Y-P-8236-0-001-085</v>
          </cell>
          <cell r="B621" t="str">
            <v>Ø 21,3 X 1,2 X 438 MM ELEGANCE 2 DELIKLI DUZ ARA BORU FIRCA YUZEY POLISAJLI</v>
          </cell>
        </row>
        <row r="622">
          <cell r="A622" t="str">
            <v>Y-P-8236-0-001-084</v>
          </cell>
          <cell r="B622" t="str">
            <v>Ø 21,3 X 1,2 X 538 MM ELEGANCE 2 DELIKLI DUZ ARA BORU FIRCA YUZEY POLISAJLI</v>
          </cell>
        </row>
        <row r="623">
          <cell r="A623" t="str">
            <v>Y-P-8236-0-001-083</v>
          </cell>
          <cell r="B623" t="str">
            <v>Ø 32 X 1,5 X 652,5 MM SAMOS 2 DELIKLI ON BORU KAPAK KAYNAKLI (KOR) FIRCA YUZEY POLISAJLI</v>
          </cell>
        </row>
        <row r="624">
          <cell r="A624" t="str">
            <v>Y-P-8236-0-001-082</v>
          </cell>
          <cell r="B624" t="str">
            <v>Ø 32 X 1,5 X 550 MM MIXOLOGY 2 DELIKLI ON BORU KAPAK KAYNAKLI (KOR) FIRCA YUZEY POLISAJLI</v>
          </cell>
        </row>
        <row r="625">
          <cell r="A625" t="str">
            <v>Y-P-8236-0-001-081</v>
          </cell>
          <cell r="B625" t="str">
            <v>Ø 25 X 1,2 X 510 MM UNO ARA BORU FIRCA YUZEY POLISAJLI</v>
          </cell>
        </row>
        <row r="626">
          <cell r="A626" t="str">
            <v>Y-P-8236-0-001-080</v>
          </cell>
          <cell r="B626" t="str">
            <v>Ø 32 X 1 X 568 MM UNO ARA BORU FIRCA YUZEY POLISAJLI</v>
          </cell>
        </row>
        <row r="627">
          <cell r="A627" t="str">
            <v>Y-P-8236-0-001-079</v>
          </cell>
          <cell r="B627" t="str">
            <v>Ø 25 X 1,2 X 504 MM UNO ARA BORU FIRCA YUZEY POLISAJLI</v>
          </cell>
        </row>
        <row r="628">
          <cell r="A628" t="str">
            <v>Y-P-8236-0-001-078</v>
          </cell>
          <cell r="B628" t="str">
            <v>Ø 32 X 1 X 462 MM UNO ARA BORU FIRCA YUZEY POLISAJLI</v>
          </cell>
        </row>
        <row r="629">
          <cell r="A629" t="str">
            <v>Y-P-8236-0-001-077</v>
          </cell>
          <cell r="B629" t="str">
            <v>Ø 25 X 1,2 X 436 MM UNO ARA BORU FIRCA YUZEY POLISAJLI</v>
          </cell>
        </row>
        <row r="630">
          <cell r="A630" t="str">
            <v>Y-P-8236-0-001-076</v>
          </cell>
          <cell r="B630" t="str">
            <v>Ø 32 X 1,2 X 394 MM UNO ARA BORU FIRCA YUZEY POLISAJLI</v>
          </cell>
        </row>
        <row r="631">
          <cell r="A631" t="str">
            <v>Y-P-8236-0-001-074</v>
          </cell>
          <cell r="B631" t="str">
            <v>Ø 21,3 X 1 X 480 MM SPIN ARA BORU FIRCA YUZEY POLISAJLI</v>
          </cell>
        </row>
        <row r="632">
          <cell r="A632" t="str">
            <v>Y-P-8236-0-001-073</v>
          </cell>
          <cell r="B632" t="str">
            <v>Ø 32 X 1,2 X 494 MM BIANCA ARA BORU FIRCA YUZEY POLISAJLI</v>
          </cell>
        </row>
        <row r="633">
          <cell r="A633" t="str">
            <v>Y-P-8236-0-001-072</v>
          </cell>
          <cell r="B633" t="str">
            <v>Ø 32 X 1,2 X 70 MM BIANCA ARA BORU FIRÇA YUZEY POLISAJLI</v>
          </cell>
        </row>
        <row r="634">
          <cell r="A634" t="str">
            <v>Y-P-8236-0-001-071</v>
          </cell>
          <cell r="B634" t="str">
            <v>Ø 32 X 1,2 X 118 MM BIANCA ARA BORU FIRÇA YUZEY POLISAJLI</v>
          </cell>
        </row>
        <row r="635">
          <cell r="A635" t="str">
            <v>Y-P-8236-0-001-070</v>
          </cell>
          <cell r="B635" t="str">
            <v>Ø 32 X 1,2 X 498 MM BIANCA ARA BORU FIRÇA YUZEY POLISAJLI</v>
          </cell>
        </row>
        <row r="636">
          <cell r="A636" t="str">
            <v>Y-P-8236-0-001-069</v>
          </cell>
          <cell r="B636" t="str">
            <v>Ø 38 X 1,2 X 502 MM TRENDY 1 ADET PURJÖR DELIKLI ÜST ARA BORU FIRCA YUZEY POLISAJLI</v>
          </cell>
        </row>
        <row r="637">
          <cell r="A637" t="str">
            <v>Y-P-8236-0-001-068</v>
          </cell>
          <cell r="B637" t="str">
            <v>Ø 38 X 1,2 X 502 MM TRENDY 2 ADET MANSON DELIKLI ALT ARA BORU FIRCA YUZEY POLISAJLI</v>
          </cell>
        </row>
        <row r="638">
          <cell r="A638" t="str">
            <v>Y-P-8236-0-001-067</v>
          </cell>
          <cell r="B638" t="str">
            <v>Ø 51 X 1,2 X 498 MM ASOS 2 DELIKLI ON BORU KAPAK KAYNAKLI (KOR+SEPARATOR) FIRCA YUZEY POLISAJLI</v>
          </cell>
        </row>
        <row r="639">
          <cell r="A639" t="str">
            <v>Y-P-8236-0-001-066</v>
          </cell>
          <cell r="B639" t="str">
            <v>Ø 32 X 1,2 X 224 MM BIANCA ARA BORU FIRCA YUZEY POLISAJLI</v>
          </cell>
        </row>
        <row r="640">
          <cell r="A640" t="str">
            <v>Y-P-8236-0-001-065</v>
          </cell>
          <cell r="B640" t="str">
            <v>Ø 32 X 1,2 X 224 MM BIANCA ARA BORU FIRCA YUZEY POLISAJLI</v>
          </cell>
        </row>
        <row r="641">
          <cell r="A641" t="str">
            <v>Y-P-8236-0-001-064</v>
          </cell>
          <cell r="B641" t="str">
            <v>Ø 32 X 1,2 X 224 MM BIANCA ARA BORU FIRCA YUZEY POLISAJLI</v>
          </cell>
        </row>
        <row r="642">
          <cell r="A642" t="str">
            <v>Y-P-8236-0-001-063</v>
          </cell>
          <cell r="B642" t="str">
            <v>Ø 32 X 1,2 X 224 MM BIANCA ARA BORU FIRCA YUZEY POLISAJLI</v>
          </cell>
        </row>
        <row r="643">
          <cell r="A643" t="str">
            <v>Y-P-8236-0-001-062</v>
          </cell>
          <cell r="B643" t="str">
            <v>Ø 32 X 1,2 X 154 MM BIANCA ARA BORU FIRCA YUZEY POLISAJLI</v>
          </cell>
        </row>
        <row r="644">
          <cell r="A644" t="str">
            <v>Y-P-8236-0-001-061</v>
          </cell>
          <cell r="B644" t="str">
            <v>Ø 32 X 1,5 X 100 MM ROUND Ø32 SE 2 DELIKLI KOL FIRCA YUZEY POLISAJLI</v>
          </cell>
        </row>
        <row r="645">
          <cell r="A645" t="str">
            <v>Y-P-8236-0-001-060</v>
          </cell>
          <cell r="B645" t="str">
            <v>Ø 32 X 1,2 X 100 MM ROUND Ø32 1 DELIKLI SOL KOL FIRCA YUZEY POLISAJLI</v>
          </cell>
        </row>
        <row r="646">
          <cell r="A646" t="str">
            <v>Y-P-8236-0-001-059</v>
          </cell>
          <cell r="B646" t="str">
            <v>Ø 32 X 1,2 X 100 MM ROUND Ø32 1 DELIKLI SAG KOL FIRCA YUZEY POLISAJLI</v>
          </cell>
        </row>
        <row r="647">
          <cell r="A647" t="str">
            <v>Y-P-8236-0-001-058</v>
          </cell>
          <cell r="B647" t="str">
            <v>Ø 32 X 1,2 X 470 MM MALIBU ARA BORU FIRCA YUZEY POLISAJLI</v>
          </cell>
        </row>
        <row r="648">
          <cell r="A648" t="str">
            <v>Y-P-8236-0-001-057</v>
          </cell>
          <cell r="B648" t="str">
            <v>Ø 32 X 1,2 X 113 MM MALIBU ARA BORU FIRCA YUZEY POLISAJLI</v>
          </cell>
        </row>
        <row r="649">
          <cell r="A649" t="str">
            <v>Y-P-8236-0-001-056</v>
          </cell>
          <cell r="B649" t="str">
            <v>Ø 38 X 1,2 X 502 MM TRENDY DELIKSIZ UST ARA BORU FIRCA YUZEY POLISAJLI</v>
          </cell>
        </row>
        <row r="650">
          <cell r="A650" t="str">
            <v>Y-P-8236-0-001-055</v>
          </cell>
          <cell r="B650" t="str">
            <v>Ø 15,9 X 1 X 242 MM LINA BLK.B ARA BORU FIRCA YUZEY POLISAJLI</v>
          </cell>
        </row>
        <row r="651">
          <cell r="A651" t="str">
            <v>Y-P-8236-0-001-054</v>
          </cell>
          <cell r="B651" t="str">
            <v>Ø 15,9 X 1 X 192 MM LINA BLK.BG ARA BORU FIRCA YUZEY POLISAJLI</v>
          </cell>
        </row>
        <row r="652">
          <cell r="A652" t="str">
            <v>Y-P-8236-0-001-053</v>
          </cell>
          <cell r="B652" t="str">
            <v>Ø 32 X 1,2 X 632 MM ROUND Ø32 ON KOL FIRCA YUZEY POLISAJLI</v>
          </cell>
        </row>
        <row r="653">
          <cell r="A653" t="str">
            <v>Y-P-8236-0-001-052</v>
          </cell>
          <cell r="B653" t="str">
            <v>Ø 32 X 1,2 X 550 MM ROUND Ø32 ON KOL FIRCA YUZEY POLISAJLI</v>
          </cell>
        </row>
        <row r="654">
          <cell r="A654" t="str">
            <v>Y-P-8236-0-001-051</v>
          </cell>
          <cell r="B654" t="str">
            <v>Ø 32 X 1,2 X 525 MM ROUND Ø32 ON KOL FIRCA YUZEY POLISAJLI</v>
          </cell>
        </row>
        <row r="655">
          <cell r="A655" t="str">
            <v>Y-P-8236-0-001-050</v>
          </cell>
          <cell r="B655" t="str">
            <v>Ø 32 X 1,2 X 500 MM BIANCA ARA BORU FIRCA YUZEY POLISAJLI</v>
          </cell>
        </row>
        <row r="656">
          <cell r="A656" t="str">
            <v>Y-P-8236-0-001-049</v>
          </cell>
          <cell r="B656" t="str">
            <v>Ø 32 X 1,2 X 450 MM ROUND Ø32 ON KOL FIRCA YUZEY POLISAJLI</v>
          </cell>
        </row>
        <row r="657">
          <cell r="A657" t="str">
            <v>Y-P-8236-0-001-048</v>
          </cell>
          <cell r="B657" t="str">
            <v>Ø 32 X 1,2 X 394 MM BIANCA ARA BORU FIRCA YUZEY POLISAJLI</v>
          </cell>
        </row>
        <row r="658">
          <cell r="A658" t="str">
            <v>Y-P-8236-0-001-047</v>
          </cell>
          <cell r="B658" t="str">
            <v>Ø 32 X 1 X 450 MM TRENDY ARA BORU FIRCA YUZEY POLISAJLI</v>
          </cell>
        </row>
        <row r="659">
          <cell r="A659" t="str">
            <v>Y-P-8236-0-001-046</v>
          </cell>
          <cell r="B659" t="str">
            <v>Ø 25 X 1,2 X 557 MM TONO ARA BORU FIRCA YUZEY POLISAJLI</v>
          </cell>
        </row>
        <row r="660">
          <cell r="A660" t="str">
            <v>Y-P-8236-0-001-045</v>
          </cell>
          <cell r="B660" t="str">
            <v>Ø 25 X 1 X 442 MM FANTASY ARA BORU FIRCA YUZEY POLISAJLI</v>
          </cell>
        </row>
        <row r="661">
          <cell r="A661" t="str">
            <v>Y-P-8236-0-001-044</v>
          </cell>
          <cell r="B661" t="str">
            <v>Ø 21,3 X 1 X 480 MM SPIN ARA BORU FIRCA YUZEY POLISAJLI</v>
          </cell>
        </row>
        <row r="662">
          <cell r="A662" t="str">
            <v>Y-P-8236-0-001-043</v>
          </cell>
          <cell r="B662" t="str">
            <v>Ø 21,3 X 1 X 430 MM SPIN ARA BORU FIRCA YUZEY POLISAJLI</v>
          </cell>
        </row>
        <row r="663">
          <cell r="A663" t="str">
            <v>Y-P-8236-0-001-042</v>
          </cell>
          <cell r="B663" t="str">
            <v>Ø 21,3 X 1,2 X 321 MM MALIBU ARA BORU FIRCA YUZEY POLISAJLI</v>
          </cell>
        </row>
        <row r="664">
          <cell r="A664" t="str">
            <v>Y-P-8236-0-001-041</v>
          </cell>
          <cell r="B664" t="str">
            <v>Ø 21,3 x 1 X 951 MM DUO DUZ ARA BORU FIRCA YUZEY POLISAJLI</v>
          </cell>
        </row>
        <row r="665">
          <cell r="A665" t="str">
            <v>Y-P-8236-0-001-040</v>
          </cell>
          <cell r="B665" t="str">
            <v>Ø 21,3 x 1 X 751 MM DUO DUZ ARA BORU FIRCA YUZEY POLISAJLI</v>
          </cell>
        </row>
        <row r="666">
          <cell r="A666" t="str">
            <v>Y-P-8236-0-001-039</v>
          </cell>
          <cell r="B666" t="str">
            <v>Ø 21,3 x 1 X 651 MM DUO DUZ ARA BORU FIRCA YUZEY POLISAJLI</v>
          </cell>
        </row>
        <row r="667">
          <cell r="A667" t="str">
            <v>Y-P-8236-0-001-038</v>
          </cell>
          <cell r="B667" t="str">
            <v>Ø 21,3 x 1 X 551 MM DUO DUZ ARA BORU FIRCA YUZEY POLISAJLI</v>
          </cell>
        </row>
        <row r="668">
          <cell r="A668" t="str">
            <v>Y-P-8236-0-001-037</v>
          </cell>
          <cell r="B668" t="str">
            <v>Ø 21,3 X 1 X 549 MM LADDER SR ARA BORU FIRCA YUZEY POLISAJLI</v>
          </cell>
        </row>
        <row r="669">
          <cell r="A669" t="str">
            <v>Y-P-8236-0-001-036</v>
          </cell>
          <cell r="B669" t="str">
            <v>Ø 21,3 X 1 X 538 MM ELEGANCE DUZ ARA BORU FIRCA YUZEY POLISAJLI</v>
          </cell>
        </row>
        <row r="670">
          <cell r="A670" t="str">
            <v>Y-P-8236-0-001-035</v>
          </cell>
          <cell r="B670" t="str">
            <v>Ø 21,3 x 1 X 451 MM DUO DUZ ARA BORU FIRCA YUZEY POLISAJLI</v>
          </cell>
        </row>
        <row r="671">
          <cell r="A671" t="str">
            <v>Y-P-8236-0-001-034</v>
          </cell>
          <cell r="B671" t="str">
            <v>Ø 21,3 X 1 X 438 MM ELEGANCE DUZ ARA BORU FIRCA YUZEY POLISAJLI</v>
          </cell>
        </row>
        <row r="672">
          <cell r="A672" t="str">
            <v>Y-P-8236-0-001-033</v>
          </cell>
          <cell r="B672" t="str">
            <v>Ø 21,3 x 1 X 400 MM DUO DUZ ARA BORU FIRCA YUZEY POLISAJLI</v>
          </cell>
        </row>
        <row r="673">
          <cell r="A673" t="str">
            <v>Y-P-8236-0-001-032</v>
          </cell>
          <cell r="B673" t="str">
            <v>Ø 21,3 x 1 X 351 MM DUO DUZ ARA BORU FIRCA YUZEY POLISAJLI</v>
          </cell>
        </row>
        <row r="674">
          <cell r="A674" t="str">
            <v>Y-P-8236-0-001-031</v>
          </cell>
          <cell r="B674" t="str">
            <v>Ø 21,3 X 1 X 338 MM ELEGANCE DUZ ARA BORU FIRCA YUZEY POLISAJLI</v>
          </cell>
        </row>
        <row r="675">
          <cell r="A675" t="str">
            <v>Y-P-8236-0-001-030</v>
          </cell>
          <cell r="B675" t="str">
            <v>Ø 15,9 X 1 X 549 MM LINA ARA BORU FIRCA YUZEY POLISAJLI</v>
          </cell>
        </row>
        <row r="676">
          <cell r="A676" t="str">
            <v>Y-P-8236-0-001-029</v>
          </cell>
          <cell r="B676" t="str">
            <v>Ø 15,9 X 1 X 549 MM BLUEBELL ARA BORU FIRCA YUZEY POLISAJLI</v>
          </cell>
        </row>
        <row r="677">
          <cell r="A677" t="str">
            <v>Y-P-8236-0-001-028</v>
          </cell>
          <cell r="B677" t="str">
            <v>Ø 15,9 X 1 X 489 MM BLUEBELL ARA BORU FIRCA YUZEY POLISAJLI</v>
          </cell>
        </row>
        <row r="678">
          <cell r="A678" t="str">
            <v>Y-P-8236-0-001-027</v>
          </cell>
          <cell r="B678" t="str">
            <v>Ø 15,9 X 1 X 481 MM BLUEBELL ARA BORU FIRCA YUZEY POLISAJLI</v>
          </cell>
        </row>
        <row r="679">
          <cell r="A679" t="str">
            <v>Y-P-8236-0-001-026</v>
          </cell>
          <cell r="B679" t="str">
            <v>Ø 15,9 X 1 X 449 MM LINA ARA BORU FIRCA YUZEY POLISAJLI</v>
          </cell>
        </row>
        <row r="680">
          <cell r="A680" t="str">
            <v>Y-P-8236-0-001-025</v>
          </cell>
          <cell r="B680" t="str">
            <v>Ø 15,9 X 1 X 449 MM BLUEBELL ARA BORU FIRCA YUZEY POLISAJLI</v>
          </cell>
        </row>
        <row r="681">
          <cell r="A681" t="str">
            <v>Y-P-8236-0-001-024</v>
          </cell>
          <cell r="B681" t="str">
            <v>Ø 15,9 X 1 X 436 MM BLUEBELL ARA BORU FIRCA YUZEY POLISAJLI</v>
          </cell>
        </row>
        <row r="682">
          <cell r="A682" t="str">
            <v>Y-P-8236-0-001-023</v>
          </cell>
          <cell r="B682" t="str">
            <v>Ø 15,9 X 1 X 349 MM BLUEBELL ARA BORU FIRCA YUZEY POLISAJLI</v>
          </cell>
        </row>
        <row r="683">
          <cell r="A683" t="str">
            <v>Y-P-8236-0-001-022</v>
          </cell>
          <cell r="B683" t="str">
            <v>Ø 70 X 1,5 X 998 MM CARISMA 2 DELIKLI ON BORU KAPAK KAYNAKLI (KOR) FIRCA YUZEY POLISAJLI</v>
          </cell>
        </row>
        <row r="684">
          <cell r="A684" t="str">
            <v>Y-P-8236-0-001-021</v>
          </cell>
          <cell r="B684" t="str">
            <v>Ø 70 X 1,5 X 500 MM REFLECTION 2 DELIKLI ON BORU KAPAK KAYNAKLI (KOR) FIRCA YUZEY POLISAJLI</v>
          </cell>
        </row>
        <row r="685">
          <cell r="A685" t="str">
            <v>Y-P-8236-0-001-020</v>
          </cell>
          <cell r="B685" t="str">
            <v>Ø 70 X 1,5 X 1998 MM CARISMA 2 DELIKLI ON BORU KAPAK KAYNAKLI (KOR) FIRCA YUZEY POLISAJLI</v>
          </cell>
        </row>
        <row r="686">
          <cell r="A686" t="str">
            <v>Y-P-8236-0-001-019</v>
          </cell>
          <cell r="B686" t="str">
            <v>Ø 70 X 1,5 X 1498 MM CARISMA 2 DELIKLI ON BORU KAPAK KAYNAKLI (KOR) FIRCA YUZEY POLISAJLI</v>
          </cell>
        </row>
        <row r="687">
          <cell r="A687" t="str">
            <v>Y-P-8236-0-001-018</v>
          </cell>
          <cell r="B687" t="str">
            <v>Ø 70 X 1,5 X 1198 MM CARISMA 2 DELIKLI ON BORU KAPAK KAYNAKLI (KOR) FIRCA YUZEY POLISAJLI</v>
          </cell>
        </row>
        <row r="688">
          <cell r="A688" t="str">
            <v>Y-P-8236-0-001-017</v>
          </cell>
          <cell r="B688" t="str">
            <v>Ø 51 X 1,2 X 498 MM PATARA 2 DELIKLI ON BORU KAPAK KAYNAKLI (KOR) FIRCA YUZEY POLISAJLI</v>
          </cell>
        </row>
        <row r="689">
          <cell r="A689" t="str">
            <v>Y-P-8236-0-001-016</v>
          </cell>
          <cell r="B689" t="str">
            <v>Ø 51 X 1,2 X 498 MM NIRVANA 2 DELIKLI ON BORU KAPAK KAYNAKLI (KOR) FIRCA YUZEY POLISAJLI</v>
          </cell>
        </row>
        <row r="690">
          <cell r="A690" t="str">
            <v>Y-P-8236-0-001-015</v>
          </cell>
          <cell r="B690" t="str">
            <v>Ø 51 X 1,2 X 498 MM ASOS 2 DELIKLI ON BORU KAPAK KAYNAKLI (KOR) FIRCA YUZEY POLISAJLI</v>
          </cell>
        </row>
        <row r="691">
          <cell r="A691" t="str">
            <v>Y-P-8236-0-001-014</v>
          </cell>
          <cell r="B691" t="str">
            <v>Ø 51 X 1,2 X 398 MM ASOS 2 DELIKLI ON BORU KAPAK KAYNAKLI (KOR) FIRCA YUZEY POLISAJLI</v>
          </cell>
        </row>
        <row r="692">
          <cell r="A692" t="str">
            <v>Y-P-8236-0-001-013</v>
          </cell>
          <cell r="B692" t="str">
            <v>Ø 32 X 1,5 X 711,1 MM WAVE 2 DELIKLI ON BORU KAPAK KAYNAKLI (KOR) FIRCA YUZEY POLISAJLI</v>
          </cell>
        </row>
        <row r="693">
          <cell r="A693" t="str">
            <v>Y-P-8236-0-001-012</v>
          </cell>
          <cell r="B693" t="str">
            <v>Ø 32 X 1,5 X 628 MM MINDOS 2 DELIKLI ON BORU KAPAK KAYNAKLI (KOR) FIRCA YUZEY POLISAJLI</v>
          </cell>
        </row>
        <row r="694">
          <cell r="A694" t="str">
            <v>Y-P-8236-0-001-011</v>
          </cell>
          <cell r="B694" t="str">
            <v>Ø 32 X 1,2 X 600 MM ROUND Ø32 SE ON KOL KAPAK KAYNAKLI (KOR) FIRCA YUZEY POLISAJLI</v>
          </cell>
        </row>
        <row r="695">
          <cell r="A695" t="str">
            <v>Y-P-8236-0-001-010</v>
          </cell>
          <cell r="B695" t="str">
            <v>Ø 32 X 1,5 X 550 MM EYE 2 DELIKLI ON BORU KAPAK KAYNAKLI (KOR) FIRCA YUZEY POLISAJLI</v>
          </cell>
        </row>
        <row r="696">
          <cell r="A696" t="str">
            <v>Y-P-8236-0-001-009</v>
          </cell>
          <cell r="B696" t="str">
            <v>Ø 32 X 1,2 X 525 MM ROUND Ø32 SE ON KOL KAPAK KAYNAKLI (KOR) FIRCA YUZEY POLISAJLI</v>
          </cell>
        </row>
        <row r="697">
          <cell r="A697" t="str">
            <v>Y-P-8236-0-001-008</v>
          </cell>
          <cell r="B697" t="str">
            <v>Ø 32 X 1,2 X 500 MM ROUND Ø32 SE ON KOL KAPAK KAYNAKLI (KOR) FIRCA YUZEY POLISAJLI</v>
          </cell>
        </row>
        <row r="698">
          <cell r="A698" t="str">
            <v>Y-P-8236-0-001-007</v>
          </cell>
          <cell r="B698" t="str">
            <v>Ø 32 X 1,2 X 400 MM ROUND Ø32 SE ON KOL KAPAK KAYNAKLI (KOR) FIRCA YUZEY POLISAJLI</v>
          </cell>
        </row>
        <row r="699">
          <cell r="A699" t="str">
            <v>Y-P-8236-0-001-006</v>
          </cell>
          <cell r="B699" t="str">
            <v>Ø 32 X 1,2 X 100 MM ROUND Ø32 1 DELIKLI SAG KOL KAPAK KAYNAKLI (KOR) FIRCA YUZEY POLISAJLI</v>
          </cell>
        </row>
        <row r="700">
          <cell r="A700" t="str">
            <v>Y-P-8236-0-001-005</v>
          </cell>
          <cell r="B700" t="str">
            <v>Ø 32 X 1 X 598 MM STORM 2 DELIKLI ON BORU KAPAK KAYNAKLI (KOR) FIRCA YUZEY POLISAJLI</v>
          </cell>
        </row>
        <row r="701">
          <cell r="A701" t="str">
            <v>Y-P-8236-0-001-004</v>
          </cell>
          <cell r="B701" t="str">
            <v>Ø 32 X 1 X 598 MM BLIZZARD 2 DELIKLI ON BORU KAPAK KAYNAKLI (KOR) FIRCA YUZEY POLISAJLI</v>
          </cell>
        </row>
        <row r="702">
          <cell r="A702" t="str">
            <v>Y-P-8236-0-001-003</v>
          </cell>
          <cell r="B702" t="str">
            <v>Ø 32 X 1 X 498 MM STORM 2 DELIKLI ON BORU KAPAK KAYNAKLI (KOR) FIRCA YUZEY POLISAJLI</v>
          </cell>
        </row>
        <row r="703">
          <cell r="A703" t="str">
            <v>Y-P-8236-0-001-002</v>
          </cell>
          <cell r="B703" t="str">
            <v>Ø 32 X 1 X 498 MM BLIZZARD 2 DELIKLI ON BORU KAPAK KAYNAKLI (KOR) FIRCA YUZEY POLISAJLI</v>
          </cell>
        </row>
        <row r="704">
          <cell r="A704" t="str">
            <v>Y-P-8236-0-001-001</v>
          </cell>
          <cell r="B704" t="str">
            <v>Ø 32 X 1 X 380 MM KEOPS 2 DELIKLI ON BORU KAPAK KAYNAKLI (KOR) FIRCA YUZEY POLISAJLI</v>
          </cell>
        </row>
        <row r="705">
          <cell r="A705" t="str">
            <v>Y-P-8235-0-002-117</v>
          </cell>
          <cell r="B705" t="str">
            <v>20 X 20 X 1,2 X 422 MM DIVA ARA PROFIL AYNA YUZEY POLISAJLI(I)</v>
          </cell>
        </row>
        <row r="706">
          <cell r="A706" t="str">
            <v>Y-P-8235-0-002-116</v>
          </cell>
          <cell r="B706" t="str">
            <v>10 X 10 X 1 X 541 MM DEKORATIF ARA PROFIL AYNA YUZEY POLISAJLI TEK YÜZEY</v>
          </cell>
        </row>
        <row r="707">
          <cell r="A707" t="str">
            <v>Y-P-8235-0-002-115</v>
          </cell>
          <cell r="B707" t="str">
            <v>10 X 10 X 1 X 441 MM DEKORATIF ARA PROFIL AYNA YUZEY POLISAJLI TEK YÜZEY</v>
          </cell>
        </row>
        <row r="708">
          <cell r="A708" t="str">
            <v>Y-P-8235-0-002-114</v>
          </cell>
          <cell r="B708" t="str">
            <v>30 X 30 X 1,2 X 703 MM SARDES 2 DELIKLI ON KOL AYNA YUZEY POLISAJLI</v>
          </cell>
        </row>
        <row r="709">
          <cell r="A709" t="str">
            <v>Y-P-8235-0-002-113</v>
          </cell>
          <cell r="B709" t="str">
            <v>40 X 10 X 1,5 X 510 MM DARA 40X10  ON KOL AYNA YUZEY POLISAJLI</v>
          </cell>
        </row>
        <row r="710">
          <cell r="A710" t="str">
            <v>Y-P-8235-0-002-112</v>
          </cell>
          <cell r="B710" t="str">
            <v>50 X 25 X 1,2 X 100 MM GORDION 50X25  1 DELIKLI SOL KOL AYNA YUZEY POLISAJLI</v>
          </cell>
        </row>
        <row r="711">
          <cell r="A711" t="str">
            <v>Y-P-8235-0-002-111</v>
          </cell>
          <cell r="B711" t="str">
            <v>50 X 25 X 1,2 X 100 MM GORDION 50X25  1 DELIKLI SAG KOL AYNA YUZEY POLISAJLI</v>
          </cell>
        </row>
        <row r="712">
          <cell r="A712" t="str">
            <v>Y-P-8235-0-002-110</v>
          </cell>
          <cell r="B712" t="str">
            <v>50 X 25 X 1,2 X 630 MM GORDION 50X25  ON KOL AYNA YUZEY POLISAJLI</v>
          </cell>
        </row>
        <row r="713">
          <cell r="A713" t="str">
            <v>Y-P-8235-0-002-109</v>
          </cell>
          <cell r="B713" t="str">
            <v>50 X 25 X 1,2 X 524 MM GORDION 50X25  ON KOL AYNA YUZEY POLISAJLI</v>
          </cell>
        </row>
        <row r="714">
          <cell r="A714" t="str">
            <v>Y-P-8235-0-002-108</v>
          </cell>
          <cell r="B714" t="str">
            <v>50 X 25 X 1,2 X 450 MM GORDION 50X25  ON KOL AYNA YUZEY POLISAJLI</v>
          </cell>
        </row>
        <row r="715">
          <cell r="A715" t="str">
            <v>Y-P-8235-0-002-107</v>
          </cell>
          <cell r="B715" t="str">
            <v>25 X 50 X 1,2 X 100 MM BELKIS 25X50  1 DELIKLI SOL KOL AYNA YUZEY POLISAJLI</v>
          </cell>
        </row>
        <row r="716">
          <cell r="A716" t="str">
            <v>Y-P-8235-0-002-106</v>
          </cell>
          <cell r="B716" t="str">
            <v>25 X 50 X 1,2 X 100 MM BELKIS 25X50  1 DELIKLI SAG KOL AYNA YUZEY POLISAJLI</v>
          </cell>
        </row>
        <row r="717">
          <cell r="A717" t="str">
            <v>Y-P-8235-0-002-105</v>
          </cell>
          <cell r="B717" t="str">
            <v>25 X 50 X 1,2 X 527 MM BELKIS 25X50  ON KOL AYNA YUZEY POLISAJLI</v>
          </cell>
        </row>
        <row r="718">
          <cell r="A718" t="str">
            <v>Y-P-8235-0-002-104</v>
          </cell>
          <cell r="B718" t="str">
            <v>30 X 30 X 1 X 100 MM KIBELE 30X30 1 DELIKLI SOL KOL AYNA YUZEY POLISAJLI</v>
          </cell>
        </row>
        <row r="719">
          <cell r="A719" t="str">
            <v>Y-P-8235-0-002-103</v>
          </cell>
          <cell r="B719" t="str">
            <v>30 X 30 X 1 X 100 MM KIBELE 30X30 1 DELIKLI SAG KOL AYNA YUZEY POLISAJLI</v>
          </cell>
        </row>
        <row r="720">
          <cell r="A720" t="str">
            <v>Y-P-8235-0-002-102</v>
          </cell>
          <cell r="B720" t="str">
            <v>30 X 30 X 1 X 540 MM KIBELE 30X30  ON KOL AYNA YUZEY POLISAJLI</v>
          </cell>
        </row>
        <row r="721">
          <cell r="A721" t="str">
            <v>Y-P-8235-0-002-101</v>
          </cell>
          <cell r="B721" t="str">
            <v>40 X 10 X 1,2 X 598 MM LARIS 2 DELIKLI ON BORU KAPAK KAYNAKLI (KOR) AYNA YUZEY POLISAJLI</v>
          </cell>
        </row>
        <row r="722">
          <cell r="A722" t="str">
            <v>Y-P-8235-0-002-100</v>
          </cell>
          <cell r="B722" t="str">
            <v>20 X 20 X 1,2 X 342 MM DIVA ARA PROFIL AYNA YUZEY POLISAJLI</v>
          </cell>
        </row>
        <row r="723">
          <cell r="A723" t="str">
            <v>Y-P-8235-0-002-099</v>
          </cell>
          <cell r="B723" t="str">
            <v>30 X 30 X 1 X 70 MM NEMRUT 30X30  1 DELIKLI KOL AYNA YUZEY POLISAJLI</v>
          </cell>
        </row>
        <row r="724">
          <cell r="A724" t="str">
            <v>Y-P-8235-0-002-098</v>
          </cell>
          <cell r="B724" t="str">
            <v>30 X 30 X 1 X 550 MM NEMRUT 2 DELIKLI ON KOL KAPAK KAYNAKLI (KOR) AYNA YUZEY POLISAJLI</v>
          </cell>
        </row>
        <row r="725">
          <cell r="A725" t="str">
            <v>Y-P-8235-0-002-097</v>
          </cell>
          <cell r="B725" t="str">
            <v>25 X 50 X 1,2 X 550 MM TROY 25X50.CFT.TR 2 DELIKLI ON KOL KAPAK KAYNAKLI (KOR) AYNA YUZEY POLISAJLI</v>
          </cell>
        </row>
        <row r="726">
          <cell r="A726" t="str">
            <v>Y-P-8235-0-002-096</v>
          </cell>
          <cell r="B726" t="str">
            <v>30 X 30 X 1,2 X 350 MM SNAKE  ARA KOL AYNA YUZEY POLISAJLI</v>
          </cell>
        </row>
        <row r="727">
          <cell r="A727" t="str">
            <v>Y-P-8235-0-002-095</v>
          </cell>
          <cell r="B727" t="str">
            <v>30 X 30 X 1,2 X 280 MM SNAKE  ALT KOL AYNA YUZEY POLISAJLI</v>
          </cell>
        </row>
        <row r="728">
          <cell r="A728" t="str">
            <v>Y-P-8235-0-002-094</v>
          </cell>
          <cell r="B728" t="str">
            <v>30 X 30 X 1,2 X 350 MM SNAKE  UST KOL AYNA YUZEY POLISAJLI</v>
          </cell>
        </row>
        <row r="729">
          <cell r="A729" t="str">
            <v>Y-P-8235-0-002-093</v>
          </cell>
          <cell r="B729" t="str">
            <v>20 X 20 X 1,2 X 540 MM OSLO ARA BORU AYNA YUZEY POLISAJLI</v>
          </cell>
        </row>
        <row r="730">
          <cell r="A730" t="str">
            <v>Y-P-8235-0-002-092</v>
          </cell>
          <cell r="B730" t="str">
            <v>20 X 20 X 1 X 930 MM DEKORATIF ARA PROFIL AYNA YUZEY POLISAJLI TEK YÜZEY</v>
          </cell>
        </row>
        <row r="731">
          <cell r="A731" t="str">
            <v>Y-P-8235-0-002-091</v>
          </cell>
          <cell r="B731" t="str">
            <v>20 X 20 X 1 X 720 MM DEKORATIF ARA PROFIL AYNA YUZEY POLISAJLI TEK YÜZEY</v>
          </cell>
        </row>
        <row r="732">
          <cell r="A732" t="str">
            <v>Y-P-8235-0-002-090</v>
          </cell>
          <cell r="B732" t="str">
            <v>20 X 20 X 1 X 1095 MM DEKORATIF ARA PROFIL AYNA YUZEY POLISAJLI TEK YÜZEY</v>
          </cell>
        </row>
        <row r="733">
          <cell r="A733" t="str">
            <v>Y-P-8235-0-002-089</v>
          </cell>
          <cell r="B733" t="str">
            <v>20 X 20 X 1 X 1350 MM DEKORATIF ARA PROFIL AYNA YUZEY POLISAJLI TEK YÜZEY</v>
          </cell>
        </row>
        <row r="734">
          <cell r="A734" t="str">
            <v>Y-P-8235-0-002-088</v>
          </cell>
          <cell r="B734" t="str">
            <v>20 X 20 X 1 X 1140 MM DEKORATIF ARA PROFIL AYNA YUZEY POLISAJLI TEK YÜZEY</v>
          </cell>
        </row>
        <row r="735">
          <cell r="A735" t="str">
            <v>Y-P-8235-0-002-087</v>
          </cell>
          <cell r="B735" t="str">
            <v>40 X 10 X 1,2 X 598 MM TRUVA 2 DELIKLI ON BORU KAPAK KAYNAKLI (KOR) AYNA YUZEY POLISAJLI</v>
          </cell>
        </row>
        <row r="736">
          <cell r="A736" t="str">
            <v>Y-P-8235-0-002-086</v>
          </cell>
          <cell r="B736" t="str">
            <v>20 X 20 X 1,2 X 442 MM MODUS ARA PROFIL AYNA YUZEY POLISAJLI</v>
          </cell>
        </row>
        <row r="737">
          <cell r="A737" t="str">
            <v>Y-P-8235-0-002-085</v>
          </cell>
          <cell r="B737" t="str">
            <v>40 X 10 X 1,2 X 498 MM HERA 2 DELIKLI ON BORU KAPAK KAYNAKLI (KOR) AYNA YUZEY POLISAJLI</v>
          </cell>
        </row>
        <row r="738">
          <cell r="A738" t="str">
            <v>Y-P-8235-0-002-084</v>
          </cell>
          <cell r="B738" t="str">
            <v>30 X 30 X 1,5 X 100 MM SQUARE 30X30 SE 2 DELIKLI KOL AYNA YUZEY POLISAJLI</v>
          </cell>
        </row>
        <row r="739">
          <cell r="A739" t="str">
            <v>Y-P-8235-0-002-083</v>
          </cell>
          <cell r="B739" t="str">
            <v>40 X 20 X 1,2 X 80 MM SQUARE 40X20  1 DELIKLI SOL KOL AYNA YUZEY POLISAJLI</v>
          </cell>
        </row>
        <row r="740">
          <cell r="A740" t="str">
            <v>Y-P-8235-0-002-082</v>
          </cell>
          <cell r="B740" t="str">
            <v>40 X 20 X 1,2 X 80 MM SQUARE 40X20  1 DELIKLI SAG KOL AYNA YUZEY POLISAJLI</v>
          </cell>
        </row>
        <row r="741">
          <cell r="A741" t="str">
            <v>Y-P-8235-0-002-081</v>
          </cell>
          <cell r="B741" t="str">
            <v>40 X 20 X 1,2 X 100 MM SQUARE 40X20  1 DELIKLI SOL KOL AYNA YUZEY POLISAJLI</v>
          </cell>
        </row>
        <row r="742">
          <cell r="A742" t="str">
            <v>Y-P-8235-0-002-080</v>
          </cell>
          <cell r="B742" t="str">
            <v>40 X 20 X 1,2 X 100 MM SQUARE 40X20  1 DELIKLI SAG KOL AYNA YUZEY POLISAJLI</v>
          </cell>
        </row>
        <row r="743">
          <cell r="A743" t="str">
            <v>Y-P-8235-0-002-079</v>
          </cell>
          <cell r="B743" t="str">
            <v>25 X 25 X 1,2 X 110 MM SQUARE 25X25 1 DELIKLI SOL KOL AYNA YUZEY POLISAJLI</v>
          </cell>
        </row>
        <row r="744">
          <cell r="A744" t="str">
            <v>Y-P-8235-0-002-078</v>
          </cell>
          <cell r="B744" t="str">
            <v>25 X 25 X 1,2 X 110 MM SQUARE 25X25 1 DELIKLI SAG KOL AYNA YUZEY POLISAJLI</v>
          </cell>
        </row>
        <row r="745">
          <cell r="A745" t="str">
            <v>Y-P-8235-0-002-077</v>
          </cell>
          <cell r="B745" t="str">
            <v>40 X 20 X 1,2 X 832 MM SQUARE 40X20  ON KOL AYNA YUZEY POLISAJLI</v>
          </cell>
        </row>
        <row r="746">
          <cell r="A746" t="str">
            <v>Y-P-8235-0-002-076</v>
          </cell>
          <cell r="B746" t="str">
            <v>40 X 20 X 1,2 X 632 MM SQUARE 40X20  ON KOL AYNA YUZEY POLISAJLI</v>
          </cell>
        </row>
        <row r="747">
          <cell r="A747" t="str">
            <v>Y-P-8235-0-002-075</v>
          </cell>
          <cell r="B747" t="str">
            <v>40 X 20 X 1,2 X 600 MM SQUARE 40X20  ON KOL AYNA YUZEY POLISAJLI</v>
          </cell>
        </row>
        <row r="748">
          <cell r="A748" t="str">
            <v>Y-P-8235-0-002-074</v>
          </cell>
          <cell r="B748" t="str">
            <v>40 X 20 X 1,2 X 470 MM SQUARE 40X20  ON KOL AYNA YUZEY POLISAJLI</v>
          </cell>
        </row>
        <row r="749">
          <cell r="A749" t="str">
            <v>Y-P-8235-0-002-073</v>
          </cell>
          <cell r="B749" t="str">
            <v>40 X 20 X 1,2 X 450 MM SQUARE 40X20  ON KOL AYNA YUZEY POLISAJLI</v>
          </cell>
        </row>
        <row r="750">
          <cell r="A750" t="str">
            <v>Y-P-8235-0-002-072</v>
          </cell>
          <cell r="B750" t="str">
            <v>40 X 10 X 1,2 X 1080 MM OLIVIN ARA BORU AYNA YUZEY POLISAJLI</v>
          </cell>
        </row>
        <row r="751">
          <cell r="A751" t="str">
            <v>Y-P-8235-0-002-071</v>
          </cell>
          <cell r="B751" t="str">
            <v>40 X 10 X 1 X 422 MM ALISI ARA PROFIL AYNA YUZEY POLISAJLI</v>
          </cell>
        </row>
        <row r="752">
          <cell r="A752" t="str">
            <v>Y-P-8235-0-002-070</v>
          </cell>
          <cell r="B752" t="str">
            <v>30 X 30 X 1,5 X 442 MM UPPER ARA PROFIL AYNA YUZEY POLISAJLI</v>
          </cell>
        </row>
        <row r="753">
          <cell r="A753" t="str">
            <v>Y-P-8235-0-002-069</v>
          </cell>
          <cell r="B753" t="str">
            <v>30 X 30 X 1,5 X 422 MM FURRY ARA PROFIL AYNA YUZEY POLISAJLI</v>
          </cell>
        </row>
        <row r="754">
          <cell r="A754" t="str">
            <v>Y-P-8235-0-002-068</v>
          </cell>
          <cell r="B754" t="str">
            <v>30 X 30 X 1,5 X 292 MM UPPER ARA PROFIL AYNA YUZEY POLISAJLI</v>
          </cell>
        </row>
        <row r="755">
          <cell r="A755" t="str">
            <v>Y-P-8235-0-002-067</v>
          </cell>
          <cell r="B755" t="str">
            <v>30 X 15 X 1,2 X 210 MM BLAZE ON BORU AYNA YUZEY POLISAJLI</v>
          </cell>
        </row>
        <row r="756">
          <cell r="A756" t="str">
            <v>Y-P-8235-0-002-066</v>
          </cell>
          <cell r="B756" t="str">
            <v>25 X 25 X 1,2 X 850 MM SQUARE 25X25 ON KOL AYNA YUZEY POLISAJLI</v>
          </cell>
        </row>
        <row r="757">
          <cell r="A757" t="str">
            <v>Y-P-8235-0-002-065</v>
          </cell>
          <cell r="B757" t="str">
            <v>25 X 25 X 1,2 X 650 MM SQUARE 25X25 ON KOL AYNA YUZEY POLISAJLI</v>
          </cell>
        </row>
        <row r="758">
          <cell r="A758" t="str">
            <v>Y-P-8235-0-002-064</v>
          </cell>
          <cell r="B758" t="str">
            <v>25 X 25 X 1,2 X 542 MM LIANA ARA PROFIL AYNA YUZEY POLISAJLI</v>
          </cell>
        </row>
        <row r="759">
          <cell r="A759" t="str">
            <v>Y-P-8235-0-002-063</v>
          </cell>
          <cell r="B759" t="str">
            <v>25 X 25 X 1,2 X 450 MM SQUARE 25X25 ON KOL AYNA YUZEY POLISAJLI</v>
          </cell>
        </row>
        <row r="760">
          <cell r="A760" t="str">
            <v>Y-P-8235-0-002-062</v>
          </cell>
          <cell r="B760" t="str">
            <v>25 X 25 X 1,2 X 392 MM LIANA ARA PROFIL AYNA YUZEY POLISAJLI</v>
          </cell>
        </row>
        <row r="761">
          <cell r="A761" t="str">
            <v>Y-P-8235-0-002-061</v>
          </cell>
          <cell r="B761" t="str">
            <v>25 X 25 X 1,2 X 242 MM LIANA ARA PROFIL AYNA YUZEY POLISAJLI</v>
          </cell>
        </row>
        <row r="762">
          <cell r="A762" t="str">
            <v>Y-P-8235-0-002-060</v>
          </cell>
          <cell r="B762" t="str">
            <v>20 X 20 X 1,5 X 542 MM QUADRATO ARA PROFIL AYNA YUZEY POLISAJLI</v>
          </cell>
        </row>
        <row r="763">
          <cell r="A763" t="str">
            <v>Y-P-8235-0-002-059</v>
          </cell>
          <cell r="B763" t="str">
            <v>20 X 20 X 1,5 X 472 MM GIO ARA PROFIL AYNA YUZEY POLISAJLI</v>
          </cell>
        </row>
        <row r="764">
          <cell r="A764" t="str">
            <v>Y-P-8235-0-002-058</v>
          </cell>
          <cell r="B764" t="str">
            <v>20 X 20 X 1,5 X 442 MM QUADRATO ARA PROFIL AYNA YUZEY POLISAJLI</v>
          </cell>
        </row>
        <row r="765">
          <cell r="A765" t="str">
            <v>Y-P-8235-0-002-057</v>
          </cell>
          <cell r="B765" t="str">
            <v>20 X 20 X 1,2 X 542 MM LADDER SS ARA PROFIL AYNA YUZEY POLISAJLI</v>
          </cell>
        </row>
        <row r="766">
          <cell r="A766" t="str">
            <v>Y-P-8235-0-002-056</v>
          </cell>
          <cell r="B766" t="str">
            <v>20 X 20 X 1,2 X 542 MM DIVA ARA PROFIL AYNA YUZEY POLISAJLI</v>
          </cell>
        </row>
        <row r="767">
          <cell r="A767" t="str">
            <v>Y-P-8235-0-002-055</v>
          </cell>
          <cell r="B767" t="str">
            <v>20 X 20 X 1,2 X 472 MM LADDER SS ARA PROFIL AYNA YUZEY POLISAJLI</v>
          </cell>
        </row>
        <row r="768">
          <cell r="A768" t="str">
            <v>Y-P-8235-0-002-054</v>
          </cell>
          <cell r="B768" t="str">
            <v>20 X 20 X 1,2 X 462 MM DIVA ARA PROFIL AYNA YUZEY POLISAJLI</v>
          </cell>
        </row>
        <row r="769">
          <cell r="A769" t="str">
            <v>Y-P-8235-0-002-053</v>
          </cell>
          <cell r="B769" t="str">
            <v>20 X 20 X 1,2 X 442 MM SONYA ARA PROFIL AYNA YUZEY POLISAJLI</v>
          </cell>
        </row>
        <row r="770">
          <cell r="A770" t="str">
            <v>Y-P-8235-0-002-052</v>
          </cell>
          <cell r="B770" t="str">
            <v>20 X 20 X 1,2 X 442 MM DIVA ARA PROFIL AYNA YUZEY POLISAJLI</v>
          </cell>
        </row>
        <row r="771">
          <cell r="A771" t="str">
            <v>Y-P-8235-0-002-051</v>
          </cell>
          <cell r="B771" t="str">
            <v>20 X 20 X 1,2 X 427 MM DIVA ARA PROFIL AYNA YUZEY POLISAJLI</v>
          </cell>
        </row>
        <row r="772">
          <cell r="A772" t="str">
            <v>Y-P-8235-0-002-050</v>
          </cell>
          <cell r="B772" t="str">
            <v>20 X 20 X 1,2 X 292 MM DIVA ARA PROFIL AYNA YUZEY POLISAJLI</v>
          </cell>
        </row>
        <row r="773">
          <cell r="A773" t="str">
            <v>Y-P-8235-0-002-049</v>
          </cell>
          <cell r="B773" t="str">
            <v>20 X 20 X 1,2 X 242 MM DIVA ARA PROFIL AYNA YUZEY POLISAJLI</v>
          </cell>
        </row>
        <row r="774">
          <cell r="A774" t="str">
            <v>Y-P-8235-0-002-048</v>
          </cell>
          <cell r="B774" t="str">
            <v>50,5 X 15,5 X 1,5 X 455 MM STEP 1 DELIKLI ÖN+ARA BORU KAPAK KAYNAKLI (KOR) AYNA YUZEY POLISAJLI</v>
          </cell>
        </row>
        <row r="775">
          <cell r="A775" t="str">
            <v>Y-P-8235-0-002-047</v>
          </cell>
          <cell r="B775" t="str">
            <v>50 X 10 X 1,2 X 660 MM OCTAGON 2 DELIKLI ON BORU KAPAK KAYNAKLI (KOR) AYNA YUZEY POLISAJLI</v>
          </cell>
        </row>
        <row r="776">
          <cell r="A776" t="str">
            <v>Y-P-8235-0-002-046</v>
          </cell>
          <cell r="B776" t="str">
            <v>50 X 10 X 1,2 X 650 MM OCTAGON 2 DELIKLI ON BORU KAPAK KAYNAKLI (KOR) AYNA YUZEY POLISAJLI</v>
          </cell>
        </row>
        <row r="777">
          <cell r="A777" t="str">
            <v>Y-P-8235-0-002-045</v>
          </cell>
          <cell r="B777" t="str">
            <v>50 X 10 X 1,2 X 600 MM OCTAGON 2 DELIKLI ON BORU KAPAK KAYNAKLI (KOR) AYNA YUZEY POLISAJLI</v>
          </cell>
        </row>
        <row r="778">
          <cell r="A778" t="str">
            <v>Y-P-8235-0-002-044</v>
          </cell>
          <cell r="B778" t="str">
            <v>50 X 10 X 1,2 X 500 MM OCTAGON 2 DELIKLI ON BORU KAPAK KAYNAKLI (KOR) AYNA YUZEY POLISAJLI</v>
          </cell>
        </row>
        <row r="779">
          <cell r="A779" t="str">
            <v>Y-P-8235-0-002-043</v>
          </cell>
          <cell r="B779" t="str">
            <v>50 X 10 X 1,2 X 450 MM OCTAGON 2 DELIKLI ON BORU KAPAK KAYNAKLI (KOR) AYNA YUZEY POLISAJLI</v>
          </cell>
        </row>
        <row r="780">
          <cell r="A780" t="str">
            <v>Y-P-8235-0-002-042</v>
          </cell>
          <cell r="B780" t="str">
            <v>50 X 10 X 1,2 X 400 MM OCTAGON 2 DELIKLI ON BORU KAPAK KAYNAKLI (KOR) AYNA YUZEY POLISAJLI</v>
          </cell>
        </row>
        <row r="781">
          <cell r="A781" t="str">
            <v>Y-P-8235-0-002-041</v>
          </cell>
          <cell r="B781" t="str">
            <v>50 X 10 X 1,2 X 300 MM OCTAGON 2 DELIKLI ON BORU KAPAK KAYNAKLI (KOR) AYNA YUZEY POLISAJLI</v>
          </cell>
        </row>
        <row r="782">
          <cell r="A782" t="str">
            <v>Y-P-8235-0-002-040</v>
          </cell>
          <cell r="B782" t="str">
            <v>50 X 10 X 1,2 X 2000 MM DELTA 2 DELIKLI ON BORU KAPAK KAYNAKLI (KOR) AYNA YUZEY POLISAJLI</v>
          </cell>
        </row>
        <row r="783">
          <cell r="A783" t="str">
            <v>Y-P-8235-0-002-039</v>
          </cell>
          <cell r="B783" t="str">
            <v>50 X 10 X 1,2 X 1800 MM DELTA 2 DELIKLI ON BORU KAPAK KAYNAKLI (KOR) AYNA YUZEY POLISAJLI</v>
          </cell>
        </row>
        <row r="784">
          <cell r="A784" t="str">
            <v>Y-P-8235-0-002-038</v>
          </cell>
          <cell r="B784" t="str">
            <v>50 X 10 X 1,2 X 1600 MM DELTA 2 DELIKLI ON BORU KAPAK KAYNAKLI (KOR) AYNA YUZEY POLISAJLI</v>
          </cell>
        </row>
        <row r="785">
          <cell r="A785" t="str">
            <v>Y-P-8235-0-002-037</v>
          </cell>
          <cell r="B785" t="str">
            <v>40 X 40 X 1,2 X 2000 MM DUNE 2 DELIKLI ON BORU KAPAK KAYNAKLI (KOR) AYNA YUZEY POLISAJLI</v>
          </cell>
        </row>
        <row r="786">
          <cell r="A786" t="str">
            <v>Y-P-8235-0-002-036</v>
          </cell>
          <cell r="B786" t="str">
            <v>40 X 40 X 1,2 X 1800 MM DUNE 2 DELIKLI ON BORU KAPAK KAYNAKLI (KOR) AYNA YUZEY POLISAJLI</v>
          </cell>
        </row>
        <row r="787">
          <cell r="A787" t="str">
            <v>Y-P-8235-0-002-035</v>
          </cell>
          <cell r="B787" t="str">
            <v>40 X 40 X 1,2 X 1600 MM DUNE 2 DELIKLI ON BORU KAPAK KAYNAKLI (KOR) AYNA YUZEY POLISAJLI</v>
          </cell>
        </row>
        <row r="788">
          <cell r="A788" t="str">
            <v>Y-P-8235-0-002-034</v>
          </cell>
          <cell r="B788" t="str">
            <v>40 X 20 X 1,2 X 80 MM SQUARE 40X20  1 DELIKLI SAG KOL KAPAK KAYNAKLI (KOR) AYNA YUZEY POLISAJLI</v>
          </cell>
        </row>
        <row r="789">
          <cell r="A789" t="str">
            <v>Y-P-8235-0-002-033</v>
          </cell>
          <cell r="B789" t="str">
            <v>40 X 20 X 1,2 X 100 MM SQUARE 40X20  1 DELIKLI SAG KOL KAPAK KAYNAKLI (KOR) AYNA YUZEY POLISAJLI</v>
          </cell>
        </row>
        <row r="790">
          <cell r="A790" t="str">
            <v>Y-P-8235-0-002-032</v>
          </cell>
          <cell r="B790" t="str">
            <v>40 X 10 X 1,5 X 698 MM TRV-PRO1 2 DELIKLI ON BORU KAPAK KAYNAKLI (KOR) AYNA YUZEY POLISAJLI</v>
          </cell>
        </row>
        <row r="791">
          <cell r="A791" t="str">
            <v>Y-P-8235-0-002-031</v>
          </cell>
          <cell r="B791" t="str">
            <v>40 X 10 X 1,5 X 527 MM MYRA 2 DELIKLI ON BORU KAPAK KAYNAKLI (KOR) AYNA YUZEY POLISAJLI</v>
          </cell>
        </row>
        <row r="792">
          <cell r="A792" t="str">
            <v>Y-P-8235-0-002-030</v>
          </cell>
          <cell r="B792" t="str">
            <v>40 X 10 X 1,5 X 527 MM MAGNOLIA 2 DELIKLI ON BORU KAPAK KAYNAKLI (KOR) AYNA YUZEY POLISAJLI</v>
          </cell>
        </row>
        <row r="793">
          <cell r="A793" t="str">
            <v>Y-P-8235-0-002-029</v>
          </cell>
          <cell r="B793" t="str">
            <v>40 X 10 X 1,5 X 498 MM TRV-PRO2 2 DELIKLI ON BORU KAPAK KAYNAKLI (KOR) AYNA YUZEY POLISAJLI</v>
          </cell>
        </row>
        <row r="794">
          <cell r="A794" t="str">
            <v>Y-P-8235-0-002-028</v>
          </cell>
          <cell r="B794" t="str">
            <v>40 X 10 X 1,2 X 498 MM ZENITH 2 DELIKLI ON BORU KAPAK KAYNAKLI (KOR) AYNA YUZEY POLISAJLI</v>
          </cell>
        </row>
        <row r="795">
          <cell r="A795" t="str">
            <v>Y-P-8235-0-002-027</v>
          </cell>
          <cell r="B795" t="str">
            <v>40 X 10 X 1,2 X 498 MM TRUVA 2 DELIKLI ON BORU KAPAK KAYNAKLI (KOR) AYNA YUZEY POLISAJLI</v>
          </cell>
        </row>
        <row r="796">
          <cell r="A796" t="str">
            <v>Y-P-8235-0-002-026</v>
          </cell>
          <cell r="B796" t="str">
            <v>40 X 10 X 1,2 X 498 MM LARIS 2 DELIKLI ON BORU KAPAK KAYNAKLI (KOR) AYNA YUZEY POLISAJLI</v>
          </cell>
        </row>
        <row r="797">
          <cell r="A797" t="str">
            <v>Y-P-8235-0-002-025</v>
          </cell>
          <cell r="B797" t="str">
            <v>40 X 10 X 1,2 X 498 MM GEMINI X 2 DELIKLI ON BORU KAPAK KAYNAKLI (KOR) AYNA YUZEY POLISAJLI</v>
          </cell>
        </row>
        <row r="798">
          <cell r="A798" t="str">
            <v>Y-P-8235-0-002-024</v>
          </cell>
          <cell r="B798" t="str">
            <v>40 X 10 X 1,2 X 498 MM GEMINI 2 DELIKLI ON BORU KAPAK KAYNAKLI (KOR) AYNA YUZEY POLISAJLI</v>
          </cell>
        </row>
        <row r="799">
          <cell r="A799" t="str">
            <v>Y-P-8235-0-002-023</v>
          </cell>
          <cell r="B799" t="str">
            <v>40 X 10 X 1 X 600 MM TRUVA 2 DELIKLI ON BORU KAPAK KAYNAKLI (KOR) AYNA YUZEY POLISAJLI</v>
          </cell>
        </row>
        <row r="800">
          <cell r="A800" t="str">
            <v>Y-P-8235-0-002-022</v>
          </cell>
          <cell r="B800" t="str">
            <v>30 X 50 X 1,2 X 498 MM TERRA 2 DELIKLI ON BORU KAPAK KAYNAKLI (KOR) AYNA YUZEY POLISAJLI</v>
          </cell>
        </row>
        <row r="801">
          <cell r="A801" t="str">
            <v>Y-P-8235-0-002-021</v>
          </cell>
          <cell r="B801" t="str">
            <v>30 X 30 X 1,5 X 600 MM SQUARE 30X30 SE ON KOL KAPAK KAYNAKLI (KOR) AYNA YUZEY POLISAJLI</v>
          </cell>
        </row>
        <row r="802">
          <cell r="A802" t="str">
            <v>Y-P-8235-0-002-020</v>
          </cell>
          <cell r="B802" t="str">
            <v>30 X 30 X 1,5 X 500 MM SQUARE 30X30 SE ON KOL KAPAK KAYNAKLI (KOR) AYNA YUZEY POLISAJLI</v>
          </cell>
        </row>
        <row r="803">
          <cell r="A803" t="str">
            <v>Y-P-8235-0-002-019</v>
          </cell>
          <cell r="B803" t="str">
            <v>30 X 30 X 1,5 X 400 MM SQUARE 30X30 SE ON KOL KAPAK KAYNAKLI (KOR) AYNA YUZEY POLISAJLI</v>
          </cell>
        </row>
        <row r="804">
          <cell r="A804" t="str">
            <v>Y-P-8235-0-002-018</v>
          </cell>
          <cell r="B804" t="str">
            <v>30 X 30 X 1,2 X 498 MM SIERRA 2 DELIKLI ON BORU KAPAK KAYNAKLI (KOR) AYNA YUZEY POLISAJLI</v>
          </cell>
        </row>
        <row r="805">
          <cell r="A805" t="str">
            <v>Y-P-8235-0-002-017</v>
          </cell>
          <cell r="B805" t="str">
            <v>30 X 15 X 1,2 X 500 MM BLAZE 2 DELIKLI ON BORU KAPAK KAYNAKLI (KOR) AYNA YUZEY POLISAJLI</v>
          </cell>
        </row>
        <row r="806">
          <cell r="A806" t="str">
            <v>Y-P-8235-0-002-016</v>
          </cell>
          <cell r="B806" t="str">
            <v>30 X 15 X 1,2 X 498 MM VISTA.BRC 2 DELIKLI ON BORU KAPAK KAYNAKLI (KOR) AYNA YUZEY POLISAJLI</v>
          </cell>
        </row>
        <row r="807">
          <cell r="A807" t="str">
            <v>Y-P-8235-0-002-015</v>
          </cell>
          <cell r="B807" t="str">
            <v>30 X 15 X 1,2 X 498 MM VISTA 2 DELIKLI ON BORU KAPAK KAYNAKLI (KOR) AYNA YUZEY POLISAJLI</v>
          </cell>
        </row>
        <row r="808">
          <cell r="A808" t="str">
            <v>Y-P-8235-0-002-014</v>
          </cell>
          <cell r="B808" t="str">
            <v>30 X 15 X 1,2 X 498 MM BLUES 2 DELIKLI ON BORU KAPAK KAYNAKLI (KOR) AYNA YUZEY POLISAJLI</v>
          </cell>
        </row>
        <row r="809">
          <cell r="A809" t="str">
            <v>Y-P-8235-0-002-013</v>
          </cell>
          <cell r="B809" t="str">
            <v>30 X 15 X 1,2 X 398 MM VISTA 2 DELIKLI ON BORU KAPAK KAYNAKLI (KOR) AYNA YUZEY POLISAJLI</v>
          </cell>
        </row>
        <row r="810">
          <cell r="A810" t="str">
            <v>Y-P-8235-0-002-012</v>
          </cell>
          <cell r="B810" t="str">
            <v>30 X 15 X 1,2 X 398 MM ORCA 2 DELIKLI ON BORU KAPAK KAYNAKLI (KOR) AYNA YUZEY POLISAJLI</v>
          </cell>
        </row>
        <row r="811">
          <cell r="A811" t="str">
            <v>Y-P-8235-0-002-011</v>
          </cell>
          <cell r="B811" t="str">
            <v>30 X 15 X 1,2 X 380 MM RADO 2 DELIKLI ON BORU KAPAK KAYNAKLI (KOR) AYNA YUZEY POLISAJLI</v>
          </cell>
        </row>
        <row r="812">
          <cell r="A812" t="str">
            <v>Y-P-8235-0-002-010</v>
          </cell>
          <cell r="B812" t="str">
            <v>25 X 50 X 1,2 X 598 MM OLYMPOS 2 DELIKLI ON BORU KAPAK KAYNAKLI (KOR) AYNA YUZEY POLISAJLI</v>
          </cell>
        </row>
        <row r="813">
          <cell r="A813" t="str">
            <v>Y-P-8235-0-002-009</v>
          </cell>
          <cell r="B813" t="str">
            <v>25 X 50 X 1,2 X 598 MM NEPTUN 2 DELIKLI ON BORU KAPAK KAYNAKLI (KOR) AYNA YUZEY POLISAJLI</v>
          </cell>
        </row>
        <row r="814">
          <cell r="A814" t="str">
            <v>Y-P-8235-0-002-008</v>
          </cell>
          <cell r="B814" t="str">
            <v>25 X 50 X 1,2 X 598 MM MERCURY 2 DELIKLI ON BORU KAPAK KAYNAKLI (KOR) AYNA YUZEY POLISAJLI</v>
          </cell>
        </row>
        <row r="815">
          <cell r="A815" t="str">
            <v>Y-P-8235-0-002-007</v>
          </cell>
          <cell r="B815" t="str">
            <v>25 X 50 X 1,2 X 598 MM LARISSA 2 DELIKLI ON BORU KAPAK KAYNAKLI (KOR) AYNA YUZEY POLISAJLI</v>
          </cell>
        </row>
        <row r="816">
          <cell r="A816" t="str">
            <v>Y-P-8235-0-002-006</v>
          </cell>
          <cell r="B816" t="str">
            <v>25 X 50 X 1,2 X 598 MM JUPITER 2 DELIKLI ON BORU KAPAK KAYNAKLI (KOR) AYNA YUZEY POLISAJLI</v>
          </cell>
        </row>
        <row r="817">
          <cell r="A817" t="str">
            <v>Y-P-8235-0-002-005</v>
          </cell>
          <cell r="B817" t="str">
            <v>25 X 50 X 1,2 X 498 MM OLYMPOS 2 DELIKLI ON BORU KAPAK KAYNAKLI (KOR) AYNA YUZEY POLISAJLI</v>
          </cell>
        </row>
        <row r="818">
          <cell r="A818" t="str">
            <v>Y-P-8235-0-002-004</v>
          </cell>
          <cell r="B818" t="str">
            <v>25 X 50 X 1,2 X 498 MM NEPTUN 2 DELIKLI ON BORU KAPAK KAYNAKLI (KOR) AYNA YUZEY POLISAJLI</v>
          </cell>
        </row>
        <row r="819">
          <cell r="A819" t="str">
            <v>Y-P-8235-0-002-003</v>
          </cell>
          <cell r="B819" t="str">
            <v>25 X 50 X 1,2 X 498 MM LARISSA 2 DELIKLI ON BORU KAPAK KAYNAKLI (KOR) AYNA YUZEY POLISAJLI</v>
          </cell>
        </row>
        <row r="820">
          <cell r="A820" t="str">
            <v>Y-P-8235-0-002-002</v>
          </cell>
          <cell r="B820" t="str">
            <v>25 X 50 X 1,2 X 498 MM JUPITER 2 DELIKLI ON BORU KAPAK KAYNAKLI (KOR) AYNA YUZEY POLISAJLI</v>
          </cell>
        </row>
        <row r="821">
          <cell r="A821" t="str">
            <v>Y-P-8235-0-002-001</v>
          </cell>
          <cell r="B821" t="str">
            <v>25 X 25 X 1,2 X 110 MM SQUARE 25X25 1 DELIKLI SAG KOL KAPAK KAYNAKLI (KOR) AYNA YUZEY POLISAJLI</v>
          </cell>
        </row>
        <row r="822">
          <cell r="A822" t="str">
            <v>Y-P-8235-0-001-137</v>
          </cell>
          <cell r="B822" t="str">
            <v>50 X 25 X 1,2 X 450 MM GORDION 50X25  ON KOL FIRCA YUZEY POLISAJLI</v>
          </cell>
        </row>
        <row r="823">
          <cell r="A823" t="str">
            <v>Y-P-8235-0-001-136</v>
          </cell>
          <cell r="B823" t="str">
            <v>25 X 50 X 1,2 X 550 MM TROY 25X50.CFT.TR 2 DELIKLI ON KOL KAPAK KAYNAKLI (KOR) FIRCA YUZEY POLISAJLI</v>
          </cell>
        </row>
        <row r="824">
          <cell r="A824" t="str">
            <v>Y-P-8235-0-001-135</v>
          </cell>
          <cell r="B824" t="str">
            <v>30 X 30 X 1 X 70 MM NEMRUT 30X30  1 DELIKLI KOL FIRCA YUZEY POLISAJLI</v>
          </cell>
        </row>
        <row r="825">
          <cell r="A825" t="str">
            <v>Y-P-8235-0-001-134</v>
          </cell>
          <cell r="B825" t="str">
            <v>30 X 30 X 1 X 550 MM NEMRUT 2 DELIKLI ON KOL KAPAK KAYNAKLI (KOR) FIRCA YUZEY POLISAJLI</v>
          </cell>
        </row>
        <row r="826">
          <cell r="A826" t="str">
            <v>Y-P-8235-0-001-133</v>
          </cell>
          <cell r="B826" t="str">
            <v>30 X 30 X 1 X 100 MM KIBELE 30X30 1 DELIKLI SOL KOL FIRCA YUZEY POLISAJLI</v>
          </cell>
        </row>
        <row r="827">
          <cell r="A827" t="str">
            <v>Y-P-8235-0-001-132</v>
          </cell>
          <cell r="B827" t="str">
            <v>30 X 30 X 1 X 100 MM KIBELE 30X30 1 DELIKLI SAG KOL FIRCA YUZEY POLISAJLI</v>
          </cell>
        </row>
        <row r="828">
          <cell r="A828" t="str">
            <v>Y-P-8235-0-001-131</v>
          </cell>
          <cell r="B828" t="str">
            <v>30 X 30 X 1 X 540 MM KIBELE 30X30  ON KOL FIRCA YUZEY POLISAJLI</v>
          </cell>
        </row>
        <row r="829">
          <cell r="A829" t="str">
            <v>Y-P-8235-0-001-130</v>
          </cell>
          <cell r="B829" t="str">
            <v>30 X 30 X 1,2 X 703 MM SARDES 2 DELIKLI ON KOL FIRCA YUZEY POLISAJLI</v>
          </cell>
        </row>
        <row r="830">
          <cell r="A830" t="str">
            <v>Y-P-8235-0-001-129</v>
          </cell>
          <cell r="B830" t="str">
            <v>25 X 50 X 1,2 X 100 MM BELKIS 25X50  1 DELIKLI SOL KOL FIRCA YUZEY POLISAJLI</v>
          </cell>
        </row>
        <row r="831">
          <cell r="A831" t="str">
            <v>Y-P-8235-0-001-128</v>
          </cell>
          <cell r="B831" t="str">
            <v>25 X 50 X 1,2 X 100 MM BELKIS 25X50  1 DELIKLI SAG KOL FIRCA YUZEY POLISAJLI</v>
          </cell>
        </row>
        <row r="832">
          <cell r="A832" t="str">
            <v>Y-P-8235-0-001-127</v>
          </cell>
          <cell r="B832" t="str">
            <v>25 X 50 X 1,2 X 527 MM BELKIS 25X50  ON KOL FIRCA YUZEY POLISAJLI</v>
          </cell>
        </row>
        <row r="833">
          <cell r="A833" t="str">
            <v>Y-P-8235-0-001-126</v>
          </cell>
          <cell r="B833" t="str">
            <v>40 X 10 X 1,5 X 510 MM DARA 40X10  ON KOL FIRCA YUZEY POLISAJLI</v>
          </cell>
        </row>
        <row r="834">
          <cell r="A834" t="str">
            <v>Y-P-8235-0-001-125</v>
          </cell>
          <cell r="B834" t="str">
            <v>50 X 25 X 1,2 X 100 MM GORDION 50X25  1 DELIKLI SOL KOL FIRCA YUZEY POLISAJLI</v>
          </cell>
        </row>
        <row r="835">
          <cell r="A835" t="str">
            <v>Y-P-8235-0-001-124</v>
          </cell>
          <cell r="B835" t="str">
            <v>50 X 25 X 1,2 X 100 MM GORDION 50X25  1 DELIKLI SAG KOL FIRCA YUZEY POLISAJLI</v>
          </cell>
        </row>
        <row r="836">
          <cell r="A836" t="str">
            <v>Y-P-8235-0-001-123</v>
          </cell>
          <cell r="B836" t="str">
            <v>50 X 25 X 1,2 X 524 MM GORDION 50X25  ON KOL FIRCA YUZEY POLISAJLI</v>
          </cell>
        </row>
        <row r="837">
          <cell r="A837" t="str">
            <v>Y-P-8235-0-001-122</v>
          </cell>
          <cell r="B837" t="str">
            <v>20 X 20 X 1,2 X 427 MM DIVA ARA PROFIL FIRCA YUZEY POLISAJLI</v>
          </cell>
        </row>
        <row r="838">
          <cell r="A838" t="str">
            <v>Y-P-8235-0-001-121</v>
          </cell>
          <cell r="B838" t="str">
            <v>25 X 50 X 1,2 X 598 MM JUPITER 2 DELIKLI ON BORU KAPAK KAYNAKLI (KOR) FIRCA YUZEY POLISAJLI</v>
          </cell>
        </row>
        <row r="839">
          <cell r="A839" t="str">
            <v>Y-P-8235-0-001-120</v>
          </cell>
          <cell r="B839" t="str">
            <v>25 X 50 X 1,2 X 498 MM JUPITER 2 DELIKLI ON BORU KAPAK KAYNAKLI (KOR) FIRCA YUZEY POLISAJLI</v>
          </cell>
        </row>
        <row r="840">
          <cell r="A840" t="str">
            <v>Y-P-8235-0-001-119</v>
          </cell>
          <cell r="B840" t="str">
            <v>40 X 10 X 1,2 X 1080 MM OLIVIN ARA BORU FIRÇA YUZEY POLISAJLI</v>
          </cell>
        </row>
        <row r="841">
          <cell r="A841" t="str">
            <v>Y-P-8235-0-001-118</v>
          </cell>
          <cell r="B841" t="str">
            <v>30 X 15 X 1,2 X 400 MM BRAVO ARA PROFIL FIRCA YUZEY POLISAJLI</v>
          </cell>
        </row>
        <row r="842">
          <cell r="A842" t="str">
            <v>Y-P-8235-0-001-117</v>
          </cell>
          <cell r="B842" t="str">
            <v>20 X 20 X 1,2 X 342 MM MODUS ARA PROFIL FIRCA YUZEY POLISAJLI</v>
          </cell>
        </row>
        <row r="843">
          <cell r="A843" t="str">
            <v>Y-P-8235-0-001-116</v>
          </cell>
          <cell r="B843" t="str">
            <v>20 X 20 X 1,2 X 442 MM MODUS ARA PROFIL FIRCA YUZEY POLISAJLI</v>
          </cell>
        </row>
        <row r="844">
          <cell r="A844" t="str">
            <v>Y-P-8235-0-001-115</v>
          </cell>
          <cell r="B844" t="str">
            <v>40 X 10 X 1,5 X 498 MM (316L) ZENITH 2 DELIKLI ON BORU KAPAK KAYNAKLI (KOR) FIRCA YUZEY POLISAJLI</v>
          </cell>
        </row>
        <row r="845">
          <cell r="A845" t="str">
            <v>Y-P-8235-0-001-114</v>
          </cell>
          <cell r="B845" t="str">
            <v>40 X 10 X 1 X 498 MM TROYA 2 DELIKLI ON BORU KAPAK KAYNAKLI (KOR) FIRCA YUZEY POLISAJLI</v>
          </cell>
        </row>
        <row r="846">
          <cell r="A846" t="str">
            <v>Y-P-8235-0-001-113</v>
          </cell>
          <cell r="B846" t="str">
            <v>20 X 20 X 1,5 X 442 MM DIVA 316 L ARA PROFIL FIRCA YUZEY POLISAJLI</v>
          </cell>
        </row>
        <row r="847">
          <cell r="A847" t="str">
            <v>Y-P-8235-0-001-112</v>
          </cell>
          <cell r="B847" t="str">
            <v>30 X 15 X 1,2 X 80 MM CIFT TARAF 45° ACILI CAMILLA ON BORU FIRCA YUZEY POLISAJLI</v>
          </cell>
        </row>
        <row r="848">
          <cell r="A848" t="str">
            <v>Y-P-8235-0-001-111</v>
          </cell>
          <cell r="B848" t="str">
            <v>30 X 15 X 1,2 X 80 MM CIFT TARAF 45° ACILI VOLGA ON BORU FIRCA YUZEY POLISAJLI</v>
          </cell>
        </row>
        <row r="849">
          <cell r="A849" t="str">
            <v>Y-P-8235-0-001-110</v>
          </cell>
          <cell r="B849" t="str">
            <v>30 X 30 X 1,5 X 100 MM SQUARE 30X30 SE 2 DELIKLI KOL FIRCA YUZEY POLISAJLI</v>
          </cell>
        </row>
        <row r="850">
          <cell r="A850" t="str">
            <v>Y-P-8235-0-001-109</v>
          </cell>
          <cell r="B850" t="str">
            <v>40 X 20 X 1,2 X 80 MM SQUARE 40X20  1 DELIKLI SOL KOL FIRCA YUZEY POLISAJLI</v>
          </cell>
        </row>
        <row r="851">
          <cell r="A851" t="str">
            <v>Y-P-8235-0-001-108</v>
          </cell>
          <cell r="B851" t="str">
            <v>40 X 20 X 1,2 X 80 MM SQUARE 40X20  1 DELIKLI SAG KOL FIRCA YUZEY POLISAJLI</v>
          </cell>
        </row>
        <row r="852">
          <cell r="A852" t="str">
            <v>Y-P-8235-0-001-107</v>
          </cell>
          <cell r="B852" t="str">
            <v>40 X 20 X 1,2 X 100 MM SQUARE 40X20  1 DELIKLI SOL KOL FIRCA YUZEY POLISAJLI</v>
          </cell>
        </row>
        <row r="853">
          <cell r="A853" t="str">
            <v>Y-P-8235-0-001-106</v>
          </cell>
          <cell r="B853" t="str">
            <v>40 X 20 X 1,2 X 100 MM SQUARE 40X20  1 DELIKLI SAG KOL FIRCA YUZEY POLISAJLI</v>
          </cell>
        </row>
        <row r="854">
          <cell r="A854" t="str">
            <v>Y-P-8235-0-001-105</v>
          </cell>
          <cell r="B854" t="str">
            <v>25 X 25 X 1,2 X 110 MM SQUARE 25X25 1 DELIKLI SOL KOL FIRCA YUZEY POLISAJLI</v>
          </cell>
        </row>
        <row r="855">
          <cell r="A855" t="str">
            <v>Y-P-8235-0-001-104</v>
          </cell>
          <cell r="B855" t="str">
            <v>25 X 25 X 1,2 X 110 MM SQUARE 25X25 1 DELIKLI SAG KOL FIRCA YUZEY POLISAJLI</v>
          </cell>
        </row>
        <row r="856">
          <cell r="A856" t="str">
            <v>Y-P-8235-0-001-103</v>
          </cell>
          <cell r="B856" t="str">
            <v>40 X 20 X 1,2 X 832 MM SQUARE 40X20  ON KOL FIRCA YUZEY POLISAJLI</v>
          </cell>
        </row>
        <row r="857">
          <cell r="A857" t="str">
            <v>Y-P-8235-0-001-102</v>
          </cell>
          <cell r="B857" t="str">
            <v>40 X 20 X 1,2 X 632 MM SQUARE 40X20  ON KOL FIRCA YUZEY POLISAJLI</v>
          </cell>
        </row>
        <row r="858">
          <cell r="A858" t="str">
            <v>Y-P-8235-0-001-101</v>
          </cell>
          <cell r="B858" t="str">
            <v>40 X 20 X 1,2 X 470 MM SQUARE 40X20  ON KOL FIRCA YUZEY POLISAJLI</v>
          </cell>
        </row>
        <row r="859">
          <cell r="A859" t="str">
            <v>Y-P-8235-0-001-100</v>
          </cell>
          <cell r="B859" t="str">
            <v>40 X 20 X 1,2 X 450 MM SQUARE 40X20  ON KOL FIRCA YUZEY POLISAJLI</v>
          </cell>
        </row>
        <row r="860">
          <cell r="A860" t="str">
            <v>Y-P-8235-0-001-099</v>
          </cell>
          <cell r="B860" t="str">
            <v>40 X 10 X 1 X 542 MM ADONIS ARA PROFIL FIRCA YUZEY POLISAJLI</v>
          </cell>
        </row>
        <row r="861">
          <cell r="A861" t="str">
            <v>Y-P-8235-0-001-098</v>
          </cell>
          <cell r="B861" t="str">
            <v>40 X 10 X 1 X 442 MM ADONIS ARA PROFIL FIRCA YUZEY POLISAJLI</v>
          </cell>
        </row>
        <row r="862">
          <cell r="A862" t="str">
            <v>Y-P-8235-0-001-097</v>
          </cell>
          <cell r="B862" t="str">
            <v>40 X 10 X 1 X 422 MM ALISI ARA PROFIL FIRCA YUZEY POLISAJLI</v>
          </cell>
        </row>
        <row r="863">
          <cell r="A863" t="str">
            <v>Y-P-8235-0-001-096</v>
          </cell>
          <cell r="B863" t="str">
            <v>30 X 30 X 1,5 X 442 MM UPPER ARA PROFIL FIRCA YUZEY POLISAJLI</v>
          </cell>
        </row>
        <row r="864">
          <cell r="A864" t="str">
            <v>Y-P-8235-0-001-095</v>
          </cell>
          <cell r="B864" t="str">
            <v>30 X 30 X 1,5 X 422 MM FURRY ARA PROFIL FIRCA YUZEY POLISAJLI</v>
          </cell>
        </row>
        <row r="865">
          <cell r="A865" t="str">
            <v>Y-P-8235-0-001-094</v>
          </cell>
          <cell r="B865" t="str">
            <v>30 X 30 X 1,5 X 292 MM UPPER ARA PROFIL FIRCA YUZEY POLISAJLI</v>
          </cell>
        </row>
        <row r="866">
          <cell r="A866" t="str">
            <v>Y-P-8235-0-001-093</v>
          </cell>
          <cell r="B866" t="str">
            <v>30 X 15 X 1,2 X 210 MM BLAZE ON BORU FIRCA YUZEY POLISAJLI</v>
          </cell>
        </row>
        <row r="867">
          <cell r="A867" t="str">
            <v>Y-P-8235-0-001-092</v>
          </cell>
          <cell r="B867" t="str">
            <v>30 X 15 X 1,2 X 110 MM BLAZE ON BORU FIRCA YUZEY POLISAJLI</v>
          </cell>
        </row>
        <row r="868">
          <cell r="A868" t="str">
            <v>Y-P-8235-0-001-091</v>
          </cell>
          <cell r="B868" t="str">
            <v>25 X 25 X 1,2 X 850 MM SQUARE 25X25 ON KOL FIRCA YUZEY POLISAJLI</v>
          </cell>
        </row>
        <row r="869">
          <cell r="A869" t="str">
            <v>Y-P-8235-0-001-090</v>
          </cell>
          <cell r="B869" t="str">
            <v>25 X 25 X 1,2 X 650 MM SQUARE 25X25 ON KOL FIRCA YUZEY POLISAJLI</v>
          </cell>
        </row>
        <row r="870">
          <cell r="A870" t="str">
            <v>Y-P-8235-0-001-089</v>
          </cell>
          <cell r="B870" t="str">
            <v>25 X 25 X 1,2 X 542 MM LIANA ARA PROFIL FIRCA YUZEY POLISAJLI</v>
          </cell>
        </row>
        <row r="871">
          <cell r="A871" t="str">
            <v>Y-P-8235-0-001-088</v>
          </cell>
          <cell r="B871" t="str">
            <v>25 X 25 X 1,2 X 450 MM SQUARE 25X25 ON KOL FIRCA YUZEY POLISAJLI</v>
          </cell>
        </row>
        <row r="872">
          <cell r="A872" t="str">
            <v>Y-P-8235-0-001-087</v>
          </cell>
          <cell r="B872" t="str">
            <v>25 X 25 X 1,2 X 392 MM LIANA ARA PROFIL FIRCA YUZEY POLISAJLI</v>
          </cell>
        </row>
        <row r="873">
          <cell r="A873" t="str">
            <v>Y-P-8235-0-001-086</v>
          </cell>
          <cell r="B873" t="str">
            <v>25 X 25 X 1,2 X 242 MM LIANA ARA PROFIL FIRCA YUZEY POLISAJLI</v>
          </cell>
        </row>
        <row r="874">
          <cell r="A874" t="str">
            <v>Y-P-8235-0-001-085</v>
          </cell>
          <cell r="B874" t="str">
            <v>20 X 20 X 1,2 X 542 MM LADDER SS ARA PROFIL FIRCA YUZEY POLISAJLI</v>
          </cell>
        </row>
        <row r="875">
          <cell r="A875" t="str">
            <v>Y-P-8235-0-001-084</v>
          </cell>
          <cell r="B875" t="str">
            <v>20 X 20 X 1,2 X 542 MM DIVA ARA PROFIL FIRCA YUZEY POLISAJLI</v>
          </cell>
        </row>
        <row r="876">
          <cell r="A876" t="str">
            <v>Y-P-8235-0-001-083</v>
          </cell>
          <cell r="B876" t="str">
            <v>20 X 20 X 1,2 X 472 MM LADDER SS ARA PROFIL FIRCA YUZEY POLISAJLI</v>
          </cell>
        </row>
        <row r="877">
          <cell r="A877" t="str">
            <v>Y-P-8235-0-001-082</v>
          </cell>
          <cell r="B877" t="str">
            <v>20 X 20 X 1,2 X 472 MM GIO ARA PROFIL FIRCA YUZEY POLISAJLI</v>
          </cell>
        </row>
        <row r="878">
          <cell r="A878" t="str">
            <v>Y-P-8235-0-001-081</v>
          </cell>
          <cell r="B878" t="str">
            <v>20 X 20 X 1,2 X 462 MM DIVA ARA PROFIL FIRCA YUZEY POLISAJLI</v>
          </cell>
        </row>
        <row r="879">
          <cell r="A879" t="str">
            <v>Y-P-8235-0-001-080</v>
          </cell>
          <cell r="B879" t="str">
            <v>20 X 20 X 1,2 X 442 MM DIVA ARA PROFIL FIRCA YUZEY POLISAJLI</v>
          </cell>
        </row>
        <row r="880">
          <cell r="A880" t="str">
            <v>Y-P-8235-0-001-079</v>
          </cell>
          <cell r="B880" t="str">
            <v>20 X 20 X 1,2 X 292 MM DIVA ARA PROFIL FIRCA YUZEY POLISAJLI</v>
          </cell>
        </row>
        <row r="881">
          <cell r="A881" t="str">
            <v>Y-P-8235-0-001-078</v>
          </cell>
          <cell r="B881" t="str">
            <v>20 X 20 X 1,2 X 242 MM DIVA ARA PROFIL FIRCA YUZEY POLISAJLI</v>
          </cell>
        </row>
        <row r="882">
          <cell r="A882" t="str">
            <v>Y-P-8235-0-001-077</v>
          </cell>
          <cell r="B882" t="str">
            <v>20 X 20 X 1 X 442 MM SONYA ARA PROFIL FIRCA YUZEY POLISAJLI</v>
          </cell>
        </row>
        <row r="883">
          <cell r="A883" t="str">
            <v>Y-P-8235-0-001-076</v>
          </cell>
          <cell r="B883" t="str">
            <v>20 X 20 X 1 X 392 MM SUNNY ARA PROFIL FIRCA YUZEY POLISAJLI</v>
          </cell>
        </row>
        <row r="884">
          <cell r="A884" t="str">
            <v>Y-P-8235-0-001-075</v>
          </cell>
          <cell r="B884" t="str">
            <v>50,5 X 15,5 X 1,5 X 455 MM STEP 1 DELIKLI ÖN+ARA BORU KAPAK KAYNAKLI (KOR) FIRCA YUZEY POLISAJLI</v>
          </cell>
        </row>
        <row r="885">
          <cell r="A885" t="str">
            <v>Y-P-8235-0-001-074</v>
          </cell>
          <cell r="B885" t="str">
            <v>50 X 10 X 1,2 X 2000 MM DELTA 2 DELIKLI ON BORU KAPAK KAYNAKLI (KOR) FIRCA YUZEY POLISAJLI</v>
          </cell>
        </row>
        <row r="886">
          <cell r="A886" t="str">
            <v>Y-P-8235-0-001-073</v>
          </cell>
          <cell r="B886" t="str">
            <v>50 X 10 X 1,2 X 1800 MM DELTA 2 DELIKLI ON BORU KAPAK KAYNAKLI (KOR) FIRCA YUZEY POLISAJLI</v>
          </cell>
        </row>
        <row r="887">
          <cell r="A887" t="str">
            <v>Y-P-8235-0-001-072</v>
          </cell>
          <cell r="B887" t="str">
            <v>50 X 10 X 1,2 X 1600 MM DELTA 2 DELIKLI ON BORU KAPAK KAYNAKLI (KOR) FIRCA YUZEY POLISAJLI</v>
          </cell>
        </row>
        <row r="888">
          <cell r="A888" t="str">
            <v>Y-P-8235-0-001-071</v>
          </cell>
          <cell r="B888" t="str">
            <v>40 X 40 X 1,2 X 2000 MM DUNE 2 DELIKLI ON BORU KAPAK KAYNAKLI (KOR) FIRCA YUZEY POLISAJLI</v>
          </cell>
        </row>
        <row r="889">
          <cell r="A889" t="str">
            <v>Y-P-8235-0-001-070</v>
          </cell>
          <cell r="B889" t="str">
            <v>40 X 40 X 1,2 X 1800 MM DUNE 2 DELIKLI ON BORU KAPAK KAYNAKLI (KOR) FIRCA YUZEY POLISAJLI</v>
          </cell>
        </row>
        <row r="890">
          <cell r="A890" t="str">
            <v>Y-P-8235-0-001-069</v>
          </cell>
          <cell r="B890" t="str">
            <v>40 X 40 X 1,2 X 1600 MM DUNE 2 DELIKLI ON BORU KAPAK KAYNAKLI (KOR) FIRCA YUZEY POLISAJLI</v>
          </cell>
        </row>
        <row r="891">
          <cell r="A891" t="str">
            <v>Y-P-8235-0-001-068</v>
          </cell>
          <cell r="B891" t="str">
            <v>40 X 20 X 1,2 X 80 MM SQUARE 40X20  1 DELIKLI SAG KOL KAPAK KAYNAKLI (KOR) FIRCA YUZEY POLISAJLI</v>
          </cell>
        </row>
        <row r="892">
          <cell r="A892" t="str">
            <v>Y-P-8235-0-001-067</v>
          </cell>
          <cell r="B892" t="str">
            <v>40 X 20 X 1,2 X 100 MM SQUARE 40X20  1 DELIKLI SAG KOL KAPAK KAYNAKLI (KOR) FIRCA YUZEY POLISAJLI</v>
          </cell>
        </row>
        <row r="893">
          <cell r="A893" t="str">
            <v>Y-P-8235-0-001-066</v>
          </cell>
          <cell r="B893" t="str">
            <v>40 X 10 X 1,5 X 698 MM TRV-PRO1 2 DELIKLI ON BORU KAPAK KAYNAKLI (KOR) FIRCA YUZEY POLISAJLI</v>
          </cell>
        </row>
        <row r="894">
          <cell r="A894" t="str">
            <v>Y-P-8235-0-001-065</v>
          </cell>
          <cell r="B894" t="str">
            <v>40 X 10 X 1,5 X 598 MM TRV-PRO3 2 DELIKLI ON BORU KAPAK KAYNAKLI (KOR) FIRCA YUZEY POLISAJLI</v>
          </cell>
        </row>
        <row r="895">
          <cell r="A895" t="str">
            <v>Y-P-8235-0-001-064</v>
          </cell>
          <cell r="B895" t="str">
            <v>40 X 10 X 1,5 X 548 MM TRV-PRO4 2 DELIKLI ON BORU KAPAK KAYNAKLI (KOR) FIRCA YUZEY POLISAJLI</v>
          </cell>
        </row>
        <row r="896">
          <cell r="A896" t="str">
            <v>Y-P-8235-0-001-063</v>
          </cell>
          <cell r="B896" t="str">
            <v>40 X 10 X 1,5 X 538 MM TRV-PRO3 2 DELIKLI ON BORU KAPAK KAYNAKLI (KOR) FIRCA YUZEY POLISAJLI</v>
          </cell>
        </row>
        <row r="897">
          <cell r="A897" t="str">
            <v>Y-P-8235-0-001-062</v>
          </cell>
          <cell r="B897" t="str">
            <v>40 X 10 X 1,5 X 527 MM MYRA 2 DELIKLI ON BORU KAPAK KAYNAKLI (KOR) FIRCA YUZEY POLISAJLI</v>
          </cell>
        </row>
        <row r="898">
          <cell r="A898" t="str">
            <v>Y-P-8235-0-001-061</v>
          </cell>
          <cell r="B898" t="str">
            <v>40 X 10 X 1,5 X 527 MM MAGNOLIA 2 DELIKLI ON BORU KAPAK KAYNAKLI (KOR) FIRCA YUZEY POLISAJLI</v>
          </cell>
        </row>
        <row r="899">
          <cell r="A899" t="str">
            <v>Y-P-8235-0-001-060</v>
          </cell>
          <cell r="B899" t="str">
            <v>40 X 10 X 1,5 X 498 MM TRV-PRO2 2 DELIKLI ON BORU KAPAK KAYNAKLI (KOR) FIRCA YUZEY POLISAJLI</v>
          </cell>
        </row>
        <row r="900">
          <cell r="A900" t="str">
            <v>Y-P-8235-0-001-059</v>
          </cell>
          <cell r="B900" t="str">
            <v>40 X 10 X 1,5 X 498 MM (316L) TRUVA 2 DELIKLI ON BORU KAPAK KAYNAKLI (KOR) FIRCA YUZEY POLISAJLI</v>
          </cell>
        </row>
        <row r="901">
          <cell r="A901" t="str">
            <v>Y-P-8235-0-001-058</v>
          </cell>
          <cell r="B901" t="str">
            <v>40 X 10 X 1 X 998 MM LOFT 2 DELIKLI ON BORU KAPAK KAYNAKLI (KOR) FIRCA YUZEY POLISAJLI</v>
          </cell>
        </row>
        <row r="902">
          <cell r="A902" t="str">
            <v>Y-P-8235-0-001-057</v>
          </cell>
          <cell r="B902" t="str">
            <v>40 X 10 X 1 X 598 MM TRUVA 2 DELIKLI ON BORU KAPAK KAYNAKLI (KOR) FIRCA YUZEY POLISAJLI</v>
          </cell>
        </row>
        <row r="903">
          <cell r="A903" t="str">
            <v>Y-P-8235-0-001-056</v>
          </cell>
          <cell r="B903" t="str">
            <v>40 X 10 X 1 X 598 MM LARIS 2 DELIKLI ON BORU KAPAK KAYNAKLI (KOR) FIRCA YUZEY POLISAJLI</v>
          </cell>
        </row>
        <row r="904">
          <cell r="A904" t="str">
            <v>Y-P-8235-0-001-055</v>
          </cell>
          <cell r="B904" t="str">
            <v>40 X 10 X 1 X 498 MM ZENITH 2 DELIKLI ON BORU KAPAK KAYNAKLI (KOR) FIRCA YUZEY POLISAJLI</v>
          </cell>
        </row>
        <row r="905">
          <cell r="A905" t="str">
            <v>Y-P-8235-0-001-054</v>
          </cell>
          <cell r="B905" t="str">
            <v>40 X 10 X 1 X 498 MM TRUVA 2 DELIKLI ON BORU KAPAK KAYNAKLI (KOR) FIRCA YUZEY POLISAJLI</v>
          </cell>
        </row>
        <row r="906">
          <cell r="A906" t="str">
            <v>Y-P-8235-0-001-053</v>
          </cell>
          <cell r="B906" t="str">
            <v>40 X 10 X 1 X 498 MM HERA 2 DELIKLI ON BORU KAPAK KAYNAKLI (KOR) FIRCA YUZEY POLISAJLI</v>
          </cell>
        </row>
        <row r="907">
          <cell r="A907" t="str">
            <v>Y-P-8235-0-001-052</v>
          </cell>
          <cell r="B907" t="str">
            <v>40 X 10 X 1 X 498 MM GEMINI X 2 DELIKLI ON BORU KAPAK KAYNAKLI (KOR) FIRCA YUZEY POLISAJLI</v>
          </cell>
        </row>
        <row r="908">
          <cell r="A908" t="str">
            <v>Y-P-8235-0-001-051</v>
          </cell>
          <cell r="B908" t="str">
            <v>40 X 10 X 1 X 498 MM GEMINI 2 DELIKLI ON BORU KAPAK KAYNAKLI (KOR) FIRCA YUZEY POLISAJLI</v>
          </cell>
        </row>
        <row r="909">
          <cell r="A909" t="str">
            <v>Y-P-8235-0-001-050</v>
          </cell>
          <cell r="B909" t="str">
            <v>40 X 10 X 1 X 498 MM ELITE 2 DELIKLI ON BORU KAPAK KAYNAKLI (KOR) FIRCA YUZEY POLISAJLI</v>
          </cell>
        </row>
        <row r="910">
          <cell r="A910" t="str">
            <v>Y-P-8235-0-001-049</v>
          </cell>
          <cell r="B910" t="str">
            <v>40 X 10 X 1 X 430 MM LARIS 2 DELIKLI ON BORU KAPAK KAYNAKLI (KOR) FIRCA YUZEY POLISAJLI</v>
          </cell>
        </row>
        <row r="911">
          <cell r="A911" t="str">
            <v>Y-P-8235-0-001-048</v>
          </cell>
          <cell r="B911" t="str">
            <v>40 X 10 X 1 X 1798 MM LOFT 2 DELIKLI ON BORU KAPAK KAYNAKLI (KOR) FIRCA YUZEY POLISAJLI</v>
          </cell>
        </row>
        <row r="912">
          <cell r="A912" t="str">
            <v>Y-P-8235-0-001-047</v>
          </cell>
          <cell r="B912" t="str">
            <v>40 X 10 X 1 X 1498 MM LOFT 2 DELIKLI ON BORU KAPAK KAYNAKLI (KOR) FIRCA YUZEY POLISAJLI</v>
          </cell>
        </row>
        <row r="913">
          <cell r="A913" t="str">
            <v>Y-P-8235-0-001-046</v>
          </cell>
          <cell r="B913" t="str">
            <v>30 X 50 X 1,2 X 998 MM RAMSEY 2 DELIKLI ON BORU KAPAK KAYNAKLI (DISLI) FIRCA YUZEY POLISAJLI</v>
          </cell>
        </row>
        <row r="914">
          <cell r="A914" t="str">
            <v>Y-P-8235-0-001-045</v>
          </cell>
          <cell r="B914" t="str">
            <v>30 X 50 X 1,2 X 998 MM ARES 2 DELIKLI ON BORU KAPAK KAYNAKLI (KOR) FIRCA YUZEY POLISAJLI</v>
          </cell>
        </row>
        <row r="915">
          <cell r="A915" t="str">
            <v>Y-P-8235-0-001-044</v>
          </cell>
          <cell r="B915" t="str">
            <v>30 X 50 X 1,2 X 998 MM ARES 2 DELIKLI ON BORU KAPAK KAYNAKLI (DISLI) FIRCA YUZEY POLISAJLI</v>
          </cell>
        </row>
        <row r="916">
          <cell r="A916" t="str">
            <v>Y-P-8235-0-001-043</v>
          </cell>
          <cell r="B916" t="str">
            <v>30 X 50 X 1,2 X 498 MM TERRA 2 DELIKLI ON BORU KAPAK KAYNAKLI (KOR) FIRCA YUZEY POLISAJLI</v>
          </cell>
        </row>
        <row r="917">
          <cell r="A917" t="str">
            <v>Y-P-8235-0-001-042</v>
          </cell>
          <cell r="B917" t="str">
            <v>30 X 50 X 1,2 X 1998 MM RAMSEY 2 DELIKLI ON BORU KAPAK KAYNAKLI (DISLI) FIRCA YUZEY POLISAJLI</v>
          </cell>
        </row>
        <row r="918">
          <cell r="A918" t="str">
            <v>Y-P-8235-0-001-041</v>
          </cell>
          <cell r="B918" t="str">
            <v>30 X 50 X 1,2 X 1998 MM NORTE 2 DELIKLI ON BORU KAPAK KAYNAKLI (KOR) FIRCA YUZEY POLISAJLI</v>
          </cell>
        </row>
        <row r="919">
          <cell r="A919" t="str">
            <v>Y-P-8235-0-001-040</v>
          </cell>
          <cell r="B919" t="str">
            <v>30 X 50 X 1,2 X 1998 MM NORTE 2 DELIKLI ON BORU KAPAK KAYNAKLI (DISLI) FIRCA YUZEY POLISAJLI</v>
          </cell>
        </row>
        <row r="920">
          <cell r="A920" t="str">
            <v>Y-P-8235-0-001-039</v>
          </cell>
          <cell r="B920" t="str">
            <v>30 X 50 X 1,2 X 1998 MM ARES 2 DELIKLI ON BORU KAPAK KAYNAKLI (KOR) FIRCA YUZEY POLISAJLI</v>
          </cell>
        </row>
        <row r="921">
          <cell r="A921" t="str">
            <v>Y-P-8235-0-001-038</v>
          </cell>
          <cell r="B921" t="str">
            <v>30 X 50 X 1,2 X 1998 MM ARES 2 DELIKLI ON BORU KAPAK KAYNAKLI (DISLI) FIRCA YUZEY POLISAJLI</v>
          </cell>
        </row>
        <row r="922">
          <cell r="A922" t="str">
            <v>Y-P-8235-0-001-037</v>
          </cell>
          <cell r="B922" t="str">
            <v>30 X 50 X 1,2 X 1800 MM ARES 2 DELIKLI ON BORU KAPAK KAYNAKLI (KOR) FIRCA YUZEY POLISAJLI</v>
          </cell>
        </row>
        <row r="923">
          <cell r="A923" t="str">
            <v>Y-P-8235-0-001-036</v>
          </cell>
          <cell r="B923" t="str">
            <v>30 X 50 X 1,2 X 1800 MM ARES 2 DELIKLI ON BORU KAPAK KAYNAKLI (DISLI) FIRCA YUZEY POLISAJLI</v>
          </cell>
        </row>
        <row r="924">
          <cell r="A924" t="str">
            <v>Y-P-8235-0-001-035</v>
          </cell>
          <cell r="B924" t="str">
            <v>30 X 50 X 1,2 X 1698 MM ARES 2 DELIKLI ON BORU KAPAK KAYNAKLI (KOR) FIRCA YUZEY POLISAJLI</v>
          </cell>
        </row>
        <row r="925">
          <cell r="A925" t="str">
            <v>Y-P-8235-0-001-034</v>
          </cell>
          <cell r="B925" t="str">
            <v>30 X 50 X 1,2 X 1698 MM ARES 2 DELIKLI ON BORU KAPAK KAYNAKLI (DISLI) FIRCA YUZEY POLISAJLI</v>
          </cell>
        </row>
        <row r="926">
          <cell r="A926" t="str">
            <v>Y-P-8235-0-001-033</v>
          </cell>
          <cell r="B926" t="str">
            <v>30 X 50 X 1,2 X 1498 MM RAMSEY 2 DELIKLI ON BORU KAPAK KAYNAKLI (DISLI) FIRCA YUZEY POLISAJLI</v>
          </cell>
        </row>
        <row r="927">
          <cell r="A927" t="str">
            <v>Y-P-8235-0-001-032</v>
          </cell>
          <cell r="B927" t="str">
            <v>30 X 50 X 1,2 X 1498 MM NORTE 2 DELIKLI ON BORU KAPAK KAYNAKLI (KOR) FIRCA YUZEY POLISAJLI</v>
          </cell>
        </row>
        <row r="928">
          <cell r="A928" t="str">
            <v>Y-P-8235-0-001-031</v>
          </cell>
          <cell r="B928" t="str">
            <v>30 X 50 X 1,2 X 1498 MM NORTE 2 DELIKLI ON BORU KAPAK KAYNAKLI (DISLI) FIRCA YUZEY POLISAJLI</v>
          </cell>
        </row>
        <row r="929">
          <cell r="A929" t="str">
            <v>Y-P-8235-0-001-030</v>
          </cell>
          <cell r="B929" t="str">
            <v>30 X 50 X 1,2 X 1498 MM ARES 2 DELIKLI ON BORU KAPAK KAYNAKLI (KOR) FIRCA YUZEY POLISAJLI</v>
          </cell>
        </row>
        <row r="930">
          <cell r="A930" t="str">
            <v>Y-P-8235-0-001-029</v>
          </cell>
          <cell r="B930" t="str">
            <v>30 X 50 X 1,2 X 1498 MM ARES 2 DELIKLI ON BORU KAPAK KAYNAKLI (DISLI) FIRCA YUZEY POLISAJLI</v>
          </cell>
        </row>
        <row r="931">
          <cell r="A931" t="str">
            <v>Y-P-8235-0-001-028</v>
          </cell>
          <cell r="B931" t="str">
            <v>30 X 50 X 1,2 X 1400 MM ARES 2 DELIKLI ON BORU KAPAK KAYNAKLI (KOR) FIRCA YUZEY POLISAJLI</v>
          </cell>
        </row>
        <row r="932">
          <cell r="A932" t="str">
            <v>Y-P-8235-0-001-027</v>
          </cell>
          <cell r="B932" t="str">
            <v>30 X 50 X 1,2 X 1400 MM ARES 2 DELIKLI ON BORU KAPAK KAYNAKLI (DISLI) FIRCA YUZEY POLISAJLI</v>
          </cell>
        </row>
        <row r="933">
          <cell r="A933" t="str">
            <v>Y-P-8235-0-001-026</v>
          </cell>
          <cell r="B933" t="str">
            <v>30 X 50 X 1,2 X 1198 MM RAMSEY 2 DELIKLI ON BORU KAPAK KAYNAKLI (DISLI) FIRCA YUZEY POLISAJLI</v>
          </cell>
        </row>
        <row r="934">
          <cell r="A934" t="str">
            <v>Y-P-8235-0-001-025</v>
          </cell>
          <cell r="B934" t="str">
            <v>30 X 50 X 1,2 X 1198 MM NORTE 2 DELIKLI ON BORU KAPAK KAYNAKLI (KOR) FIRCA YUZEY POLISAJLI</v>
          </cell>
        </row>
        <row r="935">
          <cell r="A935" t="str">
            <v>Y-P-8235-0-001-024</v>
          </cell>
          <cell r="B935" t="str">
            <v>30 X 50 X 1,2 X 1198 MM NORTE 2 DELIKLI ON BORU KAPAK KAYNAKLI (DISLI) FIRCA YUZEY POLISAJLI</v>
          </cell>
        </row>
        <row r="936">
          <cell r="A936" t="str">
            <v>Y-P-8235-0-001-023</v>
          </cell>
          <cell r="B936" t="str">
            <v>30 X 50 X 1,2 X 1198 MM ARES 2 DELIKLI ON BORU KAPAK KAYNAKLI (KOR) FIRCA YUZEY POLISAJLI</v>
          </cell>
        </row>
        <row r="937">
          <cell r="A937" t="str">
            <v>Y-P-8235-0-001-022</v>
          </cell>
          <cell r="B937" t="str">
            <v>30 X 50 X 1,2 X 1198 MM ARES 2 DELIKLI ON BORU KAPAK KAYNAKLI (DISLI) FIRCA YUZEY POLISAJLI</v>
          </cell>
        </row>
        <row r="938">
          <cell r="A938" t="str">
            <v>Y-P-8235-0-001-021</v>
          </cell>
          <cell r="B938" t="str">
            <v>30 X 30 X 1,5 X 600 MM SQUARE 30X30 SE ON KOL KAPAK KAYNAKLI (KOR) FIRCA YUZEY POLISAJLI</v>
          </cell>
        </row>
        <row r="939">
          <cell r="A939" t="str">
            <v>Y-P-8235-0-001-020</v>
          </cell>
          <cell r="B939" t="str">
            <v>30 X 30 X 1,5 X 500 MM SQUARE 30X30 SE ON KOL KAPAK KAYNAKLI (KOR) FIRCA YUZEY POLISAJLI</v>
          </cell>
        </row>
        <row r="940">
          <cell r="A940" t="str">
            <v>Y-P-8235-0-001-019</v>
          </cell>
          <cell r="B940" t="str">
            <v>30 X 30 X 1,5 X 400 MM SQUARE 30X30 SE ON KOL KAPAK KAYNAKLI (KOR) FIRCA YUZEY POLISAJLI</v>
          </cell>
        </row>
        <row r="941">
          <cell r="A941" t="str">
            <v>Y-P-8235-0-001-018</v>
          </cell>
          <cell r="B941" t="str">
            <v>30 X 30 X 1 X 998 MM RAMSEY 2 DELIKLI ON BORU KAPAK KAYNAKLI (KOR) FIRCA YUZEY POLISAJLI</v>
          </cell>
        </row>
        <row r="942">
          <cell r="A942" t="str">
            <v>Y-P-8235-0-001-017</v>
          </cell>
          <cell r="B942" t="str">
            <v>30 X 30 X 1 X 498 MM SIERRA 2 DELIKLI ON BORU KAPAK KAYNAKLI (KOR) FIRCA YUZEY POLISAJLI</v>
          </cell>
        </row>
        <row r="943">
          <cell r="A943" t="str">
            <v>Y-P-8235-0-001-016</v>
          </cell>
          <cell r="B943" t="str">
            <v>30 X 30 X 1 X 1998 MM RAMSEY 2 DELIKLI ON BORU KAPAK KAYNAKLI (KOR) FIRCA YUZEY POLISAJLI</v>
          </cell>
        </row>
        <row r="944">
          <cell r="A944" t="str">
            <v>Y-P-8235-0-001-015</v>
          </cell>
          <cell r="B944" t="str">
            <v>30 X 30 X 1 X 1800 MM KALYON 2 DELIKLI ÖN BORU KAPAK KAYNAKLI (KOR) FIRCA YUZEY POLISAJLI</v>
          </cell>
        </row>
        <row r="945">
          <cell r="A945" t="str">
            <v>Y-P-8235-0-001-014</v>
          </cell>
          <cell r="B945" t="str">
            <v>30 X 30 X 1 X 1498 MM RAMSEY 2 DELIKLI ON BORU KAPAK KAYNAKLI (KOR) FIRCA YUZEY POLISAJLI</v>
          </cell>
        </row>
        <row r="946">
          <cell r="A946" t="str">
            <v>Y-P-8235-0-001-013</v>
          </cell>
          <cell r="B946" t="str">
            <v>30 X 30 X 1 X 1498 MM KALYON 2 DELIKLI ÖN BORU KAPAK KAYNAKLI (KOR) FIRCA YUZEY POLISAJLI</v>
          </cell>
        </row>
        <row r="947">
          <cell r="A947" t="str">
            <v>Y-P-8235-0-001-012</v>
          </cell>
          <cell r="B947" t="str">
            <v>30 X 30 X 1 X 1198 MM RAMSEY 2 DELIKLI ON BORU KAPAK KAYNAKLI (KOR) FIRCA YUZEY POLISAJLI</v>
          </cell>
        </row>
        <row r="948">
          <cell r="A948" t="str">
            <v>Y-P-8235-0-001-011</v>
          </cell>
          <cell r="B948" t="str">
            <v>30 X 15 X 1,2 X 500 MM VOLGA 1 DELIKLI ON BORU KAPAK KAYNAKLI (KOR) FIRCA YUZEY POLISAJLI</v>
          </cell>
        </row>
        <row r="949">
          <cell r="A949" t="str">
            <v>Y-P-8235-0-001-010</v>
          </cell>
          <cell r="B949" t="str">
            <v>30 X 15 X 1,2 X 500 MM BLAZE 2 DELIKLI ON BORU KAPAK KAYNAKLI (KOR) FIRCA YUZEY POLISAJLI</v>
          </cell>
        </row>
        <row r="950">
          <cell r="A950" t="str">
            <v>Y-P-8235-0-001-009</v>
          </cell>
          <cell r="B950" t="str">
            <v>30 X 15 X 1,2 X 400 MM BLAZE 2 DELIKLI ON BORU KAPAK KAYNAKLI (KOR) FIRCA YUZEY POLISAJLI</v>
          </cell>
        </row>
        <row r="951">
          <cell r="A951" t="str">
            <v>Y-P-8235-0-001-008</v>
          </cell>
          <cell r="B951" t="str">
            <v>30 X 15 X 1,2 X 380 MM CAMILLA 1 DELIKLI ON BORU KAPAK KAYNAKLI (KOR) FIRCA YUZEY POLISAJLI</v>
          </cell>
        </row>
        <row r="952">
          <cell r="A952" t="str">
            <v>Y-P-8235-0-001-007</v>
          </cell>
          <cell r="B952" t="str">
            <v>30 X 15 X 1 X 498 MM VISTA 2 DELIKLI ON BORU KAPAK KAYNAKLI (KOR) FIRCA YUZEY POLISAJLI</v>
          </cell>
        </row>
        <row r="953">
          <cell r="A953" t="str">
            <v>Y-P-8235-0-001-006</v>
          </cell>
          <cell r="B953" t="str">
            <v>30 X 15 X 1 X 498 MM DAPHNE 2 DELIKLI ON BORU KAPAK KAYNAKLI (KOR) FIRCA YUZEY POLISAJLI</v>
          </cell>
        </row>
        <row r="954">
          <cell r="A954" t="str">
            <v>Y-P-8235-0-001-005</v>
          </cell>
          <cell r="B954" t="str">
            <v>30 X 15 X 1 X 498 MM BLUES 2 DELIKLI ON BORU KAPAK KAYNAKLI (KOR) FIRCA YUZEY POLISAJLI</v>
          </cell>
        </row>
        <row r="955">
          <cell r="A955" t="str">
            <v>Y-P-8235-0-001-004</v>
          </cell>
          <cell r="B955" t="str">
            <v>30 X 15 X 1 X 400 MM ORCA 2 DELIKLI ON BORU KAPAK KAYNAKLI (KOR) FIRCA YUZEY POLISAJLI</v>
          </cell>
        </row>
        <row r="956">
          <cell r="A956" t="str">
            <v>Y-P-8235-0-001-003</v>
          </cell>
          <cell r="B956" t="str">
            <v>30 X 15 X 1 X 380 MM RADO 2 DELIKLI ON BORU KAPAK KAYNAKLI (KOR) FIRCA YUZEY POLISAJLI</v>
          </cell>
        </row>
        <row r="957">
          <cell r="A957" t="str">
            <v>Y-P-8235-0-001-002</v>
          </cell>
          <cell r="B957" t="str">
            <v>25 X 50 X 1,2 X 498 MM LARISSA 2 DELIKLI ON BORU KAPAK KAYNAKLI (KOR) FIRCA YUZEY POLISAJLI</v>
          </cell>
        </row>
        <row r="958">
          <cell r="A958" t="str">
            <v>Y-P-8235-0-001-001</v>
          </cell>
          <cell r="B958" t="str">
            <v>25 X 25 X 1,2 X 110 MM SQUARE 25X25 1 DELIKLI SAG KOL KAPAK KAYNAKLI (KOR) FIRCA YUZEY POLISAJLI</v>
          </cell>
        </row>
        <row r="959">
          <cell r="A959" t="str">
            <v>Y-P-8234-0-002-095</v>
          </cell>
          <cell r="B959" t="str">
            <v>Ø 51 X 1,2 X 1000 MM TREE 2 DELIKLI KOLLEKTOR KAPAK KAYNAKLI (KOR) AYNA YUZEY POLISAJLI</v>
          </cell>
        </row>
        <row r="960">
          <cell r="A960" t="str">
            <v>Y-P-8234-0-002-094</v>
          </cell>
          <cell r="B960" t="str">
            <v>Ø 32 X 1 X 1100 MM BLUEBELL 17 DELIKLI KOLLEKTOR KAPAK KAYNAKLI (DISLI) AYNA YUZEY POLISAJLI</v>
          </cell>
        </row>
        <row r="961">
          <cell r="A961" t="str">
            <v>Y-P-8234-0-002-093</v>
          </cell>
          <cell r="B961" t="str">
            <v>Ø 32 X 1,2 X 120 MM BIANCA DELIKSIZ KURT AĞIZLI AYAK AYNA YUZEY POLISAJLI</v>
          </cell>
        </row>
        <row r="962">
          <cell r="A962" t="str">
            <v>Y-P-8234-0-002-092</v>
          </cell>
          <cell r="B962" t="str">
            <v>Ø 25 X 1 X 740 MM MED.ARABA 4 DELIKLI BORU DİŞLİ YATAK+ KÖR KAPAK KAYNAKLI AYNA YUZEY POLISAJLI</v>
          </cell>
        </row>
        <row r="963">
          <cell r="A963" t="str">
            <v>Y-P-8234-0-002-091</v>
          </cell>
          <cell r="B963" t="str">
            <v>Ø 25 X 1 X 740 MM MED.ARABA DELIKSIZ BORU DİŞLİ YATAK KAYNAKLI AYNA YUZEY POLISAJLI</v>
          </cell>
        </row>
        <row r="964">
          <cell r="A964" t="str">
            <v>Y-P-8234-0-002-090</v>
          </cell>
          <cell r="B964" t="str">
            <v>Ø 32 X 1,2 X 847 MM RUBIN 5 DELIKLI KOLLEKTOR AYNA YUZEY POLISAJLI</v>
          </cell>
        </row>
        <row r="965">
          <cell r="A965" t="str">
            <v>Y-P-8234-0-002-089</v>
          </cell>
          <cell r="B965" t="str">
            <v>Ø 32 X 1,2 X 397 MM RUBIN 2 DELIKLI KOLLEKTOR AYNA YUZEY POLISAJLI</v>
          </cell>
        </row>
        <row r="966">
          <cell r="A966" t="str">
            <v>Y-P-8234-0-002-088</v>
          </cell>
          <cell r="B966" t="str">
            <v>Ø 32 X 1 X 700 MM BLUEBELL 11 DELIKLI KOLLEKTOR KAPAK KAYNAKLI (DISLI) AYNA YUZEY POLISAJLI</v>
          </cell>
        </row>
        <row r="967">
          <cell r="A967" t="str">
            <v>Y-P-8234-0-002-087</v>
          </cell>
          <cell r="B967" t="str">
            <v>Ø 32 X 1 X 1200 MM LINA (TGG) 17 DELIKLI KOLLEKTOR KAPAK KAYNAKLI (DISLI+KOR) AYNA YUZEY POLISAJLI</v>
          </cell>
        </row>
        <row r="968">
          <cell r="A968" t="str">
            <v>Y-P-8234-0-002-086</v>
          </cell>
          <cell r="B968" t="str">
            <v>Ø 32 X 1,2 X 1200 MM LINA (TGG) 17 DELIKLI KOLLEKTORGZ.BG KAPAK KAYNAKLI (DISLI+DISLI)AY.YZ.POLISAJ</v>
          </cell>
        </row>
        <row r="969">
          <cell r="A969" t="str">
            <v>Y-P-8234-0-002-085</v>
          </cell>
          <cell r="B969" t="str">
            <v>Ø 32 X 1,2 X 800 MM LINA (TGG) 11 DELIKLI KOLLEKTOR GZ.BG KAPAK KAYNAKLI (DISLI+DISLI) AY YZ POLISAJ</v>
          </cell>
        </row>
        <row r="970">
          <cell r="A970" t="str">
            <v>Y-P-8234-0-002-084</v>
          </cell>
          <cell r="B970" t="str">
            <v>Ø 32 X 1 X 800 MM LINA (TGG) 11 DELIKLI KOLLEKTOR KAPAK KAYNAKLI (DISLI+KOR) AYNA YUZEY POLISAJLI</v>
          </cell>
        </row>
        <row r="971">
          <cell r="A971" t="str">
            <v>Y-P-8234-0-002-083</v>
          </cell>
          <cell r="B971" t="str">
            <v>Ø 51 X 1,2 X 900 MM TREE 2 DELIKLI KOLLEKTOR KAPAK KAYNAKLI (KOR) AYNA YUZEY POLISAJLI</v>
          </cell>
        </row>
        <row r="972">
          <cell r="A972" t="str">
            <v>Y-P-8234-0-002-082</v>
          </cell>
          <cell r="B972" t="str">
            <v>Ø 38 X 1,2 X 720 MM ELEGANCE 14 DELIKLI KOLLEKTOR KAPAK KAYNAKLI (DISLI) AYNA YUZEY POLISAJLI</v>
          </cell>
        </row>
        <row r="973">
          <cell r="A973" t="str">
            <v>Y-P-8234-0-002-081</v>
          </cell>
          <cell r="B973" t="str">
            <v>Ø 32 X 1,5 X 665 MM TONO (NK) 4 + 1 AD PUR. DEL. KOL. KAP.KAY (R3 DISLI+R5 KOR) AY YZY POLISAJLI</v>
          </cell>
        </row>
        <row r="974">
          <cell r="A974" t="str">
            <v>Y-P-8234-0-002-080</v>
          </cell>
          <cell r="B974" t="str">
            <v>Ø 32 X 1,5 X 465 MM TONO (NK) 3 + 1 AD PUR. DEL. KOL. KAP.KAY (R3 DISLI+R5 KOR) AY YZY POLISAJLI</v>
          </cell>
        </row>
        <row r="975">
          <cell r="A975" t="str">
            <v>Y-P-8234-0-002-079</v>
          </cell>
          <cell r="B975" t="str">
            <v>Ø 32 X 1,5 X 1065 MM TONO (NK) 6 + 1 AD PUR. DEL. KOL. KAP.KAY (R3 DISLI+R5 KOR) AY YZY POLISAJLI</v>
          </cell>
        </row>
        <row r="976">
          <cell r="A976" t="str">
            <v>Y-P-8234-0-002-078</v>
          </cell>
          <cell r="B976" t="str">
            <v>Ø 32 X 1,2 X 74 MM MALIBU DELIKSIZ AYAK KAPAK KAYNAKLI (KOR) AYNA YUZEY POLISAJLI</v>
          </cell>
        </row>
        <row r="977">
          <cell r="A977" t="str">
            <v>Y-P-8234-0-002-077</v>
          </cell>
          <cell r="B977" t="str">
            <v>Ø 32 X 1,2 X 74 MM MALIBU 1 ADET PURJOR DELIKLI AYAK KAPAK KAYNAKLI (KOR) AYNA YUZEY POLISAJLI</v>
          </cell>
        </row>
        <row r="978">
          <cell r="A978" t="str">
            <v>Y-P-8234-0-002-076</v>
          </cell>
          <cell r="B978" t="str">
            <v>Ø 32 X 1,2 X 279 MM ZIRCON (JE) 1 ADET MANSON DELIGI KAPAK KAYNAKLI (DISLI) AYNA YUZEY POLISAJLI</v>
          </cell>
        </row>
        <row r="979">
          <cell r="A979" t="str">
            <v>Y-P-8234-0-002-075</v>
          </cell>
          <cell r="B979" t="str">
            <v>Ø 32 X 1,2 X 296 MM ZIRCON (JE) 1 ADET MANSON DELIGI KAPAK KAYNAKLI (KOR) AYNA YUZEY POLISAJLI</v>
          </cell>
        </row>
        <row r="980">
          <cell r="A980" t="str">
            <v>Y-P-8234-0-002-074</v>
          </cell>
          <cell r="B980" t="str">
            <v>Ø 32 X 1,2 X 95 MM ZIRCON (JE) DELIKSIZ KAPAK KAYNAKLI (KOR) AYNA YUZEY POLISAJLI</v>
          </cell>
        </row>
        <row r="981">
          <cell r="A981" t="str">
            <v>Y-P-8234-0-002-073</v>
          </cell>
          <cell r="B981" t="str">
            <v>Ø 32 X 1,2 X 95 MM ZIRCON (JE) 1 ADET PURJOR DELIGI KAPAK KAYNAKLI (KOR) AYNA YUZEY POLISAJLI</v>
          </cell>
        </row>
        <row r="982">
          <cell r="A982" t="str">
            <v>Y-P-8234-0-002-072</v>
          </cell>
          <cell r="B982" t="str">
            <v>Ø 32 X 1,2 X 470 MM MALIBU 2 DELIKLI KOLLEKTOR AYNA YUZEY POLISAJLI</v>
          </cell>
        </row>
        <row r="983">
          <cell r="A983" t="str">
            <v>Y-P-8234-0-002-070</v>
          </cell>
          <cell r="B983" t="str">
            <v>Ø 32 X 1,2 X 268,5 MM MALIBU 1 DELIKLI AYAK AYNA YUZEY POLISAJLI</v>
          </cell>
        </row>
        <row r="984">
          <cell r="A984" t="str">
            <v>Y-P-8234-0-002-068</v>
          </cell>
          <cell r="B984" t="str">
            <v>Ø 25 X 1,2 X 332 MM MALIBU 3 DELIKLI KOLLEKTOR AYNA YUZEY POLISAJLI</v>
          </cell>
        </row>
        <row r="985">
          <cell r="A985" t="str">
            <v>Y-P-8234-0-002-067</v>
          </cell>
          <cell r="B985" t="str">
            <v>Ø 32 X 1,2 X 95 MM UNO DELIKSIZ AYAK (KOR) AYNA YUZEY POLISAJLI</v>
          </cell>
        </row>
        <row r="986">
          <cell r="A986" t="str">
            <v>Y-P-8234-0-002-066</v>
          </cell>
          <cell r="B986" t="str">
            <v>Ø 32 X 1,2 X 95 MM UNO 1 ADET PURJOR DELIKLI AYAK KAPAK KAYNAKLI (KOR) AYNA YUZEY POLISAJLI</v>
          </cell>
        </row>
        <row r="987">
          <cell r="A987" t="str">
            <v>Y-P-8234-0-002-065</v>
          </cell>
          <cell r="B987" t="str">
            <v>Ø 32 X 1,2 X 95 MM UNO 1 ADET MANSON DELIKLI AYAK KAPAK KAYNAKLI (KOR) AYNA YUZEY POLISAJLI</v>
          </cell>
        </row>
        <row r="988">
          <cell r="A988" t="str">
            <v>Y-P-8234-0-002-064</v>
          </cell>
          <cell r="B988" t="str">
            <v>Ø 32 X 1,2 X 95 MM BIANCA DELIKSIZ AYAK (KOR) AYNA YUZEY POLISAJLI</v>
          </cell>
        </row>
        <row r="989">
          <cell r="A989" t="str">
            <v>Y-P-8234-0-002-063</v>
          </cell>
          <cell r="B989" t="str">
            <v>Ø 32 X 1,2 X 95 MM BIANCA 1 ADET MANSON DELIKLI AYAK KAPAK KAYNAKLI (KOR) AYNA YUZEY POLISAJLI</v>
          </cell>
        </row>
        <row r="990">
          <cell r="A990" t="str">
            <v>Y-P-8234-0-002-062</v>
          </cell>
          <cell r="B990" t="str">
            <v>Ø 32 X 1,2 X 95 MM BIANCA (JE) 1 ADET PURJOR DELIKLI AYAK KAPAK KAYNAKLI (KOR) AYNA YUZEY POLISAJLI</v>
          </cell>
        </row>
        <row r="991">
          <cell r="A991" t="str">
            <v>Y-P-8234-0-002-061</v>
          </cell>
          <cell r="B991" t="str">
            <v>Ø 32 X 1,2 X 95 MM BIANCA (JE) 1 ADET MANSON DELIKLI AYAK KAPAK KAYNAKLI (KOR) AYNA YUZEY POLISAJLI</v>
          </cell>
        </row>
        <row r="992">
          <cell r="A992" t="str">
            <v>Y-P-8234-0-002-060</v>
          </cell>
          <cell r="B992" t="str">
            <v>Ø 32 X 1,2 X 95 MM BIANCA (DLT) 1 ADET PURJOR DELIKLI AYAK KAPAK KAYNAKLI (KOR) AYNA YUZEY POLISAJLI</v>
          </cell>
        </row>
        <row r="993">
          <cell r="A993" t="str">
            <v>Y-P-8234-0-002-059</v>
          </cell>
          <cell r="B993" t="str">
            <v>Ø 32 X 1,2 X 95 MM BIANCA (DLT) 1 ADET MANSON DELIKLI AYAK KAPAK KAYNAKLI (KOR) AYNA YUZEY POLISAJLI</v>
          </cell>
        </row>
        <row r="994">
          <cell r="A994" t="str">
            <v>Y-P-8234-0-002-058</v>
          </cell>
          <cell r="B994" t="str">
            <v>Ø 32 X 1,2 X 95 MM BIANCA  1 ADET PURJOR DELIKLI AYAK KAPAK KAYNAKLI (KOR) AYNA YUZEY POLISAJLI</v>
          </cell>
        </row>
        <row r="995">
          <cell r="A995" t="str">
            <v>Y-P-8234-0-002-057</v>
          </cell>
          <cell r="B995" t="str">
            <v>Ø 32 X 1,2 X 1267 MM UNO 5 DELIKLI KOLLEKTOR AYNA YUZEY POLISAJLI</v>
          </cell>
        </row>
        <row r="996">
          <cell r="A996" t="str">
            <v>Y-P-8234-0-002-056</v>
          </cell>
          <cell r="B996" t="str">
            <v>Ø 32 X 1,2 X 850 MM UNO (SPH) 5 DELIKLI KOLLEK AYNA YUZEY POLISAJLI</v>
          </cell>
        </row>
        <row r="997">
          <cell r="A997" t="str">
            <v>Y-P-8234-0-002-055</v>
          </cell>
          <cell r="B997" t="str">
            <v>Ø 32 X 1,2 X 494 MM UNO 2 DELIKLI KOLLEKTOR AYNA YUZEY POLISAJLI</v>
          </cell>
        </row>
        <row r="998">
          <cell r="A998" t="str">
            <v>Y-P-8234-0-002-054</v>
          </cell>
          <cell r="B998" t="str">
            <v>Ø 32 X 1,2 X 394 MM UNO 3 DELIKLI KOLLEKTOR AYNA YUZEY POLISAJLI</v>
          </cell>
        </row>
        <row r="999">
          <cell r="A999" t="str">
            <v>Y-P-8234-0-002-053</v>
          </cell>
          <cell r="B999" t="str">
            <v>Ø 32 X 1,2 X 394 MM UNO 2 DELIKLI KOLLEKTOR AYNA YUZEY POLISAJLI</v>
          </cell>
        </row>
        <row r="1000">
          <cell r="A1000" t="str">
            <v>Y-P-8234-0-002-052</v>
          </cell>
          <cell r="B1000" t="str">
            <v>Ø 32 X 1,2 X 394 MM UNO 1 DELIKLI KOLLEKTOR AYNA YUZEY POLISAJLI</v>
          </cell>
        </row>
        <row r="1001">
          <cell r="A1001" t="str">
            <v>Y-P-8234-0-002-051</v>
          </cell>
          <cell r="B1001" t="str">
            <v>Ø 32 X 1,2 X 593 MM UNO 3 DELIKLI KOLLEKTOR AYNA YUZEY POLISAJLI</v>
          </cell>
        </row>
        <row r="1002">
          <cell r="A1002" t="str">
            <v>Y-P-8234-0-002-050</v>
          </cell>
          <cell r="B1002" t="str">
            <v>Ø 38 X 1,2 X 800 MM TRENDY 3 DELIKLI KOLLEKTOR AYNA YUZEY POLISAJLI</v>
          </cell>
        </row>
        <row r="1003">
          <cell r="A1003" t="str">
            <v>Y-P-8234-0-002-049</v>
          </cell>
          <cell r="B1003" t="str">
            <v>Ø 38 X 1,2 X 1500 MM TRENDY 7 DELIKLI KOLLEKTOR AYNA YUZEY POLISAJLI</v>
          </cell>
        </row>
        <row r="1004">
          <cell r="A1004" t="str">
            <v>Y-P-8234-0-002-048</v>
          </cell>
          <cell r="B1004" t="str">
            <v>Ø 38 X 1,2 X 1200 MM TRENDY 5 DELIKLI KOLLEKTOR AYNA YUZEY POLISAJLI</v>
          </cell>
        </row>
        <row r="1005">
          <cell r="A1005" t="str">
            <v>Y-P-8234-0-002-047</v>
          </cell>
          <cell r="B1005" t="str">
            <v>Ø 51 X 1,2 X 1600 MM TREE 2 DELIKLI KOLLEKTOR KAPAK KAYNAKLI (KOR) AYNA YUZEY POLISAJLI</v>
          </cell>
        </row>
        <row r="1006">
          <cell r="A1006" t="str">
            <v>Y-P-8234-0-002-046</v>
          </cell>
          <cell r="B1006" t="str">
            <v>Ø 38 X 1,2 X 987,5 MM FAME 5 DELIKLI KOLLEKTOR KAPAK KAYNAKLI (DISLI) AYNA YUZEY POLISAJLI</v>
          </cell>
        </row>
        <row r="1007">
          <cell r="A1007" t="str">
            <v>Y-P-8234-0-002-045</v>
          </cell>
          <cell r="B1007" t="str">
            <v>Ø 38 X 1,2 X 800 MM FANTASY (DVC) 6 DELIKLI KOLLEKTOR KAPAK KAYNAKLI (DISLI) AYNA YUZEY POLISAJLI</v>
          </cell>
        </row>
        <row r="1008">
          <cell r="A1008" t="str">
            <v>Y-P-8234-0-002-044</v>
          </cell>
          <cell r="B1008" t="str">
            <v>Ø 38 X 1,2 X 800 MM ELEGANCE 16 DELIKLI KOLLEKTOR KAPAK KAYNAKLI (DISLI) AYNA YUZEY POLISAJLI</v>
          </cell>
        </row>
        <row r="1009">
          <cell r="A1009" t="str">
            <v>Y-P-8234-0-002-043</v>
          </cell>
          <cell r="B1009" t="str">
            <v>Ø 38 X 1,2 X 780 MM FAME 4 DELIKLI KOLLEKTOR KAPAK KAYNAKLI (DISLI) AYNA YUZEY POLISAJLI</v>
          </cell>
        </row>
        <row r="1010">
          <cell r="A1010" t="str">
            <v>Y-P-8234-0-002-042</v>
          </cell>
          <cell r="B1010" t="str">
            <v>Ø 38 X 1,2 X 775 MM FAME 4 DELIKLI KOLLEKTOR KAPAK KAYNAKLI (DISLI) AYNA YUZEY POLISAJLI</v>
          </cell>
        </row>
        <row r="1011">
          <cell r="A1011" t="str">
            <v>Y-P-8234-0-002-041</v>
          </cell>
          <cell r="B1011" t="str">
            <v>Ø 38 X 1,2 X 562,5 MM FAME 3 DELIKLI KOLLEKTOR KAPAK KAYNAKLI (DISLI) AYNA YUZEY POLISAJLI</v>
          </cell>
        </row>
        <row r="1012">
          <cell r="A1012" t="str">
            <v>Y-P-8234-0-002-040</v>
          </cell>
          <cell r="B1012" t="str">
            <v>Ø 38 X 1,2 X 1800 MM ELEGANCE 36 DELIKLI KOLLEKTOR KAPAK KAYNAKLI (DISLI) AYNA YUZEY POLISAJLI</v>
          </cell>
        </row>
        <row r="1013">
          <cell r="A1013" t="str">
            <v>Y-P-8234-0-002-039</v>
          </cell>
          <cell r="B1013" t="str">
            <v>Ø 38 X 1,2 X 1500 MM ELEGANCE 32 DELIKLI KOLLEKTOR KAPAK KAYNAKLI (DISLI) AYNA YUZEY POLISAJLI</v>
          </cell>
        </row>
        <row r="1014">
          <cell r="A1014" t="str">
            <v>Y-P-8234-0-002-038</v>
          </cell>
          <cell r="B1014" t="str">
            <v>Ø 38 X 1,2 X 1412,5 MM FAME 7 DELIKLI KOLLEKTOR KAPAK KAYNAKLI (DISLI) AYNA YUZEY POLISAJLI</v>
          </cell>
        </row>
        <row r="1015">
          <cell r="A1015" t="str">
            <v>Y-P-8234-0-002-037</v>
          </cell>
          <cell r="B1015" t="str">
            <v>Ø 38 X 1,2 X 1400 MM FANTASY (DVC) 12 DELIKLI KOLLEKTOR KAPAK KAYNAKLI (DISLI) AYNA YUZEY POLISAJLI</v>
          </cell>
        </row>
        <row r="1016">
          <cell r="A1016" t="str">
            <v>Y-P-8234-0-002-036</v>
          </cell>
          <cell r="B1016" t="str">
            <v>Ø 38 X 1,2 X 1200 MM FANTASY (DVC) 10 DELIKLI KOLLEKTOR KAPAK KAYNAKLI (DISLI) AYNA YUZEY POLISAJLI</v>
          </cell>
        </row>
        <row r="1017">
          <cell r="A1017" t="str">
            <v>Y-P-8234-0-002-035</v>
          </cell>
          <cell r="B1017" t="str">
            <v>Ø 38 X 1,2 X 1200 MM FAME 6 DELIKLI KOLLEKTOR KAPAK KAYNAKLI (DISLI) AYNA YUZEY POLISAJLI</v>
          </cell>
        </row>
        <row r="1018">
          <cell r="A1018" t="str">
            <v>Y-P-8234-0-002-034</v>
          </cell>
          <cell r="B1018" t="str">
            <v>Ø 38 X 1,2 X 1200 MM ELEGANCE 25 DELIKLI KOLLEKTOR KAPAK KAYNAKLI (DISLI) AYNA YUZEY POLISAJLI</v>
          </cell>
        </row>
        <row r="1019">
          <cell r="A1019" t="str">
            <v>Y-P-8234-0-002-033</v>
          </cell>
          <cell r="B1019" t="str">
            <v>Ø 38 X 1,2 X 1000 MM FANTASY (DVC) 8 DELIKLI KOLLEKTOR KAPAK KAYNAKLI (DISLI) AYNA YUZEY POLISAJLI</v>
          </cell>
        </row>
        <row r="1020">
          <cell r="A1020" t="str">
            <v>Y-P-8234-0-002-032</v>
          </cell>
          <cell r="B1020" t="str">
            <v>Ø 32 X 1,5 X 750 MM BLUEBELL 11 DELIKLI 316 L KOLLEKTOR KAPAK KAYNAKLI (DISLI) AYNA YUZEY POLISAJLI</v>
          </cell>
        </row>
        <row r="1021">
          <cell r="A1021" t="str">
            <v>Y-P-8234-0-002-031</v>
          </cell>
          <cell r="B1021" t="str">
            <v>Ø 32 X 1,5 X 665 MM TONO (NK) 4 DELIKLI KOLLEKTOR KAPAK KAYNAKLI (R3 DISLI+ R5 KOR) AYNA YUZEY POLIS</v>
          </cell>
        </row>
        <row r="1022">
          <cell r="A1022" t="str">
            <v>Y-P-8234-0-002-030</v>
          </cell>
          <cell r="B1022" t="str">
            <v>Ø 32 X 1,5 X 465 MM TONO (NK) 3 DELIKLI KOLLEKTOR KAPAK KAYNAKLI (R3 DISLI+ R5 KOR) AYNA YUZEY POLIS</v>
          </cell>
        </row>
        <row r="1023">
          <cell r="A1023" t="str">
            <v>Y-P-8234-0-002-029</v>
          </cell>
          <cell r="B1023" t="str">
            <v>Ø 32 X 1,5 X 465 MM TONO (NK) 3 DELIKLI KOLLEKTOR KAPAK KAYNAKLI (DISLI+KOR) AYNA YUZEY POLISAJLI</v>
          </cell>
        </row>
        <row r="1024">
          <cell r="A1024" t="str">
            <v>Y-P-8234-0-002-028</v>
          </cell>
          <cell r="B1024" t="str">
            <v>Ø 32 X 1,5 X 1065 MM TONO (NK) 6 DELIKLI KOLLEKTOR KAPAK KAYNAKLI (R3 DISLI+ R5 KOR) AYNA YUZEY POLI</v>
          </cell>
        </row>
        <row r="1025">
          <cell r="A1025" t="str">
            <v>Y-P-8234-0-002-027</v>
          </cell>
          <cell r="B1025" t="str">
            <v>Ø 32 X 1,2 X 800 MM EVERSLEY (TR) 12 DELIKLI KOLLEKTOR KAPAK KAYNAKLI (DISLI) AYNA YUZEY POLISAJLI</v>
          </cell>
        </row>
        <row r="1026">
          <cell r="A1026" t="str">
            <v>Y-P-8234-0-002-026</v>
          </cell>
          <cell r="B1026" t="str">
            <v>Ø 32 X 1,2 X 750 MM NORA (DLT) 17 DELIKLI KOLLEKTOR KAPAK KAYNAKLI (DISLI) AYNA YUZEY POLISAJLI</v>
          </cell>
        </row>
        <row r="1027">
          <cell r="A1027" t="str">
            <v>Y-P-8234-0-002-024</v>
          </cell>
          <cell r="B1027" t="str">
            <v>Ø 32 X 1,2 X 1700 MM DUO 24 DELIKLI KOLLEKTOR KAPAK KAYNAKLI (DISLI) AYNA YUZEY POLISAJLI</v>
          </cell>
        </row>
        <row r="1028">
          <cell r="A1028" t="str">
            <v>Y-P-8234-0-002-023</v>
          </cell>
          <cell r="B1028" t="str">
            <v>Ø 32 X 1,2 X 1600 MM LINA 24 DELIKLI KOLLEKTOR KAPAK KAYNAKLI (DISLI) AYNA YUZEY POLISAJLI</v>
          </cell>
        </row>
        <row r="1029">
          <cell r="A1029" t="str">
            <v>Y-P-8234-0-002-022</v>
          </cell>
          <cell r="B1029" t="str">
            <v>Ø 32 X 1,2 X 1600 MM LINA 23 DELIKLI KOLLEKTOR KAPAK KAYNAKLI (DISLI) AYNA YUZEY POLISAJLI</v>
          </cell>
        </row>
        <row r="1030">
          <cell r="A1030" t="str">
            <v>Y-P-8234-0-002-021</v>
          </cell>
          <cell r="B1030" t="str">
            <v>Ø 32 X 1,2 X 1600 MM LINA (VR) 23 DELIKLI KOLLEKTOR KAPAK KAYNAKLI (DISLI) AYNA YUZEY POLISAJLI</v>
          </cell>
        </row>
        <row r="1031">
          <cell r="A1031" t="str">
            <v>Y-P-8234-0-002-020</v>
          </cell>
          <cell r="B1031" t="str">
            <v>Ø 32 X 1,2 X 1500 MM LINA 21 DELIKLI KOLLEKTOR KAPAK KAYNAKLI (DISLI) AYNA YUZEY POLISAJLI</v>
          </cell>
        </row>
        <row r="1032">
          <cell r="A1032" t="str">
            <v>Y-P-8234-0-002-019</v>
          </cell>
          <cell r="B1032" t="str">
            <v>Ø 32 X 1,2 X 1500 MM EVERSLEY (TR) 22 DELIKLI KOLLEKTOR KAPAK KAYNAKLI (DISLI) AYNA YUZEY POLISAJLI</v>
          </cell>
        </row>
        <row r="1033">
          <cell r="A1033" t="str">
            <v>Y-P-8234-0-002-018</v>
          </cell>
          <cell r="B1033" t="str">
            <v>Ø 32 X 1,2 X 1500 MM DUO 21 DELIKLI KOLLEKTOR KAPAK KAYNAKLI (DISLI) AYNA YUZEY POLISAJLI</v>
          </cell>
        </row>
        <row r="1034">
          <cell r="A1034" t="str">
            <v>Y-P-8234-0-002-017</v>
          </cell>
          <cell r="B1034" t="str">
            <v>Ø 32 X 1,2 X 1500 MM BLUEBELL 21 DELIKLI KOLLEKTOR KAPAK KAYNAKLI (DISLI) AYNA YUZEY POLISAJLI</v>
          </cell>
        </row>
        <row r="1035">
          <cell r="A1035" t="str">
            <v>Y-P-8234-0-002-016</v>
          </cell>
          <cell r="B1035" t="str">
            <v>Ø 32 X 1,2 X 1200 MM NORA (DLT) 27 DELIKLI KOLLEKTOR KAPAK KAYNAKLI (DISLI) AYNA YUZEY POLISAJLI</v>
          </cell>
        </row>
        <row r="1036">
          <cell r="A1036" t="str">
            <v>Y-P-8234-0-002-015</v>
          </cell>
          <cell r="B1036" t="str">
            <v>Ø 32 X 1,2 X 1200 MM EVERSLEY (TR) 18 DELIKLI KOLLEKTOR KAPAK KAYNAKLI (DISLI) AYNA YUZEY POLISAJLI</v>
          </cell>
        </row>
        <row r="1037">
          <cell r="A1037" t="str">
            <v>Y-P-8234-0-002-014</v>
          </cell>
          <cell r="B1037" t="str">
            <v>Ø 32 X 1,2 X 1000 MM EVERSLEY (TR) 14 DELIKLI KOLLEKTOR KAPAK KAYNAKLI (DISLI) AYNA YUZEY POLISAJLI</v>
          </cell>
        </row>
        <row r="1038">
          <cell r="A1038" t="str">
            <v>Y-P-8234-0-002-013</v>
          </cell>
          <cell r="B1038" t="str">
            <v>Ø 32 X 1 X 800 MM LINA 12 DELIKLI KOLLEKTOR KAPAK KAYNAKLI (DISLI) AYNA YUZEY POLISAJLI</v>
          </cell>
        </row>
        <row r="1039">
          <cell r="A1039" t="str">
            <v>Y-P-8234-0-002-012</v>
          </cell>
          <cell r="B1039" t="str">
            <v>Ø 32 X 1 X 800 MM LADDER SR 7 DELIKLI KOLLEKTOR KAPAK KAYNAKLI (KOR) AYNA YUZEY POLISAJLI</v>
          </cell>
        </row>
        <row r="1040">
          <cell r="A1040" t="str">
            <v>Y-P-8234-0-002-011</v>
          </cell>
          <cell r="B1040" t="str">
            <v>Ø 32 X 1 X 800 MM DUO 12 DELIKLI KOLLEKTOR KAPAK KAYNAKLI (DISLI) AYNA YUZEY POLISAJLI</v>
          </cell>
        </row>
        <row r="1041">
          <cell r="A1041" t="str">
            <v>Y-P-8234-0-002-010</v>
          </cell>
          <cell r="B1041" t="str">
            <v>Ø 32 X 1 X 750 MM LINA 12 DELIKLI KOLLEKTOR KAPAK KAYNAKLI (DISLI) AYNA YUZEY POLISAJLI</v>
          </cell>
        </row>
        <row r="1042">
          <cell r="A1042" t="str">
            <v>Y-P-8234-0-002-009</v>
          </cell>
          <cell r="B1042" t="str">
            <v>Ø 32 X 1 X 750 MM DUO 11 DELIKLI KOLLEKTOR KAPAK KAYNAKLI (DISLI) AYNA YUZEY POLISAJLI</v>
          </cell>
        </row>
        <row r="1043">
          <cell r="A1043" t="str">
            <v>Y-P-8234-0-002-008</v>
          </cell>
          <cell r="B1043" t="str">
            <v>Ø 32 X 1 X 750 MM BLUEBELL 11 DELIKLI KOLLEKTOR KAPAK KAYNAKLI (DISLI) AYNA YUZEY POLISAJLI</v>
          </cell>
        </row>
        <row r="1044">
          <cell r="A1044" t="str">
            <v>Y-P-8234-0-002-007</v>
          </cell>
          <cell r="B1044" t="str">
            <v>Ø 32 X 1 X 700 MM DUO 10 DELIKLI KOLLEKTOR KAPAK KAYNAKLI (DISLI) AYNA YUZEY POLISAJLI</v>
          </cell>
        </row>
        <row r="1045">
          <cell r="A1045" t="str">
            <v>Y-P-8234-0-002-006</v>
          </cell>
          <cell r="B1045" t="str">
            <v>Ø 32 X 1 X 600 MM DUO 8 DELIKLI KOLLEKTOR KAPAK KAYNAKLI (DISLI) AYNA YUZEY POLISAJLI</v>
          </cell>
        </row>
        <row r="1046">
          <cell r="A1046" t="str">
            <v>Y-P-8234-0-002-005</v>
          </cell>
          <cell r="B1046" t="str">
            <v>Ø 32 X 1 X 600 MM DUO 5 DELIKLI KOLLEKTOR KAPAK KAYNAKLI (DISLI) AYNA YUZEY POLISAJLI</v>
          </cell>
        </row>
        <row r="1047">
          <cell r="A1047" t="str">
            <v>Y-P-8234-0-002-004</v>
          </cell>
          <cell r="B1047" t="str">
            <v>Ø 32 X 1 X 500 MM LINA 4 DELIKLI KOLLEKTOR KAPAK KAYNAKLI (DISLI) AYNA YUZEY POLISAJLI</v>
          </cell>
        </row>
        <row r="1048">
          <cell r="A1048" t="str">
            <v>Y-P-8234-0-002-003</v>
          </cell>
          <cell r="B1048" t="str">
            <v>Ø 32 X 1 X 1200 MM LINA 18 DELIKLI KOLLEKTOR KAPAK KAYNAKLI (DISLI) AYNA YUZEY POLISAJLI</v>
          </cell>
        </row>
        <row r="1049">
          <cell r="A1049" t="str">
            <v>Y-P-8234-0-002-002</v>
          </cell>
          <cell r="B1049" t="str">
            <v>Ø 32 X 1 X 1200 MM DUO 18 DELIKLI KOLLEKTOR KAPAK KAYNAKLI (DISLI) AYNA YUZEY POLISAJLI</v>
          </cell>
        </row>
        <row r="1050">
          <cell r="A1050" t="str">
            <v>Y-P-8234-0-002-001</v>
          </cell>
          <cell r="B1050" t="str">
            <v>Ø 32 X 1 X 1200 MM BLUEBELL 18 DELIKLI KOLLEKTOR KAPAK KAYNAKLI (DISLI) AYNA YUZEY POLISAJLI</v>
          </cell>
        </row>
        <row r="1051">
          <cell r="A1051" t="str">
            <v>Y-P-8234-0-001-077</v>
          </cell>
          <cell r="B1051" t="str">
            <v>Ø 32 X 1,2 X 494 MM UNO 2 DELIKLI KOLLEKTOR FIRCA YUZEY POLISAJLI</v>
          </cell>
        </row>
        <row r="1052">
          <cell r="A1052" t="str">
            <v>Y-P-8234-0-001-076</v>
          </cell>
          <cell r="B1052" t="str">
            <v>Ø 32 X 1,2 X 394 MM UNO 3 DELIKLI KOLLEKTOR FIRCA YUZEY POLISAJLI</v>
          </cell>
        </row>
        <row r="1053">
          <cell r="A1053" t="str">
            <v>Y-P-8234-0-001-075</v>
          </cell>
          <cell r="B1053" t="str">
            <v>Ø 32 X 1,2 X 394 MM UNO 2 DELIKLI KOLLEKTOR FIRCA YUZEY POLISAJLI</v>
          </cell>
        </row>
        <row r="1054">
          <cell r="A1054" t="str">
            <v>Y-P-8234-0-001-074</v>
          </cell>
          <cell r="B1054" t="str">
            <v>Ø 32 X 1,2 X 1267 MM UNO 5 DELIKLI KOLLEKTOR FIRCA YUZEY POLISAJLI</v>
          </cell>
        </row>
        <row r="1055">
          <cell r="A1055" t="str">
            <v>Y-P-8234-0-001-073</v>
          </cell>
          <cell r="B1055" t="str">
            <v>Ø 32 X 1,2 X 593 MM UNO 3 DELIKLI KOLLEKTOR FIRCA YUZEY POLISAJLI</v>
          </cell>
        </row>
        <row r="1056">
          <cell r="A1056" t="str">
            <v>Y-P-8234-0-001-072</v>
          </cell>
          <cell r="B1056" t="str">
            <v>Ø 32 X 1,2 X 95 MM UNO DELIKSIZ AYAK (KOR) FIRCA YUZEY POLISAJLI</v>
          </cell>
        </row>
        <row r="1057">
          <cell r="A1057" t="str">
            <v>Y-P-8234-0-001-071</v>
          </cell>
          <cell r="B1057" t="str">
            <v>Ø 32 X 1,2 X 95 MM UNO 1 ADET PURJOR DELIKLI AYAK KAPAK KAYNAKLI (KOR) FIRCA YUZEY POLISAJLI</v>
          </cell>
        </row>
        <row r="1058">
          <cell r="A1058" t="str">
            <v>Y-P-8234-0-001-070</v>
          </cell>
          <cell r="B1058" t="str">
            <v>Ø 32 X 1,2 X 95 MM UNO 1 ADET MANSON DELIKLI AYAK KAPAK KAYNAKLI (KOR) FIRCA YUZEY POLISAJLI</v>
          </cell>
        </row>
        <row r="1059">
          <cell r="A1059" t="str">
            <v>Y-P-8234-0-001-069</v>
          </cell>
          <cell r="B1059" t="str">
            <v>Ø 32 X 1,2 X 394 MM UNO 1 DELIKLI KOLLEKTOR FIRCA YUZEY POLISAJLI</v>
          </cell>
        </row>
        <row r="1060">
          <cell r="A1060" t="str">
            <v>Y-P-8234-0-001-068</v>
          </cell>
          <cell r="B1060" t="str">
            <v>Ø 32 X 1,2 X 120 MM BIANCA DELIKSIZ KURT AĞIZLI AYAK FIRÇA YUZEY POLISAJLI</v>
          </cell>
        </row>
        <row r="1061">
          <cell r="A1061" t="str">
            <v>Y-P-8234-0-001-067</v>
          </cell>
          <cell r="B1061" t="str">
            <v>Ø 32 X 1,2 X 500 MM DUO (STN) 4 DELIKLI KOLLEKTOR GZ.BG KAPAK KAYNAKLI (DISLI+DISLI) FRC YZ POLISAJ</v>
          </cell>
        </row>
        <row r="1062">
          <cell r="A1062" t="str">
            <v>Y-P-8234-0-001-066</v>
          </cell>
          <cell r="B1062" t="str">
            <v>Ø 32 X 1,2 X 500 MM DUO (STN) 4 DELIKLI KOLLEKTOR KAPAK KAYNAKLI (DISLI) FIRCA YUZEY POLISAJLI</v>
          </cell>
        </row>
        <row r="1063">
          <cell r="A1063" t="str">
            <v>Y-P-8234-0-001-065</v>
          </cell>
          <cell r="B1063" t="str">
            <v>Ø 32 X 1 X 1200 MM LINA (TGG) 17 DELIKLI KOLLEKTOR KAPAK KAYNAKLI (DISLI+KOR) FIRCA YUZEY POLISAJLI</v>
          </cell>
        </row>
        <row r="1064">
          <cell r="A1064" t="str">
            <v>Y-P-8234-0-001-064</v>
          </cell>
          <cell r="B1064" t="str">
            <v>Ø 32 X 1,2 X 1200 MM LINA (TGG) 17 DELIKLI KOLLEKTORGZ.BG KAPAK KAYNAKLI (DISLI+DISLI)FRC.YZ.POLISAJ</v>
          </cell>
        </row>
        <row r="1065">
          <cell r="A1065" t="str">
            <v>Y-P-8234-0-001-062</v>
          </cell>
          <cell r="B1065" t="str">
            <v>Ø 38 X 1,2 X 1500 MM TRENDY 5 DELIKLI KOLLEKTOR FIRCA YUZEY POLISAJLI</v>
          </cell>
        </row>
        <row r="1066">
          <cell r="A1066" t="str">
            <v>Y-P-8234-0-001-061</v>
          </cell>
          <cell r="B1066" t="str">
            <v>Ø 51 X 1,2 X 900 MM TREE 2 DELIKLI KOLLEKTOR KAPAK KAYNAKLI (KOR) FIRCA YUZEY POLISAJLI</v>
          </cell>
        </row>
        <row r="1067">
          <cell r="A1067" t="str">
            <v>Y-P-8234-0-001-060</v>
          </cell>
          <cell r="B1067" t="str">
            <v>Ø 32 X 1,5 X 665 MM TONO (NK) 4 + 1 AD PUR. DEL. KOL. KAP.KAY (R3 DISLI+R5 KOR) FRC YZY POLISAJLI</v>
          </cell>
        </row>
        <row r="1068">
          <cell r="A1068" t="str">
            <v>Y-P-8234-0-001-059</v>
          </cell>
          <cell r="B1068" t="str">
            <v>Ø 32 X 1,5 X 465 MM TONO (NK) 3 + 1 AD PUR. DEL. KOL. KAP.KAY (R3 DISLI+R5 KOR) FRC YZY POLISAJLI</v>
          </cell>
        </row>
        <row r="1069">
          <cell r="A1069" t="str">
            <v>Y-P-8234-0-001-058</v>
          </cell>
          <cell r="B1069" t="str">
            <v>Ø 32 X 1,5 X 1065 MM TONO (NK) 6 + 1 AD PUR. DEL. KOL. KAP.KAY (R3 DISLI+R5 KOR) FRC YZY POLISAJLI</v>
          </cell>
        </row>
        <row r="1070">
          <cell r="A1070" t="str">
            <v>Y-P-8234-0-001-057</v>
          </cell>
          <cell r="B1070" t="str">
            <v>Ø 32 X 1,2 X 74 MM MALIBU DELIKSIZ AYAK KAPAK KAYNAKLI (KOR) FIRCA YUZEY POLISAJLI</v>
          </cell>
        </row>
        <row r="1071">
          <cell r="A1071" t="str">
            <v>Y-P-8234-0-001-056</v>
          </cell>
          <cell r="B1071" t="str">
            <v>Ø 32 X 1,2 X 74 MM MALIBU 1 ADET PURJOR DELIKLI AYAK KAPAK KAYNAKLI (KOR) FIRCA YUZEY POLISAJLI</v>
          </cell>
        </row>
        <row r="1072">
          <cell r="A1072" t="str">
            <v>Y-P-8234-0-001-055</v>
          </cell>
          <cell r="B1072" t="str">
            <v>Ø 32 X 1,2 X 470 MM MALIBU 2 DELIKLI KOLLEKTOR FIRCA YUZEY POLISAJLI</v>
          </cell>
        </row>
        <row r="1073">
          <cell r="A1073" t="str">
            <v>Y-P-8234-0-001-054</v>
          </cell>
          <cell r="B1073" t="str">
            <v>Ø 32 X 1,2 X 268,5 MM MALIBU 1 DELIKLI AYAK FIRCA YUZEY POLISAJLI</v>
          </cell>
        </row>
        <row r="1074">
          <cell r="A1074" t="str">
            <v>Y-P-8234-0-001-053</v>
          </cell>
          <cell r="B1074" t="str">
            <v>Ø 25 X 1,2 X 332 MM MALIBU 3 DELIKLI KOLLEKTOR FIRCA YUZEY POLISAJLI</v>
          </cell>
        </row>
        <row r="1075">
          <cell r="A1075" t="str">
            <v>Y-P-8234-0-001-052</v>
          </cell>
          <cell r="B1075" t="str">
            <v>Ø 32 X 1,2 X 95 MM BIANCA DELIKSIZ AYAK (KOR) FIRCA YUZEY POLISAJLI</v>
          </cell>
        </row>
        <row r="1076">
          <cell r="A1076" t="str">
            <v>Y-P-8234-0-001-051</v>
          </cell>
          <cell r="B1076" t="str">
            <v>Ø 32 X 1,2 X 95 MM BIANCA 1 ADET MANSON DELIKLI AYAK KAPAK KAYNAKLI (KOR) FIRCA YUZEY POLISAJLI</v>
          </cell>
        </row>
        <row r="1077">
          <cell r="A1077" t="str">
            <v>Y-P-8234-0-001-050</v>
          </cell>
          <cell r="B1077" t="str">
            <v>Ø 32 X 1,2 X 95 MM BIANCA (DLT) 1 ADET PURJOR DELIKLI AYAK KAPAK KAYNAKLI (KOR) FIRCA YUZEY POLISAJL</v>
          </cell>
        </row>
        <row r="1078">
          <cell r="A1078" t="str">
            <v>Y-P-8234-0-001-049</v>
          </cell>
          <cell r="B1078" t="str">
            <v>Ø 32 X 1,2 X 95 MM BIANCA (DLT) 1 ADET MANSON DELIKLI AYAK KAPAK KAYNAKLI (KOR) FIRCA YUZEY POLISAJL</v>
          </cell>
        </row>
        <row r="1079">
          <cell r="A1079" t="str">
            <v>Y-P-8234-0-001-048</v>
          </cell>
          <cell r="B1079" t="str">
            <v>Ø 32 X 1,2 X 95 MM BIANCA  1 ADET PURJOR DELIKLI AYAK KAPAK KAYNAKLI (KOR) FIRCA YUZEY POLISAJLI</v>
          </cell>
        </row>
        <row r="1080">
          <cell r="A1080" t="str">
            <v>Y-P-8234-0-001-047</v>
          </cell>
          <cell r="B1080" t="str">
            <v>Ø 38 X 1,2 X 800 MM TRENDY 3 DELIKLI KOLLEKTOR FIRCA YUZEY POLISAJLI</v>
          </cell>
        </row>
        <row r="1081">
          <cell r="A1081" t="str">
            <v>Y-P-8234-0-001-046</v>
          </cell>
          <cell r="B1081" t="str">
            <v>Ø 38 X 1,2 X 1200 MM TRENDY 5 DELIKLI KOLLEKTOR FIRCA YUZEY POLISAJLI</v>
          </cell>
        </row>
        <row r="1082">
          <cell r="A1082" t="str">
            <v>Y-P-8234-0-001-045</v>
          </cell>
          <cell r="B1082" t="str">
            <v>Ø 51 X 1,2 X 1600 MM TREE 2 DELIKLI KOLLEKTOR KAPAK KAYNAKLI (KOR) FIRCA YUZEY POLISAJLI</v>
          </cell>
        </row>
        <row r="1083">
          <cell r="A1083" t="str">
            <v>Y-P-8234-0-001-044</v>
          </cell>
          <cell r="B1083" t="str">
            <v>Ø 38 X 1,2 X 800 MM FANTASY (DVC) 6 DELIKLI KOLLEKTOR KAPAK KAYNAKLI (DISLI) FIRCA YUZEY POLISAJLI</v>
          </cell>
        </row>
        <row r="1084">
          <cell r="A1084" t="str">
            <v>Y-P-8234-0-001-043</v>
          </cell>
          <cell r="B1084" t="str">
            <v>Ø 38 X 1,2 X 800 MM ELEGANCE 16 DELIKLI KOLLEKTOR KAPAK KAYNAKLI (DISLI) FIRCA YUZEY POLISAJLI</v>
          </cell>
        </row>
        <row r="1085">
          <cell r="A1085" t="str">
            <v>Y-P-8234-0-001-042</v>
          </cell>
          <cell r="B1085" t="str">
            <v>Ø 38 X 1,2 X 1800 MM ELEGANCE 36 DELIKLI KOLLEKTOR KAPAK KAYNAKLI (DISLI) FIRCA YUZEY POLISAJLI</v>
          </cell>
        </row>
        <row r="1086">
          <cell r="A1086" t="str">
            <v>Y-P-8234-0-001-041</v>
          </cell>
          <cell r="B1086" t="str">
            <v>Ø 38 X 1,2 X 1500 MM ELEGANCE 32 DELIKLI KOLLEKTOR KAPAK KAYNAKLI (DISLI) FIRCA YUZEY POLISAJLI</v>
          </cell>
        </row>
        <row r="1087">
          <cell r="A1087" t="str">
            <v>Y-P-8234-0-001-040</v>
          </cell>
          <cell r="B1087" t="str">
            <v>Ø 38 X 1,2 X 1400 MM FANTASY (DVC) 2 DELIKLI KOLLEKTOR KAPAK KAYNAKLI (DISLI) FIRCA YUZEY POLISAJLI</v>
          </cell>
        </row>
        <row r="1088">
          <cell r="A1088" t="str">
            <v>Y-P-8234-0-001-039</v>
          </cell>
          <cell r="B1088" t="str">
            <v>Ø 38 X 1,2 X 1200 MM FANTASY (DVC) 10 DELIKLI KOLLEKTOR KAPAK KAYNAKLI (DISLI) FIRCA YUZEY POLISAJLI</v>
          </cell>
        </row>
        <row r="1089">
          <cell r="A1089" t="str">
            <v>Y-P-8234-0-001-038</v>
          </cell>
          <cell r="B1089" t="str">
            <v>Ø 38 X 1,2 X 1200 MM ELEGANCE 25 DELIKLI KOLLEKTOR KAPAK KAYNAKLI (DISLI) FIRCA YUZEY POLISAJLI</v>
          </cell>
        </row>
        <row r="1090">
          <cell r="A1090" t="str">
            <v>Y-P-8234-0-001-037</v>
          </cell>
          <cell r="B1090" t="str">
            <v>Ø 38 X 1,2 X 1200 MM ELEGANCE 22 DELIKLI KOLLEKTOR KAPAK KAYNAKLI (DISLI) FIRCA YUZEY POLISAJLI</v>
          </cell>
        </row>
        <row r="1091">
          <cell r="A1091" t="str">
            <v>Y-P-8234-0-001-036</v>
          </cell>
          <cell r="B1091" t="str">
            <v>Ø 38 X 1,2 X 1000 MM FANTASY (DVC) 8 DELIKLI KOLLEKTOR KAPAK KAYNAKLI (DISLI) FIRCA YUZEY POLISAJLI</v>
          </cell>
        </row>
        <row r="1092">
          <cell r="A1092" t="str">
            <v>Y-P-8234-0-001-035</v>
          </cell>
          <cell r="B1092" t="str">
            <v>Ø 32 X 1,5 X 800 MM BLUEBELL (ACV-RU) 11 DELIKLI KOLLEKTOR KAPAK KAYNAKLI (DISLI) FIRCA YUZEY POLISA</v>
          </cell>
        </row>
        <row r="1093">
          <cell r="A1093" t="str">
            <v>Y-P-8234-0-001-034</v>
          </cell>
          <cell r="B1093" t="str">
            <v>Ø 32 X 1,5 X 665 MM TONO (NK) 4 DELIKLI KOLLEKTOR KAPAK KAYNAKLI (R3 DISLI+ R5 KOR) FIRCA YUZEY POLI</v>
          </cell>
        </row>
        <row r="1094">
          <cell r="A1094" t="str">
            <v>Y-P-8234-0-001-033</v>
          </cell>
          <cell r="B1094" t="str">
            <v>Ø 32 X 1,5 X 600 MM BLUEBELL (ACV-RU) 8 DELIKLI KOLLEKTOR KAPAK KAYNAKLI (DISLI) FIRCA YUZEY POLISAJ</v>
          </cell>
        </row>
        <row r="1095">
          <cell r="A1095" t="str">
            <v>Y-P-8234-0-001-032</v>
          </cell>
          <cell r="B1095" t="str">
            <v>Ø 32 X 1,5 X 465 MM TONO (NK) 3 DELIKLI KOLLEKTOR KAPAK KAYNAKLI (R3 DISLI+ R5 KOR) FIRCA YUZEY POLI</v>
          </cell>
        </row>
        <row r="1096">
          <cell r="A1096" t="str">
            <v>Y-P-8234-0-001-031</v>
          </cell>
          <cell r="B1096" t="str">
            <v>Ø 32 X 1,5 X 1200 MM BLUEBELL (ACV-RU) 17 DELIKLI KOLLEKTOR KAPAK KAYNAKLI (DISLI) FIRCA YUZEY POLIS</v>
          </cell>
        </row>
        <row r="1097">
          <cell r="A1097" t="str">
            <v>Y-P-8234-0-001-030</v>
          </cell>
          <cell r="B1097" t="str">
            <v>Ø 32 X 1,5 X 1065 MM TONO (NK) 6 DELIKLI KOLLEKTOR KAPAK KAYNAKLI (R3 DISLI+ R5 KOR) FIRCA YUZEY POL</v>
          </cell>
        </row>
        <row r="1098">
          <cell r="A1098" t="str">
            <v>Y-P-8234-0-001-029</v>
          </cell>
          <cell r="B1098" t="str">
            <v>Ø 32 X 1,5 X 1000 MM BLUEBELL (ACV-RU) 14 DELIKLI KOLLEKTOR KAPAK KAYNAKLI (DISLI) FIRCA YUZEY POLIS</v>
          </cell>
        </row>
        <row r="1099">
          <cell r="A1099" t="str">
            <v>Y-P-8234-0-001-028</v>
          </cell>
          <cell r="B1099" t="str">
            <v>Ø 32 X 1,2 X 750 MM DUO (STN) 9 DELIKLI KOLLEKTOR KAPAK KAYNAKLI (DISLI) FIRCA YUZEY POLISAJLI</v>
          </cell>
        </row>
        <row r="1100">
          <cell r="A1100" t="str">
            <v>Y-P-8234-0-001-027</v>
          </cell>
          <cell r="B1100" t="str">
            <v>Ø 32 X 1,2 X 800 MM LINA (TGG) 11 DELIKLI KOLLEKTOR GZ.BG KAPAK KAYNAKLI (DISLI+DISLI)FRC YZ POLISAJ</v>
          </cell>
        </row>
        <row r="1101">
          <cell r="A1101" t="str">
            <v>Y-P-8234-0-001-026</v>
          </cell>
          <cell r="B1101" t="str">
            <v>Ø 32 X 1,2 X 750 MM DUO (STN) 9 DELIKLI KOLLEKTOR GZ.BG KAPAK KAYNAKLI (DISLI+DISLI) FRC YZ POLISAJ</v>
          </cell>
        </row>
        <row r="1102">
          <cell r="A1102" t="str">
            <v>Y-P-8234-0-001-025</v>
          </cell>
          <cell r="B1102" t="str">
            <v>Ø 32 X 1,2 X 1700 MM DUO 24 DELIKLI KOLLEKTOR KAPAK KAYNAKLI (DISLI) FIRCA YUZEY POLISAJLI</v>
          </cell>
        </row>
        <row r="1103">
          <cell r="A1103" t="str">
            <v>Y-P-8234-0-001-024</v>
          </cell>
          <cell r="B1103" t="str">
            <v>Ø 32 X 1,2 X 1600 MM LINA 24 DELIKLI KOLLEKTOR KAPAK KAYNAKLI (DISLI) FIRCA YUZEY POLISAJLI</v>
          </cell>
        </row>
        <row r="1104">
          <cell r="A1104" t="str">
            <v>Y-P-8234-0-001-023</v>
          </cell>
          <cell r="B1104" t="str">
            <v>Ø 32 X 1,2 X 1600 MM LINA 23 DELIKLI KOLLEKTOR KAPAK KAYNAKLI (DISLI) FIRCA YUZEY POLISAJLI</v>
          </cell>
        </row>
        <row r="1105">
          <cell r="A1105" t="str">
            <v>Y-P-8234-0-001-022</v>
          </cell>
          <cell r="B1105" t="str">
            <v>Ø 32 X 1,2 X 1600 MM LINA (VR) 23 DELIKLI KOLLEKTOR KAPAK KAYNAKLI (DISLI) FIRCA YUZEY POLISAJLI</v>
          </cell>
        </row>
        <row r="1106">
          <cell r="A1106" t="str">
            <v>Y-P-8234-0-001-021</v>
          </cell>
          <cell r="B1106" t="str">
            <v>Ø 32 X 1,2 X 1500 MM LINA 21 DELIKLI KOLLEKTOR KAPAK KAYNAKLI (DISLI) FIRCA YUZEY POLISAJLI</v>
          </cell>
        </row>
        <row r="1107">
          <cell r="A1107" t="str">
            <v>Y-P-8234-0-001-020</v>
          </cell>
          <cell r="B1107" t="str">
            <v>Ø 32 X 1,2 X 1500 MM DUO 21 DELIKLI KOLLEKTOR KAPAK KAYNAKLI (DISLI) FIRCA YUZEY POLISAJLI</v>
          </cell>
        </row>
        <row r="1108">
          <cell r="A1108" t="str">
            <v>Y-P-8234-0-001-019</v>
          </cell>
          <cell r="B1108" t="str">
            <v>Ø 32 X 1,2 X 1500 MM BLUEBELL 21 DELIKLI KOLLEKTOR KAPAK KAYNAKLI (DISLI) FIRCA YUZEY POLISAJLI</v>
          </cell>
        </row>
        <row r="1109">
          <cell r="A1109" t="str">
            <v>Y-P-8234-0-001-018</v>
          </cell>
          <cell r="B1109" t="str">
            <v>Ø 32 X 1 X 1250 MM LINA 20 DELIKLI KOLLEKTOR KAPAK KAYNAKLI (DISLI) FIRCA YUZEY POLISAJLI</v>
          </cell>
        </row>
        <row r="1110">
          <cell r="A1110" t="str">
            <v>Y-P-8234-0-001-017</v>
          </cell>
          <cell r="B1110" t="str">
            <v>Ø 32 X 1,2 X 1200 MM DUO (STN) 12 DELIKLI KOLLEKTOR KAPAK KAYNAKLI (DISLI) FIRCA YUZEY POLISAJLI</v>
          </cell>
        </row>
        <row r="1111">
          <cell r="A1111" t="str">
            <v>Y-P-8234-0-001-016</v>
          </cell>
          <cell r="B1111" t="str">
            <v>Ø 32 X 1,2 X 1200 MM DUO (STN) 12 DELIKLI KOLLEKTOR GZ.BG KAPAK KAYNAKLI (DISLI+DISLI)FRC YZ POLISAJ</v>
          </cell>
        </row>
        <row r="1112">
          <cell r="A1112" t="str">
            <v>Y-P-8234-0-001-015</v>
          </cell>
          <cell r="B1112" t="str">
            <v>Ø 32 X 1 X 800 MM LINA 12 DELIKLI KOLLEKTOR KAPAK KAYNAKLI (DISLI) FIRCA YUZEY POLISAJLI</v>
          </cell>
        </row>
        <row r="1113">
          <cell r="A1113" t="str">
            <v>Y-P-8234-0-001-014</v>
          </cell>
          <cell r="B1113" t="str">
            <v>Ø 32 X 1 X 800 MM LINA (TGG) 11 DELIKLI KOLLEKTOR KAPAK KAYNAKLI (DISLI+KOR) FIRCA YUZEY POLISAJLI</v>
          </cell>
        </row>
        <row r="1114">
          <cell r="A1114" t="str">
            <v>Y-P-8234-0-001-013</v>
          </cell>
          <cell r="B1114" t="str">
            <v>Ø 32 X 1 X 800 MM LADDER SR 7 DELIKLI KOLLEKTOR KAPAK KAYNAKLI (KOR) FIRCA YUZEY POLISAJLI</v>
          </cell>
        </row>
        <row r="1115">
          <cell r="A1115" t="str">
            <v>Y-P-8234-0-001-012</v>
          </cell>
          <cell r="B1115" t="str">
            <v>Ø 32 X 1 X 800 MM DUO 12 DELIKLI KOLLEKTOR KAPAK KAYNAKLI (DISLI) FIRCA YUZEY POLISAJLI</v>
          </cell>
        </row>
        <row r="1116">
          <cell r="A1116" t="str">
            <v>Y-P-8234-0-001-011</v>
          </cell>
          <cell r="B1116" t="str">
            <v>Ø 32 X 1 X 750 MM LINA 12 DELIKLI KOLLEKTOR KAPAK KAYNAKLI (DISLI) FIRCA YUZEY POLISAJLI</v>
          </cell>
        </row>
        <row r="1117">
          <cell r="A1117" t="str">
            <v>Y-P-8234-0-001-010</v>
          </cell>
          <cell r="B1117" t="str">
            <v>Ø 32 X 1 X 750 MM DUO 11 DELIKLI KOLLEKTOR KAPAK KAYNAKLI (DISLI) FIRCA YUZEY POLISAJLI</v>
          </cell>
        </row>
        <row r="1118">
          <cell r="A1118" t="str">
            <v>Y-P-8234-0-001-009</v>
          </cell>
          <cell r="B1118" t="str">
            <v>Ø 32 X 1 X 750 MM BLUEBELL 5 DELIKLI KOLLEKTOR KAPAK KAYNAKLI (DISLI) FIRCA YUZEY POLISAJLI</v>
          </cell>
        </row>
        <row r="1119">
          <cell r="A1119" t="str">
            <v>Y-P-8234-0-001-008</v>
          </cell>
          <cell r="B1119" t="str">
            <v>Ø 32 X 1 X 750 MM BLUEBELL 11 DELIKLI KOLLEKTOR KAPAK KAYNAKLI (DISLI) FIRCA YUZEY POLISAJLI</v>
          </cell>
        </row>
        <row r="1120">
          <cell r="A1120" t="str">
            <v>Y-P-8234-0-001-007</v>
          </cell>
          <cell r="B1120" t="str">
            <v>Ø 32 X 1 X 700 MM DUO 10 DELIKLI KOLLEKTOR KAPAK KAYNAKLI (DISLI) FIRCA YUZEY POLISAJLI</v>
          </cell>
        </row>
        <row r="1121">
          <cell r="A1121" t="str">
            <v>Y-P-8234-0-001-006</v>
          </cell>
          <cell r="B1121" t="str">
            <v>Ø 32 X 1 X 600 MM DUO 8 DELIKLI KOLLEKTOR KAPAK KAYNAKLI (DISLI) FIRCA YUZEY POLISAJLI</v>
          </cell>
        </row>
        <row r="1122">
          <cell r="A1122" t="str">
            <v>Y-P-8234-0-001-005</v>
          </cell>
          <cell r="B1122" t="str">
            <v>Ø 32 X 1 X 600 MM BLUEBELL 8 DELIKLI KOLLEKTOR KAPAK KAYNAKLI (DISLI) FIRCA YUZEY POLISAJLI</v>
          </cell>
        </row>
        <row r="1123">
          <cell r="A1123" t="str">
            <v>Y-P-8234-0-001-004</v>
          </cell>
          <cell r="B1123" t="str">
            <v>Ø 32 X 1 X 1200 MM LINA 18 DELIKLI KOLLEKTOR KAPAK KAYNAKLI (DISLI) FIRCA YUZEY POLISAJLI</v>
          </cell>
        </row>
        <row r="1124">
          <cell r="A1124" t="str">
            <v>Y-P-8234-0-001-003</v>
          </cell>
          <cell r="B1124" t="str">
            <v>Ø 32 X 1 X 1200 MM DUO 18 DELIKLI KOLLEKTOR KAPAK KAYNAKLI (DISLI) FIRCA YUZEY POLISAJLI</v>
          </cell>
        </row>
        <row r="1125">
          <cell r="A1125" t="str">
            <v>Y-P-8234-0-001-002</v>
          </cell>
          <cell r="B1125" t="str">
            <v>Ø 32 X 1 X 1200 MM BLUEBELL 18 DELIKLI KOLLEKTOR KAPAK KAYNAKLI (DISLI) FIRCA YUZEY POLISAJLI</v>
          </cell>
        </row>
        <row r="1126">
          <cell r="A1126" t="str">
            <v>Y-P-8234-0-001-001</v>
          </cell>
          <cell r="B1126" t="str">
            <v>Ø 32 X 1 X 1000 MM BLUEBELL (SX) 14 DELIKLI KOLLEKTOR KAPAK KAYNAKLI (DISLI) FIRCA YUZEY POLISAJLI</v>
          </cell>
        </row>
        <row r="1127">
          <cell r="A1127" t="str">
            <v>Y-P-8233-0-002-287</v>
          </cell>
          <cell r="B1127" t="str">
            <v>30 X 30 X 1,5 X 800 MM DIVA 6 DELIKLI KOLLEKTOR KAPAK KAYNAKLI (DISLI) AYNA YUZEY POLISAJLI(I)</v>
          </cell>
        </row>
        <row r="1128">
          <cell r="A1128" t="str">
            <v>Y-P-8233-0-002-286</v>
          </cell>
          <cell r="B1128" t="str">
            <v>30 X 40 X 1,2 X 600 MM LARIS 11 DELIKLI KOLLEKTOR KAPAK KAYNAKLI (DISLI) AYNA YUZEY POLISAJLI</v>
          </cell>
        </row>
        <row r="1129">
          <cell r="A1129" t="str">
            <v>Y-P-8233-0-002-285</v>
          </cell>
          <cell r="B1129" t="str">
            <v>30 X 40 X 1,2 X 430 MM LARIS 8 DELIKLI KOLLEKTOR KAPAK KAYNAKLI (DISLI) AYNA YUZEY POLISAJLI</v>
          </cell>
        </row>
        <row r="1130">
          <cell r="A1130" t="str">
            <v>Y-P-8233-0-002-284</v>
          </cell>
          <cell r="B1130" t="str">
            <v>30 X 40 X 1,2 X 800 MM ASOS ELEKTRIKLI 5 DELIKLI KOLLEKTOR KAPAK KAYNAKLI (DISLI) AYNA YUZEY POLISA</v>
          </cell>
        </row>
        <row r="1131">
          <cell r="A1131" t="str">
            <v>Y-P-8233-0-002-283</v>
          </cell>
          <cell r="B1131" t="str">
            <v>40 X 10 X 1,5 X 1540X500 MM SPIN KOLL. AYNA YUZEY POLISAJLI</v>
          </cell>
        </row>
        <row r="1132">
          <cell r="A1132" t="str">
            <v>Y-P-8233-0-002-282</v>
          </cell>
          <cell r="B1132" t="str">
            <v>40 X 10 X 1,5 X 1540X500 MM SPIN KOLL. AYNA YUZEY POLISAJLI + CIFT PARCA BUKULMUS</v>
          </cell>
        </row>
        <row r="1133">
          <cell r="A1133" t="str">
            <v>Y-P-8233-0-002-281</v>
          </cell>
          <cell r="B1133" t="str">
            <v>40 X 10 X 1,5 X 2395 MM SPIN KOLL. AYNA YUZEY POLISAJLI</v>
          </cell>
        </row>
        <row r="1134">
          <cell r="A1134" t="str">
            <v>Y-P-8233-0-002-280</v>
          </cell>
          <cell r="B1134" t="str">
            <v>40 X 10 X 1,5 X 860 MM SPIN KOLL. AYNA YUZEY POLISAJLI + CIFT PARCA BUKULMUS</v>
          </cell>
        </row>
        <row r="1135">
          <cell r="A1135" t="str">
            <v>Y-P-8233-0-002-279</v>
          </cell>
          <cell r="B1135" t="str">
            <v>40 X 10 X 1,5 X 1200 MM SPIN KOLL. AYNA YUZEY POLISAJLI</v>
          </cell>
        </row>
        <row r="1136">
          <cell r="A1136" t="str">
            <v>Y-P-8233-0-002-278</v>
          </cell>
          <cell r="B1136" t="str">
            <v>40 X 10 X 1,5 X 1200 MM SPIN KOLL. AYNA YUZEY POLISAJLI + CIFT PARCA BUKULMUS</v>
          </cell>
        </row>
        <row r="1137">
          <cell r="A1137" t="str">
            <v>Y-P-8233-0-002-277</v>
          </cell>
          <cell r="B1137" t="str">
            <v>40 X 10 X 1,5 X 1540 MM SPIN KOLL. AYNA YUZEY POLISAJLI</v>
          </cell>
        </row>
        <row r="1138">
          <cell r="A1138" t="str">
            <v>Y-P-8233-0-002-276</v>
          </cell>
          <cell r="B1138" t="str">
            <v>40 X 10 X 1,5 X 860 MM SPIN 3+1 AD PURJOR DELIKLI KOLLEKTOR MANŞON DELIKLI AYNA YUZEY POLISAJLI</v>
          </cell>
        </row>
        <row r="1139">
          <cell r="A1139" t="str">
            <v>Y-P-8233-0-002-275</v>
          </cell>
          <cell r="B1139" t="str">
            <v>40 X 10 X 1,5 X 1200 MM SPIN 5+1 AD PURJOR DELIKLI KOLLEKTOR MANŞON DELIKLI AYNA YUZEY POLISAJLI</v>
          </cell>
        </row>
        <row r="1140">
          <cell r="A1140" t="str">
            <v>Y-P-8233-0-002-274</v>
          </cell>
          <cell r="B1140" t="str">
            <v>30 X 30 X 1,5 X 1470 MM OSLO 20 DELIKLI KOLLEKTOR KAPAK KAYNAKLI (DISLI) AYNA YUZEY POLISAJLI</v>
          </cell>
        </row>
        <row r="1141">
          <cell r="A1141" t="str">
            <v>Y-P-8233-0-002-273</v>
          </cell>
          <cell r="B1141" t="str">
            <v>30 X 30 X 1,2 X 1190 MM IDA 18 DELIKLI KOLLEKTOR KAPAK KAYNAKLI (DISLI) AYNA YUZEY POLISAJLI</v>
          </cell>
        </row>
        <row r="1142">
          <cell r="A1142" t="str">
            <v>Y-P-8233-0-002-272</v>
          </cell>
          <cell r="B1142" t="str">
            <v>30 X 30 X 1,2 X 1200 MM SORENTO (APL)16 DELIKLI KOLLEKTOR KAPAK KAYNAKLI(DISLI) AYNA YUZEY POLISAJLI</v>
          </cell>
        </row>
        <row r="1143">
          <cell r="A1143" t="str">
            <v>Y-P-8233-0-002-271</v>
          </cell>
          <cell r="B1143" t="str">
            <v>30 X 30 X 1,5 X 900 MM ORBIT.(ACV).SOL URUN 8+1 AD. PUR.DEL.SOL KOLL KAPAK KAY. (DISLI+KOR) AY YZY</v>
          </cell>
        </row>
        <row r="1144">
          <cell r="A1144" t="str">
            <v>Y-P-8233-0-002-270</v>
          </cell>
          <cell r="B1144" t="str">
            <v>30 X 30 X 1,5 X 900 MM ORBIT.(ACV).SOL URUN 8+1 AD. PUR.DEL.SAG KOLL KAPAK KAY. (DISLI+KOR) AY YZY</v>
          </cell>
        </row>
        <row r="1145">
          <cell r="A1145" t="str">
            <v>Y-P-8233-0-002-269</v>
          </cell>
          <cell r="B1145" t="str">
            <v>30 X 30 X 1,5 X 900 MM ORBIT.(ACV).SAG URUN 8+1 AD. PUR.DEL.SOL KOLL KAPAK KAY. (DISLI+KOR) AY YZY</v>
          </cell>
        </row>
        <row r="1146">
          <cell r="A1146" t="str">
            <v>Y-P-8233-0-002-268</v>
          </cell>
          <cell r="B1146" t="str">
            <v>30 X 30 X 1,5 X 900 MM ORBIT.(ACV).SAG URUN 8+1 AD. PUR.DEL.SAG KOLL KAPAK KAY. (DISLI+KOR) AY YZY</v>
          </cell>
        </row>
        <row r="1147">
          <cell r="A1147" t="str">
            <v>Y-P-8233-0-002-267</v>
          </cell>
          <cell r="B1147" t="str">
            <v>30 X 30 X 1,5 X 600 MM ORBIT.(ACV).SOL URUN 5+1 AD. PUR.DEL.SOL KOLL KAPAK KAY. (DISLI+KOR) AY YZY</v>
          </cell>
        </row>
        <row r="1148">
          <cell r="A1148" t="str">
            <v>Y-P-8233-0-002-266</v>
          </cell>
          <cell r="B1148" t="str">
            <v>30 X 30 X 1,5 X 600 MM ORBIT.(ACV).SOL URUN 5+1 AD. PUR. DEL. SAG KOLL KAPAK KAY. (DISLI+KOR) AY YZY</v>
          </cell>
        </row>
        <row r="1149">
          <cell r="A1149" t="str">
            <v>Y-P-8233-0-002-265</v>
          </cell>
          <cell r="B1149" t="str">
            <v>30 X 30 X 1,5 X 600 MM ORBIT.(ACV).SAG URUN 5+1 AD. PUR.DEL.SOL KOLL KAPAK KAY. (DISLI+KOR) AY YZY</v>
          </cell>
        </row>
        <row r="1150">
          <cell r="A1150" t="str">
            <v>Y-P-8233-0-002-264</v>
          </cell>
          <cell r="B1150" t="str">
            <v>30 X 30 X 1,5 X 600 MM ORBIT.(ACV).SAG URUN 5+1 AD. PUR.DEL.SAG KOLL KAPAK KAY. (DISLI+KOR) AY YZY</v>
          </cell>
        </row>
        <row r="1151">
          <cell r="A1151" t="str">
            <v>Y-P-8233-0-002-263</v>
          </cell>
          <cell r="B1151" t="str">
            <v>30 X 30 X 1,5 X 1800 MM ORBIT.(ACV).SOL URUN 17+1 AD. PUR.DEL.SOL KOLL KAPAK KAY. (DISLI+KOR) AY YZY</v>
          </cell>
        </row>
        <row r="1152">
          <cell r="A1152" t="str">
            <v>Y-P-8233-0-002-262</v>
          </cell>
          <cell r="B1152" t="str">
            <v>30 X 30 X 1,5 X 1800 MM ORBIT.(ACV).SOL URUN 17+1 AD. PUR.DEL.SAG KOLL KAPAK KAY. (DISLI+KOR) AY YZY</v>
          </cell>
        </row>
        <row r="1153">
          <cell r="A1153" t="str">
            <v>Y-P-8233-0-002-261</v>
          </cell>
          <cell r="B1153" t="str">
            <v>30 X 30 X 1,5 X 1800 MM ORBIT.(ACV).SAG URUN 17+1 AD. PUR.DEL.SOL KOLL KAPAK KAY. (DISLI+KOR) AY YZY</v>
          </cell>
        </row>
        <row r="1154">
          <cell r="A1154" t="str">
            <v>Y-P-8233-0-002-260</v>
          </cell>
          <cell r="B1154" t="str">
            <v>30 X 30 X 1,5 X 1800 MM ORBIT.(ACV).SAG URUN 17+1 AD. PUR.DEL.SAG KOLL KAPAK KAY. (DISLI+KOR) AY YZY</v>
          </cell>
        </row>
        <row r="1155">
          <cell r="A1155" t="str">
            <v>Y-P-8233-0-002-259</v>
          </cell>
          <cell r="B1155" t="str">
            <v>30 X 30 X 1,5 X 1500 MM ORBIT.(ACV).SOL URUN 14+1 AD. PUR.DEL.SOL KOLL KAPAK KAY. (DISLI+KOR) AY YZY</v>
          </cell>
        </row>
        <row r="1156">
          <cell r="A1156" t="str">
            <v>Y-P-8233-0-002-258</v>
          </cell>
          <cell r="B1156" t="str">
            <v>30 X 30 X 1,5 X 1500 MM ORBIT.(ACV).SOL URUN 14+1 AD. PUR.DEL.SAG KOLL KAPAK KAY. (DISLI+KOR) AY YZY</v>
          </cell>
        </row>
        <row r="1157">
          <cell r="A1157" t="str">
            <v>Y-P-8233-0-002-257</v>
          </cell>
          <cell r="B1157" t="str">
            <v>30 X 30 X 1,5 X 1500 MM ORBIT.(ACV).SAG URUN 14+1 AD. PUR.DEL.SOL KOLL KAPAK KAY. (DISLI+KOR) AY YZY</v>
          </cell>
        </row>
        <row r="1158">
          <cell r="A1158" t="str">
            <v>Y-P-8233-0-002-256</v>
          </cell>
          <cell r="B1158" t="str">
            <v>30 X 30 X 1,5 X 1500 MM ORBIT.(ACV).SAG URUN 14+1 AD. PUR.DEL.SAG KOLL KAPAK KAY. (DISLI+KOR) AY YZY</v>
          </cell>
        </row>
        <row r="1159">
          <cell r="A1159" t="str">
            <v>Y-P-8233-0-002-255</v>
          </cell>
          <cell r="B1159" t="str">
            <v>30 X 30 X 1,5 X 1200 MM ORBIT.(ACV).SOL URUN 11+1 AD. PUR.DEL.SOL KOLL KAPAK KAY. (DISLI+KOR) AY YZY</v>
          </cell>
        </row>
        <row r="1160">
          <cell r="A1160" t="str">
            <v>Y-P-8233-0-002-254</v>
          </cell>
          <cell r="B1160" t="str">
            <v>30 X 30 X 1,5 X 1200 MM ORBIT.(ACV).SOL URUN 11+1 AD. PUR.DEL.SAG KOLL KAPAK KAY. (DISLI+KOR) AY YZY</v>
          </cell>
        </row>
        <row r="1161">
          <cell r="A1161" t="str">
            <v>Y-P-8233-0-002-253</v>
          </cell>
          <cell r="B1161" t="str">
            <v>30 X 30 X 1,5 X 1200 MM ORBIT.(ACV).SAG URUN 11+1 AD.PUR.DEL. SOL KOLL KAPAK KAY. (DISLI+KOR) AY YZY</v>
          </cell>
        </row>
        <row r="1162">
          <cell r="A1162" t="str">
            <v>Y-P-8233-0-002-252</v>
          </cell>
          <cell r="B1162" t="str">
            <v>30 X 30 X 1,5 X 1200 MM ORBIT.(ACV).SAG URUN 11+1 AD.PUR.DEL. SAG KOLL KAPAK KAY. (DISLI+KOR) AY YZY</v>
          </cell>
        </row>
        <row r="1163">
          <cell r="A1163" t="str">
            <v>Y-P-8233-0-002-251</v>
          </cell>
          <cell r="B1163" t="str">
            <v>30 X 30 X 1,2 X 750 MM TRUVA (TGG) 8 DELIKLI KOLLEKTOR GZ. BG. KAPAK KAYNAKLI (DISLI+DISLI) AYNA YZ</v>
          </cell>
        </row>
        <row r="1164">
          <cell r="A1164" t="str">
            <v>Y-P-8233-0-002-250</v>
          </cell>
          <cell r="B1164" t="str">
            <v>30 X 30 X 1,2 X 750 MM TRUVA (TGG) 8 DELIKLI KOLLEKTOR KAPAK KAYNAKLI (DISLI+KOR) AYNAYUZEY POLISAJL</v>
          </cell>
        </row>
        <row r="1165">
          <cell r="A1165" t="str">
            <v>Y-P-8233-0-002-249</v>
          </cell>
          <cell r="B1165" t="str">
            <v>30 X 30 X 1,2 X 1200 MM TRUVA (TGG) 14 DELIKLI KOLLEKTOR KAPAK KAYNAKLI (DISLI+KOR)AYNA YUZEY POLISA</v>
          </cell>
        </row>
        <row r="1166">
          <cell r="A1166" t="str">
            <v>Y-P-8233-0-002-248</v>
          </cell>
          <cell r="B1166" t="str">
            <v>30 X 30 X 1,2 X 1200 MM TRUVA (TGG) 14 DELIKLI KOLLEKTOR GZ. BG. KAPAK KAYNAKLI (DISLI+DISLI) AYN YZ</v>
          </cell>
        </row>
        <row r="1167">
          <cell r="A1167" t="str">
            <v>Y-P-8233-0-002-247</v>
          </cell>
          <cell r="B1167" t="str">
            <v>30 X 30 X 1,2 X 1500 MM TRUVA 18 DELIKLI KOLLEKTOR KAPAK KAYNAKLI (DISLI) AYNA YUZEY POLISAJLI</v>
          </cell>
        </row>
        <row r="1168">
          <cell r="A1168" t="str">
            <v>Y-P-8233-0-002-246</v>
          </cell>
          <cell r="B1168" t="str">
            <v>30 X 30 X 1,2 X 1200 MM TRUVA 15 DELIKLI KOLLEKTOR KAPAK KAYNAKLI (DISLI) AYNA YUZEY POLISAJLI</v>
          </cell>
        </row>
        <row r="1169">
          <cell r="A1169" t="str">
            <v>Y-P-8233-0-002-245</v>
          </cell>
          <cell r="B1169" t="str">
            <v>30 X 30 X 1,5 X 800 MM MODUS 6 DELIKLI KOLLEKTOR KAPAK KAYNAKLI (DISLI) AYNA YUZEY POLISAJLI</v>
          </cell>
        </row>
        <row r="1170">
          <cell r="A1170" t="str">
            <v>Y-P-8233-0-002-244</v>
          </cell>
          <cell r="B1170" t="str">
            <v>30 X 30 X 1,2 X 900 MM HERA 8 DELIKLI KOLLEKTOR KAPAK KAYNAKLI (DISLI) AYNA YUZEY POLISAJLI</v>
          </cell>
        </row>
        <row r="1171">
          <cell r="A1171" t="str">
            <v>Y-P-8233-0-002-243</v>
          </cell>
          <cell r="B1171" t="str">
            <v>30 X 40 X 1,2 X 800 MM ALISI (QH) 11 + 1 AD PUR. DEL. KOL. KAP.KAY (KOR+DISLI) AY YZY POLISAJLI</v>
          </cell>
        </row>
        <row r="1172">
          <cell r="A1172" t="str">
            <v>Y-P-8233-0-002-242</v>
          </cell>
          <cell r="B1172" t="str">
            <v>30 X 40 X 1,2 X 1200 MM ALISI (QH) 18 + 1 AD PUR. DEL. KOL. KAP.KAY (KOR+DISLI) AY YZY POLISAJLI</v>
          </cell>
        </row>
        <row r="1173">
          <cell r="A1173" t="str">
            <v>Y-P-8233-0-002-241</v>
          </cell>
          <cell r="B1173" t="str">
            <v>30 X 30 X 1,5 X 764 MM QUADRATO 13 + 1 AD PUR. DEL. KOL. KAP.KAY (KOR+DISLI) AY YZY POLISAJLI</v>
          </cell>
        </row>
        <row r="1174">
          <cell r="A1174" t="str">
            <v>Y-P-8233-0-002-240</v>
          </cell>
          <cell r="B1174" t="str">
            <v>30 X 30 X 1,5 X 1514 MM QUADRATO 24 + 1 AD PUR. DEL. KOL. KAP.KAY (KOR+DISLI) AY YZY POLISAJLI</v>
          </cell>
        </row>
        <row r="1175">
          <cell r="A1175" t="str">
            <v>Y-P-8233-0-002-239</v>
          </cell>
          <cell r="B1175" t="str">
            <v>30 X 30 X 1,5 X 1164 MM QUADRATO 19 + 1 AD PUR. DEL. KOL. KAP.KAY (KOR+DISLI) AY YZY POLISAJLI</v>
          </cell>
        </row>
        <row r="1176">
          <cell r="A1176" t="str">
            <v>Y-P-8233-0-002-237</v>
          </cell>
          <cell r="B1176" t="str">
            <v>30 X 30 X 1,5 X 800 MM LIANA (QH) 4 + 1 AD PUR. DEL. KOL. KAP.KAY (KOR+DISLI) AY YZY POLISAJLI</v>
          </cell>
        </row>
        <row r="1177">
          <cell r="A1177" t="str">
            <v>Y-P-8233-0-002-236</v>
          </cell>
          <cell r="B1177" t="str">
            <v>30 X 30 X 1,5 X 1800 MM LIANA (QH) 8 + 1 AD PUR. DEL. KOL. KAP.KAY (KOR+DISLI) AY YZY POLISAJLI</v>
          </cell>
        </row>
        <row r="1178">
          <cell r="A1178" t="str">
            <v>Y-P-8233-0-002-235</v>
          </cell>
          <cell r="B1178" t="str">
            <v>30 X 30 X 1,5 X 1500 MM LIANA (QH) 7 + 1 AD PUR. DEL. KOL. KAP.KAY (KOR+DISLI) AY YZY POLISAJLI</v>
          </cell>
        </row>
        <row r="1179">
          <cell r="A1179" t="str">
            <v>Y-P-8233-0-002-234</v>
          </cell>
          <cell r="B1179" t="str">
            <v>30 X 30 X 1,5 X 1200 MM LIANA (QH) 6 + 1 AD PUR. DEL. KOL. KAP.KAY (KOR+DISLI) AY YZY POLISAJLI</v>
          </cell>
        </row>
        <row r="1180">
          <cell r="A1180" t="str">
            <v>Y-P-8233-0-002-233</v>
          </cell>
          <cell r="B1180" t="str">
            <v>30 X 30 X 1,5 X 1000 MM LIANA (QH) 5 + 1 AD PUR. DEL. KOL. KAP.KAY (KOR+DISLI) AY YZY POLISAJLI</v>
          </cell>
        </row>
        <row r="1181">
          <cell r="A1181" t="str">
            <v>Y-P-8233-0-002-232</v>
          </cell>
          <cell r="B1181" t="str">
            <v>30 X 30 X 1,5 X 900 MM GIO 6 + 1 AD PUR. DEL. KOL. KAP.KAY (KOR+DISLI) AY YZY POLISAJLI</v>
          </cell>
        </row>
        <row r="1182">
          <cell r="A1182" t="str">
            <v>Y-P-8233-0-002-231</v>
          </cell>
          <cell r="B1182" t="str">
            <v>30 X 30 X 1,5 X 1800 MM GIO 12 + 1 AD PUR. DEL. KOL. KAP.KAY (KOR+DISLI) AY YZY POLISAJLI</v>
          </cell>
        </row>
        <row r="1183">
          <cell r="A1183" t="str">
            <v>Y-P-8233-0-002-230</v>
          </cell>
          <cell r="B1183" t="str">
            <v>30 X 30 X 1,5 X 1500 MM GIO 10 + 1 AD PUR. DEL. KOL. KAP.KAY (KOR+DISLI) AY YZY POLISAJLI</v>
          </cell>
        </row>
        <row r="1184">
          <cell r="A1184" t="str">
            <v>Y-P-8233-0-002-229</v>
          </cell>
          <cell r="B1184" t="str">
            <v>30 X 30 X 1,5 X 1200 MM GIO 8 + 1 AD PUR. DEL. KOL. KAP.KAY (KOR+DISLI) AY YZY POLISAJLI</v>
          </cell>
        </row>
        <row r="1185">
          <cell r="A1185" t="str">
            <v>Y-P-8233-0-002-228</v>
          </cell>
          <cell r="B1185" t="str">
            <v>30 X 30 X 1,2 X 900 MM OLGA 10 + 1 AD PUR. DEL. KOL. KAP.KAY (KOR+DISLI) AY YZY POLISAJLI</v>
          </cell>
        </row>
        <row r="1186">
          <cell r="A1186" t="str">
            <v>Y-P-8233-0-002-227</v>
          </cell>
          <cell r="B1186" t="str">
            <v>30 X 30 X 1,2 X 600 MM OLGA 7 + 1 AD PUR. DEL. KOL. KAP.KAY (KOR+DISLI) AY YZY POLISAJLI</v>
          </cell>
        </row>
        <row r="1187">
          <cell r="A1187" t="str">
            <v>Y-P-8233-0-002-226</v>
          </cell>
          <cell r="B1187" t="str">
            <v>30 X 30 X 1,2 X 1800 MM OLGA 19 + 1 AD PUR. DEL. KOL. KAP.KAY (KOR+DISLI) AY YZY POLISAJLI</v>
          </cell>
        </row>
        <row r="1188">
          <cell r="A1188" t="str">
            <v>Y-P-8233-0-002-225</v>
          </cell>
          <cell r="B1188" t="str">
            <v>30 X 30 X 1,2 X 1575 MM OLGA 17 + 1 AD PUR. DEL. KOL. KAP.KAY (KOR+DISLI) AY YZY POLISAJLI</v>
          </cell>
        </row>
        <row r="1189">
          <cell r="A1189" t="str">
            <v>Y-P-8233-0-002-224</v>
          </cell>
          <cell r="B1189" t="str">
            <v>30 X 30 X 1,2 X 1200 MM OLGA 13 + 1 AD PUR. DEL. KOL. KAP.KAY (KOR+DISLI) AY YZY POLISAJLI</v>
          </cell>
        </row>
        <row r="1190">
          <cell r="A1190" t="str">
            <v>Y-P-8233-0-002-223</v>
          </cell>
          <cell r="B1190" t="str">
            <v>20 X 20 X 1,2 X 540 MM SAFRAN ARA BORU AYNA YUZEY POLISAJLI</v>
          </cell>
        </row>
        <row r="1191">
          <cell r="A1191" t="str">
            <v>Y-P-8233-0-002-222</v>
          </cell>
          <cell r="B1191" t="str">
            <v>20 X 20 X 1,2 X 440 MM SAFRAN ARA BORU AYNA YUZEY POLISAJLI</v>
          </cell>
        </row>
        <row r="1192">
          <cell r="A1192" t="str">
            <v>Y-P-8233-0-002-221</v>
          </cell>
          <cell r="B1192" t="str">
            <v>30 X 30 X 1,5 X 400 MM EYE 2 ADET MANSON DELIKLI ALT PROFIL AYNA YUZEY POLISAJLI</v>
          </cell>
        </row>
        <row r="1193">
          <cell r="A1193" t="str">
            <v>Y-P-8233-0-002-220</v>
          </cell>
          <cell r="B1193" t="str">
            <v>30 X 30 X 1,5 X 400 MM MIXOLOGY 2 ADET MANSON DELIKLI ALT PROFIL AYNA YUZEY POLISAJLI</v>
          </cell>
        </row>
        <row r="1194">
          <cell r="A1194" t="str">
            <v>Y-P-8233-0-002-219</v>
          </cell>
          <cell r="B1194" t="str">
            <v>30 X 30 X 1,5 X 480 MM MIXOLOGY 2 ADET MANSON DELIKLI ALT PROFIL AYNA YUZEY POLISAJLI</v>
          </cell>
        </row>
        <row r="1195">
          <cell r="A1195" t="str">
            <v>Y-P-8233-0-002-218</v>
          </cell>
          <cell r="B1195" t="str">
            <v>30 X 30 X 1,5 X 400 MM EYE 1 ADET PURJOR DELIKLI UST PROFIL AYNA YUZEY POLISAJLI</v>
          </cell>
        </row>
        <row r="1196">
          <cell r="A1196" t="str">
            <v>Y-P-8233-0-002-217</v>
          </cell>
          <cell r="B1196" t="str">
            <v>30 X 30 X 1,5 X 400 MM MIXOLOGY 1 ADET PURJOR DELIKLI UST PROFIL AYNA YUZEY POLISAJLI</v>
          </cell>
        </row>
        <row r="1197">
          <cell r="A1197" t="str">
            <v>Y-P-8233-0-002-216</v>
          </cell>
          <cell r="B1197" t="str">
            <v>30 X 30 X 1,5 X 480 MM MIXOLOGY 1 ADET PURJOR DELIKLI UST PROFIL AYNA YUZEY POLISAJLI</v>
          </cell>
        </row>
        <row r="1198">
          <cell r="A1198" t="str">
            <v>Y-P-8233-0-002-215</v>
          </cell>
          <cell r="B1198" t="str">
            <v>30 X 30 X 1,5 X 442 MM SONYA 2 ADET MANSON DELIKLI ALT PROFIL AYNA YUZEY POLISAJLI</v>
          </cell>
        </row>
        <row r="1199">
          <cell r="A1199" t="str">
            <v>Y-P-8233-0-002-214</v>
          </cell>
          <cell r="B1199" t="str">
            <v>30 X 30 X 1,5 X 500 MM SONYA 1 ADET PURJOR DELIKLI UST PROFIL AYNA YUZEY POLISAJLI</v>
          </cell>
        </row>
        <row r="1200">
          <cell r="A1200" t="str">
            <v>Y-P-8233-0-002-213</v>
          </cell>
          <cell r="B1200" t="str">
            <v>30 X 40 X 1,2 X 1498 MM LARIS 26 DELIKLI KOLLEKTOR KAPAK KAYNAKLI (DISLI) AYNA YUZEY POLISAJLI</v>
          </cell>
        </row>
        <row r="1201">
          <cell r="A1201" t="str">
            <v>Y-P-8233-0-002-212</v>
          </cell>
          <cell r="B1201" t="str">
            <v>30 X 30 X 1,5 X 800 MM MIXOLOGY 3 DELIKLI KOLLEKTOR AYNA YUZEY POLISAJLI</v>
          </cell>
        </row>
        <row r="1202">
          <cell r="A1202" t="str">
            <v>Y-P-8233-0-002-211</v>
          </cell>
          <cell r="B1202" t="str">
            <v>30 X 30 X 1,5 X 1200 MM MIXOLOGY 4 DELIKLI KOLLEKTOR AYNA YUZEY POLISAJLI</v>
          </cell>
        </row>
        <row r="1203">
          <cell r="A1203" t="str">
            <v>Y-P-8233-0-002-210</v>
          </cell>
          <cell r="B1203" t="str">
            <v>30 X 30 X 1,5 X 1200 MM EYE 6 DELIKLI KOLLEKTOR AYNA YUZEY POLISAJLI</v>
          </cell>
        </row>
        <row r="1204">
          <cell r="A1204" t="str">
            <v>Y-P-8233-0-002-209</v>
          </cell>
          <cell r="B1204" t="str">
            <v>30 X 30 X 1,5 X 1000 MM FURRY 7 DELIKLI KOLLEKTOR AYNA YUZEY POLISAJLI</v>
          </cell>
        </row>
        <row r="1205">
          <cell r="A1205" t="str">
            <v>Y-P-8233-0-002-208</v>
          </cell>
          <cell r="B1205" t="str">
            <v>60 X 20 X 1,5 X 956 MM STEP 4 DELIKLI SOL KOLLEKTOR KAPAK KAYNAKLI (KOR) AYNA YUZEY POLISAJLI</v>
          </cell>
        </row>
        <row r="1206">
          <cell r="A1206" t="str">
            <v>Y-P-8233-0-002-207</v>
          </cell>
          <cell r="B1206" t="str">
            <v>60 X 20 X 1,5 X 956 MM STEP 4 DELIKLI SAG KOLLEKTOR KAPAK KAYNAKLI (KOR) AYNA YUZEY POLISAJLI</v>
          </cell>
        </row>
        <row r="1207">
          <cell r="A1207" t="str">
            <v>Y-P-8233-0-002-206</v>
          </cell>
          <cell r="B1207" t="str">
            <v>60 X 20 X 1,5 X 736 MM STEP 3 DELIKLI SOL KOLLEKTOR KAPAK KAYNAKLI (KOR) AYNA YUZEY POLISAJLI</v>
          </cell>
        </row>
        <row r="1208">
          <cell r="A1208" t="str">
            <v>Y-P-8233-0-002-205</v>
          </cell>
          <cell r="B1208" t="str">
            <v>60 X 20 X 1,5 X 518 MM STEP 2 DELIKLI SOL KOLLEKTOR KAPAK KAYNAKLI (KOR) AYNA YUZEY POLISAJLI</v>
          </cell>
        </row>
        <row r="1209">
          <cell r="A1209" t="str">
            <v>Y-P-8233-0-002-204</v>
          </cell>
          <cell r="B1209" t="str">
            <v>60 X 20 X 1,5 X 518 MM STEP 2 DELIKLI SAG KOLLEKTOR KAPAK KAYNAKLI (KOR) AYNA YUZEY POLISAJLI</v>
          </cell>
        </row>
        <row r="1210">
          <cell r="A1210" t="str">
            <v>Y-P-8233-0-002-203</v>
          </cell>
          <cell r="B1210" t="str">
            <v>60 X 20 X 1,5 X 475 MM STEP 3 DELIKLI ALT KOLLEKTOR KAPAK KAYNAKLI (KOR) AYNA YUZEY POLISAJLI</v>
          </cell>
        </row>
        <row r="1211">
          <cell r="A1211" t="str">
            <v>Y-P-8233-0-002-202</v>
          </cell>
          <cell r="B1211" t="str">
            <v>60 X 20 X 1,5 X 475 MM STEP 2 DELIKLI UST KOLLEKTOR KAPAK KAYNAKLI (KOR) AYNA YUZEY POLISAJLI</v>
          </cell>
        </row>
        <row r="1212">
          <cell r="A1212" t="str">
            <v>Y-P-8233-0-002-201</v>
          </cell>
          <cell r="B1212" t="str">
            <v>60 X 20 X 1,5 X 1394 MM STEP 6 DELIKLI SOL KOLLEKTOR KAPAK KAYNAKLI (KOR) AYNA YUZEY POLISAJLI</v>
          </cell>
        </row>
        <row r="1213">
          <cell r="A1213" t="str">
            <v>Y-P-8233-0-002-200</v>
          </cell>
          <cell r="B1213" t="str">
            <v>60 X 20 X 1,5 X 1394 MM STEP 6 DELIKLI SAG KOLLEKTOR KAPAK KAYNAKLI (KOR) AYNA YUZEY POLISAJLI</v>
          </cell>
        </row>
        <row r="1214">
          <cell r="A1214" t="str">
            <v>Y-P-8233-0-002-199</v>
          </cell>
          <cell r="B1214" t="str">
            <v>60 X 20 X 1,5 X 1175 MM STEP 5 DELIKLI SOL KOLLEKTOR KAPAK KAYNAKLI (KOR) AYNA YUZEY POLISAJLI</v>
          </cell>
        </row>
        <row r="1215">
          <cell r="A1215" t="str">
            <v>Y-P-8233-0-002-198</v>
          </cell>
          <cell r="B1215" t="str">
            <v>60 X 20 X 1,5 X 1175 MM STEP 5 DELIKLI SAG KOLLEKTOR KAPAK KAYNAKLI (KOR) AYNA YUZEY POLISAJLI</v>
          </cell>
        </row>
        <row r="1216">
          <cell r="A1216" t="str">
            <v>Y-P-8233-0-002-197</v>
          </cell>
          <cell r="B1216" t="str">
            <v>40 x 40 X 1,2 X 850 MM OCTAGON (TR) 8 DELIKLI KOLLEKTOR KAPAK KAYNAKLI (DISLI) AYNA YUZEY POLISAJLI</v>
          </cell>
        </row>
        <row r="1217">
          <cell r="A1217" t="str">
            <v>Y-P-8233-0-002-196</v>
          </cell>
          <cell r="B1217" t="str">
            <v>40 x 40 X 1,2 X 800 MM OCTAGON (TR) 8 DELIKLI KOLLEKTOR KAPAK KAYNAKLI (DISLI) AYNA YUZEY POLISAJLI</v>
          </cell>
        </row>
        <row r="1218">
          <cell r="A1218" t="str">
            <v>Y-P-8233-0-002-195</v>
          </cell>
          <cell r="B1218" t="str">
            <v>40 x 40 X 1,2 X 750 MM OCTAGON (TR) 6 DELIKLI KOLLEKTOR KAPAK KAYNAKLI (DISLI) AYNA YUZEY POLISAJLI</v>
          </cell>
        </row>
        <row r="1219">
          <cell r="A1219" t="str">
            <v>Y-P-8233-0-002-194</v>
          </cell>
          <cell r="B1219" t="str">
            <v>40 x 40 X 1,2 X 700 MM OCTAGON (TR) 6 DELIKLI KOLLEKTOR KAPAK KAYNAKLI (DISLI) AYNA YUZEY POLISAJLI</v>
          </cell>
        </row>
        <row r="1220">
          <cell r="A1220" t="str">
            <v>Y-P-8233-0-002-193</v>
          </cell>
          <cell r="B1220" t="str">
            <v>40 x 40 X 1,2 X 600 MM OCTAGON (TR) 5 DELIKLI KOLLEKTOR KAPAK KAYNAKLI (DISLI) AYNA YUZEY POLISAJLI</v>
          </cell>
        </row>
        <row r="1221">
          <cell r="A1221" t="str">
            <v>Y-P-8233-0-002-192</v>
          </cell>
          <cell r="B1221" t="str">
            <v>40 x 40 X 1,2 X 300 X 300 MM OCTAGON (TR) 3 DELIKLI KOLLEKTOR KAPAK KAYNAKLI (DISLI) AYNA YUZEY POLI</v>
          </cell>
        </row>
        <row r="1222">
          <cell r="A1222" t="str">
            <v>Y-P-8233-0-002-191</v>
          </cell>
          <cell r="B1222" t="str">
            <v>40 x 40 X 1,2 X 1200 MM OCTAGON (TR) 13 DELIKLI KOLLEKTOR KAPAK KAYNAKLI (DISLI) AYNA YUZEY POLISAJL</v>
          </cell>
        </row>
        <row r="1223">
          <cell r="A1223" t="str">
            <v>Y-P-8233-0-002-190</v>
          </cell>
          <cell r="B1223" t="str">
            <v>40 x 40 X 1,2 X 1000 MM OCTAGON (TR) 8 DELIKLI KOLLEKTOR KAPAK KAYNAKLI (DISLI) AYNA YUZEY POLISAJLI</v>
          </cell>
        </row>
        <row r="1224">
          <cell r="A1224" t="str">
            <v>Y-P-8233-0-002-189</v>
          </cell>
          <cell r="B1224" t="str">
            <v>40 x 40 X 1,2 X 1000 MM OCTAGON (TR) 6 DELIKLI KOLLEKTOR KAPAK KAYNAKLI (DISLI) AYNA YUZEY POLISAJLI</v>
          </cell>
        </row>
        <row r="1225">
          <cell r="A1225" t="str">
            <v>Y-P-8233-0-002-188</v>
          </cell>
          <cell r="B1225" t="str">
            <v>40 x 40 X 1,2 X 1000 MM OCTAGON (TR) 11 DELIKLI KOLLEKTOR KAPAK KAYNAKLI (DISLI) AYNA YUZEY POLISAJL</v>
          </cell>
        </row>
        <row r="1226">
          <cell r="A1226" t="str">
            <v>Y-P-8233-0-002-187</v>
          </cell>
          <cell r="B1226" t="str">
            <v>40 X 10 X 1,2 X 460 MM OLIVIN 6 DELIKLI ALT KOLLEKTOR KAPAK KAYNAKLI (KOR) AYNA YUZEY POLISAJLI</v>
          </cell>
        </row>
        <row r="1227">
          <cell r="A1227" t="str">
            <v>Y-P-8233-0-002-186</v>
          </cell>
          <cell r="B1227" t="str">
            <v>40 X 10 X 1,2 X 460 MM OLIVIN 5 DELIKLI UST KOLLEKTOR KAPAK KAYNAKLI (KOR) AYNA YUZEY POLISAJLI</v>
          </cell>
        </row>
        <row r="1228">
          <cell r="A1228" t="str">
            <v>Y-P-8233-0-002-185</v>
          </cell>
          <cell r="B1228" t="str">
            <v>40 X 10 X 1,2 X 370 MM OLIVIN 6 DELIKLI ALT KOLLEKTOR KAPAK KAYNAKLI (KOR) AYNA YUZEY POLISAJLI</v>
          </cell>
        </row>
        <row r="1229">
          <cell r="A1229" t="str">
            <v>Y-P-8233-0-002-184</v>
          </cell>
          <cell r="B1229" t="str">
            <v>40 X 10 X 1,2 X 370 MM OLIVIN 5 DELIKLI UST KOLLEKTOR KAPAK KAYNAKLI (KOR) AYNA YUZEY POLISAJLI</v>
          </cell>
        </row>
        <row r="1230">
          <cell r="A1230" t="str">
            <v>Y-P-8233-0-002-183</v>
          </cell>
          <cell r="B1230" t="str">
            <v>30 X 40 X 1,2 X 800 MM ALISI (QH) 11 DELIKLI KOLLEKTOR KAPAK KAYNAKLI (DISLI+KOR) AYNA YUZEY POLISAJ</v>
          </cell>
        </row>
        <row r="1231">
          <cell r="A1231" t="str">
            <v>Y-P-8233-0-002-182</v>
          </cell>
          <cell r="B1231" t="str">
            <v>30 X 40 X 1,2 X 460 MM DUNE (QH) 8 DELIKLI KOLLEKTOR KAPAK KAYNAKLI (DISLI+SEPARATOR) AYNA YUZEY POL</v>
          </cell>
        </row>
        <row r="1232">
          <cell r="A1232" t="str">
            <v>Y-P-8233-0-002-181</v>
          </cell>
          <cell r="B1232" t="str">
            <v>30 X 40 X 1,2 X 460 MM DUNE (QH) 8 DELIKLI KOLLEKTOR KAPAK KAYNAKLI (DISLI) AYNA YUZEY POLISAJLI</v>
          </cell>
        </row>
        <row r="1233">
          <cell r="A1233" t="str">
            <v>Y-P-8233-0-002-180</v>
          </cell>
          <cell r="B1233" t="str">
            <v>30 X 40 X 1,2 X 410 MM DELTA (QH) 7 DELIKLI KOLLEKTOR KAPAK KAYNAKLI (DISLI+SEPARATOR) AYNA YUZEY PO</v>
          </cell>
        </row>
        <row r="1234">
          <cell r="A1234" t="str">
            <v>Y-P-8233-0-002-179</v>
          </cell>
          <cell r="B1234" t="str">
            <v>30 X 40 X 1,2 X 410 MM DELTA (QH) 7 DELIKLI KOLLEKTOR KAPAK KAYNAKLI (DISLI) AYNA YUZEY POLISAJLI</v>
          </cell>
        </row>
        <row r="1235">
          <cell r="A1235" t="str">
            <v>Y-P-8233-0-002-178</v>
          </cell>
          <cell r="B1235" t="str">
            <v>30 X 40 X 1,2 X 280 MM DUNE (QH) 5 DELIKLI KOLLEKTOR KAPAK KAYNAKLI (DISLI+SEPARATOR) AYNA YUZEY POL</v>
          </cell>
        </row>
        <row r="1236">
          <cell r="A1236" t="str">
            <v>Y-P-8233-0-002-177</v>
          </cell>
          <cell r="B1236" t="str">
            <v>30 X 40 X 1,2 X 280 MM DUNE (QH) 5 DELIKLI KOLLEKTOR KAPAK KAYNAKLI (DISLI) AYNA YUZEY POLISAJLI</v>
          </cell>
        </row>
        <row r="1237">
          <cell r="A1237" t="str">
            <v>Y-P-8233-0-002-176</v>
          </cell>
          <cell r="B1237" t="str">
            <v>30 X 40 X 1,2 X 230 MM DELTA (QH) 4 DELIKLI KOLLEKTOR KAPAK KAYNAKLI (DISLI+SEPARATOR) AYNA YUZEY PO</v>
          </cell>
        </row>
        <row r="1238">
          <cell r="A1238" t="str">
            <v>Y-P-8233-0-002-175</v>
          </cell>
          <cell r="B1238" t="str">
            <v>30 X 40 X 1,2 X 230 MM DELTA (QH) 4 DELIKLI KOLLEKTOR KAPAK KAYNAKLI (DISLI) AYNA YUZEY POLISAJLI</v>
          </cell>
        </row>
        <row r="1239">
          <cell r="A1239" t="str">
            <v>Y-P-8233-0-002-174</v>
          </cell>
          <cell r="B1239" t="str">
            <v>30 X 40 X 1,2 X 1760 MM ASOS ELEKTRIKLI 10 DELIKLI KOLLEKTOR KAPAK KAYNAKLI (DISLI) AYNA YUZEY POLIS</v>
          </cell>
        </row>
        <row r="1240">
          <cell r="A1240" t="str">
            <v>Y-P-8233-0-002-173</v>
          </cell>
          <cell r="B1240" t="str">
            <v>30 X 40 X 1,2 X 1380 MM ASOS ELEKTRIKLI 8 DELIKLI KOLLEKTOR KAPAK KAYNAKLI (DISLI) AYNA YUZEY POLISA</v>
          </cell>
        </row>
        <row r="1241">
          <cell r="A1241" t="str">
            <v>Y-P-8233-0-002-172</v>
          </cell>
          <cell r="B1241" t="str">
            <v>30 X 40 X 1,2 X 1200 MM CHARM (SGP) 9 DELIKLI KOLLEKTOR KAPAK KAYNAKLI (DISLI) AYNA YUZEY POLISAJLI</v>
          </cell>
        </row>
        <row r="1242">
          <cell r="A1242" t="str">
            <v>Y-P-8233-0-002-171</v>
          </cell>
          <cell r="B1242" t="str">
            <v>30 X 40 X 1,2 X 1200 MM ALISI (QH) 18 DELIKLI KOLLEKTOR KAPAK KAYNAKLI (DISLI+KOR) AYNA YUZEY POLISA</v>
          </cell>
        </row>
        <row r="1243">
          <cell r="A1243" t="str">
            <v>Y-P-8233-0-002-170</v>
          </cell>
          <cell r="B1243" t="str">
            <v>30 X 40 X 1,2 X 1000 MM CHARM 5 DELIKLI KOLLEKTOR KAPAK KAYNAKLI (DISLI) AYNA YUZEY POLISAJLI</v>
          </cell>
        </row>
        <row r="1244">
          <cell r="A1244" t="str">
            <v>Y-P-8233-0-002-169</v>
          </cell>
          <cell r="B1244" t="str">
            <v>30 X 40 X 1,2 X 1000 MM ASOS ELEKTRIKLI 6 DELIKLI KOLLEKTOR KAPAK KAYNAKLI (DISLI) AYNA YUZEY POLISA</v>
          </cell>
        </row>
        <row r="1245">
          <cell r="A1245" t="str">
            <v>Y-P-8233-0-002-168</v>
          </cell>
          <cell r="B1245" t="str">
            <v>30 X 40 X 1,2 X 1000 MM ASOS 6 DELIKLI KOLLEKTOR KAPAK KAYNAKLI (DISLI) AYNA YUZEY POLISAJLI</v>
          </cell>
        </row>
        <row r="1246">
          <cell r="A1246" t="str">
            <v>Y-P-8233-0-002-167</v>
          </cell>
          <cell r="B1246" t="str">
            <v>30 X 30 X 1,5 X 900 MM DIVA (JE) 6 DELIKLI KOLLEKTOR KAPAK KAYNAKLI (DISLI+KOR) AYNA YUZEY POL</v>
          </cell>
        </row>
        <row r="1247">
          <cell r="A1247" t="str">
            <v>Y-P-8233-0-002-166</v>
          </cell>
          <cell r="B1247" t="str">
            <v>30 X 30 X 1,5 X 900 MM DIVA (JE) 6 DELIKLI KOLLEKTOR KAPAK KAYNAKLI (DISLI) AYNA YUZEY POLISAJ</v>
          </cell>
        </row>
        <row r="1248">
          <cell r="A1248" t="str">
            <v>Y-P-8233-0-002-165</v>
          </cell>
          <cell r="B1248" t="str">
            <v>30 X 30 X 1,5 X 900 MM ORBIT.(BS).SOL URUN 8+1 AD. PUR.DEL.SOL KOLL KAPAK KAY. (DISLI+KOR) AY YZY</v>
          </cell>
        </row>
        <row r="1249">
          <cell r="A1249" t="str">
            <v>Y-P-8233-0-002-164</v>
          </cell>
          <cell r="B1249" t="str">
            <v>30 X 30 X 1,5 X 900 MM ORBIT.(BS).SOL URUN 8+1 AD. PUR.DEL.SAG KOLL KAPAK KAY. (DISLI+KOR) AY YZY</v>
          </cell>
        </row>
        <row r="1250">
          <cell r="A1250" t="str">
            <v>Y-P-8233-0-002-163</v>
          </cell>
          <cell r="B1250" t="str">
            <v>30 X 30 X 1,5 X 900 MM ORBIT.(BS).SAG URUN 8+1 AD. PUR.DEL.SOL KOLL KAPAK KAY. (DISLI+KOR) AY YZY</v>
          </cell>
        </row>
        <row r="1251">
          <cell r="A1251" t="str">
            <v>Y-P-8233-0-002-162</v>
          </cell>
          <cell r="B1251" t="str">
            <v>30 X 30 X 1,5 X 900 MM ORBIT.(BS).SAG URUN 8+1 AD. PUR.DEL.SAG KOLL KAPAK KAY. (DISLI+KOR) AY YZY</v>
          </cell>
        </row>
        <row r="1252">
          <cell r="A1252" t="str">
            <v>Y-P-8233-0-002-160</v>
          </cell>
          <cell r="B1252" t="str">
            <v>30 X 30 X 1,5 X 900 MM GIO 6 DELIKLI KOLLEKTOR KAPAK KAYNAKLI (DISLI+KOR) AYNA YUZEY POLISAJLI</v>
          </cell>
        </row>
        <row r="1253">
          <cell r="A1253" t="str">
            <v>Y-P-8233-0-002-159</v>
          </cell>
          <cell r="B1253" t="str">
            <v>30 X 30 X 1,5 X 800 MM LIANA 4 DELIKLI KOLLEKTOR KAPAK KAYNAKLI (DISLI+KOR) AYNA YUZEY POLISAJLI</v>
          </cell>
        </row>
        <row r="1254">
          <cell r="A1254" t="str">
            <v>Y-P-8233-0-002-158</v>
          </cell>
          <cell r="B1254" t="str">
            <v>30 X 30 X 1,5 X 800 MM DIVA 6 DELIKLI KOLLEKTOR KAPAK KAYNAKLI (DISLI) AYNA YUZEY POLISAJLI</v>
          </cell>
        </row>
        <row r="1255">
          <cell r="A1255" t="str">
            <v>Y-P-8233-0-002-157</v>
          </cell>
          <cell r="B1255" t="str">
            <v>30 X 30 X 1,5 X 764 MM SAFRAN 13 DELIKLI KOLLEKTOR KAPAK KAYNAKLI (DISLI) AYNA YUZEY POLISAJLI</v>
          </cell>
        </row>
        <row r="1256">
          <cell r="A1256" t="str">
            <v>Y-P-8233-0-002-156</v>
          </cell>
          <cell r="B1256" t="str">
            <v>30 X 30 X 1,5 X 764 MM QUADRATO 13 DELIKLI KOLLEKTOR KAPAK KAYNAKLI (DISLI+KOR) AYNA YUZEY POLISAJLI</v>
          </cell>
        </row>
        <row r="1257">
          <cell r="A1257" t="str">
            <v>Y-P-8233-0-002-155</v>
          </cell>
          <cell r="B1257" t="str">
            <v>30 X 30 X 1,5 X 630 MM CARISMA 8 DELIKLI KOLLEKTOR KAPAK KAYNAKLI (DISLI+SEPARATOR) AYNA YUZEY POLIS</v>
          </cell>
        </row>
        <row r="1258">
          <cell r="A1258" t="str">
            <v>Y-P-8233-0-002-154</v>
          </cell>
          <cell r="B1258" t="str">
            <v>30 X 30 X 1,5 X 630 MM CARISMA 8 DELIKLI KOLLEKTOR KAPAK KAYNAKLI (DISLI) AYNA YUZEY POLISAJLI</v>
          </cell>
        </row>
        <row r="1259">
          <cell r="A1259" t="str">
            <v>Y-P-8233-0-002-153</v>
          </cell>
          <cell r="B1259" t="str">
            <v>30 X 30 X 1,5 X 600 MM ORBIT.(BS).SOL URUN 5+1 AD. PUR.DEL.SOL KOLL KAPAK KAY. (DISLI+KOR) AY YZY</v>
          </cell>
        </row>
        <row r="1260">
          <cell r="A1260" t="str">
            <v>Y-P-8233-0-002-152</v>
          </cell>
          <cell r="B1260" t="str">
            <v>30 X 30 X 1,5 X 600 MM ORBIT.(BS).SOL URUN 5 +1 AD. PUR. DEL. SAG KOLL KAPAK KAY. (DISLI+KOR) AY YZY</v>
          </cell>
        </row>
        <row r="1261">
          <cell r="A1261" t="str">
            <v>Y-P-8233-0-002-151</v>
          </cell>
          <cell r="B1261" t="str">
            <v>30 X 30 X 1,5 X 600 MM ORBIT.(BS).SAG URUN 5+1 AD. PUR.DEL.SOL KOLL KAPAK KAY. (DISLI+KOR) AY YZY</v>
          </cell>
        </row>
        <row r="1262">
          <cell r="A1262" t="str">
            <v>Y-P-8233-0-002-150</v>
          </cell>
          <cell r="B1262" t="str">
            <v>30 X 30 X 1,5 X 600 MM ORBIT.(BS).SAG URUN 5+1 AD. PUR.DEL.SAG KOLL KAPAK KAY. (DISLI+KOR) AY YZY</v>
          </cell>
        </row>
        <row r="1263">
          <cell r="A1263" t="str">
            <v>Y-P-8233-0-002-149</v>
          </cell>
          <cell r="B1263" t="str">
            <v>30 X 30 X 1,5 X 500 MM DIVA 5 DELIKLI KOLLEKTOR KAPAK KAYNAKLI (DISLI) AYNA YUZEY POLISAJLI</v>
          </cell>
        </row>
        <row r="1264">
          <cell r="A1264" t="str">
            <v>Y-P-8233-0-002-148</v>
          </cell>
          <cell r="B1264" t="str">
            <v>30 X 30 X 1,5 X 470 MM CARISMA 6 DELIKLI KOLLEKTOR KAPAK KAYNAKLI (DISLI+SEPARATOR) AYNA YUZEY POLIS</v>
          </cell>
        </row>
        <row r="1265">
          <cell r="A1265" t="str">
            <v>Y-P-8233-0-002-147</v>
          </cell>
          <cell r="B1265" t="str">
            <v>30 X 30 X 1,5 X 470 MM CARISMA 6 DELIKLI KOLLEKTOR KAPAK KAYNAKLI (DISLI) AYNA YUZEY POLISAJLI</v>
          </cell>
        </row>
        <row r="1266">
          <cell r="A1266" t="str">
            <v>Y-P-8233-0-002-146</v>
          </cell>
          <cell r="B1266" t="str">
            <v>30 X 30 X 1,5 X 470 MM CARISMA (JE) 6 DELIKLI KOLLEKTOR KAPAK KAYNAKLI (DISLI+SEPARATOR) AYNA YUZEY</v>
          </cell>
        </row>
        <row r="1267">
          <cell r="A1267" t="str">
            <v>Y-P-8233-0-002-145</v>
          </cell>
          <cell r="B1267" t="str">
            <v>30 X 30 X 1,5 X 470 MM CARISMA (JE) 6 DELIKLI KOLLEKTOR KAPAK KAYNAKLI (DISLI) AYNA YUZEY POLISAJLI</v>
          </cell>
        </row>
        <row r="1268">
          <cell r="A1268" t="str">
            <v>Y-P-8233-0-002-144</v>
          </cell>
          <cell r="B1268" t="str">
            <v>30 X 30 X 1,5 X 400 MM TRV-PRO1 5 DELIKLI KOLLEKTOR KAPAK KAYNAKLI (DISLI) AYNA YUZEY POLISAJLI</v>
          </cell>
        </row>
        <row r="1269">
          <cell r="A1269" t="str">
            <v>Y-P-8233-0-002-143</v>
          </cell>
          <cell r="B1269" t="str">
            <v>30 X 30 X 1,5 X 390 MM REFLECTION 4 DELIKLI KOLLEKTOR KAPAK KAYNAKLI (DISLI) AYNA YUZEY POLISAJLI</v>
          </cell>
        </row>
        <row r="1270">
          <cell r="A1270" t="str">
            <v>Y-P-8233-0-002-142</v>
          </cell>
          <cell r="B1270" t="str">
            <v>30 X 30 X 1,5 X 350 MM TRV-PRO2 6 DELIKLI KOLLEKTOR KAPAK KAYNAKLI (DISLI) AYNA YUZEY POLISAJLI</v>
          </cell>
        </row>
        <row r="1271">
          <cell r="A1271" t="str">
            <v>Y-P-8233-0-002-141</v>
          </cell>
          <cell r="B1271" t="str">
            <v>30 X 30 X 1,5 X 310 MM CARISMA 4 DELIKLI KOLLEKTOR KAPAK KAYNAKLI (DISLI+SEPARATOR) AYNA YUZEY POLIS</v>
          </cell>
        </row>
        <row r="1272">
          <cell r="A1272" t="str">
            <v>Y-P-8233-0-002-140</v>
          </cell>
          <cell r="B1272" t="str">
            <v>30 X 30 X 1,5 X 310 MM CARISMA 4 DELIKLI KOLLEKTOR KAPAK KAYNAKLI (DISLI) AYNA YUZEY POLISAJLI</v>
          </cell>
        </row>
        <row r="1273">
          <cell r="A1273" t="str">
            <v>Y-P-8233-0-002-139</v>
          </cell>
          <cell r="B1273" t="str">
            <v>30 X 30 X 1,5 X 310 MM CARISMA (JE) 4 DELIKLI KOLLEKTOR KAPAK KAYNAKLI (DISLI+SEPARATOR) AYNA YUZEY</v>
          </cell>
        </row>
        <row r="1274">
          <cell r="A1274" t="str">
            <v>Y-P-8233-0-002-138</v>
          </cell>
          <cell r="B1274" t="str">
            <v>30 X 30 X 1,5 X 310 MM CARISMA (JE) 4 DELIKLI KOLLEKTOR KAPAK KAYNAKLI (DISLI) AYNA YUZEY POLISAJLI</v>
          </cell>
        </row>
        <row r="1275">
          <cell r="A1275" t="str">
            <v>Y-P-8233-0-002-137</v>
          </cell>
          <cell r="B1275" t="str">
            <v>30 X 30 X 1,5 X 2100 MM UPPER (DLT) 14 DELIKLI KOLLEKTOR KAPAK KAYNAKLI (DISLI) AYNA YUZEY POLISAJLI</v>
          </cell>
        </row>
        <row r="1276">
          <cell r="A1276" t="str">
            <v>Y-P-8233-0-002-136</v>
          </cell>
          <cell r="B1276" t="str">
            <v>30 X 30 X 1,5 X 1800 MM UPPER (DLT) 12 DELIKLI KOLLEKTOR KAPAK KAYNAKLI (DISLI) AYNA YUZEY POLISAJLI</v>
          </cell>
        </row>
        <row r="1277">
          <cell r="A1277" t="str">
            <v>Y-P-8233-0-002-135</v>
          </cell>
          <cell r="B1277" t="str">
            <v>30 X 30 X 1,5 X 1800 MM ORBIT.(BS).SOL URUN 17+1 AD. PUR.DEL.SOL KOLL KAPAK KAY. (DISLI+KOR) AY YZY</v>
          </cell>
        </row>
        <row r="1278">
          <cell r="A1278" t="str">
            <v>Y-P-8233-0-002-134</v>
          </cell>
          <cell r="B1278" t="str">
            <v>30 X 30 X 1,5 X 1800 MM ORBIT.(BS).SOL URUN 17+1 AD. PUR.DEL.SAG KOLL KAPAK KAY. (DISLI+KOR) AY YZY</v>
          </cell>
        </row>
        <row r="1279">
          <cell r="A1279" t="str">
            <v>Y-P-8233-0-002-133</v>
          </cell>
          <cell r="B1279" t="str">
            <v>30 X 30 X 1,5 X 1800 MM ORBIT.(BS).SAG URUN 17+1 AD. PUR.DEL.SOL KOLL KAPAK KAY. (DISLI+KOR) AY YZY</v>
          </cell>
        </row>
        <row r="1280">
          <cell r="A1280" t="str">
            <v>Y-P-8233-0-002-132</v>
          </cell>
          <cell r="B1280" t="str">
            <v>30 X 30 X 1,5 X 1800 MM ORBIT.(BS).SAG URUN 17+1 AD. PUR.DEL.SAG KOLL KAPAK KAY. (DISLI+KOR) AY YZY</v>
          </cell>
        </row>
        <row r="1281">
          <cell r="A1281" t="str">
            <v>Y-P-8233-0-002-131</v>
          </cell>
          <cell r="B1281" t="str">
            <v>30 X 30 X 1,5 X 1800 MM LIANA (QH) 8 DELIKLI KOLLEKTOR KAPAK KAYNAKLI (DISLI+KOR) AYNA YUZEY POLISAJ</v>
          </cell>
        </row>
        <row r="1282">
          <cell r="A1282" t="str">
            <v>Y-P-8233-0-002-130</v>
          </cell>
          <cell r="B1282" t="str">
            <v>30 X 30 X 1,5 X 1800 MM GIO 12 DELIKLI KOLLEKTOR KAPAK KAYNAKLI (DISLI+KOR) AYNA YUZEY POLISAJLI</v>
          </cell>
        </row>
        <row r="1283">
          <cell r="A1283" t="str">
            <v>Y-P-8233-0-002-129</v>
          </cell>
          <cell r="B1283" t="str">
            <v>30 X 30 X 1,5 X 1650 MM DIVA (JE) 11 DELIKLI KOLLEKTOR KAPAK KAYNAKLI (DISLI+KOR) AYNA YUZEY POLISAJ</v>
          </cell>
        </row>
        <row r="1284">
          <cell r="A1284" t="str">
            <v>Y-P-8233-0-002-128</v>
          </cell>
          <cell r="B1284" t="str">
            <v>30 X 30 X 1,5 X 1650 MM DIVA (JE) 11 DELIKLI KOLLEKTOR KAPAK KAYNAKLI (DISLI) AYNA YUZEY POLISAJLI</v>
          </cell>
        </row>
        <row r="1285">
          <cell r="A1285" t="str">
            <v>Y-P-8233-0-002-127</v>
          </cell>
          <cell r="B1285" t="str">
            <v>30 X 30 X 1,5 X 1514 MM SAFRAN 24 DELIKLI KOLLEKTOR KAPAK KAYNAKLI (DISLI) AYNA YUZEY POLISAJLI</v>
          </cell>
        </row>
        <row r="1286">
          <cell r="A1286" t="str">
            <v>Y-P-8233-0-002-126</v>
          </cell>
          <cell r="B1286" t="str">
            <v>30 X 30 X 1,5 X 1514 MM QUADRATO 24 DELIKLI KOLLEKTOR KAPAK KAYNAKLI (DISLI+KOR) AYNA YUZEY POLISAJL</v>
          </cell>
        </row>
        <row r="1287">
          <cell r="A1287" t="str">
            <v>Y-P-8233-0-002-125</v>
          </cell>
          <cell r="B1287" t="str">
            <v>30 X 30 X 1,5 X 1500 MM UPPER (DLT) 10 DELIKLI KOLLEKTOR KAPAK KAYNAKLI (DISLI) AYNA YUZEY POLISAJLI</v>
          </cell>
        </row>
        <row r="1288">
          <cell r="A1288" t="str">
            <v>Y-P-8233-0-002-124</v>
          </cell>
          <cell r="B1288" t="str">
            <v>30 X 30 X 1,5 X 1500 MM ORBIT.(BS).SOL URUN 14+1 AD. PUR.DEL.SOL KOLL KAPAK KAY. (DISLI+KOR) AY YZY</v>
          </cell>
        </row>
        <row r="1289">
          <cell r="A1289" t="str">
            <v>Y-P-8233-0-002-123</v>
          </cell>
          <cell r="B1289" t="str">
            <v>30 X 30 X 1,5 X 1500 MM ORBIT.(BS).SOL URUN 14+1 AD. PUR.DEL.SAG KOLL KAPAK KAY. (DISLI+KOR) AY YZY</v>
          </cell>
        </row>
        <row r="1290">
          <cell r="A1290" t="str">
            <v>Y-P-8233-0-002-122</v>
          </cell>
          <cell r="B1290" t="str">
            <v>30 X 30 X 1,5 X 1500 MM ORBIT.(BS).SAG URUN 14+1 AD. PUR.DEL.SOL KOLL KAPAK KAY. (DISLI+KOR) AY YZY</v>
          </cell>
        </row>
        <row r="1291">
          <cell r="A1291" t="str">
            <v>Y-P-8233-0-002-121</v>
          </cell>
          <cell r="B1291" t="str">
            <v>30 X 30 X 1,5 X 1500 MM ORBIT.(BS).SAG URUN 14+1 AD. PUR.DEL.SAG KOLL KAPAK KAY. (DISLI+KOR) AY YZY</v>
          </cell>
        </row>
        <row r="1292">
          <cell r="A1292" t="str">
            <v>Y-P-8233-0-002-120</v>
          </cell>
          <cell r="B1292" t="str">
            <v>30 X 30 X 1,5 X 1500 MM LIANA (QH) 7 DELIKLI KOLLEKTOR KAPAK KAYNAKLI (DISLI+KOR) AYNA YUZEY POLISAJ</v>
          </cell>
        </row>
        <row r="1293">
          <cell r="A1293" t="str">
            <v>Y-P-8233-0-002-119</v>
          </cell>
          <cell r="B1293" t="str">
            <v>30 X 30 X 1,5 X 1500 MM GIO 10 DELIKLI KOLLEKTOR KAPAK KAYNAKLI (DISLI+KOR) AYNA YUZEY POLISAJLI</v>
          </cell>
        </row>
        <row r="1294">
          <cell r="A1294" t="str">
            <v>Y-P-8233-0-002-118</v>
          </cell>
          <cell r="B1294" t="str">
            <v>30 X 30 X 1,5 X 1500 MM DIVA 10 DELIKLI KOLLEKTOR KAPAK KAYNAKLI (DISLI) AYNA YUZEY POLISAJLI</v>
          </cell>
        </row>
        <row r="1295">
          <cell r="A1295" t="str">
            <v>Y-P-8233-0-002-117</v>
          </cell>
          <cell r="B1295" t="str">
            <v>30 X 30 X 1,5 X 1250 MM DIVA (JE) 8 DELIKLI KOLLEKTOR KAPAK KAYNAKLI (DISLI+KOR) AYNA YUZEY POLISAJL</v>
          </cell>
        </row>
        <row r="1296">
          <cell r="A1296" t="str">
            <v>Y-P-8233-0-002-116</v>
          </cell>
          <cell r="B1296" t="str">
            <v>30 X 30 X 1,5 X 1250 MM DIVA (JE) 8 DELIKLI KOLLEKTOR KAPAK KAYNAKLI (DISLI) AYNA YUZEY POLISAJLI</v>
          </cell>
        </row>
        <row r="1297">
          <cell r="A1297" t="str">
            <v>Y-P-8233-0-002-115</v>
          </cell>
          <cell r="B1297" t="str">
            <v>30 X 30 X 1,5 X 1200 MM SONYA 10 DELIKLI KOLLEKTOR KAPAK KAYNAKLI (DISLI) AYNA YUZEY POLISAJLI</v>
          </cell>
        </row>
        <row r="1298">
          <cell r="A1298" t="str">
            <v>Y-P-8233-0-002-114</v>
          </cell>
          <cell r="B1298" t="str">
            <v>30 X 30 X 1,5 X 1200 MM ORBIT.(BS).SOL URUN 11+1 AD. PUR.DEL.SOL KOLL KAPAK KAY. (DISLI+KOR) AY YZY</v>
          </cell>
        </row>
        <row r="1299">
          <cell r="A1299" t="str">
            <v>Y-P-8233-0-002-113</v>
          </cell>
          <cell r="B1299" t="str">
            <v>30 X 30 X 1,5 X 1200 MM ORBIT.(BS).SOL URUN 11+1 AD. PUR.DEL.SAG KOLL KAPAK KAY. (DISLI+KOR) AY YZY</v>
          </cell>
        </row>
        <row r="1300">
          <cell r="A1300" t="str">
            <v>Y-P-8233-0-002-112</v>
          </cell>
          <cell r="B1300" t="str">
            <v>30 X 30 X 1,5 X 1200 MM ORBIT.(BS).SAG URUN 11+1 AD.PUR.DEL. SOL KOLL KAPAK KAY. (DISLI+KOR) AY YZY</v>
          </cell>
        </row>
        <row r="1301">
          <cell r="A1301" t="str">
            <v>Y-P-8233-0-002-111</v>
          </cell>
          <cell r="B1301" t="str">
            <v>30 X 30 X 1,5 X 1200 MM ORBIT.(BS).SAG URUN 11+1 AD.PUR.DEL. SAG KOLL KAPAK KAY. (DISLI+KOR) AY YZY</v>
          </cell>
        </row>
        <row r="1302">
          <cell r="A1302" t="str">
            <v>Y-P-8233-0-002-110</v>
          </cell>
          <cell r="B1302" t="str">
            <v>30 X 30 X 1,5 X 1200 MM LIANA (QH) 6 DELIKLI KOLLEKTOR KAPAK KAYNAKLI (DISLI+KOR) AYNA YUZEY POLISAJ</v>
          </cell>
        </row>
        <row r="1303">
          <cell r="A1303" t="str">
            <v>Y-P-8233-0-002-109</v>
          </cell>
          <cell r="B1303" t="str">
            <v>30 X 30 X 1,5 X 1200 MM GIO 8 DELIKLI KOLLEKTOR KAPAK KAYNAKLI (DISLI+KOR) AYNA YUZEY POLISAJLI</v>
          </cell>
        </row>
        <row r="1304">
          <cell r="A1304" t="str">
            <v>Y-P-8233-0-002-108</v>
          </cell>
          <cell r="B1304" t="str">
            <v>30 X 30 X 1,5 X 1200 MM DIVA 8 DELIKLI KOLLEKTOR KAPAK KAYNAKLI (DISLI) AYNA YUZEY POLISAJLI</v>
          </cell>
        </row>
        <row r="1305">
          <cell r="A1305" t="str">
            <v>Y-P-8233-0-002-107</v>
          </cell>
          <cell r="B1305" t="str">
            <v>30 X 30 X 1,5 X 1200 MM DIVA (TR) 8 DELIKLI KOLLEKTOR KAPAK KAYNAKLI (DISLI) AYNA YUZEY POLISAJLI</v>
          </cell>
        </row>
        <row r="1306">
          <cell r="A1306" t="str">
            <v>Y-P-8233-0-002-106</v>
          </cell>
          <cell r="B1306" t="str">
            <v>30 X 30 X 1,5 X 1200 MM BLAZE 10 DELIKLI KOLLEKTOR KAPAK KAYNAKLI (DISLI) AYNA YUZEY POLISAJLI</v>
          </cell>
        </row>
        <row r="1307">
          <cell r="A1307" t="str">
            <v>Y-P-8233-0-002-105</v>
          </cell>
          <cell r="B1307" t="str">
            <v>30 X 30 X 1,5 X 120 MM REFLECTION 2 DELIKLI KOLLEKTOR KAPAK KAYNAKLI (DISLI) AYNA YUZEY POLISAJLI</v>
          </cell>
        </row>
        <row r="1308">
          <cell r="A1308" t="str">
            <v>Y-P-8233-0-002-104</v>
          </cell>
          <cell r="B1308" t="str">
            <v>30 X 30 X 1,5 X 120 MM LETOON 2 DELIKLI KOLLEKTOR KAPAK KAYNAKLI (DISLI) AYNA YUZEY POLISAJLI</v>
          </cell>
        </row>
        <row r="1309">
          <cell r="A1309" t="str">
            <v>Y-P-8233-0-002-103</v>
          </cell>
          <cell r="B1309" t="str">
            <v>30 X 30 X 1,5 X 1164 MM SAFRAN 19 DELIKLI KOLLEKTOR KAPAK KAYNAKLI (DISLI) AYNA YUZEY POLISAJLI</v>
          </cell>
        </row>
        <row r="1310">
          <cell r="A1310" t="str">
            <v>Y-P-8233-0-002-102</v>
          </cell>
          <cell r="B1310" t="str">
            <v>30 X 30 X 1,5 X 1164 MM QUADRATO 19 DELIKLI KOLLEKTOR KAPAK KAYNAKLI (DISLI+KOR) AYNA YUZEY POLISAJL</v>
          </cell>
        </row>
        <row r="1311">
          <cell r="A1311" t="str">
            <v>Y-P-8233-0-002-101</v>
          </cell>
          <cell r="B1311" t="str">
            <v>30 X 30 X 1,5 X 1000 MM LIANA (QH) 5 DELIKLI KOLLEKTOR KAPAK KAYNAKLI (DISLI+KOR) AYNA YUZEY POLISAJ</v>
          </cell>
        </row>
        <row r="1312">
          <cell r="A1312" t="str">
            <v>Y-P-8233-0-002-100</v>
          </cell>
          <cell r="B1312" t="str">
            <v>30 X 30 X 1,2 X 975 MM MYRA 6 DELIKLI KOLLEKTOR KAPAK KAYNAKLI (DISLI+KOR R30) AYNA YUZEY POLISAJLI</v>
          </cell>
        </row>
        <row r="1313">
          <cell r="A1313" t="str">
            <v>Y-P-8233-0-002-099</v>
          </cell>
          <cell r="B1313" t="str">
            <v>30 X 30 X 1,2 X 950 MM MAGNOLIA 6 DELIKLI KOLLEKTOR KAPAK KAYNAKLI (DISLI) AYNA YUZEY POLISAJLI</v>
          </cell>
        </row>
        <row r="1314">
          <cell r="A1314" t="str">
            <v>Y-P-8233-0-002-098</v>
          </cell>
          <cell r="B1314" t="str">
            <v>30 X 30 X 1,2 X 900 MM ZENITH 8 DELIKLI KOLLEKTOR KAPAK KAYNAKLI (DISLI) AYNA YUZEY POLISAJLI</v>
          </cell>
        </row>
        <row r="1315">
          <cell r="A1315" t="str">
            <v>Y-P-8233-0-002-097</v>
          </cell>
          <cell r="B1315" t="str">
            <v>30 X 30 X 1,2 X 900 MM OLGA 10 DELIKLI KOLLEKTOR KAPAK KAYNAKLI (DISLI+KOR) AYNA YUZEY POLISAJLI</v>
          </cell>
        </row>
        <row r="1316">
          <cell r="A1316" t="str">
            <v>Y-P-8233-0-002-096</v>
          </cell>
          <cell r="B1316" t="str">
            <v>30 X 30 X 1,2 X 870 MM VISTA 12 DELIKLI KOLLEKTOR KAPAK KAYNAKLI (DISLI) AYNA YUZEY POLISAJLI</v>
          </cell>
        </row>
        <row r="1317">
          <cell r="A1317" t="str">
            <v>Y-P-8233-0-002-095</v>
          </cell>
          <cell r="B1317" t="str">
            <v>30 X 30 X 1,2 X 870 MM LADDER SS 10 DELIKLI KOLLEKTOR KAPAK KAYNAKLI (KOR) AYNA YUZEY POLISAJLI</v>
          </cell>
        </row>
        <row r="1318">
          <cell r="A1318" t="str">
            <v>Y-P-8233-0-002-094</v>
          </cell>
          <cell r="B1318" t="str">
            <v>30 X 30 X 1,2 X 805 MM MYRA 5 DELIKLI KOLLEKTOR KAPAK KAYNAKLI (DISLI+KOR R30) AYNA YUZEY POLISAJLI</v>
          </cell>
        </row>
        <row r="1319">
          <cell r="A1319" t="str">
            <v>Y-P-8233-0-002-093</v>
          </cell>
          <cell r="B1319" t="str">
            <v>30 X 30 X 1,2 X 800 MM LADDER SS 7 DELIKLI KOLLEKTOR KAPAK KAYNAKLI (KOR) AYNA YUZEY POLISAJLI</v>
          </cell>
        </row>
        <row r="1320">
          <cell r="A1320" t="str">
            <v>Y-P-8233-0-002-092</v>
          </cell>
          <cell r="B1320" t="str">
            <v>30 X 30 X 1,2 X 800 MM ASOS 5 DELIKLI KOLLEKTOR KAPAK KAYNAKLI (DISLI) AYNA YUZEY POLISAJLI</v>
          </cell>
        </row>
        <row r="1321">
          <cell r="A1321" t="str">
            <v>Y-P-8233-0-002-091</v>
          </cell>
          <cell r="B1321" t="str">
            <v>30 X 30 X 1,2 X 780 MM MAGNOLIA 5 DELIKLI KOLLEKTOR KAPAK KAYNAKLI (DISLI) AYNA YUZEY POLISAJLI</v>
          </cell>
        </row>
        <row r="1322">
          <cell r="A1322" t="str">
            <v>Y-P-8233-0-002-090</v>
          </cell>
          <cell r="B1322" t="str">
            <v>30 X 30 X 1,2 X 770 MM VISTA 12 DELIKLI KOLLEKTOR KAPAK KAYNAKLI (DISLI) AYNA YUZEY POLISAJLI</v>
          </cell>
        </row>
        <row r="1323">
          <cell r="A1323" t="str">
            <v>Y-P-8233-0-002-089</v>
          </cell>
          <cell r="B1323" t="str">
            <v>30 X 30 X 1,2 X 770 MM RADO 12 DELIKLI KOLLEKTOR KAPAK KAYNAKLI (DISLI) AYNA YUZEY POLISAJLI</v>
          </cell>
        </row>
        <row r="1324">
          <cell r="A1324" t="str">
            <v>Y-P-8233-0-002-088</v>
          </cell>
          <cell r="B1324" t="str">
            <v>30 X 30 X 1,2 X 770 MM BLUES (SRP) 14 DELIKLI KOLLEKTOR KAPAK KAYNAKLI (DISLI) AYNA YUZEY POLISAJLI</v>
          </cell>
        </row>
        <row r="1325">
          <cell r="A1325" t="str">
            <v>Y-P-8233-0-002-087</v>
          </cell>
          <cell r="B1325" t="str">
            <v>30 X 30 X 1,2 X 758 MM SAMOS 4 DELIKLI KOLLEKTOR KAPAK KAYNAKLI (DISLI) AYNA YUZEY POLISAJLI</v>
          </cell>
        </row>
        <row r="1326">
          <cell r="A1326" t="str">
            <v>Y-P-8233-0-002-086</v>
          </cell>
          <cell r="B1326" t="str">
            <v>30 X 30 X 1,2 X 750 MM TRUVA 10 DELIKLI KOLLEKTOR KAPAK KAYNAKLI (DISLI) AYNA YUZEY POLISAJLI</v>
          </cell>
        </row>
        <row r="1327">
          <cell r="A1327" t="str">
            <v>Y-P-8233-0-002-085</v>
          </cell>
          <cell r="B1327" t="str">
            <v>30 X 30 X 1,2 X 750 MM STORM 10 DELIKLI KOLLEKTOR KAPAK KAYNAKLI (DISLI) AYNA YUZEY POLISAJLI</v>
          </cell>
        </row>
        <row r="1328">
          <cell r="A1328" t="str">
            <v>Y-P-8233-0-002-084</v>
          </cell>
          <cell r="B1328" t="str">
            <v>30 X 30 X 1,2 X 750 MM STORM (TRC) 8 DELIKLI KOLLEKTOR KAPAK KAYNAKLI (DISLI) AYNA YUZEY POLISAJLI</v>
          </cell>
        </row>
        <row r="1329">
          <cell r="A1329" t="str">
            <v>Y-P-8233-0-002-083</v>
          </cell>
          <cell r="B1329" t="str">
            <v>30 X 30 X 1,2 X 750 MM BLIZZARD 8 DELIKLI KOLLEKTOR KAPAK KAYNAKLI (DISLI) AYNA YUZEY POLISAJLI</v>
          </cell>
        </row>
        <row r="1330">
          <cell r="A1330" t="str">
            <v>Y-P-8233-0-002-082</v>
          </cell>
          <cell r="B1330" t="str">
            <v>30 X 30 X 1,2 X 750 MM BLIZZARD 10 DELIKLI KOLLEKTOR KAPAK KAYNAKLI (DISLI) AYNA YUZEY POLISAJLI</v>
          </cell>
        </row>
        <row r="1331">
          <cell r="A1331" t="str">
            <v>Y-P-8233-0-002-081</v>
          </cell>
          <cell r="B1331" t="str">
            <v>30 X 30 X 1,2 X 645 MM PORTO 4 DELIKLI KOLLEKTOR KAPAK KAYNAKLI (DISLI) AYNA YUZEY POLISAJLI</v>
          </cell>
        </row>
        <row r="1332">
          <cell r="A1332" t="str">
            <v>Y-P-8233-0-002-080</v>
          </cell>
          <cell r="B1332" t="str">
            <v>30 X 30 X 1,2 X 600 MM OLGA 7 DELIKLI KOLLEKTOR KAPAK KAYNAKLI (DISLI+KOR) AYNA YUZEY POLISAJLI</v>
          </cell>
        </row>
        <row r="1333">
          <cell r="A1333" t="str">
            <v>Y-P-8233-0-002-079</v>
          </cell>
          <cell r="B1333" t="str">
            <v>30 X 30 X 1,2 X 516 MM SAMOS 3 DELIKLI KOLLEKTOR KAPAK KAYNAKLI (DISLI) AYNA YUZEY POLISAJLI</v>
          </cell>
        </row>
        <row r="1334">
          <cell r="A1334" t="str">
            <v>Y-P-8233-0-002-078</v>
          </cell>
          <cell r="B1334" t="str">
            <v>30 X 30 X 1,2 X 500 MM NIRVANA 5 DELIKLI KOLLEKTOR KAPAK KAYNAKLI (DISLI) AYNA YUZEY POLISAJLI</v>
          </cell>
        </row>
        <row r="1335">
          <cell r="A1335" t="str">
            <v>Y-P-8233-0-002-077</v>
          </cell>
          <cell r="B1335" t="str">
            <v>30 X 30 X 1,2 X 500 MM ASOS 3 DELIKLI KOLLEKTOR KAPAK KAYNAKLI (DISLI) AYNA YUZEY POLISAJLI</v>
          </cell>
        </row>
        <row r="1336">
          <cell r="A1336" t="str">
            <v>Y-P-8233-0-002-076</v>
          </cell>
          <cell r="B1336" t="str">
            <v>30 X 30 X 1,2 X 340 MM QUILL 6 DELIKLI +2 MANSON DELIKLI ALT KOLLEKTOR KAPAK KAYNAKLI (KOR) AYNA YUZ</v>
          </cell>
        </row>
        <row r="1337">
          <cell r="A1337" t="str">
            <v>Y-P-8233-0-002-075</v>
          </cell>
          <cell r="B1337" t="str">
            <v>30 X 30 X 1,2 X 340 MM QUILL 6 DELIKLI +1 PURJOR DELIKLI UST KOLLEKTOR KAPAK KAYNAKLI (KOR) AYNA YUZ</v>
          </cell>
        </row>
        <row r="1338">
          <cell r="A1338" t="str">
            <v>Y-P-8233-0-002-074</v>
          </cell>
          <cell r="B1338" t="str">
            <v>30 X 30 X 1,2 X 280 MM QUILL 5 DELIKLI +2 MANSON DELIKLI ALT KOLLEKTOR KAPAK KAYNAKLI (KOR) AYNA YUZ</v>
          </cell>
        </row>
        <row r="1339">
          <cell r="A1339" t="str">
            <v>Y-P-8233-0-002-073</v>
          </cell>
          <cell r="B1339" t="str">
            <v>30 X 30 X 1,2 X 280 MM QUILL 5 DELIKLI +1 PURJOR DELIKLI UST KOLLEKTOR KAPAK KAYNAKLI (KOR) AYNA YUZ</v>
          </cell>
        </row>
        <row r="1340">
          <cell r="A1340" t="str">
            <v>Y-P-8233-0-002-072</v>
          </cell>
          <cell r="B1340" t="str">
            <v>30 X 30 X 1,2 X 220 MM QUILL 4 DELIKLI +2 MANSON DELIKLI ALT KOLLEKTOR KAPAK KAYNAKLI (KOR) AYNA YUZ</v>
          </cell>
        </row>
        <row r="1341">
          <cell r="A1341" t="str">
            <v>Y-P-8233-0-002-071</v>
          </cell>
          <cell r="B1341" t="str">
            <v>30 X 30 X 1,2 X 220 MM QUILL 4 DELIKLI +1 PURJOR DELIKLI UST KOLLEKTOR KAPAK KAYNAKLI (KOR) AYNA YUZ</v>
          </cell>
        </row>
        <row r="1342">
          <cell r="A1342" t="str">
            <v>Y-P-8233-0-002-070</v>
          </cell>
          <cell r="B1342" t="str">
            <v>30 X 30 X 1,2 X 1800 MM OLGA 19 DELIKLI KOLLEKTOR KAPAK KAYNAKLI (DISLI+KOR) AYNA YUZEY POLISAJLI</v>
          </cell>
        </row>
        <row r="1343">
          <cell r="A1343" t="str">
            <v>Y-P-8233-0-002-069</v>
          </cell>
          <cell r="B1343" t="str">
            <v>30 X 30 X 1,2 X 1760 MM TERRA 10 DELIKLI KOLLEKTOR KAPAK KAYNAKLI (DISLI) AYNA YUZEY POLISAJLI</v>
          </cell>
        </row>
        <row r="1344">
          <cell r="A1344" t="str">
            <v>Y-P-8233-0-002-068</v>
          </cell>
          <cell r="B1344" t="str">
            <v>30 X 30 X 1,2 X 1760 MM ASOS 10 DELIKLI KOLLEKTOR KAPAK KAYNAKLI (DISLI) AYNA YUZEY POLISAJLI</v>
          </cell>
        </row>
        <row r="1345">
          <cell r="A1345" t="str">
            <v>Y-P-8233-0-002-067</v>
          </cell>
          <cell r="B1345" t="str">
            <v>30 X 30 X 1,2 X 1700 MM BLUES (SRP) 28 DELIKLI KOLLEKTOR KAPAK KAYNAKLI (DISLI) AYNA YUZEY POLISAJLI</v>
          </cell>
        </row>
        <row r="1346">
          <cell r="A1346" t="str">
            <v>Y-P-8233-0-002-066</v>
          </cell>
          <cell r="B1346" t="str">
            <v>30 X 30 X 1,2 X 1575 MM OLGA 17 DELIKLI KOLLEKTOR KAPAK KAYNAKLI (DISLI+KOR) AYNA YUZEY POLISAJLI</v>
          </cell>
        </row>
        <row r="1347">
          <cell r="A1347" t="str">
            <v>Y-P-8233-0-002-065</v>
          </cell>
          <cell r="B1347" t="str">
            <v>30 X 30 X 1,2 X 1570 MM PORTO 9 DELIKLI KOLLEKTOR KAPAK KAYNAKLI (DISLI) AYNA YUZEY POLISAJLI</v>
          </cell>
        </row>
        <row r="1348">
          <cell r="A1348" t="str">
            <v>Y-P-8233-0-002-064</v>
          </cell>
          <cell r="B1348" t="str">
            <v>30 X 30 X 1,2 X 1500 MM STORM 14 DELIKLI KOLLEKTOR KAPAK KAYNAKLI (DISLI) AYNA YUZEY POLISAJLI</v>
          </cell>
        </row>
        <row r="1349">
          <cell r="A1349" t="str">
            <v>Y-P-8233-0-002-063</v>
          </cell>
          <cell r="B1349" t="str">
            <v>30 X 30 X 1,2 X 1500 MM STORM (TRC) 14 DELIKLI KOLLEKTOR KAPAK KAYNAKLI (DISLI) AYNA YUZEY POLISAJLI</v>
          </cell>
        </row>
        <row r="1350">
          <cell r="A1350" t="str">
            <v>Y-P-8233-0-002-062</v>
          </cell>
          <cell r="B1350" t="str">
            <v>30 X 30 X 1,2 X 1500 MM OLYMPOS 9 DELIKLI KOLLEKTOR KAPAK KAYNAKLI (DISLI) AYNA YUZEY POLISAJLI</v>
          </cell>
        </row>
        <row r="1351">
          <cell r="A1351" t="str">
            <v>Y-P-8233-0-002-061</v>
          </cell>
          <cell r="B1351" t="str">
            <v>30 X 30 X 1,2 X 1500 MM BLIZZARD 14 DELIKLI KOLLEKTOR KAPAK KAYNAKLI (DISLI) AYNA YUZEY POLISAJLI</v>
          </cell>
        </row>
        <row r="1352">
          <cell r="A1352" t="str">
            <v>Y-P-8233-0-002-060</v>
          </cell>
          <cell r="B1352" t="str">
            <v>30 X 30 X 1,2 X 1500 MM ASOS 9 DELIKLI KOLLEKTOR KAPAK KAYNAKLI (DISLI) AYNA YUZEY POLISAJLI</v>
          </cell>
        </row>
        <row r="1353">
          <cell r="A1353" t="str">
            <v>Y-P-8233-0-002-059</v>
          </cell>
          <cell r="B1353" t="str">
            <v>30 X 30 X 1,2 X 1485 MM MYRA 9 DELIKLI KOLLEKTOR KAPAK KAYNAKLI (DISLI+KOR R30) AYNA YUZEY POLISAJLI</v>
          </cell>
        </row>
        <row r="1354">
          <cell r="A1354" t="str">
            <v>Y-P-8233-0-002-058</v>
          </cell>
          <cell r="B1354" t="str">
            <v>30 X 30 X 1,2 X 1484 MM SAMOS 7 DELIKLI KOLLEKTOR KAPAK KAYNAKLI (DISLI) AYNA YUZEY POLISAJLI</v>
          </cell>
        </row>
        <row r="1355">
          <cell r="A1355" t="str">
            <v>Y-P-8233-0-002-057</v>
          </cell>
          <cell r="B1355" t="str">
            <v>30 X 30 X 1,2 X 1460 MM MAGNOLIA 9 DELIKLI KOLLEKTOR KAPAK KAYNAKLI (DISLI) AYNA YUZEY POLISAJLI</v>
          </cell>
        </row>
        <row r="1356">
          <cell r="A1356" t="str">
            <v>Y-P-8233-0-002-056</v>
          </cell>
          <cell r="B1356" t="str">
            <v>30 X 30 X 1,2 X 1400 MM VISTA 21 DELIKLI KOLLEKTOR KAPAK KAYNAKLI (DISLI) AYNA YUZEY POLISAJLI</v>
          </cell>
        </row>
        <row r="1357">
          <cell r="A1357" t="str">
            <v>Y-P-8233-0-002-055</v>
          </cell>
          <cell r="B1357" t="str">
            <v>30 X 30 X 1,2 X 1400 MM SIERRA 8 DELIKLI KOLLEKTOR KAPAK KAYNAKLI (DISLI) AYNA YUZEY POLISAJLI</v>
          </cell>
        </row>
        <row r="1358">
          <cell r="A1358" t="str">
            <v>Y-P-8233-0-002-054</v>
          </cell>
          <cell r="B1358" t="str">
            <v>30 X 30 X 1,2 X 1400 MM SIERRA (JE) 8 DELIKLI KOLLEKTOR KAPAK KAYNAKLI (DISLI) AYNA YUZEY POLISAJLI</v>
          </cell>
        </row>
        <row r="1359">
          <cell r="A1359" t="str">
            <v>Y-P-8233-0-002-053</v>
          </cell>
          <cell r="B1359" t="str">
            <v>30 X 30 X 1,2 X 1400 MM RADO 21 DELIKLI KOLLEKTOR KAPAK KAYNAKLI (DISLI) AYNA YUZEY POLISAJLI</v>
          </cell>
        </row>
        <row r="1360">
          <cell r="A1360" t="str">
            <v>Y-P-8233-0-002-052</v>
          </cell>
          <cell r="B1360" t="str">
            <v>30 X 30 X 1,2 X 1400 MM LARISSA 8 DELIKLI KOLLEKTOR KAPAK KAYNAKLI (DISLI) AYNA YUZEY POLISAJLI</v>
          </cell>
        </row>
        <row r="1361">
          <cell r="A1361" t="str">
            <v>Y-P-8233-0-002-051</v>
          </cell>
          <cell r="B1361" t="str">
            <v>30 X 30 X 1,2 X 1400 MM LARISSA (JE) 8 DELIKLI KOLLEKTOR KAPAK KAYNAKLI (DISLI) AYNA YUZEY POLISAJLI</v>
          </cell>
        </row>
        <row r="1362">
          <cell r="A1362" t="str">
            <v>Y-P-8233-0-002-050</v>
          </cell>
          <cell r="B1362" t="str">
            <v>30 X 30 X 1,2 X 1400 MM BLUES (SRP) 24 DELIKLI KOLLEKTOR KAPAK KAYNAKLI (DISLI) AYNA YUZEY POLISAJLI</v>
          </cell>
        </row>
        <row r="1363">
          <cell r="A1363" t="str">
            <v>Y-P-8233-0-002-049</v>
          </cell>
          <cell r="B1363" t="str">
            <v>30 X 30 X 1,2 X 1385 MM PORTO 8 DELIKLI KOLLEKTOR KAPAK KAYNAKLI (DISLI) AYNA YUZEY POLISAJLI</v>
          </cell>
        </row>
        <row r="1364">
          <cell r="A1364" t="str">
            <v>Y-P-8233-0-002-048</v>
          </cell>
          <cell r="B1364" t="str">
            <v>30 X 30 X 1,2 X 1380 MM TERRA 8 DELIKLI KOLLEKTOR KAPAK KAYNAKLI (DISLI) AYNA YUZEY POLISAJLI</v>
          </cell>
        </row>
        <row r="1365">
          <cell r="A1365" t="str">
            <v>Y-P-8233-0-002-047</v>
          </cell>
          <cell r="B1365" t="str">
            <v>30 X 30 X 1,2 X 1380 MM ASOS 8 DELIKLI KOLLEKTOR KAPAK KAYNAKLI (DISLI) AYNA YUZEY POLISAJLI</v>
          </cell>
        </row>
        <row r="1366">
          <cell r="A1366" t="str">
            <v>Y-P-8233-0-002-046</v>
          </cell>
          <cell r="B1366" t="str">
            <v>30 X 30 X 1,2 X 1242 MM SAMOS 6 DELIKLI KOLLEKTOR KAPAK KAYNAKLI (DISLI) AYNA YUZEY POLISAJLI</v>
          </cell>
        </row>
        <row r="1367">
          <cell r="A1367" t="str">
            <v>Y-P-8233-0-002-045</v>
          </cell>
          <cell r="B1367" t="str">
            <v>30 X 30 X 1,2 X 1200 MM STORM 14 DELIKLI KOLLEKTOR KAPAK KAYNAKLI (DISLI) AYNA YUZEY POLISAJLI</v>
          </cell>
        </row>
        <row r="1368">
          <cell r="A1368" t="str">
            <v>Y-P-8233-0-002-044</v>
          </cell>
          <cell r="B1368" t="str">
            <v>30 X 30 X 1,2 X 1200 MM STORM (TRC) 12 DELIKLI KOLLEKTOR KAPAK KAYNAKLI (DISLI) AYNA YUZEY POLISAJLI</v>
          </cell>
        </row>
        <row r="1369">
          <cell r="A1369" t="str">
            <v>Y-P-8233-0-002-043</v>
          </cell>
          <cell r="B1369" t="str">
            <v>30 X 30 X 1,2 X 1200 MM PORTO 7 DELIKLI KOLLEKTOR KAPAK KAYNAKLI (DISLI) AYNA YUZEY POLISAJLI</v>
          </cell>
        </row>
        <row r="1370">
          <cell r="A1370" t="str">
            <v>Y-P-8233-0-002-042</v>
          </cell>
          <cell r="B1370" t="str">
            <v>30 X 30 X 1,2 X 1200 MM OLYMPOS 7 DELIKLI KOLLEKTOR KAPAK KAYNAKLI (DISLI) AYNA YUZEY POLISAJLI</v>
          </cell>
        </row>
        <row r="1371">
          <cell r="A1371" t="str">
            <v>Y-P-8233-0-002-041</v>
          </cell>
          <cell r="B1371" t="str">
            <v>30 X 30 X 1,2 X 1200 MM OLGA 13 DELIKLI KOLLEKTOR KAPAK KAYNAKLI (DISLI+KOR) AYNA YUZEY POLISAJLI</v>
          </cell>
        </row>
        <row r="1372">
          <cell r="A1372" t="str">
            <v>Y-P-8233-0-002-040</v>
          </cell>
          <cell r="B1372" t="str">
            <v>30 X 30 X 1,2 X 1200 MM NEPTUN 10 DELIKLI KOLLEKTOR KAPAK KAYNAKLI (DISLI) AYNA YUZEY POLISAJLI</v>
          </cell>
        </row>
        <row r="1373">
          <cell r="A1373" t="str">
            <v>Y-P-8233-0-002-039</v>
          </cell>
          <cell r="B1373" t="str">
            <v>30 X 30 X 1,2 X 1200 MM MINDOS (APL) 7 DELIKLI KOLLEKTOR KAPAK KAYNAKLI (DISLI) AYNA YUZEY POLISAJLI</v>
          </cell>
        </row>
        <row r="1374">
          <cell r="A1374" t="str">
            <v>Y-P-8233-0-002-038</v>
          </cell>
          <cell r="B1374" t="str">
            <v>30 X 30 X 1,2 X 1200 MM MERCURY 7 DELIKLI KOLLEKTOR KAPAK KAYNAKLI (DISLI) AYNA YUZEY POLISAJLI</v>
          </cell>
        </row>
        <row r="1375">
          <cell r="A1375" t="str">
            <v>Y-P-8233-0-002-037</v>
          </cell>
          <cell r="B1375" t="str">
            <v>30 X 30 X 1,2 X 1200 MM LARISSA 7 DELIKLI KOLLEKTOR KAPAK KAYNAKLI (DISLI) AYNA YUZEY POLISAJLI</v>
          </cell>
        </row>
        <row r="1376">
          <cell r="A1376" t="str">
            <v>Y-P-8233-0-002-036</v>
          </cell>
          <cell r="B1376" t="str">
            <v>30 X 30 X 1,2 X 1200 MM JUPITER 11 DELIKLI KOLLEKTOR KAPAK KAYNAKLI (DISLI) AYNA YUZEY POLISAJLI</v>
          </cell>
        </row>
        <row r="1377">
          <cell r="A1377" t="str">
            <v>Y-P-8233-0-002-035</v>
          </cell>
          <cell r="B1377" t="str">
            <v>30 X 30 X 1,2 X 1200 MM GEMINI-X 15 DELIKLI KOLLEKTOR KAPAK KAYNAKLI (DISLI) AYNA YUZEY POLISAJLI</v>
          </cell>
        </row>
        <row r="1378">
          <cell r="A1378" t="str">
            <v>Y-P-8233-0-002-034</v>
          </cell>
          <cell r="B1378" t="str">
            <v>30 X 30 X 1,2 X 1200 MM GEMINI 15 DELIKLI KOLLEKTOR KAPAK KAYNAKLI (DISLI) AYNA YUZEY POLISAJLI</v>
          </cell>
        </row>
        <row r="1379">
          <cell r="A1379" t="str">
            <v>Y-P-8233-0-002-033</v>
          </cell>
          <cell r="B1379" t="str">
            <v>30 X 30 X 1,2 X 1200 MM BLIZZARD 12 DELIKLI KOLLEKTOR KAPAK KAYNAKLI (DISLI) AYNA YUZEY POLISAJLI</v>
          </cell>
        </row>
        <row r="1380">
          <cell r="A1380" t="str">
            <v>Y-P-8233-0-002-032</v>
          </cell>
          <cell r="B1380" t="str">
            <v>30 X 30 X 1,2 X 1200 MM ADORE (APL) 16 DELIKLI KOLLEKTOR KAPAK KAYNAKLI (DISLI) AYNA YUZEY POLISAJLI</v>
          </cell>
        </row>
        <row r="1381">
          <cell r="A1381" t="str">
            <v>Y-P-8233-0-002-031</v>
          </cell>
          <cell r="B1381" t="str">
            <v>30 X 30 X 1,2 X 1190 MM VISTA.BRC 18 DELIKLI KOLLEKTOR KAPAK KAYNAKLI (DISLI) AYNA YUZEY POLISAJLI</v>
          </cell>
        </row>
        <row r="1382">
          <cell r="A1382" t="str">
            <v>Y-P-8233-0-002-030</v>
          </cell>
          <cell r="B1382" t="str">
            <v>30 X 30 X 1,2 X 1190 MM VISTA 18 DELIKLI KOLLEKTOR KAPAK KAYNAKLI (DISLI) AYNA YUZEY POLISAJLI</v>
          </cell>
        </row>
        <row r="1383">
          <cell r="A1383" t="str">
            <v>Y-P-8233-0-002-029</v>
          </cell>
          <cell r="B1383" t="str">
            <v>30 X 30 X 1,2 X 1190 MM RADO 18 DELIKLI KOLLEKTOR KAPAK KAYNAKLI (DISLI) AYNA YUZEY POLISAJLI</v>
          </cell>
        </row>
        <row r="1384">
          <cell r="A1384" t="str">
            <v>Y-P-8233-0-002-028</v>
          </cell>
          <cell r="B1384" t="str">
            <v>30 X 30 X 1,2 X 1190 MM BLUES (SRP) 20 DELIKLI KOLLEKTOR KAPAK KAYNAKLI (DISLI) AYNA YUZEY POLISAJLI</v>
          </cell>
        </row>
        <row r="1385">
          <cell r="A1385" t="str">
            <v>Y-P-8233-0-002-027</v>
          </cell>
          <cell r="B1385" t="str">
            <v>30 X 30 X 1,2 X 1145 MM MYRA 7 DELIKLI KOLLEKTOR KAPAK KAYNAKLI (DISLI+KOR R30) AYNA YUZEY POLISAJLI</v>
          </cell>
        </row>
        <row r="1386">
          <cell r="A1386" t="str">
            <v>Y-P-8233-0-002-026</v>
          </cell>
          <cell r="B1386" t="str">
            <v>30 X 30 X 1,2 X 1120 MM MAGNOLIA 7 DELIKLI KOLLEKTOR KAPAK KAYNAKLI (DISLI) AYNA YUZEY POLISAJLI</v>
          </cell>
        </row>
        <row r="1387">
          <cell r="A1387" t="str">
            <v>Y-P-8233-0-002-025</v>
          </cell>
          <cell r="B1387" t="str">
            <v>30 X 30 X 1,2 X 1120 MM MAGNOLIA (SGP) 12 DELIKLI KOLLEKTOR KAPAK KAYNAKLI (DISLI) AYNA YUZEY POLISA</v>
          </cell>
        </row>
        <row r="1388">
          <cell r="A1388" t="str">
            <v>Y-P-8233-0-002-024</v>
          </cell>
          <cell r="B1388" t="str">
            <v>30 X 30 X 1,2 X 1015 MM PORTO 6 DELIKLI KOLLEKTOR KAPAK KAYNAKLI (DISLI) AYNA YUZEY POLISAJLI</v>
          </cell>
        </row>
        <row r="1389">
          <cell r="A1389" t="str">
            <v>Y-P-8233-0-002-023</v>
          </cell>
          <cell r="B1389" t="str">
            <v>30 X 30 X 1,2 X 1004 MM ORCA 12 DELIKLI KOLLEKTOR KAPAK KAYNAKLI (DISLI) AYNA YUZEY POLISAJLI</v>
          </cell>
        </row>
        <row r="1390">
          <cell r="A1390" t="str">
            <v>Y-P-8233-0-002-022</v>
          </cell>
          <cell r="B1390" t="str">
            <v>30 X 30 X 1,2 X 1000 MM TRUVA 13 DELIKLI KOLLEKTOR KAPAK KAYNAKLI (DISLI) AYNA YUZEY POLISAJLI</v>
          </cell>
        </row>
        <row r="1391">
          <cell r="A1391" t="str">
            <v>Y-P-8233-0-002-021</v>
          </cell>
          <cell r="B1391" t="str">
            <v>30 X 30 X 1,2 X 1000 MM TERRA 6 DELIKLI KOLLEKTOR KAPAK KAYNAKLI (DISLI) AYNA YUZEY POLISAJLI</v>
          </cell>
        </row>
        <row r="1392">
          <cell r="A1392" t="str">
            <v>Y-P-8233-0-002-020</v>
          </cell>
          <cell r="B1392" t="str">
            <v>30 X 30 X 1,2 X 1000 MM STORM 12 DELIKLI KOLLEKTOR KAPAK KAYNAKLI (DISLI) AYNA YUZEY POLISAJLI</v>
          </cell>
        </row>
        <row r="1393">
          <cell r="A1393" t="str">
            <v>Y-P-8233-0-002-019</v>
          </cell>
          <cell r="B1393" t="str">
            <v>30 X 30 X 1,2 X 1000 MM SIERRA 6 DELIKLI KOLLEKTOR KAPAK KAYNAKLI (DISLI) AYNA YUZEY POLISAJLI</v>
          </cell>
        </row>
        <row r="1394">
          <cell r="A1394" t="str">
            <v>Y-P-8233-0-002-018</v>
          </cell>
          <cell r="B1394" t="str">
            <v>30 X 30 X 1,2 X 1000 MM SIERRA (JE) 6 DELIKLI KOLLEKTOR KAPAK KAYNAKLI (DISLI) AYNA YUZEY POLISAJLI</v>
          </cell>
        </row>
        <row r="1395">
          <cell r="A1395" t="str">
            <v>Y-P-8233-0-002-017</v>
          </cell>
          <cell r="B1395" t="str">
            <v>30 X 30 X 1,2 X 1000 MM SAMOS 6 DELIKLI KOLLEKTOR KAPAK KAYNAKLI (DISLI) AYNA YUZEY POLISAJLI</v>
          </cell>
        </row>
        <row r="1396">
          <cell r="A1396" t="str">
            <v>Y-P-8233-0-002-016</v>
          </cell>
          <cell r="B1396" t="str">
            <v>30 X 30 X 1,2 X 1000 MM SAMOS 5 DELIKLI KOLLEKTOR KAPAK KAYNAKLI (DISLI) AYNA YUZEY POLISAJLI</v>
          </cell>
        </row>
        <row r="1397">
          <cell r="A1397" t="str">
            <v>Y-P-8233-0-002-015</v>
          </cell>
          <cell r="B1397" t="str">
            <v>30 X 30 X 1,2 X 1000 MM PORTO-V 5 DELIKLI KOLLEKTOR KAPAK KAYNAKLI (DISLI) AYNA YUZEY POLISAJLI</v>
          </cell>
        </row>
        <row r="1398">
          <cell r="A1398" t="str">
            <v>Y-P-8233-0-002-014</v>
          </cell>
          <cell r="B1398" t="str">
            <v>30 X 30 X 1,2 X 1000 MM PORTO-L 5 DELIKLI KOLLEKTOR KAPAK KAYNAKLI (DISLI) AYNA YUZEY POLISAJLI</v>
          </cell>
        </row>
        <row r="1399">
          <cell r="A1399" t="str">
            <v>Y-P-8233-0-002-013</v>
          </cell>
          <cell r="B1399" t="str">
            <v>30 X 30 X 1,2 X 1000 MM PORTO-H 5 DELIKLI KOLLEKTOR KAPAK KAYNAKLI (DISLI) AYNA YUZEY POLISAJLI</v>
          </cell>
        </row>
        <row r="1400">
          <cell r="A1400" t="str">
            <v>Y-P-8233-0-002-012</v>
          </cell>
          <cell r="B1400" t="str">
            <v>30 X 30 X 1,2 X 1000 MM PATARA 9 DELIKLI KOLLEKTOR KAPAK KAYNAKLI (DISLI) AYNA YUZEY POLISAJLI</v>
          </cell>
        </row>
        <row r="1401">
          <cell r="A1401" t="str">
            <v>Y-P-8233-0-002-011</v>
          </cell>
          <cell r="B1401" t="str">
            <v>30 X 30 X 1,2 X 1000 MM OLYMPOS 6 DELIKLI KOLLEKTOR KAPAK KAYNAKLI (DISLI) AYNA YUZEY POLISAJLI</v>
          </cell>
        </row>
        <row r="1402">
          <cell r="A1402" t="str">
            <v>Y-P-8233-0-002-010</v>
          </cell>
          <cell r="B1402" t="str">
            <v>30 X 30 X 1,2 X 1000 MM NIRVANA 9 DELIKLI KOLLEKTOR KAPAK KAYNAKLI (DISLI) AYNA YUZEY POLISAJLI</v>
          </cell>
        </row>
        <row r="1403">
          <cell r="A1403" t="str">
            <v>Y-P-8233-0-002-009</v>
          </cell>
          <cell r="B1403" t="str">
            <v>30 X 30 X 1,2 X 1000 MM NEPTUN 8 DELIKLI KOLLEKTOR KAPAK KAYNAKLI (DISLI) AYNA YUZEY POLISAJLI</v>
          </cell>
        </row>
        <row r="1404">
          <cell r="A1404" t="str">
            <v>Y-P-8233-0-002-008</v>
          </cell>
          <cell r="B1404" t="str">
            <v>30 X 30 X 1,2 X 1000 MM MYRA 6 DELIKLI KOLLEKTOR KAPAK KAYNAKLI (DISLI+KOR R30) AYNA YUZEY POLISAJLI</v>
          </cell>
        </row>
        <row r="1405">
          <cell r="A1405" t="str">
            <v>Y-P-8233-0-002-007</v>
          </cell>
          <cell r="B1405" t="str">
            <v>30 X 30 X 1,2 X 1000 MM MERCURY 6 DELIKLI KOLLEKTOR KAPAK KAYNAKLI (DISLI) AYNA YUZEY POLISAJLI</v>
          </cell>
        </row>
        <row r="1406">
          <cell r="A1406" t="str">
            <v>Y-P-8233-0-002-006</v>
          </cell>
          <cell r="B1406" t="str">
            <v>30 X 30 X 1,2 X 1000 MM LARISSA 6 DELIKLI KOLLEKTOR KAPAK KAYNAKLI (DISLI) AYNA YUZEY POLISAJLI</v>
          </cell>
        </row>
        <row r="1407">
          <cell r="A1407" t="str">
            <v>Y-P-8233-0-002-005</v>
          </cell>
          <cell r="B1407" t="str">
            <v>30 X 30 X 1,2 X 1000 MM LARISSA (JE) 6 DELIKLI KOLLEKTOR KAPAK KAYNAKLI (DISLI) AYNA YUZEY POLISAJLI</v>
          </cell>
        </row>
        <row r="1408">
          <cell r="A1408" t="str">
            <v>Y-P-8233-0-002-004</v>
          </cell>
          <cell r="B1408" t="str">
            <v>30 X 30 X 1,2 X 1000 MM KEOPS 12 DELIKLI KOLLEKTOR KAPAK KAYNAKLI (DISLI) AYNA YUZEY POLISAJLI</v>
          </cell>
        </row>
        <row r="1409">
          <cell r="A1409" t="str">
            <v>Y-P-8233-0-002-003</v>
          </cell>
          <cell r="B1409" t="str">
            <v>30 X 30 X 1,2 X 1000 MM JUPITER 9 DELIKLI KOLLEKTOR KAPAK KAYNAKLI (DISLI) AYNA YUZEY POLISAJLI</v>
          </cell>
        </row>
        <row r="1410">
          <cell r="A1410" t="str">
            <v>Y-P-8233-0-002-002</v>
          </cell>
          <cell r="B1410" t="str">
            <v>30 X 30 X 1,2 X 1000 MM BLIZZARD 10 DELIKLI KOLLEKTOR KAPAK KAYNAKLI (DISLI) AYNA YUZEY POLISAJLI</v>
          </cell>
        </row>
        <row r="1411">
          <cell r="A1411" t="str">
            <v>Y-P-8233-0-002-001</v>
          </cell>
          <cell r="B1411" t="str">
            <v>30 X 30 X 1,2 X 1000 MM ASOS 6 DELIKLI KOLLEKTOR KAPAK KAYNAKLI (DISLI) AYNA YUZEY POLISAJLI</v>
          </cell>
        </row>
        <row r="1412">
          <cell r="A1412" t="str">
            <v>Y-P-8233-0-001-264</v>
          </cell>
          <cell r="B1412" t="str">
            <v>30 X 30 X 1,2 X 1200 MM JUPITER 11 DELIKLI KOLLEKTOR KAPAK KAYNAKLI (DISLI) FIRCA YUZEY POLISAJLI</v>
          </cell>
        </row>
        <row r="1413">
          <cell r="A1413" t="str">
            <v>Y-P-8233-0-001-263</v>
          </cell>
          <cell r="B1413" t="str">
            <v>30 X 30 X 1,2 X 1000 MM JUPITER 9 DELIKLI KOLLEKTOR KAPAK KAYNAKLI (DISLI) FIRCA YUZEY POLISAJLI</v>
          </cell>
        </row>
        <row r="1414">
          <cell r="A1414" t="str">
            <v>Y-P-8233-0-001-262</v>
          </cell>
          <cell r="B1414" t="str">
            <v>30 X 30 X 1 X 1000 MM ASOS 6 DELIKLI KOLLEKTOR KAPAK KAYNAKLI (DISLI+KOR) FIRCA YUZEY POLISAJLI</v>
          </cell>
        </row>
        <row r="1415">
          <cell r="A1415" t="str">
            <v>Y-P-8233-0-001-261</v>
          </cell>
          <cell r="B1415" t="str">
            <v>30 X 30 X 1,2 X 1000 MM ASOS 6 DELIKLI KOLLEKTOR GZ. BG. KAPAK KAYNAKLI (DISLI+DISLI) FRC YZ</v>
          </cell>
        </row>
        <row r="1416">
          <cell r="A1416" t="str">
            <v>Y-P-8233-0-001-260</v>
          </cell>
          <cell r="B1416" t="str">
            <v>30 X 40 X 1,2 X 800 MM ASOS ELEKTRIKLI 5 DELIKLI KOLLEKTOR KAPAK KAYNAKLI (DISLI) FRC YUZEY POLISA</v>
          </cell>
        </row>
        <row r="1417">
          <cell r="A1417" t="str">
            <v>Y-P-8233-0-001-259</v>
          </cell>
          <cell r="B1417" t="str">
            <v>30 X 40 X 1,2 X 1000 MM ASOS ELEKTRIKLI 6 DELIKLI KOLLEKTOR KAPAK KAYNAKLI (DISLI) FRC YUZEY POLISA</v>
          </cell>
        </row>
        <row r="1418">
          <cell r="A1418" t="str">
            <v>Y-P-8233-0-001-258</v>
          </cell>
          <cell r="B1418" t="str">
            <v>30 X 30 X 1,2 X 430 MM ASOS 3 DELIKLI KOLLEKTOR KAPAK KAYNAKLI (DISLI) FIRCA YUZEY POLISAJLI</v>
          </cell>
        </row>
        <row r="1419">
          <cell r="A1419" t="str">
            <v>Y-P-8233-0-001-257</v>
          </cell>
          <cell r="B1419" t="str">
            <v>30 X 30 X 1,2 X 1242 MM SAMOS 6 DELIKLI KOLLEKTOR KAPAK KAYNAKLI (DISLI) FIRCA YUZEY POLISAJLI</v>
          </cell>
        </row>
        <row r="1420">
          <cell r="A1420" t="str">
            <v>Y-P-8233-0-001-256</v>
          </cell>
          <cell r="B1420" t="str">
            <v>30 X 30 X 1,2 X 1000 MM SAMOS 5 DELIKLI KOLLEKTOR KAPAK KAYNAKLI (DISLI) FIRCA YUZEY POLISAJLI</v>
          </cell>
        </row>
        <row r="1421">
          <cell r="A1421" t="str">
            <v>Y-P-8233-0-001-255</v>
          </cell>
          <cell r="B1421" t="str">
            <v>30 X 30 X 1,2 X 516 MM SAMOS 3 DELIKLI KOLLEKTOR KAPAK KAYNAKLI (DISLI) FIRCA YUZEY POLISAJLI</v>
          </cell>
        </row>
        <row r="1422">
          <cell r="A1422" t="str">
            <v>Y-P-8233-0-001-254</v>
          </cell>
          <cell r="B1422" t="str">
            <v>40 X 10 X 1,5 X 3758 MM SPIN KOLL. FIRCA YUZEY POLISAJLI</v>
          </cell>
        </row>
        <row r="1423">
          <cell r="A1423" t="str">
            <v>Y-P-8233-0-001-253</v>
          </cell>
          <cell r="B1423" t="str">
            <v>40 X 10 X 1,5 X 1540X450 MM SPIN KOLL. FIRCA YUZEY POLISAJLI + TEK PARCA BUKULMUS</v>
          </cell>
        </row>
        <row r="1424">
          <cell r="A1424" t="str">
            <v>Y-P-8233-0-001-252</v>
          </cell>
          <cell r="B1424" t="str">
            <v>40 X 10 X 1,5 X 3858 MM SPIN KOLL. FIRCA YUZEY POLISAJLI</v>
          </cell>
        </row>
        <row r="1425">
          <cell r="A1425" t="str">
            <v>Y-P-8233-0-001-251</v>
          </cell>
          <cell r="B1425" t="str">
            <v>40 X 10 X 1,5 X 1540X500 MM SPIN KOLL. FIRCA YUZEY POLISAJLI + TEK PARCA BUKULMUS</v>
          </cell>
        </row>
        <row r="1426">
          <cell r="A1426" t="str">
            <v>Y-P-8233-0-001-250</v>
          </cell>
          <cell r="B1426" t="str">
            <v>40 X 10 X 1,5 X 860 MM SPIN KOLL. FIRCA YUZEY POLISAJLI + TEK PARCA BUKULMUS</v>
          </cell>
        </row>
        <row r="1427">
          <cell r="A1427" t="str">
            <v>Y-P-8233-0-001-249</v>
          </cell>
          <cell r="B1427" t="str">
            <v>40 X 10 X 1,5 X 2395 MM SPIN KOLL. FIRCA YUZEY POLISAJLI</v>
          </cell>
        </row>
        <row r="1428">
          <cell r="A1428" t="str">
            <v>Y-P-8233-0-001-248</v>
          </cell>
          <cell r="B1428" t="str">
            <v>40 X 10 X 1,5 X 1200 MM SPIN KOLL. FIRCA YUZEY POLISAJLI + TEK PARCA BUKULMUS</v>
          </cell>
        </row>
        <row r="1429">
          <cell r="A1429" t="str">
            <v>Y-P-8233-0-001-247</v>
          </cell>
          <cell r="B1429" t="str">
            <v>40 X 10 X 1,5 X 3074 MM SPIN KOLL. FIRCA YUZEY POLISAJLI</v>
          </cell>
        </row>
        <row r="1430">
          <cell r="A1430" t="str">
            <v>Y-P-8233-0-001-246</v>
          </cell>
          <cell r="B1430" t="str">
            <v>40 X 10 X 1,5 X 1540 MM SPIN 7+1 AD PURJOR DELIKLI KOLLEKTOR MANŞON DELIKLI FIRCA YUZEY POLISAJLI</v>
          </cell>
        </row>
        <row r="1431">
          <cell r="A1431" t="str">
            <v>Y-P-8233-0-001-245</v>
          </cell>
          <cell r="B1431" t="str">
            <v>40 X 10 X 1,5 X 1200 MM SPIN 5+1 AD PURJOR DELIKLI KOLLEKTOR MANŞON DELIKLI FIRCA YUZEY POLISAJLI</v>
          </cell>
        </row>
        <row r="1432">
          <cell r="A1432" t="str">
            <v>Y-P-8233-0-001-244</v>
          </cell>
          <cell r="B1432" t="str">
            <v>30 X 30 X 1,5 X 1590 MM BRAVO 27 DELIKLI KOLLEKTOR KAPAK KAYNAKLI (DISLI) FIRCA YUZEY POLISAJLI</v>
          </cell>
        </row>
        <row r="1433">
          <cell r="A1433" t="str">
            <v>Y-P-8233-0-001-243</v>
          </cell>
          <cell r="B1433" t="str">
            <v>40 X 10 X 1,5 X 860 MM SPIN 3+1 PURJOR DELIKLI KOLLEKTOR MANŞON DELIKLI FIRCA YUZEY POLISAJLI</v>
          </cell>
        </row>
        <row r="1434">
          <cell r="A1434" t="str">
            <v>Y-P-8233-0-001-242</v>
          </cell>
          <cell r="B1434" t="str">
            <v>30 X 30 X 1,2 X 800 MM MODUS 6 DELIKLI KOLLEKTOR KAPAK KAYNAKLI (DISLI) FIRCA YUZEY POLISAJLI</v>
          </cell>
        </row>
        <row r="1435">
          <cell r="A1435" t="str">
            <v>Y-P-8233-0-001-241</v>
          </cell>
          <cell r="B1435" t="str">
            <v>30 X 30 X 1,2 X 900 MM ZENITH DELIKLI 316L KOLLEKTOR KAPAK KAYNAKLI (DISLI) FIRCA YUZEY POLISAJ</v>
          </cell>
        </row>
        <row r="1436">
          <cell r="A1436" t="str">
            <v>Y-P-8233-0-001-240</v>
          </cell>
          <cell r="B1436" t="str">
            <v>30 X 30 X 1 X 1200 MM TRUVA 15 DELIKLI KOLLEKTOR KAPAK KAYNAKLI (DISLI) FIRCA YUZEY POLISAJLI</v>
          </cell>
        </row>
        <row r="1437">
          <cell r="A1437" t="str">
            <v>Y-P-8233-0-001-239</v>
          </cell>
          <cell r="B1437" t="str">
            <v>30 X 30 X 1 X 1000 MM TROYA 12 DELIKLI KOLLEKTOR KAPAK KAYNAKLI (DISLI) FIRCA YUZEY POLISAJLI</v>
          </cell>
        </row>
        <row r="1438">
          <cell r="A1438" t="str">
            <v>Y-P-8233-0-001-238</v>
          </cell>
          <cell r="B1438" t="str">
            <v>30 X 30 X 1 X 750 MM TROYA 10 DELIKLI KOLLEKTOR KAPAK KAYNAKLI (DISLI) FIRCA YUZEY POLISAJLI</v>
          </cell>
        </row>
        <row r="1439">
          <cell r="A1439" t="str">
            <v>Y-P-8233-0-001-237</v>
          </cell>
          <cell r="B1439" t="str">
            <v>30 X 30 X 1,5 X 1800 MM GIO 12 DELIKLI KOLLEKTOR KAPAK KAYNAKLI (DISLI+KOR) FIRCA YUZEY POLISAJLI</v>
          </cell>
        </row>
        <row r="1440">
          <cell r="A1440" t="str">
            <v>Y-P-8233-0-001-236</v>
          </cell>
          <cell r="B1440" t="str">
            <v>30 X 30 X 1,5 X 1500 MM GIO 10 DELIKLI KOLLEKTOR KAPAK KAYNAKLI (DISLI+KOR) FIRCA YUZEY POLISAJLI</v>
          </cell>
        </row>
        <row r="1441">
          <cell r="A1441" t="str">
            <v>Y-P-8233-0-001-235</v>
          </cell>
          <cell r="B1441" t="str">
            <v>30 X 40 X 1,2 X 800 MM ALISI (QH) 11 + 1 AD PUR. DEL. KOL. KAP.KAY (KOR+DISLI) FRC YZY POLISAJLI</v>
          </cell>
        </row>
        <row r="1442">
          <cell r="A1442" t="str">
            <v>Y-P-8233-0-001-234</v>
          </cell>
          <cell r="B1442" t="str">
            <v>30 X 40 X 1,2 X 1200 MM ALISI (QH) 18 + 1 AD PUR. DEL. KOL. KAP.KAY (KOR+DISLI) FRC YZY POLISAJLI</v>
          </cell>
        </row>
        <row r="1443">
          <cell r="A1443" t="str">
            <v>Y-P-8233-0-001-232</v>
          </cell>
          <cell r="B1443" t="str">
            <v>30 X 30 X 1,5 X 800 MM LIANA (QH) 4 + 1 AD PUR. DEL. KOL. KAP.KAY (KOR+DISLI) FRC YZY POLISAJLI</v>
          </cell>
        </row>
        <row r="1444">
          <cell r="A1444" t="str">
            <v>Y-P-8233-0-001-231</v>
          </cell>
          <cell r="B1444" t="str">
            <v>30 X 30 X 1,5 X 1800 MM LIANA (QH) 8 + 1 AD PUR. DEL. KOL. KAP.KAY (KOR+DISLI) FRC YZY POLISAJLI</v>
          </cell>
        </row>
        <row r="1445">
          <cell r="A1445" t="str">
            <v>Y-P-8233-0-001-230</v>
          </cell>
          <cell r="B1445" t="str">
            <v>30 X 30 X 1,5 X 1500 MM LIANA (QH) 7 + 1 AD PUR. DEL. KOL. KAP.KAY (KOR+DISLI) FRC YZY POLISAJLI</v>
          </cell>
        </row>
        <row r="1446">
          <cell r="A1446" t="str">
            <v>Y-P-8233-0-001-229</v>
          </cell>
          <cell r="B1446" t="str">
            <v>30 X 30 X 1,5 X 1200 MM LIANA (QH) 6 + 1 AD PUR. DEL. KOL. KAP.KAY (KOR+DISLI) FRC YZY POLISAJLI</v>
          </cell>
        </row>
        <row r="1447">
          <cell r="A1447" t="str">
            <v>Y-P-8233-0-001-228</v>
          </cell>
          <cell r="B1447" t="str">
            <v>30 X 30 X 1,5 X 1000 MM LIANA (QH) 5 + 1 AD PUR. DEL. KOL. KAP.KAY (KOR+DISLI) FRC YZY POLISAJLI</v>
          </cell>
        </row>
        <row r="1448">
          <cell r="A1448" t="str">
            <v>Y-P-8233-0-001-227</v>
          </cell>
          <cell r="B1448" t="str">
            <v>30 X 30 X 1,5 X 900 MM GIO 6 + 1 AD PUR. DEL. KOL. KAP.KAY (KOR+DISLI) FRC YZY POLISAJLI</v>
          </cell>
        </row>
        <row r="1449">
          <cell r="A1449" t="str">
            <v>Y-P-8233-0-001-226</v>
          </cell>
          <cell r="B1449" t="str">
            <v>30 X 30 X 1,5 X 1800 MM GIO 12 + 1 AD PUR. DEL. KOL. KAP.KAY (KOR+DISLI) FRC YZY POLISAJLI</v>
          </cell>
        </row>
        <row r="1450">
          <cell r="A1450" t="str">
            <v>Y-P-8233-0-001-225</v>
          </cell>
          <cell r="B1450" t="str">
            <v>30 X 30 X 1,5 X 1500 MM GIO 10 + 1 AD PUR. DEL. KOL. KAP.KAY (KOR+DISLI) FRC YZY POLISAJLI</v>
          </cell>
        </row>
        <row r="1451">
          <cell r="A1451" t="str">
            <v>Y-P-8233-0-001-224</v>
          </cell>
          <cell r="B1451" t="str">
            <v>30 X 30 X 1,5 X 1200 MM GIO 8 + 1 AD PUR. DEL. KOL. KAP.KAY (KOR+DISLI) FRC YZY POLISAJLI</v>
          </cell>
        </row>
        <row r="1452">
          <cell r="A1452" t="str">
            <v>Y-P-8233-0-001-223</v>
          </cell>
          <cell r="B1452" t="str">
            <v>30 X 30 X 1,2 X 900 MM OLGA 10 + 1 AD PUR. DEL. KOL. KAP.KAY (KOR+DISLI) FRC YZY POLISAJLI</v>
          </cell>
        </row>
        <row r="1453">
          <cell r="A1453" t="str">
            <v>Y-P-8233-0-001-222</v>
          </cell>
          <cell r="B1453" t="str">
            <v>30 X 30 X 1,2 X 600 MM OLGA 7 + 1 AD PUR. DEL. KOL. KAP.KAY (KOR+DISLI) FRC YZY POLISAJLI</v>
          </cell>
        </row>
        <row r="1454">
          <cell r="A1454" t="str">
            <v>Y-P-8233-0-001-221</v>
          </cell>
          <cell r="B1454" t="str">
            <v>30 X 30 X 1,2 X 1800 MM OLGA 19 + 1 AD PUR. DEL. KOL. KAP.KAY (KOR+DISLI) FRC YZY POLISAJLI</v>
          </cell>
        </row>
        <row r="1455">
          <cell r="A1455" t="str">
            <v>Y-P-8233-0-001-220</v>
          </cell>
          <cell r="B1455" t="str">
            <v>30 X 30 X 1,2 X 1575 MM OLGA 17 + 1 AD PUR. DEL. KOL. KAP.KAY (KOR+DISLI) FRC YZY POLISAJLI</v>
          </cell>
        </row>
        <row r="1456">
          <cell r="A1456" t="str">
            <v>Y-P-8233-0-001-219</v>
          </cell>
          <cell r="B1456" t="str">
            <v>30 X 30 X 1,2 X 1200 MM OLGA 13 + 1 AD PUR. DEL. KOL. KAP.KAY (KOR+DISLI) FRC YZY POLISAJLI</v>
          </cell>
        </row>
        <row r="1457">
          <cell r="A1457" t="str">
            <v>Y-P-8233-0-001-218</v>
          </cell>
          <cell r="B1457" t="str">
            <v>30 X 30 X 1,5 X 450 MM SUNNY (TNN) 2 ADET MANSON DELIKLI ALT PROFIL FIRCA YUZEY POLISAJLI</v>
          </cell>
        </row>
        <row r="1458">
          <cell r="A1458" t="str">
            <v>Y-P-8233-0-001-217</v>
          </cell>
          <cell r="B1458" t="str">
            <v>30 X 30 X 1,5 X 450 MM SUNNY (TNN) 1 ADET PURJOR DELIKLI UST PROFIL FIRCA YUZEY POLISAJLI</v>
          </cell>
        </row>
        <row r="1459">
          <cell r="A1459" t="str">
            <v>Y-P-8233-0-001-216</v>
          </cell>
          <cell r="B1459" t="str">
            <v>30 X 30 X 1,5 X 479 MM FURRY ÇİFT TARAF 45° AÇILI 1 ADET PURJOR DELIKLI UST PROFIL FIRCA YUZEY</v>
          </cell>
        </row>
        <row r="1460">
          <cell r="A1460" t="str">
            <v>Y-P-8233-0-001-215</v>
          </cell>
          <cell r="B1460" t="str">
            <v>30 X 30 X 1,5 X 400 MM EYE 2 ADET MANSON DELIKLI ALT PROFIL FIRCA YUZEY POLISAJLI</v>
          </cell>
        </row>
        <row r="1461">
          <cell r="A1461" t="str">
            <v>Y-P-8233-0-001-214</v>
          </cell>
          <cell r="B1461" t="str">
            <v>30 X 30 X 1,5 X 400 MM MIXOLOGY 2 ADET MANSON DELIKLI ALT PROFIL FIRCA YUZEY POLISAJLI</v>
          </cell>
        </row>
        <row r="1462">
          <cell r="A1462" t="str">
            <v>Y-P-8233-0-001-213</v>
          </cell>
          <cell r="B1462" t="str">
            <v>30 X 30 X 1,5 X 480 MM MIXOLOGY 2 ADET MANSON DELIKLI ALT PROFIL FIRCA YUZEY POLISAJLI</v>
          </cell>
        </row>
        <row r="1463">
          <cell r="A1463" t="str">
            <v>Y-P-8233-0-001-212</v>
          </cell>
          <cell r="B1463" t="str">
            <v>30 X 30 X 1,5 X 400 MM EYE 1 ADET PURJOR DELIKLI UST PROFIL FIRCA YUZEY POLISAJLI</v>
          </cell>
        </row>
        <row r="1464">
          <cell r="A1464" t="str">
            <v>Y-P-8233-0-001-211</v>
          </cell>
          <cell r="B1464" t="str">
            <v>30 X 30 X 1,5 X 400 MM MIXOLOGY 1 ADET PURJOR DELIKLI UST PROFIL FIRCA YUZEY POLISAJLI</v>
          </cell>
        </row>
        <row r="1465">
          <cell r="A1465" t="str">
            <v>Y-P-8233-0-001-210</v>
          </cell>
          <cell r="B1465" t="str">
            <v>30 X 30 X 1,5 X 480 MM MIXOLOGY 1 ADET PURJOR DELIKLI UST PROFIL FIRCA YUZEY POLISAJLI</v>
          </cell>
        </row>
        <row r="1466">
          <cell r="A1466" t="str">
            <v>Y-P-8233-0-001-209</v>
          </cell>
          <cell r="B1466" t="str">
            <v>30 X 30 X 1,5 X 442 MM SONYA 2 ADET MANSON DELIKLI ALT PROFIL FIRCA YUZEY POLISAJLI</v>
          </cell>
        </row>
        <row r="1467">
          <cell r="A1467" t="str">
            <v>Y-P-8233-0-001-208</v>
          </cell>
          <cell r="B1467" t="str">
            <v>30 X 30 X 1,5 X 500 MM SONYA 1 ADET PURJOR DELIKLI UST PROFIL FIRCA YUZEY POLISAJLI</v>
          </cell>
        </row>
        <row r="1468">
          <cell r="A1468" t="str">
            <v>Y-P-8233-0-001-207</v>
          </cell>
          <cell r="B1468" t="str">
            <v>30 X 30 X 1,5 X 1200 MM TRUVA (ACV-RU) 13 DELIKLI KOLLEKTOR KAPAK KAYNAKLI (DISLI) FIRCA YZY POLISAJ</v>
          </cell>
        </row>
        <row r="1469">
          <cell r="A1469" t="str">
            <v>Y-P-8233-0-001-206</v>
          </cell>
          <cell r="B1469" t="str">
            <v>30 X 30 X 1,5 X 1000 MM TRUVA (ACV-RU) 10 DELIKLI KOLLEKTOR KAPAK KAYNAKLI (DISLI) FIRCA YZY POLISAJ</v>
          </cell>
        </row>
        <row r="1470">
          <cell r="A1470" t="str">
            <v>Y-P-8233-0-001-205</v>
          </cell>
          <cell r="B1470" t="str">
            <v>30 X 30 X 1,5 X 750 MM TRUVA (ACV-RU) 8 DELIKLI KOLLEKTOR KAPAK KAYNAKLI (DISLI) FIRCA YUZEY POLISAJ</v>
          </cell>
        </row>
        <row r="1471">
          <cell r="A1471" t="str">
            <v>Y-P-8233-0-001-204</v>
          </cell>
          <cell r="B1471" t="str">
            <v>30 X 30 X 1,2 X 1000 MM TRUVA 13 DELIKLI KOLLEKTOR KAPAK KAYNAKLI (DISLI) FIRCA YUZEY POLISAJLI</v>
          </cell>
        </row>
        <row r="1472">
          <cell r="A1472" t="str">
            <v>Y-P-8233-0-001-203</v>
          </cell>
          <cell r="B1472" t="str">
            <v>30 X 30 X 1,5 X 800 MM DIVA 6 DELIKLI KOLLEKTOR KAPAK KAYNAKLI (DISLI) FIRCA YUZEY POLISAJLI</v>
          </cell>
        </row>
        <row r="1473">
          <cell r="A1473" t="str">
            <v>Y-P-8233-0-001-202</v>
          </cell>
          <cell r="B1473" t="str">
            <v>30 X 30 X 1,2 X 600 MM OLGA 7 DELIKLI KOLLEKTOR KAPAK KAYNAKLI (DISLI+KOR) FIRCA YUZEY POLISAJLI</v>
          </cell>
        </row>
        <row r="1474">
          <cell r="A1474" t="str">
            <v>Y-P-8233-0-001-201</v>
          </cell>
          <cell r="B1474" t="str">
            <v>30 X 30 X 1,5 X 1200 MM SUNNY (TNN) 10 DELIKLI KOLLEKTOR FIRCA YUZEY POLISAJLI</v>
          </cell>
        </row>
        <row r="1475">
          <cell r="A1475" t="str">
            <v>Y-P-8233-0-001-200</v>
          </cell>
          <cell r="B1475" t="str">
            <v>30 X 30 X 1,5 X 1200 MM MIXOLOGY 4 DELIKLI KOLLEKTOR FIRCA YUZEY POLISAJLI</v>
          </cell>
        </row>
        <row r="1476">
          <cell r="A1476" t="str">
            <v>Y-P-8233-0-001-199</v>
          </cell>
          <cell r="B1476" t="str">
            <v>30 X 30 X 1,5 X 1200 MM EYE 6 DELIKLI KOLLEKTOR FIRCA YUZEY POLISAJLI</v>
          </cell>
        </row>
        <row r="1477">
          <cell r="A1477" t="str">
            <v>Y-P-8233-0-001-198</v>
          </cell>
          <cell r="B1477" t="str">
            <v>30 X 30 X 1,5 X 1000 MM FURRY 7 DELIKLI KOLLEKTOR FIRCA YUZEY POLISAJLI</v>
          </cell>
        </row>
        <row r="1478">
          <cell r="A1478" t="str">
            <v>Y-P-8233-0-001-197</v>
          </cell>
          <cell r="B1478" t="str">
            <v>30 X 30 X 1,5 X 1000 MM FURRY 5 DELIKLI KOLLEKTOR FIRCA YUZEY POLISAJLI</v>
          </cell>
        </row>
        <row r="1479">
          <cell r="A1479" t="str">
            <v>Y-P-8233-0-001-196</v>
          </cell>
          <cell r="B1479" t="str">
            <v>60 X 20 X 1,5 X 956 MM STEP 4 DELIKLI SOL KOLLEKTOR KAPAK KAYNAKLI (KOR) FIRCA YUZEY POLISAJLI</v>
          </cell>
        </row>
        <row r="1480">
          <cell r="A1480" t="str">
            <v>Y-P-8233-0-001-195</v>
          </cell>
          <cell r="B1480" t="str">
            <v>60 X 20 X 1,5 X 956 MM STEP 4 DELIKLI SAG KOLLEKTOR KAPAK KAYNAKLI (KOR) FIRCA YUZEY POLISAJLI</v>
          </cell>
        </row>
        <row r="1481">
          <cell r="A1481" t="str">
            <v>Y-P-8233-0-001-194</v>
          </cell>
          <cell r="B1481" t="str">
            <v>60 X 20 X 1,5 X 736 MM STEP 3 DELIKLI SAG KOLLEKTOR KAPAK KAYNAKLI (KOR) FIRCA YUZEY POLISAJLI</v>
          </cell>
        </row>
        <row r="1482">
          <cell r="A1482" t="str">
            <v>Y-P-8233-0-001-193</v>
          </cell>
          <cell r="B1482" t="str">
            <v>60 X 20 X 1,5 X 518 MM STEP 2 DELIKLI SOL KOLLEKTOR KAPAK KAYNAKLI (KOR) FIRCA YUZEY POLISAJLI</v>
          </cell>
        </row>
        <row r="1483">
          <cell r="A1483" t="str">
            <v>Y-P-8233-0-001-192</v>
          </cell>
          <cell r="B1483" t="str">
            <v>60 X 20 X 1,5 X 518 MM STEP 2 DELIKLI SAG KOLLEKTOR KAPAK KAYNAKLI (KOR) FIRCA YUZEY POLISAJLI</v>
          </cell>
        </row>
        <row r="1484">
          <cell r="A1484" t="str">
            <v>Y-P-8233-0-001-191</v>
          </cell>
          <cell r="B1484" t="str">
            <v>60 X 20 X 1,5 X 475 MM STEP 3 DELIKLI ALT KOLLEKTOR KAPAK KAYNAKLI (KOR) FIRCA YUZEY POLISAJLI</v>
          </cell>
        </row>
        <row r="1485">
          <cell r="A1485" t="str">
            <v>Y-P-8233-0-001-190</v>
          </cell>
          <cell r="B1485" t="str">
            <v>60 X 20 X 1,5 X 475 MM STEP 2 DELIKLI UST KOLLEKTOR KAPAK KAYNAKLI (KOR) FIRCA YUZEY POLISAJLI</v>
          </cell>
        </row>
        <row r="1486">
          <cell r="A1486" t="str">
            <v>Y-P-8233-0-001-189</v>
          </cell>
          <cell r="B1486" t="str">
            <v>60 X 20 X 1,5 X 1394 MM STEP 6 DELIKLI SOL KOLLEKTOR KAPAK KAYNAKLI (KOR) FIRCA YUZEY POLISAJLI</v>
          </cell>
        </row>
        <row r="1487">
          <cell r="A1487" t="str">
            <v>Y-P-8233-0-001-188</v>
          </cell>
          <cell r="B1487" t="str">
            <v>60 X 20 X 1,5 X 1394 MM STEP 6 DELIKLI SAG KOLLEKTOR KAPAK KAYNAKLI (KOR) FIRCA YUZEY POLISAJLI</v>
          </cell>
        </row>
        <row r="1488">
          <cell r="A1488" t="str">
            <v>Y-P-8233-0-001-187</v>
          </cell>
          <cell r="B1488" t="str">
            <v>60 X 20 X 1,5 X 1175 MM STEP 5 DELIKLI SOL KOLLEKTOR KAPAK KAYNAKLI (KOR) FIRCA YUZEY POLISAJLI</v>
          </cell>
        </row>
        <row r="1489">
          <cell r="A1489" t="str">
            <v>Y-P-8233-0-001-186</v>
          </cell>
          <cell r="B1489" t="str">
            <v>60 X 20 X 1,5 X 1175 MM STEP 5 DELIKLI SAG KOLLEKTOR KAPAK KAYNAKLI (KOR) FIRCA YUZEY POLISAJLI</v>
          </cell>
        </row>
        <row r="1490">
          <cell r="A1490" t="str">
            <v>Y-P-8233-0-001-185</v>
          </cell>
          <cell r="B1490" t="str">
            <v>40 X 10 X 1,2 X 460 MM OLIVIN 6 DELIKLI ALT KOLLEKTOR KAPAK KAYNAKLI (KOR) FIRCA YUZEY POLISAJLI</v>
          </cell>
        </row>
        <row r="1491">
          <cell r="A1491" t="str">
            <v>Y-P-8233-0-001-184</v>
          </cell>
          <cell r="B1491" t="str">
            <v>40 X 10 X 1,2 X 460 MM OLIVIN 5 DELIKLI UST KOLLEKTOR KAPAK KAYNAKLI (KOR) FIRCA YUZEY POLISAJLI</v>
          </cell>
        </row>
        <row r="1492">
          <cell r="A1492" t="str">
            <v>Y-P-8233-0-001-183</v>
          </cell>
          <cell r="B1492" t="str">
            <v>30 X 50 X 1,2 X 590 MM NORTE 15 DELIKLI KOLLEKTOR KAPAK KAYNAKLI (DISLI+SEPARATOR) FIRCA YUZEY POLIS</v>
          </cell>
        </row>
        <row r="1493">
          <cell r="A1493" t="str">
            <v>Y-P-8233-0-001-182</v>
          </cell>
          <cell r="B1493" t="str">
            <v>30 X 50 X 1,2 X 590 MM NORTE 15 DELIKLI KOLLEKTOR KAPAK KAYNAKLI (DISLI) FIRCA YUZEY POLISAJLI</v>
          </cell>
        </row>
        <row r="1494">
          <cell r="A1494" t="str">
            <v>Y-P-8233-0-001-181</v>
          </cell>
          <cell r="B1494" t="str">
            <v>30 X 50 X 1,2 X 590 MM ARES 10 DELIKLI KOLLEKTOR KAPAK KAYNAKLI (DISLI+SEPARATOR) FIRCA YUZEY POLISA</v>
          </cell>
        </row>
        <row r="1495">
          <cell r="A1495" t="str">
            <v>Y-P-8233-0-001-180</v>
          </cell>
          <cell r="B1495" t="str">
            <v>30 X 50 X 1,2 X 590 MM ARES 10 DELIKLI KOLLEKTOR KAPAK KAYNAKLI (DISLI) FIRCA YUZEY POLISAJLI</v>
          </cell>
        </row>
        <row r="1496">
          <cell r="A1496" t="str">
            <v>Y-P-8233-0-001-179</v>
          </cell>
          <cell r="B1496" t="str">
            <v>30 X 50 X 1,2 X 530 MM ARES 9 DELIKLI KOLLEKTOR KAPAK KAYNAKLI (DISLI+SEPARATOR) FIRCA YUZEY POLISAJ</v>
          </cell>
        </row>
        <row r="1497">
          <cell r="A1497" t="str">
            <v>Y-P-8233-0-001-178</v>
          </cell>
          <cell r="B1497" t="str">
            <v>30 X 50 X 1,2 X 530 MM ARES 9 DELIKLI KOLLEKTOR KAPAK KAYNAKLI (DISLI) FIRCA YUZEY POLISAJLI</v>
          </cell>
        </row>
        <row r="1498">
          <cell r="A1498" t="str">
            <v>Y-P-8233-0-001-177</v>
          </cell>
          <cell r="B1498" t="str">
            <v>30 X 50 X 1,2 X 510 MM RAMSEY 12 DELIKLI KOLLEKTOR KAPAK KAYNAKLI (DISLI+SEPARATOR) FIRCA YUZEY POLI</v>
          </cell>
        </row>
        <row r="1499">
          <cell r="A1499" t="str">
            <v>Y-P-8233-0-001-176</v>
          </cell>
          <cell r="B1499" t="str">
            <v>30 X 50 X 1,2 X 510 MM RAMSEY 12 DELIKLI KOLLEKTOR KAPAK KAYNAKLI (DISLI) FIRCA YUZEY POLISAJLI</v>
          </cell>
        </row>
        <row r="1500">
          <cell r="A1500" t="str">
            <v>Y-P-8233-0-001-175</v>
          </cell>
          <cell r="B1500" t="str">
            <v>30 X 50 X 1,2 X 510 MM NORTE 13 DELIKLI KOLLEKTOR KAPAK KAYNAKLI (DISLI+SEPARATOR) FIRCA YUZEY POLIS</v>
          </cell>
        </row>
        <row r="1501">
          <cell r="A1501" t="str">
            <v>Y-P-8233-0-001-174</v>
          </cell>
          <cell r="B1501" t="str">
            <v>30 X 50 X 1,2 X 510 MM NORTE 13 DELIKLI KOLLEKTOR KAPAK KAYNAKLI (DISLI) FIRCA YUZEY POLISAJLI</v>
          </cell>
        </row>
        <row r="1502">
          <cell r="A1502" t="str">
            <v>Y-P-8233-0-001-173</v>
          </cell>
          <cell r="B1502" t="str">
            <v>30 X 50 X 1,2 X 470 MM ARES 8 DELIKLI KOLLEKTOR KAPAK KAYNAKLI (DISLI+SEPARATOR) FIRCA YUZEY POLISAJ</v>
          </cell>
        </row>
        <row r="1503">
          <cell r="A1503" t="str">
            <v>Y-P-8233-0-001-172</v>
          </cell>
          <cell r="B1503" t="str">
            <v>30 X 50 X 1,2 X 470 MM ARES 8 DELIKLI KOLLEKTOR KAPAK KAYNAKLI (DISLI) FIRCA YUZEY POLISAJLI</v>
          </cell>
        </row>
        <row r="1504">
          <cell r="A1504" t="str">
            <v>Y-P-8233-0-001-171</v>
          </cell>
          <cell r="B1504" t="str">
            <v>30 X 50 X 1,2 X 430 MM NORTE 11 DELIKLI KOLLEKTOR KAPAK KAYNAKLI (DISLI+SEPARATOR) FIRCA YUZEY POLIS</v>
          </cell>
        </row>
        <row r="1505">
          <cell r="A1505" t="str">
            <v>Y-P-8233-0-001-170</v>
          </cell>
          <cell r="B1505" t="str">
            <v>30 X 50 X 1,2 X 430 MM NORTE 11 DELIKLI KOLLEKTOR KAPAK KAYNAKLI (DISLI) FIRCA YUZEY POLISAJLI</v>
          </cell>
        </row>
        <row r="1506">
          <cell r="A1506" t="str">
            <v>Y-P-8233-0-001-169</v>
          </cell>
          <cell r="B1506" t="str">
            <v>30 X 50 X 1,2 X 410 MM ARES 7 DELIKLI KOLLEKTOR KAPAK KAYNAKLI (DISLI+SEPARATOR) FIRCA YUZEY POLISAJ</v>
          </cell>
        </row>
        <row r="1507">
          <cell r="A1507" t="str">
            <v>Y-P-8233-0-001-168</v>
          </cell>
          <cell r="B1507" t="str">
            <v>30 X 50 X 1,2 X 410 MM ARES 7 DELIKLI KOLLEKTOR KAPAK KAYNAKLI (DISLI) FIRCA YUZEY POLISAJLI</v>
          </cell>
        </row>
        <row r="1508">
          <cell r="A1508" t="str">
            <v>Y-P-8233-0-001-167</v>
          </cell>
          <cell r="B1508" t="str">
            <v>30 X 50 X 1,2 X 390 MM RAMSEY 9 DELIKLI KOLLEKTOR KAPAK KAYNAKLI (DISLI+SEPARATOR) FIRCA YUZEY POLIS</v>
          </cell>
        </row>
        <row r="1509">
          <cell r="A1509" t="str">
            <v>Y-P-8233-0-001-166</v>
          </cell>
          <cell r="B1509" t="str">
            <v>30 X 50 X 1,2 X 390 MM RAMSEY 9 DELIKLI KOLLEKTOR KAPAK KAYNAKLI (DISLI) FIRCA YUZEY POLISAJLI</v>
          </cell>
        </row>
        <row r="1510">
          <cell r="A1510" t="str">
            <v>Y-P-8233-0-001-165</v>
          </cell>
          <cell r="B1510" t="str">
            <v>30 X 50 X 1,2 X 350 MM ARES 6 DELIKLI KOLLEKTOR KAPAK KAYNAKLI (DISLI+SEPARATOR) FIRCA YUZEY POLISAJ</v>
          </cell>
        </row>
        <row r="1511">
          <cell r="A1511" t="str">
            <v>Y-P-8233-0-001-164</v>
          </cell>
          <cell r="B1511" t="str">
            <v>30 X 50 X 1,2 X 350 MM ARES 6 DELIKLI KOLLEKTOR KAPAK KAYNAKLI (DISLI) FIRCA YUZEY POLISAJLI</v>
          </cell>
        </row>
        <row r="1512">
          <cell r="A1512" t="str">
            <v>Y-P-8233-0-001-163</v>
          </cell>
          <cell r="B1512" t="str">
            <v>30 X 50 X 1,2 X 310 MM RAMSEY 7 DELIKLI KOLLEKTOR KAPAK KAYNAKLI (DISLI+SEPARATOR) FIRCA YUZEY POLIS</v>
          </cell>
        </row>
        <row r="1513">
          <cell r="A1513" t="str">
            <v>Y-P-8233-0-001-162</v>
          </cell>
          <cell r="B1513" t="str">
            <v>30 X 50 X 1,2 X 310 MM RAMSEY 7 DELIKLI KOLLEKTOR KAPAK KAYNAKLI (DISLI) FIRCA YUZEY POLISAJLI</v>
          </cell>
        </row>
        <row r="1514">
          <cell r="A1514" t="str">
            <v>Y-P-8233-0-001-161</v>
          </cell>
          <cell r="B1514" t="str">
            <v>30 X 50 X 1,2 X 310 MM NORTE 8 DELIKLI KOLLEKTOR KAPAK KAYNAKLI (DISLI+SEPARATOR) FIRCA YUZEY POLISA</v>
          </cell>
        </row>
        <row r="1515">
          <cell r="A1515" t="str">
            <v>Y-P-8233-0-001-160</v>
          </cell>
          <cell r="B1515" t="str">
            <v>30 X 50 X 1,2 X 310 MM NORTE 8 DELIKLI KOLLEKTOR KAPAK KAYNAKLI (DISLI) FIRCA YUZEY POLISAJLI</v>
          </cell>
        </row>
        <row r="1516">
          <cell r="A1516" t="str">
            <v>Y-P-8233-0-001-159</v>
          </cell>
          <cell r="B1516" t="str">
            <v>30 X 50 X 1,2 X 290 MM ARES 5 DELIKLI KOLLEKTOR KAPAK KAYNAKLI (DISLI+SEPARATOR) FIRCA YUZEY POLISAJ</v>
          </cell>
        </row>
        <row r="1517">
          <cell r="A1517" t="str">
            <v>Y-P-8233-0-001-158</v>
          </cell>
          <cell r="B1517" t="str">
            <v>30 X 50 X 1,2 X 290 MM ARES 5 DELIKLI KOLLEKTOR KAPAK KAYNAKLI (DISLI) FIRCA YUZEY POLISAJLI</v>
          </cell>
        </row>
        <row r="1518">
          <cell r="A1518" t="str">
            <v>Y-P-8233-0-001-157</v>
          </cell>
          <cell r="B1518" t="str">
            <v>30 X 40 X 1,2 X 800 MM ALISI (QH) 11 DELIKLI KOLLEKTOR KAPAK KAYNAKLI (DISLI+KOR) FIRCA YUZEY POLISA</v>
          </cell>
        </row>
        <row r="1519">
          <cell r="A1519" t="str">
            <v>Y-P-8233-0-001-156</v>
          </cell>
          <cell r="B1519" t="str">
            <v>30 X 40 X 1,2 X 600 MM LARIS 11 DELIKLI KOLLEKTOR KAPAK KAYNAKLI (DISLI) FIRCA YUZEY POLISAJLI</v>
          </cell>
        </row>
        <row r="1520">
          <cell r="A1520" t="str">
            <v>Y-P-8233-0-001-155</v>
          </cell>
          <cell r="B1520" t="str">
            <v>30 X 40 X 1,2 X 600 MM LARIS 10 DELIKLI KOLLEKTOR KAPAK KAYNAKLI (DISLI) FIRCA YUZEY POLISAJLI</v>
          </cell>
        </row>
        <row r="1521">
          <cell r="A1521" t="str">
            <v>Y-P-8233-0-001-154</v>
          </cell>
          <cell r="B1521" t="str">
            <v>30 X 40 X 1,2 X 460 MM DUNE (QH) 8 DELIKLI KOLLEKTOR KAPAK KAYNAKLI (DISLI+SEPARATOR) FIRCA YUZEY PO</v>
          </cell>
        </row>
        <row r="1522">
          <cell r="A1522" t="str">
            <v>Y-P-8233-0-001-153</v>
          </cell>
          <cell r="B1522" t="str">
            <v>30 X 40 X 1,2 X 460 MM DUNE (QH) 8 DELIKLI KOLLEKTOR KAPAK KAYNAKLI (DISLI) FIRCA YUZEY POLISAJLI</v>
          </cell>
        </row>
        <row r="1523">
          <cell r="A1523" t="str">
            <v>Y-P-8233-0-001-152</v>
          </cell>
          <cell r="B1523" t="str">
            <v>30 X 40 X 1,2 X 430 MM LARIS 8 DELIKLI KOLLEKTOR KAPAK KAYNAKLI (DISLI) FIRCA YUZEY POLISAJLI</v>
          </cell>
        </row>
        <row r="1524">
          <cell r="A1524" t="str">
            <v>Y-P-8233-0-001-151</v>
          </cell>
          <cell r="B1524" t="str">
            <v>30 X 40 X 1,2 X 410 MM DELTA (QH) 7 DELIKLI KOLLEKTOR KAPAK KAYNAKLI (DISLI+SEPARATOR) FIRCA YUZEY P</v>
          </cell>
        </row>
        <row r="1525">
          <cell r="A1525" t="str">
            <v>Y-P-8233-0-001-150</v>
          </cell>
          <cell r="B1525" t="str">
            <v>30 X 40 X 1,2 X 410 MM DELTA (QH) 7 DELIKLI KOLLEKTOR KAPAK KAYNAKLI (DISLI) FIRCA YUZEY POLISAJLI</v>
          </cell>
        </row>
        <row r="1526">
          <cell r="A1526" t="str">
            <v>Y-P-8233-0-001-149</v>
          </cell>
          <cell r="B1526" t="str">
            <v>30 X 40 X 1,2 X 280 MM DUNE (QH) 5 DELIKLI KOLLEKTOR KAPAK KAYNAKLI (DISLI+SEPARATOR) FIRCA YUZEY PO</v>
          </cell>
        </row>
        <row r="1527">
          <cell r="A1527" t="str">
            <v>Y-P-8233-0-001-148</v>
          </cell>
          <cell r="B1527" t="str">
            <v>30 X 40 X 1,2 X 280 MM DUNE (QH) 5 DELIKLI KOLLEKTOR KAPAK KAYNAKLI (DISLI) FIRCA YUZEY POLISAJLI</v>
          </cell>
        </row>
        <row r="1528">
          <cell r="A1528" t="str">
            <v>Y-P-8233-0-001-147</v>
          </cell>
          <cell r="B1528" t="str">
            <v>30 X 40 X 1,2 X 230 MM DELTA (QH) 4 DELIKLI KOLLEKTOR KAPAK KAYNAKLI (DISLI+SEPARATOR) FIRCA YUZEY P</v>
          </cell>
        </row>
        <row r="1529">
          <cell r="A1529" t="str">
            <v>Y-P-8233-0-001-146</v>
          </cell>
          <cell r="B1529" t="str">
            <v>30 X 40 X 1,2 X 230 MM DELTA (QH) 4 DELIKLI KOLLEKTOR KAPAK KAYNAKLI (DISLI) FIRCA YUZEY POLISAJLI</v>
          </cell>
        </row>
        <row r="1530">
          <cell r="A1530" t="str">
            <v>Y-P-8233-0-001-145</v>
          </cell>
          <cell r="B1530" t="str">
            <v>30 X 40 X 1,2 X 1200 MM ALISI (QH) 18 DELIKLI KOLLEKTOR KAPAK KAYNAKLI (DISLI+KOR) FIRCA YUZEY POLIS</v>
          </cell>
        </row>
        <row r="1531">
          <cell r="A1531" t="str">
            <v>Y-P-8233-0-001-144</v>
          </cell>
          <cell r="B1531" t="str">
            <v>30 X 30 X 1,5 X 948 MM BLAZE 8 DELIKLI KOLLEKTOR KAPAK KAYNAKLI (DISLI) FIRCA YUZEY POLISAJLI</v>
          </cell>
        </row>
        <row r="1532">
          <cell r="A1532" t="str">
            <v>Y-P-8233-0-001-143</v>
          </cell>
          <cell r="B1532" t="str">
            <v>30 X 30 X 1,5 X 900 MM GIO 6 DELIKLI KOLLEKTOR KAPAK KAYNAKLI (DISLI+KOR) FIRCA YUZEY POLISAJLI</v>
          </cell>
        </row>
        <row r="1533">
          <cell r="A1533" t="str">
            <v>Y-P-8233-0-001-142</v>
          </cell>
          <cell r="B1533" t="str">
            <v>30 X 30 X 1,5 X 800 MM LIANA (QH) 4 DELIKLI KOLLEKTOR KAPAK KAYNAKLI (DISLI+KOR) FIRCA YUZEY POLISAJ</v>
          </cell>
        </row>
        <row r="1534">
          <cell r="A1534" t="str">
            <v>Y-P-8233-0-001-141</v>
          </cell>
          <cell r="B1534" t="str">
            <v>30 X 30 X 1,5 X 800 MM DIVA (ACV-RU) 5 DELIKLI KOLLEKTOR KAPAK KAYNAKLI (DISLI) FIRCA YUZEY POLISAJL</v>
          </cell>
        </row>
        <row r="1535">
          <cell r="A1535" t="str">
            <v>Y-P-8233-0-001-140</v>
          </cell>
          <cell r="B1535" t="str">
            <v>30 X 30 X 1,5 X 770 MM ADONIS 10 DELIKLI KOLLEKTOR KAPAK KAYNAKLI (DISLI) FIRCA YUZEY POLISAJLI</v>
          </cell>
        </row>
        <row r="1536">
          <cell r="A1536" t="str">
            <v>Y-P-8233-0-001-139</v>
          </cell>
          <cell r="B1536" t="str">
            <v>30 X 30 X 1,5 X 800 MM DIVA 6 DELIKLI KOLLEKTOR GZ. BG. KAPAK KAYNAKLI (DISLI+DISLI) FRC YZ POLISAJ</v>
          </cell>
        </row>
        <row r="1537">
          <cell r="A1537" t="str">
            <v>Y-P-8233-0-001-138</v>
          </cell>
          <cell r="B1537" t="str">
            <v>30 X 30 X 1,5 X 700 MM TRV-PRO4 8 DELIKLI KOLLEKTOR KAPAK KAYNAKLI (DISLI) FIRCA YUZEY POLISAJLI</v>
          </cell>
        </row>
        <row r="1538">
          <cell r="A1538" t="str">
            <v>Y-P-8233-0-001-137</v>
          </cell>
          <cell r="B1538" t="str">
            <v>30 X 30 X 1,5 X 696 MM BLAZE 6 DELIKLI KOLLEKTOR KAPAK KAYNAKLI (DISLI) FIRCA YUZEY POLISAJLI</v>
          </cell>
        </row>
        <row r="1539">
          <cell r="A1539" t="str">
            <v>Y-P-8233-0-001-136</v>
          </cell>
          <cell r="B1539" t="str">
            <v>30 X 30 X 1,2 X 750 MM TRUVA (TGG) 8 DELIKLI KOLLEKTOR GZ. BG. KAPAK KAYNAKLI (DISLI+DISLI) FIRCA YZ</v>
          </cell>
        </row>
        <row r="1540">
          <cell r="A1540" t="str">
            <v>Y-P-8233-0-001-135</v>
          </cell>
          <cell r="B1540" t="str">
            <v>30 X 30 X 1,5 X 630 MM CARISMA 8 DELIKLI KOLLEKTOR KAPAK KAYNAKLI (DISLI+SEPARATOR) FIRCA YUZEY POLI</v>
          </cell>
        </row>
        <row r="1541">
          <cell r="A1541" t="str">
            <v>Y-P-8233-0-001-134</v>
          </cell>
          <cell r="B1541" t="str">
            <v>30 X 30 X 1,5 X 630 MM CARISMA 8 DELIKLI KOLLEKTOR KAPAK KAYNAKLI (DISLI) FIRCA YUZEY POLISAJLI</v>
          </cell>
        </row>
        <row r="1542">
          <cell r="A1542" t="str">
            <v>Y-P-8233-0-001-133</v>
          </cell>
          <cell r="B1542" t="str">
            <v>30 X 30 X 1,5 X 600 MM DIVA (ACV-RU) 4 DELIKLI KOLLEKTOR KAPAK KAYNAKLI (DISLI) FIRCA YUZEY POLISAJL</v>
          </cell>
        </row>
        <row r="1543">
          <cell r="A1543" t="str">
            <v>Y-P-8233-0-001-132</v>
          </cell>
          <cell r="B1543" t="str">
            <v>30 X 30 X 1,5 X 590 MM KALYON 15 DELIKLI KOLLEKTOR KAPAK KAYNAKLI (DISLI+SEPARATOR) FIRCA YUZEY POLI</v>
          </cell>
        </row>
        <row r="1544">
          <cell r="A1544" t="str">
            <v>Y-P-8233-0-001-131</v>
          </cell>
          <cell r="B1544" t="str">
            <v>30 X 30 X 1,5 X 590 MM KALYON 15 DELIKLI KOLLEKTOR KAPAK KAYNAKLI (DISLI) FIRCA YUZEY POLISAJLI</v>
          </cell>
        </row>
        <row r="1545">
          <cell r="A1545" t="str">
            <v>Y-P-8233-0-001-130</v>
          </cell>
          <cell r="B1545" t="str">
            <v>30 X 30 X 1,5 X 510 MM KALYON 13 DELIKLI KOLLEKTOR KAPAK KAYNAKLI (DISLI+SEPARATOR) FIRCA YUZEY POLI</v>
          </cell>
        </row>
        <row r="1546">
          <cell r="A1546" t="str">
            <v>Y-P-8233-0-001-129</v>
          </cell>
          <cell r="B1546" t="str">
            <v>30 X 30 X 1,5 X 510 MM KALYON 13 DELIKLI KOLLEKTOR KAPAK KAYNAKLI (DISLI) FIRCA YUZEY POLISAJLI</v>
          </cell>
        </row>
        <row r="1547">
          <cell r="A1547" t="str">
            <v>Y-P-8233-0-001-128</v>
          </cell>
          <cell r="B1547" t="str">
            <v>30 X 30 X 1,5 X 470 MM CARISMA 6 DELIKLI KOLLEKTOR KAPAK KAYNAKLI (DISLI+SEPARATOR) FIRCA YUZEY POLI</v>
          </cell>
        </row>
        <row r="1548">
          <cell r="A1548" t="str">
            <v>Y-P-8233-0-001-127</v>
          </cell>
          <cell r="B1548" t="str">
            <v>30 X 30 X 1,5 X 470 MM CARISMA 6 DELIKLI KOLLEKTOR KAPAK KAYNAKLI (DISLI) FIRCA YUZEY POLISAJLI</v>
          </cell>
        </row>
        <row r="1549">
          <cell r="A1549" t="str">
            <v>Y-P-8233-0-001-126</v>
          </cell>
          <cell r="B1549" t="str">
            <v>30 X 30 X 1,5 X 470 MM CARISMA (JE) 6 DELIKLI KOLLEKTOR KAPAK KAYNAKLI (DISLI+SEPARATOR) FIRCA YUZEY</v>
          </cell>
        </row>
        <row r="1550">
          <cell r="A1550" t="str">
            <v>Y-P-8233-0-001-125</v>
          </cell>
          <cell r="B1550" t="str">
            <v>30 X 30 X 1,5 X 470 MM CARISMA (JE) 6 DELIKLI KOLLEKTOR KAPAK KAYNAKLI (DISLI) FIRCA YUZEY POLISAJLI</v>
          </cell>
        </row>
        <row r="1551">
          <cell r="A1551" t="str">
            <v>Y-P-8233-0-001-124</v>
          </cell>
          <cell r="B1551" t="str">
            <v>30 X 30 X 1,5 X 445 MM BLAZE 4 DELIKLI KOLLEKTOR KAPAK KAYNAKLI (DISLI) FIRCA YUZEY POLISAJLI</v>
          </cell>
        </row>
        <row r="1552">
          <cell r="A1552" t="str">
            <v>Y-P-8233-0-001-123</v>
          </cell>
          <cell r="B1552" t="str">
            <v>30 X 30 X 1,5 X 410 MM LOFT 8 DELIKLI KOLLEKTOR KAPAK KAYNAKLI (DISLI+SEPARATOR) FIRCA YUZEY POLISAJ</v>
          </cell>
        </row>
        <row r="1553">
          <cell r="A1553" t="str">
            <v>Y-P-8233-0-001-122</v>
          </cell>
          <cell r="B1553" t="str">
            <v>30 X 30 X 1,5 X 410 MM LOFT 8 DELIKLI KOLLEKTOR KAPAK KAYNAKLI (DISLI) FIRCA YUZEY POLISAJLI</v>
          </cell>
        </row>
        <row r="1554">
          <cell r="A1554" t="str">
            <v>Y-P-8233-0-001-121</v>
          </cell>
          <cell r="B1554" t="str">
            <v>30 X 30 X 1,5 X 400 MM TRV-PRO3 5 DELIKLI KOLLEKTOR KAPAK KAYNAKLI (DISLI) FIRCA YUZEY POLISAJLI</v>
          </cell>
        </row>
        <row r="1555">
          <cell r="A1555" t="str">
            <v>Y-P-8233-0-001-120</v>
          </cell>
          <cell r="B1555" t="str">
            <v>30 X 30 X 1,5 X 400 MM TRV-PRO1 5 DELIKLI KOLLEKTOR KAPAK KAYNAKLI (DISLI) FIRCA YUZEY POLISAJLI</v>
          </cell>
        </row>
        <row r="1556">
          <cell r="A1556" t="str">
            <v>Y-P-8233-0-001-119</v>
          </cell>
          <cell r="B1556" t="str">
            <v>30 X 30 X 1,5 X 390 MM REFLECTION 4 DELIKLI KOLLEKTOR KAPAK KAYNAKLI (DISLI) FIRCA YUZEY POLISAJLI</v>
          </cell>
        </row>
        <row r="1557">
          <cell r="A1557" t="str">
            <v>Y-P-8233-0-001-118</v>
          </cell>
          <cell r="B1557" t="str">
            <v>30 X 30 X 1,5 X 390 MM LOFT 8 DELIKLI KOLLEKTOR KAPAK KAYNAKLI (DISLI+SEPARATOR) FIRCA YUZEY POLISAJ</v>
          </cell>
        </row>
        <row r="1558">
          <cell r="A1558" t="str">
            <v>Y-P-8233-0-001-117</v>
          </cell>
          <cell r="B1558" t="str">
            <v>30 X 30 X 1,5 X 390 MM LOFT 8 DELIKLI KOLLEKTOR KAPAK KAYNAKLI (DISLI) FIRCA YUZEY POLISAJLI</v>
          </cell>
        </row>
        <row r="1559">
          <cell r="A1559" t="str">
            <v>Y-P-8233-0-001-116</v>
          </cell>
          <cell r="B1559" t="str">
            <v>30 X 30 X 1,5 X 390 MM KALYON 10 DELIKLI KOLLEKTOR KAPAK KAYNAKLI (DISLI+SEPARATOR) FIRCA YUZEY POLI</v>
          </cell>
        </row>
        <row r="1560">
          <cell r="A1560" t="str">
            <v>Y-P-8233-0-001-115</v>
          </cell>
          <cell r="B1560" t="str">
            <v>30 X 30 X 1,5 X 390 MM KALYON 10 DELIKLI KOLLEKTOR KAPAK KAYNAKLI (DISLI) FIRCA YUZEY POLISAJLI</v>
          </cell>
        </row>
        <row r="1561">
          <cell r="A1561" t="str">
            <v>Y-P-8233-0-001-114</v>
          </cell>
          <cell r="B1561" t="str">
            <v>30 X 30 X 1,5 X 350 MM TRV-PRO2 6 DELIKLI KOLLEKTOR KAPAK KAYNAKLI (DISLI) FIRCA YUZEY POLISAJLI</v>
          </cell>
        </row>
        <row r="1562">
          <cell r="A1562" t="str">
            <v>Y-P-8233-0-001-113</v>
          </cell>
          <cell r="B1562" t="str">
            <v>30 X 30 X 1,5 X 310 MM CARISMA 4 DELIKLI KOLLEKTOR KAPAK KAYNAKLI (DISLI+SEPARATOR) FIRCA YUZEY POLI</v>
          </cell>
        </row>
        <row r="1563">
          <cell r="A1563" t="str">
            <v>Y-P-8233-0-001-112</v>
          </cell>
          <cell r="B1563" t="str">
            <v>30 X 30 X 1,5 X 310 MM CARISMA 4 DELIKLI KOLLEKTOR KAPAK KAYNAKLI (DISLI) FIRCA YUZEY POLISAJLI</v>
          </cell>
        </row>
        <row r="1564">
          <cell r="A1564" t="str">
            <v>Y-P-8233-0-001-111</v>
          </cell>
          <cell r="B1564" t="str">
            <v>30 X 30 X 1,5 X 310 MM CARISMA (JE) 4 DELIKLI KOLLEKTOR KAPAK KAYNAKLI (DISLI+SEPARATOR) FIRCA YUZEY</v>
          </cell>
        </row>
        <row r="1565">
          <cell r="A1565" t="str">
            <v>Y-P-8233-0-001-110</v>
          </cell>
          <cell r="B1565" t="str">
            <v>30 X 30 X 1,5 X 310 MM CARISMA (JE) 4 DELIKLI KOLLEKTOR KAPAK KAYNAKLI (DISLI) FIRCA YUZEY POLISAJLI</v>
          </cell>
        </row>
        <row r="1566">
          <cell r="A1566" t="str">
            <v>Y-P-8233-0-001-109</v>
          </cell>
          <cell r="B1566" t="str">
            <v>30 X 30 X 1,5 X 290 MM LOFT 6 DELIKLI KOLLEKTOR KAPAK KAYNAKLI (DISLI+SEPARATOR) FIRCA YUZEY POLISAJ</v>
          </cell>
        </row>
        <row r="1567">
          <cell r="A1567" t="str">
            <v>Y-P-8233-0-001-108</v>
          </cell>
          <cell r="B1567" t="str">
            <v>30 X 30 X 1,5 X 290 MM LOFT 6 DELIKLI KOLLEKTOR KAPAK KAYNAKLI (DISLI) FIRCA YUZEY POLISAJLI</v>
          </cell>
        </row>
        <row r="1568">
          <cell r="A1568" t="str">
            <v>Y-P-8233-0-001-107</v>
          </cell>
          <cell r="B1568" t="str">
            <v>30 X 30 X 1,5 X 1800 MM UPPER (DLT) 12 DELIKLI KOLLEKTOR KAPAK KAYNAKLI (DISLI) FIRCA YUZEY POLISAJL</v>
          </cell>
        </row>
        <row r="1569">
          <cell r="A1569" t="str">
            <v>Y-P-8233-0-001-106</v>
          </cell>
          <cell r="B1569" t="str">
            <v>30 X 30 X 1,5 X 1800 MM LIANA (QH) 8 DELIKLI KOLLEKTOR KAPAK KAYNAKLI (DISLI+KOR) FIRCA YUZEY POLISA</v>
          </cell>
        </row>
        <row r="1570">
          <cell r="A1570" t="str">
            <v>Y-P-8233-0-001-105</v>
          </cell>
          <cell r="B1570" t="str">
            <v>30 X 30 X 1,5 X 1704 MM BLAZE 14 DELIKLI KOLLEKTOR KAPAK KAYNAKLI (DISLI) FIRCA YUZEY POLISAJLI</v>
          </cell>
        </row>
        <row r="1571">
          <cell r="A1571" t="str">
            <v>Y-P-8233-0-001-104</v>
          </cell>
          <cell r="B1571" t="str">
            <v>30 X 30 X 1,5 X 1500 MM LIANA (QH) 7 DELIKLI KOLLEKTOR KAPAK KAYNAKLI (DISLI+KOR) FIRCA YUZEY POLISA</v>
          </cell>
        </row>
        <row r="1572">
          <cell r="A1572" t="str">
            <v>Y-P-8233-0-001-103</v>
          </cell>
          <cell r="B1572" t="str">
            <v>30 X 30 X 1,5 X 1452 MM BLAZE 12 DELIKLI KOLLEKTOR KAPAK KAYNAKLI (DISLI) FIRCA YUZEY POLISAJLI</v>
          </cell>
        </row>
        <row r="1573">
          <cell r="A1573" t="str">
            <v>Y-P-8233-0-001-102</v>
          </cell>
          <cell r="B1573" t="str">
            <v>30 X 30 X 1,5 X 1360 MM ADONIS 17 DELIKLI KOLLEKTOR KAPAK KAYNAKLI (DISLI) FIRCA YUZEY POLISAJLI</v>
          </cell>
        </row>
        <row r="1574">
          <cell r="A1574" t="str">
            <v>Y-P-8233-0-001-101</v>
          </cell>
          <cell r="B1574" t="str">
            <v>30 X 30 X 1,5 X 1200 MM SONYA 10 DELIKLI KOLLEKTOR KAPAK KAYNAKLI (DISLI) FIRCA YUZEY POLISAJLI</v>
          </cell>
        </row>
        <row r="1575">
          <cell r="A1575" t="str">
            <v>Y-P-8233-0-001-100</v>
          </cell>
          <cell r="B1575" t="str">
            <v>30 X 30 X 1,5 X 1200 MM LIANA (QH) 6 DELIKLI KOLLEKTOR KAPAK KAYNAKLI (DISLI+KOR) FIRCA YUZEY POLISA</v>
          </cell>
        </row>
        <row r="1576">
          <cell r="A1576" t="str">
            <v>Y-P-8233-0-001-099</v>
          </cell>
          <cell r="B1576" t="str">
            <v>30 X 30 X 1,5 X 1200 MM GIO 8 DELIKLI KOLLEKTOR KAPAK KAYNAKLI (DISLI+KOR) FIRCA YUZEY POLISAJLI</v>
          </cell>
        </row>
        <row r="1577">
          <cell r="A1577" t="str">
            <v>Y-P-8233-0-001-098</v>
          </cell>
          <cell r="B1577" t="str">
            <v>30 X 30 X 1,5 X 1200 MM DIVA (ACV-RU) 7 DELIKLI KOLLEKTOR KAPAK KAYNAKLI (DISLI) FIRCA YUZEY POLISAJ</v>
          </cell>
        </row>
        <row r="1578">
          <cell r="A1578" t="str">
            <v>Y-P-8233-0-001-097</v>
          </cell>
          <cell r="B1578" t="str">
            <v>30 X 30 X 1,5 X 1200 MM BLAZE 10 DELIKLI KOLLEKTOR KAPAK KAYNAKLI (DISLI) FIRCA YUZEY POLISAJLI</v>
          </cell>
        </row>
        <row r="1579">
          <cell r="A1579" t="str">
            <v>Y-P-8233-0-001-096</v>
          </cell>
          <cell r="B1579" t="str">
            <v>30 X 30 X 1,5 X 120 MM REFLECTION 2 DELIKLI KOLLEKTOR KAPAK KAYNAKLI (DISLI) FIRCA YUZEY POLISAJLI</v>
          </cell>
        </row>
        <row r="1580">
          <cell r="A1580" t="str">
            <v>Y-P-8233-0-001-095</v>
          </cell>
          <cell r="B1580" t="str">
            <v>30 X 30 X 1,5 X 1180 MM ADONIS 15 DELIKLI KOLLEKTOR KAPAK KAYNAKLI (DISLI) FIRCA YUZEY POLISAJLI</v>
          </cell>
        </row>
        <row r="1581">
          <cell r="A1581" t="str">
            <v>Y-P-8233-0-001-094</v>
          </cell>
          <cell r="B1581" t="str">
            <v>30 X 30 X 1,2 X 1200 MM TRUVA (TGG) 14 DELIKLI KOLLEKTOR GZ. BG. KAPAK KAYNAKLI (DISLI+DISLI) FRC YZ</v>
          </cell>
        </row>
        <row r="1582">
          <cell r="A1582" t="str">
            <v>Y-P-8233-0-001-093</v>
          </cell>
          <cell r="B1582" t="str">
            <v>30 X 30 X 1,5 X 1200 MM VISTA (TGG) 17 DELIKLI KOLLEKTOR GZ. BG. KAPAK KAYNAKLI (DISLI+DISLI) FRC YZ</v>
          </cell>
        </row>
        <row r="1583">
          <cell r="A1583" t="str">
            <v>Y-P-8233-0-001-092</v>
          </cell>
          <cell r="B1583" t="str">
            <v>30 X 30 X 1,5 X 1000 MM TAURUS 24 DELIKLI KOLLEKTOR KAPAK KAYNAKLI (DISLI) FIRCA YUZEY POLISAJLI</v>
          </cell>
        </row>
        <row r="1584">
          <cell r="A1584" t="str">
            <v>Y-P-8233-0-001-091</v>
          </cell>
          <cell r="B1584" t="str">
            <v>30 X 30 X 1,5 X 1000 MM LIANA (QH) 5 DELIKLI KOLLEKTOR KAPAK KAYNAKLI (DISLI+KOR) FIRCA YUZEY POLISA</v>
          </cell>
        </row>
        <row r="1585">
          <cell r="A1585" t="str">
            <v>Y-P-8233-0-001-090</v>
          </cell>
          <cell r="B1585" t="str">
            <v>30 X 30 X 1,5 X 1000 MM DIVA (ACV-RU) 6 DELIKLI KOLLEKTOR KAPAK KAYNAKLI (DISLI) FIRCA YUZEY POLISAJ</v>
          </cell>
        </row>
        <row r="1586">
          <cell r="A1586" t="str">
            <v>Y-P-8233-0-001-089</v>
          </cell>
          <cell r="B1586" t="str">
            <v>30 X 30 X 1,2 X 980 MM WAVE 8 DELIKLI KOLLEKTOR KAPAK KAYNAKLI (DISLI) FIRCA YUZEY POLISAJLI</v>
          </cell>
        </row>
        <row r="1587">
          <cell r="A1587" t="str">
            <v>Y-P-8233-0-001-088</v>
          </cell>
          <cell r="B1587" t="str">
            <v>30 X 30 X 1,2 X 975 MM MYRA 6 DELIKLI KOLLEKTOR KAPAK KAYNAKLI (DISLI+KOR R30) FIRCA YUZEY POLISAJLI</v>
          </cell>
        </row>
        <row r="1588">
          <cell r="A1588" t="str">
            <v>Y-P-8233-0-001-087</v>
          </cell>
          <cell r="B1588" t="str">
            <v>30 X 30 X 1,2 X 950 MM MAGNOLIA 6 DELIKLI KOLLEKTOR KAPAK KAYNAKLI (DISLI) FIRCA YUZEY POLISAJLI</v>
          </cell>
        </row>
        <row r="1589">
          <cell r="A1589" t="str">
            <v>Y-P-8233-0-001-086</v>
          </cell>
          <cell r="B1589" t="str">
            <v>30 X 30 X 1,5 X 900 MM DIVA (JE) 6 DELIKLI KOLLEKTOR KAPAK KAYNAKLI (DISLI+KOR) FIRCA YUZEY POLISAJL</v>
          </cell>
        </row>
        <row r="1590">
          <cell r="A1590" t="str">
            <v>Y-P-8233-0-001-085</v>
          </cell>
          <cell r="B1590" t="str">
            <v>30 X 30 X 1,5 X 900 MM DIVA (JE) 6 DELIKLI KOLLEKTOR KAPAK KAYNAKLI (DISLI) FIRCA YUZEY POLISAJLI</v>
          </cell>
        </row>
        <row r="1591">
          <cell r="A1591" t="str">
            <v>Y-P-8233-0-001-084</v>
          </cell>
          <cell r="B1591" t="str">
            <v>30 X 30 X 1,2 X 870 MM LADDER SS 10 DELIKLI KOLLEKTOR KAPAK KAYNAKLI (KOR) FIRCA YUZEY POLISAJLI</v>
          </cell>
        </row>
        <row r="1592">
          <cell r="A1592" t="str">
            <v>Y-P-8233-0-001-083</v>
          </cell>
          <cell r="B1592" t="str">
            <v>30 X 30 X 1,2 X 805 MM MYRA 5 DELIKLI KOLLEKTOR KAPAK KAYNAKLI (DISLI+KOR R30) FIRCA YUZEY POLISAJLI</v>
          </cell>
        </row>
        <row r="1593">
          <cell r="A1593" t="str">
            <v>Y-P-8233-0-001-082</v>
          </cell>
          <cell r="B1593" t="str">
            <v>30 X 30 X 1,2 X 800 MM LADDER SS 7 DELIKLI KOLLEKTOR KAPAK KAYNAKLI (KOR) FIRCA YUZEY POLISAJLI</v>
          </cell>
        </row>
        <row r="1594">
          <cell r="A1594" t="str">
            <v>Y-P-8233-0-001-081</v>
          </cell>
          <cell r="B1594" t="str">
            <v>30 X 30 X 1,2 X 800 MM DIVA 6 DELIKLI KOLLEKTOR KAPAK KAYNAKLI (DISLI+KOR) FIRCA YUZEY POLISAJLI</v>
          </cell>
        </row>
        <row r="1595">
          <cell r="A1595" t="str">
            <v>Y-P-8233-0-001-080</v>
          </cell>
          <cell r="B1595" t="str">
            <v>30 X 30 X 1,2 X 800 MM DIVA 6 DELIKLI KOLLEKTOR KAPAK KAYNAKLI (DISLI) FIRCA YUZEY POLISAJLI</v>
          </cell>
        </row>
        <row r="1596">
          <cell r="A1596" t="str">
            <v>Y-P-8233-0-001-079</v>
          </cell>
          <cell r="B1596" t="str">
            <v>30 X 30 X 1,2 X 800 MM ASOS 5 DELIKLI KOLLEKTOR KAPAK KAYNAKLI (DISLI) FIRCA YUZEY POLISAJLI</v>
          </cell>
        </row>
        <row r="1597">
          <cell r="A1597" t="str">
            <v>Y-P-8233-0-001-078</v>
          </cell>
          <cell r="B1597" t="str">
            <v>30 X 30 X 1,2 X 780 MM MAGNOLIA 5 DELIKLI KOLLEKTOR KAPAK KAYNAKLI (DISLI) FIRCA YUZEY POLISAJLI</v>
          </cell>
        </row>
        <row r="1598">
          <cell r="A1598" t="str">
            <v>Y-P-8233-0-001-077</v>
          </cell>
          <cell r="B1598" t="str">
            <v>30 X 30 X 1,2 X 770 MM RADO 12 DELIKLI KOLLEKTOR KAPAK KAYNAKLI (DISLI) FIRCA YUZEY POLISAJLI</v>
          </cell>
        </row>
        <row r="1599">
          <cell r="A1599" t="str">
            <v>Y-P-8233-0-001-076</v>
          </cell>
          <cell r="B1599" t="str">
            <v>30 X 30 X 1,2 X 770 MM BLUES (SRP) 14 DELIKLI KOLLEKTOR KAPAK KAYNAKLI (DISLI) FIRCA YUZEY POLISAJLI</v>
          </cell>
        </row>
        <row r="1600">
          <cell r="A1600" t="str">
            <v>Y-P-8233-0-001-075</v>
          </cell>
          <cell r="B1600" t="str">
            <v>30 X 30 X 1,2 X 750 MM STORM 10 DELIKLI KOLLEKTOR KAPAK KAYNAKLI (DISLI) FIRCA YUZEY POLISAJLI</v>
          </cell>
        </row>
        <row r="1601">
          <cell r="A1601" t="str">
            <v>Y-P-8233-0-001-074</v>
          </cell>
          <cell r="B1601" t="str">
            <v>30 X 30 X 1,2 X 750 MM STORM (CCD) 10 DELIKLI KOLLEKTOR KAPAK KAYNAKLI (DISLI) FIRCA YUZEY POLISAJLI</v>
          </cell>
        </row>
        <row r="1602">
          <cell r="A1602" t="str">
            <v>Y-P-8233-0-001-073</v>
          </cell>
          <cell r="B1602" t="str">
            <v>30 X 30 X 1,2 X 750 MM BLIZZARD 8 DELIKLI KOLLEKTOR KAPAK KAYNAKLI (DISLI) FIRCA YUZEY POLISAJLI</v>
          </cell>
        </row>
        <row r="1603">
          <cell r="A1603" t="str">
            <v>Y-P-8233-0-001-072</v>
          </cell>
          <cell r="B1603" t="str">
            <v>30 X 30 X 1,2 X 610 MM MAGNOLIA 4 DELIKLI KOLLEKTOR KAPAK KAYNAKLI (DISLI) FIRCA YUZEY POLISAJLI</v>
          </cell>
        </row>
        <row r="1604">
          <cell r="A1604" t="str">
            <v>Y-P-8233-0-001-071</v>
          </cell>
          <cell r="B1604" t="str">
            <v>30 X 30 X 1,2 X 500 MM NIRVANA 5 DELIKLI KOLLEKTOR KAPAK KAYNAKLI (DISLI) FIRCA YUZEY POLISAJLI</v>
          </cell>
        </row>
        <row r="1605">
          <cell r="A1605" t="str">
            <v>Y-P-8233-0-001-070</v>
          </cell>
          <cell r="B1605" t="str">
            <v>30 X 30 X 1,2 X 450 MM DIVA (WAC) 3 DELIKLI KOLLEKTOR KAPAK KAYNAKLI (DISLI) FIRCA YUZEY POLISAJLI</v>
          </cell>
        </row>
        <row r="1606">
          <cell r="A1606" t="str">
            <v>Y-P-8233-0-001-069</v>
          </cell>
          <cell r="B1606" t="str">
            <v>30 X 30 X 1,2 X 1760 MM TERRA 10 DELIKLI KOLLEKTOR KAPAK KAYNAKLI (DISLI) FIRCA YUZEY POLISAJLI</v>
          </cell>
        </row>
        <row r="1607">
          <cell r="A1607" t="str">
            <v>Y-P-8233-0-001-068</v>
          </cell>
          <cell r="B1607" t="str">
            <v>30 X 30 X 1,2 X 1760 MM ASOS 10 DELIKLI KOLLEKTOR KAPAK KAYNAKLI (DISLI) FIRCA YUZEY POLISAJLI</v>
          </cell>
        </row>
        <row r="1608">
          <cell r="A1608" t="str">
            <v>Y-P-8233-0-001-067</v>
          </cell>
          <cell r="B1608" t="str">
            <v>30 X 30 X 1,2 X 1700 MM BLUES (SRP) 28 DELIKLI KOLLEKTOR KAPAK KAYNAKLI (DISLI) FIRCA YUZEY POLISAJL</v>
          </cell>
        </row>
        <row r="1609">
          <cell r="A1609" t="str">
            <v>Y-P-8233-0-001-066</v>
          </cell>
          <cell r="B1609" t="str">
            <v>30 X 30 X 1,5 X 1650 MM DIVA (JE) 11 DELIKLI KOLLEKTOR KAPAK KAYNAKLI (DISLI+KOR) FIRCA YUZEY POLISA</v>
          </cell>
        </row>
        <row r="1610">
          <cell r="A1610" t="str">
            <v>Y-P-8233-0-001-065</v>
          </cell>
          <cell r="B1610" t="str">
            <v>30 X 30 X 1,5 X 1650 MM DIVA (JE) 11 DELIKLI KOLLEKTOR KAPAK KAYNAKLI (DISLI) FIRCA YUZEY POLISAJLI</v>
          </cell>
        </row>
        <row r="1611">
          <cell r="A1611" t="str">
            <v>Y-P-8233-0-001-064</v>
          </cell>
          <cell r="B1611" t="str">
            <v>30 X 30 X 1,2 X 1500 MM DIVA 10 DELIKLI KOLLEKTOR KAPAK KAYNAKLI (DISLI) FIRCA YUZEY POLISAJLI</v>
          </cell>
        </row>
        <row r="1612">
          <cell r="A1612" t="str">
            <v>Y-P-8233-0-001-063</v>
          </cell>
          <cell r="B1612" t="str">
            <v>30 X 30 X 1,2 X 1485 MM MYRA 9 DELIKLI KOLLEKTOR KAPAK KAYNAKLI (DISLI+KOR R30) FIRCA YUZEY POLISAJL</v>
          </cell>
        </row>
        <row r="1613">
          <cell r="A1613" t="str">
            <v>Y-P-8233-0-001-062</v>
          </cell>
          <cell r="B1613" t="str">
            <v>30 X 30 X 1,2 X 1460 MM MAGNOLIA 9 DELIKLI KOLLEKTOR KAPAK KAYNAKLI (DISLI) FIRCA YUZEY POLISAJLI</v>
          </cell>
        </row>
        <row r="1614">
          <cell r="A1614" t="str">
            <v>Y-P-8233-0-001-061</v>
          </cell>
          <cell r="B1614" t="str">
            <v>30 X 30 X 1,2 X 1400 MM VISTA 21 DELIKLI KOLLEKTOR KAPAK KAYNAKLI (DISLI) FIRCA YUZEY POLISAJLI</v>
          </cell>
        </row>
        <row r="1615">
          <cell r="A1615" t="str">
            <v>Y-P-8233-0-001-060</v>
          </cell>
          <cell r="B1615" t="str">
            <v>30 X 30 X 1,2 X 1400 MM SIERRA 8 DELIKLI KOLLEKTOR KAPAK KAYNAKLI (DISLI) FIRCA YUZEY POLISAJLI</v>
          </cell>
        </row>
        <row r="1616">
          <cell r="A1616" t="str">
            <v>Y-P-8233-0-001-059</v>
          </cell>
          <cell r="B1616" t="str">
            <v>30 X 30 X 1,2 X 1400 MM SIERRA (JE) 8 DELIKLI KOLLEKTOR KAPAK KAYNAKLI (DISLI) FIRCA YUZEY POLISAJLI</v>
          </cell>
        </row>
        <row r="1617">
          <cell r="A1617" t="str">
            <v>Y-P-8233-0-001-058</v>
          </cell>
          <cell r="B1617" t="str">
            <v>30 X 30 X 1,2 X 1400 MM RADO 21 DELIKLI KOLLEKTOR KAPAK KAYNAKLI (DISLI) FIRCA YUZEY POLISAJLI</v>
          </cell>
        </row>
        <row r="1618">
          <cell r="A1618" t="str">
            <v>Y-P-8233-0-001-057</v>
          </cell>
          <cell r="B1618" t="str">
            <v>30 X 30 X 1,2 X 1400 MM BLUES (SRP) 24 DELIKLI KOLLEKTOR KAPAK KAYNAKLI (DISLI) FIRCA YUZEY POLISAJL</v>
          </cell>
        </row>
        <row r="1619">
          <cell r="A1619" t="str">
            <v>Y-P-8233-0-001-056</v>
          </cell>
          <cell r="B1619" t="str">
            <v>30 X 30 X 1,2 X 1380 MM TERRA 8 DELIKLI KOLLEKTOR KAPAK KAYNAKLI (DISLI) FIRCA YUZEY POLISAJLI</v>
          </cell>
        </row>
        <row r="1620">
          <cell r="A1620" t="str">
            <v>Y-P-8233-0-001-055</v>
          </cell>
          <cell r="B1620" t="str">
            <v>30 X 30 X 1,2 X 1380 MM ASOS 8 DELIKLI KOLLEKTOR KAPAK KAYNAKLI (DISLI) FIRCA YUZEY POLISAJLI</v>
          </cell>
        </row>
        <row r="1621">
          <cell r="A1621" t="str">
            <v>Y-P-8233-0-001-054</v>
          </cell>
          <cell r="B1621" t="str">
            <v>30 X 30 X 1,2 X 1250 MM DIVA 8 DELIKLI KOLLEKTOR KAPAK KAYNAKLI (DISLI) FIRCA YUZEY POLISAJLI</v>
          </cell>
        </row>
        <row r="1622">
          <cell r="A1622" t="str">
            <v>Y-P-8233-0-001-053</v>
          </cell>
          <cell r="B1622" t="str">
            <v>30 X 30 X 1,5 X 1250 MM DIVA (JE) 8 DELIKLI KOLLEKTOR KAPAK KAYNAKLI (DISLI+KOR) FIRCA YUZEY POLISAJ</v>
          </cell>
        </row>
        <row r="1623">
          <cell r="A1623" t="str">
            <v>Y-P-8233-0-001-052</v>
          </cell>
          <cell r="B1623" t="str">
            <v>30 X 30 X 1,5 X 1250 MM DIVA (JE) 8 DELIKLI KOLLEKTOR KAPAK KAYNAKLI (DISLI) FIRCA YUZEY POLISAJLI</v>
          </cell>
        </row>
        <row r="1624">
          <cell r="A1624" t="str">
            <v>Y-P-8233-0-001-051</v>
          </cell>
          <cell r="B1624" t="str">
            <v>30 X 30 X 1,2 X 1200 MM STORM 14 DELIKLI KOLLEKTOR KAPAK KAYNAKLI (DISLI) FIRCA YUZEY POLISAJLI</v>
          </cell>
        </row>
        <row r="1625">
          <cell r="A1625" t="str">
            <v>Y-P-8233-0-001-050</v>
          </cell>
          <cell r="B1625" t="str">
            <v>30 X 30 X 1,2 X 1200 MM STORM (CCD) 14 DELIKLI KOLLEKTOR KAPAK KAYNAKLI (DISLI) FIRCA YUZEY POLISAJL</v>
          </cell>
        </row>
        <row r="1626">
          <cell r="A1626" t="str">
            <v>Y-P-8233-0-001-049</v>
          </cell>
          <cell r="B1626" t="str">
            <v>30 X 30 X 1,2 X 1200 MM MINDOS (APL) 7 DELIKLI KOLLEKTOR KAPAK KAYNAKLI (DISLI) FIRCA YUZEY POLISAJL</v>
          </cell>
        </row>
        <row r="1627">
          <cell r="A1627" t="str">
            <v>Y-P-8233-0-001-048</v>
          </cell>
          <cell r="B1627" t="str">
            <v>30 X 30 X 1,2 X 1200 MM LARISSA 7 DELIKLI KOLLEKTOR KAPAK KAYNAKLI (DISLI) FIRCA YUZEY POLISAJLI</v>
          </cell>
        </row>
        <row r="1628">
          <cell r="A1628" t="str">
            <v>Y-P-8233-0-001-047</v>
          </cell>
          <cell r="B1628" t="str">
            <v>30 X 30 X 1,2 X 1200 MM DIVA 8 DELIKLI KOLLEKTOR KAPAK KAYNAKLI (DISLI) FIRCA YUZEY POLISAJLI</v>
          </cell>
        </row>
        <row r="1629">
          <cell r="A1629" t="str">
            <v>Y-P-8233-0-001-046</v>
          </cell>
          <cell r="B1629" t="str">
            <v>30 X 30 X 1,2 X 1200 MM BLIZZARD 12 DELIKLI KOLLEKTOR KAPAK KAYNAKLI (DISLI) FIRCA YUZEY POLISAJLI</v>
          </cell>
        </row>
        <row r="1630">
          <cell r="A1630" t="str">
            <v>Y-P-8233-0-001-045</v>
          </cell>
          <cell r="B1630" t="str">
            <v>30 X 30 X 1,2 X 1200 MM ASOS 7 DELIKLI KOLLEKTOR KAPAK KAYNAKLI (DISLI) FIRCA YUZEY POLISAJLI</v>
          </cell>
        </row>
        <row r="1631">
          <cell r="A1631" t="str">
            <v>Y-P-8233-0-001-044</v>
          </cell>
          <cell r="B1631" t="str">
            <v>30 X 30 X 1,2 X 1190 MM RADO 18 DELIKLI KOLLEKTOR KAPAK KAYNAKLI (DISLI) FIRCA YUZEY POLISAJLI</v>
          </cell>
        </row>
        <row r="1632">
          <cell r="A1632" t="str">
            <v>Y-P-8233-0-001-043</v>
          </cell>
          <cell r="B1632" t="str">
            <v>30 X 30 X 1,2 X 1190 MM BLUES (SRP) 20 DELIKLI KOLLEKTOR KAPAK KAYNAKLI (DISLI) FIRCA YUZEY POLISAJL</v>
          </cell>
        </row>
        <row r="1633">
          <cell r="A1633" t="str">
            <v>Y-P-8233-0-001-042</v>
          </cell>
          <cell r="B1633" t="str">
            <v>30 X 30 X 1,2 X 1145 MM MYRA 7 DELIKLI KOLLEKTOR KAPAK KAYNAKLI (DISLI+KOR R30) FIRCA YUZEY POLISAJL</v>
          </cell>
        </row>
        <row r="1634">
          <cell r="A1634" t="str">
            <v>Y-P-8233-0-001-041</v>
          </cell>
          <cell r="B1634" t="str">
            <v>30 X 30 X 1,2 X 1120 MM MAGNOLIA 7 DELIKLI KOLLEKTOR KAPAK KAYNAKLI (DISLI) FIRCA YUZEY POLISAJLI</v>
          </cell>
        </row>
        <row r="1635">
          <cell r="A1635" t="str">
            <v>Y-P-8233-0-001-040</v>
          </cell>
          <cell r="B1635" t="str">
            <v>30 X 30 X 1,2 X 1004 MM ORCA 12 DELIKLI KOLLEKTOR KAPAK KAYNAKLI (DISLI) FIRCA YUZEY POLISAJLI</v>
          </cell>
        </row>
        <row r="1636">
          <cell r="A1636" t="str">
            <v>Y-P-8233-0-001-039</v>
          </cell>
          <cell r="B1636" t="str">
            <v>30 X 30 X 1,2 X 1000 MM TERRA 6 DELIKLI KOLLEKTOR KAPAK KAYNAKLI (DISLI) FIRCA YUZEY POLISAJLI</v>
          </cell>
        </row>
        <row r="1637">
          <cell r="A1637" t="str">
            <v>Y-P-8233-0-001-038</v>
          </cell>
          <cell r="B1637" t="str">
            <v>30 X 30 X 1,2 X 1000 MM STORM 12 DELIKLI KOLLEKTOR KAPAK KAYNAKLI (DISLI) FIRCA YUZEY POLISAJLI</v>
          </cell>
        </row>
        <row r="1638">
          <cell r="A1638" t="str">
            <v>Y-P-8233-0-001-037</v>
          </cell>
          <cell r="B1638" t="str">
            <v>30 X 30 X 1,2 X 1000 MM SIERRA 6 DELIKLI KOLLEKTOR KAPAK KAYNAKLI (DISLI) FIRCA YUZEY POLISAJLI</v>
          </cell>
        </row>
        <row r="1639">
          <cell r="A1639" t="str">
            <v>Y-P-8233-0-001-036</v>
          </cell>
          <cell r="B1639" t="str">
            <v>30 X 30 X 1,2 X 1000 MM SIERRA (JE) 6 DELIKLI KOLLEKTOR KAPAK KAYNAKLI (DISLI) FIRCA YUZEY POLISAJLI</v>
          </cell>
        </row>
        <row r="1640">
          <cell r="A1640" t="str">
            <v>Y-P-8233-0-001-035</v>
          </cell>
          <cell r="B1640" t="str">
            <v>30 X 30 X 1,2 X 1000 MM PATARA 9 DELIKLI KOLLEKTOR KAPAK KAYNAKLI (DISLI) FIRCA YUZEY POLISAJLI</v>
          </cell>
        </row>
        <row r="1641">
          <cell r="A1641" t="str">
            <v>Y-P-8233-0-001-034</v>
          </cell>
          <cell r="B1641" t="str">
            <v>30 X 30 X 1,2 X 1000 MM NIRVANA 9 DELIKLI KOLLEKTOR KAPAK KAYNAKLI (DISLI) FIRCA YUZEY POLISAJLI</v>
          </cell>
        </row>
        <row r="1642">
          <cell r="A1642" t="str">
            <v>Y-P-8233-0-001-033</v>
          </cell>
          <cell r="B1642" t="str">
            <v>30 X 30 X 1,2 X 1000 MM MYRA 6 DELIKLI KOLLEKTOR KAPAK KAYNAKLI (DISLI+KOR R30) FIRCA YUZEY POLISAJL</v>
          </cell>
        </row>
        <row r="1643">
          <cell r="A1643" t="str">
            <v>Y-P-8233-0-001-032</v>
          </cell>
          <cell r="B1643" t="str">
            <v>30 X 30 X 1,2 X 1000 MM LARISSA 6 DELIKLI KOLLEKTOR KAPAK KAYNAKLI (DISLI) FIRCA YUZEY POLISAJLI</v>
          </cell>
        </row>
        <row r="1644">
          <cell r="A1644" t="str">
            <v>Y-P-8233-0-001-031</v>
          </cell>
          <cell r="B1644" t="str">
            <v>30 X 30 X 1,2 X 1000 MM KEOPS 12 DELIKLI KOLLEKTOR KAPAK KAYNAKLI (DISLI) FIRCA YUZEY POLISAJLI</v>
          </cell>
        </row>
        <row r="1645">
          <cell r="A1645" t="str">
            <v>Y-P-8233-0-001-030</v>
          </cell>
          <cell r="B1645" t="str">
            <v>30 X 30 X 1,2 X 1000 MM BLIZZARD 10 DELIKLI KOLLEKTOR KAPAK KAYNAKLI (DISLI) FIRCA YUZEY POLISAJLI</v>
          </cell>
        </row>
        <row r="1646">
          <cell r="A1646" t="str">
            <v>Y-P-8233-0-001-029</v>
          </cell>
          <cell r="B1646" t="str">
            <v>30 X 30 X 1,2 X 1000 MM ASOS 6 DELIKLI KOLLEKTOR KAPAK KAYNAKLI (DISLI) FIRCA YUZEY POLISAJLI</v>
          </cell>
        </row>
        <row r="1647">
          <cell r="A1647" t="str">
            <v>Y-P-8233-0-001-028</v>
          </cell>
          <cell r="B1647" t="str">
            <v>30 X 30 X 1 X 976 MM VOLGA 16 DELIKLI KOLLEKTOR KAPAK KAYNAKLI (DISLI) FIRCA YUZEY POLISAJLI</v>
          </cell>
        </row>
        <row r="1648">
          <cell r="A1648" t="str">
            <v>Y-P-8233-0-001-027</v>
          </cell>
          <cell r="B1648" t="str">
            <v>30 X 30 X 1 X 976 MM CAMILLA 16 DELIKLI KOLLEKTOR KAPAK KAYNAKLI (DISLI) FIRCA YUZEY POLISAJLI</v>
          </cell>
        </row>
        <row r="1649">
          <cell r="A1649" t="str">
            <v>Y-P-8233-0-001-026</v>
          </cell>
          <cell r="B1649" t="str">
            <v>30 X 30 X 1 X 950 MM TRUVA (CND) 12 DELIKLI KOLLEKTOR KAPAK KAYNAKLI (DISLI) FIRCA YUZEY POLISAJLI</v>
          </cell>
        </row>
        <row r="1650">
          <cell r="A1650" t="str">
            <v>Y-P-8233-0-001-025</v>
          </cell>
          <cell r="B1650" t="str">
            <v>30 X 30 X 1 X 900 MM ZENITH 8 DELIKLI KOLLEKTOR KAPAK KAYNAKLI (DISLI) FIRCA YUZEY POLISAJLI</v>
          </cell>
        </row>
        <row r="1651">
          <cell r="A1651" t="str">
            <v>Y-P-8233-0-001-024</v>
          </cell>
          <cell r="B1651" t="str">
            <v>30 X 30 X 1 X 900 MM HERA 8 DELIKLI KOLLEKTOR KAPAK KAYNAKLI (DISLI) FIRCA YUZEY POLISAJLI</v>
          </cell>
        </row>
        <row r="1652">
          <cell r="A1652" t="str">
            <v>Y-P-8233-0-001-023</v>
          </cell>
          <cell r="B1652" t="str">
            <v>30 X 30 X 1,2 X 770 MM VISTA 12 DELIKLI KOLLEKTOR KAPAK KAYNAKLI (DISLI) FIRCA YUZEY POLISAJLI</v>
          </cell>
        </row>
        <row r="1653">
          <cell r="A1653" t="str">
            <v>Y-P-8233-0-001-022</v>
          </cell>
          <cell r="B1653" t="str">
            <v>30 X 30 X 1 X 750 MM TRUVA 8 DELIKLI KOLLEKTOR KAPAK KAYNAKLI (DISLI) FIRCA YUZEY POLISAJLI</v>
          </cell>
        </row>
        <row r="1654">
          <cell r="A1654" t="str">
            <v>Y-P-8233-0-001-021</v>
          </cell>
          <cell r="B1654" t="str">
            <v>30 X 30 X 1 X 750 MM TRUVA 10 DELIKLI KOLLEKTOR KAPAK KAYNAKLI (DISLI) FIRCA YUZEY POLISAJLI</v>
          </cell>
        </row>
        <row r="1655">
          <cell r="A1655" t="str">
            <v>Y-P-8233-0-001-020</v>
          </cell>
          <cell r="B1655" t="str">
            <v>30 X 30 X 1 X 750 MM TRUVA (TGG) 8 DELIKLI KOLLEKTOR KAPAK KAYNAKLI (DISLI+KOR) FIRCA YUZEY POLISAJL</v>
          </cell>
        </row>
        <row r="1656">
          <cell r="A1656" t="str">
            <v>Y-P-8233-0-001-019</v>
          </cell>
          <cell r="B1656" t="str">
            <v>30 X 30 X 1 X 750 MM TRUVA (ACV-RU) 8 DELIKLI KOLLEKTOR KAPAK KAYNAKLI (DISLI) FIRCA YUZEY POLISAJLI</v>
          </cell>
        </row>
        <row r="1657">
          <cell r="A1657" t="str">
            <v>Y-P-8233-0-001-018</v>
          </cell>
          <cell r="B1657" t="str">
            <v>30 X 30 X 1 X 545 MM TRUVA (SPH) 7 DELIKLI KOLLEKTOR KAPAK KAYNAKLI (DISLI) FIRCA YUZEY POLISAJLI</v>
          </cell>
        </row>
        <row r="1658">
          <cell r="A1658" t="str">
            <v>Y-P-8233-0-001-017</v>
          </cell>
          <cell r="B1658" t="str">
            <v>30 X 30 X 1 X 1500 MM VOLGA 24 DELIKLI KOLLEKTOR KAPAK KAYNAKLI (DISLI) FIRCA YUZEY POLISAJLI</v>
          </cell>
        </row>
        <row r="1659">
          <cell r="A1659" t="str">
            <v>Y-P-8233-0-001-016</v>
          </cell>
          <cell r="B1659" t="str">
            <v>30 X 30 X 1 X 1500 MM TRUVA 18 DELIKLI KOLLEKTOR KAPAK KAYNAKLI (DISLI) FIRCA YUZEY POLISAJLI</v>
          </cell>
        </row>
        <row r="1660">
          <cell r="A1660" t="str">
            <v>Y-P-8233-0-001-015</v>
          </cell>
          <cell r="B1660" t="str">
            <v>30 X 30 X 1 X 1500 MM GEMINI (CND) 18 DELIKLI KOLLEKTOR KAPAK KAYNAKLI (DISLI) FIRCA YUZEY POLISAJLI</v>
          </cell>
        </row>
        <row r="1661">
          <cell r="A1661" t="str">
            <v>Y-P-8233-0-001-014</v>
          </cell>
          <cell r="B1661" t="str">
            <v>30 X 30 X 1 X 1500 MM CAMILLA 24 DELIKLI KOLLEKTOR KAPAK KAYNAKLI (DISLI) FIRCA YUZEY POLISAJLI</v>
          </cell>
        </row>
        <row r="1662">
          <cell r="A1662" t="str">
            <v>Y-P-8233-0-001-013</v>
          </cell>
          <cell r="B1662" t="str">
            <v>30 X 30 X 1 X 1440 MM ELITE 21 DELIKLI KOLLEKTOR KAPAK KAYNAKLI (DISLI) FIRCA YUZEY POLISAJLI</v>
          </cell>
        </row>
        <row r="1663">
          <cell r="A1663" t="str">
            <v>Y-P-8233-0-001-012</v>
          </cell>
          <cell r="B1663" t="str">
            <v>30 X 30 X 1 X 1238 MM VOLGA 20 DELIKLI KOLLEKTOR KAPAK KAYNAKLI (DISLI) FIRCA YUZEY POLISAJLI</v>
          </cell>
        </row>
        <row r="1664">
          <cell r="A1664" t="str">
            <v>Y-P-8233-0-001-011</v>
          </cell>
          <cell r="B1664" t="str">
            <v>30 X 30 X 1,2 X 1200 MM VISTA (TGG) 17 DELIKLI KOLL. KAPAK KAYNAKLI (DISLI+KOR) FIRCA YZY POLISAJLI</v>
          </cell>
        </row>
        <row r="1665">
          <cell r="A1665" t="str">
            <v>Y-P-8233-0-001-010</v>
          </cell>
          <cell r="B1665" t="str">
            <v>30 X 30 X 1 X 1200 MM TRUVA 15 DELIKLI KOLLEKTOR KAPAK KAYNAKLI (DISLI) FIRCA YUZEY POLISAJLI</v>
          </cell>
        </row>
        <row r="1666">
          <cell r="A1666" t="str">
            <v>Y-P-8233-0-001-009</v>
          </cell>
          <cell r="B1666" t="str">
            <v>30 X 30 X 1 X 1200 MM TRUVA (TGG) 14 DELIKLI KOLLEKTOR KAPAK KAYNAKLI (DISLI+KOR) FIRCA YUZEY POLISA</v>
          </cell>
        </row>
        <row r="1667">
          <cell r="A1667" t="str">
            <v>Y-P-8233-0-001-008</v>
          </cell>
          <cell r="B1667" t="str">
            <v>30 X 30 X 1 X 1200 MM TRUVA (ACV-RU) 13 DELIKLI KOLLEKTOR KAPAK KAYNAKLI (DISLI) FIRCA YUZEY POLISAJ</v>
          </cell>
        </row>
        <row r="1668">
          <cell r="A1668" t="str">
            <v>Y-P-8233-0-001-007</v>
          </cell>
          <cell r="B1668" t="str">
            <v>30 X 30 X 1 X 1200 MM GEMINI-X 15 DELIKLI KOLLEKTOR KAPAK KAYNAKLI (DISLI) FIRCA YUZEY POLISAJLI</v>
          </cell>
        </row>
        <row r="1669">
          <cell r="A1669" t="str">
            <v>Y-P-8233-0-001-006</v>
          </cell>
          <cell r="B1669" t="str">
            <v>30 X 30 X 1 X 1200 MM GEMINI 15 DELIKLI KOLLEKTOR KAPAK KAYNAKLI (DISLI) FIRCA YUZEY POLISAJLI</v>
          </cell>
        </row>
        <row r="1670">
          <cell r="A1670" t="str">
            <v>Y-P-8233-0-001-005</v>
          </cell>
          <cell r="B1670" t="str">
            <v>30 X 30 X 1,2 X 1190 MM VISTA 18 DELIKLI KOLLEKTOR KAPAK KAYNAKLI (DISLI) FIRCA YUZEY POLISAJLI</v>
          </cell>
        </row>
        <row r="1671">
          <cell r="A1671" t="str">
            <v>Y-P-8233-0-001-004</v>
          </cell>
          <cell r="B1671" t="str">
            <v>30 X 30 X 1 X 1190 MM DAPHNE 18 DELIKLI KOLLEKTOR KAPAK KAYNAKLI (DISLI) FIRCA YUZEY POLISAJLI</v>
          </cell>
        </row>
        <row r="1672">
          <cell r="A1672" t="str">
            <v>Y-P-8233-0-001-003</v>
          </cell>
          <cell r="B1672" t="str">
            <v>30 X 30 X 1 X 1000 MM TRUVA 13 DELIKLI KOLLEKTOR KAPAK KAYNAKLI (DISLI) FIRCA YUZEY POLISAJLI</v>
          </cell>
        </row>
        <row r="1673">
          <cell r="A1673" t="str">
            <v>Y-P-8233-0-001-002</v>
          </cell>
          <cell r="B1673" t="str">
            <v>30 X 30 X 1 X 1000 MM TRUVA 12 DELIKLI KOLLEKTOR KAPAK KAYNAKLI (DISLI) FIRCA YUZEY POLISAJLI</v>
          </cell>
        </row>
        <row r="1674">
          <cell r="A1674" t="str">
            <v>Y-P-8233-0-001-001</v>
          </cell>
          <cell r="B1674" t="str">
            <v>30 X 30 X 1 X 1000 MM TRUVA (ACV-RU) 10 DELIKLI KOLLEKTOR KAPAK KAYNAKLI (DISLI) FIRCA YUZEY POLISAJ</v>
          </cell>
        </row>
        <row r="1675">
          <cell r="A1675" t="str">
            <v>Y-P-8232-0-130-051</v>
          </cell>
          <cell r="B1675" t="str">
            <v>Ø 21,3 X 1,2 X 438 MM ELEGANCE 2 DELIKLI ARABORU</v>
          </cell>
        </row>
        <row r="1676">
          <cell r="A1676" t="str">
            <v>Y-P-8232-0-130-050</v>
          </cell>
          <cell r="B1676" t="str">
            <v>Ø 21,3 X 1,2 X 538 MM ELEGANCE 2 DELIKLI ARABORU</v>
          </cell>
        </row>
        <row r="1677">
          <cell r="A1677" t="str">
            <v>Y-P-8232-0-130-049</v>
          </cell>
          <cell r="B1677" t="str">
            <v>Ø 32 X 1,2 X 836 MM AYDOS Ø32.CFT.TRF. 2 DELIKLI ON KOL</v>
          </cell>
        </row>
        <row r="1678">
          <cell r="A1678" t="str">
            <v>Y-P-8232-0-130-048</v>
          </cell>
          <cell r="B1678" t="str">
            <v>Ø 32 X 1,5 X 646 MM AYDOS 2 DELIKLI ON KOL KAPAK KAYNAKLI (KOR)</v>
          </cell>
        </row>
        <row r="1679">
          <cell r="A1679" t="str">
            <v>Y-P-8232-0-130-047</v>
          </cell>
          <cell r="B1679" t="str">
            <v>Ø 15,9 X 1 X 73 MM ELA  ARA BORU</v>
          </cell>
        </row>
        <row r="1680">
          <cell r="A1680" t="str">
            <v>Y-P-8232-0-130-046</v>
          </cell>
          <cell r="B1680" t="str">
            <v>Ø 32 X 1 X 70 MM ELA 1 DELIKLI BORU KAPAK KAYNAKLI (ORTA DELIKLI)</v>
          </cell>
        </row>
        <row r="1681">
          <cell r="A1681" t="str">
            <v>Y-P-8232-0-130-045</v>
          </cell>
          <cell r="B1681" t="str">
            <v>Ø 32 X 1 X 413 MM ELA ON KOL KAPAK KAYNAKLI (ORTA DELIKLI)</v>
          </cell>
        </row>
        <row r="1682">
          <cell r="A1682" t="str">
            <v>Y-P-8232-0-130-044</v>
          </cell>
          <cell r="B1682" t="str">
            <v>Ø 25 X 1 X 498 MM IDA 2 DELIKLI ON BORU KAPAK KAYNAKLI (KOR)</v>
          </cell>
        </row>
        <row r="1683">
          <cell r="A1683" t="str">
            <v>Y-P-8232-0-130-043</v>
          </cell>
          <cell r="B1683" t="str">
            <v>Ø 32 X 1,2 X 598 MM SORENTO 2 DELIKLI ON BORU KAPAK KAYNAKLI (KOR)</v>
          </cell>
        </row>
        <row r="1684">
          <cell r="A1684" t="str">
            <v>Y-P-8232-0-130-042</v>
          </cell>
          <cell r="B1684" t="str">
            <v>Ø 51 X 1,2 X 498 MM ASOS ELEKTRIKLI 2 DELIKLI ON BORU KAPAK KAYNAKLI (KOR+SEPARATOR)</v>
          </cell>
        </row>
        <row r="1685">
          <cell r="A1685" t="str">
            <v>Y-P-8232-0-130-041</v>
          </cell>
          <cell r="B1685" t="str">
            <v>Ø 51 X 1,2 X 498 MM ASOS 2 DELIKLI ON BORU KAPAK KAYNAKLI (KOR+SEPARATOR)</v>
          </cell>
        </row>
        <row r="1686">
          <cell r="A1686" t="str">
            <v>Y-P-8232-0-130-040</v>
          </cell>
          <cell r="B1686" t="str">
            <v>Ø 70 X 1,5 X 998 MM CARISMA 2 DELIKLI ON BORU KAPAK KAYNAKLI (KOR)</v>
          </cell>
        </row>
        <row r="1687">
          <cell r="A1687" t="str">
            <v>Y-P-8232-0-130-039</v>
          </cell>
          <cell r="B1687" t="str">
            <v>Ø 70 X 1,5 X 500 MM REFLECTION 2 DELIKLI ON BORU KAPAK KAYNAKLI (KOR)</v>
          </cell>
        </row>
        <row r="1688">
          <cell r="A1688" t="str">
            <v>Y-P-8232-0-130-038</v>
          </cell>
          <cell r="B1688" t="str">
            <v>Ø 70 X 1,5 X 1998 MM CARISMA 2 DELIKLI ON BORU KAPAK KAYNAKLI (KOR)</v>
          </cell>
        </row>
        <row r="1689">
          <cell r="A1689" t="str">
            <v>Y-P-8232-0-130-037</v>
          </cell>
          <cell r="B1689" t="str">
            <v>Ø 70 X 1,5 X 1498 MM CARISMA 2 DELIKLI ON BORU KAPAK KAYNAKLI (KOR)</v>
          </cell>
        </row>
        <row r="1690">
          <cell r="A1690" t="str">
            <v>Y-P-8232-0-130-036</v>
          </cell>
          <cell r="B1690" t="str">
            <v>Ø 70 X 1,5 X 1198 MM CARISMA 2 DELIKLI ON BORU KAPAK KAYNAKLI (KOR)</v>
          </cell>
        </row>
        <row r="1691">
          <cell r="A1691" t="str">
            <v>Y-P-8232-0-130-035</v>
          </cell>
          <cell r="B1691" t="str">
            <v>Ø 51 X 1,2 X 498 MM PATARA 2 DELIKLI ON BORU KAPAK KAYNAKLI (KOR)</v>
          </cell>
        </row>
        <row r="1692">
          <cell r="A1692" t="str">
            <v>Y-P-8232-0-130-034</v>
          </cell>
          <cell r="B1692" t="str">
            <v>Ø 51 X 1,2 X 498 MM NIRVANA 2 DELIKLI ON BORU KAPAK KAYNAKLI (KOR)</v>
          </cell>
        </row>
        <row r="1693">
          <cell r="A1693" t="str">
            <v>Y-P-8232-0-130-033</v>
          </cell>
          <cell r="B1693" t="str">
            <v>Ø 51 X 1,2 X 498 MM ASOS ELEKTRIKLI 2 DELIKLI ON BORU KAPAK KAYNAKLI (KOR)</v>
          </cell>
        </row>
        <row r="1694">
          <cell r="A1694" t="str">
            <v>Y-P-8232-0-130-032</v>
          </cell>
          <cell r="B1694" t="str">
            <v>Ø 51 X 1,2 X 498 MM ASOS 2 DELIKLI ON BORU KAPAK KAYNAKLI (KOR)</v>
          </cell>
        </row>
        <row r="1695">
          <cell r="A1695" t="str">
            <v>Y-P-8232-0-130-031</v>
          </cell>
          <cell r="B1695" t="str">
            <v>Ø 51 X 1,2 X 398 MM ASOS 2 DELIKLI ON BORU KAPAK KAYNAKLI (KOR)</v>
          </cell>
        </row>
        <row r="1696">
          <cell r="A1696" t="str">
            <v>Y-P-8232-0-130-030</v>
          </cell>
          <cell r="B1696" t="str">
            <v>Ø 51 X 1,2 X 298 MM ASOS 2 DELIKLI ON BORU KAPAK KAYNAKLI (KOR+SEPARATOR)</v>
          </cell>
        </row>
        <row r="1697">
          <cell r="A1697" t="str">
            <v>Y-P-8232-0-130-029</v>
          </cell>
          <cell r="B1697" t="str">
            <v>Ø 51 X 1,2 X 1800 MM QUILL 2 DELIKLI ON BORU KAPAK KAYNAKLI (KOR)</v>
          </cell>
        </row>
        <row r="1698">
          <cell r="A1698" t="str">
            <v>Y-P-8232-0-130-028</v>
          </cell>
          <cell r="B1698" t="str">
            <v>Ø 51 X 1,2 X 1500 MM QUILL 2 DELIKLI ON BORU KAPAK KAYNAKLI (KOR)</v>
          </cell>
        </row>
        <row r="1699">
          <cell r="A1699" t="str">
            <v>Y-P-8232-0-130-027</v>
          </cell>
          <cell r="B1699" t="str">
            <v>Ø 32 X 1,5 X 762,5 MM FAME 2 DELIKLI ON BORU KAPAK KAYNAKLI (KOR)</v>
          </cell>
        </row>
        <row r="1700">
          <cell r="A1700" t="str">
            <v>Y-P-8232-0-130-026</v>
          </cell>
          <cell r="B1700" t="str">
            <v>Ø 32 X 1,5 X 711,1 MM WAVE 2 DELIKLI ON BORU KAPAK KAYNAKLI (KOR)</v>
          </cell>
        </row>
        <row r="1701">
          <cell r="A1701" t="str">
            <v>Y-P-8232-0-130-025</v>
          </cell>
          <cell r="B1701" t="str">
            <v>Ø 32 X 1,5 X 652,5 MM SAMOS 2 DELIKLI ON BORU KAPAK KAYNAKLI (KOR)</v>
          </cell>
        </row>
        <row r="1702">
          <cell r="A1702" t="str">
            <v>Y-P-8232-0-130-024</v>
          </cell>
          <cell r="B1702" t="str">
            <v>Ø 32 X 1,5 X 650 MM MIXOLOGY 2 DELIKLI ON BORU KAPAK KAYNAKLI (KOR)</v>
          </cell>
        </row>
        <row r="1703">
          <cell r="A1703" t="str">
            <v>Y-P-8232-0-130-023</v>
          </cell>
          <cell r="B1703" t="str">
            <v>Ø 32 X 1,5 X 628 MM MINDOS 2 DELIKLI ON BORU KAPAK KAYNAKLI (KOR)</v>
          </cell>
        </row>
        <row r="1704">
          <cell r="A1704" t="str">
            <v>Y-P-8232-0-130-022</v>
          </cell>
          <cell r="B1704" t="str">
            <v>Ø 32 X 1,2 X 600 MM ROUND Ø32 SE ON KOL KAPAK KAYNAKLI (KOR)</v>
          </cell>
        </row>
        <row r="1705">
          <cell r="A1705" t="str">
            <v>Y-P-8232-0-130-021</v>
          </cell>
          <cell r="B1705" t="str">
            <v>Ø 32 X 1,5 X 585,4 MM PORTO-V 2 DELIKLI ON BORU KAPAK KAYNAKLI (KOR)</v>
          </cell>
        </row>
        <row r="1706">
          <cell r="A1706" t="str">
            <v>Y-P-8232-0-130-020</v>
          </cell>
          <cell r="B1706" t="str">
            <v>Ø 32 X 1,5 X 585,4 MM PORTO-L 2 DELIKLI ON BORU KAPAK KAYNAKLI (KOR)</v>
          </cell>
        </row>
        <row r="1707">
          <cell r="A1707" t="str">
            <v>Y-P-8232-0-130-019</v>
          </cell>
          <cell r="B1707" t="str">
            <v>Ø 32 X 1,5 X 585,4 MM PORTO-H 2 DELIKLI ON BORU KAPAK KAYNAKLI (KOR)</v>
          </cell>
        </row>
        <row r="1708">
          <cell r="A1708" t="str">
            <v>Y-P-8232-0-130-018</v>
          </cell>
          <cell r="B1708" t="str">
            <v>Ø 32 X 1,5 X 585,4 MM PORTO 2 DELIKLI ON BORU KAPAK KAYNAKLI (KOR)</v>
          </cell>
        </row>
        <row r="1709">
          <cell r="A1709" t="str">
            <v>Y-P-8232-0-130-017</v>
          </cell>
          <cell r="B1709" t="str">
            <v>Ø 32 X 1,5 X 550 MM MIXOLOGY 2 DELIKLI ON BORU KAPAK KAYNAKLI (KOR)</v>
          </cell>
        </row>
        <row r="1710">
          <cell r="A1710" t="str">
            <v>Y-P-8232-0-130-016</v>
          </cell>
          <cell r="B1710" t="str">
            <v>Ø 32 X 1,5 X 550 MM EYE 2 DELIKLI ON BORU KAPAK KAYNAKLI (KOR)</v>
          </cell>
        </row>
        <row r="1711">
          <cell r="A1711" t="str">
            <v>Y-P-8232-0-130-015</v>
          </cell>
          <cell r="B1711" t="str">
            <v>Ø 32 X 1,2 X 525 MM ROUND Ø32 SE ON KOL KAPAK KAYNAKLI (KOR)</v>
          </cell>
        </row>
        <row r="1712">
          <cell r="A1712" t="str">
            <v>Y-P-8232-0-130-014</v>
          </cell>
          <cell r="B1712" t="str">
            <v>Ø 32 X 1,2 X 500 MM ROUND Ø32 SE ON KOL KAPAK KAYNAKLI (KOR)</v>
          </cell>
        </row>
        <row r="1713">
          <cell r="A1713" t="str">
            <v>Y-P-8232-0-130-013</v>
          </cell>
          <cell r="B1713" t="str">
            <v>Ø 32 X 1,2 X 400 MM ROUND Ø32 SE ON KOL KAPAK KAYNAKLI (KOR)</v>
          </cell>
        </row>
        <row r="1714">
          <cell r="A1714" t="str">
            <v>Y-P-8232-0-130-012</v>
          </cell>
          <cell r="B1714" t="str">
            <v>Ø 32 X 1,2 X 598 MM STORM 2 DELIKLI ON BORU KAPAK KAYNAKLI (KOR)</v>
          </cell>
        </row>
        <row r="1715">
          <cell r="A1715" t="str">
            <v>Y-P-8232-0-130-011</v>
          </cell>
          <cell r="B1715" t="str">
            <v>Ø 32 X 1,2 X 598 MM BLIZZARD 2 DELIKLI ON BORU KAPAK KAYNAKLI (KOR)</v>
          </cell>
        </row>
        <row r="1716">
          <cell r="A1716" t="str">
            <v>Y-P-8232-0-130-010</v>
          </cell>
          <cell r="B1716" t="str">
            <v>Ø 32 X 1,2 X 498 MM STORM 2 DELIKLI ON BORU KAPAK KAYNAKLI (KOR)</v>
          </cell>
        </row>
        <row r="1717">
          <cell r="A1717" t="str">
            <v>Y-P-8232-0-130-009</v>
          </cell>
          <cell r="B1717" t="str">
            <v>Ø 32 X 1,2 X 498 MM BLIZZARD 2 DELIKLI ON BORU KAPAK KAYNAKLI (KOR)</v>
          </cell>
        </row>
        <row r="1718">
          <cell r="A1718" t="str">
            <v>Y-P-8232-0-130-008</v>
          </cell>
          <cell r="B1718" t="str">
            <v>Ø 32 X 1,2 X 498 MM ADORE 2 DELIKLI ON BORU KAPAK KAYNAKLI (KOR)</v>
          </cell>
        </row>
        <row r="1719">
          <cell r="A1719" t="str">
            <v>Y-P-8232-0-130-007</v>
          </cell>
          <cell r="B1719" t="str">
            <v>Ø 32 X 1,2 X 380 MM KEOPS 2 DELIKLI ON BORU KAPAK KAYNAKLI (KOR)</v>
          </cell>
        </row>
        <row r="1720">
          <cell r="A1720" t="str">
            <v>Y-P-8232-0-130-005</v>
          </cell>
          <cell r="B1720" t="str">
            <v>Ø 32 X 1 X 598 MM STORM 2 DELIKLI ON BORU KAPAK KAYNAKLI (KOR)</v>
          </cell>
        </row>
        <row r="1721">
          <cell r="A1721" t="str">
            <v>Y-P-8232-0-130-004</v>
          </cell>
          <cell r="B1721" t="str">
            <v>Ø 32 X 1 X 598 MM BLIZZARD 2 DELIKLI ON BORU KAPAK KAYNAKLI (KOR)</v>
          </cell>
        </row>
        <row r="1722">
          <cell r="A1722" t="str">
            <v>Y-P-8232-0-130-003</v>
          </cell>
          <cell r="B1722" t="str">
            <v>Ø 32 X 1 X 498 MM STORM 2 DELIKLI ON BORU KAPAK KAYNAKLI (KOR)</v>
          </cell>
        </row>
        <row r="1723">
          <cell r="A1723" t="str">
            <v>Y-P-8232-0-130-002</v>
          </cell>
          <cell r="B1723" t="str">
            <v>Ø 32 X 1 X 498 MM BLIZZARD 2 DELIKLI ON BORU KAPAK KAYNAKLI (KOR)</v>
          </cell>
        </row>
        <row r="1724">
          <cell r="A1724" t="str">
            <v>Y-P-8232-0-130-001</v>
          </cell>
          <cell r="B1724" t="str">
            <v>Ø 32 X 1 X 380 MM KEOPS 2 DELIKLI ON BORU KAPAK KAYNAKLI (KOR)</v>
          </cell>
        </row>
        <row r="1725">
          <cell r="A1725" t="str">
            <v>Y-P-8231-0-131-099</v>
          </cell>
          <cell r="B1725" t="str">
            <v>30 X 30 X 1 X 550 MM NEMRUT 2 DELIKLI ON KOL KAPAK KAYNAKLI (KOR)</v>
          </cell>
        </row>
        <row r="1726">
          <cell r="A1726" t="str">
            <v>Y-P-8231-0-131-098</v>
          </cell>
          <cell r="B1726" t="str">
            <v>40 X 10 X 1,2 X 598 MM TRUVA 2 DELIKLI ON BORU KAPAK KAYNAKLI (KOR)</v>
          </cell>
        </row>
        <row r="1727">
          <cell r="A1727" t="str">
            <v>Y-P-8231-0-131-097</v>
          </cell>
          <cell r="B1727" t="str">
            <v>40 X 10 X 1,5 X 498 MM (316L) ZENITH 2 DELIKLI ON BORU KAPAK KAYNAKLI (KOR)</v>
          </cell>
        </row>
        <row r="1728">
          <cell r="A1728" t="str">
            <v>Y-P-8231-0-131-096</v>
          </cell>
          <cell r="B1728" t="str">
            <v>40 X 10 X 1 X 498 MM TROYA 2 DELIKLI ON BORU KAPAK KAYNAKLI (KOR)</v>
          </cell>
        </row>
        <row r="1729">
          <cell r="A1729" t="str">
            <v>Y-P-8231-0-131-095</v>
          </cell>
          <cell r="B1729" t="str">
            <v>40 X 10 X 1,2 X 498 MM HERA 2 DELIKLI ON BORU KAPAK KAYNAKLI (KOR)</v>
          </cell>
        </row>
        <row r="1730">
          <cell r="A1730" t="str">
            <v>Y-P-8231-0-131-094</v>
          </cell>
          <cell r="B1730" t="str">
            <v>50,5 X 15,5 X 1,5 X 455 MM STEP 1 DELIKLI ÖN+ARA BORU KAPAK KAYNAKLI (KOR)</v>
          </cell>
        </row>
        <row r="1731">
          <cell r="A1731" t="str">
            <v>Y-P-8231-0-131-093</v>
          </cell>
          <cell r="B1731" t="str">
            <v>50 X 10 X 1,2 X 660 MM OCTAGON 2 DELIKLI ON BORU KAPAK KAYNAKLI (KOR)</v>
          </cell>
        </row>
        <row r="1732">
          <cell r="A1732" t="str">
            <v>Y-P-8231-0-131-092</v>
          </cell>
          <cell r="B1732" t="str">
            <v>50 X 10 X 1,2 X 650 MM OCTAGON 2 DELIKLI ON BORU KAPAK KAYNAKLI (KOR)</v>
          </cell>
        </row>
        <row r="1733">
          <cell r="A1733" t="str">
            <v>Y-P-8231-0-131-091</v>
          </cell>
          <cell r="B1733" t="str">
            <v>50 X 10 X 1,2 X 600 MM OCTAGON 2 DELIKLI ON BORU KAPAK KAYNAKLI (KOR)</v>
          </cell>
        </row>
        <row r="1734">
          <cell r="A1734" t="str">
            <v>Y-P-8231-0-131-090</v>
          </cell>
          <cell r="B1734" t="str">
            <v>50 X 10 X 1,2 X 500 MM OCTAGON 2 DELIKLI ON BORU KAPAK KAYNAKLI (KOR)</v>
          </cell>
        </row>
        <row r="1735">
          <cell r="A1735" t="str">
            <v>Y-P-8231-0-131-089</v>
          </cell>
          <cell r="B1735" t="str">
            <v>50 X 10 X 1,2 X 450 MM OCTAGON 2 DELIKLI ON BORU KAPAK KAYNAKLI (KOR)</v>
          </cell>
        </row>
        <row r="1736">
          <cell r="A1736" t="str">
            <v>Y-P-8231-0-131-088</v>
          </cell>
          <cell r="B1736" t="str">
            <v>50 X 10 X 1,2 X 400 MM OCTAGON 2 DELIKLI ON BORU KAPAK KAYNAKLI (KOR)</v>
          </cell>
        </row>
        <row r="1737">
          <cell r="A1737" t="str">
            <v>Y-P-8231-0-131-087</v>
          </cell>
          <cell r="B1737" t="str">
            <v>50 X 10 X 1,2 X 300 MM OCTAGON 2 DELIKLI ON BORU KAPAK KAYNAKLI (KOR)</v>
          </cell>
        </row>
        <row r="1738">
          <cell r="A1738" t="str">
            <v>Y-P-8231-0-131-086</v>
          </cell>
          <cell r="B1738" t="str">
            <v>50 X 10 X 1,2 X 2000 MM DELTA 2 DELIKLI ON BORU KAPAK KAYNAKLI (KOR)</v>
          </cell>
        </row>
        <row r="1739">
          <cell r="A1739" t="str">
            <v>Y-P-8231-0-131-085</v>
          </cell>
          <cell r="B1739" t="str">
            <v>50 X 10 X 1,2 X 1800 MM DELTA 2 DELIKLI ON BORU KAPAK KAYNAKLI (KOR)</v>
          </cell>
        </row>
        <row r="1740">
          <cell r="A1740" t="str">
            <v>Y-P-8231-0-131-084</v>
          </cell>
          <cell r="B1740" t="str">
            <v>50 X 10 X 1,2 X 1600 MM DELTA 2 DELIKLI ON BORU KAPAK KAYNAKLI (KOR)</v>
          </cell>
        </row>
        <row r="1741">
          <cell r="A1741" t="str">
            <v>Y-P-8231-0-131-083</v>
          </cell>
          <cell r="B1741" t="str">
            <v>40 X 40 X 1,2 X 2000 MM DUNE 2 DELIKLI ON BORU KAPAK KAYNAKLI (KOR)</v>
          </cell>
        </row>
        <row r="1742">
          <cell r="A1742" t="str">
            <v>Y-P-8231-0-131-082</v>
          </cell>
          <cell r="B1742" t="str">
            <v>40 X 40 X 1,2 X 1800 MM DUNE 2 DELIKLI ON BORU KAPAK KAYNAKLI (KOR)</v>
          </cell>
        </row>
        <row r="1743">
          <cell r="A1743" t="str">
            <v>Y-P-8231-0-131-081</v>
          </cell>
          <cell r="B1743" t="str">
            <v>40 X 40 X 1,2 X 1600 MM DUNE 2 DELIKLI ON BORU KAPAK KAYNAKLI (KOR)</v>
          </cell>
        </row>
        <row r="1744">
          <cell r="A1744" t="str">
            <v>Y-P-8231-0-131-078</v>
          </cell>
          <cell r="B1744" t="str">
            <v>40 X 10 X 1,5 X 698 MM TRV-PRO1 2 DELIKLI ON BORU KAPAK KAYNAKLI (KOR)</v>
          </cell>
        </row>
        <row r="1745">
          <cell r="A1745" t="str">
            <v>Y-P-8231-0-131-077</v>
          </cell>
          <cell r="B1745" t="str">
            <v>40 X 10 X 1,5 X 598 MM TRV-PRO3 2 DELIKLI ON BORU KAPAK KAYNAKLI (KOR)</v>
          </cell>
        </row>
        <row r="1746">
          <cell r="A1746" t="str">
            <v>Y-P-8231-0-131-076</v>
          </cell>
          <cell r="B1746" t="str">
            <v>40 X 10 X 1,5 X 548 MM TRV-PRO4 2 DELIKLI ON BORU KAPAK KAYNAKLI (KOR)</v>
          </cell>
        </row>
        <row r="1747">
          <cell r="A1747" t="str">
            <v>Y-P-8231-0-131-075</v>
          </cell>
          <cell r="B1747" t="str">
            <v>40 X 10 X 1,5 X 538 MM TRV-PRO3 2 DELIKLI ON BORU KAPAK KAYNAKLI (KOR)</v>
          </cell>
        </row>
        <row r="1748">
          <cell r="A1748" t="str">
            <v>Y-P-8231-0-131-074</v>
          </cell>
          <cell r="B1748" t="str">
            <v>40 X 10 X 1,5 X 527 MM MYRA 2 DELIKLI ON BORU KAPAK KAYNAKLI (KOR)</v>
          </cell>
        </row>
        <row r="1749">
          <cell r="A1749" t="str">
            <v>Y-P-8231-0-131-073</v>
          </cell>
          <cell r="B1749" t="str">
            <v>40 X 10 X 1,5 X 527 MM MAGNOLIA 2 DELIKLI ON BORU KAPAK KAYNAKLI (KOR)</v>
          </cell>
        </row>
        <row r="1750">
          <cell r="A1750" t="str">
            <v>Y-P-8231-0-131-072</v>
          </cell>
          <cell r="B1750" t="str">
            <v>40 X 10 X 1,5 X 498 MM TRV-PRO2 2 DELIKLI ON BORU KAPAK KAYNAKLI (KOR)</v>
          </cell>
        </row>
        <row r="1751">
          <cell r="A1751" t="str">
            <v>Y-P-8231-0-131-071</v>
          </cell>
          <cell r="B1751" t="str">
            <v>40 X 10 X 1,5 X 498 MM (316L) TRUVA 2 DELIKLI ON BORU KAPAK KAYNAKLI (KOR)</v>
          </cell>
        </row>
        <row r="1752">
          <cell r="A1752" t="str">
            <v>Y-P-8231-0-131-070</v>
          </cell>
          <cell r="B1752" t="str">
            <v>40 X 10 X 1,2 X 498 MM ZENITH 2 DELIKLI ON BORU KAPAK KAYNAKLI (KOR)</v>
          </cell>
        </row>
        <row r="1753">
          <cell r="A1753" t="str">
            <v>Y-P-8231-0-131-069</v>
          </cell>
          <cell r="B1753" t="str">
            <v>40 X 10 X 1,2 X 498 MM TRUVA 2 DELIKLI ON BORU KAPAK KAYNAKLI (KOR)</v>
          </cell>
        </row>
        <row r="1754">
          <cell r="A1754" t="str">
            <v>Y-P-8231-0-131-068</v>
          </cell>
          <cell r="B1754" t="str">
            <v>40 X 10 X 1,2 X 498 MM LARIS 2 DELIKLI ON BORU KAPAK KAYNAKLI (KOR)</v>
          </cell>
        </row>
        <row r="1755">
          <cell r="A1755" t="str">
            <v>Y-P-8231-0-131-067</v>
          </cell>
          <cell r="B1755" t="str">
            <v>40 X 10 X 1,2 X 498 MM GEMINI X 2 DELIKLI ON BORU KAPAK KAYNAKLI (KOR)</v>
          </cell>
        </row>
        <row r="1756">
          <cell r="A1756" t="str">
            <v>Y-P-8231-0-131-066</v>
          </cell>
          <cell r="B1756" t="str">
            <v>40 X 10 X 1,2 X 498 MM GEMINI 2 DELIKLI ON BORU KAPAK KAYNAKLI (KOR)</v>
          </cell>
        </row>
        <row r="1757">
          <cell r="A1757" t="str">
            <v>Y-P-8231-0-131-065</v>
          </cell>
          <cell r="B1757" t="str">
            <v>40 X 10 X 1 X 998 MM LOFT 2 DELIKLI ON BORU KAPAK KAYNAKLI (KOR)</v>
          </cell>
        </row>
        <row r="1758">
          <cell r="A1758" t="str">
            <v>Y-P-8231-0-131-064</v>
          </cell>
          <cell r="B1758" t="str">
            <v>40 X 10 X 1 X 600 MM TRUVA 2 DELIKLI ON BORU KAPAK KAYNAKLI (KOR)</v>
          </cell>
        </row>
        <row r="1759">
          <cell r="A1759" t="str">
            <v>Y-P-8231-0-131-063</v>
          </cell>
          <cell r="B1759" t="str">
            <v>40 X 10 X 1 X 598 MM TRUVA 2 DELIKLI ON BORU KAPAK KAYNAKLI (KOR)</v>
          </cell>
        </row>
        <row r="1760">
          <cell r="A1760" t="str">
            <v>Y-P-8231-0-131-062</v>
          </cell>
          <cell r="B1760" t="str">
            <v>40 X 10 X 1 X 598 MM LARIS 2 DELIKLI ON BORU KAPAK KAYNAKLI (KOR)</v>
          </cell>
        </row>
        <row r="1761">
          <cell r="A1761" t="str">
            <v>Y-P-8231-0-131-061</v>
          </cell>
          <cell r="B1761" t="str">
            <v>40 X 10 X 1 X 498 MM ZENITH 2 DELIKLI ON BORU KAPAK KAYNAKLI (KOR)</v>
          </cell>
        </row>
        <row r="1762">
          <cell r="A1762" t="str">
            <v>Y-P-8231-0-131-060</v>
          </cell>
          <cell r="B1762" t="str">
            <v>40 X 10 X 1 X 498 MM TRUVA 2 DELIKLI ON BORU KAPAK KAYNAKLI (KOR)</v>
          </cell>
        </row>
        <row r="1763">
          <cell r="A1763" t="str">
            <v>Y-P-8231-0-131-059</v>
          </cell>
          <cell r="B1763" t="str">
            <v>40 X 10 X 1 X 498 MM HERA 2 DELIKLI ON BORU KAPAK KAYNAKLI (KOR)</v>
          </cell>
        </row>
        <row r="1764">
          <cell r="A1764" t="str">
            <v>Y-P-8231-0-131-058</v>
          </cell>
          <cell r="B1764" t="str">
            <v>40 X 10 X 1 X 498 MM GEMINI X 2 DELIKLI ON BORU KAPAK KAYNAKLI (KOR)</v>
          </cell>
        </row>
        <row r="1765">
          <cell r="A1765" t="str">
            <v>Y-P-8231-0-131-057</v>
          </cell>
          <cell r="B1765" t="str">
            <v>40 X 10 X 1 X 498 MM GEMINI 2 DELIKLI ON BORU KAPAK KAYNAKLI (KOR)</v>
          </cell>
        </row>
        <row r="1766">
          <cell r="A1766" t="str">
            <v>Y-P-8231-0-131-056</v>
          </cell>
          <cell r="B1766" t="str">
            <v>40 X 10 X 1 X 498 MM ELITE 2 DELIKLI ON BORU KAPAK KAYNAKLI (KOR)</v>
          </cell>
        </row>
        <row r="1767">
          <cell r="A1767" t="str">
            <v>Y-P-8231-0-131-055</v>
          </cell>
          <cell r="B1767" t="str">
            <v>40 X 10 X 1 X 430 MM LARIS 2 DELIKLI ON BORU KAPAK KAYNAKLI (KOR)</v>
          </cell>
        </row>
        <row r="1768">
          <cell r="A1768" t="str">
            <v>Y-P-8231-0-131-054</v>
          </cell>
          <cell r="B1768" t="str">
            <v>40 X 10 X 1 X 1798 MM LOFT 2 DELIKLI ON BORU KAPAK KAYNAKLI (KOR)</v>
          </cell>
        </row>
        <row r="1769">
          <cell r="A1769" t="str">
            <v>Y-P-8231-0-131-053</v>
          </cell>
          <cell r="B1769" t="str">
            <v>40 X 10 X 1 X 1498 MM LOFT 2 DELIKLI ON BORU KAPAK KAYNAKLI (KOR)</v>
          </cell>
        </row>
        <row r="1770">
          <cell r="A1770" t="str">
            <v>Y-P-8231-0-131-052</v>
          </cell>
          <cell r="B1770" t="str">
            <v>30 X 50 X 1,2 X 998 MM RAMSEY 2 DELIKLI ON BORU KAPAK KAYNAKLI (DISLI)</v>
          </cell>
        </row>
        <row r="1771">
          <cell r="A1771" t="str">
            <v>Y-P-8231-0-131-051</v>
          </cell>
          <cell r="B1771" t="str">
            <v>30 X 50 X 1,2 X 998 MM ARES 2 DELIKLI ON BORU KAPAK KAYNAKLI (KOR)</v>
          </cell>
        </row>
        <row r="1772">
          <cell r="A1772" t="str">
            <v>Y-P-8231-0-131-050</v>
          </cell>
          <cell r="B1772" t="str">
            <v>30 X 50 X 1,2 X 998 MM ARES 2 DELIKLI ON BORU KAPAK KAYNAKLI (DISLI)</v>
          </cell>
        </row>
        <row r="1773">
          <cell r="A1773" t="str">
            <v>Y-P-8231-0-131-049</v>
          </cell>
          <cell r="B1773" t="str">
            <v>30 X 50 X 1,2 X 498 MM TERRA 2 DELIKLI ON BORU KAPAK KAYNAKLI (KOR)</v>
          </cell>
        </row>
        <row r="1774">
          <cell r="A1774" t="str">
            <v>Y-P-8231-0-131-048</v>
          </cell>
          <cell r="B1774" t="str">
            <v>30 X 50 X 1,2 X 1998 MM RAMSEY 2 DELIKLI ON BORU KAPAK KAYNAKLI (DISLI)</v>
          </cell>
        </row>
        <row r="1775">
          <cell r="A1775" t="str">
            <v>Y-P-8231-0-131-047</v>
          </cell>
          <cell r="B1775" t="str">
            <v>30 X 50 X 1,2 X 1998 MM NORTE 2 DELIKLI ON BORU KAPAK KAYNAKLI (KOR)</v>
          </cell>
        </row>
        <row r="1776">
          <cell r="A1776" t="str">
            <v>Y-P-8231-0-131-046</v>
          </cell>
          <cell r="B1776" t="str">
            <v>30 X 50 X 1,2 X 1998 MM NORTE 2 DELIKLI ON BORU KAPAK KAYNAKLI (DISLI)</v>
          </cell>
        </row>
        <row r="1777">
          <cell r="A1777" t="str">
            <v>Y-P-8231-0-131-045</v>
          </cell>
          <cell r="B1777" t="str">
            <v>30 X 50 X 1,2 X 1998 MM ARES 2 DELIKLI ON BORU KAPAK KAYNAKLI (KOR)</v>
          </cell>
        </row>
        <row r="1778">
          <cell r="A1778" t="str">
            <v>Y-P-8231-0-131-044</v>
          </cell>
          <cell r="B1778" t="str">
            <v>30 X 50 X 1,2 X 1998 MM ARES 2 DELIKLI ON BORU KAPAK KAYNAKLI (DISLI)</v>
          </cell>
        </row>
        <row r="1779">
          <cell r="A1779" t="str">
            <v>Y-P-8231-0-131-043</v>
          </cell>
          <cell r="B1779" t="str">
            <v>30 X 50 X 1,2 X 1800 MM ARES 2 DELIKLI ON BORU KAPAK KAYNAKLI (KOR)</v>
          </cell>
        </row>
        <row r="1780">
          <cell r="A1780" t="str">
            <v>Y-P-8231-0-131-042</v>
          </cell>
          <cell r="B1780" t="str">
            <v>30 X 50 X 1,2 X 1800 MM ARES 2 DELIKLI ON BORU KAPAK KAYNAKLI (DISLI)</v>
          </cell>
        </row>
        <row r="1781">
          <cell r="A1781" t="str">
            <v>Y-P-8231-0-131-041</v>
          </cell>
          <cell r="B1781" t="str">
            <v>30 X 50 X 1,2 X 1698 MM ARES 2 DELIKLI ON BORU KAPAK KAYNAKLI (KOR)</v>
          </cell>
        </row>
        <row r="1782">
          <cell r="A1782" t="str">
            <v>Y-P-8231-0-131-040</v>
          </cell>
          <cell r="B1782" t="str">
            <v>30 X 50 X 1,2 X 1698 MM ARES 2 DELIKLI ON BORU KAPAK KAYNAKLI (DISLI)</v>
          </cell>
        </row>
        <row r="1783">
          <cell r="A1783" t="str">
            <v>Y-P-8231-0-131-039</v>
          </cell>
          <cell r="B1783" t="str">
            <v>30 X 50 X 1,2 X 1498 MM RAMSEY 2 DELIKLI ON BORU KAPAK KAYNAKLI (DISLI)</v>
          </cell>
        </row>
        <row r="1784">
          <cell r="A1784" t="str">
            <v>Y-P-8231-0-131-038</v>
          </cell>
          <cell r="B1784" t="str">
            <v>30 X 50 X 1,2 X 1498 MM NORTE 2 DELIKLI ON BORU KAPAK KAYNAKLI (KOR)</v>
          </cell>
        </row>
        <row r="1785">
          <cell r="A1785" t="str">
            <v>Y-P-8231-0-131-037</v>
          </cell>
          <cell r="B1785" t="str">
            <v>30 X 50 X 1,2 X 1498 MM NORTE 2 DELIKLI ON BORU KAPAK KAYNAKLI (DISLI)</v>
          </cell>
        </row>
        <row r="1786">
          <cell r="A1786" t="str">
            <v>Y-P-8231-0-131-036</v>
          </cell>
          <cell r="B1786" t="str">
            <v>30 X 50 X 1,2 X 1498 MM ARES 2 DELIKLI ON BORU KAPAK KAYNAKLI (KOR)</v>
          </cell>
        </row>
        <row r="1787">
          <cell r="A1787" t="str">
            <v>Y-P-8231-0-131-035</v>
          </cell>
          <cell r="B1787" t="str">
            <v>30 X 50 X 1,2 X 1498 MM ARES 2 DELIKLI ON BORU KAPAK KAYNAKLI (DISLI)</v>
          </cell>
        </row>
        <row r="1788">
          <cell r="A1788" t="str">
            <v>Y-P-8231-0-131-034</v>
          </cell>
          <cell r="B1788" t="str">
            <v>30 X 50 X 1,2 X 1400 MM ARES 2 DELIKLI ON BORU KAPAK KAYNAKLI (KOR)</v>
          </cell>
        </row>
        <row r="1789">
          <cell r="A1789" t="str">
            <v>Y-P-8231-0-131-033</v>
          </cell>
          <cell r="B1789" t="str">
            <v>30 X 50 X 1,2 X 1400 MM ARES 2 DELIKLI ON BORU KAPAK KAYNAKLI (DISLI)</v>
          </cell>
        </row>
        <row r="1790">
          <cell r="A1790" t="str">
            <v>Y-P-8231-0-131-032</v>
          </cell>
          <cell r="B1790" t="str">
            <v>30 X 50 X 1,2 X 1198 MM RAMSEY 2 DELIKLI ON BORU KAPAK KAYNAKLI (DISLI)</v>
          </cell>
        </row>
        <row r="1791">
          <cell r="A1791" t="str">
            <v>Y-P-8231-0-131-031</v>
          </cell>
          <cell r="B1791" t="str">
            <v>30 X 50 X 1,2 X 1198 MM NORTE 2 DELIKLI ON BORU KAPAK KAYNAKLI (KOR)</v>
          </cell>
        </row>
        <row r="1792">
          <cell r="A1792" t="str">
            <v>Y-P-8231-0-131-030</v>
          </cell>
          <cell r="B1792" t="str">
            <v>30 X 50 X 1,2 X 1198 MM NORTE 2 DELIKLI ON BORU KAPAK KAYNAKLI (DISLI)</v>
          </cell>
        </row>
        <row r="1793">
          <cell r="A1793" t="str">
            <v>Y-P-8231-0-131-029</v>
          </cell>
          <cell r="B1793" t="str">
            <v>30 X 50 X 1,2 X 1198 MM ARES 2 DELIKLI ON BORU KAPAK KAYNAKLI (KOR)</v>
          </cell>
        </row>
        <row r="1794">
          <cell r="A1794" t="str">
            <v>Y-P-8231-0-131-028</v>
          </cell>
          <cell r="B1794" t="str">
            <v>30 X 50 X 1,2 X 1198 MM ARES 2 DELIKLI ON BORU KAPAK KAYNAKLI (DISLI)</v>
          </cell>
        </row>
        <row r="1795">
          <cell r="A1795" t="str">
            <v>Y-P-8231-0-131-027</v>
          </cell>
          <cell r="B1795" t="str">
            <v>30 X 30 X 1,5 X 600 MM SQUARE 30X30 SE ON KOL KAPAK KAYNAKLI (KOR)</v>
          </cell>
        </row>
        <row r="1796">
          <cell r="A1796" t="str">
            <v>Y-P-8231-0-131-026</v>
          </cell>
          <cell r="B1796" t="str">
            <v>30 X 30 X 1,5 X 500 MM SQUARE 30X30 SE ON KOL KAPAK KAYNAKLI (KOR)</v>
          </cell>
        </row>
        <row r="1797">
          <cell r="A1797" t="str">
            <v>Y-P-8231-0-131-025</v>
          </cell>
          <cell r="B1797" t="str">
            <v>30 X 30 X 1,5 X 400 MM SQUARE 30X30 SE ON KOL KAPAK KAYNAKLI (KOR)</v>
          </cell>
        </row>
        <row r="1798">
          <cell r="A1798" t="str">
            <v>Y-P-8231-0-131-024</v>
          </cell>
          <cell r="B1798" t="str">
            <v>30 X 30 X 1,2 X 498 MM SIERRA 2 DELIKLI ON BORU KAPAK KAYNAKLI (KOR)</v>
          </cell>
        </row>
        <row r="1799">
          <cell r="A1799" t="str">
            <v>Y-P-8231-0-131-023</v>
          </cell>
          <cell r="B1799" t="str">
            <v>30 X 30 X 1 X 998 MM RAMSEY 2 DELIKLI ON BORU KAPAK KAYNAKLI (KOR)</v>
          </cell>
        </row>
        <row r="1800">
          <cell r="A1800" t="str">
            <v>Y-P-8231-0-131-022</v>
          </cell>
          <cell r="B1800" t="str">
            <v>30 X 30 X 1 X 498 MM SIERRA 2 DELIKLI ON BORU KAPAK KAYNAKLI (KOR)</v>
          </cell>
        </row>
        <row r="1801">
          <cell r="A1801" t="str">
            <v>Y-P-8231-0-131-021</v>
          </cell>
          <cell r="B1801" t="str">
            <v>30 X 30 X 1 X 1998 MM RAMSEY 2 DELIKLI ON BORU KAPAK KAYNAKLI (KOR)</v>
          </cell>
        </row>
        <row r="1802">
          <cell r="A1802" t="str">
            <v>Y-P-8231-0-131-020</v>
          </cell>
          <cell r="B1802" t="str">
            <v>30 X 30 X 1 X 1800 MM KALYON 2 DELIKLI ÖN BORU KAPAK KAYNAKLI (KOR)</v>
          </cell>
        </row>
        <row r="1803">
          <cell r="A1803" t="str">
            <v>Y-P-8231-0-131-019</v>
          </cell>
          <cell r="B1803" t="str">
            <v>30 X 30 X 1 X 1498 MM RAMSEY 2 DELIKLI ON BORU KAPAK KAYNAKLI (KOR)</v>
          </cell>
        </row>
        <row r="1804">
          <cell r="A1804" t="str">
            <v>Y-P-8231-0-131-018</v>
          </cell>
          <cell r="B1804" t="str">
            <v>30 X 30 X 1 X 1498 MM KALYON 2 DELIKLI ÖN BORU KAPAK KAYNAKLI (KOR)</v>
          </cell>
        </row>
        <row r="1805">
          <cell r="A1805" t="str">
            <v>Y-P-8231-0-131-017</v>
          </cell>
          <cell r="B1805" t="str">
            <v>30 X 30 X 1 X 1198 MM RAMSEY 2 DELIKLI ON BORU KAPAK KAYNAKLI (KOR)</v>
          </cell>
        </row>
        <row r="1806">
          <cell r="A1806" t="str">
            <v>Y-P-8231-0-131-016</v>
          </cell>
          <cell r="B1806" t="str">
            <v>30 X 15 X 1,2 X 500 MM VOLGA 1 DELIKLI ON BORU KAPAK KAYNAKLI (KOR)</v>
          </cell>
        </row>
        <row r="1807">
          <cell r="A1807" t="str">
            <v>Y-P-8231-0-131-015</v>
          </cell>
          <cell r="B1807" t="str">
            <v>30 X 15 X 1,2 X 500 MM BLAZE 2 DELIKLI ON BORU KAPAK KAYNAKLI (KOR)</v>
          </cell>
        </row>
        <row r="1808">
          <cell r="A1808" t="str">
            <v>Y-P-8231-0-131-014</v>
          </cell>
          <cell r="B1808" t="str">
            <v>30 X 15 X 1,2 X 498 MM VISTA.BRC 2 DELIKLI ON BORU KAPAK KAYNAKLI (KOR)</v>
          </cell>
        </row>
        <row r="1809">
          <cell r="A1809" t="str">
            <v>Y-P-8231-0-131-013</v>
          </cell>
          <cell r="B1809" t="str">
            <v>30 X 15 X 1,2 X 498 MM VISTA 2 DELIKLI ON BORU KAPAK KAYNAKLI (KOR)</v>
          </cell>
        </row>
        <row r="1810">
          <cell r="A1810" t="str">
            <v>Y-P-8231-0-131-012</v>
          </cell>
          <cell r="B1810" t="str">
            <v>30 X 15 X 1,2 X 498 MM BLUES 2 DELIKLI ON BORU KAPAK KAYNAKLI (KOR)</v>
          </cell>
        </row>
        <row r="1811">
          <cell r="A1811" t="str">
            <v>Y-P-8231-0-131-011</v>
          </cell>
          <cell r="B1811" t="str">
            <v>30 X 15 X 1,2 X 400 MM BLAZE 2 DELIKLI ON BORU KAPAK KAYNAKLI (KOR)</v>
          </cell>
        </row>
        <row r="1812">
          <cell r="A1812" t="str">
            <v>Y-P-8231-0-131-010</v>
          </cell>
          <cell r="B1812" t="str">
            <v>30 X 15 X 1,2 X 398 MM VISTA 2 DELIKLI ON BORU KAPAK KAYNAKLI (KOR)</v>
          </cell>
        </row>
        <row r="1813">
          <cell r="A1813" t="str">
            <v>Y-P-8231-0-131-009</v>
          </cell>
          <cell r="B1813" t="str">
            <v>30 X 15 X 1,2 X 398 MM ORCA 2 DELIKLI ON BORU KAPAK KAYNAKLI (KOR)</v>
          </cell>
        </row>
        <row r="1814">
          <cell r="A1814" t="str">
            <v>Y-P-8231-0-131-008</v>
          </cell>
          <cell r="B1814" t="str">
            <v>30 X 15 X 1,2 X 380 MM RADO 2 DELIKLI ON BORU KAPAK KAYNAKLI (KOR)</v>
          </cell>
        </row>
        <row r="1815">
          <cell r="A1815" t="str">
            <v>Y-P-8231-0-131-007</v>
          </cell>
          <cell r="B1815" t="str">
            <v>30 X 15 X 1,2 X 380 MM CAMILLA 1 DELIKLI ON BORU KAPAK KAYNAKLI (KOR)</v>
          </cell>
        </row>
        <row r="1816">
          <cell r="A1816" t="str">
            <v>Y-P-8231-0-131-006</v>
          </cell>
          <cell r="B1816" t="str">
            <v>30 X 15 X 1 X 498 MM VISTA 2 DELIKLI ON BORU KAPAK KAYNAKLI (KOR)</v>
          </cell>
        </row>
        <row r="1817">
          <cell r="A1817" t="str">
            <v>Y-P-8231-0-131-005</v>
          </cell>
          <cell r="B1817" t="str">
            <v>30 X 15 X 1 X 498 MM DAPHNE 2 DELIKLI ON BORU KAPAK KAYNAKLI (KOR)</v>
          </cell>
        </row>
        <row r="1818">
          <cell r="A1818" t="str">
            <v>Y-P-8231-0-131-004</v>
          </cell>
          <cell r="B1818" t="str">
            <v>30 X 15 X 1 X 498 MM BLUES 2 DELIKLI ON BORU KAPAK KAYNAKLI (KOR)</v>
          </cell>
        </row>
        <row r="1819">
          <cell r="A1819" t="str">
            <v>Y-P-8231-0-131-003</v>
          </cell>
          <cell r="B1819" t="str">
            <v>30 X 15 X 1 X 400 MM ORCA 2 DELIKLI ON BORU KAPAK KAYNAKLI (KOR)</v>
          </cell>
        </row>
        <row r="1820">
          <cell r="A1820" t="str">
            <v>Y-P-8231-0-131-002</v>
          </cell>
          <cell r="B1820" t="str">
            <v>30 X 15 X 1 X 380 MM RADO 2 DELIKLI ON BORU KAPAK KAYNAKLI (KOR)</v>
          </cell>
        </row>
        <row r="1821">
          <cell r="A1821" t="str">
            <v>Y-P-8231-0-001-001</v>
          </cell>
          <cell r="B1821" t="str">
            <v>40 X 10 X 1 X 498 MM PASLANMAZ PROFIL 2 DELIKLI KAPAK KAYNAKLI ON BORU FIRCA YUZEY</v>
          </cell>
        </row>
        <row r="1822">
          <cell r="A1822" t="str">
            <v>Y-P-8231-0-000-010</v>
          </cell>
          <cell r="B1822" t="str">
            <v>25 X 50 X 1,2 X 550 MM TROY 25X50.CFT.TRF.BAG. 2 DELIKLI ON KOL KAPAK KAYNAKLI (KOR)</v>
          </cell>
        </row>
        <row r="1823">
          <cell r="A1823" t="str">
            <v>Y-P-8231-0-000-009</v>
          </cell>
          <cell r="B1823" t="str">
            <v>25 X 50 X 1,2 X 598 MM OLYMPOS 2 DELIKLI ON BORU KAPAK KAYNAKLI (KOR)</v>
          </cell>
        </row>
        <row r="1824">
          <cell r="A1824" t="str">
            <v>Y-P-8231-0-000-008</v>
          </cell>
          <cell r="B1824" t="str">
            <v>25 X 50 X 1,2 X 598 MM NEPTUN 2 DELIKLI ON BORU KAPAK KAYNAKLI (KOR)</v>
          </cell>
        </row>
        <row r="1825">
          <cell r="A1825" t="str">
            <v>Y-P-8231-0-000-007</v>
          </cell>
          <cell r="B1825" t="str">
            <v>25 X 50 X 1,2 X 598 MM MERCURY 2 DELIKLI ON BORU KAPAK KAYNAKLI (KOR)</v>
          </cell>
        </row>
        <row r="1826">
          <cell r="A1826" t="str">
            <v>Y-P-8231-0-000-006</v>
          </cell>
          <cell r="B1826" t="str">
            <v>25 X 50 X 1,2 X 598 MM LARISSA 2 DELIKLI ON BORU KAPAK KAYNAKLI (KOR)</v>
          </cell>
        </row>
        <row r="1827">
          <cell r="A1827" t="str">
            <v>Y-P-8231-0-000-005</v>
          </cell>
          <cell r="B1827" t="str">
            <v>25 X 50 X 1,2 X 598 MM JUPITER 2 DELIKLI ON BORU KAPAK KAYNAKLI (KOR)</v>
          </cell>
        </row>
        <row r="1828">
          <cell r="A1828" t="str">
            <v>Y-P-8231-0-000-004</v>
          </cell>
          <cell r="B1828" t="str">
            <v>25 X 50 X 1,2 X 498 MM OLYMPOS 2 DELIKLI ON BORU KAPAK KAYNAKLI (KOR)</v>
          </cell>
        </row>
        <row r="1829">
          <cell r="A1829" t="str">
            <v>Y-P-8231-0-000-003</v>
          </cell>
          <cell r="B1829" t="str">
            <v>25 X 50 X 1,2 X 498 MM NEPTUN 2 DELIKLI ON BORU KAPAK KAYNAKLI (KOR)</v>
          </cell>
        </row>
        <row r="1830">
          <cell r="A1830" t="str">
            <v>Y-P-8231-0-000-002</v>
          </cell>
          <cell r="B1830" t="str">
            <v>25 X 50 X 1,2 X 498 MM LARISSA 2 DELIKLI ON BORU KAPAK KAYNAKLI (KOR)</v>
          </cell>
        </row>
        <row r="1831">
          <cell r="A1831" t="str">
            <v>Y-P-8231-0-000-001</v>
          </cell>
          <cell r="B1831" t="str">
            <v>25 X 50 X 1,2 X 498 MM JUPITER 2 DELIKLI ON BORU KAPAK KAYNAKLI (KOR)</v>
          </cell>
        </row>
        <row r="1832">
          <cell r="A1832" t="str">
            <v>Y-P-8230-0-130-094</v>
          </cell>
          <cell r="B1832" t="str">
            <v>Ø 51 X 1,2 X 1000 MM TREE 2 DELIKLI KOLLEKTOR KAPAK KAYNAKLI (KOR)</v>
          </cell>
        </row>
        <row r="1833">
          <cell r="A1833" t="str">
            <v>Y-P-8230-0-130-093</v>
          </cell>
          <cell r="B1833" t="str">
            <v>Ø 32 X 1 X 1100 MM BLUEBELL 17 DELIKLI KOLLEKTOR KAPAK KAYNAKLI (DISLI)</v>
          </cell>
        </row>
        <row r="1834">
          <cell r="A1834" t="str">
            <v>Y-P-8230-0-130-092</v>
          </cell>
          <cell r="B1834" t="str">
            <v>Ø 32 X 1,2 X 120 MM BIANCA DELIKSIZ KURT AGIZLI AYAK</v>
          </cell>
        </row>
        <row r="1835">
          <cell r="A1835" t="str">
            <v>Y-P-8230-0-130-091</v>
          </cell>
          <cell r="B1835" t="str">
            <v>Ø 32 X 1,2 X 420 MM DUO (STN) 4 DELIKLI KOLLEKTOR GZ.BG KAPAK KAYNAKLI (DISLI+DISLI)</v>
          </cell>
        </row>
        <row r="1836">
          <cell r="A1836" t="str">
            <v>Y-P-8230-0-130-090</v>
          </cell>
          <cell r="B1836" t="str">
            <v>Ø 32 X 1,2 X 500 MM DUO (STN) 4 DELIKLI KOLLEKTOR KAPAK KAYNAKLI (DISLI)</v>
          </cell>
        </row>
        <row r="1837">
          <cell r="A1837" t="str">
            <v>Y-P-8230-0-130-089</v>
          </cell>
          <cell r="B1837" t="str">
            <v>Ø 25 X 1 X 740 MM MED.ARABA 4 DELIKLI BORU DİŞLİ YATAK+KÖR KAPAK  KAYNAKLI</v>
          </cell>
        </row>
        <row r="1838">
          <cell r="A1838" t="str">
            <v>Y-P-8230-0-130-088</v>
          </cell>
          <cell r="B1838" t="str">
            <v>Ø 25 X 1 X 740 MM MED.ARABA DELIKSIZ BORU DİŞLİ YATAK KAYNAKLI</v>
          </cell>
        </row>
        <row r="1839">
          <cell r="A1839" t="str">
            <v>Y-P-8230-0-130-087</v>
          </cell>
          <cell r="B1839" t="str">
            <v>Ø 32 X 1 X 700 MM BLUEBELL 11 DELIKLI KOLLEKTOR KAPAK KAYNAKLI (DISLI)</v>
          </cell>
        </row>
        <row r="1840">
          <cell r="A1840" t="str">
            <v>Y-P-8230-0-130-086</v>
          </cell>
          <cell r="B1840" t="str">
            <v>Ø 32 X 1 X 1200 MM LINA (TGG) 17 DELIKLI KOLLEKTOR KAPAK KAYNAKLI (DISLI+KOR)</v>
          </cell>
        </row>
        <row r="1841">
          <cell r="A1841" t="str">
            <v>Y-P-8230-0-130-085</v>
          </cell>
          <cell r="B1841" t="str">
            <v>Ø 32 X 1,2 X 1133 MM LINA (TGG) 17 DELIKLI KOLLEKTOR GZ.BG KAPAK KAYNAKLI (DISLI+DISLI)</v>
          </cell>
        </row>
        <row r="1842">
          <cell r="A1842" t="str">
            <v>Y-P-8230-0-130-084</v>
          </cell>
          <cell r="B1842" t="str">
            <v>Ø 51 X 1,2 X 900 MM TREE 2 DELIKLI KOLLEKTOR KAPAK KAYNAKLI (KOR)</v>
          </cell>
        </row>
        <row r="1843">
          <cell r="A1843" t="str">
            <v>Y-P-8230-0-130-083</v>
          </cell>
          <cell r="B1843" t="str">
            <v>Ø 38 X 1,2 X 720 MM ELEGANCE 14 DELIKLI KOLLEKTOR KAPAK KAYNAKLI (DISLI)</v>
          </cell>
        </row>
        <row r="1844">
          <cell r="A1844" t="str">
            <v>Y-P-8230-0-130-082</v>
          </cell>
          <cell r="B1844" t="str">
            <v>Ø 32 X 1,5 X 665 MM TONO (NK) 4 + 1 ADET PURJOR DELIKLI KOL. KAPAK KAYNAKLI (R3 DISLI+R5 KOR)</v>
          </cell>
        </row>
        <row r="1845">
          <cell r="A1845" t="str">
            <v>Y-P-8230-0-130-081</v>
          </cell>
          <cell r="B1845" t="str">
            <v>Ø 32 X 1,5 X 465 MM TONO (NK) 3 + 1 ADET PURJOR DELIKLI KOL. KAPAK KAYNAKLI (R3 DISLI+R5 KOR)</v>
          </cell>
        </row>
        <row r="1846">
          <cell r="A1846" t="str">
            <v>Y-P-8230-0-130-080</v>
          </cell>
          <cell r="B1846" t="str">
            <v>Ø 32 X 1,5 X 1065 MM TONO (NK) 6 + 1 ADET PURJOR DELIKLI KOL. KAPAK KAYNAKLI (R3 DISLI+R5 KOR)</v>
          </cell>
        </row>
        <row r="1847">
          <cell r="A1847" t="str">
            <v>Y-P-8230-0-130-079</v>
          </cell>
          <cell r="B1847" t="str">
            <v>Ø 32 X 1,2 X 74 MM MALIBU DELIKSIZ AYAK KAPAK KAYNAKLI (KOR)</v>
          </cell>
        </row>
        <row r="1848">
          <cell r="A1848" t="str">
            <v>Y-P-8230-0-130-078</v>
          </cell>
          <cell r="B1848" t="str">
            <v>Ø 32 X 1,2 X 74 MM MALIBU 1 ADET PURJOR DELIKLI AYAK KAPAK KAYNAKLI (KOR)</v>
          </cell>
        </row>
        <row r="1849">
          <cell r="A1849" t="str">
            <v>Y-P-8230-0-130-077</v>
          </cell>
          <cell r="B1849" t="str">
            <v>Ø 32 X 1,2 X 279 MM ZIRCON (JE) 1 ADET MANSON DELIGI KAPAK KAYNAKLI (DISLI)</v>
          </cell>
        </row>
        <row r="1850">
          <cell r="A1850" t="str">
            <v>Y-P-8230-0-130-076</v>
          </cell>
          <cell r="B1850" t="str">
            <v>Ø 32 X 1,2 X 296 MM ZIRCON (JE) 1 ADET MANSON DELIGI KAPAK KAYNAKLI (KOR)</v>
          </cell>
        </row>
        <row r="1851">
          <cell r="A1851" t="str">
            <v>Y-P-8230-0-130-075</v>
          </cell>
          <cell r="B1851" t="str">
            <v>Ø 32 X 1,2 X 95 MM ZIRCON (JE) DELIKSIZ KAPAK KAYNAKLI (KOR)</v>
          </cell>
        </row>
        <row r="1852">
          <cell r="A1852" t="str">
            <v>Y-P-8230-0-130-074</v>
          </cell>
          <cell r="B1852" t="str">
            <v>Ø 32 X 1,2 X 95 MM ZIRCON (JE) 1 ADET PURJOR DELIGI KAPAK KAYNAKLI (KOR)</v>
          </cell>
        </row>
        <row r="1853">
          <cell r="A1853" t="str">
            <v>Y-P-8230-0-130-073</v>
          </cell>
          <cell r="B1853" t="str">
            <v>Ø 32 X 1,2 X 95 MM UNO DELIKSIZ AYAK (KOR)</v>
          </cell>
        </row>
        <row r="1854">
          <cell r="A1854" t="str">
            <v>Y-P-8230-0-130-072</v>
          </cell>
          <cell r="B1854" t="str">
            <v>Ø 32 X 1,2 X 95 MM UNO 1 ADET MANSON DELIKLI AYAK KAPAK KAYNAKLI (KOR)</v>
          </cell>
        </row>
        <row r="1855">
          <cell r="A1855" t="str">
            <v>Y-P-8230-0-130-071</v>
          </cell>
          <cell r="B1855" t="str">
            <v>Ø 32 X 1,2 X 95 MM UNO 1 ADET PURJOR DELIKLI AYAK KAPAK KAYNAKLI (KOR)</v>
          </cell>
        </row>
        <row r="1856">
          <cell r="A1856" t="str">
            <v>Y-P-8230-0-130-070</v>
          </cell>
          <cell r="B1856" t="str">
            <v>Ø 32 X 1,2 X 95 MM BIANCA DELIKSIZ AYAK (KOR)</v>
          </cell>
        </row>
        <row r="1857">
          <cell r="A1857" t="str">
            <v>Y-P-8230-0-130-069</v>
          </cell>
          <cell r="B1857" t="str">
            <v>Ø 32 X 1,2 X 95 MM BIANCA 1 ADET MANSON DELIKLI AYAK KAPAK KAYNAKLI (KOR)</v>
          </cell>
        </row>
        <row r="1858">
          <cell r="A1858" t="str">
            <v>Y-P-8230-0-130-068</v>
          </cell>
          <cell r="B1858" t="str">
            <v>Ø 32 X 1,2 X 95 MM BIANCA (JE) 1 ADET PURJOR DELIKLI AYAK KAPAK KAYNAKLI (KOR)</v>
          </cell>
        </row>
        <row r="1859">
          <cell r="A1859" t="str">
            <v>Y-P-8230-0-130-067</v>
          </cell>
          <cell r="B1859" t="str">
            <v>Ø 32 X 1,2 X 95 MM BIANCA (JE) 1 ADET MANSON DELIKLI AYAK KAPAK KAYNAKLI (KOR)</v>
          </cell>
        </row>
        <row r="1860">
          <cell r="A1860" t="str">
            <v>Y-P-8230-0-130-066</v>
          </cell>
          <cell r="B1860" t="str">
            <v>Ø 32 X 1,2 X 95 MM BIANCA (DLT) 1 ADET PURJOR DELIKLI AYAK KAPAK KAYNAKLI (KOR)</v>
          </cell>
        </row>
        <row r="1861">
          <cell r="A1861" t="str">
            <v>Y-P-8230-0-130-065</v>
          </cell>
          <cell r="B1861" t="str">
            <v>Ø 32 X 1,2 X 95 MM BIANCA (DLT) 1 ADET MANSON DELIKLI AYAK KAPAK KAYNAKLI (KOR)</v>
          </cell>
        </row>
        <row r="1862">
          <cell r="A1862" t="str">
            <v>Y-P-8230-0-130-064</v>
          </cell>
          <cell r="B1862" t="str">
            <v>Ø 32 X 1,2 X 95 MM BIANCA  1 ADET PURJOR DELIKLI AYAK KAPAK KAYNAKLI (KOR)</v>
          </cell>
        </row>
        <row r="1863">
          <cell r="A1863" t="str">
            <v>Y-P-8230-0-130-063</v>
          </cell>
          <cell r="B1863" t="str">
            <v>Ø 51 X 1,2 X 1600 MM TREE 2 DELIKLI KOLLEKTOR KAPAK KAYNAKLI (KOR)</v>
          </cell>
        </row>
        <row r="1864">
          <cell r="A1864" t="str">
            <v>Y-P-8230-0-130-062</v>
          </cell>
          <cell r="B1864" t="str">
            <v>Ø 38 X 1,2 X 987,5 MM FAME 5 DELIKLI KOLLEKTOR KAPAK KAYNAKLI (DISLI)</v>
          </cell>
        </row>
        <row r="1865">
          <cell r="A1865" t="str">
            <v>Y-P-8230-0-130-061</v>
          </cell>
          <cell r="B1865" t="str">
            <v>Ø 38 X 1,2 X 800 MM FANTASY (DVC) 6 DELIKLI KOLLEKTOR KAPAK KAYNAKLI (DISLI)</v>
          </cell>
        </row>
        <row r="1866">
          <cell r="A1866" t="str">
            <v>Y-P-8230-0-130-060</v>
          </cell>
          <cell r="B1866" t="str">
            <v>Ø 38 X 1,2 X 800 MM ELEGANCE 16 DELIKLI KOLLEKTOR KAPAK KAYNAKLI (DISLI)</v>
          </cell>
        </row>
        <row r="1867">
          <cell r="A1867" t="str">
            <v>Y-P-8230-0-130-059</v>
          </cell>
          <cell r="B1867" t="str">
            <v>Ø 38 X 1,2 X 780 MM FAME 4 DELIKLI KOLLEKTOR KAPAK KAYNAKLI (DISLI)</v>
          </cell>
        </row>
        <row r="1868">
          <cell r="A1868" t="str">
            <v>Y-P-8230-0-130-058</v>
          </cell>
          <cell r="B1868" t="str">
            <v>Ø 38 X 1,2 X 775 MM FAME 4 DELIKLI KOLLEKTOR KAPAK KAYNAKLI (DISLI)</v>
          </cell>
        </row>
        <row r="1869">
          <cell r="A1869" t="str">
            <v>Y-P-8230-0-130-057</v>
          </cell>
          <cell r="B1869" t="str">
            <v>Ø 38 X 1,2 X 562,5 MM FAME 3 DELIKLI KOLLEKTOR KAPAK KAYNAKLI (DISLI)</v>
          </cell>
        </row>
        <row r="1870">
          <cell r="A1870" t="str">
            <v>Y-P-8230-0-130-056</v>
          </cell>
          <cell r="B1870" t="str">
            <v>Ø 38 X 1,2 X 1800 MM ELEGANCE 36 DELIKLI KOLLEKTOR KAPAK KAYNAKLI (DISLI)</v>
          </cell>
        </row>
        <row r="1871">
          <cell r="A1871" t="str">
            <v>Y-P-8230-0-130-055</v>
          </cell>
          <cell r="B1871" t="str">
            <v>Ø 38 X 1,2 X 1500 MM ELEGANCE 32 DELIKLI KOLLEKTOR KAPAK KAYNAKLI (DISLI)</v>
          </cell>
        </row>
        <row r="1872">
          <cell r="A1872" t="str">
            <v>Y-P-8230-0-130-054</v>
          </cell>
          <cell r="B1872" t="str">
            <v>Ø 38 X 1,2 X 1412,5 MM FAME 7 DELIKLI KOLLEKTOR KAPAK KAYNAKLI (DISLI)</v>
          </cell>
        </row>
        <row r="1873">
          <cell r="A1873" t="str">
            <v>Y-P-8230-0-130-053</v>
          </cell>
          <cell r="B1873" t="str">
            <v>Ø 38 X 1,2 X 1400 MM FANTASY (DVC) 2 DELIKLI KOLLEKTOR KAPAK KAYNAKLI (DISLI)</v>
          </cell>
        </row>
        <row r="1874">
          <cell r="A1874" t="str">
            <v>Y-P-8230-0-130-052</v>
          </cell>
          <cell r="B1874" t="str">
            <v>Ø 38 X 1,2 X 1400 MM FANTASY (DVC) 12 DELIKLI KOLLEKTOR KAPAK KAYNAKLI (DISLI)</v>
          </cell>
        </row>
        <row r="1875">
          <cell r="A1875" t="str">
            <v>Y-P-8230-0-130-051</v>
          </cell>
          <cell r="B1875" t="str">
            <v>Ø 38 X 1,2 X 1200 MM FANTASY (DVC) 10 DELIKLI KOLLEKTOR KAPAK KAYNAKLI (DISLI)</v>
          </cell>
        </row>
        <row r="1876">
          <cell r="A1876" t="str">
            <v>Y-P-8230-0-130-050</v>
          </cell>
          <cell r="B1876" t="str">
            <v>Ø 38 X 1,2 X 1200 MM FAME 6 DELIKLI KOLLEKTOR KAPAK KAYNAKLI (DISLI)</v>
          </cell>
        </row>
        <row r="1877">
          <cell r="A1877" t="str">
            <v>Y-P-8230-0-130-049</v>
          </cell>
          <cell r="B1877" t="str">
            <v>Ø 38 X 1,2 X 1200 MM ELEGANCE 25 DELIKLI KOLLEKTOR KAPAK KAYNAKLI (DISLI)</v>
          </cell>
        </row>
        <row r="1878">
          <cell r="A1878" t="str">
            <v>Y-P-8230-0-130-048</v>
          </cell>
          <cell r="B1878" t="str">
            <v>Ø 38 X 1,2 X 1200 MM ELEGANCE 22 DELIKLI KOLLEKTOR KAPAK KAYNAKLI (DISLI)</v>
          </cell>
        </row>
        <row r="1879">
          <cell r="A1879" t="str">
            <v>Y-P-8230-0-130-047</v>
          </cell>
          <cell r="B1879" t="str">
            <v>Ø 38 X 1,2 X 1000 MM FANTASY (DVC) 8 DELIKLI KOLLEKTOR KAPAK KAYNAKLI (DISLI)</v>
          </cell>
        </row>
        <row r="1880">
          <cell r="A1880" t="str">
            <v>Y-P-8230-0-130-046</v>
          </cell>
          <cell r="B1880" t="str">
            <v>Ø 32 X 1,5 X 800 MM BLUEBELL (ACV-RU) 11 DELIKLI KOLLEKTOR KAPAK KAYNAKLI (DISLI)</v>
          </cell>
        </row>
        <row r="1881">
          <cell r="A1881" t="str">
            <v>Y-P-8230-0-130-045</v>
          </cell>
          <cell r="B1881" t="str">
            <v>Ø 32 X 1,5 X 750 MM BLUEBELL 11 DELIKLI 316 L KOLLEKTOR KAPAK KAYNAKLI (DISLI)</v>
          </cell>
        </row>
        <row r="1882">
          <cell r="A1882" t="str">
            <v>Y-P-8230-0-130-044</v>
          </cell>
          <cell r="B1882" t="str">
            <v>Ø 32 X 1,5 X 665 MM TONO (NK) 4 DELIKLI KOLLEKTOR KAPAK KAYNAKLI (R3 DISLI+ R5 KOR)</v>
          </cell>
        </row>
        <row r="1883">
          <cell r="A1883" t="str">
            <v>Y-P-8230-0-130-043</v>
          </cell>
          <cell r="B1883" t="str">
            <v>Ø 32 X 1,5 X 600 MM BLUEBELL (ACV-RU) 8 DELIKLI KOLLEKTOR KAPAK KAYNAKLI (DISLI)</v>
          </cell>
        </row>
        <row r="1884">
          <cell r="A1884" t="str">
            <v>Y-P-8230-0-130-042</v>
          </cell>
          <cell r="B1884" t="str">
            <v>Ø 32 X 1,5 X 465 MM TONO (NK) 3 DELIKLI KOLLEKTOR KAPAK KAYNAKLI (R3 DISLI+ R5 KOR)</v>
          </cell>
        </row>
        <row r="1885">
          <cell r="A1885" t="str">
            <v>Y-P-8230-0-130-041</v>
          </cell>
          <cell r="B1885" t="str">
            <v>Ø 32 X 1,5 X 465 MM TONO (NK) 3 DELIKLI KOLLEKTOR KAPAK KAYNAKLI (DISLI+KOR)</v>
          </cell>
        </row>
        <row r="1886">
          <cell r="A1886" t="str">
            <v>Y-P-8230-0-130-040</v>
          </cell>
          <cell r="B1886" t="str">
            <v>Ø 32 X 1,5 X 1200 MM BLUEBELL (ACV-RU) 17 DELIKLI KOLLEKTOR KAPAK KAYNAKLI (DISLI)</v>
          </cell>
        </row>
        <row r="1887">
          <cell r="A1887" t="str">
            <v>Y-P-8230-0-130-039</v>
          </cell>
          <cell r="B1887" t="str">
            <v>Ø 32 X 1,5 X 1065 MM TONO (NK) 6 DELIKLI KOLLEKTOR KAPAK KAYNAKLI (R3 DISLI+ R5 KOR)</v>
          </cell>
        </row>
        <row r="1888">
          <cell r="A1888" t="str">
            <v>Y-P-8230-0-130-038</v>
          </cell>
          <cell r="B1888" t="str">
            <v>Ø 32 X 1,5 X 1000 MM BLUEBELL (ACV-RU) 14 DELIKLI KOLLEKTOR KAPAK KAYNAKLI (DISLI)</v>
          </cell>
        </row>
        <row r="1889">
          <cell r="A1889" t="str">
            <v>Y-P-8230-0-130-037</v>
          </cell>
          <cell r="B1889" t="str">
            <v>Ø 32 X 1,2 X 800 MM EVERSLEY (TR) 12 DELIKLI KOLLEKTOR KAPAK KAYNAKLI (DISLI)</v>
          </cell>
        </row>
        <row r="1890">
          <cell r="A1890" t="str">
            <v>Y-P-8230-0-130-036</v>
          </cell>
          <cell r="B1890" t="str">
            <v>Ø 32 X 1,2 X 750 MM NORA (DLT) 17 DELIKLI KOLLEKTOR KAPAK KAYNAKLI (DISLI)</v>
          </cell>
        </row>
        <row r="1891">
          <cell r="A1891" t="str">
            <v>Y-P-8230-0-130-035</v>
          </cell>
          <cell r="B1891" t="str">
            <v>Ø 32 X 1,2 X 750 MM DUO (STN) 9 DELIKLI KOLLEKTOR KAPAK KAYNAKLI (DISLI)</v>
          </cell>
        </row>
        <row r="1892">
          <cell r="A1892" t="str">
            <v>Y-P-8230-0-130-034</v>
          </cell>
          <cell r="B1892" t="str">
            <v>Ø 32 X 1,2 X 733 MM LINA (TGG) 11 DELIKLI KOLLEKTOR GZ.BG KAPAK KAYNAKLI (DISLI+DISLI)</v>
          </cell>
        </row>
        <row r="1893">
          <cell r="A1893" t="str">
            <v>Y-P-8230-0-130-032</v>
          </cell>
          <cell r="B1893" t="str">
            <v>Ø 32 X 1,2 X 670 MM DUO (STN) 9 DELIKLI KOLLEKTOR GZ.BG KAPAK KAYNAKLI (DISLI+DISLI)</v>
          </cell>
        </row>
        <row r="1894">
          <cell r="A1894" t="str">
            <v>Y-P-8230-0-130-031</v>
          </cell>
          <cell r="B1894" t="str">
            <v>Ø 32 X 1,2 X 1700 MM DUO 24 DELIKLI KOLLEKTOR KAPAK KAYNAKLI (DISLI)</v>
          </cell>
        </row>
        <row r="1895">
          <cell r="A1895" t="str">
            <v>Y-P-8230-0-130-030</v>
          </cell>
          <cell r="B1895" t="str">
            <v>Ø 32 X 1,2 X 1600 MM LINA 24 DELIKLI KOLLEKTOR KAPAK KAYNAKLI (DISLI)</v>
          </cell>
        </row>
        <row r="1896">
          <cell r="A1896" t="str">
            <v>Y-P-8230-0-130-029</v>
          </cell>
          <cell r="B1896" t="str">
            <v>Ø 32 X 1,2 X 1600 MM LINA 23 DELIKLI KOLLEKTOR KAPAK KAYNAKLI (DISLI)</v>
          </cell>
        </row>
        <row r="1897">
          <cell r="A1897" t="str">
            <v>Y-P-8230-0-130-028</v>
          </cell>
          <cell r="B1897" t="str">
            <v>Ø 32 X 1,2 X 1600 MM LINA (VR) 23 DELIKLI KOLLEKTOR KAPAK KAYNAKLI (DISLI)</v>
          </cell>
        </row>
        <row r="1898">
          <cell r="A1898" t="str">
            <v>Y-P-8230-0-130-027</v>
          </cell>
          <cell r="B1898" t="str">
            <v>Ø 32 X 1,2 X 1500 MM LINA 21 DELIKLI KOLLEKTOR KAPAK KAYNAKLI (DISLI)</v>
          </cell>
        </row>
        <row r="1899">
          <cell r="A1899" t="str">
            <v>Y-P-8230-0-130-026</v>
          </cell>
          <cell r="B1899" t="str">
            <v>Ø 32 X 1,2 X 1500 MM EVERSLEY (TR) 22 DELIKLI KOLLEKTOR KAPAK KAYNAKLI (DISLI)</v>
          </cell>
        </row>
        <row r="1900">
          <cell r="A1900" t="str">
            <v>Y-P-8230-0-130-025</v>
          </cell>
          <cell r="B1900" t="str">
            <v>Ø 32 X 1,2 X 1500 MM DUO 21 DELIKLI KOLLEKTOR KAPAK KAYNAKLI (DISLI)</v>
          </cell>
        </row>
        <row r="1901">
          <cell r="A1901" t="str">
            <v>Y-P-8230-0-130-024</v>
          </cell>
          <cell r="B1901" t="str">
            <v>Ø 32 X 1,2 X 1500 MM BLUEBELL 21 DELIKLI KOLLEKTOR KAPAK KAYNAKLI (DISLI)</v>
          </cell>
        </row>
        <row r="1902">
          <cell r="A1902" t="str">
            <v>Y-P-8230-0-130-023</v>
          </cell>
          <cell r="B1902" t="str">
            <v>Ø 32 X 1 X 1250 MM LINA 20 DELIKLI KOLLEKTOR KAPAK KAYNAKLI (DISLI)</v>
          </cell>
        </row>
        <row r="1903">
          <cell r="A1903" t="str">
            <v>Y-P-8230-0-130-022</v>
          </cell>
          <cell r="B1903" t="str">
            <v>Ø 32 X 1,2 X 1200 MM NORA (DLT) 27 DELIKLI KOLLEKTOR KAPAK KAYNAKLI (DISLI)</v>
          </cell>
        </row>
        <row r="1904">
          <cell r="A1904" t="str">
            <v>Y-P-8230-0-130-021</v>
          </cell>
          <cell r="B1904" t="str">
            <v>Ø 32 X 1,2 X 1200 MM EVERSLEY (TR) 18 DELIKLI KOLLEKTOR KAPAK KAYNAKLI (DISLI)</v>
          </cell>
        </row>
        <row r="1905">
          <cell r="A1905" t="str">
            <v>Y-P-8230-0-130-020</v>
          </cell>
          <cell r="B1905" t="str">
            <v>Ø 32 X 1,2 X 1200 MM DUO (STN) 12 DELIKLI KOLLEKTOR KAPAK KAYNAKLI (DISLI)</v>
          </cell>
        </row>
        <row r="1906">
          <cell r="A1906" t="str">
            <v>Y-P-8230-0-130-019</v>
          </cell>
          <cell r="B1906" t="str">
            <v>Ø 32 X 1,2 X 1120 MM DUO (STN) 12 DELIKLI KOLLEKTOR GZ.BG KAPAK KAYNAKLI (DISLI+DISLI)</v>
          </cell>
        </row>
        <row r="1907">
          <cell r="A1907" t="str">
            <v>Y-P-8230-0-130-018</v>
          </cell>
          <cell r="B1907" t="str">
            <v>Ø 32 X 1,2 X 1000 MM EVERSLEY (TR) 14 DELIKLI KOLLEKTOR KAPAK KAYNAKLI (DISLI)</v>
          </cell>
        </row>
        <row r="1908">
          <cell r="A1908" t="str">
            <v>Y-P-8230-0-130-017</v>
          </cell>
          <cell r="B1908" t="str">
            <v>Ø 32 X 1 X 800 MM LINA 12 DELIKLI KOLLEKTOR KAPAK KAYNAKLI (DISLI)</v>
          </cell>
        </row>
        <row r="1909">
          <cell r="A1909" t="str">
            <v>Y-P-8230-0-130-016</v>
          </cell>
          <cell r="B1909" t="str">
            <v>Ø 32 X 1 X 800 MM LINA (TGG) 11 DELIKLI KOLLEKTOR KAPAK KAYNAKLI (DISLI+KOR)</v>
          </cell>
        </row>
        <row r="1910">
          <cell r="A1910" t="str">
            <v>Y-P-8230-0-130-015</v>
          </cell>
          <cell r="B1910" t="str">
            <v>Ø 32 X 1 X 800 MM LADDER SR 7 DELIKLI KOLLEKTOR KAPAK KAYNAKLI (KOR)</v>
          </cell>
        </row>
        <row r="1911">
          <cell r="A1911" t="str">
            <v>Y-P-8230-0-130-014</v>
          </cell>
          <cell r="B1911" t="str">
            <v>Ø 32 X 1 X 800 MM DUO 12 DELIKLI KOLLEKTOR KAPAK KAYNAKLI (DISLI)</v>
          </cell>
        </row>
        <row r="1912">
          <cell r="A1912" t="str">
            <v>Y-P-8230-0-130-013</v>
          </cell>
          <cell r="B1912" t="str">
            <v>Ø 32 X 1 X 750 MM LINA 12 DELIKLI KOLLEKTOR KAPAK KAYNAKLI (DISLI)</v>
          </cell>
        </row>
        <row r="1913">
          <cell r="A1913" t="str">
            <v>Y-P-8230-0-130-012</v>
          </cell>
          <cell r="B1913" t="str">
            <v>Ø 32 X 1 X 750 MM DUO 11 DELIKLI KOLLEKTOR KAPAK KAYNAKLI (DISLI)</v>
          </cell>
        </row>
        <row r="1914">
          <cell r="A1914" t="str">
            <v>Y-P-8230-0-130-011</v>
          </cell>
          <cell r="B1914" t="str">
            <v>Ø 32 X 1 X 750 MM BLUEBELL 5 DELIKLI KOLLEKTOR KAPAK KAYNAKLI (DISLI)</v>
          </cell>
        </row>
        <row r="1915">
          <cell r="A1915" t="str">
            <v>Y-P-8230-0-130-010</v>
          </cell>
          <cell r="B1915" t="str">
            <v>Ø 32 X 1 X 750 MM BLUEBELL 11 DELIKLI KOLLEKTOR KAPAK KAYNAKLI (DISLI)</v>
          </cell>
        </row>
        <row r="1916">
          <cell r="A1916" t="str">
            <v>Y-P-8230-0-130-009</v>
          </cell>
          <cell r="B1916" t="str">
            <v>Ø 32 X 1 X 700 MM DUO 10 DELIKLI KOLLEKTOR KAPAK KAYNAKLI (DISLI)</v>
          </cell>
        </row>
        <row r="1917">
          <cell r="A1917" t="str">
            <v>Y-P-8230-0-130-008</v>
          </cell>
          <cell r="B1917" t="str">
            <v>Ø 32 X 1 X 600 MM DUO 8 DELIKLI KOLLEKTOR KAPAK KAYNAKLI (DISLI)</v>
          </cell>
        </row>
        <row r="1918">
          <cell r="A1918" t="str">
            <v>Y-P-8230-0-130-007</v>
          </cell>
          <cell r="B1918" t="str">
            <v>Ø 32 X 1 X 600 MM DUO 5 DELIKLI KOLLEKTOR KAPAK KAYNAKLI (DISLI)</v>
          </cell>
        </row>
        <row r="1919">
          <cell r="A1919" t="str">
            <v>Y-P-8230-0-130-006</v>
          </cell>
          <cell r="B1919" t="str">
            <v>Ø 32 X 1 X 600 MM BLUEBELL 8 DELIKLI KOLLEKTOR KAPAK KAYNAKLI (DISLI)</v>
          </cell>
        </row>
        <row r="1920">
          <cell r="A1920" t="str">
            <v>Y-P-8230-0-130-005</v>
          </cell>
          <cell r="B1920" t="str">
            <v>Ø 32 X 1 X 500 MM LINA 4 DELIKLI KOLLEKTOR KAPAK KAYNAKLI (DISLI)</v>
          </cell>
        </row>
        <row r="1921">
          <cell r="A1921" t="str">
            <v>Y-P-8230-0-130-004</v>
          </cell>
          <cell r="B1921" t="str">
            <v>Ø 32 X 1 X 1200 MM LINA 18 DELIKLI KOLLEKTOR KAPAK KAYNAKLI (DISLI)</v>
          </cell>
        </row>
        <row r="1922">
          <cell r="A1922" t="str">
            <v>Y-P-8230-0-130-003</v>
          </cell>
          <cell r="B1922" t="str">
            <v>Ø 32 X 1 X 1200 MM DUO 18 DELIKLI KOLLEKTOR KAPAK KAYNAKLI (DISLI)</v>
          </cell>
        </row>
        <row r="1923">
          <cell r="A1923" t="str">
            <v>Y-P-8230-0-130-002</v>
          </cell>
          <cell r="B1923" t="str">
            <v>Ø 32 X 1 X 1200 MM BLUEBELL 18 DELIKLI KOLLEKTOR KAPAK KAYNAKLI (DISLI)</v>
          </cell>
        </row>
        <row r="1924">
          <cell r="A1924" t="str">
            <v>Y-P-8230-0-130-001</v>
          </cell>
          <cell r="B1924" t="str">
            <v>Ø 32 X 1 X 1000 MM BLUEBELL (SX) 14 DELIKLI KOLLEKTOR KAPAK KAYNAKLI (DISLI)</v>
          </cell>
        </row>
        <row r="1925">
          <cell r="A1925" t="str">
            <v>Y-P-8230-0-002-006</v>
          </cell>
          <cell r="B1925" t="str">
            <v>Ø32 X 1 X 1200 MM PASLANMAZ PROFIL 18 DELIKLI KOLLEKTOR PATLATMA KAPAK KAYNAKLI AYNA YUZEY</v>
          </cell>
        </row>
        <row r="1926">
          <cell r="A1926" t="str">
            <v>Y-P-8229-0-131-383</v>
          </cell>
          <cell r="B1926" t="str">
            <v>30 X 30 X 1,5 X 800 MM DIVA 6 DELIKLI KOLLEKTOR KAPAK KAYNAKLI (DISLI)(I)</v>
          </cell>
        </row>
        <row r="1927">
          <cell r="A1927" t="str">
            <v>Y-P-8229-0-131-382</v>
          </cell>
          <cell r="B1927" t="str">
            <v>30 X 30 X 1 X 1000 MM ASOS 6 DELIKLI KOLLEKTOR KAPAK KAYNAKLI (DISLI+KOR)</v>
          </cell>
        </row>
        <row r="1928">
          <cell r="A1928" t="str">
            <v>Y-P-8229-0-131-381</v>
          </cell>
          <cell r="B1928" t="str">
            <v>30 X 30 X 1,2 X 933 MM ASOS 6 DELIKLI KOLLEKTOR GZ. BG. KAPAK KAYNAKLI (DISLI+DISLI)</v>
          </cell>
        </row>
        <row r="1929">
          <cell r="A1929" t="str">
            <v>Y-P-8229-0-131-380</v>
          </cell>
          <cell r="B1929" t="str">
            <v>30 X 40 X 1,2 X 800 MM ASOS ELEKTRIKLI 5 DELIKLI KOLLEKTOR KAPAK KAYNAKLI (DISLI)</v>
          </cell>
        </row>
        <row r="1930">
          <cell r="A1930" t="str">
            <v>Y-P-8229-0-131-379</v>
          </cell>
          <cell r="B1930" t="str">
            <v>30 X 30 X 1,2 X 430 MM ASOS 3 DELIKLI KOLLEKTOR KAPAK KAYNAKLI (DISLI)</v>
          </cell>
        </row>
        <row r="1931">
          <cell r="A1931" t="str">
            <v>Y-P-8229-0-131-378</v>
          </cell>
          <cell r="B1931" t="str">
            <v>30 X 30 X 1,5 X 1590 MM BRAVO 27 DELIKLI KOLLEKTOR KAPAK KAYNAKLI (DISLI)</v>
          </cell>
        </row>
        <row r="1932">
          <cell r="A1932" t="str">
            <v>Y-P-8229-0-131-377</v>
          </cell>
          <cell r="B1932" t="str">
            <v>30 X 30 X 1,5 X 490 MM CONSOLE  DELIKSIZ KOLLEKTOR</v>
          </cell>
        </row>
        <row r="1933">
          <cell r="A1933" t="str">
            <v>Y-P-8229-0-131-376</v>
          </cell>
          <cell r="B1933" t="str">
            <v>30 X 30 X 1,5 X 150 MM CONSOLE DELIKLISIZ KOLLEKTOR</v>
          </cell>
        </row>
        <row r="1934">
          <cell r="A1934" t="str">
            <v>Y-P-8229-0-131-375</v>
          </cell>
          <cell r="B1934" t="str">
            <v>30 X 30 X 1,5 X 490 MM CONSOLE 4 DELIKLI KOLLEKTOR</v>
          </cell>
        </row>
        <row r="1935">
          <cell r="A1935" t="str">
            <v>Y-P-8229-0-131-374</v>
          </cell>
          <cell r="B1935" t="str">
            <v>30 X 30 X 1,5 X 150 MM CONSOLE 4 DELIKLI KOLLEKTOR</v>
          </cell>
        </row>
        <row r="1936">
          <cell r="A1936" t="str">
            <v>Y-P-8229-0-131-373</v>
          </cell>
          <cell r="B1936" t="str">
            <v>40 X 10 X 1,5 X 860 MM SPIN 3 DELIKLI KOLLEKTOR  MANŞON KAYNAKLI</v>
          </cell>
        </row>
        <row r="1937">
          <cell r="A1937" t="str">
            <v>Y-P-8229-0-131-372</v>
          </cell>
          <cell r="B1937" t="str">
            <v>30 X 30 X 1,5 X 1470 MM OSLO 20 DELIKLI KOLLEKTOR KAPAK KAYNAKLI (DISLI)</v>
          </cell>
        </row>
        <row r="1938">
          <cell r="A1938" t="str">
            <v>Y-P-8229-0-131-371</v>
          </cell>
          <cell r="B1938" t="str">
            <v>30 X 30 X 1,2 X 1190 MM IDA 18 DELIKLI KOLLEKTOR KAPAK KAYNAKLI (DISLI)</v>
          </cell>
        </row>
        <row r="1939">
          <cell r="A1939" t="str">
            <v>Y-P-8229-0-131-370</v>
          </cell>
          <cell r="B1939" t="str">
            <v>30 X 30 X 1,2 X 800 MM MODUS 6 DELIKLI KOLLEKTOR KAPAK KAYNAKLI (DISLI)</v>
          </cell>
        </row>
        <row r="1940">
          <cell r="A1940" t="str">
            <v>Y-P-8229-0-131-369</v>
          </cell>
          <cell r="B1940" t="str">
            <v>30 X 30 X 1,2 X 1200 MM SORENTO (APL) 16 DELIKLI KOLLEKTOR KAPAK KAYNAKLI (DISLI)</v>
          </cell>
        </row>
        <row r="1941">
          <cell r="A1941" t="str">
            <v>Y-P-8229-0-131-368</v>
          </cell>
          <cell r="B1941" t="str">
            <v>30 X 30 X 1,5 X 900 MM ORBIT.(ACV).SOL URUN 8+1 AD.PUR.DELIKLI SOL KOL.KAPAK KAYNAKLI (DISLI+KOR)</v>
          </cell>
        </row>
        <row r="1942">
          <cell r="A1942" t="str">
            <v>Y-P-8229-0-131-367</v>
          </cell>
          <cell r="B1942" t="str">
            <v>30 X 30 X 1,5 X 900 MM ORBIT.(ACV).SOL URUN 8+1 AD.PUR.DELIKLI SAG KOL.KAPAK KAYNAKLI (DISLI+KOR)</v>
          </cell>
        </row>
        <row r="1943">
          <cell r="A1943" t="str">
            <v>Y-P-8229-0-131-366</v>
          </cell>
          <cell r="B1943" t="str">
            <v>30 X 30 X 1,5 X 900 MM ORBIT.(ACV).SAG URUN 8+1 AD.PUR.DELIKLI SOL KOL.KAPAK KAYNAKLI (DISLI+KOR)</v>
          </cell>
        </row>
        <row r="1944">
          <cell r="A1944" t="str">
            <v>Y-P-8229-0-131-365</v>
          </cell>
          <cell r="B1944" t="str">
            <v>30 X 30 X 1,5 X 900 MM ORBIT.(ACV).SAG URUN 8+1 AD.PUR.DELIKLI SAG KOL.KAPAK KAYNAKLI (DISLI+KOR)</v>
          </cell>
        </row>
        <row r="1945">
          <cell r="A1945" t="str">
            <v>Y-P-8229-0-131-364</v>
          </cell>
          <cell r="B1945" t="str">
            <v>30 X 30 X 1,5 X 600 MM ORBIT.(ACV).SOL URUN 5+1 AD.PUR.DELIKLI SOL KOL.KAPAK KAYNAKLI (DISLI+KOR)</v>
          </cell>
        </row>
        <row r="1946">
          <cell r="A1946" t="str">
            <v>Y-P-8229-0-131-363</v>
          </cell>
          <cell r="B1946" t="str">
            <v>30 X 30 X 1,5 X 600 MM ORBIT.(ACV).SOL URUN 5+1 AD.PUR.DELIKLI SAG KOL.KAPAK KAYNAKLI (DISLI+KOR)</v>
          </cell>
        </row>
        <row r="1947">
          <cell r="A1947" t="str">
            <v>Y-P-8229-0-131-362</v>
          </cell>
          <cell r="B1947" t="str">
            <v>30 X 30 X 1,5 X 600 MM ORBIT.(ACV).SAG URUN 5+1 AD.PUR.DELIKLI SOL KOL.KAPAK KAYNAKLI (DISLI+KOR)</v>
          </cell>
        </row>
        <row r="1948">
          <cell r="A1948" t="str">
            <v>Y-P-8229-0-131-361</v>
          </cell>
          <cell r="B1948" t="str">
            <v>30 X 30 X 1,5 X 600 MM ORBIT.(ACV).SAG URUN 5+1 AD.PUR.DELIKLI SAG KOL.KAPAK KAYNAKLI (DISLI+KOR)</v>
          </cell>
        </row>
        <row r="1949">
          <cell r="A1949" t="str">
            <v>Y-P-8229-0-131-360</v>
          </cell>
          <cell r="B1949" t="str">
            <v>30 X 30 X 1,5 X 1800 MM ORBIT.(ACV).SOL URUN 17+1 AD.PUR.DELIKLI SOL KOL.KAPAK KAYNAKLI (DISLI+KOR)</v>
          </cell>
        </row>
        <row r="1950">
          <cell r="A1950" t="str">
            <v>Y-P-8229-0-131-359</v>
          </cell>
          <cell r="B1950" t="str">
            <v>30 X 30 X 1,5 X 1800 MM ORBIT.(ACV).SOL URUN 17+1 AD.PUR.DELIKLI SAG KOL.KAPAK KAYNAKLI (DISLI+KOR)</v>
          </cell>
        </row>
        <row r="1951">
          <cell r="A1951" t="str">
            <v>Y-P-8229-0-131-358</v>
          </cell>
          <cell r="B1951" t="str">
            <v>30 X 30 X 1,5 X 1800 MM ORBIT.(ACV).SAG URUN 17+1 AD.PUR.DELIKLI SOL KOL.KAPAK KAYNAKLI (DISLI+KOR)</v>
          </cell>
        </row>
        <row r="1952">
          <cell r="A1952" t="str">
            <v>Y-P-8229-0-131-357</v>
          </cell>
          <cell r="B1952" t="str">
            <v>30 X 30 X 1,5 X 1800 MM ORBIT.(ACV).SAG URUN 17+1 AD.PUR.DELIKLI SAG KOL.KAPAK KAYNAKLI (DISLI+KOR)</v>
          </cell>
        </row>
        <row r="1953">
          <cell r="A1953" t="str">
            <v>Y-P-8229-0-131-356</v>
          </cell>
          <cell r="B1953" t="str">
            <v>30 X 30 X 1,5 X 1500 MM ORBIT.(ACV).SOL URUN 14+1 AD.PUR.DELIKLI SOL KOL.KAPAK KAYNAKLI (DISLI+KOR)</v>
          </cell>
        </row>
        <row r="1954">
          <cell r="A1954" t="str">
            <v>Y-P-8229-0-131-355</v>
          </cell>
          <cell r="B1954" t="str">
            <v>30 X 30 X 1,5 X 1500 MM ORBIT.(ACV).SOL URUN 14+1 AD.PUR.DELIKLI SAG KOL.KAPAK KAYNAKLI (DISLI+KOR)</v>
          </cell>
        </row>
        <row r="1955">
          <cell r="A1955" t="str">
            <v>Y-P-8229-0-131-354</v>
          </cell>
          <cell r="B1955" t="str">
            <v>30 X 30 X 1,5 X 1500 MM ORBIT.(ACV).SAG URUN 14+1 AD.PUR.DELIKLI SOL KOLL.KAPAK KAYNAKLI (DISLI+KOR)</v>
          </cell>
        </row>
        <row r="1956">
          <cell r="A1956" t="str">
            <v>Y-P-8229-0-131-353</v>
          </cell>
          <cell r="B1956" t="str">
            <v>30 X 30 X 1,5 X 1500 MM ORBIT.(ACV).SAG URUN 14+1 AD.PUR.DELIKLI SAG KOLL.KAPAK KAYNAKLI (DISLI+KOR)</v>
          </cell>
        </row>
        <row r="1957">
          <cell r="A1957" t="str">
            <v>Y-P-8229-0-131-352</v>
          </cell>
          <cell r="B1957" t="str">
            <v>30 X 30 X 1,5 X 1200 MM ORBIT.(ACV).SOL URUN 11+1 AD.PUR.DELIKLI SOL KOLL.KAPAK KAYNAKLI (DISLI+KOR)</v>
          </cell>
        </row>
        <row r="1958">
          <cell r="A1958" t="str">
            <v>Y-P-8229-0-131-351</v>
          </cell>
          <cell r="B1958" t="str">
            <v>30 X 30 X 1,5 X 1200 MM ORBIT.(ACV).SOL URUN 11+1 AD.PUR.DELIKLI SAG KOLL.KAPAK KAYNAKLI (DISLI+KOR)</v>
          </cell>
        </row>
        <row r="1959">
          <cell r="A1959" t="str">
            <v>Y-P-8229-0-131-350</v>
          </cell>
          <cell r="B1959" t="str">
            <v>30 X 30 X 1,5 X 1200 MM ORBIT.(ACV).SAG URUN 11+1 AD.PUR.DELIKLI SOL KOLL.KAPAK KAYNAKLI (DISLI+KOR)</v>
          </cell>
        </row>
        <row r="1960">
          <cell r="A1960" t="str">
            <v>Y-P-8229-0-131-349</v>
          </cell>
          <cell r="B1960" t="str">
            <v>30 X 30 X 1,5 X 1200 MM ORBIT.(ACV).SAG URUN 11+1 AD.PUR.DELIKLI SAG KOLL.KAPAK KAYNAKLI (DISLI+KOR)</v>
          </cell>
        </row>
        <row r="1961">
          <cell r="A1961" t="str">
            <v>Y-P-8229-0-131-348</v>
          </cell>
          <cell r="B1961" t="str">
            <v>30 X 30 X 1,2 X 750 MM TRUVA (TGG) 8 DELIKLI KOLLEKTOR KAPAK KAYNAKLI (DISLI+KOR)</v>
          </cell>
        </row>
        <row r="1962">
          <cell r="A1962" t="str">
            <v>Y-P-8229-0-131-347</v>
          </cell>
          <cell r="B1962" t="str">
            <v>30 X 30 X 1,2 X 1500 MM TRUVA 18 DELIKLI KOLLEKTOR KAPAK KAYNAKLI (DISLI)</v>
          </cell>
        </row>
        <row r="1963">
          <cell r="A1963" t="str">
            <v>Y-P-8229-0-131-346</v>
          </cell>
          <cell r="B1963" t="str">
            <v>30 X 30 X 1,2 X 1200 MM TRUVA 15 DELIKLI KOLLEKTOR KAPAK KAYNAKLI (DISLI)</v>
          </cell>
        </row>
        <row r="1964">
          <cell r="A1964" t="str">
            <v>Y-P-8229-0-131-345</v>
          </cell>
          <cell r="B1964" t="str">
            <v>30 X 30 X 1,2 X 900 MM ZENITH 8 DELIKLI 316L KOLLEKTOR KAPAK KAYNAKLI (DISLI)</v>
          </cell>
        </row>
        <row r="1965">
          <cell r="A1965" t="str">
            <v>Y-P-8229-0-131-344</v>
          </cell>
          <cell r="B1965" t="str">
            <v>30 X 30 X 1,5 X 800 MM MODUS 6 DELIKLI KOLLEKTOR KAPAK KAYNAKLI (DISLI)</v>
          </cell>
        </row>
        <row r="1966">
          <cell r="A1966" t="str">
            <v>Y-P-8229-0-131-343</v>
          </cell>
          <cell r="B1966" t="str">
            <v>30 X 30 X 1 X 1200 MM TROYA 15 DELIKLI KOLLEKTOR KAPAK KAYNAKLI (DISLI)</v>
          </cell>
        </row>
        <row r="1967">
          <cell r="A1967" t="str">
            <v>Y-P-8229-0-131-342</v>
          </cell>
          <cell r="B1967" t="str">
            <v>30 X 30 X 1 X 1000 MM TROYA 12 DELIKLI KOLLEKTOR KAPAK KAYNAKLI (DISLI)</v>
          </cell>
        </row>
        <row r="1968">
          <cell r="A1968" t="str">
            <v>Y-P-8229-0-131-341</v>
          </cell>
          <cell r="B1968" t="str">
            <v>30 X 30 X 1 X 750 MM TROYA 10 DELIKLI KOLLEKTOR KAPAK KAYNAKLI (DISLI)</v>
          </cell>
        </row>
        <row r="1969">
          <cell r="A1969" t="str">
            <v>Y-P-8229-0-131-340</v>
          </cell>
          <cell r="B1969" t="str">
            <v>30 X 30 X 1,2 X 900 MM HERA 8 DELIKLI KOLLEKTOR KAPAK KAYNAKLI (DISLI)</v>
          </cell>
        </row>
        <row r="1970">
          <cell r="A1970" t="str">
            <v>Y-P-8229-0-131-339</v>
          </cell>
          <cell r="B1970" t="str">
            <v>30 X 40 X 1,2 X 800 MM ALISI (QH) 11 + 1 ADET PURJOR DELIKLI KOL. KAPAK KAYNAKLI (KOR+DISLI)</v>
          </cell>
        </row>
        <row r="1971">
          <cell r="A1971" t="str">
            <v>Y-P-8229-0-131-338</v>
          </cell>
          <cell r="B1971" t="str">
            <v>30 X 40 X 1,2 X 1200 MM ALISI (QH) 18 + 1 ADET PURJOR DELIKLI KOL. KAPAK KAYNAKLI (KOR+DISLI)</v>
          </cell>
        </row>
        <row r="1972">
          <cell r="A1972" t="str">
            <v>Y-P-8229-0-131-337</v>
          </cell>
          <cell r="B1972" t="str">
            <v>30 X 30 X 1,5 X 764 MM QUADRATO 13 + 1 ADET PURJOR DELIKLI KOL. KAPAK KAYNAKLI (KOR+DISLI)</v>
          </cell>
        </row>
        <row r="1973">
          <cell r="A1973" t="str">
            <v>Y-P-8229-0-131-336</v>
          </cell>
          <cell r="B1973" t="str">
            <v>30 X 30 X 1,5 X 1514 MM QUADRATO 24 + 1 ADET PURJOR DELIKLI KOL. KAPAK KAYNAKLI (KOR+DISLI)</v>
          </cell>
        </row>
        <row r="1974">
          <cell r="A1974" t="str">
            <v>Y-P-8229-0-131-335</v>
          </cell>
          <cell r="B1974" t="str">
            <v>30 X 30 X 1,5 X 1164 MM QUADRATO 19 + 1 ADET PURJOR DELIKLI KOL. KAPAK KAYNAKLI (KOR+DISLI)</v>
          </cell>
        </row>
        <row r="1975">
          <cell r="A1975" t="str">
            <v>Y-P-8229-0-131-333</v>
          </cell>
          <cell r="B1975" t="str">
            <v>30 X 30 X 1,5 X 800 MM LIANA (QH) 4 + 1 ADET PURJOR DELIKLI KOL. KAPAK KAYNAKLI (KOR+DISLI)</v>
          </cell>
        </row>
        <row r="1976">
          <cell r="A1976" t="str">
            <v>Y-P-8229-0-131-332</v>
          </cell>
          <cell r="B1976" t="str">
            <v>30 X 30 X 1,5 X 1800 MM LIANA (QH) 8 + 1 ADET PURJOR DELIKLI KOL. KAPAK KAYNAKLI (KOR+DISLI)</v>
          </cell>
        </row>
        <row r="1977">
          <cell r="A1977" t="str">
            <v>Y-P-8229-0-131-331</v>
          </cell>
          <cell r="B1977" t="str">
            <v>30 X 30 X 1,5 X 1500 MM LIANA (QH) 7 + 1 ADET PURJOR DELIKLI KOL. KAPAK KAYNAKLI (KOR+DISLI)</v>
          </cell>
        </row>
        <row r="1978">
          <cell r="A1978" t="str">
            <v>Y-P-8229-0-131-330</v>
          </cell>
          <cell r="B1978" t="str">
            <v>30 X 30 X 1,5 X 1200 MM LIANA (QH) 6 + 1 ADET PURJOR DELIKLI KOL. KAPAK KAYNAKLI (KOR+DISLI)</v>
          </cell>
        </row>
        <row r="1979">
          <cell r="A1979" t="str">
            <v>Y-P-8229-0-131-329</v>
          </cell>
          <cell r="B1979" t="str">
            <v>30 X 30 X 1,5 X 1000 MM LIANA (QH) 5 + 1 ADET PURJOR DELIKLI KOL. KAPAK KAYNAKLI (KOR+DISLI)</v>
          </cell>
        </row>
        <row r="1980">
          <cell r="A1980" t="str">
            <v>Y-P-8229-0-131-328</v>
          </cell>
          <cell r="B1980" t="str">
            <v>30 X 30 X 1,5 X 900 MM GIO 6 + 1 ADET PURJOR DELIKLI KOL. KAPAK KAYNAKLI (KOR+DISLI)</v>
          </cell>
        </row>
        <row r="1981">
          <cell r="A1981" t="str">
            <v>Y-P-8229-0-131-327</v>
          </cell>
          <cell r="B1981" t="str">
            <v>30 X 30 X 1,5 X 1800 MM GIO 12 + 1 ADET PURJOR DELIKLI KOL. KAPAK KAYNAKLI (KOR+DISLI)</v>
          </cell>
        </row>
        <row r="1982">
          <cell r="A1982" t="str">
            <v>Y-P-8229-0-131-326</v>
          </cell>
          <cell r="B1982" t="str">
            <v>30 X 30 X 1,5 X 1500 MM GIO 10 + 1 ADET PURJOR DELIKLI KOL. KAPAK KAYNAKLI (KOR+DISLI)</v>
          </cell>
        </row>
        <row r="1983">
          <cell r="A1983" t="str">
            <v>Y-P-8229-0-131-325</v>
          </cell>
          <cell r="B1983" t="str">
            <v>30 X 30 X 1,5 X 1200 MM GIO 8 + 1 ADET PURJOR DELIKLI KOL. KAPAK KAYNAKLI (KOR+DISLI)</v>
          </cell>
        </row>
        <row r="1984">
          <cell r="A1984" t="str">
            <v>Y-P-8229-0-131-324</v>
          </cell>
          <cell r="B1984" t="str">
            <v>30 X 30 X 1,2 X 900 MM OLGA 10 + 1 ADET PURJOR DELIKLI KOL. KAPAK KAYNAKLI (KOR+DISLI)</v>
          </cell>
        </row>
        <row r="1985">
          <cell r="A1985" t="str">
            <v>Y-P-8229-0-131-323</v>
          </cell>
          <cell r="B1985" t="str">
            <v>30 X 30 X 1,2 X 600 MM OLGA 7 + 1 ADET PURJOR DELIKLI KOL. KAPAK KAYNAKLI (KOR+DISLI)</v>
          </cell>
        </row>
        <row r="1986">
          <cell r="A1986" t="str">
            <v>Y-P-8229-0-131-322</v>
          </cell>
          <cell r="B1986" t="str">
            <v>30 X 30 X 1,2 X 1800 MM OLGA 19 + 1 ADET PURJOR DELIKLI KOL. KAPAK KAYNAKLI (KOR+DISLI)</v>
          </cell>
        </row>
        <row r="1987">
          <cell r="A1987" t="str">
            <v>Y-P-8229-0-131-321</v>
          </cell>
          <cell r="B1987" t="str">
            <v>30 X 30 X 1,2 X 1575 MM OLGA 17 + 1 ADET PURJOR DELIKLI KOL. KAPAK KAYNAKLI (KOR+DISLI)</v>
          </cell>
        </row>
        <row r="1988">
          <cell r="A1988" t="str">
            <v>Y-P-8229-0-131-320</v>
          </cell>
          <cell r="B1988" t="str">
            <v>30 X 30 X 1,2 X 1200 MM OLGA 13 + 1 ADET PURJOR DELIKLI KOL. KAPAK KAYNAKLI (KOR+DISLI)</v>
          </cell>
        </row>
        <row r="1989">
          <cell r="A1989" t="str">
            <v>Y-P-8229-0-131-319</v>
          </cell>
          <cell r="B1989" t="str">
            <v>30 X 30 X 1,5 X 1200 MM TRUVA (ACV-RU) 13 DELIKLI KOLLEKTOR KAPAK KAYNAKLI (DISLI)</v>
          </cell>
        </row>
        <row r="1990">
          <cell r="A1990" t="str">
            <v>Y-P-8229-0-131-318</v>
          </cell>
          <cell r="B1990" t="str">
            <v>30 X 30 X 1,5 X 1000 MM TRUVA (ACV-RU) 10 DELIKLI KOLLEKTOR KAPAK KAYNAKLI (DISLI)</v>
          </cell>
        </row>
        <row r="1991">
          <cell r="A1991" t="str">
            <v>Y-P-8229-0-131-317</v>
          </cell>
          <cell r="B1991" t="str">
            <v>30 X 30 X 1,5 X 750 MM TRUVA (ACV-RU) 8 DELIKLI KOLLEKTOR KAPAK KAYNAKLI (DISLI)</v>
          </cell>
        </row>
        <row r="1992">
          <cell r="A1992" t="str">
            <v>Y-P-8229-0-131-316</v>
          </cell>
          <cell r="B1992" t="str">
            <v>30 X 40 X 1,2 X 1498 MM LARIS 26 DELIKLI KOLLEKTOR KAPAK KAYNAKLI (DISLI)</v>
          </cell>
        </row>
        <row r="1993">
          <cell r="A1993" t="str">
            <v>Y-P-8229-0-131-315</v>
          </cell>
          <cell r="B1993" t="str">
            <v>60 X 20 X 1,5 X 956 MM STEP 4 DELIKLI SOL KOLLEKTOR KAPAK KAYNAKLI (KOR)</v>
          </cell>
        </row>
        <row r="1994">
          <cell r="A1994" t="str">
            <v>Y-P-8229-0-131-314</v>
          </cell>
          <cell r="B1994" t="str">
            <v>60 X 20 X 1,5 X 956 MM STEP 4 DELIKLI SAG KOLLEKTOR KAPAK KAYNAKLI (KOR)</v>
          </cell>
        </row>
        <row r="1995">
          <cell r="A1995" t="str">
            <v>Y-P-8229-0-131-313</v>
          </cell>
          <cell r="B1995" t="str">
            <v>60 X 20 X 1,5 X 736 MM STEP 3 DELIKLI SOL KOLLEKTOR KAPAK KAYNAKLI (KOR)</v>
          </cell>
        </row>
        <row r="1996">
          <cell r="A1996" t="str">
            <v>Y-P-8229-0-131-312</v>
          </cell>
          <cell r="B1996" t="str">
            <v>60 X 20 X 1,5 X 736 MM STEP 3 DELIKLI SAG KOLLEKTOR KAPAK KAYNAKLI (KOR)</v>
          </cell>
        </row>
        <row r="1997">
          <cell r="A1997" t="str">
            <v>Y-P-8229-0-131-311</v>
          </cell>
          <cell r="B1997" t="str">
            <v>60 X 20 X 1,5 X 518 MM STEP 2 DELIKLI SOL KOLLEKTOR KAPAK KAYNAKLI (KOR)</v>
          </cell>
        </row>
        <row r="1998">
          <cell r="A1998" t="str">
            <v>Y-P-8229-0-131-310</v>
          </cell>
          <cell r="B1998" t="str">
            <v>60 X 20 X 1,5 X 518 MM STEP 2 DELIKLI SAG KOLLEKTOR KAPAK KAYNAKLI (KOR)</v>
          </cell>
        </row>
        <row r="1999">
          <cell r="A1999" t="str">
            <v>Y-P-8229-0-131-309</v>
          </cell>
          <cell r="B1999" t="str">
            <v>60 X 20 X 1,5 X 475 MM STEP 3 DELIKLI ALT KOLLEKTOR KAPAK KAYNAKLI (KOR)</v>
          </cell>
        </row>
        <row r="2000">
          <cell r="A2000" t="str">
            <v>Y-P-8229-0-131-308</v>
          </cell>
          <cell r="B2000" t="str">
            <v>60 X 20 X 1,5 X 475 MM STEP 2 DELIKLI UST KOLLEKTOR KAPAK KAYNAKLI (KOR)</v>
          </cell>
        </row>
        <row r="2001">
          <cell r="A2001" t="str">
            <v>Y-P-8229-0-131-307</v>
          </cell>
          <cell r="B2001" t="str">
            <v>60 X 20 X 1,5 X 1394 MM STEP 6 DELIKLI SOL KOLLEKTOR KAPAK KAYNAKLI (KOR)</v>
          </cell>
        </row>
        <row r="2002">
          <cell r="A2002" t="str">
            <v>Y-P-8229-0-131-306</v>
          </cell>
          <cell r="B2002" t="str">
            <v>60 X 20 X 1,5 X 1394 MM STEP 6 DELIKLI SAG KOLLEKTOR KAPAK KAYNAKLI (KOR)</v>
          </cell>
        </row>
        <row r="2003">
          <cell r="A2003" t="str">
            <v>Y-P-8229-0-131-305</v>
          </cell>
          <cell r="B2003" t="str">
            <v>60 X 20 X 1,5 X 1175 MM STEP 5 DELIKLI SOL KOLLEKTOR KAPAK KAYNAKLI (KOR)</v>
          </cell>
        </row>
        <row r="2004">
          <cell r="A2004" t="str">
            <v>Y-P-8229-0-131-304</v>
          </cell>
          <cell r="B2004" t="str">
            <v>60 X 20 X 1,5 X 1175 MM STEP 5 DELIKLI SAG KOLLEKTOR KAPAK KAYNAKLI (KOR)</v>
          </cell>
        </row>
        <row r="2005">
          <cell r="A2005" t="str">
            <v>Y-P-8229-0-131-303</v>
          </cell>
          <cell r="B2005" t="str">
            <v>40 x 40 X 1,2 X 850 MM OCTAGON (TR) 8 DELIKLI KOLLEKTOR KAPAK KAYNAKLI (DISLI)</v>
          </cell>
        </row>
        <row r="2006">
          <cell r="A2006" t="str">
            <v>Y-P-8229-0-131-302</v>
          </cell>
          <cell r="B2006" t="str">
            <v>40 x 40 X 1,2 X 800 MM OCTAGON (TR) 8 DELIKLI KOLLEKTOR KAPAK KAYNAKLI (DISLI)</v>
          </cell>
        </row>
        <row r="2007">
          <cell r="A2007" t="str">
            <v>Y-P-8229-0-131-301</v>
          </cell>
          <cell r="B2007" t="str">
            <v>40 x 40 X 1,2 X 750 MM OCTAGON (TR) 6 DELIKLI KOLLEKTOR KAPAK KAYNAKLI (DISLI)</v>
          </cell>
        </row>
        <row r="2008">
          <cell r="A2008" t="str">
            <v>Y-P-8229-0-131-300</v>
          </cell>
          <cell r="B2008" t="str">
            <v>40 x 40 X 1,2 X 700 MM OCTAGON (TR) 6 DELIKLI KOLLEKTOR KAPAK KAYNAKLI (DISLI)</v>
          </cell>
        </row>
        <row r="2009">
          <cell r="A2009" t="str">
            <v>Y-P-8229-0-131-299</v>
          </cell>
          <cell r="B2009" t="str">
            <v>40 x 40 X 1,2 X 600 MM OCTAGON (TR) 5 DELIKLI KOLLEKTOR KAPAK KAYNAKLI (DISLI)</v>
          </cell>
        </row>
        <row r="2010">
          <cell r="A2010" t="str">
            <v>Y-P-8229-0-131-298</v>
          </cell>
          <cell r="B2010" t="str">
            <v>40 x 40 X 1,2 X 300 X 300 MM OCTAGON (TR) 3 DELIKLI KOLLEKTOR KAPAK KAYNAKLI (DISLI)</v>
          </cell>
        </row>
        <row r="2011">
          <cell r="A2011" t="str">
            <v>Y-P-8229-0-131-297</v>
          </cell>
          <cell r="B2011" t="str">
            <v>40 x 40 X 1,2 X 1200 MM OCTAGON (TR) 13 DELIKLI KOLLEKTOR KAPAK KAYNAKLI (DISLI)</v>
          </cell>
        </row>
        <row r="2012">
          <cell r="A2012" t="str">
            <v>Y-P-8229-0-131-296</v>
          </cell>
          <cell r="B2012" t="str">
            <v>40 x 40 X 1,2 X 1000 MM OCTAGON (TR) 8 DELIKLI KOLLEKTOR KAPAK KAYNAKLI (DISLI)</v>
          </cell>
        </row>
        <row r="2013">
          <cell r="A2013" t="str">
            <v>Y-P-8229-0-131-295</v>
          </cell>
          <cell r="B2013" t="str">
            <v>40 x 40 X 1,2 X 1000 MM OCTAGON (TR) 6 DELIKLI KOLLEKTOR KAPAK KAYNAKLI (DISLI)</v>
          </cell>
        </row>
        <row r="2014">
          <cell r="A2014" t="str">
            <v>Y-P-8229-0-131-294</v>
          </cell>
          <cell r="B2014" t="str">
            <v>40 x 40 X 1,2 X 1000 MM OCTAGON (TR) 11 DELIKLI KOLLEKTOR KAPAK KAYNAKLI (DISLI)</v>
          </cell>
        </row>
        <row r="2015">
          <cell r="A2015" t="str">
            <v>Y-P-8229-0-131-293</v>
          </cell>
          <cell r="B2015" t="str">
            <v>40 X 10 X 1,2 X 460 MM OLIVIN 6 DELIKLI ALT KOLLEKTOR KAPAK KAYNAKLI (KOR)</v>
          </cell>
        </row>
        <row r="2016">
          <cell r="A2016" t="str">
            <v>Y-P-8229-0-131-292</v>
          </cell>
          <cell r="B2016" t="str">
            <v>40 X 10 X 1,2 X 460 MM OLIVIN 5 DELIKLI UST KOLLEKTOR KAPAK KAYNAKLI (KOR)</v>
          </cell>
        </row>
        <row r="2017">
          <cell r="A2017" t="str">
            <v>Y-P-8229-0-131-291</v>
          </cell>
          <cell r="B2017" t="str">
            <v>40 X 10 X 1,2 X 370 MM OLIVIN 6 DELIKLI ALT KOLLEKTOR KAPAK KAYNAKLI (KOR)</v>
          </cell>
        </row>
        <row r="2018">
          <cell r="A2018" t="str">
            <v>Y-P-8229-0-131-290</v>
          </cell>
          <cell r="B2018" t="str">
            <v>40 X 10 X 1,2 X 370 MM OLIVIN 5 DELIKLI UST KOLLEKTOR KAPAK KAYNAKLI (KOR)</v>
          </cell>
        </row>
        <row r="2019">
          <cell r="A2019" t="str">
            <v>Y-P-8229-0-131-289</v>
          </cell>
          <cell r="B2019" t="str">
            <v>30 X 50 X 1,2 X 590 MM NORTE 15 DELIKLI KOLLEKTOR KAPAK KAYNAKLI (DISLI+SEPARATOR)</v>
          </cell>
        </row>
        <row r="2020">
          <cell r="A2020" t="str">
            <v>Y-P-8229-0-131-288</v>
          </cell>
          <cell r="B2020" t="str">
            <v>30 X 50 X 1,2 X 590 MM NORTE 15 DELIKLI KOLLEKTOR KAPAK KAYNAKLI (DISLI)</v>
          </cell>
        </row>
        <row r="2021">
          <cell r="A2021" t="str">
            <v>Y-P-8229-0-131-287</v>
          </cell>
          <cell r="B2021" t="str">
            <v>30 X 50 X 1,2 X 590 MM ARES 10 DELIKLI KOLLEKTOR KAPAK KAYNAKLI (DISLI+SEPARATOR)</v>
          </cell>
        </row>
        <row r="2022">
          <cell r="A2022" t="str">
            <v>Y-P-8229-0-131-286</v>
          </cell>
          <cell r="B2022" t="str">
            <v>30 X 50 X 1,2 X 590 MM ARES 10 DELIKLI KOLLEKTOR KAPAK KAYNAKLI (DISLI)</v>
          </cell>
        </row>
        <row r="2023">
          <cell r="A2023" t="str">
            <v>Y-P-8229-0-131-285</v>
          </cell>
          <cell r="B2023" t="str">
            <v>30 X 50 X 1,2 X 530 MM ARES 9 DELIKLI KOLLEKTOR KAPAK KAYNAKLI (DISLI+SEPARATOR)</v>
          </cell>
        </row>
        <row r="2024">
          <cell r="A2024" t="str">
            <v>Y-P-8229-0-131-284</v>
          </cell>
          <cell r="B2024" t="str">
            <v>30 X 50 X 1,2 X 530 MM ARES 9 DELIKLI KOLLEKTOR KAPAK KAYNAKLI (DISLI)</v>
          </cell>
        </row>
        <row r="2025">
          <cell r="A2025" t="str">
            <v>Y-P-8229-0-131-283</v>
          </cell>
          <cell r="B2025" t="str">
            <v>30 X 50 X 1,2 X 510 MM RAMSEY 12 DELIKLI KOLLEKTOR KAPAK KAYNAKLI (DISLI+SEPARATOR)</v>
          </cell>
        </row>
        <row r="2026">
          <cell r="A2026" t="str">
            <v>Y-P-8229-0-131-282</v>
          </cell>
          <cell r="B2026" t="str">
            <v>30 X 50 X 1,2 X 510 MM RAMSEY 12 DELIKLI KOLLEKTOR KAPAK KAYNAKLI (DISLI)</v>
          </cell>
        </row>
        <row r="2027">
          <cell r="A2027" t="str">
            <v>Y-P-8229-0-131-281</v>
          </cell>
          <cell r="B2027" t="str">
            <v>30 X 50 X 1,2 X 510 MM NORTE 13 DELIKLI KOLLEKTOR KAPAK KAYNAKLI (DISLI+SEPARATOR)</v>
          </cell>
        </row>
        <row r="2028">
          <cell r="A2028" t="str">
            <v>Y-P-8229-0-131-280</v>
          </cell>
          <cell r="B2028" t="str">
            <v>30 X 50 X 1,2 X 510 MM NORTE 13 DELIKLI KOLLEKTOR KAPAK KAYNAKLI (DISLI)</v>
          </cell>
        </row>
        <row r="2029">
          <cell r="A2029" t="str">
            <v>Y-P-8229-0-131-279</v>
          </cell>
          <cell r="B2029" t="str">
            <v>30 X 50 X 1,2 X 470 MM ARES 8 DELIKLI KOLLEKTOR KAPAK KAYNAKLI (DISLI+SEPARATOR)</v>
          </cell>
        </row>
        <row r="2030">
          <cell r="A2030" t="str">
            <v>Y-P-8229-0-131-278</v>
          </cell>
          <cell r="B2030" t="str">
            <v>30 X 50 X 1,2 X 470 MM ARES 8 DELIKLI KOLLEKTOR KAPAK KAYNAKLI (DISLI)</v>
          </cell>
        </row>
        <row r="2031">
          <cell r="A2031" t="str">
            <v>Y-P-8229-0-131-277</v>
          </cell>
          <cell r="B2031" t="str">
            <v>30 X 50 X 1,2 X 430 MM NORTE 11 DELIKLI KOLLEKTOR KAPAK KAYNAKLI (DISLI+SEPARATOR)</v>
          </cell>
        </row>
        <row r="2032">
          <cell r="A2032" t="str">
            <v>Y-P-8229-0-131-276</v>
          </cell>
          <cell r="B2032" t="str">
            <v>30 X 50 X 1,2 X 430 MM NORTE 11 DELIKLI KOLLEKTOR KAPAK KAYNAKLI (DISLI)</v>
          </cell>
        </row>
        <row r="2033">
          <cell r="A2033" t="str">
            <v>Y-P-8229-0-131-275</v>
          </cell>
          <cell r="B2033" t="str">
            <v>30 X 50 X 1,2 X 410 MM ARES 7 DELIKLI KOLLEKTOR KAPAK KAYNAKLI (DISLI+SEPARATOR)</v>
          </cell>
        </row>
        <row r="2034">
          <cell r="A2034" t="str">
            <v>Y-P-8229-0-131-274</v>
          </cell>
          <cell r="B2034" t="str">
            <v>30 X 50 X 1,2 X 410 MM ARES 7 DELIKLI KOLLEKTOR KAPAK KAYNAKLI (DISLI)</v>
          </cell>
        </row>
        <row r="2035">
          <cell r="A2035" t="str">
            <v>Y-P-8229-0-131-273</v>
          </cell>
          <cell r="B2035" t="str">
            <v>30 X 50 X 1,2 X 390 MM RAMSEY 9 DELIKLI KOLLEKTOR KAPAK KAYNAKLI (DISLI+SEPARATOR)</v>
          </cell>
        </row>
        <row r="2036">
          <cell r="A2036" t="str">
            <v>Y-P-8229-0-131-272</v>
          </cell>
          <cell r="B2036" t="str">
            <v>30 X 50 X 1,2 X 390 MM RAMSEY 9 DELIKLI KOLLEKTOR KAPAK KAYNAKLI (DISLI)</v>
          </cell>
        </row>
        <row r="2037">
          <cell r="A2037" t="str">
            <v>Y-P-8229-0-131-271</v>
          </cell>
          <cell r="B2037" t="str">
            <v>30 X 50 X 1,2 X 350 MM ARES 6 DELIKLI KOLLEKTOR KAPAK KAYNAKLI (DISLI+SEPARATOR)</v>
          </cell>
        </row>
        <row r="2038">
          <cell r="A2038" t="str">
            <v>Y-P-8229-0-131-270</v>
          </cell>
          <cell r="B2038" t="str">
            <v>30 X 50 X 1,2 X 350 MM ARES 6 DELIKLI KOLLEKTOR KAPAK KAYNAKLI (DISLI)</v>
          </cell>
        </row>
        <row r="2039">
          <cell r="A2039" t="str">
            <v>Y-P-8229-0-131-269</v>
          </cell>
          <cell r="B2039" t="str">
            <v>30 X 50 X 1,2 X 310 MM RAMSEY 7 DELIKLI KOLLEKTOR KAPAK KAYNAKLI (DISLI+SEPARATOR)</v>
          </cell>
        </row>
        <row r="2040">
          <cell r="A2040" t="str">
            <v>Y-P-8229-0-131-268</v>
          </cell>
          <cell r="B2040" t="str">
            <v>30 X 50 X 1,2 X 310 MM RAMSEY 7 DELIKLI KOLLEKTOR KAPAK KAYNAKLI (DISLI)</v>
          </cell>
        </row>
        <row r="2041">
          <cell r="A2041" t="str">
            <v>Y-P-8229-0-131-267</v>
          </cell>
          <cell r="B2041" t="str">
            <v>30 X 50 X 1,2 X 310 MM NORTE 8 DELIKLI KOLLEKTOR KAPAK KAYNAKLI (DISLI+SEPARATOR)</v>
          </cell>
        </row>
        <row r="2042">
          <cell r="A2042" t="str">
            <v>Y-P-8229-0-131-266</v>
          </cell>
          <cell r="B2042" t="str">
            <v>30 X 50 X 1,2 X 310 MM NORTE 8 DELIKLI KOLLEKTOR KAPAK KAYNAKLI (DISLI)</v>
          </cell>
        </row>
        <row r="2043">
          <cell r="A2043" t="str">
            <v>Y-P-8229-0-131-265</v>
          </cell>
          <cell r="B2043" t="str">
            <v>30 X 50 X 1,2 X 290 MM ARES 5 DELIKLI KOLLEKTOR KAPAK KAYNAKLI (DISLI+SEPARATOR)</v>
          </cell>
        </row>
        <row r="2044">
          <cell r="A2044" t="str">
            <v>Y-P-8229-0-131-264</v>
          </cell>
          <cell r="B2044" t="str">
            <v>30 X 50 X 1,2 X 290 MM ARES 5 DELIKLI KOLLEKTOR KAPAK KAYNAKLI (DISLI)</v>
          </cell>
        </row>
        <row r="2045">
          <cell r="A2045" t="str">
            <v>Y-P-8229-0-131-263</v>
          </cell>
          <cell r="B2045" t="str">
            <v>30 X 40 X 1,2 X 800 MM ALISI (QH) 11 DELIKLI KOLLEKTOR KAPAK KAYNAKLI (DISLI+KOR)</v>
          </cell>
        </row>
        <row r="2046">
          <cell r="A2046" t="str">
            <v>Y-P-8229-0-131-262</v>
          </cell>
          <cell r="B2046" t="str">
            <v>30 X 40 X 1,2 X 600 MM LARIS 11 DELIKLI KOLLEKTOR KAPAK KAYNAKLI (DISLI)</v>
          </cell>
        </row>
        <row r="2047">
          <cell r="A2047" t="str">
            <v>Y-P-8229-0-131-261</v>
          </cell>
          <cell r="B2047" t="str">
            <v>30 X 40 X 1,2 X 600 MM LARIS 10 DELIKLI KOLLEKTOR KAPAK KAYNAKLI (DISLI)</v>
          </cell>
        </row>
        <row r="2048">
          <cell r="A2048" t="str">
            <v>Y-P-8229-0-131-260</v>
          </cell>
          <cell r="B2048" t="str">
            <v>30 X 40 X 1,2 X 460 MM DUNE (QH) 8 DELIKLI KOLLEKTOR KAPAK KAYNAKLI (DISLI+SEPARATOR)</v>
          </cell>
        </row>
        <row r="2049">
          <cell r="A2049" t="str">
            <v>Y-P-8229-0-131-259</v>
          </cell>
          <cell r="B2049" t="str">
            <v>30 X 40 X 1,2 X 460 MM DUNE (QH) 8 DELIKLI KOLLEKTOR KAPAK KAYNAKLI (DISLI)</v>
          </cell>
        </row>
        <row r="2050">
          <cell r="A2050" t="str">
            <v>Y-P-8229-0-131-258</v>
          </cell>
          <cell r="B2050" t="str">
            <v>30 X 40 X 1,2 X 430 MM LARIS 8 DELIKLI KOLLEKTOR KAPAK KAYNAKLI (DISLI)</v>
          </cell>
        </row>
        <row r="2051">
          <cell r="A2051" t="str">
            <v>Y-P-8229-0-131-257</v>
          </cell>
          <cell r="B2051" t="str">
            <v>30 X 40 X 1,2 X 410 MM DELTA (QH) 7 DELIKLI KOLLEKTOR KAPAK KAYNAKLI (DISLI+SEPARATOR)</v>
          </cell>
        </row>
        <row r="2052">
          <cell r="A2052" t="str">
            <v>Y-P-8229-0-131-256</v>
          </cell>
          <cell r="B2052" t="str">
            <v>30 X 40 X 1,2 X 410 MM DELTA (QH) 7 DELIKLI KOLLEKTOR KAPAK KAYNAKLI (DISLI)</v>
          </cell>
        </row>
        <row r="2053">
          <cell r="A2053" t="str">
            <v>Y-P-8229-0-131-255</v>
          </cell>
          <cell r="B2053" t="str">
            <v>30 X 40 X 1,2 X 280 MM DUNE (QH) 5 DELIKLI KOLLEKTOR KAPAK KAYNAKLI (DISLI+SEPARATOR)</v>
          </cell>
        </row>
        <row r="2054">
          <cell r="A2054" t="str">
            <v>Y-P-8229-0-131-254</v>
          </cell>
          <cell r="B2054" t="str">
            <v>30 X 40 X 1,2 X 280 MM DUNE (QH) 5 DELIKLI KOLLEKTOR KAPAK KAYNAKLI (DISLI)</v>
          </cell>
        </row>
        <row r="2055">
          <cell r="A2055" t="str">
            <v>Y-P-8229-0-131-253</v>
          </cell>
          <cell r="B2055" t="str">
            <v>30 X 40 X 1,2 X 230 MM DELTA (QH) 4 DELIKLI KOLLEKTOR KAPAK KAYNAKLI (DISLI+SEPARATOR)</v>
          </cell>
        </row>
        <row r="2056">
          <cell r="A2056" t="str">
            <v>Y-P-8229-0-131-252</v>
          </cell>
          <cell r="B2056" t="str">
            <v>30 X 40 X 1,2 X 230 MM DELTA (QH) 4 DELIKLI KOLLEKTOR KAPAK KAYNAKLI (DISLI)</v>
          </cell>
        </row>
        <row r="2057">
          <cell r="A2057" t="str">
            <v>Y-P-8229-0-131-251</v>
          </cell>
          <cell r="B2057" t="str">
            <v>30 X 40 X 1,2 X 1760 MM ASOS ELEKTRIKLI 10 DELIKLI KOLLEKTOR KAPAK KAYNAKLI (DISLI)</v>
          </cell>
        </row>
        <row r="2058">
          <cell r="A2058" t="str">
            <v>Y-P-8229-0-131-250</v>
          </cell>
          <cell r="B2058" t="str">
            <v>30 X 40 X 1,2 X 1380 MM ASOS ELEKTRIKLI 8 DELIKLI KOLLEKTOR KAPAK KAYNAKLI (DISLI)</v>
          </cell>
        </row>
        <row r="2059">
          <cell r="A2059" t="str">
            <v>Y-P-8229-0-131-249</v>
          </cell>
          <cell r="B2059" t="str">
            <v>30 X 40 X 1,2 X 1200 MM CHARM (SGP) 9 DELIKLI KOLLEKTOR KAPAK KAYNAKLI (DISLI)</v>
          </cell>
        </row>
        <row r="2060">
          <cell r="A2060" t="str">
            <v>Y-P-8229-0-131-248</v>
          </cell>
          <cell r="B2060" t="str">
            <v>30 X 40 X 1,2 X 1200 MM ALISI (QH) 18 DELIKLI KOLLEKTOR KAPAK KAYNAKLI (DISLI+KOR)</v>
          </cell>
        </row>
        <row r="2061">
          <cell r="A2061" t="str">
            <v>Y-P-8229-0-131-247</v>
          </cell>
          <cell r="B2061" t="str">
            <v>30 X 40 X 1,2 X 1000 MM CHARM 5 DELIKLI KOLLEKTOR KAPAK KAYNAKLI (DISLI)</v>
          </cell>
        </row>
        <row r="2062">
          <cell r="A2062" t="str">
            <v>Y-P-8229-0-131-246</v>
          </cell>
          <cell r="B2062" t="str">
            <v>30 X 40 X 1,2 X 1000 MM ASOS ELEKTRIKLI 6 DELIKLI KOLLEKTOR KAPAK KAYNAKLI (DISLI)</v>
          </cell>
        </row>
        <row r="2063">
          <cell r="A2063" t="str">
            <v>Y-P-8229-0-131-245</v>
          </cell>
          <cell r="B2063" t="str">
            <v>30 X 40 X 1,2 X 1000 MM ASOS 6 DELIKLI KOLLEKTOR KAPAK KAYNAKLI (DISLI)</v>
          </cell>
        </row>
        <row r="2064">
          <cell r="A2064" t="str">
            <v>Y-P-8229-0-131-244</v>
          </cell>
          <cell r="B2064" t="str">
            <v>30 X 30 X 1,5 X 948 MM BLAZE 8 DELIKLI KOLLEKTOR KAPAK KAYNAKLI (DISLI)</v>
          </cell>
        </row>
        <row r="2065">
          <cell r="A2065" t="str">
            <v>Y-P-8229-0-131-243</v>
          </cell>
          <cell r="B2065" t="str">
            <v>30 X 30 X 1,5 X 900 MM DIVA (JE) 6 DELIKLI KOLLEKTOR KAPAK KAYNAKLI (DISLI+KOR)</v>
          </cell>
        </row>
        <row r="2066">
          <cell r="A2066" t="str">
            <v>Y-P-8229-0-131-242</v>
          </cell>
          <cell r="B2066" t="str">
            <v>30 X 30 X 1,5 X 900 X 900 MM DIVA (JE) 6 DELIKLI KOLLEKTOR KAPAK KAYNAKLI (DISLI)</v>
          </cell>
        </row>
        <row r="2067">
          <cell r="A2067" t="str">
            <v>Y-P-8229-0-131-241</v>
          </cell>
          <cell r="B2067" t="str">
            <v>30 X 30 X 1,5 X 900 MM ORBIT.(BS).SOL URUN 8+1 AD.PUR.DELIKLI SOL KOL.KAPAK KAYNAKLI (DISLI+KOR)</v>
          </cell>
        </row>
        <row r="2068">
          <cell r="A2068" t="str">
            <v>Y-P-8229-0-131-240</v>
          </cell>
          <cell r="B2068" t="str">
            <v>30 X 30 X 1,5 X 900 MM ORBIT.(BS).SOL URUN 8+1 AD.PUR.DELIKLI SAG KOL.KAPAK KAYNAKLI (DISLI+KOR)</v>
          </cell>
        </row>
        <row r="2069">
          <cell r="A2069" t="str">
            <v>Y-P-8229-0-131-239</v>
          </cell>
          <cell r="B2069" t="str">
            <v>30 X 30 X 1,5 X 900 MM ORBIT.(BS).SAG URUN 8+1 AD.PUR.DELIKLI SOL KOL.KAPAK KAYNAKLI (DISLI+KOR)</v>
          </cell>
        </row>
        <row r="2070">
          <cell r="A2070" t="str">
            <v>Y-P-8229-0-131-238</v>
          </cell>
          <cell r="B2070" t="str">
            <v>30 X 30 X 1,5 X 900 MM ORBIT.(BS).SAG URUN 8+1 AD.PUR.DELIKLI SAG KOL.KAPAK KAYNAKLI (DISLI+KOR)</v>
          </cell>
        </row>
        <row r="2071">
          <cell r="A2071" t="str">
            <v>Y-P-8229-0-131-236</v>
          </cell>
          <cell r="B2071" t="str">
            <v>30 X 30 X 1,5 X 900 MM GIO 6 DELIKLI KOLLEKTOR KAPAK KAYNAKLI (DISLI+KOR)</v>
          </cell>
        </row>
        <row r="2072">
          <cell r="A2072" t="str">
            <v>Y-P-8229-0-131-234</v>
          </cell>
          <cell r="B2072" t="str">
            <v>30 X 30 X 1,5 X 800 MM LIANA (QH) 4 DELIKLI KOLLEKTOR KAPAK KAYNAKLI (DISLI+KOR)</v>
          </cell>
        </row>
        <row r="2073">
          <cell r="A2073" t="str">
            <v>Y-P-8229-0-131-233</v>
          </cell>
          <cell r="B2073" t="str">
            <v>30 X 30 X 1,5 X 800 MM DIVA 6 DELIKLI KOLLEKTOR KAPAK KAYNAKLI (DISLI)</v>
          </cell>
        </row>
        <row r="2074">
          <cell r="A2074" t="str">
            <v>Y-P-8229-0-131-232</v>
          </cell>
          <cell r="B2074" t="str">
            <v>30 X 30 X 1,5 X 800 MM DIVA (ACV-RU) 5 DELIKLI KOLLEKTOR KAPAK KAYNAKLI (DISLI)</v>
          </cell>
        </row>
        <row r="2075">
          <cell r="A2075" t="str">
            <v>Y-P-8229-0-131-231</v>
          </cell>
          <cell r="B2075" t="str">
            <v>30 X 30 X 1,5 X 770 MM ADONIS 10 DELIKLI KOLLEKTOR KAPAK KAYNAKLI (DISLI)</v>
          </cell>
        </row>
        <row r="2076">
          <cell r="A2076" t="str">
            <v>Y-P-8229-0-131-230</v>
          </cell>
          <cell r="B2076" t="str">
            <v>30 X 30 X 1,5 X 764 MM SAFRAN 13 DELIKLI KOLLEKTOR KAPAK KAYNAKLI (DISLI)</v>
          </cell>
        </row>
        <row r="2077">
          <cell r="A2077" t="str">
            <v>Y-P-8229-0-131-229</v>
          </cell>
          <cell r="B2077" t="str">
            <v>30 X 30 X 1,5 X 764 MM QUADRATO 13 DELIKLI KOLLEKTOR KAPAK KAYNAKLI (DISLI+KOR)</v>
          </cell>
        </row>
        <row r="2078">
          <cell r="A2078" t="str">
            <v>Y-P-8229-0-131-228</v>
          </cell>
          <cell r="B2078" t="str">
            <v>30 X 30 X 1,5 X 728 MM DIVA 6 DELIKLI KOLLEKTOR GZ. BG. KAPAK KAYNAKLI (DISLI+DISLI)</v>
          </cell>
        </row>
        <row r="2079">
          <cell r="A2079" t="str">
            <v>Y-P-8229-0-131-227</v>
          </cell>
          <cell r="B2079" t="str">
            <v>30 X 30 X 1,5 X 700 MM TRV-PRO4 8 DELIKLI KOLLEKTOR KAPAK KAYNAKLI (DISLI)</v>
          </cell>
        </row>
        <row r="2080">
          <cell r="A2080" t="str">
            <v>Y-P-8229-0-131-226</v>
          </cell>
          <cell r="B2080" t="str">
            <v>30 X 30 X 1,5 X 696 MM BLAZE 6 DELIKLI KOLLEKTOR KAPAK KAYNAKLI (DISLI)</v>
          </cell>
        </row>
        <row r="2081">
          <cell r="A2081" t="str">
            <v>Y-P-8229-0-131-225</v>
          </cell>
          <cell r="B2081" t="str">
            <v>30 X 30 X 1,2 X 683 MM TRUVA (TGG) 8 DELIKLI KOLLEKTOR GZ. BG. KAPAK KAYNAKLI (DISLI+DISLI)</v>
          </cell>
        </row>
        <row r="2082">
          <cell r="A2082" t="str">
            <v>Y-P-8229-0-131-224</v>
          </cell>
          <cell r="B2082" t="str">
            <v>30 X 30 X 1,5 X 630 MM CARISMA 8 DELIKLI KOLLEKTOR KAPAK KAYNAKLI (DISLI+SEPARATOR)</v>
          </cell>
        </row>
        <row r="2083">
          <cell r="A2083" t="str">
            <v>Y-P-8229-0-131-223</v>
          </cell>
          <cell r="B2083" t="str">
            <v>30 X 30 X 1,5 X 630 MM CARISMA 8 DELIKLI KOLLEKTOR KAPAK KAYNAKLI (DISLI)</v>
          </cell>
        </row>
        <row r="2084">
          <cell r="A2084" t="str">
            <v>Y-P-8229-0-131-222</v>
          </cell>
          <cell r="B2084" t="str">
            <v>30 X 30 X 1,5 X 600 MM ORBIT.(BS).SOL URUN 5+1 AD.PUR.DELIKLI SOL KOL.KAPAK KAYNAKLI (DISLI+KOR)</v>
          </cell>
        </row>
        <row r="2085">
          <cell r="A2085" t="str">
            <v>Y-P-8229-0-131-221</v>
          </cell>
          <cell r="B2085" t="str">
            <v>30 X 30 X 1,5 X 600 MM ORBIT.(BS).SOL URUN 5+1 AD.PUR.DELIKLI SAG KOL.KAPAK KAYNAKLI (DISLI+KOR)</v>
          </cell>
        </row>
        <row r="2086">
          <cell r="A2086" t="str">
            <v>Y-P-8229-0-131-220</v>
          </cell>
          <cell r="B2086" t="str">
            <v>30 X 30 X 1,5 X 600 MM ORBIT.(BS).SAG URUN 5+1 AD.PUR.DELIKLI SOL KOL.KAPAK KAYNAKLI (DISLI+KOR)</v>
          </cell>
        </row>
        <row r="2087">
          <cell r="A2087" t="str">
            <v>Y-P-8229-0-131-219</v>
          </cell>
          <cell r="B2087" t="str">
            <v>30 X 30 X 1,5 X 600 MM ORBIT.(BS).SAG URUN 5+1 AD.PUR.DELIKLI SAG KOL.KAPAK KAYNAKLI (DISLI+KOR)</v>
          </cell>
        </row>
        <row r="2088">
          <cell r="A2088" t="str">
            <v>Y-P-8229-0-131-218</v>
          </cell>
          <cell r="B2088" t="str">
            <v>30 X 30 X 1,5 X 600 MM DIVA (ACV-RU) 4 DELIKLI KOLLEKTOR KAPAK KAYNAKLI (DISLI)</v>
          </cell>
        </row>
        <row r="2089">
          <cell r="A2089" t="str">
            <v>Y-P-8229-0-131-217</v>
          </cell>
          <cell r="B2089" t="str">
            <v>30 X 30 X 1,5 X 590 MM KALYON 15 DELIKLI KOLLEKTOR KAPAK KAYNAKLI (DISLI+SEPARATOR)</v>
          </cell>
        </row>
        <row r="2090">
          <cell r="A2090" t="str">
            <v>Y-P-8229-0-131-216</v>
          </cell>
          <cell r="B2090" t="str">
            <v>30 X 30 X 1,5 X 590 MM KALYON 15 DELIKLI KOLLEKTOR KAPAK KAYNAKLI (DISLI)</v>
          </cell>
        </row>
        <row r="2091">
          <cell r="A2091" t="str">
            <v>Y-P-8229-0-131-215</v>
          </cell>
          <cell r="B2091" t="str">
            <v>30 X 30 X 1,5 X 510 MM KALYON 13 DELIKLI KOLLEKTOR KAPAK KAYNAKLI (DISLI+SEPARATOR)</v>
          </cell>
        </row>
        <row r="2092">
          <cell r="A2092" t="str">
            <v>Y-P-8229-0-131-214</v>
          </cell>
          <cell r="B2092" t="str">
            <v>30 X 30 X 1,5 X 510 MM KALYON 13 DELIKLI KOLLEKTOR KAPAK KAYNAKLI (DISLI)</v>
          </cell>
        </row>
        <row r="2093">
          <cell r="A2093" t="str">
            <v>Y-P-8229-0-131-213</v>
          </cell>
          <cell r="B2093" t="str">
            <v>30 X 30 X 1,5 X 500 MM DIVA 5 DELIKLI KOLLEKTOR KAPAK KAYNAKLI (DISLI)</v>
          </cell>
        </row>
        <row r="2094">
          <cell r="A2094" t="str">
            <v>Y-P-8229-0-131-212</v>
          </cell>
          <cell r="B2094" t="str">
            <v>30 X 30 X 1,5 X 470 MM CARISMA 6 DELIKLI KOLLEKTOR KAPAK KAYNAKLI (DISLI+SEPARATOR)</v>
          </cell>
        </row>
        <row r="2095">
          <cell r="A2095" t="str">
            <v>Y-P-8229-0-131-211</v>
          </cell>
          <cell r="B2095" t="str">
            <v>30 X 30 X 1,5 X 470 MM CARISMA 6 DELIKLI KOLLEKTOR KAPAK KAYNAKLI (DISLI)</v>
          </cell>
        </row>
        <row r="2096">
          <cell r="A2096" t="str">
            <v>Y-P-8229-0-131-210</v>
          </cell>
          <cell r="B2096" t="str">
            <v>30 X 30 X 1,5 X 470 MM CARISMA (JE) 6 DELIKLI KOLLEKTOR KAPAK KAYNAKLI (DISLI+SEPARATOR)</v>
          </cell>
        </row>
        <row r="2097">
          <cell r="A2097" t="str">
            <v>Y-P-8229-0-131-209</v>
          </cell>
          <cell r="B2097" t="str">
            <v>30 X 30 X 1,5 X 470 MM CARISMA (JE) 6 DELIKLI KOLLEKTOR KAPAK KAYNAKLI (DISLI)</v>
          </cell>
        </row>
        <row r="2098">
          <cell r="A2098" t="str">
            <v>Y-P-8229-0-131-208</v>
          </cell>
          <cell r="B2098" t="str">
            <v>30 X 30 X 1,5 X 445 MM BLAZE 4 DELIKLI KOLLEKTOR KAPAK KAYNAKLI (DISLI)</v>
          </cell>
        </row>
        <row r="2099">
          <cell r="A2099" t="str">
            <v>Y-P-8229-0-131-207</v>
          </cell>
          <cell r="B2099" t="str">
            <v>30 X 30 X 1,5 X 410 MM LOFT 8 DELIKLI KOLLEKTOR KAPAK KAYNAKLI (DISLI+SEPARATOR)</v>
          </cell>
        </row>
        <row r="2100">
          <cell r="A2100" t="str">
            <v>Y-P-8229-0-131-206</v>
          </cell>
          <cell r="B2100" t="str">
            <v>30 X 30 X 1,5 X 410 MM LOFT 8 DELIKLI KOLLEKTOR KAPAK KAYNAKLI (DISLI)</v>
          </cell>
        </row>
        <row r="2101">
          <cell r="A2101" t="str">
            <v>Y-P-8229-0-131-205</v>
          </cell>
          <cell r="B2101" t="str">
            <v>30 X 30 X 1,5 X 400 MM TRV-PRO3 5 DELIKLI KOLLEKTOR KAPAK KAYNAKLI (DISLI)</v>
          </cell>
        </row>
        <row r="2102">
          <cell r="A2102" t="str">
            <v>Y-P-8229-0-131-204</v>
          </cell>
          <cell r="B2102" t="str">
            <v>30 X 30 X 1,5 X 400 MM TRV-PRO1 5 DELIKLI KOLLEKTOR KAPAK KAYNAKLI (DISLI)</v>
          </cell>
        </row>
        <row r="2103">
          <cell r="A2103" t="str">
            <v>Y-P-8229-0-131-203</v>
          </cell>
          <cell r="B2103" t="str">
            <v>30 X 30 X 1,5 X 390 MM REFLECTION 4 DELIKLI KOLLEKTOR KAPAK KAYNAKLI (DISLI)</v>
          </cell>
        </row>
        <row r="2104">
          <cell r="A2104" t="str">
            <v>Y-P-8229-0-131-202</v>
          </cell>
          <cell r="B2104" t="str">
            <v>30 X 30 X 1,5 X 390 MM LOFT 8 DELIKLI KOLLEKTOR KAPAK KAYNAKLI (DISLI+SEPARATOR)</v>
          </cell>
        </row>
        <row r="2105">
          <cell r="A2105" t="str">
            <v>Y-P-8229-0-131-201</v>
          </cell>
          <cell r="B2105" t="str">
            <v>30 X 30 X 1,5 X 390 MM LOFT 8 DELIKLI KOLLEKTOR KAPAK KAYNAKLI (DISLI)</v>
          </cell>
        </row>
        <row r="2106">
          <cell r="A2106" t="str">
            <v>Y-P-8229-0-131-200</v>
          </cell>
          <cell r="B2106" t="str">
            <v>30 X 30 X 1,5 X 390 MM KALYON 10 DELIKLI KOLLEKTOR KAPAK KAYNAKLI (DISLI+SEPARATOR)</v>
          </cell>
        </row>
        <row r="2107">
          <cell r="A2107" t="str">
            <v>Y-P-8229-0-131-199</v>
          </cell>
          <cell r="B2107" t="str">
            <v>30 X 30 X 1,5 X 390 MM KALYON 10 DELIKLI KOLLEKTOR KAPAK KAYNAKLI (DISLI)</v>
          </cell>
        </row>
        <row r="2108">
          <cell r="A2108" t="str">
            <v>Y-P-8229-0-131-198</v>
          </cell>
          <cell r="B2108" t="str">
            <v>30 X 30 X 1,5 X 350 MM TRV-PRO2 6 DELIKLI KOLLEKTOR KAPAK KAYNAKLI (DISLI)</v>
          </cell>
        </row>
        <row r="2109">
          <cell r="A2109" t="str">
            <v>Y-P-8229-0-131-197</v>
          </cell>
          <cell r="B2109" t="str">
            <v>30 X 30 X 1,5 X 310 MM CARISMA 4 DELIKLI KOLLEKTOR KAPAK KAYNAKLI (DISLI+SEPARATOR)</v>
          </cell>
        </row>
        <row r="2110">
          <cell r="A2110" t="str">
            <v>Y-P-8229-0-131-196</v>
          </cell>
          <cell r="B2110" t="str">
            <v>30 X 30 X 1,5 X 310 MM CARISMA 4 DELIKLI KOLLEKTOR KAPAK KAYNAKLI (DISLI)</v>
          </cell>
        </row>
        <row r="2111">
          <cell r="A2111" t="str">
            <v>Y-P-8229-0-131-195</v>
          </cell>
          <cell r="B2111" t="str">
            <v>30 X 30 X 1,5 X 310 MM CARISMA (JE) 4 DELIKLI KOLLEKTOR KAPAK KAYNAKLI (DISLI+SEPARATOR)</v>
          </cell>
        </row>
        <row r="2112">
          <cell r="A2112" t="str">
            <v>Y-P-8229-0-131-194</v>
          </cell>
          <cell r="B2112" t="str">
            <v>30 X 30 X 1,5 X 310 MM CARISMA (JE) 4 DELIKLI KOLLEKTOR KAPAK KAYNAKLI (DISLI)</v>
          </cell>
        </row>
        <row r="2113">
          <cell r="A2113" t="str">
            <v>Y-P-8229-0-131-193</v>
          </cell>
          <cell r="B2113" t="str">
            <v>30 X 30 X 1,5 X 290 MM LOFT 6 DELIKLI KOLLEKTOR KAPAK KAYNAKLI (DISLI+SEPARATOR)</v>
          </cell>
        </row>
        <row r="2114">
          <cell r="A2114" t="str">
            <v>Y-P-8229-0-131-192</v>
          </cell>
          <cell r="B2114" t="str">
            <v>30 X 30 X 1,5 X 290 MM LOFT 6 DELIKLI KOLLEKTOR KAPAK KAYNAKLI (DISLI)</v>
          </cell>
        </row>
        <row r="2115">
          <cell r="A2115" t="str">
            <v>Y-P-8229-0-131-191</v>
          </cell>
          <cell r="B2115" t="str">
            <v>30 X 30 X 1,5 X 2100 MM UPPER (DLT) 14 DELIKLI KOLLEKTOR KAPAK KAYNAKLI (DISLI)</v>
          </cell>
        </row>
        <row r="2116">
          <cell r="A2116" t="str">
            <v>Y-P-8229-0-131-190</v>
          </cell>
          <cell r="B2116" t="str">
            <v>30 X 30 X 1,5 X 1800 MM UPPER (DLT) 12 DELIKLI KOLLEKTOR KAPAK KAYNAKLI (DISLI)</v>
          </cell>
        </row>
        <row r="2117">
          <cell r="A2117" t="str">
            <v>Y-P-8229-0-131-189</v>
          </cell>
          <cell r="B2117" t="str">
            <v>30 X 30 X 1,5 X 1800 MM ORBIT.(BS).SOL URUN 17+1 AD.PUR.DELIKLI SOL KOL.KAPAK KAYNAKLI (DISLI+KOR)</v>
          </cell>
        </row>
        <row r="2118">
          <cell r="A2118" t="str">
            <v>Y-P-8229-0-131-188</v>
          </cell>
          <cell r="B2118" t="str">
            <v>30 X 30 X 1,5 X 1800 MM ORBIT.(BS).SOL URUN 17+1 AD.PUR.DELIKLI SAG KOL.KAPAK KAYNAKLI (DISLI+KOR)</v>
          </cell>
        </row>
        <row r="2119">
          <cell r="A2119" t="str">
            <v>Y-P-8229-0-131-187</v>
          </cell>
          <cell r="B2119" t="str">
            <v>30 X 30 X 1,5 X 1800 MM ORBIT.(BS).SAG URUN 17+1 AD.PUR.DELIKLI SOL KOL.KAPAK KAYNAKLI (DISLI+KOR)</v>
          </cell>
        </row>
        <row r="2120">
          <cell r="A2120" t="str">
            <v>Y-P-8229-0-131-186</v>
          </cell>
          <cell r="B2120" t="str">
            <v>30 X 30 X 1,5 X 1800 MM ORBIT.(BS).SAG URUN 17+1 AD.PUR.DELIKLI SAG KOL.KAPAK KAYNAKLI (DISLI+KOR)</v>
          </cell>
        </row>
        <row r="2121">
          <cell r="A2121" t="str">
            <v>Y-P-8229-0-131-185</v>
          </cell>
          <cell r="B2121" t="str">
            <v>30 X 30 X 1,5 X 1800 MM LIANA (QH) 8 DELIKLI KOLLEKTOR KAPAK KAYNAKLI (DISLI+KOR)</v>
          </cell>
        </row>
        <row r="2122">
          <cell r="A2122" t="str">
            <v>Y-P-8229-0-131-184</v>
          </cell>
          <cell r="B2122" t="str">
            <v>30 X 30 X 1,5 X 1800 MM GIO 12 DELIKLI KOLLEKTOR KAPAK KAYNAKLI (DISLI+KOR)</v>
          </cell>
        </row>
        <row r="2123">
          <cell r="A2123" t="str">
            <v>Y-P-8229-0-131-183</v>
          </cell>
          <cell r="B2123" t="str">
            <v>30 X 30 X 1,5 X 1704 MM BLAZE 14 DELIKLI KOLLEKTOR KAPAK KAYNAKLI (DISLI)</v>
          </cell>
        </row>
        <row r="2124">
          <cell r="A2124" t="str">
            <v>Y-P-8229-0-131-182</v>
          </cell>
          <cell r="B2124" t="str">
            <v>30 X 30 X 1,5 X 1650 MM DIVA (JE) 11 DELIKLI KOLLEKTOR KAPAK KAYNAKLI (DISLI+KOR)</v>
          </cell>
        </row>
        <row r="2125">
          <cell r="A2125" t="str">
            <v>Y-P-8229-0-131-181</v>
          </cell>
          <cell r="B2125" t="str">
            <v>30 X 30 X 1,5 X 1650 MM DIVA (JE) 11 DELIKLI KOLLEKTOR KAPAK KAYNAKLI (DISLI)</v>
          </cell>
        </row>
        <row r="2126">
          <cell r="A2126" t="str">
            <v>Y-P-8229-0-131-180</v>
          </cell>
          <cell r="B2126" t="str">
            <v>30 X 30 X 1,5 X 1514 MM SAFRAN 24 DELIKLI KOLLEKTOR KAPAK KAYNAKLI (DISLI)</v>
          </cell>
        </row>
        <row r="2127">
          <cell r="A2127" t="str">
            <v>Y-P-8229-0-131-179</v>
          </cell>
          <cell r="B2127" t="str">
            <v>30 X 30 X 1,5 X 1514 MM QUADRATO 24 DELIKLI KOLLEKTOR KAPAK KAYNAKLI (DISLI+KOR)</v>
          </cell>
        </row>
        <row r="2128">
          <cell r="A2128" t="str">
            <v>Y-P-8229-0-131-178</v>
          </cell>
          <cell r="B2128" t="str">
            <v>30 X 30 X 1,5 X 1500 MM UPPER (DLT) 10 DELIKLI KOLLEKTOR KAPAK KAYNAKLI (DISLI)</v>
          </cell>
        </row>
        <row r="2129">
          <cell r="A2129" t="str">
            <v>Y-P-8229-0-131-177</v>
          </cell>
          <cell r="B2129" t="str">
            <v>30 X 30 X 1,5 X 1500 MM ORBIT.(BS).SOL URUN 14+1 AD.PUR.DELIKLI SOL KOL.KAPAK KAYNAKLI (DISLI+KOR)</v>
          </cell>
        </row>
        <row r="2130">
          <cell r="A2130" t="str">
            <v>Y-P-8229-0-131-176</v>
          </cell>
          <cell r="B2130" t="str">
            <v>30 X 30 X 1,5 X 1500 MM ORBIT.(BS).SOL URUN 14+1 AD.PUR.DELIKLI SAG KOL.KAPAK KAYNAKLI (DISLI+KOR)</v>
          </cell>
        </row>
        <row r="2131">
          <cell r="A2131" t="str">
            <v>Y-P-8229-0-131-175</v>
          </cell>
          <cell r="B2131" t="str">
            <v>30 X 30 X 1,5 X 1500 MM ORBIT.(BS).SAG URUN 14+1 AD.PUR.DELIKLI SOL KOLL.KAPAK KAYNAKLI (DISLI+KOR)</v>
          </cell>
        </row>
        <row r="2132">
          <cell r="A2132" t="str">
            <v>Y-P-8229-0-131-174</v>
          </cell>
          <cell r="B2132" t="str">
            <v>30 X 30 X 1,5 X 1500 MM ORBIT.(BS).SAG URUN 14+1 AD.PUR.DELIKLI SAG KOLL.KAPAK KAYNAKLI (DISLI+KOR)</v>
          </cell>
        </row>
        <row r="2133">
          <cell r="A2133" t="str">
            <v>Y-P-8229-0-131-173</v>
          </cell>
          <cell r="B2133" t="str">
            <v>30 X 30 X 1,5 X 1500 MM LIANA (QH) 7 DELIKLI KOLLEKTOR KAPAK KAYNAKLI (DISLI+KOR)</v>
          </cell>
        </row>
        <row r="2134">
          <cell r="A2134" t="str">
            <v>Y-P-8229-0-131-172</v>
          </cell>
          <cell r="B2134" t="str">
            <v>30 X 30 X 1,5 X 1500 MM GIO 10 DELIKLI KOLLEKTOR KAPAK KAYNAKLI (DISLI+KOR)</v>
          </cell>
        </row>
        <row r="2135">
          <cell r="A2135" t="str">
            <v>Y-P-8229-0-131-171</v>
          </cell>
          <cell r="B2135" t="str">
            <v>30 X 30 X 1,5 X 1500 MM DIVA 10 DELIKLI KOLLEKTOR KAPAK KAYNAKLI (DISLI)</v>
          </cell>
        </row>
        <row r="2136">
          <cell r="A2136" t="str">
            <v>Y-P-8229-0-131-170</v>
          </cell>
          <cell r="B2136" t="str">
            <v>30 X 30 X 1,5 X 1452 MM BLAZE 12 DELIKLI KOLLEKTOR KAPAK KAYNAKLI (DISLI)</v>
          </cell>
        </row>
        <row r="2137">
          <cell r="A2137" t="str">
            <v>Y-P-8229-0-131-169</v>
          </cell>
          <cell r="B2137" t="str">
            <v>30 X 30 X 1,5 X 1360 MM ADONIS 17 DELIKLI KOLLEKTOR KAPAK KAYNAKLI (DISLI)</v>
          </cell>
        </row>
        <row r="2138">
          <cell r="A2138" t="str">
            <v>Y-P-8229-0-131-168</v>
          </cell>
          <cell r="B2138" t="str">
            <v>30 X 30 X 1,5 X 1250 MM DIVA (JE) 8 DELIKLI KOLLEKTOR KAPAK KAYNAKLI (DISLI+KOR)</v>
          </cell>
        </row>
        <row r="2139">
          <cell r="A2139" t="str">
            <v>Y-P-8229-0-131-167</v>
          </cell>
          <cell r="B2139" t="str">
            <v>30 X 30 X 1,5 X 1250 MM DIVA (JE) 8 DELIKLI KOLLEKTOR KAPAK KAYNAKLI (DISLI)</v>
          </cell>
        </row>
        <row r="2140">
          <cell r="A2140" t="str">
            <v>Y-P-8229-0-131-166</v>
          </cell>
          <cell r="B2140" t="str">
            <v>30 X 30 X 1,5 X 1200 MM SONYA 10 DELIKLI KOLLEKTOR KAPAK KAYNAKLI (DISLI)</v>
          </cell>
        </row>
        <row r="2141">
          <cell r="A2141" t="str">
            <v>Y-P-8229-0-131-165</v>
          </cell>
          <cell r="B2141" t="str">
            <v>30 X 30 X 1,5 X 1200 MM ORBIT.(BS).SOL URUN 11+1 AD.PUR.DELIKLI SOL KOLL.KAPAK KAYNAKLI (DISLI+KOR)</v>
          </cell>
        </row>
        <row r="2142">
          <cell r="A2142" t="str">
            <v>Y-P-8229-0-131-164</v>
          </cell>
          <cell r="B2142" t="str">
            <v>30 X 30 X 1,5 X 1200 MM ORBIT.(BS).SOL URUN 11+1 AD.PUR.DELIKLI SAG KOLL.KAPAK KAYNAKLI (DISLI+KOR)</v>
          </cell>
        </row>
        <row r="2143">
          <cell r="A2143" t="str">
            <v>Y-P-8229-0-131-163</v>
          </cell>
          <cell r="B2143" t="str">
            <v>30 X 30 X 1,5 X 1200 MM ORBIT.(BS).SAG URUN 11+1 AD.PUR.DELIKLI SOL KOLL.KAPAK KAYNAKLI (DISLI+KOR)</v>
          </cell>
        </row>
        <row r="2144">
          <cell r="A2144" t="str">
            <v>Y-P-8229-0-131-162</v>
          </cell>
          <cell r="B2144" t="str">
            <v>30 X 30 X 1,5 X 1200 MM ORBIT.(BS).SAG URUN 11+1 AD.PUR.DELIKLI SAG KOLL.KAPAK KAYNAKLI (DISLI+KOR)</v>
          </cell>
        </row>
        <row r="2145">
          <cell r="A2145" t="str">
            <v>Y-P-8229-0-131-161</v>
          </cell>
          <cell r="B2145" t="str">
            <v>30 X 30 X 1,5 X 1200 MM LIANA (QH) 6 DELIKLI KOLLEKTOR KAPAK KAYNAKLI (DISLI+KOR)</v>
          </cell>
        </row>
        <row r="2146">
          <cell r="A2146" t="str">
            <v>Y-P-8229-0-131-160</v>
          </cell>
          <cell r="B2146" t="str">
            <v>30 X 30 X 1,5 X 1200 MM GIO 8 DELIKLI KOLLEKTOR KAPAK KAYNAKLI (DISLI+KOR)</v>
          </cell>
        </row>
        <row r="2147">
          <cell r="A2147" t="str">
            <v>Y-P-8229-0-131-159</v>
          </cell>
          <cell r="B2147" t="str">
            <v>30 X 30 X 1,5 X 1200 MM DIVA 8 DELIKLI KOLLEKTOR KAPAK KAYNAKLI (DISLI)</v>
          </cell>
        </row>
        <row r="2148">
          <cell r="A2148" t="str">
            <v>Y-P-8229-0-131-158</v>
          </cell>
          <cell r="B2148" t="str">
            <v>30 X 30 X 1,5 X 1200 MM DIVA (TR) 8 DELIKLI KOLLEKTOR KAPAK KAYNAKLI (DISLI)</v>
          </cell>
        </row>
        <row r="2149">
          <cell r="A2149" t="str">
            <v>Y-P-8229-0-131-157</v>
          </cell>
          <cell r="B2149" t="str">
            <v>30 X 30 X 1,5 X 1200 MM DIVA (ACV-RU) 7 DELIKLI KOLLEKTOR KAPAK KAYNAKLI (DISLI)</v>
          </cell>
        </row>
        <row r="2150">
          <cell r="A2150" t="str">
            <v>Y-P-8229-0-131-156</v>
          </cell>
          <cell r="B2150" t="str">
            <v>30 X 30 X 1,5 X 1200 MM BLAZE 10 DELIKLI KOLLEKTOR KAPAK KAYNAKLI (DISLI)</v>
          </cell>
        </row>
        <row r="2151">
          <cell r="A2151" t="str">
            <v>Y-P-8229-0-131-155</v>
          </cell>
          <cell r="B2151" t="str">
            <v>30 X 30 X 1,5 X 120 MM REFLECTION 2 DELIKLI KOLLEKTOR KAPAK KAYNAKLI (DISLI)</v>
          </cell>
        </row>
        <row r="2152">
          <cell r="A2152" t="str">
            <v>Y-P-8229-0-131-154</v>
          </cell>
          <cell r="B2152" t="str">
            <v>30 X 30 X 1,5 X 120 MM LETOON 2 DELIKLI KOLLEKTOR KAPAK KAYNAKLI (DISLI)</v>
          </cell>
        </row>
        <row r="2153">
          <cell r="A2153" t="str">
            <v>Y-P-8229-0-131-153</v>
          </cell>
          <cell r="B2153" t="str">
            <v>30 X 30 X 1,5 X 1180 MM ADONIS 15 DELIKLI KOLLEKTOR KAPAK KAYNAKLI (DISLI)</v>
          </cell>
        </row>
        <row r="2154">
          <cell r="A2154" t="str">
            <v>Y-P-8229-0-131-152</v>
          </cell>
          <cell r="B2154" t="str">
            <v>30 X 30 X 1,5 X 1164 MM SAFRAN 19 DELIKLI KOLLEKTOR KAPAK KAYNAKLI (DISLI)</v>
          </cell>
        </row>
        <row r="2155">
          <cell r="A2155" t="str">
            <v>Y-P-8229-0-131-151</v>
          </cell>
          <cell r="B2155" t="str">
            <v>30 X 30 X 1,5 X 1164 MM QUADRATO 19 DELIKLI KOLLEKTOR KAPAK KAYNAKLI (DISLI+KOR)</v>
          </cell>
        </row>
        <row r="2156">
          <cell r="A2156" t="str">
            <v>Y-P-8229-0-131-150</v>
          </cell>
          <cell r="B2156" t="str">
            <v>30 X 30 X 1,2 X 1133 MM TRUVA (TGG) 14 DELIKLI KOLLEKTOR GZ. BG. KAPAK KAYNAKLI (DISLI+DISLI)</v>
          </cell>
        </row>
        <row r="2157">
          <cell r="A2157" t="str">
            <v>Y-P-8229-0-131-149</v>
          </cell>
          <cell r="B2157" t="str">
            <v>30 X 30 X 1,5 X 1131 MM VISTA (TGG) 17 DELIKLI KOLLEKTOR GZ. BG. KAPAK KAYNAKLI (DISLI+DISLI)</v>
          </cell>
        </row>
        <row r="2158">
          <cell r="A2158" t="str">
            <v>Y-P-8229-0-131-148</v>
          </cell>
          <cell r="B2158" t="str">
            <v>30 X 30 X 1,5 X 1000 MM TAURUS 24 DELIKLI KOLLEKTOR KAPAK KAYNAKLI (DISLI)</v>
          </cell>
        </row>
        <row r="2159">
          <cell r="A2159" t="str">
            <v>Y-P-8229-0-131-147</v>
          </cell>
          <cell r="B2159" t="str">
            <v>30 X 30 X 1,5 X 1000 MM LIANA (QH) 5 DELIKLI KOLLEKTOR KAPAK KAYNAKLI (DISLI+KOR)</v>
          </cell>
        </row>
        <row r="2160">
          <cell r="A2160" t="str">
            <v>Y-P-8229-0-131-146</v>
          </cell>
          <cell r="B2160" t="str">
            <v>30 X 30 X 1,5 X 1000 MM DIVA (ACV-RU) 6 DELIKLI KOLLEKTOR KAPAK KAYNAKLI (DISLI)</v>
          </cell>
        </row>
        <row r="2161">
          <cell r="A2161" t="str">
            <v>Y-P-8229-0-131-145</v>
          </cell>
          <cell r="B2161" t="str">
            <v>30 X 30 X 1,2 X 980 MM WAVE 8 DELIKLI KOLLEKTOR KAPAK KAYNAKLI (DISLI)</v>
          </cell>
        </row>
        <row r="2162">
          <cell r="A2162" t="str">
            <v>Y-P-8229-0-131-144</v>
          </cell>
          <cell r="B2162" t="str">
            <v>30 X 30 X 1,2 X 975 MM MYRA 6 DELIKLI KOLLEKTOR KAPAK KAYNAKLI (DISLI+KOR R30)</v>
          </cell>
        </row>
        <row r="2163">
          <cell r="A2163" t="str">
            <v>Y-P-8229-0-131-143</v>
          </cell>
          <cell r="B2163" t="str">
            <v>30 X 30 X 1,2 X 950 MM MAGNOLIA 6 DELIKLI KOLLEKTOR KAPAK KAYNAKLI (DISLI)</v>
          </cell>
        </row>
        <row r="2164">
          <cell r="A2164" t="str">
            <v>Y-P-8229-0-131-142</v>
          </cell>
          <cell r="B2164" t="str">
            <v>30 X 30 X 1,2 X 900 MM ZENITH 8 DELIKLI KOLLEKTOR KAPAK KAYNAKLI (DISLI)</v>
          </cell>
        </row>
        <row r="2165">
          <cell r="A2165" t="str">
            <v>Y-P-8229-0-131-141</v>
          </cell>
          <cell r="B2165" t="str">
            <v>30 X 30 X 1,2 X 900 MM OLGA 10 DELIKLI KOLLEKTOR KAPAK KAYNAKLI (DISLI+KOR)</v>
          </cell>
        </row>
        <row r="2166">
          <cell r="A2166" t="str">
            <v>Y-P-8229-0-131-140</v>
          </cell>
          <cell r="B2166" t="str">
            <v>30 X 30 X 1,5 X 900 MM DIVA (JE) 6 DELIKLI KOLLEKTOR KAPAK KAYNAKLI (DISLI+KOR)</v>
          </cell>
        </row>
        <row r="2167">
          <cell r="A2167" t="str">
            <v>Y-P-8229-0-131-139</v>
          </cell>
          <cell r="B2167" t="str">
            <v>30 X 30 X 1,5 X 900 MM DIVA (JE) 6 DELIKLI KOLLEKTOR KAPAK KAYNAKLI (DISLI)</v>
          </cell>
        </row>
        <row r="2168">
          <cell r="A2168" t="str">
            <v>Y-P-8229-0-131-138</v>
          </cell>
          <cell r="B2168" t="str">
            <v>30 X 30 X 1,2 X 870 MM VISTA 12 DELIKLI KOLLEKTOR KAPAK KAYNAKLI (DISLI)</v>
          </cell>
        </row>
        <row r="2169">
          <cell r="A2169" t="str">
            <v>Y-P-8229-0-131-137</v>
          </cell>
          <cell r="B2169" t="str">
            <v>30 X 30 X 1,2 X 870 MM LADDER SS 10 DELIKLI KOLLEKTOR KAPAK KAYNAKLI (KOR)</v>
          </cell>
        </row>
        <row r="2170">
          <cell r="A2170" t="str">
            <v>Y-P-8229-0-131-136</v>
          </cell>
          <cell r="B2170" t="str">
            <v>30 X 30 X 1,2 X 805 MM MYRA 5 DELIKLI KOLLEKTOR KAPAK KAYNAKLI (DISLI+KOR R30)</v>
          </cell>
        </row>
        <row r="2171">
          <cell r="A2171" t="str">
            <v>Y-P-8229-0-131-135</v>
          </cell>
          <cell r="B2171" t="str">
            <v>30 X 30 X 1,2 X 800 MM LADDER SS 7 DELIKLI KOLLEKTOR KAPAK KAYNAKLI (KOR)</v>
          </cell>
        </row>
        <row r="2172">
          <cell r="A2172" t="str">
            <v>Y-P-8229-0-131-134</v>
          </cell>
          <cell r="B2172" t="str">
            <v>30 X 30 X 1,2 X 800 MM DIVA 6 DELIKLI KOLLEKTOR KAPAK KAYNAKLI (DISLI+KOR)</v>
          </cell>
        </row>
        <row r="2173">
          <cell r="A2173" t="str">
            <v>Y-P-8229-0-131-133</v>
          </cell>
          <cell r="B2173" t="str">
            <v>30 X 30 X 1,2 X 800 MM DIVA 6 DELIKLI KOLLEKTOR KAPAK KAYNAKLI (DISLI)</v>
          </cell>
        </row>
        <row r="2174">
          <cell r="A2174" t="str">
            <v>Y-P-8229-0-131-132</v>
          </cell>
          <cell r="B2174" t="str">
            <v>30 X 30 X 1,2 X 800 MM ASOS 5 DELIKLI KOLLEKTOR KAPAK KAYNAKLI (DISLI)</v>
          </cell>
        </row>
        <row r="2175">
          <cell r="A2175" t="str">
            <v>Y-P-8229-0-131-131</v>
          </cell>
          <cell r="B2175" t="str">
            <v>30 X 30 X 1,2 X 780 MM MAGNOLIA 5 DELIKLI KOLLEKTOR KAPAK KAYNAKLI (DISLI)</v>
          </cell>
        </row>
        <row r="2176">
          <cell r="A2176" t="str">
            <v>Y-P-8229-0-131-130</v>
          </cell>
          <cell r="B2176" t="str">
            <v>30 X 30 X 1,2 X 770 MM VISTA 12 DELIKLI KOLLEKTOR KAPAK KAYNAKLI (DISLI)</v>
          </cell>
        </row>
        <row r="2177">
          <cell r="A2177" t="str">
            <v>Y-P-8229-0-131-129</v>
          </cell>
          <cell r="B2177" t="str">
            <v>30 X 30 X 1,2 X 770 MM RADO 12 DELIKLI KOLLEKTOR KAPAK KAYNAKLI (DISLI)</v>
          </cell>
        </row>
        <row r="2178">
          <cell r="A2178" t="str">
            <v>Y-P-8229-0-131-128</v>
          </cell>
          <cell r="B2178" t="str">
            <v>30 X 30 X 1,2 X 770 MM BLUES (SRP) 14 DELIKLI KOLLEKTOR KAPAK KAYNAKLI (DISLI)</v>
          </cell>
        </row>
        <row r="2179">
          <cell r="A2179" t="str">
            <v>Y-P-8229-0-131-127</v>
          </cell>
          <cell r="B2179" t="str">
            <v>30 X 30 X 1,2 X 758 MM SAMOS 4 DELIKLI KOLLEKTOR KAPAK KAYNAKLI (DISLI)</v>
          </cell>
        </row>
        <row r="2180">
          <cell r="A2180" t="str">
            <v>Y-P-8229-0-131-126</v>
          </cell>
          <cell r="B2180" t="str">
            <v>30 X 30 X 1,2 X 750 MM TRUVA 10 DELIKLI KOLLEKTOR KAPAK KAYNAKLI (DISLI)</v>
          </cell>
        </row>
        <row r="2181">
          <cell r="A2181" t="str">
            <v>Y-P-8229-0-131-125</v>
          </cell>
          <cell r="B2181" t="str">
            <v>30 X 30 X 1,2 X 750 MM STORM 10 DELIKLI KOLLEKTOR KAPAK KAYNAKLI (DISLI)</v>
          </cell>
        </row>
        <row r="2182">
          <cell r="A2182" t="str">
            <v>Y-P-8229-0-131-124</v>
          </cell>
          <cell r="B2182" t="str">
            <v>30 X 30 X 1,2 X 750 MM STORM (TRC) 8 DELIKLI KOLLEKTOR KAPAK KAYNAKLI (DISLI)</v>
          </cell>
        </row>
        <row r="2183">
          <cell r="A2183" t="str">
            <v>Y-P-8229-0-131-123</v>
          </cell>
          <cell r="B2183" t="str">
            <v>30 X 30 X 1,2 X 750 MM STORM (CCD) 10 DELIKLI KOLLEKTOR KAPAK KAYNAKLI (DISLI)</v>
          </cell>
        </row>
        <row r="2184">
          <cell r="A2184" t="str">
            <v>Y-P-8229-0-131-122</v>
          </cell>
          <cell r="B2184" t="str">
            <v>30 X 30 X 1,2 X 750 MM BLIZZARD 8 DELIKLI KOLLEKTOR KAPAK KAYNAKLI (DISLI)</v>
          </cell>
        </row>
        <row r="2185">
          <cell r="A2185" t="str">
            <v>Y-P-8229-0-131-121</v>
          </cell>
          <cell r="B2185" t="str">
            <v>30 X 30 X 1,2 X 750 MM BLIZZARD 10 DELIKLI KOLLEKTOR KAPAK KAYNAKLI (DISLI)</v>
          </cell>
        </row>
        <row r="2186">
          <cell r="A2186" t="str">
            <v>Y-P-8229-0-131-120</v>
          </cell>
          <cell r="B2186" t="str">
            <v>30 X 30 X 1,2 X 645 MM PORTO 4 DELIKLI KOLLEKTOR KAPAK KAYNAKLI (DISLI)</v>
          </cell>
        </row>
        <row r="2187">
          <cell r="A2187" t="str">
            <v>Y-P-8229-0-131-119</v>
          </cell>
          <cell r="B2187" t="str">
            <v>30 X 30 X 1,2 X 610 MM MAGNOLIA 4 DELIKLI KOLLEKTOR KAPAK KAYNAKLI (DISLI)</v>
          </cell>
        </row>
        <row r="2188">
          <cell r="A2188" t="str">
            <v>Y-P-8229-0-131-118</v>
          </cell>
          <cell r="B2188" t="str">
            <v>30 X 30 X 1,2 X 600 MM OLGA 7 DELIKLI KOLLEKTOR KAPAK KAYNAKLI (DISLI+KOR)</v>
          </cell>
        </row>
        <row r="2189">
          <cell r="A2189" t="str">
            <v>Y-P-8229-0-131-117</v>
          </cell>
          <cell r="B2189" t="str">
            <v>30 X 30 X 1,2 X 516 MM SAMOS 3 DELIKLI KOLLEKTOR KAPAK KAYNAKLI (DISLI)</v>
          </cell>
        </row>
        <row r="2190">
          <cell r="A2190" t="str">
            <v>Y-P-8229-0-131-116</v>
          </cell>
          <cell r="B2190" t="str">
            <v>30 X 30 X 1,2 X 500 MM NIRVANA 5 DELIKLI KOLLEKTOR KAPAK KAYNAKLI (DISLI)</v>
          </cell>
        </row>
        <row r="2191">
          <cell r="A2191" t="str">
            <v>Y-P-8229-0-131-115</v>
          </cell>
          <cell r="B2191" t="str">
            <v>30 X 30 X 1,2 X 500 MM ASOS 3 DELIKLI KOLLEKTOR KAPAK KAYNAKLI (DISLI)</v>
          </cell>
        </row>
        <row r="2192">
          <cell r="A2192" t="str">
            <v>Y-P-8229-0-131-114</v>
          </cell>
          <cell r="B2192" t="str">
            <v>30 X 30 X 1,2 X 450 MM DIVA (WAC) 3 DELIKLI KOLLEKTOR KAPAK KAYNAKLI (DISLI)</v>
          </cell>
        </row>
        <row r="2193">
          <cell r="A2193" t="str">
            <v>Y-P-8229-0-131-113</v>
          </cell>
          <cell r="B2193" t="str">
            <v>30 X 30 X 1,2 X 340 MM QUILL 6 DELIKLI +2 MANSON DELIKLI ALT KOLLEKTOR KAPAK KAYNAKLI (KOR)</v>
          </cell>
        </row>
        <row r="2194">
          <cell r="A2194" t="str">
            <v>Y-P-8229-0-131-112</v>
          </cell>
          <cell r="B2194" t="str">
            <v>30 X 30 X 1,2 X 340 MM QUILL 6 DELIKLI +1 PURJOR DELIKLI UST KOLLEKTOR KAPAK KAYNAKLI (KOR)</v>
          </cell>
        </row>
        <row r="2195">
          <cell r="A2195" t="str">
            <v>Y-P-8229-0-131-111</v>
          </cell>
          <cell r="B2195" t="str">
            <v>30 X 30 X 1,2 X 280 MM QUILL 5 DELIKLI +2 MANSON DELIKLI ALT KOLLEKTOR KAPAK KAYNAKLI (KOR)</v>
          </cell>
        </row>
        <row r="2196">
          <cell r="A2196" t="str">
            <v>Y-P-8229-0-131-110</v>
          </cell>
          <cell r="B2196" t="str">
            <v>30 X 30 X 1,2 X 280 MM QUILL 5 DELIKLI +1 PURJOR DELIKLI UST KOLLEKTOR KAPAK KAYNAKLI (KOR)</v>
          </cell>
        </row>
        <row r="2197">
          <cell r="A2197" t="str">
            <v>Y-P-8229-0-131-109</v>
          </cell>
          <cell r="B2197" t="str">
            <v>30 X 30 X 1,2 X 220 MM QUILL 4 DELIKLI +2 MANSON DELIKLI ALT KOLLEKTOR KAPAK KAYNAKLI (KOR)</v>
          </cell>
        </row>
        <row r="2198">
          <cell r="A2198" t="str">
            <v>Y-P-8229-0-131-108</v>
          </cell>
          <cell r="B2198" t="str">
            <v>30 X 30 X 1,2 X 220 MM QUILL 4 DELIKLI +1 PURJOR DELIKLI UST KOLLEKTOR KAPAK KAYNAKLI (KOR)</v>
          </cell>
        </row>
        <row r="2199">
          <cell r="A2199" t="str">
            <v>Y-P-8229-0-131-107</v>
          </cell>
          <cell r="B2199" t="str">
            <v>30 X 30 X 1,2 X 1800 MM OLGA 19 DELIKLI KOLLEKTOR KAPAK KAYNAKLI (DISLI+KOR)</v>
          </cell>
        </row>
        <row r="2200">
          <cell r="A2200" t="str">
            <v>Y-P-8229-0-131-106</v>
          </cell>
          <cell r="B2200" t="str">
            <v>30 X 30 X 1,2 X 1760 MM TERRA 10 DELIKLI KOLLEKTOR KAPAK KAYNAKLI (DISLI)</v>
          </cell>
        </row>
        <row r="2201">
          <cell r="A2201" t="str">
            <v>Y-P-8229-0-131-105</v>
          </cell>
          <cell r="B2201" t="str">
            <v>30 X 30 X 1,2 X 1760 MM ASOS 10 DELIKLI KOLLEKTOR KAPAK KAYNAKLI (DISLI)</v>
          </cell>
        </row>
        <row r="2202">
          <cell r="A2202" t="str">
            <v>Y-P-8229-0-131-104</v>
          </cell>
          <cell r="B2202" t="str">
            <v>30 X 30 X 1,2 X 1700 MM BLUES (SRP) 28 DELIKLI KOLLEKTOR KAPAK KAYNAKLI (DISLI)</v>
          </cell>
        </row>
        <row r="2203">
          <cell r="A2203" t="str">
            <v>Y-P-8229-0-131-103</v>
          </cell>
          <cell r="B2203" t="str">
            <v>30 X 30 X 1,2 X 1650 MM DIVA (JE) 11 DELIKLI KOLLEKTOR KAPAK KAYNAKLI (DISLI+KOR)</v>
          </cell>
        </row>
        <row r="2204">
          <cell r="A2204" t="str">
            <v>Y-P-8229-0-131-102</v>
          </cell>
          <cell r="B2204" t="str">
            <v>30 X 30 X 1,2 X 1650 MM DIVA (JE) 11 DELIKLI KOLLEKTOR KAPAK KAYNAKLI (DISLI)</v>
          </cell>
        </row>
        <row r="2205">
          <cell r="A2205" t="str">
            <v>Y-P-8229-0-131-101</v>
          </cell>
          <cell r="B2205" t="str">
            <v>30 X 30 X 1,2 X 1575 MM OLGA 17 DELIKLI KOLLEKTOR KAPAK KAYNAKLI (DISLI+KOR)</v>
          </cell>
        </row>
        <row r="2206">
          <cell r="A2206" t="str">
            <v>Y-P-8229-0-131-100</v>
          </cell>
          <cell r="B2206" t="str">
            <v>30 X 30 X 1,2 X 1570 MM PORTO 9 DELIKLI KOLLEKTOR KAPAK KAYNAKLI (DISLI)</v>
          </cell>
        </row>
        <row r="2207">
          <cell r="A2207" t="str">
            <v>Y-P-8229-0-131-099</v>
          </cell>
          <cell r="B2207" t="str">
            <v>30 X 30 X 1,2 X 1500 MM STORM 14 DELIKLI KOLLEKTOR KAPAK KAYNAKLI (DISLI)</v>
          </cell>
        </row>
        <row r="2208">
          <cell r="A2208" t="str">
            <v>Y-P-8229-0-131-098</v>
          </cell>
          <cell r="B2208" t="str">
            <v>30 X 30 X 1,2 X 1500 MM STORM (TRC) 14 DELIKLI KOLLEKTOR KAPAK KAYNAKLI (DISLI)</v>
          </cell>
        </row>
        <row r="2209">
          <cell r="A2209" t="str">
            <v>Y-P-8229-0-131-097</v>
          </cell>
          <cell r="B2209" t="str">
            <v>30 X 30 X 1,2 X 1500 MM OLYMPOS 9 DELIKLI KOLLEKTOR KAPAK KAYNAKLI (DISLI)</v>
          </cell>
        </row>
        <row r="2210">
          <cell r="A2210" t="str">
            <v>Y-P-8229-0-131-096</v>
          </cell>
          <cell r="B2210" t="str">
            <v>30 X 30 X 1,2 X 1500 MM DIVA 10 DELIKLI KOLLEKTOR KAPAK KAYNAKLI (DISLI)</v>
          </cell>
        </row>
        <row r="2211">
          <cell r="A2211" t="str">
            <v>Y-P-8229-0-131-095</v>
          </cell>
          <cell r="B2211" t="str">
            <v>30 X 30 X 1,2 X 1500 MM BLIZZARD 14 DELIKLI KOLLEKTOR KAPAK KAYNAKLI (DISLI)</v>
          </cell>
        </row>
        <row r="2212">
          <cell r="A2212" t="str">
            <v>Y-P-8229-0-131-094</v>
          </cell>
          <cell r="B2212" t="str">
            <v>30 X 30 X 1,2 X 1500 MM ASOS 9 DELIKLI KOLLEKTOR KAPAK KAYNAKLI (DISLI)</v>
          </cell>
        </row>
        <row r="2213">
          <cell r="A2213" t="str">
            <v>Y-P-8229-0-131-093</v>
          </cell>
          <cell r="B2213" t="str">
            <v>30 X 30 X 1,2 X 1485 MM MYRA 9 DELIKLI KOLLEKTOR KAPAK KAYNAKLI (DISLI+KOR R30)</v>
          </cell>
        </row>
        <row r="2214">
          <cell r="A2214" t="str">
            <v>Y-P-8229-0-131-092</v>
          </cell>
          <cell r="B2214" t="str">
            <v>30 X 30 X 1,2 X 1484 MM SAMOS 7 DELIKLI KOLLEKTOR KAPAK KAYNAKLI (DISLI)</v>
          </cell>
        </row>
        <row r="2215">
          <cell r="A2215" t="str">
            <v>Y-P-8229-0-131-091</v>
          </cell>
          <cell r="B2215" t="str">
            <v>30 X 30 X 1,2 X 1460 MM MAGNOLIA 9 DELIKLI KOLLEKTOR KAPAK KAYNAKLI (DISLI)</v>
          </cell>
        </row>
        <row r="2216">
          <cell r="A2216" t="str">
            <v>Y-P-8229-0-131-090</v>
          </cell>
          <cell r="B2216" t="str">
            <v>30 X 30 X 1,2 X 1400 MM VISTA 21 DELIKLI KOLLEKTOR KAPAK KAYNAKLI (DISLI)</v>
          </cell>
        </row>
        <row r="2217">
          <cell r="A2217" t="str">
            <v>Y-P-8229-0-131-089</v>
          </cell>
          <cell r="B2217" t="str">
            <v>30 X 30 X 1,2 X 1400 MM SIERRA 8 DELIKLI KOLLEKTOR KAPAK KAYNAKLI (DISLI)</v>
          </cell>
        </row>
        <row r="2218">
          <cell r="A2218" t="str">
            <v>Y-P-8229-0-131-088</v>
          </cell>
          <cell r="B2218" t="str">
            <v>30 X 30 X 1,2 X 1400 MM SIERRA (JE) 8 DELIKLI KOLLEKTOR KAPAK KAYNAKLI (DISLI)</v>
          </cell>
        </row>
        <row r="2219">
          <cell r="A2219" t="str">
            <v>Y-P-8229-0-131-087</v>
          </cell>
          <cell r="B2219" t="str">
            <v>30 X 30 X 1,2 X 1400 MM RADO 21 DELIKLI KOLLEKTOR KAPAK KAYNAKLI (DISLI)</v>
          </cell>
        </row>
        <row r="2220">
          <cell r="A2220" t="str">
            <v>Y-P-8229-0-131-086</v>
          </cell>
          <cell r="B2220" t="str">
            <v>30 X 30 X 1,2 X 1400 MM LARISSA 8 DELIKLI KOLLEKTOR KAPAK KAYNAKLI (DISLI)</v>
          </cell>
        </row>
        <row r="2221">
          <cell r="A2221" t="str">
            <v>Y-P-8229-0-131-085</v>
          </cell>
          <cell r="B2221" t="str">
            <v>30 X 30 X 1,2 X 1400 MM LARISSA (JE) 8 DELIKLI KOLLEKTOR KAPAK KAYNAKLI (DISLI)</v>
          </cell>
        </row>
        <row r="2222">
          <cell r="A2222" t="str">
            <v>Y-P-8229-0-131-084</v>
          </cell>
          <cell r="B2222" t="str">
            <v>30 X 30 X 1,2 X 1400 MM BLUES (SRP) 24 DELIKLI KOLLEKTOR KAPAK KAYNAKLI (DISLI)</v>
          </cell>
        </row>
        <row r="2223">
          <cell r="A2223" t="str">
            <v>Y-P-8229-0-131-083</v>
          </cell>
          <cell r="B2223" t="str">
            <v>30 X 30 X 1,2 X 1385 MM PORTO 8 DELIKLI KOLLEKTOR KAPAK KAYNAKLI (DISLI)</v>
          </cell>
        </row>
        <row r="2224">
          <cell r="A2224" t="str">
            <v>Y-P-8229-0-131-082</v>
          </cell>
          <cell r="B2224" t="str">
            <v>30 X 30 X 1,2 X 1380 MM TERRA 8 DELIKLI KOLLEKTOR KAPAK KAYNAKLI (DISLI)</v>
          </cell>
        </row>
        <row r="2225">
          <cell r="A2225" t="str">
            <v>Y-P-8229-0-131-081</v>
          </cell>
          <cell r="B2225" t="str">
            <v>30 X 30 X 1,2 X 1380 MM ASOS 8 DELIKLI KOLLEKTOR KAPAK KAYNAKLI (DISLI)</v>
          </cell>
        </row>
        <row r="2226">
          <cell r="A2226" t="str">
            <v>Y-P-8229-0-131-080</v>
          </cell>
          <cell r="B2226" t="str">
            <v>30 X 30 X 1,2 X 1250 MM DIVA 8 DELIKLI KOLLEKTOR KAPAK KAYNAKLI (DISLI)</v>
          </cell>
        </row>
        <row r="2227">
          <cell r="A2227" t="str">
            <v>Y-P-8229-0-131-077</v>
          </cell>
          <cell r="B2227" t="str">
            <v>30 X 30 X 1,2 X 1242 MM SAMOS 6 DELIKLI KOLLEKTOR KAPAK KAYNAKLI (DISLI)</v>
          </cell>
        </row>
        <row r="2228">
          <cell r="A2228" t="str">
            <v>Y-P-8229-0-131-076</v>
          </cell>
          <cell r="B2228" t="str">
            <v>30 X 30 X 1,2 X 1200 MM STORM 14 DELIKLI KOLLEKTOR KAPAK KAYNAKLI (DISLI)</v>
          </cell>
        </row>
        <row r="2229">
          <cell r="A2229" t="str">
            <v>Y-P-8229-0-131-075</v>
          </cell>
          <cell r="B2229" t="str">
            <v>30 X 30 X 1,2 X 1200 MM STORM (TRC) 12 DELIKLI KOLLEKTOR KAPAK KAYNAKLI (DISLI)</v>
          </cell>
        </row>
        <row r="2230">
          <cell r="A2230" t="str">
            <v>Y-P-8229-0-131-074</v>
          </cell>
          <cell r="B2230" t="str">
            <v>30 X 30 X 1,2 X 1200 MM STORM (CCD) 14 DELIKLI KOLLEKTOR KAPAK KAYNAKLI (DISLI)</v>
          </cell>
        </row>
        <row r="2231">
          <cell r="A2231" t="str">
            <v>Y-P-8229-0-131-073</v>
          </cell>
          <cell r="B2231" t="str">
            <v>30 X 30 X 1,2 X 1200 MM PORTO 7 DELIKLI KOLLEKTOR KAPAK KAYNAKLI (DISLI)</v>
          </cell>
        </row>
        <row r="2232">
          <cell r="A2232" t="str">
            <v>Y-P-8229-0-131-072</v>
          </cell>
          <cell r="B2232" t="str">
            <v>30 X 30 X 1,2 X 1200 MM OLYMPOS 7 DELIKLI KOLLEKTOR KAPAK KAYNAKLI (DISLI)</v>
          </cell>
        </row>
        <row r="2233">
          <cell r="A2233" t="str">
            <v>Y-P-8229-0-131-071</v>
          </cell>
          <cell r="B2233" t="str">
            <v>30 X 30 X 1,2 X 1200 MM OLGA 13 DELIKLI KOLLEKTOR KAPAK KAYNAKLI (DISLI+KOR)</v>
          </cell>
        </row>
        <row r="2234">
          <cell r="A2234" t="str">
            <v>Y-P-8229-0-131-070</v>
          </cell>
          <cell r="B2234" t="str">
            <v>30 X 30 X 1,2 X 1200 MM NEPTUN 10 DELIKLI KOLLEKTOR KAPAK KAYNAKLI (DISLI)</v>
          </cell>
        </row>
        <row r="2235">
          <cell r="A2235" t="str">
            <v>Y-P-8229-0-131-069</v>
          </cell>
          <cell r="B2235" t="str">
            <v>30 X 30 X 1,2 X 1200 MM MINDOS (APL) 7 DELIKLI KOLLEKTOR KAPAK KAYNAKLI (DISLI)</v>
          </cell>
        </row>
        <row r="2236">
          <cell r="A2236" t="str">
            <v>Y-P-8229-0-131-068</v>
          </cell>
          <cell r="B2236" t="str">
            <v>30 X 30 X 1,2 X 1200 MM MERCURY 7 DELIKLI KOLLEKTOR KAPAK KAYNAKLI (DISLI)</v>
          </cell>
        </row>
        <row r="2237">
          <cell r="A2237" t="str">
            <v>Y-P-8229-0-131-067</v>
          </cell>
          <cell r="B2237" t="str">
            <v>30 X 30 X 1,2 X 1200 MM LARISSA 7 DELIKLI KOLLEKTOR KAPAK KAYNAKLI (DISLI)</v>
          </cell>
        </row>
        <row r="2238">
          <cell r="A2238" t="str">
            <v>Y-P-8229-0-131-066</v>
          </cell>
          <cell r="B2238" t="str">
            <v>30 X 30 X 1,2 X 1200 MM JUPITER 11 DELIKLI KOLLEKTOR KAPAK KAYNAKLI (DISLI)</v>
          </cell>
        </row>
        <row r="2239">
          <cell r="A2239" t="str">
            <v>Y-P-8229-0-131-065</v>
          </cell>
          <cell r="B2239" t="str">
            <v>30 X 30 X 1,2 X 1200 MM GEMINI-X 15 DELIKLI KOLLEKTOR KAPAK KAYNAKLI (DISLI)</v>
          </cell>
        </row>
        <row r="2240">
          <cell r="A2240" t="str">
            <v>Y-P-8229-0-131-064</v>
          </cell>
          <cell r="B2240" t="str">
            <v>30 X 30 X 1,2 X 1200 MM GEMINI 15 DELIKLI KOLLEKTOR KAPAK KAYNAKLI (DISLI)</v>
          </cell>
        </row>
        <row r="2241">
          <cell r="A2241" t="str">
            <v>Y-P-8229-0-131-063</v>
          </cell>
          <cell r="B2241" t="str">
            <v>30 X 30 X 1,2 X 1200 MM DIVA 8 DELIKLI KOLLEKTOR KAPAK KAYNAKLI (DISLI)</v>
          </cell>
        </row>
        <row r="2242">
          <cell r="A2242" t="str">
            <v>Y-P-8229-0-131-062</v>
          </cell>
          <cell r="B2242" t="str">
            <v>30 X 30 X 1,2 X 1200 MM BLIZZARD 12 DELIKLI KOLLEKTOR KAPAK KAYNAKLI (DISLI)</v>
          </cell>
        </row>
        <row r="2243">
          <cell r="A2243" t="str">
            <v>Y-P-8229-0-131-061</v>
          </cell>
          <cell r="B2243" t="str">
            <v>30 X 30 X 1,2 X 1200 MM ASOS 7 DELIKLI KOLLEKTOR KAPAK KAYNAKLI (DISLI)</v>
          </cell>
        </row>
        <row r="2244">
          <cell r="A2244" t="str">
            <v>Y-P-8229-0-131-060</v>
          </cell>
          <cell r="B2244" t="str">
            <v>30 X 30 X 1,2 X 1200 MM ADORE (APL) 16 DELIKLI KOLLEKTOR KAPAK KAYNAKLI (DISLI)</v>
          </cell>
        </row>
        <row r="2245">
          <cell r="A2245" t="str">
            <v>Y-P-8229-0-131-059</v>
          </cell>
          <cell r="B2245" t="str">
            <v>30 X 30 X 1,2 X 1190 MM VISTA.BRC 18 DELIKLI KOLLEKTOR KAPAK KAYNAKLI (DISLI)</v>
          </cell>
        </row>
        <row r="2246">
          <cell r="A2246" t="str">
            <v>Y-P-8229-0-131-058</v>
          </cell>
          <cell r="B2246" t="str">
            <v>30 X 30 X 1,2 X 1190 MM VISTA 18 DELIKLI KOLLEKTOR KAPAK KAYNAKLI (DISLI)</v>
          </cell>
        </row>
        <row r="2247">
          <cell r="A2247" t="str">
            <v>Y-P-8229-0-131-057</v>
          </cell>
          <cell r="B2247" t="str">
            <v>30 X 30 X 1,2 X 1190 MM RADO 18 DELIKLI KOLLEKTOR KAPAK KAYNAKLI (DISLI)</v>
          </cell>
        </row>
        <row r="2248">
          <cell r="A2248" t="str">
            <v>Y-P-8229-0-131-056</v>
          </cell>
          <cell r="B2248" t="str">
            <v>30 X 30 X 1,2 X 1190 MM BLUES (SRP) 20 DELIKLI KOLLEKTOR KAPAK KAYNAKLI (DISLI)</v>
          </cell>
        </row>
        <row r="2249">
          <cell r="A2249" t="str">
            <v>Y-P-8229-0-131-055</v>
          </cell>
          <cell r="B2249" t="str">
            <v>30 X 30 X 1,2 X 1145 MM MYRA 7 DELIKLI KOLLEKTOR KAPAK KAYNAKLI (DISLI+KOR R30)</v>
          </cell>
        </row>
        <row r="2250">
          <cell r="A2250" t="str">
            <v>Y-P-8229-0-131-054</v>
          </cell>
          <cell r="B2250" t="str">
            <v>30 X 30 X 1,2 X 1120 MM MAGNOLIA 7 DELIKLI KOLLEKTOR KAPAK KAYNAKLI (DISLI)</v>
          </cell>
        </row>
        <row r="2251">
          <cell r="A2251" t="str">
            <v>Y-P-8229-0-131-053</v>
          </cell>
          <cell r="B2251" t="str">
            <v>30 X 30 X 1,2 X 1120 MM MAGNOLIA (SGP) 12 DELIKLI KOLLEKTOR KAPAK KAYNAKLI (DISLI)</v>
          </cell>
        </row>
        <row r="2252">
          <cell r="A2252" t="str">
            <v>Y-P-8229-0-131-052</v>
          </cell>
          <cell r="B2252" t="str">
            <v>30 X 30 X 1,2 X 1015 MM PORTO 6 DELIKLI KOLLEKTOR KAPAK KAYNAKLI (DISLI)</v>
          </cell>
        </row>
        <row r="2253">
          <cell r="A2253" t="str">
            <v>Y-P-8229-0-131-051</v>
          </cell>
          <cell r="B2253" t="str">
            <v>30 X 30 X 1,2 X 1004 MM ORCA 12 DELIKLI KOLLEKTOR KAPAK KAYNAKLI (DISLI)</v>
          </cell>
        </row>
        <row r="2254">
          <cell r="A2254" t="str">
            <v>Y-P-8229-0-131-050</v>
          </cell>
          <cell r="B2254" t="str">
            <v>30 X 30 X 1,2 X 1000 MM TRUVA 13 DELIKLI KOLLEKTOR KAPAK KAYNAKLI (DISLI)</v>
          </cell>
        </row>
        <row r="2255">
          <cell r="A2255" t="str">
            <v>Y-P-8229-0-131-049</v>
          </cell>
          <cell r="B2255" t="str">
            <v>30 X 30 X 1,2 X 1000 MM TERRA 6 DELIKLI KOLLEKTOR KAPAK KAYNAKLI (DISLI)</v>
          </cell>
        </row>
        <row r="2256">
          <cell r="A2256" t="str">
            <v>Y-P-8229-0-131-048</v>
          </cell>
          <cell r="B2256" t="str">
            <v>30 X 30 X 1,2 X 1000 MM STORM 12 DELIKLI KOLLEKTOR KAPAK KAYNAKLI (DISLI)</v>
          </cell>
        </row>
        <row r="2257">
          <cell r="A2257" t="str">
            <v>Y-P-8229-0-131-047</v>
          </cell>
          <cell r="B2257" t="str">
            <v>30 X 30 X 1,2 X 1000 MM SIERRA 6 DELIKLI KOLLEKTOR KAPAK KAYNAKLI (DISLI)</v>
          </cell>
        </row>
        <row r="2258">
          <cell r="A2258" t="str">
            <v>Y-P-8229-0-131-046</v>
          </cell>
          <cell r="B2258" t="str">
            <v>30 X 30 X 1,2 X 1000 MM SIERRA (JE) 6 DELIKLI KOLLEKTOR KAPAK KAYNAKLI (DISLI)</v>
          </cell>
        </row>
        <row r="2259">
          <cell r="A2259" t="str">
            <v>Y-P-8229-0-131-045</v>
          </cell>
          <cell r="B2259" t="str">
            <v>30 X 30 X 1,2 X 1000 MM SAMOS 6 DELIKLI KOLLEKTOR KAPAK KAYNAKLI (DISLI)</v>
          </cell>
        </row>
        <row r="2260">
          <cell r="A2260" t="str">
            <v>Y-P-8229-0-131-044</v>
          </cell>
          <cell r="B2260" t="str">
            <v>30 X 30 X 1,2 X 1000 MM SAMOS 5 DELIKLI KOLLEKTOR KAPAK KAYNAKLI (DISLI)</v>
          </cell>
        </row>
        <row r="2261">
          <cell r="A2261" t="str">
            <v>Y-P-8229-0-131-043</v>
          </cell>
          <cell r="B2261" t="str">
            <v>30 X 30 X 1,2 X 1000 MM PORTO-V 5 DELIKLI KOLLEKTOR KAPAK KAYNAKLI (DISLI)</v>
          </cell>
        </row>
        <row r="2262">
          <cell r="A2262" t="str">
            <v>Y-P-8229-0-131-042</v>
          </cell>
          <cell r="B2262" t="str">
            <v>30 X 30 X 1,2 X 1000 MM PORTO-L 5 DELIKLI KOLLEKTOR KAPAK KAYNAKLI (DISLI)</v>
          </cell>
        </row>
        <row r="2263">
          <cell r="A2263" t="str">
            <v>Y-P-8229-0-131-041</v>
          </cell>
          <cell r="B2263" t="str">
            <v>30 X 30 X 1,2 X 1000 MM PORTO-H 5 DELIKLI KOLLEKTOR KAPAK KAYNAKLI (DISLI)</v>
          </cell>
        </row>
        <row r="2264">
          <cell r="A2264" t="str">
            <v>Y-P-8229-0-131-040</v>
          </cell>
          <cell r="B2264" t="str">
            <v>30 X 30 X 1,2 X 1000 MM PATARA 9 DELIKLI KOLLEKTOR KAPAK KAYNAKLI (DISLI)</v>
          </cell>
        </row>
        <row r="2265">
          <cell r="A2265" t="str">
            <v>Y-P-8229-0-131-039</v>
          </cell>
          <cell r="B2265" t="str">
            <v>30 X 30 X 1,2 X 1000 MM OLYMPOS 6 DELIKLI KOLLEKTOR KAPAK KAYNAKLI (DISLI)</v>
          </cell>
        </row>
        <row r="2266">
          <cell r="A2266" t="str">
            <v>Y-P-8229-0-131-038</v>
          </cell>
          <cell r="B2266" t="str">
            <v>30 X 30 X 1,2 X 1000 MM NIRVANA 9 DELIKLI KOLLEKTOR KAPAK KAYNAKLI (DISLI)</v>
          </cell>
        </row>
        <row r="2267">
          <cell r="A2267" t="str">
            <v>Y-P-8229-0-131-037</v>
          </cell>
          <cell r="B2267" t="str">
            <v>30 X 30 X 1,2 X 1000 MM NEPTUN 8 DELIKLI KOLLEKTOR KAPAK KAYNAKLI (DISLI)</v>
          </cell>
        </row>
        <row r="2268">
          <cell r="A2268" t="str">
            <v>Y-P-8229-0-131-036</v>
          </cell>
          <cell r="B2268" t="str">
            <v>30 X 30 X 1,2 X 1000 MM MYRA 6 DELIKLI KOLLEKTOR KAPAK KAYNAKLI (DISLI+KOR R30)</v>
          </cell>
        </row>
        <row r="2269">
          <cell r="A2269" t="str">
            <v>Y-P-8229-0-131-035</v>
          </cell>
          <cell r="B2269" t="str">
            <v>30 X 30 X 1,2 X 1000 MM MERCURY 6 DELIKLI KOLLEKTOR KAPAK KAYNAKLI (DISLI)</v>
          </cell>
        </row>
        <row r="2270">
          <cell r="A2270" t="str">
            <v>Y-P-8229-0-131-034</v>
          </cell>
          <cell r="B2270" t="str">
            <v>30 X 30 X 1,2 X 1000 MM LARISSA 6 DELIKLI KOLLEKTOR KAPAK KAYNAKLI (DISLI)</v>
          </cell>
        </row>
        <row r="2271">
          <cell r="A2271" t="str">
            <v>Y-P-8229-0-131-033</v>
          </cell>
          <cell r="B2271" t="str">
            <v>30 X 30 X 1,2 X 1000 MM LARISSA (JE) 6 DELIKLI KOLLEKTOR KAPAK KAYNAKLI (DISLI)</v>
          </cell>
        </row>
        <row r="2272">
          <cell r="A2272" t="str">
            <v>Y-P-8229-0-131-032</v>
          </cell>
          <cell r="B2272" t="str">
            <v>30 X 30 X 1,2 X 1000 MM KEOPS 12 DELIKLI KOLLEKTOR KAPAK KAYNAKLI (DISLI)</v>
          </cell>
        </row>
        <row r="2273">
          <cell r="A2273" t="str">
            <v>Y-P-8229-0-131-031</v>
          </cell>
          <cell r="B2273" t="str">
            <v>30 X 30 X 1,2 X 1000 MM JUPITER 9 DELIKLI KOLLEKTOR KAPAK KAYNAKLI (DISLI)</v>
          </cell>
        </row>
        <row r="2274">
          <cell r="A2274" t="str">
            <v>Y-P-8229-0-131-030</v>
          </cell>
          <cell r="B2274" t="str">
            <v>30 X 30 X 1,2 X 1000 MM BLIZZARD 10 DELIKLI KOLLEKTOR KAPAK KAYNAKLI (DISLI)</v>
          </cell>
        </row>
        <row r="2275">
          <cell r="A2275" t="str">
            <v>Y-P-8229-0-131-029</v>
          </cell>
          <cell r="B2275" t="str">
            <v>30 X 30 X 1,2 X 1000 MM ASOS 6 DELIKLI KOLLEKTOR KAPAK KAYNAKLI (DISLI)</v>
          </cell>
        </row>
        <row r="2276">
          <cell r="A2276" t="str">
            <v>Y-P-8229-0-131-028</v>
          </cell>
          <cell r="B2276" t="str">
            <v>30 X 30 X 1 X 976 MM VOLGA 16 DELIKLI KOLLEKTOR KAPAK KAYNAKLI (DISLI)</v>
          </cell>
        </row>
        <row r="2277">
          <cell r="A2277" t="str">
            <v>Y-P-8229-0-131-027</v>
          </cell>
          <cell r="B2277" t="str">
            <v>30 X 30 X 1 X 976 MM CAMILLA 16 DELIKLI KOLLEKTOR KAPAK KAYNAKLI (DISLI)</v>
          </cell>
        </row>
        <row r="2278">
          <cell r="A2278" t="str">
            <v>Y-P-8229-0-131-026</v>
          </cell>
          <cell r="B2278" t="str">
            <v>30 X 30 X 1 X 950 MM TRUVA (CND) 12 DELIKLI KOLLEKTOR KAPAK KAYNAKLI (DISLI)</v>
          </cell>
        </row>
        <row r="2279">
          <cell r="A2279" t="str">
            <v>Y-P-8229-0-131-025</v>
          </cell>
          <cell r="B2279" t="str">
            <v>30 X 30 X 1 X 900 MM ZENITH 8 DELIKLI KOLLEKTOR KAPAK KAYNAKLI (DISLI)</v>
          </cell>
        </row>
        <row r="2280">
          <cell r="A2280" t="str">
            <v>Y-P-8229-0-131-024</v>
          </cell>
          <cell r="B2280" t="str">
            <v>30 X 30 X 1 X 900 MM HERA 8 DELIKLI KOLLEKTOR KAPAK KAYNAKLI (DISLI)</v>
          </cell>
        </row>
        <row r="2281">
          <cell r="A2281" t="str">
            <v>Y-P-8229-0-131-023</v>
          </cell>
          <cell r="B2281" t="str">
            <v>30 X 30 X 1 X 770 MM VISTA 12 DELIKLI KOLLEKTOR KAPAK KAYNAKLI (DISLI)</v>
          </cell>
        </row>
        <row r="2282">
          <cell r="A2282" t="str">
            <v>Y-P-8229-0-131-022</v>
          </cell>
          <cell r="B2282" t="str">
            <v>30 X 30 X 1 X 750 MM TRUVA 8 DELIKLI KOLLEKTOR KAPAK KAYNAKLI (DISLI)</v>
          </cell>
        </row>
        <row r="2283">
          <cell r="A2283" t="str">
            <v>Y-P-8229-0-131-021</v>
          </cell>
          <cell r="B2283" t="str">
            <v>30 X 30 X 1 X 750 MM TRUVA 10 DELIKLI KOLLEKTOR KAPAK KAYNAKLI (DISLI)</v>
          </cell>
        </row>
        <row r="2284">
          <cell r="A2284" t="str">
            <v>Y-P-8229-0-131-020</v>
          </cell>
          <cell r="B2284" t="str">
            <v>30 X 30 X 1 X 750 MM TRUVA (TGG) 8 DELIKLI KOLLEKTOR KAPAK KAYNAKLI (DISLI+KOR)</v>
          </cell>
        </row>
        <row r="2285">
          <cell r="A2285" t="str">
            <v>Y-P-8229-0-131-019</v>
          </cell>
          <cell r="B2285" t="str">
            <v>30 X 30 X 1 X 750 MM TRUVA (ACV-RU) 8 DELIKLI KOLLEKTOR KAPAK KAYNAKLI (DISLI)</v>
          </cell>
        </row>
        <row r="2286">
          <cell r="A2286" t="str">
            <v>Y-P-8229-0-131-018</v>
          </cell>
          <cell r="B2286" t="str">
            <v>30 X 30 X 1 X 545 MM TRUVA (SPH) 7 DELIKLI KOLLEKTOR KAPAK KAYNAKLI (DISLI)</v>
          </cell>
        </row>
        <row r="2287">
          <cell r="A2287" t="str">
            <v>Y-P-8229-0-131-017</v>
          </cell>
          <cell r="B2287" t="str">
            <v>30 X 30 X 1 X 1500 MM VOLGA 24 DELIKLI KOLLEKTOR KAPAK KAYNAKLI (DISLI)</v>
          </cell>
        </row>
        <row r="2288">
          <cell r="A2288" t="str">
            <v>Y-P-8229-0-131-016</v>
          </cell>
          <cell r="B2288" t="str">
            <v>30 X 30 X 1 X 1500 MM TRUVA 18 DELIKLI KOLLEKTOR KAPAK KAYNAKLI (DISLI)</v>
          </cell>
        </row>
        <row r="2289">
          <cell r="A2289" t="str">
            <v>Y-P-8229-0-131-015</v>
          </cell>
          <cell r="B2289" t="str">
            <v>30 X 30 X 1 X 1500 MM GEMINI (CND) 18 DELIKLI KOLLEKTOR KAPAK KAYNAKLI (DISLI)</v>
          </cell>
        </row>
        <row r="2290">
          <cell r="A2290" t="str">
            <v>Y-P-8229-0-131-014</v>
          </cell>
          <cell r="B2290" t="str">
            <v>30 X 30 X 1 X 1500 MM CAMILLA 24 DELIKLI KOLLEKTOR KAPAK KAYNAKLI (DISLI)</v>
          </cell>
        </row>
        <row r="2291">
          <cell r="A2291" t="str">
            <v>Y-P-8229-0-131-013</v>
          </cell>
          <cell r="B2291" t="str">
            <v>30 X 30 X 1 X 1440 MM ELITE 21 DELIKLI KOLLEKTOR KAPAK KAYNAKLI (DISLI)</v>
          </cell>
        </row>
        <row r="2292">
          <cell r="A2292" t="str">
            <v>Y-P-8229-0-131-012</v>
          </cell>
          <cell r="B2292" t="str">
            <v>30 X 30 X 1 X 1238 MM VOLGA 20 DELIKLI KOLLEKTOR KAPAK KAYNAKLI (DISLI)</v>
          </cell>
        </row>
        <row r="2293">
          <cell r="A2293" t="str">
            <v>Y-P-8229-0-131-011</v>
          </cell>
          <cell r="B2293" t="str">
            <v>30 X 30 X 1,2 X 1200 MM VISTA (TGG) 17 DELIKLI KOLLEKTOR KAPAK KAYNAKLI (DISLI+KOR)</v>
          </cell>
        </row>
        <row r="2294">
          <cell r="A2294" t="str">
            <v>Y-P-8229-0-131-010</v>
          </cell>
          <cell r="B2294" t="str">
            <v>30 X 30 X 1 X 1200 MM TRUVA 15 DELIKLI KOLLEKTOR KAPAK KAYNAKLI (DISLI)</v>
          </cell>
        </row>
        <row r="2295">
          <cell r="A2295" t="str">
            <v>Y-P-8229-0-131-009</v>
          </cell>
          <cell r="B2295" t="str">
            <v>30 X 30 X 1 X 1200 MM TRUVA (TGG) 14 DELIKLI KOLLEKTOR KAPAK KAYNAKLI (DISLI+KOR)</v>
          </cell>
        </row>
        <row r="2296">
          <cell r="A2296" t="str">
            <v>Y-P-8229-0-131-008</v>
          </cell>
          <cell r="B2296" t="str">
            <v>30 X 30 X 1 X 1200 MM TRUVA (ACV-RU) 13 DELIKLI KOLLEKTOR KAPAK KAYNAKLI (DISLI)</v>
          </cell>
        </row>
        <row r="2297">
          <cell r="A2297" t="str">
            <v>Y-P-8229-0-131-007</v>
          </cell>
          <cell r="B2297" t="str">
            <v>30 X 30 X 1 X 1200 MM GEMINI-X 15 DELIKLI KOLLEKTOR KAPAK KAYNAKLI (DISLI)</v>
          </cell>
        </row>
        <row r="2298">
          <cell r="A2298" t="str">
            <v>Y-P-8229-0-131-006</v>
          </cell>
          <cell r="B2298" t="str">
            <v>30 X 30 X 1 X 1200 MM GEMINI 15 DELIKLI KOLLEKTOR KAPAK KAYNAKLI (DISLI)</v>
          </cell>
        </row>
        <row r="2299">
          <cell r="A2299" t="str">
            <v>Y-P-8229-0-131-005</v>
          </cell>
          <cell r="B2299" t="str">
            <v>30 X 30 X 1 X 1190 MM VISTA 18 DELIKLI KOLLEKTOR KAPAK KAYNAKLI (DISLI)</v>
          </cell>
        </row>
        <row r="2300">
          <cell r="A2300" t="str">
            <v>Y-P-8229-0-131-004</v>
          </cell>
          <cell r="B2300" t="str">
            <v>30 X 30 X 1,2 X 1190 MM DAPHNE 18 DELIKLI KOLLEKTOR KAPAK KAYNAKLI (DISLI)</v>
          </cell>
        </row>
        <row r="2301">
          <cell r="A2301" t="str">
            <v>Y-P-8229-0-131-003</v>
          </cell>
          <cell r="B2301" t="str">
            <v>30 X 30 X 1 X 1000 MM TRUVA 13 DELIKLI KOLLEKTOR KAPAK KAYNAKLI (DISLI)</v>
          </cell>
        </row>
        <row r="2302">
          <cell r="A2302" t="str">
            <v>Y-P-8229-0-131-002</v>
          </cell>
          <cell r="B2302" t="str">
            <v>30 X 30 X 1 X 1000 MM TRUVA 12 DELIKLI KOLLEKTOR KAPAK KAYNAKLI (DISLI)</v>
          </cell>
        </row>
        <row r="2303">
          <cell r="A2303" t="str">
            <v>Y-P-8229-0-131-001</v>
          </cell>
          <cell r="B2303" t="str">
            <v>30 X 30 X 1 X 1000 MM TRUVA (ACV-RU) 10 DELIKLI KOLLEKTOR KAPAK KAYNAKLI (DISLI)</v>
          </cell>
        </row>
        <row r="2304">
          <cell r="A2304" t="str">
            <v>Y-P-8229-0-001-022</v>
          </cell>
          <cell r="B2304" t="str">
            <v>30 X 30 X 1 X 545 MM PASLANMAZ PROFIL 7 DELIKLI KOLLEKTOR PATLATMA KAPAK KAYNAKLI FIRCA YUZEY</v>
          </cell>
        </row>
        <row r="2305">
          <cell r="A2305" t="str">
            <v>Y-P-8228-0-130-053</v>
          </cell>
          <cell r="B2305" t="str">
            <v>Ø 38 X 1 X 100 MM MINA Ø38 1 DELIKLI KOL</v>
          </cell>
        </row>
        <row r="2306">
          <cell r="A2306" t="str">
            <v>Y-P-8228-0-130-051</v>
          </cell>
          <cell r="B2306" t="str">
            <v>Ø 32 X 1,2 X 836 MM AYDOS Ø32.CFT.TRF 2 DELIKLI ON BORU</v>
          </cell>
        </row>
        <row r="2307">
          <cell r="A2307" t="str">
            <v>Y-P-8228-0-130-050</v>
          </cell>
          <cell r="B2307" t="str">
            <v>Ø 32 X 1 X 50 MM BERGAMA Ø32.CFT.TRF.BAG.KOLU 1 DELIKLI</v>
          </cell>
        </row>
        <row r="2308">
          <cell r="A2308" t="str">
            <v>Y-P-8228-0-130-049</v>
          </cell>
          <cell r="B2308" t="str">
            <v>Ø 32 X 1 X 600 MM BERGAMA Ø32.CFT.TRF.BAG. 4 DELIKLI KOL</v>
          </cell>
        </row>
        <row r="2309">
          <cell r="A2309" t="str">
            <v>Y-P-8228-0-130-048</v>
          </cell>
          <cell r="B2309" t="str">
            <v>Ø 38 X 4 X 50 MM TELOS Ø38-32.TEK/CIFT.TRF.BAG.BURC</v>
          </cell>
        </row>
        <row r="2310">
          <cell r="A2310" t="str">
            <v>Y-P-8228-0-130-047</v>
          </cell>
          <cell r="B2310" t="str">
            <v>Ø 32 X 1 X 630 MM TELOS Ø38-32.CIFT.TRF.BAG.KOL</v>
          </cell>
        </row>
        <row r="2311">
          <cell r="A2311" t="str">
            <v>Y-P-8228-0-130-046</v>
          </cell>
          <cell r="B2311" t="str">
            <v>Ø 28 X 1,2 X 587 MM TELOS Ø38-28.TEK.TRF.BAG.KOL</v>
          </cell>
        </row>
        <row r="2312">
          <cell r="A2312" t="str">
            <v>Y-P-8228-0-130-045</v>
          </cell>
          <cell r="B2312" t="str">
            <v>Ø 32 X 1,5 X 646 MM AYDOS 2 DELIKLI ON BORU</v>
          </cell>
        </row>
        <row r="2313">
          <cell r="A2313" t="str">
            <v>Y-P-8228-0-130-044</v>
          </cell>
          <cell r="B2313" t="str">
            <v>Ø 32 X 1 X 70 MM ELA 1 DELIKLI ON BORU</v>
          </cell>
        </row>
        <row r="2314">
          <cell r="A2314" t="str">
            <v>Y-P-8228-0-130-043</v>
          </cell>
          <cell r="B2314" t="str">
            <v>Ø 38 X 1 X 550 MM KATRE Ø38.CFT.TRF.BAG. 2 DELIKLI KOL</v>
          </cell>
        </row>
        <row r="2315">
          <cell r="A2315" t="str">
            <v>Y-P-8228-0-130-042</v>
          </cell>
          <cell r="B2315" t="str">
            <v>Ø 32 X 1,5 X 410 MM AMOS Ø32.CFT.TRF.BAG. 2 DELIKLI KOL</v>
          </cell>
        </row>
        <row r="2316">
          <cell r="A2316" t="str">
            <v>Y-P-8228-0-130-041</v>
          </cell>
          <cell r="B2316" t="str">
            <v>Ø 32 X 1,5 X 69 MM AMOS Ø32.CFT.TRF.BAG. 3 DELIKLI KOL</v>
          </cell>
        </row>
        <row r="2317">
          <cell r="A2317" t="str">
            <v>Y-P-8228-0-130-040</v>
          </cell>
          <cell r="B2317" t="str">
            <v>Ø 25 X 1 X 498 MM IDA 2 DELIKLI ON BORU</v>
          </cell>
        </row>
        <row r="2318">
          <cell r="A2318" t="str">
            <v>Y-P-8228-0-130-039</v>
          </cell>
          <cell r="B2318" t="str">
            <v>Ø 32 X 1,2 X 598 MM SORENTO 2 DELIKLI ON BORU</v>
          </cell>
        </row>
        <row r="2319">
          <cell r="A2319" t="str">
            <v>Y-P-8228-0-130-038</v>
          </cell>
          <cell r="B2319" t="str">
            <v>Ø 70 X 1,5 X 998 MM CARISMA 2 DELIKLI ON BORU</v>
          </cell>
        </row>
        <row r="2320">
          <cell r="A2320" t="str">
            <v>Y-P-8228-0-130-037</v>
          </cell>
          <cell r="B2320" t="str">
            <v>Ø 70 X 1,5 X 500 MM REFLECTION 2 DELIKLI ON BORU</v>
          </cell>
        </row>
        <row r="2321">
          <cell r="A2321" t="str">
            <v>Y-P-8228-0-130-036</v>
          </cell>
          <cell r="B2321" t="str">
            <v>Ø 70 X 1,5 X 1998 MM CARISMA 2 DELIKLI ON BORU</v>
          </cell>
        </row>
        <row r="2322">
          <cell r="A2322" t="str">
            <v>Y-P-8228-0-130-035</v>
          </cell>
          <cell r="B2322" t="str">
            <v>Ø 70 X 1,5 X 1498 MM CARISMA 2 DELIKLI ON BORU</v>
          </cell>
        </row>
        <row r="2323">
          <cell r="A2323" t="str">
            <v>Y-P-8228-0-130-034</v>
          </cell>
          <cell r="B2323" t="str">
            <v>Ø 70 X 1,5 X 1198 MM CARISMA 2 DELIKLI ON BORU</v>
          </cell>
        </row>
        <row r="2324">
          <cell r="A2324" t="str">
            <v>Y-P-8228-0-130-033</v>
          </cell>
          <cell r="B2324" t="str">
            <v>Ø 51 X 1,2 X 498 MM PATARA 2 DELIKLI ON BORU</v>
          </cell>
        </row>
        <row r="2325">
          <cell r="A2325" t="str">
            <v>Y-P-8228-0-130-032</v>
          </cell>
          <cell r="B2325" t="str">
            <v>Ø 51 X 1,2 X 498 MM NIRVANA 2 DELIKLI ON BORU</v>
          </cell>
        </row>
        <row r="2326">
          <cell r="A2326" t="str">
            <v>Y-P-8228-0-130-031</v>
          </cell>
          <cell r="B2326" t="str">
            <v>Ø 51 X 1,2 X 498 MM ASOS ELEKTRIKLI 2 DELIKLI ON BORU</v>
          </cell>
        </row>
        <row r="2327">
          <cell r="A2327" t="str">
            <v>Y-P-8228-0-130-030</v>
          </cell>
          <cell r="B2327" t="str">
            <v>Ø 51 X 1,2 X 498 MM ASOS 2 DELIKLI ON BORU</v>
          </cell>
        </row>
        <row r="2328">
          <cell r="A2328" t="str">
            <v>Y-P-8228-0-130-029</v>
          </cell>
          <cell r="B2328" t="str">
            <v>Ø 51 X 1,2 X 398 MM ASOS 2 DELIKLI ON BORU</v>
          </cell>
        </row>
        <row r="2329">
          <cell r="A2329" t="str">
            <v>Y-P-8228-0-130-028</v>
          </cell>
          <cell r="B2329" t="str">
            <v>Ø 51 X 1,2 X 298 MM ASOS 2 DELIKLI ON BORU</v>
          </cell>
        </row>
        <row r="2330">
          <cell r="A2330" t="str">
            <v>Y-P-8228-0-130-027</v>
          </cell>
          <cell r="B2330" t="str">
            <v>Ø 51 X 1,2 X 1800 MM QUILL 2 DELIKLI ON BORU</v>
          </cell>
        </row>
        <row r="2331">
          <cell r="A2331" t="str">
            <v>Y-P-8228-0-130-026</v>
          </cell>
          <cell r="B2331" t="str">
            <v>Ø 51 X 1,2 X 1500 MM QUILL 2 DELIKLI ON BORU</v>
          </cell>
        </row>
        <row r="2332">
          <cell r="A2332" t="str">
            <v>Y-P-8228-0-130-025</v>
          </cell>
          <cell r="B2332" t="str">
            <v>Ø 32 X 1,5 X 762,5 MM FAME 2 DELIKLI ON BORU</v>
          </cell>
        </row>
        <row r="2333">
          <cell r="A2333" t="str">
            <v>Y-P-8228-0-130-024</v>
          </cell>
          <cell r="B2333" t="str">
            <v>Ø 32 X 1,5 X 711,1 MM WAVE 2 DELIKLI ON BORU</v>
          </cell>
        </row>
        <row r="2334">
          <cell r="A2334" t="str">
            <v>Y-P-8228-0-130-023</v>
          </cell>
          <cell r="B2334" t="str">
            <v>Ø 32 X 1,5 X 652,5 MM SAMOS 2 DELIKLI ON BORU</v>
          </cell>
        </row>
        <row r="2335">
          <cell r="A2335" t="str">
            <v>Y-P-8228-0-130-022</v>
          </cell>
          <cell r="B2335" t="str">
            <v>Ø 32 X 1,5 X 654 MM MIXOLOGY 2 DELIKLI ON BORU</v>
          </cell>
        </row>
        <row r="2336">
          <cell r="A2336" t="str">
            <v>Y-P-8228-0-130-021</v>
          </cell>
          <cell r="B2336" t="str">
            <v>Ø 32 X 1,5 X 628 MM MINDOS 2 DELIKLI ON BORU</v>
          </cell>
        </row>
        <row r="2337">
          <cell r="A2337" t="str">
            <v>Y-P-8228-0-130-020</v>
          </cell>
          <cell r="B2337" t="str">
            <v>Ø 32 X 1,5 X 585,4 MM PORTO-V 2 DELIKLI ON BORU</v>
          </cell>
        </row>
        <row r="2338">
          <cell r="A2338" t="str">
            <v>Y-P-8228-0-130-019</v>
          </cell>
          <cell r="B2338" t="str">
            <v>Ø 32 X 1,5 X 585,4 MM PORTO-L 2 DELIKLI ON BORU</v>
          </cell>
        </row>
        <row r="2339">
          <cell r="A2339" t="str">
            <v>Y-P-8228-0-130-018</v>
          </cell>
          <cell r="B2339" t="str">
            <v>Ø 32 X 1,5 X 585,4 MM PORTO-H 2 DELIKLI ON BORU</v>
          </cell>
        </row>
        <row r="2340">
          <cell r="A2340" t="str">
            <v>Y-P-8228-0-130-017</v>
          </cell>
          <cell r="B2340" t="str">
            <v>Ø 32 X 1,5 X 585,4 MM PORTO 2 DELIKLI ON BORU</v>
          </cell>
        </row>
        <row r="2341">
          <cell r="A2341" t="str">
            <v>Y-P-8228-0-130-016</v>
          </cell>
          <cell r="B2341" t="str">
            <v>Ø 32 X 1,5 X 550 MM MIXOLOGY 2 DELIKLI ON BORU</v>
          </cell>
        </row>
        <row r="2342">
          <cell r="A2342" t="str">
            <v>Y-P-8228-0-130-015</v>
          </cell>
          <cell r="B2342" t="str">
            <v>Ø 32 X 1,5 X 550 MM EYE 2 DELIKLI ON BORU</v>
          </cell>
        </row>
        <row r="2343">
          <cell r="A2343" t="str">
            <v>Y-P-8228-0-130-014</v>
          </cell>
          <cell r="B2343" t="str">
            <v>Ø 32 X 1,5 X 100 MM ROUND Ø32 SE 2 DELIKLI KOL</v>
          </cell>
        </row>
        <row r="2344">
          <cell r="A2344" t="str">
            <v>Y-P-8228-0-130-013</v>
          </cell>
          <cell r="B2344" t="str">
            <v>Ø 32 X 1,2 X 598 MM STORM 2 DELIKLI ON BORU</v>
          </cell>
        </row>
        <row r="2345">
          <cell r="A2345" t="str">
            <v>Y-P-8228-0-130-012</v>
          </cell>
          <cell r="B2345" t="str">
            <v>Ø 32 X 1,2 X 598 MM BLIZZARD 2 DELIKLI ON BORU</v>
          </cell>
        </row>
        <row r="2346">
          <cell r="A2346" t="str">
            <v>Y-P-8228-0-130-011</v>
          </cell>
          <cell r="B2346" t="str">
            <v>Ø 32 X 1,2 X 498 MM STORM 2 DELIKLI ON BORU</v>
          </cell>
        </row>
        <row r="2347">
          <cell r="A2347" t="str">
            <v>Y-P-8228-0-130-010</v>
          </cell>
          <cell r="B2347" t="str">
            <v>Ø 32 X 1,2 X 498 MM BLIZZARD 2 DELIKLI ON BORU</v>
          </cell>
        </row>
        <row r="2348">
          <cell r="A2348" t="str">
            <v>Y-P-8228-0-130-009</v>
          </cell>
          <cell r="B2348" t="str">
            <v>Ø 32 X 1,2 X 498 MM ADORE 2 DELIKLI ON BORU</v>
          </cell>
        </row>
        <row r="2349">
          <cell r="A2349" t="str">
            <v>Y-P-8228-0-130-008</v>
          </cell>
          <cell r="B2349" t="str">
            <v>Ø 32 X 1,2 X 380 MM KEOPS 2 DELIKLI ON BORU</v>
          </cell>
        </row>
        <row r="2350">
          <cell r="A2350" t="str">
            <v>Y-P-8228-0-130-007</v>
          </cell>
          <cell r="B2350" t="str">
            <v>Ø 32 X 1,2 X 100 MM ROUND Ø32 1 DELIKLI SOL KOL</v>
          </cell>
        </row>
        <row r="2351">
          <cell r="A2351" t="str">
            <v>Y-P-8228-0-130-006</v>
          </cell>
          <cell r="B2351" t="str">
            <v>Ø 32 X 1,2 X 100 MM ROUND Ø32 1 DELIKLI SAG KOL</v>
          </cell>
        </row>
        <row r="2352">
          <cell r="A2352" t="str">
            <v>Y-P-8228-0-130-005</v>
          </cell>
          <cell r="B2352" t="str">
            <v>Ø 32 X 1 X 598 MM STORM 2 DELIKLI ON BORU</v>
          </cell>
        </row>
        <row r="2353">
          <cell r="A2353" t="str">
            <v>Y-P-8228-0-130-004</v>
          </cell>
          <cell r="B2353" t="str">
            <v>Ø 32 X 1 X 598 MM BLIZZARD 2 DELIKLI ON BORU</v>
          </cell>
        </row>
        <row r="2354">
          <cell r="A2354" t="str">
            <v>Y-P-8228-0-130-003</v>
          </cell>
          <cell r="B2354" t="str">
            <v>Ø 32 X 1 X 498 MM STORM 2 DELIKLI ON BORU</v>
          </cell>
        </row>
        <row r="2355">
          <cell r="A2355" t="str">
            <v>Y-P-8228-0-130-002</v>
          </cell>
          <cell r="B2355" t="str">
            <v>Ø 32 X 1 X 498 MM BLIZZARD 2 DELIKLI ON BORU</v>
          </cell>
        </row>
        <row r="2356">
          <cell r="A2356" t="str">
            <v>Y-P-8228-0-130-001</v>
          </cell>
          <cell r="B2356" t="str">
            <v>Ø 32 X 1 X 380 MM KEOPS 2 DELIKLI ON BORU</v>
          </cell>
        </row>
        <row r="2357">
          <cell r="A2357" t="str">
            <v>Y-P-8227-0-131-099</v>
          </cell>
          <cell r="B2357" t="str">
            <v>50 X 25 X 1 X 100 MM GORDION 50X25  1 DELIKLI SOL KOL</v>
          </cell>
        </row>
        <row r="2358">
          <cell r="A2358" t="str">
            <v>Y-P-8227-0-131-098</v>
          </cell>
          <cell r="B2358" t="str">
            <v>50 X 25 X 1 X 100 MM GORDION 50X25  1 DELIKLI SAG KOL</v>
          </cell>
        </row>
        <row r="2359">
          <cell r="A2359" t="str">
            <v>Y-P-8227-0-131-097</v>
          </cell>
          <cell r="B2359" t="str">
            <v>25 X 25 X 2 X 35 MM BELKIS 1 M6 DISLI IC BRAKET PROFILI</v>
          </cell>
        </row>
        <row r="2360">
          <cell r="A2360" t="str">
            <v>Y-P-8227-0-131-096</v>
          </cell>
          <cell r="B2360" t="str">
            <v>25 X 50 X 1,2 X 100 MM BELKIS 25X50 DÜZ OVAL 1 DELIKLI SOL KOL</v>
          </cell>
        </row>
        <row r="2361">
          <cell r="A2361" t="str">
            <v>Y-P-8227-0-131-095</v>
          </cell>
          <cell r="B2361" t="str">
            <v>25 X 50 X 1,2 X 100 MM BELKIS 25X50 DÜZ OVAL 1 DELIKLI SAG KOL</v>
          </cell>
        </row>
        <row r="2362">
          <cell r="A2362" t="str">
            <v>Y-P-8227-0-131-094</v>
          </cell>
          <cell r="B2362" t="str">
            <v>30 X 30 X 1 X 100 MM KIBELE 30X30 1 DELIKLI SOL KOL</v>
          </cell>
        </row>
        <row r="2363">
          <cell r="A2363" t="str">
            <v>Y-P-8227-0-131-093</v>
          </cell>
          <cell r="B2363" t="str">
            <v>30 X 30 X 1 X 100 MM KIBELE 30X30 1 DELIKLI SAG KOL</v>
          </cell>
        </row>
        <row r="2364">
          <cell r="A2364" t="str">
            <v>Y-P-8227-0-131-092</v>
          </cell>
          <cell r="B2364" t="str">
            <v>30 X 30 X 1 X 70 MM NEMRUT 30X30 1 DELIKLI KOL</v>
          </cell>
        </row>
        <row r="2365">
          <cell r="A2365" t="str">
            <v>Y-P-8227-0-131-091</v>
          </cell>
          <cell r="B2365" t="str">
            <v>30 X 30 X 1 X 550 MM NEMRUT 2 DELIKLI ON BORU</v>
          </cell>
        </row>
        <row r="2366">
          <cell r="A2366" t="str">
            <v>Y-P-8227-0-131-090</v>
          </cell>
          <cell r="B2366" t="str">
            <v>30 X 40 X 1,2 X 40 MM ON/OFF 1 DELİKLİ ANAHTAR PROFILI</v>
          </cell>
        </row>
        <row r="2367">
          <cell r="A2367" t="str">
            <v>Y-P-8227-0-131-089</v>
          </cell>
          <cell r="B2367" t="str">
            <v>40 X 10 X 1,2 X 598 MM TRUVA 2 DELIKLI ON BORU</v>
          </cell>
        </row>
        <row r="2368">
          <cell r="A2368" t="str">
            <v>Y-P-8227-0-131-088</v>
          </cell>
          <cell r="B2368" t="str">
            <v>40 X 10 X 1,5 X 498 MM (316L) ZENITH 2 DELIKLI ON BORU</v>
          </cell>
        </row>
        <row r="2369">
          <cell r="A2369" t="str">
            <v>Y-P-8227-0-131-087</v>
          </cell>
          <cell r="B2369" t="str">
            <v>40 X 10 X 1 X 498 MM TROYA 2 DELIKLI ON BORU</v>
          </cell>
        </row>
        <row r="2370">
          <cell r="A2370" t="str">
            <v>Y-P-8227-0-131-086</v>
          </cell>
          <cell r="B2370" t="str">
            <v>40 X 10 X 1,2 X 498 MM HERA 2 DELIKLI ON BORU</v>
          </cell>
        </row>
        <row r="2371">
          <cell r="A2371" t="str">
            <v>Y-P-8227-0-131-085</v>
          </cell>
          <cell r="B2371" t="str">
            <v>50,5 X 15,5 X 1,5 X 455 MM STEP 1 DELIKLI ÖN+ARA BORU</v>
          </cell>
        </row>
        <row r="2372">
          <cell r="A2372" t="str">
            <v>Y-P-8227-0-131-084</v>
          </cell>
          <cell r="B2372" t="str">
            <v>50 X 10 X 1,2 X 660 MM OCTAGON 2 DELIKLI ON BORU</v>
          </cell>
        </row>
        <row r="2373">
          <cell r="A2373" t="str">
            <v>Y-P-8227-0-131-083</v>
          </cell>
          <cell r="B2373" t="str">
            <v>50 X 10 X 1,2 X 650 MM OCTAGON 2 DELIKLI ON BORU</v>
          </cell>
        </row>
        <row r="2374">
          <cell r="A2374" t="str">
            <v>Y-P-8227-0-131-082</v>
          </cell>
          <cell r="B2374" t="str">
            <v>50 X 10 X 1,2 X 600 MM OCTAGON 2 DELIKLI ON BORU</v>
          </cell>
        </row>
        <row r="2375">
          <cell r="A2375" t="str">
            <v>Y-P-8227-0-131-081</v>
          </cell>
          <cell r="B2375" t="str">
            <v>50 X 10 X 1,2 X 500 MM OCTAGON 2 DELIKLI ON BORU</v>
          </cell>
        </row>
        <row r="2376">
          <cell r="A2376" t="str">
            <v>Y-P-8227-0-131-080</v>
          </cell>
          <cell r="B2376" t="str">
            <v>50 X 10 X 1,2 X 450 MM OCTAGON 2 DELIKLI ON BORU</v>
          </cell>
        </row>
        <row r="2377">
          <cell r="A2377" t="str">
            <v>Y-P-8227-0-131-079</v>
          </cell>
          <cell r="B2377" t="str">
            <v>50 X 10 X 1,2 X 400 MM OCTAGON 2 DELIKLI ON BORU</v>
          </cell>
        </row>
        <row r="2378">
          <cell r="A2378" t="str">
            <v>Y-P-8227-0-131-078</v>
          </cell>
          <cell r="B2378" t="str">
            <v>50 X 10 X 1,2 X 300 MM OCTAGON 2 DELIKLI ON BORU</v>
          </cell>
        </row>
        <row r="2379">
          <cell r="A2379" t="str">
            <v>Y-P-8227-0-131-077</v>
          </cell>
          <cell r="B2379" t="str">
            <v>50 X 10 X 1,2 X 2000 MM DELTA 2 DELIKLI ON BORU</v>
          </cell>
        </row>
        <row r="2380">
          <cell r="A2380" t="str">
            <v>Y-P-8227-0-131-076</v>
          </cell>
          <cell r="B2380" t="str">
            <v>50 X 10 X 1,2 X 1800 MM DELTA 2 DELIKLI ON BORU</v>
          </cell>
        </row>
        <row r="2381">
          <cell r="A2381" t="str">
            <v>Y-P-8227-0-131-075</v>
          </cell>
          <cell r="B2381" t="str">
            <v>50 X 10 X 1,2 X 1600 MM DELTA 2 DELIKLI ON BORU</v>
          </cell>
        </row>
        <row r="2382">
          <cell r="A2382" t="str">
            <v>Y-P-8227-0-131-074</v>
          </cell>
          <cell r="B2382" t="str">
            <v>40 X 40 X 1,2 X 2000 MM DUNE 2 DELIKLI ON BORU</v>
          </cell>
        </row>
        <row r="2383">
          <cell r="A2383" t="str">
            <v>Y-P-8227-0-131-073</v>
          </cell>
          <cell r="B2383" t="str">
            <v>40 X 40 X 1,2 X 1800 MM DUNE 2 DELIKLI ON BORU</v>
          </cell>
        </row>
        <row r="2384">
          <cell r="A2384" t="str">
            <v>Y-P-8227-0-131-072</v>
          </cell>
          <cell r="B2384" t="str">
            <v>40 X 40 X 1,2 X 1600 MM DUNE 2 DELIKLI ON BORU</v>
          </cell>
        </row>
        <row r="2385">
          <cell r="A2385" t="str">
            <v>Y-P-8227-0-131-071</v>
          </cell>
          <cell r="B2385" t="str">
            <v>40 X 20 X 1,2 X 80 MM SQUARE 40X20  1 DELIKLI SOL KOL</v>
          </cell>
        </row>
        <row r="2386">
          <cell r="A2386" t="str">
            <v>Y-P-8227-0-131-070</v>
          </cell>
          <cell r="B2386" t="str">
            <v>40 X 20 X 1,2 X 80 MM SQUARE 40X20  1 DELIKLI SAG KOL</v>
          </cell>
        </row>
        <row r="2387">
          <cell r="A2387" t="str">
            <v>Y-P-8227-0-131-069</v>
          </cell>
          <cell r="B2387" t="str">
            <v>40 X 20 X 1,2 X 100 MM SQUARE 40X20  1 DELIKLI SOL KOL</v>
          </cell>
        </row>
        <row r="2388">
          <cell r="A2388" t="str">
            <v>Y-P-8227-0-131-068</v>
          </cell>
          <cell r="B2388" t="str">
            <v>40 X 20 X 1,2 X 100 MM SQUARE 40X20  1 DELIKLI SAG KOL</v>
          </cell>
        </row>
        <row r="2389">
          <cell r="A2389" t="str">
            <v>Y-P-8227-0-131-067</v>
          </cell>
          <cell r="B2389" t="str">
            <v>40 X 10 X 1,5 X 698 MM TRV-PRO1 2 DELIKLI ON BORU</v>
          </cell>
        </row>
        <row r="2390">
          <cell r="A2390" t="str">
            <v>Y-P-8227-0-131-066</v>
          </cell>
          <cell r="B2390" t="str">
            <v>40 X 10 X 1,5 X 598 MM TRV-PRO3 2 DELIKLI ON BORU</v>
          </cell>
        </row>
        <row r="2391">
          <cell r="A2391" t="str">
            <v>Y-P-8227-0-131-065</v>
          </cell>
          <cell r="B2391" t="str">
            <v>40 X 10 X 1,5 X 548 MM TRV-PRO4 2 DELIKLI ON BORU</v>
          </cell>
        </row>
        <row r="2392">
          <cell r="A2392" t="str">
            <v>Y-P-8227-0-131-064</v>
          </cell>
          <cell r="B2392" t="str">
            <v>40 X 10 X 1,5 X 538 MM TRV-PRO3 2 DELIKLI ON BORU</v>
          </cell>
        </row>
        <row r="2393">
          <cell r="A2393" t="str">
            <v>Y-P-8227-0-131-063</v>
          </cell>
          <cell r="B2393" t="str">
            <v>40 X 10 X 1,5 X 527 MM MYRA 2 DELIKLI ON BORU</v>
          </cell>
        </row>
        <row r="2394">
          <cell r="A2394" t="str">
            <v>Y-P-8227-0-131-062</v>
          </cell>
          <cell r="B2394" t="str">
            <v>40 X 10 X 1,5 X 527 MM MAGNOLIA 2 DELIKLI ON BORU</v>
          </cell>
        </row>
        <row r="2395">
          <cell r="A2395" t="str">
            <v>Y-P-8227-0-131-061</v>
          </cell>
          <cell r="B2395" t="str">
            <v>40 X 10 X 1,5 X 498 MM TRV-PRO2 2 DELIKLI ON BORU</v>
          </cell>
        </row>
        <row r="2396">
          <cell r="A2396" t="str">
            <v>Y-P-8227-0-131-060</v>
          </cell>
          <cell r="B2396" t="str">
            <v>40 X 10 X 1,5 X 498 MM (316L) TRUVA 2 DELIKLI ON BORU</v>
          </cell>
        </row>
        <row r="2397">
          <cell r="A2397" t="str">
            <v>Y-P-8227-0-131-059</v>
          </cell>
          <cell r="B2397" t="str">
            <v>40 X 10 X 1,2 X 498 MM ZENITH 2 DELIKLI ON BORU</v>
          </cell>
        </row>
        <row r="2398">
          <cell r="A2398" t="str">
            <v>Y-P-8227-0-131-058</v>
          </cell>
          <cell r="B2398" t="str">
            <v>40 X 10 X 1,2 X 498 MM TRUVA 2 DELIKLI ON BORU</v>
          </cell>
        </row>
        <row r="2399">
          <cell r="A2399" t="str">
            <v>Y-P-8227-0-131-057</v>
          </cell>
          <cell r="B2399" t="str">
            <v>40 X 10 X 1,2 X 498 MM LARIS 2 DELIKLI ON BORU</v>
          </cell>
        </row>
        <row r="2400">
          <cell r="A2400" t="str">
            <v>Y-P-8227-0-131-056</v>
          </cell>
          <cell r="B2400" t="str">
            <v>40 X 10 X 1,2 X 498 MM GEMINI X 2 DELIKLI ON BORU</v>
          </cell>
        </row>
        <row r="2401">
          <cell r="A2401" t="str">
            <v>Y-P-8227-0-131-055</v>
          </cell>
          <cell r="B2401" t="str">
            <v>40 X 10 X 1,2 X 498 MM GEMINI 2 DELIKLI ON BORU</v>
          </cell>
        </row>
        <row r="2402">
          <cell r="A2402" t="str">
            <v>Y-P-8227-0-131-054</v>
          </cell>
          <cell r="B2402" t="str">
            <v>40 X 10 X 1 X 998 MM LOFT 2 DELIKLI ON BORU</v>
          </cell>
        </row>
        <row r="2403">
          <cell r="A2403" t="str">
            <v>Y-P-8227-0-131-053</v>
          </cell>
          <cell r="B2403" t="str">
            <v>40 X 10 X 1 X 600 MM TRUVA 2 DELIKLI ON BORU</v>
          </cell>
        </row>
        <row r="2404">
          <cell r="A2404" t="str">
            <v>Y-P-8227-0-131-052</v>
          </cell>
          <cell r="B2404" t="str">
            <v>40 X 10 X 1 X 598 MM TRUVA 2 DELIKLI ON BORU</v>
          </cell>
        </row>
        <row r="2405">
          <cell r="A2405" t="str">
            <v>Y-P-8227-0-131-051</v>
          </cell>
          <cell r="B2405" t="str">
            <v>40 X 10 X 1 X 598 MM LARIS 2 DELIKLI ON BORU</v>
          </cell>
        </row>
        <row r="2406">
          <cell r="A2406" t="str">
            <v>Y-P-8227-0-131-050</v>
          </cell>
          <cell r="B2406" t="str">
            <v>40 X 10 X 1 X 498 MM ZENITH 2 DELIKLI ON BORU</v>
          </cell>
        </row>
        <row r="2407">
          <cell r="A2407" t="str">
            <v>Y-P-8227-0-131-049</v>
          </cell>
          <cell r="B2407" t="str">
            <v>40 X 10 X 1 X 498 MM TRUVA 2 DELIKLI ON BORU</v>
          </cell>
        </row>
        <row r="2408">
          <cell r="A2408" t="str">
            <v>Y-P-8227-0-131-048</v>
          </cell>
          <cell r="B2408" t="str">
            <v>40 X 10 X 1 X 498 MM HERA 2 DELIKLI ON BORU</v>
          </cell>
        </row>
        <row r="2409">
          <cell r="A2409" t="str">
            <v>Y-P-8227-0-131-047</v>
          </cell>
          <cell r="B2409" t="str">
            <v>40 X 10 X 1 X 498 MM GEMINI X 2 DELIKLI ON BORU</v>
          </cell>
        </row>
        <row r="2410">
          <cell r="A2410" t="str">
            <v>Y-P-8227-0-131-046</v>
          </cell>
          <cell r="B2410" t="str">
            <v>40 X 10 X 1 X 498 MM GEMINI 2 DELIKLI ON BORU</v>
          </cell>
        </row>
        <row r="2411">
          <cell r="A2411" t="str">
            <v>Y-P-8227-0-131-045</v>
          </cell>
          <cell r="B2411" t="str">
            <v>40 X 10 X 1 X 498 MM ELITE 2 DELIKLI ON BORU</v>
          </cell>
        </row>
        <row r="2412">
          <cell r="A2412" t="str">
            <v>Y-P-8227-0-131-044</v>
          </cell>
          <cell r="B2412" t="str">
            <v>40 X 10 X 1 X 430 MM LARIS 2 DELIKLI ON BORU</v>
          </cell>
        </row>
        <row r="2413">
          <cell r="A2413" t="str">
            <v>Y-P-8227-0-131-043</v>
          </cell>
          <cell r="B2413" t="str">
            <v>40 X 10 X 1 X 1798 MM LOFT 2 DELIKLI ON BORU</v>
          </cell>
        </row>
        <row r="2414">
          <cell r="A2414" t="str">
            <v>Y-P-8227-0-131-042</v>
          </cell>
          <cell r="B2414" t="str">
            <v>40 X 10 X 1 X 1498 MM LOFT 2 DELIKLI ON BORU</v>
          </cell>
        </row>
        <row r="2415">
          <cell r="A2415" t="str">
            <v>Y-P-8227-0-131-041</v>
          </cell>
          <cell r="B2415" t="str">
            <v>30 X 50 X 1,2 X 998 MM RAMSEY 2 DELIKLI ON BORU</v>
          </cell>
        </row>
        <row r="2416">
          <cell r="A2416" t="str">
            <v>Y-P-8227-0-131-040</v>
          </cell>
          <cell r="B2416" t="str">
            <v>30 X 50 X 1,2 X 998 MM ARES 2 DELIKLI ON BORU</v>
          </cell>
        </row>
        <row r="2417">
          <cell r="A2417" t="str">
            <v>Y-P-8227-0-131-039</v>
          </cell>
          <cell r="B2417" t="str">
            <v>30 X 50 X 1,2 X 498 MM TERRA 2 DELIKLI ON BORU</v>
          </cell>
        </row>
        <row r="2418">
          <cell r="A2418" t="str">
            <v>Y-P-8227-0-131-038</v>
          </cell>
          <cell r="B2418" t="str">
            <v>30 X 50 X 1,2 X 1998 MM RAMSEY 2 DELIKLI ON BORU</v>
          </cell>
        </row>
        <row r="2419">
          <cell r="A2419" t="str">
            <v>Y-P-8227-0-131-037</v>
          </cell>
          <cell r="B2419" t="str">
            <v>30 X 50 X 1,2 X 1998 MM NORTE 2 DELIKLI ON BORU</v>
          </cell>
        </row>
        <row r="2420">
          <cell r="A2420" t="str">
            <v>Y-P-8227-0-131-036</v>
          </cell>
          <cell r="B2420" t="str">
            <v>30 X 50 X 1,2 X 1998 MM ARES 2 DELIKLI ON BORU</v>
          </cell>
        </row>
        <row r="2421">
          <cell r="A2421" t="str">
            <v>Y-P-8227-0-131-035</v>
          </cell>
          <cell r="B2421" t="str">
            <v>30 X 50 X 1,2 X 1800 MM ARES 2 DELIKLI ON BORU</v>
          </cell>
        </row>
        <row r="2422">
          <cell r="A2422" t="str">
            <v>Y-P-8227-0-131-034</v>
          </cell>
          <cell r="B2422" t="str">
            <v>30 X 50 X 1,2 X 1698 MM ARES 2 DELIKLI ON BORU</v>
          </cell>
        </row>
        <row r="2423">
          <cell r="A2423" t="str">
            <v>Y-P-8227-0-131-033</v>
          </cell>
          <cell r="B2423" t="str">
            <v>30 X 50 X 1,2 X 1498 MM RAMSEY 2 DELIKLI ON BORU</v>
          </cell>
        </row>
        <row r="2424">
          <cell r="A2424" t="str">
            <v>Y-P-8227-0-131-032</v>
          </cell>
          <cell r="B2424" t="str">
            <v>30 X 50 X 1,2 X 1498 MM NORTE 2 DELIKLI ON BORU</v>
          </cell>
        </row>
        <row r="2425">
          <cell r="A2425" t="str">
            <v>Y-P-8227-0-131-031</v>
          </cell>
          <cell r="B2425" t="str">
            <v>30 X 50 X 1,2 X 1498 MM ARES 2 DELIKLI ON BORU</v>
          </cell>
        </row>
        <row r="2426">
          <cell r="A2426" t="str">
            <v>Y-P-8227-0-131-030</v>
          </cell>
          <cell r="B2426" t="str">
            <v>30 X 50 X 1,2 X 1400 MM ARES 2 DELIKLI ON BORU</v>
          </cell>
        </row>
        <row r="2427">
          <cell r="A2427" t="str">
            <v>Y-P-8227-0-131-029</v>
          </cell>
          <cell r="B2427" t="str">
            <v>30 X 50 X 1,2 X 1198 MM RAMSEY 2 DELIKLI ON BORU</v>
          </cell>
        </row>
        <row r="2428">
          <cell r="A2428" t="str">
            <v>Y-P-8227-0-131-028</v>
          </cell>
          <cell r="B2428" t="str">
            <v>30 X 50 X 1,2 X 1198 MM NORTE 2 DELIKLI ON BORU</v>
          </cell>
        </row>
        <row r="2429">
          <cell r="A2429" t="str">
            <v>Y-P-8227-0-131-027</v>
          </cell>
          <cell r="B2429" t="str">
            <v>30 X 50 X 1,2 X 1198 MM ARES 2 DELIKLI ON BORU</v>
          </cell>
        </row>
        <row r="2430">
          <cell r="A2430" t="str">
            <v>Y-P-8227-0-131-026</v>
          </cell>
          <cell r="B2430" t="str">
            <v>30 X 30 X 1,5 X 100 MM SQUARE 30X30 SE 2 DELIKLI KOL</v>
          </cell>
        </row>
        <row r="2431">
          <cell r="A2431" t="str">
            <v>Y-P-8227-0-131-025</v>
          </cell>
          <cell r="B2431" t="str">
            <v>30 X 30 X 1,2 X 498 MM SIERRA 2 DELIKLI ON BORU</v>
          </cell>
        </row>
        <row r="2432">
          <cell r="A2432" t="str">
            <v>Y-P-8227-0-131-024</v>
          </cell>
          <cell r="B2432" t="str">
            <v>30 X 30 X 1 X 998 MM RAMSEY 2 DELIKLI ON BORU</v>
          </cell>
        </row>
        <row r="2433">
          <cell r="A2433" t="str">
            <v>Y-P-8227-0-131-023</v>
          </cell>
          <cell r="B2433" t="str">
            <v>30 X 30 X 1 X 498 MM SIERRA 2 DELIKLI ON BORU</v>
          </cell>
        </row>
        <row r="2434">
          <cell r="A2434" t="str">
            <v>Y-P-8227-0-131-022</v>
          </cell>
          <cell r="B2434" t="str">
            <v>30 X 30 X 1 X 1998 MM RAMSEY 2 DELIKLI ON BORU</v>
          </cell>
        </row>
        <row r="2435">
          <cell r="A2435" t="str">
            <v>Y-P-8227-0-131-021</v>
          </cell>
          <cell r="B2435" t="str">
            <v>30 X 30 X 1 X 1800 MM KALYON 2 DELIKLI ÖN BORU</v>
          </cell>
        </row>
        <row r="2436">
          <cell r="A2436" t="str">
            <v>Y-P-8227-0-131-020</v>
          </cell>
          <cell r="B2436" t="str">
            <v>30 X 30 X 1 X 1498 MM RAMSEY 2 DELIKLI ON BORU</v>
          </cell>
        </row>
        <row r="2437">
          <cell r="A2437" t="str">
            <v>Y-P-8227-0-131-019</v>
          </cell>
          <cell r="B2437" t="str">
            <v>30 X 30 X 1 X 1498 MM KALYON 2 DELIKLI ÖN BORU</v>
          </cell>
        </row>
        <row r="2438">
          <cell r="A2438" t="str">
            <v>Y-P-8227-0-131-018</v>
          </cell>
          <cell r="B2438" t="str">
            <v>30 X 30 X 1 X 1198 MM RAMSEY 2 DELIKLI ON BORU</v>
          </cell>
        </row>
        <row r="2439">
          <cell r="A2439" t="str">
            <v>Y-P-8227-0-131-017</v>
          </cell>
          <cell r="B2439" t="str">
            <v>30 X 15 X 1,2 X 500 MM VOLGA 1 DELIKLI ON BORU</v>
          </cell>
        </row>
        <row r="2440">
          <cell r="A2440" t="str">
            <v>Y-P-8227-0-131-016</v>
          </cell>
          <cell r="B2440" t="str">
            <v>30 X 15 X 1,2 X 500 MM BLAZE 2 DELIKLI ON BORU</v>
          </cell>
        </row>
        <row r="2441">
          <cell r="A2441" t="str">
            <v>Y-P-8227-0-131-015</v>
          </cell>
          <cell r="B2441" t="str">
            <v>30 X 15 X 1,2 X 498 MM VISTA.BRC 2 DELIKLI ON BORU</v>
          </cell>
        </row>
        <row r="2442">
          <cell r="A2442" t="str">
            <v>Y-P-8227-0-131-014</v>
          </cell>
          <cell r="B2442" t="str">
            <v>30 X 15 X 1,2 X 498 MM VISTA 2 DELIKLI ON BORU</v>
          </cell>
        </row>
        <row r="2443">
          <cell r="A2443" t="str">
            <v>Y-P-8227-0-131-013</v>
          </cell>
          <cell r="B2443" t="str">
            <v>30 X 15 X 1,2 X 498 MM BLUES 2 DELIKLI ON BORU</v>
          </cell>
        </row>
        <row r="2444">
          <cell r="A2444" t="str">
            <v>Y-P-8227-0-131-012</v>
          </cell>
          <cell r="B2444" t="str">
            <v>30 X 15 X 1,2 X 400 MM BLAZE 2 DELIKLI ON BORU</v>
          </cell>
        </row>
        <row r="2445">
          <cell r="A2445" t="str">
            <v>Y-P-8227-0-131-011</v>
          </cell>
          <cell r="B2445" t="str">
            <v>30 X 15 X 1,2 X 398 MM VISTA 2 DELIKLI ON BORU</v>
          </cell>
        </row>
        <row r="2446">
          <cell r="A2446" t="str">
            <v>Y-P-8227-0-131-010</v>
          </cell>
          <cell r="B2446" t="str">
            <v>30 X 15 X 1,2 X 398 MM ORCA 2 DELIKLI ON BORU</v>
          </cell>
        </row>
        <row r="2447">
          <cell r="A2447" t="str">
            <v>Y-P-8227-0-131-009</v>
          </cell>
          <cell r="B2447" t="str">
            <v>30 X 15 X 1,2 X 380 MM RADO 2 DELIKLI ON BORU</v>
          </cell>
        </row>
        <row r="2448">
          <cell r="A2448" t="str">
            <v>Y-P-8227-0-131-008</v>
          </cell>
          <cell r="B2448" t="str">
            <v>30 X 15 X 1,2 X 380 MM CAMILLA 1 DELIKLI ON BORU</v>
          </cell>
        </row>
        <row r="2449">
          <cell r="A2449" t="str">
            <v>Y-P-8227-0-131-007</v>
          </cell>
          <cell r="B2449" t="str">
            <v>30 X 15 X 1 X 498 MM VISTA 2 DELIKLI ON BORU</v>
          </cell>
        </row>
        <row r="2450">
          <cell r="A2450" t="str">
            <v>Y-P-8227-0-131-006</v>
          </cell>
          <cell r="B2450" t="str">
            <v>30 X 15 X 1 X 498 MM DAPHNE 2 DELIKLI ON BORU</v>
          </cell>
        </row>
        <row r="2451">
          <cell r="A2451" t="str">
            <v>Y-P-8227-0-131-005</v>
          </cell>
          <cell r="B2451" t="str">
            <v>30 X 15 X 1 X 498 MM BLUES 2 DELIKLI ON BORU</v>
          </cell>
        </row>
        <row r="2452">
          <cell r="A2452" t="str">
            <v>Y-P-8227-0-131-004</v>
          </cell>
          <cell r="B2452" t="str">
            <v>30 X 15 X 1 X 400 MM ORCA 2 DELIKLI ON BORU</v>
          </cell>
        </row>
        <row r="2453">
          <cell r="A2453" t="str">
            <v>Y-P-8227-0-131-003</v>
          </cell>
          <cell r="B2453" t="str">
            <v>30 X 15 X 1 X 380 MM RADO 2 DELIKLI ON BORU</v>
          </cell>
        </row>
        <row r="2454">
          <cell r="A2454" t="str">
            <v>Y-P-8227-0-131-002</v>
          </cell>
          <cell r="B2454" t="str">
            <v>25 X 25 X 1,2 X 110 MM SQUARE 25X25 1 DELIKLI SOL KOL</v>
          </cell>
        </row>
        <row r="2455">
          <cell r="A2455" t="str">
            <v>Y-P-8227-0-131-001</v>
          </cell>
          <cell r="B2455" t="str">
            <v>25 X 25 X 1,2 X 110 MM SQUARE 25X25 1 DELIKLI SAG KOL</v>
          </cell>
        </row>
        <row r="2456">
          <cell r="A2456" t="str">
            <v>Y-P-8227-0-000-010</v>
          </cell>
          <cell r="B2456" t="str">
            <v>25 X 50 X 1,2 X 550 MM TROY 25X50.CFT.TRF.BAG. 2 DELIKLI ON KOL</v>
          </cell>
        </row>
        <row r="2457">
          <cell r="A2457" t="str">
            <v>Y-P-8227-0-000-009</v>
          </cell>
          <cell r="B2457" t="str">
            <v>25 X 50 X 1,2 X 598 MM OLYMPOS 2 DELIKLI ON BORU</v>
          </cell>
        </row>
        <row r="2458">
          <cell r="A2458" t="str">
            <v>Y-P-8227-0-000-008</v>
          </cell>
          <cell r="B2458" t="str">
            <v>25 X 50 X 1,2 X 598 MM NEPTUN 2 DELIKLI ON BORU</v>
          </cell>
        </row>
        <row r="2459">
          <cell r="A2459" t="str">
            <v>Y-P-8227-0-000-007</v>
          </cell>
          <cell r="B2459" t="str">
            <v>25 X 50 X 1,2 X 598 MM MERCURY 2 DELIKLI ON BORU</v>
          </cell>
        </row>
        <row r="2460">
          <cell r="A2460" t="str">
            <v>Y-P-8227-0-000-006</v>
          </cell>
          <cell r="B2460" t="str">
            <v>25 X 50 X 1,2 X 598 MM LARISSA 2 DELIKLI ON BORU</v>
          </cell>
        </row>
        <row r="2461">
          <cell r="A2461" t="str">
            <v>Y-P-8227-0-000-005</v>
          </cell>
          <cell r="B2461" t="str">
            <v>25 X 50 X 1,2 X 598 MM JUPITER 2 DELIKLI ON BORU</v>
          </cell>
        </row>
        <row r="2462">
          <cell r="A2462" t="str">
            <v>Y-P-8227-0-000-004</v>
          </cell>
          <cell r="B2462" t="str">
            <v>25 X 50 X 1,2 X 498 MM OLYMPOS 2 DELIKLI ON BORU</v>
          </cell>
        </row>
        <row r="2463">
          <cell r="A2463" t="str">
            <v>Y-P-8227-0-000-003</v>
          </cell>
          <cell r="B2463" t="str">
            <v>25 X 50 X 1,2 X 498 MM NEPTUN 2 DELIKLI ON BORU</v>
          </cell>
        </row>
        <row r="2464">
          <cell r="A2464" t="str">
            <v>Y-P-8227-0-000-002</v>
          </cell>
          <cell r="B2464" t="str">
            <v>25 X 50 X 1,2 X 498 MM LARISSA 2 DELIKLI ON BORU</v>
          </cell>
        </row>
        <row r="2465">
          <cell r="A2465" t="str">
            <v>Y-P-8227-0-000-001</v>
          </cell>
          <cell r="B2465" t="str">
            <v>25 X 50 X 1,2 X 498 MM JUPITER 2 DELIKLI ON BORU</v>
          </cell>
        </row>
        <row r="2466">
          <cell r="A2466" t="str">
            <v>Y-P-8226-0-130-110</v>
          </cell>
          <cell r="B2466" t="str">
            <v>Ø 51 X 1,2 X 1000 MM TREE 2 DELIKLI KOLLEKTOR</v>
          </cell>
        </row>
        <row r="2467">
          <cell r="A2467" t="str">
            <v>Y-P-8226-0-130-109</v>
          </cell>
          <cell r="B2467" t="str">
            <v>Ø 32 X 1 X 1100 MM BLUEBELL 17 DELIKLI KOLLEKTOR</v>
          </cell>
        </row>
        <row r="2468">
          <cell r="A2468" t="str">
            <v>Y-P-8226-0-130-108</v>
          </cell>
          <cell r="B2468" t="str">
            <v>Ø 32 X 1,2 X 420 MM DUO (STN) 4 DELIKLI KOLLEKTOR</v>
          </cell>
        </row>
        <row r="2469">
          <cell r="A2469" t="str">
            <v>Y-P-8226-0-130-107</v>
          </cell>
          <cell r="B2469" t="str">
            <v>Ø 32 X 1,2 X 500 MM DUO (STN) 4 DELIKLI KOLLEKTOR</v>
          </cell>
        </row>
        <row r="2470">
          <cell r="A2470" t="str">
            <v>Y-P-8226-0-130-106</v>
          </cell>
          <cell r="B2470" t="str">
            <v>Ø 25 X 1 X 740 MM MED.ARABA 4 DELIKLI BORU</v>
          </cell>
        </row>
        <row r="2471">
          <cell r="A2471" t="str">
            <v>Y-P-8226-0-130-105</v>
          </cell>
          <cell r="B2471" t="str">
            <v>Ø 38 X 1,2 X 540 MM TRENDY 2 ADET MANSON DELIKLI ALT ARA BORU</v>
          </cell>
        </row>
        <row r="2472">
          <cell r="A2472" t="str">
            <v>Y-P-8226-0-130-104</v>
          </cell>
          <cell r="B2472" t="str">
            <v>Ø 38 X 1,2 X 540 MM TRENDY 1 ADET PURJÖR DELIKLI ÜST ARA BORU</v>
          </cell>
        </row>
        <row r="2473">
          <cell r="A2473" t="str">
            <v>Y-P-8226-0-130-103</v>
          </cell>
          <cell r="B2473" t="str">
            <v>Ø 38 X 1,2 X 502 MM TRENDY 1 ADET PURJÖR DELIKLI ALT ARA BORU</v>
          </cell>
        </row>
        <row r="2474">
          <cell r="A2474" t="str">
            <v>Y-P-8226-0-130-102</v>
          </cell>
          <cell r="B2474" t="str">
            <v>Ø 32 X 1,2 X 397 MM RUBIN 2 DELIKLI KOLLEKTOR</v>
          </cell>
        </row>
        <row r="2475">
          <cell r="A2475" t="str">
            <v>Y-P-8226-0-130-101</v>
          </cell>
          <cell r="B2475" t="str">
            <v>Ø 32 X 1 X 700 MM BLUEBELL 11 DELIKLI KOLLEKTOR</v>
          </cell>
        </row>
        <row r="2476">
          <cell r="A2476" t="str">
            <v>Y-P-8226-0-130-100</v>
          </cell>
          <cell r="B2476" t="str">
            <v>Ø 32 X 1 X 1200 MM LINA (TGG) 17 DELIKLI KOLLEKTOR</v>
          </cell>
        </row>
        <row r="2477">
          <cell r="A2477" t="str">
            <v>Y-P-8226-0-130-099</v>
          </cell>
          <cell r="B2477" t="str">
            <v>Ø 32 X 1,2 X 1133 MM LINA (TGG) 17 DELIKLI KOLLEKTOR</v>
          </cell>
        </row>
        <row r="2478">
          <cell r="A2478" t="str">
            <v>Y-P-8226-0-130-098</v>
          </cell>
          <cell r="B2478" t="str">
            <v>Ø 51 X 1,2 X 900 MM TREE 2 DELIKLI KOLLEKTOR</v>
          </cell>
        </row>
        <row r="2479">
          <cell r="A2479" t="str">
            <v>Y-P-8226-0-130-097</v>
          </cell>
          <cell r="B2479" t="str">
            <v>Ø 38 X 1,2 X 720 MM ELEGANCE 14 DELIKLI KOLLEKTOR</v>
          </cell>
        </row>
        <row r="2480">
          <cell r="A2480" t="str">
            <v>Y-P-8226-0-130-096</v>
          </cell>
          <cell r="B2480" t="str">
            <v>Ø 32 X 1,5 X 665 MM TONO (NK) 4 + 1 ADET PURJOR DELIKLI KOLLEKTOR</v>
          </cell>
        </row>
        <row r="2481">
          <cell r="A2481" t="str">
            <v>Y-P-8226-0-130-095</v>
          </cell>
          <cell r="B2481" t="str">
            <v>Ø 32 X 1,5 X 465 MM TONO (NK) 3 + 1 ADET PURJOR DELIKLI KOLLEKTOR</v>
          </cell>
        </row>
        <row r="2482">
          <cell r="A2482" t="str">
            <v>Y-P-8226-0-130-094</v>
          </cell>
          <cell r="B2482" t="str">
            <v>Ø 32 X 1,5 X 1065 MM TONO (NK) 6 + 1 ADET PURJOR DELIKLI KOLLEKTOR</v>
          </cell>
        </row>
        <row r="2483">
          <cell r="A2483" t="str">
            <v>Y-P-8226-0-130-093</v>
          </cell>
          <cell r="B2483" t="str">
            <v>Ø 38 X 1,2 X 502 MM TRENDY 2 ADET MANSON DELIKLI ALT ARA BORU</v>
          </cell>
        </row>
        <row r="2484">
          <cell r="A2484" t="str">
            <v>Y-P-8226-0-130-092</v>
          </cell>
          <cell r="B2484" t="str">
            <v>Ø 32 X 1,2 X 74 MM MALIBU 1 ADET PURJOR DELIKLI AYAK</v>
          </cell>
        </row>
        <row r="2485">
          <cell r="A2485" t="str">
            <v>Y-P-8226-0-130-091</v>
          </cell>
          <cell r="B2485" t="str">
            <v>Ø 51 X 1,2 X 1600 MM TREE 2 DELIKLI KOLLEKTOR</v>
          </cell>
        </row>
        <row r="2486">
          <cell r="A2486" t="str">
            <v>Y-P-8226-0-130-090</v>
          </cell>
          <cell r="B2486" t="str">
            <v>Ø 38 X 1,2 X 800 MM TRENDY 3 DELIKLI KOLLEKTOR</v>
          </cell>
        </row>
        <row r="2487">
          <cell r="A2487" t="str">
            <v>Y-P-8226-0-130-089</v>
          </cell>
          <cell r="B2487" t="str">
            <v>Ø 38 X 1,2 X 1500 MM TRENDY 7 DELIKLI KOLLEKTOR</v>
          </cell>
        </row>
        <row r="2488">
          <cell r="A2488" t="str">
            <v>Y-P-8226-0-130-088</v>
          </cell>
          <cell r="B2488" t="str">
            <v>Ø 38 X 1,2 X 1200 MM TRENDY 5 DELIKLI KOLLEKTOR</v>
          </cell>
        </row>
        <row r="2489">
          <cell r="A2489" t="str">
            <v>Y-P-8226-0-130-087</v>
          </cell>
          <cell r="B2489" t="str">
            <v>Ø 38 X 1,2 X 987,5 MM FAME 5 DELIKLI KOLLEKTOR</v>
          </cell>
        </row>
        <row r="2490">
          <cell r="A2490" t="str">
            <v>Y-P-8226-0-130-086</v>
          </cell>
          <cell r="B2490" t="str">
            <v>Ø 38 X 1,2 X 800 MM FANTASY (DVC) 6 DELIKLI KOLLEKTOR</v>
          </cell>
        </row>
        <row r="2491">
          <cell r="A2491" t="str">
            <v>Y-P-8226-0-130-085</v>
          </cell>
          <cell r="B2491" t="str">
            <v>Ø 38 X 1,2 X 800 MM ELEGANCE 16 DELIKLI KOLLEKTOR</v>
          </cell>
        </row>
        <row r="2492">
          <cell r="A2492" t="str">
            <v>Y-P-8226-0-130-084</v>
          </cell>
          <cell r="B2492" t="str">
            <v>Ø 38 X 1,2 X 780 MM FAME 4 DELIKLI KOLLEKTOR</v>
          </cell>
        </row>
        <row r="2493">
          <cell r="A2493" t="str">
            <v>Y-P-8226-0-130-083</v>
          </cell>
          <cell r="B2493" t="str">
            <v>Ø 38 X 1,2 X 775 MM FAME 4 DELIKLI KOLLEKTOR</v>
          </cell>
        </row>
        <row r="2494">
          <cell r="A2494" t="str">
            <v>Y-P-8226-0-130-082</v>
          </cell>
          <cell r="B2494" t="str">
            <v>Ø 38 X 1,2 X 562,5 MM FAME 3 DELIKLI KOLLEKTOR</v>
          </cell>
        </row>
        <row r="2495">
          <cell r="A2495" t="str">
            <v>Y-P-8226-0-130-081</v>
          </cell>
          <cell r="B2495" t="str">
            <v>Ø 38 X 1,2 X 1800 MM ELEGANCE 36 DELIKLI KOLLEKTOR</v>
          </cell>
        </row>
        <row r="2496">
          <cell r="A2496" t="str">
            <v>Y-P-8226-0-130-080</v>
          </cell>
          <cell r="B2496" t="str">
            <v>Ø 38 X 1,2 X 1500 MM ELEGANCE 32 DELIKLI KOLLEKTOR</v>
          </cell>
        </row>
        <row r="2497">
          <cell r="A2497" t="str">
            <v>Y-P-8226-0-130-079</v>
          </cell>
          <cell r="B2497" t="str">
            <v>Ø 38 X 1,2 X 1412,5 MM FAME 7 DELIKLI KOLLEKTOR</v>
          </cell>
        </row>
        <row r="2498">
          <cell r="A2498" t="str">
            <v>Y-P-8226-0-130-078</v>
          </cell>
          <cell r="B2498" t="str">
            <v>Ø 38 X 1,2 X 1400 MM FANTASY (DVC) 2 DELIKLI KOLLEKTOR</v>
          </cell>
        </row>
        <row r="2499">
          <cell r="A2499" t="str">
            <v>Y-P-8226-0-130-077</v>
          </cell>
          <cell r="B2499" t="str">
            <v>Ø 38 X 1,2 X 1400 MM FANTASY (DVC) 12 DELIKLI KOLLEKTOR</v>
          </cell>
        </row>
        <row r="2500">
          <cell r="A2500" t="str">
            <v>Y-P-8226-0-130-076</v>
          </cell>
          <cell r="B2500" t="str">
            <v>Ø 38 X 1,2 X 1200 MM FANTASY (DVC) 10 DELIKLI KOLLEKTOR</v>
          </cell>
        </row>
        <row r="2501">
          <cell r="A2501" t="str">
            <v>Y-P-8226-0-130-075</v>
          </cell>
          <cell r="B2501" t="str">
            <v>Ø 38 X 1,2 X 1200 MM FAME 6 DELIKLI KOLLEKTOR</v>
          </cell>
        </row>
        <row r="2502">
          <cell r="A2502" t="str">
            <v>Y-P-8226-0-130-074</v>
          </cell>
          <cell r="B2502" t="str">
            <v>Ø 38 X 1,2 X 1200 MM ELEGANCE 25 DELIKLI KOLLEKTOR</v>
          </cell>
        </row>
        <row r="2503">
          <cell r="A2503" t="str">
            <v>Y-P-8226-0-130-073</v>
          </cell>
          <cell r="B2503" t="str">
            <v>Ø 38 X 1,2 X 1200 MM ELEGANCE 22 DELIKLI KOLLEKTOR</v>
          </cell>
        </row>
        <row r="2504">
          <cell r="A2504" t="str">
            <v>Y-P-8226-0-130-072</v>
          </cell>
          <cell r="B2504" t="str">
            <v>Ø 38 X 1,2 X 1000 MM FANTASY (DVC) 8 DELIKLI KOLLEKTOR</v>
          </cell>
        </row>
        <row r="2505">
          <cell r="A2505" t="str">
            <v>Y-P-8226-0-130-071</v>
          </cell>
          <cell r="B2505" t="str">
            <v>Ø 32 X 1,5 X 800 MM BLUEBELL (ACV-RU) 11 DELIKLI KOLLEKTOR</v>
          </cell>
        </row>
        <row r="2506">
          <cell r="A2506" t="str">
            <v>Y-P-8226-0-130-070</v>
          </cell>
          <cell r="B2506" t="str">
            <v>Ø 32 X 1,5 X 750 MM BLUEBELL 11 DELIKLI 316 L KOLLEKTOR</v>
          </cell>
        </row>
        <row r="2507">
          <cell r="A2507" t="str">
            <v>Y-P-8226-0-130-069</v>
          </cell>
          <cell r="B2507" t="str">
            <v>Ø 32 X 1,5 X 665 MM TONO (NK) 4 DELIKLI KOLLEKTOR</v>
          </cell>
        </row>
        <row r="2508">
          <cell r="A2508" t="str">
            <v>Y-P-8226-0-130-068</v>
          </cell>
          <cell r="B2508" t="str">
            <v>Ø 32 X 1,5 X 600 MM BLUEBELL (ACV-RU) 8 DELIKLI KOLLEKTOR</v>
          </cell>
        </row>
        <row r="2509">
          <cell r="A2509" t="str">
            <v>Y-P-8226-0-130-067</v>
          </cell>
          <cell r="B2509" t="str">
            <v>Ø 32 X 1,5 X 465 MM TONO (NK) 3 DELIKLI KOLLEKTOR</v>
          </cell>
        </row>
        <row r="2510">
          <cell r="A2510" t="str">
            <v>Y-P-8226-0-130-066</v>
          </cell>
          <cell r="B2510" t="str">
            <v>Ø 32 X 1,5 X 1200 MM BLUEBELL (ACV-RU) 17 DELIKLI KOLLEKTOR</v>
          </cell>
        </row>
        <row r="2511">
          <cell r="A2511" t="str">
            <v>Y-P-8226-0-130-065</v>
          </cell>
          <cell r="B2511" t="str">
            <v>Ø 32 X 1,5 X 1065 MM TONO (NK) 6 DELIKLI KOLLEKTOR</v>
          </cell>
        </row>
        <row r="2512">
          <cell r="A2512" t="str">
            <v>Y-P-8226-0-130-064</v>
          </cell>
          <cell r="B2512" t="str">
            <v>Ø 32 X 1,5 X 1000 MM BLUEBELL (ACV-RU) 14 DELIKLI KOLLEKTOR</v>
          </cell>
        </row>
        <row r="2513">
          <cell r="A2513" t="str">
            <v>Y-P-8226-0-130-063</v>
          </cell>
          <cell r="B2513" t="str">
            <v>Ø 32 X 1,2 X 95 MM ZIRCON (JE) 1 ADET PURJOR DELIGI</v>
          </cell>
        </row>
        <row r="2514">
          <cell r="A2514" t="str">
            <v>Y-P-8226-0-130-062</v>
          </cell>
          <cell r="B2514" t="str">
            <v>Ø 32 X 1,2 X 95 MM UNO 1 ADET PURJOR DELIKLI AYAK</v>
          </cell>
        </row>
        <row r="2515">
          <cell r="A2515" t="str">
            <v>Y-P-8226-0-130-061</v>
          </cell>
          <cell r="B2515" t="str">
            <v>Ø 32 X 1,2 X 95 MM UNO 1 ADET MANSON DELIKLI AYAK</v>
          </cell>
        </row>
        <row r="2516">
          <cell r="A2516" t="str">
            <v>Y-P-8226-0-130-060</v>
          </cell>
          <cell r="B2516" t="str">
            <v>Ø 32 X 1,2 X 95 MM BIANCA 1 ADET MANSON DELIKLI AYAK</v>
          </cell>
        </row>
        <row r="2517">
          <cell r="A2517" t="str">
            <v>Y-P-8226-0-130-059</v>
          </cell>
          <cell r="B2517" t="str">
            <v>Ø 32 X 1,2 X 95 MM BIANCA (JE) 1 ADET PURJOR DELIKLI AYAK</v>
          </cell>
        </row>
        <row r="2518">
          <cell r="A2518" t="str">
            <v>Y-P-8226-0-130-058</v>
          </cell>
          <cell r="B2518" t="str">
            <v>Ø 32 X 1,2 X 95 MM BIANCA (JE) 1 ADET MANSON DELIKLI AYAK</v>
          </cell>
        </row>
        <row r="2519">
          <cell r="A2519" t="str">
            <v>Y-P-8226-0-130-057</v>
          </cell>
          <cell r="B2519" t="str">
            <v>Ø 32 X 1,2 X 95 MM BIANCA (DLT) 1 ADET PURJOR DELIKLI AYAK</v>
          </cell>
        </row>
        <row r="2520">
          <cell r="A2520" t="str">
            <v>Y-P-8226-0-130-056</v>
          </cell>
          <cell r="B2520" t="str">
            <v>Ø 32 X 1,2 X 95 MM BIANCA (DLT) 1 ADET MANSON DELIKLI AYAK</v>
          </cell>
        </row>
        <row r="2521">
          <cell r="A2521" t="str">
            <v>Y-P-8226-0-130-055</v>
          </cell>
          <cell r="B2521" t="str">
            <v>Ø 32 X 1,2 X 95 MM BIANCA  1 ADET PURJOR DELIKLI AYAK</v>
          </cell>
        </row>
        <row r="2522">
          <cell r="A2522" t="str">
            <v>Y-P-8226-0-130-054</v>
          </cell>
          <cell r="B2522" t="str">
            <v>Ø 32 X 1,2 X 850 MM UNO (SPH) 5 DELIKLI KOLLEK</v>
          </cell>
        </row>
        <row r="2523">
          <cell r="A2523" t="str">
            <v>Y-P-8226-0-130-053</v>
          </cell>
          <cell r="B2523" t="str">
            <v>Ø 32 X 1,2 X 847 MM RUBIN (DLT) 5 DELIKLI KOLLEKTOR</v>
          </cell>
        </row>
        <row r="2524">
          <cell r="A2524" t="str">
            <v>Y-P-8226-0-130-052</v>
          </cell>
          <cell r="B2524" t="str">
            <v>Ø 32 X 1,2 X 800 MM EVERSLEY (TR) 12 DELIKLI KOLLEKTOR</v>
          </cell>
        </row>
        <row r="2525">
          <cell r="A2525" t="str">
            <v>Y-P-8226-0-130-051</v>
          </cell>
          <cell r="B2525" t="str">
            <v>Ø 32 X 1,2 X 750 MM NORA (DLT) 17 DELIKLI KOLLEKTOR</v>
          </cell>
        </row>
        <row r="2526">
          <cell r="A2526" t="str">
            <v>Y-P-8226-0-130-050</v>
          </cell>
          <cell r="B2526" t="str">
            <v>Ø 32 X 1,2 X 750 MM DUO (STN) 9 DELIKLI KOLLEKTOR</v>
          </cell>
        </row>
        <row r="2527">
          <cell r="A2527" t="str">
            <v>Y-P-8226-0-130-049</v>
          </cell>
          <cell r="B2527" t="str">
            <v>Ø 32 X 1,2 X 733 MM LINA (TGG) 11 DELIKLI KOLLEKTOR</v>
          </cell>
        </row>
        <row r="2528">
          <cell r="A2528" t="str">
            <v>Y-P-8226-0-130-048</v>
          </cell>
          <cell r="B2528" t="str">
            <v>Ø 32 X 1,2 X 725 MM ZEO 4 DELIKLI KOLLEKTOR</v>
          </cell>
        </row>
        <row r="2529">
          <cell r="A2529" t="str">
            <v>Y-P-8226-0-130-047</v>
          </cell>
          <cell r="B2529" t="str">
            <v>Ø 32 X 1,2 X 670 MM DUO (STN) 9 DELIKLI KOLLEKTOR</v>
          </cell>
        </row>
        <row r="2530">
          <cell r="A2530" t="str">
            <v>Y-P-8226-0-130-046</v>
          </cell>
          <cell r="B2530" t="str">
            <v>Ø 32 X 1,2 X 593 MM UNO 3 DELIKLI KOLLEKTOR</v>
          </cell>
        </row>
        <row r="2531">
          <cell r="A2531" t="str">
            <v>Y-P-8226-0-130-045</v>
          </cell>
          <cell r="B2531" t="str">
            <v>Ø 32 X 1,2 X 593 MM RUBIN (STV) 3 DELIKLI KOLLEKTOR</v>
          </cell>
        </row>
        <row r="2532">
          <cell r="A2532" t="str">
            <v>Y-P-8226-0-130-044</v>
          </cell>
          <cell r="B2532" t="str">
            <v>Ø 32 X 1,2 X 498 MM RUBIN (DLT) 4 DELIKLI KOLLEKTOR</v>
          </cell>
        </row>
        <row r="2533">
          <cell r="A2533" t="str">
            <v>Y-P-8226-0-130-043</v>
          </cell>
          <cell r="B2533" t="str">
            <v>Ø 32 X 1,2 X 494 MM UNO 2 DELIKLI KOLLEKTOR</v>
          </cell>
        </row>
        <row r="2534">
          <cell r="A2534" t="str">
            <v>Y-P-8226-0-130-042</v>
          </cell>
          <cell r="B2534" t="str">
            <v>Ø 32 X 1,2 X 470 MM MALIBU 2 DELIKLI KOLLEKTOR</v>
          </cell>
        </row>
        <row r="2535">
          <cell r="A2535" t="str">
            <v>Y-P-8226-0-130-041</v>
          </cell>
          <cell r="B2535" t="str">
            <v>Ø 32 X 1,2 X 394 MM UNO 3 DELIKLI KOLLEKTOR</v>
          </cell>
        </row>
        <row r="2536">
          <cell r="A2536" t="str">
            <v>Y-P-8226-0-130-040</v>
          </cell>
          <cell r="B2536" t="str">
            <v>Ø 32 X 1,2 X 394 MM UNO 2 DELIKLI KOLLEKTOR</v>
          </cell>
        </row>
        <row r="2537">
          <cell r="A2537" t="str">
            <v>Y-P-8226-0-130-039</v>
          </cell>
          <cell r="B2537" t="str">
            <v>Ø 32 X 1,2 X 394 MM UNO 1 DELIKLI KOLLEKTOR</v>
          </cell>
        </row>
        <row r="2538">
          <cell r="A2538" t="str">
            <v>Y-P-8226-0-130-038</v>
          </cell>
          <cell r="B2538" t="str">
            <v>Ø 32 X 1,2 X 296 MM ZIRCON (JE) 1 ADET MANSON DELIGI</v>
          </cell>
        </row>
        <row r="2539">
          <cell r="A2539" t="str">
            <v>Y-P-8226-0-130-037</v>
          </cell>
          <cell r="B2539" t="str">
            <v>Ø 32 X 1,2 X 279 MM ZIRCON (JE) 1 ADET MANSON DELIGI</v>
          </cell>
        </row>
        <row r="2540">
          <cell r="A2540" t="str">
            <v>Y-P-8226-0-130-036</v>
          </cell>
          <cell r="B2540" t="str">
            <v>Ø 32 X 1,2 X 268,5 MM MALIBU 1 DELIKLI AYAK</v>
          </cell>
        </row>
        <row r="2541">
          <cell r="A2541" t="str">
            <v>Y-P-8226-0-130-035</v>
          </cell>
          <cell r="B2541" t="str">
            <v>Ø 32 X 1,2 X 1700 MM DUO 24 DELIKLI KOLLEKTOR</v>
          </cell>
        </row>
        <row r="2542">
          <cell r="A2542" t="str">
            <v>Y-P-8226-0-130-034</v>
          </cell>
          <cell r="B2542" t="str">
            <v>Ø 32 X 1,2 X 1600 MM LINA 24 DELIKLI KOLLEKTOR</v>
          </cell>
        </row>
        <row r="2543">
          <cell r="A2543" t="str">
            <v>Y-P-8226-0-130-033</v>
          </cell>
          <cell r="B2543" t="str">
            <v>Ø 32 X 1,2 X 1600 MM LINA 23 DELIKLI KOLLEKTOR</v>
          </cell>
        </row>
        <row r="2544">
          <cell r="A2544" t="str">
            <v>Y-P-8226-0-130-032</v>
          </cell>
          <cell r="B2544" t="str">
            <v>Ø 32 X 1,2 X 1600 MM LINA (VR) 23 DELIKLI KOLLEKTOR</v>
          </cell>
        </row>
        <row r="2545">
          <cell r="A2545" t="str">
            <v>Y-P-8226-0-130-031</v>
          </cell>
          <cell r="B2545" t="str">
            <v>Ø 32 X 1,2 X 1500 MM LINA 21 DELIKLI KOLLEKTOR</v>
          </cell>
        </row>
        <row r="2546">
          <cell r="A2546" t="str">
            <v>Y-P-8226-0-130-030</v>
          </cell>
          <cell r="B2546" t="str">
            <v>Ø 32 X 1,2 X 1500 MM EVERSLEY (TR) 22 DELIKLI KOLLEKTOR</v>
          </cell>
        </row>
        <row r="2547">
          <cell r="A2547" t="str">
            <v>Y-P-8226-0-130-029</v>
          </cell>
          <cell r="B2547" t="str">
            <v>Ø 32 X 1,2 X 1500 MM DUO 21 DELIKLI KOLLEKTOR</v>
          </cell>
        </row>
        <row r="2548">
          <cell r="A2548" t="str">
            <v>Y-P-8226-0-130-028</v>
          </cell>
          <cell r="B2548" t="str">
            <v>Ø 32 X 1,2 X 1500 MM BLUEBELL 21 DELIKLI KOLLEKTOR</v>
          </cell>
        </row>
        <row r="2549">
          <cell r="A2549" t="str">
            <v>Y-P-8226-0-130-027</v>
          </cell>
          <cell r="B2549" t="str">
            <v>Ø 32 X 1,2 X 1267 MM UNO 5 DELIKLI KOLLEKTOR</v>
          </cell>
        </row>
        <row r="2550">
          <cell r="A2550" t="str">
            <v>Y-P-8226-0-130-026</v>
          </cell>
          <cell r="B2550" t="str">
            <v>Ø 32 X 1,2 X 1267 MM RUBIN (STV) 5 DELIKLI KOLLEKTOR</v>
          </cell>
        </row>
        <row r="2551">
          <cell r="A2551" t="str">
            <v>Y-P-8226-0-130-025</v>
          </cell>
          <cell r="B2551" t="str">
            <v>Ø 32 X 1 X 1250 MM LINA 20 DELIKLI KOLLEKTOR</v>
          </cell>
        </row>
        <row r="2552">
          <cell r="A2552" t="str">
            <v>Y-P-8226-0-130-024</v>
          </cell>
          <cell r="B2552" t="str">
            <v>Ø 32 X 1,2 X 1200 MM NORA (DLT) 27 DELIKLI KOLLEKTOR</v>
          </cell>
        </row>
        <row r="2553">
          <cell r="A2553" t="str">
            <v>Y-P-8226-0-130-023</v>
          </cell>
          <cell r="B2553" t="str">
            <v>Ø 32 X 1,2 X 1200 MM EVERSLEY (TR) 18 DELIKLI KOLLEKTOR</v>
          </cell>
        </row>
        <row r="2554">
          <cell r="A2554" t="str">
            <v>Y-P-8226-0-130-022</v>
          </cell>
          <cell r="B2554" t="str">
            <v>Ø 32 X 1,2 X 1200 MM DUO (STN) 12 DELIKLI KOLLEKTOR</v>
          </cell>
        </row>
        <row r="2555">
          <cell r="A2555" t="str">
            <v>Y-P-8226-0-130-021</v>
          </cell>
          <cell r="B2555" t="str">
            <v>Ø 32 X 1,2 X 1120 MM DUO (STN) 12 DELIKLI KOLLEKTOR</v>
          </cell>
        </row>
        <row r="2556">
          <cell r="A2556" t="str">
            <v>Y-P-8226-0-130-020</v>
          </cell>
          <cell r="B2556" t="str">
            <v>Ø 32 X 1,2 X 1000 MM EVERSLEY (TR) 14 DELIKLI KOLLEKTOR</v>
          </cell>
        </row>
        <row r="2557">
          <cell r="A2557" t="str">
            <v>Y-P-8226-0-130-019</v>
          </cell>
          <cell r="B2557" t="str">
            <v>Ø 32 X 1 X 800 MM LINA 12 DELIKLI KOLLEKTOR</v>
          </cell>
        </row>
        <row r="2558">
          <cell r="A2558" t="str">
            <v>Y-P-8226-0-130-018</v>
          </cell>
          <cell r="B2558" t="str">
            <v>Ø 32 X 1 X 800 MM LINA (TGG) 11 DELIKLI KOLLEKTOR</v>
          </cell>
        </row>
        <row r="2559">
          <cell r="A2559" t="str">
            <v>Y-P-8226-0-130-017</v>
          </cell>
          <cell r="B2559" t="str">
            <v>Ø 32 X 1 X 800 MM LADDER SR 7 DELIKLI KOLLEKTOR</v>
          </cell>
        </row>
        <row r="2560">
          <cell r="A2560" t="str">
            <v>Y-P-8226-0-130-016</v>
          </cell>
          <cell r="B2560" t="str">
            <v>Ø 32 X 1 X 800 MM DUO 12 DELIKLI KOLLEKTOR</v>
          </cell>
        </row>
        <row r="2561">
          <cell r="A2561" t="str">
            <v>Y-P-8226-0-130-015</v>
          </cell>
          <cell r="B2561" t="str">
            <v>Ø 32 X 1 X 750 MM LINA 12 DELIKLI KOLLEKTOR</v>
          </cell>
        </row>
        <row r="2562">
          <cell r="A2562" t="str">
            <v>Y-P-8226-0-130-014</v>
          </cell>
          <cell r="B2562" t="str">
            <v>Ø 32 X 1 X 750 MM DUO 11 DELIKLI KOLLEKTOR</v>
          </cell>
        </row>
        <row r="2563">
          <cell r="A2563" t="str">
            <v>Y-P-8226-0-130-013</v>
          </cell>
          <cell r="B2563" t="str">
            <v>Ø 32 X 1 X 750 MM BLUEBELL 5 DELIKLI KOLLEKTOR</v>
          </cell>
        </row>
        <row r="2564">
          <cell r="A2564" t="str">
            <v>Y-P-8226-0-130-012</v>
          </cell>
          <cell r="B2564" t="str">
            <v>Ø 32 X 1 X 750 MM BLUEBELL 11 DELIKLI KOLLEKTOR</v>
          </cell>
        </row>
        <row r="2565">
          <cell r="A2565" t="str">
            <v>Y-P-8226-0-130-011</v>
          </cell>
          <cell r="B2565" t="str">
            <v>Ø 32 X 1 X 700 MM DUO 10 DELIKLI KOLLEKTOR</v>
          </cell>
        </row>
        <row r="2566">
          <cell r="A2566" t="str">
            <v>Y-P-8226-0-130-010</v>
          </cell>
          <cell r="B2566" t="str">
            <v>Ø 32 X 1 X 600 MM DUO 8 DELIKLI KOLLEKTOR</v>
          </cell>
        </row>
        <row r="2567">
          <cell r="A2567" t="str">
            <v>Y-P-8226-0-130-009</v>
          </cell>
          <cell r="B2567" t="str">
            <v>Ø 32 X 1 X 600 MM DUO 5 DELIKLI KOLLEKTOR</v>
          </cell>
        </row>
        <row r="2568">
          <cell r="A2568" t="str">
            <v>Y-P-8226-0-130-008</v>
          </cell>
          <cell r="B2568" t="str">
            <v>Ø 32 X 1 X 600 MM BLUEBELL 8 DELIKLI KOLLEKTOR</v>
          </cell>
        </row>
        <row r="2569">
          <cell r="A2569" t="str">
            <v>Y-P-8226-0-130-007</v>
          </cell>
          <cell r="B2569" t="str">
            <v>Ø 32 X 1 X 500 MM LINA 4 DELIKLI KOLLEKTOR</v>
          </cell>
        </row>
        <row r="2570">
          <cell r="A2570" t="str">
            <v>Y-P-8226-0-130-006</v>
          </cell>
          <cell r="B2570" t="str">
            <v>Ø 32 X 1 X 1200 MM LINA 18 DELIKLI KOLLEKTOR</v>
          </cell>
        </row>
        <row r="2571">
          <cell r="A2571" t="str">
            <v>Y-P-8226-0-130-005</v>
          </cell>
          <cell r="B2571" t="str">
            <v>Ø 32 X 1 X 1200 MM DUO 18 DELIKLI KOLLEKTOR</v>
          </cell>
        </row>
        <row r="2572">
          <cell r="A2572" t="str">
            <v>Y-P-8226-0-130-004</v>
          </cell>
          <cell r="B2572" t="str">
            <v>Ø 32 X 1 X 1200 MM BLUEBELL 18 DELIKLI KOLLEKTOR</v>
          </cell>
        </row>
        <row r="2573">
          <cell r="A2573" t="str">
            <v>Y-P-8226-0-130-003</v>
          </cell>
          <cell r="B2573" t="str">
            <v>Ø 32 X 1 X 1000 MM BLUEBELL (SX) 14 DELIKLI KOLLEKTOR</v>
          </cell>
        </row>
        <row r="2574">
          <cell r="A2574" t="str">
            <v>Y-P-8226-0-130-002</v>
          </cell>
          <cell r="B2574" t="str">
            <v>Ø 28 X 1,2 X 450 MM LVB.ALT (ECZ) 2 DELIKLI ALT BORU</v>
          </cell>
        </row>
        <row r="2575">
          <cell r="A2575" t="str">
            <v>Y-P-8226-0-130-001</v>
          </cell>
          <cell r="B2575" t="str">
            <v>Ø 25 X 1,2 X 332 MM MALIBU 3 DELIKLI KOLLEKTOR</v>
          </cell>
        </row>
        <row r="2576">
          <cell r="A2576" t="str">
            <v>Y-P-8225-0-131-370</v>
          </cell>
          <cell r="B2576" t="str">
            <v>30 X 30 X 1,5 X 800 MM DIVA 6 DELIKLI KOLLEKTOR(I)</v>
          </cell>
        </row>
        <row r="2577">
          <cell r="A2577" t="str">
            <v>Y-P-8225-0-131-369</v>
          </cell>
          <cell r="B2577" t="str">
            <v>30 X 30 X 1,2 X 703 MM SARDES 2 DELIKLI ON KOL</v>
          </cell>
        </row>
        <row r="2578">
          <cell r="A2578" t="str">
            <v>Y-P-8225-0-131-368</v>
          </cell>
          <cell r="B2578" t="str">
            <v>30 X 30 X 1 X 1000 MM ASOS 6 DELIKLI KOLLEKTOR</v>
          </cell>
        </row>
        <row r="2579">
          <cell r="A2579" t="str">
            <v>Y-P-8225-0-131-367</v>
          </cell>
          <cell r="B2579" t="str">
            <v>30 X 30 X 1,2 X 933 MM ASOS 6 DELIKLI KOLLEKTOR</v>
          </cell>
        </row>
        <row r="2580">
          <cell r="A2580" t="str">
            <v>Y-P-8225-0-131-366</v>
          </cell>
          <cell r="B2580" t="str">
            <v>30 X 40 X 1,2 X 800 MM ASOS ELEKTRIKLI 5 DELIKLI KOLLEKTOR</v>
          </cell>
        </row>
        <row r="2581">
          <cell r="A2581" t="str">
            <v>Y-P-8225-0-131-365</v>
          </cell>
          <cell r="B2581" t="str">
            <v>30 X 30 X 1,2 X 430 MM ASOS 3 DELIKLI KOLLEKTOR</v>
          </cell>
        </row>
        <row r="2582">
          <cell r="A2582" t="str">
            <v>Y-P-8225-0-131-364</v>
          </cell>
          <cell r="B2582" t="str">
            <v>40 X 10 X 1,5 X 1540X500 MM SPIN 7 + 1 ADET PURJOR+2 ADET MANSON DELIKLI KOLLEKTOR AYNA YUZEY</v>
          </cell>
        </row>
        <row r="2583">
          <cell r="A2583" t="str">
            <v>Y-P-8225-0-131-363</v>
          </cell>
          <cell r="B2583" t="str">
            <v>40 X 10 X 1,5 X 1540X450 MM SPIN 7 + 1 ADET PURJOR+2 ADET MANSON DELIKLI KOLLEKTOR FRC YUZEY</v>
          </cell>
        </row>
        <row r="2584">
          <cell r="A2584" t="str">
            <v>Y-P-8225-0-131-362</v>
          </cell>
          <cell r="B2584" t="str">
            <v>40 X 10 X 1,5 X 1540X500 MM SPIN 7 + 1 ADET PURJOR+2 ADET MANSON DELIKLI KOLLEKTOR FRC YUZEY</v>
          </cell>
        </row>
        <row r="2585">
          <cell r="A2585" t="str">
            <v>Y-P-8225-0-131-361</v>
          </cell>
          <cell r="B2585" t="str">
            <v>40 X 10 X 1,5 X 860 MM SPIN 3 + 1 ADET PURJOR+2 ADET MANSON DELIKLI KOLLEKTOR AYNA YUZEY</v>
          </cell>
        </row>
        <row r="2586">
          <cell r="A2586" t="str">
            <v>Y-P-8225-0-131-360</v>
          </cell>
          <cell r="B2586" t="str">
            <v>40 X 10 X 1,5 X 860 MM SPIN 3 + 1 ADET PURJOR+2 ADET MANSON DELIKLI KOLLEKTOR FRC YUZEY</v>
          </cell>
        </row>
        <row r="2587">
          <cell r="A2587" t="str">
            <v>Y-P-8225-0-131-359</v>
          </cell>
          <cell r="B2587" t="str">
            <v>40 X 10 X 1,5 X 1200 MM SPIN 5 + 1 ADET PURJOR+2 ADET MANSON DELIKLI KOLLEKTOR AYNA YUZEY</v>
          </cell>
        </row>
        <row r="2588">
          <cell r="A2588" t="str">
            <v>Y-P-8225-0-131-358</v>
          </cell>
          <cell r="B2588" t="str">
            <v>40 X 10 X 1,5 X 1200 MM SPIN 5 + 1 ADET PURJOR+2 ADET MANSON DELIKLI KOLLEKTOR FRC YUZEY</v>
          </cell>
        </row>
        <row r="2589">
          <cell r="A2589" t="str">
            <v>Y-P-8225-0-131-357</v>
          </cell>
          <cell r="B2589" t="str">
            <v>30 X 30 X 1,5 X 1590 MM BRAVO 27 DELIKLI KOLLEKTOR</v>
          </cell>
        </row>
        <row r="2590">
          <cell r="A2590" t="str">
            <v>Y-P-8225-0-131-356</v>
          </cell>
          <cell r="B2590" t="str">
            <v>30 X 30 X 1,5 X 490 MM CONSOLE DELIKSIZ KOLLEKTOR</v>
          </cell>
        </row>
        <row r="2591">
          <cell r="A2591" t="str">
            <v>Y-P-8225-0-131-355</v>
          </cell>
          <cell r="B2591" t="str">
            <v>30 X 30 X 1,5 X 150 MM CONSOLE DELIKSIZ KOLLEKTOR</v>
          </cell>
        </row>
        <row r="2592">
          <cell r="A2592" t="str">
            <v>Y-P-8225-0-131-354</v>
          </cell>
          <cell r="B2592" t="str">
            <v>30 X 30 X 1,5 X 490 MM CONSOLE 4 DELIKLI KOLLEKTOR</v>
          </cell>
        </row>
        <row r="2593">
          <cell r="A2593" t="str">
            <v>Y-P-8225-0-131-353</v>
          </cell>
          <cell r="B2593" t="str">
            <v>30 X 30 X 1,5 X 150 MM CONSOLE 4 DELIKLI KOLLEKTOR</v>
          </cell>
        </row>
        <row r="2594">
          <cell r="A2594" t="str">
            <v>Y-P-8225-0-131-352</v>
          </cell>
          <cell r="B2594" t="str">
            <v>40 X 10 X 1,5 X 860 MM SPIN 3 DELIKLI KOLLEKTOR</v>
          </cell>
        </row>
        <row r="2595">
          <cell r="A2595" t="str">
            <v>Y-P-8225-0-131-351</v>
          </cell>
          <cell r="B2595" t="str">
            <v>30 X 30 X 1,5 X 1470 MM DIVA 20 DELIKLI KOLLEKTOR</v>
          </cell>
        </row>
        <row r="2596">
          <cell r="A2596" t="str">
            <v>Y-P-8225-0-131-350</v>
          </cell>
          <cell r="B2596" t="str">
            <v>30 X 30 X 1,2 X 1190 MM IDA 18 DELIKLI KOLLEKTOR</v>
          </cell>
        </row>
        <row r="2597">
          <cell r="A2597" t="str">
            <v>Y-P-8225-0-131-349</v>
          </cell>
          <cell r="B2597" t="str">
            <v>30 X 30 X 1,2 X 800 MM MODUS 6 DELIKLI KOLLEKTOR</v>
          </cell>
        </row>
        <row r="2598">
          <cell r="A2598" t="str">
            <v>Y-P-8225-0-131-348</v>
          </cell>
          <cell r="B2598" t="str">
            <v>30 X 30 X 1,2 X 1200 MM SORENTO (APL) 16 DELIKLI KOLLEKTOR</v>
          </cell>
        </row>
        <row r="2599">
          <cell r="A2599" t="str">
            <v>Y-P-8225-0-131-347</v>
          </cell>
          <cell r="B2599" t="str">
            <v>30 X 30 X 1,2 X 750 MM TRUVA (TGG) 8 DELIKLI KOLLEKTOR</v>
          </cell>
        </row>
        <row r="2600">
          <cell r="A2600" t="str">
            <v>Y-P-8225-0-131-346</v>
          </cell>
          <cell r="B2600" t="str">
            <v>30 X 30 X 1,2 X 1500 MM TRUVA 18 DELIKLI KOLLEKTOR</v>
          </cell>
        </row>
        <row r="2601">
          <cell r="A2601" t="str">
            <v>Y-P-8225-0-131-345</v>
          </cell>
          <cell r="B2601" t="str">
            <v>30 X 30 X 1,2 X 1200 MM TRUVA 15 DELIKLI KOLLEKTOR</v>
          </cell>
        </row>
        <row r="2602">
          <cell r="A2602" t="str">
            <v>Y-P-8225-0-131-344</v>
          </cell>
          <cell r="B2602" t="str">
            <v>30 X 30 X 1,2 X 900 MM ZENITH 8 DELIKLI 316L KOLLEKTOR</v>
          </cell>
        </row>
        <row r="2603">
          <cell r="A2603" t="str">
            <v>Y-P-8225-0-131-343</v>
          </cell>
          <cell r="B2603" t="str">
            <v>30 X 30 X 1,5 X 800 MM MODUS 6 DELIKLI KOLLEKTOR</v>
          </cell>
        </row>
        <row r="2604">
          <cell r="A2604" t="str">
            <v>Y-P-8225-0-131-342</v>
          </cell>
          <cell r="B2604" t="str">
            <v>30 X 30 X 1 X 1200 MM TROYA 15 DELIKLI KOLLEKTOR</v>
          </cell>
        </row>
        <row r="2605">
          <cell r="A2605" t="str">
            <v>Y-P-8225-0-131-341</v>
          </cell>
          <cell r="B2605" t="str">
            <v>30 X 30 X 1 X 1000 MM TROYA 12 DELIKLI KOLLEKTOR</v>
          </cell>
        </row>
        <row r="2606">
          <cell r="A2606" t="str">
            <v>Y-P-8225-0-131-340</v>
          </cell>
          <cell r="B2606" t="str">
            <v>30 X 30 X 1 X 750 MM TROYA 10 DELIKLI KOLLEKTOR</v>
          </cell>
        </row>
        <row r="2607">
          <cell r="A2607" t="str">
            <v>Y-P-8225-0-131-339</v>
          </cell>
          <cell r="B2607" t="str">
            <v>30 X 30 X 1,2 X 900 MM HERA 8 DELIKLI KOLLEKTOR</v>
          </cell>
        </row>
        <row r="2608">
          <cell r="A2608" t="str">
            <v>Y-P-8225-0-131-338</v>
          </cell>
          <cell r="B2608" t="str">
            <v>30 X 30 X 1,5 X 900 MM ORBIT SOL URUN 8 +1 AD. PURJOR DELIKLI SOL KOLLEKTOR</v>
          </cell>
        </row>
        <row r="2609">
          <cell r="A2609" t="str">
            <v>Y-P-8225-0-131-337</v>
          </cell>
          <cell r="B2609" t="str">
            <v>30 X 30 X 1,5 X 900 MM ORBIT SOL URUN 8 +1 AD. PURJOR DELIKLI SAG KOLLEKTOR</v>
          </cell>
        </row>
        <row r="2610">
          <cell r="A2610" t="str">
            <v>Y-P-8225-0-131-336</v>
          </cell>
          <cell r="B2610" t="str">
            <v>30 X 30 X 1,5 X 900 MM ORBIT SAG URUN 8 +1 AD. PURJOR DELIKLI SOL KOLLEKTOR</v>
          </cell>
        </row>
        <row r="2611">
          <cell r="A2611" t="str">
            <v>Y-P-8225-0-131-335</v>
          </cell>
          <cell r="B2611" t="str">
            <v>30 X 30 X 1,5 X 900 MM ORBIT SAG URUN 8 +1 AD. PURJOR DELIKLI SAG KOLLEKTOR</v>
          </cell>
        </row>
        <row r="2612">
          <cell r="A2612" t="str">
            <v>Y-P-8225-0-131-334</v>
          </cell>
          <cell r="B2612" t="str">
            <v>30 X 30 X 1,5 X 600 MM ORBIT SOL URUN 5 +1 AD. PURJOR DELIKLI SOL KOLLEKTOR</v>
          </cell>
        </row>
        <row r="2613">
          <cell r="A2613" t="str">
            <v>Y-P-8225-0-131-333</v>
          </cell>
          <cell r="B2613" t="str">
            <v>30 X 30 X 1,5 X 600 MM ORBIT SOL URUN 5 +1 AD. PURJOR DELIKLI SAG KOLLEKTOR</v>
          </cell>
        </row>
        <row r="2614">
          <cell r="A2614" t="str">
            <v>Y-P-8225-0-131-332</v>
          </cell>
          <cell r="B2614" t="str">
            <v>30 X 30 X 1,5 X 600 MM ORBIT SAG URUN 5 +1 AD. PURJOR DELIKLI SOL KOLLEKTOR</v>
          </cell>
        </row>
        <row r="2615">
          <cell r="A2615" t="str">
            <v>Y-P-8225-0-131-331</v>
          </cell>
          <cell r="B2615" t="str">
            <v>30 X 30 X 1,5 X 600 MM ORBIT SAG URUN 5 +1 AD. PURJOR DELIKLI SAG KOLLEKTOR</v>
          </cell>
        </row>
        <row r="2616">
          <cell r="A2616" t="str">
            <v>Y-P-8225-0-131-330</v>
          </cell>
          <cell r="B2616" t="str">
            <v>30 X 30 X 1,5 X 1800 MM ORBIT SOL URUN 17 +1 AD. PURJOR DELIKLI SOL KOLLEKTOR</v>
          </cell>
        </row>
        <row r="2617">
          <cell r="A2617" t="str">
            <v>Y-P-8225-0-131-329</v>
          </cell>
          <cell r="B2617" t="str">
            <v>30 X 30 X 1,5 X 1800 MM ORBIT SOL URUN 17 +1 AD. PURJOR DELIKLI SAG KOLLEKTOR</v>
          </cell>
        </row>
        <row r="2618">
          <cell r="A2618" t="str">
            <v>Y-P-8225-0-131-328</v>
          </cell>
          <cell r="B2618" t="str">
            <v>30 X 30 X 1,5 X 1800 MM ORBIT SAG URUN 17 +1 AD. PURJOR DELIKLI SOL KOLLEKTOR</v>
          </cell>
        </row>
        <row r="2619">
          <cell r="A2619" t="str">
            <v>Y-P-8225-0-131-327</v>
          </cell>
          <cell r="B2619" t="str">
            <v>30 X 30 X 1,5 X 1800 MM ORBIT SAG URUN 17 +1 AD. PURJOR DELIKLI SAG KOLLEKTOR</v>
          </cell>
        </row>
        <row r="2620">
          <cell r="A2620" t="str">
            <v>Y-P-8225-0-131-326</v>
          </cell>
          <cell r="B2620" t="str">
            <v>30 X 30 X 1,5 X 1500 MM ORBIT SOL URUN 14 +1 AD. PURJOR DELIKLI SOL KOLLEKTOR</v>
          </cell>
        </row>
        <row r="2621">
          <cell r="A2621" t="str">
            <v>Y-P-8225-0-131-325</v>
          </cell>
          <cell r="B2621" t="str">
            <v>30 X 30 X 1,5 X 1500 MM ORBIT SOL URUN 14 +1 AD. PURJOR DELIKLI SAG KOLLEKTOR</v>
          </cell>
        </row>
        <row r="2622">
          <cell r="A2622" t="str">
            <v>Y-P-8225-0-131-324</v>
          </cell>
          <cell r="B2622" t="str">
            <v>30 X 30 X 1,5 X 1500 MM ORBIT SAG URUN 14 +1 AD. PURJOR DELIKLI SOL KOLLEKTOR</v>
          </cell>
        </row>
        <row r="2623">
          <cell r="A2623" t="str">
            <v>Y-P-8225-0-131-323</v>
          </cell>
          <cell r="B2623" t="str">
            <v>30 X 30 X 1,5 X 1500 MM ORBIT SAG URUN 14 +1 AD. PURJOR DELIKLI SAG KOLLEKTOR</v>
          </cell>
        </row>
        <row r="2624">
          <cell r="A2624" t="str">
            <v>Y-P-8225-0-131-322</v>
          </cell>
          <cell r="B2624" t="str">
            <v>30 X 30 X 1,5 X 1200 MM ORBIT SOL URUN 11 +1 AD. PURJOR DELIKLI SOL KOLLEKTOR</v>
          </cell>
        </row>
        <row r="2625">
          <cell r="A2625" t="str">
            <v>Y-P-8225-0-131-321</v>
          </cell>
          <cell r="B2625" t="str">
            <v>30 X 30 X 1,5 X 1200 MM ORBIT SOL URUN 11 +1 AD. PURJOR DELIKLI SAG KOLLEKTOR</v>
          </cell>
        </row>
        <row r="2626">
          <cell r="A2626" t="str">
            <v>Y-P-8225-0-131-320</v>
          </cell>
          <cell r="B2626" t="str">
            <v>30 X 30 X 1,5 X 1200 MM ORBIT SAG URUN 11 +1 AD. PURJOR DELIKLI SOL KOLLEKTOR</v>
          </cell>
        </row>
        <row r="2627">
          <cell r="A2627" t="str">
            <v>Y-P-8225-0-131-319</v>
          </cell>
          <cell r="B2627" t="str">
            <v>30 X 30 X 1,5 X 1200 MM ORBIT SAG URUN 11 +1 AD. PURJOR DELIKLI SAG KOLLEKTOR</v>
          </cell>
        </row>
        <row r="2628">
          <cell r="A2628" t="str">
            <v>Y-P-8225-0-131-318</v>
          </cell>
          <cell r="B2628" t="str">
            <v>30 X 40 X 1,2 X 800 MM ALISI (QH) 11 + 1 ADET PURJOR DELIKLI KOLLEKTOR</v>
          </cell>
        </row>
        <row r="2629">
          <cell r="A2629" t="str">
            <v>Y-P-8225-0-131-317</v>
          </cell>
          <cell r="B2629" t="str">
            <v>30 X 40 X 1,2 X 1200 MM ALISI (QH) 18 + 1 ADET PURJOR DELIKLI KOLLEKTOR</v>
          </cell>
        </row>
        <row r="2630">
          <cell r="A2630" t="str">
            <v>Y-P-8225-0-131-316</v>
          </cell>
          <cell r="B2630" t="str">
            <v>30 X 30 X 1,5 X 764 MM QUADRATO 13 + 1 ADET PURJOR DELIKLI KOLLEKTOR</v>
          </cell>
        </row>
        <row r="2631">
          <cell r="A2631" t="str">
            <v>Y-P-8225-0-131-315</v>
          </cell>
          <cell r="B2631" t="str">
            <v>30 X 30 X 1,5 X 1514 MM QUADRATO 24 + 1 ADET PURJOR DELIKLI KOLLEKTOR</v>
          </cell>
        </row>
        <row r="2632">
          <cell r="A2632" t="str">
            <v>Y-P-8225-0-131-314</v>
          </cell>
          <cell r="B2632" t="str">
            <v>30 X 30 X 1,5 X 1164 MM QUADRATO 19 + 1 ADET PURJOR DELIKLI KOLLEKTOR</v>
          </cell>
        </row>
        <row r="2633">
          <cell r="A2633" t="str">
            <v>Y-P-8225-0-131-312</v>
          </cell>
          <cell r="B2633" t="str">
            <v>30 X 30 X 1,5 X 800 MM LIANA (QH) 4 + 1 ADET PURJOR DELIKLI KOLLEKTOR</v>
          </cell>
        </row>
        <row r="2634">
          <cell r="A2634" t="str">
            <v>Y-P-8225-0-131-311</v>
          </cell>
          <cell r="B2634" t="str">
            <v>30 X 30 X 1,5 X 1800 MM LIANA (QH) 8 + 1 ADET PURJOR DELIKLI KOLLEKTOR</v>
          </cell>
        </row>
        <row r="2635">
          <cell r="A2635" t="str">
            <v>Y-P-8225-0-131-310</v>
          </cell>
          <cell r="B2635" t="str">
            <v>30 X 30 X 1,5 X 1500 MM LIANA (QH) 7 + 1 ADET PURJOR DELIKLI KOLLEKTOR</v>
          </cell>
        </row>
        <row r="2636">
          <cell r="A2636" t="str">
            <v>Y-P-8225-0-131-309</v>
          </cell>
          <cell r="B2636" t="str">
            <v>30 X 30 X 1,5 X 1200 MM LIANA (QH) 6 + 1 ADET PURJOR DELIKLI KOLLEKTOR</v>
          </cell>
        </row>
        <row r="2637">
          <cell r="A2637" t="str">
            <v>Y-P-8225-0-131-308</v>
          </cell>
          <cell r="B2637" t="str">
            <v>30 X 30 X 1,5 X 1000 MM LIANA (QH) 5 + 1 ADET PURJOR DELIKLI KOLLEKTOR</v>
          </cell>
        </row>
        <row r="2638">
          <cell r="A2638" t="str">
            <v>Y-P-8225-0-131-307</v>
          </cell>
          <cell r="B2638" t="str">
            <v>30 X 30 X 1,5 X 900 MM GIO 6 + 1 ADET PURJOR DELIKLI KOLLEKTOR</v>
          </cell>
        </row>
        <row r="2639">
          <cell r="A2639" t="str">
            <v>Y-P-8225-0-131-306</v>
          </cell>
          <cell r="B2639" t="str">
            <v>30 X 30 X 1,5 X 1800 MM GIO 12 + 1 ADET PURJOR DELIKLI KOLLEKTOR</v>
          </cell>
        </row>
        <row r="2640">
          <cell r="A2640" t="str">
            <v>Y-P-8225-0-131-305</v>
          </cell>
          <cell r="B2640" t="str">
            <v>30 X 30 X 1,5 X 1500 MM GIO 10 + 1 ADET PURJOR DELIKLI KOLLEKTOR</v>
          </cell>
        </row>
        <row r="2641">
          <cell r="A2641" t="str">
            <v>Y-P-8225-0-131-304</v>
          </cell>
          <cell r="B2641" t="str">
            <v>30 X 30 X 1,5 X 1200 MM GIO 8 + 1 ADET PURJOR DELIKLI KOLLEKTOR</v>
          </cell>
        </row>
        <row r="2642">
          <cell r="A2642" t="str">
            <v>Y-P-8225-0-131-303</v>
          </cell>
          <cell r="B2642" t="str">
            <v>30 X 30 X 1,2 X 900 MM OLGA 10 + 1 ADET PURJOR DELIKLI KOLLEKTOR</v>
          </cell>
        </row>
        <row r="2643">
          <cell r="A2643" t="str">
            <v>Y-P-8225-0-131-302</v>
          </cell>
          <cell r="B2643" t="str">
            <v>30 X 30 X 1,2 X 600 MM OLGA 7 + 1 ADET PURJOR DELIKLI KOLLEKTOR</v>
          </cell>
        </row>
        <row r="2644">
          <cell r="A2644" t="str">
            <v>Y-P-8225-0-131-301</v>
          </cell>
          <cell r="B2644" t="str">
            <v>30 X 30 X 1,2 X 1800 MM OLGA 19 + 1 ADET PURJOR DELIKLI KOLLEKTOR</v>
          </cell>
        </row>
        <row r="2645">
          <cell r="A2645" t="str">
            <v>Y-P-8225-0-131-300</v>
          </cell>
          <cell r="B2645" t="str">
            <v>30 X 30 X 1,2 X 1575 MM OLGA 17 + 1 ADET PURJOR DELIKLI KOLLEKTOR</v>
          </cell>
        </row>
        <row r="2646">
          <cell r="A2646" t="str">
            <v>Y-P-8225-0-131-299</v>
          </cell>
          <cell r="B2646" t="str">
            <v>30 X 30 X 1,2 X 1200 MM OLGA 13 + 1 ADET PURJOR DELIKLI KOLLEKTOR</v>
          </cell>
        </row>
        <row r="2647">
          <cell r="A2647" t="str">
            <v>Y-P-8225-0-131-298</v>
          </cell>
          <cell r="B2647" t="str">
            <v>30 X 30 X 1,5 X 479 MM FURRY ÇİFT TARAF 45° AÇILI 1 ADET PURJOR DELIKLI UST PROFIL</v>
          </cell>
        </row>
        <row r="2648">
          <cell r="A2648" t="str">
            <v>Y-P-8225-0-131-297</v>
          </cell>
          <cell r="B2648" t="str">
            <v>30 X 40 X 1,2 X 1498 MM LARIS 26 DELIKLI KOLLEKTOR</v>
          </cell>
        </row>
        <row r="2649">
          <cell r="A2649" t="str">
            <v>Y-P-8225-0-131-296</v>
          </cell>
          <cell r="B2649" t="str">
            <v>60 X 20 X 1,5 X 956 MM STEP 4 DELIKLI SOL KOLLEKTOR</v>
          </cell>
        </row>
        <row r="2650">
          <cell r="A2650" t="str">
            <v>Y-P-8225-0-131-295</v>
          </cell>
          <cell r="B2650" t="str">
            <v>60 X 20 X 1,5 X 956 MM STEP 4 DELIKLI SAG KOLLEKTOR</v>
          </cell>
        </row>
        <row r="2651">
          <cell r="A2651" t="str">
            <v>Y-P-8225-0-131-294</v>
          </cell>
          <cell r="B2651" t="str">
            <v>60 X 20 X 1,5 X 736 MM STEP 3 DELIKLI SOL KOLLEKTOR</v>
          </cell>
        </row>
        <row r="2652">
          <cell r="A2652" t="str">
            <v>Y-P-8225-0-131-293</v>
          </cell>
          <cell r="B2652" t="str">
            <v>60 X 20 X 1,5 X 736 MM STEP 3 DELIKLI SAG KOLLEKTOR</v>
          </cell>
        </row>
        <row r="2653">
          <cell r="A2653" t="str">
            <v>Y-P-8225-0-131-292</v>
          </cell>
          <cell r="B2653" t="str">
            <v>60 X 20 X 1,5 X 518 MM STEP 2 DELIKLI SOL KOLLEKTOR</v>
          </cell>
        </row>
        <row r="2654">
          <cell r="A2654" t="str">
            <v>Y-P-8225-0-131-291</v>
          </cell>
          <cell r="B2654" t="str">
            <v>60 X 20 X 1,5 X 518 MM STEP 2 DELIKLI SAG KOLLEKTOR</v>
          </cell>
        </row>
        <row r="2655">
          <cell r="A2655" t="str">
            <v>Y-P-8225-0-131-290</v>
          </cell>
          <cell r="B2655" t="str">
            <v>60 X 20 X 1,5 X 475 MM STEP 3 DELIKLI ALT KOLLEKTOR</v>
          </cell>
        </row>
        <row r="2656">
          <cell r="A2656" t="str">
            <v>Y-P-8225-0-131-289</v>
          </cell>
          <cell r="B2656" t="str">
            <v>60 X 20 X 1,5 X 475 MM STEP 2 DELIKLI UST KOLLEKTOR</v>
          </cell>
        </row>
        <row r="2657">
          <cell r="A2657" t="str">
            <v>Y-P-8225-0-131-288</v>
          </cell>
          <cell r="B2657" t="str">
            <v>60 X 20 X 1,5 X 1394 MM STEP 6 DELIKLI SOL KOLLEKTOR</v>
          </cell>
        </row>
        <row r="2658">
          <cell r="A2658" t="str">
            <v>Y-P-8225-0-131-287</v>
          </cell>
          <cell r="B2658" t="str">
            <v>60 X 20 X 1,5 X 1394 MM STEP 6 DELIKLI SAG KOLLEKTOR</v>
          </cell>
        </row>
        <row r="2659">
          <cell r="A2659" t="str">
            <v>Y-P-8225-0-131-286</v>
          </cell>
          <cell r="B2659" t="str">
            <v>60 X 20 X 1,5 X 1175 MM STEP 5 DELIKLI SOL KOLLEKTOR</v>
          </cell>
        </row>
        <row r="2660">
          <cell r="A2660" t="str">
            <v>Y-P-8225-0-131-285</v>
          </cell>
          <cell r="B2660" t="str">
            <v>60 X 20 X 1,5 X 1175 MM STEP 5 DELIKLI SAG KOLLEKTOR</v>
          </cell>
        </row>
        <row r="2661">
          <cell r="A2661" t="str">
            <v>Y-P-8225-0-131-284</v>
          </cell>
          <cell r="B2661" t="str">
            <v>40 x 40 X 1,2 X 850 MM OCTAGON (TR) 8 DELIKLI KOLLEKTOR</v>
          </cell>
        </row>
        <row r="2662">
          <cell r="A2662" t="str">
            <v>Y-P-8225-0-131-283</v>
          </cell>
          <cell r="B2662" t="str">
            <v>40 x 40 X 1,2 X 800 MM OCTAGON (TR) 8 DELIKLI KOLLEKTOR</v>
          </cell>
        </row>
        <row r="2663">
          <cell r="A2663" t="str">
            <v>Y-P-8225-0-131-282</v>
          </cell>
          <cell r="B2663" t="str">
            <v>40 x 40 X 1,2 X 750 MM OCTAGON (TR) 6 DELIKLI KOLLEKTOR</v>
          </cell>
        </row>
        <row r="2664">
          <cell r="A2664" t="str">
            <v>Y-P-8225-0-131-281</v>
          </cell>
          <cell r="B2664" t="str">
            <v>40 x 40 X 1,2 X 700 MM OCTAGON (TR) 6 DELIKLI KOLLEKTOR</v>
          </cell>
        </row>
        <row r="2665">
          <cell r="A2665" t="str">
            <v>Y-P-8225-0-131-280</v>
          </cell>
          <cell r="B2665" t="str">
            <v>40 x 40 X 1,2 X 600 MM OCTAGON (TR) 5 DELIKLI KOLLEKTOR</v>
          </cell>
        </row>
        <row r="2666">
          <cell r="A2666" t="str">
            <v>Y-P-8225-0-131-279</v>
          </cell>
          <cell r="B2666" t="str">
            <v>40 x 40 X 1,2 X 300 X 300 MM OCTAGON (TR) 3 DELIKLI KOLLEKTOR</v>
          </cell>
        </row>
        <row r="2667">
          <cell r="A2667" t="str">
            <v>Y-P-8225-0-131-278</v>
          </cell>
          <cell r="B2667" t="str">
            <v>40 x 40 X 1,2 X 1200 MM OCTAGON (TR) 13 DELIKLI KOLLEKTOR</v>
          </cell>
        </row>
        <row r="2668">
          <cell r="A2668" t="str">
            <v>Y-P-8225-0-131-277</v>
          </cell>
          <cell r="B2668" t="str">
            <v>40 x 40 X 1,2 X 1000 MM OCTAGON (TR) 8 DELIKLI KOLLEKTOR</v>
          </cell>
        </row>
        <row r="2669">
          <cell r="A2669" t="str">
            <v>Y-P-8225-0-131-276</v>
          </cell>
          <cell r="B2669" t="str">
            <v>40 x 40 X 1,2 X 1000 MM OCTAGON (TR) 6 DELIKLI KOLLEKTOR</v>
          </cell>
        </row>
        <row r="2670">
          <cell r="A2670" t="str">
            <v>Y-P-8225-0-131-275</v>
          </cell>
          <cell r="B2670" t="str">
            <v>40 x 40 X 1,2 X 1000 MM OCTAGON (TR) 11 DELIKLI KOLLEKTOR</v>
          </cell>
        </row>
        <row r="2671">
          <cell r="A2671" t="str">
            <v>Y-P-8225-0-131-274</v>
          </cell>
          <cell r="B2671" t="str">
            <v>40 X 10 X 1,2 X 460 MM OLIVIN 6 DELIKLI ALT KOLLEKTOR</v>
          </cell>
        </row>
        <row r="2672">
          <cell r="A2672" t="str">
            <v>Y-P-8225-0-131-273</v>
          </cell>
          <cell r="B2672" t="str">
            <v>40 X 10 X 1,2 X 460 MM OLIVIN 5 DELIKLI UST KOLLEKTOR</v>
          </cell>
        </row>
        <row r="2673">
          <cell r="A2673" t="str">
            <v>Y-P-8225-0-131-272</v>
          </cell>
          <cell r="B2673" t="str">
            <v>40 X 10 X 1,2 X 370 MM OLIVIN 6 DELIKLI ALT KOLLEKTOR</v>
          </cell>
        </row>
        <row r="2674">
          <cell r="A2674" t="str">
            <v>Y-P-8225-0-131-271</v>
          </cell>
          <cell r="B2674" t="str">
            <v>40 X 10 X 1,2 X 370 MM OLIVIN 5 DELIKLI UST KOLLEKTOR</v>
          </cell>
        </row>
        <row r="2675">
          <cell r="A2675" t="str">
            <v>Y-P-8225-0-131-270</v>
          </cell>
          <cell r="B2675" t="str">
            <v>30 X 50 X 1,2 X 590 MM NORTE 15 DELIKLI KOLLEKTOR</v>
          </cell>
        </row>
        <row r="2676">
          <cell r="A2676" t="str">
            <v>Y-P-8225-0-131-269</v>
          </cell>
          <cell r="B2676" t="str">
            <v>30 X 50 X 1,2 X 590 MM ARES 10 DELIKLI KOLLEKTOR</v>
          </cell>
        </row>
        <row r="2677">
          <cell r="A2677" t="str">
            <v>Y-P-8225-0-131-268</v>
          </cell>
          <cell r="B2677" t="str">
            <v>30 X 50 X 1,2 X 530 MM ARES 9 DELIKLI KOLLEKTOR</v>
          </cell>
        </row>
        <row r="2678">
          <cell r="A2678" t="str">
            <v>Y-P-8225-0-131-267</v>
          </cell>
          <cell r="B2678" t="str">
            <v>30 X 50 X 1,2 X 510 MM RAMSEY 12 DELIKLI KOLLEKTOR</v>
          </cell>
        </row>
        <row r="2679">
          <cell r="A2679" t="str">
            <v>Y-P-8225-0-131-266</v>
          </cell>
          <cell r="B2679" t="str">
            <v>30 X 50 X 1,2 X 510 MM NORTE 13 DELIKLI KOLLEKTOR</v>
          </cell>
        </row>
        <row r="2680">
          <cell r="A2680" t="str">
            <v>Y-P-8225-0-131-265</v>
          </cell>
          <cell r="B2680" t="str">
            <v>30 X 50 X 1,2 X 470 MM ARES 8 DELIKLI KOLLEKTOR</v>
          </cell>
        </row>
        <row r="2681">
          <cell r="A2681" t="str">
            <v>Y-P-8225-0-131-264</v>
          </cell>
          <cell r="B2681" t="str">
            <v>30 X 50 X 1,2 X 430 MM NORTE 11 DELIKLI KOLLEKTOR</v>
          </cell>
        </row>
        <row r="2682">
          <cell r="A2682" t="str">
            <v>Y-P-8225-0-131-263</v>
          </cell>
          <cell r="B2682" t="str">
            <v>30 X 50 X 1,2 X 410 MM ARES 7 DELIKLI KOLLEKTOR</v>
          </cell>
        </row>
        <row r="2683">
          <cell r="A2683" t="str">
            <v>Y-P-8225-0-131-262</v>
          </cell>
          <cell r="B2683" t="str">
            <v>30 X 50 X 1,2 X 390 MM RAMSEY 9 DELIKLI KOLLEKTOR</v>
          </cell>
        </row>
        <row r="2684">
          <cell r="A2684" t="str">
            <v>Y-P-8225-0-131-261</v>
          </cell>
          <cell r="B2684" t="str">
            <v>30 X 50 X 1,2 X 350 MM ARES 6 DELIKLI KOLLEKTOR</v>
          </cell>
        </row>
        <row r="2685">
          <cell r="A2685" t="str">
            <v>Y-P-8225-0-131-260</v>
          </cell>
          <cell r="B2685" t="str">
            <v>30 X 50 X 1,2 X 310 MM RAMSEY 7 DELIKLI KOLLEKTOR</v>
          </cell>
        </row>
        <row r="2686">
          <cell r="A2686" t="str">
            <v>Y-P-8225-0-131-259</v>
          </cell>
          <cell r="B2686" t="str">
            <v>30 X 50 X 1,2 X 310 MM NORTE 8 DELIKLI KOLLEKTOR</v>
          </cell>
        </row>
        <row r="2687">
          <cell r="A2687" t="str">
            <v>Y-P-8225-0-131-258</v>
          </cell>
          <cell r="B2687" t="str">
            <v>30 X 50 X 1,2 X 290 MM ARES 5 DELIKLI KOLLEKTOR</v>
          </cell>
        </row>
        <row r="2688">
          <cell r="A2688" t="str">
            <v>Y-P-8225-0-131-257</v>
          </cell>
          <cell r="B2688" t="str">
            <v>30 X 40 X 1,2 X 800 MM ALISI (QH) 11 DELIKLI KOLLEKTOR</v>
          </cell>
        </row>
        <row r="2689">
          <cell r="A2689" t="str">
            <v>Y-P-8225-0-131-256</v>
          </cell>
          <cell r="B2689" t="str">
            <v>30 X 40 X 1,2 X 600 MM LARIS 11 DELIKLI KOLLEKTOR</v>
          </cell>
        </row>
        <row r="2690">
          <cell r="A2690" t="str">
            <v>Y-P-8225-0-131-255</v>
          </cell>
          <cell r="B2690" t="str">
            <v>30 X 40 X 1,2 X 600 MM LARIS 10 DELIKLI KOLLEKTOR</v>
          </cell>
        </row>
        <row r="2691">
          <cell r="A2691" t="str">
            <v>Y-P-8225-0-131-254</v>
          </cell>
          <cell r="B2691" t="str">
            <v>30 X 40 X 1,2 X 460 MM DUNE (QH) 8 DELIKLI KOLLEKTOR</v>
          </cell>
        </row>
        <row r="2692">
          <cell r="A2692" t="str">
            <v>Y-P-8225-0-131-253</v>
          </cell>
          <cell r="B2692" t="str">
            <v>30 X 40 X 1,2 X 430 MM LARIS 8 DELIKLI KOLLEKTOR</v>
          </cell>
        </row>
        <row r="2693">
          <cell r="A2693" t="str">
            <v>Y-P-8225-0-131-252</v>
          </cell>
          <cell r="B2693" t="str">
            <v>30 X 40 X 1,2 X 410 MM DELTA (QH) 7 DELIKLI KOLLEKTOR</v>
          </cell>
        </row>
        <row r="2694">
          <cell r="A2694" t="str">
            <v>Y-P-8225-0-131-251</v>
          </cell>
          <cell r="B2694" t="str">
            <v>30 X 40 X 1,2 X 280 MM DUNE (QH) 5 DELIKLI KOLLEKTOR</v>
          </cell>
        </row>
        <row r="2695">
          <cell r="A2695" t="str">
            <v>Y-P-8225-0-131-250</v>
          </cell>
          <cell r="B2695" t="str">
            <v>30 X 40 X 1,2 X 230 MM DELTA (QH) 4 DELIKLI KOLLEKTOR</v>
          </cell>
        </row>
        <row r="2696">
          <cell r="A2696" t="str">
            <v>Y-P-8225-0-131-249</v>
          </cell>
          <cell r="B2696" t="str">
            <v>30 X 40 X 1,2 X 1760 MM ASOS ELEKTRIKLI 10 DELIKLI KOLLEKTOR</v>
          </cell>
        </row>
        <row r="2697">
          <cell r="A2697" t="str">
            <v>Y-P-8225-0-131-248</v>
          </cell>
          <cell r="B2697" t="str">
            <v>30 X 40 X 1,2 X 1380 MM ASOS ELEKTRIKLI 8 DELIKLI KOLLEKTOR</v>
          </cell>
        </row>
        <row r="2698">
          <cell r="A2698" t="str">
            <v>Y-P-8225-0-131-247</v>
          </cell>
          <cell r="B2698" t="str">
            <v>30 X 40 X 1,2 X 1200 MM CHARM (SGP) 9 DELIKLI KOLLEKTOR</v>
          </cell>
        </row>
        <row r="2699">
          <cell r="A2699" t="str">
            <v>Y-P-8225-0-131-246</v>
          </cell>
          <cell r="B2699" t="str">
            <v>30 X 40 X 1,2 X 1200 MM ALISI (QH) 18 DELIKLI KOLLEKTOR</v>
          </cell>
        </row>
        <row r="2700">
          <cell r="A2700" t="str">
            <v>Y-P-8225-0-131-245</v>
          </cell>
          <cell r="B2700" t="str">
            <v>30 X 40 X 1,2 X 1000 MM CHARM 5 DELIKLI KOLLEKTOR</v>
          </cell>
        </row>
        <row r="2701">
          <cell r="A2701" t="str">
            <v>Y-P-8225-0-131-244</v>
          </cell>
          <cell r="B2701" t="str">
            <v>30 X 40 X 1,2 X 1000 MM ASOS ELEKTRIKLI 6 DELIKLI KOLLEKTOR</v>
          </cell>
        </row>
        <row r="2702">
          <cell r="A2702" t="str">
            <v>Y-P-8225-0-131-243</v>
          </cell>
          <cell r="B2702" t="str">
            <v>30 X 40 X 1,2 X 1000 MM ASOS 6 DELIKLI KOLLEKTOR</v>
          </cell>
        </row>
        <row r="2703">
          <cell r="A2703" t="str">
            <v>Y-P-8225-0-131-242</v>
          </cell>
          <cell r="B2703" t="str">
            <v>30 X 30 X 1,5 X 948 MM BLAZE 8 DELIKLI KOLLEKTOR</v>
          </cell>
        </row>
        <row r="2704">
          <cell r="A2704" t="str">
            <v>Y-P-8225-0-131-241</v>
          </cell>
          <cell r="B2704" t="str">
            <v>30 X 30 X 1,5 X 900 X 900 MM DIVA (JE) 6 DELIKLI KOLLEKTOR</v>
          </cell>
        </row>
        <row r="2705">
          <cell r="A2705" t="str">
            <v>Y-P-8225-0-131-240</v>
          </cell>
          <cell r="B2705" t="str">
            <v>30 X 30 X 1,5 X 900 MM ORBIT SOL URUN 8 DELIKLI SOL KOLLEKTOR</v>
          </cell>
        </row>
        <row r="2706">
          <cell r="A2706" t="str">
            <v>Y-P-8225-0-131-239</v>
          </cell>
          <cell r="B2706" t="str">
            <v>30 X 30 X 1,5 X 900 MM ORBIT SOL URUN 8 DELIKLI SAG KOLLEKTOR</v>
          </cell>
        </row>
        <row r="2707">
          <cell r="A2707" t="str">
            <v>Y-P-8225-0-131-238</v>
          </cell>
          <cell r="B2707" t="str">
            <v>30 X 30 X 1,5 X 900 MM ORBIT SAG URUN 8 DELIKLI SOL KOLLEKTOR</v>
          </cell>
        </row>
        <row r="2708">
          <cell r="A2708" t="str">
            <v>Y-P-8225-0-131-237</v>
          </cell>
          <cell r="B2708" t="str">
            <v>30 X 30 X 1,5 X 900 MM ORBIT SAG URUN 8 DELIKLI SAG KOLLEKTOR</v>
          </cell>
        </row>
        <row r="2709">
          <cell r="A2709" t="str">
            <v>Y-P-8225-0-131-235</v>
          </cell>
          <cell r="B2709" t="str">
            <v>30 X 30 X 1,5 X 900 MM GIO 6 DELIKLI KOLLEKTOR</v>
          </cell>
        </row>
        <row r="2710">
          <cell r="A2710" t="str">
            <v>Y-P-8225-0-131-233</v>
          </cell>
          <cell r="B2710" t="str">
            <v>30 X 30 X 1,5 X 800 MM MIXOLOGY 3 DELIKLI KOLLEKTOR</v>
          </cell>
        </row>
        <row r="2711">
          <cell r="A2711" t="str">
            <v>Y-P-8225-0-131-232</v>
          </cell>
          <cell r="B2711" t="str">
            <v>30 X 30 X 1,5 X 800 MM LIANA (QH) 4 DELIKLI KOLLEKTOR</v>
          </cell>
        </row>
        <row r="2712">
          <cell r="A2712" t="str">
            <v>Y-P-8225-0-131-231</v>
          </cell>
          <cell r="B2712" t="str">
            <v>30 X 30 X 1,5 X 800 MM DIVA 6 DELIKLI KOLLEKTOR</v>
          </cell>
        </row>
        <row r="2713">
          <cell r="A2713" t="str">
            <v>Y-P-8225-0-131-230</v>
          </cell>
          <cell r="B2713" t="str">
            <v>30 X 30 X 1,5 X 800 MM DIVA (ACV-RU) 5 DELIKLI KOLLEKTOR</v>
          </cell>
        </row>
        <row r="2714">
          <cell r="A2714" t="str">
            <v>Y-P-8225-0-131-229</v>
          </cell>
          <cell r="B2714" t="str">
            <v>30 X 30 X 1,5 X 770 MM ADONIS 10 DELIKLI KOLLEKTOR</v>
          </cell>
        </row>
        <row r="2715">
          <cell r="A2715" t="str">
            <v>Y-P-8225-0-131-228</v>
          </cell>
          <cell r="B2715" t="str">
            <v>30 X 30 X 1,5 X 764 MM SAFRAN 13 DELIKLI KOLLEKTOR</v>
          </cell>
        </row>
        <row r="2716">
          <cell r="A2716" t="str">
            <v>Y-P-8225-0-131-227</v>
          </cell>
          <cell r="B2716" t="str">
            <v>30 X 30 X 1,5 X 764 MM QUADRATO 13 DELIKLI KOLLEKTOR</v>
          </cell>
        </row>
        <row r="2717">
          <cell r="A2717" t="str">
            <v>Y-P-8225-0-131-226</v>
          </cell>
          <cell r="B2717" t="str">
            <v>30 X 30 X 1,5 X 728 MM DIVA 6 DELIKLI KOLLEKTOR</v>
          </cell>
        </row>
        <row r="2718">
          <cell r="A2718" t="str">
            <v>Y-P-8225-0-131-225</v>
          </cell>
          <cell r="B2718" t="str">
            <v>30 X 30 X 1,5 X 700 MM TRV-PRO4 8 DELIKLI KOLLEKTOR</v>
          </cell>
        </row>
        <row r="2719">
          <cell r="A2719" t="str">
            <v>Y-P-8225-0-131-224</v>
          </cell>
          <cell r="B2719" t="str">
            <v>30 X 30 X 1,5 X 696 MM BLAZE 6 DELIKLI KOLLEKTOR</v>
          </cell>
        </row>
        <row r="2720">
          <cell r="A2720" t="str">
            <v>Y-P-8225-0-131-223</v>
          </cell>
          <cell r="B2720" t="str">
            <v>30 X 30 X 1,2 X 683 MM TRUVA (TGG) 8 DELIKLI KOLLEKTOR</v>
          </cell>
        </row>
        <row r="2721">
          <cell r="A2721" t="str">
            <v>Y-P-8225-0-131-222</v>
          </cell>
          <cell r="B2721" t="str">
            <v>30 X 30 X 1,5 X 630 MM CARISMA 8 DELIKLI KOLLEKTOR</v>
          </cell>
        </row>
        <row r="2722">
          <cell r="A2722" t="str">
            <v>Y-P-8225-0-131-221</v>
          </cell>
          <cell r="B2722" t="str">
            <v>30 X 30 X 1,5 X 600 MM ORBIT SOL URUN 5 DELIKLI SOL KOLLEKTOR</v>
          </cell>
        </row>
        <row r="2723">
          <cell r="A2723" t="str">
            <v>Y-P-8225-0-131-220</v>
          </cell>
          <cell r="B2723" t="str">
            <v>30 X 30 X 1,5 X 600 MM ORBIT SOL URUN 5 DELIKLI SAG KOLLEKTOR</v>
          </cell>
        </row>
        <row r="2724">
          <cell r="A2724" t="str">
            <v>Y-P-8225-0-131-219</v>
          </cell>
          <cell r="B2724" t="str">
            <v>30 X 30 X 1,5 X 600 MM ORBIT SAG URUN 5 DELIKLI SOL KOLLEKTOR</v>
          </cell>
        </row>
        <row r="2725">
          <cell r="A2725" t="str">
            <v>Y-P-8225-0-131-218</v>
          </cell>
          <cell r="B2725" t="str">
            <v>30 X 30 X 1,5 X 600 MM ORBIT SAG URUN 5 DELIKLI SAG KOLLEKTOR</v>
          </cell>
        </row>
        <row r="2726">
          <cell r="A2726" t="str">
            <v>Y-P-8225-0-131-217</v>
          </cell>
          <cell r="B2726" t="str">
            <v>30 X 30 X 1,5 X 600 MM DIVA (ACV-RU) 4 DELIKLI KOLLEKTOR</v>
          </cell>
        </row>
        <row r="2727">
          <cell r="A2727" t="str">
            <v>Y-P-8225-0-131-216</v>
          </cell>
          <cell r="B2727" t="str">
            <v>30 X 30 X 1,5 X 590 MM KALYON 15 DELIKLI KOLLEKTOR</v>
          </cell>
        </row>
        <row r="2728">
          <cell r="A2728" t="str">
            <v>Y-P-8225-0-131-215</v>
          </cell>
          <cell r="B2728" t="str">
            <v>30 X 30 X 1,5 X 510 MM KALYON 13 DELIKLI KOLLEKTOR</v>
          </cell>
        </row>
        <row r="2729">
          <cell r="A2729" t="str">
            <v>Y-P-8225-0-131-214</v>
          </cell>
          <cell r="B2729" t="str">
            <v>30 X 30 X 1,5 X 442 MM SONYA 2 ADET MANSON DELIKLI ALT PROFIL</v>
          </cell>
        </row>
        <row r="2730">
          <cell r="A2730" t="str">
            <v>Y-P-8225-0-131-213</v>
          </cell>
          <cell r="B2730" t="str">
            <v>30 X 30 X 1,5 X 500 MM SONYA 1 ADET PURJOR DELIKLI UST PROFIL</v>
          </cell>
        </row>
        <row r="2731">
          <cell r="A2731" t="str">
            <v>Y-P-8225-0-131-212</v>
          </cell>
          <cell r="B2731" t="str">
            <v>30 X 30 X 1,5 X 500 MM DIVA 5 DELIKLI KOLLEKTOR</v>
          </cell>
        </row>
        <row r="2732">
          <cell r="A2732" t="str">
            <v>Y-P-8225-0-131-211</v>
          </cell>
          <cell r="B2732" t="str">
            <v>30 X 30 X 1,5 X 480 MM MIXOLOGY 2 ADET MANSON DELIKLI ALT PROFIL</v>
          </cell>
        </row>
        <row r="2733">
          <cell r="A2733" t="str">
            <v>Y-P-8225-0-131-210</v>
          </cell>
          <cell r="B2733" t="str">
            <v>30 X 30 X 1,5 X 480 MM MIXOLOGY 1 ADET PURJOR DELIKLI UST PROFIL</v>
          </cell>
        </row>
        <row r="2734">
          <cell r="A2734" t="str">
            <v>Y-P-8225-0-131-209</v>
          </cell>
          <cell r="B2734" t="str">
            <v>30 X 30 X 1,5 X 470 MM CARISMA 6 DELIKLI KOLLEKTOR</v>
          </cell>
        </row>
        <row r="2735">
          <cell r="A2735" t="str">
            <v>Y-P-8225-0-131-208</v>
          </cell>
          <cell r="B2735" t="str">
            <v>30 X 30 X 1,5 X 470 MM CARISMA (JE) 6 DELIKLI KOLLEKTOR</v>
          </cell>
        </row>
        <row r="2736">
          <cell r="A2736" t="str">
            <v>Y-P-8225-0-131-207</v>
          </cell>
          <cell r="B2736" t="str">
            <v>30 X 30 X 1,5 X 450 MM SUNNY (TNN) 2 ADET MANSON DELIKLI ALT PROFIL</v>
          </cell>
        </row>
        <row r="2737">
          <cell r="A2737" t="str">
            <v>Y-P-8225-0-131-206</v>
          </cell>
          <cell r="B2737" t="str">
            <v>30 X 30 X 1,5 X 450 MM SUNNY (TNN) 1 ADET PURJOR DELIKLI UST PROFIL</v>
          </cell>
        </row>
        <row r="2738">
          <cell r="A2738" t="str">
            <v>Y-P-8225-0-131-205</v>
          </cell>
          <cell r="B2738" t="str">
            <v>30 X 30 X 1,5 X 445 MM BLAZE 4 DELIKLI KOLLEKTOR</v>
          </cell>
        </row>
        <row r="2739">
          <cell r="A2739" t="str">
            <v>Y-P-8225-0-131-204</v>
          </cell>
          <cell r="B2739" t="str">
            <v>30 X 30 X 1,5 X 410 MM LOFT 8 DELIKLI KOLLEKTOR</v>
          </cell>
        </row>
        <row r="2740">
          <cell r="A2740" t="str">
            <v>Y-P-8225-0-131-203</v>
          </cell>
          <cell r="B2740" t="str">
            <v>30 X 30 X 1,5 X 400 MM TRV-PRO3 5 DELIKLI KOLLEKTOR</v>
          </cell>
        </row>
        <row r="2741">
          <cell r="A2741" t="str">
            <v>Y-P-8225-0-131-202</v>
          </cell>
          <cell r="B2741" t="str">
            <v>30 X 30 X 1,5 X 400 MM TRV-PRO1 5 DELIKLI KOLLEKTOR</v>
          </cell>
        </row>
        <row r="2742">
          <cell r="A2742" t="str">
            <v>Y-P-8225-0-131-201</v>
          </cell>
          <cell r="B2742" t="str">
            <v>30 X 30 X 1,5 X 400 MM MIXOLOGY 2 ADET MANSON DELIKLI ALT PROFIL</v>
          </cell>
        </row>
        <row r="2743">
          <cell r="A2743" t="str">
            <v>Y-P-8225-0-131-200</v>
          </cell>
          <cell r="B2743" t="str">
            <v>30 X 30 X 1,5 X 400 MM MIXOLOGY 1 ADET PURJOR DELIKLI UST PROFIL</v>
          </cell>
        </row>
        <row r="2744">
          <cell r="A2744" t="str">
            <v>Y-P-8225-0-131-199</v>
          </cell>
          <cell r="B2744" t="str">
            <v>30 X 30 X 1,5 X 400 MM EYE 2 ADET MANSON DELIKLI ALT PROFIL</v>
          </cell>
        </row>
        <row r="2745">
          <cell r="A2745" t="str">
            <v>Y-P-8225-0-131-198</v>
          </cell>
          <cell r="B2745" t="str">
            <v>30 X 30 X 1,5 X 400 MM EYE 1 ADET PURJOR DELIKLI UST PROFIL</v>
          </cell>
        </row>
        <row r="2746">
          <cell r="A2746" t="str">
            <v>Y-P-8225-0-131-197</v>
          </cell>
          <cell r="B2746" t="str">
            <v>30 X 30 X 1,5 X 390 MM REFLECTION 4 DELIKLI KOLLEKTOR</v>
          </cell>
        </row>
        <row r="2747">
          <cell r="A2747" t="str">
            <v>Y-P-8225-0-131-196</v>
          </cell>
          <cell r="B2747" t="str">
            <v>30 X 30 X 1,5 X 390 MM LOFT 8 DELIKLI KOLLEKTOR</v>
          </cell>
        </row>
        <row r="2748">
          <cell r="A2748" t="str">
            <v>Y-P-8225-0-131-195</v>
          </cell>
          <cell r="B2748" t="str">
            <v>30 X 30 X 1,5 X 390 MM KALYON 10 DELIKLI KOLLEKTOR</v>
          </cell>
        </row>
        <row r="2749">
          <cell r="A2749" t="str">
            <v>Y-P-8225-0-131-194</v>
          </cell>
          <cell r="B2749" t="str">
            <v>30 X 30 X 1,5 X 350 MM TRV-PRO2 6 DELIKLI KOLLEKTOR</v>
          </cell>
        </row>
        <row r="2750">
          <cell r="A2750" t="str">
            <v>Y-P-8225-0-131-193</v>
          </cell>
          <cell r="B2750" t="str">
            <v>30 X 30 X 1,5 X 310 MM CARISMA 4 DELIKLI KOLLEKTOR</v>
          </cell>
        </row>
        <row r="2751">
          <cell r="A2751" t="str">
            <v>Y-P-8225-0-131-192</v>
          </cell>
          <cell r="B2751" t="str">
            <v>30 X 30 X 1,5 X 310 MM CARISMA (JE) 4 DELIKLI KOLLEKTOR</v>
          </cell>
        </row>
        <row r="2752">
          <cell r="A2752" t="str">
            <v>Y-P-8225-0-131-191</v>
          </cell>
          <cell r="B2752" t="str">
            <v>30 X 30 X 1,5 X 290 MM LOFT 6 DELIKLI KOLLEKTOR</v>
          </cell>
        </row>
        <row r="2753">
          <cell r="A2753" t="str">
            <v>Y-P-8225-0-131-190</v>
          </cell>
          <cell r="B2753" t="str">
            <v>30 X 30 X 1,5 X 2100 MM UPPER (DLT) 14 DELIKLI KOLLEKTOR</v>
          </cell>
        </row>
        <row r="2754">
          <cell r="A2754" t="str">
            <v>Y-P-8225-0-131-189</v>
          </cell>
          <cell r="B2754" t="str">
            <v>30 X 30 X 1,5 X 1800 MM UPPER (DLT) 12 DELIKLI KOLLEKTOR</v>
          </cell>
        </row>
        <row r="2755">
          <cell r="A2755" t="str">
            <v>Y-P-8225-0-131-188</v>
          </cell>
          <cell r="B2755" t="str">
            <v>30 X 30 X 1,5 X 1800 MM ORBIT SOL URUN 17 DELIKLI SOL KOLLEKTOR</v>
          </cell>
        </row>
        <row r="2756">
          <cell r="A2756" t="str">
            <v>Y-P-8225-0-131-187</v>
          </cell>
          <cell r="B2756" t="str">
            <v>30 X 30 X 1,5 X 1800 MM ORBIT SOL URUN 17 DELIKLI SAG KOLLEKTOR</v>
          </cell>
        </row>
        <row r="2757">
          <cell r="A2757" t="str">
            <v>Y-P-8225-0-131-186</v>
          </cell>
          <cell r="B2757" t="str">
            <v>30 X 30 X 1,5 X 1800 MM ORBIT SAG URUN 17 DELIKLI SOL KOLLEKTOR</v>
          </cell>
        </row>
        <row r="2758">
          <cell r="A2758" t="str">
            <v>Y-P-8225-0-131-185</v>
          </cell>
          <cell r="B2758" t="str">
            <v>30 X 30 X 1,5 X 1800 MM ORBIT SAG URUN 17 DELIKLI SAG KOLLEKTOR</v>
          </cell>
        </row>
        <row r="2759">
          <cell r="A2759" t="str">
            <v>Y-P-8225-0-131-184</v>
          </cell>
          <cell r="B2759" t="str">
            <v>30 X 30 X 1,5 X 1800 MM LIANA (QH) 8 DELIKLI KOLLEKTOR</v>
          </cell>
        </row>
        <row r="2760">
          <cell r="A2760" t="str">
            <v>Y-P-8225-0-131-183</v>
          </cell>
          <cell r="B2760" t="str">
            <v>30 X 30 X 1,5 X 1800 MM GIO 12 DELIKLI KOLLEKTOR</v>
          </cell>
        </row>
        <row r="2761">
          <cell r="A2761" t="str">
            <v>Y-P-8225-0-131-182</v>
          </cell>
          <cell r="B2761" t="str">
            <v>30 X 30 X 1,5 X 1704 MM BLAZE 14 DELIKLI KOLLEKTOR</v>
          </cell>
        </row>
        <row r="2762">
          <cell r="A2762" t="str">
            <v>Y-P-8225-0-131-181</v>
          </cell>
          <cell r="B2762" t="str">
            <v>30 X 30 X 1,5 X 1650 MM DIVA (JE) 11 DELIKLI KOLLEKTOR</v>
          </cell>
        </row>
        <row r="2763">
          <cell r="A2763" t="str">
            <v>Y-P-8225-0-131-180</v>
          </cell>
          <cell r="B2763" t="str">
            <v>30 X 30 X 1,5 X 1514 MM SAFRAN 24 DELIKLI KOLLEKTOR</v>
          </cell>
        </row>
        <row r="2764">
          <cell r="A2764" t="str">
            <v>Y-P-8225-0-131-179</v>
          </cell>
          <cell r="B2764" t="str">
            <v>30 X 30 X 1,5 X 1514 MM QUADRATO 24 DELIKLI KOLLEKTOR</v>
          </cell>
        </row>
        <row r="2765">
          <cell r="A2765" t="str">
            <v>Y-P-8225-0-131-178</v>
          </cell>
          <cell r="B2765" t="str">
            <v>30 X 30 X 1,5 X 1500 MM UPPER (DLT) 10 DELIKLI KOLLEKTOR</v>
          </cell>
        </row>
        <row r="2766">
          <cell r="A2766" t="str">
            <v>Y-P-8225-0-131-177</v>
          </cell>
          <cell r="B2766" t="str">
            <v>30 X 30 X 1,5 X 1500 MM ORBIT SOL URUN 14 DELIKLI SOL KOLLEKTOR</v>
          </cell>
        </row>
        <row r="2767">
          <cell r="A2767" t="str">
            <v>Y-P-8225-0-131-176</v>
          </cell>
          <cell r="B2767" t="str">
            <v>30 X 30 X 1,5 X 1500 MM ORBIT SOL URUN 14 DELIKLI SAG KOLLEKTOR</v>
          </cell>
        </row>
        <row r="2768">
          <cell r="A2768" t="str">
            <v>Y-P-8225-0-131-175</v>
          </cell>
          <cell r="B2768" t="str">
            <v>30 X 30 X 1,5 X 1500 MM ORBIT SAG URUN 14 DELIKLI SOL KOLLEKTOR</v>
          </cell>
        </row>
        <row r="2769">
          <cell r="A2769" t="str">
            <v>Y-P-8225-0-131-174</v>
          </cell>
          <cell r="B2769" t="str">
            <v>30 X 30 X 1,5 X 1500 MM ORBIT SAG URUN 14 DELIKLI SAG KOLLEKTOR</v>
          </cell>
        </row>
        <row r="2770">
          <cell r="A2770" t="str">
            <v>Y-P-8225-0-131-173</v>
          </cell>
          <cell r="B2770" t="str">
            <v>30 X 30 X 1,5 X 1500 MM LIANA (QH) 7 DELIKLI KOLLEKTOR</v>
          </cell>
        </row>
        <row r="2771">
          <cell r="A2771" t="str">
            <v>Y-P-8225-0-131-172</v>
          </cell>
          <cell r="B2771" t="str">
            <v>30 X 30 X 1,5 X 1500 MM GIO 10 DELIKLI KOLLEKTOR</v>
          </cell>
        </row>
        <row r="2772">
          <cell r="A2772" t="str">
            <v>Y-P-8225-0-131-171</v>
          </cell>
          <cell r="B2772" t="str">
            <v>30 X 30 X 1,5 X 1500 MM DIVA 10 DELIKLI KOLLEKTOR</v>
          </cell>
        </row>
        <row r="2773">
          <cell r="A2773" t="str">
            <v>Y-P-8225-0-131-170</v>
          </cell>
          <cell r="B2773" t="str">
            <v>30 X 30 X 1,5 X 1452 MM BLAZE 12 DELIKLI KOLLEKTOR</v>
          </cell>
        </row>
        <row r="2774">
          <cell r="A2774" t="str">
            <v>Y-P-8225-0-131-169</v>
          </cell>
          <cell r="B2774" t="str">
            <v>30 X 30 X 1,5 X 1360 MM ADONIS 17 DELIKLI KOLLEKTOR</v>
          </cell>
        </row>
        <row r="2775">
          <cell r="A2775" t="str">
            <v>Y-P-8225-0-131-168</v>
          </cell>
          <cell r="B2775" t="str">
            <v>30 X 30 X 1,5 X 1250 MM DIVA (JE) 8 DELIKLI KOLLEKTOR</v>
          </cell>
        </row>
        <row r="2776">
          <cell r="A2776" t="str">
            <v>Y-P-8225-0-131-167</v>
          </cell>
          <cell r="B2776" t="str">
            <v>30 X 30 X 1,5 X 1200 MM SUNNY (TNN) 10 DELIKLI KOLLEKTOR</v>
          </cell>
        </row>
        <row r="2777">
          <cell r="A2777" t="str">
            <v>Y-P-8225-0-131-166</v>
          </cell>
          <cell r="B2777" t="str">
            <v>30 X 30 X 1,5 X 1200 MM SONYA 10 DELIKLI KOLLEKTOR</v>
          </cell>
        </row>
        <row r="2778">
          <cell r="A2778" t="str">
            <v>Y-P-8225-0-131-165</v>
          </cell>
          <cell r="B2778" t="str">
            <v>30 X 30 X 1,5 X 1200 MM ORBIT SOL URUN 11 DELIKLI SOL KOLLEKTOR</v>
          </cell>
        </row>
        <row r="2779">
          <cell r="A2779" t="str">
            <v>Y-P-8225-0-131-164</v>
          </cell>
          <cell r="B2779" t="str">
            <v>30 X 30 X 1,5 X 1200 MM ORBIT SOL URUN 11 DELIKLI SAG KOLLEKTOR</v>
          </cell>
        </row>
        <row r="2780">
          <cell r="A2780" t="str">
            <v>Y-P-8225-0-131-163</v>
          </cell>
          <cell r="B2780" t="str">
            <v>30 X 30 X 1,5 X 1200 MM ORBIT SAG URUN 11 DELIKLI SOL KOLLEKTOR</v>
          </cell>
        </row>
        <row r="2781">
          <cell r="A2781" t="str">
            <v>Y-P-8225-0-131-162</v>
          </cell>
          <cell r="B2781" t="str">
            <v>30 X 30 X 1,5 X 1200 MM ORBIT SAG URUN 11 DELIKLI SAG KOLLEKTOR</v>
          </cell>
        </row>
        <row r="2782">
          <cell r="A2782" t="str">
            <v>Y-P-8225-0-131-161</v>
          </cell>
          <cell r="B2782" t="str">
            <v>30 X 30 X 1,5 X 1200 MM MIXOLOGY 4 DELIKLI KOLLEKTOR</v>
          </cell>
        </row>
        <row r="2783">
          <cell r="A2783" t="str">
            <v>Y-P-8225-0-131-160</v>
          </cell>
          <cell r="B2783" t="str">
            <v>30 X 30 X 1,5 X 1200 MM LIANA (QH) 6 DELIKLI KOLLEKTOR</v>
          </cell>
        </row>
        <row r="2784">
          <cell r="A2784" t="str">
            <v>Y-P-8225-0-131-159</v>
          </cell>
          <cell r="B2784" t="str">
            <v>30 X 30 X 1,5 X 1200 MM GIO 8 DELIKLI KOLLEKTOR</v>
          </cell>
        </row>
        <row r="2785">
          <cell r="A2785" t="str">
            <v>Y-P-8225-0-131-158</v>
          </cell>
          <cell r="B2785" t="str">
            <v>30 X 30 X 1,5 X 1200 MM EYE 6 DELIKLI KOLLEKTOR</v>
          </cell>
        </row>
        <row r="2786">
          <cell r="A2786" t="str">
            <v>Y-P-8225-0-131-157</v>
          </cell>
          <cell r="B2786" t="str">
            <v>30 X 30 X 1,5 X 1200 MM DIVA 8 DELIKLI KOLLEKTOR</v>
          </cell>
        </row>
        <row r="2787">
          <cell r="A2787" t="str">
            <v>Y-P-8225-0-131-156</v>
          </cell>
          <cell r="B2787" t="str">
            <v>30 X 30 X 1,5 X 1200 MM DIVA (TR) 8 DELIKLI KOLLEKTOR</v>
          </cell>
        </row>
        <row r="2788">
          <cell r="A2788" t="str">
            <v>Y-P-8225-0-131-155</v>
          </cell>
          <cell r="B2788" t="str">
            <v>30 X 30 X 1,5 X 1200 MM DIVA (ACV-RU) 7 DELIKLI KOLLEKTOR</v>
          </cell>
        </row>
        <row r="2789">
          <cell r="A2789" t="str">
            <v>Y-P-8225-0-131-154</v>
          </cell>
          <cell r="B2789" t="str">
            <v>30 X 30 X 1,5 X 1200 MM BLAZE 10 DELIKLI KOLLEKTOR</v>
          </cell>
        </row>
        <row r="2790">
          <cell r="A2790" t="str">
            <v>Y-P-8225-0-131-153</v>
          </cell>
          <cell r="B2790" t="str">
            <v>30 X 30 X 1,5 X 120 MM REFLECTION 2 DELIKLI KOLLEKTOR</v>
          </cell>
        </row>
        <row r="2791">
          <cell r="A2791" t="str">
            <v>Y-P-8225-0-131-152</v>
          </cell>
          <cell r="B2791" t="str">
            <v>30 X 30 X 1,5 X 120 MM LETOON 2 DELIKLI KOLLEKTOR</v>
          </cell>
        </row>
        <row r="2792">
          <cell r="A2792" t="str">
            <v>Y-P-8225-0-131-151</v>
          </cell>
          <cell r="B2792" t="str">
            <v>30 X 30 X 1,5 X 1180 MM ADONIS 15 DELIKLI KOLLEKTOR</v>
          </cell>
        </row>
        <row r="2793">
          <cell r="A2793" t="str">
            <v>Y-P-8225-0-131-150</v>
          </cell>
          <cell r="B2793" t="str">
            <v>30 X 30 X 1,5 X 1164 MM SAFRAN 19 DELIKLI KOLLEKTOR</v>
          </cell>
        </row>
        <row r="2794">
          <cell r="A2794" t="str">
            <v>Y-P-8225-0-131-149</v>
          </cell>
          <cell r="B2794" t="str">
            <v>30 X 30 X 1,5 X 1164 MM QUADRATO 19 DELIKLI KOLLEKTOR</v>
          </cell>
        </row>
        <row r="2795">
          <cell r="A2795" t="str">
            <v>Y-P-8225-0-131-148</v>
          </cell>
          <cell r="B2795" t="str">
            <v>30 X 30 X 1,2 X 1133 MM TRUVA (TGG) 14 DELIKLI KOLLEKTOR</v>
          </cell>
        </row>
        <row r="2796">
          <cell r="A2796" t="str">
            <v>Y-P-8225-0-131-147</v>
          </cell>
          <cell r="B2796" t="str">
            <v>30 X 30 X 1,5 X 1131 MM VISTA (TGG) 17 DELIKLI KOLLEKTOR</v>
          </cell>
        </row>
        <row r="2797">
          <cell r="A2797" t="str">
            <v>Y-P-8225-0-131-146</v>
          </cell>
          <cell r="B2797" t="str">
            <v>30 X 30 X 1,5 X 1000 MM TAURUS 24 DELIKLI KOLLEKTOR</v>
          </cell>
        </row>
        <row r="2798">
          <cell r="A2798" t="str">
            <v>Y-P-8225-0-131-145</v>
          </cell>
          <cell r="B2798" t="str">
            <v>30 X 30 X 1,5 X 1000 MM LIANA (QH) 5 DELIKLI KOLLEKTOR</v>
          </cell>
        </row>
        <row r="2799">
          <cell r="A2799" t="str">
            <v>Y-P-8225-0-131-144</v>
          </cell>
          <cell r="B2799" t="str">
            <v>30 X 30 X 1,5 X 1000 MM FURRY 7 DELIKLI KOLLEKTOR</v>
          </cell>
        </row>
        <row r="2800">
          <cell r="A2800" t="str">
            <v>Y-P-8225-0-131-143</v>
          </cell>
          <cell r="B2800" t="str">
            <v>30 X 30 X 1,5 X 1000 MM FURRY 5 DELIKLI KOLLEKTOR</v>
          </cell>
        </row>
        <row r="2801">
          <cell r="A2801" t="str">
            <v>Y-P-8225-0-131-142</v>
          </cell>
          <cell r="B2801" t="str">
            <v>30 X 30 X 1,5 X 1000 MM DIVA (ACV-RU) 6 DELIKLI KOLLEKTOR</v>
          </cell>
        </row>
        <row r="2802">
          <cell r="A2802" t="str">
            <v>Y-P-8225-0-131-141</v>
          </cell>
          <cell r="B2802" t="str">
            <v>30 X 30 X 1,2 X 980 MM WAVE 8 DELIKLI KOLLEKTOR</v>
          </cell>
        </row>
        <row r="2803">
          <cell r="A2803" t="str">
            <v>Y-P-8225-0-131-140</v>
          </cell>
          <cell r="B2803" t="str">
            <v>30 X 30 X 1,2 X 975 MM MYRA 6 DELIKLI KOLLEKTOR</v>
          </cell>
        </row>
        <row r="2804">
          <cell r="A2804" t="str">
            <v>Y-P-8225-0-131-139</v>
          </cell>
          <cell r="B2804" t="str">
            <v>30 X 30 X 1,2 X 950 MM MAGNOLIA 6 DELIKLI KOLLEKTOR</v>
          </cell>
        </row>
        <row r="2805">
          <cell r="A2805" t="str">
            <v>Y-P-8225-0-131-138</v>
          </cell>
          <cell r="B2805" t="str">
            <v>30 X 30 X 1,2 X 900 MM ZENITH 8 DELIKLI KOLLEKTOR</v>
          </cell>
        </row>
        <row r="2806">
          <cell r="A2806" t="str">
            <v>Y-P-8225-0-131-137</v>
          </cell>
          <cell r="B2806" t="str">
            <v>30 X 30 X 1,2 X 900 MM OLGA 10 DELIKLI KOLLEKTOR</v>
          </cell>
        </row>
        <row r="2807">
          <cell r="A2807" t="str">
            <v>Y-P-8225-0-131-136</v>
          </cell>
          <cell r="B2807" t="str">
            <v>30 X 30 X 1,5 X 900 MM DIVA (JE) 6 DELIKLI KOLLEKTOR</v>
          </cell>
        </row>
        <row r="2808">
          <cell r="A2808" t="str">
            <v>Y-P-8225-0-131-135</v>
          </cell>
          <cell r="B2808" t="str">
            <v>30 X 30 X 1,2 X 870 MM VISTA 12 DELIKLI KOLLEKTOR</v>
          </cell>
        </row>
        <row r="2809">
          <cell r="A2809" t="str">
            <v>Y-P-8225-0-131-134</v>
          </cell>
          <cell r="B2809" t="str">
            <v>30 X 30 X 1,2 X 870 MM LADDER SS 10 DELIKLI KOLLEKTOR</v>
          </cell>
        </row>
        <row r="2810">
          <cell r="A2810" t="str">
            <v>Y-P-8225-0-131-133</v>
          </cell>
          <cell r="B2810" t="str">
            <v>30 X 30 X 1,2 X 805 MM MYRA 5 DELIKLI KOLLEKTOR</v>
          </cell>
        </row>
        <row r="2811">
          <cell r="A2811" t="str">
            <v>Y-P-8225-0-131-132</v>
          </cell>
          <cell r="B2811" t="str">
            <v>30 X 30 X 1,2 X 800 MM LADDER SS 7 DELIKLI KOLLEKTOR</v>
          </cell>
        </row>
        <row r="2812">
          <cell r="A2812" t="str">
            <v>Y-P-8225-0-131-131</v>
          </cell>
          <cell r="B2812" t="str">
            <v>30 X 30 X 1,2 X 800 MM DIVA 6 DELIKLI KOLLEKTOR</v>
          </cell>
        </row>
        <row r="2813">
          <cell r="A2813" t="str">
            <v>Y-P-8225-0-131-130</v>
          </cell>
          <cell r="B2813" t="str">
            <v>30 X 30 X 1,2 X 800 MM ASOS 5 DELIKLI KOLLEKTOR</v>
          </cell>
        </row>
        <row r="2814">
          <cell r="A2814" t="str">
            <v>Y-P-8225-0-131-129</v>
          </cell>
          <cell r="B2814" t="str">
            <v>30 X 30 X 1,2 X 780 MM MAGNOLIA 5 DELIKLI KOLLEKTOR</v>
          </cell>
        </row>
        <row r="2815">
          <cell r="A2815" t="str">
            <v>Y-P-8225-0-131-128</v>
          </cell>
          <cell r="B2815" t="str">
            <v>30 X 30 X 1,2 X 770 MM VISTA 12 DELIKLI KOLLEKTOR</v>
          </cell>
        </row>
        <row r="2816">
          <cell r="A2816" t="str">
            <v>Y-P-8225-0-131-127</v>
          </cell>
          <cell r="B2816" t="str">
            <v>30 X 30 X 1,2 X 770 MM RADO 12 DELIKLI KOLLEKTOR</v>
          </cell>
        </row>
        <row r="2817">
          <cell r="A2817" t="str">
            <v>Y-P-8225-0-131-126</v>
          </cell>
          <cell r="B2817" t="str">
            <v>30 X 30 X 1,2 X 770 MM BLUES (SRP) 14 DELIKLI KOLLEKTOR</v>
          </cell>
        </row>
        <row r="2818">
          <cell r="A2818" t="str">
            <v>Y-P-8225-0-131-125</v>
          </cell>
          <cell r="B2818" t="str">
            <v>30 X 30 X 1,2 X 758 MM SAMOS 4 DELIKLI KOLLEKTOR</v>
          </cell>
        </row>
        <row r="2819">
          <cell r="A2819" t="str">
            <v>Y-P-8225-0-131-124</v>
          </cell>
          <cell r="B2819" t="str">
            <v>30 X 30 X 1,2 X 750 MM TRUVA 10 DELIKLI KOLLEKTOR</v>
          </cell>
        </row>
        <row r="2820">
          <cell r="A2820" t="str">
            <v>Y-P-8225-0-131-123</v>
          </cell>
          <cell r="B2820" t="str">
            <v>30 X 30 X 1,2 X 750 MM STORM 10 DELIKLI KOLLEKTOR</v>
          </cell>
        </row>
        <row r="2821">
          <cell r="A2821" t="str">
            <v>Y-P-8225-0-131-122</v>
          </cell>
          <cell r="B2821" t="str">
            <v>30 X 30 X 1,2 X 750 MM STORM (TRC) 8 DELIKLI KOLLEKTOR</v>
          </cell>
        </row>
        <row r="2822">
          <cell r="A2822" t="str">
            <v>Y-P-8225-0-131-121</v>
          </cell>
          <cell r="B2822" t="str">
            <v>30 X 30 X 1,2 X 750 MM STORM (CCD) 10 DELIKLI KOLLEKTOR</v>
          </cell>
        </row>
        <row r="2823">
          <cell r="A2823" t="str">
            <v>Y-P-8225-0-131-120</v>
          </cell>
          <cell r="B2823" t="str">
            <v>30 X 30 X 1,2 X 750 MM BLIZZARD 8 DELIKLI KOLLEKTOR</v>
          </cell>
        </row>
        <row r="2824">
          <cell r="A2824" t="str">
            <v>Y-P-8225-0-131-119</v>
          </cell>
          <cell r="B2824" t="str">
            <v>30 X 30 X 1,2 X 750 MM BLIZZARD 10 DELIKLI KOLLEKTOR</v>
          </cell>
        </row>
        <row r="2825">
          <cell r="A2825" t="str">
            <v>Y-P-8225-0-131-118</v>
          </cell>
          <cell r="B2825" t="str">
            <v>30 X 30 X 1,2 X 645 MM PORTO 4 DELIKLI KOLLEKTOR</v>
          </cell>
        </row>
        <row r="2826">
          <cell r="A2826" t="str">
            <v>Y-P-8225-0-131-117</v>
          </cell>
          <cell r="B2826" t="str">
            <v>30 X 30 X 1,2 X 610 MM MAGNOLIA 4 DELIKLI KOLLEKTOR</v>
          </cell>
        </row>
        <row r="2827">
          <cell r="A2827" t="str">
            <v>Y-P-8225-0-131-116</v>
          </cell>
          <cell r="B2827" t="str">
            <v>30 X 30 X 1,2 X 600 MM OLGA 7 DELIKLI KOLLEKTOR</v>
          </cell>
        </row>
        <row r="2828">
          <cell r="A2828" t="str">
            <v>Y-P-8225-0-131-115</v>
          </cell>
          <cell r="B2828" t="str">
            <v>30 X 30 X 1,2 X 516 MM SAMOS 3 DELIKLI KOLLEKTOR</v>
          </cell>
        </row>
        <row r="2829">
          <cell r="A2829" t="str">
            <v>Y-P-8225-0-131-114</v>
          </cell>
          <cell r="B2829" t="str">
            <v>30 X 30 X 1,2 X 500 MM NIRVANA 5 DELIKLI KOLLEKTOR</v>
          </cell>
        </row>
        <row r="2830">
          <cell r="A2830" t="str">
            <v>Y-P-8225-0-131-113</v>
          </cell>
          <cell r="B2830" t="str">
            <v>30 X 30 X 1,2 X 500 MM ASOS 3 DELIKLI KOLLEKTOR</v>
          </cell>
        </row>
        <row r="2831">
          <cell r="A2831" t="str">
            <v>Y-P-8225-0-131-112</v>
          </cell>
          <cell r="B2831" t="str">
            <v>30 X 30 X 1,2 X 450 MM DIVA (WAC) 3 DELIKLI KOLLEKTOR</v>
          </cell>
        </row>
        <row r="2832">
          <cell r="A2832" t="str">
            <v>Y-P-8225-0-131-111</v>
          </cell>
          <cell r="B2832" t="str">
            <v>30 X 30 X 1,2 X 340 MM QUILL 6 DELIKLI +2 MANSON DELIKLI ALT KOLLEKTOR</v>
          </cell>
        </row>
        <row r="2833">
          <cell r="A2833" t="str">
            <v>Y-P-8225-0-131-110</v>
          </cell>
          <cell r="B2833" t="str">
            <v>30 X 30 X 1,2 X 340 MM QUILL 6 DELIKLI +1 PURJOR DELIKLI UST KOLLEKTOR</v>
          </cell>
        </row>
        <row r="2834">
          <cell r="A2834" t="str">
            <v>Y-P-8225-0-131-109</v>
          </cell>
          <cell r="B2834" t="str">
            <v>30 X 30 X 1,2 X 280 MM QUILL 5 DELIKLI +2 MANSON DELIKLI ALT KOLLEKTOR</v>
          </cell>
        </row>
        <row r="2835">
          <cell r="A2835" t="str">
            <v>Y-P-8225-0-131-108</v>
          </cell>
          <cell r="B2835" t="str">
            <v>30 X 30 X 1,2 X 280 MM QUILL 5 DELIKLI +1 PURJOR DELIKLI UST KOLLEKTOR</v>
          </cell>
        </row>
        <row r="2836">
          <cell r="A2836" t="str">
            <v>Y-P-8225-0-131-107</v>
          </cell>
          <cell r="B2836" t="str">
            <v>30 X 30 X 1,2 X 220 MM QUILL 4 DELIKLI +2 MANSON DELIKLI ALT KOLLEKTOR</v>
          </cell>
        </row>
        <row r="2837">
          <cell r="A2837" t="str">
            <v>Y-P-8225-0-131-106</v>
          </cell>
          <cell r="B2837" t="str">
            <v>30 X 30 X 1,2 X 220 MM QUILL 4 DELIKLI +1 PURJOR DELIKLI UST KOLLEKTOR</v>
          </cell>
        </row>
        <row r="2838">
          <cell r="A2838" t="str">
            <v>Y-P-8225-0-131-105</v>
          </cell>
          <cell r="B2838" t="str">
            <v>30 X 30 X 1,2 X 1800 MM OLGA 19 DELIKLI KOLLEKTOR</v>
          </cell>
        </row>
        <row r="2839">
          <cell r="A2839" t="str">
            <v>Y-P-8225-0-131-104</v>
          </cell>
          <cell r="B2839" t="str">
            <v>30 X 30 X 1,2 X 1760 MM TERRA 10 DELIKLI KOLLEKTOR</v>
          </cell>
        </row>
        <row r="2840">
          <cell r="A2840" t="str">
            <v>Y-P-8225-0-131-103</v>
          </cell>
          <cell r="B2840" t="str">
            <v>30 X 30 X 1,2 X 1760 MM ASOS 10 DELIKLI KOLLEKTOR</v>
          </cell>
        </row>
        <row r="2841">
          <cell r="A2841" t="str">
            <v>Y-P-8225-0-131-102</v>
          </cell>
          <cell r="B2841" t="str">
            <v>30 X 30 X 1,2 X 1700 MM BLUES (SRP) 28 DELIKLI KOLLEKTOR</v>
          </cell>
        </row>
        <row r="2842">
          <cell r="A2842" t="str">
            <v>Y-P-8225-0-131-101</v>
          </cell>
          <cell r="B2842" t="str">
            <v>30 X 30 X 1,2 X 1650 MM DIVA (JE) 11 DELIKLI KOLLEKTOR</v>
          </cell>
        </row>
        <row r="2843">
          <cell r="A2843" t="str">
            <v>Y-P-8225-0-131-100</v>
          </cell>
          <cell r="B2843" t="str">
            <v>30 X 30 X 1,2 X 1575 MM OLGA 17 DELIKLI KOLLEKTOR</v>
          </cell>
        </row>
        <row r="2844">
          <cell r="A2844" t="str">
            <v>Y-P-8225-0-131-099</v>
          </cell>
          <cell r="B2844" t="str">
            <v>30 X 30 X 1,2 X 1570 MM PORTO 9 DELIKLI KOLLEKTOR</v>
          </cell>
        </row>
        <row r="2845">
          <cell r="A2845" t="str">
            <v>Y-P-8225-0-131-098</v>
          </cell>
          <cell r="B2845" t="str">
            <v>30 X 30 X 1,2 X 1500 MM STORM 14 DELIKLI KOLLEKTOR</v>
          </cell>
        </row>
        <row r="2846">
          <cell r="A2846" t="str">
            <v>Y-P-8225-0-131-097</v>
          </cell>
          <cell r="B2846" t="str">
            <v>30 X 30 X 1,2 X 1500 MM STORM (TRC) 14 DELIKLI KOLLEKTOR</v>
          </cell>
        </row>
        <row r="2847">
          <cell r="A2847" t="str">
            <v>Y-P-8225-0-131-096</v>
          </cell>
          <cell r="B2847" t="str">
            <v>30 X 30 X 1,2 X 1500 MM OLYMPOS 9 DELIKLI KOLLEKTOR</v>
          </cell>
        </row>
        <row r="2848">
          <cell r="A2848" t="str">
            <v>Y-P-8225-0-131-095</v>
          </cell>
          <cell r="B2848" t="str">
            <v>30 X 30 X 1,2 X 1500 MM DIVA 10 DELIKLI KOLLEKTOR</v>
          </cell>
        </row>
        <row r="2849">
          <cell r="A2849" t="str">
            <v>Y-P-8225-0-131-094</v>
          </cell>
          <cell r="B2849" t="str">
            <v>30 X 30 X 1,2 X 1500 MM BLIZZARD 14 DELIKLI KOLLEKTOR</v>
          </cell>
        </row>
        <row r="2850">
          <cell r="A2850" t="str">
            <v>Y-P-8225-0-131-093</v>
          </cell>
          <cell r="B2850" t="str">
            <v>30 X 30 X 1,2 X 1500 MM ASOS 9 DELIKLI KOLLEKTOR</v>
          </cell>
        </row>
        <row r="2851">
          <cell r="A2851" t="str">
            <v>Y-P-8225-0-131-092</v>
          </cell>
          <cell r="B2851" t="str">
            <v>30 X 30 X 1,2 X 1485 MM MYRA 9 DELIKLI KOLLEKTOR</v>
          </cell>
        </row>
        <row r="2852">
          <cell r="A2852" t="str">
            <v>Y-P-8225-0-131-091</v>
          </cell>
          <cell r="B2852" t="str">
            <v>30 X 30 X 1,2 X 1484 MM SAMOS 7 DELIKLI KOLLEKTOR</v>
          </cell>
        </row>
        <row r="2853">
          <cell r="A2853" t="str">
            <v>Y-P-8225-0-131-090</v>
          </cell>
          <cell r="B2853" t="str">
            <v>30 X 30 X 1,2 X 1460 MM MAGNOLIA 9 DELIKLI KOLLEKTOR</v>
          </cell>
        </row>
        <row r="2854">
          <cell r="A2854" t="str">
            <v>Y-P-8225-0-131-089</v>
          </cell>
          <cell r="B2854" t="str">
            <v>30 X 30 X 1,2 X 1400 MM VISTA 21 DELIKLI KOLLEKTOR</v>
          </cell>
        </row>
        <row r="2855">
          <cell r="A2855" t="str">
            <v>Y-P-8225-0-131-088</v>
          </cell>
          <cell r="B2855" t="str">
            <v>30 X 30 X 1,2 X 1400 MM SIERRA 8 DELIKLI KOLLEKTOR</v>
          </cell>
        </row>
        <row r="2856">
          <cell r="A2856" t="str">
            <v>Y-P-8225-0-131-087</v>
          </cell>
          <cell r="B2856" t="str">
            <v>30 X 30 X 1,2 X 1400 MM SIERRA (JE) 8 DELIKLI KOLLEKTOR</v>
          </cell>
        </row>
        <row r="2857">
          <cell r="A2857" t="str">
            <v>Y-P-8225-0-131-086</v>
          </cell>
          <cell r="B2857" t="str">
            <v>30 X 30 X 1,2 X 1400 MM RADO 21 DELIKLI KOLLEKTOR</v>
          </cell>
        </row>
        <row r="2858">
          <cell r="A2858" t="str">
            <v>Y-P-8225-0-131-085</v>
          </cell>
          <cell r="B2858" t="str">
            <v>30 X 30 X 1,2 X 1400 MM LARISSA 8 DELIKLI KOLLEKTOR</v>
          </cell>
        </row>
        <row r="2859">
          <cell r="A2859" t="str">
            <v>Y-P-8225-0-131-084</v>
          </cell>
          <cell r="B2859" t="str">
            <v>30 X 30 X 1,2 X 1400 MM LARISSA (JE) 8 DELIKLI KOLLEKTOR</v>
          </cell>
        </row>
        <row r="2860">
          <cell r="A2860" t="str">
            <v>Y-P-8225-0-131-083</v>
          </cell>
          <cell r="B2860" t="str">
            <v>30 X 30 X 1,2 X 1400 MM BLUES (SRP) 24 DELIKLI KOLLEKTOR</v>
          </cell>
        </row>
        <row r="2861">
          <cell r="A2861" t="str">
            <v>Y-P-8225-0-131-082</v>
          </cell>
          <cell r="B2861" t="str">
            <v>30 X 30 X 1,2 X 1385 MM PORTO 8 DELIKLI KOLLEKTOR</v>
          </cell>
        </row>
        <row r="2862">
          <cell r="A2862" t="str">
            <v>Y-P-8225-0-131-081</v>
          </cell>
          <cell r="B2862" t="str">
            <v>30 X 30 X 1,2 X 1380 MM TERRA 8 DELIKLI KOLLEKTOR</v>
          </cell>
        </row>
        <row r="2863">
          <cell r="A2863" t="str">
            <v>Y-P-8225-0-131-080</v>
          </cell>
          <cell r="B2863" t="str">
            <v>30 X 30 X 1,2 X 1380 MM ASOS 8 DELIKLI KOLLEKTOR</v>
          </cell>
        </row>
        <row r="2864">
          <cell r="A2864" t="str">
            <v>Y-P-8225-0-131-079</v>
          </cell>
          <cell r="B2864" t="str">
            <v>30 X 30 X 1,2 X 1250 MM DIVA 8 DELIKLI KOLLEKTOR</v>
          </cell>
        </row>
        <row r="2865">
          <cell r="A2865" t="str">
            <v>Y-P-8225-0-131-077</v>
          </cell>
          <cell r="B2865" t="str">
            <v>30 X 30 X 1,2 X 1242 MM SAMOS 6 DELIKLI KOLLEKTOR</v>
          </cell>
        </row>
        <row r="2866">
          <cell r="A2866" t="str">
            <v>Y-P-8225-0-131-076</v>
          </cell>
          <cell r="B2866" t="str">
            <v>30 X 30 X 1,2 X 1200 MM STORM 14 DELIKLI KOLLEKTOR</v>
          </cell>
        </row>
        <row r="2867">
          <cell r="A2867" t="str">
            <v>Y-P-8225-0-131-075</v>
          </cell>
          <cell r="B2867" t="str">
            <v>30 X 30 X 1,2 X 1200 MM STORM (TRC) 12 DELIKLI KOLLEKTOR</v>
          </cell>
        </row>
        <row r="2868">
          <cell r="A2868" t="str">
            <v>Y-P-8225-0-131-074</v>
          </cell>
          <cell r="B2868" t="str">
            <v>30 X 30 X 1,2 X 1200 MM STORM (CCD) 14 DELIKLI KOLLEKTOR</v>
          </cell>
        </row>
        <row r="2869">
          <cell r="A2869" t="str">
            <v>Y-P-8225-0-131-073</v>
          </cell>
          <cell r="B2869" t="str">
            <v>30 X 30 X 1,2 X 1200 MM PORTO 7 DELIKLI KOLLEKTOR</v>
          </cell>
        </row>
        <row r="2870">
          <cell r="A2870" t="str">
            <v>Y-P-8225-0-131-072</v>
          </cell>
          <cell r="B2870" t="str">
            <v>30 X 30 X 1,2 X 1200 MM OLYMPOS 7 DELIKLI KOLLEKTOR</v>
          </cell>
        </row>
        <row r="2871">
          <cell r="A2871" t="str">
            <v>Y-P-8225-0-131-071</v>
          </cell>
          <cell r="B2871" t="str">
            <v>30 X 30 X 1,2 X 1200 MM OLGA 13 DELIKLI KOLLEKTOR</v>
          </cell>
        </row>
        <row r="2872">
          <cell r="A2872" t="str">
            <v>Y-P-8225-0-131-070</v>
          </cell>
          <cell r="B2872" t="str">
            <v>30 X 30 X 1,2 X 1200 MM NEPTUN 10 DELIKLI KOLLEKTOR</v>
          </cell>
        </row>
        <row r="2873">
          <cell r="A2873" t="str">
            <v>Y-P-8225-0-131-069</v>
          </cell>
          <cell r="B2873" t="str">
            <v>30 X 30 X 1,2 X 1200 MM MINDOS (APL) 7 DELIKLI KOLLEKTOR</v>
          </cell>
        </row>
        <row r="2874">
          <cell r="A2874" t="str">
            <v>Y-P-8225-0-131-068</v>
          </cell>
          <cell r="B2874" t="str">
            <v>30 X 30 X 1,2 X 1200 MM MERCURY 7 DELIKLI KOLLEKTOR</v>
          </cell>
        </row>
        <row r="2875">
          <cell r="A2875" t="str">
            <v>Y-P-8225-0-131-067</v>
          </cell>
          <cell r="B2875" t="str">
            <v>30 X 30 X 1,2 X 1200 MM LARISSA 7 DELIKLI KOLLEKTOR</v>
          </cell>
        </row>
        <row r="2876">
          <cell r="A2876" t="str">
            <v>Y-P-8225-0-131-066</v>
          </cell>
          <cell r="B2876" t="str">
            <v>30 X 30 X 1,2 X 1200 MM JUPITER 11 DELIKLI KOLLEKTOR</v>
          </cell>
        </row>
        <row r="2877">
          <cell r="A2877" t="str">
            <v>Y-P-8225-0-131-065</v>
          </cell>
          <cell r="B2877" t="str">
            <v>30 X 30 X 1,2 X 1200 MM GEMINI-X 15 DELIKLI KOLLEKTOR</v>
          </cell>
        </row>
        <row r="2878">
          <cell r="A2878" t="str">
            <v>Y-P-8225-0-131-064</v>
          </cell>
          <cell r="B2878" t="str">
            <v>30 X 30 X 1,2 X 1200 MM GEMINI 15 DELIKLI KOLLEKTOR</v>
          </cell>
        </row>
        <row r="2879">
          <cell r="A2879" t="str">
            <v>Y-P-8225-0-131-063</v>
          </cell>
          <cell r="B2879" t="str">
            <v>30 X 30 X 1,2 X 1200 MM DIVA 8 DELIKLI KOLLEKTOR</v>
          </cell>
        </row>
        <row r="2880">
          <cell r="A2880" t="str">
            <v>Y-P-8225-0-131-062</v>
          </cell>
          <cell r="B2880" t="str">
            <v>30 X 30 X 1,2 X 1200 MM BLIZZARD 12 DELIKLI KOLLEKTOR</v>
          </cell>
        </row>
        <row r="2881">
          <cell r="A2881" t="str">
            <v>Y-P-8225-0-131-061</v>
          </cell>
          <cell r="B2881" t="str">
            <v>30 X 30 X 1,2 X 1200 MM ASOS 7 DELIKLI KOLLEKTOR</v>
          </cell>
        </row>
        <row r="2882">
          <cell r="A2882" t="str">
            <v>Y-P-8225-0-131-060</v>
          </cell>
          <cell r="B2882" t="str">
            <v>30 X 30 X 1,2 X 1200 MM ADORE (APL) 16 DELIKLI KOLLEKTOR</v>
          </cell>
        </row>
        <row r="2883">
          <cell r="A2883" t="str">
            <v>Y-P-8225-0-131-059</v>
          </cell>
          <cell r="B2883" t="str">
            <v>30 X 30 X 1,2 X 1190 MM VISTA.BRC 18 DELIKLI KOLLEKTOR</v>
          </cell>
        </row>
        <row r="2884">
          <cell r="A2884" t="str">
            <v>Y-P-8225-0-131-058</v>
          </cell>
          <cell r="B2884" t="str">
            <v>30 X 30 X 1,2 X 1190 MM VISTA 18 DELIKLI KOLLEKTOR</v>
          </cell>
        </row>
        <row r="2885">
          <cell r="A2885" t="str">
            <v>Y-P-8225-0-131-057</v>
          </cell>
          <cell r="B2885" t="str">
            <v>30 X 30 X 1,2 X 1190 MM RADO 18 DELIKLI KOLLEKTOR</v>
          </cell>
        </row>
        <row r="2886">
          <cell r="A2886" t="str">
            <v>Y-P-8225-0-131-056</v>
          </cell>
          <cell r="B2886" t="str">
            <v>30 X 30 X 1,2 X 1190 MM BLUES (SRP) 20 DELIKLI KOLLEKTOR</v>
          </cell>
        </row>
        <row r="2887">
          <cell r="A2887" t="str">
            <v>Y-P-8225-0-131-055</v>
          </cell>
          <cell r="B2887" t="str">
            <v>30 X 30 X 1,2 X 1145 MM MYRA 7 DELIKLI KOLLEKTOR</v>
          </cell>
        </row>
        <row r="2888">
          <cell r="A2888" t="str">
            <v>Y-P-8225-0-131-054</v>
          </cell>
          <cell r="B2888" t="str">
            <v>30 X 30 X 1,2 X 1120 MM MAGNOLIA 7 DELIKLI KOLLEKTOR</v>
          </cell>
        </row>
        <row r="2889">
          <cell r="A2889" t="str">
            <v>Y-P-8225-0-131-053</v>
          </cell>
          <cell r="B2889" t="str">
            <v>30 X 30 X 1,2 X 1120 MM MAGNOLIA (SGP) 12 DELIKLI KOLLEKTOR</v>
          </cell>
        </row>
        <row r="2890">
          <cell r="A2890" t="str">
            <v>Y-P-8225-0-131-052</v>
          </cell>
          <cell r="B2890" t="str">
            <v>30 X 30 X 1,2 X 1015 MM PORTO 6 DELIKLI KOLLEKTOR</v>
          </cell>
        </row>
        <row r="2891">
          <cell r="A2891" t="str">
            <v>Y-P-8225-0-131-051</v>
          </cell>
          <cell r="B2891" t="str">
            <v>30 X 30 X 1,2 X 1004 MM ORCA 12 DELIKLI KOLLEKTOR</v>
          </cell>
        </row>
        <row r="2892">
          <cell r="A2892" t="str">
            <v>Y-P-8225-0-131-050</v>
          </cell>
          <cell r="B2892" t="str">
            <v>30 X 30 X 1,2 X 1000 MM TRUVA 13 DELIKLI KOLLEKTOR</v>
          </cell>
        </row>
        <row r="2893">
          <cell r="A2893" t="str">
            <v>Y-P-8225-0-131-049</v>
          </cell>
          <cell r="B2893" t="str">
            <v>30 X 30 X 1,2 X 1000 MM TERRA 6 DELIKLI KOLLEKTOR</v>
          </cell>
        </row>
        <row r="2894">
          <cell r="A2894" t="str">
            <v>Y-P-8225-0-131-048</v>
          </cell>
          <cell r="B2894" t="str">
            <v>30 X 30 X 1,2 X 1000 MM STORM 12 DELIKLI KOLLEKTOR</v>
          </cell>
        </row>
        <row r="2895">
          <cell r="A2895" t="str">
            <v>Y-P-8225-0-131-047</v>
          </cell>
          <cell r="B2895" t="str">
            <v>30 X 30 X 1,2 X 1000 MM SIERRA 6 DELIKLI KOLLEKTOR</v>
          </cell>
        </row>
        <row r="2896">
          <cell r="A2896" t="str">
            <v>Y-P-8225-0-131-046</v>
          </cell>
          <cell r="B2896" t="str">
            <v>30 X 30 X 1,2 X 1000 MM SIERRA (JE) 6 DELIKLI KOLLEKTOR</v>
          </cell>
        </row>
        <row r="2897">
          <cell r="A2897" t="str">
            <v>Y-P-8225-0-131-045</v>
          </cell>
          <cell r="B2897" t="str">
            <v>30 X 30 X 1,2 X 1000 MM SAMOS 6 DELIKLI KOLLEKTOR</v>
          </cell>
        </row>
        <row r="2898">
          <cell r="A2898" t="str">
            <v>Y-P-8225-0-131-044</v>
          </cell>
          <cell r="B2898" t="str">
            <v>30 X 30 X 1,2 X 1000 MM SAMOS 5 DELIKLI KOLLEKTOR</v>
          </cell>
        </row>
        <row r="2899">
          <cell r="A2899" t="str">
            <v>Y-P-8225-0-131-043</v>
          </cell>
          <cell r="B2899" t="str">
            <v>30 X 30 X 1,2 X 1000 MM PORTO-V 5 DELIKLI KOLLEKTOR</v>
          </cell>
        </row>
        <row r="2900">
          <cell r="A2900" t="str">
            <v>Y-P-8225-0-131-042</v>
          </cell>
          <cell r="B2900" t="str">
            <v>30 X 30 X 1,2 X 1000 MM PORTO-L 5 DELIKLI KOLLEKTOR</v>
          </cell>
        </row>
        <row r="2901">
          <cell r="A2901" t="str">
            <v>Y-P-8225-0-131-041</v>
          </cell>
          <cell r="B2901" t="str">
            <v>30 X 30 X 1,2 X 1000 MM PORTO-H 5 DELIKLI KOLLEKTOR</v>
          </cell>
        </row>
        <row r="2902">
          <cell r="A2902" t="str">
            <v>Y-P-8225-0-131-040</v>
          </cell>
          <cell r="B2902" t="str">
            <v>30 X 30 X 1,2 X 1000 MM PATARA 9 DELIKLI KOLLEKTOR</v>
          </cell>
        </row>
        <row r="2903">
          <cell r="A2903" t="str">
            <v>Y-P-8225-0-131-039</v>
          </cell>
          <cell r="B2903" t="str">
            <v>30 X 30 X 1,2 X 1000 MM OLYMPOS 6 DELIKLI KOLLEKTOR</v>
          </cell>
        </row>
        <row r="2904">
          <cell r="A2904" t="str">
            <v>Y-P-8225-0-131-038</v>
          </cell>
          <cell r="B2904" t="str">
            <v>30 X 30 X 1,2 X 1000 MM NIRVANA 9 DELIKLI KOLLEKTOR</v>
          </cell>
        </row>
        <row r="2905">
          <cell r="A2905" t="str">
            <v>Y-P-8225-0-131-037</v>
          </cell>
          <cell r="B2905" t="str">
            <v>30 X 30 X 1,2 X 1000 MM NEPTUN 8 DELIKLI KOLLEKTOR</v>
          </cell>
        </row>
        <row r="2906">
          <cell r="A2906" t="str">
            <v>Y-P-8225-0-131-036</v>
          </cell>
          <cell r="B2906" t="str">
            <v>30 X 30 X 1,2 X 1000 MM MYRA 6 DELIKLI KOLLEKTOR</v>
          </cell>
        </row>
        <row r="2907">
          <cell r="A2907" t="str">
            <v>Y-P-8225-0-131-035</v>
          </cell>
          <cell r="B2907" t="str">
            <v>30 X 30 X 1,2 X 1000 MM MERCURY 6 DELIKLI KOLLEKTOR</v>
          </cell>
        </row>
        <row r="2908">
          <cell r="A2908" t="str">
            <v>Y-P-8225-0-131-034</v>
          </cell>
          <cell r="B2908" t="str">
            <v>30 X 30 X 1,2 X 1000 MM LARISSA 6 DELIKLI KOLLEKTOR</v>
          </cell>
        </row>
        <row r="2909">
          <cell r="A2909" t="str">
            <v>Y-P-8225-0-131-033</v>
          </cell>
          <cell r="B2909" t="str">
            <v>30 X 30 X 1,2 X 1000 MM LARISSA (JE) 6 DELIKLI KOLLEKTOR</v>
          </cell>
        </row>
        <row r="2910">
          <cell r="A2910" t="str">
            <v>Y-P-8225-0-131-032</v>
          </cell>
          <cell r="B2910" t="str">
            <v>30 X 30 X 1,2 X 1000 MM KEOPS 12 DELIKLI KOLLEKTOR</v>
          </cell>
        </row>
        <row r="2911">
          <cell r="A2911" t="str">
            <v>Y-P-8225-0-131-031</v>
          </cell>
          <cell r="B2911" t="str">
            <v>30 X 30 X 1,2 X 1000 MM JUPITER 9 DELIKLI KOLLEKTOR</v>
          </cell>
        </row>
        <row r="2912">
          <cell r="A2912" t="str">
            <v>Y-P-8225-0-131-030</v>
          </cell>
          <cell r="B2912" t="str">
            <v>30 X 30 X 1,2 X 1000 MM BLIZZARD 10 DELIKLI KOLLEKTOR</v>
          </cell>
        </row>
        <row r="2913">
          <cell r="A2913" t="str">
            <v>Y-P-8225-0-131-029</v>
          </cell>
          <cell r="B2913" t="str">
            <v>30 X 30 X 1,2 X 1000 MM ASOS 6 DELIKLI KOLLEKTOR</v>
          </cell>
        </row>
        <row r="2914">
          <cell r="A2914" t="str">
            <v>Y-P-8225-0-131-028</v>
          </cell>
          <cell r="B2914" t="str">
            <v>30 X 30 X 1 X 976 MM VOLGA 8 DELIKLI KOLLEKTOR</v>
          </cell>
        </row>
        <row r="2915">
          <cell r="A2915" t="str">
            <v>Y-P-8225-0-131-027</v>
          </cell>
          <cell r="B2915" t="str">
            <v>30 X 30 X 1 X 976 MM CAMILLA 16 DELIKLI KOLLEKTOR</v>
          </cell>
        </row>
        <row r="2916">
          <cell r="A2916" t="str">
            <v>Y-P-8225-0-131-026</v>
          </cell>
          <cell r="B2916" t="str">
            <v>30 X 30 X 1 X 950 MM TRUVA (CND) 12 DELIKLI KOLLEKTOR</v>
          </cell>
        </row>
        <row r="2917">
          <cell r="A2917" t="str">
            <v>Y-P-8225-0-131-025</v>
          </cell>
          <cell r="B2917" t="str">
            <v>30 X 30 X 1 X 900 MM ZENITH 8 DELIKLI KOLLEKTOR</v>
          </cell>
        </row>
        <row r="2918">
          <cell r="A2918" t="str">
            <v>Y-P-8225-0-131-024</v>
          </cell>
          <cell r="B2918" t="str">
            <v>30 X 30 X 1 X 900 MM HERA 8 DELIKLI KOLLEKTOR</v>
          </cell>
        </row>
        <row r="2919">
          <cell r="A2919" t="str">
            <v>Y-P-8225-0-131-023</v>
          </cell>
          <cell r="B2919" t="str">
            <v>30 X 30 X 1 X 770 MM VISTA 12 DELIKLI KOLLEKTOR</v>
          </cell>
        </row>
        <row r="2920">
          <cell r="A2920" t="str">
            <v>Y-P-8225-0-131-022</v>
          </cell>
          <cell r="B2920" t="str">
            <v>30 X 30 X 1 X 750 MM TRUVA 8 DELIKLI KOLLEKTOR</v>
          </cell>
        </row>
        <row r="2921">
          <cell r="A2921" t="str">
            <v>Y-P-8225-0-131-021</v>
          </cell>
          <cell r="B2921" t="str">
            <v>30 X 30 X 1 X 750 MM TRUVA 10 DELIKLI KOLLEKTOR</v>
          </cell>
        </row>
        <row r="2922">
          <cell r="A2922" t="str">
            <v>Y-P-8225-0-131-020</v>
          </cell>
          <cell r="B2922" t="str">
            <v>30 X 30 X 1 X 750 MM TRUVA (TGG) 8 DELIKLI KOLLEKTOR</v>
          </cell>
        </row>
        <row r="2923">
          <cell r="A2923" t="str">
            <v>Y-P-8225-0-131-019</v>
          </cell>
          <cell r="B2923" t="str">
            <v>30 X 30 X 1,5 X 750 MM TRUVA (ACV-RU) 8 DELIKLI KOLLEKTOR</v>
          </cell>
        </row>
        <row r="2924">
          <cell r="A2924" t="str">
            <v>Y-P-8225-0-131-018</v>
          </cell>
          <cell r="B2924" t="str">
            <v>30 X 30 X 1 X 545 MM TRUVA (SPH) 7 DELIKLI KOLLEKTOR</v>
          </cell>
        </row>
        <row r="2925">
          <cell r="A2925" t="str">
            <v>Y-P-8225-0-131-017</v>
          </cell>
          <cell r="B2925" t="str">
            <v>30 X 30 X 1 X 1500 MM VOLGA 12 DELIKLI KOLLEKTOR</v>
          </cell>
        </row>
        <row r="2926">
          <cell r="A2926" t="str">
            <v>Y-P-8225-0-131-016</v>
          </cell>
          <cell r="B2926" t="str">
            <v>30 X 30 X 1 X 1500 MM TRUVA 18 DELIKLI KOLLEKTOR</v>
          </cell>
        </row>
        <row r="2927">
          <cell r="A2927" t="str">
            <v>Y-P-8225-0-131-015</v>
          </cell>
          <cell r="B2927" t="str">
            <v>30 X 30 X 1 X 1500 MM GEMINI (CND) 18 DELIKLI KOLLEKTOR</v>
          </cell>
        </row>
        <row r="2928">
          <cell r="A2928" t="str">
            <v>Y-P-8225-0-131-014</v>
          </cell>
          <cell r="B2928" t="str">
            <v>30 X 30 X 1 X 1500 MM CAMILLA 24 DELIKLI KOLLEKTOR</v>
          </cell>
        </row>
        <row r="2929">
          <cell r="A2929" t="str">
            <v>Y-P-8225-0-131-013</v>
          </cell>
          <cell r="B2929" t="str">
            <v>30 X 30 X 1 X 1440 MM ELITE 21 DELIKLI KOLLEKTOR</v>
          </cell>
        </row>
        <row r="2930">
          <cell r="A2930" t="str">
            <v>Y-P-8225-0-131-012</v>
          </cell>
          <cell r="B2930" t="str">
            <v>30 X 30 X 1 X 1238 MM VOLGA 20 DELIKLI KOLLEKTOR</v>
          </cell>
        </row>
        <row r="2931">
          <cell r="A2931" t="str">
            <v>Y-P-8225-0-131-011</v>
          </cell>
          <cell r="B2931" t="str">
            <v>30 X 30 X 1,2 X 1200 MM VISTA (TGG) 17 DELIKLI KOLLEKTOR</v>
          </cell>
        </row>
        <row r="2932">
          <cell r="A2932" t="str">
            <v>Y-P-8225-0-131-010</v>
          </cell>
          <cell r="B2932" t="str">
            <v>30 X 30 X 1 X 1200 MM TRUVA 15 DELIKLI KOLLEKTOR</v>
          </cell>
        </row>
        <row r="2933">
          <cell r="A2933" t="str">
            <v>Y-P-8225-0-131-009</v>
          </cell>
          <cell r="B2933" t="str">
            <v>30 X 30 X 1 X 1200 MM TRUVA (TGG) 14 DELIKLI KOLLEKTOR</v>
          </cell>
        </row>
        <row r="2934">
          <cell r="A2934" t="str">
            <v>Y-P-8225-0-131-008</v>
          </cell>
          <cell r="B2934" t="str">
            <v>30 X 30 X 1,5 X 1200 MM TRUVA (ACV-RU) 13 DELIKLI KOLLEKTOR</v>
          </cell>
        </row>
        <row r="2935">
          <cell r="A2935" t="str">
            <v>Y-P-8225-0-131-007</v>
          </cell>
          <cell r="B2935" t="str">
            <v>30 X 30 X 1 X 1200 MM GEMINI-X 15 DELIKLI KOLLEKTOR</v>
          </cell>
        </row>
        <row r="2936">
          <cell r="A2936" t="str">
            <v>Y-P-8225-0-131-006</v>
          </cell>
          <cell r="B2936" t="str">
            <v>30 X 30 X 1 X 1200 MM GEMINI 15 DELIKLI KOLLEKTOR</v>
          </cell>
        </row>
        <row r="2937">
          <cell r="A2937" t="str">
            <v>Y-P-8225-0-131-005</v>
          </cell>
          <cell r="B2937" t="str">
            <v>30 X 30 X 1 X 1190 MM VISTA 18 DELIKLI KOLLEKTOR</v>
          </cell>
        </row>
        <row r="2938">
          <cell r="A2938" t="str">
            <v>Y-P-8225-0-131-004</v>
          </cell>
          <cell r="B2938" t="str">
            <v>30 X 30 X 1,2 X 1190 MM DAPHNE 18 DELIKLI KOLLEKTOR</v>
          </cell>
        </row>
        <row r="2939">
          <cell r="A2939" t="str">
            <v>Y-P-8225-0-131-003</v>
          </cell>
          <cell r="B2939" t="str">
            <v>30 X 30 X 1 X 1000 MM TRUVA 13 DELIKLI KOLLEKTOR</v>
          </cell>
        </row>
        <row r="2940">
          <cell r="A2940" t="str">
            <v>Y-P-8225-0-131-002</v>
          </cell>
          <cell r="B2940" t="str">
            <v>30 X 30 X 1 X 1000 MM TRUVA 12 DELIKLI KOLLEKTOR</v>
          </cell>
        </row>
        <row r="2941">
          <cell r="A2941" t="str">
            <v>Y-P-8225-0-131-001</v>
          </cell>
          <cell r="B2941" t="str">
            <v>30 X 30 X 1,5 X 1000 MM TRUVA (ACV-RU) 10 DELIKLI KOLLEKTOR</v>
          </cell>
        </row>
        <row r="2942">
          <cell r="A2942" t="str">
            <v>Y-P-8217-0-000-001</v>
          </cell>
          <cell r="B2942" t="str">
            <v>DMB KORUYUCU İZOCAM KÖPÜK Ø 62 X 22 X 75 MM</v>
          </cell>
        </row>
        <row r="2943">
          <cell r="A2943" t="str">
            <v>Y-P-8214-0-110-002</v>
          </cell>
          <cell r="B2943" t="str">
            <v>Ø 28 X 14 MM TUANA BORNOZ ASKILIGI ALT PARCA KROM</v>
          </cell>
        </row>
        <row r="2944">
          <cell r="A2944" t="str">
            <v>Y-P-8214-0-110-001</v>
          </cell>
          <cell r="B2944" t="str">
            <v>Ø 28 X 28 MM TUANA BORNOZ ASKILIGI UST PARCA KROM</v>
          </cell>
        </row>
        <row r="2945">
          <cell r="A2945" t="str">
            <v>Y-P-8214-0-000-002</v>
          </cell>
          <cell r="B2945" t="str">
            <v>Ø 28 X 14 MM TUANA BORNOZ ASKILIGI ALT PARCA PIRINC</v>
          </cell>
        </row>
        <row r="2946">
          <cell r="A2946" t="str">
            <v>Y-P-8214-0-000-001</v>
          </cell>
          <cell r="B2946" t="str">
            <v>Ø 28 X 28 MM TUANA BORNOZ ASKILIGI UST PARCA PIRINC</v>
          </cell>
        </row>
        <row r="2947">
          <cell r="A2947" t="str">
            <v>Y-P-8204-0-000-001</v>
          </cell>
          <cell r="B2947" t="str">
            <v>25 X 25 X 1,5 MM Ø8 MM IC DELIKLI SAPLAMA BAYRAGI</v>
          </cell>
        </row>
        <row r="2948">
          <cell r="A2948" t="str">
            <v>Y-P-8200-0-000-001</v>
          </cell>
          <cell r="B2948" t="str">
            <v>25,40X45 MM GRIPPING MATERIAL TEK TARAFLI BANT 3M TB 641</v>
          </cell>
        </row>
        <row r="2949">
          <cell r="A2949" t="str">
            <v>Y-P-8199-0-000-005</v>
          </cell>
          <cell r="B2949" t="str">
            <v>40 X 20 X 1,5 X 420 MM KARBON CELIK PROFIL</v>
          </cell>
        </row>
        <row r="2950">
          <cell r="A2950" t="str">
            <v>Y-P-8199-0-000-004</v>
          </cell>
          <cell r="B2950" t="str">
            <v>40 X 20 X 1,5 X 1120 MM KARBON CELIK PROFIL</v>
          </cell>
        </row>
        <row r="2951">
          <cell r="A2951" t="str">
            <v>Y-P-8199-0-000-003</v>
          </cell>
          <cell r="B2951" t="str">
            <v>40 X 20 X 1,5 X 500 MM CIFT TARAF 45 DERECE ACILI KARBON CELIK PROFIL</v>
          </cell>
        </row>
        <row r="2952">
          <cell r="A2952" t="str">
            <v>Y-P-8199-0-000-002</v>
          </cell>
          <cell r="B2952" t="str">
            <v>40 X 20 X 1,5 X 1600 MM CIFT TARAF 45 DERECE ACILI KARBON CELIK PROFIL</v>
          </cell>
        </row>
        <row r="2953">
          <cell r="A2953" t="str">
            <v>Y-P-8199-0-000-001</v>
          </cell>
          <cell r="B2953" t="str">
            <v>40 X 20 X 1,5 X 1200 MM CIFT TARAF 45 DERECE ACILI KARBON CELIK PROFIL</v>
          </cell>
        </row>
        <row r="2954">
          <cell r="A2954" t="str">
            <v>Y-P-8187-0-000-601</v>
          </cell>
          <cell r="B2954" t="str">
            <v>730 X 550 X 160 MM IC OLCULU KARTON KUTU</v>
          </cell>
        </row>
        <row r="2955">
          <cell r="A2955" t="str">
            <v>Y-P-8187-0-000-600</v>
          </cell>
          <cell r="B2955" t="str">
            <v>624 X 650 X 160 MM IC OLCULU KARTON KUTU</v>
          </cell>
        </row>
        <row r="2956">
          <cell r="A2956" t="str">
            <v>Y-P-8187-0-000-599</v>
          </cell>
          <cell r="B2956" t="str">
            <v>730 X 544 X 160 MM IC OLCULU KARTON KUTU</v>
          </cell>
        </row>
        <row r="2957">
          <cell r="A2957" t="str">
            <v>Y-P-8187-0-000-598</v>
          </cell>
          <cell r="B2957" t="str">
            <v>1006 X 644 X 160 MM IC OLCULU KARTON KUTU</v>
          </cell>
        </row>
        <row r="2958">
          <cell r="A2958" t="str">
            <v>Y-P-8187-0-000-597</v>
          </cell>
          <cell r="B2958" t="str">
            <v>1106 X 550 X 80 MM IC OLCULU KARTON KUTU</v>
          </cell>
        </row>
        <row r="2959">
          <cell r="A2959" t="str">
            <v>Y-P-8187-0-000-596</v>
          </cell>
          <cell r="B2959" t="str">
            <v>1530 X 650 X 80 MM IC OLCULU KARTON KUTU</v>
          </cell>
        </row>
        <row r="2960">
          <cell r="A2960" t="str">
            <v>Y-P-8187-0-000-595</v>
          </cell>
          <cell r="B2960" t="str">
            <v>1248 X 650 X 45 MM IC OLCULU KARTON KUTU</v>
          </cell>
        </row>
        <row r="2961">
          <cell r="A2961" t="str">
            <v>Y-P-8187-0-000-594</v>
          </cell>
          <cell r="B2961" t="str">
            <v>1248 X 550 X 45 MM IC OLCULU KARTON KUTU</v>
          </cell>
        </row>
        <row r="2962">
          <cell r="A2962" t="str">
            <v>Y-P-8187-0-000-593</v>
          </cell>
          <cell r="B2962" t="str">
            <v>1130 X 560 X 95 MM IC OLCULU KARTON KUTU</v>
          </cell>
        </row>
        <row r="2963">
          <cell r="A2963" t="str">
            <v>Y-P-8187-0-000-592</v>
          </cell>
          <cell r="B2963" t="str">
            <v>880 X 650 X 95 MM IC OLCULU KARTON KUTU</v>
          </cell>
        </row>
        <row r="2964">
          <cell r="A2964" t="str">
            <v>Y-P-8187-0-000-591</v>
          </cell>
          <cell r="B2964" t="str">
            <v>880 X 550 X 95 MM IC OLCULU KARTON KUTU</v>
          </cell>
        </row>
        <row r="2965">
          <cell r="A2965" t="str">
            <v>Y-P-8187-0-000-590</v>
          </cell>
          <cell r="B2965" t="str">
            <v>1630 X 550 X 95 MM IC OLCULU KARTON KUTU</v>
          </cell>
        </row>
        <row r="2966">
          <cell r="A2966" t="str">
            <v>Y-P-8187-0-000-589</v>
          </cell>
          <cell r="B2966" t="str">
            <v>1890 X 550 X 115 MM IC OLCULU KARTON KUTU</v>
          </cell>
        </row>
        <row r="2967">
          <cell r="A2967" t="str">
            <v>Y-P-8187-0-000-588</v>
          </cell>
          <cell r="B2967" t="str">
            <v>880 X 650 X 117 MM IC OLCULU KARTON KUTU</v>
          </cell>
        </row>
        <row r="2968">
          <cell r="A2968" t="str">
            <v>Y-P-8187-0-000-587</v>
          </cell>
          <cell r="B2968" t="str">
            <v>880 X 550 X 117 MM IC OLCULU KARTON KUTU</v>
          </cell>
        </row>
        <row r="2969">
          <cell r="A2969" t="str">
            <v>Y-P-8187-0-000-586</v>
          </cell>
          <cell r="B2969" t="str">
            <v>1890 X 550 X 136 MM IC OLCULU KARTON KUTU</v>
          </cell>
        </row>
        <row r="2970">
          <cell r="A2970" t="str">
            <v>Y-P-8187-0-000-585</v>
          </cell>
          <cell r="B2970" t="str">
            <v>1330 X 550 X 45 MM IC OLCULU KARTON KUTU</v>
          </cell>
        </row>
        <row r="2971">
          <cell r="A2971" t="str">
            <v>Y-P-8187-0-000-584</v>
          </cell>
          <cell r="B2971" t="str">
            <v>1248 X 500 X 45 MM IC OLCULU KARTON KUTU</v>
          </cell>
        </row>
        <row r="2972">
          <cell r="A2972" t="str">
            <v>Y-P-8187-0-000-583</v>
          </cell>
          <cell r="B2972" t="str">
            <v>930 X 650 X 45 MM IC OLCULU KARTON KUTU</v>
          </cell>
        </row>
        <row r="2973">
          <cell r="A2973" t="str">
            <v>Y-P-8187-0-000-582</v>
          </cell>
          <cell r="B2973" t="str">
            <v>818 X 650 X 45 MM IC OLCULU KARTON KUTU</v>
          </cell>
        </row>
        <row r="2974">
          <cell r="A2974" t="str">
            <v>Y-P-8187-0-000-581</v>
          </cell>
          <cell r="B2974" t="str">
            <v>818 X 500 X 45 MM IC OLCULU KARTON KUTU</v>
          </cell>
        </row>
        <row r="2975">
          <cell r="A2975" t="str">
            <v>Y-P-8187-0-000-580</v>
          </cell>
          <cell r="B2975" t="str">
            <v>818 X 450 X 45 MM IC OLCULU KARTON KUTU</v>
          </cell>
        </row>
        <row r="2976">
          <cell r="A2976" t="str">
            <v>Y-P-8187-0-000-577</v>
          </cell>
          <cell r="B2976" t="str">
            <v>900 X 550 X 85 MM IC OLCULU KARTON KUTU</v>
          </cell>
        </row>
        <row r="2977">
          <cell r="A2977" t="str">
            <v>Y-P-8187-0-000-576</v>
          </cell>
          <cell r="B2977" t="str">
            <v>818 X 550 X 45 MM IC OLCULU KARTON KUTU</v>
          </cell>
        </row>
        <row r="2978">
          <cell r="A2978" t="str">
            <v>Y-P-8187-0-000-575</v>
          </cell>
          <cell r="B2978" t="str">
            <v>1130 X 560 X 45 MM IC OLCULU KARTON KUTU</v>
          </cell>
        </row>
        <row r="2979">
          <cell r="A2979" t="str">
            <v>Y-P-8187-0-000-574</v>
          </cell>
          <cell r="B2979" t="str">
            <v>1130 X 560 X 110 MM IC OLCULU KARTON KUTU</v>
          </cell>
        </row>
        <row r="2980">
          <cell r="A2980" t="str">
            <v>Y-P-8187-0-000-573</v>
          </cell>
          <cell r="B2980" t="str">
            <v>1330 X 650 X 107 MM IC OLCULU KARTON KUTU</v>
          </cell>
        </row>
        <row r="2981">
          <cell r="A2981" t="str">
            <v>Y-P-8187-0-000-572</v>
          </cell>
          <cell r="B2981" t="str">
            <v>930 X 650 X 107 MM IC OLCULU KARTON KUTU</v>
          </cell>
        </row>
        <row r="2982">
          <cell r="A2982" t="str">
            <v>Y-P-8187-0-000-571</v>
          </cell>
          <cell r="B2982" t="str">
            <v>930 X 550 X 107 MM IC OLCULU KARTON KUTU</v>
          </cell>
        </row>
        <row r="2983">
          <cell r="A2983" t="str">
            <v>Y-P-8187-0-000-570</v>
          </cell>
          <cell r="B2983" t="str">
            <v>1550 X 550 X 107 MM IC OLCULU KARTON KUTU</v>
          </cell>
        </row>
        <row r="2984">
          <cell r="A2984" t="str">
            <v>Y-P-8187-0-000-569</v>
          </cell>
          <cell r="B2984" t="str">
            <v>650 X 450 X 107 MM IC OLCULU KARTON KUTU</v>
          </cell>
        </row>
        <row r="2985">
          <cell r="A2985" t="str">
            <v>Y-P-8187-0-000-568</v>
          </cell>
          <cell r="B2985" t="str">
            <v>800 X 450 X 110 MM IC OLCULU KARTON KUTU</v>
          </cell>
        </row>
        <row r="2986">
          <cell r="A2986" t="str">
            <v>Y-P-8187-0-000-567</v>
          </cell>
          <cell r="B2986" t="str">
            <v>1250 X 650 X 107 MM IC OLCULU KARTON KUTU</v>
          </cell>
        </row>
        <row r="2987">
          <cell r="A2987" t="str">
            <v>Y-P-8187-0-000-566</v>
          </cell>
          <cell r="B2987" t="str">
            <v>1630 X 650 X 107 MM IC OLCULU KARTON KUTU</v>
          </cell>
        </row>
        <row r="2988">
          <cell r="A2988" t="str">
            <v>Y-P-8187-0-000-565</v>
          </cell>
          <cell r="B2988" t="str">
            <v>800 X 650 X 107 MM IC OLCULU KARTON KUTU</v>
          </cell>
        </row>
        <row r="2989">
          <cell r="A2989" t="str">
            <v>Y-P-8187-0-000-564</v>
          </cell>
          <cell r="B2989" t="str">
            <v>1130 X 550 X 130 MM IC OLCULU KARTON KUTU</v>
          </cell>
        </row>
        <row r="2990">
          <cell r="A2990" t="str">
            <v>Y-P-8187-0-000-563</v>
          </cell>
          <cell r="B2990" t="str">
            <v>930 X 550 X 105 MM IC OLCULU KARTON KUTU</v>
          </cell>
        </row>
        <row r="2991">
          <cell r="A2991" t="str">
            <v>Y-P-8187-0-000-562</v>
          </cell>
          <cell r="B2991" t="str">
            <v>930 X 550 X 85 MM IC OLCULU KARTON KUTU</v>
          </cell>
        </row>
        <row r="2992">
          <cell r="A2992" t="str">
            <v>Y-P-8187-0-000-561</v>
          </cell>
          <cell r="B2992" t="str">
            <v>930 X 450 X 85 MM IC OLCULU KARTON KUTU</v>
          </cell>
        </row>
        <row r="2993">
          <cell r="A2993" t="str">
            <v>Y-P-8187-0-000-560</v>
          </cell>
          <cell r="B2993" t="str">
            <v>1150 X 550 X 87 MM IC OLCULU KARTON KUTU</v>
          </cell>
        </row>
        <row r="2994">
          <cell r="A2994" t="str">
            <v>Y-P-8187-0-000-559</v>
          </cell>
          <cell r="B2994" t="str">
            <v>800 X 550 X 110 MM IC OLCULU KARTON KUTU</v>
          </cell>
        </row>
        <row r="2995">
          <cell r="A2995" t="str">
            <v>Y-P-8187-0-000-558</v>
          </cell>
          <cell r="B2995" t="str">
            <v>1520 X 650 X 85 MM IC OLCULU KARTON KUTU</v>
          </cell>
        </row>
        <row r="2996">
          <cell r="A2996" t="str">
            <v>Y-P-8187-0-000-557</v>
          </cell>
          <cell r="B2996" t="str">
            <v>930 X 630 X 87 MM IC OLCULU KARTON KUTU</v>
          </cell>
        </row>
        <row r="2997">
          <cell r="A2997" t="str">
            <v>Y-P-8187-0-000-556</v>
          </cell>
          <cell r="B2997" t="str">
            <v>1026 X 544 X 160 MM IC OLCULU KARTON KUTU</v>
          </cell>
        </row>
        <row r="2998">
          <cell r="A2998" t="str">
            <v>Y-P-8187-0-000-555</v>
          </cell>
          <cell r="B2998" t="str">
            <v>750 X 544 X 160 MM IC OLCULU KARTON KUTU</v>
          </cell>
        </row>
        <row r="2999">
          <cell r="A2999" t="str">
            <v>Y-P-8187-0-000-554</v>
          </cell>
          <cell r="B2999" t="str">
            <v>1302 X 544 X 160 MM IC OLCULU KARTON KUTU</v>
          </cell>
        </row>
        <row r="3000">
          <cell r="A3000" t="str">
            <v>Y-P-8187-0-000-553</v>
          </cell>
          <cell r="B3000" t="str">
            <v>950 X 160 X 85 MM IC OLCULU KARTON KUTU</v>
          </cell>
        </row>
        <row r="3001">
          <cell r="A3001" t="str">
            <v>Y-P-8187-0-000-552</v>
          </cell>
          <cell r="B3001" t="str">
            <v>480 X 350 X 136 MM IC OLCULU KARTON KUTU</v>
          </cell>
        </row>
        <row r="3002">
          <cell r="A3002" t="str">
            <v>Y-P-8187-0-000-551</v>
          </cell>
          <cell r="B3002" t="str">
            <v>850 X 450 X 85 MM IC OLCULU KARTON KUTU</v>
          </cell>
        </row>
        <row r="3003">
          <cell r="A3003" t="str">
            <v>Y-P-8187-0-000-550</v>
          </cell>
          <cell r="B3003" t="str">
            <v>2150 X 550 X 85 MM IC OLCULU KARTON KUTU</v>
          </cell>
        </row>
        <row r="3004">
          <cell r="A3004" t="str">
            <v>Y-P-8187-0-000-549</v>
          </cell>
          <cell r="B3004" t="str">
            <v>860 X 660 X 142 MM IC OLCULU KARTON KUTU</v>
          </cell>
        </row>
        <row r="3005">
          <cell r="A3005" t="str">
            <v>Y-P-8187-0-000-548</v>
          </cell>
          <cell r="B3005" t="str">
            <v>750 X 550 X 105 MM IC OLCULU KARTON KUTU</v>
          </cell>
        </row>
        <row r="3006">
          <cell r="A3006" t="str">
            <v>Y-P-8187-0-000-547</v>
          </cell>
          <cell r="B3006" t="str">
            <v>950 X 192 X 115 MM IC OLCULU KARTON KUTU</v>
          </cell>
        </row>
        <row r="3007">
          <cell r="A3007" t="str">
            <v>Y-P-8187-0-000-546</v>
          </cell>
          <cell r="B3007" t="str">
            <v>1214 X 650 X 90 MM IC OLCULU KARTON KUTU</v>
          </cell>
        </row>
        <row r="3008">
          <cell r="A3008" t="str">
            <v>Y-P-8187-0-000-545</v>
          </cell>
          <cell r="B3008" t="str">
            <v>950 X 650 X 95 MM IC OLCULU KARTON KUTU</v>
          </cell>
        </row>
        <row r="3009">
          <cell r="A3009" t="str">
            <v>Y-P-8187-0-000-542</v>
          </cell>
          <cell r="B3009" t="str">
            <v>2150 X 400 X 85 MM IC OLCULU KARTON KUTU</v>
          </cell>
        </row>
        <row r="3010">
          <cell r="A3010" t="str">
            <v>Y-P-8187-0-000-541</v>
          </cell>
          <cell r="B3010" t="str">
            <v>1850 X 550 X 85 MM IC OLCULU KARTON KUTU</v>
          </cell>
        </row>
        <row r="3011">
          <cell r="A3011" t="str">
            <v>Y-P-8187-0-000-540</v>
          </cell>
          <cell r="B3011" t="str">
            <v>1850 X 400 X 85 MM IC OLCULU KARTON KUTU</v>
          </cell>
        </row>
        <row r="3012">
          <cell r="A3012" t="str">
            <v>Y-P-8187-0-000-539</v>
          </cell>
          <cell r="B3012" t="str">
            <v>2050 X 510 X 105 MM IC OLCULU KARTON KUTU</v>
          </cell>
        </row>
        <row r="3013">
          <cell r="A3013" t="str">
            <v>Y-P-8187-0-000-538</v>
          </cell>
          <cell r="B3013" t="str">
            <v>2050 X 330 X 105 MM IC OLCULU KARTON KUTU</v>
          </cell>
        </row>
        <row r="3014">
          <cell r="A3014" t="str">
            <v>Y-P-8187-0-000-537</v>
          </cell>
          <cell r="B3014" t="str">
            <v>850 X 650 X 164 MM IC OLCULU KARTON KUTU</v>
          </cell>
        </row>
        <row r="3015">
          <cell r="A3015" t="str">
            <v>Y-P-8187-0-000-536</v>
          </cell>
          <cell r="B3015" t="str">
            <v>495 X 550 X 120 MM IC OLCULU KARTON KUTU</v>
          </cell>
        </row>
        <row r="3016">
          <cell r="A3016" t="str">
            <v>Y-P-8187-0-000-535</v>
          </cell>
          <cell r="B3016" t="str">
            <v>830 X 550 X 165 MM IC OLCULU KARTON KUTU</v>
          </cell>
        </row>
        <row r="3017">
          <cell r="A3017" t="str">
            <v>Y-P-8187-0-000-534</v>
          </cell>
          <cell r="B3017" t="str">
            <v>1850 X 530 X 15 MM IC OLCULU KARTON KUTU</v>
          </cell>
        </row>
        <row r="3018">
          <cell r="A3018" t="str">
            <v>Y-P-8187-0-000-531</v>
          </cell>
          <cell r="B3018" t="str">
            <v>998 X 560 X 95 MM IC OLCULU KARTON KUTU</v>
          </cell>
        </row>
        <row r="3019">
          <cell r="A3019" t="str">
            <v>Y-P-8187-0-000-530</v>
          </cell>
          <cell r="B3019" t="str">
            <v>1850 X 440 X 85 MM IC OLCULU KARTON KUTU</v>
          </cell>
        </row>
        <row r="3020">
          <cell r="A3020" t="str">
            <v>Y-P-8187-0-000-529</v>
          </cell>
          <cell r="B3020" t="str">
            <v>900 X 550 X 105 MM IC OLCULU KARTON KUTU</v>
          </cell>
        </row>
        <row r="3021">
          <cell r="A3021" t="str">
            <v>Y-P-8187-0-000-528</v>
          </cell>
          <cell r="B3021" t="str">
            <v>900 X 500 X 105 MM IC OLCULU KARTON KUTU</v>
          </cell>
        </row>
        <row r="3022">
          <cell r="A3022" t="str">
            <v>Y-P-8187-0-000-526</v>
          </cell>
          <cell r="B3022" t="str">
            <v>652 X 723 X 160 MM IC OLCULU KARTON KUTU</v>
          </cell>
        </row>
        <row r="3023">
          <cell r="A3023" t="str">
            <v>Y-P-8187-0-000-525</v>
          </cell>
          <cell r="B3023" t="str">
            <v>993 X 646 X 100 MM IC OLCULU KARTON KUTU</v>
          </cell>
        </row>
        <row r="3024">
          <cell r="A3024" t="str">
            <v>Y-P-8187-0-000-524</v>
          </cell>
          <cell r="B3024" t="str">
            <v>850 X 630 X 87 MM IC OLCULU KARTON KUTU</v>
          </cell>
        </row>
        <row r="3025">
          <cell r="A3025" t="str">
            <v>Y-P-8187-0-000-523</v>
          </cell>
          <cell r="B3025" t="str">
            <v>2050 X 560 X 83 MM IC OLCULU KARTON KUTU</v>
          </cell>
        </row>
        <row r="3026">
          <cell r="A3026" t="str">
            <v>Y-P-8187-0-000-522</v>
          </cell>
          <cell r="B3026" t="str">
            <v>2050 X 440 X 83 MM IC OLCULU KARTON KUTU</v>
          </cell>
        </row>
        <row r="3027">
          <cell r="A3027" t="str">
            <v>Y-P-8187-0-000-521</v>
          </cell>
          <cell r="B3027" t="str">
            <v>2050 X 360 X 83 MM IC OLCULU KARTON KUTU</v>
          </cell>
        </row>
        <row r="3028">
          <cell r="A3028" t="str">
            <v>Y-P-8187-0-000-520</v>
          </cell>
          <cell r="B3028" t="str">
            <v>2050 X 640 X 105 MM IC OLCULU KARTON KUTU</v>
          </cell>
        </row>
        <row r="3029">
          <cell r="A3029" t="str">
            <v>Y-P-8187-0-000-519</v>
          </cell>
          <cell r="B3029" t="str">
            <v>2050 X 560 X 105 MM IC OLCULU KARTON KUTU</v>
          </cell>
        </row>
        <row r="3030">
          <cell r="A3030" t="str">
            <v>Y-P-8187-0-000-518</v>
          </cell>
          <cell r="B3030" t="str">
            <v>2050 X 480 X 105 MM IC OLCULU KARTON KUTU</v>
          </cell>
        </row>
        <row r="3031">
          <cell r="A3031" t="str">
            <v>Y-P-8187-0-000-517</v>
          </cell>
          <cell r="B3031" t="str">
            <v>2050 X 360 X 105 MM IC OLCULU KARTON KUTU</v>
          </cell>
        </row>
        <row r="3032">
          <cell r="A3032" t="str">
            <v>Y-P-8187-0-000-516</v>
          </cell>
          <cell r="B3032" t="str">
            <v>1850 X 440 X 95 MM IC OLCULU KARTON KUTU</v>
          </cell>
        </row>
        <row r="3033">
          <cell r="A3033" t="str">
            <v>Y-P-8187-0-000-515</v>
          </cell>
          <cell r="B3033" t="str">
            <v>1850 X 340 X 95 MM IC OLCULU KARTON KUTU</v>
          </cell>
        </row>
        <row r="3034">
          <cell r="A3034" t="str">
            <v>Y-P-8187-0-000-514</v>
          </cell>
          <cell r="B3034" t="str">
            <v>2050 X 360 X 155 MM IC OLCULU KARTON KUTU</v>
          </cell>
        </row>
        <row r="3035">
          <cell r="A3035" t="str">
            <v>Y-P-8187-0-000-513</v>
          </cell>
          <cell r="B3035" t="str">
            <v>1550 X 680 X 155 MM IC OLCULU KARTON KUTU</v>
          </cell>
        </row>
        <row r="3036">
          <cell r="A3036" t="str">
            <v>Y-P-8187-0-000-512</v>
          </cell>
          <cell r="B3036" t="str">
            <v>1026 X 650 X 80 MM IC OLCULU KARTON KUTU</v>
          </cell>
        </row>
        <row r="3037">
          <cell r="A3037" t="str">
            <v>Y-P-8187-0-000-510</v>
          </cell>
          <cell r="B3037" t="str">
            <v>920 X 450 X 80 MM IC OLCULU KARTON KUTU</v>
          </cell>
        </row>
        <row r="3038">
          <cell r="A3038" t="str">
            <v>Y-P-8187-0-000-509</v>
          </cell>
          <cell r="B3038" t="str">
            <v>595 X 550 X 95 MM IC OLCULU KARTON KUTU</v>
          </cell>
        </row>
        <row r="3039">
          <cell r="A3039" t="str">
            <v>Y-P-8187-0-000-508</v>
          </cell>
          <cell r="B3039" t="str">
            <v>930 X 550 X 136 MM IC OLCULU KARTON KUTU</v>
          </cell>
        </row>
        <row r="3040">
          <cell r="A3040" t="str">
            <v>Y-P-8187-0-000-506</v>
          </cell>
          <cell r="B3040" t="str">
            <v>2050 X 640 X 85 MM IC OLCULU KARTON KUTU</v>
          </cell>
        </row>
        <row r="3041">
          <cell r="A3041" t="str">
            <v>Y-P-8187-0-000-505</v>
          </cell>
          <cell r="B3041" t="str">
            <v>2050 X 580 X 85 MM IC OLCULU KARTON KUTU</v>
          </cell>
        </row>
        <row r="3042">
          <cell r="A3042" t="str">
            <v>Y-P-8187-0-000-504</v>
          </cell>
          <cell r="B3042" t="str">
            <v>2050 X 520 X 85 MM IC OLCULU KARTON KUTU</v>
          </cell>
        </row>
        <row r="3043">
          <cell r="A3043" t="str">
            <v>Y-P-8187-0-000-503</v>
          </cell>
          <cell r="B3043" t="str">
            <v>2050 X 460 X 85 MM IC OLCULU KARTON KUTU</v>
          </cell>
        </row>
        <row r="3044">
          <cell r="A3044" t="str">
            <v>Y-P-8187-0-000-502</v>
          </cell>
          <cell r="B3044" t="str">
            <v>2050 X 400 X 85 MM IC OLCULU KARTON KUTU</v>
          </cell>
        </row>
        <row r="3045">
          <cell r="A3045" t="str">
            <v>Y-P-8187-0-000-501</v>
          </cell>
          <cell r="B3045" t="str">
            <v>2050 X 340 X 85 MM IC OLCULU KARTON KUTU</v>
          </cell>
        </row>
        <row r="3046">
          <cell r="A3046" t="str">
            <v>Y-P-8187-0-000-496</v>
          </cell>
          <cell r="B3046" t="str">
            <v>930 X 550 X 45 MM IC OLCULU KARTON KUTU</v>
          </cell>
        </row>
        <row r="3047">
          <cell r="A3047" t="str">
            <v>Y-P-8187-0-000-495</v>
          </cell>
          <cell r="B3047" t="str">
            <v>850 X 550 X 120 MM IC OLCULU KARTON KUTU</v>
          </cell>
        </row>
        <row r="3048">
          <cell r="A3048" t="str">
            <v>Y-P-8187-0-000-494</v>
          </cell>
          <cell r="B3048" t="str">
            <v>161 X 550 X 127 MM IC OLCULU KARTON KUTU</v>
          </cell>
        </row>
        <row r="3049">
          <cell r="A3049" t="str">
            <v>Y-P-8187-0-000-493</v>
          </cell>
          <cell r="B3049" t="str">
            <v>750 X 600 X 75 MM IC OLCULU KARTON KUTU</v>
          </cell>
        </row>
        <row r="3050">
          <cell r="A3050" t="str">
            <v>Y-P-8187-0-000-492</v>
          </cell>
          <cell r="B3050" t="str">
            <v>1310 X 500 X 85 MM IC OLCULU KARTON KUTU</v>
          </cell>
        </row>
        <row r="3051">
          <cell r="A3051" t="str">
            <v>Y-P-8187-0-000-491</v>
          </cell>
          <cell r="B3051" t="str">
            <v>920 X 580 X 135 MM IC OLCULU KARTON KUTU</v>
          </cell>
        </row>
        <row r="3052">
          <cell r="A3052" t="str">
            <v>Y-P-8187-0-000-490</v>
          </cell>
          <cell r="B3052" t="str">
            <v>850 X 650 X 107 MM IC OLCULU KARTON KUTU</v>
          </cell>
        </row>
        <row r="3053">
          <cell r="A3053" t="str">
            <v>Y-P-8187-0-000-489</v>
          </cell>
          <cell r="B3053" t="str">
            <v>850 X 550 X 107 MM IC OLCULU KARTON KUTU</v>
          </cell>
        </row>
        <row r="3054">
          <cell r="A3054" t="str">
            <v>Y-P-8187-0-000-488</v>
          </cell>
          <cell r="B3054" t="str">
            <v>850 X 450 X 107 MM IC OLCULU KARTON KUTU</v>
          </cell>
        </row>
        <row r="3055">
          <cell r="A3055" t="str">
            <v>Y-P-8187-0-000-487</v>
          </cell>
          <cell r="B3055" t="str">
            <v>400 X 550 X 115 MM IC OLCULU KARTON KUTU</v>
          </cell>
        </row>
        <row r="3056">
          <cell r="A3056" t="str">
            <v>Y-P-8187-0-000-486</v>
          </cell>
          <cell r="B3056" t="str">
            <v>830 X 550 X 105 MM IC OLCULU KARTON KUTU</v>
          </cell>
        </row>
        <row r="3057">
          <cell r="A3057" t="str">
            <v>Y-P-8187-0-000-485</v>
          </cell>
          <cell r="B3057" t="str">
            <v>450 X 750 X 75 MM IC OLCULU KARTON KUTU</v>
          </cell>
        </row>
        <row r="3058">
          <cell r="A3058" t="str">
            <v>Y-P-8187-0-000-484</v>
          </cell>
          <cell r="B3058" t="str">
            <v>1050 X 530 X 108 MM IC OLCULU KARTON KUTU</v>
          </cell>
        </row>
        <row r="3059">
          <cell r="A3059" t="str">
            <v>Y-P-8187-0-000-483</v>
          </cell>
          <cell r="B3059" t="str">
            <v>1750 X 550 X 100 MM IC OLCULU KARTON KUTU</v>
          </cell>
        </row>
        <row r="3060">
          <cell r="A3060" t="str">
            <v>Y-P-8187-0-000-482</v>
          </cell>
          <cell r="B3060" t="str">
            <v>820 X 550 X 100 MM IC OLCULU KARTON KUTU</v>
          </cell>
        </row>
        <row r="3061">
          <cell r="A3061" t="str">
            <v>Y-P-8187-0-000-481</v>
          </cell>
          <cell r="B3061" t="str">
            <v>905 X 600 X 146 MM IC OLCULU KARTON KUTU</v>
          </cell>
        </row>
        <row r="3062">
          <cell r="A3062" t="str">
            <v>Y-P-8187-0-000-480</v>
          </cell>
          <cell r="B3062" t="str">
            <v>1050 X 750 X 140 MM IC OLCULU KARTON KUTU</v>
          </cell>
        </row>
        <row r="3063">
          <cell r="A3063" t="str">
            <v>Y-P-8187-0-000-479</v>
          </cell>
          <cell r="B3063" t="str">
            <v>1000 X 650 X 100 MM IC OLCULU KARTON KUTU</v>
          </cell>
        </row>
        <row r="3064">
          <cell r="A3064" t="str">
            <v>Y-P-8187-0-000-477</v>
          </cell>
          <cell r="B3064" t="str">
            <v>2050 X 460 X 75 MM IC OLCULU KARTON KUTU</v>
          </cell>
        </row>
        <row r="3065">
          <cell r="A3065" t="str">
            <v>Y-P-8187-0-000-476</v>
          </cell>
          <cell r="B3065" t="str">
            <v>2050 X 280 X 75 MM IC OLCULU KARTON KUTU</v>
          </cell>
        </row>
        <row r="3066">
          <cell r="A3066" t="str">
            <v>Y-P-8187-0-000-475</v>
          </cell>
          <cell r="B3066" t="str">
            <v>1850 X 460 X 75 MM IC OLCULU KARTON KUTU</v>
          </cell>
        </row>
        <row r="3067">
          <cell r="A3067" t="str">
            <v>Y-P-8187-0-000-474</v>
          </cell>
          <cell r="B3067" t="str">
            <v>1850 X 280 X 75 MM IC OLCULU KARTON KUTU</v>
          </cell>
        </row>
        <row r="3068">
          <cell r="A3068" t="str">
            <v>Y-P-8187-0-000-473</v>
          </cell>
          <cell r="B3068" t="str">
            <v>1850 X 650 X 95 MM IC OLCULU KARTON KUTU</v>
          </cell>
        </row>
        <row r="3069">
          <cell r="A3069" t="str">
            <v>Y-P-8187-0-000-472</v>
          </cell>
          <cell r="B3069" t="str">
            <v>1850 X 500 X 95 MM IC OLCULU KARTON KUTU</v>
          </cell>
        </row>
        <row r="3070">
          <cell r="A3070" t="str">
            <v>Y-P-8187-0-000-471</v>
          </cell>
          <cell r="B3070" t="str">
            <v>1850 X 350 X 95 MM IC OLCULU KARTON KUTU</v>
          </cell>
        </row>
        <row r="3071">
          <cell r="A3071" t="str">
            <v>Y-P-8187-0-000-470</v>
          </cell>
          <cell r="B3071" t="str">
            <v>850 X 650 X 95 MM IC OLCULU KARTON KUTU</v>
          </cell>
        </row>
        <row r="3072">
          <cell r="A3072" t="str">
            <v>Y-P-8187-0-000-469</v>
          </cell>
          <cell r="B3072" t="str">
            <v>850 X 500 X 95 MM IC OLCULU KARTON KUTU</v>
          </cell>
        </row>
        <row r="3073">
          <cell r="A3073" t="str">
            <v>Y-P-8187-0-000-468</v>
          </cell>
          <cell r="B3073" t="str">
            <v>850 X 350 X 95 MM IC OLCULU KARTON KUTU</v>
          </cell>
        </row>
        <row r="3074">
          <cell r="A3074" t="str">
            <v>Y-P-8187-0-000-467</v>
          </cell>
          <cell r="B3074" t="str">
            <v>1850 X 510 X 105 MM IC OLCULU KARTON KUTU</v>
          </cell>
        </row>
        <row r="3075">
          <cell r="A3075" t="str">
            <v>Y-P-8187-0-000-466</v>
          </cell>
          <cell r="B3075" t="str">
            <v>1850 X 330 X 105 MM IC OLCULU KARTON KUTU</v>
          </cell>
        </row>
        <row r="3076">
          <cell r="A3076" t="str">
            <v>Y-P-8187-0-000-465</v>
          </cell>
          <cell r="B3076" t="str">
            <v>1650 X 330 X 105 MM IC OLCULU KARTON KUTU</v>
          </cell>
        </row>
        <row r="3077">
          <cell r="A3077" t="str">
            <v>Y-P-8187-0-000-464</v>
          </cell>
          <cell r="B3077" t="str">
            <v>1050 X 650 X 130 MM IC OLCULU KARTON KUTU</v>
          </cell>
        </row>
        <row r="3078">
          <cell r="A3078" t="str">
            <v>Y-P-8187-0-000-463</v>
          </cell>
          <cell r="B3078" t="str">
            <v>1250 X 650 X 164 MM IC OLCULU KARTON KUTU</v>
          </cell>
        </row>
        <row r="3079">
          <cell r="A3079" t="str">
            <v>Y-P-8187-0-000-462</v>
          </cell>
          <cell r="B3079" t="str">
            <v>1534 X 550 X 127 MM IC OLCULU KARTON KUTU</v>
          </cell>
        </row>
        <row r="3080">
          <cell r="A3080" t="str">
            <v>Y-P-8187-0-000-461</v>
          </cell>
          <cell r="B3080" t="str">
            <v>566 X 550 X 127 MM IC OLCULU KARTON KUTU</v>
          </cell>
        </row>
        <row r="3081">
          <cell r="A3081" t="str">
            <v>Y-P-8187-0-000-460</v>
          </cell>
          <cell r="B3081" t="str">
            <v>1754 X 550 X 120 MM IC OLCULU KARTON KUTU</v>
          </cell>
        </row>
        <row r="3082">
          <cell r="A3082" t="str">
            <v>Y-P-8187-0-000-459</v>
          </cell>
          <cell r="B3082" t="str">
            <v>1754 X 450 X 120 MM IC OLCULU KARTON KUTU</v>
          </cell>
        </row>
        <row r="3083">
          <cell r="A3083" t="str">
            <v>Y-P-8187-0-000-458</v>
          </cell>
          <cell r="B3083" t="str">
            <v>746 X 550 X 120 MM IC OLCULU KARTON KUTU</v>
          </cell>
        </row>
        <row r="3084">
          <cell r="A3084" t="str">
            <v>Y-P-8187-0-000-457</v>
          </cell>
          <cell r="B3084" t="str">
            <v>746 X 450 X 120 MM IC OLCULU KARTON KUTU</v>
          </cell>
        </row>
        <row r="3085">
          <cell r="A3085" t="str">
            <v>Y-P-8187-0-000-456</v>
          </cell>
          <cell r="B3085" t="str">
            <v>1620 X 550 X 127 MM IC OLCULU KARTON KUTU</v>
          </cell>
        </row>
        <row r="3086">
          <cell r="A3086" t="str">
            <v>Y-P-8187-0-000-455</v>
          </cell>
          <cell r="B3086" t="str">
            <v>695 X 550 X 127 MM IC OLCULU KARTON KUTU</v>
          </cell>
        </row>
        <row r="3087">
          <cell r="A3087" t="str">
            <v>Y-P-8187-0-000-454</v>
          </cell>
          <cell r="B3087" t="str">
            <v>810 X 550 X 127 MM IC OLCULU KARTON KUTU</v>
          </cell>
        </row>
        <row r="3088">
          <cell r="A3088" t="str">
            <v>Y-P-8187-0-000-453</v>
          </cell>
          <cell r="B3088" t="str">
            <v>910 X 500 X 85 MM IC OLCULU KARTON KUTU</v>
          </cell>
        </row>
        <row r="3089">
          <cell r="A3089" t="str">
            <v>Y-P-8187-0-000-452</v>
          </cell>
          <cell r="B3089" t="str">
            <v>610 X 550 X 165 MM IC OLCULU KARTON KUTU</v>
          </cell>
        </row>
        <row r="3090">
          <cell r="A3090" t="str">
            <v>Y-P-8187-0-000-450</v>
          </cell>
          <cell r="B3090" t="str">
            <v>855 X 550 X 105 MM IC OLCULU KARTON KUTU</v>
          </cell>
        </row>
        <row r="3091">
          <cell r="A3091" t="str">
            <v>Y-P-8187-0-000-449</v>
          </cell>
          <cell r="B3091" t="str">
            <v>850 X 582 X 87 MM IC OLCULU KARTON KUTU</v>
          </cell>
        </row>
        <row r="3092">
          <cell r="A3092" t="str">
            <v>Y-P-8187-0-000-448</v>
          </cell>
          <cell r="B3092" t="str">
            <v>800 X 582 X 87 MM IC OLCULU KARTON KUTU</v>
          </cell>
        </row>
        <row r="3093">
          <cell r="A3093" t="str">
            <v>Y-P-8187-0-000-447</v>
          </cell>
          <cell r="B3093" t="str">
            <v>800 X 537 X 87 MM IC OLCULU KARTON KUTU</v>
          </cell>
        </row>
        <row r="3094">
          <cell r="A3094" t="str">
            <v>Y-P-8187-0-000-446</v>
          </cell>
          <cell r="B3094" t="str">
            <v>800 X 450 X 87 MM IC OLCULU KARTON KUTU</v>
          </cell>
        </row>
        <row r="3095">
          <cell r="A3095" t="str">
            <v>Y-P-8187-0-000-445</v>
          </cell>
          <cell r="B3095" t="str">
            <v>750 X 550 X 87 MM IC OLCULU KARTON KUTU</v>
          </cell>
        </row>
        <row r="3096">
          <cell r="A3096" t="str">
            <v>Y-P-8187-0-000-444</v>
          </cell>
          <cell r="B3096" t="str">
            <v>814 X 650 X 90 MM IC OLCULU KARTON KUTU</v>
          </cell>
        </row>
        <row r="3097">
          <cell r="A3097" t="str">
            <v>Y-P-8187-0-000-443</v>
          </cell>
          <cell r="B3097" t="str">
            <v>814 X 550 X 90 MM IC OLCULU KARTON KUTU</v>
          </cell>
        </row>
        <row r="3098">
          <cell r="A3098" t="str">
            <v>Y-P-8187-0-000-442</v>
          </cell>
          <cell r="B3098" t="str">
            <v>1625 X 530 X 90 MM IC OLCULU KARTON KUTU</v>
          </cell>
        </row>
        <row r="3099">
          <cell r="A3099" t="str">
            <v>Y-P-8187-0-000-441</v>
          </cell>
          <cell r="B3099" t="str">
            <v>650 X 530 X 90 MM IC OLCULU KARTON KUTU</v>
          </cell>
        </row>
        <row r="3100">
          <cell r="A3100" t="str">
            <v>Y-P-8187-0-000-440</v>
          </cell>
          <cell r="B3100" t="str">
            <v>1850 X 550 X 160 MM IC OLCULU KARTON KUTU</v>
          </cell>
        </row>
        <row r="3101">
          <cell r="A3101" t="str">
            <v>Y-P-8187-0-000-439</v>
          </cell>
          <cell r="B3101" t="str">
            <v>1550 X 550 X 160 MM IC OLCULU KARTON KUTU</v>
          </cell>
        </row>
        <row r="3102">
          <cell r="A3102" t="str">
            <v>Y-P-8187-0-000-438</v>
          </cell>
          <cell r="B3102" t="str">
            <v>650 X 550 X 160 MM IC OLCULU KARTON KUTU</v>
          </cell>
        </row>
        <row r="3103">
          <cell r="A3103" t="str">
            <v>Y-P-8187-0-000-437</v>
          </cell>
          <cell r="B3103" t="str">
            <v>1850 X 580 X 90 MM IC OLCULU KARTON KUTU</v>
          </cell>
        </row>
        <row r="3104">
          <cell r="A3104" t="str">
            <v>Y-P-8187-0-000-436</v>
          </cell>
          <cell r="B3104" t="str">
            <v>950 X 580 X 90 MM IC OLCULU KARTON KUTU</v>
          </cell>
        </row>
        <row r="3105">
          <cell r="A3105" t="str">
            <v>Y-P-8187-0-000-435</v>
          </cell>
          <cell r="B3105" t="str">
            <v>1650 X 171 X 133 MM IC OLCULU KARTON KUTU</v>
          </cell>
        </row>
        <row r="3106">
          <cell r="A3106" t="str">
            <v>Y-P-8187-0-000-434</v>
          </cell>
          <cell r="B3106" t="str">
            <v>1850 X 400 X 121 MM IC OLCULU KARTON KUTU</v>
          </cell>
        </row>
        <row r="3107">
          <cell r="A3107" t="str">
            <v>Y-P-8187-0-000-433</v>
          </cell>
          <cell r="B3107" t="str">
            <v>1850 X 340 X 121 MM IC OLCULU KARTON KUTU</v>
          </cell>
        </row>
        <row r="3108">
          <cell r="A3108" t="str">
            <v>Y-P-8187-0-000-432</v>
          </cell>
          <cell r="B3108" t="str">
            <v>1850 X 280 X 121 MM IC OLCULU KARTON KUTU</v>
          </cell>
        </row>
        <row r="3109">
          <cell r="A3109" t="str">
            <v>Y-P-8187-0-000-431</v>
          </cell>
          <cell r="B3109" t="str">
            <v>1416 X 717 X 95 MM IC OLCULU KARTON KUTU</v>
          </cell>
        </row>
        <row r="3110">
          <cell r="A3110" t="str">
            <v>Y-P-8187-0-000-430</v>
          </cell>
          <cell r="B3110" t="str">
            <v>743 X 612 X 95 MM IC OLCULU KARTON KUTU</v>
          </cell>
        </row>
        <row r="3111">
          <cell r="A3111" t="str">
            <v>Y-P-8187-0-000-429</v>
          </cell>
          <cell r="B3111" t="str">
            <v>548 X 548 X 95 MM IC OLCULU KARTON KUTU</v>
          </cell>
        </row>
        <row r="3112">
          <cell r="A3112" t="str">
            <v>Y-P-8187-0-000-428</v>
          </cell>
          <cell r="B3112" t="str">
            <v>850 X 772 X 255 MM IC OLCULU KARTON KUTU</v>
          </cell>
        </row>
        <row r="3113">
          <cell r="A3113" t="str">
            <v>Y-P-8187-0-000-427</v>
          </cell>
          <cell r="B3113" t="str">
            <v>1550 X 560 X 85 MM IC OLCULU KARTON KUTU</v>
          </cell>
        </row>
        <row r="3114">
          <cell r="A3114" t="str">
            <v>Y-P-8187-0-000-426</v>
          </cell>
          <cell r="B3114" t="str">
            <v>780 X 400 X 87 MM IC OLCULU KARTON KUTU</v>
          </cell>
        </row>
        <row r="3115">
          <cell r="A3115" t="str">
            <v>Y-P-8187-0-000-425</v>
          </cell>
          <cell r="B3115" t="str">
            <v>650 X 550 X 87 MM IC OLCULU KARTON KUTU</v>
          </cell>
        </row>
        <row r="3116">
          <cell r="A3116" t="str">
            <v>Y-P-8187-0-000-424</v>
          </cell>
          <cell r="B3116" t="str">
            <v>850 X 550 X 105 MM IC OLCULU KARTON KUTU</v>
          </cell>
        </row>
        <row r="3117">
          <cell r="A3117" t="str">
            <v>Y-P-8187-0-000-423</v>
          </cell>
          <cell r="B3117" t="str">
            <v>800 X 550 X 105 MM IC OLCULU KARTON KUTU</v>
          </cell>
        </row>
        <row r="3118">
          <cell r="A3118" t="str">
            <v>Y-P-8187-0-000-422</v>
          </cell>
          <cell r="B3118" t="str">
            <v>750 X 500 X 105 MM IC OLCULU KARTON KUTU</v>
          </cell>
        </row>
        <row r="3119">
          <cell r="A3119" t="str">
            <v>Y-P-8187-0-000-420</v>
          </cell>
          <cell r="B3119" t="str">
            <v>858 X 550 X 115 MM IC OLCULU KARTON KUTU</v>
          </cell>
        </row>
        <row r="3120">
          <cell r="A3120" t="str">
            <v>Y-P-8187-0-000-419</v>
          </cell>
          <cell r="B3120" t="str">
            <v>1810 X 550 X 115 MM IC OLCULU KARTON KUTU</v>
          </cell>
        </row>
        <row r="3121">
          <cell r="A3121" t="str">
            <v>Y-P-8187-0-000-417</v>
          </cell>
          <cell r="B3121" t="str">
            <v>1050 X 550 X 130 MM IC OLCULU KARTON KUTU</v>
          </cell>
        </row>
        <row r="3122">
          <cell r="A3122" t="str">
            <v>Y-P-8187-0-000-416</v>
          </cell>
          <cell r="B3122" t="str">
            <v>743 X 612 X 160 MM IC OLCULU KARTON KUTU</v>
          </cell>
        </row>
        <row r="3123">
          <cell r="A3123" t="str">
            <v>Y-P-8187-0-000-415</v>
          </cell>
          <cell r="B3123" t="str">
            <v>743 X 543 X 160 MM IC OLCULU KARTON KUTU</v>
          </cell>
        </row>
        <row r="3124">
          <cell r="A3124" t="str">
            <v>Y-P-8187-0-000-414</v>
          </cell>
          <cell r="B3124" t="str">
            <v>643 X 612 X 160 MM IC OLCULU KARTON KUTU</v>
          </cell>
        </row>
        <row r="3125">
          <cell r="A3125" t="str">
            <v>Y-P-8187-0-000-413</v>
          </cell>
          <cell r="B3125" t="str">
            <v>643 X 543 X 160 MM IC OLCULU KARTON KUTU</v>
          </cell>
        </row>
        <row r="3126">
          <cell r="A3126" t="str">
            <v>Y-P-8187-0-000-412</v>
          </cell>
          <cell r="B3126" t="str">
            <v>543 X 612 X 160 MM IC OLCULU KARTON KUTU</v>
          </cell>
        </row>
        <row r="3127">
          <cell r="A3127" t="str">
            <v>Y-P-8187-0-000-411</v>
          </cell>
          <cell r="B3127" t="str">
            <v>650 X 644 X 160 MM IC OLCULU KARTON KUTU</v>
          </cell>
        </row>
        <row r="3128">
          <cell r="A3128" t="str">
            <v>Y-P-8187-0-000-410</v>
          </cell>
          <cell r="B3128" t="str">
            <v>650 X 544 X 160 MM IC OLCULU KARTON KUTU</v>
          </cell>
        </row>
        <row r="3129">
          <cell r="A3129" t="str">
            <v>Y-P-8187-0-000-409</v>
          </cell>
          <cell r="B3129" t="str">
            <v>1750 X 650 X 87 MM IC OLCULU KARTON KUTU</v>
          </cell>
        </row>
        <row r="3130">
          <cell r="A3130" t="str">
            <v>Y-P-8187-0-000-408</v>
          </cell>
          <cell r="B3130" t="str">
            <v>1750 X 550 X 87 MM IC OLCULU KARTON KUTU</v>
          </cell>
        </row>
        <row r="3131">
          <cell r="A3131" t="str">
            <v>Y-P-8187-0-000-407</v>
          </cell>
          <cell r="B3131" t="str">
            <v>1750 X 450 X 87 MM IC OLCULU KARTON KUTU</v>
          </cell>
        </row>
        <row r="3132">
          <cell r="A3132" t="str">
            <v>Y-P-8187-0-000-406</v>
          </cell>
          <cell r="B3132" t="str">
            <v>850 X 650 X 87 MM IC OLCULU KARTON KUTU</v>
          </cell>
        </row>
        <row r="3133">
          <cell r="A3133" t="str">
            <v>Y-P-8187-0-000-405</v>
          </cell>
          <cell r="B3133" t="str">
            <v>800 X 502 X 87 MM IC OLCULU KARTON KUTU</v>
          </cell>
        </row>
        <row r="3134">
          <cell r="A3134" t="str">
            <v>Y-P-8187-0-000-404</v>
          </cell>
          <cell r="B3134" t="str">
            <v>750 X 750 X 87 MM IC OLCULU KARTON KUTU</v>
          </cell>
        </row>
        <row r="3135">
          <cell r="A3135" t="str">
            <v>Y-P-8187-0-000-403</v>
          </cell>
          <cell r="B3135" t="str">
            <v>1550 X 340 X 95 MM IC OLCULU KARTON KUTU</v>
          </cell>
        </row>
        <row r="3136">
          <cell r="A3136" t="str">
            <v>Y-P-8187-0-000-402</v>
          </cell>
          <cell r="B3136" t="str">
            <v>1850 X 650 X 93 MM IC OLCULU KARTON KUTU</v>
          </cell>
        </row>
        <row r="3137">
          <cell r="A3137" t="str">
            <v>Y-P-8187-0-000-401</v>
          </cell>
          <cell r="B3137" t="str">
            <v>1850 X 550 X 93 MM IC OLCULU KARTON KUTU</v>
          </cell>
        </row>
        <row r="3138">
          <cell r="A3138" t="str">
            <v>Y-P-8187-0-000-400</v>
          </cell>
          <cell r="B3138" t="str">
            <v>850 X 650 X 93 MM IC OLCULU KARTON KUTU</v>
          </cell>
        </row>
        <row r="3139">
          <cell r="A3139" t="str">
            <v>Y-P-8187-0-000-399</v>
          </cell>
          <cell r="B3139" t="str">
            <v>850 X 450 X 93 MM IC OLCULU KARTON KUTU</v>
          </cell>
        </row>
        <row r="3140">
          <cell r="A3140" t="str">
            <v>Y-P-8187-0-000-398</v>
          </cell>
          <cell r="B3140" t="str">
            <v>770 X 450 X 93 MM IC OLCULU KARTON KUTU</v>
          </cell>
        </row>
        <row r="3141">
          <cell r="A3141" t="str">
            <v>Y-P-8187-0-000-397</v>
          </cell>
          <cell r="B3141" t="str">
            <v>1550 X 520 X 155 MM IC OLCULU KARTON KUTU</v>
          </cell>
        </row>
        <row r="3142">
          <cell r="A3142" t="str">
            <v>Y-P-8187-0-000-396</v>
          </cell>
          <cell r="B3142" t="str">
            <v>1550 X 360 X 155 MM IC OLCULU KARTON KUTU</v>
          </cell>
        </row>
        <row r="3143">
          <cell r="A3143" t="str">
            <v>Y-P-8187-0-000-395</v>
          </cell>
          <cell r="B3143" t="str">
            <v>1250 X 680 X 155 MM IC OLCULU KARTON KUTU</v>
          </cell>
        </row>
        <row r="3144">
          <cell r="A3144" t="str">
            <v>Y-P-8187-0-000-394</v>
          </cell>
          <cell r="B3144" t="str">
            <v>1630 X 550 X 80 MM IC OLCULU KARTON KUTU</v>
          </cell>
        </row>
        <row r="3145">
          <cell r="A3145" t="str">
            <v>Y-P-8187-0-000-393</v>
          </cell>
          <cell r="B3145" t="str">
            <v>900 X 550 X 80 MM IC OLCULU KARTON KUTU</v>
          </cell>
        </row>
        <row r="3146">
          <cell r="A3146" t="str">
            <v>Y-P-8187-0-000-392</v>
          </cell>
          <cell r="B3146" t="str">
            <v>820 X 550 X 80 MM IC OLCULU KARTON KUTU</v>
          </cell>
        </row>
        <row r="3147">
          <cell r="A3147" t="str">
            <v>Y-P-8187-0-000-391</v>
          </cell>
          <cell r="B3147" t="str">
            <v>900 X 650 X 80 MM IC OLCULU KARTON KUTU</v>
          </cell>
        </row>
        <row r="3148">
          <cell r="A3148" t="str">
            <v>Y-P-8187-0-000-390</v>
          </cell>
          <cell r="B3148" t="str">
            <v>820 X 650 X 80 MM IC OLCULU KARTON KUTU</v>
          </cell>
        </row>
        <row r="3149">
          <cell r="A3149" t="str">
            <v>Y-P-8187-0-000-389</v>
          </cell>
          <cell r="B3149" t="str">
            <v>480 X 700 X 155 MM IC OLCULU KARTON KUTU</v>
          </cell>
        </row>
        <row r="3150">
          <cell r="A3150" t="str">
            <v>Y-P-8187-0-000-388</v>
          </cell>
          <cell r="B3150" t="str">
            <v>210 X 700 X 155 MM IC OLCULU KARTON KUTU</v>
          </cell>
        </row>
        <row r="3151">
          <cell r="A3151" t="str">
            <v>Y-P-8187-0-000-386</v>
          </cell>
          <cell r="B3151" t="str">
            <v>800 X 650 X 95 MM IC OLCULU KARTON KUTU</v>
          </cell>
        </row>
        <row r="3152">
          <cell r="A3152" t="str">
            <v>Y-P-8187-0-000-385</v>
          </cell>
          <cell r="B3152" t="str">
            <v>800 X 650 X 117 MM IC OLCULU KARTON KUTU</v>
          </cell>
        </row>
        <row r="3153">
          <cell r="A3153" t="str">
            <v>Y-P-8187-0-000-384</v>
          </cell>
          <cell r="B3153" t="str">
            <v>800 X 550 X 117 MM IC OLCULU KARTON KUTU</v>
          </cell>
        </row>
        <row r="3154">
          <cell r="A3154" t="str">
            <v>Y-P-8187-0-000-383</v>
          </cell>
          <cell r="B3154" t="str">
            <v>1550 X 550 X 130 MM IC OLCULU KARTON KUTU</v>
          </cell>
        </row>
        <row r="3155">
          <cell r="A3155" t="str">
            <v>Y-P-8187-0-000-382</v>
          </cell>
          <cell r="B3155" t="str">
            <v>1810 X 550 X 136 MM IC OLCULU KARTON KUTU</v>
          </cell>
        </row>
        <row r="3156">
          <cell r="A3156" t="str">
            <v>Y-P-8187-0-000-381</v>
          </cell>
          <cell r="B3156" t="str">
            <v>1550 X 550 X 136 MM IC OLCULU KARTON KUTU</v>
          </cell>
        </row>
        <row r="3157">
          <cell r="A3157" t="str">
            <v>Y-P-8187-0-000-380</v>
          </cell>
          <cell r="B3157" t="str">
            <v>1250 X 450 X 136 MM IC OLCULU KARTON KUTU</v>
          </cell>
        </row>
        <row r="3158">
          <cell r="A3158" t="str">
            <v>Y-P-8187-0-000-379</v>
          </cell>
          <cell r="B3158" t="str">
            <v>550 X 350 X 136 MM IC OLCULU KARTON KUTU</v>
          </cell>
        </row>
        <row r="3159">
          <cell r="A3159" t="str">
            <v>Y-P-8187-0-000-378</v>
          </cell>
          <cell r="B3159" t="str">
            <v>1850 X 580 X 85 MM IC OLCULU KARTON KUTU</v>
          </cell>
        </row>
        <row r="3160">
          <cell r="A3160" t="str">
            <v>Y-P-8187-0-000-377</v>
          </cell>
          <cell r="B3160" t="str">
            <v>1850 X 520 X 85 MM IC OLCULU KARTON KUTU</v>
          </cell>
        </row>
        <row r="3161">
          <cell r="A3161" t="str">
            <v>Y-P-8187-0-000-376</v>
          </cell>
          <cell r="B3161" t="str">
            <v>1850 X 460 X 85 MM IC OLCULU KARTON KUTU</v>
          </cell>
        </row>
        <row r="3162">
          <cell r="A3162" t="str">
            <v>Y-P-8187-0-000-375</v>
          </cell>
          <cell r="B3162" t="str">
            <v>1850 X 340 X 85 MM IC OLCULU KARTON KUTU</v>
          </cell>
        </row>
        <row r="3163">
          <cell r="A3163" t="str">
            <v>Y-P-8187-0-000-374</v>
          </cell>
          <cell r="B3163" t="str">
            <v>1750 X 640 X 85 MM IC OLCULU KARTON KUTU</v>
          </cell>
        </row>
        <row r="3164">
          <cell r="A3164" t="str">
            <v>Y-P-8187-0-000-373</v>
          </cell>
          <cell r="B3164" t="str">
            <v>1750 X 580 X 85 MM IC OLCULU KARTON KUTU</v>
          </cell>
        </row>
        <row r="3165">
          <cell r="A3165" t="str">
            <v>Y-P-8187-0-000-372</v>
          </cell>
          <cell r="B3165" t="str">
            <v>1750 X 520 X 85 MM IC OLCULU KARTON KUTU</v>
          </cell>
        </row>
        <row r="3166">
          <cell r="A3166" t="str">
            <v>Y-P-8187-0-000-371</v>
          </cell>
          <cell r="B3166" t="str">
            <v>1750 X 460 X 85 MM IC OLCULU KARTON KUTU</v>
          </cell>
        </row>
        <row r="3167">
          <cell r="A3167" t="str">
            <v>Y-P-8187-0-000-370</v>
          </cell>
          <cell r="B3167" t="str">
            <v>1750 X 400 X 85 MM IC OLCULU KARTON KUTU</v>
          </cell>
        </row>
        <row r="3168">
          <cell r="A3168" t="str">
            <v>Y-P-8187-0-000-369</v>
          </cell>
          <cell r="B3168" t="str">
            <v>1750 X 340 X 85 MM IC OLCULU KARTON KUTU</v>
          </cell>
        </row>
        <row r="3169">
          <cell r="A3169" t="str">
            <v>Y-P-8187-0-000-368</v>
          </cell>
          <cell r="B3169" t="str">
            <v>820 X 550 X 85 MM IC OLCULU KARTON KUTU</v>
          </cell>
        </row>
        <row r="3170">
          <cell r="A3170" t="str">
            <v>Y-P-8187-0-000-367</v>
          </cell>
          <cell r="B3170" t="str">
            <v>1800 X 570 X 85 MM IC OLCULU KARTON KUTU</v>
          </cell>
        </row>
        <row r="3171">
          <cell r="A3171" t="str">
            <v>Y-P-8187-0-000-366</v>
          </cell>
          <cell r="B3171" t="str">
            <v>1800 X 400 X 85 MM IC OLCULU KARTON KUTU</v>
          </cell>
        </row>
        <row r="3172">
          <cell r="A3172" t="str">
            <v>Y-P-8187-0-000-358</v>
          </cell>
          <cell r="B3172" t="str">
            <v>850 X 650 X 85 MM IC OLCULU KARTON KUTU</v>
          </cell>
        </row>
        <row r="3173">
          <cell r="A3173" t="str">
            <v>Y-P-8187-0-000-357</v>
          </cell>
          <cell r="B3173" t="str">
            <v>850 X 550 X 85 MM IC OLCULU KARTON KUTU</v>
          </cell>
        </row>
        <row r="3174">
          <cell r="A3174" t="str">
            <v>Y-P-8187-0-000-356</v>
          </cell>
          <cell r="B3174" t="str">
            <v>850 X 535 X 85 MM IC OLCULU KARTON KUTU</v>
          </cell>
        </row>
        <row r="3175">
          <cell r="A3175" t="str">
            <v>Y-P-8187-0-000-355</v>
          </cell>
          <cell r="B3175" t="str">
            <v>550 X 350 X 85 MM IC OLCULU KARTON KUTU</v>
          </cell>
        </row>
        <row r="3176">
          <cell r="A3176" t="str">
            <v>Y-P-8187-0-000-354</v>
          </cell>
          <cell r="B3176" t="str">
            <v>500 X 550 X 85 MM IC OLCULU KARTON KUTU</v>
          </cell>
        </row>
        <row r="3177">
          <cell r="A3177" t="str">
            <v>Y-P-8187-0-000-353</v>
          </cell>
          <cell r="B3177" t="str">
            <v>1650 X 650 X 87 MM IC OLCULU KARTON KUTU</v>
          </cell>
        </row>
        <row r="3178">
          <cell r="A3178" t="str">
            <v>Y-P-8187-0-000-352</v>
          </cell>
          <cell r="B3178" t="str">
            <v>1650 X 550 X 87 MM IC OLCULU KARTON KUTU</v>
          </cell>
        </row>
        <row r="3179">
          <cell r="A3179" t="str">
            <v>Y-P-8187-0-000-351</v>
          </cell>
          <cell r="B3179" t="str">
            <v>800 X 650 X 87 MM IC OLCULU KARTON KUTU</v>
          </cell>
        </row>
        <row r="3180">
          <cell r="A3180" t="str">
            <v>Y-P-8187-0-000-350</v>
          </cell>
          <cell r="B3180" t="str">
            <v>800 X 550 X 95 MM IC OLCULU KARTON KUTU</v>
          </cell>
        </row>
        <row r="3181">
          <cell r="A3181" t="str">
            <v>Y-P-8187-0-000-349</v>
          </cell>
          <cell r="B3181" t="str">
            <v>550 X 550 X 87 MM IC OLCULU KARTON KUTU</v>
          </cell>
        </row>
        <row r="3182">
          <cell r="A3182" t="str">
            <v>Y-P-8187-0-000-348</v>
          </cell>
          <cell r="B3182" t="str">
            <v>950 X 550 X 105 MM IC OLCULU KARTON KUTU</v>
          </cell>
        </row>
        <row r="3183">
          <cell r="A3183" t="str">
            <v>Y-P-8187-0-000-347</v>
          </cell>
          <cell r="B3183" t="str">
            <v>850 X 550 X 95 MM IC OLCULU KARTON KUTU</v>
          </cell>
        </row>
        <row r="3184">
          <cell r="A3184" t="str">
            <v>Y-P-8187-0-000-346</v>
          </cell>
          <cell r="B3184" t="str">
            <v>1000 X 550 X 97 MM IC OLCULU KARTON KUTU</v>
          </cell>
        </row>
        <row r="3185">
          <cell r="A3185" t="str">
            <v>Y-P-8187-0-000-345</v>
          </cell>
          <cell r="B3185" t="str">
            <v>850 X 550 X 97 MM IC OLCULU KARTON KUTU</v>
          </cell>
        </row>
        <row r="3186">
          <cell r="A3186" t="str">
            <v>Y-P-8187-0-000-344</v>
          </cell>
          <cell r="B3186" t="str">
            <v>1650 X 650 X 45 MM IC OLCULU KARTON KUTU</v>
          </cell>
        </row>
        <row r="3187">
          <cell r="A3187" t="str">
            <v>Y-P-8187-0-000-343</v>
          </cell>
          <cell r="B3187" t="str">
            <v>1650 X 550 X 45 MM IC OLCULU KARTON KUTU</v>
          </cell>
        </row>
        <row r="3188">
          <cell r="A3188" t="str">
            <v>Y-P-8187-0-000-336</v>
          </cell>
          <cell r="B3188" t="str">
            <v>892 X 450 X 105 MM IC OLCULU KARTON KUTU</v>
          </cell>
        </row>
        <row r="3189">
          <cell r="A3189" t="str">
            <v>Y-P-8187-0-000-335</v>
          </cell>
          <cell r="B3189" t="str">
            <v>1885 X 650 X 70 MM IC OLCULU KARTON KUTU</v>
          </cell>
        </row>
        <row r="3190">
          <cell r="A3190" t="str">
            <v>Y-P-8187-0-000-334</v>
          </cell>
          <cell r="B3190" t="str">
            <v>1885 X 550 X 70 MM IC OLCULU KARTON KUTU</v>
          </cell>
        </row>
        <row r="3191">
          <cell r="A3191" t="str">
            <v>Y-P-8187-0-000-333</v>
          </cell>
          <cell r="B3191" t="str">
            <v>1885 X 500 X 70 MM IC OLCULU KARTON KUTU</v>
          </cell>
        </row>
        <row r="3192">
          <cell r="A3192" t="str">
            <v>Y-P-8187-0-000-332</v>
          </cell>
          <cell r="B3192" t="str">
            <v>1885 X 450 X 70 MM IC OLCULU KARTON KUTU</v>
          </cell>
        </row>
        <row r="3193">
          <cell r="A3193" t="str">
            <v>Y-P-8187-0-000-331</v>
          </cell>
          <cell r="B3193" t="str">
            <v>925 X 650 X 70 MM IC OLCULU KARTON KUTU</v>
          </cell>
        </row>
        <row r="3194">
          <cell r="A3194" t="str">
            <v>Y-P-8187-0-000-330</v>
          </cell>
          <cell r="B3194" t="str">
            <v>925 X 550 X 70 MM IC OLCULU KARTON KUTU</v>
          </cell>
        </row>
        <row r="3195">
          <cell r="A3195" t="str">
            <v>Y-P-8187-0-000-329</v>
          </cell>
          <cell r="B3195" t="str">
            <v>925 X 500 X 70 MM IC OLCULU KARTON KUTU</v>
          </cell>
        </row>
        <row r="3196">
          <cell r="A3196" t="str">
            <v>Y-P-8187-0-000-328</v>
          </cell>
          <cell r="B3196" t="str">
            <v>925 X 450 X 70 MM IC OLCULU KARTON KUTU</v>
          </cell>
        </row>
        <row r="3197">
          <cell r="A3197" t="str">
            <v>Y-P-8187-0-000-327</v>
          </cell>
          <cell r="B3197" t="str">
            <v>1870 X 539 X 100 MM IC OLCULU KARTON KUTU</v>
          </cell>
        </row>
        <row r="3198">
          <cell r="A3198" t="str">
            <v>Y-P-8187-0-000-326</v>
          </cell>
          <cell r="B3198" t="str">
            <v>820 X 542 X 100 MM IC OLCULU KARTON KUTU</v>
          </cell>
        </row>
        <row r="3199">
          <cell r="A3199" t="str">
            <v>Y-P-8187-0-000-325</v>
          </cell>
          <cell r="B3199" t="str">
            <v>820 X 539 X 100 MM IC OLCULU KARTON KUTU</v>
          </cell>
        </row>
        <row r="3200">
          <cell r="A3200" t="str">
            <v>Y-P-8187-0-000-324</v>
          </cell>
          <cell r="B3200" t="str">
            <v>1800 X 540 X 105 MM IC OLCULU KARTON KUTU</v>
          </cell>
        </row>
        <row r="3201">
          <cell r="A3201" t="str">
            <v>Y-P-8187-0-000-323</v>
          </cell>
          <cell r="B3201" t="str">
            <v>1800 X 538 X 105 MM IC OLCULU KARTON KUTU</v>
          </cell>
        </row>
        <row r="3202">
          <cell r="A3202" t="str">
            <v>Y-P-8187-0-000-322</v>
          </cell>
          <cell r="B3202" t="str">
            <v>1800 X 440 X 105 MM IC OLCULU KARTON KUTU</v>
          </cell>
        </row>
        <row r="3203">
          <cell r="A3203" t="str">
            <v>Y-P-8187-0-000-321</v>
          </cell>
          <cell r="B3203" t="str">
            <v>800 X 540 X 105 MM IC OLCULU KARTON KUTU</v>
          </cell>
        </row>
        <row r="3204">
          <cell r="A3204" t="str">
            <v>Y-P-8187-0-000-320</v>
          </cell>
          <cell r="B3204" t="str">
            <v>800 X 440 X 105 MM IC OLCULU KARTON KUTU</v>
          </cell>
        </row>
        <row r="3205">
          <cell r="A3205" t="str">
            <v>Y-P-8187-0-000-319</v>
          </cell>
          <cell r="B3205" t="str">
            <v>800 X 428 X 105 MM IC OLCULU KARTON KUTU</v>
          </cell>
        </row>
        <row r="3206">
          <cell r="A3206" t="str">
            <v>Y-P-8187-0-000-318</v>
          </cell>
          <cell r="B3206" t="str">
            <v>220 X 171 X 159 MM IC OLCULU KARTON KUTU</v>
          </cell>
        </row>
        <row r="3207">
          <cell r="A3207" t="str">
            <v>Y-P-8187-0-000-317</v>
          </cell>
          <cell r="B3207" t="str">
            <v>200 X 540 X 45 MM IC OLCULU KARTON KUTU</v>
          </cell>
        </row>
        <row r="3208">
          <cell r="A3208" t="str">
            <v>Y-P-8187-0-000-316</v>
          </cell>
          <cell r="B3208" t="str">
            <v>850 X 550 X 130 MM IC OLCULU KARTON KUTU</v>
          </cell>
        </row>
        <row r="3209">
          <cell r="A3209" t="str">
            <v>Y-P-8187-0-000-315</v>
          </cell>
          <cell r="B3209" t="str">
            <v>1550 X 650 X 107 MM IC OLCULU KARTON KUTU</v>
          </cell>
        </row>
        <row r="3210">
          <cell r="A3210" t="str">
            <v>Y-P-8187-0-000-314</v>
          </cell>
          <cell r="B3210" t="str">
            <v>1550 X 450 X 107 MM IC OLCULU KARTON KUTU</v>
          </cell>
        </row>
        <row r="3211">
          <cell r="A3211" t="str">
            <v>Y-P-8187-0-000-313</v>
          </cell>
          <cell r="B3211" t="str">
            <v>450 X 650 X 75 MM IC OLCULU KARTON KUTU</v>
          </cell>
        </row>
        <row r="3212">
          <cell r="A3212" t="str">
            <v>Y-P-8187-0-000-312</v>
          </cell>
          <cell r="B3212" t="str">
            <v>450 X 590 X 75 MM IC OLCULU KARTON KUTU</v>
          </cell>
        </row>
        <row r="3213">
          <cell r="A3213" t="str">
            <v>Y-P-8187-0-000-311</v>
          </cell>
          <cell r="B3213" t="str">
            <v>1510 X 550 X 105 MM IC OLCULU KARTON KUTU</v>
          </cell>
        </row>
        <row r="3214">
          <cell r="A3214" t="str">
            <v>Y-P-8187-0-000-310</v>
          </cell>
          <cell r="B3214" t="str">
            <v>660 X 550 X 105 MM IC OLCULU KARTON KUTU</v>
          </cell>
        </row>
        <row r="3215">
          <cell r="A3215" t="str">
            <v>Y-P-8187-0-000-309</v>
          </cell>
          <cell r="B3215" t="str">
            <v>1450 X 550 X 100 MM IC OLCULU KARTON KUTU</v>
          </cell>
        </row>
        <row r="3216">
          <cell r="A3216" t="str">
            <v>Y-P-8187-0-000-308</v>
          </cell>
          <cell r="B3216" t="str">
            <v>1650 X 460 X 75 MM IC OLCULU KARTON KUTU</v>
          </cell>
        </row>
        <row r="3217">
          <cell r="A3217" t="str">
            <v>Y-P-8187-0-000-307</v>
          </cell>
          <cell r="B3217" t="str">
            <v>1650 X 280 X 75 MM IC OLCULU KARTON KUTU</v>
          </cell>
        </row>
        <row r="3218">
          <cell r="A3218" t="str">
            <v>Y-P-8187-0-000-306</v>
          </cell>
          <cell r="B3218" t="str">
            <v>1550 X 500 X 95 MM IC OLCULU KARTON KUTU</v>
          </cell>
        </row>
        <row r="3219">
          <cell r="A3219" t="str">
            <v>Y-P-8187-0-000-305</v>
          </cell>
          <cell r="B3219" t="str">
            <v>1650 X 510 X 105 MM IC OLCULU KARTON KUTU</v>
          </cell>
        </row>
        <row r="3220">
          <cell r="A3220" t="str">
            <v>Y-P-8187-0-000-304</v>
          </cell>
          <cell r="B3220" t="str">
            <v>1250 X 316 X 225 MM IC OLCULU KARTON KUTU</v>
          </cell>
        </row>
        <row r="3221">
          <cell r="A3221" t="str">
            <v>Y-P-8187-0-000-303</v>
          </cell>
          <cell r="B3221" t="str">
            <v>1250 X 372 X 167 MM IC OLCULU KARTON KUTU</v>
          </cell>
        </row>
        <row r="3222">
          <cell r="A3222" t="str">
            <v>Y-P-8187-0-000-301</v>
          </cell>
          <cell r="B3222" t="str">
            <v>1292 X 550 X 127 MM IC OLCULU KARTON KUTU</v>
          </cell>
        </row>
        <row r="3223">
          <cell r="A3223" t="str">
            <v>Y-P-8187-0-000-300</v>
          </cell>
          <cell r="B3223" t="str">
            <v>1502 X 550 X 120 MM IC OLCULU KARTON KUTU</v>
          </cell>
        </row>
        <row r="3224">
          <cell r="A3224" t="str">
            <v>Y-P-8187-0-000-299</v>
          </cell>
          <cell r="B3224" t="str">
            <v>1502 X 450 X 120 MM IC OLCULU KARTON KUTU</v>
          </cell>
        </row>
        <row r="3225">
          <cell r="A3225" t="str">
            <v>Y-P-8187-0-000-298</v>
          </cell>
          <cell r="B3225" t="str">
            <v>495 X 450 X 120 MM IC OLCULU KARTON KUTU</v>
          </cell>
        </row>
        <row r="3226">
          <cell r="A3226" t="str">
            <v>Y-P-8187-0-000-297</v>
          </cell>
          <cell r="B3226" t="str">
            <v>1435 X 550 X 127 MM IC OLCULU KARTON KUTU</v>
          </cell>
        </row>
        <row r="3227">
          <cell r="A3227" t="str">
            <v>Y-P-8187-0-000-296</v>
          </cell>
          <cell r="B3227" t="str">
            <v>1470 X 550 X 120 MM IC OLCULU KARTON KUTU</v>
          </cell>
        </row>
        <row r="3228">
          <cell r="A3228" t="str">
            <v>Y-P-8187-0-000-295</v>
          </cell>
          <cell r="B3228" t="str">
            <v>1590 X 550 X 85 MM IC OLCULU KARTON KUTU</v>
          </cell>
        </row>
        <row r="3229">
          <cell r="A3229" t="str">
            <v>Y-P-8187-0-000-294</v>
          </cell>
          <cell r="B3229" t="str">
            <v>1460 X 550 X 165 MM IC OLCULU KARTON KUTU</v>
          </cell>
        </row>
        <row r="3230">
          <cell r="A3230" t="str">
            <v>Y-P-8187-0-000-293</v>
          </cell>
          <cell r="B3230" t="str">
            <v>1535 X 550 X 105 MM IC OLCULU KARTON KUTU</v>
          </cell>
        </row>
        <row r="3231">
          <cell r="A3231" t="str">
            <v>Y-P-8187-0-000-291</v>
          </cell>
          <cell r="B3231" t="str">
            <v>650 X 590 X 87 MM IC OLCULU KARTON KUTU</v>
          </cell>
        </row>
        <row r="3232">
          <cell r="A3232" t="str">
            <v>Y-P-8187-0-000-290</v>
          </cell>
          <cell r="B3232" t="str">
            <v>1564 X 650 X 90 MM IC OLCULU KARTON KUTU</v>
          </cell>
        </row>
        <row r="3233">
          <cell r="A3233" t="str">
            <v>Y-P-8187-0-000-289</v>
          </cell>
          <cell r="B3233" t="str">
            <v>1564 X 550 X 90 MM IC OLCULU KARTON KUTU</v>
          </cell>
        </row>
        <row r="3234">
          <cell r="A3234" t="str">
            <v>Y-P-8187-0-000-288</v>
          </cell>
          <cell r="B3234" t="str">
            <v>1330 X 550 X 160 MM IC OLCULU KARTON KUTU</v>
          </cell>
        </row>
        <row r="3235">
          <cell r="A3235" t="str">
            <v>Y-P-8187-0-000-287</v>
          </cell>
          <cell r="B3235" t="str">
            <v>1550 X 580 X 90 MM IC OLCULU KARTON KUTU</v>
          </cell>
        </row>
        <row r="3236">
          <cell r="A3236" t="str">
            <v>Y-P-8187-0-000-286</v>
          </cell>
          <cell r="B3236" t="str">
            <v>1550 X 400 X 121 MM IC OLCULU KARTON KUTU</v>
          </cell>
        </row>
        <row r="3237">
          <cell r="A3237" t="str">
            <v>Y-P-8187-0-000-285</v>
          </cell>
          <cell r="B3237" t="str">
            <v>1550 X 340 X 121 MM IC OLCULU KARTON KUTU</v>
          </cell>
        </row>
        <row r="3238">
          <cell r="A3238" t="str">
            <v>Y-P-8187-0-000-284</v>
          </cell>
          <cell r="B3238" t="str">
            <v>1550 X 280 X 121 MM IC OLCULU KARTON KUTU</v>
          </cell>
        </row>
        <row r="3239">
          <cell r="A3239" t="str">
            <v>Y-P-8187-0-000-283</v>
          </cell>
          <cell r="B3239" t="str">
            <v>1510 X 550 X 136 MM IC OLCULU KARTON KUTU</v>
          </cell>
        </row>
        <row r="3240">
          <cell r="A3240" t="str">
            <v>Y-P-8187-0-000-282</v>
          </cell>
          <cell r="B3240" t="str">
            <v>860 X 450 X 87 MM IC OLCULU KARTON KUTU</v>
          </cell>
        </row>
        <row r="3241">
          <cell r="A3241" t="str">
            <v>Y-P-8187-0-000-281</v>
          </cell>
          <cell r="B3241" t="str">
            <v>1600 X 650 X 85 MM IC OLCULU KARTON KUTU</v>
          </cell>
        </row>
        <row r="3242">
          <cell r="A3242" t="str">
            <v>Y-P-8187-0-000-280</v>
          </cell>
          <cell r="B3242" t="str">
            <v>1550 X 550 X 105 MM IC OLCULU KARTON KUTU</v>
          </cell>
        </row>
        <row r="3243">
          <cell r="A3243" t="str">
            <v>Y-P-8187-0-000-279</v>
          </cell>
          <cell r="B3243" t="str">
            <v>1250 X 710 X 105 MM IC OLCULU KARTON KUTU</v>
          </cell>
        </row>
        <row r="3244">
          <cell r="A3244" t="str">
            <v>Y-P-8187-0-000-278</v>
          </cell>
          <cell r="B3244" t="str">
            <v>650 X 450 X 105 MM IC OLCULU KARTON KUTU</v>
          </cell>
        </row>
        <row r="3245">
          <cell r="A3245" t="str">
            <v>Y-P-8187-0-000-277</v>
          </cell>
          <cell r="B3245" t="str">
            <v>650 X 350 X 105 MM IC OLCULU KARTON KUTU</v>
          </cell>
        </row>
        <row r="3246">
          <cell r="A3246" t="str">
            <v>Y-P-8187-0-000-276</v>
          </cell>
          <cell r="B3246" t="str">
            <v>1550 X 550 X 115 MM IC OLCULU KARTON KUTU</v>
          </cell>
        </row>
        <row r="3247">
          <cell r="A3247" t="str">
            <v>Y-P-8187-0-000-275</v>
          </cell>
          <cell r="B3247" t="str">
            <v>1510 X 550 X 115 MM IC OLCULU KARTON KUTU</v>
          </cell>
        </row>
        <row r="3248">
          <cell r="A3248" t="str">
            <v>Y-P-8187-0-000-273</v>
          </cell>
          <cell r="B3248" t="str">
            <v>1450 X 650 X 110 MM IC OLCULU KARTON KUTU</v>
          </cell>
        </row>
        <row r="3249">
          <cell r="A3249" t="str">
            <v>Y-P-8187-0-000-272</v>
          </cell>
          <cell r="B3249" t="str">
            <v>1450 X 550 X 110 MM IC OLCULU KARTON KUTU</v>
          </cell>
        </row>
        <row r="3250">
          <cell r="A3250" t="str">
            <v>Y-P-8187-0-000-271</v>
          </cell>
          <cell r="B3250" t="str">
            <v>1550 X 550 X 110 MM IC OLCULU KARTON KUTU</v>
          </cell>
        </row>
        <row r="3251">
          <cell r="A3251" t="str">
            <v>Y-P-8187-0-000-270</v>
          </cell>
          <cell r="B3251" t="str">
            <v>1416 X 717 X 160 MM IC OLCULU KARTON KUTU</v>
          </cell>
        </row>
        <row r="3252">
          <cell r="A3252" t="str">
            <v>Y-P-8187-0-000-269</v>
          </cell>
          <cell r="B3252" t="str">
            <v>544 X 544 X 160 MM IC OLCULU KARTON KUTU</v>
          </cell>
        </row>
        <row r="3253">
          <cell r="A3253" t="str">
            <v>Y-P-8187-0-000-268</v>
          </cell>
          <cell r="B3253" t="str">
            <v>1250 X 750 X 87 MM IC OLCULU KARTON KUTU</v>
          </cell>
        </row>
        <row r="3254">
          <cell r="A3254" t="str">
            <v>Y-P-8187-0-000-267</v>
          </cell>
          <cell r="B3254" t="str">
            <v>850 X 1050 X 87 MM IC OLCULU KARTON KUTU</v>
          </cell>
        </row>
        <row r="3255">
          <cell r="A3255" t="str">
            <v>Y-P-8187-0-000-266</v>
          </cell>
          <cell r="B3255" t="str">
            <v>650 X 585 X 87 MM IC OLCULU KARTON KUTU</v>
          </cell>
        </row>
        <row r="3256">
          <cell r="A3256" t="str">
            <v>Y-P-8187-0-000-265</v>
          </cell>
          <cell r="B3256" t="str">
            <v>1550 X 304 X 93 MM IC OLCULU KARTON KUTU</v>
          </cell>
        </row>
        <row r="3257">
          <cell r="A3257" t="str">
            <v>Y-P-8187-0-000-264</v>
          </cell>
          <cell r="B3257" t="str">
            <v>1550 X 390 X 85 MM IC OLCULU KARTON KUTU</v>
          </cell>
        </row>
        <row r="3258">
          <cell r="A3258" t="str">
            <v>Y-P-8187-0-000-263</v>
          </cell>
          <cell r="B3258" t="str">
            <v>1550 X 290 X 85 MM IC OLCULU KARTON KUTU</v>
          </cell>
        </row>
        <row r="3259">
          <cell r="A3259" t="str">
            <v>Y-P-8187-0-000-262</v>
          </cell>
          <cell r="B3259" t="str">
            <v>1550 X 560 X 83 MM IC OLCULU KARTON KUTU</v>
          </cell>
        </row>
        <row r="3260">
          <cell r="A3260" t="str">
            <v>Y-P-8187-0-000-261</v>
          </cell>
          <cell r="B3260" t="str">
            <v>1550 X 440 X 85 MM IC OLCULU KARTON KUTU</v>
          </cell>
        </row>
        <row r="3261">
          <cell r="A3261" t="str">
            <v>Y-P-8187-0-000-260</v>
          </cell>
          <cell r="B3261" t="str">
            <v>1550 X 360 X 83 MM IC OLCULU KARTON KUTU</v>
          </cell>
        </row>
        <row r="3262">
          <cell r="A3262" t="str">
            <v>Y-P-8187-0-000-259</v>
          </cell>
          <cell r="B3262" t="str">
            <v>1550 X 640 X 105 MM IC OLCULU KARTON KUTU</v>
          </cell>
        </row>
        <row r="3263">
          <cell r="A3263" t="str">
            <v>Y-P-8187-0-000-258</v>
          </cell>
          <cell r="B3263" t="str">
            <v>1550 X 560 X 105 MM IC OLCULU KARTON KUTU</v>
          </cell>
        </row>
        <row r="3264">
          <cell r="A3264" t="str">
            <v>Y-P-8187-0-000-257</v>
          </cell>
          <cell r="B3264" t="str">
            <v>1550 X 480 X 105 MM IC OLCULU KARTON KUTU</v>
          </cell>
        </row>
        <row r="3265">
          <cell r="A3265" t="str">
            <v>Y-P-8187-0-000-256</v>
          </cell>
          <cell r="B3265" t="str">
            <v>1550 X 360 X 105 MM IC OLCULU KARTON KUTU</v>
          </cell>
        </row>
        <row r="3266">
          <cell r="A3266" t="str">
            <v>Y-P-8187-0-000-255</v>
          </cell>
          <cell r="B3266" t="str">
            <v>1550 X 440 X 95 MM IC OLCULU KARTON KUTU</v>
          </cell>
        </row>
        <row r="3267">
          <cell r="A3267" t="str">
            <v>Y-P-8187-0-000-254</v>
          </cell>
          <cell r="B3267" t="str">
            <v>1550 X 650 X 93 MM IC OLCULU KARTON KUTU</v>
          </cell>
        </row>
        <row r="3268">
          <cell r="A3268" t="str">
            <v>Y-P-8187-0-000-253</v>
          </cell>
          <cell r="B3268" t="str">
            <v>1550 X 550 X 93 MM IC OLCULU KARTON KUTU</v>
          </cell>
        </row>
        <row r="3269">
          <cell r="A3269" t="str">
            <v>Y-P-8187-0-000-252</v>
          </cell>
          <cell r="B3269" t="str">
            <v>1550 X 450 X 95 MM IC OLCULU KARTON KUTU</v>
          </cell>
        </row>
        <row r="3270">
          <cell r="A3270" t="str">
            <v>Y-P-8187-0-000-251</v>
          </cell>
          <cell r="B3270" t="str">
            <v>1450 X 360 X 155 MM IC OLCULU KARTON KUTU</v>
          </cell>
        </row>
        <row r="3271">
          <cell r="A3271" t="str">
            <v>Y-P-8187-0-000-250</v>
          </cell>
          <cell r="B3271" t="str">
            <v>1050 X 680 X 155 MM IC OLCULU KARTON KUTU</v>
          </cell>
        </row>
        <row r="3272">
          <cell r="A3272" t="str">
            <v>Y-P-8187-0-000-249</v>
          </cell>
          <cell r="B3272" t="str">
            <v>1550 X 650 X 80 MM IC OLCULU KARTON KUTU</v>
          </cell>
        </row>
        <row r="3273">
          <cell r="A3273" t="str">
            <v>Y-P-8187-0-000-248</v>
          </cell>
          <cell r="B3273" t="str">
            <v>1550 X 550 X 80 MM IC OLCULU KARTON KUTU</v>
          </cell>
        </row>
        <row r="3274">
          <cell r="A3274" t="str">
            <v>Y-P-8187-0-000-247</v>
          </cell>
          <cell r="B3274" t="str">
            <v>1530 X 550 X 80 MM IC OLCULU KARTON KUTU</v>
          </cell>
        </row>
        <row r="3275">
          <cell r="A3275" t="str">
            <v>Y-P-8187-0-000-246</v>
          </cell>
          <cell r="B3275" t="str">
            <v>1450 X 550 X 80 MM IC OLCULU KARTON KUTU</v>
          </cell>
        </row>
        <row r="3276">
          <cell r="A3276" t="str">
            <v>Y-P-8187-0-000-245</v>
          </cell>
          <cell r="B3276" t="str">
            <v>1550 X 650 X 95 MM IC OLCULU KARTON KUTU</v>
          </cell>
        </row>
        <row r="3277">
          <cell r="A3277" t="str">
            <v>Y-P-8187-0-000-244</v>
          </cell>
          <cell r="B3277" t="str">
            <v>1550 X 550 X 117 MM IC OLCULU KARTON KUTU</v>
          </cell>
        </row>
        <row r="3278">
          <cell r="A3278" t="str">
            <v>Y-P-8187-0-000-243</v>
          </cell>
          <cell r="B3278" t="str">
            <v>1490 X 550 X 130 MM IC OLCULU KARTON KUTU</v>
          </cell>
        </row>
        <row r="3279">
          <cell r="A3279" t="str">
            <v>Y-P-8187-0-000-242</v>
          </cell>
          <cell r="B3279" t="str">
            <v>1330 X 550 X 130 MM IC OLCULU KARTON KUTU</v>
          </cell>
        </row>
        <row r="3280">
          <cell r="A3280" t="str">
            <v>Y-P-8187-0-000-241</v>
          </cell>
          <cell r="B3280" t="str">
            <v>550 X 550 X 136 MM IC OLCULU KARTON KUTU</v>
          </cell>
        </row>
        <row r="3281">
          <cell r="A3281" t="str">
            <v>Y-P-8187-0-000-240</v>
          </cell>
          <cell r="B3281" t="str">
            <v>1430 X 550 X 136 MM IC OLCULU KARTON KUTU</v>
          </cell>
        </row>
        <row r="3282">
          <cell r="A3282" t="str">
            <v>Y-P-8187-0-000-239</v>
          </cell>
          <cell r="B3282" t="str">
            <v>1550 X 640 X 85 MM IC OLCULU KARTON KUTU</v>
          </cell>
        </row>
        <row r="3283">
          <cell r="A3283" t="str">
            <v>Y-P-8187-0-000-238</v>
          </cell>
          <cell r="B3283" t="str">
            <v>1550 X 580 X 85 MM IC OLCULU KARTON KUTU</v>
          </cell>
        </row>
        <row r="3284">
          <cell r="A3284" t="str">
            <v>Y-P-8187-0-000-237</v>
          </cell>
          <cell r="B3284" t="str">
            <v>1550 X 520 X 85 MM IC OLCULU KARTON KUTU</v>
          </cell>
        </row>
        <row r="3285">
          <cell r="A3285" t="str">
            <v>Y-P-8187-0-000-236</v>
          </cell>
          <cell r="B3285" t="str">
            <v>1550 X 460 X 85 MM IC OLCULU KARTON KUTU</v>
          </cell>
        </row>
        <row r="3286">
          <cell r="A3286" t="str">
            <v>Y-P-8187-0-000-235</v>
          </cell>
          <cell r="B3286" t="str">
            <v>1550 X 400 X 85 MM IC OLCULU KARTON KUTU</v>
          </cell>
        </row>
        <row r="3287">
          <cell r="A3287" t="str">
            <v>Y-P-8187-0-000-234</v>
          </cell>
          <cell r="B3287" t="str">
            <v>1550 X 340 X 85 MM IC OLCULU KARTON KUTU</v>
          </cell>
        </row>
        <row r="3288">
          <cell r="A3288" t="str">
            <v>Y-P-8187-0-000-233</v>
          </cell>
          <cell r="B3288" t="str">
            <v>1450 X 580 X 85 MM IC OLCULU KARTON KUTU</v>
          </cell>
        </row>
        <row r="3289">
          <cell r="A3289" t="str">
            <v>Y-P-8187-0-000-232</v>
          </cell>
          <cell r="B3289" t="str">
            <v>1450 X 460 X 85 MM IC OLCULU KARTON KUTU</v>
          </cell>
        </row>
        <row r="3290">
          <cell r="A3290" t="str">
            <v>Y-P-8187-0-000-231</v>
          </cell>
          <cell r="B3290" t="str">
            <v>1450 X 340 X 85 MM IC OLCULU KARTON KUTU</v>
          </cell>
        </row>
        <row r="3291">
          <cell r="A3291" t="str">
            <v>Y-P-8187-0-000-230</v>
          </cell>
          <cell r="B3291" t="str">
            <v>1550 X 550 X 95 MM IC OLCULU KARTON KUTU</v>
          </cell>
        </row>
        <row r="3292">
          <cell r="A3292" t="str">
            <v>Y-P-8187-0-000-229</v>
          </cell>
          <cell r="B3292" t="str">
            <v>650 X 650 X 95 MM IC OLCULU KARTON KUTU</v>
          </cell>
        </row>
        <row r="3293">
          <cell r="A3293" t="str">
            <v>Y-P-8187-0-000-228</v>
          </cell>
          <cell r="B3293" t="str">
            <v>650 X 480 X 95 MM IC OLCULU KARTON KUTU</v>
          </cell>
        </row>
        <row r="3294">
          <cell r="A3294" t="str">
            <v>Y-P-8187-0-000-227</v>
          </cell>
          <cell r="B3294" t="str">
            <v>480 X 650 X 95 MM IC OLCULU KARTON KUTU</v>
          </cell>
        </row>
        <row r="3295">
          <cell r="A3295" t="str">
            <v>Y-P-8187-0-000-223</v>
          </cell>
          <cell r="B3295" t="str">
            <v>1550 X 650 X 85 MM IC OLCULU KARTON KUTU</v>
          </cell>
        </row>
        <row r="3296">
          <cell r="A3296" t="str">
            <v>Y-P-8187-0-000-222</v>
          </cell>
          <cell r="B3296" t="str">
            <v>1550 X 550 X 85 MM IC OLCULU KARTON KUTU</v>
          </cell>
        </row>
        <row r="3297">
          <cell r="A3297" t="str">
            <v>Y-P-8187-0-000-221</v>
          </cell>
          <cell r="B3297" t="str">
            <v>650 X 550 X 85 MM IC OLCULU KARTON KUTU</v>
          </cell>
        </row>
        <row r="3298">
          <cell r="A3298" t="str">
            <v>Y-P-8187-0-000-220</v>
          </cell>
          <cell r="B3298" t="str">
            <v>1550 X 650 X 87 MM IC OLCULU KARTON KUTU</v>
          </cell>
        </row>
        <row r="3299">
          <cell r="A3299" t="str">
            <v>Y-P-8187-0-000-219</v>
          </cell>
          <cell r="B3299" t="str">
            <v>1550 X 550 X 87 MM IC OLCULU KARTON KUTU</v>
          </cell>
        </row>
        <row r="3300">
          <cell r="A3300" t="str">
            <v>Y-P-8187-0-000-218</v>
          </cell>
          <cell r="B3300" t="str">
            <v>1810 X 650 X 45 MM IC OLCULU KARTON KUTU</v>
          </cell>
        </row>
        <row r="3301">
          <cell r="A3301" t="str">
            <v>Y-P-8187-0-000-217</v>
          </cell>
          <cell r="B3301" t="str">
            <v>1810 X 550 X 45 MM IC OLCULU KARTON KUTU</v>
          </cell>
        </row>
        <row r="3302">
          <cell r="A3302" t="str">
            <v>Y-P-8187-0-000-216</v>
          </cell>
          <cell r="B3302" t="str">
            <v>1810 X 500 X 45 MM IC OLCULU KARTON KUTU</v>
          </cell>
        </row>
        <row r="3303">
          <cell r="A3303" t="str">
            <v>Y-P-8187-0-000-215</v>
          </cell>
          <cell r="B3303" t="str">
            <v>1550 X 550 X 45 MM IC OLCULU KARTON KUTU</v>
          </cell>
        </row>
        <row r="3304">
          <cell r="A3304" t="str">
            <v>Y-P-8187-0-000-213</v>
          </cell>
          <cell r="B3304" t="str">
            <v>1565 X 650 X 70 MM IC OLCULU KARTON KUTU</v>
          </cell>
        </row>
        <row r="3305">
          <cell r="A3305" t="str">
            <v>Y-P-8187-0-000-212</v>
          </cell>
          <cell r="B3305" t="str">
            <v>1565 X 550 X 70 MM IC OLCULU KARTON KUTU</v>
          </cell>
        </row>
        <row r="3306">
          <cell r="A3306" t="str">
            <v>Y-P-8187-0-000-211</v>
          </cell>
          <cell r="B3306" t="str">
            <v>1565 X 500 X 70 MM IC OLCULU KARTON KUTU</v>
          </cell>
        </row>
        <row r="3307">
          <cell r="A3307" t="str">
            <v>Y-P-8187-0-000-210</v>
          </cell>
          <cell r="B3307" t="str">
            <v>1565 X 450 X 70 MM IC OLCULU KARTON KUTU</v>
          </cell>
        </row>
        <row r="3308">
          <cell r="A3308" t="str">
            <v>Y-P-8187-0-000-209</v>
          </cell>
          <cell r="B3308" t="str">
            <v>1565 X 539 X 100 MM IC OLCULU KARTON KUTU</v>
          </cell>
        </row>
        <row r="3309">
          <cell r="A3309" t="str">
            <v>Y-P-8187-0-000-208</v>
          </cell>
          <cell r="B3309" t="str">
            <v>1520 X 542 X 100 MM IC OLCULU KARTON KUTU</v>
          </cell>
        </row>
        <row r="3310">
          <cell r="A3310" t="str">
            <v>Y-P-8187-0-000-207</v>
          </cell>
          <cell r="B3310" t="str">
            <v>1520 X 442 X 100 MM IC OLCULU KARTON KUTU</v>
          </cell>
        </row>
        <row r="3311">
          <cell r="A3311" t="str">
            <v>Y-P-8187-0-000-206</v>
          </cell>
          <cell r="B3311" t="str">
            <v>1550 X 540 X 105 MM IC OLCULU KARTON KUTU</v>
          </cell>
        </row>
        <row r="3312">
          <cell r="A3312" t="str">
            <v>Y-P-8187-0-000-205</v>
          </cell>
          <cell r="B3312" t="str">
            <v>90 X 450 X 95 MM IC OLCULU KARTON KUTU</v>
          </cell>
        </row>
        <row r="3313">
          <cell r="A3313" t="str">
            <v>Y-P-8187-0-000-204</v>
          </cell>
          <cell r="B3313" t="str">
            <v>90 X 340 X 95 MM IC OLCULU KARTON KUTU</v>
          </cell>
        </row>
        <row r="3314">
          <cell r="A3314" t="str">
            <v>Y-P-8187-0-000-203</v>
          </cell>
          <cell r="B3314" t="str">
            <v>1450 X 550 X 115 MM IC OLCULU KARTON KUTU</v>
          </cell>
        </row>
        <row r="3315">
          <cell r="A3315" t="str">
            <v>Y-P-8187-0-000-202</v>
          </cell>
          <cell r="B3315" t="str">
            <v>1250 X 550 X 107 MM IC OLCULU KARTON KUTU</v>
          </cell>
        </row>
        <row r="3316">
          <cell r="A3316" t="str">
            <v>Y-P-8187-0-000-201</v>
          </cell>
          <cell r="B3316" t="str">
            <v>1250 X 502 X 87 MM IC OLCULU KARTON KUTU</v>
          </cell>
        </row>
        <row r="3317">
          <cell r="A3317" t="str">
            <v>Y-P-8187-0-000-200</v>
          </cell>
          <cell r="B3317" t="str">
            <v>1240 X 550 X 100 MM IC OLCULU KARTON KUTU</v>
          </cell>
        </row>
        <row r="3318">
          <cell r="A3318" t="str">
            <v>Y-P-8187-0-000-199</v>
          </cell>
          <cell r="B3318" t="str">
            <v>1230 X 550 X 127 MM IC OLCULU KARTON KUTU</v>
          </cell>
        </row>
        <row r="3319">
          <cell r="A3319" t="str">
            <v>Y-P-8187-0-000-198</v>
          </cell>
          <cell r="B3319" t="str">
            <v>1250 X 500 X 95 MM IC OLCULU KARTON KUTU</v>
          </cell>
        </row>
        <row r="3320">
          <cell r="A3320" t="str">
            <v>Y-P-8187-0-000-197</v>
          </cell>
          <cell r="B3320" t="str">
            <v>1250 X 350 X 95 MM IC OLCULU KARTON KUTU</v>
          </cell>
        </row>
        <row r="3321">
          <cell r="A3321" t="str">
            <v>Y-P-8187-0-000-195</v>
          </cell>
          <cell r="B3321" t="str">
            <v>1250 X 550 X 164 MM IC OLCULU KARTON KUTU</v>
          </cell>
        </row>
        <row r="3322">
          <cell r="A3322" t="str">
            <v>Y-P-8187-0-000-194</v>
          </cell>
          <cell r="B3322" t="str">
            <v>1050 X 550 X 127 MM IC OLCULU KARTON KUTU</v>
          </cell>
        </row>
        <row r="3323">
          <cell r="A3323" t="str">
            <v>Y-P-8187-0-000-191</v>
          </cell>
          <cell r="B3323" t="str">
            <v>1250 X 450 X 120 MM IC OLCULU KARTON KUTU</v>
          </cell>
        </row>
        <row r="3324">
          <cell r="A3324" t="str">
            <v>Y-P-8187-0-000-190</v>
          </cell>
          <cell r="B3324" t="str">
            <v>1250 X 550 X 127 MM IC OLCULU KARTON KUTU</v>
          </cell>
        </row>
        <row r="3325">
          <cell r="A3325" t="str">
            <v>Y-P-8187-0-000-189</v>
          </cell>
          <cell r="B3325" t="str">
            <v>1250 X 550 X 120 MM IC OLCULU KARTON KUTU</v>
          </cell>
        </row>
        <row r="3326">
          <cell r="A3326" t="str">
            <v>Y-P-8187-0-000-188</v>
          </cell>
          <cell r="B3326" t="str">
            <v>590 X 550 X 120 MM IC OLCULU KARTON KUTU</v>
          </cell>
        </row>
        <row r="3327">
          <cell r="A3327" t="str">
            <v>Y-P-8187-0-000-187</v>
          </cell>
          <cell r="B3327" t="str">
            <v>1250 X 500 X 85 MM IC OLCULU KARTON KUTU</v>
          </cell>
        </row>
        <row r="3328">
          <cell r="A3328" t="str">
            <v>Y-P-8187-0-000-186</v>
          </cell>
          <cell r="B3328" t="str">
            <v>1250 X 550 X 165 MM IC OLCULU KARTON KUTU</v>
          </cell>
        </row>
        <row r="3329">
          <cell r="A3329" t="str">
            <v>Y-P-8187-0-000-185</v>
          </cell>
          <cell r="B3329" t="str">
            <v>1226 X 570 X 160 MM IC OLCULU KARTON KUTU</v>
          </cell>
        </row>
        <row r="3330">
          <cell r="A3330" t="str">
            <v>Y-P-8187-0-000-181</v>
          </cell>
          <cell r="B3330" t="str">
            <v>1250 X 492 X 87 MM IC OLCULU KARTON KUTU</v>
          </cell>
        </row>
        <row r="3331">
          <cell r="A3331" t="str">
            <v>Y-P-8187-0-000-180</v>
          </cell>
          <cell r="B3331" t="str">
            <v>1250 X 482 X 87 MM IC OLCULU KARTON KUTU</v>
          </cell>
        </row>
        <row r="3332">
          <cell r="A3332" t="str">
            <v>Y-P-8187-0-000-176</v>
          </cell>
          <cell r="B3332" t="str">
            <v>1827 X 541 X 78 MM İÇ ÖLÇÜLÜ KARTON KUTU</v>
          </cell>
        </row>
        <row r="3333">
          <cell r="A3333" t="str">
            <v>Y-P-8187-0-000-175</v>
          </cell>
          <cell r="B3333" t="str">
            <v>1427 X 541 X 78 MM IC OLCULU KARTON KUTU</v>
          </cell>
        </row>
        <row r="3334">
          <cell r="A3334" t="str">
            <v>Y-P-8187-0-000-174</v>
          </cell>
          <cell r="B3334" t="str">
            <v>1250 X 350 X 90 MM IC OLCULU KARTON KUTU</v>
          </cell>
        </row>
        <row r="3335">
          <cell r="A3335" t="str">
            <v>Y-P-8187-0-000-173</v>
          </cell>
          <cell r="B3335" t="str">
            <v>1250 X 550 X 160 MM IC OLCULU KARTON KUTU</v>
          </cell>
        </row>
        <row r="3336">
          <cell r="A3336" t="str">
            <v>Y-P-8187-0-000-171</v>
          </cell>
          <cell r="B3336" t="str">
            <v>1250 X 550 X 105 MM IC OLCULU KARTON KUTU</v>
          </cell>
        </row>
        <row r="3337">
          <cell r="A3337" t="str">
            <v>Y-P-8187-0-000-170</v>
          </cell>
          <cell r="B3337" t="str">
            <v>1250 X 500 X 105 MM IC OLCULU KARTON KUTU</v>
          </cell>
        </row>
        <row r="3338">
          <cell r="A3338" t="str">
            <v>Y-P-8187-0-000-169</v>
          </cell>
          <cell r="B3338" t="str">
            <v>1250 X 450 X 110 MM IC OLCULU KARTON KUTU</v>
          </cell>
        </row>
        <row r="3339">
          <cell r="A3339" t="str">
            <v>Y-P-8187-0-000-168</v>
          </cell>
          <cell r="B3339" t="str">
            <v>1077 X 371 X 78 MM IC OLCULU KARTON KUTU</v>
          </cell>
        </row>
        <row r="3340">
          <cell r="A3340" t="str">
            <v>Y-P-8187-0-000-167</v>
          </cell>
          <cell r="B3340" t="str">
            <v>1077 X 541 X 78 MM IC OLCULU KARTON KUTU</v>
          </cell>
        </row>
        <row r="3341">
          <cell r="A3341" t="str">
            <v>Y-P-8187-0-000-163</v>
          </cell>
          <cell r="B3341" t="str">
            <v>1330 X 550 X 110 MM IC OLCULU KARTON KUTU</v>
          </cell>
        </row>
        <row r="3342">
          <cell r="A3342" t="str">
            <v>Y-P-8187-0-000-162</v>
          </cell>
          <cell r="B3342" t="str">
            <v>1330 X 550 X 135 MM IC OLCULU KARTON KUTU</v>
          </cell>
        </row>
        <row r="3343">
          <cell r="A3343" t="str">
            <v>Y-P-8187-0-000-161</v>
          </cell>
          <cell r="B3343" t="str">
            <v>1250 X 650 X 110 MM IC OLCULU KARTON KUTU</v>
          </cell>
        </row>
        <row r="3344">
          <cell r="A3344" t="str">
            <v>Y-P-8187-0-000-159</v>
          </cell>
          <cell r="B3344" t="str">
            <v>1478 X 544 X 160 MM IC OLCULU KARTON KUTU</v>
          </cell>
        </row>
        <row r="3345">
          <cell r="A3345" t="str">
            <v>Y-P-8187-0-000-158</v>
          </cell>
          <cell r="B3345" t="str">
            <v>1202 X 644 X 160 MM IC OLCULU KARTON KUTU</v>
          </cell>
        </row>
        <row r="3346">
          <cell r="A3346" t="str">
            <v>Y-P-8187-0-000-157</v>
          </cell>
          <cell r="B3346" t="str">
            <v>1202 X 544 X 160 MM IC OLCULU KARTON KUTU</v>
          </cell>
        </row>
        <row r="3347">
          <cell r="A3347" t="str">
            <v>Y-P-8187-0-000-156</v>
          </cell>
          <cell r="B3347" t="str">
            <v>926 X 647 X 160 MM IC OLCULU KARTON KUTU</v>
          </cell>
        </row>
        <row r="3348">
          <cell r="A3348" t="str">
            <v>Y-P-8187-0-000-155</v>
          </cell>
          <cell r="B3348" t="str">
            <v>700 X 850 X 160 MM IC OLCULU KARTON KUTU</v>
          </cell>
        </row>
        <row r="3349">
          <cell r="A3349" t="str">
            <v>Y-P-8187-0-000-151</v>
          </cell>
          <cell r="B3349" t="str">
            <v>1250 X 500 X 87 MM IC OLCULU KARTON KUTU</v>
          </cell>
        </row>
        <row r="3350">
          <cell r="A3350" t="str">
            <v>Y-P-8187-0-000-150</v>
          </cell>
          <cell r="B3350" t="str">
            <v>1250 X 560 X 83 MM IC OLCULU KARTON KUTU</v>
          </cell>
        </row>
        <row r="3351">
          <cell r="A3351" t="str">
            <v>Y-P-8187-0-000-149</v>
          </cell>
          <cell r="B3351" t="str">
            <v>1250 X 360 X 83 MM IC OLCULU KARTON KUTU</v>
          </cell>
        </row>
        <row r="3352">
          <cell r="A3352" t="str">
            <v>Y-P-8187-0-000-148</v>
          </cell>
          <cell r="B3352" t="str">
            <v>1250 X 440 X 83 MM IC OLCULU KARTON KUTU</v>
          </cell>
        </row>
        <row r="3353">
          <cell r="A3353" t="str">
            <v>Y-P-8187-0-000-147</v>
          </cell>
          <cell r="B3353" t="str">
            <v>1250 X 560 X 105 MM IC OLCULU KARTON KUTU</v>
          </cell>
        </row>
        <row r="3354">
          <cell r="A3354" t="str">
            <v>Y-P-8187-0-000-146</v>
          </cell>
          <cell r="B3354" t="str">
            <v>1250 X 480 X 105 MM IC OLCULU KARTON KUTU</v>
          </cell>
        </row>
        <row r="3355">
          <cell r="A3355" t="str">
            <v>Y-P-8187-0-000-145</v>
          </cell>
          <cell r="B3355" t="str">
            <v>1250 X 360 X 105 MM IC OLCULU KARTON KUTU</v>
          </cell>
        </row>
        <row r="3356">
          <cell r="A3356" t="str">
            <v>Y-P-8187-0-000-141</v>
          </cell>
          <cell r="B3356" t="str">
            <v>1250 X 450 X 95 MM IC OLCULU KARTON KUTU</v>
          </cell>
        </row>
        <row r="3357">
          <cell r="A3357" t="str">
            <v>Y-P-8187-0-000-140</v>
          </cell>
          <cell r="B3357" t="str">
            <v>1250 X 520 X 155 MM IC OLCULU KARTON KUTU</v>
          </cell>
        </row>
        <row r="3358">
          <cell r="A3358" t="str">
            <v>Y-P-8187-0-000-139</v>
          </cell>
          <cell r="B3358" t="str">
            <v>1250 X 360 X 155 MM IC OLCULU KARTON KUTU</v>
          </cell>
        </row>
        <row r="3359">
          <cell r="A3359" t="str">
            <v>Y-P-8187-0-000-138</v>
          </cell>
          <cell r="B3359" t="str">
            <v>1288 X 550 X 80 MM IC OLCULU KARTON KUTU</v>
          </cell>
        </row>
        <row r="3360">
          <cell r="A3360" t="str">
            <v>Y-P-8187-0-000-137</v>
          </cell>
          <cell r="B3360" t="str">
            <v>1330 X 550 X 80 MM IC OLCULU KARTON KUTU</v>
          </cell>
        </row>
        <row r="3361">
          <cell r="A3361" t="str">
            <v>Y-P-8187-0-000-136</v>
          </cell>
          <cell r="B3361" t="str">
            <v>1320 X 550 X 80 MM IC OLCULU KARTON KUTU</v>
          </cell>
        </row>
        <row r="3362">
          <cell r="A3362" t="str">
            <v>Y-P-8187-0-000-135</v>
          </cell>
          <cell r="B3362" t="str">
            <v>1320 X 650 X 80 MM IC OLCULU KARTON KUTU</v>
          </cell>
        </row>
        <row r="3363">
          <cell r="A3363" t="str">
            <v>Y-P-8187-0-000-134</v>
          </cell>
          <cell r="B3363" t="str">
            <v>1330 X 650 X 95 MM IC OLCULU KARTON KUTU</v>
          </cell>
        </row>
        <row r="3364">
          <cell r="A3364" t="str">
            <v>Y-P-8187-0-000-133</v>
          </cell>
          <cell r="B3364" t="str">
            <v>1330 X 550 X 95 MM IC OLCULU KARTON KUTU</v>
          </cell>
        </row>
        <row r="3365">
          <cell r="A3365" t="str">
            <v>Y-P-8187-0-000-131</v>
          </cell>
          <cell r="B3365" t="str">
            <v>1330 X 550 X 117 MM IC OLCULU KARTON KUTU</v>
          </cell>
        </row>
        <row r="3366">
          <cell r="A3366" t="str">
            <v>Y-P-8187-0-000-130</v>
          </cell>
          <cell r="B3366" t="str">
            <v>1250 X 650 X 117 MM IC OLCULU KARTON KUTU</v>
          </cell>
        </row>
        <row r="3367">
          <cell r="A3367" t="str">
            <v>Y-P-8187-0-000-129</v>
          </cell>
          <cell r="B3367" t="str">
            <v>1250 X 550 X 117 MM IC OLCULU KARTON KUTU</v>
          </cell>
        </row>
        <row r="3368">
          <cell r="A3368" t="str">
            <v>Y-P-8187-0-000-128</v>
          </cell>
          <cell r="B3368" t="str">
            <v>1050 X 550 X 136 MM IC OLCULU KARTON KUTU</v>
          </cell>
        </row>
        <row r="3369">
          <cell r="A3369" t="str">
            <v>Y-P-8187-0-000-127</v>
          </cell>
          <cell r="B3369" t="str">
            <v>1250 X 640 X 85 MM IC OLCULU KARTON KUTU</v>
          </cell>
        </row>
        <row r="3370">
          <cell r="A3370" t="str">
            <v>Y-P-8187-0-000-126</v>
          </cell>
          <cell r="B3370" t="str">
            <v>1250 X 582 X 90 MM IC OLCULU KARTON KUTU</v>
          </cell>
        </row>
        <row r="3371">
          <cell r="A3371" t="str">
            <v>Y-P-8187-0-000-125</v>
          </cell>
          <cell r="B3371" t="str">
            <v>1250 X 520 X 85 MM IC OLCULU KARTON KUTU</v>
          </cell>
        </row>
        <row r="3372">
          <cell r="A3372" t="str">
            <v>Y-P-8187-0-000-124</v>
          </cell>
          <cell r="B3372" t="str">
            <v>1250 X 460 X 85 MM IC OLCULU KARTON KUTU</v>
          </cell>
        </row>
        <row r="3373">
          <cell r="A3373" t="str">
            <v>Y-P-8187-0-000-123</v>
          </cell>
          <cell r="B3373" t="str">
            <v>1250 X 340 X 85 MM IC OLCULU KARTON KUTU</v>
          </cell>
        </row>
        <row r="3374">
          <cell r="A3374" t="str">
            <v>Y-P-8187-0-000-122</v>
          </cell>
          <cell r="B3374" t="str">
            <v>1410 X 650 X 85 MM IC OLCULU KARTON KUTU</v>
          </cell>
        </row>
        <row r="3375">
          <cell r="A3375" t="str">
            <v>Y-P-8187-0-000-121</v>
          </cell>
          <cell r="B3375" t="str">
            <v>1410 X 550 X 85 MM IC OLCULU KARTON KUTU</v>
          </cell>
        </row>
        <row r="3376">
          <cell r="A3376" t="str">
            <v>Y-P-8187-0-000-120</v>
          </cell>
          <cell r="B3376" t="str">
            <v>1400 X 570 X 85 MM IC OLCULU KARTON KUTU</v>
          </cell>
        </row>
        <row r="3377">
          <cell r="A3377" t="str">
            <v>Y-P-8187-0-000-119</v>
          </cell>
          <cell r="B3377" t="str">
            <v>1400 X 400 X 85 MM IC OLCULU KARTON KUTU</v>
          </cell>
        </row>
        <row r="3378">
          <cell r="A3378" t="str">
            <v>Y-P-8187-0-000-116</v>
          </cell>
          <cell r="B3378" t="str">
            <v>1350 X 550 X 87 MM IC OLCULU KARTON KUTU</v>
          </cell>
        </row>
        <row r="3379">
          <cell r="A3379" t="str">
            <v>Y-P-8187-0-000-111</v>
          </cell>
          <cell r="B3379" t="str">
            <v>1330 X 550 X 85 MM IC OLCULU KARTON KUTU</v>
          </cell>
        </row>
        <row r="3380">
          <cell r="A3380" t="str">
            <v>Y-P-8187-0-000-110</v>
          </cell>
          <cell r="B3380" t="str">
            <v>1300 X 570 X 85 MM IC OLCULU KARTON KUTU</v>
          </cell>
        </row>
        <row r="3381">
          <cell r="A3381" t="str">
            <v>Y-P-8187-0-000-109</v>
          </cell>
          <cell r="B3381" t="str">
            <v>1300 X 400 X 85 MM IC OLCULU KARTON KUTU</v>
          </cell>
        </row>
        <row r="3382">
          <cell r="A3382" t="str">
            <v>Y-P-8187-0-000-108</v>
          </cell>
          <cell r="B3382" t="str">
            <v>1300 X 350 X 85 MM IC OLCULU KARTON KUTU</v>
          </cell>
        </row>
        <row r="3383">
          <cell r="A3383" t="str">
            <v>Y-P-8187-0-000-107</v>
          </cell>
          <cell r="B3383" t="str">
            <v>1250 X 550 X 87 MM IC OLCULU KARTON KUTU</v>
          </cell>
        </row>
        <row r="3384">
          <cell r="A3384" t="str">
            <v>Y-P-8187-0-000-104</v>
          </cell>
          <cell r="B3384" t="str">
            <v>1250 X 650 X 95 MM IC OLCULU KARTON KUTU</v>
          </cell>
        </row>
        <row r="3385">
          <cell r="A3385" t="str">
            <v>Y-P-8187-0-000-103</v>
          </cell>
          <cell r="B3385" t="str">
            <v>1300 X 550 X 87 MM IC OLCULU KARTON KUTU</v>
          </cell>
        </row>
        <row r="3386">
          <cell r="A3386" t="str">
            <v>Y-P-8187-0-000-102</v>
          </cell>
          <cell r="B3386" t="str">
            <v>1250 X 550 X 97 MM IC OLCULU KARTON KUTU</v>
          </cell>
        </row>
        <row r="3387">
          <cell r="A3387" t="str">
            <v>Y-P-8187-0-000-100</v>
          </cell>
          <cell r="B3387" t="str">
            <v>1827 X 371 X 78 MM IC OLCULU KARTON KUTU</v>
          </cell>
        </row>
        <row r="3388">
          <cell r="A3388" t="str">
            <v>Y-P-8187-0-000-098</v>
          </cell>
          <cell r="B3388" t="str">
            <v>1245 X 550 X 90 MM IC OLCULU KARTON KUTU</v>
          </cell>
        </row>
        <row r="3389">
          <cell r="A3389" t="str">
            <v>Y-P-8187-0-000-097</v>
          </cell>
          <cell r="B3389" t="str">
            <v>1245 X 650 X 70 MM IC OLCULU KARTON KUTU</v>
          </cell>
        </row>
        <row r="3390">
          <cell r="A3390" t="str">
            <v>Y-P-8187-0-000-096</v>
          </cell>
          <cell r="B3390" t="str">
            <v>1245 X 550 X 70 MM IC OLCULU KARTON KUTU</v>
          </cell>
        </row>
        <row r="3391">
          <cell r="A3391" t="str">
            <v>Y-P-8187-0-000-095</v>
          </cell>
          <cell r="B3391" t="str">
            <v>1245 X 500 X 70 MM IC OLCULU KARTON KUTU</v>
          </cell>
        </row>
        <row r="3392">
          <cell r="A3392" t="str">
            <v>Y-P-8187-0-000-094</v>
          </cell>
          <cell r="B3392" t="str">
            <v>1245 X 450 X 70 MM IC OLCULU KARTON KUTU</v>
          </cell>
        </row>
        <row r="3393">
          <cell r="A3393" t="str">
            <v>Y-P-8187-0-000-093</v>
          </cell>
          <cell r="B3393" t="str">
            <v>1250 X 650 X 41 MM IC OLCULU KARTON KUTU</v>
          </cell>
        </row>
        <row r="3394">
          <cell r="A3394" t="str">
            <v>Y-P-8187-0-000-092</v>
          </cell>
          <cell r="B3394" t="str">
            <v>1250 X 640 X 105 MM IC OLCULU KARTON KUTU</v>
          </cell>
        </row>
        <row r="3395">
          <cell r="A3395" t="str">
            <v>Y-P-8187-0-000-091</v>
          </cell>
          <cell r="B3395" t="str">
            <v>1250 X 540 X 105 MM IC OLCULU KARTON KUTU</v>
          </cell>
        </row>
        <row r="3396">
          <cell r="A3396" t="str">
            <v>Y-P-8187-0-000-090</v>
          </cell>
          <cell r="B3396" t="str">
            <v>1250 X 538 X 105 MM IC OLCULU KARTON KUTU</v>
          </cell>
        </row>
        <row r="3397">
          <cell r="A3397" t="str">
            <v>Y-P-8187-0-000-089</v>
          </cell>
          <cell r="B3397" t="str">
            <v>230 X 160 X 95 MM IC OLCULU KARTON KUTU</v>
          </cell>
        </row>
        <row r="3398">
          <cell r="A3398" t="str">
            <v>Y-P-8187-0-000-088</v>
          </cell>
          <cell r="B3398" t="str">
            <v>450 X 150 X 90 MM IC OLCULU KARTON KUTU</v>
          </cell>
        </row>
        <row r="3399">
          <cell r="A3399" t="str">
            <v>Y-P-8187-0-000-087</v>
          </cell>
          <cell r="B3399" t="str">
            <v>1250 X 550 X 130 MM IC OLCULU KARTON KUTU</v>
          </cell>
        </row>
        <row r="3400">
          <cell r="A3400" t="str">
            <v>Y-P-8187-0-000-086</v>
          </cell>
          <cell r="B3400" t="str">
            <v>850 X 650 X 140 MM IC OLCULU KARTON KUTU</v>
          </cell>
        </row>
        <row r="3401">
          <cell r="A3401" t="str">
            <v>Y-P-8187-0-000-085</v>
          </cell>
          <cell r="B3401" t="str">
            <v>1250 X 600 X 130 MM IC OLCULU KARTON KUTU</v>
          </cell>
        </row>
        <row r="3402">
          <cell r="A3402" t="str">
            <v>Y-P-8187-0-000-084</v>
          </cell>
          <cell r="B3402" t="str">
            <v>1010 X 550 X 140 MM IC OLCULU KARTON KUTU</v>
          </cell>
        </row>
        <row r="3403">
          <cell r="A3403" t="str">
            <v>Y-P-8187-0-000-083</v>
          </cell>
          <cell r="B3403" t="str">
            <v>191 X 700 X 136 MM IC OLCULU KARTON KUTU</v>
          </cell>
        </row>
        <row r="3404">
          <cell r="A3404" t="str">
            <v>Y-P-8187-0-000-082</v>
          </cell>
          <cell r="B3404" t="str">
            <v>1125 X 650 X 87 MM IC OLCULU KARTON KUTU</v>
          </cell>
        </row>
        <row r="3405">
          <cell r="A3405" t="str">
            <v>Y-P-8187-0-000-080</v>
          </cell>
          <cell r="B3405" t="str">
            <v>1050 X 500 X 95 MM IC OLCULU KARTON KUTU</v>
          </cell>
        </row>
        <row r="3406">
          <cell r="A3406" t="str">
            <v>Y-P-8187-0-000-079</v>
          </cell>
          <cell r="B3406" t="str">
            <v>1050 X 360 X 95 MM IC OLCULU KARTON KUTU</v>
          </cell>
        </row>
        <row r="3407">
          <cell r="A3407" t="str">
            <v>Y-P-8187-0-000-078</v>
          </cell>
          <cell r="B3407" t="str">
            <v>1000 X 550 X 120 MM IC OLCULU KARTON KUTU</v>
          </cell>
        </row>
        <row r="3408">
          <cell r="A3408" t="str">
            <v>Y-P-8187-0-000-077</v>
          </cell>
          <cell r="B3408" t="str">
            <v>1000 X 450 X 120 MM IC OLCULU KARTON KUTU</v>
          </cell>
        </row>
        <row r="3409">
          <cell r="A3409" t="str">
            <v>Y-P-8187-0-000-076</v>
          </cell>
          <cell r="B3409" t="str">
            <v>1080 X 550 X 99 MM IC OLCULU KARTON KUTU</v>
          </cell>
        </row>
        <row r="3410">
          <cell r="A3410" t="str">
            <v>Y-P-8187-0-000-075</v>
          </cell>
          <cell r="B3410" t="str">
            <v>1065 X 550 X 127 MM IC OLCULU KARTON KUTU</v>
          </cell>
        </row>
        <row r="3411">
          <cell r="A3411" t="str">
            <v>Y-P-8187-0-000-074</v>
          </cell>
          <cell r="B3411" t="str">
            <v>1030 X 550 X 120 MM IC OLCULU KARTON KUTU</v>
          </cell>
        </row>
        <row r="3412">
          <cell r="A3412" t="str">
            <v>Y-P-8187-0-000-073</v>
          </cell>
          <cell r="B3412" t="str">
            <v>1040 X 550 X 165 MM IC OLCULU KARTON KUTU</v>
          </cell>
        </row>
        <row r="3413">
          <cell r="A3413" t="str">
            <v>Y-P-8187-0-000-072</v>
          </cell>
          <cell r="B3413" t="str">
            <v>1195 X 550 X 105 MM IC OLCULU KARTON KUTU</v>
          </cell>
        </row>
        <row r="3414">
          <cell r="A3414" t="str">
            <v>Y-P-8187-0-000-071</v>
          </cell>
          <cell r="B3414" t="str">
            <v>1030 X 550 X 105 MM IC OLCULU KARTON KUTU</v>
          </cell>
        </row>
        <row r="3415">
          <cell r="A3415" t="str">
            <v>Y-P-8187-0-000-070</v>
          </cell>
          <cell r="B3415" t="str">
            <v>1050 X 560 X 170 MM IC OLCULU KARTON KUTU</v>
          </cell>
        </row>
        <row r="3416">
          <cell r="A3416" t="str">
            <v>Y-P-8187-0-000-069</v>
          </cell>
          <cell r="B3416" t="str">
            <v>950 X 570 X 160 MM IC OLCULU KARTON KUTU</v>
          </cell>
        </row>
        <row r="3417">
          <cell r="A3417" t="str">
            <v>Y-P-8187-0-000-068</v>
          </cell>
          <cell r="B3417" t="str">
            <v>1130 X 550 X 87 MM IC OLCULU KARTON KUTU</v>
          </cell>
        </row>
        <row r="3418">
          <cell r="A3418" t="str">
            <v>Y-P-8187-0-000-067</v>
          </cell>
          <cell r="B3418" t="str">
            <v>1214 X 550 X 90 MM IC OLCULU KARTON KUTU</v>
          </cell>
        </row>
        <row r="3419">
          <cell r="A3419" t="str">
            <v>Y-P-8187-0-000-066</v>
          </cell>
          <cell r="B3419" t="str">
            <v>950 X 530 X 90 MM IC OLCULU KARTON KUTU</v>
          </cell>
        </row>
        <row r="3420">
          <cell r="A3420" t="str">
            <v>Y-P-8187-0-000-065</v>
          </cell>
          <cell r="B3420" t="str">
            <v>950 X 350 X 90 MM IC OLCULU KARTON KUTU</v>
          </cell>
        </row>
        <row r="3421">
          <cell r="A3421" t="str">
            <v>Y-P-8187-0-000-064</v>
          </cell>
          <cell r="B3421" t="str">
            <v>1030 X 550 X 160 MM IC OLCULU KARTON KUTU</v>
          </cell>
        </row>
        <row r="3422">
          <cell r="A3422" t="str">
            <v>Y-P-8187-0-000-063</v>
          </cell>
          <cell r="B3422" t="str">
            <v>950 X 550 X 160 MM IC OLCULU KARTON KUTU</v>
          </cell>
        </row>
        <row r="3423">
          <cell r="A3423" t="str">
            <v>Y-P-8187-0-000-062</v>
          </cell>
          <cell r="B3423" t="str">
            <v>950 X 261 X 133 MM IC OLCULU KARTON KUTU</v>
          </cell>
        </row>
        <row r="3424">
          <cell r="A3424" t="str">
            <v>Y-P-8187-0-000-061</v>
          </cell>
          <cell r="B3424" t="str">
            <v>850 X 550 X 140 MM IC OLCULU KARTON KUTU</v>
          </cell>
        </row>
        <row r="3425">
          <cell r="A3425" t="str">
            <v>Y-P-8187-0-000-060</v>
          </cell>
          <cell r="B3425" t="str">
            <v>886 X 622 X 140 MM IC OLCULU KARTON KUTU</v>
          </cell>
        </row>
        <row r="3426">
          <cell r="A3426" t="str">
            <v>Y-P-8187-0-000-059</v>
          </cell>
          <cell r="B3426" t="str">
            <v>1050 X 650 X 135 MM IC OLCULU KARTON KUTU</v>
          </cell>
        </row>
        <row r="3427">
          <cell r="A3427" t="str">
            <v>Y-P-8187-0-000-058</v>
          </cell>
          <cell r="B3427" t="str">
            <v>1050 X 700 X 105 MM IC OLCULU KARTON KUTU</v>
          </cell>
        </row>
        <row r="3428">
          <cell r="A3428" t="str">
            <v>Y-P-8187-0-000-057</v>
          </cell>
          <cell r="B3428" t="str">
            <v>350 X 450 X 105 MM IC OLCULU KARTON KUTU</v>
          </cell>
        </row>
        <row r="3429">
          <cell r="A3429" t="str">
            <v>Y-P-8187-0-000-056</v>
          </cell>
          <cell r="B3429" t="str">
            <v>1050 X 460 X 110 MM IC OLCULU KARTON KUTU</v>
          </cell>
        </row>
        <row r="3430">
          <cell r="A3430" t="str">
            <v>Y-P-8187-0-000-055</v>
          </cell>
          <cell r="B3430" t="str">
            <v>1150 X 560 X 120 MM IC OLCULU KARTON KUTU</v>
          </cell>
        </row>
        <row r="3431">
          <cell r="A3431" t="str">
            <v>Y-P-8187-0-000-053</v>
          </cell>
          <cell r="B3431" t="str">
            <v>1150 X 560 X 110 MM IC OLCULU KARTON KUTU</v>
          </cell>
        </row>
        <row r="3432">
          <cell r="A3432" t="str">
            <v>Y-P-8187-0-000-052</v>
          </cell>
          <cell r="B3432" t="str">
            <v>1130 X 650 X 110 MM IC OLCULU KARTON KUTU</v>
          </cell>
        </row>
        <row r="3433">
          <cell r="A3433" t="str">
            <v>Y-P-8187-0-000-051</v>
          </cell>
          <cell r="B3433" t="str">
            <v>1050 X 650 X 110 MM IC OLCULU KARTON KUTU</v>
          </cell>
        </row>
        <row r="3434">
          <cell r="A3434" t="str">
            <v>Y-P-8187-0-000-050</v>
          </cell>
          <cell r="B3434" t="str">
            <v>1050 X 560 X 110 MM IC OLCULU KARTON KUTU</v>
          </cell>
        </row>
        <row r="3435">
          <cell r="A3435" t="str">
            <v>Y-P-8187-0-000-049</v>
          </cell>
          <cell r="B3435" t="str">
            <v>1010 X 544 X 160 MM IC OLCULU KARTON KUTU</v>
          </cell>
        </row>
        <row r="3436">
          <cell r="A3436" t="str">
            <v>Y-P-8187-0-000-048</v>
          </cell>
          <cell r="B3436" t="str">
            <v>930 X 650 X 160 MM IC OLCULU KARTON KUTU</v>
          </cell>
        </row>
        <row r="3437">
          <cell r="A3437" t="str">
            <v>Y-P-8187-0-000-047</v>
          </cell>
          <cell r="B3437" t="str">
            <v>930 X 550 X 160 MM IC OLCULU KARTON KUTU</v>
          </cell>
        </row>
        <row r="3438">
          <cell r="A3438" t="str">
            <v>Y-P-8187-0-000-045</v>
          </cell>
          <cell r="B3438" t="str">
            <v>850 X 850 X 90 MM IC OLCULU KARTON KUTU</v>
          </cell>
        </row>
        <row r="3439">
          <cell r="A3439" t="str">
            <v>Y-P-8187-0-000-044</v>
          </cell>
          <cell r="B3439" t="str">
            <v>650 X 1050 X 87 MM IC OLCULU KARTON KUTU</v>
          </cell>
        </row>
        <row r="3440">
          <cell r="A3440" t="str">
            <v>Y-P-8187-0-000-043</v>
          </cell>
          <cell r="B3440" t="str">
            <v>1050 X 460 X 95 MM IC OLCULU KARTON KUTU</v>
          </cell>
        </row>
        <row r="3441">
          <cell r="A3441" t="str">
            <v>Y-P-8187-0-000-042</v>
          </cell>
          <cell r="B3441" t="str">
            <v>1050 X 520 X 155 MM IC OLCULU KARTON KUTU</v>
          </cell>
        </row>
        <row r="3442">
          <cell r="A3442" t="str">
            <v>Y-P-8187-0-000-041</v>
          </cell>
          <cell r="B3442" t="str">
            <v>1050 X 360 X 155 MM IC OLCULU KARTON KUTU</v>
          </cell>
        </row>
        <row r="3443">
          <cell r="A3443" t="str">
            <v>Y-P-8187-0-000-040</v>
          </cell>
          <cell r="B3443" t="str">
            <v>1030 X 550 X 80 MM IC OLCULU KARTON KUTU</v>
          </cell>
        </row>
        <row r="3444">
          <cell r="A3444" t="str">
            <v>Y-P-8187-0-000-039</v>
          </cell>
          <cell r="B3444" t="str">
            <v>1250 X 550 X 80 MM IC OLCULU KARTON KUTU</v>
          </cell>
        </row>
        <row r="3445">
          <cell r="A3445" t="str">
            <v>Y-P-8187-0-000-038</v>
          </cell>
          <cell r="B3445" t="str">
            <v>1450 X 650 X 80 MM IC OLCULU KARTON KUTU</v>
          </cell>
        </row>
        <row r="3446">
          <cell r="A3446" t="str">
            <v>Y-P-8187-0-000-037</v>
          </cell>
          <cell r="B3446" t="str">
            <v>1250 X 650 X 85 MM IC OLCULU KARTON KUTU</v>
          </cell>
        </row>
        <row r="3447">
          <cell r="A3447" t="str">
            <v>Y-P-8187-0-000-036</v>
          </cell>
          <cell r="B3447" t="str">
            <v>1030 X 550 X 130 MM IC OLCULU KARTON KUTU</v>
          </cell>
        </row>
        <row r="3448">
          <cell r="A3448" t="str">
            <v>Y-P-8187-0-000-035</v>
          </cell>
          <cell r="B3448" t="str">
            <v>950 X 550 X 130 MM IC OLCULU KARTON KUTU</v>
          </cell>
        </row>
        <row r="3449">
          <cell r="A3449" t="str">
            <v>Y-P-8187-0-000-034</v>
          </cell>
          <cell r="B3449" t="str">
            <v>1030 X 550 X 95 MM IC OLCULU KARTON KUTU</v>
          </cell>
        </row>
        <row r="3450">
          <cell r="A3450" t="str">
            <v>Y-P-8187-0-000-033</v>
          </cell>
          <cell r="B3450" t="str">
            <v>950 X 550 X 95 MM IC OLCULU KARTON KUTU</v>
          </cell>
        </row>
        <row r="3451">
          <cell r="A3451" t="str">
            <v>Y-P-8187-0-000-031</v>
          </cell>
          <cell r="B3451" t="str">
            <v>1130 X 550 X 95 MM IC OLCULU KARTON KUTU</v>
          </cell>
        </row>
        <row r="3452">
          <cell r="A3452" t="str">
            <v>Y-P-8187-0-000-030</v>
          </cell>
          <cell r="B3452" t="str">
            <v>1050 X 650 X 95 MM IC OLCULU KARTON KUTU</v>
          </cell>
        </row>
        <row r="3453">
          <cell r="A3453" t="str">
            <v>Y-P-8187-0-000-029</v>
          </cell>
          <cell r="B3453" t="str">
            <v>1050 X 560 X 95 MM IC OLCULU KARTON KUTU</v>
          </cell>
        </row>
        <row r="3454">
          <cell r="A3454" t="str">
            <v>Y-P-8187-0-000-028</v>
          </cell>
          <cell r="B3454" t="str">
            <v>1130 X 550 X 120 MM IC OLCULU KARTON KUTU</v>
          </cell>
        </row>
        <row r="3455">
          <cell r="A3455" t="str">
            <v>Y-P-8187-0-000-027</v>
          </cell>
          <cell r="B3455" t="str">
            <v>1130 X 650 X 117 MM IC OLCULU KARTON KUTU</v>
          </cell>
        </row>
        <row r="3456">
          <cell r="A3456" t="str">
            <v>Y-P-8187-0-000-026</v>
          </cell>
          <cell r="B3456" t="str">
            <v>1050 X 560 X 120 MM IC OLCULU KARTON KUTU</v>
          </cell>
        </row>
        <row r="3457">
          <cell r="A3457" t="str">
            <v>Y-P-8187-0-000-025</v>
          </cell>
          <cell r="B3457" t="str">
            <v>1000 X 550 X 140 MM IC OLCULU KARTON KUTU</v>
          </cell>
        </row>
        <row r="3458">
          <cell r="A3458" t="str">
            <v>Y-P-8187-0-000-024</v>
          </cell>
          <cell r="B3458" t="str">
            <v>1050 X 650 X 120 MM IC OLCULU KARTON KUTU</v>
          </cell>
        </row>
        <row r="3459">
          <cell r="A3459" t="str">
            <v>Y-P-8187-0-000-023</v>
          </cell>
          <cell r="B3459" t="str">
            <v>1130 X 450 X 136 MM IC OLCULU KARTON KUTU</v>
          </cell>
        </row>
        <row r="3460">
          <cell r="A3460" t="str">
            <v>Y-P-8187-0-000-022</v>
          </cell>
          <cell r="B3460" t="str">
            <v>1130 X 550 X 136 MM IC OLCULU KARTON KUTU</v>
          </cell>
        </row>
        <row r="3461">
          <cell r="A3461" t="str">
            <v>Y-P-8187-0-000-021</v>
          </cell>
          <cell r="B3461" t="str">
            <v>1050 X 460 X 140 MM IC OLCULU KARTON KUTU</v>
          </cell>
        </row>
        <row r="3462">
          <cell r="A3462" t="str">
            <v>Y-P-8187-0-000-020</v>
          </cell>
          <cell r="B3462" t="str">
            <v>1050 X 560 X 140 MM IC OLCULU KARTON KUTU</v>
          </cell>
        </row>
        <row r="3463">
          <cell r="A3463" t="str">
            <v>Y-P-8187-0-000-019</v>
          </cell>
          <cell r="B3463" t="str">
            <v>1050 X 585 X 90 MM IC OLCULU KARTON KUTU</v>
          </cell>
        </row>
        <row r="3464">
          <cell r="A3464" t="str">
            <v>Y-P-8187-0-000-018</v>
          </cell>
          <cell r="B3464" t="str">
            <v>1050 X 460 X 85 MM IC OLCULU KARTON KUTU</v>
          </cell>
        </row>
        <row r="3465">
          <cell r="A3465" t="str">
            <v>Y-P-8187-0-000-017</v>
          </cell>
          <cell r="B3465" t="str">
            <v>1050 X 360 X 85 MM IC OLCULU KARTON KUTU</v>
          </cell>
        </row>
        <row r="3466">
          <cell r="A3466" t="str">
            <v>Y-P-8187-0-000-016</v>
          </cell>
          <cell r="B3466" t="str">
            <v>1230 X 650 X 85 MM IC OLCULU KARTON KUTU</v>
          </cell>
        </row>
        <row r="3467">
          <cell r="A3467" t="str">
            <v>Y-P-8187-0-000-015</v>
          </cell>
          <cell r="B3467" t="str">
            <v>1230 X 550 X 85 MM IC OLCULU KARTON KUTU</v>
          </cell>
        </row>
        <row r="3468">
          <cell r="A3468" t="str">
            <v>Y-P-8187-0-000-013</v>
          </cell>
          <cell r="B3468" t="str">
            <v>1050 X 570 X 85 MM IC OLCULU KARTON KUTU</v>
          </cell>
        </row>
        <row r="3469">
          <cell r="A3469" t="str">
            <v>Y-P-8187-0-000-012</v>
          </cell>
          <cell r="B3469" t="str">
            <v>1050 X 400 X 85 MM IC OLCULU KARTON KUTU</v>
          </cell>
        </row>
        <row r="3470">
          <cell r="A3470" t="str">
            <v>Y-P-8187-0-000-011</v>
          </cell>
          <cell r="B3470" t="str">
            <v>1050 X 560 X 85 MM IC OLCULU KARTON KUTU</v>
          </cell>
        </row>
        <row r="3471">
          <cell r="A3471" t="str">
            <v>Y-P-8187-0-000-008</v>
          </cell>
          <cell r="B3471" t="str">
            <v>1340 X 540 X 70 MM (RC) IC OLCULU KARTON KUTU + A24G318000c ETIKET</v>
          </cell>
        </row>
        <row r="3472">
          <cell r="A3472" t="str">
            <v>Y-P-8187-0-000-007</v>
          </cell>
          <cell r="B3472" t="str">
            <v>1887 X 521 X 118 MM IC OLCULU KARTON KUTU</v>
          </cell>
        </row>
        <row r="3473">
          <cell r="A3473" t="str">
            <v>Y-P-8187-0-000-006</v>
          </cell>
          <cell r="B3473" t="str">
            <v>1527 X 551 X 93 MM IC OLCULU KARTON KUTU</v>
          </cell>
        </row>
        <row r="3474">
          <cell r="A3474" t="str">
            <v>Y-P-8187-0-000-005</v>
          </cell>
          <cell r="B3474" t="str">
            <v>1527 X 521 X 110 MM IC OLCULU KARTON KUTU</v>
          </cell>
        </row>
        <row r="3475">
          <cell r="A3475" t="str">
            <v>Y-P-8187-0-000-004</v>
          </cell>
          <cell r="B3475" t="str">
            <v>1147 X 521 X 110 MM IC OLCULU KARTON KUTU</v>
          </cell>
        </row>
        <row r="3476">
          <cell r="A3476" t="str">
            <v>Y-P-8187-0-000-003</v>
          </cell>
          <cell r="B3476" t="str">
            <v>1210 X 540 X 150 MM IC OLCULU KARTON KUTU</v>
          </cell>
        </row>
        <row r="3477">
          <cell r="A3477" t="str">
            <v>Y-P-8187-0-000-002</v>
          </cell>
          <cell r="B3477" t="str">
            <v>930 X 540 X 150 MM IC OLCULU KARTON KUTU</v>
          </cell>
        </row>
        <row r="3478">
          <cell r="A3478" t="str">
            <v>Y-P-8187-0-000-001</v>
          </cell>
          <cell r="B3478" t="str">
            <v>650 X 540 X 150 MM IC OLCULU KARTON KUTU</v>
          </cell>
        </row>
        <row r="3479">
          <cell r="A3479" t="str">
            <v>Y-P-8185-0-000-089</v>
          </cell>
          <cell r="B3479" t="str">
            <v>MONTAJ KILAVUZU SX (EMBER) A5 KITAPCIK</v>
          </cell>
        </row>
        <row r="3480">
          <cell r="A3480" t="str">
            <v>Y-P-8185-0-000-088</v>
          </cell>
          <cell r="B3480" t="str">
            <v>KULLANIM KILAVUZU ZND ELEKTRIKLI TRENDY (ELEKTRIKLI PERA)</v>
          </cell>
        </row>
        <row r="3481">
          <cell r="A3481" t="str">
            <v>Y-P-8185-0-000-087</v>
          </cell>
          <cell r="B3481" t="str">
            <v>KULLANIM KILAVUZU ZND ELEKTRIKLI ORBIT</v>
          </cell>
        </row>
        <row r="3482">
          <cell r="A3482" t="str">
            <v>Y-P-8185-0-000-086</v>
          </cell>
          <cell r="B3482" t="str">
            <v>KULLANIM KILAVUZU ZND ELEKTRIKLI OLGA</v>
          </cell>
        </row>
        <row r="3483">
          <cell r="A3483" t="str">
            <v>Y-P-8185-0-000-085</v>
          </cell>
          <cell r="B3483" t="str">
            <v>KULLANIM KILAVUZU ZND ELEKTRIKLI ASOS (ELEKTRIKLI CHIME)</v>
          </cell>
        </row>
        <row r="3484">
          <cell r="A3484" t="str">
            <v>Y-P-8185-0-000-084</v>
          </cell>
          <cell r="B3484" t="str">
            <v>KULLANIM KILAVUZU ZND ELEKTRIKLI TERRA (ELEKTRIKLI ALBAN)</v>
          </cell>
        </row>
        <row r="3485">
          <cell r="A3485" t="str">
            <v>Y-P-8185-0-000-083</v>
          </cell>
          <cell r="B3485" t="str">
            <v>KULLANIM KILAVUZU ZND ORBIT</v>
          </cell>
        </row>
        <row r="3486">
          <cell r="A3486" t="str">
            <v>Y-P-8185-0-000-082</v>
          </cell>
          <cell r="B3486" t="str">
            <v>KULLANIM KILAVUZU ZND OLGA</v>
          </cell>
        </row>
        <row r="3487">
          <cell r="A3487" t="str">
            <v>Y-P-8185-0-000-081</v>
          </cell>
          <cell r="B3487" t="str">
            <v>KULLANIM KILAVUZU ZND TRENDY (PERA)</v>
          </cell>
        </row>
        <row r="3488">
          <cell r="A3488" t="str">
            <v>Y-P-8185-0-000-078</v>
          </cell>
          <cell r="B3488" t="str">
            <v>KULLANIM KILAVUZU SCS IDEAL ELECTRICAL</v>
          </cell>
        </row>
        <row r="3489">
          <cell r="A3489" t="str">
            <v>Y-P-8185-0-000-068</v>
          </cell>
          <cell r="B3489" t="str">
            <v>KULLANIM KILAVUZU ZND TERRA (ALBAN)</v>
          </cell>
        </row>
        <row r="3490">
          <cell r="A3490" t="str">
            <v>Y-P-8185-0-000-067</v>
          </cell>
          <cell r="B3490" t="str">
            <v>KULLANIM KILAVUZU ZND ASOS (CHIME)</v>
          </cell>
        </row>
        <row r="3491">
          <cell r="A3491" t="str">
            <v>Y-P-8185-0-000-055</v>
          </cell>
          <cell r="B3491" t="str">
            <v>MONTAJ KILAVUZU STL</v>
          </cell>
        </row>
        <row r="3492">
          <cell r="A3492" t="str">
            <v>Y-P-8185-0-000-054</v>
          </cell>
          <cell r="B3492" t="str">
            <v>KULLANIM KILAVUZU SPH VOLGA</v>
          </cell>
        </row>
        <row r="3493">
          <cell r="A3493" t="str">
            <v>Y-P-8185-0-000-053</v>
          </cell>
          <cell r="B3493" t="str">
            <v>KULLANIM KILAVUZU SPH VISTA</v>
          </cell>
        </row>
        <row r="3494">
          <cell r="A3494" t="str">
            <v>Y-P-8185-0-000-052</v>
          </cell>
          <cell r="B3494" t="str">
            <v>KULLANIM KILAVUZU SPH UNO</v>
          </cell>
        </row>
        <row r="3495">
          <cell r="A3495" t="str">
            <v>Y-P-8185-0-000-051</v>
          </cell>
          <cell r="B3495" t="str">
            <v>KULLANIM KILAVUZU SPH TRUVA</v>
          </cell>
        </row>
        <row r="3496">
          <cell r="A3496" t="str">
            <v>Y-P-8185-0-000-050</v>
          </cell>
          <cell r="B3496" t="str">
            <v>KULLANIM KILAVUZU SPH SIERRA</v>
          </cell>
        </row>
        <row r="3497">
          <cell r="A3497" t="str">
            <v>Y-P-8185-0-000-049</v>
          </cell>
          <cell r="B3497" t="str">
            <v>KULLANIM KILAVUZU SPH RADO</v>
          </cell>
        </row>
        <row r="3498">
          <cell r="A3498" t="str">
            <v>Y-P-8185-0-000-048</v>
          </cell>
          <cell r="B3498" t="str">
            <v>KULLANIM KILAVUZU SPH METRO</v>
          </cell>
        </row>
        <row r="3499">
          <cell r="A3499" t="str">
            <v>Y-P-8185-0-000-047</v>
          </cell>
          <cell r="B3499" t="str">
            <v>KULLANIM KILAVUZU SPH LOFT</v>
          </cell>
        </row>
        <row r="3500">
          <cell r="A3500" t="str">
            <v>Y-P-8185-0-000-046</v>
          </cell>
          <cell r="B3500" t="str">
            <v>KULLANIM KILAVUZU SPH LINA</v>
          </cell>
        </row>
        <row r="3501">
          <cell r="A3501" t="str">
            <v>Y-P-8185-0-000-045</v>
          </cell>
          <cell r="B3501" t="str">
            <v>KULLANIM KILAVUZU SPH LARIS</v>
          </cell>
        </row>
        <row r="3502">
          <cell r="A3502" t="str">
            <v>Y-P-8185-0-000-044</v>
          </cell>
          <cell r="B3502" t="str">
            <v>KULLANIM KILAVUZU SPH DORLION</v>
          </cell>
        </row>
        <row r="3503">
          <cell r="A3503" t="str">
            <v>Y-P-8185-0-000-043</v>
          </cell>
          <cell r="B3503" t="str">
            <v>KULLANIM KILAVUZU SPH DORLION LUX</v>
          </cell>
        </row>
        <row r="3504">
          <cell r="A3504" t="str">
            <v>Y-P-8185-0-000-042</v>
          </cell>
          <cell r="B3504" t="str">
            <v>KULLANIM KILAVUZU SPH DIVA</v>
          </cell>
        </row>
        <row r="3505">
          <cell r="A3505" t="str">
            <v>Y-P-8185-0-000-041</v>
          </cell>
          <cell r="B3505" t="str">
            <v>KULLANIM KILAVUZU RNT TERRA (ALBAN)</v>
          </cell>
        </row>
        <row r="3506">
          <cell r="A3506" t="str">
            <v>Y-P-8185-0-000-040</v>
          </cell>
          <cell r="B3506" t="str">
            <v>KULLANIM KILAVUZU RNT ASOS (CHIME)</v>
          </cell>
        </row>
        <row r="3507">
          <cell r="A3507" t="str">
            <v>Y-P-8185-0-000-016</v>
          </cell>
          <cell r="B3507" t="str">
            <v>KULLANIM KILAVUZU SF</v>
          </cell>
        </row>
        <row r="3508">
          <cell r="A3508" t="str">
            <v>Y-P-8183-0-000-001</v>
          </cell>
          <cell r="B3508" t="str">
            <v>1/2" PASLANMAZ KURTAGIZLI ERKEK NIPEL</v>
          </cell>
        </row>
        <row r="3509">
          <cell r="A3509" t="str">
            <v>Y-P-8144-0-000-003</v>
          </cell>
          <cell r="B3509" t="str">
            <v>3/8" X 500 MM PASLANMAZ ORGUSUZ FLEX HORTUM</v>
          </cell>
        </row>
        <row r="3510">
          <cell r="A3510" t="str">
            <v>Y-P-8144-0-000-002</v>
          </cell>
          <cell r="B3510" t="str">
            <v>Ø 21 X 3,5 X 15 MM EPDM1Q2014 PLASTIK HORTUM</v>
          </cell>
        </row>
        <row r="3511">
          <cell r="A3511" t="str">
            <v>Y-P-8144-0-000-001</v>
          </cell>
          <cell r="B3511" t="str">
            <v>3/8" X 500 MM PASLANMAZ FLEX HORTUM</v>
          </cell>
        </row>
        <row r="3512">
          <cell r="A3512" t="str">
            <v>Y-P-8139-0-109-002</v>
          </cell>
          <cell r="B3512" t="str">
            <v>RA-120V200W.CLII.GRI.TTR.FISSZ.(60°C)</v>
          </cell>
        </row>
        <row r="3513">
          <cell r="A3513" t="str">
            <v>Y-P-8139-0-109-001</v>
          </cell>
          <cell r="B3513" t="str">
            <v>RA-FR120V200W60Hz.CLII.23-4A.ASTD.FSIZ.GRI</v>
          </cell>
        </row>
        <row r="3514">
          <cell r="A3514" t="str">
            <v>Y-P-8125-0-175-002</v>
          </cell>
          <cell r="B3514" t="str">
            <v>Ø 32 PASLANMAZ BORU TAPASI SACI PVD.BRSHED.BRASS</v>
          </cell>
        </row>
        <row r="3515">
          <cell r="A3515" t="str">
            <v>Y-P-8125-0-175-001</v>
          </cell>
          <cell r="B3515" t="str">
            <v>Ø 32 PASLANMAZ BORU TAPASI PVD.BRSHED.BRASS</v>
          </cell>
        </row>
        <row r="3516">
          <cell r="A3516" t="str">
            <v>Y-P-8125-0-174-002</v>
          </cell>
          <cell r="B3516" t="str">
            <v>Ø 32 PASLANMAZ BORU TAPASI SACI PVD.POLSH.BRASS</v>
          </cell>
        </row>
        <row r="3517">
          <cell r="A3517" t="str">
            <v>Y-P-8125-0-174-001</v>
          </cell>
          <cell r="B3517" t="str">
            <v>Ø 32 PASLANMAZ BORU TAPASI PVD.POLSH.BRASS</v>
          </cell>
        </row>
        <row r="3518">
          <cell r="A3518" t="str">
            <v>Y-P-8125-0-172-001</v>
          </cell>
          <cell r="B3518" t="str">
            <v>Ø 32 PASLANMAZ BORU TAPASI (Ø 21.20 DELIKLI).PVD.PLSHD.BRONZE</v>
          </cell>
        </row>
        <row r="3519">
          <cell r="A3519" t="str">
            <v>Y-P-8125-0-000-003</v>
          </cell>
          <cell r="B3519" t="str">
            <v>Ø 32 PASLANMAZ BORU TAPASI SACI</v>
          </cell>
        </row>
        <row r="3520">
          <cell r="A3520" t="str">
            <v>Y-P-8125-0-000-002</v>
          </cell>
          <cell r="B3520" t="str">
            <v>Ø 32 PASLANMAZ BORU TAPASI (Ø 21.20 DELIKLI)</v>
          </cell>
        </row>
        <row r="3521">
          <cell r="A3521" t="str">
            <v>Y-P-8125-0-000-001</v>
          </cell>
          <cell r="B3521" t="str">
            <v>Ø 32 DIS CAP Ø 20 DELIKLI BORU TAPASI</v>
          </cell>
        </row>
        <row r="3522">
          <cell r="A3522" t="str">
            <v>Y-P-8123-0-000-002</v>
          </cell>
          <cell r="B3522" t="str">
            <v>Ø30X1,5 MM 304 KALİTE PASLANMAZ REZİSTANS ALT TAPASI</v>
          </cell>
        </row>
        <row r="3523">
          <cell r="A3523" t="str">
            <v>Y-P-8123-0-000-001</v>
          </cell>
          <cell r="B3523" t="str">
            <v>28X28X1,5 MM 304 KALİTE PASLANMAZ REZİSTANS ALT TAPASI</v>
          </cell>
        </row>
        <row r="3524">
          <cell r="A3524" t="str">
            <v>Y-P-8122-0-000-008</v>
          </cell>
          <cell r="B3524" t="str">
            <v>Ø26X36,45 MM 304 PSLNMZ Ø12,50 ID 1/2"G4 X 9,80 MM DIS Ø13,8X18,4 MM BOYUN 24AA RZSTNS MNTJ REKORU</v>
          </cell>
        </row>
        <row r="3525">
          <cell r="A3525" t="str">
            <v>Y-P-8122-0-000-007</v>
          </cell>
          <cell r="B3525" t="str">
            <v>Ø26X36,45 MM 304 PSLNMZ Ø12,75 ID 1/2"G4 X 9,80 MM DIS Ø13,9X18,4 MM BOYUN REZİSTANS MONTAJ REKORU</v>
          </cell>
        </row>
        <row r="3526">
          <cell r="A3526" t="str">
            <v>Y-P-8122-0-000-006</v>
          </cell>
          <cell r="B3526" t="str">
            <v>Ø26X27,85 MM 304 PASLANMAZ Ø12,75 ID 1/2"G4 X 9,80 MM DISLI REZİSTANS MONTAJ REKORU</v>
          </cell>
        </row>
        <row r="3527">
          <cell r="A3527" t="str">
            <v>Y-P-8122-0-000-005</v>
          </cell>
          <cell r="B3527" t="str">
            <v>Ø29,1X1,5 MM 316 L PASLANMAZ REZİSTANS ALT TAPASI</v>
          </cell>
        </row>
        <row r="3528">
          <cell r="A3528" t="str">
            <v>Y-P-8122-0-000-004</v>
          </cell>
          <cell r="B3528" t="str">
            <v>Ø29,1X10 MM 316 L PASLANMAZ REZİSTANS ÜST TAPASI</v>
          </cell>
        </row>
        <row r="3529">
          <cell r="A3529" t="str">
            <v>Y-P-8122-0-000-003</v>
          </cell>
          <cell r="B3529" t="str">
            <v>Ø 32 X 10 MM PASLANMAZ REZİSTANS MONTAJ TAPASI</v>
          </cell>
        </row>
        <row r="3530">
          <cell r="A3530" t="str">
            <v>Y-P-8122-0-000-002</v>
          </cell>
          <cell r="B3530" t="str">
            <v>30 X 30 X 2 X 10 MM PASLANMAZ REZİSTANS MONTAJ TAPASI</v>
          </cell>
        </row>
        <row r="3531">
          <cell r="A3531" t="str">
            <v>Y-P-8122-0-000-001</v>
          </cell>
          <cell r="B3531" t="str">
            <v>Ø30X10 MM 304 KALİTE PASLANMAZ REZİSTANS ÜST TAPASI</v>
          </cell>
        </row>
        <row r="3532">
          <cell r="A3532" t="str">
            <v>Y-P-8121-0-000-001</v>
          </cell>
          <cell r="B3532" t="str">
            <v>RD REZISTANS ÜRÜN TOPRAKLAMA BARASI(304)</v>
          </cell>
        </row>
        <row r="3533">
          <cell r="A3533" t="str">
            <v>Y-P-8105-0-180-001</v>
          </cell>
          <cell r="B3533" t="str">
            <v>Ø 13 MM KROM VIDA KAPAMASI (AK.NBL=Y2M01I).5-15G.PE</v>
          </cell>
        </row>
        <row r="3534">
          <cell r="A3534" t="str">
            <v>Y-P-8098-0-181-002</v>
          </cell>
          <cell r="B3534" t="str">
            <v>DEKORATİF PURJÖR TAPA 1/2" 12AA Ø26 X 12 MM PVD REDGOLD (17,17 X 2,62 MM EPDM70 ORINGLI)</v>
          </cell>
        </row>
        <row r="3535">
          <cell r="A3535" t="str">
            <v>Y-P-8098-0-174-002</v>
          </cell>
          <cell r="B3535" t="str">
            <v>DEKORATİF PURJÖR TAPA 1/2" 12AA Ø26 X 12 MM PVD BRASS (17,17 X 2,62 MM EPDM70 ORINGLI)</v>
          </cell>
        </row>
        <row r="3536">
          <cell r="A3536" t="str">
            <v>Y-P-8098-0-000-002</v>
          </cell>
          <cell r="B3536" t="str">
            <v>1/4" KROM, ABS KAFASI SÖKÜLMÜŞ - 12,7 MM PİMLİ PIRINC PURJÖR TAPA 14AA Ø16 X 12 MM</v>
          </cell>
        </row>
        <row r="3537">
          <cell r="A3537" t="str">
            <v>Y-P-8098-0-000-001</v>
          </cell>
          <cell r="B3537" t="str">
            <v>1/4" ABS KROM KAFASI SÖKÜLMÜŞ - PİMSİZ PIRINC PURJÖR TAPA 14AA Ø16 X 12 MM</v>
          </cell>
        </row>
        <row r="3538">
          <cell r="A3538" t="str">
            <v>Y-P-8097-0-181-002</v>
          </cell>
          <cell r="B3538" t="str">
            <v>DEKORATİF KÖRTAPA 1/2" 12AA Ø26 X 9 MM PVD REDGOLD (17,17 X 2,62 MM EPDM70 ORINGLI)</v>
          </cell>
        </row>
        <row r="3539">
          <cell r="A3539" t="str">
            <v>Y-P-8097-0-174-002</v>
          </cell>
          <cell r="B3539" t="str">
            <v>DEKORATİF KÖRTAPA 1/2" 12AA Ø26 X 9 MM PVD BRASS (17,17 X 2,62 MM EPDM70 ORINGLI)</v>
          </cell>
        </row>
        <row r="3540">
          <cell r="A3540" t="str">
            <v>Y-P-8097-0-000-001</v>
          </cell>
          <cell r="B3540" t="str">
            <v>DEKORATİF KÖRTAPA 1/2" 12AA Ø26 X 9 MM (17,17 X 1,78 MM EPDM70 ORINGLI)</v>
          </cell>
        </row>
        <row r="3541">
          <cell r="A3541" t="str">
            <v>Y-P-8079-0-000-001</v>
          </cell>
          <cell r="B3541" t="str">
            <v>40 X 500 X 45 MM IROKO AHŞAP GİYDİRME (60'DAN KESILMIS)</v>
          </cell>
        </row>
        <row r="3542">
          <cell r="A3542" t="str">
            <v>Y-P-8076-0-002-002</v>
          </cell>
          <cell r="B3542" t="str">
            <v>1/2" PASLANMAZ KURTAGIZLI MANSON Ø 26 X 28 MM AYNA YUZEY POLISAJLI</v>
          </cell>
        </row>
        <row r="3543">
          <cell r="A3543" t="str">
            <v>Y-P-8076-0-002-001</v>
          </cell>
          <cell r="B3543" t="str">
            <v>1/2" PASLANMAZ  MANŞON+NIPEL  Ø 26 X 50 MM AYNA YUZEY POLISAJLI</v>
          </cell>
        </row>
        <row r="3544">
          <cell r="A3544" t="str">
            <v>Y-P-8076-0-001-002</v>
          </cell>
          <cell r="B3544" t="str">
            <v>1/2" PASLANMAZ KURTAGIZLI MANSON Ø 26 X 28 MM FIRCA YUZEY POLISAJLI</v>
          </cell>
        </row>
        <row r="3545">
          <cell r="A3545" t="str">
            <v>Y-P-8076-0-001-001</v>
          </cell>
          <cell r="B3545" t="str">
            <v>1/2" PASLANMAZ  MANŞON+NIPEL  Ø 26 X 50 MM FIRCA YUZEY POLISAJLI</v>
          </cell>
        </row>
        <row r="3546">
          <cell r="A3546" t="str">
            <v>Y-P-8076-0-000-015</v>
          </cell>
          <cell r="B3546" t="str">
            <v>1/2" PASLANMAZ KURTAGIZLI MANSON Ø 26 X 28 MM</v>
          </cell>
        </row>
        <row r="3547">
          <cell r="A3547" t="str">
            <v>Y-P-8076-0-000-014</v>
          </cell>
          <cell r="B3547" t="str">
            <v>1/2" PASLANMAZ  MANŞON+NIPEL  Ø 26 X 50 MM</v>
          </cell>
        </row>
        <row r="3548">
          <cell r="A3548" t="str">
            <v>Y-P-8076-0-000-011</v>
          </cell>
          <cell r="B3548" t="str">
            <v>1/4" PASLANMAZ KISA MANSON Ø16,7 X 11,20 MM</v>
          </cell>
        </row>
        <row r="3549">
          <cell r="A3549" t="str">
            <v>Y-P-8076-0-000-010</v>
          </cell>
          <cell r="B3549" t="str">
            <v>1/2" PASLANMAZ GZ. BG. MANSON Ø24,3 X 10 MM (HAVSA YONU TERS)</v>
          </cell>
        </row>
        <row r="3550">
          <cell r="A3550" t="str">
            <v>Y-P-8076-0-000-009</v>
          </cell>
          <cell r="B3550" t="str">
            <v>1/4" PASLANMAZ KISA MANSON Ø16,5 X 7 MM</v>
          </cell>
        </row>
        <row r="3551">
          <cell r="A3551" t="str">
            <v>Y-P-8076-0-000-008</v>
          </cell>
          <cell r="B3551" t="str">
            <v>1/2" PASLANMAZ SETLI MANSON Ø26 X 16 MM (SPIN-STEP)</v>
          </cell>
        </row>
        <row r="3552">
          <cell r="A3552" t="str">
            <v>Y-P-8076-0-000-007</v>
          </cell>
          <cell r="B3552" t="str">
            <v>1/2" PASLANMAZ MANSON Ø24,3 X 10 MM (QUILL)</v>
          </cell>
        </row>
        <row r="3553">
          <cell r="A3553" t="str">
            <v>Y-P-8076-0-000-006</v>
          </cell>
          <cell r="B3553" t="str">
            <v>1/2" PASLANMAZ KISA MANSON Ø 21 X 20 MM (TREE)</v>
          </cell>
        </row>
        <row r="3554">
          <cell r="A3554" t="str">
            <v>Y-P-8076-0-000-004</v>
          </cell>
          <cell r="B3554" t="str">
            <v>1/4" PASLANMAZ SETLI MANSON Ø21 X 6 MM (OLGA-GIO-QUADRATO-ORBIT-STEP)</v>
          </cell>
        </row>
        <row r="3555">
          <cell r="A3555" t="str">
            <v>Y-P-8076-0-000-003</v>
          </cell>
          <cell r="B3555" t="str">
            <v>1/4" PASLANMAZ KISA MANSON Ø17 X 11,20 MM</v>
          </cell>
        </row>
        <row r="3556">
          <cell r="A3556" t="str">
            <v>Y-P-8076-0-000-002</v>
          </cell>
          <cell r="B3556" t="str">
            <v>1/2" PASLANMAZ KISA MANSON Ø 26 X 18 MM</v>
          </cell>
        </row>
        <row r="3557">
          <cell r="A3557" t="str">
            <v>Y-P-8076-0-000-001</v>
          </cell>
          <cell r="B3557" t="str">
            <v>1/2" PASLANMAZ KURTAGIZLI KISA MANSON Ø 26 X 18 MM</v>
          </cell>
        </row>
        <row r="3558">
          <cell r="A3558" t="str">
            <v>Y-P-8075-0-212-001</v>
          </cell>
          <cell r="B3558" t="str">
            <v>Ø 21,3 X 55 MM PASLANMAZ DUVAR MONTAJ BRAKETI IPEK.PUTUR.SYH.RAL9005</v>
          </cell>
        </row>
        <row r="3559">
          <cell r="A3559" t="str">
            <v>Y-P-8075-0-205-001</v>
          </cell>
          <cell r="B3559" t="str">
            <v>Ø 21,3 X 55 MM PASLANMAZ DUVAR MONTAJ BRAKETI RUSSET</v>
          </cell>
        </row>
        <row r="3560">
          <cell r="A3560" t="str">
            <v>Y-P-8075-0-188-001</v>
          </cell>
          <cell r="B3560" t="str">
            <v>Ø 21,3 X 55 MM PASLANMAZ DUVAR MONTAJ BRAKETI PVD BRSHED BRONZE</v>
          </cell>
        </row>
        <row r="3561">
          <cell r="A3561" t="str">
            <v>Y-P-8075-0-175-002</v>
          </cell>
          <cell r="B3561" t="str">
            <v>Ø 21,3 X 55 MM PASLANMAZ DUVAR MONTAJ BRAKETI PVD BRSHED BRASS</v>
          </cell>
        </row>
        <row r="3562">
          <cell r="A3562" t="str">
            <v>Y-P-8075-0-175-001</v>
          </cell>
          <cell r="B3562" t="str">
            <v>Ø 21,3 X 35 MM PASLANMAZ DUVAR MONTAJ BRAKETI MAT BRASS</v>
          </cell>
        </row>
        <row r="3563">
          <cell r="A3563" t="str">
            <v>Y-P-8075-0-174-001</v>
          </cell>
          <cell r="B3563" t="str">
            <v>Ø 21,3 X 55 MM PASLANMAZ DUVAR MONTAJ BRAKETI PVD.POLSHD.BRASS</v>
          </cell>
        </row>
        <row r="3564">
          <cell r="A3564" t="str">
            <v>Y-P-8075-0-171-001</v>
          </cell>
          <cell r="B3564" t="str">
            <v>Ø 21,3 X 55 MM PASLANMAZ DUVAR MONTAJ BRAKETI PVD BRSHED BLACK CHROME</v>
          </cell>
        </row>
        <row r="3565">
          <cell r="A3565" t="str">
            <v>Y-P-8075-0-151-002</v>
          </cell>
          <cell r="B3565" t="str">
            <v>Ø 21,3 X 55 MM PASLANMAZ DUVAR MONTAJ BRAKETI RAL5003.LCVRT</v>
          </cell>
        </row>
        <row r="3566">
          <cell r="A3566" t="str">
            <v>Y-P-8075-0-151-001</v>
          </cell>
          <cell r="B3566" t="str">
            <v>Ø 21,3 X 35 MM PASLANMAZ DUVAR MONTAJ BRAKETI RAL5003.LCVRT</v>
          </cell>
        </row>
        <row r="3567">
          <cell r="A3567" t="str">
            <v>Y-P-8075-0-149-002</v>
          </cell>
          <cell r="B3567" t="str">
            <v>Ø 21,3 X 55 MM PASLANMAZ DUVAR MONTAJ BRAKETI CLEOPATRA.BEIGE.SALT&amp;PEPPER.(50.A025.18PM)</v>
          </cell>
        </row>
        <row r="3568">
          <cell r="A3568" t="str">
            <v>Y-P-8075-0-149-001</v>
          </cell>
          <cell r="B3568" t="str">
            <v>Ø 21,3 X 35 MM PASLANMAZ DUVAR MONTAJ BRAKETI CLEOPATRA.BEIGE.SALT&amp;PEPPER.(50.A025.18PM)</v>
          </cell>
        </row>
        <row r="3569">
          <cell r="A3569" t="str">
            <v>Y-P-8075-0-094-002</v>
          </cell>
          <cell r="B3569" t="str">
            <v>Ø 21,3 X 55 MM PASLANMAZ DUVAR MONTAJ BRAKETI NIGHT.BLACK</v>
          </cell>
        </row>
        <row r="3570">
          <cell r="A3570" t="str">
            <v>Y-P-8075-0-094-001</v>
          </cell>
          <cell r="B3570" t="str">
            <v>Ø 21,3 X 35 MM PASLANMAZ DUVAR MONTAJ BRAKETI NOIR.200.SBL.PE.SW306G</v>
          </cell>
        </row>
        <row r="3571">
          <cell r="A3571" t="str">
            <v>Y-P-8075-0-002-002</v>
          </cell>
          <cell r="B3571" t="str">
            <v>Ø 21,3 X 55 MM PASLANMAZ DUVAR MONTAJ BRAKETI AYNA YUZEY</v>
          </cell>
        </row>
        <row r="3572">
          <cell r="A3572" t="str">
            <v>Y-P-8075-0-002-001</v>
          </cell>
          <cell r="B3572" t="str">
            <v>Ø 21,3 X 35 MM PASLANMAZ DUVAR MONTAJ BRAKETI AYNA YUZEY</v>
          </cell>
        </row>
        <row r="3573">
          <cell r="A3573" t="str">
            <v>Y-P-8075-0-001-002</v>
          </cell>
          <cell r="B3573" t="str">
            <v>Ø 21,3 X 55 MM PASLANMAZ DUVAR MONTAJ BRAKETI FIRCA YUZEY</v>
          </cell>
        </row>
        <row r="3574">
          <cell r="A3574" t="str">
            <v>Y-P-8075-0-001-001</v>
          </cell>
          <cell r="B3574" t="str">
            <v>Ø 21,3 X 35 MM PASLANMAZ DUVAR MONTAJ BRAKETI FIRCA YUZEY</v>
          </cell>
        </row>
        <row r="3575">
          <cell r="A3575" t="str">
            <v>Y-P-8075-0-000-003</v>
          </cell>
          <cell r="B3575" t="str">
            <v>DUVAR MONTAJ BRAKETI  304 PASLANMAZ MANTAR Ø12,5X16 MM HAM YUZEY</v>
          </cell>
        </row>
        <row r="3576">
          <cell r="A3576" t="str">
            <v>Y-P-8075-0-000-002</v>
          </cell>
          <cell r="B3576" t="str">
            <v>Ø 25,4 X 2,5 X 65 MM PASLANMAZ TIRTILLI DUVAR MONTAJ BRAKETI FLANSLI</v>
          </cell>
        </row>
        <row r="3577">
          <cell r="A3577" t="str">
            <v>Y-P-8075-0-000-001</v>
          </cell>
          <cell r="B3577" t="str">
            <v>Ø 21,3 X 1 X 38 MM PASLANMAZ KIZAKLI MONTAJ BRAKETI</v>
          </cell>
        </row>
        <row r="3578">
          <cell r="A3578" t="str">
            <v>Y-P-8074-0-000-001</v>
          </cell>
          <cell r="B3578" t="str">
            <v>Ø 14 MM TORNALANMIS M10 SOMUN INOX</v>
          </cell>
        </row>
        <row r="3579">
          <cell r="A3579" t="str">
            <v>Y-P-8072-0-000-001</v>
          </cell>
          <cell r="B3579" t="str">
            <v>M6 X 4 MM PASLANMAZ SETSKUR ND 593-S BLUE EPOKSI KAPLI</v>
          </cell>
        </row>
        <row r="3580">
          <cell r="A3580" t="str">
            <v>Y-P-8070-0-175-002</v>
          </cell>
          <cell r="B3580" t="str">
            <v>Ø42 X 2 MM YUVARLAK ROZET AYAGI Ø29 ORTA DELİKLİ TRS ROUND Ø32 TEK TRF. BAG. PVD.BRSH.BRASS</v>
          </cell>
        </row>
        <row r="3581">
          <cell r="A3581" t="str">
            <v>Y-P-8070-0-175-001</v>
          </cell>
          <cell r="B3581" t="str">
            <v>44x44X2 MM KARE ROZET AYAGI 30,1X60,1 ORTA DELİKLİ TRS SQUARE 30X30 TEK TRF. BAG. PVD.BRSHD.BRASS</v>
          </cell>
        </row>
        <row r="3582">
          <cell r="A3582" t="str">
            <v>Y-P-8070-0-174-002</v>
          </cell>
          <cell r="B3582" t="str">
            <v>Ø42 X 2 MM YUVARLAK ROZET AYAGI Ø29 ORTA DELİKLİ TRS ROUND Ø32 TEK TRF. BAG. PVD.POLSH.BRASS</v>
          </cell>
        </row>
        <row r="3583">
          <cell r="A3583" t="str">
            <v>Y-P-8070-0-174-001</v>
          </cell>
          <cell r="B3583" t="str">
            <v>44x44X2 MM KARE ROZET AYAGI 30,1X60,1 ORTA DELİKLİ TRS SQUARE 30X30 TEK TRF. BAG. PVD.POLSHD.BRASS</v>
          </cell>
        </row>
        <row r="3584">
          <cell r="A3584" t="str">
            <v>Y-P-8070-0-086-002</v>
          </cell>
          <cell r="B3584" t="str">
            <v>44x44X2 MM KARE ROZET AYAGI 30,1X60,1 ORTA DELİKLİ TRS SQUARE 30X30 TEK TRF. BAG.MAT.SYH.RAL9005.10G</v>
          </cell>
        </row>
        <row r="3585">
          <cell r="A3585" t="str">
            <v>Y-P-8070-0-086-001</v>
          </cell>
          <cell r="B3585" t="str">
            <v>Ø42 X 2 MM YUVARLAK ROZET AYAGI Ø29 ORTA DELİKLİ TRS ROUND Ø32 TEK TRF. BAG. MAT.SYH.RAL9005.10G.PE.</v>
          </cell>
        </row>
        <row r="3586">
          <cell r="A3586" t="str">
            <v>Y-P-8070-0-002-003</v>
          </cell>
          <cell r="B3586" t="str">
            <v>48 X 48 X 3 MM ROZET AYAGI R96 MM DIS KENAR Ø28 MM ORTA DELİKLİ R3,20 MM AYNA YUZEY</v>
          </cell>
        </row>
        <row r="3587">
          <cell r="A3587" t="str">
            <v>Y-P-8070-0-002-002</v>
          </cell>
          <cell r="B3587" t="str">
            <v>Ø42 X 2 MM YUVARLAK ROZET AYAGI Ø29 ORTA DELİKLİ TRS ROUND Ø32 TEK TRF. BAG. AY.YZY.</v>
          </cell>
        </row>
        <row r="3588">
          <cell r="A3588" t="str">
            <v>Y-P-8070-0-002-001</v>
          </cell>
          <cell r="B3588" t="str">
            <v>44 x 44 X 2 MM KARE ROZET AYAGI 30,1 X 60,1 ORTA DELİKLİ TRS SQUARE 30X30 TEK TRF. BAG. AY.YZY.</v>
          </cell>
        </row>
        <row r="3589">
          <cell r="A3589" t="str">
            <v>Y-P-8070-0-001-003</v>
          </cell>
          <cell r="B3589" t="str">
            <v>48 X 48 X 3 MM ROZET AYAGI R96 MM DIS KENAR Ø28 MM ORTA DELİKLİ R3,20 MM FIRCA YUZEY</v>
          </cell>
        </row>
        <row r="3590">
          <cell r="A3590" t="str">
            <v>Y-P-8070-0-001-002</v>
          </cell>
          <cell r="B3590" t="str">
            <v>Ø42 X 2 MM YUVARLAK ROZET AYAGI Ø29 ORTA DELİKLİ TRS ROUND Ø32 TEK TRF. BAG. FRC.YZY.</v>
          </cell>
        </row>
        <row r="3591">
          <cell r="A3591" t="str">
            <v>Y-P-8070-0-001-001</v>
          </cell>
          <cell r="B3591" t="str">
            <v>44 x 44 X 2 MM KARE ROZET AYAGI 30,1 X 60,1 ORTA DELİKLİ TRS SQUARE 30X30 TEK TRF. BAG. FRC.YZY.</v>
          </cell>
        </row>
        <row r="3592">
          <cell r="A3592" t="str">
            <v>Y-P-8070-0-000-029</v>
          </cell>
          <cell r="B3592" t="str">
            <v>38 X 59  X 0,8 MM DÜZ OVAL ROZET ÖN PARCA 24,35-45,4 ORTA DELİKLİ</v>
          </cell>
        </row>
        <row r="3593">
          <cell r="A3593" t="str">
            <v>Y-P-8070-0-000-028</v>
          </cell>
          <cell r="B3593" t="str">
            <v>38 X 59  X 1,5 MM DÜZ OVAL ROZET ÖN PARCA 28,35-49,4 ORTA DELİKLİ</v>
          </cell>
        </row>
        <row r="3594">
          <cell r="A3594" t="str">
            <v>Y-P-8070-0-000-027</v>
          </cell>
          <cell r="B3594" t="str">
            <v>50 X 20  X 0,8 MM YUVARLAK ROZET ARKA PARCA 37,5 X 8,5 ORTA DELİKLİ</v>
          </cell>
        </row>
        <row r="3595">
          <cell r="A3595" t="str">
            <v>Y-P-8070-0-000-026</v>
          </cell>
          <cell r="B3595" t="str">
            <v>50 X 20  X 1,5 MM YUVARLAK ROZET ÖN PARCA 40,3 X 10,3 ORTA DELİKLİ</v>
          </cell>
        </row>
        <row r="3596">
          <cell r="A3596" t="str">
            <v>Y-P-8070-0-000-025</v>
          </cell>
          <cell r="B3596" t="str">
            <v>60 X 35  X 0,8 MM YUVARLAK ROZET ARKA PARCA 47,5 X 22,5 ORTA DELİKLİ</v>
          </cell>
        </row>
        <row r="3597">
          <cell r="A3597" t="str">
            <v>Y-P-8070-0-000-024</v>
          </cell>
          <cell r="B3597" t="str">
            <v>60 X 35  X 1,5 MM YUVARLAK ROZET ÖN PARCA 50,3 X 25,3 ORTA DELİKLİ</v>
          </cell>
        </row>
        <row r="3598">
          <cell r="A3598" t="str">
            <v>Y-P-8070-0-000-023</v>
          </cell>
          <cell r="B3598" t="str">
            <v>40 X 40  X 0,8 MM YUVARLAK ROZET ARKA PARCA 28 X 28 ORTA DELİKLİ</v>
          </cell>
        </row>
        <row r="3599">
          <cell r="A3599" t="str">
            <v>Y-P-8070-0-000-022</v>
          </cell>
          <cell r="B3599" t="str">
            <v>40 X 40  X 1,5 MM YUVARLAK ROZET ÖN PARCA 30,4 X 30,4 ORTA DELİKLİ</v>
          </cell>
        </row>
        <row r="3600">
          <cell r="A3600" t="str">
            <v>Y-P-8070-0-000-021</v>
          </cell>
          <cell r="B3600" t="str">
            <v>Ø 48  X 0,8 MM YUVARLAK ROZET ARKA PARCA Ø36 ORTA DELİKLİ</v>
          </cell>
        </row>
        <row r="3601">
          <cell r="A3601" t="str">
            <v>Y-P-8070-0-000-020</v>
          </cell>
          <cell r="B3601" t="str">
            <v>Ø 48  X 1,5 MM YUVARLAK ROZET ÖN PARCA Ø38,3 ORTA DELİKLİ</v>
          </cell>
        </row>
        <row r="3602">
          <cell r="A3602" t="str">
            <v>Y-P-8070-0-000-019</v>
          </cell>
          <cell r="B3602" t="str">
            <v>Ø 42  X 0,8 MM YUVARLAK ROZET ARKA PARCA Ø28 ORTA DELİKLİ</v>
          </cell>
        </row>
        <row r="3603">
          <cell r="A3603" t="str">
            <v>Y-P-8070-0-000-018</v>
          </cell>
          <cell r="B3603" t="str">
            <v>Ø 42  X 1,5 MM YUVARLAK ROZET ÖN PARCA Ø32,3 ORTA DELİKLİ</v>
          </cell>
        </row>
        <row r="3604">
          <cell r="A3604" t="str">
            <v>Y-P-8070-0-000-017</v>
          </cell>
          <cell r="B3604" t="str">
            <v>48 X 48 X 3 MM ROZET AYAGI R96 MM DIS KENAR Ø28 MM ORTA DELİKLİ R3,20 MM</v>
          </cell>
        </row>
        <row r="3605">
          <cell r="A3605" t="str">
            <v>Y-P-8070-0-000-015</v>
          </cell>
          <cell r="B3605" t="str">
            <v>Ø 55 X 3 MM DUVAR ROZETİ Ø26,95 ORTA DELİKLİ</v>
          </cell>
        </row>
        <row r="3606">
          <cell r="A3606" t="str">
            <v>Y-P-8070-0-000-014</v>
          </cell>
          <cell r="B3606" t="str">
            <v>80 X 120 X 2 MM R7 ROZET AYAGI Ø44 CIFT DELIKLI</v>
          </cell>
        </row>
        <row r="3607">
          <cell r="A3607" t="str">
            <v>Y-P-8070-0-000-013</v>
          </cell>
          <cell r="B3607" t="str">
            <v>Ø50 X 2 MM YUVARLAK ROZET AYAGI Ø25 ORTA DELİKLİ</v>
          </cell>
        </row>
        <row r="3608">
          <cell r="A3608" t="str">
            <v>Y-P-8070-0-000-012</v>
          </cell>
          <cell r="B3608" t="str">
            <v>Ø50 X 2 MM PASLANMAZ YUVARLAK ROZET AYAGI Ø16 ORTA DELİKLİ</v>
          </cell>
        </row>
        <row r="3609">
          <cell r="A3609" t="str">
            <v>Y-P-8070-0-000-011</v>
          </cell>
          <cell r="B3609" t="str">
            <v>Ø 50  X 2 MM YUVARLAK ROZET AYAGI Ø18+Ø21,3 ORTA DELİKLİ</v>
          </cell>
        </row>
        <row r="3610">
          <cell r="A3610" t="str">
            <v>Y-P-8070-0-000-010</v>
          </cell>
          <cell r="B3610" t="str">
            <v>Ø50 X 2 MM YUVARLAK ROZET AYAGI Ø25,6 ORTA DELİKLİ</v>
          </cell>
        </row>
        <row r="3611">
          <cell r="A3611" t="str">
            <v>Y-P-8070-0-000-009</v>
          </cell>
          <cell r="B3611" t="str">
            <v>Ø30 X 2 MM YUVARLAK ROZET AYAGI Ø25,6 ORTA DELİKLİ</v>
          </cell>
        </row>
        <row r="3612">
          <cell r="A3612" t="str">
            <v>Y-P-8070-0-000-008</v>
          </cell>
          <cell r="B3612" t="str">
            <v>Ø 42 X 29 X 2 MM DUVAR ROZETİ (ROUND Ø32)</v>
          </cell>
        </row>
        <row r="3613">
          <cell r="A3613" t="str">
            <v>Y-P-8070-0-000-007</v>
          </cell>
          <cell r="B3613" t="str">
            <v>60 X 60 X 2 MM KARE ROZET AYAGI Ø25,5 ORTA DELİKLİ R7</v>
          </cell>
        </row>
        <row r="3614">
          <cell r="A3614" t="str">
            <v>Y-P-8070-0-000-006</v>
          </cell>
          <cell r="B3614" t="str">
            <v>60 X 60 X 2 MM KARE ROZET AYAGI Ø18 ORTA DELİKLİ R7</v>
          </cell>
        </row>
        <row r="3615">
          <cell r="A3615" t="str">
            <v>Y-P-8070-0-000-005</v>
          </cell>
          <cell r="B3615" t="str">
            <v>50 X 50 X 2 MM KARE ROZET AYAGI Ø18+Ø21,3 ORTA DELİKLİ R3</v>
          </cell>
        </row>
        <row r="3616">
          <cell r="A3616" t="str">
            <v>Y-P-8070-0-000-004</v>
          </cell>
          <cell r="B3616" t="str">
            <v>50 X 50 X 2 MM KARE ROZET AYAGI 20 X 20 ORTA DELİKLİ</v>
          </cell>
        </row>
        <row r="3617">
          <cell r="A3617" t="str">
            <v>Y-P-8070-0-000-003</v>
          </cell>
          <cell r="B3617" t="str">
            <v>80 X 120 X 2 MM R7 ROZET AYAGI Ø25,5 CIFT DELIKLI</v>
          </cell>
        </row>
        <row r="3618">
          <cell r="A3618" t="str">
            <v>Y-P-8070-0-000-002</v>
          </cell>
          <cell r="B3618" t="str">
            <v>80 X 120 X 2 MM R7 ROZET AYAGI Ø18 CIFT DELIKLI</v>
          </cell>
        </row>
        <row r="3619">
          <cell r="A3619" t="str">
            <v>Y-P-8070-0-000-001</v>
          </cell>
          <cell r="B3619" t="str">
            <v>Ø50 X 1,5 MM PASLANMAZ 316 L YUVARLAK ROZET AYAGI Ø16 ORTA DELİKLİ</v>
          </cell>
        </row>
        <row r="3620">
          <cell r="A3620" t="str">
            <v>Y-P-8069-0-000-001</v>
          </cell>
          <cell r="B3620" t="str">
            <v>BUSHINGS ( ø 32 x 14 mm ) 304 PASLANMAZ</v>
          </cell>
        </row>
        <row r="3621">
          <cell r="A3621" t="str">
            <v>Y-P-8067-0-206-001</v>
          </cell>
          <cell r="B3621" t="str">
            <v>Ø 75 GELENEKSEL RAD.DUVAR FLANŞI Ø 32,10 GOBEKLI M6 SETSCREW DISLI PASLANMAZ SEPIA</v>
          </cell>
        </row>
        <row r="3622">
          <cell r="A3622" t="str">
            <v>Y-P-8067-0-204-001</v>
          </cell>
          <cell r="B3622" t="str">
            <v>Ø 75 GELENEKSEL RAD.DUVAR FLANŞI Ø 32,10 GOBEKLI M6 SETSCREW DISLI PASLANMAZ PVD BRSHED COPPER</v>
          </cell>
        </row>
        <row r="3623">
          <cell r="A3623" t="str">
            <v>Y-P-8067-0-200-001</v>
          </cell>
          <cell r="B3623" t="str">
            <v>Ø 75 GELENEKSEL RAD.DUVAR FLANŞI Ø 32,10 GOBEKLI M6 SETSCREW DISLI PASLANMAZ M.S.(YX355F)</v>
          </cell>
        </row>
        <row r="3624">
          <cell r="A3624" t="str">
            <v>Y-P-8067-0-181-001</v>
          </cell>
          <cell r="B3624" t="str">
            <v>Ø 75 GELENEKSEL RAD.DUVAR FLANŞI Ø 32,10 GOBEKLI M6 SETSCREW DISLI PASLANMAZ PVD POLISHED REDGOLD</v>
          </cell>
        </row>
        <row r="3625">
          <cell r="A3625" t="str">
            <v>Y-P-8067-0-175-001</v>
          </cell>
          <cell r="B3625" t="str">
            <v>Ø 75 GELENEKSEL RAD.DUVAR FLANŞI Ø 32,10 GOBEKLI M6 SETSCREW DISLI PASLANMAZ PVD BRUSHED BRASS</v>
          </cell>
        </row>
        <row r="3626">
          <cell r="A3626" t="str">
            <v>Y-P-8067-0-174-001</v>
          </cell>
          <cell r="B3626" t="str">
            <v>Ø 75 GELENEKSEL RAD.DUVAR FLANŞI Ø 32,10 GOBEKLI M6 SETSCREW DISLI PASLANMAZ PVD POLISHED BRASS</v>
          </cell>
        </row>
        <row r="3627">
          <cell r="A3627" t="str">
            <v>Y-P-8067-0-172-001</v>
          </cell>
          <cell r="B3627" t="str">
            <v>Ø 75 GELENEKSEL RAD.DUVAR FLANŞI Ø 32,10 GOBEKLI M6 SETSCREW DISLI PASLANMAZ PVD.POLSHD.BRONZE</v>
          </cell>
        </row>
        <row r="3628">
          <cell r="A3628" t="str">
            <v>Y-P-8067-0-062-001</v>
          </cell>
          <cell r="B3628" t="str">
            <v>Ø 75 GELENEKSEL RAD.DUVAR FLANŞI Ø 32,10 GOBEKLI M6 SETSCREW DISLI PASLANMAZ PAR.ALTN.YZY.</v>
          </cell>
        </row>
        <row r="3629">
          <cell r="A3629" t="str">
            <v>Y-P-8067-0-055-001</v>
          </cell>
          <cell r="B3629" t="str">
            <v>Ø 75 GELENEKSEL RAD.DUVAR FLANŞI Ø 32,10 GOBEKLI M6 SETSCREW DISLI PASLANMAZ PVD POLISHED COPPER</v>
          </cell>
        </row>
        <row r="3630">
          <cell r="A3630" t="str">
            <v>Y-P-8067-0-051-001</v>
          </cell>
          <cell r="B3630" t="str">
            <v>Ø 75 GELENEKSEL RAD.DUVAR FLANŞI Ø 32,10 GOBEKLI M6 SETSCREW DISLI PASLANMAZ PVD.BRSHED.GOLD</v>
          </cell>
        </row>
        <row r="3631">
          <cell r="A3631" t="str">
            <v>Y-P-8067-0-047-001</v>
          </cell>
          <cell r="B3631" t="str">
            <v>Ø 75 GELENEKSEL RAD.DUVAR FLANŞI Ø 32,10 GOBEKLI M6 SETSCREW DISLI PASLANMAZ PVD POLISHED ROSEGOLD</v>
          </cell>
        </row>
        <row r="3632">
          <cell r="A3632" t="str">
            <v>Y-P-8067-0-002-007</v>
          </cell>
          <cell r="B3632" t="str">
            <v>TURNER HASTINGS LOGOLU Ø 75 GELENEKSEL RAD.DUVAR FLANŞI Ø 32,1 GOBEKLI PASLANMAZ AYNA YUZEY</v>
          </cell>
        </row>
        <row r="3633">
          <cell r="A3633" t="str">
            <v>Y-P-8067-0-002-006</v>
          </cell>
          <cell r="B3633" t="str">
            <v>VITRA LOGOLU Ø 75 GELENEKSEL RAD.DUVAR FLANŞI Ø 28,10 GOBEKLI PASLANMAZ AYNA YUZEY</v>
          </cell>
        </row>
        <row r="3634">
          <cell r="A3634" t="str">
            <v>Y-P-8067-0-002-005</v>
          </cell>
          <cell r="B3634" t="str">
            <v>Ø 75 GELENEKSEL RAD.DUVAR FLANŞI Ø 28,10 GOBEKLI PASLANMAZ AYNA YUZEY</v>
          </cell>
        </row>
        <row r="3635">
          <cell r="A3635" t="str">
            <v>Y-P-8067-0-002-004</v>
          </cell>
          <cell r="B3635" t="str">
            <v>Ø 75 GELENEKSEL RAD.DUVAR FLANŞI Ø 32,10 GOBEKLI M6 SETSCREW DISLI PASLANMAZ AYNA YUZEY</v>
          </cell>
        </row>
        <row r="3636">
          <cell r="A3636" t="str">
            <v>Y-P-8067-0-002-003</v>
          </cell>
          <cell r="B3636" t="str">
            <v>PASLANMAZ Ø 75 GELENEKSEL RAD. GOVDE VIDA DELIKLI DUVAR FLANSI AYNA YUZEY</v>
          </cell>
        </row>
        <row r="3637">
          <cell r="A3637" t="str">
            <v>Y-P-8067-0-002-002</v>
          </cell>
          <cell r="B3637" t="str">
            <v>VITRA LOGOLU Ø 75 GELENEKSEL RAD.DUVAR FLANŞI Ø 32,10 GOBEKLI M6 SETSCREW DISLI PASLANMAZ AYNA YUZEY</v>
          </cell>
        </row>
        <row r="3638">
          <cell r="A3638" t="str">
            <v>Y-P-8067-0-002-001</v>
          </cell>
          <cell r="B3638" t="str">
            <v>PASLANMAZ Ø 75 GELENEKSEL RAD. DUVAR FLANSI AYNA YUZEY</v>
          </cell>
        </row>
        <row r="3639">
          <cell r="A3639" t="str">
            <v>Y-P-8067-0-001-002</v>
          </cell>
          <cell r="B3639" t="str">
            <v>TURNER HASTINGS LOGOLU Ø 75 GELENEKSEL RAD.DUVAR FLANŞI Ø 32,1 GOBEKLI PASLANMAZ FIRCA YUZEY</v>
          </cell>
        </row>
        <row r="3640">
          <cell r="A3640" t="str">
            <v>Y-P-8067-0-001-001</v>
          </cell>
          <cell r="B3640" t="str">
            <v>Ø 75 GELENEKSEL RAD.DUVAR FLANŞI Ø 32,10 GOBEKLI M6 SETSCREW DISLI PASLANMAZ FIRCA YUZEY</v>
          </cell>
        </row>
        <row r="3641">
          <cell r="A3641" t="str">
            <v>Y-P-8067-0-000-002</v>
          </cell>
          <cell r="B3641" t="str">
            <v>Ø 50 X 3 MM DUVAR KAPAMA FLANŞI PASLANMAZ (ARKITEKTA LOGOLU)</v>
          </cell>
        </row>
        <row r="3642">
          <cell r="A3642" t="str">
            <v>Y-P-8067-0-000-001</v>
          </cell>
          <cell r="B3642" t="str">
            <v>Ø 75 GELENEKSEL RAD.DUVAR FLANŞI Ø 32,10 GOBEKLI M6 SETSCREW DISLI PASLANMAZ HAM YUZEY</v>
          </cell>
        </row>
        <row r="3643">
          <cell r="A3643" t="str">
            <v>Y-P-8066-0-002-002</v>
          </cell>
          <cell r="B3643" t="str">
            <v>PASLANMAZ T TOPUZ Ø 31,70 SETLI AYNA YUZEY</v>
          </cell>
        </row>
        <row r="3644">
          <cell r="A3644" t="str">
            <v>Y-P-8066-0-002-001</v>
          </cell>
          <cell r="B3644" t="str">
            <v>PASLANMAZ T TOPUZ ISLENMIS AYNA YUZEY</v>
          </cell>
        </row>
        <row r="3645">
          <cell r="A3645" t="str">
            <v>Y-P-8066-0-001-001</v>
          </cell>
          <cell r="B3645" t="str">
            <v>PASLANMAZ T TOPUZ Ø 31,70 SETLI FIRCA YUZEY</v>
          </cell>
        </row>
        <row r="3646">
          <cell r="A3646" t="str">
            <v>Y-P-8066-0-000-002</v>
          </cell>
          <cell r="B3646" t="str">
            <v>PASLANMAZ T TOPUZ ISLENMIS HAM YUZEY Ø32,3</v>
          </cell>
        </row>
        <row r="3647">
          <cell r="A3647" t="str">
            <v>Y-P-8066-0-000-001</v>
          </cell>
          <cell r="B3647" t="str">
            <v>PASLANMAZ T TOPUZ ISLENMIS HAM YUZEY</v>
          </cell>
        </row>
        <row r="3648">
          <cell r="A3648" t="str">
            <v>Y-P-8065-0-002-007</v>
          </cell>
          <cell r="B3648" t="str">
            <v>PASLANMAZ 4 YOLLU TOPUZ Ø 28,50 VE Ø 29,00 DELIKLI AYNA YUZEY</v>
          </cell>
        </row>
        <row r="3649">
          <cell r="A3649" t="str">
            <v>Y-P-8065-0-002-006</v>
          </cell>
          <cell r="B3649" t="str">
            <v>PASLANMAZ K TOPUZ Ø 31,70 SETLI 1/2" DISLI AYNA YUZEY</v>
          </cell>
        </row>
        <row r="3650">
          <cell r="A3650" t="str">
            <v>Y-P-8065-0-002-005</v>
          </cell>
          <cell r="B3650" t="str">
            <v>PASLANMAZ K TOPUZ Ø 31,70 SETLI AYNA YUZEY</v>
          </cell>
        </row>
        <row r="3651">
          <cell r="A3651" t="str">
            <v>Y-P-8065-0-002-004</v>
          </cell>
          <cell r="B3651" t="str">
            <v>PASLANMAZ K TOPUZ Ø 29 ISLENMIS DIS ACILMIS AYNA YUZEY (ECZACIBAŞI)</v>
          </cell>
        </row>
        <row r="3652">
          <cell r="A3652" t="str">
            <v>Y-P-8065-0-002-003</v>
          </cell>
          <cell r="B3652" t="str">
            <v>PASLANMAZ K TOPUZ Ø 28,3 ISLENMIS DIS ACILMIS AYNA YUZEY (ECZACIBAŞI)</v>
          </cell>
        </row>
        <row r="3653">
          <cell r="A3653" t="str">
            <v>Y-P-8065-0-002-002</v>
          </cell>
          <cell r="B3653" t="str">
            <v>PASLANMAZ K TOPUZ ISLENMIS DIS ACILMIS AYNA YUZEY</v>
          </cell>
        </row>
        <row r="3654">
          <cell r="A3654" t="str">
            <v>Y-P-8065-0-002-001</v>
          </cell>
          <cell r="B3654" t="str">
            <v>PASLANMAZ K TOPUZ ISLENMIS AYNA YUZEY</v>
          </cell>
        </row>
        <row r="3655">
          <cell r="A3655" t="str">
            <v>Y-P-8065-0-001-002</v>
          </cell>
          <cell r="B3655" t="str">
            <v>PASLANMAZ K TOPUZ Ø 31,70 SETLI 1/2" DISLI FIRÇA YUZEY</v>
          </cell>
        </row>
        <row r="3656">
          <cell r="A3656" t="str">
            <v>Y-P-8065-0-001-001</v>
          </cell>
          <cell r="B3656" t="str">
            <v>PASLANMAZ K TOPUZ Ø 31,70 SETLI FIRCA YUZEY</v>
          </cell>
        </row>
        <row r="3657">
          <cell r="A3657" t="str">
            <v>Y-P-8065-0-000-008</v>
          </cell>
          <cell r="B3657" t="str">
            <v>PASLANMAZ K TOPUZ Ø 31,70 SETLI 1/2" DISLI HAM YUZEY</v>
          </cell>
        </row>
        <row r="3658">
          <cell r="A3658" t="str">
            <v>Y-P-8065-0-000-007</v>
          </cell>
          <cell r="B3658" t="str">
            <v>PASLANMAZ K TOPUZ Ø 29 ISLENMIS DISSIZ HAM YUZEY (ECZACIBAŞI)</v>
          </cell>
        </row>
        <row r="3659">
          <cell r="A3659" t="str">
            <v>Y-P-8065-0-000-006</v>
          </cell>
          <cell r="B3659" t="str">
            <v>PASLANMAZ K TOPUZ Ø 29 ISLENMIS DIS ACILMIS HAM YUZEY (ECZACIBAŞI)</v>
          </cell>
        </row>
        <row r="3660">
          <cell r="A3660" t="str">
            <v>Y-P-8065-0-000-005</v>
          </cell>
          <cell r="B3660" t="str">
            <v>PASLANMAZ K TOPUZ ISLENMIS DISSIZ HAM YUZEY</v>
          </cell>
        </row>
        <row r="3661">
          <cell r="A3661" t="str">
            <v>Y-P-8065-0-000-004</v>
          </cell>
          <cell r="B3661" t="str">
            <v>PASLANMAZ K TOPUZ Ø 28,3 ISLENMIS DISSIZ HAM YUZEY (ECZACIBAŞI)</v>
          </cell>
        </row>
        <row r="3662">
          <cell r="A3662" t="str">
            <v>Y-P-8065-0-000-003</v>
          </cell>
          <cell r="B3662" t="str">
            <v>PASLANMAZ K TOPUZ Ø 28,3 ISLENMIS DIS ACILMIS HAM YUZEY (ECZACIBAŞI)</v>
          </cell>
        </row>
        <row r="3663">
          <cell r="A3663" t="str">
            <v>Y-P-8065-0-000-002</v>
          </cell>
          <cell r="B3663" t="str">
            <v>PASLANMAZ K TOPUZ ISLENMIS DIS ACILMIS HAM YUZEY</v>
          </cell>
        </row>
        <row r="3664">
          <cell r="A3664" t="str">
            <v>Y-P-8065-0-000-001</v>
          </cell>
          <cell r="B3664" t="str">
            <v>PASLANMAZ K TOPUZ ISLENMIS HAM YUZEY</v>
          </cell>
        </row>
        <row r="3665">
          <cell r="A3665" t="str">
            <v>Y-P-8064-0-000-002</v>
          </cell>
          <cell r="B3665" t="str">
            <v>Ø 25,6 x 30 MM M10 VIDA TAPA 304 KALITE PASLANMAZ (ECZ)</v>
          </cell>
        </row>
        <row r="3666">
          <cell r="A3666" t="str">
            <v>Y-P-8064-0-000-001</v>
          </cell>
          <cell r="B3666" t="str">
            <v>Ø 25,6 x 10 MM M10 SOMUN TAPA 304 KALITE PASLANMAZ (ECZ)</v>
          </cell>
        </row>
        <row r="3667">
          <cell r="A3667" t="str">
            <v>Y-P-8062-0-110-002</v>
          </cell>
          <cell r="B3667" t="str">
            <v>656 X 40 X 3 MM OLIVIN FLAT BUKUMLU HAVLU ASKILIGI SACI KROM</v>
          </cell>
        </row>
        <row r="3668">
          <cell r="A3668" t="str">
            <v>Y-P-8062-0-110-001</v>
          </cell>
          <cell r="B3668" t="str">
            <v>556 X 40 X 3 MM OLIVIN FLAT BUKUMLU HAVLU ASKILIGI SACI KROM</v>
          </cell>
        </row>
        <row r="3669">
          <cell r="A3669" t="str">
            <v>Y-P-8062-0-094-016</v>
          </cell>
          <cell r="B3669" t="str">
            <v>143 X 123 X 126 FOREST.PSLMZ.CEL.HAVLU.ASKI.GÖVDE.NIGHT.BLACK</v>
          </cell>
        </row>
        <row r="3670">
          <cell r="A3670" t="str">
            <v>Y-P-8062-0-086-003</v>
          </cell>
          <cell r="B3670" t="str">
            <v>406 X 190 X 90 MM OLIVIN DREAM BUKUMLU HAVLU ASKILIGI SACI RAL 9005</v>
          </cell>
        </row>
        <row r="3671">
          <cell r="A3671" t="str">
            <v>Y-P-8062-0-086-002</v>
          </cell>
          <cell r="B3671" t="str">
            <v>Ø 32 X 2 X 500 MM SAMOS PASLANMAZ CELIK BUKUMLU HAVLU ASKI MAT.SYH.RAL9005.10G.PE.</v>
          </cell>
        </row>
        <row r="3672">
          <cell r="A3672" t="str">
            <v>Y-P-8062-0-086-001</v>
          </cell>
          <cell r="B3672" t="str">
            <v>506 X 190 X 90 MM OLIVIN DREAM BUKUMLU HAVLU ASKILIGI SACI RAL 9005</v>
          </cell>
        </row>
        <row r="3673">
          <cell r="A3673" t="str">
            <v>Y-P-8062-0-002-008</v>
          </cell>
          <cell r="B3673" t="str">
            <v>60 X 470 MM DALYA BUKUMLU HAVLU ASKILIGI SACI AYNA YUZEY(VALERIAN)</v>
          </cell>
        </row>
        <row r="3674">
          <cell r="A3674" t="str">
            <v>Y-P-8062-0-002-007</v>
          </cell>
          <cell r="B3674" t="str">
            <v>60 X 380 MM DALYA BUKUMLU HAVLU ASKILIGI SACI AYNA YUZEY(VALERIAN)</v>
          </cell>
        </row>
        <row r="3675">
          <cell r="A3675" t="str">
            <v>Y-P-8062-0-002-006</v>
          </cell>
          <cell r="B3675" t="str">
            <v>60 X 290 MM DALYA BUKUMLU HAVLU ASKILIGI SACI AYNA YUZEY(VALERIAN)</v>
          </cell>
        </row>
        <row r="3676">
          <cell r="A3676" t="str">
            <v>Y-P-8062-0-002-005</v>
          </cell>
          <cell r="B3676" t="str">
            <v>40 X 400 MM THESUS BUKUMLU HAVLU ASKILIGI SACI AYNA YUZEY</v>
          </cell>
        </row>
        <row r="3677">
          <cell r="A3677" t="str">
            <v>Y-P-8062-0-002-004</v>
          </cell>
          <cell r="B3677" t="str">
            <v>40 X 290 MM THESUS BUKUMLU HAVLU ASKILIGI SACI AYNA YUZEY</v>
          </cell>
        </row>
        <row r="3678">
          <cell r="A3678" t="str">
            <v>Y-P-8062-0-002-003</v>
          </cell>
          <cell r="B3678" t="str">
            <v>78.5 X 350 MM ANEMONE BUKUMLU HAVLU ASKILIGI SACI AYNA YUZEY(ARNIKA)</v>
          </cell>
        </row>
        <row r="3679">
          <cell r="A3679" t="str">
            <v>Y-P-8062-0-002-002</v>
          </cell>
          <cell r="B3679" t="str">
            <v>40 X 400 MM NOVA BUKUMLU HAVLU ASKILIGI SACI AYNA YUZEY</v>
          </cell>
        </row>
        <row r="3680">
          <cell r="A3680" t="str">
            <v>Y-P-8062-0-002-001</v>
          </cell>
          <cell r="B3680" t="str">
            <v>40 X 290 MM NOVA BUKUMLU HAVLU ASKILIGI SACI AYNA YUZEY</v>
          </cell>
        </row>
        <row r="3681">
          <cell r="A3681" t="str">
            <v>Y-P-8062-0-001-006</v>
          </cell>
          <cell r="B3681" t="str">
            <v>40 X 400 MM THESUS BUKUMLU HAVLU ASKILIGI SACI FIRCA YUZEY</v>
          </cell>
        </row>
        <row r="3682">
          <cell r="A3682" t="str">
            <v>Y-P-8062-0-001-005</v>
          </cell>
          <cell r="B3682" t="str">
            <v>40 X 290 MM THESUS BUKUMLU HAVLU ASKILIGI SACI FIRCA YUZEY</v>
          </cell>
        </row>
        <row r="3683">
          <cell r="A3683" t="str">
            <v>Y-P-8062-0-001-004</v>
          </cell>
          <cell r="B3683" t="str">
            <v>406 X 190 X 90 MM OLIVIN DREAM BUKUMLU HAVLU ASKILIGI SACI FIRCA YUZEY</v>
          </cell>
        </row>
        <row r="3684">
          <cell r="A3684" t="str">
            <v>Y-P-8062-0-001-003</v>
          </cell>
          <cell r="B3684" t="str">
            <v>Ø 32 X 2 X 500 MM SAMOS PASLANMAZ CELIK BUKUMLU HAVLU ASKI FIRCA YUZEY</v>
          </cell>
        </row>
        <row r="3685">
          <cell r="A3685" t="str">
            <v>Y-P-8062-0-001-002</v>
          </cell>
          <cell r="B3685" t="str">
            <v>40 X 290 MM NOVA BUKUMLU HAVLU ASKILIGI SACI FIRCA YUZEY</v>
          </cell>
        </row>
        <row r="3686">
          <cell r="A3686" t="str">
            <v>Y-P-8062-0-001-001</v>
          </cell>
          <cell r="B3686" t="str">
            <v>506 X 190 X 90 MM OLIVIN DREAM BUKUMLU HAVLU ASKILIGI SACI FIRCA YUZEY</v>
          </cell>
        </row>
        <row r="3687">
          <cell r="A3687" t="str">
            <v>Y-P-8062-0-000-033</v>
          </cell>
          <cell r="B3687" t="str">
            <v>656 X 40 X 3 MM OLIVIN FLAT BUKUMLU HAVLU ASKILIGI SACI LAZER KESIMLI</v>
          </cell>
        </row>
        <row r="3688">
          <cell r="A3688" t="str">
            <v>Y-P-8062-0-000-032</v>
          </cell>
          <cell r="B3688" t="str">
            <v>656 X 40 X 3 MM OLIVIN FLAT BUKUMLU HAVLU ASKILIGI SACI</v>
          </cell>
        </row>
        <row r="3689">
          <cell r="A3689" t="str">
            <v>Y-P-8062-0-000-031</v>
          </cell>
          <cell r="B3689" t="str">
            <v>667 X 60 X 3 MM DALYA HAVLU ASKILIGI SACI LAZER KESIMLI</v>
          </cell>
        </row>
        <row r="3690">
          <cell r="A3690" t="str">
            <v>Y-P-8062-0-000-030</v>
          </cell>
          <cell r="B3690" t="str">
            <v>60 X 470 MM DALYA BUKUMLU HAVLU ASKILIGI SACI</v>
          </cell>
        </row>
        <row r="3691">
          <cell r="A3691" t="str">
            <v>Y-P-8062-0-000-029</v>
          </cell>
          <cell r="B3691" t="str">
            <v>577 X 60 X 3 MM DALYA HAVLU ASKILIGI SACI LAZER KESIMLI</v>
          </cell>
        </row>
        <row r="3692">
          <cell r="A3692" t="str">
            <v>Y-P-8062-0-000-028</v>
          </cell>
          <cell r="B3692" t="str">
            <v>60 X 380 MM DALYA BUKUMLU HAVLU ASKILIGI SACI</v>
          </cell>
        </row>
        <row r="3693">
          <cell r="A3693" t="str">
            <v>Y-P-8062-0-000-027</v>
          </cell>
          <cell r="B3693" t="str">
            <v>487 X 60 X 3 MM DALYA HAVLU ASKILIGI SACI LAZER  KESIMLI</v>
          </cell>
        </row>
        <row r="3694">
          <cell r="A3694" t="str">
            <v>Y-P-8062-0-000-026</v>
          </cell>
          <cell r="B3694" t="str">
            <v>60 X 290 MM DALYA BUKUMLU HAVLU ASKILIGI SACI</v>
          </cell>
        </row>
        <row r="3695">
          <cell r="A3695" t="str">
            <v>Y-P-8062-0-000-025</v>
          </cell>
          <cell r="B3695" t="str">
            <v>550 X 40 X 3 MM THESUS HAVLU ASKILIGI SACI LAZER KESIMLI</v>
          </cell>
        </row>
        <row r="3696">
          <cell r="A3696" t="str">
            <v>Y-P-8062-0-000-024</v>
          </cell>
          <cell r="B3696" t="str">
            <v>40 X 400 MM THESUS BUKUMLU HAVLU ASKILIGI SACI</v>
          </cell>
        </row>
        <row r="3697">
          <cell r="A3697" t="str">
            <v>Y-P-8062-0-000-023</v>
          </cell>
          <cell r="B3697" t="str">
            <v>430 X 40 X 3 MM THESUS HAVLU ASKILIGI SACI LAZER KESIMLI</v>
          </cell>
        </row>
        <row r="3698">
          <cell r="A3698" t="str">
            <v>Y-P-8062-0-000-022</v>
          </cell>
          <cell r="B3698" t="str">
            <v>40 X 290 MM THESUS BUKUMLU HAVLU ASKILIGI SACI</v>
          </cell>
        </row>
        <row r="3699">
          <cell r="A3699" t="str">
            <v>Y-P-8062-0-000-021</v>
          </cell>
          <cell r="B3699" t="str">
            <v>143 X 123 X 126 FOREST.PSLMZ.CEL.HAVLU.ASKI.SACI  LAZER KESIMLI</v>
          </cell>
        </row>
        <row r="3700">
          <cell r="A3700" t="str">
            <v>Y-P-8062-0-000-020</v>
          </cell>
          <cell r="B3700" t="str">
            <v>340 X 78.5 X 3 MM ANEMONE HAVLU ASKILIGI SACI(ARNIKA) LAZER KESIMLI</v>
          </cell>
        </row>
        <row r="3701">
          <cell r="A3701" t="str">
            <v>Y-P-8062-0-000-019</v>
          </cell>
          <cell r="B3701" t="str">
            <v>78.5 X 350 MM ANEMONE BUKUMLU HAVLU ASKILIGI SACI(ARNIKA)</v>
          </cell>
        </row>
        <row r="3702">
          <cell r="A3702" t="str">
            <v>Y-P-8062-0-000-018</v>
          </cell>
          <cell r="B3702" t="str">
            <v>550 X 40 X 3 MM NOVA HAVLU ASKILIGI SACI LAZER KESIMLI</v>
          </cell>
        </row>
        <row r="3703">
          <cell r="A3703" t="str">
            <v>Y-P-8062-0-000-017</v>
          </cell>
          <cell r="B3703" t="str">
            <v>40 X 400 MM NOVA BUKUMLU HAVLU ASKILIGI SACI</v>
          </cell>
        </row>
        <row r="3704">
          <cell r="A3704" t="str">
            <v>Y-P-8062-0-000-016</v>
          </cell>
          <cell r="B3704" t="str">
            <v>143 X 123 X 126 FOREST.PSLMZ.CEL.HAVLU.ASKI.SACI</v>
          </cell>
        </row>
        <row r="3705">
          <cell r="A3705" t="str">
            <v>Y-P-8062-0-000-015</v>
          </cell>
          <cell r="B3705" t="str">
            <v>150 X 92,8 X 3 NOTE.PSLMZ.CEL.HAVLU.ASKI.SACI LAZER KESIMLI</v>
          </cell>
        </row>
        <row r="3706">
          <cell r="A3706" t="str">
            <v>Y-P-8062-0-000-014</v>
          </cell>
          <cell r="B3706" t="str">
            <v>21 X 95 X 3  MM NOTE HAVLU ASKILIGI DÜZ BRAKET SACI</v>
          </cell>
        </row>
        <row r="3707">
          <cell r="A3707" t="str">
            <v>Y-P-8062-0-000-013</v>
          </cell>
          <cell r="B3707" t="str">
            <v>25 X 50 X 3  MM FOREST-NOTE HAVLU ASKILIGI DÜZ BRAKET SACI</v>
          </cell>
        </row>
        <row r="3708">
          <cell r="A3708" t="str">
            <v>Y-P-8062-0-000-012</v>
          </cell>
          <cell r="B3708" t="str">
            <v>82,5 X 50 X 3 MM FOREST-NOTE HAVLU ASKILIGI BRAKET SACI</v>
          </cell>
        </row>
        <row r="3709">
          <cell r="A3709" t="str">
            <v>Y-P-8062-0-000-011</v>
          </cell>
          <cell r="B3709" t="str">
            <v>564 X 190 X 3 MM OLIVIN DREAM BUKUMLU HAVLU ASKILIGI SACI LAZER KESIMLI</v>
          </cell>
        </row>
        <row r="3710">
          <cell r="A3710" t="str">
            <v>Y-P-8062-0-000-010</v>
          </cell>
          <cell r="B3710" t="str">
            <v>406 X 190 X 90 MM OLIVIN DREAM BUKUMLU HAVLU ASKILIGI SACI</v>
          </cell>
        </row>
        <row r="3711">
          <cell r="A3711" t="str">
            <v>Y-P-8062-0-000-009</v>
          </cell>
          <cell r="B3711" t="str">
            <v>40 X 290 MM NOVA BUKUMLU HAVLU ASKILIGI SACI</v>
          </cell>
        </row>
        <row r="3712">
          <cell r="A3712" t="str">
            <v>Y-P-8062-0-000-008</v>
          </cell>
          <cell r="B3712" t="str">
            <v>664 X 190 X 3 MM OLIVIN DREAM BUKUMLU HAVLU ASKILIGI SACI LAZER KESIMLI</v>
          </cell>
        </row>
        <row r="3713">
          <cell r="A3713" t="str">
            <v>Y-P-8062-0-000-007</v>
          </cell>
          <cell r="B3713" t="str">
            <v>506 X 190 X 90 MM OLIVIN DREAM BUKUMLU HAVLU ASKILIGI SACI</v>
          </cell>
        </row>
        <row r="3714">
          <cell r="A3714" t="str">
            <v>Y-P-8062-0-000-006</v>
          </cell>
          <cell r="B3714" t="str">
            <v>556 X 40 X 3 MM OLIVIN FLAT BUKUMLU HAVLU ASKILIGI SACI</v>
          </cell>
        </row>
        <row r="3715">
          <cell r="A3715" t="str">
            <v>Y-P-8062-0-000-005</v>
          </cell>
          <cell r="B3715" t="str">
            <v>556 X 40 X 3 MM OLIVIN FLAT BUKUMLU HAVLU ASKILIGI SACI LAZER KESIMLI</v>
          </cell>
        </row>
        <row r="3716">
          <cell r="A3716" t="str">
            <v>Y-P-8062-0-000-004</v>
          </cell>
          <cell r="B3716" t="str">
            <v>537,8 X 50 X 4 MM KAUNOS HAVLU ASKILIGI SACI</v>
          </cell>
        </row>
        <row r="3717">
          <cell r="A3717" t="str">
            <v>Y-P-8062-0-000-003</v>
          </cell>
          <cell r="B3717" t="str">
            <v>82,5 X 50 X 3 MM KAUNOS HAVLU ASKILIGI BRAKET SACI</v>
          </cell>
        </row>
        <row r="3718">
          <cell r="A3718" t="str">
            <v>Y-P-8062-0-000-002</v>
          </cell>
          <cell r="B3718" t="str">
            <v>558,2 X 100 X 3 MM NOLINA HAVLU ASKILIGI SACI</v>
          </cell>
        </row>
        <row r="3719">
          <cell r="A3719" t="str">
            <v>Y-P-8062-0-000-001</v>
          </cell>
          <cell r="B3719" t="str">
            <v>430 X 40 X 3 MM NOVA HAVLU ASKILIGI SACI LAZER KESIMLI</v>
          </cell>
        </row>
        <row r="3720">
          <cell r="A3720" t="str">
            <v>Y-P-8061-0-174-001</v>
          </cell>
          <cell r="B3720" t="str">
            <v>3,5 X 38 MM YHB PASLANMAZ SAC VIDASI PVD PARLAK BRASS</v>
          </cell>
        </row>
        <row r="3721">
          <cell r="A3721" t="str">
            <v>Y-P-8059-0-000-020</v>
          </cell>
          <cell r="B3721" t="str">
            <v>17,6 X 17,6 X 5 MM DMB PASLANMAZ DİP SACİ PULU</v>
          </cell>
        </row>
        <row r="3722">
          <cell r="A3722" t="str">
            <v>Y-P-8059-0-000-019</v>
          </cell>
          <cell r="B3722" t="str">
            <v>30 X 40 X 1,5 MM DMB PASLANMAZ DİP SACI PULU 20X20 ORTA DELIKLI</v>
          </cell>
        </row>
        <row r="3723">
          <cell r="A3723" t="str">
            <v>Y-P-8059-0-000-018</v>
          </cell>
          <cell r="B3723" t="str">
            <v>Ø50 X 2 MM DMB PASLANMAZ ARKA SACİ 18,2</v>
          </cell>
        </row>
        <row r="3724">
          <cell r="A3724" t="str">
            <v>Y-P-8059-0-000-017</v>
          </cell>
          <cell r="B3724" t="str">
            <v>Ø 12,9 X 2 MM DMB PASLANMAZ DİP SACİ PULU</v>
          </cell>
        </row>
        <row r="3725">
          <cell r="A3725" t="str">
            <v>Y-P-8059-0-000-016</v>
          </cell>
          <cell r="B3725" t="str">
            <v>29,5 X 25,2 X 2 MM DMB PASLANMAZ DİP SACI PULU</v>
          </cell>
        </row>
        <row r="3726">
          <cell r="A3726" t="str">
            <v>Y-P-8059-0-000-013</v>
          </cell>
          <cell r="B3726" t="str">
            <v>50 X 70 X 2 MM DMB PASLANMAZ DİP SACI PULU</v>
          </cell>
        </row>
        <row r="3727">
          <cell r="A3727" t="str">
            <v>Y-P-8059-0-000-012</v>
          </cell>
          <cell r="B3727" t="str">
            <v>Ø 17,5 X 2 MM 316 L KALİTE  PASLANMAZ DİP SACİ PULU</v>
          </cell>
        </row>
        <row r="3728">
          <cell r="A3728" t="str">
            <v>Y-P-8059-0-000-011</v>
          </cell>
          <cell r="B3728" t="str">
            <v>Ø50 X 2 MM DMB PASLANMAZ ARKA SACİ</v>
          </cell>
        </row>
        <row r="3729">
          <cell r="A3729" t="str">
            <v>Y-P-8059-0-000-010</v>
          </cell>
          <cell r="B3729" t="str">
            <v>Ø50 X 2 MM PEX BORU KAP. PASLANMAZ ARKA SACİ</v>
          </cell>
        </row>
        <row r="3730">
          <cell r="A3730" t="str">
            <v>Y-P-8059-0-000-009</v>
          </cell>
          <cell r="B3730" t="str">
            <v>15,9 X 15,9 X 2 MM DMB PASLANMAZ DİP SACİ PULU</v>
          </cell>
        </row>
        <row r="3731">
          <cell r="A3731" t="str">
            <v>Y-P-8059-0-000-008</v>
          </cell>
          <cell r="B3731" t="str">
            <v>Ø 14 X 2 MM 304 KALİTE PASLANMAZ DİP SACI</v>
          </cell>
        </row>
        <row r="3732">
          <cell r="A3732" t="str">
            <v>Y-P-8059-0-000-007</v>
          </cell>
          <cell r="B3732" t="str">
            <v>27 X 27 X 2 MM DMB PASLANMAZ DİP SACİ PULU</v>
          </cell>
        </row>
        <row r="3733">
          <cell r="A3733" t="str">
            <v>Y-P-8059-0-000-006</v>
          </cell>
          <cell r="B3733" t="str">
            <v>21 X 21 X 2 MM DMB PASLANMAZ DİP SACİ PULU</v>
          </cell>
        </row>
        <row r="3734">
          <cell r="A3734" t="str">
            <v>Y-P-8059-0-000-005</v>
          </cell>
          <cell r="B3734" t="str">
            <v>Ø28 X 2 MM DMB PASLANMAZ DİP SACİ PULU</v>
          </cell>
        </row>
        <row r="3735">
          <cell r="A3735" t="str">
            <v>Y-P-8059-0-000-004</v>
          </cell>
          <cell r="B3735" t="str">
            <v>Ø 23,15 X 2 MM DMB PASLANMAZ DİP SACİ PULU</v>
          </cell>
        </row>
        <row r="3736">
          <cell r="A3736" t="str">
            <v>Y-P-8059-0-000-003</v>
          </cell>
          <cell r="B3736" t="str">
            <v>Ø22,75 X 2 MM DMB PASLANMAZ DİP SACİ PULU</v>
          </cell>
        </row>
        <row r="3737">
          <cell r="A3737" t="str">
            <v>Y-P-8059-0-000-002</v>
          </cell>
          <cell r="B3737" t="str">
            <v>Ø 17,5 X 2 MM 304 KALİTE PASLANMAZ DİP SACI</v>
          </cell>
        </row>
        <row r="3738">
          <cell r="A3738" t="str">
            <v>Y-P-8059-0-000-001</v>
          </cell>
          <cell r="B3738" t="str">
            <v>50 X 50 X 2 MM PEX BORU KAP. PASLANMAZ ARKA SACİ</v>
          </cell>
        </row>
        <row r="3739">
          <cell r="A3739" t="str">
            <v>Y-P-8058-0-000-093</v>
          </cell>
          <cell r="B3739" t="str">
            <v>18 X 18,6 X 2 MM BRAKET SACİ SQUARE 40 X 20</v>
          </cell>
        </row>
        <row r="3740">
          <cell r="A3740" t="str">
            <v>Y-P-8058-0-000-092</v>
          </cell>
          <cell r="B3740" t="str">
            <v>6,4 X 20 X 4 MM DARA DUVAR MONTAJ BRAKET SACI</v>
          </cell>
        </row>
        <row r="3741">
          <cell r="A3741" t="str">
            <v>Y-P-8058-0-000-091</v>
          </cell>
          <cell r="B3741" t="str">
            <v>Ø32 X 1,5 MM PASLANMAZ KÖR KAPAK</v>
          </cell>
        </row>
        <row r="3742">
          <cell r="A3742" t="str">
            <v>Y-P-8058-0-000-090</v>
          </cell>
          <cell r="B3742" t="str">
            <v>30 X 8 X 1,5 MM PASLANMAZ KAPAK</v>
          </cell>
        </row>
        <row r="3743">
          <cell r="A3743" t="str">
            <v>Y-P-8058-0-000-089</v>
          </cell>
          <cell r="B3743" t="str">
            <v>Ø 36 X 1,5 MM PASLANMAZ Ø28,2 MM ORTA DELİKLİ KAPAK</v>
          </cell>
        </row>
        <row r="3744">
          <cell r="A3744" t="str">
            <v>Y-P-8058-0-000-088</v>
          </cell>
          <cell r="B3744" t="str">
            <v>Ø 26 X 1,5 MM PASLANMAZ KOR KAPAK</v>
          </cell>
        </row>
        <row r="3745">
          <cell r="A3745" t="str">
            <v>Y-P-8058-0-000-087</v>
          </cell>
          <cell r="B3745" t="str">
            <v>Ø29,05 X 1,5 MM PASLANMAZ KÖR KAPAK</v>
          </cell>
        </row>
        <row r="3746">
          <cell r="A3746" t="str">
            <v>Y-P-8058-0-000-086</v>
          </cell>
          <cell r="B3746" t="str">
            <v>28,1 X 28,1 X 1,5 MM PASLANMAZ KÖR KAPAK</v>
          </cell>
        </row>
        <row r="3747">
          <cell r="A3747" t="str">
            <v>Y-P-8058-0-000-085</v>
          </cell>
          <cell r="B3747" t="str">
            <v>24,9 X 47,1 X 1,5 MM DÜZ OVAL PASLANMAZ KÖR KAPAK</v>
          </cell>
        </row>
        <row r="3748">
          <cell r="A3748" t="str">
            <v>Y-P-8058-0-000-084</v>
          </cell>
          <cell r="B3748" t="str">
            <v>Ø 29 X 1,5 MM PASLANMAZ KÖR KAPAK Ø 16,1 ORTA DELIKLI</v>
          </cell>
        </row>
        <row r="3749">
          <cell r="A3749" t="str">
            <v>Y-P-8058-0-000-083</v>
          </cell>
          <cell r="B3749" t="str">
            <v>Ø 30 X 2 MM PASLANMAZ KÖR KAPAK Ø 16,1 ORTA DELIKLI</v>
          </cell>
        </row>
        <row r="3750">
          <cell r="A3750" t="str">
            <v>Y-P-8058-0-000-082</v>
          </cell>
          <cell r="B3750" t="str">
            <v>Ø 30,1 X 1,5 MM PASLANMAZ KÖR KAPAK</v>
          </cell>
        </row>
        <row r="3751">
          <cell r="A3751" t="str">
            <v>Y-P-8058-0-000-081</v>
          </cell>
          <cell r="B3751" t="str">
            <v>17,45 X 17,45 X 1,5 MM PASLANMAZ Ø8DELIKLI BADEM KANALLI KAPAK</v>
          </cell>
        </row>
        <row r="3752">
          <cell r="A3752" t="str">
            <v>Y-P-8058-0-000-080</v>
          </cell>
          <cell r="B3752" t="str">
            <v>17,45 X 17,45 X 1,5 MM PASLANMAZ KÖR KAPAK Ø 6 ORTA DELIKLI</v>
          </cell>
        </row>
        <row r="3753">
          <cell r="A3753" t="str">
            <v>Y-P-8058-0-000-079</v>
          </cell>
          <cell r="B3753" t="str">
            <v>Ø 27 X 1,5 MM PASLANMAZ KÖR KAPAK Ø 6 ORTA DELIKLI</v>
          </cell>
        </row>
        <row r="3754">
          <cell r="A3754" t="str">
            <v>Y-P-8058-0-000-078</v>
          </cell>
          <cell r="B3754" t="str">
            <v>Ø 27 X 1,5 MM PASLANMAZ KÖR KAPAK Ø 8  DELIKLI BADEM KANALLI KAPAK</v>
          </cell>
        </row>
        <row r="3755">
          <cell r="A3755" t="str">
            <v>Y-P-8058-0-000-077</v>
          </cell>
          <cell r="B3755" t="str">
            <v>Ø 35,6X2 KARE KESIMLI KÖR KAPAK</v>
          </cell>
        </row>
        <row r="3756">
          <cell r="A3756" t="str">
            <v>Y-P-8058-0-000-076</v>
          </cell>
          <cell r="B3756" t="str">
            <v>Ø 19,6 X 1,5 MM PASLANMAZ KÖR KAPAK Ø 6 ORTA DELIKLI</v>
          </cell>
        </row>
        <row r="3757">
          <cell r="A3757" t="str">
            <v>Y-P-8058-0-000-075</v>
          </cell>
          <cell r="B3757" t="str">
            <v>Ø 19,6 X 1,5 MM PASLANMAZ Ø8DELIKLI BADEM KANALLI KAPAK</v>
          </cell>
        </row>
        <row r="3758">
          <cell r="A3758" t="str">
            <v>Y-P-8058-0-000-074</v>
          </cell>
          <cell r="B3758" t="str">
            <v>40 X 40 X 2 MM PASLANMAZ KÖR KAPAK</v>
          </cell>
        </row>
        <row r="3759">
          <cell r="A3759" t="str">
            <v>Y-P-8058-0-000-073</v>
          </cell>
          <cell r="B3759" t="str">
            <v>37,6 X 37,6 X 2 MM PASLANMAZ PAH KÖR KAPAK</v>
          </cell>
        </row>
        <row r="3760">
          <cell r="A3760" t="str">
            <v>Y-P-8058-0-000-072</v>
          </cell>
          <cell r="B3760" t="str">
            <v>176,5 X 60 X 3 MM BRAKET SACİ</v>
          </cell>
        </row>
        <row r="3761">
          <cell r="A3761" t="str">
            <v>Y-P-8058-0-000-071</v>
          </cell>
          <cell r="B3761" t="str">
            <v>Ø 23 X 2 MM PASLANMAZ KÖR KAPAK</v>
          </cell>
        </row>
        <row r="3762">
          <cell r="A3762" t="str">
            <v>Y-P-8058-0-000-070</v>
          </cell>
          <cell r="B3762" t="str">
            <v>Ø29,05 X 1,5 MM PASLANMAZ Ø12 MM ORTA DELİKLİ KAPAK</v>
          </cell>
        </row>
        <row r="3763">
          <cell r="A3763" t="str">
            <v>Y-P-8058-0-000-069</v>
          </cell>
          <cell r="B3763" t="str">
            <v>Ø 25,7 X 2 MM PASLANMAZ KOR KAPAK</v>
          </cell>
        </row>
        <row r="3764">
          <cell r="A3764" t="str">
            <v>Y-P-8058-0-000-068</v>
          </cell>
          <cell r="B3764" t="str">
            <v>25 X 25 X 2 MM PASLANMAZ KOR KAPAK</v>
          </cell>
        </row>
        <row r="3765">
          <cell r="A3765" t="str">
            <v>Y-P-8058-0-000-066</v>
          </cell>
          <cell r="B3765" t="str">
            <v>33,4 X 29 X 2 MM PASLANMAZ ELIPS KOR KAPAK</v>
          </cell>
        </row>
        <row r="3766">
          <cell r="A3766" t="str">
            <v>Y-P-8058-0-000-065</v>
          </cell>
          <cell r="B3766" t="str">
            <v>29 X 29 X 2 MM PASLANMAZ Ø25 MM ORTA DELIKLI KOR KAPAK</v>
          </cell>
        </row>
        <row r="3767">
          <cell r="A3767" t="str">
            <v>Y-P-8058-0-000-064</v>
          </cell>
          <cell r="B3767" t="str">
            <v>30 X 30 X 2 MM PASLANMAZ Ø25,05 MM DELIKLI GIZLI BAGLANTILI REZISTANS KAPAGI</v>
          </cell>
        </row>
        <row r="3768">
          <cell r="A3768" t="str">
            <v>Y-P-8058-0-000-063</v>
          </cell>
          <cell r="B3768" t="str">
            <v>37 X 7 X 2 MM 316 L PASLANMAZ KÖR KAPAK</v>
          </cell>
        </row>
        <row r="3769">
          <cell r="A3769" t="str">
            <v>Y-P-8058-0-000-062</v>
          </cell>
          <cell r="B3769" t="str">
            <v>37,05 X 6,9 X 2 MM 316 L PASLANMAZ KOR KAPAK</v>
          </cell>
        </row>
        <row r="3770">
          <cell r="A3770" t="str">
            <v>Y-P-8058-0-000-061</v>
          </cell>
          <cell r="B3770" t="str">
            <v>57 X 17 X 2 MM PASLANMAZ KOR KAPAK</v>
          </cell>
        </row>
        <row r="3771">
          <cell r="A3771" t="str">
            <v>Y-P-8058-0-000-060</v>
          </cell>
          <cell r="B3771" t="str">
            <v>47,5 X 12,5 X 2 MM PASLANMAZ KOR KAPAK</v>
          </cell>
        </row>
        <row r="3772">
          <cell r="A3772" t="str">
            <v>Y-P-8058-0-000-059</v>
          </cell>
          <cell r="B3772" t="str">
            <v>Ø29,65 X 2 MM PASLANMAZ KÖR KAPAK</v>
          </cell>
        </row>
        <row r="3773">
          <cell r="A3773" t="str">
            <v>Y-P-8058-0-000-058</v>
          </cell>
          <cell r="B3773" t="str">
            <v>48 X 28 X 2  MM PASLANMAZ KÖR KAPAK</v>
          </cell>
        </row>
        <row r="3774">
          <cell r="A3774" t="str">
            <v>Y-P-8058-0-000-057</v>
          </cell>
          <cell r="B3774" t="str">
            <v>28,1 X 28,1 X 2 MM PASLANMAZ KÖR KAPAK</v>
          </cell>
        </row>
        <row r="3775">
          <cell r="A3775" t="str">
            <v>Y-P-8058-0-000-056</v>
          </cell>
          <cell r="B3775" t="str">
            <v>27,6 X 37,6 X 2 MM PASLANMAZ KÖR KAPAK</v>
          </cell>
        </row>
        <row r="3776">
          <cell r="A3776" t="str">
            <v>Y-P-8058-0-000-055</v>
          </cell>
          <cell r="B3776" t="str">
            <v>27,1 X 27,1 X 2 MM PASLANMAZ KÖR KAPAK</v>
          </cell>
        </row>
        <row r="3777">
          <cell r="A3777" t="str">
            <v>Y-P-8058-0-000-054</v>
          </cell>
          <cell r="B3777" t="str">
            <v>37,6 X 37,6 X 2 MM PASLANMAZ KÖR KAPAK</v>
          </cell>
        </row>
        <row r="3778">
          <cell r="A3778" t="str">
            <v>Y-P-8058-0-000-053</v>
          </cell>
          <cell r="B3778" t="str">
            <v>8 X 48 X 2 MM PASLANMAZ KÖR KAPAK</v>
          </cell>
        </row>
        <row r="3779">
          <cell r="A3779" t="str">
            <v>Y-P-8058-0-000-052</v>
          </cell>
          <cell r="B3779" t="str">
            <v>38,45 X 8,3 X 2 MM PASLANMAZ KÖR KAPAK</v>
          </cell>
        </row>
        <row r="3780">
          <cell r="A3780" t="str">
            <v>Y-P-8058-0-000-051</v>
          </cell>
          <cell r="B3780" t="str">
            <v>38 X 8 X 2 MM PASLANMAZ KÖR KAPAK</v>
          </cell>
        </row>
        <row r="3781">
          <cell r="A3781" t="str">
            <v>Y-P-8058-0-000-050</v>
          </cell>
          <cell r="B3781" t="str">
            <v>37,75 X 7,75 X 2 MM PASLANMAZ KÖR KAPAK</v>
          </cell>
        </row>
        <row r="3782">
          <cell r="A3782" t="str">
            <v>Y-P-8058-0-000-049</v>
          </cell>
          <cell r="B3782" t="str">
            <v>37,6 X 7,6 X 2 MM PASLANMAZ KÖR KAPAK</v>
          </cell>
        </row>
        <row r="3783">
          <cell r="A3783" t="str">
            <v>Y-P-8058-0-000-048</v>
          </cell>
          <cell r="B3783" t="str">
            <v>37 X 7 X 2 MM 304 PASLANMAZ KÖR KAPAK</v>
          </cell>
        </row>
        <row r="3784">
          <cell r="A3784" t="str">
            <v>Y-P-8058-0-000-047</v>
          </cell>
          <cell r="B3784" t="str">
            <v>28 X 13,1 X 2  MM PASLANMAZ KÖR KAPAK</v>
          </cell>
        </row>
        <row r="3785">
          <cell r="A3785" t="str">
            <v>Y-P-8058-0-000-046</v>
          </cell>
          <cell r="B3785" t="str">
            <v>27,6 X 12,6 X 2 MM PASLANMAZ KÖR KAPAK</v>
          </cell>
        </row>
        <row r="3786">
          <cell r="A3786" t="str">
            <v>Y-P-8058-0-000-045</v>
          </cell>
          <cell r="B3786" t="str">
            <v>7,6 X 47,6 X 2 MM PASLANMAZ KÖR KAPAK</v>
          </cell>
        </row>
        <row r="3787">
          <cell r="A3787" t="str">
            <v>Y-P-8058-0-000-044</v>
          </cell>
          <cell r="B3787" t="str">
            <v>50 X 58 X 1,5 MM PASLANMAZ ELIPS DIS KOR KAPAK</v>
          </cell>
        </row>
        <row r="3788">
          <cell r="A3788" t="str">
            <v>Y-P-8058-0-000-043</v>
          </cell>
          <cell r="B3788" t="str">
            <v>Ø 15,65 X 1,5 MM PASLANMAZ KOR KAPAK</v>
          </cell>
        </row>
        <row r="3789">
          <cell r="A3789" t="str">
            <v>Y-P-8058-0-000-042</v>
          </cell>
          <cell r="B3789" t="str">
            <v>Ø15,10 X 1,5 MM PASLANMAZ KOR KAPAK (QLL.HVL.ASK.)</v>
          </cell>
        </row>
        <row r="3790">
          <cell r="A3790" t="str">
            <v>Y-P-8058-0-000-041</v>
          </cell>
          <cell r="B3790" t="str">
            <v>Ø67,15 X 2 MM PASLANMAZ KÖR KAPAK</v>
          </cell>
        </row>
        <row r="3791">
          <cell r="A3791" t="str">
            <v>Y-P-8058-0-000-040</v>
          </cell>
          <cell r="B3791" t="str">
            <v>Ø 35,65 X 2 MM PASLANMAZ KÖR KAPAK</v>
          </cell>
        </row>
        <row r="3792">
          <cell r="A3792" t="str">
            <v>Y-P-8058-0-000-039</v>
          </cell>
          <cell r="B3792" t="str">
            <v>Ø31,8 X 3 MM PASLANMAZ KÖR KAPAK</v>
          </cell>
        </row>
        <row r="3793">
          <cell r="A3793" t="str">
            <v>Y-P-8058-0-000-038</v>
          </cell>
          <cell r="B3793" t="str">
            <v>Ø 30,1 X 2 MM PASLANMAZ KÖR KAPAK</v>
          </cell>
        </row>
        <row r="3794">
          <cell r="A3794" t="str">
            <v>Y-P-8058-0-000-037</v>
          </cell>
          <cell r="B3794" t="str">
            <v>Ø29,05 X 2 MM PASLANMAZ KÖR KAPAK</v>
          </cell>
        </row>
        <row r="3795">
          <cell r="A3795" t="str">
            <v>Y-P-8058-0-000-036</v>
          </cell>
          <cell r="B3795" t="str">
            <v>24,9 X 47,1 X 2 MM DÜZ OVAL PASLANMAZ KÖR KAPAK</v>
          </cell>
        </row>
        <row r="3796">
          <cell r="A3796" t="str">
            <v>Y-P-8058-0-000-035</v>
          </cell>
          <cell r="B3796" t="str">
            <v>33,18 X 16,20 X 1,5 MM PASLANMAZ PARALEL KÖR KAPAK</v>
          </cell>
        </row>
        <row r="3797">
          <cell r="A3797" t="str">
            <v>Y-P-8058-0-000-034</v>
          </cell>
          <cell r="B3797" t="str">
            <v>Ø 29,1 X 2,5 MM PASLANMAZ PATLATMA KAPAK DİŞLİ</v>
          </cell>
        </row>
        <row r="3798">
          <cell r="A3798" t="str">
            <v>Y-P-8058-0-000-033</v>
          </cell>
          <cell r="B3798" t="str">
            <v>Ø 29,1 X 2,5 MM PASLANMAZ PATLATMA KAPAK DİŞ AÇILMAMIŞ</v>
          </cell>
        </row>
        <row r="3799">
          <cell r="A3799" t="str">
            <v>Y-P-8058-0-000-032</v>
          </cell>
          <cell r="B3799" t="str">
            <v>Ø36,15 X 2,5 MM PASLANMAZ PATLATMA KAPAK DİŞ AÇILMAMIŞ</v>
          </cell>
        </row>
        <row r="3800">
          <cell r="A3800" t="str">
            <v>Y-P-8058-0-000-031</v>
          </cell>
          <cell r="B3800" t="str">
            <v>Ø35,65 X 2,5 MM PASLANMAZ PATLATMA KAPAK DİŞ AÇILMAMIŞ</v>
          </cell>
        </row>
        <row r="3801">
          <cell r="A3801" t="str">
            <v>Y-P-8058-0-000-029</v>
          </cell>
          <cell r="B3801" t="str">
            <v>Ø30,1 X 2,5 MM PASLANMAZ PATLATMA KAPAK DİŞ AÇILMAMIŞ</v>
          </cell>
        </row>
        <row r="3802">
          <cell r="A3802" t="str">
            <v>Y-P-8058-0-000-028</v>
          </cell>
          <cell r="B3802" t="str">
            <v>Ø29,1 X 2,5 MM 316 L PASLANMAZ PATLATMA KAPAK DİŞ AÇILMAMIŞ</v>
          </cell>
        </row>
        <row r="3803">
          <cell r="A3803" t="str">
            <v>Y-P-8058-0-000-027</v>
          </cell>
          <cell r="B3803" t="str">
            <v>Ø 29,65 X 2,5 MM PASLANMAZ PATLATMA KAPAK DİŞ AÇILMAMIŞ</v>
          </cell>
        </row>
        <row r="3804">
          <cell r="A3804" t="str">
            <v>Y-P-8058-0-000-026</v>
          </cell>
          <cell r="B3804" t="str">
            <v>48 X 28 X 2,5 MM PASLANMAZ PATLATMA KAPAK DİŞ AÇILMAMIŞ</v>
          </cell>
        </row>
        <row r="3805">
          <cell r="A3805" t="str">
            <v>Y-P-8058-0-000-025</v>
          </cell>
          <cell r="B3805" t="str">
            <v>37,6 X 37,6 X 2,5 MM PASLANMAZ PATLATMA KAPAK DİŞ AÇILMAMIŞ</v>
          </cell>
        </row>
        <row r="3806">
          <cell r="A3806" t="str">
            <v>Y-P-8058-0-000-024</v>
          </cell>
          <cell r="B3806" t="str">
            <v>28 X 48 X 2 MM PASLANMAZ PATLATMA KAPAK DİŞ AÇILMAMIŞ</v>
          </cell>
        </row>
        <row r="3807">
          <cell r="A3807" t="str">
            <v>Y-P-8058-0-000-023</v>
          </cell>
          <cell r="B3807" t="str">
            <v>28 X 28 X 2,5 MM PASLANMAZ PATLATMA KAPAK DİŞ AÇILMAMIŞ</v>
          </cell>
        </row>
        <row r="3808">
          <cell r="A3808" t="str">
            <v>Y-P-8058-0-000-022</v>
          </cell>
          <cell r="B3808" t="str">
            <v>27,6 X 47,6 X 2,5 MM PASLANMAZ PATLATMA KAPAK DİŞ AÇILMAMIŞ</v>
          </cell>
        </row>
        <row r="3809">
          <cell r="A3809" t="str">
            <v>Y-P-8058-0-000-021</v>
          </cell>
          <cell r="B3809" t="str">
            <v>27,6 X 37,6 X 2,5 MM PASLANMAZ PATLATMA KAPAK DİŞ AÇILMAMIŞ</v>
          </cell>
        </row>
        <row r="3810">
          <cell r="A3810" t="str">
            <v>Y-P-8058-0-000-020</v>
          </cell>
          <cell r="B3810" t="str">
            <v>27,6 X 27,6 X 2,5 MM PASLANMAZ PATLATMA KAPAK DİŞ AÇILMAMIŞ</v>
          </cell>
        </row>
        <row r="3811">
          <cell r="A3811" t="str">
            <v>Y-P-8058-0-000-019</v>
          </cell>
          <cell r="B3811" t="str">
            <v>27 X 27 X 2,5 MM PASLANMAZ PATLATMA KAPAK DİŞ AÇILMAMIŞ</v>
          </cell>
        </row>
        <row r="3812">
          <cell r="A3812" t="str">
            <v>Y-P-8058-0-000-018</v>
          </cell>
          <cell r="B3812" t="str">
            <v>27 X 27 X 2,5 MM 316 L PASLANMAZ PATLATMA KAPAK DİŞ AÇILMAMIŞ</v>
          </cell>
        </row>
        <row r="3813">
          <cell r="A3813" t="str">
            <v>Y-P-8058-0-000-017</v>
          </cell>
          <cell r="B3813" t="str">
            <v>Ø 29,1 X 2,5 MM PASLANMAZ KÖR KAPAK</v>
          </cell>
        </row>
        <row r="3814">
          <cell r="A3814" t="str">
            <v>Y-P-8058-0-000-016</v>
          </cell>
          <cell r="B3814" t="str">
            <v>Ø 32 X 8 X R5 MM PASLANMAZ KÖR KAPAK</v>
          </cell>
        </row>
        <row r="3815">
          <cell r="A3815" t="str">
            <v>Y-P-8058-0-000-015</v>
          </cell>
          <cell r="B3815" t="str">
            <v>Ø 32 X 7 X R3 MM PASLANMAZ KÖR KAPAK</v>
          </cell>
        </row>
        <row r="3816">
          <cell r="A3816" t="str">
            <v>Y-P-8058-0-000-014</v>
          </cell>
          <cell r="B3816" t="str">
            <v>27,6 X 27,6 X 2,5 MM  Ø19 ORTA DELİKLİ PASLANMAZ KÖR KAPAK</v>
          </cell>
        </row>
        <row r="3817">
          <cell r="A3817" t="str">
            <v>Y-P-8058-0-000-013</v>
          </cell>
          <cell r="B3817" t="str">
            <v>Ø 18,9 X 1,5 MM 316 L PASLANMAZ KAPAMA PULU</v>
          </cell>
        </row>
        <row r="3818">
          <cell r="A3818" t="str">
            <v>Y-P-8058-0-000-012</v>
          </cell>
          <cell r="B3818" t="str">
            <v>Ø 18,9 X 1,5 MM PASLANMAZ KAPAMA PULU</v>
          </cell>
        </row>
        <row r="3819">
          <cell r="A3819" t="str">
            <v>Y-P-8058-0-000-011</v>
          </cell>
          <cell r="B3819" t="str">
            <v>Ø 29,65 X 2,5 MM PASLANMAZ KÖR KAPAK</v>
          </cell>
        </row>
        <row r="3820">
          <cell r="A3820" t="str">
            <v>Y-P-8058-0-000-010</v>
          </cell>
          <cell r="B3820" t="str">
            <v>Ø 35,65 X 2,5 MM PASLANMAZ KÖR KAPAK</v>
          </cell>
        </row>
        <row r="3821">
          <cell r="A3821" t="str">
            <v>Y-P-8058-0-000-008</v>
          </cell>
          <cell r="B3821" t="str">
            <v>Ø 30,1 X 2,5 MM PASLANMAZ KÖR KAPAK</v>
          </cell>
        </row>
        <row r="3822">
          <cell r="A3822" t="str">
            <v>Y-P-8058-0-000-007</v>
          </cell>
          <cell r="B3822" t="str">
            <v>Ø 48,6 X 2 MM PASLANMAZ KÖR KAPAK</v>
          </cell>
        </row>
        <row r="3823">
          <cell r="A3823" t="str">
            <v>Y-P-8058-0-000-006</v>
          </cell>
          <cell r="B3823" t="str">
            <v>48 X 28 X 2,5 MM PASLANMAZ KÖR KAPAK</v>
          </cell>
        </row>
        <row r="3824">
          <cell r="A3824" t="str">
            <v>Y-P-8058-0-000-005</v>
          </cell>
          <cell r="B3824" t="str">
            <v>27,6 X 47,6 X 2 MM PASLANMAZ KÖR KAPAK</v>
          </cell>
        </row>
        <row r="3825">
          <cell r="A3825" t="str">
            <v>Y-P-8058-0-000-004</v>
          </cell>
          <cell r="B3825" t="str">
            <v>37,6 X 27,6 X 2,5 MM PASLANMAZ KÖR KAPAK</v>
          </cell>
        </row>
        <row r="3826">
          <cell r="A3826" t="str">
            <v>Y-P-8058-0-000-003</v>
          </cell>
          <cell r="B3826" t="str">
            <v>28 X 28 X 2,5 MM PASLANMAZ KÖR KAPAK</v>
          </cell>
        </row>
        <row r="3827">
          <cell r="A3827" t="str">
            <v>Y-P-8058-0-000-002</v>
          </cell>
          <cell r="B3827" t="str">
            <v>27,6 X 27,6 X 2 MM PASLANMAZ KÖR KAPAK</v>
          </cell>
        </row>
        <row r="3828">
          <cell r="A3828" t="str">
            <v>Y-P-8058-0-000-001</v>
          </cell>
          <cell r="B3828" t="str">
            <v>27 X 27 X 2,5 MM PASLANMAZ KÖR KAPAK</v>
          </cell>
        </row>
        <row r="3829">
          <cell r="A3829" t="str">
            <v>Y-P-8057-0-000-078</v>
          </cell>
          <cell r="B3829" t="str">
            <v>Ø 38 X 2 MM PASLANMAZ KÖR KAPAK</v>
          </cell>
        </row>
        <row r="3830">
          <cell r="A3830" t="str">
            <v>Y-P-8057-0-000-017</v>
          </cell>
          <cell r="B3830" t="str">
            <v>Ø29,4 X 2,5 MM PASLANMAZ PATLATMA KAPAK DİŞLİ(TORNALIK)</v>
          </cell>
        </row>
        <row r="3831">
          <cell r="A3831" t="str">
            <v>Y-P-8057-0-000-016</v>
          </cell>
          <cell r="B3831" t="str">
            <v>Ø 36,15 X 2 MM PASLANMAZ KÖR KAPAK</v>
          </cell>
        </row>
        <row r="3832">
          <cell r="A3832" t="str">
            <v>Y-P-8057-0-000-015</v>
          </cell>
          <cell r="B3832" t="str">
            <v>27 X 27 X 2,5 MM 316 L PASLANMAZ PATLATMA KAPAK DİŞLİ</v>
          </cell>
        </row>
        <row r="3833">
          <cell r="A3833" t="str">
            <v>Y-P-8057-0-000-014</v>
          </cell>
          <cell r="B3833" t="str">
            <v>Ø32 X 7 X R3 MM PASLANMAZ KAPAK DİŞLİ</v>
          </cell>
        </row>
        <row r="3834">
          <cell r="A3834" t="str">
            <v>Y-P-8057-0-000-013</v>
          </cell>
          <cell r="B3834" t="str">
            <v>Ø29,1 X 2,5 MM 316 L PASLANMAZ PATLATMA KAPAK DİŞLİ</v>
          </cell>
        </row>
        <row r="3835">
          <cell r="A3835" t="str">
            <v>Y-P-8057-0-000-012</v>
          </cell>
          <cell r="B3835" t="str">
            <v>28 X 48 X 2 MM PASLANMAZ PATLATMA KAPAK DİŞLİ</v>
          </cell>
        </row>
        <row r="3836">
          <cell r="A3836" t="str">
            <v>Y-P-8057-0-000-011</v>
          </cell>
          <cell r="B3836" t="str">
            <v>37,6 X 37,6 X 2,5 MM PASLANMAZ PATLATMA KAPAK DİŞLİ</v>
          </cell>
        </row>
        <row r="3837">
          <cell r="A3837" t="str">
            <v>Y-P-8057-0-000-010</v>
          </cell>
          <cell r="B3837" t="str">
            <v>48 X 28 X 2,5 MM PASLANMAZ PATLATMA KAPAK DİŞLİ</v>
          </cell>
        </row>
        <row r="3838">
          <cell r="A3838" t="str">
            <v>Y-P-8057-0-000-009</v>
          </cell>
          <cell r="B3838" t="str">
            <v>Ø36,15 X 2,5 MM PASLANMAZ PATLATMA KAPAK DİŞLİ</v>
          </cell>
        </row>
        <row r="3839">
          <cell r="A3839" t="str">
            <v>Y-P-8057-0-000-008</v>
          </cell>
          <cell r="B3839" t="str">
            <v>28 X 28 X 2,5 MM PASLANMAZ PATLATMA KAPAK DİŞLİ</v>
          </cell>
        </row>
        <row r="3840">
          <cell r="A3840" t="str">
            <v>Y-P-8057-0-000-007</v>
          </cell>
          <cell r="B3840" t="str">
            <v>Ø30,1 X 2,5 MM PASLANMAZ PATLATMA KAPAK DİŞLİ</v>
          </cell>
        </row>
        <row r="3841">
          <cell r="A3841" t="str">
            <v>Y-P-8057-0-000-006</v>
          </cell>
          <cell r="B3841" t="str">
            <v>Ø35,65 X 2,5 MM PASLANMAZ PATLATMA KAPAK DİŞLİ</v>
          </cell>
        </row>
        <row r="3842">
          <cell r="A3842" t="str">
            <v>Y-P-8057-0-000-005</v>
          </cell>
          <cell r="B3842" t="str">
            <v>Ø 29,65 X 2,5 MM PASLANMAZ PATLATMA KAPAK DİŞLİ</v>
          </cell>
        </row>
        <row r="3843">
          <cell r="A3843" t="str">
            <v>Y-P-8057-0-000-004</v>
          </cell>
          <cell r="B3843" t="str">
            <v>27,6 X 47,6 X 2,5 MM PASLANMAZ PATLATMA KAPAK DİŞLİ</v>
          </cell>
        </row>
        <row r="3844">
          <cell r="A3844" t="str">
            <v>Y-P-8057-0-000-003</v>
          </cell>
          <cell r="B3844" t="str">
            <v>27,6 X 37,6 X 2,5 MM PASLANMAZ PATLATMA KAPAK DİŞLİ</v>
          </cell>
        </row>
        <row r="3845">
          <cell r="A3845" t="str">
            <v>Y-P-8057-0-000-002</v>
          </cell>
          <cell r="B3845" t="str">
            <v>27,6 X 27,6 X 2,5 MM PASLANMAZ PATLATMA KAPAK DİŞLİ</v>
          </cell>
        </row>
        <row r="3846">
          <cell r="A3846" t="str">
            <v>Y-P-8057-0-000-001</v>
          </cell>
          <cell r="B3846" t="str">
            <v>27 X 27 X 2,5 MM PASLANMAZ PATLATMA KAPAK DİŞLİ</v>
          </cell>
        </row>
        <row r="3847">
          <cell r="A3847" t="str">
            <v>Y-P-8056-0-148-001</v>
          </cell>
          <cell r="B3847" t="str">
            <v>1200 X 500 X 1,2 MM SOFT TOUCH BLACK SAC PLAKA BUKUMLU OLIVIN</v>
          </cell>
        </row>
        <row r="3848">
          <cell r="A3848" t="str">
            <v>Y-P-8056-0-146-001</v>
          </cell>
          <cell r="B3848" t="str">
            <v>1200 X 500 X 1,2 MM BLACK MIRROR PASLANMAZ SAC PLAKA BUKUMLU OLIVIN</v>
          </cell>
        </row>
        <row r="3849">
          <cell r="A3849" t="str">
            <v>Y-P-8056-0-086-001</v>
          </cell>
          <cell r="B3849" t="str">
            <v>1200 X 500 X 1,2 MM PASLANMAZ SAC PLAKA BUKUMLU OLIVIN SYH.RAL9005.10G.PE</v>
          </cell>
        </row>
        <row r="3850">
          <cell r="A3850" t="str">
            <v>Y-P-8056-0-077-001</v>
          </cell>
          <cell r="B3850" t="str">
            <v>842 X 400 X 1,2 MM PASLANMAZ SAC PLAKA BUKUMLU OLIVIN BYZ.RAL9010.30G</v>
          </cell>
        </row>
        <row r="3851">
          <cell r="A3851" t="str">
            <v>Y-P-8056-0-067-001</v>
          </cell>
          <cell r="B3851" t="str">
            <v>1200 X 500 X 1,2 MM PASLANMAZ SAC PLAKA BUKUMLU OLIVIN BYZ.RAL9010.30G</v>
          </cell>
        </row>
        <row r="3852">
          <cell r="A3852" t="str">
            <v>Y-P-8056-0-000-037</v>
          </cell>
          <cell r="B3852" t="str">
            <v>34X47,95X22,85 MM KARE BRAKET PARCA LAZER KESIMLI PASLANMAZ</v>
          </cell>
        </row>
        <row r="3853">
          <cell r="A3853" t="str">
            <v>Y-P-8056-0-000-036</v>
          </cell>
          <cell r="B3853" t="str">
            <v>34X47,95X22,85 MM KARE BRAKET PARCA BUKUMLU PASLANMAZ</v>
          </cell>
        </row>
        <row r="3854">
          <cell r="A3854" t="str">
            <v>Y-P-8056-0-000-035</v>
          </cell>
          <cell r="B3854" t="str">
            <v>33.1 X 16,5.9,55 MM BRAKET PARCA BUKUMLU PASLANMAZ</v>
          </cell>
        </row>
        <row r="3855">
          <cell r="A3855" t="str">
            <v>Y-P-8056-0-000-034</v>
          </cell>
          <cell r="B3855" t="str">
            <v>83 X 155 X 1,2 MM GALVANIZLI SIVA ALTI MONTAJ SACI  LAZER KESIMLI(F.RAIL)</v>
          </cell>
        </row>
        <row r="3856">
          <cell r="A3856" t="str">
            <v>Y-P-8056-0-000-033</v>
          </cell>
          <cell r="B3856" t="str">
            <v>65 X 155 X 12 MM SIVA ALTI MONTAJ SACI (F.RAIL)</v>
          </cell>
        </row>
        <row r="3857">
          <cell r="A3857" t="str">
            <v>Y-P-8056-0-000-032</v>
          </cell>
          <cell r="B3857" t="str">
            <v>37,9 X 31,3 X 24,1 MM YUVARLAK BRAKET PARCA BUKUMLU PASLANMAZ</v>
          </cell>
        </row>
        <row r="3858">
          <cell r="A3858" t="str">
            <v>Y-P-8056-0-000-031</v>
          </cell>
          <cell r="B3858" t="str">
            <v>34,4 X 24,1 x 23,8 MM YUVARLAK BRAKET PARCA LAZER KESIMLI PASLANMAZ</v>
          </cell>
        </row>
        <row r="3859">
          <cell r="A3859" t="str">
            <v>Y-P-8056-0-000-030</v>
          </cell>
          <cell r="B3859" t="str">
            <v>34,4 X 24,1 x 23,8 MM YUVARLAK BRAKET PARCA BUKUMLU PASLANMAZ</v>
          </cell>
        </row>
        <row r="3860">
          <cell r="A3860" t="str">
            <v>Y-P-8056-0-000-029</v>
          </cell>
          <cell r="B3860" t="str">
            <v>56,4 X 22,60 x 24,10 MM YUVARLAK BRAKET PARCA BUKUMLU PASLANMAZ</v>
          </cell>
        </row>
        <row r="3861">
          <cell r="A3861" t="str">
            <v>Y-P-8056-0-000-028</v>
          </cell>
          <cell r="B3861" t="str">
            <v>36,2 X 28 X 26,9 MM KARE BRAKET PARCA LAZER KESIMLI PASLANMAZ</v>
          </cell>
        </row>
        <row r="3862">
          <cell r="A3862" t="str">
            <v>Y-P-8056-0-000-027</v>
          </cell>
          <cell r="B3862" t="str">
            <v>36,2 X 28 X 26,9 MM KARE BRAKET PARCA BUKUMLU PASLANMAZ</v>
          </cell>
        </row>
        <row r="3863">
          <cell r="A3863" t="str">
            <v>Y-P-8056-0-000-026</v>
          </cell>
          <cell r="B3863" t="str">
            <v>22 X 22,60 x 24,10 MM YUVARLAK BRAKET PARCA LAZER KESIMLI PASLANMAZ</v>
          </cell>
        </row>
        <row r="3864">
          <cell r="A3864" t="str">
            <v>Y-P-8056-0-000-025</v>
          </cell>
          <cell r="B3864" t="str">
            <v>22 X 22,60 x 24,10 MM YUVARLAK BRAKET PARCA BUKUMLU PASLANMAZ</v>
          </cell>
        </row>
        <row r="3865">
          <cell r="A3865" t="str">
            <v>Y-P-8056-0-000-021</v>
          </cell>
          <cell r="B3865" t="str">
            <v>1273 X 573 X 1,2 MM PASLANMAZ SAC PLAKA LAZER KESIMLI OLIVIN</v>
          </cell>
        </row>
        <row r="3866">
          <cell r="A3866" t="str">
            <v>Y-P-8056-0-000-019</v>
          </cell>
          <cell r="B3866" t="str">
            <v>17,6 X 17,6 x 20 X 1,5 MM KARE BRAKET PARCA PASLANMAZ SACI LAZER KESIMLI</v>
          </cell>
        </row>
        <row r="3867">
          <cell r="A3867" t="str">
            <v>Y-P-8056-0-000-018</v>
          </cell>
          <cell r="B3867" t="str">
            <v>280 X 14 X 1,5 MM AHŞAP MONTAJ SACI LAZER</v>
          </cell>
        </row>
        <row r="3868">
          <cell r="A3868" t="str">
            <v>Y-P-8056-0-000-017</v>
          </cell>
          <cell r="B3868" t="str">
            <v>1273 X 573 X 1,2 MM DX51Z100 GALVANIZ SAC PLAKA LAZER KESIMLI OLIVIN</v>
          </cell>
        </row>
        <row r="3869">
          <cell r="A3869" t="str">
            <v>Y-P-8056-0-000-016</v>
          </cell>
          <cell r="B3869" t="str">
            <v>842 X 400 X 1,2 MM DX51Z100 GALVANIZ SAC PLAKA BUKUMLU OLIVIN</v>
          </cell>
        </row>
        <row r="3870">
          <cell r="A3870" t="str">
            <v>Y-P-8056-0-000-015</v>
          </cell>
          <cell r="B3870" t="str">
            <v>66,20 X 27 x 27 X 2 MM KARE BRAKET PARCA LAZER KESIMLI PASLANMAZ</v>
          </cell>
        </row>
        <row r="3871">
          <cell r="A3871" t="str">
            <v>Y-P-8056-0-000-014</v>
          </cell>
          <cell r="B3871" t="str">
            <v>68,15 X 22,60 x 24,10 MM YUVARLAK BRAKET PARCA LAZER KESIMLI PASLANMAZ</v>
          </cell>
        </row>
        <row r="3872">
          <cell r="A3872" t="str">
            <v>Y-P-8056-0-000-013</v>
          </cell>
          <cell r="B3872" t="str">
            <v>20 X 14 X 29,65 MM LAZER KESIMLI PARCA Ø15,9 X 1 X 15 MM BORU KAYNAKLI BRAKET SABITLEME PASLANMAZ</v>
          </cell>
        </row>
        <row r="3873">
          <cell r="A3873" t="str">
            <v>Y-P-8056-0-000-012</v>
          </cell>
          <cell r="B3873" t="str">
            <v>915 X 473 X 1,2 MM DX51Z100 GALVANIZ SAC PLAKA LAZER KESIMLI OLIVIN</v>
          </cell>
        </row>
        <row r="3874">
          <cell r="A3874" t="str">
            <v>Y-P-8056-0-000-011</v>
          </cell>
          <cell r="B3874" t="str">
            <v>20 X 14 X 29,65 X 3 MM BRAKET SABITLEME PARCA LAZER KESIMLI PASLANMAZ</v>
          </cell>
        </row>
        <row r="3875">
          <cell r="A3875" t="str">
            <v>Y-P-8056-0-000-010</v>
          </cell>
          <cell r="B3875" t="str">
            <v>66,20 X 27 x 27 X 2 MM KARE BRAKET PARCA BUKUMLU PASLANMAZ</v>
          </cell>
        </row>
        <row r="3876">
          <cell r="A3876" t="str">
            <v>Y-P-8056-0-000-009</v>
          </cell>
          <cell r="B3876" t="str">
            <v>68,15 X 22,60 x 24,10 MM YUVARLAK BRAKET PARCA BUKUMLU PASLANMAZ</v>
          </cell>
        </row>
        <row r="3877">
          <cell r="A3877" t="str">
            <v>Y-P-8056-0-000-008</v>
          </cell>
          <cell r="B3877" t="str">
            <v>17,6 X 17,6 x 20 X 1,5 MM KARE BRAKET PARCA LAZER KESIMLI BUKUMLU PASLANMAZ SACI</v>
          </cell>
        </row>
        <row r="3878">
          <cell r="A3878" t="str">
            <v>Y-P-8056-0-000-007</v>
          </cell>
          <cell r="B3878" t="str">
            <v>1400 X 14 X 1,5 MM PASLANMAZ AHŞAP MONTAJ SACI</v>
          </cell>
        </row>
        <row r="3879">
          <cell r="A3879" t="str">
            <v>Y-P-8056-0-000-006</v>
          </cell>
          <cell r="B3879" t="str">
            <v>560 X 14 X 1,5 MM AHŞAP MONTAJ SACI LAZER</v>
          </cell>
        </row>
        <row r="3880">
          <cell r="A3880" t="str">
            <v>Y-P-8056-0-000-005</v>
          </cell>
          <cell r="B3880" t="str">
            <v>490 X 14 X 1,5 MM AHŞAP MONTAJ SACI LAZER</v>
          </cell>
        </row>
        <row r="3881">
          <cell r="A3881" t="str">
            <v>Y-P-8056-0-000-004</v>
          </cell>
          <cell r="B3881" t="str">
            <v>140 X 14 X 1,5 MM AHŞAP MONTAJ SACI LAZER</v>
          </cell>
        </row>
        <row r="3882">
          <cell r="A3882" t="str">
            <v>Y-P-8056-0-000-003</v>
          </cell>
          <cell r="B3882" t="str">
            <v>70 X 14 X 1,5 MM AHŞAP MONTAJ SACI LAZER</v>
          </cell>
        </row>
        <row r="3883">
          <cell r="A3883" t="str">
            <v>Y-P-8056-0-000-002</v>
          </cell>
          <cell r="B3883" t="str">
            <v>1200 X 500 X 1,2 MM DX51Z100 GALVANIZ SAC PLAKA BUKUMLU OLIVIN</v>
          </cell>
        </row>
        <row r="3884">
          <cell r="A3884" t="str">
            <v>Y-P-8056-0-000-001</v>
          </cell>
          <cell r="B3884" t="str">
            <v>1200 X 500 X 1,2 MM AMETHYST FOLYO KAPLI SAC PLAKA BUKUMLU OLIVIN</v>
          </cell>
        </row>
        <row r="3885">
          <cell r="A3885" t="str">
            <v>Y-P-8055-0-000-005</v>
          </cell>
          <cell r="B3885" t="str">
            <v>30 X 30 X 2 MM CHARM AYNA KULAGI</v>
          </cell>
        </row>
        <row r="3886">
          <cell r="A3886" t="str">
            <v>Y-P-8055-0-000-004</v>
          </cell>
          <cell r="B3886" t="str">
            <v>25 X 20 X 0,8 MM BLAZE AYNA KULAGI</v>
          </cell>
        </row>
        <row r="3887">
          <cell r="A3887" t="str">
            <v>Y-P-8055-0-000-003</v>
          </cell>
          <cell r="B3887" t="str">
            <v>29 X 250 X 0,8 MM PASLANMAZ SEPARATÖR SACİ</v>
          </cell>
        </row>
        <row r="3888">
          <cell r="A3888" t="str">
            <v>Y-P-8055-0-000-002</v>
          </cell>
          <cell r="B3888" t="str">
            <v>10 X 40 X 0,8 MM PASLANMAZ SEPARATÖR SACİ</v>
          </cell>
        </row>
        <row r="3889">
          <cell r="A3889" t="str">
            <v>Y-P-8055-0-000-001</v>
          </cell>
          <cell r="B3889" t="str">
            <v>48,2 X 250 X 0,8 MM PASLANMAZ SEPARATÖR SACİ</v>
          </cell>
        </row>
        <row r="3890">
          <cell r="A3890" t="str">
            <v>Y-P-8054-0-000-022</v>
          </cell>
          <cell r="B3890" t="str">
            <v>Ø 3 X 45 MM PASLANMAZ DOLU PROFIL</v>
          </cell>
        </row>
        <row r="3891">
          <cell r="A3891" t="str">
            <v>Y-P-8054-0-000-021</v>
          </cell>
          <cell r="B3891" t="str">
            <v>Ø 27 X 20 MM 304 PASLANMAZ ALTIGEN KESIM BLAZE WC KAGIT VE HAVLU ASKILIGI DMB</v>
          </cell>
        </row>
        <row r="3892">
          <cell r="A3892" t="str">
            <v>Y-P-8054-0-000-020</v>
          </cell>
          <cell r="B3892" t="str">
            <v>550 X 40 X 3 MM SIRUS HAVLU ASKILIGI SACI(DELTA)</v>
          </cell>
        </row>
        <row r="3893">
          <cell r="A3893" t="str">
            <v>Y-P-8054-0-000-019</v>
          </cell>
          <cell r="B3893" t="str">
            <v>370 X 40 X 3 MM SIRUS HAVLU ASKILIGI SACI(DELTA)</v>
          </cell>
        </row>
        <row r="3894">
          <cell r="A3894" t="str">
            <v>Y-P-8054-0-000-018</v>
          </cell>
          <cell r="B3894" t="str">
            <v>Ø 21,3 X 27 MM TEKER BAGLANTI PARCASI SIKI GECME PASLANMAZ DOLU PROFIL</v>
          </cell>
        </row>
        <row r="3895">
          <cell r="A3895" t="str">
            <v>Y-P-8054-0-000-017</v>
          </cell>
          <cell r="B3895" t="str">
            <v>Ø 21,3 X 17 MM TEKER BAGLANTI PARCASI SIKI GECME PASLANMAZ DOLU PROFIL</v>
          </cell>
        </row>
        <row r="3896">
          <cell r="A3896" t="str">
            <v>Y-P-8054-0-000-016</v>
          </cell>
          <cell r="B3896" t="str">
            <v>Ø 21,3 X 66 MM ARA PIM BAGLANTI PARCASI SIKI GECME SOL PASLANMAZ DOLU PROFIL</v>
          </cell>
        </row>
        <row r="3897">
          <cell r="A3897" t="str">
            <v>Y-P-8054-0-000-015</v>
          </cell>
          <cell r="B3897" t="str">
            <v>Ø 21,3 X 66 MM ARA PIM BAGLANTI PARCASI SIKI GECME SAG PASLANMAZ DOLU PROFIL</v>
          </cell>
        </row>
        <row r="3898">
          <cell r="A3898" t="str">
            <v>Y-P-8054-0-000-014</v>
          </cell>
          <cell r="B3898" t="str">
            <v>Ø 12 X 25 MM ARKITEKTA METAL LEG ON YATAY BORU PIM TAPASI PASLANMAZ DOLU PROFIL</v>
          </cell>
        </row>
        <row r="3899">
          <cell r="A3899" t="str">
            <v>Y-P-8054-0-000-013</v>
          </cell>
          <cell r="B3899" t="str">
            <v>Ø 19 X 205 MM ARKITEKTA METAL LEG DİKME PASLANMAZ DOLU PROFIL</v>
          </cell>
        </row>
        <row r="3900">
          <cell r="A3900" t="str">
            <v>Y-P-8054-0-000-012</v>
          </cell>
          <cell r="B3900" t="str">
            <v>M8 X 51 MM ARKITEKTA METAL LEG AYAR CIVATASI</v>
          </cell>
        </row>
        <row r="3901">
          <cell r="A3901" t="str">
            <v>Y-P-8054-0-000-011</v>
          </cell>
          <cell r="B3901" t="str">
            <v>Ø 12 X 328,5 MM ARKITEKTA METAL LEG YAN YATAY PASLANMAZ DOLU PROFIL</v>
          </cell>
        </row>
        <row r="3902">
          <cell r="A3902" t="str">
            <v>Y-P-8054-0-000-010</v>
          </cell>
          <cell r="B3902" t="str">
            <v>Ø 12 X 844,4 MM ARKITEKTA METAL LEG ÖN YATAY PASLANMAZ DOLU PROFIL</v>
          </cell>
        </row>
        <row r="3903">
          <cell r="A3903" t="str">
            <v>Y-P-8054-0-000-009</v>
          </cell>
          <cell r="B3903" t="str">
            <v>Ø 12 X 544,4 MM ARKITEKTA METAL LEG ÖN YATAY PASLANMAZ DOLU PROFIL</v>
          </cell>
        </row>
        <row r="3904">
          <cell r="A3904" t="str">
            <v>Y-P-8054-0-000-008</v>
          </cell>
          <cell r="B3904" t="str">
            <v>Ø 12 X 408,5 MM ARKITEKTA METAL LEG YAN YATAY PASLANMAZ DOLU PROFIL</v>
          </cell>
        </row>
        <row r="3905">
          <cell r="A3905" t="str">
            <v>Y-P-8054-0-000-007</v>
          </cell>
          <cell r="B3905" t="str">
            <v>Ø 12 X 394,4 MM ARKITEKTA METAL LEG ÖN YATAY PASLANMAZ DOLU PROFIL</v>
          </cell>
        </row>
        <row r="3906">
          <cell r="A3906" t="str">
            <v>Y-P-8054-0-000-006</v>
          </cell>
          <cell r="B3906" t="str">
            <v>Ø 21 X 705 MM ARKITEKTA METAL LEG SAĞ DİKME PASLANMAZ DOLU PROFIL</v>
          </cell>
        </row>
        <row r="3907">
          <cell r="A3907" t="str">
            <v>Y-P-8054-0-000-005</v>
          </cell>
          <cell r="B3907" t="str">
            <v>Ø 21 X 705 MM ARKITEKTA METAL LEG SOL DİKME PASLANMAZ DOLU PROFIL</v>
          </cell>
        </row>
        <row r="3908">
          <cell r="A3908" t="str">
            <v>Y-P-8054-0-000-004</v>
          </cell>
          <cell r="B3908" t="str">
            <v>Ø 3 X 35 MM PASLANMAZ DOLU PROFIL</v>
          </cell>
        </row>
        <row r="3909">
          <cell r="A3909" t="str">
            <v>Y-P-8054-0-000-003</v>
          </cell>
          <cell r="B3909" t="str">
            <v>Ø 3 X 20 MM PASLANMAZ DOLU PROFIL</v>
          </cell>
        </row>
        <row r="3910">
          <cell r="A3910" t="str">
            <v>Y-P-8054-0-000-002</v>
          </cell>
          <cell r="B3910" t="str">
            <v>Ø 35 X 25 MM 304 KALITE AYNA YUZEY DOLU DMB KOVANI (KBL)</v>
          </cell>
        </row>
        <row r="3911">
          <cell r="A3911" t="str">
            <v>Y-P-8054-0-000-001</v>
          </cell>
          <cell r="B3911" t="str">
            <v>Ø 35 X 25 MM 304 KALITE AYNA YUZEY DOLU DMB KOVANI</v>
          </cell>
        </row>
        <row r="3912">
          <cell r="A3912" t="str">
            <v>Y-P-8053-0-219-002</v>
          </cell>
          <cell r="B3912" t="str">
            <v>Ø25 X 1,2 X 75 MM PASLANMAZ BORU PVD BRUSHED NICKEL</v>
          </cell>
        </row>
        <row r="3913">
          <cell r="A3913" t="str">
            <v>Y-P-8053-0-219-001</v>
          </cell>
          <cell r="B3913" t="str">
            <v>Ø32 X 1,2 X 75 MM PASLANMAZ BORU PVD BRSHED.NICKEL</v>
          </cell>
        </row>
        <row r="3914">
          <cell r="A3914" t="str">
            <v>Y-P-8053-0-218-002</v>
          </cell>
          <cell r="B3914" t="str">
            <v>Ø25 X 1,2 X 75 MM PASLANMAZ BORU PVD BRUSHED CHROME</v>
          </cell>
        </row>
        <row r="3915">
          <cell r="A3915" t="str">
            <v>Y-P-8053-0-218-001</v>
          </cell>
          <cell r="B3915" t="str">
            <v>Ø25 X 1,2 X 75 MM PASLANMAZ BORU PVD POLISHED CHROME</v>
          </cell>
        </row>
        <row r="3916">
          <cell r="A3916" t="str">
            <v>Y-P-8053-0-217-002</v>
          </cell>
          <cell r="B3916" t="str">
            <v>Ø25 X 1,2 X 75 MM PASLANMAZ BORU PVD POLSHED GUNMETAL</v>
          </cell>
        </row>
        <row r="3917">
          <cell r="A3917" t="str">
            <v>Y-P-8053-0-217-001</v>
          </cell>
          <cell r="B3917" t="str">
            <v>Ø25 X 1,2 X 75 MM PASLANMAZ BORU PVD BRUSHED GUNMETAL</v>
          </cell>
        </row>
        <row r="3918">
          <cell r="A3918" t="str">
            <v>Y-P-8053-0-216-001</v>
          </cell>
          <cell r="B3918" t="str">
            <v>Ø25X1,2X75 MM PASLANMAZ BORU SNOW WHITE</v>
          </cell>
        </row>
        <row r="3919">
          <cell r="A3919" t="str">
            <v>Y-P-8053-0-215-001</v>
          </cell>
          <cell r="B3919" t="str">
            <v>Ø32X1,5X150 MM PASLANMAZ BORU PVD BRSHD.BRONZE+PVD POLSHD.BRONZE</v>
          </cell>
        </row>
        <row r="3920">
          <cell r="A3920" t="str">
            <v>Y-P-8053-0-214-001</v>
          </cell>
          <cell r="B3920" t="str">
            <v>Ø32X1,5X150 MM PASLANMAZ BORU PVD BRSHD.COPPER+PVD POLSHD.COPPER</v>
          </cell>
        </row>
        <row r="3921">
          <cell r="A3921" t="str">
            <v>Y-P-8053-0-213-001</v>
          </cell>
          <cell r="B3921" t="str">
            <v>Ø32X1,5X150 MM PASLANMAZ BORU PVD BRSHD.BRASS+PVD POLSHD.BRASS</v>
          </cell>
        </row>
        <row r="3922">
          <cell r="A3922" t="str">
            <v>Y-P-8053-0-212-001</v>
          </cell>
          <cell r="B3922" t="str">
            <v>Ø25X1,2X75 MM PASLANMAZ BORU SILK PATTERN BLACK</v>
          </cell>
        </row>
        <row r="3923">
          <cell r="A3923" t="str">
            <v>Y-P-8053-0-208-004</v>
          </cell>
          <cell r="B3923" t="str">
            <v>Ø25X1,2X75 MM PASLANMAZ BORU MILKY WAY</v>
          </cell>
        </row>
        <row r="3924">
          <cell r="A3924" t="str">
            <v>Y-P-8053-0-208-003</v>
          </cell>
          <cell r="B3924" t="str">
            <v>Ø32X1,5X150 MM PASLANMAZ BORU BRSHD+POLSHD.MILKY.WAY</v>
          </cell>
        </row>
        <row r="3925">
          <cell r="A3925" t="str">
            <v>Y-P-8053-0-208-002</v>
          </cell>
          <cell r="B3925" t="str">
            <v>Ø32X1,5X150 MM PASLANMAZ BORU POLSHD.MILKY.WAY</v>
          </cell>
        </row>
        <row r="3926">
          <cell r="A3926" t="str">
            <v>Y-P-8053-0-208-001</v>
          </cell>
          <cell r="B3926" t="str">
            <v>Ø32X1,5X150 MM PASLANMAZ BORU BRSHED.MILKY.WAY</v>
          </cell>
        </row>
        <row r="3927">
          <cell r="A3927" t="str">
            <v>Y-P-8053-0-206-004</v>
          </cell>
          <cell r="B3927" t="str">
            <v>Ø 25 X 1,2 X 75 MM PASLANMAZ BORU SEPIA</v>
          </cell>
        </row>
        <row r="3928">
          <cell r="A3928" t="str">
            <v>Y-P-8053-0-206-003</v>
          </cell>
          <cell r="B3928" t="str">
            <v>Ø32X1,5X150 MM PASLANMAZ BORU BRSHD+POLSHD.SEPIA</v>
          </cell>
        </row>
        <row r="3929">
          <cell r="A3929" t="str">
            <v>Y-P-8053-0-206-002</v>
          </cell>
          <cell r="B3929" t="str">
            <v>Ø32X1,5X150 MM PASLANMAZ BORU POLSHD.SEPIA</v>
          </cell>
        </row>
        <row r="3930">
          <cell r="A3930" t="str">
            <v>Y-P-8053-0-206-001</v>
          </cell>
          <cell r="B3930" t="str">
            <v>Ø32X1,5X150 MM PASLANMAZ BORU BRSHED.SEPIA</v>
          </cell>
        </row>
        <row r="3931">
          <cell r="A3931" t="str">
            <v>Y-P-8053-0-205-004</v>
          </cell>
          <cell r="B3931" t="str">
            <v>Ø25X1,2X75 MM PASLANMAZ PROFIL RUSSET</v>
          </cell>
        </row>
        <row r="3932">
          <cell r="A3932" t="str">
            <v>Y-P-8053-0-205-003</v>
          </cell>
          <cell r="B3932" t="str">
            <v>Ø32X1,5X150 MM PASLANMAZ BORU BRSHD+POLSHD.RUSSET</v>
          </cell>
        </row>
        <row r="3933">
          <cell r="A3933" t="str">
            <v>Y-P-8053-0-205-002</v>
          </cell>
          <cell r="B3933" t="str">
            <v>Ø32X1,5X150 MM PASLANMAZ BORU POLSHD.RUSSET</v>
          </cell>
        </row>
        <row r="3934">
          <cell r="A3934" t="str">
            <v>Y-P-8053-0-205-001</v>
          </cell>
          <cell r="B3934" t="str">
            <v>Ø32X1,5X150 MM PASLANMAZ BORU BRSHED.RUSSET</v>
          </cell>
        </row>
        <row r="3935">
          <cell r="A3935" t="str">
            <v>Y-P-8053-0-204-003</v>
          </cell>
          <cell r="B3935" t="str">
            <v>Ø32 X 1,5 X 150 MM PASLANMAZ BORU PVD BRUSHED COPPER</v>
          </cell>
        </row>
        <row r="3936">
          <cell r="A3936" t="str">
            <v>Y-P-8053-0-204-002</v>
          </cell>
          <cell r="B3936" t="str">
            <v>Ø25 X 1,5 X 75 MM PASLANMAZ BORU PVD BRUSHED COPPER</v>
          </cell>
        </row>
        <row r="3937">
          <cell r="A3937" t="str">
            <v>Y-P-8053-0-202-003</v>
          </cell>
          <cell r="B3937" t="str">
            <v>Ø32X1,5X150 MM PASLANMAZ BORU BRSHD+POLSHD.FROST</v>
          </cell>
        </row>
        <row r="3938">
          <cell r="A3938" t="str">
            <v>Y-P-8053-0-202-002</v>
          </cell>
          <cell r="B3938" t="str">
            <v>Ø32X1,5X150 MM PASLANMAZ BORU POLSHD.FROST</v>
          </cell>
        </row>
        <row r="3939">
          <cell r="A3939" t="str">
            <v>Y-P-8053-0-202-001</v>
          </cell>
          <cell r="B3939" t="str">
            <v>Ø32X1,5X150 MM PASLANMAZ BORU BRSHED.FROST</v>
          </cell>
        </row>
        <row r="3940">
          <cell r="A3940" t="str">
            <v>Y-P-8053-0-181-001</v>
          </cell>
          <cell r="B3940" t="str">
            <v>Ø32 X 1,5 X 75 MM PASLANMAZ BORU DPR2414RG PVD PARLAK REDGOLD</v>
          </cell>
        </row>
        <row r="3941">
          <cell r="A3941" t="str">
            <v>Y-P-8053-0-179-003</v>
          </cell>
          <cell r="B3941" t="str">
            <v>Ø25 X 1,2 X 75 MM PASLANMAZ BORU PVD BRUSHED BLACK CHROME</v>
          </cell>
        </row>
        <row r="3942">
          <cell r="A3942" t="str">
            <v>Y-P-8053-0-179-002</v>
          </cell>
          <cell r="B3942" t="str">
            <v>Ø25 X 1,2 X 75 MM PASLANMAZ BORU PVD BRUSHED BLACK CHROME</v>
          </cell>
        </row>
        <row r="3943">
          <cell r="A3943" t="str">
            <v>Y-P-8053-0-179-001</v>
          </cell>
          <cell r="B3943" t="str">
            <v>Ø32 X 1,5 X 75 MM PASLANMAZ BORU PVD BRUSHED BLACK CHROME</v>
          </cell>
        </row>
        <row r="3944">
          <cell r="A3944" t="str">
            <v>Y-P-8053-0-178-002</v>
          </cell>
          <cell r="B3944" t="str">
            <v>Ø25 X 1,5 X 75 MM PASLANMAZ BORU PVD POLSHD BLACK CHROME</v>
          </cell>
        </row>
        <row r="3945">
          <cell r="A3945" t="str">
            <v>Y-P-8053-0-175-006</v>
          </cell>
          <cell r="B3945" t="str">
            <v>Ø25 X 1,2 X 75 MM PASLANMAZ PROFIL PVD BRUSHED BRASS</v>
          </cell>
        </row>
        <row r="3946">
          <cell r="A3946" t="str">
            <v>Y-P-8053-0-175-005</v>
          </cell>
          <cell r="B3946" t="str">
            <v>Ø32 X 1,2 X 25 MM PASLANMAZ BORU PVD MAT BRASS</v>
          </cell>
        </row>
        <row r="3947">
          <cell r="A3947" t="str">
            <v>Y-P-8053-0-175-004</v>
          </cell>
          <cell r="B3947" t="str">
            <v>Ø32 X 1,5 X 150 MM PASLANMAZ BORU PVD BRUSHED BRASS</v>
          </cell>
        </row>
        <row r="3948">
          <cell r="A3948" t="str">
            <v>Y-P-8053-0-175-003</v>
          </cell>
          <cell r="B3948" t="str">
            <v>Ø25 X 1,2 X 75 MM PASLANMAZ BORU PVD BRUSHED BRASS</v>
          </cell>
        </row>
        <row r="3949">
          <cell r="A3949" t="str">
            <v>Y-P-8053-0-175-002</v>
          </cell>
          <cell r="B3949" t="str">
            <v>Ø32 X 1,2 X 75 MM PASLANMAZ BORU PVD MAT BRASS</v>
          </cell>
        </row>
        <row r="3950">
          <cell r="A3950" t="str">
            <v>Y-P-8053-0-175-001</v>
          </cell>
          <cell r="B3950" t="str">
            <v>Ø32 X 1,5 X 75 MM PASLANMAZ BORU PVD BRUSHED BRASS</v>
          </cell>
        </row>
        <row r="3951">
          <cell r="A3951" t="str">
            <v>Y-P-8053-0-174-004</v>
          </cell>
          <cell r="B3951" t="str">
            <v>Ø32 X 1,2 X 25 MM PASLANMAZ BORU PVD POLSHD BRASS</v>
          </cell>
        </row>
        <row r="3952">
          <cell r="A3952" t="str">
            <v>Y-P-8053-0-174-003</v>
          </cell>
          <cell r="B3952" t="str">
            <v>Ø32 X 1,5 X 150 MM PASLANMAZ BORU PVD POLSHD BRASS</v>
          </cell>
        </row>
        <row r="3953">
          <cell r="A3953" t="str">
            <v>Y-P-8053-0-174-002</v>
          </cell>
          <cell r="B3953" t="str">
            <v>Ø25 X 1,2 X 75 MM PASLANMAZ BORU PVD POLSHD BRASS</v>
          </cell>
        </row>
        <row r="3954">
          <cell r="A3954" t="str">
            <v>Y-P-8053-0-174-001</v>
          </cell>
          <cell r="B3954" t="str">
            <v>Ø32 X 1,5 X 75 MM PASLANMAZ BORU PVD POLSHD BRASS</v>
          </cell>
        </row>
        <row r="3955">
          <cell r="A3955" t="str">
            <v>Y-P-8053-0-173-005</v>
          </cell>
          <cell r="B3955" t="str">
            <v>Ø25 X 1,2 X 75 MM PASLANMAZ BORU PVD BRUSHED BRONZE</v>
          </cell>
        </row>
        <row r="3956">
          <cell r="A3956" t="str">
            <v>Y-P-8053-0-173-004</v>
          </cell>
          <cell r="B3956" t="str">
            <v>Ø32X1,5X150 MM PASLANMAZ BORU PVD BRSHED.BRONZE</v>
          </cell>
        </row>
        <row r="3957">
          <cell r="A3957" t="str">
            <v>Y-P-8053-0-173-003</v>
          </cell>
          <cell r="B3957" t="str">
            <v>Ø25 X 1,2 X 75 MM PASLANMAZ BORU PVD BRUSHED BRONZE</v>
          </cell>
        </row>
        <row r="3958">
          <cell r="A3958" t="str">
            <v>Y-P-8053-0-173-002</v>
          </cell>
          <cell r="B3958" t="str">
            <v>Ø21,3 X 1 X 75 MM PASLANMAZ BORU PVD MAT BRONZE</v>
          </cell>
        </row>
        <row r="3959">
          <cell r="A3959" t="str">
            <v>Y-P-8053-0-173-001</v>
          </cell>
          <cell r="B3959" t="str">
            <v>Ø32 X 1,5 X 75 MM PASLANMAZ BORU PVD BRUSHED BRONZE</v>
          </cell>
        </row>
        <row r="3960">
          <cell r="A3960" t="str">
            <v>Y-P-8053-0-172-003</v>
          </cell>
          <cell r="B3960" t="str">
            <v>Ø32X1,5X150 MM PASLANMAZ BORU PVD.POLSHD.BRONZE</v>
          </cell>
        </row>
        <row r="3961">
          <cell r="A3961" t="str">
            <v>Y-P-8053-0-172-002</v>
          </cell>
          <cell r="B3961" t="str">
            <v>Ø25 X 1,5 X 75 MM PASLANMAZ BORU PVD POLISHD BRONZE</v>
          </cell>
        </row>
        <row r="3962">
          <cell r="A3962" t="str">
            <v>Y-P-8053-0-172-001</v>
          </cell>
          <cell r="B3962" t="str">
            <v>Ø32 X 1,5 X 75 MM PASLANMAZ BORU PVD POLISHD BRONZE</v>
          </cell>
        </row>
        <row r="3963">
          <cell r="A3963" t="str">
            <v>Y-P-8053-0-151-004</v>
          </cell>
          <cell r="B3963" t="str">
            <v>Ø 25 X 1,2 X 75 MM PASLANMAZ BORU NAVY BLUE</v>
          </cell>
        </row>
        <row r="3964">
          <cell r="A3964" t="str">
            <v>Y-P-8053-0-151-003</v>
          </cell>
          <cell r="B3964" t="str">
            <v>Ø32X1,5X150 MM PASLANMAZ BORU BRSHD+POLSHD.NAVY.BLUE.RAL5003</v>
          </cell>
        </row>
        <row r="3965">
          <cell r="A3965" t="str">
            <v>Y-P-8053-0-151-002</v>
          </cell>
          <cell r="B3965" t="str">
            <v>Ø32X1,5X150 MM PASLANMAZ BORU POLSHD.NAVY.BLUE.RAL5003</v>
          </cell>
        </row>
        <row r="3966">
          <cell r="A3966" t="str">
            <v>Y-P-8053-0-151-001</v>
          </cell>
          <cell r="B3966" t="str">
            <v>Ø32X1,5X150 MM PASLANMAZ BORU BRSHED.NAVY.BLUE.RAL5003</v>
          </cell>
        </row>
        <row r="3967">
          <cell r="A3967" t="str">
            <v>Y-P-8053-0-149-004</v>
          </cell>
          <cell r="B3967" t="str">
            <v>Ø 25 X 1,2 X 75 MM PASLANMAZ BORU  CLEOPATRA</v>
          </cell>
        </row>
        <row r="3968">
          <cell r="A3968" t="str">
            <v>Y-P-8053-0-149-003</v>
          </cell>
          <cell r="B3968" t="str">
            <v>Ø32X1,5X150 MM PASLANMAZ BORU BRSHD+POLSHD.CLEOPATRA</v>
          </cell>
        </row>
        <row r="3969">
          <cell r="A3969" t="str">
            <v>Y-P-8053-0-149-002</v>
          </cell>
          <cell r="B3969" t="str">
            <v>Ø32X1,5X150 MM PASLANMAZ BORU BRSHED.CLEOPATRA</v>
          </cell>
        </row>
        <row r="3970">
          <cell r="A3970" t="str">
            <v>Y-P-8053-0-149-001</v>
          </cell>
          <cell r="B3970" t="str">
            <v>Ø 15,9 X 1,5 X 56 MM DUVAR MONTAJ BRAKETI CLEOPATRA(50.A025.18PM) (+PUL)</v>
          </cell>
        </row>
        <row r="3971">
          <cell r="A3971" t="str">
            <v>Y-P-8053-0-133-002</v>
          </cell>
          <cell r="B3971" t="str">
            <v>Ø 30 X 2 X 50 MM 304 PASLANMAZ BORU HAM YUZEY</v>
          </cell>
        </row>
        <row r="3972">
          <cell r="A3972" t="str">
            <v>Y-P-8053-0-133-001</v>
          </cell>
          <cell r="B3972" t="str">
            <v>Ø 25,4 X 2,5 X 65 MM PASLANMAZ BORU TIRTILLI YUZEY</v>
          </cell>
        </row>
        <row r="3973">
          <cell r="A3973" t="str">
            <v>Y-P-8053-0-132-018</v>
          </cell>
          <cell r="B3973" t="str">
            <v>Ø 32 X 1,2 X 1133 MM PASLANMAZ BORU 600 GRIT</v>
          </cell>
        </row>
        <row r="3974">
          <cell r="A3974" t="str">
            <v>Y-P-8053-0-132-017</v>
          </cell>
          <cell r="B3974" t="str">
            <v>Ø 21,3 X 2 X 38 MM PASLANMAZ BORU 600 GRIT</v>
          </cell>
        </row>
        <row r="3975">
          <cell r="A3975" t="str">
            <v>Y-P-8053-0-132-014</v>
          </cell>
          <cell r="B3975" t="str">
            <v>Ø 32 X 1,2 X 733 MM PASLANMAZ BORU 600 GRIT</v>
          </cell>
        </row>
        <row r="3976">
          <cell r="A3976" t="str">
            <v>Y-P-8053-0-132-013</v>
          </cell>
          <cell r="B3976" t="str">
            <v>Ø 21,3 X 2 X 64 MM PASLANMAZ BORU 600 GRIT</v>
          </cell>
        </row>
        <row r="3977">
          <cell r="A3977" t="str">
            <v>Y-P-8053-0-131-001</v>
          </cell>
          <cell r="B3977" t="str">
            <v>Ø 21,3 X 1,2 X 20 PASLANMAZ BORU 400 GRIT</v>
          </cell>
        </row>
        <row r="3978">
          <cell r="A3978" t="str">
            <v>Y-P-8053-0-130-569</v>
          </cell>
          <cell r="B3978" t="str">
            <v>Ø 51 X 1,2 X 1000 MM PASLANMAZ BORU 600 GRIT</v>
          </cell>
        </row>
        <row r="3979">
          <cell r="A3979" t="str">
            <v>Y-P-8053-0-130-568</v>
          </cell>
          <cell r="B3979" t="str">
            <v>Ø 32 X 1 X 75 MM PASLANMAZ BORU 600 GRIT</v>
          </cell>
        </row>
        <row r="3980">
          <cell r="A3980" t="str">
            <v>Y-P-8053-0-130-567</v>
          </cell>
          <cell r="B3980" t="str">
            <v>Ø 32 X 1,2 X 60 MM PASLANMAZ BORU 600 GRIT ( KURTAĞIZ=72)</v>
          </cell>
        </row>
        <row r="3981">
          <cell r="A3981" t="str">
            <v>Y-P-8053-0-130-566</v>
          </cell>
          <cell r="B3981" t="str">
            <v>Ø 16 X 1 X 700 MM TIG 304 PASLANMAZ BORU 600 GRIT</v>
          </cell>
        </row>
        <row r="3982">
          <cell r="A3982" t="str">
            <v>Y-P-8053-0-130-565</v>
          </cell>
          <cell r="B3982" t="str">
            <v>Ø 16 X 1,5 X 700 MM TIG 316 L PASLANMAZ BORU 600 GRIT</v>
          </cell>
        </row>
        <row r="3983">
          <cell r="A3983" t="str">
            <v>Y-P-8053-0-130-564</v>
          </cell>
          <cell r="B3983" t="str">
            <v>Ø 21,3 X 1,2 X 438 MM PASLANMAZ BORU 600 GRIT</v>
          </cell>
        </row>
        <row r="3984">
          <cell r="A3984" t="str">
            <v>Y-P-8053-0-130-563</v>
          </cell>
          <cell r="B3984" t="str">
            <v>Ø 21,3 X 1,2 X 538 MM PASLANMAZ BORU 600 GRIT</v>
          </cell>
        </row>
        <row r="3985">
          <cell r="A3985" t="str">
            <v>Y-P-8053-0-130-562</v>
          </cell>
          <cell r="B3985" t="str">
            <v>Ø 32 X 1,2 X 300 MM PASLANMAZ BORU 600 GRIT</v>
          </cell>
        </row>
        <row r="3986">
          <cell r="A3986" t="str">
            <v>Y-P-8053-0-130-561</v>
          </cell>
          <cell r="B3986" t="str">
            <v>Ø32 X 1 X 70 MM PASLANMAZ BORU 600 GRIT</v>
          </cell>
        </row>
        <row r="3987">
          <cell r="A3987" t="str">
            <v>Y-P-8053-0-130-560</v>
          </cell>
          <cell r="B3987" t="str">
            <v>Ø32 X 1 X 1100 MM PASLANMAZ BORU 600 GRIT</v>
          </cell>
        </row>
        <row r="3988">
          <cell r="A3988" t="str">
            <v>Y-P-8053-0-130-559</v>
          </cell>
          <cell r="B3988" t="str">
            <v>Ø 38 X 1 X 100 MM TEK TARAF 45° AÇILI PASLANMAZ BORU 600 GRIT</v>
          </cell>
        </row>
        <row r="3989">
          <cell r="A3989" t="str">
            <v>Y-P-8053-0-130-558</v>
          </cell>
          <cell r="B3989" t="str">
            <v>Ø 38 X 1 X 538 MM ÇİFT TARAF 45° AÇILI PASLANMAZ BORU 600 GRIT</v>
          </cell>
        </row>
        <row r="3990">
          <cell r="A3990" t="str">
            <v>Y-P-8053-0-130-557</v>
          </cell>
          <cell r="B3990" t="str">
            <v>Ø 28 X 1,2 X 453 MM PASLANMAZ BORU 600 GRIT</v>
          </cell>
        </row>
        <row r="3991">
          <cell r="A3991" t="str">
            <v>Y-P-8053-0-130-556</v>
          </cell>
          <cell r="B3991" t="str">
            <v>Ø 32 X 1,2 X 836 MM PASLANMAZ BORU 600 GRIT</v>
          </cell>
        </row>
        <row r="3992">
          <cell r="A3992" t="str">
            <v>Y-P-8053-0-130-555</v>
          </cell>
          <cell r="B3992" t="str">
            <v>Ø 32 X 1 X 600 MM PASLANMAZ BORU 600 GRIT</v>
          </cell>
        </row>
        <row r="3993">
          <cell r="A3993" t="str">
            <v>Y-P-8053-0-130-554</v>
          </cell>
          <cell r="B3993" t="str">
            <v>Ø 38 X 4 X 50 MM 304 PASLANMAZ DİKİŞSİZ ÇEKME BORU</v>
          </cell>
        </row>
        <row r="3994">
          <cell r="A3994" t="str">
            <v>Y-P-8053-0-130-553</v>
          </cell>
          <cell r="B3994" t="str">
            <v>Ø 32 X 1 X 630 MM PASLANMAZ BORU 600 GRIT</v>
          </cell>
        </row>
        <row r="3995">
          <cell r="A3995" t="str">
            <v>Y-P-8053-0-130-552</v>
          </cell>
          <cell r="B3995" t="str">
            <v>Ø 28 X 1,2 X 587 MM PASLANMAZ BORU 600 GRIT</v>
          </cell>
        </row>
        <row r="3996">
          <cell r="A3996" t="str">
            <v>Y-P-8053-0-130-551</v>
          </cell>
          <cell r="B3996" t="str">
            <v>Ø 32 X 1,5 X 646 MM PASLANMAZ BORU 600 GRIT</v>
          </cell>
        </row>
        <row r="3997">
          <cell r="A3997" t="str">
            <v>Y-P-8053-0-130-550</v>
          </cell>
          <cell r="B3997" t="str">
            <v>Ø 32 X 1,5 X 72 MM PASLANMAZ BORU 600 GRIT</v>
          </cell>
        </row>
        <row r="3998">
          <cell r="A3998" t="str">
            <v>Y-P-8053-0-130-549</v>
          </cell>
          <cell r="B3998" t="str">
            <v>Ø 32 X 1 X 413 MM PASLANMAZ BORU 600 GRIT</v>
          </cell>
        </row>
        <row r="3999">
          <cell r="A3999" t="str">
            <v>Y-P-8053-0-130-548</v>
          </cell>
          <cell r="B3999" t="str">
            <v>Ø 32 X 1 X 62 MM PASLANMAZ BORU 600 GRIT ( KURTAĞIZ=71)</v>
          </cell>
        </row>
        <row r="4000">
          <cell r="A4000" t="str">
            <v>Y-P-8053-0-130-547</v>
          </cell>
          <cell r="B4000" t="str">
            <v>Ø 38 X 1 X 550 MM PASLANMAZ BORU 600 GRIT</v>
          </cell>
        </row>
        <row r="4001">
          <cell r="A4001" t="str">
            <v>Y-P-8053-0-130-546</v>
          </cell>
          <cell r="B4001" t="str">
            <v>Ø32 X 1,5 X 410 MM PASLANMAZ BORU 600 GRIT</v>
          </cell>
        </row>
        <row r="4002">
          <cell r="A4002" t="str">
            <v>Y-P-8053-0-130-545</v>
          </cell>
          <cell r="B4002" t="str">
            <v>Ø32 X 1,5 X 69 MM PASLANMAZ BORU 600 GRIT</v>
          </cell>
        </row>
        <row r="4003">
          <cell r="A4003" t="str">
            <v>Y-P-8053-0-130-544</v>
          </cell>
          <cell r="B4003" t="str">
            <v>Ø 10 X 1 X 44 MM PASLANMAZ BORU 600 GRIT</v>
          </cell>
        </row>
        <row r="4004">
          <cell r="A4004" t="str">
            <v>Y-P-8053-0-130-543</v>
          </cell>
          <cell r="B4004" t="str">
            <v>Ø 25 X 1,2 X 75 MM PASLANMAZ BORU 600 GRIT</v>
          </cell>
        </row>
        <row r="4005">
          <cell r="A4005" t="str">
            <v>Y-P-8053-0-130-542</v>
          </cell>
          <cell r="B4005" t="str">
            <v>Ø 21,3 X 1 X 480 MM PASLANMAZ BORU 600 GRIT</v>
          </cell>
        </row>
        <row r="4006">
          <cell r="A4006" t="str">
            <v>Y-P-8053-0-130-541</v>
          </cell>
          <cell r="B4006" t="str">
            <v>Ø 16 X 1 X 481 MM TIG 304 L PASLANMAZ BORU 600 GRIT</v>
          </cell>
        </row>
        <row r="4007">
          <cell r="A4007" t="str">
            <v>Y-P-8053-0-130-540</v>
          </cell>
          <cell r="B4007" t="str">
            <v>Ø 32 X 1,2 X 70 MM PASLANMAZ BORU 600 GRIT</v>
          </cell>
        </row>
        <row r="4008">
          <cell r="A4008" t="str">
            <v>Y-P-8053-0-130-539</v>
          </cell>
          <cell r="B4008" t="str">
            <v>Ø 32 X 1,2 X 118 MM PASLANMAZ BORU 600 GRIT</v>
          </cell>
        </row>
        <row r="4009">
          <cell r="A4009" t="str">
            <v>Y-P-8053-0-130-538</v>
          </cell>
          <cell r="B4009" t="str">
            <v>Ø 38 X 1,5 X 151 MM PASLANMAZ BORU 600 GRIT</v>
          </cell>
        </row>
        <row r="4010">
          <cell r="A4010" t="str">
            <v>Y-P-8053-0-130-537</v>
          </cell>
          <cell r="B4010" t="str">
            <v>Ø 21,3 X 1 X 430 MM PASLANMAZ BORU 600 GRIT</v>
          </cell>
        </row>
        <row r="4011">
          <cell r="A4011" t="str">
            <v>Y-P-8053-0-130-536</v>
          </cell>
          <cell r="B4011" t="str">
            <v>Ø 32 X 1,2 X 120 MM PASLANMAZ BORU TEK TARAF KURT AĞZI 600 GRIT</v>
          </cell>
        </row>
        <row r="4012">
          <cell r="A4012" t="str">
            <v>Y-P-8053-0-130-535</v>
          </cell>
          <cell r="B4012" t="str">
            <v>Ø 32 X 1 X 488 MM PASLANMAZ BORU 600 GRIT</v>
          </cell>
        </row>
        <row r="4013">
          <cell r="A4013" t="str">
            <v>Y-P-8053-0-130-534</v>
          </cell>
          <cell r="B4013" t="str">
            <v>Ø 32 X 1,2 X 420 MM PASLANMAZ BORU 600 GRIT</v>
          </cell>
        </row>
        <row r="4014">
          <cell r="A4014" t="str">
            <v>Y-P-8053-0-130-533</v>
          </cell>
          <cell r="B4014" t="str">
            <v>Ø32 X 1,2 X 1133 MM PASLANMAZ BORU 600 GRIT</v>
          </cell>
        </row>
        <row r="4015">
          <cell r="A4015" t="str">
            <v>Y-P-8053-0-130-532</v>
          </cell>
          <cell r="B4015" t="str">
            <v>Ø 38 X 1,2 X 540 MM CIFT TARAF 45 DERECE ACILI PASLANMAZ BORU 600 GRIT</v>
          </cell>
        </row>
        <row r="4016">
          <cell r="A4016" t="str">
            <v>Y-P-8053-0-130-531</v>
          </cell>
          <cell r="B4016" t="str">
            <v>Ø 38 X 1,2 X 540 MM CIFT TARAF 45 DERECE ACILI PASLANMAZ BORU 600 GRIT</v>
          </cell>
        </row>
        <row r="4017">
          <cell r="A4017" t="str">
            <v>Y-P-8053-0-130-530</v>
          </cell>
          <cell r="B4017" t="str">
            <v>Ø 25 X 1 X 60 MM PASLANMAZ BORU 600 GRIT ( KURTAĞIZ=71)</v>
          </cell>
        </row>
        <row r="4018">
          <cell r="A4018" t="str">
            <v>Y-P-8053-0-130-529</v>
          </cell>
          <cell r="B4018" t="str">
            <v>Ø 32 X 1,2 X 350 MM ÇİFT TARAF 45° AÇILI PASLANMAZ BORU 600 GRIT</v>
          </cell>
        </row>
        <row r="4019">
          <cell r="A4019" t="str">
            <v>Y-P-8053-0-130-528</v>
          </cell>
          <cell r="B4019" t="str">
            <v>Ø 51 X 1,2 X 900 MM PASLANMAZ BORU 600 GRIT</v>
          </cell>
        </row>
        <row r="4020">
          <cell r="A4020" t="str">
            <v>Y-P-8053-0-130-527</v>
          </cell>
          <cell r="B4020" t="str">
            <v>Ø 38 X 1,2 X 720 MM PASLANMAZ BORU 600 GRIT</v>
          </cell>
        </row>
        <row r="4021">
          <cell r="A4021" t="str">
            <v>Y-P-8053-0-130-526</v>
          </cell>
          <cell r="B4021" t="str">
            <v>Ø 15,9 X 1 X 431 MM PASLANMAZ BORU 600 GRIT</v>
          </cell>
        </row>
        <row r="4022">
          <cell r="A4022" t="str">
            <v>Y-P-8053-0-130-525</v>
          </cell>
          <cell r="B4022" t="str">
            <v>Ø32 X 1 X 500 MM PASLANMAZ BORU 600 GRIT</v>
          </cell>
        </row>
        <row r="4023">
          <cell r="A4023" t="str">
            <v>Y-P-8053-0-130-518</v>
          </cell>
          <cell r="B4023" t="str">
            <v>Ø 38 X 1,2 X 896 MM PASLANMAZ BORU 600 GRIT</v>
          </cell>
        </row>
        <row r="4024">
          <cell r="A4024" t="str">
            <v>Y-P-8053-0-130-517</v>
          </cell>
          <cell r="B4024" t="str">
            <v>Ø 22 X 1,2 X 25 MM PASLANMAZ BORU 600 GRIT</v>
          </cell>
        </row>
        <row r="4025">
          <cell r="A4025" t="str">
            <v>Y-P-8053-0-130-516</v>
          </cell>
          <cell r="B4025" t="str">
            <v>Ø 25 X 1 X 1200 MM PASLANMAZ BORU 600 GRIT</v>
          </cell>
        </row>
        <row r="4026">
          <cell r="A4026" t="str">
            <v>Y-P-8053-0-130-515</v>
          </cell>
          <cell r="B4026" t="str">
            <v>Ø 15,9 X 1 X 84 MM PASLANMAZ BORU 600 GRIT</v>
          </cell>
        </row>
        <row r="4027">
          <cell r="A4027" t="str">
            <v>Y-P-8053-0-130-514</v>
          </cell>
          <cell r="B4027" t="str">
            <v>Ø 25 X 1 X 378 MM PASLANMAZ BORU 600 GRIT</v>
          </cell>
        </row>
        <row r="4028">
          <cell r="A4028" t="str">
            <v>Y-P-8053-0-130-513</v>
          </cell>
          <cell r="B4028" t="str">
            <v>Ø 25 X 1 X 600 MM PASLANMAZ BORU 600 GRIT</v>
          </cell>
        </row>
        <row r="4029">
          <cell r="A4029" t="str">
            <v>Y-P-8053-0-130-512</v>
          </cell>
          <cell r="B4029" t="str">
            <v>Ø 25 X 1 X 500 MM PASLANMAZ BORU 600 GRIT</v>
          </cell>
        </row>
        <row r="4030">
          <cell r="A4030" t="str">
            <v>Y-P-8053-0-130-511</v>
          </cell>
          <cell r="B4030" t="str">
            <v>Ø 25 X 1,2 X 1500 MM PASLANMAZ BORU 600 GRIT</v>
          </cell>
        </row>
        <row r="4031">
          <cell r="A4031" t="str">
            <v>Y-P-8053-0-130-510</v>
          </cell>
          <cell r="B4031" t="str">
            <v>Ø 25 X 1 X 790 MM PASLANMAZ BORU 600 GRIT</v>
          </cell>
        </row>
        <row r="4032">
          <cell r="A4032" t="str">
            <v>Y-P-8053-0-130-509</v>
          </cell>
          <cell r="B4032" t="str">
            <v>Ø 70 X 1,5 X 1400 MM PASLANMAZ BORU 600 GRIT</v>
          </cell>
        </row>
        <row r="4033">
          <cell r="A4033" t="str">
            <v>Y-P-8053-0-130-508</v>
          </cell>
          <cell r="B4033" t="str">
            <v>Ø 25 X 1 X 740 MM PASLANMAZ BORU 600 GRIT</v>
          </cell>
        </row>
        <row r="4034">
          <cell r="A4034" t="str">
            <v>Y-P-8053-0-130-507</v>
          </cell>
          <cell r="B4034" t="str">
            <v>Ø 32 X 1 X 1250 MM PASLANMAZ BORU 600 GRIT</v>
          </cell>
        </row>
        <row r="4035">
          <cell r="A4035" t="str">
            <v>Y-P-8053-0-130-506</v>
          </cell>
          <cell r="B4035" t="str">
            <v>Ø 38 X 1,2 X 748 MM PASLANMAZ BORU 600 GRIT</v>
          </cell>
        </row>
        <row r="4036">
          <cell r="A4036" t="str">
            <v>Y-P-8053-0-130-504</v>
          </cell>
          <cell r="B4036" t="str">
            <v>Ø 70 X 1,5 X 900 MM PASLANMAZ BORU 600 GRIT</v>
          </cell>
        </row>
        <row r="4037">
          <cell r="A4037" t="str">
            <v>Y-P-8053-0-130-503</v>
          </cell>
          <cell r="B4037" t="str">
            <v>Ø 32 X 1,2 X 670 MM PASLANMAZ BORU 600 GRIT</v>
          </cell>
        </row>
        <row r="4038">
          <cell r="A4038" t="str">
            <v>Y-P-8053-0-130-502</v>
          </cell>
          <cell r="B4038" t="str">
            <v>Ø 32 X 1,2 X 1120 MM PASLANMAZ BORU 600 GRIT</v>
          </cell>
        </row>
        <row r="4039">
          <cell r="A4039" t="str">
            <v>Y-P-8053-0-130-501</v>
          </cell>
          <cell r="B4039" t="str">
            <v>Ø 28 X 0,7 X 82 MM PASLANMAZ BORU 3 CENTIKLI 600 GRIT</v>
          </cell>
        </row>
        <row r="4040">
          <cell r="A4040" t="str">
            <v>Y-P-8053-0-130-500</v>
          </cell>
          <cell r="B4040" t="str">
            <v>Ø 28 X 0,7 X 82 MM PASLANMAZ BORU 600 GRIT</v>
          </cell>
        </row>
        <row r="4041">
          <cell r="A4041" t="str">
            <v>Y-P-8053-0-130-499</v>
          </cell>
          <cell r="B4041" t="str">
            <v>Ø 15,9 X 1 X 391 MM PASLANMAZ BORU 600 GRIT</v>
          </cell>
        </row>
        <row r="4042">
          <cell r="A4042" t="str">
            <v>Y-P-8053-0-130-498</v>
          </cell>
          <cell r="B4042" t="str">
            <v>Ø 15,9 X 1 X 381 MM PASLANMAZ BORU 600 GRIT</v>
          </cell>
        </row>
        <row r="4043">
          <cell r="A4043" t="str">
            <v>Y-P-8053-0-130-497</v>
          </cell>
          <cell r="B4043" t="str">
            <v>Ø 15,9 X 1 X 489 MM PASLANMAZ BORU 600 GRIT</v>
          </cell>
        </row>
        <row r="4044">
          <cell r="A4044" t="str">
            <v>Y-P-8053-0-130-496</v>
          </cell>
          <cell r="B4044" t="str">
            <v>Ø 28 X 1,2 X 640 MM PASLANMAZ BORU 600 GRIT</v>
          </cell>
        </row>
        <row r="4045">
          <cell r="A4045" t="str">
            <v>Y-P-8053-0-130-495</v>
          </cell>
          <cell r="B4045" t="str">
            <v>Ø 21,3 X 1,2 X 767 MM PASLANMAZ BORU 600 GRIT</v>
          </cell>
        </row>
        <row r="4046">
          <cell r="A4046" t="str">
            <v>Y-P-8053-0-130-494</v>
          </cell>
          <cell r="B4046" t="str">
            <v>Ø 15,9 X 1 X 481 MM PASLANMAZ BORU 600 GRIT</v>
          </cell>
        </row>
        <row r="4047">
          <cell r="A4047" t="str">
            <v>Y-P-8053-0-130-493</v>
          </cell>
          <cell r="B4047" t="str">
            <v>Ø 32 X 1,2 X 500 MM TEK TARAF 45° AÇILI PASLANMAZ BORU 600 GRIT</v>
          </cell>
        </row>
        <row r="4048">
          <cell r="A4048" t="str">
            <v>Y-P-8053-0-130-492</v>
          </cell>
          <cell r="B4048" t="str">
            <v>Ø 25 X 1,2 X 605 MM PASLANMAZ BORU 600 GRIT</v>
          </cell>
        </row>
        <row r="4049">
          <cell r="A4049" t="str">
            <v>Y-P-8053-0-130-491</v>
          </cell>
          <cell r="B4049" t="str">
            <v>Ø 25 X 1,2 X 40 MM PASLANMAZ BORU 600 GRIT ( KURTAĞIZ=51)</v>
          </cell>
        </row>
        <row r="4050">
          <cell r="A4050" t="str">
            <v>Y-P-8053-0-130-490</v>
          </cell>
          <cell r="B4050" t="str">
            <v>Ø 25 X 1 X 50 MM PASLANMAZ BORU 600 GRIT ( KURTAĞIZ=61)</v>
          </cell>
        </row>
        <row r="4051">
          <cell r="A4051" t="str">
            <v>Y-P-8053-0-130-489</v>
          </cell>
          <cell r="B4051" t="str">
            <v>Ø 25 X 1,2 X 1200 MM PASLANMAZ BORU 600 GRIT</v>
          </cell>
        </row>
        <row r="4052">
          <cell r="A4052" t="str">
            <v>Y-P-8053-0-130-488</v>
          </cell>
          <cell r="B4052" t="str">
            <v>Ø 25 X 1 X 111 MM PASLANMAZ BORU TEK TARAF KURT AĞZI 600 GRIT</v>
          </cell>
        </row>
        <row r="4053">
          <cell r="A4053" t="str">
            <v>Y-P-8053-0-130-487</v>
          </cell>
          <cell r="B4053" t="str">
            <v>Ø 25 X 1,2 X 510 MM PASLANMAZ BORU 600 GRIT</v>
          </cell>
        </row>
        <row r="4054">
          <cell r="A4054" t="str">
            <v>Y-P-8053-0-130-486</v>
          </cell>
          <cell r="B4054" t="str">
            <v>Ø 25 X 1,2 X 32 MM TEK TARAF 45° AÇILI PASLANMAZ BORU 600 GRIT</v>
          </cell>
        </row>
        <row r="4055">
          <cell r="A4055" t="str">
            <v>Y-P-8053-0-130-485</v>
          </cell>
          <cell r="B4055" t="str">
            <v>Ø 25 X 1,2 X 163 MM TEK TARAF 45° AÇILI PASLANMAZ BORU 600 GRIT</v>
          </cell>
        </row>
        <row r="4056">
          <cell r="A4056" t="str">
            <v>Y-P-8053-0-130-484</v>
          </cell>
          <cell r="B4056" t="str">
            <v>Ø 25 X 1,2 X 551 MM PASLANMAZ BORU 600 GRIT</v>
          </cell>
        </row>
        <row r="4057">
          <cell r="A4057" t="str">
            <v>Y-P-8053-0-130-483</v>
          </cell>
          <cell r="B4057" t="str">
            <v>Ø 25 X 1,2 X 564 MM PASLANMAZ BORU 600 GRIT</v>
          </cell>
        </row>
        <row r="4058">
          <cell r="A4058" t="str">
            <v>Y-P-8053-0-130-482</v>
          </cell>
          <cell r="B4058" t="str">
            <v>Ø 25 X 1,2 X 50 MM PASLANMAZ BORU 600 GRIT</v>
          </cell>
        </row>
        <row r="4059">
          <cell r="A4059" t="str">
            <v>Y-P-8053-0-130-481</v>
          </cell>
          <cell r="B4059" t="str">
            <v>Ø 25 X 1,2 X 60 MM PASLANMAZ BORU 600 GRIT</v>
          </cell>
        </row>
        <row r="4060">
          <cell r="A4060" t="str">
            <v>Y-P-8053-0-130-480</v>
          </cell>
          <cell r="B4060" t="str">
            <v>Ø 25 X 1,2 X 17,5 MM PASLANMAZ BORU 600 GRIT</v>
          </cell>
        </row>
        <row r="4061">
          <cell r="A4061" t="str">
            <v>Y-P-8053-0-130-479</v>
          </cell>
          <cell r="B4061" t="str">
            <v>Ø 25 X 1,2 X 332 MM PASLANMAZ BORU 600 GRIT</v>
          </cell>
        </row>
        <row r="4062">
          <cell r="A4062" t="str">
            <v>Y-P-8053-0-130-478</v>
          </cell>
          <cell r="B4062" t="str">
            <v>Ø 25 X 1,2 X 500 MM PASLANMAZ BORU 600 GRIT</v>
          </cell>
        </row>
        <row r="4063">
          <cell r="A4063" t="str">
            <v>Y-P-8053-0-130-477</v>
          </cell>
          <cell r="B4063" t="str">
            <v>Ø 25 X 1,2 X 504 MM PASLANMAZ BORU 600 GRIT</v>
          </cell>
        </row>
        <row r="4064">
          <cell r="A4064" t="str">
            <v>Y-P-8053-0-130-476</v>
          </cell>
          <cell r="B4064" t="str">
            <v>Ø 32 X 1,2 X 78 MM PASLANMAZ BORU 600 GRIT</v>
          </cell>
        </row>
        <row r="4065">
          <cell r="A4065" t="str">
            <v>Y-P-8053-0-130-475</v>
          </cell>
          <cell r="B4065" t="str">
            <v>Ø 32 X 1,2 X 252 MM PASLANMAZ BORU 600 GRIT</v>
          </cell>
        </row>
        <row r="4066">
          <cell r="A4066" t="str">
            <v>Y-P-8053-0-130-474</v>
          </cell>
          <cell r="B4066" t="str">
            <v>Ø 32 X 1,2 X 699 MM PASLANMAZ BORU 600 GRIT</v>
          </cell>
        </row>
        <row r="4067">
          <cell r="A4067" t="str">
            <v>Y-P-8053-0-130-473</v>
          </cell>
          <cell r="B4067" t="str">
            <v>Ø 32 X 1,2 X 701 MM PASLANMAZ BORU 600 GRIT</v>
          </cell>
        </row>
        <row r="4068">
          <cell r="A4068" t="str">
            <v>Y-P-8053-0-130-472</v>
          </cell>
          <cell r="B4068" t="str">
            <v>Ø 12 X 1,2 X 435 MM PASLANMAZ BORU 400 GRIT</v>
          </cell>
        </row>
        <row r="4069">
          <cell r="A4069" t="str">
            <v>Y-P-8053-0-130-471</v>
          </cell>
          <cell r="B4069" t="str">
            <v>Ø 21,3 X 1,2 X 740 MM PASLANMAZ BORU 600 GRIT</v>
          </cell>
        </row>
        <row r="4070">
          <cell r="A4070" t="str">
            <v>Y-P-8053-0-130-470</v>
          </cell>
          <cell r="B4070" t="str">
            <v>Ø 16 X 1 X 40 MM 316 L PASLANMAZ BORU 600 GRIT</v>
          </cell>
        </row>
        <row r="4071">
          <cell r="A4071" t="str">
            <v>Y-P-8053-0-130-469</v>
          </cell>
          <cell r="B4071" t="str">
            <v>Ø 21,3 X 2 X 42 MM 316 L PASLANMAZ BORU TEK TARAF KURT AĞZI 600 GRIT</v>
          </cell>
        </row>
        <row r="4072">
          <cell r="A4072" t="str">
            <v>Y-P-8053-0-130-468</v>
          </cell>
          <cell r="B4072" t="str">
            <v>Ø 32 X 1,5 X 55 MM 316 L PASLANMAZ BORU 600 GRIT</v>
          </cell>
        </row>
        <row r="4073">
          <cell r="A4073" t="str">
            <v>Y-P-8053-0-130-467</v>
          </cell>
          <cell r="B4073" t="str">
            <v>Ø 21,3 X 2 X 40 MM 316 L PASLANMAZ BORU 600 GRIT</v>
          </cell>
        </row>
        <row r="4074">
          <cell r="A4074" t="str">
            <v>Y-P-8053-0-130-466</v>
          </cell>
          <cell r="B4074" t="str">
            <v>Ø 16 X 1,5 X 38 MM TIG 316 L PASLANMAZ BORU 600 GRIT</v>
          </cell>
        </row>
        <row r="4075">
          <cell r="A4075" t="str">
            <v>Y-P-8053-0-130-465</v>
          </cell>
          <cell r="B4075" t="str">
            <v>Ø 32 X 1,5 X 750 MM 316 L PASLANMAZ BORU 600 GRIT</v>
          </cell>
        </row>
        <row r="4076">
          <cell r="A4076" t="str">
            <v>Y-P-8053-0-130-464</v>
          </cell>
          <cell r="B4076" t="str">
            <v>Ø 16 X 1,5 X 449 MM 316 L PASLANMAZ BORU 600 GRIT</v>
          </cell>
        </row>
        <row r="4077">
          <cell r="A4077" t="str">
            <v>Y-P-8053-0-130-463</v>
          </cell>
          <cell r="B4077" t="str">
            <v>Ø 15,9 X 1 X 679 MM PASLANMAZ BORU 600 GRIT</v>
          </cell>
        </row>
        <row r="4078">
          <cell r="A4078" t="str">
            <v>Y-P-8053-0-130-462</v>
          </cell>
          <cell r="B4078" t="str">
            <v>Ø 15,9 X 1 X 739 MM PASLANMAZ BORU 600 GRIT</v>
          </cell>
        </row>
        <row r="4079">
          <cell r="A4079" t="str">
            <v>Y-P-8053-0-130-461</v>
          </cell>
          <cell r="B4079" t="str">
            <v>Ø 15,9 X 1 X 4130 MM PASLANMAZ BORU 600 GRIT</v>
          </cell>
        </row>
        <row r="4080">
          <cell r="A4080" t="str">
            <v>Y-P-8053-0-130-460</v>
          </cell>
          <cell r="B4080" t="str">
            <v>Ø 15,9 X 1 X 3842 MM PASLANMAZ BORU 600 GRIT</v>
          </cell>
        </row>
        <row r="4081">
          <cell r="A4081" t="str">
            <v>Y-P-8053-0-130-459</v>
          </cell>
          <cell r="B4081" t="str">
            <v>Ø 15,9 X 1 X 384 MM PASLANMAZ BORU 600 GRIT</v>
          </cell>
        </row>
        <row r="4082">
          <cell r="A4082" t="str">
            <v>Y-P-8053-0-130-458</v>
          </cell>
          <cell r="B4082" t="str">
            <v>Ø 15,9 X 1 X 719 MM PASLANMAZ BORU 600 GRIT</v>
          </cell>
        </row>
        <row r="4083">
          <cell r="A4083" t="str">
            <v>Y-P-8053-0-130-457</v>
          </cell>
          <cell r="B4083" t="str">
            <v>Ø 15,9 X 1 X 770 MM PASLANMAZ BORU 600 GRIT</v>
          </cell>
        </row>
        <row r="4084">
          <cell r="A4084" t="str">
            <v>Y-P-8053-0-130-456</v>
          </cell>
          <cell r="B4084" t="str">
            <v>Ø 16 X 1 X 30 MM PASLANMAZ BORU 600 GRIT</v>
          </cell>
        </row>
        <row r="4085">
          <cell r="A4085" t="str">
            <v>Y-P-8053-0-130-455</v>
          </cell>
          <cell r="B4085" t="str">
            <v>Ø 21,3 X 1,2 X 765 MM PASLANMAZ BORU 600 GRIT</v>
          </cell>
        </row>
        <row r="4086">
          <cell r="A4086" t="str">
            <v>Y-P-8053-0-130-454</v>
          </cell>
          <cell r="B4086" t="str">
            <v>Ø 15,9 X 1 X 1025 MM PASLANMAZ BORU 600 GRIT</v>
          </cell>
        </row>
        <row r="4087">
          <cell r="A4087" t="str">
            <v>Y-P-8053-0-130-453</v>
          </cell>
          <cell r="B4087" t="str">
            <v>Ø 32 X 1,2 X 567 MM PASLANMAZ BORU 600 GRIT</v>
          </cell>
        </row>
        <row r="4088">
          <cell r="A4088" t="str">
            <v>Y-P-8053-0-130-452</v>
          </cell>
          <cell r="B4088" t="str">
            <v>Ø 25,4 X 1,2 X 605 MM PASLANMAZ BORU 600 GRIT</v>
          </cell>
        </row>
        <row r="4089">
          <cell r="A4089" t="str">
            <v>Y-P-8053-0-130-451</v>
          </cell>
          <cell r="B4089" t="str">
            <v>Ø 25,4 X 1,2 X 40 MM PASLANMAZ BORU 600 GRIT ( KURTAĞIZ=51)</v>
          </cell>
        </row>
        <row r="4090">
          <cell r="A4090" t="str">
            <v>Y-P-8053-0-130-450</v>
          </cell>
          <cell r="B4090" t="str">
            <v>Ø 8 X 1 X 37,6 MM PASLANMAZ BORU 600 GRIT</v>
          </cell>
        </row>
        <row r="4091">
          <cell r="A4091" t="str">
            <v>Y-P-8053-0-130-449</v>
          </cell>
          <cell r="B4091" t="str">
            <v>Ø 38 X 1,2 X 1400 MM PASLANMAZ BORU 600 GRIT</v>
          </cell>
        </row>
        <row r="4092">
          <cell r="A4092" t="str">
            <v>Y-P-8053-0-130-448</v>
          </cell>
          <cell r="B4092" t="str">
            <v>Ø 25 X 1 X 436 MM PASLANMAZ BORU 600 GRIT</v>
          </cell>
        </row>
        <row r="4093">
          <cell r="A4093" t="str">
            <v>Y-P-8053-0-130-447</v>
          </cell>
          <cell r="B4093" t="str">
            <v>Ø 15,9 X 1 X 823 MM PASLANMAZ BORU 600 GRIT</v>
          </cell>
        </row>
        <row r="4094">
          <cell r="A4094" t="str">
            <v>Y-P-8053-0-130-446</v>
          </cell>
          <cell r="B4094" t="str">
            <v>Ø 15,9 X 1 X 60 MM PASLANMAZ BORU 600 GRIT</v>
          </cell>
        </row>
        <row r="4095">
          <cell r="A4095" t="str">
            <v>Y-P-8053-0-130-445</v>
          </cell>
          <cell r="B4095" t="str">
            <v>Ø 12 X 1 X 892,7 MM PASLANMAZ BORU 600 GRIT</v>
          </cell>
        </row>
        <row r="4096">
          <cell r="A4096" t="str">
            <v>Y-P-8053-0-130-444</v>
          </cell>
          <cell r="B4096" t="str">
            <v>Ø 12 X 1 X 732,7 MM PASLANMAZ BORU 600 GRIT</v>
          </cell>
        </row>
        <row r="4097">
          <cell r="A4097" t="str">
            <v>Y-P-8053-0-130-443</v>
          </cell>
          <cell r="B4097" t="str">
            <v>Ø 12 X 1 X 592,7 MM PASLANMAZ BORU 600 GRIT</v>
          </cell>
        </row>
        <row r="4098">
          <cell r="A4098" t="str">
            <v>Y-P-8053-0-130-442</v>
          </cell>
          <cell r="B4098" t="str">
            <v>Ø 12 X 1 X 432,7 MM PASLANMAZ BORU 600 GRIT</v>
          </cell>
        </row>
        <row r="4099">
          <cell r="A4099" t="str">
            <v>Y-P-8053-0-130-441</v>
          </cell>
          <cell r="B4099" t="str">
            <v>Ø 21,3 X 1,2 X 744,8 MM PASLANMAZ BORU 600 GRIT</v>
          </cell>
        </row>
        <row r="4100">
          <cell r="A4100" t="str">
            <v>Y-P-8053-0-130-440</v>
          </cell>
          <cell r="B4100" t="str">
            <v>Ø12 X 445 X 855 MM  PSLMZ.CEL.YAN.CERCEVE.AY.YZY.TROLLEY.UNWELDED</v>
          </cell>
        </row>
        <row r="4101">
          <cell r="A4101" t="str">
            <v>Y-P-8053-0-130-439</v>
          </cell>
          <cell r="B4101" t="str">
            <v>Ø 15,9 X 1,5 X 25 MM PASLANMAZ BORU 600 GRIT</v>
          </cell>
        </row>
        <row r="4102">
          <cell r="A4102" t="str">
            <v>Y-P-8053-0-130-438</v>
          </cell>
          <cell r="B4102" t="str">
            <v>Ø 21,3 X 1 X 549 MM PASLANMAZ BORU 600 GRIT</v>
          </cell>
        </row>
        <row r="4103">
          <cell r="A4103" t="str">
            <v>Y-P-8053-0-130-437</v>
          </cell>
          <cell r="B4103" t="str">
            <v>Ø 26,9 X 2 X 94 MM PASLANMAZ BORU 600 GRIT</v>
          </cell>
        </row>
        <row r="4104">
          <cell r="A4104" t="str">
            <v>Y-P-8053-0-130-436</v>
          </cell>
          <cell r="B4104" t="str">
            <v>Ø 12 X 1 X 25 MM PASLANMAZ BORU 600 GRIT</v>
          </cell>
        </row>
        <row r="4105">
          <cell r="A4105" t="str">
            <v>Y-P-8053-0-130-435</v>
          </cell>
          <cell r="B4105" t="str">
            <v>Ø 19 X 1 X 549 MM PASLANMAZ BORU 600 GRIT</v>
          </cell>
        </row>
        <row r="4106">
          <cell r="A4106" t="str">
            <v>Y-P-8053-0-130-434</v>
          </cell>
          <cell r="B4106" t="str">
            <v>Ø 8 X 1 X 36 MM PASLANMAZ BORU 600 GRIT</v>
          </cell>
        </row>
        <row r="4107">
          <cell r="A4107" t="str">
            <v>Y-P-8053-0-130-433</v>
          </cell>
          <cell r="B4107" t="str">
            <v>Ø 22 X 1,2 X 13,5 MM PASLANMAZ BORU 600 GRIT</v>
          </cell>
        </row>
        <row r="4108">
          <cell r="A4108" t="str">
            <v>Y-P-8053-0-130-432</v>
          </cell>
          <cell r="B4108" t="str">
            <v>Ø12 X 446 X 906 MM  PSLMZ.CEL.ALT.CERCEVE.AY.YZY.TROLLEY.UNWELDED</v>
          </cell>
        </row>
        <row r="4109">
          <cell r="A4109" t="str">
            <v>Y-P-8053-0-130-431</v>
          </cell>
          <cell r="B4109" t="str">
            <v>Ø12 X 446 X 906 MM  PSLMZ.CEL.UST.CERCEVE.AY.YZY.TROLLEY.UNWELDED</v>
          </cell>
        </row>
        <row r="4110">
          <cell r="A4110" t="str">
            <v>Y-P-8053-0-130-430</v>
          </cell>
          <cell r="B4110" t="str">
            <v>Ø 12 X 1 X 895 MM PASLANMAZ BORU 600 GRIT</v>
          </cell>
        </row>
        <row r="4111">
          <cell r="A4111" t="str">
            <v>Y-P-8053-0-130-429</v>
          </cell>
          <cell r="B4111" t="str">
            <v>Ø 12 X 1 X 735 MM PASLANMAZ BORU 600 GRIT</v>
          </cell>
        </row>
        <row r="4112">
          <cell r="A4112" t="str">
            <v>Y-P-8053-0-130-428</v>
          </cell>
          <cell r="B4112" t="str">
            <v>Ø12 X 446 X 746 MM  PSLMZ.CEL.ALT.CERCEVE.AY.YZY.TROLLEY.UNWELDED</v>
          </cell>
        </row>
        <row r="4113">
          <cell r="A4113" t="str">
            <v>Y-P-8053-0-130-427</v>
          </cell>
          <cell r="B4113" t="str">
            <v>Ø12 X 446 X 746 MM  PSLMZ.CEL.UST.CERCEVE.AY.YZY.TROLLEY.UNWELDED</v>
          </cell>
        </row>
        <row r="4114">
          <cell r="A4114" t="str">
            <v>Y-P-8053-0-130-426</v>
          </cell>
          <cell r="B4114" t="str">
            <v>Ø 12 X 1 X 595 MM PASLANMAZ BORU 600 GRIT</v>
          </cell>
        </row>
        <row r="4115">
          <cell r="A4115" t="str">
            <v>Y-P-8053-0-130-425</v>
          </cell>
          <cell r="B4115" t="str">
            <v>Ø12 X 446 X 606 MM  PSLMZ.CEL.ALT.CERCEVE.AY.YZY.TROLLEY.UNWELDED</v>
          </cell>
        </row>
        <row r="4116">
          <cell r="A4116" t="str">
            <v>Y-P-8053-0-130-424</v>
          </cell>
          <cell r="B4116" t="str">
            <v>Ø12 X 446 X 606 MM  PSLMZ.CEL.UST.CERCEVE.AY.YZY.TROLLEY.UNWELDED</v>
          </cell>
        </row>
        <row r="4117">
          <cell r="A4117" t="str">
            <v>Y-P-8053-0-130-423</v>
          </cell>
          <cell r="B4117" t="str">
            <v>Ø21,3 X 332,6 MM  PSLMZ.CEL.TEKERLI.AYAK.AY.YZY.TROLLEY.UNWELDED</v>
          </cell>
        </row>
        <row r="4118">
          <cell r="A4118" t="str">
            <v>Y-P-8053-0-130-422</v>
          </cell>
          <cell r="B4118" t="str">
            <v>Ø12 X 446 X 446 MM  PSLMZ.CEL.ALT.CERCEVE.AY.YZY.TROLLEY.UNWELDED</v>
          </cell>
        </row>
        <row r="4119">
          <cell r="A4119" t="str">
            <v>Y-P-8053-0-130-421</v>
          </cell>
          <cell r="B4119" t="str">
            <v>Ø12 X 446 X 446 MM  PSLMZ.CEL.UST.CERCEVE.AY.YZY.TROLLEY.UNWELDED</v>
          </cell>
        </row>
        <row r="4120">
          <cell r="A4120" t="str">
            <v>Y-P-8053-0-130-420</v>
          </cell>
          <cell r="B4120" t="str">
            <v>Ø 25,4 X 2 X 16,7 MM PASLANMAZ BORU 600 GRIT</v>
          </cell>
        </row>
        <row r="4121">
          <cell r="A4121" t="str">
            <v>Y-P-8053-0-130-419</v>
          </cell>
          <cell r="B4121" t="str">
            <v>Ø 12 X 1 X 435 MM PASLANMAZ BORU 600 GRIT</v>
          </cell>
        </row>
        <row r="4122">
          <cell r="A4122" t="str">
            <v>Y-P-8053-0-130-418</v>
          </cell>
          <cell r="B4122" t="str">
            <v>Ø 21,3 X 1,2 X 30,4 MM PASLANMAZ BORU 600 GRIT</v>
          </cell>
        </row>
        <row r="4123">
          <cell r="A4123" t="str">
            <v>Y-P-8053-0-130-417</v>
          </cell>
          <cell r="B4123" t="str">
            <v>Ø 21,3 X 1,2 X 227,4 MM PASLANMAZ BORU 600 GRIT</v>
          </cell>
        </row>
        <row r="4124">
          <cell r="A4124" t="str">
            <v>Y-P-8053-0-130-416</v>
          </cell>
          <cell r="B4124" t="str">
            <v>Ø 21,3 X 1,2 X 415 MM PASLANMAZ BORU 600 GRIT</v>
          </cell>
        </row>
        <row r="4125">
          <cell r="A4125" t="str">
            <v>Y-P-8053-0-130-414</v>
          </cell>
          <cell r="B4125" t="str">
            <v>Ø 12 X 1 X 27,6 MM PASLANMAZ BORU 600 GRIT</v>
          </cell>
        </row>
        <row r="4126">
          <cell r="A4126" t="str">
            <v>Y-P-8053-0-130-413</v>
          </cell>
          <cell r="B4126" t="str">
            <v>Ø 25,4 X 1,2 X 50 MM PASLANMAZ BORU 600 GRIT ( KURTAĞIZ=61)</v>
          </cell>
        </row>
        <row r="4127">
          <cell r="A4127" t="str">
            <v>Y-P-8053-0-130-412</v>
          </cell>
          <cell r="B4127" t="str">
            <v>Ø 26,5 X 1,8 X 40 MM TORNALANMIS DELIKLI PASLANMAZ BORU</v>
          </cell>
        </row>
        <row r="4128">
          <cell r="A4128" t="str">
            <v>Y-P-8053-0-130-411</v>
          </cell>
          <cell r="B4128" t="str">
            <v>Ø 12 X 1 X 37,6 MM PASLANMAZ BORU 600 GRIT</v>
          </cell>
        </row>
        <row r="4129">
          <cell r="A4129" t="str">
            <v>Y-P-8053-0-130-410</v>
          </cell>
          <cell r="B4129" t="str">
            <v>Ø 12 X 1 X 36 MM PASLANMAZ BORU 600 GRIT</v>
          </cell>
        </row>
        <row r="4130">
          <cell r="A4130" t="str">
            <v>Y-P-8053-0-130-409</v>
          </cell>
          <cell r="B4130" t="str">
            <v>Ø 21,3 X 1 X 705 MM ARKITEKTA METAL LEG SAG DIKME PASLANMAZ BORU 600 GRIT</v>
          </cell>
        </row>
        <row r="4131">
          <cell r="A4131" t="str">
            <v>Y-P-8053-0-130-408</v>
          </cell>
          <cell r="B4131" t="str">
            <v>Ø 12 X 1 X 822,4 MM ARKITEKTA METAL LEG ÖN YATAY PASLANMAZ BORU 600 GRIT</v>
          </cell>
        </row>
        <row r="4132">
          <cell r="A4132" t="str">
            <v>Y-P-8053-0-130-407</v>
          </cell>
          <cell r="B4132" t="str">
            <v>Ø 12 X 1 X 522,4 MM ARKITEKTA METAL LEG ÖN YATAY PASLANMAZ BORU 600 GRIT</v>
          </cell>
        </row>
        <row r="4133">
          <cell r="A4133" t="str">
            <v>Y-P-8053-0-130-406</v>
          </cell>
          <cell r="B4133" t="str">
            <v>Ø 12 X 1 X 372,4 MM ARKITEKTA METAL LEG ÖN YATAY PASLANMAZ BORU 600 GRIT</v>
          </cell>
        </row>
        <row r="4134">
          <cell r="A4134" t="str">
            <v>Y-P-8053-0-130-405</v>
          </cell>
          <cell r="B4134" t="str">
            <v>Ø 21,3 X 1 X 705 MM ARKITEKTA METAL LEG SOL DIKME PASLANMAZ BORU 600 GRIT</v>
          </cell>
        </row>
        <row r="4135">
          <cell r="A4135" t="str">
            <v>Y-P-8053-0-130-404</v>
          </cell>
          <cell r="B4135" t="str">
            <v>Ø 25 X 1,5 X 25 MM ARKITEKTA KAPAMA PASLANMAZ BORU 600 GRIT</v>
          </cell>
        </row>
        <row r="4136">
          <cell r="A4136" t="str">
            <v>Y-P-8053-0-130-402</v>
          </cell>
          <cell r="B4136" t="str">
            <v>Ø 38 X 1,5 X 1000 MM PASLANMAZ BORU 600 GRIT</v>
          </cell>
        </row>
        <row r="4137">
          <cell r="A4137" t="str">
            <v>Y-P-8053-0-130-401</v>
          </cell>
          <cell r="B4137" t="str">
            <v>Ø 42 X 1,5 X 30 MM PASLANMAZ BORU 600 GRIT</v>
          </cell>
        </row>
        <row r="4138">
          <cell r="A4138" t="str">
            <v>Y-P-8053-0-130-400</v>
          </cell>
          <cell r="B4138" t="str">
            <v>Ø 18 X 1,2 X 50 MM PASLANMAZ BORU 600 GRIT</v>
          </cell>
        </row>
        <row r="4139">
          <cell r="A4139" t="str">
            <v>Y-P-8053-0-130-399</v>
          </cell>
          <cell r="B4139" t="str">
            <v>Ø 21,3 X 1,2 X 25 MM PASLANMAZ BORU 600 GRIT</v>
          </cell>
        </row>
        <row r="4140">
          <cell r="A4140" t="str">
            <v>Y-P-8053-0-130-398</v>
          </cell>
          <cell r="B4140" t="str">
            <v>Ø 32 X 2,5 X 8,5 MM PASLANMAZ BORU 600 GRIT</v>
          </cell>
        </row>
        <row r="4141">
          <cell r="A4141" t="str">
            <v>Y-P-8053-0-130-397</v>
          </cell>
          <cell r="B4141" t="str">
            <v>Ø 26,9 X 2 X 66,5 MM PASLANMAZ BORU TEK TARAF KURT AĞZI 600 GRIT</v>
          </cell>
        </row>
        <row r="4142">
          <cell r="A4142" t="str">
            <v>Y-P-8053-0-130-396</v>
          </cell>
          <cell r="B4142" t="str">
            <v>Ø 38 X 1 X 900 MM PASLANMAZ BORU 600 GRIT</v>
          </cell>
        </row>
        <row r="4143">
          <cell r="A4143" t="str">
            <v>Y-P-8053-0-130-395</v>
          </cell>
          <cell r="B4143" t="str">
            <v>Ø 32 X 1,5 X 628 MM PASLANMAZ MINDOS ON BORU 600 GRIT</v>
          </cell>
        </row>
        <row r="4144">
          <cell r="A4144" t="str">
            <v>Y-P-8053-0-130-394</v>
          </cell>
          <cell r="B4144" t="str">
            <v>Ø 32 X 1,2 X 365 MM ÇİFT TARAF 45° AÇILI PASLANMAZ BORU 600 GRIT</v>
          </cell>
        </row>
        <row r="4145">
          <cell r="A4145" t="str">
            <v>Y-P-8053-0-130-393</v>
          </cell>
          <cell r="B4145" t="str">
            <v>Ø 21,3 X 1,2 X 70 MM PASLANMAZ BORU 600 GRIT</v>
          </cell>
        </row>
        <row r="4146">
          <cell r="A4146" t="str">
            <v>Y-P-8053-0-130-392</v>
          </cell>
          <cell r="B4146" t="str">
            <v>Ø 21,3 X 1,2 X 978 MM PASLANMAZ BORU 600 GRIT</v>
          </cell>
        </row>
        <row r="4147">
          <cell r="A4147" t="str">
            <v>Y-P-8053-0-130-391</v>
          </cell>
          <cell r="B4147" t="str">
            <v>Ø 21,3 X 1,2 X 912 MM PASLANMAZ BORU 600 GRIT</v>
          </cell>
        </row>
        <row r="4148">
          <cell r="A4148" t="str">
            <v>Y-P-8053-0-130-390</v>
          </cell>
          <cell r="B4148" t="str">
            <v>Ø 32 X 1,5 X 654 MM PASLANMAZ BORU 600 GRIT</v>
          </cell>
        </row>
        <row r="4149">
          <cell r="A4149" t="str">
            <v>Y-P-8053-0-130-389</v>
          </cell>
          <cell r="B4149" t="str">
            <v>Ø 32 X 1,2 X 525 MM ÇİFT TARAF 45° AÇILI PASLANMAZ BORU 600 GRIT</v>
          </cell>
        </row>
        <row r="4150">
          <cell r="A4150" t="str">
            <v>Y-P-8053-0-130-388</v>
          </cell>
          <cell r="B4150" t="str">
            <v>Ø 25,4 X 1,2 X 1200 MM PASLANMAZ BORU 600 GRIT</v>
          </cell>
        </row>
        <row r="4151">
          <cell r="A4151" t="str">
            <v>Y-P-8053-0-130-387</v>
          </cell>
          <cell r="B4151" t="str">
            <v>Ø 15,9 X 1 X 1450 MM PASLANMAZ BORU 600 GRIT</v>
          </cell>
        </row>
        <row r="4152">
          <cell r="A4152" t="str">
            <v>Y-P-8053-0-130-386</v>
          </cell>
          <cell r="B4152" t="str">
            <v>Ø 21,3 X 1 X 481 MM PASLANMAZ BORU 600 GRIT</v>
          </cell>
        </row>
        <row r="4153">
          <cell r="A4153" t="str">
            <v>Y-P-8053-0-130-385</v>
          </cell>
          <cell r="B4153" t="str">
            <v>Ø 21,3 X 2 X 42 MM PASLANMAZ BORU TEK TARAF KURT AĞZI 600 GRIT</v>
          </cell>
        </row>
        <row r="4154">
          <cell r="A4154" t="str">
            <v>Y-P-8053-0-130-384</v>
          </cell>
          <cell r="B4154" t="str">
            <v>Ø 15,9 X 1,5 X 56 MM PASLANMAZ BORU 600 GRIT</v>
          </cell>
        </row>
        <row r="4155">
          <cell r="A4155" t="str">
            <v>Y-P-8053-0-130-383</v>
          </cell>
          <cell r="B4155" t="str">
            <v>Ø 21,3 X 1,2 X 60 MM PASLANMAZ BORU TEK TARAF KURT AĞZI 600 GRIT</v>
          </cell>
        </row>
        <row r="4156">
          <cell r="A4156" t="str">
            <v>Y-P-8053-0-130-382</v>
          </cell>
          <cell r="B4156" t="str">
            <v>Ø 25,4 X 1,2 X 111 MM PASLANMAZ BORU TEK TARAF KURT AĞZI 600 GRIT</v>
          </cell>
        </row>
        <row r="4157">
          <cell r="A4157" t="str">
            <v>Y-P-8053-0-130-381</v>
          </cell>
          <cell r="B4157" t="str">
            <v>Ø 32 X 1,5 X 100 MM TEK TARAF 45° AÇILI PASLANMAZ BORU 600 GRIT</v>
          </cell>
        </row>
        <row r="4158">
          <cell r="A4158" t="str">
            <v>Y-P-8053-0-130-380</v>
          </cell>
          <cell r="B4158" t="str">
            <v>Ø 32 X 1,2 X 525 MM TEK TARAF 45° AÇILI PASLANMAZ BORU 600 GRIT</v>
          </cell>
        </row>
        <row r="4159">
          <cell r="A4159" t="str">
            <v>Y-P-8053-0-130-379</v>
          </cell>
          <cell r="B4159" t="str">
            <v>Ø 32 X 1,2 X 572,5 MM PASLANMAZ BORU 600 GRIT</v>
          </cell>
        </row>
        <row r="4160">
          <cell r="A4160" t="str">
            <v>Y-P-8053-0-130-378</v>
          </cell>
          <cell r="B4160" t="str">
            <v>Ø 32 X 1,2 X 225 MM PASLANMAZ BORU 600 GRIT</v>
          </cell>
        </row>
        <row r="4161">
          <cell r="A4161" t="str">
            <v>Y-P-8053-0-130-377</v>
          </cell>
          <cell r="B4161" t="str">
            <v>Ø 32 X 1,2 X 550 MM ÇİFT TARAF 45° AÇILI PASLANMAZ BORU 600 GRIT</v>
          </cell>
        </row>
        <row r="4162">
          <cell r="A4162" t="str">
            <v>Y-P-8053-0-130-376</v>
          </cell>
          <cell r="B4162" t="str">
            <v>Ø 32 X 1 X 1000 MM PASLANMAZ BORU 600 GRIT</v>
          </cell>
        </row>
        <row r="4163">
          <cell r="A4163" t="str">
            <v>Y-P-8053-0-130-375</v>
          </cell>
          <cell r="B4163" t="str">
            <v>Ø 28 X 1,2 X 140 MM PASLANMAZ BORU 600 GRIT</v>
          </cell>
        </row>
        <row r="4164">
          <cell r="A4164" t="str">
            <v>Y-P-8053-0-130-374</v>
          </cell>
          <cell r="B4164" t="str">
            <v>Ø 32 X 1,2 X 1000 MM PASLANMAZ BORU 600 GRIT</v>
          </cell>
        </row>
        <row r="4165">
          <cell r="A4165" t="str">
            <v>Y-P-8053-0-130-373</v>
          </cell>
          <cell r="B4165" t="str">
            <v>Ø 8 X 1 X 685 MM PASLANMAZ BORU 600 GRIT</v>
          </cell>
        </row>
        <row r="4166">
          <cell r="A4166" t="str">
            <v>Y-P-8053-0-130-372</v>
          </cell>
          <cell r="B4166" t="str">
            <v>Ø 8 X 1 X 745 MM PASLANMAZ BORU 600 GRIT</v>
          </cell>
        </row>
        <row r="4167">
          <cell r="A4167" t="str">
            <v>Y-P-8053-0-130-371</v>
          </cell>
          <cell r="B4167" t="str">
            <v>Ø 10 X 1 X 685 MM PASLANMAZ BORU 600 GRIT</v>
          </cell>
        </row>
        <row r="4168">
          <cell r="A4168" t="str">
            <v>Y-P-8053-0-130-370</v>
          </cell>
          <cell r="B4168" t="str">
            <v>Ø 10 X 1 X 745 MM PASLANMAZ BORU 600 GRIT</v>
          </cell>
        </row>
        <row r="4169">
          <cell r="A4169" t="str">
            <v>Y-P-8053-0-130-369</v>
          </cell>
          <cell r="B4169" t="str">
            <v>Ø 16 X 1 X 679 MM PASLANMAZ BORU 600 GRIT</v>
          </cell>
        </row>
        <row r="4170">
          <cell r="A4170" t="str">
            <v>Y-P-8053-0-130-368</v>
          </cell>
          <cell r="B4170" t="str">
            <v>Ø 16 X 1 X 739 MM PASLANMAZ BORU 600 GRIT</v>
          </cell>
        </row>
        <row r="4171">
          <cell r="A4171" t="str">
            <v>Y-P-8053-0-130-367</v>
          </cell>
          <cell r="B4171" t="str">
            <v>Ø 16 X 1 X 4130 MM PASLANMAZ BORU 600 GRIT</v>
          </cell>
        </row>
        <row r="4172">
          <cell r="A4172" t="str">
            <v>Y-P-8053-0-130-366</v>
          </cell>
          <cell r="B4172" t="str">
            <v>Ø 16 X 1 X 3842 MM PASLANMAZ BORU 600 GRIT</v>
          </cell>
        </row>
        <row r="4173">
          <cell r="A4173" t="str">
            <v>Y-P-8053-0-130-365</v>
          </cell>
          <cell r="B4173" t="str">
            <v>Ø 15,9 X 1 X 401 MM PASLANMAZ BORU 600 GRIT</v>
          </cell>
        </row>
        <row r="4174">
          <cell r="A4174" t="str">
            <v>Y-P-8053-0-130-364</v>
          </cell>
          <cell r="B4174" t="str">
            <v>Ø 21,3 X 1 X 480 MM PASLANMAZ BORU 600 GRIT</v>
          </cell>
        </row>
        <row r="4175">
          <cell r="A4175" t="str">
            <v>Y-P-8053-0-130-363</v>
          </cell>
          <cell r="B4175" t="str">
            <v>Ø 38 X 1,2 X 562,5 MM PASLANMAZ BORU 600 GRIT</v>
          </cell>
        </row>
        <row r="4176">
          <cell r="A4176" t="str">
            <v>Y-P-8053-0-130-362</v>
          </cell>
          <cell r="B4176" t="str">
            <v>Ø 32 X 1,2 X 1250 MM PASLANMAZ BORU 600 GRIT</v>
          </cell>
        </row>
        <row r="4177">
          <cell r="A4177" t="str">
            <v>Y-P-8053-0-130-361</v>
          </cell>
          <cell r="B4177" t="str">
            <v>Ø 32 X 1,5 X 1065 MM PASLANMAZ BORU 600 GRIT</v>
          </cell>
        </row>
        <row r="4178">
          <cell r="A4178" t="str">
            <v>Y-P-8053-0-130-360</v>
          </cell>
          <cell r="B4178" t="str">
            <v>Ø 32 X 1,5 X 665 MM PASLANMAZ BORU 600 GRIT</v>
          </cell>
        </row>
        <row r="4179">
          <cell r="A4179" t="str">
            <v>Y-P-8053-0-130-359</v>
          </cell>
          <cell r="B4179" t="str">
            <v>Ø 21,3 X 1 X 500 MM PASLANMAZ BORU 600 GRIT</v>
          </cell>
        </row>
        <row r="4180">
          <cell r="A4180" t="str">
            <v>Y-P-8053-0-130-358</v>
          </cell>
          <cell r="B4180" t="str">
            <v>Ø 51 X 1,2 X 298 MM PASLANMAZ BORU 600 GRIT</v>
          </cell>
        </row>
        <row r="4181">
          <cell r="A4181" t="str">
            <v>Y-P-8053-0-130-357</v>
          </cell>
          <cell r="B4181" t="str">
            <v>Ø 51 X 1,5 X 25 MM PASLANMAZ BORU 600 GRIT</v>
          </cell>
        </row>
        <row r="4182">
          <cell r="A4182" t="str">
            <v>Y-P-8053-0-130-356</v>
          </cell>
          <cell r="B4182" t="str">
            <v>Ø 15,9 X 1 X 436 MM PASLANMAZ BORU 600 GRIT</v>
          </cell>
        </row>
        <row r="4183">
          <cell r="A4183" t="str">
            <v>Y-P-8053-0-130-355</v>
          </cell>
          <cell r="B4183" t="str">
            <v>Ø 28 X 1,5 X 25 MM PASLANMAZ BORU 600 GRIT</v>
          </cell>
        </row>
        <row r="4184">
          <cell r="A4184" t="str">
            <v>Y-P-8053-0-130-354</v>
          </cell>
          <cell r="B4184" t="str">
            <v>Ø 21,3 X 1 X 422,5 MM PASLANMAZ BORU 600 GRIT</v>
          </cell>
        </row>
        <row r="4185">
          <cell r="A4185" t="str">
            <v>Y-P-8053-0-130-353</v>
          </cell>
          <cell r="B4185" t="str">
            <v>Ø 32 X 1,5 X 91 MM TEK TARAF 45° AÇILI PASLANMAZ BORU 600 GRIT</v>
          </cell>
        </row>
        <row r="4186">
          <cell r="A4186" t="str">
            <v>Y-P-8053-0-130-352</v>
          </cell>
          <cell r="B4186" t="str">
            <v>Ø 32 X 1 X 87,5 MM TEK TARAF 45° AÇILI PASLANMAZ BORU 600 GRIT</v>
          </cell>
        </row>
        <row r="4187">
          <cell r="A4187" t="str">
            <v>Y-P-8053-0-130-351</v>
          </cell>
          <cell r="B4187" t="str">
            <v>Ø 32 X 1 X 910 MM TEK TARAF 45° AÇILI PASLANMAZ BORU 600 GRIT</v>
          </cell>
        </row>
        <row r="4188">
          <cell r="A4188" t="str">
            <v>Y-P-8053-0-130-350</v>
          </cell>
          <cell r="B4188" t="str">
            <v>Ø 32 X 1 X 1000 MM ÇİFT TARAF 45° AÇILI PASLANMAZ BORU 600 GRIT</v>
          </cell>
        </row>
        <row r="4189">
          <cell r="A4189" t="str">
            <v>Y-P-8053-0-130-349</v>
          </cell>
          <cell r="B4189" t="str">
            <v>Ø 28 X 1,2 X 50 MM PASLANMAZ BORU 600 GRIT</v>
          </cell>
        </row>
        <row r="4190">
          <cell r="A4190" t="str">
            <v>Y-P-8053-0-130-348</v>
          </cell>
          <cell r="B4190" t="str">
            <v>Ø 32 X 1,2 X 600 MM TEK TARAF 45° AÇILI PASLANMAZ BORU 600 GRIT</v>
          </cell>
        </row>
        <row r="4191">
          <cell r="A4191" t="str">
            <v>Y-P-8053-0-130-347</v>
          </cell>
          <cell r="B4191" t="str">
            <v>Ø 32 X 1,2 X 400 MM TEK TARAF 45° AÇILI PASLANMAZ BORU 600 GRIT</v>
          </cell>
        </row>
        <row r="4192">
          <cell r="A4192" t="str">
            <v>Y-P-8053-0-130-346</v>
          </cell>
          <cell r="B4192" t="str">
            <v>Ø 32 X 1,2 X 632 MM ÇİFT TARAF 45° AÇILI PASLANMAZ BORU 600 GRIT</v>
          </cell>
        </row>
        <row r="4193">
          <cell r="A4193" t="str">
            <v>Y-P-8053-0-130-345</v>
          </cell>
          <cell r="B4193" t="str">
            <v>Ø 15,9 X 1 X 15 MM PASLANMAZ BORU 600 GRIT</v>
          </cell>
        </row>
        <row r="4194">
          <cell r="A4194" t="str">
            <v>Y-P-8053-0-130-344</v>
          </cell>
          <cell r="B4194" t="str">
            <v>Ø 32 X 1,2 X 450 MM ÇİFT TARAF 45° AÇILI PASLANMAZ BORU 600 GRIT</v>
          </cell>
        </row>
        <row r="4195">
          <cell r="A4195" t="str">
            <v>Y-P-8053-0-130-343</v>
          </cell>
          <cell r="B4195" t="str">
            <v>Ø 32 X 1,2 X 100 MM TEK TARAF 45° AÇILI PASLANMAZ BORU 600 GRIT</v>
          </cell>
        </row>
        <row r="4196">
          <cell r="A4196" t="str">
            <v>Y-P-8053-0-130-342</v>
          </cell>
          <cell r="B4196" t="str">
            <v>Ø 32 X 1,5 X 652,5 MM PASLANMAZ BORU 600 GRIT</v>
          </cell>
        </row>
        <row r="4197">
          <cell r="A4197" t="str">
            <v>Y-P-8053-0-130-341</v>
          </cell>
          <cell r="B4197" t="str">
            <v>Ø 32 X 1,5 X 180 MM TIG 316 L PASLANMAZ BORU 600 GRIT</v>
          </cell>
        </row>
        <row r="4198">
          <cell r="A4198" t="str">
            <v>Y-P-8053-0-130-340</v>
          </cell>
          <cell r="B4198" t="str">
            <v>Ø 16 X 1,5 X 249 MM TIG 316 L PASLANMAZ BORU 600 GRIT</v>
          </cell>
        </row>
        <row r="4199">
          <cell r="A4199" t="str">
            <v>Y-P-8053-0-130-339</v>
          </cell>
          <cell r="B4199" t="str">
            <v>Ø 15,9 X 1 X 62 MM PASLANMAZ BORU KURT AĞZI 600 GRIT</v>
          </cell>
        </row>
        <row r="4200">
          <cell r="A4200" t="str">
            <v>Y-P-8053-0-130-338</v>
          </cell>
          <cell r="B4200" t="str">
            <v>Ø 32 X 1,5 X 1275 MM PASLANMAZ BORU 600 GRIT</v>
          </cell>
        </row>
        <row r="4201">
          <cell r="A4201" t="str">
            <v>Y-P-8053-0-130-337</v>
          </cell>
          <cell r="B4201" t="str">
            <v>Ø 32 X 1 X 20 MM PASLANMAZ BORU 600 GRIT</v>
          </cell>
        </row>
        <row r="4202">
          <cell r="A4202" t="str">
            <v>Y-P-8053-0-130-336</v>
          </cell>
          <cell r="B4202" t="str">
            <v>Ø 32 X 1,5 X 122 MM PASLANMAZ BORU 600 GRIT</v>
          </cell>
        </row>
        <row r="4203">
          <cell r="A4203" t="str">
            <v>Y-P-8053-0-130-335</v>
          </cell>
          <cell r="B4203" t="str">
            <v>Ø 32 X 1,5 X 317 MM PASLANMAZ BORU 600 GRIT</v>
          </cell>
        </row>
        <row r="4204">
          <cell r="A4204" t="str">
            <v>Y-P-8053-0-130-334</v>
          </cell>
          <cell r="B4204" t="str">
            <v>Ø 15,9 X 1 X 867 MM PASLANMAZ BORU 600 GRIT</v>
          </cell>
        </row>
        <row r="4205">
          <cell r="A4205" t="str">
            <v>Y-P-8053-0-130-333</v>
          </cell>
          <cell r="B4205" t="str">
            <v>Ø 32 X 1,5 X 611 MM PASLANMAZ BORU 600 GRIT</v>
          </cell>
        </row>
        <row r="4206">
          <cell r="A4206" t="str">
            <v>Y-P-8053-0-130-332</v>
          </cell>
          <cell r="B4206" t="str">
            <v>Ø 28 X 1,2 X 20 MM ÇİFT TARAF 30° AÇILI PASLANMAZ BORU 600 GRIT</v>
          </cell>
        </row>
        <row r="4207">
          <cell r="A4207" t="str">
            <v>Y-P-8053-0-130-331</v>
          </cell>
          <cell r="B4207" t="str">
            <v>Ø 32 X 2 X 500 MM SAMOS PASLANMAZ CELIK BUKUMLU HAVLU ASKI</v>
          </cell>
        </row>
        <row r="4208">
          <cell r="A4208" t="str">
            <v>Y-P-8053-0-130-330</v>
          </cell>
          <cell r="B4208" t="str">
            <v>Ø 15,9 X 1 X 20 MM PASLANMAZ BORU TEK TARAF KURT AĞZI 600 GRIT</v>
          </cell>
        </row>
        <row r="4209">
          <cell r="A4209" t="str">
            <v>Y-P-8053-0-130-329</v>
          </cell>
          <cell r="B4209" t="str">
            <v>Ø 32 X 1,5 X 550 MM PASLANMAZ BORU 600 GRIT</v>
          </cell>
        </row>
        <row r="4210">
          <cell r="A4210" t="str">
            <v>Y-P-8053-0-130-328</v>
          </cell>
          <cell r="B4210" t="str">
            <v>Ø 32 X 1,5 X 585,4 MM PASLANMAZ BORU 600 GRIT</v>
          </cell>
        </row>
        <row r="4211">
          <cell r="A4211" t="str">
            <v>Y-P-8053-0-130-327</v>
          </cell>
          <cell r="B4211" t="str">
            <v>Ø 38 X 1,2 X 1412,5 MM PASLANMAZ BORU 600 GRIT</v>
          </cell>
        </row>
        <row r="4212">
          <cell r="A4212" t="str">
            <v>Y-P-8053-0-130-326</v>
          </cell>
          <cell r="B4212" t="str">
            <v>Ø 38 X 1,2 X 987,5 MM PASLANMAZ BORU 600 GRIT</v>
          </cell>
        </row>
        <row r="4213">
          <cell r="A4213" t="str">
            <v>Y-P-8053-0-130-325</v>
          </cell>
          <cell r="B4213" t="str">
            <v>Ø 21,3 X 1,2 X 58 MM PASLANMAZ BORU 600 GRIT</v>
          </cell>
        </row>
        <row r="4214">
          <cell r="A4214" t="str">
            <v>Y-P-8053-0-130-324</v>
          </cell>
          <cell r="B4214" t="str">
            <v>Ø 51 X 1,2 X 398 MM PASLANMAZ BORU 600 GRIT</v>
          </cell>
        </row>
        <row r="4215">
          <cell r="A4215" t="str">
            <v>Y-P-8053-0-130-323</v>
          </cell>
          <cell r="B4215" t="str">
            <v>Ø 21,3 X 2 X 30 MM PASLANMAZ BORU 600 GRIT</v>
          </cell>
        </row>
        <row r="4216">
          <cell r="A4216" t="str">
            <v>Y-P-8053-0-130-322</v>
          </cell>
          <cell r="B4216" t="str">
            <v>Ø 15,9 X 1 X 28 MM PASLANMAZ BORU 600 GRIT</v>
          </cell>
        </row>
        <row r="4217">
          <cell r="A4217" t="str">
            <v>Y-P-8053-0-130-321</v>
          </cell>
          <cell r="B4217" t="str">
            <v>Ø 21,3 X 1,2 X 2780 MM PASLANMAZ BORU 600 GRIT</v>
          </cell>
        </row>
        <row r="4218">
          <cell r="A4218" t="str">
            <v>Y-P-8053-0-130-320</v>
          </cell>
          <cell r="B4218" t="str">
            <v>Ø 19 X 1 X 265 MM PASLANMAZ BORU 600 GRIT</v>
          </cell>
        </row>
        <row r="4219">
          <cell r="A4219" t="str">
            <v>Y-P-8053-0-130-319</v>
          </cell>
          <cell r="B4219" t="str">
            <v>Ø 19 X 1 X 165 MM PASLANMAZ BORU 600 GRIT</v>
          </cell>
        </row>
        <row r="4220">
          <cell r="A4220" t="str">
            <v>Y-P-8053-0-130-318</v>
          </cell>
          <cell r="B4220" t="str">
            <v>Ø 25,4 X 1,2 X 510 MM PASLANMAZ BORU 600 GRIT</v>
          </cell>
        </row>
        <row r="4221">
          <cell r="A4221" t="str">
            <v>Y-P-8053-0-130-317</v>
          </cell>
          <cell r="B4221" t="str">
            <v>Ø 32 X 1,2 X 568 MM PASLANMAZ BORU 600 GRIT</v>
          </cell>
        </row>
        <row r="4222">
          <cell r="A4222" t="str">
            <v>Y-P-8053-0-130-316</v>
          </cell>
          <cell r="B4222" t="str">
            <v>Ø 32 X 1,2 X 1267 MM PASLANMAZ BORU 600 GRIT</v>
          </cell>
        </row>
        <row r="4223">
          <cell r="A4223" t="str">
            <v>Y-P-8053-0-130-315</v>
          </cell>
          <cell r="B4223" t="str">
            <v>Ø 10 X 1 X 275 MM PASLANMAZ BORU 600 GRIT</v>
          </cell>
        </row>
        <row r="4224">
          <cell r="A4224" t="str">
            <v>Y-P-8053-0-130-314</v>
          </cell>
          <cell r="B4224" t="str">
            <v>Ø 32 X 1,2 X 600 MM PASLANMAZ BORU 600 GRIT</v>
          </cell>
        </row>
        <row r="4225">
          <cell r="A4225" t="str">
            <v>Y-P-8053-0-130-313</v>
          </cell>
          <cell r="B4225" t="str">
            <v>Ø 32 X 1,5 X 545 MM PASLANMAZ BORU 600 GRIT</v>
          </cell>
        </row>
        <row r="4226">
          <cell r="A4226" t="str">
            <v>Y-P-8053-0-130-312</v>
          </cell>
          <cell r="B4226" t="str">
            <v>Ø 32 X 1,2 X 1700 MM PASLANMAZ BORU 600 GRIT</v>
          </cell>
        </row>
        <row r="4227">
          <cell r="A4227" t="str">
            <v>Y-P-8053-0-130-311</v>
          </cell>
          <cell r="B4227" t="str">
            <v>Ø 21,3 X 1 X 751 MM PASLANMAZ BORU 600 GRIT</v>
          </cell>
        </row>
        <row r="4228">
          <cell r="A4228" t="str">
            <v>Y-P-8053-0-130-310</v>
          </cell>
          <cell r="B4228" t="str">
            <v>Ø 21,3 X 1 X 551 MM PASLANMAZ BORU 600 GRIT</v>
          </cell>
        </row>
        <row r="4229">
          <cell r="A4229" t="str">
            <v>Y-P-8053-0-130-309</v>
          </cell>
          <cell r="B4229" t="str">
            <v>Ø 21,3 X 1 X 451 MM PASLANMAZ BORU 600 GRIT</v>
          </cell>
        </row>
        <row r="4230">
          <cell r="A4230" t="str">
            <v>Y-P-8053-0-130-308</v>
          </cell>
          <cell r="B4230" t="str">
            <v>Ø 32 X 1 X 700 MM PASLANMAZ BORU 600 GRIT</v>
          </cell>
        </row>
        <row r="4231">
          <cell r="A4231" t="str">
            <v>Y-P-8053-0-130-307</v>
          </cell>
          <cell r="B4231" t="str">
            <v>Ø 21,3 X 1 X 651 MM PASLANMAZ BORU 600 GRIT</v>
          </cell>
        </row>
        <row r="4232">
          <cell r="A4232" t="str">
            <v>Y-P-8053-0-130-306</v>
          </cell>
          <cell r="B4232" t="str">
            <v>Ø 21,3 X 1 X 351 MM PASLANMAZ BORU 600 GRIT</v>
          </cell>
        </row>
        <row r="4233">
          <cell r="A4233" t="str">
            <v>Y-P-8053-0-130-305</v>
          </cell>
          <cell r="B4233" t="str">
            <v>Ø 21,3 X 1 X 951 MM PASLANMAZ BORU 600 GRIT</v>
          </cell>
        </row>
        <row r="4234">
          <cell r="A4234" t="str">
            <v>Y-P-8053-0-130-304</v>
          </cell>
          <cell r="B4234" t="str">
            <v>Ø 38 X 1 X 1800 MM PASLANMAZ BORU 600 GRIT</v>
          </cell>
        </row>
        <row r="4235">
          <cell r="A4235" t="str">
            <v>Y-P-8053-0-130-303</v>
          </cell>
          <cell r="B4235" t="str">
            <v>Ø 38 X 1 X 1200 MM PASLANMAZ BORU 600 GRIT</v>
          </cell>
        </row>
        <row r="4236">
          <cell r="A4236" t="str">
            <v>Y-P-8053-0-130-302</v>
          </cell>
          <cell r="B4236" t="str">
            <v>Ø 38 X 1 X 800 MM PASLANMAZ BORU 600 GRIT</v>
          </cell>
        </row>
        <row r="4237">
          <cell r="A4237" t="str">
            <v>Y-P-8053-0-130-301</v>
          </cell>
          <cell r="B4237" t="str">
            <v>Ø 19 X 1,2 X 194 MM PASLANMAZ BORU 600 GRIT</v>
          </cell>
        </row>
        <row r="4238">
          <cell r="A4238" t="str">
            <v>Y-P-8053-0-130-300</v>
          </cell>
          <cell r="B4238" t="str">
            <v>Ø 38 X 1,2 X 1498 MM PASLANMAZ BORU 600 GRIT</v>
          </cell>
        </row>
        <row r="4239">
          <cell r="A4239" t="str">
            <v>Y-P-8053-0-130-299</v>
          </cell>
          <cell r="B4239" t="str">
            <v>Ø 32 X 1,2 X 95 MM PASLANMAZ BORU KAPAKLI 600 GRIT</v>
          </cell>
        </row>
        <row r="4240">
          <cell r="A4240" t="str">
            <v>Y-P-8053-0-130-298</v>
          </cell>
          <cell r="B4240" t="str">
            <v>Ø 32 X 1,2 X 95 MM PASLANMAZ BORU Ø15,65 DELIKLI KAPAKLI 600 GRIT</v>
          </cell>
        </row>
        <row r="4241">
          <cell r="A4241" t="str">
            <v>Y-P-8053-0-130-297</v>
          </cell>
          <cell r="B4241" t="str">
            <v>Ø 32 X 1,2 X 95 MM PASLANMAZ BORU Ø8 DELIKLI KAPAKLI 600 GRIT</v>
          </cell>
        </row>
        <row r="4242">
          <cell r="A4242" t="str">
            <v>Y-P-8053-0-130-296</v>
          </cell>
          <cell r="B4242" t="str">
            <v>Ø 32 X 1,5 X 465 MM PASLANMAZ BORU 600 GRIT</v>
          </cell>
        </row>
        <row r="4243">
          <cell r="A4243" t="str">
            <v>Y-P-8053-0-130-295</v>
          </cell>
          <cell r="B4243" t="str">
            <v>Ø 70 X 1,5 X 1998 MM PASLANMAZ BORU 600 GRIT</v>
          </cell>
        </row>
        <row r="4244">
          <cell r="A4244" t="str">
            <v>Y-P-8053-0-130-294</v>
          </cell>
          <cell r="B4244" t="str">
            <v>Ø 51 X 1,2 X 498 MM PASLANMAZ BORU 600 GRIT</v>
          </cell>
        </row>
        <row r="4245">
          <cell r="A4245" t="str">
            <v>Y-P-8053-0-130-293</v>
          </cell>
          <cell r="B4245" t="str">
            <v>Ø 15,9 X 1 X 25 MM PASLANMAZ BORU ÇİFT TARAF KURT AĞZI 600 GRIT</v>
          </cell>
        </row>
        <row r="4246">
          <cell r="A4246" t="str">
            <v>Y-P-8053-0-130-292</v>
          </cell>
          <cell r="B4246" t="str">
            <v>Ø 32 X 1,5 X 762,5 MM PASLANMAZ BORU 600 GRIT</v>
          </cell>
        </row>
        <row r="4247">
          <cell r="A4247" t="str">
            <v>Y-P-8053-0-130-291</v>
          </cell>
          <cell r="B4247" t="str">
            <v>Ø 38 X 1,2 X 775 MM PASLANMAZ BORU 600 GRIT</v>
          </cell>
        </row>
        <row r="4248">
          <cell r="A4248" t="str">
            <v>Y-P-8053-0-130-290</v>
          </cell>
          <cell r="B4248" t="str">
            <v>Ø 32 X 1,5 X 800 MM TIG 316 L PASLANMAZ BORU 600 GRIT</v>
          </cell>
        </row>
        <row r="4249">
          <cell r="A4249" t="str">
            <v>Y-P-8053-0-130-289</v>
          </cell>
          <cell r="B4249" t="str">
            <v>Ø 32 X 1,2 X 67 MM PASLANMAZ BORU 600 GRIT</v>
          </cell>
        </row>
        <row r="4250">
          <cell r="A4250" t="str">
            <v>Y-P-8053-0-130-287</v>
          </cell>
          <cell r="B4250" t="str">
            <v>Ø 15,9 X 1 X 115 MM PASLANMAZ BORU 600 GRIT</v>
          </cell>
        </row>
        <row r="4251">
          <cell r="A4251" t="str">
            <v>Y-P-8053-0-130-286</v>
          </cell>
          <cell r="B4251" t="str">
            <v>Ø 51 X 1,5 X 790 MM ÇİFT TARAF 45° AÇILI PASLANMAZ BORU 600 GRIT</v>
          </cell>
        </row>
        <row r="4252">
          <cell r="A4252" t="str">
            <v>Y-P-8053-0-130-285</v>
          </cell>
          <cell r="B4252" t="str">
            <v>Ø 51 X 1,5 X 550 MM ÇİFT TARAF 45° AÇILI PASLANMAZ BORU 600 GRIT</v>
          </cell>
        </row>
        <row r="4253">
          <cell r="A4253" t="str">
            <v>Y-P-8053-0-130-284</v>
          </cell>
          <cell r="B4253" t="str">
            <v>Ø 51 X 1,5 X 400 MM ÇİFT TARAF 45° AÇILI PASLANMAZ BORU 600 GRIT</v>
          </cell>
        </row>
        <row r="4254">
          <cell r="A4254" t="str">
            <v>Y-P-8053-0-130-283</v>
          </cell>
          <cell r="B4254" t="str">
            <v>Ø 51 X 1,5 X 500 MM ÇİFT TARAF 45° AÇILI PASLANMAZ BORU 600 GRIT</v>
          </cell>
        </row>
        <row r="4255">
          <cell r="A4255" t="str">
            <v>Y-P-8053-0-130-282</v>
          </cell>
          <cell r="B4255" t="str">
            <v>Ø 32 X 1,2 X 380 MM PASLANMAZ BORU 600 GRIT</v>
          </cell>
        </row>
        <row r="4256">
          <cell r="A4256" t="str">
            <v>Y-P-8053-0-130-280</v>
          </cell>
          <cell r="B4256" t="str">
            <v>Ø 51 X 1,2 X 1600 MM PASLANMAZ BORU 600 GRIT</v>
          </cell>
        </row>
        <row r="4257">
          <cell r="A4257" t="str">
            <v>Y-P-8053-0-130-279</v>
          </cell>
          <cell r="B4257" t="str">
            <v>Ø 32 X 1,5 X 1200 MM TIG 316 L PASLANMAZ BORU 600 GRIT</v>
          </cell>
        </row>
        <row r="4258">
          <cell r="A4258" t="str">
            <v>Y-P-8053-0-130-278</v>
          </cell>
          <cell r="B4258" t="str">
            <v>Ø 32 X 1,5 X 1000 MM TIG 316 L PASLANMAZ BORU 600 GRIT</v>
          </cell>
        </row>
        <row r="4259">
          <cell r="A4259" t="str">
            <v>Y-P-8053-0-130-277</v>
          </cell>
          <cell r="B4259" t="str">
            <v>Ø 32 X 1,2 X 94 MM PASLANMAZ BORU 600 GRIT</v>
          </cell>
        </row>
        <row r="4260">
          <cell r="A4260" t="str">
            <v>Y-P-8053-0-130-276</v>
          </cell>
          <cell r="B4260" t="str">
            <v>Ø 32 X 1,2 X 499,3 MM PASLANMAZ BORU 600 GRIT</v>
          </cell>
        </row>
        <row r="4261">
          <cell r="A4261" t="str">
            <v>Y-P-8053-0-130-275</v>
          </cell>
          <cell r="B4261" t="str">
            <v>Ø 32 X 1,2 X 131,2 MM PASLANMAZ BORU 600 GRIT</v>
          </cell>
        </row>
        <row r="4262">
          <cell r="A4262" t="str">
            <v>Y-P-8053-0-130-274</v>
          </cell>
          <cell r="B4262" t="str">
            <v>Ø 32 X 1,2 X 500 MM PASLANMAZ BORU 600 GRIT</v>
          </cell>
        </row>
        <row r="4263">
          <cell r="A4263" t="str">
            <v>Y-P-8053-0-130-273</v>
          </cell>
          <cell r="B4263" t="str">
            <v>Ø 32 X 1,2 X 171 MM PASLANMAZ BORU 600 GRIT</v>
          </cell>
        </row>
        <row r="4264">
          <cell r="A4264" t="str">
            <v>Y-P-8053-0-130-272</v>
          </cell>
          <cell r="B4264" t="str">
            <v>Ø 12 X 1,2 X 1668 MM PASLANMAZ BORU 400 GRIT</v>
          </cell>
        </row>
        <row r="4265">
          <cell r="A4265" t="str">
            <v>Y-P-8053-0-130-271</v>
          </cell>
          <cell r="B4265" t="str">
            <v>Ø 15,9 X 1,2 X 38 MM PASLANMAZ BORU 600 GRIT</v>
          </cell>
        </row>
        <row r="4266">
          <cell r="A4266" t="str">
            <v>Y-P-8053-0-130-270</v>
          </cell>
          <cell r="B4266" t="str">
            <v>Ø 32 X 1,2 X 475 MM PASLANMAZ BORU 600 GRIT</v>
          </cell>
        </row>
        <row r="4267">
          <cell r="A4267" t="str">
            <v>Y-P-8053-0-130-269</v>
          </cell>
          <cell r="B4267" t="str">
            <v>Ø 21,3 X 2 X 44 MM PASLANMAZ BORU 600 GRIT</v>
          </cell>
        </row>
        <row r="4268">
          <cell r="A4268" t="str">
            <v>Y-P-8053-0-130-268</v>
          </cell>
          <cell r="B4268" t="str">
            <v>Ø 15,9 X 1 X 40 MM PASLANMAZ BORU 600 GRIT</v>
          </cell>
        </row>
        <row r="4269">
          <cell r="A4269" t="str">
            <v>Y-P-8053-0-130-267</v>
          </cell>
          <cell r="B4269" t="str">
            <v>Ø 12 X 1,2 X 1968 MM PASLANMAZ BORU 400 GRIT</v>
          </cell>
        </row>
        <row r="4270">
          <cell r="A4270" t="str">
            <v>Y-P-8053-0-130-266</v>
          </cell>
          <cell r="B4270" t="str">
            <v>Ø 12 X 1,2 X 2370 MM PASLANMAZ BORU 400 GRIT</v>
          </cell>
        </row>
        <row r="4271">
          <cell r="A4271" t="str">
            <v>Y-P-8053-0-130-265</v>
          </cell>
          <cell r="B4271" t="str">
            <v>Ø 25 X 1,2 X 557 MM PASLANMAZ BORU 600 GRIT</v>
          </cell>
        </row>
        <row r="4272">
          <cell r="A4272" t="str">
            <v>Y-P-8053-0-130-264</v>
          </cell>
          <cell r="B4272" t="str">
            <v>Ø 32 X 1,2 X 465 MM PASLANMAZ BORU 600 GRIT</v>
          </cell>
        </row>
        <row r="4273">
          <cell r="A4273" t="str">
            <v>Y-P-8053-0-130-263</v>
          </cell>
          <cell r="B4273" t="str">
            <v>Ø 15,9 X 1 X 720 MM PASLANMAZ BORU 600 GRIT</v>
          </cell>
        </row>
        <row r="4274">
          <cell r="A4274" t="str">
            <v>Y-P-8053-0-130-262</v>
          </cell>
          <cell r="B4274" t="str">
            <v>Ø 15,9 X 1 X 385 MM PASLANMAZ BORU 600 GRIT</v>
          </cell>
        </row>
        <row r="4275">
          <cell r="A4275" t="str">
            <v>Y-P-8053-0-130-261</v>
          </cell>
          <cell r="B4275" t="str">
            <v>Ø 21,3 X 1,2 X 892 MM PASLANMAZ BORU 600 GRIT</v>
          </cell>
        </row>
        <row r="4276">
          <cell r="A4276" t="str">
            <v>Y-P-8053-0-130-260</v>
          </cell>
          <cell r="B4276" t="str">
            <v>Ø 25 X 1,2 X 378 MM PASLANMAZ BORU 600 GRIT</v>
          </cell>
        </row>
        <row r="4277">
          <cell r="A4277" t="str">
            <v>Y-P-8053-0-130-259</v>
          </cell>
          <cell r="B4277" t="str">
            <v>Ø 15,9 X 1 X 768 MM PASLANMAZ BORU 600 GRIT</v>
          </cell>
        </row>
        <row r="4278">
          <cell r="A4278" t="str">
            <v>Y-P-8053-0-130-258</v>
          </cell>
          <cell r="B4278" t="str">
            <v>Ø 16 X 1 X 80 MM PASLANMAZ BORU 600 GRIT</v>
          </cell>
        </row>
        <row r="4279">
          <cell r="A4279" t="str">
            <v>Y-P-8053-0-130-257</v>
          </cell>
          <cell r="B4279" t="str">
            <v>Ø 16 X 1 X 384 MM PASLANMAZ BORU 600 GRIT</v>
          </cell>
        </row>
        <row r="4280">
          <cell r="A4280" t="str">
            <v>Y-P-8053-0-130-256</v>
          </cell>
          <cell r="B4280" t="str">
            <v>Ø 16 X 1 X 719 MM PASLANMAZ BORU 600 GRIT</v>
          </cell>
        </row>
        <row r="4281">
          <cell r="A4281" t="str">
            <v>Y-P-8053-0-130-255</v>
          </cell>
          <cell r="B4281" t="str">
            <v>Ø 16 X 1 X 770 MM PASLANMAZ BORU 600 GRIT</v>
          </cell>
        </row>
        <row r="4282">
          <cell r="A4282" t="str">
            <v>Y-P-8053-0-130-254</v>
          </cell>
          <cell r="B4282" t="str">
            <v>Ø 16 X 1 X 961 MM PASLANMAZ BORU 600 GRIT</v>
          </cell>
        </row>
        <row r="4283">
          <cell r="A4283" t="str">
            <v>Y-P-8053-0-130-253</v>
          </cell>
          <cell r="B4283" t="str">
            <v>Ø 51 X 2 X 25 MM PASLANMAZ BORU 600 GRIT</v>
          </cell>
        </row>
        <row r="4284">
          <cell r="A4284" t="str">
            <v>Y-P-8053-0-130-252</v>
          </cell>
          <cell r="B4284" t="str">
            <v>Ø 12 X 1,2 X 1666 MM PASLANMAZ BORU 400 GRIT</v>
          </cell>
        </row>
        <row r="4285">
          <cell r="A4285" t="str">
            <v>Y-P-8053-0-130-251</v>
          </cell>
          <cell r="B4285" t="str">
            <v>Ø 15,9 X 1 X 299 MM PASLANMAZ BORU 600 GRIT</v>
          </cell>
        </row>
        <row r="4286">
          <cell r="A4286" t="str">
            <v>Y-P-8053-0-130-250</v>
          </cell>
          <cell r="B4286" t="str">
            <v>Ø 15,9 X 1 X 300 MM PASLANMAZ BORU 600 GRIT</v>
          </cell>
        </row>
        <row r="4287">
          <cell r="A4287" t="str">
            <v>Y-P-8053-0-130-249</v>
          </cell>
          <cell r="B4287" t="str">
            <v>Ø 32 X 1,2 X 350 MM PASLANMAZ BORU 600 GRIT</v>
          </cell>
        </row>
        <row r="4288">
          <cell r="A4288" t="str">
            <v>Y-P-8053-0-130-248</v>
          </cell>
          <cell r="B4288" t="str">
            <v>Ø 25 X 1,2 X 61 MM PASLANMAZ BORU 600 GRIT</v>
          </cell>
        </row>
        <row r="4289">
          <cell r="A4289" t="str">
            <v>Y-P-8053-0-130-247</v>
          </cell>
          <cell r="B4289" t="str">
            <v>Ø 32 X 1 X 350 MM PASLANMAZ BORU 600 GRIT</v>
          </cell>
        </row>
        <row r="4290">
          <cell r="A4290" t="str">
            <v>Y-P-8053-0-130-246</v>
          </cell>
          <cell r="B4290" t="str">
            <v>Ø 15,9 X 1 X 88 MM PASLANMAZ BORU 600 GRIT</v>
          </cell>
        </row>
        <row r="4291">
          <cell r="A4291" t="str">
            <v>Y-P-8053-0-130-245</v>
          </cell>
          <cell r="B4291" t="str">
            <v>Ø 32 X 1,2 X 296 MM PASLANMAZ BORU 600 GRIT</v>
          </cell>
        </row>
        <row r="4292">
          <cell r="A4292" t="str">
            <v>Y-P-8053-0-130-242</v>
          </cell>
          <cell r="B4292" t="str">
            <v>Ø 12 X 1,5 X 2374 MM PASLANMAZ BORU 600 GRIT</v>
          </cell>
        </row>
        <row r="4293">
          <cell r="A4293" t="str">
            <v>Y-P-8053-0-130-241</v>
          </cell>
          <cell r="B4293" t="str">
            <v>Ø 38 X 1 X 1500 MM PASLANMAZ BORU 600 GRIT</v>
          </cell>
        </row>
        <row r="4294">
          <cell r="A4294" t="str">
            <v>Y-P-8053-0-130-240</v>
          </cell>
          <cell r="B4294" t="str">
            <v>Ø 21,3 X 1,2 X 438 MM PASLANMAZ BORU 600 GRIT</v>
          </cell>
        </row>
        <row r="4295">
          <cell r="A4295" t="str">
            <v>Y-P-8053-0-130-239</v>
          </cell>
          <cell r="B4295" t="str">
            <v>Ø 32 X 1,2 X 599 MM PASLANMAZ BORU 600 GRIT</v>
          </cell>
        </row>
        <row r="4296">
          <cell r="A4296" t="str">
            <v>Y-P-8053-0-130-238</v>
          </cell>
          <cell r="B4296" t="str">
            <v>Ø 25 X 1,2 X 40 MM PASLANMAZ BORU 600 GRIT</v>
          </cell>
        </row>
        <row r="4297">
          <cell r="A4297" t="str">
            <v>Y-P-8053-0-130-237</v>
          </cell>
          <cell r="B4297" t="str">
            <v>Ø 32 X 1,2 X 183 MM PASLANMAZ BORU 600 GRIT</v>
          </cell>
        </row>
        <row r="4298">
          <cell r="A4298" t="str">
            <v>Y-P-8053-0-130-236</v>
          </cell>
          <cell r="B4298" t="str">
            <v>Ø 32 X 1,2 X 138 MM PASLANMAZ BORU 600 GRIT</v>
          </cell>
        </row>
        <row r="4299">
          <cell r="A4299" t="str">
            <v>Y-P-8053-0-130-235</v>
          </cell>
          <cell r="B4299" t="str">
            <v>Ø 32 X 1,2 X 170 MM PASLANMAZ BORU 600 GRIT</v>
          </cell>
        </row>
        <row r="4300">
          <cell r="A4300" t="str">
            <v>Y-P-8053-0-130-234</v>
          </cell>
          <cell r="B4300" t="str">
            <v>Ø 32 X 1,2 X 154 MM PASLANMAZ BORU 600 GRIT</v>
          </cell>
        </row>
        <row r="4301">
          <cell r="A4301" t="str">
            <v>Y-P-8053-0-130-233</v>
          </cell>
          <cell r="B4301" t="str">
            <v>Ø 10 X 1 X 4 MM PASLANMAZ BORU 600 GRIT</v>
          </cell>
        </row>
        <row r="4302">
          <cell r="A4302" t="str">
            <v>Y-P-8053-0-130-232</v>
          </cell>
          <cell r="B4302" t="str">
            <v>Ø 32 X 1,2 X 750 MM PASLANMAZ BORU 600 GRIT</v>
          </cell>
        </row>
        <row r="4303">
          <cell r="A4303" t="str">
            <v>Y-P-8053-0-130-231</v>
          </cell>
          <cell r="B4303" t="str">
            <v>Ø 21,3 X 1,2 X 43 MM PASLANMAZ BORU 600 GRIT</v>
          </cell>
        </row>
        <row r="4304">
          <cell r="A4304" t="str">
            <v>Y-P-8053-0-130-230</v>
          </cell>
          <cell r="B4304" t="str">
            <v>Ø 28 X 1,2 X 450 MM  PSLMZ.CEL.LAVABO.ALTLIGI.ALT.ANK.KOL.AY.YZY.ECZACIBASI</v>
          </cell>
        </row>
        <row r="4305">
          <cell r="A4305" t="str">
            <v>Y-P-8053-0-130-229</v>
          </cell>
          <cell r="B4305" t="str">
            <v>Ø 28 X 1,2 X 450 MM  PSLMZ.CEL.LAVABO.ALTLIGI.UST.ANK.KOL.AY.YZY.ECZACIBASI</v>
          </cell>
        </row>
        <row r="4306">
          <cell r="A4306" t="str">
            <v>Y-P-8053-0-130-228</v>
          </cell>
          <cell r="B4306" t="str">
            <v>Ø 28 X 1,2 X 450 MM  PSLMZ.CEL.LAVABO.ALTLIGI.UST.ANK.KOL.AY.YZY.ECZACIBASI(VITRA LOGOLU)</v>
          </cell>
        </row>
        <row r="4307">
          <cell r="A4307" t="str">
            <v>Y-P-8053-0-130-227</v>
          </cell>
          <cell r="B4307" t="str">
            <v>Ø 25,4 X 1,2 X 32 MM TEK TARAF 45° AÇILI PASLANMAZ BORU 600 GRIT</v>
          </cell>
        </row>
        <row r="4308">
          <cell r="A4308" t="str">
            <v>Y-P-8053-0-130-226</v>
          </cell>
          <cell r="B4308" t="str">
            <v>Ø 25,4 X 1,2 X 163 MM TEK TARAF 45° AÇILI PASLANMAZ BORU 600 GRIT</v>
          </cell>
        </row>
        <row r="4309">
          <cell r="A4309" t="str">
            <v>Y-P-8053-0-130-225</v>
          </cell>
          <cell r="B4309" t="str">
            <v>Ø 25,4 X 1,2 X 551 MM PASLANMAZ BORU 600 GRIT</v>
          </cell>
        </row>
        <row r="4310">
          <cell r="A4310" t="str">
            <v>Y-P-8053-0-130-224</v>
          </cell>
          <cell r="B4310" t="str">
            <v>Ø 32 X 1,5 X 600 MM ÇİFT TARAF 45° AÇILI PASLANMAZ BORU 600 GRIT</v>
          </cell>
        </row>
        <row r="4311">
          <cell r="A4311" t="str">
            <v>Y-P-8053-0-130-223</v>
          </cell>
          <cell r="B4311" t="str">
            <v>Ø 32 X 1,5 X 80 MM PASLANMAZ BORU 600 GRIT (KBL)</v>
          </cell>
        </row>
        <row r="4312">
          <cell r="A4312" t="str">
            <v>Y-P-8053-0-130-222</v>
          </cell>
          <cell r="B4312" t="str">
            <v>Ø 32 X 1,5 X 870 MM TEK TARAF 45° AÇILI PASLANMAZ BORU 600 GRIT</v>
          </cell>
        </row>
        <row r="4313">
          <cell r="A4313" t="str">
            <v>Y-P-8053-0-130-221</v>
          </cell>
          <cell r="B4313" t="str">
            <v>Ø 32 X 1,5 X 950 MM TEK TARAF 45° AÇILI PASLANMAZ BORU 600 GRIT</v>
          </cell>
        </row>
        <row r="4314">
          <cell r="A4314" t="str">
            <v>Y-P-8053-0-130-220</v>
          </cell>
          <cell r="B4314" t="str">
            <v>Ø 32 X 1,2 X 112 MM PASLANMAZ BORU 600 GRIT</v>
          </cell>
        </row>
        <row r="4315">
          <cell r="A4315" t="str">
            <v>Y-P-8053-0-130-219</v>
          </cell>
          <cell r="B4315" t="str">
            <v>Ø 32 X 2 X 112 MM TEK TARAF 45° AÇILI PASLANMAZ BORU 600 GRIT</v>
          </cell>
        </row>
        <row r="4316">
          <cell r="A4316" t="str">
            <v>Y-P-8053-0-130-218</v>
          </cell>
          <cell r="B4316" t="str">
            <v>Ø 32 X 2 X 80 MM TEK TARAF 45° AÇILI PASLANMAZ BORU 600 GRIT</v>
          </cell>
        </row>
        <row r="4317">
          <cell r="A4317" t="str">
            <v>Y-P-8053-0-130-217</v>
          </cell>
          <cell r="B4317" t="str">
            <v>Ø 25,4 X 1,2 X 564 MM PASLANMAZ BORU 600 GRIT</v>
          </cell>
        </row>
        <row r="4318">
          <cell r="A4318" t="str">
            <v>Y-P-8053-0-130-216</v>
          </cell>
          <cell r="B4318" t="str">
            <v>Ø 32 X 1,2 X 725 MM TEK TARAF 45° AÇILI PASLANMAZ BORU 600 GRIT</v>
          </cell>
        </row>
        <row r="4319">
          <cell r="A4319" t="str">
            <v>Y-P-8053-0-130-215</v>
          </cell>
          <cell r="B4319" t="str">
            <v>Ø 32 X 1 X 85 MM PASLANMAZ BORU 600 GRIT</v>
          </cell>
        </row>
        <row r="4320">
          <cell r="A4320" t="str">
            <v>Y-P-8053-0-130-214</v>
          </cell>
          <cell r="B4320" t="str">
            <v>Ø 25,4 X 1,2 X 50 MM PASLANMAZ BORU 600 GRIT</v>
          </cell>
        </row>
        <row r="4321">
          <cell r="A4321" t="str">
            <v>Y-P-8053-0-130-213</v>
          </cell>
          <cell r="B4321" t="str">
            <v>Ø 25,4 X 1,2 X 60 MM PASLANMAZ BORU 600 GRIT</v>
          </cell>
        </row>
        <row r="4322">
          <cell r="A4322" t="str">
            <v>Y-P-8053-0-130-212</v>
          </cell>
          <cell r="B4322" t="str">
            <v>Ø 26,9 X 2 X 65 MM PASLANMAZ BORU 600 GRIT</v>
          </cell>
        </row>
        <row r="4323">
          <cell r="A4323" t="str">
            <v>Y-P-8053-0-130-211</v>
          </cell>
          <cell r="B4323" t="str">
            <v>Ø 26,9 X 2 X 60 MM PASLANMAZ BORU 600 GRIT</v>
          </cell>
        </row>
        <row r="4324">
          <cell r="A4324" t="str">
            <v>Y-P-8053-0-130-210</v>
          </cell>
          <cell r="B4324" t="str">
            <v>Ø 21,3 X 2 X 120 MM PASLANMAZ BORU 600 GRIT</v>
          </cell>
        </row>
        <row r="4325">
          <cell r="A4325" t="str">
            <v>Y-P-8053-0-130-209</v>
          </cell>
          <cell r="B4325" t="str">
            <v>Ø 21,3 X 2 X 70 MM PASLANMAZ BORU 600 GRIT</v>
          </cell>
        </row>
        <row r="4326">
          <cell r="A4326" t="str">
            <v>Y-P-8053-0-130-208</v>
          </cell>
          <cell r="B4326" t="str">
            <v>Ø 21,3 X 2 X 60 MM PASLANMAZ BORU 600 GRIT</v>
          </cell>
        </row>
        <row r="4327">
          <cell r="A4327" t="str">
            <v>Y-P-8053-0-130-207</v>
          </cell>
          <cell r="B4327" t="str">
            <v>Ø 12 X 1,2 X 2381,5 MM PASLANMAZ BORU 400 GRIT</v>
          </cell>
        </row>
        <row r="4328">
          <cell r="A4328" t="str">
            <v>Y-P-8053-0-130-206</v>
          </cell>
          <cell r="B4328" t="str">
            <v>Ø 28 X 1,2 X 847 MM PASLANMAZ BORU 600 GRIT</v>
          </cell>
        </row>
        <row r="4329">
          <cell r="A4329" t="str">
            <v>Y-P-8053-0-130-205</v>
          </cell>
          <cell r="B4329" t="str">
            <v>Ø 12 X 1,2 X 1981,5 MM PASLANMAZ BORU 400 GRIT</v>
          </cell>
        </row>
        <row r="4330">
          <cell r="A4330" t="str">
            <v>Y-P-8053-0-130-204</v>
          </cell>
          <cell r="B4330" t="str">
            <v>Ø 12 X 1,2 X 1681,5 MM PASLANMAZ BORU 400 GRIT</v>
          </cell>
        </row>
        <row r="4331">
          <cell r="A4331" t="str">
            <v>Y-P-8053-0-130-203</v>
          </cell>
          <cell r="B4331" t="str">
            <v>Ø 32 X 2 X 20 MM PASLANMAZ BORU 600 GRIT</v>
          </cell>
        </row>
        <row r="4332">
          <cell r="A4332" t="str">
            <v>Y-P-8053-0-130-202</v>
          </cell>
          <cell r="B4332" t="str">
            <v>Ø 8 X 1 X 31 MM PASLANMAZ BORU 600 GRIT</v>
          </cell>
        </row>
        <row r="4333">
          <cell r="A4333" t="str">
            <v>Y-P-8053-0-130-201</v>
          </cell>
          <cell r="B4333" t="str">
            <v>Ø 8 X 1 X 22 MM PASLANMAZ BORU 600 GRIT</v>
          </cell>
        </row>
        <row r="4334">
          <cell r="A4334" t="str">
            <v>Y-P-8053-0-130-200</v>
          </cell>
          <cell r="B4334" t="str">
            <v>Ø 15,9 X 1 X 249 MM PASLANMAZ BORU 600 GRIT</v>
          </cell>
        </row>
        <row r="4335">
          <cell r="A4335" t="str">
            <v>Y-P-8053-0-130-198</v>
          </cell>
          <cell r="B4335" t="str">
            <v>Ø 25 X 1,2 X 740 MM PASLANMAZ BORU 600 GRIT</v>
          </cell>
        </row>
        <row r="4336">
          <cell r="A4336" t="str">
            <v>Y-P-8053-0-130-197</v>
          </cell>
          <cell r="B4336" t="str">
            <v>Ø 12 X 1,5 X 1974 MM PASLANMAZ BORU 600 GRIT</v>
          </cell>
        </row>
        <row r="4337">
          <cell r="A4337" t="str">
            <v>Y-P-8053-0-130-196</v>
          </cell>
          <cell r="B4337" t="str">
            <v>Ø 12 X 1,5 X 1686 MM PASLANMAZ BORU 600 GRIT</v>
          </cell>
        </row>
        <row r="4338">
          <cell r="A4338" t="str">
            <v>Y-P-8053-0-130-195</v>
          </cell>
          <cell r="B4338" t="str">
            <v>Ø 15,9 X 1 X 961 MM PASLANMAZ BORU 600 GRIT</v>
          </cell>
        </row>
        <row r="4339">
          <cell r="A4339" t="str">
            <v>Y-P-8053-0-130-194</v>
          </cell>
          <cell r="B4339" t="str">
            <v>Ø 15,9 X 1 X 80 MM PASLANMAZ BORU 600 GRIT</v>
          </cell>
        </row>
        <row r="4340">
          <cell r="A4340" t="str">
            <v>Y-P-8053-0-130-193</v>
          </cell>
          <cell r="B4340" t="str">
            <v>Ø 15,9 X 1 X 483 MM PASLANMAZ BORU 600 GRIT</v>
          </cell>
        </row>
        <row r="4341">
          <cell r="A4341" t="str">
            <v>Y-P-8053-0-130-192</v>
          </cell>
          <cell r="B4341" t="str">
            <v>Ø 32 X 1 X 600 MM PASLANMAZ BORU 600 GRIT</v>
          </cell>
        </row>
        <row r="4342">
          <cell r="A4342" t="str">
            <v>Y-P-8053-0-130-191</v>
          </cell>
          <cell r="B4342" t="str">
            <v>Ø 51 X 2 X 27 MM PASLANMAZ BORU 600 GRIT</v>
          </cell>
        </row>
        <row r="4343">
          <cell r="A4343" t="str">
            <v>Y-P-8053-0-130-190</v>
          </cell>
          <cell r="B4343" t="str">
            <v>Ø 16 X 1,5 X 481 MM TIG 316 L PASLANMAZ BORU 600 GRIT</v>
          </cell>
        </row>
        <row r="4344">
          <cell r="A4344" t="str">
            <v>Y-P-8053-0-130-189</v>
          </cell>
          <cell r="B4344" t="str">
            <v>Ø 32 X 1,5 X 600 MM TIG 316 L PASLANMAZ BORU 600 GRIT</v>
          </cell>
        </row>
        <row r="4345">
          <cell r="A4345" t="str">
            <v>Y-P-8053-0-130-188</v>
          </cell>
          <cell r="B4345" t="str">
            <v>Ø 8 X 1 X 389 MM PASLANMAZ BORU 600 GRIT</v>
          </cell>
        </row>
        <row r="4346">
          <cell r="A4346" t="str">
            <v>Y-P-8053-0-130-187</v>
          </cell>
          <cell r="B4346" t="str">
            <v>Ø 12 X 1,2 X 1974 MM PASLANMAZ BORU 400 GRIT</v>
          </cell>
        </row>
        <row r="4347">
          <cell r="A4347" t="str">
            <v>Y-P-8053-0-130-186</v>
          </cell>
          <cell r="B4347" t="str">
            <v>Ø 12 X 1,2 X 1686 MM PASLANMAZ BORU 400 GRIT</v>
          </cell>
        </row>
        <row r="4348">
          <cell r="A4348" t="str">
            <v>Y-P-8053-0-130-185</v>
          </cell>
          <cell r="B4348" t="str">
            <v>Ø 28 X 1,2 X 450 MM PASLANMAZ BORU 600 GRIT</v>
          </cell>
        </row>
        <row r="4349">
          <cell r="A4349" t="str">
            <v>Y-P-8053-0-130-184</v>
          </cell>
          <cell r="B4349" t="str">
            <v>Ø 28 X 1,2 X 497 MM PASLANMAZ BORU 600 GRIT</v>
          </cell>
        </row>
        <row r="4350">
          <cell r="A4350" t="str">
            <v>Y-P-8053-0-130-183</v>
          </cell>
          <cell r="B4350" t="str">
            <v>Ø 28 X 1,2 X 647 MM PASLANMAZ BORU 600 GRIT</v>
          </cell>
        </row>
        <row r="4351">
          <cell r="A4351" t="str">
            <v>Y-P-8053-0-130-182</v>
          </cell>
          <cell r="B4351" t="str">
            <v>Ø 18 X 1,5 X 1120 MM PASLANMAZ BORU 600 GRIT</v>
          </cell>
        </row>
        <row r="4352">
          <cell r="A4352" t="str">
            <v>Y-P-8053-0-130-181</v>
          </cell>
          <cell r="B4352" t="str">
            <v>Ø 32 X 2 X 753 MM PASLANMAZ BORU 600 GRIT</v>
          </cell>
        </row>
        <row r="4353">
          <cell r="A4353" t="str">
            <v>Y-P-8053-0-130-180</v>
          </cell>
          <cell r="B4353" t="str">
            <v>Ø 18 X 1,5 X 250 MM PASLANMAZ BORU 600 GRIT</v>
          </cell>
        </row>
        <row r="4354">
          <cell r="A4354" t="str">
            <v>Y-P-8053-0-130-179</v>
          </cell>
          <cell r="B4354" t="str">
            <v>Ø 18 X 1,5 X 428 MM PASLANMAZ BORU 600 GRIT</v>
          </cell>
        </row>
        <row r="4355">
          <cell r="A4355" t="str">
            <v>Y-P-8053-0-130-178</v>
          </cell>
          <cell r="B4355" t="str">
            <v>Ø 21,3 X 1,2 X 29 MM PASLANMAZ BORU 600 GRIT</v>
          </cell>
        </row>
        <row r="4356">
          <cell r="A4356" t="str">
            <v>Y-P-8053-0-130-177</v>
          </cell>
          <cell r="B4356" t="str">
            <v>Ø 18 X 1,2 X 20 MM PASLANMAZ BORU 600 GRIT</v>
          </cell>
        </row>
        <row r="4357">
          <cell r="A4357" t="str">
            <v>Y-P-8053-0-130-176</v>
          </cell>
          <cell r="B4357" t="str">
            <v>Ø 32 X 2 X 757 MM PASLANMAZ BORU 600 GRIT</v>
          </cell>
        </row>
        <row r="4358">
          <cell r="A4358" t="str">
            <v>Y-P-8053-0-130-175</v>
          </cell>
          <cell r="B4358" t="str">
            <v>Ø 21,3 X 1,2 X 75 MM PASLANMAZ BORU 600 GRIT</v>
          </cell>
        </row>
        <row r="4359">
          <cell r="A4359" t="str">
            <v>Y-P-8053-0-130-174</v>
          </cell>
          <cell r="B4359" t="str">
            <v>Ø 32 X 1,2 X 75 MM PASLANMAZ BORU 600 GRIT</v>
          </cell>
        </row>
        <row r="4360">
          <cell r="A4360" t="str">
            <v>Y-P-8053-0-130-173</v>
          </cell>
          <cell r="B4360" t="str">
            <v>Ø 21,3 X 1 X 75 MM PASLANMAZ BORU 600 GRIT</v>
          </cell>
        </row>
        <row r="4361">
          <cell r="A4361" t="str">
            <v>Y-P-8053-0-130-172</v>
          </cell>
          <cell r="B4361" t="str">
            <v>Ø 32 X 1,5 X 75 MM PASLANMAZ BORU 600 GRIT</v>
          </cell>
        </row>
        <row r="4362">
          <cell r="A4362" t="str">
            <v>Y-P-8053-0-130-171</v>
          </cell>
          <cell r="B4362" t="str">
            <v>Ø 25,4 X 1,2 X 17,5 MM PASLANMAZ BORU 600 GRIT</v>
          </cell>
        </row>
        <row r="4363">
          <cell r="A4363" t="str">
            <v>Y-P-8053-0-130-170</v>
          </cell>
          <cell r="B4363" t="str">
            <v>Ø 22 X 1,2 X 29 MM PASLANMAZ BORU 600 GRIT</v>
          </cell>
        </row>
        <row r="4364">
          <cell r="A4364" t="str">
            <v>Y-P-8053-0-130-169</v>
          </cell>
          <cell r="B4364" t="str">
            <v>Ø 26,9 X 2 X 67 MM PASLANMAZ BORU 600 GRIT</v>
          </cell>
        </row>
        <row r="4365">
          <cell r="A4365" t="str">
            <v>Y-P-8053-0-130-168</v>
          </cell>
          <cell r="B4365" t="str">
            <v>Ø 32 X 1,2 X 80 MM PASLANMAZ BORU 600 GRIT</v>
          </cell>
        </row>
        <row r="4366">
          <cell r="A4366" t="str">
            <v>Y-P-8053-0-130-167</v>
          </cell>
          <cell r="B4366" t="str">
            <v>Ø 15,9 X 1 X 841 MM PASLANMAZ BORU 600 GRIT</v>
          </cell>
        </row>
        <row r="4367">
          <cell r="A4367" t="str">
            <v>Y-P-8053-0-130-166</v>
          </cell>
          <cell r="B4367" t="str">
            <v>Ø 15,9 X 1 X 437 MM PASLANMAZ BORU 600 GRIT</v>
          </cell>
        </row>
        <row r="4368">
          <cell r="A4368" t="str">
            <v>Y-P-8053-0-130-165</v>
          </cell>
          <cell r="B4368" t="str">
            <v>Ø 25 X 1,2 X 436 MM PASLANMAZ BORU 600 GRIT</v>
          </cell>
        </row>
        <row r="4369">
          <cell r="A4369" t="str">
            <v>Y-P-8053-0-130-164</v>
          </cell>
          <cell r="B4369" t="str">
            <v>Ø 32 X 1 X 50 MM PASLANMAZ BORU 600 GRIT</v>
          </cell>
        </row>
        <row r="4370">
          <cell r="A4370" t="str">
            <v>Y-P-8053-0-130-163</v>
          </cell>
          <cell r="B4370" t="str">
            <v>Ø 16 X 1 X 41 MM PASLANMAZ BORU 600 GRIT</v>
          </cell>
        </row>
        <row r="4371">
          <cell r="A4371" t="str">
            <v>Y-P-8053-0-130-162</v>
          </cell>
          <cell r="B4371" t="str">
            <v>Ø 28 X 1,2 X 625 MM PASLANMAZ BORU 600 GRIT</v>
          </cell>
        </row>
        <row r="4372">
          <cell r="A4372" t="str">
            <v>Y-P-8053-0-130-161</v>
          </cell>
          <cell r="B4372" t="str">
            <v>Ø 28 X 1,2 X 155 MM PASLANMAZ BORU 600 GRIT</v>
          </cell>
        </row>
        <row r="4373">
          <cell r="A4373" t="str">
            <v>Y-P-8053-0-130-160</v>
          </cell>
          <cell r="B4373" t="str">
            <v>Ø 21,3 X 1,2 X 538 MM PASLANMAZ BORU 600 GRIT</v>
          </cell>
        </row>
        <row r="4374">
          <cell r="A4374" t="str">
            <v>Y-P-8053-0-130-159</v>
          </cell>
          <cell r="B4374" t="str">
            <v>Ø 16 X 1 X 549 MM PASLANMAZ BORU 600 GRIT</v>
          </cell>
        </row>
        <row r="4375">
          <cell r="A4375" t="str">
            <v>Y-P-8053-0-130-158</v>
          </cell>
          <cell r="B4375" t="str">
            <v>Ø 70 X 1,5 X 998 MM PASLANMAZ BORU 600 GRIT</v>
          </cell>
        </row>
        <row r="4376">
          <cell r="A4376" t="str">
            <v>Y-P-8053-0-130-157</v>
          </cell>
          <cell r="B4376" t="str">
            <v>Ø 21,3 X 1,2 X 17,5 MM PASLANMAZ BORU 600 GRIT</v>
          </cell>
        </row>
        <row r="4377">
          <cell r="A4377" t="str">
            <v>Y-P-8053-0-130-156</v>
          </cell>
          <cell r="B4377" t="str">
            <v>Ø 21,3 X 1,2 X 1500 MM PASLANMAZ BORU 600 GRIT</v>
          </cell>
        </row>
        <row r="4378">
          <cell r="A4378" t="str">
            <v>Y-P-8053-0-130-155</v>
          </cell>
          <cell r="B4378" t="str">
            <v>Ø 25,4 X 1,2 X 378 MM PASLANMAZ BORU 600 GRIT</v>
          </cell>
        </row>
        <row r="4379">
          <cell r="A4379" t="str">
            <v>Y-P-8053-0-130-154</v>
          </cell>
          <cell r="B4379" t="str">
            <v>Ø 32 X 1,2 X 248 MM PASLANMAZ BORU 600 GRIT</v>
          </cell>
        </row>
        <row r="4380">
          <cell r="A4380" t="str">
            <v>Y-P-8053-0-130-153</v>
          </cell>
          <cell r="B4380" t="str">
            <v>Ø 25 X 1,2 X 498 MM PASLANMAZ BORU 600 GRIT</v>
          </cell>
        </row>
        <row r="4381">
          <cell r="A4381" t="str">
            <v>Y-P-8053-0-130-152</v>
          </cell>
          <cell r="B4381" t="str">
            <v>Ø 25 X 1 X 498 MM PASLANMAZ BORU 600 GRIT</v>
          </cell>
        </row>
        <row r="4382">
          <cell r="A4382" t="str">
            <v>Y-P-8053-0-130-151</v>
          </cell>
          <cell r="B4382" t="str">
            <v>Ø 21,3 X 1,2 X 805 MM PASLANMAZ BORU 600 GRIT</v>
          </cell>
        </row>
        <row r="4383">
          <cell r="A4383" t="str">
            <v>Y-P-8053-0-130-150</v>
          </cell>
          <cell r="B4383" t="str">
            <v>Ø 15,9 X 1 X 242 MM PASLANMAZ BORU 600 GRIT</v>
          </cell>
        </row>
        <row r="4384">
          <cell r="A4384" t="str">
            <v>Y-P-8053-0-130-149</v>
          </cell>
          <cell r="B4384" t="str">
            <v>Ø 15,9 X 1 X 192 MM PASLANMAZ BORU 600 GRIT</v>
          </cell>
        </row>
        <row r="4385">
          <cell r="A4385" t="str">
            <v>Y-P-8053-0-130-148</v>
          </cell>
          <cell r="B4385" t="str">
            <v>Ø 32 X 1 X 598 MM PASLANMAZ BORU 600 GRIT</v>
          </cell>
        </row>
        <row r="4386">
          <cell r="A4386" t="str">
            <v>Y-P-8053-0-130-147</v>
          </cell>
          <cell r="B4386" t="str">
            <v>Ø 15,9 X 1 X 1064 MM PASLANMAZ BORU 600 GRIT</v>
          </cell>
        </row>
        <row r="4387">
          <cell r="A4387" t="str">
            <v>Y-P-8053-0-130-146</v>
          </cell>
          <cell r="B4387" t="str">
            <v>Ø 32 X 1,2 X 1078 MM PASLANMAZ BORU 600 GRIT</v>
          </cell>
        </row>
        <row r="4388">
          <cell r="A4388" t="str">
            <v>Y-P-8053-0-130-145</v>
          </cell>
          <cell r="B4388" t="str">
            <v>Ø 32 X 1,2 X 1088 MM PASLANMAZ BORU 600 GRIT</v>
          </cell>
        </row>
        <row r="4389">
          <cell r="A4389" t="str">
            <v>Y-P-8053-0-130-144</v>
          </cell>
          <cell r="B4389" t="str">
            <v>Ø 32 X 1,2 X 1108 MM PASLANMAZ BORU 600 GRIT</v>
          </cell>
        </row>
        <row r="4390">
          <cell r="A4390" t="str">
            <v>Y-P-8053-0-130-143</v>
          </cell>
          <cell r="B4390" t="str">
            <v>Ø 32 X 1,2 X 1198 MM PASLANMAZ BORU 600 GRIT</v>
          </cell>
        </row>
        <row r="4391">
          <cell r="A4391" t="str">
            <v>Y-P-8053-0-130-142</v>
          </cell>
          <cell r="B4391" t="str">
            <v>Ø 32 X 1,2 X 1258 MM PASLANMAZ BORU 600 GRIT</v>
          </cell>
        </row>
        <row r="4392">
          <cell r="A4392" t="str">
            <v>Y-P-8053-0-130-141</v>
          </cell>
          <cell r="B4392" t="str">
            <v>Ø 32 X 1,2 X 1313 MM PASLANMAZ BORU 600 GRIT</v>
          </cell>
        </row>
        <row r="4393">
          <cell r="A4393" t="str">
            <v>Y-P-8053-0-130-140</v>
          </cell>
          <cell r="B4393" t="str">
            <v>Ø 32 X 1,2 X 1378 MM PASLANMAZ BORU 600 GRIT</v>
          </cell>
        </row>
        <row r="4394">
          <cell r="A4394" t="str">
            <v>Y-P-8053-0-130-139</v>
          </cell>
          <cell r="B4394" t="str">
            <v>Ø 32 X 1,2 X 1428 MM PASLANMAZ BORU 600 GRIT</v>
          </cell>
        </row>
        <row r="4395">
          <cell r="A4395" t="str">
            <v>Y-P-8053-0-130-138</v>
          </cell>
          <cell r="B4395" t="str">
            <v>Ø 32 X 1,2 X 1448 MM PASLANMAZ BORU 600 GRIT</v>
          </cell>
        </row>
        <row r="4396">
          <cell r="A4396" t="str">
            <v>Y-P-8053-0-130-137</v>
          </cell>
          <cell r="B4396" t="str">
            <v>Ø 32 X 1,2 X 1453 MM PASLANMAZ BORU 600 GRIT</v>
          </cell>
        </row>
        <row r="4397">
          <cell r="A4397" t="str">
            <v>Y-P-8053-0-130-136</v>
          </cell>
          <cell r="B4397" t="str">
            <v>Ø 18 X 1,2 X 248 MM PASLANMAZ BORU 600 GRIT</v>
          </cell>
        </row>
        <row r="4398">
          <cell r="A4398" t="str">
            <v>Y-P-8053-0-130-135</v>
          </cell>
          <cell r="B4398" t="str">
            <v>Ø 51 X 1,2 X 100 MM PASLANMAZ BORU 600 GRIT</v>
          </cell>
        </row>
        <row r="4399">
          <cell r="A4399" t="str">
            <v>Y-P-8053-0-130-134</v>
          </cell>
          <cell r="B4399" t="str">
            <v>Ø 18 X 1,2 X 885 MM PASLANMAZ BORU 600 GRIT</v>
          </cell>
        </row>
        <row r="4400">
          <cell r="A4400" t="str">
            <v>Y-P-8053-0-130-133</v>
          </cell>
          <cell r="B4400" t="str">
            <v>Ø 32 X 1,2 X 1200 MM PASLANMAZ BORU 600 GRIT</v>
          </cell>
        </row>
        <row r="4401">
          <cell r="A4401" t="str">
            <v>Y-P-8053-0-130-131</v>
          </cell>
          <cell r="B4401" t="str">
            <v>Ø 32 X 1,2 X 847 MM PASLANMAZ BORU 600 GRIT</v>
          </cell>
        </row>
        <row r="4402">
          <cell r="A4402" t="str">
            <v>Y-P-8053-0-130-130</v>
          </cell>
          <cell r="B4402" t="str">
            <v>Ø 21,3 X 1 X 18 MM PASLANMAZ BORU 600 GRIT</v>
          </cell>
        </row>
        <row r="4403">
          <cell r="A4403" t="str">
            <v>Y-P-8053-0-130-129</v>
          </cell>
          <cell r="B4403" t="str">
            <v>Ø 51 X 1,2 X 300 MM PASLANMAZ BORU 600 GRIT</v>
          </cell>
        </row>
        <row r="4404">
          <cell r="A4404" t="str">
            <v>Y-P-8053-0-130-128</v>
          </cell>
          <cell r="B4404" t="str">
            <v>Ø 32 X 1,2 X 546 MM PASLANMAZ BORU 600 GRIT</v>
          </cell>
        </row>
        <row r="4405">
          <cell r="A4405" t="str">
            <v>Y-P-8053-0-130-127</v>
          </cell>
          <cell r="B4405" t="str">
            <v>Ø 21,3 X 1 X 430 MM PASLANMAZ BORU 600 GRIT</v>
          </cell>
        </row>
        <row r="4406">
          <cell r="A4406" t="str">
            <v>Y-P-8053-0-130-126</v>
          </cell>
          <cell r="B4406" t="str">
            <v>Ø 32 X 1 X 1500 MM PASLANMAZ BORU 600 GRIT</v>
          </cell>
        </row>
        <row r="4407">
          <cell r="A4407" t="str">
            <v>Y-P-8053-0-130-125</v>
          </cell>
          <cell r="B4407" t="str">
            <v>Ø 15,9 X 1 X 30 MM PASLANMAZ BORU 600 GRIT</v>
          </cell>
        </row>
        <row r="4408">
          <cell r="A4408" t="str">
            <v>Y-P-8053-0-130-124</v>
          </cell>
          <cell r="B4408" t="str">
            <v>Ø 32 X 2 X 545 MM PASLANMAZ BORU 600 GRIT</v>
          </cell>
        </row>
        <row r="4409">
          <cell r="A4409" t="str">
            <v>Y-P-8053-0-130-123</v>
          </cell>
          <cell r="B4409" t="str">
            <v>Ø 32 X 1,2 X 1500 MM PASLANMAZ BORU 600 GRIT</v>
          </cell>
        </row>
        <row r="4410">
          <cell r="A4410" t="str">
            <v>Y-P-8053-0-130-122</v>
          </cell>
          <cell r="B4410" t="str">
            <v>Ø 32 X 2 X 652,5 MM PASLANMAZ BORU 600 GRIT</v>
          </cell>
        </row>
        <row r="4411">
          <cell r="A4411" t="str">
            <v>Y-P-8053-0-130-121</v>
          </cell>
          <cell r="B4411" t="str">
            <v>Ø 26,9 X 2 X 50 MM PASLANMAZ BORU 600 GRIT</v>
          </cell>
        </row>
        <row r="4412">
          <cell r="A4412" t="str">
            <v>Y-P-8053-0-130-120</v>
          </cell>
          <cell r="B4412" t="str">
            <v>Ø 21,3 X 1,2 X 48 MM PASLANMAZ BORU 600 GRIT</v>
          </cell>
        </row>
        <row r="4413">
          <cell r="A4413" t="str">
            <v>Y-P-8053-0-130-119</v>
          </cell>
          <cell r="B4413" t="str">
            <v>Ø 15,9 X 1 X 20 MM PASLANMAZ BORU ÇİFT TARAF KURT AĞZI 600 GRIT</v>
          </cell>
        </row>
        <row r="4414">
          <cell r="A4414" t="str">
            <v>Y-P-8053-0-130-118</v>
          </cell>
          <cell r="B4414" t="str">
            <v>Ø 32 X 1,2 X 762,5 MM PASLANMAZ BORU 600 GRIT</v>
          </cell>
        </row>
        <row r="4415">
          <cell r="A4415" t="str">
            <v>Y-P-8053-0-130-117</v>
          </cell>
          <cell r="B4415" t="str">
            <v>Ø 38 X 1,2 X 998 MM PASLANMAZ BORU 600 GRIT</v>
          </cell>
        </row>
        <row r="4416">
          <cell r="A4416" t="str">
            <v>Y-P-8053-0-130-116</v>
          </cell>
          <cell r="B4416" t="str">
            <v>Ø 32 X 1,2 X 20 MM PASLANMAZ BORU 600 GRIT</v>
          </cell>
        </row>
        <row r="4417">
          <cell r="A4417" t="str">
            <v>Y-P-8053-0-130-115</v>
          </cell>
          <cell r="B4417" t="str">
            <v>Ø 32 X 1,2 X 354 MM PASLANMAZ BORU 600 GRIT</v>
          </cell>
        </row>
        <row r="4418">
          <cell r="A4418" t="str">
            <v>Y-P-8053-0-130-114</v>
          </cell>
          <cell r="B4418" t="str">
            <v>Ø 32 X 1,2 X 176 MM PASLANMAZ BORU 600 GRIT</v>
          </cell>
        </row>
        <row r="4419">
          <cell r="A4419" t="str">
            <v>Y-P-8053-0-130-113</v>
          </cell>
          <cell r="B4419" t="str">
            <v>Ø 15,9 X 1 X 349 MM PASLANMAZ BORU 600 GRIT</v>
          </cell>
        </row>
        <row r="4420">
          <cell r="A4420" t="str">
            <v>Y-P-8053-0-130-112</v>
          </cell>
          <cell r="B4420" t="str">
            <v>Ø 32 X 1,2 X 1600 MM PASLANMAZ BORU 600 GRIT</v>
          </cell>
        </row>
        <row r="4421">
          <cell r="A4421" t="str">
            <v>Y-P-8053-0-130-111</v>
          </cell>
          <cell r="B4421" t="str">
            <v>Ø 18 X 1,2 X 21 MM PASLANMAZ BORU 600 GRIT</v>
          </cell>
        </row>
        <row r="4422">
          <cell r="A4422" t="str">
            <v>Y-P-8053-0-130-110</v>
          </cell>
          <cell r="B4422" t="str">
            <v>Ø 21,3 X 1 X 338 MM PASLANMAZ BORU 600 GRIT</v>
          </cell>
        </row>
        <row r="4423">
          <cell r="A4423" t="str">
            <v>Y-P-8053-0-130-109</v>
          </cell>
          <cell r="B4423" t="str">
            <v>Ø 32 X 1,2 X 279 MM PASLANMAZ BORU 600 GRIT</v>
          </cell>
        </row>
        <row r="4424">
          <cell r="A4424" t="str">
            <v>Y-P-8053-0-130-108</v>
          </cell>
          <cell r="B4424" t="str">
            <v>Ø 51 X 1,2 X 1500 MM PASLANMAZ BORU 600 GRIT</v>
          </cell>
        </row>
        <row r="4425">
          <cell r="A4425" t="str">
            <v>Y-P-8053-0-130-107</v>
          </cell>
          <cell r="B4425" t="str">
            <v>Ø 21,3 X 1,2 X 18 MM PASLANMAZ BORU 600 GRIT</v>
          </cell>
        </row>
        <row r="4426">
          <cell r="A4426" t="str">
            <v>Y-P-8053-0-130-106</v>
          </cell>
          <cell r="B4426" t="str">
            <v>Ø 10 X 1 X 36 MM PASLANMAZ BORU 600 GRIT</v>
          </cell>
        </row>
        <row r="4427">
          <cell r="A4427" t="str">
            <v>Y-P-8053-0-130-105</v>
          </cell>
          <cell r="B4427" t="str">
            <v>Ø 14 X 2 X 38 MM PASLANMAZ BORU 600 GRIT</v>
          </cell>
        </row>
        <row r="4428">
          <cell r="A4428" t="str">
            <v>Y-P-8053-0-130-104</v>
          </cell>
          <cell r="B4428" t="str">
            <v>Ø 21,3 X 1,2 X 15 MM PASLANMAZ BORU 600 GRIT</v>
          </cell>
        </row>
        <row r="4429">
          <cell r="A4429" t="str">
            <v>Y-P-8053-0-130-103</v>
          </cell>
          <cell r="B4429" t="str">
            <v>Ø 21,3 X 1,2 X 321 MM PASLANMAZ BORU 600 GRIT</v>
          </cell>
        </row>
        <row r="4430">
          <cell r="A4430" t="str">
            <v>Y-P-8053-0-130-102</v>
          </cell>
          <cell r="B4430" t="str">
            <v>Ø 25,4 X 1,2 X 332 MM PASLANMAZ BORU 600 GRIT</v>
          </cell>
        </row>
        <row r="4431">
          <cell r="A4431" t="str">
            <v>Y-P-8053-0-130-101</v>
          </cell>
          <cell r="B4431" t="str">
            <v>Ø 32 X 1,2 X 74 MM PASLANMAZ BORU 600 GRIT</v>
          </cell>
        </row>
        <row r="4432">
          <cell r="A4432" t="str">
            <v>Y-P-8053-0-130-100</v>
          </cell>
          <cell r="B4432" t="str">
            <v>Ø 32 X 1,2 X 113 MM PASLANMAZ BORU 600 GRIT</v>
          </cell>
        </row>
        <row r="4433">
          <cell r="A4433" t="str">
            <v>Y-P-8053-0-130-099</v>
          </cell>
          <cell r="B4433" t="str">
            <v>Ø 32 X 1,2 X 268,5 MM PASLANMAZ BORU 600 GRIT</v>
          </cell>
        </row>
        <row r="4434">
          <cell r="A4434" t="str">
            <v>Y-P-8053-0-130-098</v>
          </cell>
          <cell r="B4434" t="str">
            <v>Ø 32 X 1,2 X 296 MM PASLANMAZ BORU 600 GRIT</v>
          </cell>
        </row>
        <row r="4435">
          <cell r="A4435" t="str">
            <v>Y-P-8053-0-130-097</v>
          </cell>
          <cell r="B4435" t="str">
            <v>Ø 32 X 1,2 X 470 MM PASLANMAZ BORU 600 GRIT</v>
          </cell>
        </row>
        <row r="4436">
          <cell r="A4436" t="str">
            <v>Y-P-8053-0-130-096</v>
          </cell>
          <cell r="B4436" t="str">
            <v>Ø 10 X 1 X 25 MM PASLANMAZ BORU 600 GRIT</v>
          </cell>
        </row>
        <row r="4437">
          <cell r="A4437" t="str">
            <v>Y-P-8053-0-130-095</v>
          </cell>
          <cell r="B4437" t="str">
            <v>Ø 32 X 1 X 1600 MM PASLANMAZ BORU 600 GRIT</v>
          </cell>
        </row>
        <row r="4438">
          <cell r="A4438" t="str">
            <v>Y-P-8053-0-130-094</v>
          </cell>
          <cell r="B4438" t="str">
            <v>Ø 70 X 1,5 X 1198 MM PASLANMAZ BORU 600 GRIT</v>
          </cell>
        </row>
        <row r="4439">
          <cell r="A4439" t="str">
            <v>Y-P-8053-0-130-093</v>
          </cell>
          <cell r="B4439" t="str">
            <v>Ø 70 X 1,5 X 1498 MM PASLANMAZ BORU 600 GRIT</v>
          </cell>
        </row>
        <row r="4440">
          <cell r="A4440" t="str">
            <v>Y-P-8053-0-130-092</v>
          </cell>
          <cell r="B4440" t="str">
            <v>Ø 70 X 1,5 X 630 MM PASLANMAZ BORU 600 GRIT</v>
          </cell>
        </row>
        <row r="4441">
          <cell r="A4441" t="str">
            <v>Y-P-8053-0-130-091</v>
          </cell>
          <cell r="B4441" t="str">
            <v>Ø 70 X 1,5 X 470 MM PASLANMAZ BORU 600 GRIT</v>
          </cell>
        </row>
        <row r="4442">
          <cell r="A4442" t="str">
            <v>Y-P-8053-0-130-090</v>
          </cell>
          <cell r="B4442" t="str">
            <v>Ø 70 X 1,5 X 500 MM PASLANMAZ BORU 600 GRIT</v>
          </cell>
        </row>
        <row r="4443">
          <cell r="A4443" t="str">
            <v>Y-P-8053-0-130-089</v>
          </cell>
          <cell r="B4443" t="str">
            <v>Ø 25,4 X 1,2 X 500 MM PASLANMAZ BORU 600 GRIT</v>
          </cell>
        </row>
        <row r="4444">
          <cell r="A4444" t="str">
            <v>Y-P-8053-0-130-088</v>
          </cell>
          <cell r="B4444" t="str">
            <v>Ø 21,3 X 1,2 X 1161 MM PASLANMAZ BORU 600 GRIT</v>
          </cell>
        </row>
        <row r="4445">
          <cell r="A4445" t="str">
            <v>Y-P-8053-0-130-087</v>
          </cell>
          <cell r="B4445" t="str">
            <v>Ø 15,9 X 1 X 67 MM PASLANMAZ BORU 600 GRIT</v>
          </cell>
        </row>
        <row r="4446">
          <cell r="A4446" t="str">
            <v>Y-P-8053-0-130-086</v>
          </cell>
          <cell r="B4446" t="str">
            <v>Ø 15,9 X 1 X 1524 MM PASLANMAZ BORU 600 GRIT</v>
          </cell>
        </row>
        <row r="4447">
          <cell r="A4447" t="str">
            <v>Y-P-8053-0-130-085</v>
          </cell>
          <cell r="B4447" t="str">
            <v>Ø 15,9 X 1 X 707 MM PASLANMAZ BORU 600 GRIT</v>
          </cell>
        </row>
        <row r="4448">
          <cell r="A4448" t="str">
            <v>Y-P-8053-0-130-084</v>
          </cell>
          <cell r="B4448" t="str">
            <v>Ø 38 X 1,2 X 1500 MM PASLANMAZ BORU 600 GRIT</v>
          </cell>
        </row>
        <row r="4449">
          <cell r="A4449" t="str">
            <v>Y-P-8053-0-130-083</v>
          </cell>
          <cell r="B4449" t="str">
            <v>Ø 38 X 1,2 X 1800 MM PASLANMAZ BORU 600 GRIT</v>
          </cell>
        </row>
        <row r="4450">
          <cell r="A4450" t="str">
            <v>Y-P-8053-0-130-082</v>
          </cell>
          <cell r="B4450" t="str">
            <v>Ø 32 X 1,5 X 15 MM PASLANMAZ BORU 600 GRIT</v>
          </cell>
        </row>
        <row r="4451">
          <cell r="A4451" t="str">
            <v>Y-P-8053-0-130-081</v>
          </cell>
          <cell r="B4451" t="str">
            <v>Ø 8 X 1 X 43 MM PASLANMAZ BORU 600 GRIT</v>
          </cell>
        </row>
        <row r="4452">
          <cell r="A4452" t="str">
            <v>Y-P-8053-0-130-080</v>
          </cell>
          <cell r="B4452" t="str">
            <v>Ø 18 X 1,2 X 812 MM PASLANMAZ BORU 600 GRIT</v>
          </cell>
        </row>
        <row r="4453">
          <cell r="A4453" t="str">
            <v>Y-P-8053-0-130-079</v>
          </cell>
          <cell r="B4453" t="str">
            <v>Ø 51 X 1,2 X 1800 MM PASLANMAZ BORU 600 GRIT</v>
          </cell>
        </row>
        <row r="4454">
          <cell r="A4454" t="str">
            <v>Y-P-8053-0-130-078</v>
          </cell>
          <cell r="B4454" t="str">
            <v>Ø 25,4 X 1 X 50 MM PASLANMAZ BORU 600 GRIT ( KURTAĞIZ=61)</v>
          </cell>
        </row>
        <row r="4455">
          <cell r="A4455" t="str">
            <v>Y-P-8053-0-130-077</v>
          </cell>
          <cell r="B4455" t="str">
            <v>Ø 18 X 1,2 X 578 MM PASLANMAZ BORU 600 GRIT</v>
          </cell>
        </row>
        <row r="4456">
          <cell r="A4456" t="str">
            <v>Y-P-8053-0-130-076</v>
          </cell>
          <cell r="B4456" t="str">
            <v>Ø 18 X 1,2 X 428 MM PASLANMAZ BORU 600 GRIT</v>
          </cell>
        </row>
        <row r="4457">
          <cell r="A4457" t="str">
            <v>Y-P-8053-0-130-075</v>
          </cell>
          <cell r="B4457" t="str">
            <v>Ø 18 X 1,2 X 1120 MM PASLANMAZ BORU 600 GRIT</v>
          </cell>
        </row>
        <row r="4458">
          <cell r="A4458" t="str">
            <v>Y-P-8053-0-130-072</v>
          </cell>
          <cell r="B4458" t="str">
            <v>Ø 32 X 1,2 X 72 MM PASLANMAZ BORU 600 GRIT</v>
          </cell>
        </row>
        <row r="4459">
          <cell r="A4459" t="str">
            <v>Y-P-8053-0-130-071</v>
          </cell>
          <cell r="B4459" t="str">
            <v>Ø 70 X 1,5 X 1000 MM PASLANMAZ BORU 600 GRIT</v>
          </cell>
        </row>
        <row r="4460">
          <cell r="A4460" t="str">
            <v>Y-P-8053-0-130-070</v>
          </cell>
          <cell r="B4460" t="str">
            <v>Ø 28 X 1,2 X 500 MM PASLANMAZ BORU 600 GRIT</v>
          </cell>
        </row>
        <row r="4461">
          <cell r="A4461" t="str">
            <v>Y-P-8053-0-130-069</v>
          </cell>
          <cell r="B4461" t="str">
            <v>Ø 32 X 1,2 X 40 MM PASLANMAZ BORU 600 GRIT</v>
          </cell>
        </row>
        <row r="4462">
          <cell r="A4462" t="str">
            <v>Y-P-8053-0-130-068</v>
          </cell>
          <cell r="B4462" t="str">
            <v>Ø 32 X 1,2 X 19 MM PASLANMAZ BORU 600 GRIT</v>
          </cell>
        </row>
        <row r="4463">
          <cell r="A4463" t="str">
            <v>Y-P-8053-0-130-067</v>
          </cell>
          <cell r="B4463" t="str">
            <v>Ø 21,3 X 1 X 41 MM PASLANMAZ BORU 600 GRIT</v>
          </cell>
        </row>
        <row r="4464">
          <cell r="A4464" t="str">
            <v>Y-P-8053-0-130-066</v>
          </cell>
          <cell r="B4464" t="str">
            <v>Ø 18 X 1,2 X 1000 MM PASLANMAZ BORU 600 GRIT</v>
          </cell>
        </row>
        <row r="4465">
          <cell r="A4465" t="str">
            <v>Y-P-8053-0-130-065</v>
          </cell>
          <cell r="B4465" t="str">
            <v>Ø 32 X 1,2 X 498 MM PASLANMAZ BORU 600 GRIT</v>
          </cell>
        </row>
        <row r="4466">
          <cell r="A4466" t="str">
            <v>Y-P-8053-0-130-064</v>
          </cell>
          <cell r="B4466" t="str">
            <v>Ø 32 X 1,2 X 30 MM PASLANMAZ BORU 600 GRIT</v>
          </cell>
        </row>
        <row r="4467">
          <cell r="A4467" t="str">
            <v>Y-P-8053-0-130-063</v>
          </cell>
          <cell r="B4467" t="str">
            <v>Ø 28 X 1,2 X 490 MM PASLANMAZ BORU 600 GRIT</v>
          </cell>
        </row>
        <row r="4468">
          <cell r="A4468" t="str">
            <v>Y-P-8053-0-130-062</v>
          </cell>
          <cell r="B4468" t="str">
            <v>Ø 28 X 1,2 X 460 MM PASLANMAZ BORU 600 GRIT</v>
          </cell>
        </row>
        <row r="4469">
          <cell r="A4469" t="str">
            <v>Y-P-8053-0-130-061</v>
          </cell>
          <cell r="B4469" t="str">
            <v>Ø 28 X 1,2 X 775 MM PASLANMAZ BORU 600 GRIT</v>
          </cell>
        </row>
        <row r="4470">
          <cell r="A4470" t="str">
            <v>Y-P-8053-0-130-060</v>
          </cell>
          <cell r="B4470" t="str">
            <v>Ø 8 X 1 X 370 MM PASLANMAZ BORU 600 GRIT</v>
          </cell>
        </row>
        <row r="4471">
          <cell r="A4471" t="str">
            <v>Y-P-8053-0-130-059</v>
          </cell>
          <cell r="B4471" t="str">
            <v>Ø 15,9 X 1 X 51 MM PASLANMAZ BORU 600 GRIT</v>
          </cell>
        </row>
        <row r="4472">
          <cell r="A4472" t="str">
            <v>Y-P-8053-0-130-058</v>
          </cell>
          <cell r="B4472" t="str">
            <v>Ø 25,4 X 1,2 X 504 MM PASLANMAZ BORU 600 GRIT</v>
          </cell>
        </row>
        <row r="4473">
          <cell r="A4473" t="str">
            <v>Y-P-8053-0-130-057</v>
          </cell>
          <cell r="B4473" t="str">
            <v>Ø 32 X 1,2 X 462 MM PASLANMAZ BORU 600 GRIT</v>
          </cell>
        </row>
        <row r="4474">
          <cell r="A4474" t="str">
            <v>Y-P-8053-0-130-056</v>
          </cell>
          <cell r="B4474" t="str">
            <v>Ø 32 X 1,2 X 593 MM PASLANMAZ BORU 600 GRIT</v>
          </cell>
        </row>
        <row r="4475">
          <cell r="A4475" t="str">
            <v>Y-P-8053-0-130-055</v>
          </cell>
          <cell r="B4475" t="str">
            <v>Ø 32 X 1,2 X 598 MM PASLANMAZ BORU 600 GRIT</v>
          </cell>
        </row>
        <row r="4476">
          <cell r="A4476" t="str">
            <v>Y-P-8053-0-130-054</v>
          </cell>
          <cell r="B4476" t="str">
            <v>Ø 32 X 1 X 498 MM PASLANMAZ BORU 600 GRIT</v>
          </cell>
        </row>
        <row r="4477">
          <cell r="A4477" t="str">
            <v>Y-P-8053-0-130-053</v>
          </cell>
          <cell r="B4477" t="str">
            <v>Ø 32 X 1,2 X 494 MM PASLANMAZ BORU 600 GRIT</v>
          </cell>
        </row>
        <row r="4478">
          <cell r="A4478" t="str">
            <v>Y-P-8053-0-130-052</v>
          </cell>
          <cell r="B4478" t="str">
            <v>Ø 32 X 1,2 X 100 MM PASLANMAZ BORU 600 GRIT</v>
          </cell>
        </row>
        <row r="4479">
          <cell r="A4479" t="str">
            <v>Y-P-8053-0-130-051</v>
          </cell>
          <cell r="B4479" t="str">
            <v>Ø 21,3 X 1,2 X 28 MM PASLANMAZ BORU 600 GRIT</v>
          </cell>
        </row>
        <row r="4480">
          <cell r="A4480" t="str">
            <v>Y-P-8053-0-130-050</v>
          </cell>
          <cell r="B4480" t="str">
            <v>Ø 38 X 1,2 X 798 MM PASLANMAZ BORU 600 GRIT</v>
          </cell>
        </row>
        <row r="4481">
          <cell r="A4481" t="str">
            <v>Y-P-8053-0-130-048</v>
          </cell>
          <cell r="B4481" t="str">
            <v>Ø 21,3 X 1,2 X 38 MM PASLANMAZ BORU 600 GRIT</v>
          </cell>
        </row>
        <row r="4482">
          <cell r="A4482" t="str">
            <v>Y-P-8053-0-130-047</v>
          </cell>
          <cell r="B4482" t="str">
            <v>Ø 25,4 X 1,2 X 40 MM PASLANMAZ BORU 600 GRIT</v>
          </cell>
        </row>
        <row r="4483">
          <cell r="A4483" t="str">
            <v>Y-P-8053-0-130-046</v>
          </cell>
          <cell r="B4483" t="str">
            <v>Ø 21,3 X 2 X 50 MM PASLANMAZ BORU 600 GRIT</v>
          </cell>
        </row>
        <row r="4484">
          <cell r="A4484" t="str">
            <v>Y-P-8053-0-130-045</v>
          </cell>
          <cell r="B4484" t="str">
            <v>Ø 8 X 1 X 27 MM PASLANMAZ BORU 600 GRIT</v>
          </cell>
        </row>
        <row r="4485">
          <cell r="A4485" t="str">
            <v>Y-P-8053-0-130-043</v>
          </cell>
          <cell r="B4485" t="str">
            <v>Ø 51 X 1,2 X 430 MM PASLANMAZ BORU 600 GRIT</v>
          </cell>
        </row>
        <row r="4486">
          <cell r="A4486" t="str">
            <v>Y-P-8053-0-130-042</v>
          </cell>
          <cell r="B4486" t="str">
            <v>Ø 38 X 1,2 X 1500 MM CIFT TARAF 45 DERECE ACILI PASLANMAZ BORU 600 GRIT</v>
          </cell>
        </row>
        <row r="4487">
          <cell r="A4487" t="str">
            <v>Y-P-8053-0-130-041</v>
          </cell>
          <cell r="B4487" t="str">
            <v>Ø 38 X 1,2 X 1200 MM PASLANMAZ BORU 600 GRIT</v>
          </cell>
        </row>
        <row r="4488">
          <cell r="A4488" t="str">
            <v>Y-P-8053-0-130-040</v>
          </cell>
          <cell r="B4488" t="str">
            <v>Ø 32 X 2 X 800 MM PASLANMAZ BORU 600 GRIT</v>
          </cell>
        </row>
        <row r="4489">
          <cell r="A4489" t="str">
            <v>Y-P-8053-0-130-039</v>
          </cell>
          <cell r="B4489" t="str">
            <v>Ø 32 X 1,2 X 850 MM PASLANMAZ BORU 600 GRIT</v>
          </cell>
        </row>
        <row r="4490">
          <cell r="A4490" t="str">
            <v>Y-P-8053-0-130-038</v>
          </cell>
          <cell r="B4490" t="str">
            <v>Ø 32 X 1,2 X 800 MM PASLANMAZ BORU 600 GRIT</v>
          </cell>
        </row>
        <row r="4491">
          <cell r="A4491" t="str">
            <v>Y-P-8053-0-130-037</v>
          </cell>
          <cell r="B4491" t="str">
            <v>Ø 32 X 1,2 X 397 MM PASLANMAZ BORU 600 GRIT</v>
          </cell>
        </row>
        <row r="4492">
          <cell r="A4492" t="str">
            <v>Y-P-8053-0-130-036</v>
          </cell>
          <cell r="B4492" t="str">
            <v>Ø 32 X 1,2 X 394 MM PASLANMAZ BORU 600 GRIT</v>
          </cell>
        </row>
        <row r="4493">
          <cell r="A4493" t="str">
            <v>Y-P-8053-0-130-035</v>
          </cell>
          <cell r="B4493" t="str">
            <v>Ø 32 X 1,2 X 224 MM PASLANMAZ BORU 600 GRIT</v>
          </cell>
        </row>
        <row r="4494">
          <cell r="A4494" t="str">
            <v>Y-P-8053-0-130-034</v>
          </cell>
          <cell r="B4494" t="str">
            <v>Ø 32 X 1,2 X 95 MM PASLANMAZ BORU 600 GRIT</v>
          </cell>
        </row>
        <row r="4495">
          <cell r="A4495" t="str">
            <v>Y-P-8053-0-130-033</v>
          </cell>
          <cell r="B4495" t="str">
            <v>Ø 32 X 1 X 800 MM PASLANMAZ BORU 600 GRIT</v>
          </cell>
        </row>
        <row r="4496">
          <cell r="A4496" t="str">
            <v>Y-P-8053-0-130-032</v>
          </cell>
          <cell r="B4496" t="str">
            <v>Ø32 X 1 X 750 MM PASLANMAZ BORU 600 GRIT</v>
          </cell>
        </row>
        <row r="4497">
          <cell r="A4497" t="str">
            <v>Y-P-8053-0-130-030</v>
          </cell>
          <cell r="B4497" t="str">
            <v>Ø32 X 1 X 380 MM PASLANMAZ BORU 600 GRIT</v>
          </cell>
        </row>
        <row r="4498">
          <cell r="A4498" t="str">
            <v>Y-P-8053-0-130-029</v>
          </cell>
          <cell r="B4498" t="str">
            <v>Ø32 X 1 X 1200 MM PASLANMAZ BORU 600 GRIT</v>
          </cell>
        </row>
        <row r="4499">
          <cell r="A4499" t="str">
            <v>Y-P-8053-0-130-028</v>
          </cell>
          <cell r="B4499" t="str">
            <v>Ø 25,4 X 1,2 X 740 MM PASLANMAZ BORU 600 GRIT</v>
          </cell>
        </row>
        <row r="4500">
          <cell r="A4500" t="str">
            <v>Y-P-8053-0-130-027</v>
          </cell>
          <cell r="B4500" t="str">
            <v>Ø 25,4 X 1,2 X 436 MM PASLANMAZ BORU 600 GRIT</v>
          </cell>
        </row>
        <row r="4501">
          <cell r="A4501" t="str">
            <v>Y-P-8053-0-130-026</v>
          </cell>
          <cell r="B4501" t="str">
            <v>Ø 21,3 X 1,2 X 400 MM PASLANMAZ BORU 600 GRIT</v>
          </cell>
        </row>
        <row r="4502">
          <cell r="A4502" t="str">
            <v>Y-P-8053-0-130-025</v>
          </cell>
          <cell r="B4502" t="str">
            <v>Ø 21,3 X 1 X 538 MM PASLANMAZ BORU 600 GRIT</v>
          </cell>
        </row>
        <row r="4503">
          <cell r="A4503" t="str">
            <v>Y-P-8053-0-130-024</v>
          </cell>
          <cell r="B4503" t="str">
            <v>Ø 21,3 X 1 X 438 MM PASLANMAZ BORU 600 GRIT</v>
          </cell>
        </row>
        <row r="4504">
          <cell r="A4504" t="str">
            <v>Y-P-8053-0-130-023</v>
          </cell>
          <cell r="B4504" t="str">
            <v>Ø 21,3 X 1 X 400 MM PASLANMAZ BORU 600 GRIT</v>
          </cell>
        </row>
        <row r="4505">
          <cell r="A4505" t="str">
            <v>Y-P-8053-0-130-022</v>
          </cell>
          <cell r="B4505" t="str">
            <v>Ø 18 X 1,2 X 998 MM PASLANMAZ BORU 600 GRIT</v>
          </cell>
        </row>
        <row r="4506">
          <cell r="A4506" t="str">
            <v>Y-P-8053-0-130-021</v>
          </cell>
          <cell r="B4506" t="str">
            <v>Ø 18 X 1,2 X 478 MM PASLANMAZ BORU 600 GRIT</v>
          </cell>
        </row>
        <row r="4507">
          <cell r="A4507" t="str">
            <v>Y-P-8053-0-130-020</v>
          </cell>
          <cell r="B4507" t="str">
            <v>Ø 18 X 1,2 X 430 MM PASLANMAZ BORU 600 GRIT</v>
          </cell>
        </row>
        <row r="4508">
          <cell r="A4508" t="str">
            <v>Y-P-8053-0-130-019</v>
          </cell>
          <cell r="B4508" t="str">
            <v>Ø 18 X 1,2 X 250 MM PASLANMAZ BORU 600 GRIT</v>
          </cell>
        </row>
        <row r="4509">
          <cell r="A4509" t="str">
            <v>Y-P-8053-0-130-018</v>
          </cell>
          <cell r="B4509" t="str">
            <v>Ø 15,9 X 1 X 567 MM PASLANMAZ BORU 600 GRIT</v>
          </cell>
        </row>
        <row r="4510">
          <cell r="A4510" t="str">
            <v>Y-P-8053-0-130-017</v>
          </cell>
          <cell r="B4510" t="str">
            <v>Ø 15,9 X 1 X 549 MM PASLANMAZ BORU 600 GRIT</v>
          </cell>
        </row>
        <row r="4511">
          <cell r="A4511" t="str">
            <v>Y-P-8053-0-130-016</v>
          </cell>
          <cell r="B4511" t="str">
            <v>Ø 15,9 X 1 X 471 MM PASLANMAZ BORU 600 GRIT</v>
          </cell>
        </row>
        <row r="4512">
          <cell r="A4512" t="str">
            <v>Y-P-8053-0-130-015</v>
          </cell>
          <cell r="B4512" t="str">
            <v>Ø 15,9 X 1 X 449 MM PASLANMAZ BORU 600 GRIT</v>
          </cell>
        </row>
        <row r="4513">
          <cell r="A4513" t="str">
            <v>Y-P-8053-0-130-014</v>
          </cell>
          <cell r="B4513" t="str">
            <v>Ø 15,9 X 1 X 407 MM PASLANMAZ BORU 600 GRIT</v>
          </cell>
        </row>
        <row r="4514">
          <cell r="A4514" t="str">
            <v>Y-P-8053-0-130-013</v>
          </cell>
          <cell r="B4514" t="str">
            <v>Ø 15,9 X 1 X 251 MM PASLANMAZ BORU 600 GRIT</v>
          </cell>
        </row>
        <row r="4515">
          <cell r="A4515" t="str">
            <v>Y-P-8053-0-130-012</v>
          </cell>
          <cell r="B4515" t="str">
            <v>Ø 15,9 X 1 X 50 MM PASLANMAZ BORU 600 GRIT</v>
          </cell>
        </row>
        <row r="4516">
          <cell r="A4516" t="str">
            <v>Y-P-8053-0-130-011</v>
          </cell>
          <cell r="B4516" t="str">
            <v>Ø 15,9 X 1 X 48 MM PASLANMAZ BORU 600 GRIT</v>
          </cell>
        </row>
        <row r="4517">
          <cell r="A4517" t="str">
            <v>Y-P-8053-0-130-010</v>
          </cell>
          <cell r="B4517" t="str">
            <v>Ø 15,9 X 1 X 41 MM PASLANMAZ BORU 600 GRIT</v>
          </cell>
        </row>
        <row r="4518">
          <cell r="A4518" t="str">
            <v>Y-P-8053-0-130-009</v>
          </cell>
          <cell r="B4518" t="str">
            <v>Ø 38 X 1,2 X 1200 MM CIFT TARAF 45 DERECE ACILI PASLANMAZ BORU 600 GRIT</v>
          </cell>
        </row>
        <row r="4519">
          <cell r="A4519" t="str">
            <v>Y-P-8053-0-130-008</v>
          </cell>
          <cell r="B4519" t="str">
            <v>Ø 15,9 X 1 X 38 MM PASLANMAZ BORU 600 GRIT</v>
          </cell>
        </row>
        <row r="4520">
          <cell r="A4520" t="str">
            <v>Y-P-8053-0-130-007</v>
          </cell>
          <cell r="B4520" t="str">
            <v>Ø 21,3 X 2 X 40 MM PASLANMAZ BORU 600 GRIT</v>
          </cell>
        </row>
        <row r="4521">
          <cell r="A4521" t="str">
            <v>Y-P-8053-0-130-006</v>
          </cell>
          <cell r="B4521" t="str">
            <v>Ø 32 X 1 X 55 MM PASLANMAZ BORU 600 GRIT</v>
          </cell>
        </row>
        <row r="4522">
          <cell r="A4522" t="str">
            <v>Y-P-8053-0-130-005</v>
          </cell>
          <cell r="B4522" t="str">
            <v>Ø 26,9 X 2 X 40 MM PASLANMAZ BORU 600 GRIT</v>
          </cell>
        </row>
        <row r="4523">
          <cell r="A4523" t="str">
            <v>Y-P-8053-0-130-004</v>
          </cell>
          <cell r="B4523" t="str">
            <v>Ø 21,3 X 1,2 X 41 MM PASLANMAZ BORU 600 GRIT</v>
          </cell>
        </row>
        <row r="4524">
          <cell r="A4524" t="str">
            <v>Y-P-8053-0-130-003</v>
          </cell>
          <cell r="B4524" t="str">
            <v>Ø 32 X 1 X 450 MM PASLANMAZ BORU 600 GRIT</v>
          </cell>
        </row>
        <row r="4525">
          <cell r="A4525" t="str">
            <v>Y-P-8053-0-130-002</v>
          </cell>
          <cell r="B4525" t="str">
            <v>Ø 38 X 1,2 X 502 MM CIFT TARAF 45 DERECE ACILI PASLANMAZ BORU 600 GRIT</v>
          </cell>
        </row>
        <row r="4526">
          <cell r="A4526" t="str">
            <v>Y-P-8053-0-130-001</v>
          </cell>
          <cell r="B4526" t="str">
            <v>Ø 38 X 1,2 X 800 MM CIFT TARAF 45 DERECE ACILI PASLANMAZ BORU 600 GRIT</v>
          </cell>
        </row>
        <row r="4527">
          <cell r="A4527" t="str">
            <v>Y-P-8053-0-101-002</v>
          </cell>
          <cell r="B4527" t="str">
            <v>Ø25X1,2X75 MM PASLANMAZ BORU ANTHRACITE TEXTURED RAL7016.10G</v>
          </cell>
        </row>
        <row r="4528">
          <cell r="A4528" t="str">
            <v>Y-P-8053-0-101-001</v>
          </cell>
          <cell r="B4528" t="str">
            <v>Ø32X1,5X150 MM PASLANMAZ BORU BRSHED.ANTR.INCEPUTURLU.RAL7016.10G</v>
          </cell>
        </row>
        <row r="4529">
          <cell r="A4529" t="str">
            <v>Y-P-8053-0-099-001</v>
          </cell>
          <cell r="B4529" t="str">
            <v>Ø25X1,2X75 MM PASLANMAZ PROFIL BLACK RAL9005.20G</v>
          </cell>
        </row>
        <row r="4530">
          <cell r="A4530" t="str">
            <v>Y-P-8053-0-097-001</v>
          </cell>
          <cell r="B4530" t="str">
            <v>Ø25X1,2X75 MM PASLANMAZ BORU WHITE RAL9016.80G</v>
          </cell>
        </row>
        <row r="4531">
          <cell r="A4531" t="str">
            <v>Y-P-8053-0-094-005</v>
          </cell>
          <cell r="B4531" t="str">
            <v>Ø 25 X 1,2 X 75 MM PASLANMAZ BORU  NIGHT BLACK</v>
          </cell>
        </row>
        <row r="4532">
          <cell r="A4532" t="str">
            <v>Y-P-8053-0-094-004</v>
          </cell>
          <cell r="B4532" t="str">
            <v>30X30X1,5X150 MM PASLANMAZ PROFIL BRSHED.NIGHT BLACK</v>
          </cell>
        </row>
        <row r="4533">
          <cell r="A4533" t="str">
            <v>Y-P-8053-0-094-003</v>
          </cell>
          <cell r="B4533" t="str">
            <v>Ø32X1,5X150 MM PASLANMAZ BORU BRSHD+POLSHD.NIGHT BLACK</v>
          </cell>
        </row>
        <row r="4534">
          <cell r="A4534" t="str">
            <v>Y-P-8053-0-094-002</v>
          </cell>
          <cell r="B4534" t="str">
            <v>Ø32X1,5X150 MM PASLANMAZ BORU POLSHD.NIGHT BLACK</v>
          </cell>
        </row>
        <row r="4535">
          <cell r="A4535" t="str">
            <v>Y-P-8053-0-094-001</v>
          </cell>
          <cell r="B4535" t="str">
            <v>Ø 15,9 X 1,5 X 56 MM DUVAR MONTAJ BRAKETI NIGHT.BLACK(AK.NBL=SW306G) (+PUL)</v>
          </cell>
        </row>
        <row r="4536">
          <cell r="A4536" t="str">
            <v>Y-P-8053-0-093-002</v>
          </cell>
          <cell r="B4536" t="str">
            <v>Ø25X1,2X75 MM PASLANMAZ PROFIL SATEN.BYZ.RAL9016.75G(AK.NBL=FA5624).EE</v>
          </cell>
        </row>
        <row r="4537">
          <cell r="A4537" t="str">
            <v>Y-P-8053-0-093-001</v>
          </cell>
          <cell r="B4537" t="str">
            <v>Ø32X1,5X150 MM PASLANMAZ BORU BRSHED.ANTRASIT RAL7016</v>
          </cell>
        </row>
        <row r="4538">
          <cell r="A4538" t="str">
            <v>Y-P-8053-0-089-001</v>
          </cell>
          <cell r="B4538" t="str">
            <v>Ø32X1,5X150 MM PASLANMAZ BORU BRSHED.MAT SIYAH RAL9005 30G</v>
          </cell>
        </row>
        <row r="4539">
          <cell r="A4539" t="str">
            <v>Y-P-8053-0-086-001</v>
          </cell>
          <cell r="B4539" t="str">
            <v>Ø32X1,5X150 MM PASLANMAZ BORU BRSHED.MAT SIYAH RAL9005 10G</v>
          </cell>
        </row>
        <row r="4540">
          <cell r="A4540" t="str">
            <v>Y-P-8053-0-081-003</v>
          </cell>
          <cell r="B4540" t="str">
            <v>Ø32X1,5X150 MM PASLANMAZ BORU BRSHD+POLSHD.GUMUS GRI RAL 9006</v>
          </cell>
        </row>
        <row r="4541">
          <cell r="A4541" t="str">
            <v>Y-P-8053-0-081-002</v>
          </cell>
          <cell r="B4541" t="str">
            <v>Ø32X1,5X150 MM PASLANMAZ BORU POLSHD.GUMUS GRI RAL 9006</v>
          </cell>
        </row>
        <row r="4542">
          <cell r="A4542" t="str">
            <v>Y-P-8053-0-081-001</v>
          </cell>
          <cell r="B4542" t="str">
            <v>Ø32X1,5X150 MM PASLANMAZ BORU BRSHED.GUMUS GRI RAL 9006</v>
          </cell>
        </row>
        <row r="4543">
          <cell r="A4543" t="str">
            <v>Y-P-8053-0-077-001</v>
          </cell>
          <cell r="B4543" t="str">
            <v>Ø32X1,5X150 MM PASLANMAZ BORU BRSHED.MAT.BYZ.RAL.9010.30G.</v>
          </cell>
        </row>
        <row r="4544">
          <cell r="A4544" t="str">
            <v>Y-P-8053-0-075-002</v>
          </cell>
          <cell r="B4544" t="str">
            <v>Ø25X1,2X75 MM PASLANMAZ PROFIL SATEN.BYZ.RAL9016.75G</v>
          </cell>
        </row>
        <row r="4545">
          <cell r="A4545" t="str">
            <v>Y-P-8053-0-075-001</v>
          </cell>
          <cell r="B4545" t="str">
            <v>Ø32X1,5X150 MM PASLANMAZ PROFIL SATEN.BYZ.RAL9016.75G(AK.NBL=FA5624).EE</v>
          </cell>
        </row>
        <row r="4546">
          <cell r="A4546" t="str">
            <v>Y-P-8053-0-055-003</v>
          </cell>
          <cell r="B4546" t="str">
            <v>Ø32 X 1,5 X 150 MM PASLANMAZ BORU PVD POLISHED COPPER</v>
          </cell>
        </row>
        <row r="4547">
          <cell r="A4547" t="str">
            <v>Y-P-8053-0-055-002</v>
          </cell>
          <cell r="B4547" t="str">
            <v>Ø25 X 1,2 X 75 MM PASLANMAZ BORU PVD POLISHED COPPER</v>
          </cell>
        </row>
        <row r="4548">
          <cell r="A4548" t="str">
            <v>Y-P-8053-0-051-003</v>
          </cell>
          <cell r="B4548" t="str">
            <v>Ø25 X 1,2 X 75 MM PASLANMAZ BORU FIRCA YUZEY GORUNUMLU PVD GOLD</v>
          </cell>
        </row>
        <row r="4549">
          <cell r="A4549" t="str">
            <v>Y-P-8053-0-002-094</v>
          </cell>
          <cell r="B4549" t="str">
            <v>Ø 32 X 1,2 X 397 MM PASLANMAZ BORU AYNA YUZEY</v>
          </cell>
        </row>
        <row r="4550">
          <cell r="A4550" t="str">
            <v>Y-P-8053-0-002-093</v>
          </cell>
          <cell r="B4550" t="str">
            <v>Ø32 X 1,5 X 150 MM PASLANMAZ BORU AYNA YUZEY</v>
          </cell>
        </row>
        <row r="4551">
          <cell r="A4551" t="str">
            <v>Y-P-8053-0-002-092</v>
          </cell>
          <cell r="B4551" t="str">
            <v>Ø 25 X 1,5 X 75 MM PASLANMAZ PROFIL AYNA YUZEY</v>
          </cell>
        </row>
        <row r="4552">
          <cell r="A4552" t="str">
            <v>Y-P-8053-0-002-091</v>
          </cell>
          <cell r="B4552" t="str">
            <v>Ø 25 X 1,5 X 150 MM PASLANMAZ BORU AYNA YUZEY</v>
          </cell>
        </row>
        <row r="4553">
          <cell r="A4553" t="str">
            <v>Y-P-8053-0-002-090</v>
          </cell>
          <cell r="B4553" t="str">
            <v>Ø 25 X 1,2 X 75 MM PASLANMAZ BORU AYNA YUZEY</v>
          </cell>
        </row>
        <row r="4554">
          <cell r="A4554" t="str">
            <v>Y-P-8053-0-002-089</v>
          </cell>
          <cell r="B4554" t="str">
            <v>Ø 32 X 1,2 X 25 MM PASLANMAZ BORU AYNA YUZEY</v>
          </cell>
        </row>
        <row r="4555">
          <cell r="A4555" t="str">
            <v>Y-P-8053-0-002-039</v>
          </cell>
          <cell r="B4555" t="str">
            <v>Ø 21,3 X 1 X 349 MM PASLANMAZ BORU AYNA YUZEY</v>
          </cell>
        </row>
        <row r="4556">
          <cell r="A4556" t="str">
            <v>Y-P-8053-0-002-013</v>
          </cell>
          <cell r="B4556" t="str">
            <v>Ø 28 X 0,7 X 82 MM PASLANMAZ BORU 3 CENTIKLI AYNA YUZEY</v>
          </cell>
        </row>
        <row r="4557">
          <cell r="A4557" t="str">
            <v>Y-P-8053-0-002-012</v>
          </cell>
          <cell r="B4557" t="str">
            <v>Ø16X1X40 MM PROFIL + Ø50X2 MM ROZET Ø14 ORTA DELİKLİ KAYNATILMIŞ PARÇA AYNA YÜZEY (D)</v>
          </cell>
        </row>
        <row r="4558">
          <cell r="A4558" t="str">
            <v>Y-P-8053-0-002-011</v>
          </cell>
          <cell r="B4558" t="str">
            <v>Ø15,9X1X60 MM PROFIL + Ø50X2 MM ROZET Ø14 ORTA DELİKLİ KAYNATILMIŞ PARÇA AYNA YÜZEY</v>
          </cell>
        </row>
        <row r="4559">
          <cell r="A4559" t="str">
            <v>Y-P-8053-0-002-010</v>
          </cell>
          <cell r="B4559" t="str">
            <v>Ø16 X 1 X 75 MM PASLANMAZ BORU AYNA YUZEY</v>
          </cell>
        </row>
        <row r="4560">
          <cell r="A4560" t="str">
            <v>Y-P-8053-0-002-009</v>
          </cell>
          <cell r="B4560" t="str">
            <v>Ø15,9X1X40 MM PROFIL + Ø50X2 MM ROZET Ø14 ORTA DELİKLİ KAYNATILMIŞ PARÇA AYNA YÜZEY</v>
          </cell>
        </row>
        <row r="4561">
          <cell r="A4561" t="str">
            <v>Y-P-8053-0-002-008</v>
          </cell>
          <cell r="B4561" t="str">
            <v>Ø 32 X 1,2 X 95 MM PASLANMAZ BORU KAPAKLI AYNA YUZEY</v>
          </cell>
        </row>
        <row r="4562">
          <cell r="A4562" t="str">
            <v>Y-P-8053-0-002-007</v>
          </cell>
          <cell r="B4562" t="str">
            <v>Ø 32 X 1,2 X 95 MM PASLANMAZ BORU Ø15,65 DELIKLI KAPAKLI AYNA YUZEY</v>
          </cell>
        </row>
        <row r="4563">
          <cell r="A4563" t="str">
            <v>Y-P-8053-0-002-006</v>
          </cell>
          <cell r="B4563" t="str">
            <v>Ø 32 X 1,2 X 95 MM PASLANMAZ BORU Ø8 DELIKLI KAPAKLI AYNA YUZEY</v>
          </cell>
        </row>
        <row r="4564">
          <cell r="A4564" t="str">
            <v>Y-P-8053-0-002-004</v>
          </cell>
          <cell r="B4564" t="str">
            <v>Ø32 X 1,5 X 75 MM PASLANMAZ BORU AYNA YUZEY</v>
          </cell>
        </row>
        <row r="4565">
          <cell r="A4565" t="str">
            <v>Y-P-8053-0-002-001</v>
          </cell>
          <cell r="B4565" t="str">
            <v>Ø32 X 100 X 1,2 mm PASLANMAZ BORU KESITI AYNA YUZEY 2 UCU KOR KAPAKLI</v>
          </cell>
        </row>
        <row r="4566">
          <cell r="A4566" t="str">
            <v>Y-P-8053-0-001-052</v>
          </cell>
          <cell r="B4566" t="str">
            <v>Ø 25 X 1,2 X 100 MM PASLANMAZ BORU FIRCA YUZEY</v>
          </cell>
        </row>
        <row r="4567">
          <cell r="A4567" t="str">
            <v>Y-P-8053-0-001-051</v>
          </cell>
          <cell r="B4567" t="str">
            <v>Ø 25 X 1,5 X 75 MM PASLANMAZ BORU FIRCA YUZEY</v>
          </cell>
        </row>
        <row r="4568">
          <cell r="A4568" t="str">
            <v>Y-P-8053-0-001-049</v>
          </cell>
          <cell r="B4568" t="str">
            <v>Ø 25 X 1,5 X 150 MM PASLANMAZ BORU FIRCA YUZEY</v>
          </cell>
        </row>
        <row r="4569">
          <cell r="A4569" t="str">
            <v>Y-P-8053-0-001-048</v>
          </cell>
          <cell r="B4569" t="str">
            <v>Ø 25 X 1,2 X 75 MM PASLANMAZ BORU FIRCA YUZEY</v>
          </cell>
        </row>
        <row r="4570">
          <cell r="A4570" t="str">
            <v>Y-P-8053-0-001-047</v>
          </cell>
          <cell r="B4570" t="str">
            <v>Ø 32 X 1,2 X 25 MM PASLANMAZ BORU FIRCA YUZEY</v>
          </cell>
        </row>
        <row r="4571">
          <cell r="A4571" t="str">
            <v>Y-P-8053-0-001-046</v>
          </cell>
          <cell r="B4571" t="str">
            <v>Ø 32 X 1,2 X 394 MM PASLANMAZ BORU FIRCA YUZEY</v>
          </cell>
        </row>
        <row r="4572">
          <cell r="A4572" t="str">
            <v>Y-P-8053-0-001-044</v>
          </cell>
          <cell r="B4572" t="str">
            <v>Ø 25 X 1,2 X 552 MM PASLANMAZ BORU FIRCA YUZEY</v>
          </cell>
        </row>
        <row r="4573">
          <cell r="A4573" t="str">
            <v>Y-P-8053-0-001-031</v>
          </cell>
          <cell r="B4573" t="str">
            <v>Ø 21,3 X 1 X 338 MM PASLANMAZ BORU FIRCA YUZEY</v>
          </cell>
        </row>
        <row r="4574">
          <cell r="A4574" t="str">
            <v>Y-P-8053-0-001-024</v>
          </cell>
          <cell r="B4574" t="str">
            <v>Ø 15,9 X 1 X 549 MM PASLANMAZ BORU FIRCA YUZEY</v>
          </cell>
        </row>
        <row r="4575">
          <cell r="A4575" t="str">
            <v>Y-P-8053-0-001-019</v>
          </cell>
          <cell r="B4575" t="str">
            <v>Ø 15,9 X 1 X 449 MM PASLANMAZ BORU FIRCA YUZEY</v>
          </cell>
        </row>
        <row r="4576">
          <cell r="A4576" t="str">
            <v>Y-P-8053-0-001-007</v>
          </cell>
          <cell r="B4576" t="str">
            <v>Ø 28 X 0,7 X 82 MM PASLANMAZ BORU 3 CENTIKLI FIRCA YUZEY</v>
          </cell>
        </row>
        <row r="4577">
          <cell r="A4577" t="str">
            <v>Y-P-8053-0-001-006</v>
          </cell>
          <cell r="B4577" t="str">
            <v>Ø15,9 X 1 X60 MM BORU + Ø50X2 MM ROZET Ø14 ORTA DELIKLI KAYNATILMIS PARÇA FIRCA YUZEY</v>
          </cell>
        </row>
        <row r="4578">
          <cell r="A4578" t="str">
            <v>Y-P-8053-0-001-005</v>
          </cell>
          <cell r="B4578" t="str">
            <v>Ø15,9 X 1 X 75 MM PASLANMAZ BORU FIRCA YUZEY</v>
          </cell>
        </row>
        <row r="4579">
          <cell r="A4579" t="str">
            <v>Y-P-8053-0-001-004</v>
          </cell>
          <cell r="B4579" t="str">
            <v>Ø15,9 X 1 X 40 MM BORU + Ø50X2 MM ROZET Ø14 ORTA DELIKLI KAYNATILMIS PARÇA FIRCA YUZEY</v>
          </cell>
        </row>
        <row r="4580">
          <cell r="A4580" t="str">
            <v>Y-P-8053-0-001-002</v>
          </cell>
          <cell r="B4580" t="str">
            <v>Ø32 X 1,5 X 75 MM PASLANMAZ BORU FIRCA YUZEY</v>
          </cell>
        </row>
        <row r="4581">
          <cell r="A4581" t="str">
            <v>Y-P-8053-0-001-001</v>
          </cell>
          <cell r="B4581" t="str">
            <v>Ø32 X 100 X 1,2 mm PASLANMAZ BORU KESITI FIRCA YUZEY 2 UCU KOR KAPAKLI</v>
          </cell>
        </row>
        <row r="4582">
          <cell r="A4582" t="str">
            <v>Y-P-8053-0-000-012</v>
          </cell>
          <cell r="B4582" t="str">
            <v>Ø16 X 1 X 40 MM BORU + Ø50X2 MM ROZET Ø14 ORTA DELIKLI KAYNATILMIS PARÇA HAM YÜZEY (D)</v>
          </cell>
        </row>
        <row r="4583">
          <cell r="A4583" t="str">
            <v>Y-P-8053-0-000-005</v>
          </cell>
          <cell r="B4583" t="str">
            <v>Ø15,9X1X60 MM PROFIL + Ø50X2 MM ROZET Ø14 ORTA DELİKLİ KAYNATILMIŞ PARÇA HAM YUZEY</v>
          </cell>
        </row>
        <row r="4584">
          <cell r="A4584" t="str">
            <v>Y-P-8053-0-000-004</v>
          </cell>
          <cell r="B4584" t="str">
            <v>Ø15,9X1X40 MM PROFIL + Ø50X2 MM ROZET Ø14 ORTA DELİKLİ KAYNATILMIŞ PARÇA HAM YUZEY</v>
          </cell>
        </row>
        <row r="4585">
          <cell r="A4585" t="str">
            <v>Y-P-8052-0-219-002</v>
          </cell>
          <cell r="B4585" t="str">
            <v>30 X 30 X 1,5 X 75 MM PASLANMAZ PROFIL PVD POLSHED NICKEL</v>
          </cell>
        </row>
        <row r="4586">
          <cell r="A4586" t="str">
            <v>Y-P-8052-0-219-001</v>
          </cell>
          <cell r="B4586" t="str">
            <v>30 X 30 X 1,5 X 75 MM PASLANMAZ PROFIL PVD BRUSED NICKEL</v>
          </cell>
        </row>
        <row r="4587">
          <cell r="A4587" t="str">
            <v>Y-P-8052-0-218-001</v>
          </cell>
          <cell r="B4587" t="str">
            <v>30 X 30 X 1,5 X 75 MM PASLANMAZ PROFIL PVD POLSHED CHROME</v>
          </cell>
        </row>
        <row r="4588">
          <cell r="A4588" t="str">
            <v>Y-P-8052-0-215-001</v>
          </cell>
          <cell r="B4588" t="str">
            <v>30X30X1,5X150 MM PASLANMAZ PROFIL PVD BRSHD.BRONZE+PVD POLSHD.BRONZE</v>
          </cell>
        </row>
        <row r="4589">
          <cell r="A4589" t="str">
            <v>Y-P-8052-0-214-001</v>
          </cell>
          <cell r="B4589" t="str">
            <v>30X30X1,5X150 MM PASLANMAZ PROFIL PVD BRSHD.COPPER+PVD POLSHD.COPPER</v>
          </cell>
        </row>
        <row r="4590">
          <cell r="A4590" t="str">
            <v>Y-P-8052-0-213-001</v>
          </cell>
          <cell r="B4590" t="str">
            <v>30 X 30 X 1,5 X 75 MM PASLANMAZ PROFIL PVD BRSHD.BRASS+PVD POLSHD.BRASS</v>
          </cell>
        </row>
        <row r="4591">
          <cell r="A4591" t="str">
            <v>Y-P-8052-0-208-004</v>
          </cell>
          <cell r="B4591" t="str">
            <v>30X30X1,2X75 MM PASLANMAZ PROFIL.MILKY.WAY</v>
          </cell>
        </row>
        <row r="4592">
          <cell r="A4592" t="str">
            <v>Y-P-8052-0-208-003</v>
          </cell>
          <cell r="B4592" t="str">
            <v>30X30X1,5X150 MM PASLANMAZ PROFIL BRSHD+POLSHD.MILKY.WAY</v>
          </cell>
        </row>
        <row r="4593">
          <cell r="A4593" t="str">
            <v>Y-P-8052-0-208-002</v>
          </cell>
          <cell r="B4593" t="str">
            <v>30X30X1,5X150 MM PASLANMAZ PROFIL POLSHD.MILKY.WAY</v>
          </cell>
        </row>
        <row r="4594">
          <cell r="A4594" t="str">
            <v>Y-P-8052-0-208-001</v>
          </cell>
          <cell r="B4594" t="str">
            <v>30X30X1,5X150 MM PASLANMAZ PROFIL BRSHED.MILKY.WAY</v>
          </cell>
        </row>
        <row r="4595">
          <cell r="A4595" t="str">
            <v>Y-P-8052-0-206-004</v>
          </cell>
          <cell r="B4595" t="str">
            <v>30X30X1,2X75 MM PASLANMAZ PROFIL.SEPIA</v>
          </cell>
        </row>
        <row r="4596">
          <cell r="A4596" t="str">
            <v>Y-P-8052-0-206-003</v>
          </cell>
          <cell r="B4596" t="str">
            <v>30X30X1,5X150 MM PASLANMAZ PROFIL BRSHD+POLSHD.SEPIA</v>
          </cell>
        </row>
        <row r="4597">
          <cell r="A4597" t="str">
            <v>Y-P-8052-0-206-002</v>
          </cell>
          <cell r="B4597" t="str">
            <v>30X30X1,5X150 MM PASLANMAZ PROFIL POLSHD.SEPIA</v>
          </cell>
        </row>
        <row r="4598">
          <cell r="A4598" t="str">
            <v>Y-P-8052-0-206-001</v>
          </cell>
          <cell r="B4598" t="str">
            <v>30X30X1,5X150 MM PASLANMAZ PROFIL BRSHED.SEPIA</v>
          </cell>
        </row>
        <row r="4599">
          <cell r="A4599" t="str">
            <v>Y-P-8052-0-205-003</v>
          </cell>
          <cell r="B4599" t="str">
            <v>30X30X1,5X150 MM PASLANMAZ PROFIL BRSHD+POLSHD.RUSSET</v>
          </cell>
        </row>
        <row r="4600">
          <cell r="A4600" t="str">
            <v>Y-P-8052-0-205-002</v>
          </cell>
          <cell r="B4600" t="str">
            <v>30X30X1,5X150 MM PASLANMAZ PROFIL POLSHD.RUSSET</v>
          </cell>
        </row>
        <row r="4601">
          <cell r="A4601" t="str">
            <v>Y-P-8052-0-205-001</v>
          </cell>
          <cell r="B4601" t="str">
            <v>30X30X1,5X150 MM PASLANMAZ PROFIL BRSHED.RUSSET</v>
          </cell>
        </row>
        <row r="4602">
          <cell r="A4602" t="str">
            <v>Y-P-8052-0-204-002</v>
          </cell>
          <cell r="B4602" t="str">
            <v>30X30X1,5X150 MM PASLANMAZ PROFIL PVD BRSHED.COPPER</v>
          </cell>
        </row>
        <row r="4603">
          <cell r="A4603" t="str">
            <v>Y-P-8052-0-204-001</v>
          </cell>
          <cell r="B4603" t="str">
            <v>30 X 30 X 1,5 X 75 MM PASLANMAZ PROFIL PVD BRUSHED COPPER</v>
          </cell>
        </row>
        <row r="4604">
          <cell r="A4604" t="str">
            <v>Y-P-8052-0-202-003</v>
          </cell>
          <cell r="B4604" t="str">
            <v>30X30X1,5X150 MM PASLANMAZ PROFIL BRSHD+POLSHD.FROST</v>
          </cell>
        </row>
        <row r="4605">
          <cell r="A4605" t="str">
            <v>Y-P-8052-0-202-002</v>
          </cell>
          <cell r="B4605" t="str">
            <v>30X30X1,5X150 MM PASLANMAZ PROFIL POLSHD.FROST</v>
          </cell>
        </row>
        <row r="4606">
          <cell r="A4606" t="str">
            <v>Y-P-8052-0-202-001</v>
          </cell>
          <cell r="B4606" t="str">
            <v>30X30X1,5X150 MM PASLANMAZ PROFIL BRSHED.FROST</v>
          </cell>
        </row>
        <row r="4607">
          <cell r="A4607" t="str">
            <v>Y-P-8052-0-181-001</v>
          </cell>
          <cell r="B4607" t="str">
            <v>30 X 30 X 1,5 X 75 MM PASLANMAZ PROFIL DPR2414RG PVD PARLAK REDGOLD</v>
          </cell>
        </row>
        <row r="4608">
          <cell r="A4608" t="str">
            <v>Y-P-8052-0-179-001</v>
          </cell>
          <cell r="B4608" t="str">
            <v>30 X 30 X 1,5 X 75 MM PASLANMAZ PROFIL PVD BRUSHED BLACK CHROME</v>
          </cell>
        </row>
        <row r="4609">
          <cell r="A4609" t="str">
            <v>Y-P-8052-0-178-001</v>
          </cell>
          <cell r="B4609" t="str">
            <v>30 X 30 X 1,5 X 75 MM PASLANMAZ PROFIL PVD POLSHD BLACK CHROME</v>
          </cell>
        </row>
        <row r="4610">
          <cell r="A4610" t="str">
            <v>Y-P-8052-0-175-002</v>
          </cell>
          <cell r="B4610" t="str">
            <v>30 X 30 X 1,5 X 150 MM PASLANMAZ PROFIL PVD BRUSHED BRASS</v>
          </cell>
        </row>
        <row r="4611">
          <cell r="A4611" t="str">
            <v>Y-P-8052-0-175-001</v>
          </cell>
          <cell r="B4611" t="str">
            <v>30 X 30 X 1,5 X 75 MM PASLANMAZ PROFIL PVD BRUSHED BRASS</v>
          </cell>
        </row>
        <row r="4612">
          <cell r="A4612" t="str">
            <v>Y-P-8052-0-174-003</v>
          </cell>
          <cell r="B4612" t="str">
            <v>30 X 30 X 1,5 X 150 MM PASLANMAZ PROFIL PVD POLSHD BRASS</v>
          </cell>
        </row>
        <row r="4613">
          <cell r="A4613" t="str">
            <v>Y-P-8052-0-174-001</v>
          </cell>
          <cell r="B4613" t="str">
            <v>30 X 30 X 1,5 X 75 MM PASLANMAZ PROFIL PVD POLSHD BRASS</v>
          </cell>
        </row>
        <row r="4614">
          <cell r="A4614" t="str">
            <v>Y-P-8052-0-173-002</v>
          </cell>
          <cell r="B4614" t="str">
            <v>30X30X1,5X150 MM PASLANMAZ PROFIL PVD BRSHED.BRONZE</v>
          </cell>
        </row>
        <row r="4615">
          <cell r="A4615" t="str">
            <v>Y-P-8052-0-173-001</v>
          </cell>
          <cell r="B4615" t="str">
            <v>30 X 30 X 1,5 X 75 MM PASLANMAZ PROFIL PVD BRUSHED BRONZE</v>
          </cell>
        </row>
        <row r="4616">
          <cell r="A4616" t="str">
            <v>Y-P-8052-0-172-003</v>
          </cell>
          <cell r="B4616" t="str">
            <v>30 X 30 X 1,5 X 75 MM PASLANMAZ PROFIL PVD POLISHD BRONZE</v>
          </cell>
        </row>
        <row r="4617">
          <cell r="A4617" t="str">
            <v>Y-P-8052-0-172-002</v>
          </cell>
          <cell r="B4617" t="str">
            <v>30X30X1,5X150 MM PASLANMAZ PROFIL PVD.POLSHD.BRONZE</v>
          </cell>
        </row>
        <row r="4618">
          <cell r="A4618" t="str">
            <v>Y-P-8052-0-172-001</v>
          </cell>
          <cell r="B4618" t="str">
            <v>30 X 30 X 1,5 X 75 MM PASLANMAZ PROFIL PVD POLISHD BRONZE</v>
          </cell>
        </row>
        <row r="4619">
          <cell r="A4619" t="str">
            <v>Y-P-8052-0-171-001</v>
          </cell>
          <cell r="B4619" t="str">
            <v>30X30X1,5X75 MM PASLANMAZ PROFIL PVD BRSHED.BLACK CHROME</v>
          </cell>
        </row>
        <row r="4620">
          <cell r="A4620" t="str">
            <v>Y-P-8052-0-151-004</v>
          </cell>
          <cell r="B4620" t="str">
            <v>30X30X1,2X75 MM PASLANMAZ PROFIL.NAVY.BLUE.RAL5003</v>
          </cell>
        </row>
        <row r="4621">
          <cell r="A4621" t="str">
            <v>Y-P-8052-0-151-003</v>
          </cell>
          <cell r="B4621" t="str">
            <v>30X30X1,5X150 MM PASLANMAZ PROFIL BRSHD+POLSHD.NAVY.BLUE.RAL5003</v>
          </cell>
        </row>
        <row r="4622">
          <cell r="A4622" t="str">
            <v>Y-P-8052-0-151-002</v>
          </cell>
          <cell r="B4622" t="str">
            <v>30X30X1,5X150 MM PASLANMAZ PROFIL POLSHD.NAVY.BLUE.RAL5003</v>
          </cell>
        </row>
        <row r="4623">
          <cell r="A4623" t="str">
            <v>Y-P-8052-0-151-001</v>
          </cell>
          <cell r="B4623" t="str">
            <v>30X30X1,5X150 MM PASLANMAZ PROFIL BRSHED.NAVY.BLUE.RAL5003</v>
          </cell>
        </row>
        <row r="4624">
          <cell r="A4624" t="str">
            <v>Y-P-8052-0-149-003</v>
          </cell>
          <cell r="B4624" t="str">
            <v>30X30X1,5X150 MM PASLANMAZ PROFIL BRSHD+POLSHD.CLEOPATRA</v>
          </cell>
        </row>
        <row r="4625">
          <cell r="A4625" t="str">
            <v>Y-P-8052-0-149-002</v>
          </cell>
          <cell r="B4625" t="str">
            <v>30X30X1,5X150 MM PASLANMAZ PROFIL POLSHD.CLEOPATRA</v>
          </cell>
        </row>
        <row r="4626">
          <cell r="A4626" t="str">
            <v>Y-P-8052-0-149-001</v>
          </cell>
          <cell r="B4626" t="str">
            <v>30X30X1,5X150 MM PASLANMAZ PROFIL BRSHED.CLEOPATRA</v>
          </cell>
        </row>
        <row r="4627">
          <cell r="A4627" t="str">
            <v>Y-P-8052-0-133-009</v>
          </cell>
          <cell r="B4627" t="str">
            <v>25 X 50 X 1,2 X 498 MM DÜZ OVAL PASLANMAZ PROFIL HAM YUZEY</v>
          </cell>
        </row>
        <row r="4628">
          <cell r="A4628" t="str">
            <v>Y-P-8052-0-133-008</v>
          </cell>
          <cell r="B4628" t="str">
            <v>25 X 50 X 1,2 X 600 MM PASLANMAZ PROFIL HAM YUZEY</v>
          </cell>
        </row>
        <row r="4629">
          <cell r="A4629" t="str">
            <v>Y-P-8052-0-133-007</v>
          </cell>
          <cell r="B4629" t="str">
            <v>10 X 10 X 1 X 410 MM PASLANMAZ PROFIL HAM YUZEY</v>
          </cell>
        </row>
        <row r="4630">
          <cell r="A4630" t="str">
            <v>Y-P-8052-0-133-006</v>
          </cell>
          <cell r="B4630" t="str">
            <v>40 X 10 X 1 X 498 MM PASLANMAZ PROFIL HAM YUZEY</v>
          </cell>
        </row>
        <row r="4631">
          <cell r="A4631" t="str">
            <v>Y-P-8052-0-133-005</v>
          </cell>
          <cell r="B4631" t="str">
            <v>40 X 10 X 1 X 500 MM PASLANMAZ PROFIL HAM YUZEY</v>
          </cell>
        </row>
        <row r="4632">
          <cell r="A4632" t="str">
            <v>Y-P-8052-0-133-004</v>
          </cell>
          <cell r="B4632" t="str">
            <v>30 X 30 X 1 X 55 MM PASLANMAZ PROFIL HAM YUZEY</v>
          </cell>
        </row>
        <row r="4633">
          <cell r="A4633" t="str">
            <v>Y-P-8052-0-133-002</v>
          </cell>
          <cell r="B4633" t="str">
            <v>10 X 10 X 1 X 541 MM PASLANMAZ PROFIL HAM YUZEY</v>
          </cell>
        </row>
        <row r="4634">
          <cell r="A4634" t="str">
            <v>Y-P-8052-0-133-001</v>
          </cell>
          <cell r="B4634" t="str">
            <v>10 X 10 X 1 X 471 MM PASLANMAZ PROFIL HAM YUZEY</v>
          </cell>
        </row>
        <row r="4635">
          <cell r="A4635" t="str">
            <v>Y-P-8052-0-132-046</v>
          </cell>
          <cell r="B4635" t="str">
            <v>30 X 30 X 1,2 X 750 MM PASLANMAZ PROFIL 400 GRIT</v>
          </cell>
        </row>
        <row r="4636">
          <cell r="A4636" t="str">
            <v>Y-P-8052-0-132-045</v>
          </cell>
          <cell r="B4636" t="str">
            <v>40 X 10 X 1 X 382,5 MM CIFT TARAF 45 DERECE ACILI PASLANMAZ PROFIL 400 GRIT</v>
          </cell>
        </row>
        <row r="4637">
          <cell r="A4637" t="str">
            <v>Y-P-8052-0-132-044</v>
          </cell>
          <cell r="B4637" t="str">
            <v>20 X 20 X 1 X 462 MM PASLANMAZ PROFIL 400 GRIT</v>
          </cell>
        </row>
        <row r="4638">
          <cell r="A4638" t="str">
            <v>Y-P-8052-0-132-043</v>
          </cell>
          <cell r="B4638" t="str">
            <v>20 X 20 X 1 X 392 MM PASLANMAZ PROFIL 400 GRIT</v>
          </cell>
        </row>
        <row r="4639">
          <cell r="A4639" t="str">
            <v>Y-P-8052-0-132-042</v>
          </cell>
          <cell r="B4639" t="str">
            <v>20 X 20 X 1 X 342 MM PASLANMAZ PROFIL 400 GRIT</v>
          </cell>
        </row>
        <row r="4640">
          <cell r="A4640" t="str">
            <v>Y-P-8052-0-132-041</v>
          </cell>
          <cell r="B4640" t="str">
            <v>20 X 20 X 1 X 292 MM PASLANMAZ PROFIL 400 GRIT</v>
          </cell>
        </row>
        <row r="4641">
          <cell r="A4641" t="str">
            <v>Y-P-8052-0-132-040</v>
          </cell>
          <cell r="B4641" t="str">
            <v>20 X 20 X 1 X 242 MM PASLANMAZ PROFIL 400 GRIT</v>
          </cell>
        </row>
        <row r="4642">
          <cell r="A4642" t="str">
            <v>Y-P-8052-0-132-039</v>
          </cell>
          <cell r="B4642" t="str">
            <v>30 X 30 X 1,5 X 1260 MM CIFT TARAF 45 DERECE ACILI PASLANMAZ PROFIL 400 GRIT</v>
          </cell>
        </row>
        <row r="4643">
          <cell r="A4643" t="str">
            <v>Y-P-8052-0-132-038</v>
          </cell>
          <cell r="B4643" t="str">
            <v>30 X 15 X 1,2 X 80 MM CIFT TARAF 45° AÇILI PASLANMAZ PROFIL 400 GRIT</v>
          </cell>
        </row>
        <row r="4644">
          <cell r="A4644" t="str">
            <v>Y-P-8052-0-132-037</v>
          </cell>
          <cell r="B4644" t="str">
            <v>40 X 10 X 1 X 598 MM PASLANMAZ PROFIL 400 GRIT</v>
          </cell>
        </row>
        <row r="4645">
          <cell r="A4645" t="str">
            <v>Y-P-8052-0-132-036</v>
          </cell>
          <cell r="B4645" t="str">
            <v>40 X 10 X 1 X 430 MM PASLANMAZ PROFIL 400 GRIT</v>
          </cell>
        </row>
        <row r="4646">
          <cell r="A4646" t="str">
            <v>Y-P-8052-0-132-035</v>
          </cell>
          <cell r="B4646" t="str">
            <v>20 X 20 X 1,2 X 542 MM PASLANMAZ PROFIL 400 GRIT</v>
          </cell>
        </row>
        <row r="4647">
          <cell r="A4647" t="str">
            <v>Y-P-8052-0-132-034</v>
          </cell>
          <cell r="B4647" t="str">
            <v>20 X 20 X 1 X 37 MM TEK TARAF 45 DERECE ACILI PASLANMAZ PROFIL 400 GRIT</v>
          </cell>
        </row>
        <row r="4648">
          <cell r="A4648" t="str">
            <v>Y-P-8052-0-132-033</v>
          </cell>
          <cell r="B4648" t="str">
            <v>30 X 15 X 1,2 X 800 MM CIFT TARAF 45° AÇILI PASLANMAZ PROFIL 400 GRIT</v>
          </cell>
        </row>
        <row r="4649">
          <cell r="A4649" t="str">
            <v>Y-P-8052-0-132-032</v>
          </cell>
          <cell r="B4649" t="str">
            <v>20 X 20 X 1 X 440 MM PASLANMAZ PROFIL 400 GRIT</v>
          </cell>
        </row>
        <row r="4650">
          <cell r="A4650" t="str">
            <v>Y-P-8052-0-132-031</v>
          </cell>
          <cell r="B4650" t="str">
            <v>40 X 10 X 1 X 400 MM PASLANMAZ PROFIL 400 GRIT</v>
          </cell>
        </row>
        <row r="4651">
          <cell r="A4651" t="str">
            <v>Y-P-8052-0-132-030</v>
          </cell>
          <cell r="B4651" t="str">
            <v>40 X 10 X 1 X 450 MM PASLANMAZ PROFIL 400 GRIT</v>
          </cell>
        </row>
        <row r="4652">
          <cell r="A4652" t="str">
            <v>Y-P-8052-0-132-029</v>
          </cell>
          <cell r="B4652" t="str">
            <v>30 X 30 X 1 X 650 MM PASLANMAZ PROFIL 400 GRIT</v>
          </cell>
        </row>
        <row r="4653">
          <cell r="A4653" t="str">
            <v>Y-P-8052-0-132-028</v>
          </cell>
          <cell r="B4653" t="str">
            <v>20 X 20 X 1 X 442 MM PASLANMAZ PROFIL 400 GRIT</v>
          </cell>
        </row>
        <row r="4654">
          <cell r="A4654" t="str">
            <v>Y-P-8052-0-132-027</v>
          </cell>
          <cell r="B4654" t="str">
            <v>20 X 20 X 1 X 542 MM PASLANMAZ PROFIL 400 GRIT</v>
          </cell>
        </row>
        <row r="4655">
          <cell r="A4655" t="str">
            <v>Y-P-8052-0-132-022</v>
          </cell>
          <cell r="B4655" t="str">
            <v>30 X 50 X 1 X 995 MM PASLANMAZ PROFIL 400 GRIT</v>
          </cell>
        </row>
        <row r="4656">
          <cell r="A4656" t="str">
            <v>Y-P-8052-0-132-019</v>
          </cell>
          <cell r="B4656" t="str">
            <v>30 X 30 X 1 X 498 MM PASLANMAZ PROFIL 400 GRIT</v>
          </cell>
        </row>
        <row r="4657">
          <cell r="A4657" t="str">
            <v>Y-P-8052-0-132-015</v>
          </cell>
          <cell r="B4657" t="str">
            <v>30 X 30 X 1 X 750 MM PASLANMAZ PROFIL 400 GRIT</v>
          </cell>
        </row>
        <row r="4658">
          <cell r="A4658" t="str">
            <v>Y-P-8052-0-132-014</v>
          </cell>
          <cell r="B4658" t="str">
            <v>30 X 15 X 1,2 X 79 MM CIFT TARAF 45 DERECE ACILI PASLANMAZ PROFIL 400 GRIT</v>
          </cell>
        </row>
        <row r="4659">
          <cell r="A4659" t="str">
            <v>Y-P-8052-0-132-013</v>
          </cell>
          <cell r="B4659" t="str">
            <v>30 X 15 X 1,2 X 500 MM TEK TARAF 45 DERECE ACILI PASLANMAZ PROFIL 400 GRIT</v>
          </cell>
        </row>
        <row r="4660">
          <cell r="A4660" t="str">
            <v>Y-P-8052-0-132-012</v>
          </cell>
          <cell r="B4660" t="str">
            <v>30 X 15 X 1,2 X 490 MM PASLANMAZ PROFIL 400 GRIT</v>
          </cell>
        </row>
        <row r="4661">
          <cell r="A4661" t="str">
            <v>Y-P-8052-0-132-011</v>
          </cell>
          <cell r="B4661" t="str">
            <v>30 X 15 X 1,2 X 380 MM TEK TARAF 45 DERECE ACILI PASLANMAZ PROFIL 400 GRIT</v>
          </cell>
        </row>
        <row r="4662">
          <cell r="A4662" t="str">
            <v>Y-P-8052-0-132-008</v>
          </cell>
          <cell r="B4662" t="str">
            <v>20 X 20 X 1 X 1140 MM PASLANMAZ PROFIL 400 GRIT</v>
          </cell>
        </row>
        <row r="4663">
          <cell r="A4663" t="str">
            <v>Y-P-8052-0-132-007</v>
          </cell>
          <cell r="B4663" t="str">
            <v>20 X 20 X 1 X 1095 MM PASLANMAZ PROFIL 400 GRIT</v>
          </cell>
        </row>
        <row r="4664">
          <cell r="A4664" t="str">
            <v>Y-P-8052-0-132-004</v>
          </cell>
          <cell r="B4664" t="str">
            <v>20 X 20 X 1 X 461 MM PASLANMAZ PROFIL 400 GRIT</v>
          </cell>
        </row>
        <row r="4665">
          <cell r="A4665" t="str">
            <v>Y-P-8052-0-131-658</v>
          </cell>
          <cell r="B4665" t="str">
            <v>20 X 20 X 1,2 X 422 MM PASLANMAZ PROFIL 400 GRIT(I)</v>
          </cell>
        </row>
        <row r="4666">
          <cell r="A4666" t="str">
            <v>Y-P-8052-0-131-657</v>
          </cell>
          <cell r="B4666" t="str">
            <v>30 X 30 X 1,5 X 800 MM PASLANMAZ PROFIL 400 GRIT(I)</v>
          </cell>
        </row>
        <row r="4667">
          <cell r="A4667" t="str">
            <v>Y-P-8052-0-131-656</v>
          </cell>
          <cell r="B4667" t="str">
            <v>10 X 10 X 1 X 541 MM PASLANMAZ PROFIL 400 GRIT</v>
          </cell>
        </row>
        <row r="4668">
          <cell r="A4668" t="str">
            <v>Y-P-8052-0-131-655</v>
          </cell>
          <cell r="B4668" t="str">
            <v>40 X 10 X 1 X 667 MM   BUKUMLU PASLANMAZ PROFIL 400 GRIT</v>
          </cell>
        </row>
        <row r="4669">
          <cell r="A4669" t="str">
            <v>Y-P-8052-0-131-654</v>
          </cell>
          <cell r="B4669" t="str">
            <v>50 X 25 X 1,2 X 100 MM TEK TARAF 45° AÇILI PASLANMAZ PROFIL 400 GRIT</v>
          </cell>
        </row>
        <row r="4670">
          <cell r="A4670" t="str">
            <v>Y-P-8052-0-131-653</v>
          </cell>
          <cell r="B4670" t="str">
            <v>50 X 25 X 1,2 X 630 MM ÇİFT TARAF 45° AÇILI PASLANMAZ PROFIL 400 GRIT</v>
          </cell>
        </row>
        <row r="4671">
          <cell r="A4671" t="str">
            <v>Y-P-8052-0-131-652</v>
          </cell>
          <cell r="B4671" t="str">
            <v>50 X 25 X 1,2 X 450 MM ÇİFT TARAF 45° AÇILI PASLANMAZ PROFIL 400 GRIT</v>
          </cell>
        </row>
        <row r="4672">
          <cell r="A4672" t="str">
            <v>Y-P-8052-0-131-651</v>
          </cell>
          <cell r="B4672" t="str">
            <v>50 X 25 X 1,2 X 524 MM ÇİFT TARAF 45° AÇILI PASLANMAZ PROFIL 400 GRIT</v>
          </cell>
        </row>
        <row r="4673">
          <cell r="A4673" t="str">
            <v>Y-P-8052-0-131-650</v>
          </cell>
          <cell r="B4673" t="str">
            <v>30 X 30 X 1 X 70 MM PASLANMAZ PROFIL 400 GRIT</v>
          </cell>
        </row>
        <row r="4674">
          <cell r="A4674" t="str">
            <v>Y-P-8052-0-131-649</v>
          </cell>
          <cell r="B4674" t="str">
            <v>25 X 25 X 2 X 35 MM PASLANMAZ PROFIL 400 GRIT</v>
          </cell>
        </row>
        <row r="4675">
          <cell r="A4675" t="str">
            <v>Y-P-8052-0-131-648</v>
          </cell>
          <cell r="B4675" t="str">
            <v>30 X 30 X 1 X 100 MM TEK TARAF 45° AÇILI PASLANMAZ PROFIL 400 GRIT</v>
          </cell>
        </row>
        <row r="4676">
          <cell r="A4676" t="str">
            <v>Y-P-8052-0-131-647</v>
          </cell>
          <cell r="B4676" t="str">
            <v>25 X 50 X 1,2 X 100 MM TEK TARAF 45° AÇILI PASLANMAZ PROFIL DUZ OVAL HAM YUZEY</v>
          </cell>
        </row>
        <row r="4677">
          <cell r="A4677" t="str">
            <v>Y-P-8052-0-131-646</v>
          </cell>
          <cell r="B4677" t="str">
            <v>25 X 50 X 1,2 X 527 MM ÇİFT TARAF 45° AÇILI DÜZ OVAL 304 PASLANMAZ PROFIL 400 GRIT</v>
          </cell>
        </row>
        <row r="4678">
          <cell r="A4678" t="str">
            <v>Y-P-8052-0-131-645</v>
          </cell>
          <cell r="B4678" t="str">
            <v>30 X 30 X 1,2 X 703 MM PASLANMAZ PROFIL 400 GRIT</v>
          </cell>
        </row>
        <row r="4679">
          <cell r="A4679" t="str">
            <v>Y-P-8052-0-131-644</v>
          </cell>
          <cell r="B4679" t="str">
            <v>30 X 30 X 1 X 540 MM ÇİFT TARAF 45° AÇILI PASLANMAZ PROFIL 400 GRIT</v>
          </cell>
        </row>
        <row r="4680">
          <cell r="A4680" t="str">
            <v>Y-P-8052-0-131-643</v>
          </cell>
          <cell r="B4680" t="str">
            <v>30 X 30 X 1,2 X 933 MM PASLANMAZ PROFIL 400 GRIT</v>
          </cell>
        </row>
        <row r="4681">
          <cell r="A4681" t="str">
            <v>Y-P-8052-0-131-642</v>
          </cell>
          <cell r="B4681" t="str">
            <v>25 X 50 X 1,2 X 550 DÜZ OVAL 304 PASLANMAZ PROFIL 400 GRIT</v>
          </cell>
        </row>
        <row r="4682">
          <cell r="A4682" t="str">
            <v>Y-P-8052-0-131-641</v>
          </cell>
          <cell r="B4682" t="str">
            <v>30 X 30 X 1 X 550 MM PASLANMAZ PROFIL 400 GRIT</v>
          </cell>
        </row>
        <row r="4683">
          <cell r="A4683" t="str">
            <v>Y-P-8052-0-131-640</v>
          </cell>
          <cell r="B4683" t="str">
            <v>20 X 20 X 1,5 X 70 MM PASLANMAZ PROFIL 400 GRIT</v>
          </cell>
        </row>
        <row r="4684">
          <cell r="A4684" t="str">
            <v>Y-P-8052-0-131-639</v>
          </cell>
          <cell r="B4684" t="str">
            <v>20 X 20 X 1,5 X 55 MM PASLANMAZ PROFIL 400 GRIT</v>
          </cell>
        </row>
        <row r="4685">
          <cell r="A4685" t="str">
            <v>Y-P-8052-0-131-638</v>
          </cell>
          <cell r="B4685" t="str">
            <v>20 X 20 X 1,5 X 42 MM PASLANMAZ PROFIL 400 GRIT</v>
          </cell>
        </row>
        <row r="4686">
          <cell r="A4686" t="str">
            <v>Y-P-8052-0-131-637</v>
          </cell>
          <cell r="B4686" t="str">
            <v>30 X 30 X 1,2 X 430 MM PASLANMAZ PROFIL 400 GRIT</v>
          </cell>
        </row>
        <row r="4687">
          <cell r="A4687" t="str">
            <v>Y-P-8052-0-131-636</v>
          </cell>
          <cell r="B4687" t="str">
            <v>30 X 30 X 1,2 X 75 MM PASLANMAZ PROFIL 400 GRIT</v>
          </cell>
        </row>
        <row r="4688">
          <cell r="A4688" t="str">
            <v>Y-P-8052-0-131-635</v>
          </cell>
          <cell r="B4688" t="str">
            <v>40 X 10 X 1,5 X 1880 MM PASLANMAZ PROFIL 400 GRIT</v>
          </cell>
        </row>
        <row r="4689">
          <cell r="A4689" t="str">
            <v>Y-P-8052-0-131-634</v>
          </cell>
          <cell r="B4689" t="str">
            <v>40 X 10 X 1,5 X 3758 MM PASLANMAZ PROFIL 400 GRIT</v>
          </cell>
        </row>
        <row r="4690">
          <cell r="A4690" t="str">
            <v>Y-P-8052-0-131-633</v>
          </cell>
          <cell r="B4690" t="str">
            <v>40 X 10 X 1,5 X 3858 MM PASLANMAZ PROFIL 400 GRIT</v>
          </cell>
        </row>
        <row r="4691">
          <cell r="A4691" t="str">
            <v>Y-P-8052-0-131-632</v>
          </cell>
          <cell r="B4691" t="str">
            <v>30 X 30 X 1,2 X 350 MM CIFT TARAF 45° AÇILI PASLANMAZ PROFIL 400 GRIT</v>
          </cell>
        </row>
        <row r="4692">
          <cell r="A4692" t="str">
            <v>Y-P-8052-0-131-631</v>
          </cell>
          <cell r="B4692" t="str">
            <v>30 X 30 X 1,2 X 280 MM TEK TARAF 45° AÇILI PASLANMAZ PROFIL 400 GRIT</v>
          </cell>
        </row>
        <row r="4693">
          <cell r="A4693" t="str">
            <v>Y-P-8052-0-131-630</v>
          </cell>
          <cell r="B4693" t="str">
            <v>30 X 30 X 1,2 X 350 MM TEK TARAF 45° AÇILI PASLANMAZ PROFIL 400 GRIT</v>
          </cell>
        </row>
        <row r="4694">
          <cell r="A4694" t="str">
            <v>Y-P-8052-0-131-629</v>
          </cell>
          <cell r="B4694" t="str">
            <v>30 X 30 X 1,2 X 205 MM PASLANMAZ PROFIL 400 GRIT</v>
          </cell>
        </row>
        <row r="4695">
          <cell r="A4695" t="str">
            <v>Y-P-8052-0-131-628</v>
          </cell>
          <cell r="B4695" t="str">
            <v>40 X 10 X 1,5 X 3758 MM PASLANMAZ PROFIL 400 GRIT</v>
          </cell>
        </row>
        <row r="4696">
          <cell r="A4696" t="str">
            <v>Y-P-8052-0-131-627</v>
          </cell>
          <cell r="B4696" t="str">
            <v>40 X 10 X 1,5 X 1200 MM PASLANMAZ PROFIL 400 GRIT</v>
          </cell>
        </row>
        <row r="4697">
          <cell r="A4697" t="str">
            <v>Y-P-8052-0-131-626</v>
          </cell>
          <cell r="B4697" t="str">
            <v>40 X 10 X 1,5 X 2395 MM PASLANMAZ PROFIL 400 GRIT</v>
          </cell>
        </row>
        <row r="4698">
          <cell r="A4698" t="str">
            <v>Y-P-8052-0-131-625</v>
          </cell>
          <cell r="B4698" t="str">
            <v>40 X 10 X 1,5 X 1540 MM PASLANMAZ PROFIL 400 GRIT</v>
          </cell>
        </row>
        <row r="4699">
          <cell r="A4699" t="str">
            <v>Y-P-8052-0-131-624</v>
          </cell>
          <cell r="B4699" t="str">
            <v>20 X 20 X 1,5 X 95 MM PASLANMAZ PROFIL 400 GRIT</v>
          </cell>
        </row>
        <row r="4700">
          <cell r="A4700" t="str">
            <v>Y-P-8052-0-131-623</v>
          </cell>
          <cell r="B4700" t="str">
            <v>30 X 30 X 1,5 X 1590 MM PASLANMAZ PROFIL 400 GRIT</v>
          </cell>
        </row>
        <row r="4701">
          <cell r="A4701" t="str">
            <v>Y-P-8052-0-131-622</v>
          </cell>
          <cell r="B4701" t="str">
            <v>30 X 15 X 1,2 X 400 MM PASLANMAZ PROFIL 400 GRIT</v>
          </cell>
        </row>
        <row r="4702">
          <cell r="A4702" t="str">
            <v>Y-P-8052-0-131-621</v>
          </cell>
          <cell r="B4702" t="str">
            <v>20 X 20 X 1,2 X 60 MM PASLANMAZ PROFIL 400 GRIT</v>
          </cell>
        </row>
        <row r="4703">
          <cell r="A4703" t="str">
            <v>Y-P-8052-0-131-620</v>
          </cell>
          <cell r="B4703" t="str">
            <v>30 X 30 X 1,5 X 1470 MM PASLANMAZ PROFIL 400 GRIT</v>
          </cell>
        </row>
        <row r="4704">
          <cell r="A4704" t="str">
            <v>Y-P-8052-0-131-619</v>
          </cell>
          <cell r="B4704" t="str">
            <v>20 X 20 X 1,2 X 342 MM PASLANMAZ PROFIL 400 GRIT</v>
          </cell>
        </row>
        <row r="4705">
          <cell r="A4705" t="str">
            <v>Y-P-8052-0-131-618</v>
          </cell>
          <cell r="B4705" t="str">
            <v>30 X 30 X 1,2 X 900 MM TIG 316 L PASLANMAZ PROFIL 400 GRIT</v>
          </cell>
        </row>
        <row r="4706">
          <cell r="A4706" t="str">
            <v>Y-P-8052-0-131-617</v>
          </cell>
          <cell r="B4706" t="str">
            <v>30 X 30 X 1,5 X 360 MM PASLANMAZ PROFIL 400 GRIT</v>
          </cell>
        </row>
        <row r="4707">
          <cell r="A4707" t="str">
            <v>Y-P-8052-0-131-616</v>
          </cell>
          <cell r="B4707" t="str">
            <v>30 X 30 X 1,2 X 250 MM PASLANMAZ PROFIL 400 GRIT</v>
          </cell>
        </row>
        <row r="4708">
          <cell r="A4708" t="str">
            <v>Y-P-8052-0-131-615</v>
          </cell>
          <cell r="B4708" t="str">
            <v>15 X 15 X 1,2 X 90 MM TEK TARAF 45° AÇILI PASLANMAZ PROFIL 400 GRIT</v>
          </cell>
        </row>
        <row r="4709">
          <cell r="A4709" t="str">
            <v>Y-P-8052-0-131-614</v>
          </cell>
          <cell r="B4709" t="str">
            <v>15 X 15 X 1,2 X 550 MM ÇİFT TARAF 45° AÇILI PASLANMAZ PROFIL 400 GRIT</v>
          </cell>
        </row>
        <row r="4710">
          <cell r="A4710" t="str">
            <v>Y-P-8052-0-131-613</v>
          </cell>
          <cell r="B4710" t="str">
            <v>25 X 25 X 1,5 X 60 MM PASLANMAZ PROFIL 400 GRIT</v>
          </cell>
        </row>
        <row r="4711">
          <cell r="A4711" t="str">
            <v>Y-P-8052-0-131-612</v>
          </cell>
          <cell r="B4711" t="str">
            <v>40 X 40 X 1,2 X 896 MM PASLANMAZ PROFIL 400 GRIT</v>
          </cell>
        </row>
        <row r="4712">
          <cell r="A4712" t="str">
            <v>Y-P-8052-0-131-611</v>
          </cell>
          <cell r="B4712" t="str">
            <v>30 X 30 X 1,2 X 808 MM PASLANMAZ PROFIL 400 GRIT</v>
          </cell>
        </row>
        <row r="4713">
          <cell r="A4713" t="str">
            <v>Y-P-8052-0-131-610</v>
          </cell>
          <cell r="B4713" t="str">
            <v>30 X 30 X 1,2 X 343 MM PASLANMAZ PROFIL 400 GRIT</v>
          </cell>
        </row>
        <row r="4714">
          <cell r="A4714" t="str">
            <v>Y-P-8052-0-131-609</v>
          </cell>
          <cell r="B4714" t="str">
            <v>30 X 50 X 1,2 X 450 MM PASLANMAZ PROFIL 400 GRIT</v>
          </cell>
        </row>
        <row r="4715">
          <cell r="A4715" t="str">
            <v>Y-P-8052-0-131-608</v>
          </cell>
          <cell r="B4715" t="str">
            <v>20 X 20 X 1 X 580 MM PASLANMAZ PROFIL 400 GRIT</v>
          </cell>
        </row>
        <row r="4716">
          <cell r="A4716" t="str">
            <v>Y-P-8052-0-131-607</v>
          </cell>
          <cell r="B4716" t="str">
            <v>20 X 20 X 1 X 605 MM PASLANMAZ PROFIL 400 GRIT</v>
          </cell>
        </row>
        <row r="4717">
          <cell r="A4717" t="str">
            <v>Y-P-8052-0-131-606</v>
          </cell>
          <cell r="B4717" t="str">
            <v>40 X 40 X 1,2 X 1500 MM PASLANMAZ PROFIL 400 GRIT</v>
          </cell>
        </row>
        <row r="4718">
          <cell r="A4718" t="str">
            <v>Y-P-8052-0-131-605</v>
          </cell>
          <cell r="B4718" t="str">
            <v>30 X 15 X 1 X 359 MM PASLANMAZ PROFIL 400 GRIT</v>
          </cell>
        </row>
        <row r="4719">
          <cell r="A4719" t="str">
            <v>Y-P-8052-0-131-604</v>
          </cell>
          <cell r="B4719" t="str">
            <v>30 X 15 X 1 X 653 MM PASLANMAZ PROFIL 400 GRIT</v>
          </cell>
        </row>
        <row r="4720">
          <cell r="A4720" t="str">
            <v>Y-P-8052-0-131-603</v>
          </cell>
          <cell r="B4720" t="str">
            <v>40 X 10 X 1,2 X 598 MM PASLANMAZ PROFIL 400 GRIT</v>
          </cell>
        </row>
        <row r="4721">
          <cell r="A4721" t="str">
            <v>Y-P-8052-0-131-602</v>
          </cell>
          <cell r="B4721" t="str">
            <v>40 X 10 X 1 X 420 MM PASLANMAZ PROFIL 400 GRIT</v>
          </cell>
        </row>
        <row r="4722">
          <cell r="A4722" t="str">
            <v>Y-P-8052-0-131-601</v>
          </cell>
          <cell r="B4722" t="str">
            <v>5 X 10 X 230 MM LAMA 304 PASLANMAZ DOLU PROFIL</v>
          </cell>
        </row>
        <row r="4723">
          <cell r="A4723" t="str">
            <v>Y-P-8052-0-131-600</v>
          </cell>
          <cell r="B4723" t="str">
            <v>20 X 20 X 1,2 X 427 MM PASLANMAZ PROFIL 400 GRIT</v>
          </cell>
        </row>
        <row r="4724">
          <cell r="A4724" t="str">
            <v>Y-P-8052-0-131-599</v>
          </cell>
          <cell r="B4724" t="str">
            <v>30 X 30 X 1,2 X 560 MM PASLANMAZ PROFIL 400 GRIT</v>
          </cell>
        </row>
        <row r="4725">
          <cell r="A4725" t="str">
            <v>Y-P-8052-0-131-598</v>
          </cell>
          <cell r="B4725" t="str">
            <v>40 X 20 X 1,2 X 600 MM ÇİFT TARAF 45° AÇILI PASLANMAZ PROFIL 400 GRIT</v>
          </cell>
        </row>
        <row r="4726">
          <cell r="A4726" t="str">
            <v>Y-P-8052-0-131-597</v>
          </cell>
          <cell r="B4726" t="str">
            <v>40 X 40 X 1,2 X 850 MM PASLANMAZ PROFIL 400 GRIT</v>
          </cell>
        </row>
        <row r="4727">
          <cell r="A4727" t="str">
            <v>Y-P-8052-0-131-596</v>
          </cell>
          <cell r="B4727" t="str">
            <v>40 X 40 X 1,2 X 700 MM PASLANMAZ PROFIL 400 GRIT</v>
          </cell>
        </row>
        <row r="4728">
          <cell r="A4728" t="str">
            <v>Y-P-8052-0-131-595</v>
          </cell>
          <cell r="B4728" t="str">
            <v>50 X 10 X 1,2 X 660 MM PASLANMAZ PROFIL 400 GRIT</v>
          </cell>
        </row>
        <row r="4729">
          <cell r="A4729" t="str">
            <v>Y-P-8052-0-131-594</v>
          </cell>
          <cell r="B4729" t="str">
            <v>40 X 40 X 1,2 X 800 MM PASLANMAZ PROFIL 400 GRIT</v>
          </cell>
        </row>
        <row r="4730">
          <cell r="A4730" t="str">
            <v>Y-P-8052-0-131-593</v>
          </cell>
          <cell r="B4730" t="str">
            <v>50 X 10 X 1,2 X 600 MM PASLANMAZ PROFIL 400 GRIT</v>
          </cell>
        </row>
        <row r="4731">
          <cell r="A4731" t="str">
            <v>Y-P-8052-0-131-592</v>
          </cell>
          <cell r="B4731" t="str">
            <v>30 X 30 X 1,5 X 1704 MM PASLANMAZ LAZER KESIMLI PROFIL 400 GRIT</v>
          </cell>
        </row>
        <row r="4732">
          <cell r="A4732" t="str">
            <v>Y-P-8052-0-131-591</v>
          </cell>
          <cell r="B4732" t="str">
            <v>30 X 30 X 1,5 X 1452 MM PASLANMAZ LAZER KESIMLI PROFIL 400 GRIT</v>
          </cell>
        </row>
        <row r="4733">
          <cell r="A4733" t="str">
            <v>Y-P-8052-0-131-590</v>
          </cell>
          <cell r="B4733" t="str">
            <v>30 X 30 X 1,5 X 948 MM PASLANMAZ LAZER KESIMLI PROFIL 400 GRIT</v>
          </cell>
        </row>
        <row r="4734">
          <cell r="A4734" t="str">
            <v>Y-P-8052-0-131-589</v>
          </cell>
          <cell r="B4734" t="str">
            <v>30 X 30 X 1,5 X 696 MM PASLANMAZ LAZER KESIMLI PROFIL 400 GRIT</v>
          </cell>
        </row>
        <row r="4735">
          <cell r="A4735" t="str">
            <v>Y-P-8052-0-131-588</v>
          </cell>
          <cell r="B4735" t="str">
            <v>30 X 30 X 1,5 X 445 MM PASLANMAZ LAZER KESIMLI PROFIL 400 GRIT</v>
          </cell>
        </row>
        <row r="4736">
          <cell r="A4736" t="str">
            <v>Y-P-8052-0-131-587</v>
          </cell>
          <cell r="B4736" t="str">
            <v>30 X 30 X 1,5 X 1200 MM PASLANMAZ LAZER KESIMLI PROFIL 400 GRIT</v>
          </cell>
        </row>
        <row r="4737">
          <cell r="A4737" t="str">
            <v>Y-P-8052-0-131-586</v>
          </cell>
          <cell r="B4737" t="str">
            <v>20 X 20 X 1,5 X 80 MM PASLANMAZ PROFIL 400 GRIT</v>
          </cell>
        </row>
        <row r="4738">
          <cell r="A4738" t="str">
            <v>Y-P-8052-0-131-585</v>
          </cell>
          <cell r="B4738" t="str">
            <v>30 X 30 X 1,5 X 500 MM TEK TARAF 45° AÇILI PASLANMAZ PROFIL 400 GRIT</v>
          </cell>
        </row>
        <row r="4739">
          <cell r="A4739" t="str">
            <v>Y-P-8052-0-131-584</v>
          </cell>
          <cell r="B4739" t="str">
            <v>20 X 20 X 1,2 X 37 MM TEK TARAF 45 DERECE ACILI PASLANMAZ PROFIL 400 GRIT</v>
          </cell>
        </row>
        <row r="4740">
          <cell r="A4740" t="str">
            <v>Y-P-8052-0-131-583</v>
          </cell>
          <cell r="B4740" t="str">
            <v>20 X 20 X 1,2 X 930 MM PASLANMAZ PROFIL 400 GRIT</v>
          </cell>
        </row>
        <row r="4741">
          <cell r="A4741" t="str">
            <v>Y-P-8052-0-131-582</v>
          </cell>
          <cell r="B4741" t="str">
            <v>20 X 20 X 1,2 X 40 MM PASLANMAZ PROFIL 400 GRIT</v>
          </cell>
        </row>
        <row r="4742">
          <cell r="A4742" t="str">
            <v>Y-P-8052-0-131-581</v>
          </cell>
          <cell r="B4742" t="str">
            <v>20 X 20 X 1,2 X 50 MM PASLANMAZ PROFIL 400 GRIT</v>
          </cell>
        </row>
        <row r="4743">
          <cell r="A4743" t="str">
            <v>Y-P-8052-0-131-580</v>
          </cell>
          <cell r="B4743" t="str">
            <v>30 X 50 X 1,2 X 500 MM PASLANMAZ PROFIL 400 GRIT</v>
          </cell>
        </row>
        <row r="4744">
          <cell r="A4744" t="str">
            <v>Y-P-8052-0-131-579</v>
          </cell>
          <cell r="B4744" t="str">
            <v>30 X 30 X 1,2 X 1385 MM TEK TARAF R30 PASLANMAZ PROFIL 400 GRIT</v>
          </cell>
        </row>
        <row r="4745">
          <cell r="A4745" t="str">
            <v>Y-P-8052-0-131-578</v>
          </cell>
          <cell r="B4745" t="str">
            <v>30 X 30 X 1,2 X 1015 MM TEK TARAF R30 PASLANMAZ PROFIL 400 GRIT</v>
          </cell>
        </row>
        <row r="4746">
          <cell r="A4746" t="str">
            <v>Y-P-8052-0-131-577</v>
          </cell>
          <cell r="B4746" t="str">
            <v>30 X 30 X 1,5 X 1131 MM PASLANMAZ PROFIL 400 GRIT</v>
          </cell>
        </row>
        <row r="4747">
          <cell r="A4747" t="str">
            <v>Y-P-8052-0-131-576</v>
          </cell>
          <cell r="B4747" t="str">
            <v>30 X 30 X 1,2 X 1242 MM PASLANMAZ PROFIL 400 GRIT</v>
          </cell>
        </row>
        <row r="4748">
          <cell r="A4748" t="str">
            <v>Y-P-8052-0-131-575</v>
          </cell>
          <cell r="B4748" t="str">
            <v>5 X 10 X 370 MM LAMA 304 PASLANMAZ DOLU PROFIL</v>
          </cell>
        </row>
        <row r="4749">
          <cell r="A4749" t="str">
            <v>Y-P-8052-0-131-574</v>
          </cell>
          <cell r="B4749" t="str">
            <v>20 X 20 X 1,2 X 540 MM PASLANMAZ PROFIL 400 GRIT</v>
          </cell>
        </row>
        <row r="4750">
          <cell r="A4750" t="str">
            <v>Y-P-8052-0-131-573</v>
          </cell>
          <cell r="B4750" t="str">
            <v>20 X 20 X 1,2 X 13,5 MM PASLANMAZ PROFIL 400 GRIT</v>
          </cell>
        </row>
        <row r="4751">
          <cell r="A4751" t="str">
            <v>Y-P-8052-0-131-572</v>
          </cell>
          <cell r="B4751" t="str">
            <v>40 X 10 X 1,5 X 548 MM PASLANMAZ PROFIL 400 GRIT</v>
          </cell>
        </row>
        <row r="4752">
          <cell r="A4752" t="str">
            <v>Y-P-8052-0-131-571</v>
          </cell>
          <cell r="B4752" t="str">
            <v>30 X 30 X 1,5 X 700 MM PASLANMAZ PROFIL 400 GRIT</v>
          </cell>
        </row>
        <row r="4753">
          <cell r="A4753" t="str">
            <v>Y-P-8052-0-131-570</v>
          </cell>
          <cell r="B4753" t="str">
            <v>30 X 30 X 1,5 X 70 MM PASLANMAZ PROFIL 400 GRIT</v>
          </cell>
        </row>
        <row r="4754">
          <cell r="A4754" t="str">
            <v>Y-P-8052-0-131-569</v>
          </cell>
          <cell r="B4754" t="str">
            <v>30 X 30 X 1,5 X 728 MM PASLANMAZ PROFIL 400 GRIT</v>
          </cell>
        </row>
        <row r="4755">
          <cell r="A4755" t="str">
            <v>Y-P-8052-0-131-568</v>
          </cell>
          <cell r="B4755" t="str">
            <v>20 X 20 X 1,2 X 80 MM PASLANMAZ PROFIL 400 GRIT</v>
          </cell>
        </row>
        <row r="4756">
          <cell r="A4756" t="str">
            <v>Y-P-8052-0-131-566</v>
          </cell>
          <cell r="B4756" t="str">
            <v>30 X 30 X 1,2 X 1250 MM PASLANMAZ PROFIL 400 GRIT</v>
          </cell>
        </row>
        <row r="4757">
          <cell r="A4757" t="str">
            <v>Y-P-8052-0-131-565</v>
          </cell>
          <cell r="B4757" t="str">
            <v>45 X 45 X 2 X 30 MM PASLANMAZ PROFIL 400 GRIT</v>
          </cell>
        </row>
        <row r="4758">
          <cell r="A4758" t="str">
            <v>Y-P-8052-0-131-564</v>
          </cell>
          <cell r="B4758" t="str">
            <v>20 X 20 X 1,2 X 46,5 MM PASLANMAZ PROFIL 400 GRIT</v>
          </cell>
        </row>
        <row r="4759">
          <cell r="A4759" t="str">
            <v>Y-P-8052-0-131-562</v>
          </cell>
          <cell r="B4759" t="str">
            <v>20 X 20 X 1,2 X 25 MM PASLANMAZ PROFIL 400 GRIT</v>
          </cell>
        </row>
        <row r="4760">
          <cell r="A4760" t="str">
            <v>Y-P-8052-0-131-561</v>
          </cell>
          <cell r="B4760" t="str">
            <v>30 X 30 X 1,2 X 758 MM PASLANMAZ PROFIL 400 GRIT</v>
          </cell>
        </row>
        <row r="4761">
          <cell r="A4761" t="str">
            <v>Y-P-8052-0-131-560</v>
          </cell>
          <cell r="B4761" t="str">
            <v>40 X 40 X 1,2 X 900 MM TIG 304 PASLANMAZ PROFIL 400 GRIT</v>
          </cell>
        </row>
        <row r="4762">
          <cell r="A4762" t="str">
            <v>Y-P-8052-0-131-559</v>
          </cell>
          <cell r="B4762" t="str">
            <v>20 X 20 X 1,2 X 392 MM PASLANMAZ PROFIL 400 GRIT</v>
          </cell>
        </row>
        <row r="4763">
          <cell r="A4763" t="str">
            <v>Y-P-8052-0-131-558</v>
          </cell>
          <cell r="B4763" t="str">
            <v>30 X 30 X 1,5 X 450 MM CIFT TARAF 45 DERECE ACILI PASLANMAZ PROFIL 400 GRIT</v>
          </cell>
        </row>
        <row r="4764">
          <cell r="A4764" t="str">
            <v>Y-P-8052-0-131-556</v>
          </cell>
          <cell r="B4764" t="str">
            <v>20 X 20 X 1,2 X 472 MM PASLANMAZ PROFIL 400 GRIT</v>
          </cell>
        </row>
        <row r="4765">
          <cell r="A4765" t="str">
            <v>Y-P-8052-0-131-555</v>
          </cell>
          <cell r="B4765" t="str">
            <v>30 X 30 X 1,5 X 100 MM TEK TARAF 45° AÇILI PASLANMAZ PROFIL 400 GRIT</v>
          </cell>
        </row>
        <row r="4766">
          <cell r="A4766" t="str">
            <v>Y-P-8052-0-131-554</v>
          </cell>
          <cell r="B4766" t="str">
            <v>20 X 20 X 1,2 X 65 MM PASLANMAZ PROFIL 400 GRIT</v>
          </cell>
        </row>
        <row r="4767">
          <cell r="A4767" t="str">
            <v>Y-P-8052-0-131-553</v>
          </cell>
          <cell r="B4767" t="str">
            <v>25 X 25 X 2 X 90 MM PASLANMAZ PROFIL 400 GRIT</v>
          </cell>
        </row>
        <row r="4768">
          <cell r="A4768" t="str">
            <v>Y-P-8052-0-131-552</v>
          </cell>
          <cell r="B4768" t="str">
            <v>30 X 30 X 1,2 X 320 MM PASLANMAZ PROFIL 400 GRIT</v>
          </cell>
        </row>
        <row r="4769">
          <cell r="A4769" t="str">
            <v>Y-P-8052-0-131-551</v>
          </cell>
          <cell r="B4769" t="str">
            <v>40 X 20 X 1,2 X 824,7 MM PASLANMAZ LAZER KESIMLI PROFIL 400 GRIT</v>
          </cell>
        </row>
        <row r="4770">
          <cell r="A4770" t="str">
            <v>Y-P-8052-0-131-550</v>
          </cell>
          <cell r="B4770" t="str">
            <v>30 X 30 X 1,5 X 800 MM CIFT TARAF 45 DERECE ACILI PASLANMAZ PROFIL 400 GRIT</v>
          </cell>
        </row>
        <row r="4771">
          <cell r="A4771" t="str">
            <v>Y-P-8052-0-131-549</v>
          </cell>
          <cell r="B4771" t="str">
            <v>30 X 30 X 1,5 X 430 MM PASLANMAZ PROFIL 400 GRIT</v>
          </cell>
        </row>
        <row r="4772">
          <cell r="A4772" t="str">
            <v>Y-P-8052-0-131-548</v>
          </cell>
          <cell r="B4772" t="str">
            <v>30 X 30 X 1,2 X 1484 MM PASLANMAZ PROFIL 400 GRIT</v>
          </cell>
        </row>
        <row r="4773">
          <cell r="A4773" t="str">
            <v>Y-P-8052-0-131-547</v>
          </cell>
          <cell r="B4773" t="str">
            <v>30 X 30 X 1,2 X 516 MM PASLANMAZ PROFIL 400 GRIT</v>
          </cell>
        </row>
        <row r="4774">
          <cell r="A4774" t="str">
            <v>Y-P-8052-0-131-546</v>
          </cell>
          <cell r="B4774" t="str">
            <v>30 X 30 X 1,2 X 1570 MM TEK TARAF R30 PASLANMAZ PROFIL 400 GRIT</v>
          </cell>
        </row>
        <row r="4775">
          <cell r="A4775" t="str">
            <v>Y-P-8052-0-131-545</v>
          </cell>
          <cell r="B4775" t="str">
            <v>30 X 30 X 1,2 X 645 MM TEK TARAF R30 PASLANMAZ PROFIL 400 GRIT</v>
          </cell>
        </row>
        <row r="4776">
          <cell r="A4776" t="str">
            <v>Y-P-8052-0-131-544</v>
          </cell>
          <cell r="B4776" t="str">
            <v>40 X 20 X 1,2 X 826 MM PASLANMAZ PROFIL 400 GRIT</v>
          </cell>
        </row>
        <row r="4777">
          <cell r="A4777" t="str">
            <v>Y-P-8052-0-131-543</v>
          </cell>
          <cell r="B4777" t="str">
            <v>50 X 10 X 1,2 X 400 MM PASLANMAZ PROFIL 400 GRIT</v>
          </cell>
        </row>
        <row r="4778">
          <cell r="A4778" t="str">
            <v>Y-P-8052-0-131-542</v>
          </cell>
          <cell r="B4778" t="str">
            <v>40 X 40 X 1,2 X 300 MM PASLANMAZ PROFIL 400 GRIT</v>
          </cell>
        </row>
        <row r="4779">
          <cell r="A4779" t="str">
            <v>Y-P-8052-0-131-541</v>
          </cell>
          <cell r="B4779" t="str">
            <v>20 X 20 X 2 X 18 MM PASLANMAZ PROFIL 400 GRIT</v>
          </cell>
        </row>
        <row r="4780">
          <cell r="A4780" t="str">
            <v>Y-P-8052-0-131-540</v>
          </cell>
          <cell r="B4780" t="str">
            <v>15 X 15 X 1,2 X 27 MM TEK TARAF 45° ACILI TIG 304 PASLANMAZ PROFIL 400 GRIT</v>
          </cell>
        </row>
        <row r="4781">
          <cell r="A4781" t="str">
            <v>Y-P-8052-0-131-539</v>
          </cell>
          <cell r="B4781" t="str">
            <v>20 X 20 X 2 X 40 MM PASLANMAZ PROFIL 400 GRIT</v>
          </cell>
        </row>
        <row r="4782">
          <cell r="A4782" t="str">
            <v>Y-P-8052-0-131-538</v>
          </cell>
          <cell r="B4782" t="str">
            <v>15 X 15 X 1,2 X 47 MM 45° ACILI TIG 304 PASLANMAZ PROFIL 400 GRIT</v>
          </cell>
        </row>
        <row r="4783">
          <cell r="A4783" t="str">
            <v>Y-P-8052-0-131-537</v>
          </cell>
          <cell r="B4783" t="str">
            <v>20 X 20 X 2 X 60 MM PASLANMAZ PROFIL 400 GRIT</v>
          </cell>
        </row>
        <row r="4784">
          <cell r="A4784" t="str">
            <v>Y-P-8052-0-131-536</v>
          </cell>
          <cell r="B4784" t="str">
            <v>30 X 30 X 1,5 X 1704 MM PASLANMAZ PROFIL 400 GRIT</v>
          </cell>
        </row>
        <row r="4785">
          <cell r="A4785" t="str">
            <v>Y-P-8052-0-131-535</v>
          </cell>
          <cell r="B4785" t="str">
            <v>30 X 30 X 1,5 X 1452 MM PASLANMAZ PROFIL 400 GRIT</v>
          </cell>
        </row>
        <row r="4786">
          <cell r="A4786" t="str">
            <v>Y-P-8052-0-131-534</v>
          </cell>
          <cell r="B4786" t="str">
            <v>30 X 30 X 1,5 X 948 MM PASLANMAZ PROFIL 400 GRIT</v>
          </cell>
        </row>
        <row r="4787">
          <cell r="A4787" t="str">
            <v>Y-P-8052-0-131-533</v>
          </cell>
          <cell r="B4787" t="str">
            <v>30 X 30 X 1,5 X 696 MM PASLANMAZ PROFIL 400 GRIT</v>
          </cell>
        </row>
        <row r="4788">
          <cell r="A4788" t="str">
            <v>Y-P-8052-0-131-532</v>
          </cell>
          <cell r="B4788" t="str">
            <v>30 X 30 X 1,5 X 445 MM PASLANMAZ PROFIL 400 GRIT</v>
          </cell>
        </row>
        <row r="4789">
          <cell r="A4789" t="str">
            <v>Y-P-8052-0-131-531</v>
          </cell>
          <cell r="B4789" t="str">
            <v>15 X 15 X 1,2 X 20 MM PASLANMAZ PROFIL 400 GRIT</v>
          </cell>
        </row>
        <row r="4790">
          <cell r="A4790" t="str">
            <v>Y-P-8052-0-131-530</v>
          </cell>
          <cell r="B4790" t="str">
            <v>20 X 20 X 1,2 X 948 MM PASLANMAZ PROFIL 400 GRIT</v>
          </cell>
        </row>
        <row r="4791">
          <cell r="A4791" t="str">
            <v>Y-P-8052-0-131-529</v>
          </cell>
          <cell r="B4791" t="str">
            <v>20 X 20 X 1,2 X 720 MM PASLANMAZ PROFIL 400 GRIT</v>
          </cell>
        </row>
        <row r="4792">
          <cell r="A4792" t="str">
            <v>Y-P-8052-0-131-528</v>
          </cell>
          <cell r="B4792" t="str">
            <v>20 X 20 X 1,2 X 461 MM PASLANMAZ PROFIL 400 GRIT</v>
          </cell>
        </row>
        <row r="4793">
          <cell r="A4793" t="str">
            <v>Y-P-8052-0-131-527</v>
          </cell>
          <cell r="B4793" t="str">
            <v>20 X 20 X 2 X 38 MM PASLANMAZ PROFIL 400 GRIT</v>
          </cell>
        </row>
        <row r="4794">
          <cell r="A4794" t="str">
            <v>Y-P-8052-0-131-526</v>
          </cell>
          <cell r="B4794" t="str">
            <v>15 X 15 X 1,2 X 40 MM PASLANMAZ PROFIL 400 GRIT</v>
          </cell>
        </row>
        <row r="4795">
          <cell r="A4795" t="str">
            <v>Y-P-8052-0-131-524</v>
          </cell>
          <cell r="B4795" t="str">
            <v>30 X 30 X 1 X 1000 MM PASLANMAZ PROFIL 400 GRIT</v>
          </cell>
        </row>
        <row r="4796">
          <cell r="A4796" t="str">
            <v>Y-P-8052-0-131-523</v>
          </cell>
          <cell r="B4796" t="str">
            <v>60 X 20 X 1,5 X 736 MM TEK TARAF 45° AÇILI PASLANMAZ PROFİL 400 GRIT</v>
          </cell>
        </row>
        <row r="4797">
          <cell r="A4797" t="str">
            <v>Y-P-8052-0-131-522</v>
          </cell>
          <cell r="B4797" t="str">
            <v>20 X 20 X 1 X 930 MM PASLANMAZ PROFIL 400 GRIT</v>
          </cell>
        </row>
        <row r="4798">
          <cell r="A4798" t="str">
            <v>Y-P-8052-0-131-521</v>
          </cell>
          <cell r="B4798" t="str">
            <v>40 X 20 X 1,2 X 80 MM TEK TARAF 45° AÇILI PASLANMAZ PROFIL 400 GRIT</v>
          </cell>
        </row>
        <row r="4799">
          <cell r="A4799" t="str">
            <v>Y-P-8052-0-131-520</v>
          </cell>
          <cell r="B4799" t="str">
            <v>40 X 10 X 1,5 X 538 MM PASLANMAZ PROFIL 400 GRIT</v>
          </cell>
        </row>
        <row r="4800">
          <cell r="A4800" t="str">
            <v>Y-P-8052-0-131-519</v>
          </cell>
          <cell r="B4800" t="str">
            <v>40 X 20 X 1,2 X 470 MM ÇİFT TARAF 45° AÇILI PASLANMAZ PROFIL 400 GRIT</v>
          </cell>
        </row>
        <row r="4801">
          <cell r="A4801" t="str">
            <v>Y-P-8052-0-131-518</v>
          </cell>
          <cell r="B4801" t="str">
            <v>40 X 10 X 1,5 X 2720 MM PASLANMAZ PROFIL 400 GRIT</v>
          </cell>
        </row>
        <row r="4802">
          <cell r="A4802" t="str">
            <v>Y-P-8052-0-131-517</v>
          </cell>
          <cell r="B4802" t="str">
            <v>40 X 10 X 1,5 X 4080 MM PASLANMAZ PROFIL 400 GRIT</v>
          </cell>
        </row>
        <row r="4803">
          <cell r="A4803" t="str">
            <v>Y-P-8052-0-131-516</v>
          </cell>
          <cell r="B4803" t="str">
            <v>40 X 10 X 1,5 X 4180 MM PASLANMAZ PROFIL 400 GRIT</v>
          </cell>
        </row>
        <row r="4804">
          <cell r="A4804" t="str">
            <v>Y-P-8052-0-131-515</v>
          </cell>
          <cell r="B4804" t="str">
            <v>40 X 10 X 1,5 X 3480 MM PASLANMAZ PROFIL 400 GRIT</v>
          </cell>
        </row>
        <row r="4805">
          <cell r="A4805" t="str">
            <v>Y-P-8052-0-131-514</v>
          </cell>
          <cell r="B4805" t="str">
            <v>30 X 30 X 1,2 X 610 MM PASLANMAZ PROFIL 400 GRIT</v>
          </cell>
        </row>
        <row r="4806">
          <cell r="A4806" t="str">
            <v>Y-P-8052-0-131-513</v>
          </cell>
          <cell r="B4806" t="str">
            <v>60 X 20 X 1,5 X 1394 MM TEK TARAF 45° AÇILI PASLANMAZ PROFİL 400 GRIT</v>
          </cell>
        </row>
        <row r="4807">
          <cell r="A4807" t="str">
            <v>Y-P-8052-0-131-512</v>
          </cell>
          <cell r="B4807" t="str">
            <v>60 X 20 X 1,5 X 956 MM TEK TARAF 45° AÇILI PASLANMAZ PROFİL 400 GRIT</v>
          </cell>
        </row>
        <row r="4808">
          <cell r="A4808" t="str">
            <v>Y-P-8052-0-131-511</v>
          </cell>
          <cell r="B4808" t="str">
            <v>60 X 20 X 1,5 X 518 MM TEK TARAF 45° AÇILI PASLANMAZ PROFİL 400 GRIT</v>
          </cell>
        </row>
        <row r="4809">
          <cell r="A4809" t="str">
            <v>Y-P-8052-0-131-510</v>
          </cell>
          <cell r="B4809" t="str">
            <v>40 X 20 X 1,2 X 100 MM TEK TARAF 45° AÇILI PASLANMAZ PROFIL 400 GRIT</v>
          </cell>
        </row>
        <row r="4810">
          <cell r="A4810" t="str">
            <v>Y-P-8052-0-131-509</v>
          </cell>
          <cell r="B4810" t="str">
            <v>50,5 X 15,5 X 1,5 X 455 MM PASLANMAZ PROFİL 400 GRIT</v>
          </cell>
        </row>
        <row r="4811">
          <cell r="A4811" t="str">
            <v>Y-P-8052-0-131-508</v>
          </cell>
          <cell r="B4811" t="str">
            <v>50,5 X 15,5 X 1,5 X 475 MM PASLANMAZ PROFİL 400 GRIT</v>
          </cell>
        </row>
        <row r="4812">
          <cell r="A4812" t="str">
            <v>Y-P-8052-0-131-507</v>
          </cell>
          <cell r="B4812" t="str">
            <v>50,5 X 15,5 X 1,5 X 1200 MM PASLANMAZ PROFİL 400 GRIT</v>
          </cell>
        </row>
        <row r="4813">
          <cell r="A4813" t="str">
            <v>Y-P-8052-0-131-506</v>
          </cell>
          <cell r="B4813" t="str">
            <v>30 X 40 X 1,2 X 1200 MM PASLANMAZ PROFIL 400 GRIT</v>
          </cell>
        </row>
        <row r="4814">
          <cell r="A4814" t="str">
            <v>Y-P-8052-0-131-505</v>
          </cell>
          <cell r="B4814" t="str">
            <v>30 X 30 X 1,5 X 600 MM TEK TARAF 45° AÇILI PASLANMAZ PROFIL 400 GRIT</v>
          </cell>
        </row>
        <row r="4815">
          <cell r="A4815" t="str">
            <v>Y-P-8052-0-131-504</v>
          </cell>
          <cell r="B4815" t="str">
            <v>30 X 30 X 1,5 X 400 MM TEK TARAF 45° AÇILI PASLANMAZ PROFIL 400 GRIT</v>
          </cell>
        </row>
        <row r="4816">
          <cell r="A4816" t="str">
            <v>Y-P-8052-0-131-503</v>
          </cell>
          <cell r="B4816" t="str">
            <v>30 X 30 X 1,2 X 100 MM TEK TARAF 45° AÇILI PASLANMAZ PROFIL 400 GRIT</v>
          </cell>
        </row>
        <row r="4817">
          <cell r="A4817" t="str">
            <v>Y-P-8052-0-131-502</v>
          </cell>
          <cell r="B4817" t="str">
            <v>40 X 20 X 1,2 X 110 MM TEK TARAF 45° AÇILI PASLANMAZ PROFIL 400 GRIT</v>
          </cell>
        </row>
        <row r="4818">
          <cell r="A4818" t="str">
            <v>Y-P-8052-0-131-501</v>
          </cell>
          <cell r="B4818" t="str">
            <v>40 X 20 X 1,2 X 832 MM ÇİFT TARAF 45° AÇILI PASLANMAZ PROFIL 400 GRIT</v>
          </cell>
        </row>
        <row r="4819">
          <cell r="A4819" t="str">
            <v>Y-P-8052-0-131-500</v>
          </cell>
          <cell r="B4819" t="str">
            <v>40 X 20 X 1,2 X 632 MM ÇİFT TARAF 45° AÇILI PASLANMAZ PROFIL 400 GRIT</v>
          </cell>
        </row>
        <row r="4820">
          <cell r="A4820" t="str">
            <v>Y-P-8052-0-131-499</v>
          </cell>
          <cell r="B4820" t="str">
            <v>40 X 20 X 1,2 X 450 MM ÇİFT TARAF 45° AÇILI PASLANMAZ PROFIL 400 GRIT</v>
          </cell>
        </row>
        <row r="4821">
          <cell r="A4821" t="str">
            <v>Y-P-8052-0-131-498</v>
          </cell>
          <cell r="B4821" t="str">
            <v>25 X 25 X 1,2 X 850 MM ÇİFT TARAF 45° AÇILI PASLANMAZ PROFIL 400 GRIT</v>
          </cell>
        </row>
        <row r="4822">
          <cell r="A4822" t="str">
            <v>Y-P-8052-0-131-497</v>
          </cell>
          <cell r="B4822" t="str">
            <v>25 X 25 X 1,2 X 650 MM ÇİFT TARAF 45° AÇILI PASLANMAZ PROFIL 400 GRIT</v>
          </cell>
        </row>
        <row r="4823">
          <cell r="A4823" t="str">
            <v>Y-P-8052-0-131-496</v>
          </cell>
          <cell r="B4823" t="str">
            <v>25 X 25 X 1,2 X 110 MM TEK TARAF 45° AÇILI PASLANMAZ PROFIL 400 GRIT</v>
          </cell>
        </row>
        <row r="4824">
          <cell r="A4824" t="str">
            <v>Y-P-8052-0-131-495</v>
          </cell>
          <cell r="B4824" t="str">
            <v>25 X 25 X 1,2 X 450 MM ÇİFT TARAF 45° AÇILI PASLANMAZ PROFIL 400 GRIT</v>
          </cell>
        </row>
        <row r="4825">
          <cell r="A4825" t="str">
            <v>Y-P-8052-0-131-494</v>
          </cell>
          <cell r="B4825" t="str">
            <v>30 X 30 X 1,2 X 1000 MM TEK TARAF R30 PASLANMAZ PROFIL 400 GRIT</v>
          </cell>
        </row>
        <row r="4826">
          <cell r="A4826" t="str">
            <v>Y-P-8052-0-131-493</v>
          </cell>
          <cell r="B4826" t="str">
            <v>30 X 30 X 1,5 X 980 MM PASLANMAZ PROFIL 400 GRIT</v>
          </cell>
        </row>
        <row r="4827">
          <cell r="A4827" t="str">
            <v>Y-P-8052-0-131-492</v>
          </cell>
          <cell r="B4827" t="str">
            <v>40 X 10 X 1,5 X 298 MM TIG 316 L PASLANMAZ PROFIL 400 GRIT</v>
          </cell>
        </row>
        <row r="4828">
          <cell r="A4828" t="str">
            <v>Y-P-8052-0-131-491</v>
          </cell>
          <cell r="B4828" t="str">
            <v>20 X 20 X 1,5 X 242 MM TIG 316 L PASLANMAZ PROFIL 400 GRIT</v>
          </cell>
        </row>
        <row r="4829">
          <cell r="A4829" t="str">
            <v>Y-P-8052-0-131-490</v>
          </cell>
          <cell r="B4829" t="str">
            <v>30 X 30 X 1,5 X 180 MM TIG 316 L PASLANMAZ PROFIL 400 GRIT</v>
          </cell>
        </row>
        <row r="4830">
          <cell r="A4830" t="str">
            <v>Y-P-8052-0-131-489</v>
          </cell>
          <cell r="B4830" t="str">
            <v>40 X 10 X 1,5 X 598 MM PASLANMAZ PROFIL 400 GRIT</v>
          </cell>
        </row>
        <row r="4831">
          <cell r="A4831" t="str">
            <v>Y-P-8052-0-131-488</v>
          </cell>
          <cell r="B4831" t="str">
            <v>30 X 30 X 1,2 X 888 MM PASLANMAZ PROFIL 400 GRIT</v>
          </cell>
        </row>
        <row r="4832">
          <cell r="A4832" t="str">
            <v>Y-P-8052-0-131-487</v>
          </cell>
          <cell r="B4832" t="str">
            <v>20 X 20 X 1,2 X 297 MM PASLANMAZ PROFIL 400 GRIT</v>
          </cell>
        </row>
        <row r="4833">
          <cell r="A4833" t="str">
            <v>Y-P-8052-0-131-486</v>
          </cell>
          <cell r="B4833" t="str">
            <v>30 X 30 X 1,2 X 928 MM PASLANMAZ PROFIL 400 GRIT</v>
          </cell>
        </row>
        <row r="4834">
          <cell r="A4834" t="str">
            <v>Y-P-8052-0-131-485</v>
          </cell>
          <cell r="B4834" t="str">
            <v>40 X 10 X 1,5 X 3074 MM PASLANMAZ PROFIL 400 GRIT</v>
          </cell>
        </row>
        <row r="4835">
          <cell r="A4835" t="str">
            <v>Y-P-8052-0-131-484</v>
          </cell>
          <cell r="B4835" t="str">
            <v>30 X 30 X 1,5 X 35 MM TEK TARAF 45° AÇILI PASLANMAZ PROFİL 400 GRIT</v>
          </cell>
        </row>
        <row r="4836">
          <cell r="A4836" t="str">
            <v>Y-P-8052-0-131-483</v>
          </cell>
          <cell r="B4836" t="str">
            <v>30 X 30 X 1,5 X 90 MM TEK TARAF 45° AÇILI PASLANMAZ PROFİL 400 GRIT</v>
          </cell>
        </row>
        <row r="4837">
          <cell r="A4837" t="str">
            <v>Y-P-8052-0-131-482</v>
          </cell>
          <cell r="B4837" t="str">
            <v>30 X 30 X 1,5 X 479 MM ÇİFT TARAF 45° AÇILI PASLANMAZ PROFIL 400 GRIT</v>
          </cell>
        </row>
        <row r="4838">
          <cell r="A4838" t="str">
            <v>Y-P-8052-0-131-481</v>
          </cell>
          <cell r="B4838" t="str">
            <v>30 X 30 X 1,5 X 965 MM TEK TARAF 45° AÇILI PASLANMAZ PROFİL 400 GRIT</v>
          </cell>
        </row>
        <row r="4839">
          <cell r="A4839" t="str">
            <v>Y-P-8052-0-131-480</v>
          </cell>
          <cell r="B4839" t="str">
            <v>30 X 30 X 1,2 X 1200 MM TEK TARAF R30 PASLANMAZ PROFIL 400 GRIT</v>
          </cell>
        </row>
        <row r="4840">
          <cell r="A4840" t="str">
            <v>Y-P-8052-0-131-479</v>
          </cell>
          <cell r="B4840" t="str">
            <v>30 X 30 X 1,2 X 1485 MM TEK TARAF R30 PASLANMAZ PROFIL 400 GRIT</v>
          </cell>
        </row>
        <row r="4841">
          <cell r="A4841" t="str">
            <v>Y-P-8052-0-131-478</v>
          </cell>
          <cell r="B4841" t="str">
            <v>30 X 30 X 1,2 X 1145 MM TEK TARAF R30 PASLANMAZ PROFIL 400 GRIT</v>
          </cell>
        </row>
        <row r="4842">
          <cell r="A4842" t="str">
            <v>Y-P-8052-0-131-477</v>
          </cell>
          <cell r="B4842" t="str">
            <v>30 X 30 X 1,2 X 975 MM TEK TARAF R30 PASLANMAZ PROFIL 400 GRIT</v>
          </cell>
        </row>
        <row r="4843">
          <cell r="A4843" t="str">
            <v>Y-P-8052-0-131-476</v>
          </cell>
          <cell r="B4843" t="str">
            <v>30 X 30 X 1,2 X 805 MM TEK TARAF R30 PASLANMAZ PROFIL 400 GRIT</v>
          </cell>
        </row>
        <row r="4844">
          <cell r="A4844" t="str">
            <v>Y-P-8052-0-131-475</v>
          </cell>
          <cell r="B4844" t="str">
            <v>40 X 10 X 1,5 X 698 MM PASLANMAZ PROFIL 400 GRIT</v>
          </cell>
        </row>
        <row r="4845">
          <cell r="A4845" t="str">
            <v>Y-P-8052-0-131-474</v>
          </cell>
          <cell r="B4845" t="str">
            <v>30 X 30 X 1,5 X 400 MM PASLANMAZ PROFIL 400 GRIT</v>
          </cell>
        </row>
        <row r="4846">
          <cell r="A4846" t="str">
            <v>Y-P-8052-0-131-473</v>
          </cell>
          <cell r="B4846" t="str">
            <v>5 X 10 X 400 MM LAMA 304 PASLANMAZ DOLU PROFIL</v>
          </cell>
        </row>
        <row r="4847">
          <cell r="A4847" t="str">
            <v>Y-P-8052-0-131-472</v>
          </cell>
          <cell r="B4847" t="str">
            <v>30 X 30 X 1,2 X 1198 MM PASLANMAZ PROFIL 400 GRIT</v>
          </cell>
        </row>
        <row r="4848">
          <cell r="A4848" t="str">
            <v>Y-P-8052-0-131-471</v>
          </cell>
          <cell r="B4848" t="str">
            <v>30 X 30 X 1 X 1440 MM PASLANMAZ PROFIL 400 GRIT</v>
          </cell>
        </row>
        <row r="4849">
          <cell r="A4849" t="str">
            <v>Y-P-8052-0-131-470</v>
          </cell>
          <cell r="B4849" t="str">
            <v>30 X 40 X 1,2 X 1498 MM PASLANMAZ PROFIL 400 GRIT</v>
          </cell>
        </row>
        <row r="4850">
          <cell r="A4850" t="str">
            <v>Y-P-8052-0-131-469</v>
          </cell>
          <cell r="B4850" t="str">
            <v>20 X 20 X 1 X 948 MM PASLANMAZ PROFIL 400 GRIT</v>
          </cell>
        </row>
        <row r="4851">
          <cell r="A4851" t="str">
            <v>Y-P-8052-0-131-468</v>
          </cell>
          <cell r="B4851" t="str">
            <v>30 X 30 X 1,5 X 325 MM ÇİFT TARAF 45° AÇILI PASLANMAZ PROFIL 400 GRIT</v>
          </cell>
        </row>
        <row r="4852">
          <cell r="A4852" t="str">
            <v>Y-P-8052-0-131-467</v>
          </cell>
          <cell r="B4852" t="str">
            <v>30 X 30 X 1,5 X 444 MM TEK TARAF 45° AÇILI PASLANMAZ PROFIL 400 GRIT</v>
          </cell>
        </row>
        <row r="4853">
          <cell r="A4853" t="str">
            <v>Y-P-8052-0-131-466</v>
          </cell>
          <cell r="B4853" t="str">
            <v>30 X 30 X 1,2 X 498 MM PASLANMAZ PROFIL 400 GRIT</v>
          </cell>
        </row>
        <row r="4854">
          <cell r="A4854" t="str">
            <v>Y-P-8052-0-131-465</v>
          </cell>
          <cell r="B4854" t="str">
            <v>20 X 20 X 1,2 X 49 MM PASLANMAZ PROFIL 400 GRIT</v>
          </cell>
        </row>
        <row r="4855">
          <cell r="A4855" t="str">
            <v>Y-P-8052-0-131-464</v>
          </cell>
          <cell r="B4855" t="str">
            <v>30 X 30 X 1,2 X 980 MM PASLANMAZ PROFIL 400 GRIT</v>
          </cell>
        </row>
        <row r="4856">
          <cell r="A4856" t="str">
            <v>Y-P-8052-0-131-463</v>
          </cell>
          <cell r="B4856" t="str">
            <v>25 X 25 X 2 X 25 MM PASLANMAZ PROFIL 400 GRIT</v>
          </cell>
        </row>
        <row r="4857">
          <cell r="A4857" t="str">
            <v>Y-P-8052-0-131-462</v>
          </cell>
          <cell r="B4857" t="str">
            <v>20 X 20 X 1,2 X 23 MM PASLANMAZ PROFIL 400 GRIT</v>
          </cell>
        </row>
        <row r="4858">
          <cell r="A4858" t="str">
            <v>Y-P-8052-0-131-461</v>
          </cell>
          <cell r="B4858" t="str">
            <v>5 X 10 X 260 MM LAMA 304 PASLANMAZ DOLU PROFIL</v>
          </cell>
        </row>
        <row r="4859">
          <cell r="A4859" t="str">
            <v>Y-P-8052-0-131-460</v>
          </cell>
          <cell r="B4859" t="str">
            <v>5 X 10 X 460 MM LAMA 304 PASLANMAZ DOLU PROFIL</v>
          </cell>
        </row>
        <row r="4860">
          <cell r="A4860" t="str">
            <v>Y-P-8052-0-131-459</v>
          </cell>
          <cell r="B4860" t="str">
            <v>5 X 10 X 340 MM LAMA 304 PASLANMAZ DOLU PROFIL</v>
          </cell>
        </row>
        <row r="4861">
          <cell r="A4861" t="str">
            <v>Y-P-8052-0-131-458</v>
          </cell>
          <cell r="B4861" t="str">
            <v>30 X 30 X 1 X 1998 MM PASLANMAZ PROFIL 400 GRIT</v>
          </cell>
        </row>
        <row r="4862">
          <cell r="A4862" t="str">
            <v>Y-P-8052-0-131-457</v>
          </cell>
          <cell r="B4862" t="str">
            <v>30 X 30 X 1 X 998 MM PASLANMAZ PROFIL 400 GRIT</v>
          </cell>
        </row>
        <row r="4863">
          <cell r="A4863" t="str">
            <v>Y-P-8052-0-131-456</v>
          </cell>
          <cell r="B4863" t="str">
            <v>25 X 50 X 1,2 X 598 DÜZ OVAL 304 PASLANMAZ PROFIL 400 GRIT</v>
          </cell>
        </row>
        <row r="4864">
          <cell r="A4864" t="str">
            <v>Y-P-8052-0-131-455</v>
          </cell>
          <cell r="B4864" t="str">
            <v>30 X 15 X 1,2 X 398 MM PASLANMAZ PROFIL 400 GRIT</v>
          </cell>
        </row>
        <row r="4865">
          <cell r="A4865" t="str">
            <v>Y-P-8052-0-131-454</v>
          </cell>
          <cell r="B4865" t="str">
            <v>5 X 10 X 216 MM LAMA 304 PASLANMAZ DOLU PROFIL</v>
          </cell>
        </row>
        <row r="4866">
          <cell r="A4866" t="str">
            <v>Y-P-8052-0-131-453</v>
          </cell>
          <cell r="B4866" t="str">
            <v>25 X 25 X 2 X 20 MM PASLANMAZ PROFIL 400 GRIT</v>
          </cell>
        </row>
        <row r="4867">
          <cell r="A4867" t="str">
            <v>Y-P-8052-0-131-452</v>
          </cell>
          <cell r="B4867" t="str">
            <v>20 X 20 X 1,2 X 20 MM PASLANMAZ PROFIL 400 GRIT</v>
          </cell>
        </row>
        <row r="4868">
          <cell r="A4868" t="str">
            <v>Y-P-8052-0-131-451</v>
          </cell>
          <cell r="B4868" t="str">
            <v>5 X 10 X 280 MM LAMA 304 PASLANMAZ DOLU PROFIL</v>
          </cell>
        </row>
        <row r="4869">
          <cell r="A4869" t="str">
            <v>Y-P-8052-0-131-450</v>
          </cell>
          <cell r="B4869" t="str">
            <v>25 X 50 X 1,2 X 550 MM ÇİFT TARAF 45° AÇILI DÜZ OVAL 304 PASLANMAZ PROFIL 400 GRIT</v>
          </cell>
        </row>
        <row r="4870">
          <cell r="A4870" t="str">
            <v>Y-P-8052-0-131-449</v>
          </cell>
          <cell r="B4870" t="str">
            <v>25 X 50 X 1,2 X 450 MM ÇİFT TARAF 45° AÇILI DÜZ OVAL 304 PASLANMAZ PROFIL 400 GRIT</v>
          </cell>
        </row>
        <row r="4871">
          <cell r="A4871" t="str">
            <v>Y-P-8052-0-131-448</v>
          </cell>
          <cell r="B4871" t="str">
            <v>25 X 50 X 1,2 X 400 MM ÇİFT TARAF 45° AÇILI DÜZ OVAL 304 PASLANMAZ PROFIL 400 GRIT</v>
          </cell>
        </row>
        <row r="4872">
          <cell r="A4872" t="str">
            <v>Y-P-8052-0-131-447</v>
          </cell>
          <cell r="B4872" t="str">
            <v>25 X 50 X 1,2 X 335 MM ÇİFT TARAF 45° AÇILI DÜZ OVAL 304 PASLANMAZ PROFIL 400 GRIT</v>
          </cell>
        </row>
        <row r="4873">
          <cell r="A4873" t="str">
            <v>Y-P-8052-0-131-446</v>
          </cell>
          <cell r="B4873" t="str">
            <v>25 X 50 X 1,2 X 498 MM DÜZ OVAL 304 PASLANMAZ PROFIL 400 GRIT</v>
          </cell>
        </row>
        <row r="4874">
          <cell r="A4874" t="str">
            <v>Y-P-8052-0-131-445</v>
          </cell>
          <cell r="B4874" t="str">
            <v>30 X 30 X 1,2 X 1460 MM PASLANMAZ PROFIL 400 GRIT</v>
          </cell>
        </row>
        <row r="4875">
          <cell r="A4875" t="str">
            <v>Y-P-8052-0-131-444</v>
          </cell>
          <cell r="B4875" t="str">
            <v>30 X 30 X 1,2 X 1120 MM PASLANMAZ PROFIL 400 GRIT</v>
          </cell>
        </row>
        <row r="4876">
          <cell r="A4876" t="str">
            <v>Y-P-8052-0-131-443</v>
          </cell>
          <cell r="B4876" t="str">
            <v>30 X 30 X 1,2 X 950 MM PASLANMAZ PROFIL 400 GRIT</v>
          </cell>
        </row>
        <row r="4877">
          <cell r="A4877" t="str">
            <v>Y-P-8052-0-131-442</v>
          </cell>
          <cell r="B4877" t="str">
            <v>30 X 30 X 1,2 X 780 MM PASLANMAZ PROFIL 400 GRIT</v>
          </cell>
        </row>
        <row r="4878">
          <cell r="A4878" t="str">
            <v>Y-P-8052-0-131-441</v>
          </cell>
          <cell r="B4878" t="str">
            <v>3 X 40 X 370 MM SIRUS BUKUMLU HAVLU ASKILIGI SACI</v>
          </cell>
        </row>
        <row r="4879">
          <cell r="A4879" t="str">
            <v>Y-P-8052-0-131-440</v>
          </cell>
          <cell r="B4879" t="str">
            <v>30 X 30 X 1,5 X 800 MM TIG 316 L PASLANMAZ PROFIL 400 GRIT</v>
          </cell>
        </row>
        <row r="4880">
          <cell r="A4880" t="str">
            <v>Y-P-8052-0-131-439</v>
          </cell>
          <cell r="B4880" t="str">
            <v>5 X 10 X 300 MM LAMA 304 PASLANMAZ DOLU PROFIL</v>
          </cell>
        </row>
        <row r="4881">
          <cell r="A4881" t="str">
            <v>Y-P-8052-0-131-438</v>
          </cell>
          <cell r="B4881" t="str">
            <v>30 X 30 X 1,2 X 896 MM PASLANMAZ PROFIL 400 GRIT</v>
          </cell>
        </row>
        <row r="4882">
          <cell r="A4882" t="str">
            <v>Y-P-8052-0-131-437</v>
          </cell>
          <cell r="B4882" t="str">
            <v>30 X 30 X 1,2 X 936 MM PASLANMAZ PROFIL 400 GRIT</v>
          </cell>
        </row>
        <row r="4883">
          <cell r="A4883" t="str">
            <v>Y-P-8052-0-131-436</v>
          </cell>
          <cell r="B4883" t="str">
            <v>20 X 20 X 1,2 X 455 MM PASLANMAZ PROFIL 400 GRIT</v>
          </cell>
        </row>
        <row r="4884">
          <cell r="A4884" t="str">
            <v>Y-P-8052-0-131-435</v>
          </cell>
          <cell r="B4884" t="str">
            <v>30 X 15 X 1,2 X 225 MM PASLANMAZ PROFIL 400 GRIT</v>
          </cell>
        </row>
        <row r="4885">
          <cell r="A4885" t="str">
            <v>Y-P-8052-0-131-434</v>
          </cell>
          <cell r="B4885" t="str">
            <v>30 X 50 X 1,2 X 225 MM PASLANMAZ PROFIL 400 GRIT</v>
          </cell>
        </row>
        <row r="4886">
          <cell r="A4886" t="str">
            <v>Y-P-8052-0-131-433</v>
          </cell>
          <cell r="B4886" t="str">
            <v>30 X 30 X 1,5 X 1200 MM TIG 316 L PASLANMAZ PROFIL 400 GRIT</v>
          </cell>
        </row>
        <row r="4887">
          <cell r="A4887" t="str">
            <v>Y-P-8052-0-131-432</v>
          </cell>
          <cell r="B4887" t="str">
            <v>30 X 30 X 1,5 X 1000 MM TIG 316 L PASLANMAZ PROFIL 400 GRIT</v>
          </cell>
        </row>
        <row r="4888">
          <cell r="A4888" t="str">
            <v>Y-P-8052-0-131-431</v>
          </cell>
          <cell r="B4888" t="str">
            <v>30 X 50 X 1 X 1400 MM PASLANMAZ PROFIL 400 GRIT</v>
          </cell>
        </row>
        <row r="4889">
          <cell r="A4889" t="str">
            <v>Y-P-8052-0-131-430</v>
          </cell>
          <cell r="B4889" t="str">
            <v>30 X 50 X 1,2 X 1400 MM PASLANMAZ PROFIL 400 GRIT</v>
          </cell>
        </row>
        <row r="4890">
          <cell r="A4890" t="str">
            <v>Y-P-8052-0-131-429</v>
          </cell>
          <cell r="B4890" t="str">
            <v>30 X 50 X 1,2 X 1698 MM PASLANMAZ PROFIL 400 GRIT</v>
          </cell>
        </row>
        <row r="4891">
          <cell r="A4891" t="str">
            <v>Y-P-8052-0-131-428</v>
          </cell>
          <cell r="B4891" t="str">
            <v>30 X 50 X 1,2 X 998 MM PASLANMAZ PROFIL 400 GRIT</v>
          </cell>
        </row>
        <row r="4892">
          <cell r="A4892" t="str">
            <v>Y-P-8052-0-131-426</v>
          </cell>
          <cell r="B4892" t="str">
            <v>30 X 50 X 1,2 X 410 MM PASLANMAZ PROFIL 400 GRIT</v>
          </cell>
        </row>
        <row r="4893">
          <cell r="A4893" t="str">
            <v>Y-P-8052-0-131-425</v>
          </cell>
          <cell r="B4893" t="str">
            <v>30 X 50 X 1,2 X 350 MM PASLANMAZ PROFIL 400 GRIT</v>
          </cell>
        </row>
        <row r="4894">
          <cell r="A4894" t="str">
            <v>Y-P-8052-0-131-424</v>
          </cell>
          <cell r="B4894" t="str">
            <v>30 X 30 X 1,5 X 420 MM PASLANMAZ PROFIL 400 GRIT</v>
          </cell>
        </row>
        <row r="4895">
          <cell r="A4895" t="str">
            <v>Y-P-8052-0-131-423</v>
          </cell>
          <cell r="B4895" t="str">
            <v>30 X 30 X 1,5 X 1000 MM TEK TARAF 45° AÇILI PASLANMAZ PROFİL 400 GRIT</v>
          </cell>
        </row>
        <row r="4896">
          <cell r="A4896" t="str">
            <v>Y-P-8052-0-131-422</v>
          </cell>
          <cell r="B4896" t="str">
            <v>30 X 30 X 1,5 X 480 MM ÇİFT TARAF 45° AÇILI PASLANMAZ PROFİL 400 GRIT</v>
          </cell>
        </row>
        <row r="4897">
          <cell r="A4897" t="str">
            <v>Y-P-8052-0-131-420</v>
          </cell>
          <cell r="B4897" t="str">
            <v>30 X 50 X 1,2 X 1800 MM PASLANMAZ PROFIL 400 GRIT</v>
          </cell>
        </row>
        <row r="4898">
          <cell r="A4898" t="str">
            <v>Y-P-8052-0-131-419</v>
          </cell>
          <cell r="B4898" t="str">
            <v>30 X 50 X 1,2 X 290 MM PASLANMAZ PROFIL 400 GRIT</v>
          </cell>
        </row>
        <row r="4899">
          <cell r="A4899" t="str">
            <v>Y-P-8052-0-131-418</v>
          </cell>
          <cell r="B4899" t="str">
            <v>30 X 50 X 1,2 X 1998 MM PASLANMAZ PROFIL 400 GRIT</v>
          </cell>
        </row>
        <row r="4900">
          <cell r="A4900" t="str">
            <v>Y-P-8052-0-131-417</v>
          </cell>
          <cell r="B4900" t="str">
            <v>30 X 50 X 1,2 X 1198 MM PASLANMAZ PROFIL 400 GRIT</v>
          </cell>
        </row>
        <row r="4901">
          <cell r="A4901" t="str">
            <v>Y-P-8052-0-131-416</v>
          </cell>
          <cell r="B4901" t="str">
            <v>30 X 50 X 1,2 X 1498 MM PASLANMAZ PROFIL 400 GRIT</v>
          </cell>
        </row>
        <row r="4902">
          <cell r="A4902" t="str">
            <v>Y-P-8052-0-131-415</v>
          </cell>
          <cell r="B4902" t="str">
            <v>40 X 10 X 1 X 70 MM PASLANMAZ PROFIL 400 GRIT</v>
          </cell>
        </row>
        <row r="4903">
          <cell r="A4903" t="str">
            <v>Y-P-8052-0-131-414</v>
          </cell>
          <cell r="B4903" t="str">
            <v>40 X 10 X 1 X 90 MM PASLANMAZ PROFIL 400 GRIT</v>
          </cell>
        </row>
        <row r="4904">
          <cell r="A4904" t="str">
            <v>Y-P-8052-0-131-413</v>
          </cell>
          <cell r="B4904" t="str">
            <v>30 X 40 X 1,2 X 110 MM PASLANMAZ PROFIL 400 GRIT</v>
          </cell>
        </row>
        <row r="4905">
          <cell r="A4905" t="str">
            <v>Y-P-8052-0-131-412</v>
          </cell>
          <cell r="B4905" t="str">
            <v>30 X 40 X 1,2 X 450 MM PASLANMAZ PROFIL 400 GRIT</v>
          </cell>
        </row>
        <row r="4906">
          <cell r="A4906" t="str">
            <v>Y-P-8052-0-131-411</v>
          </cell>
          <cell r="B4906" t="str">
            <v>30 X 15 X 1 X 445 MM PASLANMAZ PROFIL 400 GRIT</v>
          </cell>
        </row>
        <row r="4907">
          <cell r="A4907" t="str">
            <v>Y-P-8052-0-131-410</v>
          </cell>
          <cell r="B4907" t="str">
            <v>30 X 15 X 1 X 85 MM PASLANMAZ PROFIL 400 GRIT</v>
          </cell>
        </row>
        <row r="4908">
          <cell r="A4908" t="str">
            <v>Y-P-8052-0-131-409</v>
          </cell>
          <cell r="B4908" t="str">
            <v>30 X 15 X 1 X 260 MM PASLANMAZ PROFIL 400 GRIT</v>
          </cell>
        </row>
        <row r="4909">
          <cell r="A4909" t="str">
            <v>Y-P-8052-0-131-408</v>
          </cell>
          <cell r="B4909" t="str">
            <v>30 X 15 X 1 X 240 MM PASLANMAZ PROFIL 400 GRIT</v>
          </cell>
        </row>
        <row r="4910">
          <cell r="A4910" t="str">
            <v>Y-P-8052-0-131-407</v>
          </cell>
          <cell r="B4910" t="str">
            <v>30 X 15 X 1 X 135 MM PASLANMAZ PROFIL 400 GRIT</v>
          </cell>
        </row>
        <row r="4911">
          <cell r="A4911" t="str">
            <v>Y-P-8052-0-131-406</v>
          </cell>
          <cell r="B4911" t="str">
            <v>30 X 15 X 1 X 100 MM PASLANMAZ PROFIL 400 GRIT</v>
          </cell>
        </row>
        <row r="4912">
          <cell r="A4912" t="str">
            <v>Y-P-8052-0-131-405</v>
          </cell>
          <cell r="B4912" t="str">
            <v>30 X 15 X 1 X 70 MM PASLANMAZ PROFIL 400 GRIT</v>
          </cell>
        </row>
        <row r="4913">
          <cell r="A4913" t="str">
            <v>Y-P-8052-0-131-404</v>
          </cell>
          <cell r="B4913" t="str">
            <v>30 X 15 X 1 X 280 MM PASLANMAZ PROFIL 400 GRIT</v>
          </cell>
        </row>
        <row r="4914">
          <cell r="A4914" t="str">
            <v>Y-P-8052-0-131-403</v>
          </cell>
          <cell r="B4914" t="str">
            <v>30 X 15 X 1 X 75 MM PASLANMAZ PROFIL 400 GRIT</v>
          </cell>
        </row>
        <row r="4915">
          <cell r="A4915" t="str">
            <v>Y-P-8052-0-131-402</v>
          </cell>
          <cell r="B4915" t="str">
            <v>30 X 15 X 1 X 90 MM PASLANMAZ PROFIL 400 GRIT</v>
          </cell>
        </row>
        <row r="4916">
          <cell r="A4916" t="str">
            <v>Y-P-8052-0-131-401</v>
          </cell>
          <cell r="B4916" t="str">
            <v>30 X 30 X 1 X 235 MM PASLANMAZ PROFIL 400 GRIT</v>
          </cell>
        </row>
        <row r="4917">
          <cell r="A4917" t="str">
            <v>Y-P-8052-0-131-400</v>
          </cell>
          <cell r="B4917" t="str">
            <v>30 X 30 X 1 X 65 MM PASLANMAZ PROFIL 400 GRIT</v>
          </cell>
        </row>
        <row r="4918">
          <cell r="A4918" t="str">
            <v>Y-P-8052-0-131-399</v>
          </cell>
          <cell r="B4918" t="str">
            <v>30 X 30 X 1 X 80 MM PASLANMAZ PROFIL 400 GRIT</v>
          </cell>
        </row>
        <row r="4919">
          <cell r="A4919" t="str">
            <v>Y-P-8052-0-131-398</v>
          </cell>
          <cell r="B4919" t="str">
            <v>30 X 30 X 1 X 477,5 MM PASLANMAZ PROFIL 400 GRIT</v>
          </cell>
        </row>
        <row r="4920">
          <cell r="A4920" t="str">
            <v>Y-P-8052-0-131-397</v>
          </cell>
          <cell r="B4920" t="str">
            <v>30 X 50 X 1,2 X 80 MM PASLANMAZ PROFIL 400 GRIT</v>
          </cell>
        </row>
        <row r="4921">
          <cell r="A4921" t="str">
            <v>Y-P-8052-0-131-396</v>
          </cell>
          <cell r="B4921" t="str">
            <v>40 X 40 X 1 X 375 MM TIG 304 PASLANMAZ PROFIL 400 GRIT</v>
          </cell>
        </row>
        <row r="4922">
          <cell r="A4922" t="str">
            <v>Y-P-8052-0-131-395</v>
          </cell>
          <cell r="B4922" t="str">
            <v>40 X 40 X 1 X 165 MM TIG 304 PASLANMAZ PROFIL 400 GRIT</v>
          </cell>
        </row>
        <row r="4923">
          <cell r="A4923" t="str">
            <v>Y-P-8052-0-131-394</v>
          </cell>
          <cell r="B4923" t="str">
            <v>40 X 40 X 1 X 100 MM TIG 304 PASLANMAZ PROFIL 400 GRIT</v>
          </cell>
        </row>
        <row r="4924">
          <cell r="A4924" t="str">
            <v>Y-P-8052-0-131-393</v>
          </cell>
          <cell r="B4924" t="str">
            <v>30 X 15 X 1 X 140 MM PASLANMAZ PROFIL 400 GRIT</v>
          </cell>
        </row>
        <row r="4925">
          <cell r="A4925" t="str">
            <v>Y-P-8052-0-131-392</v>
          </cell>
          <cell r="B4925" t="str">
            <v>30 X 15 X 1 X 80 MM PASLANMAZ PROFIL 400 GRIT</v>
          </cell>
        </row>
        <row r="4926">
          <cell r="A4926" t="str">
            <v>Y-P-8052-0-131-391</v>
          </cell>
          <cell r="B4926" t="str">
            <v>30 X 30 X 1 X 600 MM PASLANMAZ PROFIL 400 GRIT</v>
          </cell>
        </row>
        <row r="4927">
          <cell r="A4927" t="str">
            <v>Y-P-8052-0-131-390</v>
          </cell>
          <cell r="B4927" t="str">
            <v>30 X 15 X 1 X 330 MM PASLANMAZ PROFIL 400 GRIT</v>
          </cell>
        </row>
        <row r="4928">
          <cell r="A4928" t="str">
            <v>Y-P-8052-0-131-389</v>
          </cell>
          <cell r="B4928" t="str">
            <v>30 X 15 X 1 X 225 MM PASLANMAZ PROFIL 400 GRIT</v>
          </cell>
        </row>
        <row r="4929">
          <cell r="A4929" t="str">
            <v>Y-P-8052-0-131-388</v>
          </cell>
          <cell r="B4929" t="str">
            <v>30 X 40 X 1,2 X 275 MM PASLANMAZ PROFIL 400 GRIT</v>
          </cell>
        </row>
        <row r="4930">
          <cell r="A4930" t="str">
            <v>Y-P-8052-0-131-387</v>
          </cell>
          <cell r="B4930" t="str">
            <v>30 X 40 X 1,2 X 150 MM PASLANMAZ PROFIL 400 GRIT</v>
          </cell>
        </row>
        <row r="4931">
          <cell r="A4931" t="str">
            <v>Y-P-8052-0-131-386</v>
          </cell>
          <cell r="B4931" t="str">
            <v>30 X 40 X 1,2 X 345 MM PASLANMAZ PROFIL 400 GRIT</v>
          </cell>
        </row>
        <row r="4932">
          <cell r="A4932" t="str">
            <v>Y-P-8052-0-131-385</v>
          </cell>
          <cell r="B4932" t="str">
            <v>30 X 40 X 1,2 X 95 MM PASLANMAZ PROFIL 400 GRIT</v>
          </cell>
        </row>
        <row r="4933">
          <cell r="A4933" t="str">
            <v>Y-P-8052-0-131-384</v>
          </cell>
          <cell r="B4933" t="str">
            <v>30 X 40 X 1,2 X 60 MM PASLANMAZ PROFIL 400 GRIT</v>
          </cell>
        </row>
        <row r="4934">
          <cell r="A4934" t="str">
            <v>Y-P-8052-0-131-383</v>
          </cell>
          <cell r="B4934" t="str">
            <v>30 X 50 X 1,2 X 90 MM PASLANMAZ PROFIL 400 GRIT</v>
          </cell>
        </row>
        <row r="4935">
          <cell r="A4935" t="str">
            <v>Y-P-8052-0-131-382</v>
          </cell>
          <cell r="B4935" t="str">
            <v>30 X 50 X 1,2 X 430 MM PASLANMAZ PROFIL 400 GRIT</v>
          </cell>
        </row>
        <row r="4936">
          <cell r="A4936" t="str">
            <v>Y-P-8052-0-131-381</v>
          </cell>
          <cell r="B4936" t="str">
            <v>30 X 50 X 1,2 X 570 MM PASLANMAZ PROFIL 400 GRIT</v>
          </cell>
        </row>
        <row r="4937">
          <cell r="A4937" t="str">
            <v>Y-P-8052-0-131-380</v>
          </cell>
          <cell r="B4937" t="str">
            <v>30 X 50 X 1,2 X 600 MM PASLANMAZ PROFIL 400 GRIT</v>
          </cell>
        </row>
        <row r="4938">
          <cell r="A4938" t="str">
            <v>Y-P-8052-0-131-379</v>
          </cell>
          <cell r="B4938" t="str">
            <v>30 X 30 X 1 X 140 MM PASLANMAZ PROFIL 400 GRIT</v>
          </cell>
        </row>
        <row r="4939">
          <cell r="A4939" t="str">
            <v>Y-P-8052-0-131-378</v>
          </cell>
          <cell r="B4939" t="str">
            <v>30 X 30 X 1 X 175 MM PASLANMAZ PROFIL 400 GRIT</v>
          </cell>
        </row>
        <row r="4940">
          <cell r="A4940" t="str">
            <v>Y-P-8052-0-131-377</v>
          </cell>
          <cell r="B4940" t="str">
            <v>30 X 30 X 1 X 400 MM PASLANMAZ PROFIL 400 GRIT</v>
          </cell>
        </row>
        <row r="4941">
          <cell r="A4941" t="str">
            <v>Y-P-8052-0-131-376</v>
          </cell>
          <cell r="B4941" t="str">
            <v>30 X 30 X 1 X 115 MM PASLANMAZ PROFIL 400 GRIT</v>
          </cell>
        </row>
        <row r="4942">
          <cell r="A4942" t="str">
            <v>Y-P-8052-0-131-375</v>
          </cell>
          <cell r="B4942" t="str">
            <v>30 X 30 X 1 X 300 MM PASLANMAZ PROFIL 400 GRIT</v>
          </cell>
        </row>
        <row r="4943">
          <cell r="A4943" t="str">
            <v>Y-P-8052-0-131-374</v>
          </cell>
          <cell r="B4943" t="str">
            <v>30 X 30 X 1 X 455 MM PASLANMAZ PROFIL 400 GRIT</v>
          </cell>
        </row>
        <row r="4944">
          <cell r="A4944" t="str">
            <v>Y-P-8052-0-131-373</v>
          </cell>
          <cell r="B4944" t="str">
            <v>30 X 30 X 1 X 410 MM PASLANMAZ PROFIL 400 GRIT</v>
          </cell>
        </row>
        <row r="4945">
          <cell r="A4945" t="str">
            <v>Y-P-8052-0-131-372</v>
          </cell>
          <cell r="B4945" t="str">
            <v>30 X 30 X 1 X 150 MM PASLANMAZ PROFIL 400 GRIT</v>
          </cell>
        </row>
        <row r="4946">
          <cell r="A4946" t="str">
            <v>Y-P-8052-0-131-371</v>
          </cell>
          <cell r="B4946" t="str">
            <v>30 X 30 X 1 X 105 MM PASLANMAZ PROFIL 400 GRIT</v>
          </cell>
        </row>
        <row r="4947">
          <cell r="A4947" t="str">
            <v>Y-P-8052-0-131-370</v>
          </cell>
          <cell r="B4947" t="str">
            <v>30 X 30 X 1 X 470 MM PASLANMAZ PROFIL 400 GRIT</v>
          </cell>
        </row>
        <row r="4948">
          <cell r="A4948" t="str">
            <v>Y-P-8052-0-131-369</v>
          </cell>
          <cell r="B4948" t="str">
            <v>30 X 30 X 1 X 130 MM PASLANMAZ PROFIL 400 GRIT</v>
          </cell>
        </row>
        <row r="4949">
          <cell r="A4949" t="str">
            <v>Y-P-8052-0-131-368</v>
          </cell>
          <cell r="B4949" t="str">
            <v>30 X 30 X 1 X 280 MM PASLANMAZ PROFIL 400 GRIT</v>
          </cell>
        </row>
        <row r="4950">
          <cell r="A4950" t="str">
            <v>Y-P-8052-0-131-367</v>
          </cell>
          <cell r="B4950" t="str">
            <v>30 X 30 X 1 X 95 MM PASLANMAZ PROFIL 400 GRIT</v>
          </cell>
        </row>
        <row r="4951">
          <cell r="A4951" t="str">
            <v>Y-P-8052-0-131-366</v>
          </cell>
          <cell r="B4951" t="str">
            <v>30 X 30 X 1 X 90 MM PASLANMAZ PROFIL 400 GRIT</v>
          </cell>
        </row>
        <row r="4952">
          <cell r="A4952" t="str">
            <v>Y-P-8052-0-131-365</v>
          </cell>
          <cell r="B4952" t="str">
            <v>30 X 30 X 1,5 X 450 MM PASLANMAZ PROFIL 400 GRIT</v>
          </cell>
        </row>
        <row r="4953">
          <cell r="A4953" t="str">
            <v>Y-P-8052-0-131-364</v>
          </cell>
          <cell r="B4953" t="str">
            <v>30 X 30 X 1,2 X 450 MM PASLANMAZ PROFIL 400 GRIT</v>
          </cell>
        </row>
        <row r="4954">
          <cell r="A4954" t="str">
            <v>Y-P-8052-0-131-363</v>
          </cell>
          <cell r="B4954" t="str">
            <v>30 X 30 X 1,2 X 65 MM PASLANMAZ PROFIL 400 GRIT</v>
          </cell>
        </row>
        <row r="4955">
          <cell r="A4955" t="str">
            <v>Y-P-8052-0-131-362</v>
          </cell>
          <cell r="B4955" t="str">
            <v>30 X 30 X 1,2 X 683 MM PASLANMAZ PROFIL 400 GRIT</v>
          </cell>
        </row>
        <row r="4956">
          <cell r="A4956" t="str">
            <v>Y-P-8052-0-131-361</v>
          </cell>
          <cell r="B4956" t="str">
            <v>30 X 30 X 1,2 X 1133 MM PASLANMAZ PROFIL 400 GRIT</v>
          </cell>
        </row>
        <row r="4957">
          <cell r="A4957" t="str">
            <v>Y-P-8052-0-131-360</v>
          </cell>
          <cell r="B4957" t="str">
            <v>20 X 20 X 1,2 X 192 MM PASLANMAZ PROFIL 400 GRIT</v>
          </cell>
        </row>
        <row r="4958">
          <cell r="A4958" t="str">
            <v>Y-P-8052-0-131-359</v>
          </cell>
          <cell r="B4958" t="str">
            <v>30 X 30 X 1,5 X 350 MM PASLANMAZ PROFIL 400 GRIT</v>
          </cell>
        </row>
        <row r="4959">
          <cell r="A4959" t="str">
            <v>Y-P-8052-0-131-358</v>
          </cell>
          <cell r="B4959" t="str">
            <v>30 X 30 X 1,5 X 1700 MM PASLANMAZ PROFIL 400 GRIT</v>
          </cell>
        </row>
        <row r="4960">
          <cell r="A4960" t="str">
            <v>Y-P-8052-0-131-357</v>
          </cell>
          <cell r="B4960" t="str">
            <v>30 X 15 X 1,5 X 498 MM PASLANMAZ PROFIL 400 GRIT</v>
          </cell>
        </row>
        <row r="4961">
          <cell r="A4961" t="str">
            <v>Y-P-8052-0-131-356</v>
          </cell>
          <cell r="B4961" t="str">
            <v>5 X 10 X 540 MM LAMA 304 PASLANMAZ DOLU PROFIL</v>
          </cell>
        </row>
        <row r="4962">
          <cell r="A4962" t="str">
            <v>Y-P-8052-0-131-355</v>
          </cell>
          <cell r="B4962" t="str">
            <v>30 X 50 X 1,2 X 590 MM PASLANMAZ PROFIL 400 GRIT</v>
          </cell>
        </row>
        <row r="4963">
          <cell r="A4963" t="str">
            <v>Y-P-8052-0-131-354</v>
          </cell>
          <cell r="B4963" t="str">
            <v>30 X 30 X 1,2 X 1103 MM TEK TARAF 45 DERECE ACILI PASLANMAZ PROFIL 400 GRIT</v>
          </cell>
        </row>
        <row r="4964">
          <cell r="A4964" t="str">
            <v>Y-P-8052-0-131-353</v>
          </cell>
          <cell r="B4964" t="str">
            <v>30 X 30 X 1,2 X 2000 MM PASLANMAZ PROFIL 400 GRIT</v>
          </cell>
        </row>
        <row r="4965">
          <cell r="A4965" t="str">
            <v>Y-P-8052-0-131-352</v>
          </cell>
          <cell r="B4965" t="str">
            <v>40 X 10 X 1,5 X 527 MM PASLANMAZ PROFIL 400 GRIT</v>
          </cell>
        </row>
        <row r="4966">
          <cell r="A4966" t="str">
            <v>Y-P-8052-0-131-351</v>
          </cell>
          <cell r="B4966" t="str">
            <v>30 X 30 X 1,2 X 1162 MM PASLANMAZ PROFIL 400 GRIT</v>
          </cell>
        </row>
        <row r="4967">
          <cell r="A4967" t="str">
            <v>Y-P-8052-0-131-350</v>
          </cell>
          <cell r="B4967" t="str">
            <v>30 X 30 X 1,2 X 1485 MM PASLANMAZ PROFIL 400 GRIT</v>
          </cell>
        </row>
        <row r="4968">
          <cell r="A4968" t="str">
            <v>Y-P-8052-0-131-349</v>
          </cell>
          <cell r="B4968" t="str">
            <v>30 X 30 X 1,2 X 1145 MM PASLANMAZ PROFIL 400 GRIT</v>
          </cell>
        </row>
        <row r="4969">
          <cell r="A4969" t="str">
            <v>Y-P-8052-0-131-348</v>
          </cell>
          <cell r="B4969" t="str">
            <v>30 X 30 X 1,2 X 975 MM PASLANMAZ PROFIL 400 GRIT</v>
          </cell>
        </row>
        <row r="4970">
          <cell r="A4970" t="str">
            <v>Y-P-8052-0-131-347</v>
          </cell>
          <cell r="B4970" t="str">
            <v>30 X 30 X 1,2 X 805 MM PASLANMAZ PROFIL 400 GRIT</v>
          </cell>
        </row>
        <row r="4971">
          <cell r="A4971" t="str">
            <v>Y-P-8052-0-131-346</v>
          </cell>
          <cell r="B4971" t="str">
            <v>30 X 30 X 1,2 X 3305,6 MM PASLANMAZ PROFIL 400 GRIT</v>
          </cell>
        </row>
        <row r="4972">
          <cell r="A4972" t="str">
            <v>Y-P-8052-0-131-345</v>
          </cell>
          <cell r="B4972" t="str">
            <v>30 X 30 X 1,2 X 3055,6 MM PASLANMAZ PROFIL 400 GRIT</v>
          </cell>
        </row>
        <row r="4973">
          <cell r="A4973" t="str">
            <v>Y-P-8052-0-131-344</v>
          </cell>
          <cell r="B4973" t="str">
            <v>30 X 30 X 1,2 X 2805,6 MM PASLANMAZ PROFIL 400 GRIT</v>
          </cell>
        </row>
        <row r="4974">
          <cell r="A4974" t="str">
            <v>Y-P-8052-0-131-343</v>
          </cell>
          <cell r="B4974" t="str">
            <v>30 X 30 X 1,2 X 2555,6 MM PASLANMAZ PROFIL 400 GRIT</v>
          </cell>
        </row>
        <row r="4975">
          <cell r="A4975" t="str">
            <v>Y-P-8052-0-131-342</v>
          </cell>
          <cell r="B4975" t="str">
            <v>30 X 50 X 1 X 1998 MM PASLANMAZ PROFIL 400 GRIT</v>
          </cell>
        </row>
        <row r="4976">
          <cell r="A4976" t="str">
            <v>Y-P-8052-0-131-341</v>
          </cell>
          <cell r="B4976" t="str">
            <v>30 X 50 X 1 X 590 MM PASLANMAZ PROFIL 400 GRIT</v>
          </cell>
        </row>
        <row r="4977">
          <cell r="A4977" t="str">
            <v>Y-P-8052-0-131-340</v>
          </cell>
          <cell r="B4977" t="str">
            <v>20 X 20 X 1,5 X 432 MM PASLANMAZ PROFIL 400 GRIT</v>
          </cell>
        </row>
        <row r="4978">
          <cell r="A4978" t="str">
            <v>Y-P-8052-0-131-339</v>
          </cell>
          <cell r="B4978" t="str">
            <v>25 X 25 X 1,5 X 432 MM PASLANMAZ PROFIL 400 GRIT</v>
          </cell>
        </row>
        <row r="4979">
          <cell r="A4979" t="str">
            <v>Y-P-8052-0-131-338</v>
          </cell>
          <cell r="B4979" t="str">
            <v>25 X 25 X 1,5 X 454 MM PASLANMAZ PROFIL 400 GRIT</v>
          </cell>
        </row>
        <row r="4980">
          <cell r="A4980" t="str">
            <v>Y-P-8052-0-131-337</v>
          </cell>
          <cell r="B4980" t="str">
            <v>30 X 15 X 1,2 X 498 MM PASLANMAZ PROFIL 400 GRIT</v>
          </cell>
        </row>
        <row r="4981">
          <cell r="A4981" t="str">
            <v>Y-P-8052-0-131-336</v>
          </cell>
          <cell r="B4981" t="str">
            <v>20 X 20 X 1,2 X 57 MM 45° ACILI DUVAR MONTAJ BRAKETI</v>
          </cell>
        </row>
        <row r="4982">
          <cell r="A4982" t="str">
            <v>Y-P-8052-0-131-335</v>
          </cell>
          <cell r="B4982" t="str">
            <v>25 X 25 X 1,2 X 240 MM PASLANMAZ PROFIL 400 GRIT</v>
          </cell>
        </row>
        <row r="4983">
          <cell r="A4983" t="str">
            <v>Y-P-8052-0-131-334</v>
          </cell>
          <cell r="B4983" t="str">
            <v>25 X 25 X 1,2 X 540 MM PASLANMAZ PROFIL 400 GRIT</v>
          </cell>
        </row>
        <row r="4984">
          <cell r="A4984" t="str">
            <v>Y-P-8052-0-131-333</v>
          </cell>
          <cell r="B4984" t="str">
            <v>30 X 30 X 1 X 1700 MM PASLANMAZ PROFIL 400 GRIT</v>
          </cell>
        </row>
        <row r="4985">
          <cell r="A4985" t="str">
            <v>Y-P-8052-0-131-332</v>
          </cell>
          <cell r="B4985" t="str">
            <v>30 X 30 X 1,2 X 1700 MM PASLANMAZ PROFIL 400 GRIT</v>
          </cell>
        </row>
        <row r="4986">
          <cell r="A4986" t="str">
            <v>Y-P-8052-0-131-330</v>
          </cell>
          <cell r="B4986" t="str">
            <v>30 X 30 X 1,5 X 292 MM PASLANMAZ PROFIL 400 GRIT</v>
          </cell>
        </row>
        <row r="4987">
          <cell r="A4987" t="str">
            <v>Y-P-8052-0-131-329</v>
          </cell>
          <cell r="B4987" t="str">
            <v>30 X 50 X 1 X 1800 MM PASLANMAZ PROFIL 400 GRIT</v>
          </cell>
        </row>
        <row r="4988">
          <cell r="A4988" t="str">
            <v>Y-P-8052-0-131-328</v>
          </cell>
          <cell r="B4988" t="str">
            <v>30 X 30 X 1,5 X 446 MM PASLANMAZ PROFIL 400 GRIT</v>
          </cell>
        </row>
        <row r="4989">
          <cell r="A4989" t="str">
            <v>Y-P-8052-0-131-327</v>
          </cell>
          <cell r="B4989" t="str">
            <v>30 X 30 X 1,5 X 2100 MM PASLANMAZ PROFIL 400 GRIT</v>
          </cell>
        </row>
        <row r="4990">
          <cell r="A4990" t="str">
            <v>Y-P-8052-0-131-326</v>
          </cell>
          <cell r="B4990" t="str">
            <v>30 X 30 X 1,5 X 296 MM PASLANMAZ PROFIL 400 GRIT</v>
          </cell>
        </row>
        <row r="4991">
          <cell r="A4991" t="str">
            <v>Y-P-8052-0-131-325</v>
          </cell>
          <cell r="B4991" t="str">
            <v>30 X 30 X 1,5 X 65 MM PASLANMAZ PROFIL 400 GRIT</v>
          </cell>
        </row>
        <row r="4992">
          <cell r="A4992" t="str">
            <v>Y-P-8052-0-131-324</v>
          </cell>
          <cell r="B4992" t="str">
            <v>30 X 30 X 1 X 510 MM PASLANMAZ PROFIL 400 GRIT</v>
          </cell>
        </row>
        <row r="4993">
          <cell r="A4993" t="str">
            <v>Y-P-8052-0-131-323</v>
          </cell>
          <cell r="B4993" t="str">
            <v>40 X 10 X 1,5 X 645 MM PASLANMAZ PROFIL 400 GRIT</v>
          </cell>
        </row>
        <row r="4994">
          <cell r="A4994" t="str">
            <v>Y-P-8052-0-131-320</v>
          </cell>
          <cell r="B4994" t="str">
            <v>25 X 25 X 1,2 X 242 MM PASLANMAZ PROFIL 400 GRIT</v>
          </cell>
        </row>
        <row r="4995">
          <cell r="A4995" t="str">
            <v>Y-P-8052-0-131-319</v>
          </cell>
          <cell r="B4995" t="str">
            <v>25 X 25 X 1,2 X 542 MM PASLANMAZ PROFIL 400 GRIT</v>
          </cell>
        </row>
        <row r="4996">
          <cell r="A4996" t="str">
            <v>Y-P-8052-0-131-318</v>
          </cell>
          <cell r="B4996" t="str">
            <v>30 X 30 X 1,5 X 45 MM PASLANMAZ PROFIL 400 GRIT</v>
          </cell>
        </row>
        <row r="4997">
          <cell r="A4997" t="str">
            <v>Y-P-8052-0-131-317</v>
          </cell>
          <cell r="B4997" t="str">
            <v>3 X 40 X 550 MM SIRUS BUKUMLU HAVLU ASKILIGI SACI</v>
          </cell>
        </row>
        <row r="4998">
          <cell r="A4998" t="str">
            <v>Y-P-8052-0-131-316</v>
          </cell>
          <cell r="B4998" t="str">
            <v>30 X 15 X 1,2 X 105 MM CIFT TARAF 45° AÇILI PASLANMAZ PROFIL 400 GRIT</v>
          </cell>
        </row>
        <row r="4999">
          <cell r="A4999" t="str">
            <v>Y-P-8052-0-131-315</v>
          </cell>
          <cell r="B4999" t="str">
            <v>25 X 25 X 2 X 40 MM 45° ACILI TIG 304 PASLANMAZ PROFIL 400 GRIT</v>
          </cell>
        </row>
        <row r="5000">
          <cell r="A5000" t="str">
            <v>Y-P-8052-0-131-314</v>
          </cell>
          <cell r="B5000" t="str">
            <v>30 X 15 X 1,2 X 110 MM CIFT TARAF 45° AÇILI PASLANMAZ PROFIL 400 GRIT</v>
          </cell>
        </row>
        <row r="5001">
          <cell r="A5001" t="str">
            <v>Y-P-8052-0-131-313</v>
          </cell>
          <cell r="B5001" t="str">
            <v>30 X 15 X 1,2 X 180 MM CIFT TARAF 45° AÇILI PASLANMAZ PROFIL 400 GRIT</v>
          </cell>
        </row>
        <row r="5002">
          <cell r="A5002" t="str">
            <v>Y-P-8052-0-131-312</v>
          </cell>
          <cell r="B5002" t="str">
            <v>30 X 15 X 1,2 X 400 MM CIFT TARAF 45° AÇILI PASLANMAZ PROFIL 400 GRIT</v>
          </cell>
        </row>
        <row r="5003">
          <cell r="A5003" t="str">
            <v>Y-P-8052-0-131-311</v>
          </cell>
          <cell r="B5003" t="str">
            <v>30 X 15 X 1,2 X 170 MM CIFT TARAF 45° AÇILI PASLANMAZ PROFIL 400 GRIT</v>
          </cell>
        </row>
        <row r="5004">
          <cell r="A5004" t="str">
            <v>Y-P-8052-0-131-309</v>
          </cell>
          <cell r="B5004" t="str">
            <v>60 X 20 X 1,5 X 1175 MM TEK TARAF 45° AÇILI PASLANMAZ PROFİL 400 GRIT</v>
          </cell>
        </row>
        <row r="5005">
          <cell r="A5005" t="str">
            <v>Y-P-8052-0-131-308</v>
          </cell>
          <cell r="B5005" t="str">
            <v>5 X 10 X 410 MM LAMA 304 PASLANMAZ DOLU PROFIL</v>
          </cell>
        </row>
        <row r="5006">
          <cell r="A5006" t="str">
            <v>Y-P-8052-0-131-307</v>
          </cell>
          <cell r="B5006" t="str">
            <v>50 X 15 X 1,5 X 455 MM PASLANMAZ PROFİL 400 GRIT</v>
          </cell>
        </row>
        <row r="5007">
          <cell r="A5007" t="str">
            <v>Y-P-8052-0-131-306</v>
          </cell>
          <cell r="B5007" t="str">
            <v>30 X 30 X 1 X 545 MM PASLANMAZ PROFIL 400 GRIT</v>
          </cell>
        </row>
        <row r="5008">
          <cell r="A5008" t="str">
            <v>Y-P-8052-0-131-305</v>
          </cell>
          <cell r="B5008" t="str">
            <v>40 X 10 X 1,5 X 3096 MM PASLANMAZ PROFIL 400 GRIT</v>
          </cell>
        </row>
        <row r="5009">
          <cell r="A5009" t="str">
            <v>Y-P-8052-0-131-303</v>
          </cell>
          <cell r="B5009" t="str">
            <v>25 X 25 X 1 X 540 MM PASLANMAZ PROFIL 400 GRIT</v>
          </cell>
        </row>
        <row r="5010">
          <cell r="A5010" t="str">
            <v>Y-P-8052-0-131-302</v>
          </cell>
          <cell r="B5010" t="str">
            <v>40 X 40 X 1,2 X 2000 MM TIG 304 PASLANMAZ PROFIL 400 GRIT</v>
          </cell>
        </row>
        <row r="5011">
          <cell r="A5011" t="str">
            <v>Y-P-8052-0-131-301</v>
          </cell>
          <cell r="B5011" t="str">
            <v>30 X 50 X 1 X 500 MM PASLANMAZ PROFIL 400 GRIT</v>
          </cell>
        </row>
        <row r="5012">
          <cell r="A5012" t="str">
            <v>Y-P-8052-0-131-300</v>
          </cell>
          <cell r="B5012" t="str">
            <v>20 X 20 X 1,5 X 292 MM PASLANMAZ PROFIL 400 GRIT</v>
          </cell>
        </row>
        <row r="5013">
          <cell r="A5013" t="str">
            <v>Y-P-8052-0-131-299</v>
          </cell>
          <cell r="B5013" t="str">
            <v>30 X 30 X 1,5 X 242 MM PASLANMAZ PROFIL 400 GRIT</v>
          </cell>
        </row>
        <row r="5014">
          <cell r="A5014" t="str">
            <v>Y-P-8052-0-131-298</v>
          </cell>
          <cell r="B5014" t="str">
            <v>20 X 20 X 1,2 X 442 MM PASLANMAZ 201 KALITE PROFIL 400 GRIT</v>
          </cell>
        </row>
        <row r="5015">
          <cell r="A5015" t="str">
            <v>Y-P-8052-0-131-279</v>
          </cell>
          <cell r="B5015" t="str">
            <v>30 X 30 X 1,5 X 800 MM PASLANMAZ 201 KALITE PROFIL 400 GRIT</v>
          </cell>
        </row>
        <row r="5016">
          <cell r="A5016" t="str">
            <v>Y-P-8052-0-131-278</v>
          </cell>
          <cell r="B5016" t="str">
            <v>25 X 25 X 1,2 X 392 MM PASLANMAZ PROFIL 400 GRIT</v>
          </cell>
        </row>
        <row r="5017">
          <cell r="A5017" t="str">
            <v>Y-P-8052-0-131-277</v>
          </cell>
          <cell r="B5017" t="str">
            <v>30 X 30 X 1,2 X 1800 MM TIG 304 PASLANMAZ PROFIL 400 GRIT</v>
          </cell>
        </row>
        <row r="5018">
          <cell r="A5018" t="str">
            <v>Y-P-8052-0-131-276</v>
          </cell>
          <cell r="B5018" t="str">
            <v>20 X 20 X 1,2 X 242 MM PASLANMAZ PROFIL 400 GRIT</v>
          </cell>
        </row>
        <row r="5019">
          <cell r="A5019" t="str">
            <v>Y-P-8052-0-131-275</v>
          </cell>
          <cell r="B5019" t="str">
            <v>30 X 30 X 1,5 X 500 MM PASLANMAZ PROFIL 400 GRIT</v>
          </cell>
        </row>
        <row r="5020">
          <cell r="A5020" t="str">
            <v>Y-P-8052-0-131-274</v>
          </cell>
          <cell r="B5020" t="str">
            <v>30 X 30 X 1,5 X 764 MM PASLANMAZ PROFIL 400 GRIT</v>
          </cell>
        </row>
        <row r="5021">
          <cell r="A5021" t="str">
            <v>Y-P-8052-0-131-273</v>
          </cell>
          <cell r="B5021" t="str">
            <v>30 X 30 X 1,5 X 1180 MM TIG 304 PASLANMAZ PROFIL 400 GRIT</v>
          </cell>
        </row>
        <row r="5022">
          <cell r="A5022" t="str">
            <v>Y-P-8052-0-131-272</v>
          </cell>
          <cell r="B5022" t="str">
            <v>40 X 10 X 1 X 1498 MM TIG 304 PASLANMAZ PROFIL 400 GRIT</v>
          </cell>
        </row>
        <row r="5023">
          <cell r="A5023" t="str">
            <v>Y-P-8052-0-131-271</v>
          </cell>
          <cell r="B5023" t="str">
            <v>50 X 10 X 1 X 1800 MM PASLANMAZ PROFIL 400 GRIT</v>
          </cell>
        </row>
        <row r="5024">
          <cell r="A5024" t="str">
            <v>Y-P-8052-0-131-270</v>
          </cell>
          <cell r="B5024" t="str">
            <v>50 X 10 X 1 X 2000 MM PASLANMAZ PROFIL 400 GRIT</v>
          </cell>
        </row>
        <row r="5025">
          <cell r="A5025" t="str">
            <v>Y-P-8052-0-131-269</v>
          </cell>
          <cell r="B5025" t="str">
            <v>30 X 40 X 1 X 410 MM PASLANMAZ PROFIL 400 GRIT</v>
          </cell>
        </row>
        <row r="5026">
          <cell r="A5026" t="str">
            <v>Y-P-8052-0-131-268</v>
          </cell>
          <cell r="B5026" t="str">
            <v>40 X 40 X 1 X 1600 MM TIG 304 PASLANMAZ PROFIL 400 GRIT</v>
          </cell>
        </row>
        <row r="5027">
          <cell r="A5027" t="str">
            <v>Y-P-8052-0-131-267</v>
          </cell>
          <cell r="B5027" t="str">
            <v>40 X 40 X 1 X 1800 MM TIG 304 PASLANMAZ PROFIL 400 GRIT</v>
          </cell>
        </row>
        <row r="5028">
          <cell r="A5028" t="str">
            <v>Y-P-8052-0-131-266</v>
          </cell>
          <cell r="B5028" t="str">
            <v>30 X 40 X 1 X 460 MM PASLANMAZ PROFIL 400 GRIT</v>
          </cell>
        </row>
        <row r="5029">
          <cell r="A5029" t="str">
            <v>Y-P-8052-0-131-265</v>
          </cell>
          <cell r="B5029" t="str">
            <v>25 X 25 X 1,2 X 390 MM PASLANMAZ PROFIL 400 GRIT</v>
          </cell>
        </row>
        <row r="5030">
          <cell r="A5030" t="str">
            <v>Y-P-8052-0-131-264</v>
          </cell>
          <cell r="B5030" t="str">
            <v>25 X 25 X 1 X 390 MM PASLANMAZ PROFIL 400 GRIT</v>
          </cell>
        </row>
        <row r="5031">
          <cell r="A5031" t="str">
            <v>Y-P-8052-0-131-263</v>
          </cell>
          <cell r="B5031" t="str">
            <v>30 X 30 X 1,2 X 1800 MM PASLANMAZ PROFIL 400 GRIT</v>
          </cell>
        </row>
        <row r="5032">
          <cell r="A5032" t="str">
            <v>Y-P-8052-0-131-262</v>
          </cell>
          <cell r="B5032" t="str">
            <v>50 X 10 X 1,2 X 2000 MM PASLANMAZ PROFIL 400 GRIT</v>
          </cell>
        </row>
        <row r="5033">
          <cell r="A5033" t="str">
            <v>Y-P-8052-0-131-261</v>
          </cell>
          <cell r="B5033" t="str">
            <v>50 X 10 X 1,2 X 1800 MM PASLANMAZ PROFIL 400 GRIT</v>
          </cell>
        </row>
        <row r="5034">
          <cell r="A5034" t="str">
            <v>Y-P-8052-0-131-260</v>
          </cell>
          <cell r="B5034" t="str">
            <v>30 X 40 X 1,2 X 410 MM TIG 304 PASLANMAZ PROFIL 400 GRIT</v>
          </cell>
        </row>
        <row r="5035">
          <cell r="A5035" t="str">
            <v>Y-P-8052-0-131-259</v>
          </cell>
          <cell r="B5035" t="str">
            <v>40 X 40 X 1,2 X 1800 MM TIG 304 PASLANMAZ PROFIL 400 GRIT</v>
          </cell>
        </row>
        <row r="5036">
          <cell r="A5036" t="str">
            <v>Y-P-8052-0-131-258</v>
          </cell>
          <cell r="B5036" t="str">
            <v>30 X 40 X 1,2 X 460 MM PASLANMAZ PROFIL 400 GRIT</v>
          </cell>
        </row>
        <row r="5037">
          <cell r="A5037" t="str">
            <v>Y-P-8052-0-131-256</v>
          </cell>
          <cell r="B5037" t="str">
            <v>20 X 20 X 1,5 X 442 MM TIG 316 L PASLANMAZ PROFIL 400 GRIT</v>
          </cell>
        </row>
        <row r="5038">
          <cell r="A5038" t="str">
            <v>Y-P-8052-0-131-255</v>
          </cell>
          <cell r="B5038" t="str">
            <v>30 X 30 X 1,5 X 750 MM TIG 316 L PASLANMAZ PROFIL 400 GRIT</v>
          </cell>
        </row>
        <row r="5039">
          <cell r="A5039" t="str">
            <v>Y-P-8052-0-131-254</v>
          </cell>
          <cell r="B5039" t="str">
            <v>30 X 30 X 1,5 X 600 MM TIG 316 L PASLANMAZ PROFIL 400 GRIT</v>
          </cell>
        </row>
        <row r="5040">
          <cell r="A5040" t="str">
            <v>Y-P-8052-0-131-253</v>
          </cell>
          <cell r="B5040" t="str">
            <v>40 X 10 X 1,5 X 498 MM TIG 316 L PASLANMAZ PROFIL 400 GRIT</v>
          </cell>
        </row>
        <row r="5041">
          <cell r="A5041" t="str">
            <v>Y-P-8052-0-131-252</v>
          </cell>
          <cell r="B5041" t="str">
            <v>5 X 10 X 360 MM LAMA 304 PASLANMAZ DOLU PROFIL</v>
          </cell>
        </row>
        <row r="5042">
          <cell r="A5042" t="str">
            <v>Y-P-8052-0-131-251</v>
          </cell>
          <cell r="B5042" t="str">
            <v>30 X 30 X 1 X 1800 MM TIG 304 PASLANMAZ PROFIL 400 GRIT</v>
          </cell>
        </row>
        <row r="5043">
          <cell r="A5043" t="str">
            <v>Y-P-8052-0-131-249</v>
          </cell>
          <cell r="B5043" t="str">
            <v>30 X 30 X 1,2 X 999 MM TIG 304 PASLANMAZ PROFIL 400 GRIT</v>
          </cell>
        </row>
        <row r="5044">
          <cell r="A5044" t="str">
            <v>Y-P-8052-0-131-246</v>
          </cell>
          <cell r="B5044" t="str">
            <v>20 X 20 X 1,5 X 57 MM PASLANMAZ PROFIL 400 GRIT</v>
          </cell>
        </row>
        <row r="5045">
          <cell r="A5045" t="str">
            <v>Y-P-8052-0-131-245</v>
          </cell>
          <cell r="B5045" t="str">
            <v>30 X 15 X 1,2 X 500 MM CIFT TARAF 45° AÇILI PASLANMAZ PROFIL 400 GRIT</v>
          </cell>
        </row>
        <row r="5046">
          <cell r="A5046" t="str">
            <v>Y-P-8052-0-131-244</v>
          </cell>
          <cell r="B5046" t="str">
            <v>30 X 30 X 1,2 X 40 MM PASLANMAZ PROFIL 400 GRIT</v>
          </cell>
        </row>
        <row r="5047">
          <cell r="A5047" t="str">
            <v>Y-P-8052-0-131-243</v>
          </cell>
          <cell r="B5047" t="str">
            <v>30 X 30 X 1,2 X 1096 MM PASLANMAZ PROFIL 400 GRIT</v>
          </cell>
        </row>
        <row r="5048">
          <cell r="A5048" t="str">
            <v>Y-P-8052-0-131-242</v>
          </cell>
          <cell r="B5048" t="str">
            <v>30 X 30 X 1,2 X 1136 MM PASLANMAZ PROFIL 400 GRIT</v>
          </cell>
        </row>
        <row r="5049">
          <cell r="A5049" t="str">
            <v>Y-P-8052-0-131-241</v>
          </cell>
          <cell r="B5049" t="str">
            <v>30 X 30 X 1,2 X 1296 MM PASLANMAZ PROFIL 400 GRIT</v>
          </cell>
        </row>
        <row r="5050">
          <cell r="A5050" t="str">
            <v>Y-P-8052-0-131-240</v>
          </cell>
          <cell r="B5050" t="str">
            <v>30 X 30 X 1,2 X 1336 MM PASLANMAZ PROFIL 400 GRIT</v>
          </cell>
        </row>
        <row r="5051">
          <cell r="A5051" t="str">
            <v>Y-P-8052-0-131-239</v>
          </cell>
          <cell r="B5051" t="str">
            <v>20 X 20 X 1,2 X 1350 MM PASLANMAZ PROFIL 400 GRIT</v>
          </cell>
        </row>
        <row r="5052">
          <cell r="A5052" t="str">
            <v>Y-P-8052-0-131-238</v>
          </cell>
          <cell r="B5052" t="str">
            <v>20 X 20 X 1,2 X 453 MM PASLANMAZ PROFIL 400 GRIT</v>
          </cell>
        </row>
        <row r="5053">
          <cell r="A5053" t="str">
            <v>Y-P-8052-0-131-237</v>
          </cell>
          <cell r="B5053" t="str">
            <v>20 X 20 X 1,2 X 1095 MM PASLANMAZ PROFIL 400 GRIT</v>
          </cell>
        </row>
        <row r="5054">
          <cell r="A5054" t="str">
            <v>Y-P-8052-0-131-236</v>
          </cell>
          <cell r="B5054" t="str">
            <v>20 X 20 X 1,2 X 1140 MM PASLANMAZ PROFIL 400 GRIT</v>
          </cell>
        </row>
        <row r="5055">
          <cell r="A5055" t="str">
            <v>Y-P-8052-0-131-235</v>
          </cell>
          <cell r="B5055" t="str">
            <v>30 X 30 X 1,2 X 280 MM PASLANMAZ PROFIL 400 GRIT</v>
          </cell>
        </row>
        <row r="5056">
          <cell r="A5056" t="str">
            <v>Y-P-8052-0-131-234</v>
          </cell>
          <cell r="B5056" t="str">
            <v>30 X 50 X 1 X 1199 MM PASLANMAZ PROFIL 400 GRIT</v>
          </cell>
        </row>
        <row r="5057">
          <cell r="A5057" t="str">
            <v>Y-P-8052-0-131-233</v>
          </cell>
          <cell r="B5057" t="str">
            <v>30 X 50 X 1,2 X 530 MM PASLANMAZ PROFIL 400 GRIT</v>
          </cell>
        </row>
        <row r="5058">
          <cell r="A5058" t="str">
            <v>Y-P-8052-0-131-232</v>
          </cell>
          <cell r="B5058" t="str">
            <v>20 X 20 X 1,5 X 43 MM PASLANMAZ PROFIL 400 GRIT</v>
          </cell>
        </row>
        <row r="5059">
          <cell r="A5059" t="str">
            <v>Y-P-8052-0-131-231</v>
          </cell>
          <cell r="B5059" t="str">
            <v>5 X 10 X 350 MM LAMA 304 PASLANMAZ DOLU PROFIL</v>
          </cell>
        </row>
        <row r="5060">
          <cell r="A5060" t="str">
            <v>Y-P-8052-0-131-230</v>
          </cell>
          <cell r="B5060" t="str">
            <v>30 X 30 X 1,5 X 1400 MM PASLANMAZ PROFIL 400 GRIT</v>
          </cell>
        </row>
        <row r="5061">
          <cell r="A5061" t="str">
            <v>Y-P-8052-0-131-229</v>
          </cell>
          <cell r="B5061" t="str">
            <v>30 X 15 X 1,2 X 973 MM PASLANMAZ PROFIL 400 GRIT</v>
          </cell>
        </row>
        <row r="5062">
          <cell r="A5062" t="str">
            <v>Y-P-8052-0-131-228</v>
          </cell>
          <cell r="B5062" t="str">
            <v>30 X 30 X 1 X 900 MM PASLANMAZ PROFIL 400 GRIT</v>
          </cell>
        </row>
        <row r="5063">
          <cell r="A5063" t="str">
            <v>Y-P-8052-0-131-227</v>
          </cell>
          <cell r="B5063" t="str">
            <v>30 X 30 X 1,5 X 75 MM PASLANMAZ PROFIL 400 GRIT</v>
          </cell>
        </row>
        <row r="5064">
          <cell r="A5064" t="str">
            <v>Y-P-8052-0-131-226</v>
          </cell>
          <cell r="B5064" t="str">
            <v>20 X 20 X 1,5 X 542 MM PASLANMAZ PROFIL 400 GRIT</v>
          </cell>
        </row>
        <row r="5065">
          <cell r="A5065" t="str">
            <v>Y-P-8052-0-131-225</v>
          </cell>
          <cell r="B5065" t="str">
            <v>20 X 20 X 1,5 X 442 MM PASLANMAZ PROFIL 400 GRIT</v>
          </cell>
        </row>
        <row r="5066">
          <cell r="A5066" t="str">
            <v>Y-P-8052-0-131-224</v>
          </cell>
          <cell r="B5066" t="str">
            <v>30 X 30 X 1,5 X 1514 MM PASLANMAZ PROFIL 400 GRIT</v>
          </cell>
        </row>
        <row r="5067">
          <cell r="A5067" t="str">
            <v>Y-P-8052-0-131-223</v>
          </cell>
          <cell r="B5067" t="str">
            <v>60 X 20 X 1,5 X 475 MM TEK TARAF 45° AÇILI PASLANMAZ PROFİL 400 GRIT</v>
          </cell>
        </row>
        <row r="5068">
          <cell r="A5068" t="str">
            <v>Y-P-8052-0-131-222</v>
          </cell>
          <cell r="B5068" t="str">
            <v>60 X 20 X 1,5 X 1200 MM TEK TARAF 45° AÇILI PASLANMAZ PROFİL 400 GRIT</v>
          </cell>
        </row>
        <row r="5069">
          <cell r="A5069" t="str">
            <v>Y-P-8052-0-131-221</v>
          </cell>
          <cell r="B5069" t="str">
            <v>50 X 15 X 1,5 X 475 MM PASLANMAZ PROFİL 400 GRIT</v>
          </cell>
        </row>
        <row r="5070">
          <cell r="A5070" t="str">
            <v>Y-P-8052-0-131-220</v>
          </cell>
          <cell r="B5070" t="str">
            <v>50 X 15 X 1,5 X 1200 MM PASLANMAZ PROFİL 400 GRIT</v>
          </cell>
        </row>
        <row r="5071">
          <cell r="A5071" t="str">
            <v>Y-P-8052-0-131-219</v>
          </cell>
          <cell r="B5071" t="str">
            <v>40 X 10 X 1,2 X 498 MM PASLANMAZ PROFIL 400 GRIT</v>
          </cell>
        </row>
        <row r="5072">
          <cell r="A5072" t="str">
            <v>Y-P-8052-0-131-218</v>
          </cell>
          <cell r="B5072" t="str">
            <v>20 X 20 X 1,2 X 241 MM PASLANMAZ PROFIL 400 GRIT</v>
          </cell>
        </row>
        <row r="5073">
          <cell r="A5073" t="str">
            <v>Y-P-8052-0-131-217</v>
          </cell>
          <cell r="B5073" t="str">
            <v>30 X 50 X 1,2 X 300 MM PASLANMAZ PROFIL 400 GRIT</v>
          </cell>
        </row>
        <row r="5074">
          <cell r="A5074" t="str">
            <v>Y-P-8052-0-131-216</v>
          </cell>
          <cell r="B5074" t="str">
            <v>30 X 30 X 1,5 X 1000 MM PASLANMAZ PROFIL 400 GRIT</v>
          </cell>
        </row>
        <row r="5075">
          <cell r="A5075" t="str">
            <v>Y-P-8052-0-131-215</v>
          </cell>
          <cell r="B5075" t="str">
            <v>20 X 20 X 1,2 X 1190 MM PASLANMAZ PROFIL 400 GRIT</v>
          </cell>
        </row>
        <row r="5076">
          <cell r="A5076" t="str">
            <v>Y-P-8052-0-131-214</v>
          </cell>
          <cell r="B5076" t="str">
            <v>40 X 10 X 1,5 X 3412 MM PASLANMAZ PROFIL 400 GRIT</v>
          </cell>
        </row>
        <row r="5077">
          <cell r="A5077" t="str">
            <v>Y-P-8052-0-131-213</v>
          </cell>
          <cell r="B5077" t="str">
            <v>30 X 50 X 1 X 1000 MM PASLANMAZ PROFIL 400 GRIT</v>
          </cell>
        </row>
        <row r="5078">
          <cell r="A5078" t="str">
            <v>Y-P-8052-0-131-212</v>
          </cell>
          <cell r="B5078" t="str">
            <v>30 X 30 X 1,2 X 600 MM PASLANMAZ PROFIL 400 GRIT</v>
          </cell>
        </row>
        <row r="5079">
          <cell r="A5079" t="str">
            <v>Y-P-8052-0-131-211</v>
          </cell>
          <cell r="B5079" t="str">
            <v>30 X 50 X 1 X 998 MM PASLANMAZ PROFIL 400 GRIT</v>
          </cell>
        </row>
        <row r="5080">
          <cell r="A5080" t="str">
            <v>Y-P-8052-0-131-210</v>
          </cell>
          <cell r="B5080" t="str">
            <v>5 X 10 X 180 MM LAMA 304 PASLANMAZ DOLU PROFIL</v>
          </cell>
        </row>
        <row r="5081">
          <cell r="A5081" t="str">
            <v>Y-P-8052-0-131-209</v>
          </cell>
          <cell r="B5081" t="str">
            <v>5 X 10 X 240 MM LAMA 304 PASLANMAZ DOLU PROFIL</v>
          </cell>
        </row>
        <row r="5082">
          <cell r="A5082" t="str">
            <v>Y-P-8052-0-131-208</v>
          </cell>
          <cell r="B5082" t="str">
            <v>40 X 40 X 1,2 X 1600 MM PASLANMAZ PROFIL 400 GRIT</v>
          </cell>
        </row>
        <row r="5083">
          <cell r="A5083" t="str">
            <v>Y-P-8052-0-131-207</v>
          </cell>
          <cell r="B5083" t="str">
            <v>30 X 40 X 1,2 X 280 MM PASLANMAZ PROFIL 400 GRIT</v>
          </cell>
        </row>
        <row r="5084">
          <cell r="A5084" t="str">
            <v>Y-P-8052-0-131-206</v>
          </cell>
          <cell r="B5084" t="str">
            <v>50 X 10 X 1,2 X 1600 MM PASLANMAZ PROFIL 400 GRIT</v>
          </cell>
        </row>
        <row r="5085">
          <cell r="A5085" t="str">
            <v>Y-P-8052-0-131-205</v>
          </cell>
          <cell r="B5085" t="str">
            <v>30 X 40 X 1,2 X 230 MM PASLANMAZ PROFIL 400 GRIT</v>
          </cell>
        </row>
        <row r="5086">
          <cell r="A5086" t="str">
            <v>Y-P-8052-0-131-204</v>
          </cell>
          <cell r="B5086" t="str">
            <v>40 X 10 X 1,2 X 420 MM PASLANMAZ PROFIL 400 GRIT</v>
          </cell>
        </row>
        <row r="5087">
          <cell r="A5087" t="str">
            <v>Y-P-8052-0-131-203</v>
          </cell>
          <cell r="B5087" t="str">
            <v>30 X 40 X 1,2 X 800 MM PASLANMAZ PROFIL 400 GRIT</v>
          </cell>
        </row>
        <row r="5088">
          <cell r="A5088" t="str">
            <v>Y-P-8052-0-131-202</v>
          </cell>
          <cell r="B5088" t="str">
            <v>25 X 25 X 1 X 240 MM PASLANMAZ PROFIL 400 GRIT</v>
          </cell>
        </row>
        <row r="5089">
          <cell r="A5089" t="str">
            <v>Y-P-8052-0-131-201</v>
          </cell>
          <cell r="B5089" t="str">
            <v>50 X 10 X 1,2 X 300 MM PASLANMAZ PROFIL 400 GRIT</v>
          </cell>
        </row>
        <row r="5090">
          <cell r="A5090" t="str">
            <v>Y-P-8052-0-131-200</v>
          </cell>
          <cell r="B5090" t="str">
            <v>50 X 10 X 1,2 X 500 MM PASLANMAZ PROFIL 400 GRIT</v>
          </cell>
        </row>
        <row r="5091">
          <cell r="A5091" t="str">
            <v>Y-P-8052-0-131-199</v>
          </cell>
          <cell r="B5091" t="str">
            <v>40 X 40 X 1,2 X 600 MM PASLANMAZ PROFIL 400 GRIT</v>
          </cell>
        </row>
        <row r="5092">
          <cell r="A5092" t="str">
            <v>Y-P-8052-0-131-198</v>
          </cell>
          <cell r="B5092" t="str">
            <v>30 X 50 X 1 X 350 MM PASLANMAZ PROFIL 400 GRIT</v>
          </cell>
        </row>
        <row r="5093">
          <cell r="A5093" t="str">
            <v>Y-P-8052-0-131-197</v>
          </cell>
          <cell r="B5093" t="str">
            <v>30 X 30 X 1,2 X 400 MM PASLANMAZ PROFIL 400 GRIT</v>
          </cell>
        </row>
        <row r="5094">
          <cell r="A5094" t="str">
            <v>Y-P-8052-0-131-196</v>
          </cell>
          <cell r="B5094" t="str">
            <v>30 X 30 X 1,5 X 1164 MM PASLANMAZ PROFIL 400 GRIT</v>
          </cell>
        </row>
        <row r="5095">
          <cell r="A5095" t="str">
            <v>Y-P-8052-0-131-195</v>
          </cell>
          <cell r="B5095" t="str">
            <v>20 X 20 X 1,2 X 440 MM PASLANMAZ PROFIL 400 GRIT</v>
          </cell>
        </row>
        <row r="5096">
          <cell r="A5096" t="str">
            <v>Y-P-8052-0-131-194</v>
          </cell>
          <cell r="B5096" t="str">
            <v>50 X 10 X 1,2 X 450 MM PASLANMAZ PROFIL 400 GRIT</v>
          </cell>
        </row>
        <row r="5097">
          <cell r="A5097" t="str">
            <v>Y-P-8052-0-131-193</v>
          </cell>
          <cell r="B5097" t="str">
            <v>40 X 40 X 1,2 X 1200 MM PASLANMAZ PROFIL 400 GRIT</v>
          </cell>
        </row>
        <row r="5098">
          <cell r="A5098" t="str">
            <v>Y-P-8052-0-131-192</v>
          </cell>
          <cell r="B5098" t="str">
            <v>50 X 10 X 1,2 X 650 MM PASLANMAZ PROFIL 400 GRIT</v>
          </cell>
        </row>
        <row r="5099">
          <cell r="A5099" t="str">
            <v>Y-P-8052-0-131-191</v>
          </cell>
          <cell r="B5099" t="str">
            <v>40 X 40 X 1,2 X 1000 MM PASLANMAZ PROFIL 400 GRIT</v>
          </cell>
        </row>
        <row r="5100">
          <cell r="A5100" t="str">
            <v>Y-P-8052-0-131-190</v>
          </cell>
          <cell r="B5100" t="str">
            <v>30 X 30 X 1,2 X 277 MM PASLANMAZ PROFIL 400 GRIT</v>
          </cell>
        </row>
        <row r="5101">
          <cell r="A5101" t="str">
            <v>Y-P-8052-0-131-189</v>
          </cell>
          <cell r="B5101" t="str">
            <v>30 X 15 X 1 X 490 MM PASLANMAZ PROFIL 400 GRIT</v>
          </cell>
        </row>
        <row r="5102">
          <cell r="A5102" t="str">
            <v>Y-P-8052-0-131-188</v>
          </cell>
          <cell r="B5102" t="str">
            <v>30 X 50 X 1 X 410 MM PASLANMAZ PROFIL 400 GRIT</v>
          </cell>
        </row>
        <row r="5103">
          <cell r="A5103" t="str">
            <v>Y-P-8052-0-131-187</v>
          </cell>
          <cell r="B5103" t="str">
            <v>30 X 50 X 1,2 X 1140 MM PASLANMAZ PROFIL 400 GRIT</v>
          </cell>
        </row>
        <row r="5104">
          <cell r="A5104" t="str">
            <v>Y-P-8052-0-131-186</v>
          </cell>
          <cell r="B5104" t="str">
            <v>30 X 50 X 1,2 X 100 MM PASLANMAZ PROFIL 400 GRIT</v>
          </cell>
        </row>
        <row r="5105">
          <cell r="A5105" t="str">
            <v>Y-P-8052-0-131-185</v>
          </cell>
          <cell r="B5105" t="str">
            <v>30 X 40 X 1,2 X 600 MM PASLANMAZ PROFIL 400 GRIT</v>
          </cell>
        </row>
        <row r="5106">
          <cell r="A5106" t="str">
            <v>Y-P-8052-0-131-184</v>
          </cell>
          <cell r="B5106" t="str">
            <v>30 X 30 X 1,5 X 410 MM PASLANMAZ PROFIL 400 GRIT</v>
          </cell>
        </row>
        <row r="5107">
          <cell r="A5107" t="str">
            <v>Y-P-8052-0-131-183</v>
          </cell>
          <cell r="B5107" t="str">
            <v>40 X 10 X 1 X 998 MM PASLANMAZ PROFIL 400 GRIT</v>
          </cell>
        </row>
        <row r="5108">
          <cell r="A5108" t="str">
            <v>Y-P-8052-0-131-182</v>
          </cell>
          <cell r="B5108" t="str">
            <v>30 X 30 X 1 X 950 MM PASLANMAZ PROFIL 400 GRIT</v>
          </cell>
        </row>
        <row r="5109">
          <cell r="A5109" t="str">
            <v>Y-P-8052-0-131-180</v>
          </cell>
          <cell r="B5109" t="str">
            <v>30 X 15 X 1,2 X 350 MM PASLANMAZ PROFIL 400 GRIT</v>
          </cell>
        </row>
        <row r="5110">
          <cell r="A5110" t="str">
            <v>Y-P-8052-0-131-179</v>
          </cell>
          <cell r="B5110" t="str">
            <v>30 X 30 X 1,2 X 140 MM PASLANMAZ PROFIL 400 GRIT</v>
          </cell>
        </row>
        <row r="5111">
          <cell r="A5111" t="str">
            <v>Y-P-8052-0-131-178</v>
          </cell>
          <cell r="B5111" t="str">
            <v>40 X 10 X 1 X 348 MM PASLANMAZ PROFIL 400 GRIT</v>
          </cell>
        </row>
        <row r="5112">
          <cell r="A5112" t="str">
            <v>Y-P-8052-0-131-177</v>
          </cell>
          <cell r="B5112" t="str">
            <v>30 X 30 X 1 X 250 MM PASLANMAZ PROFIL 400 GRIT</v>
          </cell>
        </row>
        <row r="5113">
          <cell r="A5113" t="str">
            <v>Y-P-8052-0-131-176</v>
          </cell>
          <cell r="B5113" t="str">
            <v>30 X 30 X 1 X 810 MM PASLANMAZ PROFIL 400 GRIT</v>
          </cell>
        </row>
        <row r="5114">
          <cell r="A5114" t="str">
            <v>Y-P-8052-0-131-175</v>
          </cell>
          <cell r="B5114" t="str">
            <v>15 X 15 X 1 X 960 MM PASLANMAZ PROFIL 400 GRIT</v>
          </cell>
        </row>
        <row r="5115">
          <cell r="A5115" t="str">
            <v>Y-P-8052-0-131-174</v>
          </cell>
          <cell r="B5115" t="str">
            <v>30 X 15 X 1 X 400 MM PASLANMAZ PROFIL 400 GRIT</v>
          </cell>
        </row>
        <row r="5116">
          <cell r="A5116" t="str">
            <v>Y-P-8052-0-131-173</v>
          </cell>
          <cell r="B5116" t="str">
            <v>30 X 30 X 1 X 1004 MM TEK TARAF 70 DERECE ACILI PASLANMAZ PROFIL 400 GRIT</v>
          </cell>
        </row>
        <row r="5117">
          <cell r="A5117" t="str">
            <v>Y-P-8052-0-131-172</v>
          </cell>
          <cell r="B5117" t="str">
            <v>40 X 10 X 1 X 300 MM PASLANMAZ PROFIL 400 GRIT</v>
          </cell>
        </row>
        <row r="5118">
          <cell r="A5118" t="str">
            <v>Y-P-8052-0-131-171</v>
          </cell>
          <cell r="B5118" t="str">
            <v>30 X 30 X 1 X 500 MM PASLANMAZ PROFIL 400 GRIT</v>
          </cell>
        </row>
        <row r="5119">
          <cell r="A5119" t="str">
            <v>Y-P-8052-0-131-170</v>
          </cell>
          <cell r="B5119" t="str">
            <v>40 X 10 X 1,2 X 1080 MM PASLANMAZ PROFIL 400 GRIT</v>
          </cell>
        </row>
        <row r="5120">
          <cell r="A5120" t="str">
            <v>Y-P-8052-0-131-169</v>
          </cell>
          <cell r="B5120" t="str">
            <v>40 X 10 X 1,2 X 460 MM PASLANMAZ PROFIL 400 GRIT</v>
          </cell>
        </row>
        <row r="5121">
          <cell r="A5121" t="str">
            <v>Y-P-8052-0-131-168</v>
          </cell>
          <cell r="B5121" t="str">
            <v>30 X 50 X 1 X 530 MM PASLANMAZ PROFIL 400 GRIT</v>
          </cell>
        </row>
        <row r="5122">
          <cell r="A5122" t="str">
            <v>Y-P-8052-0-131-167</v>
          </cell>
          <cell r="B5122" t="str">
            <v>30 X 30 X 1,2 X 220 MM PASLANMAZ PROFIL 400 GRIT</v>
          </cell>
        </row>
        <row r="5123">
          <cell r="A5123" t="str">
            <v>Y-P-8052-0-131-166</v>
          </cell>
          <cell r="B5123" t="str">
            <v>30 X 30 X 1,5 X 1217 MM PASLANMAZ PROFIL 400 GRIT</v>
          </cell>
        </row>
        <row r="5124">
          <cell r="A5124" t="str">
            <v>Y-P-8052-0-131-165</v>
          </cell>
          <cell r="B5124" t="str">
            <v>40 X 10 X 1,2 X 3096 MM PASLANMAZ PROFIL 400 GRIT</v>
          </cell>
        </row>
        <row r="5125">
          <cell r="A5125" t="str">
            <v>Y-P-8052-0-131-164</v>
          </cell>
          <cell r="B5125" t="str">
            <v>30 X 30 X 1,5 X 390 MM PASLANMAZ PROFIL 400 GRIT</v>
          </cell>
        </row>
        <row r="5126">
          <cell r="A5126" t="str">
            <v>Y-P-8052-0-131-163</v>
          </cell>
          <cell r="B5126" t="str">
            <v>20 X 20 X 1,2 X 58 MM PASLANMAZ PROFIL 400 GRIT</v>
          </cell>
        </row>
        <row r="5127">
          <cell r="A5127" t="str">
            <v>Y-P-8052-0-131-162</v>
          </cell>
          <cell r="B5127" t="str">
            <v>30 X 30 X 1,5 X 340 MM PASLANMAZ PROFIL 400 GRIT</v>
          </cell>
        </row>
        <row r="5128">
          <cell r="A5128" t="str">
            <v>Y-P-8052-0-131-160</v>
          </cell>
          <cell r="B5128" t="str">
            <v>30 X 30 X 1,5 X 683 MM PASLANMAZ PROFIL 400 GRIT</v>
          </cell>
        </row>
        <row r="5129">
          <cell r="A5129" t="str">
            <v>Y-P-8052-0-131-159</v>
          </cell>
          <cell r="B5129" t="str">
            <v>30 X 30 X 1,2 X 1004 MM TEK TARAF 70 DERECE ACILI PASLANMAZ PROFIL 400 GRIT</v>
          </cell>
        </row>
        <row r="5130">
          <cell r="A5130" t="str">
            <v>Y-P-8052-0-131-158</v>
          </cell>
          <cell r="B5130" t="str">
            <v>20 X 20 X 1,2 X 48 MM PASLANMAZ PROFIL 400 GRIT</v>
          </cell>
        </row>
        <row r="5131">
          <cell r="A5131" t="str">
            <v>Y-P-8052-0-131-157</v>
          </cell>
          <cell r="B5131" t="str">
            <v>25 X 25 X 2 X 50 MM PASLANMAZ PROFIL 400 GRIT</v>
          </cell>
        </row>
        <row r="5132">
          <cell r="A5132" t="str">
            <v>Y-P-8052-0-131-156</v>
          </cell>
          <cell r="B5132" t="str">
            <v>40 X 10 X 1,2 X 527 MM PASLANMAZ PROFIL 400 GRIT</v>
          </cell>
        </row>
        <row r="5133">
          <cell r="A5133" t="str">
            <v>Y-P-8052-0-131-155</v>
          </cell>
          <cell r="B5133" t="str">
            <v>30 X 30 X 1,2 X 1017 MM PASLANMAZ PROFIL 400 GRIT</v>
          </cell>
        </row>
        <row r="5134">
          <cell r="A5134" t="str">
            <v>Y-P-8052-0-131-154</v>
          </cell>
          <cell r="B5134" t="str">
            <v>20 X 20 X 1,2 X 57 MM 45° ACILI TIG 304 PASLANMAZ PROFIL 400 GRIT</v>
          </cell>
        </row>
        <row r="5135">
          <cell r="A5135" t="str">
            <v>Y-P-8052-0-131-153</v>
          </cell>
          <cell r="B5135" t="str">
            <v>25 X 25 X 2 X 60 MM 45° ACILI TIG 304 PASLANMAZ PROFIL 400 GRIT</v>
          </cell>
        </row>
        <row r="5136">
          <cell r="A5136" t="str">
            <v>Y-P-8052-0-131-152</v>
          </cell>
          <cell r="B5136" t="str">
            <v>30 X 15 X 1,2 X 210 MM CIFT TARAF 45° AÇILI PASLANMAZ PROFIL 400 GRIT</v>
          </cell>
        </row>
        <row r="5137">
          <cell r="A5137" t="str">
            <v>Y-P-8052-0-131-151</v>
          </cell>
          <cell r="B5137" t="str">
            <v>30 X 15 X 1,2 X 500 MM 45° AÇILI PASLANMAZ PROFIL 400 GRIT</v>
          </cell>
        </row>
        <row r="5138">
          <cell r="A5138" t="str">
            <v>Y-P-8052-0-131-150</v>
          </cell>
          <cell r="B5138" t="str">
            <v>30 X 30 X 1,5 X 1200 MM CIFT TARAF 45 DERECE ACILI PASLANMAZ PROFIL 400 GRIT</v>
          </cell>
        </row>
        <row r="5139">
          <cell r="A5139" t="str">
            <v>Y-P-8052-0-131-149</v>
          </cell>
          <cell r="B5139" t="str">
            <v>30 X 30 X 1,5 X 442 MM PASLANMAZ PROFIL 400 GRIT</v>
          </cell>
        </row>
        <row r="5140">
          <cell r="A5140" t="str">
            <v>Y-P-8052-0-131-148</v>
          </cell>
          <cell r="B5140" t="str">
            <v>30 X 30 X 1,5 X 1200 MM TEK TARAF 45 DERECE ACILI PASLANMAZ PROFIL 400 GRIT</v>
          </cell>
        </row>
        <row r="5141">
          <cell r="A5141" t="str">
            <v>Y-P-8052-0-131-147</v>
          </cell>
          <cell r="B5141" t="str">
            <v>5 X 10 X 420 MM LAMA 304 PASLANMAZ DOLU PROFIL</v>
          </cell>
        </row>
        <row r="5142">
          <cell r="A5142" t="str">
            <v>Y-P-8052-0-131-146</v>
          </cell>
          <cell r="B5142" t="str">
            <v>5 X 10 X 250 MM LAMA 304 PASLANMAZ DOLU PROFIL</v>
          </cell>
        </row>
        <row r="5143">
          <cell r="A5143" t="str">
            <v>Y-P-8052-0-131-145</v>
          </cell>
          <cell r="B5143" t="str">
            <v>5 X 10 X 560 MM LAMA 304 PASLANMAZ DOLU PROFIL</v>
          </cell>
        </row>
        <row r="5144">
          <cell r="A5144" t="str">
            <v>Y-P-8052-0-131-144</v>
          </cell>
          <cell r="B5144" t="str">
            <v>5 X 10 X 480 MM LAMA 304 PASLANMAZ DOLU PROFIL</v>
          </cell>
        </row>
        <row r="5145">
          <cell r="A5145" t="str">
            <v>Y-P-8052-0-131-143</v>
          </cell>
          <cell r="B5145" t="str">
            <v>30 X 30 X 1,5 X 800 MM PASLANMAZ PROFIL 400 GRIT</v>
          </cell>
        </row>
        <row r="5146">
          <cell r="A5146" t="str">
            <v>Y-P-8052-0-131-141</v>
          </cell>
          <cell r="B5146" t="str">
            <v>30 X 30 X 1,5 X 150 MM CIFT TARAF 45 DERECE ACILI PASLANMAZ PROFIL 400 GRIT</v>
          </cell>
        </row>
        <row r="5147">
          <cell r="A5147" t="str">
            <v>Y-P-8052-0-131-140</v>
          </cell>
          <cell r="B5147" t="str">
            <v>30 X 30 X 1,5 X 490 MM CIFT TARAF 45 DERECE ACILI PASLANMAZ PROFIL 400 GRIT</v>
          </cell>
        </row>
        <row r="5148">
          <cell r="A5148" t="str">
            <v>Y-P-8052-0-131-139</v>
          </cell>
          <cell r="B5148" t="str">
            <v>30 X 30 X 1,2 X 410 MM PASLANMAZ PROFIL 400 GRIT</v>
          </cell>
        </row>
        <row r="5149">
          <cell r="A5149" t="str">
            <v>Y-P-8052-0-131-138</v>
          </cell>
          <cell r="B5149" t="str">
            <v>30 X 30 X 1,2 X 150 MM PASLANMAZ PROFIL 400 GRIT</v>
          </cell>
        </row>
        <row r="5150">
          <cell r="A5150" t="str">
            <v>Y-P-8052-0-131-137</v>
          </cell>
          <cell r="B5150" t="str">
            <v>25 X 25 X 2 X 60 MM PASLANMAZ PROFIL 400 GRIT</v>
          </cell>
        </row>
        <row r="5151">
          <cell r="A5151" t="str">
            <v>Y-P-8052-0-131-136</v>
          </cell>
          <cell r="B5151" t="str">
            <v>20 X 20 X 1 X 720 MM PASLANMAZ PROFIL 400 GRIT</v>
          </cell>
        </row>
        <row r="5152">
          <cell r="A5152" t="str">
            <v>Y-P-8052-0-131-134</v>
          </cell>
          <cell r="B5152" t="str">
            <v>25 X 25 X 2 X 40 MM PASLANMAZ PROFIL 400 GRIT</v>
          </cell>
        </row>
        <row r="5153">
          <cell r="A5153" t="str">
            <v>Y-P-8052-0-131-133</v>
          </cell>
          <cell r="B5153" t="str">
            <v>30 X 30 X 1,5 X 590 MM PASLANMAZ PROFIL 400 GRIT</v>
          </cell>
        </row>
        <row r="5154">
          <cell r="A5154" t="str">
            <v>Y-P-8052-0-131-132</v>
          </cell>
          <cell r="B5154" t="str">
            <v>30 X 30 X 1,2 X 870 MM PASLANMAZ PROFIL 400 GRIT</v>
          </cell>
        </row>
        <row r="5155">
          <cell r="A5155" t="str">
            <v>Y-P-8052-0-131-131</v>
          </cell>
          <cell r="B5155" t="str">
            <v>30 X 30 X 1 X 976 MM PASLANMAZ PROFIL 400 GRIT</v>
          </cell>
        </row>
        <row r="5156">
          <cell r="A5156" t="str">
            <v>Y-P-8052-0-131-130</v>
          </cell>
          <cell r="B5156" t="str">
            <v>20 X 20 X 1 X 40 MM PASLANMAZ PROFIL 400 GRIT</v>
          </cell>
        </row>
        <row r="5157">
          <cell r="A5157" t="str">
            <v>Y-P-8052-0-131-129</v>
          </cell>
          <cell r="B5157" t="str">
            <v>20 X 20 X 1 X 1350 MM PASLANMAZ PROFIL 400 GRIT</v>
          </cell>
        </row>
        <row r="5158">
          <cell r="A5158" t="str">
            <v>Y-P-8052-0-131-128</v>
          </cell>
          <cell r="B5158" t="str">
            <v>30 X 50 X 1 X 290 MM PASLANMAZ PROFIL 400 GRIT</v>
          </cell>
        </row>
        <row r="5159">
          <cell r="A5159" t="str">
            <v>Y-P-8052-0-131-127</v>
          </cell>
          <cell r="B5159" t="str">
            <v>40 X 10 X 1,2 X 720 MM PASLANMAZ PROFIL 400 GRIT</v>
          </cell>
        </row>
        <row r="5160">
          <cell r="A5160" t="str">
            <v>Y-P-8052-0-131-126</v>
          </cell>
          <cell r="B5160" t="str">
            <v>40 X 10 X 1,2 X 398 MM PASLANMAZ PROFIL 400 GRIT</v>
          </cell>
        </row>
        <row r="5161">
          <cell r="A5161" t="str">
            <v>Y-P-8052-0-131-125</v>
          </cell>
          <cell r="B5161" t="str">
            <v>40 X 10 X 1,2 X 370 MM PASLANMAZ PROFIL 400 GRIT</v>
          </cell>
        </row>
        <row r="5162">
          <cell r="A5162" t="str">
            <v>Y-P-8052-0-131-124</v>
          </cell>
          <cell r="B5162" t="str">
            <v>30 X 50 X 1,2 X 510 MM PASLANMAZ PROFIL 400 GRIT</v>
          </cell>
        </row>
        <row r="5163">
          <cell r="A5163" t="str">
            <v>Y-P-8052-0-131-123</v>
          </cell>
          <cell r="B5163" t="str">
            <v>30 X 50 X 1 X 1198 MM PASLANMAZ PROFIL 400 GRIT</v>
          </cell>
        </row>
        <row r="5164">
          <cell r="A5164" t="str">
            <v>Y-P-8052-0-131-122</v>
          </cell>
          <cell r="B5164" t="str">
            <v>30 X 50 X 1,2 X 390 MM PASLANMAZ PROFIL 400 GRIT</v>
          </cell>
        </row>
        <row r="5165">
          <cell r="A5165" t="str">
            <v>Y-P-8052-0-131-121</v>
          </cell>
          <cell r="B5165" t="str">
            <v>30 X 30 X 1,5 X 290 MM PASLANMAZ PROFIL 400 GRIT</v>
          </cell>
        </row>
        <row r="5166">
          <cell r="A5166" t="str">
            <v>Y-P-8052-0-131-120</v>
          </cell>
          <cell r="B5166" t="str">
            <v>30 X 30 X 1,5 X 510 MM PASLANMAZ PROFIL 400 GRIT</v>
          </cell>
        </row>
        <row r="5167">
          <cell r="A5167" t="str">
            <v>Y-P-8052-0-131-119</v>
          </cell>
          <cell r="B5167" t="str">
            <v>30 X 30 X 1 X 1800 MM PASLANMAZ PROFIL 400 GRIT</v>
          </cell>
        </row>
        <row r="5168">
          <cell r="A5168" t="str">
            <v>Y-P-8052-0-131-118</v>
          </cell>
          <cell r="B5168" t="str">
            <v>25 X 25 X 2 X 36 MM PASLANMAZ PROFIL 400 GRIT</v>
          </cell>
        </row>
        <row r="5169">
          <cell r="A5169" t="str">
            <v>Y-P-8052-0-131-117</v>
          </cell>
          <cell r="B5169" t="str">
            <v>20 X 20 X 1,2 X 38 MM PASLANMAZ PROFIL 400 GRIT</v>
          </cell>
        </row>
        <row r="5170">
          <cell r="A5170" t="str">
            <v>Y-P-8052-0-131-115</v>
          </cell>
          <cell r="B5170" t="str">
            <v>40 X 10 X 1 X 542 MM PASLANMAZ PROFIL 400 GRIT</v>
          </cell>
        </row>
        <row r="5171">
          <cell r="A5171" t="str">
            <v>Y-P-8052-0-131-114</v>
          </cell>
          <cell r="B5171" t="str">
            <v>30 X 50 X 1 X 1700 MM PASLANMAZ PROFIL 400 GRIT</v>
          </cell>
        </row>
        <row r="5172">
          <cell r="A5172" t="str">
            <v>Y-P-8052-0-131-113</v>
          </cell>
          <cell r="B5172" t="str">
            <v>30 X 50 X 1 X 470 MM PASLANMAZ PROFIL 400 GRIT</v>
          </cell>
        </row>
        <row r="5173">
          <cell r="A5173" t="str">
            <v>Y-P-8052-0-131-112</v>
          </cell>
          <cell r="B5173" t="str">
            <v>30 X 30 X 1,2 X 1575 MM PASLANMAZ PROFIL 400 GRIT</v>
          </cell>
        </row>
        <row r="5174">
          <cell r="A5174" t="str">
            <v>Y-P-8052-0-131-111</v>
          </cell>
          <cell r="B5174" t="str">
            <v>30 X 15 X 1 X 498 MM PASLANMAZ PROFIL 400 GRIT</v>
          </cell>
        </row>
        <row r="5175">
          <cell r="A5175" t="str">
            <v>Y-P-8052-0-131-099</v>
          </cell>
          <cell r="B5175" t="str">
            <v>30 X 30 X 1 X 1498 MM PASLANMAZ PROFIL 400 GRIT</v>
          </cell>
        </row>
        <row r="5176">
          <cell r="A5176" t="str">
            <v>Y-P-8052-0-131-098</v>
          </cell>
          <cell r="B5176" t="str">
            <v>30 X 50 X 1 X 1498 MM PASLANMAZ PROFIL 400 GRIT</v>
          </cell>
        </row>
        <row r="5177">
          <cell r="A5177" t="str">
            <v>Y-P-8052-0-131-097</v>
          </cell>
          <cell r="B5177" t="str">
            <v>30 X 50 X 1,2 X 310 MM PASLANMAZ PROFIL 400 GRIT</v>
          </cell>
        </row>
        <row r="5178">
          <cell r="A5178" t="str">
            <v>Y-P-8052-0-131-096</v>
          </cell>
          <cell r="B5178" t="str">
            <v>40 X 10 X 1 X 442 MM PASLANMAZ PROFIL 400 GRIT</v>
          </cell>
        </row>
        <row r="5179">
          <cell r="A5179" t="str">
            <v>Y-P-8052-0-131-095</v>
          </cell>
          <cell r="B5179" t="str">
            <v>30 X 30 X 1,5 X 1360 MM PASLANMAZ PROFIL 400 GRIT</v>
          </cell>
        </row>
        <row r="5180">
          <cell r="A5180" t="str">
            <v>Y-P-8052-0-131-094</v>
          </cell>
          <cell r="B5180" t="str">
            <v>30 X 30 X 1 X 800 MM PASLANMAZ PROFIL 400 GRIT</v>
          </cell>
        </row>
        <row r="5181">
          <cell r="A5181" t="str">
            <v>Y-P-8052-0-131-093</v>
          </cell>
          <cell r="B5181" t="str">
            <v>30 X 30 X 1,5 X 310 MM PASLANMAZ PROFIL 400 GRIT</v>
          </cell>
        </row>
        <row r="5182">
          <cell r="A5182" t="str">
            <v>Y-P-8052-0-131-092</v>
          </cell>
          <cell r="B5182" t="str">
            <v>30 X 30 X 1,5 X 630 MM PASLANMAZ PROFIL 400 GRIT</v>
          </cell>
        </row>
        <row r="5183">
          <cell r="A5183" t="str">
            <v>Y-P-8052-0-131-091</v>
          </cell>
          <cell r="B5183" t="str">
            <v>30 X 30 X 1,5 X 470 MM PASLANMAZ PROFIL 400 GRIT</v>
          </cell>
        </row>
        <row r="5184">
          <cell r="A5184" t="str">
            <v>Y-P-8052-0-131-089</v>
          </cell>
          <cell r="B5184" t="str">
            <v>30 X 30 X 1,5 X 1498 MM PASLANMAZ PROFIL 400 GRIT</v>
          </cell>
        </row>
        <row r="5185">
          <cell r="A5185" t="str">
            <v>Y-P-8052-0-131-088</v>
          </cell>
          <cell r="B5185" t="str">
            <v>30 X 30 X 1,5 X 120 MM PASLANMAZ PROFIL 400 GRIT</v>
          </cell>
        </row>
        <row r="5186">
          <cell r="A5186" t="str">
            <v>Y-P-8052-0-131-087</v>
          </cell>
          <cell r="B5186" t="str">
            <v>30 X 30 X 1 X 1190 MM PASLANMAZ PROFIL 400 GRIT</v>
          </cell>
        </row>
        <row r="5187">
          <cell r="A5187" t="str">
            <v>Y-P-8052-0-131-086</v>
          </cell>
          <cell r="B5187" t="str">
            <v>30 X 30 X 1 X 1238 MM PASLANMAZ PROFIL 400 GRIT</v>
          </cell>
        </row>
        <row r="5188">
          <cell r="A5188" t="str">
            <v>Y-P-8052-0-131-085</v>
          </cell>
          <cell r="B5188" t="str">
            <v>30 X 30 X 1,2 X 426 MM PASLANMAZ PROFIL 400 GRIT</v>
          </cell>
        </row>
        <row r="5189">
          <cell r="A5189" t="str">
            <v>Y-P-8052-0-131-084</v>
          </cell>
          <cell r="B5189" t="str">
            <v>30 X 30 X 1,2 X 460 MM PASLANMAZ PROFIL 400 GRIT</v>
          </cell>
        </row>
        <row r="5190">
          <cell r="A5190" t="str">
            <v>Y-P-8052-0-131-083</v>
          </cell>
          <cell r="B5190" t="str">
            <v>30 X 30 X 1,2 X 700 MM PASLANMAZ PROFIL 400 GRIT</v>
          </cell>
        </row>
        <row r="5191">
          <cell r="A5191" t="str">
            <v>Y-P-8052-0-131-081</v>
          </cell>
          <cell r="B5191" t="str">
            <v>20 X 20 X 1,2 X 55 MM PASLANMAZ PROFIL 400 GRIT</v>
          </cell>
        </row>
        <row r="5192">
          <cell r="A5192" t="str">
            <v>Y-P-8052-0-131-080</v>
          </cell>
          <cell r="B5192" t="str">
            <v>20 X 20 X 1,5 X 470 MM PASLANMAZ PROFIL 400 GRIT</v>
          </cell>
        </row>
        <row r="5193">
          <cell r="A5193" t="str">
            <v>Y-P-8052-0-131-079</v>
          </cell>
          <cell r="B5193" t="str">
            <v>30 X 30 X 1,2 X 900 MM PASLANMAZ PROFIL 400 GRIT</v>
          </cell>
        </row>
        <row r="5194">
          <cell r="A5194" t="str">
            <v>Y-P-8052-0-131-078</v>
          </cell>
          <cell r="B5194" t="str">
            <v>30 X 30 X 1,5 X 498 MM PASLANMAZ PROFIL 400 GRIT</v>
          </cell>
        </row>
        <row r="5195">
          <cell r="A5195" t="str">
            <v>Y-P-8052-0-131-075</v>
          </cell>
          <cell r="B5195" t="str">
            <v>30 X 30 X 1,2 X 340 MM PASLANMAZ PROFIL 400 GRIT</v>
          </cell>
        </row>
        <row r="5196">
          <cell r="A5196" t="str">
            <v>Y-P-8052-0-131-072</v>
          </cell>
          <cell r="B5196" t="str">
            <v>40 X 10 X 1 X 600 MM PASLANMAZ PROFIL 400 GRIT</v>
          </cell>
        </row>
        <row r="5197">
          <cell r="A5197" t="str">
            <v>Y-P-8052-0-131-071</v>
          </cell>
          <cell r="B5197" t="str">
            <v>30 X 30 X 1,5 X 1133 MM PASLANMAZ PROFIL 400 GRIT</v>
          </cell>
        </row>
        <row r="5198">
          <cell r="A5198" t="str">
            <v>Y-P-8052-0-131-070</v>
          </cell>
          <cell r="B5198" t="str">
            <v>25 X 25 X 2 X 45 MM PASLANMAZ PROFIL 400 GRIT</v>
          </cell>
        </row>
        <row r="5199">
          <cell r="A5199" t="str">
            <v>Y-P-8052-0-131-068</v>
          </cell>
          <cell r="B5199" t="str">
            <v>20 X 20 X 1,2 X 400 MM PASLANMAZ PROFIL 400 GRIT</v>
          </cell>
        </row>
        <row r="5200">
          <cell r="A5200" t="str">
            <v>Y-P-8052-0-131-067</v>
          </cell>
          <cell r="B5200" t="str">
            <v>10 X 10 X 1 X 441 MM PASLANMAZ PROFIL 400 GRIT</v>
          </cell>
        </row>
        <row r="5201">
          <cell r="A5201" t="str">
            <v>Y-P-8052-0-131-066</v>
          </cell>
          <cell r="B5201" t="str">
            <v>40 X 10 X 1 X 1798 MM PASLANMAZ PROFIL 400 GRIT</v>
          </cell>
        </row>
        <row r="5202">
          <cell r="A5202" t="str">
            <v>Y-P-8052-0-131-065</v>
          </cell>
          <cell r="B5202" t="str">
            <v>40 X 10 X 1 X 1498 MM PASLANMAZ PROFIL 400 GRIT</v>
          </cell>
        </row>
        <row r="5203">
          <cell r="A5203" t="str">
            <v>Y-P-8052-0-131-064</v>
          </cell>
          <cell r="B5203" t="str">
            <v>30 X 30 X 1 X 390 MM PASLANMAZ PROFIL 400 GRIT</v>
          </cell>
        </row>
        <row r="5204">
          <cell r="A5204" t="str">
            <v>Y-P-8052-0-131-063</v>
          </cell>
          <cell r="B5204" t="str">
            <v>40 X 10 X 1 X 498 MM PASLANMAZ PROFIL 400 GRIT</v>
          </cell>
        </row>
        <row r="5205">
          <cell r="A5205" t="str">
            <v>Y-P-8052-0-131-062</v>
          </cell>
          <cell r="B5205" t="str">
            <v>30 X 30 X 1 X 1500 MM PASLANMAZ PROFIL 400 GRIT</v>
          </cell>
        </row>
        <row r="5206">
          <cell r="A5206" t="str">
            <v>Y-P-8052-0-131-060</v>
          </cell>
          <cell r="B5206" t="str">
            <v>30 X 30 X 1,2 X 770 MM PASLANMAZ PROFIL 400 GRIT</v>
          </cell>
        </row>
        <row r="5207">
          <cell r="A5207" t="str">
            <v>Y-P-8052-0-131-059</v>
          </cell>
          <cell r="B5207" t="str">
            <v>30 X 15 X 1,2 X 380 MM PASLANMAZ PROFIL 400 GRIT</v>
          </cell>
        </row>
        <row r="5208">
          <cell r="A5208" t="str">
            <v>Y-P-8052-0-131-058</v>
          </cell>
          <cell r="B5208" t="str">
            <v>30 X 30 X 1 X 1198 MM PASLANMAZ PROFIL 400 GRIT</v>
          </cell>
        </row>
        <row r="5209">
          <cell r="A5209" t="str">
            <v>Y-P-8052-0-131-057</v>
          </cell>
          <cell r="B5209" t="str">
            <v>30 X 30 X 1 X 1200 MM PASLANMAZ PROFIL 400 GRIT</v>
          </cell>
        </row>
        <row r="5210">
          <cell r="A5210" t="str">
            <v>Y-P-8052-0-131-056</v>
          </cell>
          <cell r="B5210" t="str">
            <v>30 X 30 X 1 X 55 MM PASLANMAZ PROFIL 400 GRIT</v>
          </cell>
        </row>
        <row r="5211">
          <cell r="A5211" t="str">
            <v>Y-P-8052-0-131-055</v>
          </cell>
          <cell r="B5211" t="str">
            <v>20 X 20 X 1 X 50 MM PASLANMAZ PROFIL 400 GRIT</v>
          </cell>
        </row>
        <row r="5212">
          <cell r="A5212" t="str">
            <v>Y-P-8052-0-131-054</v>
          </cell>
          <cell r="B5212" t="str">
            <v>30 X 15 X 1 X 380 MM PASLANMAZ PROFIL 400 GRIT</v>
          </cell>
        </row>
        <row r="5213">
          <cell r="A5213" t="str">
            <v>Y-P-8052-0-131-053</v>
          </cell>
          <cell r="B5213" t="str">
            <v>30 X 30 X 1 X 770 MM PASLANMAZ PROFIL 400 GRIT</v>
          </cell>
        </row>
        <row r="5214">
          <cell r="A5214" t="str">
            <v>Y-P-8052-0-131-051</v>
          </cell>
          <cell r="B5214" t="str">
            <v>30 X 30 X 1,2 X 100 MM PASLANMAZ PROFIL 400 GRIT</v>
          </cell>
        </row>
        <row r="5215">
          <cell r="A5215" t="str">
            <v>Y-P-8052-0-131-050</v>
          </cell>
          <cell r="B5215" t="str">
            <v>30 X 30 X 1,2 X 800 MM PASLANMAZ PROFIL 400 GRIT</v>
          </cell>
        </row>
        <row r="5216">
          <cell r="A5216" t="str">
            <v>Y-P-8052-0-131-049</v>
          </cell>
          <cell r="B5216" t="str">
            <v>30 X 40 X 1,2 X 40 MM PASLANMAZ PROFIL 400 GRIT</v>
          </cell>
        </row>
        <row r="5217">
          <cell r="A5217" t="str">
            <v>Y-P-8052-0-131-048</v>
          </cell>
          <cell r="B5217" t="str">
            <v>30 X 30 X 1,5 X 750 MM PASLANMAZ PROFIL 400 GRIT</v>
          </cell>
        </row>
        <row r="5218">
          <cell r="A5218" t="str">
            <v>Y-P-8052-0-131-047</v>
          </cell>
          <cell r="B5218" t="str">
            <v>30 X 15 X 1,2 X 500 MM PASLANMAZ PROFIL 400 GRIT</v>
          </cell>
        </row>
        <row r="5219">
          <cell r="A5219" t="str">
            <v>Y-P-8052-0-131-046</v>
          </cell>
          <cell r="B5219" t="str">
            <v>30 X 30 X 1,2 X 1190 MM PASLANMAZ PROFIL 400 GRIT</v>
          </cell>
        </row>
        <row r="5220">
          <cell r="A5220" t="str">
            <v>Y-P-8052-0-131-045</v>
          </cell>
          <cell r="B5220" t="str">
            <v>30 X 30 X 1,2 X 67 MM PASLANMAZ PROFIL 400 GRIT</v>
          </cell>
        </row>
        <row r="5221">
          <cell r="A5221" t="str">
            <v>Y-P-8052-0-131-044</v>
          </cell>
          <cell r="B5221" t="str">
            <v>30 X 30 X 1,5 X 633 MM PASLANMAZ PROFIL 400 GRIT</v>
          </cell>
        </row>
        <row r="5222">
          <cell r="A5222" t="str">
            <v>Y-P-8052-0-131-043</v>
          </cell>
          <cell r="B5222" t="str">
            <v>25 X 50 X 1,2 X 380 DÜZ OVAL 304 PASLANMAZ PROFIL 400 GRIT</v>
          </cell>
        </row>
        <row r="5223">
          <cell r="A5223" t="str">
            <v>Y-P-8052-0-131-042</v>
          </cell>
          <cell r="B5223" t="str">
            <v>40 X 40 X 1,2 X 750 MM PASLANMAZ PROFIL 400 GRIT</v>
          </cell>
        </row>
        <row r="5224">
          <cell r="A5224" t="str">
            <v>Y-P-8052-0-131-040</v>
          </cell>
          <cell r="B5224" t="str">
            <v>30 X 50 X 1,2 X 498 MM PASLANMAZ PROFIL 400 GRIT</v>
          </cell>
        </row>
        <row r="5225">
          <cell r="A5225" t="str">
            <v>Y-P-8052-0-131-039</v>
          </cell>
          <cell r="B5225" t="str">
            <v>30 X 50 X 1,2 X 470 MM PASLANMAZ PROFIL 400 GRIT</v>
          </cell>
        </row>
        <row r="5226">
          <cell r="A5226" t="str">
            <v>Y-P-8052-0-131-038</v>
          </cell>
          <cell r="B5226" t="str">
            <v>30 X 40 X 1,2 X 430 MM PASLANMAZ PROFIL 400 GRIT</v>
          </cell>
        </row>
        <row r="5227">
          <cell r="A5227" t="str">
            <v>Y-P-8052-0-131-037</v>
          </cell>
          <cell r="B5227" t="str">
            <v>30 X 40 X 1,2 X 1760 MM PASLANMAZ PROFIL 400 GRIT</v>
          </cell>
        </row>
        <row r="5228">
          <cell r="A5228" t="str">
            <v>Y-P-8052-0-131-036</v>
          </cell>
          <cell r="B5228" t="str">
            <v>30 X 40 X 1,2 X 1380 MM PASLANMAZ PROFIL 400 GRIT</v>
          </cell>
        </row>
        <row r="5229">
          <cell r="A5229" t="str">
            <v>Y-P-8052-0-131-035</v>
          </cell>
          <cell r="B5229" t="str">
            <v>30 X 40 X 1,2 X 1000 MM PASLANMAZ PROFIL 400 GRIT</v>
          </cell>
        </row>
        <row r="5230">
          <cell r="A5230" t="str">
            <v>Y-P-8052-0-131-034</v>
          </cell>
          <cell r="B5230" t="str">
            <v>30 X 30 X 2 X 60 MM PASLANMAZ PROFIL 400 GRIT</v>
          </cell>
        </row>
        <row r="5231">
          <cell r="A5231" t="str">
            <v>Y-P-8052-0-131-033</v>
          </cell>
          <cell r="B5231" t="str">
            <v>30 X 30 X 2 X 40 MM PASLANMAZ PROFIL 400 GRIT</v>
          </cell>
        </row>
        <row r="5232">
          <cell r="A5232" t="str">
            <v>Y-P-8052-0-131-032</v>
          </cell>
          <cell r="B5232" t="str">
            <v>30 X 30 X 1,5 X 900 MM PASLANMAZ PROFIL 400 GRIT</v>
          </cell>
        </row>
        <row r="5233">
          <cell r="A5233" t="str">
            <v>Y-P-8052-0-131-031</v>
          </cell>
          <cell r="B5233" t="str">
            <v>30 X 30 X 1,5 X 770 MM PASLANMAZ PROFIL 400 GRIT</v>
          </cell>
        </row>
        <row r="5234">
          <cell r="A5234" t="str">
            <v>Y-P-8052-0-131-030</v>
          </cell>
          <cell r="B5234" t="str">
            <v>30 X 30 X 1,5 X 600 MM PASLANMAZ PROFIL 400 GRIT</v>
          </cell>
        </row>
        <row r="5235">
          <cell r="A5235" t="str">
            <v>Y-P-8052-0-131-029</v>
          </cell>
          <cell r="B5235" t="str">
            <v>30 X 30 X 1,5 X 500 MM CIFT TARAF 45 DERECE ACILI PASLANMAZ PROFIL 400 GRIT</v>
          </cell>
        </row>
        <row r="5236">
          <cell r="A5236" t="str">
            <v>Y-P-8052-0-131-028</v>
          </cell>
          <cell r="B5236" t="str">
            <v>30 X 30 X 1,5 X 400 MM CIFT TARAF 45 DERECE ACILI PASLANMAZ PROFIL 400 GRIT</v>
          </cell>
        </row>
        <row r="5237">
          <cell r="A5237" t="str">
            <v>Y-P-8052-0-131-027</v>
          </cell>
          <cell r="B5237" t="str">
            <v>30 X 30 X 1,5 X 300 MM CIFT TARAF 45 DERECE ACILI PASLANMAZ PROFIL 400 GRIT</v>
          </cell>
        </row>
        <row r="5238">
          <cell r="A5238" t="str">
            <v>Y-P-8052-0-131-026</v>
          </cell>
          <cell r="B5238" t="str">
            <v>30 X 30 X 1,5 X 1800 MM PASLANMAZ PROFIL 400 GRIT</v>
          </cell>
        </row>
        <row r="5239">
          <cell r="A5239" t="str">
            <v>Y-P-8052-0-131-025</v>
          </cell>
          <cell r="B5239" t="str">
            <v>30 X 30 X 1,5 X 1650 MM PASLANMAZ PROFIL 400 GRIT</v>
          </cell>
        </row>
        <row r="5240">
          <cell r="A5240" t="str">
            <v>Y-P-8052-0-131-023</v>
          </cell>
          <cell r="B5240" t="str">
            <v>30 X 30 X 1,5 X 1500 MM PASLANMAZ PROFIL 400 GRIT</v>
          </cell>
        </row>
        <row r="5241">
          <cell r="A5241" t="str">
            <v>Y-P-8052-0-131-022</v>
          </cell>
          <cell r="B5241" t="str">
            <v>30 X 30 X 1,5 X 1250 MM PASLANMAZ PROFIL 400 GRIT</v>
          </cell>
        </row>
        <row r="5242">
          <cell r="A5242" t="str">
            <v>Y-P-8052-0-131-021</v>
          </cell>
          <cell r="B5242" t="str">
            <v>30 X 30 X 1,5 X 1200 MM PASLANMAZ PROFIL 400 GRIT</v>
          </cell>
        </row>
        <row r="5243">
          <cell r="A5243" t="str">
            <v>Y-P-8052-0-131-020</v>
          </cell>
          <cell r="B5243" t="str">
            <v>30 X 30 X 1,5 X 1180 MM PASLANMAZ PROFIL 400 GRIT</v>
          </cell>
        </row>
        <row r="5244">
          <cell r="A5244" t="str">
            <v>Y-P-8052-0-131-019</v>
          </cell>
          <cell r="B5244" t="str">
            <v>30 X 30 X 1,2 X 750 MM PASLANMAZ PROFIL 400 GRIT</v>
          </cell>
        </row>
        <row r="5245">
          <cell r="A5245" t="str">
            <v>Y-P-8052-0-131-018</v>
          </cell>
          <cell r="B5245" t="str">
            <v>30 X 30 X 1,2 X 500 MM PASLANMAZ PROFIL 400 GRIT</v>
          </cell>
        </row>
        <row r="5246">
          <cell r="A5246" t="str">
            <v>Y-P-8052-0-131-016</v>
          </cell>
          <cell r="B5246" t="str">
            <v>30 X 30 X 1,2 X 390 MM PASLANMAZ PROFIL 400 GRIT</v>
          </cell>
        </row>
        <row r="5247">
          <cell r="A5247" t="str">
            <v>Y-P-8052-0-131-015</v>
          </cell>
          <cell r="B5247" t="str">
            <v>30 X 30 X 1,2 X 310 MM PASLANMAZ PROFIL 400 GRIT</v>
          </cell>
        </row>
        <row r="5248">
          <cell r="A5248" t="str">
            <v>Y-P-8052-0-131-014</v>
          </cell>
          <cell r="B5248" t="str">
            <v>30 X 30 X 1,2 X 1760 MM PASLANMAZ PROFIL 400 GRIT</v>
          </cell>
        </row>
        <row r="5249">
          <cell r="A5249" t="str">
            <v>Y-P-8052-0-131-013</v>
          </cell>
          <cell r="B5249" t="str">
            <v>30 X 30 X 1,2 X 1500 MM PASLANMAZ PROFIL 400 GRIT</v>
          </cell>
        </row>
        <row r="5250">
          <cell r="A5250" t="str">
            <v>Y-P-8052-0-131-012</v>
          </cell>
          <cell r="B5250" t="str">
            <v>30 X 30 X 1,2 X 1400 MM PASLANMAZ PROFIL 400 GRIT</v>
          </cell>
        </row>
        <row r="5251">
          <cell r="A5251" t="str">
            <v>Y-P-8052-0-131-011</v>
          </cell>
          <cell r="B5251" t="str">
            <v>30 X 30 X 1,2 X 1380 MM PASLANMAZ PROFIL 400 GRIT</v>
          </cell>
        </row>
        <row r="5252">
          <cell r="A5252" t="str">
            <v>Y-P-8052-0-131-010</v>
          </cell>
          <cell r="B5252" t="str">
            <v>30 X 30 X 1,2 X 1200 MM PASLANMAZ PROFIL 400 GRIT</v>
          </cell>
        </row>
        <row r="5253">
          <cell r="A5253" t="str">
            <v>Y-P-8052-0-131-009</v>
          </cell>
          <cell r="B5253" t="str">
            <v>30 X 30 X 1,2 X 1000 MM PASLANMAZ PROFIL 400 GRIT</v>
          </cell>
        </row>
        <row r="5254">
          <cell r="A5254" t="str">
            <v>Y-P-8052-0-131-008</v>
          </cell>
          <cell r="B5254" t="str">
            <v>30 X 15 X 1,5 X 500 MM CIFT TARAF 45 DERECE TERS ACILI PASLANMAZ PROFIL 400 GRIT</v>
          </cell>
        </row>
        <row r="5255">
          <cell r="A5255" t="str">
            <v>Y-P-8052-0-131-007</v>
          </cell>
          <cell r="B5255" t="str">
            <v>30 X 15 X 1,5 X 230 MM CIFT TARAF 45 DERECE TERS ACILI PASLANMAZ PROFIL 400 GRIT</v>
          </cell>
        </row>
        <row r="5256">
          <cell r="A5256" t="str">
            <v>Y-P-8052-0-131-006</v>
          </cell>
          <cell r="B5256" t="str">
            <v>20 X 20 X 1,5 X 472 MM PASLANMAZ PROFIL 400 GRIT</v>
          </cell>
        </row>
        <row r="5257">
          <cell r="A5257" t="str">
            <v>Y-P-8052-0-131-005</v>
          </cell>
          <cell r="B5257" t="str">
            <v>20 X 20 X 1,2 X 541 MM PASLANMAZ PROFIL 400 GRIT</v>
          </cell>
        </row>
        <row r="5258">
          <cell r="A5258" t="str">
            <v>Y-P-8052-0-131-004</v>
          </cell>
          <cell r="B5258" t="str">
            <v>20 X 20 X 1,2 X 462 MM PASLANMAZ PROFIL 400 GRIT</v>
          </cell>
        </row>
        <row r="5259">
          <cell r="A5259" t="str">
            <v>Y-P-8052-0-131-003</v>
          </cell>
          <cell r="B5259" t="str">
            <v>20 X 20 X 1,2 X 442 MM PASLANMAZ PROFIL 400 GRIT</v>
          </cell>
        </row>
        <row r="5260">
          <cell r="A5260" t="str">
            <v>Y-P-8052-0-131-002</v>
          </cell>
          <cell r="B5260" t="str">
            <v>20 X 20 X 1,2 X 43 MM PASLANMAZ PROFIL 400 GRIT</v>
          </cell>
        </row>
        <row r="5261">
          <cell r="A5261" t="str">
            <v>Y-P-8052-0-131-001</v>
          </cell>
          <cell r="B5261" t="str">
            <v>20 X 20 X 1,2 X 292 MM PASLANMAZ PROFIL 400 GRIT</v>
          </cell>
        </row>
        <row r="5262">
          <cell r="A5262" t="str">
            <v>Y-P-8052-0-130-007</v>
          </cell>
          <cell r="B5262" t="str">
            <v>30 X 30 X 1,5 X 1650 MM PASLANMAZ PROFIL 600 GRIT</v>
          </cell>
        </row>
        <row r="5263">
          <cell r="A5263" t="str">
            <v>Y-P-8052-0-130-006</v>
          </cell>
          <cell r="B5263" t="str">
            <v>30 X 30 X 1,5 X 1250 MM PASLANMAZ PROFIL 600 GRIT</v>
          </cell>
        </row>
        <row r="5264">
          <cell r="A5264" t="str">
            <v>Y-P-8052-0-130-003</v>
          </cell>
          <cell r="B5264" t="str">
            <v>30 X 30 X 1,2 X 900 MM PASLANMAZ PROFIL 600 GRIT</v>
          </cell>
        </row>
        <row r="5265">
          <cell r="A5265" t="str">
            <v>Y-P-8052-0-101-002</v>
          </cell>
          <cell r="B5265" t="str">
            <v>30X30X1,2X75 MM PASLANMAZ PROFIL.ANTR.INCEPUTURLU.RAL7016.10G</v>
          </cell>
        </row>
        <row r="5266">
          <cell r="A5266" t="str">
            <v>Y-P-8052-0-101-001</v>
          </cell>
          <cell r="B5266" t="str">
            <v>30X30X1,5X150 MM PASLANMAZ PROFIL BRSHED.ANTR.INCEPUTURLU.RAL7016.10G</v>
          </cell>
        </row>
        <row r="5267">
          <cell r="A5267" t="str">
            <v>Y-P-8052-0-099-002</v>
          </cell>
          <cell r="B5267" t="str">
            <v>30X30X1,2X75 MM PASLANMAZ PROFIL.BLACK RAL9005.20G</v>
          </cell>
        </row>
        <row r="5268">
          <cell r="A5268" t="str">
            <v>Y-P-8052-0-097-001</v>
          </cell>
          <cell r="B5268" t="str">
            <v>30X30X1,2X75 MM PASLANMAZ PROFIL.WHITE RAL9016.80G</v>
          </cell>
        </row>
        <row r="5269">
          <cell r="A5269" t="str">
            <v>Y-P-8052-0-094-005</v>
          </cell>
          <cell r="B5269" t="str">
            <v>30X30X1,2X75 MM PASLANMAZ PROFIL NIGHT BLACK</v>
          </cell>
        </row>
        <row r="5270">
          <cell r="A5270" t="str">
            <v>Y-P-8052-0-094-003</v>
          </cell>
          <cell r="B5270" t="str">
            <v>30X30X1,5X150 MM PASLANMAZ PROFIL BRSHD+POLSHD.NIGHT BLACK</v>
          </cell>
        </row>
        <row r="5271">
          <cell r="A5271" t="str">
            <v>Y-P-8052-0-094-001</v>
          </cell>
          <cell r="B5271" t="str">
            <v>40 X 10 X 1 X 75 MM PASLANMAZ PROFIL NIGHT.BLACK(AK.NBL=SW306G)</v>
          </cell>
        </row>
        <row r="5272">
          <cell r="A5272" t="str">
            <v>Y-P-8052-0-093-001</v>
          </cell>
          <cell r="B5272" t="str">
            <v>30X30X1,5X150 MM PASLANMAZ PROFIL BRSHED.ANTRASIT RAL7016</v>
          </cell>
        </row>
        <row r="5273">
          <cell r="A5273" t="str">
            <v>Y-P-8052-0-089-001</v>
          </cell>
          <cell r="B5273" t="str">
            <v>30X30X1,5X150 MM PASLANMAZ PROFIL BRSHED.MAT SIYAH RAL9005 30G</v>
          </cell>
        </row>
        <row r="5274">
          <cell r="A5274" t="str">
            <v>Y-P-8052-0-086-002</v>
          </cell>
          <cell r="B5274" t="str">
            <v>30X30X1,2X75 MM PASLANMAZ PROFIL.MAT SIYAH RAL9005 10G</v>
          </cell>
        </row>
        <row r="5275">
          <cell r="A5275" t="str">
            <v>Y-P-8052-0-086-001</v>
          </cell>
          <cell r="B5275" t="str">
            <v>30X30X1,5X150 MM PASLANMAZ PROFIL BRSHED.MAT SIYAH RAL9005 10G</v>
          </cell>
        </row>
        <row r="5276">
          <cell r="A5276" t="str">
            <v>Y-P-8052-0-081-004</v>
          </cell>
          <cell r="B5276" t="str">
            <v>30X30X1,2X75 MM PASLANMAZ PROFIL.GUMUS GRI RAL 9006</v>
          </cell>
        </row>
        <row r="5277">
          <cell r="A5277" t="str">
            <v>Y-P-8052-0-081-003</v>
          </cell>
          <cell r="B5277" t="str">
            <v>30X30X1,5X150 MM PASLANMAZ PROFIL BRSHD+POLSHD.GUMUS GRI RAL 9006</v>
          </cell>
        </row>
        <row r="5278">
          <cell r="A5278" t="str">
            <v>Y-P-8052-0-081-002</v>
          </cell>
          <cell r="B5278" t="str">
            <v>30X30X1,5X150 MM PASLANMAZ PROFIL POLSHD.GUMUS GRI RAL 9006</v>
          </cell>
        </row>
        <row r="5279">
          <cell r="A5279" t="str">
            <v>Y-P-8052-0-081-001</v>
          </cell>
          <cell r="B5279" t="str">
            <v>30X30X1,5X150 MM PASLANMAZ PROFIL BRSHED.GUMUS GRI RAL 9006</v>
          </cell>
        </row>
        <row r="5280">
          <cell r="A5280" t="str">
            <v>Y-P-8052-0-077-001</v>
          </cell>
          <cell r="B5280" t="str">
            <v>30X30X1,5X150 MM PASLANMAZ PROFIL BRSHED.MAT.BYZ.RAL.9010.30G.</v>
          </cell>
        </row>
        <row r="5281">
          <cell r="A5281" t="str">
            <v>Y-P-8052-0-075-001</v>
          </cell>
          <cell r="B5281" t="str">
            <v>30X30X1,5X150 MM PASLANMAZ PROFIL SATEN.BYZ.RAL9016.75G(AK.NBL=FA5624).EE</v>
          </cell>
        </row>
        <row r="5282">
          <cell r="A5282" t="str">
            <v>Y-P-8052-0-055-002</v>
          </cell>
          <cell r="B5282" t="str">
            <v>30X30X1,5X150 MM PASLANMAZ PROFIL PVD.POLSHD.COPPER</v>
          </cell>
        </row>
        <row r="5283">
          <cell r="A5283" t="str">
            <v>Y-P-8052-0-055-001</v>
          </cell>
          <cell r="B5283" t="str">
            <v>30 X 30 X 1,5 X 75 MM PASLANMAZ PROFIL PVD POLSHD COPPER</v>
          </cell>
        </row>
        <row r="5284">
          <cell r="A5284" t="str">
            <v>Y-P-8052-0-051-002</v>
          </cell>
          <cell r="B5284" t="str">
            <v>30 X 30 X 1,5 X 75 MM PASLANMAZ PROFIL PVD POLSHED GOLD</v>
          </cell>
        </row>
        <row r="5285">
          <cell r="A5285" t="str">
            <v>Y-P-8052-0-051-001</v>
          </cell>
          <cell r="B5285" t="str">
            <v>30 X 30 X 1,5 X 75 MM PASLANMAZ PROFIL PVD BRUSHED GOLD</v>
          </cell>
        </row>
        <row r="5286">
          <cell r="A5286" t="str">
            <v>Y-P-8052-0-002-044</v>
          </cell>
          <cell r="B5286" t="str">
            <v>30 X 30 X 1 X 703 MM PASLANMAZ PROFIL AYNA YUZEY</v>
          </cell>
        </row>
        <row r="5287">
          <cell r="A5287" t="str">
            <v>Y-P-8052-0-002-028</v>
          </cell>
          <cell r="B5287" t="str">
            <v>25 X 25 X 1,2 X 392 MM PASLANMAZ PROFIL AYNA YUZEY</v>
          </cell>
        </row>
        <row r="5288">
          <cell r="A5288" t="str">
            <v>Y-P-8052-0-002-027</v>
          </cell>
          <cell r="B5288" t="str">
            <v>25 X 25 X 1,2 X 242 MM PASLANMAZ PROFIL AYNA YUZEY</v>
          </cell>
        </row>
        <row r="5289">
          <cell r="A5289" t="str">
            <v>Y-P-8052-0-002-019</v>
          </cell>
          <cell r="B5289" t="str">
            <v>20 X 20 X 1,2 X 472 MM PASLANMAZ PROFIL AYNA YUZEY</v>
          </cell>
        </row>
        <row r="5290">
          <cell r="A5290" t="str">
            <v>Y-P-8052-0-002-011</v>
          </cell>
          <cell r="B5290" t="str">
            <v>20 X 20 X 1,2 X 292 MM PASLANMAZ PROFIL AYNA YUZEY</v>
          </cell>
        </row>
        <row r="5291">
          <cell r="A5291" t="str">
            <v>Y-P-8052-0-002-007</v>
          </cell>
          <cell r="B5291" t="str">
            <v>3 X 40 X 370 MM SIRUS BUKUMLU HAVLU ASKILIGI SACI AYNA YUZEY</v>
          </cell>
        </row>
        <row r="5292">
          <cell r="A5292" t="str">
            <v>Y-P-8052-0-002-006</v>
          </cell>
          <cell r="B5292" t="str">
            <v>3 X 40 X 550 MM SIRUS BUKUMLU HAVLU ASKILIGI SACI AYNA YUZEY</v>
          </cell>
        </row>
        <row r="5293">
          <cell r="A5293" t="str">
            <v>Y-P-8052-0-002-005</v>
          </cell>
          <cell r="B5293" t="str">
            <v>15X15X1,2X20 MM PROFIL + 50X50X2 MM ROZET 12,6X12,6 ORTA DELİKLİ KAYNATILMIŞ PARÇA AYNA YÜZEY</v>
          </cell>
        </row>
        <row r="5294">
          <cell r="A5294" t="str">
            <v>Y-P-8052-0-002-004</v>
          </cell>
          <cell r="B5294" t="str">
            <v>30 X 30 X 1,5 X 75 MM PASLANMAZ PROFIL AYNA YUZEY</v>
          </cell>
        </row>
        <row r="5295">
          <cell r="A5295" t="str">
            <v>Y-P-8052-0-002-002</v>
          </cell>
          <cell r="B5295" t="str">
            <v>15X15X1,2X40 MM PROFIL + 50X50X2 MM ROZET 12,6X12,6 ORTA DELİKLİ KAYNATILMIŞ PARÇA AYNA YÜZEY</v>
          </cell>
        </row>
        <row r="5296">
          <cell r="A5296" t="str">
            <v>Y-P-8052-0-002-001</v>
          </cell>
          <cell r="B5296" t="str">
            <v>30 X 30 X 100 X 1,2 mm PASLANMAZ PROFIL KESITI AYNA YUZEY 2 UCU KOR KAPAKLI</v>
          </cell>
        </row>
        <row r="5297">
          <cell r="A5297" t="str">
            <v>Y-P-8052-0-001-024</v>
          </cell>
          <cell r="B5297" t="str">
            <v>30 X 30 X 1,5 X 150 MM PASLANMAZ PROFIL FIRCA YUZEY</v>
          </cell>
        </row>
        <row r="5298">
          <cell r="A5298" t="str">
            <v>Y-P-8052-0-001-018</v>
          </cell>
          <cell r="B5298" t="str">
            <v>20 X 20 X 1,2 X 542 MM PASLANMAZ PROFIL FIRCA YUZEY</v>
          </cell>
        </row>
        <row r="5299">
          <cell r="A5299" t="str">
            <v>Y-P-8052-0-001-015</v>
          </cell>
          <cell r="B5299" t="str">
            <v>20 X 20 X 1 X 542 MM PASLANMAZ PROFIL FIRCA YUZEY</v>
          </cell>
        </row>
        <row r="5300">
          <cell r="A5300" t="str">
            <v>Y-P-8052-0-001-012</v>
          </cell>
          <cell r="B5300" t="str">
            <v>20 X 20 X 1 X 442 MM PASLANMAZ PROFIL FIRCA YUZEY</v>
          </cell>
        </row>
        <row r="5301">
          <cell r="A5301" t="str">
            <v>Y-P-8052-0-001-008</v>
          </cell>
          <cell r="B5301" t="str">
            <v>20 X 20 X 1 X 242 MM PASLANMAZ PROFIL FIRCA YUZEY</v>
          </cell>
        </row>
        <row r="5302">
          <cell r="A5302" t="str">
            <v>Y-P-8052-0-001-007</v>
          </cell>
          <cell r="B5302" t="str">
            <v>3 X 40 X 370 MM SIRUS BUKUMLU HAVLU ASKILIGI SACI FIRCA YUZEY</v>
          </cell>
        </row>
        <row r="5303">
          <cell r="A5303" t="str">
            <v>Y-P-8052-0-001-006</v>
          </cell>
          <cell r="B5303" t="str">
            <v>3 X 40 X 550 MM SIRUS BUKUMLU HAVLU ASKILIGI SACI FIRCA YUZEY</v>
          </cell>
        </row>
        <row r="5304">
          <cell r="A5304" t="str">
            <v>Y-P-8052-0-001-005</v>
          </cell>
          <cell r="B5304" t="str">
            <v>15X15X1,2X20 MM PROFIL + 50X50X2 MM ROZET 12,6X12,6 ORTA DELİKLİ KAYNATILMIŞ PARÇA FIRÇA YÜZEY</v>
          </cell>
        </row>
        <row r="5305">
          <cell r="A5305" t="str">
            <v>Y-P-8052-0-001-004</v>
          </cell>
          <cell r="B5305" t="str">
            <v>15X15X1,2X40 MM PROFIL + 50X50X2 MM ROZET 12,6X12,6 ORTA DELİKLİ KAYNATILMIŞ PARÇA FIRÇA YÜZEY</v>
          </cell>
        </row>
        <row r="5306">
          <cell r="A5306" t="str">
            <v>Y-P-8052-0-001-003</v>
          </cell>
          <cell r="B5306" t="str">
            <v>30 X 30 X 1,5 X 75 MM PASLANMAZ PROFIL FIRCA YUZEY</v>
          </cell>
        </row>
        <row r="5307">
          <cell r="A5307" t="str">
            <v>Y-P-8052-0-001-002</v>
          </cell>
          <cell r="B5307" t="str">
            <v>30 X 30 X 100 X 1,2 mm PASLANMAZ PROFIL KESITI FIRCA YUZEY 2 UCU KOR KAPAKLI</v>
          </cell>
        </row>
        <row r="5308">
          <cell r="A5308" t="str">
            <v>Y-P-8052-0-000-015</v>
          </cell>
          <cell r="B5308" t="str">
            <v>20 X 20 X 1,5 X 70 MM PASLANMAZ DUVAR MONTAJ BRAKETI 30 X 40 X 1,5 MM FLANSLI HAM YUZEY</v>
          </cell>
        </row>
        <row r="5309">
          <cell r="A5309" t="str">
            <v>Y-P-8052-0-000-014</v>
          </cell>
          <cell r="B5309" t="str">
            <v>20 X 20 X 1,5 X 55 MM PASLANMAZ DUVAR MONTAJ BRAKETI 30 X 40 X 1,5 MM FLANSLI HAM YUZEY</v>
          </cell>
        </row>
        <row r="5310">
          <cell r="A5310" t="str">
            <v>Y-P-8052-0-000-013</v>
          </cell>
          <cell r="B5310" t="str">
            <v>20 X 20 X 1,5 X 42 MM PASLANMAZ DUVAR MONTAJ BRAKETI 30 X 40 X 1,5 MM FLANSLI HAM YUZEY</v>
          </cell>
        </row>
        <row r="5311">
          <cell r="A5311" t="str">
            <v>Y-P-8052-0-000-012</v>
          </cell>
          <cell r="B5311" t="str">
            <v>20 X 20 X 1,5 X 95 MM PASLANMAZ DUVAR MONTAJ BRAKETI 50 X 70 X 2 MM FLANSLI HAM YUZEY</v>
          </cell>
        </row>
        <row r="5312">
          <cell r="A5312" t="str">
            <v>Y-P-8052-0-000-011</v>
          </cell>
          <cell r="B5312" t="str">
            <v>20 X 20 X 1,5 X 80 MM PASLANMAZ DUVAR MONTAJ BRAKETI 50 X 70 X 2 MM FLANSLI HAM YUZEY</v>
          </cell>
        </row>
        <row r="5313">
          <cell r="A5313" t="str">
            <v>Y-P-8052-0-000-010</v>
          </cell>
          <cell r="B5313" t="str">
            <v>20 X 20 X 1,2 X 65 MM PASLANMAZ DUVAR MONTAJ BRAKETI 50 X 70 X 2 MM FLANSLI HAM YUZEY</v>
          </cell>
        </row>
        <row r="5314">
          <cell r="A5314" t="str">
            <v>Y-P-8052-0-000-009</v>
          </cell>
          <cell r="B5314" t="str">
            <v>15X15X1,2X40 MM PROFIL + 50X50X2 MM ROZET 12,6X12,6 ORTA DELİKLİ KAYNATILMIŞ PARÇA HAM YUZEY</v>
          </cell>
        </row>
        <row r="5315">
          <cell r="A5315" t="str">
            <v>Y-P-8052-0-000-008</v>
          </cell>
          <cell r="B5315" t="str">
            <v>15X15X1,2X20 MM PROFIL + 50X50X2 MM ROZET 12,6X12,6 ORTA DELİKLİ KAYNATILMIŞ PARÇA HAM YUZEY</v>
          </cell>
        </row>
        <row r="5316">
          <cell r="A5316" t="str">
            <v>Y-P-8052-0-000-007</v>
          </cell>
          <cell r="B5316" t="str">
            <v>30 X 30 X 150 X 1,2 mm PASLANMAZ PROFIL KESITI HAM YUZEY</v>
          </cell>
        </row>
        <row r="5317">
          <cell r="A5317" t="str">
            <v>Y-P-8050-0-002-002</v>
          </cell>
          <cell r="B5317" t="str">
            <v>50 X 48 X 48 MM KAUNOS HAVLU ASKILIGI BUKUMLU BRAKETI AYNA YUZEY</v>
          </cell>
        </row>
        <row r="5318">
          <cell r="A5318" t="str">
            <v>Y-P-8050-0-002-001</v>
          </cell>
          <cell r="B5318" t="str">
            <v>319 X 50 X 123 MM KAUNOS BUKUMLU HAVLU ASKILIGI SACI</v>
          </cell>
        </row>
        <row r="5319">
          <cell r="A5319" t="str">
            <v>Y-P-8050-0-001-001</v>
          </cell>
          <cell r="B5319" t="str">
            <v>50 X 48 X 48 MM KAUNOS HAVLU ASKILIGI BUKUMLU BRAKETI FIRCA YUZEY</v>
          </cell>
        </row>
        <row r="5320">
          <cell r="A5320" t="str">
            <v>Y-P-8050-0-000-001</v>
          </cell>
          <cell r="B5320" t="str">
            <v>50 X 48 X 48 MM KAUNOS HAVLU ASKILIGI BUKUMLU BRAKETI HAM YUZEY</v>
          </cell>
        </row>
        <row r="5321">
          <cell r="A5321" t="str">
            <v>Y-P-7225-0-000-001</v>
          </cell>
          <cell r="B5321" t="str">
            <v>6,4 X 20 X 35,9 MM DARA DUVAR MONTAJ BRAKETI</v>
          </cell>
        </row>
        <row r="5322">
          <cell r="A5322" t="str">
            <v>Y-P-7201-0-001-001</v>
          </cell>
          <cell r="B5322" t="str">
            <v>Ø 60 X 1,5 X 27 MM DUVAR MONTAJ BRAKETI FIRCA YUZEY (+ROZET)</v>
          </cell>
        </row>
        <row r="5323">
          <cell r="A5323" t="str">
            <v>Y-P-7198-0-202-001</v>
          </cell>
          <cell r="B5323" t="str">
            <v>30 X 142 X 42 MM PASLANMAZ ÇELİK 900 ROUND VERTICAL HAVLU ASKILIGI IVORY(SW3004)</v>
          </cell>
        </row>
        <row r="5324">
          <cell r="A5324" t="str">
            <v>Y-P-7198-0-200-001</v>
          </cell>
          <cell r="B5324" t="str">
            <v>30 X 142 X 45 MM PASLANMAZ ÇELİK 900 SQUARE VERTICAL HAVLU ASKILIGI M.S.(YX355F)</v>
          </cell>
        </row>
        <row r="5325">
          <cell r="A5325" t="str">
            <v>Y-P-7198-0-189-001</v>
          </cell>
          <cell r="B5325" t="str">
            <v>Ø16 X 50 MM PASLANMAZ ÇELİK FLAKE HAVLU ASKILIGI</v>
          </cell>
        </row>
        <row r="5326">
          <cell r="A5326" t="str">
            <v>Y-P-7198-0-151-001</v>
          </cell>
          <cell r="B5326" t="str">
            <v>Ø16 X 50 MM PASLANMAZ ÇELİK FLAKE HAVLU ASKILIGI NAVY.BLUE.RAL5003(50.A025.18PM)</v>
          </cell>
        </row>
        <row r="5327">
          <cell r="A5327" t="str">
            <v>Y-P-7198-0-149-001</v>
          </cell>
          <cell r="B5327" t="str">
            <v>Ø16 X 50 MM PASLANMAZ ÇELİK FLAKE HAVLU ASKILIGI CLEOPATRA(50.A025.18PM)</v>
          </cell>
        </row>
        <row r="5328">
          <cell r="A5328" t="str">
            <v>Y-P-7198-0-094-001</v>
          </cell>
          <cell r="B5328" t="str">
            <v>Ø16 X 50 MM PASLANMAZ ÇELİK FLAKE HAVLU ASKILIGI NIGHT.BLACK(AK.NBL=SW306G)</v>
          </cell>
        </row>
        <row r="5329">
          <cell r="A5329" t="str">
            <v>Y-P-7198-0-002-003</v>
          </cell>
          <cell r="B5329" t="str">
            <v>30 X 142 X 42 MM PASLANMAZ ÇELİK 900 ROUND VERTICAL HAVLU ASKILIGI AYNA YUZEY</v>
          </cell>
        </row>
        <row r="5330">
          <cell r="A5330" t="str">
            <v>Y-P-7198-0-002-002</v>
          </cell>
          <cell r="B5330" t="str">
            <v>30 X 142 X 45 MM PASLANMAZ ÇELİK 900 SQUARE VERTICAL HAVLU ASKILIGI AYNA YUZEY</v>
          </cell>
        </row>
        <row r="5331">
          <cell r="A5331" t="str">
            <v>Y-P-7198-0-002-001</v>
          </cell>
          <cell r="B5331" t="str">
            <v>Ø16 X 50 MM PASLANMAZ ÇELİK FLAKE HAVLU ASKILIGI AYNA YUZEY</v>
          </cell>
        </row>
        <row r="5332">
          <cell r="A5332" t="str">
            <v>Y-P-7198-0-001-003</v>
          </cell>
          <cell r="B5332" t="str">
            <v>30 X 142 X 42 MM PASLANMAZ ÇELİK 900 ROUND VERTICAL HAVLU ASKILIGI FIRCA YUZEY</v>
          </cell>
        </row>
        <row r="5333">
          <cell r="A5333" t="str">
            <v>Y-P-7198-0-001-002</v>
          </cell>
          <cell r="B5333" t="str">
            <v>30 X 142 X 45 MM PASLANMAZ ÇELİK 900 SQUARE VERTICAL HAVLU ASKILIGI FIRCA YUZEY</v>
          </cell>
        </row>
        <row r="5334">
          <cell r="A5334" t="str">
            <v>Y-P-7198-0-001-001</v>
          </cell>
          <cell r="B5334" t="str">
            <v>Ø16 X 50 MM PASLANMAZ ÇELİK FLAKE HAVLU ASKILIGI FIRCA YUZEY</v>
          </cell>
        </row>
        <row r="5335">
          <cell r="A5335" t="str">
            <v>Y-P-7198-0-000-001</v>
          </cell>
          <cell r="B5335" t="str">
            <v>Ø16 X 50 MM PASLANMAZ ÇELİK FLAKE HAVLU ASKILIGI</v>
          </cell>
        </row>
        <row r="5336">
          <cell r="A5336" t="str">
            <v>Y-P-7197-0-149-001</v>
          </cell>
          <cell r="B5336" t="str">
            <v>Ø 28 X 1,2 X 20 MM DUVAR MONTAJ BRAKETI CLEOPATRA. (+PUL) (SAMOS HAVLU ASKI)</v>
          </cell>
        </row>
        <row r="5337">
          <cell r="A5337" t="str">
            <v>Y-P-7197-0-094-001</v>
          </cell>
          <cell r="B5337" t="str">
            <v>Ø 28 X 1,2 X 20 MM DUVAR MONTAJ BRAKETI NIGHT.BLACK. (+PUL) (SAMOS HAVLU ASKI)</v>
          </cell>
        </row>
        <row r="5338">
          <cell r="A5338" t="str">
            <v>Y-P-7197-0-002-001</v>
          </cell>
          <cell r="B5338" t="str">
            <v>Ø 28 X 1,2 X 20 MM DUVAR MONTAJ BRAKETI AYNA YUZEY (+PUL) (SAMOS HAVLU ASKI)</v>
          </cell>
        </row>
        <row r="5339">
          <cell r="A5339" t="str">
            <v>Y-P-7197-0-001-001</v>
          </cell>
          <cell r="B5339" t="str">
            <v>Ø 28 X 1,2 X 20 MM DUVAR MONTAJ BRAKETI FIRCA YUZEY (+PUL) (SAMOS HAVLU ASKI)</v>
          </cell>
        </row>
        <row r="5340">
          <cell r="A5340" t="str">
            <v>Y-P-7183-0-149-001</v>
          </cell>
          <cell r="B5340" t="str">
            <v>111X500  SAMOS.PSLMZ.CEL.CLEOPATRA.GOVDE</v>
          </cell>
        </row>
        <row r="5341">
          <cell r="A5341" t="str">
            <v>Y-P-7183-0-094-001</v>
          </cell>
          <cell r="B5341" t="str">
            <v>111X500  SAMOS.PSLMZ.CEL.NIGHT.BLACK.GOVDE</v>
          </cell>
        </row>
        <row r="5342">
          <cell r="A5342" t="str">
            <v>Y-P-7183-0-002-001</v>
          </cell>
          <cell r="B5342" t="str">
            <v>30 X 22,5 X 12,5 MM 304 PASLANMAZ AYNA YUZEY BLAZE PIM</v>
          </cell>
        </row>
        <row r="5343">
          <cell r="A5343" t="str">
            <v>Y-P-7182-0-108-001</v>
          </cell>
          <cell r="B5343" t="str">
            <v>Ø 32 X 1 X 55 MM REZISTANS GOVDESI DELIKLI  GOVDESİ RAL 9016 RADİM</v>
          </cell>
        </row>
        <row r="5344">
          <cell r="A5344" t="str">
            <v>Y-P-7182-0-001-001</v>
          </cell>
          <cell r="B5344" t="str">
            <v>Ø 32 X 55 KABLO GIZLEMELI ISITICI GOVDESI FRC.YZY.+RZT</v>
          </cell>
        </row>
        <row r="5345">
          <cell r="A5345" t="str">
            <v>Y-P-7177-0-219-001</v>
          </cell>
          <cell r="B5345" t="str">
            <v>Ø 32 X 1 X 55 MM REZISTANS GOVDESI 60 MM KABLO GIZLEMELI PVD.BRSH.NICKL.+ ROZET</v>
          </cell>
        </row>
        <row r="5346">
          <cell r="A5346" t="str">
            <v>Y-P-7177-0-218-001</v>
          </cell>
          <cell r="B5346" t="str">
            <v>Ø 32 X 1 X 55 MM REZISTANS GOVDESI 60 MM KABLO GIZLEMELI PVD.PLSH.CHR.+ ROZET</v>
          </cell>
        </row>
        <row r="5347">
          <cell r="A5347" t="str">
            <v>Y-P-7177-0-217-001</v>
          </cell>
          <cell r="B5347" t="str">
            <v>Ø 32 X 1 X 55 MM REZISTANS GOVDESI 60 MM KABLO GIZLEMELI PVD.BRSHD.G.MTL.+ ROZET</v>
          </cell>
        </row>
        <row r="5348">
          <cell r="A5348" t="str">
            <v>Y-P-7177-0-211-001</v>
          </cell>
          <cell r="B5348" t="str">
            <v>Ø 32 X 1 X 55 MM REZISTANS GOVDESI DELIKLI PVD.COPPER RADIM</v>
          </cell>
        </row>
        <row r="5349">
          <cell r="A5349" t="str">
            <v>Y-P-7177-0-204-002</v>
          </cell>
          <cell r="B5349" t="str">
            <v>Ø 32 X 1 X 55 MM REZISTANS GOVDESI 40 MM KABLO GIZLEMELI PVD.BRSHED.COPPER+ROZET</v>
          </cell>
        </row>
        <row r="5350">
          <cell r="A5350" t="str">
            <v>Y-P-7177-0-204-001</v>
          </cell>
          <cell r="B5350" t="str">
            <v>Ø 32 X 1 X 55 MM REZISTANS GOVDESI DELIKLI PVD.BRSHED.COPPER RADIM</v>
          </cell>
        </row>
        <row r="5351">
          <cell r="A5351" t="str">
            <v>Y-P-7177-0-182-001</v>
          </cell>
          <cell r="B5351" t="str">
            <v>Ø32X1X55 MM RADIM REZISTANS GOVDESI 56-79 MM AYARLANABILIR KABLO GIZLEMELI PVD.BRSHD.REDGOLD + ROZET</v>
          </cell>
        </row>
        <row r="5352">
          <cell r="A5352" t="str">
            <v>Y-P-7177-0-181-001</v>
          </cell>
          <cell r="B5352" t="str">
            <v>Ø32X1X55 MM RADIM REZISTANS GOVDESI 56-79 MM AYARLANABILIR KABLO GIZLEMELI PVD.POLSH.REDGOLD + ROZET</v>
          </cell>
        </row>
        <row r="5353">
          <cell r="A5353" t="str">
            <v>Y-P-7177-0-175-003</v>
          </cell>
          <cell r="B5353" t="str">
            <v>Ø 32 X 1 X 55 MM REZISTANS GOVDESI DELIKLI PVD.BRSHED.BRASS RADIM</v>
          </cell>
        </row>
        <row r="5354">
          <cell r="A5354" t="str">
            <v>Y-P-7177-0-175-002</v>
          </cell>
          <cell r="B5354" t="str">
            <v>Ø 32 X 1 X 55 MM REZISTANS GOVDESI 40 MM KABLO GIZLEMELI PVD.BRSHED.BRASS+ROZET</v>
          </cell>
        </row>
        <row r="5355">
          <cell r="A5355" t="str">
            <v>Y-P-7177-0-175-001</v>
          </cell>
          <cell r="B5355" t="str">
            <v>Ø32X1X55 MM RADIM REZISTANS GOVDESI 56-79 MM AYARLANABILIR KABLO GIZLEMELI PVD.BRSHED.BRASS + ROZET</v>
          </cell>
        </row>
        <row r="5356">
          <cell r="A5356" t="str">
            <v>Y-P-7177-0-174-002</v>
          </cell>
          <cell r="B5356" t="str">
            <v>Ø 32 X 1 X 55 MM REZISTANS GOVDESI 40 MM KABLO GIZLEMELI PVD.POLSHD.BRASS + ROZET</v>
          </cell>
        </row>
        <row r="5357">
          <cell r="A5357" t="str">
            <v>Y-P-7177-0-174-001</v>
          </cell>
          <cell r="B5357" t="str">
            <v>Ø 32 X 1 X 55 MM REZISTANS GOVDESI DELIKLI PVD.POLHD.BRASS RADIM</v>
          </cell>
        </row>
        <row r="5358">
          <cell r="A5358" t="str">
            <v>Y-P-7177-0-172-001</v>
          </cell>
          <cell r="B5358" t="str">
            <v>Ø 32 X 1 X 55 MM REZISTANS GOVDESI DELIKLI PVD.POLHD.BRONZE RADIM</v>
          </cell>
        </row>
        <row r="5359">
          <cell r="A5359" t="str">
            <v>Y-P-7177-0-113-001</v>
          </cell>
          <cell r="B5359" t="str">
            <v>Ø 32 X 1 X 55 MM REZISTANS GOVDESI DELIKLI RAL 7016 30G RADIM</v>
          </cell>
        </row>
        <row r="5360">
          <cell r="A5360" t="str">
            <v>Y-P-7177-0-108-000</v>
          </cell>
          <cell r="B5360" t="str">
            <v>Ø 32 X 1 X 55 MM REZISTANS GOVDESI DELIKLI RAL 9016 RADIM</v>
          </cell>
        </row>
        <row r="5361">
          <cell r="A5361" t="str">
            <v>Y-P-7177-0-099-002</v>
          </cell>
          <cell r="B5361" t="str">
            <v>Ø 32 X 1 X 55 MM REZISTANS GOVDESI 60 MM KABLO GIZLEMELI MAT.SYH.RAL9005+ ROZET</v>
          </cell>
        </row>
        <row r="5362">
          <cell r="A5362" t="str">
            <v>Y-P-7177-0-099-001</v>
          </cell>
          <cell r="B5362" t="str">
            <v>Ø 32 X 1 X 55 MM REZISTANS GOVDESI 40 MM KABLO GIZLEMELI MAT.SYH.RAL9005+ ROZET</v>
          </cell>
        </row>
        <row r="5363">
          <cell r="A5363" t="str">
            <v>Y-P-7177-0-094-002</v>
          </cell>
          <cell r="B5363" t="str">
            <v>Ø 32 X 1 X 55 MM REZISTANS GOVDESI 40 MM KABLO GIZLEMELI NIGHT.BLACK+ROZET</v>
          </cell>
        </row>
        <row r="5364">
          <cell r="A5364" t="str">
            <v>Y-P-7177-0-094-001</v>
          </cell>
          <cell r="B5364" t="str">
            <v>Ø 32 X 1 X 55 MM REZISTANS GOVDESI DELIKLI NIGHT.BLACK RADIM</v>
          </cell>
        </row>
        <row r="5365">
          <cell r="A5365" t="str">
            <v>Y-P-7177-0-086-002</v>
          </cell>
          <cell r="B5365" t="str">
            <v>Ø 32 X 1 X 55 MM REZISTANS GOVDESI 40 MM KABLO GIZLEMELI MAT.SYH.RAL9005.10G.PE+ROZET</v>
          </cell>
        </row>
        <row r="5366">
          <cell r="A5366" t="str">
            <v>Y-P-7177-0-086-001</v>
          </cell>
          <cell r="B5366" t="str">
            <v>Ø 32 X 1 X 55 MM REZISTANS GOVDESI DELIKLI MAT.SYH.RAL9005.10G.PE RADIM</v>
          </cell>
        </row>
        <row r="5367">
          <cell r="A5367" t="str">
            <v>Y-P-7177-0-055-002</v>
          </cell>
          <cell r="B5367" t="str">
            <v>Ø 32 X 1 X 55 MM REZISTANS GOVDESI 40 MM KABLO GIZLEMELI PVD.POLSHD.COPPER+ROZET</v>
          </cell>
        </row>
        <row r="5368">
          <cell r="A5368" t="str">
            <v>Y-P-7177-0-055-001</v>
          </cell>
          <cell r="B5368" t="str">
            <v>Ø 32 X 1 X 55 MM REZISTANS GOVDESI DELIKLI PVD.POLSHD.COPPER RADIM</v>
          </cell>
        </row>
        <row r="5369">
          <cell r="A5369" t="str">
            <v>Y-P-7177-0-051-003</v>
          </cell>
          <cell r="B5369" t="str">
            <v>Ø 32 X 1 X 55 MM REZISTANS GOVDESI 60 MM KABLO GIZLEMELI PVD.BRSHD.GOLD + ROZET</v>
          </cell>
        </row>
        <row r="5370">
          <cell r="A5370" t="str">
            <v>Y-P-7177-0-051-002</v>
          </cell>
          <cell r="B5370" t="str">
            <v>Ø26,5X1,8X40 MM RADIM REZISTANS GOVDESI DELIKLI SET PVD.BRSHD.GOLD</v>
          </cell>
        </row>
        <row r="5371">
          <cell r="A5371" t="str">
            <v>Y-P-7177-0-051-001</v>
          </cell>
          <cell r="B5371" t="str">
            <v>Ø26,5X1,8X40 MM RADIM REZISTANS GOVDESI DELIKLI PVD.BRSHD.GOLD</v>
          </cell>
        </row>
        <row r="5372">
          <cell r="A5372" t="str">
            <v>Y-P-7177-0-047-001</v>
          </cell>
          <cell r="B5372" t="str">
            <v>Ø 32 X 1 X 55 MM REZISTANS GOVDESI DELIKLI PVD.PAR.ROSEGOLD RADIM</v>
          </cell>
        </row>
        <row r="5373">
          <cell r="A5373" t="str">
            <v>Y-P-7177-0-002-013</v>
          </cell>
          <cell r="B5373" t="str">
            <v>Ø 32 X 1 X 55 MM REZISTANS GOVDESI 60 MM KABLO GIZLEMELI AYNA YUZEY + ROZET</v>
          </cell>
        </row>
        <row r="5374">
          <cell r="A5374" t="str">
            <v>Y-P-7177-0-002-012</v>
          </cell>
          <cell r="B5374" t="str">
            <v>Ø 32 X 1 X 55 MM REZISTANS GOVDESI 105 MM KABLO GIZLEMELI AYNA YUZEY + ROZET(30)</v>
          </cell>
        </row>
        <row r="5375">
          <cell r="A5375" t="str">
            <v>Y-P-7177-0-002-011</v>
          </cell>
          <cell r="B5375" t="str">
            <v>Ø 32 X 1 X 55 MM REZISTANS GOVDESI DELIKLI OF/OFFSUZ.AYNA YUZEY RADIM</v>
          </cell>
        </row>
        <row r="5376">
          <cell r="A5376" t="str">
            <v>Y-P-7177-0-002-010</v>
          </cell>
          <cell r="B5376" t="str">
            <v>Ø32X1,5X55 MM RADIM REZISTANS GOVDESI Ø21,3X2X42 MM AYARLANABILIR KABLO GIZLEMELI AYNA YUZEY (D)</v>
          </cell>
        </row>
        <row r="5377">
          <cell r="A5377" t="str">
            <v>Y-P-7177-0-002-009</v>
          </cell>
          <cell r="B5377" t="str">
            <v>Ø32X1,5X55 MM RADIM REZISTANS GOVDESI 56-79 MM AYARLANABILIR KABLO GIZLEMELI AYNA YUZEY + ROZET (D)</v>
          </cell>
        </row>
        <row r="5378">
          <cell r="A5378" t="str">
            <v>Y-P-7177-0-002-008</v>
          </cell>
          <cell r="B5378" t="str">
            <v>Ø 32 X 1 X 55 MM REZISTANS GOVDESI 40 MM KABLO GIZLEMELI AYNA YUZEY + ROZET</v>
          </cell>
        </row>
        <row r="5379">
          <cell r="A5379" t="str">
            <v>Y-P-7177-0-002-007</v>
          </cell>
          <cell r="B5379" t="str">
            <v>Ø26,5X1,8X40 MM RADIM REZISTANS GOVDESI DELIKLI AYNA YUZEY</v>
          </cell>
        </row>
        <row r="5380">
          <cell r="A5380" t="str">
            <v>Y-P-7177-0-002-006</v>
          </cell>
          <cell r="B5380" t="str">
            <v>Ø32X1X55 MM RADIM REZISTANS GOVDESI 76-99 MM AYARLANABILIR KABLO GIZLEMELI AYNA YUZEY + ROZET</v>
          </cell>
        </row>
        <row r="5381">
          <cell r="A5381" t="str">
            <v>Y-P-7177-0-002-005</v>
          </cell>
          <cell r="B5381" t="str">
            <v>Ø32X1X55 MM RADIM REZISTANS GOVDESI 56-79 MM AYARLANABILIR KABLO GIZLEMELI AYNA YUZEY + ROZET</v>
          </cell>
        </row>
        <row r="5382">
          <cell r="A5382" t="str">
            <v>Y-P-7177-0-002-004</v>
          </cell>
          <cell r="B5382" t="str">
            <v>Ø32X1X55 MM RADIM REZISTANS GOVDESI Ø21,3X2X42 MM AYARLANABILIR KABLO GIZLEMELI AYNA YUZEY</v>
          </cell>
        </row>
        <row r="5383">
          <cell r="A5383" t="str">
            <v>Y-P-7177-0-002-003</v>
          </cell>
          <cell r="B5383" t="str">
            <v>Ø 32 X 1 X 85 MM REZISTANS GOVDESI GIZLI BAGLANTI AYNA YUZEY RADIM</v>
          </cell>
        </row>
        <row r="5384">
          <cell r="A5384" t="str">
            <v>Y-P-7177-0-002-002</v>
          </cell>
          <cell r="B5384" t="str">
            <v>Ø 32 X 1 X 55 MM REZISTANS GOVDESI DELIKLI AYNA YUZEY ACV</v>
          </cell>
        </row>
        <row r="5385">
          <cell r="A5385" t="str">
            <v>Y-P-7177-0-002-001</v>
          </cell>
          <cell r="B5385" t="str">
            <v>Ø 32 X 1 X 55 MM REZISTANS GOVDESI DELIKLI AYNA YUZEY RADIM</v>
          </cell>
        </row>
        <row r="5386">
          <cell r="A5386" t="str">
            <v>Y-P-7177-0-001-008</v>
          </cell>
          <cell r="B5386" t="str">
            <v>Ø 32 X 1 X 55 MM REZISTANS GOVDESI 60 MM KABLO GIZLEMELI FIRÇA YUZEY + ROZET</v>
          </cell>
        </row>
        <row r="5387">
          <cell r="A5387" t="str">
            <v>Y-P-7177-0-001-007</v>
          </cell>
          <cell r="B5387" t="str">
            <v>Ø 32 X 1 X 55 MM REZISTANS GOVDESI 40 MM KABLO GIZLEMELI FIRÇA YUZEY + ROZET</v>
          </cell>
        </row>
        <row r="5388">
          <cell r="A5388" t="str">
            <v>Y-P-7177-0-001-006</v>
          </cell>
          <cell r="B5388" t="str">
            <v>Ø32X1X55 MM RADIM REZISTANS GOVDESI 76-99 MM AYARLANABILIR KABLO GIZLEMELI FIRCA YUZEY + ROZET</v>
          </cell>
        </row>
        <row r="5389">
          <cell r="A5389" t="str">
            <v>Y-P-7177-0-001-005</v>
          </cell>
          <cell r="B5389" t="str">
            <v>Ø26,5X1,8X40 MM RADIM REZISTANS GOVDESI DELIKLI FIRCA YUZEY</v>
          </cell>
        </row>
        <row r="5390">
          <cell r="A5390" t="str">
            <v>Y-P-7177-0-001-004</v>
          </cell>
          <cell r="B5390" t="str">
            <v>Ø32X1X55 MM RADIM REZISTANS GOVDESI 56-79 MM AYARLANABILIR KABLO GIZLEMELI FIRCA YUZEY + ROZET</v>
          </cell>
        </row>
        <row r="5391">
          <cell r="A5391" t="str">
            <v>Y-P-7177-0-001-003</v>
          </cell>
          <cell r="B5391" t="str">
            <v>Ø32X1X55 MM RADIM REZISTANS GOVDESI Ø21,3X2X42 MM AYARLANABILIR KABLO GIZLEMELI FIRCA YUZEY</v>
          </cell>
        </row>
        <row r="5392">
          <cell r="A5392" t="str">
            <v>Y-P-7177-0-001-002</v>
          </cell>
          <cell r="B5392" t="str">
            <v>Ø 32 X 1 X 55 MM REZISTANS GOVDESI DELIKLI FIRCA YUZEY ACV</v>
          </cell>
        </row>
        <row r="5393">
          <cell r="A5393" t="str">
            <v>Y-P-7177-0-001-001</v>
          </cell>
          <cell r="B5393" t="str">
            <v>Ø 32 X 1 X 55 MM REZISTANS GOVDESI DELIKLI FIRCA YUZEY RADIM</v>
          </cell>
        </row>
        <row r="5394">
          <cell r="A5394" t="str">
            <v>Y-P-7177-0-000-012</v>
          </cell>
          <cell r="B5394" t="str">
            <v>Ø 32 X 1 X 55 MM REZISTANS GOVDESI 60 MM KABLO GIZLEMELI HAM YUZEY + ROZET</v>
          </cell>
        </row>
        <row r="5395">
          <cell r="A5395" t="str">
            <v>Y-P-7177-0-000-011</v>
          </cell>
          <cell r="B5395" t="str">
            <v>Ø 32 X 1 X 55 MM REZISTANS GOVDESI DELIKLI OF/OFFSUZ.HAM YUZEY RADIM</v>
          </cell>
        </row>
        <row r="5396">
          <cell r="A5396" t="str">
            <v>Y-P-7177-0-000-010</v>
          </cell>
          <cell r="B5396" t="str">
            <v>Ø32X1,5X55 MM RADIM REZISTANS GOVDESI Ø21,3X2X42 MM AYARLANABILIR KABLO GIZLEMELI HAM YUZEY (D)</v>
          </cell>
        </row>
        <row r="5397">
          <cell r="A5397" t="str">
            <v>Y-P-7177-0-000-008</v>
          </cell>
          <cell r="B5397" t="str">
            <v>Ø 32 X 1 X 55 MM REZISTANS GOVDESI 40 MM KABLO GIZLEMELI HAM YUZEY + ROZET</v>
          </cell>
        </row>
        <row r="5398">
          <cell r="A5398" t="str">
            <v>Y-P-7177-0-000-005</v>
          </cell>
          <cell r="B5398" t="str">
            <v>Ø26,5X1,8X40 MM RADIM REZISTANS GOVDESI DELIKLI HAM YUZEY</v>
          </cell>
        </row>
        <row r="5399">
          <cell r="A5399" t="str">
            <v>Y-P-7177-0-000-003</v>
          </cell>
          <cell r="B5399" t="str">
            <v>Ø32X1X55 MM RADIM REZISTANS GOVDESI Ø21,3X2X42 MM AYARLANABILIR KABLO GIZLEMELI HAM YUZEY</v>
          </cell>
        </row>
        <row r="5400">
          <cell r="A5400" t="str">
            <v>Y-P-7177-0-000-002</v>
          </cell>
          <cell r="B5400" t="str">
            <v>Ø 32 X 1 X 55 MM REZISTANS GOVDESI DELIKLI HAM YUZEY ACV</v>
          </cell>
        </row>
        <row r="5401">
          <cell r="A5401" t="str">
            <v>Y-P-7177-0-000-001</v>
          </cell>
          <cell r="B5401" t="str">
            <v>Ø 32 X 1 X 55 MM REZISTANS GOVDESI DELIKLI HAM YUZEY RADIM</v>
          </cell>
        </row>
        <row r="5402">
          <cell r="A5402" t="str">
            <v>Y-P-7176-0-211-001</v>
          </cell>
          <cell r="B5402" t="str">
            <v>30 X 30 X 1 X 55 MM REZISTANS GOVDESI DELIKLI COPPER RADIM</v>
          </cell>
        </row>
        <row r="5403">
          <cell r="A5403" t="str">
            <v>Y-P-7176-0-182-001</v>
          </cell>
          <cell r="B5403" t="str">
            <v>30X30X1X55 MM RADIM REZISTANS GOVDESI 55-80 MM AYARLANABILIR KABLO GIZLEMELI PVD.BRSHD.REDGOLD+ROZET</v>
          </cell>
        </row>
        <row r="5404">
          <cell r="A5404" t="str">
            <v>Y-P-7176-0-181-001</v>
          </cell>
          <cell r="B5404" t="str">
            <v>30X30X1X55 MM RADIM REZISTANS GOVDESI 55-80 MM AYARLANABILIR KABLO GIZLEMELI PVD.POLSH.REDGOLD+ROZET</v>
          </cell>
        </row>
        <row r="5405">
          <cell r="A5405" t="str">
            <v>Y-P-7176-0-175-003</v>
          </cell>
          <cell r="B5405" t="str">
            <v>30 X 30 X 1 X 55 MM REZISTANS GOVDESI 40 MM KABLO GIZLEMELI PVD.BRSHED.BRASS+ROZET</v>
          </cell>
        </row>
        <row r="5406">
          <cell r="A5406" t="str">
            <v>Y-P-7176-0-175-002</v>
          </cell>
          <cell r="B5406" t="str">
            <v>30 X 30 X 1 X 55 MM REZISTANS GOVDESI DELIKLI PVD.BRSHED.BRASS</v>
          </cell>
        </row>
        <row r="5407">
          <cell r="A5407" t="str">
            <v>Y-P-7176-0-175-001</v>
          </cell>
          <cell r="B5407" t="str">
            <v>30X30X1X55 MM RADIM REZISTANS GOVDESI 55-80 MM AYARLANABILIR KABLO GIZLEMELI PVD.BRSHD.BRASS + ROZET</v>
          </cell>
        </row>
        <row r="5408">
          <cell r="A5408" t="str">
            <v>Y-P-7176-0-174-002</v>
          </cell>
          <cell r="B5408" t="str">
            <v>30 X 30 X 1 X 55 MM REZISTANS GOVDESI DELIKLI PVD.POLSHED.BRASS</v>
          </cell>
        </row>
        <row r="5409">
          <cell r="A5409" t="str">
            <v>Y-P-7176-0-174-001</v>
          </cell>
          <cell r="B5409" t="str">
            <v>30X30X1X55 MM RADIM REZISTANS GOVDESI 55-80 MM AYARLANABILIR KABLO GIZLEMELI PVD.POLSH.BRASS + ROZET</v>
          </cell>
        </row>
        <row r="5410">
          <cell r="A5410" t="str">
            <v>Y-P-7176-0-149-001</v>
          </cell>
          <cell r="B5410" t="str">
            <v>30 X 30 X 1 X 55 MM REZISTANS GOVDESI DELIKLI CLEOPATRA RADIM</v>
          </cell>
        </row>
        <row r="5411">
          <cell r="A5411" t="str">
            <v>Y-P-7176-0-118-001</v>
          </cell>
          <cell r="B5411" t="str">
            <v>30 X 30 X 1 X 55 MM REZISTANS GOVDESI DELIKLI PVD.BLKNCKL.RADIM</v>
          </cell>
        </row>
        <row r="5412">
          <cell r="A5412" t="str">
            <v>Y-P-7176-0-116-001</v>
          </cell>
          <cell r="B5412" t="str">
            <v>30 X 30 X 1 X 55 MM REZISTANS GOVDESI DELIKLI PVD.MAT.ALTN.RADIM</v>
          </cell>
        </row>
        <row r="5413">
          <cell r="A5413" t="str">
            <v>Y-P-7176-0-115-002</v>
          </cell>
          <cell r="B5413" t="str">
            <v>30 X 30 X 1 X 55 MM REZISTANS GOVDESI DELIKLI RAL 9010+RZT RADIM</v>
          </cell>
        </row>
        <row r="5414">
          <cell r="A5414" t="str">
            <v>Y-P-7176-0-115-001</v>
          </cell>
          <cell r="B5414" t="str">
            <v>30 X 30 X 1 X 55 MM REZISTANS GOVDESI DELIKLI RAL 9010 RADIM</v>
          </cell>
        </row>
        <row r="5415">
          <cell r="A5415" t="str">
            <v>Y-P-7176-0-111-001</v>
          </cell>
          <cell r="B5415" t="str">
            <v>30 X 30 X 1 X 55 MM REZISTANS GOVDESI DELIKLI RAL9005.+RZT RADIM</v>
          </cell>
        </row>
        <row r="5416">
          <cell r="A5416" t="str">
            <v>Y-P-7176-0-108-001</v>
          </cell>
          <cell r="B5416" t="str">
            <v>30 X 30 X 1 X 55 MM REZISTANS GOVDESI DELIKLI RAL9016.+RZT RADIM</v>
          </cell>
        </row>
        <row r="5417">
          <cell r="A5417" t="str">
            <v>Y-P-7176-0-094-002</v>
          </cell>
          <cell r="B5417" t="str">
            <v>30 X 30 X 1 X 55 MM REZISTANS GOVDESI 40 MM KABLO GIZLEMELI NIGHT.BLACK+ROZET</v>
          </cell>
        </row>
        <row r="5418">
          <cell r="A5418" t="str">
            <v>Y-P-7176-0-094-001</v>
          </cell>
          <cell r="B5418" t="str">
            <v>30 X 30 X 1 X 55 MM REZISTANS GOVDESI DELIKLI NIGHT BLACK RADIM</v>
          </cell>
        </row>
        <row r="5419">
          <cell r="A5419" t="str">
            <v>Y-P-7176-0-086-002</v>
          </cell>
          <cell r="B5419" t="str">
            <v>30 X 30 X 1 X 55 MM REZISTANS GOVDESI 40 MM KABLO GIZLEMELI MAT.SYH.RAL9005.10G.PE+ROZET</v>
          </cell>
        </row>
        <row r="5420">
          <cell r="A5420" t="str">
            <v>Y-P-7176-0-055-001</v>
          </cell>
          <cell r="B5420" t="str">
            <v>30 X 30 X 1 X 55 MM REZISTANS GOVDESI 40 MM KABLO GIZLEMELI PVD.PLSHD.COPPER.+ROZET</v>
          </cell>
        </row>
        <row r="5421">
          <cell r="A5421" t="str">
            <v>Y-P-7176-0-002-009</v>
          </cell>
          <cell r="B5421" t="str">
            <v>30 X 30 X 1 X 55 MM REZISTANS GOVDESI 40 MM KABLO GIZLEMELI AYNA YUZEY + ROZET</v>
          </cell>
        </row>
        <row r="5422">
          <cell r="A5422" t="str">
            <v>Y-P-7176-0-002-008</v>
          </cell>
          <cell r="B5422" t="str">
            <v>30X30X1X55 MM RADIM REZISTANS GOVDESI 35-43 MM AYARLANABILIR KABLO GIZLEMELI AYNA YUZEY +ROZET</v>
          </cell>
        </row>
        <row r="5423">
          <cell r="A5423" t="str">
            <v>Y-P-7176-0-002-007</v>
          </cell>
          <cell r="B5423" t="str">
            <v>30X30X1X55 MM RADIM REZISTANS GOVDESI 55-80 MM AYARLANABILIR KABLO GIZLEMELI AYNA YUZEY +ROZET</v>
          </cell>
        </row>
        <row r="5424">
          <cell r="A5424" t="str">
            <v>Y-P-7176-0-002-006</v>
          </cell>
          <cell r="B5424" t="str">
            <v>30X30X1X55 MM RADIM REZISTANS GOVDESI 20X20X2X18 MM AYARLANABILIR KABLO GIZLEMELI AYNA YUZEY</v>
          </cell>
        </row>
        <row r="5425">
          <cell r="A5425" t="str">
            <v>Y-P-7176-0-002-005</v>
          </cell>
          <cell r="B5425" t="str">
            <v>30X30X1X55 MM RADIM REZISTANS GOVDESI 20X20X2X38 MM AYARLANABILIR KABLO GIZLEMELI AYNA YUZEY</v>
          </cell>
        </row>
        <row r="5426">
          <cell r="A5426" t="str">
            <v>Y-P-7176-0-002-004</v>
          </cell>
          <cell r="B5426" t="str">
            <v>30X30X55 MM RADIM REZISTANS GOVDESI KABLO GIZLEMELI AYNA YUZEY</v>
          </cell>
        </row>
        <row r="5427">
          <cell r="A5427" t="str">
            <v>Y-P-7176-0-002-003</v>
          </cell>
          <cell r="B5427" t="str">
            <v>30X30X55 MM RADIM REZISTANS GOVDESI AYNA YUZEY GORUNUMLU ROSE GOLD PVD KAPLAMALI</v>
          </cell>
        </row>
        <row r="5428">
          <cell r="A5428" t="str">
            <v>Y-P-7176-0-002-002</v>
          </cell>
          <cell r="B5428" t="str">
            <v>30 X 30 X 1 X 55 MM REZISTANS GOVDESI DELIKLI AYNA YUZEY ACV</v>
          </cell>
        </row>
        <row r="5429">
          <cell r="A5429" t="str">
            <v>Y-P-7176-0-002-001</v>
          </cell>
          <cell r="B5429" t="str">
            <v>30 X 30 X 1 X 55 MM REZISTANS GOVDESI DELIKLI AYNA YUZEY RADIM</v>
          </cell>
        </row>
        <row r="5430">
          <cell r="A5430" t="str">
            <v>Y-P-7176-0-001-007</v>
          </cell>
          <cell r="B5430" t="str">
            <v>30 X 30 X 1 X 55 MM REZISTANS GOVDESI 40 MM KABLO GIZLEMELI FIRÇA YUZEY + ROZET</v>
          </cell>
        </row>
        <row r="5431">
          <cell r="A5431" t="str">
            <v>Y-P-7176-0-001-006</v>
          </cell>
          <cell r="B5431" t="str">
            <v>30X30X1X55 MM RADIM REZISTANS GOVDESI 35-43 MM AYARLANABILIR KABLO GIZLEMELI FIRCA YUZEY +ROZET</v>
          </cell>
        </row>
        <row r="5432">
          <cell r="A5432" t="str">
            <v>Y-P-7176-0-001-005</v>
          </cell>
          <cell r="B5432" t="str">
            <v>30X30X1X55 MM RADIM REZISTANS GOVDESI 55-80 MM AYARLANABILIR KABLO GIZLEMELI FIRCA YUZEY +ROZET</v>
          </cell>
        </row>
        <row r="5433">
          <cell r="A5433" t="str">
            <v>Y-P-7176-0-001-004</v>
          </cell>
          <cell r="B5433" t="str">
            <v>30X30X1X55 MM RADIM REZISTANS GOVDESI 20X20X2X18 MM AYARLANABILIR KABLO GIZLEMELI FIRCA YUZEY</v>
          </cell>
        </row>
        <row r="5434">
          <cell r="A5434" t="str">
            <v>Y-P-7176-0-001-003</v>
          </cell>
          <cell r="B5434" t="str">
            <v>30X30X1X55 MM RADIM REZISTANS GOVDESI 20X20X2X38 MM AYARLANABILIR KABLO GIZLEMELI FIRCA YUZEY</v>
          </cell>
        </row>
        <row r="5435">
          <cell r="A5435" t="str">
            <v>Y-P-7176-0-001-002</v>
          </cell>
          <cell r="B5435" t="str">
            <v>30 X 30 X 1 X 55 MM REZISTANS GOVDESI DELIKLI FIRCA YUZEY ACV</v>
          </cell>
        </row>
        <row r="5436">
          <cell r="A5436" t="str">
            <v>Y-P-7176-0-001-001</v>
          </cell>
          <cell r="B5436" t="str">
            <v>30 X 30 X 1 X 55 MM REZISTANS GOVDESI DELIKLI FIRCA YUZEY RADIM</v>
          </cell>
        </row>
        <row r="5437">
          <cell r="A5437" t="str">
            <v>Y-P-7176-0-000-005</v>
          </cell>
          <cell r="B5437" t="str">
            <v>30 X 30 X 1 X 55 MM REZISTANS GOVDESI 40 MM KABLO GIZLEMELI HAM YUZEY + ROZET</v>
          </cell>
        </row>
        <row r="5438">
          <cell r="A5438" t="str">
            <v>Y-P-7176-0-000-004</v>
          </cell>
          <cell r="B5438" t="str">
            <v>30X30X1X55 MM RADIM REZISTANS GOVDESI 20X20X2X18 MM AYARLANABILIR KABLO GIZLEMELI HAM YUZEY</v>
          </cell>
        </row>
        <row r="5439">
          <cell r="A5439" t="str">
            <v>Y-P-7176-0-000-003</v>
          </cell>
          <cell r="B5439" t="str">
            <v>30X30X1X55 MM RADIM REZISTANS GOVDESI 20X20X2X38 MM AYARLANABILIR KABLO GIZLEMELI HAM YUZEY</v>
          </cell>
        </row>
        <row r="5440">
          <cell r="A5440" t="str">
            <v>Y-P-7176-0-000-002</v>
          </cell>
          <cell r="B5440" t="str">
            <v>30 X 30 X 1 X 55 MM REZISTANS GOVDESI DELIKLI HAM YUZEY ACV</v>
          </cell>
        </row>
        <row r="5441">
          <cell r="A5441" t="str">
            <v>Y-P-7176-0-000-001</v>
          </cell>
          <cell r="B5441" t="str">
            <v>30 X 30 X 1 X 55 MM REZISTANS GOVDESI DELIKLI HAM YUZEY RADIM</v>
          </cell>
        </row>
        <row r="5442">
          <cell r="A5442" t="str">
            <v>Y-P-7174-0-216-001</v>
          </cell>
          <cell r="B5442" t="str">
            <v>Ø 25 X 1,2 X 40 MM DUVAR MONTAJ BRAKETI SNOW.WHITE.RAL9016 (+PUL)</v>
          </cell>
        </row>
        <row r="5443">
          <cell r="A5443" t="str">
            <v>Y-P-7174-0-212-001</v>
          </cell>
          <cell r="B5443" t="str">
            <v>Ø 25 X 1,2 X 40 MM DUVAR MONTAJ BRAKETI IPEK.PUTUR.SYH.RAL9005 (+PUL)</v>
          </cell>
        </row>
        <row r="5444">
          <cell r="A5444" t="str">
            <v>Y-P-7174-0-178-001</v>
          </cell>
          <cell r="B5444" t="str">
            <v>Ø 25 X 1,2 X 40 MM DUVAR MONTAJ BRAKETI PVD POLSHD BLACK CHROME (+PUL)</v>
          </cell>
        </row>
        <row r="5445">
          <cell r="A5445" t="str">
            <v>Y-P-7174-0-175-001</v>
          </cell>
          <cell r="B5445" t="str">
            <v>Ø 25 X 1,2 X 40 MM DUVAR MONTAJ BRAKETI PVD.BRSHED.BRASS (+PUL)</v>
          </cell>
        </row>
        <row r="5446">
          <cell r="A5446" t="str">
            <v>Y-P-7174-0-173-002</v>
          </cell>
          <cell r="B5446" t="str">
            <v>Ø 25 X 1,2 X 40 MM DUVAR MONTAJ BRAKETI PVD.BRSHED.BRONZE (+PUL)</v>
          </cell>
        </row>
        <row r="5447">
          <cell r="A5447" t="str">
            <v>Y-P-7174-0-173-001</v>
          </cell>
          <cell r="B5447" t="str">
            <v>Ø 25 X 1,2 X 60 MM DUVAR MONTAJ BRAKETI PVD MAT BRONZE (+PUL)</v>
          </cell>
        </row>
        <row r="5448">
          <cell r="A5448" t="str">
            <v>Y-P-7174-0-151-001</v>
          </cell>
          <cell r="B5448" t="str">
            <v>Ø 25 X 1,2 X 40 MM DUVAR MONTAJ BRAKETI NAVY.BLUE.RAL5003 (+PUL)</v>
          </cell>
        </row>
        <row r="5449">
          <cell r="A5449" t="str">
            <v>Y-P-7174-0-149-001</v>
          </cell>
          <cell r="B5449" t="str">
            <v>Ø 25 X 1,2 X 40 MM DUVAR MONTAJ BRAKETI CLEOPATRA(50.A025.18PM) (+PUL)</v>
          </cell>
        </row>
        <row r="5450">
          <cell r="A5450" t="str">
            <v>Y-P-7174-0-094-001</v>
          </cell>
          <cell r="B5450" t="str">
            <v>Ø 25 X 1,2 X 40 MM DUVAR MONTAJ BRAKETI NOIR.200.SBL.(AK.NBL=SW306G) (+PUL)</v>
          </cell>
        </row>
        <row r="5451">
          <cell r="A5451" t="str">
            <v>Y-P-7174-0-047-001</v>
          </cell>
          <cell r="B5451" t="str">
            <v>Ø 25 X 1,2 X 40 MM DUVAR MONTAJ BRAKETI PVD.ROSEGOLD (+PUL)</v>
          </cell>
        </row>
        <row r="5452">
          <cell r="A5452" t="str">
            <v>Y-P-7174-0-002-003</v>
          </cell>
          <cell r="B5452" t="str">
            <v>Ø 25 X 1,2 X 60 MM DUVAR MONTAJ BRAKETI AYNA YUZEY (PUL)</v>
          </cell>
        </row>
        <row r="5453">
          <cell r="A5453" t="str">
            <v>Y-P-7174-0-002-002</v>
          </cell>
          <cell r="B5453" t="str">
            <v>Ø 25 X 1,2 X 50 MM DUVAR MONTAJ BRAKETI AYNA YUZEY (PUL)</v>
          </cell>
        </row>
        <row r="5454">
          <cell r="A5454" t="str">
            <v>Y-P-7174-0-002-001</v>
          </cell>
          <cell r="B5454" t="str">
            <v>Ø 25,4 X 1,2 X 40 MM DUVAR MONTAJ BRAKETI AYNA YUZEY (PUL)</v>
          </cell>
        </row>
        <row r="5455">
          <cell r="A5455" t="str">
            <v>Y-P-7174-0-001-003</v>
          </cell>
          <cell r="B5455" t="str">
            <v>Ø 25 X 1,2 X 60 MM DUVAR MONTAJ BRAKETI FIRCA YUZEY (PUL)</v>
          </cell>
        </row>
        <row r="5456">
          <cell r="A5456" t="str">
            <v>Y-P-7174-0-001-002</v>
          </cell>
          <cell r="B5456" t="str">
            <v>Ø 25 X 1,2 X 50 MM DUVAR MONTAJ BRAKETI FIRCA YUZEY (PUL)</v>
          </cell>
        </row>
        <row r="5457">
          <cell r="A5457" t="str">
            <v>Y-P-7174-0-001-001</v>
          </cell>
          <cell r="B5457" t="str">
            <v>Ø 25 X 1,2 X 40 MM DUVAR MONTAJ BRAKETI FIRCA YUZEY (+PUL)</v>
          </cell>
        </row>
        <row r="5458">
          <cell r="A5458" t="str">
            <v>Y-P-7174-0-000-003</v>
          </cell>
          <cell r="B5458" t="str">
            <v>Ø 25 X 1,2 X 60 MM DUVAR MONTAJ BRAKETI HAM YUZEY (+PUL)</v>
          </cell>
        </row>
        <row r="5459">
          <cell r="A5459" t="str">
            <v>Y-P-7174-0-000-001</v>
          </cell>
          <cell r="B5459" t="str">
            <v>Ø 25,4 X 1,2 X 40 MM DUVAR MONTAJ BRAKETI HAM YUZEY (+PUL)</v>
          </cell>
        </row>
        <row r="5460">
          <cell r="A5460" t="str">
            <v>Y-P-7173-0-212-001</v>
          </cell>
          <cell r="B5460" t="str">
            <v>20 X 20 X 2 X 60 MM 45° ACILI DUVAR MONTAJ BRAKET IPEK.PTR.SYH.RAL9005(FF35AT9005180SPX.IBA)(+PUL)</v>
          </cell>
        </row>
        <row r="5461">
          <cell r="A5461" t="str">
            <v>Y-P-7173-0-207-001</v>
          </cell>
          <cell r="B5461" t="str">
            <v>25 X 25 X 2 X 25 MM DUVAR MONTAJ BRAKETI FROST ( +PUL)</v>
          </cell>
        </row>
        <row r="5462">
          <cell r="A5462" t="str">
            <v>Y-P-7173-0-204-001</v>
          </cell>
          <cell r="B5462" t="str">
            <v>25 X 25 X 2 X 60 MM DUVAR MONTAJ BRAKETI PVD.BRSHED.COPPER (+PUL)</v>
          </cell>
        </row>
        <row r="5463">
          <cell r="A5463" t="str">
            <v>Y-P-7173-0-202-001</v>
          </cell>
          <cell r="B5463" t="str">
            <v>25 X 25 X 2 X 60 MM DUVAR MONTAJ BRAKETI IVORY(SW3004) (+PUL)</v>
          </cell>
        </row>
        <row r="5464">
          <cell r="A5464" t="str">
            <v>Y-P-7173-0-200-001</v>
          </cell>
          <cell r="B5464" t="str">
            <v>25 X 25 X 2 X 60 MM DUVAR MONTAJ BRAKETI M.S.(YX355F) (+PUL)</v>
          </cell>
        </row>
        <row r="5465">
          <cell r="A5465" t="str">
            <v>Y-P-7173-0-179-001</v>
          </cell>
          <cell r="B5465" t="str">
            <v>25 X 25 X 2 X 45 MM DUVAR MONTAJ BRAKETI PVD.BRSHED.BLACK.CHROME (+PUL)</v>
          </cell>
        </row>
        <row r="5466">
          <cell r="A5466" t="str">
            <v>Y-P-7173-0-178-004</v>
          </cell>
          <cell r="B5466" t="str">
            <v>25 X 25 X 2 X 50 MM DUVAR MONTAJ BRAKETI PVD.POLSHD.BLACK.CHROME (+PUL)</v>
          </cell>
        </row>
        <row r="5467">
          <cell r="A5467" t="str">
            <v>Y-P-7173-0-178-003</v>
          </cell>
          <cell r="B5467" t="str">
            <v>25 X 25 X 2 X 90 MM DUVAR MONTAJ BRAKETI PVD.POLSHD.BLACKCHROME (+PUL) (EXPOSED)</v>
          </cell>
        </row>
        <row r="5468">
          <cell r="A5468" t="str">
            <v>Y-P-7173-0-178-002</v>
          </cell>
          <cell r="B5468" t="str">
            <v>25 X 25 X 2 X 90 MM DUVAR MONTAJ BRAKETI PVD.POLSHD.BLACKCHROME (+PUL) (CONCEALED)</v>
          </cell>
        </row>
        <row r="5469">
          <cell r="A5469" t="str">
            <v>Y-P-7173-0-178-001</v>
          </cell>
          <cell r="B5469" t="str">
            <v>25 X 25 X 2 X 90 MM DUVAR MONTAJ BRAKETI PVD.POLSHD.BLACKCHROME (+PUL)</v>
          </cell>
        </row>
        <row r="5470">
          <cell r="A5470" t="str">
            <v>Y-P-7173-0-175-001</v>
          </cell>
          <cell r="B5470" t="str">
            <v>25 X 25 X 2 X 45 MM DUVAR MONTAJ BRAKETI PVD MAT BRASS ( +PUL)</v>
          </cell>
        </row>
        <row r="5471">
          <cell r="A5471" t="str">
            <v>Y-P-7173-0-174-002</v>
          </cell>
          <cell r="B5471" t="str">
            <v>25 X 25 X 2 X 45 MM DUVAR MONTAJ BRAKETI PVD POLISHED BRASS (+PUL)</v>
          </cell>
        </row>
        <row r="5472">
          <cell r="A5472" t="str">
            <v>Y-P-7173-0-174-001</v>
          </cell>
          <cell r="B5472" t="str">
            <v>25 X 25 X 2 X 50 MM DUVAR MONTAJ BRAKETI PVD POLISHED BRASS (+PUL)</v>
          </cell>
        </row>
        <row r="5473">
          <cell r="A5473" t="str">
            <v>Y-P-7173-0-173-001</v>
          </cell>
          <cell r="B5473" t="str">
            <v>25 X 25 X 2 X 25 MM DUVAR MONTAJ BRAKETI PVD BRUSHED BRONZE ( +PUL)</v>
          </cell>
        </row>
        <row r="5474">
          <cell r="A5474" t="str">
            <v>Y-P-7173-0-172-001</v>
          </cell>
          <cell r="B5474" t="str">
            <v>25 X 25 X 2 X 45 MM DUVAR MONTAJ BRAKETI PVD PARLAK BRONZE (+PUL)</v>
          </cell>
        </row>
        <row r="5475">
          <cell r="A5475" t="str">
            <v>Y-P-7173-0-171-001</v>
          </cell>
          <cell r="B5475" t="str">
            <v>25 X 25 X 2 X 25 MM DUVAR MONTAJ BRAKETI PVD BRUSHED BLACKCHROME ( +PUL)</v>
          </cell>
        </row>
        <row r="5476">
          <cell r="A5476" t="str">
            <v>Y-P-7173-0-160-004</v>
          </cell>
          <cell r="B5476" t="str">
            <v>20 X 20 X 2 X 40 MM TEK TARAF 45° ACILI DUVAR MONTAJ BRAKETI RED (+PUL)</v>
          </cell>
        </row>
        <row r="5477">
          <cell r="A5477" t="str">
            <v>Y-P-7173-0-160-003</v>
          </cell>
          <cell r="B5477" t="str">
            <v>30 X 30 X 1,5 X 45 MM DUVAR MONTAJ BRAKETI RED (+PUL)</v>
          </cell>
        </row>
        <row r="5478">
          <cell r="A5478" t="str">
            <v>Y-P-7173-0-160-002</v>
          </cell>
          <cell r="B5478" t="str">
            <v>25 X 25 X 2 X 40 MM 45° ACILI DUVAR MONTAJ BRAKETI RED (+PUL)</v>
          </cell>
        </row>
        <row r="5479">
          <cell r="A5479" t="str">
            <v>Y-P-7173-0-160-001</v>
          </cell>
          <cell r="B5479" t="str">
            <v>25 X 25 X 2 X 60 MM 45° ACILI DUVAR MONTAJ BRAKETI RED (+PUL)</v>
          </cell>
        </row>
        <row r="5480">
          <cell r="A5480" t="str">
            <v>Y-P-7173-0-159-001</v>
          </cell>
          <cell r="B5480" t="str">
            <v>20 X 20 X 2 X 60 MM 45° ACILI DUVAR MONTAJ BRAKETI RED (+PUL)</v>
          </cell>
        </row>
        <row r="5481">
          <cell r="A5481" t="str">
            <v>Y-P-7173-0-151-007</v>
          </cell>
          <cell r="B5481" t="str">
            <v>25 X 25 X 2 X 50 MM DUVAR MONTAJ BRAKETI RAL5003 LCVRT (+PUL)</v>
          </cell>
        </row>
        <row r="5482">
          <cell r="A5482" t="str">
            <v>Y-P-7173-0-151-006</v>
          </cell>
          <cell r="B5482" t="str">
            <v>25 X 25 X 2 X 60 MM DUVAR MONTAJ BRAKETI RAL5003 LCVRT (+PUL)</v>
          </cell>
        </row>
        <row r="5483">
          <cell r="A5483" t="str">
            <v>Y-P-7173-0-151-005</v>
          </cell>
          <cell r="B5483" t="str">
            <v>20 X 20 X 2 X 60 MM TEK TARAF 45° ACILI DUVAR MONTAJ BRAKETI RAL5003 LCVRT (+PUL)</v>
          </cell>
        </row>
        <row r="5484">
          <cell r="A5484" t="str">
            <v>Y-P-7173-0-151-004</v>
          </cell>
          <cell r="B5484" t="str">
            <v>20 X 20 X 2 X 40 MM TEK TARAF 45° ACILI DUVAR MONTAJ BRAKETI RAL5003 LCVRT (+PUL)</v>
          </cell>
        </row>
        <row r="5485">
          <cell r="A5485" t="str">
            <v>Y-P-7173-0-151-003</v>
          </cell>
          <cell r="B5485" t="str">
            <v>25 X 25 X 2 X 60 MM 45° ACILI DUVAR MONTAJ BRAKETI RAL5003 LCVRT (+PUL)</v>
          </cell>
        </row>
        <row r="5486">
          <cell r="A5486" t="str">
            <v>Y-P-7173-0-151-002</v>
          </cell>
          <cell r="B5486" t="str">
            <v>25 X 25 X 2 X 40 MM 45° ACILI DUVAR MONTAJ BRAKETI RAL5003 LCVRT ( +PUL)</v>
          </cell>
        </row>
        <row r="5487">
          <cell r="A5487" t="str">
            <v>Y-P-7173-0-151-001</v>
          </cell>
          <cell r="B5487" t="str">
            <v>30 X 30 X 1,5 X 45 MM DUVAR MONTAJ BRAKETI RAL5003 LCVRT (+PUL)</v>
          </cell>
        </row>
        <row r="5488">
          <cell r="A5488" t="str">
            <v>Y-P-7173-0-149-008</v>
          </cell>
          <cell r="B5488" t="str">
            <v>25 X 25 X 2 X 60 MM DUVAR MONTAJ BRAKETI CLEOPATRA(+PUL)</v>
          </cell>
        </row>
        <row r="5489">
          <cell r="A5489" t="str">
            <v>Y-P-7173-0-149-007</v>
          </cell>
          <cell r="B5489" t="str">
            <v>20 X 20 X 2 X 40 MM TEK TARAF 45° ACILI DUVAR MONTAJ BRAKETI CLEOPATRA(50.A025.18PM)(+PUL)</v>
          </cell>
        </row>
        <row r="5490">
          <cell r="A5490" t="str">
            <v>Y-P-7173-0-149-006</v>
          </cell>
          <cell r="B5490" t="str">
            <v>20 X 20 X 2 X 60 MM 45° ACILI DUVAR MONTAJ BRAKETI CLEOPATRA(50.A025.18PM) (+PUL)</v>
          </cell>
        </row>
        <row r="5491">
          <cell r="A5491" t="str">
            <v>Y-P-7173-0-149-005</v>
          </cell>
          <cell r="B5491" t="str">
            <v>25 X 25 X 2 X 40 MM 45° ACILI DUVAR MONTAJ BRAKETI CLEOPATRA(+PUL)</v>
          </cell>
        </row>
        <row r="5492">
          <cell r="A5492" t="str">
            <v>Y-P-7173-0-149-004</v>
          </cell>
          <cell r="B5492" t="str">
            <v>30 X 30 X 1,5 X 45 MM DUVAR MONTAJ BRAKETI CLEOPATRA(+PUL)</v>
          </cell>
        </row>
        <row r="5493">
          <cell r="A5493" t="str">
            <v>Y-P-7173-0-149-003</v>
          </cell>
          <cell r="B5493" t="str">
            <v>25 X 25 X 2 X 60 MM 45° ACILI DUVAR MONTAJ BRAKETI CLEOPATRA(50.A025.18PM) (+PUL)</v>
          </cell>
        </row>
        <row r="5494">
          <cell r="A5494" t="str">
            <v>Y-P-7173-0-149-002</v>
          </cell>
          <cell r="B5494" t="str">
            <v>25 X 25 X 2 X 50 MM DUVAR MONTAJ BRAKETI CLEOPATRA.BEIGE.SALT&amp;PEPPER.(50.A025.18PM) (+PUL)</v>
          </cell>
        </row>
        <row r="5495">
          <cell r="A5495" t="str">
            <v>Y-P-7173-0-149-001</v>
          </cell>
          <cell r="B5495" t="str">
            <v>25 X 25 X 2 X 45 MM DUVAR MONTAJ BRAKETI CLEOPATRA.BEIGE.SALT&amp;PEPPER.(50.A025.18PM) (+PUL)</v>
          </cell>
        </row>
        <row r="5496">
          <cell r="A5496" t="str">
            <v>Y-P-7173-0-144-005</v>
          </cell>
          <cell r="B5496" t="str">
            <v>20 X 20 X 2 X 60 MM 45° ACILI DUVAR MONTAJ BRAKETI SOFT TOUCH RED (+PUL)</v>
          </cell>
        </row>
        <row r="5497">
          <cell r="A5497" t="str">
            <v>Y-P-7173-0-144-004</v>
          </cell>
          <cell r="B5497" t="str">
            <v>30 X 30 X 1,5 X 45 MM DUVAR MONTAJ BRAKETI SOFT TOUCH RED (+PUL)</v>
          </cell>
        </row>
        <row r="5498">
          <cell r="A5498" t="str">
            <v>Y-P-7173-0-144-002</v>
          </cell>
          <cell r="B5498" t="str">
            <v>20 X 20 X 2 X 40 MM TEK TARAF 45° ACILI DUVAR MONTAJ BRAKETI SOFT TOUCH RED (+PUL)</v>
          </cell>
        </row>
        <row r="5499">
          <cell r="A5499" t="str">
            <v>Y-P-7173-0-144-001</v>
          </cell>
          <cell r="B5499" t="str">
            <v>25 X 25 X 2 X 60 MM 45° ACILI DUVAR MONTAJ BRAKETI SOFT TOUCH RED (+PUL)</v>
          </cell>
        </row>
        <row r="5500">
          <cell r="A5500" t="str">
            <v>Y-P-7173-0-094-009</v>
          </cell>
          <cell r="B5500" t="str">
            <v>25 X 25 X 2 X 60 MM DUVAR MONTAJ BRAKETI NOIR.200.SBL.PE.SW306G (+PUL)</v>
          </cell>
        </row>
        <row r="5501">
          <cell r="A5501" t="str">
            <v>Y-P-7173-0-094-008</v>
          </cell>
          <cell r="B5501" t="str">
            <v>25 X 25 X 2 X 45 MM DUVAR MONTAJ BRAKETI NOIR.200.SBL.PE.SW306G (+PUL)</v>
          </cell>
        </row>
        <row r="5502">
          <cell r="A5502" t="str">
            <v>Y-P-7173-0-094-007</v>
          </cell>
          <cell r="B5502" t="str">
            <v>25 X 25 X 2 X 25 MM DUVAR MONTAJ BRAKETI NIGHT.BLACK ( +PUL)</v>
          </cell>
        </row>
        <row r="5503">
          <cell r="A5503" t="str">
            <v>Y-P-7173-0-094-006</v>
          </cell>
          <cell r="B5503" t="str">
            <v>20 X 20 X 2 X 40 MM TEK TARAF 45° ACILI DUVAR MONTAJ BRAKETI NIGHT.BLACK(AK.NBL=SW306G)(+PUL)</v>
          </cell>
        </row>
        <row r="5504">
          <cell r="A5504" t="str">
            <v>Y-P-7173-0-094-005</v>
          </cell>
          <cell r="B5504" t="str">
            <v>20 X 20 X 2 X 60 MM 45° ACILI DUVAR MONTAJ BRAKETI NIGHT.BLACK(SW306G) (+PUL)</v>
          </cell>
        </row>
        <row r="5505">
          <cell r="A5505" t="str">
            <v>Y-P-7173-0-094-004</v>
          </cell>
          <cell r="B5505" t="str">
            <v>25 X 25 X 2 X 40 MM 45° ACILI DUVAR MONTAJ BRAKETI NIGHT.BLACK(AK.NBL=SW306G)(+PUL)</v>
          </cell>
        </row>
        <row r="5506">
          <cell r="A5506" t="str">
            <v>Y-P-7173-0-094-003</v>
          </cell>
          <cell r="B5506" t="str">
            <v>30 X 30 X 1,5 X 45 MM DUVAR MONTAJ BRAKETI NIGHT.BLACK(AK.NBL=SW306G)(+PUL)</v>
          </cell>
        </row>
        <row r="5507">
          <cell r="A5507" t="str">
            <v>Y-P-7173-0-094-002</v>
          </cell>
          <cell r="B5507" t="str">
            <v>25 X 25 X 2 X 60 MM 45° ACILI DUVAR MONTAJ BRAKETI NIGHT BLACK (AK.NBL=SW306G) (+PUL)</v>
          </cell>
        </row>
        <row r="5508">
          <cell r="A5508" t="str">
            <v>Y-P-7173-0-094-001</v>
          </cell>
          <cell r="B5508" t="str">
            <v>25 X 25 X 2 X 50 MM DUVAR MONTAJ BRAKETI NOIR.200.SBL.PE.SW306G (+PUL)</v>
          </cell>
        </row>
        <row r="5509">
          <cell r="A5509" t="str">
            <v>Y-P-7173-0-086-001</v>
          </cell>
          <cell r="B5509" t="str">
            <v>20 X 20 X 2 X 60 MM 45° ACILI DUVAR MONTAJ BRAKETI MAT.SYH.RAL9005.10G.PE (+PUL)</v>
          </cell>
        </row>
        <row r="5510">
          <cell r="A5510" t="str">
            <v>Y-P-7173-0-055-001</v>
          </cell>
          <cell r="B5510" t="str">
            <v>25 X 25 X 2 X 50 MM DUVAR MONTAJ BRAKETI PVD.POLSHD.COPPER (+PUL)</v>
          </cell>
        </row>
        <row r="5511">
          <cell r="A5511" t="str">
            <v>Y-P-7173-0-051-003</v>
          </cell>
          <cell r="B5511" t="str">
            <v>25 X 25 X 2 X 90 MM DUVAR MONTAJ BRAKETI PVD.BRSHED.GOLD (+PUL) (EXPOSED)</v>
          </cell>
        </row>
        <row r="5512">
          <cell r="A5512" t="str">
            <v>Y-P-7173-0-051-002</v>
          </cell>
          <cell r="B5512" t="str">
            <v>25 X 25 X 2 X 90 MM DUVAR MONTAJ BRAKETI PVD.BRSHED.GOLD (+PUL) (CONCEALED)</v>
          </cell>
        </row>
        <row r="5513">
          <cell r="A5513" t="str">
            <v>Y-P-7173-0-051-001</v>
          </cell>
          <cell r="B5513" t="str">
            <v>25 X 25 X 2 X 90 MM DUVAR MONTAJ BRAKETI PVD.BRSHED.GOLD (+PUL)</v>
          </cell>
        </row>
        <row r="5514">
          <cell r="A5514" t="str">
            <v>Y-P-7173-0-002-014</v>
          </cell>
          <cell r="B5514" t="str">
            <v>20 X 20  X 1,2 X 25 MM DUVAR MONTAJ BRAKETI AYNA YUZEY (+PULØ 8 DELIKLI)(TRG)</v>
          </cell>
        </row>
        <row r="5515">
          <cell r="A5515" t="str">
            <v>Y-P-7173-0-002-013</v>
          </cell>
          <cell r="B5515" t="str">
            <v>20 X 20  X 1,2 X 25 MM DUVAR MONTAJ BRAKETI AYNA YUZEY (+PULØ 6 DELIKLI)(TRG)</v>
          </cell>
        </row>
        <row r="5516">
          <cell r="A5516" t="str">
            <v>Y-P-7173-0-002-012</v>
          </cell>
          <cell r="B5516" t="str">
            <v>25 X 25 X 2 X 25 MM DUVAR MONTAJ BRAKETI AYNA YUZEY ( +PUL)</v>
          </cell>
        </row>
        <row r="5517">
          <cell r="A5517" t="str">
            <v>Y-P-7173-0-002-011</v>
          </cell>
          <cell r="B5517" t="str">
            <v>30 X 30 X 1,5 X 45 MM DUVAR MONTAJ BRAKETI AYNA YUZEY (+PUL)</v>
          </cell>
        </row>
        <row r="5518">
          <cell r="A5518" t="str">
            <v>Y-P-7173-0-002-010</v>
          </cell>
          <cell r="B5518" t="str">
            <v>25 X 25 X 2 X 90 MM DUVAR MONTAJ BRAKETI AYNA YUZEY (+PUL) (EXPOSED)</v>
          </cell>
        </row>
        <row r="5519">
          <cell r="A5519" t="str">
            <v>Y-P-7173-0-002-009</v>
          </cell>
          <cell r="B5519" t="str">
            <v>25 X 25 X 2 X 90 MM DUVAR MONTAJ BRAKETI AYNA YUZEY (+PUL) (CONCEALED)</v>
          </cell>
        </row>
        <row r="5520">
          <cell r="A5520" t="str">
            <v>Y-P-7173-0-002-008</v>
          </cell>
          <cell r="B5520" t="str">
            <v>20 X 20 X 2 X 60 MM 45° ACILI DUVAR MONTAJ BRAKETI AYNA YUZEY (+PUL)</v>
          </cell>
        </row>
        <row r="5521">
          <cell r="A5521" t="str">
            <v>Y-P-7173-0-002-006</v>
          </cell>
          <cell r="B5521" t="str">
            <v>20 X 21 X 1,2 X 26,5 MM DUVAR MONTAJ BRAKETI AYNA YUZEY (+PUL)</v>
          </cell>
        </row>
        <row r="5522">
          <cell r="A5522" t="str">
            <v>Y-P-7173-0-002-005</v>
          </cell>
          <cell r="B5522" t="str">
            <v>25 X 25 X 2 X 90 MM DUVAR MONTAJ BRAKETI AYNA YUZEY (+PUL)</v>
          </cell>
        </row>
        <row r="5523">
          <cell r="A5523" t="str">
            <v>Y-P-7173-0-002-004</v>
          </cell>
          <cell r="B5523" t="str">
            <v>25 X 25 X 2 X 20 MM DUVAR MONTAJ BRAKETI AYNA YUZEY (+PUL)</v>
          </cell>
        </row>
        <row r="5524">
          <cell r="A5524" t="str">
            <v>Y-P-7173-0-002-003</v>
          </cell>
          <cell r="B5524" t="str">
            <v>25 X 25 X 2 X 60 MM DUVAR MONTAJ BRAKETI AYNA YUZEY (+PUL)</v>
          </cell>
        </row>
        <row r="5525">
          <cell r="A5525" t="str">
            <v>Y-P-7173-0-002-002</v>
          </cell>
          <cell r="B5525" t="str">
            <v>25 X 25 X 2 X 50 MM DUVAR MONTAJ BRAKETI AYNA YUZEY (+PUL)</v>
          </cell>
        </row>
        <row r="5526">
          <cell r="A5526" t="str">
            <v>Y-P-7173-0-002-001</v>
          </cell>
          <cell r="B5526" t="str">
            <v>25 X 25 X 2 X 45 MM DUVAR MONTAJ BRAKETI AYNA YUZEY (+PUL)</v>
          </cell>
        </row>
        <row r="5527">
          <cell r="A5527" t="str">
            <v>Y-P-7173-0-001-017</v>
          </cell>
          <cell r="B5527" t="str">
            <v>20 X 20  X 1,2 X 25 MM DUVAR MONTAJ BRAKETI FIRCA YUZEY (+PULØ 6 DELIKLI)(TRG)</v>
          </cell>
        </row>
        <row r="5528">
          <cell r="A5528" t="str">
            <v>Y-P-7173-0-001-016</v>
          </cell>
          <cell r="B5528" t="str">
            <v>20 X 20  X 1,2 X 25 MM DUVAR MONTAJ BRAKETI FIRCA YUZEY (+PULØ 8 DELIKLI)(TRG)</v>
          </cell>
        </row>
        <row r="5529">
          <cell r="A5529" t="str">
            <v>Y-P-7173-0-001-014</v>
          </cell>
          <cell r="B5529" t="str">
            <v>25 X 25 X 2 X 90 MM DUVAR MONTAJ BRAKETI FIRCA YUZEY (+PUL) (EXPOSED)</v>
          </cell>
        </row>
        <row r="5530">
          <cell r="A5530" t="str">
            <v>Y-P-7173-0-001-013</v>
          </cell>
          <cell r="B5530" t="str">
            <v>25 X 25 X 2 X 90 MM DUVAR MONTAJ BRAKETI FIRCA YUZEY (+PUL) (CONCEALED)</v>
          </cell>
        </row>
        <row r="5531">
          <cell r="A5531" t="str">
            <v>Y-P-7173-0-001-012</v>
          </cell>
          <cell r="B5531" t="str">
            <v>20 X 21 X 1,2 X 26,5 MM DUVAR MONTAJ BRAKETI FIRCA YUZEY (+PUL)</v>
          </cell>
        </row>
        <row r="5532">
          <cell r="A5532" t="str">
            <v>Y-P-7173-0-001-011</v>
          </cell>
          <cell r="B5532" t="str">
            <v>25 X 25 X 2 X 90 MM DUVAR MONTAJ BRAKETI FIRCA YUZEY (+PUL)</v>
          </cell>
        </row>
        <row r="5533">
          <cell r="A5533" t="str">
            <v>Y-P-7173-0-001-010</v>
          </cell>
          <cell r="B5533" t="str">
            <v>20 X 20 X 2 X 40 MM TEK TARAF 45° ACILI DUVAR MONTAJ BRAKETI FIRCA YUZEY (+PUL)</v>
          </cell>
        </row>
        <row r="5534">
          <cell r="A5534" t="str">
            <v>Y-P-7173-0-001-009</v>
          </cell>
          <cell r="B5534" t="str">
            <v>20 X 20 X 2 X 60 MM 45° ACILI DUVAR MONTAJ BRAKETI FIRCA YUZEY (+PUL)</v>
          </cell>
        </row>
        <row r="5535">
          <cell r="A5535" t="str">
            <v>Y-P-7173-0-001-008</v>
          </cell>
          <cell r="B5535" t="str">
            <v>25 X 25 X 2 X 40 MM 45° ACILI DUVAR MONTAJ BRAKETI FIRCA YUZEY (+PUL)</v>
          </cell>
        </row>
        <row r="5536">
          <cell r="A5536" t="str">
            <v>Y-P-7173-0-001-007</v>
          </cell>
          <cell r="B5536" t="str">
            <v>30 X 30 X 1,5 X 45 MM DUVAR MONTAJ BRAKETI FIRCA YUZEY (+PUL)</v>
          </cell>
        </row>
        <row r="5537">
          <cell r="A5537" t="str">
            <v>Y-P-7173-0-001-006</v>
          </cell>
          <cell r="B5537" t="str">
            <v>25 X 25 X 2 X 60 MM DUVAR MONTAJ BRAKETI FIRCA YUZEY (+PUL)</v>
          </cell>
        </row>
        <row r="5538">
          <cell r="A5538" t="str">
            <v>Y-P-7173-0-001-005</v>
          </cell>
          <cell r="B5538" t="str">
            <v>25 X 25 X 2 X 50 MM DUVAR MONTAJ BRAKETI FIRCA YUZEY (+PUL)</v>
          </cell>
        </row>
        <row r="5539">
          <cell r="A5539" t="str">
            <v>Y-P-7173-0-001-004</v>
          </cell>
          <cell r="B5539" t="str">
            <v>25 X 25 X 2 X 25 MM DUVAR MONTAJ BRAKETI FIRCA YUZEY ( +PUL)</v>
          </cell>
        </row>
        <row r="5540">
          <cell r="A5540" t="str">
            <v>Y-P-7173-0-001-003</v>
          </cell>
          <cell r="B5540" t="str">
            <v>25 X 25 X 2 X 40 MM 45° ACILI DUVAR MONTAJ BRAKETI SOFT TOUCH RED ( +PUL)</v>
          </cell>
        </row>
        <row r="5541">
          <cell r="A5541" t="str">
            <v>Y-P-7173-0-001-002</v>
          </cell>
          <cell r="B5541" t="str">
            <v>25 X 25 X 2 X 60 MM 45° ACILI DUVAR MONTAJ BRAKETI FIRCA YUZEY ( +PUL)</v>
          </cell>
        </row>
        <row r="5542">
          <cell r="A5542" t="str">
            <v>Y-P-7173-0-001-001</v>
          </cell>
          <cell r="B5542" t="str">
            <v>25 X 25 X 2 X 45 MM DUVAR MONTAJ BRAKETI FIRCA YUZEY ( +PUL)</v>
          </cell>
        </row>
        <row r="5543">
          <cell r="A5543" t="str">
            <v>Y-P-7173-0-000-016</v>
          </cell>
          <cell r="B5543" t="str">
            <v>20 X 20 X 1,2 X 38 MM DUVAR MONTAJ BRAKETI HAM YUZEY (+PUL) F.RAIL</v>
          </cell>
        </row>
        <row r="5544">
          <cell r="A5544" t="str">
            <v>Y-P-7173-0-000-015</v>
          </cell>
          <cell r="B5544" t="str">
            <v>20 X 20 X 1,2 X 25 MM DUVAR MONTAJ BRAKETI HAM YUZEY (+PULØ 6 DELIKLI)(TRG)</v>
          </cell>
        </row>
        <row r="5545">
          <cell r="A5545" t="str">
            <v>Y-P-7173-0-000-014</v>
          </cell>
          <cell r="B5545" t="str">
            <v>20 X 20 X 1,2 X 25 MM DUVAR MONTAJ BRAKETI HAM YUZEY (+PULØ 8 DELIKLI)(TRG)</v>
          </cell>
        </row>
        <row r="5546">
          <cell r="A5546" t="str">
            <v>Y-P-7173-0-000-013</v>
          </cell>
          <cell r="B5546" t="str">
            <v>25 X 25 X 2 X 90 MM DUVAR MONTAJ BRAKETI HAM YUZEY (+PUL) (EXPOSED)</v>
          </cell>
        </row>
        <row r="5547">
          <cell r="A5547" t="str">
            <v>Y-P-7173-0-000-012</v>
          </cell>
          <cell r="B5547" t="str">
            <v>25 X 25 X 2 X 90 MM DUVAR MONTAJ BRAKETI HAM YUZEY (+PUL) (CONCEALED)</v>
          </cell>
        </row>
        <row r="5548">
          <cell r="A5548" t="str">
            <v>Y-P-7173-0-000-011</v>
          </cell>
          <cell r="B5548" t="str">
            <v>25 X 25 X 2 X 90 MM DUVAR MONTAJ BRAKETI HAM YUZEY (+PUL)</v>
          </cell>
        </row>
        <row r="5549">
          <cell r="A5549" t="str">
            <v>Y-P-7173-0-000-010</v>
          </cell>
          <cell r="B5549" t="str">
            <v>20 X 20 X 2 X 40 MM TEK TARAF 45° ACILI DUVAR MONTAJ BRAKETI HAM YUZEY (+PUL)</v>
          </cell>
        </row>
        <row r="5550">
          <cell r="A5550" t="str">
            <v>Y-P-7173-0-000-009</v>
          </cell>
          <cell r="B5550" t="str">
            <v>20 X 20 X 2 X 60 MM 45° ACILI DUVAR MONTAJ BRAKETI HAM YUZEY (+PUL)</v>
          </cell>
        </row>
        <row r="5551">
          <cell r="A5551" t="str">
            <v>Y-P-7173-0-000-008</v>
          </cell>
          <cell r="B5551" t="str">
            <v>25 X 25 X 2 X 40 MM 45° ACILI DUVAR MONTAJ BRAKETI HAM YUZEY (+PUL)</v>
          </cell>
        </row>
        <row r="5552">
          <cell r="A5552" t="str">
            <v>Y-P-7173-0-000-007</v>
          </cell>
          <cell r="B5552" t="str">
            <v>30 X 30 X 1,5 X 45 MM DUVAR MONTAJ BRAKETI HAM YUZEY (+PUL)</v>
          </cell>
        </row>
        <row r="5553">
          <cell r="A5553" t="str">
            <v>Y-P-7173-0-000-006</v>
          </cell>
          <cell r="B5553" t="str">
            <v>25 X 25 X 2 X 20 MM DUVAR MONTAJ BRAKETI HAM YUZEY (+PUL)</v>
          </cell>
        </row>
        <row r="5554">
          <cell r="A5554" t="str">
            <v>Y-P-7173-0-000-005</v>
          </cell>
          <cell r="B5554" t="str">
            <v>25 X 25 X 2 X 50 MM DUVAR MONTAJ BRAKETI HAM YUZEY (+PUL)</v>
          </cell>
        </row>
        <row r="5555">
          <cell r="A5555" t="str">
            <v>Y-P-7173-0-000-004</v>
          </cell>
          <cell r="B5555" t="str">
            <v>25 X 25 X 2 X 25 MM DUVAR MONTAJ BRAKETI HAM YUZEY ( +PUL)</v>
          </cell>
        </row>
        <row r="5556">
          <cell r="A5556" t="str">
            <v>Y-P-7173-0-000-003</v>
          </cell>
          <cell r="B5556" t="str">
            <v>25 X 25 X 2 X 60 MM DUVAR MONTAJ BRAKETI HAM YUZEY (+PUL)</v>
          </cell>
        </row>
        <row r="5557">
          <cell r="A5557" t="str">
            <v>Y-P-7173-0-000-002</v>
          </cell>
          <cell r="B5557" t="str">
            <v>25 X 25 X 2 X 60 MM 45° ACILI DUVAR MONTAJ BRAKETI HAM YUZEY ( +PUL)</v>
          </cell>
        </row>
        <row r="5558">
          <cell r="A5558" t="str">
            <v>Y-P-7173-0-000-001</v>
          </cell>
          <cell r="B5558" t="str">
            <v>25 X 25 X 2 X 45 MM DUVAR MONTAJ BRAKETI HAM YUZEY (+PUL)</v>
          </cell>
        </row>
        <row r="5559">
          <cell r="A5559" t="str">
            <v>Y-P-7172-0-002-001</v>
          </cell>
          <cell r="B5559" t="str">
            <v>30 X 30 X 2 X 40 MM DUVAR MONTAJ BRAKETI AYNA YUZEY</v>
          </cell>
        </row>
        <row r="5560">
          <cell r="A5560" t="str">
            <v>Y-P-7172-0-001-001</v>
          </cell>
          <cell r="B5560" t="str">
            <v>30 X 30 X 2 X 40 MM DUVAR MONTAJ BRAKETI FIRCA YUZEY</v>
          </cell>
        </row>
        <row r="5561">
          <cell r="A5561" t="str">
            <v>Y-P-7060-0-204-001</v>
          </cell>
          <cell r="B5561" t="str">
            <v>Ø 26,9 X 2 X 40 MM DUVAR MONTAJ BRAKETI PVD BRSHED COPPER (+PUL)</v>
          </cell>
        </row>
        <row r="5562">
          <cell r="A5562" t="str">
            <v>Y-P-7060-0-202-001</v>
          </cell>
          <cell r="B5562" t="str">
            <v>Ø 32 X 2 X 67,5 MM DUVAR MONTAJ BRAKETI IVORY(SW3004) (+PUL)</v>
          </cell>
        </row>
        <row r="5563">
          <cell r="A5563" t="str">
            <v>Y-P-7060-0-181-001</v>
          </cell>
          <cell r="B5563" t="str">
            <v>Ø 26,9 X 2 X 40 MM DUVAR MONTAJ BRAKETI PVD POLISHED REDGOLD (+PUL)</v>
          </cell>
        </row>
        <row r="5564">
          <cell r="A5564" t="str">
            <v>Y-P-7060-0-179-001</v>
          </cell>
          <cell r="B5564" t="str">
            <v>Ø 26,9 X 2 X 40 MM DUVAR MONTAJ BRAKETI PVD.BRSHED.BLACK.CHROME (+PUL)</v>
          </cell>
        </row>
        <row r="5565">
          <cell r="A5565" t="str">
            <v>Y-P-7060-0-175-001</v>
          </cell>
          <cell r="B5565" t="str">
            <v>Ø 26,9 X 2 X 40 MM DUVAR MONTAJ BRAKETI PVD BRSHED BRASS (+PUL)</v>
          </cell>
        </row>
        <row r="5566">
          <cell r="A5566" t="str">
            <v>Y-P-7060-0-174-001</v>
          </cell>
          <cell r="B5566" t="str">
            <v>Ø 26,9 X 2 X 40 MM DUVAR MONTAJ BRAKETI PVD POLISHED BRASS (+PUL)</v>
          </cell>
        </row>
        <row r="5567">
          <cell r="A5567" t="str">
            <v>Y-P-7060-0-173-001</v>
          </cell>
          <cell r="B5567" t="str">
            <v>Ø 26,9 X 2 X 40 MM DUVAR MONTAJ BRAKETI PVD BRSHED BRONZE (+PUL)</v>
          </cell>
        </row>
        <row r="5568">
          <cell r="A5568" t="str">
            <v>Y-P-7060-0-172-001</v>
          </cell>
          <cell r="B5568" t="str">
            <v>Ø 26,9 X 2 X 40 MM DUVAR MONTAJ BRAKETI PVD POLSHD BRONZE (+PUL)</v>
          </cell>
        </row>
        <row r="5569">
          <cell r="A5569" t="str">
            <v>Y-P-7060-0-151-001</v>
          </cell>
          <cell r="B5569" t="str">
            <v>Ø 26,9 X 2 X 40 MM DUVAR MONTAJ BRAKETI NAVY.BLUE.RAL5003 (+PUL)</v>
          </cell>
        </row>
        <row r="5570">
          <cell r="A5570" t="str">
            <v>Y-P-7060-0-149-001</v>
          </cell>
          <cell r="B5570" t="str">
            <v>Ø 26,9 X 2 X 40 MM PASLANMAZ DUVAR MONTAJ BRAKETI CLEOPATRA.BEIGE.SALT&amp;PEPPER.(50.A025.18PM)</v>
          </cell>
        </row>
        <row r="5571">
          <cell r="A5571" t="str">
            <v>Y-P-7060-0-101-001</v>
          </cell>
          <cell r="B5571" t="str">
            <v>Ø 26,9 X 2 X 40 MM DUVAR MONTAJ BRAKETI ANTR.INCEPUTURLU.RAL7016.10G.(+PUL)</v>
          </cell>
        </row>
        <row r="5572">
          <cell r="A5572" t="str">
            <v>Y-P-7060-0-094-001</v>
          </cell>
          <cell r="B5572" t="str">
            <v>Ø 26,9 X 2 X 40 MM DUVAR MONTAJ BRAKETI NOIR.200.SBL.(AK.NBL=SW306G) (+PUL)</v>
          </cell>
        </row>
        <row r="5573">
          <cell r="A5573" t="str">
            <v>Y-P-7060-0-093-001</v>
          </cell>
          <cell r="B5573" t="str">
            <v>Ø 26,9 X 2 X 40 MM DUVAR MONTAJ BRAKETI MAT.ANTR.RAL7016.(AK.NBL=SL2164).30G.PE (+PUL)</v>
          </cell>
        </row>
        <row r="5574">
          <cell r="A5574" t="str">
            <v>Y-P-7060-0-055-005</v>
          </cell>
          <cell r="B5574" t="str">
            <v>Ø 21,3 X 2 X 40 MM DUVAR MONTAJ BRAKETI PVD POLSHD COPPER (+PUL)</v>
          </cell>
        </row>
        <row r="5575">
          <cell r="A5575" t="str">
            <v>Y-P-7060-0-055-004</v>
          </cell>
          <cell r="B5575" t="str">
            <v>Ø 26,9 X 2 X 40 MM DUVAR MONTAJ BRAKETI PVD POLSHD COPPER (+PUL)</v>
          </cell>
        </row>
        <row r="5576">
          <cell r="A5576" t="str">
            <v>Y-P-7060-0-055-003</v>
          </cell>
          <cell r="B5576" t="str">
            <v>Ø 26,9 X 2 X 94 MM DUVAR MONTAJ BRAKETI PVD.POLSHD.COPPER (KURT AGZI+PUL) (EXPOSED)</v>
          </cell>
        </row>
        <row r="5577">
          <cell r="A5577" t="str">
            <v>Y-P-7060-0-055-002</v>
          </cell>
          <cell r="B5577" t="str">
            <v>Ø 26,9 X 2 X 94 MM DUVAR MONTAJ BRAKETI PVD.POLSHD.COPPER (KURT AGZI+PUL) (CONCEALED)</v>
          </cell>
        </row>
        <row r="5578">
          <cell r="A5578" t="str">
            <v>Y-P-7060-0-055-001</v>
          </cell>
          <cell r="B5578" t="str">
            <v>Ø 26,9 X 2 X 94 MM DUVAR MONTAJ BRAKETI PVD.POLSHD.COPPER (KURT AGZI+PUL)</v>
          </cell>
        </row>
        <row r="5579">
          <cell r="A5579" t="str">
            <v>Y-P-7060-0-048-003</v>
          </cell>
          <cell r="B5579" t="str">
            <v>Ø 26,9 X 2 X 94 MM DUVAR MONTAJ BRAKETI PVD.POLSHD.GOLD (KURT AGZI+PUL) (EXPOSED)</v>
          </cell>
        </row>
        <row r="5580">
          <cell r="A5580" t="str">
            <v>Y-P-7060-0-048-002</v>
          </cell>
          <cell r="B5580" t="str">
            <v>Ø 26,9 X 2 X 94 MM DUVAR MONTAJ BRAKETI PVD.POLSHD.GOLD (KURT AGZI+PUL) (CONCEALED)</v>
          </cell>
        </row>
        <row r="5581">
          <cell r="A5581" t="str">
            <v>Y-P-7060-0-048-001</v>
          </cell>
          <cell r="B5581" t="str">
            <v>Ø 26,9 X 2 X 94 MM DUVAR MONTAJ BRAKETI PVD.POLSHD.GOLD (KURT AGZI+PUL)</v>
          </cell>
        </row>
        <row r="5582">
          <cell r="A5582" t="str">
            <v>Y-P-7060-0-047-001</v>
          </cell>
          <cell r="B5582" t="str">
            <v>Ø 26,9 X 2 X 40 MM PASLANMAZ DUVAR MONTAJ BRAKETI AY.YZY.GRN.PVD.ROSEGOLD.</v>
          </cell>
        </row>
        <row r="5583">
          <cell r="A5583" t="str">
            <v>Y-P-7060-0-002-012</v>
          </cell>
          <cell r="B5583" t="str">
            <v>Ø 32 X 2,5 X 26,5 MM DUVAR MONTAJ BRAKETI AYNA YUZEY (+PUL) Ø 6 DELIKLI(TRG)</v>
          </cell>
        </row>
        <row r="5584">
          <cell r="A5584" t="str">
            <v>Y-P-7060-0-002-011</v>
          </cell>
          <cell r="B5584" t="str">
            <v>Ø 32 X 2,5 X 26,5 MM DUVAR MONTAJ BRAKETI AYNA YUZEY (+PUL) Ø 8 DELIKLI(TRG)</v>
          </cell>
        </row>
        <row r="5585">
          <cell r="A5585" t="str">
            <v>Y-P-7060-0-002-010</v>
          </cell>
          <cell r="B5585" t="str">
            <v>Ø 26,9 X 2 X 94 MM DUVAR MONTAJ BRAKETI AYNA YUZEY (KURT AGZI+PUL) (EXPOSED)</v>
          </cell>
        </row>
        <row r="5586">
          <cell r="A5586" t="str">
            <v>Y-P-7060-0-002-009</v>
          </cell>
          <cell r="B5586" t="str">
            <v>Ø 26,9 X 2 X 94 MM DUVAR MONTAJ BRAKETI AYNA YUZEY (KURT AGZI+PUL) (CONCEALED)</v>
          </cell>
        </row>
        <row r="5587">
          <cell r="A5587" t="str">
            <v>Y-P-7060-0-002-008</v>
          </cell>
          <cell r="B5587" t="str">
            <v>Ø 26,9 X 2 X 94 MM DUVAR MONTAJ BRAKETI AYNA YUZEY (KURT AGZI+PUL)</v>
          </cell>
        </row>
        <row r="5588">
          <cell r="A5588" t="str">
            <v>Y-P-7060-0-002-007</v>
          </cell>
          <cell r="B5588" t="str">
            <v>Ø 32 X 2 X 67,5 MM DUVAR MONTAJ BRAKETI AYNA YUZEY (+PUL)</v>
          </cell>
        </row>
        <row r="5589">
          <cell r="A5589" t="str">
            <v>Y-P-7060-0-002-006</v>
          </cell>
          <cell r="B5589" t="str">
            <v>Ø 26,9 X 2 X 40 MM DUVAR MONTAJ BRAKETI AYNA YUZEY (+PUL) (REFLECTION)</v>
          </cell>
        </row>
        <row r="5590">
          <cell r="A5590" t="str">
            <v>Y-P-7060-0-002-005</v>
          </cell>
          <cell r="B5590" t="str">
            <v>Ø 26,9 X 2 X 60 MM DUVAR MONTAJ BRAKETI AYNA YUZEY (KURT AGZI+PUL)</v>
          </cell>
        </row>
        <row r="5591">
          <cell r="A5591" t="str">
            <v>Y-P-7060-0-002-004</v>
          </cell>
          <cell r="B5591" t="str">
            <v>Ø 26,9 X 2 X 65 MM DUVAR MONTAJ BRAKETI AYNA YUZEY (+PUL)</v>
          </cell>
        </row>
        <row r="5592">
          <cell r="A5592" t="str">
            <v>Y-P-7060-0-002-003</v>
          </cell>
          <cell r="B5592" t="str">
            <v>Ø 26,9 X 2 X 60 MM DUVAR MONTAJ BRAKETI AYNA YUZEY (+PUL)</v>
          </cell>
        </row>
        <row r="5593">
          <cell r="A5593" t="str">
            <v>Y-P-7060-0-002-002</v>
          </cell>
          <cell r="B5593" t="str">
            <v>Ø 26,9 X 2 X 50 MM DUVAR MONTAJ BRAKETI AYNA YUZEY (+PUL)</v>
          </cell>
        </row>
        <row r="5594">
          <cell r="A5594" t="str">
            <v>Y-P-7060-0-002-001</v>
          </cell>
          <cell r="B5594" t="str">
            <v>Ø 26,9 X 2 X 40 MM DUVAR MONTAJ BRAKETI AYNA YUZEY (+PUL)</v>
          </cell>
        </row>
        <row r="5595">
          <cell r="A5595" t="str">
            <v>Y-P-7060-0-001-010</v>
          </cell>
          <cell r="B5595" t="str">
            <v>Ø 32 X 2,5 X 26,5 MM DUVAR MONTAJ BRAKETI FIRCA YUZEY (+PUL) Ø 6 DELIKLI(TRG)</v>
          </cell>
        </row>
        <row r="5596">
          <cell r="A5596" t="str">
            <v>Y-P-7060-0-001-009</v>
          </cell>
          <cell r="B5596" t="str">
            <v>Ø 32 X 2,5 X 26,5 MM DUVAR MONTAJ BRAKETI FIRCA YUZEY (+PUL) Ø 8 DELIKLI(TRG)</v>
          </cell>
        </row>
        <row r="5597">
          <cell r="A5597" t="str">
            <v>Y-P-7060-0-001-008</v>
          </cell>
          <cell r="B5597" t="str">
            <v>Ø 26,9 X 2 X 94 MM DUVAR MONTAJ BRAKETI FIRCA YUZEY (KURT AGZI+PUL) (EXPOSED)</v>
          </cell>
        </row>
        <row r="5598">
          <cell r="A5598" t="str">
            <v>Y-P-7060-0-001-007</v>
          </cell>
          <cell r="B5598" t="str">
            <v>Ø 26,9 X 2 X 94 MM DUVAR MONTAJ BRAKETI FIRCA YUZEY (KURT AGZI+PUL) (CONCEALED)</v>
          </cell>
        </row>
        <row r="5599">
          <cell r="A5599" t="str">
            <v>Y-P-7060-0-001-006</v>
          </cell>
          <cell r="B5599" t="str">
            <v>Ø 26,9 X 2 X 94 MM DUVAR MONTAJ BRAKETI FIRCA YUZEY (KURT AGZI+PUL)</v>
          </cell>
        </row>
        <row r="5600">
          <cell r="A5600" t="str">
            <v>Y-P-7060-0-001-005</v>
          </cell>
          <cell r="B5600" t="str">
            <v>Ø 32 X 2 X 67,5 MM DUVAR MONTAJ BRAKETI FIRCA YUZEY (+PUL)</v>
          </cell>
        </row>
        <row r="5601">
          <cell r="A5601" t="str">
            <v>Y-P-7060-0-001-004</v>
          </cell>
          <cell r="B5601" t="str">
            <v>Ø 26,9 X 2 X 40 MM DUVAR MONTAJ BRAKETI FIRCA YUZEY (+PUL) (REFLECTION)</v>
          </cell>
        </row>
        <row r="5602">
          <cell r="A5602" t="str">
            <v>Y-P-7060-0-001-003</v>
          </cell>
          <cell r="B5602" t="str">
            <v>Ø 26,9 X 2 X 60 MM DUVAR MONTAJ BRAKETI FIRCA YUZEY (+PUL)</v>
          </cell>
        </row>
        <row r="5603">
          <cell r="A5603" t="str">
            <v>Y-P-7060-0-001-002</v>
          </cell>
          <cell r="B5603" t="str">
            <v>Ø 26,9 X 2 X 50 MM DUVAR MONTAJ BRAKETI FIRCA YUZEY (+PUL)</v>
          </cell>
        </row>
        <row r="5604">
          <cell r="A5604" t="str">
            <v>Y-P-7060-0-001-001</v>
          </cell>
          <cell r="B5604" t="str">
            <v>Ø 26,9 X 2 X 40 MM DUVAR MONTAJ BRAKETI FIRCA YUZEY (+PUL)</v>
          </cell>
        </row>
        <row r="5605">
          <cell r="A5605" t="str">
            <v>Y-P-7060-0-000-009</v>
          </cell>
          <cell r="B5605" t="str">
            <v>Ø 26,9 X 2 X 94 MM DUVAR MONTAJ BRAKETI HAM YUZEY (KURT AGZI+PUL) (EXPOSED)</v>
          </cell>
        </row>
        <row r="5606">
          <cell r="A5606" t="str">
            <v>Y-P-7060-0-000-008</v>
          </cell>
          <cell r="B5606" t="str">
            <v>Ø 26,9 X 2 X 94 MM DUVAR MONTAJ BRAKETI HAM YUZEY (KURT AGZI+PUL)</v>
          </cell>
        </row>
        <row r="5607">
          <cell r="A5607" t="str">
            <v>Y-P-7060-0-000-007</v>
          </cell>
          <cell r="B5607" t="str">
            <v>Ø 26,9 X 2 X 94 MM DUVAR MONTAJ BRAKETI HAM YUZEY (KURT AGZI+PUL) (CONCEALED)</v>
          </cell>
        </row>
        <row r="5608">
          <cell r="A5608" t="str">
            <v>Y-P-7060-0-000-006</v>
          </cell>
          <cell r="B5608" t="str">
            <v>Ø 26,9 X 2 X 40 MM DUVAR MONTAJ BRAKETI HAM YUZEY (+PUL) (REFLECTION)</v>
          </cell>
        </row>
        <row r="5609">
          <cell r="A5609" t="str">
            <v>Y-P-7060-0-000-005</v>
          </cell>
          <cell r="B5609" t="str">
            <v>Ø 32 X 2 X 67,5 MM DUVAR MONTAJ BRAKETI HAM YUZEY (+PUL)</v>
          </cell>
        </row>
        <row r="5610">
          <cell r="A5610" t="str">
            <v>Y-P-7060-0-000-003</v>
          </cell>
          <cell r="B5610" t="str">
            <v>Ø 26,9 X 2 X 60 MM DUVAR MONTAJ BRAKETI HAM YUZEY (+PUL)</v>
          </cell>
        </row>
        <row r="5611">
          <cell r="A5611" t="str">
            <v>Y-P-7060-0-000-002</v>
          </cell>
          <cell r="B5611" t="str">
            <v>Ø 26,9 X 2 X 50 MM DUVAR MONTAJ BRAKETI HAM YUZEY (+PUL)</v>
          </cell>
        </row>
        <row r="5612">
          <cell r="A5612" t="str">
            <v>Y-P-7060-0-000-001</v>
          </cell>
          <cell r="B5612" t="str">
            <v>Ø 26,9 X 2 X 40 MM DUVAR MONTAJ BRAKETI HAM YUZEY (+PUL)</v>
          </cell>
        </row>
        <row r="5613">
          <cell r="A5613" t="str">
            <v>Y-P-7059-0-219-001</v>
          </cell>
          <cell r="B5613" t="str">
            <v>Ø 21,3 X 2 X 60 MM DUVAR MONTAJ BRAKETI PVD.BRSHED.NICKEL (+PUL)</v>
          </cell>
        </row>
        <row r="5614">
          <cell r="A5614" t="str">
            <v>Y-P-7059-0-218-001</v>
          </cell>
          <cell r="B5614" t="str">
            <v>Ø 21,3 X 2 X 60 MM DUVAR MONTAJ BRAKETI PVD.POLISHED.CHROME (+PUL)</v>
          </cell>
        </row>
        <row r="5615">
          <cell r="A5615" t="str">
            <v>Y-P-7059-0-217-001</v>
          </cell>
          <cell r="B5615" t="str">
            <v>Ø 21,3 X 2 X 60 MM DUVAR MONTAJ BRAKETI PVD.BRUSHED.GUNMETAL. (+PUL)</v>
          </cell>
        </row>
        <row r="5616">
          <cell r="A5616" t="str">
            <v>Y-P-7059-0-216-001</v>
          </cell>
          <cell r="B5616" t="str">
            <v>Ø 21,3 X 2 X 40 MM DUVAR MONTAJ BRAKETI SNOW.WHITE.RAL9016 (+PUL)</v>
          </cell>
        </row>
        <row r="5617">
          <cell r="A5617" t="str">
            <v>Y-P-7059-0-212-001</v>
          </cell>
          <cell r="B5617" t="str">
            <v>Ø 21,3 X 2 X 40 MM DUVAR MONTAJ BRAKETI IPEK.PUTUR.SYH.RAL9005 (+PUL)</v>
          </cell>
        </row>
        <row r="5618">
          <cell r="A5618" t="str">
            <v>Y-P-7059-0-208-001</v>
          </cell>
          <cell r="B5618" t="str">
            <v>Ø 21,3 X 2 X 40 MM DUVAR MONTAJ BRAKETI MILKY.WAY (+PUL)</v>
          </cell>
        </row>
        <row r="5619">
          <cell r="A5619" t="str">
            <v>Y-P-7059-0-207-001</v>
          </cell>
          <cell r="B5619" t="str">
            <v>Ø 21,3 X 2 X 40 MM DUVAR MONTAJ BRAKETI FROST (+PUL)</v>
          </cell>
        </row>
        <row r="5620">
          <cell r="A5620" t="str">
            <v>Y-P-7059-0-206-001</v>
          </cell>
          <cell r="B5620" t="str">
            <v>Ø 21,3 X 2 X 40 MM DUVAR MONTAJ BRAKETI SEPIA (+PUL)</v>
          </cell>
        </row>
        <row r="5621">
          <cell r="A5621" t="str">
            <v>Y-P-7059-0-205-002</v>
          </cell>
          <cell r="B5621" t="str">
            <v>Ø 21,3 X 2 X 50 MM DUVAR MONTAJ BRAKETI RUSSET (+PUL)</v>
          </cell>
        </row>
        <row r="5622">
          <cell r="A5622" t="str">
            <v>Y-P-7059-0-205-001</v>
          </cell>
          <cell r="B5622" t="str">
            <v>Ø 21,3 X 2 X 40 MM DUVAR MONTAJ BRAKETI RUSSET (+PUL)</v>
          </cell>
        </row>
        <row r="5623">
          <cell r="A5623" t="str">
            <v>Y-P-7059-0-199-001</v>
          </cell>
          <cell r="B5623" t="str">
            <v>Ø 15,9 X 1 X 40 MM DUVAR MONTAJ BRAKETI BRSHD.JELLY.GOLD.(AK.NBL=MZ622I) (+PUL)</v>
          </cell>
        </row>
        <row r="5624">
          <cell r="A5624" t="str">
            <v>Y-P-7059-0-198-001</v>
          </cell>
          <cell r="B5624" t="str">
            <v>Ø 15,9 X 1 X 40 MM DUVAR MONTAJ BRAKETI INTERPON.(AK.NBL=MZ1774) (+PUL)</v>
          </cell>
        </row>
        <row r="5625">
          <cell r="A5625" t="str">
            <v>Y-P-7059-0-197-001</v>
          </cell>
          <cell r="B5625" t="str">
            <v>Ø 15,9 X 1 X 40 MM DUVAR MONTAJ BRAKETI BRSHD.JELLY.COPPER.(AK.NBL=MZ0614) (+PUL)</v>
          </cell>
        </row>
        <row r="5626">
          <cell r="A5626" t="str">
            <v>Y-P-7059-0-196-001</v>
          </cell>
          <cell r="B5626" t="str">
            <v>Ø 15,9 X 1 X 40 MM DUVAR MONTAJ BRAKETI SETACOAT.(PN205) (+PUL)</v>
          </cell>
        </row>
        <row r="5627">
          <cell r="A5627" t="str">
            <v>Y-P-7059-0-195-001</v>
          </cell>
          <cell r="B5627" t="str">
            <v>Ø 15,9 X 1 X 40 MM DUVAR MONTAJ BRAKETI TASILAQ.SABLE(AK.NBL=Y2304I) (+PUL)</v>
          </cell>
        </row>
        <row r="5628">
          <cell r="A5628" t="str">
            <v>Y-P-7059-0-182-001</v>
          </cell>
          <cell r="B5628" t="str">
            <v>Ø 21,3 X 2 X 40 MM DUVAR MONTAJ BRAKETI PVD BRUSHED REDGOLD (+PUL)</v>
          </cell>
        </row>
        <row r="5629">
          <cell r="A5629" t="str">
            <v>Y-P-7059-0-181-001</v>
          </cell>
          <cell r="B5629" t="str">
            <v>Ø 21,3 X 2 X 40 MM DUVAR MONTAJ BRAKETI PVD PARLAK ROSEGOLD (+PUL)</v>
          </cell>
        </row>
        <row r="5630">
          <cell r="A5630" t="str">
            <v>Y-P-7059-0-179-001</v>
          </cell>
          <cell r="B5630" t="str">
            <v>Ø 21,3 X 2 X 40 MM DUVAR MONTAJ BRAKETI PVD.BRSHED.BLACK.CHROME (+PUL)</v>
          </cell>
        </row>
        <row r="5631">
          <cell r="A5631" t="str">
            <v>Y-P-7059-0-178-002</v>
          </cell>
          <cell r="B5631" t="str">
            <v>Ø 21,3 X 2 X 40 MM DUVAR MONTAJ BRAKETI PVD POLSHD BLACK CHROME (+PUL)</v>
          </cell>
        </row>
        <row r="5632">
          <cell r="A5632" t="str">
            <v>Y-P-7059-0-178-001</v>
          </cell>
          <cell r="B5632" t="str">
            <v>Ø 21,3 X 2 X 50 MM DUVAR MONTAJ BRAKETI PVD POLSHD BLACK CHROME (+PUL)</v>
          </cell>
        </row>
        <row r="5633">
          <cell r="A5633" t="str">
            <v>Y-P-7059-0-177-001</v>
          </cell>
          <cell r="B5633" t="str">
            <v>Ø 21,3 X 2 X 40 MM DUVAR MONTAJ BRAKETI PVD BRUSHED BLACK NICKEL (+PUL)</v>
          </cell>
        </row>
        <row r="5634">
          <cell r="A5634" t="str">
            <v>Y-P-7059-0-175-001</v>
          </cell>
          <cell r="B5634" t="str">
            <v>Ø 21,3 X 2 X 40 MM DUVAR MONTAJ BRAKETI PVD BRUSHED BRASS (+PUL)</v>
          </cell>
        </row>
        <row r="5635">
          <cell r="A5635" t="str">
            <v>Y-P-7059-0-174-001</v>
          </cell>
          <cell r="B5635" t="str">
            <v>Ø 21,3 X 2 X 40 MM DUVAR MONTAJ BRAKETI PVD POLISHED BRASS (+PUL)</v>
          </cell>
        </row>
        <row r="5636">
          <cell r="A5636" t="str">
            <v>Y-P-7059-0-173-001</v>
          </cell>
          <cell r="B5636" t="str">
            <v>Ø 21,3 X 2 X 40 MM DUVAR MONTAJ BRAKETI PVD BRUSHED BRONZE (+PUL)</v>
          </cell>
        </row>
        <row r="5637">
          <cell r="A5637" t="str">
            <v>Y-P-7059-0-172-002</v>
          </cell>
          <cell r="B5637" t="str">
            <v>Ø 21,3 X 2 X 60 MM DUVAR MONTAJ BRAKETI PVD POLISHED BRONZE (KURT AGZI +PUL)</v>
          </cell>
        </row>
        <row r="5638">
          <cell r="A5638" t="str">
            <v>Y-P-7059-0-172-001</v>
          </cell>
          <cell r="B5638" t="str">
            <v>Ø 21,3 X 2 X 40 MM DUVAR MONTAJ BRAKETI PVD POLISHED BRONZE (+PUL)</v>
          </cell>
        </row>
        <row r="5639">
          <cell r="A5639" t="str">
            <v>Y-P-7059-0-151-003</v>
          </cell>
          <cell r="B5639" t="str">
            <v>Ø 15,9 X 1,5 X 56 MM DUVAR MONTAJ BRAKETI NAVY.BLUE.RAL5003 (+PUL)</v>
          </cell>
        </row>
        <row r="5640">
          <cell r="A5640" t="str">
            <v>Y-P-7059-0-151-002</v>
          </cell>
          <cell r="B5640" t="str">
            <v>Ø 21,3 X 2 X 50 MM DUVAR MONTAJ BRAKETI NAVY.BLUE.RAL5003.(+PUL)</v>
          </cell>
        </row>
        <row r="5641">
          <cell r="A5641" t="str">
            <v>Y-P-7059-0-151-001</v>
          </cell>
          <cell r="B5641" t="str">
            <v>Ø 21,3 X 2 X 40 MM DUVAR MONTAJ BRAKETI NAVY.BLUE.RAL5003.(+PUL)</v>
          </cell>
        </row>
        <row r="5642">
          <cell r="A5642" t="str">
            <v>Y-P-7059-0-149-004</v>
          </cell>
          <cell r="B5642" t="str">
            <v>Ø 15,9 X 1,5 X 56 MM DUVAR MONTAJ BRAKETI CLEOPATRA (+PUL)</v>
          </cell>
        </row>
        <row r="5643">
          <cell r="A5643" t="str">
            <v>Y-P-7059-0-149-003</v>
          </cell>
          <cell r="B5643" t="str">
            <v>Ø 21,3 X 2 X 50 MM DUVAR MONTAJ BRAKETI CLEOPATRA (+PUL)</v>
          </cell>
        </row>
        <row r="5644">
          <cell r="A5644" t="str">
            <v>Y-P-7059-0-149-002</v>
          </cell>
          <cell r="B5644" t="str">
            <v>Ø 21,3 X 2 X 64 MM DUVAR MONTAJ BRAKETI CLEOPATRA(50.A025.18PM) (KURT AGZI+PUL)</v>
          </cell>
        </row>
        <row r="5645">
          <cell r="A5645" t="str">
            <v>Y-P-7059-0-149-001</v>
          </cell>
          <cell r="B5645" t="str">
            <v>Ø 21,3 X 2 X 40 MM DUVAR MONTAJ BRAKETI CLEOPATRA(50.A025.18PM) (+PUL)</v>
          </cell>
        </row>
        <row r="5646">
          <cell r="A5646" t="str">
            <v>Y-P-7059-0-126-001</v>
          </cell>
          <cell r="B5646" t="str">
            <v>Ø 21,3 X 2 X 40 MM DUVAR MONTAJ BRAKETI NIGHT.BLACK(AK.NBL=SW306G) (+PUL)</v>
          </cell>
        </row>
        <row r="5647">
          <cell r="A5647" t="str">
            <v>Y-P-7059-0-094-004</v>
          </cell>
          <cell r="B5647" t="str">
            <v>Ø 21,3 X 2 X 60 MM DUVAR MONTAJ BRAKETI NIGHT.BLACK (+PUL)</v>
          </cell>
        </row>
        <row r="5648">
          <cell r="A5648" t="str">
            <v>Y-P-7059-0-094-003</v>
          </cell>
          <cell r="B5648" t="str">
            <v>Ø 21,3 X 2 X 64 MM DUVAR MONTAJ BRAKETI NIGHT.BLACK(AK.NBL=SW306G) (KURT AGZI+PUL)</v>
          </cell>
        </row>
        <row r="5649">
          <cell r="A5649" t="str">
            <v>Y-P-7059-0-094-002</v>
          </cell>
          <cell r="B5649" t="str">
            <v>Ø 21,3 X 2 X 50 MM DUVAR MONTAJ BRAKETI NIGHT.BLACK (+PUL)</v>
          </cell>
        </row>
        <row r="5650">
          <cell r="A5650" t="str">
            <v>Y-P-7059-0-094-001</v>
          </cell>
          <cell r="B5650" t="str">
            <v>Ø 21,3 X 2 X 40 MM DUVAR MONTAJ BRAKETI NIGHT.BLACK(AK.NBL=SW306G) (+PUL)</v>
          </cell>
        </row>
        <row r="5651">
          <cell r="A5651" t="str">
            <v>Y-P-7059-0-093-001</v>
          </cell>
          <cell r="B5651" t="str">
            <v>Ø 21,3 X 2 X 40 MM DUVAR MONTAJ BRAKETI MAT.ANTR.RAL7016.(AK.NBL=SL2164).30G.PE (+PUL)</v>
          </cell>
        </row>
        <row r="5652">
          <cell r="A5652" t="str">
            <v>Y-P-7059-0-086-001</v>
          </cell>
          <cell r="B5652" t="str">
            <v>Ø 21,3 X 2 X 40 MM DUVAR MONTAJ BRAKETI MAT.SYH.RAL9005.10G.PE (+PUL)</v>
          </cell>
        </row>
        <row r="5653">
          <cell r="A5653" t="str">
            <v>Y-P-7059-0-075-001</v>
          </cell>
          <cell r="B5653" t="str">
            <v>Ø 21,3 X 2 X 40 MM DUVAR MONTAJ BRAKETI SATEN.BYZ.RAL9016.75G(AK.NBL=FA5624).EE (+PUL)</v>
          </cell>
        </row>
        <row r="5654">
          <cell r="A5654" t="str">
            <v>Y-P-7059-0-058-001</v>
          </cell>
          <cell r="B5654" t="str">
            <v>Ø 21,3 X 2 X 40 MM DUVAR MONTAJ BRAKETI BRUSHED ALTIN GÖRÜNÜM KAPLAMA (+PUL)</v>
          </cell>
        </row>
        <row r="5655">
          <cell r="A5655" t="str">
            <v>Y-P-7059-0-055-001</v>
          </cell>
          <cell r="B5655" t="str">
            <v>Ø 21,3 X 2 X 40 MM DUVAR MONTAJ BRAKETI PVD.PLSHD.COPPER (+PUL)</v>
          </cell>
        </row>
        <row r="5656">
          <cell r="A5656" t="str">
            <v>Y-P-7059-0-052-001</v>
          </cell>
          <cell r="B5656" t="str">
            <v>Ø 21,3 X 2 X 40 MM DUVAR MONTAJ BRAKETI PVD.POLSHD.BRASS (+PUL)</v>
          </cell>
        </row>
        <row r="5657">
          <cell r="A5657" t="str">
            <v>Y-P-7059-0-051-002</v>
          </cell>
          <cell r="B5657" t="str">
            <v>Ø 21,3 X 2 X 40 MM DUVAR MONTAJ BRAKETI PVD.BRSHED.GOLD (+PUL)</v>
          </cell>
        </row>
        <row r="5658">
          <cell r="A5658" t="str">
            <v>Y-P-7059-0-051-001</v>
          </cell>
          <cell r="B5658" t="str">
            <v>Ø 21,3 X 2 X 60 MM DUVAR MONTAJ BRAKETI PVD.BRSHED.GOLD (+PUL)</v>
          </cell>
        </row>
        <row r="5659">
          <cell r="A5659" t="str">
            <v>Y-P-7059-0-002-015</v>
          </cell>
          <cell r="B5659" t="str">
            <v>Ø 21,3 X 2 X 40 MM DUVAR MONTAJ BRAKETI AYNA YUZEY (+PUL)(D)</v>
          </cell>
        </row>
        <row r="5660">
          <cell r="A5660" t="str">
            <v>Y-P-7059-0-002-014</v>
          </cell>
          <cell r="B5660" t="str">
            <v>Ø 15,9 X 1,5 X 56 MM DUVAR MONTAJ BRAKETI AYNA YUZEY (+PUL)</v>
          </cell>
        </row>
        <row r="5661">
          <cell r="A5661" t="str">
            <v>Y-P-7059-0-002-013</v>
          </cell>
          <cell r="B5661" t="str">
            <v xml:space="preserve"> 21,3 X 2 X 40 MM DUVAR MONTAJ BRAKETI AYNA YUZEY (+PUL) (NORA)</v>
          </cell>
        </row>
        <row r="5662">
          <cell r="A5662" t="str">
            <v>Y-P-7059-0-002-012</v>
          </cell>
          <cell r="B5662" t="str">
            <v xml:space="preserve"> 21,3 X 2 X 60 MM DUVAR MONTAJ BRAKETI AYNA YUZEY (+PUL) (NORA)</v>
          </cell>
        </row>
        <row r="5663">
          <cell r="A5663" t="str">
            <v>Y-P-7059-0-002-011</v>
          </cell>
          <cell r="B5663" t="str">
            <v>Ø 21,3 X 2 X 30 MM DUVAR MONTAJ BRAKETI AYNA YUZEY (+PUL)</v>
          </cell>
        </row>
        <row r="5664">
          <cell r="A5664" t="str">
            <v>Y-P-7059-0-002-010</v>
          </cell>
          <cell r="B5664" t="str">
            <v>Ø 21,3 X 2 X 40 MM DUVAR MONTAJ BRAKETI AYNA YUZEY (+ 50 X 50 X 2 MM ROZET)</v>
          </cell>
        </row>
        <row r="5665">
          <cell r="A5665" t="str">
            <v>Y-P-7059-0-002-009</v>
          </cell>
          <cell r="B5665" t="str">
            <v>Ø 15,9 X 1 X 40 MM DUVAR MONTAJ BRAKETI AYNA YUZEY (+PUL)</v>
          </cell>
        </row>
        <row r="5666">
          <cell r="A5666" t="str">
            <v>Y-P-7059-0-002-008</v>
          </cell>
          <cell r="B5666" t="str">
            <v>Ø 21,3 X 2 X 40 MM DUVAR MONTAJ BRAKETI AYNA YUZEY (+PUL)(RUBIN)</v>
          </cell>
        </row>
        <row r="5667">
          <cell r="A5667" t="str">
            <v>Y-P-7059-0-002-007</v>
          </cell>
          <cell r="B5667" t="str">
            <v>Ø 15,9 X 1 X 38 MM DUVAR MONTAJ BRAKETI AYNA YUZEY (+PUL)</v>
          </cell>
        </row>
        <row r="5668">
          <cell r="A5668" t="str">
            <v>Y-P-7059-0-002-006</v>
          </cell>
          <cell r="B5668" t="str">
            <v>Ø 21,3 X 2 X 60 MM DUVAR MONTAJ BRAKETI AYNA YUZEY (KURT AGZI+PUL)</v>
          </cell>
        </row>
        <row r="5669">
          <cell r="A5669" t="str">
            <v>Y-P-7059-0-002-005</v>
          </cell>
          <cell r="B5669" t="str">
            <v>Ø 21,3 X 2 X 120 MM DUVAR MONTAJ BRAKETI AYNA YUZEY (+PUL)</v>
          </cell>
        </row>
        <row r="5670">
          <cell r="A5670" t="str">
            <v>Y-P-7059-0-002-004</v>
          </cell>
          <cell r="B5670" t="str">
            <v>Ø 21,3 X 2 X 70 MM DUVAR MONTAJ BRAKETI AYNA YUZEY (+PUL)</v>
          </cell>
        </row>
        <row r="5671">
          <cell r="A5671" t="str">
            <v>Y-P-7059-0-002-003</v>
          </cell>
          <cell r="B5671" t="str">
            <v>Ø 21,3 X 2 X 60 MM DUVAR MONTAJ BRAKETI AYNA YUZEY (+PUL)</v>
          </cell>
        </row>
        <row r="5672">
          <cell r="A5672" t="str">
            <v>Y-P-7059-0-002-002</v>
          </cell>
          <cell r="B5672" t="str">
            <v>Ø 21,3 X 2 X 50 MM DUVAR MONTAJ BRAKETI AYNA YUZEY (+PUL)</v>
          </cell>
        </row>
        <row r="5673">
          <cell r="A5673" t="str">
            <v>Y-P-7059-0-002-001</v>
          </cell>
          <cell r="B5673" t="str">
            <v>Ø 21,3 X 2 X 40 MM DUVAR MONTAJ BRAKETI AYNA YUZEY (+PUL)</v>
          </cell>
        </row>
        <row r="5674">
          <cell r="A5674" t="str">
            <v>Y-P-7059-0-001-015</v>
          </cell>
          <cell r="B5674" t="str">
            <v>Ø 22 X 1,2 X 25 MM DUVAR MONTAJ BRAKETI FIRCA YUZEY (+PULØ 6 DELIKLI)(TRG)</v>
          </cell>
        </row>
        <row r="5675">
          <cell r="A5675" t="str">
            <v>Y-P-7059-0-001-014</v>
          </cell>
          <cell r="B5675" t="str">
            <v>Ø 22 X 1,2 X 25 MM DUVAR MONTAJ BRAKETI FIRCA YUZEY (+PULØ 8 DELIKLI)(TRG)</v>
          </cell>
        </row>
        <row r="5676">
          <cell r="A5676" t="str">
            <v>Y-P-7059-0-001-012</v>
          </cell>
          <cell r="B5676" t="str">
            <v>Ø 15,9 X 1,5 X 56 MM DUVAR MONTAJ BRAKETI FIRCA YUZEY (+PUL)</v>
          </cell>
        </row>
        <row r="5677">
          <cell r="A5677" t="str">
            <v>Y-P-7059-0-001-011</v>
          </cell>
          <cell r="B5677" t="str">
            <v>Ø 21,3 X 2 X 64 MM DUVAR MONTAJ BRAKETI FIRCA YUZEY (KURT AGZI+PUL)</v>
          </cell>
        </row>
        <row r="5678">
          <cell r="A5678" t="str">
            <v>Y-P-7059-0-001-008</v>
          </cell>
          <cell r="B5678" t="str">
            <v>Ø 15,9 X 1 X 40 MM DUVAR MONTAJ BRAKETI FIRCA YUZEY (+PUL)</v>
          </cell>
        </row>
        <row r="5679">
          <cell r="A5679" t="str">
            <v>Y-P-7059-0-001-007</v>
          </cell>
          <cell r="B5679" t="str">
            <v>Ø 21,3 X 2 X 30 MM DUVAR MONTAJ BRAKETI FIRCA YUZEY (+PUL)</v>
          </cell>
        </row>
        <row r="5680">
          <cell r="A5680" t="str">
            <v>Y-P-7059-0-001-006</v>
          </cell>
          <cell r="B5680" t="str">
            <v>Ø 21,3 X 2 X 60 MM DUVAR MONTAJ BRAKETI FIRCA YUZEY (KURT AGZI+PUL)</v>
          </cell>
        </row>
        <row r="5681">
          <cell r="A5681" t="str">
            <v>Y-P-7059-0-001-005</v>
          </cell>
          <cell r="B5681" t="str">
            <v>Ø 21,3 X 2 X 120 MM DUVAR MONTAJ BRAKETI FIRCA YUZEY (+PUL)</v>
          </cell>
        </row>
        <row r="5682">
          <cell r="A5682" t="str">
            <v>Y-P-7059-0-001-004</v>
          </cell>
          <cell r="B5682" t="str">
            <v>Ø 21,3 X 2 X 70 MM DUVAR MONTAJ BRAKETI FIRCA YUZEY (+PUL)</v>
          </cell>
        </row>
        <row r="5683">
          <cell r="A5683" t="str">
            <v>Y-P-7059-0-001-003</v>
          </cell>
          <cell r="B5683" t="str">
            <v>Ø 21,3 X 2 X 60 MM DUVAR MONTAJ BRAKETI FIRCA YUZEY (+PUL)</v>
          </cell>
        </row>
        <row r="5684">
          <cell r="A5684" t="str">
            <v>Y-P-7059-0-001-002</v>
          </cell>
          <cell r="B5684" t="str">
            <v>Ø 21,3 X 2 X 50 MM DUVAR MONTAJ BRAKETI FIRCA YUZEY (+PUL)</v>
          </cell>
        </row>
        <row r="5685">
          <cell r="A5685" t="str">
            <v>Y-P-7059-0-001-001</v>
          </cell>
          <cell r="B5685" t="str">
            <v>Ø 21,3 X 2 X 40 MM DUVAR MONTAJ BRAKETI FIRCA YUZEY (+PUL)</v>
          </cell>
        </row>
        <row r="5686">
          <cell r="A5686" t="str">
            <v>Y-P-7059-0-000-020</v>
          </cell>
          <cell r="B5686" t="str">
            <v>Ø 32 X 2,5 X 26,5 MM DUVAR MONTAJ BRAKETI HAM YUZEY (+PUL Ø 6 DELIKLI) (TRG)</v>
          </cell>
        </row>
        <row r="5687">
          <cell r="A5687" t="str">
            <v>Y-P-7059-0-000-019</v>
          </cell>
          <cell r="B5687" t="str">
            <v>Ø 32 X 2,5 X 26,5 MM DUVAR MONTAJ BRAKETI HAM YUZEY (+PUL Ø 8 DELIKLI) (TRG)</v>
          </cell>
        </row>
        <row r="5688">
          <cell r="A5688" t="str">
            <v>Y-P-7059-0-000-018</v>
          </cell>
          <cell r="B5688" t="str">
            <v>Ø 22 X 1,2 X 25 MM DUVAR MONTAJ BRAKETI HAM YUZEY (+PUL Ø 6 DELIKLI) (TRG)</v>
          </cell>
        </row>
        <row r="5689">
          <cell r="A5689" t="str">
            <v>Y-P-7059-0-000-017</v>
          </cell>
          <cell r="B5689" t="str">
            <v>Ø 22 X 1,2 X 25 MM DUVAR MONTAJ BRAKETI HAM YUZEY (+PUL Ø 8 DELIKLI) (TRG)</v>
          </cell>
        </row>
        <row r="5690">
          <cell r="A5690" t="str">
            <v>Y-P-7059-0-000-016</v>
          </cell>
          <cell r="B5690" t="str">
            <v>Ø 28 X 1,2 X 20 MM DUVAR MONTAJ BRAKETI HAM YUZEY (+PUL)(B)</v>
          </cell>
        </row>
        <row r="5691">
          <cell r="A5691" t="str">
            <v>Y-P-7059-0-000-015</v>
          </cell>
          <cell r="B5691" t="str">
            <v>Ø 21,3 X 2 X 40 MM DUVAR MONTAJ BRAKETI HAM YUZEY (+PUL)(D)</v>
          </cell>
        </row>
        <row r="5692">
          <cell r="A5692" t="str">
            <v>Y-P-7059-0-000-013</v>
          </cell>
          <cell r="B5692" t="str">
            <v xml:space="preserve"> 21,3 X 2 X 40 MM DUVAR MONTAJ BRAKETI HAM YUZEY (+PUL) (NORA)</v>
          </cell>
        </row>
        <row r="5693">
          <cell r="A5693" t="str">
            <v>Y-P-7059-0-000-012</v>
          </cell>
          <cell r="B5693" t="str">
            <v>Ø 15,9 X 1,5 X 56 MM DUVAR MONTAJ BRAKETI HAM YUZEY (+PUL)</v>
          </cell>
        </row>
        <row r="5694">
          <cell r="A5694" t="str">
            <v>Y-P-7059-0-000-009</v>
          </cell>
          <cell r="B5694" t="str">
            <v>Ø 15,9 X 1 X 40 MM DUVAR MONTAJ BRAKETI HAM YUZEY (+PUL)</v>
          </cell>
        </row>
        <row r="5695">
          <cell r="A5695" t="str">
            <v>Y-P-7059-0-000-008</v>
          </cell>
          <cell r="B5695" t="str">
            <v>Ø 21,3 X 2 X 40 MM DUVAR MONTAJ BRAKETI HAM YUZEY (+PUL)(RUBIN)</v>
          </cell>
        </row>
        <row r="5696">
          <cell r="A5696" t="str">
            <v>Y-P-7059-0-000-007</v>
          </cell>
          <cell r="B5696" t="str">
            <v>Ø 21,3 X 2 X 30 MM DUVAR MONTAJ BRAKETI HAM YUZEY (+PUL)</v>
          </cell>
        </row>
        <row r="5697">
          <cell r="A5697" t="str">
            <v>Y-P-7059-0-000-006</v>
          </cell>
          <cell r="B5697" t="str">
            <v>Ø 21,3 X 2 X 64 MM DUVAR MONTAJ BRAKETI HAM YUZEY (KURT AGZI+PUL)</v>
          </cell>
        </row>
        <row r="5698">
          <cell r="A5698" t="str">
            <v>Y-P-7059-0-000-004</v>
          </cell>
          <cell r="B5698" t="str">
            <v>Ø 21,3 X 2 X 70 MM DUVAR MONTAJ BRAKETI HAM YUZEY (+PUL)</v>
          </cell>
        </row>
        <row r="5699">
          <cell r="A5699" t="str">
            <v>Y-P-7059-0-000-003</v>
          </cell>
          <cell r="B5699" t="str">
            <v>Ø 21,3 X 2 X 60 MM DUVAR MONTAJ BRAKETI HAM YUZEY (+PUL)</v>
          </cell>
        </row>
        <row r="5700">
          <cell r="A5700" t="str">
            <v>Y-P-7059-0-000-002</v>
          </cell>
          <cell r="B5700" t="str">
            <v>Ø 21,3 X 2 X 50 MM DUVAR MONTAJ BRAKETI HAM YUZEY (+PUL)</v>
          </cell>
        </row>
        <row r="5701">
          <cell r="A5701" t="str">
            <v>Y-P-7059-0-000-001</v>
          </cell>
          <cell r="B5701" t="str">
            <v>Ø 21,3 X 2 X 40 MM DUVAR MONTAJ BRAKETI HAM YUZEY (+PUL)</v>
          </cell>
        </row>
        <row r="5702">
          <cell r="A5702" t="str">
            <v>Y-P-0255-0-002-003</v>
          </cell>
          <cell r="B5702" t="str">
            <v>630X100 GORDION 50X25.CFT.TRF.PSLMZ.CEL.AY.YZY.GOVDE.(1)</v>
          </cell>
        </row>
        <row r="5703">
          <cell r="A5703" t="str">
            <v>Y-P-0255-0-002-002</v>
          </cell>
          <cell r="B5703" t="str">
            <v>524X100 GORDION 50X25.CFT.TRF.PSLMZ.CEL.AY.YZY.GOVDE.(1)</v>
          </cell>
        </row>
        <row r="5704">
          <cell r="A5704" t="str">
            <v>Y-P-0255-0-002-001</v>
          </cell>
          <cell r="B5704" t="str">
            <v>450X100 GORDION 50X25.CFT.TRF.PSLMZ.CEL.AY.YZY.GOVDE.(1)</v>
          </cell>
        </row>
        <row r="5705">
          <cell r="A5705" t="str">
            <v>Y-P-0255-0-001-002</v>
          </cell>
          <cell r="B5705" t="str">
            <v>524X100 GORDION 50X25.CFT.TRF.PSLMZ.CEL.FRC.YZY.GOVDE.(1)</v>
          </cell>
        </row>
        <row r="5706">
          <cell r="A5706" t="str">
            <v>Y-P-0255-0-001-001</v>
          </cell>
          <cell r="B5706" t="str">
            <v>450X100 GORDION 50X25.CFT.TRF.PSLMZ.CEL.FRC.YZY.GOVDE.(1)</v>
          </cell>
        </row>
        <row r="5707">
          <cell r="A5707" t="str">
            <v>Y-P-0254-0-002-001</v>
          </cell>
          <cell r="B5707" t="str">
            <v>510X125 DARA.40X10.CFT.TRF.PSLMZ.CEL.AY.YZY.GOVDE.(1)</v>
          </cell>
        </row>
        <row r="5708">
          <cell r="A5708" t="str">
            <v>Y-P-0254-0-001-001</v>
          </cell>
          <cell r="B5708" t="str">
            <v>510X125 DARA.40X10.CFT.TRF.PSLMZ.CEL.FRC.YZY.GOVDE.(1)</v>
          </cell>
        </row>
        <row r="5709">
          <cell r="A5709" t="str">
            <v>Y-P-0253-0-002-001</v>
          </cell>
          <cell r="B5709" t="str">
            <v>530X100 SARDES 30X30.CFT.TRF.BAG.PSLMZ.CEL.AY.YZY.GOVDE.(1)</v>
          </cell>
        </row>
        <row r="5710">
          <cell r="A5710" t="str">
            <v>Y-P-0253-0-001-001</v>
          </cell>
          <cell r="B5710" t="str">
            <v>530X100 SARDES 30X30.CFT.TRF.BAG.PSLMZ.CEL.FRC.YZY.GOVDE.(1)</v>
          </cell>
        </row>
        <row r="5711">
          <cell r="A5711" t="str">
            <v>Y-P-0252-0-002-001</v>
          </cell>
          <cell r="B5711" t="str">
            <v>527X100 BELKIS 25X50.DUZ.OVAL.CFT.TRF.BAG.PSLMZ.CEL.AY.YZY.GOVDE.(1)</v>
          </cell>
        </row>
        <row r="5712">
          <cell r="A5712" t="str">
            <v>Y-P-0252-0-001-001</v>
          </cell>
          <cell r="B5712" t="str">
            <v>527X100 BELKIS 25X50.DUZ.OVAL.CFT.TRF.BAG.PSLMZ.CEL.FRC.YZY.GOVDE.(1)</v>
          </cell>
        </row>
        <row r="5713">
          <cell r="A5713" t="str">
            <v>Y-P-0251-0-002-001</v>
          </cell>
          <cell r="B5713" t="str">
            <v>540X100 KIBELE 30X30.CFT.TRF.BAG.PSLMZ.CEL.AY.YZY.GOVDE.(1)</v>
          </cell>
        </row>
        <row r="5714">
          <cell r="A5714" t="str">
            <v>Y-P-0251-0-001-001</v>
          </cell>
          <cell r="B5714" t="str">
            <v>540X100 KIBELE 30X30.CFT.TRF.BAG.PSLMZ.CEL.FRC.YZY.GOVDE.(1)</v>
          </cell>
        </row>
        <row r="5715">
          <cell r="A5715" t="str">
            <v>Y-P-0250-0-002-001</v>
          </cell>
          <cell r="B5715" t="str">
            <v>538X100 MINA Ø38.CFT.TRF.PSLMZ.CEL.AY.YZY.GOVDE.(1)</v>
          </cell>
        </row>
        <row r="5716">
          <cell r="A5716" t="str">
            <v>Y-P-0250-0-001-001</v>
          </cell>
          <cell r="B5716" t="str">
            <v>538X100 MINA Ø38.CFT.TRF.PSLMZ.CEL.FRC.YZY.GOVDE.(1)</v>
          </cell>
        </row>
        <row r="5717">
          <cell r="A5717" t="str">
            <v>Y-P-0249-0-002-001</v>
          </cell>
          <cell r="B5717" t="str">
            <v>630X100 TELOS Ø38-32.CFT.TRF.BAG.PSLMZ.CEL.AY.YZY.GOVDE.(1)</v>
          </cell>
        </row>
        <row r="5718">
          <cell r="A5718" t="str">
            <v>Y-P-0249-0-001-001</v>
          </cell>
          <cell r="B5718" t="str">
            <v>630X100 TELOS Ø38-32.CFT.TRF.BAG.PSLMZ.CEL.FRC.YZY.GOVDE.(1)</v>
          </cell>
        </row>
        <row r="5719">
          <cell r="A5719" t="str">
            <v>Y-P-0248-0-002-001</v>
          </cell>
          <cell r="B5719" t="str">
            <v>532X130 AYDOS Ø32.CFT.TRF.PSLMZ.CEL.AY.YZY.GOVDE.(1)</v>
          </cell>
        </row>
        <row r="5720">
          <cell r="A5720" t="str">
            <v>Y-P-0248-0-001-001</v>
          </cell>
          <cell r="B5720" t="str">
            <v>532X130 AYDOS Ø32.CFT.TRF.PSLMZ.CEL.FRC.YZY.GOVDE.(1)</v>
          </cell>
        </row>
        <row r="5721">
          <cell r="A5721" t="str">
            <v>Y-P-0247-0-002-001</v>
          </cell>
          <cell r="B5721" t="str">
            <v>587X100 TELOS Ø38-28.TEK.TRF.BAG.PSLMZ.CEL.AY.YZY.GOVDE.(1)</v>
          </cell>
        </row>
        <row r="5722">
          <cell r="A5722" t="str">
            <v>Y-P-0246-0-002-001</v>
          </cell>
          <cell r="B5722" t="str">
            <v>532X130 AYDOS Ø32.TEK.TRF.BAG.PSLMZ.CEL.AY.YZY.GOVDE.(1)</v>
          </cell>
        </row>
        <row r="5723">
          <cell r="A5723" t="str">
            <v>Y-P-0245-0-002-001</v>
          </cell>
          <cell r="B5723" t="str">
            <v>550X100 NEMRUT 30X30.CFT.TRF.BAG.PSLMZ.CEL.AY.YZY.GOVDE.(1)</v>
          </cell>
        </row>
        <row r="5724">
          <cell r="A5724" t="str">
            <v>Y-P-0245-0-001-001</v>
          </cell>
          <cell r="B5724" t="str">
            <v>550X100 NEMRUT 30X30.CFT.TRF.BAG.PSLMZ.CEL.FRC.YZY.GOVDE.(1)</v>
          </cell>
        </row>
        <row r="5725">
          <cell r="A5725" t="str">
            <v>Y-P-0244-0-002-001</v>
          </cell>
          <cell r="B5725" t="str">
            <v>550X100 TROY 25X50.CFT.TRF.BAG.PSLMZ.CEL.AY.YZY.GOVDE.(1)</v>
          </cell>
        </row>
        <row r="5726">
          <cell r="A5726" t="str">
            <v>Y-P-0244-0-001-001</v>
          </cell>
          <cell r="B5726" t="str">
            <v>550X100 TROY 25X50.CFT.TRF.BAG.PSLMZ.CEL.FRC.YZY.GOVDE.(1)</v>
          </cell>
        </row>
        <row r="5727">
          <cell r="A5727" t="str">
            <v>Y-P-0243-0-002-001</v>
          </cell>
          <cell r="B5727" t="str">
            <v>590X100 KATRE Ø38.CFT.TRF.BAG.PSLMZ.CEL.AY.YZY.GOVDE.(1)</v>
          </cell>
        </row>
        <row r="5728">
          <cell r="A5728" t="str">
            <v>Y-P-0243-0-001-001</v>
          </cell>
          <cell r="B5728" t="str">
            <v>590X100 KATRE Ø38.CFT.TRF.BAG.PSLMZ.CEL.FRC.YZY.GOVDE.(1)</v>
          </cell>
        </row>
        <row r="5729">
          <cell r="A5729" t="str">
            <v>Y-P-0242-0-002-001</v>
          </cell>
          <cell r="B5729" t="str">
            <v>532X130 AMOS Ø32.CFT.TRF.BAG.PSLMZ.CEL.AY.YZY.GOVDE.(1)</v>
          </cell>
        </row>
        <row r="5730">
          <cell r="A5730" t="str">
            <v>Y-P-0241-0-002-001</v>
          </cell>
          <cell r="B5730" t="str">
            <v>532X130 ELA Ø32-16.CFT.TRF.BAG.PSLMZ.CEL.AY.YZY.GOVDE.(1)</v>
          </cell>
        </row>
        <row r="5731">
          <cell r="A5731" t="str">
            <v>Y-P-0241-0-001-001</v>
          </cell>
          <cell r="B5731" t="str">
            <v>532X130 ELA Ø32-16.CFT.TRF.BAG.PSLMZ.CEL.FRC.YZY.GOVDE.(1)</v>
          </cell>
        </row>
        <row r="5732">
          <cell r="A5732" t="str">
            <v>Y-P-0240-0-002-001</v>
          </cell>
          <cell r="B5732" t="str">
            <v>600X100 BERGAMA Ø32.CFT.TRF.BAG.PSLMZ.CEL.AY.YZY.GOVDE.(1)</v>
          </cell>
        </row>
        <row r="5733">
          <cell r="A5733" t="str">
            <v>Y-P-0240-0-001-001</v>
          </cell>
          <cell r="B5733" t="str">
            <v>600X100 BERGAMA Ø32.CFT.TRF.BAG.PSLMZ.CEL.FRC.YZY.GOVDE.(1)</v>
          </cell>
        </row>
        <row r="5734">
          <cell r="A5734" t="str">
            <v>Y-P-0239-0-094-002</v>
          </cell>
          <cell r="B5734" t="str">
            <v>800X400 MODUS PSLMZ.CEL.BAZ.HAZIRLIK.NIGHT.BLACK(6)(B)</v>
          </cell>
        </row>
        <row r="5735">
          <cell r="A5735" t="str">
            <v>Y-P-0239-0-094-001</v>
          </cell>
          <cell r="B5735" t="str">
            <v>800X500 MODUS PSLMZ.CEL.BAZ.HAZIRLIK.NIGHT.BLACK(6)(B)</v>
          </cell>
        </row>
        <row r="5736">
          <cell r="A5736" t="str">
            <v>Y-P-0239-0-002-002</v>
          </cell>
          <cell r="B5736" t="str">
            <v>800X500 MODUS.PSLMZ.CEL.AY.YZY.BAZ.HAZIRLIK.(6)</v>
          </cell>
        </row>
        <row r="5737">
          <cell r="A5737" t="str">
            <v>Y-P-0239-0-002-001</v>
          </cell>
          <cell r="B5737" t="str">
            <v>800X500 MODUS.PSLMZ.CEL.AY.YZY.GOVDE.DIS.KYNK.(6)</v>
          </cell>
        </row>
        <row r="5738">
          <cell r="A5738" t="str">
            <v>Y-P-0239-0-001-004</v>
          </cell>
          <cell r="B5738" t="str">
            <v>800X400 MODUS.PSLMZ.CEL.FRC.BAZ.HAZIRLIK.(6)</v>
          </cell>
        </row>
        <row r="5739">
          <cell r="A5739" t="str">
            <v>Y-P-0239-0-001-003</v>
          </cell>
          <cell r="B5739" t="str">
            <v>800X500 MODUS.PSLMZ.CEL.FRC.BAZ.HAZIRLIK.(6)</v>
          </cell>
        </row>
        <row r="5740">
          <cell r="A5740" t="str">
            <v>Y-P-0239-0-001-002</v>
          </cell>
          <cell r="B5740" t="str">
            <v>800X400 MODUS.PSLMZ.CEL.FRC.GOVDE.DIS.KYNK.(6)</v>
          </cell>
        </row>
        <row r="5741">
          <cell r="A5741" t="str">
            <v>Y-P-0239-0-001-001</v>
          </cell>
          <cell r="B5741" t="str">
            <v>800X500 MODUS.PSLMZ.CEL.FRC.GOVDE.DIS.KYNK.(6)</v>
          </cell>
        </row>
        <row r="5742">
          <cell r="A5742" t="str">
            <v>Y-P-0238-0-094-003</v>
          </cell>
          <cell r="B5742" t="str">
            <v>1200X500 TROYAPSLMZ.CEL.BAZ.HAZIRLIK.NOIR.200.SBL.(AK.NBL=SW306G)(15)(B)</v>
          </cell>
        </row>
        <row r="5743">
          <cell r="A5743" t="str">
            <v>Y-P-0238-0-094-002</v>
          </cell>
          <cell r="B5743" t="str">
            <v>1000X500 TROYAPSLMZ.CEL.BAZ.HAZIRLIK.NOIR.200.SBL.(AK.NBL=SW306G)(12)(B)</v>
          </cell>
        </row>
        <row r="5744">
          <cell r="A5744" t="str">
            <v>Y-P-0238-0-094-001</v>
          </cell>
          <cell r="B5744" t="str">
            <v>750X500 TROYAPSLMZ.CEL.BAZ.HAZIRLIK.NOIR.200.SBL.(AK.NBL=SW306G)(10)(B)</v>
          </cell>
        </row>
        <row r="5745">
          <cell r="A5745" t="str">
            <v>Y-P-0238-0-001-006</v>
          </cell>
          <cell r="B5745" t="str">
            <v>1200X500 TROYA.PSLMZ.CEL.FRC.YZY.BAZ.HAZIRLIK.(15)</v>
          </cell>
        </row>
        <row r="5746">
          <cell r="A5746" t="str">
            <v>Y-P-0238-0-001-005</v>
          </cell>
          <cell r="B5746" t="str">
            <v>1000X500 TROYA.PSLMZ.CEL.FRC.YZY.BAZ.HAZIRLIK.(12)</v>
          </cell>
        </row>
        <row r="5747">
          <cell r="A5747" t="str">
            <v>Y-P-0238-0-001-004</v>
          </cell>
          <cell r="B5747" t="str">
            <v>750X500 TROYA.PSLMZ.CEL.FRC.YZY.BAZ.HAZIRLIK.(10)</v>
          </cell>
        </row>
        <row r="5748">
          <cell r="A5748" t="str">
            <v>Y-P-0238-0-001-003</v>
          </cell>
          <cell r="B5748" t="str">
            <v>1200X500 TROYA.PSLMZ.CEL.FRC.YZY.GOVDE.IC.KYNK.(15)</v>
          </cell>
        </row>
        <row r="5749">
          <cell r="A5749" t="str">
            <v>Y-P-0238-0-001-002</v>
          </cell>
          <cell r="B5749" t="str">
            <v>1000X500 TROYA.PSLMZ.CEL.FRC.YZY.GOVDE.IC.KYNK.(12)</v>
          </cell>
        </row>
        <row r="5750">
          <cell r="A5750" t="str">
            <v>Y-P-0238-0-001-001</v>
          </cell>
          <cell r="B5750" t="str">
            <v>750X500 TROYA.PSLMZ.CEL.FRC.YZY.GOVDE.IC.KYNK.(10)</v>
          </cell>
        </row>
        <row r="5751">
          <cell r="A5751" t="str">
            <v>Y-P-0235-0-219-003</v>
          </cell>
          <cell r="B5751" t="str">
            <v>1000X500 FANTASY.PSLMZ.CEL.BAZ.HAZIRLIK.PVD.BRSHED.NICKEL.60MMBRK.(8)(B)</v>
          </cell>
        </row>
        <row r="5752">
          <cell r="A5752" t="str">
            <v>Y-P-0235-0-219-002</v>
          </cell>
          <cell r="B5752" t="str">
            <v>1200X500 FANTASY.PSLMZ.CEL.BAZ.HAZIRLIK.PVD.BRSHED.NICKEL.60MMBRK.(10)(B)</v>
          </cell>
        </row>
        <row r="5753">
          <cell r="A5753" t="str">
            <v>Y-P-0235-0-219-001</v>
          </cell>
          <cell r="B5753" t="str">
            <v>800X500 FANTASY.PSLMZ.CEL.BAZ.HAZIRLIK.PVD.BRSHED.NICKEL.60MMBRK.(6)(B)</v>
          </cell>
        </row>
        <row r="5754">
          <cell r="A5754" t="str">
            <v>Y-P-0235-0-218-003</v>
          </cell>
          <cell r="B5754" t="str">
            <v>1000X500 FANTASY.PSLMZ.CEL.BAZ.HAZIRLIK.PVD.POLISHED.CHROME.60MMBRK.(8)(B)</v>
          </cell>
        </row>
        <row r="5755">
          <cell r="A5755" t="str">
            <v>Y-P-0235-0-218-002</v>
          </cell>
          <cell r="B5755" t="str">
            <v>1200X500 FANTASY.PSLMZ.CEL.BAZ.HAZIRLIK.PVD.POLISHED.CHROME.60MMBRK.(10)(B)</v>
          </cell>
        </row>
        <row r="5756">
          <cell r="A5756" t="str">
            <v>Y-P-0235-0-218-001</v>
          </cell>
          <cell r="B5756" t="str">
            <v>800X500 FANTASY.PSLMZ.CEL.BAZ.HAZIRLIK.PVD.POLISHED.CHROME.60MMBRK.(6)(B)</v>
          </cell>
        </row>
        <row r="5757">
          <cell r="A5757" t="str">
            <v>Y-P-0235-0-217-003</v>
          </cell>
          <cell r="B5757" t="str">
            <v>1000X500 FANTASY.PSLMZ.CEL.BAZ.HAZIRLIK.PVD.BRUSHED.GUNMETAL.60MMBRK.(8)(B)</v>
          </cell>
        </row>
        <row r="5758">
          <cell r="A5758" t="str">
            <v>Y-P-0235-0-217-002</v>
          </cell>
          <cell r="B5758" t="str">
            <v>1200X500 FANTASY.PSLMZ.CEL.BAZ.HAZIRLIK.PVD.BRUSHED.GUNMETAL.60MMBRK.(10)(B)</v>
          </cell>
        </row>
        <row r="5759">
          <cell r="A5759" t="str">
            <v>Y-P-0235-0-217-001</v>
          </cell>
          <cell r="B5759" t="str">
            <v>800X500 FANTASY.PSLMZ.CEL.BAZ.HAZIRLIK.PVD.BRUSHED.GUNMETAL.60MMBRK.(6)(B)</v>
          </cell>
        </row>
        <row r="5760">
          <cell r="A5760" t="str">
            <v>Y-P-0235-0-094-002</v>
          </cell>
          <cell r="B5760" t="str">
            <v>1200X500 FANTASY.PSLMZ.CEL.BAZ.HAZIRLIK.NIGHT.BLACK(10)(B)</v>
          </cell>
        </row>
        <row r="5761">
          <cell r="A5761" t="str">
            <v>Y-P-0235-0-094-001</v>
          </cell>
          <cell r="B5761" t="str">
            <v>1000X500 FANTASY.PSLMZ.CEL.BAZ.HAZIRLIK.NIGHT.BLACK(8)(B)</v>
          </cell>
        </row>
        <row r="5762">
          <cell r="A5762" t="str">
            <v>Y-P-0235-0-051-003</v>
          </cell>
          <cell r="B5762" t="str">
            <v>1000X500 FANTASY.PSLMZ.CEL.BAZ.HAZIRLIK.PVD.BRSHED.GOLD.60MMBRK.(8)(B)</v>
          </cell>
        </row>
        <row r="5763">
          <cell r="A5763" t="str">
            <v>Y-P-0235-0-051-002</v>
          </cell>
          <cell r="B5763" t="str">
            <v>1200X500 FANTASY.PSLMZ.CEL.BAZ.HAZIRLIK.PVD.BRSHED.GOLD.60MMBRK.(10)(B)</v>
          </cell>
        </row>
        <row r="5764">
          <cell r="A5764" t="str">
            <v>Y-P-0235-0-051-001</v>
          </cell>
          <cell r="B5764" t="str">
            <v>800X500 FANTASY.PSLMZ.CEL.BAZ.HAZIRLIK.PVD.BRSHED.GOLD.60MMBRK.(6)(B)</v>
          </cell>
        </row>
        <row r="5765">
          <cell r="A5765" t="str">
            <v>Y-P-0235-0-002-008</v>
          </cell>
          <cell r="B5765" t="str">
            <v>800X500 FANTASY(DVC).PSLMZ.CEL.AY.YZY.BAZ.HAZIRLIK.(6)</v>
          </cell>
        </row>
        <row r="5766">
          <cell r="A5766" t="str">
            <v>Y-P-0235-0-002-007</v>
          </cell>
          <cell r="B5766" t="str">
            <v>1400X500 FANTASY(DVC).PSLMZ.CEL.AY.YZY.BAZ.HAZIRLIK.(12)</v>
          </cell>
        </row>
        <row r="5767">
          <cell r="A5767" t="str">
            <v>Y-P-0235-0-002-006</v>
          </cell>
          <cell r="B5767" t="str">
            <v>1200X500 FANTASY(DVC).PSLMZ.CEL.AY.YZY.BAZ.HAZIRLIK.(10)</v>
          </cell>
        </row>
        <row r="5768">
          <cell r="A5768" t="str">
            <v>Y-P-0235-0-002-005</v>
          </cell>
          <cell r="B5768" t="str">
            <v>1000X500 FANTASY(DVC).PSLMZ.CEL.AY.YZY.BAZ.HAZIRLIK.(8)</v>
          </cell>
        </row>
        <row r="5769">
          <cell r="A5769" t="str">
            <v>Y-P-0235-0-002-004</v>
          </cell>
          <cell r="B5769" t="str">
            <v>800X500 FANTASY(DVC).PSLMZ.CEL.AY.YZY.GOVDE.DIS.KYNK.(6)</v>
          </cell>
        </row>
        <row r="5770">
          <cell r="A5770" t="str">
            <v>Y-P-0235-0-002-003</v>
          </cell>
          <cell r="B5770" t="str">
            <v>1400X500 FANTASY(DVC).PSLMZ.CEL.AY.YZY.GOVDE.DIS.KYNK.(12)</v>
          </cell>
        </row>
        <row r="5771">
          <cell r="A5771" t="str">
            <v>Y-P-0235-0-002-002</v>
          </cell>
          <cell r="B5771" t="str">
            <v>1200X500 FANTASY(DVC).PSLMZ.CEL.AY.YZY.GOVDE.DIS.KYNK.(10)</v>
          </cell>
        </row>
        <row r="5772">
          <cell r="A5772" t="str">
            <v>Y-P-0235-0-002-001</v>
          </cell>
          <cell r="B5772" t="str">
            <v>1000X500 FANTASY(DVC).PSLMZ.CEL.AY.YZY.GOVDE.DIS.KYNK.(8)</v>
          </cell>
        </row>
        <row r="5773">
          <cell r="A5773" t="str">
            <v>Y-P-0235-0-001-012</v>
          </cell>
          <cell r="B5773" t="str">
            <v>800X500 FANTASY(DVC).PSLMZ.CEL.FRC.YZY.BAZ.HAZIRLIK.(6)</v>
          </cell>
        </row>
        <row r="5774">
          <cell r="A5774" t="str">
            <v>Y-P-0235-0-001-011</v>
          </cell>
          <cell r="B5774" t="str">
            <v>1400X500 FANTASY(DVC).PSLMZ.CEL.FRC.YZY.BAZ.HAZIRLIK.(12)</v>
          </cell>
        </row>
        <row r="5775">
          <cell r="A5775" t="str">
            <v>Y-P-0235-0-001-010</v>
          </cell>
          <cell r="B5775" t="str">
            <v>1200X500 FANTASY(DVC).PSLMZ.CEL.FRC.YZY.BAZ.HAZIRLIK.(10)</v>
          </cell>
        </row>
        <row r="5776">
          <cell r="A5776" t="str">
            <v>Y-P-0235-0-001-009</v>
          </cell>
          <cell r="B5776" t="str">
            <v>1000X500 FANTASY(DVC).PSLMZ.CEL.FRC.YZY.BAZ.HAZIRLIK.(8)</v>
          </cell>
        </row>
        <row r="5777">
          <cell r="A5777" t="str">
            <v>Y-P-0235-0-001-008</v>
          </cell>
          <cell r="B5777" t="str">
            <v>800X500 FANTASY(DVC).PSLMZ.CEL.FRC.YZY.GOVDE.DIS.KYNK.(6)</v>
          </cell>
        </row>
        <row r="5778">
          <cell r="A5778" t="str">
            <v>Y-P-0235-0-001-007</v>
          </cell>
          <cell r="B5778" t="str">
            <v>1400X500 FANTASY(DVC).PSLMZ.CEL.FRC.YZY.GOVDE.DIS.KYNK.(12)</v>
          </cell>
        </row>
        <row r="5779">
          <cell r="A5779" t="str">
            <v>Y-P-0235-0-001-006</v>
          </cell>
          <cell r="B5779" t="str">
            <v>1200X500 FANTASY(DVC).PSLMZ.CEL.FRC.YZY.GOVDE.DIS.KYNK.(10)</v>
          </cell>
        </row>
        <row r="5780">
          <cell r="A5780" t="str">
            <v>Y-P-0235-0-001-005</v>
          </cell>
          <cell r="B5780" t="str">
            <v>1000X500 FANTASY(DVC).PSLMZ.CEL.FRC.YZY.GOVDE.DIS.KYNK.(8)</v>
          </cell>
        </row>
        <row r="5781">
          <cell r="A5781" t="str">
            <v>Y-P-0234-0-001-002</v>
          </cell>
          <cell r="B5781" t="str">
            <v>700X550 TRV-PRO4.PSLMZ.CEL.FRC.YZY.BAZ.HAZIRLIK.(8)</v>
          </cell>
        </row>
        <row r="5782">
          <cell r="A5782" t="str">
            <v>Y-P-0234-0-001-001</v>
          </cell>
          <cell r="B5782" t="str">
            <v>700X550 TRV-PRO4.PSLMZ.CEL.FRC.YZY.GOVDE.DIS.KYNK.(8)</v>
          </cell>
        </row>
        <row r="5783">
          <cell r="A5783" t="str">
            <v>Y-P-0233-0-055-001</v>
          </cell>
          <cell r="B5783" t="str">
            <v>800X600 LADDER SR.PSLMZ.CEL.BAZ.HAZIRLIK.PVD.POLSHD.COPPER(7)(B)</v>
          </cell>
        </row>
        <row r="5784">
          <cell r="A5784" t="str">
            <v>Y-P-0233-0-048-001</v>
          </cell>
          <cell r="B5784" t="str">
            <v>800X600 LADDER SR.PSLMZ.CEL.BAZ.HAZIRLIK.PVD.POLSHD.GOLD(7)(B)</v>
          </cell>
        </row>
        <row r="5785">
          <cell r="A5785" t="str">
            <v>Y-P-0233-0-002-004</v>
          </cell>
          <cell r="B5785" t="str">
            <v>800X600 LADDER SR.PSLMZ.CEL.AY.YZY.BAZ.HAZIRLIK.(7)</v>
          </cell>
        </row>
        <row r="5786">
          <cell r="A5786" t="str">
            <v>Y-P-0233-0-002-003</v>
          </cell>
          <cell r="B5786" t="str">
            <v>800X600 LADDER SR.PSLMZ.CEL.BAZ.HAZIRLIK.AY.YZY.(7)(B)</v>
          </cell>
        </row>
        <row r="5787">
          <cell r="A5787" t="str">
            <v>Y-P-0233-0-002-002</v>
          </cell>
          <cell r="B5787" t="str">
            <v>800X600 LADDER SR.PSLMZ.CEL.AY.YZY.GOVDE.DIS.KYNK.(7)</v>
          </cell>
        </row>
        <row r="5788">
          <cell r="A5788" t="str">
            <v>Y-P-0233-0-002-001</v>
          </cell>
          <cell r="B5788" t="str">
            <v>800X600 LADDER SR.PSLMZ.CEL.GOVDE.DIS.KYNK.AY.YZY.(7)(B)</v>
          </cell>
        </row>
        <row r="5789">
          <cell r="A5789" t="str">
            <v>Y-P-0233-0-001-004</v>
          </cell>
          <cell r="B5789" t="str">
            <v>800X600 LADDER SR.PSLMZ.CEL.FRC.YZY.BAZ.HAZIRLIK.(7)</v>
          </cell>
        </row>
        <row r="5790">
          <cell r="A5790" t="str">
            <v>Y-P-0233-0-001-003</v>
          </cell>
          <cell r="B5790" t="str">
            <v>800X600 LADDER SR.PSLMZ.CEL.BAZ.HAZIRLIK.FRC.YZY.(7)(B)</v>
          </cell>
        </row>
        <row r="5791">
          <cell r="A5791" t="str">
            <v>Y-P-0233-0-001-002</v>
          </cell>
          <cell r="B5791" t="str">
            <v>800X600 LADDER SR.PSLMZ.CEL.FRC.YZY.GOVDE.DIS.KYNK.(7)</v>
          </cell>
        </row>
        <row r="5792">
          <cell r="A5792" t="str">
            <v>Y-P-0233-0-001-001</v>
          </cell>
          <cell r="B5792" t="str">
            <v>800X600 LADDER SR.PSLMZ.CEL.GOVDE.DIS.KYNK.FRC.YZY.(7)(B)</v>
          </cell>
        </row>
        <row r="5793">
          <cell r="A5793" t="str">
            <v>Y-P-0232-1-075-001</v>
          </cell>
          <cell r="B5793" t="str">
            <v>1260X450 SUNNY.PSLMZ.CEL.BAZ.HAZIRLIK.SATEN.BYZ.RAL9016.75G(AK.NBL=FA5624).EE(10)(B)</v>
          </cell>
        </row>
        <row r="5794">
          <cell r="A5794" t="str">
            <v>Y-P-0232-1-001-002</v>
          </cell>
          <cell r="B5794" t="str">
            <v>1260X450 SUNNY.PSLMZ.CEL.BAZ.HAZIRLIK.FRC.YZY.(10)(B)</v>
          </cell>
        </row>
        <row r="5795">
          <cell r="A5795" t="str">
            <v>Y-P-0232-1-001-001</v>
          </cell>
          <cell r="B5795" t="str">
            <v>1260X450 SUNNY.PSLMZ.CEL.GOVDE.DIS.KYNK.FRC.YZY.(10)(B)</v>
          </cell>
        </row>
        <row r="5796">
          <cell r="A5796" t="str">
            <v>Y-P-0232-0-001-002</v>
          </cell>
          <cell r="B5796" t="str">
            <v>1260X450 SUNNY(TNN).PSLMZ.CEL.FRC.YZY.BAZ.HAZIRLIK.(10)</v>
          </cell>
        </row>
        <row r="5797">
          <cell r="A5797" t="str">
            <v>Y-P-0232-0-001-001</v>
          </cell>
          <cell r="B5797" t="str">
            <v>1260X450 SUNNY(TNN).PSLMZ.CEL.FRC.YZY.GOVDE.DIS.KYNK.(10)</v>
          </cell>
        </row>
        <row r="5798">
          <cell r="A5798" t="str">
            <v>Y-P-0231-1-002-002</v>
          </cell>
          <cell r="B5798" t="str">
            <v>1200X550 MINDOS.PSLMZ.CEL.BAZ.HAZIRLIK.AY.YZY.(7)(B)(L)</v>
          </cell>
        </row>
        <row r="5799">
          <cell r="A5799" t="str">
            <v>Y-P-0231-1-002-001</v>
          </cell>
          <cell r="B5799" t="str">
            <v>1200X550 MINDOS.PSLMZ.CEL.GOVDE.DIS.KYNK.AY.YZY.(7)(B)(L)</v>
          </cell>
        </row>
        <row r="5800">
          <cell r="A5800" t="str">
            <v>Y-P-0231-1-001-002</v>
          </cell>
          <cell r="B5800" t="str">
            <v>1200X550 MINDOS.PSLMZ.CEL.BAZ.HAZIRLIK.FRC.YZY.(7)(B)(L)</v>
          </cell>
        </row>
        <row r="5801">
          <cell r="A5801" t="str">
            <v>Y-P-0231-1-001-001</v>
          </cell>
          <cell r="B5801" t="str">
            <v>1200X550 MINDOS.PSLMZ.CEL.GOVDE.DIS.KYNK.FRC.YZY.(7)(B)(L)</v>
          </cell>
        </row>
        <row r="5802">
          <cell r="A5802" t="str">
            <v>Y-P-0231-0-002-002</v>
          </cell>
          <cell r="B5802" t="str">
            <v>1200X550 MINDOS(APL).PSLMZ.CEL.(L).AY.YZY.BAZ.HAZIRLIK.(7)</v>
          </cell>
        </row>
        <row r="5803">
          <cell r="A5803" t="str">
            <v>Y-P-0231-0-002-001</v>
          </cell>
          <cell r="B5803" t="str">
            <v>1200X550 MINDOS(APL).PSLMZ.CEL.(L).AY.YZY.GOVDE.DIS.KYNK.(7)</v>
          </cell>
        </row>
        <row r="5804">
          <cell r="A5804" t="str">
            <v>Y-P-0231-0-001-003</v>
          </cell>
          <cell r="B5804" t="str">
            <v>1200X550 MINDOS(APL).PSLMZ.CEL.(L).FRC.YZY.BAZ.HAZIRLIK.(7)</v>
          </cell>
        </row>
        <row r="5805">
          <cell r="A5805" t="str">
            <v>Y-P-0231-0-001-002</v>
          </cell>
          <cell r="B5805" t="str">
            <v>1200X550 MINDOS(APL).PSLMZ.CEL.(L).FRC.YZY.GOVDE.DIS.KYNK.(7)</v>
          </cell>
        </row>
        <row r="5806">
          <cell r="A5806" t="str">
            <v>Y-P-0230-0-200-001</v>
          </cell>
          <cell r="B5806" t="str">
            <v>900 SQUARE 40X40 VERTICAL TOWEL RAIL.PSLMZ.BAZ.HAZIRLIK.MILKY.WAY(1)(B)</v>
          </cell>
        </row>
        <row r="5807">
          <cell r="A5807" t="str">
            <v>Y-P-0230-0-002-002</v>
          </cell>
          <cell r="B5807" t="str">
            <v>900 SQUARE 40X40 VERTICAL TOWEL RAIL.PSLMZ.BAZ.HAZIRLIK.AY.YZY.(1)(B)REV-04</v>
          </cell>
        </row>
        <row r="5808">
          <cell r="A5808" t="str">
            <v>Y-P-0230-0-002-001</v>
          </cell>
          <cell r="B5808" t="str">
            <v>900 SQUARE 40X40 VERTICAL TOWEL RAIL.PSLMZ.GOVDE.DIS.KYNK.AY.YZY.(1)(B)REV-04</v>
          </cell>
        </row>
        <row r="5809">
          <cell r="A5809" t="str">
            <v>Y-P-0230-0-001-004</v>
          </cell>
          <cell r="B5809" t="str">
            <v>900 SQUARE 40X40 VERTICAL TOWEL RAIL.PSLMZ.BAZ.HAZIRLIK.FRC.YZY.(1)(B)REV-04</v>
          </cell>
        </row>
        <row r="5810">
          <cell r="A5810" t="str">
            <v>Y-P-0230-0-001-003</v>
          </cell>
          <cell r="B5810" t="str">
            <v>900 SQUARE 40X40 VERTICAL TOWEL RAIL.PSLMZ.BAZ.HAZIRLIK.FRC.YZY.(1)(B)</v>
          </cell>
        </row>
        <row r="5811">
          <cell r="A5811" t="str">
            <v>Y-P-0230-0-001-002</v>
          </cell>
          <cell r="B5811" t="str">
            <v>900 SQUARE 40X40 VERTICAL TOWEL RAIL.PSLMZ.GOVDE.DIS.KYNK.FRC.YZY.(1)(B)REV-04</v>
          </cell>
        </row>
        <row r="5812">
          <cell r="A5812" t="str">
            <v>Y-P-0230-0-001-001</v>
          </cell>
          <cell r="B5812" t="str">
            <v>900 SQUARE 40X40 VERTICAL TOWEL RAIL.PSLMZ.GOVDE.DIS.KYNK.FRC.YZY.(1)(B)</v>
          </cell>
        </row>
        <row r="5813">
          <cell r="A5813" t="str">
            <v>Y-P-0229-0-202-001</v>
          </cell>
          <cell r="B5813" t="str">
            <v>900 ROUND Ø38 VERTICAL TOWEL RAIL.PSLMZ.BAZ.HAZIRLIK.IVORY(SW3004)(1)(B)</v>
          </cell>
        </row>
        <row r="5814">
          <cell r="A5814" t="str">
            <v>Y-P-0229-0-001-004</v>
          </cell>
          <cell r="B5814" t="str">
            <v>900 ROUND Ø38 VERTICAL TOWEL RAIL.PSLMZ.BAZ.HAZIRLIK.FRC.YZY.(1)(B)REV-04</v>
          </cell>
        </row>
        <row r="5815">
          <cell r="A5815" t="str">
            <v>Y-P-0229-0-001-003</v>
          </cell>
          <cell r="B5815" t="str">
            <v>900 ROUND Ø38 VERTICAL TOWEL RAIL.PSLMZ.BAZ.HAZIRLIK.FRC.YZY.(1)(B)</v>
          </cell>
        </row>
        <row r="5816">
          <cell r="A5816" t="str">
            <v>Y-P-0229-0-001-002</v>
          </cell>
          <cell r="B5816" t="str">
            <v>900 ROUND Ø38 VERTICAL TOWEL RAIL.PSLMZ.GOVDE.DIS.KYNK.FRC.YZY.(1)(B)REV-04</v>
          </cell>
        </row>
        <row r="5817">
          <cell r="A5817" t="str">
            <v>Y-P-0229-0-001-001</v>
          </cell>
          <cell r="B5817" t="str">
            <v>900 ROUND Ø38 VERTICAL TOWEL RAIL.PSLMZ.GOVDE.DIS.KYNK.FRC.YZY.(1)(B)</v>
          </cell>
        </row>
        <row r="5818">
          <cell r="A5818" t="str">
            <v>Y-P-0228-1-175-001</v>
          </cell>
          <cell r="B5818" t="str">
            <v>640X100 SQUARE 40X20 R16.CFT.TRF.BAG.PSLMZ.CEL.BAZ.HAZIRLIK.PVD.BRSHED.BRASS(1)(B)</v>
          </cell>
        </row>
        <row r="5819">
          <cell r="A5819" t="str">
            <v>Y-P-0228-1-174-001</v>
          </cell>
          <cell r="B5819" t="str">
            <v>640X100 SQUARE 40X20 R16.CFT.TRF.BAG.PSLMZ.CEL.BAZ.HAZIRLIK.PVD.POLSHD.BRASS(1)(B)</v>
          </cell>
        </row>
        <row r="5820">
          <cell r="A5820" t="str">
            <v>Y-P-0228-1-086-001</v>
          </cell>
          <cell r="B5820" t="str">
            <v>640X100 SQUARE 40X20 R16.CFT.TRF.BAG.PSLMZ.CEL.BAZ.HAZIRLIK.MAT.SYH.RAL9005.10G.PE(1)(B)</v>
          </cell>
        </row>
        <row r="5821">
          <cell r="A5821" t="str">
            <v>Y-P-0228-1-002-002</v>
          </cell>
          <cell r="B5821" t="str">
            <v>640X100 SQUARE 40X20 R16.CFT.TRF.BAG.PSLMZ.CEL.BAZ.HAZIRLIK.AY.YZY.(1)(B)</v>
          </cell>
        </row>
        <row r="5822">
          <cell r="A5822" t="str">
            <v>Y-P-0228-1-002-001</v>
          </cell>
          <cell r="B5822" t="str">
            <v>640X100 SQUARE 40X20 R16.CFT.TRF.BAG.PSLMZ.CEL.GOVDE.DIS.KYNK.AY.YZY.(1)(B)</v>
          </cell>
        </row>
        <row r="5823">
          <cell r="A5823" t="str">
            <v>Y-P-0228-1-001-002</v>
          </cell>
          <cell r="B5823" t="str">
            <v>640X100 SQUARE 40X20 R16.CFT.TRF.BAG.PSLMZ.CEL.BAZ.HAZIRLIK.FRC.YZY.(1)(B)</v>
          </cell>
        </row>
        <row r="5824">
          <cell r="A5824" t="str">
            <v>Y-P-0228-1-001-001</v>
          </cell>
          <cell r="B5824" t="str">
            <v>640X100 SQUARE 40X20 R16.CFT.TRF.BAG.PSLMZ.CEL.GOVDE.DIS.KYNK.FRC.YZY.(1)(B)</v>
          </cell>
        </row>
        <row r="5825">
          <cell r="A5825" t="str">
            <v>Y-P-0227-1-151-001</v>
          </cell>
          <cell r="B5825" t="str">
            <v>953X500 PATARA(APL)PSLMZ.CEL.BAZ.HAZIRLIK.NAVY.BLUE.RAL5003(9)(B)</v>
          </cell>
        </row>
        <row r="5826">
          <cell r="A5826" t="str">
            <v>Y-P-0227-1-094-001</v>
          </cell>
          <cell r="B5826" t="str">
            <v>953X500 PATARA.PSLMZ.CEL.BAZ.HAZIRLIK.NIGHT.BLACK(AK.NBL=SW306G)(9)(B)</v>
          </cell>
        </row>
        <row r="5827">
          <cell r="A5827" t="str">
            <v>Y-P-0227-1-002-001</v>
          </cell>
          <cell r="B5827" t="str">
            <v>953X500 PATARA.PSLMZ.CEL.GOVDE.AY.YZY.(9)(B)</v>
          </cell>
        </row>
        <row r="5828">
          <cell r="A5828" t="str">
            <v>Y-P-0227-0-206-001</v>
          </cell>
          <cell r="B5828" t="str">
            <v>953X500 PATARA.PSLMZ.CEL.BAZ.HAZIRLIK.SEPIA(9)(B)</v>
          </cell>
        </row>
        <row r="5829">
          <cell r="A5829" t="str">
            <v>Y-P-0227-0-178-001</v>
          </cell>
          <cell r="B5829" t="str">
            <v>953X500 PATARA.PSLMZ.CEL.BAZ.HAZIRLIK.PVD.POLSHD.BLACK.CHROME(9)(B)</v>
          </cell>
        </row>
        <row r="5830">
          <cell r="A5830" t="str">
            <v>Y-P-0227-0-151-001</v>
          </cell>
          <cell r="B5830" t="str">
            <v>953X500 PATARA.PSLMZ.CEL.BAZ.HAZIRLIK.NAVY.BLUE.RAL5003(9)(B)</v>
          </cell>
        </row>
        <row r="5831">
          <cell r="A5831" t="str">
            <v>Y-P-0227-0-149-001</v>
          </cell>
          <cell r="B5831" t="str">
            <v>953X500 PATARA.PSLMZ.CEL.BAZ.HAZIRLIK.CLEOPATRA(9)(B)</v>
          </cell>
        </row>
        <row r="5832">
          <cell r="A5832" t="str">
            <v>Y-P-0227-0-002-002</v>
          </cell>
          <cell r="B5832" t="str">
            <v>953X500 PATARA.PSLMZ.CEL.AY.YZY.BAZ.HAZIRLIK.(9)</v>
          </cell>
        </row>
        <row r="5833">
          <cell r="A5833" t="str">
            <v>Y-P-0227-0-002-001</v>
          </cell>
          <cell r="B5833" t="str">
            <v>953X500 PATARA.PSLMZ.CEL.AY.YZY.GOVDE.IC.KYNK.(9)</v>
          </cell>
        </row>
        <row r="5834">
          <cell r="A5834" t="str">
            <v>Y-P-0227-0-001-004</v>
          </cell>
          <cell r="B5834" t="str">
            <v>953X500 PATARA.PSLMZ.CEL.FRC.YZY.BAZ.HAZIRLIK.(9)</v>
          </cell>
        </row>
        <row r="5835">
          <cell r="A5835" t="str">
            <v>Y-P-0227-0-001-003</v>
          </cell>
          <cell r="B5835" t="str">
            <v>953X500 PATARA.PSLMZ.CEL.BAZ.HAZIRLIK.FRC.YZY.(9)(B)</v>
          </cell>
        </row>
        <row r="5836">
          <cell r="A5836" t="str">
            <v>Y-P-0227-0-001-002</v>
          </cell>
          <cell r="B5836" t="str">
            <v>953X500 PATARA.PSLMZ.CEL.FRC.YZY.GOVDE.IC.KYNK.(9)</v>
          </cell>
        </row>
        <row r="5837">
          <cell r="A5837" t="str">
            <v>Y-P-0227-0-001-001</v>
          </cell>
          <cell r="B5837" t="str">
            <v>953X500 PATARA.PSLMZ.CEL.GOVDE.IC.KYNK.FRC.YZY.(9)(B)</v>
          </cell>
        </row>
        <row r="5838">
          <cell r="A5838" t="str">
            <v>Y-P-0226-0-002-002</v>
          </cell>
          <cell r="B5838" t="str">
            <v>141X650 LETOON.PSLMZ.CEL.AY.YZY.BAZ.HAZIRLIK.(2)</v>
          </cell>
        </row>
        <row r="5839">
          <cell r="A5839" t="str">
            <v>Y-P-0226-0-002-001</v>
          </cell>
          <cell r="B5839" t="str">
            <v>141X650 LETOON.PSLMZ.CEL.AY.YZY.GOVDE.IC.KYNK.(2)</v>
          </cell>
        </row>
        <row r="5840">
          <cell r="A5840" t="str">
            <v>Y-P-0225-0-178-001</v>
          </cell>
          <cell r="B5840" t="str">
            <v>800X600 LADDER SS.PSLMZ.CEL.BAZ.HAZIRLIK.PVD.POLSHD.BLACKCHROME(7)(B)</v>
          </cell>
        </row>
        <row r="5841">
          <cell r="A5841" t="str">
            <v>Y-P-0225-0-051-001</v>
          </cell>
          <cell r="B5841" t="str">
            <v>800X600 LADDER SS.PSLMZ.CEL.BAZ.HAZIRLIK.PVD.BRSHED.GOLD(7)(B)</v>
          </cell>
        </row>
        <row r="5842">
          <cell r="A5842" t="str">
            <v>Y-P-0225-0-002-006</v>
          </cell>
          <cell r="B5842" t="str">
            <v>800X600 LADDER SS.PSLMZ.CEL.BAZ.HAZIRLIK.AY.YZY.(7)(B)</v>
          </cell>
        </row>
        <row r="5843">
          <cell r="A5843" t="str">
            <v>Y-P-0225-0-002-005</v>
          </cell>
          <cell r="B5843" t="str">
            <v>870X530 LADDER SS.PSLMZ.CEL.AY.YZY.BAZ.HAZIRLIK.(10)</v>
          </cell>
        </row>
        <row r="5844">
          <cell r="A5844" t="str">
            <v>Y-P-0225-0-002-004</v>
          </cell>
          <cell r="B5844" t="str">
            <v>800X600 LADDER SS.PSLMZ.CEL.AY.YZY.BAZ.HAZIRLIK.(7)</v>
          </cell>
        </row>
        <row r="5845">
          <cell r="A5845" t="str">
            <v>Y-P-0225-0-002-003</v>
          </cell>
          <cell r="B5845" t="str">
            <v>800X600 LADDER SS.PSLMZ.CEL.GOVDE.DIS.KYNK.AY.YZY.(7)(B)</v>
          </cell>
        </row>
        <row r="5846">
          <cell r="A5846" t="str">
            <v>Y-P-0225-0-002-002</v>
          </cell>
          <cell r="B5846" t="str">
            <v>870X530 LADDER SS.PSLMZ.CEL.AY.YZY.GOVDE.DIS.KYNK.(10)</v>
          </cell>
        </row>
        <row r="5847">
          <cell r="A5847" t="str">
            <v>Y-P-0225-0-002-001</v>
          </cell>
          <cell r="B5847" t="str">
            <v>800X600 LADDER SS.PSLMZ.CEL.AY.YZY.GOVDE.DIS.KYNK.(7)</v>
          </cell>
        </row>
        <row r="5848">
          <cell r="A5848" t="str">
            <v>Y-P-0225-0-001-008</v>
          </cell>
          <cell r="B5848" t="str">
            <v>800X600 LADDER SS.PSLMZ.CEL.FRC.YZY.BAZ.HAZIRLIK.(7)</v>
          </cell>
        </row>
        <row r="5849">
          <cell r="A5849" t="str">
            <v>Y-P-0225-0-001-007</v>
          </cell>
          <cell r="B5849" t="str">
            <v>870X530 LADDER SS.PSLMZ.CEL.FRC.YZY.BAZ.HAZIRLIK.(10)</v>
          </cell>
        </row>
        <row r="5850">
          <cell r="A5850" t="str">
            <v>Y-P-0225-0-001-006</v>
          </cell>
          <cell r="B5850" t="str">
            <v>800X600 LADDER SS.PSLMZ.CEL.BAZ.HAZIRLIK.FRC.YZY.(7)(B)</v>
          </cell>
        </row>
        <row r="5851">
          <cell r="A5851" t="str">
            <v>Y-P-0225-0-001-005</v>
          </cell>
          <cell r="B5851" t="str">
            <v>800X600 LADDER SS.PSLMZ.CEL.FRC.YZY.GOVDE.DIS.KYNK.(7)</v>
          </cell>
        </row>
        <row r="5852">
          <cell r="A5852" t="str">
            <v>Y-P-0225-0-001-004</v>
          </cell>
          <cell r="B5852" t="str">
            <v>870X530 LADDER SS.PSLMZ.CEL.FRC.YZY.GOVDE.DIS.KYNK.(10)</v>
          </cell>
        </row>
        <row r="5853">
          <cell r="A5853" t="str">
            <v>Y-P-0225-0-001-003</v>
          </cell>
          <cell r="B5853" t="str">
            <v>800X600 LADDER SS.PSLMZ.CEL.GOVDE.DIS.KYNK.FRC.YZY.(7)(B)</v>
          </cell>
        </row>
        <row r="5854">
          <cell r="A5854" t="str">
            <v>Y-P-0224-0-002-024</v>
          </cell>
          <cell r="B5854" t="str">
            <v>800X600 EVERSLEY(TR).PSLMZ.CEL.AY.YZY.BAZ.HAZIRLIK.(12)</v>
          </cell>
        </row>
        <row r="5855">
          <cell r="A5855" t="str">
            <v>Y-P-0224-0-002-023</v>
          </cell>
          <cell r="B5855" t="str">
            <v>800X500 EVERSLEY(TR).PSLMZ.CEL.AY.YZY.BAZ.HAZIRLIK.(12)</v>
          </cell>
        </row>
        <row r="5856">
          <cell r="A5856" t="str">
            <v>Y-P-0224-0-002-022</v>
          </cell>
          <cell r="B5856" t="str">
            <v>800X400 EVERSLEY(TR).PSLMZ.CEL.AY.YZY.BAZ.HAZIRLIK.(12)</v>
          </cell>
        </row>
        <row r="5857">
          <cell r="A5857" t="str">
            <v>Y-P-0224-0-002-021</v>
          </cell>
          <cell r="B5857" t="str">
            <v>1500X600 EVERSLEY(TR).PSLMZ.CEL.AY.YZY.BAZ.HAZIRLIK.(22)</v>
          </cell>
        </row>
        <row r="5858">
          <cell r="A5858" t="str">
            <v>Y-P-0224-0-002-020</v>
          </cell>
          <cell r="B5858" t="str">
            <v>1500X500 EVERSLEY(TR).PSLMZ.CEL.AY.YZY.BAZ.HAZIRLIK.(22)</v>
          </cell>
        </row>
        <row r="5859">
          <cell r="A5859" t="str">
            <v>Y-P-0224-0-002-019</v>
          </cell>
          <cell r="B5859" t="str">
            <v>1500X400 EVERSLEY(TR).PSLMZ.CEL.AY.YZY.BAZ.HAZIRLIK.(22)</v>
          </cell>
        </row>
        <row r="5860">
          <cell r="A5860" t="str">
            <v>Y-P-0224-0-002-018</v>
          </cell>
          <cell r="B5860" t="str">
            <v>1200X600 EVERSLEY(TR).PSLMZ.CEL.AY.YZY.BAZ.HAZIRLIK.(18)</v>
          </cell>
        </row>
        <row r="5861">
          <cell r="A5861" t="str">
            <v>Y-P-0224-0-002-017</v>
          </cell>
          <cell r="B5861" t="str">
            <v>1200X500 EVERSLEY(TR).PSLMZ.CEL.AY.YZY.BAZ.HAZIRLIK.(18)</v>
          </cell>
        </row>
        <row r="5862">
          <cell r="A5862" t="str">
            <v>Y-P-0224-0-002-016</v>
          </cell>
          <cell r="B5862" t="str">
            <v>1200X400 EVERSLEY(TR).PSLMZ.CEL.AY.YZY.BAZ.HAZIRLIK.(18)</v>
          </cell>
        </row>
        <row r="5863">
          <cell r="A5863" t="str">
            <v>Y-P-0224-0-002-015</v>
          </cell>
          <cell r="B5863" t="str">
            <v>1000X600 EVERSLEY(TR).PSLMZ.CEL.AY.YZY.BAZ.HAZIRLIK.(14)</v>
          </cell>
        </row>
        <row r="5864">
          <cell r="A5864" t="str">
            <v>Y-P-0224-0-002-014</v>
          </cell>
          <cell r="B5864" t="str">
            <v>1000X500 EVERSLEY(TR).PSLMZ.CEL.AY.YZY.BAZ.HAZIRLIK.(14)</v>
          </cell>
        </row>
        <row r="5865">
          <cell r="A5865" t="str">
            <v>Y-P-0224-0-002-013</v>
          </cell>
          <cell r="B5865" t="str">
            <v>1000X400 EVERSLEY(TR).PSLMZ.CEL.AY.YZY.BAZ.HAZIRLIK.(14)</v>
          </cell>
        </row>
        <row r="5866">
          <cell r="A5866" t="str">
            <v>Y-P-0224-0-002-012</v>
          </cell>
          <cell r="B5866" t="str">
            <v>800X600 EVERSLEY(TR).PSLMZ.CEL.AY.YZY.GOVDE.DIS.KYNK.(12)</v>
          </cell>
        </row>
        <row r="5867">
          <cell r="A5867" t="str">
            <v>Y-P-0224-0-002-011</v>
          </cell>
          <cell r="B5867" t="str">
            <v>800X500 EVERSLEY(TR).PSLMZ.CEL.AY.YZY.GOVDE.DIS.KYNK.(12)</v>
          </cell>
        </row>
        <row r="5868">
          <cell r="A5868" t="str">
            <v>Y-P-0224-0-002-010</v>
          </cell>
          <cell r="B5868" t="str">
            <v>800X400 EVERSLEY(TR).PSLMZ.CEL.AY.YZY.GOVDE.DIS.KYNK.(12)</v>
          </cell>
        </row>
        <row r="5869">
          <cell r="A5869" t="str">
            <v>Y-P-0224-0-002-009</v>
          </cell>
          <cell r="B5869" t="str">
            <v>1500X600 EVERSLEY(TR).PSLMZ.CEL.AY.YZY.GOVDE.DIS.KYNK.(22)</v>
          </cell>
        </row>
        <row r="5870">
          <cell r="A5870" t="str">
            <v>Y-P-0224-0-002-008</v>
          </cell>
          <cell r="B5870" t="str">
            <v>1500X500 EVERSLEY(TR).PSLMZ.CEL.AY.YZY.GOVDE.DIS.KYNK.(22)</v>
          </cell>
        </row>
        <row r="5871">
          <cell r="A5871" t="str">
            <v>Y-P-0224-0-002-007</v>
          </cell>
          <cell r="B5871" t="str">
            <v>1500X400 EVERSLEY(TR).PSLMZ.CEL.AY.YZY.GOVDE.DIS.KYNK.(22)</v>
          </cell>
        </row>
        <row r="5872">
          <cell r="A5872" t="str">
            <v>Y-P-0224-0-002-006</v>
          </cell>
          <cell r="B5872" t="str">
            <v>1200X600 EVERSLEY(TR).PSLMZ.CEL.AY.YZY.GOVDE.DIS.KYNK.(18)</v>
          </cell>
        </row>
        <row r="5873">
          <cell r="A5873" t="str">
            <v>Y-P-0224-0-002-005</v>
          </cell>
          <cell r="B5873" t="str">
            <v>1200X500 EVERSLEY(TR).PSLMZ.CEL.AY.YZY.GOVDE.DIS.KYNK.(18)</v>
          </cell>
        </row>
        <row r="5874">
          <cell r="A5874" t="str">
            <v>Y-P-0224-0-002-004</v>
          </cell>
          <cell r="B5874" t="str">
            <v>1200X400 EVERSLEY(TR).PSLMZ.CEL.AY.YZY.GOVDE.DIS.KYNK.(18)</v>
          </cell>
        </row>
        <row r="5875">
          <cell r="A5875" t="str">
            <v>Y-P-0224-0-002-003</v>
          </cell>
          <cell r="B5875" t="str">
            <v>1000X600 EVERSLEY(TR).PSLMZ.CEL.AY.YZY.GOVDE.DIS.KYNK.(14)</v>
          </cell>
        </row>
        <row r="5876">
          <cell r="A5876" t="str">
            <v>Y-P-0224-0-002-002</v>
          </cell>
          <cell r="B5876" t="str">
            <v>1000X500 EVERSLEY(TR).PSLMZ.CEL.AY.YZY.GOVDE.DIS.KYNK.(14)</v>
          </cell>
        </row>
        <row r="5877">
          <cell r="A5877" t="str">
            <v>Y-P-0224-0-002-001</v>
          </cell>
          <cell r="B5877" t="str">
            <v>1000X400 EVERSLEY(TR).PSLMZ.CEL.AY.YZY.GOVDE.DIS.KYNK.(14)</v>
          </cell>
        </row>
        <row r="5878">
          <cell r="A5878" t="str">
            <v>Y-P-0223-0-002-004</v>
          </cell>
          <cell r="B5878" t="str">
            <v>750X452 NORA.PSLMZ.CEL.AY.YZY.BAZ.HAZIRLIK.(17)</v>
          </cell>
        </row>
        <row r="5879">
          <cell r="A5879" t="str">
            <v>Y-P-0223-0-002-003</v>
          </cell>
          <cell r="B5879" t="str">
            <v>1200X452 NORA.PSLMZ.CEL.AY.YZY.BAZ.HAZIRLIK.(27)</v>
          </cell>
        </row>
        <row r="5880">
          <cell r="A5880" t="str">
            <v>Y-P-0223-0-002-002</v>
          </cell>
          <cell r="B5880" t="str">
            <v>750X452 NORA.PSLMZ.CEL.AY.YZY.GOVDE.DIS.KYNK.(17)</v>
          </cell>
        </row>
        <row r="5881">
          <cell r="A5881" t="str">
            <v>Y-P-0223-0-002-001</v>
          </cell>
          <cell r="B5881" t="str">
            <v>1200X452 NORA.PSLMZ.CEL.AY.YZY.GOVDE.DIS.KYNK.(27)</v>
          </cell>
        </row>
        <row r="5882">
          <cell r="A5882" t="str">
            <v>Y-P-0221-1-200-001</v>
          </cell>
          <cell r="B5882" t="str">
            <v>400X100 SQUARE 30X30.TEK.TRF.BAG.PSLMZ.CEL.GOVDE.M.S.(YX355F)(1)(B)</v>
          </cell>
        </row>
        <row r="5883">
          <cell r="A5883" t="str">
            <v>Y-P-0221-1-178-001</v>
          </cell>
          <cell r="B5883" t="str">
            <v>400X100 SQUARE 30X30.TEK.TRF.BAG.PSLMZ.CEL.BAZ.HAZIRLIK.PVD.POLSHD.BLACKCHROME(1)(B)</v>
          </cell>
        </row>
        <row r="5884">
          <cell r="A5884" t="str">
            <v>Y-P-0221-1-175-003</v>
          </cell>
          <cell r="B5884" t="str">
            <v>500X100 SQUARE 30X30.TEK.TRF.BAG.PSLMZ.CEL.BAZ.HAZIRLIK.PVD.BRSHD.BRASS(1)(B)</v>
          </cell>
        </row>
        <row r="5885">
          <cell r="A5885" t="str">
            <v>Y-P-0221-1-175-002</v>
          </cell>
          <cell r="B5885" t="str">
            <v>600X100 SQUARE 30X30.TEK.TRF.BAG.PSLMZ.CEL.BAZ.HAZIRLIK.PVD.BRSHED.BRASS(1)(B)</v>
          </cell>
        </row>
        <row r="5886">
          <cell r="A5886" t="str">
            <v>Y-P-0221-1-175-001</v>
          </cell>
          <cell r="B5886" t="str">
            <v>400X100 SQUARE 30X30.TEK.TRF.BAG.PSLMZ.CEL.BAZ.HAZIRLIK.PVD.BRSHED.BRASS(1)(B)</v>
          </cell>
        </row>
        <row r="5887">
          <cell r="A5887" t="str">
            <v>Y-P-0221-1-174-003</v>
          </cell>
          <cell r="B5887" t="str">
            <v>500X100 SQUARE 30X30.TEK.TRF.BAG.PSLMZ.CEL.BAZ.HAZIRLIK.PVD.POLSHD.BRASS(1)(B)</v>
          </cell>
        </row>
        <row r="5888">
          <cell r="A5888" t="str">
            <v>Y-P-0221-1-174-002</v>
          </cell>
          <cell r="B5888" t="str">
            <v>600X100 SQUARE 30X30.TEK.TRF.BAG.PSLMZ.CEL.BAZ.HAZIRLIK.PVD.POLSHD.BRASS(1)(B)</v>
          </cell>
        </row>
        <row r="5889">
          <cell r="A5889" t="str">
            <v>Y-P-0221-1-174-001</v>
          </cell>
          <cell r="B5889" t="str">
            <v>400X100 SQUARE 30X30.TEK.TRF.BAG.PSLMZ.CEL.BAZ.HAZIRLIK.PVD.POLSHD.BRASS(1)(B)</v>
          </cell>
        </row>
        <row r="5890">
          <cell r="A5890" t="str">
            <v>Y-P-0221-1-086-003</v>
          </cell>
          <cell r="B5890" t="str">
            <v>500X100 SQUARE 30X30.TEK.TRF.BAG.PSLMZ.CEL.BAZ.HAZIRLIK.MAT.SYH.RAL9005.10G.PE(1)(B)</v>
          </cell>
        </row>
        <row r="5891">
          <cell r="A5891" t="str">
            <v>Y-P-0221-1-086-002</v>
          </cell>
          <cell r="B5891" t="str">
            <v>600X100 SQUARE 30X30.TEK.TRF.BAG.PSLMZ.CEL.BAZ.HAZIRLIK.MAT.SYH.RAL9005.10G.PE(1)(B)</v>
          </cell>
        </row>
        <row r="5892">
          <cell r="A5892" t="str">
            <v>Y-P-0221-1-086-001</v>
          </cell>
          <cell r="B5892" t="str">
            <v>400X100 SQUARE 30X30.TEK.TRF.BAG.PSLMZ.CEL.GOVDE.MAT.SYH.RAL9005.10G.PE(1)(B)</v>
          </cell>
        </row>
        <row r="5893">
          <cell r="A5893" t="str">
            <v>Y-P-0221-1-002-006</v>
          </cell>
          <cell r="B5893" t="str">
            <v>500X100 SQUARE 30X30.TEK.TRF.BAG.PSLMZ.CEL.BAZ.HAZIRLIK.AY.YZY.(1)(B)</v>
          </cell>
        </row>
        <row r="5894">
          <cell r="A5894" t="str">
            <v>Y-P-0221-1-002-005</v>
          </cell>
          <cell r="B5894" t="str">
            <v>600X100 SQUARE 30X30.TEK.TRF.BAG.PSLMZ.CEL.BAZ.HAZIRLIK.AY.YZY.(1)(B)</v>
          </cell>
        </row>
        <row r="5895">
          <cell r="A5895" t="str">
            <v>Y-P-0221-1-002-004</v>
          </cell>
          <cell r="B5895" t="str">
            <v>400X100 SQUARE 30X30.TEK.TRF.BAG.PSLMZ.CEL.BAZ.HAZIRLIK.AY.YZY.(1)(B)</v>
          </cell>
        </row>
        <row r="5896">
          <cell r="A5896" t="str">
            <v>Y-P-0221-1-002-003</v>
          </cell>
          <cell r="B5896" t="str">
            <v>500X100 SQUARE 30X30.TEK.TRF.BAG.PSLMZ.CEL.GOVDE.DIS.KYNK.AY.YZY.(1)(B)</v>
          </cell>
        </row>
        <row r="5897">
          <cell r="A5897" t="str">
            <v>Y-P-0221-1-002-002</v>
          </cell>
          <cell r="B5897" t="str">
            <v>600X100 SQUARE 30X30.TEK.TRF.BAG.PSLMZ.CEL.GOVDE.DIS.KYNK.AY.YZY.(1)(B)</v>
          </cell>
        </row>
        <row r="5898">
          <cell r="A5898" t="str">
            <v>Y-P-0221-1-002-001</v>
          </cell>
          <cell r="B5898" t="str">
            <v>400X100 SQUARE 30X30.TEK.TRF.BAG.PSLMZ.CEL.GOVDE.DIS.KYNK.AY.YZY.(1)(B)</v>
          </cell>
        </row>
        <row r="5899">
          <cell r="A5899" t="str">
            <v>Y-P-0221-1-001-006</v>
          </cell>
          <cell r="B5899" t="str">
            <v>500X100 SQUARE 30X30.TEK.TRF.BAG.PSLMZ.CEL.BAZ.HAZIRLIK.FRC.YZY.(1)(B)</v>
          </cell>
        </row>
        <row r="5900">
          <cell r="A5900" t="str">
            <v>Y-P-0221-1-001-005</v>
          </cell>
          <cell r="B5900" t="str">
            <v>600X100 SQUARE 30X30.TEK.TRF.BAG.PSLMZ.CEL.BAZ.HAZIRLIK.FRC.YZY.(1)(B)</v>
          </cell>
        </row>
        <row r="5901">
          <cell r="A5901" t="str">
            <v>Y-P-0221-1-001-004</v>
          </cell>
          <cell r="B5901" t="str">
            <v>400X100 SQUARE 30X30.TEK.TRF.BAG.PSLMZ.CEL.BAZ.HAZIRLIK.FRC.YZY.(1)(B)</v>
          </cell>
        </row>
        <row r="5902">
          <cell r="A5902" t="str">
            <v>Y-P-0221-1-001-003</v>
          </cell>
          <cell r="B5902" t="str">
            <v>500X100 SQUARE 30X30.TEK.TRF.BAG.PSLMZ.CEL.GOVDE.DIS.KYNK.FRC.YZY.(1)(B)</v>
          </cell>
        </row>
        <row r="5903">
          <cell r="A5903" t="str">
            <v>Y-P-0221-1-001-002</v>
          </cell>
          <cell r="B5903" t="str">
            <v>600X100 SQUARE 30X30.TEK.TRF.BAG.PSLMZ.CEL.GOVDE.DIS.KYNK.FRC.YZY.(1)(B)</v>
          </cell>
        </row>
        <row r="5904">
          <cell r="A5904" t="str">
            <v>Y-P-0221-1-001-001</v>
          </cell>
          <cell r="B5904" t="str">
            <v>400X100 SQUARE 30X30.TEK.TRF.BAG.PSLMZ.CEL.GOVDE.DIS.KYNK.FRC.YZY.(1)(B)</v>
          </cell>
        </row>
        <row r="5905">
          <cell r="A5905" t="str">
            <v>Y-P-0221-0-002-006</v>
          </cell>
          <cell r="B5905" t="str">
            <v>600X100 SQUARE 30X30 SE.PSLMZ.CEL.AY.YZY.BAZ.HAZIRLIK.(1)</v>
          </cell>
        </row>
        <row r="5906">
          <cell r="A5906" t="str">
            <v>Y-P-0221-0-002-005</v>
          </cell>
          <cell r="B5906" t="str">
            <v>500X100 SQUARE 30X30 SE.PSLMZ.CEL.AY.YZY.BAZ.HAZIRLIK.(1)</v>
          </cell>
        </row>
        <row r="5907">
          <cell r="A5907" t="str">
            <v>Y-P-0221-0-002-004</v>
          </cell>
          <cell r="B5907" t="str">
            <v>400X100 SQUARE 30X30 SE.PSLMZ.CEL.AY.YZY.BAZ.HAZIRLIK.(1)</v>
          </cell>
        </row>
        <row r="5908">
          <cell r="A5908" t="str">
            <v>Y-P-0221-0-002-003</v>
          </cell>
          <cell r="B5908" t="str">
            <v>600X100 SQUARE 30X30 SE.PSLMZ.CEL.AY.YZY.GOVDE.DIS.KYNK.(1)</v>
          </cell>
        </row>
        <row r="5909">
          <cell r="A5909" t="str">
            <v>Y-P-0221-0-002-002</v>
          </cell>
          <cell r="B5909" t="str">
            <v>500X100 SQUARE 30X30 SE.PSLMZ.CEL.AY.YZY.GOVDE.DIS.KYNK.(1)</v>
          </cell>
        </row>
        <row r="5910">
          <cell r="A5910" t="str">
            <v>Y-P-0221-0-002-001</v>
          </cell>
          <cell r="B5910" t="str">
            <v>400X100 SQUARE 30X30 SE.PSLMZ.CEL.AY.YZY.GOVDE.DIS.KYNK.(1)</v>
          </cell>
        </row>
        <row r="5911">
          <cell r="A5911" t="str">
            <v>Y-P-0221-0-001-009</v>
          </cell>
          <cell r="B5911" t="str">
            <v>600X100 SQUARE 30X30 SE.PSLMZ.CEL.FRC.YZY.BAZ.HAZIRLIK.(1)</v>
          </cell>
        </row>
        <row r="5912">
          <cell r="A5912" t="str">
            <v>Y-P-0221-0-001-008</v>
          </cell>
          <cell r="B5912" t="str">
            <v>500X100 SQUARE 30X30 SE.PSLMZ.CEL.FRC.YZY.BAZ.HAZIRLIK.(1)</v>
          </cell>
        </row>
        <row r="5913">
          <cell r="A5913" t="str">
            <v>Y-P-0221-0-001-007</v>
          </cell>
          <cell r="B5913" t="str">
            <v>400X100 SQUARE 30X30 SE.PSLMZ.CEL.FRC.YZY.BAZ.HAZIRLIK.(1)</v>
          </cell>
        </row>
        <row r="5914">
          <cell r="A5914" t="str">
            <v>Y-P-0221-0-001-006</v>
          </cell>
          <cell r="B5914" t="str">
            <v>600X100 SQUARE 30X30 SE.PSLMZ.CEL.FRC.YZY.GOVDE.DIS.KYNK.(1)</v>
          </cell>
        </row>
        <row r="5915">
          <cell r="A5915" t="str">
            <v>Y-P-0221-0-001-005</v>
          </cell>
          <cell r="B5915" t="str">
            <v>500X100 SQUARE 30X30 SE.PSLMZ.CEL.FRC.YZY.GOVDE.DIS.KYNK.(1)</v>
          </cell>
        </row>
        <row r="5916">
          <cell r="A5916" t="str">
            <v>Y-P-0221-0-001-004</v>
          </cell>
          <cell r="B5916" t="str">
            <v>400X100 SQUARE 30X30 SE.PSLMZ.CEL.FRC.YZY.GOVDE.DIS.KYNK.(1)</v>
          </cell>
        </row>
        <row r="5917">
          <cell r="A5917" t="str">
            <v>Y-P-0220-1-216-002</v>
          </cell>
          <cell r="B5917" t="str">
            <v>632X100 SQUARE 40X20.CFT.TRF.BAG.PSLMZ.CEL.BAZ.HAZIRLIK.SNOW.WHITE.RAL9016(1)(B)</v>
          </cell>
        </row>
        <row r="5918">
          <cell r="A5918" t="str">
            <v>Y-P-0220-1-216-001</v>
          </cell>
          <cell r="B5918" t="str">
            <v>450X100 SQUARE 40X20.CFT.TRF.BAG.PSLMZ.CEL.BAZ.HAZIRLIK.SNOW.WHITE.RAL9016(1)(B)</v>
          </cell>
        </row>
        <row r="5919">
          <cell r="A5919" t="str">
            <v>Y-P-0220-1-204-001</v>
          </cell>
          <cell r="B5919" t="str">
            <v>450X100 SQUARE 40X20.CFT.TRF.BAG.PSLMZ.CEL.BAZ.HAZIRLIK.PVD.BRSHED.COPPER(1)(B)</v>
          </cell>
        </row>
        <row r="5920">
          <cell r="A5920" t="str">
            <v>Y-P-0220-1-201-001</v>
          </cell>
          <cell r="B5920" t="str">
            <v>450X100 SQUARE 40X20.CFT.TRF.BAG.PSLMZ.CEL.BAZ.HAZIRLIK.SEPIA(1)(B)</v>
          </cell>
        </row>
        <row r="5921">
          <cell r="A5921" t="str">
            <v>Y-P-0220-1-175-006</v>
          </cell>
          <cell r="B5921" t="str">
            <v>470X100 SQUARE 40X20.CFT.TRF.BAG.PSLMZ.CEL.BAZ.HAZIRLIK.PVD.BRSHED.BRASS(1)(B)</v>
          </cell>
        </row>
        <row r="5922">
          <cell r="A5922" t="str">
            <v>Y-P-0220-1-175-005</v>
          </cell>
          <cell r="B5922" t="str">
            <v>632X80 SQUARE 40X20.CFT.TRF.BAG.PSLMZ.CEL.BAZ.HAZIRLIK.PVD.BRSHED.BRASS(1)(B)</v>
          </cell>
        </row>
        <row r="5923">
          <cell r="A5923" t="str">
            <v>Y-P-0220-1-175-003</v>
          </cell>
          <cell r="B5923" t="str">
            <v>832X100 SQUARE 40X20.CFT.TRF.BAG.PSLMZ.CEL.BAZ.HAZIRLIK.PVD.BRSHED.BRASS(1)(B)</v>
          </cell>
        </row>
        <row r="5924">
          <cell r="A5924" t="str">
            <v>Y-P-0220-1-175-002</v>
          </cell>
          <cell r="B5924" t="str">
            <v>632X100 SQUARE 40X20.CFT.TRF.BAG.PSLMZ.CEL.BAZ.HAZIRLIK.PVD.BRSHED.BRASS(1)(B)</v>
          </cell>
        </row>
        <row r="5925">
          <cell r="A5925" t="str">
            <v>Y-P-0220-1-175-001</v>
          </cell>
          <cell r="B5925" t="str">
            <v>450X100 SQUARE 40X20.CFT.TRF.BAG.PSLMZ.CEL.BAZ.HAZIRLIK.PVD.BRSHED.BRASS(1)</v>
          </cell>
        </row>
        <row r="5926">
          <cell r="A5926" t="str">
            <v>Y-P-0220-1-174-006</v>
          </cell>
          <cell r="B5926" t="str">
            <v>470X100 SQUARE 40X20.CFT.TRF.BAG.PSLMZ.CEL.BAZ.HAZIRLIK.PVD.POLSHD.BRASS(1)(B)</v>
          </cell>
        </row>
        <row r="5927">
          <cell r="A5927" t="str">
            <v>Y-P-0220-1-174-005</v>
          </cell>
          <cell r="B5927" t="str">
            <v>632X80 SQUARE 40X20.CFT.TRF.BAG.PSLMZ.CEL.BAZ.HAZIRLIK.PVD.POLSHD.BRASS(1)(B)</v>
          </cell>
        </row>
        <row r="5928">
          <cell r="A5928" t="str">
            <v>Y-P-0220-1-174-003</v>
          </cell>
          <cell r="B5928" t="str">
            <v>832X100 SQUARE 40X20.CFT.TRF.BAG.PSLMZ.CEL.BAZ.HAZIRLIK.PVD.POLSHD.BRASS(1)(B)</v>
          </cell>
        </row>
        <row r="5929">
          <cell r="A5929" t="str">
            <v>Y-P-0220-1-174-002</v>
          </cell>
          <cell r="B5929" t="str">
            <v>632X100 SQUARE 40X20.CFT.TRF.BAG.PSLMZ.CEL.BAZ.HAZIRLIK.PVD.POLSHD.BRASS(1)(B)</v>
          </cell>
        </row>
        <row r="5930">
          <cell r="A5930" t="str">
            <v>Y-P-0220-1-174-001</v>
          </cell>
          <cell r="B5930" t="str">
            <v>450X100 SQUARE 40X20.CFT.TRF.BAG.PSLMZ.CEL.BAZ.HAZIRLIK.PVD.POLSHD.BRASS(1)(B)</v>
          </cell>
        </row>
        <row r="5931">
          <cell r="A5931" t="str">
            <v>Y-P-0220-1-086-006</v>
          </cell>
          <cell r="B5931" t="str">
            <v>470X100 SQUARE 40X20.CFT.TRF.BAG.PSLMZ.CEL.BAZ.HAZIRLIK.MAT.SYH.RAL9005.10G.PE(1)(B)</v>
          </cell>
        </row>
        <row r="5932">
          <cell r="A5932" t="str">
            <v>Y-P-0220-1-086-005</v>
          </cell>
          <cell r="B5932" t="str">
            <v>632X80 SQUARE 40X20.CFT.TRF.BAG.PSLMZ.CEL.BAZ.HAZIRLIK.MAT.SYH.RAL9005.10G.PE(1)(B)</v>
          </cell>
        </row>
        <row r="5933">
          <cell r="A5933" t="str">
            <v>Y-P-0220-1-086-003</v>
          </cell>
          <cell r="B5933" t="str">
            <v>832X100 SQUARE 40X20.CFT.TRF.BAG.PSLMZ.CEL.BAZ.HAZIRLIK.MAT.SYH.RAL9005.10G.PE(1)(B)</v>
          </cell>
        </row>
        <row r="5934">
          <cell r="A5934" t="str">
            <v>Y-P-0220-1-086-002</v>
          </cell>
          <cell r="B5934" t="str">
            <v>632X100 SQUARE 40X20.CFT.TRF.BAG.PSLMZ.CEL.BAZ.HAZIRLIK.MAT.SYH.RAL9005.10G.PE(1)(B)</v>
          </cell>
        </row>
        <row r="5935">
          <cell r="A5935" t="str">
            <v>Y-P-0220-1-086-001</v>
          </cell>
          <cell r="B5935" t="str">
            <v>450X100 SQUARE 40X20.CFT.TRF.BAG.PSLMZ.CEL.BAZ.HAZIRLIK.MAT.SYH.RAL9005.10G.PE(1)(B)</v>
          </cell>
        </row>
        <row r="5936">
          <cell r="A5936" t="str">
            <v>Y-P-0220-1-002-011</v>
          </cell>
          <cell r="B5936" t="str">
            <v>470X100 SQUARE 40X20.CFT.TRF.BAG.PSLMZ.CEL.BAZ.HAZIRLIK.AY.YZY.(1)(B)</v>
          </cell>
        </row>
        <row r="5937">
          <cell r="A5937" t="str">
            <v>Y-P-0220-1-002-010</v>
          </cell>
          <cell r="B5937" t="str">
            <v>632X80 SQUARE 40X20.CFT.TRF.BAG.PSLMZ.CEL.BAZ.HAZIRLIK.AY.YZY.(1)(B)</v>
          </cell>
        </row>
        <row r="5938">
          <cell r="A5938" t="str">
            <v>Y-P-0220-1-002-009</v>
          </cell>
          <cell r="B5938" t="str">
            <v>832X100 SQUARE 40X20.CFT.TRF.BAG.PSLMZ.CEL.BAZ.HAZIRLIK.AY.YZY.(1)(B)</v>
          </cell>
        </row>
        <row r="5939">
          <cell r="A5939" t="str">
            <v>Y-P-0220-1-002-008</v>
          </cell>
          <cell r="B5939" t="str">
            <v>632X100 SQUARE 40X20.CFT.TRF.BAG.PSLMZ.CEL.BAZ.HAZIRLIK.AY.YZY.(1)(B)</v>
          </cell>
        </row>
        <row r="5940">
          <cell r="A5940" t="str">
            <v>Y-P-0220-1-002-007</v>
          </cell>
          <cell r="B5940" t="str">
            <v>450X100 SQUARE 40X20.CFT.TRF.BAG.PSLMZ.CEL.BAZ.HAZIRLIK.AY.YZY.(1)</v>
          </cell>
        </row>
        <row r="5941">
          <cell r="A5941" t="str">
            <v>Y-P-0220-1-002-006</v>
          </cell>
          <cell r="B5941" t="str">
            <v>470X100 SQUARE 40X20.CFT.TRF.BAG.PSLMZ.CEL.GOVDE.DIS.KYNK.AY.YZY.(1)(B)</v>
          </cell>
        </row>
        <row r="5942">
          <cell r="A5942" t="str">
            <v>Y-P-0220-1-002-005</v>
          </cell>
          <cell r="B5942" t="str">
            <v>632X80 SQUARE 40X20.CFT.TRF.BAG.PSLMZ.CEL.GOVDE.DIS.KYNK.AY.YZY.(1)(B)</v>
          </cell>
        </row>
        <row r="5943">
          <cell r="A5943" t="str">
            <v>Y-P-0220-1-002-003</v>
          </cell>
          <cell r="B5943" t="str">
            <v>832X100 SQUARE 40X20.CFT.TRF.BAG.PSLMZ.CEL.GOVDE.DIS.KYNK.AY.YZY.(1)(B)</v>
          </cell>
        </row>
        <row r="5944">
          <cell r="A5944" t="str">
            <v>Y-P-0220-1-002-002</v>
          </cell>
          <cell r="B5944" t="str">
            <v>632X100 SQUARE 40X20.CFT.TRF.BAG.PSLMZ.CEL.GOVDE.DIS.KYNK.AY.YZY.(1)(B)</v>
          </cell>
        </row>
        <row r="5945">
          <cell r="A5945" t="str">
            <v>Y-P-0220-1-002-001</v>
          </cell>
          <cell r="B5945" t="str">
            <v>450X100 SQUARE 40X20.CFT.TRF.BAG.PSLMZ.CEL.GOVDE.DIS.KYNK.AY.YZY.(1)</v>
          </cell>
        </row>
        <row r="5946">
          <cell r="A5946" t="str">
            <v>Y-P-0220-1-001-011</v>
          </cell>
          <cell r="B5946" t="str">
            <v>470X100 SQUARE 40X20.CFT.TRF.BAG.PSLMZ.CEL.BAZ.HAZIRLIK.FRC.YZY.(1)(B)</v>
          </cell>
        </row>
        <row r="5947">
          <cell r="A5947" t="str">
            <v>Y-P-0220-1-001-010</v>
          </cell>
          <cell r="B5947" t="str">
            <v>632X80 SQUARE 40X20.CFT.TRF.BAG.PSLMZ.CEL.BAZ.HAZIRLIK.FRC.YZY.(1)(B)</v>
          </cell>
        </row>
        <row r="5948">
          <cell r="A5948" t="str">
            <v>Y-P-0220-1-001-009</v>
          </cell>
          <cell r="B5948" t="str">
            <v>832X100 SQUARE 40X20.CFT.TRF.BAG.PSLMZ.CEL.BAZ.HAZIRLIK.FRC.YZY.(1)(B)</v>
          </cell>
        </row>
        <row r="5949">
          <cell r="A5949" t="str">
            <v>Y-P-0220-1-001-008</v>
          </cell>
          <cell r="B5949" t="str">
            <v>632X100 SQUARE 40X20.CFT.TRF.BAG.PSLMZ.CEL.BAZ.HAZIRLIK.FRC.YZY.(1)(B)</v>
          </cell>
        </row>
        <row r="5950">
          <cell r="A5950" t="str">
            <v>Y-P-0220-1-001-007</v>
          </cell>
          <cell r="B5950" t="str">
            <v>450X100 SQUARE 40X20.CFT.TRF.BAG.PSLMZ.CEL.BAZ.HAZIRLIK.FRC.YZY.(1)(B)</v>
          </cell>
        </row>
        <row r="5951">
          <cell r="A5951" t="str">
            <v>Y-P-0220-1-001-006</v>
          </cell>
          <cell r="B5951" t="str">
            <v>470X100 SQUARE 40X20.CFT.TRF.BAG.PSLMZ.CEL.GOVDE.DIS.KYNK.FRC.YZY.(1)(B)</v>
          </cell>
        </row>
        <row r="5952">
          <cell r="A5952" t="str">
            <v>Y-P-0220-1-001-005</v>
          </cell>
          <cell r="B5952" t="str">
            <v>632X80 SQUARE 40X20.CFT.TRF.BAG.PSLMZ.CEL.GOVDE.DIS.KYNK.FRC.YZY.(1)(B)</v>
          </cell>
        </row>
        <row r="5953">
          <cell r="A5953" t="str">
            <v>Y-P-0220-1-001-003</v>
          </cell>
          <cell r="B5953" t="str">
            <v>832X100 SQUARE 40X20.CFT.TRF.BAG.PSLMZ.CEL.GOVDE.DIS.KYNK.FRC.YZY.(1)(B)</v>
          </cell>
        </row>
        <row r="5954">
          <cell r="A5954" t="str">
            <v>Y-P-0220-1-001-002</v>
          </cell>
          <cell r="B5954" t="str">
            <v>632X100 SQUARE 40X20.CFT.TRF.BAG.PSLMZ.CEL.GOVDE.DIS.KYNK.FRC.YZY.(1)(B)</v>
          </cell>
        </row>
        <row r="5955">
          <cell r="A5955" t="str">
            <v>Y-P-0220-1-001-001</v>
          </cell>
          <cell r="B5955" t="str">
            <v>450X100 SQUARE 40X20.CFT.TRF.BAG.PSLMZ.CEL.GOVDE.DIS.KYNK.FRC.YZY.(1)(B)</v>
          </cell>
        </row>
        <row r="5956">
          <cell r="A5956" t="str">
            <v>Y-P-0220-0-002-012</v>
          </cell>
          <cell r="B5956" t="str">
            <v>832X100 SQUARE 40X20 .PSLMZ.CEL.AY.YZY.BAZ.HAZIRLIK.(1)</v>
          </cell>
        </row>
        <row r="5957">
          <cell r="A5957" t="str">
            <v>Y-P-0220-0-002-011</v>
          </cell>
          <cell r="B5957" t="str">
            <v>632X80 SQUARE 40X20 .PSLMZ.CEL.AY.YZY.BAZ.HAZIRLIK.(1)</v>
          </cell>
        </row>
        <row r="5958">
          <cell r="A5958" t="str">
            <v>Y-P-0220-0-002-010</v>
          </cell>
          <cell r="B5958" t="str">
            <v>632X100 SQUARE 40X20 .PSLMZ.CEL.AY.YZY.BAZ.HAZIRLIK.(1)</v>
          </cell>
        </row>
        <row r="5959">
          <cell r="A5959" t="str">
            <v>Y-P-0220-0-002-009</v>
          </cell>
          <cell r="B5959" t="str">
            <v>600X100 SQUARE 40X20 .PSLMZ.CEL.AY.YZY.BAZ.HAZIRLIK.(1)</v>
          </cell>
        </row>
        <row r="5960">
          <cell r="A5960" t="str">
            <v>Y-P-0220-0-002-008</v>
          </cell>
          <cell r="B5960" t="str">
            <v>470X100 SQUARE 40X20 .PSLMZ.CEL.AY.YZY.BAZ.HAZIRLIK.(1)</v>
          </cell>
        </row>
        <row r="5961">
          <cell r="A5961" t="str">
            <v>Y-P-0220-0-002-007</v>
          </cell>
          <cell r="B5961" t="str">
            <v>450X100 SQUARE 40X20 .PSLMZ.CEL.AY.YZY.BAZ.HAZIRLIK.(1)</v>
          </cell>
        </row>
        <row r="5962">
          <cell r="A5962" t="str">
            <v>Y-P-0220-0-002-006</v>
          </cell>
          <cell r="B5962" t="str">
            <v>832X100 SQUARE 40X20 .PSLMZ.CEL.AY.YZY.GOVDE.DIS.KYNK.(1)</v>
          </cell>
        </row>
        <row r="5963">
          <cell r="A5963" t="str">
            <v>Y-P-0220-0-002-005</v>
          </cell>
          <cell r="B5963" t="str">
            <v>632X80 SQUARE 40X20 .PSLMZ.CEL.AY.YZY.GOVDE.DIS.KYNK.(1)</v>
          </cell>
        </row>
        <row r="5964">
          <cell r="A5964" t="str">
            <v>Y-P-0220-0-002-004</v>
          </cell>
          <cell r="B5964" t="str">
            <v>632X100 SQUARE 40X20 .PSLMZ.CEL.AY.YZY.GOVDE.DIS.KYNK.(1)</v>
          </cell>
        </row>
        <row r="5965">
          <cell r="A5965" t="str">
            <v>Y-P-0220-0-002-003</v>
          </cell>
          <cell r="B5965" t="str">
            <v>600X100 SQUARE 40X20 .PSLMZ.CEL.AY.YZY.GOVDE.DIS.KYNK.(1)</v>
          </cell>
        </row>
        <row r="5966">
          <cell r="A5966" t="str">
            <v>Y-P-0220-0-002-002</v>
          </cell>
          <cell r="B5966" t="str">
            <v>470X100 SQUARE 40X20 .PSLMZ.CEL.AY.YZY.GOVDE.DIS.KYNK.(1)</v>
          </cell>
        </row>
        <row r="5967">
          <cell r="A5967" t="str">
            <v>Y-P-0220-0-002-001</v>
          </cell>
          <cell r="B5967" t="str">
            <v>450X100 SQUARE 40X20 .PSLMZ.CEL.AY.YZY.GOVDE.DIS.KYNK.(1)</v>
          </cell>
        </row>
        <row r="5968">
          <cell r="A5968" t="str">
            <v>Y-P-0220-0-001-016</v>
          </cell>
          <cell r="B5968" t="str">
            <v>832X100 SQUARE 40X20 .PSLMZ.CEL.FRC.YZY.BAZ.HAZIRLIK.(1)</v>
          </cell>
        </row>
        <row r="5969">
          <cell r="A5969" t="str">
            <v>Y-P-0220-0-001-015</v>
          </cell>
          <cell r="B5969" t="str">
            <v>632X80 SQUARE 40X20 .PSLMZ.CEL.FRC.YZY.BAZ.HAZIRLIK.(1)</v>
          </cell>
        </row>
        <row r="5970">
          <cell r="A5970" t="str">
            <v>Y-P-0220-0-001-014</v>
          </cell>
          <cell r="B5970" t="str">
            <v>632X100 SQUARE 40X20 .PSLMZ.CEL.FRC.YZY.BAZ.HAZIRLIK.(1)</v>
          </cell>
        </row>
        <row r="5971">
          <cell r="A5971" t="str">
            <v>Y-P-0220-0-001-013</v>
          </cell>
          <cell r="B5971" t="str">
            <v>470X100 SQUARE 40X20 .PSLMZ.CEL.FRC.YZY.BAZ.HAZIRLIK.(1)</v>
          </cell>
        </row>
        <row r="5972">
          <cell r="A5972" t="str">
            <v>Y-P-0220-0-001-012</v>
          </cell>
          <cell r="B5972" t="str">
            <v>450X100 SQUARE 40X20 .PSLMZ.CEL.FRC.YZY.BAZ.HAZIRLIK.(1)</v>
          </cell>
        </row>
        <row r="5973">
          <cell r="A5973" t="str">
            <v>Y-P-0220-0-001-011</v>
          </cell>
          <cell r="B5973" t="str">
            <v>832X100 SQUARE 40X20 .PSLMZ.CEL.FRC.YZY.GOVDE.DIS.KYNK.(1)</v>
          </cell>
        </row>
        <row r="5974">
          <cell r="A5974" t="str">
            <v>Y-P-0220-0-001-010</v>
          </cell>
          <cell r="B5974" t="str">
            <v>632X80 SQUARE 40X20 .PSLMZ.CEL.FRC.YZY.GOVDE.DIS.KYNK.(1)</v>
          </cell>
        </row>
        <row r="5975">
          <cell r="A5975" t="str">
            <v>Y-P-0220-0-001-009</v>
          </cell>
          <cell r="B5975" t="str">
            <v>632X100 SQUARE 40X20 .PSLMZ.CEL.FRC.YZY.GOVDE.DIS.KYNK.(1)</v>
          </cell>
        </row>
        <row r="5976">
          <cell r="A5976" t="str">
            <v>Y-P-0220-0-001-008</v>
          </cell>
          <cell r="B5976" t="str">
            <v>470X100 SQUARE 40X20 .PSLMZ.CEL.FRC.YZY.GOVDE.DIS.KYNK.(1)</v>
          </cell>
        </row>
        <row r="5977">
          <cell r="A5977" t="str">
            <v>Y-P-0220-0-001-007</v>
          </cell>
          <cell r="B5977" t="str">
            <v>450X100 SQUARE 40X20 .PSLMZ.CEL.FRC.YZY.GOVDE.DIS.KYNK.(1)</v>
          </cell>
        </row>
        <row r="5978">
          <cell r="A5978" t="str">
            <v>Y-P-0219-1-175-003</v>
          </cell>
          <cell r="B5978" t="str">
            <v>850X110 SQUARE 25X25.CFT.TRF.BAG.PSLMZ.CEL.BAZ.HAZIRLIK.PVD.BRSHED.BRASS(1)(B)</v>
          </cell>
        </row>
        <row r="5979">
          <cell r="A5979" t="str">
            <v>Y-P-0219-1-175-002</v>
          </cell>
          <cell r="B5979" t="str">
            <v>650X110 SQUARE 25X25.CFT.TRF.BAG.PSLMZ.CEL.BAZ.HAZIRLIK.PVD.BRSHED.BRASS(1)(B)</v>
          </cell>
        </row>
        <row r="5980">
          <cell r="A5980" t="str">
            <v>Y-P-0219-1-175-001</v>
          </cell>
          <cell r="B5980" t="str">
            <v>450X110 SQUARE 25X25.CFT.TRF.BAG.PSLMZ.CEL.BAZ.HAZIRLIK.PVD.BRSHED.BRASS(1)(B)</v>
          </cell>
        </row>
        <row r="5981">
          <cell r="A5981" t="str">
            <v>Y-P-0219-1-174-003</v>
          </cell>
          <cell r="B5981" t="str">
            <v>850X110 SQUARE 25X25.CFT.TRF.BAG.PSLMZ.CEL.BAZ.HAZIRLIK.PVD.POLSHD.BRASS(1)(B)</v>
          </cell>
        </row>
        <row r="5982">
          <cell r="A5982" t="str">
            <v>Y-P-0219-1-174-002</v>
          </cell>
          <cell r="B5982" t="str">
            <v>650X110 SQUARE 25X25.CFT.TRF.BAG.PSLMZ.CEL.BAZ.HAZIRLIK.PVD.POLSHD.BRASS(1)(B)</v>
          </cell>
        </row>
        <row r="5983">
          <cell r="A5983" t="str">
            <v>Y-P-0219-1-174-001</v>
          </cell>
          <cell r="B5983" t="str">
            <v>450X110 SQUARE 25X25.CFT.TRF.BAG.PSLMZ.CEL.BAZ.HAZIRLIK.PVD.POLSHD.BRASS(1)(B)</v>
          </cell>
        </row>
        <row r="5984">
          <cell r="A5984" t="str">
            <v>Y-P-0219-1-086-003</v>
          </cell>
          <cell r="B5984" t="str">
            <v>850X110 SQUARE 25X25.CFT.TRF.BAG.PSLMZ.CEL.BAZ.HAZIRLIK.MAT.SYH.RAL9005.10G.PE(1)(B)</v>
          </cell>
        </row>
        <row r="5985">
          <cell r="A5985" t="str">
            <v>Y-P-0219-1-086-002</v>
          </cell>
          <cell r="B5985" t="str">
            <v>650X110 SQUARE 25X25.CFT.TRF.BAG.PSLMZ.CEL.BAZ.HAZIRLIK.MAT.SYH.RAL9005.10G.PE(1)(B)</v>
          </cell>
        </row>
        <row r="5986">
          <cell r="A5986" t="str">
            <v>Y-P-0219-1-086-001</v>
          </cell>
          <cell r="B5986" t="str">
            <v>450X110 SQUARE 25X25.CFT.TRF.BAG.PSLMZ.CEL.BAZ.HAZIRLIK.MAT.SYH.RAL9005.10G.PE(1)(B)</v>
          </cell>
        </row>
        <row r="5987">
          <cell r="A5987" t="str">
            <v>Y-P-0219-1-002-006</v>
          </cell>
          <cell r="B5987" t="str">
            <v>850X110 SQUARE 25X25.CFT.TRF.BAG.PSLMZ.CEL.BAZ.HAZIRLIK.AY.YZY.(1)(B)</v>
          </cell>
        </row>
        <row r="5988">
          <cell r="A5988" t="str">
            <v>Y-P-0219-1-002-005</v>
          </cell>
          <cell r="B5988" t="str">
            <v>650X110 SQUARE 25X25.CFT.TRF.BAG.PSLMZ.CEL.BAZ.HAZIRLIK.AY.YZY.(1)(B)</v>
          </cell>
        </row>
        <row r="5989">
          <cell r="A5989" t="str">
            <v>Y-P-0219-1-002-004</v>
          </cell>
          <cell r="B5989" t="str">
            <v>450X110 SQUARE 25X25.CFT.TRF.BAG.PSLMZ.CEL.BAZ.HAZIRLIK.AY.YZY.(1)(B)</v>
          </cell>
        </row>
        <row r="5990">
          <cell r="A5990" t="str">
            <v>Y-P-0219-1-002-003</v>
          </cell>
          <cell r="B5990" t="str">
            <v>850X110 SQUARE 25X25.CFT.TRF.BAG.PSLMZ.CEL.GOVDE.DIS.KYNK.AY.YZY.(1)(B)</v>
          </cell>
        </row>
        <row r="5991">
          <cell r="A5991" t="str">
            <v>Y-P-0219-1-002-002</v>
          </cell>
          <cell r="B5991" t="str">
            <v>650X110 SQUARE 25X25.CFT.TRF.BAG.PSLMZ.CEL.GOVDE.DIS.KYNK.AY.YZY.(1)(B)</v>
          </cell>
        </row>
        <row r="5992">
          <cell r="A5992" t="str">
            <v>Y-P-0219-1-002-001</v>
          </cell>
          <cell r="B5992" t="str">
            <v>450X110 SQUARE 25X25.CFT.TRF.BAG.PSLMZ.CEL.GOVDE.DIS.KYNK.AY.YZY.(1)(B)</v>
          </cell>
        </row>
        <row r="5993">
          <cell r="A5993" t="str">
            <v>Y-P-0219-1-001-006</v>
          </cell>
          <cell r="B5993" t="str">
            <v>850X110 SQUARE 25X25.CFT.TRF.BAG.PSLMZ.CEL.BAZ.HAZIRLIK.FRC.YZY.(1)(B)</v>
          </cell>
        </row>
        <row r="5994">
          <cell r="A5994" t="str">
            <v>Y-P-0219-1-001-005</v>
          </cell>
          <cell r="B5994" t="str">
            <v>650X110 SQUARE 25X25.CFT.TRF.BAG.PSLMZ.CEL.BAZ.HAZIRLIK.FRC.YZY.(1)(B)</v>
          </cell>
        </row>
        <row r="5995">
          <cell r="A5995" t="str">
            <v>Y-P-0219-1-001-004</v>
          </cell>
          <cell r="B5995" t="str">
            <v>450X110 SQUARE 25X25.CFT.TRF.BAG.PSLMZ.CEL.BAZ.HAZIRLIK.FRC.YZY.(1)(B)</v>
          </cell>
        </row>
        <row r="5996">
          <cell r="A5996" t="str">
            <v>Y-P-0219-1-001-003</v>
          </cell>
          <cell r="B5996" t="str">
            <v>850X110 SQUARE 25X25.CFT.TRF.BAG.PSLMZ.CEL.GOVDE.DIS.KYNK.FRC.YZY.(1)(B)</v>
          </cell>
        </row>
        <row r="5997">
          <cell r="A5997" t="str">
            <v>Y-P-0219-1-001-002</v>
          </cell>
          <cell r="B5997" t="str">
            <v>650X110 SQUARE 25X25.CFT.TRF.BAG.PSLMZ.CEL.GOVDE.DIS.KYNK.FRC.YZY.(1)(B)</v>
          </cell>
        </row>
        <row r="5998">
          <cell r="A5998" t="str">
            <v>Y-P-0219-1-001-001</v>
          </cell>
          <cell r="B5998" t="str">
            <v>450X110 SQUARE 25X25.CFT.TRF.BAG.PSLMZ.CEL.GOVDE.DIS.KYNK.FRC.YZY.(1)(B)</v>
          </cell>
        </row>
        <row r="5999">
          <cell r="A5999" t="str">
            <v>Y-P-0219-0-002-006</v>
          </cell>
          <cell r="B5999" t="str">
            <v>850X110 SQUARE 25X25.PSLMZ.CEL.AY.YZY.BAZ.HAZIRLIK.(1)</v>
          </cell>
        </row>
        <row r="6000">
          <cell r="A6000" t="str">
            <v>Y-P-0219-0-002-005</v>
          </cell>
          <cell r="B6000" t="str">
            <v>650X110 SQUARE 25X25.PSLMZ.CEL.AY.YZY.BAZ.HAZIRLIK.(1)</v>
          </cell>
        </row>
        <row r="6001">
          <cell r="A6001" t="str">
            <v>Y-P-0219-0-002-004</v>
          </cell>
          <cell r="B6001" t="str">
            <v>450X110 SQUARE 25X25.PSLMZ.CEL.AY.YZY.BAZ.HAZIRLIK.(1)</v>
          </cell>
        </row>
        <row r="6002">
          <cell r="A6002" t="str">
            <v>Y-P-0219-0-002-003</v>
          </cell>
          <cell r="B6002" t="str">
            <v>850X110 SQUARE 25X25.PSLMZ.CEL.AY.YZY.GOVDE.DIS.KYNK.(1)</v>
          </cell>
        </row>
        <row r="6003">
          <cell r="A6003" t="str">
            <v>Y-P-0219-0-002-002</v>
          </cell>
          <cell r="B6003" t="str">
            <v>650X110 SQUARE 25X25.PSLMZ.CEL.AY.YZY.GOVDE.DIS.KYNK.(1)</v>
          </cell>
        </row>
        <row r="6004">
          <cell r="A6004" t="str">
            <v>Y-P-0219-0-002-001</v>
          </cell>
          <cell r="B6004" t="str">
            <v>450X110 SQUARE 25X25.PSLMZ.CEL.AY.YZY.GOVDE.DIS.KYNK.(1)</v>
          </cell>
        </row>
        <row r="6005">
          <cell r="A6005" t="str">
            <v>Y-P-0219-0-001-009</v>
          </cell>
          <cell r="B6005" t="str">
            <v>850X110 SQUARE 25X25.PSLMZ.CEL.FRC.YZY.BAZ.HAZIRLIK.(1)</v>
          </cell>
        </row>
        <row r="6006">
          <cell r="A6006" t="str">
            <v>Y-P-0219-0-001-008</v>
          </cell>
          <cell r="B6006" t="str">
            <v>650X110 SQUARE 25X25.PSLMZ.CEL.FRC.YZY.BAZ.HAZIRLIK.(1)</v>
          </cell>
        </row>
        <row r="6007">
          <cell r="A6007" t="str">
            <v>Y-P-0219-0-001-007</v>
          </cell>
          <cell r="B6007" t="str">
            <v>450X110 SQUARE 25X25.PSLMZ.CEL.FRC.YZY.BAZ.HAZIRLIK.(1)</v>
          </cell>
        </row>
        <row r="6008">
          <cell r="A6008" t="str">
            <v>Y-P-0219-0-001-006</v>
          </cell>
          <cell r="B6008" t="str">
            <v>850X110 SQUARE 25X25.PSLMZ.CEL.FRC.YZY.GOVDE.DIS.KYNK.(1)</v>
          </cell>
        </row>
        <row r="6009">
          <cell r="A6009" t="str">
            <v>Y-P-0219-0-001-005</v>
          </cell>
          <cell r="B6009" t="str">
            <v>650X110 SQUARE 25X25.PSLMZ.CEL.FRC.YZY.GOVDE.DIS.KYNK.(1)</v>
          </cell>
        </row>
        <row r="6010">
          <cell r="A6010" t="str">
            <v>Y-P-0219-0-001-004</v>
          </cell>
          <cell r="B6010" t="str">
            <v>450X110 SQUARE 25X25.PSLMZ.CEL.FRC.YZY.GOVDE.DIS.KYNK.(1)</v>
          </cell>
        </row>
        <row r="6011">
          <cell r="A6011" t="str">
            <v>Y-P-0218-1-178-001</v>
          </cell>
          <cell r="B6011" t="str">
            <v>600X100 ROUND Ø32.TEK.TRF.BAG.PSLMZ.CEL.BAZ.HAZIRLIK.PVD.BRSHED.BLACKCHROME(1)(B)</v>
          </cell>
        </row>
        <row r="6012">
          <cell r="A6012" t="str">
            <v>Y-P-0218-1-175-004</v>
          </cell>
          <cell r="B6012" t="str">
            <v>500X100 ROUND Ø32.TEK.TRF.BAG.PSLMZ.CEL.BAZ.HAZIRLIK.PVD.BRSHED.BRASS(1)(B)</v>
          </cell>
        </row>
        <row r="6013">
          <cell r="A6013" t="str">
            <v>Y-P-0218-1-175-003</v>
          </cell>
          <cell r="B6013" t="str">
            <v>525X100 ROUND Ø32.TEK.TRF.BAG.PSLMZ.CEL.BAZ.HAZIRLIK.PVD.BRSHED.BRASS(1)(B)</v>
          </cell>
        </row>
        <row r="6014">
          <cell r="A6014" t="str">
            <v>Y-P-0218-1-175-002</v>
          </cell>
          <cell r="B6014" t="str">
            <v>600X100 ROUND Ø32.TEK.TRF.BAG.PSLMZ.CEL.BAZ.HAZIRLIK.PVD.BRSHED.BRASS(1)(B)</v>
          </cell>
        </row>
        <row r="6015">
          <cell r="A6015" t="str">
            <v>Y-P-0218-1-175-001</v>
          </cell>
          <cell r="B6015" t="str">
            <v>400X100 ROUND Ø32.TEK.TRF.BAG.PSLMZ.CEL.BAZ.HAZIRLIK.PVD.BRSHED.BRASS(1)(B)</v>
          </cell>
        </row>
        <row r="6016">
          <cell r="A6016" t="str">
            <v>Y-P-0218-1-174-004</v>
          </cell>
          <cell r="B6016" t="str">
            <v>500X100 ROUND Ø32.TEK.TRF.BAG.PSLMZ.CEL.BAZ.HAZIRLIK.PVD.POLSHD.BRASS(1)(B)</v>
          </cell>
        </row>
        <row r="6017">
          <cell r="A6017" t="str">
            <v>Y-P-0218-1-174-003</v>
          </cell>
          <cell r="B6017" t="str">
            <v>525X100 ROUND Ø32.TEK.TRF.BAG.PSLMZ.CEL.BAZ.HAZIRLIK.PVD.POLSHD.BRASS(1)(B)</v>
          </cell>
        </row>
        <row r="6018">
          <cell r="A6018" t="str">
            <v>Y-P-0218-1-174-002</v>
          </cell>
          <cell r="B6018" t="str">
            <v>600X100 ROUND Ø32.TEK.TRF.BAG.PSLMZ.CEL.BAZ.HAZIRLIK.PVD.POLSHD.BRASS(1)(B)</v>
          </cell>
        </row>
        <row r="6019">
          <cell r="A6019" t="str">
            <v>Y-P-0218-1-174-001</v>
          </cell>
          <cell r="B6019" t="str">
            <v>400X100 ROUND Ø32.TEK.TRF.BAG.PSLMZ.CEL.BAZ.HAZIRLIK.PVD.POLSHD.BRASS(1)(B)</v>
          </cell>
        </row>
        <row r="6020">
          <cell r="A6020" t="str">
            <v>Y-P-0218-1-173-001</v>
          </cell>
          <cell r="B6020" t="str">
            <v>400X100 ROUND Ø32.TEK.TRF.BAG.PSLMZ.CEL.BAZ.HAZIRLIK.PVD.BRSHED.BRONZE(1)(B)</v>
          </cell>
        </row>
        <row r="6021">
          <cell r="A6021" t="str">
            <v>Y-P-0218-1-086-004</v>
          </cell>
          <cell r="B6021" t="str">
            <v>500X100 ROUND Ø32.TEK.TRF.BAG.PSLMZ.CEL.BAZ.HAZIRLIK.MAT.SYH.RAL9005.10G.PE(1)(B)</v>
          </cell>
        </row>
        <row r="6022">
          <cell r="A6022" t="str">
            <v>Y-P-0218-1-086-003</v>
          </cell>
          <cell r="B6022" t="str">
            <v>525X100 ROUND Ø32.TEK.TRF.BAG.PSLMZ.CEL.BAZ.HAZIRLIK.MAT.SYH.RAL9005.10G.PE(1)(B)</v>
          </cell>
        </row>
        <row r="6023">
          <cell r="A6023" t="str">
            <v>Y-P-0218-1-086-002</v>
          </cell>
          <cell r="B6023" t="str">
            <v>600X100 ROUND Ø32.TEK.TRF.BAG.PSLMZ.CEL.BAZ.HAZIRLIK.MAT.SYH.RAL9005.10G.PE(1)(B)</v>
          </cell>
        </row>
        <row r="6024">
          <cell r="A6024" t="str">
            <v>Y-P-0218-1-086-001</v>
          </cell>
          <cell r="B6024" t="str">
            <v>400X100 ROUND Ø32.TEK.TRF.BAG.PSLMZ.CEL.BAZ.HAZIRLIK.MAT.SYH.RAL9005.10G.PE(1)(B)</v>
          </cell>
        </row>
        <row r="6025">
          <cell r="A6025" t="str">
            <v>Y-P-0218-1-002-008</v>
          </cell>
          <cell r="B6025" t="str">
            <v>500X100 ROUND Ø32.TEK.TRF.BAG.PSLMZ.CEL.BAZ.HAZIRLIK.AY.YZY.(1)(B)</v>
          </cell>
        </row>
        <row r="6026">
          <cell r="A6026" t="str">
            <v>Y-P-0218-1-002-007</v>
          </cell>
          <cell r="B6026" t="str">
            <v>525X100 ROUND Ø32.TEK.TRF.BAG.PSLMZ.CEL.BAZ.HAZIRLIK.AY.YZY.(1)(B)</v>
          </cell>
        </row>
        <row r="6027">
          <cell r="A6027" t="str">
            <v>Y-P-0218-1-002-006</v>
          </cell>
          <cell r="B6027" t="str">
            <v>600X100 ROUND Ø32.TEK.TRF.BAG.PSLMZ.CEL.BAZ.HAZIRLIK.AY.YZY.(1)(B)</v>
          </cell>
        </row>
        <row r="6028">
          <cell r="A6028" t="str">
            <v>Y-P-0218-1-002-005</v>
          </cell>
          <cell r="B6028" t="str">
            <v>400X100 ROUND Ø32.TEK.TRF.BAG.PSLMZ.CEL.BAZ.HAZIRLIK.AY.YZY.(1)(B)</v>
          </cell>
        </row>
        <row r="6029">
          <cell r="A6029" t="str">
            <v>Y-P-0218-1-002-004</v>
          </cell>
          <cell r="B6029" t="str">
            <v>500X100 ROUND Ø32.TEK.TRF.BAG.PSLMZ.CEL.GOVDE.DIS.KYNK.AY.YZY.(1)(B)</v>
          </cell>
        </row>
        <row r="6030">
          <cell r="A6030" t="str">
            <v>Y-P-0218-1-002-003</v>
          </cell>
          <cell r="B6030" t="str">
            <v>525X100 ROUND Ø32.TEK.TRF.BAG.PSLMZ.CEL.GOVDE.DIS.KYNK.AY.YZY.(1)(B)</v>
          </cell>
        </row>
        <row r="6031">
          <cell r="A6031" t="str">
            <v>Y-P-0218-1-002-002</v>
          </cell>
          <cell r="B6031" t="str">
            <v>600X100 ROUND Ø32.TEK.TRF.BAG.PSLMZ.CEL.GOVDE.DIS.KYNK.AY.YZY.(1)(B)</v>
          </cell>
        </row>
        <row r="6032">
          <cell r="A6032" t="str">
            <v>Y-P-0218-1-002-001</v>
          </cell>
          <cell r="B6032" t="str">
            <v>400X100 ROUND Ø32.TEK.TRF.BAG.PSLMZ.CEL.GOVDE.DIS.KYNK.AY.YZY.(1)(B)</v>
          </cell>
        </row>
        <row r="6033">
          <cell r="A6033" t="str">
            <v>Y-P-0218-1-001-008</v>
          </cell>
          <cell r="B6033" t="str">
            <v>500X100 ROUND Ø32.TEK.TRF.BAG.PSLMZ.CEL.BAZ.HAZIRLIK.FRC.YZY.(1)(B)</v>
          </cell>
        </row>
        <row r="6034">
          <cell r="A6034" t="str">
            <v>Y-P-0218-1-001-007</v>
          </cell>
          <cell r="B6034" t="str">
            <v>525X100 ROUND Ø32.TEK.TRF.BAG.PSLMZ.CEL.BAZ.HAZIRLIK.FRC.YZY.(1)(B)</v>
          </cell>
        </row>
        <row r="6035">
          <cell r="A6035" t="str">
            <v>Y-P-0218-1-001-006</v>
          </cell>
          <cell r="B6035" t="str">
            <v>600X100 ROUND Ø32.TEK.TRF.BAG.PSLMZ.CEL.BAZ.HAZIRLIK.FRC.YZY.(1)(B)</v>
          </cell>
        </row>
        <row r="6036">
          <cell r="A6036" t="str">
            <v>Y-P-0218-1-001-005</v>
          </cell>
          <cell r="B6036" t="str">
            <v>400X100 ROUND Ø32.TEK.TRF.BAG.PSLMZ.CEL.BAZ.HAZIRLIK.FRC.YZY.(1)(B)</v>
          </cell>
        </row>
        <row r="6037">
          <cell r="A6037" t="str">
            <v>Y-P-0218-1-001-004</v>
          </cell>
          <cell r="B6037" t="str">
            <v>500X100 ROUND Ø32.TEK.TRF.BAG.PSLMZ.CEL.GOVDE.DIS.KYNK.FRC.YZY.(1)(B)</v>
          </cell>
        </row>
        <row r="6038">
          <cell r="A6038" t="str">
            <v>Y-P-0218-1-001-003</v>
          </cell>
          <cell r="B6038" t="str">
            <v>525X100 ROUND Ø32.TEK.TRF.BAG.PSLMZ.CEL.GOVDE.DIS.KYNK.FRC.YZY.(1)(B)</v>
          </cell>
        </row>
        <row r="6039">
          <cell r="A6039" t="str">
            <v>Y-P-0218-1-001-002</v>
          </cell>
          <cell r="B6039" t="str">
            <v>600X100 ROUND Ø32.TEK.TRF.BAG.PSLMZ.CEL.GOVDE.DIS.KYNK.FRC.YZY.(1)(B)</v>
          </cell>
        </row>
        <row r="6040">
          <cell r="A6040" t="str">
            <v>Y-P-0218-1-001-001</v>
          </cell>
          <cell r="B6040" t="str">
            <v>400X100 ROUND Ø32.TEK.TRF.BAG.PSLMZ.CEL.GOVDE.DIS.KYNK.FRC.YZY.(1)(B)</v>
          </cell>
        </row>
        <row r="6041">
          <cell r="A6041" t="str">
            <v>Y-P-0218-0-002-008</v>
          </cell>
          <cell r="B6041" t="str">
            <v>600X100 ROUND Ø32 SE.PSLMZ.CEL.AY.YZY.BAZ.HAZIRLIK.(1)</v>
          </cell>
        </row>
        <row r="6042">
          <cell r="A6042" t="str">
            <v>Y-P-0218-0-002-007</v>
          </cell>
          <cell r="B6042" t="str">
            <v>525X100 ROUND Ø32 SE.PSLMZ.CEL.AY.YZY.BAZ.HAZIRLIK.(1)</v>
          </cell>
        </row>
        <row r="6043">
          <cell r="A6043" t="str">
            <v>Y-P-0218-0-002-006</v>
          </cell>
          <cell r="B6043" t="str">
            <v>500X100 ROUND Ø32 SE.PSLMZ.CEL.AY.YZY.BAZ.HAZIRLIK.(1)</v>
          </cell>
        </row>
        <row r="6044">
          <cell r="A6044" t="str">
            <v>Y-P-0218-0-002-005</v>
          </cell>
          <cell r="B6044" t="str">
            <v>400X100 ROUND Ø32 SE.PSLMZ.CEL.AY.YZY.BAZ.HAZIRLIK.(1)</v>
          </cell>
        </row>
        <row r="6045">
          <cell r="A6045" t="str">
            <v>Y-P-0218-0-002-004</v>
          </cell>
          <cell r="B6045" t="str">
            <v>600X100 ROUND Ø32 SE.PSLMZ.CEL.AY.YZY.GOVDE.DIS.KYNK.(1)</v>
          </cell>
        </row>
        <row r="6046">
          <cell r="A6046" t="str">
            <v>Y-P-0218-0-002-003</v>
          </cell>
          <cell r="B6046" t="str">
            <v>525X100 ROUND Ø32 SE.PSLMZ.CEL.AY.YZY.GOVDE.DIS.KYNK.(1)</v>
          </cell>
        </row>
        <row r="6047">
          <cell r="A6047" t="str">
            <v>Y-P-0218-0-002-002</v>
          </cell>
          <cell r="B6047" t="str">
            <v>500X100 ROUND Ø32 SE.PSLMZ.CEL.AY.YZY.GOVDE.DIS.KYNK.(1)</v>
          </cell>
        </row>
        <row r="6048">
          <cell r="A6048" t="str">
            <v>Y-P-0218-0-002-001</v>
          </cell>
          <cell r="B6048" t="str">
            <v>400X100 ROUND Ø32 SE.PSLMZ.CEL.AY.YZY.GOVDE.DIS.KYNK.(1)</v>
          </cell>
        </row>
        <row r="6049">
          <cell r="A6049" t="str">
            <v>Y-P-0218-0-001-012</v>
          </cell>
          <cell r="B6049" t="str">
            <v>600X100 ROUND Ø32 SE.PSLMZ.CEL.FRC.YZY.BAZ.HAZIRLIK.(1)</v>
          </cell>
        </row>
        <row r="6050">
          <cell r="A6050" t="str">
            <v>Y-P-0218-0-001-011</v>
          </cell>
          <cell r="B6050" t="str">
            <v>525X100 ROUND Ø32 SE.PSLMZ.CEL.FRC.YZY.BAZ.HAZIRLIK.(1)</v>
          </cell>
        </row>
        <row r="6051">
          <cell r="A6051" t="str">
            <v>Y-P-0218-0-001-010</v>
          </cell>
          <cell r="B6051" t="str">
            <v>500X100 ROUND Ø32 SE.PSLMZ.CEL.FRC.YZY.BAZ.HAZIRLIK.(1)</v>
          </cell>
        </row>
        <row r="6052">
          <cell r="A6052" t="str">
            <v>Y-P-0218-0-001-009</v>
          </cell>
          <cell r="B6052" t="str">
            <v>400X100 ROUND Ø32 SE.PSLMZ.CEL.FRC.YZY.BAZ.HAZIRLIK.(1)</v>
          </cell>
        </row>
        <row r="6053">
          <cell r="A6053" t="str">
            <v>Y-P-0218-0-001-008</v>
          </cell>
          <cell r="B6053" t="str">
            <v>600X100 ROUND Ø32 SE.PSLMZ.CEL.FRC.YZY.GOVDE.DIS.KYNK.(1)</v>
          </cell>
        </row>
        <row r="6054">
          <cell r="A6054" t="str">
            <v>Y-P-0218-0-001-007</v>
          </cell>
          <cell r="B6054" t="str">
            <v>525X100 ROUND Ø32 SE.PSLMZ.CEL.FRC.YZY.GOVDE.DIS.KYNK.(1)</v>
          </cell>
        </row>
        <row r="6055">
          <cell r="A6055" t="str">
            <v>Y-P-0218-0-001-006</v>
          </cell>
          <cell r="B6055" t="str">
            <v>500X100 ROUND Ø32 SE.PSLMZ.CEL.FRC.YZY.GOVDE.DIS.KYNK.(1)</v>
          </cell>
        </row>
        <row r="6056">
          <cell r="A6056" t="str">
            <v>Y-P-0218-0-001-005</v>
          </cell>
          <cell r="B6056" t="str">
            <v>400X100 ROUND Ø32 SE.PSLMZ.CEL.FRC.YZY.GOVDE.DIS.KYNK.(1)</v>
          </cell>
        </row>
        <row r="6057">
          <cell r="A6057" t="str">
            <v>Y-P-0217-1-216-002</v>
          </cell>
          <cell r="B6057" t="str">
            <v>632X100 ROUND Ø32.CFT.TRF.BAG.PSLMZ.CEL.BAZ.HAZIRLIK.SNOW.WHITE.RAL9016(1)(B)</v>
          </cell>
        </row>
        <row r="6058">
          <cell r="A6058" t="str">
            <v>Y-P-0217-1-216-001</v>
          </cell>
          <cell r="B6058" t="str">
            <v>450X100 ROUND Ø32.CFT.TRF.BAG.PSLMZ.CEL.BAZ.HAZIRLIK.SNOW.WHITE.RAL9016(1)(B)</v>
          </cell>
        </row>
        <row r="6059">
          <cell r="A6059" t="str">
            <v>Y-P-0217-1-175-004</v>
          </cell>
          <cell r="B6059" t="str">
            <v>550X100 ROUND Ø32.CFT.TRF.BAG.PSLMZ.CEL.BAZ.HAZIRLIK.PVD.BRSHED.BRASS(1)(B)</v>
          </cell>
        </row>
        <row r="6060">
          <cell r="A6060" t="str">
            <v>Y-P-0217-1-175-003</v>
          </cell>
          <cell r="B6060" t="str">
            <v>525X100 ROUND Ø32.CFT.TRF.BAG.PSLMZ.CEL.BAZ.HAZIRLIK.PVD.BRSHED.BRASS(1)(B)</v>
          </cell>
        </row>
        <row r="6061">
          <cell r="A6061" t="str">
            <v>Y-P-0217-1-175-002</v>
          </cell>
          <cell r="B6061" t="str">
            <v>632X100 ROUND Ø32.CFT.TRF.BAG.PSLMZ.CEL.BAZ.HAZIRLIK.PVD.BRSHED.BRASS(1)(B)</v>
          </cell>
        </row>
        <row r="6062">
          <cell r="A6062" t="str">
            <v>Y-P-0217-1-175-001</v>
          </cell>
          <cell r="B6062" t="str">
            <v>450X100 ROUND Ø32.CFT.TRF.BAG.PSLMZ.CEL.BAZ.HAZIRLIK.PVD.BRSHED.BRASS(1)(B)</v>
          </cell>
        </row>
        <row r="6063">
          <cell r="A6063" t="str">
            <v>Y-P-0217-1-174-004</v>
          </cell>
          <cell r="B6063" t="str">
            <v>550X100 ROUND Ø32.CFT.TRF.BAG.PSLMZ.CEL.BAZ.HAZIRLIK.PVD.POLSHD.BRASS(1)(B)</v>
          </cell>
        </row>
        <row r="6064">
          <cell r="A6064" t="str">
            <v>Y-P-0217-1-174-003</v>
          </cell>
          <cell r="B6064" t="str">
            <v>525X100 ROUND Ø32.CFT.TRF.BAG.PSLMZ.CEL.BAZ.HAZIRLIK.PVD.POLSHD.BRASS(1)(B)</v>
          </cell>
        </row>
        <row r="6065">
          <cell r="A6065" t="str">
            <v>Y-P-0217-1-174-001</v>
          </cell>
          <cell r="B6065" t="str">
            <v>450X100 ROUND Ø32.CFT.TRF.BAG.PSLMZ.CEL.BAZ.HAZIRLIK.PVD.POLSHD.BRASS(1)(B)</v>
          </cell>
        </row>
        <row r="6066">
          <cell r="A6066" t="str">
            <v>Y-P-0217-1-086-004</v>
          </cell>
          <cell r="B6066" t="str">
            <v>550X100 ROUND Ø32.CFT.TRF.BAG.PSLMZ.CEL.BAZ.HAZIRLIK.MAT.SYH.RAL9005.10G.PE(1)(B)</v>
          </cell>
        </row>
        <row r="6067">
          <cell r="A6067" t="str">
            <v>Y-P-0217-1-086-003</v>
          </cell>
          <cell r="B6067" t="str">
            <v>525X100 ROUND Ø32.CFT.TRF.BAG.PSLMZ.CEL.BAZ.HAZIRLIK.MAT.SYH.RAL9005.10G.PE(1)(B)</v>
          </cell>
        </row>
        <row r="6068">
          <cell r="A6068" t="str">
            <v>Y-P-0217-1-086-002</v>
          </cell>
          <cell r="B6068" t="str">
            <v>632X100 ROUND Ø32.CFT.TRF.BAG.PSLMZ.CEL.BAZ.HAZIRLIK.MAT.SYH.RAL9005.10G.PE(1)(B)</v>
          </cell>
        </row>
        <row r="6069">
          <cell r="A6069" t="str">
            <v>Y-P-0217-1-086-001</v>
          </cell>
          <cell r="B6069" t="str">
            <v>450X100 ROUND Ø32.CFT.TRF.BAG.PSLMZ.CEL.BAZ.HAZIRLIK.MAT.SYH.RAL9005.10G.PE(1)(B)</v>
          </cell>
        </row>
        <row r="6070">
          <cell r="A6070" t="str">
            <v>Y-P-0217-1-002-007</v>
          </cell>
          <cell r="B6070" t="str">
            <v>550X100 ROUND Ø32.CFT.TRF.BAG.PSLMZ.CEL.BAZ.HAZIRLIK.AY.YZY.(1)(B)</v>
          </cell>
        </row>
        <row r="6071">
          <cell r="A6071" t="str">
            <v>Y-P-0217-1-002-006</v>
          </cell>
          <cell r="B6071" t="str">
            <v>525X100 ROUND Ø32.CFT.TRF.BAG.PSLMZ.CEL.BAZ.HAZIRLIK.AY.YZY.(1)(B)</v>
          </cell>
        </row>
        <row r="6072">
          <cell r="A6072" t="str">
            <v>Y-P-0217-1-002-005</v>
          </cell>
          <cell r="B6072" t="str">
            <v>450X100 ROUND Ø32.CFT.TRF.BAG.PSLMZ.CEL.BAZ.HAZIRLIK.AY.YZY.(1)(B)</v>
          </cell>
        </row>
        <row r="6073">
          <cell r="A6073" t="str">
            <v>Y-P-0217-1-002-004</v>
          </cell>
          <cell r="B6073" t="str">
            <v>550X100 ROUND Ø32.CFT.TRF.BAG.PSLMZ.CEL.GOVDE.DIS.KYNK.AY.YZY.(1)(B)</v>
          </cell>
        </row>
        <row r="6074">
          <cell r="A6074" t="str">
            <v>Y-P-0217-1-002-003</v>
          </cell>
          <cell r="B6074" t="str">
            <v>525X100 ROUND Ø32.CFT.TRF.BAG.PSLMZ.CEL.GOVDE.DIS.KYNK.AY.YZY.(1)(B)</v>
          </cell>
        </row>
        <row r="6075">
          <cell r="A6075" t="str">
            <v>Y-P-0217-1-002-001</v>
          </cell>
          <cell r="B6075" t="str">
            <v>450X100 ROUND Ø32.CFT.TRF.BAG.PSLMZ.CEL.GOVDE.DIS.KYNK.AY.YZY.(1)(B)</v>
          </cell>
        </row>
        <row r="6076">
          <cell r="A6076" t="str">
            <v>Y-P-0217-1-001-007</v>
          </cell>
          <cell r="B6076" t="str">
            <v>550X100 ROUND Ø32.CFT.TRF.BAG.PSLMZ.CEL.BAZ.HAZIRLIK.FRC.YZY.(1)(B)</v>
          </cell>
        </row>
        <row r="6077">
          <cell r="A6077" t="str">
            <v>Y-P-0217-1-001-006</v>
          </cell>
          <cell r="B6077" t="str">
            <v>525X100 ROUND Ø32.CFT.TRF.BAG.PSLMZ.CEL.BAZ.HAZIRLIK.FRC.YZY.(1)(B)</v>
          </cell>
        </row>
        <row r="6078">
          <cell r="A6078" t="str">
            <v>Y-P-0217-1-001-005</v>
          </cell>
          <cell r="B6078" t="str">
            <v>450X100 ROUND Ø32.CFT.TRF.BAG.PSLMZ.CEL.BAZ.HAZIRLIK.FRC.YZY.(1)(B)</v>
          </cell>
        </row>
        <row r="6079">
          <cell r="A6079" t="str">
            <v>Y-P-0217-1-001-004</v>
          </cell>
          <cell r="B6079" t="str">
            <v>550X100 ROUND Ø32.CFT.TRF.BAG.PSLMZ.CEL.GOVDE.DIS.KYNK.FRC.YZY.(1)(B)</v>
          </cell>
        </row>
        <row r="6080">
          <cell r="A6080" t="str">
            <v>Y-P-0217-1-001-003</v>
          </cell>
          <cell r="B6080" t="str">
            <v>525X100 ROUND Ø32.CFT.TRF.BAG.PSLMZ.CEL.GOVDE.DIS.KYNK.FRC.YZY.(1)(B)</v>
          </cell>
        </row>
        <row r="6081">
          <cell r="A6081" t="str">
            <v>Y-P-0217-1-001-001</v>
          </cell>
          <cell r="B6081" t="str">
            <v>450X100 ROUND Ø32.CFT.TRF.BAG.PSLMZ.CEL.GOVDE.DIS.KYNK.FRC.YZY.(1)(B)</v>
          </cell>
        </row>
        <row r="6082">
          <cell r="A6082" t="str">
            <v>Y-P-0217-0-202-001</v>
          </cell>
          <cell r="B6082" t="str">
            <v>632X100 ROUND Ø32.CFT.TRF.BAG.PSLMZ.CEL.BAZ.HAZIRLIK.IVORY(SW3004)(1)(B)</v>
          </cell>
        </row>
        <row r="6083">
          <cell r="A6083" t="str">
            <v>Y-P-0217-0-175-002</v>
          </cell>
          <cell r="B6083" t="str">
            <v>632X100 ROUND Ø32.CFT.TRF.BAG.PSLMZ.CEL.BAZ.HAZIRLIK.BRSHED.BRASS(1)(B)</v>
          </cell>
        </row>
        <row r="6084">
          <cell r="A6084" t="str">
            <v>Y-P-0217-0-174-002</v>
          </cell>
          <cell r="B6084" t="str">
            <v>632X100 ROUND Ø32.CFT.TRF.BAG.PSLMZ.CEL.BAZ.HAZIRLIK.POLSHD.BRASS(1)(B)</v>
          </cell>
        </row>
        <row r="6085">
          <cell r="A6085" t="str">
            <v>Y-P-0217-0-055-001</v>
          </cell>
          <cell r="B6085" t="str">
            <v>632X100 ROUND Ø32.CFT.TRF.BAG.PSLMZ.CEL.BAZ.HAZIRLIK.POLSHD.COPPER(1)(B)</v>
          </cell>
        </row>
        <row r="6086">
          <cell r="A6086" t="str">
            <v>Y-P-0217-0-002-014</v>
          </cell>
          <cell r="B6086" t="str">
            <v>350X100 ROUND Ø32.PSLMZ.CEL.AY.YZY.BAZ.HAZIRLIK.(1)</v>
          </cell>
        </row>
        <row r="6087">
          <cell r="A6087" t="str">
            <v>Y-P-0217-0-002-013</v>
          </cell>
          <cell r="B6087" t="str">
            <v>450X100 ROUND Ø32.PSLMZ.CEL.AY.YZY.BAZ.HAZIRLIK.(1)</v>
          </cell>
        </row>
        <row r="6088">
          <cell r="A6088" t="str">
            <v>Y-P-0217-0-002-012</v>
          </cell>
          <cell r="B6088" t="str">
            <v>632X100 ROUND Ø32.PSLMZ.CEL.AY.YZY.BAZ.HAZIRLIK.(1)</v>
          </cell>
        </row>
        <row r="6089">
          <cell r="A6089" t="str">
            <v>Y-P-0217-0-002-011</v>
          </cell>
          <cell r="B6089" t="str">
            <v>550X100 ROUND Ø32.PSLMZ.CEL.AY.YZY.BAZ.HAZIRLIK.(1)</v>
          </cell>
        </row>
        <row r="6090">
          <cell r="A6090" t="str">
            <v>Y-P-0217-0-002-010</v>
          </cell>
          <cell r="B6090" t="str">
            <v>525X100 ROUND Ø32.PSLMZ.CEL.AY.YZY.BAZ.HAZIRLIK.(1)</v>
          </cell>
        </row>
        <row r="6091">
          <cell r="A6091" t="str">
            <v>Y-P-0217-0-002-009</v>
          </cell>
          <cell r="B6091" t="str">
            <v>632X100 ROUND Ø32.CFT.TRF.BAG.PSLMZ.CEL.BAZ.HAZIRLIK.AY.YZY.(1)(B)</v>
          </cell>
        </row>
        <row r="6092">
          <cell r="A6092" t="str">
            <v>Y-P-0217-0-002-008</v>
          </cell>
          <cell r="B6092" t="str">
            <v>365X100 ROUND Ø32.PSLMZ.CEL.AY.YZY.BAZ.HAZIRLIK.(1)</v>
          </cell>
        </row>
        <row r="6093">
          <cell r="A6093" t="str">
            <v>Y-P-0217-0-002-007</v>
          </cell>
          <cell r="B6093" t="str">
            <v>350X100 ROUND Ø32.PSLMZ.CEL.AY.YZY.GOVDE.DIS.KYNK.(1)</v>
          </cell>
        </row>
        <row r="6094">
          <cell r="A6094" t="str">
            <v>Y-P-0217-0-002-006</v>
          </cell>
          <cell r="B6094" t="str">
            <v>450X100 ROUND Ø32.PSLMZ.CEL.AY.YZY.GOVDE.DIS.KYNK.(1)</v>
          </cell>
        </row>
        <row r="6095">
          <cell r="A6095" t="str">
            <v>Y-P-0217-0-002-005</v>
          </cell>
          <cell r="B6095" t="str">
            <v>632X100 ROUND Ø32.PSLMZ.CEL.AY.YZY.GOVDE.DIS.KYNK.(1)</v>
          </cell>
        </row>
        <row r="6096">
          <cell r="A6096" t="str">
            <v>Y-P-0217-0-002-004</v>
          </cell>
          <cell r="B6096" t="str">
            <v>550X100 ROUND Ø32.PSLMZ.CEL.AY.YZY.GOVDE.DIS.KYNK.(1)</v>
          </cell>
        </row>
        <row r="6097">
          <cell r="A6097" t="str">
            <v>Y-P-0217-0-002-003</v>
          </cell>
          <cell r="B6097" t="str">
            <v>525X100 ROUND Ø32.PSLMZ.CEL.AY.YZY.GOVDE.DIS.KYNK.(1)</v>
          </cell>
        </row>
        <row r="6098">
          <cell r="A6098" t="str">
            <v>Y-P-0217-0-002-002</v>
          </cell>
          <cell r="B6098" t="str">
            <v>632X100 ROUND Ø32.CFT.TRF.BAG.PSLMZ.CEL.GOVDE.DIS.KYNK.AY.YZY.(1)(B)</v>
          </cell>
        </row>
        <row r="6099">
          <cell r="A6099" t="str">
            <v>Y-P-0217-0-002-001</v>
          </cell>
          <cell r="B6099" t="str">
            <v>365X100 ROUND Ø32.PSLMZ.CEL.AY.YZY.GOVDE.DIS.KYNK.(1)</v>
          </cell>
        </row>
        <row r="6100">
          <cell r="A6100" t="str">
            <v>Y-P-0217-0-001-014</v>
          </cell>
          <cell r="B6100" t="str">
            <v>632X100 ROUND Ø32.PSLMZ.CEL.FRC.YZY.BAZ.HAZIRLIK.(1)</v>
          </cell>
        </row>
        <row r="6101">
          <cell r="A6101" t="str">
            <v>Y-P-0217-0-001-013</v>
          </cell>
          <cell r="B6101" t="str">
            <v>550X100 ROUND Ø32.PSLMZ.CEL.FRC.YZY.BAZ.HAZIRLIK.(1)</v>
          </cell>
        </row>
        <row r="6102">
          <cell r="A6102" t="str">
            <v>Y-P-0217-0-001-012</v>
          </cell>
          <cell r="B6102" t="str">
            <v>525X100 ROUND Ø32.PSLMZ.CEL.FRC.YZY.BAZ.HAZIRLIK.(1)</v>
          </cell>
        </row>
        <row r="6103">
          <cell r="A6103" t="str">
            <v>Y-P-0217-0-001-011</v>
          </cell>
          <cell r="B6103" t="str">
            <v>450X100 ROUND Ø32.PSLMZ.CEL.FRC.YZY.BAZ.HAZIRLIK.(1)</v>
          </cell>
        </row>
        <row r="6104">
          <cell r="A6104" t="str">
            <v>Y-P-0217-0-001-010</v>
          </cell>
          <cell r="B6104" t="str">
            <v>632X100 ROUND Ø32.CFT.TRF.BAG.PSLMZ.CEL.BAZ.HAZIRLIK.FRC.YZY.(1)(B)</v>
          </cell>
        </row>
        <row r="6105">
          <cell r="A6105" t="str">
            <v>Y-P-0217-0-001-009</v>
          </cell>
          <cell r="B6105" t="str">
            <v>632X100 ROUND Ø32.PSLMZ.CEL.FRC.YZY.GOVDE.DIS.KYNK.(1)</v>
          </cell>
        </row>
        <row r="6106">
          <cell r="A6106" t="str">
            <v>Y-P-0217-0-001-008</v>
          </cell>
          <cell r="B6106" t="str">
            <v>550X100 ROUND Ø32.PSLMZ.CEL.FRC.YZY.GOVDE.DIS.KYNK.(1)</v>
          </cell>
        </row>
        <row r="6107">
          <cell r="A6107" t="str">
            <v>Y-P-0217-0-001-007</v>
          </cell>
          <cell r="B6107" t="str">
            <v>525X100 ROUND Ø32.PSLMZ.CEL.FRC.YZY.GOVDE.DIS.KYNK.(1)</v>
          </cell>
        </row>
        <row r="6108">
          <cell r="A6108" t="str">
            <v>Y-P-0217-0-001-006</v>
          </cell>
          <cell r="B6108" t="str">
            <v>450X100 ROUND Ø32.PSLMZ.CEL.FRC.YZY.GOVDE.DIS.KYNK.(1)</v>
          </cell>
        </row>
        <row r="6109">
          <cell r="A6109" t="str">
            <v>Y-P-0217-0-001-002</v>
          </cell>
          <cell r="B6109" t="str">
            <v>632X100 ROUND Ø32.CFT.TRF.BAG.PSLMZ.CEL.GOVDE.DIS.KYNK.FRC.YZY.(1)(B)</v>
          </cell>
        </row>
        <row r="6110">
          <cell r="A6110" t="str">
            <v>Y-P-0216-0-001-004</v>
          </cell>
          <cell r="B6110" t="str">
            <v>400X600 TRV-PRO3.PSLMZ.CEL.FRC.YZY.BAZ.HAZIRLIK.(5)</v>
          </cell>
        </row>
        <row r="6111">
          <cell r="A6111" t="str">
            <v>Y-P-0216-0-001-003</v>
          </cell>
          <cell r="B6111" t="str">
            <v>400X540 TRV-PRO3.PSLMZ.CEL.FRC.YZY.BAZ.HAZIRLIK.(5)</v>
          </cell>
        </row>
        <row r="6112">
          <cell r="A6112" t="str">
            <v>Y-P-0216-0-001-002</v>
          </cell>
          <cell r="B6112" t="str">
            <v>400X600 TRV-PRO3.PSLMZ.CEL.FRC.YZY.GOVDE.IC.KYNK.(5)</v>
          </cell>
        </row>
        <row r="6113">
          <cell r="A6113" t="str">
            <v>Y-P-0216-0-001-001</v>
          </cell>
          <cell r="B6113" t="str">
            <v>400X540 TRV-PRO3.PSLMZ.CEL.FRC.YZY.GOVDE.IC.KYNK.(5)</v>
          </cell>
        </row>
        <row r="6114">
          <cell r="A6114" t="str">
            <v>Y-P-0214-0-002-002</v>
          </cell>
          <cell r="B6114" t="str">
            <v>350X500 TRV-PRO2.PSLMZ.CEL.AY.YZY.BAZ.HAZIRLIK.(6)</v>
          </cell>
        </row>
        <row r="6115">
          <cell r="A6115" t="str">
            <v>Y-P-0214-0-002-001</v>
          </cell>
          <cell r="B6115" t="str">
            <v>350X500 TRV-PRO2.PSLMZ.CEL.AY.YZY.GOVDE.IC.KYNK.(6)</v>
          </cell>
        </row>
        <row r="6116">
          <cell r="A6116" t="str">
            <v>Y-P-0214-0-001-003</v>
          </cell>
          <cell r="B6116" t="str">
            <v>350X500 TRV-PRO2.PSLMZ.CEL.FRC.YZY.BAZ.HAZIRLIK.(6)</v>
          </cell>
        </row>
        <row r="6117">
          <cell r="A6117" t="str">
            <v>Y-P-0214-0-001-002</v>
          </cell>
          <cell r="B6117" t="str">
            <v>350X500 TRV-PRO2.PSLMZ.CEL.FRC.YZY.GOVDE.IC.KYNK.(6)</v>
          </cell>
        </row>
        <row r="6118">
          <cell r="A6118" t="str">
            <v>Y-P-0213-1-149-004</v>
          </cell>
          <cell r="B6118" t="str">
            <v>1460X500 MAGNOLIA.PSLMZ.CEL.BAZ.HAZIRLIK.CLEOPATRA(9)(B)</v>
          </cell>
        </row>
        <row r="6119">
          <cell r="A6119" t="str">
            <v>Y-P-0213-1-149-003</v>
          </cell>
          <cell r="B6119" t="str">
            <v>1120X500 MAGNOLIA.PSLMZ.CEL.BAZ.HAZIRLIK.CLEOPATRA(7)(B)</v>
          </cell>
        </row>
        <row r="6120">
          <cell r="A6120" t="str">
            <v>Y-P-0213-1-149-002</v>
          </cell>
          <cell r="B6120" t="str">
            <v>950X500 MAGNOLIA.PSLMZ.CEL.BAZ.HAZIRLIK.CLEOPATRA(6)(B)</v>
          </cell>
        </row>
        <row r="6121">
          <cell r="A6121" t="str">
            <v>Y-P-0213-1-149-001</v>
          </cell>
          <cell r="B6121" t="str">
            <v>780X500 MAGNOLIA.PSLMZ.CEL.BAZ.HAZIRLIK.CLEOPATRA(5)(B)</v>
          </cell>
        </row>
        <row r="6122">
          <cell r="A6122" t="str">
            <v>Y-P-0213-0-002-018</v>
          </cell>
          <cell r="B6122" t="str">
            <v>780X500 MAGNOLIA.PSLMZ.CEL.AY.YZY.BAZ.HAZIRLIK.(5)</v>
          </cell>
        </row>
        <row r="6123">
          <cell r="A6123" t="str">
            <v>Y-P-0213-0-002-017</v>
          </cell>
          <cell r="B6123" t="str">
            <v>950X500 MAGNOLIA.PSLMZ.CEL.AY.YZY.BAZ.HAZIRLIK.(6)</v>
          </cell>
        </row>
        <row r="6124">
          <cell r="A6124" t="str">
            <v>Y-P-0213-0-002-016</v>
          </cell>
          <cell r="B6124" t="str">
            <v>950X500 MAGNOLIA(CCD).PSLMZ.CEL.AY.YZY.BAZ.HAZIRLIK.(6)</v>
          </cell>
        </row>
        <row r="6125">
          <cell r="A6125" t="str">
            <v>Y-P-0213-0-002-015</v>
          </cell>
          <cell r="B6125" t="str">
            <v>780X500 MAGNOLIA(CCD).PSLMZ.CEL.AY.YZY.BAZ.HAZIRLIK.(5)</v>
          </cell>
        </row>
        <row r="6126">
          <cell r="A6126" t="str">
            <v>Y-P-0213-0-002-014</v>
          </cell>
          <cell r="B6126" t="str">
            <v>1460X500 MAGNOLIA.PSLMZ.CEL.AY.YZY.BAZ.HAZIRLIK.(9)</v>
          </cell>
        </row>
        <row r="6127">
          <cell r="A6127" t="str">
            <v>Y-P-0213-0-002-013</v>
          </cell>
          <cell r="B6127" t="str">
            <v>1460X500 MAGNOLIA(CCD).PSLMZ.CEL.AY.YZY.BAZ.HAZIRLIK.(9)</v>
          </cell>
        </row>
        <row r="6128">
          <cell r="A6128" t="str">
            <v>Y-P-0213-0-002-012</v>
          </cell>
          <cell r="B6128" t="str">
            <v>1120X500 MAGNOLIA.PSLMZ.CEL.AY.YZY.BAZ.HAZIRLIK.(7)</v>
          </cell>
        </row>
        <row r="6129">
          <cell r="A6129" t="str">
            <v>Y-P-0213-0-002-011</v>
          </cell>
          <cell r="B6129" t="str">
            <v>1120X500 MAGNOLIA(SGP).PSLMZ.CEL.AY.YZY.BAZ.HAZIRLIK.(12)</v>
          </cell>
        </row>
        <row r="6130">
          <cell r="A6130" t="str">
            <v>Y-P-0213-0-002-010</v>
          </cell>
          <cell r="B6130" t="str">
            <v>1120X500 MAGNOLIA(CCD).PSLMZ.CEL.AY.YZY.BAZ.HAZIRLIK.(7)</v>
          </cell>
        </row>
        <row r="6131">
          <cell r="A6131" t="str">
            <v>Y-P-0213-0-002-009</v>
          </cell>
          <cell r="B6131" t="str">
            <v>780X500 MAGNOLIA.PSLMZ.CEL.AY.YZY.GOVDE.IC.KYNK.(5)</v>
          </cell>
        </row>
        <row r="6132">
          <cell r="A6132" t="str">
            <v>Y-P-0213-0-002-008</v>
          </cell>
          <cell r="B6132" t="str">
            <v>950X500 MAGNOLIA.PSLMZ.CEL.AY.YZY.GOVDE.IC.KYNK.(6)</v>
          </cell>
        </row>
        <row r="6133">
          <cell r="A6133" t="str">
            <v>Y-P-0213-0-002-007</v>
          </cell>
          <cell r="B6133" t="str">
            <v>950X500 MAGNOLIA(CCD).PSLMZ.CEL.AY.YZY.GOVDE.IC.KYNK.(6)</v>
          </cell>
        </row>
        <row r="6134">
          <cell r="A6134" t="str">
            <v>Y-P-0213-0-002-006</v>
          </cell>
          <cell r="B6134" t="str">
            <v>780X500 MAGNOLIA(CCD).PSLMZ.CEL.AY.YZY.GOVDE.IC.KYNK.(5)</v>
          </cell>
        </row>
        <row r="6135">
          <cell r="A6135" t="str">
            <v>Y-P-0213-0-002-005</v>
          </cell>
          <cell r="B6135" t="str">
            <v>1460X500 MAGNOLIA.PSLMZ.CEL.AY.YZY.GOVDE.IC.KYNK.(9)</v>
          </cell>
        </row>
        <row r="6136">
          <cell r="A6136" t="str">
            <v>Y-P-0213-0-002-004</v>
          </cell>
          <cell r="B6136" t="str">
            <v>1460X500 MAGNOLIA(CCD).PSLMZ.CEL.AY.YZY.GOVDE.IC.KYNK.(9)</v>
          </cell>
        </row>
        <row r="6137">
          <cell r="A6137" t="str">
            <v>Y-P-0213-0-002-003</v>
          </cell>
          <cell r="B6137" t="str">
            <v>1120X500 MAGNOLIA.PSLMZ.CEL.AY.YZY.GOVDE.IC.KYNK.(7)</v>
          </cell>
        </row>
        <row r="6138">
          <cell r="A6138" t="str">
            <v>Y-P-0213-0-002-002</v>
          </cell>
          <cell r="B6138" t="str">
            <v>1120X500 MAGNOLIA(SGP).PSLMZ.CEL.AY.YZY.GOVDE.IC.KYNK.(12)</v>
          </cell>
        </row>
        <row r="6139">
          <cell r="A6139" t="str">
            <v>Y-P-0213-0-002-001</v>
          </cell>
          <cell r="B6139" t="str">
            <v>1120X500 MAGNOLIA(CCD).PSLMZ.CEL.AY.YZY.GOVDE.IC.KYNK.(7)</v>
          </cell>
        </row>
        <row r="6140">
          <cell r="A6140" t="str">
            <v>Y-P-0213-0-001-023</v>
          </cell>
          <cell r="B6140" t="str">
            <v>780X500 MAGNOLIA.PSLMZ.CEL.FRC.YZY.BAZ.HAZIRLIK.(5)</v>
          </cell>
        </row>
        <row r="6141">
          <cell r="A6141" t="str">
            <v>Y-P-0213-0-001-022</v>
          </cell>
          <cell r="B6141" t="str">
            <v>950X500 MAGNOLIA(CCD).PSLMZ.CEL.FRC.YZY.BAZ.HAZIRLIK.(6)</v>
          </cell>
        </row>
        <row r="6142">
          <cell r="A6142" t="str">
            <v>Y-P-0213-0-001-021</v>
          </cell>
          <cell r="B6142" t="str">
            <v>780X500 MAGNOLIA(CCD).PSLMZ.CEL.FRC.YZY.BAZ.HAZIRLIK.(5)</v>
          </cell>
        </row>
        <row r="6143">
          <cell r="A6143" t="str">
            <v>Y-P-0213-0-001-020</v>
          </cell>
          <cell r="B6143" t="str">
            <v>610X500 MAGNOLIA.PSLMZ.CEL.FRC.YZY.BAZ.HAZIRLIK.(4)</v>
          </cell>
        </row>
        <row r="6144">
          <cell r="A6144" t="str">
            <v>Y-P-0213-0-001-019</v>
          </cell>
          <cell r="B6144" t="str">
            <v>1460X500 MAGNOLIA.PSLMZ.CEL.FRC.YZY.BAZ.HAZIRLIK.(9)</v>
          </cell>
        </row>
        <row r="6145">
          <cell r="A6145" t="str">
            <v>Y-P-0213-0-001-018</v>
          </cell>
          <cell r="B6145" t="str">
            <v>1460X500 MAGNOLIA(CCD).PSLMZ.CEL.FRC.YZY.BAZ.HAZIRLIK.(9)</v>
          </cell>
        </row>
        <row r="6146">
          <cell r="A6146" t="str">
            <v>Y-P-0213-0-001-017</v>
          </cell>
          <cell r="B6146" t="str">
            <v>1120X500 MAGNOLIA.PSLMZ.CEL.FRC.YZY.BAZ.HAZIRLIK.(7)</v>
          </cell>
        </row>
        <row r="6147">
          <cell r="A6147" t="str">
            <v>Y-P-0213-0-001-016</v>
          </cell>
          <cell r="B6147" t="str">
            <v>1120X500 MAGNOLIA(CCD).PSLMZ.CEL.FRC.YZY.BAZ.HAZIRLIK.(7)</v>
          </cell>
        </row>
        <row r="6148">
          <cell r="A6148" t="str">
            <v>Y-P-0213-0-001-015</v>
          </cell>
          <cell r="B6148" t="str">
            <v>780X500 MAGNOLIA.PSLMZ.CEL.FRC.YZY.GOVDE.IC.KYNK.(5)</v>
          </cell>
        </row>
        <row r="6149">
          <cell r="A6149" t="str">
            <v>Y-P-0213-0-001-014</v>
          </cell>
          <cell r="B6149" t="str">
            <v>950X500 MAGNOLIA(CCD).PSLMZ.CEL.FRC.YZY.GOVDE.IC.KYNK.(6)</v>
          </cell>
        </row>
        <row r="6150">
          <cell r="A6150" t="str">
            <v>Y-P-0213-0-001-013</v>
          </cell>
          <cell r="B6150" t="str">
            <v>780X500 MAGNOLIA(CCD).PSLMZ.CEL.FRC.YZY.GOVDE.IC.KYNK.(5)</v>
          </cell>
        </row>
        <row r="6151">
          <cell r="A6151" t="str">
            <v>Y-P-0213-0-001-012</v>
          </cell>
          <cell r="B6151" t="str">
            <v>610X500 MAGNOLIA.PSLMZ.CEL.FRC.YZY.GOVDE.IC.KYNK.(4)</v>
          </cell>
        </row>
        <row r="6152">
          <cell r="A6152" t="str">
            <v>Y-P-0213-0-001-011</v>
          </cell>
          <cell r="B6152" t="str">
            <v>1460X500 MAGNOLIA.PSLMZ.CEL.FRC.YZY.GOVDE.IC.KYNK.(9)</v>
          </cell>
        </row>
        <row r="6153">
          <cell r="A6153" t="str">
            <v>Y-P-0213-0-001-010</v>
          </cell>
          <cell r="B6153" t="str">
            <v>1460X500 MAGNOLIA(CCD).PSLMZ.CEL.FRC.YZY.GOVDE.IC.KYNK.(9)</v>
          </cell>
        </row>
        <row r="6154">
          <cell r="A6154" t="str">
            <v>Y-P-0213-0-001-009</v>
          </cell>
          <cell r="B6154" t="str">
            <v>1120X500 MAGNOLIA.PSLMZ.CEL.FRC.YZY.GOVDE.IC.KYNK.(7)</v>
          </cell>
        </row>
        <row r="6155">
          <cell r="A6155" t="str">
            <v>Y-P-0213-0-001-008</v>
          </cell>
          <cell r="B6155" t="str">
            <v>1120X500 MAGNOLIA(CCD).PSLMZ.CEL.FRC.YZY.GOVDE.IC.KYNK.(7)</v>
          </cell>
        </row>
        <row r="6156">
          <cell r="A6156" t="str">
            <v>Y-P-0212-0-002-002</v>
          </cell>
          <cell r="B6156" t="str">
            <v>400X700 TRV-PRO1.PSLMZ.CEL.AY.YZY.BAZ.HAZIRLIK.(5)</v>
          </cell>
        </row>
        <row r="6157">
          <cell r="A6157" t="str">
            <v>Y-P-0212-0-002-001</v>
          </cell>
          <cell r="B6157" t="str">
            <v>400X700 TRV-PRO1.PSLMZ.CEL.AY.YZY.GOVDE.IC.KYNK.(5)</v>
          </cell>
        </row>
        <row r="6158">
          <cell r="A6158" t="str">
            <v>Y-P-0212-0-001-003</v>
          </cell>
          <cell r="B6158" t="str">
            <v>400X700 TRV-PRO1.PSLMZ.CEL.FRC.YZY.BAZ.HAZIRLIK.(5)</v>
          </cell>
        </row>
        <row r="6159">
          <cell r="A6159" t="str">
            <v>Y-P-0212-0-001-002</v>
          </cell>
          <cell r="B6159" t="str">
            <v>400X700 TRV-PRO1.PSLMZ.CEL.FRC.YZY.GOVDE.IC.KYNK.(5)</v>
          </cell>
        </row>
        <row r="6160">
          <cell r="A6160" t="str">
            <v>Y-P-0208-0-002-002</v>
          </cell>
          <cell r="B6160" t="str">
            <v>475X600 TONO-2(NK).PSLMZ.CEL.BRK:Ø16.AY.YZY.BAZ.HAZIRLIK.(3)</v>
          </cell>
        </row>
        <row r="6161">
          <cell r="A6161" t="str">
            <v>Y-P-0208-0-002-001</v>
          </cell>
          <cell r="B6161" t="str">
            <v>475X600 TONO-2(NK).PSLMZ.CEL.BRK:Ø16.AY.YZY.GOVDE.DIS.KYNK.(3)</v>
          </cell>
        </row>
        <row r="6162">
          <cell r="A6162" t="str">
            <v>Y-P-0207-0-001-004</v>
          </cell>
          <cell r="B6162" t="str">
            <v>1000X480 FURRY.PSLMZ.CEL.FRC.YZY.BAZ.HAZIRLIK.(7)</v>
          </cell>
        </row>
        <row r="6163">
          <cell r="A6163" t="str">
            <v>Y-P-0207-0-001-003</v>
          </cell>
          <cell r="B6163" t="str">
            <v>1000X480 FURRY.PSLMZ.CEL.FRC.YZY.BAZ.HAZIRLIK.(5)</v>
          </cell>
        </row>
        <row r="6164">
          <cell r="A6164" t="str">
            <v>Y-P-0207-0-001-002</v>
          </cell>
          <cell r="B6164" t="str">
            <v>1000X480 FURRY.PSLMZ.CEL.FRC.YZY.GOVDE.DIS.KYNK.(7)</v>
          </cell>
        </row>
        <row r="6165">
          <cell r="A6165" t="str">
            <v>Y-P-0207-0-001-001</v>
          </cell>
          <cell r="B6165" t="str">
            <v>1000X480 FURRY.PSLMZ.CEL.FRC.YZY.GOVDE.DIS.KYNK.(5)</v>
          </cell>
        </row>
        <row r="6166">
          <cell r="A6166" t="str">
            <v>Y-P-0206-1-199-001</v>
          </cell>
          <cell r="B6166" t="str">
            <v>1075X600 TONO.PSLMZ.CEL.BAZ.HAZIRLIK.BRSHD.JELLY.GOLD.(AK.NBL=MZ622I)(6)(B)</v>
          </cell>
        </row>
        <row r="6167">
          <cell r="A6167" t="str">
            <v>Y-P-0206-1-198-001</v>
          </cell>
          <cell r="B6167" t="str">
            <v>1075X600 TONO.PSLMZ.CEL.BAZ.HAZIRLIK.INTERPON.(AK.NBL=MZ1774)(6)(B)</v>
          </cell>
        </row>
        <row r="6168">
          <cell r="A6168" t="str">
            <v>Y-P-0206-1-197-001</v>
          </cell>
          <cell r="B6168" t="str">
            <v>1075X600 TONO.PSLMZ.CEL.BAZ.HAZIRLIK.BRSHD.JELLY.COPPER.(AK.NBL=MZ0614)(6)(B)</v>
          </cell>
        </row>
        <row r="6169">
          <cell r="A6169" t="str">
            <v>Y-P-0206-1-196-001</v>
          </cell>
          <cell r="B6169" t="str">
            <v>675X600 TONO.PSLMZ.CEL.BAZ.HAZIRLIK.SETACOAT.(PN205)(4)(B)</v>
          </cell>
        </row>
        <row r="6170">
          <cell r="A6170" t="str">
            <v>Y-P-0206-1-195-001</v>
          </cell>
          <cell r="B6170" t="str">
            <v>675X600 TONO.PSLMZ.CEL.BAZ.HAZIRLIK.TASILAQ.SABLE(AK.NBL=Y2304I)(4)(B)</v>
          </cell>
        </row>
        <row r="6171">
          <cell r="A6171" t="str">
            <v>Y-P-0206-1-182-003</v>
          </cell>
          <cell r="B6171" t="str">
            <v>1075X600 TONO(NK)PSLMZ.CEL.PVD.BRUSHED.REDGOLD(6)(B)</v>
          </cell>
        </row>
        <row r="6172">
          <cell r="A6172" t="str">
            <v>Y-P-0206-1-182-002</v>
          </cell>
          <cell r="B6172" t="str">
            <v>675X600 TONO(NK)PSLMZ.CEL.BAZ.HAZIRLIK.PVD.BRSHED.REDGOLD(4)(B)</v>
          </cell>
        </row>
        <row r="6173">
          <cell r="A6173" t="str">
            <v>Y-P-0206-1-182-001</v>
          </cell>
          <cell r="B6173" t="str">
            <v>475X600 TONO(NK)PSLMZ.CEL.BAZ.HAZIRLIK.PVD.BRSHED.REDGOLD(4)(B)</v>
          </cell>
        </row>
        <row r="6174">
          <cell r="A6174" t="str">
            <v>Y-P-0206-1-181-003</v>
          </cell>
          <cell r="B6174" t="str">
            <v>1075X600 TONO(NK)PSLMZ.CEL.PVD.POLSHD.REDGOLD(6)(B)</v>
          </cell>
        </row>
        <row r="6175">
          <cell r="A6175" t="str">
            <v>Y-P-0206-1-181-002</v>
          </cell>
          <cell r="B6175" t="str">
            <v>675X600 TONO(NK)PSLMZ.CEL.BAZ.HAZIRLIK.PVD.POLSHD.REDGOLD(4)(B)</v>
          </cell>
        </row>
        <row r="6176">
          <cell r="A6176" t="str">
            <v>Y-P-0206-1-181-001</v>
          </cell>
          <cell r="B6176" t="str">
            <v>475X600 TONO(NK)PSLMZ.CEL.BAZ.HAZIRLIK.PVD.POLSHD.REDGOLD(4)(B)</v>
          </cell>
        </row>
        <row r="6177">
          <cell r="A6177" t="str">
            <v>Y-P-0206-1-179-003</v>
          </cell>
          <cell r="B6177" t="str">
            <v>1075X600 TONO(NK)PSLMZ.CEL..PVD.BRSHED.BLACK.CHROME(6)(B)</v>
          </cell>
        </row>
        <row r="6178">
          <cell r="A6178" t="str">
            <v>Y-P-0206-1-179-002</v>
          </cell>
          <cell r="B6178" t="str">
            <v>675X600 TONO(NK)PSLMZ.CEL.BAZ.HAZIRLIK.PVD.BRSHED.BLACK.CHROME(3)(B)</v>
          </cell>
        </row>
        <row r="6179">
          <cell r="A6179" t="str">
            <v>Y-P-0206-1-179-001</v>
          </cell>
          <cell r="B6179" t="str">
            <v>475X600 TONO(NK)PSLMZ.CEL.BAZ.HAZIRLIK.PVD.BRSHED.BLACK.CHROME(3)(B)</v>
          </cell>
        </row>
        <row r="6180">
          <cell r="A6180" t="str">
            <v>Y-P-0206-1-178-003</v>
          </cell>
          <cell r="B6180" t="str">
            <v>1075X600 TONO(NK)PSLMZ.CEL.BAZ.HAZIRLIK.PVD.POLSHD.BLACK.CHROME(6)(B)</v>
          </cell>
        </row>
        <row r="6181">
          <cell r="A6181" t="str">
            <v>Y-P-0206-1-178-002</v>
          </cell>
          <cell r="B6181" t="str">
            <v>675X600 TONO(NK)PSLMZ.CEL.BAZ.HAZIRLIK.PVD.POLSHD.BLACK.CHROME(4)(B)</v>
          </cell>
        </row>
        <row r="6182">
          <cell r="A6182" t="str">
            <v>Y-P-0206-1-178-001</v>
          </cell>
          <cell r="B6182" t="str">
            <v>475X600 TONO(NK)PSLMZ.CEL.BAZ.HAZIRLIK.PVD.POLSHD.BLACK.CHROME(3)(B)</v>
          </cell>
        </row>
        <row r="6183">
          <cell r="A6183" t="str">
            <v>Y-P-0206-1-175-002</v>
          </cell>
          <cell r="B6183" t="str">
            <v>1075X600 TONO.PSLMZ.CEL.BAZ.HAZIRLIK.PVD.BRSHED.BRASS.(6)(B)</v>
          </cell>
        </row>
        <row r="6184">
          <cell r="A6184" t="str">
            <v>Y-P-0206-1-175-001</v>
          </cell>
          <cell r="B6184" t="str">
            <v>675X600 TONO.PSLMZ.CEL.BAZ.HAZIRLIK.PVD.BRSHED.BRASS.(4)(B)</v>
          </cell>
        </row>
        <row r="6185">
          <cell r="A6185" t="str">
            <v>Y-P-0206-1-174-002</v>
          </cell>
          <cell r="B6185" t="str">
            <v>1075X600 TONO.PSLMZ.CEL.BAZ.HAZIRLIK.PVD.POLSHD.BRASS.(6)(B)</v>
          </cell>
        </row>
        <row r="6186">
          <cell r="A6186" t="str">
            <v>Y-P-0206-1-174-001</v>
          </cell>
          <cell r="B6186" t="str">
            <v>675X600 TONO.PSLMZ.CEL.BAZ.HAZIRLIK.PVD.POLSHD.BRASS.(4)(B)</v>
          </cell>
        </row>
        <row r="6187">
          <cell r="A6187" t="str">
            <v>Y-P-0206-1-001-004</v>
          </cell>
          <cell r="B6187" t="str">
            <v>1075X600 TONO.PSLMZ.CEL.BAZ.HAZIRLIK.FRC.YZY.(6)(B)</v>
          </cell>
        </row>
        <row r="6188">
          <cell r="A6188" t="str">
            <v>Y-P-0206-1-001-003</v>
          </cell>
          <cell r="B6188" t="str">
            <v>675X600 TONO.PSLMZ.CEL.BAZ.HAZIRLIK.FRC.YZY.(4)(B)</v>
          </cell>
        </row>
        <row r="6189">
          <cell r="A6189" t="str">
            <v>Y-P-0206-1-001-002</v>
          </cell>
          <cell r="B6189" t="str">
            <v>1075X600 TONO.PSLMZ.CEL.GOVDE.DIS.KYNK.FRC.YZY.(6)(B)</v>
          </cell>
        </row>
        <row r="6190">
          <cell r="A6190" t="str">
            <v>Y-P-0206-1-001-001</v>
          </cell>
          <cell r="B6190" t="str">
            <v>675X600 TONO.PSLMZ.CEL.GOVDE.DIS.KYNK.FRC.YZY.(4)(B)</v>
          </cell>
        </row>
        <row r="6191">
          <cell r="A6191" t="str">
            <v>Y-P-0206-0-002-010</v>
          </cell>
          <cell r="B6191" t="str">
            <v>675X600 TONO(NK).PSLMZ.CEL.AY.YZY.BAZ.HAZIRLIK.(4)</v>
          </cell>
        </row>
        <row r="6192">
          <cell r="A6192" t="str">
            <v>Y-P-0206-0-002-009</v>
          </cell>
          <cell r="B6192" t="str">
            <v>475X600 TONO(NK).PSLMZ.CEL.R5.BRK:Ø26,9.AY.YZY.BAZ.HAZIRLIK.(3)</v>
          </cell>
        </row>
        <row r="6193">
          <cell r="A6193" t="str">
            <v>Y-P-0206-0-002-008</v>
          </cell>
          <cell r="B6193" t="str">
            <v>475X600 TONO(NK).PSLMZ.CEL.R3.BRK:Ø21,3.AY.YZY.BAZ.HAZIRLIK.(3)</v>
          </cell>
        </row>
        <row r="6194">
          <cell r="A6194" t="str">
            <v>Y-P-0206-0-002-007</v>
          </cell>
          <cell r="B6194" t="str">
            <v>475X600 TONO(NK).PSLMZ.CEL.AY.YZY.BAZ.HAZIRLIK.(3)</v>
          </cell>
        </row>
        <row r="6195">
          <cell r="A6195" t="str">
            <v>Y-P-0206-0-002-006</v>
          </cell>
          <cell r="B6195" t="str">
            <v>1075X600 TONO(NK).PSLMZ.CEL.AY.YZY.BAZ.HAZIRLIK.(6)</v>
          </cell>
        </row>
        <row r="6196">
          <cell r="A6196" t="str">
            <v>Y-P-0206-0-002-005</v>
          </cell>
          <cell r="B6196" t="str">
            <v>675X600 TONO(NK).PSLMZ.CEL.AY.YZY.GOVDE.DIS.KYNK.(4)</v>
          </cell>
        </row>
        <row r="6197">
          <cell r="A6197" t="str">
            <v>Y-P-0206-0-002-004</v>
          </cell>
          <cell r="B6197" t="str">
            <v>475X600 TONO(NK).PSLMZ.CEL.R5.BRK:Ø26,9.AY.YZY.GOVDE.DIS.KYNK.(3)</v>
          </cell>
        </row>
        <row r="6198">
          <cell r="A6198" t="str">
            <v>Y-P-0206-0-002-003</v>
          </cell>
          <cell r="B6198" t="str">
            <v>475X600 TONO(NK).PSLMZ.CEL.R3.BRK:Ø21,3.AY.YZY.GOVDE.DIS.KYNK.(3)</v>
          </cell>
        </row>
        <row r="6199">
          <cell r="A6199" t="str">
            <v>Y-P-0206-0-002-002</v>
          </cell>
          <cell r="B6199" t="str">
            <v>475X600 TONO(NK).PSLMZ.CEL.AY.YZY.GOVDE.DIS.KYNK.(3)</v>
          </cell>
        </row>
        <row r="6200">
          <cell r="A6200" t="str">
            <v>Y-P-0206-0-002-001</v>
          </cell>
          <cell r="B6200" t="str">
            <v>1075X600 TONO(NK).PSLMZ.CEL.AY.YZY.GOVDE.DIS.KYNK.(6)</v>
          </cell>
        </row>
        <row r="6201">
          <cell r="A6201" t="str">
            <v>Y-P-0206-0-001-011</v>
          </cell>
          <cell r="B6201" t="str">
            <v>675X600 TONO(NK).PSLMZ.CEL.FRC.YZY.BAZ.HAZIRLIK.(4)</v>
          </cell>
        </row>
        <row r="6202">
          <cell r="A6202" t="str">
            <v>Y-P-0206-0-001-010</v>
          </cell>
          <cell r="B6202" t="str">
            <v>475X600 TONO(NK).PSLMZ.CEL.FRC.YZY.BAZ.HAZIRLIK.(3)</v>
          </cell>
        </row>
        <row r="6203">
          <cell r="A6203" t="str">
            <v>Y-P-0206-0-001-009</v>
          </cell>
          <cell r="B6203" t="str">
            <v>1075X600 TONO(NK).PSLMZ.CEL.FRC.YZY.BAZ.HAZIRLIK.(6)</v>
          </cell>
        </row>
        <row r="6204">
          <cell r="A6204" t="str">
            <v>Y-P-0206-0-001-008</v>
          </cell>
          <cell r="B6204" t="str">
            <v>675X600 TONO(NK).PSLMZ.CEL.FRC.YZY.GOVDE.DIS.KYNK.(4)</v>
          </cell>
        </row>
        <row r="6205">
          <cell r="A6205" t="str">
            <v>Y-P-0206-0-001-007</v>
          </cell>
          <cell r="B6205" t="str">
            <v>475X600 TONO(NK).PSLMZ.CEL.FRC.YZY.GOVDE.DIS.KYNK.(3)</v>
          </cell>
        </row>
        <row r="6206">
          <cell r="A6206" t="str">
            <v>Y-P-0206-0-001-006</v>
          </cell>
          <cell r="B6206" t="str">
            <v>1075X600 TONO(NK).PSLMZ.CEL.FRC.YZY.GOVDE.DIS.KYNK.(6)</v>
          </cell>
        </row>
        <row r="6207">
          <cell r="A6207" t="str">
            <v>Y-P-0205-0-002-008</v>
          </cell>
          <cell r="B6207" t="str">
            <v>770X500 BLUES(SRP).PSLMZ.CEL.AY.YZY.BAZ.HAZIRLIK.(14)</v>
          </cell>
        </row>
        <row r="6208">
          <cell r="A6208" t="str">
            <v>Y-P-0205-0-002-007</v>
          </cell>
          <cell r="B6208" t="str">
            <v>1700X500 BLUES(SRP).PSLMZ.CEL.AY.YZY.BAZ.HAZIRLIK.(28)</v>
          </cell>
        </row>
        <row r="6209">
          <cell r="A6209" t="str">
            <v>Y-P-0205-0-002-006</v>
          </cell>
          <cell r="B6209" t="str">
            <v>1400X500 BLUES(SRP).PSLMZ.CEL.AY.YZY.BAZ.HAZIRLIK.(24)</v>
          </cell>
        </row>
        <row r="6210">
          <cell r="A6210" t="str">
            <v>Y-P-0205-0-002-005</v>
          </cell>
          <cell r="B6210" t="str">
            <v>1190X500 BLUES(SRP).PSLMZ.CEL.AY.YZY.BAZ.HAZIRLIK.(20)</v>
          </cell>
        </row>
        <row r="6211">
          <cell r="A6211" t="str">
            <v>Y-P-0205-0-002-004</v>
          </cell>
          <cell r="B6211" t="str">
            <v>770X500 BLUES(SRP).PSLMZ.CEL.AY.YZY.GOVDE.IC.KYNK.(14)</v>
          </cell>
        </row>
        <row r="6212">
          <cell r="A6212" t="str">
            <v>Y-P-0205-0-002-003</v>
          </cell>
          <cell r="B6212" t="str">
            <v>1700X500 BLUES(SRP).PSLMZ.CEL.AY.YZY.GOVDE.IC.KYNK.(28)</v>
          </cell>
        </row>
        <row r="6213">
          <cell r="A6213" t="str">
            <v>Y-P-0205-0-002-002</v>
          </cell>
          <cell r="B6213" t="str">
            <v>1400X500 BLUES(SRP).PSLMZ.CEL.AY.YZY.GOVDE.IC.KYNK.(24)</v>
          </cell>
        </row>
        <row r="6214">
          <cell r="A6214" t="str">
            <v>Y-P-0205-0-002-001</v>
          </cell>
          <cell r="B6214" t="str">
            <v>1190X500 BLUES(SRP).PSLMZ.CEL.AY.YZY.GOVDE.IC.KYNK.(20)</v>
          </cell>
        </row>
        <row r="6215">
          <cell r="A6215" t="str">
            <v>Y-P-0205-0-001-012</v>
          </cell>
          <cell r="B6215" t="str">
            <v>770X500 BLUES(SRP).PSLMZ.CEL.FRC.YZY.BAZ.HAZIRLIK.(14)</v>
          </cell>
        </row>
        <row r="6216">
          <cell r="A6216" t="str">
            <v>Y-P-0205-0-001-011</v>
          </cell>
          <cell r="B6216" t="str">
            <v>1700X500 BLUES(SRP).PSLMZ.CEL.FRC.YZY.BAZ.HAZIRLIK.(28)</v>
          </cell>
        </row>
        <row r="6217">
          <cell r="A6217" t="str">
            <v>Y-P-0205-0-001-010</v>
          </cell>
          <cell r="B6217" t="str">
            <v>1400X500 BLUES(SRP).PSLMZ.CEL.FRC.YZY.BAZ.HAZIRLIK.(24)</v>
          </cell>
        </row>
        <row r="6218">
          <cell r="A6218" t="str">
            <v>Y-P-0205-0-001-009</v>
          </cell>
          <cell r="B6218" t="str">
            <v>1190X500 BLUES(SRP).PSLMZ.CEL.FRC.YZY.BAZ.HAZIRLIK.(20)</v>
          </cell>
        </row>
        <row r="6219">
          <cell r="A6219" t="str">
            <v>Y-P-0205-0-001-008</v>
          </cell>
          <cell r="B6219" t="str">
            <v>770X500 BLUES(SRP).PSLMZ.CEL.FRC.YZY.GOVDE.IC.KYNK.(14)</v>
          </cell>
        </row>
        <row r="6220">
          <cell r="A6220" t="str">
            <v>Y-P-0205-0-001-007</v>
          </cell>
          <cell r="B6220" t="str">
            <v>1700X500 BLUES(SRP).PSLMZ.CEL.FRC.YZY.GOVDE.IC.KYNK.(28)</v>
          </cell>
        </row>
        <row r="6221">
          <cell r="A6221" t="str">
            <v>Y-P-0205-0-001-006</v>
          </cell>
          <cell r="B6221" t="str">
            <v>1400X500 BLUES(SRP).PSLMZ.CEL.FRC.YZY.GOVDE.IC.KYNK.(24)</v>
          </cell>
        </row>
        <row r="6222">
          <cell r="A6222" t="str">
            <v>Y-P-0205-0-001-005</v>
          </cell>
          <cell r="B6222" t="str">
            <v>1190X500 BLUES(SRP).PSLMZ.CEL.FRC.YZY.GOVDE.IC.KYNK.(20)</v>
          </cell>
        </row>
        <row r="6223">
          <cell r="A6223" t="str">
            <v>Y-P-0198-0-002-002</v>
          </cell>
          <cell r="B6223" t="str">
            <v>1000X500 PORTO-V.PSLMZ.CEL.AY.YZY.BAZ.HAZIRLIK.(5)</v>
          </cell>
        </row>
        <row r="6224">
          <cell r="A6224" t="str">
            <v>Y-P-0198-0-002-001</v>
          </cell>
          <cell r="B6224" t="str">
            <v>1000X500 PORTO-V.PSLMZ.CEL.AY.YZY.GOVDE.DIS.KYNK.(5)</v>
          </cell>
        </row>
        <row r="6225">
          <cell r="A6225" t="str">
            <v>Y-P-0197-0-002-002</v>
          </cell>
          <cell r="B6225" t="str">
            <v>1000X500 PORTO-L.PSLMZ.CEL.AY.YZY.BAZ.HAZIRLIK.(5)</v>
          </cell>
        </row>
        <row r="6226">
          <cell r="A6226" t="str">
            <v>Y-P-0197-0-002-001</v>
          </cell>
          <cell r="B6226" t="str">
            <v>1000X500 PORTO-L.PSLMZ.CEL.AY.YZY.GOVDE.DIS.KYNK.(5)</v>
          </cell>
        </row>
        <row r="6227">
          <cell r="A6227" t="str">
            <v>Y-P-0196-0-002-002</v>
          </cell>
          <cell r="B6227" t="str">
            <v>1000X500 PORTO-H.PSLMZ.CEL.AY.YZY.BAZ.HAZIRLIK.(5)</v>
          </cell>
        </row>
        <row r="6228">
          <cell r="A6228" t="str">
            <v>Y-P-0196-0-002-001</v>
          </cell>
          <cell r="B6228" t="str">
            <v>1000X500 PORTO-H.PSLMZ.CEL.AY.YZY.GOVDE.DIS.KYNK.(5)</v>
          </cell>
        </row>
        <row r="6229">
          <cell r="A6229" t="str">
            <v>Y-P-0194-0-002-012</v>
          </cell>
          <cell r="B6229" t="str">
            <v>2100X500 UPPER(DLT).PSLMZ.CEL.AY.YZY.BAZ.HAZIRLIK.(14)</v>
          </cell>
        </row>
        <row r="6230">
          <cell r="A6230" t="str">
            <v>Y-P-0194-0-002-011</v>
          </cell>
          <cell r="B6230" t="str">
            <v>2100X350 UPPER(DLT).PSLMZ.CEL.AY.YZY.BAZ.HAZIRLIK.(14)</v>
          </cell>
        </row>
        <row r="6231">
          <cell r="A6231" t="str">
            <v>Y-P-0194-0-002-010</v>
          </cell>
          <cell r="B6231" t="str">
            <v>1800X500 UPPER(DLT).PSLMZ.CEL.AY.YZY.BAZ.HAZIRLIK.(12)</v>
          </cell>
        </row>
        <row r="6232">
          <cell r="A6232" t="str">
            <v>Y-P-0194-0-002-009</v>
          </cell>
          <cell r="B6232" t="str">
            <v>1800X350 UPPER(DLT).PSLMZ.CEL.AY.YZY.BAZ.HAZIRLIK.(12)</v>
          </cell>
        </row>
        <row r="6233">
          <cell r="A6233" t="str">
            <v>Y-P-0194-0-002-008</v>
          </cell>
          <cell r="B6233" t="str">
            <v>1500X500 UPPER(DLT).PSLMZ.CEL.AY.YZY.BAZ.HAZIRLIK.(10)</v>
          </cell>
        </row>
        <row r="6234">
          <cell r="A6234" t="str">
            <v>Y-P-0194-0-002-007</v>
          </cell>
          <cell r="B6234" t="str">
            <v>1500X350 UPPER(DLT).PSLMZ.CEL.AY.YZY.BAZ.HAZIRLIK.(10)</v>
          </cell>
        </row>
        <row r="6235">
          <cell r="A6235" t="str">
            <v>Y-P-0194-0-002-006</v>
          </cell>
          <cell r="B6235" t="str">
            <v>2100X500 UPPER(DLT).PSLMZ.CEL.AY.YZY.GOVDE.DIS.KYNK.(14)</v>
          </cell>
        </row>
        <row r="6236">
          <cell r="A6236" t="str">
            <v>Y-P-0194-0-002-005</v>
          </cell>
          <cell r="B6236" t="str">
            <v>2100X350 UPPER(DLT).PSLMZ.CEL.AY.YZY.GOVDE.DIS.KYNK.(14)</v>
          </cell>
        </row>
        <row r="6237">
          <cell r="A6237" t="str">
            <v>Y-P-0194-0-002-004</v>
          </cell>
          <cell r="B6237" t="str">
            <v>1800X500 UPPER(DLT).PSLMZ.CEL.AY.YZY.GOVDE.DIS.KYNK.(12)</v>
          </cell>
        </row>
        <row r="6238">
          <cell r="A6238" t="str">
            <v>Y-P-0194-0-002-003</v>
          </cell>
          <cell r="B6238" t="str">
            <v>1800X350 UPPER(DLT).PSLMZ.CEL.AY.YZY.GOVDE.DIS.KYNK.(12)</v>
          </cell>
        </row>
        <row r="6239">
          <cell r="A6239" t="str">
            <v>Y-P-0194-0-002-002</v>
          </cell>
          <cell r="B6239" t="str">
            <v>1500X500 UPPER(DLT).PSLMZ.CEL.AY.YZY.GOVDE.DIS.KYNK.(10)</v>
          </cell>
        </row>
        <row r="6240">
          <cell r="A6240" t="str">
            <v>Y-P-0194-0-002-001</v>
          </cell>
          <cell r="B6240" t="str">
            <v>1500X350 UPPER(DLT).PSLMZ.CEL.AY.YZY.GOVDE.DIS.KYNK.(10)</v>
          </cell>
        </row>
        <row r="6241">
          <cell r="A6241" t="str">
            <v>Y-P-0194-0-001-010</v>
          </cell>
          <cell r="B6241" t="str">
            <v>1800X500 UPPER(DLT).PSLMZ.CEL.FRC.YZY.BAZ.HAZIRLIK.(12)</v>
          </cell>
        </row>
        <row r="6242">
          <cell r="A6242" t="str">
            <v>Y-P-0194-0-001-009</v>
          </cell>
          <cell r="B6242" t="str">
            <v>1800X350 UPPER(DLT).PSLMZ.CEL.FRC.YZY.BAZ.HAZIRLIK.(12)</v>
          </cell>
        </row>
        <row r="6243">
          <cell r="A6243" t="str">
            <v>Y-P-0194-0-001-008</v>
          </cell>
          <cell r="B6243" t="str">
            <v>1800X500 UPPER(DLT).PSLMZ.CEL.FRC.YZY.GOVDE.DIS.KYNK.(12)</v>
          </cell>
        </row>
        <row r="6244">
          <cell r="A6244" t="str">
            <v>Y-P-0194-0-001-007</v>
          </cell>
          <cell r="B6244" t="str">
            <v>1800X350 UPPER(DLT).PSLMZ.CEL.FRC.YZY.GOVDE.DIS.KYNK.(12)</v>
          </cell>
        </row>
        <row r="6245">
          <cell r="A6245" t="str">
            <v>Y-P-0191-0-002-002</v>
          </cell>
          <cell r="B6245" t="str">
            <v>1190X500 VISTA.BRC.PSLMZ.CEL.AY.YZY.BAZ.HAZIRLIK.(18)</v>
          </cell>
        </row>
        <row r="6246">
          <cell r="A6246" t="str">
            <v>Y-P-0191-0-002-001</v>
          </cell>
          <cell r="B6246" t="str">
            <v>1190X500 VISTA.BRC.PSLMZ.CEL.AY.YZY.GOVDE.IC.KYNK.(18)</v>
          </cell>
        </row>
        <row r="6247">
          <cell r="A6247" t="str">
            <v>Y-P-0190-0-002-002</v>
          </cell>
          <cell r="B6247" t="str">
            <v>1190X500 IDA.PSLMZ.CEL.AY.YZY.BAZ.HAZIRLIK.(18)</v>
          </cell>
        </row>
        <row r="6248">
          <cell r="A6248" t="str">
            <v>Y-P-0190-0-002-001</v>
          </cell>
          <cell r="B6248" t="str">
            <v>1190X500 IDA.PSLMZ.CEL.AY.YZY.GOVDE.IC.KYNK.(18)</v>
          </cell>
        </row>
        <row r="6249">
          <cell r="A6249" t="str">
            <v>Y-P-0188-0-002-004</v>
          </cell>
          <cell r="B6249" t="str">
            <v>800X500 ALISI(QH).PSLMZ.CEL.AY.YZY.BAZ.HAZIRLIK.(11)</v>
          </cell>
        </row>
        <row r="6250">
          <cell r="A6250" t="str">
            <v>Y-P-0188-0-002-003</v>
          </cell>
          <cell r="B6250" t="str">
            <v>1200X500 ALISI(QH).PSLMZ.CEL.AY.YZY.BAZ.HAZIRLIK.(18)</v>
          </cell>
        </row>
        <row r="6251">
          <cell r="A6251" t="str">
            <v>Y-P-0188-0-002-002</v>
          </cell>
          <cell r="B6251" t="str">
            <v>800X500 ALISI(QH).PSLMZ.CEL.AY.YZY.GOVDE.DIS.KYNK.(11)</v>
          </cell>
        </row>
        <row r="6252">
          <cell r="A6252" t="str">
            <v>Y-P-0188-0-002-001</v>
          </cell>
          <cell r="B6252" t="str">
            <v>1200X500 ALISI(QH).PSLMZ.CEL.AY.YZY.GOVDE.DIS.KYNK.(18)</v>
          </cell>
        </row>
        <row r="6253">
          <cell r="A6253" t="str">
            <v>Y-P-0188-0-001-006</v>
          </cell>
          <cell r="B6253" t="str">
            <v>800X500 ALISI(QH).PSLMZ.CEL.FRC.YZY.BAZ.HAZIRLIK.(11)</v>
          </cell>
        </row>
        <row r="6254">
          <cell r="A6254" t="str">
            <v>Y-P-0188-0-001-005</v>
          </cell>
          <cell r="B6254" t="str">
            <v>1200X500 ALISI(QH).PSLMZ.CEL.FRC.YZY.BAZ.HAZIRLIK.(18)</v>
          </cell>
        </row>
        <row r="6255">
          <cell r="A6255" t="str">
            <v>Y-P-0188-0-001-004</v>
          </cell>
          <cell r="B6255" t="str">
            <v>800X500 ALISI(QH).PSLMZ.CEL.FRC.YZY.GOVDE.DIS.KYNK.(11)</v>
          </cell>
        </row>
        <row r="6256">
          <cell r="A6256" t="str">
            <v>Y-P-0188-0-001-003</v>
          </cell>
          <cell r="B6256" t="str">
            <v>1200X500 ALISI(QH).PSLMZ.CEL.FRC.YZY.GOVDE.DIS.KYNK.(18)</v>
          </cell>
        </row>
        <row r="6257">
          <cell r="A6257" t="str">
            <v>Y-P-0187-0-002-012</v>
          </cell>
          <cell r="B6257" t="str">
            <v>2000X410 DELTA(QH).PSLMZ.CEL.AY.YZY.BAZ.HAZIRLIK.(7)</v>
          </cell>
        </row>
        <row r="6258">
          <cell r="A6258" t="str">
            <v>Y-P-0187-0-002-011</v>
          </cell>
          <cell r="B6258" t="str">
            <v>2000X230 DELTA(QH).PSLMZ.CEL.AY.YZY.BAZ.HAZIRLIK.(4)</v>
          </cell>
        </row>
        <row r="6259">
          <cell r="A6259" t="str">
            <v>Y-P-0187-0-002-010</v>
          </cell>
          <cell r="B6259" t="str">
            <v>1800X410 DELTA(QH).PSLMZ.CEL.AY.YZY.BAZ.HAZIRLIK.(7)</v>
          </cell>
        </row>
        <row r="6260">
          <cell r="A6260" t="str">
            <v>Y-P-0187-0-002-009</v>
          </cell>
          <cell r="B6260" t="str">
            <v>1800X230 DELTA(QH).PSLMZ.CEL.AY.YZY.BAZ.HAZIRLIK.(4)</v>
          </cell>
        </row>
        <row r="6261">
          <cell r="A6261" t="str">
            <v>Y-P-0187-0-002-008</v>
          </cell>
          <cell r="B6261" t="str">
            <v>1600X410 DELTA(QH).PSLMZ.CEL.AY.YZY.BAZ.HAZIRLIK.(7)</v>
          </cell>
        </row>
        <row r="6262">
          <cell r="A6262" t="str">
            <v>Y-P-0187-0-002-007</v>
          </cell>
          <cell r="B6262" t="str">
            <v>1600X230 DELTA(QH).PSLMZ.CEL.AY.YZY.BAZ.HAZIRLIK.(4)</v>
          </cell>
        </row>
        <row r="6263">
          <cell r="A6263" t="str">
            <v>Y-P-0187-0-002-006</v>
          </cell>
          <cell r="B6263" t="str">
            <v>2000X410 DELTA(QH).PSLMZ.CEL.AY.YZY.GOVDE.IC.KYNK.(7)</v>
          </cell>
        </row>
        <row r="6264">
          <cell r="A6264" t="str">
            <v>Y-P-0187-0-002-005</v>
          </cell>
          <cell r="B6264" t="str">
            <v>2000X230 DELTA(QH).PSLMZ.CEL.AY.YZY.GOVDE.IC.KYNK.(4)</v>
          </cell>
        </row>
        <row r="6265">
          <cell r="A6265" t="str">
            <v>Y-P-0187-0-002-004</v>
          </cell>
          <cell r="B6265" t="str">
            <v>1800X410 DELTA(QH).PSLMZ.CEL.AY.YZY.GOVDE.IC.KYNK.(7)</v>
          </cell>
        </row>
        <row r="6266">
          <cell r="A6266" t="str">
            <v>Y-P-0187-0-002-003</v>
          </cell>
          <cell r="B6266" t="str">
            <v>1800X230 DELTA(QH).PSLMZ.CEL.AY.YZY.GOVDE.IC.KYNK.(4)</v>
          </cell>
        </row>
        <row r="6267">
          <cell r="A6267" t="str">
            <v>Y-P-0187-0-002-002</v>
          </cell>
          <cell r="B6267" t="str">
            <v>1600X410 DELTA(QH).PSLMZ.CEL.AY.YZY.GOVDE.IC.KYNK.(7)</v>
          </cell>
        </row>
        <row r="6268">
          <cell r="A6268" t="str">
            <v>Y-P-0187-0-002-001</v>
          </cell>
          <cell r="B6268" t="str">
            <v>1600X230 DELTA(QH).PSLMZ.CEL.AY.YZY.GOVDE.IC.KYNK.(4)</v>
          </cell>
        </row>
        <row r="6269">
          <cell r="A6269" t="str">
            <v>Y-P-0187-0-001-018</v>
          </cell>
          <cell r="B6269" t="str">
            <v>2000X410 DELTA(QH).PSLMZ.CEL.FRC.YZY.BAZ.HAZIRLIK.(7)</v>
          </cell>
        </row>
        <row r="6270">
          <cell r="A6270" t="str">
            <v>Y-P-0187-0-001-017</v>
          </cell>
          <cell r="B6270" t="str">
            <v>2000X230 DELTA(QH).PSLMZ.CEL.FRC.YZY.BAZ.HAZIRLIK.(4)</v>
          </cell>
        </row>
        <row r="6271">
          <cell r="A6271" t="str">
            <v>Y-P-0187-0-001-016</v>
          </cell>
          <cell r="B6271" t="str">
            <v>1800X410 DELTA(QH).PSLMZ.CEL.FRC.YZY.BAZ.HAZIRLIK.(7)</v>
          </cell>
        </row>
        <row r="6272">
          <cell r="A6272" t="str">
            <v>Y-P-0187-0-001-015</v>
          </cell>
          <cell r="B6272" t="str">
            <v>1800X230 DELTA(QH).PSLMZ.CEL.FRC.YZY.BAZ.HAZIRLIK.(4)</v>
          </cell>
        </row>
        <row r="6273">
          <cell r="A6273" t="str">
            <v>Y-P-0187-0-001-014</v>
          </cell>
          <cell r="B6273" t="str">
            <v>1600X410 DELTA(QH).PSLMZ.CEL.FRC.YZY.BAZ.HAZIRLIK.(7)</v>
          </cell>
        </row>
        <row r="6274">
          <cell r="A6274" t="str">
            <v>Y-P-0187-0-001-013</v>
          </cell>
          <cell r="B6274" t="str">
            <v>1600X230 DELTA(QH).PSLMZ.CEL.FRC.YZY.BAZ.HAZIRLIK.(4)</v>
          </cell>
        </row>
        <row r="6275">
          <cell r="A6275" t="str">
            <v>Y-P-0187-0-001-012</v>
          </cell>
          <cell r="B6275" t="str">
            <v>2000X410 DELTA(QH).PSLMZ.CEL.FRC.YZY.GOVDE.IC.KYNK.(7)</v>
          </cell>
        </row>
        <row r="6276">
          <cell r="A6276" t="str">
            <v>Y-P-0187-0-001-011</v>
          </cell>
          <cell r="B6276" t="str">
            <v>2000X230 DELTA(QH).PSLMZ.CEL.FRC.YZY.GOVDE.IC.KYNK.(4)</v>
          </cell>
        </row>
        <row r="6277">
          <cell r="A6277" t="str">
            <v>Y-P-0187-0-001-010</v>
          </cell>
          <cell r="B6277" t="str">
            <v>1800X410 DELTA(QH).PSLMZ.CEL.FRC.YZY.GOVDE.IC.KYNK.(7)</v>
          </cell>
        </row>
        <row r="6278">
          <cell r="A6278" t="str">
            <v>Y-P-0187-0-001-009</v>
          </cell>
          <cell r="B6278" t="str">
            <v>1800X230 DELTA(QH).PSLMZ.CEL.FRC.YZY.GOVDE.IC.KYNK.(4)</v>
          </cell>
        </row>
        <row r="6279">
          <cell r="A6279" t="str">
            <v>Y-P-0187-0-001-008</v>
          </cell>
          <cell r="B6279" t="str">
            <v>1600X410 DELTA(QH).PSLMZ.CEL.FRC.YZY.GOVDE.IC.KYNK.(7)</v>
          </cell>
        </row>
        <row r="6280">
          <cell r="A6280" t="str">
            <v>Y-P-0187-0-001-007</v>
          </cell>
          <cell r="B6280" t="str">
            <v>1600X230 DELTA(QH).PSLMZ.CEL.FRC.YZY.GOVDE.IC.KYNK.(4)</v>
          </cell>
        </row>
        <row r="6281">
          <cell r="A6281" t="str">
            <v>Y-P-0186-0-002-026</v>
          </cell>
          <cell r="B6281" t="str">
            <v>1800X600 LIANA(QH).PSLMZ.CEL.AY.YZY.BAZ.HAZIRLIK.(8)</v>
          </cell>
        </row>
        <row r="6282">
          <cell r="A6282" t="str">
            <v>Y-P-0186-0-002-025</v>
          </cell>
          <cell r="B6282" t="str">
            <v>1800X300 LIANA(QH).PSLMZ.CEL.AY.YZY.BAZ.HAZIRLIK.(8)</v>
          </cell>
        </row>
        <row r="6283">
          <cell r="A6283" t="str">
            <v>Y-P-0186-0-002-024</v>
          </cell>
          <cell r="B6283" t="str">
            <v>800X600 LIANA(QH).PSLMZ.CEL.AY.YZY.BAZ.HAZIRLIK.(4)</v>
          </cell>
        </row>
        <row r="6284">
          <cell r="A6284" t="str">
            <v>Y-P-0186-0-002-023</v>
          </cell>
          <cell r="B6284" t="str">
            <v>800X450 LIANA(QH).PSLMZ.CEL.AY.YZY.BAZ.HAZIRLIK.(4)</v>
          </cell>
        </row>
        <row r="6285">
          <cell r="A6285" t="str">
            <v>Y-P-0186-0-002-022</v>
          </cell>
          <cell r="B6285" t="str">
            <v>800X300 LIANA(QH).PSLMZ.CEL.AY.YZY.BAZ.HAZIRLIK.(4)</v>
          </cell>
        </row>
        <row r="6286">
          <cell r="A6286" t="str">
            <v>Y-P-0186-0-002-021</v>
          </cell>
          <cell r="B6286" t="str">
            <v>1800X450 LIANA(QH).PSLMZ.CEL.AY.YZY.BAZ.HAZIRLIK.(8)</v>
          </cell>
        </row>
        <row r="6287">
          <cell r="A6287" t="str">
            <v>Y-P-0186-0-002-020</v>
          </cell>
          <cell r="B6287" t="str">
            <v>1500X450 LIANA(QH).PSLMZ.CEL.AY.YZY.BAZ.HAZIRLIK.(7)</v>
          </cell>
        </row>
        <row r="6288">
          <cell r="A6288" t="str">
            <v>Y-P-0186-0-002-019</v>
          </cell>
          <cell r="B6288" t="str">
            <v>1200X600 LIANA(QH).PSLMZ.CEL.AY.YZY.BAZ.HAZIRLIK.(6)</v>
          </cell>
        </row>
        <row r="6289">
          <cell r="A6289" t="str">
            <v>Y-P-0186-0-002-018</v>
          </cell>
          <cell r="B6289" t="str">
            <v>1200X450 LIANA(QH).PSLMZ.CEL.AY.YZY.BAZ.HAZIRLIK.(6)</v>
          </cell>
        </row>
        <row r="6290">
          <cell r="A6290" t="str">
            <v>Y-P-0186-0-002-017</v>
          </cell>
          <cell r="B6290" t="str">
            <v>1200X300 LIANA(QH).PSLMZ.CEL.AY.YZY.BAZ.HAZIRLIK.(6)</v>
          </cell>
        </row>
        <row r="6291">
          <cell r="A6291" t="str">
            <v>Y-P-0186-0-002-016</v>
          </cell>
          <cell r="B6291" t="str">
            <v>1000X600 LIANA(QH).PSLMZ.CEL.AY.YZY.BAZ.HAZIRLIK.(5)</v>
          </cell>
        </row>
        <row r="6292">
          <cell r="A6292" t="str">
            <v>Y-P-0186-0-002-015</v>
          </cell>
          <cell r="B6292" t="str">
            <v>1000X450 LIANA(QH).PSLMZ.CEL.AY.YZY.BAZ.HAZIRLIK.(5)</v>
          </cell>
        </row>
        <row r="6293">
          <cell r="A6293" t="str">
            <v>Y-P-0186-0-002-014</v>
          </cell>
          <cell r="B6293" t="str">
            <v>1000X300 LIANA(QH).PSLMZ.CEL.AY.YZY.BAZ.HAZIRLIK.(5)</v>
          </cell>
        </row>
        <row r="6294">
          <cell r="A6294" t="str">
            <v>Y-P-0186-0-002-013</v>
          </cell>
          <cell r="B6294" t="str">
            <v>1800X600 LIANA(QH).PSLMZ.CEL.AY.YZY.GOVDE.DIS.KYNK.(8)</v>
          </cell>
        </row>
        <row r="6295">
          <cell r="A6295" t="str">
            <v>Y-P-0186-0-002-012</v>
          </cell>
          <cell r="B6295" t="str">
            <v>1800X300 LIANA(QH).PSLMZ.CEL.AY.YZY.GOVDE.DIS.KYNK.(8)</v>
          </cell>
        </row>
        <row r="6296">
          <cell r="A6296" t="str">
            <v>Y-P-0186-0-002-011</v>
          </cell>
          <cell r="B6296" t="str">
            <v>800X600 LIANA(QH).PSLMZ.CEL.AY.YZY.GOVDE.DIS.KYNK.(4)</v>
          </cell>
        </row>
        <row r="6297">
          <cell r="A6297" t="str">
            <v>Y-P-0186-0-002-010</v>
          </cell>
          <cell r="B6297" t="str">
            <v>800X450 LIANA(QH).PSLMZ.CEL.AY.YZY.GOVDE.DIS.KYNK.(4)</v>
          </cell>
        </row>
        <row r="6298">
          <cell r="A6298" t="str">
            <v>Y-P-0186-0-002-009</v>
          </cell>
          <cell r="B6298" t="str">
            <v>800X300 LIANA(QH).PSLMZ.CEL.AY.YZY.GOVDE.DIS.KYNK.(4)</v>
          </cell>
        </row>
        <row r="6299">
          <cell r="A6299" t="str">
            <v>Y-P-0186-0-002-008</v>
          </cell>
          <cell r="B6299" t="str">
            <v>1800X450 LIANA(QH).PSLMZ.CEL.AY.YZY.GOVDE.DIS.KYNK.(8)</v>
          </cell>
        </row>
        <row r="6300">
          <cell r="A6300" t="str">
            <v>Y-P-0186-0-002-007</v>
          </cell>
          <cell r="B6300" t="str">
            <v>1500X450 LIANA(QH).PSLMZ.CEL.AY.YZY.GOVDE.DIS.KYNK.(7)</v>
          </cell>
        </row>
        <row r="6301">
          <cell r="A6301" t="str">
            <v>Y-P-0186-0-002-006</v>
          </cell>
          <cell r="B6301" t="str">
            <v>1200X600 LIANA(QH).PSLMZ.CEL.AY.YZY.GOVDE.DIS.KYNK.(6)</v>
          </cell>
        </row>
        <row r="6302">
          <cell r="A6302" t="str">
            <v>Y-P-0186-0-002-005</v>
          </cell>
          <cell r="B6302" t="str">
            <v>1200X450 LIANA(QH).PSLMZ.CEL.AY.YZY.GOVDE.DIS.KYNK.(6)</v>
          </cell>
        </row>
        <row r="6303">
          <cell r="A6303" t="str">
            <v>Y-P-0186-0-002-004</v>
          </cell>
          <cell r="B6303" t="str">
            <v>1200X300 LIANA(QH).PSLMZ.CEL.AY.YZY.GOVDE.DIS.KYNK.(6)</v>
          </cell>
        </row>
        <row r="6304">
          <cell r="A6304" t="str">
            <v>Y-P-0186-0-002-003</v>
          </cell>
          <cell r="B6304" t="str">
            <v>1000X600 LIANA(QH).PSLMZ.CEL.AY.YZY.GOVDE.DIS.KYNK.(5)</v>
          </cell>
        </row>
        <row r="6305">
          <cell r="A6305" t="str">
            <v>Y-P-0186-0-002-002</v>
          </cell>
          <cell r="B6305" t="str">
            <v>1000X450 LIANA(QH).PSLMZ.CEL.AY.YZY.GOVDE.DIS.KYNK.(5)</v>
          </cell>
        </row>
        <row r="6306">
          <cell r="A6306" t="str">
            <v>Y-P-0186-0-002-001</v>
          </cell>
          <cell r="B6306" t="str">
            <v>1000X300 LIANA(QH).PSLMZ.CEL.AY.YZY.GOVDE.DIS.KYNK.(5)</v>
          </cell>
        </row>
        <row r="6307">
          <cell r="A6307" t="str">
            <v>Y-P-0186-0-001-033</v>
          </cell>
          <cell r="B6307" t="str">
            <v>800X600 LIANA(QH).PSLMZ.CEL.FRC.YZY.BAZ.HAZIRLIK.(4)</v>
          </cell>
        </row>
        <row r="6308">
          <cell r="A6308" t="str">
            <v>Y-P-0186-0-001-032</v>
          </cell>
          <cell r="B6308" t="str">
            <v>800X450 LIANA(QH).PSLMZ.CEL.FRC.YZY.BAZ.HAZIRLIK.(4)</v>
          </cell>
        </row>
        <row r="6309">
          <cell r="A6309" t="str">
            <v>Y-P-0186-0-001-031</v>
          </cell>
          <cell r="B6309" t="str">
            <v>800X300 LIANA(QH).PSLMZ.CEL.FRC.YZY.BAZ.HAZIRLIK.(4)</v>
          </cell>
        </row>
        <row r="6310">
          <cell r="A6310" t="str">
            <v>Y-P-0186-0-001-030</v>
          </cell>
          <cell r="B6310" t="str">
            <v>1800X450 LIANA(QH).PSLMZ.CEL.FRC.YZY.BAZ.HAZIRLIK.(8)</v>
          </cell>
        </row>
        <row r="6311">
          <cell r="A6311" t="str">
            <v>Y-P-0186-0-001-029</v>
          </cell>
          <cell r="B6311" t="str">
            <v>1500X450 LIANA(QH).PSLMZ.CEL.FRC.YZY.BAZ.HAZIRLIK.(7)</v>
          </cell>
        </row>
        <row r="6312">
          <cell r="A6312" t="str">
            <v>Y-P-0186-0-001-028</v>
          </cell>
          <cell r="B6312" t="str">
            <v>1200X600 LIANA(QH).PSLMZ.CEL.FRC.YZY.BAZ.HAZIRLIK.(6)</v>
          </cell>
        </row>
        <row r="6313">
          <cell r="A6313" t="str">
            <v>Y-P-0186-0-001-027</v>
          </cell>
          <cell r="B6313" t="str">
            <v>1200X450 LIANA(QH).PSLMZ.CEL.FRC.YZY.BAZ.HAZIRLIK.(6)</v>
          </cell>
        </row>
        <row r="6314">
          <cell r="A6314" t="str">
            <v>Y-P-0186-0-001-026</v>
          </cell>
          <cell r="B6314" t="str">
            <v>1200X300 LIANA(QH).PSLMZ.CEL.FRC.YZY.BAZ.HAZIRLIK.(6)</v>
          </cell>
        </row>
        <row r="6315">
          <cell r="A6315" t="str">
            <v>Y-P-0186-0-001-025</v>
          </cell>
          <cell r="B6315" t="str">
            <v>1000X600 LIANA(QH).PSLMZ.CEL.FRC.YZY.BAZ.HAZIRLIK.(5)</v>
          </cell>
        </row>
        <row r="6316">
          <cell r="A6316" t="str">
            <v>Y-P-0186-0-001-024</v>
          </cell>
          <cell r="B6316" t="str">
            <v>1000X450 LIANA(QH).PSLMZ.CEL.FRC.YZY.BAZ.HAZIRLIK.(5)</v>
          </cell>
        </row>
        <row r="6317">
          <cell r="A6317" t="str">
            <v>Y-P-0186-0-001-023</v>
          </cell>
          <cell r="B6317" t="str">
            <v>1000X300 LIANA(QH).PSLMZ.CEL.FRC.YZY.BAZ.HAZIRLIK.(5)</v>
          </cell>
        </row>
        <row r="6318">
          <cell r="A6318" t="str">
            <v>Y-P-0186-0-001-022</v>
          </cell>
          <cell r="B6318" t="str">
            <v>800X600 LIANA(QH).PSLMZ.CEL.FRC.YZY.GOVDE.DIS.KYNK.(4)</v>
          </cell>
        </row>
        <row r="6319">
          <cell r="A6319" t="str">
            <v>Y-P-0186-0-001-021</v>
          </cell>
          <cell r="B6319" t="str">
            <v>800X450 LIANA(QH).PSLMZ.CEL.FRC.YZY.GOVDE.DIS.KYNK.(4)</v>
          </cell>
        </row>
        <row r="6320">
          <cell r="A6320" t="str">
            <v>Y-P-0186-0-001-020</v>
          </cell>
          <cell r="B6320" t="str">
            <v>800X300 LIANA(QH).PSLMZ.CEL.FRC.YZY.GOVDE.DIS.KYNK.(4)</v>
          </cell>
        </row>
        <row r="6321">
          <cell r="A6321" t="str">
            <v>Y-P-0186-0-001-019</v>
          </cell>
          <cell r="B6321" t="str">
            <v>1800X450 LIANA(QH).PSLMZ.CEL.FRC.YZY.GOVDE.DIS.KYNK.(8)</v>
          </cell>
        </row>
        <row r="6322">
          <cell r="A6322" t="str">
            <v>Y-P-0186-0-001-018</v>
          </cell>
          <cell r="B6322" t="str">
            <v>1500X450 LIANA(QH).PSLMZ.CEL.FRC.YZY.GOVDE.DIS.KYNK.(7)</v>
          </cell>
        </row>
        <row r="6323">
          <cell r="A6323" t="str">
            <v>Y-P-0186-0-001-017</v>
          </cell>
          <cell r="B6323" t="str">
            <v>1200X600 LIANA(QH).PSLMZ.CEL.FRC.YZY.GOVDE.DIS.KYNK.(6)</v>
          </cell>
        </row>
        <row r="6324">
          <cell r="A6324" t="str">
            <v>Y-P-0186-0-001-016</v>
          </cell>
          <cell r="B6324" t="str">
            <v>1200X450 LIANA(QH).PSLMZ.CEL.FRC.YZY.GOVDE.DIS.KYNK.(6)</v>
          </cell>
        </row>
        <row r="6325">
          <cell r="A6325" t="str">
            <v>Y-P-0186-0-001-015</v>
          </cell>
          <cell r="B6325" t="str">
            <v>1200X300 LIANA(QH).PSLMZ.CEL.FRC.YZY.GOVDE.DIS.KYNK.(6)</v>
          </cell>
        </row>
        <row r="6326">
          <cell r="A6326" t="str">
            <v>Y-P-0186-0-001-014</v>
          </cell>
          <cell r="B6326" t="str">
            <v>1000X600 LIANA(QH).PSLMZ.CEL.FRC.YZY.GOVDE.DIS.KYNK.(5)</v>
          </cell>
        </row>
        <row r="6327">
          <cell r="A6327" t="str">
            <v>Y-P-0186-0-001-013</v>
          </cell>
          <cell r="B6327" t="str">
            <v>1000X450 LIANA(QH).PSLMZ.CEL.FRC.YZY.GOVDE.DIS.KYNK.(5)</v>
          </cell>
        </row>
        <row r="6328">
          <cell r="A6328" t="str">
            <v>Y-P-0186-0-001-012</v>
          </cell>
          <cell r="B6328" t="str">
            <v>1000X300 LIANA(QH).PSLMZ.CEL.FRC.YZY.GOVDE.DIS.KYNK.(5)</v>
          </cell>
        </row>
        <row r="6329">
          <cell r="A6329" t="str">
            <v>Y-P-0185-0-002-012</v>
          </cell>
          <cell r="B6329" t="str">
            <v>2000X460 DUNE(QH).PSLMZ.CEL.AY.YZY.BAZ.HAZIRLIK.(8)</v>
          </cell>
        </row>
        <row r="6330">
          <cell r="A6330" t="str">
            <v>Y-P-0185-0-002-011</v>
          </cell>
          <cell r="B6330" t="str">
            <v>2000X280 DUNE(QH).PSLMZ.CEL.AY.YZY.BAZ.HAZIRLIK.(5)</v>
          </cell>
        </row>
        <row r="6331">
          <cell r="A6331" t="str">
            <v>Y-P-0185-0-002-010</v>
          </cell>
          <cell r="B6331" t="str">
            <v>1800X460 DUNE(QH).PSLMZ.CEL.AY.YZY.BAZ.HAZIRLIK.(8)</v>
          </cell>
        </row>
        <row r="6332">
          <cell r="A6332" t="str">
            <v>Y-P-0185-0-002-009</v>
          </cell>
          <cell r="B6332" t="str">
            <v>1800X280 DUNE(QH).PSLMZ.CEL.AY.YZY.BAZ.HAZIRLIK.(5)</v>
          </cell>
        </row>
        <row r="6333">
          <cell r="A6333" t="str">
            <v>Y-P-0185-0-002-008</v>
          </cell>
          <cell r="B6333" t="str">
            <v>1600X460 DUNE(QH).PSLMZ.CEL.AY.YZY.BAZ.HAZIRLIK.(8)</v>
          </cell>
        </row>
        <row r="6334">
          <cell r="A6334" t="str">
            <v>Y-P-0185-0-002-007</v>
          </cell>
          <cell r="B6334" t="str">
            <v>1600X280 DUNE(QH).PSLMZ.CEL.AY.YZY.BAZ.HAZIRLIK.(5)</v>
          </cell>
        </row>
        <row r="6335">
          <cell r="A6335" t="str">
            <v>Y-P-0185-0-002-006</v>
          </cell>
          <cell r="B6335" t="str">
            <v>2000X460 DUNE(QH).PSLMZ.CEL.AY.YZY.GOVDE.IC.KYNK.(8)</v>
          </cell>
        </row>
        <row r="6336">
          <cell r="A6336" t="str">
            <v>Y-P-0185-0-002-005</v>
          </cell>
          <cell r="B6336" t="str">
            <v>2000X280 DUNE(QH).PSLMZ.CEL.AY.YZY.GOVDE.IC.KYNK.(5)</v>
          </cell>
        </row>
        <row r="6337">
          <cell r="A6337" t="str">
            <v>Y-P-0185-0-002-004</v>
          </cell>
          <cell r="B6337" t="str">
            <v>1800X460 DUNE(QH).PSLMZ.CEL.AY.YZY.GOVDE.IC.KYNK.(8)</v>
          </cell>
        </row>
        <row r="6338">
          <cell r="A6338" t="str">
            <v>Y-P-0185-0-002-003</v>
          </cell>
          <cell r="B6338" t="str">
            <v>1800X280 DUNE(QH).PSLMZ.CEL.AY.YZY.GOVDE.IC.KYNK.(5)</v>
          </cell>
        </row>
        <row r="6339">
          <cell r="A6339" t="str">
            <v>Y-P-0185-0-002-002</v>
          </cell>
          <cell r="B6339" t="str">
            <v>1600X460 DUNE(QH).PSLMZ.CEL.AY.YZY.GOVDE.IC.KYNK.(8)</v>
          </cell>
        </row>
        <row r="6340">
          <cell r="A6340" t="str">
            <v>Y-P-0185-0-002-001</v>
          </cell>
          <cell r="B6340" t="str">
            <v>1600X280 DUNE(QH).PSLMZ.CEL.AY.YZY.GOVDE.IC.KYNK.(5)</v>
          </cell>
        </row>
        <row r="6341">
          <cell r="A6341" t="str">
            <v>Y-P-0185-0-001-018</v>
          </cell>
          <cell r="B6341" t="str">
            <v>2000X460 DUNE(QH).PSLMZ.CEL.FRC.YZY.BAZ.HAZIRLIK.(8)</v>
          </cell>
        </row>
        <row r="6342">
          <cell r="A6342" t="str">
            <v>Y-P-0185-0-001-017</v>
          </cell>
          <cell r="B6342" t="str">
            <v>2000X280 DUNE(QH).PSLMZ.CEL.FRC.YZY.BAZ.HAZIRLIK.(5)</v>
          </cell>
        </row>
        <row r="6343">
          <cell r="A6343" t="str">
            <v>Y-P-0185-0-001-016</v>
          </cell>
          <cell r="B6343" t="str">
            <v>1800X460 DUNE(QH).PSLMZ.CEL.FRC.YZY.BAZ.HAZIRLIK.(8)</v>
          </cell>
        </row>
        <row r="6344">
          <cell r="A6344" t="str">
            <v>Y-P-0185-0-001-015</v>
          </cell>
          <cell r="B6344" t="str">
            <v>1800X280 DUNE(QH).PSLMZ.CEL.FRC.YZY.BAZ.HAZIRLIK.(5)</v>
          </cell>
        </row>
        <row r="6345">
          <cell r="A6345" t="str">
            <v>Y-P-0185-0-001-014</v>
          </cell>
          <cell r="B6345" t="str">
            <v>1600X460 DUNE(QH).PSLMZ.CEL.FRC.YZY.BAZ.HAZIRLIK.(8)</v>
          </cell>
        </row>
        <row r="6346">
          <cell r="A6346" t="str">
            <v>Y-P-0185-0-001-013</v>
          </cell>
          <cell r="B6346" t="str">
            <v>1600X280 DUNE(QH).PSLMZ.CEL.FRC.YZY.BAZ.HAZIRLIK.(5)</v>
          </cell>
        </row>
        <row r="6347">
          <cell r="A6347" t="str">
            <v>Y-P-0185-0-001-012</v>
          </cell>
          <cell r="B6347" t="str">
            <v>2000X460 DUNE(QH).PSLMZ.CEL.FRC.YZY.GOVDE.IC.KYNK.(8)</v>
          </cell>
        </row>
        <row r="6348">
          <cell r="A6348" t="str">
            <v>Y-P-0185-0-001-011</v>
          </cell>
          <cell r="B6348" t="str">
            <v>2000X280 DUNE(QH).PSLMZ.CEL.FRC.YZY.GOVDE.IC.KYNK.(5)</v>
          </cell>
        </row>
        <row r="6349">
          <cell r="A6349" t="str">
            <v>Y-P-0185-0-001-010</v>
          </cell>
          <cell r="B6349" t="str">
            <v>1800X460 DUNE(QH).PSLMZ.CEL.FRC.YZY.GOVDE.IC.KYNK.(8)</v>
          </cell>
        </row>
        <row r="6350">
          <cell r="A6350" t="str">
            <v>Y-P-0185-0-001-009</v>
          </cell>
          <cell r="B6350" t="str">
            <v>1800X280 DUNE(QH).PSLMZ.CEL.FRC.YZY.GOVDE.IC.KYNK.(5)</v>
          </cell>
        </row>
        <row r="6351">
          <cell r="A6351" t="str">
            <v>Y-P-0185-0-001-008</v>
          </cell>
          <cell r="B6351" t="str">
            <v>1600X460 DUNE(QH).PSLMZ.CEL.FRC.YZY.GOVDE.IC.KYNK.(8)</v>
          </cell>
        </row>
        <row r="6352">
          <cell r="A6352" t="str">
            <v>Y-P-0185-0-001-007</v>
          </cell>
          <cell r="B6352" t="str">
            <v>1600X280 DUNE(QH).PSLMZ.CEL.FRC.YZY.GOVDE.IC.KYNK.(5)</v>
          </cell>
        </row>
        <row r="6353">
          <cell r="A6353" t="str">
            <v>Y-P-0184-0-149-001</v>
          </cell>
          <cell r="B6353" t="str">
            <v>1000X600 PSLMZ.CEL.BAZ.HAZIRLIK.CLEOPATRA(8)</v>
          </cell>
        </row>
        <row r="6354">
          <cell r="A6354" t="str">
            <v>Y-P-0184-0-094-001</v>
          </cell>
          <cell r="B6354" t="str">
            <v>1000X600 WAVE.PSLMZ.CEL.GOVDE.NOIR.200.SBL.(AK.NBL=SW306G)(8)</v>
          </cell>
        </row>
        <row r="6355">
          <cell r="A6355" t="str">
            <v>Y-P-0184-0-075-001</v>
          </cell>
          <cell r="B6355" t="str">
            <v>1000X600 WAVE.PSLMZ.CEL.GOVDE.SATEN.BYZ.RAL9016.75G(AK.NBL=FA5624).EE(8)</v>
          </cell>
        </row>
        <row r="6356">
          <cell r="A6356" t="str">
            <v>Y-P-0184-0-001-004</v>
          </cell>
          <cell r="B6356" t="str">
            <v>1000X600 WAVE.PSLMZ.CEL.FRC.YZY.BAZ.HAZIRLIK.(8)</v>
          </cell>
        </row>
        <row r="6357">
          <cell r="A6357" t="str">
            <v>Y-P-0184-0-001-003</v>
          </cell>
          <cell r="B6357" t="str">
            <v>1000X600 WAVE.PSLMZ.CEL.BAZ.HAZIRLIK.FRC.YZY.(8)</v>
          </cell>
        </row>
        <row r="6358">
          <cell r="A6358" t="str">
            <v>Y-P-0184-0-001-002</v>
          </cell>
          <cell r="B6358" t="str">
            <v>1000X600 WAVE.PSLMZ.CEL.FRC.YZY.GOVDE.IC.KYNK.(8)</v>
          </cell>
        </row>
        <row r="6359">
          <cell r="A6359" t="str">
            <v>Y-P-0184-0-001-001</v>
          </cell>
          <cell r="B6359" t="str">
            <v>1000X600 WAVE.PSLMZ.CEL.FRC.YZY.BAZ.HAZIRLIK.(8)</v>
          </cell>
        </row>
        <row r="6360">
          <cell r="A6360" t="str">
            <v>Y-P-0181-0-002-002</v>
          </cell>
          <cell r="B6360" t="str">
            <v>1200X500 OLIVIN+DROP.PSLMZ.CEL.AY.YZY.BAZ.HAZIRLIK.(2)</v>
          </cell>
        </row>
        <row r="6361">
          <cell r="A6361" t="str">
            <v>Y-P-0181-0-002-001</v>
          </cell>
          <cell r="B6361" t="str">
            <v>1200X500 OLIVIN+DROP.PSLMZ.CEL.AY.YZY.GOVDE.DIS.KYNK.(2)</v>
          </cell>
        </row>
        <row r="6362">
          <cell r="A6362" t="str">
            <v>Y-P-0179-0-211-001</v>
          </cell>
          <cell r="B6362" t="str">
            <v>1200X500 EYE.PSLMZ.CEL.BAZ.HAZIRLIK.KLKTR PVD.BRSHED.COPPER+ON.BORU.PVD.POLSHD.COPPER(6)(B)</v>
          </cell>
        </row>
        <row r="6363">
          <cell r="A6363" t="str">
            <v>Y-P-0179-0-151-001</v>
          </cell>
          <cell r="B6363" t="str">
            <v>1200X500 EYE.PSLMZ.CEL.NAVY.BLUE.RAL5003.BAZ.HAZIRLIK.(6)</v>
          </cell>
        </row>
        <row r="6364">
          <cell r="A6364" t="str">
            <v>Y-P-0179-0-149-001</v>
          </cell>
          <cell r="B6364" t="str">
            <v>1200X500 EYE.PSLMZ.CEL.CLEOPATRA.BAZ.HAZIRLIK.(6)</v>
          </cell>
        </row>
        <row r="6365">
          <cell r="A6365" t="str">
            <v>Y-P-0179-0-094-001</v>
          </cell>
          <cell r="B6365" t="str">
            <v>1200X500 EYE.PSLMZ.CEL.NIGHT.BLACK.BAZ.HAZIRLIK.(6)</v>
          </cell>
        </row>
        <row r="6366">
          <cell r="A6366" t="str">
            <v>Y-P-0179-0-012-004</v>
          </cell>
          <cell r="B6366" t="str">
            <v>1200X500 EYE.PSLMZ.CEL.KLKTR.FRC.YZY.+ON.BORU.AY.BAZ.HAZIRLIK.(6)</v>
          </cell>
        </row>
        <row r="6367">
          <cell r="A6367" t="str">
            <v>Y-P-0179-0-012-003</v>
          </cell>
          <cell r="B6367" t="str">
            <v>1200X500 EYE.PSLMZ.CEL.BAZ.HAZIRLIK.KLKTR FRC.YZY.+ON.BORU.AY.YZY.(6)(B)</v>
          </cell>
        </row>
        <row r="6368">
          <cell r="A6368" t="str">
            <v>Y-P-0179-0-012-002</v>
          </cell>
          <cell r="B6368" t="str">
            <v>1200X500 EYE.PSLMZ.CEL.KLKTR.FRC.YZY.+ON.BORU.AY.GOVDE.DIS.KYNK.(6)</v>
          </cell>
        </row>
        <row r="6369">
          <cell r="A6369" t="str">
            <v>Y-P-0179-0-012-001</v>
          </cell>
          <cell r="B6369" t="str">
            <v>1200X500 EYE.PSLMZ.CEL.GOVDE.DIS.KYNK.KLKTR FRC.YZY.+ON.BORU.AY.YZY.(6)(B)</v>
          </cell>
        </row>
        <row r="6370">
          <cell r="A6370" t="str">
            <v>Y-P-0179-0-001-002</v>
          </cell>
          <cell r="B6370" t="str">
            <v>1200X500 EYE.PSLMZ.CEL.FRC.YZY.BAZ.HAZIRLIK.(6)</v>
          </cell>
        </row>
        <row r="6371">
          <cell r="A6371" t="str">
            <v>Y-P-0179-0-001-001</v>
          </cell>
          <cell r="B6371" t="str">
            <v>1200X500 EYE.PSLMZ.CEL.FRC.YZY.GOVDE.DIS.KYNK.(6)</v>
          </cell>
        </row>
        <row r="6372">
          <cell r="A6372" t="str">
            <v>Y-P-0178-0-151-001</v>
          </cell>
          <cell r="B6372" t="str">
            <v>1200X500 MIXOLOGY.PSLMZ.CEL.NAVY.BLUE.RAL5003.BAZ.HAZIRLIK.(4)</v>
          </cell>
        </row>
        <row r="6373">
          <cell r="A6373" t="str">
            <v>Y-P-0178-0-149-001</v>
          </cell>
          <cell r="B6373" t="str">
            <v>1200X500 MIXOLOGY.PSLMZ.CEL.CLEOPATRA.BAZ.HAZIRLIK.(4)</v>
          </cell>
        </row>
        <row r="6374">
          <cell r="A6374" t="str">
            <v>Y-P-0178-0-094-001</v>
          </cell>
          <cell r="B6374" t="str">
            <v>1200X500 MIXOLOGY.PSLMZ.CEL.NIGHT.BLACK.BAZ.HAZIRLIK.(4)</v>
          </cell>
        </row>
        <row r="6375">
          <cell r="A6375" t="str">
            <v>Y-P-0178-0-012-004</v>
          </cell>
          <cell r="B6375" t="str">
            <v>1200X500 MIXOLOGY.PSLMZ.CEL.KLKTR.FRC.YZY.+ON.BORU.AY.BAZ.HAZIRLIK.(4)</v>
          </cell>
        </row>
        <row r="6376">
          <cell r="A6376" t="str">
            <v>Y-P-0178-0-012-003</v>
          </cell>
          <cell r="B6376" t="str">
            <v>1200X500 MIXOLOGY.PSLMZ.CEL.KLKTR.FRC.YZY.+ON.BORU.AY.GOVDE.DIS.KYNK.(4)</v>
          </cell>
        </row>
        <row r="6377">
          <cell r="A6377" t="str">
            <v>Y-P-0178-0-002-004</v>
          </cell>
          <cell r="B6377" t="str">
            <v>800X600 MIXOLOGY.PSLMZ.CEL.AY.YZY.BAZ.HAZIRLIK.(3)</v>
          </cell>
        </row>
        <row r="6378">
          <cell r="A6378" t="str">
            <v>Y-P-0178-0-002-003</v>
          </cell>
          <cell r="B6378" t="str">
            <v>1200X600 MIXOLOGY.PSLMZ.CEL.AY.YZY.BAZ.HAZIRLIK.(4)</v>
          </cell>
        </row>
        <row r="6379">
          <cell r="A6379" t="str">
            <v>Y-P-0178-0-002-002</v>
          </cell>
          <cell r="B6379" t="str">
            <v>800X600 MIXOLOGY.PSLMZ.CEL.AY.YZY.GOVDE.DIS.KYNK.(3)</v>
          </cell>
        </row>
        <row r="6380">
          <cell r="A6380" t="str">
            <v>Y-P-0178-0-002-001</v>
          </cell>
          <cell r="B6380" t="str">
            <v>1200X600 MIXOLOGY.PSLMZ.CEL.AY.YZY.GOVDE.DIS.KYNK.(4)</v>
          </cell>
        </row>
        <row r="6381">
          <cell r="A6381" t="str">
            <v>Y-P-0178-0-001-002</v>
          </cell>
          <cell r="B6381" t="str">
            <v>1200X500 MIXOLOGY.PSLMZ.CEL.FRC.YZY.BAZ.HAZIRLIK.(4)</v>
          </cell>
        </row>
        <row r="6382">
          <cell r="A6382" t="str">
            <v>Y-P-0178-0-001-001</v>
          </cell>
          <cell r="B6382" t="str">
            <v>1200X500 MIXOLOGY.PSLMZ.CEL.FRC.YZY.GOVDE.DIS.KYNK.(4)</v>
          </cell>
        </row>
        <row r="6383">
          <cell r="A6383" t="str">
            <v>Y-P-0177-0-151-001</v>
          </cell>
          <cell r="B6383" t="str">
            <v>1200X266 FLAKE.Z.PSLMZ.CEL.BAZ.HAZIRLIK.NAVY.BLUE.RAL5003.(2)(B)</v>
          </cell>
        </row>
        <row r="6384">
          <cell r="A6384" t="str">
            <v>Y-P-0177-0-149-001</v>
          </cell>
          <cell r="B6384" t="str">
            <v>1200X266 FLAKE.Z.PSLMZ.CEL.BAZ.HAZIRLIK.CLEOPATRA.BEIGE.SALT&amp;PEPPER.(50.A025.18PM)(2)(B)</v>
          </cell>
        </row>
        <row r="6385">
          <cell r="A6385" t="str">
            <v>Y-P-0177-0-094-001</v>
          </cell>
          <cell r="B6385" t="str">
            <v>1200X266 FLAKE.Z.PSLMZ.CEL.BAZ.HAZIRLIK.NIGHT.BLACK(2)(B)</v>
          </cell>
        </row>
        <row r="6386">
          <cell r="A6386" t="str">
            <v>Y-P-0177-0-002-002</v>
          </cell>
          <cell r="B6386" t="str">
            <v>1200X266 FLAKE.Z.PSLMZ.CEL.BAZ.HAZIRLIK.AY.YZY.(2)(B)</v>
          </cell>
        </row>
        <row r="6387">
          <cell r="A6387" t="str">
            <v>Y-P-0177-0-002-001</v>
          </cell>
          <cell r="B6387" t="str">
            <v>1200X266 FLAKE.Z.PSLMZ.CEL.GOVDE.DIS.KYNK.AY.YZY.(2)(B)</v>
          </cell>
        </row>
        <row r="6388">
          <cell r="A6388" t="str">
            <v>Y-P-0177-0-001-002</v>
          </cell>
          <cell r="B6388" t="str">
            <v>1200X266 FLAKE.Z.PSLMZ.CEL.BAZ.HAZIRLIK.FRC.YZY.(2)(B)</v>
          </cell>
        </row>
        <row r="6389">
          <cell r="A6389" t="str">
            <v>Y-P-0177-0-001-001</v>
          </cell>
          <cell r="B6389" t="str">
            <v>1200X266 FLAKE.Z.PSLMZ.CEL.GOVDE.DIS.KYNK.FRC.YZY.(2)(B)</v>
          </cell>
        </row>
        <row r="6390">
          <cell r="A6390" t="str">
            <v>Y-P-0176-0-151-001</v>
          </cell>
          <cell r="B6390" t="str">
            <v>1200X322 FLAKE.Y.PSLMZ.CEL.BAZ.HAZIRLIK.NAVY.BLUE.RAL5003.(2)(B)</v>
          </cell>
        </row>
        <row r="6391">
          <cell r="A6391" t="str">
            <v>Y-P-0176-0-149-001</v>
          </cell>
          <cell r="B6391" t="str">
            <v>1200X322 FLAKE.Y.PSLMZ.CEL.BAZ.HAZIRLIK.CLEOPATRA(2)(B)</v>
          </cell>
        </row>
        <row r="6392">
          <cell r="A6392" t="str">
            <v>Y-P-0176-0-094-001</v>
          </cell>
          <cell r="B6392" t="str">
            <v>1200X322 FLAKE.Y.PSLMZ.CEL.BAZ.HAZIRLIK.NIGHT.BLACK(AK.NBL=SW306G)(2)(B)</v>
          </cell>
        </row>
        <row r="6393">
          <cell r="A6393" t="str">
            <v>Y-P-0176-0-001-002</v>
          </cell>
          <cell r="B6393" t="str">
            <v>1200X322 FLAKE.Y.PSLMZ.CEL.BAZ.HAZIRLIK.FRC.YZY.(2)(B)</v>
          </cell>
        </row>
        <row r="6394">
          <cell r="A6394" t="str">
            <v>Y-P-0176-0-001-001</v>
          </cell>
          <cell r="B6394" t="str">
            <v>1200X322 FLAKE.Y.PSLMZ.CEL.GOVDE.DIS.KYNK.FRC.YZY.(2)(B)</v>
          </cell>
        </row>
        <row r="6395">
          <cell r="A6395" t="str">
            <v>Y-P-0174-0-151-003</v>
          </cell>
          <cell r="B6395" t="str">
            <v>1242X500 SAMOS.PSLMZ.CEL.NAVY.BLUE.RAL5003.BAZ.HAZIRLIK.(6)</v>
          </cell>
        </row>
        <row r="6396">
          <cell r="A6396" t="str">
            <v>Y-P-0174-0-151-002</v>
          </cell>
          <cell r="B6396" t="str">
            <v>1000X500 SAMOS.PSLMZ.CEL.NAVY.BLUE.RAL5003.BAZ.HAZIRLIK.(5)</v>
          </cell>
        </row>
        <row r="6397">
          <cell r="A6397" t="str">
            <v>Y-P-0174-0-151-001</v>
          </cell>
          <cell r="B6397" t="str">
            <v>516X500 SAMOS.PSLMZ.CEL.NAVY.BLUE.RAL5003.BAZ.HAZIRLIK.(3)</v>
          </cell>
        </row>
        <row r="6398">
          <cell r="A6398" t="str">
            <v>Y-P-0174-0-149-003</v>
          </cell>
          <cell r="B6398" t="str">
            <v>1242X500 SAMOS.PSLMZ.CEL.CLEOPATRA.BAZ.HAZIRLIK.(6)</v>
          </cell>
        </row>
        <row r="6399">
          <cell r="A6399" t="str">
            <v>Y-P-0174-0-149-002</v>
          </cell>
          <cell r="B6399" t="str">
            <v>1000X500 SAMOS.PSLMZ.CEL.CLEOPATRA.BAZ.HAZIRLIK.(5)</v>
          </cell>
        </row>
        <row r="6400">
          <cell r="A6400" t="str">
            <v>Y-P-0174-0-149-001</v>
          </cell>
          <cell r="B6400" t="str">
            <v>516X500 SAMOS.PSLMZ.CEL.CLEOPATRA.BAZ.HAZIRLIK.(3)</v>
          </cell>
        </row>
        <row r="6401">
          <cell r="A6401" t="str">
            <v>Y-P-0174-0-094-003</v>
          </cell>
          <cell r="B6401" t="str">
            <v>1242X500 SAMOS.PSLMZ.CEL.NIGHT.BLACK.BAZ.HAZIRLIK.(6)</v>
          </cell>
        </row>
        <row r="6402">
          <cell r="A6402" t="str">
            <v>Y-P-0174-0-094-002</v>
          </cell>
          <cell r="B6402" t="str">
            <v>1000X500 SAMOS.PSLMZ.CEL.NIGHT.BLACK.BAZ.HAZIRLIK.(5)</v>
          </cell>
        </row>
        <row r="6403">
          <cell r="A6403" t="str">
            <v>Y-P-0174-0-094-001</v>
          </cell>
          <cell r="B6403" t="str">
            <v>516X500 SAMOS.PSLMZ.CEL.NIGHT.BLACK.BAZ.HAZIRLIK.(3)</v>
          </cell>
        </row>
        <row r="6404">
          <cell r="A6404" t="str">
            <v>Y-P-0174-0-002-014</v>
          </cell>
          <cell r="B6404" t="str">
            <v>758X500 SAMOS.PSLMZ.CEL.AY.YZY.BAZ.HAZIRLIK.(4)</v>
          </cell>
        </row>
        <row r="6405">
          <cell r="A6405" t="str">
            <v>Y-P-0174-0-002-013</v>
          </cell>
          <cell r="B6405" t="str">
            <v>516X500 SAMOS.PSLMZ.CEL.AY.YZY.BAZ.HAZIRLIK.(3)</v>
          </cell>
        </row>
        <row r="6406">
          <cell r="A6406" t="str">
            <v>Y-P-0174-0-002-012</v>
          </cell>
          <cell r="B6406" t="str">
            <v>1484X500 SAMOS.PSLMZ.CEL.AY.YZY.BAZ.HAZIRLIK.(7)</v>
          </cell>
        </row>
        <row r="6407">
          <cell r="A6407" t="str">
            <v>Y-P-0174-0-002-011</v>
          </cell>
          <cell r="B6407" t="str">
            <v>1242X500 SAMOS.PSLMZ.CEL.AY.YZY.BAZ.HAZIRLIK.(6)</v>
          </cell>
        </row>
        <row r="6408">
          <cell r="A6408" t="str">
            <v>Y-P-0174-0-002-010</v>
          </cell>
          <cell r="B6408" t="str">
            <v>1112X500 SAMOS.PSLMZ.CEL.AY.YZY.BAZ.HAZIRLIK.(5)</v>
          </cell>
        </row>
        <row r="6409">
          <cell r="A6409" t="str">
            <v>Y-P-0174-0-002-009</v>
          </cell>
          <cell r="B6409" t="str">
            <v>1000X500 SAMOS.PSLMZ.CEL.AY.YZY.BAZ.HAZIRLIK.(6)</v>
          </cell>
        </row>
        <row r="6410">
          <cell r="A6410" t="str">
            <v>Y-P-0174-0-002-008</v>
          </cell>
          <cell r="B6410" t="str">
            <v>1000X500 SAMOS.PSLMZ.CEL.AY.YZY.BAZ.HAZIRLIK.(5)</v>
          </cell>
        </row>
        <row r="6411">
          <cell r="A6411" t="str">
            <v>Y-P-0174-0-002-007</v>
          </cell>
          <cell r="B6411" t="str">
            <v>758X500 SAMOS.PSLMZ.CEL.AY.YZY.GOVDE.DIS.KYNK.(4)</v>
          </cell>
        </row>
        <row r="6412">
          <cell r="A6412" t="str">
            <v>Y-P-0174-0-002-006</v>
          </cell>
          <cell r="B6412" t="str">
            <v>516X500 SAMOS.PSLMZ.CEL.AY.YZY.GOVDE.DIS.KYNK.(3)</v>
          </cell>
        </row>
        <row r="6413">
          <cell r="A6413" t="str">
            <v>Y-P-0174-0-002-005</v>
          </cell>
          <cell r="B6413" t="str">
            <v>1484X500 SAMOS.PSLMZ.CEL.AY.YZY.GOVDE.DIS.KYNK.(7)</v>
          </cell>
        </row>
        <row r="6414">
          <cell r="A6414" t="str">
            <v>Y-P-0174-0-002-004</v>
          </cell>
          <cell r="B6414" t="str">
            <v>1242X500 SAMOS.PSLMZ.CEL.AY.YZY.GOVDE.DIS.KYNK.(6)</v>
          </cell>
        </row>
        <row r="6415">
          <cell r="A6415" t="str">
            <v>Y-P-0174-0-002-003</v>
          </cell>
          <cell r="B6415" t="str">
            <v>1112X500 SAMOS.PSLMZ.CEL.AY.YZY.GOVDE.DIS.KYNK.(5)</v>
          </cell>
        </row>
        <row r="6416">
          <cell r="A6416" t="str">
            <v>Y-P-0174-0-002-002</v>
          </cell>
          <cell r="B6416" t="str">
            <v>1000X500 SAMOS.PSLMZ.CEL.AY.YZY.GOVDE.DIS.KYNK.(6)</v>
          </cell>
        </row>
        <row r="6417">
          <cell r="A6417" t="str">
            <v>Y-P-0174-0-002-001</v>
          </cell>
          <cell r="B6417" t="str">
            <v>1000X500 SAMOS.PSLMZ.CEL.AY.YZY.GOVDE.DIS.KYNK.(5)</v>
          </cell>
        </row>
        <row r="6418">
          <cell r="A6418" t="str">
            <v>Y-P-0174-0-001-006</v>
          </cell>
          <cell r="B6418" t="str">
            <v>1242X500 SAMOS.PSLMZ.CEL.FRC.YZY.BAZ.HAZIRLIK.(6)</v>
          </cell>
        </row>
        <row r="6419">
          <cell r="A6419" t="str">
            <v>Y-P-0174-0-001-005</v>
          </cell>
          <cell r="B6419" t="str">
            <v>1000X500 SAMOS.PSLMZ.CEL.FRC.YZY.BAZ.HAZIRLIK.(5)</v>
          </cell>
        </row>
        <row r="6420">
          <cell r="A6420" t="str">
            <v>Y-P-0174-0-001-004</v>
          </cell>
          <cell r="B6420" t="str">
            <v>516X500 SAMOS.PSLMZ.CEL.FRC.YZY.BAZ.HAZIRLIK.(3)</v>
          </cell>
        </row>
        <row r="6421">
          <cell r="A6421" t="str">
            <v>Y-P-0174-0-001-003</v>
          </cell>
          <cell r="B6421" t="str">
            <v>1242X500 SAMOS.PSLMZ.CEL.FRC.YZY.GOVDE.DIS.KYNK.(6)</v>
          </cell>
        </row>
        <row r="6422">
          <cell r="A6422" t="str">
            <v>Y-P-0174-0-001-002</v>
          </cell>
          <cell r="B6422" t="str">
            <v>1000X500 SAMOS.PSLMZ.CEL.FRC.YZY.GOVDE.DIS.KYNK.(5)</v>
          </cell>
        </row>
        <row r="6423">
          <cell r="A6423" t="str">
            <v>Y-P-0174-0-001-001</v>
          </cell>
          <cell r="B6423" t="str">
            <v>516X500 SAMOS.PSLMZ.CEL.FRC.YZY.GOVDE.DIS.KYNK.(3)</v>
          </cell>
        </row>
        <row r="6424">
          <cell r="A6424" t="str">
            <v>Y-P-0173-0-212-001</v>
          </cell>
          <cell r="B6424" t="str">
            <v>1200X500 BLAZE.PSLMZ.CEL.BAZ.HAZIRLIK.IPEK.PUTUR.SYH.RAL9005(FF35AT9005180SPX.IBA)(5)(B)</v>
          </cell>
        </row>
        <row r="6425">
          <cell r="A6425" t="str">
            <v>Y-P-0173-0-151-004</v>
          </cell>
          <cell r="B6425" t="str">
            <v>1452X500 BLAZE.PSLMZ.CEL.BAZ.HAZIRLIK.NAVY.BLUE.RAL5003(6)(B)</v>
          </cell>
        </row>
        <row r="6426">
          <cell r="A6426" t="str">
            <v>Y-P-0173-0-151-003</v>
          </cell>
          <cell r="B6426" t="str">
            <v>948X500 BLAZE.PSLMZ.CEL.BAZ.HAZIRLIK.NAVY.BLUE.RAL5003(4)(B)</v>
          </cell>
        </row>
        <row r="6427">
          <cell r="A6427" t="str">
            <v>Y-P-0173-0-151-002</v>
          </cell>
          <cell r="B6427" t="str">
            <v>445X400 BLAZE.PSLMZ.CEL.BAZ.HAZIRLIK.NAVY.BLUE.RAL5003(2)(B)</v>
          </cell>
        </row>
        <row r="6428">
          <cell r="A6428" t="str">
            <v>Y-P-0173-0-151-001</v>
          </cell>
          <cell r="B6428" t="str">
            <v>1200X500 BLAZE.PSLMZ.CEL.BAZ.HAZIRLIK.NAVY.BLUE.RAL5003(5)(B)</v>
          </cell>
        </row>
        <row r="6429">
          <cell r="A6429" t="str">
            <v>Y-P-0173-0-149-004</v>
          </cell>
          <cell r="B6429" t="str">
            <v>1452X500 BLAZE.PSLMZ.CEL.BAZ.HAZIRLIK.CLEOPATRA(50.A025.18PM)(6)(B)</v>
          </cell>
        </row>
        <row r="6430">
          <cell r="A6430" t="str">
            <v>Y-P-0173-0-149-003</v>
          </cell>
          <cell r="B6430" t="str">
            <v>948X500 BLAZE.PSLMZ.CEL.BAZ.HAZIRLIK.CLEOPATRA(50.A025.18PM)(4)(B)</v>
          </cell>
        </row>
        <row r="6431">
          <cell r="A6431" t="str">
            <v>Y-P-0173-0-149-002</v>
          </cell>
          <cell r="B6431" t="str">
            <v>445X400 BLAZE.PSLMZ.CEL.BAZ.HAZIRLIK.CLEOPATRA(50.A025.18PM)(2)(B)</v>
          </cell>
        </row>
        <row r="6432">
          <cell r="A6432" t="str">
            <v>Y-P-0173-0-149-001</v>
          </cell>
          <cell r="B6432" t="str">
            <v>1200X500 BLAZE.PSLMZ.CEL.BAZ.HAZIRLIK.CLEOPATRA(5)(B)</v>
          </cell>
        </row>
        <row r="6433">
          <cell r="A6433" t="str">
            <v>Y-P-0173-0-144-001</v>
          </cell>
          <cell r="B6433" t="str">
            <v>1200X500 BLAZE.PSLMZ.CEL.BAZ.HAZIRLIK.SOFT TOUCH RED(5)(B)</v>
          </cell>
        </row>
        <row r="6434">
          <cell r="A6434" t="str">
            <v>Y-P-0173-0-094-012</v>
          </cell>
          <cell r="B6434" t="str">
            <v>1704X400 BLAZE.PSLMZ.CEL.BAZ.HAZIRLIK.NIGHT.BLACK(AK.NBL=SW306G)(7)(B)</v>
          </cell>
        </row>
        <row r="6435">
          <cell r="A6435" t="str">
            <v>Y-P-0173-0-094-011</v>
          </cell>
          <cell r="B6435" t="str">
            <v>1704X500 BLAZE.PSLMZ.CEL.BAZ.HAZIRLIK.NIGHT.BLACK(AK.NBL=SW306G)(7)(B)</v>
          </cell>
        </row>
        <row r="6436">
          <cell r="A6436" t="str">
            <v>Y-P-0173-0-094-010</v>
          </cell>
          <cell r="B6436" t="str">
            <v>1452X400 BLAZE.PSLMZ.CEL.BAZ.HAZIRLIK.NIGHT.BLACK(AK.NBL=SW306G)(6)(B)</v>
          </cell>
        </row>
        <row r="6437">
          <cell r="A6437" t="str">
            <v>Y-P-0173-0-094-009</v>
          </cell>
          <cell r="B6437" t="str">
            <v>1200X400 BLAZE.PSLMZ.CEL.BAZ.HAZIRLIK.NIGHT.BLACK(AK.NBL=SW306G)(5)(B)</v>
          </cell>
        </row>
        <row r="6438">
          <cell r="A6438" t="str">
            <v>Y-P-0173-0-094-008</v>
          </cell>
          <cell r="B6438" t="str">
            <v>948X400 BLAZE.PSLMZ.CEL.BAZ.HAZIRLIK.NIGHT.BLACK(AK.NBL=SW306G)(4)(B)</v>
          </cell>
        </row>
        <row r="6439">
          <cell r="A6439" t="str">
            <v>Y-P-0173-0-094-007</v>
          </cell>
          <cell r="B6439" t="str">
            <v>696X400 BLAZE.PSLMZ.CEL.BAZ.HAZIRLIK.NIGHT.BLACK(AK.NBL=SW306G)(3)(B)</v>
          </cell>
        </row>
        <row r="6440">
          <cell r="A6440" t="str">
            <v>Y-P-0173-0-094-006</v>
          </cell>
          <cell r="B6440" t="str">
            <v>445X400 BLAZE.PSLMZ.CEL.BAZ.HAZIRLIK.NIGHT.BLACK(AK.NBL=SW306G)(2)(B)</v>
          </cell>
        </row>
        <row r="6441">
          <cell r="A6441" t="str">
            <v>Y-P-0173-0-094-005</v>
          </cell>
          <cell r="B6441" t="str">
            <v>1452X500 BLAZE.PSLMZ.CEL.BAZ.HAZIRLIK.NIGHT.BLACK(AK.NBL=SW306G)(6)(B)</v>
          </cell>
        </row>
        <row r="6442">
          <cell r="A6442" t="str">
            <v>Y-P-0173-0-094-004</v>
          </cell>
          <cell r="B6442" t="str">
            <v>948X500 BLAZE.PSLMZ.CEL.BAZ.HAZIRLIK.NIGHT.BLACK(AK.NBL=SW306G)(4)(B)</v>
          </cell>
        </row>
        <row r="6443">
          <cell r="A6443" t="str">
            <v>Y-P-0173-0-094-003</v>
          </cell>
          <cell r="B6443" t="str">
            <v>696X500 BLAZE.PSLMZ.CEL.BAZ.HAZIRLIK.NIGHT.BLACK(AK.NBL=SW306G)(3)(B)</v>
          </cell>
        </row>
        <row r="6444">
          <cell r="A6444" t="str">
            <v>Y-P-0173-0-094-002</v>
          </cell>
          <cell r="B6444" t="str">
            <v>445X500 BLAZE.PSLMZ.CEL.BAZ.HAZIRLIK.NIGHT.BLACK(AK.NBL=SW306G)(2)(B)</v>
          </cell>
        </row>
        <row r="6445">
          <cell r="A6445" t="str">
            <v>Y-P-0173-0-094-001</v>
          </cell>
          <cell r="B6445" t="str">
            <v>1200X500 BLAZE.PSLMZ.CEL.BAZ.HAZIRLIK.NIGHT.BLACK(AK.NBL=SW306G)(5)(B)</v>
          </cell>
        </row>
        <row r="6446">
          <cell r="A6446" t="str">
            <v>Y-P-0173-0-086-001</v>
          </cell>
          <cell r="B6446" t="str">
            <v>1200X500 BLAZE.PSLMZ.CEL.BAZ.HAZIRLIK.MAT.SYH.RAL9005.10G.PE(5)(B)</v>
          </cell>
        </row>
        <row r="6447">
          <cell r="A6447" t="str">
            <v>Y-P-0173-0-002-016</v>
          </cell>
          <cell r="B6447" t="str">
            <v>1200X500 BLAZE.PSLMZ.CEL.AY.YZY.BAZ.HAZIRLIK.(5)</v>
          </cell>
        </row>
        <row r="6448">
          <cell r="A6448" t="str">
            <v>Y-P-0173-0-002-015</v>
          </cell>
          <cell r="B6448" t="str">
            <v>1200X500 BLAZE.PSLMZ.CEL.BAZ.HAZIRLIK.AY.YZY.(5)(B)</v>
          </cell>
        </row>
        <row r="6449">
          <cell r="A6449" t="str">
            <v>Y-P-0173-0-002-014</v>
          </cell>
          <cell r="B6449" t="str">
            <v>1200X500 BLAZE.PSLMZ.CEL.AY.YZY.GOVDE.DIS.KYNK.(5)</v>
          </cell>
        </row>
        <row r="6450">
          <cell r="A6450" t="str">
            <v>Y-P-0173-0-002-001</v>
          </cell>
          <cell r="B6450" t="str">
            <v>1200X500 BLAZE.PSLMZ.CEL.GOVDE.DIS.KYNK.AY.YZY.(5)(B)</v>
          </cell>
        </row>
        <row r="6451">
          <cell r="A6451" t="str">
            <v>Y-P-0173-0-001-048</v>
          </cell>
          <cell r="B6451" t="str">
            <v>948X400 BLAZE.PSLMZ.CEL.FRC.YZY.BAZ.HAZIRLIK.(4)</v>
          </cell>
        </row>
        <row r="6452">
          <cell r="A6452" t="str">
            <v>Y-P-0173-0-001-047</v>
          </cell>
          <cell r="B6452" t="str">
            <v>696X500 BLAZE.PSLMZ.CEL.FRC.YZY.BAZ.HAZIRLIK.(3)</v>
          </cell>
        </row>
        <row r="6453">
          <cell r="A6453" t="str">
            <v>Y-P-0173-0-001-046</v>
          </cell>
          <cell r="B6453" t="str">
            <v>696X400 BLAZE.PSLMZ.CEL.FRC.YZY.BAZ.HAZIRLIK.(3)</v>
          </cell>
        </row>
        <row r="6454">
          <cell r="A6454" t="str">
            <v>Y-P-0173-0-001-045</v>
          </cell>
          <cell r="B6454" t="str">
            <v>445X500 BLAZE.PSLMZ.CEL.FRC.YZY.BAZ.HAZIRLIK.(2)</v>
          </cell>
        </row>
        <row r="6455">
          <cell r="A6455" t="str">
            <v>Y-P-0173-0-001-044</v>
          </cell>
          <cell r="B6455" t="str">
            <v>445X400 BLAZE.PSLMZ.CEL.FRC.YZY.BAZ.HAZIRLIK.(2)</v>
          </cell>
        </row>
        <row r="6456">
          <cell r="A6456" t="str">
            <v>Y-P-0173-0-001-043</v>
          </cell>
          <cell r="B6456" t="str">
            <v>1704X500 BLAZE.PSLMZ.CEL.FRC.YZY.BAZ.HAZIRLIK.(7)</v>
          </cell>
        </row>
        <row r="6457">
          <cell r="A6457" t="str">
            <v>Y-P-0173-0-001-042</v>
          </cell>
          <cell r="B6457" t="str">
            <v>1704X400 BLAZE.PSLMZ.CEL.FRC.YZY.BAZ.HAZIRLIK.(7)</v>
          </cell>
        </row>
        <row r="6458">
          <cell r="A6458" t="str">
            <v>Y-P-0173-0-001-041</v>
          </cell>
          <cell r="B6458" t="str">
            <v>1452X500 BLAZE.PSLMZ.CEL.FRC.YZY.BAZ.HAZIRLIK.(6)</v>
          </cell>
        </row>
        <row r="6459">
          <cell r="A6459" t="str">
            <v>Y-P-0173-0-001-040</v>
          </cell>
          <cell r="B6459" t="str">
            <v>1452X400 BLAZE.PSLMZ.CEL.FRC.YZY.BAZ.HAZIRLIK.(6)</v>
          </cell>
        </row>
        <row r="6460">
          <cell r="A6460" t="str">
            <v>Y-P-0173-0-001-039</v>
          </cell>
          <cell r="B6460" t="str">
            <v>1200X500 BLAZE.PSLMZ.CEL.FRC.YZY.BAZ.HAZIRLIK.(5)</v>
          </cell>
        </row>
        <row r="6461">
          <cell r="A6461" t="str">
            <v>Y-P-0173-0-001-038</v>
          </cell>
          <cell r="B6461" t="str">
            <v>1200X400 BLAZE.PSLMZ.CEL.FRC.YZY.BAZ.HAZIRLIK.(5)</v>
          </cell>
        </row>
        <row r="6462">
          <cell r="A6462" t="str">
            <v>Y-P-0173-0-001-037</v>
          </cell>
          <cell r="B6462" t="str">
            <v>948X500 BLAZE.PSLMZ.CEL.FRC.YZY.BAZ.HAZIRLIK.(4)</v>
          </cell>
        </row>
        <row r="6463">
          <cell r="A6463" t="str">
            <v>Y-P-0173-0-001-036</v>
          </cell>
          <cell r="B6463" t="str">
            <v>1704X400 BLAZE.PSLMZ.CEL.BAZ.HAZIRLIK.FRC.YZY.(7)(B)</v>
          </cell>
        </row>
        <row r="6464">
          <cell r="A6464" t="str">
            <v>Y-P-0173-0-001-035</v>
          </cell>
          <cell r="B6464" t="str">
            <v>1704X500 BLAZE.PSLMZ.CEL.BAZ.HAZIRLIK.FRC.YZY.(7)(B)</v>
          </cell>
        </row>
        <row r="6465">
          <cell r="A6465" t="str">
            <v>Y-P-0173-0-001-034</v>
          </cell>
          <cell r="B6465" t="str">
            <v>1452X500 BLAZE.PSLMZ.CEL.BAZ.HAZIRLIK.FRC.YZY.(6)(B)</v>
          </cell>
        </row>
        <row r="6466">
          <cell r="A6466" t="str">
            <v>Y-P-0173-0-001-033</v>
          </cell>
          <cell r="B6466" t="str">
            <v>948X500 BLAZE.PSLMZ.CEL.BAZ.HAZIRLIK.FRC.YZY.(4)(B)</v>
          </cell>
        </row>
        <row r="6467">
          <cell r="A6467" t="str">
            <v>Y-P-0173-0-001-032</v>
          </cell>
          <cell r="B6467" t="str">
            <v>696X500 BLAZE.PSLMZ.CEL.BAZ.HAZIRLIK.FRC.YZY.(3)(B)</v>
          </cell>
        </row>
        <row r="6468">
          <cell r="A6468" t="str">
            <v>Y-P-0173-0-001-031</v>
          </cell>
          <cell r="B6468" t="str">
            <v>445X500 BLAZE.PSLMZ.CEL.BAZ.HAZIRLIK.FRC.YZY.(2)(B)</v>
          </cell>
        </row>
        <row r="6469">
          <cell r="A6469" t="str">
            <v>Y-P-0173-0-001-030</v>
          </cell>
          <cell r="B6469" t="str">
            <v>1452X400 BLAZE.PSLMZ.CEL.BAZ.HAZIRLIK.FRC.YZY.(6)(B)</v>
          </cell>
        </row>
        <row r="6470">
          <cell r="A6470" t="str">
            <v>Y-P-0173-0-001-029</v>
          </cell>
          <cell r="B6470" t="str">
            <v>1200X400 BLAZE.PSLMZ.CEL.BAZ.HAZIRLIK.FRC.YZY.(5)(B)</v>
          </cell>
        </row>
        <row r="6471">
          <cell r="A6471" t="str">
            <v>Y-P-0173-0-001-028</v>
          </cell>
          <cell r="B6471" t="str">
            <v>948X400 BLAZE.PSLMZ.CEL.BAZ.HAZIRLIK.FRC.YZY.(4)(B)</v>
          </cell>
        </row>
        <row r="6472">
          <cell r="A6472" t="str">
            <v>Y-P-0173-0-001-027</v>
          </cell>
          <cell r="B6472" t="str">
            <v>696X400 BLAZE.PSLMZ.CEL.BAZ.HAZIRLIK.FRC.YZY.(3)(B)</v>
          </cell>
        </row>
        <row r="6473">
          <cell r="A6473" t="str">
            <v>Y-P-0173-0-001-026</v>
          </cell>
          <cell r="B6473" t="str">
            <v>445X400 BLAZE.PSLMZ.CEL.BAZ.HAZIRLIK.FRC.YZY.(2)(B)</v>
          </cell>
        </row>
        <row r="6474">
          <cell r="A6474" t="str">
            <v>Y-P-0173-0-001-025</v>
          </cell>
          <cell r="B6474" t="str">
            <v>948X400 BLAZE.PSLMZ.CEL.FRC.YZY.GOVDE.DIS.KYNK.(4)</v>
          </cell>
        </row>
        <row r="6475">
          <cell r="A6475" t="str">
            <v>Y-P-0173-0-001-024</v>
          </cell>
          <cell r="B6475" t="str">
            <v>696X500 BLAZE.PSLMZ.CEL.FRC.YZY.GOVDE.DIS.KYNK.(3)</v>
          </cell>
        </row>
        <row r="6476">
          <cell r="A6476" t="str">
            <v>Y-P-0173-0-001-023</v>
          </cell>
          <cell r="B6476" t="str">
            <v>696X400 BLAZE.PSLMZ.CEL.FRC.YZY.GOVDE.DIS.KYNK.(3)</v>
          </cell>
        </row>
        <row r="6477">
          <cell r="A6477" t="str">
            <v>Y-P-0173-0-001-022</v>
          </cell>
          <cell r="B6477" t="str">
            <v>445X500 BLAZE.PSLMZ.CEL.FRC.YZY.GOVDE.DIS.KYNK.(2)</v>
          </cell>
        </row>
        <row r="6478">
          <cell r="A6478" t="str">
            <v>Y-P-0173-0-001-021</v>
          </cell>
          <cell r="B6478" t="str">
            <v>445X400 BLAZE.PSLMZ.CEL.FRC.YZY.GOVDE.DIS.KYNK.(2)</v>
          </cell>
        </row>
        <row r="6479">
          <cell r="A6479" t="str">
            <v>Y-P-0173-0-001-020</v>
          </cell>
          <cell r="B6479" t="str">
            <v>1704X500 BLAZE.PSLMZ.CEL.FRC.YZY.GOVDE.DIS.KYNK.(7)</v>
          </cell>
        </row>
        <row r="6480">
          <cell r="A6480" t="str">
            <v>Y-P-0173-0-001-019</v>
          </cell>
          <cell r="B6480" t="str">
            <v>1704X400 BLAZE.PSLMZ.CEL.FRC.YZY.GOVDE.DIS.KYNK.(7)</v>
          </cell>
        </row>
        <row r="6481">
          <cell r="A6481" t="str">
            <v>Y-P-0173-0-001-018</v>
          </cell>
          <cell r="B6481" t="str">
            <v>1452X500 BLAZE.PSLMZ.CEL.FRC.YZY.GOVDE.DIS.KYNK.(6)</v>
          </cell>
        </row>
        <row r="6482">
          <cell r="A6482" t="str">
            <v>Y-P-0173-0-001-017</v>
          </cell>
          <cell r="B6482" t="str">
            <v>1452X400 BLAZE.PSLMZ.CEL.FRC.YZY.GOVDE.DIS.KYNK.(6)</v>
          </cell>
        </row>
        <row r="6483">
          <cell r="A6483" t="str">
            <v>Y-P-0173-0-001-016</v>
          </cell>
          <cell r="B6483" t="str">
            <v>1200X500 BLAZE.PSLMZ.CEL.FRC.YZY.GOVDE.DIS.KYNK.(5)</v>
          </cell>
        </row>
        <row r="6484">
          <cell r="A6484" t="str">
            <v>Y-P-0173-0-001-015</v>
          </cell>
          <cell r="B6484" t="str">
            <v>1200X400 BLAZE.PSLMZ.CEL.FRC.YZY.GOVDE.DIS.KYNK.(5)</v>
          </cell>
        </row>
        <row r="6485">
          <cell r="A6485" t="str">
            <v>Y-P-0173-0-001-013</v>
          </cell>
          <cell r="B6485" t="str">
            <v>948X500 BLAZE.PSLMZ.CEL.FRC.YZY.GOVDE.DIS.KYNK.(4)</v>
          </cell>
        </row>
        <row r="6486">
          <cell r="A6486" t="str">
            <v>Y-P-0173-0-001-012</v>
          </cell>
          <cell r="B6486" t="str">
            <v>1704X400 BLAZE.PSLMZ.CEL.GOVDE.DIS.KYNK.FRC.YZY.(7)(B)</v>
          </cell>
        </row>
        <row r="6487">
          <cell r="A6487" t="str">
            <v>Y-P-0173-0-001-011</v>
          </cell>
          <cell r="B6487" t="str">
            <v>1704X500 BLAZE.PSLMZ.CEL.GOVDE.DIS.KYNK.FRC.YZY.(7)(B)</v>
          </cell>
        </row>
        <row r="6488">
          <cell r="A6488" t="str">
            <v>Y-P-0173-0-001-010</v>
          </cell>
          <cell r="B6488" t="str">
            <v>1452X500 BLAZE.PSLMZ.CEL.GOVDE.DIS.KYNK.FRC.YZY.(6)(B)</v>
          </cell>
        </row>
        <row r="6489">
          <cell r="A6489" t="str">
            <v>Y-P-0173-0-001-009</v>
          </cell>
          <cell r="B6489" t="str">
            <v>948X500 BLAZE.PSLMZ.CEL.GOVDE.DIS.KYNK.FRC.YZY.(4)(B)</v>
          </cell>
        </row>
        <row r="6490">
          <cell r="A6490" t="str">
            <v>Y-P-0173-0-001-008</v>
          </cell>
          <cell r="B6490" t="str">
            <v>696X500 BLAZE.PSLMZ.CEL.GOVDE.DIS.KYNK.FRC.YZY.(3)(B)</v>
          </cell>
        </row>
        <row r="6491">
          <cell r="A6491" t="str">
            <v>Y-P-0173-0-001-007</v>
          </cell>
          <cell r="B6491" t="str">
            <v>445X500 BLAZE.PSLMZ.CEL.GOVDE.DIS.KYNK.FRC.YZY.(2)(B)</v>
          </cell>
        </row>
        <row r="6492">
          <cell r="A6492" t="str">
            <v>Y-P-0173-0-001-006</v>
          </cell>
          <cell r="B6492" t="str">
            <v>1452X400 BLAZE.PSLMZ.CEL.GOVDE.DIS.KYNK.FRC.YZY.(6)(B)</v>
          </cell>
        </row>
        <row r="6493">
          <cell r="A6493" t="str">
            <v>Y-P-0173-0-001-005</v>
          </cell>
          <cell r="B6493" t="str">
            <v>1200X400 BLAZE.PSLMZ.CEL.GOVDE.DIS.KYNK.FRC.YZY.(5)(B)</v>
          </cell>
        </row>
        <row r="6494">
          <cell r="A6494" t="str">
            <v>Y-P-0173-0-001-004</v>
          </cell>
          <cell r="B6494" t="str">
            <v>948X400 BLAZE.PSLMZ.CEL.GOVDE.DIS.KYNK.FRC.YZY.(4)(B)</v>
          </cell>
        </row>
        <row r="6495">
          <cell r="A6495" t="str">
            <v>Y-P-0173-0-001-003</v>
          </cell>
          <cell r="B6495" t="str">
            <v>696X400 BLAZE.PSLMZ.CEL.GOVDE.DIS.KYNK.FRC.YZY.(3)(B)</v>
          </cell>
        </row>
        <row r="6496">
          <cell r="A6496" t="str">
            <v>Y-P-0173-0-001-002</v>
          </cell>
          <cell r="B6496" t="str">
            <v>445X400 BLAZE.PSLMZ.CEL.GOVDE.DIS.KYNK.FRC.YZY.(2)(B)</v>
          </cell>
        </row>
        <row r="6497">
          <cell r="A6497" t="str">
            <v>Y-P-0173-0-001-001</v>
          </cell>
          <cell r="B6497" t="str">
            <v>1200X500 BLAZE.PSLMZ.CEL.GOVDE.FRC.YZY.(5)(B)</v>
          </cell>
        </row>
        <row r="6498">
          <cell r="A6498" t="str">
            <v>Y-P-0172-0-055-001</v>
          </cell>
          <cell r="B6498" t="str">
            <v>1030X500 CHARM.PSLMZ.CEL.BAZ.HAZIRLIK.PVD.POLSHD.COPPER(5)(B)</v>
          </cell>
        </row>
        <row r="6499">
          <cell r="A6499" t="str">
            <v>Y-P-0172-0-002-006</v>
          </cell>
          <cell r="B6499" t="str">
            <v>1030X500 CHARM.PSLMZ.CEL.AY.YZY.BAZ.HAZIRLIK.(5)</v>
          </cell>
        </row>
        <row r="6500">
          <cell r="A6500" t="str">
            <v>Y-P-0172-0-002-005</v>
          </cell>
          <cell r="B6500" t="str">
            <v>1230X500 CHARM(SGP).PSLMZ.CEL.AY.YZY.BAZ.HAZIRLIK.(9)</v>
          </cell>
        </row>
        <row r="6501">
          <cell r="A6501" t="str">
            <v>Y-P-0172-0-002-004</v>
          </cell>
          <cell r="B6501" t="str">
            <v>1030X500 CHARM.PSLMZ.CEL.BAZ.HAZIRLIK.AY.YZY.(5)(B)</v>
          </cell>
        </row>
        <row r="6502">
          <cell r="A6502" t="str">
            <v>Y-P-0172-0-002-003</v>
          </cell>
          <cell r="B6502" t="str">
            <v>1030X500 CHARM.PSLMZ.CEL.AY.YZY.GOVDE.DIS.KYNK.(5)</v>
          </cell>
        </row>
        <row r="6503">
          <cell r="A6503" t="str">
            <v>Y-P-0172-0-002-002</v>
          </cell>
          <cell r="B6503" t="str">
            <v>1230X500 CHARM(SGP).PSLMZ.CEL.AY.YZY.GOVDE.DIS.KYNK.(9)</v>
          </cell>
        </row>
        <row r="6504">
          <cell r="A6504" t="str">
            <v>Y-P-0172-0-002-001</v>
          </cell>
          <cell r="B6504" t="str">
            <v>1030X500 CHARM.PSLMZ.CEL.GOVDE.DIS.KYNK.AY.YZY.(5)(B)</v>
          </cell>
        </row>
        <row r="6505">
          <cell r="A6505" t="str">
            <v>Y-P-0171-1-174-001</v>
          </cell>
          <cell r="B6505" t="str">
            <v>1200X500 PORTO.PSLMZ.CEL.BAZ.HAZIRLIK.PVD.POLSHD.BRASS(7)(B)(R)</v>
          </cell>
        </row>
        <row r="6506">
          <cell r="A6506" t="str">
            <v>Y-P-0171-0-178-001</v>
          </cell>
          <cell r="B6506" t="str">
            <v>1200X500 PORTO.PSLMZ.CEL.BAZ.HAZIRLIK.PVD.POLSHD.BLACK.CHROME(7)(B)(R)</v>
          </cell>
        </row>
        <row r="6507">
          <cell r="A6507" t="str">
            <v>Y-P-0171-0-055-003</v>
          </cell>
          <cell r="B6507" t="str">
            <v>1015X500 PORTO.PSLMZ.CEL.BAZ.HAZIRLIK.PVD.POLSHD.COPPER(6)(B)(R)</v>
          </cell>
        </row>
        <row r="6508">
          <cell r="A6508" t="str">
            <v>Y-P-0171-0-055-002</v>
          </cell>
          <cell r="B6508" t="str">
            <v>645X500 PORTO.PSLMZ.CEL.BAZ.HAZIRLIK.PVD.POLSHD.COPPER(4)(B)(R)</v>
          </cell>
        </row>
        <row r="6509">
          <cell r="A6509" t="str">
            <v>Y-P-0171-0-055-001</v>
          </cell>
          <cell r="B6509" t="str">
            <v>1200X500 PORTO.PSLMZ.CEL.BAZ.HAZIRLIK.PVD.POLSHD.COPPER(7)(B)(R)</v>
          </cell>
        </row>
        <row r="6510">
          <cell r="A6510" t="str">
            <v>Y-P-0171-0-002-022</v>
          </cell>
          <cell r="B6510" t="str">
            <v>1015X500 PORTO.PSLMZ.CEL.(R).AY.YZY.BAZ.HAZIRLIK.(6)</v>
          </cell>
        </row>
        <row r="6511">
          <cell r="A6511" t="str">
            <v>Y-P-0171-0-002-021</v>
          </cell>
          <cell r="B6511" t="str">
            <v>1015X500 PORTO.PSLMZ.CEL.(L).AY.YZY.BAZ.HAZIRLIK.(6)</v>
          </cell>
        </row>
        <row r="6512">
          <cell r="A6512" t="str">
            <v>Y-P-0171-0-002-020</v>
          </cell>
          <cell r="B6512" t="str">
            <v>645X500 PORTO.PSLMZ.CEL.(R).AY.YZY.BAZ.HAZIRLIK.(4)</v>
          </cell>
        </row>
        <row r="6513">
          <cell r="A6513" t="str">
            <v>Y-P-0171-0-002-019</v>
          </cell>
          <cell r="B6513" t="str">
            <v>645X500 PORTO.PSLMZ.CEL.(L).AY.YZY.BAZ.HAZIRLIK.(4)</v>
          </cell>
        </row>
        <row r="6514">
          <cell r="A6514" t="str">
            <v>Y-P-0171-0-002-018</v>
          </cell>
          <cell r="B6514" t="str">
            <v>1570X500 PORTO.PSLMZ.CEL.(R).AY.YZY.BAZ.HAZIRLIK.(9)</v>
          </cell>
        </row>
        <row r="6515">
          <cell r="A6515" t="str">
            <v>Y-P-0171-0-002-017</v>
          </cell>
          <cell r="B6515" t="str">
            <v>1385X500 PORTO.PSLMZ.CEL.(R).AY.YZY.BAZ.HAZIRLIK.(8)</v>
          </cell>
        </row>
        <row r="6516">
          <cell r="A6516" t="str">
            <v>Y-P-0171-0-002-016</v>
          </cell>
          <cell r="B6516" t="str">
            <v>1385X500 PORTO.PSLMZ.CEL.(L).AY.YZY.BAZ.HAZIRLIK.(8)</v>
          </cell>
        </row>
        <row r="6517">
          <cell r="A6517" t="str">
            <v>Y-P-0171-0-002-015</v>
          </cell>
          <cell r="B6517" t="str">
            <v>1200X500 PORTO.PSLMZ.CEL.(R).AY.YZY.BAZ.HAZIRLIK.(7)</v>
          </cell>
        </row>
        <row r="6518">
          <cell r="A6518" t="str">
            <v>Y-P-0171-0-002-014</v>
          </cell>
          <cell r="B6518" t="str">
            <v>1200X500 PORTO.PSLMZ.CEL.(L).AY.YZY.BAZ.HAZIRLIK.(7)</v>
          </cell>
        </row>
        <row r="6519">
          <cell r="A6519" t="str">
            <v>Y-P-0171-0-002-013</v>
          </cell>
          <cell r="B6519" t="str">
            <v>645X500 PORTO.PSLMZ.CEL.BAZ.HAZIRLIK.AY.YZY.(4)(B)(R)</v>
          </cell>
        </row>
        <row r="6520">
          <cell r="A6520" t="str">
            <v>Y-P-0171-0-002-012</v>
          </cell>
          <cell r="B6520" t="str">
            <v>1200X500 PORTO.PSLMZ.CEL.BAZ.HAZIRLIK.AY.YZY.(7)(B)(R)</v>
          </cell>
        </row>
        <row r="6521">
          <cell r="A6521" t="str">
            <v>Y-P-0171-0-002-011</v>
          </cell>
          <cell r="B6521" t="str">
            <v>1015X500 PORTO.PSLMZ.CEL.(R).AY.YZY.GOVDE.DIS.KYNK.(6)</v>
          </cell>
        </row>
        <row r="6522">
          <cell r="A6522" t="str">
            <v>Y-P-0171-0-002-010</v>
          </cell>
          <cell r="B6522" t="str">
            <v>1015X500 PORTO.PSLMZ.CEL.(L).AY.YZY.GOVDE.DIS.KYNK.(6)</v>
          </cell>
        </row>
        <row r="6523">
          <cell r="A6523" t="str">
            <v>Y-P-0171-0-002-009</v>
          </cell>
          <cell r="B6523" t="str">
            <v>645X500 PORTO.PSLMZ.CEL.(R).AY.YZY.GOVDE.DIS.KYNK.(4)</v>
          </cell>
        </row>
        <row r="6524">
          <cell r="A6524" t="str">
            <v>Y-P-0171-0-002-008</v>
          </cell>
          <cell r="B6524" t="str">
            <v>645X500 PORTO.PSLMZ.CEL.(L).AY.YZY.GOVDE.DIS.KYNK.(4)</v>
          </cell>
        </row>
        <row r="6525">
          <cell r="A6525" t="str">
            <v>Y-P-0171-0-002-007</v>
          </cell>
          <cell r="B6525" t="str">
            <v>1570X500 PORTO.PSLMZ.CEL.(R).AY.YZY.GOVDE.DIS.KYNK.(9)</v>
          </cell>
        </row>
        <row r="6526">
          <cell r="A6526" t="str">
            <v>Y-P-0171-0-002-006</v>
          </cell>
          <cell r="B6526" t="str">
            <v>1385X500 PORTO.PSLMZ.CEL.(R).AY.YZY.GOVDE.DIS.KYNK.(8)</v>
          </cell>
        </row>
        <row r="6527">
          <cell r="A6527" t="str">
            <v>Y-P-0171-0-002-005</v>
          </cell>
          <cell r="B6527" t="str">
            <v>1385X500 PORTO.PSLMZ.CEL.(L).AY.YZY.GOVDE.DIS.KYNK.(8)</v>
          </cell>
        </row>
        <row r="6528">
          <cell r="A6528" t="str">
            <v>Y-P-0171-0-002-004</v>
          </cell>
          <cell r="B6528" t="str">
            <v>1200X500 PORTO.PSLMZ.CEL.(R).AY.YZY.GOVDE.DIS.KYNK.(7)</v>
          </cell>
        </row>
        <row r="6529">
          <cell r="A6529" t="str">
            <v>Y-P-0171-0-002-003</v>
          </cell>
          <cell r="B6529" t="str">
            <v>1200X500 PORTO.PSLMZ.CEL.(L).AY.YZY.GOVDE.DIS.KYNK.(7)</v>
          </cell>
        </row>
        <row r="6530">
          <cell r="A6530" t="str">
            <v>Y-P-0171-0-002-002</v>
          </cell>
          <cell r="B6530" t="str">
            <v>645X500 PORTO.PSLMZ.CEL.GOVDE.DIS.KYNK.AY.YZY.(4)(B)(R)</v>
          </cell>
        </row>
        <row r="6531">
          <cell r="A6531" t="str">
            <v>Y-P-0171-0-002-001</v>
          </cell>
          <cell r="B6531" t="str">
            <v>1200X500 PORTO.PSLMZ.CEL.GOVDE.DIS.KYNK.AY.YZY.(7)(B)(R)</v>
          </cell>
        </row>
        <row r="6532">
          <cell r="A6532" t="str">
            <v>Y-P-0170-0-209-001</v>
          </cell>
          <cell r="B6532" t="str">
            <v>1200X500 STEP.PSLMZ.CEL.BAZ.HAZ.ON.KLKTR.ON.BORU.PVD.PLSH.BLCKCHRM+ARK.KLKTR.PVD.BRSH.BLCKCHRM(6)(B)</v>
          </cell>
        </row>
        <row r="6533">
          <cell r="A6533" t="str">
            <v>Y-P-0170-0-207-001</v>
          </cell>
          <cell r="B6533" t="str">
            <v>1200X500 STEP.PSLMZ.CEL.BAZ.HAZIRLIK.FROST(6)(B)</v>
          </cell>
        </row>
        <row r="6534">
          <cell r="A6534" t="str">
            <v>Y-P-0170-0-203-001</v>
          </cell>
          <cell r="B6534" t="str">
            <v>1200X500 STEP.PSLMZ.CEL.BAZ.HAZ.ON.KLKTR.ON.BORU.PVD.POLSHD.BRONZE+ARK.KLKTR.PVD.BRSHD.BRONZE(6)(B)</v>
          </cell>
        </row>
        <row r="6535">
          <cell r="A6535" t="str">
            <v>Y-P-0170-0-190-019</v>
          </cell>
          <cell r="B6535" t="str">
            <v>980X500 STEP.PSLMZ.CEL.ON.KLKTR.ON.BORU.AY.YZY.+ARK.KLKTR.FRC.YZY.BAZ.HAZIRLIK.(5)</v>
          </cell>
        </row>
        <row r="6536">
          <cell r="A6536" t="str">
            <v>Y-P-0170-0-190-018</v>
          </cell>
          <cell r="B6536" t="str">
            <v>760X500 STEP.PSLMZ.CEL.ON.KLKTR.ON.BORU.AY.YZY.+ARK.KLKTR.FRC.YZY.BAZ.HAZIRLIK.(4)</v>
          </cell>
        </row>
        <row r="6537">
          <cell r="A6537" t="str">
            <v>Y-P-0170-0-190-017</v>
          </cell>
          <cell r="B6537" t="str">
            <v>540X500 STEP.PSLMZ.CEL.ON.KLKTR.ON.BORU.AY.YZY.+ARK.KLKTR.FRC.YZY.BAZ.HAZIRLIK.(3)</v>
          </cell>
        </row>
        <row r="6538">
          <cell r="A6538" t="str">
            <v>Y-P-0170-0-190-016</v>
          </cell>
          <cell r="B6538" t="str">
            <v>1420X500 STEP.PSLMZ.CEL.ON.KLKTR.ON.BORU.AY.YZY.+ARK.KLKTR.FRC.YZY.BAZ.HAZIRLIK.(7)</v>
          </cell>
        </row>
        <row r="6539">
          <cell r="A6539" t="str">
            <v>Y-P-0170-0-190-015</v>
          </cell>
          <cell r="B6539" t="str">
            <v>1200X500 STEP.PSLMZ.CEL.ON.KLKTR.ON.BORU.AY.YZY.+ARK.KLKTR.FRC.YZY.BAZ.HAZIRLIK.(6)</v>
          </cell>
        </row>
        <row r="6540">
          <cell r="A6540" t="str">
            <v>Y-P-0170-0-190-014</v>
          </cell>
          <cell r="B6540" t="str">
            <v>1200X500 STEP.PSLMZ.CEL.BAZ.HAZIRLIK.ON.KLKTR.ON.BORU.AY.YZY.+ARK.KLKTR.FRC.YZY.(6)(B)</v>
          </cell>
        </row>
        <row r="6541">
          <cell r="A6541" t="str">
            <v>Y-P-0170-0-190-013</v>
          </cell>
          <cell r="B6541" t="str">
            <v>980X500 STEP.PSLMZ.CEL.ON.KLKTR.ON.BORU.AY.YZY.+ARK.KLKTR.FRC.YZY.GOVDE.DIS.KYNK.(5)</v>
          </cell>
        </row>
        <row r="6542">
          <cell r="A6542" t="str">
            <v>Y-P-0170-0-190-012</v>
          </cell>
          <cell r="B6542" t="str">
            <v>760X500 STEP.PSLMZ.CEL.ON.KLKTR.ON.BORU.AY.YZY.+ARK.KLKTR.FRC.YZY.GOVDE.DIS.KYNK.(4)</v>
          </cell>
        </row>
        <row r="6543">
          <cell r="A6543" t="str">
            <v>Y-P-0170-0-190-011</v>
          </cell>
          <cell r="B6543" t="str">
            <v>540X500 STEP.PSLMZ.CEL.ON.KLKTR.ON.BORU.AY.YZY.+ARK.KLKTR.FRC.YZY.GOVDE.DIS.KYNK.(3)</v>
          </cell>
        </row>
        <row r="6544">
          <cell r="A6544" t="str">
            <v>Y-P-0170-0-190-010</v>
          </cell>
          <cell r="B6544" t="str">
            <v>1420X500 STEP.PSLMZ.CEL.ON.KLKTR.ON.BORU.AY.YZY.+ARK.KLKTR.FRC.YZY.GOVDE.DIS.KYNK.(7)</v>
          </cell>
        </row>
        <row r="6545">
          <cell r="A6545" t="str">
            <v>Y-P-0170-0-190-009</v>
          </cell>
          <cell r="B6545" t="str">
            <v>1200X500 STEP.PSLMZ.CEL.ON.KLKTR.ON.BORU.AY.YZY.+ARK.KLKTR.FRC.YZY.GOVDE.DIS.KYNK.(6)</v>
          </cell>
        </row>
        <row r="6546">
          <cell r="A6546" t="str">
            <v>Y-P-0170-0-190-001</v>
          </cell>
          <cell r="B6546" t="str">
            <v>1200X500 STEP.PSLMZ.CEL.GOVDE.DIS.KYNK.ON.KLKTR.ON.BORU.AY.YZY.+ARK.KLKTR.FRC.YZY.(6)(B)</v>
          </cell>
        </row>
        <row r="6547">
          <cell r="A6547" t="str">
            <v>Y-P-0170-0-094-001</v>
          </cell>
          <cell r="B6547" t="str">
            <v>1200X500 STEP.PSLMZ.CEL.BAZ.HAZIRLIK.NIGHT.BLACK(6)(B)</v>
          </cell>
        </row>
        <row r="6548">
          <cell r="A6548" t="str">
            <v>Y-P-0170-0-002-008</v>
          </cell>
          <cell r="B6548" t="str">
            <v>980X500 STEP.PSLMZ.CEL.AY.YZY.BAZ.HAZIRLIK.(5)</v>
          </cell>
        </row>
        <row r="6549">
          <cell r="A6549" t="str">
            <v>Y-P-0170-0-002-007</v>
          </cell>
          <cell r="B6549" t="str">
            <v>540X500 STEP.PSLMZ.CEL.AY.YZY.BAZ.HAZIRLIK.(3)</v>
          </cell>
        </row>
        <row r="6550">
          <cell r="A6550" t="str">
            <v>Y-P-0170-0-002-006</v>
          </cell>
          <cell r="B6550" t="str">
            <v>1420X500 STEP.PSLMZ.CEL.AY.YZY.BAZ.HAZIRLIK.(7)</v>
          </cell>
        </row>
        <row r="6551">
          <cell r="A6551" t="str">
            <v>Y-P-0170-0-002-005</v>
          </cell>
          <cell r="B6551" t="str">
            <v>1200X500 STEP.PSLMZ.CEL.AY.YZY.BAZ.HAZIRLIK.(6)</v>
          </cell>
        </row>
        <row r="6552">
          <cell r="A6552" t="str">
            <v>Y-P-0170-0-002-004</v>
          </cell>
          <cell r="B6552" t="str">
            <v>980X500 STEP.PSLMZ.CEL.AY.YZY.GOVDE.DIS.KYNK.(5)</v>
          </cell>
        </row>
        <row r="6553">
          <cell r="A6553" t="str">
            <v>Y-P-0170-0-002-003</v>
          </cell>
          <cell r="B6553" t="str">
            <v>540X500 STEP.PSLMZ.CEL.AY.YZY.GOVDE.DIS.KYNK.(3)</v>
          </cell>
        </row>
        <row r="6554">
          <cell r="A6554" t="str">
            <v>Y-P-0170-0-002-002</v>
          </cell>
          <cell r="B6554" t="str">
            <v>1420X500 STEP.PSLMZ.CEL.AY.YZY.GOVDE.DIS.KYNK.(7)</v>
          </cell>
        </row>
        <row r="6555">
          <cell r="A6555" t="str">
            <v>Y-P-0170-0-002-001</v>
          </cell>
          <cell r="B6555" t="str">
            <v>1200X500 STEP.PSLMZ.CEL.AY.YZY.GOVDE.DIS.KYNK.(6)</v>
          </cell>
        </row>
        <row r="6556">
          <cell r="A6556" t="str">
            <v>Y-P-0170-0-001-013</v>
          </cell>
          <cell r="B6556" t="str">
            <v>980X500 STEP.PSLMZ.CEL.FRC.YZY.BAZ.HAZIRLIK.(5)</v>
          </cell>
        </row>
        <row r="6557">
          <cell r="A6557" t="str">
            <v>Y-P-0170-0-001-012</v>
          </cell>
          <cell r="B6557" t="str">
            <v>540X500 STEP.PSLMZ.CEL.FRC.YZY.BAZ.HAZIRLIK.(3)</v>
          </cell>
        </row>
        <row r="6558">
          <cell r="A6558" t="str">
            <v>Y-P-0170-0-001-011</v>
          </cell>
          <cell r="B6558" t="str">
            <v>1420X500 STEP.PSLMZ.CEL.FRC.YZY.BAZ.HAZIRLIK.(7)</v>
          </cell>
        </row>
        <row r="6559">
          <cell r="A6559" t="str">
            <v>Y-P-0170-0-001-010</v>
          </cell>
          <cell r="B6559" t="str">
            <v>1200X500 STEP.PSLMZ.CEL.FRC.YZY.BAZ.HAZIRLIK.(6)</v>
          </cell>
        </row>
        <row r="6560">
          <cell r="A6560" t="str">
            <v>Y-P-0170-0-001-009</v>
          </cell>
          <cell r="B6560" t="str">
            <v>1200X500 STEP.PSLMZ.CEL.BAZ.HAZIRLIK.FRC.YZY.(6)(B)</v>
          </cell>
        </row>
        <row r="6561">
          <cell r="A6561" t="str">
            <v>Y-P-0170-0-001-008</v>
          </cell>
          <cell r="B6561" t="str">
            <v>980X500 STEP.PSLMZ.CEL.FRC.YZY.GOVDE.DIS.KYNK.(5)</v>
          </cell>
        </row>
        <row r="6562">
          <cell r="A6562" t="str">
            <v>Y-P-0170-0-001-007</v>
          </cell>
          <cell r="B6562" t="str">
            <v>540X500 STEP.PSLMZ.CEL.FRC.YZY.GOVDE.DIS.KYNK.(3)</v>
          </cell>
        </row>
        <row r="6563">
          <cell r="A6563" t="str">
            <v>Y-P-0170-0-001-006</v>
          </cell>
          <cell r="B6563" t="str">
            <v>1420X500 STEP.PSLMZ.CEL.FRC.YZY.GOVDE.DIS.KYNK.(7)</v>
          </cell>
        </row>
        <row r="6564">
          <cell r="A6564" t="str">
            <v>Y-P-0170-0-001-005</v>
          </cell>
          <cell r="B6564" t="str">
            <v>1200X500 STEP.PSLMZ.CEL.FRC.YZY.GOVDE.DIS.KYNK.(6)</v>
          </cell>
        </row>
        <row r="6565">
          <cell r="A6565" t="str">
            <v>Y-P-0170-0-001-001</v>
          </cell>
          <cell r="B6565" t="str">
            <v>1200X500 STEP.PSLMZ.CEL.GOVDE.DIS.KYNK.FRC.YZY.(6)(B)</v>
          </cell>
        </row>
        <row r="6566">
          <cell r="A6566" t="str">
            <v>Y-P-0169-1-094-003</v>
          </cell>
          <cell r="B6566" t="str">
            <v>1200X450 SPIN.PSLMZ.CEL.BAZ.HAZIRLIK.NIGHT.BLACK(AK.NBL=SW306G)(5)(B)</v>
          </cell>
        </row>
        <row r="6567">
          <cell r="A6567" t="str">
            <v>Y-P-0169-0-212-001</v>
          </cell>
          <cell r="B6567" t="str">
            <v>1200X450 SPIN.PSLMZ.CEL.BAZ.HAZIRLIK.IPEK.PUTUR.SYH.RAL9005(5)(B)</v>
          </cell>
        </row>
        <row r="6568">
          <cell r="A6568" t="str">
            <v>Y-P-0169-0-210-001</v>
          </cell>
          <cell r="B6568" t="str">
            <v>1200X450 SPIN.PSLMZ.CEL.BAZ.HAZIRLIK.KLKTR PVD.BRSH.BLACKCHROME+ON.BORU.PVD.PLSH.BLACKCHROME(5)(B)</v>
          </cell>
        </row>
        <row r="6569">
          <cell r="A6569" t="str">
            <v>Y-P-0169-0-205-002</v>
          </cell>
          <cell r="B6569" t="str">
            <v>1200X450 SPIN.PSLMZ.CEL.BAZ.HAZIRLIK.RUSSET(5)(B)</v>
          </cell>
        </row>
        <row r="6570">
          <cell r="A6570" t="str">
            <v>Y-P-0169-0-205-001</v>
          </cell>
          <cell r="B6570" t="str">
            <v>860X450 SPIN.PSLMZ.CEL.BAZ.HAZIRLIK.RUSSET(3)(B)</v>
          </cell>
        </row>
        <row r="6571">
          <cell r="A6571" t="str">
            <v>Y-P-0169-0-188-002</v>
          </cell>
          <cell r="B6571" t="str">
            <v>1200X450 SPIN.PSLMZ.CEL.BAZ.HAZIRLIK.KLKTR PVD.BRSHED.BRONZE+ON.BORU.PVD.POLSHD.BRONZE(5)(B)</v>
          </cell>
        </row>
        <row r="6572">
          <cell r="A6572" t="str">
            <v>Y-P-0169-0-174-001</v>
          </cell>
          <cell r="B6572" t="str">
            <v>1200X450 SPIN.PSLMZ.CEL.BAZ.HAZIRLIK.PVD.POLSHD.BRASS(5)(B)</v>
          </cell>
        </row>
        <row r="6573">
          <cell r="A6573" t="str">
            <v>Y-P-0169-0-151-003</v>
          </cell>
          <cell r="B6573" t="str">
            <v>1540X500 SPIN.PSLMZ.CEL.BAZ.HAZIRLIK.NAVY.BLUE.RAL5003(7)(B)</v>
          </cell>
        </row>
        <row r="6574">
          <cell r="A6574" t="str">
            <v>Y-P-0169-0-151-002</v>
          </cell>
          <cell r="B6574" t="str">
            <v>1200X450 SPIN.PSLMZ.CEL.BAZ.HAZIRLIK.NAVY.BLUE.RAL5003(5)(B)</v>
          </cell>
        </row>
        <row r="6575">
          <cell r="A6575" t="str">
            <v>Y-P-0169-0-151-001</v>
          </cell>
          <cell r="B6575" t="str">
            <v>860X450 SPIN.PSLMZ.CEL.BAZ.HAZIRLIK.NAVY.BLUE.RAL5003(3)(B)</v>
          </cell>
        </row>
        <row r="6576">
          <cell r="A6576" t="str">
            <v>Y-P-0169-0-149-003</v>
          </cell>
          <cell r="B6576" t="str">
            <v>1540X500 SPIN.PSLMZ.CEL.BAZ.HAZIRLIK.CLEOPATRA(7)(B)</v>
          </cell>
        </row>
        <row r="6577">
          <cell r="A6577" t="str">
            <v>Y-P-0169-0-149-002</v>
          </cell>
          <cell r="B6577" t="str">
            <v>860X450 SPIN.PSLMZ.CEL.BAZ.HAZIRLIK.CLEOPATRA(3)(B)</v>
          </cell>
        </row>
        <row r="6578">
          <cell r="A6578" t="str">
            <v>Y-P-0169-0-149-001</v>
          </cell>
          <cell r="B6578" t="str">
            <v>1200X450 SPIN.PSLMZ.CEL.BAZ.HAZIRLIK.CLEOPATRA(5)(B)</v>
          </cell>
        </row>
        <row r="6579">
          <cell r="A6579" t="str">
            <v>Y-P-0169-0-094-005</v>
          </cell>
          <cell r="B6579" t="str">
            <v>860X450 SPIN.PSLMZ.CEL.BAZ.HAZIRLIK.NIGHT.BLACK(3)(B)</v>
          </cell>
        </row>
        <row r="6580">
          <cell r="A6580" t="str">
            <v>Y-P-0169-0-094-002</v>
          </cell>
          <cell r="B6580" t="str">
            <v>1200X450 SPIN.PSLMZ.CEL.BAZ.HAZIRLIK.NIGHT.BLACK(5)(B)</v>
          </cell>
        </row>
        <row r="6581">
          <cell r="A6581" t="str">
            <v>Y-P-0169-0-094-001</v>
          </cell>
          <cell r="B6581" t="str">
            <v>1540X500 SPIN.PSLMZ.CEL.BAZ.HAZIRLIK.NIGHT.BLACK(7)(B)</v>
          </cell>
        </row>
        <row r="6582">
          <cell r="A6582" t="str">
            <v>Y-P-0169-0-012-006</v>
          </cell>
          <cell r="B6582" t="str">
            <v>1540X500 SPINPSLMZ.CEL.BAZ.HAZIRLIK.KLKTR.FRC.YZY.+ON BORU AY.YZY(7)</v>
          </cell>
        </row>
        <row r="6583">
          <cell r="A6583" t="str">
            <v>Y-P-0169-0-012-005</v>
          </cell>
          <cell r="B6583" t="str">
            <v>1200X450 SPIN.PSLMZ.CEL.BAZ.HAZIRLIK.KLKTR.FRC.YZY.+ON BORU AY.YZY.(5)(B)</v>
          </cell>
        </row>
        <row r="6584">
          <cell r="A6584" t="str">
            <v>Y-P-0169-0-012-004</v>
          </cell>
          <cell r="B6584" t="str">
            <v>860X450 SPIN.PSLMZ.CEL.BAZ.HAZIRLIK.KLKTR.FRC.YZY.+ON BORU AY.YZY.(3)(B)</v>
          </cell>
        </row>
        <row r="6585">
          <cell r="A6585" t="str">
            <v>Y-P-0169-0-012-003</v>
          </cell>
          <cell r="B6585" t="str">
            <v>1540X500 SPINPSLMZ.CEL.GOVDE.DIS.KYNK.KLKTR.FRC.YZY.+ON BORU AY.YZY(7)</v>
          </cell>
        </row>
        <row r="6586">
          <cell r="A6586" t="str">
            <v>Y-P-0169-0-012-002</v>
          </cell>
          <cell r="B6586" t="str">
            <v>1200X450 SPIN.PSLMZ.CEL.GOVDE.DIS.KYNK.KLKTR.FRC.YZY.+ON BORU AY.YZY.(5)(B)</v>
          </cell>
        </row>
        <row r="6587">
          <cell r="A6587" t="str">
            <v>Y-P-0169-0-012-001</v>
          </cell>
          <cell r="B6587" t="str">
            <v>860X450 SPIN.PSLMZ.CEL.GOVDE.DIS.KYNK.KLKTR.FRC.YZY.+ON BORU AY.YZY.(3)(B)</v>
          </cell>
        </row>
        <row r="6588">
          <cell r="A6588" t="str">
            <v>Y-P-0169-0-002-006</v>
          </cell>
          <cell r="B6588" t="str">
            <v>1540X500 SPIN.PSLMZ.CEL.BAZ.HAZIRLIK.AY.YZY.(7)(B)</v>
          </cell>
        </row>
        <row r="6589">
          <cell r="A6589" t="str">
            <v>Y-P-0169-0-002-005</v>
          </cell>
          <cell r="B6589" t="str">
            <v>1200X450 SPIN.PSLMZ.CEL.BAZ.HAZIRLIK.AY.YZY.(5)(B)</v>
          </cell>
        </row>
        <row r="6590">
          <cell r="A6590" t="str">
            <v>Y-P-0169-0-002-004</v>
          </cell>
          <cell r="B6590" t="str">
            <v>860X450 SPIN.PSLMZ.CEL.BAZ.HAZIRLIK.AY.YZY.(3)(B)</v>
          </cell>
        </row>
        <row r="6591">
          <cell r="A6591" t="str">
            <v>Y-P-0169-0-002-003</v>
          </cell>
          <cell r="B6591" t="str">
            <v>1540X500 SPIN.PSLMZ.CEL.GOVDE.DIS.KYNK.AY.YZY.(7)(B)</v>
          </cell>
        </row>
        <row r="6592">
          <cell r="A6592" t="str">
            <v>Y-P-0169-0-002-002</v>
          </cell>
          <cell r="B6592" t="str">
            <v>1200X450 SPIN.PSLMZ.CEL.GOVDE.DIS.KYNK.AY.YZY.(5)(B)</v>
          </cell>
        </row>
        <row r="6593">
          <cell r="A6593" t="str">
            <v>Y-P-0169-0-002-001</v>
          </cell>
          <cell r="B6593" t="str">
            <v>860X450 SPIN.PSLMZ.CEL.GOVDE.DIS.KYNK.AY.YZY.(3)(B)</v>
          </cell>
        </row>
        <row r="6594">
          <cell r="A6594" t="str">
            <v>Y-P-0169-0-001-008</v>
          </cell>
          <cell r="B6594" t="str">
            <v>1540X500 SPIN.PSLMZ.CEL.BAZ.HAZIRLIK.FRC.YZY.(7)(B)</v>
          </cell>
        </row>
        <row r="6595">
          <cell r="A6595" t="str">
            <v>Y-P-0169-0-001-007</v>
          </cell>
          <cell r="B6595" t="str">
            <v>860X450 SPIN.PSLMZ.CEL.BAZ.HAZIRLIK.FRC.YZY.(3)(B)</v>
          </cell>
        </row>
        <row r="6596">
          <cell r="A6596" t="str">
            <v>Y-P-0169-0-001-006</v>
          </cell>
          <cell r="B6596" t="str">
            <v>1200X450 SPIN.PSLMZ.CEL.BAZ.HAZIRLIK.FRC.YZY.(5)(B)</v>
          </cell>
        </row>
        <row r="6597">
          <cell r="A6597" t="str">
            <v>Y-P-0169-0-001-005</v>
          </cell>
          <cell r="B6597" t="str">
            <v>860X450 SPIN.PSLMZ.CEL.GOVDE.FRC.YZY.(3)(B)</v>
          </cell>
        </row>
        <row r="6598">
          <cell r="A6598" t="str">
            <v>Y-P-0169-0-001-003</v>
          </cell>
          <cell r="B6598" t="str">
            <v>1540X500 SPIN.PSLMZ.CEL.GOVDE.DIS.KYNK.FRC.YZY.(7)(B)</v>
          </cell>
        </row>
        <row r="6599">
          <cell r="A6599" t="str">
            <v>Y-P-0169-0-001-002</v>
          </cell>
          <cell r="B6599" t="str">
            <v>860X450 SPIN.PSLMZ.CEL.GOVDE.DIS.KYNK.FRC.YZY.(3)(B)</v>
          </cell>
        </row>
        <row r="6600">
          <cell r="A6600" t="str">
            <v>Y-P-0169-0-001-001</v>
          </cell>
          <cell r="B6600" t="str">
            <v>1200X450 SPIN.PSLMZ.CEL.GOVDE.DIS.KYNK.FRC.YZY.(5)(B)</v>
          </cell>
        </row>
        <row r="6601">
          <cell r="A6601" t="str">
            <v>Y-P-0168-0-002-002</v>
          </cell>
          <cell r="B6601" t="str">
            <v>1200X500 GEMINI X.PSLMZ.CEL.AY.YZY.BAZ.HAZIRLIK.(15)</v>
          </cell>
        </row>
        <row r="6602">
          <cell r="A6602" t="str">
            <v>Y-P-0168-0-002-001</v>
          </cell>
          <cell r="B6602" t="str">
            <v>1200X500 GEMINI X.PSLMZ.CEL.AY.YZY.GOVDE.IC.KYNK.(15)</v>
          </cell>
        </row>
        <row r="6603">
          <cell r="A6603" t="str">
            <v>Y-P-0168-0-001-003</v>
          </cell>
          <cell r="B6603" t="str">
            <v>1200X500 GEMINI X.PSLMZ.CEL.FRC.YZY.BAZ.HAZIRLIK.(15)</v>
          </cell>
        </row>
        <row r="6604">
          <cell r="A6604" t="str">
            <v>Y-P-0168-0-001-002</v>
          </cell>
          <cell r="B6604" t="str">
            <v>1200X500 GEMINI X.PSLMZ.CEL.FRC.YZY.GOVDE.IC.KYNK.(15)</v>
          </cell>
        </row>
        <row r="6605">
          <cell r="A6605" t="str">
            <v>Y-P-0167-0-002-010</v>
          </cell>
          <cell r="B6605" t="str">
            <v>990X500 FAME.PSLMZ.CEL.AY.YZY.BAZ.HAZIRLIK.(5)</v>
          </cell>
        </row>
        <row r="6606">
          <cell r="A6606" t="str">
            <v>Y-P-0167-0-002-009</v>
          </cell>
          <cell r="B6606" t="str">
            <v>780X500 FAME.PSLMZ.CEL.AY.YZY.BAZ.HAZIRLIK.(4)</v>
          </cell>
        </row>
        <row r="6607">
          <cell r="A6607" t="str">
            <v>Y-P-0167-0-002-008</v>
          </cell>
          <cell r="B6607" t="str">
            <v>560X500 FAME.PSLMZ.CEL.AY.YZY.BAZ.HAZIRLIK.(3)</v>
          </cell>
        </row>
        <row r="6608">
          <cell r="A6608" t="str">
            <v>Y-P-0167-0-002-007</v>
          </cell>
          <cell r="B6608" t="str">
            <v>1410X500 FAME.PSLMZ.CEL.AY.YZY.BAZ.HAZIRLIK.(7)</v>
          </cell>
        </row>
        <row r="6609">
          <cell r="A6609" t="str">
            <v>Y-P-0167-0-002-006</v>
          </cell>
          <cell r="B6609" t="str">
            <v>1200X500 FAME.PSLMZ.CEL.AY.YZY.BAZ.HAZIRLIK.(6)</v>
          </cell>
        </row>
        <row r="6610">
          <cell r="A6610" t="str">
            <v>Y-P-0167-0-002-005</v>
          </cell>
          <cell r="B6610" t="str">
            <v>990X500 FAME.PSLMZ.CEL.AY.YZY.GOVDE.DIS.KYNK.(5)</v>
          </cell>
        </row>
        <row r="6611">
          <cell r="A6611" t="str">
            <v>Y-P-0167-0-002-004</v>
          </cell>
          <cell r="B6611" t="str">
            <v>780X500 FAME.PSLMZ.CEL.AY.YZY.GOVDE.DIS.KYNK.(4)</v>
          </cell>
        </row>
        <row r="6612">
          <cell r="A6612" t="str">
            <v>Y-P-0167-0-002-003</v>
          </cell>
          <cell r="B6612" t="str">
            <v>560X500 FAME.PSLMZ.CEL.AY.YZY.GOVDE.DIS.KYNK.(3)</v>
          </cell>
        </row>
        <row r="6613">
          <cell r="A6613" t="str">
            <v>Y-P-0167-0-002-002</v>
          </cell>
          <cell r="B6613" t="str">
            <v>1410X500 FAME.PSLMZ.CEL.AY.YZY.GOVDE.DIS.KYNK.(7)</v>
          </cell>
        </row>
        <row r="6614">
          <cell r="A6614" t="str">
            <v>Y-P-0167-0-002-001</v>
          </cell>
          <cell r="B6614" t="str">
            <v>1200X500 FAME.PSLMZ.CEL.AY.YZY.GOVDE.DIS.KYNK.(6)</v>
          </cell>
        </row>
        <row r="6615">
          <cell r="A6615" t="str">
            <v>Y-P-0166-0-002-018</v>
          </cell>
          <cell r="B6615" t="str">
            <v>975X500 MYRA.PSLMZ.CEL.(R).AY.YZY.BAZ.HAZIRLIK.(6)</v>
          </cell>
        </row>
        <row r="6616">
          <cell r="A6616" t="str">
            <v>Y-P-0166-0-002-017</v>
          </cell>
          <cell r="B6616" t="str">
            <v>975X500 MYRA.PSLMZ.CEL.(L).AY.YZY.BAZ.HAZIRLIK.(6)</v>
          </cell>
        </row>
        <row r="6617">
          <cell r="A6617" t="str">
            <v>Y-P-0166-0-002-016</v>
          </cell>
          <cell r="B6617" t="str">
            <v>805X500 MYRA.PSLMZ.CEL.(R).AY.YZY.BAZ.HAZIRLIK.(5)</v>
          </cell>
        </row>
        <row r="6618">
          <cell r="A6618" t="str">
            <v>Y-P-0166-0-002-015</v>
          </cell>
          <cell r="B6618" t="str">
            <v>805X500 MYRA.PSLMZ.CEL.(L).AY.YZY.BAZ.HAZIRLIK.(5)</v>
          </cell>
        </row>
        <row r="6619">
          <cell r="A6619" t="str">
            <v>Y-P-0166-0-002-014</v>
          </cell>
          <cell r="B6619" t="str">
            <v>1485X500 MYRA.PSLMZ.CEL.(R).AY.YZY.BAZ.HAZIRLIK.(9)</v>
          </cell>
        </row>
        <row r="6620">
          <cell r="A6620" t="str">
            <v>Y-P-0166-0-002-013</v>
          </cell>
          <cell r="B6620" t="str">
            <v>1485X500 MYRA.PSLMZ.CEL.(L).AY.YZY.BAZ.HAZIRLIK.(9)</v>
          </cell>
        </row>
        <row r="6621">
          <cell r="A6621" t="str">
            <v>Y-P-0166-0-002-012</v>
          </cell>
          <cell r="B6621" t="str">
            <v>1145X500 MYRA.PSLMZ.CEL.(R).AY.YZY.BAZ.HAZIRLIK.(7)</v>
          </cell>
        </row>
        <row r="6622">
          <cell r="A6622" t="str">
            <v>Y-P-0166-0-002-011</v>
          </cell>
          <cell r="B6622" t="str">
            <v>1145X500 MYRA.PSLMZ.CEL.(L).AY.YZY.BAZ.HAZIRLIK.(7)</v>
          </cell>
        </row>
        <row r="6623">
          <cell r="A6623" t="str">
            <v>Y-P-0166-0-002-010</v>
          </cell>
          <cell r="B6623" t="str">
            <v>1000X500 MYRA.PSLMZ.CEL.AY.YZY.BAZ.HAZIRLIK.(6)</v>
          </cell>
        </row>
        <row r="6624">
          <cell r="A6624" t="str">
            <v>Y-P-0166-0-002-009</v>
          </cell>
          <cell r="B6624" t="str">
            <v>975X500 MYRA.PSLMZ.CEL.(R).AY.YZY.GOVDE.IC.KYNK.(6)</v>
          </cell>
        </row>
        <row r="6625">
          <cell r="A6625" t="str">
            <v>Y-P-0166-0-002-008</v>
          </cell>
          <cell r="B6625" t="str">
            <v>975X500 MYRA.PSLMZ.CEL.(L).AY.YZY.GOVDE.IC.KYNK.(6)</v>
          </cell>
        </row>
        <row r="6626">
          <cell r="A6626" t="str">
            <v>Y-P-0166-0-002-007</v>
          </cell>
          <cell r="B6626" t="str">
            <v>805X500 MYRA.PSLMZ.CEL.(R).AY.YZY.GOVDE.IC.KYNK.(5)</v>
          </cell>
        </row>
        <row r="6627">
          <cell r="A6627" t="str">
            <v>Y-P-0166-0-002-006</v>
          </cell>
          <cell r="B6627" t="str">
            <v>805X500 MYRA.PSLMZ.CEL.(L).AY.YZY.GOVDE.IC.KYNK.(5)</v>
          </cell>
        </row>
        <row r="6628">
          <cell r="A6628" t="str">
            <v>Y-P-0166-0-002-005</v>
          </cell>
          <cell r="B6628" t="str">
            <v>1485X500 MYRA.PSLMZ.CEL.(R).AY.YZY.GOVDE.IC.KYNK.(9)</v>
          </cell>
        </row>
        <row r="6629">
          <cell r="A6629" t="str">
            <v>Y-P-0166-0-002-004</v>
          </cell>
          <cell r="B6629" t="str">
            <v>1485X500 MYRA.PSLMZ.CEL.(L).AY.YZY.GOVDE.IC.KYNK.(9)</v>
          </cell>
        </row>
        <row r="6630">
          <cell r="A6630" t="str">
            <v>Y-P-0166-0-002-003</v>
          </cell>
          <cell r="B6630" t="str">
            <v>1145X500 MYRA.PSLMZ.CEL.(R).AY.YZY.GOVDE.IC.KYNK.(7)</v>
          </cell>
        </row>
        <row r="6631">
          <cell r="A6631" t="str">
            <v>Y-P-0166-0-002-002</v>
          </cell>
          <cell r="B6631" t="str">
            <v>1145X500 MYRA.PSLMZ.CEL.(L).AY.YZY.GOVDE.IC.KYNK.(7)</v>
          </cell>
        </row>
        <row r="6632">
          <cell r="A6632" t="str">
            <v>Y-P-0166-0-002-001</v>
          </cell>
          <cell r="B6632" t="str">
            <v>1000X500 MYRA.PSLMZ.CEL.AY.YZY.GOVDE.IC.KYNK.(6)</v>
          </cell>
        </row>
        <row r="6633">
          <cell r="A6633" t="str">
            <v>Y-P-0166-0-001-029</v>
          </cell>
          <cell r="B6633" t="str">
            <v>975X500 MYRA.PSLMZ.CEL.(R).FRC.YZY.BAZ.HAZIRLIK.(6)</v>
          </cell>
        </row>
        <row r="6634">
          <cell r="A6634" t="str">
            <v>Y-P-0166-0-001-028</v>
          </cell>
          <cell r="B6634" t="str">
            <v>975X500 MYRA.PSLMZ.CEL.(L).FRC.YZY.BAZ.HAZIRLIK.(6)</v>
          </cell>
        </row>
        <row r="6635">
          <cell r="A6635" t="str">
            <v>Y-P-0166-0-001-027</v>
          </cell>
          <cell r="B6635" t="str">
            <v>805X500 MYRA.PSLMZ.CEL.(R).FRC.YZY.BAZ.HAZIRLIK.(5)</v>
          </cell>
        </row>
        <row r="6636">
          <cell r="A6636" t="str">
            <v>Y-P-0166-0-001-026</v>
          </cell>
          <cell r="B6636" t="str">
            <v>805X500 MYRA.PSLMZ.CEL.(L).FRC.YZY.BAZ.HAZIRLIK.(5)</v>
          </cell>
        </row>
        <row r="6637">
          <cell r="A6637" t="str">
            <v>Y-P-0166-0-001-025</v>
          </cell>
          <cell r="B6637" t="str">
            <v>1485X500 MYRA.PSLMZ.CEL.(R).FRC.YZY.BAZ.HAZIRLIK.(9)</v>
          </cell>
        </row>
        <row r="6638">
          <cell r="A6638" t="str">
            <v>Y-P-0166-0-001-024</v>
          </cell>
          <cell r="B6638" t="str">
            <v>1485X500 MYRA.PSLMZ.CEL.(L).FRC.YZY.BAZ.HAZIRLIK.(9)</v>
          </cell>
        </row>
        <row r="6639">
          <cell r="A6639" t="str">
            <v>Y-P-0166-0-001-023</v>
          </cell>
          <cell r="B6639" t="str">
            <v>1145X500 MYRA.PSLMZ.CEL.FRC.YZY.BAZ.HAZIRLIK.(7)</v>
          </cell>
        </row>
        <row r="6640">
          <cell r="A6640" t="str">
            <v>Y-P-0166-0-001-022</v>
          </cell>
          <cell r="B6640" t="str">
            <v>1145X500 MYRA.PSLMZ.CEL.(R).FRC.YZY.BAZ.HAZIRLIK.(7)</v>
          </cell>
        </row>
        <row r="6641">
          <cell r="A6641" t="str">
            <v>Y-P-0166-0-001-021</v>
          </cell>
          <cell r="B6641" t="str">
            <v>1145X500 MYRA.PSLMZ.CEL.(L).FRC.YZY.BAZ.HAZIRLIK.(7)</v>
          </cell>
        </row>
        <row r="6642">
          <cell r="A6642" t="str">
            <v>Y-P-0166-0-001-020</v>
          </cell>
          <cell r="B6642" t="str">
            <v>1000X500 MYRA.PSLMZ.CEL.FRC.YZY.BAZ.HAZIRLIK.(6)</v>
          </cell>
        </row>
        <row r="6643">
          <cell r="A6643" t="str">
            <v>Y-P-0166-0-001-019</v>
          </cell>
          <cell r="B6643" t="str">
            <v>975X500 MYRA.PSLMZ.CEL.(R).FRC.YZY.GOVDE.IC.KYNK.(6)</v>
          </cell>
        </row>
        <row r="6644">
          <cell r="A6644" t="str">
            <v>Y-P-0166-0-001-018</v>
          </cell>
          <cell r="B6644" t="str">
            <v>975X500 MYRA.PSLMZ.CEL.(L).FRC.YZY.GOVDE.IC.KYNK.(6)</v>
          </cell>
        </row>
        <row r="6645">
          <cell r="A6645" t="str">
            <v>Y-P-0166-0-001-017</v>
          </cell>
          <cell r="B6645" t="str">
            <v>805X500 MYRA.PSLMZ.CEL.(R).FRC.YZY.GOVDE.IC.KYNK.(5)</v>
          </cell>
        </row>
        <row r="6646">
          <cell r="A6646" t="str">
            <v>Y-P-0166-0-001-016</v>
          </cell>
          <cell r="B6646" t="str">
            <v>805X500 MYRA.PSLMZ.CEL.(L).FRC.YZY.GOVDE.IC.KYNK.(5)</v>
          </cell>
        </row>
        <row r="6647">
          <cell r="A6647" t="str">
            <v>Y-P-0166-0-001-015</v>
          </cell>
          <cell r="B6647" t="str">
            <v>1485X500 MYRA.PSLMZ.CEL.(R).FRC.YZY.GOVDE.IC.KYNK.(9)</v>
          </cell>
        </row>
        <row r="6648">
          <cell r="A6648" t="str">
            <v>Y-P-0166-0-001-014</v>
          </cell>
          <cell r="B6648" t="str">
            <v>1485X500 MYRA.PSLMZ.CEL.(L).FRC.YZY.GOVDE.IC.KYNK.(9)</v>
          </cell>
        </row>
        <row r="6649">
          <cell r="A6649" t="str">
            <v>Y-P-0166-0-001-013</v>
          </cell>
          <cell r="B6649" t="str">
            <v>1145X500 MYRA.PSLMZ.CEL.FRC.YZY.GOVDE.IC.KYNK.(7)</v>
          </cell>
        </row>
        <row r="6650">
          <cell r="A6650" t="str">
            <v>Y-P-0166-0-001-012</v>
          </cell>
          <cell r="B6650" t="str">
            <v>1145X500 MYRA.PSLMZ.CEL.(R).FRC.YZY.GOVDE.IC.KYNK.(7)</v>
          </cell>
        </row>
        <row r="6651">
          <cell r="A6651" t="str">
            <v>Y-P-0166-0-001-011</v>
          </cell>
          <cell r="B6651" t="str">
            <v>1145X500 MYRA.PSLMZ.CEL.(L).FRC.YZY.GOVDE.IC.KYNK.(7)</v>
          </cell>
        </row>
        <row r="6652">
          <cell r="A6652" t="str">
            <v>Y-P-0166-0-001-010</v>
          </cell>
          <cell r="B6652" t="str">
            <v>1000X500 MYRA.PSLMZ.CEL.FRC.YZY.GOVDE.IC.KYNK.(6)</v>
          </cell>
        </row>
        <row r="6653">
          <cell r="A6653" t="str">
            <v>Y-P-0164-0-002-006</v>
          </cell>
          <cell r="B6653" t="str">
            <v>898X500 MM PSLMZ.CEL.LAVABO.ALTLIGI.SEPETI.BAZ.HAZIRLIK.AY.YZY.ECZACIBASI.(9)</v>
          </cell>
        </row>
        <row r="6654">
          <cell r="A6654" t="str">
            <v>Y-P-0164-0-002-005</v>
          </cell>
          <cell r="B6654" t="str">
            <v>703X500 MM PSLMZ.CEL.LAVABO.ALTLIGI.SEPETI.BAZ.HAZIRLIK.AY.YZY.ECZACIBASI.(8)</v>
          </cell>
        </row>
        <row r="6655">
          <cell r="A6655" t="str">
            <v>Y-P-0164-0-002-004</v>
          </cell>
          <cell r="B6655" t="str">
            <v>553X500 MM PSLMZ.CEL.LAVABO.ALTLIGI.SEPETI.BAZ.HAZIRLIK.AY.YZY.ECZACIBASI.(7)</v>
          </cell>
        </row>
        <row r="6656">
          <cell r="A6656" t="str">
            <v>Y-P-0164-0-002-003</v>
          </cell>
          <cell r="B6656" t="str">
            <v>898X500 MM PSLMZ.CEL.LAVABO.ALTLIGI.SEPETI.GOVDE.DIS.KYNK.AY.YZY.ECZACIBASI.(9)</v>
          </cell>
        </row>
        <row r="6657">
          <cell r="A6657" t="str">
            <v>Y-P-0164-0-002-002</v>
          </cell>
          <cell r="B6657" t="str">
            <v>703X500 MM PSLMZ.CEL.LAVABO.ALTLIGI.SEPETI.GOVDE.DIS.KYNK.AY.YZY.ECZACIBASI.(8)</v>
          </cell>
        </row>
        <row r="6658">
          <cell r="A6658" t="str">
            <v>Y-P-0164-0-002-001</v>
          </cell>
          <cell r="B6658" t="str">
            <v>553X500 MM PSLMZ.CEL.LAVABO.ALTLIGI.SEPETI.GOVDE.DIS.KYNK.AY.YZY.ECZACIBASI.(7)</v>
          </cell>
        </row>
        <row r="6659">
          <cell r="A6659" t="str">
            <v>Y-P-0150-0-002-012</v>
          </cell>
          <cell r="B6659" t="str">
            <v>1514X600 SAFRAN.PSLMZ.CEL.AY.YZY.BAZ.HAZIRLIK.(24)</v>
          </cell>
        </row>
        <row r="6660">
          <cell r="A6660" t="str">
            <v>Y-P-0150-0-002-011</v>
          </cell>
          <cell r="B6660" t="str">
            <v>764X600 SAFRAN.PSLMZ.CEL.AY.YZY.BAZ.HAZIRLIK.(13)</v>
          </cell>
        </row>
        <row r="6661">
          <cell r="A6661" t="str">
            <v>Y-P-0150-0-002-010</v>
          </cell>
          <cell r="B6661" t="str">
            <v>764X500 SAFRAN.PSLMZ.CEL.AY.YZY.BAZ.HAZIRLIK.(13)</v>
          </cell>
        </row>
        <row r="6662">
          <cell r="A6662" t="str">
            <v>Y-P-0150-0-002-009</v>
          </cell>
          <cell r="B6662" t="str">
            <v>1514X500 SAFRAN.PSLMZ.CEL.AY.YZY.BAZ.HAZIRLIK.(24)</v>
          </cell>
        </row>
        <row r="6663">
          <cell r="A6663" t="str">
            <v>Y-P-0150-0-002-008</v>
          </cell>
          <cell r="B6663" t="str">
            <v>1164X600 SAFRAN.PSLMZ.CEL.AY.YZY.BAZ.HAZIRLIK.(19)</v>
          </cell>
        </row>
        <row r="6664">
          <cell r="A6664" t="str">
            <v>Y-P-0150-0-002-007</v>
          </cell>
          <cell r="B6664" t="str">
            <v>1164X500 SAFRAN.PSLMZ.CEL.AY.YZY.BAZ.HAZIRLIK.(19)</v>
          </cell>
        </row>
        <row r="6665">
          <cell r="A6665" t="str">
            <v>Y-P-0150-0-002-006</v>
          </cell>
          <cell r="B6665" t="str">
            <v>1514X600 SAFRAN.PSLMZ.CEL.AY.YZY.GOVDE.DIS.KYNK.(24)</v>
          </cell>
        </row>
        <row r="6666">
          <cell r="A6666" t="str">
            <v>Y-P-0150-0-002-005</v>
          </cell>
          <cell r="B6666" t="str">
            <v>764X600 SAFRAN.PSLMZ.CEL.AY.YZY.GOVDE.DIS.KYNK.(13)</v>
          </cell>
        </row>
        <row r="6667">
          <cell r="A6667" t="str">
            <v>Y-P-0150-0-002-004</v>
          </cell>
          <cell r="B6667" t="str">
            <v>764X500 SAFRAN.PSLMZ.CEL.AY.YZY.GOVDE.DIS.KYNK.(13)</v>
          </cell>
        </row>
        <row r="6668">
          <cell r="A6668" t="str">
            <v>Y-P-0150-0-002-003</v>
          </cell>
          <cell r="B6668" t="str">
            <v>1514X500 SAFRAN.PSLMZ.CEL.AY.YZY.GOVDE.DIS.KYNK.(24)</v>
          </cell>
        </row>
        <row r="6669">
          <cell r="A6669" t="str">
            <v>Y-P-0150-0-002-002</v>
          </cell>
          <cell r="B6669" t="str">
            <v>1164X600 SAFRAN.PSLMZ.CEL.AY.YZY.GOVDE.DIS.KYNK.(19)</v>
          </cell>
        </row>
        <row r="6670">
          <cell r="A6670" t="str">
            <v>Y-P-0150-0-002-001</v>
          </cell>
          <cell r="B6670" t="str">
            <v>1164X500 SAFRAN.PSLMZ.CEL.AY.YZY.GOVDE.DIS.KYNK.(19)</v>
          </cell>
        </row>
        <row r="6671">
          <cell r="A6671" t="str">
            <v>Y-P-0129-0-002-002</v>
          </cell>
          <cell r="B6671" t="str">
            <v>1000X500 KALINKA.PSLMZ.CEL.AY.YZY.BAZ.HAZIRLIK.(9)</v>
          </cell>
        </row>
        <row r="6672">
          <cell r="A6672" t="str">
            <v>Y-P-0129-0-002-001</v>
          </cell>
          <cell r="B6672" t="str">
            <v>1000X500 KALINKA.PSLMZ.CEL.AY.YZY.GOVDE.DIS.KYNK.(9)</v>
          </cell>
        </row>
        <row r="6673">
          <cell r="A6673" t="str">
            <v>Y-P-0112-0-002-002</v>
          </cell>
          <cell r="B6673" t="str">
            <v>1200X500 ADORE(APL).PSLMZ.CEL.AY.YZY.BAZ.HAZIRLIK.(16)</v>
          </cell>
        </row>
        <row r="6674">
          <cell r="A6674" t="str">
            <v>Y-P-0112-0-002-001</v>
          </cell>
          <cell r="B6674" t="str">
            <v>1200X500 ADORE(APL).PSLMZ.CEL.AY.YZY.GOVDE.IC.KYNK.(16)</v>
          </cell>
        </row>
        <row r="6675">
          <cell r="A6675" t="str">
            <v>Y-P-0109-1-000-002</v>
          </cell>
          <cell r="B6675" t="str">
            <v>1200X500 OLIVIN 2 BORULU BAZ.HAZIRLIKSI HAM YUZEY (1160X460 MM)</v>
          </cell>
        </row>
        <row r="6676">
          <cell r="A6676" t="str">
            <v>Y-P-0109-1-000-001</v>
          </cell>
          <cell r="B6676" t="str">
            <v>1200X500 OLIVIN 2 BORULU GOVDE.DIS.KYNKSI HAM YUZEY (1160X460 MM)</v>
          </cell>
        </row>
        <row r="6677">
          <cell r="A6677" t="str">
            <v>Y-P-0109-0-002-004</v>
          </cell>
          <cell r="B6677" t="str">
            <v>842X400 OLIVIN.PSLMZ.CEL.AY.YZY.BAZ.HAZIRLIK.(2)</v>
          </cell>
        </row>
        <row r="6678">
          <cell r="A6678" t="str">
            <v>Y-P-0109-0-002-003</v>
          </cell>
          <cell r="B6678" t="str">
            <v>1200X500 OLIVIN.PSLMZ.CEL.AY.YZY.BAZ.HAZIRLIK.(2)</v>
          </cell>
        </row>
        <row r="6679">
          <cell r="A6679" t="str">
            <v>Y-P-0109-0-002-002</v>
          </cell>
          <cell r="B6679" t="str">
            <v>842X400 OLIVIN.PSLMZ.CEL.AY.YZY.GOVDE.DIS.KYNK.(2)</v>
          </cell>
        </row>
        <row r="6680">
          <cell r="A6680" t="str">
            <v>Y-P-0109-0-002-001</v>
          </cell>
          <cell r="B6680" t="str">
            <v>1200X500 OLIVIN.PSLMZ.CEL.AY.YZY.GOVDE.DIS.KYNK.(2)</v>
          </cell>
        </row>
        <row r="6681">
          <cell r="A6681" t="str">
            <v>Y-P-0109-0-001-003</v>
          </cell>
          <cell r="B6681" t="str">
            <v>1200X500 OLIVIN.PSLMZ.CEL.FRÇ.YZY.BAZ.HAZIRLIK.(2)</v>
          </cell>
        </row>
        <row r="6682">
          <cell r="A6682" t="str">
            <v>Y-P-0109-0-001-001</v>
          </cell>
          <cell r="B6682" t="str">
            <v>1200X500 OLIVIN.PSLMZ.CEL.FRÇ.YZY.GOVDE.DIS.KYNK.(2)</v>
          </cell>
        </row>
        <row r="6683">
          <cell r="A6683" t="str">
            <v>Y-P-0108-0-002-006</v>
          </cell>
          <cell r="B6683" t="str">
            <v>900X520 ZIRCON.PSLMZ.CEL.AY.YZY.BAZ.HAZIRLIK.(3)</v>
          </cell>
        </row>
        <row r="6684">
          <cell r="A6684" t="str">
            <v>Y-P-0108-0-002-005</v>
          </cell>
          <cell r="B6684" t="str">
            <v>900X520 ZIRCON(JE).PSLMZ.CEL.AY.YZY.BAZ.HAZIRLIK.(3)</v>
          </cell>
        </row>
        <row r="6685">
          <cell r="A6685" t="str">
            <v>Y-P-0108-0-002-004</v>
          </cell>
          <cell r="B6685" t="str">
            <v>1176X520 ZIRCON(JE).PSLMZ.CEL.AY.YZY.BAZ.HAZIRLIK.(4)</v>
          </cell>
        </row>
        <row r="6686">
          <cell r="A6686" t="str">
            <v>Y-P-0108-0-002-003</v>
          </cell>
          <cell r="B6686" t="str">
            <v>900X520 ZIRCON.PSLMZ.CEL.AY.YZY.GOVDE.ORBITAL.KYNK.(3)</v>
          </cell>
        </row>
        <row r="6687">
          <cell r="A6687" t="str">
            <v>Y-P-0108-0-002-002</v>
          </cell>
          <cell r="B6687" t="str">
            <v>900X520 ZIRCON(JE).PSLMZ.CEL.AY.YZY.GOVDE.ORBITAL.KYNK.(3)</v>
          </cell>
        </row>
        <row r="6688">
          <cell r="A6688" t="str">
            <v>Y-P-0108-0-002-001</v>
          </cell>
          <cell r="B6688" t="str">
            <v>1176X520 ZIRCON(JE).PSLMZ.CEL.AY.YZY.GOVDE.ORBITAL.KYNK.(4)</v>
          </cell>
        </row>
        <row r="6689">
          <cell r="A6689" t="str">
            <v>Y-P-0105-0-219-002</v>
          </cell>
          <cell r="B6689" t="str">
            <v>750X500 BLUEBELL.PSLMZ.CEL.BAZ.HAZIRLIK.PVD.BRSHED.NICKEL.(11)(B)</v>
          </cell>
        </row>
        <row r="6690">
          <cell r="A6690" t="str">
            <v>Y-P-0105-0-219-001</v>
          </cell>
          <cell r="B6690" t="str">
            <v>750X500 BLUEBELL.PSLMZ.CEL.BAZ.HAZIRLIK.PVD.BRSHED.NICKEL.60MMBRK.(11)(B)</v>
          </cell>
        </row>
        <row r="6691">
          <cell r="A6691" t="str">
            <v>Y-P-0105-0-218-002</v>
          </cell>
          <cell r="B6691" t="str">
            <v>750X500 BLUEBELL.PSLMZ.CEL.BAZ.HAZIRLIK.PVD.POLISHED.CHROME.(11)(B)</v>
          </cell>
        </row>
        <row r="6692">
          <cell r="A6692" t="str">
            <v>Y-P-0105-0-218-001</v>
          </cell>
          <cell r="B6692" t="str">
            <v>750X500 BLUEBELL.PSLMZ.CEL.BAZ.HAZIRLIK.PVD.POLISHED.CHROME.60MMBRK.(11)(B)</v>
          </cell>
        </row>
        <row r="6693">
          <cell r="A6693" t="str">
            <v>Y-P-0105-0-217-001</v>
          </cell>
          <cell r="B6693" t="str">
            <v>750X500 BLUEBELL.PSLMZ.CEL.BAZ.HAZIRLIK.PVD.BRUSHED.GUNMETAL.60MMBRK.(11)(B)</v>
          </cell>
        </row>
        <row r="6694">
          <cell r="A6694" t="str">
            <v>Y-P-0105-0-182-001</v>
          </cell>
          <cell r="B6694" t="str">
            <v>750X500 BLUEBELL.PSLMZ.CEL.BAZ.HAZIRLIK.PVD.BRSHED.REDGOLD(11)(B)</v>
          </cell>
        </row>
        <row r="6695">
          <cell r="A6695" t="str">
            <v>Y-P-0105-0-178-001</v>
          </cell>
          <cell r="B6695" t="str">
            <v>1200X600 BLUEBELL.PSLMZ.CEL.PVD.POLISHED.BLACK.CHROME.BAZ.HAZIRLIK.(18)</v>
          </cell>
        </row>
        <row r="6696">
          <cell r="A6696" t="str">
            <v>Y-P-0105-0-177-001</v>
          </cell>
          <cell r="B6696" t="str">
            <v>750X487 BLUEBELL.PSLMZ.CEL.BAZ.HAZIRLIK.PVD.BRSHED.BLACK.NICKEL(11)(B)</v>
          </cell>
        </row>
        <row r="6697">
          <cell r="A6697" t="str">
            <v>Y-P-0105-0-175-008</v>
          </cell>
          <cell r="B6697" t="str">
            <v>1500X600 BLUEBELL.PSLMZ.CEL.BAZ.HAZIRLIK.PVD.BRSHD.BRASS(21)(B)</v>
          </cell>
        </row>
        <row r="6698">
          <cell r="A6698" t="str">
            <v>Y-P-0105-0-175-007</v>
          </cell>
          <cell r="B6698" t="str">
            <v>1500X500 BLUEBELL.PSLMZ.CEL.BAZ.HAZIRLIK.PVD.BRSHD.BRASS(21)(B)</v>
          </cell>
        </row>
        <row r="6699">
          <cell r="A6699" t="str">
            <v>Y-P-0105-0-175-006</v>
          </cell>
          <cell r="B6699" t="str">
            <v>1200X600 BLUEBELL.PSLMZ.CEL.BAZ.HAZIRLIK.PVD.BRSHD.BRASS(18)(B)</v>
          </cell>
        </row>
        <row r="6700">
          <cell r="A6700" t="str">
            <v>Y-P-0105-0-175-005</v>
          </cell>
          <cell r="B6700" t="str">
            <v>1200X500 BLUEBELL.PSLMZ.CEL.BAZ.HAZIRLIK.PVD.BRSHD.BRASS(18)(B)</v>
          </cell>
        </row>
        <row r="6701">
          <cell r="A6701" t="str">
            <v>Y-P-0105-0-175-004</v>
          </cell>
          <cell r="B6701" t="str">
            <v>1200X400 BLUEBELL.PSLMZ.CEL.BAZ.HAZIRLIK.PVD.BRSHD.BRASS(18)(B)</v>
          </cell>
        </row>
        <row r="6702">
          <cell r="A6702" t="str">
            <v>Y-P-0105-0-175-003</v>
          </cell>
          <cell r="B6702" t="str">
            <v>750X400 BLUEBELL.PSLMZ.CEL.BAZ.HAZIRLIK.PVD.BRSHD.BRASS(11)(B)</v>
          </cell>
        </row>
        <row r="6703">
          <cell r="A6703" t="str">
            <v>Y-P-0105-0-175-002</v>
          </cell>
          <cell r="B6703" t="str">
            <v>750X600 BLUEBELL.PSLMZ.CEL.BAZ.HAZIRLIK.PVD.BRSHD.BRASS(11)(B)</v>
          </cell>
        </row>
        <row r="6704">
          <cell r="A6704" t="str">
            <v>Y-P-0105-0-175-001</v>
          </cell>
          <cell r="B6704" t="str">
            <v>750X500 BLUEBELL.PSLMZ.CEL.BAZ.HAZIRLIK.PVD.BRSHD.BRASS(11)(B)</v>
          </cell>
        </row>
        <row r="6705">
          <cell r="A6705" t="str">
            <v>Y-P-0105-0-174-015</v>
          </cell>
          <cell r="B6705" t="str">
            <v>1500X600 BLUEBELL.PSLMZ.CEL.BAZ.HAZIRLIK.PVD.POLSHD.BRASS(21)(B)</v>
          </cell>
        </row>
        <row r="6706">
          <cell r="A6706" t="str">
            <v>Y-P-0105-0-174-014</v>
          </cell>
          <cell r="B6706" t="str">
            <v>1500X500 BLUEBELL.PSLMZ.CEL.BAZ.HAZIRLIK.PVD.POLSHD.BRASS(21)(B)</v>
          </cell>
        </row>
        <row r="6707">
          <cell r="A6707" t="str">
            <v>Y-P-0105-0-174-013</v>
          </cell>
          <cell r="B6707" t="str">
            <v>1200X482 BLUEBELL.PSLMZ.CEL.BAZ.HAZIRLIK.PVD.POLSHD.BRASS(18)(B)</v>
          </cell>
        </row>
        <row r="6708">
          <cell r="A6708" t="str">
            <v>Y-P-0105-0-174-012</v>
          </cell>
          <cell r="B6708" t="str">
            <v>1200X442 BLUEBELL.PSLMZ.CEL.BAZ.HAZIRLIK.PVD.POLSHD.BRASS(18)(B)</v>
          </cell>
        </row>
        <row r="6709">
          <cell r="A6709" t="str">
            <v>Y-P-0105-0-174-011</v>
          </cell>
          <cell r="B6709" t="str">
            <v>1200X432 BLUEBELL.PSLMZ.CEL.BAZ.HAZIRLIK.PVD.POLSHD.BRASS(18)(B)</v>
          </cell>
        </row>
        <row r="6710">
          <cell r="A6710" t="str">
            <v>Y-P-0105-0-174-010</v>
          </cell>
          <cell r="B6710" t="str">
            <v>750X487 BLUEBELL.PSLMZ.CEL.BAZ.HAZIRLIK.PVD.POLSHD.BRASS(11)(B)</v>
          </cell>
        </row>
        <row r="6711">
          <cell r="A6711" t="str">
            <v>Y-P-0105-0-174-007</v>
          </cell>
          <cell r="B6711" t="str">
            <v>1500X400 BLUEBELL.PSLMZ.CEL.BAZ.HAZIRLIK.PVD.POLSHD.BRASS(21)(B)</v>
          </cell>
        </row>
        <row r="6712">
          <cell r="A6712" t="str">
            <v>Y-P-0105-0-174-006</v>
          </cell>
          <cell r="B6712" t="str">
            <v>1200X600 BLUEBELL.PSLMZ.CEL.BAZ.HAZIRLIK.PVD.POLSHD.BRASS(18)(B)</v>
          </cell>
        </row>
        <row r="6713">
          <cell r="A6713" t="str">
            <v>Y-P-0105-0-174-005</v>
          </cell>
          <cell r="B6713" t="str">
            <v>1200X500 BLUEBELL.PSLMZ.CEL.BAZ.HAZIRLIK.PVD.POLSHD.BRASS(18)(B)</v>
          </cell>
        </row>
        <row r="6714">
          <cell r="A6714" t="str">
            <v>Y-P-0105-0-174-004</v>
          </cell>
          <cell r="B6714" t="str">
            <v>1200X400 BLUEBELL.PSLMZ.CEL.BAZ.HAZIRLIK.PVD.POLSHD.BRASS(18)(B)</v>
          </cell>
        </row>
        <row r="6715">
          <cell r="A6715" t="str">
            <v>Y-P-0105-0-174-003</v>
          </cell>
          <cell r="B6715" t="str">
            <v>750X400 BLUEBELL.PSLMZ.CEL.BAZ.HAZIRLIK.PVD.POLSHD.BRASS(11)(B)</v>
          </cell>
        </row>
        <row r="6716">
          <cell r="A6716" t="str">
            <v>Y-P-0105-0-174-002</v>
          </cell>
          <cell r="B6716" t="str">
            <v>750X600 BLUEBELL.PSLMZ.CEL.BAZ.HAZIRLIK.PVD.POLSHD.BRASS(11)(B)</v>
          </cell>
        </row>
        <row r="6717">
          <cell r="A6717" t="str">
            <v>Y-P-0105-0-174-001</v>
          </cell>
          <cell r="B6717" t="str">
            <v>750X500 BLUEBELL.PSLMZ.CEL.BAZ.HAZIRLIK.PVD.POLSHD.BRASS(11)(B)</v>
          </cell>
        </row>
        <row r="6718">
          <cell r="A6718" t="str">
            <v>Y-P-0105-0-173-003</v>
          </cell>
          <cell r="B6718" t="str">
            <v>1500X500 BLUEBELL.PSLMZ.CEL.BAZ.HAZIRLIK.PVD.BRSHED.BRONZE(21)(B)</v>
          </cell>
        </row>
        <row r="6719">
          <cell r="A6719" t="str">
            <v>Y-P-0105-0-173-002</v>
          </cell>
          <cell r="B6719" t="str">
            <v>750X500 BLUEBELL.PSLMZ.CEL.BAZ.HAZIRLIK.PVD.BRSHED.BRONZE(11)(B)</v>
          </cell>
        </row>
        <row r="6720">
          <cell r="A6720" t="str">
            <v>Y-P-0105-0-173-001</v>
          </cell>
          <cell r="B6720" t="str">
            <v>750X487 BLUEBELL.PSLMZ.CEL.BAZ.HAZIRLIK.PVD.BRSHED.BRONZE(11)(B)</v>
          </cell>
        </row>
        <row r="6721">
          <cell r="A6721" t="str">
            <v>Y-P-0105-0-172-001</v>
          </cell>
          <cell r="B6721" t="str">
            <v>750X500 BLUEBELL.PSLMZ.CEL.BAZ.HAZIRLIK.PVD.POLSHD.BRONZE(11)(B)</v>
          </cell>
        </row>
        <row r="6722">
          <cell r="A6722" t="str">
            <v>Y-P-0105-0-151-008</v>
          </cell>
          <cell r="B6722" t="str">
            <v>1500X600 BLUEBELL.PSLMZ.CEL.BAZ.HAZIRLIK.NAVY.BLUE.RAL5003.(21)(B)</v>
          </cell>
        </row>
        <row r="6723">
          <cell r="A6723" t="str">
            <v>Y-P-0105-0-151-007</v>
          </cell>
          <cell r="B6723" t="str">
            <v>1500X500 BLUEBELL.PSLMZ.CEL.BAZ.HAZIRLIK.NAVY.BLUE.RAL5003.(21)(B)</v>
          </cell>
        </row>
        <row r="6724">
          <cell r="A6724" t="str">
            <v>Y-P-0105-0-151-006</v>
          </cell>
          <cell r="B6724" t="str">
            <v>1200X600 BLUEBELL.PSLMZ.CEL.BAZ.HAZIRLIK.NAVY.BLUE.RAL5003.(18)(B)</v>
          </cell>
        </row>
        <row r="6725">
          <cell r="A6725" t="str">
            <v>Y-P-0105-0-151-005</v>
          </cell>
          <cell r="B6725" t="str">
            <v>1200X500 BLUEBELL.PSLMZ.CEL.BAZ.HAZIRLIK.NAVY.BLUE.RAL5003.(18)(B)</v>
          </cell>
        </row>
        <row r="6726">
          <cell r="A6726" t="str">
            <v>Y-P-0105-0-151-004</v>
          </cell>
          <cell r="B6726" t="str">
            <v>1200X400 BLUEBELL.PSLMZ.CEL.BAZ.HAZIRLIK.NAVY.BLUE.RAL5003.(18)(B)</v>
          </cell>
        </row>
        <row r="6727">
          <cell r="A6727" t="str">
            <v>Y-P-0105-0-151-003</v>
          </cell>
          <cell r="B6727" t="str">
            <v>750X600 BLUEBELL.PSLMZ.CEL.BAZ.HAZIRLIK.NAVY.BLUE.RAL5003.(11)(B)</v>
          </cell>
        </row>
        <row r="6728">
          <cell r="A6728" t="str">
            <v>Y-P-0105-0-151-002</v>
          </cell>
          <cell r="B6728" t="str">
            <v>750X500 BLUEBELL.PSLMZ.CEL.BAZ.HAZIRLIK.NAVY.BLUE.RAL5003.(11)(B)</v>
          </cell>
        </row>
        <row r="6729">
          <cell r="A6729" t="str">
            <v>Y-P-0105-0-151-001</v>
          </cell>
          <cell r="B6729" t="str">
            <v>750X400 BLUEBELL.PSLMZ.CEL.BAZ.HAZIRLIK.NAVY.BLUE.RAL5003.(11)(B)</v>
          </cell>
        </row>
        <row r="6730">
          <cell r="A6730" t="str">
            <v>Y-P-0105-0-149-008</v>
          </cell>
          <cell r="B6730" t="str">
            <v>1500X600 BLUEBELL.PSLMZ.CEL.BAZ.HAZIRLIK.CLEOPATRA.(21)(B)</v>
          </cell>
        </row>
        <row r="6731">
          <cell r="A6731" t="str">
            <v>Y-P-0105-0-149-007</v>
          </cell>
          <cell r="B6731" t="str">
            <v>1500X500 BLUEBELL.PSLMZ.CEL.BAZ.HAZIRLIK.CLEOPATRA.(21)(B)</v>
          </cell>
        </row>
        <row r="6732">
          <cell r="A6732" t="str">
            <v>Y-P-0105-0-149-006</v>
          </cell>
          <cell r="B6732" t="str">
            <v>1200X600 BLUEBELL.PSLMZ.CEL.BAZ.HAZIRLIK.CLEOPATRA.(18)(B)</v>
          </cell>
        </row>
        <row r="6733">
          <cell r="A6733" t="str">
            <v>Y-P-0105-0-149-005</v>
          </cell>
          <cell r="B6733" t="str">
            <v>1200X500 BLUEBELL.PSLMZ.CEL.BAZ.HAZIRLIK.CLEOPATRA.(18)(B)</v>
          </cell>
        </row>
        <row r="6734">
          <cell r="A6734" t="str">
            <v>Y-P-0105-0-149-004</v>
          </cell>
          <cell r="B6734" t="str">
            <v>1200X400 BLUEBELL.PSLMZ.CEL.BAZ.HAZIRLIK.CLEOPATRA.(18)(B)</v>
          </cell>
        </row>
        <row r="6735">
          <cell r="A6735" t="str">
            <v>Y-P-0105-0-149-003</v>
          </cell>
          <cell r="B6735" t="str">
            <v>750X600 BLUEBELL.PSLMZ.CEL.BAZ.HAZIRLIK.CLEOPATRA.(11)(B)</v>
          </cell>
        </row>
        <row r="6736">
          <cell r="A6736" t="str">
            <v>Y-P-0105-0-149-002</v>
          </cell>
          <cell r="B6736" t="str">
            <v>750X500 BLUEBELL.PSLMZ.CEL.BAZ.HAZIRLIK.CLEOPATRA.(11)(B)</v>
          </cell>
        </row>
        <row r="6737">
          <cell r="A6737" t="str">
            <v>Y-P-0105-0-149-001</v>
          </cell>
          <cell r="B6737" t="str">
            <v>750X400 BLUEBELL.PSLMZ.CEL.BAZ.HAZIRLIK.CLEOPATRA.(11)(B)</v>
          </cell>
        </row>
        <row r="6738">
          <cell r="A6738" t="str">
            <v>Y-P-0105-0-094-009</v>
          </cell>
          <cell r="B6738" t="str">
            <v>1500X600 BLUEBELL.PSLMZ.CEL.BAZ.HAZIRLIK.NIGHT.BLACK.(AK.NBL=SW306G)(21)(B)</v>
          </cell>
        </row>
        <row r="6739">
          <cell r="A6739" t="str">
            <v>Y-P-0105-0-094-008</v>
          </cell>
          <cell r="B6739" t="str">
            <v>1500X500 BLUEBELL.PSLMZ.CEL.BAZ.HAZIRLIK.NIGHT.BLACK.(AK.NBL=SW306G)(21)(B)</v>
          </cell>
        </row>
        <row r="6740">
          <cell r="A6740" t="str">
            <v>Y-P-0105-0-094-007</v>
          </cell>
          <cell r="B6740" t="str">
            <v>1200X400 BLUEBELL.PSLMZ.CEL.BAZ.HAZIRLIK.NIGHT.BLACK.(AK.NBL=SW306G)(18)(B)</v>
          </cell>
        </row>
        <row r="6741">
          <cell r="A6741" t="str">
            <v>Y-P-0105-0-094-006</v>
          </cell>
          <cell r="B6741" t="str">
            <v>750X600 BLUEBELL.PSLMZ.CEL.BAZ.HAZIRLIK.NIGHT.BLACK.(AK.NBL=SW306G)(11)(B)</v>
          </cell>
        </row>
        <row r="6742">
          <cell r="A6742" t="str">
            <v>Y-P-0105-0-094-005</v>
          </cell>
          <cell r="B6742" t="str">
            <v>750X500 BLUEBELL.PSLMZ.CEL.BAZ.HAZIRLIK.NIGHT.BLACK.(AK.NBL=SW306G)(11)(B)</v>
          </cell>
        </row>
        <row r="6743">
          <cell r="A6743" t="str">
            <v>Y-P-0105-0-094-004</v>
          </cell>
          <cell r="B6743" t="str">
            <v>750X400 BLUEBELL.PSLMZ.CEL.BAZ.HAZIRLIK.NIGHT.BLACK.(AK.NBL=SW306G)(11)(B)</v>
          </cell>
        </row>
        <row r="6744">
          <cell r="A6744" t="str">
            <v>Y-P-0105-0-094-003</v>
          </cell>
          <cell r="B6744" t="str">
            <v>1200X600 BLUEBELL.PSLMZ.CEL.BAZ.HAZIRLIK.NOIR.200.SBL.(AK.NBL=SW306G)(18)(B)</v>
          </cell>
        </row>
        <row r="6745">
          <cell r="A6745" t="str">
            <v>Y-P-0105-0-094-002</v>
          </cell>
          <cell r="B6745" t="str">
            <v>750X487 BLUEBELL.PSLMZ.CEL.BAZ.HAZIRLIK.NIGHT.BLACK.(AK.NBL=SW306G)(11)(B)</v>
          </cell>
        </row>
        <row r="6746">
          <cell r="A6746" t="str">
            <v>Y-P-0105-0-094-001</v>
          </cell>
          <cell r="B6746" t="str">
            <v>1200X500 BLUEBELL.PSLMZ.CEL.BAZ.HAZIRLIK.NOIR.200.SBL.(AK.NBL=SW306G)(18)(B)</v>
          </cell>
        </row>
        <row r="6747">
          <cell r="A6747" t="str">
            <v>Y-P-0105-0-086-001</v>
          </cell>
          <cell r="B6747" t="str">
            <v>1200X500 BLUEBELL.PSLMZ.CEL.BAZ.HAZIRLIK.MAT.SYH.RAL9005.10G.PE(18)(B)</v>
          </cell>
        </row>
        <row r="6748">
          <cell r="A6748" t="str">
            <v>Y-P-0105-0-055-001</v>
          </cell>
          <cell r="B6748" t="str">
            <v>750X500 BLUEBELL.PSLMZ.CEL.BAZ.HAZIRLIK.PVD.POLSHD.COPPER(11)(B)</v>
          </cell>
        </row>
        <row r="6749">
          <cell r="A6749" t="str">
            <v>Y-P-0105-0-051-002</v>
          </cell>
          <cell r="B6749" t="str">
            <v>750X500 BLUEBELL.PSLMZ.CEL.BAZ.HAZIRLIK.PVD.BRSHED.GOLD.60MMBRK.(11)(B)</v>
          </cell>
        </row>
        <row r="6750">
          <cell r="A6750" t="str">
            <v>Y-P-0105-0-051-001</v>
          </cell>
          <cell r="B6750" t="str">
            <v>1000X500 BLUEBELL.PSLMZ.CEL.BAZ.HAZIRLIK.PVD.BRSHED.GOLD(14)(B)</v>
          </cell>
        </row>
        <row r="6751">
          <cell r="A6751" t="str">
            <v>Y-P-0105-0-002-065</v>
          </cell>
          <cell r="B6751" t="str">
            <v>1100X500 BLUEBELL.PSLMZ.CEL.AY.YZY.BAZ.HAZIRLIK.(17)</v>
          </cell>
        </row>
        <row r="6752">
          <cell r="A6752" t="str">
            <v>Y-P-0105-0-002-064</v>
          </cell>
          <cell r="B6752" t="str">
            <v>700X500 BLUEBELL.PSLMZ.CEL.AY.YZY.BAZ.HAZIRLIK.(11)</v>
          </cell>
        </row>
        <row r="6753">
          <cell r="A6753" t="str">
            <v>Y-P-0105-0-002-063</v>
          </cell>
          <cell r="B6753" t="str">
            <v>1200X482 BLUEBELL.PSLMZ.CEL.BAZ.HAZIRLIK.AY.YZY.(18)(B)</v>
          </cell>
        </row>
        <row r="6754">
          <cell r="A6754" t="str">
            <v>Y-P-0105-0-002-062</v>
          </cell>
          <cell r="B6754" t="str">
            <v>1500X500 BLUEBELL.PSLMZ.CEL.AY.YZY.BAZ.HAZIRLIK.(21)</v>
          </cell>
        </row>
        <row r="6755">
          <cell r="A6755" t="str">
            <v>Y-P-0105-0-002-061</v>
          </cell>
          <cell r="B6755" t="str">
            <v>1500X500 BLUEBELL.PSLMZ.CEL.60MM.BRK.AY.YZY.BAZ.HAZIRLIK.(21)</v>
          </cell>
        </row>
        <row r="6756">
          <cell r="A6756" t="str">
            <v>Y-P-0105-0-002-060</v>
          </cell>
          <cell r="B6756" t="str">
            <v>1500X400 BLUEBELL.PSLMZ.CEL.AY.YZY.BAZ.HAZIRLIK.(21)</v>
          </cell>
        </row>
        <row r="6757">
          <cell r="A6757" t="str">
            <v>Y-P-0105-0-002-059</v>
          </cell>
          <cell r="B6757" t="str">
            <v>1200X600 BLUEBELL.PSLMZ.CEL.AY.YZY.BAZ.HAZIRLIK.(18)</v>
          </cell>
        </row>
        <row r="6758">
          <cell r="A6758" t="str">
            <v>Y-P-0105-0-002-058</v>
          </cell>
          <cell r="B6758" t="str">
            <v>1200X600 BLUEBELL.PSLMZ.CEL.60MM.BRK.AY.YZY.BAZ.HAZIRLIK.(18)</v>
          </cell>
        </row>
        <row r="6759">
          <cell r="A6759" t="str">
            <v>Y-P-0105-0-002-057</v>
          </cell>
          <cell r="B6759" t="str">
            <v>1200X500 BLUEBELL.PSLMZ.CEL.AY.YZY.BAZ.HAZIRLIK.(18)</v>
          </cell>
        </row>
        <row r="6760">
          <cell r="A6760" t="str">
            <v>Y-P-0105-0-002-056</v>
          </cell>
          <cell r="B6760" t="str">
            <v>1200X500 BLUEBELL.PSLMZ.CEL.60MM.BRK.AY.YZY.BAZ.HAZIRLIK.(18)</v>
          </cell>
        </row>
        <row r="6761">
          <cell r="A6761" t="str">
            <v>Y-P-0105-0-002-055</v>
          </cell>
          <cell r="B6761" t="str">
            <v>1200X442 BLUEBELL.PSLMZ.CEL.AY.YZY.BAZ.HAZIRLIK.(18)</v>
          </cell>
        </row>
        <row r="6762">
          <cell r="A6762" t="str">
            <v>Y-P-0105-0-002-054</v>
          </cell>
          <cell r="B6762" t="str">
            <v>1200X432 BLUEBELL.PSLMZ.CEL.AY.YZY.BAZ.HAZIRLIK.(18)</v>
          </cell>
        </row>
        <row r="6763">
          <cell r="A6763" t="str">
            <v>Y-P-0105-0-002-053</v>
          </cell>
          <cell r="B6763" t="str">
            <v>1200X400 BLUEBELL.PSLMZ.CEL.AY.YZY.BAZ.HAZIRLIK.(18)</v>
          </cell>
        </row>
        <row r="6764">
          <cell r="A6764" t="str">
            <v>Y-P-0105-0-002-052</v>
          </cell>
          <cell r="B6764" t="str">
            <v>750X600 BLUEBELL.PSLMZ.CEL.AY.YZY.BAZ.HAZIRLIK.(11)</v>
          </cell>
        </row>
        <row r="6765">
          <cell r="A6765" t="str">
            <v>Y-P-0105-0-002-051</v>
          </cell>
          <cell r="B6765" t="str">
            <v>750X600 BLUEBELL.PSLMZ.CEL.60MM.BRK.AY.YZY.BAZ.HAZIRLIK.(11)</v>
          </cell>
        </row>
        <row r="6766">
          <cell r="A6766" t="str">
            <v>Y-P-0105-0-002-050</v>
          </cell>
          <cell r="B6766" t="str">
            <v>750X532 BLUEBELL.PSLMZ.CEL.AKS:500MM.AY.YZY.BAZ.HAZIRLIK.(11)</v>
          </cell>
        </row>
        <row r="6767">
          <cell r="A6767" t="str">
            <v>Y-P-0105-0-002-049</v>
          </cell>
          <cell r="B6767" t="str">
            <v>750X500 BLUEBELL.PSLMZ.CEL.AY.YZY.BAZ.HAZIRLIK.(11)</v>
          </cell>
        </row>
        <row r="6768">
          <cell r="A6768" t="str">
            <v>Y-P-0105-0-002-048</v>
          </cell>
          <cell r="B6768" t="str">
            <v>750X500 BLUEBELL.PSLMZ.CEL.60MM.BRK.AY.YZY.BAZ.HAZIRLIK.(11)</v>
          </cell>
        </row>
        <row r="6769">
          <cell r="A6769" t="str">
            <v>Y-P-0105-0-002-047</v>
          </cell>
          <cell r="B6769" t="str">
            <v>750X500 BLUEBELL.PSLMZ.CEL.316L.AY.YZY.BAZ.HAZIRLIK.(11)</v>
          </cell>
        </row>
        <row r="6770">
          <cell r="A6770" t="str">
            <v>Y-P-0105-0-002-046</v>
          </cell>
          <cell r="B6770" t="str">
            <v>750X487 BLUEBELL.PSLMZ.CEL.AY.YZY.BAZ.HAZIRLIK.(11)</v>
          </cell>
        </row>
        <row r="6771">
          <cell r="A6771" t="str">
            <v>Y-P-0105-0-002-045</v>
          </cell>
          <cell r="B6771" t="str">
            <v>750X400 BLUEBELL.PSLMZ.CEL.AY.YZY.BAZ.HAZIRLIK.(11)</v>
          </cell>
        </row>
        <row r="6772">
          <cell r="A6772" t="str">
            <v>Y-P-0105-0-002-044</v>
          </cell>
          <cell r="B6772" t="str">
            <v>1500X600 BLUEBELL.PSLMZ.CEL.AY.YZY.BAZ.HAZIRLIK.(21)</v>
          </cell>
        </row>
        <row r="6773">
          <cell r="A6773" t="str">
            <v>Y-P-0105-0-002-043</v>
          </cell>
          <cell r="B6773" t="str">
            <v>1500X600 BLUEBELL.PSLMZ.CEL.60MM.BRK.AY.YZY.BAZ.HAZIRLIK.(21)</v>
          </cell>
        </row>
        <row r="6774">
          <cell r="A6774" t="str">
            <v>Y-P-0105-0-002-042</v>
          </cell>
          <cell r="B6774" t="str">
            <v>750X600 BLUEBELL.PSLMZ.CEL.BAZ.HAZIRLIK.AY.YZY.(11)(B)</v>
          </cell>
        </row>
        <row r="6775">
          <cell r="A6775" t="str">
            <v>Y-P-0105-0-002-041</v>
          </cell>
          <cell r="B6775" t="str">
            <v>1200X432 BLUEBELL.PSLMZ.CEL.BAZ.HAZIRLIK.AY.YZY.(18)(B)</v>
          </cell>
        </row>
        <row r="6776">
          <cell r="A6776" t="str">
            <v>Y-P-0105-0-002-040</v>
          </cell>
          <cell r="B6776" t="str">
            <v>1500X400 BLUEBELL.PSLMZ.CEL.BAZ.HAZIRLIK.AY.YZY.(21)(B)</v>
          </cell>
        </row>
        <row r="6777">
          <cell r="A6777" t="str">
            <v>Y-P-0105-0-002-039</v>
          </cell>
          <cell r="B6777" t="str">
            <v>1200X600 BLUEBELL.PSLMZ.CEL.BAZ.HAZIRLIK.AY.YZY.(18)(B)</v>
          </cell>
        </row>
        <row r="6778">
          <cell r="A6778" t="str">
            <v>Y-P-0105-0-002-038</v>
          </cell>
          <cell r="B6778" t="str">
            <v>1200X500 BLUEBELL.PSLMZ.CEL.BAZ.HAZIRLIK.AY.YZY.(18)(B)</v>
          </cell>
        </row>
        <row r="6779">
          <cell r="A6779" t="str">
            <v>Y-P-0105-0-002-037</v>
          </cell>
          <cell r="B6779" t="str">
            <v>1200X400 BLUEBELL.PSLMZ.CEL.BAZ.HAZIRLIK.AY.YZY.(18)(B)</v>
          </cell>
        </row>
        <row r="6780">
          <cell r="A6780" t="str">
            <v>Y-P-0105-0-002-036</v>
          </cell>
          <cell r="B6780" t="str">
            <v>750X400 BLUEBELL.PSLMZ.CEL.BAZ.HAZIRLIK.AY.YZY.(11)(B)</v>
          </cell>
        </row>
        <row r="6781">
          <cell r="A6781" t="str">
            <v>Y-P-0105-0-002-035</v>
          </cell>
          <cell r="B6781" t="str">
            <v>750X487 BLUEBELL.PSLMZ.CEL.BAZ.HAZIRLIK.AY.YZY.(11)(B)</v>
          </cell>
        </row>
        <row r="6782">
          <cell r="A6782" t="str">
            <v>Y-P-0105-0-002-034</v>
          </cell>
          <cell r="B6782" t="str">
            <v>750X500 BLUEBELL.PSLMZ.CEL.BAZ.HAZIRLIK.AY.YZY.(11)(B)</v>
          </cell>
        </row>
        <row r="6783">
          <cell r="A6783" t="str">
            <v>Y-P-0105-0-002-033</v>
          </cell>
          <cell r="B6783" t="str">
            <v>1100X500 BLUEBELL.PSLMZ.CEL.AY.YZY.GOVDE.DIS.KYNK.(17)</v>
          </cell>
        </row>
        <row r="6784">
          <cell r="A6784" t="str">
            <v>Y-P-0105-0-002-032</v>
          </cell>
          <cell r="B6784" t="str">
            <v>700X500 BLUEBELL.PSLMZ.CEL.AY.YZY.GOVDE.DIS.KYNK.(11)</v>
          </cell>
        </row>
        <row r="6785">
          <cell r="A6785" t="str">
            <v>Y-P-0105-0-002-031</v>
          </cell>
          <cell r="B6785" t="str">
            <v>1200X482 BLUEBELL.PSLMZ.CEL.GOVDE.DIS.KYNK.AY.YZY.(18)(B)</v>
          </cell>
        </row>
        <row r="6786">
          <cell r="A6786" t="str">
            <v>Y-P-0105-0-002-030</v>
          </cell>
          <cell r="B6786" t="str">
            <v>1500X500 BLUEBELL.PSLMZ.CEL.AY.YZY.GOVDE.DIS.KYNK.(21)</v>
          </cell>
        </row>
        <row r="6787">
          <cell r="A6787" t="str">
            <v>Y-P-0105-0-002-029</v>
          </cell>
          <cell r="B6787" t="str">
            <v>1500X500 BLUEBELL.PSLMZ.CEL.60MM.BRK.AY.YZY.GOVDE.DIS.KYNK.(21)</v>
          </cell>
        </row>
        <row r="6788">
          <cell r="A6788" t="str">
            <v>Y-P-0105-0-002-028</v>
          </cell>
          <cell r="B6788" t="str">
            <v>1500X400 BLUEBELL.PSLMZ.CEL.AY.YZY.GOVDE.DIS.KYNK.(21)</v>
          </cell>
        </row>
        <row r="6789">
          <cell r="A6789" t="str">
            <v>Y-P-0105-0-002-027</v>
          </cell>
          <cell r="B6789" t="str">
            <v>1200X600 BLUEBELL.PSLMZ.CEL.AY.YZY.GOVDE.DIS.KYNK.(18)</v>
          </cell>
        </row>
        <row r="6790">
          <cell r="A6790" t="str">
            <v>Y-P-0105-0-002-026</v>
          </cell>
          <cell r="B6790" t="str">
            <v>1200X600 BLUEBELL.PSLMZ.CEL.60MM.BRK.AY.YZY.GOVDE.DIS.KYNK.(18)</v>
          </cell>
        </row>
        <row r="6791">
          <cell r="A6791" t="str">
            <v>Y-P-0105-0-002-025</v>
          </cell>
          <cell r="B6791" t="str">
            <v>1200X500 BLUEBELL.PSLMZ.CEL.AY.YZY.GOVDE.DIS.KYNK.(18)</v>
          </cell>
        </row>
        <row r="6792">
          <cell r="A6792" t="str">
            <v>Y-P-0105-0-002-024</v>
          </cell>
          <cell r="B6792" t="str">
            <v>1200X500 BLUEBELL.PSLMZ.CEL.60MM.BRK.AY.YZY.GOVDE.DIS.KYNK.(18)</v>
          </cell>
        </row>
        <row r="6793">
          <cell r="A6793" t="str">
            <v>Y-P-0105-0-002-023</v>
          </cell>
          <cell r="B6793" t="str">
            <v>1200X442 BLUEBELL.PSLMZ.CEL.AY.YZY.GOVDE.DIS.KYNK.(18)</v>
          </cell>
        </row>
        <row r="6794">
          <cell r="A6794" t="str">
            <v>Y-P-0105-0-002-022</v>
          </cell>
          <cell r="B6794" t="str">
            <v>1200X432 BLUEBELL.PSLMZ.CEL.AY.YZY.GOVDE.DIS.KYNK.(18)</v>
          </cell>
        </row>
        <row r="6795">
          <cell r="A6795" t="str">
            <v>Y-P-0105-0-002-021</v>
          </cell>
          <cell r="B6795" t="str">
            <v>1200X400 BLUEBELL.PSLMZ.CEL.AY.YZY.GOVDE.DIS.KYNK.(18)</v>
          </cell>
        </row>
        <row r="6796">
          <cell r="A6796" t="str">
            <v>Y-P-0105-0-002-020</v>
          </cell>
          <cell r="B6796" t="str">
            <v>750X600 BLUEBELL.PSLMZ.CEL.AY.YZY.GOVDE.DIS.KYNK.(11)</v>
          </cell>
        </row>
        <row r="6797">
          <cell r="A6797" t="str">
            <v>Y-P-0105-0-002-019</v>
          </cell>
          <cell r="B6797" t="str">
            <v>750X600 BLUEBELL.PSLMZ.CEL.60MM.BRK.AY.YZY.GOVDE.DIS.KYNK.(11)</v>
          </cell>
        </row>
        <row r="6798">
          <cell r="A6798" t="str">
            <v>Y-P-0105-0-002-018</v>
          </cell>
          <cell r="B6798" t="str">
            <v>750X532 BLUEBELL.PSLMZ.CEL.AKS:500MM.AY.YZY.GOVDE.DIS.KYNK.(11)</v>
          </cell>
        </row>
        <row r="6799">
          <cell r="A6799" t="str">
            <v>Y-P-0105-0-002-017</v>
          </cell>
          <cell r="B6799" t="str">
            <v>750X500 BLUEBELL.PSLMZ.CEL.AY.YZY.GOVDE.DIS.KYNK.(11)</v>
          </cell>
        </row>
        <row r="6800">
          <cell r="A6800" t="str">
            <v>Y-P-0105-0-002-016</v>
          </cell>
          <cell r="B6800" t="str">
            <v>750X500 BLUEBELL.PSLMZ.CEL.60MM.BRK.AY.YZY.GOVDE.DIS.KYNK.(11)</v>
          </cell>
        </row>
        <row r="6801">
          <cell r="A6801" t="str">
            <v>Y-P-0105-0-002-015</v>
          </cell>
          <cell r="B6801" t="str">
            <v>750X500 BLUEBELL.PSLMZ.CEL.316L.AY.YZY.GOVDE.DIS.KYNK.(11)</v>
          </cell>
        </row>
        <row r="6802">
          <cell r="A6802" t="str">
            <v>Y-P-0105-0-002-014</v>
          </cell>
          <cell r="B6802" t="str">
            <v>750X487 BLUEBELL.PSLMZ.CEL.AY.YZY.GOVDE.DIS.KYNK.(11)</v>
          </cell>
        </row>
        <row r="6803">
          <cell r="A6803" t="str">
            <v>Y-P-0105-0-002-013</v>
          </cell>
          <cell r="B6803" t="str">
            <v>750X400 BLUEBELL.PSLMZ.CEL.AY.YZY.GOVDE.DIS.KYNK.(11)</v>
          </cell>
        </row>
        <row r="6804">
          <cell r="A6804" t="str">
            <v>Y-P-0105-0-002-012</v>
          </cell>
          <cell r="B6804" t="str">
            <v>1500X600 BLUEBELL.PSLMZ.CEL.AY.YZY.GOVDE.DIS.KYNK.(21)</v>
          </cell>
        </row>
        <row r="6805">
          <cell r="A6805" t="str">
            <v>Y-P-0105-0-002-011</v>
          </cell>
          <cell r="B6805" t="str">
            <v>1500X600 BLUEBELL.PSLMZ.CEL.60MM.BRK.AY.YZY.GOVDE.DIS.KYNK.(21)</v>
          </cell>
        </row>
        <row r="6806">
          <cell r="A6806" t="str">
            <v>Y-P-0105-0-002-010</v>
          </cell>
          <cell r="B6806" t="str">
            <v>750X600 BLUEBELL.PSLMZ.CEL.GOVDE.DIS.KYNK.AY.YZY.(11)(B)</v>
          </cell>
        </row>
        <row r="6807">
          <cell r="A6807" t="str">
            <v>Y-P-0105-0-002-009</v>
          </cell>
          <cell r="B6807" t="str">
            <v>1200X442 BLUEBELL.PSLMZ.CEL.GOVDE.AY.YZY.(18)(B)</v>
          </cell>
        </row>
        <row r="6808">
          <cell r="A6808" t="str">
            <v>Y-P-0105-0-002-008</v>
          </cell>
          <cell r="B6808" t="str">
            <v>1200X432 BLUEBELL.PSLMZ.CEL.GOVDE.DIS.KYNK.AY.YZY.(18)(B)</v>
          </cell>
        </row>
        <row r="6809">
          <cell r="A6809" t="str">
            <v>Y-P-0105-0-002-007</v>
          </cell>
          <cell r="B6809" t="str">
            <v>1500X400 BLUEBELL.PSLMZ.CEL.GOVDE.DIS.KYNK.AY.YZY.(21)(B)</v>
          </cell>
        </row>
        <row r="6810">
          <cell r="A6810" t="str">
            <v>Y-P-0105-0-002-006</v>
          </cell>
          <cell r="B6810" t="str">
            <v>1200X600 BLUEBELL.PSLMZ.CEL.GOVDE.DIS.KYNK.AY.YZY.(18)(B)</v>
          </cell>
        </row>
        <row r="6811">
          <cell r="A6811" t="str">
            <v>Y-P-0105-0-002-005</v>
          </cell>
          <cell r="B6811" t="str">
            <v>1200X500 BLUEBELL.PSLMZ.CEL.GOVDE.DIS.KYNK.AY.YZY.(18)(B)</v>
          </cell>
        </row>
        <row r="6812">
          <cell r="A6812" t="str">
            <v>Y-P-0105-0-002-004</v>
          </cell>
          <cell r="B6812" t="str">
            <v>1200X400 BLUEBELL.PSLMZ.CEL.GOVDE.DIS.KYNK.AY.YZY.(18)(B)</v>
          </cell>
        </row>
        <row r="6813">
          <cell r="A6813" t="str">
            <v>Y-P-0105-0-002-003</v>
          </cell>
          <cell r="B6813" t="str">
            <v>750X400 BLUEBELL.PSLMZ.CEL.GOVDE.DIS.KYNK.AY.YZY.(11)(B)</v>
          </cell>
        </row>
        <row r="6814">
          <cell r="A6814" t="str">
            <v>Y-P-0105-0-002-002</v>
          </cell>
          <cell r="B6814" t="str">
            <v>750X487 BLUEBELL.PSLMZ.CEL.GOVDE.DIS.KYNK.AY.YZY.(11)(B)</v>
          </cell>
        </row>
        <row r="6815">
          <cell r="A6815" t="str">
            <v>Y-P-0105-0-002-001</v>
          </cell>
          <cell r="B6815" t="str">
            <v>750X500 BLUEBELL.PSLMZ.CEL.GOVDE.DIS.KYNK.AY.YZY.(11)(B)</v>
          </cell>
        </row>
        <row r="6816">
          <cell r="A6816" t="str">
            <v>Y-P-0105-0-001-077</v>
          </cell>
          <cell r="B6816" t="str">
            <v>800X532 BLUEBELL(ACV-RU).PSLMZ.CEL.316L.FRC.YZY.BAZ.HAZIRLIK.(11)</v>
          </cell>
        </row>
        <row r="6817">
          <cell r="A6817" t="str">
            <v>Y-P-0105-0-001-076</v>
          </cell>
          <cell r="B6817" t="str">
            <v>750X600 BLUEBELL.PSLMZ.CEL.FRC.YZY.BAZ.HAZIRLIK.(11)</v>
          </cell>
        </row>
        <row r="6818">
          <cell r="A6818" t="str">
            <v>Y-P-0105-0-001-075</v>
          </cell>
          <cell r="B6818" t="str">
            <v>750X600 BLUEBELL.PSLMZ.CEL.60MM.BRK.FRC.YZY.BAZ.HAZIRLIK.(11)</v>
          </cell>
        </row>
        <row r="6819">
          <cell r="A6819" t="str">
            <v>Y-P-0105-0-001-074</v>
          </cell>
          <cell r="B6819" t="str">
            <v>750X532 BLUEBELL.PSLMZ.CEL.AKS:500MM.FRC.YZY.BAZ.HAZIRLIK.(11)</v>
          </cell>
        </row>
        <row r="6820">
          <cell r="A6820" t="str">
            <v>Y-P-0105-0-001-073</v>
          </cell>
          <cell r="B6820" t="str">
            <v>750X500 BLUEBELL.PSLMZ.CEL.FRC.YZY.BAZ.HAZIRLIK.(5)</v>
          </cell>
        </row>
        <row r="6821">
          <cell r="A6821" t="str">
            <v>Y-P-0105-0-001-072</v>
          </cell>
          <cell r="B6821" t="str">
            <v>750X500 BLUEBELL.PSLMZ.CEL.FRC.YZY.BAZ.HAZIRLIK.(11)</v>
          </cell>
        </row>
        <row r="6822">
          <cell r="A6822" t="str">
            <v>Y-P-0105-0-001-071</v>
          </cell>
          <cell r="B6822" t="str">
            <v>750X500 BLUEBELL.PSLMZ.CEL.60MM.BRK.FRC.YZY.BAZ.HAZIRLIK.(11)</v>
          </cell>
        </row>
        <row r="6823">
          <cell r="A6823" t="str">
            <v>Y-P-0105-0-001-070</v>
          </cell>
          <cell r="B6823" t="str">
            <v>750X487 BLUEBELL.PSLMZ.CEL.FRC.YZY.BAZ.HAZIRLIK.(11)</v>
          </cell>
        </row>
        <row r="6824">
          <cell r="A6824" t="str">
            <v>Y-P-0105-0-001-069</v>
          </cell>
          <cell r="B6824" t="str">
            <v>750X400 BLUEBELL.PSLMZ.CEL.FRC.YZY.BAZ.HAZIRLIK.(11)</v>
          </cell>
        </row>
        <row r="6825">
          <cell r="A6825" t="str">
            <v>Y-P-0105-0-001-068</v>
          </cell>
          <cell r="B6825" t="str">
            <v>600X540 BLUEBELL.PSLMZ.CEL.FRC.YZY.BAZ.HAZIRLIK.(8)</v>
          </cell>
        </row>
        <row r="6826">
          <cell r="A6826" t="str">
            <v>Y-P-0105-0-001-067</v>
          </cell>
          <cell r="B6826" t="str">
            <v>600X532 BLUEBELL(ACV-RU).PSLMZ.CEL.316L.FRC.YZY.BAZ.HAZIRLIK.(8)</v>
          </cell>
        </row>
        <row r="6827">
          <cell r="A6827" t="str">
            <v>Y-P-0105-0-001-066</v>
          </cell>
          <cell r="B6827" t="str">
            <v>600X400 BLUEBELL.PSLMZ.CEL.FRC.YZY.BAZ.HAZIRLIK.(8)</v>
          </cell>
        </row>
        <row r="6828">
          <cell r="A6828" t="str">
            <v>Y-P-0105-0-001-065</v>
          </cell>
          <cell r="B6828" t="str">
            <v>1500X600 BLUEBELL.PSLMZ.CEL.FRC.YZY.BAZ.HAZIRLIK.(21)</v>
          </cell>
        </row>
        <row r="6829">
          <cell r="A6829" t="str">
            <v>Y-P-0105-0-001-064</v>
          </cell>
          <cell r="B6829" t="str">
            <v>1500X600 BLUEBELL.PSLMZ.CEL.60MM.BRK.FRC.YZY.BAZ.HAZIRLIK.(21)</v>
          </cell>
        </row>
        <row r="6830">
          <cell r="A6830" t="str">
            <v>Y-P-0105-0-001-063</v>
          </cell>
          <cell r="B6830" t="str">
            <v>1500X500 BLUEBELL.PSLMZ.CEL.FRC.YZY.BAZ.HAZIRLIK.(21)</v>
          </cell>
        </row>
        <row r="6831">
          <cell r="A6831" t="str">
            <v>Y-P-0105-0-001-062</v>
          </cell>
          <cell r="B6831" t="str">
            <v>1500X500 BLUEBELL.PSLMZ.CEL.60MM.BRK.FRC.YZY.BAZ.HAZIRLIK.(21)</v>
          </cell>
        </row>
        <row r="6832">
          <cell r="A6832" t="str">
            <v>Y-P-0105-0-001-061</v>
          </cell>
          <cell r="B6832" t="str">
            <v>1500X400 BLUEBELL.PSLMZ.CEL.FRC.YZY.BAZ.HAZIRLIK.(21)</v>
          </cell>
        </row>
        <row r="6833">
          <cell r="A6833" t="str">
            <v>Y-P-0105-0-001-060</v>
          </cell>
          <cell r="B6833" t="str">
            <v>1200X600 BLUEBELL.PSLMZ.CEL.FRC.YZY.BAZ.HAZIRLIK.(18)</v>
          </cell>
        </row>
        <row r="6834">
          <cell r="A6834" t="str">
            <v>Y-P-0105-0-001-059</v>
          </cell>
          <cell r="B6834" t="str">
            <v>1200X600 BLUEBELL.PSLMZ.CEL.60MM.BRK.FRC.YZY.BAZ.HAZIRLIK.(18)</v>
          </cell>
        </row>
        <row r="6835">
          <cell r="A6835" t="str">
            <v>Y-P-0105-0-001-058</v>
          </cell>
          <cell r="B6835" t="str">
            <v>1200X532 BLUEBELL(ACV-RU).PSLMZ.CEL.316L.FRC.YZY.BAZ.HAZIRLIK.(17)</v>
          </cell>
        </row>
        <row r="6836">
          <cell r="A6836" t="str">
            <v>Y-P-0105-0-001-057</v>
          </cell>
          <cell r="B6836" t="str">
            <v>1200X500 BLUEBELL.PSLMZ.CEL.FRC.YZY.BAZ.HAZIRLIK.(18)</v>
          </cell>
        </row>
        <row r="6837">
          <cell r="A6837" t="str">
            <v>Y-P-0105-0-001-056</v>
          </cell>
          <cell r="B6837" t="str">
            <v>1200X500 BLUEBELL.PSLMZ.CEL.60MM.BRK.FRC.YZY.BAZ.HAZIRLIK.(18)</v>
          </cell>
        </row>
        <row r="6838">
          <cell r="A6838" t="str">
            <v>Y-P-0105-0-001-055</v>
          </cell>
          <cell r="B6838" t="str">
            <v>1200X400 BLUEBELL.PSLMZ.CEL.FRC.YZY.BAZ.HAZIRLIK.(18)</v>
          </cell>
        </row>
        <row r="6839">
          <cell r="A6839" t="str">
            <v>Y-P-0105-0-001-054</v>
          </cell>
          <cell r="B6839" t="str">
            <v>1000X532 BLUEBELL(ACV-RU).PSLMZ.CEL.316L.FRC.YZY.BAZ.HAZIRLIK.(14)</v>
          </cell>
        </row>
        <row r="6840">
          <cell r="A6840" t="str">
            <v>Y-P-0105-0-001-053</v>
          </cell>
          <cell r="B6840" t="str">
            <v>1000X500 BLUEBELL(SX).PSLMZ.CEL.FRC.YZY.BAZ.HAZIRLIK.(14)</v>
          </cell>
        </row>
        <row r="6841">
          <cell r="A6841" t="str">
            <v>Y-P-0105-0-001-052</v>
          </cell>
          <cell r="B6841" t="str">
            <v>1200X600 BLUEBELL.PSLMZ.CEL.BAZ.HAZIRLIK.FRC.YZY.(18)(B)</v>
          </cell>
        </row>
        <row r="6842">
          <cell r="A6842" t="str">
            <v>Y-P-0105-0-001-051</v>
          </cell>
          <cell r="B6842" t="str">
            <v>750X600 BLUEBELL.PSLMZ.CEL.BAZ.HAZIRLIK.FRC.YZY.(11)(B)</v>
          </cell>
        </row>
        <row r="6843">
          <cell r="A6843" t="str">
            <v>Y-P-0105-0-001-050</v>
          </cell>
          <cell r="B6843" t="str">
            <v>1500X500 BLUEBELL.PSLMZ.CEL.BAZ.HAZIRLIK.FRC.YZY.(21)(B)</v>
          </cell>
        </row>
        <row r="6844">
          <cell r="A6844" t="str">
            <v>Y-P-0105-0-001-049</v>
          </cell>
          <cell r="B6844" t="str">
            <v>750X487 BLUEBELL.PSLMZ.CEL.BAZ.HAZIRLIK.FRC.YZY.(11)(B)</v>
          </cell>
        </row>
        <row r="6845">
          <cell r="A6845" t="str">
            <v>Y-P-0105-0-001-048</v>
          </cell>
          <cell r="B6845" t="str">
            <v>1000X500 BLUEBELL.PSLMZ.CEL.BAZ.HAZIRLIK.FRC.YZY.(14)(B)</v>
          </cell>
        </row>
        <row r="6846">
          <cell r="A6846" t="str">
            <v>Y-P-0105-0-001-047</v>
          </cell>
          <cell r="B6846" t="str">
            <v>1200X500 BLUEBELL.PSLMZ.CEL.BAZ.HAZIRLIK.FRC.YZY.(18)(B)</v>
          </cell>
        </row>
        <row r="6847">
          <cell r="A6847" t="str">
            <v>Y-P-0105-0-001-046</v>
          </cell>
          <cell r="B6847" t="str">
            <v>750X500 BLUEBELL.PSLMZ.CEL.BAZ.HAZIRLIK.FRC.YZY.(11)(B)</v>
          </cell>
        </row>
        <row r="6848">
          <cell r="A6848" t="str">
            <v>Y-P-0105-0-001-045</v>
          </cell>
          <cell r="B6848" t="str">
            <v>800X532 BLUEBELL(ACV-RU).PSLMZ.CEL.316L.FRC.YZY.GOVDE.DIS.KYNK.(11)</v>
          </cell>
        </row>
        <row r="6849">
          <cell r="A6849" t="str">
            <v>Y-P-0105-0-001-044</v>
          </cell>
          <cell r="B6849" t="str">
            <v>750X600 BLUEBELL.PSLMZ.CEL.FRC.YZY.GOVDE.DIS.KYNK.(11)</v>
          </cell>
        </row>
        <row r="6850">
          <cell r="A6850" t="str">
            <v>Y-P-0105-0-001-043</v>
          </cell>
          <cell r="B6850" t="str">
            <v>750X600 BLUEBELL.PSLMZ.CEL.60MM.BRK.FRC.YZY.GOVDE.DIS.KYNK.(11)</v>
          </cell>
        </row>
        <row r="6851">
          <cell r="A6851" t="str">
            <v>Y-P-0105-0-001-042</v>
          </cell>
          <cell r="B6851" t="str">
            <v>750X532 BLUEBELL.PSLMZ.CEL.AKS:500MM.FRC.YZY.GOVDE.DIS.KYNK.(11)</v>
          </cell>
        </row>
        <row r="6852">
          <cell r="A6852" t="str">
            <v>Y-P-0105-0-001-041</v>
          </cell>
          <cell r="B6852" t="str">
            <v>750X500 BLUEBELL.PSLMZ.CEL.FRC.YZY.GOVDE.DIS.KYNK.(5)</v>
          </cell>
        </row>
        <row r="6853">
          <cell r="A6853" t="str">
            <v>Y-P-0105-0-001-040</v>
          </cell>
          <cell r="B6853" t="str">
            <v>750X500 BLUEBELL.PSLMZ.CEL.FRC.YZY.GOVDE.DIS.KYNK.(11)</v>
          </cell>
        </row>
        <row r="6854">
          <cell r="A6854" t="str">
            <v>Y-P-0105-0-001-039</v>
          </cell>
          <cell r="B6854" t="str">
            <v>750X500 BLUEBELL.PSLMZ.CEL.60MM.BRK.FRC.YZY.GOVDE.DIS.KYNK.(11)</v>
          </cell>
        </row>
        <row r="6855">
          <cell r="A6855" t="str">
            <v>Y-P-0105-0-001-038</v>
          </cell>
          <cell r="B6855" t="str">
            <v>750X487 BLUEBELL.PSLMZ.CEL.FRC.YZY.GOVDE.DIS.KYNK.(11)</v>
          </cell>
        </row>
        <row r="6856">
          <cell r="A6856" t="str">
            <v>Y-P-0105-0-001-037</v>
          </cell>
          <cell r="B6856" t="str">
            <v>750X400 BLUEBELL.PSLMZ.CEL.FRC.YZY.GOVDE.DIS.KYNK.(11)</v>
          </cell>
        </row>
        <row r="6857">
          <cell r="A6857" t="str">
            <v>Y-P-0105-0-001-036</v>
          </cell>
          <cell r="B6857" t="str">
            <v>600X540 BLUEBELL.PSLMZ.CEL.FRC.YZY.GOVDE.DIS.KYNK.(8)</v>
          </cell>
        </row>
        <row r="6858">
          <cell r="A6858" t="str">
            <v>Y-P-0105-0-001-035</v>
          </cell>
          <cell r="B6858" t="str">
            <v>600X532 BLUEBELL(ACV-RU).PSLMZ.CEL.316L.FRC.YZY.GOVDE.DIS.KYNK.(8)</v>
          </cell>
        </row>
        <row r="6859">
          <cell r="A6859" t="str">
            <v>Y-P-0105-0-001-034</v>
          </cell>
          <cell r="B6859" t="str">
            <v>600X400 BLUEBELL.PSLMZ.CEL.FRC.YZY.GOVDE.DIS.KYNK.(8)</v>
          </cell>
        </row>
        <row r="6860">
          <cell r="A6860" t="str">
            <v>Y-P-0105-0-001-033</v>
          </cell>
          <cell r="B6860" t="str">
            <v>1500X600 BLUEBELL.PSLMZ.CEL.FRC.YZY.GOVDE.DIS.KYNK.(21)</v>
          </cell>
        </row>
        <row r="6861">
          <cell r="A6861" t="str">
            <v>Y-P-0105-0-001-032</v>
          </cell>
          <cell r="B6861" t="str">
            <v>1500X600 BLUEBELL.PSLMZ.CEL.60MM.BRK.FRC.YZY.GOVDE.DIS.KYNK.(21)</v>
          </cell>
        </row>
        <row r="6862">
          <cell r="A6862" t="str">
            <v>Y-P-0105-0-001-031</v>
          </cell>
          <cell r="B6862" t="str">
            <v>1500X500 BLUEBELL.PSLMZ.CEL.FRC.YZY.GOVDE.DIS.KYNK.(21)</v>
          </cell>
        </row>
        <row r="6863">
          <cell r="A6863" t="str">
            <v>Y-P-0105-0-001-030</v>
          </cell>
          <cell r="B6863" t="str">
            <v>1500X500 BLUEBELL.PSLMZ.CEL.60MM.BRK.FRC.YZY.GOVDE.DIS.KYNK.(21)</v>
          </cell>
        </row>
        <row r="6864">
          <cell r="A6864" t="str">
            <v>Y-P-0105-0-001-029</v>
          </cell>
          <cell r="B6864" t="str">
            <v>1500X400 BLUEBELL.PSLMZ.CEL.FRC.YZY.GOVDE.DIS.KYNK.(21)</v>
          </cell>
        </row>
        <row r="6865">
          <cell r="A6865" t="str">
            <v>Y-P-0105-0-001-028</v>
          </cell>
          <cell r="B6865" t="str">
            <v>1200X600 BLUEBELL.PSLMZ.CEL.FRC.YZY.GOVDE.DIS.KYNK.(18)</v>
          </cell>
        </row>
        <row r="6866">
          <cell r="A6866" t="str">
            <v>Y-P-0105-0-001-027</v>
          </cell>
          <cell r="B6866" t="str">
            <v>1200X600 BLUEBELL.PSLMZ.CEL.60MM.BRK.FRC.YZY.GOVDE.DIS.KYNK.(18)</v>
          </cell>
        </row>
        <row r="6867">
          <cell r="A6867" t="str">
            <v>Y-P-0105-0-001-026</v>
          </cell>
          <cell r="B6867" t="str">
            <v>1200X532 BLUEBELL(ACV-RU).PSLMZ.CEL.316L.FRC.YZY.GOVDE.DIS.KYNK.(17)</v>
          </cell>
        </row>
        <row r="6868">
          <cell r="A6868" t="str">
            <v>Y-P-0105-0-001-025</v>
          </cell>
          <cell r="B6868" t="str">
            <v>1200X500 BLUEBELL.PSLMZ.CEL.FRC.YZY.GOVDE.DIS.KYNK.(18)</v>
          </cell>
        </row>
        <row r="6869">
          <cell r="A6869" t="str">
            <v>Y-P-0105-0-001-024</v>
          </cell>
          <cell r="B6869" t="str">
            <v>1200X500 BLUEBELL.PSLMZ.CEL.60MM.BRK.FRC.YZY.GOVDE.DIS.KYNK.(18)</v>
          </cell>
        </row>
        <row r="6870">
          <cell r="A6870" t="str">
            <v>Y-P-0105-0-001-023</v>
          </cell>
          <cell r="B6870" t="str">
            <v>1200X400 BLUEBELL.PSLMZ.CEL.FRC.YZY.GOVDE.DIS.KYNK.(18)</v>
          </cell>
        </row>
        <row r="6871">
          <cell r="A6871" t="str">
            <v>Y-P-0105-0-001-022</v>
          </cell>
          <cell r="B6871" t="str">
            <v>1000X532 BLUEBELL(ACV-RU).PSLMZ.CEL.316L.FRC.YZY.GOVDE.DIS.KYNK.(14)</v>
          </cell>
        </row>
        <row r="6872">
          <cell r="A6872" t="str">
            <v>Y-P-0105-0-001-021</v>
          </cell>
          <cell r="B6872" t="str">
            <v>1000X500 BLUEBELL(SX).PSLMZ.CEL.FRC.YZY.GOVDE.DIS.KYNK.(14)</v>
          </cell>
        </row>
        <row r="6873">
          <cell r="A6873" t="str">
            <v>Y-P-0105-0-001-007</v>
          </cell>
          <cell r="B6873" t="str">
            <v>1200X600 BLUEBELL.PSLMZ.CEL.GOVDE.DIS.KYNK.FRC.YZY.(18)(B)</v>
          </cell>
        </row>
        <row r="6874">
          <cell r="A6874" t="str">
            <v>Y-P-0105-0-001-006</v>
          </cell>
          <cell r="B6874" t="str">
            <v>750X600 BLUEBELL.PSLMZ.CEL.GOVDE.DIS.KYNK.FRC.YZY.(11)(B)</v>
          </cell>
        </row>
        <row r="6875">
          <cell r="A6875" t="str">
            <v>Y-P-0105-0-001-005</v>
          </cell>
          <cell r="B6875" t="str">
            <v>1500X500 BLUEBELL.PSLMZ.CEL.GOVDE.DIS.KYNK.FRC.YZY.(21)(B)</v>
          </cell>
        </row>
        <row r="6876">
          <cell r="A6876" t="str">
            <v>Y-P-0105-0-001-004</v>
          </cell>
          <cell r="B6876" t="str">
            <v>750X487 BLUEBELL.PSLMZ.CEL.GOVDE.DIS.KYNK.FRC.YZY.(11)(B)</v>
          </cell>
        </row>
        <row r="6877">
          <cell r="A6877" t="str">
            <v>Y-P-0105-0-001-003</v>
          </cell>
          <cell r="B6877" t="str">
            <v>1000X500 BLUEBELL.PSLMZ.CEL.GOVDE.DIS.KYNK.FRC.YZY.(14)(B)</v>
          </cell>
        </row>
        <row r="6878">
          <cell r="A6878" t="str">
            <v>Y-P-0105-0-001-002</v>
          </cell>
          <cell r="B6878" t="str">
            <v>1200X500 BLUEBELL.PSLMZ.CEL.GOVDE.DIS.KYNK.FRC.YZY.(18)(B)</v>
          </cell>
        </row>
        <row r="6879">
          <cell r="A6879" t="str">
            <v>Y-P-0105-0-001-001</v>
          </cell>
          <cell r="B6879" t="str">
            <v>750X500 BLUEBELL.PSLMZ.CEL.GOVDE.DIS.KYNK.FRC.YZY.(11)(B)</v>
          </cell>
        </row>
        <row r="6880">
          <cell r="A6880" t="str">
            <v>Y-P-0104-0-002-012</v>
          </cell>
          <cell r="B6880" t="str">
            <v>764X600 QUADRATO.PSLMZ.CEL.AY.YZY.BAZ.HAZIRLIK.(13)</v>
          </cell>
        </row>
        <row r="6881">
          <cell r="A6881" t="str">
            <v>Y-P-0104-0-002-011</v>
          </cell>
          <cell r="B6881" t="str">
            <v>764X500 QUADRATO.PSLMZ.CEL.AY.YZY.BAZ.HAZIRLIK.(13)</v>
          </cell>
        </row>
        <row r="6882">
          <cell r="A6882" t="str">
            <v>Y-P-0104-0-002-010</v>
          </cell>
          <cell r="B6882" t="str">
            <v>1514X600 QUADRATO.PSLMZ.CEL.AY.YZY.BAZ.HAZIRLIK.(24)</v>
          </cell>
        </row>
        <row r="6883">
          <cell r="A6883" t="str">
            <v>Y-P-0104-0-002-009</v>
          </cell>
          <cell r="B6883" t="str">
            <v>1514X500 QUADRATO.PSLMZ.CEL.AY.YZY.BAZ.HAZIRLIK.(24)</v>
          </cell>
        </row>
        <row r="6884">
          <cell r="A6884" t="str">
            <v>Y-P-0104-0-002-008</v>
          </cell>
          <cell r="B6884" t="str">
            <v>1164X600 QUADRATO.PSLMZ.CEL.AY.YZY.BAZ.HAZIRLIK.(19)</v>
          </cell>
        </row>
        <row r="6885">
          <cell r="A6885" t="str">
            <v>Y-P-0104-0-002-007</v>
          </cell>
          <cell r="B6885" t="str">
            <v>1164X500 QUADRATO.PSLMZ.CEL.AY.YZY.BAZ.HAZIRLIK.(19)</v>
          </cell>
        </row>
        <row r="6886">
          <cell r="A6886" t="str">
            <v>Y-P-0104-0-002-006</v>
          </cell>
          <cell r="B6886" t="str">
            <v>764X600 QUADRATO.PSLMZ.CEL.AY.YZY.GOVDE.DIS.KYNK.(13)</v>
          </cell>
        </row>
        <row r="6887">
          <cell r="A6887" t="str">
            <v>Y-P-0104-0-002-005</v>
          </cell>
          <cell r="B6887" t="str">
            <v>764X500 QUADRATO.PSLMZ.CEL.AY.YZY.GOVDE.DIS.KYNK.(13)</v>
          </cell>
        </row>
        <row r="6888">
          <cell r="A6888" t="str">
            <v>Y-P-0104-0-002-004</v>
          </cell>
          <cell r="B6888" t="str">
            <v>1514X600 QUADRATO.PSLMZ.CEL.AY.YZY.GOVDE.DIS.KYNK.(24)</v>
          </cell>
        </row>
        <row r="6889">
          <cell r="A6889" t="str">
            <v>Y-P-0104-0-002-003</v>
          </cell>
          <cell r="B6889" t="str">
            <v>1514X500 QUADRATO.PSLMZ.CEL.AY.YZY.GOVDE.DIS.KYNK.(24)</v>
          </cell>
        </row>
        <row r="6890">
          <cell r="A6890" t="str">
            <v>Y-P-0104-0-002-002</v>
          </cell>
          <cell r="B6890" t="str">
            <v>1164X600 QUADRATO.PSLMZ.CEL.AY.YZY.GOVDE.DIS.KYNK.(19)</v>
          </cell>
        </row>
        <row r="6891">
          <cell r="A6891" t="str">
            <v>Y-P-0104-0-002-001</v>
          </cell>
          <cell r="B6891" t="str">
            <v>1164X500 QUADRATO.PSLMZ.CEL.AY.YZY.GOVDE.DIS.KYNK.(19)</v>
          </cell>
        </row>
        <row r="6892">
          <cell r="A6892" t="str">
            <v>Y-P-0103-0-179-001</v>
          </cell>
          <cell r="B6892" t="str">
            <v>600X480 OLGA.PSLMZ.CEL.BAZ.HAZIRLIK.PVD.BRSHED.BLACK.CHROME(7)(B)</v>
          </cell>
        </row>
        <row r="6893">
          <cell r="A6893" t="str">
            <v>Y-P-0103-0-175-001</v>
          </cell>
          <cell r="B6893" t="str">
            <v>600X480 OLGA.PSLMZ.CEL.BAZ.HAZIRLIK.PVD.MAT.BRASS(7)(B)</v>
          </cell>
        </row>
        <row r="6894">
          <cell r="A6894" t="str">
            <v>Y-P-0103-0-174-001</v>
          </cell>
          <cell r="B6894" t="str">
            <v>600X480 OLGA.PSLMZ.CEL.BAZ.HAZIRLIK.PVD.POLHD.BRASS(7)(B)</v>
          </cell>
        </row>
        <row r="6895">
          <cell r="A6895" t="str">
            <v>Y-P-0103-0-002-016</v>
          </cell>
          <cell r="B6895" t="str">
            <v>900X480 OLGA.PSLMZ.CEL.AY.YZY.BAZ.HAZIRLIK.(10)</v>
          </cell>
        </row>
        <row r="6896">
          <cell r="A6896" t="str">
            <v>Y-P-0103-0-002-015</v>
          </cell>
          <cell r="B6896" t="str">
            <v>900X300 OLGA.PSLMZ.CEL.AY.YZY.BAZ.HAZIRLIK.(10)</v>
          </cell>
        </row>
        <row r="6897">
          <cell r="A6897" t="str">
            <v>Y-P-0103-0-002-014</v>
          </cell>
          <cell r="B6897" t="str">
            <v>600X480 OLGA.PSLMZ.CEL.AY.YZY.BAZ.HAZIRLIK.(7)</v>
          </cell>
        </row>
        <row r="6898">
          <cell r="A6898" t="str">
            <v>Y-P-0103-0-002-013</v>
          </cell>
          <cell r="B6898" t="str">
            <v>1800X480 OLGA.PSLMZ.CEL.AY.YZY.BAZ.HAZIRLIK.(19)</v>
          </cell>
        </row>
        <row r="6899">
          <cell r="A6899" t="str">
            <v>Y-P-0103-0-002-012</v>
          </cell>
          <cell r="B6899" t="str">
            <v>1575X480 OLGA.PSLMZ.CEL.AY.YZY.BAZ.HAZIRLIK.(17)</v>
          </cell>
        </row>
        <row r="6900">
          <cell r="A6900" t="str">
            <v>Y-P-0103-0-002-011</v>
          </cell>
          <cell r="B6900" t="str">
            <v>1200X630 OLGA.PSLMZ.CEL.AY.YZY.BAZ.HAZIRLIK.(13)</v>
          </cell>
        </row>
        <row r="6901">
          <cell r="A6901" t="str">
            <v>Y-P-0103-0-002-010</v>
          </cell>
          <cell r="B6901" t="str">
            <v>1200X480 OLGA.PSLMZ.CEL.AY.YZY.BAZ.HAZIRLIK.(13)</v>
          </cell>
        </row>
        <row r="6902">
          <cell r="A6902" t="str">
            <v>Y-P-0103-0-002-009</v>
          </cell>
          <cell r="B6902" t="str">
            <v>1200X300 OLGA.PSLMZ.CEL.AY.YZY.BAZ.HAZIRLIK.(13)</v>
          </cell>
        </row>
        <row r="6903">
          <cell r="A6903" t="str">
            <v>Y-P-0103-0-002-008</v>
          </cell>
          <cell r="B6903" t="str">
            <v>900X480 OLGA.PSLMZ.CEL.AY.YZY.GOVDE.DIS.KYNK.(10)</v>
          </cell>
        </row>
        <row r="6904">
          <cell r="A6904" t="str">
            <v>Y-P-0103-0-002-007</v>
          </cell>
          <cell r="B6904" t="str">
            <v>900X300 OLGA.PSLMZ.CEL.AY.YZY.GOVDE.DIS.KYNK.(10)</v>
          </cell>
        </row>
        <row r="6905">
          <cell r="A6905" t="str">
            <v>Y-P-0103-0-002-006</v>
          </cell>
          <cell r="B6905" t="str">
            <v>600X480 OLGA.PSLMZ.CEL.AY.YZY.GOVDE.DIS.KYNK.(7)</v>
          </cell>
        </row>
        <row r="6906">
          <cell r="A6906" t="str">
            <v>Y-P-0103-0-002-005</v>
          </cell>
          <cell r="B6906" t="str">
            <v>1800X480 OLGA.PSLMZ.CEL.AY.YZY.GOVDE.DIS.KYNK.(19)</v>
          </cell>
        </row>
        <row r="6907">
          <cell r="A6907" t="str">
            <v>Y-P-0103-0-002-004</v>
          </cell>
          <cell r="B6907" t="str">
            <v>1575X480 OLGA.PSLMZ.CEL.AY.YZY.GOVDE.DIS.KYNK.(17)</v>
          </cell>
        </row>
        <row r="6908">
          <cell r="A6908" t="str">
            <v>Y-P-0103-0-002-003</v>
          </cell>
          <cell r="B6908" t="str">
            <v>1200X630 OLGA.PSLMZ.CEL.AY.YZY.GOVDE.DIS.KYNK.(13)</v>
          </cell>
        </row>
        <row r="6909">
          <cell r="A6909" t="str">
            <v>Y-P-0103-0-002-002</v>
          </cell>
          <cell r="B6909" t="str">
            <v>1200X480 OLGA.PSLMZ.CEL.AY.YZY.GOVDE.DIS.KYNK.(13)</v>
          </cell>
        </row>
        <row r="6910">
          <cell r="A6910" t="str">
            <v>Y-P-0103-0-002-001</v>
          </cell>
          <cell r="B6910" t="str">
            <v>1200X300 OLGA.PSLMZ.CEL.AY.YZY.GOVDE.DIS.KYNK.(13)</v>
          </cell>
        </row>
        <row r="6911">
          <cell r="A6911" t="str">
            <v>Y-P-0103-0-001-010</v>
          </cell>
          <cell r="B6911" t="str">
            <v>600X480 OLGA.PSLMZ.CEL.FRC.YZY.BAZ.HAZIRLIK.(7)</v>
          </cell>
        </row>
        <row r="6912">
          <cell r="A6912" t="str">
            <v>Y-P-0103-0-001-009</v>
          </cell>
          <cell r="B6912" t="str">
            <v>600X480 OLGA.PSLMZ.CEL.FRC.YZY.GOVDE.DIS.KYNK.(7)</v>
          </cell>
        </row>
        <row r="6913">
          <cell r="A6913" t="str">
            <v>Y-P-0102-0-002-040</v>
          </cell>
          <cell r="B6913" t="str">
            <v>900X500 ORBIT.(ACV).PSLMZ.CEL.SOL.AY.YZY.BAZ.HAZIRLIK.(8)</v>
          </cell>
        </row>
        <row r="6914">
          <cell r="A6914" t="str">
            <v>Y-P-0102-0-002-039</v>
          </cell>
          <cell r="B6914" t="str">
            <v>900X500 ORBIT.(ACV).PSLMZ.CEL.SAG.AY.YZY.BAZ.HAZIRLIK.(8)</v>
          </cell>
        </row>
        <row r="6915">
          <cell r="A6915" t="str">
            <v>Y-P-0102-0-002-038</v>
          </cell>
          <cell r="B6915" t="str">
            <v>600X500 ORBIT.(ACV).PSLMZ.CEL.SOL.AY.YZY.BAZ.HAZIRLIK.(5)</v>
          </cell>
        </row>
        <row r="6916">
          <cell r="A6916" t="str">
            <v>Y-P-0102-0-002-037</v>
          </cell>
          <cell r="B6916" t="str">
            <v>600X500 ORBIT.(ACV).PSLMZ.CEL.SAG.AY.YZY.BAZ.HAZIRLIK.(5)</v>
          </cell>
        </row>
        <row r="6917">
          <cell r="A6917" t="str">
            <v>Y-P-0102-0-002-036</v>
          </cell>
          <cell r="B6917" t="str">
            <v>1800X500 ORBIT.(ACV).PSLMZ.CEL.SOL.AY.YZY.BAZ.HAZIRLIK.(17)</v>
          </cell>
        </row>
        <row r="6918">
          <cell r="A6918" t="str">
            <v>Y-P-0102-0-002-035</v>
          </cell>
          <cell r="B6918" t="str">
            <v>1800X500 ORBIT.(ACV).PSLMZ.CEL.SAG.AY.YZY.BAZ.HAZIRLIK.(17)</v>
          </cell>
        </row>
        <row r="6919">
          <cell r="A6919" t="str">
            <v>Y-P-0102-0-002-034</v>
          </cell>
          <cell r="B6919" t="str">
            <v>1500X500 ORBIT.(ACV).PSLMZ.CEL.SOL.AY.YZY.BAZ.HAZIRLIK.(14)</v>
          </cell>
        </row>
        <row r="6920">
          <cell r="A6920" t="str">
            <v>Y-P-0102-0-002-033</v>
          </cell>
          <cell r="B6920" t="str">
            <v>1500X500 ORBIT.(ACV).PSLMZ.CEL.SAG.AY.YZY.BAZ.HAZIRLIK.(14)</v>
          </cell>
        </row>
        <row r="6921">
          <cell r="A6921" t="str">
            <v>Y-P-0102-0-002-032</v>
          </cell>
          <cell r="B6921" t="str">
            <v>1200X500 ORBIT.(ACV).PSLMZ.CEL.SOL.AY.YZY.BAZ.HAZIRLIK.(11)</v>
          </cell>
        </row>
        <row r="6922">
          <cell r="A6922" t="str">
            <v>Y-P-0102-0-002-031</v>
          </cell>
          <cell r="B6922" t="str">
            <v>1200X500 ORBIT.(ACV).PSLMZ.CEL.SAG.AY.YZY.BAZ.HAZIRLIK.(11)</v>
          </cell>
        </row>
        <row r="6923">
          <cell r="A6923" t="str">
            <v>Y-P-0102-0-002-030</v>
          </cell>
          <cell r="B6923" t="str">
            <v>900X500 ORBIT.(BS).PSLMZ.CEL.SOL.AY.YZY.BAZ.HAZIRLIK.(8)</v>
          </cell>
        </row>
        <row r="6924">
          <cell r="A6924" t="str">
            <v>Y-P-0102-0-002-029</v>
          </cell>
          <cell r="B6924" t="str">
            <v>900X500 ORBIT.(BS).PSLMZ.CEL.SAG.AY.YZY.BAZ.HAZIRLIK.(8)</v>
          </cell>
        </row>
        <row r="6925">
          <cell r="A6925" t="str">
            <v>Y-P-0102-0-002-028</v>
          </cell>
          <cell r="B6925" t="str">
            <v>600X500 ORBIT.(BS).PSLMZ.CEL.SOL.AY.YZY.BAZ.HAZIRLIK.(5)</v>
          </cell>
        </row>
        <row r="6926">
          <cell r="A6926" t="str">
            <v>Y-P-0102-0-002-027</v>
          </cell>
          <cell r="B6926" t="str">
            <v>600X500 ORBIT.(BS).PSLMZ.CEL.SAG.AY.YZY.BAZ.HAZIRLIK.(5)</v>
          </cell>
        </row>
        <row r="6927">
          <cell r="A6927" t="str">
            <v>Y-P-0102-0-002-026</v>
          </cell>
          <cell r="B6927" t="str">
            <v>1800X500 ORBIT.(BS).PSLMZ.CEL.SOL.AY.YZY.BAZ.HAZIRLIK.(17)</v>
          </cell>
        </row>
        <row r="6928">
          <cell r="A6928" t="str">
            <v>Y-P-0102-0-002-025</v>
          </cell>
          <cell r="B6928" t="str">
            <v>1800X500 ORBIT.(BS).PSLMZ.CEL.SAG.AY.YZY.BAZ.HAZIRLIK.(17)</v>
          </cell>
        </row>
        <row r="6929">
          <cell r="A6929" t="str">
            <v>Y-P-0102-0-002-024</v>
          </cell>
          <cell r="B6929" t="str">
            <v>1500X500 ORBIT.(BS).PSLMZ.CEL.SOL.AY.YZY.BAZ.HAZIRLIK.(14)</v>
          </cell>
        </row>
        <row r="6930">
          <cell r="A6930" t="str">
            <v>Y-P-0102-0-002-023</v>
          </cell>
          <cell r="B6930" t="str">
            <v>1500X500 ORBIT.(BS).PSLMZ.CEL.SAG.AY.YZY.BAZ.HAZIRLIK.(14)</v>
          </cell>
        </row>
        <row r="6931">
          <cell r="A6931" t="str">
            <v>Y-P-0102-0-002-022</v>
          </cell>
          <cell r="B6931" t="str">
            <v>1200X500 ORBIT.(BS).PSLMZ.CEL.SOL.AY.YZY.BAZ.HAZIRLIK.(11)</v>
          </cell>
        </row>
        <row r="6932">
          <cell r="A6932" t="str">
            <v>Y-P-0102-0-002-021</v>
          </cell>
          <cell r="B6932" t="str">
            <v>1200X500 ORBIT.(BS).PSLMZ.CEL.SAG.AY.YZY.BAZ.HAZIRLIK.(11)</v>
          </cell>
        </row>
        <row r="6933">
          <cell r="A6933" t="str">
            <v>Y-P-0102-0-002-020</v>
          </cell>
          <cell r="B6933" t="str">
            <v>900X500 ORBIT.(ACV).PSLMZ.CEL.SOL.AY.YZY.GOVDE.DIS.KYNK.(8)</v>
          </cell>
        </row>
        <row r="6934">
          <cell r="A6934" t="str">
            <v>Y-P-0102-0-002-019</v>
          </cell>
          <cell r="B6934" t="str">
            <v>900X500 ORBIT.(ACV).PSLMZ.CEL.SAG.AY.YZY.GOVDE.DIS.KYNK.(8)</v>
          </cell>
        </row>
        <row r="6935">
          <cell r="A6935" t="str">
            <v>Y-P-0102-0-002-018</v>
          </cell>
          <cell r="B6935" t="str">
            <v>600X500 ORBIT.(ACV).PSLMZ.CEL.SOL.AY.YZY.GOVDE.DIS.KYNK.(5)</v>
          </cell>
        </row>
        <row r="6936">
          <cell r="A6936" t="str">
            <v>Y-P-0102-0-002-017</v>
          </cell>
          <cell r="B6936" t="str">
            <v>600X500 ORBIT.(ACV).PSLMZ.CEL.SAG.AY.YZY.GOVDE.DIS.KYNK.(5)</v>
          </cell>
        </row>
        <row r="6937">
          <cell r="A6937" t="str">
            <v>Y-P-0102-0-002-016</v>
          </cell>
          <cell r="B6937" t="str">
            <v>1800X500 ORBIT.(ACV).PSLMZ.CEL.SOL.AY.YZY.GOVDE.DIS.KYNK.(17)</v>
          </cell>
        </row>
        <row r="6938">
          <cell r="A6938" t="str">
            <v>Y-P-0102-0-002-015</v>
          </cell>
          <cell r="B6938" t="str">
            <v>1800X500 ORBIT.(ACV).PSLMZ.CEL.SAG.AY.YZY.GOVDE.DIS.KYNK.(17)</v>
          </cell>
        </row>
        <row r="6939">
          <cell r="A6939" t="str">
            <v>Y-P-0102-0-002-014</v>
          </cell>
          <cell r="B6939" t="str">
            <v>1500X500 ORBIT.(ACV).PSLMZ.CEL.SOL.AY.YZY.GOVDE.DIS.KYNK.(14)</v>
          </cell>
        </row>
        <row r="6940">
          <cell r="A6940" t="str">
            <v>Y-P-0102-0-002-013</v>
          </cell>
          <cell r="B6940" t="str">
            <v>1500X500 ORBIT.(ACV).PSLMZ.CEL.SAG.AY.YZY.GOVDE.DIS.KYNK.(14)</v>
          </cell>
        </row>
        <row r="6941">
          <cell r="A6941" t="str">
            <v>Y-P-0102-0-002-012</v>
          </cell>
          <cell r="B6941" t="str">
            <v>1200X500 ORBIT.(ACV).PSLMZ.CEL.SOL.AY.YZY.GOVDE.DIS.KYNK.(11)</v>
          </cell>
        </row>
        <row r="6942">
          <cell r="A6942" t="str">
            <v>Y-P-0102-0-002-011</v>
          </cell>
          <cell r="B6942" t="str">
            <v>1200X500 ORBIT.(ACV).PSLMZ.CEL.SAG.AY.YZY.GOVDE.DIS.KYNK.(11)</v>
          </cell>
        </row>
        <row r="6943">
          <cell r="A6943" t="str">
            <v>Y-P-0102-0-002-010</v>
          </cell>
          <cell r="B6943" t="str">
            <v>900X500 ORBIT.(BS).PSLMZ.CEL.SOL.AY.YZY.GOVDE.DIS.KYNK.(8)</v>
          </cell>
        </row>
        <row r="6944">
          <cell r="A6944" t="str">
            <v>Y-P-0102-0-002-009</v>
          </cell>
          <cell r="B6944" t="str">
            <v>900X500 ORBIT.(BS).PSLMZ.CEL.SAG.AY.YZY.GOVDE.DIS.KYNK.(8)</v>
          </cell>
        </row>
        <row r="6945">
          <cell r="A6945" t="str">
            <v>Y-P-0102-0-002-008</v>
          </cell>
          <cell r="B6945" t="str">
            <v>600X500 ORBIT.(BS).PSLMZ.CEL.SOL.AY.YZY.GOVDE.DIS.KYNK.(5)</v>
          </cell>
        </row>
        <row r="6946">
          <cell r="A6946" t="str">
            <v>Y-P-0102-0-002-007</v>
          </cell>
          <cell r="B6946" t="str">
            <v>600X500 ORBIT.(BS).PSLMZ.CEL.SAG.AY.YZY.GOVDE.DIS.KYNK.(5)</v>
          </cell>
        </row>
        <row r="6947">
          <cell r="A6947" t="str">
            <v>Y-P-0102-0-002-006</v>
          </cell>
          <cell r="B6947" t="str">
            <v>1800X500 ORBIT.(BS).PSLMZ.CEL.SOL.AY.YZY.GOVDE.DIS.KYNK.(17)</v>
          </cell>
        </row>
        <row r="6948">
          <cell r="A6948" t="str">
            <v>Y-P-0102-0-002-005</v>
          </cell>
          <cell r="B6948" t="str">
            <v>1800X500 ORBIT.(BS).PSLMZ.CEL.SAG.AY.YZY.GOVDE.DIS.KYNK.(17)</v>
          </cell>
        </row>
        <row r="6949">
          <cell r="A6949" t="str">
            <v>Y-P-0102-0-002-004</v>
          </cell>
          <cell r="B6949" t="str">
            <v>1500X500 ORBIT.(BS).PSLMZ.CEL.SOL.AY.YZY.GOVDE.DIS.KYNK.(14)</v>
          </cell>
        </row>
        <row r="6950">
          <cell r="A6950" t="str">
            <v>Y-P-0102-0-002-003</v>
          </cell>
          <cell r="B6950" t="str">
            <v>1500X500 ORBIT.(BS).PSLMZ.CEL.SAG.AY.YZY.GOVDE.DIS.KYNK.(14)</v>
          </cell>
        </row>
        <row r="6951">
          <cell r="A6951" t="str">
            <v>Y-P-0102-0-002-002</v>
          </cell>
          <cell r="B6951" t="str">
            <v>1200X500 ORBIT.(BS).PSLMZ.CEL.SOL.AY.YZY.GOVDE.DIS.KYNK.(11)</v>
          </cell>
        </row>
        <row r="6952">
          <cell r="A6952" t="str">
            <v>Y-P-0102-0-002-001</v>
          </cell>
          <cell r="B6952" t="str">
            <v>1200X500 ORBIT.(BS).PSLMZ.CEL.SAG.AY.YZY.GOVDE.DIS.KYNK.(11)</v>
          </cell>
        </row>
        <row r="6953">
          <cell r="A6953" t="str">
            <v>Y-P-0101-0-172-001</v>
          </cell>
          <cell r="B6953" t="str">
            <v>900X530 GIO.(BS).PSLMZ.CEL.BAZ.HAZIRLIK.PVD.PAR.BRONZE(6)(B)</v>
          </cell>
        </row>
        <row r="6954">
          <cell r="A6954" t="str">
            <v>Y-P-0101-0-149-004</v>
          </cell>
          <cell r="B6954" t="str">
            <v>1800X530 GIO.PSLMZ.CEL.BAZ.HAZIRLIK.CLEOPATRA(12)(B)</v>
          </cell>
        </row>
        <row r="6955">
          <cell r="A6955" t="str">
            <v>Y-P-0101-0-149-003</v>
          </cell>
          <cell r="B6955" t="str">
            <v>1500X530 GIO.PSLMZ.CEL.BAZ.HAZIRLIK.CLEOPATRA(10)(B)</v>
          </cell>
        </row>
        <row r="6956">
          <cell r="A6956" t="str">
            <v>Y-P-0101-0-149-002</v>
          </cell>
          <cell r="B6956" t="str">
            <v>1200X530 GIO.PSLMZ.CEL.BAZ.HAZIRLIK.CLEOPATRA(8)(B)</v>
          </cell>
        </row>
        <row r="6957">
          <cell r="A6957" t="str">
            <v>Y-P-0101-0-149-001</v>
          </cell>
          <cell r="B6957" t="str">
            <v>900X530 GIO.PSLMZ.CEL.BAZ.HAZIRLIK.CLEOPATRA(6)(B)</v>
          </cell>
        </row>
        <row r="6958">
          <cell r="A6958" t="str">
            <v>Y-P-0101-0-094-004</v>
          </cell>
          <cell r="B6958" t="str">
            <v>1800x530 GIO.PSLMZ.CEL.BAZ.HAZIRLIK.NOIR.200.SBL.(AK.NBL=SW306G)(12)(B)</v>
          </cell>
        </row>
        <row r="6959">
          <cell r="A6959" t="str">
            <v>Y-P-0101-0-094-003</v>
          </cell>
          <cell r="B6959" t="str">
            <v>1500x530 GIO.PSLMZ.CEL.BAZ.HAZIRLIK.NOIR.200.SBL.(AK.NBL=SW306G)(10)(B)</v>
          </cell>
        </row>
        <row r="6960">
          <cell r="A6960" t="str">
            <v>Y-P-0101-0-094-002</v>
          </cell>
          <cell r="B6960" t="str">
            <v>1200x530 GIO.PSLMZ.CEL.BAZ.HAZIRLIK.NOIR.200.SBL.(AK.NBL=SW306G)(8)(B)</v>
          </cell>
        </row>
        <row r="6961">
          <cell r="A6961" t="str">
            <v>Y-P-0101-0-094-001</v>
          </cell>
          <cell r="B6961" t="str">
            <v>900x530 GIO.PSLMZ.CEL.BAZ.HAZIRLIK.NOIR.200.SBL.(AK.NBL=SW306G)(6)(B)</v>
          </cell>
        </row>
        <row r="6962">
          <cell r="A6962" t="str">
            <v>Y-P-0101-0-002-010</v>
          </cell>
          <cell r="B6962" t="str">
            <v>1200X530 GIO.PSLMZ.CEL.AY.YZY.BAZ.HAZIRLIK.(8)</v>
          </cell>
        </row>
        <row r="6963">
          <cell r="A6963" t="str">
            <v>Y-P-0101-0-002-009</v>
          </cell>
          <cell r="B6963" t="str">
            <v>900X530 GIO.PSLMZ.CEL.AY.YZY.BAZ.HAZIRLIK.(6)</v>
          </cell>
        </row>
        <row r="6964">
          <cell r="A6964" t="str">
            <v>Y-P-0101-0-002-008</v>
          </cell>
          <cell r="B6964" t="str">
            <v>1800X530 GIO.PSLMZ.CEL.AY.YZY.BAZ.HAZIRLIK.(12)</v>
          </cell>
        </row>
        <row r="6965">
          <cell r="A6965" t="str">
            <v>Y-P-0101-0-002-007</v>
          </cell>
          <cell r="B6965" t="str">
            <v>1500X530 GIO.PSLMZ.CEL.AY.YZY.BAZ.HAZIRLIK.(10)</v>
          </cell>
        </row>
        <row r="6966">
          <cell r="A6966" t="str">
            <v>Y-P-0101-0-002-006</v>
          </cell>
          <cell r="B6966" t="str">
            <v>900X530 GIO.(BS).PSLMZ.CEL.BAZ.HAZIRLIK.AY.YZY.(6)(B)</v>
          </cell>
        </row>
        <row r="6967">
          <cell r="A6967" t="str">
            <v>Y-P-0101-0-002-005</v>
          </cell>
          <cell r="B6967" t="str">
            <v>1200X530 GIO.PSLMZ.CEL.AY.YZY.GOVDE.DIS.KYNK.(8)</v>
          </cell>
        </row>
        <row r="6968">
          <cell r="A6968" t="str">
            <v>Y-P-0101-0-002-004</v>
          </cell>
          <cell r="B6968" t="str">
            <v>900X530 GIO.PSLMZ.CEL.AY.YZY.GOVDE.DIS.KYNK.(6)</v>
          </cell>
        </row>
        <row r="6969">
          <cell r="A6969" t="str">
            <v>Y-P-0101-0-002-003</v>
          </cell>
          <cell r="B6969" t="str">
            <v>1800X530 GIO.PSLMZ.CEL.AY.YZY.GOVDE.DIS.KYNK.(12)</v>
          </cell>
        </row>
        <row r="6970">
          <cell r="A6970" t="str">
            <v>Y-P-0101-0-002-002</v>
          </cell>
          <cell r="B6970" t="str">
            <v>1500X530 GIO.PSLMZ.CEL.AY.YZY.GOVDE.DIS.KYNK.(10)</v>
          </cell>
        </row>
        <row r="6971">
          <cell r="A6971" t="str">
            <v>Y-P-0101-0-002-001</v>
          </cell>
          <cell r="B6971" t="str">
            <v>900X530 GIO.(BS).PSLMZ.CEL.GOVDE.DIS.KYNK.AY.YZY.(6)(B)</v>
          </cell>
        </row>
        <row r="6972">
          <cell r="A6972" t="str">
            <v>Y-P-0101-0-001-010</v>
          </cell>
          <cell r="B6972" t="str">
            <v>900X530 GIO.PSLMZ.CEL.FRC.YZY.BAZ.HAZIRLIK.(6)</v>
          </cell>
        </row>
        <row r="6973">
          <cell r="A6973" t="str">
            <v>Y-P-0101-0-001-009</v>
          </cell>
          <cell r="B6973" t="str">
            <v>1200X530 GIO.PSLMZ.CEL.FRC.YZY.BAZ.HAZIRLIK.(8)</v>
          </cell>
        </row>
        <row r="6974">
          <cell r="A6974" t="str">
            <v>Y-P-0101-0-001-008</v>
          </cell>
          <cell r="B6974" t="str">
            <v>1800X530 GIO.PSLMZ.CEL.FRC.YZY.BAZ.HAZIRLIK.(12)</v>
          </cell>
        </row>
        <row r="6975">
          <cell r="A6975" t="str">
            <v>Y-P-0101-0-001-007</v>
          </cell>
          <cell r="B6975" t="str">
            <v>1500X530 GIO.PSLMZ.CEL.FRC.YZY.BAZ.HAZIRLIK.(10)</v>
          </cell>
        </row>
        <row r="6976">
          <cell r="A6976" t="str">
            <v>Y-P-0101-0-001-006</v>
          </cell>
          <cell r="B6976" t="str">
            <v>900X530 GIO.PSLMZ.CEL.FRC.YZY.GOVDE.DIS.KYNK.(6)</v>
          </cell>
        </row>
        <row r="6977">
          <cell r="A6977" t="str">
            <v>Y-P-0101-0-001-005</v>
          </cell>
          <cell r="B6977" t="str">
            <v>1200X530 GIO.PSLMZ.CEL.FRC.YZY.GOVDE.DIS.KYNK.(8)</v>
          </cell>
        </row>
        <row r="6978">
          <cell r="A6978" t="str">
            <v>Y-P-0101-0-001-002</v>
          </cell>
          <cell r="B6978" t="str">
            <v>1800X530 GIO.PSLMZ.CEL.FRC.YZY.GOVDE.DIS.KYNK.(12)</v>
          </cell>
        </row>
        <row r="6979">
          <cell r="A6979" t="str">
            <v>Y-P-0101-0-001-001</v>
          </cell>
          <cell r="B6979" t="str">
            <v>1500X530 GIO.PSLMZ.CEL.FRC.YZY.GOVDE.DIS.KYNK.(10)</v>
          </cell>
        </row>
        <row r="6980">
          <cell r="A6980" t="str">
            <v>Y-P-0098-0-093-001</v>
          </cell>
          <cell r="B6980" t="str">
            <v>1600 TREE.PSLMZ.CEL.GÖVDE.(1)MAT.ANTR.RAL7016.(AK.NBL=SL2164).30G.PE</v>
          </cell>
        </row>
        <row r="6981">
          <cell r="A6981" t="str">
            <v>Y-P-0098-0-002-006</v>
          </cell>
          <cell r="B6981" t="str">
            <v>1000 TREE.PSLMZ.CEL.AY.YZY.GOVDE+(2)PEX.IC.KYNK.(1)</v>
          </cell>
        </row>
        <row r="6982">
          <cell r="A6982" t="str">
            <v>Y-P-0098-0-002-005</v>
          </cell>
          <cell r="B6982" t="str">
            <v>1000 TREE.PSLMZ.CEL.AY.YZY.+(2)PEX.BAZ.HAZIRLIK.(1)</v>
          </cell>
        </row>
        <row r="6983">
          <cell r="A6983" t="str">
            <v>Y-P-0098-0-002-004</v>
          </cell>
          <cell r="B6983" t="str">
            <v>900 TREE.PSLMZ.CEL.AY.YZY.BAZ.HAZIRLIK.(1)</v>
          </cell>
        </row>
        <row r="6984">
          <cell r="A6984" t="str">
            <v>Y-P-0098-0-002-003</v>
          </cell>
          <cell r="B6984" t="str">
            <v>1600 TREE.PSLMZ.CEL.AY.YZY.BAZ.HAZIRLIK.(1)</v>
          </cell>
        </row>
        <row r="6985">
          <cell r="A6985" t="str">
            <v>Y-P-0098-0-002-002</v>
          </cell>
          <cell r="B6985" t="str">
            <v>900 TREE.PSLMZ.CEL.AY.YZY.GOVDE.IC.KYNK.(1)</v>
          </cell>
        </row>
        <row r="6986">
          <cell r="A6986" t="str">
            <v>Y-P-0098-0-002-001</v>
          </cell>
          <cell r="B6986" t="str">
            <v>1600 TREE.PSLMZ.CEL.AY.YZY.GOVDE.IC.KYNK.(1)</v>
          </cell>
        </row>
        <row r="6987">
          <cell r="A6987" t="str">
            <v>Y-P-0098-0-001-005</v>
          </cell>
          <cell r="B6987" t="str">
            <v>900 TREE.PSLMZ.CEL.FRC.YZY.BAZ.HAZIRLIK.(1)</v>
          </cell>
        </row>
        <row r="6988">
          <cell r="A6988" t="str">
            <v>Y-P-0098-0-001-004</v>
          </cell>
          <cell r="B6988" t="str">
            <v>1600 TREE.PSLMZ.CEL.FRC.YZY.BAZ.HAZIRLIK.(1)</v>
          </cell>
        </row>
        <row r="6989">
          <cell r="A6989" t="str">
            <v>Y-P-0098-0-001-003</v>
          </cell>
          <cell r="B6989" t="str">
            <v>900 TREE.PSLMZ.CEL.FRC.YZY.GOVDE.IC.KYNK.(1)</v>
          </cell>
        </row>
        <row r="6990">
          <cell r="A6990" t="str">
            <v>Y-P-0098-0-001-002</v>
          </cell>
          <cell r="B6990" t="str">
            <v>1600 TREE.PSLMZ.CEL.FRC.YZY.GOVDE.IC.KYNK.(1)</v>
          </cell>
        </row>
        <row r="6991">
          <cell r="A6991" t="str">
            <v>Y-P-0095-0-002-012</v>
          </cell>
          <cell r="B6991" t="str">
            <v>1800X350 QUILL.PSLMZ.CEL.AY.YZY.BAZ.HAZIRLIK.(6)</v>
          </cell>
        </row>
        <row r="6992">
          <cell r="A6992" t="str">
            <v>Y-P-0095-0-002-011</v>
          </cell>
          <cell r="B6992" t="str">
            <v>1800X290 QUILL.PSLMZ.CEL.AY.YZY.BAZ.HAZIRLIK.(5)</v>
          </cell>
        </row>
        <row r="6993">
          <cell r="A6993" t="str">
            <v>Y-P-0095-0-002-010</v>
          </cell>
          <cell r="B6993" t="str">
            <v>1800X230 QUILL.PSLMZ.CEL.AY.YZY.BAZ.HAZIRLIK.(4)</v>
          </cell>
        </row>
        <row r="6994">
          <cell r="A6994" t="str">
            <v>Y-P-0095-0-002-009</v>
          </cell>
          <cell r="B6994" t="str">
            <v>1500X350 QUILL.PSLMZ.CEL.AY.YZY.BAZ.HAZIRLIK.(6)</v>
          </cell>
        </row>
        <row r="6995">
          <cell r="A6995" t="str">
            <v>Y-P-0095-0-002-008</v>
          </cell>
          <cell r="B6995" t="str">
            <v>1500X290 QUILL.PSLMZ.CEL.AY.YZY.BAZ.HAZIRLIK.(5)</v>
          </cell>
        </row>
        <row r="6996">
          <cell r="A6996" t="str">
            <v>Y-P-0095-0-002-007</v>
          </cell>
          <cell r="B6996" t="str">
            <v>1500X230 QUILL.PSLMZ.CEL.AY.YZY.BAZ.HAZIRLIK.(4)</v>
          </cell>
        </row>
        <row r="6997">
          <cell r="A6997" t="str">
            <v>Y-P-0095-0-002-006</v>
          </cell>
          <cell r="B6997" t="str">
            <v>1800X350 QUILL.PSLMZ.CEL.AY.YZY.GOVDE.IC.KYNK.(6)</v>
          </cell>
        </row>
        <row r="6998">
          <cell r="A6998" t="str">
            <v>Y-P-0095-0-002-005</v>
          </cell>
          <cell r="B6998" t="str">
            <v>1800X290 QUILL.PSLMZ.CEL.AY.YZY.GOVDE.IC.KYNK.(5)</v>
          </cell>
        </row>
        <row r="6999">
          <cell r="A6999" t="str">
            <v>Y-P-0095-0-002-004</v>
          </cell>
          <cell r="B6999" t="str">
            <v>1800X230 QUILL.PSLMZ.CEL.AY.YZY.GOVDE.IC.KYNK.(4)</v>
          </cell>
        </row>
        <row r="7000">
          <cell r="A7000" t="str">
            <v>Y-P-0095-0-002-003</v>
          </cell>
          <cell r="B7000" t="str">
            <v>1500X350 QUILL.PSLMZ.CEL.AY.YZY.GOVDE.IC.KYNK.(6)</v>
          </cell>
        </row>
        <row r="7001">
          <cell r="A7001" t="str">
            <v>Y-P-0095-0-002-002</v>
          </cell>
          <cell r="B7001" t="str">
            <v>1500X290 QUILL.PSLMZ.CEL.AY.YZY.GOVDE.IC.KYNK.(5)</v>
          </cell>
        </row>
        <row r="7002">
          <cell r="A7002" t="str">
            <v>Y-P-0095-0-002-001</v>
          </cell>
          <cell r="B7002" t="str">
            <v>1500X230 QUILL.PSLMZ.CEL.AY.YZY.GOVDE.IC.KYNK.(4)</v>
          </cell>
        </row>
        <row r="7003">
          <cell r="A7003" t="str">
            <v>Y-P-0093-0-002-002</v>
          </cell>
          <cell r="B7003" t="str">
            <v>1200X600 SORENTO(APL).PSLMZ.CEL.AY.YZY.BAZ.HAZIRLIK.(16)</v>
          </cell>
        </row>
        <row r="7004">
          <cell r="A7004" t="str">
            <v>Y-P-0093-0-002-001</v>
          </cell>
          <cell r="B7004" t="str">
            <v>1200X600 SORENTO(APL).PSLMZ.CEL.AY.YZY.GOVDE.IC.KYNK.(16)</v>
          </cell>
        </row>
        <row r="7005">
          <cell r="A7005" t="str">
            <v>Y-P-0088-0-002-006</v>
          </cell>
          <cell r="B7005" t="str">
            <v>948X497 RUBIN(DLT).PSLMZ.CEL.AY.YZY.BAZ.HAZIRLIK.(7)</v>
          </cell>
        </row>
        <row r="7006">
          <cell r="A7006" t="str">
            <v>Y-P-0088-0-002-005</v>
          </cell>
          <cell r="B7006" t="str">
            <v>498X497 RUBIN(DLT).PSLMZ.CEL.AY.YZY.BAZ.HAZIRLIK.(4)</v>
          </cell>
        </row>
        <row r="7007">
          <cell r="A7007" t="str">
            <v>Y-P-0088-0-002-004</v>
          </cell>
          <cell r="B7007" t="str">
            <v>948X497 RUBIN(DLT).PSLMZ.CEL.AY.YZY.GOVDE.DIS.KYNK.(7)</v>
          </cell>
        </row>
        <row r="7008">
          <cell r="A7008" t="str">
            <v>Y-P-0088-0-002-002</v>
          </cell>
          <cell r="B7008" t="str">
            <v>498X497 RUBIN(DLT).PSLMZ.CEL.AY.YZY.GOVDE.DIS.KYNK.(4)</v>
          </cell>
        </row>
        <row r="7009">
          <cell r="A7009" t="str">
            <v>Y-P-0086-0-055-001</v>
          </cell>
          <cell r="B7009" t="str">
            <v>800X500 ASOS ELEKTRIKLI.PSLMZ.CEL.PVD.PLSHD.COPPER.GOVDE.(5)</v>
          </cell>
        </row>
        <row r="7010">
          <cell r="A7010" t="str">
            <v>Y-P-0086-0-002-020</v>
          </cell>
          <cell r="B7010" t="str">
            <v>800X500 ASOS ELEKTRIKLI.PSLMZ.CEL.AY.YZY.BAZ.HAZIRLIK.(5)</v>
          </cell>
        </row>
        <row r="7011">
          <cell r="A7011" t="str">
            <v>Y-P-0086-0-002-019</v>
          </cell>
          <cell r="B7011" t="str">
            <v>1760X500 ASOS ELEKTRIKLI.(SEPERATORLU).PSLMZ.CEL.AY.YZY.BAZ.HAZIRLIK.(10)</v>
          </cell>
        </row>
        <row r="7012">
          <cell r="A7012" t="str">
            <v>Y-P-0086-0-002-018</v>
          </cell>
          <cell r="B7012" t="str">
            <v>1380X500 ASOS ELEKTRIKLI.(SEPERATORLU).PSLMZ.CEL.AY.YZY.BAZ.HAZIRLIK.(8)</v>
          </cell>
        </row>
        <row r="7013">
          <cell r="A7013" t="str">
            <v>Y-P-0086-0-002-017</v>
          </cell>
          <cell r="B7013" t="str">
            <v>1000X500 ASOS ELEKTRIKLI.(SEPERATORLU).PSLMZ.CEL.AY.YZY.BAZ.HAZIRLIK.(6)</v>
          </cell>
        </row>
        <row r="7014">
          <cell r="A7014" t="str">
            <v>Y-P-0086-0-002-016</v>
          </cell>
          <cell r="B7014" t="str">
            <v>1760X500 ASOS ELEKTRIKLI.PSLMZ.CEL.AY.YZY.BAZ.HAZIRLIK.(10)</v>
          </cell>
        </row>
        <row r="7015">
          <cell r="A7015" t="str">
            <v>Y-P-0086-0-002-015</v>
          </cell>
          <cell r="B7015" t="str">
            <v>1760X500 ASOS ELEKTRIKLI.PSLMZ.CEL.(R).AY.YZY.BAZ.HAZIRLIK.(10)</v>
          </cell>
        </row>
        <row r="7016">
          <cell r="A7016" t="str">
            <v>Y-P-0086-0-002-014</v>
          </cell>
          <cell r="B7016" t="str">
            <v>1380X500 ASOS ELEKTRIKLI.PSLMZ.CEL.AY.YZY.BAZ.HAZIRLIK.(8)</v>
          </cell>
        </row>
        <row r="7017">
          <cell r="A7017" t="str">
            <v>Y-P-0086-0-002-013</v>
          </cell>
          <cell r="B7017" t="str">
            <v>1380X500 ASOS ELEKTRIKLI.PSLMZ.CEL.(R).AY.YZY.BAZ.HAZIRLIK.(8)</v>
          </cell>
        </row>
        <row r="7018">
          <cell r="A7018" t="str">
            <v>Y-P-0086-0-002-012</v>
          </cell>
          <cell r="B7018" t="str">
            <v>1000X500 ASOS ELEKTRIKLI.PSLMZ.CEL.AY.YZY.BAZ.HAZIRLIK.(6)</v>
          </cell>
        </row>
        <row r="7019">
          <cell r="A7019" t="str">
            <v>Y-P-0086-0-002-011</v>
          </cell>
          <cell r="B7019" t="str">
            <v>1000X500 ASOS ELEKTRIKLI.PSLMZ.CEL.(R).AY.YZY.BAZ.HAZIRLIK.(6)</v>
          </cell>
        </row>
        <row r="7020">
          <cell r="A7020" t="str">
            <v>Y-P-0086-0-002-010</v>
          </cell>
          <cell r="B7020" t="str">
            <v>800X500 ASOS ELEKTRIKLI.PSLMZ.CEL.AY.YZY.GOVDE.IC.KYNK.(5)</v>
          </cell>
        </row>
        <row r="7021">
          <cell r="A7021" t="str">
            <v>Y-P-0086-0-002-009</v>
          </cell>
          <cell r="B7021" t="str">
            <v>1760X500 ASOS ELEKTRIKLI.(SEPERATORLU).PSLMZ.CEL.AY.YZY.GOVDE.IC.KYNK.(10)</v>
          </cell>
        </row>
        <row r="7022">
          <cell r="A7022" t="str">
            <v>Y-P-0086-0-002-008</v>
          </cell>
          <cell r="B7022" t="str">
            <v>1380X500 ASOS ELEKTRIKLI.(SEPERATORLU).PSLMZ.CEL.AY.YZY.GOVDE.IC.KYNK.(8)</v>
          </cell>
        </row>
        <row r="7023">
          <cell r="A7023" t="str">
            <v>Y-P-0086-0-002-007</v>
          </cell>
          <cell r="B7023" t="str">
            <v>1000X500 ASOS ELEKTRIKLI.(SEPERATORLU).PSLMZ.CEL.AY.YZY.GOVDE.IC.KYNK.(6)</v>
          </cell>
        </row>
        <row r="7024">
          <cell r="A7024" t="str">
            <v>Y-P-0086-0-002-006</v>
          </cell>
          <cell r="B7024" t="str">
            <v>1760X500 ASOS ELEKTRIKLI.PSLMZ.CEL.AY.YZY.GOVDE.IC.KYNK.(10)</v>
          </cell>
        </row>
        <row r="7025">
          <cell r="A7025" t="str">
            <v>Y-P-0086-0-002-005</v>
          </cell>
          <cell r="B7025" t="str">
            <v>1760X500 ASOS ELEKTRIKLI.PSLMZ.CEL.(R).AY.YZY.GOVDE.IC.KYNK.(10)</v>
          </cell>
        </row>
        <row r="7026">
          <cell r="A7026" t="str">
            <v>Y-P-0086-0-002-004</v>
          </cell>
          <cell r="B7026" t="str">
            <v>1380X500 ASOS ELEKTRIKLI.PSLMZ.CEL.AY.YZY.GOVDE.IC.KYNK.(8)</v>
          </cell>
        </row>
        <row r="7027">
          <cell r="A7027" t="str">
            <v>Y-P-0086-0-002-003</v>
          </cell>
          <cell r="B7027" t="str">
            <v>1380X500 ASOS ELEKTRIKLI.PSLMZ.CEL.(R).AY.YZY.GOVDE.IC.KYNK.(8)</v>
          </cell>
        </row>
        <row r="7028">
          <cell r="A7028" t="str">
            <v>Y-P-0086-0-002-002</v>
          </cell>
          <cell r="B7028" t="str">
            <v>1000X500 ASOS ELEKTRIKLI.PSLMZ.CEL.AY.YZY.GOVDE.IC.KYNK.(6)</v>
          </cell>
        </row>
        <row r="7029">
          <cell r="A7029" t="str">
            <v>Y-P-0086-0-002-001</v>
          </cell>
          <cell r="B7029" t="str">
            <v>1000X500 ASOS ELEKTRIKLI.PSLMZ.CEL.(R).AY.YZY.GOVDE.IC.KYNK.(6)</v>
          </cell>
        </row>
        <row r="7030">
          <cell r="A7030" t="str">
            <v>Y-P-0086-0-001-004</v>
          </cell>
          <cell r="B7030" t="str">
            <v>800X500 ASOS ELEKTRIKLI.PSLMZ.CEL.FRC.YZY.BAZ.HAZIRLIK.(5)</v>
          </cell>
        </row>
        <row r="7031">
          <cell r="A7031" t="str">
            <v>Y-P-0086-0-001-003</v>
          </cell>
          <cell r="B7031" t="str">
            <v>1000X500 ASOS ELEKTRIKLI.PSLMZ.CEL.FRC.YZY.BAZ.HAZIRLIK.(6)</v>
          </cell>
        </row>
        <row r="7032">
          <cell r="A7032" t="str">
            <v>Y-P-0086-0-001-002</v>
          </cell>
          <cell r="B7032" t="str">
            <v>800X500 ASOS ELEKTRIKLI.PSLMZ.CEL.FRC.YZY.GOVDE.IC.KYNK.(5)</v>
          </cell>
        </row>
        <row r="7033">
          <cell r="A7033" t="str">
            <v>Y-P-0086-0-001-001</v>
          </cell>
          <cell r="B7033" t="str">
            <v>1000X500 ASOS ELEKTRIKLI.PSLMZ.CEL.FRC.YZY.GOVDE.IC.KYNK.(6)</v>
          </cell>
        </row>
        <row r="7034">
          <cell r="A7034" t="str">
            <v>Y-P-0085-0-206-001</v>
          </cell>
          <cell r="B7034" t="str">
            <v>836X572 MALIBUPSLMZ.CEL.BAZ.HAZIRLIK.SEPIA(6)(B)</v>
          </cell>
        </row>
        <row r="7035">
          <cell r="A7035" t="str">
            <v>Y-P-0085-0-200-001</v>
          </cell>
          <cell r="B7035" t="str">
            <v>836X572 MALIBUPSLMZ.CEL.BAZ.HAZIRLIK.M.S.(YX355F)(6)(B)</v>
          </cell>
        </row>
        <row r="7036">
          <cell r="A7036" t="str">
            <v>Y-P-0085-0-172-001</v>
          </cell>
          <cell r="B7036" t="str">
            <v>836X572 MALIBUPSLMZ.CEL.BAZ.HAZIRLIK.PVD.POLSHD.BRONZE(6)(B)</v>
          </cell>
        </row>
        <row r="7037">
          <cell r="A7037" t="str">
            <v>Y-P-0085-0-002-005</v>
          </cell>
          <cell r="B7037" t="str">
            <v>836X572 MALIBU.PSLMZ.CEL.AY.YZY.BAZ.HAZIRLIK.(6)</v>
          </cell>
        </row>
        <row r="7038">
          <cell r="A7038" t="str">
            <v>Y-P-0085-0-002-004</v>
          </cell>
          <cell r="B7038" t="str">
            <v>836X572 MALIBUPSLMZ.CEL.BAZ.HAZIRLIK.AY.YZY.(6)(B)</v>
          </cell>
        </row>
        <row r="7039">
          <cell r="A7039" t="str">
            <v>Y-P-0085-0-002-003</v>
          </cell>
          <cell r="B7039" t="str">
            <v>836X572 MALIBU.PSLMZ.CEL.AY.YZY.GOVDE.ORBITAL.KYNK.(6)</v>
          </cell>
        </row>
        <row r="7040">
          <cell r="A7040" t="str">
            <v>Y-P-0085-0-002-001</v>
          </cell>
          <cell r="B7040" t="str">
            <v>836X572 MALIBUPSLMZ.CEL.GOVDE.ORBITAL.KYNK.AY.YZY.(6)(B)</v>
          </cell>
        </row>
        <row r="7041">
          <cell r="A7041" t="str">
            <v>Y-P-0085-0-001-004</v>
          </cell>
          <cell r="B7041" t="str">
            <v>836X572 MALIBU.PSLMZ.CEL.FRC.YZY.BAZ.HAZIRLIK.(6)</v>
          </cell>
        </row>
        <row r="7042">
          <cell r="A7042" t="str">
            <v>Y-P-0085-0-001-003</v>
          </cell>
          <cell r="B7042" t="str">
            <v>836X572 MALIBUPSLMZ.CEL.BAZ.HAZIRLIK.FRC.YZY.(6)(B)</v>
          </cell>
        </row>
        <row r="7043">
          <cell r="A7043" t="str">
            <v>Y-P-0085-0-001-002</v>
          </cell>
          <cell r="B7043" t="str">
            <v>836X572 MALIBU.PSLMZ.CEL.FRC.YZY.GOVDE.ORBITAL.KYNK.(6)</v>
          </cell>
        </row>
        <row r="7044">
          <cell r="A7044" t="str">
            <v>Y-P-0085-0-001-001</v>
          </cell>
          <cell r="B7044" t="str">
            <v>836X572 MALIBUPSLMZ.CEL.GOVDE.ORBITAL.KYNK.FRC.YZY.(6)(B)</v>
          </cell>
        </row>
        <row r="7045">
          <cell r="A7045" t="str">
            <v>Y-P-0082-0-002-002</v>
          </cell>
          <cell r="B7045" t="str">
            <v>1200X500 SONYA.PSLMZ.CEL.AY.YZY.BAZ.HAZIRLIK.(10)</v>
          </cell>
        </row>
        <row r="7046">
          <cell r="A7046" t="str">
            <v>Y-P-0082-0-002-001</v>
          </cell>
          <cell r="B7046" t="str">
            <v>1200X500 SONYA.PSLMZ.CEL.AY.YZY.GOVDE.DIS.KYNK.(10)</v>
          </cell>
        </row>
        <row r="7047">
          <cell r="A7047" t="str">
            <v>Y-P-0082-0-001-003</v>
          </cell>
          <cell r="B7047" t="str">
            <v>1200X500 SONYA.PSLMZ.CEL.FRC.YZY.BAZ.HAZIRLIK.(10)</v>
          </cell>
        </row>
        <row r="7048">
          <cell r="A7048" t="str">
            <v>Y-P-0082-0-001-002</v>
          </cell>
          <cell r="B7048" t="str">
            <v>1200X500 SONYA.PSLMZ.CEL.FRC.YZY.GOVDE.DIS.KYNK.(10)</v>
          </cell>
        </row>
        <row r="7049">
          <cell r="A7049" t="str">
            <v>Y-P-0076-0-001-008</v>
          </cell>
          <cell r="B7049" t="str">
            <v>1800X510 KALYON.PSLMZ.CEL.FRC.YZY.BAZ.HAZIRLIK.(13)</v>
          </cell>
        </row>
        <row r="7050">
          <cell r="A7050" t="str">
            <v>Y-P-0076-0-001-007</v>
          </cell>
          <cell r="B7050" t="str">
            <v>1800X390 KALYON.PSLMZ.CEL.FRC.YZY.BAZ.HAZIRLIK.(10)</v>
          </cell>
        </row>
        <row r="7051">
          <cell r="A7051" t="str">
            <v>Y-P-0076-0-001-006</v>
          </cell>
          <cell r="B7051" t="str">
            <v>1500X590 KALYON.PSLMZ.CEL.FRC.YZY.BAZ.HAZIRLIK.(15)</v>
          </cell>
        </row>
        <row r="7052">
          <cell r="A7052" t="str">
            <v>Y-P-0076-0-001-005</v>
          </cell>
          <cell r="B7052" t="str">
            <v>1500X510 KALYON.PSLMZ.CEL.FRC.YZY.BAZ.HAZIRLIK.(13)</v>
          </cell>
        </row>
        <row r="7053">
          <cell r="A7053" t="str">
            <v>Y-P-0076-0-001-004</v>
          </cell>
          <cell r="B7053" t="str">
            <v>1800X510 KALYON.PSLMZ.CEL.FRC.YZY.GOVDE.DIS.KYNK.(13)</v>
          </cell>
        </row>
        <row r="7054">
          <cell r="A7054" t="str">
            <v>Y-P-0076-0-001-003</v>
          </cell>
          <cell r="B7054" t="str">
            <v>1800X390 KALYON.PSLMZ.CEL.FRC.YZY.GOVDE.DIS.KYNK.(10)</v>
          </cell>
        </row>
        <row r="7055">
          <cell r="A7055" t="str">
            <v>Y-P-0076-0-001-002</v>
          </cell>
          <cell r="B7055" t="str">
            <v>1500X590 KALYON.PSLMZ.CEL.FRC.YZY.GOVDE.DIS.KYNK.(15)</v>
          </cell>
        </row>
        <row r="7056">
          <cell r="A7056" t="str">
            <v>Y-P-0076-0-001-001</v>
          </cell>
          <cell r="B7056" t="str">
            <v>1500X510 KALYON.PSLMZ.CEL.FRC.YZY.GOVDE.DIS.KYNK.(13)</v>
          </cell>
        </row>
        <row r="7057">
          <cell r="A7057" t="str">
            <v>Y-P-0074-0-002-002</v>
          </cell>
          <cell r="B7057" t="str">
            <v>750X350 SNAKE.PSLMZ.CEL.AY.YZY.BAZ.HAZIRLIK.(5)</v>
          </cell>
        </row>
        <row r="7058">
          <cell r="A7058" t="str">
            <v>Y-P-0074-0-002-001</v>
          </cell>
          <cell r="B7058" t="str">
            <v>750X350 SNAKE.PSLMZ.CEL.AY.YZY.GOVDE.DIS.KYNK.(5)</v>
          </cell>
        </row>
        <row r="7059">
          <cell r="A7059" t="str">
            <v>Y-P-0073-0-002-002</v>
          </cell>
          <cell r="B7059" t="str">
            <v>1470X600 OSLO.PSLMZ.CEL.AY.YZY.BAZ.HAZIRLIK.(20)</v>
          </cell>
        </row>
        <row r="7060">
          <cell r="A7060" t="str">
            <v>Y-P-0073-0-002-001</v>
          </cell>
          <cell r="B7060" t="str">
            <v>1470X600 OSLO.PSLMZ.CEL.AY.YZY.GOVDE.DIS.KYNK.(20)</v>
          </cell>
        </row>
        <row r="7061">
          <cell r="A7061" t="str">
            <v>Y-P-0071-0-002-032</v>
          </cell>
          <cell r="B7061" t="str">
            <v>850X500 OCTAGON(TR).PSLMZ.CEL.AY.YZY.BAZ.HAZIRLIK.(8)</v>
          </cell>
        </row>
        <row r="7062">
          <cell r="A7062" t="str">
            <v>Y-P-0071-0-002-031</v>
          </cell>
          <cell r="B7062" t="str">
            <v>850X500 OCTAGON(TR).PSLMZ.CEL.AKS:430MM.AY.YZY.BAZ.HAZIRLIK.(8)</v>
          </cell>
        </row>
        <row r="7063">
          <cell r="A7063" t="str">
            <v>Y-P-0071-0-002-030</v>
          </cell>
          <cell r="B7063" t="str">
            <v>800X500 OCTAGON(TR).PSLMZ.CEL.AY.YZY.BAZ.HAZIRLIK.(8)</v>
          </cell>
        </row>
        <row r="7064">
          <cell r="A7064" t="str">
            <v>Y-P-0071-0-002-029</v>
          </cell>
          <cell r="B7064" t="str">
            <v>750X500 OCTAGON(TR).PSLMZ.CEL.AY.YZY.BAZ.HAZIRLIK.(6)</v>
          </cell>
        </row>
        <row r="7065">
          <cell r="A7065" t="str">
            <v>Y-P-0071-0-002-028</v>
          </cell>
          <cell r="B7065" t="str">
            <v>700X500 OCTAGON(TR).PSLMZ.CEL.AY.YZY.BAZ.HAZIRLIK.(6)</v>
          </cell>
        </row>
        <row r="7066">
          <cell r="A7066" t="str">
            <v>Y-P-0071-0-002-027</v>
          </cell>
          <cell r="B7066" t="str">
            <v>600X400 OCTAGON(TR).PSLMZ.CEL.AY.YZY.BAZ.HAZIRLIK.(5)</v>
          </cell>
        </row>
        <row r="7067">
          <cell r="A7067" t="str">
            <v>Y-P-0071-0-002-026</v>
          </cell>
          <cell r="B7067" t="str">
            <v>600X300 OCTAGON(TR).PSLMZ.CEL.AY.YZY.BAZ.HAZIRLIK.(5)</v>
          </cell>
        </row>
        <row r="7068">
          <cell r="A7068" t="str">
            <v>Y-P-0071-0-002-025</v>
          </cell>
          <cell r="B7068" t="str">
            <v>300X400 OCTAGON(TR).PSLMZ.CEL.AY.YZY.BAZ.HAZIRLIK.(3)</v>
          </cell>
        </row>
        <row r="7069">
          <cell r="A7069" t="str">
            <v>Y-P-0071-0-002-024</v>
          </cell>
          <cell r="B7069" t="str">
            <v>1200X660 OCTAGON(TR).PSLMZ.CEL.AY.YZY.BAZ.HAZIRLIK.(13)</v>
          </cell>
        </row>
        <row r="7070">
          <cell r="A7070" t="str">
            <v>Y-P-0071-0-002-023</v>
          </cell>
          <cell r="B7070" t="str">
            <v>1200X660 OCTAGON(TR).PSLMZ.CEL.AKS:580MM.AY.YZY.BAZ.HAZIRLIK.(13)</v>
          </cell>
        </row>
        <row r="7071">
          <cell r="A7071" t="str">
            <v>Y-P-0071-0-002-022</v>
          </cell>
          <cell r="B7071" t="str">
            <v>1200X600 OCTAGON(TR).PSLMZ.CEL.AY.YZY.BAZ.HAZIRLIK.(13)</v>
          </cell>
        </row>
        <row r="7072">
          <cell r="A7072" t="str">
            <v>Y-P-0071-0-002-021</v>
          </cell>
          <cell r="B7072" t="str">
            <v>1200X500 OCTAGON(TR).PSLMZ.CEL.AY.YZY.BAZ.HAZIRLIK.(13)</v>
          </cell>
        </row>
        <row r="7073">
          <cell r="A7073" t="str">
            <v>Y-P-0071-0-002-020</v>
          </cell>
          <cell r="B7073" t="str">
            <v>1200X450 OCTAGON(TR).PSLMZ.CEL.AY.YZY.BAZ.HAZIRLIK.(13)</v>
          </cell>
        </row>
        <row r="7074">
          <cell r="A7074" t="str">
            <v>Y-P-0071-0-002-019</v>
          </cell>
          <cell r="B7074" t="str">
            <v>1000X650 OCTAGON(TR).PSLMZ.CEL.AY.YZY.BAZ.HAZIRLIK.(6)</v>
          </cell>
        </row>
        <row r="7075">
          <cell r="A7075" t="str">
            <v>Y-P-0071-0-002-018</v>
          </cell>
          <cell r="B7075" t="str">
            <v>1000X600 OCTAGON(TR).PSLMZ.CEL.AY.YZY.BAZ.HAZIRLIK.(11)</v>
          </cell>
        </row>
        <row r="7076">
          <cell r="A7076" t="str">
            <v>Y-P-0071-0-002-017</v>
          </cell>
          <cell r="B7076" t="str">
            <v>1000X400 OCTAGON(TR).PSLMZ.CEL.AY.YZY.BAZ.HAZIRLIK.(8)</v>
          </cell>
        </row>
        <row r="7077">
          <cell r="A7077" t="str">
            <v>Y-P-0071-0-002-016</v>
          </cell>
          <cell r="B7077" t="str">
            <v>850X500 OCTAGON(TR).PSLMZ.CEL.AY.YZY.GOVDE.IC.KYNK.(8)</v>
          </cell>
        </row>
        <row r="7078">
          <cell r="A7078" t="str">
            <v>Y-P-0071-0-002-015</v>
          </cell>
          <cell r="B7078" t="str">
            <v>850X500 OCTAGON(TR).PSLMZ.CEL.AKS:430MM.AY.YZY.GOVDE.IC.KYNK.(8)</v>
          </cell>
        </row>
        <row r="7079">
          <cell r="A7079" t="str">
            <v>Y-P-0071-0-002-014</v>
          </cell>
          <cell r="B7079" t="str">
            <v>800X500 OCTAGON(TR).PSLMZ.CEL.AY.YZY.GOVDE.IC.KYNK.(8)</v>
          </cell>
        </row>
        <row r="7080">
          <cell r="A7080" t="str">
            <v>Y-P-0071-0-002-013</v>
          </cell>
          <cell r="B7080" t="str">
            <v>750X500 OCTAGON(TR).PSLMZ.CEL.AY.YZY.GOVDE.IC.KYNK.(6)</v>
          </cell>
        </row>
        <row r="7081">
          <cell r="A7081" t="str">
            <v>Y-P-0071-0-002-012</v>
          </cell>
          <cell r="B7081" t="str">
            <v>700X500 OCTAGON(TR).PSLMZ.CEL.AY.YZY.GOVDE.IC.KYNK.(6)</v>
          </cell>
        </row>
        <row r="7082">
          <cell r="A7082" t="str">
            <v>Y-P-0071-0-002-011</v>
          </cell>
          <cell r="B7082" t="str">
            <v>600X400 OCTAGON(TR).PSLMZ.CEL.AY.YZY.GOVDE.IC.KYNK.(5)</v>
          </cell>
        </row>
        <row r="7083">
          <cell r="A7083" t="str">
            <v>Y-P-0071-0-002-010</v>
          </cell>
          <cell r="B7083" t="str">
            <v>600X300 OCTAGON(TR).PSLMZ.CEL.AY.YZY.GOVDE.IC.KYNK.(5)</v>
          </cell>
        </row>
        <row r="7084">
          <cell r="A7084" t="str">
            <v>Y-P-0071-0-002-009</v>
          </cell>
          <cell r="B7084" t="str">
            <v>300X400 OCTAGON(TR).PSLMZ.CEL.AY.YZY.GOVDE.IC.KYNK.(3)</v>
          </cell>
        </row>
        <row r="7085">
          <cell r="A7085" t="str">
            <v>Y-P-0071-0-002-008</v>
          </cell>
          <cell r="B7085" t="str">
            <v>1200X660 OCTAGON(TR).PSLMZ.CEL.AY.YZY.GOVDE.IC.KYNK.(13)</v>
          </cell>
        </row>
        <row r="7086">
          <cell r="A7086" t="str">
            <v>Y-P-0071-0-002-007</v>
          </cell>
          <cell r="B7086" t="str">
            <v>1200X660 OCTAGON(TR).PSLMZ.CEL.AKS:580MM.AY.YZY.GOVDE.IC.KYNK.(13)</v>
          </cell>
        </row>
        <row r="7087">
          <cell r="A7087" t="str">
            <v>Y-P-0071-0-002-006</v>
          </cell>
          <cell r="B7087" t="str">
            <v>1200X600 OCTAGON(TR).PSLMZ.CEL.AY.YZY.GOVDE.IC.KYNK.(13)</v>
          </cell>
        </row>
        <row r="7088">
          <cell r="A7088" t="str">
            <v>Y-P-0071-0-002-005</v>
          </cell>
          <cell r="B7088" t="str">
            <v>1200X500 OCTAGON(TR).PSLMZ.CEL.AY.YZY.GOVDE.IC.KYNK.(13)</v>
          </cell>
        </row>
        <row r="7089">
          <cell r="A7089" t="str">
            <v>Y-P-0071-0-002-004</v>
          </cell>
          <cell r="B7089" t="str">
            <v>1200X450 OCTAGON(TR).PSLMZ.CEL.AY.YZY.GOVDE.IC.KYNK.(13)</v>
          </cell>
        </row>
        <row r="7090">
          <cell r="A7090" t="str">
            <v>Y-P-0071-0-002-003</v>
          </cell>
          <cell r="B7090" t="str">
            <v>1000X650 OCTAGON(TR).PSLMZ.CEL.AY.YZY.GOVDE.IC.KYNK.(6)</v>
          </cell>
        </row>
        <row r="7091">
          <cell r="A7091" t="str">
            <v>Y-P-0071-0-002-002</v>
          </cell>
          <cell r="B7091" t="str">
            <v>1000X600 OCTAGON(TR).PSLMZ.CEL.AY.YZY.GOVDE.IC.KYNK.(11)</v>
          </cell>
        </row>
        <row r="7092">
          <cell r="A7092" t="str">
            <v>Y-P-0071-0-002-001</v>
          </cell>
          <cell r="B7092" t="str">
            <v>1000X400 OCTAGON(TR).PSLMZ.CEL.AY.YZY.GOVDE.IC.KYNK.(8)</v>
          </cell>
        </row>
        <row r="7093">
          <cell r="A7093" t="str">
            <v>Y-P-0070-0-216-002</v>
          </cell>
          <cell r="B7093" t="str">
            <v>1000X500 SIERRAPSLMZ.CEL.BAZ.HAZIRLIK.SNOW.WHITE.RAL9016(6)(B)</v>
          </cell>
        </row>
        <row r="7094">
          <cell r="A7094" t="str">
            <v>Y-P-0070-0-216-001</v>
          </cell>
          <cell r="B7094" t="str">
            <v>808X500 SIERRAPSLMZ.CEL.BAZ.HAZIRLIK.SNOW.WHITE.RAL9016(5)(B)</v>
          </cell>
        </row>
        <row r="7095">
          <cell r="A7095" t="str">
            <v>Y-P-0070-0-178-001</v>
          </cell>
          <cell r="B7095" t="str">
            <v>1000X500 SIERRAPSLMZ.CEL.BAZ.HAZIRLIK.PVD.POLSHD.BLACK.CHROME(6)(B)</v>
          </cell>
        </row>
        <row r="7096">
          <cell r="A7096" t="str">
            <v>Y-P-0070-0-151-002</v>
          </cell>
          <cell r="B7096" t="str">
            <v>1400X500 SIERRAPSLMZ.CEL.BAZ.HAZIRLIK.NAVY.BLUE.RAL5003(8)(B)</v>
          </cell>
        </row>
        <row r="7097">
          <cell r="A7097" t="str">
            <v>Y-P-0070-0-151-001</v>
          </cell>
          <cell r="B7097" t="str">
            <v>1000X500 SIERRAPSLMZ.CEL.BAZ.HAZIRLIK.NAVY.BLUE.RAL5003(6)(B)</v>
          </cell>
        </row>
        <row r="7098">
          <cell r="A7098" t="str">
            <v>Y-P-0070-0-149-002</v>
          </cell>
          <cell r="B7098" t="str">
            <v>1400X500 SIERRAPSLMZ.CEL.BAZ.HAZIRLIK.CLEOPATRA(8)(B)</v>
          </cell>
        </row>
        <row r="7099">
          <cell r="A7099" t="str">
            <v>Y-P-0070-0-149-001</v>
          </cell>
          <cell r="B7099" t="str">
            <v>1000X500 SIERRAPSLMZ.CEL.BAZ.HAZIRLIK.CLEOPATRA(6)(B)</v>
          </cell>
        </row>
        <row r="7100">
          <cell r="A7100" t="str">
            <v>Y-P-0070-0-094-002</v>
          </cell>
          <cell r="B7100" t="str">
            <v>1400X500 SIERRAPSLMZ.CEL.BAZ.HAZIRLIK.NIGHT.BLACK(8)(B)</v>
          </cell>
        </row>
        <row r="7101">
          <cell r="A7101" t="str">
            <v>Y-P-0070-0-094-001</v>
          </cell>
          <cell r="B7101" t="str">
            <v>1000X500 SIERRAPSLMZ.CEL.BAZ.HAZIRLIK.NIGHT.BLACK(6)(B)</v>
          </cell>
        </row>
        <row r="7102">
          <cell r="A7102" t="str">
            <v>Y-P-0070-0-002-010</v>
          </cell>
          <cell r="B7102" t="str">
            <v>1000X500 SIERRA(JE).PSLMZ.CEL.AY.YZY.BAZ.HAZIRLIK.(6)</v>
          </cell>
        </row>
        <row r="7103">
          <cell r="A7103" t="str">
            <v>Y-P-0070-0-002-009</v>
          </cell>
          <cell r="B7103" t="str">
            <v>1400X500 SIERRA.PSLMZ.CEL.AY.YZY.BAZ.HAZIRLIK.(8)</v>
          </cell>
        </row>
        <row r="7104">
          <cell r="A7104" t="str">
            <v>Y-P-0070-0-002-008</v>
          </cell>
          <cell r="B7104" t="str">
            <v>1400X500 SIERRA(JE).PSLMZ.CEL.AY.YZY.BAZ.HAZIRLIK.(8)</v>
          </cell>
        </row>
        <row r="7105">
          <cell r="A7105" t="str">
            <v>Y-P-0070-0-002-007</v>
          </cell>
          <cell r="B7105" t="str">
            <v>1000X500 SIERRA.PSLMZ.CEL.AY.YZY.BAZ.HAZIRLIK.(6)</v>
          </cell>
        </row>
        <row r="7106">
          <cell r="A7106" t="str">
            <v>Y-P-0070-0-002-006</v>
          </cell>
          <cell r="B7106" t="str">
            <v>1000X500 SIERRAPSLMZ.CEL.BAZ.HAZIRLIK.AY.YZY.(6)(B)</v>
          </cell>
        </row>
        <row r="7107">
          <cell r="A7107" t="str">
            <v>Y-P-0070-0-002-005</v>
          </cell>
          <cell r="B7107" t="str">
            <v>1000X500 SIERRA(JE).PSLMZ.CEL.AY.YZY.GOVDE.IC.KYNK.(6)</v>
          </cell>
        </row>
        <row r="7108">
          <cell r="A7108" t="str">
            <v>Y-P-0070-0-002-004</v>
          </cell>
          <cell r="B7108" t="str">
            <v>1400X500 SIERRA.PSLMZ.CEL.AY.YZY.GOVDE.IC.KYNK.(8)</v>
          </cell>
        </row>
        <row r="7109">
          <cell r="A7109" t="str">
            <v>Y-P-0070-0-002-003</v>
          </cell>
          <cell r="B7109" t="str">
            <v>1400X500 SIERRA(JE).PSLMZ.CEL.AY.YZY.GOVDE.IC.KYNK.(8)</v>
          </cell>
        </row>
        <row r="7110">
          <cell r="A7110" t="str">
            <v>Y-P-0070-0-002-002</v>
          </cell>
          <cell r="B7110" t="str">
            <v>1000X500 SIERRA.PSLMZ.CEL.AY.YZY.GOVDE.IC.KYNK.(6)</v>
          </cell>
        </row>
        <row r="7111">
          <cell r="A7111" t="str">
            <v>Y-P-0070-0-002-001</v>
          </cell>
          <cell r="B7111" t="str">
            <v>1000X500 SIERRAPSLMZ.CEL.GOVDE.IC.KYNK.AY.YZY.(6)(B)</v>
          </cell>
        </row>
        <row r="7112">
          <cell r="A7112" t="str">
            <v>Y-P-0070-0-001-015</v>
          </cell>
          <cell r="B7112" t="str">
            <v>808X500 SIERRAPSLMZ.CEL.BAZ.HAZIRLIK.FRC.YZY.(5)(B)</v>
          </cell>
        </row>
        <row r="7113">
          <cell r="A7113" t="str">
            <v>Y-P-0070-0-001-014</v>
          </cell>
          <cell r="B7113" t="str">
            <v>1400X500 SIERRA.PSLMZ.CEL.FRC.YZY.BAZ.HAZIRLIK.(8)</v>
          </cell>
        </row>
        <row r="7114">
          <cell r="A7114" t="str">
            <v>Y-P-0070-0-001-013</v>
          </cell>
          <cell r="B7114" t="str">
            <v>1400X500 SIERRA(JE).PSLMZ.CEL.FRC.YZY.BAZ.HAZIRLIK.(8)</v>
          </cell>
        </row>
        <row r="7115">
          <cell r="A7115" t="str">
            <v>Y-P-0070-0-001-012</v>
          </cell>
          <cell r="B7115" t="str">
            <v>1000X500 SIERRA.PSLMZ.CEL.FRC.YZY.BAZ.HAZIRLIK.(6)</v>
          </cell>
        </row>
        <row r="7116">
          <cell r="A7116" t="str">
            <v>Y-P-0070-0-001-011</v>
          </cell>
          <cell r="B7116" t="str">
            <v>1000X500 SIERRA(JE).PSLMZ.CEL.FRC.YZY.BAZ.HAZIRLIK.(6)</v>
          </cell>
        </row>
        <row r="7117">
          <cell r="A7117" t="str">
            <v>Y-P-0070-0-001-010</v>
          </cell>
          <cell r="B7117" t="str">
            <v>1400X500 SIERRAPSLMZ.CEL.BAZ.HAZIRLIK.FRC.YZY.(8)(B)</v>
          </cell>
        </row>
        <row r="7118">
          <cell r="A7118" t="str">
            <v>Y-P-0070-0-001-009</v>
          </cell>
          <cell r="B7118" t="str">
            <v>808X500 SIERRAPSLMZ.CEL.GOVDE.IC.KYNK.FRC.YZY.(5)(B)</v>
          </cell>
        </row>
        <row r="7119">
          <cell r="A7119" t="str">
            <v>Y-P-0070-0-001-008</v>
          </cell>
          <cell r="B7119" t="str">
            <v>1400X500 SIERRA.PSLMZ.CEL.FRC.YZY.GOVDE.IC.KYNK.(8)</v>
          </cell>
        </row>
        <row r="7120">
          <cell r="A7120" t="str">
            <v>Y-P-0070-0-001-007</v>
          </cell>
          <cell r="B7120" t="str">
            <v>1400X500 SIERRA(JE).PSLMZ.CEL.FRC.YZY.GOVDE.IC.KYNK.(8)</v>
          </cell>
        </row>
        <row r="7121">
          <cell r="A7121" t="str">
            <v>Y-P-0070-0-001-006</v>
          </cell>
          <cell r="B7121" t="str">
            <v>1000X500 SIERRA.PSLMZ.CEL.FRC.YZY.GOVDE.IC.KYNK.(6)</v>
          </cell>
        </row>
        <row r="7122">
          <cell r="A7122" t="str">
            <v>Y-P-0070-0-001-005</v>
          </cell>
          <cell r="B7122" t="str">
            <v>1000X500 SIERRA(JE).PSLMZ.CEL.FRC.YZY.GOVDE.IC.KYNK.(6)</v>
          </cell>
        </row>
        <row r="7123">
          <cell r="A7123" t="str">
            <v>Y-P-0070-0-001-002</v>
          </cell>
          <cell r="B7123" t="str">
            <v>1400X500 SIERRAPSLMZ.CEL.GOVDE.IC.KYNK.FRC.YZY.(8)(B)</v>
          </cell>
        </row>
        <row r="7124">
          <cell r="A7124" t="str">
            <v>Y-P-0070-0-001-001</v>
          </cell>
          <cell r="B7124" t="str">
            <v>1000X500 SIERRAPSLMZ.CEL.GOVDE.FRC.YZY.(6)(B)</v>
          </cell>
        </row>
        <row r="7125">
          <cell r="A7125" t="str">
            <v>Y-P-0069-1-173-001</v>
          </cell>
          <cell r="B7125" t="str">
            <v>800X500 TRENDY.PSLMZ.CEL.BAZ.HAZIRLIK.PVD.BRSHED.BRONZE(5)(B)</v>
          </cell>
        </row>
        <row r="7126">
          <cell r="A7126" t="str">
            <v>Y-P-0069-1-002-003</v>
          </cell>
          <cell r="B7126" t="str">
            <v>800X500 TRENDY.PSLMZ.CEL.BAZ.HAZIRLIK.AY.YZY.(5)(B)</v>
          </cell>
        </row>
        <row r="7127">
          <cell r="A7127" t="str">
            <v>Y-P-0069-1-002-002</v>
          </cell>
          <cell r="B7127" t="str">
            <v>800X500 TRENDY.PSLMZ.CEL.GOVDE.DIS.KYNK.AY.YZY.(5)(B)</v>
          </cell>
        </row>
        <row r="7128">
          <cell r="A7128" t="str">
            <v>Y-P-0069-1-001-002</v>
          </cell>
          <cell r="B7128" t="str">
            <v>800X500 TRENDY.PSLMZ.CEL.BAZ.HAZIRLIK.FRC.YZY.(5)(B)</v>
          </cell>
        </row>
        <row r="7129">
          <cell r="A7129" t="str">
            <v>Y-P-0069-1-001-001</v>
          </cell>
          <cell r="B7129" t="str">
            <v>800X500 TRENDY.PSLMZ.CEL.GOVDE.DIS.KYNK.FRC.YZY.(5)(B)</v>
          </cell>
        </row>
        <row r="7130">
          <cell r="A7130" t="str">
            <v>Y-P-0069-0-204-001</v>
          </cell>
          <cell r="B7130" t="str">
            <v>800X500 TRENDY.PSLMZ.CEL.BAZ.HAZIRLIK.PVD.BRSHED.COPPER(5)(B)</v>
          </cell>
        </row>
        <row r="7131">
          <cell r="A7131" t="str">
            <v>Y-P-0069-0-181-002</v>
          </cell>
          <cell r="B7131" t="str">
            <v>800X500 TRENDYPSLMZ.CEL.GOVDE.PVD.PAR.REDGOLD(5)(B)</v>
          </cell>
        </row>
        <row r="7132">
          <cell r="A7132" t="str">
            <v>Y-P-0069-0-179-003</v>
          </cell>
          <cell r="B7132" t="str">
            <v>800X500 TRENDYPSLMZ.CEL.BAZ.HAZIRLIK.PVD.BRSHED.BLACK.CHROME(5)(B)</v>
          </cell>
        </row>
        <row r="7133">
          <cell r="A7133" t="str">
            <v>Y-P-0069-0-179-002</v>
          </cell>
          <cell r="B7133" t="str">
            <v>1500X500 TRENDYPSLMZ.CEL.BAZ.HAZIRLIK.PVD.BRSHED.BLACK.CHROME(9)(B)</v>
          </cell>
        </row>
        <row r="7134">
          <cell r="A7134" t="str">
            <v>Y-P-0069-0-179-001</v>
          </cell>
          <cell r="B7134" t="str">
            <v>1200X500 TRENDYPSLMZ.CEL.BAZ.HAZIRLIK.PVD.BRSHED.BLACK.CHROME(7)(B)</v>
          </cell>
        </row>
        <row r="7135">
          <cell r="A7135" t="str">
            <v>Y-P-0069-0-175-003</v>
          </cell>
          <cell r="B7135" t="str">
            <v>1500X500 TRENDYPSLMZ.CEL.BAZ.HAZIRLIK.PVD.BRSHED.BRASS(9)(B)</v>
          </cell>
        </row>
        <row r="7136">
          <cell r="A7136" t="str">
            <v>Y-P-0069-0-175-002</v>
          </cell>
          <cell r="B7136" t="str">
            <v>800X500 TRENDYPSLMZ.CEL.BAZ.HAZIRLIK.PVD.BRSHED.BRASS(5)(B)</v>
          </cell>
        </row>
        <row r="7137">
          <cell r="A7137" t="str">
            <v>Y-P-0069-0-175-001</v>
          </cell>
          <cell r="B7137" t="str">
            <v>1200X500 TRENDYPSLMZ.CEL.BAZ.HAZIRLIK.PVD.BRSHED.BRASS(7)(B)</v>
          </cell>
        </row>
        <row r="7138">
          <cell r="A7138" t="str">
            <v>Y-P-0069-0-174-004</v>
          </cell>
          <cell r="B7138" t="str">
            <v>1200X538 TRENDYPSLMZ.CEL.BAZ.HAZIRLIK.PVD.POLSHD.BRASS(7)(B)</v>
          </cell>
        </row>
        <row r="7139">
          <cell r="A7139" t="str">
            <v>Y-P-0069-0-174-003</v>
          </cell>
          <cell r="B7139" t="str">
            <v>1500X500 TRENDYPSLMZ.CEL.BAZ.HAZIRLIK.PVD.POLSHD.BRASS(9)(B)</v>
          </cell>
        </row>
        <row r="7140">
          <cell r="A7140" t="str">
            <v>Y-P-0069-0-174-002</v>
          </cell>
          <cell r="B7140" t="str">
            <v>800X500 TRENDYPSLMZ.CEL.BAZ.HAZIRLIK.PVD.POLSHD.BRASS(5)(B)</v>
          </cell>
        </row>
        <row r="7141">
          <cell r="A7141" t="str">
            <v>Y-P-0069-0-174-001</v>
          </cell>
          <cell r="B7141" t="str">
            <v>1200X500 TRENDYPSLMZ.CEL.BAZ.HAZIRLIK.PVD.POLSHD.BRASS(7)(B)</v>
          </cell>
        </row>
        <row r="7142">
          <cell r="A7142" t="str">
            <v>Y-P-0069-0-173-003</v>
          </cell>
          <cell r="B7142" t="str">
            <v>800X500 TRENDYPSLMZ.CEL.BAZ.HAZIRLIK.PVD.BRSHED.BRONZE(5)(B)</v>
          </cell>
        </row>
        <row r="7143">
          <cell r="A7143" t="str">
            <v>Y-P-0069-0-173-002</v>
          </cell>
          <cell r="B7143" t="str">
            <v>1500X500 TRENDYPSLMZ.CEL.BAZ.HAZIRLIK.PVD.BRSHED.BRONZE(9)(B)</v>
          </cell>
        </row>
        <row r="7144">
          <cell r="A7144" t="str">
            <v>Y-P-0069-0-173-001</v>
          </cell>
          <cell r="B7144" t="str">
            <v>1200X500 TRENDYPSLMZ.CEL.BAZ.HAZIRLIK.PVD.BRSHED.BRONZE(7)(B)</v>
          </cell>
        </row>
        <row r="7145">
          <cell r="A7145" t="str">
            <v>Y-P-0069-0-172-002</v>
          </cell>
          <cell r="B7145" t="str">
            <v>800X500 TRENDY.PSLMZ.CEL.BAZ.HAZIRLIK.PVD.POLSHD.BRONZE(5)(B)</v>
          </cell>
        </row>
        <row r="7146">
          <cell r="A7146" t="str">
            <v>Y-P-0069-0-151-003</v>
          </cell>
          <cell r="B7146" t="str">
            <v>1500X500 TRENDYPSLMZ.CEL.BAZ.HAZIRLIK.NAVY.BLUE.RAL5003(9)(B)</v>
          </cell>
        </row>
        <row r="7147">
          <cell r="A7147" t="str">
            <v>Y-P-0069-0-151-002</v>
          </cell>
          <cell r="B7147" t="str">
            <v>1200X500 TRENDYPSLMZ.CEL.BAZ.HAZIRLIK.NAVY.BLUE.RAL5003(7)(B)</v>
          </cell>
        </row>
        <row r="7148">
          <cell r="A7148" t="str">
            <v>Y-P-0069-0-151-001</v>
          </cell>
          <cell r="B7148" t="str">
            <v>800X500 TRENDYPSLMZ.CEL.BAZ.HAZIRLIK.NAVY.BLUE.RAL5003(5)(B)</v>
          </cell>
        </row>
        <row r="7149">
          <cell r="A7149" t="str">
            <v>Y-P-0069-0-149-003</v>
          </cell>
          <cell r="B7149" t="str">
            <v>1500X500 TRENDYPSLMZ.CEL.BAZ.HAZIRLIK.CLEOPATRA(9)(B)</v>
          </cell>
        </row>
        <row r="7150">
          <cell r="A7150" t="str">
            <v>Y-P-0069-0-149-002</v>
          </cell>
          <cell r="B7150" t="str">
            <v>1200X500 TRENDYPSLMZ.CEL.BAZ.HAZIRLIK.CLEOPATRA(7)(B)</v>
          </cell>
        </row>
        <row r="7151">
          <cell r="A7151" t="str">
            <v>Y-P-0069-0-149-001</v>
          </cell>
          <cell r="B7151" t="str">
            <v>800X500 TRENDYPSLMZ.CEL.BAZ.HAZIRLIK.CLEOPATRA(5)(B)</v>
          </cell>
        </row>
        <row r="7152">
          <cell r="A7152" t="str">
            <v>Y-P-0069-0-101-001</v>
          </cell>
          <cell r="B7152" t="str">
            <v>800X500 TRENDY.PSLMZ.CEL.BAZ.HAZIRLIK.ANTR.INCEPUTURLU.RAL7016.10G.(5)(B)</v>
          </cell>
        </row>
        <row r="7153">
          <cell r="A7153" t="str">
            <v>Y-P-0069-0-094-003</v>
          </cell>
          <cell r="B7153" t="str">
            <v>1500X500 TRENDYPSLMZ.CEL.BAZ.HAZIRLIK.NOIR.200.SBL.(AK.NBL=SW306G)(9)(B)</v>
          </cell>
        </row>
        <row r="7154">
          <cell r="A7154" t="str">
            <v>Y-P-0069-0-094-002</v>
          </cell>
          <cell r="B7154" t="str">
            <v>800X500 TRENDYPSLMZ.CEL.BAZ.HAZIRLIK.NOIR.200.SBL.(AK.NBL=SW306G)(5)(B)</v>
          </cell>
        </row>
        <row r="7155">
          <cell r="A7155" t="str">
            <v>Y-P-0069-0-094-001</v>
          </cell>
          <cell r="B7155" t="str">
            <v>1200X500 TRENDYPSLMZ.CEL.BAZ.HAZIRLIK.NOIR.200.SBL.(AK.NBL=SW306G)(7)(B)</v>
          </cell>
        </row>
        <row r="7156">
          <cell r="A7156" t="str">
            <v>Y-P-0069-0-093-001</v>
          </cell>
          <cell r="B7156" t="str">
            <v>800X500 TRENDY.PSLMZ.CEL.BAZ.HAZIRLIK.MAT.ANTR.RAL7016.(AK.NBL=SL2164).30G.PE(5)(B)</v>
          </cell>
        </row>
        <row r="7157">
          <cell r="A7157" t="str">
            <v>Y-P-0069-0-055-003</v>
          </cell>
          <cell r="B7157" t="str">
            <v>1500X500 TRENDY.PSLMZ.CEL.BAZ.HAZIRLIK.PVD.POLSHD.COPPER(9)(B)</v>
          </cell>
        </row>
        <row r="7158">
          <cell r="A7158" t="str">
            <v>Y-P-0069-0-055-001</v>
          </cell>
          <cell r="B7158" t="str">
            <v>800X500 TRENDY.PSLMZ.CEL.BAZ.HAZIRLIK.PVD.POLSHD.COPPER(5)(B)</v>
          </cell>
        </row>
        <row r="7159">
          <cell r="A7159" t="str">
            <v>Y-P-0069-0-047-003</v>
          </cell>
          <cell r="B7159" t="str">
            <v>1500X500 TRENDY.PSLMZ.CEL.AY.YZY.GRN.PVD.ROSEGOLD.BAZ.HAZIRLIK.(9)</v>
          </cell>
        </row>
        <row r="7160">
          <cell r="A7160" t="str">
            <v>Y-P-0069-0-047-002</v>
          </cell>
          <cell r="B7160" t="str">
            <v>800X500 TRENDY.PSLMZ.CEL.AY.YZY.GRN.PVD.ROSEGOLD.BAZ.HAZIRLIK.(5)</v>
          </cell>
        </row>
        <row r="7161">
          <cell r="A7161" t="str">
            <v>Y-P-0069-0-047-001</v>
          </cell>
          <cell r="B7161" t="str">
            <v>1200X500 TRENDY.PSLMZ.CEL.AY.YZY.GRN.PVD.ROSEGOLD.BAZ.HAZIRLIK.(7)</v>
          </cell>
        </row>
        <row r="7162">
          <cell r="A7162" t="str">
            <v>Y-P-0069-0-002-018</v>
          </cell>
          <cell r="B7162" t="str">
            <v>1200X538 TRENDY.PSLMZ.CEL.AY.YZY.BAZ.HAZIRLIK.(7)</v>
          </cell>
        </row>
        <row r="7163">
          <cell r="A7163" t="str">
            <v>Y-P-0069-0-002-017</v>
          </cell>
          <cell r="B7163" t="str">
            <v>1500X500 TRENDY.PSLMZ.CEL.AY.YZY.BAZ.HAZIRLIK.(9)</v>
          </cell>
        </row>
        <row r="7164">
          <cell r="A7164" t="str">
            <v>Y-P-0069-0-002-016</v>
          </cell>
          <cell r="B7164" t="str">
            <v>1200X500 TRENDY.PSLMZ.CEL.SOL.3.GIRISLI.AY.YZY.BAZ.HAZIRLIK.(7)</v>
          </cell>
        </row>
        <row r="7165">
          <cell r="A7165" t="str">
            <v>Y-P-0069-0-002-015</v>
          </cell>
          <cell r="B7165" t="str">
            <v>1200X500 TRENDY.PSLMZ.CEL.AY.YZY.BAZ.HAZIRLIK.(7)</v>
          </cell>
        </row>
        <row r="7166">
          <cell r="A7166" t="str">
            <v>Y-P-0069-0-002-014</v>
          </cell>
          <cell r="B7166" t="str">
            <v>800X500 TRENDY.PSLMZ.CEL.SOL.3.GIRISLI.AY.YZY.BAZ.HAZIRLIK.(5)</v>
          </cell>
        </row>
        <row r="7167">
          <cell r="A7167" t="str">
            <v>Y-P-0069-0-002-013</v>
          </cell>
          <cell r="B7167" t="str">
            <v>800X500 TRENDY.PSLMZ.CEL.AY.YZY.BAZ.HAZIRLIK.(5)</v>
          </cell>
        </row>
        <row r="7168">
          <cell r="A7168" t="str">
            <v>Y-P-0069-0-002-012</v>
          </cell>
          <cell r="B7168" t="str">
            <v>1500X500 TRENDYPSLMZ.CEL.BAZ.HAZIRLIK.AY.YZY.(9)(B)</v>
          </cell>
        </row>
        <row r="7169">
          <cell r="A7169" t="str">
            <v>Y-P-0069-0-002-011</v>
          </cell>
          <cell r="B7169" t="str">
            <v>800X500 TRENDYPSLMZ.CEL.BAZ.HAZIRLIK.AY.YZY.(5)(B)</v>
          </cell>
        </row>
        <row r="7170">
          <cell r="A7170" t="str">
            <v>Y-P-0069-0-002-010</v>
          </cell>
          <cell r="B7170" t="str">
            <v>1200X500 TRENDYPSLMZ.CEL.BAZ.HAZIRLIK.AY.YZY.(7)(B)</v>
          </cell>
        </row>
        <row r="7171">
          <cell r="A7171" t="str">
            <v>Y-P-0069-0-002-009</v>
          </cell>
          <cell r="B7171" t="str">
            <v>1200X538 TRENDY.PSLMZ.CEL.AY.YZY.GOVDE.DIS.KYNK.(7)</v>
          </cell>
        </row>
        <row r="7172">
          <cell r="A7172" t="str">
            <v>Y-P-0069-0-002-008</v>
          </cell>
          <cell r="B7172" t="str">
            <v>1500X500 TRENDY.PSLMZ.CEL.AY.YZY.GOVDE.DIS.KYNK.(9)</v>
          </cell>
        </row>
        <row r="7173">
          <cell r="A7173" t="str">
            <v>Y-P-0069-0-002-007</v>
          </cell>
          <cell r="B7173" t="str">
            <v>1200X500 TRENDY.PSLMZ.CEL.SOL.3.GIRISLI.AY.YZY.GOVDE.DIS.KYNK.(7)</v>
          </cell>
        </row>
        <row r="7174">
          <cell r="A7174" t="str">
            <v>Y-P-0069-0-002-006</v>
          </cell>
          <cell r="B7174" t="str">
            <v>1200X500 TRENDY.PSLMZ.CEL.AY.YZY.GOVDE.DIS.KYNK.(7)</v>
          </cell>
        </row>
        <row r="7175">
          <cell r="A7175" t="str">
            <v>Y-P-0069-0-002-005</v>
          </cell>
          <cell r="B7175" t="str">
            <v>800X500 TRENDY.PSLMZ.CEL.SOL.3.GIRISLI.AY.YZY.GOVDE.DIS.KYNK.(5)</v>
          </cell>
        </row>
        <row r="7176">
          <cell r="A7176" t="str">
            <v>Y-P-0069-0-002-004</v>
          </cell>
          <cell r="B7176" t="str">
            <v>800X500 TRENDY.PSLMZ.CEL.AY.YZY.GOVDE.DIS.KYNK.(5)</v>
          </cell>
        </row>
        <row r="7177">
          <cell r="A7177" t="str">
            <v>Y-P-0069-0-002-003</v>
          </cell>
          <cell r="B7177" t="str">
            <v>1500X500 TRENDYPSLMZ.CEL.GOVDE.DIS.KYNK.AY.YZY.(9)(B)</v>
          </cell>
        </row>
        <row r="7178">
          <cell r="A7178" t="str">
            <v>Y-P-0069-0-002-002</v>
          </cell>
          <cell r="B7178" t="str">
            <v>800X500 TRENDYPSLMZ.CEL.GOVDE.DIS.KYNK.AY.YZY.(5)(B)</v>
          </cell>
        </row>
        <row r="7179">
          <cell r="A7179" t="str">
            <v>Y-P-0069-0-002-001</v>
          </cell>
          <cell r="B7179" t="str">
            <v>1200X500 TRENDYPSLMZ.CEL.GOVDE.DIS.KYNK.AY.YZY.(7)(B)</v>
          </cell>
        </row>
        <row r="7180">
          <cell r="A7180" t="str">
            <v>Y-P-0069-0-001-014</v>
          </cell>
          <cell r="B7180" t="str">
            <v>1500X500 TRENDY.PSLMZ.CEL.FRC.YZY.BAZ.HAZIRLIK.(9)</v>
          </cell>
        </row>
        <row r="7181">
          <cell r="A7181" t="str">
            <v>Y-P-0069-0-001-013</v>
          </cell>
          <cell r="B7181" t="str">
            <v>800X500 TRENDY.PSLMZ.CEL.FRC.YZY.BAZ.HAZIRLIK.(5)</v>
          </cell>
        </row>
        <row r="7182">
          <cell r="A7182" t="str">
            <v>Y-P-0069-0-001-012</v>
          </cell>
          <cell r="B7182" t="str">
            <v>1200X500 TRENDY.PSLMZ.CEL.FRC.YZY.BAZ.HAZIRLIK.(7)</v>
          </cell>
        </row>
        <row r="7183">
          <cell r="A7183" t="str">
            <v>Y-P-0069-0-001-011</v>
          </cell>
          <cell r="B7183" t="str">
            <v>1500X500 TRENDYPSLMZ.CEL.BAZ.HAZIRLIK.FRC.YZY.(9)(B)</v>
          </cell>
        </row>
        <row r="7184">
          <cell r="A7184" t="str">
            <v>Y-P-0069-0-001-010</v>
          </cell>
          <cell r="B7184" t="str">
            <v>800X500 TRENDYPSLMZ.CEL.BAZ.HAZIRLIK.FRC.YZY.(5)(B)</v>
          </cell>
        </row>
        <row r="7185">
          <cell r="A7185" t="str">
            <v>Y-P-0069-0-001-009</v>
          </cell>
          <cell r="B7185" t="str">
            <v>1200X500 TRENDYPSLMZ.CEL.BAZ.HAZIRLIK.FRC.YZY.(7)(B)</v>
          </cell>
        </row>
        <row r="7186">
          <cell r="A7186" t="str">
            <v>Y-P-0069-0-001-008</v>
          </cell>
          <cell r="B7186" t="str">
            <v>1500X500 TRENDY.PSLMZ.CEL.FRC.YZY.GOVDE.DIS.KYNK.(9)</v>
          </cell>
        </row>
        <row r="7187">
          <cell r="A7187" t="str">
            <v>Y-P-0069-0-001-007</v>
          </cell>
          <cell r="B7187" t="str">
            <v>800X500 TRENDY.PSLMZ.CEL.FRC.YZY.GOVDE.DIS.KYNK.(5)</v>
          </cell>
        </row>
        <row r="7188">
          <cell r="A7188" t="str">
            <v>Y-P-0069-0-001-006</v>
          </cell>
          <cell r="B7188" t="str">
            <v>1200X500 TRENDY.PSLMZ.CEL.FRC.YZY.GOVDE.DIS.KYNK.(7)</v>
          </cell>
        </row>
        <row r="7189">
          <cell r="A7189" t="str">
            <v>Y-P-0069-0-001-003</v>
          </cell>
          <cell r="B7189" t="str">
            <v>1500X500 TRENDYPSLMZ.CEL.GOVDE.DIS.KYNK.FRC.YZY.(9)(B)</v>
          </cell>
        </row>
        <row r="7190">
          <cell r="A7190" t="str">
            <v>Y-P-0069-0-001-002</v>
          </cell>
          <cell r="B7190" t="str">
            <v>800X500 TRENDYPSLMZ.CEL.GOVDE.DIS.KYNK.FRC.YZY.(5)(B)</v>
          </cell>
        </row>
        <row r="7191">
          <cell r="A7191" t="str">
            <v>Y-P-0069-0-001-001</v>
          </cell>
          <cell r="B7191" t="str">
            <v>1200X500 TRENDYPSLMZ.CEL.GOVDE.DIS.KYNK.FRC.YZY.(7)(B)</v>
          </cell>
        </row>
        <row r="7192">
          <cell r="A7192" t="str">
            <v>Y-P-0068-1-047-001</v>
          </cell>
          <cell r="B7192" t="str">
            <v>1760X500 TERRA.(BS).PSLMZ.CEL.AY.YZY.GRN.BAZ.HAZIRLIK.PVD.ROSEGOLD.CTSZ.(10)</v>
          </cell>
        </row>
        <row r="7193">
          <cell r="A7193" t="str">
            <v>Y-P-0068-0-216-001</v>
          </cell>
          <cell r="B7193" t="str">
            <v>1000X500 TERRAPSLMZ.CEL.BAZ.HAZIRLIK.SNOW.WHITE.RAL9016(6)(B)</v>
          </cell>
        </row>
        <row r="7194">
          <cell r="A7194" t="str">
            <v>Y-P-0068-0-212-001</v>
          </cell>
          <cell r="B7194" t="str">
            <v>1000X500 TERRAPSLMZ.CEL.BAZ.HAZIRLIK.IPEK.PUTUR.SYH.RAL9005(6)(B)</v>
          </cell>
        </row>
        <row r="7195">
          <cell r="A7195" t="str">
            <v>Y-P-0068-0-178-001</v>
          </cell>
          <cell r="B7195" t="str">
            <v>1380X500 TERRA.PSLMZ.CEL.BAZ.HAZIRLIK.PVD.POLSHD.BLACK.CHROME(8)(B)</v>
          </cell>
        </row>
        <row r="7196">
          <cell r="A7196" t="str">
            <v>Y-P-0068-0-175-001</v>
          </cell>
          <cell r="B7196" t="str">
            <v>1000X500 TERRAPSLMZ.CEL.BAZ.HAZIRLIK.PVD.BRSHED.BRASS(6)(B)</v>
          </cell>
        </row>
        <row r="7197">
          <cell r="A7197" t="str">
            <v>Y-P-0068-0-173-001</v>
          </cell>
          <cell r="B7197" t="str">
            <v>1000X500 TERRAPSLMZ.CEL.BAZ.HAZIRLIK.PVD.BRSHED.BRONZE(6)(B)</v>
          </cell>
        </row>
        <row r="7198">
          <cell r="A7198" t="str">
            <v>Y-P-0068-0-151-003</v>
          </cell>
          <cell r="B7198" t="str">
            <v>1760X500 TERRA.PSLMZ.CEL.BAZ.HAZIRLIK.NAVY.BLUE.RAL5003(10)(B)</v>
          </cell>
        </row>
        <row r="7199">
          <cell r="A7199" t="str">
            <v>Y-P-0068-0-151-002</v>
          </cell>
          <cell r="B7199" t="str">
            <v>1380X500 TERRA.PSLMZ.CEL.BAZ.HAZIRLIK.NAVY.BLUE.RAL5003(8)(B)</v>
          </cell>
        </row>
        <row r="7200">
          <cell r="A7200" t="str">
            <v>Y-P-0068-0-151-001</v>
          </cell>
          <cell r="B7200" t="str">
            <v>1000X500 TERRA.PSLMZ.CEL.BAZ.HAZIRLIK.NAVY.BLUE.RAL5003(6)(B)</v>
          </cell>
        </row>
        <row r="7201">
          <cell r="A7201" t="str">
            <v>Y-P-0068-0-149-003</v>
          </cell>
          <cell r="B7201" t="str">
            <v>1760X500 TERRA.PSLMZ.CEL.BAZ.HAZIRLIK.CLEOPATRA(10)(B)</v>
          </cell>
        </row>
        <row r="7202">
          <cell r="A7202" t="str">
            <v>Y-P-0068-0-149-002</v>
          </cell>
          <cell r="B7202" t="str">
            <v>1380X500 TERRA.PSLMZ.CEL.BAZ.HAZIRLIK.CLEOPATRA(8)(B)</v>
          </cell>
        </row>
        <row r="7203">
          <cell r="A7203" t="str">
            <v>Y-P-0068-0-149-001</v>
          </cell>
          <cell r="B7203" t="str">
            <v>1000X500 TERRA.PSLMZ.CEL.BAZ.HAZIRLIK.CLEOPATRA(6)(B)</v>
          </cell>
        </row>
        <row r="7204">
          <cell r="A7204" t="str">
            <v>Y-P-0068-0-094-003</v>
          </cell>
          <cell r="B7204" t="str">
            <v>1760X500 TERRAPSLMZ.CEL.BAZ.HAZIRLIK.NIGHT.BLACK(10)(B)</v>
          </cell>
        </row>
        <row r="7205">
          <cell r="A7205" t="str">
            <v>Y-P-0068-0-094-002</v>
          </cell>
          <cell r="B7205" t="str">
            <v>1380X500 TERRA.PSLMZ.CEL.BAZ.HAZIRLIK.NOIR.200.SBL.(AK.NBL=SW306G)(8)(B)</v>
          </cell>
        </row>
        <row r="7206">
          <cell r="A7206" t="str">
            <v>Y-P-0068-0-094-001</v>
          </cell>
          <cell r="B7206" t="str">
            <v>1000X500 TERRAPSLMZ.CEL.BAZ.HAZIRLIK.NIGHT.BLACK(6)(B)</v>
          </cell>
        </row>
        <row r="7207">
          <cell r="A7207" t="str">
            <v>Y-P-0068-0-002-014</v>
          </cell>
          <cell r="B7207" t="str">
            <v>1000X500 TERRA.PSLMZ.CEL.(R).AY.YZY.BAZ.HAZIRLIK.(6)</v>
          </cell>
        </row>
        <row r="7208">
          <cell r="A7208" t="str">
            <v>Y-P-0068-0-002-013</v>
          </cell>
          <cell r="B7208" t="str">
            <v>1760X500 TERRA.PSLMZ.CEL.AY.YZY.BAZ.HAZIRLIK.(10)</v>
          </cell>
        </row>
        <row r="7209">
          <cell r="A7209" t="str">
            <v>Y-P-0068-0-002-012</v>
          </cell>
          <cell r="B7209" t="str">
            <v>1760X500 TERRA.PSLMZ.CEL.(R).AY.YZY.BAZ.HAZIRLIK.(10)</v>
          </cell>
        </row>
        <row r="7210">
          <cell r="A7210" t="str">
            <v>Y-P-0068-0-002-011</v>
          </cell>
          <cell r="B7210" t="str">
            <v>1380X500 TERRA.PSLMZ.CEL.AY.YZY.BAZ.HAZIRLIK.(8)</v>
          </cell>
        </row>
        <row r="7211">
          <cell r="A7211" t="str">
            <v>Y-P-0068-0-002-010</v>
          </cell>
          <cell r="B7211" t="str">
            <v>1380X500 TERRA.PSLMZ.CEL.(R).AY.YZY.BAZ.HAZIRLIK.(8)</v>
          </cell>
        </row>
        <row r="7212">
          <cell r="A7212" t="str">
            <v>Y-P-0068-0-002-009</v>
          </cell>
          <cell r="B7212" t="str">
            <v>1000X500 TERRA.PSLMZ.CEL.AY.YZY.BAZ.HAZIRLIK.(6)</v>
          </cell>
        </row>
        <row r="7213">
          <cell r="A7213" t="str">
            <v>Y-P-0068-0-002-008</v>
          </cell>
          <cell r="B7213" t="str">
            <v>1380X500 TERRA.PSLMZ.CEL.BAZ.HAZIRLIK.AY.YZY.(8)(B)</v>
          </cell>
        </row>
        <row r="7214">
          <cell r="A7214" t="str">
            <v>Y-P-0068-0-002-007</v>
          </cell>
          <cell r="B7214" t="str">
            <v>1000X500 TERRA.PSLMZ.CEL.(R).AY.YZY.GOVDE.IC.KYNK.(6)</v>
          </cell>
        </row>
        <row r="7215">
          <cell r="A7215" t="str">
            <v>Y-P-0068-0-002-006</v>
          </cell>
          <cell r="B7215" t="str">
            <v>1760X500 TERRA.PSLMZ.CEL.AY.YZY.GOVDE.IC.KYNK.(10)</v>
          </cell>
        </row>
        <row r="7216">
          <cell r="A7216" t="str">
            <v>Y-P-0068-0-002-005</v>
          </cell>
          <cell r="B7216" t="str">
            <v>1760X500 TERRA.PSLMZ.CEL.(R).AY.YZY.GOVDE.IC.KYNK.(10)</v>
          </cell>
        </row>
        <row r="7217">
          <cell r="A7217" t="str">
            <v>Y-P-0068-0-002-004</v>
          </cell>
          <cell r="B7217" t="str">
            <v>1380X500 TERRA.PSLMZ.CEL.AY.YZY.GOVDE.IC.KYNK.(8)</v>
          </cell>
        </row>
        <row r="7218">
          <cell r="A7218" t="str">
            <v>Y-P-0068-0-002-003</v>
          </cell>
          <cell r="B7218" t="str">
            <v>1380X500 TERRA.PSLMZ.CEL.(R).AY.YZY.GOVDE.IC.KYNK.(8)</v>
          </cell>
        </row>
        <row r="7219">
          <cell r="A7219" t="str">
            <v>Y-P-0068-0-002-002</v>
          </cell>
          <cell r="B7219" t="str">
            <v>1000X500 TERRA.PSLMZ.CEL.AY.YZY.GOVDE.IC.KYNK.(6)</v>
          </cell>
        </row>
        <row r="7220">
          <cell r="A7220" t="str">
            <v>Y-P-0068-0-002-001</v>
          </cell>
          <cell r="B7220" t="str">
            <v>1380X500 TERRA.PSLMZ.CEL.GOVDE.IC.KYNK.AY.YZY.(8)(B)</v>
          </cell>
        </row>
        <row r="7221">
          <cell r="A7221" t="str">
            <v>Y-P-0068-0-001-017</v>
          </cell>
          <cell r="B7221" t="str">
            <v>1760X500 TERRA.PSLMZ.CEL.FRC.YZY.BAZ.HAZIRLIK.(10)</v>
          </cell>
        </row>
        <row r="7222">
          <cell r="A7222" t="str">
            <v>Y-P-0068-0-001-016</v>
          </cell>
          <cell r="B7222" t="str">
            <v>1380X500 TERRA.PSLMZ.CEL.FRC.YZY.BAZ.HAZIRLIK.(8)</v>
          </cell>
        </row>
        <row r="7223">
          <cell r="A7223" t="str">
            <v>Y-P-0068-0-001-015</v>
          </cell>
          <cell r="B7223" t="str">
            <v>1000X500 TERRA.PSLMZ.CEL.FRC.YZY.BAZ.HAZIRLIK.(6)</v>
          </cell>
        </row>
        <row r="7224">
          <cell r="A7224" t="str">
            <v>Y-P-0068-0-001-014</v>
          </cell>
          <cell r="B7224" t="str">
            <v>1000X500 TERRA.PSLMZ.CEL.(R).FRC.YZY.BAZ.HAZIRLIK.(6)</v>
          </cell>
        </row>
        <row r="7225">
          <cell r="A7225" t="str">
            <v>Y-P-0068-0-001-013</v>
          </cell>
          <cell r="B7225" t="str">
            <v>1000X500 TERRA.PSLMZ.CEL.(L).FRC.YZY.BAZ.HAZIRLIK.(6)</v>
          </cell>
        </row>
        <row r="7226">
          <cell r="A7226" t="str">
            <v>Y-P-0068-0-001-012</v>
          </cell>
          <cell r="B7226" t="str">
            <v>1380X500 TERRA.PSLMZ.CEL.BAZ.HAZIRLIK.FRC.YZY.(8)(B)</v>
          </cell>
        </row>
        <row r="7227">
          <cell r="A7227" t="str">
            <v>Y-P-0068-0-001-011</v>
          </cell>
          <cell r="B7227" t="str">
            <v>1760X500 TERRA.PSLMZ.CEL.FRC.YZY.GOVDE.IC.KYNK.(10)</v>
          </cell>
        </row>
        <row r="7228">
          <cell r="A7228" t="str">
            <v>Y-P-0068-0-001-010</v>
          </cell>
          <cell r="B7228" t="str">
            <v>1380X500 TERRA.PSLMZ.CEL.FRC.YZY.GOVDE.IC.KYNK.(8)</v>
          </cell>
        </row>
        <row r="7229">
          <cell r="A7229" t="str">
            <v>Y-P-0068-0-001-009</v>
          </cell>
          <cell r="B7229" t="str">
            <v>1000X500 TERRA.PSLMZ.CEL.FRC.YZY.GOVDE.IC.KYNK.(6)</v>
          </cell>
        </row>
        <row r="7230">
          <cell r="A7230" t="str">
            <v>Y-P-0068-0-001-008</v>
          </cell>
          <cell r="B7230" t="str">
            <v>1000X500 TERRA.PSLMZ.CEL.(R).FRC.YZY.GOVDE.IC.KYNK.(6)</v>
          </cell>
        </row>
        <row r="7231">
          <cell r="A7231" t="str">
            <v>Y-P-0068-0-001-007</v>
          </cell>
          <cell r="B7231" t="str">
            <v>1000X500 TERRA.PSLMZ.CEL.(L).FRC.YZY.GOVDE.IC.KYNK.(6)</v>
          </cell>
        </row>
        <row r="7232">
          <cell r="A7232" t="str">
            <v>Y-P-0068-0-001-002</v>
          </cell>
          <cell r="B7232" t="str">
            <v>1380X500 TERRA.PSLMZ.CEL.GOVDE.IC.KYNK.FRC.YZY.(8)(B)</v>
          </cell>
        </row>
        <row r="7233">
          <cell r="A7233" t="str">
            <v>Y-P-0065-0-002-008</v>
          </cell>
          <cell r="B7233" t="str">
            <v>1200X600 NEPTUN.PSLMZ.CEL.AY.YZY.BAZ.HAZIRLIK.(10)</v>
          </cell>
        </row>
        <row r="7234">
          <cell r="A7234" t="str">
            <v>Y-P-0065-0-002-007</v>
          </cell>
          <cell r="B7234" t="str">
            <v>1200X500 NEPTUN.PSLMZ.CEL.AY.YZY.BAZ.HAZIRLIK.(10)</v>
          </cell>
        </row>
        <row r="7235">
          <cell r="A7235" t="str">
            <v>Y-P-0065-0-002-006</v>
          </cell>
          <cell r="B7235" t="str">
            <v>1000X600 NEPTUN.PSLMZ.CEL.AY.YZY.BAZ.HAZIRLIK.(8)</v>
          </cell>
        </row>
        <row r="7236">
          <cell r="A7236" t="str">
            <v>Y-P-0065-0-002-005</v>
          </cell>
          <cell r="B7236" t="str">
            <v>1000X500 NEPTUN.PSLMZ.CEL.AY.YZY.BAZ.HAZIRLIK.(8)</v>
          </cell>
        </row>
        <row r="7237">
          <cell r="A7237" t="str">
            <v>Y-P-0065-0-002-004</v>
          </cell>
          <cell r="B7237" t="str">
            <v>1200X600 NEPTUN.PSLMZ.CEL.AY.YZY.GOVDE.IC.KYNK.(10)</v>
          </cell>
        </row>
        <row r="7238">
          <cell r="A7238" t="str">
            <v>Y-P-0065-0-002-003</v>
          </cell>
          <cell r="B7238" t="str">
            <v>1200X500 NEPTUN.PSLMZ.CEL.AY.YZY.GOVDE.IC.KYNK.(10)</v>
          </cell>
        </row>
        <row r="7239">
          <cell r="A7239" t="str">
            <v>Y-P-0065-0-002-002</v>
          </cell>
          <cell r="B7239" t="str">
            <v>1000X600 NEPTUN.PSLMZ.CEL.AY.YZY.GOVDE.IC.KYNK.(8)</v>
          </cell>
        </row>
        <row r="7240">
          <cell r="A7240" t="str">
            <v>Y-P-0065-0-002-001</v>
          </cell>
          <cell r="B7240" t="str">
            <v>1000X500 NEPTUN.PSLMZ.CEL.AY.YZY.GOVDE.IC.KYNK.(8)</v>
          </cell>
        </row>
        <row r="7241">
          <cell r="A7241" t="str">
            <v>Y-P-0063-0-094-004</v>
          </cell>
          <cell r="B7241" t="str">
            <v>1000X600 JUPITER.PSLMZ.CEL.NIGHT.BLACK.GOVDE.(9)</v>
          </cell>
        </row>
        <row r="7242">
          <cell r="A7242" t="str">
            <v>Y-P-0063-0-094-003</v>
          </cell>
          <cell r="B7242" t="str">
            <v>1200X500 JUPITER.PSLMZ.CEL.NIGHT.BLACK.GOVDE.(11)</v>
          </cell>
        </row>
        <row r="7243">
          <cell r="A7243" t="str">
            <v>Y-P-0063-0-094-002</v>
          </cell>
          <cell r="B7243" t="str">
            <v>1200X600 JUPITER.PSLMZ.CEL.NIGHT.BLACK.GOVDE.(11)</v>
          </cell>
        </row>
        <row r="7244">
          <cell r="A7244" t="str">
            <v>Y-P-0063-0-094-001</v>
          </cell>
          <cell r="B7244" t="str">
            <v>1000X500 JUPITER.PSLMZ.CEL.NIGHT.BLACK.GOVDE.(9)</v>
          </cell>
        </row>
        <row r="7245">
          <cell r="A7245" t="str">
            <v>Y-P-0063-0-002-008</v>
          </cell>
          <cell r="B7245" t="str">
            <v>1200X600 JUPITER.PSLMZ.CEL.AY.YZY.BAZ.HAZIRLIK.(11)</v>
          </cell>
        </row>
        <row r="7246">
          <cell r="A7246" t="str">
            <v>Y-P-0063-0-002-007</v>
          </cell>
          <cell r="B7246" t="str">
            <v>1200X500 JUPITER.PSLMZ.CEL.AY.YZY.BAZ.HAZIRLIK.(11)</v>
          </cell>
        </row>
        <row r="7247">
          <cell r="A7247" t="str">
            <v>Y-P-0063-0-002-006</v>
          </cell>
          <cell r="B7247" t="str">
            <v>1000X600 JUPITER.PSLMZ.CEL.AY.YZY.BAZ.HAZIRLIK.(9)</v>
          </cell>
        </row>
        <row r="7248">
          <cell r="A7248" t="str">
            <v>Y-P-0063-0-002-005</v>
          </cell>
          <cell r="B7248" t="str">
            <v>1000X500 JUPITER.PSLMZ.CEL.AY.YZY.BAZ.HAZIRLIK.(9)</v>
          </cell>
        </row>
        <row r="7249">
          <cell r="A7249" t="str">
            <v>Y-P-0063-0-002-004</v>
          </cell>
          <cell r="B7249" t="str">
            <v>1200X600 JUPITER.PSLMZ.CEL.AY.YZY.GOVDE.IC.KYNK.(11)</v>
          </cell>
        </row>
        <row r="7250">
          <cell r="A7250" t="str">
            <v>Y-P-0063-0-002-003</v>
          </cell>
          <cell r="B7250" t="str">
            <v>1200X500 JUPITER.PSLMZ.CEL.AY.YZY.GOVDE.IC.KYNK.(11)</v>
          </cell>
        </row>
        <row r="7251">
          <cell r="A7251" t="str">
            <v>Y-P-0063-0-002-002</v>
          </cell>
          <cell r="B7251" t="str">
            <v>1000X600 JUPITER.PSLMZ.CEL.AY.YZY.GOVDE.IC.KYNK.(9)</v>
          </cell>
        </row>
        <row r="7252">
          <cell r="A7252" t="str">
            <v>Y-P-0063-0-002-001</v>
          </cell>
          <cell r="B7252" t="str">
            <v>1000X500 JUPITER.PSLMZ.CEL.AY.YZY.GOVDE.IC.KYNK.(9)</v>
          </cell>
        </row>
        <row r="7253">
          <cell r="A7253" t="str">
            <v>Y-P-0063-0-001-004</v>
          </cell>
          <cell r="B7253" t="str">
            <v>1000X600 JUPITER.PSLMZ.CEL.FRC.YZY.GOVDE.(9)</v>
          </cell>
        </row>
        <row r="7254">
          <cell r="A7254" t="str">
            <v>Y-P-0063-0-001-003</v>
          </cell>
          <cell r="B7254" t="str">
            <v>1200X500 JUPITER.PSLMZ.CEL.FRC.YZY.GOVDE.(11)</v>
          </cell>
        </row>
        <row r="7255">
          <cell r="A7255" t="str">
            <v>Y-P-0063-0-001-002</v>
          </cell>
          <cell r="B7255" t="str">
            <v>1200X600 JUPITER.PSLMZ.CEL.FRC.YZY.GOVDE.(11)</v>
          </cell>
        </row>
        <row r="7256">
          <cell r="A7256" t="str">
            <v>Y-P-0063-0-001-001</v>
          </cell>
          <cell r="B7256" t="str">
            <v>1000X500 JUPITER.PSLMZ.CEL.FRC.YZY.GOVDE.(9)</v>
          </cell>
        </row>
        <row r="7257">
          <cell r="A7257" t="str">
            <v>Y-P-0062-0-002-004</v>
          </cell>
          <cell r="B7257" t="str">
            <v>1200X600 MERCURY.PSLMZ.CEL.AY.YZY.BAZ.HAZIRLIK.(7)</v>
          </cell>
        </row>
        <row r="7258">
          <cell r="A7258" t="str">
            <v>Y-P-0062-0-002-003</v>
          </cell>
          <cell r="B7258" t="str">
            <v>1000X600 MERCURY.PSLMZ.CEL.AY.YZY.BAZ.HAZIRLIK.(6)</v>
          </cell>
        </row>
        <row r="7259">
          <cell r="A7259" t="str">
            <v>Y-P-0062-0-002-002</v>
          </cell>
          <cell r="B7259" t="str">
            <v>1200X600 MERCURY.PSLMZ.CEL.AY.YZY.GOVDE.IC.KYNK.(7)</v>
          </cell>
        </row>
        <row r="7260">
          <cell r="A7260" t="str">
            <v>Y-P-0062-0-002-001</v>
          </cell>
          <cell r="B7260" t="str">
            <v>1000X600 MERCURY.PSLMZ.CEL.AY.YZY.GOVDE.IC.KYNK.(6)</v>
          </cell>
        </row>
        <row r="7261">
          <cell r="A7261" t="str">
            <v>Y-P-0060-0-094-002</v>
          </cell>
          <cell r="B7261" t="str">
            <v>1200X500 LARISSA.PSLMZ.CEL.BAZ.HAZIRLIK.NIGHT.BLACK(7)(B)</v>
          </cell>
        </row>
        <row r="7262">
          <cell r="A7262" t="str">
            <v>Y-P-0060-0-094-001</v>
          </cell>
          <cell r="B7262" t="str">
            <v>1000X500 LARISSA.PSLMZ.CEL.BAZ.HAZIRLIK.NIGHT.BLACK(6)(B)</v>
          </cell>
        </row>
        <row r="7263">
          <cell r="A7263" t="str">
            <v>Y-P-0060-0-002-016</v>
          </cell>
          <cell r="B7263" t="str">
            <v>1400X600 LARISSA.PSLMZ.CEL.AY.YZY.BAZ.HAZIRLIK.(8)</v>
          </cell>
        </row>
        <row r="7264">
          <cell r="A7264" t="str">
            <v>Y-P-0060-0-002-015</v>
          </cell>
          <cell r="B7264" t="str">
            <v>1400X500 LARISSA.PSLMZ.CEL.AY.YZY.BAZ.HAZIRLIK.(8)</v>
          </cell>
        </row>
        <row r="7265">
          <cell r="A7265" t="str">
            <v>Y-P-0060-0-002-014</v>
          </cell>
          <cell r="B7265" t="str">
            <v>1400X500 LARISSA(JE).PSLMZ.CEL.AY.YZY.BAZ.HAZIRLIK.(8)</v>
          </cell>
        </row>
        <row r="7266">
          <cell r="A7266" t="str">
            <v>Y-P-0060-0-002-013</v>
          </cell>
          <cell r="B7266" t="str">
            <v>1200X600 LARISSA.PSLMZ.CEL.AY.YZY.BAZ.HAZIRLIK.(7)</v>
          </cell>
        </row>
        <row r="7267">
          <cell r="A7267" t="str">
            <v>Y-P-0060-0-002-012</v>
          </cell>
          <cell r="B7267" t="str">
            <v>1200X500 LARISSA.PSLMZ.CEL.AY.YZY.BAZ.HAZIRLIK.(7)</v>
          </cell>
        </row>
        <row r="7268">
          <cell r="A7268" t="str">
            <v>Y-P-0060-0-002-011</v>
          </cell>
          <cell r="B7268" t="str">
            <v>1000X600 LARISSA.PSLMZ.CEL.AY.YZY.BAZ.HAZIRLIK.(6)</v>
          </cell>
        </row>
        <row r="7269">
          <cell r="A7269" t="str">
            <v>Y-P-0060-0-002-010</v>
          </cell>
          <cell r="B7269" t="str">
            <v>1000X500 LARISSA.PSLMZ.CEL.AY.YZY.BAZ.HAZIRLIK.(6)</v>
          </cell>
        </row>
        <row r="7270">
          <cell r="A7270" t="str">
            <v>Y-P-0060-0-002-009</v>
          </cell>
          <cell r="B7270" t="str">
            <v>1000X500 LARISSA(JE).PSLMZ.CEL.AY.YZY.BAZ.HAZIRLIK.(6)</v>
          </cell>
        </row>
        <row r="7271">
          <cell r="A7271" t="str">
            <v>Y-P-0060-0-002-008</v>
          </cell>
          <cell r="B7271" t="str">
            <v>1400X600 LARISSA.PSLMZ.CEL.AY.YZY.GOVDE.IC.KYNK.(8)</v>
          </cell>
        </row>
        <row r="7272">
          <cell r="A7272" t="str">
            <v>Y-P-0060-0-002-007</v>
          </cell>
          <cell r="B7272" t="str">
            <v>1400X500 LARISSA.PSLMZ.CEL.AY.YZY.GOVDE.IC.KYNK.(8)</v>
          </cell>
        </row>
        <row r="7273">
          <cell r="A7273" t="str">
            <v>Y-P-0060-0-002-006</v>
          </cell>
          <cell r="B7273" t="str">
            <v>1400X500 LARISSA(JE).PSLMZ.CEL.AY.YZY.GOVDE.IC.KYNK.(8)</v>
          </cell>
        </row>
        <row r="7274">
          <cell r="A7274" t="str">
            <v>Y-P-0060-0-002-005</v>
          </cell>
          <cell r="B7274" t="str">
            <v>1200X600 LARISSA.PSLMZ.CEL.AY.YZY.GOVDE.IC.KYNK.(7)</v>
          </cell>
        </row>
        <row r="7275">
          <cell r="A7275" t="str">
            <v>Y-P-0060-0-002-004</v>
          </cell>
          <cell r="B7275" t="str">
            <v>1200X500 LARISSA.PSLMZ.CEL.AY.YZY.GOVDE.IC.KYNK.(7)</v>
          </cell>
        </row>
        <row r="7276">
          <cell r="A7276" t="str">
            <v>Y-P-0060-0-002-003</v>
          </cell>
          <cell r="B7276" t="str">
            <v>1000X600 LARISSA.PSLMZ.CEL.AY.YZY.GOVDE.IC.KYNK.(6)</v>
          </cell>
        </row>
        <row r="7277">
          <cell r="A7277" t="str">
            <v>Y-P-0060-0-002-002</v>
          </cell>
          <cell r="B7277" t="str">
            <v>1000X500 LARISSA.PSLMZ.CEL.AY.YZY.GOVDE.IC.KYNK.(6)</v>
          </cell>
        </row>
        <row r="7278">
          <cell r="A7278" t="str">
            <v>Y-P-0060-0-002-001</v>
          </cell>
          <cell r="B7278" t="str">
            <v>1000X500 LARISSA(JE).PSLMZ.CEL.AY.YZY.GOVDE.IC.KYNK.(6)</v>
          </cell>
        </row>
        <row r="7279">
          <cell r="A7279" t="str">
            <v>Y-P-0060-0-001-014</v>
          </cell>
          <cell r="B7279" t="str">
            <v>1200X500 LARISSA.PSLMZ.CEL.FRC.YZY.BAZ.HAZIRLIK.(7)</v>
          </cell>
        </row>
        <row r="7280">
          <cell r="A7280" t="str">
            <v>Y-P-0060-0-001-013</v>
          </cell>
          <cell r="B7280" t="str">
            <v>1000X500 LARISSA.PSLMZ.CEL.FRC.YZY.BAZ.HAZIRLIK.(6)</v>
          </cell>
        </row>
        <row r="7281">
          <cell r="A7281" t="str">
            <v>Y-P-0060-0-001-012</v>
          </cell>
          <cell r="B7281" t="str">
            <v>1200X500 LARISSA.PSLMZ.CEL.BAZ.HAZIRLIK.FRC.YZY.(7)(B)</v>
          </cell>
        </row>
        <row r="7282">
          <cell r="A7282" t="str">
            <v>Y-P-0060-0-001-011</v>
          </cell>
          <cell r="B7282" t="str">
            <v>1000X500 LARISSA.PSLMZ.CEL.BAZ.HAZIRLIK.FRC.YZY.(6)(B)</v>
          </cell>
        </row>
        <row r="7283">
          <cell r="A7283" t="str">
            <v>Y-P-0060-0-001-010</v>
          </cell>
          <cell r="B7283" t="str">
            <v>1200X500 LARISSA.PSLMZ.CEL.FRC.YZY.GOVDE.IC.KYNK.(7)</v>
          </cell>
        </row>
        <row r="7284">
          <cell r="A7284" t="str">
            <v>Y-P-0060-0-001-009</v>
          </cell>
          <cell r="B7284" t="str">
            <v>1000X500 LARISSA.PSLMZ.CEL.FRC.YZY.GOVDE.IC.KYNK.(6)</v>
          </cell>
        </row>
        <row r="7285">
          <cell r="A7285" t="str">
            <v>Y-P-0060-0-001-002</v>
          </cell>
          <cell r="B7285" t="str">
            <v>1200X500 LARISSA.PSLMZ.CEL.GOVDE.IC.KYNK.FRC.YZY.(7)(B)</v>
          </cell>
        </row>
        <row r="7286">
          <cell r="A7286" t="str">
            <v>Y-P-0060-0-001-001</v>
          </cell>
          <cell r="B7286" t="str">
            <v>1000X500 LARISSA.PSLMZ.CEL.GOVDE.IC.KYNK.FRC.YZY.(6)(B)</v>
          </cell>
        </row>
        <row r="7287">
          <cell r="A7287" t="str">
            <v>Y-P-0058-0-002-010</v>
          </cell>
          <cell r="B7287" t="str">
            <v>1500X500 OLYMPOS.PSLMZ.CEL.AY.YZY.BAZ.HAZIRLIK.(9)</v>
          </cell>
        </row>
        <row r="7288">
          <cell r="A7288" t="str">
            <v>Y-P-0058-0-002-009</v>
          </cell>
          <cell r="B7288" t="str">
            <v>1200X600 OLYMPOS.PSLMZ.CEL.AY.YZY.BAZ.HAZIRLIK.(7)</v>
          </cell>
        </row>
        <row r="7289">
          <cell r="A7289" t="str">
            <v>Y-P-0058-0-002-008</v>
          </cell>
          <cell r="B7289" t="str">
            <v>1200X500 OLYMPOS.PSLMZ.CEL.AY.YZY.BAZ.HAZIRLIK.(7)</v>
          </cell>
        </row>
        <row r="7290">
          <cell r="A7290" t="str">
            <v>Y-P-0058-0-002-007</v>
          </cell>
          <cell r="B7290" t="str">
            <v>750X600 BLIZZARD.PSLMZ.CEL.NAVY.BLUE.RAL500.BAZ.HAZIRLIK.(8)</v>
          </cell>
        </row>
        <row r="7291">
          <cell r="A7291" t="str">
            <v>Y-P-0058-0-002-006</v>
          </cell>
          <cell r="B7291" t="str">
            <v>1000X500 OLYMPOS.PSLMZ.CEL.AY.YZY.BAZ.HAZIRLIK.(6)</v>
          </cell>
        </row>
        <row r="7292">
          <cell r="A7292" t="str">
            <v>Y-P-0058-0-002-005</v>
          </cell>
          <cell r="B7292" t="str">
            <v>1500X500 OLYMPOS.PSLMZ.CEL.AY.YZY.GOVDE.IC.KYNK.(9)</v>
          </cell>
        </row>
        <row r="7293">
          <cell r="A7293" t="str">
            <v>Y-P-0058-0-002-004</v>
          </cell>
          <cell r="B7293" t="str">
            <v>1200X600 OLYMPOS.PSLMZ.CEL.AY.YZY.GOVDE.IC.KYNK.(7)</v>
          </cell>
        </row>
        <row r="7294">
          <cell r="A7294" t="str">
            <v>Y-P-0058-0-002-003</v>
          </cell>
          <cell r="B7294" t="str">
            <v>1200X500 OLYMPOS.PSLMZ.CEL.AY.YZY.GOVDE.IC.KYNK.(7)</v>
          </cell>
        </row>
        <row r="7295">
          <cell r="A7295" t="str">
            <v>Y-P-0058-0-002-002</v>
          </cell>
          <cell r="B7295" t="str">
            <v>750X600 BLIZZARD.PSLMZ.CEL.NAVY.BLUE.RAL500.GOVDE.IC.KYNK.(8)</v>
          </cell>
        </row>
        <row r="7296">
          <cell r="A7296" t="str">
            <v>Y-P-0058-0-002-001</v>
          </cell>
          <cell r="B7296" t="str">
            <v>1000X500 OLYMPOS.PSLMZ.CEL.AY.YZY.GOVDE.IC.KYNK.(6)</v>
          </cell>
        </row>
        <row r="7297">
          <cell r="A7297" t="str">
            <v>Y-P-0053-0-151-006</v>
          </cell>
          <cell r="B7297" t="str">
            <v>1200X600 BLIZZARD.PSLMZ.CEL.NAVY.BLUE.RAL500.BAZ.HAZIRLIK.(12)</v>
          </cell>
        </row>
        <row r="7298">
          <cell r="A7298" t="str">
            <v>Y-P-0053-0-151-005</v>
          </cell>
          <cell r="B7298" t="str">
            <v>1200X500 BLIZZARD.PSLMZ.CEL.NAVY.BLUE.RAL500.BAZ.HAZIRLIK.(12)</v>
          </cell>
        </row>
        <row r="7299">
          <cell r="A7299" t="str">
            <v>Y-P-0053-0-151-004</v>
          </cell>
          <cell r="B7299" t="str">
            <v>1000X600 BLIZZARD.PSLMZ.CEL.NAVY.BLUE.RAL500.BAZ.HAZIRLIK.(10)</v>
          </cell>
        </row>
        <row r="7300">
          <cell r="A7300" t="str">
            <v>Y-P-0053-0-151-003</v>
          </cell>
          <cell r="B7300" t="str">
            <v>1000X500 BLIZZARD.PSLMZ.CEL.NAVY.BLUE.RAL500.BAZ.HAZIRLIK.(10)</v>
          </cell>
        </row>
        <row r="7301">
          <cell r="A7301" t="str">
            <v>Y-P-0053-0-151-002</v>
          </cell>
          <cell r="B7301" t="str">
            <v>750X600 BLIZZARD.PSLMZ.CEL.NIGHT.BLACK.BAZ.HAZIRLIK.(8)</v>
          </cell>
        </row>
        <row r="7302">
          <cell r="A7302" t="str">
            <v>Y-P-0053-0-151-001</v>
          </cell>
          <cell r="B7302" t="str">
            <v>750X500 BLIZZARD.PSLMZ.CEL.NAVY.BLUE.RAL500.BAZ.HAZIRLIK.(8)</v>
          </cell>
        </row>
        <row r="7303">
          <cell r="A7303" t="str">
            <v>Y-P-0053-0-149-006</v>
          </cell>
          <cell r="B7303" t="str">
            <v>1200X600 BLIZZARD.PSLMZ.CEL.CLEOPATRA.BAZ.HAZIRLIK.(12)</v>
          </cell>
        </row>
        <row r="7304">
          <cell r="A7304" t="str">
            <v>Y-P-0053-0-149-005</v>
          </cell>
          <cell r="B7304" t="str">
            <v>1200X500 BLIZZARD.PSLMZ.CEL.CLEOPATRA.BAZ.HAZIRLIK.(12)</v>
          </cell>
        </row>
        <row r="7305">
          <cell r="A7305" t="str">
            <v>Y-P-0053-0-149-004</v>
          </cell>
          <cell r="B7305" t="str">
            <v>1000X600 BLIZZARD.PSLMZ.CEL.CLEOPATRA.BAZ.HAZIRLIK.(10)</v>
          </cell>
        </row>
        <row r="7306">
          <cell r="A7306" t="str">
            <v>Y-P-0053-0-149-003</v>
          </cell>
          <cell r="B7306" t="str">
            <v>1000X500 BLIZZARD.PSLMZ.CEL.CLEOPATRA.BAZ.HAZIRLIK.(10)</v>
          </cell>
        </row>
        <row r="7307">
          <cell r="A7307" t="str">
            <v>Y-P-0053-0-149-002</v>
          </cell>
          <cell r="B7307" t="str">
            <v>750X600 BLIZZARD.PSLMZ.CEL.CLEOPATRA.BAZ.HAZIRLIK.(8)</v>
          </cell>
        </row>
        <row r="7308">
          <cell r="A7308" t="str">
            <v>Y-P-0053-0-149-001</v>
          </cell>
          <cell r="B7308" t="str">
            <v>750X500 BLIZZARD.PSLMZ.CEL.CLEOPATRA.BAZ.HAZIRLIK.(8)</v>
          </cell>
        </row>
        <row r="7309">
          <cell r="A7309" t="str">
            <v>Y-P-0053-0-094-006</v>
          </cell>
          <cell r="B7309" t="str">
            <v>1200X600 BLIZZARD.PSLMZ.CEL.NIGHT.BLACK.BAZ.HAZIRLIK.(12)</v>
          </cell>
        </row>
        <row r="7310">
          <cell r="A7310" t="str">
            <v>Y-P-0053-0-094-005</v>
          </cell>
          <cell r="B7310" t="str">
            <v>1200X500 BLIZZARD.PSLMZ.CEL.NIGHT.BLACK.BAZ.HAZIRLIK.(12)</v>
          </cell>
        </row>
        <row r="7311">
          <cell r="A7311" t="str">
            <v>Y-P-0053-0-094-004</v>
          </cell>
          <cell r="B7311" t="str">
            <v>1000X600 BLIZZARD.PSLMZ.CEL.NIGHT.BLACK.BAZ.HAZIRLIK.(10)</v>
          </cell>
        </row>
        <row r="7312">
          <cell r="A7312" t="str">
            <v>Y-P-0053-0-094-003</v>
          </cell>
          <cell r="B7312" t="str">
            <v>1000X500 BLIZZARD.PSLMZ.CEL.NIGHT.BLACK.BAZ.HAZIRLIK.(10)</v>
          </cell>
        </row>
        <row r="7313">
          <cell r="A7313" t="str">
            <v>Y-P-0053-0-094-002</v>
          </cell>
          <cell r="B7313" t="str">
            <v>750X600 BLIZZARD.PSLMZ.CEL.NIGHT.BLACK.BAZ.HAZIRLIK.(8)</v>
          </cell>
        </row>
        <row r="7314">
          <cell r="A7314" t="str">
            <v>Y-P-0053-0-094-001</v>
          </cell>
          <cell r="B7314" t="str">
            <v>750X500 BLIZZARD.PSLMZ.CEL.NIGHT.BLACK.BAZ.HAZIRLIK.(8)</v>
          </cell>
        </row>
        <row r="7315">
          <cell r="A7315" t="str">
            <v>Y-P-0053-0-002-016</v>
          </cell>
          <cell r="B7315" t="str">
            <v>750X600 BLIZZARD.PSLMZ.CEL.AY.YZY.BAZ.HAZIRLIK.(8)</v>
          </cell>
        </row>
        <row r="7316">
          <cell r="A7316" t="str">
            <v>Y-P-0053-0-002-015</v>
          </cell>
          <cell r="B7316" t="str">
            <v>750X500 BLIZZARD.PSLMZ.CEL.AY.YZY.BAZ.HAZIRLIK.(8)</v>
          </cell>
        </row>
        <row r="7317">
          <cell r="A7317" t="str">
            <v>Y-P-0053-0-002-014</v>
          </cell>
          <cell r="B7317" t="str">
            <v>750X500 BLIZZARD.PSLMZ.CEL.AY.YZY.BAZ.HAZIRLIK.(10)</v>
          </cell>
        </row>
        <row r="7318">
          <cell r="A7318" t="str">
            <v>Y-P-0053-0-002-013</v>
          </cell>
          <cell r="B7318" t="str">
            <v>1500X500 BLIZZARD.PSLMZ.CEL.AY.YZY.BAZ.HAZIRLIK.(14)</v>
          </cell>
        </row>
        <row r="7319">
          <cell r="A7319" t="str">
            <v>Y-P-0053-0-002-012</v>
          </cell>
          <cell r="B7319" t="str">
            <v>1200X600 BLIZZARD.PSLMZ.CEL.AY.YZY.BAZ.HAZIRLIK.(12)</v>
          </cell>
        </row>
        <row r="7320">
          <cell r="A7320" t="str">
            <v>Y-P-0053-0-002-011</v>
          </cell>
          <cell r="B7320" t="str">
            <v>1200X500 BLIZZARD.PSLMZ.CEL.AY.YZY.BAZ.HAZIRLIK.(12)</v>
          </cell>
        </row>
        <row r="7321">
          <cell r="A7321" t="str">
            <v>Y-P-0053-0-002-010</v>
          </cell>
          <cell r="B7321" t="str">
            <v>1000X600 BLIZZARD.PSLMZ.CEL.AY.YZY.BAZ.HAZIRLIK.(10)</v>
          </cell>
        </row>
        <row r="7322">
          <cell r="A7322" t="str">
            <v>Y-P-0053-0-002-009</v>
          </cell>
          <cell r="B7322" t="str">
            <v>1000X500 BLIZZARD.PSLMZ.CEL.AY.YZY.BAZ.HAZIRLIK.(10)</v>
          </cell>
        </row>
        <row r="7323">
          <cell r="A7323" t="str">
            <v>Y-P-0053-0-002-008</v>
          </cell>
          <cell r="B7323" t="str">
            <v>750X600 BLIZZARD.PSLMZ.CEL.AY.YZY.GOVDE.IC.KYNK.(8)</v>
          </cell>
        </row>
        <row r="7324">
          <cell r="A7324" t="str">
            <v>Y-P-0053-0-002-007</v>
          </cell>
          <cell r="B7324" t="str">
            <v>750X500 BLIZZARD.PSLMZ.CEL.AY.YZY.GOVDE.IC.KYNK.(8)</v>
          </cell>
        </row>
        <row r="7325">
          <cell r="A7325" t="str">
            <v>Y-P-0053-0-002-006</v>
          </cell>
          <cell r="B7325" t="str">
            <v>750X500 BLIZZARD.PSLMZ.CEL.AY.YZY.GOVDE.IC.KYNK.(10)</v>
          </cell>
        </row>
        <row r="7326">
          <cell r="A7326" t="str">
            <v>Y-P-0053-0-002-005</v>
          </cell>
          <cell r="B7326" t="str">
            <v>1500X500 BLIZZARD.PSLMZ.CEL.AY.YZY.GOVDE.IC.KYNK.(14)</v>
          </cell>
        </row>
        <row r="7327">
          <cell r="A7327" t="str">
            <v>Y-P-0053-0-002-004</v>
          </cell>
          <cell r="B7327" t="str">
            <v>1200X600 BLIZZARD.PSLMZ.CEL.AY.YZY.GOVDE.IC.KYNK.(12)</v>
          </cell>
        </row>
        <row r="7328">
          <cell r="A7328" t="str">
            <v>Y-P-0053-0-002-003</v>
          </cell>
          <cell r="B7328" t="str">
            <v>1200X500 BLIZZARD.PSLMZ.CEL.AY.YZY.GOVDE.IC.KYNK.(12)</v>
          </cell>
        </row>
        <row r="7329">
          <cell r="A7329" t="str">
            <v>Y-P-0053-0-002-002</v>
          </cell>
          <cell r="B7329" t="str">
            <v>1000X600 BLIZZARD.PSLMZ.CEL.AY.YZY.GOVDE.IC.KYNK.(10)</v>
          </cell>
        </row>
        <row r="7330">
          <cell r="A7330" t="str">
            <v>Y-P-0053-0-002-001</v>
          </cell>
          <cell r="B7330" t="str">
            <v>1000X500 BLIZZARD.PSLMZ.CEL.AY.YZY.GOVDE.IC.KYNK.(10)</v>
          </cell>
        </row>
        <row r="7331">
          <cell r="A7331" t="str">
            <v>Y-P-0053-0-001-020</v>
          </cell>
          <cell r="B7331" t="str">
            <v>750X600 BLIZZARD.PSLMZ.CEL.FRC.YZY.BAZ.HAZIRLIK.(8)</v>
          </cell>
        </row>
        <row r="7332">
          <cell r="A7332" t="str">
            <v>Y-P-0053-0-001-019</v>
          </cell>
          <cell r="B7332" t="str">
            <v>750X500 BLIZZARD.PSLMZ.CEL.FRC.YZY.BAZ.HAZIRLIK.(8)</v>
          </cell>
        </row>
        <row r="7333">
          <cell r="A7333" t="str">
            <v>Y-P-0053-0-001-018</v>
          </cell>
          <cell r="B7333" t="str">
            <v>1200X600 BLIZZARD.PSLMZ.CEL.FRC.YZY.BAZ.HAZIRLIK.(12)</v>
          </cell>
        </row>
        <row r="7334">
          <cell r="A7334" t="str">
            <v>Y-P-0053-0-001-017</v>
          </cell>
          <cell r="B7334" t="str">
            <v>1200X500 BLIZZARD.PSLMZ.CEL.FRC.YZY.BAZ.HAZIRLIK.(12)</v>
          </cell>
        </row>
        <row r="7335">
          <cell r="A7335" t="str">
            <v>Y-P-0053-0-001-016</v>
          </cell>
          <cell r="B7335" t="str">
            <v>1000X600 BLIZZARD.PSLMZ.CEL.FRC.YZY.BAZ.HAZIRLIK.(10)</v>
          </cell>
        </row>
        <row r="7336">
          <cell r="A7336" t="str">
            <v>Y-P-0053-0-001-015</v>
          </cell>
          <cell r="B7336" t="str">
            <v>1000X500 BLIZZARD.PSLMZ.CEL.FRC.YZY.BAZ.HAZIRLIK.(10)</v>
          </cell>
        </row>
        <row r="7337">
          <cell r="A7337" t="str">
            <v>Y-P-0053-0-001-014</v>
          </cell>
          <cell r="B7337" t="str">
            <v>750X600 BLIZZARD.PSLMZ.CEL.FRC.YZY.GOVDE.IC.KYNK.(8)</v>
          </cell>
        </row>
        <row r="7338">
          <cell r="A7338" t="str">
            <v>Y-P-0053-0-001-013</v>
          </cell>
          <cell r="B7338" t="str">
            <v>750X500 BLIZZARD.PSLMZ.CEL.FRC.YZY.GOVDE.IC.KYNK.(8)</v>
          </cell>
        </row>
        <row r="7339">
          <cell r="A7339" t="str">
            <v>Y-P-0053-0-001-012</v>
          </cell>
          <cell r="B7339" t="str">
            <v>1200X600 BLIZZARD.PSLMZ.CEL.FRC.YZY.GOVDE.IC.KYNK.(12)</v>
          </cell>
        </row>
        <row r="7340">
          <cell r="A7340" t="str">
            <v>Y-P-0053-0-001-011</v>
          </cell>
          <cell r="B7340" t="str">
            <v>1200X500 BLIZZARD.PSLMZ.CEL.FRC.YZY.GOVDE.IC.KYNK.(12)</v>
          </cell>
        </row>
        <row r="7341">
          <cell r="A7341" t="str">
            <v>Y-P-0053-0-001-010</v>
          </cell>
          <cell r="B7341" t="str">
            <v>1000X600 BLIZZARD.PSLMZ.CEL.FRC.YZY.GOVDE.IC.KYNK.(10)</v>
          </cell>
        </row>
        <row r="7342">
          <cell r="A7342" t="str">
            <v>Y-P-0053-0-001-009</v>
          </cell>
          <cell r="B7342" t="str">
            <v>1000X500 BLIZZARD.PSLMZ.CEL.FRC.YZY.GOVDE.IC.KYNK.(10)</v>
          </cell>
        </row>
        <row r="7343">
          <cell r="A7343" t="str">
            <v>Y-P-0051-0-181-001</v>
          </cell>
          <cell r="B7343" t="str">
            <v>693X493 UNOPSLMZ.CEL.BAZ.HAZIRLIK.PVD.POLSHD.REDGOLD(5)(B)</v>
          </cell>
        </row>
        <row r="7344">
          <cell r="A7344" t="str">
            <v>Y-P-0051-0-175-011</v>
          </cell>
          <cell r="B7344" t="str">
            <v>1366X667 UNOPSLMZ.CEL.BAZ.HAZIRLIK.PVD.BRSHED.BRASS(7)(B)</v>
          </cell>
        </row>
        <row r="7345">
          <cell r="A7345" t="str">
            <v>Y-P-0051-0-175-010</v>
          </cell>
          <cell r="B7345" t="str">
            <v>593X562 UNOPSLMZ.CEL.BAZ.HAZIRLIK.PVD.BRSHED.BRASS(4)(B)</v>
          </cell>
        </row>
        <row r="7346">
          <cell r="A7346" t="str">
            <v>Y-P-0051-0-175-009</v>
          </cell>
          <cell r="B7346" t="str">
            <v>593X493 UNOPSLMZ.CEL.BAZ.HAZIRLIK.PVD.BRSHED.BRASS(4)(B)</v>
          </cell>
        </row>
        <row r="7347">
          <cell r="A7347" t="str">
            <v>Y-P-0051-0-175-008</v>
          </cell>
          <cell r="B7347" t="str">
            <v>693X562 UNOPSLMZ.CEL.BAZ.HAZIRLIK.PVD.BRSHED.BRASS(5)(B)</v>
          </cell>
        </row>
        <row r="7348">
          <cell r="A7348" t="str">
            <v>Y-P-0051-0-175-007</v>
          </cell>
          <cell r="B7348" t="str">
            <v>693X493 UNOPSLMZ.CEL.BAZ.HAZIRLIK.PVD.BRSHED.BRASS(5)(B)</v>
          </cell>
        </row>
        <row r="7349">
          <cell r="A7349" t="str">
            <v>Y-P-0051-0-175-006</v>
          </cell>
          <cell r="B7349" t="str">
            <v>493X562 UNOPSLMZ.CEL.BAZ.HAZIRLIK.PVD.BRSHED.BRASS(5)(B)</v>
          </cell>
        </row>
        <row r="7350">
          <cell r="A7350" t="str">
            <v>Y-P-0051-0-175-005</v>
          </cell>
          <cell r="B7350" t="str">
            <v>493X562 UNOPSLMZ.CEL.BAZ.HAZIRLIK.PVD.BRSHED.BRASS(4)(B)</v>
          </cell>
        </row>
        <row r="7351">
          <cell r="A7351" t="str">
            <v>Y-P-0051-0-175-004</v>
          </cell>
          <cell r="B7351" t="str">
            <v>493X562 UNOPSLMZ.CEL.BAZ.HAZIRLIK.PVD.BRSHED.BRASS(3)(B)</v>
          </cell>
        </row>
        <row r="7352">
          <cell r="A7352" t="str">
            <v>Y-P-0051-0-175-003</v>
          </cell>
          <cell r="B7352" t="str">
            <v>493X493 UNOPSLMZ.CEL.BAZ.HAZIRLIK.PVD.BRSHED.BRASS(5)(B)</v>
          </cell>
        </row>
        <row r="7353">
          <cell r="A7353" t="str">
            <v>Y-P-0051-0-175-002</v>
          </cell>
          <cell r="B7353" t="str">
            <v>493X493 UNOPSLMZ.CEL.BAZ.HAZIRLIK.PVD.BRSHED.BRASS(4)(B)</v>
          </cell>
        </row>
        <row r="7354">
          <cell r="A7354" t="str">
            <v>Y-P-0051-0-175-001</v>
          </cell>
          <cell r="B7354" t="str">
            <v>493X493 UNOPSLMZ.CEL.BAZ.HAZIRLIK.PVD.BRSHED.BRASS(3)(B)</v>
          </cell>
        </row>
        <row r="7355">
          <cell r="A7355" t="str">
            <v>Y-P-0051-0-174-012</v>
          </cell>
          <cell r="B7355" t="str">
            <v>693X592 UNOPSLMZ.CEL.BAZ.HAZIRLIK.PVD.POLSHD.BRASS(5)(B)</v>
          </cell>
        </row>
        <row r="7356">
          <cell r="A7356" t="str">
            <v>Y-P-0051-0-174-011</v>
          </cell>
          <cell r="B7356" t="str">
            <v>1366X667 UNOPSLMZ.CEL.BAZ.HAZIRLIK.PVD.POLSHD.BRASS(7)(B)</v>
          </cell>
        </row>
        <row r="7357">
          <cell r="A7357" t="str">
            <v>Y-P-0051-0-174-010</v>
          </cell>
          <cell r="B7357" t="str">
            <v>593X562 UNOPSLMZ.CEL.BAZ.HAZIRLIK.PVD.POLSHD.BRASS(4)(B)</v>
          </cell>
        </row>
        <row r="7358">
          <cell r="A7358" t="str">
            <v>Y-P-0051-0-174-009</v>
          </cell>
          <cell r="B7358" t="str">
            <v>693X562 UNOPSLMZ.CEL.BAZ.HAZIRLIK.PVD.POLSHD.BRASS(5)(B)</v>
          </cell>
        </row>
        <row r="7359">
          <cell r="A7359" t="str">
            <v>Y-P-0051-0-174-008</v>
          </cell>
          <cell r="B7359" t="str">
            <v>693X493 UNOPSLMZ.CEL.BAZ.HAZIRLIK.PVD.POLSHD.BRASS(5)(B)</v>
          </cell>
        </row>
        <row r="7360">
          <cell r="A7360" t="str">
            <v>Y-P-0051-0-174-007</v>
          </cell>
          <cell r="B7360" t="str">
            <v>493X562 UNOPSLMZ.CEL.BAZ.HAZIRLIK.PVD.POLSHD.BRASS(5)(B)</v>
          </cell>
        </row>
        <row r="7361">
          <cell r="A7361" t="str">
            <v>Y-P-0051-0-174-006</v>
          </cell>
          <cell r="B7361" t="str">
            <v>493X562 UNOPSLMZ.CEL.BAZ.HAZIRLIK.PVD.POLSHD.BRASS(4)(B)</v>
          </cell>
        </row>
        <row r="7362">
          <cell r="A7362" t="str">
            <v>Y-P-0051-0-174-005</v>
          </cell>
          <cell r="B7362" t="str">
            <v>493X562 UNOPSLMZ.CEL.BAZ.HAZIRLIK.PVD.POLSHD.BRASS(3)(B)</v>
          </cell>
        </row>
        <row r="7363">
          <cell r="A7363" t="str">
            <v>Y-P-0051-0-174-004</v>
          </cell>
          <cell r="B7363" t="str">
            <v>493X493 UNOPSLMZ.CEL.BAZ.HAZIRLIK.PVD.POLSHD.BRASS(5)(B)</v>
          </cell>
        </row>
        <row r="7364">
          <cell r="A7364" t="str">
            <v>Y-P-0051-0-174-003</v>
          </cell>
          <cell r="B7364" t="str">
            <v>493X493 UNOPSLMZ.CEL.BAZ.HAZIRLIK.PVD.POLSHD.BRASS(4)(B)</v>
          </cell>
        </row>
        <row r="7365">
          <cell r="A7365" t="str">
            <v>Y-P-0051-0-174-002</v>
          </cell>
          <cell r="B7365" t="str">
            <v>493X493 UNOPSLMZ.CEL.BAZ.HAZIRLIK.PVD.POLSHD.BRASS(3)(B)</v>
          </cell>
        </row>
        <row r="7366">
          <cell r="A7366" t="str">
            <v>Y-P-0051-0-174-001</v>
          </cell>
          <cell r="B7366" t="str">
            <v>593X493 UNOPSLMZ.CEL.BAZ.HAZIRLIK.PVD.POLSHD.BRASS(4)(B)</v>
          </cell>
        </row>
        <row r="7367">
          <cell r="A7367" t="str">
            <v>Y-P-0051-0-048-001</v>
          </cell>
          <cell r="B7367" t="str">
            <v>951X493 UNO(SPH).PSLMZ.CEL.PVD.GOLD.AY.YZY.GRN.BAZ.HAZIRLIK.(7)</v>
          </cell>
        </row>
        <row r="7368">
          <cell r="A7368" t="str">
            <v>Y-P-0051-0-002-030</v>
          </cell>
          <cell r="B7368" t="str">
            <v>493X493 UNO.PSLMZ.CEL.AY.YZY.BAZ.HAZIRLIK.(3)</v>
          </cell>
        </row>
        <row r="7369">
          <cell r="A7369" t="str">
            <v>Y-P-0051-0-002-029</v>
          </cell>
          <cell r="B7369" t="str">
            <v>1366X667 UNO.PSLMZ.CEL.AKS:620MM.AY.YZY.BAZ.HAZIRLIK.(7)</v>
          </cell>
        </row>
        <row r="7370">
          <cell r="A7370" t="str">
            <v>Y-P-0051-0-002-028</v>
          </cell>
          <cell r="B7370" t="str">
            <v>951X493 UNO(SPH).PSLMZ.CEL.AY.YZY.BAZ.HAZIRLIK.(7)</v>
          </cell>
        </row>
        <row r="7371">
          <cell r="A7371" t="str">
            <v>Y-P-0051-0-002-027</v>
          </cell>
          <cell r="B7371" t="str">
            <v>693X592 UNO.PSLMZ.CEL.AY.YZY.BAZ.HAZIRLIK.(5)</v>
          </cell>
        </row>
        <row r="7372">
          <cell r="A7372" t="str">
            <v>Y-P-0051-0-002-026</v>
          </cell>
          <cell r="B7372" t="str">
            <v>693X562 UNO.PSLMZ.CEL.AY.YZY.BAZ.HAZIRLIK.(5)</v>
          </cell>
        </row>
        <row r="7373">
          <cell r="A7373" t="str">
            <v>Y-P-0051-0-002-025</v>
          </cell>
          <cell r="B7373" t="str">
            <v>693X493 UNO.PSLMZ.CEL.AY.YZY.BAZ.HAZIRLIK.(5)</v>
          </cell>
        </row>
        <row r="7374">
          <cell r="A7374" t="str">
            <v>Y-P-0051-0-002-024</v>
          </cell>
          <cell r="B7374" t="str">
            <v>693X493 UNO.PSLMZ.CEL.AKS:446MM.AY.YZY.BAZ.HAZIRLIK.(5)</v>
          </cell>
        </row>
        <row r="7375">
          <cell r="A7375" t="str">
            <v>Y-P-0051-0-002-023</v>
          </cell>
          <cell r="B7375" t="str">
            <v>593X562 UNO.PSLMZ.CEL.AY.YZY.BAZ.HAZIRLIK.(4)</v>
          </cell>
        </row>
        <row r="7376">
          <cell r="A7376" t="str">
            <v>Y-P-0051-0-002-022</v>
          </cell>
          <cell r="B7376" t="str">
            <v>593X493 UNO.PSLMZ.CEL.AY.YZY.BAZ.HAZIRLIK.(4)</v>
          </cell>
        </row>
        <row r="7377">
          <cell r="A7377" t="str">
            <v>Y-P-0051-0-002-021</v>
          </cell>
          <cell r="B7377" t="str">
            <v>493X562 UNO.PSLMZ.CEL.AY.YZY.BAZ.HAZIRLIK.(5)</v>
          </cell>
        </row>
        <row r="7378">
          <cell r="A7378" t="str">
            <v>Y-P-0051-0-002-020</v>
          </cell>
          <cell r="B7378" t="str">
            <v>493X562 UNO.PSLMZ.CEL.AY.YZY.BAZ.HAZIRLIK.(4)</v>
          </cell>
        </row>
        <row r="7379">
          <cell r="A7379" t="str">
            <v>Y-P-0051-0-002-019</v>
          </cell>
          <cell r="B7379" t="str">
            <v>493X562 UNO.PSLMZ.CEL.AY.YZY.BAZ.HAZIRLIK.(3)</v>
          </cell>
        </row>
        <row r="7380">
          <cell r="A7380" t="str">
            <v>Y-P-0051-0-002-018</v>
          </cell>
          <cell r="B7380" t="str">
            <v>493X493 UNO.PSLMZ.CEL.AY.YZY.BAZ.HAZIRLIK.(5)</v>
          </cell>
        </row>
        <row r="7381">
          <cell r="A7381" t="str">
            <v>Y-P-0051-0-002-017</v>
          </cell>
          <cell r="B7381" t="str">
            <v>493X493 UNO.PSLMZ.CEL.AY.YZY.BAZ.HAZIRLIK.(4)</v>
          </cell>
        </row>
        <row r="7382">
          <cell r="A7382" t="str">
            <v>Y-P-0051-0-002-016</v>
          </cell>
          <cell r="B7382" t="str">
            <v>493X493 UNO.PSLMZ.CEL.AY.YZY.GOVDE.DIS.KYNK.(3)</v>
          </cell>
        </row>
        <row r="7383">
          <cell r="A7383" t="str">
            <v>Y-P-0051-0-002-015</v>
          </cell>
          <cell r="B7383" t="str">
            <v>1366X667 UNO.PSLMZ.CEL.AKS:620MM.AY.YZY.GOVDE.DIS.KYNK.(7)</v>
          </cell>
        </row>
        <row r="7384">
          <cell r="A7384" t="str">
            <v>Y-P-0051-0-002-014</v>
          </cell>
          <cell r="B7384" t="str">
            <v>951X493 UNO(SPH).PSLMZ.CEL.AY.YZY.GOVDE.DIS.KYNK.(7)</v>
          </cell>
        </row>
        <row r="7385">
          <cell r="A7385" t="str">
            <v>Y-P-0051-0-002-013</v>
          </cell>
          <cell r="B7385" t="str">
            <v>693X592 UNO.PSLMZ.CEL.AY.YZY.GOVDE.DIS.KYNK.(5)</v>
          </cell>
        </row>
        <row r="7386">
          <cell r="A7386" t="str">
            <v>Y-P-0051-0-002-012</v>
          </cell>
          <cell r="B7386" t="str">
            <v>693X562 UNO.PSLMZ.CEL.AY.YZY.GOVDE.DIS.KYNK.(5)</v>
          </cell>
        </row>
        <row r="7387">
          <cell r="A7387" t="str">
            <v>Y-P-0051-0-002-011</v>
          </cell>
          <cell r="B7387" t="str">
            <v>693X493 UNO.PSLMZ.CEL.AY.YZY.GOVDE.DIS.KYNK.(5)</v>
          </cell>
        </row>
        <row r="7388">
          <cell r="A7388" t="str">
            <v>Y-P-0051-0-002-010</v>
          </cell>
          <cell r="B7388" t="str">
            <v>693X493 UNO.PSLMZ.CEL.AKS:446MM.AY.YZY.GOVDE.DIS.KYNK.(5)</v>
          </cell>
        </row>
        <row r="7389">
          <cell r="A7389" t="str">
            <v>Y-P-0051-0-002-009</v>
          </cell>
          <cell r="B7389" t="str">
            <v>593X562 UNO.PSLMZ.CEL.AY.YZY.GOVDE.DIS.KYNK.(4)</v>
          </cell>
        </row>
        <row r="7390">
          <cell r="A7390" t="str">
            <v>Y-P-0051-0-002-008</v>
          </cell>
          <cell r="B7390" t="str">
            <v>593X493 UNO.PSLMZ.CEL.AY.YZY.GOVDE.DIS.KYNK.(4)</v>
          </cell>
        </row>
        <row r="7391">
          <cell r="A7391" t="str">
            <v>Y-P-0051-0-002-007</v>
          </cell>
          <cell r="B7391" t="str">
            <v>493X562 UNO.PSLMZ.CEL.AY.YZY.GOVDE.DIS.KYNK.(5)</v>
          </cell>
        </row>
        <row r="7392">
          <cell r="A7392" t="str">
            <v>Y-P-0051-0-002-006</v>
          </cell>
          <cell r="B7392" t="str">
            <v>493X562 UNO.PSLMZ.CEL.AY.YZY.GOVDE.DIS.KYNK.(4)</v>
          </cell>
        </row>
        <row r="7393">
          <cell r="A7393" t="str">
            <v>Y-P-0051-0-002-005</v>
          </cell>
          <cell r="B7393" t="str">
            <v>493X562 UNO.PSLMZ.CEL.AY.YZY.GOVDE.DIS.KYNK.(3)</v>
          </cell>
        </row>
        <row r="7394">
          <cell r="A7394" t="str">
            <v>Y-P-0051-0-002-004</v>
          </cell>
          <cell r="B7394" t="str">
            <v>493X493 UNO.PSLMZ.CEL.AY.YZY.GOVDE.DIS.KYNK.(5)</v>
          </cell>
        </row>
        <row r="7395">
          <cell r="A7395" t="str">
            <v>Y-P-0051-0-002-003</v>
          </cell>
          <cell r="B7395" t="str">
            <v>493X493 UNO.PSLMZ.CEL.AY.YZY.GOVDE.DIS.KYNK.(4)</v>
          </cell>
        </row>
        <row r="7396">
          <cell r="A7396" t="str">
            <v>Y-P-0051-0-001-022</v>
          </cell>
          <cell r="B7396" t="str">
            <v>1366X667 UNO.PSLMZ.CEL.FRC.YZY.BAZ.HAZIRLIK.(7)</v>
          </cell>
        </row>
        <row r="7397">
          <cell r="A7397" t="str">
            <v>Y-P-0051-0-001-021</v>
          </cell>
          <cell r="B7397" t="str">
            <v>593X562 UNO.PSLMZ.CEL.FRC.YZY.BAZ.HAZIRLIK.(4)</v>
          </cell>
        </row>
        <row r="7398">
          <cell r="A7398" t="str">
            <v>Y-P-0051-0-001-020</v>
          </cell>
          <cell r="B7398" t="str">
            <v>593X493 UNO.PSLMZ.CEL.FRC.YZY.BAZ.HAZIRLIK.(4)</v>
          </cell>
        </row>
        <row r="7399">
          <cell r="A7399" t="str">
            <v>Y-P-0051-0-001-019</v>
          </cell>
          <cell r="B7399" t="str">
            <v>693X562 UNO.PSLMZ.CEL.FRC.YZY.BAZ.HAZIRLIK.(5)</v>
          </cell>
        </row>
        <row r="7400">
          <cell r="A7400" t="str">
            <v>Y-P-0051-0-001-018</v>
          </cell>
          <cell r="B7400" t="str">
            <v>693X493 UNO.PSLMZ.CEL.FRC.YZY.BAZ.HAZIRLIK.(5)</v>
          </cell>
        </row>
        <row r="7401">
          <cell r="A7401" t="str">
            <v>Y-P-0051-0-001-017</v>
          </cell>
          <cell r="B7401" t="str">
            <v>493X562 UNO.PSLMZ.CEL.FRC.YZY.BAZ.HAZIRLIK.(5)</v>
          </cell>
        </row>
        <row r="7402">
          <cell r="A7402" t="str">
            <v>Y-P-0051-0-001-016</v>
          </cell>
          <cell r="B7402" t="str">
            <v>493X562 UNO.PSLMZ.CEL.FRC.YZY.BAZ.HAZIRLIK.(4)</v>
          </cell>
        </row>
        <row r="7403">
          <cell r="A7403" t="str">
            <v>Y-P-0051-0-001-015</v>
          </cell>
          <cell r="B7403" t="str">
            <v>493X562 UNO.PSLMZ.CEL.FRC.YZY.BAZ.HAZIRLIK.(3)</v>
          </cell>
        </row>
        <row r="7404">
          <cell r="A7404" t="str">
            <v>Y-P-0051-0-001-014</v>
          </cell>
          <cell r="B7404" t="str">
            <v>493X493 UNO.PSLMZ.CEL.FRC.YZY.BAZ.HAZIRLIK.(5)</v>
          </cell>
        </row>
        <row r="7405">
          <cell r="A7405" t="str">
            <v>Y-P-0051-0-001-013</v>
          </cell>
          <cell r="B7405" t="str">
            <v>493X493 UNO.PSLMZ.CEL.FRC.YZY.BAZ.HAZIRLIK.(4)</v>
          </cell>
        </row>
        <row r="7406">
          <cell r="A7406" t="str">
            <v>Y-P-0051-0-001-012</v>
          </cell>
          <cell r="B7406" t="str">
            <v>493X493 UNO.PSLMZ.CEL.FRC.YZY.BAZ.HAZIRLIK.(3)</v>
          </cell>
        </row>
        <row r="7407">
          <cell r="A7407" t="str">
            <v>Y-P-0051-0-001-011</v>
          </cell>
          <cell r="B7407" t="str">
            <v>1366X667 UNO.PSLMZ.CEL.FRC.YZY.GOVDE.DIS.KYNK.(7)</v>
          </cell>
        </row>
        <row r="7408">
          <cell r="A7408" t="str">
            <v>Y-P-0051-0-001-010</v>
          </cell>
          <cell r="B7408" t="str">
            <v>593X562 UNO.PSLMZ.CEL.FRC.YZY.GOVDE.DIS.KYNK.(4)</v>
          </cell>
        </row>
        <row r="7409">
          <cell r="A7409" t="str">
            <v>Y-P-0051-0-001-009</v>
          </cell>
          <cell r="B7409" t="str">
            <v>593X493 UNO.PSLMZ.CEL.FRC.YZY.GOVDE.DIS.KYNK.(4)</v>
          </cell>
        </row>
        <row r="7410">
          <cell r="A7410" t="str">
            <v>Y-P-0051-0-001-008</v>
          </cell>
          <cell r="B7410" t="str">
            <v>693X562 UNO.PSLMZ.CEL.FRC.YZY.GOVDE.DIS.KYNK.(5)</v>
          </cell>
        </row>
        <row r="7411">
          <cell r="A7411" t="str">
            <v>Y-P-0051-0-001-007</v>
          </cell>
          <cell r="B7411" t="str">
            <v>693X493 UNO.PSLMZ.CEL.FRC.YZY.GOVDE.DIS.KYNK.(5)</v>
          </cell>
        </row>
        <row r="7412">
          <cell r="A7412" t="str">
            <v>Y-P-0051-0-001-006</v>
          </cell>
          <cell r="B7412" t="str">
            <v>493X562 UNO.PSLMZ.CEL.FRC.YZY.GOVDE.DIS.KYNK.(5)</v>
          </cell>
        </row>
        <row r="7413">
          <cell r="A7413" t="str">
            <v>Y-P-0051-0-001-005</v>
          </cell>
          <cell r="B7413" t="str">
            <v>493X562 UNO.PSLMZ.CEL.FRC.YZY.GOVDE.DIS.KYNK.(4)</v>
          </cell>
        </row>
        <row r="7414">
          <cell r="A7414" t="str">
            <v>Y-P-0051-0-001-004</v>
          </cell>
          <cell r="B7414" t="str">
            <v>493X562 UNO.PSLMZ.CEL.FRC.YZY.GOVDE.DIS.KYNK.(3)</v>
          </cell>
        </row>
        <row r="7415">
          <cell r="A7415" t="str">
            <v>Y-P-0051-0-001-003</v>
          </cell>
          <cell r="B7415" t="str">
            <v>493X493 UNO.PSLMZ.CEL.FRC.YZY.GOVDE.DIS.KYNK.(5)</v>
          </cell>
        </row>
        <row r="7416">
          <cell r="A7416" t="str">
            <v>Y-P-0051-0-001-002</v>
          </cell>
          <cell r="B7416" t="str">
            <v>493X493 UNO.PSLMZ.CEL.FRC.YZY.GOVDE.DIS.KYNK.(4)</v>
          </cell>
        </row>
        <row r="7417">
          <cell r="A7417" t="str">
            <v>Y-P-0051-0-001-001</v>
          </cell>
          <cell r="B7417" t="str">
            <v>493X493 UNO.PSLMZ.CEL.FRC.YZY.GOVDE.DIS.KYNK.(3)</v>
          </cell>
        </row>
        <row r="7418">
          <cell r="A7418" t="str">
            <v>Y-P-0050-0-206-002</v>
          </cell>
          <cell r="B7418" t="str">
            <v>876X494 BIANCAPSLMZ.CEL.BAZ.HAZIRLIK.SEPIA(4)(B)</v>
          </cell>
        </row>
        <row r="7419">
          <cell r="A7419" t="str">
            <v>Y-P-0050-0-206-001</v>
          </cell>
          <cell r="B7419" t="str">
            <v>600X494 BIANCAPSLMZ.CEL.BAZ.HAZIRLIK.SEPIA(3)(B)</v>
          </cell>
        </row>
        <row r="7420">
          <cell r="A7420" t="str">
            <v>Y-P-0050-0-204-002</v>
          </cell>
          <cell r="B7420" t="str">
            <v>876X494 BIANCAPSLMZ.CEL.BAZ.HAZIRLIK.PVD.BRSHED.COPPER(4)(B)</v>
          </cell>
        </row>
        <row r="7421">
          <cell r="A7421" t="str">
            <v>Y-P-0050-0-204-001</v>
          </cell>
          <cell r="B7421" t="str">
            <v>600X494 BIANCAPSLMZ.CEL.BAZ.HAZIRLIK.PVD.BRSHED.COPPER(3)(B)</v>
          </cell>
        </row>
        <row r="7422">
          <cell r="A7422" t="str">
            <v>Y-P-0050-0-175-008</v>
          </cell>
          <cell r="B7422" t="str">
            <v>800X600 BIANCA.(TRG). PSLMZ.CEL.PVD.BRSHED.BRASS.GIZ.BAG.BAZ.HAZIRLIK.(5)</v>
          </cell>
        </row>
        <row r="7423">
          <cell r="A7423" t="str">
            <v>Y-P-0050-0-175-007</v>
          </cell>
          <cell r="B7423" t="str">
            <v>1152X594 BIANCAPSLMZ.CEL.BAZ.HAZIRLIK.PVD.BRSHED.BRASS(5)(B)</v>
          </cell>
        </row>
        <row r="7424">
          <cell r="A7424" t="str">
            <v>Y-P-0050-0-175-006</v>
          </cell>
          <cell r="B7424" t="str">
            <v>876X594 BIANCAPSLMZ.CEL.BAZ.HAZIRLIK.PVD.BRSHED.BRASS(4)(B)</v>
          </cell>
        </row>
        <row r="7425">
          <cell r="A7425" t="str">
            <v>Y-P-0050-0-175-005</v>
          </cell>
          <cell r="B7425" t="str">
            <v>600X594 BIANCAPSLMZ.CEL.BAZ.HAZIRLIK.PVD.BRSHED.BRASS(3)(B)</v>
          </cell>
        </row>
        <row r="7426">
          <cell r="A7426" t="str">
            <v>Y-P-0050-0-175-004</v>
          </cell>
          <cell r="B7426" t="str">
            <v>1152X494 BIANCAPSLMZ.CEL.BAZ.HAZIRLIK.PVD.BRSHED.BRASS(5)(B)</v>
          </cell>
        </row>
        <row r="7427">
          <cell r="A7427" t="str">
            <v>Y-P-0050-0-175-003</v>
          </cell>
          <cell r="B7427" t="str">
            <v>600X494 BIANCAPSLMZ.CEL.BAZ.HAZIRLIK.PVD.BRSHED.BRASS(3)(B)</v>
          </cell>
        </row>
        <row r="7428">
          <cell r="A7428" t="str">
            <v>Y-P-0050-0-175-002</v>
          </cell>
          <cell r="B7428" t="str">
            <v>876X494 BIANCAPSLMZ.CEL.BAZ.HAZIRLIK.PVD.BRSHED.BRASS(4)(B)</v>
          </cell>
        </row>
        <row r="7429">
          <cell r="A7429" t="str">
            <v>Y-P-0050-0-175-001</v>
          </cell>
          <cell r="B7429" t="str">
            <v>876X597 BIANCA.PSLMZ.CEL.BAZ.HAZIRLIK.PVD.BRSHED.BRASS(5)(B)ALT.AKS:550.mm</v>
          </cell>
        </row>
        <row r="7430">
          <cell r="A7430" t="str">
            <v>Y-P-0050-0-174-009</v>
          </cell>
          <cell r="B7430" t="str">
            <v>949X400 BIANCAPSLMZ.CEL.BAZ.HAZIRLIK.PVD.POLSH.BRASS(4)(B)</v>
          </cell>
        </row>
        <row r="7431">
          <cell r="A7431" t="str">
            <v>Y-P-0050-0-174-008</v>
          </cell>
          <cell r="B7431" t="str">
            <v>949X494 BIANCAPSLMZ.CEL.BAZ.HAZIRLIK.PVD.POLSH.BRASS(4)(B)</v>
          </cell>
        </row>
        <row r="7432">
          <cell r="A7432" t="str">
            <v>Y-P-0050-0-174-007</v>
          </cell>
          <cell r="B7432" t="str">
            <v>1152X594 BIANCAPSLMZ.CEL.BAZ.HAZIRLIK.PVD.POLSH.BRASS(5)(B)</v>
          </cell>
        </row>
        <row r="7433">
          <cell r="A7433" t="str">
            <v>Y-P-0050-0-174-006</v>
          </cell>
          <cell r="B7433" t="str">
            <v>876X594 BIANCAPSLMZ.CEL.BAZ.HAZIRLIK.PVD.POLSH.BRASS(4)(B)</v>
          </cell>
        </row>
        <row r="7434">
          <cell r="A7434" t="str">
            <v>Y-P-0050-0-174-005</v>
          </cell>
          <cell r="B7434" t="str">
            <v>600X594 BIANCAPSLMZ.CEL.BAZ.HAZIRLIK.PVD.POLSH.BRASS(3)(B)</v>
          </cell>
        </row>
        <row r="7435">
          <cell r="A7435" t="str">
            <v>Y-P-0050-0-174-004</v>
          </cell>
          <cell r="B7435" t="str">
            <v>600X494 BIANCAPSLMZ.CEL.BAZ.HAZIRLIK.PVD.POLSH.BRASS(3)(B)</v>
          </cell>
        </row>
        <row r="7436">
          <cell r="A7436" t="str">
            <v>Y-P-0050-0-174-003</v>
          </cell>
          <cell r="B7436" t="str">
            <v>1152X494 BIANCAPSLMZ.CEL.BAZ.HAZIRLIK.PVD.PAR.BRASS(5)(B)</v>
          </cell>
        </row>
        <row r="7437">
          <cell r="A7437" t="str">
            <v>Y-P-0050-0-174-002</v>
          </cell>
          <cell r="B7437" t="str">
            <v>876X494 BIANCAPSLMZ.CEL.BAZ.HAZIRLIK.PVD.PAR.BRASS(4)(B)</v>
          </cell>
        </row>
        <row r="7438">
          <cell r="A7438" t="str">
            <v>Y-P-0050-0-174-001</v>
          </cell>
          <cell r="B7438" t="str">
            <v>876X494 BIANCAPSLMZ.CEL.ELEKTRIKLI.BAZ.HAZIRLIK.PVD.PAR.BRASS(4)(B)</v>
          </cell>
        </row>
        <row r="7439">
          <cell r="A7439" t="str">
            <v>Y-P-0050-0-172-001</v>
          </cell>
          <cell r="B7439" t="str">
            <v>876X594 BIANCA.PSLMZ.CEL.BAZ.HAZIRLIK.PVD.POLSHD.BRONZE(4)(B)</v>
          </cell>
        </row>
        <row r="7440">
          <cell r="A7440" t="str">
            <v>Y-P-0050-0-062-001</v>
          </cell>
          <cell r="B7440" t="str">
            <v>600X494 BIANCAPSLMZ.CEL.BAZ.HAZIRLIK.PAR.ALTN.YZY.(3)(B)</v>
          </cell>
        </row>
        <row r="7441">
          <cell r="A7441" t="str">
            <v>Y-P-0050-0-055-002</v>
          </cell>
          <cell r="B7441" t="str">
            <v>876X494 BIANCAPSLMZ.CEL.BAZ.HAZIRLIK.PVD.POLSH.COPPER(4)(B)</v>
          </cell>
        </row>
        <row r="7442">
          <cell r="A7442" t="str">
            <v>Y-P-0050-0-055-001</v>
          </cell>
          <cell r="B7442" t="str">
            <v>600X494 BIANCAPSLMZ.CEL.BAZ.HAZIRLIK.PVD.POLSH.COPPER(3)(B)</v>
          </cell>
        </row>
        <row r="7443">
          <cell r="A7443" t="str">
            <v>Y-P-0050-0-051-001</v>
          </cell>
          <cell r="B7443" t="str">
            <v>800X600 BIANCA.(TRG). PSLMZ.CEL.PVD.BRSHED.GOLD.GIZ.BAG.BAZ.HAZIRLIK.(5)</v>
          </cell>
        </row>
        <row r="7444">
          <cell r="A7444" t="str">
            <v>Y-P-0050-0-047-002</v>
          </cell>
          <cell r="B7444" t="str">
            <v>876X594 BIANCA.PSLMZ.CEL.BAZ.HAZIRLIK.PAR.PVD.ROSEGOLD(4)</v>
          </cell>
        </row>
        <row r="7445">
          <cell r="A7445" t="str">
            <v>Y-P-0050-0-047-001</v>
          </cell>
          <cell r="B7445" t="str">
            <v>876X494 BIANCA.PSLMZ.CEL.BAZ.HAZIRLIK.PAR.PVD.ROSEGOLD(4)</v>
          </cell>
        </row>
        <row r="7446">
          <cell r="A7446" t="str">
            <v>Y-P-0050-0-002-052</v>
          </cell>
          <cell r="B7446" t="str">
            <v>949X400 BIANCA.PSLMZ.CEL.AY.YZY.GIZ.BAG.BAZ.HAZIRLIK.(4)</v>
          </cell>
        </row>
        <row r="7447">
          <cell r="A7447" t="str">
            <v>Y-P-0050-0-002-051</v>
          </cell>
          <cell r="B7447" t="str">
            <v>949X494 BIANCA.PSLMZ.CEL.AY.YZY.GIZ.BAG.BAZ.HAZIRLIK.(4)</v>
          </cell>
        </row>
        <row r="7448">
          <cell r="A7448" t="str">
            <v>Y-P-0050-0-002-050</v>
          </cell>
          <cell r="B7448" t="str">
            <v>1428X494 BIANCA.PSLMZ.CEL.AY.YZY.BAZ.HAZIRLIK.(6)</v>
          </cell>
        </row>
        <row r="7449">
          <cell r="A7449" t="str">
            <v>Y-P-0050-0-002-049</v>
          </cell>
          <cell r="B7449" t="str">
            <v>800X600 BIANCA.(TRG). PSLMZ.CEL.AY.YZY.GIZ.BAG.BAZ.HAZIRLIK.(5)</v>
          </cell>
        </row>
        <row r="7450">
          <cell r="A7450" t="str">
            <v>Y-P-0050-0-002-048</v>
          </cell>
          <cell r="B7450" t="str">
            <v>600X494 BIANCA.PSLMZ.CEL.AY.YZY.BAZ.HAZIRLIK.(3)ELK.KULANILMAZ</v>
          </cell>
        </row>
        <row r="7451">
          <cell r="A7451" t="str">
            <v>Y-P-0050-0-002-047</v>
          </cell>
          <cell r="B7451" t="str">
            <v>1152X594 BIANCA.PSLMZ.CEL.AY.YZY.BAZ.HAZIRLIK.(5)</v>
          </cell>
        </row>
        <row r="7452">
          <cell r="A7452" t="str">
            <v>Y-P-0050-0-002-046</v>
          </cell>
          <cell r="B7452" t="str">
            <v>1152X494 BIANCA.PSLMZ.CEL.AY.YZY.BAZ.HAZIRLIK.(5)</v>
          </cell>
        </row>
        <row r="7453">
          <cell r="A7453" t="str">
            <v>Y-P-0050-0-002-045</v>
          </cell>
          <cell r="B7453" t="str">
            <v>1152X494 BIANCA.PSLMZ.CEL.AKS:547MM.AY.YZY.BAZ.HAZIRLIK.(5)</v>
          </cell>
        </row>
        <row r="7454">
          <cell r="A7454" t="str">
            <v>Y-P-0050-0-002-044</v>
          </cell>
          <cell r="B7454" t="str">
            <v>1152X494 BIANCA.PSLMZ.CEL.AKS:447MM.AY.YZY.BAZ.HAZIRLIK.(5)</v>
          </cell>
        </row>
        <row r="7455">
          <cell r="A7455" t="str">
            <v>Y-P-0050-0-002-043</v>
          </cell>
          <cell r="B7455" t="str">
            <v>1152X494 BIANCA(JE).PSLMZ.CEL.AY.YZY.BAZ.HAZIRLIK.(5)</v>
          </cell>
        </row>
        <row r="7456">
          <cell r="A7456" t="str">
            <v>Y-P-0050-0-002-042</v>
          </cell>
          <cell r="B7456" t="str">
            <v>876X594 BIANCA.PSLMZ.CEL.AY.YZY.BAZ.HAZIRLIK.(4)</v>
          </cell>
        </row>
        <row r="7457">
          <cell r="A7457" t="str">
            <v>Y-P-0050-0-002-041</v>
          </cell>
          <cell r="B7457" t="str">
            <v>876X594 BIANCA(DLT).PSLMZ.CEL.AKS:547MM.AY.YZY.BAZ.HAZIRLIK.(5)</v>
          </cell>
        </row>
        <row r="7458">
          <cell r="A7458" t="str">
            <v>Y-P-0050-0-002-040</v>
          </cell>
          <cell r="B7458" t="str">
            <v>876X494 BIANCA.PSLMZ.CEL.AY.YZY.BAZ.HAZIRLIK.(4)</v>
          </cell>
        </row>
        <row r="7459">
          <cell r="A7459" t="str">
            <v>Y-P-0050-0-002-039</v>
          </cell>
          <cell r="B7459" t="str">
            <v>876X494 BIANCA.PSLMZ.CEL.AKS:547MM.AY.YZY.BAZ.HAZIRLIK.(4)</v>
          </cell>
        </row>
        <row r="7460">
          <cell r="A7460" t="str">
            <v>Y-P-0050-0-002-038</v>
          </cell>
          <cell r="B7460" t="str">
            <v>876X494 BIANCA(JE).PSLMZ.CEL.AY.YZY.BAZ.HAZIRLIK.(4)</v>
          </cell>
        </row>
        <row r="7461">
          <cell r="A7461" t="str">
            <v>Y-P-0050-0-002-037</v>
          </cell>
          <cell r="B7461" t="str">
            <v>600X594 BIANCA.PSLMZ.CEL.AY.YZY.BAZ.HAZIRLIK.(3)</v>
          </cell>
        </row>
        <row r="7462">
          <cell r="A7462" t="str">
            <v>Y-P-0050-0-002-036</v>
          </cell>
          <cell r="B7462" t="str">
            <v>600X494 BIANCA.PSLMZ.CEL.AY.YZY.BAZ.HAZIRLIK.(3)</v>
          </cell>
        </row>
        <row r="7463">
          <cell r="A7463" t="str">
            <v>Y-P-0050-0-002-035</v>
          </cell>
          <cell r="B7463" t="str">
            <v>600X494 BIANCA.PSLMZ.CEL.AKS:447MM.AY.YZY.BAZ.HAZIRLIK.(3)</v>
          </cell>
        </row>
        <row r="7464">
          <cell r="A7464" t="str">
            <v>Y-P-0050-0-002-034</v>
          </cell>
          <cell r="B7464" t="str">
            <v>600X494 BIANCA.PSLMZ.CEL.AKS:389MM.AY.YZY.BAZ.HAZIRLIK.(3)</v>
          </cell>
        </row>
        <row r="7465">
          <cell r="A7465" t="str">
            <v>Y-P-0050-0-002-033</v>
          </cell>
          <cell r="B7465" t="str">
            <v>600X494 BIANCA(JE).PSLMZ.CEL.AY.YZY.BAZ.HAZIRLIK.(3)</v>
          </cell>
        </row>
        <row r="7466">
          <cell r="A7466" t="str">
            <v>Y-P-0050-0-002-032</v>
          </cell>
          <cell r="B7466" t="str">
            <v>494X494 BIANCA(DLT).PSLMZ.CEL.AKS:447MM.AY.YZY.BAZ.HAZIRLIK.(3)</v>
          </cell>
        </row>
        <row r="7467">
          <cell r="A7467" t="str">
            <v>Y-P-0050-0-002-031</v>
          </cell>
          <cell r="B7467" t="str">
            <v>876X594 BIANCAPSLMZ.CEL.BAZ.HAZIRLIK.AY.YZY.(4)(B)</v>
          </cell>
        </row>
        <row r="7468">
          <cell r="A7468" t="str">
            <v>Y-P-0050-0-002-030</v>
          </cell>
          <cell r="B7468" t="str">
            <v>600X494 BIANCAPSLMZ.CEL.BAZ.HAZIRLIK.AY.YZY.(3)(B)</v>
          </cell>
        </row>
        <row r="7469">
          <cell r="A7469" t="str">
            <v>Y-P-0050-0-002-029</v>
          </cell>
          <cell r="B7469" t="str">
            <v>1152X494 BIANCAPSLMZ.CEL.BAZ.HAZIRLIK.AY.YZY.(5)(B)</v>
          </cell>
        </row>
        <row r="7470">
          <cell r="A7470" t="str">
            <v>Y-P-0050-0-002-028</v>
          </cell>
          <cell r="B7470" t="str">
            <v>876X494 BIANCAPSLMZ.CEL.BAZ.HAZIRLIK.AY.YZY.(4)(B)</v>
          </cell>
        </row>
        <row r="7471">
          <cell r="A7471" t="str">
            <v>Y-P-0050-0-002-027</v>
          </cell>
          <cell r="B7471" t="str">
            <v>876X494 BIANCAPSLMZ.CEL.ELEKTRIKLI.BAZ.HAZIRLIK.AY.YZY.(4)(B)</v>
          </cell>
        </row>
        <row r="7472">
          <cell r="A7472" t="str">
            <v>Y-P-0050-0-002-026</v>
          </cell>
          <cell r="B7472" t="str">
            <v>949X400 BIANCA.PSLMZ.CEL.AY.YZY.GIZ.BAG.GOVDE.ORBITAL.KYNK.(4)</v>
          </cell>
        </row>
        <row r="7473">
          <cell r="A7473" t="str">
            <v>Y-P-0050-0-002-025</v>
          </cell>
          <cell r="B7473" t="str">
            <v>949X494 BIANCA.PSLMZ.CEL.AY.YZY.GIZ.BAG.GOVDE.ORBITAL.KYNK.(4)</v>
          </cell>
        </row>
        <row r="7474">
          <cell r="A7474" t="str">
            <v>Y-P-0050-0-002-024</v>
          </cell>
          <cell r="B7474" t="str">
            <v>1428X494 BIANCA.PSLMZ.CEL.AY.YZY.GOVDE.ORBITAL.KYNK.(6)</v>
          </cell>
        </row>
        <row r="7475">
          <cell r="A7475" t="str">
            <v>Y-P-0050-0-002-023</v>
          </cell>
          <cell r="B7475" t="str">
            <v>800X600 BIANCA.(TRG). PSLMZ.CEL.AY.YZY.GIZ.BAG.GOVDE.ORBITAL.KYNK.(5)</v>
          </cell>
        </row>
        <row r="7476">
          <cell r="A7476" t="str">
            <v>Y-P-0050-0-002-022</v>
          </cell>
          <cell r="B7476" t="str">
            <v>600X494 BIANCA.PSLMZ.CEL.AY.YZY.GOVDE.ORBITAL.KYNK.(3)ELK.KULANILMAZ</v>
          </cell>
        </row>
        <row r="7477">
          <cell r="A7477" t="str">
            <v>Y-P-0050-0-002-021</v>
          </cell>
          <cell r="B7477" t="str">
            <v>1152X594 BIANCA.PSLMZ.CEL.AY.YZY.GOVDE.ORBITAL.KYNK.(5)</v>
          </cell>
        </row>
        <row r="7478">
          <cell r="A7478" t="str">
            <v>Y-P-0050-0-002-020</v>
          </cell>
          <cell r="B7478" t="str">
            <v>1152X494 BIANCA.PSLMZ.CEL.AY.YZY.GOVDE.ORBITAL.KYNK.(5)</v>
          </cell>
        </row>
        <row r="7479">
          <cell r="A7479" t="str">
            <v>Y-P-0050-0-002-019</v>
          </cell>
          <cell r="B7479" t="str">
            <v>1152X494 BIANCA.PSLMZ.CEL.AKS:547MM.AY.YZY.GOVDE.ORBITAL.KYNK.(5)</v>
          </cell>
        </row>
        <row r="7480">
          <cell r="A7480" t="str">
            <v>Y-P-0050-0-002-018</v>
          </cell>
          <cell r="B7480" t="str">
            <v>1152X494 BIANCA.PSLMZ.CEL.AKS:447MM.AY.YZY.GOVDE.ORBITAL.KYNK.(5)</v>
          </cell>
        </row>
        <row r="7481">
          <cell r="A7481" t="str">
            <v>Y-P-0050-0-002-017</v>
          </cell>
          <cell r="B7481" t="str">
            <v>1152X494 BIANCA(JE).PSLMZ.CEL.AY.YZY.GOVDE.ORBITAL.KYNK.(5)</v>
          </cell>
        </row>
        <row r="7482">
          <cell r="A7482" t="str">
            <v>Y-P-0050-0-002-016</v>
          </cell>
          <cell r="B7482" t="str">
            <v>876X594 BIANCA.PSLMZ.CEL.AY.YZY.GOVDE.ORBITAL.KYNK.(4)</v>
          </cell>
        </row>
        <row r="7483">
          <cell r="A7483" t="str">
            <v>Y-P-0050-0-002-015</v>
          </cell>
          <cell r="B7483" t="str">
            <v>876X594 BIANCA(DLT).PSLMZ.CEL.AKS:547MM.AY.YZY.GOVDE.ORBITAL.KYNK.(5)</v>
          </cell>
        </row>
        <row r="7484">
          <cell r="A7484" t="str">
            <v>Y-P-0050-0-002-014</v>
          </cell>
          <cell r="B7484" t="str">
            <v>876X494 BIANCA.PSLMZ.CEL.AY.YZY.GOVDE.ORBITAL.KYNK.(4)</v>
          </cell>
        </row>
        <row r="7485">
          <cell r="A7485" t="str">
            <v>Y-P-0050-0-002-013</v>
          </cell>
          <cell r="B7485" t="str">
            <v>876X494 BIANCA.PSLMZ.CEL.AKS:547MM.AY.YZY.GOVDE.ORBITAL.KYNK.(4)</v>
          </cell>
        </row>
        <row r="7486">
          <cell r="A7486" t="str">
            <v>Y-P-0050-0-002-012</v>
          </cell>
          <cell r="B7486" t="str">
            <v>876X494 BIANCA(JE).PSLMZ.CEL.AY.YZY.GOVDE.ORBITAL.KYNK.(4)</v>
          </cell>
        </row>
        <row r="7487">
          <cell r="A7487" t="str">
            <v>Y-P-0050-0-002-011</v>
          </cell>
          <cell r="B7487" t="str">
            <v>600X594 BIANCA.PSLMZ.CEL.AY.YZY.GOVDE.ORBITAL.KYNK.(3)</v>
          </cell>
        </row>
        <row r="7488">
          <cell r="A7488" t="str">
            <v>Y-P-0050-0-002-010</v>
          </cell>
          <cell r="B7488" t="str">
            <v>600X494 BIANCA.PSLMZ.CEL.AY.YZY.GOVDE.ORBITAL.KYNK.(3)</v>
          </cell>
        </row>
        <row r="7489">
          <cell r="A7489" t="str">
            <v>Y-P-0050-0-002-009</v>
          </cell>
          <cell r="B7489" t="str">
            <v>600X494 BIANCA.PSLMZ.CEL.AKS:447MM.AY.YZY.GOVDE.ORBITAL.KYNK.(3)</v>
          </cell>
        </row>
        <row r="7490">
          <cell r="A7490" t="str">
            <v>Y-P-0050-0-002-008</v>
          </cell>
          <cell r="B7490" t="str">
            <v>600X494 BIANCA.PSLMZ.CEL.AKS:389MM.AY.YZY.GOVDE.ORBITAL.KYNK.(3)</v>
          </cell>
        </row>
        <row r="7491">
          <cell r="A7491" t="str">
            <v>Y-P-0050-0-002-007</v>
          </cell>
          <cell r="B7491" t="str">
            <v>600X494 BIANCA(JE).PSLMZ.CEL.AY.YZY.GOVDE.ORBITAL.KYNK.(3)</v>
          </cell>
        </row>
        <row r="7492">
          <cell r="A7492" t="str">
            <v>Y-P-0050-0-002-006</v>
          </cell>
          <cell r="B7492" t="str">
            <v>494X494 BIANCA(DLT).PSLMZ.CEL.AKS:447MM.AY.YZY.GOVDE.ORBITAL.KYNK.(3)</v>
          </cell>
        </row>
        <row r="7493">
          <cell r="A7493" t="str">
            <v>Y-P-0050-0-002-005</v>
          </cell>
          <cell r="B7493" t="str">
            <v>876X594 BIANCAPSLMZ.CEL.GOVDE.ORBITAL.KYNK.AY.YZY.(4)(B)</v>
          </cell>
        </row>
        <row r="7494">
          <cell r="A7494" t="str">
            <v>Y-P-0050-0-002-004</v>
          </cell>
          <cell r="B7494" t="str">
            <v>600X494 BIANCAPSLMZ.CEL.GOVDE.ORBITAL.KYNK.AY.YZY.(3)(B)</v>
          </cell>
        </row>
        <row r="7495">
          <cell r="A7495" t="str">
            <v>Y-P-0050-0-002-003</v>
          </cell>
          <cell r="B7495" t="str">
            <v>1152X494 BIANCAPSLMZ.CEL.GOVDE.ORBITAL.KYNK.AY.YZY.(5)(B)</v>
          </cell>
        </row>
        <row r="7496">
          <cell r="A7496" t="str">
            <v>Y-P-0050-0-002-002</v>
          </cell>
          <cell r="B7496" t="str">
            <v>876X494 BIANCAPSLMZ.CEL.GOVDE.ORBITAL.KYNK.AY.YZY.(4)(B)</v>
          </cell>
        </row>
        <row r="7497">
          <cell r="A7497" t="str">
            <v>Y-P-0050-0-002-001</v>
          </cell>
          <cell r="B7497" t="str">
            <v>876X494 BIANCAPSLMZ.CEL.ELEKTRIKLI.GOVDE.ORBITAL.KYNK.AY.YZY.(4)(B)</v>
          </cell>
        </row>
        <row r="7498">
          <cell r="A7498" t="str">
            <v>Y-P-0050-0-001-035</v>
          </cell>
          <cell r="B7498" t="str">
            <v>1152X594 BIANCA.PSLMZ.CEL.FRC.YZY.BAZ.HAZIRLIK.(5)</v>
          </cell>
        </row>
        <row r="7499">
          <cell r="A7499" t="str">
            <v>Y-P-0050-0-001-034</v>
          </cell>
          <cell r="B7499" t="str">
            <v>600X594 BIANCA.PSLMZ.CEL.FRC.YZY.BAZ.HAZIRLIK.(3)</v>
          </cell>
        </row>
        <row r="7500">
          <cell r="A7500" t="str">
            <v>Y-P-0050-0-001-033</v>
          </cell>
          <cell r="B7500" t="str">
            <v>1152X494 BIANCA.PSLMZ.CEL.FRC.YZY.BAZ.HAZIRLIK.(5)</v>
          </cell>
        </row>
        <row r="7501">
          <cell r="A7501" t="str">
            <v>Y-P-0050-0-001-032</v>
          </cell>
          <cell r="B7501" t="str">
            <v>876X594 BIANCA.PSLMZ.CEL.FRC.YZY.BAZ.HAZIRLIK.(4)</v>
          </cell>
        </row>
        <row r="7502">
          <cell r="A7502" t="str">
            <v>Y-P-0050-0-001-031</v>
          </cell>
          <cell r="B7502" t="str">
            <v>876X597 BIANCA(DLT).PSLMZ.CEL.AKS:550MM.FRC.YZY.BAZ.HAZIRLIK.(5)</v>
          </cell>
        </row>
        <row r="7503">
          <cell r="A7503" t="str">
            <v>Y-P-0050-0-001-030</v>
          </cell>
          <cell r="B7503" t="str">
            <v>876X494 BIANCA.PSLMZ.CEL.FRC.YZY.BAZ.HAZIRLIK.(4)</v>
          </cell>
        </row>
        <row r="7504">
          <cell r="A7504" t="str">
            <v>Y-P-0050-0-001-029</v>
          </cell>
          <cell r="B7504" t="str">
            <v>600X494 BIANCA.PSLMZ.CEL.FRC.YZY.BAZ.HAZIRLIK.(3)</v>
          </cell>
        </row>
        <row r="7505">
          <cell r="A7505" t="str">
            <v>Y-P-0050-0-001-028</v>
          </cell>
          <cell r="B7505" t="str">
            <v>800X600 BIANCA.(TRG). PSLMZ.CEL.FRC.YZY.GIZ.BAG.BAZ.HAZIRLIK.(5)</v>
          </cell>
        </row>
        <row r="7506">
          <cell r="A7506" t="str">
            <v>Y-P-0050-0-001-027</v>
          </cell>
          <cell r="B7506" t="str">
            <v>876X494 BIANCAPSLMZ.CEL.BAZ.HAZIRLIK.FRC.YZY.(4)(B)</v>
          </cell>
        </row>
        <row r="7507">
          <cell r="A7507" t="str">
            <v>Y-P-0050-0-001-026</v>
          </cell>
          <cell r="B7507" t="str">
            <v>600X494 BIANCAPSLMZ.CEL.BAZ.HAZIRLIK.FRC.YZY.(3)(B)</v>
          </cell>
        </row>
        <row r="7508">
          <cell r="A7508" t="str">
            <v>Y-P-0050-0-001-025</v>
          </cell>
          <cell r="B7508" t="str">
            <v>876X597 BIANCA.PSLMZ.CEL.BAZ.HAZIRLIK.FRC.YZY.(5)(B)ALT.AKS:550.mm</v>
          </cell>
        </row>
        <row r="7509">
          <cell r="A7509" t="str">
            <v>Y-P-0050-0-001-024</v>
          </cell>
          <cell r="B7509" t="str">
            <v>1152X594 BIANCA.PSLMZ.CEL.FRC.YZY.GOVDE.ORBITAL.KYNK.(5)</v>
          </cell>
        </row>
        <row r="7510">
          <cell r="A7510" t="str">
            <v>Y-P-0050-0-001-022</v>
          </cell>
          <cell r="B7510" t="str">
            <v>600X594 BIANCA.PSLMZ.CEL.FRC.YZY.GOVDE.ORBITAL.KYNK.(3)</v>
          </cell>
        </row>
        <row r="7511">
          <cell r="A7511" t="str">
            <v>Y-P-0050-0-001-021</v>
          </cell>
          <cell r="B7511" t="str">
            <v>1152X494 BIANCA.PSLMZ.CEL.FRC.YZY.GOVDE.ORBITAL.KYNK.(5)</v>
          </cell>
        </row>
        <row r="7512">
          <cell r="A7512" t="str">
            <v>Y-P-0050-0-001-020</v>
          </cell>
          <cell r="B7512" t="str">
            <v>876X594 BIANCA.PSLMZ.CEL.FRC.YZY.GOVDE.ORBITAL.KYNK.(4)</v>
          </cell>
        </row>
        <row r="7513">
          <cell r="A7513" t="str">
            <v>Y-P-0050-0-001-019</v>
          </cell>
          <cell r="B7513" t="str">
            <v>876X597 BIANCA(DLT).PSLMZ.CEL.AKS:550MM.FRC.YZY.GOVDE.ORBITAL.KYNK.(5)</v>
          </cell>
        </row>
        <row r="7514">
          <cell r="A7514" t="str">
            <v>Y-P-0050-0-001-018</v>
          </cell>
          <cell r="B7514" t="str">
            <v>876X494 BIANCA.PSLMZ.CEL.FRC.YZY.GOVDE.ORBITAL.KYNK.(4)</v>
          </cell>
        </row>
        <row r="7515">
          <cell r="A7515" t="str">
            <v>Y-P-0050-0-001-017</v>
          </cell>
          <cell r="B7515" t="str">
            <v>600X494 BIANCA.PSLMZ.CEL.FRC.YZY.GOVDE.ORBITAL.KYNK.(3)</v>
          </cell>
        </row>
        <row r="7516">
          <cell r="A7516" t="str">
            <v>Y-P-0050-0-001-004</v>
          </cell>
          <cell r="B7516" t="str">
            <v>800X600 BIANCA.(TRG). PSLMZ.CEL.FRC.YZY.GIZ.BAG.GOVDE.ORBITAL.KYNK.(5)</v>
          </cell>
        </row>
        <row r="7517">
          <cell r="A7517" t="str">
            <v>Y-P-0050-0-001-003</v>
          </cell>
          <cell r="B7517" t="str">
            <v>876X494 BIANCAPSLMZ.CEL.GOVDE.ORBITAL.KYNK.FRC.YZY.(4)(B)</v>
          </cell>
        </row>
        <row r="7518">
          <cell r="A7518" t="str">
            <v>Y-P-0050-0-001-002</v>
          </cell>
          <cell r="B7518" t="str">
            <v>600X494 BIANCAPSLMZ.CEL.GOVDE.ORBITAL.KYNK.FRC.YZY.(3)(B)</v>
          </cell>
        </row>
        <row r="7519">
          <cell r="A7519" t="str">
            <v>Y-P-0050-0-001-001</v>
          </cell>
          <cell r="B7519" t="str">
            <v>876X597 BIANCA.PSLMZ.CEL.GOVDE.ORBITAL.KYNK.FRC.YZY.(5)(B)ALT.AKS:550.mm</v>
          </cell>
        </row>
        <row r="7520">
          <cell r="A7520" t="str">
            <v>Y-P-0049-0-002-002</v>
          </cell>
          <cell r="B7520" t="str">
            <v>943X596 ORCA.PSLMZ.CEL.AY.YZY.BAZ.HAZIRLIK.(12)</v>
          </cell>
        </row>
        <row r="7521">
          <cell r="A7521" t="str">
            <v>Y-P-0049-0-002-001</v>
          </cell>
          <cell r="B7521" t="str">
            <v>943X596 ORCA.PSLMZ.CEL.AY.YZY.GOVDE.IC.KYNK.(12)</v>
          </cell>
        </row>
        <row r="7522">
          <cell r="A7522" t="str">
            <v>Y-P-0049-0-001-005</v>
          </cell>
          <cell r="B7522" t="str">
            <v>943X596 ORCA.PSLMZ.CEL.FRC.YZY.BAZ.HAZIRLIK.(12)</v>
          </cell>
        </row>
        <row r="7523">
          <cell r="A7523" t="str">
            <v>Y-P-0049-0-001-004</v>
          </cell>
          <cell r="B7523" t="str">
            <v>943X596 ORCA.PSLMZ.CEL.AY.YZY.CITA.FRC.YZY.BAZ.HAZIRLIK.(12)</v>
          </cell>
        </row>
        <row r="7524">
          <cell r="A7524" t="str">
            <v>Y-P-0049-0-001-003</v>
          </cell>
          <cell r="B7524" t="str">
            <v>943X596 ORCA.PSLMZ.CEL.FRC.YZY.GOVDE.IC.KYNK.(12)</v>
          </cell>
        </row>
        <row r="7525">
          <cell r="A7525" t="str">
            <v>Y-P-0049-0-001-002</v>
          </cell>
          <cell r="B7525" t="str">
            <v>943X596 ORCA.PSLMZ.CEL.AY.YZY.CITA.FRC.YZY.GOVDE.IC.KYNK.(12)</v>
          </cell>
        </row>
        <row r="7526">
          <cell r="A7526" t="str">
            <v>Y-P-0047-0-002-038</v>
          </cell>
          <cell r="B7526" t="str">
            <v>800X800 DUO DUZ.PSLMZ.CEL.AY.YZY.BAZ.HAZIRLIK.(12)</v>
          </cell>
        </row>
        <row r="7527">
          <cell r="A7527" t="str">
            <v>Y-P-0047-0-002-037</v>
          </cell>
          <cell r="B7527" t="str">
            <v>800X600 DUO DUZ.PSLMZ.CEL.AY.YZY.BAZ.HAZIRLIK.(12)</v>
          </cell>
        </row>
        <row r="7528">
          <cell r="A7528" t="str">
            <v>Y-P-0047-0-002-036</v>
          </cell>
          <cell r="B7528" t="str">
            <v>800X580 DUO DUZ.PSLMZ.CEL.AY.YZY.BAZ.HAZIRLIK.(12)</v>
          </cell>
        </row>
        <row r="7529">
          <cell r="A7529" t="str">
            <v>Y-P-0047-0-002-035</v>
          </cell>
          <cell r="B7529" t="str">
            <v>800X500 DUO DUZ.PSLMZ.CEL.AY.YZY.BAZ.HAZIRLIK.(12)</v>
          </cell>
        </row>
        <row r="7530">
          <cell r="A7530" t="str">
            <v>Y-P-0047-0-002-034</v>
          </cell>
          <cell r="B7530" t="str">
            <v>800X1000 DUO DUZ.PSLMZ.CEL.AY.YZY.BAZ.HAZIRLIK.(12)</v>
          </cell>
        </row>
        <row r="7531">
          <cell r="A7531" t="str">
            <v>Y-P-0047-0-002-033</v>
          </cell>
          <cell r="B7531" t="str">
            <v>750X500 DUO DUZ.PSLMZ.CEL.AY.YZY.BAZ.HAZIRLIK.(11)</v>
          </cell>
        </row>
        <row r="7532">
          <cell r="A7532" t="str">
            <v>Y-P-0047-0-002-032</v>
          </cell>
          <cell r="B7532" t="str">
            <v>700X700 DUO DUZ.PSLMZ.CEL.AY.YZY.BAZ.HAZIRLIK.(10)</v>
          </cell>
        </row>
        <row r="7533">
          <cell r="A7533" t="str">
            <v>Y-P-0047-0-002-031</v>
          </cell>
          <cell r="B7533" t="str">
            <v>600X530 DUO DUZ.PSLMZ.CEL.AKS:500MM.AY.YZY.BAZ.HAZIRLIK.(5)</v>
          </cell>
        </row>
        <row r="7534">
          <cell r="A7534" t="str">
            <v>Y-P-0047-0-002-030</v>
          </cell>
          <cell r="B7534" t="str">
            <v>600X1000 DUO DUZ.PSLMZ.CEL.AY.YZY.BAZ.HAZIRLIK.(8)</v>
          </cell>
        </row>
        <row r="7535">
          <cell r="A7535" t="str">
            <v>Y-P-0047-0-002-029</v>
          </cell>
          <cell r="B7535" t="str">
            <v>1700X600 DUO DUZ.PSLMZ.CEL.AY.YZY.BAZ.HAZIRLIK.(24)</v>
          </cell>
        </row>
        <row r="7536">
          <cell r="A7536" t="str">
            <v>Y-P-0047-0-002-028</v>
          </cell>
          <cell r="B7536" t="str">
            <v>1700X500 DUO DUZ.PSLMZ.CEL.AY.YZY.BAZ.HAZIRLIK.(24)</v>
          </cell>
        </row>
        <row r="7537">
          <cell r="A7537" t="str">
            <v>Y-P-0047-0-002-027</v>
          </cell>
          <cell r="B7537" t="str">
            <v>1700X400 DUO DUZ.PSLMZ.CEL.AY.YZY.BAZ.HAZIRLIK.(24)</v>
          </cell>
        </row>
        <row r="7538">
          <cell r="A7538" t="str">
            <v>Y-P-0047-0-002-026</v>
          </cell>
          <cell r="B7538" t="str">
            <v>1500X600 DUO DUZ.PSLMZ.CEL.AY.YZY.BAZ.HAZIRLIK.(21)</v>
          </cell>
        </row>
        <row r="7539">
          <cell r="A7539" t="str">
            <v>Y-P-0047-0-002-025</v>
          </cell>
          <cell r="B7539" t="str">
            <v>1500X500 DUO DUZ.PSLMZ.CEL.AY.YZY.BAZ.HAZIRLIK.(21)</v>
          </cell>
        </row>
        <row r="7540">
          <cell r="A7540" t="str">
            <v>Y-P-0047-0-002-024</v>
          </cell>
          <cell r="B7540" t="str">
            <v>1500X400 DUO DUZ.PSLMZ.CEL.AY.YZY.BAZ.HAZIRLIK.(21)</v>
          </cell>
        </row>
        <row r="7541">
          <cell r="A7541" t="str">
            <v>Y-P-0047-0-002-023</v>
          </cell>
          <cell r="B7541" t="str">
            <v>1200X700 DUO DUZ.PSLMZ.CEL.AY.YZY.BAZ.HAZIRLIK.(18)</v>
          </cell>
        </row>
        <row r="7542">
          <cell r="A7542" t="str">
            <v>Y-P-0047-0-002-022</v>
          </cell>
          <cell r="B7542" t="str">
            <v>1200X600 DUO DUZ.PSLMZ.CEL.AY.YZY.BAZ.HAZIRLIK.(18)</v>
          </cell>
        </row>
        <row r="7543">
          <cell r="A7543" t="str">
            <v>Y-P-0047-0-002-021</v>
          </cell>
          <cell r="B7543" t="str">
            <v>1200X500 DUO DUZ.PSLMZ.CEL.AY.YZY.BAZ.HAZIRLIK.(18)</v>
          </cell>
        </row>
        <row r="7544">
          <cell r="A7544" t="str">
            <v>Y-P-0047-0-002-020</v>
          </cell>
          <cell r="B7544" t="str">
            <v>1200X400 DUO DUZ.PSLMZ.CEL.AY.YZY.BAZ.HAZIRLIK.(18)</v>
          </cell>
        </row>
        <row r="7545">
          <cell r="A7545" t="str">
            <v>Y-P-0047-0-002-019</v>
          </cell>
          <cell r="B7545" t="str">
            <v>800X800 DUO DUZ.PSLMZ.CEL.AY.YZY.GOVDE.DIS.KYNK.(12)</v>
          </cell>
        </row>
        <row r="7546">
          <cell r="A7546" t="str">
            <v>Y-P-0047-0-002-018</v>
          </cell>
          <cell r="B7546" t="str">
            <v>800X600 DUO DUZ.PSLMZ.CEL.AY.YZY.GOVDE.DIS.KYNK.(12)</v>
          </cell>
        </row>
        <row r="7547">
          <cell r="A7547" t="str">
            <v>Y-P-0047-0-002-017</v>
          </cell>
          <cell r="B7547" t="str">
            <v>800X580 DUO DUZ.PSLMZ.CEL.AY.YZY.GOVDE.DIS.KYNK.(12)</v>
          </cell>
        </row>
        <row r="7548">
          <cell r="A7548" t="str">
            <v>Y-P-0047-0-002-016</v>
          </cell>
          <cell r="B7548" t="str">
            <v>800X500 DUO DUZ.PSLMZ.CEL.AY.YZY.GOVDE.DIS.KYNK.(12)</v>
          </cell>
        </row>
        <row r="7549">
          <cell r="A7549" t="str">
            <v>Y-P-0047-0-002-015</v>
          </cell>
          <cell r="B7549" t="str">
            <v>800X1000 DUO DUZ.PSLMZ.CEL.AY.YZY.GOVDE.DIS.KYNK.(12)</v>
          </cell>
        </row>
        <row r="7550">
          <cell r="A7550" t="str">
            <v>Y-P-0047-0-002-014</v>
          </cell>
          <cell r="B7550" t="str">
            <v>750X500 DUO DUZ.PSLMZ.CEL.AY.YZY.GOVDE.DIS.KYNK.(11)</v>
          </cell>
        </row>
        <row r="7551">
          <cell r="A7551" t="str">
            <v>Y-P-0047-0-002-013</v>
          </cell>
          <cell r="B7551" t="str">
            <v>700X700 DUO DUZ.PSLMZ.CEL.AY.YZY.GOVDE.DIS.KYNK.(10)</v>
          </cell>
        </row>
        <row r="7552">
          <cell r="A7552" t="str">
            <v>Y-P-0047-0-002-012</v>
          </cell>
          <cell r="B7552" t="str">
            <v>600X530 DUO DUZ.PSLMZ.CEL.AKS:500MM.AY.YZY.GOVDE.DIS.KYNK.(5)</v>
          </cell>
        </row>
        <row r="7553">
          <cell r="A7553" t="str">
            <v>Y-P-0047-0-002-011</v>
          </cell>
          <cell r="B7553" t="str">
            <v>600X1000 DUO DUZ.PSLMZ.CEL.AY.YZY.GOVDE.DIS.KYNK.(8)</v>
          </cell>
        </row>
        <row r="7554">
          <cell r="A7554" t="str">
            <v>Y-P-0047-0-002-010</v>
          </cell>
          <cell r="B7554" t="str">
            <v>1700X600 DUO DUZ.PSLMZ.CEL.AY.YZY.GOVDE.DIS.KYNK.(24)</v>
          </cell>
        </row>
        <row r="7555">
          <cell r="A7555" t="str">
            <v>Y-P-0047-0-002-009</v>
          </cell>
          <cell r="B7555" t="str">
            <v>1700X500 DUO DUZ.PSLMZ.CEL.AY.YZY.GOVDE.DIS.KYNK.(24)</v>
          </cell>
        </row>
        <row r="7556">
          <cell r="A7556" t="str">
            <v>Y-P-0047-0-002-008</v>
          </cell>
          <cell r="B7556" t="str">
            <v>1700X400 DUO DUZ.PSLMZ.CEL.AY.YZY.GOVDE.DIS.KYNK.(24)</v>
          </cell>
        </row>
        <row r="7557">
          <cell r="A7557" t="str">
            <v>Y-P-0047-0-002-007</v>
          </cell>
          <cell r="B7557" t="str">
            <v>1500X600 DUO DUZ.PSLMZ.CEL.AY.YZY.GOVDE.DIS.KYNK.(21)</v>
          </cell>
        </row>
        <row r="7558">
          <cell r="A7558" t="str">
            <v>Y-P-0047-0-002-006</v>
          </cell>
          <cell r="B7558" t="str">
            <v>1500X500 DUO DUZ.PSLMZ.CEL.AY.YZY.GOVDE.DIS.KYNK.(21)</v>
          </cell>
        </row>
        <row r="7559">
          <cell r="A7559" t="str">
            <v>Y-P-0047-0-002-005</v>
          </cell>
          <cell r="B7559" t="str">
            <v>1500X400 DUO DUZ.PSLMZ.CEL.AY.YZY.GOVDE.DIS.KYNK.(21)</v>
          </cell>
        </row>
        <row r="7560">
          <cell r="A7560" t="str">
            <v>Y-P-0047-0-002-004</v>
          </cell>
          <cell r="B7560" t="str">
            <v>1200X700 DUO DUZ.PSLMZ.CEL.AY.YZY.GOVDE.DIS.KYNK.(18)</v>
          </cell>
        </row>
        <row r="7561">
          <cell r="A7561" t="str">
            <v>Y-P-0047-0-002-003</v>
          </cell>
          <cell r="B7561" t="str">
            <v>1200X600 DUO DUZ.PSLMZ.CEL.AY.YZY.GOVDE.DIS.KYNK.(18)</v>
          </cell>
        </row>
        <row r="7562">
          <cell r="A7562" t="str">
            <v>Y-P-0047-0-002-002</v>
          </cell>
          <cell r="B7562" t="str">
            <v>1200X500 DUO DUZ.PSLMZ.CEL.AY.YZY.GOVDE.DIS.KYNK.(18)</v>
          </cell>
        </row>
        <row r="7563">
          <cell r="A7563" t="str">
            <v>Y-P-0047-0-002-001</v>
          </cell>
          <cell r="B7563" t="str">
            <v>1200X400 DUO DUZ.PSLMZ.CEL.AY.YZY.GOVDE.DIS.KYNK.(18)</v>
          </cell>
        </row>
        <row r="7564">
          <cell r="A7564" t="str">
            <v>Y-P-0047-0-001-059</v>
          </cell>
          <cell r="B7564" t="str">
            <v>500X600 DUO DUZ(STN).PSLMZ.CEL.GZ.BG.FRC.YZY.BAZ.HAZIRLIK.(4)</v>
          </cell>
        </row>
        <row r="7565">
          <cell r="A7565" t="str">
            <v>Y-P-0047-0-001-058</v>
          </cell>
          <cell r="B7565" t="str">
            <v>800X800 DUO DUZ.PSLMZ.CEL.FRC.YZY.BAZ.HAZIRLIK.(12)</v>
          </cell>
        </row>
        <row r="7566">
          <cell r="A7566" t="str">
            <v>Y-P-0047-0-001-057</v>
          </cell>
          <cell r="B7566" t="str">
            <v>800X600 DUO DUZ.PSLMZ.CEL.FRC.YZY.BAZ.HAZIRLIK.(12)</v>
          </cell>
        </row>
        <row r="7567">
          <cell r="A7567" t="str">
            <v>Y-P-0047-0-001-056</v>
          </cell>
          <cell r="B7567" t="str">
            <v>800X500 DUO DUZ.PSLMZ.CEL.FRC.YZY.BAZ.HAZIRLIK.(12)</v>
          </cell>
        </row>
        <row r="7568">
          <cell r="A7568" t="str">
            <v>Y-P-0047-0-001-055</v>
          </cell>
          <cell r="B7568" t="str">
            <v>800X1000 DUO DUZ.PSLMZ.CEL.FRC.YZY.BAZ.HAZIRLIK.(12)</v>
          </cell>
        </row>
        <row r="7569">
          <cell r="A7569" t="str">
            <v>Y-P-0047-0-001-054</v>
          </cell>
          <cell r="B7569" t="str">
            <v>750X500 DUO DUZ.PSLMZ.CEL.FRC.YZY.BAZ.HAZIRLIK.(11)</v>
          </cell>
        </row>
        <row r="7570">
          <cell r="A7570" t="str">
            <v>Y-P-0047-0-001-053</v>
          </cell>
          <cell r="B7570" t="str">
            <v>750X450 DUO DUZ(STN).PSLMZ.CEL.GZ.BG.FRC.YZY.BAZ.HAZIRLIK.(9)</v>
          </cell>
        </row>
        <row r="7571">
          <cell r="A7571" t="str">
            <v>Y-P-0047-0-001-052</v>
          </cell>
          <cell r="B7571" t="str">
            <v>700X700 DUO DUZ.PSLMZ.CEL.FRC.YZY.BAZ.HAZIRLIK.(10)</v>
          </cell>
        </row>
        <row r="7572">
          <cell r="A7572" t="str">
            <v>Y-P-0047-0-001-051</v>
          </cell>
          <cell r="B7572" t="str">
            <v>600X1000 DUO DUZ.PSLMZ.CEL.FRC.YZY.BAZ.HAZIRLIK.(8)</v>
          </cell>
        </row>
        <row r="7573">
          <cell r="A7573" t="str">
            <v>Y-P-0047-0-001-050</v>
          </cell>
          <cell r="B7573" t="str">
            <v>1700X600 DUO DUZ.PSLMZ.CEL.FRC.YZY.BAZ.HAZIRLIK.(24)</v>
          </cell>
        </row>
        <row r="7574">
          <cell r="A7574" t="str">
            <v>Y-P-0047-0-001-049</v>
          </cell>
          <cell r="B7574" t="str">
            <v>1700X500 DUO DUZ.PSLMZ.CEL.FRC.YZY.BAZ.HAZIRLIK.(24)</v>
          </cell>
        </row>
        <row r="7575">
          <cell r="A7575" t="str">
            <v>Y-P-0047-0-001-048</v>
          </cell>
          <cell r="B7575" t="str">
            <v>1700X400 DUO DUZ.PSLMZ.CEL.FRC.YZY.BAZ.HAZIRLIK.(24)</v>
          </cell>
        </row>
        <row r="7576">
          <cell r="A7576" t="str">
            <v>Y-P-0047-0-001-047</v>
          </cell>
          <cell r="B7576" t="str">
            <v>1500X600 DUO DUZ.PSLMZ.CEL.FRC.YZY.BAZ.HAZIRLIK.(21)</v>
          </cell>
        </row>
        <row r="7577">
          <cell r="A7577" t="str">
            <v>Y-P-0047-0-001-046</v>
          </cell>
          <cell r="B7577" t="str">
            <v>1500X500 DUO DUZ.PSLMZ.CEL.FRC.YZY.BAZ.HAZIRLIK.(21)</v>
          </cell>
        </row>
        <row r="7578">
          <cell r="A7578" t="str">
            <v>Y-P-0047-0-001-045</v>
          </cell>
          <cell r="B7578" t="str">
            <v>1500X400 DUO DUZ.PSLMZ.CEL.FRC.YZY.BAZ.HAZIRLIK.(21)</v>
          </cell>
        </row>
        <row r="7579">
          <cell r="A7579" t="str">
            <v>Y-P-0047-0-001-044</v>
          </cell>
          <cell r="B7579" t="str">
            <v>1200X700 DUO DUZ.PSLMZ.CEL.FRC.YZY.BAZ.HAZIRLIK.(18)</v>
          </cell>
        </row>
        <row r="7580">
          <cell r="A7580" t="str">
            <v>Y-P-0047-0-001-043</v>
          </cell>
          <cell r="B7580" t="str">
            <v>1200X600 DUO DUZ.PSLMZ.CEL.FRC.YZY.BAZ.HAZIRLIK.(18)</v>
          </cell>
        </row>
        <row r="7581">
          <cell r="A7581" t="str">
            <v>Y-P-0047-0-001-042</v>
          </cell>
          <cell r="B7581" t="str">
            <v>1200X500 DUO DUZ.PSLMZ.CEL.FRC.YZY.BAZ.HAZIRLIK.(18)</v>
          </cell>
        </row>
        <row r="7582">
          <cell r="A7582" t="str">
            <v>Y-P-0047-0-001-041</v>
          </cell>
          <cell r="B7582" t="str">
            <v>1200X450 DUO DUZ(STN).PSLMZ.CEL.GZ.BG.FRC.YZY.BAZ.HAZIRLIK.(12)</v>
          </cell>
        </row>
        <row r="7583">
          <cell r="A7583" t="str">
            <v>Y-P-0047-0-001-040</v>
          </cell>
          <cell r="B7583" t="str">
            <v>1200X400 DUO DUZ.PSLMZ.CEL.FRC.YZY.BAZ.HAZIRLIK.(18)</v>
          </cell>
        </row>
        <row r="7584">
          <cell r="A7584" t="str">
            <v>Y-P-0047-0-001-039</v>
          </cell>
          <cell r="B7584" t="str">
            <v>500X600 DUO DUZ(STN).PSLMZ.CEL.GZ.BG.FRC.YZY.GOVDE.DIS.KYNK.(4)</v>
          </cell>
        </row>
        <row r="7585">
          <cell r="A7585" t="str">
            <v>Y-P-0047-0-001-038</v>
          </cell>
          <cell r="B7585" t="str">
            <v>800X800 DUO DUZ.PSLMZ.CEL.FRC.YZY.GOVDE.DIS.KYNK.(12)</v>
          </cell>
        </row>
        <row r="7586">
          <cell r="A7586" t="str">
            <v>Y-P-0047-0-001-037</v>
          </cell>
          <cell r="B7586" t="str">
            <v>800X600 DUO DUZ.PSLMZ.CEL.FRC.YZY.GOVDE.DIS.KYNK.(12)</v>
          </cell>
        </row>
        <row r="7587">
          <cell r="A7587" t="str">
            <v>Y-P-0047-0-001-036</v>
          </cell>
          <cell r="B7587" t="str">
            <v>800X500 DUO DUZ.PSLMZ.CEL.FRC.YZY.GOVDE.DIS.KYNK.(12)</v>
          </cell>
        </row>
        <row r="7588">
          <cell r="A7588" t="str">
            <v>Y-P-0047-0-001-035</v>
          </cell>
          <cell r="B7588" t="str">
            <v>800X1000 DUO DUZ.PSLMZ.CEL.FRC.YZY.GOVDE.DIS.KYNK.(12)</v>
          </cell>
        </row>
        <row r="7589">
          <cell r="A7589" t="str">
            <v>Y-P-0047-0-001-034</v>
          </cell>
          <cell r="B7589" t="str">
            <v>750X500 DUO DUZ.PSLMZ.CEL.FRC.YZY.GOVDE.DIS.KYNK.(11)</v>
          </cell>
        </row>
        <row r="7590">
          <cell r="A7590" t="str">
            <v>Y-P-0047-0-001-033</v>
          </cell>
          <cell r="B7590" t="str">
            <v>750X450 DUO DUZ(STN).PSLMZ.CEL.GZ.BG.FRC.YZY.GOVDE.DIS.KYNK.(9)</v>
          </cell>
        </row>
        <row r="7591">
          <cell r="A7591" t="str">
            <v>Y-P-0047-0-001-032</v>
          </cell>
          <cell r="B7591" t="str">
            <v>700X700 DUO DUZ.PSLMZ.CEL.FRC.YZY.GOVDE.DIS.KYNK.(10)</v>
          </cell>
        </row>
        <row r="7592">
          <cell r="A7592" t="str">
            <v>Y-P-0047-0-001-031</v>
          </cell>
          <cell r="B7592" t="str">
            <v>600X1000 DUO DUZ.PSLMZ.CEL.FRC.YZY.GOVDE.DIS.KYNK.(8)</v>
          </cell>
        </row>
        <row r="7593">
          <cell r="A7593" t="str">
            <v>Y-P-0047-0-001-030</v>
          </cell>
          <cell r="B7593" t="str">
            <v>1700X600 DUO DUZ.PSLMZ.CEL.FRC.YZY.GOVDE.DIS.KYNK.(24)</v>
          </cell>
        </row>
        <row r="7594">
          <cell r="A7594" t="str">
            <v>Y-P-0047-0-001-029</v>
          </cell>
          <cell r="B7594" t="str">
            <v>1700X500 DUO DUZ.PSLMZ.CEL.FRC.YZY.GOVDE.DIS.KYNK.(24)</v>
          </cell>
        </row>
        <row r="7595">
          <cell r="A7595" t="str">
            <v>Y-P-0047-0-001-028</v>
          </cell>
          <cell r="B7595" t="str">
            <v>1700X400 DUO DUZ.PSLMZ.CEL.FRC.YZY.GOVDE.DIS.KYNK.(24)</v>
          </cell>
        </row>
        <row r="7596">
          <cell r="A7596" t="str">
            <v>Y-P-0047-0-001-027</v>
          </cell>
          <cell r="B7596" t="str">
            <v>1500X600 DUO DUZ.PSLMZ.CEL.FRC.YZY.GOVDE.DIS.KYNK.(21)</v>
          </cell>
        </row>
        <row r="7597">
          <cell r="A7597" t="str">
            <v>Y-P-0047-0-001-026</v>
          </cell>
          <cell r="B7597" t="str">
            <v>1500X500 DUO DUZ.PSLMZ.CEL.FRC.YZY.GOVDE.DIS.KYNK.(21)</v>
          </cell>
        </row>
        <row r="7598">
          <cell r="A7598" t="str">
            <v>Y-P-0047-0-001-025</v>
          </cell>
          <cell r="B7598" t="str">
            <v>1500X400 DUO DUZ.PSLMZ.CEL.FRC.YZY.GOVDE.DIS.KYNK.(21)</v>
          </cell>
        </row>
        <row r="7599">
          <cell r="A7599" t="str">
            <v>Y-P-0047-0-001-024</v>
          </cell>
          <cell r="B7599" t="str">
            <v>1200X700 DUO DUZ.PSLMZ.CEL.FRC.YZY.GOVDE.DIS.KYNK.(18)</v>
          </cell>
        </row>
        <row r="7600">
          <cell r="A7600" t="str">
            <v>Y-P-0047-0-001-023</v>
          </cell>
          <cell r="B7600" t="str">
            <v>1200X600 DUO DUZ.PSLMZ.CEL.FRC.YZY.GOVDE.DIS.KYNK.(18)</v>
          </cell>
        </row>
        <row r="7601">
          <cell r="A7601" t="str">
            <v>Y-P-0047-0-001-022</v>
          </cell>
          <cell r="B7601" t="str">
            <v>1200X500 DUO DUZ.PSLMZ.CEL.FRC.YZY.GOVDE.DIS.KYNK.(18)</v>
          </cell>
        </row>
        <row r="7602">
          <cell r="A7602" t="str">
            <v>Y-P-0047-0-001-021</v>
          </cell>
          <cell r="B7602" t="str">
            <v>1200X450 DUO DUZ(STN).PSLMZ.CEL.GZ.BG.FRC.YZY.GOVDE.DIS.KYNK.(12)</v>
          </cell>
        </row>
        <row r="7603">
          <cell r="A7603" t="str">
            <v>Y-P-0047-0-001-020</v>
          </cell>
          <cell r="B7603" t="str">
            <v>1200X400 DUO DUZ.PSLMZ.CEL.FRC.YZY.GOVDE.DIS.KYNK.(18)</v>
          </cell>
        </row>
        <row r="7604">
          <cell r="A7604" t="str">
            <v>Y-P-0045-0-001-002</v>
          </cell>
          <cell r="B7604" t="str">
            <v>1220X500 DAPHNE.PSLMZ.CEL.FRC.YZY.BAZ.HAZIRLIK.(18)</v>
          </cell>
        </row>
        <row r="7605">
          <cell r="A7605" t="str">
            <v>Y-P-0045-0-001-001</v>
          </cell>
          <cell r="B7605" t="str">
            <v>1220X500 DAPHNE.PSLMZ.CEL.FRC.YZY.GOVDE.IC.KYNK.(18)</v>
          </cell>
        </row>
        <row r="7606">
          <cell r="A7606" t="str">
            <v>Y-P-0042-0-001-024</v>
          </cell>
          <cell r="B7606" t="str">
            <v>2000X510 RAMSEY.PSLMZ.CEL.FRC.YZY.BAZ.HAZIRLIK.(12)</v>
          </cell>
        </row>
        <row r="7607">
          <cell r="A7607" t="str">
            <v>Y-P-0042-0-001-023</v>
          </cell>
          <cell r="B7607" t="str">
            <v>2000X390 RAMSEY.PSLMZ.CEL.FRC.YZY.BAZ.HAZIRLIK.(9)</v>
          </cell>
        </row>
        <row r="7608">
          <cell r="A7608" t="str">
            <v>Y-P-0042-0-001-022</v>
          </cell>
          <cell r="B7608" t="str">
            <v>2000X310 RAMSEY.PSLMZ.CEL.FRC.YZY.BAZ.HAZIRLIK.(7)</v>
          </cell>
        </row>
        <row r="7609">
          <cell r="A7609" t="str">
            <v>Y-P-0042-0-001-021</v>
          </cell>
          <cell r="B7609" t="str">
            <v>1500X510 RAMSEY.PSLMZ.CEL.FRC.YZY.BAZ.HAZIRLIK.(12)</v>
          </cell>
        </row>
        <row r="7610">
          <cell r="A7610" t="str">
            <v>Y-P-0042-0-001-020</v>
          </cell>
          <cell r="B7610" t="str">
            <v>1500X390 RAMSEY.PSLMZ.CEL.FRC.YZY.BAZ.HAZIRLIK.(9)</v>
          </cell>
        </row>
        <row r="7611">
          <cell r="A7611" t="str">
            <v>Y-P-0042-0-001-019</v>
          </cell>
          <cell r="B7611" t="str">
            <v>1500X310 RAMSEY.PSLMZ.CEL.FRC.YZY.BAZ.HAZIRLIK.(7)</v>
          </cell>
        </row>
        <row r="7612">
          <cell r="A7612" t="str">
            <v>Y-P-0042-0-001-018</v>
          </cell>
          <cell r="B7612" t="str">
            <v>1200X510 RAMSEY.PSLMZ.CEL.FRC.YZY.BAZ.HAZIRLIK.(12)</v>
          </cell>
        </row>
        <row r="7613">
          <cell r="A7613" t="str">
            <v>Y-P-0042-0-001-017</v>
          </cell>
          <cell r="B7613" t="str">
            <v>1200X390 RAMSEY.PSLMZ.CEL.FRC.YZY.BAZ.HAZIRLIK.(9)</v>
          </cell>
        </row>
        <row r="7614">
          <cell r="A7614" t="str">
            <v>Y-P-0042-0-001-016</v>
          </cell>
          <cell r="B7614" t="str">
            <v>1200X310 RAMSEY.PSLMZ.CEL.FRC.YZY.BAZ.HAZIRLIK.(7)</v>
          </cell>
        </row>
        <row r="7615">
          <cell r="A7615" t="str">
            <v>Y-P-0042-0-001-015</v>
          </cell>
          <cell r="B7615" t="str">
            <v>1000X510 RAMSEY.PSLMZ.CEL.FRC.YZY.BAZ.HAZIRLIK.(12)</v>
          </cell>
        </row>
        <row r="7616">
          <cell r="A7616" t="str">
            <v>Y-P-0042-0-001-014</v>
          </cell>
          <cell r="B7616" t="str">
            <v>1000X390 RAMSEY.PSLMZ.CEL.FRC.YZY.BAZ.HAZIRLIK.(9)</v>
          </cell>
        </row>
        <row r="7617">
          <cell r="A7617" t="str">
            <v>Y-P-0042-0-001-013</v>
          </cell>
          <cell r="B7617" t="str">
            <v>1000X310 RAMSEY.PSLMZ.CEL.FRC.YZY.BAZ.HAZIRLIK.(7)</v>
          </cell>
        </row>
        <row r="7618">
          <cell r="A7618" t="str">
            <v>Y-P-0042-0-001-012</v>
          </cell>
          <cell r="B7618" t="str">
            <v>2000X510 RAMSEY.PSLMZ.CEL.FRC.YZY.GOVDE.IC.KYNK.(12)</v>
          </cell>
        </row>
        <row r="7619">
          <cell r="A7619" t="str">
            <v>Y-P-0042-0-001-011</v>
          </cell>
          <cell r="B7619" t="str">
            <v>2000X390 RAMSEY.PSLMZ.CEL.FRC.YZY.GOVDE.IC.KYNK.(9)</v>
          </cell>
        </row>
        <row r="7620">
          <cell r="A7620" t="str">
            <v>Y-P-0042-0-001-010</v>
          </cell>
          <cell r="B7620" t="str">
            <v>2000X310 RAMSEY.PSLMZ.CEL.FRC.YZY.GOVDE.IC.KYNK.(7)</v>
          </cell>
        </row>
        <row r="7621">
          <cell r="A7621" t="str">
            <v>Y-P-0042-0-001-009</v>
          </cell>
          <cell r="B7621" t="str">
            <v>1500X510 RAMSEY.PSLMZ.CEL.FRC.YZY.GOVDE.IC.KYNK.(12)</v>
          </cell>
        </row>
        <row r="7622">
          <cell r="A7622" t="str">
            <v>Y-P-0042-0-001-008</v>
          </cell>
          <cell r="B7622" t="str">
            <v>1500X390 RAMSEY.PSLMZ.CEL.FRC.YZY.GOVDE.IC.KYNK.(9)</v>
          </cell>
        </row>
        <row r="7623">
          <cell r="A7623" t="str">
            <v>Y-P-0042-0-001-007</v>
          </cell>
          <cell r="B7623" t="str">
            <v>1500X310 RAMSEY.PSLMZ.CEL.FRC.YZY.GOVDE.IC.KYNK.(7)</v>
          </cell>
        </row>
        <row r="7624">
          <cell r="A7624" t="str">
            <v>Y-P-0042-0-001-006</v>
          </cell>
          <cell r="B7624" t="str">
            <v>1200X510 RAMSEY.PSLMZ.CEL.FRC.YZY.GOVDE.IC.KYNK.(12)</v>
          </cell>
        </row>
        <row r="7625">
          <cell r="A7625" t="str">
            <v>Y-P-0042-0-001-005</v>
          </cell>
          <cell r="B7625" t="str">
            <v>1200X390 RAMSEY.PSLMZ.CEL.FRC.YZY.GOVDE.IC.KYNK.(9)</v>
          </cell>
        </row>
        <row r="7626">
          <cell r="A7626" t="str">
            <v>Y-P-0042-0-001-004</v>
          </cell>
          <cell r="B7626" t="str">
            <v>1200X310 RAMSEY.PSLMZ.CEL.FRC.YZY.GOVDE.IC.KYNK.(7)</v>
          </cell>
        </row>
        <row r="7627">
          <cell r="A7627" t="str">
            <v>Y-P-0042-0-001-003</v>
          </cell>
          <cell r="B7627" t="str">
            <v>1000X510 RAMSEY.PSLMZ.CEL.FRC.YZY.GOVDE.IC.KYNK.(12)</v>
          </cell>
        </row>
        <row r="7628">
          <cell r="A7628" t="str">
            <v>Y-P-0042-0-001-002</v>
          </cell>
          <cell r="B7628" t="str">
            <v>1000X390 RAMSEY.PSLMZ.CEL.FRC.YZY.GOVDE.IC.KYNK.(9)</v>
          </cell>
        </row>
        <row r="7629">
          <cell r="A7629" t="str">
            <v>Y-P-0042-0-001-001</v>
          </cell>
          <cell r="B7629" t="str">
            <v>1000X310 RAMSEY.PSLMZ.CEL.FRC.YZY.GOVDE.IC.KYNK.(7)</v>
          </cell>
        </row>
        <row r="7630">
          <cell r="A7630" t="str">
            <v>Y-P-0041-1-066-001</v>
          </cell>
          <cell r="B7630" t="str">
            <v>Ø70X900 COMPACT(NK)PSLMZ.CEL.BYZ.RAL9016.GÖVDE(1)</v>
          </cell>
        </row>
        <row r="7631">
          <cell r="A7631" t="str">
            <v>Y-P-0041-1-001-002</v>
          </cell>
          <cell r="B7631" t="str">
            <v>Ø70X900 COMPACT(NK)PSLMZ.CEL.BAZ.HAZIRLIK.FRCYUZEY(1)</v>
          </cell>
        </row>
        <row r="7632">
          <cell r="A7632" t="str">
            <v>Y-P-0041-1-001-001</v>
          </cell>
          <cell r="B7632" t="str">
            <v>Ø70X900 COMPACT(NK)PSLMZ.CEL.GOVDE.DIS.KYNK.FRCYUZEY(1)</v>
          </cell>
        </row>
        <row r="7633">
          <cell r="A7633" t="str">
            <v>Y-P-0039-0-001-024</v>
          </cell>
          <cell r="B7633" t="str">
            <v>2000X590 NORTE.PSLMZ.CEL.FRC.YZY.BAZ.HAZIRLIK.(15)</v>
          </cell>
        </row>
        <row r="7634">
          <cell r="A7634" t="str">
            <v>Y-P-0039-0-001-023</v>
          </cell>
          <cell r="B7634" t="str">
            <v>2000X510 NORTE.PSLMZ.CEL.FRC.YZY.BAZ.HAZIRLIK.(13)</v>
          </cell>
        </row>
        <row r="7635">
          <cell r="A7635" t="str">
            <v>Y-P-0039-0-001-022</v>
          </cell>
          <cell r="B7635" t="str">
            <v>2000X430 NORTE.PSLMZ.CEL.FRC.YZY.BAZ.HAZIRLIK.(11)</v>
          </cell>
        </row>
        <row r="7636">
          <cell r="A7636" t="str">
            <v>Y-P-0039-0-001-021</v>
          </cell>
          <cell r="B7636" t="str">
            <v>2000X310 NORTE.PSLMZ.CEL.FRC.YZY.BAZ.HAZIRLIK.(8)</v>
          </cell>
        </row>
        <row r="7637">
          <cell r="A7637" t="str">
            <v>Y-P-0039-0-001-020</v>
          </cell>
          <cell r="B7637" t="str">
            <v>1500X590 NORTE.PSLMZ.CEL.FRC.YZY.BAZ.HAZIRLIK.(15)</v>
          </cell>
        </row>
        <row r="7638">
          <cell r="A7638" t="str">
            <v>Y-P-0039-0-001-019</v>
          </cell>
          <cell r="B7638" t="str">
            <v>1500X510 NORTE.PSLMZ.CEL.FRC.YZY.BAZ.HAZIRLIK.(13)</v>
          </cell>
        </row>
        <row r="7639">
          <cell r="A7639" t="str">
            <v>Y-P-0039-0-001-018</v>
          </cell>
          <cell r="B7639" t="str">
            <v>1500X430 NORTE.PSLMZ.CEL.FRC.YZY.BAZ.HAZIRLIK.(11)</v>
          </cell>
        </row>
        <row r="7640">
          <cell r="A7640" t="str">
            <v>Y-P-0039-0-001-017</v>
          </cell>
          <cell r="B7640" t="str">
            <v>1500X310 NORTE.PSLMZ.CEL.FRC.YZY.BAZ.HAZIRLIK.(8)</v>
          </cell>
        </row>
        <row r="7641">
          <cell r="A7641" t="str">
            <v>Y-P-0039-0-001-016</v>
          </cell>
          <cell r="B7641" t="str">
            <v>1200X590 NORTE.PSLMZ.CEL.FRC.YZY.BAZ.HAZIRLIK.(15)</v>
          </cell>
        </row>
        <row r="7642">
          <cell r="A7642" t="str">
            <v>Y-P-0039-0-001-015</v>
          </cell>
          <cell r="B7642" t="str">
            <v>1200X510 NORTE.PSLMZ.CEL.FRC.YZY.BAZ.HAZIRLIK.(13)</v>
          </cell>
        </row>
        <row r="7643">
          <cell r="A7643" t="str">
            <v>Y-P-0039-0-001-014</v>
          </cell>
          <cell r="B7643" t="str">
            <v>1200X430 NORTE.PSLMZ.CEL.FRC.YZY.BAZ.HAZIRLIK.(11)</v>
          </cell>
        </row>
        <row r="7644">
          <cell r="A7644" t="str">
            <v>Y-P-0039-0-001-013</v>
          </cell>
          <cell r="B7644" t="str">
            <v>1200X310 NORTE.PSLMZ.CEL.FRC.YZY.BAZ.HAZIRLIK.(8)</v>
          </cell>
        </row>
        <row r="7645">
          <cell r="A7645" t="str">
            <v>Y-P-0039-0-001-012</v>
          </cell>
          <cell r="B7645" t="str">
            <v>2000X590 NORTE.PSLMZ.CEL.FRC.YZY.GOVDE.IC.KYNK.(15)</v>
          </cell>
        </row>
        <row r="7646">
          <cell r="A7646" t="str">
            <v>Y-P-0039-0-001-011</v>
          </cell>
          <cell r="B7646" t="str">
            <v>2000X510 NORTE.PSLMZ.CEL.FRC.YZY.GOVDE.IC.KYNK.(13)</v>
          </cell>
        </row>
        <row r="7647">
          <cell r="A7647" t="str">
            <v>Y-P-0039-0-001-010</v>
          </cell>
          <cell r="B7647" t="str">
            <v>2000X430 NORTE.PSLMZ.CEL.FRC.YZY.GOVDE.IC.KYNK.(11)</v>
          </cell>
        </row>
        <row r="7648">
          <cell r="A7648" t="str">
            <v>Y-P-0039-0-001-009</v>
          </cell>
          <cell r="B7648" t="str">
            <v>2000X310 NORTE.PSLMZ.CEL.FRC.YZY.GOVDE.IC.KYNK.(8)</v>
          </cell>
        </row>
        <row r="7649">
          <cell r="A7649" t="str">
            <v>Y-P-0039-0-001-008</v>
          </cell>
          <cell r="B7649" t="str">
            <v>1500X590 NORTE.PSLMZ.CEL.FRC.YZY.GOVDE.IC.KYNK.(15)</v>
          </cell>
        </row>
        <row r="7650">
          <cell r="A7650" t="str">
            <v>Y-P-0039-0-001-007</v>
          </cell>
          <cell r="B7650" t="str">
            <v>1500X510 NORTE.PSLMZ.CEL.FRC.YZY.GOVDE.IC.KYNK.(13)</v>
          </cell>
        </row>
        <row r="7651">
          <cell r="A7651" t="str">
            <v>Y-P-0039-0-001-006</v>
          </cell>
          <cell r="B7651" t="str">
            <v>1500X430 NORTE.PSLMZ.CEL.FRC.YZY.GOVDE.IC.KYNK.(11)</v>
          </cell>
        </row>
        <row r="7652">
          <cell r="A7652" t="str">
            <v>Y-P-0039-0-001-005</v>
          </cell>
          <cell r="B7652" t="str">
            <v>1500X310 NORTE.PSLMZ.CEL.FRC.YZY.GOVDE.IC.KYNK.(8)</v>
          </cell>
        </row>
        <row r="7653">
          <cell r="A7653" t="str">
            <v>Y-P-0039-0-001-004</v>
          </cell>
          <cell r="B7653" t="str">
            <v>1200X590 NORTE.PSLMZ.CEL.FRC.YZY.GOVDE.IC.KYNK.(15)</v>
          </cell>
        </row>
        <row r="7654">
          <cell r="A7654" t="str">
            <v>Y-P-0039-0-001-003</v>
          </cell>
          <cell r="B7654" t="str">
            <v>1200X510 NORTE.PSLMZ.CEL.FRC.YZY.GOVDE.IC.KYNK.(13)</v>
          </cell>
        </row>
        <row r="7655">
          <cell r="A7655" t="str">
            <v>Y-P-0039-0-001-002</v>
          </cell>
          <cell r="B7655" t="str">
            <v>1200X430 NORTE.PSLMZ.CEL.FRC.YZY.GOVDE.IC.KYNK.(11)</v>
          </cell>
        </row>
        <row r="7656">
          <cell r="A7656" t="str">
            <v>Y-P-0039-0-001-001</v>
          </cell>
          <cell r="B7656" t="str">
            <v>1200X310 NORTE.PSLMZ.CEL.FRC.YZY.GOVDE.IC.KYNK.(8)</v>
          </cell>
        </row>
        <row r="7657">
          <cell r="A7657" t="str">
            <v>Y-P-0038-0-001-010</v>
          </cell>
          <cell r="B7657" t="str">
            <v>1800X390 LOFT.PSLMZ.CEL.FRC.YZY.BAZ.HAZIRLIK.(8)</v>
          </cell>
        </row>
        <row r="7658">
          <cell r="A7658" t="str">
            <v>Y-P-0038-0-001-009</v>
          </cell>
          <cell r="B7658" t="str">
            <v>1800X290 LOFT.PSLMZ.CEL.FRC.YZY.BAZ.HAZIRLIK.(6)</v>
          </cell>
        </row>
        <row r="7659">
          <cell r="A7659" t="str">
            <v>Y-P-0038-0-001-008</v>
          </cell>
          <cell r="B7659" t="str">
            <v>1500X390 LOFT.PSLMZ.CEL.FRC.YZY.BAZ.HAZIRLIK.(8)</v>
          </cell>
        </row>
        <row r="7660">
          <cell r="A7660" t="str">
            <v>Y-P-0038-0-001-007</v>
          </cell>
          <cell r="B7660" t="str">
            <v>1500X290 LOFT.PSLMZ.CEL.FRC.YZY.BAZ.HAZIRLIK.(6)</v>
          </cell>
        </row>
        <row r="7661">
          <cell r="A7661" t="str">
            <v>Y-P-0038-0-001-006</v>
          </cell>
          <cell r="B7661" t="str">
            <v>1000X410 LOFT.PSLMZ.CEL.FRC.YZY.BAZ.HAZIRLIK.(8)</v>
          </cell>
        </row>
        <row r="7662">
          <cell r="A7662" t="str">
            <v>Y-P-0038-0-001-005</v>
          </cell>
          <cell r="B7662" t="str">
            <v>1800X390 LOFT.PSLMZ.CEL.FRC.YZY.GOVDE.IC.KYNK.(8)</v>
          </cell>
        </row>
        <row r="7663">
          <cell r="A7663" t="str">
            <v>Y-P-0038-0-001-004</v>
          </cell>
          <cell r="B7663" t="str">
            <v>1800X290 LOFT.PSLMZ.CEL.FRC.YZY.GOVDE.IC.KYNK.(6)</v>
          </cell>
        </row>
        <row r="7664">
          <cell r="A7664" t="str">
            <v>Y-P-0038-0-001-003</v>
          </cell>
          <cell r="B7664" t="str">
            <v>1500X390 LOFT.PSLMZ.CEL.FRC.YZY.GOVDE.IC.KYNK.(8)</v>
          </cell>
        </row>
        <row r="7665">
          <cell r="A7665" t="str">
            <v>Y-P-0038-0-001-002</v>
          </cell>
          <cell r="B7665" t="str">
            <v>1500X290 LOFT.PSLMZ.CEL.FRC.YZY.GOVDE.IC.KYNK.(6)</v>
          </cell>
        </row>
        <row r="7666">
          <cell r="A7666" t="str">
            <v>Y-P-0038-0-001-001</v>
          </cell>
          <cell r="B7666" t="str">
            <v>1000X410 LOFT.PSLMZ.CEL.FRC.YZY.GOVDE.IC.KYNK.(8)</v>
          </cell>
        </row>
        <row r="7667">
          <cell r="A7667" t="str">
            <v>Y-P-0037-0-151-006</v>
          </cell>
          <cell r="B7667" t="str">
            <v>1500X600 ELEGANCE.PSLMZ.CEL.NAVY.BLUE.RAL5003.BAZ.HAZIRLIK.(32)</v>
          </cell>
        </row>
        <row r="7668">
          <cell r="A7668" t="str">
            <v>Y-P-0037-0-151-005</v>
          </cell>
          <cell r="B7668" t="str">
            <v>1500X500 ELEGANCE.PSLMZ.CEL.NAVY.BLUE.RAL5003.BAZ.HAZIRLIK.(32)</v>
          </cell>
        </row>
        <row r="7669">
          <cell r="A7669" t="str">
            <v>Y-P-0037-0-151-004</v>
          </cell>
          <cell r="B7669" t="str">
            <v>1200X600 ELEGANCE.PSLMZ.CEL.NAVY.BLUE.RAL5003.BAZ.HAZIRLIK.(25)</v>
          </cell>
        </row>
        <row r="7670">
          <cell r="A7670" t="str">
            <v>Y-P-0037-0-151-003</v>
          </cell>
          <cell r="B7670" t="str">
            <v>1200X500 ELEGANCE.PSLMZ.CEL.NAVY.BLUE.RAL5003.BAZ.HAZIRLIK.(25)</v>
          </cell>
        </row>
        <row r="7671">
          <cell r="A7671" t="str">
            <v>Y-P-0037-0-151-002</v>
          </cell>
          <cell r="B7671" t="str">
            <v>800X600 ELEGANCE.PSLMZ.CEL.NAVY.BLUE.RAL5003.BAZ.HAZIRLIK.(16)</v>
          </cell>
        </row>
        <row r="7672">
          <cell r="A7672" t="str">
            <v>Y-P-0037-0-151-001</v>
          </cell>
          <cell r="B7672" t="str">
            <v>800X500 ELEGANCE.PSLMZ.CEL.NAVY.BLUE.RAL5003.BAZ.HAZIRLIK.(16)</v>
          </cell>
        </row>
        <row r="7673">
          <cell r="A7673" t="str">
            <v>Y-P-0037-0-149-006</v>
          </cell>
          <cell r="B7673" t="str">
            <v>1500X600 ELEGANCE.PSLMZ.CEL.CLEOPATRA.BAZ.HAZIRLIK.(32)</v>
          </cell>
        </row>
        <row r="7674">
          <cell r="A7674" t="str">
            <v>Y-P-0037-0-149-005</v>
          </cell>
          <cell r="B7674" t="str">
            <v>1500X500 ELEGANCE.PSLMZ.CEL.CLEOPATRA.BAZ.HAZIRLIK.(32)</v>
          </cell>
        </row>
        <row r="7675">
          <cell r="A7675" t="str">
            <v>Y-P-0037-0-149-004</v>
          </cell>
          <cell r="B7675" t="str">
            <v>1200X600 ELEGANCE.PSLMZ.CEL.CLEOPATRA.BAZ.HAZIRLIK.(25)</v>
          </cell>
        </row>
        <row r="7676">
          <cell r="A7676" t="str">
            <v>Y-P-0037-0-149-003</v>
          </cell>
          <cell r="B7676" t="str">
            <v>1200X500 ELEGANCE.PSLMZ.CEL.CLEOPATRA.BAZ.HAZIRLIK.(25)</v>
          </cell>
        </row>
        <row r="7677">
          <cell r="A7677" t="str">
            <v>Y-P-0037-0-149-002</v>
          </cell>
          <cell r="B7677" t="str">
            <v>800X600 ELEGANCE.PSLMZ.CEL.CLEOPATRA.BAZ.HAZIRLIK.(16)</v>
          </cell>
        </row>
        <row r="7678">
          <cell r="A7678" t="str">
            <v>Y-P-0037-0-149-001</v>
          </cell>
          <cell r="B7678" t="str">
            <v>800X500 ELEGANCE.PSLMZ.CEL.CLEOPATRA.BAZ.HAZIRLIK.(16)</v>
          </cell>
        </row>
        <row r="7679">
          <cell r="A7679" t="str">
            <v>Y-P-0037-0-094-006</v>
          </cell>
          <cell r="B7679" t="str">
            <v>1500X600 ELEGANCE.PSLMZ.CEL.NIGHT.BLACK.BAZ.HAZIRLIK.(32)</v>
          </cell>
        </row>
        <row r="7680">
          <cell r="A7680" t="str">
            <v>Y-P-0037-0-094-005</v>
          </cell>
          <cell r="B7680" t="str">
            <v>1500X500 ELEGANCE.PSLMZ.CEL.NIGHT.BLACK.BAZ.HAZIRLIK.(32)</v>
          </cell>
        </row>
        <row r="7681">
          <cell r="A7681" t="str">
            <v>Y-P-0037-0-094-004</v>
          </cell>
          <cell r="B7681" t="str">
            <v>1200X600 ELEGANCE.PSLMZ.CEL.NIGHT.BLACK.BAZ.HAZIRLIK.(25)</v>
          </cell>
        </row>
        <row r="7682">
          <cell r="A7682" t="str">
            <v>Y-P-0037-0-094-003</v>
          </cell>
          <cell r="B7682" t="str">
            <v>1200X500 ELEGANCE.PSLMZ.CEL.NIGHT.BLACK.BAZ.HAZIRLIK.(25)</v>
          </cell>
        </row>
        <row r="7683">
          <cell r="A7683" t="str">
            <v>Y-P-0037-0-094-002</v>
          </cell>
          <cell r="B7683" t="str">
            <v>800X600 ELEGANCE.PSLMZ.CEL.NIGHT.BLACK.BAZ.HAZIRLIK.(16)</v>
          </cell>
        </row>
        <row r="7684">
          <cell r="A7684" t="str">
            <v>Y-P-0037-0-094-001</v>
          </cell>
          <cell r="B7684" t="str">
            <v>800X500 ELEGANCE.PSLMZ.CEL.NIGHT.BLACK.BAZ.HAZIRLIK.(16)</v>
          </cell>
        </row>
        <row r="7685">
          <cell r="A7685" t="str">
            <v>Y-P-0037-0-002-036</v>
          </cell>
          <cell r="B7685" t="str">
            <v>720X400 ELEGANCE.PSLMZ.CEL.AY.YZY.BAZ.HAZIRLIK.(14)</v>
          </cell>
        </row>
        <row r="7686">
          <cell r="A7686" t="str">
            <v>Y-P-0037-0-002-035</v>
          </cell>
          <cell r="B7686" t="str">
            <v>800X600 ELEGANCE.PSLMZ.CEL.AY.YZY.BAZ.HAZIRLIK.(16)</v>
          </cell>
        </row>
        <row r="7687">
          <cell r="A7687" t="str">
            <v>Y-P-0037-0-002-034</v>
          </cell>
          <cell r="B7687" t="str">
            <v>800X500 ELEGANCE.PSLMZ.CEL.AY.YZY.BAZ.HAZIRLIK.(16)</v>
          </cell>
        </row>
        <row r="7688">
          <cell r="A7688" t="str">
            <v>Y-P-0037-0-002-033</v>
          </cell>
          <cell r="B7688" t="str">
            <v>800X400 ELEGANCE.PSLMZ.CEL.AY.YZY.BAZ.HAZIRLIK.(16)</v>
          </cell>
        </row>
        <row r="7689">
          <cell r="A7689" t="str">
            <v>Y-P-0037-0-002-032</v>
          </cell>
          <cell r="B7689" t="str">
            <v>1800X600 ELEGANCE.PSLMZ.CEL.ORT.BAG.AY.YZY.BAZ.HAZIRLIK.(36)</v>
          </cell>
        </row>
        <row r="7690">
          <cell r="A7690" t="str">
            <v>Y-P-0037-0-002-031</v>
          </cell>
          <cell r="B7690" t="str">
            <v>1800X600 ELEGANCE.PSLMZ.CEL.AY.YZY.BAZ.HAZIRLIK.(36)</v>
          </cell>
        </row>
        <row r="7691">
          <cell r="A7691" t="str">
            <v>Y-P-0037-0-002-030</v>
          </cell>
          <cell r="B7691" t="str">
            <v>1800X500 ELEGANCE.PSLMZ.CEL.ORT.BAG.AY.YZY.BAZ.HAZIRLIK.(36)</v>
          </cell>
        </row>
        <row r="7692">
          <cell r="A7692" t="str">
            <v>Y-P-0037-0-002-029</v>
          </cell>
          <cell r="B7692" t="str">
            <v>1800X500 ELEGANCE.PSLMZ.CEL.AY.YZY.BAZ.HAZIRLIK.(36)</v>
          </cell>
        </row>
        <row r="7693">
          <cell r="A7693" t="str">
            <v>Y-P-0037-0-002-028</v>
          </cell>
          <cell r="B7693" t="str">
            <v>1500X600 ELEGANCE.PSLMZ.CEL.ORT.BAG.AY.YZY.BAZ.HAZIRLIK.(32)</v>
          </cell>
        </row>
        <row r="7694">
          <cell r="A7694" t="str">
            <v>Y-P-0037-0-002-027</v>
          </cell>
          <cell r="B7694" t="str">
            <v>1500X600 ELEGANCE.PSLMZ.CEL.AY.YZY.BAZ.HAZIRLIK.(32)</v>
          </cell>
        </row>
        <row r="7695">
          <cell r="A7695" t="str">
            <v>Y-P-0037-0-002-026</v>
          </cell>
          <cell r="B7695" t="str">
            <v>1500X500 ELEGANCE.PSLMZ.CEL.ORT.BAG.AY.YZY.BAZ.HAZIRLIK.(32)</v>
          </cell>
        </row>
        <row r="7696">
          <cell r="A7696" t="str">
            <v>Y-P-0037-0-002-025</v>
          </cell>
          <cell r="B7696" t="str">
            <v>1500X500 ELEGANCE.PSLMZ.CEL.AY.YZY.BAZ.HAZIRLIK.(32)</v>
          </cell>
        </row>
        <row r="7697">
          <cell r="A7697" t="str">
            <v>Y-P-0037-0-002-024</v>
          </cell>
          <cell r="B7697" t="str">
            <v>1500X400 ELEGANCE.PSLMZ.CEL.AY.YZY.BAZ.HAZIRLIK.(32)</v>
          </cell>
        </row>
        <row r="7698">
          <cell r="A7698" t="str">
            <v>Y-P-0037-0-002-023</v>
          </cell>
          <cell r="B7698" t="str">
            <v>1200X600 ELEGANCE.PSLMZ.CEL.ORT.BAG.AY.YZY.BAZ.HAZIRLIK.(25)</v>
          </cell>
        </row>
        <row r="7699">
          <cell r="A7699" t="str">
            <v>Y-P-0037-0-002-022</v>
          </cell>
          <cell r="B7699" t="str">
            <v>1200X600 ELEGANCE.PSLMZ.CEL.AY.YZY.BAZ.HAZIRLIK.(25)</v>
          </cell>
        </row>
        <row r="7700">
          <cell r="A7700" t="str">
            <v>Y-P-0037-0-002-021</v>
          </cell>
          <cell r="B7700" t="str">
            <v>1200X500 ELEGANCE.PSLMZ.CEL.ORT.BAG.AY.YZY.BAZ.HAZIRLIK.(25)</v>
          </cell>
        </row>
        <row r="7701">
          <cell r="A7701" t="str">
            <v>Y-P-0037-0-002-020</v>
          </cell>
          <cell r="B7701" t="str">
            <v>1200X500 ELEGANCE.PSLMZ.CEL.AY.YZY.BAZ.HAZIRLIK.(25)</v>
          </cell>
        </row>
        <row r="7702">
          <cell r="A7702" t="str">
            <v>Y-P-0037-0-002-019</v>
          </cell>
          <cell r="B7702" t="str">
            <v>1200X400 ELEGANCE.PSLMZ.CEL.AY.YZY.BAZ.HAZIRLIK.(25)</v>
          </cell>
        </row>
        <row r="7703">
          <cell r="A7703" t="str">
            <v>Y-P-0037-0-002-018</v>
          </cell>
          <cell r="B7703" t="str">
            <v>720X400 ELEGANCE.PSLMZ.CEL.AY.YZY.GOVDE.DIS.KYNK.(14)</v>
          </cell>
        </row>
        <row r="7704">
          <cell r="A7704" t="str">
            <v>Y-P-0037-0-002-017</v>
          </cell>
          <cell r="B7704" t="str">
            <v>800X600 ELEGANCE.PSLMZ.CEL.AY.YZY.GOVDE.DIS.KYNK.(16)</v>
          </cell>
        </row>
        <row r="7705">
          <cell r="A7705" t="str">
            <v>Y-P-0037-0-002-016</v>
          </cell>
          <cell r="B7705" t="str">
            <v>800X500 ELEGANCE.PSLMZ.CEL.AY.YZY.GOVDE.DIS.KYNK.(16)</v>
          </cell>
        </row>
        <row r="7706">
          <cell r="A7706" t="str">
            <v>Y-P-0037-0-002-015</v>
          </cell>
          <cell r="B7706" t="str">
            <v>800X400 ELEGANCE.PSLMZ.CEL.AY.YZY.GOVDE.DIS.KYNK.(16)</v>
          </cell>
        </row>
        <row r="7707">
          <cell r="A7707" t="str">
            <v>Y-P-0037-0-002-014</v>
          </cell>
          <cell r="B7707" t="str">
            <v>1800X600 ELEGANCE.PSLMZ.CEL.ORT.BAG.AY.YZY.GOVDE.DIS.KYNK.(36)</v>
          </cell>
        </row>
        <row r="7708">
          <cell r="A7708" t="str">
            <v>Y-P-0037-0-002-013</v>
          </cell>
          <cell r="B7708" t="str">
            <v>1800X600 ELEGANCE.PSLMZ.CEL.AY.YZY.GOVDE.DIS.KYNK.(36)</v>
          </cell>
        </row>
        <row r="7709">
          <cell r="A7709" t="str">
            <v>Y-P-0037-0-002-012</v>
          </cell>
          <cell r="B7709" t="str">
            <v>1800X500 ELEGANCE.PSLMZ.CEL.ORT.BAG.AY.YZY.GOVDE.DIS.KYNK.(36)</v>
          </cell>
        </row>
        <row r="7710">
          <cell r="A7710" t="str">
            <v>Y-P-0037-0-002-011</v>
          </cell>
          <cell r="B7710" t="str">
            <v>1800X500 ELEGANCE.PSLMZ.CEL.AY.YZY.GOVDE.DIS.KYNK.(36)</v>
          </cell>
        </row>
        <row r="7711">
          <cell r="A7711" t="str">
            <v>Y-P-0037-0-002-010</v>
          </cell>
          <cell r="B7711" t="str">
            <v>1500X600 ELEGANCE.PSLMZ.CEL.ORT.BAG.AY.YZY.GOVDE.DIS.KYNK.(32)</v>
          </cell>
        </row>
        <row r="7712">
          <cell r="A7712" t="str">
            <v>Y-P-0037-0-002-009</v>
          </cell>
          <cell r="B7712" t="str">
            <v>1500X600 ELEGANCE.PSLMZ.CEL.AY.YZY.GOVDE.DIS.KYNK.(32)</v>
          </cell>
        </row>
        <row r="7713">
          <cell r="A7713" t="str">
            <v>Y-P-0037-0-002-008</v>
          </cell>
          <cell r="B7713" t="str">
            <v>1500X500 ELEGANCE.PSLMZ.CEL.ORT.BAG.AY.YZY.GOVDE.DIS.KYNK.(32)</v>
          </cell>
        </row>
        <row r="7714">
          <cell r="A7714" t="str">
            <v>Y-P-0037-0-002-007</v>
          </cell>
          <cell r="B7714" t="str">
            <v>1500X500 ELEGANCE.PSLMZ.CEL.AY.YZY.GOVDE.DIS.KYNK.(32)</v>
          </cell>
        </row>
        <row r="7715">
          <cell r="A7715" t="str">
            <v>Y-P-0037-0-002-006</v>
          </cell>
          <cell r="B7715" t="str">
            <v>1500X400 ELEGANCE.PSLMZ.CEL.AY.YZY.GOVDE.DIS.KYNK.(32)</v>
          </cell>
        </row>
        <row r="7716">
          <cell r="A7716" t="str">
            <v>Y-P-0037-0-002-005</v>
          </cell>
          <cell r="B7716" t="str">
            <v>1200X600 ELEGANCE.PSLMZ.CEL.ORT.BAG.AY.YZY.GOVDE.DIS.KYNK.(25)</v>
          </cell>
        </row>
        <row r="7717">
          <cell r="A7717" t="str">
            <v>Y-P-0037-0-002-004</v>
          </cell>
          <cell r="B7717" t="str">
            <v>1200X600 ELEGANCE.PSLMZ.CEL.AY.YZY.GOVDE.DIS.KYNK.(25)</v>
          </cell>
        </row>
        <row r="7718">
          <cell r="A7718" t="str">
            <v>Y-P-0037-0-002-003</v>
          </cell>
          <cell r="B7718" t="str">
            <v>1200X500 ELEGANCE.PSLMZ.CEL.ORT.BAG.AY.YZY.GOVDE.DIS.KYNK.(25)</v>
          </cell>
        </row>
        <row r="7719">
          <cell r="A7719" t="str">
            <v>Y-P-0037-0-002-002</v>
          </cell>
          <cell r="B7719" t="str">
            <v>1200X500 ELEGANCE.PSLMZ.CEL.AY.YZY.GOVDE.DIS.KYNK.(25)</v>
          </cell>
        </row>
        <row r="7720">
          <cell r="A7720" t="str">
            <v>Y-P-0037-0-002-001</v>
          </cell>
          <cell r="B7720" t="str">
            <v>1200X400 ELEGANCE.PSLMZ.CEL.AY.YZY.GOVDE.DIS.KYNK.(25)</v>
          </cell>
        </row>
        <row r="7721">
          <cell r="A7721" t="str">
            <v>Y-P-0037-0-001-053</v>
          </cell>
          <cell r="B7721" t="str">
            <v>800X600 ELEGANCE.PSLMZ.CEL.FRC.YZY.BAZ.HAZIRLIK.(16)</v>
          </cell>
        </row>
        <row r="7722">
          <cell r="A7722" t="str">
            <v>Y-P-0037-0-001-052</v>
          </cell>
          <cell r="B7722" t="str">
            <v>800X500 ELEGANCE.PSLMZ.CEL.FRC.YZY.BAZ.HAZIRLIK.(16)</v>
          </cell>
        </row>
        <row r="7723">
          <cell r="A7723" t="str">
            <v>Y-P-0037-0-001-051</v>
          </cell>
          <cell r="B7723" t="str">
            <v>800X400 ELEGANCE.PSLMZ.CEL.FRC.YZY.BAZ.HAZIRLIK.(16)</v>
          </cell>
        </row>
        <row r="7724">
          <cell r="A7724" t="str">
            <v>Y-P-0037-0-001-050</v>
          </cell>
          <cell r="B7724" t="str">
            <v>1800X600 ELEGANCE.PSLMZ.CEL.ORT.BAG.FRC.YZY.BAZ.HAZIRLIK.(36)</v>
          </cell>
        </row>
        <row r="7725">
          <cell r="A7725" t="str">
            <v>Y-P-0037-0-001-049</v>
          </cell>
          <cell r="B7725" t="str">
            <v>1800X600 ELEGANCE.PSLMZ.CEL.FRC.YZY.BAZ.HAZIRLIK.(36)</v>
          </cell>
        </row>
        <row r="7726">
          <cell r="A7726" t="str">
            <v>Y-P-0037-0-001-048</v>
          </cell>
          <cell r="B7726" t="str">
            <v>1800X500 ELEGANCE.PSLMZ.CEL.ORT.BAG.FRC.YZY.BAZ.HAZIRLIK.(36)</v>
          </cell>
        </row>
        <row r="7727">
          <cell r="A7727" t="str">
            <v>Y-P-0037-0-001-047</v>
          </cell>
          <cell r="B7727" t="str">
            <v>1800X500 ELEGANCE.PSLMZ.CEL.FRC.YZY.BAZ.HAZIRLIK.(36)</v>
          </cell>
        </row>
        <row r="7728">
          <cell r="A7728" t="str">
            <v>Y-P-0037-0-001-046</v>
          </cell>
          <cell r="B7728" t="str">
            <v>1500X600 ELEGANCE.PSLMZ.CEL.ORT.BAG.FRC.YZY.BAZ.HAZIRLIK.(32)</v>
          </cell>
        </row>
        <row r="7729">
          <cell r="A7729" t="str">
            <v>Y-P-0037-0-001-045</v>
          </cell>
          <cell r="B7729" t="str">
            <v>1500X600 ELEGANCE.PSLMZ.CEL.FRC.YZY.BAZ.HAZIRLIK.(32)</v>
          </cell>
        </row>
        <row r="7730">
          <cell r="A7730" t="str">
            <v>Y-P-0037-0-001-044</v>
          </cell>
          <cell r="B7730" t="str">
            <v>1500X500 ELEGANCE.PSLMZ.CEL.ORT.BAG.FRC.YZY.BAZ.HAZIRLIK.(32)</v>
          </cell>
        </row>
        <row r="7731">
          <cell r="A7731" t="str">
            <v>Y-P-0037-0-001-043</v>
          </cell>
          <cell r="B7731" t="str">
            <v>1500X500 ELEGANCE.PSLMZ.CEL.FRC.YZY.BAZ.HAZIRLIK.(32)</v>
          </cell>
        </row>
        <row r="7732">
          <cell r="A7732" t="str">
            <v>Y-P-0037-0-001-042</v>
          </cell>
          <cell r="B7732" t="str">
            <v>1500X400 ELEGANCE.PSLMZ.CEL.FRC.YZY.BAZ.HAZIRLIK.(32)</v>
          </cell>
        </row>
        <row r="7733">
          <cell r="A7733" t="str">
            <v>Y-P-0037-0-001-041</v>
          </cell>
          <cell r="B7733" t="str">
            <v>1200X600 ELEGANCE.PSLMZ.CEL.ORT.BAG.FRC.YZY.BAZ.HAZIRLIK.(25)</v>
          </cell>
        </row>
        <row r="7734">
          <cell r="A7734" t="str">
            <v>Y-P-0037-0-001-040</v>
          </cell>
          <cell r="B7734" t="str">
            <v>1200X600 ELEGANCE.PSLMZ.CEL.FRC.YZY.BAZ.HAZIRLIK.(25)</v>
          </cell>
        </row>
        <row r="7735">
          <cell r="A7735" t="str">
            <v>Y-P-0037-0-001-039</v>
          </cell>
          <cell r="B7735" t="str">
            <v>1200X600 ELEGANCE.PSLMZ.CEL.FRC.YZY.BAZ.HAZIRLIK.(22)</v>
          </cell>
        </row>
        <row r="7736">
          <cell r="A7736" t="str">
            <v>Y-P-0037-0-001-038</v>
          </cell>
          <cell r="B7736" t="str">
            <v>1200X500 ELEGANCE.PSLMZ.CEL.ORT.BAG.FRC.YZY.BAZ.HAZIRLIK.(25)</v>
          </cell>
        </row>
        <row r="7737">
          <cell r="A7737" t="str">
            <v>Y-P-0037-0-001-037</v>
          </cell>
          <cell r="B7737" t="str">
            <v>1200X500 ELEGANCE.PSLMZ.CEL.FRC.YZY.BAZ.HAZIRLIK.(25)</v>
          </cell>
        </row>
        <row r="7738">
          <cell r="A7738" t="str">
            <v>Y-P-0037-0-001-036</v>
          </cell>
          <cell r="B7738" t="str">
            <v>1200X400 ELEGANCE.PSLMZ.CEL.FRC.YZY.BAZ.HAZIRLIK.(25)</v>
          </cell>
        </row>
        <row r="7739">
          <cell r="A7739" t="str">
            <v>Y-P-0037-0-001-035</v>
          </cell>
          <cell r="B7739" t="str">
            <v>800X600 ELEGANCE.PSLMZ.CEL.FRC.YZY.GOVDE.DIS.KYNK.(16)</v>
          </cell>
        </row>
        <row r="7740">
          <cell r="A7740" t="str">
            <v>Y-P-0037-0-001-034</v>
          </cell>
          <cell r="B7740" t="str">
            <v>800X500 ELEGANCE.PSLMZ.CEL.FRC.YZY.GOVDE.DIS.KYNK.(16)</v>
          </cell>
        </row>
        <row r="7741">
          <cell r="A7741" t="str">
            <v>Y-P-0037-0-001-033</v>
          </cell>
          <cell r="B7741" t="str">
            <v>800X400 ELEGANCE.PSLMZ.CEL.FRC.YZY.GOVDE.DIS.KYNK.(16)</v>
          </cell>
        </row>
        <row r="7742">
          <cell r="A7742" t="str">
            <v>Y-P-0037-0-001-032</v>
          </cell>
          <cell r="B7742" t="str">
            <v>1800X600 ELEGANCE.PSLMZ.CEL.ORT.BAG.FRC.YZY.GOVDE.DIS.KYNK.(36)</v>
          </cell>
        </row>
        <row r="7743">
          <cell r="A7743" t="str">
            <v>Y-P-0037-0-001-031</v>
          </cell>
          <cell r="B7743" t="str">
            <v>1800X600 ELEGANCE.PSLMZ.CEL.FRC.YZY.GOVDE.DIS.KYNK.(36)</v>
          </cell>
        </row>
        <row r="7744">
          <cell r="A7744" t="str">
            <v>Y-P-0037-0-001-030</v>
          </cell>
          <cell r="B7744" t="str">
            <v>1800X500 ELEGANCE.PSLMZ.CEL.ORT.BAG.FRC.YZY.GOVDE.DIS.KYNK.(36)</v>
          </cell>
        </row>
        <row r="7745">
          <cell r="A7745" t="str">
            <v>Y-P-0037-0-001-029</v>
          </cell>
          <cell r="B7745" t="str">
            <v>1800X500 ELEGANCE.PSLMZ.CEL.FRC.YZY.GOVDE.DIS.KYNK.(36)</v>
          </cell>
        </row>
        <row r="7746">
          <cell r="A7746" t="str">
            <v>Y-P-0037-0-001-028</v>
          </cell>
          <cell r="B7746" t="str">
            <v>1500X600 ELEGANCE.PSLMZ.CEL.ORT.BAG.FRC.YZY.GOVDE.DIS.KYNK.(32)</v>
          </cell>
        </row>
        <row r="7747">
          <cell r="A7747" t="str">
            <v>Y-P-0037-0-001-027</v>
          </cell>
          <cell r="B7747" t="str">
            <v>1500X600 ELEGANCE.PSLMZ.CEL.FRC.YZY.GOVDE.DIS.KYNK.(32)</v>
          </cell>
        </row>
        <row r="7748">
          <cell r="A7748" t="str">
            <v>Y-P-0037-0-001-026</v>
          </cell>
          <cell r="B7748" t="str">
            <v>1500X500 ELEGANCE.PSLMZ.CEL.ORT.BAG.FRC.YZY.GOVDE.DIS.KYNK.(32)</v>
          </cell>
        </row>
        <row r="7749">
          <cell r="A7749" t="str">
            <v>Y-P-0037-0-001-025</v>
          </cell>
          <cell r="B7749" t="str">
            <v>1500X500 ELEGANCE.PSLMZ.CEL.FRC.YZY.GOVDE.DIS.KYNK.(32)</v>
          </cell>
        </row>
        <row r="7750">
          <cell r="A7750" t="str">
            <v>Y-P-0037-0-001-024</v>
          </cell>
          <cell r="B7750" t="str">
            <v>1500X400 ELEGANCE.PSLMZ.CEL.FRC.YZY.GOVDE.DIS.KYNK.(32)</v>
          </cell>
        </row>
        <row r="7751">
          <cell r="A7751" t="str">
            <v>Y-P-0037-0-001-023</v>
          </cell>
          <cell r="B7751" t="str">
            <v>1200X600 ELEGANCE.PSLMZ.CEL.ORT.BAG.FRC.YZY.GOVDE.DIS.KYNK.(25)</v>
          </cell>
        </row>
        <row r="7752">
          <cell r="A7752" t="str">
            <v>Y-P-0037-0-001-022</v>
          </cell>
          <cell r="B7752" t="str">
            <v>1200X600 ELEGANCE.PSLMZ.CEL.FRC.YZY.GOVDE.DIS.KYNK.(25)</v>
          </cell>
        </row>
        <row r="7753">
          <cell r="A7753" t="str">
            <v>Y-P-0037-0-001-021</v>
          </cell>
          <cell r="B7753" t="str">
            <v>1200X600 ELEGANCE.PSLMZ.CEL.FRC.YZY.GOVDE.DIS.KYNK.(22)</v>
          </cell>
        </row>
        <row r="7754">
          <cell r="A7754" t="str">
            <v>Y-P-0037-0-001-020</v>
          </cell>
          <cell r="B7754" t="str">
            <v>1200X500 ELEGANCE.PSLMZ.CEL.ORT.BAG.FRC.YZY.GOVDE.DIS.KYNK.(25)</v>
          </cell>
        </row>
        <row r="7755">
          <cell r="A7755" t="str">
            <v>Y-P-0037-0-001-019</v>
          </cell>
          <cell r="B7755" t="str">
            <v>1200X500 ELEGANCE.PSLMZ.CEL.FRC.YZY.GOVDE.DIS.KYNK.(25)</v>
          </cell>
        </row>
        <row r="7756">
          <cell r="A7756" t="str">
            <v>Y-P-0037-0-001-018</v>
          </cell>
          <cell r="B7756" t="str">
            <v>1200X400 ELEGANCE.PSLMZ.CEL.FRC.YZY.GOVDE.DIS.KYNK.(25)</v>
          </cell>
        </row>
        <row r="7757">
          <cell r="A7757" t="str">
            <v>Y-P-0036-0-002-024</v>
          </cell>
          <cell r="B7757" t="str">
            <v>2000X310 CARISMA.PSLMZ.CEL.AY.YZY.BAZ.HAZIRLIK.(4)</v>
          </cell>
        </row>
        <row r="7758">
          <cell r="A7758" t="str">
            <v>Y-P-0036-0-002-023</v>
          </cell>
          <cell r="B7758" t="str">
            <v>1500X630 CARISMA.PSLMZ.CEL.AY.YZY.BAZ.HAZIRLIK.(8)</v>
          </cell>
        </row>
        <row r="7759">
          <cell r="A7759" t="str">
            <v>Y-P-0036-0-002-022</v>
          </cell>
          <cell r="B7759" t="str">
            <v>1500X470 CARISMA.PSLMZ.CEL.AY.YZY.BAZ.HAZIRLIK.(6)</v>
          </cell>
        </row>
        <row r="7760">
          <cell r="A7760" t="str">
            <v>Y-P-0036-0-002-021</v>
          </cell>
          <cell r="B7760" t="str">
            <v>1500X310 CARISMA.PSLMZ.CEL.AY.YZY.BAZ.HAZIRLIK.(4)</v>
          </cell>
        </row>
        <row r="7761">
          <cell r="A7761" t="str">
            <v>Y-P-0036-0-002-020</v>
          </cell>
          <cell r="B7761" t="str">
            <v>1200X630 CARISMA.PSLMZ.CEL.AY.YZY.BAZ.HAZIRLIK.(8)</v>
          </cell>
        </row>
        <row r="7762">
          <cell r="A7762" t="str">
            <v>Y-P-0036-0-002-019</v>
          </cell>
          <cell r="B7762" t="str">
            <v>1200X470 CARISMA.PSLMZ.CEL.AY.YZY.BAZ.HAZIRLIK.(6)</v>
          </cell>
        </row>
        <row r="7763">
          <cell r="A7763" t="str">
            <v>Y-P-0036-0-002-018</v>
          </cell>
          <cell r="B7763" t="str">
            <v>1200X310 CARISMA.PSLMZ.CEL.AY.YZY.BAZ.HAZIRLIK.(4)</v>
          </cell>
        </row>
        <row r="7764">
          <cell r="A7764" t="str">
            <v>Y-P-0036-0-002-017</v>
          </cell>
          <cell r="B7764" t="str">
            <v>1000X630 CARISMA.PSLMZ.CEL.AY.YZY.BAZ.HAZIRLIK.(8)</v>
          </cell>
        </row>
        <row r="7765">
          <cell r="A7765" t="str">
            <v>Y-P-0036-0-002-016</v>
          </cell>
          <cell r="B7765" t="str">
            <v>1000X470 CARISMA.PSLMZ.CEL.AY.YZY.BAZ.HAZIRLIK.(6)</v>
          </cell>
        </row>
        <row r="7766">
          <cell r="A7766" t="str">
            <v>Y-P-0036-0-002-015</v>
          </cell>
          <cell r="B7766" t="str">
            <v>1000X470 CARISMA(JE).PSLMZ.CEL.AY.YZY.BAZ.HAZIRLIK.(6)</v>
          </cell>
        </row>
        <row r="7767">
          <cell r="A7767" t="str">
            <v>Y-P-0036-0-002-014</v>
          </cell>
          <cell r="B7767" t="str">
            <v>1000X310 CARISMA.PSLMZ.CEL.AY.YZY.BAZ.HAZIRLIK.(4)</v>
          </cell>
        </row>
        <row r="7768">
          <cell r="A7768" t="str">
            <v>Y-P-0036-0-002-013</v>
          </cell>
          <cell r="B7768" t="str">
            <v>1000X310 CARISMA(JE).PSLMZ.CEL.AY.YZY.BAZ.HAZIRLIK.(4)</v>
          </cell>
        </row>
        <row r="7769">
          <cell r="A7769" t="str">
            <v>Y-P-0036-0-002-012</v>
          </cell>
          <cell r="B7769" t="str">
            <v>2000X310 CARISMA.PSLMZ.CEL.AY.YZY.GOVDE.IC.KYNK.(4)</v>
          </cell>
        </row>
        <row r="7770">
          <cell r="A7770" t="str">
            <v>Y-P-0036-0-002-011</v>
          </cell>
          <cell r="B7770" t="str">
            <v>1500X630 CARISMA.PSLMZ.CEL.AY.YZY.GOVDE.IC.KYNK.(8)</v>
          </cell>
        </row>
        <row r="7771">
          <cell r="A7771" t="str">
            <v>Y-P-0036-0-002-010</v>
          </cell>
          <cell r="B7771" t="str">
            <v>1500X470 CARISMA.PSLMZ.CEL.AY.YZY.GOVDE.IC.KYNK.(6)</v>
          </cell>
        </row>
        <row r="7772">
          <cell r="A7772" t="str">
            <v>Y-P-0036-0-002-009</v>
          </cell>
          <cell r="B7772" t="str">
            <v>1500X310 CARISMA.PSLMZ.CEL.AY.YZY.GOVDE.IC.KYNK.(4)</v>
          </cell>
        </row>
        <row r="7773">
          <cell r="A7773" t="str">
            <v>Y-P-0036-0-002-008</v>
          </cell>
          <cell r="B7773" t="str">
            <v>1200X630 CARISMA.PSLMZ.CEL.AY.YZY.GOVDE.IC.KYNK.(8)</v>
          </cell>
        </row>
        <row r="7774">
          <cell r="A7774" t="str">
            <v>Y-P-0036-0-002-007</v>
          </cell>
          <cell r="B7774" t="str">
            <v>1200X470 CARISMA.PSLMZ.CEL.AY.YZY.GOVDE.IC.KYNK.(6)</v>
          </cell>
        </row>
        <row r="7775">
          <cell r="A7775" t="str">
            <v>Y-P-0036-0-002-006</v>
          </cell>
          <cell r="B7775" t="str">
            <v>1200X310 CARISMA.PSLMZ.CEL.AY.YZY.GOVDE.IC.KYNK.(4)</v>
          </cell>
        </row>
        <row r="7776">
          <cell r="A7776" t="str">
            <v>Y-P-0036-0-002-005</v>
          </cell>
          <cell r="B7776" t="str">
            <v>1000X630 CARISMA.PSLMZ.CEL.AY.YZY.GOVDE.IC.KYNK.(8)</v>
          </cell>
        </row>
        <row r="7777">
          <cell r="A7777" t="str">
            <v>Y-P-0036-0-002-004</v>
          </cell>
          <cell r="B7777" t="str">
            <v>1000X470 CARISMA.PSLMZ.CEL.AY.YZY.GOVDE.IC.KYNK.(6)</v>
          </cell>
        </row>
        <row r="7778">
          <cell r="A7778" t="str">
            <v>Y-P-0036-0-002-003</v>
          </cell>
          <cell r="B7778" t="str">
            <v>1000X470 CARISMA(JE).PSLMZ.CEL.AY.YZY.GOVDE.IC.KYNK.(6)</v>
          </cell>
        </row>
        <row r="7779">
          <cell r="A7779" t="str">
            <v>Y-P-0036-0-002-002</v>
          </cell>
          <cell r="B7779" t="str">
            <v>1000X310 CARISMA.PSLMZ.CEL.AY.YZY.GOVDE.IC.KYNK.(4)</v>
          </cell>
        </row>
        <row r="7780">
          <cell r="A7780" t="str">
            <v>Y-P-0036-0-002-001</v>
          </cell>
          <cell r="B7780" t="str">
            <v>1000X310 CARISMA(JE).PSLMZ.CEL.AY.YZY.GOVDE.IC.KYNK.(4)</v>
          </cell>
        </row>
        <row r="7781">
          <cell r="A7781" t="str">
            <v>Y-P-0036-0-001-036</v>
          </cell>
          <cell r="B7781" t="str">
            <v>2000X310 CARISMA.PSLMZ.CEL.FRC.YZY.BAZ.HAZIRLIK.(4)</v>
          </cell>
        </row>
        <row r="7782">
          <cell r="A7782" t="str">
            <v>Y-P-0036-0-001-035</v>
          </cell>
          <cell r="B7782" t="str">
            <v>1500X630 CARISMA.PSLMZ.CEL.FRC.YZY.BAZ.HAZIRLIK.(8)</v>
          </cell>
        </row>
        <row r="7783">
          <cell r="A7783" t="str">
            <v>Y-P-0036-0-001-034</v>
          </cell>
          <cell r="B7783" t="str">
            <v>1500X470 CARISMA.PSLMZ.CEL.FRC.YZY.BAZ.HAZIRLIK.(6)</v>
          </cell>
        </row>
        <row r="7784">
          <cell r="A7784" t="str">
            <v>Y-P-0036-0-001-033</v>
          </cell>
          <cell r="B7784" t="str">
            <v>1500X310 CARISMA.PSLMZ.CEL.FRC.YZY.BAZ.HAZIRLIK.(4)</v>
          </cell>
        </row>
        <row r="7785">
          <cell r="A7785" t="str">
            <v>Y-P-0036-0-001-032</v>
          </cell>
          <cell r="B7785" t="str">
            <v>1200X630 CARISMA.PSLMZ.CEL.FRC.YZY.BAZ.HAZIRLIK.(8)</v>
          </cell>
        </row>
        <row r="7786">
          <cell r="A7786" t="str">
            <v>Y-P-0036-0-001-031</v>
          </cell>
          <cell r="B7786" t="str">
            <v>1200X470 CARISMA.PSLMZ.CEL.FRC.YZY.BAZ.HAZIRLIK.(6)</v>
          </cell>
        </row>
        <row r="7787">
          <cell r="A7787" t="str">
            <v>Y-P-0036-0-001-030</v>
          </cell>
          <cell r="B7787" t="str">
            <v>1200X310 CARISMA.PSLMZ.CEL.FRC.YZY.BAZ.HAZIRLIK.(4)</v>
          </cell>
        </row>
        <row r="7788">
          <cell r="A7788" t="str">
            <v>Y-P-0036-0-001-029</v>
          </cell>
          <cell r="B7788" t="str">
            <v>1000X630 CARISMA.PSLMZ.CEL.FRC.YZY.BAZ.HAZIRLIK.(8)</v>
          </cell>
        </row>
        <row r="7789">
          <cell r="A7789" t="str">
            <v>Y-P-0036-0-001-028</v>
          </cell>
          <cell r="B7789" t="str">
            <v>1000X470 CARISMA.PSLMZ.CEL.FRC.YZY.BAZ.HAZIRLIK.(6)</v>
          </cell>
        </row>
        <row r="7790">
          <cell r="A7790" t="str">
            <v>Y-P-0036-0-001-027</v>
          </cell>
          <cell r="B7790" t="str">
            <v>1000X470 CARISMA(JE).PSLMZ.CEL.FRC.YZY.BAZ.HAZIRLIK.(6)</v>
          </cell>
        </row>
        <row r="7791">
          <cell r="A7791" t="str">
            <v>Y-P-0036-0-001-026</v>
          </cell>
          <cell r="B7791" t="str">
            <v>1000X310 CARISMA.PSLMZ.CEL.FRC.YZY.BAZ.HAZIRLIK.(4)</v>
          </cell>
        </row>
        <row r="7792">
          <cell r="A7792" t="str">
            <v>Y-P-0036-0-001-025</v>
          </cell>
          <cell r="B7792" t="str">
            <v>1000X310 CARISMA(JE).PSLMZ.CEL.FRC.YZY.BAZ.HAZIRLIK.(4)</v>
          </cell>
        </row>
        <row r="7793">
          <cell r="A7793" t="str">
            <v>Y-P-0036-0-001-024</v>
          </cell>
          <cell r="B7793" t="str">
            <v>2000X310 CARISMA.PSLMZ.CEL.FRC.YZY.GOVDE.IC.KYNK.(4)</v>
          </cell>
        </row>
        <row r="7794">
          <cell r="A7794" t="str">
            <v>Y-P-0036-0-001-023</v>
          </cell>
          <cell r="B7794" t="str">
            <v>1500X630 CARISMA.PSLMZ.CEL.FRC.YZY.GOVDE.IC.KYNK.(8)</v>
          </cell>
        </row>
        <row r="7795">
          <cell r="A7795" t="str">
            <v>Y-P-0036-0-001-022</v>
          </cell>
          <cell r="B7795" t="str">
            <v>1500X470 CARISMA.PSLMZ.CEL.FRC.YZY.GOVDE.IC.KYNK.(6)</v>
          </cell>
        </row>
        <row r="7796">
          <cell r="A7796" t="str">
            <v>Y-P-0036-0-001-021</v>
          </cell>
          <cell r="B7796" t="str">
            <v>1500X310 CARISMA.PSLMZ.CEL.FRC.YZY.GOVDE.IC.KYNK.(4)</v>
          </cell>
        </row>
        <row r="7797">
          <cell r="A7797" t="str">
            <v>Y-P-0036-0-001-020</v>
          </cell>
          <cell r="B7797" t="str">
            <v>1200X630 CARISMA.PSLMZ.CEL.FRC.YZY.GOVDE.IC.KYNK.(8)</v>
          </cell>
        </row>
        <row r="7798">
          <cell r="A7798" t="str">
            <v>Y-P-0036-0-001-019</v>
          </cell>
          <cell r="B7798" t="str">
            <v>1200X470 CARISMA.PSLMZ.CEL.FRC.YZY.GOVDE.IC.KYNK.(6)</v>
          </cell>
        </row>
        <row r="7799">
          <cell r="A7799" t="str">
            <v>Y-P-0036-0-001-018</v>
          </cell>
          <cell r="B7799" t="str">
            <v>1200X310 CARISMA.PSLMZ.CEL.FRC.YZY.GOVDE.IC.KYNK.(4)</v>
          </cell>
        </row>
        <row r="7800">
          <cell r="A7800" t="str">
            <v>Y-P-0036-0-001-017</v>
          </cell>
          <cell r="B7800" t="str">
            <v>1000X630 CARISMA.PSLMZ.CEL.FRC.YZY.GOVDE.IC.KYNK.(8)</v>
          </cell>
        </row>
        <row r="7801">
          <cell r="A7801" t="str">
            <v>Y-P-0036-0-001-016</v>
          </cell>
          <cell r="B7801" t="str">
            <v>1000X470 CARISMA.PSLMZ.CEL.FRC.YZY.GOVDE.IC.KYNK.(6)</v>
          </cell>
        </row>
        <row r="7802">
          <cell r="A7802" t="str">
            <v>Y-P-0036-0-001-015</v>
          </cell>
          <cell r="B7802" t="str">
            <v>1000X470 CARISMA(JE).PSLMZ.CEL.FRC.YZY.GOVDE.IC.KYNK.(6)</v>
          </cell>
        </row>
        <row r="7803">
          <cell r="A7803" t="str">
            <v>Y-P-0036-0-001-014</v>
          </cell>
          <cell r="B7803" t="str">
            <v>1000X310 CARISMA.PSLMZ.CEL.FRC.YZY.GOVDE.IC.KYNK.(4)</v>
          </cell>
        </row>
        <row r="7804">
          <cell r="A7804" t="str">
            <v>Y-P-0036-0-001-013</v>
          </cell>
          <cell r="B7804" t="str">
            <v>1000X310 CARISMA(JE).PSLMZ.CEL.FRC.YZY.GOVDE.IC.KYNK.(4)</v>
          </cell>
        </row>
        <row r="7805">
          <cell r="A7805" t="str">
            <v>Y-P-0034-0-001-004</v>
          </cell>
          <cell r="B7805" t="str">
            <v>976X600 CAMILLA.PSLMZ.CEL.FRC.YZY.BAZ.HAZIRLIK.(16)</v>
          </cell>
        </row>
        <row r="7806">
          <cell r="A7806" t="str">
            <v>Y-P-0034-0-001-003</v>
          </cell>
          <cell r="B7806" t="str">
            <v>1500X600 CAMILLA.PSLMZ.CEL.FRC.YZY.BAZ.HAZIRLIK.(24)</v>
          </cell>
        </row>
        <row r="7807">
          <cell r="A7807" t="str">
            <v>Y-P-0034-0-001-002</v>
          </cell>
          <cell r="B7807" t="str">
            <v>976X600 CAMILLA.PSLMZ.CEL.FRC.YZY.GOVDE.IC.KYNK.(16)</v>
          </cell>
        </row>
        <row r="7808">
          <cell r="A7808" t="str">
            <v>Y-P-0034-0-001-001</v>
          </cell>
          <cell r="B7808" t="str">
            <v>1500X600 CAMILLA.PSLMZ.CEL.FRC.YZY.GOVDE.IC.KYNK.(24)</v>
          </cell>
        </row>
        <row r="7809">
          <cell r="A7809" t="str">
            <v>Y-P-0033-1-173-001</v>
          </cell>
          <cell r="B7809" t="str">
            <v>1238X500 VOLGA.PSLMZ.CEL.BAZ.HAZIRLIK.PVD.BRSHED.BRONZE(20)(B)</v>
          </cell>
        </row>
        <row r="7810">
          <cell r="A7810" t="str">
            <v>Y-P-0033-0-001-006</v>
          </cell>
          <cell r="B7810" t="str">
            <v>976X500 VOLGA.PSLMZ.CEL.FRC.YZY.BAZ.HAZIRLIK.(16)</v>
          </cell>
        </row>
        <row r="7811">
          <cell r="A7811" t="str">
            <v>Y-P-0033-0-001-005</v>
          </cell>
          <cell r="B7811" t="str">
            <v>1500X500 VOLGA.PSLMZ.CEL.FRC.YZY.BAZ.HAZIRLIK.(24)</v>
          </cell>
        </row>
        <row r="7812">
          <cell r="A7812" t="str">
            <v>Y-P-0033-0-001-004</v>
          </cell>
          <cell r="B7812" t="str">
            <v>1238X500 VOLGA.PSLMZ.CEL.FRC.YZY.BAZ.HAZIRLIK.(20)</v>
          </cell>
        </row>
        <row r="7813">
          <cell r="A7813" t="str">
            <v>Y-P-0033-0-001-003</v>
          </cell>
          <cell r="B7813" t="str">
            <v>976X500 VOLGA.PSLMZ.CEL.FRC.YZY.GOVDE.IC.KYNK.(16)</v>
          </cell>
        </row>
        <row r="7814">
          <cell r="A7814" t="str">
            <v>Y-P-0033-0-001-002</v>
          </cell>
          <cell r="B7814" t="str">
            <v>1500X500 VOLGA.PSLMZ.CEL.FRC.YZY.GOVDE.IC.KYNK.(24)</v>
          </cell>
        </row>
        <row r="7815">
          <cell r="A7815" t="str">
            <v>Y-P-0033-0-001-001</v>
          </cell>
          <cell r="B7815" t="str">
            <v>1238X500 VOLGA.PSLMZ.CEL.FRC.YZY.GOVDE.IC.KYNK.(20)</v>
          </cell>
        </row>
        <row r="7816">
          <cell r="A7816" t="str">
            <v>Y-P-0032-0-001-002</v>
          </cell>
          <cell r="B7816" t="str">
            <v>1600X510 BRAVO.PSLMZ.CEL.FRC.YZY.BAZ.HAZIRLIK.(27)</v>
          </cell>
        </row>
        <row r="7817">
          <cell r="A7817" t="str">
            <v>Y-P-0032-0-001-001</v>
          </cell>
          <cell r="B7817" t="str">
            <v>1600X510 BRAVO.PSLMZ.CEL.FRC.YZY.GOVDE.DIS.KYNK.(27)</v>
          </cell>
        </row>
        <row r="7818">
          <cell r="A7818" t="str">
            <v>Y-P-0031-0-205-002</v>
          </cell>
          <cell r="B7818" t="str">
            <v>1190X500 VISTAPSLMZ.CEL.BAZ.HAZIRLIK.RUSSET.CTSZ.(R)(18)(B)</v>
          </cell>
        </row>
        <row r="7819">
          <cell r="A7819" t="str">
            <v>Y-P-0031-0-205-001</v>
          </cell>
          <cell r="B7819" t="str">
            <v>770X500 VISTAPSLMZ.CEL.BAZ.HAZIRLIK.RUSSET.CTSZ.(R)(12)(B)</v>
          </cell>
        </row>
        <row r="7820">
          <cell r="A7820" t="str">
            <v>Y-P-0031-0-151-003</v>
          </cell>
          <cell r="B7820" t="str">
            <v>1400X500 VISTAPSLMZ.CEL.BAZ.HAZIRLIK.NAVY.BLUE.RAL5003.CTSZ.(21)</v>
          </cell>
        </row>
        <row r="7821">
          <cell r="A7821" t="str">
            <v>Y-P-0031-0-151-002</v>
          </cell>
          <cell r="B7821" t="str">
            <v>1190X500 VISTAPSLMZ.CEL.BAZ.HAZIRLIK.NAVY.BLUE.RAL5003.CTSZ.(18)</v>
          </cell>
        </row>
        <row r="7822">
          <cell r="A7822" t="str">
            <v>Y-P-0031-0-151-001</v>
          </cell>
          <cell r="B7822" t="str">
            <v>770X500 VISTAPSLMZ.CEL.BAZ.HAZIRLIK.NAVY.BLUE.RAL5003.CTSZ.(12)</v>
          </cell>
        </row>
        <row r="7823">
          <cell r="A7823" t="str">
            <v>Y-P-0031-0-149-003</v>
          </cell>
          <cell r="B7823" t="str">
            <v>1400X500 VISTAPSLMZ.CEL.BAZ.HAZIRLIK.CLEOPATRA.CTSZ.(R)(21)(B)</v>
          </cell>
        </row>
        <row r="7824">
          <cell r="A7824" t="str">
            <v>Y-P-0031-0-149-002</v>
          </cell>
          <cell r="B7824" t="str">
            <v>1190X500 VISTAPSLMZ.CEL.BAZ.HAZIRLIK.CLEOPATRA.CTSZ.(R)(18)(B)</v>
          </cell>
        </row>
        <row r="7825">
          <cell r="A7825" t="str">
            <v>Y-P-0031-0-149-001</v>
          </cell>
          <cell r="B7825" t="str">
            <v>770X500 VISTAPSLMZ.CEL.BAZ.HAZIRLIK.CLEOPATRA.CTSZ.(R)(12)(B)</v>
          </cell>
        </row>
        <row r="7826">
          <cell r="A7826" t="str">
            <v>Y-P-0031-0-094-003</v>
          </cell>
          <cell r="B7826" t="str">
            <v>1400X500 VISTAPSLMZ.CEL.BAZ.HAZIRLIK.NIGHT.BLACK.CTSZ.(21)</v>
          </cell>
        </row>
        <row r="7827">
          <cell r="A7827" t="str">
            <v>Y-P-0031-0-094-002</v>
          </cell>
          <cell r="B7827" t="str">
            <v>770X500 VISTAPSLMZ.CEL.BAZ.HAZIRLIK.NOIR.200.SBL.PE.SW306G.CTSZ.(12)(B)</v>
          </cell>
        </row>
        <row r="7828">
          <cell r="A7828" t="str">
            <v>Y-P-0031-0-094-001</v>
          </cell>
          <cell r="B7828" t="str">
            <v>1190X500 VISTAPSLMZ.CEL.BAZ.HAZIRLIK.NIGHT.BLACK.CTSZ.(18)</v>
          </cell>
        </row>
        <row r="7829">
          <cell r="A7829" t="str">
            <v>Y-P-0031-0-002-010</v>
          </cell>
          <cell r="B7829" t="str">
            <v>870X400 VISTA.PSLMZ.CEL.AKS:100MM.AY.YZY.BAZ.HAZIRLIK.(12)</v>
          </cell>
        </row>
        <row r="7830">
          <cell r="A7830" t="str">
            <v>Y-P-0031-0-002-009</v>
          </cell>
          <cell r="B7830" t="str">
            <v>770X500 VISTA.PSLMZ.CEL.AY.YZY.BAZ.HAZIRLIK.(12)</v>
          </cell>
        </row>
        <row r="7831">
          <cell r="A7831" t="str">
            <v>Y-P-0031-0-002-008</v>
          </cell>
          <cell r="B7831" t="str">
            <v>1400X500 VISTA.PSLMZ.CEL.AY.YZY.BAZ.HAZIRLIK.(21)</v>
          </cell>
        </row>
        <row r="7832">
          <cell r="A7832" t="str">
            <v>Y-P-0031-0-002-007</v>
          </cell>
          <cell r="B7832" t="str">
            <v>1400X500 VISTA.PSLMZ.CEL.(L).AY.YZY.BAZ.HAZIRLIK.(21)</v>
          </cell>
        </row>
        <row r="7833">
          <cell r="A7833" t="str">
            <v>Y-P-0031-0-002-006</v>
          </cell>
          <cell r="B7833" t="str">
            <v>1190X500 VISTA.PSLMZ.CEL.AY.YZY.BAZ.HAZIRLIK.(18)</v>
          </cell>
        </row>
        <row r="7834">
          <cell r="A7834" t="str">
            <v>Y-P-0031-0-002-005</v>
          </cell>
          <cell r="B7834" t="str">
            <v>870X400 VISTA.PSLMZ.CEL.AKS:100MM.AY.YZY.GOVDE.IC.KYNK.(12)</v>
          </cell>
        </row>
        <row r="7835">
          <cell r="A7835" t="str">
            <v>Y-P-0031-0-002-004</v>
          </cell>
          <cell r="B7835" t="str">
            <v>770X500 VISTA.PSLMZ.CEL.AY.YZY.GOVDE.IC.KYNK.(12)</v>
          </cell>
        </row>
        <row r="7836">
          <cell r="A7836" t="str">
            <v>Y-P-0031-0-002-003</v>
          </cell>
          <cell r="B7836" t="str">
            <v>1400X500 VISTA.PSLMZ.CEL.AY.YZY.GOVDE.IC.KYNK.(21)</v>
          </cell>
        </row>
        <row r="7837">
          <cell r="A7837" t="str">
            <v>Y-P-0031-0-002-002</v>
          </cell>
          <cell r="B7837" t="str">
            <v>1400X500 VISTA.PSLMZ.CEL.(L).AY.YZY.GOVDE.IC.KYNK.(21)</v>
          </cell>
        </row>
        <row r="7838">
          <cell r="A7838" t="str">
            <v>Y-P-0031-0-002-001</v>
          </cell>
          <cell r="B7838" t="str">
            <v>1190X500 VISTA.PSLMZ.CEL.AY.YZY.GOVDE.IC.KYNK.(18)</v>
          </cell>
        </row>
        <row r="7839">
          <cell r="A7839" t="str">
            <v>Y-P-0031-0-001-031</v>
          </cell>
          <cell r="B7839" t="str">
            <v>770X500 VISTA.PSLMZ.CEL.FRC.YZY.BAZ.HAZIRLIK.(12)</v>
          </cell>
        </row>
        <row r="7840">
          <cell r="A7840" t="str">
            <v>Y-P-0031-0-001-030</v>
          </cell>
          <cell r="B7840" t="str">
            <v>770X500 VISTA.PSLMZ.CEL.AY.YZY.CITA.FRC.YZY.BAZ.HAZIRLIK.(12)</v>
          </cell>
        </row>
        <row r="7841">
          <cell r="A7841" t="str">
            <v>Y-P-0031-0-001-029</v>
          </cell>
          <cell r="B7841" t="str">
            <v>770X500 VISTA.PSLMZ.CEL.(R).FRC.YZY.BAZ.HAZIRLIK.(12)</v>
          </cell>
        </row>
        <row r="7842">
          <cell r="A7842" t="str">
            <v>Y-P-0031-0-001-028</v>
          </cell>
          <cell r="B7842" t="str">
            <v>1400X500 VISTA.PSLMZ.CEL.FRC.YZY.BAZ.HAZIRLIK.(21)</v>
          </cell>
        </row>
        <row r="7843">
          <cell r="A7843" t="str">
            <v>Y-P-0031-0-001-027</v>
          </cell>
          <cell r="B7843" t="str">
            <v>1400X500 VISTA.PSLMZ.CEL.AY.YZY.CITA.FRC.YZY.BAZ.HAZIRLIK.(21)</v>
          </cell>
        </row>
        <row r="7844">
          <cell r="A7844" t="str">
            <v>Y-P-0031-0-001-026</v>
          </cell>
          <cell r="B7844" t="str">
            <v>1200X500 VISTA(TGG).PSLMZ.CEL.AY.YZY.CITA.GZ.BG.FRC.YZY.BAZ.HAZIRLIK.(17)</v>
          </cell>
        </row>
        <row r="7845">
          <cell r="A7845" t="str">
            <v>Y-P-0031-0-001-025</v>
          </cell>
          <cell r="B7845" t="str">
            <v>1200X500 VISTA(TGG).PSLMZ.CEL.AY.YZY.CITA.GZ.BG.(L).FRC.YZY.BAZ.HAZIRLIK.(17)</v>
          </cell>
        </row>
        <row r="7846">
          <cell r="A7846" t="str">
            <v>Y-P-0031-0-001-024</v>
          </cell>
          <cell r="B7846" t="str">
            <v>1190X500 VISTA.PSLMZ.CEL.FRC.YZY.BAZ.HAZIRLIK.(18)</v>
          </cell>
        </row>
        <row r="7847">
          <cell r="A7847" t="str">
            <v>Y-P-0031-0-001-023</v>
          </cell>
          <cell r="B7847" t="str">
            <v>1190X500 VISTA.PSLMZ.CEL.AY.YZY.CITA.FRC.YZY.BAZ.HAZIRLIK.(18)</v>
          </cell>
        </row>
        <row r="7848">
          <cell r="A7848" t="str">
            <v>Y-P-0031-0-001-022</v>
          </cell>
          <cell r="B7848" t="str">
            <v>1190X500 VISTA.PSLMZ.CEL.AY.YZY.CITA.(R).FRC.YZY.BAZ.HAZIRLIK.(18)</v>
          </cell>
        </row>
        <row r="7849">
          <cell r="A7849" t="str">
            <v>Y-P-0031-0-001-021</v>
          </cell>
          <cell r="B7849" t="str">
            <v>1190X500 VISTA.PSLMZ.CEL.AY.YZY.CITA.(L).FRC.YZY.BAZ.HAZIRLIK.(18)</v>
          </cell>
        </row>
        <row r="7850">
          <cell r="A7850" t="str">
            <v>Y-P-0031-0-001-020</v>
          </cell>
          <cell r="B7850" t="str">
            <v>1190X500 VISTA.PSLMZ.CEL.(R).FRC.YZY.BAZ.HAZIRLIK.(18)</v>
          </cell>
        </row>
        <row r="7851">
          <cell r="A7851" t="str">
            <v>Y-P-0031-0-001-019</v>
          </cell>
          <cell r="B7851" t="str">
            <v>770X500 VISTAPSLMZ.CEL.BAZ.HAZIRLIK.FRC.YZY.CTSZ.(R)(12)(B)</v>
          </cell>
        </row>
        <row r="7852">
          <cell r="A7852" t="str">
            <v>Y-P-0031-0-001-018</v>
          </cell>
          <cell r="B7852" t="str">
            <v>1190X500 VISTAPSLMZ.CEL.BAZ.HAZIRLIK.FRC.YZY.CTSZ.(18)</v>
          </cell>
        </row>
        <row r="7853">
          <cell r="A7853" t="str">
            <v>Y-P-0031-0-001-017</v>
          </cell>
          <cell r="B7853" t="str">
            <v>770X500 VISTA.PSLMZ.CEL.FRC.YZY.GOVDE.IC.KYNK.(12)</v>
          </cell>
        </row>
        <row r="7854">
          <cell r="A7854" t="str">
            <v>Y-P-0031-0-001-016</v>
          </cell>
          <cell r="B7854" t="str">
            <v>770X500 VISTA.PSLMZ.CEL.AY.YZY.CITA.FRC.YZY.GOVDE.IC.KYNK.(12)</v>
          </cell>
        </row>
        <row r="7855">
          <cell r="A7855" t="str">
            <v>Y-P-0031-0-001-015</v>
          </cell>
          <cell r="B7855" t="str">
            <v>770X500 VISTA.PSLMZ.CEL.(R).FRC.YZY.GOVDE.IC.KYNK.(12)</v>
          </cell>
        </row>
        <row r="7856">
          <cell r="A7856" t="str">
            <v>Y-P-0031-0-001-014</v>
          </cell>
          <cell r="B7856" t="str">
            <v>1400X500 VISTA.PSLMZ.CEL.FRC.YZY.GOVDE.IC.KYNK.(21)</v>
          </cell>
        </row>
        <row r="7857">
          <cell r="A7857" t="str">
            <v>Y-P-0031-0-001-013</v>
          </cell>
          <cell r="B7857" t="str">
            <v>1400X500 VISTA.PSLMZ.CEL.AY.YZY.CITA.FRC.YZY.GOVDE.IC.KYNK.(21)</v>
          </cell>
        </row>
        <row r="7858">
          <cell r="A7858" t="str">
            <v>Y-P-0031-0-001-012</v>
          </cell>
          <cell r="B7858" t="str">
            <v>1200X500 VISTA(TGG).PSLMZ.CEL.AY.YZY.CITA.GZ.BG.FRC.YZY.GOVDE.IC.KYNK.(17)</v>
          </cell>
        </row>
        <row r="7859">
          <cell r="A7859" t="str">
            <v>Y-P-0031-0-001-011</v>
          </cell>
          <cell r="B7859" t="str">
            <v>1200X500 VISTA(TGG).PSLMZ.CEL.AY.YZY.CITA.GZ.BG.(L).FRC.YZY.GOVDE.IC.KYNK.(17)</v>
          </cell>
        </row>
        <row r="7860">
          <cell r="A7860" t="str">
            <v>Y-P-0031-0-001-010</v>
          </cell>
          <cell r="B7860" t="str">
            <v>1190X500 VISTA.PSLMZ.CEL.FRC.YZY.GOVDE.IC.KYNK.(18)</v>
          </cell>
        </row>
        <row r="7861">
          <cell r="A7861" t="str">
            <v>Y-P-0031-0-001-009</v>
          </cell>
          <cell r="B7861" t="str">
            <v>1190X500 VISTA.PSLMZ.CEL.AY.YZY.CITA.FRC.YZY.GOVDE.IC.KYNK.(18)</v>
          </cell>
        </row>
        <row r="7862">
          <cell r="A7862" t="str">
            <v>Y-P-0031-0-001-008</v>
          </cell>
          <cell r="B7862" t="str">
            <v>1190X500 VISTA.PSLMZ.CEL.AY.YZY.CITA.(R).FRC.YZY.GOVDE.IC.KYNK.(18)</v>
          </cell>
        </row>
        <row r="7863">
          <cell r="A7863" t="str">
            <v>Y-P-0031-0-001-007</v>
          </cell>
          <cell r="B7863" t="str">
            <v>1190X500 VISTA.PSLMZ.CEL.AY.YZY.CITA.(L).FRC.YZY.GOVDE.IC.KYNK.(18)</v>
          </cell>
        </row>
        <row r="7864">
          <cell r="A7864" t="str">
            <v>Y-P-0031-0-001-006</v>
          </cell>
          <cell r="B7864" t="str">
            <v>1190X500 VISTA.PSLMZ.CEL.(R).FRC.YZY.GOVDE.IC.KYNK.(18)</v>
          </cell>
        </row>
        <row r="7865">
          <cell r="A7865" t="str">
            <v>Y-P-0031-0-001-002</v>
          </cell>
          <cell r="B7865" t="str">
            <v>770X500 VISTAPSLMZ.CEL.GOVDE.IC.KYNK.FRC.YZY.CTSZ.(R)(12)(B)</v>
          </cell>
        </row>
        <row r="7866">
          <cell r="A7866" t="str">
            <v>Y-P-0031-0-001-001</v>
          </cell>
          <cell r="B7866" t="str">
            <v>1190X500 VISTAPSLMZ.CEL.GOVDE.IC.KYNK.FRC.YZY.CTSZ.(18)</v>
          </cell>
        </row>
        <row r="7867">
          <cell r="A7867" t="str">
            <v>Y-P-0030-0-151-003</v>
          </cell>
          <cell r="B7867" t="str">
            <v>1400X600 RADO.PSLMZ.CEL.NAVY.BLUE.RAL5003.(21)</v>
          </cell>
        </row>
        <row r="7868">
          <cell r="A7868" t="str">
            <v>Y-P-0030-0-151-002</v>
          </cell>
          <cell r="B7868" t="str">
            <v>1190X600 RADO.PSLMZ.CEL.NAVY.BLUE.RAL5003.(18)</v>
          </cell>
        </row>
        <row r="7869">
          <cell r="A7869" t="str">
            <v>Y-P-0030-0-151-001</v>
          </cell>
          <cell r="B7869" t="str">
            <v>770X600 RADO.PSLMZ.CEL.NAVY.BLUE.RAL5003.(12)</v>
          </cell>
        </row>
        <row r="7870">
          <cell r="A7870" t="str">
            <v>Y-P-0030-0-149-003</v>
          </cell>
          <cell r="B7870" t="str">
            <v>1400X600 RADO.PSLMZ.CEL.CLEOPATRA.BAZ.HAZIRLIK.(21)</v>
          </cell>
        </row>
        <row r="7871">
          <cell r="A7871" t="str">
            <v>Y-P-0030-0-149-002</v>
          </cell>
          <cell r="B7871" t="str">
            <v>770X600 RADO.PSLMZ.CEL.CLEOPATRA.BAZ.HAZIRLIK.(12)</v>
          </cell>
        </row>
        <row r="7872">
          <cell r="A7872" t="str">
            <v>Y-P-0030-0-149-001</v>
          </cell>
          <cell r="B7872" t="str">
            <v>1190X600 RADO.PSLMZ.CEL.CLEOPATRA.BAZ.HAZIRLIK.(18)</v>
          </cell>
        </row>
        <row r="7873">
          <cell r="A7873" t="str">
            <v>Y-P-0030-0-094-003</v>
          </cell>
          <cell r="B7873" t="str">
            <v>1400X600 RADO.PSLMZ.CEL.NIGHT.BLACK.BAZ.HAZIRLIK.(21)</v>
          </cell>
        </row>
        <row r="7874">
          <cell r="A7874" t="str">
            <v>Y-P-0030-0-094-002</v>
          </cell>
          <cell r="B7874" t="str">
            <v>1190X600 RADO.PSLMZ.CEL.NIGHT.BLACK.BAZ.HAZIRLIK.(18)</v>
          </cell>
        </row>
        <row r="7875">
          <cell r="A7875" t="str">
            <v>Y-P-0030-0-094-001</v>
          </cell>
          <cell r="B7875" t="str">
            <v>770X600 RADO.PSLMZ.CEL.NIGHT.BLACK.BAZ.HAZIRLIK.(12)</v>
          </cell>
        </row>
        <row r="7876">
          <cell r="A7876" t="str">
            <v>Y-P-0030-0-002-006</v>
          </cell>
          <cell r="B7876" t="str">
            <v>770X600 RADO.PSLMZ.CEL.AY.YZY.BAZ.HAZIRLIK.(12)</v>
          </cell>
        </row>
        <row r="7877">
          <cell r="A7877" t="str">
            <v>Y-P-0030-0-002-005</v>
          </cell>
          <cell r="B7877" t="str">
            <v>1400X600 RADO.PSLMZ.CEL.AY.YZY.BAZ.HAZIRLIK.(21)</v>
          </cell>
        </row>
        <row r="7878">
          <cell r="A7878" t="str">
            <v>Y-P-0030-0-002-004</v>
          </cell>
          <cell r="B7878" t="str">
            <v>1190X600 RADO.PSLMZ.CEL.AY.YZY.BAZ.HAZIRLIK.(18)</v>
          </cell>
        </row>
        <row r="7879">
          <cell r="A7879" t="str">
            <v>Y-P-0030-0-002-003</v>
          </cell>
          <cell r="B7879" t="str">
            <v>770X600 RADO.PSLMZ.CEL.AY.YZY.GOVDE.IC.KYNK.(12)</v>
          </cell>
        </row>
        <row r="7880">
          <cell r="A7880" t="str">
            <v>Y-P-0030-0-002-002</v>
          </cell>
          <cell r="B7880" t="str">
            <v>1400X600 RADO.PSLMZ.CEL.AY.YZY.GOVDE.IC.KYNK.(21)</v>
          </cell>
        </row>
        <row r="7881">
          <cell r="A7881" t="str">
            <v>Y-P-0030-0-002-001</v>
          </cell>
          <cell r="B7881" t="str">
            <v>1190X600 RADO.PSLMZ.CEL.AY.YZY.GOVDE.IC.KYNK.(18)</v>
          </cell>
        </row>
        <row r="7882">
          <cell r="A7882" t="str">
            <v>Y-P-0030-0-001-016</v>
          </cell>
          <cell r="B7882" t="str">
            <v>770X600 RADO.PSLMZ.CEL.FRC.YZY.BAZ.HAZIRLIK.(12)</v>
          </cell>
        </row>
        <row r="7883">
          <cell r="A7883" t="str">
            <v>Y-P-0030-0-001-015</v>
          </cell>
          <cell r="B7883" t="str">
            <v>770X600 RADO.PSLMZ.CEL.AY.YZY.CITA.FRC.YZY.BAZ.HAZIRLIK.(12)</v>
          </cell>
        </row>
        <row r="7884">
          <cell r="A7884" t="str">
            <v>Y-P-0030-0-001-014</v>
          </cell>
          <cell r="B7884" t="str">
            <v>1400X600 RADO.PSLMZ.CEL.FRC.YZY.BAZ.HAZIRLIK.(21)</v>
          </cell>
        </row>
        <row r="7885">
          <cell r="A7885" t="str">
            <v>Y-P-0030-0-001-013</v>
          </cell>
          <cell r="B7885" t="str">
            <v>1400X600 RADO.PSLMZ.CEL.AY.YZY.CITA.FRC.YZY.BAZ.HAZIRLIK.(21)</v>
          </cell>
        </row>
        <row r="7886">
          <cell r="A7886" t="str">
            <v>Y-P-0030-0-001-012</v>
          </cell>
          <cell r="B7886" t="str">
            <v>1190X600 RADO.PSLMZ.CEL.FRC.YZY.BAZ.HAZIRLIK.(18)</v>
          </cell>
        </row>
        <row r="7887">
          <cell r="A7887" t="str">
            <v>Y-P-0030-0-001-011</v>
          </cell>
          <cell r="B7887" t="str">
            <v>1190X600 RADO.PSLMZ.CEL.AY.YZY.CITA.FRC.YZY.BAZ.HAZIRLIK.(18)</v>
          </cell>
        </row>
        <row r="7888">
          <cell r="A7888" t="str">
            <v>Y-P-0030-0-001-010</v>
          </cell>
          <cell r="B7888" t="str">
            <v>1190x600 RADO.PSLMZ.CEL.BAZ.HAZIRLIK.FRC.YZY.(18)(B)</v>
          </cell>
        </row>
        <row r="7889">
          <cell r="A7889" t="str">
            <v>Y-P-0030-0-001-009</v>
          </cell>
          <cell r="B7889" t="str">
            <v>770X600 RADO.PSLMZ.CEL.FRC.YZY.GOVDE.IC.KYNK.(12)</v>
          </cell>
        </row>
        <row r="7890">
          <cell r="A7890" t="str">
            <v>Y-P-0030-0-001-008</v>
          </cell>
          <cell r="B7890" t="str">
            <v>770X600 RADO.PSLMZ.CEL.AY.YZY.CITA.FRC.YZY.GOVDE.IC.KYNK.(12)</v>
          </cell>
        </row>
        <row r="7891">
          <cell r="A7891" t="str">
            <v>Y-P-0030-0-001-007</v>
          </cell>
          <cell r="B7891" t="str">
            <v>1400X600 RADO.PSLMZ.CEL.FRC.YZY.GOVDE.IC.KYNK.(21)</v>
          </cell>
        </row>
        <row r="7892">
          <cell r="A7892" t="str">
            <v>Y-P-0030-0-001-006</v>
          </cell>
          <cell r="B7892" t="str">
            <v>1400X600 RADO.PSLMZ.CEL.AY.YZY.CITA.FRC.YZY.GOVDE.IC.KYNK.(21)</v>
          </cell>
        </row>
        <row r="7893">
          <cell r="A7893" t="str">
            <v>Y-P-0030-0-001-005</v>
          </cell>
          <cell r="B7893" t="str">
            <v>1190X600 RADO.PSLMZ.CEL.FRC.YZY.GOVDE.IC.KYNK.(18)</v>
          </cell>
        </row>
        <row r="7894">
          <cell r="A7894" t="str">
            <v>Y-P-0030-0-001-004</v>
          </cell>
          <cell r="B7894" t="str">
            <v>1190X600 RADO.PSLMZ.CEL.AY.YZY.CITA.FRC.YZY.GOVDE.IC.KYNK.(18)</v>
          </cell>
        </row>
        <row r="7895">
          <cell r="A7895" t="str">
            <v>Y-P-0030-0-001-001</v>
          </cell>
          <cell r="B7895" t="str">
            <v>1190x600 RADO.PSLMZ.CEL.GOVDE.IC.KYNK.FRC.YZY.(18)(B)</v>
          </cell>
        </row>
        <row r="7896">
          <cell r="A7896" t="str">
            <v>Y-P-0029-0-002-004</v>
          </cell>
          <cell r="B7896" t="str">
            <v>430X650 REFLECTION.PSLMZ.CEL.AY.YZY.BAZ.HAZIRLIK.(4)</v>
          </cell>
        </row>
        <row r="7897">
          <cell r="A7897" t="str">
            <v>Y-P-0029-0-002-003</v>
          </cell>
          <cell r="B7897" t="str">
            <v>160X650 REFLECTION.PSLMZ.CEL.AY.YZY.BAZ.HAZIRLIK.(2)</v>
          </cell>
        </row>
        <row r="7898">
          <cell r="A7898" t="str">
            <v>Y-P-0029-0-002-002</v>
          </cell>
          <cell r="B7898" t="str">
            <v>430X650 REFLECTION.PSLMZ.CEL.AY.YZY.GOVDE.IC.KYNK.(4)</v>
          </cell>
        </row>
        <row r="7899">
          <cell r="A7899" t="str">
            <v>Y-P-0029-0-002-001</v>
          </cell>
          <cell r="B7899" t="str">
            <v>160X650 REFLECTION.PSLMZ.CEL.AY.YZY.GOVDE.IC.KYNK.(2)</v>
          </cell>
        </row>
        <row r="7900">
          <cell r="A7900" t="str">
            <v>Y-P-0029-0-001-006</v>
          </cell>
          <cell r="B7900" t="str">
            <v>430X650 REFLECTION.PSLMZ.CEL.FRC.YZY.BAZ.HAZIRLIK.(4)</v>
          </cell>
        </row>
        <row r="7901">
          <cell r="A7901" t="str">
            <v>Y-P-0029-0-001-005</v>
          </cell>
          <cell r="B7901" t="str">
            <v>160X650 REFLECTION.PSLMZ.CEL.FRC.YZY.BAZ.HAZIRLIK.(2)</v>
          </cell>
        </row>
        <row r="7902">
          <cell r="A7902" t="str">
            <v>Y-P-0029-0-001-004</v>
          </cell>
          <cell r="B7902" t="str">
            <v>430X650 REFLECTION.PSLMZ.CEL.FRC.YZY.GOVDE.IC.KYNK.(4)</v>
          </cell>
        </row>
        <row r="7903">
          <cell r="A7903" t="str">
            <v>Y-P-0029-0-001-003</v>
          </cell>
          <cell r="B7903" t="str">
            <v>160X650 REFLECTION.PSLMZ.CEL.FRC.YZY.GOVDE.IC.KYNK.(2)</v>
          </cell>
        </row>
        <row r="7904">
          <cell r="A7904" t="str">
            <v>Y-P-0022-0-002-002</v>
          </cell>
          <cell r="B7904" t="str">
            <v>900X500 HERA.PSLMZ.CEL.AY.YZY.BAZ.HAZIRLIK.(8)</v>
          </cell>
        </row>
        <row r="7905">
          <cell r="A7905" t="str">
            <v>Y-P-0022-0-002-001</v>
          </cell>
          <cell r="B7905" t="str">
            <v>900X500 HERA.PSLMZ.CEL.AY.YZY.GOVDE.IC.KYNK.(8)</v>
          </cell>
        </row>
        <row r="7906">
          <cell r="A7906" t="str">
            <v>Y-P-0022-0-001-002</v>
          </cell>
          <cell r="B7906" t="str">
            <v>900X500 HERA.PSLMZ.CEL.FRC.YZY.BAZ.HAZIRLIK.(8)</v>
          </cell>
        </row>
        <row r="7907">
          <cell r="A7907" t="str">
            <v>Y-P-0022-0-001-001</v>
          </cell>
          <cell r="B7907" t="str">
            <v>900X500 HERA.PSLMZ.CEL.FRC.YZY.GOVDE.IC.KYNK.(8)</v>
          </cell>
        </row>
        <row r="7908">
          <cell r="A7908" t="str">
            <v>Y-P-0021-0-207-001</v>
          </cell>
          <cell r="B7908" t="str">
            <v>900X500 ZENITH.PSLMZ.CEL.BAZ.HAZIRLIK.FROST(8)(B)</v>
          </cell>
        </row>
        <row r="7909">
          <cell r="A7909" t="str">
            <v>Y-P-0021-0-151-001</v>
          </cell>
          <cell r="B7909" t="str">
            <v>900X500 ZENITH.PSLMZ.CEL.BAZ.HAZIRLIK.NAVY.BLUE.RAL5003.(8)(B)</v>
          </cell>
        </row>
        <row r="7910">
          <cell r="A7910" t="str">
            <v>Y-P-0021-0-149-001</v>
          </cell>
          <cell r="B7910" t="str">
            <v>900X500 ZENITH.PSLMZ.CEL.BAZ.HAZIRLIK.CLEOPATRA.(8)(B)</v>
          </cell>
        </row>
        <row r="7911">
          <cell r="A7911" t="str">
            <v>Y-P-0021-0-094-001</v>
          </cell>
          <cell r="B7911" t="str">
            <v>900X500 ZENITH.PSLMZ.CEL.BAZ.HAZIRLIK.NIGHT.BLACK.(8)(B)</v>
          </cell>
        </row>
        <row r="7912">
          <cell r="A7912" t="str">
            <v>Y-P-0021-0-002-002</v>
          </cell>
          <cell r="B7912" t="str">
            <v>900X500 ZENITH.PSLMZ.CEL.AY.YZY.BAZ.HAZIRLIK.(8)</v>
          </cell>
        </row>
        <row r="7913">
          <cell r="A7913" t="str">
            <v>Y-P-0021-0-002-001</v>
          </cell>
          <cell r="B7913" t="str">
            <v>900X500 ZENITH.PSLMZ.CEL.AY.YZY.GOVDE.IC.KYNK.(8)</v>
          </cell>
        </row>
        <row r="7914">
          <cell r="A7914" t="str">
            <v>Y-P-0021-0-001-006</v>
          </cell>
          <cell r="B7914" t="str">
            <v>900X500 ZENITH.PSLMZ.CEL.316L.FRC.YZY.BAZ.HAZIRLIK.(8)</v>
          </cell>
        </row>
        <row r="7915">
          <cell r="A7915" t="str">
            <v>Y-P-0021-0-001-005</v>
          </cell>
          <cell r="B7915" t="str">
            <v>900X500 ZENITH.PSLMZ.CEL.FRC.YZY.BAZ.HAZIRLIK.(8)</v>
          </cell>
        </row>
        <row r="7916">
          <cell r="A7916" t="str">
            <v>Y-P-0021-0-001-004</v>
          </cell>
          <cell r="B7916" t="str">
            <v>900X500 ZENITH.PSLMZ.CEL.BAZ.HAZIRLIK.FRC.YZY.(8)(B)</v>
          </cell>
        </row>
        <row r="7917">
          <cell r="A7917" t="str">
            <v>Y-P-0021-0-001-003</v>
          </cell>
          <cell r="B7917" t="str">
            <v>900X500 ZENITH.PSLMZ.CEL.316L.FRC.YZY.GOVDE.IC.KYNK.(8)</v>
          </cell>
        </row>
        <row r="7918">
          <cell r="A7918" t="str">
            <v>Y-P-0021-0-001-002</v>
          </cell>
          <cell r="B7918" t="str">
            <v>900X500 ZENITH.PSLMZ.CEL.FRC.YZY.GOVDE.IC.KYNK.(8)</v>
          </cell>
        </row>
        <row r="7919">
          <cell r="A7919" t="str">
            <v>Y-P-0021-0-001-001</v>
          </cell>
          <cell r="B7919" t="str">
            <v>900X500 ZENITH.PSLMZ.CEL.GOVDE.IC.KYNK.FRC.YZY.(8)(B)</v>
          </cell>
        </row>
        <row r="7920">
          <cell r="A7920" t="str">
            <v>Y-P-0020-0-212-001</v>
          </cell>
          <cell r="B7920" t="str">
            <v>750X600 TRUVA(TGG).PSLMZ.CEL.GZ.BG.IPEK.PTR.SYH.RAL9005(FF35AT9005180SPX.IBA).BAZ.HAZIRLIK.(8)</v>
          </cell>
        </row>
        <row r="7921">
          <cell r="A7921" t="str">
            <v>Y-P-0020-0-179-001</v>
          </cell>
          <cell r="B7921" t="str">
            <v>1000x500 TRUVAPSLMZ.CEL.BAZ.HAZIRLIK.PVD.BRSHED.BLACK.CHROME(13)(B)</v>
          </cell>
        </row>
        <row r="7922">
          <cell r="A7922" t="str">
            <v>Y-P-0020-0-174-001</v>
          </cell>
          <cell r="B7922" t="str">
            <v>750X600 TRUVA(TGG).PSLMZ.CEL.GZ.BG.POLSHD.BRASS.BAZ.HAZIRLIK.(8)</v>
          </cell>
        </row>
        <row r="7923">
          <cell r="A7923" t="str">
            <v>Y-P-0020-0-151-004</v>
          </cell>
          <cell r="B7923" t="str">
            <v>1500X500 TRUVAPSLMZ.CEL.BAZ.HAZIRLIK.NAVY.BLUE.RAL5003.(18)(B)</v>
          </cell>
        </row>
        <row r="7924">
          <cell r="A7924" t="str">
            <v>Y-P-0020-0-151-003</v>
          </cell>
          <cell r="B7924" t="str">
            <v>1200X500 TRUVAPSLMZ.CEL.BAZ.HAZIRLIK.NAVY.BLUE.RAL5003.(15)(B)</v>
          </cell>
        </row>
        <row r="7925">
          <cell r="A7925" t="str">
            <v>Y-P-0020-0-151-002</v>
          </cell>
          <cell r="B7925" t="str">
            <v>1000X500 TRUVAPSLMZ.CEL.BAZ.HAZIRLIK.NAVY.BLUE.RAL5003.(13)(B)</v>
          </cell>
        </row>
        <row r="7926">
          <cell r="A7926" t="str">
            <v>Y-P-0020-0-151-001</v>
          </cell>
          <cell r="B7926" t="str">
            <v>750X500 TRUVAPSLMZ.CEL.BAZ.HAZIRLIK.NAVY.BLUE.RAL5003.(10)(B)</v>
          </cell>
        </row>
        <row r="7927">
          <cell r="A7927" t="str">
            <v>Y-P-0020-0-149-004</v>
          </cell>
          <cell r="B7927" t="str">
            <v>1500X500 TRUVAPSLMZ.CEL.BAZ.HAZIRLIK.CLEOPATRA.(18)(B)</v>
          </cell>
        </row>
        <row r="7928">
          <cell r="A7928" t="str">
            <v>Y-P-0020-0-149-003</v>
          </cell>
          <cell r="B7928" t="str">
            <v>1200X500 TRUVAPSLMZ.CEL.BAZ.HAZIRLIK.CLEOPATRA.(15)(B)</v>
          </cell>
        </row>
        <row r="7929">
          <cell r="A7929" t="str">
            <v>Y-P-0020-0-149-002</v>
          </cell>
          <cell r="B7929" t="str">
            <v>1000X500 TRUVAPSLMZ.CEL.BAZ.HAZIRLIK.CLEOPATRA.(13)(B)</v>
          </cell>
        </row>
        <row r="7930">
          <cell r="A7930" t="str">
            <v>Y-P-0020-0-149-001</v>
          </cell>
          <cell r="B7930" t="str">
            <v>750X500 TRUVAPSLMZ.CEL.BAZ.HAZIRLIK.CLEOPATRA.(10)(B)</v>
          </cell>
        </row>
        <row r="7931">
          <cell r="A7931" t="str">
            <v>Y-P-0020-0-094-004</v>
          </cell>
          <cell r="B7931" t="str">
            <v>750X500 TRUVAPSLMZ.CEL.BAZ.HAZIRLIK.NOIR.200.SBL.(AK.NBL=SW306G)(10)(B)</v>
          </cell>
        </row>
        <row r="7932">
          <cell r="A7932" t="str">
            <v>Y-P-0020-0-094-003</v>
          </cell>
          <cell r="B7932" t="str">
            <v>1200X500 TRUVAPSLMZ.CEL.BAZ.HAZIRLIK.NOIR.200.SBL.(AK.NBL=SW306G)(15)(B)</v>
          </cell>
        </row>
        <row r="7933">
          <cell r="A7933" t="str">
            <v>Y-P-0020-0-094-002</v>
          </cell>
          <cell r="B7933" t="str">
            <v>1500X500 TRUVAPSLMZ.CEL.BAZ.HAZIRLIK.NIGHT.BLACK.(18)(B)</v>
          </cell>
        </row>
        <row r="7934">
          <cell r="A7934" t="str">
            <v>Y-P-0020-0-094-001</v>
          </cell>
          <cell r="B7934" t="str">
            <v>1000X500 TRUVAPSLMZ.CEL.BAZ.HAZIRLIK.NOIR.200.SBL.(AK.NBL=SW306G)(13)(B)</v>
          </cell>
        </row>
        <row r="7935">
          <cell r="A7935" t="str">
            <v>Y-P-0020-0-002-018</v>
          </cell>
          <cell r="B7935" t="str">
            <v>1500X500 TRUVA.PSLMZ.CEL.AY.YZY.BAZ.HAZIRLIK.(18)</v>
          </cell>
        </row>
        <row r="7936">
          <cell r="A7936" t="str">
            <v>Y-P-0020-0-002-017</v>
          </cell>
          <cell r="B7936" t="str">
            <v>1200X500 TRUVA.PSLMZ.CEL.AY.YZY.BAZ.HAZIRLIK.(15)</v>
          </cell>
        </row>
        <row r="7937">
          <cell r="A7937" t="str">
            <v>Y-P-0020-0-002-016</v>
          </cell>
          <cell r="B7937" t="str">
            <v>750X600 TRUVA(TGG).PSLMZ.CEL.GZ.BG.AY.YZY.BAZ.HAZIRLIK.(8)</v>
          </cell>
        </row>
        <row r="7938">
          <cell r="A7938" t="str">
            <v>Y-P-0020-0-002-015</v>
          </cell>
          <cell r="B7938" t="str">
            <v>1200X600 TRUVA(TGG).PSLMZ.CEL.GZ.BG.AY.YZY.BAZ.HAZIRLIK.(14)</v>
          </cell>
        </row>
        <row r="7939">
          <cell r="A7939" t="str">
            <v>Y-P-0020-0-002-014</v>
          </cell>
          <cell r="B7939" t="str">
            <v>1500X600 TRUVA.PSLMZ.CEL.AY.YZY.BAZ.HAZIRLIK.(18)</v>
          </cell>
        </row>
        <row r="7940">
          <cell r="A7940" t="str">
            <v>Y-P-0020-0-002-013</v>
          </cell>
          <cell r="B7940" t="str">
            <v>1200X600 TRUVA.PSLMZ.CEL.AY.YZY.BAZ.HAZIRLIK.(15)</v>
          </cell>
        </row>
        <row r="7941">
          <cell r="A7941" t="str">
            <v>Y-P-0020-0-002-012</v>
          </cell>
          <cell r="B7941" t="str">
            <v>750X600 TRUVA.PSLMZ.CEL.AY.YZY.BAZ.HAZIRLIK.(10)</v>
          </cell>
        </row>
        <row r="7942">
          <cell r="A7942" t="str">
            <v>Y-P-0020-0-002-011</v>
          </cell>
          <cell r="B7942" t="str">
            <v>750X500 TRUVA.PSLMZ.CEL.AY.YZY.BAZ.HAZIRLIK.(10)</v>
          </cell>
        </row>
        <row r="7943">
          <cell r="A7943" t="str">
            <v>Y-P-0020-0-002-010</v>
          </cell>
          <cell r="B7943" t="str">
            <v>1000X500 TRUVA.PSLMZ.CEL.AY.YZY.BAZ.HAZIRLIK.(13)</v>
          </cell>
        </row>
        <row r="7944">
          <cell r="A7944" t="str">
            <v>Y-P-0020-0-002-009</v>
          </cell>
          <cell r="B7944" t="str">
            <v>1500X500 TRUVA.PSLMZ.CEL.AY.YZY.GOVDE.IC.KYNK.(18)</v>
          </cell>
        </row>
        <row r="7945">
          <cell r="A7945" t="str">
            <v>Y-P-0020-0-002-008</v>
          </cell>
          <cell r="B7945" t="str">
            <v>1200X500 TRUVA.PSLMZ.CEL.AY.YZY.GOVDE.IC.KYNK.(15)</v>
          </cell>
        </row>
        <row r="7946">
          <cell r="A7946" t="str">
            <v>Y-P-0020-0-002-007</v>
          </cell>
          <cell r="B7946" t="str">
            <v>750X600 TRUVA(TGG).PSLMZ.CEL.GZ.BG.AY.YZY.GOVDE.IC.KYNK.(8)</v>
          </cell>
        </row>
        <row r="7947">
          <cell r="A7947" t="str">
            <v>Y-P-0020-0-002-006</v>
          </cell>
          <cell r="B7947" t="str">
            <v>1200X600 TRUVA(TGG).PSLMZ.CEL.GZ.BG.AY.YZY.GOVDE.IC.KYNK.(14)</v>
          </cell>
        </row>
        <row r="7948">
          <cell r="A7948" t="str">
            <v>Y-P-0020-0-002-005</v>
          </cell>
          <cell r="B7948" t="str">
            <v>1500X600 TRUVA.PSLMZ.CEL.AY.YZY.GOVDE.IC.KYNK.(18)</v>
          </cell>
        </row>
        <row r="7949">
          <cell r="A7949" t="str">
            <v>Y-P-0020-0-002-004</v>
          </cell>
          <cell r="B7949" t="str">
            <v>1200X600 TRUVA.PSLMZ.CEL.AY.YZY.GOVDE.IC.KYNK.(15)</v>
          </cell>
        </row>
        <row r="7950">
          <cell r="A7950" t="str">
            <v>Y-P-0020-0-002-003</v>
          </cell>
          <cell r="B7950" t="str">
            <v>750X600 TRUVA.PSLMZ.CEL.AY.YZY.GOVDE.IC.KYNK.(10)</v>
          </cell>
        </row>
        <row r="7951">
          <cell r="A7951" t="str">
            <v>Y-P-0020-0-002-002</v>
          </cell>
          <cell r="B7951" t="str">
            <v>750X500 TRUVA.PSLMZ.CEL.AY.YZY.GOVDE.IC.KYNK.(10)</v>
          </cell>
        </row>
        <row r="7952">
          <cell r="A7952" t="str">
            <v>Y-P-0020-0-002-001</v>
          </cell>
          <cell r="B7952" t="str">
            <v>1000X500 TRUVA.PSLMZ.CEL.AY.YZY.GOVDE.IC.KYNK.(13)</v>
          </cell>
        </row>
        <row r="7953">
          <cell r="A7953" t="str">
            <v>Y-P-0020-0-001-043</v>
          </cell>
          <cell r="B7953" t="str">
            <v>750X500 TRUVA(TGG).PSLMZ.CEL.GZ.BG.FRC.YZY.GOVDE.IC.KYNK.(8)</v>
          </cell>
        </row>
        <row r="7954">
          <cell r="A7954" t="str">
            <v>Y-P-0020-0-001-042</v>
          </cell>
          <cell r="B7954" t="str">
            <v>750X500 TRUVA(TGG).PSLMZ.CEL.GZ.BG.FRC.YZY.BAZ.HAZIRLIK.(8)</v>
          </cell>
        </row>
        <row r="7955">
          <cell r="A7955" t="str">
            <v>Y-P-0020-0-001-041</v>
          </cell>
          <cell r="B7955" t="str">
            <v>1200X600 TRUVA.PSLMZ.CEL.FRC.YZY.BAZ.HAZIRLIK.(15)</v>
          </cell>
        </row>
        <row r="7956">
          <cell r="A7956" t="str">
            <v>Y-P-0020-0-001-040</v>
          </cell>
          <cell r="B7956" t="str">
            <v>950X600 TRUVA(CND).PSLMZ.CEL.FRC.YZY.BAZ.HAZIRLIK.(12)</v>
          </cell>
        </row>
        <row r="7957">
          <cell r="A7957" t="str">
            <v>Y-P-0020-0-001-039</v>
          </cell>
          <cell r="B7957" t="str">
            <v>750X600 TRUVA.PSLMZ.CEL.FRC.YZY.BAZ.HAZIRLIK.(10)</v>
          </cell>
        </row>
        <row r="7958">
          <cell r="A7958" t="str">
            <v>Y-P-0020-0-001-038</v>
          </cell>
          <cell r="B7958" t="str">
            <v>750X600 TRUVA(TGG).PSLMZ.CEL.GZ.BG.FRC.YZY.BAZ.HAZIRLIK.(8)</v>
          </cell>
        </row>
        <row r="7959">
          <cell r="A7959" t="str">
            <v>Y-P-0020-0-001-037</v>
          </cell>
          <cell r="B7959" t="str">
            <v>750X500 TRUVA.PSLMZ.CEL.FRC.YZY.BAZ.HAZIRLIK.(8)</v>
          </cell>
        </row>
        <row r="7960">
          <cell r="A7960" t="str">
            <v>Y-P-0020-0-001-036</v>
          </cell>
          <cell r="B7960" t="str">
            <v>750X500 TRUVA.PSLMZ.CEL.FRC.YZY.BAZ.HAZIRLIK.(10)</v>
          </cell>
        </row>
        <row r="7961">
          <cell r="A7961" t="str">
            <v>Y-P-0020-0-001-035</v>
          </cell>
          <cell r="B7961" t="str">
            <v>750X500 TRUVA(ACV-RU).PSLMZ.CEL.316L.FRC.YZY.BAZ.HAZIRLIK.(8)</v>
          </cell>
        </row>
        <row r="7962">
          <cell r="A7962" t="str">
            <v>Y-P-0020-0-001-034</v>
          </cell>
          <cell r="B7962" t="str">
            <v>545X500 TRUVA(SPH).PSLMZ.CEL.FRC.YZY.BAZ.HAZIRLIK.(7)</v>
          </cell>
        </row>
        <row r="7963">
          <cell r="A7963" t="str">
            <v>Y-P-0020-0-001-033</v>
          </cell>
          <cell r="B7963" t="str">
            <v>1500X600 TRUVA.PSLMZ.CEL.FRC.YZY.BAZ.HAZIRLIK.(18)</v>
          </cell>
        </row>
        <row r="7964">
          <cell r="A7964" t="str">
            <v>Y-P-0020-0-001-032</v>
          </cell>
          <cell r="B7964" t="str">
            <v>1500X500 TRUVA.PSLMZ.CEL.FRC.YZY.BAZ.HAZIRLIK.(18)</v>
          </cell>
        </row>
        <row r="7965">
          <cell r="A7965" t="str">
            <v>Y-P-0020-0-001-031</v>
          </cell>
          <cell r="B7965" t="str">
            <v>1200X600 TRUVA(TGG).PSLMZ.CEL.GZ.BG.FRC.YZY.BAZ.HAZIRLIK.(14)</v>
          </cell>
        </row>
        <row r="7966">
          <cell r="A7966" t="str">
            <v>Y-P-0020-0-001-030</v>
          </cell>
          <cell r="B7966" t="str">
            <v>1200X500 TRUVA.PSLMZ.CEL.FRC.YZY.BAZ.HAZIRLIK.(15)</v>
          </cell>
        </row>
        <row r="7967">
          <cell r="A7967" t="str">
            <v>Y-P-0020-0-001-029</v>
          </cell>
          <cell r="B7967" t="str">
            <v>1200X500 TRUVA(TGG).PSLMZ.CEL.GZ.BG.FRC.YZY.BAZ.HAZIRLIK.(14)</v>
          </cell>
        </row>
        <row r="7968">
          <cell r="A7968" t="str">
            <v>Y-P-0020-0-001-028</v>
          </cell>
          <cell r="B7968" t="str">
            <v>1200X500 TRUVA(ACV-RU).PSLMZ.CEL.316L.FRC.YZY.BAZ.HAZIRLIK.(13)</v>
          </cell>
        </row>
        <row r="7969">
          <cell r="A7969" t="str">
            <v>Y-P-0020-0-001-027</v>
          </cell>
          <cell r="B7969" t="str">
            <v>1000X600 TRUVA.PSLMZ.CEL.FRC.YZY.BAZ.HAZIRLIK.(13)</v>
          </cell>
        </row>
        <row r="7970">
          <cell r="A7970" t="str">
            <v>Y-P-0020-0-001-026</v>
          </cell>
          <cell r="B7970" t="str">
            <v>1000X500 TRUVA.PSLMZ.CEL.FRC.YZY.BAZ.HAZIRLIK.(13)</v>
          </cell>
        </row>
        <row r="7971">
          <cell r="A7971" t="str">
            <v>Y-P-0020-0-001-025</v>
          </cell>
          <cell r="B7971" t="str">
            <v>1000X500 TRUVA.PSLMZ.CEL.FRC.YZY.BAZ.HAZIRLIK.(12)</v>
          </cell>
        </row>
        <row r="7972">
          <cell r="A7972" t="str">
            <v>Y-P-0020-0-001-024</v>
          </cell>
          <cell r="B7972" t="str">
            <v>1000X500 TRUVA(ACV-RU).PSLMZ.CEL.316L.FRC.YZY.BAZ.HAZIRLIK.(10)</v>
          </cell>
        </row>
        <row r="7973">
          <cell r="A7973" t="str">
            <v>Y-P-0020-0-001-023</v>
          </cell>
          <cell r="B7973" t="str">
            <v>1500x500 TRUVAPSLMZ.CEL.BAZ.HAZIRLIK.FRC.YZY.(18)(B)</v>
          </cell>
        </row>
        <row r="7974">
          <cell r="A7974" t="str">
            <v>Y-P-0020-0-001-022</v>
          </cell>
          <cell r="B7974" t="str">
            <v>1000X500 TRUVAPSLMZ.CEL.BAZ.HAZIRLIK.FRC.YZY.(13)(B)</v>
          </cell>
        </row>
        <row r="7975">
          <cell r="A7975" t="str">
            <v>Y-P-0020-0-001-021</v>
          </cell>
          <cell r="B7975" t="str">
            <v>1200X600 TRUVA.PSLMZ.CEL.FRC.YZY.GOVDE.IC.KYNK.(15)</v>
          </cell>
        </row>
        <row r="7976">
          <cell r="A7976" t="str">
            <v>Y-P-0020-0-001-020</v>
          </cell>
          <cell r="B7976" t="str">
            <v>950X600 TRUVA(CND).PSLMZ.CEL.FRC.YZY.GOVDE.IC.KYNK.(12)</v>
          </cell>
        </row>
        <row r="7977">
          <cell r="A7977" t="str">
            <v>Y-P-0020-0-001-019</v>
          </cell>
          <cell r="B7977" t="str">
            <v>750X600 TRUVA.PSLMZ.CEL.FRC.YZY.GOVDE.IC.KYNK.(10)</v>
          </cell>
        </row>
        <row r="7978">
          <cell r="A7978" t="str">
            <v>Y-P-0020-0-001-018</v>
          </cell>
          <cell r="B7978" t="str">
            <v>750X600 TRUVA(TGG).PSLMZ.CEL.GZ.BG.FRC.YZY.GOVDE.IC.KYNK.(8)</v>
          </cell>
        </row>
        <row r="7979">
          <cell r="A7979" t="str">
            <v>Y-P-0020-0-001-017</v>
          </cell>
          <cell r="B7979" t="str">
            <v>750X500 TRUVA.PSLMZ.CEL.FRC.YZY.GOVDE.IC.KYNK.(8)</v>
          </cell>
        </row>
        <row r="7980">
          <cell r="A7980" t="str">
            <v>Y-P-0020-0-001-016</v>
          </cell>
          <cell r="B7980" t="str">
            <v>750X500 TRUVA.PSLMZ.CEL.FRC.YZY.GOVDE.IC.KYNK.(10)</v>
          </cell>
        </row>
        <row r="7981">
          <cell r="A7981" t="str">
            <v>Y-P-0020-0-001-015</v>
          </cell>
          <cell r="B7981" t="str">
            <v>750X500 TRUVA(ACV-RU).PSLMZ.CEL.316L.FRC.YZY.GOVDE.IC.KYNK.(8)</v>
          </cell>
        </row>
        <row r="7982">
          <cell r="A7982" t="str">
            <v>Y-P-0020-0-001-014</v>
          </cell>
          <cell r="B7982" t="str">
            <v>545X500 TRUVA(SPH).PSLMZ.CEL.FRC.YZY.GOVDE.IC.KYNK.(7)</v>
          </cell>
        </row>
        <row r="7983">
          <cell r="A7983" t="str">
            <v>Y-P-0020-0-001-013</v>
          </cell>
          <cell r="B7983" t="str">
            <v>1500X600 TRUVA.PSLMZ.CEL.FRC.YZY.GOVDE.IC.KYNK.(18)</v>
          </cell>
        </row>
        <row r="7984">
          <cell r="A7984" t="str">
            <v>Y-P-0020-0-001-012</v>
          </cell>
          <cell r="B7984" t="str">
            <v>1500X500 TRUVA.PSLMZ.CEL.FRC.YZY.GOVDE.IC.KYNK.(18)</v>
          </cell>
        </row>
        <row r="7985">
          <cell r="A7985" t="str">
            <v>Y-P-0020-0-001-011</v>
          </cell>
          <cell r="B7985" t="str">
            <v>1200X600 TRUVA(TGG).PSLMZ.CEL.GZ.BG.FRC.YZY.GOVDE.IC.KYNK.(14)</v>
          </cell>
        </row>
        <row r="7986">
          <cell r="A7986" t="str">
            <v>Y-P-0020-0-001-010</v>
          </cell>
          <cell r="B7986" t="str">
            <v>1200X500 TRUVA.PSLMZ.CEL.FRC.YZY.GOVDE.IC.KYNK.(15)</v>
          </cell>
        </row>
        <row r="7987">
          <cell r="A7987" t="str">
            <v>Y-P-0020-0-001-009</v>
          </cell>
          <cell r="B7987" t="str">
            <v>1200X500 TRUVA(TGG).PSLMZ.CEL.GZ.BG.FRC.YZY.GOVDE.IC.KYNK.(14)</v>
          </cell>
        </row>
        <row r="7988">
          <cell r="A7988" t="str">
            <v>Y-P-0020-0-001-008</v>
          </cell>
          <cell r="B7988" t="str">
            <v>1200X500 TRUVA(ACV-RU).PSLMZ.CEL.316L.FRC.YZY.GOVDE.IC.KYNK.(13)</v>
          </cell>
        </row>
        <row r="7989">
          <cell r="A7989" t="str">
            <v>Y-P-0020-0-001-007</v>
          </cell>
          <cell r="B7989" t="str">
            <v>1000X600 TRUVA.PSLMZ.CEL.FRC.YZY.GOVDE.IC.KYNK.(13)</v>
          </cell>
        </row>
        <row r="7990">
          <cell r="A7990" t="str">
            <v>Y-P-0020-0-001-006</v>
          </cell>
          <cell r="B7990" t="str">
            <v>1000X500 TRUVA.PSLMZ.CEL.FRC.YZY.GOVDE.IC.KYNK.(13)</v>
          </cell>
        </row>
        <row r="7991">
          <cell r="A7991" t="str">
            <v>Y-P-0020-0-001-005</v>
          </cell>
          <cell r="B7991" t="str">
            <v>1000X500 TRUVA.PSLMZ.CEL.FRC.YZY.GOVDE.IC.KYNK.(12)</v>
          </cell>
        </row>
        <row r="7992">
          <cell r="A7992" t="str">
            <v>Y-P-0020-0-001-004</v>
          </cell>
          <cell r="B7992" t="str">
            <v>1000X500 TRUVA(ACV-RU).PSLMZ.CEL.316L.FRC.YZY.GOVDE.IC.KYNK.(10)</v>
          </cell>
        </row>
        <row r="7993">
          <cell r="A7993" t="str">
            <v>Y-P-0020-0-001-002</v>
          </cell>
          <cell r="B7993" t="str">
            <v>1500x500 TRUVAPSLMZ.CEL.GOVDE.IC.KYNK.FRC.YZY.(18)(B)</v>
          </cell>
        </row>
        <row r="7994">
          <cell r="A7994" t="str">
            <v>Y-P-0020-0-001-001</v>
          </cell>
          <cell r="B7994" t="str">
            <v>1000X500 TRUVAPSLMZ.CEL.GOVDE.IC.KYNK.FRC.YZY.(13)(B)</v>
          </cell>
        </row>
        <row r="7995">
          <cell r="A7995" t="str">
            <v>Y-P-0018-0-175-001</v>
          </cell>
          <cell r="B7995" t="str">
            <v>1000X500 STORMPSLMZ.CEL.BAZ.HAZIRLIK.PVD.BRSHED.BRASS.CTSZ.(12)</v>
          </cell>
        </row>
        <row r="7996">
          <cell r="A7996" t="str">
            <v>Y-P-0018-0-174-001</v>
          </cell>
          <cell r="B7996" t="str">
            <v>1000X500 STORMPSLMZ.CEL.BAZ.HAZIRLIK.PVD.POLSHD.BRASS.CTSZ.(12)</v>
          </cell>
        </row>
        <row r="7997">
          <cell r="A7997" t="str">
            <v>Y-P-0018-0-151-007</v>
          </cell>
          <cell r="B7997" t="str">
            <v>1200X500 STORM PSLMZ.CEL.NIGHT.BLACK.BAZ.HAZIRLIK.(14)</v>
          </cell>
        </row>
        <row r="7998">
          <cell r="A7998" t="str">
            <v>Y-P-0018-0-151-006</v>
          </cell>
          <cell r="B7998" t="str">
            <v>1200X600 STORM PSLMZ.CEL.NAVY.BLUE.RAL5003.BAZ.HAZIRLIK.(14)</v>
          </cell>
        </row>
        <row r="7999">
          <cell r="A7999" t="str">
            <v>Y-P-0018-0-151-005</v>
          </cell>
          <cell r="B7999" t="str">
            <v>1200X500 STORM PSLMZ.CEL.NAVY.BLUE.RAL5003.BAZ.HAZIRLIK.(14)</v>
          </cell>
        </row>
        <row r="8000">
          <cell r="A8000" t="str">
            <v>Y-P-0018-0-151-004</v>
          </cell>
          <cell r="B8000" t="str">
            <v>1000X600 STORM PSLMZ.CEL.NAVY.BLUE.RAL5003.BAZ.HAZIRLIK.(12)</v>
          </cell>
        </row>
        <row r="8001">
          <cell r="A8001" t="str">
            <v>Y-P-0018-0-151-003</v>
          </cell>
          <cell r="B8001" t="str">
            <v>1000X500 STORM PSLMZ.CEL.NAVY.BLUE.RAL5003.BAZ.HAZIRLIK.(12)</v>
          </cell>
        </row>
        <row r="8002">
          <cell r="A8002" t="str">
            <v>Y-P-0018-0-151-002</v>
          </cell>
          <cell r="B8002" t="str">
            <v>750X600 STORM PSLMZ.CEL.NAVY.BLUE.RAL5003.BAZ.HAZIRLIK.(10)</v>
          </cell>
        </row>
        <row r="8003">
          <cell r="A8003" t="str">
            <v>Y-P-0018-0-151-001</v>
          </cell>
          <cell r="B8003" t="str">
            <v>750X500 STORM PSLMZ.CEL.NAVY.BLUE.RAL5003.BAZ.HAZIRLIK.(10)</v>
          </cell>
        </row>
        <row r="8004">
          <cell r="A8004" t="str">
            <v>Y-P-0018-0-149-008</v>
          </cell>
          <cell r="B8004" t="str">
            <v>750X600 STORM PSLMZ.CEL.BAZ.HAZIRLIK.CLEOPATRA(10)</v>
          </cell>
        </row>
        <row r="8005">
          <cell r="A8005" t="str">
            <v>Y-P-0018-0-149-007</v>
          </cell>
          <cell r="B8005" t="str">
            <v>750X500 STORM PSLMZ.CEL.BAZ.HAZIRLIK.CLEOPATRA(10)</v>
          </cell>
        </row>
        <row r="8006">
          <cell r="A8006" t="str">
            <v>Y-P-0018-0-149-006</v>
          </cell>
          <cell r="B8006" t="str">
            <v>1200X600 STORM PSLMZ.CEL.BAZ.HAZIRLIK.CLEOPATRA(14)</v>
          </cell>
        </row>
        <row r="8007">
          <cell r="A8007" t="str">
            <v>Y-P-0018-0-149-005</v>
          </cell>
          <cell r="B8007" t="str">
            <v>1200X500 STORM PSLMZ.CEL.BAZ.HAZIRLIK.CLEOPATRA(14)</v>
          </cell>
        </row>
        <row r="8008">
          <cell r="A8008" t="str">
            <v>Y-P-0018-0-149-004</v>
          </cell>
          <cell r="B8008" t="str">
            <v>1000X600 STORM PSLMZ.CEL.BAZ.HAZIRLIK.CLEOPATRA(12)</v>
          </cell>
        </row>
        <row r="8009">
          <cell r="A8009" t="str">
            <v>Y-P-0018-0-149-003</v>
          </cell>
          <cell r="B8009" t="str">
            <v>1000X500 STORM PSLMZ.CEL.BAZ.HAZIRLIK.CLEOPATRA(12)</v>
          </cell>
        </row>
        <row r="8010">
          <cell r="A8010" t="str">
            <v>Y-P-0018-0-149-002</v>
          </cell>
          <cell r="B8010" t="str">
            <v>1000X500 STORM(DVC).PSLMZ.CEL.CLEOPATRA.BAZ.HAZIRLIK.(12)</v>
          </cell>
        </row>
        <row r="8011">
          <cell r="A8011" t="str">
            <v>Y-P-0018-0-149-001</v>
          </cell>
          <cell r="B8011" t="str">
            <v>1200X500 STORM(DVC).PSLMZ.CEL.CLEOPATRA.BAZ.HAZIRLIK.(14)</v>
          </cell>
        </row>
        <row r="8012">
          <cell r="A8012" t="str">
            <v>Y-P-0018-0-094-008</v>
          </cell>
          <cell r="B8012" t="str">
            <v>1200X600 STORM PSLMZ.CEL.NIGHT.BLACK.BAZ.HAZIRLIK.(14)</v>
          </cell>
        </row>
        <row r="8013">
          <cell r="A8013" t="str">
            <v>Y-P-0018-0-094-007</v>
          </cell>
          <cell r="B8013" t="str">
            <v>1200X500 STORM PSLMZ.CEL.NIGHT.BLACK.BAZ.HAZIRLIK.(14)</v>
          </cell>
        </row>
        <row r="8014">
          <cell r="A8014" t="str">
            <v>Y-P-0018-0-094-006</v>
          </cell>
          <cell r="B8014" t="str">
            <v>1000X600 STORM PSLMZ.CEL.NIGHT.BLACK.BAZ.HAZIRLIK.(12)</v>
          </cell>
        </row>
        <row r="8015">
          <cell r="A8015" t="str">
            <v>Y-P-0018-0-094-005</v>
          </cell>
          <cell r="B8015" t="str">
            <v>1000X500 STORM PSLMZ.CEL.NIGHT.BLACK.BAZ.HAZIRLIK.(12)</v>
          </cell>
        </row>
        <row r="8016">
          <cell r="A8016" t="str">
            <v>Y-P-0018-0-094-004</v>
          </cell>
          <cell r="B8016" t="str">
            <v>750X600 STORM PSLMZ.CEL.NIGHT.BLACK.BAZ.HAZIRLIK.(10)</v>
          </cell>
        </row>
        <row r="8017">
          <cell r="A8017" t="str">
            <v>Y-P-0018-0-094-003</v>
          </cell>
          <cell r="B8017" t="str">
            <v>750X500 STORM PSLMZ.CEL.NIGHT.BLACK.BAZ.HAZIRLIK.(10)</v>
          </cell>
        </row>
        <row r="8018">
          <cell r="A8018" t="str">
            <v>Y-P-0018-0-094-002</v>
          </cell>
          <cell r="B8018" t="str">
            <v>1000X500 STORM(DVC).PSLMZ.CEL.NIGHT.BLACK.BAZ.HAZIRLIK.(12)</v>
          </cell>
        </row>
        <row r="8019">
          <cell r="A8019" t="str">
            <v>Y-P-0018-0-094-001</v>
          </cell>
          <cell r="B8019" t="str">
            <v>1200X500 STORM(DVC).PSLMZ.CEL.NIGHT.BLACK.BAZ.HAZIRLIK.(14)</v>
          </cell>
        </row>
        <row r="8020">
          <cell r="A8020" t="str">
            <v>Y-P-0018-0-002-024</v>
          </cell>
          <cell r="B8020" t="str">
            <v>1000X500 STORM.PSLMZ.CEL.AY.YZY.BAZ.HAZIRLIK.(12)</v>
          </cell>
        </row>
        <row r="8021">
          <cell r="A8021" t="str">
            <v>Y-P-0018-0-002-023</v>
          </cell>
          <cell r="B8021" t="str">
            <v>750X600 STORM.PSLMZ.CEL.AY.YZY.BAZ.HAZIRLIK.(10)</v>
          </cell>
        </row>
        <row r="8022">
          <cell r="A8022" t="str">
            <v>Y-P-0018-0-002-022</v>
          </cell>
          <cell r="B8022" t="str">
            <v>750X500 STORM.PSLMZ.CEL.AY.YZY.BAZ.HAZIRLIK.(10)</v>
          </cell>
        </row>
        <row r="8023">
          <cell r="A8023" t="str">
            <v>Y-P-0018-0-002-021</v>
          </cell>
          <cell r="B8023" t="str">
            <v>750X500 STORM(TRC).PSLMZ.CEL.AY.YZY.BAZ.HAZIRLIK.(8)</v>
          </cell>
        </row>
        <row r="8024">
          <cell r="A8024" t="str">
            <v>Y-P-0018-0-002-020</v>
          </cell>
          <cell r="B8024" t="str">
            <v>1500X500 STORM.PSLMZ.CEL.AY.YZY.BAZ.HAZIRLIK.(14)</v>
          </cell>
        </row>
        <row r="8025">
          <cell r="A8025" t="str">
            <v>Y-P-0018-0-002-019</v>
          </cell>
          <cell r="B8025" t="str">
            <v>1500X500 STORM(TRC).PSLMZ.CEL.AY.YZY.BAZ.HAZIRLIK.(14)</v>
          </cell>
        </row>
        <row r="8026">
          <cell r="A8026" t="str">
            <v>Y-P-0018-0-002-018</v>
          </cell>
          <cell r="B8026" t="str">
            <v>1200X600 STORM.PSLMZ.CEL.AY.YZY.BAZ.HAZIRLIK.(14)</v>
          </cell>
        </row>
        <row r="8027">
          <cell r="A8027" t="str">
            <v>Y-P-0018-0-002-017</v>
          </cell>
          <cell r="B8027" t="str">
            <v>1200X500 STORM.PSLMZ.CEL.AY.YZY.BAZ.HAZIRLIK.(14)</v>
          </cell>
        </row>
        <row r="8028">
          <cell r="A8028" t="str">
            <v>Y-P-0018-0-002-016</v>
          </cell>
          <cell r="B8028" t="str">
            <v>1200X500 STORM.PSLMZ.CEL.(R).AY.YZY.BAZ.HAZIRLIK.(14)</v>
          </cell>
        </row>
        <row r="8029">
          <cell r="A8029" t="str">
            <v>Y-P-0018-0-002-015</v>
          </cell>
          <cell r="B8029" t="str">
            <v>1200X500 STORM(TRC).PSLMZ.CEL.AY.YZY.BAZ.HAZIRLIK.(12)</v>
          </cell>
        </row>
        <row r="8030">
          <cell r="A8030" t="str">
            <v>Y-P-0018-0-002-014</v>
          </cell>
          <cell r="B8030" t="str">
            <v>1000X600 STORM.PSLMZ.CEL.AY.YZY.BAZ.HAZIRLIK.(12)</v>
          </cell>
        </row>
        <row r="8031">
          <cell r="A8031" t="str">
            <v>Y-P-0018-0-002-013</v>
          </cell>
          <cell r="B8031" t="str">
            <v>1000X500 STORMPSLMZ.CEL.BAZ.HAZIRLIK.AY.YZY.CTSZ.(12)(B)</v>
          </cell>
        </row>
        <row r="8032">
          <cell r="A8032" t="str">
            <v>Y-P-0018-0-002-012</v>
          </cell>
          <cell r="B8032" t="str">
            <v>1000X500 STORM.PSLMZ.CEL.AY.YZY.GOVDE.IC.KYNK.(12)</v>
          </cell>
        </row>
        <row r="8033">
          <cell r="A8033" t="str">
            <v>Y-P-0018-0-002-011</v>
          </cell>
          <cell r="B8033" t="str">
            <v>750X600 STORM.PSLMZ.CEL.AY.YZY.GOVDE.IC.KYNK.(10)</v>
          </cell>
        </row>
        <row r="8034">
          <cell r="A8034" t="str">
            <v>Y-P-0018-0-002-010</v>
          </cell>
          <cell r="B8034" t="str">
            <v>750X500 STORM.PSLMZ.CEL.AY.YZY.GOVDE.IC.KYNK.(10)</v>
          </cell>
        </row>
        <row r="8035">
          <cell r="A8035" t="str">
            <v>Y-P-0018-0-002-009</v>
          </cell>
          <cell r="B8035" t="str">
            <v>750X500 STORM(TRC).PSLMZ.CEL.AY.YZY.GOVDE.IC.KYNK.(8)</v>
          </cell>
        </row>
        <row r="8036">
          <cell r="A8036" t="str">
            <v>Y-P-0018-0-002-008</v>
          </cell>
          <cell r="B8036" t="str">
            <v>1500X500 STORM.PSLMZ.CEL.AY.YZY.GOVDE.IC.KYNK.(14)</v>
          </cell>
        </row>
        <row r="8037">
          <cell r="A8037" t="str">
            <v>Y-P-0018-0-002-007</v>
          </cell>
          <cell r="B8037" t="str">
            <v>1500X500 STORM(TRC).PSLMZ.CEL.AY.YZY.GOVDE.IC.KYNK.(14)</v>
          </cell>
        </row>
        <row r="8038">
          <cell r="A8038" t="str">
            <v>Y-P-0018-0-002-006</v>
          </cell>
          <cell r="B8038" t="str">
            <v>1200X600 STORM.PSLMZ.CEL.AY.YZY.GOVDE.IC.KYNK.(14)</v>
          </cell>
        </row>
        <row r="8039">
          <cell r="A8039" t="str">
            <v>Y-P-0018-0-002-005</v>
          </cell>
          <cell r="B8039" t="str">
            <v>1200X500 STORM.PSLMZ.CEL.AY.YZY.GOVDE.IC.KYNK.(14)</v>
          </cell>
        </row>
        <row r="8040">
          <cell r="A8040" t="str">
            <v>Y-P-0018-0-002-004</v>
          </cell>
          <cell r="B8040" t="str">
            <v>1200X500 STORM.PSLMZ.CEL.(R).AY.YZY.GOVDE.IC.KYNK.(14)</v>
          </cell>
        </row>
        <row r="8041">
          <cell r="A8041" t="str">
            <v>Y-P-0018-0-002-003</v>
          </cell>
          <cell r="B8041" t="str">
            <v>1200X500 STORM(TRC).PSLMZ.CEL.AY.YZY.GOVDE.IC.KYNK.(12)</v>
          </cell>
        </row>
        <row r="8042">
          <cell r="A8042" t="str">
            <v>Y-P-0018-0-002-002</v>
          </cell>
          <cell r="B8042" t="str">
            <v>1000X600 STORM.PSLMZ.CEL.AY.YZY.GOVDE.IC.KYNK.(12)</v>
          </cell>
        </row>
        <row r="8043">
          <cell r="A8043" t="str">
            <v>Y-P-0018-0-002-001</v>
          </cell>
          <cell r="B8043" t="str">
            <v>1000X500 STORMPSLMZ.CEL.GOVDE.IC.KYNK.AY.YZY.CTSZ.(12)(B)</v>
          </cell>
        </row>
        <row r="8044">
          <cell r="A8044" t="str">
            <v>Y-P-0018-0-001-032</v>
          </cell>
          <cell r="B8044" t="str">
            <v>750X600 STORM.PSLMZ.CEL.FRC.YZY.BAZ.HAZIRLIK.(10)</v>
          </cell>
        </row>
        <row r="8045">
          <cell r="A8045" t="str">
            <v>Y-P-0018-0-001-031</v>
          </cell>
          <cell r="B8045" t="str">
            <v>750X500 STORM.PSLMZ.CEL.FRC.YZY.BAZ.HAZIRLIK.(10)</v>
          </cell>
        </row>
        <row r="8046">
          <cell r="A8046" t="str">
            <v>Y-P-0018-0-001-030</v>
          </cell>
          <cell r="B8046" t="str">
            <v>750X500 STORM.PSLMZ.CEL.(R).FRC.YZY.BAZ.HAZIRLIK.(10)</v>
          </cell>
        </row>
        <row r="8047">
          <cell r="A8047" t="str">
            <v>Y-P-0018-0-001-029</v>
          </cell>
          <cell r="B8047" t="str">
            <v>750X500 STORM(CCD).PSLMZ.CEL.FRC.YZY.BAZ.HAZIRLIK.(10)</v>
          </cell>
        </row>
        <row r="8048">
          <cell r="A8048" t="str">
            <v>Y-P-0018-0-001-028</v>
          </cell>
          <cell r="B8048" t="str">
            <v>1200X600 STORM.PSLMZ.CEL.FRC.YZY.BAZ.HAZIRLIK.(14)</v>
          </cell>
        </row>
        <row r="8049">
          <cell r="A8049" t="str">
            <v>Y-P-0018-0-001-027</v>
          </cell>
          <cell r="B8049" t="str">
            <v>1200X500 STORM.PSLMZ.CEL.FRC.YZY.BAZ.HAZIRLIK.(14)</v>
          </cell>
        </row>
        <row r="8050">
          <cell r="A8050" t="str">
            <v>Y-P-0018-0-001-026</v>
          </cell>
          <cell r="B8050" t="str">
            <v>1200X500 STORM.PSLMZ.CEL.(R).FRC.YZY.BAZ.HAZIRLIK.(14)</v>
          </cell>
        </row>
        <row r="8051">
          <cell r="A8051" t="str">
            <v>Y-P-0018-0-001-025</v>
          </cell>
          <cell r="B8051" t="str">
            <v>1200X500 STORM(CCD).PSLMZ.CEL.FRC.YZY.BAZ.HAZIRLIK.(14)</v>
          </cell>
        </row>
        <row r="8052">
          <cell r="A8052" t="str">
            <v>Y-P-0018-0-001-024</v>
          </cell>
          <cell r="B8052" t="str">
            <v>1000X600 STORM.PSLMZ.CEL.FRC.YZY.BAZ.HAZIRLIK.(12)</v>
          </cell>
        </row>
        <row r="8053">
          <cell r="A8053" t="str">
            <v>Y-P-0018-0-001-023</v>
          </cell>
          <cell r="B8053" t="str">
            <v>1000X500 STORM.PSLMZ.CEL.FRC.YZY.BAZ.HAZIRLIK.(12)</v>
          </cell>
        </row>
        <row r="8054">
          <cell r="A8054" t="str">
            <v>Y-P-0018-0-001-022</v>
          </cell>
          <cell r="B8054" t="str">
            <v>1000X500 STORMPSLMZ.CEL.BAZ.HAZIRLIK.FRC.YZY.CTSZ.(12)(B)</v>
          </cell>
        </row>
        <row r="8055">
          <cell r="A8055" t="str">
            <v>Y-P-0018-0-001-021</v>
          </cell>
          <cell r="B8055" t="str">
            <v>750X600 STORM.PSLMZ.CEL.FRC.YZY.GOVDE.IC.KYNK.(10)</v>
          </cell>
        </row>
        <row r="8056">
          <cell r="A8056" t="str">
            <v>Y-P-0018-0-001-020</v>
          </cell>
          <cell r="B8056" t="str">
            <v>750X500 STORM.PSLMZ.CEL.FRC.YZY.GOVDE.IC.KYNK.(10)</v>
          </cell>
        </row>
        <row r="8057">
          <cell r="A8057" t="str">
            <v>Y-P-0018-0-001-019</v>
          </cell>
          <cell r="B8057" t="str">
            <v>750X500 STORM.PSLMZ.CEL.(R).FRC.YZY.GOVDE.IC.KYNK.(10)</v>
          </cell>
        </row>
        <row r="8058">
          <cell r="A8058" t="str">
            <v>Y-P-0018-0-001-018</v>
          </cell>
          <cell r="B8058" t="str">
            <v>750X500 STORM(CCD).PSLMZ.CEL.FRC.YZY.GOVDE.IC.KYNK.(10)</v>
          </cell>
        </row>
        <row r="8059">
          <cell r="A8059" t="str">
            <v>Y-P-0018-0-001-017</v>
          </cell>
          <cell r="B8059" t="str">
            <v>1200X600 STORM.PSLMZ.CEL.FRC.YZY.GOVDE.IC.KYNK.(14)</v>
          </cell>
        </row>
        <row r="8060">
          <cell r="A8060" t="str">
            <v>Y-P-0018-0-001-016</v>
          </cell>
          <cell r="B8060" t="str">
            <v>1200X500 STORM.PSLMZ.CEL.FRC.YZY.GOVDE.IC.KYNK.(14)</v>
          </cell>
        </row>
        <row r="8061">
          <cell r="A8061" t="str">
            <v>Y-P-0018-0-001-015</v>
          </cell>
          <cell r="B8061" t="str">
            <v>1200X500 STORM.PSLMZ.CEL.(R).FRC.YZY.GOVDE.IC.KYNK.(14)</v>
          </cell>
        </row>
        <row r="8062">
          <cell r="A8062" t="str">
            <v>Y-P-0018-0-001-014</v>
          </cell>
          <cell r="B8062" t="str">
            <v>1200X500 STORM(CCD).PSLMZ.CEL.FRC.YZY.GOVDE.IC.KYNK.(14)</v>
          </cell>
        </row>
        <row r="8063">
          <cell r="A8063" t="str">
            <v>Y-P-0018-0-001-013</v>
          </cell>
          <cell r="B8063" t="str">
            <v>1000X600 STORM.PSLMZ.CEL.FRC.YZY.GOVDE.IC.KYNK.(12)</v>
          </cell>
        </row>
        <row r="8064">
          <cell r="A8064" t="str">
            <v>Y-P-0018-0-001-012</v>
          </cell>
          <cell r="B8064" t="str">
            <v>1000X500 STORM.PSLMZ.CEL.FRC.YZY.GOVDE.IC.KYNK.(12)</v>
          </cell>
        </row>
        <row r="8065">
          <cell r="A8065" t="str">
            <v>Y-P-0018-0-001-001</v>
          </cell>
          <cell r="B8065" t="str">
            <v>1000X500 STORMPSLMZ.CEL.GOVDE.IC.KYNK.FRC.YZY.CTSZ.(12)(B)</v>
          </cell>
        </row>
        <row r="8066">
          <cell r="A8066" t="str">
            <v>Y-P-0017-0-001-002</v>
          </cell>
          <cell r="B8066" t="str">
            <v>1440X500 ELITE.PSLMZ.CEL.FRC.YZY.BAZ.HAZIRLIK.(21)60mmAhsap</v>
          </cell>
        </row>
        <row r="8067">
          <cell r="A8067" t="str">
            <v>Y-P-0017-0-001-001</v>
          </cell>
          <cell r="B8067" t="str">
            <v>1440X500 ELITE.PSLMZ.CEL.FRC.YZY.GOVDE.IC.KYNK.(21)60mmAhsap</v>
          </cell>
        </row>
        <row r="8068">
          <cell r="A8068" t="str">
            <v>Y-P-0015-0-002-002</v>
          </cell>
          <cell r="B8068" t="str">
            <v>1200X500 GEMINI.PSLMZ.CEL.AY.YZY.BAZ.HAZIRLIK.(15)</v>
          </cell>
        </row>
        <row r="8069">
          <cell r="A8069" t="str">
            <v>Y-P-0015-0-002-001</v>
          </cell>
          <cell r="B8069" t="str">
            <v>1200X500 GEMINI.PSLMZ.CEL.AY.YZY.GOVDE.IC.KYNK.(15)</v>
          </cell>
        </row>
        <row r="8070">
          <cell r="A8070" t="str">
            <v>Y-P-0015-0-001-005</v>
          </cell>
          <cell r="B8070" t="str">
            <v>1500X500 GEMINI(CND).PSLMZ.CEL.FRC.YZY.BAZ.HAZIRLIK.(18)</v>
          </cell>
        </row>
        <row r="8071">
          <cell r="A8071" t="str">
            <v>Y-P-0015-0-001-004</v>
          </cell>
          <cell r="B8071" t="str">
            <v>1200X500 GEMINI.PSLMZ.CEL.FRC.YZY.BAZ.HAZIRLIK.(15)</v>
          </cell>
        </row>
        <row r="8072">
          <cell r="A8072" t="str">
            <v>Y-P-0015-0-001-003</v>
          </cell>
          <cell r="B8072" t="str">
            <v>1500X500 GEMINI(CND).PSLMZ.CEL.FRC.YZY.GOVDE.IC.KYNK.(18)</v>
          </cell>
        </row>
        <row r="8073">
          <cell r="A8073" t="str">
            <v>Y-P-0015-0-001-002</v>
          </cell>
          <cell r="B8073" t="str">
            <v>1200X500 GEMINI.PSLMZ.CEL.FRC.YZY.GOVDE.IC.KYNK.(15)</v>
          </cell>
        </row>
        <row r="8074">
          <cell r="A8074" t="str">
            <v>Y-P-0011-0-002-004</v>
          </cell>
          <cell r="B8074" t="str">
            <v>500X500 NIRVANA.PSLMZ.CEL.AY.YZY.BAZ.HAZIRLIK.(5)</v>
          </cell>
        </row>
        <row r="8075">
          <cell r="A8075" t="str">
            <v>Y-P-0011-0-002-003</v>
          </cell>
          <cell r="B8075" t="str">
            <v>1000X500 NIRVANA.PSLMZ.CEL.AY.YZY.BAZ.HAZIRLIK.(9)</v>
          </cell>
        </row>
        <row r="8076">
          <cell r="A8076" t="str">
            <v>Y-P-0011-0-002-002</v>
          </cell>
          <cell r="B8076" t="str">
            <v>500X500 NIRVANA.PSLMZ.CEL.AY.YZY.GOVDE.IC.KYNK.(5)</v>
          </cell>
        </row>
        <row r="8077">
          <cell r="A8077" t="str">
            <v>Y-P-0011-0-002-001</v>
          </cell>
          <cell r="B8077" t="str">
            <v>1000X500 NIRVANA.PSLMZ.CEL.AY.YZY.GOVDE.IC.KYNK.(9)</v>
          </cell>
        </row>
        <row r="8078">
          <cell r="A8078" t="str">
            <v>Y-P-0011-0-001-008</v>
          </cell>
          <cell r="B8078" t="str">
            <v>500X500 NIRVANA.PSLMZ.CEL.FRC.YZY.BAZ.HAZIRLIK.(5)</v>
          </cell>
        </row>
        <row r="8079">
          <cell r="A8079" t="str">
            <v>Y-P-0011-0-001-007</v>
          </cell>
          <cell r="B8079" t="str">
            <v>1000X500 NIRVANA.PSLMZ.CEL.FRC.YZY.BAZ.HAZIRLIK.(9)</v>
          </cell>
        </row>
        <row r="8080">
          <cell r="A8080" t="str">
            <v>Y-P-0011-0-001-006</v>
          </cell>
          <cell r="B8080" t="str">
            <v>1000X500 NIRVANA.PSLMZ.CEL.AKS:450MM.FRC.YZY.BAZ.HAZIRLIK.(9)</v>
          </cell>
        </row>
        <row r="8081">
          <cell r="A8081" t="str">
            <v>Y-P-0011-0-001-005</v>
          </cell>
          <cell r="B8081" t="str">
            <v>500X500 NIRVANA.PSLMZ.CEL.FRC.YZY.GOVDE.IC.KYNK.(5)</v>
          </cell>
        </row>
        <row r="8082">
          <cell r="A8082" t="str">
            <v>Y-P-0011-0-001-004</v>
          </cell>
          <cell r="B8082" t="str">
            <v>1000X500 NIRVANA.PSLMZ.CEL.FRC.YZY.GOVDE.IC.KYNK.(9)</v>
          </cell>
        </row>
        <row r="8083">
          <cell r="A8083" t="str">
            <v>Y-P-0011-0-001-003</v>
          </cell>
          <cell r="B8083" t="str">
            <v>1000X500 NIRVANA.PSLMZ.CEL.AKS:450MM.FRC.YZY.GOVDE.IC.KYNK.(9)</v>
          </cell>
        </row>
        <row r="8084">
          <cell r="A8084" t="str">
            <v>Y-P-0010-0-002-004</v>
          </cell>
          <cell r="B8084" t="str">
            <v>1000X600 KEOPS.PSLMZ.CEL.AY.YZY.BAZ.HAZIRLIK.(12)</v>
          </cell>
        </row>
        <row r="8085">
          <cell r="A8085" t="str">
            <v>Y-P-0010-0-002-003</v>
          </cell>
          <cell r="B8085" t="str">
            <v>1000X600 KEOPS.PSLMZ.CEL.AY.YZY.CITA.AY.YZY.BAZ.HAZIRLIK.(12)</v>
          </cell>
        </row>
        <row r="8086">
          <cell r="A8086" t="str">
            <v>Y-P-0010-0-002-002</v>
          </cell>
          <cell r="B8086" t="str">
            <v>1000X600 KEOPS.PSLMZ.CEL.AY.YZY.GOVDE.IC.KYNK.(12)</v>
          </cell>
        </row>
        <row r="8087">
          <cell r="A8087" t="str">
            <v>Y-P-0010-0-002-001</v>
          </cell>
          <cell r="B8087" t="str">
            <v>1000X600 KEOPS.PSLMZ.CEL.AY.YZY.CITA.AY.YZY.GOVDE.IC.KYNK.(12)</v>
          </cell>
        </row>
        <row r="8088">
          <cell r="A8088" t="str">
            <v>Y-P-0010-0-001-010</v>
          </cell>
          <cell r="B8088" t="str">
            <v>1000X600 KEOPS.PSLMZ.CEL.ONBORU.AY.FRC.YZY.BAZ.HAZIRLIK.(12)</v>
          </cell>
        </row>
        <row r="8089">
          <cell r="A8089" t="str">
            <v>Y-P-0010-0-001-009</v>
          </cell>
          <cell r="B8089" t="str">
            <v>1000X600 KEOPS.PSLMZ.CEL.ONBORU.AY.AY.YZY.CITA.FRC.YZY.BAZ.HAZIRLIK.(12)</v>
          </cell>
        </row>
        <row r="8090">
          <cell r="A8090" t="str">
            <v>Y-P-0010-0-001-008</v>
          </cell>
          <cell r="B8090" t="str">
            <v>1000X600 KEOPS.PSLMZ.CEL.FRC.YZY.BAZ.HAZIRLIK.(12)</v>
          </cell>
        </row>
        <row r="8091">
          <cell r="A8091" t="str">
            <v>Y-P-0010-0-001-007</v>
          </cell>
          <cell r="B8091" t="str">
            <v>1000X600 KEOPS.PSLMZ.CEL.AY.YZY.CITA.FRC.YZY.BAZ.HAZIRLIK.(12)</v>
          </cell>
        </row>
        <row r="8092">
          <cell r="A8092" t="str">
            <v>Y-P-0010-0-001-006</v>
          </cell>
          <cell r="B8092" t="str">
            <v>1000X600 KEOPS.PSLMZ.CEL.ONBORU.AY.FRC.YZY.GOVDE.IC.KYNK.(12)</v>
          </cell>
        </row>
        <row r="8093">
          <cell r="A8093" t="str">
            <v>Y-P-0010-0-001-005</v>
          </cell>
          <cell r="B8093" t="str">
            <v>1000X600 KEOPS.PSLMZ.CEL.ONBORU.AY.AY.YZY.CITA.FRC.YZY.GOVDE.IC.KYNK.(12)</v>
          </cell>
        </row>
        <row r="8094">
          <cell r="A8094" t="str">
            <v>Y-P-0010-0-001-004</v>
          </cell>
          <cell r="B8094" t="str">
            <v>1000X600 KEOPS.PSLMZ.CEL.FRC.YZY.GOVDE.IC.KYNK.(12)</v>
          </cell>
        </row>
        <row r="8095">
          <cell r="A8095" t="str">
            <v>Y-P-0010-0-001-003</v>
          </cell>
          <cell r="B8095" t="str">
            <v>1000X600 KEOPS.PSLMZ.CEL.AY.YZY.CITA.FRC.YZY.GOVDE.IC.KYNK.(12)</v>
          </cell>
        </row>
        <row r="8096">
          <cell r="A8096" t="str">
            <v>Y-P-0009-1-173-002</v>
          </cell>
          <cell r="B8096" t="str">
            <v>1380X500 ASOS.PSLMZ.CEL.BAZ.HAZIRLIK.PVD.BRSHED.BRONZE(8)(B)</v>
          </cell>
        </row>
        <row r="8097">
          <cell r="A8097" t="str">
            <v>Y-P-0009-1-173-001</v>
          </cell>
          <cell r="B8097" t="str">
            <v>1000X500 ASOS.PSLMZ.CEL.BAZ.HAZIRLIK.PVD.BRSHED.BRONZE(6)(B)</v>
          </cell>
        </row>
        <row r="8098">
          <cell r="A8098" t="str">
            <v>Y-P-0009-0-212-001</v>
          </cell>
          <cell r="B8098" t="str">
            <v>1000X500 ASOSPSLMZ.CEL.BAZ.HAZIRLIK.IPEK.PUTUR.SYH.RAL9005.CTSZ(6)(B)</v>
          </cell>
        </row>
        <row r="8099">
          <cell r="A8099" t="str">
            <v>Y-P-0009-0-179-003</v>
          </cell>
          <cell r="B8099" t="str">
            <v>430X300 ASOS(ACV)PSLMZ.CEL.BAZ.HAZIRLIK.PVD.BRSHED.BLACK.CHROME.CTSZ.(3)(B)</v>
          </cell>
        </row>
        <row r="8100">
          <cell r="A8100" t="str">
            <v>Y-P-0009-0-179-002</v>
          </cell>
          <cell r="B8100" t="str">
            <v>1380X500 ASOS(ACV)PSLMZ.CEL.BAZ.HAZIRLIK.PVD.BRSHED.BLACK.CHROME.CTSZ.(8)(B)</v>
          </cell>
        </row>
        <row r="8101">
          <cell r="A8101" t="str">
            <v>Y-P-0009-0-179-001</v>
          </cell>
          <cell r="B8101" t="str">
            <v>1000X500 ASOS(ACV)PSLMZ.CEL.BAZ.HAZIRLIK.PVD.BRSHED.BLACK.CHROME.CTSZ.(6)(B)</v>
          </cell>
        </row>
        <row r="8102">
          <cell r="A8102" t="str">
            <v>Y-P-0009-0-178-001</v>
          </cell>
          <cell r="B8102" t="str">
            <v>800X500 ASOSPSLMZ.CEL.BAZ.HAZIRLIK.PVD.POLSHD.BLACK.CHROME.CTSZ.(R)(5)(B)</v>
          </cell>
        </row>
        <row r="8103">
          <cell r="A8103" t="str">
            <v>Y-P-0009-0-175-004</v>
          </cell>
          <cell r="B8103" t="str">
            <v>430X300 ASOS(ACV)PSLMZ.CEL.BAZ.HAZIRLIK.PVD.BRSHED.BRASS.CTSZ.(3)(B)</v>
          </cell>
        </row>
        <row r="8104">
          <cell r="A8104" t="str">
            <v>Y-P-0009-0-175-003</v>
          </cell>
          <cell r="B8104" t="str">
            <v>1380X500 ASOS(ACV)PSLMZ.CEL.BAZ.HAZIRLIK.PVD.BRSHED.BRASS.CTSZ.(8)(B)</v>
          </cell>
        </row>
        <row r="8105">
          <cell r="A8105" t="str">
            <v>Y-P-0009-0-175-002</v>
          </cell>
          <cell r="B8105" t="str">
            <v>1000X500 ASOS(ACV)PSLMZ.CEL.BAZ.HAZIRLIK.PVD.BRSHED.BRASS.CTSZ.(6)(B)</v>
          </cell>
        </row>
        <row r="8106">
          <cell r="A8106" t="str">
            <v>Y-P-0009-0-175-001</v>
          </cell>
          <cell r="B8106" t="str">
            <v>800X500 ASOSPSLMZ.CEL.BAZ.HAZIRLIK.PVD.BRSHED.BRASS.CTSZ.(R)(5)(B)</v>
          </cell>
        </row>
        <row r="8107">
          <cell r="A8107" t="str">
            <v>Y-P-0009-0-173-003</v>
          </cell>
          <cell r="B8107" t="str">
            <v>430X300 ASOS(ACV)PSLMZ.CEL.BAZ.HAZIRLIK.PVD.BRSHED.BRONZE(3)(B)</v>
          </cell>
        </row>
        <row r="8108">
          <cell r="A8108" t="str">
            <v>Y-P-0009-0-173-002</v>
          </cell>
          <cell r="B8108" t="str">
            <v>1380X500 ASOS(ACV)PSLMZ.CEL.BAZ.HAZIRLIK.PVD.BRSHED.BRONZE(8)(B)</v>
          </cell>
        </row>
        <row r="8109">
          <cell r="A8109" t="str">
            <v>Y-P-0009-0-173-001</v>
          </cell>
          <cell r="B8109" t="str">
            <v>1000X500 ASOS(ACV)PSLMZ.CEL.BAZ.HAZIRLIK.PVD.BRSHED.BRONZE(6)(B)</v>
          </cell>
        </row>
        <row r="8110">
          <cell r="A8110" t="str">
            <v>Y-P-0009-0-151-004</v>
          </cell>
          <cell r="B8110" t="str">
            <v>1760X500 ASOS.PSLMZ.CEL.BAZ.HAZIRLIK.NAVY.BLUE.RAL5003(10)(B)</v>
          </cell>
        </row>
        <row r="8111">
          <cell r="A8111" t="str">
            <v>Y-P-0009-0-151-003</v>
          </cell>
          <cell r="B8111" t="str">
            <v>1380X500 ASOS.PSLMZ.CEL.BAZ.HAZIRLIK.NAVY.BLUE.RAL5003(8)(B)</v>
          </cell>
        </row>
        <row r="8112">
          <cell r="A8112" t="str">
            <v>Y-P-0009-0-151-002</v>
          </cell>
          <cell r="B8112" t="str">
            <v>1000X500 ASOS.PSLMZ.CEL.BAZ.HAZIRLIK.NAVY.BLUE.RAL5003(6)(B)</v>
          </cell>
        </row>
        <row r="8113">
          <cell r="A8113" t="str">
            <v>Y-P-0009-0-151-001</v>
          </cell>
          <cell r="B8113" t="str">
            <v>800X500 ASOS.PSLMZ.CEL.BAZ.HAZIRLIK.NAVY.BLUE.RAL5003(5)(B)</v>
          </cell>
        </row>
        <row r="8114">
          <cell r="A8114" t="str">
            <v>Y-P-0009-0-149-004</v>
          </cell>
          <cell r="B8114" t="str">
            <v>1760X500 ASOS.PSLMZ.CEL.BAZ.HAZIRLIK.CLEOPATRA(10)(B)</v>
          </cell>
        </row>
        <row r="8115">
          <cell r="A8115" t="str">
            <v>Y-P-0009-0-149-003</v>
          </cell>
          <cell r="B8115" t="str">
            <v>1000X500 ASOS.PSLMZ.CEL.BAZ.HAZIRLIK.CLEOPATRA(6)(B)</v>
          </cell>
        </row>
        <row r="8116">
          <cell r="A8116" t="str">
            <v>Y-P-0009-0-149-002</v>
          </cell>
          <cell r="B8116" t="str">
            <v>800X500 ASOS.PSLMZ.CEL.BAZ.HAZIRLIK.CLEOPATRA(5)(B)</v>
          </cell>
        </row>
        <row r="8117">
          <cell r="A8117" t="str">
            <v>Y-P-0009-0-149-001</v>
          </cell>
          <cell r="B8117" t="str">
            <v>1380X500 ASOS.PSLMZ.CEL.BAZ.HAZIRLIK.CLEOPATRA.BEIGE.SALT&amp;PEPPER.(50.A025.18PM)(8)(B)</v>
          </cell>
        </row>
        <row r="8118">
          <cell r="A8118" t="str">
            <v>Y-P-0009-0-094-007</v>
          </cell>
          <cell r="B8118" t="str">
            <v>1760X500 ASOS.PSLMZ.CEL.BAZ.HAZIRLIK.(SEPERATORSUZ)NIGHT.BLACK(10)(B)</v>
          </cell>
        </row>
        <row r="8119">
          <cell r="A8119" t="str">
            <v>Y-P-0009-0-094-006</v>
          </cell>
          <cell r="B8119" t="str">
            <v>1380X500 ASOS.PSLMZ.CEL.BAZ.HAZIRLIK.(SEPERATORSUZ)NIGHT.BLACK(8)(B)</v>
          </cell>
        </row>
        <row r="8120">
          <cell r="A8120" t="str">
            <v>Y-P-0009-0-094-005</v>
          </cell>
          <cell r="B8120" t="str">
            <v>800X500 ASOSPSLMZ.CEL.BAZ.HAZIRLIK.NOIR.200.SBL.PE.SW306G.CTSZ(5)(B)</v>
          </cell>
        </row>
        <row r="8121">
          <cell r="A8121" t="str">
            <v>Y-P-0009-0-094-003</v>
          </cell>
          <cell r="B8121" t="str">
            <v>1000X500 ASOSPSLMZ.CEL.BAZ.HAZIRLIK.NOIR.200.SBL.PE.SW306G.CTSZ(6)(B)</v>
          </cell>
        </row>
        <row r="8122">
          <cell r="A8122" t="str">
            <v>Y-P-0009-0-094-002</v>
          </cell>
          <cell r="B8122" t="str">
            <v>1760X500 ASOSPSLMZ.CEL.BAZ.HAZIRLIK.NOIR.200.SBL.PE.SW306G.CTSZ(10)</v>
          </cell>
        </row>
        <row r="8123">
          <cell r="A8123" t="str">
            <v>Y-P-0009-0-094-001</v>
          </cell>
          <cell r="B8123" t="str">
            <v>1380X500 ASOSPSLMZ.CEL.BAZ.HAZIRLIK.NOIR.200.SBL.PE.SW306G.CTSZ(8)</v>
          </cell>
        </row>
        <row r="8124">
          <cell r="A8124" t="str">
            <v>Y-P-0009-0-055-001</v>
          </cell>
          <cell r="B8124" t="str">
            <v>800X500 ASOSPSLMZ.CEL.BAZ.HAZIRLIK.PVD.POLSHD.COPPER.CTSZ.(R)(5)(B)</v>
          </cell>
        </row>
        <row r="8125">
          <cell r="A8125" t="str">
            <v>Y-P-0009-0-052-002</v>
          </cell>
          <cell r="B8125" t="str">
            <v>1380X500 ASOS.PSLMZ.CEL.BAZ.HAZIRLIK.PVD.POLSHD.BRASS(8)(B)</v>
          </cell>
        </row>
        <row r="8126">
          <cell r="A8126" t="str">
            <v>Y-P-0009-0-047-003</v>
          </cell>
          <cell r="B8126" t="str">
            <v>1380X500 ASOS(BS)PSLMZ.CEL.BAZ.HAZIRLIK.PVD.POLSHD.ROSEGOLD.CTSZ.(8)(B)</v>
          </cell>
        </row>
        <row r="8127">
          <cell r="A8127" t="str">
            <v>Y-P-0009-0-047-001</v>
          </cell>
          <cell r="B8127" t="str">
            <v>1000X500 ASOS(BS)PSLMZ.CEL.BAZ.HAZIRLIK.PVD.POLSHD.ROSEGOLD.CTSZ.(6)(B)</v>
          </cell>
        </row>
        <row r="8128">
          <cell r="A8128" t="str">
            <v>Y-P-0009-0-002-030</v>
          </cell>
          <cell r="B8128" t="str">
            <v>1760X500 ASOS.(SEPARATORLU).PSLMZ.CEL.AY.YZY.BAZ.HAZIRLIK.(10)</v>
          </cell>
        </row>
        <row r="8129">
          <cell r="A8129" t="str">
            <v>Y-P-0009-0-002-029</v>
          </cell>
          <cell r="B8129" t="str">
            <v>1380X500 ASOS.(SEPARATORLU).PSLMZ.CEL.AY.YZY.BAZ.HAZIRLIK.(8)</v>
          </cell>
        </row>
        <row r="8130">
          <cell r="A8130" t="str">
            <v>Y-P-0009-0-002-028</v>
          </cell>
          <cell r="B8130" t="str">
            <v>1000X500 ASOS.(SEPARATORLU).PSLMZ.CEL.AY.YZY.BAZ.HAZIRLIK.(6)</v>
          </cell>
        </row>
        <row r="8131">
          <cell r="A8131" t="str">
            <v>Y-P-0009-0-002-027</v>
          </cell>
          <cell r="B8131" t="str">
            <v>1500X500 ASOS.PSLMZ.CEL.(R).AY.YZY.BAZ.HAZIRLIK.(9)</v>
          </cell>
        </row>
        <row r="8132">
          <cell r="A8132" t="str">
            <v>Y-P-0009-0-002-026</v>
          </cell>
          <cell r="B8132" t="str">
            <v>1380X500 ASOS.PSLMZ.CEL.AY.YZY.BAZ.HAZIRLIK.(8)</v>
          </cell>
        </row>
        <row r="8133">
          <cell r="A8133" t="str">
            <v>Y-P-0009-0-002-025</v>
          </cell>
          <cell r="B8133" t="str">
            <v>1000X500 ASOS.PSLMZ.CEL.AY.YZY.BAZ.HAZIRLIK.(6)</v>
          </cell>
        </row>
        <row r="8134">
          <cell r="A8134" t="str">
            <v>Y-P-0009-0-002-024</v>
          </cell>
          <cell r="B8134" t="str">
            <v>1000X500 ASOS.PSLMZ.CEL.30X40.KLTR.AY.YZY.BAZ.HAZIRLIK.(6)</v>
          </cell>
        </row>
        <row r="8135">
          <cell r="A8135" t="str">
            <v>Y-P-0009-0-002-023</v>
          </cell>
          <cell r="B8135" t="str">
            <v>800X500 ASOS.PSLMZ.CEL.AY.YZY.BAZ.HAZIRLIK.(5)</v>
          </cell>
        </row>
        <row r="8136">
          <cell r="A8136" t="str">
            <v>Y-P-0009-0-002-022</v>
          </cell>
          <cell r="B8136" t="str">
            <v>800X500 ASOS.(SEPARATORLU).PSLMZ.CEL.(R).AY.YZY.BAZ.HAZIRLIK.(5)</v>
          </cell>
        </row>
        <row r="8137">
          <cell r="A8137" t="str">
            <v>Y-P-0009-0-002-021</v>
          </cell>
          <cell r="B8137" t="str">
            <v>500X300 ASOS.PSLMZ.CEL.AY.YZY.BAZ.HAZIRLIK.(3)</v>
          </cell>
        </row>
        <row r="8138">
          <cell r="A8138" t="str">
            <v>Y-P-0009-0-002-020</v>
          </cell>
          <cell r="B8138" t="str">
            <v>1760X500 ASOS.PSLMZ.CEL.AY.YZY.BAZ.HAZIRLIK.(10)</v>
          </cell>
        </row>
        <row r="8139">
          <cell r="A8139" t="str">
            <v>Y-P-0009-0-002-019</v>
          </cell>
          <cell r="B8139" t="str">
            <v>1380X500 ASOS(BS)PSLMZ.CEL.BAZ.HAZIRLIK.AY.YZY.CTSZ(8)(B)</v>
          </cell>
        </row>
        <row r="8140">
          <cell r="A8140" t="str">
            <v>Y-P-0009-0-002-018</v>
          </cell>
          <cell r="B8140" t="str">
            <v>1000X500 ASOS(BS)PSLMZ.CEL.BAZ.HAZIRLIK.AY.YZY.CTSZ(6)(B)</v>
          </cell>
        </row>
        <row r="8141">
          <cell r="A8141" t="str">
            <v>Y-P-0009-0-002-017</v>
          </cell>
          <cell r="B8141" t="str">
            <v>1380X500 ASOSPSLMZ.CEL.BAZ.HAZIRLIK.AY.YZY.CTSZ(8)(B)</v>
          </cell>
        </row>
        <row r="8142">
          <cell r="A8142" t="str">
            <v>Y-P-0009-0-002-016</v>
          </cell>
          <cell r="B8142" t="str">
            <v>800X500 ASOSPSLMZ.CEL.BAZ.HAZIRLIK.AY.YZY.CTSZ(R)(5)(B)</v>
          </cell>
        </row>
        <row r="8143">
          <cell r="A8143" t="str">
            <v>Y-P-0009-0-002-015</v>
          </cell>
          <cell r="B8143" t="str">
            <v>1760X500 ASOS.(SEPARATORLU).PSLMZ.CEL.AY.YZY.GOVDE.IC.KYNK.(10)</v>
          </cell>
        </row>
        <row r="8144">
          <cell r="A8144" t="str">
            <v>Y-P-0009-0-002-014</v>
          </cell>
          <cell r="B8144" t="str">
            <v>1380X500 ASOS.(SEPARATORLU).PSLMZ.CEL.AY.YZY.GOVDE.IC.KYNK.(8)</v>
          </cell>
        </row>
        <row r="8145">
          <cell r="A8145" t="str">
            <v>Y-P-0009-0-002-013</v>
          </cell>
          <cell r="B8145" t="str">
            <v>1000X500 ASOS.(SEPARATORLU).PSLMZ.CEL.AY.YZY.GOVDE.IC.KYNK.(6)</v>
          </cell>
        </row>
        <row r="8146">
          <cell r="A8146" t="str">
            <v>Y-P-0009-0-002-012</v>
          </cell>
          <cell r="B8146" t="str">
            <v>1500X500 ASOS.PSLMZ.CEL.(R).AY.YZY.GOVDE.IC.KYNK.(9)</v>
          </cell>
        </row>
        <row r="8147">
          <cell r="A8147" t="str">
            <v>Y-P-0009-0-002-011</v>
          </cell>
          <cell r="B8147" t="str">
            <v>1380X500 ASOS.PSLMZ.CEL.AY.YZY.GOVDE.IC.KYNK.(8)</v>
          </cell>
        </row>
        <row r="8148">
          <cell r="A8148" t="str">
            <v>Y-P-0009-0-002-010</v>
          </cell>
          <cell r="B8148" t="str">
            <v>1000X500 ASOS.PSLMZ.CEL.AY.YZY.GOVDE.IC.KYNK.(6)</v>
          </cell>
        </row>
        <row r="8149">
          <cell r="A8149" t="str">
            <v>Y-P-0009-0-002-009</v>
          </cell>
          <cell r="B8149" t="str">
            <v>1000X500 ASOS.PSLMZ.CEL.30X40.KLTR.AY.YZY.GOVDE.IC.KYNK.(6)</v>
          </cell>
        </row>
        <row r="8150">
          <cell r="A8150" t="str">
            <v>Y-P-0009-0-002-008</v>
          </cell>
          <cell r="B8150" t="str">
            <v>800X500 ASOS.PSLMZ.CEL.AY.YZY.GOVDE.IC.KYNK.(5)</v>
          </cell>
        </row>
        <row r="8151">
          <cell r="A8151" t="str">
            <v>Y-P-0009-0-002-007</v>
          </cell>
          <cell r="B8151" t="str">
            <v>800X500 ASOS.(SEPARATORLU).PSLMZ.CEL.(R).AY.YZY.GOVDE.IC.KYNK.(5)</v>
          </cell>
        </row>
        <row r="8152">
          <cell r="A8152" t="str">
            <v>Y-P-0009-0-002-006</v>
          </cell>
          <cell r="B8152" t="str">
            <v>500X300 ASOS.PSLMZ.CEL.AY.YZY.GOVDE.IC.KYNK.(3)</v>
          </cell>
        </row>
        <row r="8153">
          <cell r="A8153" t="str">
            <v>Y-P-0009-0-002-005</v>
          </cell>
          <cell r="B8153" t="str">
            <v>1760X500 ASOS.PSLMZ.CEL.AY.YZY.GOVDE.IC.KYNK.(10)</v>
          </cell>
        </row>
        <row r="8154">
          <cell r="A8154" t="str">
            <v>Y-P-0009-0-002-004</v>
          </cell>
          <cell r="B8154" t="str">
            <v>1380X500 ASOS(BS)PSLMZ.CEL.GOVDE.IC.KYNK.AY.YZY.CTSZ(8)(B)</v>
          </cell>
        </row>
        <row r="8155">
          <cell r="A8155" t="str">
            <v>Y-P-0009-0-002-003</v>
          </cell>
          <cell r="B8155" t="str">
            <v>1000X500 ASOS(BS)PSLMZ.CEL.GOVDE.IC.KYNK.AY.YZY.CTSZ(6)(B)</v>
          </cell>
        </row>
        <row r="8156">
          <cell r="A8156" t="str">
            <v>Y-P-0009-0-002-002</v>
          </cell>
          <cell r="B8156" t="str">
            <v>1380X500 ASOSPSLMZ.CEL.GOVDE.IC.KYNK.AY.YZY.CTSZ(8)(B)</v>
          </cell>
        </row>
        <row r="8157">
          <cell r="A8157" t="str">
            <v>Y-P-0009-0-002-001</v>
          </cell>
          <cell r="B8157" t="str">
            <v>800X500 ASOSPSLMZ.CEL.GOVDE.IC.KYNK.AY.YZY.CTSZ(R)(5)(B)</v>
          </cell>
        </row>
        <row r="8158">
          <cell r="A8158" t="str">
            <v>Y-P-0009-0-001-036</v>
          </cell>
          <cell r="B8158" t="str">
            <v>800X500 ASOS.PSLMZ.CEL.FRC.YZY.BAZ.HAZIRLIK.(5)</v>
          </cell>
        </row>
        <row r="8159">
          <cell r="A8159" t="str">
            <v>Y-P-0009-0-001-035</v>
          </cell>
          <cell r="B8159" t="str">
            <v>1000X500 ASOS.PSLMZ.CEL.GZ.BG.FRC.YZY.BAZ.HAZIRLIK.(6)</v>
          </cell>
        </row>
        <row r="8160">
          <cell r="A8160" t="str">
            <v>Y-P-0009-0-001-034</v>
          </cell>
          <cell r="B8160" t="str">
            <v>430X300 ASOS.PSLMZ.CEL.FRC.YZY.BAZ.HAZIRLIK.(3)</v>
          </cell>
        </row>
        <row r="8161">
          <cell r="A8161" t="str">
            <v>Y-P-0009-0-001-033</v>
          </cell>
          <cell r="B8161" t="str">
            <v>1760X500 ASOS.(SEPARATORLU).PSLMZ.CEL.FRC.YZY.BAZ.HAZIRLIK.(10)</v>
          </cell>
        </row>
        <row r="8162">
          <cell r="A8162" t="str">
            <v>Y-P-0009-0-001-032</v>
          </cell>
          <cell r="B8162" t="str">
            <v>1380X500 ASOS.(SEPARATORLU).PSLMZ.CEL.FRC.YZY.BAZ.HAZIRLIK.(8)</v>
          </cell>
        </row>
        <row r="8163">
          <cell r="A8163" t="str">
            <v>Y-P-0009-0-001-031</v>
          </cell>
          <cell r="B8163" t="str">
            <v>1000X500 ASOS.(SEPARATORLU).PSLMZ.CEL.FRC.YZY.BAZ.HAZIRLIK.(6)</v>
          </cell>
        </row>
        <row r="8164">
          <cell r="A8164" t="str">
            <v>Y-P-0009-0-001-030</v>
          </cell>
          <cell r="B8164" t="str">
            <v>800X500 ASOS.(SEPARATORLU).PSLMZ.CEL.(R).FRC.YZY.BAZ.HAZIRLIK.(5)</v>
          </cell>
        </row>
        <row r="8165">
          <cell r="A8165" t="str">
            <v>Y-P-0009-0-001-029</v>
          </cell>
          <cell r="B8165" t="str">
            <v>1760X500 ASOS.PSLMZ.CEL.FRC.YZY.BAZ.HAZIRLIK.(10)</v>
          </cell>
        </row>
        <row r="8166">
          <cell r="A8166" t="str">
            <v>Y-P-0009-0-001-028</v>
          </cell>
          <cell r="B8166" t="str">
            <v>1380X500 ASOS.PSLMZ.CEL.FRC.YZY.BAZ.HAZIRLIK.(8)</v>
          </cell>
        </row>
        <row r="8167">
          <cell r="A8167" t="str">
            <v>Y-P-0009-0-001-027</v>
          </cell>
          <cell r="B8167" t="str">
            <v>1200X400 ASOS.PSLMZ.CEL.FRC.YZY.BAZ.HAZIRLIK.(7)</v>
          </cell>
        </row>
        <row r="8168">
          <cell r="A8168" t="str">
            <v>Y-P-0009-0-001-026</v>
          </cell>
          <cell r="B8168" t="str">
            <v>1000X500 ASOS.PSLMZ.CEL.FRC.YZY.BAZ.HAZIRLIK.(6)</v>
          </cell>
        </row>
        <row r="8169">
          <cell r="A8169" t="str">
            <v>Y-P-0009-0-001-025</v>
          </cell>
          <cell r="B8169" t="str">
            <v>1000X400 ASOS.PSLMZ.CEL.FRC.YZY.BAZ.HAZIRLIK.(6)</v>
          </cell>
        </row>
        <row r="8170">
          <cell r="A8170" t="str">
            <v>Y-P-0009-0-001-024</v>
          </cell>
          <cell r="B8170" t="str">
            <v>800X500 ASOSPSLMZ.CEL.BAZ.HAZIRLIK.FRC.YZY.CTSZ(R)(5)(B)</v>
          </cell>
        </row>
        <row r="8171">
          <cell r="A8171" t="str">
            <v>Y-P-0009-0-001-023</v>
          </cell>
          <cell r="B8171" t="str">
            <v>1000X500 ASOS.PSLMZ.CEL.BAZ.HAZIRLIK.FRC.YZY.(6)(B)</v>
          </cell>
        </row>
        <row r="8172">
          <cell r="A8172" t="str">
            <v>Y-P-0009-0-001-022</v>
          </cell>
          <cell r="B8172" t="str">
            <v>1000X500 ASOSPSLMZ.CEL.BAZ.HAZIRLIK.FRC.YZY.CTSZ(6)(B)</v>
          </cell>
        </row>
        <row r="8173">
          <cell r="A8173" t="str">
            <v>Y-P-0009-0-001-021</v>
          </cell>
          <cell r="B8173" t="str">
            <v>1760X500 ASOSPSLMZ.CEL.BAZ.HAZIRLIK.FRC.YZY.CTSZ(10)(B)</v>
          </cell>
        </row>
        <row r="8174">
          <cell r="A8174" t="str">
            <v>Y-P-0009-0-001-020</v>
          </cell>
          <cell r="B8174" t="str">
            <v>1380X500 ASOSPSLMZ.CEL.BAZ.HAZIRLIK.FRC.YZY.CTSZ(8)(B)</v>
          </cell>
        </row>
        <row r="8175">
          <cell r="A8175" t="str">
            <v>Y-P-0009-0-001-019</v>
          </cell>
          <cell r="B8175" t="str">
            <v>1000X500 ASOS.PSLMZ.CEL.GZ.BG.FRC.YZY.GOVDE.IC.KYNK.(6)</v>
          </cell>
        </row>
        <row r="8176">
          <cell r="A8176" t="str">
            <v>Y-P-0009-0-001-018</v>
          </cell>
          <cell r="B8176" t="str">
            <v>430X300 ASOS.PSLMZ.CEL.FRC.YZY.GOVDE.IC.KYNK.(3)</v>
          </cell>
        </row>
        <row r="8177">
          <cell r="A8177" t="str">
            <v>Y-P-0009-0-001-017</v>
          </cell>
          <cell r="B8177" t="str">
            <v>1760X500 ASOS.(SEPARATORLU).PSLMZ.CEL.FRC.YZY.GOVDE.IC.KYNK.(10)</v>
          </cell>
        </row>
        <row r="8178">
          <cell r="A8178" t="str">
            <v>Y-P-0009-0-001-016</v>
          </cell>
          <cell r="B8178" t="str">
            <v>1380X500 ASOS.(SEPARATORLU).PSLMZ.CEL.FRC.YZY.GOVDE.IC.KYNK.(8)</v>
          </cell>
        </row>
        <row r="8179">
          <cell r="A8179" t="str">
            <v>Y-P-0009-0-001-015</v>
          </cell>
          <cell r="B8179" t="str">
            <v>1000X500 ASOS.(SEPARATORLU).PSLMZ.CEL.FRC.YZY.GOVDE.IC.KYNK.(6)</v>
          </cell>
        </row>
        <row r="8180">
          <cell r="A8180" t="str">
            <v>Y-P-0009-0-001-014</v>
          </cell>
          <cell r="B8180" t="str">
            <v>800X500 ASOS.(SEPARATORLU).PSLMZ.CEL.(R).FRC.YZY.GOVDE.IC.KYNK.(5)</v>
          </cell>
        </row>
        <row r="8181">
          <cell r="A8181" t="str">
            <v>Y-P-0009-0-001-013</v>
          </cell>
          <cell r="B8181" t="str">
            <v>1760X500 ASOS.PSLMZ.CEL.FRC.YZY.GOVDE.IC.KYNK.(10)</v>
          </cell>
        </row>
        <row r="8182">
          <cell r="A8182" t="str">
            <v>Y-P-0009-0-001-012</v>
          </cell>
          <cell r="B8182" t="str">
            <v>1380X500 ASOS.PSLMZ.CEL.FRC.YZY.GOVDE.IC.KYNK.(8)</v>
          </cell>
        </row>
        <row r="8183">
          <cell r="A8183" t="str">
            <v>Y-P-0009-0-001-011</v>
          </cell>
          <cell r="B8183" t="str">
            <v>1200X400 ASOS.PSLMZ.CEL.FRC.YZY.GOVDE.IC.KYNK.(7)</v>
          </cell>
        </row>
        <row r="8184">
          <cell r="A8184" t="str">
            <v>Y-P-0009-0-001-010</v>
          </cell>
          <cell r="B8184" t="str">
            <v>1000X500 ASOS.PSLMZ.CEL.FRC.YZY.GOVDE.IC.KYNK.(6)</v>
          </cell>
        </row>
        <row r="8185">
          <cell r="A8185" t="str">
            <v>Y-P-0009-0-001-009</v>
          </cell>
          <cell r="B8185" t="str">
            <v>1000X400 ASOS.PSLMZ.CEL.FRC.YZY.GOVDE.IC.KYNK.(6)</v>
          </cell>
        </row>
        <row r="8186">
          <cell r="A8186" t="str">
            <v>Y-P-0009-0-001-005</v>
          </cell>
          <cell r="B8186" t="str">
            <v>800X500 ASOSPSLMZ.CEL.FRC.YZY.GOVDE.IC.KYNK.(5)</v>
          </cell>
        </row>
        <row r="8187">
          <cell r="A8187" t="str">
            <v>Y-P-0009-0-001-004</v>
          </cell>
          <cell r="B8187" t="str">
            <v>1000X500 ASOS.PSLMZ.CEL.GOVDE.IC.KYNK.FRC.YZY.(6)(B)</v>
          </cell>
        </row>
        <row r="8188">
          <cell r="A8188" t="str">
            <v>Y-P-0009-0-001-003</v>
          </cell>
          <cell r="B8188" t="str">
            <v>1000X500 ASOSPSLMZ.CEL.GOVDE.IC.KYNK.FRC.YZY.CTSZ(6)(B)</v>
          </cell>
        </row>
        <row r="8189">
          <cell r="A8189" t="str">
            <v>Y-P-0009-0-001-002</v>
          </cell>
          <cell r="B8189" t="str">
            <v>1760X500 ASOSPSLMZ.CEL.GOVDE.IC.KYNK.FRC.YZY.CTSZ(10)(B)</v>
          </cell>
        </row>
        <row r="8190">
          <cell r="A8190" t="str">
            <v>Y-P-0009-0-001-001</v>
          </cell>
          <cell r="B8190" t="str">
            <v>1380X500 ASOSPSLMZ.CEL.GOVDE.IC.KYNK.FRC.YZY.CTSZ(8)(B)</v>
          </cell>
        </row>
        <row r="8191">
          <cell r="A8191" t="str">
            <v>Y-P-0008-0-001-091</v>
          </cell>
          <cell r="B8191" t="str">
            <v>1000X530 ARES.(ACV).PSLMZ.CEL.FRC.YZY.BAZ.HAZIRLIK.(9)</v>
          </cell>
        </row>
        <row r="8192">
          <cell r="A8192" t="str">
            <v>Y-P-0008-0-001-090</v>
          </cell>
          <cell r="B8192" t="str">
            <v>1200X470 ARES.(ACV).PSLMZ.CEL.FRC.YZY.BAZ.HAZIRLIK.(8)</v>
          </cell>
        </row>
        <row r="8193">
          <cell r="A8193" t="str">
            <v>Y-P-0008-0-001-089</v>
          </cell>
          <cell r="B8193" t="str">
            <v>1200X530 ARES.(ACV).PSLMZ.CEL.FRC.YZY.BAZ.HAZIRLIK.(9)</v>
          </cell>
        </row>
        <row r="8194">
          <cell r="A8194" t="str">
            <v>Y-P-0008-0-001-088</v>
          </cell>
          <cell r="B8194" t="str">
            <v>1500X290 ARES.(ACV).PSLMZ.CEL.FRC.YZY.BAZ.HAZIRLIK.(5)</v>
          </cell>
        </row>
        <row r="8195">
          <cell r="A8195" t="str">
            <v>Y-P-0008-0-001-087</v>
          </cell>
          <cell r="B8195" t="str">
            <v>1700X290 ARES.(ACV).PSLMZ.CEL.FRC.YZY.BAZ.HAZIRLIK.(5)</v>
          </cell>
        </row>
        <row r="8196">
          <cell r="A8196" t="str">
            <v>Y-P-0008-0-001-086</v>
          </cell>
          <cell r="B8196" t="str">
            <v>1700X470 ARES.(ACV).PSLMZ.CEL.FRC.YZY.BAZ.HAZIRLIK.(8)</v>
          </cell>
        </row>
        <row r="8197">
          <cell r="A8197" t="str">
            <v>Y-P-0008-0-001-085</v>
          </cell>
          <cell r="B8197" t="str">
            <v>1700X530 ARES.(ACV).PSLMZ.CEL.FRC.YZY.BAZ.HAZIRLIK.(9)</v>
          </cell>
        </row>
        <row r="8198">
          <cell r="A8198" t="str">
            <v>Y-P-0008-0-001-084</v>
          </cell>
          <cell r="B8198" t="str">
            <v>2000X290 ARES.(ACV).PSLMZ.CEL.FRC.YZY.BAZ.HAZIRLIK.(5)</v>
          </cell>
        </row>
        <row r="8199">
          <cell r="A8199" t="str">
            <v>Y-P-0008-0-001-083</v>
          </cell>
          <cell r="B8199" t="str">
            <v>2000X470 ARES.(ACV).PSLMZ.CEL.FRC.YZY.BAZ.HAZIRLIK.(8)</v>
          </cell>
        </row>
        <row r="8200">
          <cell r="A8200" t="str">
            <v>Y-P-0008-0-001-082</v>
          </cell>
          <cell r="B8200" t="str">
            <v>2000X530 ARES.(ACV).PSLMZ.CEL.FRC.YZY.BAZ.HAZIRLIK.(9)</v>
          </cell>
        </row>
        <row r="8201">
          <cell r="A8201" t="str">
            <v>Y-P-0008-0-001-081</v>
          </cell>
          <cell r="B8201" t="str">
            <v>2000X530 ARES.(APL).PSLMZ.CEL.FRC.YZY.BAZ.HAZIRLIK.(9)</v>
          </cell>
        </row>
        <row r="8202">
          <cell r="A8202" t="str">
            <v>Y-P-0008-0-001-080</v>
          </cell>
          <cell r="B8202" t="str">
            <v>2000X410 ARES.(APL).PSLMZ.CEL.FRC.YZY.BAZ.HAZIRLIK.(7)</v>
          </cell>
        </row>
        <row r="8203">
          <cell r="A8203" t="str">
            <v>Y-P-0008-0-001-079</v>
          </cell>
          <cell r="B8203" t="str">
            <v>2000X290 ARES.(APL).PSLMZ.CEL.FRC.YZY.BAZ.HAZIRLIK.(5)</v>
          </cell>
        </row>
        <row r="8204">
          <cell r="A8204" t="str">
            <v>Y-P-0008-0-001-078</v>
          </cell>
          <cell r="B8204" t="str">
            <v>1200X530 ARES.(APL).PSLMZ.CEL.FRC.YZY.BAZ.HAZIRLIK.(9)</v>
          </cell>
        </row>
        <row r="8205">
          <cell r="A8205" t="str">
            <v>Y-P-0008-0-001-077</v>
          </cell>
          <cell r="B8205" t="str">
            <v>1200X410 ARES.(APL).PSLMZ.CEL.FRC.YZY.BAZ.HAZIRLIK.(7)</v>
          </cell>
        </row>
        <row r="8206">
          <cell r="A8206" t="str">
            <v>Y-P-0008-0-001-076</v>
          </cell>
          <cell r="B8206" t="str">
            <v>1200X290 ARES.(APL).PSLMZ.CEL.FRC.YZY.BAZ.HAZIRLIK.(5)</v>
          </cell>
        </row>
        <row r="8207">
          <cell r="A8207" t="str">
            <v>Y-P-0008-0-001-075</v>
          </cell>
          <cell r="B8207" t="str">
            <v>1000X530 ARES.(APL).PSLMZ.CEL.FRC.YZY.BAZ.HAZIRLIK.(9)</v>
          </cell>
        </row>
        <row r="8208">
          <cell r="A8208" t="str">
            <v>Y-P-0008-0-001-074</v>
          </cell>
          <cell r="B8208" t="str">
            <v>1000X410 ARES.(APL).PSLMZ.CEL.FRC.YZY.BAZ.HAZIRLIK.(7)</v>
          </cell>
        </row>
        <row r="8209">
          <cell r="A8209" t="str">
            <v>Y-P-0008-0-001-073</v>
          </cell>
          <cell r="B8209" t="str">
            <v>1000X290 ARES.(APL).PSLMZ.CEL.FRC.YZY.BAZ.HAZIRLIK.(5)</v>
          </cell>
        </row>
        <row r="8210">
          <cell r="A8210" t="str">
            <v>Y-P-0008-0-001-072</v>
          </cell>
          <cell r="B8210" t="str">
            <v>1400X290 ARES.(APL).PSLMZ.CEL.FRC.YZY.BAZ.HAZIRLIK.(5)</v>
          </cell>
        </row>
        <row r="8211">
          <cell r="A8211" t="str">
            <v>Y-P-0008-0-001-071</v>
          </cell>
          <cell r="B8211" t="str">
            <v>1400X410 ARES.(APL).PSLMZ.CEL.FRC.YZY.BAZ.HAZIRLIK.(7)</v>
          </cell>
        </row>
        <row r="8212">
          <cell r="A8212" t="str">
            <v>Y-P-0008-0-001-070</v>
          </cell>
          <cell r="B8212" t="str">
            <v>1400X530 ARES.(APL).PSLMZ.CEL.FRC.YZY.BAZ.HAZIRLIK.(9)</v>
          </cell>
        </row>
        <row r="8213">
          <cell r="A8213" t="str">
            <v>Y-P-0008-0-001-069</v>
          </cell>
          <cell r="B8213" t="str">
            <v>1800X290 ARES.(APL).PSLMZ.CEL.FRC.YZY.BAZ.HAZIRLIK.(5)</v>
          </cell>
        </row>
        <row r="8214">
          <cell r="A8214" t="str">
            <v>Y-P-0008-0-001-068</v>
          </cell>
          <cell r="B8214" t="str">
            <v>1800X410 ARES.(APL).PSLMZ.CEL.FRC.YZY.BAZ.HAZIRLIK.(7)</v>
          </cell>
        </row>
        <row r="8215">
          <cell r="A8215" t="str">
            <v>Y-P-0008-0-001-067</v>
          </cell>
          <cell r="B8215" t="str">
            <v>1800X530 ARES.(APL).PSLMZ.CEL.FRC.YZY.BAZ.HAZIRLIK.(9)</v>
          </cell>
        </row>
        <row r="8216">
          <cell r="A8216" t="str">
            <v>Y-P-0008-0-001-066</v>
          </cell>
          <cell r="B8216" t="str">
            <v>1400X290 ARES.PSLMZ.CEL.FRC.YZY.BAZ.HAZIRLIK.(5)</v>
          </cell>
        </row>
        <row r="8217">
          <cell r="A8217" t="str">
            <v>Y-P-0008-0-001-065</v>
          </cell>
          <cell r="B8217" t="str">
            <v>1200X290 ARES.PSLMZ.CEL.FRC.YZY.BAZ.HAZIRLIK.(5)</v>
          </cell>
        </row>
        <row r="8218">
          <cell r="A8218" t="str">
            <v>Y-P-0008-0-001-064</v>
          </cell>
          <cell r="B8218" t="str">
            <v>2000X590 ARES.PSLMZ.CEL.FRC.YZY.BAZ.HAZIRLIK.(10)</v>
          </cell>
        </row>
        <row r="8219">
          <cell r="A8219" t="str">
            <v>Y-P-0008-0-001-063</v>
          </cell>
          <cell r="B8219" t="str">
            <v>2000X530 ARES.PSLMZ.CEL.FRC.YZY.BAZ.HAZIRLIK.(9)</v>
          </cell>
        </row>
        <row r="8220">
          <cell r="A8220" t="str">
            <v>Y-P-0008-0-001-062</v>
          </cell>
          <cell r="B8220" t="str">
            <v>2000X470 ARES.PSLMZ.CEL.FRC.YZY.BAZ.HAZIRLIK.(8)</v>
          </cell>
        </row>
        <row r="8221">
          <cell r="A8221" t="str">
            <v>Y-P-0008-0-001-061</v>
          </cell>
          <cell r="B8221" t="str">
            <v>2000X410 ARES.PSLMZ.CEL.FRC.YZY.BAZ.HAZIRLIK.(7)</v>
          </cell>
        </row>
        <row r="8222">
          <cell r="A8222" t="str">
            <v>Y-P-0008-0-001-060</v>
          </cell>
          <cell r="B8222" t="str">
            <v>2000X350 ARES.PSLMZ.CEL.FRC.YZY.BAZ.HAZIRLIK.(6)</v>
          </cell>
        </row>
        <row r="8223">
          <cell r="A8223" t="str">
            <v>Y-P-0008-0-001-059</v>
          </cell>
          <cell r="B8223" t="str">
            <v>2000X290 ARES.PSLMZ.CEL.FRC.YZY.BAZ.HAZIRLIK.(5)</v>
          </cell>
        </row>
        <row r="8224">
          <cell r="A8224" t="str">
            <v>Y-P-0008-0-001-058</v>
          </cell>
          <cell r="B8224" t="str">
            <v>1800X530 ARES.PSLMZ.CEL.FRC.YZY.BAZ.HAZIRLIK.(9)</v>
          </cell>
        </row>
        <row r="8225">
          <cell r="A8225" t="str">
            <v>Y-P-0008-0-001-057</v>
          </cell>
          <cell r="B8225" t="str">
            <v>1800X470 ARES.PSLMZ.CEL.FRC.YZY.BAZ.HAZIRLIK.(8)</v>
          </cell>
        </row>
        <row r="8226">
          <cell r="A8226" t="str">
            <v>Y-P-0008-0-001-056</v>
          </cell>
          <cell r="B8226" t="str">
            <v>1800X410 ARES.PSLMZ.CEL.FRC.YZY.BAZ.HAZIRLIK.(7)</v>
          </cell>
        </row>
        <row r="8227">
          <cell r="A8227" t="str">
            <v>Y-P-0008-0-001-055</v>
          </cell>
          <cell r="B8227" t="str">
            <v>1800X290 ARES.PSLMZ.CEL.FRC.YZY.BAZ.HAZIRLIK.(5)</v>
          </cell>
        </row>
        <row r="8228">
          <cell r="A8228" t="str">
            <v>Y-P-0008-0-001-054</v>
          </cell>
          <cell r="B8228" t="str">
            <v>1700X590 ARES.PSLMZ.CEL.FRC.YZY.BAZ.HAZIRLIK.(10)</v>
          </cell>
        </row>
        <row r="8229">
          <cell r="A8229" t="str">
            <v>Y-P-0008-0-001-053</v>
          </cell>
          <cell r="B8229" t="str">
            <v>1700X530 ARES.PSLMZ.CEL.FRC.YZY.BAZ.HAZIRLIK.(9)</v>
          </cell>
        </row>
        <row r="8230">
          <cell r="A8230" t="str">
            <v>Y-P-0008-0-001-052</v>
          </cell>
          <cell r="B8230" t="str">
            <v>1700X470 ARES.PSLMZ.CEL.FRC.YZY.BAZ.HAZIRLIK.(8)</v>
          </cell>
        </row>
        <row r="8231">
          <cell r="A8231" t="str">
            <v>Y-P-0008-0-001-051</v>
          </cell>
          <cell r="B8231" t="str">
            <v>1700X410 ARES.PSLMZ.CEL.FRC.YZY.BAZ.HAZIRLIK.(7)</v>
          </cell>
        </row>
        <row r="8232">
          <cell r="A8232" t="str">
            <v>Y-P-0008-0-001-050</v>
          </cell>
          <cell r="B8232" t="str">
            <v>1700X350 ARES.PSLMZ.CEL.FRC.YZY.BAZ.HAZIRLIK.(6)</v>
          </cell>
        </row>
        <row r="8233">
          <cell r="A8233" t="str">
            <v>Y-P-0008-0-001-049</v>
          </cell>
          <cell r="B8233" t="str">
            <v>1700X290 ARES.PSLMZ.CEL.FRC.YZY.BAZ.HAZIRLIK.(5)</v>
          </cell>
        </row>
        <row r="8234">
          <cell r="A8234" t="str">
            <v>Y-P-0008-0-001-048</v>
          </cell>
          <cell r="B8234" t="str">
            <v>1500X590 ARES.PSLMZ.CEL.FRC.YZY.BAZ.HAZIRLIK.(10)</v>
          </cell>
        </row>
        <row r="8235">
          <cell r="A8235" t="str">
            <v>Y-P-0008-0-001-047</v>
          </cell>
          <cell r="B8235" t="str">
            <v>1500X530 ARES.PSLMZ.CEL.FRC.YZY.BAZ.HAZIRLIK.(9)</v>
          </cell>
        </row>
        <row r="8236">
          <cell r="A8236" t="str">
            <v>Y-P-0008-0-001-046</v>
          </cell>
          <cell r="B8236" t="str">
            <v>1500X470 ARES.PSLMZ.CEL.FRC.YZY.BAZ.HAZIRLIK.(8)</v>
          </cell>
        </row>
        <row r="8237">
          <cell r="A8237" t="str">
            <v>Y-P-0008-0-001-045</v>
          </cell>
          <cell r="B8237" t="str">
            <v>1500X410 ARES.PSLMZ.CEL.FRC.YZY.BAZ.HAZIRLIK.(7)</v>
          </cell>
        </row>
        <row r="8238">
          <cell r="A8238" t="str">
            <v>Y-P-0008-0-001-044</v>
          </cell>
          <cell r="B8238" t="str">
            <v>1500X350 ARES.PSLMZ.CEL.FRC.YZY.BAZ.HAZIRLIK.(6)</v>
          </cell>
        </row>
        <row r="8239">
          <cell r="A8239" t="str">
            <v>Y-P-0008-0-001-043</v>
          </cell>
          <cell r="B8239" t="str">
            <v>1500X290 ARES.PSLMZ.CEL.FRC.YZY.BAZ.HAZIRLIK.(5)</v>
          </cell>
        </row>
        <row r="8240">
          <cell r="A8240" t="str">
            <v>Y-P-0008-0-001-042</v>
          </cell>
          <cell r="B8240" t="str">
            <v>1400X530 ARES.PSLMZ.CEL.FRC.YZY.BAZ.HAZIRLIK.(9)</v>
          </cell>
        </row>
        <row r="8241">
          <cell r="A8241" t="str">
            <v>Y-P-0008-0-001-041</v>
          </cell>
          <cell r="B8241" t="str">
            <v>1400X410 ARES.PSLMZ.CEL.FRC.YZY.BAZ.HAZIRLIK.(7)</v>
          </cell>
        </row>
        <row r="8242">
          <cell r="A8242" t="str">
            <v>Y-P-0008-0-001-040</v>
          </cell>
          <cell r="B8242" t="str">
            <v>1200X590 ARES.PSLMZ.CEL.FRC.YZY.BAZ.HAZIRLIK.(10)</v>
          </cell>
        </row>
        <row r="8243">
          <cell r="A8243" t="str">
            <v>Y-P-0008-0-001-039</v>
          </cell>
          <cell r="B8243" t="str">
            <v>1200X530 ARES.PSLMZ.CEL.FRC.YZY.BAZ.HAZIRLIK.(9)</v>
          </cell>
        </row>
        <row r="8244">
          <cell r="A8244" t="str">
            <v>Y-P-0008-0-001-038</v>
          </cell>
          <cell r="B8244" t="str">
            <v>1200X470 ARES.PSLMZ.CEL.FRC.YZY.BAZ.HAZIRLIK.(8)</v>
          </cell>
        </row>
        <row r="8245">
          <cell r="A8245" t="str">
            <v>Y-P-0008-0-001-037</v>
          </cell>
          <cell r="B8245" t="str">
            <v>1200X410 ARES.PSLMZ.CEL.FRC.YZY.BAZ.HAZIRLIK.(7)</v>
          </cell>
        </row>
        <row r="8246">
          <cell r="A8246" t="str">
            <v>Y-P-0008-0-001-036</v>
          </cell>
          <cell r="B8246" t="str">
            <v>1000X530 ARES.PSLMZ.CEL.FRC.YZY.BAZ.HAZIRLIK.(9)</v>
          </cell>
        </row>
        <row r="8247">
          <cell r="A8247" t="str">
            <v>Y-P-0008-0-001-035</v>
          </cell>
          <cell r="B8247" t="str">
            <v>1000X410 ARES.PSLMZ.CEL.FRC.YZY.BAZ.HAZIRLIK.(7)</v>
          </cell>
        </row>
        <row r="8248">
          <cell r="A8248" t="str">
            <v>Y-P-0008-0-001-034</v>
          </cell>
          <cell r="B8248" t="str">
            <v>1000X290 ARES.PSLMZ.CEL.FRC.YZY.BAZ.HAZIRLIK.(5)</v>
          </cell>
        </row>
        <row r="8249">
          <cell r="A8249" t="str">
            <v>Y-P-0008-0-001-033</v>
          </cell>
          <cell r="B8249" t="str">
            <v>1400X290 ARES.PSLMZ.CEL.FRC.YZY.GOVDE.IC.KYNK.(5)</v>
          </cell>
        </row>
        <row r="8250">
          <cell r="A8250" t="str">
            <v>Y-P-0008-0-001-032</v>
          </cell>
          <cell r="B8250" t="str">
            <v>1200X290 ARES.PSLMZ.CEL.FRC.YZY.GOVDE.IC.KYNK.(5)</v>
          </cell>
        </row>
        <row r="8251">
          <cell r="A8251" t="str">
            <v>Y-P-0008-0-001-031</v>
          </cell>
          <cell r="B8251" t="str">
            <v>2000X590 ARES.PSLMZ.CEL.FRC.YZY.GOVDE.IC.KYNK.(10)</v>
          </cell>
        </row>
        <row r="8252">
          <cell r="A8252" t="str">
            <v>Y-P-0008-0-001-030</v>
          </cell>
          <cell r="B8252" t="str">
            <v>2000X530 ARES.PSLMZ.CEL.FRC.YZY.GOVDE.IC.KYNK.(9)</v>
          </cell>
        </row>
        <row r="8253">
          <cell r="A8253" t="str">
            <v>Y-P-0008-0-001-029</v>
          </cell>
          <cell r="B8253" t="str">
            <v>2000X470 ARES.PSLMZ.CEL.FRC.YZY.GOVDE.IC.KYNK.(8)</v>
          </cell>
        </row>
        <row r="8254">
          <cell r="A8254" t="str">
            <v>Y-P-0008-0-001-028</v>
          </cell>
          <cell r="B8254" t="str">
            <v>2000X410 ARES.PSLMZ.CEL.FRC.YZY.GOVDE.IC.KYNK.(7)</v>
          </cell>
        </row>
        <row r="8255">
          <cell r="A8255" t="str">
            <v>Y-P-0008-0-001-027</v>
          </cell>
          <cell r="B8255" t="str">
            <v>2000X350 ARES.PSLMZ.CEL.FRC.YZY.GOVDE.IC.KYNK.(6)</v>
          </cell>
        </row>
        <row r="8256">
          <cell r="A8256" t="str">
            <v>Y-P-0008-0-001-026</v>
          </cell>
          <cell r="B8256" t="str">
            <v>2000X290 ARES.PSLMZ.CEL.FRC.YZY.GOVDE.IC.KYNK.(5)</v>
          </cell>
        </row>
        <row r="8257">
          <cell r="A8257" t="str">
            <v>Y-P-0008-0-001-025</v>
          </cell>
          <cell r="B8257" t="str">
            <v>1800X530 ARES.PSLMZ.CEL.FRC.YZY.GOVDE.IC.KYNK.(9)</v>
          </cell>
        </row>
        <row r="8258">
          <cell r="A8258" t="str">
            <v>Y-P-0008-0-001-024</v>
          </cell>
          <cell r="B8258" t="str">
            <v>1800X470 ARES.PSLMZ.CEL.FRC.YZY.GOVDE.IC.KYNK.(8)</v>
          </cell>
        </row>
        <row r="8259">
          <cell r="A8259" t="str">
            <v>Y-P-0008-0-001-023</v>
          </cell>
          <cell r="B8259" t="str">
            <v>1800X410 ARES.PSLMZ.CEL.FRC.YZY.GOVDE.IC.KYNK.(7)</v>
          </cell>
        </row>
        <row r="8260">
          <cell r="A8260" t="str">
            <v>Y-P-0008-0-001-022</v>
          </cell>
          <cell r="B8260" t="str">
            <v>1800X290 ARES.PSLMZ.CEL.FRC.YZY.GOVDE.IC.KYNK.(5)</v>
          </cell>
        </row>
        <row r="8261">
          <cell r="A8261" t="str">
            <v>Y-P-0008-0-001-021</v>
          </cell>
          <cell r="B8261" t="str">
            <v>1700X590 ARES.PSLMZ.CEL.FRC.YZY.GOVDE.IC.KYNK.(10)</v>
          </cell>
        </row>
        <row r="8262">
          <cell r="A8262" t="str">
            <v>Y-P-0008-0-001-020</v>
          </cell>
          <cell r="B8262" t="str">
            <v>1700X530 ARES.PSLMZ.CEL.FRC.YZY.GOVDE.IC.KYNK.(9)</v>
          </cell>
        </row>
        <row r="8263">
          <cell r="A8263" t="str">
            <v>Y-P-0008-0-001-019</v>
          </cell>
          <cell r="B8263" t="str">
            <v>1700X470 ARES.PSLMZ.CEL.FRC.YZY.GOVDE.IC.KYNK.(8)</v>
          </cell>
        </row>
        <row r="8264">
          <cell r="A8264" t="str">
            <v>Y-P-0008-0-001-018</v>
          </cell>
          <cell r="B8264" t="str">
            <v>1700X410 ARES.PSLMZ.CEL.FRC.YZY.GOVDE.IC.KYNK.(7)</v>
          </cell>
        </row>
        <row r="8265">
          <cell r="A8265" t="str">
            <v>Y-P-0008-0-001-017</v>
          </cell>
          <cell r="B8265" t="str">
            <v>1700X350 ARES.PSLMZ.CEL.FRC.YZY.GOVDE.IC.KYNK.(6)</v>
          </cell>
        </row>
        <row r="8266">
          <cell r="A8266" t="str">
            <v>Y-P-0008-0-001-016</v>
          </cell>
          <cell r="B8266" t="str">
            <v>1700X290 ARES.PSLMZ.CEL.FRC.YZY.GOVDE.IC.KYNK.(5)</v>
          </cell>
        </row>
        <row r="8267">
          <cell r="A8267" t="str">
            <v>Y-P-0008-0-001-015</v>
          </cell>
          <cell r="B8267" t="str">
            <v>1500X590 ARES.PSLMZ.CEL.FRC.YZY.GOVDE.IC.KYNK.(10)</v>
          </cell>
        </row>
        <row r="8268">
          <cell r="A8268" t="str">
            <v>Y-P-0008-0-001-014</v>
          </cell>
          <cell r="B8268" t="str">
            <v>1500X530 ARES.PSLMZ.CEL.FRC.YZY.GOVDE.IC.KYNK.(9)</v>
          </cell>
        </row>
        <row r="8269">
          <cell r="A8269" t="str">
            <v>Y-P-0008-0-001-013</v>
          </cell>
          <cell r="B8269" t="str">
            <v>1500X470 ARES.PSLMZ.CEL.FRC.YZY.GOVDE.IC.KYNK.(8)</v>
          </cell>
        </row>
        <row r="8270">
          <cell r="A8270" t="str">
            <v>Y-P-0008-0-001-012</v>
          </cell>
          <cell r="B8270" t="str">
            <v>1500X410 ARES.PSLMZ.CEL.FRC.YZY.GOVDE.IC.KYNK.(7)</v>
          </cell>
        </row>
        <row r="8271">
          <cell r="A8271" t="str">
            <v>Y-P-0008-0-001-011</v>
          </cell>
          <cell r="B8271" t="str">
            <v>1500X350 ARES.PSLMZ.CEL.FRC.YZY.GOVDE.IC.KYNK.(6)</v>
          </cell>
        </row>
        <row r="8272">
          <cell r="A8272" t="str">
            <v>Y-P-0008-0-001-010</v>
          </cell>
          <cell r="B8272" t="str">
            <v>1500X290 ARES.PSLMZ.CEL.FRC.YZY.GOVDE.IC.KYNK.(5)</v>
          </cell>
        </row>
        <row r="8273">
          <cell r="A8273" t="str">
            <v>Y-P-0008-0-001-009</v>
          </cell>
          <cell r="B8273" t="str">
            <v>1400X530 ARES.PSLMZ.CEL.FRC.YZY.GOVDE.IC.KYNK.(9)</v>
          </cell>
        </row>
        <row r="8274">
          <cell r="A8274" t="str">
            <v>Y-P-0008-0-001-008</v>
          </cell>
          <cell r="B8274" t="str">
            <v>1400X410 ARES.PSLMZ.CEL.FRC.YZY.GOVDE.IC.KYNK.(7)</v>
          </cell>
        </row>
        <row r="8275">
          <cell r="A8275" t="str">
            <v>Y-P-0008-0-001-007</v>
          </cell>
          <cell r="B8275" t="str">
            <v>1200X590 ARES.PSLMZ.CEL.FRC.YZY.GOVDE.IC.KYNK.(10)</v>
          </cell>
        </row>
        <row r="8276">
          <cell r="A8276" t="str">
            <v>Y-P-0008-0-001-006</v>
          </cell>
          <cell r="B8276" t="str">
            <v>1200X530 ARES.PSLMZ.CEL.FRC.YZY.GOVDE.IC.KYNK.(9)</v>
          </cell>
        </row>
        <row r="8277">
          <cell r="A8277" t="str">
            <v>Y-P-0008-0-001-005</v>
          </cell>
          <cell r="B8277" t="str">
            <v>1200X470 ARES.PSLMZ.CEL.FRC.YZY.GOVDE.IC.KYNK.(8)</v>
          </cell>
        </row>
        <row r="8278">
          <cell r="A8278" t="str">
            <v>Y-P-0008-0-001-004</v>
          </cell>
          <cell r="B8278" t="str">
            <v>1200X410 ARES.PSLMZ.CEL.FRC.YZY.GOVDE.IC.KYNK.(7)</v>
          </cell>
        </row>
        <row r="8279">
          <cell r="A8279" t="str">
            <v>Y-P-0008-0-001-003</v>
          </cell>
          <cell r="B8279" t="str">
            <v>1000X530 ARES.PSLMZ.CEL.FRC.YZY.GOVDE.IC.KYNK.(9)</v>
          </cell>
        </row>
        <row r="8280">
          <cell r="A8280" t="str">
            <v>Y-P-0008-0-001-002</v>
          </cell>
          <cell r="B8280" t="str">
            <v>1000X410 ARES.PSLMZ.CEL.FRC.YZY.GOVDE.IC.KYNK.(7)</v>
          </cell>
        </row>
        <row r="8281">
          <cell r="A8281" t="str">
            <v>Y-P-0008-0-001-001</v>
          </cell>
          <cell r="B8281" t="str">
            <v>1000X290 ARES.PSLMZ.CEL.FRC.YZY.GOVDE.IC.KYNK.(5)</v>
          </cell>
        </row>
        <row r="8282">
          <cell r="A8282" t="str">
            <v>Y-P-0007-1-213-011</v>
          </cell>
          <cell r="B8282" t="str">
            <v>1180X500 ADONIS.PSLMZ.CEL. GÖVDE.PVD.BRSHED.BRASS+ PVD.POLSHD.BRASS.CITA(15)</v>
          </cell>
        </row>
        <row r="8283">
          <cell r="A8283" t="str">
            <v>Y-P-0007-0-001-010</v>
          </cell>
          <cell r="B8283" t="str">
            <v>770X500 ADONIS.PSLMZ.CEL.AY.YZY.CITA.FRC.YZY.BAZ.HAZIRLIK.(10)</v>
          </cell>
        </row>
        <row r="8284">
          <cell r="A8284" t="str">
            <v>Y-P-0007-0-001-009</v>
          </cell>
          <cell r="B8284" t="str">
            <v>1360X600 ADONIS.PSLMZ.CEL.AY.YZY.CITA.FRC.YZY.BAZ.HAZIRLIK.(17)</v>
          </cell>
        </row>
        <row r="8285">
          <cell r="A8285" t="str">
            <v>Y-P-0007-0-001-008</v>
          </cell>
          <cell r="B8285" t="str">
            <v>1360X500 ADONIS.PSLMZ.CEL.AY.YZY.CITA.FRC.YZY.BAZ.HAZIRLIK.(17)</v>
          </cell>
        </row>
        <row r="8286">
          <cell r="A8286" t="str">
            <v>Y-P-0007-0-001-007</v>
          </cell>
          <cell r="B8286" t="str">
            <v>1180X600 ADONIS.PSLMZ.CEL.AY.YZY.CITA.FRC.YZY.BAZ.HAZIRLIK.(15)</v>
          </cell>
        </row>
        <row r="8287">
          <cell r="A8287" t="str">
            <v>Y-P-0007-0-001-006</v>
          </cell>
          <cell r="B8287" t="str">
            <v>1180X500 ADONIS.PSLMZ.CEL.AY.YZY.CITA.FRC.YZY.BAZ.HAZIRLIK.(15)</v>
          </cell>
        </row>
        <row r="8288">
          <cell r="A8288" t="str">
            <v>Y-P-0007-0-001-005</v>
          </cell>
          <cell r="B8288" t="str">
            <v>770X500 ADONIS.PSLMZ.CEL.AY.YZY.CITA.FRC.YZY.GOVDE.DIS.KYNK.(10)</v>
          </cell>
        </row>
        <row r="8289">
          <cell r="A8289" t="str">
            <v>Y-P-0007-0-001-004</v>
          </cell>
          <cell r="B8289" t="str">
            <v>1360X600 ADONIS.PSLMZ.CEL.AY.YZY.CITA.FRC.YZY.GOVDE.DIS.KYNK.(17)</v>
          </cell>
        </row>
        <row r="8290">
          <cell r="A8290" t="str">
            <v>Y-P-0007-0-001-003</v>
          </cell>
          <cell r="B8290" t="str">
            <v>1360X500 ADONIS.PSLMZ.CEL.AY.YZY.CITA.FRC.YZY.GOVDE.DIS.KYNK.(17)</v>
          </cell>
        </row>
        <row r="8291">
          <cell r="A8291" t="str">
            <v>Y-P-0007-0-001-002</v>
          </cell>
          <cell r="B8291" t="str">
            <v>1180X600 ADONIS.PSLMZ.CEL.AY.YZY.CITA.FRC.YZY.GOVDE.DIS.KYNK.(15)</v>
          </cell>
        </row>
        <row r="8292">
          <cell r="A8292" t="str">
            <v>Y-P-0007-0-001-001</v>
          </cell>
          <cell r="B8292" t="str">
            <v>1180X500 ADONIS.PSLMZ.CEL.AY.YZY.CITA.FRC.YZY.GOVDE.DIS.KYNK.(15)</v>
          </cell>
        </row>
        <row r="8293">
          <cell r="A8293" t="str">
            <v>Y-P-0006-0-208-001</v>
          </cell>
          <cell r="B8293" t="str">
            <v>600X600 LARIS.PSLMZ.CEL.BAZ.HAZIRLIK.MILKY.WAY(11)(B)</v>
          </cell>
        </row>
        <row r="8294">
          <cell r="A8294" t="str">
            <v>Y-P-0006-0-207-001</v>
          </cell>
          <cell r="B8294" t="str">
            <v>600X600 LARIS.PSLMZ.CEL.BAZ.HAZIRLIK.FROST(11)(B)</v>
          </cell>
        </row>
        <row r="8295">
          <cell r="A8295" t="str">
            <v>Y-P-0006-0-205-001</v>
          </cell>
          <cell r="B8295" t="str">
            <v>600X600 LARIS.PSLMZ.CEL.BAZ.HAZIRLIK.RUSSET(11)(B)</v>
          </cell>
        </row>
        <row r="8296">
          <cell r="A8296" t="str">
            <v>Y-P-0006-0-151-002</v>
          </cell>
          <cell r="B8296" t="str">
            <v>600X600 LARISPSLMZ.CEL.GODVE.NAVY.BLUE.RAL5003(11)(B)</v>
          </cell>
        </row>
        <row r="8297">
          <cell r="A8297" t="str">
            <v>Y-P-0006-0-151-001</v>
          </cell>
          <cell r="B8297" t="str">
            <v>430X600 LARISPSLMZ.CEL.GODVE.NAVY.BLUE.RAL5003(8)(B)</v>
          </cell>
        </row>
        <row r="8298">
          <cell r="A8298" t="str">
            <v>Y-P-0006-0-149-002</v>
          </cell>
          <cell r="B8298" t="str">
            <v>600X600 LARISPSLMZ.CEL.GODVE.CLEOPATRA(11)(B)</v>
          </cell>
        </row>
        <row r="8299">
          <cell r="A8299" t="str">
            <v>Y-P-0006-0-149-001</v>
          </cell>
          <cell r="B8299" t="str">
            <v>430X600 LARISPSLMZ.CEL.GODVE.CLEOPATRA(8)(B)</v>
          </cell>
        </row>
        <row r="8300">
          <cell r="A8300" t="str">
            <v>Y-P-0006-0-094-002</v>
          </cell>
          <cell r="B8300" t="str">
            <v>430X600 LARISPSLMZ.CEL.GODVE.NOIR.200.SBL.(AK.NBL=SW306G)(8)(B)</v>
          </cell>
        </row>
        <row r="8301">
          <cell r="A8301" t="str">
            <v>Y-P-0006-0-094-001</v>
          </cell>
          <cell r="B8301" t="str">
            <v>600X600 LARISPSLMZ.CEL.GODVE.NOIR.200.SBL.(AK.NBL=SW306G)(11)(B)</v>
          </cell>
        </row>
        <row r="8302">
          <cell r="A8302" t="str">
            <v>Y-P-0006-0-002-006</v>
          </cell>
          <cell r="B8302" t="str">
            <v>600X600 LARIS.PSLMZ.CEL.AY.YZY.GOVDE.IC.KYNK.(11)</v>
          </cell>
        </row>
        <row r="8303">
          <cell r="A8303" t="str">
            <v>Y-P-0006-0-002-005</v>
          </cell>
          <cell r="B8303" t="str">
            <v>600X600 LARIS.PSLMZ.CEL.AY.YZY.BAZ.HAZIRLIK.(11)</v>
          </cell>
        </row>
        <row r="8304">
          <cell r="A8304" t="str">
            <v>Y-P-0006-0-002-004</v>
          </cell>
          <cell r="B8304" t="str">
            <v>4300X600 LARIS.PSLMZ.CEL.AY.YZY.GOVDE.IC.KYNK.(8)</v>
          </cell>
        </row>
        <row r="8305">
          <cell r="A8305" t="str">
            <v>Y-P-0006-0-002-003</v>
          </cell>
          <cell r="B8305" t="str">
            <v>430X600 LARIS.PSLMZ.CEL.AY.YZY.BAZ.HAZIRLIK.(8)</v>
          </cell>
        </row>
        <row r="8306">
          <cell r="A8306" t="str">
            <v>Y-P-0006-0-002-002</v>
          </cell>
          <cell r="B8306" t="str">
            <v>1500X500 LARIS.PSLMZ.CEL.AY.YZY.BAZ.HAZIRLIK.(26)</v>
          </cell>
        </row>
        <row r="8307">
          <cell r="A8307" t="str">
            <v>Y-P-0006-0-002-001</v>
          </cell>
          <cell r="B8307" t="str">
            <v>1500X500 LARIS.PSLMZ.CEL.AY.YZY.GOVDE.IC.KYNK.(26)</v>
          </cell>
        </row>
        <row r="8308">
          <cell r="A8308" t="str">
            <v>Y-P-0006-0-001-008</v>
          </cell>
          <cell r="B8308" t="str">
            <v>600X600 LARIS.PSLMZ.CEL.FRC.YZY.BAZ.HAZIRLIK.(11)</v>
          </cell>
        </row>
        <row r="8309">
          <cell r="A8309" t="str">
            <v>Y-P-0006-0-001-007</v>
          </cell>
          <cell r="B8309" t="str">
            <v>600X430 LARIS.PSLMZ.CEL.FRC.YZY.BAZ.HAZIRLIK.(10)</v>
          </cell>
        </row>
        <row r="8310">
          <cell r="A8310" t="str">
            <v>Y-P-0006-0-001-006</v>
          </cell>
          <cell r="B8310" t="str">
            <v>430X600 LARIS.PSLMZ.CEL.FRC.YZY.BAZ.HAZIRLIK.(8)</v>
          </cell>
        </row>
        <row r="8311">
          <cell r="A8311" t="str">
            <v>Y-P-0006-0-001-005</v>
          </cell>
          <cell r="B8311" t="str">
            <v>600X600 LARISPSLMZ.CEL.BAZ.HAZIRLIK.FRC.YZY.(11)(B)</v>
          </cell>
        </row>
        <row r="8312">
          <cell r="A8312" t="str">
            <v>Y-P-0006-0-001-004</v>
          </cell>
          <cell r="B8312" t="str">
            <v>600X600 LARIS.PSLMZ.CEL.FRC.YZY.GOVDE.IC.KYNK.(11)</v>
          </cell>
        </row>
        <row r="8313">
          <cell r="A8313" t="str">
            <v>Y-P-0006-0-001-003</v>
          </cell>
          <cell r="B8313" t="str">
            <v>600X430 LARIS.PSLMZ.CEL.FRC.YZY.GOVDE.IC.KYNK.(10)</v>
          </cell>
        </row>
        <row r="8314">
          <cell r="A8314" t="str">
            <v>Y-P-0006-0-001-002</v>
          </cell>
          <cell r="B8314" t="str">
            <v>430X600 LARIS.PSLMZ.CEL.FRC.YZY.GOVDE.IC.KYNK.(8)</v>
          </cell>
        </row>
        <row r="8315">
          <cell r="A8315" t="str">
            <v>Y-P-0006-0-001-001</v>
          </cell>
          <cell r="B8315" t="str">
            <v>600X600 LARISPSLMZ.CEL.GOVDE.IC.KYNK.FRC.YZY.(11)(B)</v>
          </cell>
        </row>
        <row r="8316">
          <cell r="A8316" t="str">
            <v>Y-P-0002-1-149-001</v>
          </cell>
          <cell r="B8316" t="str">
            <v>800X500 DIVAPSLMZ.CEL.BAZ.HAZIRLIK.CLEOPATRA(6)(B)</v>
          </cell>
        </row>
        <row r="8317">
          <cell r="A8317" t="str">
            <v>Y-P-0002-0-181-001</v>
          </cell>
          <cell r="B8317" t="str">
            <v>800X500 DIVAPSLMZ.CEL.BAZ.HAZIRLIK.PVD.PAR.REDGOLD(6)(B)</v>
          </cell>
        </row>
        <row r="8318">
          <cell r="A8318" t="str">
            <v>Y-P-0002-0-175-006</v>
          </cell>
          <cell r="B8318" t="str">
            <v>1500X600 DIVAPSLMZ.CEL.BAZ.HAZIRLIK.PVD.BRUSHED.BRASS(10)(B)</v>
          </cell>
        </row>
        <row r="8319">
          <cell r="A8319" t="str">
            <v>Y-P-0002-0-175-005</v>
          </cell>
          <cell r="B8319" t="str">
            <v>1500X500 DIVAPSLMZ.CEL.BAZ.HAZIRLIK.PVD.BRUSHED.BRASS(10)(B)</v>
          </cell>
        </row>
        <row r="8320">
          <cell r="A8320" t="str">
            <v>Y-P-0002-0-175-004</v>
          </cell>
          <cell r="B8320" t="str">
            <v>1200X600 DIVAPSLMZ.CEL.BAZ.HAZIRLIK.PVD.BRUSHED.BRASS(8)(B)</v>
          </cell>
        </row>
        <row r="8321">
          <cell r="A8321" t="str">
            <v>Y-P-0002-0-175-003</v>
          </cell>
          <cell r="B8321" t="str">
            <v>1200X500 DIVAPSLMZ.CEL.BAZ.HAZIRLIK.PVD.BRUSHED.BRASS(8)(B)</v>
          </cell>
        </row>
        <row r="8322">
          <cell r="A8322" t="str">
            <v>Y-P-0002-0-175-002</v>
          </cell>
          <cell r="B8322" t="str">
            <v>800X600 DIVAPSLMZ.CEL.BAZ.HAZIRLIK.PVD.BRUSHED.BRASS(6)(B)</v>
          </cell>
        </row>
        <row r="8323">
          <cell r="A8323" t="str">
            <v>Y-P-0002-0-175-001</v>
          </cell>
          <cell r="B8323" t="str">
            <v>800X500 DIVAPSLMZ.CEL.BAZ.HAZIRLIK.PVD.BRUSHED.BRASS(6)(B)</v>
          </cell>
        </row>
        <row r="8324">
          <cell r="A8324" t="str">
            <v>Y-P-0002-0-174-007</v>
          </cell>
          <cell r="B8324" t="str">
            <v>800X485 DIVAPSLMZ.CEL.BAZ.HAZIRLIK.PVD.POLHD.BRASS(6)(B)</v>
          </cell>
        </row>
        <row r="8325">
          <cell r="A8325" t="str">
            <v>Y-P-0002-0-174-006</v>
          </cell>
          <cell r="B8325" t="str">
            <v>1500X600 DIVAPSLMZ.CEL.BAZ.HAZIRLIK.PVD.POLHD.BRASS(8)(B)</v>
          </cell>
        </row>
        <row r="8326">
          <cell r="A8326" t="str">
            <v>Y-P-0002-0-174-005</v>
          </cell>
          <cell r="B8326" t="str">
            <v>1500X500 DIVAPSLMZ.CEL.BAZ.HAZIRLIK.PVD.POLHD.BRASS(10)(B)</v>
          </cell>
        </row>
        <row r="8327">
          <cell r="A8327" t="str">
            <v>Y-P-0002-0-174-004</v>
          </cell>
          <cell r="B8327" t="str">
            <v>1200X600 DIVAPSLMZ.CEL.BAZ.HAZIRLIK.PVD.POLHD.BRASS(8)(B)</v>
          </cell>
        </row>
        <row r="8328">
          <cell r="A8328" t="str">
            <v>Y-P-0002-0-174-003</v>
          </cell>
          <cell r="B8328" t="str">
            <v>800X600 DIVAPSLMZ.CEL.BAZ.HAZIRLIK.PVD.POLHD.BRASS(6)(B)</v>
          </cell>
        </row>
        <row r="8329">
          <cell r="A8329" t="str">
            <v>Y-P-0002-0-174-002</v>
          </cell>
          <cell r="B8329" t="str">
            <v>800X500 DIVAPSLMZ.CEL.BAZ.HAZIRLIK.PVD.POLHD.BRASS(6)(B)</v>
          </cell>
        </row>
        <row r="8330">
          <cell r="A8330" t="str">
            <v>Y-P-0002-0-174-001</v>
          </cell>
          <cell r="B8330" t="str">
            <v>1200X500 DIVAPSLMZ.CEL.BAZ.HAZIRLIK.PVD.POLHD.BRASS(8)(B)</v>
          </cell>
        </row>
        <row r="8331">
          <cell r="A8331" t="str">
            <v>Y-P-0002-0-173-001</v>
          </cell>
          <cell r="B8331" t="str">
            <v>800X500 DIVAPSLMZ.CEL.BAZ.HAZIRLIK.PVD.BRUSHED.BRONZE(6)(B)</v>
          </cell>
        </row>
        <row r="8332">
          <cell r="A8332" t="str">
            <v>Y-P-0002-0-151-006</v>
          </cell>
          <cell r="B8332" t="str">
            <v>1500X600 DIVAPSLMZ.CEL.BAZ.HAZIRLIK.NAVY.BLUE.RAL5003(10)(B)</v>
          </cell>
        </row>
        <row r="8333">
          <cell r="A8333" t="str">
            <v>Y-P-0002-0-151-005</v>
          </cell>
          <cell r="B8333" t="str">
            <v>1500X500 DIVAPSLMZ.CEL.BAZ.HAZIRLIK.NAVY.BLUE.RAL5003(10)(B)</v>
          </cell>
        </row>
        <row r="8334">
          <cell r="A8334" t="str">
            <v>Y-P-0002-0-151-004</v>
          </cell>
          <cell r="B8334" t="str">
            <v>1200X600 DIVAPSLMZ.CEL.BAZ.HAZIRLIK.NAVY.BLUE.RAL5003(8)(B)</v>
          </cell>
        </row>
        <row r="8335">
          <cell r="A8335" t="str">
            <v>Y-P-0002-0-151-003</v>
          </cell>
          <cell r="B8335" t="str">
            <v>1200X500 DIVAPSLMZ.CEL.BAZ.HAZIRLIK.NAVY.BLUE.RAL5003(8)(B)</v>
          </cell>
        </row>
        <row r="8336">
          <cell r="A8336" t="str">
            <v>Y-P-0002-0-151-002</v>
          </cell>
          <cell r="B8336" t="str">
            <v>800X600 DIVAPSLMZ.CEL.BAZ.HAZIRLIK.NAVY.BLUE.RAL5003(6)(B)</v>
          </cell>
        </row>
        <row r="8337">
          <cell r="A8337" t="str">
            <v>Y-P-0002-0-151-001</v>
          </cell>
          <cell r="B8337" t="str">
            <v>800X500 DIVAPSLMZ.CEL.BAZ.HAZIRLIK.NAVY.BLUE.RAL5003(6)(B)</v>
          </cell>
        </row>
        <row r="8338">
          <cell r="A8338" t="str">
            <v>Y-P-0002-0-149-006</v>
          </cell>
          <cell r="B8338" t="str">
            <v>1500X600 DIVAPSLMZ.CEL.BAZ.HAZIRLIK.CLEOPATRA(10)(B)</v>
          </cell>
        </row>
        <row r="8339">
          <cell r="A8339" t="str">
            <v>Y-P-0002-0-149-005</v>
          </cell>
          <cell r="B8339" t="str">
            <v>1500X500 DIVAPSLMZ.CEL.BAZ.HAZIRLIK.CLEOPATRA(10)(B)</v>
          </cell>
        </row>
        <row r="8340">
          <cell r="A8340" t="str">
            <v>Y-P-0002-0-149-004</v>
          </cell>
          <cell r="B8340" t="str">
            <v>1200X600 DIVAPSLMZ.CEL.BAZ.HAZIRLIK.CLEOPATRA(8)(B)</v>
          </cell>
        </row>
        <row r="8341">
          <cell r="A8341" t="str">
            <v>Y-P-0002-0-149-003</v>
          </cell>
          <cell r="B8341" t="str">
            <v>1200X500 DIVAPSLMZ.CEL.BAZ.HAZIRLIK.CLEOPATRA(8)(B)</v>
          </cell>
        </row>
        <row r="8342">
          <cell r="A8342" t="str">
            <v>Y-P-0002-0-149-002</v>
          </cell>
          <cell r="B8342" t="str">
            <v>800X600 DIVAPSLMZ.CEL.BAZ.HAZIRLIK.CLEOPATRA(6)(B)</v>
          </cell>
        </row>
        <row r="8343">
          <cell r="A8343" t="str">
            <v>Y-P-0002-0-149-001</v>
          </cell>
          <cell r="B8343" t="str">
            <v>800X500 DIVAPSLMZ.CEL.BAZ.HAZIRLIK.CLEOPATRA(6)(B)</v>
          </cell>
        </row>
        <row r="8344">
          <cell r="A8344" t="str">
            <v>Y-P-0002-0-094-007</v>
          </cell>
          <cell r="B8344" t="str">
            <v>800X485 DIVAPSLMZ.CEL.BAZ.HAZIRLIK.NIGHT.BLACK(6)(B)</v>
          </cell>
        </row>
        <row r="8345">
          <cell r="A8345" t="str">
            <v>Y-P-0002-0-094-006</v>
          </cell>
          <cell r="B8345" t="str">
            <v>1500X600 DIVAPSLMZ.CEL.BAZ.HAZIRLIK.NIGHT.BLACK(10)(B)</v>
          </cell>
        </row>
        <row r="8346">
          <cell r="A8346" t="str">
            <v>Y-P-0002-0-094-005</v>
          </cell>
          <cell r="B8346" t="str">
            <v>1500X500 DIVAPSLMZ.CEL.BAZ.HAZIRLIK.NIGHT.BLACK(10)(B)</v>
          </cell>
        </row>
        <row r="8347">
          <cell r="A8347" t="str">
            <v>Y-P-0002-0-094-004</v>
          </cell>
          <cell r="B8347" t="str">
            <v>1200X600 DIVAPSLMZ.CEL.BAZ.HAZIRLIK.NOIR.200.SBL.(AK.NBL=SW306G)(8)(B)</v>
          </cell>
        </row>
        <row r="8348">
          <cell r="A8348" t="str">
            <v>Y-P-0002-0-094-003</v>
          </cell>
          <cell r="B8348" t="str">
            <v>800X600 DIVAPSLMZ.CEL.BAZ.HAZIRLIK.NIGHT.BLACK(6)(B)</v>
          </cell>
        </row>
        <row r="8349">
          <cell r="A8349" t="str">
            <v>Y-P-0002-0-094-002</v>
          </cell>
          <cell r="B8349" t="str">
            <v>1200X500 DIVAPSLMZ.CEL.BAZ.HAZIRLIK.NOIR.200.SBL.(AK.NBL=SW306G)(8)(B)</v>
          </cell>
        </row>
        <row r="8350">
          <cell r="A8350" t="str">
            <v>Y-P-0002-0-094-001</v>
          </cell>
          <cell r="B8350" t="str">
            <v>800X500 DIVAPSLMZ.CEL.BAZ.HAZIRLIK.NIGHT.BLACK(6)(B)</v>
          </cell>
        </row>
        <row r="8351">
          <cell r="A8351" t="str">
            <v>Y-P-0002-0-002-038</v>
          </cell>
          <cell r="B8351" t="str">
            <v>800X480 DIVA.PSLMZ.CEL.AY.YZY.GOVDE.DIS.KYNK.(6)(I)</v>
          </cell>
        </row>
        <row r="8352">
          <cell r="A8352" t="str">
            <v>Y-P-0002-0-002-037</v>
          </cell>
          <cell r="B8352" t="str">
            <v>800X480 DIVA.PSLMZ.CEL.AY.YZY.BAZ.HAZIRLIK.(6)(I)</v>
          </cell>
        </row>
        <row r="8353">
          <cell r="A8353" t="str">
            <v>Y-P-0002-0-002-036</v>
          </cell>
          <cell r="B8353" t="str">
            <v>1500X400 DIVA.PSLMZ.CEL.AY.YZY.BAZ.HAZIRLIK.(10)</v>
          </cell>
        </row>
        <row r="8354">
          <cell r="A8354" t="str">
            <v>Y-P-0002-0-002-035</v>
          </cell>
          <cell r="B8354" t="str">
            <v>1200X500 DIVA.PSLMZ.CEL.AY.YZY.BAZ.HAZIRLIK.(8)</v>
          </cell>
        </row>
        <row r="8355">
          <cell r="A8355" t="str">
            <v>Y-P-0002-0-002-034</v>
          </cell>
          <cell r="B8355" t="str">
            <v>1200X500 DIVA(TR).PSLMZ.CEL.AY.YZY.BAZ.HAZIRLIK.(8)</v>
          </cell>
        </row>
        <row r="8356">
          <cell r="A8356" t="str">
            <v>Y-P-0002-0-002-033</v>
          </cell>
          <cell r="B8356" t="str">
            <v>900X520 DIVA(JE).PSLMZ.CEL.AY.YZY.BAZ.HAZIRLIK.(6)</v>
          </cell>
        </row>
        <row r="8357">
          <cell r="A8357" t="str">
            <v>Y-P-0002-0-002-032</v>
          </cell>
          <cell r="B8357" t="str">
            <v>900X350 DIVA(JE).PSLMZ.CEL.AY.YZY.BAZ.HAZIRLIK.(6)</v>
          </cell>
        </row>
        <row r="8358">
          <cell r="A8358" t="str">
            <v>Y-P-0002-0-002-031</v>
          </cell>
          <cell r="B8358" t="str">
            <v>800X600 DIVA.PSLMZ.CEL.AY.YZY.BAZ.HAZIRLIK.(6)</v>
          </cell>
        </row>
        <row r="8359">
          <cell r="A8359" t="str">
            <v>Y-P-0002-0-002-030</v>
          </cell>
          <cell r="B8359" t="str">
            <v>800X500 DIVA.PSLMZ.CEL.AY.YZY.BAZ.HAZIRLIK.(6)</v>
          </cell>
        </row>
        <row r="8360">
          <cell r="A8360" t="str">
            <v>Y-P-0002-0-002-029</v>
          </cell>
          <cell r="B8360" t="str">
            <v>800X485 DIVA.PSLMZ.CEL.AY.YZY.BAZ.HAZIRLIK.(6)</v>
          </cell>
        </row>
        <row r="8361">
          <cell r="A8361" t="str">
            <v>Y-P-0002-0-002-028</v>
          </cell>
          <cell r="B8361" t="str">
            <v>500X300 DIVA.PSLMZ.CEL.AY.YZY.BAZ.HAZIRLIK.(5)</v>
          </cell>
        </row>
        <row r="8362">
          <cell r="A8362" t="str">
            <v>Y-P-0002-0-002-027</v>
          </cell>
          <cell r="B8362" t="str">
            <v>1650X520 DIVA(JE).PSLMZ.CEL.AY.YZY.BAZ.HAZIRLIK.(11)</v>
          </cell>
        </row>
        <row r="8363">
          <cell r="A8363" t="str">
            <v>Y-P-0002-0-002-026</v>
          </cell>
          <cell r="B8363" t="str">
            <v>1650X350 DIVA(JE).PSLMZ.CEL.AY.YZY.BAZ.HAZIRLIK.(11)</v>
          </cell>
        </row>
        <row r="8364">
          <cell r="A8364" t="str">
            <v>Y-P-0002-0-002-025</v>
          </cell>
          <cell r="B8364" t="str">
            <v>1500X600 DIVA.PSLMZ.CEL.AY.YZY.BAZ.HAZIRLIK.(10)</v>
          </cell>
        </row>
        <row r="8365">
          <cell r="A8365" t="str">
            <v>Y-P-0002-0-002-024</v>
          </cell>
          <cell r="B8365" t="str">
            <v>1500X500 DIVA.PSLMZ.CEL.AY.YZY.BAZ.HAZIRLIK.(10)</v>
          </cell>
        </row>
        <row r="8366">
          <cell r="A8366" t="str">
            <v>Y-P-0002-0-002-023</v>
          </cell>
          <cell r="B8366" t="str">
            <v>1250X520 DIVA(JE).PSLMZ.CEL.AY.YZY.BAZ.HAZIRLIK.(8)</v>
          </cell>
        </row>
        <row r="8367">
          <cell r="A8367" t="str">
            <v>Y-P-0002-0-002-022</v>
          </cell>
          <cell r="B8367" t="str">
            <v>1250X350 DIVA(JE).PSLMZ.CEL.AY.YZY.BAZ.HAZIRLIK.(8)</v>
          </cell>
        </row>
        <row r="8368">
          <cell r="A8368" t="str">
            <v>Y-P-0002-0-002-021</v>
          </cell>
          <cell r="B8368" t="str">
            <v>1200X600 DIVA.PSLMZ.CEL.AY.YZY.BAZ.HAZIRLIK.(8)</v>
          </cell>
        </row>
        <row r="8369">
          <cell r="A8369" t="str">
            <v>Y-P-0002-0-002-020</v>
          </cell>
          <cell r="B8369" t="str">
            <v>1200X500 DIVAPSLMZ.CEL.BAZ.HAZIRLIK.AY.YZY.(8)(B)</v>
          </cell>
        </row>
        <row r="8370">
          <cell r="A8370" t="str">
            <v>Y-P-0002-0-002-019</v>
          </cell>
          <cell r="B8370" t="str">
            <v>800X500 DIVAPSLMZ.CEL.BAZ.HAZIRLIK.AY.YZY.(6)(B)</v>
          </cell>
        </row>
        <row r="8371">
          <cell r="A8371" t="str">
            <v>Y-P-0002-0-002-018</v>
          </cell>
          <cell r="B8371" t="str">
            <v>1500X400 DIVA.PSLMZ.CEL.AY.YZY.GOVDE.DIS.KYNK.(10)</v>
          </cell>
        </row>
        <row r="8372">
          <cell r="A8372" t="str">
            <v>Y-P-0002-0-002-017</v>
          </cell>
          <cell r="B8372" t="str">
            <v>1200X500 DIVA.PSLMZ.CEL.AY.YZY.GOVDE.DIS.KYNK.(8)</v>
          </cell>
        </row>
        <row r="8373">
          <cell r="A8373" t="str">
            <v>Y-P-0002-0-002-016</v>
          </cell>
          <cell r="B8373" t="str">
            <v>1200X500 DIVA(TR).PSLMZ.CEL.AY.YZY.GOVDE.DIS.KYNK.(8)</v>
          </cell>
        </row>
        <row r="8374">
          <cell r="A8374" t="str">
            <v>Y-P-0002-0-002-015</v>
          </cell>
          <cell r="B8374" t="str">
            <v>900X520 DIVA(JE).PSLMZ.CEL.AY.YZY.GOVDE.DIS.KYNK.(6)</v>
          </cell>
        </row>
        <row r="8375">
          <cell r="A8375" t="str">
            <v>Y-P-0002-0-002-014</v>
          </cell>
          <cell r="B8375" t="str">
            <v>900X350 DIVA(JE).PSLMZ.CEL.AY.YZY.GOVDE.DIS.KYNK.(6)</v>
          </cell>
        </row>
        <row r="8376">
          <cell r="A8376" t="str">
            <v>Y-P-0002-0-002-013</v>
          </cell>
          <cell r="B8376" t="str">
            <v>800X600 DIVA.PSLMZ.CEL.AY.YZY.GOVDE.DIS.KYNK.(6)</v>
          </cell>
        </row>
        <row r="8377">
          <cell r="A8377" t="str">
            <v>Y-P-0002-0-002-012</v>
          </cell>
          <cell r="B8377" t="str">
            <v>800X500 DIVA.PSLMZ.CEL.AY.YZY.GOVDE.DIS.KYNK.(6)</v>
          </cell>
        </row>
        <row r="8378">
          <cell r="A8378" t="str">
            <v>Y-P-0002-0-002-011</v>
          </cell>
          <cell r="B8378" t="str">
            <v>800X485 DIVA.PSLMZ.CEL.AY.YZY.GOVDE.DIS.KYNK.(6)</v>
          </cell>
        </row>
        <row r="8379">
          <cell r="A8379" t="str">
            <v>Y-P-0002-0-002-010</v>
          </cell>
          <cell r="B8379" t="str">
            <v>500X300 DIVA.PSLMZ.CEL.AY.YZY.GOVDE.DIS.KYNK.(5)</v>
          </cell>
        </row>
        <row r="8380">
          <cell r="A8380" t="str">
            <v>Y-P-0002-0-002-009</v>
          </cell>
          <cell r="B8380" t="str">
            <v>1650X520 DIVA(JE).PSLMZ.CEL.AY.YZY.GOVDE.DIS.KYNK.(11)</v>
          </cell>
        </row>
        <row r="8381">
          <cell r="A8381" t="str">
            <v>Y-P-0002-0-002-008</v>
          </cell>
          <cell r="B8381" t="str">
            <v>1650X350 DIVA(JE).PSLMZ.CEL.AY.YZY.GOVDE.DIS.KYNK.(11)</v>
          </cell>
        </row>
        <row r="8382">
          <cell r="A8382" t="str">
            <v>Y-P-0002-0-002-007</v>
          </cell>
          <cell r="B8382" t="str">
            <v>1500X600 DIVA.PSLMZ.CEL.AY.YZY.GOVDE.DIS.KYNK.(10)</v>
          </cell>
        </row>
        <row r="8383">
          <cell r="A8383" t="str">
            <v>Y-P-0002-0-002-006</v>
          </cell>
          <cell r="B8383" t="str">
            <v>1500X500 DIVA.PSLMZ.CEL.AY.YZY.GOVDE.DIS.KYNK.(10)</v>
          </cell>
        </row>
        <row r="8384">
          <cell r="A8384" t="str">
            <v>Y-P-0002-0-002-005</v>
          </cell>
          <cell r="B8384" t="str">
            <v>1250X520 DIVA(JE).PSLMZ.CEL.AY.YZY.GOVDE.DIS.KYNK.(8)</v>
          </cell>
        </row>
        <row r="8385">
          <cell r="A8385" t="str">
            <v>Y-P-0002-0-002-004</v>
          </cell>
          <cell r="B8385" t="str">
            <v>1250X350 DIVA(JE).PSLMZ.CEL.AY.YZY.GOVDE.DIS.KYNK.(8)</v>
          </cell>
        </row>
        <row r="8386">
          <cell r="A8386" t="str">
            <v>Y-P-0002-0-002-003</v>
          </cell>
          <cell r="B8386" t="str">
            <v>1200X600 DIVA.PSLMZ.CEL.AY.YZY.GOVDE.DIS.KYNK.(8)</v>
          </cell>
        </row>
        <row r="8387">
          <cell r="A8387" t="str">
            <v>Y-P-0002-0-002-002</v>
          </cell>
          <cell r="B8387" t="str">
            <v>1200X500 DIVAPSLMZ.CEL.GOVDE.DIS.KYNK.AY.YZY.(8)(B)</v>
          </cell>
        </row>
        <row r="8388">
          <cell r="A8388" t="str">
            <v>Y-P-0002-0-002-001</v>
          </cell>
          <cell r="B8388" t="str">
            <v>800X500 DIVAPSLMZ.CEL.GOVDE.DIS.KYNK.AY.YZY.(6)(B)</v>
          </cell>
        </row>
        <row r="8389">
          <cell r="A8389" t="str">
            <v>Y-P-0002-0-001-057</v>
          </cell>
          <cell r="B8389" t="str">
            <v>800X485 DIVA.PSLMZ.CEL.FRC.YZY.GOVDE.DIS.KYNK.(6)</v>
          </cell>
        </row>
        <row r="8390">
          <cell r="A8390" t="str">
            <v>Y-P-0002-0-001-056</v>
          </cell>
          <cell r="B8390" t="str">
            <v>800X485 DIVA.PSLMZ.CEL.FRC.YZY.BAZ.HAZIRLIK.(6)</v>
          </cell>
        </row>
        <row r="8391">
          <cell r="A8391" t="str">
            <v>Y-P-0002-0-001-055</v>
          </cell>
          <cell r="B8391" t="str">
            <v>900X520 DIVA(JE).PSLMZ.CEL.FRC.YZY.BAZ.HAZIRLIK.(6)</v>
          </cell>
        </row>
        <row r="8392">
          <cell r="A8392" t="str">
            <v>Y-P-0002-0-001-054</v>
          </cell>
          <cell r="B8392" t="str">
            <v>900X350 DIVA(JE).PSLMZ.CEL.FRC.YZY.BAZ.HAZIRLIK.(6)</v>
          </cell>
        </row>
        <row r="8393">
          <cell r="A8393" t="str">
            <v>Y-P-0002-0-001-053</v>
          </cell>
          <cell r="B8393" t="str">
            <v>800X600 DIVA.PSLMZ.CEL.FRC.YZY.BAZ.HAZIRLIK.(6)</v>
          </cell>
        </row>
        <row r="8394">
          <cell r="A8394" t="str">
            <v>Y-P-0002-0-001-052</v>
          </cell>
          <cell r="B8394" t="str">
            <v>800X500 DIVA.PSLMZ.CEL.GZ.BG.FRC.YZY.BAZ.HAZIRLIK.(6)</v>
          </cell>
        </row>
        <row r="8395">
          <cell r="A8395" t="str">
            <v>Y-P-0002-0-001-051</v>
          </cell>
          <cell r="B8395" t="str">
            <v>800X500 DIVA.PSLMZ.CEL.FRC.YZY.BAZ.HAZIRLIK.(6)</v>
          </cell>
        </row>
        <row r="8396">
          <cell r="A8396" t="str">
            <v>Y-P-0002-0-001-050</v>
          </cell>
          <cell r="B8396" t="str">
            <v>800X500 DIVA(ACV-RU).PSLMZ.CEL.316L.FRC.YZY.BAZ.HAZIRLIK.(5)</v>
          </cell>
        </row>
        <row r="8397">
          <cell r="A8397" t="str">
            <v>Y-P-0002-0-001-049</v>
          </cell>
          <cell r="B8397" t="str">
            <v>600X500 DIVA(ACV-RU).PSLMZ.CEL.316L.FRC.YZY.BAZ.HAZIRLIK.(4)</v>
          </cell>
        </row>
        <row r="8398">
          <cell r="A8398" t="str">
            <v>Y-P-0002-0-001-048</v>
          </cell>
          <cell r="B8398" t="str">
            <v>450X500 DIVA(WAC).PSLMZ.CEL.FRC.YZY.BAZ.HAZIRLIK.(3)</v>
          </cell>
        </row>
        <row r="8399">
          <cell r="A8399" t="str">
            <v>Y-P-0002-0-001-047</v>
          </cell>
          <cell r="B8399" t="str">
            <v>1650X520 DIVA(JE).PSLMZ.CEL.FRC.YZY.BAZ.HAZIRLIK.(11)</v>
          </cell>
        </row>
        <row r="8400">
          <cell r="A8400" t="str">
            <v>Y-P-0002-0-001-046</v>
          </cell>
          <cell r="B8400" t="str">
            <v>1650X350 DIVA(JE).PSLMZ.CEL.FRC.YZY.BAZ.HAZIRLIK.(11)</v>
          </cell>
        </row>
        <row r="8401">
          <cell r="A8401" t="str">
            <v>Y-P-0002-0-001-045</v>
          </cell>
          <cell r="B8401" t="str">
            <v>1500X600 DIVA.PSLMZ.CEL.FRC.YZY.BAZ.HAZIRLIK.(10)</v>
          </cell>
        </row>
        <row r="8402">
          <cell r="A8402" t="str">
            <v>Y-P-0002-0-001-044</v>
          </cell>
          <cell r="B8402" t="str">
            <v>1500X500 DIVA.PSLMZ.CEL.FRC.YZY.BAZ.HAZIRLIK.(10)</v>
          </cell>
        </row>
        <row r="8403">
          <cell r="A8403" t="str">
            <v>Y-P-0002-0-001-043</v>
          </cell>
          <cell r="B8403" t="str">
            <v>1250X520 DIVA(JE).PSLMZ.CEL.FRC.YZY.BAZ.HAZIRLIK.(8)</v>
          </cell>
        </row>
        <row r="8404">
          <cell r="A8404" t="str">
            <v>Y-P-0002-0-001-042</v>
          </cell>
          <cell r="B8404" t="str">
            <v>1250X350 DIVA(JE).PSLMZ.CEL.FRC.YZY.BAZ.HAZIRLIK.(8)</v>
          </cell>
        </row>
        <row r="8405">
          <cell r="A8405" t="str">
            <v>Y-P-0002-0-001-041</v>
          </cell>
          <cell r="B8405" t="str">
            <v>1250X300 DIVA.PSLMZ.CEL.FRC.YZY.BAZ.HAZIRLIK.(8)</v>
          </cell>
        </row>
        <row r="8406">
          <cell r="A8406" t="str">
            <v>Y-P-0002-0-001-040</v>
          </cell>
          <cell r="B8406" t="str">
            <v>1200X600 DIVA.PSLMZ.CEL.FRC.YZY.BAZ.HAZIRLIK.(8)</v>
          </cell>
        </row>
        <row r="8407">
          <cell r="A8407" t="str">
            <v>Y-P-0002-0-001-039</v>
          </cell>
          <cell r="B8407" t="str">
            <v>1200X500 DIVA.PSLMZ.CEL.FRC.YZY.BAZ.HAZIRLIK.(8)</v>
          </cell>
        </row>
        <row r="8408">
          <cell r="A8408" t="str">
            <v>Y-P-0002-0-001-038</v>
          </cell>
          <cell r="B8408" t="str">
            <v>1200X500 DIVA(ACV-RU).PSLMZ.CEL.316L.FRC.YZY.BAZ.HAZIRLIK.(7)</v>
          </cell>
        </row>
        <row r="8409">
          <cell r="A8409" t="str">
            <v>Y-P-0002-0-001-037</v>
          </cell>
          <cell r="B8409" t="str">
            <v>1000X500 DIVA(ACV-RU).PSLMZ.CEL.316L.FRC.YZY.BAZ.HAZIRLIK.(6)</v>
          </cell>
        </row>
        <row r="8410">
          <cell r="A8410" t="str">
            <v>Y-P-0002-0-001-036</v>
          </cell>
          <cell r="B8410" t="str">
            <v>1200X500 DIVAPSLMZ.CEL.BAZ.HAZIRLIK.FRC.YZY.(8)(B)</v>
          </cell>
        </row>
        <row r="8411">
          <cell r="A8411" t="str">
            <v>Y-P-0002-0-001-035</v>
          </cell>
          <cell r="B8411" t="str">
            <v>800X500 DIVAPSLMZ.CEL.BAZ.HAZIRLIK.FRC.YZY.(6)(B)</v>
          </cell>
        </row>
        <row r="8412">
          <cell r="A8412" t="str">
            <v>Y-P-0002-0-001-034</v>
          </cell>
          <cell r="B8412" t="str">
            <v>900X520 DIVA(JE).PSLMZ.CEL.FRC.YZY.GOVDE.DIS.KYNK.(6)</v>
          </cell>
        </row>
        <row r="8413">
          <cell r="A8413" t="str">
            <v>Y-P-0002-0-001-033</v>
          </cell>
          <cell r="B8413" t="str">
            <v>900X350 DIVA(JE).PSLMZ.CEL.FRC.YZY.GOVDE.DIS.KYNK.(6)</v>
          </cell>
        </row>
        <row r="8414">
          <cell r="A8414" t="str">
            <v>Y-P-0002-0-001-032</v>
          </cell>
          <cell r="B8414" t="str">
            <v>800X600 DIVA.PSLMZ.CEL.FRC.YZY.GOVDE.DIS.KYNK.(6)</v>
          </cell>
        </row>
        <row r="8415">
          <cell r="A8415" t="str">
            <v>Y-P-0002-0-001-031</v>
          </cell>
          <cell r="B8415" t="str">
            <v>800X500 DIVA.PSLMZ.CEL.GZ.BG.FRC.YZY.GOVDE.DIS.KYNK.(6)</v>
          </cell>
        </row>
        <row r="8416">
          <cell r="A8416" t="str">
            <v>Y-P-0002-0-001-030</v>
          </cell>
          <cell r="B8416" t="str">
            <v>800X500 DIVA.PSLMZ.CEL.FRC.YZY.GOVDE.DIS.KYNK.(6)</v>
          </cell>
        </row>
        <row r="8417">
          <cell r="A8417" t="str">
            <v>Y-P-0002-0-001-029</v>
          </cell>
          <cell r="B8417" t="str">
            <v>800X500 DIVA(ACV-RU).PSLMZ.CEL.316L.FRC.YZY.GOVDE.DIS.KYNK.(5)</v>
          </cell>
        </row>
        <row r="8418">
          <cell r="A8418" t="str">
            <v>Y-P-0002-0-001-028</v>
          </cell>
          <cell r="B8418" t="str">
            <v>600X500 DIVA(ACV-RU).PSLMZ.CEL.316L.FRC.YZY.GOVDE.DIS.KYNK.(4)</v>
          </cell>
        </row>
        <row r="8419">
          <cell r="A8419" t="str">
            <v>Y-P-0002-0-001-027</v>
          </cell>
          <cell r="B8419" t="str">
            <v>450X500 DIVA(WAC).PSLMZ.CEL.FRC.YZY.GOVDE.DIS.KYNK.(3)</v>
          </cell>
        </row>
        <row r="8420">
          <cell r="A8420" t="str">
            <v>Y-P-0002-0-001-026</v>
          </cell>
          <cell r="B8420" t="str">
            <v>1650X520 DIVA(JE).PSLMZ.CEL.FRC.YZY.GOVDE.DIS.KYNK.(11)</v>
          </cell>
        </row>
        <row r="8421">
          <cell r="A8421" t="str">
            <v>Y-P-0002-0-001-025</v>
          </cell>
          <cell r="B8421" t="str">
            <v>1650X350 DIVA(JE).PSLMZ.CEL.FRC.YZY.GOVDE.DIS.KYNK.(11)</v>
          </cell>
        </row>
        <row r="8422">
          <cell r="A8422" t="str">
            <v>Y-P-0002-0-001-024</v>
          </cell>
          <cell r="B8422" t="str">
            <v>1500X600 DIVA.PSLMZ.CEL.FRC.YZY.GOVDE.DIS.KYNK.(10)</v>
          </cell>
        </row>
        <row r="8423">
          <cell r="A8423" t="str">
            <v>Y-P-0002-0-001-023</v>
          </cell>
          <cell r="B8423" t="str">
            <v>1500X500 DIVA.PSLMZ.CEL.FRC.YZY.GOVDE.DIS.KYNK.(10)</v>
          </cell>
        </row>
        <row r="8424">
          <cell r="A8424" t="str">
            <v>Y-P-0002-0-001-022</v>
          </cell>
          <cell r="B8424" t="str">
            <v>1250X520 DIVA(JE).PSLMZ.CEL.FRC.YZY.GOVDE.DIS.KYNK.(8)</v>
          </cell>
        </row>
        <row r="8425">
          <cell r="A8425" t="str">
            <v>Y-P-0002-0-001-021</v>
          </cell>
          <cell r="B8425" t="str">
            <v>1250X350 DIVA(JE).PSLMZ.CEL.FRC.YZY.GOVDE.DIS.KYNK.(8)</v>
          </cell>
        </row>
        <row r="8426">
          <cell r="A8426" t="str">
            <v>Y-P-0002-0-001-020</v>
          </cell>
          <cell r="B8426" t="str">
            <v>1250X300 DIVA.PSLMZ.CEL.FRC.YZY.GOVDE.DIS.KYNK.(8)</v>
          </cell>
        </row>
        <row r="8427">
          <cell r="A8427" t="str">
            <v>Y-P-0002-0-001-019</v>
          </cell>
          <cell r="B8427" t="str">
            <v>1200X600 DIVA.PSLMZ.CEL.FRC.YZY.GOVDE.DIS.KYNK.(8)</v>
          </cell>
        </row>
        <row r="8428">
          <cell r="A8428" t="str">
            <v>Y-P-0002-0-001-018</v>
          </cell>
          <cell r="B8428" t="str">
            <v>1200X500 DIVA.PSLMZ.CEL.FRC.YZY.GOVDE.DIS.KYNK.(8)</v>
          </cell>
        </row>
        <row r="8429">
          <cell r="A8429" t="str">
            <v>Y-P-0002-0-001-017</v>
          </cell>
          <cell r="B8429" t="str">
            <v>1200X500 DIVA(ACV-RU).PSLMZ.CEL.316L.FRC.YZY.GOVDE.DIS.KYNK.(7)</v>
          </cell>
        </row>
        <row r="8430">
          <cell r="A8430" t="str">
            <v>Y-P-0002-0-001-016</v>
          </cell>
          <cell r="B8430" t="str">
            <v>1000X500 DIVA(ACV-RU).PSLMZ.CEL.316L.FRC.YZY.GOVDE.DIS.KYNK.(6)</v>
          </cell>
        </row>
        <row r="8431">
          <cell r="A8431" t="str">
            <v>Y-P-0002-0-001-002</v>
          </cell>
          <cell r="B8431" t="str">
            <v>1200X500 DIVAPSLMZ.CEL.GOVDE.DIS.KYNK.FRC.YZY.(8)(B)</v>
          </cell>
        </row>
        <row r="8432">
          <cell r="A8432" t="str">
            <v>Y-P-0002-0-001-001</v>
          </cell>
          <cell r="B8432" t="str">
            <v>800X500 DIVAPSLMZ.CEL.GOVDE.DIS.KYNK.FRC.YZY.(6)(B)</v>
          </cell>
        </row>
        <row r="8433">
          <cell r="A8433" t="str">
            <v>Y-P-0001-0-172-001</v>
          </cell>
          <cell r="B8433" t="str">
            <v>800X600 LINA(TGG).PSLMZ.CEL.GZ.BG.PVD.PLSHD.BRONZE.BAZ.HAZIRLIK.(11)</v>
          </cell>
        </row>
        <row r="8434">
          <cell r="A8434" t="str">
            <v>Y-P-0001-0-002-030</v>
          </cell>
          <cell r="B8434" t="str">
            <v>1200X600 LINA(TGG).PSLMZ.CEL.GZ.BG.AY.YZY.BAZ.HAZIRLIK.(17)</v>
          </cell>
        </row>
        <row r="8435">
          <cell r="A8435" t="str">
            <v>Y-P-0001-0-002-029</v>
          </cell>
          <cell r="B8435" t="str">
            <v>800X600 LINA(TGG).PSLMZ.CEL.GZ.BG.AY.YZY.BAZ.HAZIRLIK.(11)</v>
          </cell>
        </row>
        <row r="8436">
          <cell r="A8436" t="str">
            <v>Y-P-0001-0-002-028</v>
          </cell>
          <cell r="B8436" t="str">
            <v>800X500 LINA.PSLMZ.CEL.AY.YZY.BAZ.HAZIRLIK.(12)</v>
          </cell>
        </row>
        <row r="8437">
          <cell r="A8437" t="str">
            <v>Y-P-0001-0-002-027</v>
          </cell>
          <cell r="B8437" t="str">
            <v>750X600 LINA.PSLMZ.CEL.AY.YZY.BAZ.HAZIRLIK.(12)</v>
          </cell>
        </row>
        <row r="8438">
          <cell r="A8438" t="str">
            <v>Y-P-0001-0-002-026</v>
          </cell>
          <cell r="B8438" t="str">
            <v>750X500 LINA.PSLMZ.CEL.AY.YZY.BAZ.HAZIRLIK.(12)</v>
          </cell>
        </row>
        <row r="8439">
          <cell r="A8439" t="str">
            <v>Y-P-0001-0-002-025</v>
          </cell>
          <cell r="B8439" t="str">
            <v>500X500 LINA.PSLMZ.CEL.AY.YZY.BAZ.HAZIRLIK.(4)</v>
          </cell>
        </row>
        <row r="8440">
          <cell r="A8440" t="str">
            <v>Y-P-0001-0-002-024</v>
          </cell>
          <cell r="B8440" t="str">
            <v>1600X600 LINA(VR).PSLMZ.CEL.BLOKORT.BAG.AY.YZY.BAZ.HAZIRLIK.(23)</v>
          </cell>
        </row>
        <row r="8441">
          <cell r="A8441" t="str">
            <v>Y-P-0001-0-002-023</v>
          </cell>
          <cell r="B8441" t="str">
            <v>1600X500 LINA.PSLMZ.CEL.AY.YZY.BAZ.HAZIRLIK.(24)</v>
          </cell>
        </row>
        <row r="8442">
          <cell r="A8442" t="str">
            <v>Y-P-0001-0-002-022</v>
          </cell>
          <cell r="B8442" t="str">
            <v>1600X500 LINA(VR).PSLMZ.CEL.BLOKORT.BAG.AY.YZY.BAZ.HAZIRLIK.(23)</v>
          </cell>
        </row>
        <row r="8443">
          <cell r="A8443" t="str">
            <v>Y-P-0001-0-002-021</v>
          </cell>
          <cell r="B8443" t="str">
            <v>1500X600 LINA.PSLMZ.CEL.AY.YZY.BAZ.HAZIRLIK.(21)</v>
          </cell>
        </row>
        <row r="8444">
          <cell r="A8444" t="str">
            <v>Y-P-0001-0-002-020</v>
          </cell>
          <cell r="B8444" t="str">
            <v>1500X500 LINA.PSLMZ.CEL.AY.YZY.BAZ.HAZIRLIK.(21)</v>
          </cell>
        </row>
        <row r="8445">
          <cell r="A8445" t="str">
            <v>Y-P-0001-0-002-019</v>
          </cell>
          <cell r="B8445" t="str">
            <v>1200X600 LINA.PSLMZ.CEL.AY.YZY.BAZ.HAZIRLIK.(18)</v>
          </cell>
        </row>
        <row r="8446">
          <cell r="A8446" t="str">
            <v>Y-P-0001-0-002-018</v>
          </cell>
          <cell r="B8446" t="str">
            <v>1200X600 LINA(VR).PSLMZ.CEL.BLOKORT.BAG.AY.YZY.BAZ.HAZIRLIK.(18)</v>
          </cell>
        </row>
        <row r="8447">
          <cell r="A8447" t="str">
            <v>Y-P-0001-0-002-017</v>
          </cell>
          <cell r="B8447" t="str">
            <v>1200X500 LINA.PSLMZ.CEL.AY.YZY.BAZ.HAZIRLIK.(18)</v>
          </cell>
        </row>
        <row r="8448">
          <cell r="A8448" t="str">
            <v>Y-P-0001-0-002-016</v>
          </cell>
          <cell r="B8448" t="str">
            <v>1200X500 LINA(VR).PSLMZ.CEL.BLOKORT.BAG.AY.YZY.BAZ.HAZIRLIK.(18)</v>
          </cell>
        </row>
        <row r="8449">
          <cell r="A8449" t="str">
            <v>Y-P-0001-0-002-015</v>
          </cell>
          <cell r="B8449" t="str">
            <v>1200X600 LINA(TGG).PSLMZ.CEL.GZ.BG.AY.YZY.GOVDE.DIS.KYNK.(17)</v>
          </cell>
        </row>
        <row r="8450">
          <cell r="A8450" t="str">
            <v>Y-P-0001-0-002-014</v>
          </cell>
          <cell r="B8450" t="str">
            <v>800X600 LINA(TGG).PSLMZ.CEL.GZ.BG.AY.YZY.GOVDE.DIS.KYNK.(11)</v>
          </cell>
        </row>
        <row r="8451">
          <cell r="A8451" t="str">
            <v>Y-P-0001-0-002-013</v>
          </cell>
          <cell r="B8451" t="str">
            <v>800X500 LINA.PSLMZ.CEL.AY.YZY.GOVDE.DIS.KYNK.(12)</v>
          </cell>
        </row>
        <row r="8452">
          <cell r="A8452" t="str">
            <v>Y-P-0001-0-002-012</v>
          </cell>
          <cell r="B8452" t="str">
            <v>750X600 LINA.PSLMZ.CEL.AY.YZY.GOVDE.DIS.KYNK.(12)</v>
          </cell>
        </row>
        <row r="8453">
          <cell r="A8453" t="str">
            <v>Y-P-0001-0-002-011</v>
          </cell>
          <cell r="B8453" t="str">
            <v>750X500 LINA.PSLMZ.CEL.AY.YZY.GOVDE.DIS.KYNK.(12)</v>
          </cell>
        </row>
        <row r="8454">
          <cell r="A8454" t="str">
            <v>Y-P-0001-0-002-010</v>
          </cell>
          <cell r="B8454" t="str">
            <v>500X500 LINA.PSLMZ.CEL.AY.YZY.GOVDE.DIS.KYNK.(4)</v>
          </cell>
        </row>
        <row r="8455">
          <cell r="A8455" t="str">
            <v>Y-P-0001-0-002-009</v>
          </cell>
          <cell r="B8455" t="str">
            <v>1600X600 LINA(VR).PSLMZ.CEL.BLOKORT.BAG.AY.YZY.GOVDE.DIS.KYNK.(23)</v>
          </cell>
        </row>
        <row r="8456">
          <cell r="A8456" t="str">
            <v>Y-P-0001-0-002-008</v>
          </cell>
          <cell r="B8456" t="str">
            <v>1600X500 LINA.PSLMZ.CEL.AY.YZY.GOVDE.DIS.KYNK.(24)</v>
          </cell>
        </row>
        <row r="8457">
          <cell r="A8457" t="str">
            <v>Y-P-0001-0-002-007</v>
          </cell>
          <cell r="B8457" t="str">
            <v>1600X500 LINA(VR).PSLMZ.CEL.BLOKORT.BAG.AY.YZY.GOVDE.DIS.KYNK.(23)</v>
          </cell>
        </row>
        <row r="8458">
          <cell r="A8458" t="str">
            <v>Y-P-0001-0-002-006</v>
          </cell>
          <cell r="B8458" t="str">
            <v>1500X600 LINA.PSLMZ.CEL.AY.YZY.GOVDE.DIS.KYNK.(21)</v>
          </cell>
        </row>
        <row r="8459">
          <cell r="A8459" t="str">
            <v>Y-P-0001-0-002-005</v>
          </cell>
          <cell r="B8459" t="str">
            <v>1500X500 LINA.PSLMZ.CEL.AY.YZY.GOVDE.DIS.KYNK.(21)</v>
          </cell>
        </row>
        <row r="8460">
          <cell r="A8460" t="str">
            <v>Y-P-0001-0-002-004</v>
          </cell>
          <cell r="B8460" t="str">
            <v>1200X600 LINA.PSLMZ.CEL.AY.YZY.GOVDE.DIS.KYNK.(18)</v>
          </cell>
        </row>
        <row r="8461">
          <cell r="A8461" t="str">
            <v>Y-P-0001-0-002-003</v>
          </cell>
          <cell r="B8461" t="str">
            <v>1200X600 LINA(VR).PSLMZ.CEL.BLOKORT.BAG.AY.YZY.GOVDE.DIS.KYNK.(18)</v>
          </cell>
        </row>
        <row r="8462">
          <cell r="A8462" t="str">
            <v>Y-P-0001-0-002-002</v>
          </cell>
          <cell r="B8462" t="str">
            <v>1200X500 LINA.PSLMZ.CEL.AY.YZY.GOVDE.DIS.KYNK.(18)</v>
          </cell>
        </row>
        <row r="8463">
          <cell r="A8463" t="str">
            <v>Y-P-0001-0-002-001</v>
          </cell>
          <cell r="B8463" t="str">
            <v>1200X500 LINA(VR).PSLMZ.CEL.BLOKORT.BAG.AY.YZY.GOVDE.DIS.KYNK.(18)</v>
          </cell>
        </row>
        <row r="8464">
          <cell r="A8464" t="str">
            <v>Y-P-0001-0-001-050</v>
          </cell>
          <cell r="B8464" t="str">
            <v>800X600 LINA.PSLMZ.CEL.FRC.YZY.GOVDE.DIS.KYNK.(12)</v>
          </cell>
        </row>
        <row r="8465">
          <cell r="A8465" t="str">
            <v>Y-P-0001-0-001-049</v>
          </cell>
          <cell r="B8465" t="str">
            <v>1200X600 LINA(TGG).PSLMZ.CEL.GZ.BG.FRC.YZY.BAZ.HAZIRLIK.(17)</v>
          </cell>
        </row>
        <row r="8466">
          <cell r="A8466" t="str">
            <v>Y-P-0001-0-001-048</v>
          </cell>
          <cell r="B8466" t="str">
            <v>800X600 LINA.PSLMZ.CEL.60MM.BRK.FRC.YZY.BAZ.HAZIRLIK.(12)</v>
          </cell>
        </row>
        <row r="8467">
          <cell r="A8467" t="str">
            <v>Y-P-0001-0-001-047</v>
          </cell>
          <cell r="B8467" t="str">
            <v>800X600 LINA(TGG).PSLMZ.CEL.GZ.BG.FRC.YZY.BAZ.HAZIRLIK.(11)</v>
          </cell>
        </row>
        <row r="8468">
          <cell r="A8468" t="str">
            <v>Y-P-0001-0-001-046</v>
          </cell>
          <cell r="B8468" t="str">
            <v>800X500 LINA.PSLMZ.CEL.FRC.YZY.BAZ.HAZIRLIK.(12)</v>
          </cell>
        </row>
        <row r="8469">
          <cell r="A8469" t="str">
            <v>Y-P-0001-0-001-045</v>
          </cell>
          <cell r="B8469" t="str">
            <v>800X500 LINA(TGG).PSLMZ.CEL.GZ.BG.FRC.YZY.BAZ.HAZIRLIK.(11)</v>
          </cell>
        </row>
        <row r="8470">
          <cell r="A8470" t="str">
            <v>Y-P-0001-0-001-044</v>
          </cell>
          <cell r="B8470" t="str">
            <v>750X600 LINA.PSLMZ.CEL.FRC.YZY.BAZ.HAZIRLIK.(12)</v>
          </cell>
        </row>
        <row r="8471">
          <cell r="A8471" t="str">
            <v>Y-P-0001-0-001-043</v>
          </cell>
          <cell r="B8471" t="str">
            <v>750X500 LINA.PSLMZ.CEL.FRC.YZY.BAZ.HAZIRLIK.(12)</v>
          </cell>
        </row>
        <row r="8472">
          <cell r="A8472" t="str">
            <v>Y-P-0001-0-001-042</v>
          </cell>
          <cell r="B8472" t="str">
            <v>1600X600 LINA(VR).PSLMZ.CEL.BLOKORT.BAG.FRC.YZY.BAZ.HAZIRLIK.(23)</v>
          </cell>
        </row>
        <row r="8473">
          <cell r="A8473" t="str">
            <v>Y-P-0001-0-001-041</v>
          </cell>
          <cell r="B8473" t="str">
            <v>1600X500 LINA.(SPH).PSLMZ.CEL.FRC.YZY.BAZ.HAZIRLIK.(24)</v>
          </cell>
        </row>
        <row r="8474">
          <cell r="A8474" t="str">
            <v>Y-P-0001-0-001-040</v>
          </cell>
          <cell r="B8474" t="str">
            <v>1600X500 LINA(VR).PSLMZ.CEL.BLOKORT.BAG.FRC.YZY.BAZ.HAZIRLIK.(23)</v>
          </cell>
        </row>
        <row r="8475">
          <cell r="A8475" t="str">
            <v>Y-P-0001-0-001-039</v>
          </cell>
          <cell r="B8475" t="str">
            <v>1500X600 LINA.PSLMZ.CEL.FRC.YZY.BAZ.HAZIRLIK.(21)</v>
          </cell>
        </row>
        <row r="8476">
          <cell r="A8476" t="str">
            <v>Y-P-0001-0-001-038</v>
          </cell>
          <cell r="B8476" t="str">
            <v>1500X500 LINA.PSLMZ.CEL.FRC.YZY.BAZ.HAZIRLIK.(21)</v>
          </cell>
        </row>
        <row r="8477">
          <cell r="A8477" t="str">
            <v>Y-P-0001-0-001-037</v>
          </cell>
          <cell r="B8477" t="str">
            <v>1250X500 LINA.PSLMZ.CEL.FRC.YZY.BAZ.HAZIRLIK.(20)</v>
          </cell>
        </row>
        <row r="8478">
          <cell r="A8478" t="str">
            <v>Y-P-0001-0-001-036</v>
          </cell>
          <cell r="B8478" t="str">
            <v>1200X600 LINA.PSLMZ.CEL.FRC.YZY.BAZ.HAZIRLIK.(18)</v>
          </cell>
        </row>
        <row r="8479">
          <cell r="A8479" t="str">
            <v>Y-P-0001-0-001-035</v>
          </cell>
          <cell r="B8479" t="str">
            <v>1200X600 LINA.PSLMZ.CEL.60MM.BRK.FRC.YZY.BAZ.HAZIRLIK.(18)</v>
          </cell>
        </row>
        <row r="8480">
          <cell r="A8480" t="str">
            <v>Y-P-0001-0-001-034</v>
          </cell>
          <cell r="B8480" t="str">
            <v>1200X600 LINA(VR).PSLMZ.CEL.BLOKORT.BAG.FRC.YZY.BAZ.HAZIRLIK.(18)</v>
          </cell>
        </row>
        <row r="8481">
          <cell r="A8481" t="str">
            <v>Y-P-0001-0-001-033</v>
          </cell>
          <cell r="B8481" t="str">
            <v>1200X500 LINA.PSLMZ.CEL.FRC.YZY.BAZ.HAZIRLIK.(18)</v>
          </cell>
        </row>
        <row r="8482">
          <cell r="A8482" t="str">
            <v>Y-P-0001-0-001-032</v>
          </cell>
          <cell r="B8482" t="str">
            <v>1200X500 LINA(VR).PSLMZ.CEL.BLOKORT.BAG.FRC.YZY.BAZ.HAZIRLIK.(18)</v>
          </cell>
        </row>
        <row r="8483">
          <cell r="A8483" t="str">
            <v>Y-P-0001-0-001-031</v>
          </cell>
          <cell r="B8483" t="str">
            <v>1200X600 LINA(TGG).PSLMZ.CEL.GZ.BG.FRC.YZY.GOVDE.DIS.KYNK.(17)</v>
          </cell>
        </row>
        <row r="8484">
          <cell r="A8484" t="str">
            <v>Y-P-0001-0-001-030</v>
          </cell>
          <cell r="B8484" t="str">
            <v>800X600 LINA.PSLMZ.CEL.60MM.BRK.FRC.YZY.GOVDE.DIS.KYNK.(12)</v>
          </cell>
        </row>
        <row r="8485">
          <cell r="A8485" t="str">
            <v>Y-P-0001-0-001-029</v>
          </cell>
          <cell r="B8485" t="str">
            <v>800X600 LINA(TGG).PSLMZ.CEL.GZ.BG.FRC.YZY.GOVDE.DIS.KYNK.(11)</v>
          </cell>
        </row>
        <row r="8486">
          <cell r="A8486" t="str">
            <v>Y-P-0001-0-001-028</v>
          </cell>
          <cell r="B8486" t="str">
            <v>800X500 LINA.PSLMZ.CEL.FRC.YZY.GOVDE.DIS.KYNK.(12)</v>
          </cell>
        </row>
        <row r="8487">
          <cell r="A8487" t="str">
            <v>Y-P-0001-0-001-027</v>
          </cell>
          <cell r="B8487" t="str">
            <v>800X500 LINA(TGG).PSLMZ.CEL.GZ.BG.FRC.YZY.GOVDE.DIS.KYNK.(11)</v>
          </cell>
        </row>
        <row r="8488">
          <cell r="A8488" t="str">
            <v>Y-P-0001-0-001-026</v>
          </cell>
          <cell r="B8488" t="str">
            <v>750X600 LINA.PSLMZ.CEL.FRC.YZY.GOVDE.DIS.KYNK.(12)</v>
          </cell>
        </row>
        <row r="8489">
          <cell r="A8489" t="str">
            <v>Y-P-0001-0-001-025</v>
          </cell>
          <cell r="B8489" t="str">
            <v>750X500 LINA.PSLMZ.CEL.FRC.YZY.GOVDE.DIS.KYNK.(12)</v>
          </cell>
        </row>
        <row r="8490">
          <cell r="A8490" t="str">
            <v>Y-P-0001-0-001-024</v>
          </cell>
          <cell r="B8490" t="str">
            <v>1600X600 LINA(VR).PSLMZ.CEL.BLOKORT.BAG.FRC.YZY.GOVDE.DIS.KYNK.(23)</v>
          </cell>
        </row>
        <row r="8491">
          <cell r="A8491" t="str">
            <v>Y-P-0001-0-001-023</v>
          </cell>
          <cell r="B8491" t="str">
            <v>1600X500 LINA.(SPH).PSLMZ.CEL.FRC.YZY.GOVDE.DIS.KYNK.(24)</v>
          </cell>
        </row>
        <row r="8492">
          <cell r="A8492" t="str">
            <v>Y-P-0001-0-001-022</v>
          </cell>
          <cell r="B8492" t="str">
            <v>1600X500 LINA(VR).PSLMZ.CEL.BLOKORT.BAG.FRC.YZY.GOVDE.DIS.KYNK.(23)</v>
          </cell>
        </row>
        <row r="8493">
          <cell r="A8493" t="str">
            <v>Y-P-0001-0-001-021</v>
          </cell>
          <cell r="B8493" t="str">
            <v>1500X600 LINA.PSLMZ.CEL.FRC.YZY.GOVDE.DIS.KYNK.(21)</v>
          </cell>
        </row>
        <row r="8494">
          <cell r="A8494" t="str">
            <v>Y-P-0001-0-001-020</v>
          </cell>
          <cell r="B8494" t="str">
            <v>1500X500 LINA.PSLMZ.CEL.FRC.YZY.GOVDE.DIS.KYNK.(21)</v>
          </cell>
        </row>
        <row r="8495">
          <cell r="A8495" t="str">
            <v>Y-P-0001-0-001-019</v>
          </cell>
          <cell r="B8495" t="str">
            <v>1250X500 LINA.PSLMZ.CEL.FRC.YZY.GOVDE.DIS.KYNK.(20)</v>
          </cell>
        </row>
        <row r="8496">
          <cell r="A8496" t="str">
            <v>Y-P-0001-0-001-018</v>
          </cell>
          <cell r="B8496" t="str">
            <v>1200X600 LINA.PSLMZ.CEL.FRC.YZY.GOVDE.DIS.KYNK.(18)</v>
          </cell>
        </row>
        <row r="8497">
          <cell r="A8497" t="str">
            <v>Y-P-0001-0-001-017</v>
          </cell>
          <cell r="B8497" t="str">
            <v>1200X600 LINA.PSLMZ.CEL.60MM.BRK.FRC.YZY.GOVDE.DIS.KYNK.(18)</v>
          </cell>
        </row>
        <row r="8498">
          <cell r="A8498" t="str">
            <v>Y-P-0001-0-001-016</v>
          </cell>
          <cell r="B8498" t="str">
            <v>1200X600 LINA(VR).PSLMZ.CEL.BLOKORT.BAG.FRC.YZY.GOVDE.DIS.KYNK.(18)</v>
          </cell>
        </row>
        <row r="8499">
          <cell r="A8499" t="str">
            <v>Y-P-0001-0-001-015</v>
          </cell>
          <cell r="B8499" t="str">
            <v>1200X500 LINA.PSLMZ.CEL.FRC.YZY.GOVDE.DIS.KYNK.(18)</v>
          </cell>
        </row>
        <row r="8500">
          <cell r="A8500" t="str">
            <v>Y-P-0001-0-001-014</v>
          </cell>
          <cell r="B8500" t="str">
            <v>1200X500 LINA(VR).PSLMZ.CEL.BLOKORT.BAG.FRC.YZY.GOVDE.DIS.KYNK.(18)</v>
          </cell>
        </row>
        <row r="8501">
          <cell r="A8501" t="str">
            <v>Y-M-8158-0-000-004</v>
          </cell>
          <cell r="B8501" t="str">
            <v>Ø 19 CM LEĞEN TUTMA SACI PASLANMAZ CELIK</v>
          </cell>
        </row>
        <row r="8502">
          <cell r="A8502" t="str">
            <v>Y-M-8158-0-000-003</v>
          </cell>
          <cell r="B8502" t="str">
            <v>25 X 1,5 X 600 MM 304 PASLANMAZ SAC ÇİFT TARAF AYNA YÜZEY FOLYOLU</v>
          </cell>
        </row>
        <row r="8503">
          <cell r="A8503" t="str">
            <v>Y-M-8158-0-000-002</v>
          </cell>
          <cell r="B8503" t="str">
            <v>29 MM KENARLI BEŞGEN X 2 MM Ø16,4 MM ORTA DELİKLİ GÖBEK SACI</v>
          </cell>
        </row>
        <row r="8504">
          <cell r="A8504" t="str">
            <v>Y-M-8158-0-000-001</v>
          </cell>
          <cell r="B8504" t="str">
            <v>Ø 22,6 X 2 LİK KÖR KAPAK</v>
          </cell>
        </row>
        <row r="8505">
          <cell r="A8505" t="str">
            <v>Y-M-8153-0-000-002</v>
          </cell>
          <cell r="B8505" t="str">
            <v>SERUM ASKISI DÜŞÜRÜCÜ YÜZÜK 21,5</v>
          </cell>
        </row>
        <row r="8506">
          <cell r="A8506" t="str">
            <v>Y-M-8153-0-000-001</v>
          </cell>
          <cell r="B8506" t="str">
            <v>SERUM ASKISI DÜŞÜRÜCÜ YÜZÜK 16,5</v>
          </cell>
        </row>
        <row r="8507">
          <cell r="A8507" t="str">
            <v>Y-M-8148-0-000-002</v>
          </cell>
          <cell r="B8507" t="str">
            <v>Ø 23 X 9 MM M10 DİŞLİ YATAK</v>
          </cell>
        </row>
        <row r="8508">
          <cell r="A8508" t="str">
            <v>Y-M-8148-0-000-001</v>
          </cell>
          <cell r="B8508" t="str">
            <v>Ø 22,6 X 9 MM M10 DİŞLİ YATAK</v>
          </cell>
        </row>
        <row r="8509">
          <cell r="A8509" t="str">
            <v>Y-M-8143-0-000-036</v>
          </cell>
          <cell r="B8509" t="str">
            <v>BÜK. POR. RAFLİ ARABA ALT + ÜST RAFİ 445 X 905 X 1,5 MM LAZER KESIMLI</v>
          </cell>
        </row>
        <row r="8510">
          <cell r="A8510" t="str">
            <v>Y-M-8143-0-000-035</v>
          </cell>
          <cell r="B8510" t="str">
            <v>BÜK. POR. RAFLİ ARABA ALT + ÜST RAFİ 445 X 745 X 1,5 MM LAZER KESIMLI</v>
          </cell>
        </row>
        <row r="8511">
          <cell r="A8511" t="str">
            <v>Y-M-8143-0-000-034</v>
          </cell>
          <cell r="B8511" t="str">
            <v>BÜK. POR. RAFLİ ARABA ALT + ÜST RAFİ 445 X 605 X 1,5 MM LAZER KESIMLI</v>
          </cell>
        </row>
        <row r="8512">
          <cell r="A8512" t="str">
            <v>Y-M-8143-0-000-033</v>
          </cell>
          <cell r="B8512" t="str">
            <v>BÜK. POR. RAFLİ ARABA ALT + ÜST RAFİ 445 X 445 X 1,5 MM LAZER KESIMLI</v>
          </cell>
        </row>
        <row r="8513">
          <cell r="A8513" t="str">
            <v>Y-M-8143-0-000-032</v>
          </cell>
          <cell r="B8513" t="str">
            <v>KAYNAKLİ ARABA ÜST RAFİ BÜK. 610 X 910 X 1,5 MM LAZER KESIMLI</v>
          </cell>
        </row>
        <row r="8514">
          <cell r="A8514" t="str">
            <v>Y-M-8143-0-000-031</v>
          </cell>
          <cell r="B8514" t="str">
            <v>KAYNAKLİ ARABA ÜST RAFİ BÜK. 610 X 1220 X 1,5 MM LAZER KESIMLI</v>
          </cell>
        </row>
        <row r="8515">
          <cell r="A8515" t="str">
            <v>Y-M-8143-0-000-030</v>
          </cell>
          <cell r="B8515" t="str">
            <v>KAYNAKLİ ARABA ÜST RAFİ BÜK. 450 X 910 X 1,5 MM LAZER KESIMLI</v>
          </cell>
        </row>
        <row r="8516">
          <cell r="A8516" t="str">
            <v>Y-M-8143-0-000-029</v>
          </cell>
          <cell r="B8516" t="str">
            <v>KAYNAKLİ ARABA ÜST RAFİ BÜK. 450 X 750 X 1,5 MM LAZER KESIMLI</v>
          </cell>
        </row>
        <row r="8517">
          <cell r="A8517" t="str">
            <v>Y-M-8143-0-000-028</v>
          </cell>
          <cell r="B8517" t="str">
            <v>KAYNAKLİ ARABA ÜST RAFİ BÜK. 450 X 610 X 1,5 MM LAZER KESIMLI</v>
          </cell>
        </row>
        <row r="8518">
          <cell r="A8518" t="str">
            <v>Y-M-8143-0-000-027</v>
          </cell>
          <cell r="B8518" t="str">
            <v>KAYNAKLİ ARABA ÜST RAFİ BÜK. 450 X 450 X 1,5 MM LAZER KESIMLI</v>
          </cell>
        </row>
        <row r="8519">
          <cell r="A8519" t="str">
            <v>Y-M-8143-0-000-026</v>
          </cell>
          <cell r="B8519" t="str">
            <v>KAYNAKLİ ARABA ALT RAFİ BÜK. 585 X 1195 X 1,5 MM LAZER KESIMLI</v>
          </cell>
        </row>
        <row r="8520">
          <cell r="A8520" t="str">
            <v>Y-M-8143-0-000-025</v>
          </cell>
          <cell r="B8520" t="str">
            <v>KAYNAKLİ ARABA ALT RAFİ BÜK. 585 X 885 X 1,5 MM LAZER KESIMLI</v>
          </cell>
        </row>
        <row r="8521">
          <cell r="A8521" t="str">
            <v>Y-M-8143-0-000-024</v>
          </cell>
          <cell r="B8521" t="str">
            <v>KAYNAKLİ ARABA ALT RAFİ BÜK. 425 X 885 X 1,5 MM LAZER KESIMLI</v>
          </cell>
        </row>
        <row r="8522">
          <cell r="A8522" t="str">
            <v>Y-M-8143-0-000-023</v>
          </cell>
          <cell r="B8522" t="str">
            <v>KAYNAKLİ ARABA ALT RAFİ BÜK. 425 X 725 X 1,5 MM LAZER KESIMLI</v>
          </cell>
        </row>
        <row r="8523">
          <cell r="A8523" t="str">
            <v>Y-M-8143-0-000-022</v>
          </cell>
          <cell r="B8523" t="str">
            <v>KAYNAKLİ ARABA ALT RAFİ BÜK. 425 X 585 X 1,5 MM LAZER KESIMLI</v>
          </cell>
        </row>
        <row r="8524">
          <cell r="A8524" t="str">
            <v>Y-M-8143-0-000-021</v>
          </cell>
          <cell r="B8524" t="str">
            <v>KAYNAKLİ ARABA ALT RAFİ BÜK. 425 X 425 X 1,5 MM LAZER KESIMLI</v>
          </cell>
        </row>
        <row r="8525">
          <cell r="A8525" t="str">
            <v>Y-M-8143-0-000-020</v>
          </cell>
          <cell r="B8525" t="str">
            <v>KAYNAKLİ ARABA ÜST RAFİ BÜK. 610 X 910 X 1,5 MM</v>
          </cell>
        </row>
        <row r="8526">
          <cell r="A8526" t="str">
            <v>Y-M-8143-0-000-019</v>
          </cell>
          <cell r="B8526" t="str">
            <v>KAYNAKLİ ARABA ÜST RAFİ BÜK. 610 X 1220 X 1,5 MM</v>
          </cell>
        </row>
        <row r="8527">
          <cell r="A8527" t="str">
            <v>Y-M-8143-0-000-018</v>
          </cell>
          <cell r="B8527" t="str">
            <v>KAYNAKLİ ARABA ALT RAFİ BÜK. 585 X 1195 X 1,5 MM</v>
          </cell>
        </row>
        <row r="8528">
          <cell r="A8528" t="str">
            <v>Y-M-8143-0-000-017</v>
          </cell>
          <cell r="B8528" t="str">
            <v>KAYNAKLİ ARABA ALT RAFİ BÜK. 585 X 885 X 1,5 MM</v>
          </cell>
        </row>
        <row r="8529">
          <cell r="A8529" t="str">
            <v>Y-M-8143-0-000-016</v>
          </cell>
          <cell r="B8529" t="str">
            <v>DÜZ POR. RAFLİ ARABA ALT + ÜST RAFİ 445 X 905 X 1,5 MM</v>
          </cell>
        </row>
        <row r="8530">
          <cell r="A8530" t="str">
            <v>Y-M-8143-0-000-015</v>
          </cell>
          <cell r="B8530" t="str">
            <v>DÜZ POR. RAFLİ ARABA ALT + ÜST RAFİ 445 X 745 X 1,5 MM</v>
          </cell>
        </row>
        <row r="8531">
          <cell r="A8531" t="str">
            <v>Y-M-8143-0-000-014</v>
          </cell>
          <cell r="B8531" t="str">
            <v>DÜZ POR. RAFLİ ARABA ALT + ÜST RAFİ 445 X 605 X 1,5 MM</v>
          </cell>
        </row>
        <row r="8532">
          <cell r="A8532" t="str">
            <v>Y-M-8143-0-000-013</v>
          </cell>
          <cell r="B8532" t="str">
            <v>BÜK. POR. RAFLİ ARABA ALT + ÜST RAFİ 445 X 905 X 1,5 MM</v>
          </cell>
        </row>
        <row r="8533">
          <cell r="A8533" t="str">
            <v>Y-M-8143-0-000-012</v>
          </cell>
          <cell r="B8533" t="str">
            <v>BÜK. POR. RAFLİ ARABA ALT + ÜST RAFİ 445 X 745 X 1,5 MM</v>
          </cell>
        </row>
        <row r="8534">
          <cell r="A8534" t="str">
            <v>Y-M-8143-0-000-011</v>
          </cell>
          <cell r="B8534" t="str">
            <v>BÜK. POR. RAFLİ ARABA ALT + ÜST RAFİ 445 X 445 X 1,5 MM</v>
          </cell>
        </row>
        <row r="8535">
          <cell r="A8535" t="str">
            <v>Y-M-8143-0-000-010</v>
          </cell>
          <cell r="B8535" t="str">
            <v>KAYNAKLİ ARABA ALT RAFİ BÜK. 425 X 585 X 1,5 MM</v>
          </cell>
        </row>
        <row r="8536">
          <cell r="A8536" t="str">
            <v>Y-M-8143-0-000-009</v>
          </cell>
          <cell r="B8536" t="str">
            <v>KAYNAKLİ ARABA ÜST RAFİ BÜK. 450 X 610 X 1,5 MM</v>
          </cell>
        </row>
        <row r="8537">
          <cell r="A8537" t="str">
            <v>Y-M-8143-0-000-008</v>
          </cell>
          <cell r="B8537" t="str">
            <v>KAYNAKLİ ARABA ALT RAFİ BÜK. 425 X 425 X 1,5 MM</v>
          </cell>
        </row>
        <row r="8538">
          <cell r="A8538" t="str">
            <v>Y-M-8143-0-000-007</v>
          </cell>
          <cell r="B8538" t="str">
            <v>KAYNAKLİ ARABA ÜST RAFİ BÜK. 450 X 450 X 1,5 MM</v>
          </cell>
        </row>
        <row r="8539">
          <cell r="A8539" t="str">
            <v>Y-M-8143-0-000-006</v>
          </cell>
          <cell r="B8539" t="str">
            <v>KAYNAKLİ ARABA ÜST RAFİ BÜK. 450 X 910 X 1,5 MM</v>
          </cell>
        </row>
        <row r="8540">
          <cell r="A8540" t="str">
            <v>Y-M-8143-0-000-005</v>
          </cell>
          <cell r="B8540" t="str">
            <v>KAYNAKLİ ARABA ALT RAFİ BÜK. 425 X 885 X 1,5 MM</v>
          </cell>
        </row>
        <row r="8541">
          <cell r="A8541" t="str">
            <v>Y-M-8143-0-000-004</v>
          </cell>
          <cell r="B8541" t="str">
            <v>BÜK. POR. RAFLİ ARABA ALT + ÜST RAFİ 445 X 605 X 1,5 MM</v>
          </cell>
        </row>
        <row r="8542">
          <cell r="A8542" t="str">
            <v>Y-M-8143-0-000-003</v>
          </cell>
          <cell r="B8542" t="str">
            <v>DÜZ POR. RAFLİ ARABA ALT + ÜST RAFİ 445 X 445 X 1,5 MM</v>
          </cell>
        </row>
        <row r="8543">
          <cell r="A8543" t="str">
            <v>Y-M-8143-0-000-002</v>
          </cell>
          <cell r="B8543" t="str">
            <v>KAYNAKLİ ARABA ALT RAFİ BÜK. 425 X 725 X 1,5 MM</v>
          </cell>
        </row>
        <row r="8544">
          <cell r="A8544" t="str">
            <v>Y-M-8143-0-000-001</v>
          </cell>
          <cell r="B8544" t="str">
            <v>KAYNAKLİ ARABA ÜST RAFİ BÜK. 450 X 750 X 1,5 MM</v>
          </cell>
        </row>
        <row r="8545">
          <cell r="A8545" t="str">
            <v>Y-M-8054-0-194-001</v>
          </cell>
          <cell r="B8545" t="str">
            <v>15X25X150 MM SERUM ASKILIGI M10 DISLI PASLANMAZ DOLU MALZEME GALVANIZ</v>
          </cell>
        </row>
        <row r="8546">
          <cell r="A8546" t="str">
            <v>Y-M-8054-0-000-008</v>
          </cell>
          <cell r="B8546" t="str">
            <v>15x25x150 MM SERUM ASKILIGI M10 DISLI PASLANMAZ DOLU MALZEME HAM YUZEY</v>
          </cell>
        </row>
        <row r="8547">
          <cell r="A8547" t="str">
            <v>Y-M-8054-0-000-007</v>
          </cell>
          <cell r="B8547" t="str">
            <v>Ø 6 X 220 MM DOLU MALZEME</v>
          </cell>
        </row>
        <row r="8548">
          <cell r="A8548" t="str">
            <v>Y-M-8054-0-000-006</v>
          </cell>
          <cell r="B8548" t="str">
            <v>Ø 6 X 700 MM DOLU MALZEME</v>
          </cell>
        </row>
        <row r="8549">
          <cell r="A8549" t="str">
            <v>Y-M-8054-0-000-005</v>
          </cell>
          <cell r="B8549" t="str">
            <v>Ø 8 X 775 MM DOLU MALZEME</v>
          </cell>
        </row>
        <row r="8550">
          <cell r="A8550" t="str">
            <v>Y-M-8054-0-000-004</v>
          </cell>
          <cell r="B8550" t="str">
            <v>Ø 6 X 410 MM DOLU MALZEME</v>
          </cell>
        </row>
        <row r="8551">
          <cell r="A8551" t="str">
            <v>Y-M-8054-0-000-003</v>
          </cell>
          <cell r="B8551" t="str">
            <v>Ø 8 X 750 MM DOLU MALZEME</v>
          </cell>
        </row>
        <row r="8552">
          <cell r="A8552" t="str">
            <v>Y-M-8054-0-000-002</v>
          </cell>
          <cell r="B8552" t="str">
            <v>Ø 8 X 560 MM DOLU MALZEME</v>
          </cell>
        </row>
        <row r="8553">
          <cell r="A8553" t="str">
            <v>Y-M-8054-0-000-001</v>
          </cell>
          <cell r="B8553" t="str">
            <v>Ø 6 X 560 MM DOLU MALZEME</v>
          </cell>
        </row>
        <row r="8554">
          <cell r="A8554" t="str">
            <v>Y-M-8018-0-000-003</v>
          </cell>
          <cell r="B8554" t="str">
            <v>TEKERLEKLI SANDALYE AYAK BASMA YERI</v>
          </cell>
        </row>
        <row r="8555">
          <cell r="A8555" t="str">
            <v>Y-M-8018-0-000-002</v>
          </cell>
          <cell r="B8555" t="str">
            <v>TEKERLEKLI SANDALYE KOL VIDA TAKIMI</v>
          </cell>
        </row>
        <row r="8556">
          <cell r="A8556" t="str">
            <v>Y-M-8018-0-000-001</v>
          </cell>
          <cell r="B8556" t="str">
            <v>TEKERLEKLI SANDALYE KOLU</v>
          </cell>
        </row>
        <row r="8557">
          <cell r="A8557" t="str">
            <v>Y-M-8010-0-002-004</v>
          </cell>
          <cell r="B8557" t="str">
            <v>450X910X840 (SF)BK.PRT.RFL.MED.ARABA.P.C.AY.YZY.GÖVDE</v>
          </cell>
        </row>
        <row r="8558">
          <cell r="A8558" t="str">
            <v>Y-M-8010-0-002-003</v>
          </cell>
          <cell r="B8558" t="str">
            <v>450X750X840 (SF)BK.PRT.RFL.MED.ARABA.P.C.AY.YZY.GÖVDE</v>
          </cell>
        </row>
        <row r="8559">
          <cell r="A8559" t="str">
            <v>Y-M-8010-0-002-002</v>
          </cell>
          <cell r="B8559" t="str">
            <v>450X610X840 (SF)BK.PRT.RFL.MED.ARABA.P.C.AY.YZY.GÖVDE</v>
          </cell>
        </row>
        <row r="8560">
          <cell r="A8560" t="str">
            <v>Y-M-8010-0-002-001</v>
          </cell>
          <cell r="B8560" t="str">
            <v>450X450X840 (SF)BK.PRT.RFL.MED.ARABA.P.C.AY.YZY.GÖVDE</v>
          </cell>
        </row>
        <row r="8561">
          <cell r="A8561" t="str">
            <v>Y-M-8008-0-002-004</v>
          </cell>
          <cell r="B8561" t="str">
            <v>450X910X840 SBT.RFL.MED.ARABA.P.C.AY.YZY.GÖVDE</v>
          </cell>
        </row>
        <row r="8562">
          <cell r="A8562" t="str">
            <v>Y-M-8008-0-002-003</v>
          </cell>
          <cell r="B8562" t="str">
            <v>450X750X840 SBT.RFL.MED.ARABA.P.C.AY.YZY.GÖVDE</v>
          </cell>
        </row>
        <row r="8563">
          <cell r="A8563" t="str">
            <v>Y-M-8008-0-002-002</v>
          </cell>
          <cell r="B8563" t="str">
            <v>450X610X840 SBT.RFL.MED.ARABA.P.C.AY.YZY.GÖVDE</v>
          </cell>
        </row>
        <row r="8564">
          <cell r="A8564" t="str">
            <v>Y-M-8008-0-002-001</v>
          </cell>
          <cell r="B8564" t="str">
            <v>450X450X840 SBT.RFL.MED.ARABA.P.C.AY.YZY.GÖVDE</v>
          </cell>
        </row>
        <row r="8565">
          <cell r="A8565" t="str">
            <v>Y-C-8185-0-000-003</v>
          </cell>
          <cell r="B8565" t="str">
            <v>SPH - ALYA GARANTI BELGESI</v>
          </cell>
        </row>
        <row r="8566">
          <cell r="A8566" t="str">
            <v>Y-C-8185-0-000-002</v>
          </cell>
          <cell r="B8566" t="str">
            <v>SPH - ALYA BUKUMLU - AQUALINE MONTAJ KILAVUZU</v>
          </cell>
        </row>
        <row r="8567">
          <cell r="A8567" t="str">
            <v>Y-C-8185-0-000-001</v>
          </cell>
          <cell r="B8567" t="str">
            <v>SPH - ALYA DUZ - AQUALINE MONTAJ KILAVUZU</v>
          </cell>
        </row>
        <row r="8568">
          <cell r="A8568" t="str">
            <v>ı-B-9637-0-000-243</v>
          </cell>
          <cell r="B8568" t="str">
            <v>ÇELİK HALAT GERDİRME 8Mm</v>
          </cell>
        </row>
        <row r="8569">
          <cell r="A8569" t="str">
            <v>ı-B-9637-0-000-242</v>
          </cell>
          <cell r="B8569" t="str">
            <v>KİLİTLİ SOMUN M35X1,5 KMT </v>
          </cell>
        </row>
        <row r="8570">
          <cell r="A8570" t="str">
            <v>Y-A-8240-0-096-019</v>
          </cell>
          <cell r="B8570" t="str">
            <v>25 X 28 X 1435 MM AMBER&amp;LILAC&amp;GLORY KOLL. NOIR SABLE 2200(YW360F) (CNC ISLEMLI)(B)</v>
          </cell>
        </row>
        <row r="8571">
          <cell r="A8571" t="str">
            <v>Y-A-8240-0-096-018</v>
          </cell>
          <cell r="B8571" t="str">
            <v>25 X 28 X 1195 MM AMBER&amp;LILAC&amp;GLORY KOLL. NOIR SABLE 2200(YW360F) (CNC ISLEMLI)(B)</v>
          </cell>
        </row>
        <row r="8572">
          <cell r="A8572" t="str">
            <v>Y-A-8240-0-096-017</v>
          </cell>
          <cell r="B8572" t="str">
            <v>25 X 28 X 955 MM AMBER&amp;LILAC&amp;GLORY KOLL. NOIR SABLE 2200(YW360F) (CNC ISLEMLI)(B)</v>
          </cell>
        </row>
        <row r="8573">
          <cell r="A8573" t="str">
            <v>Y-A-8240-0-096-016</v>
          </cell>
          <cell r="B8573" t="str">
            <v>25 X 28 X 795 MM AMBER&amp;LILAC&amp;GLORY KOLL. NOIR SABLE 2200(YW360F) (CNC ISLEMLI)(B)</v>
          </cell>
        </row>
        <row r="8574">
          <cell r="A8574" t="str">
            <v>Y-A-8240-0-096-015</v>
          </cell>
          <cell r="B8574" t="str">
            <v>25 X 28 X 555 MM AMBER&amp;LILAC&amp;GLORY KOLL. NOIR SABLE 2200(YW360F) (CNC ISLEMLI)(B)</v>
          </cell>
        </row>
        <row r="8575">
          <cell r="A8575" t="str">
            <v>Y-A-8240-0-096-014</v>
          </cell>
          <cell r="B8575" t="str">
            <v>25 X 28 X 635 MM AMBER&amp;LILAC&amp;GLORY KOLL. NOIR SABLE 2200(YW360F) (CNC ISLEMLI)(B)</v>
          </cell>
        </row>
        <row r="8576">
          <cell r="A8576" t="str">
            <v>Y-A-8240-0-096-013</v>
          </cell>
          <cell r="B8576" t="str">
            <v>25 X 28 X 475 MM AMBER&amp;LILAC&amp;GLORY KOLL. NOIR SABLE 2200(YW360F) (CNC ISLEMLI)(B)</v>
          </cell>
        </row>
        <row r="8577">
          <cell r="A8577" t="str">
            <v>Y-A-8240-0-096-012</v>
          </cell>
          <cell r="B8577" t="str">
            <v>25 X 28 X 395 MM AMBER&amp;LILAC&amp;GLORY KOLL. NOIR SABLE 2200(YW360F) (CNC ISLEMLI)(B)</v>
          </cell>
        </row>
        <row r="8578">
          <cell r="A8578" t="str">
            <v>Y-A-8240-0-096-011</v>
          </cell>
          <cell r="B8578" t="str">
            <v>25 X 28 X 315 MM AMBER&amp;LILAC&amp;GLORY KOLL. NOIR SABLE 2200(YW360F) (CNC ISLEMLI)(B)</v>
          </cell>
        </row>
        <row r="8579">
          <cell r="A8579" t="str">
            <v>Y-A-8240-0-096-010</v>
          </cell>
          <cell r="B8579" t="str">
            <v>25 X 28 X 1435 MM AMBER&amp;LILAC&amp;GLORY KOLL. NOIR SABLE 2200(YW360F) (CNC ISLEMLI)(S)</v>
          </cell>
        </row>
        <row r="8580">
          <cell r="A8580" t="str">
            <v>Y-A-8240-0-096-009</v>
          </cell>
          <cell r="B8580" t="str">
            <v>25 X 28 X 1195 MM AMBER&amp;LILAC&amp;GLORY KOLL. NOIR SABLE 2200(YW360F) (CNC ISLEMLI)(S)</v>
          </cell>
        </row>
        <row r="8581">
          <cell r="A8581" t="str">
            <v>Y-A-8240-0-096-008</v>
          </cell>
          <cell r="B8581" t="str">
            <v>25 X 28 X 955 MM AMBER&amp;LILAC&amp;GLORY KOLL. NOIR SABLE 2200(YW360F) (CNC ISLEMLI)(S)</v>
          </cell>
        </row>
        <row r="8582">
          <cell r="A8582" t="str">
            <v>Y-A-8240-0-096-007</v>
          </cell>
          <cell r="B8582" t="str">
            <v>25 X 28 X 795 MM AMBER&amp;LILAC&amp;GLORY KOLL. NOIR SABLE 2200(YW360F) (CNC ISLEMLI)(S)</v>
          </cell>
        </row>
        <row r="8583">
          <cell r="A8583" t="str">
            <v>Y-A-8240-0-096-006</v>
          </cell>
          <cell r="B8583" t="str">
            <v>25 X 28 X 635 MM AMBER&amp;LILAC&amp;GLORY KOLL. NOIR SABLE 2200(YW360F) (CNC ISLEMLI)(S)</v>
          </cell>
        </row>
        <row r="8584">
          <cell r="A8584" t="str">
            <v>Y-A-8240-0-096-005</v>
          </cell>
          <cell r="B8584" t="str">
            <v>25 X 28 X 555 MM AMBER&amp;LILAC&amp;GLORY KOLL. NOIR SABLE 2200(YW360F) (CNC ISLEMLI)(S)</v>
          </cell>
        </row>
        <row r="8585">
          <cell r="A8585" t="str">
            <v>Y-A-8240-0-096-004</v>
          </cell>
          <cell r="B8585" t="str">
            <v>25 X 28 X 475 MM AMBER&amp;LILAC&amp;GLORY KOLL. NOIR SABLE 2200(YW360F) (CNC ISLEMLI)(S)</v>
          </cell>
        </row>
        <row r="8586">
          <cell r="A8586" t="str">
            <v>Y-A-8240-0-096-003</v>
          </cell>
          <cell r="B8586" t="str">
            <v>25 X 28 X 395 MM AMBER&amp;LILAC&amp;GLORY KOLL. NOIR SABLE 2200(YW360F) (CNC ISLEMLI)(S)</v>
          </cell>
        </row>
        <row r="8587">
          <cell r="A8587" t="str">
            <v>Y-A-8240-0-096-002</v>
          </cell>
          <cell r="B8587" t="str">
            <v>25 X 28 X 355 MM AMBER&amp;LILAC&amp;GLORY KOLL. NOIR SABLE 2200(YW360F) (CNC ISLEMLI)(S)</v>
          </cell>
        </row>
        <row r="8588">
          <cell r="A8588" t="str">
            <v>Y-A-8240-0-096-001</v>
          </cell>
          <cell r="B8588" t="str">
            <v>25 X 28 X 315 MM AMBER&amp;LILAC&amp;GLORY KOLL. NOIR SABLE 2200(YW360F) (CNC ISLEMLI)(S)</v>
          </cell>
        </row>
        <row r="8589">
          <cell r="A8589" t="str">
            <v>Y-A-8240-0-094-001</v>
          </cell>
          <cell r="B8589" t="str">
            <v>30 X 31 X 370 MM MIMOSA&amp;VIOLET KOLLLEKTOR NOIR.200.SBL.SW306G(CNC ISLEMLI)(S)</v>
          </cell>
        </row>
        <row r="8590">
          <cell r="A8590" t="str">
            <v>Y-A-8240-0-093-104</v>
          </cell>
          <cell r="B8590" t="str">
            <v>26,5 X 45 X 1535 MM ARNIKA OMEGA KOLL. RAL 7016 30G (CNC ISLEMLI)(S)</v>
          </cell>
        </row>
        <row r="8591">
          <cell r="A8591" t="str">
            <v>Y-A-8240-0-093-103</v>
          </cell>
          <cell r="B8591" t="str">
            <v>28,1 X 45 X 1535 MM ARNIKA KARE KOLL. RAL 7016 30G (CNC ISLEMLI)(S)</v>
          </cell>
        </row>
        <row r="8592">
          <cell r="A8592" t="str">
            <v>Y-A-8240-0-093-102</v>
          </cell>
          <cell r="B8592" t="str">
            <v>26,5 X 45 2015 MM ARNIKA OMEGA KOLL. RAL 7016 30G (CNC ISLEMLI)(S)</v>
          </cell>
        </row>
        <row r="8593">
          <cell r="A8593" t="str">
            <v>Y-A-8240-0-093-101</v>
          </cell>
          <cell r="B8593" t="str">
            <v>28,1 X 45 X 2015 MM ARNIKA KARE KOLL. RAL 7016 30G (CNC ISLEMLI)(S)</v>
          </cell>
        </row>
        <row r="8594">
          <cell r="A8594" t="str">
            <v>Y-A-8240-0-093-100</v>
          </cell>
          <cell r="B8594" t="str">
            <v>25 X 28 X 1995 MM AMBER&amp;LILAC&amp;GLORY KOLL. RAL7016.30G (CNC + SOL KMPKT ISLEMLI)(S)</v>
          </cell>
        </row>
        <row r="8595">
          <cell r="A8595" t="str">
            <v>Y-A-8240-0-093-099</v>
          </cell>
          <cell r="B8595" t="str">
            <v>25 X 28 X 955 MM AMBER&amp;LILAC&amp;GLORY KOLL. RAL7016.30G (CNC + SAG KMPKT ISLEMLI)(S)</v>
          </cell>
        </row>
        <row r="8596">
          <cell r="A8596" t="str">
            <v>Y-A-8240-0-093-098</v>
          </cell>
          <cell r="B8596" t="str">
            <v>25 X 28 X 1835 MM AMBER&amp;LILAC&amp;GLORY KOLL. RAL7016.30G (CNC ISLEMLI)(S)</v>
          </cell>
        </row>
        <row r="8597">
          <cell r="A8597" t="str">
            <v>Y-A-8240-0-093-097</v>
          </cell>
          <cell r="B8597" t="str">
            <v>25 X 25 X 1195 MM BELL&amp;TILT KOLLEKTOR RAL7016.30G (CNC ISLEMLI)(B)</v>
          </cell>
        </row>
        <row r="8598">
          <cell r="A8598" t="str">
            <v>Y-A-8240-0-093-096</v>
          </cell>
          <cell r="B8598" t="str">
            <v>25 X 25 X 1515 MM BELL&amp;TILT KOLLEKTOR RAL7016.30G (CNC ISLEMLI)(S)</v>
          </cell>
        </row>
        <row r="8599">
          <cell r="A8599" t="str">
            <v>Y-A-8240-0-093-095</v>
          </cell>
          <cell r="B8599" t="str">
            <v>25 X 25 X 1195 MM BELL&amp;TILT KOLLEKTOR RAL7016.30G (CNC ISLEMLI)(S)</v>
          </cell>
        </row>
        <row r="8600">
          <cell r="A8600" t="str">
            <v>Y-A-8240-0-093-094</v>
          </cell>
          <cell r="B8600" t="str">
            <v>25 X 25 X 875 MM BELL&amp;TILT KOLLEKTOR RAL7016.30G (CNC ISLEMLI)(S)</v>
          </cell>
        </row>
        <row r="8601">
          <cell r="A8601" t="str">
            <v>Y-A-8240-0-093-093</v>
          </cell>
          <cell r="B8601" t="str">
            <v>25 X 28 X 1915 MM AMBER&amp;LILAC&amp;GLORY KOLL. RAL7016.30G (CNC ISLEMLI)(S)</v>
          </cell>
        </row>
        <row r="8602">
          <cell r="A8602" t="str">
            <v>Y-A-8240-0-093-092</v>
          </cell>
          <cell r="B8602" t="str">
            <v>25 X 28 X 1275 MM AMBER&amp;LILAC&amp;GLORY KOLL. RAL7016.30G (CNC + SOL CEKIRDEK ISLEMLI)(S)</v>
          </cell>
        </row>
        <row r="8603">
          <cell r="A8603" t="str">
            <v>Y-A-8240-0-093-091</v>
          </cell>
          <cell r="B8603" t="str">
            <v>25 X 28 X 875 MM AMBER&amp;LILAC&amp;GLORY KOLL. RAL7016.30G (CNC + SOL CEKIRDEK ISLEMLI)(S)</v>
          </cell>
        </row>
        <row r="8604">
          <cell r="A8604" t="str">
            <v>Y-A-8240-0-093-090</v>
          </cell>
          <cell r="B8604" t="str">
            <v>25 X 28 X 715 MM AMBER&amp;LILAC&amp;GLORY KOLL. RAL7016.30G (CNC + SOL CEKIRDEK ISLEMLI)(S)</v>
          </cell>
        </row>
        <row r="8605">
          <cell r="A8605" t="str">
            <v>Y-A-8240-0-093-089</v>
          </cell>
          <cell r="B8605" t="str">
            <v>25 X 28 X 635 MM AMBER&amp;LILAC&amp;GLORY KOLL. RAL7016.30G (CNC + SOL CEKIRDEK ISLEMLI)(S)</v>
          </cell>
        </row>
        <row r="8606">
          <cell r="A8606" t="str">
            <v>Y-A-8240-0-093-088</v>
          </cell>
          <cell r="B8606" t="str">
            <v>25 X 28 X 555 MM AMBER&amp;LILAC&amp;GLORY KOLL. RAL7016.30G (CNC + SOL CEKIRDEK ISLEMLI)(S)</v>
          </cell>
        </row>
        <row r="8607">
          <cell r="A8607" t="str">
            <v>Y-A-8240-0-093-087</v>
          </cell>
          <cell r="B8607" t="str">
            <v>25 X 28 X 475 MM AMBER&amp;LILAC&amp;GLORY KOLL. RAL7016.30G (CNC + SOL CEKIRDEK ISLEMLI)(S)</v>
          </cell>
        </row>
        <row r="8608">
          <cell r="A8608" t="str">
            <v>Y-A-8240-0-093-086</v>
          </cell>
          <cell r="B8608" t="str">
            <v>25 X 28 X 395 MM AMBER&amp;LILAC&amp;GLORY KOLL. RAL7016.30G (CNC + SOL CEKIRDEK ISLEMLI)(S)</v>
          </cell>
        </row>
        <row r="8609">
          <cell r="A8609" t="str">
            <v>Y-A-8240-0-093-085</v>
          </cell>
          <cell r="B8609" t="str">
            <v>25 X 28 X 875 MM AMBER&amp;LILAC&amp;GLORY KOLL. RAL7016.30G (CNC + SAG CEKIRDEK ISLEMLI)(S)</v>
          </cell>
        </row>
        <row r="8610">
          <cell r="A8610" t="str">
            <v>Y-A-8240-0-093-084</v>
          </cell>
          <cell r="B8610" t="str">
            <v>25 X 28 X 715 MM AMBER&amp;LILAC&amp;GLORY KOLL. RAL7016.30G (CNC + SAG CEKIRDEK ISLEMLI)(S)</v>
          </cell>
        </row>
        <row r="8611">
          <cell r="A8611" t="str">
            <v>Y-A-8240-0-093-083</v>
          </cell>
          <cell r="B8611" t="str">
            <v>25 X 28 X 635 MM AMBER&amp;LILAC&amp;GLORY KOLL. RAL7016.30G (CNC + SAG CEKIRDEK ISLEMLI)(S)</v>
          </cell>
        </row>
        <row r="8612">
          <cell r="A8612" t="str">
            <v>Y-A-8240-0-093-082</v>
          </cell>
          <cell r="B8612" t="str">
            <v>25 X 28 X 555 MM AMBER&amp;LILAC&amp;GLORY KOLL. RAL7016.30G (CNC + SAG CEKIRDEK ISLEMLI)(S)</v>
          </cell>
        </row>
        <row r="8613">
          <cell r="A8613" t="str">
            <v>Y-A-8240-0-093-081</v>
          </cell>
          <cell r="B8613" t="str">
            <v>25 X 28 X 475 MM AMBER&amp;LILAC&amp;GLORY KOLL. RAL7016.30G (CNC + SAG CEKIRDEK ISLEMLI)(S)</v>
          </cell>
        </row>
        <row r="8614">
          <cell r="A8614" t="str">
            <v>Y-A-8240-0-093-080</v>
          </cell>
          <cell r="B8614" t="str">
            <v>25 X 28 X 395 MM AMBER&amp;LILAC&amp;GLORY KOLL. RAL7016.30G (CNC + SAG CEKIRDEK ISLEMLI)(S)</v>
          </cell>
        </row>
        <row r="8615">
          <cell r="A8615" t="str">
            <v>Y-A-8240-0-093-079</v>
          </cell>
          <cell r="B8615" t="str">
            <v>25 X 28 X 1515 MM AMBER&amp;LILAC&amp;GLORY KOLL. RAL7016.30G (CNC + SOL KMPKT ISLEMLI)(S)</v>
          </cell>
        </row>
        <row r="8616">
          <cell r="A8616" t="str">
            <v>Y-A-8240-0-093-078</v>
          </cell>
          <cell r="B8616" t="str">
            <v>25 X 28 X 1275 MM AMBER&amp;LILAC&amp;GLORY KOLL. RAL7016.30G (CNC + SOL KMPKT ISLEMLI)(S)</v>
          </cell>
        </row>
        <row r="8617">
          <cell r="A8617" t="str">
            <v>Y-A-8240-0-093-077</v>
          </cell>
          <cell r="B8617" t="str">
            <v>25 X 28 X 1115 MM AMBER&amp;LILAC&amp;GLORY KOLL. RAL7016.30G (CNC + SOL KMPKT ISLEMLI)(S)</v>
          </cell>
        </row>
        <row r="8618">
          <cell r="A8618" t="str">
            <v>Y-A-8240-0-093-076</v>
          </cell>
          <cell r="B8618" t="str">
            <v>25 X 28 X 955 MM AMBER&amp;LILAC&amp;GLORY KOLL. RAL7016.30G (CNC + SOL KMPKT ISLEMLI)(S)</v>
          </cell>
        </row>
        <row r="8619">
          <cell r="A8619" t="str">
            <v>Y-A-8240-0-093-075</v>
          </cell>
          <cell r="B8619" t="str">
            <v>25 X 28 X 875 MM AMBER&amp;LILAC&amp;GLORY KOLL. RAL7016.30G (CNC + SOL KMPKT ISLEMLI)(S)</v>
          </cell>
        </row>
        <row r="8620">
          <cell r="A8620" t="str">
            <v>Y-A-8240-0-093-074</v>
          </cell>
          <cell r="B8620" t="str">
            <v>25 X 28 X 715 MM AMBER&amp;LILAC&amp;GLORY KOLL. RAL7016.30G (CNC + SOL KMPKT ISLEMLI)(S)</v>
          </cell>
        </row>
        <row r="8621">
          <cell r="A8621" t="str">
            <v>Y-A-8240-0-093-073</v>
          </cell>
          <cell r="B8621" t="str">
            <v>25 X 28 X 635 MM AMBER&amp;LILAC&amp;GLORY KOLL. RAL7016.30G (CNC + SOL KMPKT ISLEMLI)(S)</v>
          </cell>
        </row>
        <row r="8622">
          <cell r="A8622" t="str">
            <v>Y-A-8240-0-093-072</v>
          </cell>
          <cell r="B8622" t="str">
            <v>25 X 28 X 555 MM AMBER&amp;LILAC&amp;GLORY KOLL. RAL7016.30G (CNC + SOL KMPKT ISLEMLI)(S)</v>
          </cell>
        </row>
        <row r="8623">
          <cell r="A8623" t="str">
            <v>Y-A-8240-0-093-071</v>
          </cell>
          <cell r="B8623" t="str">
            <v>25 X 28 X 475 MM AMBER&amp;LILAC&amp;GLORY KOLL. RAL7016.30G (CNC + SOL KMPKT ISLEMLI)(S)</v>
          </cell>
        </row>
        <row r="8624">
          <cell r="A8624" t="str">
            <v>Y-A-8240-0-093-070</v>
          </cell>
          <cell r="B8624" t="str">
            <v>25 X 28 X 395 MM AMBER&amp;LILAC&amp;GLORY KOLL. RAL7016.30G (CNC + SOL KMPKT ISLEMLI)(S)</v>
          </cell>
        </row>
        <row r="8625">
          <cell r="A8625" t="str">
            <v>Y-A-8240-0-093-069</v>
          </cell>
          <cell r="B8625" t="str">
            <v>25 X 28 X 1515 MM AMBER&amp;LILAC&amp;GLORY KOLL. RAL7016.30G (CNC + SAG KMPKT ISLEMLI)(S)</v>
          </cell>
        </row>
        <row r="8626">
          <cell r="A8626" t="str">
            <v>Y-A-8240-0-093-068</v>
          </cell>
          <cell r="B8626" t="str">
            <v>25 X 28 X 1435 MM AMBER&amp;LILAC&amp;GLORY KOLL. RAL7016.30G (CNC + SAG KMPKT ISLEMLI)(S)</v>
          </cell>
        </row>
        <row r="8627">
          <cell r="A8627" t="str">
            <v>Y-A-8240-0-093-067</v>
          </cell>
          <cell r="B8627" t="str">
            <v>25 X 28 X 1195 MM AMBER&amp;LILAC&amp;GLORY KOLL. RAL7016.30G (CNC + SAG KMPKT ISLEMLI)(S)</v>
          </cell>
        </row>
        <row r="8628">
          <cell r="A8628" t="str">
            <v>Y-A-8240-0-093-066</v>
          </cell>
          <cell r="B8628" t="str">
            <v>25 X 28 X 1035 MM AMBER&amp;LILAC&amp;GLORY KOLL. RAL7016.30G (CNC + SAG KMPKT ISLEMLI)(S)</v>
          </cell>
        </row>
        <row r="8629">
          <cell r="A8629" t="str">
            <v>Y-A-8240-0-093-065</v>
          </cell>
          <cell r="B8629" t="str">
            <v>25 X 28 X 875 MM AMBER&amp;LILAC&amp;GLORY KOLL. RAL7016.30G (CNC + SAG KMPKT ISLEMLI)(S)</v>
          </cell>
        </row>
        <row r="8630">
          <cell r="A8630" t="str">
            <v>Y-A-8240-0-093-064</v>
          </cell>
          <cell r="B8630" t="str">
            <v>25 X 28 X 795 MM AMBER&amp;LILAC&amp;GLORY KOLL. RAL7016.30G (CNC + SAG KMPKT ISLEMLI)(S)</v>
          </cell>
        </row>
        <row r="8631">
          <cell r="A8631" t="str">
            <v>Y-A-8240-0-093-063</v>
          </cell>
          <cell r="B8631" t="str">
            <v>25 X 28 X 715 MM AMBER&amp;LILAC&amp;GLORY KOLL. RAL7016.30G (CNC + SAG KMPKT ISLEMLI)(S)</v>
          </cell>
        </row>
        <row r="8632">
          <cell r="A8632" t="str">
            <v>Y-A-8240-0-093-062</v>
          </cell>
          <cell r="B8632" t="str">
            <v>25 X 28 X 635 MM AMBER&amp;LILAC&amp;GLORY KOLL. RAL7016.30G (CNC + SAG KMPKT ISLEMLI)(S)</v>
          </cell>
        </row>
        <row r="8633">
          <cell r="A8633" t="str">
            <v>Y-A-8240-0-093-061</v>
          </cell>
          <cell r="B8633" t="str">
            <v>25 X 28 X 555 MM AMBER&amp;LILAC&amp;GLORY KOLL. RAL7016.30G (CNC + SAG KMPKT ISLEMLI)(S)</v>
          </cell>
        </row>
        <row r="8634">
          <cell r="A8634" t="str">
            <v>Y-A-8240-0-093-060</v>
          </cell>
          <cell r="B8634" t="str">
            <v>25 X 28 X 475 MM AMBER&amp;LILAC&amp;GLORY KOLL. RAL7016.30G (CNC + SAG KMPKT ISLEMLI)(S)</v>
          </cell>
        </row>
        <row r="8635">
          <cell r="A8635" t="str">
            <v>Y-A-8240-0-093-059</v>
          </cell>
          <cell r="B8635" t="str">
            <v>25 X 28 X 395 MM AMBER&amp;LILAC&amp;GLORY KOLL. RAL7016.30G (CNC + SAG KMPKT ISLEMLI)(S)</v>
          </cell>
        </row>
        <row r="8636">
          <cell r="A8636" t="str">
            <v>Y-A-8240-0-093-058</v>
          </cell>
          <cell r="B8636" t="str">
            <v>25 X 28 X 1435 MM AMBER&amp;LILAC&amp;GLORY KOLL. RAL7016.30G (CNC ISLEMLI)(B)</v>
          </cell>
        </row>
        <row r="8637">
          <cell r="A8637" t="str">
            <v>Y-A-8240-0-093-057</v>
          </cell>
          <cell r="B8637" t="str">
            <v>25 X 28 X 1195 MM AMBER&amp;LILAC&amp;GLORY KOLL. RAL7016.30G (CNC ISLEMLI)(B)</v>
          </cell>
        </row>
        <row r="8638">
          <cell r="A8638" t="str">
            <v>Y-A-8240-0-093-056</v>
          </cell>
          <cell r="B8638" t="str">
            <v>25 X 28 X 955 MM AMBER&amp;LILAC&amp;GLORY KOLL. RAL7016.30G (CNC ISLEMLI)(B)</v>
          </cell>
        </row>
        <row r="8639">
          <cell r="A8639" t="str">
            <v>Y-A-8240-0-093-055</v>
          </cell>
          <cell r="B8639" t="str">
            <v>25 X 28 X 795 MM AMBER&amp;LILAC&amp;GLORY KOLL. RAL7016.30G (CNC ISLEMLI)(B)</v>
          </cell>
        </row>
        <row r="8640">
          <cell r="A8640" t="str">
            <v>Y-A-8240-0-093-054</v>
          </cell>
          <cell r="B8640" t="str">
            <v>25 X 28 X 635 MM AMBER&amp;LILAC&amp;GLORY KOLL. RAL7016.30G (CNC ISLEMLI)(B)</v>
          </cell>
        </row>
        <row r="8641">
          <cell r="A8641" t="str">
            <v>Y-A-8240-0-093-053</v>
          </cell>
          <cell r="B8641" t="str">
            <v>25 X 28 X 555 MM AMBER&amp;LILAC&amp;GLORY KOLL. RAL7016.30G (CNC ISLEMLI)(B)</v>
          </cell>
        </row>
        <row r="8642">
          <cell r="A8642" t="str">
            <v>Y-A-8240-0-093-052</v>
          </cell>
          <cell r="B8642" t="str">
            <v>25 X 28 X 475 MM AMBER&amp;LILAC&amp;GLORY KOLL. RAL7016.30G (CNC ISLEMLI)(B)</v>
          </cell>
        </row>
        <row r="8643">
          <cell r="A8643" t="str">
            <v>Y-A-8240-0-093-051</v>
          </cell>
          <cell r="B8643" t="str">
            <v>25 X 28 X 395 MM AMBER&amp;LILAC&amp;GLORY KOLL. RAL7016.30G (CNC ISLEMLI)(B)</v>
          </cell>
        </row>
        <row r="8644">
          <cell r="A8644" t="str">
            <v>Y-A-8240-0-093-050</v>
          </cell>
          <cell r="B8644" t="str">
            <v>25 X 28 X 315 MM AMBER&amp;LILAC&amp;GLORY KOLL. RAL7016.30G (CNC ISLEMLI)(B)</v>
          </cell>
        </row>
        <row r="8645">
          <cell r="A8645" t="str">
            <v>Y-A-8240-0-093-049</v>
          </cell>
          <cell r="B8645" t="str">
            <v>25 X 28 X 1995 MM AMBER&amp;LILAC&amp;GLORY KOLL. RAL7016.30G (CNC ISLEMLI)(S)</v>
          </cell>
        </row>
        <row r="8646">
          <cell r="A8646" t="str">
            <v>Y-A-8240-0-093-048</v>
          </cell>
          <cell r="B8646" t="str">
            <v>25 X 28 X 1755 MM AMBER&amp;LILAC&amp;GLORY KOLL. RAL7016.30G (CNC ISLEMLI)(S)</v>
          </cell>
        </row>
        <row r="8647">
          <cell r="A8647" t="str">
            <v>Y-A-8240-0-093-047</v>
          </cell>
          <cell r="B8647" t="str">
            <v>25 X 28 X 1595 MM AMBER&amp;LILAC&amp;GLORY KOLL. RAL7016.30G (CNC ISLEMLI)(S)</v>
          </cell>
        </row>
        <row r="8648">
          <cell r="A8648" t="str">
            <v>Y-A-8240-0-093-046</v>
          </cell>
          <cell r="B8648" t="str">
            <v>25 X 28 X 1515 MM AMBER&amp;LILAC&amp;GLORY KOLL. RAL7016.30G (CNC ISLEMLI)(S)</v>
          </cell>
        </row>
        <row r="8649">
          <cell r="A8649" t="str">
            <v>Y-A-8240-0-093-045</v>
          </cell>
          <cell r="B8649" t="str">
            <v>25 X 28 X 1435 MM AMBER&amp;LILAC&amp;GLORY KOLL. RAL7016.30G (CNC ISLEMLI)(S)</v>
          </cell>
        </row>
        <row r="8650">
          <cell r="A8650" t="str">
            <v>Y-A-8240-0-093-044</v>
          </cell>
          <cell r="B8650" t="str">
            <v>25 X 28 X 1355 MM AMBER&amp;LILAC&amp;GLORY KOLL. RAL7016.30G (CNC ISLEMLI)(S)</v>
          </cell>
        </row>
        <row r="8651">
          <cell r="A8651" t="str">
            <v>Y-A-8240-0-093-043</v>
          </cell>
          <cell r="B8651" t="str">
            <v>25 X 28 X 1275 MM AMBER&amp;LILAC&amp;GLORY KOLL. RAL7016.30G (CNC ISLEMLI)(S)</v>
          </cell>
        </row>
        <row r="8652">
          <cell r="A8652" t="str">
            <v>Y-A-8240-0-093-042</v>
          </cell>
          <cell r="B8652" t="str">
            <v>25 X 28 X 1195 MM AMBER&amp;LILAC&amp;GLORY KOLL. RAL7016.30G (CNC ISLEMLI)(S)</v>
          </cell>
        </row>
        <row r="8653">
          <cell r="A8653" t="str">
            <v>Y-A-8240-0-093-041</v>
          </cell>
          <cell r="B8653" t="str">
            <v>25 X 28 X 1115 MM AMBER&amp;LILAC&amp;GLORY KOLL. RAL7016.30G (CNC ISLEMLI)(S)</v>
          </cell>
        </row>
        <row r="8654">
          <cell r="A8654" t="str">
            <v>Y-A-8240-0-093-040</v>
          </cell>
          <cell r="B8654" t="str">
            <v>25 X 28 X 1035 MM AMBER&amp;LILAC&amp;GLORY KOLL. RAL7016.30G (CNC ISLEMLI)(S)</v>
          </cell>
        </row>
        <row r="8655">
          <cell r="A8655" t="str">
            <v>Y-A-8240-0-093-039</v>
          </cell>
          <cell r="B8655" t="str">
            <v>25 X 28 X 970 MM AMBER&amp;LILAC&amp;GLORY KOLL. RAL7016.30G (CNC ISLEMLI)(S)</v>
          </cell>
        </row>
        <row r="8656">
          <cell r="A8656" t="str">
            <v>Y-A-8240-0-093-038</v>
          </cell>
          <cell r="B8656" t="str">
            <v>25 X 28 X 955 MM AMBER&amp;LILAC&amp;GLORY KOLL. RAL7016.30G (CNC ISLEMLI)(S)</v>
          </cell>
        </row>
        <row r="8657">
          <cell r="A8657" t="str">
            <v>Y-A-8240-0-093-037</v>
          </cell>
          <cell r="B8657" t="str">
            <v>25 X 28 X 875 MM AMBER&amp;LILAC&amp;GLORY KOLL. RAL7016.30G (CNC ISLEMLI)(S)</v>
          </cell>
        </row>
        <row r="8658">
          <cell r="A8658" t="str">
            <v>Y-A-8240-0-093-036</v>
          </cell>
          <cell r="B8658" t="str">
            <v>25 X 28 X 795 MM AMBER&amp;LILAC&amp;GLORY KOLL. RAL7016.30G (CNC ISLEMLI)(S)</v>
          </cell>
        </row>
        <row r="8659">
          <cell r="A8659" t="str">
            <v>Y-A-8240-0-093-035</v>
          </cell>
          <cell r="B8659" t="str">
            <v>25 X 28 X 715 MM AMBER&amp;LILAC&amp;GLORY KOLL. RAL7016.30G (CNC ISLEMLI)(S)</v>
          </cell>
        </row>
        <row r="8660">
          <cell r="A8660" t="str">
            <v>Y-A-8240-0-093-034</v>
          </cell>
          <cell r="B8660" t="str">
            <v>25 X 28 X 635 MM AMBER&amp;LILAC&amp;GLORY KOLL. RAL7016.30G (CNC ISLEMLI)(S)</v>
          </cell>
        </row>
        <row r="8661">
          <cell r="A8661" t="str">
            <v>Y-A-8240-0-093-033</v>
          </cell>
          <cell r="B8661" t="str">
            <v>25 X 28 X 555 MM AMBER&amp;LILAC&amp;GLORY KOLL. RAL7016.30G (CNC ISLEMLI)(S)</v>
          </cell>
        </row>
        <row r="8662">
          <cell r="A8662" t="str">
            <v>Y-A-8240-0-093-032</v>
          </cell>
          <cell r="B8662" t="str">
            <v>25 X 28 X 475 MM AMBER&amp;LILAC&amp;GLORY KOLL. RAL7016.30G (CNC ISLEMLI)(S)</v>
          </cell>
        </row>
        <row r="8663">
          <cell r="A8663" t="str">
            <v>Y-A-8240-0-093-031</v>
          </cell>
          <cell r="B8663" t="str">
            <v>25 X 28 X 395 MM AMBER&amp;LILAC&amp;GLORY KOLL. RAL7016.30G (CNC ISLEMLI)(S)</v>
          </cell>
        </row>
        <row r="8664">
          <cell r="A8664" t="str">
            <v>Y-A-8240-0-093-030</v>
          </cell>
          <cell r="B8664" t="str">
            <v>25 X 28 X 315 MM AMBER&amp;LILAC&amp;GLORY KOLL. RAL7016.30G (CNC ISLEMLI)(S)</v>
          </cell>
        </row>
        <row r="8665">
          <cell r="A8665" t="str">
            <v>Y-A-8240-0-093-029</v>
          </cell>
          <cell r="B8665" t="str">
            <v>25 X 28 X 235 MM AMBER&amp;LILAC&amp;GLORY KOLL. RAL7016.30G (CNC ISLEMLI)(S)</v>
          </cell>
        </row>
        <row r="8666">
          <cell r="A8666" t="str">
            <v>Y-A-8240-0-093-028</v>
          </cell>
          <cell r="B8666" t="str">
            <v>26,5 X 45 1295 MM ARNIKA OMEGA KOLL. RAL 7016 30G (CNC ISLEMLI)(B)</v>
          </cell>
        </row>
        <row r="8667">
          <cell r="A8667" t="str">
            <v>Y-A-8240-0-093-027</v>
          </cell>
          <cell r="B8667" t="str">
            <v>28,1 X 45 X 1295 MM ARNIKA KARE KOLL. RAL 7016 30G (CNC ISLEMLI)(B)</v>
          </cell>
        </row>
        <row r="8668">
          <cell r="A8668" t="str">
            <v>Y-A-8240-0-093-026</v>
          </cell>
          <cell r="B8668" t="str">
            <v>26,5 X 45 1175 MM ARNIKA OMEGA KOLL. RAL 7016 30G (CNC ISLEMLI)(B)</v>
          </cell>
        </row>
        <row r="8669">
          <cell r="A8669" t="str">
            <v>Y-A-8240-0-093-025</v>
          </cell>
          <cell r="B8669" t="str">
            <v>28,1 X 45 X 1175 MM ARNIKA KARE KOLL. RAL 7016 30G (CNC ISLEMLI)(B)</v>
          </cell>
        </row>
        <row r="8670">
          <cell r="A8670" t="str">
            <v>Y-A-8240-0-093-024</v>
          </cell>
          <cell r="B8670" t="str">
            <v>26,5 X 45 935 MM ARNIKA OMEGA KOLL. RAL 7016 30G (CNC ISLEMLI)(B)</v>
          </cell>
        </row>
        <row r="8671">
          <cell r="A8671" t="str">
            <v>Y-A-8240-0-093-023</v>
          </cell>
          <cell r="B8671" t="str">
            <v>28,1 X 45 X 935 MM ARNIKA KARE KOLL. RAL 7016 30G (CNC ISLEMLI)(B)</v>
          </cell>
        </row>
        <row r="8672">
          <cell r="A8672" t="str">
            <v>Y-A-8240-0-093-022</v>
          </cell>
          <cell r="B8672" t="str">
            <v>26,5 X 45 815 MM ARNIKA OMEGA KOLL. RAL 7016 30G (CNC ISLEMLI)(B)</v>
          </cell>
        </row>
        <row r="8673">
          <cell r="A8673" t="str">
            <v>Y-A-8240-0-093-021</v>
          </cell>
          <cell r="B8673" t="str">
            <v>28,1 X 45 X 815 MM ARNIKA KARE KOLL. RAL 7016 30G (CNC ISLEMLI)(B)</v>
          </cell>
        </row>
        <row r="8674">
          <cell r="A8674" t="str">
            <v>Y-A-8240-0-093-020</v>
          </cell>
          <cell r="B8674" t="str">
            <v>26,5 X 45 575 MM ARNIKA OMEGA KOLL. RAL 7016 30G (CNC ISLEMLI)(B)</v>
          </cell>
        </row>
        <row r="8675">
          <cell r="A8675" t="str">
            <v>Y-A-8240-0-093-019</v>
          </cell>
          <cell r="B8675" t="str">
            <v>28,1 X 45 X 575 MM ARNIKA KARE KOLL. RAL 7016 30G (CNC ISLEMLI)(B)</v>
          </cell>
        </row>
        <row r="8676">
          <cell r="A8676" t="str">
            <v>Y-A-8240-0-093-018</v>
          </cell>
          <cell r="B8676" t="str">
            <v>26,5 X 45 455 MM ARNIKA OMEGA KOLL. RAL 7016 30G (CNC ISLEMLI)(B)</v>
          </cell>
        </row>
        <row r="8677">
          <cell r="A8677" t="str">
            <v>Y-A-8240-0-093-017</v>
          </cell>
          <cell r="B8677" t="str">
            <v>28,1 X 45 X 455 MM ARNIKA KARE KOLL. RAL 7016 30G (CNC ISLEMLI)(B)</v>
          </cell>
        </row>
        <row r="8678">
          <cell r="A8678" t="str">
            <v>Y-A-8240-0-093-016</v>
          </cell>
          <cell r="B8678" t="str">
            <v>26,5 X 45 335 MM ARNIKA OMEGA KOLL. RAL 7016 30G (CNC ISLEMLI)(B)</v>
          </cell>
        </row>
        <row r="8679">
          <cell r="A8679" t="str">
            <v>Y-A-8240-0-093-015</v>
          </cell>
          <cell r="B8679" t="str">
            <v>28,1 X 45 X 335 MM ARNIKA KARE KOLL. RAL 7016 30G (CNC ISLEMLI)(B)</v>
          </cell>
        </row>
        <row r="8680">
          <cell r="A8680" t="str">
            <v>Y-A-8240-0-093-014</v>
          </cell>
          <cell r="B8680" t="str">
            <v>26,5 X 45 1295 MM ARNIKA OMEGA KOLL. RAL 7016 30G (CNC ISLEMLI)(S)</v>
          </cell>
        </row>
        <row r="8681">
          <cell r="A8681" t="str">
            <v>Y-A-8240-0-093-013</v>
          </cell>
          <cell r="B8681" t="str">
            <v>28,1 X 45 X 1295 MM ARNIKA KARE KOLL. RAL 7016 30G (CNC ISLEMLI)(S)</v>
          </cell>
        </row>
        <row r="8682">
          <cell r="A8682" t="str">
            <v>Y-A-8240-0-093-012</v>
          </cell>
          <cell r="B8682" t="str">
            <v>26,5 X 45 1175 MM ARNIKA OMEGA KOLL. RAL 7016 30G (CNC ISLEMLI)(S)</v>
          </cell>
        </row>
        <row r="8683">
          <cell r="A8683" t="str">
            <v>Y-A-8240-0-093-011</v>
          </cell>
          <cell r="B8683" t="str">
            <v>28,1 X 45 X 1175 MM ARNIKA KARE KOLL. RAL 7016 30G (CNC ISLEMLI)(S)</v>
          </cell>
        </row>
        <row r="8684">
          <cell r="A8684" t="str">
            <v>Y-A-8240-0-093-010</v>
          </cell>
          <cell r="B8684" t="str">
            <v>26,5 X 45 935 MM ARNIKA OMEGA KOLL. RAL 7016 30G (CNC ISLEMLI)(S)</v>
          </cell>
        </row>
        <row r="8685">
          <cell r="A8685" t="str">
            <v>Y-A-8240-0-093-009</v>
          </cell>
          <cell r="B8685" t="str">
            <v>28,1 X 45 X 935 MM ARNIKA KARE KOLL. RAL 7016 30G (CNC ISLEMLI)(S)</v>
          </cell>
        </row>
        <row r="8686">
          <cell r="A8686" t="str">
            <v>Y-A-8240-0-093-008</v>
          </cell>
          <cell r="B8686" t="str">
            <v>26,5 X 45 815 MM ARNIKA OMEGA KOLL. RAL 7016 30G (CNC ISLEMLI)(S)</v>
          </cell>
        </row>
        <row r="8687">
          <cell r="A8687" t="str">
            <v>Y-A-8240-0-093-007</v>
          </cell>
          <cell r="B8687" t="str">
            <v>28,1 X 45 X 815 MM ARNIKA KARE KOLL. RAL 7016 30G (CNC ISLEMLI)(S)</v>
          </cell>
        </row>
        <row r="8688">
          <cell r="A8688" t="str">
            <v>Y-A-8240-0-093-006</v>
          </cell>
          <cell r="B8688" t="str">
            <v>26,5 X 45 575 MM ARNIKA OMEGA KOLL. RAL 7016 30G (CNC ISLEMLI)(S)</v>
          </cell>
        </row>
        <row r="8689">
          <cell r="A8689" t="str">
            <v>Y-A-8240-0-093-005</v>
          </cell>
          <cell r="B8689" t="str">
            <v>28,1 X 45 X 575 MM ARNIKA KARE KOLL. RAL 7016 30G (CNC ISLEMLI)(S)</v>
          </cell>
        </row>
        <row r="8690">
          <cell r="A8690" t="str">
            <v>Y-A-8240-0-093-004</v>
          </cell>
          <cell r="B8690" t="str">
            <v>26,5 X 45 455 MM ARNIKA OMEGA KOLL. RAL 7016 30G (CNC ISLEMLI)(S)</v>
          </cell>
        </row>
        <row r="8691">
          <cell r="A8691" t="str">
            <v>Y-A-8240-0-093-003</v>
          </cell>
          <cell r="B8691" t="str">
            <v>28,1 X 45 X 455 MM ARNIKA KARE KOLL. RAL 7016 30G (CNC ISLEMLI)(S)</v>
          </cell>
        </row>
        <row r="8692">
          <cell r="A8692" t="str">
            <v>Y-A-8240-0-093-002</v>
          </cell>
          <cell r="B8692" t="str">
            <v>26,5 X 45 335 MM ARNIKA OMEGA KOLL. RAL 7016 30G (CNC ISLEMLI)(S)</v>
          </cell>
        </row>
        <row r="8693">
          <cell r="A8693" t="str">
            <v>Y-A-8240-0-093-001</v>
          </cell>
          <cell r="B8693" t="str">
            <v>28,1 X 45 X 335 MM ARNIKA KARE KOLL. RAL 7016 30G (CNC ISLEMLI)(S)</v>
          </cell>
        </row>
        <row r="8694">
          <cell r="A8694" t="str">
            <v>Y-A-8240-0-086-072</v>
          </cell>
          <cell r="B8694" t="str">
            <v>36,5 X 49 X 580 MM SAKURA ETEKLI KARE KOLL. PROFIL RAL9005.10G(CNC ISLEMLI)(S)</v>
          </cell>
        </row>
        <row r="8695">
          <cell r="A8695" t="str">
            <v>Y-A-8240-0-086-071</v>
          </cell>
          <cell r="B8695" t="str">
            <v>36,5 X 49 X 460 MM SAKURA ETEKLI KARE KOLL. PROFIL RAL9005.10G(CNC ISLEMLI)(S)</v>
          </cell>
        </row>
        <row r="8696">
          <cell r="A8696" t="str">
            <v>Y-A-8240-0-086-070</v>
          </cell>
          <cell r="B8696" t="str">
            <v>25 X 28 X 1820 MM LILY-X KOLLEKTOR RAL9005.10G (CNC ISLEMLI)(S)</v>
          </cell>
        </row>
        <row r="8697">
          <cell r="A8697" t="str">
            <v>Y-A-8240-0-086-069</v>
          </cell>
          <cell r="B8697" t="str">
            <v>36,5 X 49 X 340 MM SAKURA ETEKLI KARE KOLL. PROFIL RAL9005.10G(CNC ISLEMLI)(S)</v>
          </cell>
        </row>
        <row r="8698">
          <cell r="A8698" t="str">
            <v>Y-A-8240-0-086-068</v>
          </cell>
          <cell r="B8698" t="str">
            <v>30 X 31 X 1795 MM MIMOSA&amp;VIOLET KOLLLEKTOR RAL9005.10G(CNC ISLEMLI)(S)</v>
          </cell>
        </row>
        <row r="8699">
          <cell r="A8699" t="str">
            <v>Y-A-8240-0-086-067</v>
          </cell>
          <cell r="B8699" t="str">
            <v>30 X 31 X 1420 MM MIMOSA&amp;VIOLET KOLLLEKTOR RAL9005.10G(CNC ISLEMLI)(S)</v>
          </cell>
        </row>
        <row r="8700">
          <cell r="A8700" t="str">
            <v>Y-A-8240-0-086-066</v>
          </cell>
          <cell r="B8700" t="str">
            <v>30 X 31 X 1045 MM MIMOSA&amp;VIOLET KOLLLEKTOR RAL9005.10G(CNC ISLEMLI)(S)</v>
          </cell>
        </row>
        <row r="8701">
          <cell r="A8701" t="str">
            <v>Y-A-8240-0-086-065</v>
          </cell>
          <cell r="B8701" t="str">
            <v>30 X 31 X 820 MM MIMOSA&amp;VIOLET KOLLLEKTOR RAL9005.10G(CNC ISLEMLI)(S)</v>
          </cell>
        </row>
        <row r="8702">
          <cell r="A8702" t="str">
            <v>Y-A-8240-0-086-064</v>
          </cell>
          <cell r="B8702" t="str">
            <v>30 X 31 X 745 MM MIMOSA&amp;VIOLET KOLLLEKTOR RAL9005.10G(CNC ISLEMLI)(S)</v>
          </cell>
        </row>
        <row r="8703">
          <cell r="A8703" t="str">
            <v>Y-A-8240-0-086-063</v>
          </cell>
          <cell r="B8703" t="str">
            <v>30 X 31 X 595 MM MIMOSA&amp;VIOLET KOLLLEKTOR RAL9005.10G(CNC ISLEMLI)(S)</v>
          </cell>
        </row>
        <row r="8704">
          <cell r="A8704" t="str">
            <v>Y-A-8240-0-086-062</v>
          </cell>
          <cell r="B8704" t="str">
            <v>30 X 31 X 370 MM MIMOSA&amp;VIOLET KOLLLEKTOR RAL9005.10G(CNC ISLEMLI)(S)</v>
          </cell>
        </row>
        <row r="8705">
          <cell r="A8705" t="str">
            <v>Y-A-8240-0-086-061</v>
          </cell>
          <cell r="B8705" t="str">
            <v>30 X 31 X 295 MM MIMOSA&amp;VIOLET KOLLLEKTOR RAL9005.10G(CNC ISLEMLI)(S)</v>
          </cell>
        </row>
        <row r="8706">
          <cell r="A8706" t="str">
            <v>Y-A-8240-0-086-060</v>
          </cell>
          <cell r="B8706" t="str">
            <v>36,5 X 49 X 530 MM VALERIAN ETEKLI KARE KOLL. PROFIL RAL9005.10G(CNC ISLEMLI)(S)</v>
          </cell>
        </row>
        <row r="8707">
          <cell r="A8707" t="str">
            <v>Y-A-8240-0-086-059</v>
          </cell>
          <cell r="B8707" t="str">
            <v>36,5 X 49 X 485 MM VALERIAN ETEKLI KARE KOLL. PROFIL RAL9005.10G(CNC ISLEMLI)(S)</v>
          </cell>
        </row>
        <row r="8708">
          <cell r="A8708" t="str">
            <v>Y-A-8240-0-086-058</v>
          </cell>
          <cell r="B8708" t="str">
            <v>36,5 X 49 X 440 MM VALERIAN ETEKLI KARE KOLL. PROFIL RAL9005.10G(CNC ISLEMLI)(S)</v>
          </cell>
        </row>
        <row r="8709">
          <cell r="A8709" t="str">
            <v>Y-A-8240-0-086-057</v>
          </cell>
          <cell r="B8709" t="str">
            <v>36,5 X 49 X 395 MM VALERIAN ETEKLI KARE KOLL. PROFIL RAL9005.10G(CNC ISLEMLI)(S)</v>
          </cell>
        </row>
        <row r="8710">
          <cell r="A8710" t="str">
            <v>Y-A-8240-0-086-056</v>
          </cell>
          <cell r="B8710" t="str">
            <v>36,5 X 49 X 350 MM VALERIAN ETEKLI KARE KOLL. PROFIL RAL9005.10G(CNC ISLEMLI)(S)</v>
          </cell>
        </row>
        <row r="8711">
          <cell r="A8711" t="str">
            <v>Y-A-8240-0-086-055</v>
          </cell>
          <cell r="B8711" t="str">
            <v>36,5 X 49 X 305 MM VALERIAN ETEKLI KARE KOLL. PROFIL RAL9005.10G(CNC ISLEMLI)(S)</v>
          </cell>
        </row>
        <row r="8712">
          <cell r="A8712" t="str">
            <v>Y-A-8240-0-086-054</v>
          </cell>
          <cell r="B8712" t="str">
            <v>36,5 X 49 X 260 MM VALERIAN ETEKLI KARE KOLL. PROFIL RAL9005.10G(CNC ISLEMLI)(S)</v>
          </cell>
        </row>
        <row r="8713">
          <cell r="A8713" t="str">
            <v>Y-A-8240-0-086-053</v>
          </cell>
          <cell r="B8713" t="str">
            <v>36,5 X 49 X 530 MM VALERIAN ETEKLI KARE KOLL. PROFIL RAL9005.10G(CNC ISLEMLI)(B)</v>
          </cell>
        </row>
        <row r="8714">
          <cell r="A8714" t="str">
            <v>Y-A-8240-0-086-052</v>
          </cell>
          <cell r="B8714" t="str">
            <v>36,5 X 49 X 485 MM VALERIAN ETEKLI KARE KOLL. PROFIL RAL9005.10G(CNC ISLEMLI)(B)</v>
          </cell>
        </row>
        <row r="8715">
          <cell r="A8715" t="str">
            <v>Y-A-8240-0-086-051</v>
          </cell>
          <cell r="B8715" t="str">
            <v>36,5 X 49 X 440 MM VALERIAN ETEKLI KARE KOLL. PROFIL RAL9005.10G(CNC ISLEMLI)(B)</v>
          </cell>
        </row>
        <row r="8716">
          <cell r="A8716" t="str">
            <v>Y-A-8240-0-086-050</v>
          </cell>
          <cell r="B8716" t="str">
            <v>36,5 X 49 X 395 MM VALERIAN ETEKLI KARE KOLL. PROFIL RAL9005.10G(CNC ISLEMLI)(B)</v>
          </cell>
        </row>
        <row r="8717">
          <cell r="A8717" t="str">
            <v>Y-A-8240-0-086-049</v>
          </cell>
          <cell r="B8717" t="str">
            <v>36,5 X 49 X 350 MM VALERIAN ETEKLI KARE KOLL. PROFIL RAL9005.10G(CNC ISLEMLI)(B)</v>
          </cell>
        </row>
        <row r="8718">
          <cell r="A8718" t="str">
            <v>Y-A-8240-0-086-048</v>
          </cell>
          <cell r="B8718" t="str">
            <v>36,5 X 49 X 305 MM VALERIAN ETEKLI KARE KOLL. PROFIL RAL9005.10G(CNC ISLEMLI)(B)</v>
          </cell>
        </row>
        <row r="8719">
          <cell r="A8719" t="str">
            <v>Y-A-8240-0-086-047</v>
          </cell>
          <cell r="B8719" t="str">
            <v>36,5 X 49 X 260 MM VALERIAN ETEKLI KARE KOLL. PROFIL RAL9005.10G(CNC ISLEMLI)(B)</v>
          </cell>
        </row>
        <row r="8720">
          <cell r="A8720" t="str">
            <v>Y-A-8240-0-086-046</v>
          </cell>
          <cell r="B8720" t="str">
            <v>25 X 28 X 770 MM LILY-X KOLLEKTOR RAL9005.10G (CNC ISLEMLI)(S)</v>
          </cell>
        </row>
        <row r="8721">
          <cell r="A8721" t="str">
            <v>Y-A-8240-0-086-045</v>
          </cell>
          <cell r="B8721" t="str">
            <v>25 X 28 X 750 MM BEGONIA-II KOLLEKTOR RAL9005.10G (CNC ISLEMLI)(S)</v>
          </cell>
        </row>
        <row r="8722">
          <cell r="A8722" t="str">
            <v>Y-A-8240-0-086-044</v>
          </cell>
          <cell r="B8722" t="str">
            <v>25 X 28 X 1750 MM BEGONIA-II KOLLEKTOR RAL9005.10G (CNC ISLEMLI)(S)</v>
          </cell>
        </row>
        <row r="8723">
          <cell r="A8723" t="str">
            <v>Y-A-8240-0-086-043</v>
          </cell>
          <cell r="B8723" t="str">
            <v>25 X 28 X 1500 MM BEGONIA-II KOLLEKTOR RAL9005.10G (CNC ISLEMLI)(S)</v>
          </cell>
        </row>
        <row r="8724">
          <cell r="A8724" t="str">
            <v>Y-A-8240-0-086-042</v>
          </cell>
          <cell r="B8724" t="str">
            <v>25 X 28 X 1470 MM LILY-X KOLLEKTOR RAL9005.10G (CNC ISLEMLI)(S)</v>
          </cell>
        </row>
        <row r="8725">
          <cell r="A8725" t="str">
            <v>Y-A-8240-0-086-041</v>
          </cell>
          <cell r="B8725" t="str">
            <v>25 X 28 X 1200 MM BEGONIA-II KOLLEKTOR RAL9005.10G (CNC ISLEMLI)(S)</v>
          </cell>
        </row>
        <row r="8726">
          <cell r="A8726" t="str">
            <v>Y-A-8240-0-086-040</v>
          </cell>
          <cell r="B8726" t="str">
            <v>25 X 28 X 1120 MM LILY-X KOLLEKTOR RAL9005.10G (CNC ISLEMLI)(S)</v>
          </cell>
        </row>
        <row r="8727">
          <cell r="A8727" t="str">
            <v>Y-A-8240-0-086-039</v>
          </cell>
          <cell r="B8727" t="str">
            <v>25 X 28 X 1000 MM BEGONIA-II KOLLEKTOR RAL9005.10G (CNC ISLEMLI)(S)</v>
          </cell>
        </row>
        <row r="8728">
          <cell r="A8728" t="str">
            <v>Y-A-8240-0-086-038</v>
          </cell>
          <cell r="B8728" t="str">
            <v>28,1 X 45 X 1055 MM ARNIKA KARE KOLL. RAL 9005 10G (CNC + SAG KMPKT ISLEMLI)(S)</v>
          </cell>
        </row>
        <row r="8729">
          <cell r="A8729" t="str">
            <v>Y-A-8240-0-086-037</v>
          </cell>
          <cell r="B8729" t="str">
            <v>28,1 X 45 X 1055 MM ARNIKA KARE KOLL. RAL 9005 10G (CNC + SOL KMPKT ISLEMLI)(S)</v>
          </cell>
        </row>
        <row r="8730">
          <cell r="A8730" t="str">
            <v>Y-A-8240-0-086-036</v>
          </cell>
          <cell r="B8730" t="str">
            <v>28,1 X 45 X 935 MM ARNIKA KARE KOLL. RAL 9005 10G (CNC + SOL KMPKT ISLEMLI)(S)</v>
          </cell>
        </row>
        <row r="8731">
          <cell r="A8731" t="str">
            <v>Y-A-8240-0-086-035</v>
          </cell>
          <cell r="B8731" t="str">
            <v>28,1 X 45 X 575 MM ARNIKA KARE KOLL. RAL 9005 10G (CNC + SAG KMPKT ISLEMLI)(S)</v>
          </cell>
        </row>
        <row r="8732">
          <cell r="A8732" t="str">
            <v>Y-A-8240-0-086-034</v>
          </cell>
          <cell r="B8732" t="str">
            <v>28,1 X 45 X 575 MM ARNIKA KARE KOLL. RAL 9005 10G (CNC + SOL KMPKT ISLEMLI)(S)</v>
          </cell>
        </row>
        <row r="8733">
          <cell r="A8733" t="str">
            <v>Y-A-8240-0-086-033</v>
          </cell>
          <cell r="B8733" t="str">
            <v>28,1 X 45 X 455 MM ARNIKA KARE KOLL. RAL 9005 10G (CNC + SOL KMPKT ISLEMLI)(S)</v>
          </cell>
        </row>
        <row r="8734">
          <cell r="A8734" t="str">
            <v>Y-A-8240-0-086-032</v>
          </cell>
          <cell r="B8734" t="str">
            <v>28,1 X 45 X 335 MM ARNIKA KARE KOLL. RAL 9005 10G (CNC + SAG KMPKT ISLEMLI)(S)</v>
          </cell>
        </row>
        <row r="8735">
          <cell r="A8735" t="str">
            <v>Y-A-8240-0-086-031</v>
          </cell>
          <cell r="B8735" t="str">
            <v>28,1 X 45 X 335 MM ARNIKA KARE KOLL. RAL 9005 10G (CNC + SOL KMPKT ISLEMLI)(S)</v>
          </cell>
        </row>
        <row r="8736">
          <cell r="A8736" t="str">
            <v>Y-A-8240-0-086-030</v>
          </cell>
          <cell r="B8736" t="str">
            <v>26,5 X 45 2015 MM ARNIKA OMEGA KOLL. RAL 9005 10G (CNC ISLEMLI)(S)</v>
          </cell>
        </row>
        <row r="8737">
          <cell r="A8737" t="str">
            <v>Y-A-8240-0-086-029</v>
          </cell>
          <cell r="B8737" t="str">
            <v>28,1 X 45 X 2015 MM ARNIKA KARE KOLL. RAL 9005 10G (CNC ISLEMLI)(S)</v>
          </cell>
        </row>
        <row r="8738">
          <cell r="A8738" t="str">
            <v>Y-A-8240-0-086-028</v>
          </cell>
          <cell r="B8738" t="str">
            <v>26,5 X 45 1895 MM ARNIKA OMEGA KOLL. RAL 9005 10G (CNC ISLEMLI)(S)</v>
          </cell>
        </row>
        <row r="8739">
          <cell r="A8739" t="str">
            <v>Y-A-8240-0-086-027</v>
          </cell>
          <cell r="B8739" t="str">
            <v>28,1 X 45 X 1895 MM ARNIKA KARE KOLL. RAL 9005 10G (CNC ISLEMLI)(S)</v>
          </cell>
        </row>
        <row r="8740">
          <cell r="A8740" t="str">
            <v>Y-A-8240-0-086-026</v>
          </cell>
          <cell r="B8740" t="str">
            <v>26,5 X 45 1775 MM ARNIKA OMEGA KOLL. RAL 9005 10G (CNC ISLEMLI)(S)</v>
          </cell>
        </row>
        <row r="8741">
          <cell r="A8741" t="str">
            <v>Y-A-8240-0-086-025</v>
          </cell>
          <cell r="B8741" t="str">
            <v>28,1 X 45 X 1775 MM ARNIKA KARE KOLL. RAL 9005 10G (CNC ISLEMLI)(S)</v>
          </cell>
        </row>
        <row r="8742">
          <cell r="A8742" t="str">
            <v>Y-A-8240-0-086-024</v>
          </cell>
          <cell r="B8742" t="str">
            <v>26,5 X 45 1655 MM ARNIKA OMEGA KOLL. RAL 9005 10G (CNC ISLEMLI)(S)</v>
          </cell>
        </row>
        <row r="8743">
          <cell r="A8743" t="str">
            <v>Y-A-8240-0-086-023</v>
          </cell>
          <cell r="B8743" t="str">
            <v>28,1 X 45 X 1655 MM ARNIKA KARE KOLL. RAL 9005 10G (CNC ISLEMLI)(S)</v>
          </cell>
        </row>
        <row r="8744">
          <cell r="A8744" t="str">
            <v>Y-A-8240-0-086-022</v>
          </cell>
          <cell r="B8744" t="str">
            <v>26,5 X 45 1535 MM ARNIKA OMEGA KOLL. RAL 9005 10G (CNC ISLEMLI)(S)</v>
          </cell>
        </row>
        <row r="8745">
          <cell r="A8745" t="str">
            <v>Y-A-8240-0-086-021</v>
          </cell>
          <cell r="B8745" t="str">
            <v>28,1 X 45 X 1535 MM ARNIKA KARE KOLL. RAL 9005 10G (CNC ISLEMLI)(S)</v>
          </cell>
        </row>
        <row r="8746">
          <cell r="A8746" t="str">
            <v>Y-A-8240-0-086-020</v>
          </cell>
          <cell r="B8746" t="str">
            <v>26,5 X 45 1415 MM ARNIKA OMEGA KOLL. RAL 9005 10G (CNC ISLEMLI)(S)</v>
          </cell>
        </row>
        <row r="8747">
          <cell r="A8747" t="str">
            <v>Y-A-8240-0-086-019</v>
          </cell>
          <cell r="B8747" t="str">
            <v>28,1 X 45 X 1415 MM ARNIKA KARE KOLL. RAL 9005 10G (CNC ISLEMLI)(S)</v>
          </cell>
        </row>
        <row r="8748">
          <cell r="A8748" t="str">
            <v>Y-A-8240-0-086-018</v>
          </cell>
          <cell r="B8748" t="str">
            <v>26,5 X 45 1295 MM ARNIKA OMEGA KOLL. RAL 9005 10G (CNC ISLEMLI)(S)</v>
          </cell>
        </row>
        <row r="8749">
          <cell r="A8749" t="str">
            <v>Y-A-8240-0-086-017</v>
          </cell>
          <cell r="B8749" t="str">
            <v>28,1 X 45 X 1295 MM ARNIKA KARE KOLL. RAL 9005 10G (CNC ISLEMLI)(S)</v>
          </cell>
        </row>
        <row r="8750">
          <cell r="A8750" t="str">
            <v>Y-A-8240-0-086-016</v>
          </cell>
          <cell r="B8750" t="str">
            <v>26,5 X 45 1175 MM ARNIKA OMEGA KOLL. RAL 9005 10G (CNC ISLEMLI)(S)</v>
          </cell>
        </row>
        <row r="8751">
          <cell r="A8751" t="str">
            <v>Y-A-8240-0-086-015</v>
          </cell>
          <cell r="B8751" t="str">
            <v>28,1 X 45 X 1175 MM ARNIKA KARE KOLL. RAL 9005 10G (CNC ISLEMLI)(S)</v>
          </cell>
        </row>
        <row r="8752">
          <cell r="A8752" t="str">
            <v>Y-A-8240-0-086-014</v>
          </cell>
          <cell r="B8752" t="str">
            <v>26,5 X 45 1055 MM ARNIKA OMEGA KOLL. RAL 9005 10G (CNC ISLEMLI)(S)</v>
          </cell>
        </row>
        <row r="8753">
          <cell r="A8753" t="str">
            <v>Y-A-8240-0-086-013</v>
          </cell>
          <cell r="B8753" t="str">
            <v>28,1 X 45 X 1055 MM ARNIKA KARE KOLL. RAL 9005 10G (CNC ISLEMLI)(S)</v>
          </cell>
        </row>
        <row r="8754">
          <cell r="A8754" t="str">
            <v>Y-A-8240-0-086-012</v>
          </cell>
          <cell r="B8754" t="str">
            <v>26,5 X 45 935 MM ARNIKA OMEGA KOLL. RAL 9005 10G (CNC ISLEMLI)(S)</v>
          </cell>
        </row>
        <row r="8755">
          <cell r="A8755" t="str">
            <v>Y-A-8240-0-086-011</v>
          </cell>
          <cell r="B8755" t="str">
            <v>28,1 X 45 X 935 MM ARNIKA KARE KOLL. RAL 9005 10G (CNC ISLEMLI)(S)</v>
          </cell>
        </row>
        <row r="8756">
          <cell r="A8756" t="str">
            <v>Y-A-8240-0-086-010</v>
          </cell>
          <cell r="B8756" t="str">
            <v>26,5 X 45 815 MM ARNIKA OMEGA KOLL. RAL 9005 10G (CNC ISLEMLI)(S)</v>
          </cell>
        </row>
        <row r="8757">
          <cell r="A8757" t="str">
            <v>Y-A-8240-0-086-009</v>
          </cell>
          <cell r="B8757" t="str">
            <v>28,1 X 45 X 815 MM ARNIKA KARE KOLL. RAL 9005 10G (CNC ISLEMLI)(S)</v>
          </cell>
        </row>
        <row r="8758">
          <cell r="A8758" t="str">
            <v>Y-A-8240-0-086-008</v>
          </cell>
          <cell r="B8758" t="str">
            <v>26,5 X 45 695 MM ARNIKA OMEGA KOLL. RAL 9005 10G (CNC ISLEMLI)(S)</v>
          </cell>
        </row>
        <row r="8759">
          <cell r="A8759" t="str">
            <v>Y-A-8240-0-086-007</v>
          </cell>
          <cell r="B8759" t="str">
            <v>28,1 X 45 X 695 MM ARNIKA KARE KOLL. RAL 9005 10G (CNC ISLEMLI)(S)</v>
          </cell>
        </row>
        <row r="8760">
          <cell r="A8760" t="str">
            <v>Y-A-8240-0-086-006</v>
          </cell>
          <cell r="B8760" t="str">
            <v>26,5 X 45 575 MM ARNIKA OMEGA KOLL. RAL 9005 10G (CNC ISLEMLI)(S)</v>
          </cell>
        </row>
        <row r="8761">
          <cell r="A8761" t="str">
            <v>Y-A-8240-0-086-005</v>
          </cell>
          <cell r="B8761" t="str">
            <v>28,1 X 45 X 575 MM ARNIKA KARE KOLL. RAL 9005 10G (CNC ISLEMLI)(S)</v>
          </cell>
        </row>
        <row r="8762">
          <cell r="A8762" t="str">
            <v>Y-A-8240-0-086-004</v>
          </cell>
          <cell r="B8762" t="str">
            <v>26,5 X 45 455 MM ARNIKA OMEGA KOLL. RAL 9005 10G (CNC ISLEMLI)(S)</v>
          </cell>
        </row>
        <row r="8763">
          <cell r="A8763" t="str">
            <v>Y-A-8240-0-086-003</v>
          </cell>
          <cell r="B8763" t="str">
            <v>28,1 X 45 X 455 MM ARNIKA KARE KOLL. RAL 9005 10G (CNC ISLEMLI)(S)</v>
          </cell>
        </row>
        <row r="8764">
          <cell r="A8764" t="str">
            <v>Y-A-8240-0-086-002</v>
          </cell>
          <cell r="B8764" t="str">
            <v>26,5 X 45 335 MM ARNIKA OMEGA KOLL. RAL 9005 10G (CNC ISLEMLI)(S)</v>
          </cell>
        </row>
        <row r="8765">
          <cell r="A8765" t="str">
            <v>Y-A-8240-0-086-001</v>
          </cell>
          <cell r="B8765" t="str">
            <v>28,1 X 45 X 335 MM ARNIKA KARE KOLL. RAL 9005 10G (CNC ISLEMLI)(S)</v>
          </cell>
        </row>
        <row r="8766">
          <cell r="A8766" t="str">
            <v>Y-A-8240-0-081-064</v>
          </cell>
          <cell r="B8766" t="str">
            <v>25 X 28 X 715 MM AMBER&amp;LILAC&amp;GLORY KOLL. RAL9006.70G (CNC + SAG CEKIRDEK ISLEMLI)(S)</v>
          </cell>
        </row>
        <row r="8767">
          <cell r="A8767" t="str">
            <v>Y-A-8240-0-081-063</v>
          </cell>
          <cell r="B8767" t="str">
            <v>25 X 28 X 715 MM AMBER&amp;LILAC&amp;GLORY KOLL. RAL9006.70G (CNC + SOL CEKIRDEK ISLEMLI)(S)</v>
          </cell>
        </row>
        <row r="8768">
          <cell r="A8768" t="str">
            <v>Y-A-8240-0-081-062</v>
          </cell>
          <cell r="B8768" t="str">
            <v>25 X 28 X 475 MM AMBER&amp;LILAC&amp;GLORY KOLL. RAL9006.70G (CNC + SAG CEKIRDEK ISLEMLI)(S)</v>
          </cell>
        </row>
        <row r="8769">
          <cell r="A8769" t="str">
            <v>Y-A-8240-0-081-061</v>
          </cell>
          <cell r="B8769" t="str">
            <v>25 X 28 X 555 MM AMBER&amp;LILAC&amp;GLORY KOLL. RAL9006.70G (CNC + SAG CEKIRDEK ISLEMLI)(S)</v>
          </cell>
        </row>
        <row r="8770">
          <cell r="A8770" t="str">
            <v>Y-A-8240-0-081-060</v>
          </cell>
          <cell r="B8770" t="str">
            <v>25 X 28 X 715 MM AMBER&amp;LILAC&amp;GLORY KOLL. RAL9006.70G (CNC + SOL KMPKT ISLEMLI)(S)</v>
          </cell>
        </row>
        <row r="8771">
          <cell r="A8771" t="str">
            <v>Y-A-8240-0-081-059</v>
          </cell>
          <cell r="B8771" t="str">
            <v>25 X 28 X 715 MM AMBER&amp;LILAC&amp;GLORY KOLL. RAL9006.70G (CNC + SAG KMPKT ISLEMLI)(S)</v>
          </cell>
        </row>
        <row r="8772">
          <cell r="A8772" t="str">
            <v>Y-A-8240-0-081-058</v>
          </cell>
          <cell r="B8772" t="str">
            <v>25 X 28 X 1035 MM AMBER&amp;LILAC&amp;GLORY KOLL. RAL9006.70G (CNC + SOL KMPKT ISLEMLI)(S)</v>
          </cell>
        </row>
        <row r="8773">
          <cell r="A8773" t="str">
            <v>Y-A-8240-0-081-057</v>
          </cell>
          <cell r="B8773" t="str">
            <v>25 X 28 X 1115 MM AMBER&amp;LILAC&amp;GLORY KOLL. RAL9006.70G (CNC + SAG KMPKT ISLEMLI)(S)</v>
          </cell>
        </row>
        <row r="8774">
          <cell r="A8774" t="str">
            <v>Y-A-8240-0-081-056</v>
          </cell>
          <cell r="B8774" t="str">
            <v>25 X 28 X 1595 MM AMBER&amp;LILAC&amp;GLORY KOLL. RAL9006.70G (CNC + SAG KMPKT ISLEMLI)(S)</v>
          </cell>
        </row>
        <row r="8775">
          <cell r="A8775" t="str">
            <v>Y-A-8240-0-081-055</v>
          </cell>
          <cell r="B8775" t="str">
            <v>25 X 28 X 1595 MM AMBER&amp;LILAC&amp;GLORY KOLL. RAL9006.70G (CNC ISLEMLI)(S)</v>
          </cell>
        </row>
        <row r="8776">
          <cell r="A8776" t="str">
            <v>Y-A-8240-0-081-054</v>
          </cell>
          <cell r="B8776" t="str">
            <v>25 X 28 X 1035 MM AMBER&amp;LILAC&amp;GLORY KOLL. RAL9006.70G (CNC + SAG KMPKT ISLEMLI)(S)</v>
          </cell>
        </row>
        <row r="8777">
          <cell r="A8777" t="str">
            <v>Y-A-8240-0-081-053</v>
          </cell>
          <cell r="B8777" t="str">
            <v>25 X 28 X 1675 MM AMBER&amp;LILAC&amp;GLORY KOLL. RAL9006.70G (CNC + SAG KMPKT ISLEMLI)(S)</v>
          </cell>
        </row>
        <row r="8778">
          <cell r="A8778" t="str">
            <v>Y-A-8240-0-081-052</v>
          </cell>
          <cell r="B8778" t="str">
            <v>25 X 28 X 1755 MM AMBER&amp;LILAC&amp;GLORY KOLL. RAL9006.70G (CNC + SAG KMPKT ISLEMLI)(S)</v>
          </cell>
        </row>
        <row r="8779">
          <cell r="A8779" t="str">
            <v>Y-A-8240-0-081-050</v>
          </cell>
          <cell r="B8779" t="str">
            <v>25 X 28 X 1275 MM AMBER&amp;LILAC&amp;GLORY KOLL. RAL9006.70G (CNC + SAG KMPKT ISLEMLI)(S)</v>
          </cell>
        </row>
        <row r="8780">
          <cell r="A8780" t="str">
            <v>Y-A-8240-0-081-049</v>
          </cell>
          <cell r="B8780" t="str">
            <v>25 X 28 X 1995 MM AMBER&amp;LILAC&amp;GLORY KOLL. RAL9006.70G (CNC + SAG KMPKT ISLEMLI)(S)</v>
          </cell>
        </row>
        <row r="8781">
          <cell r="A8781" t="str">
            <v>Y-A-8240-0-081-048</v>
          </cell>
          <cell r="B8781" t="str">
            <v>25 X 28 X 875 MM AMBER&amp;LILAC&amp;GLORY KOLL. RAL9006.70G (CNC + SAG KMPKT ISLEMLI)(S)</v>
          </cell>
        </row>
        <row r="8782">
          <cell r="A8782" t="str">
            <v>Y-A-8240-0-081-047</v>
          </cell>
          <cell r="B8782" t="str">
            <v>25 X 28 X 1195 MM AMBER&amp;LILAC&amp;GLORY KOLL. RAL9006.70G (CNC + SAG KMPKT ISLEMLI)(S)</v>
          </cell>
        </row>
        <row r="8783">
          <cell r="A8783" t="str">
            <v>Y-A-8240-0-081-046</v>
          </cell>
          <cell r="B8783" t="str">
            <v>25 X 28 X 955 MM AMBER&amp;LILAC&amp;GLORY KOLL. RAL9006.70G (CNC + SAG KMPKT ISLEMLI)(S)</v>
          </cell>
        </row>
        <row r="8784">
          <cell r="A8784" t="str">
            <v>Y-A-8240-0-081-045</v>
          </cell>
          <cell r="B8784" t="str">
            <v>25 X 28 X 475 MM AMBER&amp;LILAC&amp;GLORY KOLL. RAL9006.70G (CNC + SAG KMPKT ISLEMLI)(S)</v>
          </cell>
        </row>
        <row r="8785">
          <cell r="A8785" t="str">
            <v>Y-A-8240-0-081-044</v>
          </cell>
          <cell r="B8785" t="str">
            <v>25 X 28 X 1435 MM AMBER&amp;LILAC&amp;GLORY KOLL. RAL9006.70G (CNC + SAG KMPKT ISLEMLI)(S)</v>
          </cell>
        </row>
        <row r="8786">
          <cell r="A8786" t="str">
            <v>Y-A-8240-0-081-043</v>
          </cell>
          <cell r="B8786" t="str">
            <v>25 X 28 X 1755 MM AMBER&amp;LILAC&amp;GLORY KOLL. RAL9006.70G (CNC ISLEMLI)(S)</v>
          </cell>
        </row>
        <row r="8787">
          <cell r="A8787" t="str">
            <v>Y-A-8240-0-081-042</v>
          </cell>
          <cell r="B8787" t="str">
            <v>25 X 25 X 1195 MM BELL&amp;TILT KOLLEKTOR RAL9006.70G (CNC ISLEMLI)(B)</v>
          </cell>
        </row>
        <row r="8788">
          <cell r="A8788" t="str">
            <v>Y-A-8240-0-081-041</v>
          </cell>
          <cell r="B8788" t="str">
            <v>25 X 25 X 1515 MM BELL&amp;TILT KOLLEKTOR RAL9006.70G (CNC ISLEMLI)(S)</v>
          </cell>
        </row>
        <row r="8789">
          <cell r="A8789" t="str">
            <v>Y-A-8240-0-081-040</v>
          </cell>
          <cell r="B8789" t="str">
            <v>25 X 25 X 1195 MM BELL&amp;TILT KOLLEKTOR RAL9006.70G (CNC ISLEMLI)(S)</v>
          </cell>
        </row>
        <row r="8790">
          <cell r="A8790" t="str">
            <v>Y-A-8240-0-081-039</v>
          </cell>
          <cell r="B8790" t="str">
            <v>25 X 25 X 875 MM BELL&amp;TILT KOLLEKTOR RAL9006.70G (CNC ISLEMLI)(S)</v>
          </cell>
        </row>
        <row r="8791">
          <cell r="A8791" t="str">
            <v>Y-A-8240-0-081-038</v>
          </cell>
          <cell r="B8791" t="str">
            <v>25 X 28 X 635 MM AMBER&amp;LILAC&amp;GLORY KOLL. RAL9006.30G (CNC + SOL KMPKT ISLEMLI)(S)</v>
          </cell>
        </row>
        <row r="8792">
          <cell r="A8792" t="str">
            <v>Y-A-8240-0-081-037</v>
          </cell>
          <cell r="B8792" t="str">
            <v>25 X 28 X 555 MM AMBER&amp;LILAC&amp;GLORY KOLL. RAL9006.30G (CNC + SOL KMPKT ISLEMLI)(S)</v>
          </cell>
        </row>
        <row r="8793">
          <cell r="A8793" t="str">
            <v>Y-A-8240-0-081-036</v>
          </cell>
          <cell r="B8793" t="str">
            <v>25 X 28 X 395 MM AMBER&amp;LILAC&amp;GLORY KOLL. RAL9006.30G (CNC + SOL KMPKT ISLEMLI)(S)</v>
          </cell>
        </row>
        <row r="8794">
          <cell r="A8794" t="str">
            <v>Y-A-8240-0-081-035</v>
          </cell>
          <cell r="B8794" t="str">
            <v>25 X 28 X 315 MM AMBER&amp;LILAC&amp;GLORY KOLL. RAL9006.30G (CNC + SOL KMPKT ISLEMLI)(S)</v>
          </cell>
        </row>
        <row r="8795">
          <cell r="A8795" t="str">
            <v>Y-A-8240-0-081-034</v>
          </cell>
          <cell r="B8795" t="str">
            <v>25 X 28 X 635 MM AMBER&amp;LILAC&amp;GLORY KOLL. RAL9006.70G (CNC + SAG KMPKT ISLEMLI)(S)</v>
          </cell>
        </row>
        <row r="8796">
          <cell r="A8796" t="str">
            <v>Y-A-8240-0-081-033</v>
          </cell>
          <cell r="B8796" t="str">
            <v>25 X 28 X 555 MM AMBER&amp;LILAC&amp;GLORY KOLL. RAL9006.70G (CNC + SAG KMPKT ISLEMLI)(S)</v>
          </cell>
        </row>
        <row r="8797">
          <cell r="A8797" t="str">
            <v>Y-A-8240-0-081-032</v>
          </cell>
          <cell r="B8797" t="str">
            <v>25 X 28 X 395 MM AMBER&amp;LILAC&amp;GLORY KOLL. RAL9006.70G (CNC + SAG KMPKT ISLEMLI)(S)</v>
          </cell>
        </row>
        <row r="8798">
          <cell r="A8798" t="str">
            <v>Y-A-8240-0-081-031</v>
          </cell>
          <cell r="B8798" t="str">
            <v>25 X 28 X 315 MM AMBER&amp;LILAC&amp;GLORY KOLL. RAL9006.70G (CNC + SAG KMPKT ISLEMLI)(S)</v>
          </cell>
        </row>
        <row r="8799">
          <cell r="A8799" t="str">
            <v>Y-A-8240-0-081-030</v>
          </cell>
          <cell r="B8799" t="str">
            <v>25 X 28 X 1435 MM AMBER&amp;LILAC&amp;GLORY KOLL. RAL9006.70G (CNC ISLEMLI)(B)</v>
          </cell>
        </row>
        <row r="8800">
          <cell r="A8800" t="str">
            <v>Y-A-8240-0-081-029</v>
          </cell>
          <cell r="B8800" t="str">
            <v>25 X 28 X 1195 MM AMBER&amp;LILAC&amp;GLORY KOLL. RAL9006.70G (CNC ISLEMLI)(B)</v>
          </cell>
        </row>
        <row r="8801">
          <cell r="A8801" t="str">
            <v>Y-A-8240-0-081-028</v>
          </cell>
          <cell r="B8801" t="str">
            <v>25 X 28 X 955 MM AMBER&amp;LILAC&amp;GLORY KOLL. RAL9006.70G (CNC ISLEMLI)(B)</v>
          </cell>
        </row>
        <row r="8802">
          <cell r="A8802" t="str">
            <v>Y-A-8240-0-081-027</v>
          </cell>
          <cell r="B8802" t="str">
            <v>25 X 28 X 795 MM AMBER&amp;LILAC&amp;GLORY KOLL. RAL9006.70G (CNC ISLEMLI)(B)</v>
          </cell>
        </row>
        <row r="8803">
          <cell r="A8803" t="str">
            <v>Y-A-8240-0-081-026</v>
          </cell>
          <cell r="B8803" t="str">
            <v>25 X 28 X 635 MM AMBER&amp;LILAC&amp;GLORY KOLL. RAL9006.70G (CNC ISLEMLI)(B)</v>
          </cell>
        </row>
        <row r="8804">
          <cell r="A8804" t="str">
            <v>Y-A-8240-0-081-025</v>
          </cell>
          <cell r="B8804" t="str">
            <v>25 X 28 X 555 MM AMBER&amp;LILAC&amp;GLORY KOLL. RAL9006.70G (CNC ISLEMLI)(B)</v>
          </cell>
        </row>
        <row r="8805">
          <cell r="A8805" t="str">
            <v>Y-A-8240-0-081-024</v>
          </cell>
          <cell r="B8805" t="str">
            <v>25 X 28 X 475 MM AMBER&amp;LILAC&amp;GLORY KOLL. RAL9006.70G (CNC ISLEMLI)(B)</v>
          </cell>
        </row>
        <row r="8806">
          <cell r="A8806" t="str">
            <v>Y-A-8240-0-081-023</v>
          </cell>
          <cell r="B8806" t="str">
            <v>25 X 28 X 395 MM AMBER&amp;LILAC&amp;GLORY KOLL. RAL9006.70G (CNC ISLEMLI)(B)</v>
          </cell>
        </row>
        <row r="8807">
          <cell r="A8807" t="str">
            <v>Y-A-8240-0-081-022</v>
          </cell>
          <cell r="B8807" t="str">
            <v>25 X 28 X 315 MM AMBER&amp;LILAC&amp;GLORY KOLL. RAL9006.70G (CNC ISLEMLI)(B)</v>
          </cell>
        </row>
        <row r="8808">
          <cell r="A8808" t="str">
            <v>Y-A-8240-0-081-021</v>
          </cell>
          <cell r="B8808" t="str">
            <v>25 X 28 X 1995 MM AMBER&amp;LILAC&amp;GLORY KOLL. RAL9006.70G (CNC ISLEMLI)(S)</v>
          </cell>
        </row>
        <row r="8809">
          <cell r="A8809" t="str">
            <v>Y-A-8240-0-081-020</v>
          </cell>
          <cell r="B8809" t="str">
            <v>25 X 28 X 1835 MM AMBER&amp;LILAC&amp;GLORY KOLL. RAL9006.70G (CNC ISLEMLI)(S)</v>
          </cell>
        </row>
        <row r="8810">
          <cell r="A8810" t="str">
            <v>Y-A-8240-0-081-019</v>
          </cell>
          <cell r="B8810" t="str">
            <v>25 X 28 X 1675 MM AMBER&amp;LILAC&amp;GLORY KOLL. RAL9006.70G (CNC ISLEMLI)(S)</v>
          </cell>
        </row>
        <row r="8811">
          <cell r="A8811" t="str">
            <v>Y-A-8240-0-081-018</v>
          </cell>
          <cell r="B8811" t="str">
            <v>25 X 28 X 1515 MM AMBER&amp;LILAC&amp;GLORY KOLL. RAL9006.70G (CNC ISLEMLI)(S)</v>
          </cell>
        </row>
        <row r="8812">
          <cell r="A8812" t="str">
            <v>Y-A-8240-0-081-017</v>
          </cell>
          <cell r="B8812" t="str">
            <v>25 X 28 X 1435 MM AMBER&amp;LILAC&amp;GLORY KOLL. RAL9006.70G (CNC ISLEMLI)(S)</v>
          </cell>
        </row>
        <row r="8813">
          <cell r="A8813" t="str">
            <v>Y-A-8240-0-081-016</v>
          </cell>
          <cell r="B8813" t="str">
            <v>25 X 28 X 1355 MM AMBER&amp;LILAC&amp;GLORY KOLL. RAL9006.70G (CNC ISLEMLI)(S)</v>
          </cell>
        </row>
        <row r="8814">
          <cell r="A8814" t="str">
            <v>Y-A-8240-0-081-015</v>
          </cell>
          <cell r="B8814" t="str">
            <v>25 X 28 X 1275 MM AMBER&amp;LILAC&amp;GLORY KOLL. RAL9006.70G (CNC ISLEMLI)(S)</v>
          </cell>
        </row>
        <row r="8815">
          <cell r="A8815" t="str">
            <v>Y-A-8240-0-081-014</v>
          </cell>
          <cell r="B8815" t="str">
            <v>25 X 28 X 1195 MM AMBER&amp;LILAC&amp;GLORY KOLL. RAL9006.70G (CNC ISLEMLI)(S)</v>
          </cell>
        </row>
        <row r="8816">
          <cell r="A8816" t="str">
            <v>Y-A-8240-0-081-013</v>
          </cell>
          <cell r="B8816" t="str">
            <v>25 X 28 X 1115 MM AMBER&amp;LILAC&amp;GLORY KOLL. RAL9006.70G (CNC ISLEMLI)(S)</v>
          </cell>
        </row>
        <row r="8817">
          <cell r="A8817" t="str">
            <v>Y-A-8240-0-081-012</v>
          </cell>
          <cell r="B8817" t="str">
            <v>25 X 28 X 1035 MM AMBER&amp;LILAC&amp;GLORY KOLL. RAL9006.70G (CNC ISLEMLI)(S)</v>
          </cell>
        </row>
        <row r="8818">
          <cell r="A8818" t="str">
            <v>Y-A-8240-0-081-011</v>
          </cell>
          <cell r="B8818" t="str">
            <v>25 X 28 X 955 MM AMBER&amp;LILAC&amp;GLORY KOLL. RAL9006.70G (CNC ISLEMLI)(S)</v>
          </cell>
        </row>
        <row r="8819">
          <cell r="A8819" t="str">
            <v>Y-A-8240-0-081-010</v>
          </cell>
          <cell r="B8819" t="str">
            <v>25 X 28 X 875 MM AMBER&amp;LILAC&amp;GLORY KOLL. RAL9006.70G (CNC ISLEMLI)(S)</v>
          </cell>
        </row>
        <row r="8820">
          <cell r="A8820" t="str">
            <v>Y-A-8240-0-081-009</v>
          </cell>
          <cell r="B8820" t="str">
            <v>25 X 28 X 795 MM AMBER&amp;LILAC&amp;GLORY KOLL. RAL9006.70G (CNC ISLEMLI)(S)</v>
          </cell>
        </row>
        <row r="8821">
          <cell r="A8821" t="str">
            <v>Y-A-8240-0-081-008</v>
          </cell>
          <cell r="B8821" t="str">
            <v>25 X 28 X 715 MM AMBER&amp;LILAC&amp;GLORY KOLL. RAL9006.70G (CNC ISLEMLI)(S)</v>
          </cell>
        </row>
        <row r="8822">
          <cell r="A8822" t="str">
            <v>Y-A-8240-0-081-007</v>
          </cell>
          <cell r="B8822" t="str">
            <v>25 X 28 X 635 MM AMBER&amp;LILAC&amp;GLORY KOLL. RAL9006.70G (CNC ISLEMLI)(S)</v>
          </cell>
        </row>
        <row r="8823">
          <cell r="A8823" t="str">
            <v>Y-A-8240-0-081-006</v>
          </cell>
          <cell r="B8823" t="str">
            <v>25 X 28 X 555 MM AMBER&amp;LILAC&amp;GLORY KOLL. RAL9006.70G (CNC ISLEMLI)(S)</v>
          </cell>
        </row>
        <row r="8824">
          <cell r="A8824" t="str">
            <v>Y-A-8240-0-081-005</v>
          </cell>
          <cell r="B8824" t="str">
            <v>25 X 28 X 475 MM AMBER&amp;LILAC&amp;GLORY KOLL. RAL9006.70G (CNC ISLEMLI)(S)</v>
          </cell>
        </row>
        <row r="8825">
          <cell r="A8825" t="str">
            <v>Y-A-8240-0-081-004</v>
          </cell>
          <cell r="B8825" t="str">
            <v>25 X 28 X 395 MM AMBER&amp;LILAC&amp;GLORY KOLL. RAL9006.70G (CNC ISLEMLI)(S)</v>
          </cell>
        </row>
        <row r="8826">
          <cell r="A8826" t="str">
            <v>Y-A-8240-0-081-003</v>
          </cell>
          <cell r="B8826" t="str">
            <v>25 X 28 X 375 MM AMBER&amp;LILAC&amp;GLORY KOLL. RAL9006.70G (CNC ISLEMLI)(S)</v>
          </cell>
        </row>
        <row r="8827">
          <cell r="A8827" t="str">
            <v>Y-A-8240-0-081-002</v>
          </cell>
          <cell r="B8827" t="str">
            <v>25 X 28 X 315 MM AMBER&amp;LILAC&amp;GLORY KOLL. RAL9006.70G (CNC ISLEMLI)(S)</v>
          </cell>
        </row>
        <row r="8828">
          <cell r="A8828" t="str">
            <v>Y-A-8240-0-081-001</v>
          </cell>
          <cell r="B8828" t="str">
            <v>25 X 28 X 235 MM AMBER&amp;LILAC&amp;GLORY KOLL. RAL9006.70G (CNC ISLEMLI)(S)</v>
          </cell>
        </row>
        <row r="8829">
          <cell r="A8829" t="str">
            <v>Y-A-8240-0-077-122</v>
          </cell>
          <cell r="B8829" t="str">
            <v>25 X 28 X 1470 MM LILY-X KOLLEKTOR RAL9010.30G (CNC ISLEMLI)(S)</v>
          </cell>
        </row>
        <row r="8830">
          <cell r="A8830" t="str">
            <v>Y-A-8240-0-077-121</v>
          </cell>
          <cell r="B8830" t="str">
            <v>25 X 28 X 1820 MM LILY-X KOLLEKTOR RAL9010.30G (CNC ISLEMLI)(S)</v>
          </cell>
        </row>
        <row r="8831">
          <cell r="A8831" t="str">
            <v>Y-A-8240-0-077-120</v>
          </cell>
          <cell r="B8831" t="str">
            <v>30 X 31 X 820 MM MIMOSA&amp;VIOLET KOLLLEKTOR RAL9010.30G(CNC ISLEMLI)(S)</v>
          </cell>
        </row>
        <row r="8832">
          <cell r="A8832" t="str">
            <v>Y-A-8240-0-077-119</v>
          </cell>
          <cell r="B8832" t="str">
            <v>30 X 31 X 520 MM MIMOSA&amp;VIOLET KOLLLEKTOR RAL9010.30G(CNC ISLEMLI)(S)</v>
          </cell>
        </row>
        <row r="8833">
          <cell r="A8833" t="str">
            <v>Y-A-8240-0-077-118</v>
          </cell>
          <cell r="B8833" t="str">
            <v>30 X 31 X 445 MM MIMOSA&amp;VIOLET KOLLLEKTOR RAL9010.30G(CNC ISLEMLI)(S)</v>
          </cell>
        </row>
        <row r="8834">
          <cell r="A8834" t="str">
            <v>Y-A-8240-0-077-117</v>
          </cell>
          <cell r="B8834" t="str">
            <v>30 X 40 X 530 MM MERLOT KOLLLEKTOR RAL9010.30G(CNC ISLEMLI)</v>
          </cell>
        </row>
        <row r="8835">
          <cell r="A8835" t="str">
            <v>Y-A-8240-0-077-116</v>
          </cell>
          <cell r="B8835" t="str">
            <v>30 X 40 X 350 MM MERLOT KOLLLEKTOR RAL9010.30G(CNC ISLEMLI)</v>
          </cell>
        </row>
        <row r="8836">
          <cell r="A8836" t="str">
            <v>Y-A-8240-0-077-115</v>
          </cell>
          <cell r="B8836" t="str">
            <v>36,5 X 49 X 440 MM VALERIAN ETEKLI KARE KOLL. PROFIL RAL9010.30G(CNC ISLEMLI)(S)</v>
          </cell>
        </row>
        <row r="8837">
          <cell r="A8837" t="str">
            <v>Y-A-8240-0-077-114</v>
          </cell>
          <cell r="B8837" t="str">
            <v>36,5 X 49 X 350 MM VALERIAN ETEKLI KARE KOLL. PROFIL RAL9010.30G(CNC ISLEMLI)(S)</v>
          </cell>
        </row>
        <row r="8838">
          <cell r="A8838" t="str">
            <v>Y-A-8240-0-077-113</v>
          </cell>
          <cell r="B8838" t="str">
            <v>28,1 X 45 X 1055 MM (KELES) ARNIKA KARE KOLL. RAL 9010 30G (CNC + SAG KMPKT ISLEMLI)</v>
          </cell>
        </row>
        <row r="8839">
          <cell r="A8839" t="str">
            <v>Y-A-8240-0-077-112</v>
          </cell>
          <cell r="B8839" t="str">
            <v>28,1 X 45 X 935 MM (KELES) ARNIKA KARE KOLL. RAL 9010 30G (CNC + SAG KMPKT ISLEMLI)</v>
          </cell>
        </row>
        <row r="8840">
          <cell r="A8840" t="str">
            <v>Y-A-8240-0-077-111</v>
          </cell>
          <cell r="B8840" t="str">
            <v>28,1 X 45 X 815 MM (KELES) ARNIKA KARE KOLL. RAL 9010 30G (CNC + SAG KMPKT ISLEMLI)</v>
          </cell>
        </row>
        <row r="8841">
          <cell r="A8841" t="str">
            <v>Y-A-8240-0-077-110</v>
          </cell>
          <cell r="B8841" t="str">
            <v>28,1 X 45 X 695 MM (KELES) ARNIKA KARE KOLL. RAL 9010 30G (CNC + SAG KMPKT ISLEMLI)</v>
          </cell>
        </row>
        <row r="8842">
          <cell r="A8842" t="str">
            <v>Y-A-8240-0-077-109</v>
          </cell>
          <cell r="B8842" t="str">
            <v>28,1 X 45 X 575 MM (KELES) ARNIKA KARE KOLL. RAL 9010 30G (CNC + SAG KMPKT ISLEMLI)</v>
          </cell>
        </row>
        <row r="8843">
          <cell r="A8843" t="str">
            <v>Y-A-8240-0-077-108</v>
          </cell>
          <cell r="B8843" t="str">
            <v>28,1 X 45 X 455 MM (KELES) ARNIKA KARE KOLL. RAL 9010 30G (CNC + SAG KMPKT ISLEMLI)</v>
          </cell>
        </row>
        <row r="8844">
          <cell r="A8844" t="str">
            <v>Y-A-8240-0-077-107</v>
          </cell>
          <cell r="B8844" t="str">
            <v>28,1 X 45 X 335 MM (KELES) ARNIKA KARE KOLL. RAL 9010 30G (CNC + SAG KMPKT ISLEMLI)</v>
          </cell>
        </row>
        <row r="8845">
          <cell r="A8845" t="str">
            <v>Y-A-8240-0-077-106</v>
          </cell>
          <cell r="B8845" t="str">
            <v>28,1 X 45 X 1055 MM (KELES) ARNIKA KARE KOLL. RAL 9010 30G (CNC + SOL KMPKT ISLEMLI)</v>
          </cell>
        </row>
        <row r="8846">
          <cell r="A8846" t="str">
            <v>Y-A-8240-0-077-105</v>
          </cell>
          <cell r="B8846" t="str">
            <v>28,1 X 45 X 935 MM (KELES) ARNIKA KARE KOLL. RAL 9010 30G (CNC + SOL KMPKT ISLEMLI)</v>
          </cell>
        </row>
        <row r="8847">
          <cell r="A8847" t="str">
            <v>Y-A-8240-0-077-104</v>
          </cell>
          <cell r="B8847" t="str">
            <v>28,1 X 45 X 815 MM (KELES) ARNIKA KARE KOLL. RAL 9010 30G (CNC + SOL KMPKT ISLEMLI)</v>
          </cell>
        </row>
        <row r="8848">
          <cell r="A8848" t="str">
            <v>Y-A-8240-0-077-103</v>
          </cell>
          <cell r="B8848" t="str">
            <v>28,1 X 45 X 695 MM (KELES) ARNIKA KARE KOLL. RAL 9010 30G (CNC + SOL KMPKT ISLEMLI)</v>
          </cell>
        </row>
        <row r="8849">
          <cell r="A8849" t="str">
            <v>Y-A-8240-0-077-102</v>
          </cell>
          <cell r="B8849" t="str">
            <v>28,1 X 45 X 575 MM (KELES) ARNIKA KARE KOLL. RAL 9010 30G (CNC + SOL KMPKT ISLEMLI)</v>
          </cell>
        </row>
        <row r="8850">
          <cell r="A8850" t="str">
            <v>Y-A-8240-0-077-101</v>
          </cell>
          <cell r="B8850" t="str">
            <v>28,1 X 45 X 455 MM (KELES) ARNIKA KARE KOLL. RAL 9010 30G (CNC + SOL KMPKT ISLEMLI)</v>
          </cell>
        </row>
        <row r="8851">
          <cell r="A8851" t="str">
            <v>Y-A-8240-0-077-100</v>
          </cell>
          <cell r="B8851" t="str">
            <v>28,1 X 45 X 335 MM (KELES) ARNIKA KARE KOLL. RAL 9010 30G (CNC + SOL KMPKT ISLEMLI)</v>
          </cell>
        </row>
        <row r="8852">
          <cell r="A8852" t="str">
            <v>Y-A-8240-0-077-099</v>
          </cell>
          <cell r="B8852" t="str">
            <v>26,5 X 45 X 1055 MM (KELES) ARNIKA OMEGA KOLL. RAL 9010 30G (CNC + SAG CEKIRDEK ISLEMLI)</v>
          </cell>
        </row>
        <row r="8853">
          <cell r="A8853" t="str">
            <v>Y-A-8240-0-077-098</v>
          </cell>
          <cell r="B8853" t="str">
            <v>26,5 X 45 X 935 MM (KELES) ARNIKA OMEGA KOLL. RAL 9010 30G (CNC + SAG CEKIRDEK ISLEMLI)</v>
          </cell>
        </row>
        <row r="8854">
          <cell r="A8854" t="str">
            <v>Y-A-8240-0-077-097</v>
          </cell>
          <cell r="B8854" t="str">
            <v>26,5 X 45 X 815 MM (KELES) ARNIKA OMEGA KOLL. RAL 9010 30G (CNC + SAG CEKIRDEK ISLEMLI)</v>
          </cell>
        </row>
        <row r="8855">
          <cell r="A8855" t="str">
            <v>Y-A-8240-0-077-096</v>
          </cell>
          <cell r="B8855" t="str">
            <v>26,5 X 45 X 695 MM (KELES) ARNIKA OMEGA KOLL. RAL 9010 30G (CNC + SAG CEKIRDEK ISLEMLI)</v>
          </cell>
        </row>
        <row r="8856">
          <cell r="A8856" t="str">
            <v>Y-A-8240-0-077-095</v>
          </cell>
          <cell r="B8856" t="str">
            <v>26,5 X 45 X 575 MM (KELES) ARNIKA OMEGA KOLL. RAL 9010 30G (CNC + SAG CEKIRDEK ISLEMLI)</v>
          </cell>
        </row>
        <row r="8857">
          <cell r="A8857" t="str">
            <v>Y-A-8240-0-077-094</v>
          </cell>
          <cell r="B8857" t="str">
            <v>26,5 X 45 X 455 MM (KELES) ARNIKA OMEGA KOLL. RAL 9010 30G (CNC + SAG CEKIRDEK ISLEMLI)</v>
          </cell>
        </row>
        <row r="8858">
          <cell r="A8858" t="str">
            <v>Y-A-8240-0-077-093</v>
          </cell>
          <cell r="B8858" t="str">
            <v>26,5 X 45 X 335 MM (KELES) ARNIKA OMEGA KOLL. RAL 9010 30G (CNC + SAG CEKIRDEK ISLEMLI)</v>
          </cell>
        </row>
        <row r="8859">
          <cell r="A8859" t="str">
            <v>Y-A-8240-0-077-092</v>
          </cell>
          <cell r="B8859" t="str">
            <v>26,5 X 45 X 1055 MM (KELES) ARNIKA OMEGA KOLL. RAL 9010 30G (CNC + SOL CEKIRDEK ISLEMLI)</v>
          </cell>
        </row>
        <row r="8860">
          <cell r="A8860" t="str">
            <v>Y-A-8240-0-077-091</v>
          </cell>
          <cell r="B8860" t="str">
            <v>26,5 X 45 X 935 MM (KELES) ARNIKA OMEGA KOLL. RAL 9010 30G (CNC + SOL CEKIRDEK ISLEMLI)</v>
          </cell>
        </row>
        <row r="8861">
          <cell r="A8861" t="str">
            <v>Y-A-8240-0-077-090</v>
          </cell>
          <cell r="B8861" t="str">
            <v>26,5 X 45 X 815 MM (KELES) ARNIKA OMEGA KOLL. RAL 9010 30G (CNC + SOL CEKIRDEK ISLEMLI)</v>
          </cell>
        </row>
        <row r="8862">
          <cell r="A8862" t="str">
            <v>Y-A-8240-0-077-089</v>
          </cell>
          <cell r="B8862" t="str">
            <v>26,5 X 45 X 695 MM (KELES) ARNIKA OMEGA KOLL. RAL 9010 30G (CNC + SOL CEKIRDEK ISLEMLI)</v>
          </cell>
        </row>
        <row r="8863">
          <cell r="A8863" t="str">
            <v>Y-A-8240-0-077-088</v>
          </cell>
          <cell r="B8863" t="str">
            <v>26,5 X 45 X 575 MM (KELES) ARNIKA OMEGA KOLL. RAL 9010 30G (CNC + SOL CEKIRDEK ISLEMLI)</v>
          </cell>
        </row>
        <row r="8864">
          <cell r="A8864" t="str">
            <v>Y-A-8240-0-077-087</v>
          </cell>
          <cell r="B8864" t="str">
            <v>26,5 X 45 X 455 MM (KELES) ARNIKA OMEGA KOLL. RAL 9010 30G (CNC + SOL CEKIRDEK ISLEMLI)</v>
          </cell>
        </row>
        <row r="8865">
          <cell r="A8865" t="str">
            <v>Y-A-8240-0-077-086</v>
          </cell>
          <cell r="B8865" t="str">
            <v>26,5 X 45 X 335 MM (KELES) ARNIKA OMEGA KOLL. RAL 9010 30G (CNC + SOL CEKIRDEK ISLEMLI)</v>
          </cell>
        </row>
        <row r="8866">
          <cell r="A8866" t="str">
            <v>Y-A-8240-0-077-085</v>
          </cell>
          <cell r="B8866" t="str">
            <v>28,1 X 45 X 1055 MM (KELES) ARNIKA KARE KOLL. RAL 9010 30G (CNC ISLEMLI)</v>
          </cell>
        </row>
        <row r="8867">
          <cell r="A8867" t="str">
            <v>Y-A-8240-0-077-084</v>
          </cell>
          <cell r="B8867" t="str">
            <v>28,1 X 45 X 935 MM (KELES) ARNIKA KARE KOLL. RAL 9010 30G (CNC ISLEMLI)</v>
          </cell>
        </row>
        <row r="8868">
          <cell r="A8868" t="str">
            <v>Y-A-8240-0-077-083</v>
          </cell>
          <cell r="B8868" t="str">
            <v>28,1 X 45 X 815 MM (KELES) ARNIKA KARE KOLL. RAL 9010 30G (CNC ISLEMLI)</v>
          </cell>
        </row>
        <row r="8869">
          <cell r="A8869" t="str">
            <v>Y-A-8240-0-077-082</v>
          </cell>
          <cell r="B8869" t="str">
            <v>28,1 X 45 X 695 MM (KELES) ARNIKA KARE KOLL. RAL 9010 30G (CNC ISLEMLI)</v>
          </cell>
        </row>
        <row r="8870">
          <cell r="A8870" t="str">
            <v>Y-A-8240-0-077-081</v>
          </cell>
          <cell r="B8870" t="str">
            <v>28,1 X 45 X 575 MM (KELES) ARNIKA KARE KOLL. RAL 9010 30G (CNC ISLEMLI)</v>
          </cell>
        </row>
        <row r="8871">
          <cell r="A8871" t="str">
            <v>Y-A-8240-0-077-080</v>
          </cell>
          <cell r="B8871" t="str">
            <v>28,1 X 45 X 455 MM (KELES) ARNIKA KARE KOLL. RAL 9010 30G (CNC ISLEMLI)</v>
          </cell>
        </row>
        <row r="8872">
          <cell r="A8872" t="str">
            <v>Y-A-8240-0-077-079</v>
          </cell>
          <cell r="B8872" t="str">
            <v>28,1 X 45 X 335 MM (KELES) ARNIKA KARE KOLL. RAL 9010 30G (CNC ISLEMLI)</v>
          </cell>
        </row>
        <row r="8873">
          <cell r="A8873" t="str">
            <v>Y-A-8240-0-077-078</v>
          </cell>
          <cell r="B8873" t="str">
            <v>25 X 28 X 1750 MM BEGONIA-II KOLLEKTOR RAL9010.30G (CNC ISLEMLI)(S)</v>
          </cell>
        </row>
        <row r="8874">
          <cell r="A8874" t="str">
            <v>Y-A-8240-0-077-077</v>
          </cell>
          <cell r="B8874" t="str">
            <v>25 X 28 X 1120 MM LILY-X KOLLEKTOR RAL9010.30G (CNC ISLEMLI)(S)</v>
          </cell>
        </row>
        <row r="8875">
          <cell r="A8875" t="str">
            <v>Y-A-8240-0-077-076</v>
          </cell>
          <cell r="B8875" t="str">
            <v>25 X 28 X 770 MM LILY-X KOLLEKTOR RAL9010.30G (CNC ISLEMLI)(S)</v>
          </cell>
        </row>
        <row r="8876">
          <cell r="A8876" t="str">
            <v>Y-A-8240-0-077-075</v>
          </cell>
          <cell r="B8876" t="str">
            <v>25 X 28 X 750 MM BEGONIA-II KOLLEKTOR RAL9010.30G (CNC ISLEMLI)(S)</v>
          </cell>
        </row>
        <row r="8877">
          <cell r="A8877" t="str">
            <v>Y-A-8240-0-077-074</v>
          </cell>
          <cell r="B8877" t="str">
            <v>25 X 28 X 1500 MM BEGONIA-II KOLLEKTOR RAL9010.30G (CNC ISLEMLI)(S)</v>
          </cell>
        </row>
        <row r="8878">
          <cell r="A8878" t="str">
            <v>Y-A-8240-0-077-073</v>
          </cell>
          <cell r="B8878" t="str">
            <v>25 X 28 X 1200 MM BEGONIA-II KOLLEKTOR RAL9010.30G (CNC ISLEMLI)(S)</v>
          </cell>
        </row>
        <row r="8879">
          <cell r="A8879" t="str">
            <v>Y-A-8240-0-077-072</v>
          </cell>
          <cell r="B8879" t="str">
            <v>25 X 28 X 1120 MM BEGONIA-II KOLLEKTOR RAL9010.30G (CNC ISLEMLI)(S)</v>
          </cell>
        </row>
        <row r="8880">
          <cell r="A8880" t="str">
            <v>Y-A-8240-0-077-071</v>
          </cell>
          <cell r="B8880" t="str">
            <v>25 X 28 X 1000 MM BEGONIA-II KOLLEKTOR RAL9010.30G (CNC ISLEMLI)(S)</v>
          </cell>
        </row>
        <row r="8881">
          <cell r="A8881" t="str">
            <v>Y-A-8240-0-077-070</v>
          </cell>
          <cell r="B8881" t="str">
            <v>28,1 X 45 X 1055 MM ARNIKA KARE KOLL. RAL 9010 30G (CNC + SAG KMPKT ISLEMLI)(S)</v>
          </cell>
        </row>
        <row r="8882">
          <cell r="A8882" t="str">
            <v>Y-A-8240-0-077-069</v>
          </cell>
          <cell r="B8882" t="str">
            <v>26,5 X 45 1055 MM ARNIKA OMEGA KOLL. RAL 9010 30G (CNC + SAG CEKIRDEK ISLEMLI(S)</v>
          </cell>
        </row>
        <row r="8883">
          <cell r="A8883" t="str">
            <v>Y-A-8240-0-077-068</v>
          </cell>
          <cell r="B8883" t="str">
            <v>26,5 X 45 1055 MM ARNIKA OMEGA KOLL. RAL 9010 30G (CNC + SOL CEKIRDEK ISLEMLI)(S)</v>
          </cell>
        </row>
        <row r="8884">
          <cell r="A8884" t="str">
            <v>Y-A-8240-0-077-067</v>
          </cell>
          <cell r="B8884" t="str">
            <v>26,5 X 45 935 MM ARNIKA OMEGA KOLL. RAL 9010 30G (CNC + SAG CEKIRDEK ISLEMLI(S)</v>
          </cell>
        </row>
        <row r="8885">
          <cell r="A8885" t="str">
            <v>Y-A-8240-0-077-066</v>
          </cell>
          <cell r="B8885" t="str">
            <v>26,5 X 45 935 MM ARNIKA OMEGA KOLL. RAL 9010 30G (CNC + SOL CEKIRDEK ISLEMLI)(S)</v>
          </cell>
        </row>
        <row r="8886">
          <cell r="A8886" t="str">
            <v>Y-A-8240-0-077-065</v>
          </cell>
          <cell r="B8886" t="str">
            <v>26,5 X 45 815 MM ARNIKA OMEGA KOLL. RAL 9010 30G (CNC + SAG CEKIRDEK ISLEMLI(S)</v>
          </cell>
        </row>
        <row r="8887">
          <cell r="A8887" t="str">
            <v>Y-A-8240-0-077-064</v>
          </cell>
          <cell r="B8887" t="str">
            <v>26,5 X 45 815 MM ARNIKA OMEGA KOLL. RAL 9010 30G (CNC + SOL CEKIRDEK ISLEMLI)(S)</v>
          </cell>
        </row>
        <row r="8888">
          <cell r="A8888" t="str">
            <v>Y-A-8240-0-077-063</v>
          </cell>
          <cell r="B8888" t="str">
            <v>26,5 X 45 695 MM ARNIKA OMEGA KOLL. RAL 9010 30G (CNC + SAG CEKIRDEK ISLEMLI(S)</v>
          </cell>
        </row>
        <row r="8889">
          <cell r="A8889" t="str">
            <v>Y-A-8240-0-077-062</v>
          </cell>
          <cell r="B8889" t="str">
            <v>26,5 X 45 695 MM ARNIKA OMEGA KOLL. RAL 9010 30G (CNC + SOL CEKIRDEK ISLEMLI)(S)</v>
          </cell>
        </row>
        <row r="8890">
          <cell r="A8890" t="str">
            <v>Y-A-8240-0-077-061</v>
          </cell>
          <cell r="B8890" t="str">
            <v>26,5 X 45 575 MM ARNIKA OMEGA KOLL. RAL 9010 30G (CNC + SAG CEKIRDEK ISLEMLI(S)</v>
          </cell>
        </row>
        <row r="8891">
          <cell r="A8891" t="str">
            <v>Y-A-8240-0-077-060</v>
          </cell>
          <cell r="B8891" t="str">
            <v>26,5 X 45 575 MM ARNIKA OMEGA KOLL. RAL 9010 30G (CNC + SOL CEKIRDEK ISLEMLI)(S)</v>
          </cell>
        </row>
        <row r="8892">
          <cell r="A8892" t="str">
            <v>Y-A-8240-0-077-059</v>
          </cell>
          <cell r="B8892" t="str">
            <v>26,5 X 45 455 MM ARNIKA OMEGA KOLL. RAL 9010 30G (CNC + SAG CEKIRDEK ISLEMLI(S)</v>
          </cell>
        </row>
        <row r="8893">
          <cell r="A8893" t="str">
            <v>Y-A-8240-0-077-058</v>
          </cell>
          <cell r="B8893" t="str">
            <v>26,5 X 45 455 MM ARNIKA OMEGA KOLL. RAL 9010 30G (CNC + SOL CEKIRDEK ISLEMLI)(S)</v>
          </cell>
        </row>
        <row r="8894">
          <cell r="A8894" t="str">
            <v>Y-A-8240-0-077-057</v>
          </cell>
          <cell r="B8894" t="str">
            <v>26,5 X 45 335 MM ARNIKA OMEGA KOLL. RAL 9010 30G (CNC + SAG CEKIRDEK ISLEMLI)(S)</v>
          </cell>
        </row>
        <row r="8895">
          <cell r="A8895" t="str">
            <v>Y-A-8240-0-077-056</v>
          </cell>
          <cell r="B8895" t="str">
            <v>26,5 X 45 335 MM ARNIKA OMEGA KOLL. RAL 9010 30G (CNC + SOL CEKIRDEK ISLEMLI)(S)</v>
          </cell>
        </row>
        <row r="8896">
          <cell r="A8896" t="str">
            <v>Y-A-8240-0-077-055</v>
          </cell>
          <cell r="B8896" t="str">
            <v>28,1 X 45 X 335 MM ARNIKA KARE KOLL. RAL 9010 30G (CNC + SAG KMPKT ISLEMLI)(S)</v>
          </cell>
        </row>
        <row r="8897">
          <cell r="A8897" t="str">
            <v>Y-A-8240-0-077-054</v>
          </cell>
          <cell r="B8897" t="str">
            <v>28,1 X 45 X 335 MM ARNIKA KARE KOLL. RAL 9010 30G (CNC + SOL KMPKT ISLEMLI)(S)</v>
          </cell>
        </row>
        <row r="8898">
          <cell r="A8898" t="str">
            <v>Y-A-8240-0-077-053</v>
          </cell>
          <cell r="B8898" t="str">
            <v>28,1 X 45 X 2015 MM ARNIKA KARE KOLL. RAL 9010 30G (CNC + SAG KMPKT ISLEMLI)(S)</v>
          </cell>
        </row>
        <row r="8899">
          <cell r="A8899" t="str">
            <v>Y-A-8240-0-077-052</v>
          </cell>
          <cell r="B8899" t="str">
            <v>28,1 X 45 X 2015 MM ARNIKA KARE KOLL. RAL 9010 30G (CNC + SOL KMPKT ISLEMLI)(S)</v>
          </cell>
        </row>
        <row r="8900">
          <cell r="A8900" t="str">
            <v>Y-A-8240-0-077-051</v>
          </cell>
          <cell r="B8900" t="str">
            <v>28,1 X 45 X 1775 MM ARNIKA KARE KOLL. RAL 9010 30G (CNC + SOL KMPKT ISLEMLI)(S)</v>
          </cell>
        </row>
        <row r="8901">
          <cell r="A8901" t="str">
            <v>Y-A-8240-0-077-050</v>
          </cell>
          <cell r="B8901" t="str">
            <v>28,1 X 45 X 1655 MM ARNIKA KARE KOLL. RAL 9010 30G (CNC + SAG KMPKT ISLEMLI)(S)</v>
          </cell>
        </row>
        <row r="8902">
          <cell r="A8902" t="str">
            <v>Y-A-8240-0-077-049</v>
          </cell>
          <cell r="B8902" t="str">
            <v>28,1 X 45 X 1655 MM ARNIKA KARE KOLL. RAL 9010 30G (CNC + SOL KMPKT ISLEMLI)(S)</v>
          </cell>
        </row>
        <row r="8903">
          <cell r="A8903" t="str">
            <v>Y-A-8240-0-077-048</v>
          </cell>
          <cell r="B8903" t="str">
            <v>28,1 X 45 X 1535 MM ARNIKA KARE KOLL. RAL 9010 30G (CNC + SOL KMPKT ISLEMLI)(S)</v>
          </cell>
        </row>
        <row r="8904">
          <cell r="A8904" t="str">
            <v>Y-A-8240-0-077-047</v>
          </cell>
          <cell r="B8904" t="str">
            <v>28,1 X 45 X 1415 MM ARNIKA KARE KOLL. RAL 9010 30G (CNC + SAG KMPKT ISLEMLI)(S)</v>
          </cell>
        </row>
        <row r="8905">
          <cell r="A8905" t="str">
            <v>Y-A-8240-0-077-046</v>
          </cell>
          <cell r="B8905" t="str">
            <v>28,1 X 45 X 1415 MM ARNIKA KARE KOLL. RAL 9010 30G (CNC + SOL KMPKT ISLEMLI)(S)</v>
          </cell>
        </row>
        <row r="8906">
          <cell r="A8906" t="str">
            <v>Y-A-8240-0-077-045</v>
          </cell>
          <cell r="B8906" t="str">
            <v>28,1 X 45 X 1295 MM ARNIKA KARE KOLL. RAL 9010 30G (CNC + SAG KMPKT ISLEMLI)(S)</v>
          </cell>
        </row>
        <row r="8907">
          <cell r="A8907" t="str">
            <v>Y-A-8240-0-077-044</v>
          </cell>
          <cell r="B8907" t="str">
            <v>28,1 X 45 X 1295 MM ARNIKA KARE KOLL. RAL 9010 30G (CNC + SOL KMPKT ISLEMLI)(S)</v>
          </cell>
        </row>
        <row r="8908">
          <cell r="A8908" t="str">
            <v>Y-A-8240-0-077-043</v>
          </cell>
          <cell r="B8908" t="str">
            <v>28,1 X 45 X 1175 MM ARNIKA KARE KOLL. RAL 9010 30G (CNC + SAG KMPKT ISLEMLI)(S)</v>
          </cell>
        </row>
        <row r="8909">
          <cell r="A8909" t="str">
            <v>Y-A-8240-0-077-042</v>
          </cell>
          <cell r="B8909" t="str">
            <v>28,1 X 45 X 1175 MM ARNIKA KARE KOLL. RAL 9010 30G (CNC + SOL KMPKT ISLEMLI)(S)</v>
          </cell>
        </row>
        <row r="8910">
          <cell r="A8910" t="str">
            <v>Y-A-8240-0-077-041</v>
          </cell>
          <cell r="B8910" t="str">
            <v>28,1 X 45 X 1055 MM ARNIKA KARE KOLL. RAL 9010 30G (CNC + SOL KMPKT ISLEMLI)(S)</v>
          </cell>
        </row>
        <row r="8911">
          <cell r="A8911" t="str">
            <v>Y-A-8240-0-077-040</v>
          </cell>
          <cell r="B8911" t="str">
            <v>28,1 X 45 X 935 MM ARNIKA KARE KOLL. RAL 9010 30G (CNC + SAG KMPKT ISLEMLI)(S)</v>
          </cell>
        </row>
        <row r="8912">
          <cell r="A8912" t="str">
            <v>Y-A-8240-0-077-039</v>
          </cell>
          <cell r="B8912" t="str">
            <v>28,1 X 45 X 935 MM ARNIKA KARE KOLL. RAL 9010 30G (CNC + SOL KMPKT ISLEMLI)(S)</v>
          </cell>
        </row>
        <row r="8913">
          <cell r="A8913" t="str">
            <v>Y-A-8240-0-077-038</v>
          </cell>
          <cell r="B8913" t="str">
            <v>28,1 X 45 X 815 MM ARNIKA KARE KOLL. RAL 9010 30G (CNC + SAG KMPKT ISLEMLI)(S)</v>
          </cell>
        </row>
        <row r="8914">
          <cell r="A8914" t="str">
            <v>Y-A-8240-0-077-037</v>
          </cell>
          <cell r="B8914" t="str">
            <v>28,1 X 45 X 815 MM ARNIKA KARE KOLL. RAL 9010 30G (CNC + SOL KMPKT ISLEMLI)(S)</v>
          </cell>
        </row>
        <row r="8915">
          <cell r="A8915" t="str">
            <v>Y-A-8240-0-077-036</v>
          </cell>
          <cell r="B8915" t="str">
            <v>28,1 X 45 X 695 MM ARNIKA KARE KOLL. RAL 9010 30G (CNC + SAG KMPKT ISLEMLI)(S)</v>
          </cell>
        </row>
        <row r="8916">
          <cell r="A8916" t="str">
            <v>Y-A-8240-0-077-035</v>
          </cell>
          <cell r="B8916" t="str">
            <v>28,1 X 45 X 695 MM ARNIKA KARE KOLL. RAL 9010 30G (CNC + SOL KMPKT ISLEMLI)(S)</v>
          </cell>
        </row>
        <row r="8917">
          <cell r="A8917" t="str">
            <v>Y-A-8240-0-077-034</v>
          </cell>
          <cell r="B8917" t="str">
            <v>28,1 X 45 X 575 MM ARNIKA KARE KOLL. RAL 9010 30G (CNC + SAG KMPKT ISLEMLI)(S)</v>
          </cell>
        </row>
        <row r="8918">
          <cell r="A8918" t="str">
            <v>Y-A-8240-0-077-033</v>
          </cell>
          <cell r="B8918" t="str">
            <v>28,1 X 45 X 575 MM ARNIKA KARE KOLL. RAL 9010 30G (CNC + SOL KMPKT ISLEMLI)(S)</v>
          </cell>
        </row>
        <row r="8919">
          <cell r="A8919" t="str">
            <v>Y-A-8240-0-077-032</v>
          </cell>
          <cell r="B8919" t="str">
            <v>28,1 X 45 X 455 MM ARNIKA KARE KOLL. RAL 9010 30G (CNC + SAG KMPKT ISLEMLI)(S)</v>
          </cell>
        </row>
        <row r="8920">
          <cell r="A8920" t="str">
            <v>Y-A-8240-0-077-031</v>
          </cell>
          <cell r="B8920" t="str">
            <v>28,1 X 45 X 455 MM ARNIKA KARE KOLL. RAL 9010 30G (CNC + SOL KMPKT ISLEMLI)(S)</v>
          </cell>
        </row>
        <row r="8921">
          <cell r="A8921" t="str">
            <v>Y-A-8240-0-077-030</v>
          </cell>
          <cell r="B8921" t="str">
            <v>26,5 X 45 2015 MM ARNIKA OMEGA KOLL. RAL 9010 30G (CNC ISLEMLI)(S)</v>
          </cell>
        </row>
        <row r="8922">
          <cell r="A8922" t="str">
            <v>Y-A-8240-0-077-029</v>
          </cell>
          <cell r="B8922" t="str">
            <v>28,1 X 45 X 2015 MM ARNIKA KARE KOLL. RAL 9010 30G (CNC ISLEMLI)(S)</v>
          </cell>
        </row>
        <row r="8923">
          <cell r="A8923" t="str">
            <v>Y-A-8240-0-077-028</v>
          </cell>
          <cell r="B8923" t="str">
            <v>26,5 X 45 1895 MM ARNIKA OMEGA KOLL. RAL 9010 30G (CNC ISLEMLI)(S)</v>
          </cell>
        </row>
        <row r="8924">
          <cell r="A8924" t="str">
            <v>Y-A-8240-0-077-027</v>
          </cell>
          <cell r="B8924" t="str">
            <v>28,1 X 45 X 1895 MM ARNIKA KARE KOLL. RAL 9010 30G (CNC ISLEMLI)(S)</v>
          </cell>
        </row>
        <row r="8925">
          <cell r="A8925" t="str">
            <v>Y-A-8240-0-077-026</v>
          </cell>
          <cell r="B8925" t="str">
            <v>26,5 X 45 1775 MM ARNIKA OMEGA KOLL. RAL 9010 30G (CNC ISLEMLI)(S)</v>
          </cell>
        </row>
        <row r="8926">
          <cell r="A8926" t="str">
            <v>Y-A-8240-0-077-025</v>
          </cell>
          <cell r="B8926" t="str">
            <v>28,1 X 45 X 1775 MM ARNIKA KARE KOLL. RAL 9010 30G (CNC ISLEMLI)(S)</v>
          </cell>
        </row>
        <row r="8927">
          <cell r="A8927" t="str">
            <v>Y-A-8240-0-077-024</v>
          </cell>
          <cell r="B8927" t="str">
            <v>26,5 X 45 1655 MM ARNIKA OMEGA KOLL. RAL 9010 30G (CNC ISLEMLI)(S)</v>
          </cell>
        </row>
        <row r="8928">
          <cell r="A8928" t="str">
            <v>Y-A-8240-0-077-023</v>
          </cell>
          <cell r="B8928" t="str">
            <v>28,1 X 45 X 1655 MM ARNIKA KARE KOLL. RAL 9010 30G (CNC ISLEMLI)(S)</v>
          </cell>
        </row>
        <row r="8929">
          <cell r="A8929" t="str">
            <v>Y-A-8240-0-077-022</v>
          </cell>
          <cell r="B8929" t="str">
            <v>26,5 X 45 1535 MM ARNIKA OMEGA KOLL. RAL 9010 30G (CNC ISLEMLI)(S)</v>
          </cell>
        </row>
        <row r="8930">
          <cell r="A8930" t="str">
            <v>Y-A-8240-0-077-021</v>
          </cell>
          <cell r="B8930" t="str">
            <v>28,1 X 45 X 1535 MM ARNIKA KARE KOLL. RAL 9010 30G (CNC ISLEMLI)(S)</v>
          </cell>
        </row>
        <row r="8931">
          <cell r="A8931" t="str">
            <v>Y-A-8240-0-077-020</v>
          </cell>
          <cell r="B8931" t="str">
            <v>26,5 X 45 1415 MM ARNIKA OMEGA KOLL. RAL 9010 30G (CNC ISLEMLI)(S)</v>
          </cell>
        </row>
        <row r="8932">
          <cell r="A8932" t="str">
            <v>Y-A-8240-0-077-019</v>
          </cell>
          <cell r="B8932" t="str">
            <v>28,1 X 45 X 1415 MM ARNIKA KARE KOLL. RAL 9010 30G (CNC ISLEMLI)(S)</v>
          </cell>
        </row>
        <row r="8933">
          <cell r="A8933" t="str">
            <v>Y-A-8240-0-077-018</v>
          </cell>
          <cell r="B8933" t="str">
            <v>26,5 X 45 1295 MM ARNIKA OMEGA KOLL. RAL 9010 30G (CNC ISLEMLI)(S)</v>
          </cell>
        </row>
        <row r="8934">
          <cell r="A8934" t="str">
            <v>Y-A-8240-0-077-017</v>
          </cell>
          <cell r="B8934" t="str">
            <v>28,1 X 45 X 1295 MM ARNIKA KARE KOLL. RAL 9010 30G (CNC ISLEMLI)(S)</v>
          </cell>
        </row>
        <row r="8935">
          <cell r="A8935" t="str">
            <v>Y-A-8240-0-077-016</v>
          </cell>
          <cell r="B8935" t="str">
            <v>26,5 X 45 1175 MM ARNIKA OMEGA KOLL. RAL 9010 30G (CNC ISLEMLI)(S)</v>
          </cell>
        </row>
        <row r="8936">
          <cell r="A8936" t="str">
            <v>Y-A-8240-0-077-015</v>
          </cell>
          <cell r="B8936" t="str">
            <v>28,1 X 45 X 1175 MM ARNIKA KARE KOLL. RAL 9010 30G (CNC ISLEMLI)(S)</v>
          </cell>
        </row>
        <row r="8937">
          <cell r="A8937" t="str">
            <v>Y-A-8240-0-077-014</v>
          </cell>
          <cell r="B8937" t="str">
            <v>26,5 X 45 1055 MM ARNIKA OMEGA KOLL. RAL 9010 30G (CNC ISLEMLI)(S)</v>
          </cell>
        </row>
        <row r="8938">
          <cell r="A8938" t="str">
            <v>Y-A-8240-0-077-013</v>
          </cell>
          <cell r="B8938" t="str">
            <v>28,1 X 45 X 1055 MM ARNIKA KARE KOLL. RAL 9010 30G (CNC ISLEMLI)(S)</v>
          </cell>
        </row>
        <row r="8939">
          <cell r="A8939" t="str">
            <v>Y-A-8240-0-077-012</v>
          </cell>
          <cell r="B8939" t="str">
            <v>26,5 X 45 935 MM ARNIKA OMEGA KOLL. RAL 9010 30G (CNC ISLEMLI)(S)</v>
          </cell>
        </row>
        <row r="8940">
          <cell r="A8940" t="str">
            <v>Y-A-8240-0-077-011</v>
          </cell>
          <cell r="B8940" t="str">
            <v>28,1 X 45 X 935 MM ARNIKA KARE KOLL. RAL 9010 30G (CNC ISLEMLI)(S)</v>
          </cell>
        </row>
        <row r="8941">
          <cell r="A8941" t="str">
            <v>Y-A-8240-0-077-010</v>
          </cell>
          <cell r="B8941" t="str">
            <v>26,5 X 45 815 MM ARNIKA OMEGA KOLL. RAL 9010 30G (CNC ISLEMLI)(S)</v>
          </cell>
        </row>
        <row r="8942">
          <cell r="A8942" t="str">
            <v>Y-A-8240-0-077-009</v>
          </cell>
          <cell r="B8942" t="str">
            <v>28,1 X 45 X 815 MM ARNIKA KARE KOLL. RAL 9010 30G (CNC ISLEMLI)(S)</v>
          </cell>
        </row>
        <row r="8943">
          <cell r="A8943" t="str">
            <v>Y-A-8240-0-077-008</v>
          </cell>
          <cell r="B8943" t="str">
            <v>26,5 X 45 695 MM ARNIKA OMEGA KOLL. RAL 9010 30G (CNC ISLEMLI)(S)</v>
          </cell>
        </row>
        <row r="8944">
          <cell r="A8944" t="str">
            <v>Y-A-8240-0-077-007</v>
          </cell>
          <cell r="B8944" t="str">
            <v>28,1 X 45 X 695 MM ARNIKA KARE KOLL. RAL 9010 30G (CNC ISLEMLI)(S)</v>
          </cell>
        </row>
        <row r="8945">
          <cell r="A8945" t="str">
            <v>Y-A-8240-0-077-006</v>
          </cell>
          <cell r="B8945" t="str">
            <v>26,5 X 45 575 MM ARNIKA OMEGA KOLL. RAL 9010 30G (CNC ISLEMLI)(S)</v>
          </cell>
        </row>
        <row r="8946">
          <cell r="A8946" t="str">
            <v>Y-A-8240-0-077-005</v>
          </cell>
          <cell r="B8946" t="str">
            <v>28,1 X 45 X 575 MM ARNIKA KARE KOLL. RAL 9010 30G (CNC ISLEMLI)(S)</v>
          </cell>
        </row>
        <row r="8947">
          <cell r="A8947" t="str">
            <v>Y-A-8240-0-077-004</v>
          </cell>
          <cell r="B8947" t="str">
            <v>26,5 X 45 455 MM ARNIKA OMEGA KOLL. RAL 9010 30G (CNC ISLEMLI)(S)</v>
          </cell>
        </row>
        <row r="8948">
          <cell r="A8948" t="str">
            <v>Y-A-8240-0-077-003</v>
          </cell>
          <cell r="B8948" t="str">
            <v>28,1 X 45 X 455 MM ARNIKA KARE KOLL. RAL 9010 30G (CNC ISLEMLI)(S)</v>
          </cell>
        </row>
        <row r="8949">
          <cell r="A8949" t="str">
            <v>Y-A-8240-0-077-002</v>
          </cell>
          <cell r="B8949" t="str">
            <v>26,5 X 45 335 MM ARNIKA OMEGA KOLL. RAL 9010 30G (CNC ISLEMLI)(S)</v>
          </cell>
        </row>
        <row r="8950">
          <cell r="A8950" t="str">
            <v>Y-A-8240-0-077-001</v>
          </cell>
          <cell r="B8950" t="str">
            <v>28,1 X 45 X 335 MM ARNIKA KARE KOLL. RAL 9010 30G (CNC ISLEMLI)(S)</v>
          </cell>
        </row>
        <row r="8951">
          <cell r="A8951" t="str">
            <v>Y-A-8240-0-075-109</v>
          </cell>
          <cell r="B8951" t="str">
            <v>25 X 28 X 1355 MM AMBER&amp;LILAC&amp;GLORY KOLL. RAL9016.75G (CNC + SOL KMPKT ISLEMLI)(S)</v>
          </cell>
        </row>
        <row r="8952">
          <cell r="A8952" t="str">
            <v>Y-A-8240-0-075-108</v>
          </cell>
          <cell r="B8952" t="str">
            <v>25 X 28 X 795 MM AMBER&amp;LILAC&amp;GLORY KOLL. RAL9016.75G (CNC + SOL KMPKT ISLEMLI)(S)</v>
          </cell>
        </row>
        <row r="8953">
          <cell r="A8953" t="str">
            <v>Y-A-8240-0-075-107</v>
          </cell>
          <cell r="B8953" t="str">
            <v>25 X 28 X 555 MM AMBER&amp;LILAC&amp;GLORY KOLL. RAL9016.75G (CNC + SOL KMPKT ISLEMLI)(S)</v>
          </cell>
        </row>
        <row r="8954">
          <cell r="A8954" t="str">
            <v>Y-A-8240-0-075-106</v>
          </cell>
          <cell r="B8954" t="str">
            <v>25 X 28 X 395 MM AMBER&amp;LILAC&amp;GLORY KOLL. RAL9016.75G (CNC + SOL KMPKT ISLEMLI)(S)</v>
          </cell>
        </row>
        <row r="8955">
          <cell r="A8955" t="str">
            <v>Y-A-8240-0-075-105</v>
          </cell>
          <cell r="B8955" t="str">
            <v>26 X 33 D X 1200 MM PETUNIA KOLLLEKTOR RAL9016.75G(CNC ISLEMLI)(S)</v>
          </cell>
        </row>
        <row r="8956">
          <cell r="A8956" t="str">
            <v>Y-A-8240-0-075-104</v>
          </cell>
          <cell r="B8956" t="str">
            <v>26 X 33 D X 1100 MM PETUNIA KOLLLEKTOR RAL9016.75G(CNC ISLEMLI)(S)</v>
          </cell>
        </row>
        <row r="8957">
          <cell r="A8957" t="str">
            <v>Y-A-8240-0-075-103</v>
          </cell>
          <cell r="B8957" t="str">
            <v>30 X 31 X 370 MM MIMOSA&amp;VIOLET KOLLLEKTOR RAL9016.75G(CNC ISLEMLI)(S)</v>
          </cell>
        </row>
        <row r="8958">
          <cell r="A8958" t="str">
            <v>Y-A-8240-0-075-102</v>
          </cell>
          <cell r="B8958" t="str">
            <v>30 X 40 X 530 MM MERLOT KOLLLEKTOR RAL9016.75G(CNC ISLEMLI)</v>
          </cell>
        </row>
        <row r="8959">
          <cell r="A8959" t="str">
            <v>Y-A-8240-0-075-101</v>
          </cell>
          <cell r="B8959" t="str">
            <v>36,5 X 49 X 440 MM VALERIAN ETEKLI KARE KOLL. PROFIL RAL9016.75G(CNC ISLEMLI)(S)</v>
          </cell>
        </row>
        <row r="8960">
          <cell r="A8960" t="str">
            <v>Y-A-8240-0-075-100</v>
          </cell>
          <cell r="B8960" t="str">
            <v>25 X 25 X 1195 MM BELL&amp;TILT KOLLEKTOR RAL9016.75G (CNC ISLEMLI)(B)</v>
          </cell>
        </row>
        <row r="8961">
          <cell r="A8961" t="str">
            <v>Y-A-8240-0-075-099</v>
          </cell>
          <cell r="B8961" t="str">
            <v>25 X 25 X 1835 MM BELL&amp;TILT KOLLEKTOR RAL9016.75G (CNC ISLEMLI)(S)</v>
          </cell>
        </row>
        <row r="8962">
          <cell r="A8962" t="str">
            <v>Y-A-8240-0-075-098</v>
          </cell>
          <cell r="B8962" t="str">
            <v>25 X 25 X 1515 MM BELL&amp;TILT KOLLEKTOR RAL9016.75G (CNC ISLEMLI)(S)</v>
          </cell>
        </row>
        <row r="8963">
          <cell r="A8963" t="str">
            <v>Y-A-8240-0-075-097</v>
          </cell>
          <cell r="B8963" t="str">
            <v>25 X 25 X 1195 MM BELL&amp;TILT KOLLEKTOR RAL9016.75G (CNC ISLEMLI)(S)</v>
          </cell>
        </row>
        <row r="8964">
          <cell r="A8964" t="str">
            <v>Y-A-8240-0-075-096</v>
          </cell>
          <cell r="B8964" t="str">
            <v>25 X 25 X 875 MM BELL&amp;TILT KOLLEKTOR RAL9016.75G (CNC ISLEMLI)(S)</v>
          </cell>
        </row>
        <row r="8965">
          <cell r="A8965" t="str">
            <v>Y-A-8240-0-075-095</v>
          </cell>
          <cell r="B8965" t="str">
            <v>25 X 28 X 715 MM AMBER&amp;LILAC&amp;GLORY KOLL. RAL9016.75G (CNC + SOL CEKIRDEK ISLEMLI)(S)</v>
          </cell>
        </row>
        <row r="8966">
          <cell r="A8966" t="str">
            <v>Y-A-8240-0-075-094</v>
          </cell>
          <cell r="B8966" t="str">
            <v>25 X 28 X 475 MM AMBER&amp;LILAC&amp;GLORY KOLL. RAL9016.75G (CNC + SOL CEKIRDEK ISLEMLI)(S)</v>
          </cell>
        </row>
        <row r="8967">
          <cell r="A8967" t="str">
            <v>Y-A-8240-0-075-093</v>
          </cell>
          <cell r="B8967" t="str">
            <v>25 X 28 X 1595 MM AMBER&amp;LILAC&amp;GLORY KOLL. RAL9016.75G (CNC + SAG CEKIRDEK ISLEMLI)(S)</v>
          </cell>
        </row>
        <row r="8968">
          <cell r="A8968" t="str">
            <v>Y-A-8240-0-075-092</v>
          </cell>
          <cell r="B8968" t="str">
            <v>25 X 28 X 1355 MM AMBER&amp;LILAC&amp;GLORY KOLL. RAL9016.75G (CNC + SAG CEKIRDEK ISLEMLI)(S)</v>
          </cell>
        </row>
        <row r="8969">
          <cell r="A8969" t="str">
            <v>Y-A-8240-0-075-091</v>
          </cell>
          <cell r="B8969" t="str">
            <v>25 X 28 X 875 MM AMBER&amp;LILAC&amp;GLORY KOLL. RAL9016.75G (CNC + SAG CEKIRDEK ISLEMLI)(S)</v>
          </cell>
        </row>
        <row r="8970">
          <cell r="A8970" t="str">
            <v>Y-A-8240-0-075-090</v>
          </cell>
          <cell r="B8970" t="str">
            <v>25 X 28 X 315 MM AMBER&amp;LILAC&amp;GLORY KOLL. RAL9016.75G (CNC + SAG CEKIRDEK ISLEMLI)(S)</v>
          </cell>
        </row>
        <row r="8971">
          <cell r="A8971" t="str">
            <v>Y-A-8240-0-075-089</v>
          </cell>
          <cell r="B8971" t="str">
            <v>25 X 28 X 715 MM AMBER&amp;LILAC&amp;GLORY KOLL. RAL9016.75G (CNC + SOL KMPKT ISLEMLI)(S)</v>
          </cell>
        </row>
        <row r="8972">
          <cell r="A8972" t="str">
            <v>Y-A-8240-0-075-088</v>
          </cell>
          <cell r="B8972" t="str">
            <v>25 X 28 X 475 MM AMBER&amp;LILAC&amp;GLORY KOLL. RAL9016.75G (CNC + SOL KMPKT ISLEMLI)(S)</v>
          </cell>
        </row>
        <row r="8973">
          <cell r="A8973" t="str">
            <v>Y-A-8240-0-075-087</v>
          </cell>
          <cell r="B8973" t="str">
            <v>25 X 28 X 1595 MM AMBER&amp;LILAC&amp;GLORY KOLL. RAL9016.75G (CNC + SAG KMPKT ISLEMLI)(S)</v>
          </cell>
        </row>
        <row r="8974">
          <cell r="A8974" t="str">
            <v>Y-A-8240-0-075-086</v>
          </cell>
          <cell r="B8974" t="str">
            <v>25 X 28 X 1355 MM AMBER&amp;LILAC&amp;GLORY KOLL. RAL9016.75G (CNC + SAG KMPKT ISLEMLI)(S)</v>
          </cell>
        </row>
        <row r="8975">
          <cell r="A8975" t="str">
            <v>Y-A-8240-0-075-085</v>
          </cell>
          <cell r="B8975" t="str">
            <v>25 X 28 X 875 MM AMBER&amp;LILAC&amp;GLORY KOLL. RAL9016.75G (CNC + SAG KMPKT ISLEMLI)(S)</v>
          </cell>
        </row>
        <row r="8976">
          <cell r="A8976" t="str">
            <v>Y-A-8240-0-075-084</v>
          </cell>
          <cell r="B8976" t="str">
            <v>25 X 28 X 635 MM AMBER&amp;LILAC&amp;GLORY KOLL. RAL9016.75G (CNC + SAG KMPKT ISLEMLI)(S)</v>
          </cell>
        </row>
        <row r="8977">
          <cell r="A8977" t="str">
            <v>Y-A-8240-0-075-083</v>
          </cell>
          <cell r="B8977" t="str">
            <v>25 X 28 X 555 MM AMBER&amp;LILAC&amp;GLORY KOLL. RAL9016.75G (CNC + SAG KMPKT ISLEMLI)(S)</v>
          </cell>
        </row>
        <row r="8978">
          <cell r="A8978" t="str">
            <v>Y-A-8240-0-075-082</v>
          </cell>
          <cell r="B8978" t="str">
            <v>25 X 28 X 475 MM AMBER&amp;LILAC&amp;GLORY KOLL. RAL9016.75G (CNC + SAG KMPKT ISLEMLI)(S)</v>
          </cell>
        </row>
        <row r="8979">
          <cell r="A8979" t="str">
            <v>Y-A-8240-0-075-081</v>
          </cell>
          <cell r="B8979" t="str">
            <v>25 X 28 X 395 MM AMBER&amp;LILAC&amp;GLORY KOLL. RAL9016.75G (CNC + SAG KMPKT ISLEMLI)(S)</v>
          </cell>
        </row>
        <row r="8980">
          <cell r="A8980" t="str">
            <v>Y-A-8240-0-075-080</v>
          </cell>
          <cell r="B8980" t="str">
            <v>25 X 28 X 315 MM AMBER&amp;LILAC&amp;GLORY KOLL. RAL9016.75G (CNC + SAG KMPKT ISLEMLI)(S)</v>
          </cell>
        </row>
        <row r="8981">
          <cell r="A8981" t="str">
            <v>Y-A-8240-0-075-079</v>
          </cell>
          <cell r="B8981" t="str">
            <v>25 X 28 X 1435 MM AMBER&amp;LILAC&amp;GLORY KOLL. RAL9016.75G (CNC ISLEMLI)(B)</v>
          </cell>
        </row>
        <row r="8982">
          <cell r="A8982" t="str">
            <v>Y-A-8240-0-075-078</v>
          </cell>
          <cell r="B8982" t="str">
            <v>25 X 28 X 1195 MM AMBER&amp;LILAC&amp;GLORY KOLL. RAL9016.75G (CNC ISLEMLI)(B)</v>
          </cell>
        </row>
        <row r="8983">
          <cell r="A8983" t="str">
            <v>Y-A-8240-0-075-077</v>
          </cell>
          <cell r="B8983" t="str">
            <v>25 X 28 X 955 MM AMBER&amp;LILAC&amp;GLORY KOLL. RAL9016.75G (CNC ISLEMLI)(B)</v>
          </cell>
        </row>
        <row r="8984">
          <cell r="A8984" t="str">
            <v>Y-A-8240-0-075-076</v>
          </cell>
          <cell r="B8984" t="str">
            <v>25 X 28 X 795 MM AMBER&amp;LILAC&amp;GLORY KOLL. RAL9016.75G (CNC ISLEMLI)(B)</v>
          </cell>
        </row>
        <row r="8985">
          <cell r="A8985" t="str">
            <v>Y-A-8240-0-075-075</v>
          </cell>
          <cell r="B8985" t="str">
            <v>25 X 28 X 635 MM AMBER&amp;LILAC&amp;GLORY KOLL. RAL9016.75G (CNC ISLEMLI)(B)</v>
          </cell>
        </row>
        <row r="8986">
          <cell r="A8986" t="str">
            <v>Y-A-8240-0-075-074</v>
          </cell>
          <cell r="B8986" t="str">
            <v>25 X 28 X 555 MM AMBER&amp;LILAC&amp;GLORY KOLL. RAL9016.75G (CNC ISLEMLI)(B)</v>
          </cell>
        </row>
        <row r="8987">
          <cell r="A8987" t="str">
            <v>Y-A-8240-0-075-073</v>
          </cell>
          <cell r="B8987" t="str">
            <v>25 X 28 X 475 MM AMBER&amp;LILAC&amp;GLORY KOLL. RAL9016.75G (CNC ISLEMLI)(B)</v>
          </cell>
        </row>
        <row r="8988">
          <cell r="A8988" t="str">
            <v>Y-A-8240-0-075-072</v>
          </cell>
          <cell r="B8988" t="str">
            <v>25 X 28 X 395 MM AMBER&amp;LILAC&amp;GLORY KOLL. RAL9016.75G (CNC ISLEMLI)(B)</v>
          </cell>
        </row>
        <row r="8989">
          <cell r="A8989" t="str">
            <v>Y-A-8240-0-075-071</v>
          </cell>
          <cell r="B8989" t="str">
            <v>25 X 28 X 315 MM AMBER&amp;LILAC&amp;GLORY KOLL. RAL9016.75G (CNC ISLEMLI)(B)</v>
          </cell>
        </row>
        <row r="8990">
          <cell r="A8990" t="str">
            <v>Y-A-8240-0-075-070</v>
          </cell>
          <cell r="B8990" t="str">
            <v>25 X 28 X 2075 MM AMBER&amp;LILAC&amp;GLORY KOLL. RAL9016.75G (CNC ISLEMLI)(S)</v>
          </cell>
        </row>
        <row r="8991">
          <cell r="A8991" t="str">
            <v>Y-A-8240-0-075-069</v>
          </cell>
          <cell r="B8991" t="str">
            <v>25 X 28 X 1995 MM AMBER&amp;LILAC&amp;GLORY KOLL. RAL9016.75G (CNC ISLEMLI)(S)</v>
          </cell>
        </row>
        <row r="8992">
          <cell r="A8992" t="str">
            <v>Y-A-8240-0-075-068</v>
          </cell>
          <cell r="B8992" t="str">
            <v>25 X 28 X 1835 MM AMBER&amp;LILAC&amp;GLORY KOLL. RAL9016.75G (CNC ISLEMLI)(S)</v>
          </cell>
        </row>
        <row r="8993">
          <cell r="A8993" t="str">
            <v>Y-A-8240-0-075-067</v>
          </cell>
          <cell r="B8993" t="str">
            <v>25 X 28 X 1675 MM AMBER&amp;LILAC&amp;GLORY KOLL. RAL9016.75G (CNC ISLEMLI)(S)</v>
          </cell>
        </row>
        <row r="8994">
          <cell r="A8994" t="str">
            <v>Y-A-8240-0-075-066</v>
          </cell>
          <cell r="B8994" t="str">
            <v>25 X 28 X 1595 MM AMBER&amp;LILAC&amp;GLORY KOLL. RAL9016.75G (CNC ISLEMLI)(S)</v>
          </cell>
        </row>
        <row r="8995">
          <cell r="A8995" t="str">
            <v>Y-A-8240-0-075-065</v>
          </cell>
          <cell r="B8995" t="str">
            <v>25 X 28 X 1595 MM AMBER&amp;LILAC&amp;GLORY KOLL. RAL9016.75G (CNC ISLEMLI)(S)</v>
          </cell>
        </row>
        <row r="8996">
          <cell r="A8996" t="str">
            <v>Y-A-8240-0-075-064</v>
          </cell>
          <cell r="B8996" t="str">
            <v>25 X 28 X 1515 MM AMBER&amp;LILAC&amp;GLORY KOLL. RAL9016.75G (CNC ISLEMLI)(S)</v>
          </cell>
        </row>
        <row r="8997">
          <cell r="A8997" t="str">
            <v>Y-A-8240-0-075-063</v>
          </cell>
          <cell r="B8997" t="str">
            <v>25 X 28 X 1435 MM AMBER&amp;LILAC&amp;GLORY KOLL. RAL9016.75G (CNC ISLEMLI)(S)</v>
          </cell>
        </row>
        <row r="8998">
          <cell r="A8998" t="str">
            <v>Y-A-8240-0-075-062</v>
          </cell>
          <cell r="B8998" t="str">
            <v>25 X 28 X 1355 MM AMBER&amp;LILAC&amp;GLORY KOLL. RAL9016.75G (CNC ISLEMLI)(S)</v>
          </cell>
        </row>
        <row r="8999">
          <cell r="A8999" t="str">
            <v>Y-A-8240-0-075-061</v>
          </cell>
          <cell r="B8999" t="str">
            <v>25 X 28 X 1275 MM AMBER&amp;LILAC&amp;GLORY KOLL. RAL9016.75G (CNC ISLEMLI)(S)</v>
          </cell>
        </row>
        <row r="9000">
          <cell r="A9000" t="str">
            <v>Y-A-8240-0-075-060</v>
          </cell>
          <cell r="B9000" t="str">
            <v>25 X 28 X 1195 MM AMBER&amp;LILAC&amp;GLORY KOLL. RAL9016.75G (CNC ISLEMLI)(S)</v>
          </cell>
        </row>
        <row r="9001">
          <cell r="A9001" t="str">
            <v>Y-A-8240-0-075-059</v>
          </cell>
          <cell r="B9001" t="str">
            <v>25 X 28 X 1115 MM AMBER&amp;LILAC&amp;GLORY KOLL. RAL9016.75G (CNC ISLEMLI)(S)</v>
          </cell>
        </row>
        <row r="9002">
          <cell r="A9002" t="str">
            <v>Y-A-8240-0-075-058</v>
          </cell>
          <cell r="B9002" t="str">
            <v>25 X 28 X 1035 MM AMBER&amp;LILAC&amp;GLORY KOLL. RAL9016.75G (CNC ISLEMLI)(S)</v>
          </cell>
        </row>
        <row r="9003">
          <cell r="A9003" t="str">
            <v>Y-A-8240-0-075-057</v>
          </cell>
          <cell r="B9003" t="str">
            <v>25 X 28 X 955 MM AMBER&amp;LILAC&amp;GLORY KOLL. RAL9016.75G (CNC ISLEMLI)(S)</v>
          </cell>
        </row>
        <row r="9004">
          <cell r="A9004" t="str">
            <v>Y-A-8240-0-075-056</v>
          </cell>
          <cell r="B9004" t="str">
            <v>25 X 28 X 875 MM AMBER&amp;LILAC&amp;GLORY KOLL. RAL9016.75G (CNC ISLEMLI)(S)</v>
          </cell>
        </row>
        <row r="9005">
          <cell r="A9005" t="str">
            <v>Y-A-8240-0-075-055</v>
          </cell>
          <cell r="B9005" t="str">
            <v>25 X 28 X 815 MM AMBER&amp;LILAC&amp;GLORY KOLL. RAL9016.75G (CNC ISLEMLI)(S)</v>
          </cell>
        </row>
        <row r="9006">
          <cell r="A9006" t="str">
            <v>Y-A-8240-0-075-054</v>
          </cell>
          <cell r="B9006" t="str">
            <v>25 X 28 X 795 MM AMBER&amp;LILAC&amp;GLORY KOLL. RAL9016.75G (CNC ISLEMLI)(S)</v>
          </cell>
        </row>
        <row r="9007">
          <cell r="A9007" t="str">
            <v>Y-A-8240-0-075-053</v>
          </cell>
          <cell r="B9007" t="str">
            <v>25 X 28 X 715 MM AMBER&amp;LILAC&amp;GLORY KOLL. RAL9016.75G (CNC ISLEMLI)(S)</v>
          </cell>
        </row>
        <row r="9008">
          <cell r="A9008" t="str">
            <v>Y-A-8240-0-075-052</v>
          </cell>
          <cell r="B9008" t="str">
            <v>25 X 28 X 635 MM AMBER&amp;LILAC&amp;GLORY KOLL. RAL9016.75G (CNC ISLEMLI)(S)</v>
          </cell>
        </row>
        <row r="9009">
          <cell r="A9009" t="str">
            <v>Y-A-8240-0-075-050</v>
          </cell>
          <cell r="B9009" t="str">
            <v>25 X 28 X 555 MM AMBER&amp;LILAC&amp;GLORY KOLL. RAL9016.75G (CNC ISLEMLI)(S)</v>
          </cell>
        </row>
        <row r="9010">
          <cell r="A9010" t="str">
            <v>Y-A-8240-0-075-049</v>
          </cell>
          <cell r="B9010" t="str">
            <v>25 X 28 X 475 MM AMBER&amp;LILAC&amp;GLORY KOLL. RAL9016.75G (CNC ISLEMLI)(S)</v>
          </cell>
        </row>
        <row r="9011">
          <cell r="A9011" t="str">
            <v>Y-A-8240-0-075-048</v>
          </cell>
          <cell r="B9011" t="str">
            <v>25 X 28 X 395 MM AMBER&amp;LILAC&amp;GLORY KOLL. RAL9016.75G (CNC ISLEMLI)(S)</v>
          </cell>
        </row>
        <row r="9012">
          <cell r="A9012" t="str">
            <v>Y-A-8240-0-075-047</v>
          </cell>
          <cell r="B9012" t="str">
            <v>25 X 28 X 315 MM AMBER&amp;LILAC&amp;GLORY KOLL. RAL9016.75G (CNC ISLEMLI)(S)</v>
          </cell>
        </row>
        <row r="9013">
          <cell r="A9013" t="str">
            <v>Y-A-8240-0-075-046</v>
          </cell>
          <cell r="B9013" t="str">
            <v>25 X 28 X 235 MM AMBER&amp;LILAC&amp;GLORY KOLL. RAL9016.75G (CNC ISLEMLI)(S)</v>
          </cell>
        </row>
        <row r="9014">
          <cell r="A9014" t="str">
            <v>Y-A-8240-0-075-045</v>
          </cell>
          <cell r="B9014" t="str">
            <v>26,5 X 45 1295 MM ARNIKA OMEGA KOLL. RAL 9016 75G (CNC ISLEMLI)(B)</v>
          </cell>
        </row>
        <row r="9015">
          <cell r="A9015" t="str">
            <v>Y-A-8240-0-075-044</v>
          </cell>
          <cell r="B9015" t="str">
            <v>28,1 X 45 X 1295 MM ARNIKA KARE KOLL. RAL 9016 75G (CNC ISLEMLI)(B)</v>
          </cell>
        </row>
        <row r="9016">
          <cell r="A9016" t="str">
            <v>Y-A-8240-0-075-043</v>
          </cell>
          <cell r="B9016" t="str">
            <v>26,5 X 45 1175 MM ARNIKA OMEGA KOLL. RAL 9016 75G (CNC ISLEMLI)(B)</v>
          </cell>
        </row>
        <row r="9017">
          <cell r="A9017" t="str">
            <v>Y-A-8240-0-075-042</v>
          </cell>
          <cell r="B9017" t="str">
            <v>28,1 X 45 X 1175 MM ARNIKA KARE KOLL. RAL 9016 75G (CNC ISLEMLI)(B)</v>
          </cell>
        </row>
        <row r="9018">
          <cell r="A9018" t="str">
            <v>Y-A-8240-0-075-041</v>
          </cell>
          <cell r="B9018" t="str">
            <v>26,5 X 45 935 MM ARNIKA OMEGA KOLL. RAL 9016 75G (CNC ISLEMLI)(B)</v>
          </cell>
        </row>
        <row r="9019">
          <cell r="A9019" t="str">
            <v>Y-A-8240-0-075-040</v>
          </cell>
          <cell r="B9019" t="str">
            <v>28,1 X 45 X 935 MM ARNIKA KARE KOLL. RAL 9016 75G (CNC ISLEMLI)(B)</v>
          </cell>
        </row>
        <row r="9020">
          <cell r="A9020" t="str">
            <v>Y-A-8240-0-075-039</v>
          </cell>
          <cell r="B9020" t="str">
            <v>26,5 X 45 815 MM ARNIKA OMEGA KOLL. RAL 9016 75G (CNC ISLEMLI)(B)</v>
          </cell>
        </row>
        <row r="9021">
          <cell r="A9021" t="str">
            <v>Y-A-8240-0-075-038</v>
          </cell>
          <cell r="B9021" t="str">
            <v>28,1 X 45 X 815 MM ARNIKA KARE KOLL. RAL 9016 75G (CNC ISLEMLI)(B)</v>
          </cell>
        </row>
        <row r="9022">
          <cell r="A9022" t="str">
            <v>Y-A-8240-0-075-037</v>
          </cell>
          <cell r="B9022" t="str">
            <v>26,5 X 45 575 MM ARNIKA OMEGA KOLL. RAL 9016 75G (CNC ISLEMLI)(B)</v>
          </cell>
        </row>
        <row r="9023">
          <cell r="A9023" t="str">
            <v>Y-A-8240-0-075-036</v>
          </cell>
          <cell r="B9023" t="str">
            <v>28,1 X 45 X 575 MM ARNIKA KARE KOLL. RAL 9016 75G (CNC ISLEMLI)(B)</v>
          </cell>
        </row>
        <row r="9024">
          <cell r="A9024" t="str">
            <v>Y-A-8240-0-075-035</v>
          </cell>
          <cell r="B9024" t="str">
            <v>26,5 X 45 455 MM ARNIKA OMEGA KOLL. RAL 9016 75G (CNC ISLEMLI)(B)</v>
          </cell>
        </row>
        <row r="9025">
          <cell r="A9025" t="str">
            <v>Y-A-8240-0-075-034</v>
          </cell>
          <cell r="B9025" t="str">
            <v>28,1 X 45 X 455 MM ARNIKA KARE KOLL. RAL 9016 75G (CNC ISLEMLI)(B)</v>
          </cell>
        </row>
        <row r="9026">
          <cell r="A9026" t="str">
            <v>Y-A-8240-0-075-033</v>
          </cell>
          <cell r="B9026" t="str">
            <v>26,5 X 45 335 MM ARNIKA OMEGA KOLL. RAL 9016 75G (CNC ISLEMLI)(B)</v>
          </cell>
        </row>
        <row r="9027">
          <cell r="A9027" t="str">
            <v>Y-A-8240-0-075-032</v>
          </cell>
          <cell r="B9027" t="str">
            <v>28,1 X 45 X 335 MM ARNIKA KARE KOLL. RAL 9016 75G (CNC ISLEMLI)(B)</v>
          </cell>
        </row>
        <row r="9028">
          <cell r="A9028" t="str">
            <v>Y-A-8240-0-075-031</v>
          </cell>
          <cell r="B9028" t="str">
            <v>28,1 X 45 X 1655 MM ARNIKA KARE KOLL. RAL 9016 75G (CNC + SAG KMPKT ISLEMLI)(S)</v>
          </cell>
        </row>
        <row r="9029">
          <cell r="A9029" t="str">
            <v>Y-A-8240-0-075-030</v>
          </cell>
          <cell r="B9029" t="str">
            <v>28,1 X 45 X 1655 MM ARNIKA KARE KOLL. RAL 9016 75G (CNC + SOL KMPKT ISLEMLI)(S)</v>
          </cell>
        </row>
        <row r="9030">
          <cell r="A9030" t="str">
            <v>Y-A-8240-0-075-029</v>
          </cell>
          <cell r="B9030" t="str">
            <v>28,1 X 45 X 935 MM ARNIKA KARE KOLL. RAL 9016 75G (CNC + SOL KMPKT ISLEMLI)(S)</v>
          </cell>
        </row>
        <row r="9031">
          <cell r="A9031" t="str">
            <v>Y-A-8240-0-075-028</v>
          </cell>
          <cell r="B9031" t="str">
            <v>28,1 X 45 X 815 MM ARNIKA KARE KOLL. RAL 9016 75G (CNC + SAG KMPKT ISLEMLI)(S)</v>
          </cell>
        </row>
        <row r="9032">
          <cell r="A9032" t="str">
            <v>Y-A-8240-0-075-027</v>
          </cell>
          <cell r="B9032" t="str">
            <v>28,1 X 45 X 695 MM ARNIKA KARE KOLL. RAL 9016 75G (CNC + SAG KMPKT ISLEMLI)(S)</v>
          </cell>
        </row>
        <row r="9033">
          <cell r="A9033" t="str">
            <v>Y-A-8240-0-075-026</v>
          </cell>
          <cell r="B9033" t="str">
            <v>28,1 X 45 X 695 MM ARNIKA KARE KOLL. RAL 9016 75G (CNC + SOL KMPKT ISLEMLI)(S)</v>
          </cell>
        </row>
        <row r="9034">
          <cell r="A9034" t="str">
            <v>Y-A-8240-0-075-025</v>
          </cell>
          <cell r="B9034" t="str">
            <v>28,1 X 45 X 575 MM ARNIKA KARE KOLL. RAL 9016 75G (CNC + SAG KMPKT ISLEMLI)(S)</v>
          </cell>
        </row>
        <row r="9035">
          <cell r="A9035" t="str">
            <v>Y-A-8240-0-075-024</v>
          </cell>
          <cell r="B9035" t="str">
            <v>28,1 X 45 X 575 MM ARNIKA KARE KOLL. RAL 9016 75G (CNC + SOL KMPKT ISLEMLI)(S)</v>
          </cell>
        </row>
        <row r="9036">
          <cell r="A9036" t="str">
            <v>Y-A-8240-0-075-023</v>
          </cell>
          <cell r="B9036" t="str">
            <v>28,1 X 45 X 455 MM ARNIKA KARE KOLL. RAL 9016 75G (CNC + SOL KMPKT ISLEMLI)(S)</v>
          </cell>
        </row>
        <row r="9037">
          <cell r="A9037" t="str">
            <v>Y-A-8240-0-075-022</v>
          </cell>
          <cell r="B9037" t="str">
            <v>26,5 X 45 2015 MM ARNIKA OMEGA KOLL. RAL 9016 75G (CNC ISLEMLI)(S)</v>
          </cell>
        </row>
        <row r="9038">
          <cell r="A9038" t="str">
            <v>Y-A-8240-0-075-021</v>
          </cell>
          <cell r="B9038" t="str">
            <v>28,1 X 45 X 2015 MM ARNIKA KARE KOLL. RAL 9016 75G (CNC ISLEMLI)(S)</v>
          </cell>
        </row>
        <row r="9039">
          <cell r="A9039" t="str">
            <v>Y-A-8240-0-075-020</v>
          </cell>
          <cell r="B9039" t="str">
            <v>26,5 X 45 1895 MM ARNIKA OMEGA KOLL. RAL 9016 75G (CNC ISLEMLI)(S)</v>
          </cell>
        </row>
        <row r="9040">
          <cell r="A9040" t="str">
            <v>Y-A-8240-0-075-019</v>
          </cell>
          <cell r="B9040" t="str">
            <v>28,1 X 45 X 1895 MM ARNIKA KARE KOLL. RAL 9016 75G (CNC ISLEMLI)(S)</v>
          </cell>
        </row>
        <row r="9041">
          <cell r="A9041" t="str">
            <v>Y-A-8240-0-075-018</v>
          </cell>
          <cell r="B9041" t="str">
            <v>26,5 X 45 1655 MM ARNIKA OMEGA KOLL. RAL 9016 75G (CNC ISLEMLI)(S)</v>
          </cell>
        </row>
        <row r="9042">
          <cell r="A9042" t="str">
            <v>Y-A-8240-0-075-017</v>
          </cell>
          <cell r="B9042" t="str">
            <v>28,1 X 45 X 1655 MM ARNIKA KARE KOLL. RAL 9016 75G (CNC ISLEMLI)(S)</v>
          </cell>
        </row>
        <row r="9043">
          <cell r="A9043" t="str">
            <v>Y-A-8240-0-075-016</v>
          </cell>
          <cell r="B9043" t="str">
            <v>26,5 X 45 1295 MM ARNIKA OMEGA KOLL. RAL 9016 75G (CNC ISLEMLI)(S)</v>
          </cell>
        </row>
        <row r="9044">
          <cell r="A9044" t="str">
            <v>Y-A-8240-0-075-015</v>
          </cell>
          <cell r="B9044" t="str">
            <v>28,1 X 45 X 1295 MM ARNIKA KARE KOLL. RAL 9016 75G (CNC ISLEMLI)(S)</v>
          </cell>
        </row>
        <row r="9045">
          <cell r="A9045" t="str">
            <v>Y-A-8240-0-075-014</v>
          </cell>
          <cell r="B9045" t="str">
            <v>26,5 X 45 1175 MM ARNIKA OMEGA KOLL. RAL 9016 75G (CNC ISLEMLI)(S)</v>
          </cell>
        </row>
        <row r="9046">
          <cell r="A9046" t="str">
            <v>Y-A-8240-0-075-013</v>
          </cell>
          <cell r="B9046" t="str">
            <v>28,1 X 45 X 1175 MM ARNIKA KARE KOLL. RAL 9016 75G (CNC ISLEMLI)(S)</v>
          </cell>
        </row>
        <row r="9047">
          <cell r="A9047" t="str">
            <v>Y-A-8240-0-075-012</v>
          </cell>
          <cell r="B9047" t="str">
            <v>26,5 X 45 935 MM ARNIKA OMEGA KOLL. RAL 9016 75G (CNC ISLEMLI)(S)</v>
          </cell>
        </row>
        <row r="9048">
          <cell r="A9048" t="str">
            <v>Y-A-8240-0-075-011</v>
          </cell>
          <cell r="B9048" t="str">
            <v>28,1 X 45 X 935 MM ARNIKA KARE KOLL. RAL 9016 75G (CNC ISLEMLI)(S)</v>
          </cell>
        </row>
        <row r="9049">
          <cell r="A9049" t="str">
            <v>Y-A-8240-0-075-010</v>
          </cell>
          <cell r="B9049" t="str">
            <v>26,5 X 45 815 MM ARNIKA OMEGA KOLL. RAL 9016 75G (CNC ISLEMLI)(S)</v>
          </cell>
        </row>
        <row r="9050">
          <cell r="A9050" t="str">
            <v>Y-A-8240-0-075-009</v>
          </cell>
          <cell r="B9050" t="str">
            <v>28,1 X 45 X 815 MM ARNIKA KARE KOLL. RAL 9016 75G (CNC ISLEMLI)(S)</v>
          </cell>
        </row>
        <row r="9051">
          <cell r="A9051" t="str">
            <v>Y-A-8240-0-075-008</v>
          </cell>
          <cell r="B9051" t="str">
            <v>26,5 X 45 695 MM ARNIKA OMEGA KOLL. RAL 9016 75G (CNC ISLEMLI)(S)</v>
          </cell>
        </row>
        <row r="9052">
          <cell r="A9052" t="str">
            <v>Y-A-8240-0-075-007</v>
          </cell>
          <cell r="B9052" t="str">
            <v>28,1 X 45 X 695 MM ARNIKA KARE KOLL. RAL 9016 75G (CNC ISLEMLI)(S)</v>
          </cell>
        </row>
        <row r="9053">
          <cell r="A9053" t="str">
            <v>Y-A-8240-0-075-006</v>
          </cell>
          <cell r="B9053" t="str">
            <v>26,5 X 45 575 MM ARNIKA OMEGA KOLL. RAL 9016 75G (CNC ISLEMLI)(S)</v>
          </cell>
        </row>
        <row r="9054">
          <cell r="A9054" t="str">
            <v>Y-A-8240-0-075-005</v>
          </cell>
          <cell r="B9054" t="str">
            <v>28,1 X 45 X 575 MM ARNIKA KARE KOLL. RAL 9016 75G (CNC ISLEMLI)(S)</v>
          </cell>
        </row>
        <row r="9055">
          <cell r="A9055" t="str">
            <v>Y-A-8240-0-075-004</v>
          </cell>
          <cell r="B9055" t="str">
            <v>26,5 X 45 455 MM ARNIKA OMEGA KOLL. RAL 9016 75G (CNC ISLEMLI)(S)</v>
          </cell>
        </row>
        <row r="9056">
          <cell r="A9056" t="str">
            <v>Y-A-8240-0-075-003</v>
          </cell>
          <cell r="B9056" t="str">
            <v>28,1 X 45 X 455 MM ARNIKA KARE KOLL. RAL 9016 75G (CNC ISLEMLI)(S)</v>
          </cell>
        </row>
        <row r="9057">
          <cell r="A9057" t="str">
            <v>Y-A-8240-0-075-002</v>
          </cell>
          <cell r="B9057" t="str">
            <v>26,5 X 45 335 MM ARNIKA OMEGA KOLL. RAL 9016 75G (CNC ISLEMLI)(S)</v>
          </cell>
        </row>
        <row r="9058">
          <cell r="A9058" t="str">
            <v>Y-A-8240-0-075-001</v>
          </cell>
          <cell r="B9058" t="str">
            <v>28,1 X 45 X 335 MM ARNIKA KARE KOLL. RAL 9016 75G (CNC ISLEMLI)(S)</v>
          </cell>
        </row>
        <row r="9059">
          <cell r="A9059" t="str">
            <v>Y-A-8240-0-000-001</v>
          </cell>
          <cell r="B9059" t="str">
            <v>25 X 28 X 395 MM AMBER&amp;LILAC&amp;GLORY KOLL. HAM YUZEY</v>
          </cell>
        </row>
        <row r="9060">
          <cell r="A9060" t="str">
            <v>Y-A-8239-0-096-009</v>
          </cell>
          <cell r="B9060" t="str">
            <v>75 X 75 X 1794 MM LILAC PROFIL NOIR SABLE 2200(YW360F) (CNC ISLEMLI)</v>
          </cell>
        </row>
        <row r="9061">
          <cell r="A9061" t="str">
            <v>Y-A-8239-0-096-008</v>
          </cell>
          <cell r="B9061" t="str">
            <v>75 X 75 X 594 MM LILAC PROFIL NOIR SABLE 2200(YW360F) (CNC ISLEMLI)</v>
          </cell>
        </row>
        <row r="9062">
          <cell r="A9062" t="str">
            <v>Y-A-8239-0-096-007</v>
          </cell>
          <cell r="B9062" t="str">
            <v>75 X 75 X 294 MM LILAC PROFIL NOIR SABLE 2200(YW360F) (CNC ISLEMLI)</v>
          </cell>
        </row>
        <row r="9063">
          <cell r="A9063" t="str">
            <v>Y-A-8239-0-096-006</v>
          </cell>
          <cell r="B9063" t="str">
            <v>75 X 55 X 1794 MM AMBER PROFIL NOIR SABLE 2200(YW360F)(CNC ISLEMLI)</v>
          </cell>
        </row>
        <row r="9064">
          <cell r="A9064" t="str">
            <v>Y-A-8239-0-096-005</v>
          </cell>
          <cell r="B9064" t="str">
            <v>75 X 55 X 594 MM AMBER PROFIL NOIR SABLE 2200(YW360F)(CNC ISLEMLI)</v>
          </cell>
        </row>
        <row r="9065">
          <cell r="A9065" t="str">
            <v>Y-A-8239-0-096-004</v>
          </cell>
          <cell r="B9065" t="str">
            <v>75 X 55 X 294 MM AMBER PROFIL NOIR SABLE 2200(YW360F)(CNC ISLEMLI)</v>
          </cell>
        </row>
        <row r="9066">
          <cell r="A9066" t="str">
            <v>Y-A-8239-0-096-003</v>
          </cell>
          <cell r="B9066" t="str">
            <v>75 X 75 X 1794 MM LILAC PROFIL NOIR SABLE 2200(YW360F) (CNC ISLEMLI)</v>
          </cell>
        </row>
        <row r="9067">
          <cell r="A9067" t="str">
            <v>Y-A-8239-0-096-002</v>
          </cell>
          <cell r="B9067" t="str">
            <v>75 X 55 X 1797 MM AMBER PROFIL NOIR SABLE 2200(YW360F)(CNC ISLEMLI)</v>
          </cell>
        </row>
        <row r="9068">
          <cell r="A9068" t="str">
            <v>Y-A-8239-0-096-001</v>
          </cell>
          <cell r="B9068" t="str">
            <v>75 X 55 X 597 MM AMBER PROFIL NOIR SABLE 2200(YW360F)(CNC ISLEMLI)</v>
          </cell>
        </row>
        <row r="9069">
          <cell r="A9069" t="str">
            <v>Y-A-8239-0-094-001</v>
          </cell>
          <cell r="B9069" t="str">
            <v>70 X 12 X 1498 MM MIMOSA PROFIL NOIR.200.SBL.SW306G (CNC ISLEMLI)</v>
          </cell>
        </row>
        <row r="9070">
          <cell r="A9070" t="str">
            <v>Y-A-8239-0-093-052</v>
          </cell>
          <cell r="B9070" t="str">
            <v>75 X 103,8 X 594 MM GLORY PROFIL RAL7016.30G (CNC ISLEMLI)</v>
          </cell>
        </row>
        <row r="9071">
          <cell r="A9071" t="str">
            <v>Y-A-8239-0-093-051</v>
          </cell>
          <cell r="B9071" t="str">
            <v>75 X 103,8 X 1794 MM GLORY PROFIL RAL7016.30G (CNC ISLEMLI)</v>
          </cell>
        </row>
        <row r="9072">
          <cell r="A9072" t="str">
            <v>Y-A-8239-0-093-050</v>
          </cell>
          <cell r="B9072" t="str">
            <v>75 X 103,8 X 294 MM GLORY PROFIL RAL7016.30G (CNC ISLEMLI)</v>
          </cell>
        </row>
        <row r="9073">
          <cell r="A9073" t="str">
            <v>Y-A-8239-0-093-049</v>
          </cell>
          <cell r="B9073" t="str">
            <v>75 X 103,8 X 897 MM GLORY PROFIL RAL7016.30G (CNC ISLEMLI)</v>
          </cell>
        </row>
        <row r="9074">
          <cell r="A9074" t="str">
            <v>Y-A-8239-0-093-048</v>
          </cell>
          <cell r="B9074" t="str">
            <v>75 X 103,8 X 297 MM GLORY PROFIL RAL7016.30G (CNC ISLEMLI)</v>
          </cell>
        </row>
        <row r="9075">
          <cell r="A9075" t="str">
            <v>Y-A-8239-0-093-047</v>
          </cell>
          <cell r="B9075" t="str">
            <v>75 X 103,8 X 1997 MM GLORY PROFIL RAL7016.30G (CNC ISLEMLI)</v>
          </cell>
        </row>
        <row r="9076">
          <cell r="A9076" t="str">
            <v>Y-A-8239-0-093-046</v>
          </cell>
          <cell r="B9076" t="str">
            <v>75 X 103,8 X 1497 MM GLORY PROFIL RAL7016.30G (CNC ISLEMLI)</v>
          </cell>
        </row>
        <row r="9077">
          <cell r="A9077" t="str">
            <v>Y-A-8239-0-093-045</v>
          </cell>
          <cell r="B9077" t="str">
            <v>75 X 103,8 X 1494 MM GLORY PROFIL RAL7016.30G (CNC ISLEMLI)</v>
          </cell>
        </row>
        <row r="9078">
          <cell r="A9078" t="str">
            <v>Y-A-8239-0-093-044</v>
          </cell>
          <cell r="B9078" t="str">
            <v>75 X 75 X 1997 MM LILAC PROFIL RAL7016.30G (CNC ISLEMLI)</v>
          </cell>
        </row>
        <row r="9079">
          <cell r="A9079" t="str">
            <v>Y-A-8239-0-093-043</v>
          </cell>
          <cell r="B9079" t="str">
            <v>75 X 75 X 1994 MM LILAC PROFIL RAL7016.30G (CNC ISLEMLI)</v>
          </cell>
        </row>
        <row r="9080">
          <cell r="A9080" t="str">
            <v>Y-A-8239-0-093-042</v>
          </cell>
          <cell r="B9080" t="str">
            <v>75 X 75 X 1797 MM LILAC PROFIL RAL7016.30G (CNC ISLEMLI)</v>
          </cell>
        </row>
        <row r="9081">
          <cell r="A9081" t="str">
            <v>Y-A-8239-0-093-041</v>
          </cell>
          <cell r="B9081" t="str">
            <v>75 X 75 X 1794 MM LILAC PROFIL RAL7016.30G (CNC ISLEMLI)</v>
          </cell>
        </row>
        <row r="9082">
          <cell r="A9082" t="str">
            <v>Y-A-8239-0-093-040</v>
          </cell>
          <cell r="B9082" t="str">
            <v>75 X 75 X 1497 MM LILAC PROFIL RAL7016.30G (CNC ISLEMLI)</v>
          </cell>
        </row>
        <row r="9083">
          <cell r="A9083" t="str">
            <v>Y-A-8239-0-093-039</v>
          </cell>
          <cell r="B9083" t="str">
            <v>75 X 75 X 1197 MM LILAC PROFIL RAL7016.30G (CNC ISLEMLI)</v>
          </cell>
        </row>
        <row r="9084">
          <cell r="A9084" t="str">
            <v>Y-A-8239-0-093-038</v>
          </cell>
          <cell r="B9084" t="str">
            <v>75 X 75 X 1194 MM LILAC PROFIL RAL7016.30G (CNC ISLEMLI)</v>
          </cell>
        </row>
        <row r="9085">
          <cell r="A9085" t="str">
            <v>Y-A-8239-0-093-037</v>
          </cell>
          <cell r="B9085" t="str">
            <v>75 X 75 X 897 MM LILAC PROFIL RAL7016.30G (CNC ISLEMLI)</v>
          </cell>
        </row>
        <row r="9086">
          <cell r="A9086" t="str">
            <v>Y-A-8239-0-093-036</v>
          </cell>
          <cell r="B9086" t="str">
            <v>75 X 75 X 597 MM LILAC PROFIL RAL7016.30G (CNC ISLEMLI)</v>
          </cell>
        </row>
        <row r="9087">
          <cell r="A9087" t="str">
            <v>Y-A-8239-0-093-035</v>
          </cell>
          <cell r="B9087" t="str">
            <v>75 X 75 X 594 MM LILAC PROFIL RAL7016.30G (CNC ISLEMLI)</v>
          </cell>
        </row>
        <row r="9088">
          <cell r="A9088" t="str">
            <v>Y-A-8239-0-093-034</v>
          </cell>
          <cell r="B9088" t="str">
            <v>75 X 75 X 497 MM LILAC PROFIL RAL7016.30G (CNC ISLEMLI)</v>
          </cell>
        </row>
        <row r="9089">
          <cell r="A9089" t="str">
            <v>Y-A-8239-0-093-033</v>
          </cell>
          <cell r="B9089" t="str">
            <v>75 X 75 X 397 MM LILAC PROFIL RAL7016.30G (CNC ISLEMLI)</v>
          </cell>
        </row>
        <row r="9090">
          <cell r="A9090" t="str">
            <v>Y-A-8239-0-093-032</v>
          </cell>
          <cell r="B9090" t="str">
            <v>75 X 75 X 297 MM LILAC PROFIL RAL7016.30G (CNC ISLEMLI)</v>
          </cell>
        </row>
        <row r="9091">
          <cell r="A9091" t="str">
            <v>Y-A-8239-0-093-031</v>
          </cell>
          <cell r="B9091" t="str">
            <v>75 X 75 X 294 MM LILAC PROFIL RAL7016.30G (CNC ISLEMLI)</v>
          </cell>
        </row>
        <row r="9092">
          <cell r="A9092" t="str">
            <v>Y-A-8239-0-093-030</v>
          </cell>
          <cell r="B9092" t="str">
            <v>75 X 75 X 247 MM LILAC PROFIL RAL7016.30G (CNC ISLEMLI)</v>
          </cell>
        </row>
        <row r="9093">
          <cell r="A9093" t="str">
            <v>Y-A-8239-0-093-029</v>
          </cell>
          <cell r="B9093" t="str">
            <v>75 X 55 X 1997 MM AMBER PROFIL RAL7016.30G(CNC ISLEMLI)</v>
          </cell>
        </row>
        <row r="9094">
          <cell r="A9094" t="str">
            <v>Y-A-8239-0-093-028</v>
          </cell>
          <cell r="B9094" t="str">
            <v>75 X 55 X 1994 MM AMBER PROFIL RAL7016.30G(CNC ISLEMLI)</v>
          </cell>
        </row>
        <row r="9095">
          <cell r="A9095" t="str">
            <v>Y-A-8239-0-093-027</v>
          </cell>
          <cell r="B9095" t="str">
            <v>75 X 55 X 1797 MM AMBER PROFIL RAL7016.30G(CNC ISLEMLI)</v>
          </cell>
        </row>
        <row r="9096">
          <cell r="A9096" t="str">
            <v>Y-A-8239-0-093-026</v>
          </cell>
          <cell r="B9096" t="str">
            <v>75 X 55 X 1794 MM AMBER PROFIL RAL7016.30G(CNC ISLEMLI)</v>
          </cell>
        </row>
        <row r="9097">
          <cell r="A9097" t="str">
            <v>Y-A-8239-0-093-025</v>
          </cell>
          <cell r="B9097" t="str">
            <v>75 X 55 X 1497 MM AMBER PROFIL RAL7016.30G(CNC ISLEMLI)</v>
          </cell>
        </row>
        <row r="9098">
          <cell r="A9098" t="str">
            <v>Y-A-8239-0-093-024</v>
          </cell>
          <cell r="B9098" t="str">
            <v>75 X 55 X 1494 MM AMBER PROFIL RAL7016.30G(CNC ISLEMLI)</v>
          </cell>
        </row>
        <row r="9099">
          <cell r="A9099" t="str">
            <v>Y-A-8239-0-093-023</v>
          </cell>
          <cell r="B9099" t="str">
            <v>75 X 55 X 1197 MM AMBER PROFIL RAL7016.30G(CNC ISLEMLI)</v>
          </cell>
        </row>
        <row r="9100">
          <cell r="A9100" t="str">
            <v>Y-A-8239-0-093-022</v>
          </cell>
          <cell r="B9100" t="str">
            <v>75 X 55 X 1194 MM AMBER PROFIL RAL7016.30G(CNC ISLEMLI)</v>
          </cell>
        </row>
        <row r="9101">
          <cell r="A9101" t="str">
            <v>Y-A-8239-0-093-021</v>
          </cell>
          <cell r="B9101" t="str">
            <v>75 X 55 X 997 MM AMBER PROFIL RAL7016.30G(CNC ISLEMLI)</v>
          </cell>
        </row>
        <row r="9102">
          <cell r="A9102" t="str">
            <v>Y-A-8239-0-093-020</v>
          </cell>
          <cell r="B9102" t="str">
            <v>75 X 55 X 897 MM AMBER PROFIL RAL7016.30G(CNC ISLEMLI)</v>
          </cell>
        </row>
        <row r="9103">
          <cell r="A9103" t="str">
            <v>Y-A-8239-0-093-019</v>
          </cell>
          <cell r="B9103" t="str">
            <v>75 X 55 X 894 MM AMBER PROFIL RAL7016.30G(CNC ISLEMLI)</v>
          </cell>
        </row>
        <row r="9104">
          <cell r="A9104" t="str">
            <v>Y-A-8239-0-093-018</v>
          </cell>
          <cell r="B9104" t="str">
            <v>75 X 55 X 747 MM AMBER PROFIL RAL7016.30G(CNC ISLEMLI)</v>
          </cell>
        </row>
        <row r="9105">
          <cell r="A9105" t="str">
            <v>Y-A-8239-0-093-017</v>
          </cell>
          <cell r="B9105" t="str">
            <v>75 X 55 X 600 MM AMBER PROFIL RAL7016.30G(CNC ISLEMLI)</v>
          </cell>
        </row>
        <row r="9106">
          <cell r="A9106" t="str">
            <v>Y-A-8239-0-093-016</v>
          </cell>
          <cell r="B9106" t="str">
            <v>75 X 55 X 597 MM AMBER PROFIL RAL7016.30G(CNC ISLEMLI)</v>
          </cell>
        </row>
        <row r="9107">
          <cell r="A9107" t="str">
            <v>Y-A-8239-0-093-015</v>
          </cell>
          <cell r="B9107" t="str">
            <v>75 X 55 X 594 MM AMBER PROFIL RAL7016.30G(CNC ISLEMLI)</v>
          </cell>
        </row>
        <row r="9108">
          <cell r="A9108" t="str">
            <v>Y-A-8239-0-093-014</v>
          </cell>
          <cell r="B9108" t="str">
            <v>75 X 55 X 572 MM AMBER PROFIL RAL7016.30G(CNC ISLEMLI)</v>
          </cell>
        </row>
        <row r="9109">
          <cell r="A9109" t="str">
            <v>Y-A-8239-0-093-013</v>
          </cell>
          <cell r="B9109" t="str">
            <v>75 X 55 X 557 MM AMBER PROFIL RAL7016.30G(CNC ISLEMLI)</v>
          </cell>
        </row>
        <row r="9110">
          <cell r="A9110" t="str">
            <v>Y-A-8239-0-093-012</v>
          </cell>
          <cell r="B9110" t="str">
            <v>75 X 55 X 497 MM AMBER PROFIL RAL7016.30G(CNC ISLEMLI)</v>
          </cell>
        </row>
        <row r="9111">
          <cell r="A9111" t="str">
            <v>Y-A-8239-0-093-011</v>
          </cell>
          <cell r="B9111" t="str">
            <v>75 X 55 X 494 MM AMBER PROFIL RAL7016.30G(CNC ISLEMLI)</v>
          </cell>
        </row>
        <row r="9112">
          <cell r="A9112" t="str">
            <v>Y-A-8239-0-093-010</v>
          </cell>
          <cell r="B9112" t="str">
            <v>75 X 55 X 397 MM AMBER PROFIL RAL7016.30G(CNC ISLEMLI)</v>
          </cell>
        </row>
        <row r="9113">
          <cell r="A9113" t="str">
            <v>Y-A-8239-0-093-009</v>
          </cell>
          <cell r="B9113" t="str">
            <v>75 X 55 X 297 MM AMBER PROFIL RAL7016.30G(CNC ISLEMLI)</v>
          </cell>
        </row>
        <row r="9114">
          <cell r="A9114" t="str">
            <v>Y-A-8239-0-093-008</v>
          </cell>
          <cell r="B9114" t="str">
            <v>75 X 55 X 294 MM AMBER PROFIL RAL7016.30G(CNC ISLEMLI)</v>
          </cell>
        </row>
        <row r="9115">
          <cell r="A9115" t="str">
            <v>Y-A-8239-0-093-007</v>
          </cell>
          <cell r="B9115" t="str">
            <v>75 X 55 X 247 MM AMBER PROFIL RAL7016.30G(CNC ISLEMLI)</v>
          </cell>
        </row>
        <row r="9116">
          <cell r="A9116" t="str">
            <v>Y-A-8239-0-093-006</v>
          </cell>
          <cell r="B9116" t="str">
            <v>115 X40 X 1494 MM ARNIKA RAL 7016 30G (CNC ISLEMLI)</v>
          </cell>
        </row>
        <row r="9117">
          <cell r="A9117" t="str">
            <v>Y-A-8239-0-093-005</v>
          </cell>
          <cell r="B9117" t="str">
            <v>115 X40 X 1994 MM ARNIKA RAL 7016 30G (CNC ISLEMLI)</v>
          </cell>
        </row>
        <row r="9118">
          <cell r="A9118" t="str">
            <v>Y-A-8239-0-093-004</v>
          </cell>
          <cell r="B9118" t="str">
            <v>115 X40 X 1794 MM ARNIKA RAL 7016 30G (CNC ISLEMLI)</v>
          </cell>
        </row>
        <row r="9119">
          <cell r="A9119" t="str">
            <v>Y-A-8239-0-093-003</v>
          </cell>
          <cell r="B9119" t="str">
            <v>115 X40 X 594 MM ARNIKA RAL 7016 30G (CNC ISLEMLI)</v>
          </cell>
        </row>
        <row r="9120">
          <cell r="A9120" t="str">
            <v>Y-A-8239-0-093-002</v>
          </cell>
          <cell r="B9120" t="str">
            <v>115 X40 X 294 MM ARNIKA RAL 7016 30G (CNC ISLEMLI)</v>
          </cell>
        </row>
        <row r="9121">
          <cell r="A9121" t="str">
            <v>Y-A-8239-0-093-001</v>
          </cell>
          <cell r="B9121" t="str">
            <v>115 X40 X 244 MM ARNIKA RAL 7016 30G (CNC ISLEMLI)</v>
          </cell>
        </row>
        <row r="9122">
          <cell r="A9122" t="str">
            <v>Y-A-8239-0-086-039</v>
          </cell>
          <cell r="B9122" t="str">
            <v>70 X 20 X 1794 MM SAKURA PROFIL RAL9005.10G (CNC ISLEMLI)</v>
          </cell>
        </row>
        <row r="9123">
          <cell r="A9123" t="str">
            <v>Y-A-8239-0-086-038</v>
          </cell>
          <cell r="B9123" t="str">
            <v>70 X 20 X 1798,5 MM VIOLET PROFIL RAL9005.10G (CNC ISLEMLI)</v>
          </cell>
        </row>
        <row r="9124">
          <cell r="A9124" t="str">
            <v>Y-A-8239-0-086-037</v>
          </cell>
          <cell r="B9124" t="str">
            <v>70 X 20 X 1498,5 MM VIOLET PROFIL RAL9005.10G (CNC ISLEMLI)</v>
          </cell>
        </row>
        <row r="9125">
          <cell r="A9125" t="str">
            <v>Y-A-8239-0-086-036</v>
          </cell>
          <cell r="B9125" t="str">
            <v>70 X 20 X 998,5 MM VIOLET PROFIL RAL9005.10G (CNC ISLEMLI)</v>
          </cell>
        </row>
        <row r="9126">
          <cell r="A9126" t="str">
            <v>Y-A-8239-0-086-035</v>
          </cell>
          <cell r="B9126" t="str">
            <v>70 X 20 X 898,5 MM VIOLET PROFIL RAL9005.10G (CNC ISLEMLI)</v>
          </cell>
        </row>
        <row r="9127">
          <cell r="A9127" t="str">
            <v>Y-A-8239-0-086-034</v>
          </cell>
          <cell r="B9127" t="str">
            <v>70 X 20 X 598,5 MM VIOLET PROFIL RAL9005.10G (CNC ISLEMLI)</v>
          </cell>
        </row>
        <row r="9128">
          <cell r="A9128" t="str">
            <v>Y-A-8239-0-086-033</v>
          </cell>
          <cell r="B9128" t="str">
            <v>70 X 20 X 587 MM VIOLET PROFIL RAL9005.10G (CNC ISLEMLI)</v>
          </cell>
        </row>
        <row r="9129">
          <cell r="A9129" t="str">
            <v>Y-A-8239-0-086-032</v>
          </cell>
          <cell r="B9129" t="str">
            <v>70 X 20 X 487 MM VIOLET PROFIL RAL9005.10G (CNC ISLEMLI)</v>
          </cell>
        </row>
        <row r="9130">
          <cell r="A9130" t="str">
            <v>Y-A-8239-0-086-031</v>
          </cell>
          <cell r="B9130" t="str">
            <v>70 X 20 X 485 MM VIOLET PROFIL RAL9005.10G (CNC ISLEMLI)</v>
          </cell>
        </row>
        <row r="9131">
          <cell r="A9131" t="str">
            <v>Y-A-8239-0-086-030</v>
          </cell>
          <cell r="B9131" t="str">
            <v>70 X 20 X 388,5 MM VIOLET PROFIL RAL9005.10G (CNC ISLEMLI)</v>
          </cell>
        </row>
        <row r="9132">
          <cell r="A9132" t="str">
            <v>Y-A-8239-0-086-029</v>
          </cell>
          <cell r="B9132" t="str">
            <v>70 X 20 X 387 MM VIOLET PROFIL RAL9005.10G (CNC ISLEMLI)</v>
          </cell>
        </row>
        <row r="9133">
          <cell r="A9133" t="str">
            <v>Y-A-8239-0-086-028</v>
          </cell>
          <cell r="B9133" t="str">
            <v>70 X 20 X 248,5 MM VIOLET PROFIL RAL9005.10G (CNC ISLEMLI)</v>
          </cell>
        </row>
        <row r="9134">
          <cell r="A9134" t="str">
            <v>Y-A-8239-0-086-027</v>
          </cell>
          <cell r="B9134" t="str">
            <v>70 X 12 X 1798 MM MIMOSA PROFIL RAL9005.10G (CNC ISLEMLI)</v>
          </cell>
        </row>
        <row r="9135">
          <cell r="A9135" t="str">
            <v>Y-A-8239-0-086-026</v>
          </cell>
          <cell r="B9135" t="str">
            <v>70 X 12 X 498 MM MIMOSA PROFIL RAL9005.10G (CNC ISLEMLI)</v>
          </cell>
        </row>
        <row r="9136">
          <cell r="A9136" t="str">
            <v>Y-A-8239-0-086-025</v>
          </cell>
          <cell r="B9136" t="str">
            <v>70 X 12 X 488 MM MIMOSA PROFIL RAL9005.10G (CNC ISLEMLI)</v>
          </cell>
        </row>
        <row r="9137">
          <cell r="A9137" t="str">
            <v>Y-A-8239-0-086-024</v>
          </cell>
          <cell r="B9137" t="str">
            <v>70 X 12 X 485 MM MIMOSA PROFIL RAL9005.10G (CNC ISLEMLI)</v>
          </cell>
        </row>
        <row r="9138">
          <cell r="A9138" t="str">
            <v>Y-A-8239-0-086-023</v>
          </cell>
          <cell r="B9138" t="str">
            <v>70 X 12 X 388 MM MIMOSA PROFIL RAL9005.10G (CNC ISLEMLI)</v>
          </cell>
        </row>
        <row r="9139">
          <cell r="A9139" t="str">
            <v>Y-A-8239-0-086-022</v>
          </cell>
          <cell r="B9139" t="str">
            <v>70 X 12 X 248 MM MIMOSA PROFIL RAL9005.10G (CNC ISLEMLI)</v>
          </cell>
        </row>
        <row r="9140">
          <cell r="A9140" t="str">
            <v>Y-A-8239-0-086-021</v>
          </cell>
          <cell r="B9140" t="str">
            <v>65 X 40 X 1795 MM VALERIAN PROFIL RAL9005.10G(CNC ISLEMLI)</v>
          </cell>
        </row>
        <row r="9141">
          <cell r="A9141" t="str">
            <v>Y-A-8239-0-086-020</v>
          </cell>
          <cell r="B9141" t="str">
            <v>65 X 40 X 1495 MM VALERIAN PROFIL RAL9005.10G(CNC ISLEMLI)</v>
          </cell>
        </row>
        <row r="9142">
          <cell r="A9142" t="str">
            <v>Y-A-8239-0-086-019</v>
          </cell>
          <cell r="B9142" t="str">
            <v>65 X 40 X 595 MM VALERIAN PROFIL RAL9005.10G(CNC ISLEMLI)</v>
          </cell>
        </row>
        <row r="9143">
          <cell r="A9143" t="str">
            <v>Y-A-8239-0-086-018</v>
          </cell>
          <cell r="B9143" t="str">
            <v>70 X 12 X 488 MM LILY PROFIL RAL9005.10G (CNC ISLEMLI)</v>
          </cell>
        </row>
        <row r="9144">
          <cell r="A9144" t="str">
            <v>Y-A-8239-0-086-017</v>
          </cell>
          <cell r="B9144" t="str">
            <v>70 X 12 X 485 MM LILY PROFIL RAL9005.10G (CNC ISLEMLI)</v>
          </cell>
        </row>
        <row r="9145">
          <cell r="A9145" t="str">
            <v>Y-A-8239-0-086-016</v>
          </cell>
          <cell r="B9145" t="str">
            <v>70 X 12 X 388 MM LILY PROFIL RAL9005.10G (CNC ISLEMLI)</v>
          </cell>
        </row>
        <row r="9146">
          <cell r="A9146" t="str">
            <v>Y-A-8239-0-086-015</v>
          </cell>
          <cell r="B9146" t="str">
            <v>70 X 20 X 587 MM BEGONIA PROFIL RAL9005.10G (CNC ISLEMLI)</v>
          </cell>
        </row>
        <row r="9147">
          <cell r="A9147" t="str">
            <v>Y-A-8239-0-086-014</v>
          </cell>
          <cell r="B9147" t="str">
            <v>70 X 20 X 487 MM BEGONIA PROFIL RAL9005.10G (CNC ISLEMLI)</v>
          </cell>
        </row>
        <row r="9148">
          <cell r="A9148" t="str">
            <v>Y-A-8239-0-086-013</v>
          </cell>
          <cell r="B9148" t="str">
            <v>70 X 20 X 485 MM BEGONIA PROFIL RAL9005.10G (CNC ISLEMLI)</v>
          </cell>
        </row>
        <row r="9149">
          <cell r="A9149" t="str">
            <v>Y-A-8239-0-086-012</v>
          </cell>
          <cell r="B9149" t="str">
            <v>70 X 20 X 387 MM BEGONIA PROFIL RAL9005.10G (CNC ISLEMLI)</v>
          </cell>
        </row>
        <row r="9150">
          <cell r="A9150" t="str">
            <v>Y-A-8239-0-086-011</v>
          </cell>
          <cell r="B9150" t="str">
            <v>115 X40 X 1794 MM ARNIKA RAL 9005 10G (CNC ISLEMLI)</v>
          </cell>
        </row>
        <row r="9151">
          <cell r="A9151" t="str">
            <v>Y-A-8239-0-086-010</v>
          </cell>
          <cell r="B9151" t="str">
            <v>115 X40 X 1494 MM ARNIKA RAL 9005 10G (CNC ISLEMLI)</v>
          </cell>
        </row>
        <row r="9152">
          <cell r="A9152" t="str">
            <v>Y-A-8239-0-086-009</v>
          </cell>
          <cell r="B9152" t="str">
            <v>115 X40 X 1319 MM ARNIKA RAL 9005 10G (CNC ISLEMLI)</v>
          </cell>
        </row>
        <row r="9153">
          <cell r="A9153" t="str">
            <v>Y-A-8239-0-086-008</v>
          </cell>
          <cell r="B9153" t="str">
            <v>115 X40 X 1069 MM ARNIKA RAL 9005 10G (CNC ISLEMLI)</v>
          </cell>
        </row>
        <row r="9154">
          <cell r="A9154" t="str">
            <v>Y-A-8239-0-086-007</v>
          </cell>
          <cell r="B9154" t="str">
            <v>115 X40 X 894 MM ARNIKA RAL 9005 10G (CNC ISLEMLI)</v>
          </cell>
        </row>
        <row r="9155">
          <cell r="A9155" t="str">
            <v>Y-A-8239-0-086-006</v>
          </cell>
          <cell r="B9155" t="str">
            <v>115 X40 X 669 MM ARNIKA RAL 9005 10G (CNC ISLEMLI)</v>
          </cell>
        </row>
        <row r="9156">
          <cell r="A9156" t="str">
            <v>Y-A-8239-0-086-005</v>
          </cell>
          <cell r="B9156" t="str">
            <v>115 X40 X 594 MM ARNIKA RAL 9005 10G (CNC ISLEMLI)</v>
          </cell>
        </row>
        <row r="9157">
          <cell r="A9157" t="str">
            <v>Y-A-8239-0-086-004</v>
          </cell>
          <cell r="B9157" t="str">
            <v>115 X40 X 494 MM ARNIKA RAL 9005 10G (CNC ISLEMLI)</v>
          </cell>
        </row>
        <row r="9158">
          <cell r="A9158" t="str">
            <v>Y-A-8239-0-086-003</v>
          </cell>
          <cell r="B9158" t="str">
            <v>115 X40 X 394 MM ARNIKA RAL 9005 10G (CNC ISLEMLI)</v>
          </cell>
        </row>
        <row r="9159">
          <cell r="A9159" t="str">
            <v>Y-A-8239-0-086-002</v>
          </cell>
          <cell r="B9159" t="str">
            <v>115 X40 X 369 MM ARNIKA RAL 9005 10G (CNC ISLEMLI)</v>
          </cell>
        </row>
        <row r="9160">
          <cell r="A9160" t="str">
            <v>Y-A-8239-0-086-001</v>
          </cell>
          <cell r="B9160" t="str">
            <v>115 X40 X 294 MM ARNIKA RAL 9005 10G (CNC ISLEMLI)</v>
          </cell>
        </row>
        <row r="9161">
          <cell r="A9161" t="str">
            <v>Y-A-8239-0-081-050</v>
          </cell>
          <cell r="B9161" t="str">
            <v>75 X 55 X 397 MM AMBER PROFIL RAL9006.70G(CNC ISLEMLI)</v>
          </cell>
        </row>
        <row r="9162">
          <cell r="A9162" t="str">
            <v>Y-A-8239-0-081-049</v>
          </cell>
          <cell r="B9162" t="str">
            <v>75 X 103,8 X 594 MM GLORY PROFIL RAL9006.70G(CNC ISLEMLI)</v>
          </cell>
        </row>
        <row r="9163">
          <cell r="A9163" t="str">
            <v>Y-A-8239-0-081-048</v>
          </cell>
          <cell r="B9163" t="str">
            <v>75 X 103,8 X 1794 MM GLORY PROFIL RAL9006.70G(CNC ISLEMLI)</v>
          </cell>
        </row>
        <row r="9164">
          <cell r="A9164" t="str">
            <v>Y-A-8239-0-081-047</v>
          </cell>
          <cell r="B9164" t="str">
            <v>75 X 103,8 X 1494 MM GLORY PROFIL RAL9006.70G(CNC ISLEMLI)</v>
          </cell>
        </row>
        <row r="9165">
          <cell r="A9165" t="str">
            <v>Y-A-8239-0-081-046</v>
          </cell>
          <cell r="B9165" t="str">
            <v>75 X 103,8 X 294 MM GLORY PROFIL RAL9006.70G(CNC ISLEMLI)</v>
          </cell>
        </row>
        <row r="9166">
          <cell r="A9166" t="str">
            <v>Y-A-8239-0-081-045</v>
          </cell>
          <cell r="B9166" t="str">
            <v>75 X 75 X 397 MM LILAC PROFIL RAL9006.70G (CNC ISLEMLI)</v>
          </cell>
        </row>
        <row r="9167">
          <cell r="A9167" t="str">
            <v>Y-A-8239-0-081-027</v>
          </cell>
          <cell r="B9167" t="str">
            <v>75 X 75 X 1997 MM LILAC PROFIL RAL9006.70G (CNC ISLEMLI)</v>
          </cell>
        </row>
        <row r="9168">
          <cell r="A9168" t="str">
            <v>Y-A-8239-0-081-026</v>
          </cell>
          <cell r="B9168" t="str">
            <v>75 X 75 X 1797 MM LILAC PROFIL RAL9006.70G (CNC ISLEMLI)</v>
          </cell>
        </row>
        <row r="9169">
          <cell r="A9169" t="str">
            <v>Y-A-8239-0-081-025</v>
          </cell>
          <cell r="B9169" t="str">
            <v>75 X 75 X 1794 MM LILAC PROFIL RAL9006.70G (CNC ISLEMLI)</v>
          </cell>
        </row>
        <row r="9170">
          <cell r="A9170" t="str">
            <v>Y-A-8239-0-081-024</v>
          </cell>
          <cell r="B9170" t="str">
            <v>75 X 75 X 1497 MM LILAC PROFIL RAL9006.70G (CNC ISLEMLI)</v>
          </cell>
        </row>
        <row r="9171">
          <cell r="A9171" t="str">
            <v>Y-A-8239-0-081-023</v>
          </cell>
          <cell r="B9171" t="str">
            <v>75 X 75 X 1197 MM LILAC PROFIL RAL9006.70G (CNC ISLEMLI)</v>
          </cell>
        </row>
        <row r="9172">
          <cell r="A9172" t="str">
            <v>Y-A-8239-0-081-022</v>
          </cell>
          <cell r="B9172" t="str">
            <v>75 X 75 X 1194 MM LILAC PROFIL RAL9006.70G (CNC ISLEMLI)</v>
          </cell>
        </row>
        <row r="9173">
          <cell r="A9173" t="str">
            <v>Y-A-8239-0-081-021</v>
          </cell>
          <cell r="B9173" t="str">
            <v>75 X 75 X 897 MM LILAC PROFIL RAL9006.70G (CNC ISLEMLI)</v>
          </cell>
        </row>
        <row r="9174">
          <cell r="A9174" t="str">
            <v>Y-A-8239-0-081-020</v>
          </cell>
          <cell r="B9174" t="str">
            <v>75 X 75 X 597 MM LILAC PROFIL RAL9006.70G (CNC ISLEMLI)</v>
          </cell>
        </row>
        <row r="9175">
          <cell r="A9175" t="str">
            <v>Y-A-8239-0-081-019</v>
          </cell>
          <cell r="B9175" t="str">
            <v>75 X 75 X 594 MM LILAC PROFIL RAL9006.70G (CNC ISLEMLI)</v>
          </cell>
        </row>
        <row r="9176">
          <cell r="A9176" t="str">
            <v>Y-A-8239-0-081-018</v>
          </cell>
          <cell r="B9176" t="str">
            <v>75 X 75 X 497 MM LILAC PROFIL RAL9006.70G (CNC ISLEMLI)</v>
          </cell>
        </row>
        <row r="9177">
          <cell r="A9177" t="str">
            <v>Y-A-8239-0-081-017</v>
          </cell>
          <cell r="B9177" t="str">
            <v>75 X 75 X 494 MM LILAC PROFIL RAL9006.70G (CNC ISLEMLI)</v>
          </cell>
        </row>
        <row r="9178">
          <cell r="A9178" t="str">
            <v>Y-A-8239-0-081-016</v>
          </cell>
          <cell r="B9178" t="str">
            <v>75 X 75 X 394 MM LILAC PROFIL RAL9006.70G (CNC ISLEMLI)</v>
          </cell>
        </row>
        <row r="9179">
          <cell r="A9179" t="str">
            <v>Y-A-8239-0-081-015</v>
          </cell>
          <cell r="B9179" t="str">
            <v>75 X 75 X 297 MM LILAC PROFIL RAL9006.70G (CNC ISLEMLI)</v>
          </cell>
        </row>
        <row r="9180">
          <cell r="A9180" t="str">
            <v>Y-A-8239-0-081-014</v>
          </cell>
          <cell r="B9180" t="str">
            <v>75 X 75 X 294 MM LILAC PROFIL RAL9006.70G (CNC ISLEMLI)</v>
          </cell>
        </row>
        <row r="9181">
          <cell r="A9181" t="str">
            <v>Y-A-8239-0-081-013</v>
          </cell>
          <cell r="B9181" t="str">
            <v>75 X 75 X 247 MM LILAC PROFIL RAL9006.70G (CNC ISLEMLI)</v>
          </cell>
        </row>
        <row r="9182">
          <cell r="A9182" t="str">
            <v>Y-A-8239-0-081-012</v>
          </cell>
          <cell r="B9182" t="str">
            <v>75 X 55 X 1797 MM AMBER PROFIL RAL9006.70G(CNC ISLEMLI)</v>
          </cell>
        </row>
        <row r="9183">
          <cell r="A9183" t="str">
            <v>Y-A-8239-0-081-011</v>
          </cell>
          <cell r="B9183" t="str">
            <v>75 X 55 X 1794 MM AMBER PROFIL RAL9006.70G(CNC ISLEMLI)</v>
          </cell>
        </row>
        <row r="9184">
          <cell r="A9184" t="str">
            <v>Y-A-8239-0-081-010</v>
          </cell>
          <cell r="B9184" t="str">
            <v>75 X 55 X 1497 MM AMBER PROFIL RAL9006.70G(CNC ISLEMLI)</v>
          </cell>
        </row>
        <row r="9185">
          <cell r="A9185" t="str">
            <v>Y-A-8239-0-081-009</v>
          </cell>
          <cell r="B9185" t="str">
            <v>75 X 55 X 1197 MM AMBER PROFIL RAL9006.70G(CNC ISLEMLI)</v>
          </cell>
        </row>
        <row r="9186">
          <cell r="A9186" t="str">
            <v>Y-A-8239-0-081-008</v>
          </cell>
          <cell r="B9186" t="str">
            <v>75 X 55 X 897 MM AMBER PROFIL RAL9006.70G(CNC ISLEMLI)</v>
          </cell>
        </row>
        <row r="9187">
          <cell r="A9187" t="str">
            <v>Y-A-8239-0-081-007</v>
          </cell>
          <cell r="B9187" t="str">
            <v>75 X 55 X 597 MM AMBER PROFIL RAL9006.70G(CNC ISLEMLI)</v>
          </cell>
        </row>
        <row r="9188">
          <cell r="A9188" t="str">
            <v>Y-A-8239-0-081-006</v>
          </cell>
          <cell r="B9188" t="str">
            <v>75 X 55 X 594 MM AMBER PROFIL RAL9006.70G(CNC ISLEMLI)</v>
          </cell>
        </row>
        <row r="9189">
          <cell r="A9189" t="str">
            <v>Y-A-8239-0-081-005</v>
          </cell>
          <cell r="B9189" t="str">
            <v>75 X 55 X 497 MM AMBER PROFIL RAL9006.70G(CNC ISLEMLI)</v>
          </cell>
        </row>
        <row r="9190">
          <cell r="A9190" t="str">
            <v>Y-A-8239-0-081-004</v>
          </cell>
          <cell r="B9190" t="str">
            <v>75 X 55 X 494 MM AMBER PROFIL RAL9006.70G(CNC ISLEMLI)</v>
          </cell>
        </row>
        <row r="9191">
          <cell r="A9191" t="str">
            <v>Y-A-8239-0-081-003</v>
          </cell>
          <cell r="B9191" t="str">
            <v>75 X 55 X 297 MM AMBER PROFIL RAL9006.70G(CNC ISLEMLI)</v>
          </cell>
        </row>
        <row r="9192">
          <cell r="A9192" t="str">
            <v>Y-A-8239-0-081-002</v>
          </cell>
          <cell r="B9192" t="str">
            <v>75 X 55 X 294 MM AMBER PROFIL RAL9006.70G(CNC ISLEMLI)</v>
          </cell>
        </row>
        <row r="9193">
          <cell r="A9193" t="str">
            <v>Y-A-8239-0-081-001</v>
          </cell>
          <cell r="B9193" t="str">
            <v>75 X 55 X 247 MM AMBER PROFIL RAL9006.70G(CNC ISLEMLI)</v>
          </cell>
        </row>
        <row r="9194">
          <cell r="A9194" t="str">
            <v>Y-A-8239-0-077-038</v>
          </cell>
          <cell r="B9194" t="str">
            <v>70 X 20 X 375 MM BEGONIA PROFIL RAL9010.30G (CNC ISLEMLI)</v>
          </cell>
        </row>
        <row r="9195">
          <cell r="A9195" t="str">
            <v>Y-A-8239-0-077-037</v>
          </cell>
          <cell r="B9195" t="str">
            <v>70 X 20 X 1498,5 MM VIOLET PROFIL RAL9010.30G (CNC ISLEMLI)</v>
          </cell>
        </row>
        <row r="9196">
          <cell r="A9196" t="str">
            <v>Y-A-8239-0-077-036</v>
          </cell>
          <cell r="B9196" t="str">
            <v>70 X 20 X 577 MM VIOLET PROFIL RAL9010.30G (CNC ISLEMLI)</v>
          </cell>
        </row>
        <row r="9197">
          <cell r="A9197" t="str">
            <v>Y-A-8239-0-077-035</v>
          </cell>
          <cell r="B9197" t="str">
            <v>70 X 20 X 538,5 MM VIOLET PROFIL RAL9010.30G (CNC ISLEMLI)</v>
          </cell>
        </row>
        <row r="9198">
          <cell r="A9198" t="str">
            <v>Y-A-8239-0-077-034</v>
          </cell>
          <cell r="B9198" t="str">
            <v>70 X 20 X 522 MM VIOLET PROFIL RAL9010.30G (CNC ISLEMLI)</v>
          </cell>
        </row>
        <row r="9199">
          <cell r="A9199" t="str">
            <v>Y-A-8239-0-077-033</v>
          </cell>
          <cell r="B9199" t="str">
            <v>70 X 20 X 498,5 MM VIOLET PROFIL RAL9010.30G (CNC ISLEMLI)</v>
          </cell>
        </row>
        <row r="9200">
          <cell r="A9200" t="str">
            <v>Y-A-8239-0-077-032</v>
          </cell>
          <cell r="B9200" t="str">
            <v>70 X 20 X 497 MM VIOLET PROFIL RAL9010.30G (CNC ISLEMLI)</v>
          </cell>
        </row>
        <row r="9201">
          <cell r="A9201" t="str">
            <v>Y-A-8239-0-077-031</v>
          </cell>
          <cell r="B9201" t="str">
            <v>70 X 20 X 487 MM VIOLET PROFIL RAL9010.30G (CNC ISLEMLI)</v>
          </cell>
        </row>
        <row r="9202">
          <cell r="A9202" t="str">
            <v>Y-A-8239-0-077-030</v>
          </cell>
          <cell r="B9202" t="str">
            <v>70 X 20 X 485 MM VIOLET PROFIL RAL9010.30G (CNC ISLEMLI)</v>
          </cell>
        </row>
        <row r="9203">
          <cell r="A9203" t="str">
            <v>Y-A-8239-0-077-029</v>
          </cell>
          <cell r="B9203" t="str">
            <v>70 X 20 X 248,5 MM VIOLET PROFIL RAL9010.30G (CNC ISLEMLI)</v>
          </cell>
        </row>
        <row r="9204">
          <cell r="A9204" t="str">
            <v>Y-A-8239-0-077-028</v>
          </cell>
          <cell r="B9204" t="str">
            <v>70 X 12 X 1838 MM MIMOSA PROFIL RAL9010.30G (CNC ISLEMLI)</v>
          </cell>
        </row>
        <row r="9205">
          <cell r="A9205" t="str">
            <v>Y-A-8239-0-077-027</v>
          </cell>
          <cell r="B9205" t="str">
            <v>70 X 12 X 538 MM MIMOSA PROFIL RAL9010.30G (CNC ISLEMLI)</v>
          </cell>
        </row>
        <row r="9206">
          <cell r="A9206" t="str">
            <v>Y-A-8239-0-077-026</v>
          </cell>
          <cell r="B9206" t="str">
            <v>70 X 12 X 488 MM MIMOSA PROFIL RAL9010.30G (CNC ISLEMLI)</v>
          </cell>
        </row>
        <row r="9207">
          <cell r="A9207" t="str">
            <v>Y-A-8239-0-077-025</v>
          </cell>
          <cell r="B9207" t="str">
            <v>70 X 12 X 485 MM MIMOSA PROFIL RAL9010.30G (CNC ISLEMLI)</v>
          </cell>
        </row>
        <row r="9208">
          <cell r="A9208" t="str">
            <v>Y-A-8239-0-077-024</v>
          </cell>
          <cell r="B9208" t="str">
            <v>70 X 12 X 248 MM MIMOSA PROFIL RAL9010.30G (CNC ISLEMLI)</v>
          </cell>
        </row>
        <row r="9209">
          <cell r="A9209" t="str">
            <v>Y-A-8239-0-077-023</v>
          </cell>
          <cell r="B9209" t="str">
            <v>65 X 40 X 495 MM VALERIAN PROFIL RAL9016.75G(CNC ISLEMLI)</v>
          </cell>
        </row>
        <row r="9210">
          <cell r="A9210" t="str">
            <v>Y-A-8239-0-077-022</v>
          </cell>
          <cell r="B9210" t="str">
            <v>65 X 40 X 1795 MM VALERIAN PROFIL RAL9010.30G(CNC ISLEMLI)</v>
          </cell>
        </row>
        <row r="9211">
          <cell r="A9211" t="str">
            <v>Y-A-8239-0-077-021</v>
          </cell>
          <cell r="B9211" t="str">
            <v>65 X 40 X 1495 MM VALERIAN PROFIL RAL9010.30G(CNC ISLEMLI)</v>
          </cell>
        </row>
        <row r="9212">
          <cell r="A9212" t="str">
            <v>Y-A-8239-0-077-020</v>
          </cell>
          <cell r="B9212" t="str">
            <v>65 X 40 X 245 MM VALERIAN PROFIL RAL9010.30G(CNC ISLEMLI)</v>
          </cell>
        </row>
        <row r="9213">
          <cell r="A9213" t="str">
            <v>Y-A-8239-0-077-019</v>
          </cell>
          <cell r="B9213" t="str">
            <v>70 X 12 X 488 MM LILY PROFIL RAL9010.30G (CNC ISLEMLI)</v>
          </cell>
        </row>
        <row r="9214">
          <cell r="A9214" t="str">
            <v>Y-A-8239-0-077-018</v>
          </cell>
          <cell r="B9214" t="str">
            <v>70 X 12 X 485 MM LILY PROFIL RAL9010.30G (CNC ISLEMLI)</v>
          </cell>
        </row>
        <row r="9215">
          <cell r="A9215" t="str">
            <v>Y-A-8239-0-077-017</v>
          </cell>
          <cell r="B9215" t="str">
            <v>70 X 20 X 522 MM BEGONIA PROFIL RAL9010.30G (CNC ISLEMLI)</v>
          </cell>
        </row>
        <row r="9216">
          <cell r="A9216" t="str">
            <v>Y-A-8239-0-077-016</v>
          </cell>
          <cell r="B9216" t="str">
            <v>70 X 20 X 497 MM BEGONIA PROFIL RAL9010.30G (CNC ISLEMLI)</v>
          </cell>
        </row>
        <row r="9217">
          <cell r="A9217" t="str">
            <v>Y-A-8239-0-077-015</v>
          </cell>
          <cell r="B9217" t="str">
            <v>70 X 20 X 487 MM BEGONIA PROFIL RAL9010.30G (CNC ISLEMLI)</v>
          </cell>
        </row>
        <row r="9218">
          <cell r="A9218" t="str">
            <v>Y-A-8239-0-077-014</v>
          </cell>
          <cell r="B9218" t="str">
            <v>70 X 20 X 485 MM BEGONIA PROFIL RAL9010.30G (CNC ISLEMLI)</v>
          </cell>
        </row>
        <row r="9219">
          <cell r="A9219" t="str">
            <v>Y-A-8239-0-077-013</v>
          </cell>
          <cell r="B9219" t="str">
            <v>115 X40 X 1994 MM ARNIKA RAL 9010 30G (CNC ISLEMLI)</v>
          </cell>
        </row>
        <row r="9220">
          <cell r="A9220" t="str">
            <v>Y-A-8239-0-077-012</v>
          </cell>
          <cell r="B9220" t="str">
            <v>115 X40 X 1794 MM ARNIKA RAL 9010 30G (CNC ISLEMLI)</v>
          </cell>
        </row>
        <row r="9221">
          <cell r="A9221" t="str">
            <v>Y-A-8239-0-077-011</v>
          </cell>
          <cell r="B9221" t="str">
            <v>115 X40 X 1494 MM ARNIKA RAL 9010 30G (CNC ISLEMLI)</v>
          </cell>
        </row>
        <row r="9222">
          <cell r="A9222" t="str">
            <v>Y-A-8239-0-077-010</v>
          </cell>
          <cell r="B9222" t="str">
            <v>115 X40 X 1319 MM ARNIKA RAL 9010 30G (CNC ISLEMLI)</v>
          </cell>
        </row>
        <row r="9223">
          <cell r="A9223" t="str">
            <v>Y-A-8239-0-077-009</v>
          </cell>
          <cell r="B9223" t="str">
            <v>115 X40 X 1194 MM ARNIKA RAL 9010 30G (CNC ISLEMLI)</v>
          </cell>
        </row>
        <row r="9224">
          <cell r="A9224" t="str">
            <v>Y-A-8239-0-077-008</v>
          </cell>
          <cell r="B9224" t="str">
            <v>115 X40 X 1069 MM ARNIKA RAL 9010 30G (CNC ISLEMLI)</v>
          </cell>
        </row>
        <row r="9225">
          <cell r="A9225" t="str">
            <v>Y-A-8239-0-077-007</v>
          </cell>
          <cell r="B9225" t="str">
            <v>115 X40 X 894 MM ARNIKA RAL 9010 30G (CNC ISLEMLI)</v>
          </cell>
        </row>
        <row r="9226">
          <cell r="A9226" t="str">
            <v>Y-A-8239-0-077-006</v>
          </cell>
          <cell r="B9226" t="str">
            <v>115 X40 X 794 MM ARNIKA RAL 9010 30G (CNC ISLEMLI)</v>
          </cell>
        </row>
        <row r="9227">
          <cell r="A9227" t="str">
            <v>Y-A-8239-0-077-005</v>
          </cell>
          <cell r="B9227" t="str">
            <v>115 X40 X 594 MM ARNIKA RAL 9010 30G (CNC ISLEMLI)</v>
          </cell>
        </row>
        <row r="9228">
          <cell r="A9228" t="str">
            <v>Y-A-8239-0-077-004</v>
          </cell>
          <cell r="B9228" t="str">
            <v>115 X40 X 494 MM ARNIKA RAL 9010 30G (CNC ISLEMLI)</v>
          </cell>
        </row>
        <row r="9229">
          <cell r="A9229" t="str">
            <v>Y-A-8239-0-077-003</v>
          </cell>
          <cell r="B9229" t="str">
            <v>115 X40 X 444 MM ARNIKA RAL 9010 30G (CNC ISLEMLI)</v>
          </cell>
        </row>
        <row r="9230">
          <cell r="A9230" t="str">
            <v>Y-A-8239-0-077-002</v>
          </cell>
          <cell r="B9230" t="str">
            <v>115 X40 X 369 MM ARNIKA RAL 9010 30G (CNC ISLEMLI)</v>
          </cell>
        </row>
        <row r="9231">
          <cell r="A9231" t="str">
            <v>Y-A-8239-0-077-001</v>
          </cell>
          <cell r="B9231" t="str">
            <v>115 X40 X 294 MM ARNIKA RAL 9010 30G (CNC ISLEMLI)</v>
          </cell>
        </row>
        <row r="9232">
          <cell r="A9232" t="str">
            <v>Y-A-8239-0-075-050</v>
          </cell>
          <cell r="B9232" t="str">
            <v>75 X 55 X 1997 MM AMBER PROFIL RAL9016.75G(CNC ISLEMLI)</v>
          </cell>
        </row>
        <row r="9233">
          <cell r="A9233" t="str">
            <v>Y-A-8239-0-075-049</v>
          </cell>
          <cell r="B9233" t="str">
            <v>75 X 103,8 X 1794 MM GLORY PROFIL RAL 9016 75G(CNC ISLEMLI)</v>
          </cell>
        </row>
        <row r="9234">
          <cell r="A9234" t="str">
            <v>Y-A-8239-0-075-048</v>
          </cell>
          <cell r="B9234" t="str">
            <v>75 X 103,8 X 1494 MM GLORY PROFIL RAL 9016 75G(CNC ISLEMLI)</v>
          </cell>
        </row>
        <row r="9235">
          <cell r="A9235" t="str">
            <v>Y-A-8239-0-075-047</v>
          </cell>
          <cell r="B9235" t="str">
            <v>75 X 103,8 X 594 MM GLORY PROFIL RAL 9016 75G(CNC ISLEMLI)</v>
          </cell>
        </row>
        <row r="9236">
          <cell r="A9236" t="str">
            <v>Y-A-8239-0-075-046</v>
          </cell>
          <cell r="B9236" t="str">
            <v>75 X 103,8 X 294 MM GLORY PROFIL RAL 9016 75G(CNC ISLEMLI)</v>
          </cell>
        </row>
        <row r="9237">
          <cell r="A9237" t="str">
            <v>Y-A-8239-0-075-045</v>
          </cell>
          <cell r="B9237" t="str">
            <v>70 X 12 X 1498 MM MIMOSA PROFIL RAL9016.75G (CNC ISLEMLI)</v>
          </cell>
        </row>
        <row r="9238">
          <cell r="A9238" t="str">
            <v>Y-A-8239-0-075-044</v>
          </cell>
          <cell r="B9238" t="str">
            <v>70 X 12 X 488 MM MIMOSA PROFIL RAL9016.75G (CNC ISLEMLI)</v>
          </cell>
        </row>
        <row r="9239">
          <cell r="A9239" t="str">
            <v>Y-A-8239-0-075-043</v>
          </cell>
          <cell r="B9239" t="str">
            <v>75 X 75 X 1997 MM LILAC PROFIL RAL9016.75G (CNC ISLEMLI)</v>
          </cell>
        </row>
        <row r="9240">
          <cell r="A9240" t="str">
            <v>Y-A-8239-0-075-042</v>
          </cell>
          <cell r="B9240" t="str">
            <v>75 X 75 X 1994 MM LILAC PROFIL RAL9016.75G (CNC ISLEMLI)</v>
          </cell>
        </row>
        <row r="9241">
          <cell r="A9241" t="str">
            <v>Y-A-8239-0-075-041</v>
          </cell>
          <cell r="B9241" t="str">
            <v>75 X 75 X 1837 MM LILAC PROFIL RAL9016.75G (CNC ISLEMLI)</v>
          </cell>
        </row>
        <row r="9242">
          <cell r="A9242" t="str">
            <v>Y-A-8239-0-075-040</v>
          </cell>
          <cell r="B9242" t="str">
            <v>75 X 75 X 1797 MM LILAC PROFIL RAL9016.75G (CNC ISLEMLI)</v>
          </cell>
        </row>
        <row r="9243">
          <cell r="A9243" t="str">
            <v>Y-A-8239-0-075-039</v>
          </cell>
          <cell r="B9243" t="str">
            <v>75 X 75 X 1794 MM LILAC PROFIL RAL9016.75G (CNC ISLEMLI)</v>
          </cell>
        </row>
        <row r="9244">
          <cell r="A9244" t="str">
            <v>Y-A-8239-0-075-038</v>
          </cell>
          <cell r="B9244" t="str">
            <v>75 X 75 X 1497 MM LILAC PROFIL RAL9016.75G (CNC ISLEMLI)</v>
          </cell>
        </row>
        <row r="9245">
          <cell r="A9245" t="str">
            <v>Y-A-8239-0-075-037</v>
          </cell>
          <cell r="B9245" t="str">
            <v>75 X 75 X 1197 MM LILAC PROFIL RAL9016.75G (CNC ISLEMLI)</v>
          </cell>
        </row>
        <row r="9246">
          <cell r="A9246" t="str">
            <v>Y-A-8239-0-075-036</v>
          </cell>
          <cell r="B9246" t="str">
            <v>75 X 75 X 897 MM LILAC PROFIL RAL9016.75G (CNC ISLEMLI)</v>
          </cell>
        </row>
        <row r="9247">
          <cell r="A9247" t="str">
            <v>Y-A-8239-0-075-035</v>
          </cell>
          <cell r="B9247" t="str">
            <v>75 X 75 X 597 MM LILAC PROFIL RAL9016.75G (CNC ISLEMLI)</v>
          </cell>
        </row>
        <row r="9248">
          <cell r="A9248" t="str">
            <v>Y-A-8239-0-075-034</v>
          </cell>
          <cell r="B9248" t="str">
            <v>75 X 75 X 594 MM LILAC PROFIL RAL9016.75G (CNC ISLEMLI)</v>
          </cell>
        </row>
        <row r="9249">
          <cell r="A9249" t="str">
            <v>Y-A-8239-0-075-033</v>
          </cell>
          <cell r="B9249" t="str">
            <v>75 X 75 X 527 MM LILAC PROFIL RAL9016.75G (CNC ISLEMLI)</v>
          </cell>
        </row>
        <row r="9250">
          <cell r="A9250" t="str">
            <v>Y-A-8239-0-075-032</v>
          </cell>
          <cell r="B9250" t="str">
            <v>75 X 75 X 497 MM LILAC PROFIL RAL9016.75G (CNC ISLEMLI)</v>
          </cell>
        </row>
        <row r="9251">
          <cell r="A9251" t="str">
            <v>Y-A-8239-0-075-031</v>
          </cell>
          <cell r="B9251" t="str">
            <v>75 X 75 X 494 MM LILAC PROFIL RAL9016.75G (CNC ISLEMLI)</v>
          </cell>
        </row>
        <row r="9252">
          <cell r="A9252" t="str">
            <v>Y-A-8239-0-075-030</v>
          </cell>
          <cell r="B9252" t="str">
            <v>75 X 75 X 297 MM LILAC PROFIL RAL9016.75G (CNC ISLEMLI)</v>
          </cell>
        </row>
        <row r="9253">
          <cell r="A9253" t="str">
            <v>Y-A-8239-0-075-029</v>
          </cell>
          <cell r="B9253" t="str">
            <v>75 X 75 X 294 MM LILAC PROFIL RAL9016.75G (CNC ISLEMLI)</v>
          </cell>
        </row>
        <row r="9254">
          <cell r="A9254" t="str">
            <v>Y-A-8239-0-075-028</v>
          </cell>
          <cell r="B9254" t="str">
            <v>75 X 75 X 247 MM LILAC PROFIL RAL9016.75G (CNC ISLEMLI)</v>
          </cell>
        </row>
        <row r="9255">
          <cell r="A9255" t="str">
            <v>Y-A-8239-0-075-027</v>
          </cell>
          <cell r="B9255" t="str">
            <v>75 X 55 X 1837 MM AMBER PROFIL RAL9016.75G(CNC ISLEMLI)</v>
          </cell>
        </row>
        <row r="9256">
          <cell r="A9256" t="str">
            <v>Y-A-8239-0-075-026</v>
          </cell>
          <cell r="B9256" t="str">
            <v>75 X 55 X 1797 MM AMBER PROFIL RAL9016.75G(CNC ISLEMLI)</v>
          </cell>
        </row>
        <row r="9257">
          <cell r="A9257" t="str">
            <v>Y-A-8239-0-075-025</v>
          </cell>
          <cell r="B9257" t="str">
            <v>75 X 55 X 1794 MM AMBER PROFIL RAL9016.75G(CNC ISLEMLI)</v>
          </cell>
        </row>
        <row r="9258">
          <cell r="A9258" t="str">
            <v>Y-A-8239-0-075-024</v>
          </cell>
          <cell r="B9258" t="str">
            <v>75 X 55 X 1497 MM AMBER PROFIL RAL9016.75G(CNC ISLEMLI)</v>
          </cell>
        </row>
        <row r="9259">
          <cell r="A9259" t="str">
            <v>Y-A-8239-0-075-023</v>
          </cell>
          <cell r="B9259" t="str">
            <v>75 X 55 X 1494 MM AMBER PROFIL RAL9016.75G(CNC ISLEMLI)</v>
          </cell>
        </row>
        <row r="9260">
          <cell r="A9260" t="str">
            <v>Y-A-8239-0-075-022</v>
          </cell>
          <cell r="B9260" t="str">
            <v>75 X 55 X 1197 MM AMBER PROFIL RAL9016.75G(CNC ISLEMLI)</v>
          </cell>
        </row>
        <row r="9261">
          <cell r="A9261" t="str">
            <v>Y-A-8239-0-075-021</v>
          </cell>
          <cell r="B9261" t="str">
            <v>75 X 55 X 897 MM AMBER PROFIL RAL9016.75G(CNC ISLEMLI)</v>
          </cell>
        </row>
        <row r="9262">
          <cell r="A9262" t="str">
            <v>Y-A-8239-0-075-020</v>
          </cell>
          <cell r="B9262" t="str">
            <v>75 X 55 X 894 MM AMBER PROFIL RAL9016.75G(CNC ISLEMLI)</v>
          </cell>
        </row>
        <row r="9263">
          <cell r="A9263" t="str">
            <v>Y-A-8239-0-075-019</v>
          </cell>
          <cell r="B9263" t="str">
            <v>75 X 55 X 597 MM AMBER PROFIL RAL9016.75G(CNC ISLEMLI)</v>
          </cell>
        </row>
        <row r="9264">
          <cell r="A9264" t="str">
            <v>Y-A-8239-0-075-018</v>
          </cell>
          <cell r="B9264" t="str">
            <v>75 X 55 X 594 MM AMBER PROFIL RAL9016.75G(CNC ISLEMLI)</v>
          </cell>
        </row>
        <row r="9265">
          <cell r="A9265" t="str">
            <v>Y-A-8239-0-075-017</v>
          </cell>
          <cell r="B9265" t="str">
            <v>75 X 55 X 557 MM AMBER PROFIL RAL9016.75G(CNC ISLEMLI)</v>
          </cell>
        </row>
        <row r="9266">
          <cell r="A9266" t="str">
            <v>Y-A-8239-0-075-016</v>
          </cell>
          <cell r="B9266" t="str">
            <v>75 X 55 X 547 MM AMBER PROFIL RAL9016.75G(CNC ISLEMLI)</v>
          </cell>
        </row>
        <row r="9267">
          <cell r="A9267" t="str">
            <v>Y-A-8239-0-075-015</v>
          </cell>
          <cell r="B9267" t="str">
            <v>75 X 55 X 527 MM AMBER PROFIL RAL9016.75G(CNC ISLEMLI)</v>
          </cell>
        </row>
        <row r="9268">
          <cell r="A9268" t="str">
            <v>Y-A-8239-0-075-014</v>
          </cell>
          <cell r="B9268" t="str">
            <v>75 X 55 X 497 MM AMBER PROFIL RAL9016.75G(CNC ISLEMLI)</v>
          </cell>
        </row>
        <row r="9269">
          <cell r="A9269" t="str">
            <v>Y-A-8239-0-075-013</v>
          </cell>
          <cell r="B9269" t="str">
            <v>75 X 55 X 494 MM AMBER PROFIL RAL9016.75G(CNC ISLEMLI)</v>
          </cell>
        </row>
        <row r="9270">
          <cell r="A9270" t="str">
            <v>Y-A-8239-0-075-012</v>
          </cell>
          <cell r="B9270" t="str">
            <v>75 X 55 X 444 MM AMBER PROFIL RAL9016.75G(CNC ISLEMLI)</v>
          </cell>
        </row>
        <row r="9271">
          <cell r="A9271" t="str">
            <v>Y-A-8239-0-075-011</v>
          </cell>
          <cell r="B9271" t="str">
            <v>75 X 55 X 394 MM AMBER PROFIL RAL9016.75G(CNC ISLEMLI)</v>
          </cell>
        </row>
        <row r="9272">
          <cell r="A9272" t="str">
            <v>Y-A-8239-0-075-010</v>
          </cell>
          <cell r="B9272" t="str">
            <v>75 X 55 X 297 MM AMBER PROFIL RAL9016.75G(CNC ISLEMLI)</v>
          </cell>
        </row>
        <row r="9273">
          <cell r="A9273" t="str">
            <v>Y-A-8239-0-075-009</v>
          </cell>
          <cell r="B9273" t="str">
            <v>75 X 55 X 294 MM AMBER PROFIL RAL9016.75G(CNC ISLEMLI)</v>
          </cell>
        </row>
        <row r="9274">
          <cell r="A9274" t="str">
            <v>Y-A-8239-0-075-008</v>
          </cell>
          <cell r="B9274" t="str">
            <v>75 X 55 X 247 MM AMBER PROFIL RAL9016.75G(CNC ISLEMLI)</v>
          </cell>
        </row>
        <row r="9275">
          <cell r="A9275" t="str">
            <v>Y-A-8239-0-075-007</v>
          </cell>
          <cell r="B9275" t="str">
            <v>115 X40 X 1794 MM ARNIKA RAL 9016 75G (CNC ISLEMLI)</v>
          </cell>
        </row>
        <row r="9276">
          <cell r="A9276" t="str">
            <v>Y-A-8239-0-075-006</v>
          </cell>
          <cell r="B9276" t="str">
            <v>115 X40 X 1069 MM ARNIKA RAL 9016 75G (CNC ISLEMLI)</v>
          </cell>
        </row>
        <row r="9277">
          <cell r="A9277" t="str">
            <v>Y-A-8239-0-075-005</v>
          </cell>
          <cell r="B9277" t="str">
            <v>115 X40 X 894 MM ARNIKA RAL 9016 75G (CNC ISLEMLI)</v>
          </cell>
        </row>
        <row r="9278">
          <cell r="A9278" t="str">
            <v>Y-A-8239-0-075-004</v>
          </cell>
          <cell r="B9278" t="str">
            <v>115 X40 X 594 MM ARNIKA RAL 9016 75G (CNC ISLEMLI)</v>
          </cell>
        </row>
        <row r="9279">
          <cell r="A9279" t="str">
            <v>Y-A-8239-0-075-003</v>
          </cell>
          <cell r="B9279" t="str">
            <v>115 X40 X 494 MM ARNIKA RAL 9016 75G (CNC ISLEMLI)</v>
          </cell>
        </row>
        <row r="9280">
          <cell r="A9280" t="str">
            <v>Y-A-8239-0-075-002</v>
          </cell>
          <cell r="B9280" t="str">
            <v>115 X40 X 394 MM ARNIKA RAL 9016 75G (CNC ISLEMLI)</v>
          </cell>
        </row>
        <row r="9281">
          <cell r="A9281" t="str">
            <v>Y-A-8239-0-075-001</v>
          </cell>
          <cell r="B9281" t="str">
            <v>115 X40 X 244 MM ARNIKA RAL 9016 75G (CNC ISLEMLI)</v>
          </cell>
        </row>
        <row r="9282">
          <cell r="A9282" t="str">
            <v>Y-A-8187-0-000-308</v>
          </cell>
          <cell r="B9282" t="str">
            <v>2150 X 695 X 110 MM IC OLCULU KARTON KUTU</v>
          </cell>
        </row>
        <row r="9283">
          <cell r="A9283" t="str">
            <v>Y-A-8187-0-000-307</v>
          </cell>
          <cell r="B9283" t="str">
            <v>460 X 795 X 110 MM IC OLCULU KARTON KUTU</v>
          </cell>
        </row>
        <row r="9284">
          <cell r="A9284" t="str">
            <v>Y-A-8187-0-000-306</v>
          </cell>
          <cell r="B9284" t="str">
            <v>1060 X 945 X 110 MM IC OLCULU KARTON KUTU</v>
          </cell>
        </row>
        <row r="9285">
          <cell r="A9285" t="str">
            <v>Y-A-8187-0-000-305</v>
          </cell>
          <cell r="B9285" t="str">
            <v>735 X 865 X 90 MM IC OLCULU KARTON KUTU</v>
          </cell>
        </row>
        <row r="9286">
          <cell r="A9286" t="str">
            <v>Y-A-8187-0-000-304</v>
          </cell>
          <cell r="B9286" t="str">
            <v>960 X 1105 X 90 MM IC OLCULU KARTON KUTU</v>
          </cell>
        </row>
        <row r="9287">
          <cell r="A9287" t="str">
            <v>Y-A-8187-0-000-303</v>
          </cell>
          <cell r="B9287" t="str">
            <v>560 X 1905 X 110 MM IC OLCULU KARTON KUTU</v>
          </cell>
        </row>
        <row r="9288">
          <cell r="A9288" t="str">
            <v>Y-A-8187-0-000-302</v>
          </cell>
          <cell r="B9288" t="str">
            <v>1990 X 590 X 91 MM IC OLCULU KARTON KUTU</v>
          </cell>
        </row>
        <row r="9289">
          <cell r="A9289" t="str">
            <v>Y-A-8187-0-000-301</v>
          </cell>
          <cell r="B9289" t="str">
            <v>1990 X 410 X 91 MM IC OLCULU KARTON KUTU</v>
          </cell>
        </row>
        <row r="9290">
          <cell r="A9290" t="str">
            <v>Y-A-8187-0-000-300</v>
          </cell>
          <cell r="B9290" t="str">
            <v>1950 X 655 X 142 MM IC OLCULU KARTON KUTU</v>
          </cell>
        </row>
        <row r="9291">
          <cell r="A9291" t="str">
            <v>Y-A-8187-0-000-299</v>
          </cell>
          <cell r="B9291" t="str">
            <v>1950 X 535 X 142 MM IC OLCULU KARTON KUTU</v>
          </cell>
        </row>
        <row r="9292">
          <cell r="A9292" t="str">
            <v>Y-A-8187-0-000-298</v>
          </cell>
          <cell r="B9292" t="str">
            <v>1950 X 655 X 130 MM IC OLCULU KARTON KUTU</v>
          </cell>
        </row>
        <row r="9293">
          <cell r="A9293" t="str">
            <v>Y-A-8187-0-000-297</v>
          </cell>
          <cell r="B9293" t="str">
            <v>895 X 1705 X 130 MM IC OLCULU KARTON KUTU</v>
          </cell>
        </row>
        <row r="9294">
          <cell r="A9294" t="str">
            <v>Y-A-8187-0-000-296</v>
          </cell>
          <cell r="B9294" t="str">
            <v>810 X 1705 X 130 MM IC OLCULU KARTON KUTU</v>
          </cell>
        </row>
        <row r="9295">
          <cell r="A9295" t="str">
            <v>Y-A-8187-0-000-295</v>
          </cell>
          <cell r="B9295" t="str">
            <v>1990 X 505 X 123 MM IC OLCULU KARTON KUTU</v>
          </cell>
        </row>
        <row r="9296">
          <cell r="A9296" t="str">
            <v>Y-A-8187-0-000-294</v>
          </cell>
          <cell r="B9296" t="str">
            <v>560 X 970 X 123 MM IC OLCULU KARTON KUTU</v>
          </cell>
        </row>
        <row r="9297">
          <cell r="A9297" t="str">
            <v>Y-A-8187-0-000-293</v>
          </cell>
          <cell r="B9297" t="str">
            <v>1650 X 430 X 123 MM IC OLCULU KARTON KUTU</v>
          </cell>
        </row>
        <row r="9298">
          <cell r="A9298" t="str">
            <v>Y-A-8187-0-000-292</v>
          </cell>
          <cell r="B9298" t="str">
            <v>1950 X 655 X 133 MM IC OLCULU KARTON KUTU</v>
          </cell>
        </row>
        <row r="9299">
          <cell r="A9299" t="str">
            <v>Y-A-8187-0-000-291</v>
          </cell>
          <cell r="B9299" t="str">
            <v>1950 X 430 X 133 MM IC OLCULU KARTON KUTU</v>
          </cell>
        </row>
        <row r="9300">
          <cell r="A9300" t="str">
            <v>Y-A-8187-0-000-290</v>
          </cell>
          <cell r="B9300" t="str">
            <v>1650 X 580 X 133 MM IC OLCULU KARTON KUTU</v>
          </cell>
        </row>
        <row r="9301">
          <cell r="A9301" t="str">
            <v>Y-A-8187-0-000-289</v>
          </cell>
          <cell r="B9301" t="str">
            <v>1060 X 1195 X 133 MM IC OLCULU KARTON KUTU</v>
          </cell>
        </row>
        <row r="9302">
          <cell r="A9302" t="str">
            <v>Y-A-8187-0-000-288</v>
          </cell>
          <cell r="B9302" t="str">
            <v>660 X 1945 X 133 MM IC OLCULU KARTON KUTU</v>
          </cell>
        </row>
        <row r="9303">
          <cell r="A9303" t="str">
            <v>Y-A-8187-0-000-287</v>
          </cell>
          <cell r="B9303" t="str">
            <v>660 X 895 X 133 MM IC OLCULU KARTON KUTU</v>
          </cell>
        </row>
        <row r="9304">
          <cell r="A9304" t="str">
            <v>Y-A-8187-0-000-286</v>
          </cell>
          <cell r="B9304" t="str">
            <v>560 X 970 X 133 MM IC OLCULU KARTON KUTU</v>
          </cell>
        </row>
        <row r="9305">
          <cell r="A9305" t="str">
            <v>Y-A-8187-0-000-285</v>
          </cell>
          <cell r="B9305" t="str">
            <v>1950 X 355 X 133 MM IC OLCULU KARTON KUTU</v>
          </cell>
        </row>
        <row r="9306">
          <cell r="A9306" t="str">
            <v>Y-A-8187-0-000-284</v>
          </cell>
          <cell r="B9306" t="str">
            <v>1650 X 355 X 133 MM IC OLCULU KARTON KUTU</v>
          </cell>
        </row>
        <row r="9307">
          <cell r="A9307" t="str">
            <v>Y-A-8187-0-000-283</v>
          </cell>
          <cell r="B9307" t="str">
            <v>1150 X 880 X 133 MM IC OLCULU KARTON KUTU</v>
          </cell>
        </row>
        <row r="9308">
          <cell r="A9308" t="str">
            <v>Y-A-8187-0-000-282</v>
          </cell>
          <cell r="B9308" t="str">
            <v>960 X 1570 X 133 MM IC OLCULU KARTON KUTU</v>
          </cell>
        </row>
        <row r="9309">
          <cell r="A9309" t="str">
            <v>Y-A-8187-0-000-281</v>
          </cell>
          <cell r="B9309" t="str">
            <v>450 X 1570 X 133 MM IC OLCULU KARTON KUTU</v>
          </cell>
        </row>
        <row r="9310">
          <cell r="A9310" t="str">
            <v>Y-A-8187-0-000-280</v>
          </cell>
          <cell r="B9310" t="str">
            <v>1950 X 595 X 142 MM IC OLCULU KARTON KUTU</v>
          </cell>
        </row>
        <row r="9311">
          <cell r="A9311" t="str">
            <v>Y-A-8187-0-000-279</v>
          </cell>
          <cell r="B9311" t="str">
            <v>1950 X 550 X 142 MM IC OLCULU KARTON KUTU</v>
          </cell>
        </row>
        <row r="9312">
          <cell r="A9312" t="str">
            <v>Y-A-8187-0-000-278</v>
          </cell>
          <cell r="B9312" t="str">
            <v>1950 X 505 X 142 MM IC OLCULU KARTON KUTU</v>
          </cell>
        </row>
        <row r="9313">
          <cell r="A9313" t="str">
            <v>Y-A-8187-0-000-277</v>
          </cell>
          <cell r="B9313" t="str">
            <v>1950 X 460 X 142 MM IC OLCULU KARTON KUTU</v>
          </cell>
        </row>
        <row r="9314">
          <cell r="A9314" t="str">
            <v>Y-A-8187-0-000-276</v>
          </cell>
          <cell r="B9314" t="str">
            <v>1950 X 415 X 142 MM IC OLCULU KARTON KUTU</v>
          </cell>
        </row>
        <row r="9315">
          <cell r="A9315" t="str">
            <v>Y-A-8187-0-000-275</v>
          </cell>
          <cell r="B9315" t="str">
            <v>1950 X 370 X 142 MM IC OLCULU KARTON KUTU</v>
          </cell>
        </row>
        <row r="9316">
          <cell r="A9316" t="str">
            <v>Y-A-8187-0-000-274</v>
          </cell>
          <cell r="B9316" t="str">
            <v>1950 X 325 X 142 MM IC OLCULU KARTON KUTU</v>
          </cell>
        </row>
        <row r="9317">
          <cell r="A9317" t="str">
            <v>Y-A-8187-0-000-273</v>
          </cell>
          <cell r="B9317" t="str">
            <v>1650 X 595 X 142 MM IC OLCULU KARTON KUTU</v>
          </cell>
        </row>
        <row r="9318">
          <cell r="A9318" t="str">
            <v>Y-A-8187-0-000-272</v>
          </cell>
          <cell r="B9318" t="str">
            <v>1650 X 550 X 142 MM IC OLCULU KARTON KUTU</v>
          </cell>
        </row>
        <row r="9319">
          <cell r="A9319" t="str">
            <v>Y-A-8187-0-000-271</v>
          </cell>
          <cell r="B9319" t="str">
            <v>1650 X 505 X 142 MM IC OLCULU KARTON KUTU</v>
          </cell>
        </row>
        <row r="9320">
          <cell r="A9320" t="str">
            <v>Y-A-8187-0-000-270</v>
          </cell>
          <cell r="B9320" t="str">
            <v>1650 X 460 X 142 MM IC OLCULU KARTON KUTU</v>
          </cell>
        </row>
        <row r="9321">
          <cell r="A9321" t="str">
            <v>Y-A-8187-0-000-269</v>
          </cell>
          <cell r="B9321" t="str">
            <v>1650 X 415 X 142 MM IC OLCULU KARTON KUTU</v>
          </cell>
        </row>
        <row r="9322">
          <cell r="A9322" t="str">
            <v>Y-A-8187-0-000-268</v>
          </cell>
          <cell r="B9322" t="str">
            <v>1650 X 370 X 142 MM IC OLCULU KARTON KUTU</v>
          </cell>
        </row>
        <row r="9323">
          <cell r="A9323" t="str">
            <v>Y-A-8187-0-000-267</v>
          </cell>
          <cell r="B9323" t="str">
            <v>1650 X 325 X 142 MM IC OLCULU KARTON KUTU</v>
          </cell>
        </row>
        <row r="9324">
          <cell r="A9324" t="str">
            <v>Y-A-8187-0-000-266</v>
          </cell>
          <cell r="B9324" t="str">
            <v>750 X 325 X 142 MM IC OLCULU KARTON KUTU</v>
          </cell>
        </row>
        <row r="9325">
          <cell r="A9325" t="str">
            <v>Y-A-8187-0-000-265</v>
          </cell>
          <cell r="B9325" t="str">
            <v>650 X 505 X 142 MM IC OLCULU KARTON KUTU</v>
          </cell>
        </row>
        <row r="9326">
          <cell r="A9326" t="str">
            <v>Y-A-8187-0-000-264</v>
          </cell>
          <cell r="B9326" t="str">
            <v>2154 X 535 X 160 MM IC OLCULU KARTON KUTU</v>
          </cell>
        </row>
        <row r="9327">
          <cell r="A9327" t="str">
            <v>Y-A-8187-0-000-263</v>
          </cell>
          <cell r="B9327" t="str">
            <v>660 X 1105 X 160 MM IC OLCULU KARTON KUTU</v>
          </cell>
        </row>
        <row r="9328">
          <cell r="A9328" t="str">
            <v>Y-A-8187-0-000-262</v>
          </cell>
          <cell r="B9328" t="str">
            <v>360 X 1105 X 160 MM IC OLCULU KARTON KUTU</v>
          </cell>
        </row>
        <row r="9329">
          <cell r="A9329" t="str">
            <v>Y-A-8187-0-000-261</v>
          </cell>
          <cell r="B9329" t="str">
            <v>360 X 545 X 160 MM IC OLCULU KARTON KUTU</v>
          </cell>
        </row>
        <row r="9330">
          <cell r="A9330" t="str">
            <v>Y-A-8187-0-000-260</v>
          </cell>
          <cell r="B9330" t="str">
            <v>1950 X 695 X 160 MM IC OLCULU KARTON KUTU</v>
          </cell>
        </row>
        <row r="9331">
          <cell r="A9331" t="str">
            <v>Y-A-8187-0-000-259</v>
          </cell>
          <cell r="B9331" t="str">
            <v>1950 X 615 X 160 MM IC OLCULU KARTON KUTU</v>
          </cell>
        </row>
        <row r="9332">
          <cell r="A9332" t="str">
            <v>Y-A-8187-0-000-258</v>
          </cell>
          <cell r="B9332" t="str">
            <v>1950 X 535 X 160 MM IC OLCULU KARTON KUTU</v>
          </cell>
        </row>
        <row r="9333">
          <cell r="A9333" t="str">
            <v>Y-A-8187-0-000-257</v>
          </cell>
          <cell r="B9333" t="str">
            <v>1950 X 455 X 160 MM IC OLCULU KARTON KUTU</v>
          </cell>
        </row>
        <row r="9334">
          <cell r="A9334" t="str">
            <v>Y-A-8187-0-000-256</v>
          </cell>
          <cell r="B9334" t="str">
            <v>1950 X 375 X 160 MM IC OLCULU KARTON KUTU</v>
          </cell>
        </row>
        <row r="9335">
          <cell r="A9335" t="str">
            <v>Y-A-8187-0-000-255</v>
          </cell>
          <cell r="B9335" t="str">
            <v>1650 X 695 X 160 MM IC OLCULU KARTON KUTU</v>
          </cell>
        </row>
        <row r="9336">
          <cell r="A9336" t="str">
            <v>Y-A-8187-0-000-254</v>
          </cell>
          <cell r="B9336" t="str">
            <v>1650 X 615 X 160 MM IC OLCULU KARTON KUTU</v>
          </cell>
        </row>
        <row r="9337">
          <cell r="A9337" t="str">
            <v>Y-A-8187-0-000-253</v>
          </cell>
          <cell r="B9337" t="str">
            <v>1650 X 535 X 160 MM IC OLCULU KARTON KUTU</v>
          </cell>
        </row>
        <row r="9338">
          <cell r="A9338" t="str">
            <v>Y-A-8187-0-000-252</v>
          </cell>
          <cell r="B9338" t="str">
            <v>1650 X 455 X 160 MM IC OLCULU KARTON KUTU</v>
          </cell>
        </row>
        <row r="9339">
          <cell r="A9339" t="str">
            <v>Y-A-8187-0-000-251</v>
          </cell>
          <cell r="B9339" t="str">
            <v>1650 X 375 X 160 MM IC OLCULU KARTON KUTU</v>
          </cell>
        </row>
        <row r="9340">
          <cell r="A9340" t="str">
            <v>Y-A-8187-0-000-250</v>
          </cell>
          <cell r="B9340" t="str">
            <v>660 X 1585 X 160 MM IC OLCULU KARTON KUTU</v>
          </cell>
        </row>
        <row r="9341">
          <cell r="A9341" t="str">
            <v>Y-A-8187-0-000-249</v>
          </cell>
          <cell r="B9341" t="str">
            <v>660 X 945 X 160 MM IC OLCULU KARTON KUTU</v>
          </cell>
        </row>
        <row r="9342">
          <cell r="A9342" t="str">
            <v>Y-A-8187-0-000-248</v>
          </cell>
          <cell r="B9342" t="str">
            <v>660 X 785 X 160 MM IC OLCULU KARTON KUTU</v>
          </cell>
        </row>
        <row r="9343">
          <cell r="A9343" t="str">
            <v>Y-A-8187-0-000-247</v>
          </cell>
          <cell r="B9343" t="str">
            <v>750 X 535 X 160 MM IC OLCULU KARTON KUTU</v>
          </cell>
        </row>
        <row r="9344">
          <cell r="A9344" t="str">
            <v>Y-A-8187-0-000-246</v>
          </cell>
          <cell r="B9344" t="str">
            <v>360 X 1585 X 160 MM IC OLCULU KARTON KUTU</v>
          </cell>
        </row>
        <row r="9345">
          <cell r="A9345" t="str">
            <v>Y-A-8187-0-000-245</v>
          </cell>
          <cell r="B9345" t="str">
            <v>1050 X 855 X 160 MM IC OLCULU KARTON KUTU</v>
          </cell>
        </row>
        <row r="9346">
          <cell r="A9346" t="str">
            <v>Y-A-8187-0-000-244</v>
          </cell>
          <cell r="B9346" t="str">
            <v>660 X 1345 X 160 MM IC OLCULU KARTON KUTU</v>
          </cell>
        </row>
        <row r="9347">
          <cell r="A9347" t="str">
            <v>Y-A-8187-0-000-243</v>
          </cell>
          <cell r="B9347" t="str">
            <v>360 X 1345 X 160 MM IC OLCULU KARTON KUTU</v>
          </cell>
        </row>
        <row r="9348">
          <cell r="A9348" t="str">
            <v>Y-A-8187-0-000-242</v>
          </cell>
          <cell r="B9348" t="str">
            <v>360 X 1265 X 160 MM IC OLCULU KARTON KUTU</v>
          </cell>
        </row>
        <row r="9349">
          <cell r="A9349" t="str">
            <v>Y-A-8187-0-000-241</v>
          </cell>
          <cell r="B9349" t="str">
            <v>2150 X 615 X 110 MM IC OLCULU KARTON KUTU</v>
          </cell>
        </row>
        <row r="9350">
          <cell r="A9350" t="str">
            <v>Y-A-8187-0-000-240</v>
          </cell>
          <cell r="B9350" t="str">
            <v>2150 X 535 X 110 MM IC OLCULU KARTON KUTU</v>
          </cell>
        </row>
        <row r="9351">
          <cell r="A9351" t="str">
            <v>Y-A-8187-0-000-239</v>
          </cell>
          <cell r="B9351" t="str">
            <v>1950 X 775 X 110 MM IC OLCULU KARTON KUTU</v>
          </cell>
        </row>
        <row r="9352">
          <cell r="A9352" t="str">
            <v>Y-A-8187-0-000-238</v>
          </cell>
          <cell r="B9352" t="str">
            <v>1350 X 1095 X 110 MM IC OLCULU KARTON KUTU</v>
          </cell>
        </row>
        <row r="9353">
          <cell r="A9353" t="str">
            <v>Y-A-8187-0-000-237</v>
          </cell>
          <cell r="B9353" t="str">
            <v>1050 X 695 X 110 MM IC OLCULU KARTON KUTU</v>
          </cell>
        </row>
        <row r="9354">
          <cell r="A9354" t="str">
            <v>Y-A-8187-0-000-236</v>
          </cell>
          <cell r="B9354" t="str">
            <v>1050 X 615 X 110 MM IC OLCULU KARTON KUTU</v>
          </cell>
        </row>
        <row r="9355">
          <cell r="A9355" t="str">
            <v>Y-A-8187-0-000-235</v>
          </cell>
          <cell r="B9355" t="str">
            <v>1050 X 535 X 110 MM IC OLCULU KARTON KUTU</v>
          </cell>
        </row>
        <row r="9356">
          <cell r="A9356" t="str">
            <v>Y-A-8187-0-000-234</v>
          </cell>
          <cell r="B9356" t="str">
            <v>1050 X 455 X 110 MM IC OLCULU KARTON KUTU</v>
          </cell>
        </row>
        <row r="9357">
          <cell r="A9357" t="str">
            <v>Y-A-8187-0-000-233</v>
          </cell>
          <cell r="B9357" t="str">
            <v>1050 X 375 X 110 MM IC OLCULU KARTON KUTU</v>
          </cell>
        </row>
        <row r="9358">
          <cell r="A9358" t="str">
            <v>Y-A-8187-0-000-232</v>
          </cell>
          <cell r="B9358" t="str">
            <v>810 X 1745 X 110 MM IC OLCULU KARTON KUTU</v>
          </cell>
        </row>
        <row r="9359">
          <cell r="A9359" t="str">
            <v>Y-A-8187-0-000-231</v>
          </cell>
          <cell r="B9359" t="str">
            <v>660 X 2145 X 110 MM IC OLCULU KARTON KUTU</v>
          </cell>
        </row>
        <row r="9360">
          <cell r="A9360" t="str">
            <v>Y-A-8187-0-000-230</v>
          </cell>
          <cell r="B9360" t="str">
            <v>660 X 1105 X 110 MM IC OLCULU KARTON KUTU</v>
          </cell>
        </row>
        <row r="9361">
          <cell r="A9361" t="str">
            <v>Y-A-8187-0-000-229</v>
          </cell>
          <cell r="B9361" t="str">
            <v>560 X 2145 X 110 MM IC OLCULU KARTON KUTU</v>
          </cell>
        </row>
        <row r="9362">
          <cell r="A9362" t="str">
            <v>Y-A-8187-0-000-228</v>
          </cell>
          <cell r="B9362" t="str">
            <v>560 X 1105 X 110 MM IC OLCULU KARTON KUTU</v>
          </cell>
        </row>
        <row r="9363">
          <cell r="A9363" t="str">
            <v>Y-A-8187-0-000-227</v>
          </cell>
          <cell r="B9363" t="str">
            <v>460 X 2145 X 110 MM IC OLCULU KARTON KUTU</v>
          </cell>
        </row>
        <row r="9364">
          <cell r="A9364" t="str">
            <v>Y-A-8187-0-000-226</v>
          </cell>
          <cell r="B9364" t="str">
            <v>360 X 2145 X 110 MM IC OLCULU KARTON KUTU</v>
          </cell>
        </row>
        <row r="9365">
          <cell r="A9365" t="str">
            <v>Y-A-8187-0-000-225</v>
          </cell>
          <cell r="B9365" t="str">
            <v>360 X 1105 X 110 MM IC OLCULU KARTON KUTU</v>
          </cell>
        </row>
        <row r="9366">
          <cell r="A9366" t="str">
            <v>Y-A-8187-0-000-224</v>
          </cell>
          <cell r="B9366" t="str">
            <v>1950 X 695 X 110 MM IC OLCULU KARTON KUTU</v>
          </cell>
        </row>
        <row r="9367">
          <cell r="A9367" t="str">
            <v>Y-A-8187-0-000-223</v>
          </cell>
          <cell r="B9367" t="str">
            <v>1950 X 615 X 110 MM IC OLCULU KARTON KUTU</v>
          </cell>
        </row>
        <row r="9368">
          <cell r="A9368" t="str">
            <v>Y-A-8187-0-000-222</v>
          </cell>
          <cell r="B9368" t="str">
            <v>1950 X 535 X 110 MM IC OLCULU KARTON KUTU</v>
          </cell>
        </row>
        <row r="9369">
          <cell r="A9369" t="str">
            <v>Y-A-8187-0-000-221</v>
          </cell>
          <cell r="B9369" t="str">
            <v>1950 X 455 X 110 MM IC OLCULU KARTON KUTU</v>
          </cell>
        </row>
        <row r="9370">
          <cell r="A9370" t="str">
            <v>Y-A-8187-0-000-220</v>
          </cell>
          <cell r="B9370" t="str">
            <v>1950 X 375 X 110 MM IC OLCULU KARTON KUTU</v>
          </cell>
        </row>
        <row r="9371">
          <cell r="A9371" t="str">
            <v>Y-A-8187-0-000-219</v>
          </cell>
          <cell r="B9371" t="str">
            <v>1350 X 935 X 110 MM IC OLCULU KARTON KUTU</v>
          </cell>
        </row>
        <row r="9372">
          <cell r="A9372" t="str">
            <v>Y-A-8187-0-000-218</v>
          </cell>
          <cell r="B9372" t="str">
            <v>1350 X 855 X 110 MM IC OLCULU KARTON KUTU</v>
          </cell>
        </row>
        <row r="9373">
          <cell r="A9373" t="str">
            <v>Y-A-8187-0-000-217</v>
          </cell>
          <cell r="B9373" t="str">
            <v>960 X 1185 X 110 MM IC OLCULU KARTON KUTU</v>
          </cell>
        </row>
        <row r="9374">
          <cell r="A9374" t="str">
            <v>Y-A-8187-0-000-216</v>
          </cell>
          <cell r="B9374" t="str">
            <v>660 X 1985 X 110 MM IC OLCULU KARTON KUTU</v>
          </cell>
        </row>
        <row r="9375">
          <cell r="A9375" t="str">
            <v>Y-A-8187-0-000-215</v>
          </cell>
          <cell r="B9375" t="str">
            <v>660 X 1905 X 110 MM IC OLCULU KARTON KUTU</v>
          </cell>
        </row>
        <row r="9376">
          <cell r="A9376" t="str">
            <v>Y-A-8187-0-000-214</v>
          </cell>
          <cell r="B9376" t="str">
            <v>660 X 1825 X 110 MM IC OLCULU KARTON KUTU</v>
          </cell>
        </row>
        <row r="9377">
          <cell r="A9377" t="str">
            <v>Y-A-8187-0-000-213</v>
          </cell>
          <cell r="B9377" t="str">
            <v>660 X 1745 X 110 MM IC OLCULU KARTON KUTU</v>
          </cell>
        </row>
        <row r="9378">
          <cell r="A9378" t="str">
            <v>Y-A-8187-0-000-212</v>
          </cell>
          <cell r="B9378" t="str">
            <v>660 X 1665 X 110 MM IC OLCULU KARTON KUTU</v>
          </cell>
        </row>
        <row r="9379">
          <cell r="A9379" t="str">
            <v>Y-A-8187-0-000-211</v>
          </cell>
          <cell r="B9379" t="str">
            <v>660 X 1025 X 110 MM IC OLCULU KARTON KUTU</v>
          </cell>
        </row>
        <row r="9380">
          <cell r="A9380" t="str">
            <v>Y-A-8187-0-000-210</v>
          </cell>
          <cell r="B9380" t="str">
            <v>660 X 945 X 110 MM IC OLCULU KARTON KUTU</v>
          </cell>
        </row>
        <row r="9381">
          <cell r="A9381" t="str">
            <v>Y-A-8187-0-000-209</v>
          </cell>
          <cell r="B9381" t="str">
            <v>660 X 865 X 110 MM IC OLCULU KARTON KUTU</v>
          </cell>
        </row>
        <row r="9382">
          <cell r="A9382" t="str">
            <v>Y-A-8187-0-000-208</v>
          </cell>
          <cell r="B9382" t="str">
            <v>460 X 1025 X 110 MM IC OLCULU KARTON KUTU</v>
          </cell>
        </row>
        <row r="9383">
          <cell r="A9383" t="str">
            <v>Y-A-8187-0-000-207</v>
          </cell>
          <cell r="B9383" t="str">
            <v>560 X 1985 X 110 MM IC OLCULU KARTON KUTU</v>
          </cell>
        </row>
        <row r="9384">
          <cell r="A9384" t="str">
            <v>Y-A-8187-0-000-206</v>
          </cell>
          <cell r="B9384" t="str">
            <v>560 X 1825 X 110 MM IC OLCULU KARTON KUTU</v>
          </cell>
        </row>
        <row r="9385">
          <cell r="A9385" t="str">
            <v>Y-A-8187-0-000-205</v>
          </cell>
          <cell r="B9385" t="str">
            <v>560 X 1745 X 110 MM IC OLCULU KARTON KUTU</v>
          </cell>
        </row>
        <row r="9386">
          <cell r="A9386" t="str">
            <v>Y-A-8187-0-000-204</v>
          </cell>
          <cell r="B9386" t="str">
            <v>560 X 1025 X 110 MM IC OLCULU KARTON KUTU</v>
          </cell>
        </row>
        <row r="9387">
          <cell r="A9387" t="str">
            <v>Y-A-8187-0-000-203</v>
          </cell>
          <cell r="B9387" t="str">
            <v>560 X 945 X 110 MM IC OLCULU KARTON KUTU</v>
          </cell>
        </row>
        <row r="9388">
          <cell r="A9388" t="str">
            <v>Y-A-8187-0-000-202</v>
          </cell>
          <cell r="B9388" t="str">
            <v>560 X 865 X 110 MM IC OLCULU KARTON KUTU</v>
          </cell>
        </row>
        <row r="9389">
          <cell r="A9389" t="str">
            <v>Y-A-8187-0-000-201</v>
          </cell>
          <cell r="B9389" t="str">
            <v>460 X 1985 X 110 MM IC OLCULU KARTON KUTU</v>
          </cell>
        </row>
        <row r="9390">
          <cell r="A9390" t="str">
            <v>Y-A-8187-0-000-200</v>
          </cell>
          <cell r="B9390" t="str">
            <v>460 X 1745 X 110 MM IC OLCULU KARTON KUTU</v>
          </cell>
        </row>
        <row r="9391">
          <cell r="A9391" t="str">
            <v>Y-A-8187-0-000-199</v>
          </cell>
          <cell r="B9391" t="str">
            <v>360 X 1745 X 110 MM IC OLCULU KARTON KUTU</v>
          </cell>
        </row>
        <row r="9392">
          <cell r="A9392" t="str">
            <v>Y-A-8187-0-000-198</v>
          </cell>
          <cell r="B9392" t="str">
            <v>1650 X 775 X 110 MM IC OLCULU KARTON KUTU</v>
          </cell>
        </row>
        <row r="9393">
          <cell r="A9393" t="str">
            <v>Y-A-8187-0-000-197</v>
          </cell>
          <cell r="B9393" t="str">
            <v>1650 X 535 X 110 MM IC OLCULU KARTON KUTU</v>
          </cell>
        </row>
        <row r="9394">
          <cell r="A9394" t="str">
            <v>Y-A-8187-0-000-196</v>
          </cell>
          <cell r="B9394" t="str">
            <v>1650 X 455 X 110 MM IC OLCULU KARTON KUTU</v>
          </cell>
        </row>
        <row r="9395">
          <cell r="A9395" t="str">
            <v>Y-A-8187-0-000-195</v>
          </cell>
          <cell r="B9395" t="str">
            <v>1650 X 375 X 110 MM IC OLCULU KARTON KUTU</v>
          </cell>
        </row>
        <row r="9396">
          <cell r="A9396" t="str">
            <v>Y-A-8187-0-000-194</v>
          </cell>
          <cell r="B9396" t="str">
            <v>1350 X 775 X 110 MM IC OLCULU KARTON KUTU</v>
          </cell>
        </row>
        <row r="9397">
          <cell r="A9397" t="str">
            <v>Y-A-8187-0-000-193</v>
          </cell>
          <cell r="B9397" t="str">
            <v>660 X 1585 X 110 MM IC OLCULU KARTON KUTU</v>
          </cell>
        </row>
        <row r="9398">
          <cell r="A9398" t="str">
            <v>Y-A-8187-0-000-192</v>
          </cell>
          <cell r="B9398" t="str">
            <v>660 X 785 X 110 MM IC OLCULU KARTON KUTU</v>
          </cell>
        </row>
        <row r="9399">
          <cell r="A9399" t="str">
            <v>Y-A-8187-0-000-191</v>
          </cell>
          <cell r="B9399" t="str">
            <v>750 X 615 X 110 MM IC OLCULU KARTON KUTU</v>
          </cell>
        </row>
        <row r="9400">
          <cell r="A9400" t="str">
            <v>Y-A-8187-0-000-190</v>
          </cell>
          <cell r="B9400" t="str">
            <v>750 X 535 X 110 MM IC OLCULU KARTON KUTU</v>
          </cell>
        </row>
        <row r="9401">
          <cell r="A9401" t="str">
            <v>Y-A-8187-0-000-189</v>
          </cell>
          <cell r="B9401" t="str">
            <v>750 X 455 X 110 MM IC OLCULU KARTON KUTU</v>
          </cell>
        </row>
        <row r="9402">
          <cell r="A9402" t="str">
            <v>Y-A-8187-0-000-188</v>
          </cell>
          <cell r="B9402" t="str">
            <v>750 X 375 X 110 MM IC OLCULU KARTON KUTU</v>
          </cell>
        </row>
        <row r="9403">
          <cell r="A9403" t="str">
            <v>Y-A-8187-0-000-187</v>
          </cell>
          <cell r="B9403" t="str">
            <v>560 X 1665 X 110 MM IC OLCULU KARTON KUTU</v>
          </cell>
        </row>
        <row r="9404">
          <cell r="A9404" t="str">
            <v>Y-A-8187-0-000-186</v>
          </cell>
          <cell r="B9404" t="str">
            <v>560 X 1585 X 110 MM IC OLCULU KARTON KUTU</v>
          </cell>
        </row>
        <row r="9405">
          <cell r="A9405" t="str">
            <v>Y-A-8187-0-000-185</v>
          </cell>
          <cell r="B9405" t="str">
            <v>560 X 1505 X 110 MM IC OLCULU KARTON KUTU</v>
          </cell>
        </row>
        <row r="9406">
          <cell r="A9406" t="str">
            <v>Y-A-8187-0-000-184</v>
          </cell>
          <cell r="B9406" t="str">
            <v>560 X 785 X 110 MM IC OLCULU KARTON KUTU</v>
          </cell>
        </row>
        <row r="9407">
          <cell r="A9407" t="str">
            <v>Y-A-8187-0-000-183</v>
          </cell>
          <cell r="B9407" t="str">
            <v>460 X 1585 X 110 MM IC OLCULU KARTON KUTU</v>
          </cell>
        </row>
        <row r="9408">
          <cell r="A9408" t="str">
            <v>Y-A-8187-0-000-182</v>
          </cell>
          <cell r="B9408" t="str">
            <v>360 X 1585 X 110 MM IC OLCULU KARTON KUTU</v>
          </cell>
        </row>
        <row r="9409">
          <cell r="A9409" t="str">
            <v>Y-A-8187-0-000-181</v>
          </cell>
          <cell r="B9409" t="str">
            <v>360 X 785 X 110 MM IC OLCULU KARTON KUTU</v>
          </cell>
        </row>
        <row r="9410">
          <cell r="A9410" t="str">
            <v>Y-A-8187-0-000-180</v>
          </cell>
          <cell r="B9410" t="str">
            <v>1650 X 695 X 110 MM IC OLCULU KARTON KUTU</v>
          </cell>
        </row>
        <row r="9411">
          <cell r="A9411" t="str">
            <v>Y-A-8187-0-000-179</v>
          </cell>
          <cell r="B9411" t="str">
            <v>1650 X 615 X 110 MM IC OLCULU KARTON KUTU</v>
          </cell>
        </row>
        <row r="9412">
          <cell r="A9412" t="str">
            <v>Y-A-8187-0-000-178</v>
          </cell>
          <cell r="B9412" t="str">
            <v>1350 X 615 X 110 MM IC OLCULU KARTON KUTU</v>
          </cell>
        </row>
        <row r="9413">
          <cell r="A9413" t="str">
            <v>Y-A-8187-0-000-177</v>
          </cell>
          <cell r="B9413" t="str">
            <v>1350 X 535 X 110 MM IC OLCULU KARTON KUTU</v>
          </cell>
        </row>
        <row r="9414">
          <cell r="A9414" t="str">
            <v>Y-A-8187-0-000-176</v>
          </cell>
          <cell r="B9414" t="str">
            <v>1350 X 455 X 110 MM IC OLCULU KARTON KUTU</v>
          </cell>
        </row>
        <row r="9415">
          <cell r="A9415" t="str">
            <v>Y-A-8187-0-000-175</v>
          </cell>
          <cell r="B9415" t="str">
            <v>1350 X 375 X 110 MM IC OLCULU KARTON KUTU</v>
          </cell>
        </row>
        <row r="9416">
          <cell r="A9416" t="str">
            <v>Y-A-8187-0-000-174</v>
          </cell>
          <cell r="B9416" t="str">
            <v>1050 X 855 X 110 MM IC OLCULU KARTON KUTU</v>
          </cell>
        </row>
        <row r="9417">
          <cell r="A9417" t="str">
            <v>Y-A-8187-0-000-173</v>
          </cell>
          <cell r="B9417" t="str">
            <v>660 X 1505 X 110 MM IC OLCULU KARTON KUTU</v>
          </cell>
        </row>
        <row r="9418">
          <cell r="A9418" t="str">
            <v>Y-A-8187-0-000-172</v>
          </cell>
          <cell r="B9418" t="str">
            <v>660 X 1425 X 110 MM IC OLCULU KARTON KUTU</v>
          </cell>
        </row>
        <row r="9419">
          <cell r="A9419" t="str">
            <v>Y-A-8187-0-000-171</v>
          </cell>
          <cell r="B9419" t="str">
            <v>660 X 1345 X 110 MM IC OLCULU KARTON KUTU</v>
          </cell>
        </row>
        <row r="9420">
          <cell r="A9420" t="str">
            <v>Y-A-8187-0-000-170</v>
          </cell>
          <cell r="B9420" t="str">
            <v>610 X 1505 X 110 MM IC OLCULU KARTON KUTU</v>
          </cell>
        </row>
        <row r="9421">
          <cell r="A9421" t="str">
            <v>Y-A-8187-0-000-169</v>
          </cell>
          <cell r="B9421" t="str">
            <v>560 X 1425 X 110 MM IC OLCULU KARTON KUTU</v>
          </cell>
        </row>
        <row r="9422">
          <cell r="A9422" t="str">
            <v>Y-A-8187-0-000-168</v>
          </cell>
          <cell r="B9422" t="str">
            <v>560 X 1345 X 110 MM IC OLCULU KARTON KUTU</v>
          </cell>
        </row>
        <row r="9423">
          <cell r="A9423" t="str">
            <v>Y-A-8187-0-000-167</v>
          </cell>
          <cell r="B9423" t="str">
            <v>560 X 705 X 110 MM IC OLCULU KARTON KUTU</v>
          </cell>
        </row>
        <row r="9424">
          <cell r="A9424" t="str">
            <v>Y-A-8187-0-000-166</v>
          </cell>
          <cell r="B9424" t="str">
            <v>460 X 705 X 110 MM IC OLCULU KARTON KUTU</v>
          </cell>
        </row>
        <row r="9425">
          <cell r="A9425" t="str">
            <v>Y-A-8187-0-000-165</v>
          </cell>
          <cell r="B9425" t="str">
            <v>360 X 1425 X 110 MM IC OLCULU KARTON KUTU</v>
          </cell>
        </row>
        <row r="9426">
          <cell r="A9426" t="str">
            <v>Y-A-8187-0-000-164</v>
          </cell>
          <cell r="B9426" t="str">
            <v>360 X 1345 X 110 MM IC OLCULU KARTON KUTU</v>
          </cell>
        </row>
        <row r="9427">
          <cell r="A9427" t="str">
            <v>Y-A-8187-0-000-163</v>
          </cell>
          <cell r="B9427" t="str">
            <v>660 X 1265 X 110 MM IC OLCULU KARTON KUTU</v>
          </cell>
        </row>
        <row r="9428">
          <cell r="A9428" t="str">
            <v>Y-A-8187-0-000-162</v>
          </cell>
          <cell r="B9428" t="str">
            <v>660 X 1185 X 110 MM IC OLCULU KARTON KUTU</v>
          </cell>
        </row>
        <row r="9429">
          <cell r="A9429" t="str">
            <v>Y-A-8187-0-000-161</v>
          </cell>
          <cell r="B9429" t="str">
            <v>560 X 1265 X 110 MM IC OLCULU KARTON KUTU</v>
          </cell>
        </row>
        <row r="9430">
          <cell r="A9430" t="str">
            <v>Y-A-8187-0-000-160</v>
          </cell>
          <cell r="B9430" t="str">
            <v>560 X 1185 X 110 MM IC OLCULU KARTON KUTU</v>
          </cell>
        </row>
        <row r="9431">
          <cell r="A9431" t="str">
            <v>Y-A-8187-0-000-159</v>
          </cell>
          <cell r="B9431" t="str">
            <v>650 X 535 X 110 MM IC OLCULU KARTON KUTU</v>
          </cell>
        </row>
        <row r="9432">
          <cell r="A9432" t="str">
            <v>Y-A-8187-0-000-158</v>
          </cell>
          <cell r="B9432" t="str">
            <v>360 X 545 X 110 MM IC OLCULU KARTON KUTU</v>
          </cell>
        </row>
        <row r="9433">
          <cell r="A9433" t="str">
            <v>Y-A-8187-0-000-157</v>
          </cell>
          <cell r="B9433" t="str">
            <v>450 X 295 X 110 MM IC OLCULU KARTON KUTU</v>
          </cell>
        </row>
        <row r="9434">
          <cell r="A9434" t="str">
            <v>Y-A-8187-0-000-156</v>
          </cell>
          <cell r="B9434" t="str">
            <v>2150 X 535 X 90 MM IC OLCULU KARTON KUTU</v>
          </cell>
        </row>
        <row r="9435">
          <cell r="A9435" t="str">
            <v>Y-A-8187-0-000-155</v>
          </cell>
          <cell r="B9435" t="str">
            <v>960 X 1465 X 90 MM IC OLCULU KARTON KUTU</v>
          </cell>
        </row>
        <row r="9436">
          <cell r="A9436" t="str">
            <v>Y-A-8187-0-000-154</v>
          </cell>
          <cell r="B9436" t="str">
            <v>1050 X 655 X 90 MM IC OLCULU KARTON KUTU</v>
          </cell>
        </row>
        <row r="9437">
          <cell r="A9437" t="str">
            <v>Y-A-8187-0-000-153</v>
          </cell>
          <cell r="B9437" t="str">
            <v>1050 X 535 X 90 MM IC OLCULU KARTON KUTU</v>
          </cell>
        </row>
        <row r="9438">
          <cell r="A9438" t="str">
            <v>Y-A-8187-0-000-152</v>
          </cell>
          <cell r="B9438" t="str">
            <v>660 X 2185 X 90 MM IC OLCULU KARTON KUTU</v>
          </cell>
        </row>
        <row r="9439">
          <cell r="A9439" t="str">
            <v>Y-A-8187-0-000-151</v>
          </cell>
          <cell r="B9439" t="str">
            <v>560 X 2185 X 90 MM IC OLCULU KARTON KUTU</v>
          </cell>
        </row>
        <row r="9440">
          <cell r="A9440" t="str">
            <v>Y-A-8187-0-000-150</v>
          </cell>
          <cell r="B9440" t="str">
            <v>510 X 2185 X 90 MM IC OLCULU KARTON KUTU</v>
          </cell>
        </row>
        <row r="9441">
          <cell r="A9441" t="str">
            <v>Y-A-8187-0-000-149</v>
          </cell>
          <cell r="B9441" t="str">
            <v>510 X 1105 X 90 MM IC OLCULU KARTON KUTU</v>
          </cell>
        </row>
        <row r="9442">
          <cell r="A9442" t="str">
            <v>Y-A-8187-0-000-148</v>
          </cell>
          <cell r="B9442" t="str">
            <v>435 X 2185 X 90 MM IC OLCULU KARTON KUTU</v>
          </cell>
        </row>
        <row r="9443">
          <cell r="A9443" t="str">
            <v>Y-A-8187-0-000-147</v>
          </cell>
          <cell r="B9443" t="str">
            <v>1950 X 1015 X 90 MM IC OLCULU KARTON KUTU</v>
          </cell>
        </row>
        <row r="9444">
          <cell r="A9444" t="str">
            <v>Y-A-8187-0-000-146</v>
          </cell>
          <cell r="B9444" t="str">
            <v>1950 X 895 X 90 MM IC OLCULU KARTON KUTU</v>
          </cell>
        </row>
        <row r="9445">
          <cell r="A9445" t="str">
            <v>Y-A-8187-0-000-145</v>
          </cell>
          <cell r="B9445" t="str">
            <v>1950 X 655 X 90 MM IC OLCULU KARTON KUTU</v>
          </cell>
        </row>
        <row r="9446">
          <cell r="A9446" t="str">
            <v>Y-A-8187-0-000-144</v>
          </cell>
          <cell r="B9446" t="str">
            <v>1475 X 775 X 90 MM IC OLCULU KARTON KUTU</v>
          </cell>
        </row>
        <row r="9447">
          <cell r="A9447" t="str">
            <v>Y-A-8187-0-000-143</v>
          </cell>
          <cell r="B9447" t="str">
            <v>1225 X 1015 X 90 MM IC OLCULU KARTON KUTU</v>
          </cell>
        </row>
        <row r="9448">
          <cell r="A9448" t="str">
            <v>Y-A-8187-0-000-142</v>
          </cell>
          <cell r="B9448" t="str">
            <v>960 X 1825 X 90 MM IC OLCULU KARTON KUTU</v>
          </cell>
        </row>
        <row r="9449">
          <cell r="A9449" t="str">
            <v>Y-A-8187-0-000-141</v>
          </cell>
          <cell r="B9449" t="str">
            <v>960 X 1345 X 90 MM IC OLCULU KARTON KUTU</v>
          </cell>
        </row>
        <row r="9450">
          <cell r="A9450" t="str">
            <v>Y-A-8187-0-000-140</v>
          </cell>
          <cell r="B9450" t="str">
            <v>960 X 1225 X 90 MM IC OLCULU KARTON KUTU</v>
          </cell>
        </row>
        <row r="9451">
          <cell r="A9451" t="str">
            <v>Y-A-8187-0-000-139</v>
          </cell>
          <cell r="B9451" t="str">
            <v>950 X 535 X 90 MM IC OLCULU KARTON KUTU</v>
          </cell>
        </row>
        <row r="9452">
          <cell r="A9452" t="str">
            <v>Y-A-8187-0-000-138</v>
          </cell>
          <cell r="B9452" t="str">
            <v>660 X 2065 X 90 MM IC OLCULU KARTON KUTU</v>
          </cell>
        </row>
        <row r="9453">
          <cell r="A9453" t="str">
            <v>Y-A-8187-0-000-137</v>
          </cell>
          <cell r="B9453" t="str">
            <v>660 X 1945 X 90 MM IC OLCULU KARTON KUTU</v>
          </cell>
        </row>
        <row r="9454">
          <cell r="A9454" t="str">
            <v>Y-A-8187-0-000-136</v>
          </cell>
          <cell r="B9454" t="str">
            <v>660 X 1825 X 90 MM IC OLCULU KARTON KUTU</v>
          </cell>
        </row>
        <row r="9455">
          <cell r="A9455" t="str">
            <v>Y-A-8187-0-000-135</v>
          </cell>
          <cell r="B9455" t="str">
            <v>660 X 1105 X 90 MM IC OLCULU KARTON KUTU</v>
          </cell>
        </row>
        <row r="9456">
          <cell r="A9456" t="str">
            <v>Y-A-8187-0-000-134</v>
          </cell>
          <cell r="B9456" t="str">
            <v>660 X 985 X 90 MM IC OLCULU KARTON KUTU</v>
          </cell>
        </row>
        <row r="9457">
          <cell r="A9457" t="str">
            <v>Y-A-8187-0-000-133</v>
          </cell>
          <cell r="B9457" t="str">
            <v>660 X 865 X 90 MM IC OLCULU KARTON KUTU</v>
          </cell>
        </row>
        <row r="9458">
          <cell r="A9458" t="str">
            <v>Y-A-8187-0-000-132</v>
          </cell>
          <cell r="B9458" t="str">
            <v>560 X 2065 X 90 MM IC OLCULU KARTON KUTU</v>
          </cell>
        </row>
        <row r="9459">
          <cell r="A9459" t="str">
            <v>Y-A-8187-0-000-131</v>
          </cell>
          <cell r="B9459" t="str">
            <v>560 X 1945 X 90 MM IC OLCULU KARTON KUTU</v>
          </cell>
        </row>
        <row r="9460">
          <cell r="A9460" t="str">
            <v>Y-A-8187-0-000-130</v>
          </cell>
          <cell r="B9460" t="str">
            <v>560 X 1825 X 90 MM IC OLCULU KARTON KUTU</v>
          </cell>
        </row>
        <row r="9461">
          <cell r="A9461" t="str">
            <v>Y-A-8187-0-000-129</v>
          </cell>
          <cell r="B9461" t="str">
            <v>560 X 1105 X 90 MM IC OLCULU KARTON KUTU</v>
          </cell>
        </row>
        <row r="9462">
          <cell r="A9462" t="str">
            <v>Y-A-8187-0-000-128</v>
          </cell>
          <cell r="B9462" t="str">
            <v>560 X 985 X 90 MM IC OLCULU KARTON KUTU</v>
          </cell>
        </row>
        <row r="9463">
          <cell r="A9463" t="str">
            <v>Y-A-8187-0-000-127</v>
          </cell>
          <cell r="B9463" t="str">
            <v>560 X 865 X 90 MM IC OLCULU KARTON KUTU</v>
          </cell>
        </row>
        <row r="9464">
          <cell r="A9464" t="str">
            <v>Y-A-8187-0-000-126</v>
          </cell>
          <cell r="B9464" t="str">
            <v>650 X 535 X 90 MM IC OLCULU KARTON KUTU</v>
          </cell>
        </row>
        <row r="9465">
          <cell r="A9465" t="str">
            <v>Y-A-8187-0-000-125</v>
          </cell>
          <cell r="B9465" t="str">
            <v>510 X 1945 X 90 MM IC OLCULU KARTON KUTU</v>
          </cell>
        </row>
        <row r="9466">
          <cell r="A9466" t="str">
            <v>Y-A-8187-0-000-124</v>
          </cell>
          <cell r="B9466" t="str">
            <v>510 X 1825 X 90 MM IC OLCULU KARTON KUTU</v>
          </cell>
        </row>
        <row r="9467">
          <cell r="A9467" t="str">
            <v>Y-A-8187-0-000-123</v>
          </cell>
          <cell r="B9467" t="str">
            <v>510 X 865 X 90 MM IC OLCULU KARTON KUTU</v>
          </cell>
        </row>
        <row r="9468">
          <cell r="A9468" t="str">
            <v>Y-A-8187-0-000-122</v>
          </cell>
          <cell r="B9468" t="str">
            <v>460 X 2065 X 90 MM IC OLCULU KARTON KUTU</v>
          </cell>
        </row>
        <row r="9469">
          <cell r="A9469" t="str">
            <v>Y-A-8187-0-000-121</v>
          </cell>
          <cell r="B9469" t="str">
            <v>435 X 1825 X 90 MM IC OLCULU KARTON KUTU</v>
          </cell>
        </row>
        <row r="9470">
          <cell r="A9470" t="str">
            <v>Y-A-8187-0-000-120</v>
          </cell>
          <cell r="B9470" t="str">
            <v>435 X 2065 X 90 MM IC OLCULU KARTON KUTU</v>
          </cell>
        </row>
        <row r="9471">
          <cell r="A9471" t="str">
            <v>Y-A-8187-0-000-119</v>
          </cell>
          <cell r="B9471" t="str">
            <v>360 X 1945 X 90 MM IC OLCULU KARTON KUTU</v>
          </cell>
        </row>
        <row r="9472">
          <cell r="A9472" t="str">
            <v>Y-A-8187-0-000-118</v>
          </cell>
          <cell r="B9472" t="str">
            <v>360 X 1825 X 90 MM IC OLCULU KARTON KUTU</v>
          </cell>
        </row>
        <row r="9473">
          <cell r="A9473" t="str">
            <v>Y-A-8187-0-000-117</v>
          </cell>
          <cell r="B9473" t="str">
            <v>2150 X 775 X 90 MM IC OLCULU KARTON KUTU</v>
          </cell>
        </row>
        <row r="9474">
          <cell r="A9474" t="str">
            <v>Y-A-8187-0-000-116</v>
          </cell>
          <cell r="B9474" t="str">
            <v>1950 X 775 X 90 MM IC OLCULU KARTON KUTU</v>
          </cell>
        </row>
        <row r="9475">
          <cell r="A9475" t="str">
            <v>Y-A-8187-0-000-115</v>
          </cell>
          <cell r="B9475" t="str">
            <v>1950 X 535 X 90 MM IC OLCULU KARTON KUTU</v>
          </cell>
        </row>
        <row r="9476">
          <cell r="A9476" t="str">
            <v>Y-A-8187-0-000-114</v>
          </cell>
          <cell r="B9476" t="str">
            <v>1950 X 415 X 90 MM IC OLCULU KARTON KUTU</v>
          </cell>
        </row>
        <row r="9477">
          <cell r="A9477" t="str">
            <v>Y-A-8187-0-000-113</v>
          </cell>
          <cell r="B9477" t="str">
            <v>1650 X 1495 X 90 MM IC OLCULU KARTON KUTU</v>
          </cell>
        </row>
        <row r="9478">
          <cell r="A9478" t="str">
            <v>Y-A-8187-0-000-112</v>
          </cell>
          <cell r="B9478" t="str">
            <v>1650 X 1255 X 90 MM IC OLCULU KARTON KUTU</v>
          </cell>
        </row>
        <row r="9479">
          <cell r="A9479" t="str">
            <v>Y-A-8187-0-000-111</v>
          </cell>
          <cell r="B9479" t="str">
            <v>1650 X 1015 X 90 MM IC OLCULU KARTON KUTU</v>
          </cell>
        </row>
        <row r="9480">
          <cell r="A9480" t="str">
            <v>Y-A-8187-0-000-110</v>
          </cell>
          <cell r="B9480" t="str">
            <v>1650 X 775 X 90 MM IC OLCULU KARTON KUTU</v>
          </cell>
        </row>
        <row r="9481">
          <cell r="A9481" t="str">
            <v>Y-A-8187-0-000-109</v>
          </cell>
          <cell r="B9481" t="str">
            <v>1650 X 535 X 90 MM IC OLCULU KARTON KUTU</v>
          </cell>
        </row>
        <row r="9482">
          <cell r="A9482" t="str">
            <v>Y-A-8187-0-000-108</v>
          </cell>
          <cell r="B9482" t="str">
            <v>1650 X 415 X 90 MM IC OLCULU KARTON KUTU</v>
          </cell>
        </row>
        <row r="9483">
          <cell r="A9483" t="str">
            <v>Y-A-8187-0-000-107</v>
          </cell>
          <cell r="B9483" t="str">
            <v>1225 X 415 X 90 MM IC OLCULU KARTON KUTU</v>
          </cell>
        </row>
        <row r="9484">
          <cell r="A9484" t="str">
            <v>Y-A-8187-0-000-106</v>
          </cell>
          <cell r="B9484" t="str">
            <v>960 X 2185 X 90 MM IC OLCULU KARTON KUTU</v>
          </cell>
        </row>
        <row r="9485">
          <cell r="A9485" t="str">
            <v>Y-A-8187-0-000-105</v>
          </cell>
          <cell r="B9485" t="str">
            <v>660 X 1705 X 90 MM IC OLCULU KARTON KUTU</v>
          </cell>
        </row>
        <row r="9486">
          <cell r="A9486" t="str">
            <v>Y-A-8187-0-000-104</v>
          </cell>
          <cell r="B9486" t="str">
            <v>660 X 1585 X 90 MM IC OLCULU KARTON KUTU</v>
          </cell>
        </row>
        <row r="9487">
          <cell r="A9487" t="str">
            <v>Y-A-8187-0-000-103</v>
          </cell>
          <cell r="B9487" t="str">
            <v>750 X 655 X 90 MM IC OLCULU KARTON KUTU</v>
          </cell>
        </row>
        <row r="9488">
          <cell r="A9488" t="str">
            <v>Y-A-8187-0-000-102</v>
          </cell>
          <cell r="B9488" t="str">
            <v>750 X 535 X 90 MM IC OLCULU KARTON KUTU</v>
          </cell>
        </row>
        <row r="9489">
          <cell r="A9489" t="str">
            <v>Y-A-8187-0-000-101</v>
          </cell>
          <cell r="B9489" t="str">
            <v>750 X 415 X 90 MM IC OLCULU KARTON KUTU</v>
          </cell>
        </row>
        <row r="9490">
          <cell r="A9490" t="str">
            <v>Y-A-8187-0-000-100</v>
          </cell>
          <cell r="B9490" t="str">
            <v>560 X 1705 X 90 MM IC OLCULU KARTON KUTU</v>
          </cell>
        </row>
        <row r="9491">
          <cell r="A9491" t="str">
            <v>Y-A-8187-0-000-099</v>
          </cell>
          <cell r="B9491" t="str">
            <v>560 X 1585 X 90 MM IC OLCULU KARTON KUTU</v>
          </cell>
        </row>
        <row r="9492">
          <cell r="A9492" t="str">
            <v>Y-A-8187-0-000-098</v>
          </cell>
          <cell r="B9492" t="str">
            <v>560 X 745 X 90 MM IC OLCULU KARTON KUTU</v>
          </cell>
        </row>
        <row r="9493">
          <cell r="A9493" t="str">
            <v>Y-A-8187-0-000-097</v>
          </cell>
          <cell r="B9493" t="str">
            <v>510 X 1585 X 90 MM IC OLCULU KARTON KUTU</v>
          </cell>
        </row>
        <row r="9494">
          <cell r="A9494" t="str">
            <v>Y-A-8187-0-000-096</v>
          </cell>
          <cell r="B9494" t="str">
            <v>460 X 745 X 90 MM IC OLCULU KARTON KUTU</v>
          </cell>
        </row>
        <row r="9495">
          <cell r="A9495" t="str">
            <v>Y-A-8187-0-000-095</v>
          </cell>
          <cell r="B9495" t="str">
            <v>360 X 505 X 90 MM IC OLCULU KARTON KUTU</v>
          </cell>
        </row>
        <row r="9496">
          <cell r="A9496" t="str">
            <v>Y-A-8187-0-000-094</v>
          </cell>
          <cell r="B9496" t="str">
            <v>310 X 505 X 90 MM IC OLCULU KARTON KUTU</v>
          </cell>
        </row>
        <row r="9497">
          <cell r="A9497" t="str">
            <v>Y-A-8187-0-000-093</v>
          </cell>
          <cell r="B9497" t="str">
            <v>1650 X 655 X 90 MM IC OLCULU KARTON KUTU</v>
          </cell>
        </row>
        <row r="9498">
          <cell r="A9498" t="str">
            <v>Y-A-8187-0-000-092</v>
          </cell>
          <cell r="B9498" t="str">
            <v>1475 X 1255 X 90 MM IC OLCULU KARTON KUTU</v>
          </cell>
        </row>
        <row r="9499">
          <cell r="A9499" t="str">
            <v>Y-A-8187-0-000-091</v>
          </cell>
          <cell r="B9499" t="str">
            <v>1475 X 1015 X 90 MM IC OLCULU KARTON KUTU</v>
          </cell>
        </row>
        <row r="9500">
          <cell r="A9500" t="str">
            <v>Y-A-8187-0-000-090</v>
          </cell>
          <cell r="B9500" t="str">
            <v>1475 X 895 X 90 MM IC OLCULU KARTON KUTU</v>
          </cell>
        </row>
        <row r="9501">
          <cell r="A9501" t="str">
            <v>Y-A-8187-0-000-089</v>
          </cell>
          <cell r="B9501" t="str">
            <v>1475 X 655 X 90 MM IC OLCULU KARTON KUTU</v>
          </cell>
        </row>
        <row r="9502">
          <cell r="A9502" t="str">
            <v>Y-A-8187-0-000-088</v>
          </cell>
          <cell r="B9502" t="str">
            <v>1475 X 535 X 90 MM IC OLCULU KARTON KUTU</v>
          </cell>
        </row>
        <row r="9503">
          <cell r="A9503" t="str">
            <v>Y-A-8187-0-000-087</v>
          </cell>
          <cell r="B9503" t="str">
            <v>1475 X 415 X 90 MM IC OLCULU KARTON KUTU</v>
          </cell>
        </row>
        <row r="9504">
          <cell r="A9504" t="str">
            <v>Y-A-8187-0-000-086</v>
          </cell>
          <cell r="B9504" t="str">
            <v>1350 X 1135 X 90 MM IC OLCULU KARTON KUTU</v>
          </cell>
        </row>
        <row r="9505">
          <cell r="A9505" t="str">
            <v>Y-A-8187-0-000-085</v>
          </cell>
          <cell r="B9505" t="str">
            <v>1350 X 1015 X 90 MM IC OLCULU KARTON KUTU</v>
          </cell>
        </row>
        <row r="9506">
          <cell r="A9506" t="str">
            <v>Y-A-8187-0-000-084</v>
          </cell>
          <cell r="B9506" t="str">
            <v>1350 X 895 X 90 MM IC OLCULU KARTON KUTU</v>
          </cell>
        </row>
        <row r="9507">
          <cell r="A9507" t="str">
            <v>Y-A-8187-0-000-083</v>
          </cell>
          <cell r="B9507" t="str">
            <v>1350 X 775 X 90 MM IC OLCULU KARTON KUTU</v>
          </cell>
        </row>
        <row r="9508">
          <cell r="A9508" t="str">
            <v>Y-A-8187-0-000-082</v>
          </cell>
          <cell r="B9508" t="str">
            <v>1350 X 655 X 90 MM IC OLCULU KARTON KUTU</v>
          </cell>
        </row>
        <row r="9509">
          <cell r="A9509" t="str">
            <v>Y-A-8187-0-000-081</v>
          </cell>
          <cell r="B9509" t="str">
            <v>1350 X 535 X 90 MM IC OLCULU KARTON KUTU</v>
          </cell>
        </row>
        <row r="9510">
          <cell r="A9510" t="str">
            <v>Y-A-8187-0-000-080</v>
          </cell>
          <cell r="B9510" t="str">
            <v>1350 X 415 X 90 MM IC OLCULU KARTON KUTU</v>
          </cell>
        </row>
        <row r="9511">
          <cell r="A9511" t="str">
            <v>Y-A-8187-0-000-079</v>
          </cell>
          <cell r="B9511" t="str">
            <v>1050 X 895 X 90 MM IC OLCULU KARTON KUTU</v>
          </cell>
        </row>
        <row r="9512">
          <cell r="A9512" t="str">
            <v>Y-A-8187-0-000-078</v>
          </cell>
          <cell r="B9512" t="str">
            <v>860 X 1105 X 90 MM IC OLCULU KARTON KUTU</v>
          </cell>
        </row>
        <row r="9513">
          <cell r="A9513" t="str">
            <v>Y-A-8187-0-000-077</v>
          </cell>
          <cell r="B9513" t="str">
            <v>660 X 1465 X 90 MM IC OLCULU KARTON KUTU</v>
          </cell>
        </row>
        <row r="9514">
          <cell r="A9514" t="str">
            <v>Y-A-8187-0-000-076</v>
          </cell>
          <cell r="B9514" t="str">
            <v>660 X 1345 X 90 MM IC OLCULU KARTON KUTU</v>
          </cell>
        </row>
        <row r="9515">
          <cell r="A9515" t="str">
            <v>Y-A-8187-0-000-075</v>
          </cell>
          <cell r="B9515" t="str">
            <v>560 X 1465 X 90 MM IC OLCULU KARTON KUTU</v>
          </cell>
        </row>
        <row r="9516">
          <cell r="A9516" t="str">
            <v>Y-A-8187-0-000-074</v>
          </cell>
          <cell r="B9516" t="str">
            <v>560 X 1345 X 90 MM IC OLCULU KARTON KUTU</v>
          </cell>
        </row>
        <row r="9517">
          <cell r="A9517" t="str">
            <v>Y-A-8187-0-000-073</v>
          </cell>
          <cell r="B9517" t="str">
            <v>510 X 1345 X 90 MM IC OLCULU KARTON KUTU</v>
          </cell>
        </row>
        <row r="9518">
          <cell r="A9518" t="str">
            <v>Y-A-8187-0-000-072</v>
          </cell>
          <cell r="B9518" t="str">
            <v>435 X 1345 X 90 MM IC OLCULU KARTON KUTU</v>
          </cell>
        </row>
        <row r="9519">
          <cell r="A9519" t="str">
            <v>Y-A-8187-0-000-071</v>
          </cell>
          <cell r="B9519" t="str">
            <v>1225 X 655 X 90 MM IC OLCULU KARTON KUTU</v>
          </cell>
        </row>
        <row r="9520">
          <cell r="A9520" t="str">
            <v>Y-A-8187-0-000-070</v>
          </cell>
          <cell r="B9520" t="str">
            <v>1225 X 535 X 90 MM IC OLCULU KARTON KUTU</v>
          </cell>
        </row>
        <row r="9521">
          <cell r="A9521" t="str">
            <v>Y-A-8187-0-000-069</v>
          </cell>
          <cell r="B9521" t="str">
            <v>1050 X 775 X 90 MM IC OLCULU KARTON KUTU</v>
          </cell>
        </row>
        <row r="9522">
          <cell r="A9522" t="str">
            <v>Y-A-8187-0-000-068</v>
          </cell>
          <cell r="B9522" t="str">
            <v>660 X 1225 X 90 MM IC OLCULU KARTON KUTU</v>
          </cell>
        </row>
        <row r="9523">
          <cell r="A9523" t="str">
            <v>Y-A-8187-0-000-067</v>
          </cell>
          <cell r="B9523" t="str">
            <v>560 X 1225 X 90 MM IC OLCULU KARTON KUTU</v>
          </cell>
        </row>
        <row r="9524">
          <cell r="A9524" t="str">
            <v>Y-A-8187-0-000-066</v>
          </cell>
          <cell r="B9524" t="str">
            <v>510 X 625 X 90 MM IC OLCULU KARTON KUTU</v>
          </cell>
        </row>
        <row r="9525">
          <cell r="A9525" t="str">
            <v>Y-A-8187-0-000-065</v>
          </cell>
          <cell r="B9525" t="str">
            <v>460 X 1225 X 90 MM IC OLCULU KARTON KUTU</v>
          </cell>
        </row>
        <row r="9526">
          <cell r="A9526" t="str">
            <v>Y-A-8187-0-000-064</v>
          </cell>
          <cell r="B9526" t="str">
            <v>2150 X 695 X 120 MM IC OLCULU KARTON KUTU</v>
          </cell>
        </row>
        <row r="9527">
          <cell r="A9527" t="str">
            <v>Y-A-8187-0-000-063</v>
          </cell>
          <cell r="B9527" t="str">
            <v>2150 X 615 X 120 MM IC OLCULU KARTON KUTU</v>
          </cell>
        </row>
        <row r="9528">
          <cell r="A9528" t="str">
            <v>Y-A-8187-0-000-062</v>
          </cell>
          <cell r="B9528" t="str">
            <v>2150 X 375 X 120 MM IC OLCULU KARTON KUTU</v>
          </cell>
        </row>
        <row r="9529">
          <cell r="A9529" t="str">
            <v>Y-A-8187-0-000-061</v>
          </cell>
          <cell r="B9529" t="str">
            <v>1950 X 775 X 120 MM IC OLCULU KARTON KUTU</v>
          </cell>
        </row>
        <row r="9530">
          <cell r="A9530" t="str">
            <v>Y-A-8187-0-000-060</v>
          </cell>
          <cell r="B9530" t="str">
            <v>1050 X 695 X 120 MM IC OLCULU KARTON KUTU</v>
          </cell>
        </row>
        <row r="9531">
          <cell r="A9531" t="str">
            <v>Y-A-8187-0-000-059</v>
          </cell>
          <cell r="B9531" t="str">
            <v>1050 X 535 X 120 MM IC OLCULU KARTON KUTU</v>
          </cell>
        </row>
        <row r="9532">
          <cell r="A9532" t="str">
            <v>Y-A-8187-0-000-058</v>
          </cell>
          <cell r="B9532" t="str">
            <v>1050 X 455 X 120 MM IC OLCULU KARTON KUTU</v>
          </cell>
        </row>
        <row r="9533">
          <cell r="A9533" t="str">
            <v>Y-A-8187-0-000-057</v>
          </cell>
          <cell r="B9533" t="str">
            <v>660 X 2145 X 120 MM IC OLCULU KARTON KUTU</v>
          </cell>
        </row>
        <row r="9534">
          <cell r="A9534" t="str">
            <v>Y-A-8187-0-000-056</v>
          </cell>
          <cell r="B9534" t="str">
            <v>660 X 1105 X 120 MM IC OLCULU KARTON KUTU</v>
          </cell>
        </row>
        <row r="9535">
          <cell r="A9535" t="str">
            <v>Y-A-8187-0-000-055</v>
          </cell>
          <cell r="B9535" t="str">
            <v>560 X 2145 X 120 MM IC OLCULU KARTON KUTU</v>
          </cell>
        </row>
        <row r="9536">
          <cell r="A9536" t="str">
            <v>Y-A-8187-0-000-054</v>
          </cell>
          <cell r="B9536" t="str">
            <v>560 X 1105 X 120 MM IC OLCULU KARTON KUTU</v>
          </cell>
        </row>
        <row r="9537">
          <cell r="A9537" t="str">
            <v>Y-A-8187-0-000-053</v>
          </cell>
          <cell r="B9537" t="str">
            <v>360 X 2145 X 120 MM IC OLCULU KARTON KUTU</v>
          </cell>
        </row>
        <row r="9538">
          <cell r="A9538" t="str">
            <v>Y-A-8187-0-000-052</v>
          </cell>
          <cell r="B9538" t="str">
            <v>360 X 1105 X 120 MM IC OLCULU KARTON KUTU</v>
          </cell>
        </row>
        <row r="9539">
          <cell r="A9539" t="str">
            <v>Y-A-8187-0-000-051</v>
          </cell>
          <cell r="B9539" t="str">
            <v>1950 X 695 X 120 MM IC OLCULU KARTON KUTU</v>
          </cell>
        </row>
        <row r="9540">
          <cell r="A9540" t="str">
            <v>Y-A-8187-0-000-050</v>
          </cell>
          <cell r="B9540" t="str">
            <v>1950 X 615 X 120 MM IC OLCULU KARTON KUTU</v>
          </cell>
        </row>
        <row r="9541">
          <cell r="A9541" t="str">
            <v>Y-A-8187-0-000-049</v>
          </cell>
          <cell r="B9541" t="str">
            <v>1950 X 535 X 120 MM IC OLCULU KARTON KUTU</v>
          </cell>
        </row>
        <row r="9542">
          <cell r="A9542" t="str">
            <v>Y-A-8187-0-000-048</v>
          </cell>
          <cell r="B9542" t="str">
            <v>1950 X 455 X 120 MM IC OLCULU KARTON KUTU</v>
          </cell>
        </row>
        <row r="9543">
          <cell r="A9543" t="str">
            <v>Y-A-8187-0-000-047</v>
          </cell>
          <cell r="B9543" t="str">
            <v>1950 X 375 X 120 MM IC OLCULU KARTON KUTU</v>
          </cell>
        </row>
        <row r="9544">
          <cell r="A9544" t="str">
            <v>Y-A-8187-0-000-046</v>
          </cell>
          <cell r="B9544" t="str">
            <v>1650 X 935 X 120 MM IC OLCULU KARTON KUTU</v>
          </cell>
        </row>
        <row r="9545">
          <cell r="A9545" t="str">
            <v>Y-A-8187-0-000-045</v>
          </cell>
          <cell r="B9545" t="str">
            <v>1350 X 855 X 120 MM IC OLCULU KARTON KUTU</v>
          </cell>
        </row>
        <row r="9546">
          <cell r="A9546" t="str">
            <v>Y-A-8187-0-000-044</v>
          </cell>
          <cell r="B9546" t="str">
            <v>660 X 1025 X 120 MM IC OLCULU KARTON KUTU</v>
          </cell>
        </row>
        <row r="9547">
          <cell r="A9547" t="str">
            <v>Y-A-8187-0-000-043</v>
          </cell>
          <cell r="B9547" t="str">
            <v>660 X 945 X 120 MM IC OLCULU KARTON KUTU</v>
          </cell>
        </row>
        <row r="9548">
          <cell r="A9548" t="str">
            <v>Y-A-8187-0-000-042</v>
          </cell>
          <cell r="B9548" t="str">
            <v>660 X 865 X 120 MM IC OLCULU KARTON KUTU</v>
          </cell>
        </row>
        <row r="9549">
          <cell r="A9549" t="str">
            <v>Y-A-8187-0-000-041</v>
          </cell>
          <cell r="B9549" t="str">
            <v>560 X 1905 X 120 MM IC OLCULU KARTON KUTU</v>
          </cell>
        </row>
        <row r="9550">
          <cell r="A9550" t="str">
            <v>Y-A-8187-0-000-040</v>
          </cell>
          <cell r="B9550" t="str">
            <v>560 X 1025 X 120 MM IC OLCULU KARTON KUTU</v>
          </cell>
        </row>
        <row r="9551">
          <cell r="A9551" t="str">
            <v>Y-A-8187-0-000-039</v>
          </cell>
          <cell r="B9551" t="str">
            <v>560 X 945 X 120 MM IC OLCULU KARTON KUTU</v>
          </cell>
        </row>
        <row r="9552">
          <cell r="A9552" t="str">
            <v>Y-A-8187-0-000-038</v>
          </cell>
          <cell r="B9552" t="str">
            <v>560 X 865 X 120 MM IC OLCULU KARTON KUTU</v>
          </cell>
        </row>
        <row r="9553">
          <cell r="A9553" t="str">
            <v>Y-A-8187-0-000-037</v>
          </cell>
          <cell r="B9553" t="str">
            <v>460 X 2065 X 120 MM IC OLCULU KARTON KUTU</v>
          </cell>
        </row>
        <row r="9554">
          <cell r="A9554" t="str">
            <v>Y-A-8187-0-000-036</v>
          </cell>
          <cell r="B9554" t="str">
            <v>1650 X 535 X 120 MM IC OLCULU KARTON KUTU</v>
          </cell>
        </row>
        <row r="9555">
          <cell r="A9555" t="str">
            <v>Y-A-8187-0-000-035</v>
          </cell>
          <cell r="B9555" t="str">
            <v>1650 X 455 X 120 MM IC OLCULU KARTON KUTU</v>
          </cell>
        </row>
        <row r="9556">
          <cell r="A9556" t="str">
            <v>Y-A-8187-0-000-034</v>
          </cell>
          <cell r="B9556" t="str">
            <v>1650 X 375 X 120 MM IC OLCULU KARTON KUTU</v>
          </cell>
        </row>
        <row r="9557">
          <cell r="A9557" t="str">
            <v>Y-A-8187-0-000-033</v>
          </cell>
          <cell r="B9557" t="str">
            <v>1350 X 775 X 120 MM IC OLCULU KARTON KUTU</v>
          </cell>
        </row>
        <row r="9558">
          <cell r="A9558" t="str">
            <v>Y-A-8187-0-000-032</v>
          </cell>
          <cell r="B9558" t="str">
            <v>660 X 1585 X 120 MM IC OLCULU KARTON KUTU</v>
          </cell>
        </row>
        <row r="9559">
          <cell r="A9559" t="str">
            <v>Y-A-8187-0-000-031</v>
          </cell>
          <cell r="B9559" t="str">
            <v>660 X 785 X 120 MM IC OLCULU KARTON KUTU</v>
          </cell>
        </row>
        <row r="9560">
          <cell r="A9560" t="str">
            <v>Y-A-8187-0-000-030</v>
          </cell>
          <cell r="B9560" t="str">
            <v>750 X 615 X 120 MM IC OLCULU KARTON KUTU</v>
          </cell>
        </row>
        <row r="9561">
          <cell r="A9561" t="str">
            <v>Y-A-8187-0-000-029</v>
          </cell>
          <cell r="B9561" t="str">
            <v>750 X 535 X 120 MM IC OLCULU KARTON KUTU</v>
          </cell>
        </row>
        <row r="9562">
          <cell r="A9562" t="str">
            <v>Y-A-8187-0-000-028</v>
          </cell>
          <cell r="B9562" t="str">
            <v>750 X 455 X 120 MM IC OLCULU KARTON KUTU</v>
          </cell>
        </row>
        <row r="9563">
          <cell r="A9563" t="str">
            <v>Y-A-8187-0-000-027</v>
          </cell>
          <cell r="B9563" t="str">
            <v>750 X 375 X 120 MM IC OLCULU KARTON KUTU</v>
          </cell>
        </row>
        <row r="9564">
          <cell r="A9564" t="str">
            <v>Y-A-8187-0-000-026</v>
          </cell>
          <cell r="B9564" t="str">
            <v>750 X 295 X 120 MM IC OLCULU KARTON KUTU</v>
          </cell>
        </row>
        <row r="9565">
          <cell r="A9565" t="str">
            <v>Y-A-8187-0-000-025</v>
          </cell>
          <cell r="B9565" t="str">
            <v>560 X 1505 X 120 MM IC OLCULU KARTON KUTU</v>
          </cell>
        </row>
        <row r="9566">
          <cell r="A9566" t="str">
            <v>Y-A-8187-0-000-024</v>
          </cell>
          <cell r="B9566" t="str">
            <v>560 X 785 X 120 MM IC OLCULU KARTON KUTU</v>
          </cell>
        </row>
        <row r="9567">
          <cell r="A9567" t="str">
            <v>Y-A-8187-0-000-023</v>
          </cell>
          <cell r="B9567" t="str">
            <v>360 X 1585 X 120 MM IC OLCULU KARTON KUTU</v>
          </cell>
        </row>
        <row r="9568">
          <cell r="A9568" t="str">
            <v>Y-A-8187-0-000-022</v>
          </cell>
          <cell r="B9568" t="str">
            <v>1650 X 695 X 120 MM IC OLCULU KARTON KUTU</v>
          </cell>
        </row>
        <row r="9569">
          <cell r="A9569" t="str">
            <v>Y-A-8187-0-000-021</v>
          </cell>
          <cell r="B9569" t="str">
            <v>1350 X 695 X 120 MM IC OLCULU KARTON KUTU</v>
          </cell>
        </row>
        <row r="9570">
          <cell r="A9570" t="str">
            <v>Y-A-8187-0-000-020</v>
          </cell>
          <cell r="B9570" t="str">
            <v>1350 X 535 X 120 MM IC OLCULU KARTON KUTU</v>
          </cell>
        </row>
        <row r="9571">
          <cell r="A9571" t="str">
            <v>Y-A-8187-0-000-019</v>
          </cell>
          <cell r="B9571" t="str">
            <v>1350 X 455 X 120 MM IC OLCULU KARTON KUTU</v>
          </cell>
        </row>
        <row r="9572">
          <cell r="A9572" t="str">
            <v>Y-A-8187-0-000-018</v>
          </cell>
          <cell r="B9572" t="str">
            <v>1050 X 855 X 120 MM IC OLCULU KARTON KUTU</v>
          </cell>
        </row>
        <row r="9573">
          <cell r="A9573" t="str">
            <v>Y-A-8187-0-000-017</v>
          </cell>
          <cell r="B9573" t="str">
            <v>660 X 1505 X 120 MM IC OLCULU KARTON KUTU</v>
          </cell>
        </row>
        <row r="9574">
          <cell r="A9574" t="str">
            <v>Y-A-8187-0-000-016</v>
          </cell>
          <cell r="B9574" t="str">
            <v>660 X 1425 X 120 MM IC OLCULU KARTON KUTU</v>
          </cell>
        </row>
        <row r="9575">
          <cell r="A9575" t="str">
            <v>Y-A-8187-0-000-015</v>
          </cell>
          <cell r="B9575" t="str">
            <v>660 X 1345 X 120 MM IC OLCULU KARTON KUTU</v>
          </cell>
        </row>
        <row r="9576">
          <cell r="A9576" t="str">
            <v>Y-A-8187-0-000-014</v>
          </cell>
          <cell r="B9576" t="str">
            <v>560 X 1425 X 120 MM IC OLCULU KARTON KUTU</v>
          </cell>
        </row>
        <row r="9577">
          <cell r="A9577" t="str">
            <v>Y-A-8187-0-000-013</v>
          </cell>
          <cell r="B9577" t="str">
            <v>560 X 1345 X 120 MM IC OLCULU KARTON KUTU</v>
          </cell>
        </row>
        <row r="9578">
          <cell r="A9578" t="str">
            <v>Y-A-8187-0-000-012</v>
          </cell>
          <cell r="B9578" t="str">
            <v>560 X 705 X 120 MM IC OLCULU KARTON KUTU</v>
          </cell>
        </row>
        <row r="9579">
          <cell r="A9579" t="str">
            <v>Y-A-8187-0-000-011</v>
          </cell>
          <cell r="B9579" t="str">
            <v>460 X 1345 X 120 MM IC OLCULU KARTON KUTU</v>
          </cell>
        </row>
        <row r="9580">
          <cell r="A9580" t="str">
            <v>Y-A-8187-0-000-010</v>
          </cell>
          <cell r="B9580" t="str">
            <v>360 X 1345 X 120 MM IC OLCULU KARTON KUTU</v>
          </cell>
        </row>
        <row r="9581">
          <cell r="A9581" t="str">
            <v>Y-A-8187-0-000-009</v>
          </cell>
          <cell r="B9581" t="str">
            <v>660 X 1265 X 120 MM IC OLCULU KARTON KUTU</v>
          </cell>
        </row>
        <row r="9582">
          <cell r="A9582" t="str">
            <v>Y-A-8187-0-000-008</v>
          </cell>
          <cell r="B9582" t="str">
            <v>660 X 1185 X 120 MM IC OLCULU KARTON KUTU</v>
          </cell>
        </row>
        <row r="9583">
          <cell r="A9583" t="str">
            <v>Y-A-8187-0-000-007</v>
          </cell>
          <cell r="B9583" t="str">
            <v>560 X 1265 X 120 MM IC OLCULU KARTON KUTU</v>
          </cell>
        </row>
        <row r="9584">
          <cell r="A9584" t="str">
            <v>Y-A-8187-0-000-006</v>
          </cell>
          <cell r="B9584" t="str">
            <v>560 X 1185 X 120 MM IC OLCULU KARTON KUTU</v>
          </cell>
        </row>
        <row r="9585">
          <cell r="A9585" t="str">
            <v>Y-A-8187-0-000-005</v>
          </cell>
          <cell r="B9585" t="str">
            <v>650 X 535 X 120 MM IC OLCULU KARTON KUTU</v>
          </cell>
        </row>
        <row r="9586">
          <cell r="A9586" t="str">
            <v>Y-A-8187-0-000-004</v>
          </cell>
          <cell r="B9586" t="str">
            <v>650 X 375 X 120 MM IC OLCULU KARTON KUTU</v>
          </cell>
        </row>
        <row r="9587">
          <cell r="A9587" t="str">
            <v>Y-A-8187-0-000-003</v>
          </cell>
          <cell r="B9587" t="str">
            <v>460 X 1185 X 120 MM IC OLCULU KARTON KUTU</v>
          </cell>
        </row>
        <row r="9588">
          <cell r="A9588" t="str">
            <v>Y-A-8187-0-000-002</v>
          </cell>
          <cell r="B9588" t="str">
            <v>360 X 545 X 120 MM IC OLCULU KARTON KUTU</v>
          </cell>
        </row>
        <row r="9589">
          <cell r="A9589" t="str">
            <v>Y-A-8187-0-000-001</v>
          </cell>
          <cell r="B9589" t="str">
            <v>450 X 295 X 120 MM IC OLCULU KARTON KUTU</v>
          </cell>
        </row>
        <row r="9590">
          <cell r="A9590" t="str">
            <v>Y-A-8097-0-000-009</v>
          </cell>
          <cell r="B9590" t="str">
            <v>1/2" ALUMİNYUM KOR TAPA 12 ALLEN AA Ø25.5 X 11 MM</v>
          </cell>
        </row>
        <row r="9591">
          <cell r="A9591" t="str">
            <v>Y-A-8097-0-000-008</v>
          </cell>
          <cell r="B9591" t="str">
            <v>1/2" ALUMİNYUM KOR TAPA 7 ALLEN AA Ø26 X 14 MM</v>
          </cell>
        </row>
        <row r="9592">
          <cell r="A9592" t="str">
            <v>Y-A-8097-0-000-007</v>
          </cell>
          <cell r="B9592" t="str">
            <v>1/4" ALUMİNYUM KÖR TAPA 7 ALLEN AA Ø18 X 8,5 MM (O-RING KANAL ÇAPI 11 MM)</v>
          </cell>
        </row>
        <row r="9593">
          <cell r="A9593" t="str">
            <v>Y-A-8097-0-000-006</v>
          </cell>
          <cell r="B9593" t="str">
            <v>1/2" ALUMİNYUM KÖR TAPA 7 ALLEN AA Ø21 X 16,14 MM (O-RING KANAL ÇAPI 13,95 MM)</v>
          </cell>
        </row>
        <row r="9594">
          <cell r="A9594" t="str">
            <v>Y-A-8097-0-000-005</v>
          </cell>
          <cell r="B9594" t="str">
            <v>1/2" ALUMİNYUM ŞAPKALI KÖR TAPA 7 ALLEN AA Ø26 X 18,1 MM</v>
          </cell>
        </row>
        <row r="9595">
          <cell r="A9595" t="str">
            <v>Y-A-8097-0-000-004</v>
          </cell>
          <cell r="B9595" t="str">
            <v>1/2" ALUMİNYUM KÖR TAPA 7 ALLEN AA Ø21 X 16,14 MM + O-RING SET</v>
          </cell>
        </row>
        <row r="9596">
          <cell r="A9596" t="str">
            <v>Y-A-8097-0-000-003</v>
          </cell>
          <cell r="B9596" t="str">
            <v>1/2" ALUMİNYUM KÖR TAPA 7 ALLEN AA Ø21 X 16,14 MM (O-RING KANAL ÇAPI 13,55 MM)</v>
          </cell>
        </row>
        <row r="9597">
          <cell r="A9597" t="str">
            <v>Y-A-8097-0-000-002</v>
          </cell>
          <cell r="B9597" t="str">
            <v>Ø 21 X 10 MM ARKITEKTA M8 ALUMINYUM TAPA</v>
          </cell>
        </row>
        <row r="9598">
          <cell r="A9598" t="str">
            <v>Y-A-8097-0-000-001</v>
          </cell>
          <cell r="B9598" t="str">
            <v>Ø 19,20 X 25 MM POM KÖR TAPA</v>
          </cell>
        </row>
        <row r="9599">
          <cell r="A9599" t="str">
            <v>Y-A-8092-0-000-001</v>
          </cell>
          <cell r="B9599" t="str">
            <v>YON TIKACI MONTAJ KILAVUZU ALUMINYUM TURKCE</v>
          </cell>
        </row>
        <row r="9600">
          <cell r="A9600" t="str">
            <v>Y-A-8091-0-000-001</v>
          </cell>
          <cell r="B9600" t="str">
            <v>MONTAJ KILAVUZU ALUMINYUM TURKCE</v>
          </cell>
        </row>
        <row r="9601">
          <cell r="A9601" t="str">
            <v>Y-A-8090-0-000-001</v>
          </cell>
          <cell r="B9601" t="str">
            <v>KULLANMA KILAVUZU ALUMINYUM TURKCE</v>
          </cell>
        </row>
        <row r="9602">
          <cell r="A9602" t="str">
            <v>Y-A-8088-0-142-004</v>
          </cell>
          <cell r="B9602" t="str">
            <v>DUVAR MONTAJ BRAKETI KILITLI HRP SAC PARCA 96 X 60 RAL 9010 35-45 G</v>
          </cell>
        </row>
        <row r="9603">
          <cell r="A9603" t="str">
            <v>Y-A-8088-0-142-003</v>
          </cell>
          <cell r="B9603" t="str">
            <v>DUVAR MONTAJ BRAKETI DKP SAC KILIT 12 X 42 X 8 MM RAL 9010 35-45 G</v>
          </cell>
        </row>
        <row r="9604">
          <cell r="A9604" t="str">
            <v>Y-A-8088-0-142-002</v>
          </cell>
          <cell r="B9604" t="str">
            <v>DUVAR MONTAJ BRAKETI HRP SAC ALT PARCA 96 X 60 MM RAL 9010 35-45G</v>
          </cell>
        </row>
        <row r="9605">
          <cell r="A9605" t="str">
            <v>Y-A-8088-0-142-001</v>
          </cell>
          <cell r="B9605" t="str">
            <v>DUVAR MONTAJ BRAKETI HRP SAC PARCA 96 X 50 X 66,5 MM RAL 9010 35-45G</v>
          </cell>
        </row>
        <row r="9606">
          <cell r="A9606" t="str">
            <v>Y-A-8088-0-096-012</v>
          </cell>
          <cell r="B9606" t="str">
            <v>DUVAR MONTAJ BRAKETI DKP SAC ALT-UST PARCA 162 X 49 X 75 MM YW360F</v>
          </cell>
        </row>
        <row r="9607">
          <cell r="A9607" t="str">
            <v>Y-A-8088-0-096-011</v>
          </cell>
          <cell r="B9607" t="str">
            <v>DUVAR MONTAJ BRAKETI DKP SAC ALT-UST PARCA 82,5 X 61,5 X 75 MM YW360F</v>
          </cell>
        </row>
        <row r="9608">
          <cell r="A9608" t="str">
            <v>Y-A-8088-0-096-010</v>
          </cell>
          <cell r="B9608" t="str">
            <v>DUVAR MONTAJ BRAKETI KILITLI HRP SAC PARCA 96 X 50 X 66,5 NOIR.SBL.2200.YW360F</v>
          </cell>
        </row>
        <row r="9609">
          <cell r="A9609" t="str">
            <v>Y-A-8088-0-096-009</v>
          </cell>
          <cell r="B9609" t="str">
            <v>DUVAR MONTAJ BRAKETI DKP SAC 88 X 52 MM NOIR.SBL.2200.YW360F</v>
          </cell>
        </row>
        <row r="9610">
          <cell r="A9610" t="str">
            <v>Y-A-8088-0-096-008</v>
          </cell>
          <cell r="B9610" t="str">
            <v>DUVAR MONTAJ BRAKETI HRP SAC KILIT 12 X 42 X 8 MM NOIR.SBL.2200.YW360F</v>
          </cell>
        </row>
        <row r="9611">
          <cell r="A9611" t="str">
            <v>Y-A-8088-0-096-007</v>
          </cell>
          <cell r="B9611" t="str">
            <v>DUVAR MONTAJ BRAKETI KILITLI HRP SAC PARCA 96 X 60 NOIR.SBL.2200.YW360F</v>
          </cell>
        </row>
        <row r="9612">
          <cell r="A9612" t="str">
            <v>Y-A-8088-0-096-006</v>
          </cell>
          <cell r="B9612" t="str">
            <v>DUVAR MONTAJ BRAKETI ZAMAK 22 X 22 X 33 MM NOIR.SBL.2200.YW360F</v>
          </cell>
        </row>
        <row r="9613">
          <cell r="A9613" t="str">
            <v>Y-A-8088-0-096-004</v>
          </cell>
          <cell r="B9613" t="str">
            <v>DUVAR MONTAJ BRAKETI DKP SAC ALT PARCA 163 X 50 MM NOIR.SBL.2200.YW360F</v>
          </cell>
        </row>
        <row r="9614">
          <cell r="A9614" t="str">
            <v>Y-A-8088-0-096-003</v>
          </cell>
          <cell r="B9614" t="str">
            <v>DUVAR MONTAJ BRAKETI DKP SAC UST PARCA 163 X 50 MM NOIR.SBL.2200.YW360F</v>
          </cell>
        </row>
        <row r="9615">
          <cell r="A9615" t="str">
            <v>Y-A-8088-0-096-002</v>
          </cell>
          <cell r="B9615" t="str">
            <v>DUVAR MONTAJ BRAKETI DKP SAC ALT PARCA 83 X 50 X 74 MM NOIR.SBL.2200.YW360F</v>
          </cell>
        </row>
        <row r="9616">
          <cell r="A9616" t="str">
            <v>Y-A-8088-0-096-001</v>
          </cell>
          <cell r="B9616" t="str">
            <v>DUVAR MONTAJ BRAKETI DKP SAC UST PARCA 83 X 50 X 70 MM NOIR.SBL.2200.YW360F</v>
          </cell>
        </row>
        <row r="9617">
          <cell r="A9617" t="str">
            <v>Y-A-8088-0-095-003</v>
          </cell>
          <cell r="B9617" t="str">
            <v>DUVAR MONTAJ BRAKETI HRP SAC UST PARCA 96 X 50 MM NOIR.2100.SBL.YW359F</v>
          </cell>
        </row>
        <row r="9618">
          <cell r="A9618" t="str">
            <v>Y-A-8088-0-095-002</v>
          </cell>
          <cell r="B9618" t="str">
            <v>DUVAR MONTAJ BRAKETI HRP SAC KILIT 12 X 42 X 8 MM MET.SYH.YW359F</v>
          </cell>
        </row>
        <row r="9619">
          <cell r="A9619" t="str">
            <v>Y-A-8088-0-095-001</v>
          </cell>
          <cell r="B9619" t="str">
            <v>DUVAR MONTAJ BRAKETI HRP SAC PARCA 96 X 50 X 66,5 MM MET.SYH.YW359F</v>
          </cell>
        </row>
        <row r="9620">
          <cell r="A9620" t="str">
            <v>Y-A-8088-0-094-002</v>
          </cell>
          <cell r="B9620" t="str">
            <v>DUVAR MONTAJ BRAKETI DKP SAC 88 X 52 MM NIGHT.BLACK(AK.NBL=SW306G)</v>
          </cell>
        </row>
        <row r="9621">
          <cell r="A9621" t="str">
            <v>Y-A-8088-0-094-001</v>
          </cell>
          <cell r="B9621" t="str">
            <v>DUVAR MONTAJ BRAKETI ZAMAK 22 X 22 X 33 MM NIGHT.BLACK(AK.NBL=SW306G)</v>
          </cell>
        </row>
        <row r="9622">
          <cell r="A9622" t="str">
            <v>Y-A-8088-0-093-013</v>
          </cell>
          <cell r="B9622" t="str">
            <v>YERDEN BAGLANTILI MONTAJ BRAKETI DKP SAC 82,5 X 190 X 67 MM RAL 7016 30G</v>
          </cell>
        </row>
        <row r="9623">
          <cell r="A9623" t="str">
            <v>Y-A-8088-0-093-012</v>
          </cell>
          <cell r="B9623" t="str">
            <v>DUVAR MONTAJ BRAKETI DKP SAC ALT-UST PARCA 162 X 49 X 75 MM 7016 30G</v>
          </cell>
        </row>
        <row r="9624">
          <cell r="A9624" t="str">
            <v>Y-A-8088-0-093-011</v>
          </cell>
          <cell r="B9624" t="str">
            <v>DUVAR MONTAJ BRAKETI DKP SAC ALT-UST PARCA 82,5 X 61,5 X 75 MM 7016 30G</v>
          </cell>
        </row>
        <row r="9625">
          <cell r="A9625" t="str">
            <v>Y-A-8088-0-093-010</v>
          </cell>
          <cell r="B9625" t="str">
            <v>DUVAR MONTAJ BRAKETI DKP SAC 88 X 52 MM RAL 7016 30G</v>
          </cell>
        </row>
        <row r="9626">
          <cell r="A9626" t="str">
            <v>Y-A-8088-0-093-009</v>
          </cell>
          <cell r="B9626" t="str">
            <v>DUVAR MONTAJ BRAKETI KILITLI HRP SAC PARCA 96 X 60 RAL 7016 30 G</v>
          </cell>
        </row>
        <row r="9627">
          <cell r="A9627" t="str">
            <v>Y-A-8088-0-093-008</v>
          </cell>
          <cell r="B9627" t="str">
            <v>DUVAR MONTAJ BRAKETI HRP SAC KILIT 12 X 42 X 8 MM RAL 7016 30 G</v>
          </cell>
        </row>
        <row r="9628">
          <cell r="A9628" t="str">
            <v>Y-A-8088-0-093-007</v>
          </cell>
          <cell r="B9628" t="str">
            <v>DUVAR MONTAJ BRAKETI DKP SAC UST PARCA 163 X 50 MM RAL 7016 30G</v>
          </cell>
        </row>
        <row r="9629">
          <cell r="A9629" t="str">
            <v>Y-A-8088-0-093-006</v>
          </cell>
          <cell r="B9629" t="str">
            <v>DUVAR MONTAJ BRAKETI DKP SAC ALT PARCA 163 X 50 MM RAL 7016 30G</v>
          </cell>
        </row>
        <row r="9630">
          <cell r="A9630" t="str">
            <v>Y-A-8088-0-093-005</v>
          </cell>
          <cell r="B9630" t="str">
            <v>DUVAR MONTAJ BRAKETI HRP SAC ALT PARCA 96 X 60 MM RAL 7016 30G</v>
          </cell>
        </row>
        <row r="9631">
          <cell r="A9631" t="str">
            <v>Y-A-8088-0-093-004</v>
          </cell>
          <cell r="B9631" t="str">
            <v>DUVAR MONTAJ BRAKETI ZAMAK 22 X 22 X 33 MM RAL 7016 30G</v>
          </cell>
        </row>
        <row r="9632">
          <cell r="A9632" t="str">
            <v>Y-A-8088-0-093-003</v>
          </cell>
          <cell r="B9632" t="str">
            <v>DUVAR MONTAJ BRAKETI DKP SAC UST PARCA 83 X 50 X 70 MM RAL 7016 30G</v>
          </cell>
        </row>
        <row r="9633">
          <cell r="A9633" t="str">
            <v>Y-A-8088-0-093-002</v>
          </cell>
          <cell r="B9633" t="str">
            <v>DUVAR MONTAJ BRAKETI DKP SAC ALT PARCA 83 X 50 X 74 MM RAL 7016 30G</v>
          </cell>
        </row>
        <row r="9634">
          <cell r="A9634" t="str">
            <v>Y-A-8088-0-093-001</v>
          </cell>
          <cell r="B9634" t="str">
            <v>DUVAR MONTAJ BRAKETI HRP SAC PARCA 96 X 50 X 66,5 MM RAL 7016 30G</v>
          </cell>
        </row>
        <row r="9635">
          <cell r="A9635" t="str">
            <v>Y-A-8088-0-089-003</v>
          </cell>
          <cell r="B9635" t="str">
            <v>DUVAR MONTAJ BRAKETI KILITLI HRP SAC PARCA 96 X 60 RAL 9005 30G</v>
          </cell>
        </row>
        <row r="9636">
          <cell r="A9636" t="str">
            <v>Y-A-8088-0-089-001</v>
          </cell>
          <cell r="B9636" t="str">
            <v>KARBON DUVAR MONTAJ BRAKETI SAC PARCA 40 X 45 X 61 MM RAL 9005 30G PE</v>
          </cell>
        </row>
        <row r="9637">
          <cell r="A9637" t="str">
            <v>Y-A-8088-0-086-011</v>
          </cell>
          <cell r="B9637" t="str">
            <v>DUVAR MONTAJ BRAKETI DKP SAC UST PARCA 163 X 50 MM RAL 9005 (MN238F)</v>
          </cell>
        </row>
        <row r="9638">
          <cell r="A9638" t="str">
            <v>Y-A-8088-0-086-010</v>
          </cell>
          <cell r="B9638" t="str">
            <v>DUVAR MONTAJ BRAKETI DKP SAC ALT PARCA 163 X 50 MM RAL 9005 (MN238F)</v>
          </cell>
        </row>
        <row r="9639">
          <cell r="A9639" t="str">
            <v>Y-A-8088-0-086-009</v>
          </cell>
          <cell r="B9639" t="str">
            <v>DUVAR MONTAJ BRAKETI DKP SAC 88 X 52 MM RAL 9005 (MN238F)</v>
          </cell>
        </row>
        <row r="9640">
          <cell r="A9640" t="str">
            <v>Y-A-8088-0-086-008</v>
          </cell>
          <cell r="B9640" t="str">
            <v>DUVAR MONTAJ BRAKETI DKP SAC ALT PARCA 83 X 50 X 74 MM RAL 9005 (MN238F)</v>
          </cell>
        </row>
        <row r="9641">
          <cell r="A9641" t="str">
            <v>Y-A-8088-0-086-007</v>
          </cell>
          <cell r="B9641" t="str">
            <v>DUVAR MONTAJ BRAKETI DKP SAC UST PARCA 83 X 50 X 70 MM RAL 9005 (MN238F)</v>
          </cell>
        </row>
        <row r="9642">
          <cell r="A9642" t="str">
            <v>Y-A-8088-0-086-006</v>
          </cell>
          <cell r="B9642" t="str">
            <v>DUVAR MONTAJ BRAKETI KILITLI HRP SAC PARCA 96 X 60 RAL 9005 (MN238F)</v>
          </cell>
        </row>
        <row r="9643">
          <cell r="A9643" t="str">
            <v>Y-A-8088-0-086-005</v>
          </cell>
          <cell r="B9643" t="str">
            <v>DUVAR MONTAJ BRAKETI HRP SAC KILIT 12 X 42 X 8 MM RAL 9005 (MN238F)</v>
          </cell>
        </row>
        <row r="9644">
          <cell r="A9644" t="str">
            <v>Y-A-8088-0-086-004</v>
          </cell>
          <cell r="B9644" t="str">
            <v>DUVAR MONTAJ BRAKETI HRP SAC ALT PARCA 96 X 60 MM RAL 9005 (MN238F)</v>
          </cell>
        </row>
        <row r="9645">
          <cell r="A9645" t="str">
            <v>Y-A-8088-0-086-003</v>
          </cell>
          <cell r="B9645" t="str">
            <v>DUVAR MONTAJ BRAKETI HRP SAC PARCA 96 X 50 X 66,5 MM RAL 9005 (MN238F)</v>
          </cell>
        </row>
        <row r="9646">
          <cell r="A9646" t="str">
            <v>Y-A-8088-0-086-002</v>
          </cell>
          <cell r="B9646" t="str">
            <v>DUVAR MONTAJ BRAKETI ZAMAK 22 X 22 X 33 MM RAL 9005 10G</v>
          </cell>
        </row>
        <row r="9647">
          <cell r="A9647" t="str">
            <v>Y-A-8088-0-086-001</v>
          </cell>
          <cell r="B9647" t="str">
            <v>KARBON DUVAR MONTAJ BRAKETI SAC PARCA 40 X 45 X 61 MM RAL 9005 10G</v>
          </cell>
        </row>
        <row r="9648">
          <cell r="A9648" t="str">
            <v>Y-A-8088-0-081-014</v>
          </cell>
          <cell r="B9648" t="str">
            <v>YERDEN BAGLANTILI MONTAJ BRAKETI DKP SAC 82,5 X 190 X 67 MM RAL 9006 80G</v>
          </cell>
        </row>
        <row r="9649">
          <cell r="A9649" t="str">
            <v>Y-A-8088-0-081-013</v>
          </cell>
          <cell r="B9649" t="str">
            <v>DUVAR MONTAJ BRAKETI DKP SAC ALT-UST PARCA 162 X 49 X 75 MM 9006 70G</v>
          </cell>
        </row>
        <row r="9650">
          <cell r="A9650" t="str">
            <v>Y-A-8088-0-081-012</v>
          </cell>
          <cell r="B9650" t="str">
            <v>DUVAR MONTAJ BRAKETI DKP SAC ALT-UST PARCA 82,5 X 61,5 X 75 MM 9006 70G</v>
          </cell>
        </row>
        <row r="9651">
          <cell r="A9651" t="str">
            <v>Y-A-8088-0-081-011</v>
          </cell>
          <cell r="B9651" t="str">
            <v>DUVAR MONTAJ BRAKETI DKP SAC 88 X 52 MM RAL 9006 70G</v>
          </cell>
        </row>
        <row r="9652">
          <cell r="A9652" t="str">
            <v>Y-A-8088-0-081-010</v>
          </cell>
          <cell r="B9652" t="str">
            <v>DUVAR MONTAJ BRAKETI HRP SAC KILIT 12 X 42 X 8 MM RAL 9006 70G</v>
          </cell>
        </row>
        <row r="9653">
          <cell r="A9653" t="str">
            <v>Y-A-8088-0-081-009</v>
          </cell>
          <cell r="B9653" t="str">
            <v>DUVAR MONTAJ BRAKETI KILITLI HRP SAC PARCA 96 X 60 RAL 9006 70G</v>
          </cell>
        </row>
        <row r="9654">
          <cell r="A9654" t="str">
            <v>Y-A-8088-0-081-008</v>
          </cell>
          <cell r="B9654" t="str">
            <v>DUVAR MONTAJ BRAKETI ZAMAK 22 X 22 X 33 MM RAL 9006 70G</v>
          </cell>
        </row>
        <row r="9655">
          <cell r="A9655" t="str">
            <v>Y-A-8088-0-081-007</v>
          </cell>
          <cell r="B9655" t="str">
            <v>DUVAR MONTAJ BRAKETI DKP SAC ALT PARCA 83 X 50 X 114 MM RAL 9006 70G</v>
          </cell>
        </row>
        <row r="9656">
          <cell r="A9656" t="str">
            <v>Y-A-8088-0-081-006</v>
          </cell>
          <cell r="B9656" t="str">
            <v>DUVAR MONTAJ BRAKETI DKP SAC UST PARCA 83 X 50 X 108 MM RAL 9006 70G</v>
          </cell>
        </row>
        <row r="9657">
          <cell r="A9657" t="str">
            <v>Y-A-8088-0-081-005</v>
          </cell>
          <cell r="B9657" t="str">
            <v>DUVAR MONTAJ BRAKETI DKP SAC ALT PARCA 163 X 50 MM RAL 9006 70G</v>
          </cell>
        </row>
        <row r="9658">
          <cell r="A9658" t="str">
            <v>Y-A-8088-0-081-004</v>
          </cell>
          <cell r="B9658" t="str">
            <v>DUVAR MONTAJ BRAKETI DKP SAC UST PARCA 163 X 50 MM RAL 9006 70G</v>
          </cell>
        </row>
        <row r="9659">
          <cell r="A9659" t="str">
            <v>Y-A-8088-0-081-003</v>
          </cell>
          <cell r="B9659" t="str">
            <v>DUVAR MONTAJ BRAKETI DKP SAC ALT PARCA 83 X 50 X 74 MM RAL 9006 70G</v>
          </cell>
        </row>
        <row r="9660">
          <cell r="A9660" t="str">
            <v>Y-A-8088-0-081-002</v>
          </cell>
          <cell r="B9660" t="str">
            <v>DUVAR MONTAJ BRAKETI DKP SAC UST PARCA 83 X 50 X 70 MM RAL 9006 70G</v>
          </cell>
        </row>
        <row r="9661">
          <cell r="A9661" t="str">
            <v>Y-A-8088-0-081-001</v>
          </cell>
          <cell r="B9661" t="str">
            <v>DUVAR MONTAJ BRAKETI HRP SAC PARCA 96 X 50 X 66,5 MM RAL 9006 70G</v>
          </cell>
        </row>
        <row r="9662">
          <cell r="A9662" t="str">
            <v>Y-A-8088-0-080-001</v>
          </cell>
          <cell r="B9662" t="str">
            <v>KARBON DUVAR MONTAJ BRAKETI SAC PARCA 40 X 45 X 61 MM RAL 9006 30G</v>
          </cell>
        </row>
        <row r="9663">
          <cell r="A9663" t="str">
            <v>Y-A-8088-0-077-010</v>
          </cell>
          <cell r="B9663" t="str">
            <v>DUVAR MONTAJ BRAKETI SAC PARCA 28 X 40 X 59,8 MM RAL 9010 EE MAT 30 G (MA 2674 AKZO NOBEL)</v>
          </cell>
        </row>
        <row r="9664">
          <cell r="A9664" t="str">
            <v>Y-A-8088-0-077-009</v>
          </cell>
          <cell r="B9664" t="str">
            <v>DUVAR MONTAJ BRAKETI DKP SAC 88 X 52 MM RAL 9010 EE MAT 30 G (MA 2674 AKZO NOBEL)</v>
          </cell>
        </row>
        <row r="9665">
          <cell r="A9665" t="str">
            <v>Y-A-8088-0-077-008</v>
          </cell>
          <cell r="B9665" t="str">
            <v>DUVAR MONTAJ BRAKETI HRP SAC PARCA 96 X 60 X 84 MM RAL 9010 EE MAT 30 G (MA 2674 AKZO NOBEL)</v>
          </cell>
        </row>
        <row r="9666">
          <cell r="A9666" t="str">
            <v>Y-A-8088-0-077-007</v>
          </cell>
          <cell r="B9666" t="str">
            <v>DUVAR MONTAJ BRAKETI DKP SAC KILIT 12 X 42 X 8 MM RAL 9010 EE MAT 30 G (MA 2674 AKZO NOBEL)</v>
          </cell>
        </row>
        <row r="9667">
          <cell r="A9667" t="str">
            <v>Y-A-8088-0-077-006</v>
          </cell>
          <cell r="B9667" t="str">
            <v>YERDEN BAĞLANTILI ARNIKA AYAK BRAKETI HRP SAC PARCA RAL 9010 EE MAT 30 G (MA 2674 AKZO NOBEL)</v>
          </cell>
        </row>
        <row r="9668">
          <cell r="A9668" t="str">
            <v>Y-A-8088-0-077-004</v>
          </cell>
          <cell r="B9668" t="str">
            <v>DUVAR MONTAJ BRAKETI KILITLI DKP SAC PARCA 96 X 60 RAL 9010 EE MAT 30 G (MA 2674 AKZO NOBEL)</v>
          </cell>
        </row>
        <row r="9669">
          <cell r="A9669" t="str">
            <v>Y-A-8088-0-077-003</v>
          </cell>
          <cell r="B9669" t="str">
            <v>DUVAR MONTAJ BRAKETI HRP SAC PARCA 96 X 50 X 66,5 RAL 9010 EE MAT 30 G (MA 2674 AKZO NOBEL)</v>
          </cell>
        </row>
        <row r="9670">
          <cell r="A9670" t="str">
            <v>Y-A-8088-0-077-002</v>
          </cell>
          <cell r="B9670" t="str">
            <v>DUVAR MONTAJ BRAKETI HRP SAC ALT PARCA 96 X 60 RAL 9010 EE MAT 30 G (MA 2674 AKZO NOBEL)</v>
          </cell>
        </row>
        <row r="9671">
          <cell r="A9671" t="str">
            <v>Y-A-8088-0-077-001</v>
          </cell>
          <cell r="B9671" t="str">
            <v>DUVAR MONTAJ BRAKETI ZAMAK 22 X 22 X 33 MM RAL 9010 30G (MA 2674 AKZO NOBEL)</v>
          </cell>
        </row>
        <row r="9672">
          <cell r="A9672" t="str">
            <v>Y-A-8088-0-075-015</v>
          </cell>
          <cell r="B9672" t="str">
            <v>DUVAR MONTAJ BRAKETI DKP SAC ALT-UST PARCA 162 X 49 X 75 MM 9016 75G</v>
          </cell>
        </row>
        <row r="9673">
          <cell r="A9673" t="str">
            <v>Y-A-8088-0-075-014</v>
          </cell>
          <cell r="B9673" t="str">
            <v>DUVAR MONTAJ BRAKETI DKP SAC ALT-UST PARCA 82,5 X 61,5 X 75 MM 9016 75G</v>
          </cell>
        </row>
        <row r="9674">
          <cell r="A9674" t="str">
            <v>Y-A-8088-0-075-013</v>
          </cell>
          <cell r="B9674" t="str">
            <v>DUVAR MONTAJ BRAKETI DKP SAC ALT-ÜST PARCA 102,5 X 50 X 79 MM RAL 9016 75G</v>
          </cell>
        </row>
        <row r="9675">
          <cell r="A9675" t="str">
            <v>Y-A-8088-0-075-012</v>
          </cell>
          <cell r="B9675" t="str">
            <v>DUVAR MONTAJ BRAKETI ZAMAK 22 X 22 X 33 MM RAL 9016 75G</v>
          </cell>
        </row>
        <row r="9676">
          <cell r="A9676" t="str">
            <v>Y-A-8088-0-075-011</v>
          </cell>
          <cell r="B9676" t="str">
            <v>DUVAR MONTAJ BRAKETI HRP SAC PARCA 96 X 50 X 66,5 MM RAL 9016 75G</v>
          </cell>
        </row>
        <row r="9677">
          <cell r="A9677" t="str">
            <v>Y-A-8088-0-075-010</v>
          </cell>
          <cell r="B9677" t="str">
            <v>DUVAR MONTAJ BRAKETI HRP SAC KILIT 12 X 42 X 8 MM RAL 9016 75G</v>
          </cell>
        </row>
        <row r="9678">
          <cell r="A9678" t="str">
            <v>Y-A-8088-0-075-009</v>
          </cell>
          <cell r="B9678" t="str">
            <v>DUVAR MONTAJ BRAKETI KILITLI HRP SAC PARCA 96 X 60 RAL 9016 75G</v>
          </cell>
        </row>
        <row r="9679">
          <cell r="A9679" t="str">
            <v>Y-A-8088-0-075-008</v>
          </cell>
          <cell r="B9679" t="str">
            <v>DUVAR MONTAJ BRAKETI DKP SAC 88 X 52 MM RAL 9016 75G</v>
          </cell>
        </row>
        <row r="9680">
          <cell r="A9680" t="str">
            <v>Y-A-8088-0-075-007</v>
          </cell>
          <cell r="B9680" t="str">
            <v>DUVAR MONTAJ BRAKETI DKP SAC ALT PARCA 83 X 50 X 114 MM RAL 9016 75G</v>
          </cell>
        </row>
        <row r="9681">
          <cell r="A9681" t="str">
            <v>Y-A-8088-0-075-006</v>
          </cell>
          <cell r="B9681" t="str">
            <v>DUVAR MONTAJ BRAKETI DKP SAC UST PARCA 83 X 50 X 108 MM RAL 9016 75G</v>
          </cell>
        </row>
        <row r="9682">
          <cell r="A9682" t="str">
            <v>Y-A-8088-0-075-005</v>
          </cell>
          <cell r="B9682" t="str">
            <v>DUVAR MONTAJ BRAKETI DKP SAC ALT PARCA 163 X 50 MM RAL 9016 75G</v>
          </cell>
        </row>
        <row r="9683">
          <cell r="A9683" t="str">
            <v>Y-A-8088-0-075-004</v>
          </cell>
          <cell r="B9683" t="str">
            <v>DUVAR MONTAJ BRAKETI DKP SAC UST PARCA 163 X 50 MM RAL 9016 75G</v>
          </cell>
        </row>
        <row r="9684">
          <cell r="A9684" t="str">
            <v>Y-A-8088-0-075-003</v>
          </cell>
          <cell r="B9684" t="str">
            <v>DUVAR MONTAJ BRAKETI DKP SAC ALT PARCA 83 X 50 X 74 MM RAL 9016 75G</v>
          </cell>
        </row>
        <row r="9685">
          <cell r="A9685" t="str">
            <v>Y-A-8088-0-075-002</v>
          </cell>
          <cell r="B9685" t="str">
            <v>DUVAR MONTAJ BRAKETI DKP SAC UST PARCA 83 X 50 X 70 MM RAL 9016 75G</v>
          </cell>
        </row>
        <row r="9686">
          <cell r="A9686" t="str">
            <v>Y-A-8088-0-075-001</v>
          </cell>
          <cell r="B9686" t="str">
            <v>DUVAR MONTAJ BRAKETI HRP SAC ALT PARCA 96 X 60 MM RAL 9016 75G</v>
          </cell>
        </row>
        <row r="9687">
          <cell r="A9687" t="str">
            <v>Y-A-8088-0-074-007</v>
          </cell>
          <cell r="B9687" t="str">
            <v>DUVAR MONTAJ BRAKETI HRP SAC KILIT 12 X 42 X 8 MM RAL 9016 30G</v>
          </cell>
        </row>
        <row r="9688">
          <cell r="A9688" t="str">
            <v>Y-A-8088-0-074-006</v>
          </cell>
          <cell r="B9688" t="str">
            <v>DUVAR MONTAJ BRAKETI KILITLI HRP SAC PARCA 96 X 60 RAL 9016 30G</v>
          </cell>
        </row>
        <row r="9689">
          <cell r="A9689" t="str">
            <v>Y-A-8088-0-074-005</v>
          </cell>
          <cell r="B9689" t="str">
            <v>DUVAR MONTAJ BRAKETI DKP SAC 88 X 52 MM RAL 9016 30G</v>
          </cell>
        </row>
        <row r="9690">
          <cell r="A9690" t="str">
            <v>Y-A-8088-0-074-004</v>
          </cell>
          <cell r="B9690" t="str">
            <v>DUVAR MONTAJ BRAKETI ZAMAK 22 X 22 X 33 MM RAL 9016 30G</v>
          </cell>
        </row>
        <row r="9691">
          <cell r="A9691" t="str">
            <v>Y-A-8088-0-074-003</v>
          </cell>
          <cell r="B9691" t="str">
            <v>DUVAR MONTAJ BRAKETI HRP SAC ALT PARCA 96 X 60 RAL 9016 30G</v>
          </cell>
        </row>
        <row r="9692">
          <cell r="A9692" t="str">
            <v>Y-A-8088-0-074-002</v>
          </cell>
          <cell r="B9692" t="str">
            <v>DUVAR MONTAJ BRAKETI HRP SAC PARCA 96 X 50 X 66,5 MM RAL 9016 30G</v>
          </cell>
        </row>
        <row r="9693">
          <cell r="A9693" t="str">
            <v>Y-A-8088-0-074-001</v>
          </cell>
          <cell r="B9693" t="str">
            <v>KARBON DUVAR MONTAJ BRAKETI SAC PARCA 40 X 45 X 61 MM RAL 9016 30G</v>
          </cell>
        </row>
        <row r="9694">
          <cell r="A9694" t="str">
            <v>Y-A-8088-0-000-040</v>
          </cell>
          <cell r="B9694" t="str">
            <v>YERDEN BAGLANTILI MONTAJ BRAKETI DKP SAC 82,5 X 190 X 67 MM LAZER KESIMLI</v>
          </cell>
        </row>
        <row r="9695">
          <cell r="A9695" t="str">
            <v>Y-A-8088-0-000-039</v>
          </cell>
          <cell r="B9695" t="str">
            <v>YERDEN BAGLANTILI MONTAJ BRAKETI DKP SAC 82,5 X 190 X 67 MM BUKUMLU</v>
          </cell>
        </row>
        <row r="9696">
          <cell r="A9696" t="str">
            <v>Y-A-8088-0-000-038</v>
          </cell>
          <cell r="B9696" t="str">
            <v>DUVAR MONTAJ BRAKETI SAC PARCA 28 X 40 X 59,8 MM BUKUMLU</v>
          </cell>
        </row>
        <row r="9697">
          <cell r="A9697" t="str">
            <v>Y-A-8088-0-000-037</v>
          </cell>
          <cell r="B9697" t="str">
            <v>DUVAR MONTAJ BRAKETI SAC PARCA 28 X 42,2 X 84,2 MM LAZER KESIMLI</v>
          </cell>
        </row>
        <row r="9698">
          <cell r="A9698" t="str">
            <v>Y-A-8088-0-000-036</v>
          </cell>
          <cell r="B9698" t="str">
            <v>DUVAR MONTAJ BRAKETI DKP SAC ALT-UST PARCA 162 X 49 X 75 MM BUKULMUS</v>
          </cell>
        </row>
        <row r="9699">
          <cell r="A9699" t="str">
            <v>Y-A-8088-0-000-035</v>
          </cell>
          <cell r="B9699" t="str">
            <v>DUVAR MONTAJ BRAKETI DKP SAC ALT-UST PARCA 162 X 49 X 75 MM LAZER KESIMLI</v>
          </cell>
        </row>
        <row r="9700">
          <cell r="A9700" t="str">
            <v>Y-A-8088-0-000-034</v>
          </cell>
          <cell r="B9700" t="str">
            <v>DUVAR MONTAJ BRAKETI DKP SAC ALT-UST PARCA 82,5 X 61,5 X 75 MM BUKULMUS</v>
          </cell>
        </row>
        <row r="9701">
          <cell r="A9701" t="str">
            <v>Y-A-8088-0-000-033</v>
          </cell>
          <cell r="B9701" t="str">
            <v>DUVAR MONTAJ BRAKETI DKP SAC ALT-UST PARCA 82,5 X 61,5 X 75 MM LAZER KESIMLI</v>
          </cell>
        </row>
        <row r="9702">
          <cell r="A9702" t="str">
            <v>Y-A-8088-0-000-032</v>
          </cell>
          <cell r="B9702" t="str">
            <v>DUVAR MONTAJ BRAKETI DKP SAC ALT-ÜST PARCA 102,5 X 50 X 79 MM LAZER KESIMLI</v>
          </cell>
        </row>
        <row r="9703">
          <cell r="A9703" t="str">
            <v>Y-A-8088-0-000-031</v>
          </cell>
          <cell r="B9703" t="str">
            <v>DUVAR MONTAJ BRAKETI DKP SAC ALT-ÜST PARCA 102,5 X 50 X 79 MM BUKUMLU</v>
          </cell>
        </row>
        <row r="9704">
          <cell r="A9704" t="str">
            <v>Y-A-8088-0-000-030</v>
          </cell>
          <cell r="B9704" t="str">
            <v>DUVAR MONTAJ BRAKETI SAC PARCA 40 X 45 X 61 MM BUKUMLU</v>
          </cell>
        </row>
        <row r="9705">
          <cell r="A9705" t="str">
            <v>Y-A-8088-0-000-029</v>
          </cell>
          <cell r="B9705" t="str">
            <v>DUVAR MONTAJ BRAKETI SAC PARCA 35 X 36 X 61 MM BUKUMLU</v>
          </cell>
        </row>
        <row r="9706">
          <cell r="A9706" t="str">
            <v>Y-A-8088-0-000-028</v>
          </cell>
          <cell r="B9706" t="str">
            <v>DUVAR MONTAJ BRAKETI SAC PARCA 65-125 MM BUKUMLU</v>
          </cell>
        </row>
        <row r="9707">
          <cell r="A9707" t="str">
            <v>Y-A-8088-0-000-027</v>
          </cell>
          <cell r="B9707" t="str">
            <v>DUVAR MONTAJ BRAKETI HRP SAC ALT PARCA 96 X 60 MM BUKUMLU</v>
          </cell>
        </row>
        <row r="9708">
          <cell r="A9708" t="str">
            <v>Y-A-8088-0-000-026</v>
          </cell>
          <cell r="B9708" t="str">
            <v>DUVAR MONTAJ BRAKETI DKP SAC 88 X 52 MM BUKUMLU</v>
          </cell>
        </row>
        <row r="9709">
          <cell r="A9709" t="str">
            <v>Y-A-8088-0-000-025</v>
          </cell>
          <cell r="B9709" t="str">
            <v>DUVAR MONTAJ BRAKETI HRP SAC PARCA 96 X 60 X 84 MM BUKUMLU</v>
          </cell>
        </row>
        <row r="9710">
          <cell r="A9710" t="str">
            <v>Y-A-8088-0-000-024</v>
          </cell>
          <cell r="B9710" t="str">
            <v>DUVAR MONTAJ BRAKETI KILITLI DKP SAC PARCA 96 X 60 MM BUKUMLU</v>
          </cell>
        </row>
        <row r="9711">
          <cell r="A9711" t="str">
            <v>Y-A-8088-0-000-023</v>
          </cell>
          <cell r="B9711" t="str">
            <v>DUVAR MONTAJ BRAKETI HRP SAC PARCA 96 X 50 X 66,5 MM BUKUMLU</v>
          </cell>
        </row>
        <row r="9712">
          <cell r="A9712" t="str">
            <v>Y-A-8088-0-000-022</v>
          </cell>
          <cell r="B9712" t="str">
            <v>DUVAR MONTAJ BRAKETI DKP SAC KILIT 12 X 42 X 8 MM BUKUMLU</v>
          </cell>
        </row>
        <row r="9713">
          <cell r="A9713" t="str">
            <v>Y-A-8088-0-000-021</v>
          </cell>
          <cell r="B9713" t="str">
            <v>DUVAR MONTAJ BRAKETI DKP SAC UST PARCA 83 X 50 X 70 MM BUKUMLU</v>
          </cell>
        </row>
        <row r="9714">
          <cell r="A9714" t="str">
            <v>Y-A-8088-0-000-020</v>
          </cell>
          <cell r="B9714" t="str">
            <v>DUVAR MONTAJ BRAKETI DKP SAC UST PARCA 163 X 50 MM BUKUMLU</v>
          </cell>
        </row>
        <row r="9715">
          <cell r="A9715" t="str">
            <v>Y-A-8088-0-000-019</v>
          </cell>
          <cell r="B9715" t="str">
            <v>DUVAR MONTAJ BRAKETI DKP SAC ALT PARCA 83 X 50 X 74 MM BUKUMLU</v>
          </cell>
        </row>
        <row r="9716">
          <cell r="A9716" t="str">
            <v>Y-A-8088-0-000-018</v>
          </cell>
          <cell r="B9716" t="str">
            <v>DUVAR MONTAJ BRAKETI DKP SAC ALT PARCA 163 X 50 MM BUKUMLU</v>
          </cell>
        </row>
        <row r="9717">
          <cell r="A9717" t="str">
            <v>Y-A-8088-0-000-017</v>
          </cell>
          <cell r="B9717" t="str">
            <v>DUVAR MONTAJ BRAKETI DKP SAC PARCA 96 X 60 X 84 MM LAZER KESIMLI</v>
          </cell>
        </row>
        <row r="9718">
          <cell r="A9718" t="str">
            <v>Y-A-8088-0-000-016</v>
          </cell>
          <cell r="B9718" t="str">
            <v>DUVAR MONTAJ BRAKETI KILITLI DKP SAC PARCA 96 X 60 MM LAZER KESIMLI</v>
          </cell>
        </row>
        <row r="9719">
          <cell r="A9719" t="str">
            <v>Y-A-8088-0-000-015</v>
          </cell>
          <cell r="B9719" t="str">
            <v>DUVAR MONTAJ BRAKETI DKP SAC PARCA 96 X 50 X 66,5 MM LAZER KESIMLI</v>
          </cell>
        </row>
        <row r="9720">
          <cell r="A9720" t="str">
            <v>Y-A-8088-0-000-014</v>
          </cell>
          <cell r="B9720" t="str">
            <v>DUVAR MONTAJ BRAKETI DKP SAC KILIT 12 X 42 X 8 MM LAZER KESIMLI</v>
          </cell>
        </row>
        <row r="9721">
          <cell r="A9721" t="str">
            <v>Y-A-8088-0-000-013</v>
          </cell>
          <cell r="B9721" t="str">
            <v>DUVAR MONTAJ BRAKETI DKP SAC UST PARCA 163 X 50 MM LAZER KESIMLI</v>
          </cell>
        </row>
        <row r="9722">
          <cell r="A9722" t="str">
            <v>Y-A-8088-0-000-012</v>
          </cell>
          <cell r="B9722" t="str">
            <v>DUVAR MONTAJ BRAKETI DKP SAC ALT PARCA 163 X 50 MM LAZER KESIMLI</v>
          </cell>
        </row>
        <row r="9723">
          <cell r="A9723" t="str">
            <v>Y-A-8088-0-000-011</v>
          </cell>
          <cell r="B9723" t="str">
            <v>DUVAR MONTAJ BRAKETI DKP SAC UST PARCA 83 X 50 X 70 MM LAZER KESIMLI</v>
          </cell>
        </row>
        <row r="9724">
          <cell r="A9724" t="str">
            <v>Y-A-8088-0-000-010</v>
          </cell>
          <cell r="B9724" t="str">
            <v>DUVAR MONTAJ BRAKETI DKP SAC ALT PARCA 83 X 50 X 74 MM LAZER KESIMLI</v>
          </cell>
        </row>
        <row r="9725">
          <cell r="A9725" t="str">
            <v>Y-A-8088-0-000-009</v>
          </cell>
          <cell r="B9725" t="str">
            <v>DUVAR MONTAJ BRAKETI SAC PARCA 40 X 45 X 61 MM LAZER KESIMLI</v>
          </cell>
        </row>
        <row r="9726">
          <cell r="A9726" t="str">
            <v>Y-A-8088-0-000-008</v>
          </cell>
          <cell r="B9726" t="str">
            <v>DUVAR MONTAJ BRAKETI SAC PARCA 35 X 36 X 61 MM LAZER KESIMLI</v>
          </cell>
        </row>
        <row r="9727">
          <cell r="A9727" t="str">
            <v>Y-A-8088-0-000-007</v>
          </cell>
          <cell r="B9727" t="str">
            <v>DUVAR MONTAJ BRAKETI SAC PARCA 65-125 MM LAZER KESIMLI</v>
          </cell>
        </row>
        <row r="9728">
          <cell r="A9728" t="str">
            <v>Y-A-8088-0-000-006</v>
          </cell>
          <cell r="B9728" t="str">
            <v>DUVAR MONTAJ BRAKETI DKP SAC ALT PARCA 96 X 60 MM LAZER KESIMLI</v>
          </cell>
        </row>
        <row r="9729">
          <cell r="A9729" t="str">
            <v>Y-A-8088-0-000-005</v>
          </cell>
          <cell r="B9729" t="str">
            <v>DUVAR MONTAJ BRAKETI DKP SAC 88 X 52 MM LAZER KESIMLI</v>
          </cell>
        </row>
        <row r="9730">
          <cell r="A9730" t="str">
            <v>Y-A-8088-0-000-004</v>
          </cell>
          <cell r="B9730" t="str">
            <v>Ø 18,75 X 30 MM ARA PIM BAGLANTI PARCASI SIKI GECME SOL ALUMINYUM DOLU MALZEME HAM YUZEY</v>
          </cell>
        </row>
        <row r="9731">
          <cell r="A9731" t="str">
            <v>Y-A-8088-0-000-003</v>
          </cell>
          <cell r="B9731" t="str">
            <v>Ø 18,75 X 30 MM ARA PIM BAGLANTI PARCASI SIKI GECME SAG ALUMINYUM DOLU MALZEME HAM YUZEY</v>
          </cell>
        </row>
        <row r="9732">
          <cell r="A9732" t="str">
            <v>Y-A-8088-0-000-002</v>
          </cell>
          <cell r="B9732" t="str">
            <v>M8 X 25 ARKITEKTA PIM ALUMINYUM HAM YUZEY</v>
          </cell>
        </row>
        <row r="9733">
          <cell r="A9733" t="str">
            <v>Y-A-8088-0-000-001</v>
          </cell>
          <cell r="B9733" t="str">
            <v>DUVAR MONTAJ BRAKETI ALUMINYUM MANTAR Ø14X16 MM HAM YUZEY</v>
          </cell>
        </row>
        <row r="9734">
          <cell r="A9734" t="str">
            <v>Y-A-8086-0-077-001</v>
          </cell>
          <cell r="B9734" t="str">
            <v>1776 MM MERLOT ALUMINYUM KAPAK RAL 9010 BOYALI</v>
          </cell>
        </row>
        <row r="9735">
          <cell r="A9735" t="str">
            <v>Y-A-8086-0-075-001</v>
          </cell>
          <cell r="B9735" t="str">
            <v>1776 MM MERLOT ALUMINYUM KAPAK RAL 9016 BOYALI</v>
          </cell>
        </row>
        <row r="9736">
          <cell r="A9736" t="str">
            <v>Y-A-8086-0-000-001</v>
          </cell>
          <cell r="B9736" t="str">
            <v>1776 MM MERLOT ALUMINYUM KAPAK HAM YUZEY</v>
          </cell>
        </row>
        <row r="9737">
          <cell r="A9737" t="str">
            <v>Y-A-8084-0-000-005</v>
          </cell>
          <cell r="B9737" t="str">
            <v>1/4" X 25,8 mm ALM. RAD. BAGLANTI REKORU 6082 Ø15.7 BORU ICIN H10</v>
          </cell>
        </row>
        <row r="9738">
          <cell r="A9738" t="str">
            <v>Y-A-8084-0-000-004</v>
          </cell>
          <cell r="B9738" t="str">
            <v>1/4" X 33,5 mm ALM. RAD. BAGLANTI REKORU 6082 Ø15.7 BORU ICIN H11</v>
          </cell>
        </row>
        <row r="9739">
          <cell r="A9739" t="str">
            <v>Y-A-8084-0-000-003</v>
          </cell>
          <cell r="B9739" t="str">
            <v>1/4" X 33,5 MM ALM. RAD. BAGLANTI REKORU 6082 Ø21 BORU ICIN H13</v>
          </cell>
        </row>
        <row r="9740">
          <cell r="A9740" t="str">
            <v>Y-A-8084-0-000-002</v>
          </cell>
          <cell r="B9740" t="str">
            <v>1/4" X 33 MM ALM. RAD. BAGLANTI REKORU 6082 Ø16 BORU ICIN H7</v>
          </cell>
        </row>
        <row r="9741">
          <cell r="A9741" t="str">
            <v>Y-A-8084-0-000-001</v>
          </cell>
          <cell r="B9741" t="str">
            <v>1/4" X 34 mm ALM. RAD. BAGLANTI REKORU 6082 Ø15,7 BORU ICIN H5</v>
          </cell>
        </row>
        <row r="9742">
          <cell r="A9742" t="str">
            <v>Y-A-8083-0-083-001</v>
          </cell>
          <cell r="B9742" t="str">
            <v>Ø19 X 1,40 X 424 MM ALUMINYUM BORU MAT ELOKSAL E6TC00</v>
          </cell>
        </row>
        <row r="9743">
          <cell r="A9743" t="str">
            <v>Y-A-8083-0-075-003</v>
          </cell>
          <cell r="B9743" t="str">
            <v>Ø19 X 1,40 X 537 MM ALUMINYUM BORU RAL 9016 75G</v>
          </cell>
        </row>
        <row r="9744">
          <cell r="A9744" t="str">
            <v>Y-A-8083-0-075-002</v>
          </cell>
          <cell r="B9744" t="str">
            <v>Ø19 X 1,40 X 487 MM ALUMINYUM BORU RAL 9016 75G</v>
          </cell>
        </row>
        <row r="9745">
          <cell r="A9745" t="str">
            <v>Y-A-8083-0-075-001</v>
          </cell>
          <cell r="B9745" t="str">
            <v>Ø19 X 1,40 X 437 MM ALUMINYUM BORU RAL 9016 75G</v>
          </cell>
        </row>
        <row r="9746">
          <cell r="A9746" t="str">
            <v>Y-A-8083-0-000-004</v>
          </cell>
          <cell r="B9746" t="str">
            <v>Ø19 X 1,40 X 537 MM ALUMINYUM BORU HAM YUZEY</v>
          </cell>
        </row>
        <row r="9747">
          <cell r="A9747" t="str">
            <v>Y-A-8083-0-000-003</v>
          </cell>
          <cell r="B9747" t="str">
            <v>Ø19 X 1,40 X 487 MM ALUMINYUM BORU HAM YUZEY</v>
          </cell>
        </row>
        <row r="9748">
          <cell r="A9748" t="str">
            <v>Y-A-8083-0-000-002</v>
          </cell>
          <cell r="B9748" t="str">
            <v>Ø19 X 1,40 X 437 MM ALUMINYUM BORU HAM YUZEY</v>
          </cell>
        </row>
        <row r="9749">
          <cell r="A9749" t="str">
            <v>Y-A-8083-0-000-001</v>
          </cell>
          <cell r="B9749" t="str">
            <v>Ø19 X 1,40 X 424 MM ALUMINYUM BORU HAM YUZEY</v>
          </cell>
        </row>
        <row r="9750">
          <cell r="A9750" t="str">
            <v>Y-A-8082-0-142-021</v>
          </cell>
          <cell r="B9750" t="str">
            <v>26,5 X 45 X 1045 MM OMEGA KOLLEKTOR RAL 9010 35-45G (MX8304 JOTUN)</v>
          </cell>
        </row>
        <row r="9751">
          <cell r="A9751" t="str">
            <v>Y-A-8082-0-142-020</v>
          </cell>
          <cell r="B9751" t="str">
            <v>28,1 X 45 X 1375 MM KARE KOLLEKTOR RAL 9010 35-45G (MX8304 JOTUN)</v>
          </cell>
        </row>
        <row r="9752">
          <cell r="A9752" t="str">
            <v>Y-A-8082-0-142-019</v>
          </cell>
          <cell r="B9752" t="str">
            <v>26,5 X 45 X 1375 MM OMEGA KOLLEKTOR RAL 9010 35-45G (MX8304 JOTUN)</v>
          </cell>
        </row>
        <row r="9753">
          <cell r="A9753" t="str">
            <v>Y-A-8082-0-142-018</v>
          </cell>
          <cell r="B9753" t="str">
            <v>26,5 X 45 X 1055 MM OMEGA KOLLEKTOR RAL 9010 35-45G (MX8304 JOTUN)</v>
          </cell>
        </row>
        <row r="9754">
          <cell r="A9754" t="str">
            <v>Y-A-8082-0-142-017</v>
          </cell>
          <cell r="B9754" t="str">
            <v>28,1 X 45 X 1055 MM KARE KOLLEKTOR RAL 9010 35-45G (MX8304 JOTUN)</v>
          </cell>
        </row>
        <row r="9755">
          <cell r="A9755" t="str">
            <v>Y-A-8082-0-142-014</v>
          </cell>
          <cell r="B9755" t="str">
            <v>28,1 X 45 X 1175 MM KARE KOLLEKTOR RAL 9010 35-45G (MX8304 JOTUN)</v>
          </cell>
        </row>
        <row r="9756">
          <cell r="A9756" t="str">
            <v>Y-A-8082-0-142-013</v>
          </cell>
          <cell r="B9756" t="str">
            <v>26,5 X 45 X 1175 MM OMEGA KOLLEKTOR RAL 9010 35-45G (MX8304 JOTUN)</v>
          </cell>
        </row>
        <row r="9757">
          <cell r="A9757" t="str">
            <v>Y-A-8082-0-142-012</v>
          </cell>
          <cell r="B9757" t="str">
            <v>26,5 X 45 X 455 MM OMEGA KOLLEKTOR RAL 9010 35-45G (MX8304 JOTUN)</v>
          </cell>
        </row>
        <row r="9758">
          <cell r="A9758" t="str">
            <v>Y-A-8082-0-142-011</v>
          </cell>
          <cell r="B9758" t="str">
            <v>28,1 X 45 X 455 MM KARE KOLLEKTOR RAL 9010 35-45G (MX8304 JOTUN)</v>
          </cell>
        </row>
        <row r="9759">
          <cell r="A9759" t="str">
            <v>Y-A-8082-0-142-010</v>
          </cell>
          <cell r="B9759" t="str">
            <v>28,1 X 45 X 935 MM KARE KOLLEKTOR RAL 9010 35-45G (MX8304 JOTUN)</v>
          </cell>
        </row>
        <row r="9760">
          <cell r="A9760" t="str">
            <v>Y-A-8082-0-142-009</v>
          </cell>
          <cell r="B9760" t="str">
            <v>28,1 X 45 X 815 MM KARE KOLLEKTOR RAL 9010 35-45G (MX8304 JOTUN)</v>
          </cell>
        </row>
        <row r="9761">
          <cell r="A9761" t="str">
            <v>Y-A-8082-0-142-008</v>
          </cell>
          <cell r="B9761" t="str">
            <v>28,1 X 45 X 695 MM KARE KOLLEKTOR RAL 9010 35-45G (MX8304 JOTUN)</v>
          </cell>
        </row>
        <row r="9762">
          <cell r="A9762" t="str">
            <v>Y-A-8082-0-142-007</v>
          </cell>
          <cell r="B9762" t="str">
            <v>28,1 X 45 X 575 MM KARE KOLLEKTOR RAL 9010 35-45G (MX8304 JOTUN)</v>
          </cell>
        </row>
        <row r="9763">
          <cell r="A9763" t="str">
            <v>Y-A-8082-0-142-006</v>
          </cell>
          <cell r="B9763" t="str">
            <v>28,1 X 45 X 335 MM KARE KOLLEKTOR RAL 9010 35-45G (MX8304 JOTUN)</v>
          </cell>
        </row>
        <row r="9764">
          <cell r="A9764" t="str">
            <v>Y-A-8082-0-142-005</v>
          </cell>
          <cell r="B9764" t="str">
            <v>26,5 X 45 X 935 MM OMEGA KOLLEKTOR RAL 9010 35-45G (MX8304 JOTUN)</v>
          </cell>
        </row>
        <row r="9765">
          <cell r="A9765" t="str">
            <v>Y-A-8082-0-142-004</v>
          </cell>
          <cell r="B9765" t="str">
            <v>26,5 X 45 X 815 MM OMEGA KOLLEKTOR RAL 9010 35-45G (MX8304 JOTUN)</v>
          </cell>
        </row>
        <row r="9766">
          <cell r="A9766" t="str">
            <v>Y-A-8082-0-142-003</v>
          </cell>
          <cell r="B9766" t="str">
            <v>26,5 X 45 X 695 MM OMEGA KOLLEKTOR RAL 9010 35-45G (MX8304 JOTUN)</v>
          </cell>
        </row>
        <row r="9767">
          <cell r="A9767" t="str">
            <v>Y-A-8082-0-142-002</v>
          </cell>
          <cell r="B9767" t="str">
            <v>26,5 X 45 X 575 MM OMEGA KOLLEKTOR RAL 9010 35-45G (MX8304 JOTUN)</v>
          </cell>
        </row>
        <row r="9768">
          <cell r="A9768" t="str">
            <v>Y-A-8082-0-142-001</v>
          </cell>
          <cell r="B9768" t="str">
            <v>26,5 X 45 X 335 MM OMEGA KOLLEKTOR RAL 9010 35-45G (MX8304 JOTUN)</v>
          </cell>
        </row>
        <row r="9769">
          <cell r="A9769" t="str">
            <v>Y-A-8082-0-096-015</v>
          </cell>
          <cell r="B9769" t="str">
            <v>28,1 X 45 X 455 MM KARE KOLLEKTOR NOIR.SBL.2200.(AK.NBL=YW360F).10G.PE</v>
          </cell>
        </row>
        <row r="9770">
          <cell r="A9770" t="str">
            <v>Y-A-8082-0-096-014</v>
          </cell>
          <cell r="B9770" t="str">
            <v>28,1 X 45 X 1295 MM KARE KOLLEKTOR NOIR.SBL.2200.(AK.NBL=YW360F).10G.PE</v>
          </cell>
        </row>
        <row r="9771">
          <cell r="A9771" t="str">
            <v>Y-A-8082-0-096-013</v>
          </cell>
          <cell r="B9771" t="str">
            <v>28,1 X 45 X 1175 MM KARE KOLLEKTOR NOIR.SBL.2200.(AK.NBL=YW360F).10G.PE</v>
          </cell>
        </row>
        <row r="9772">
          <cell r="A9772" t="str">
            <v>Y-A-8082-0-096-012</v>
          </cell>
          <cell r="B9772" t="str">
            <v>26,5 X 45 X 1295 MM ALUMINYUM KOLLEKTOR NOIR.SBL.2200.(AK.NBL=YW360F).10G.PE</v>
          </cell>
        </row>
        <row r="9773">
          <cell r="A9773" t="str">
            <v>Y-A-8082-0-096-011</v>
          </cell>
          <cell r="B9773" t="str">
            <v>26,5 X 45 X 1175 MM ALUMINYUM KOLLEKTOR NOIR.SBL.2200.(AK.NBL=YW360F).10G.PE</v>
          </cell>
        </row>
        <row r="9774">
          <cell r="A9774" t="str">
            <v>Y-A-8082-0-096-010</v>
          </cell>
          <cell r="B9774" t="str">
            <v>25 X 28 X 315 MM ALUMINYUM KOLLEKTOR NOIR.SBL.2200.(AK.NBL=YW360F).10G.PE</v>
          </cell>
        </row>
        <row r="9775">
          <cell r="A9775" t="str">
            <v>Y-A-8082-0-096-009</v>
          </cell>
          <cell r="B9775" t="str">
            <v>25 X 28 X 355 MM ALUMINYUM KOLLEKTOR NOIR.SBL.2200.(AK.NBL=YW360F).10G.PE</v>
          </cell>
        </row>
        <row r="9776">
          <cell r="A9776" t="str">
            <v>Y-A-8082-0-096-008</v>
          </cell>
          <cell r="B9776" t="str">
            <v>25 X 28 X 395 MM ALUMINYUM KOLLEKTOR NOIR.SBL.2200.(AK.NBL=YW360F).10G.PE</v>
          </cell>
        </row>
        <row r="9777">
          <cell r="A9777" t="str">
            <v>Y-A-8082-0-096-007</v>
          </cell>
          <cell r="B9777" t="str">
            <v>25 X 28 X 475 MM ALUMINYUM KOLLEKTOR NOIR.SBL.2200.(AK.NBL=YW360F).10G.PE</v>
          </cell>
        </row>
        <row r="9778">
          <cell r="A9778" t="str">
            <v>Y-A-8082-0-096-006</v>
          </cell>
          <cell r="B9778" t="str">
            <v>25 X 28 X 555 MM ALUMINYUM KOLLEKTOR NOIR.SBL.2200.(AK.NBL=YW360F).10G.PE</v>
          </cell>
        </row>
        <row r="9779">
          <cell r="A9779" t="str">
            <v>Y-A-8082-0-096-005</v>
          </cell>
          <cell r="B9779" t="str">
            <v>25 X 28 X 635 MM ALUMINYUM KOLLEKTOR NOIR.SBL.2200.(AK.NBL=YW360F).10G.PE</v>
          </cell>
        </row>
        <row r="9780">
          <cell r="A9780" t="str">
            <v>Y-A-8082-0-096-004</v>
          </cell>
          <cell r="B9780" t="str">
            <v>25 X 28 X 955 MM ALUMINYUM KOLLEKTOR NOIR.SBL.2200.(AK.NBL=YW360F).10G.PE</v>
          </cell>
        </row>
        <row r="9781">
          <cell r="A9781" t="str">
            <v>Y-A-8082-0-096-003</v>
          </cell>
          <cell r="B9781" t="str">
            <v>25 X 28 X 1195 MM ALUMINYUM KOLLEKTOR NOIR.SBL.2200.(AK.NBL=YW360F).10G.PE</v>
          </cell>
        </row>
        <row r="9782">
          <cell r="A9782" t="str">
            <v>Y-A-8082-0-096-002</v>
          </cell>
          <cell r="B9782" t="str">
            <v>25 X 28 X 1435 MM ALUMINYUM KOLLEKTOR NOIR.SBL.2200.(AK.NBL=YW360F).10G.PE</v>
          </cell>
        </row>
        <row r="9783">
          <cell r="A9783" t="str">
            <v>Y-A-8082-0-096-001</v>
          </cell>
          <cell r="B9783" t="str">
            <v>25 X 28 X 795 MM ALUMINYUM KOLLEKTOR NOIR.SBL.2200.(AK.NBL=YW360F).10G.PE</v>
          </cell>
        </row>
        <row r="9784">
          <cell r="A9784" t="str">
            <v>Y-A-8082-0-095-004</v>
          </cell>
          <cell r="B9784" t="str">
            <v>28,1 X 45 X 1895 MM KARE KOLLEKTOR MET.SYH.YW359F</v>
          </cell>
        </row>
        <row r="9785">
          <cell r="A9785" t="str">
            <v>Y-A-8082-0-095-003</v>
          </cell>
          <cell r="B9785" t="str">
            <v>26,5 X 45 X 1895 MM OMEGA KOLLEKTOR MET.SYH.YW359F</v>
          </cell>
        </row>
        <row r="9786">
          <cell r="A9786" t="str">
            <v>Y-A-8082-0-095-002</v>
          </cell>
          <cell r="B9786" t="str">
            <v>28,1 X 45 X 1295 MM KARE KOLLEKTOR MET.SYH.YW359F</v>
          </cell>
        </row>
        <row r="9787">
          <cell r="A9787" t="str">
            <v>Y-A-8082-0-095-001</v>
          </cell>
          <cell r="B9787" t="str">
            <v>26,5 X 45 X 1295 MM OMEGA KOLLEKTOR MET.SYH.YW359F</v>
          </cell>
        </row>
        <row r="9788">
          <cell r="A9788" t="str">
            <v>Y-A-8082-0-094-004</v>
          </cell>
          <cell r="B9788" t="str">
            <v>25 X 28 X 1000 MM ALUMINYUM KOLLEKTOR NOIR.200.SBL.PE.SW306G</v>
          </cell>
        </row>
        <row r="9789">
          <cell r="A9789" t="str">
            <v>Y-A-8082-0-094-003</v>
          </cell>
          <cell r="B9789" t="str">
            <v>27 X 25 X 100 X 1000 T KOLLEKTOR NOIR.200.SBL.PE.SW306G</v>
          </cell>
        </row>
        <row r="9790">
          <cell r="A9790" t="str">
            <v>Y-A-8082-0-094-002</v>
          </cell>
          <cell r="B9790" t="str">
            <v>30 X 31 X 370 DIKDORTGEN KOLLEKTOR NOIR.200.SBL.PE.SW306G</v>
          </cell>
        </row>
        <row r="9791">
          <cell r="A9791" t="str">
            <v>Y-A-8082-0-094-001</v>
          </cell>
          <cell r="B9791" t="str">
            <v>30 X 40 X 350 MERLOT KOLLEKTOR NOIR.200.SBL.PE.SW306G</v>
          </cell>
        </row>
        <row r="9792">
          <cell r="A9792" t="str">
            <v>Y-A-8082-0-093-048</v>
          </cell>
          <cell r="B9792" t="str">
            <v>26,5 X 45 X 1535 MM OMEGA KOLLEKTOR RAL 7016 30G</v>
          </cell>
        </row>
        <row r="9793">
          <cell r="A9793" t="str">
            <v>Y-A-8082-0-093-047</v>
          </cell>
          <cell r="B9793" t="str">
            <v>28,1 X 45 X 1535 MM KARE KOLLEKTOR RAL 7016 30G</v>
          </cell>
        </row>
        <row r="9794">
          <cell r="A9794" t="str">
            <v>Y-A-8082-0-093-046</v>
          </cell>
          <cell r="B9794" t="str">
            <v>26,5 X 45 X 2015 MM OMEGA KOLLEKTOR RAL 7016 30G</v>
          </cell>
        </row>
        <row r="9795">
          <cell r="A9795" t="str">
            <v>Y-A-8082-0-093-045</v>
          </cell>
          <cell r="B9795" t="str">
            <v>28,1 X 45 X 2015 MM KARE KOLLEKTOR RAL 7016 30G</v>
          </cell>
        </row>
        <row r="9796">
          <cell r="A9796" t="str">
            <v>Y-A-8082-0-093-044</v>
          </cell>
          <cell r="B9796" t="str">
            <v>25 X 28 X 1835 MM ALUMINYUM KOLLEKTOR RAL 7016 PE MAT 30G (SL2164 AKZO NOBEL)</v>
          </cell>
        </row>
        <row r="9797">
          <cell r="A9797" t="str">
            <v>Y-A-8082-0-093-043</v>
          </cell>
          <cell r="B9797" t="str">
            <v>25 X 28 X 1915 MM ALUMINYUM KOLLEKTOR RAL 7016 PE MAT 30G (SL2164 AKZO NOBEL)</v>
          </cell>
        </row>
        <row r="9798">
          <cell r="A9798" t="str">
            <v>Y-A-8082-0-093-042</v>
          </cell>
          <cell r="B9798" t="str">
            <v>25 X 28 X 155 MM ALUMINYUM KOLLEKTOR RAL 7016 PE MAT 30G (SL2164 AKZO NOBEL)</v>
          </cell>
        </row>
        <row r="9799">
          <cell r="A9799" t="str">
            <v>Y-A-8082-0-093-041</v>
          </cell>
          <cell r="B9799" t="str">
            <v>25 X 28 X 1355 MM ALUMINYUM KOLLEKTOR RAL 7016 PE MAT 30G (SL2164 AKZO NOBEL)</v>
          </cell>
        </row>
        <row r="9800">
          <cell r="A9800" t="str">
            <v>Y-A-8082-0-093-040</v>
          </cell>
          <cell r="B9800" t="str">
            <v>25 X 28 X 875 MM ALUMINYUM KOLLEKTOR RAL 7016 PE MAT 30G (SL2164 AKZO NOBEL)</v>
          </cell>
        </row>
        <row r="9801">
          <cell r="A9801" t="str">
            <v>Y-A-8082-0-093-039</v>
          </cell>
          <cell r="B9801" t="str">
            <v>26,5 X 45 X 335 MM OMEGA KOLLEKTOR RAL 7016 30G</v>
          </cell>
        </row>
        <row r="9802">
          <cell r="A9802" t="str">
            <v>Y-A-8082-0-093-038</v>
          </cell>
          <cell r="B9802" t="str">
            <v>28,1 X 45 X 335 MM KARE KOLLEKTOR RAL 7016 30G</v>
          </cell>
        </row>
        <row r="9803">
          <cell r="A9803" t="str">
            <v>Y-A-8082-0-093-037</v>
          </cell>
          <cell r="B9803" t="str">
            <v>26,5 X 45 X 1295 MM OMEGA KOLLEKTOR RAL 7016 30G</v>
          </cell>
        </row>
        <row r="9804">
          <cell r="A9804" t="str">
            <v>Y-A-8082-0-093-036</v>
          </cell>
          <cell r="B9804" t="str">
            <v>28,1 X 45 X 1295 MM KARE KOLLEKTOR RAL 7016 30G</v>
          </cell>
        </row>
        <row r="9805">
          <cell r="A9805" t="str">
            <v>Y-A-8082-0-093-035</v>
          </cell>
          <cell r="B9805" t="str">
            <v>26,5 X 45 X 1175 MM OMEGA KOLLEKTOR RAL 7016 30G</v>
          </cell>
        </row>
        <row r="9806">
          <cell r="A9806" t="str">
            <v>Y-A-8082-0-093-034</v>
          </cell>
          <cell r="B9806" t="str">
            <v>28,1 X 45 X 1175 MM KARE KOLLEKTOR RAL 7016 30G</v>
          </cell>
        </row>
        <row r="9807">
          <cell r="A9807" t="str">
            <v>Y-A-8082-0-093-033</v>
          </cell>
          <cell r="B9807" t="str">
            <v>26,5 X 45 X 815 MM OMEGA KOLLEKTOR RAL 7016 30G</v>
          </cell>
        </row>
        <row r="9808">
          <cell r="A9808" t="str">
            <v>Y-A-8082-0-093-032</v>
          </cell>
          <cell r="B9808" t="str">
            <v>28,1 X 45 X 815 MM KARE KOLLEKTOR RAL 7016 30G</v>
          </cell>
        </row>
        <row r="9809">
          <cell r="A9809" t="str">
            <v>Y-A-8082-0-093-031</v>
          </cell>
          <cell r="B9809" t="str">
            <v>26,5 X 45 X 935 MM OMEGA KOLLEKTOR RAL 7016 30G</v>
          </cell>
        </row>
        <row r="9810">
          <cell r="A9810" t="str">
            <v>Y-A-8082-0-093-030</v>
          </cell>
          <cell r="B9810" t="str">
            <v>28,1 X 45 X 935 MM KARE KOLLEKTOR RAL 7016 30G</v>
          </cell>
        </row>
        <row r="9811">
          <cell r="A9811" t="str">
            <v>Y-A-8082-0-093-029</v>
          </cell>
          <cell r="B9811" t="str">
            <v>25 X 28 X 1390 MM ALUMINYUM KOLLEKTOR RAL 7016 PE MAT 30G (SL2164 AKZO NOBEL)</v>
          </cell>
        </row>
        <row r="9812">
          <cell r="A9812" t="str">
            <v>Y-A-8082-0-093-028</v>
          </cell>
          <cell r="B9812" t="str">
            <v>25 X 28 X 955 MM ALUMINYUM KOLLEKTOR RAL 7016 PE MAT 30G (SL2164 AKZO NOBEL)</v>
          </cell>
        </row>
        <row r="9813">
          <cell r="A9813" t="str">
            <v>Y-A-8082-0-093-027</v>
          </cell>
          <cell r="B9813" t="str">
            <v>25 X 28 X 1595 MM ALUMINYUM KOLLEKTOR RAL 7016 PE MAT 30G (SL2164 AKZO NOBEL)</v>
          </cell>
        </row>
        <row r="9814">
          <cell r="A9814" t="str">
            <v>Y-A-8082-0-093-026</v>
          </cell>
          <cell r="B9814" t="str">
            <v>25 X 28 X 1515 MM ALUMINYUM KOLLEKTOR RAL 7016 PE MAT 30G (SL2164 AKZO NOBEL)</v>
          </cell>
        </row>
        <row r="9815">
          <cell r="A9815" t="str">
            <v>Y-A-8082-0-093-025</v>
          </cell>
          <cell r="B9815" t="str">
            <v>25 X 28 X 2000 MM ALUMINYUM KOLLEKTOR RAL 7016 PE MAT 30G (SL2164 AKZO NOBEL)</v>
          </cell>
        </row>
        <row r="9816">
          <cell r="A9816" t="str">
            <v>Y-A-8082-0-093-024</v>
          </cell>
          <cell r="B9816" t="str">
            <v>25 X 28 X 1275 MM ALUMINYUM KOLLEKTOR RAL 7016 PE MAT 30G (SL2164 AKZO NOBEL)</v>
          </cell>
        </row>
        <row r="9817">
          <cell r="A9817" t="str">
            <v>Y-A-8082-0-093-023</v>
          </cell>
          <cell r="B9817" t="str">
            <v>25 X 28 X 1755 MM ALUMINYUM KOLLEKTOR RAL 7016 PE MAT 30G (SL2164 AKZO NOBEL)</v>
          </cell>
        </row>
        <row r="9818">
          <cell r="A9818" t="str">
            <v>Y-A-8082-0-093-022</v>
          </cell>
          <cell r="B9818" t="str">
            <v>25 X 28 X 1995 MM ALUMINYUM KOLLEKTOR RAL 7016 PE MAT 30G (SL2164 AKZO NOBEL)</v>
          </cell>
        </row>
        <row r="9819">
          <cell r="A9819" t="str">
            <v>Y-A-8082-0-093-021</v>
          </cell>
          <cell r="B9819" t="str">
            <v>25 X 28 X 1115 MM ALUMINYUM KOLLEKTOR RAL 7016 PE MAT 30G (SL2164 AKZO NOBEL)</v>
          </cell>
        </row>
        <row r="9820">
          <cell r="A9820" t="str">
            <v>Y-A-8082-0-093-020</v>
          </cell>
          <cell r="B9820" t="str">
            <v>25 X 28 X 715 MM ALUMINYUM KOLLEKTOR RAL 7016 PE MAT 30G (SL2164 AKZO NOBEL)</v>
          </cell>
        </row>
        <row r="9821">
          <cell r="A9821" t="str">
            <v>Y-A-8082-0-093-019</v>
          </cell>
          <cell r="B9821" t="str">
            <v>25 X 28 X 1035 MM ALUMINYUM KOLLEKTOR RAL 7016 PE MAT 30G (SL2164 AKZO NOBEL)</v>
          </cell>
        </row>
        <row r="9822">
          <cell r="A9822" t="str">
            <v>Y-A-8082-0-093-018</v>
          </cell>
          <cell r="B9822" t="str">
            <v>25 X 28 X 955 MM ALUMINYUM KOLLEKTOR RAL 7016 PE MAT 30G (SL2164 AKZO NOBEL)</v>
          </cell>
        </row>
        <row r="9823">
          <cell r="A9823" t="str">
            <v>Y-A-8082-0-093-017</v>
          </cell>
          <cell r="B9823" t="str">
            <v>25 X 28 X 795 MM ALUMINYUM KOLLEKTOR RAL 7016 PE MAT 30G (SL2164 AKZO NOBEL)</v>
          </cell>
        </row>
        <row r="9824">
          <cell r="A9824" t="str">
            <v>Y-A-8082-0-093-016</v>
          </cell>
          <cell r="B9824" t="str">
            <v>26,5 X 45 X 455 MM OMEGA KOLLEKTOR RAL 7016 30G</v>
          </cell>
        </row>
        <row r="9825">
          <cell r="A9825" t="str">
            <v>Y-A-8082-0-093-015</v>
          </cell>
          <cell r="B9825" t="str">
            <v>30 X 31 X 1200 MM DIKDORTGEN KOLLEKTOR RAL 7016 30G</v>
          </cell>
        </row>
        <row r="9826">
          <cell r="A9826" t="str">
            <v>Y-A-8082-0-093-014</v>
          </cell>
          <cell r="B9826" t="str">
            <v>25 X 28 X 235 MM ALUMINYUM KOLLEKTOR RAL 7016 PE MAT 30G (SL2164 AKZO NOBEL)</v>
          </cell>
        </row>
        <row r="9827">
          <cell r="A9827" t="str">
            <v>Y-A-8082-0-093-013</v>
          </cell>
          <cell r="B9827" t="str">
            <v>36,5 X 49 X 340 MM ETEKLI KARE KOLLEKTOR RAL 7016 30G</v>
          </cell>
        </row>
        <row r="9828">
          <cell r="A9828" t="str">
            <v>Y-A-8082-0-093-012</v>
          </cell>
          <cell r="B9828" t="str">
            <v>36,5 X 49 X 700 MM ETEKLI KARE KOLLEKTOR RAL 7016 30G</v>
          </cell>
        </row>
        <row r="9829">
          <cell r="A9829" t="str">
            <v>Y-A-8082-0-093-010</v>
          </cell>
          <cell r="B9829" t="str">
            <v>28,1 X 45 X 455 MM KARE KOLLEKTOR RAL 7016 30G</v>
          </cell>
        </row>
        <row r="9830">
          <cell r="A9830" t="str">
            <v>Y-A-8082-0-093-009</v>
          </cell>
          <cell r="B9830" t="str">
            <v>28,1 X 45 X 575 MM KARE KOLLEKTOR RAL 7016 30G</v>
          </cell>
        </row>
        <row r="9831">
          <cell r="A9831" t="str">
            <v>Y-A-8082-0-093-008</v>
          </cell>
          <cell r="B9831" t="str">
            <v>26,5 X 45 X 575 MM OMEGA KOLLEKTOR RAL 7016 30G</v>
          </cell>
        </row>
        <row r="9832">
          <cell r="A9832" t="str">
            <v>Y-A-8082-0-093-007</v>
          </cell>
          <cell r="B9832" t="str">
            <v>25 X 28 X 1435 MM ALUMINYUM KOLLEKTOR RAL 7016 PE MAT 30G (SL2164 AKZO NOBEL)</v>
          </cell>
        </row>
        <row r="9833">
          <cell r="A9833" t="str">
            <v>Y-A-8082-0-093-006</v>
          </cell>
          <cell r="B9833" t="str">
            <v>25 X 28 X 1195 MM ALUMINYUM KOLLEKTOR RAL 7016 PE MAT 30G (SL2164 AKZO NOBEL)</v>
          </cell>
        </row>
        <row r="9834">
          <cell r="A9834" t="str">
            <v>Y-A-8082-0-093-005</v>
          </cell>
          <cell r="B9834" t="str">
            <v>25 X 28 X 635 MM ALUMINYUM KOLLEKTOR RAL 7016 PE MAT 30G (SL2164 AKZO NOBEL)</v>
          </cell>
        </row>
        <row r="9835">
          <cell r="A9835" t="str">
            <v>Y-A-8082-0-093-004</v>
          </cell>
          <cell r="B9835" t="str">
            <v>25 X 28 X 555 MM ALUMINYUM KOLLEKTOR RAL 7016 PE MAT 30G (SL2164 AKZO NOBEL)</v>
          </cell>
        </row>
        <row r="9836">
          <cell r="A9836" t="str">
            <v>Y-A-8082-0-093-003</v>
          </cell>
          <cell r="B9836" t="str">
            <v>25 X 28 X 475 MM ALUMINYUM KOLLEKTOR RAL 7016 PE MAT 30G (SL2164 AKZO NOBEL)</v>
          </cell>
        </row>
        <row r="9837">
          <cell r="A9837" t="str">
            <v>Y-A-8082-0-093-002</v>
          </cell>
          <cell r="B9837" t="str">
            <v>25 X 28 X 395 MM ALUMINYUM KOLLEKTOR RAL 7016 PE MAT 30G (SL2164 AKZO NOBEL)</v>
          </cell>
        </row>
        <row r="9838">
          <cell r="A9838" t="str">
            <v>Y-A-8082-0-093-001</v>
          </cell>
          <cell r="B9838" t="str">
            <v>25 X 28 X 315 MM ALUMINYUM KOLLEKTOR RAL 7016 PE MAT 30G (SL2164 AKZO NOBEL)</v>
          </cell>
        </row>
        <row r="9839">
          <cell r="A9839" t="str">
            <v>Y-A-8082-0-089-005</v>
          </cell>
          <cell r="B9839" t="str">
            <v>28,1 X 45 X 455 MM KARE KOLLEKTOR RAL 9005 30G</v>
          </cell>
        </row>
        <row r="9840">
          <cell r="A9840" t="str">
            <v>Y-A-8082-0-089-004</v>
          </cell>
          <cell r="B9840" t="str">
            <v>26,5 X 45 X 455 MM OMEGA KOLLEKTOR RAL 9005 30G</v>
          </cell>
        </row>
        <row r="9841">
          <cell r="A9841" t="str">
            <v>Y-A-8082-0-089-003</v>
          </cell>
          <cell r="B9841" t="str">
            <v>28,1 X 45 X 575 MM KARE KOLLEKTOR RAL 9005 30G</v>
          </cell>
        </row>
        <row r="9842">
          <cell r="A9842" t="str">
            <v>Y-A-8082-0-089-002</v>
          </cell>
          <cell r="B9842" t="str">
            <v>26,5 X 45 X 575 MM OMEGA KOLLEKTOR RAL 9005 30G</v>
          </cell>
        </row>
        <row r="9843">
          <cell r="A9843" t="str">
            <v>Y-A-8082-0-086-078</v>
          </cell>
          <cell r="B9843" t="str">
            <v>25 X 28 X 1820 MM ALUMINYUM KOLLEKTOR RAL 9005 10G</v>
          </cell>
        </row>
        <row r="9844">
          <cell r="A9844" t="str">
            <v>Y-A-8082-0-086-077</v>
          </cell>
          <cell r="B9844" t="str">
            <v>36,5 X 49 X 1420 ETEKLI KARE KOLLEKTOR RAL 9005 10G</v>
          </cell>
        </row>
        <row r="9845">
          <cell r="A9845" t="str">
            <v>Y-A-8082-0-086-076</v>
          </cell>
          <cell r="B9845" t="str">
            <v>26,5 X 45 X 1895 MM OMEGA KOLLEKTOR RAL 9005 10G (MN 238 F)</v>
          </cell>
        </row>
        <row r="9846">
          <cell r="A9846" t="str">
            <v>Y-A-8082-0-086-075</v>
          </cell>
          <cell r="B9846" t="str">
            <v>28,1 X 45 X 1895 MM KARE KOLLEKTOR RAL 9005 10G (MN 238 F)</v>
          </cell>
        </row>
        <row r="9847">
          <cell r="A9847" t="str">
            <v>Y-A-8082-0-086-074</v>
          </cell>
          <cell r="B9847" t="str">
            <v>26,5 X 45 X 2015 MM OMEGA KOLLEKTOR RAL 9005 10G (MN 238 F)</v>
          </cell>
        </row>
        <row r="9848">
          <cell r="A9848" t="str">
            <v>Y-A-8082-0-086-073</v>
          </cell>
          <cell r="B9848" t="str">
            <v>28,1 X 45 X 2015 MM KARE KOLLEKTOR RAL 9005 10G (MN 238 F)</v>
          </cell>
        </row>
        <row r="9849">
          <cell r="A9849" t="str">
            <v>Y-A-8082-0-086-072</v>
          </cell>
          <cell r="B9849" t="str">
            <v>25 X 28 X 1500 MM ALUMINYUM KOLLEKTOR RAL 9005 10G</v>
          </cell>
        </row>
        <row r="9850">
          <cell r="A9850" t="str">
            <v>Y-A-8082-0-086-071</v>
          </cell>
          <cell r="B9850" t="str">
            <v>36,5 X 49 X 530 ETEKLİ KARE KOLLEKTOR PROFIL RAL 9005 10G (MN 238 F)</v>
          </cell>
        </row>
        <row r="9851">
          <cell r="A9851" t="str">
            <v>Y-A-8082-0-086-070</v>
          </cell>
          <cell r="B9851" t="str">
            <v>36,5 X 49 X 485 ETEKLİ KARE KOLLEKTOR PROFIL RAL 9005 10G (MN 238 F)</v>
          </cell>
        </row>
        <row r="9852">
          <cell r="A9852" t="str">
            <v>Y-A-8082-0-086-069</v>
          </cell>
          <cell r="B9852" t="str">
            <v>36,5 X 49 X 440 ETEKLİ KARE KOLLEKTOR PROFIL RAL 9005 10G (MN 238 F)</v>
          </cell>
        </row>
        <row r="9853">
          <cell r="A9853" t="str">
            <v>Y-A-8082-0-086-068</v>
          </cell>
          <cell r="B9853" t="str">
            <v>36,5 X 49 X 395 ETEKLİ KARE KOLLEKTOR PROFIL RAL 9005 10G (MN 238 F)</v>
          </cell>
        </row>
        <row r="9854">
          <cell r="A9854" t="str">
            <v>Y-A-8082-0-086-067</v>
          </cell>
          <cell r="B9854" t="str">
            <v>36,5 X 49 X 350 ETEKLİ KARE KOLLEKTOR PROFIL RAL 9005 10G (MN 238 F)</v>
          </cell>
        </row>
        <row r="9855">
          <cell r="A9855" t="str">
            <v>Y-A-8082-0-086-066</v>
          </cell>
          <cell r="B9855" t="str">
            <v>36,5 X 49 X 305 ETEKLİ KARE KOLLEKTOR PROFIL RAL 9005 10G (MN 238 F)</v>
          </cell>
        </row>
        <row r="9856">
          <cell r="A9856" t="str">
            <v>Y-A-8082-0-086-065</v>
          </cell>
          <cell r="B9856" t="str">
            <v>36,5 X 49 X 260 ETEKLİ KARE KOLLEKTOR PROFIL RAL 9005 10G (MN 238 F)</v>
          </cell>
        </row>
        <row r="9857">
          <cell r="A9857" t="str">
            <v>Y-A-8082-0-086-064</v>
          </cell>
          <cell r="B9857" t="str">
            <v>36,5 X 49 X 340 ETEKLI KARE KOLLEKTOR RAL 9005 10G</v>
          </cell>
        </row>
        <row r="9858">
          <cell r="A9858" t="str">
            <v>Y-A-8082-0-086-063</v>
          </cell>
          <cell r="B9858" t="str">
            <v>26,5 X 45 X 1535 MM OMEGA KOLLEKTOR RAL 9005 10G (MN 238 F)</v>
          </cell>
        </row>
        <row r="9859">
          <cell r="A9859" t="str">
            <v>Y-A-8082-0-086-062</v>
          </cell>
          <cell r="B9859" t="str">
            <v>28,1 X 45 X 1535 MM KARE KOLLEKTOR RAL 9005 10G (MN 238 F)</v>
          </cell>
        </row>
        <row r="9860">
          <cell r="A9860" t="str">
            <v>Y-A-8082-0-086-061</v>
          </cell>
          <cell r="B9860" t="str">
            <v>26,5 X 45 X 635 MM OMEGA KOLLEKTOR RAL 9005 10G (MN 238 F)</v>
          </cell>
        </row>
        <row r="9861">
          <cell r="A9861" t="str">
            <v>Y-A-8082-0-086-060</v>
          </cell>
          <cell r="B9861" t="str">
            <v>28,1 X 45 X 635 MM KARE KOLLEKTOR RAL 9005 10G (MN 238 F)</v>
          </cell>
        </row>
        <row r="9862">
          <cell r="A9862" t="str">
            <v>Y-A-8082-0-086-059</v>
          </cell>
          <cell r="B9862" t="str">
            <v>26,5 X 45 X 1655 MM OMEGA KOLLEKTOR RAL 9005 10G (MN 238 F)</v>
          </cell>
        </row>
        <row r="9863">
          <cell r="A9863" t="str">
            <v>Y-A-8082-0-086-058</v>
          </cell>
          <cell r="B9863" t="str">
            <v>28,1 X 45 X 1655 MM KARE KOLLEKTOR RAL 9005 10G (MN 238 F)</v>
          </cell>
        </row>
        <row r="9864">
          <cell r="A9864" t="str">
            <v>Y-A-8082-0-086-057</v>
          </cell>
          <cell r="B9864" t="str">
            <v>25 X 28 X 1470 MM ALUMINYUM KOLLEKTOR RAL 9005 10G</v>
          </cell>
        </row>
        <row r="9865">
          <cell r="A9865" t="str">
            <v>Y-A-8082-0-086-056</v>
          </cell>
          <cell r="B9865" t="str">
            <v>25 X 28 X 1120 MM ALUMINYUM KOLLEKTOR RAL 9005 10G</v>
          </cell>
        </row>
        <row r="9866">
          <cell r="A9866" t="str">
            <v>Y-A-8082-0-086-055</v>
          </cell>
          <cell r="B9866" t="str">
            <v>25 X 28 X 770 MM ALUMINYUM KOLLEKTOR RAL 9005 10G</v>
          </cell>
        </row>
        <row r="9867">
          <cell r="A9867" t="str">
            <v>Y-A-8082-0-086-054</v>
          </cell>
          <cell r="B9867" t="str">
            <v>25 X 28 X 1750 MM ALUMINYUM KOLLEKTOR RAL 9005 10G</v>
          </cell>
        </row>
        <row r="9868">
          <cell r="A9868" t="str">
            <v>Y-A-8082-0-086-053</v>
          </cell>
          <cell r="B9868" t="str">
            <v>25 X 28 X 1200 MM ALUMINYUM KOLLEKTOR RAL 9005 10G</v>
          </cell>
        </row>
        <row r="9869">
          <cell r="A9869" t="str">
            <v>Y-A-8082-0-086-052</v>
          </cell>
          <cell r="B9869" t="str">
            <v>25 X 28 X 750 MM ALUMINYUM KOLLEKTOR RAL 9005 10G</v>
          </cell>
        </row>
        <row r="9870">
          <cell r="A9870" t="str">
            <v>Y-A-8082-0-086-051</v>
          </cell>
          <cell r="B9870" t="str">
            <v>36,5 X 49 X 1180 ETEKLI KARE KOLLEKTOR RAL 9005 10G</v>
          </cell>
        </row>
        <row r="9871">
          <cell r="A9871" t="str">
            <v>Y-A-8082-0-086-050</v>
          </cell>
          <cell r="B9871" t="str">
            <v>25 X 28 X 1000 MM ALUMINYUM KOLLEKTOR RAL 9005 10G</v>
          </cell>
        </row>
        <row r="9872">
          <cell r="A9872" t="str">
            <v>Y-A-8082-0-086-049</v>
          </cell>
          <cell r="B9872" t="str">
            <v>30 X 31 X 1200 MM DIKDORTGEN KOLLEKTOR RAL 9005 10G (MN 238 F)</v>
          </cell>
        </row>
        <row r="9873">
          <cell r="A9873" t="str">
            <v>Y-A-8082-0-086-048</v>
          </cell>
          <cell r="B9873" t="str">
            <v>30 X 31 X 1470 MM DIKDORTGEN KOLLEKTOR RAL 9005 10G (MN 238 F)</v>
          </cell>
        </row>
        <row r="9874">
          <cell r="A9874" t="str">
            <v>Y-A-8082-0-086-047</v>
          </cell>
          <cell r="B9874" t="str">
            <v>28,1 X 45 X 455 MM KARE KOLLEKTOR RAL 9005 10G (MN 238 F)</v>
          </cell>
        </row>
        <row r="9875">
          <cell r="A9875" t="str">
            <v>Y-A-8082-0-086-046</v>
          </cell>
          <cell r="B9875" t="str">
            <v>36,5 X 49 X 475 ETEKLI KARE KOLLEKTOR RAL 9005 10G</v>
          </cell>
        </row>
        <row r="9876">
          <cell r="A9876" t="str">
            <v>Y-A-8082-0-086-045</v>
          </cell>
          <cell r="B9876" t="str">
            <v>36,5 X 49 X 600 ETEKLI KARE KOLLEKTOR RAL 9005 10G</v>
          </cell>
        </row>
        <row r="9877">
          <cell r="A9877" t="str">
            <v>Y-A-8082-0-086-044</v>
          </cell>
          <cell r="B9877" t="str">
            <v>26,5 X 45 X 455 MM OMEGA KOLLEKTOR RAL 9005 10G (MN 238 F)</v>
          </cell>
        </row>
        <row r="9878">
          <cell r="A9878" t="str">
            <v>Y-A-8082-0-086-043</v>
          </cell>
          <cell r="B9878" t="str">
            <v>30 X 31 X 1750 MM ALUMINYUM KOLLEKTOR RAL 9005 10G</v>
          </cell>
        </row>
        <row r="9879">
          <cell r="A9879" t="str">
            <v>Y-A-8082-0-086-042</v>
          </cell>
          <cell r="B9879" t="str">
            <v>30 X 31 X 1500 MM ALUMINYUM KOLLEKTOR RAL 9005 10G</v>
          </cell>
        </row>
        <row r="9880">
          <cell r="A9880" t="str">
            <v>Y-A-8082-0-086-041</v>
          </cell>
          <cell r="B9880" t="str">
            <v>30 X 31 X 295 MM DIKDORTGEN KOLLEKTOR RAL 9005 10G (MN 238 F)</v>
          </cell>
        </row>
        <row r="9881">
          <cell r="A9881" t="str">
            <v>Y-A-8082-0-086-040</v>
          </cell>
          <cell r="B9881" t="str">
            <v>30 X 31 X 770 MM DIKDORTGEN KOLLEKTOR RAL 9005 10G (MN 238 F)</v>
          </cell>
        </row>
        <row r="9882">
          <cell r="A9882" t="str">
            <v>Y-A-8082-0-086-039</v>
          </cell>
          <cell r="B9882" t="str">
            <v>28,1 X 45 X 335 MM KARE KOLLEKTOR RAL 9005 10G (MN 238 F)</v>
          </cell>
        </row>
        <row r="9883">
          <cell r="A9883" t="str">
            <v>Y-A-8082-0-086-038</v>
          </cell>
          <cell r="B9883" t="str">
            <v>26,5 X 45 X 335 MM OMEGA KOLLEKTOR RAL 9005 10G (MN 238 F)</v>
          </cell>
        </row>
        <row r="9884">
          <cell r="A9884" t="str">
            <v>Y-A-8082-0-086-037</v>
          </cell>
          <cell r="B9884" t="str">
            <v>30 X 31 X 1045 MM DIKDORTGEN KOLLEKTOR RAL 9005 10G (MN 238 F)</v>
          </cell>
        </row>
        <row r="9885">
          <cell r="A9885" t="str">
            <v>Y-A-8082-0-086-036</v>
          </cell>
          <cell r="B9885" t="str">
            <v>30 X 31 X 820 MM DIKDORTGEN KOLLEKTOR RAL 9005 10G (MN 238 F)</v>
          </cell>
        </row>
        <row r="9886">
          <cell r="A9886" t="str">
            <v>Y-A-8082-0-086-035</v>
          </cell>
          <cell r="B9886" t="str">
            <v>30 X 31 X 1870 MM DIKDORTGEN KOLLEKTOR RAL 9005 10G (MN 238 F)</v>
          </cell>
        </row>
        <row r="9887">
          <cell r="A9887" t="str">
            <v>Y-A-8082-0-086-034</v>
          </cell>
          <cell r="B9887" t="str">
            <v>30 X 31 X 1420 MM DIKDORTGEN KOLLEKTOR RAL 9005 10G (MN 238 F)</v>
          </cell>
        </row>
        <row r="9888">
          <cell r="A9888" t="str">
            <v>Y-A-8082-0-086-033</v>
          </cell>
          <cell r="B9888" t="str">
            <v>30 X 31 X 595 MM DIKDORTGEN KOLLEKTOR RAL 9005 10G (MN 238 F)</v>
          </cell>
        </row>
        <row r="9889">
          <cell r="A9889" t="str">
            <v>Y-A-8082-0-086-032</v>
          </cell>
          <cell r="B9889" t="str">
            <v>28,1 X 45 X 1175 MM KARE KOLLEKTOR RAL 9005 10G (MN 238 F)</v>
          </cell>
        </row>
        <row r="9890">
          <cell r="A9890" t="str">
            <v>Y-A-8082-0-086-031</v>
          </cell>
          <cell r="B9890" t="str">
            <v>26,5 X 45 X 1175 MM OMEGA KOLLEKTOR RAL 9005 10G (MN 238 F)</v>
          </cell>
        </row>
        <row r="9891">
          <cell r="A9891" t="str">
            <v>Y-A-8082-0-086-030</v>
          </cell>
          <cell r="B9891" t="str">
            <v>28,1 X 45 X 1775 MM KARE KOLLEKTOR RAL 9005 10G (MN 238 F)</v>
          </cell>
        </row>
        <row r="9892">
          <cell r="A9892" t="str">
            <v>Y-A-8082-0-086-029</v>
          </cell>
          <cell r="B9892" t="str">
            <v>26,5 X 45 X 1775 MM OMEGA KOLLEKTOR RAL 9005 10G (MN 238 F)</v>
          </cell>
        </row>
        <row r="9893">
          <cell r="A9893" t="str">
            <v>Y-A-8082-0-086-028</v>
          </cell>
          <cell r="B9893" t="str">
            <v>28,1 X 45 X 1415 MM KARE KOLLEKTOR RAL 9005 10G (MN 238 F)</v>
          </cell>
        </row>
        <row r="9894">
          <cell r="A9894" t="str">
            <v>Y-A-8082-0-086-027</v>
          </cell>
          <cell r="B9894" t="str">
            <v>26,5 X 45 X 1415 MM OMEGA KOLLEKTOR RAL 9005 10G (MN 238 F)</v>
          </cell>
        </row>
        <row r="9895">
          <cell r="A9895" t="str">
            <v>Y-A-8082-0-086-026</v>
          </cell>
          <cell r="B9895" t="str">
            <v>28,1 X 45 X 1295 MM KARE KOLLEKTOR RAL 9005 10G (MN 238 F)</v>
          </cell>
        </row>
        <row r="9896">
          <cell r="A9896" t="str">
            <v>Y-A-8082-0-086-025</v>
          </cell>
          <cell r="B9896" t="str">
            <v>26,5 X 45 X 1295 MM OMEGA KOLLEKTOR RAL 9005 10G (MN 238 F)</v>
          </cell>
        </row>
        <row r="9897">
          <cell r="A9897" t="str">
            <v>Y-A-8082-0-086-024</v>
          </cell>
          <cell r="B9897" t="str">
            <v>28,1 X 45 X 1055 MM KARE KOLLEKTOR RAL 9005 10G (MN 238 F)</v>
          </cell>
        </row>
        <row r="9898">
          <cell r="A9898" t="str">
            <v>Y-A-8082-0-086-023</v>
          </cell>
          <cell r="B9898" t="str">
            <v>26,5 X 45 X 1055 MM OMEGA KOLLEKTOR RAL 9005 10G (MN 238 F)</v>
          </cell>
        </row>
        <row r="9899">
          <cell r="A9899" t="str">
            <v>Y-A-8082-0-086-022</v>
          </cell>
          <cell r="B9899" t="str">
            <v>28,1 X 45 X 935 MM KARE KOLLEKTOR RAL 9005 10G (MN 238 F)</v>
          </cell>
        </row>
        <row r="9900">
          <cell r="A9900" t="str">
            <v>Y-A-8082-0-086-021</v>
          </cell>
          <cell r="B9900" t="str">
            <v>26,5 X 45 X 935 MM OMEGA KOLLEKTOR RAL 9005 10G (MN 238 F)</v>
          </cell>
        </row>
        <row r="9901">
          <cell r="A9901" t="str">
            <v>Y-A-8082-0-086-020</v>
          </cell>
          <cell r="B9901" t="str">
            <v>28,1 X 45 X 815 MM KARE KOLLEKTOR RAL 9005 10G (MN 238 F)</v>
          </cell>
        </row>
        <row r="9902">
          <cell r="A9902" t="str">
            <v>Y-A-8082-0-086-019</v>
          </cell>
          <cell r="B9902" t="str">
            <v>26,5 X 45 X 815 MM OMEGA KOLLEKTOR RAL 9005 10G (MN 238 F)</v>
          </cell>
        </row>
        <row r="9903">
          <cell r="A9903" t="str">
            <v>Y-A-8082-0-086-018</v>
          </cell>
          <cell r="B9903" t="str">
            <v>30 X 31 X 750 MM DIKDORTGEN KOLLEKTOR RAL 9005 10G (MN 238 F)</v>
          </cell>
        </row>
        <row r="9904">
          <cell r="A9904" t="str">
            <v>Y-A-8082-0-086-017</v>
          </cell>
          <cell r="B9904" t="str">
            <v>30 X 31 X 1200 MM ALUMINYUM KOLLEKTOR RAL 9005 10G</v>
          </cell>
        </row>
        <row r="9905">
          <cell r="A9905" t="str">
            <v>Y-A-8082-0-086-016</v>
          </cell>
          <cell r="B9905" t="str">
            <v>36,5 X 49 X 580 ETEKLI KARE KOLLEKTOR RAL 9005 10G</v>
          </cell>
        </row>
        <row r="9906">
          <cell r="A9906" t="str">
            <v>Y-A-8082-0-086-015</v>
          </cell>
          <cell r="B9906" t="str">
            <v>36,5 X 49 X 460 ETEKLI KARE KOLLEKTOR RAL 9005 10G</v>
          </cell>
        </row>
        <row r="9907">
          <cell r="A9907" t="str">
            <v>Y-A-8082-0-086-014</v>
          </cell>
          <cell r="B9907" t="str">
            <v>36,5 X 49 X 700 ETEKLI KARE KOLLEKTOR RAL 9005 10G</v>
          </cell>
        </row>
        <row r="9908">
          <cell r="A9908" t="str">
            <v>Y-A-8082-0-086-013</v>
          </cell>
          <cell r="B9908" t="str">
            <v>30 X 31 X 370 MM DIKDORTGEN KOLLEKTOR RAL 9005 10G (MN 238 F)</v>
          </cell>
        </row>
        <row r="9909">
          <cell r="A9909" t="str">
            <v>Y-A-8082-0-086-012</v>
          </cell>
          <cell r="B9909" t="str">
            <v>30 X 31 X 220 MM DIKDORTGEN KOLLEKTOR RAL 9005 10G (MN 238 F)</v>
          </cell>
        </row>
        <row r="9910">
          <cell r="A9910" t="str">
            <v>Y-A-8082-0-086-011</v>
          </cell>
          <cell r="B9910" t="str">
            <v>28,1 X 45 X 695 MM KARE KOLLEKTOR RAL 9005 10G (MN 238 F)</v>
          </cell>
        </row>
        <row r="9911">
          <cell r="A9911" t="str">
            <v>Y-A-8082-0-086-010</v>
          </cell>
          <cell r="B9911" t="str">
            <v>26,5 X 45 X 695 MM OMEGA KOLLEKTOR RAL 9005 10G (MN 238 F)</v>
          </cell>
        </row>
        <row r="9912">
          <cell r="A9912" t="str">
            <v>Y-A-8082-0-086-009</v>
          </cell>
          <cell r="B9912" t="str">
            <v>28,1 X 45 X 575 MM KARE KOLLEKTOR RAL 9005 10G (MN 238 F)</v>
          </cell>
        </row>
        <row r="9913">
          <cell r="A9913" t="str">
            <v>Y-A-8082-0-086-008</v>
          </cell>
          <cell r="B9913" t="str">
            <v>26,5 X 45 X 575 MM OMEGA KOLLEKTOR RAL 9005 10G (MN 238 F)</v>
          </cell>
        </row>
        <row r="9914">
          <cell r="A9914" t="str">
            <v>Y-A-8082-0-086-007</v>
          </cell>
          <cell r="B9914" t="str">
            <v>30 X 31 X 487 MM DIKDORTGEN KOLLEKTOR RAL 9005 10G (MN 238 F)</v>
          </cell>
        </row>
        <row r="9915">
          <cell r="A9915" t="str">
            <v>Y-A-8082-0-086-006</v>
          </cell>
          <cell r="B9915" t="str">
            <v>30 X 31 X 1000 MM DIKDORTGEN KOLLEKTOR RAL 9005 10G (MN 238 F)</v>
          </cell>
        </row>
        <row r="9916">
          <cell r="A9916" t="str">
            <v>Y-A-8082-0-086-005</v>
          </cell>
          <cell r="B9916" t="str">
            <v>30 X 31 X 1120 MM DIKDORTGEN KOLLEKTOR RAL 9005 10G (MN 238 F)</v>
          </cell>
        </row>
        <row r="9917">
          <cell r="A9917" t="str">
            <v>Y-A-8082-0-086-004</v>
          </cell>
          <cell r="B9917" t="str">
            <v>30 X 31 X 745 MM DIKDORTGEN KOLLEKTOR RAL 9005 10G (MN 238 F)</v>
          </cell>
        </row>
        <row r="9918">
          <cell r="A9918" t="str">
            <v>Y-A-8082-0-086-003</v>
          </cell>
          <cell r="B9918" t="str">
            <v>30 X 31 X 1945 MM DIKDORTGEN KOLLEKTOR RAL 9005 10G (MN 238 F)</v>
          </cell>
        </row>
        <row r="9919">
          <cell r="A9919" t="str">
            <v>Y-A-8082-0-086-002</v>
          </cell>
          <cell r="B9919" t="str">
            <v>30 X 31 X 1795 MM DIKDORTGEN KOLLEKTOR RAL 9005 10G (MN 238 F)</v>
          </cell>
        </row>
        <row r="9920">
          <cell r="A9920" t="str">
            <v>Y-A-8082-0-086-001</v>
          </cell>
          <cell r="B9920" t="str">
            <v>30 X 31 X 2020 MM DIKDORTGEN KOLLEKTOR RAL 9005 10G (MN 238 F)</v>
          </cell>
        </row>
        <row r="9921">
          <cell r="A9921" t="str">
            <v>Y-A-8082-0-083-001</v>
          </cell>
          <cell r="B9921" t="str">
            <v>26 X 33 X 750 MM D KOLLEKTOR MAT ELOKSAL E6TC00</v>
          </cell>
        </row>
        <row r="9922">
          <cell r="A9922" t="str">
            <v>Y-A-8082-0-081-024</v>
          </cell>
          <cell r="B9922" t="str">
            <v>25 X 28 X 1595 MM ALUMINYUM KOLLEKTOR RAL 9006 70G (AK.NBL=EW6024).</v>
          </cell>
        </row>
        <row r="9923">
          <cell r="A9923" t="str">
            <v>Y-A-8082-0-081-023</v>
          </cell>
          <cell r="B9923" t="str">
            <v>25 X 28 X 1755 MM ALUMINYUM KOLLEKTOR RAL 9006 70G (AK.NBL=EW6024).</v>
          </cell>
        </row>
        <row r="9924">
          <cell r="A9924" t="str">
            <v>Y-A-8082-0-081-022</v>
          </cell>
          <cell r="B9924" t="str">
            <v>25 X 28 X 155 MM ALUMINYUM KOLLEKTOR RAL 9006 70G (AK.NBL=EW6024).</v>
          </cell>
        </row>
        <row r="9925">
          <cell r="A9925" t="str">
            <v>Y-A-8082-0-081-021</v>
          </cell>
          <cell r="B9925" t="str">
            <v>25 X 28 X 1995 MM ALUMINYUM KOLLEKTOR RAL 9006 70G (AK.NBL=EW6024).</v>
          </cell>
        </row>
        <row r="9926">
          <cell r="A9926" t="str">
            <v>Y-A-8082-0-081-020</v>
          </cell>
          <cell r="B9926" t="str">
            <v>25 X 28 X 1835 MM ALUMINYUM KOLLEKTOR RAL 9006 70G (AK.NBL=EW6024).</v>
          </cell>
        </row>
        <row r="9927">
          <cell r="A9927" t="str">
            <v>Y-A-8082-0-081-019</v>
          </cell>
          <cell r="B9927" t="str">
            <v>25 X 28 X 1675 MM ALUMINYUM KOLLEKTOR RAL 9006 70G (AK.NBL=EW6024).</v>
          </cell>
        </row>
        <row r="9928">
          <cell r="A9928" t="str">
            <v>Y-A-8082-0-081-018</v>
          </cell>
          <cell r="B9928" t="str">
            <v>25 X 28 X 1275 MM ALUMINYUM KOLLEKTOR RAL 9006 70G (AK.NBL=EW6024).</v>
          </cell>
        </row>
        <row r="9929">
          <cell r="A9929" t="str">
            <v>Y-A-8082-0-081-017</v>
          </cell>
          <cell r="B9929" t="str">
            <v>25 X 28 X 1115 MM ALUMINYUM KOLLEKTOR RAL 9006 70G (AK.NBL=EW6024).</v>
          </cell>
        </row>
        <row r="9930">
          <cell r="A9930" t="str">
            <v>Y-A-8082-0-081-016</v>
          </cell>
          <cell r="B9930" t="str">
            <v>25 X 28 X 1035 MM ALUMINYUM KOLLEKTOR RAL 9006 70G (AK.NBL=EW6024).</v>
          </cell>
        </row>
        <row r="9931">
          <cell r="A9931" t="str">
            <v>Y-A-8082-0-081-015</v>
          </cell>
          <cell r="B9931" t="str">
            <v>25 X 28 X 1515 MM ALUMINYUM KOLLEKTOR RAL 9006 70G (AK.NBL=EW6024).</v>
          </cell>
        </row>
        <row r="9932">
          <cell r="A9932" t="str">
            <v>Y-A-8082-0-081-014</v>
          </cell>
          <cell r="B9932" t="str">
            <v>25 X 28 X 715 MM ALUMINYUM KOLLEKTOR RAL 9006 70G (AK.NBL=EW6024).</v>
          </cell>
        </row>
        <row r="9933">
          <cell r="A9933" t="str">
            <v>Y-A-8082-0-081-013</v>
          </cell>
          <cell r="B9933" t="str">
            <v>25 X 28 X 955 MM ALUMINYUM KOLLEKTOR RAL 9006 70G (AK.NBL=EW6024).</v>
          </cell>
        </row>
        <row r="9934">
          <cell r="A9934" t="str">
            <v>Y-A-8082-0-081-012</v>
          </cell>
          <cell r="B9934" t="str">
            <v>25 X 28 X 795 MM ALUMINYUM KOLLEKTOR RAL 9006 70G (AK.NBL=EW6024).</v>
          </cell>
        </row>
        <row r="9935">
          <cell r="A9935" t="str">
            <v>Y-A-8082-0-081-011</v>
          </cell>
          <cell r="B9935" t="str">
            <v>25 X 28 X 875 MM ALUMINYUM KOLLEKTOR RAL 9006 70G (AK.NBL=EW6024).</v>
          </cell>
        </row>
        <row r="9936">
          <cell r="A9936" t="str">
            <v>Y-A-8082-0-081-010</v>
          </cell>
          <cell r="B9936" t="str">
            <v>25 X 28 X 1355 MM ALUMINYUM KOLLEKTOR RAL 9006 70G (AK.NBL=EW6024).</v>
          </cell>
        </row>
        <row r="9937">
          <cell r="A9937" t="str">
            <v>Y-A-8082-0-081-009</v>
          </cell>
          <cell r="B9937" t="str">
            <v>25 X 28 X 635 MM ALUMINYUM KOLLEKTOR RAL 9006 70G (AK.NBL=EW6024).</v>
          </cell>
        </row>
        <row r="9938">
          <cell r="A9938" t="str">
            <v>Y-A-8082-0-081-008</v>
          </cell>
          <cell r="B9938" t="str">
            <v>25 X 28 X 395 MM ALUMINYUM KOLLEKTOR RAL 9006 70G (AK.NBL=EW6024).</v>
          </cell>
        </row>
        <row r="9939">
          <cell r="A9939" t="str">
            <v>Y-A-8082-0-081-007</v>
          </cell>
          <cell r="B9939" t="str">
            <v>25 X 28 X 375 MM ALUMINYUM KOLLEKTOR RAL 9006 70G (AK.NBL=EW6024).</v>
          </cell>
        </row>
        <row r="9940">
          <cell r="A9940" t="str">
            <v>Y-A-8082-0-081-006</v>
          </cell>
          <cell r="B9940" t="str">
            <v>25 X 28 X 235 MM ALUMINYUM KOLLEKTOR RAL 9006 70G (AK.NBL=EW6024).</v>
          </cell>
        </row>
        <row r="9941">
          <cell r="A9941" t="str">
            <v>Y-A-8082-0-081-005</v>
          </cell>
          <cell r="B9941" t="str">
            <v>25 X 28 X 1195 MM ALUMINYUM KOLLEKTOR RAL 9006 70G (AK.NBL=EW6024).</v>
          </cell>
        </row>
        <row r="9942">
          <cell r="A9942" t="str">
            <v>Y-A-8082-0-081-004</v>
          </cell>
          <cell r="B9942" t="str">
            <v>25 X 28 X 315 MM ALUMINYUM KOLLEKTOR RAL 9006 70G (AK.NBL=EW6024).</v>
          </cell>
        </row>
        <row r="9943">
          <cell r="A9943" t="str">
            <v>Y-A-8082-0-081-003</v>
          </cell>
          <cell r="B9943" t="str">
            <v>25 X 28 X 1435 MM ALUMINYUM KOLLEKTOR RAL 9006 70G (AK.NBL=EW6024).</v>
          </cell>
        </row>
        <row r="9944">
          <cell r="A9944" t="str">
            <v>Y-A-8082-0-081-002</v>
          </cell>
          <cell r="B9944" t="str">
            <v>25 X 28 X 475 MM ALUMINYUM KOLLEKTOR RAL 9006 70G (AK.NBL=EW6024).</v>
          </cell>
        </row>
        <row r="9945">
          <cell r="A9945" t="str">
            <v>Y-A-8082-0-081-001</v>
          </cell>
          <cell r="B9945" t="str">
            <v>25 X 28 X 555 MM ALUMINYUM KOLLEKTOR RAL 9006 70G (AK.NBL=EW6024).</v>
          </cell>
        </row>
        <row r="9946">
          <cell r="A9946" t="str">
            <v>Y-A-8082-0-080-010</v>
          </cell>
          <cell r="B9946" t="str">
            <v>36,5 X 49 X 1180 ETEKLI KARE KOLLEKTOR RAL 9006 30G</v>
          </cell>
        </row>
        <row r="9947">
          <cell r="A9947" t="str">
            <v>Y-A-8082-0-080-009</v>
          </cell>
          <cell r="B9947" t="str">
            <v>36,5 X 49 X 820 ETEKLI KARE KOLLEKTOR RAL 9006 30G</v>
          </cell>
        </row>
        <row r="9948">
          <cell r="A9948" t="str">
            <v>Y-A-8082-0-080-008</v>
          </cell>
          <cell r="B9948" t="str">
            <v>25 X 28 X 1035 ALUMINYUM KOLLEKTOR RAL 9006 30G</v>
          </cell>
        </row>
        <row r="9949">
          <cell r="A9949" t="str">
            <v>Y-A-8082-0-080-007</v>
          </cell>
          <cell r="B9949" t="str">
            <v>36,5 X 49 X 580 ETEKLI KARE KOLLEKTOR RAL 9006 30G</v>
          </cell>
        </row>
        <row r="9950">
          <cell r="A9950" t="str">
            <v>Y-A-8082-0-080-006</v>
          </cell>
          <cell r="B9950" t="str">
            <v>36,5 X 49 X 460 ETEKLI KARE KOLLEKTOR RAL 9006 30G</v>
          </cell>
        </row>
        <row r="9951">
          <cell r="A9951" t="str">
            <v>Y-A-8082-0-080-005</v>
          </cell>
          <cell r="B9951" t="str">
            <v>36,5 X 49 X 700 ETEKLI KARE KOLLEKTOR RAL 9006 30G</v>
          </cell>
        </row>
        <row r="9952">
          <cell r="A9952" t="str">
            <v>Y-A-8082-0-080-004</v>
          </cell>
          <cell r="B9952" t="str">
            <v>36,5 X 49 X 1420 ETEKLI KARE KOLLEKTOR RAL 9006 30G</v>
          </cell>
        </row>
        <row r="9953">
          <cell r="A9953" t="str">
            <v>Y-A-8082-0-080-003</v>
          </cell>
          <cell r="B9953" t="str">
            <v>36,5 X 49 X 1060 ETEKLI KARE KOLLEKTOR RAL 9006 30G</v>
          </cell>
        </row>
        <row r="9954">
          <cell r="A9954" t="str">
            <v>Y-A-8082-0-080-002</v>
          </cell>
          <cell r="B9954" t="str">
            <v>30 X 40 X 260 MERLOT KOLLEKTOR RAL 9006 30G</v>
          </cell>
        </row>
        <row r="9955">
          <cell r="A9955" t="str">
            <v>Y-A-8082-0-080-001</v>
          </cell>
          <cell r="B9955" t="str">
            <v>36,5 X 49 X 340 ETEKLI KARE KOLLEKTOR RAL 9006 30G</v>
          </cell>
        </row>
        <row r="9956">
          <cell r="A9956" t="str">
            <v>Y-A-8082-0-077-080</v>
          </cell>
          <cell r="B9956" t="str">
            <v>25 X 28 X 1470 MM ALUMINYUM KOLLEKTOR RAL 9010 30G</v>
          </cell>
        </row>
        <row r="9957">
          <cell r="A9957" t="str">
            <v>Y-A-8082-0-077-079</v>
          </cell>
          <cell r="B9957" t="str">
            <v>25 X 28 X 1820 MM ALUMINYUM KOLLEKTOR RAL 9010 30G</v>
          </cell>
        </row>
        <row r="9958">
          <cell r="A9958" t="str">
            <v>Y-A-8082-0-077-078</v>
          </cell>
          <cell r="B9958" t="str">
            <v>26,5 X 45 X 1055 MM (KELES) OMEGA KOLLEKTOR RAL9010 30G</v>
          </cell>
        </row>
        <row r="9959">
          <cell r="A9959" t="str">
            <v>Y-A-8082-0-077-077</v>
          </cell>
          <cell r="B9959" t="str">
            <v>26,5 X 45 X 935 MM (KELES) OMEGA KOLLEKTOR RAL9010 30G</v>
          </cell>
        </row>
        <row r="9960">
          <cell r="A9960" t="str">
            <v>Y-A-8082-0-077-076</v>
          </cell>
          <cell r="B9960" t="str">
            <v>26,5 X 45 X 815 MM (KELES) OMEGA KOLLEKTOR RAL9010 30G</v>
          </cell>
        </row>
        <row r="9961">
          <cell r="A9961" t="str">
            <v>Y-A-8082-0-077-075</v>
          </cell>
          <cell r="B9961" t="str">
            <v>26,5 X 45 X 695 MM (KELES) OMEGA KOLLEKTOR RAL9010 30G</v>
          </cell>
        </row>
        <row r="9962">
          <cell r="A9962" t="str">
            <v>Y-A-8082-0-077-074</v>
          </cell>
          <cell r="B9962" t="str">
            <v>26,5 X 45 X 575 MM (KELES) OMEGA KOLLEKTOR RAL9010 30G</v>
          </cell>
        </row>
        <row r="9963">
          <cell r="A9963" t="str">
            <v>Y-A-8082-0-077-073</v>
          </cell>
          <cell r="B9963" t="str">
            <v>26,5 X 45 X 455 MM (KELES) OMEGA KOLLEKTOR RAL9010 30G</v>
          </cell>
        </row>
        <row r="9964">
          <cell r="A9964" t="str">
            <v>Y-A-8082-0-077-072</v>
          </cell>
          <cell r="B9964" t="str">
            <v>26,5 X 45 X 335 MM (KELES) OMEGA KOLLEKTOR RAL9010 30G</v>
          </cell>
        </row>
        <row r="9965">
          <cell r="A9965" t="str">
            <v>Y-A-8082-0-077-071</v>
          </cell>
          <cell r="B9965" t="str">
            <v>28,1 X 45 X 1055 MM (KELES) KARE KOLLEKTOR RAL9010 30G</v>
          </cell>
        </row>
        <row r="9966">
          <cell r="A9966" t="str">
            <v>Y-A-8082-0-077-070</v>
          </cell>
          <cell r="B9966" t="str">
            <v>28,1 X 45 X 935 MM (KELES) KARE KOLLEKTOR RAL9010 30G</v>
          </cell>
        </row>
        <row r="9967">
          <cell r="A9967" t="str">
            <v>Y-A-8082-0-077-069</v>
          </cell>
          <cell r="B9967" t="str">
            <v>28,1 X 45 X 815 MM (KELES) KARE KOLLEKTOR RAL9010 30G</v>
          </cell>
        </row>
        <row r="9968">
          <cell r="A9968" t="str">
            <v>Y-A-8082-0-077-068</v>
          </cell>
          <cell r="B9968" t="str">
            <v>28,1 X 45 X 695 MM (KELES) KARE KOLLEKTOR RAL9010 30G</v>
          </cell>
        </row>
        <row r="9969">
          <cell r="A9969" t="str">
            <v>Y-A-8082-0-077-067</v>
          </cell>
          <cell r="B9969" t="str">
            <v>28,1 X 45 X 575 MM (KELES) KARE KOLLEKTOR RAL9010 30G</v>
          </cell>
        </row>
        <row r="9970">
          <cell r="A9970" t="str">
            <v>Y-A-8082-0-077-066</v>
          </cell>
          <cell r="B9970" t="str">
            <v>28,1 X 45 X 455 MM (KELES) KARE KOLLEKTOR RAL9010 30G</v>
          </cell>
        </row>
        <row r="9971">
          <cell r="A9971" t="str">
            <v>Y-A-8082-0-077-065</v>
          </cell>
          <cell r="B9971" t="str">
            <v>28,1 X 45 X 335 MM (KELES) KARE KOLLEKTOR RAL9010 30G</v>
          </cell>
        </row>
        <row r="9972">
          <cell r="A9972" t="str">
            <v>Y-A-8082-0-077-064</v>
          </cell>
          <cell r="B9972" t="str">
            <v>25 X 28 X 1750 MM ALUMINYUM KOLLEKTOR RAL 9010 30G</v>
          </cell>
        </row>
        <row r="9973">
          <cell r="A9973" t="str">
            <v>Y-A-8082-0-077-063</v>
          </cell>
          <cell r="B9973" t="str">
            <v>30 X 31 X 520 MM ALUMINYUM KOLLEKTOR RAL 9010 30G</v>
          </cell>
        </row>
        <row r="9974">
          <cell r="A9974" t="str">
            <v>Y-A-8082-0-077-062</v>
          </cell>
          <cell r="B9974" t="str">
            <v>25 X 28 X 1500 MM ALUMINYUM KOLLEKTOR RAL 9010 30G</v>
          </cell>
        </row>
        <row r="9975">
          <cell r="A9975" t="str">
            <v>Y-A-8082-0-077-061</v>
          </cell>
          <cell r="B9975" t="str">
            <v>28,1 X 45 X 1895 MM KARE KOLLEKTOR RAL 9010 30G</v>
          </cell>
        </row>
        <row r="9976">
          <cell r="A9976" t="str">
            <v>Y-A-8082-0-077-060</v>
          </cell>
          <cell r="B9976" t="str">
            <v>26,5 X 45 X 1895 MM OMEGA KOLLEKTOR RAL 9010 30G</v>
          </cell>
        </row>
        <row r="9977">
          <cell r="A9977" t="str">
            <v>Y-A-8082-0-077-059</v>
          </cell>
          <cell r="B9977" t="str">
            <v>30 X 40 X 530 MERLOT KOLLEKTOR RAL 9010 30G</v>
          </cell>
        </row>
        <row r="9978">
          <cell r="A9978" t="str">
            <v>Y-A-8082-0-077-058</v>
          </cell>
          <cell r="B9978" t="str">
            <v>30 X 31 X 445 MM ALUMINYUM KOLLEKTOR RAL 9010 30G</v>
          </cell>
        </row>
        <row r="9979">
          <cell r="A9979" t="str">
            <v>Y-A-8082-0-077-057</v>
          </cell>
          <cell r="B9979" t="str">
            <v>30 X 40 X 350 MERLOT KOLLEKTOR RAL 9010 30G</v>
          </cell>
        </row>
        <row r="9980">
          <cell r="A9980" t="str">
            <v>Y-A-8082-0-077-056</v>
          </cell>
          <cell r="B9980" t="str">
            <v>36,5 X 49 X 235 ETEKLİ KARE KOLLEKTOR PROFIL MAT.BYZ.RAL.9010.30G.</v>
          </cell>
        </row>
        <row r="9981">
          <cell r="A9981" t="str">
            <v>Y-A-8082-0-077-055</v>
          </cell>
          <cell r="B9981" t="str">
            <v>30 X 40 X 260 MERLOT KOLLEKTOR RAL 9010 30G</v>
          </cell>
        </row>
        <row r="9982">
          <cell r="A9982" t="str">
            <v>Y-A-8082-0-077-054</v>
          </cell>
          <cell r="B9982" t="str">
            <v>25 X 28 X 750 MM ALUMINYUM KOLLEKTOR RAL 9010 30G</v>
          </cell>
        </row>
        <row r="9983">
          <cell r="A9983" t="str">
            <v>Y-A-8082-0-077-053</v>
          </cell>
          <cell r="B9983" t="str">
            <v>25 X 28 X 1000 MM ALUMINYUM KOLLEKTOR RAL 9010 30G</v>
          </cell>
        </row>
        <row r="9984">
          <cell r="A9984" t="str">
            <v>Y-A-8082-0-077-052</v>
          </cell>
          <cell r="B9984" t="str">
            <v>25 X 28 X 1200 MM ALUMINYUM KOLLEKTOR RAL 9010 30G</v>
          </cell>
        </row>
        <row r="9985">
          <cell r="A9985" t="str">
            <v>Y-A-8082-0-077-051</v>
          </cell>
          <cell r="B9985" t="str">
            <v>36,5 X 49 X 350 ETEKLİ KARE KOLLEKTOR PROFIL MAT.BYZ.RAL.9010.30G.</v>
          </cell>
        </row>
        <row r="9986">
          <cell r="A9986" t="str">
            <v>Y-A-8082-0-077-050</v>
          </cell>
          <cell r="B9986" t="str">
            <v>36,5 X 49 X 440 ETEKLİ KARE KOLLEKTOR PROFIL MAT.BYZ.RAL.9010.30G.</v>
          </cell>
        </row>
        <row r="9987">
          <cell r="A9987" t="str">
            <v>Y-A-8082-0-077-049</v>
          </cell>
          <cell r="B9987" t="str">
            <v>26,5 X 45 X 335 MM OMEGA KOLLEKTOR RAL 9010 30G</v>
          </cell>
        </row>
        <row r="9988">
          <cell r="A9988" t="str">
            <v>Y-A-8082-0-077-048</v>
          </cell>
          <cell r="B9988" t="str">
            <v>25 X 28 X 770 MM ALUMINYUM KOLLEKTOR RAL 9010 30G</v>
          </cell>
        </row>
        <row r="9989">
          <cell r="A9989" t="str">
            <v>Y-A-8082-0-077-047</v>
          </cell>
          <cell r="B9989" t="str">
            <v>25 X 28 X 395 MM ALUMINYUM KOLLEKTOR RAL 9010 30G</v>
          </cell>
        </row>
        <row r="9990">
          <cell r="A9990" t="str">
            <v>Y-A-8082-0-077-046</v>
          </cell>
          <cell r="B9990" t="str">
            <v>25 X 28 X 1120 MM ALUMINYUM KOLLEKTOR RAL 9010 30G</v>
          </cell>
        </row>
        <row r="9991">
          <cell r="A9991" t="str">
            <v>Y-A-8082-0-077-045</v>
          </cell>
          <cell r="B9991" t="str">
            <v>28,1 X 45 X 1055 MM KARE KOLLEKTOR RAL 9010 30G</v>
          </cell>
        </row>
        <row r="9992">
          <cell r="A9992" t="str">
            <v>Y-A-8082-0-077-044</v>
          </cell>
          <cell r="B9992" t="str">
            <v>26,5 X 45 X 1055 MM OMEGA KOLLEKTOR RAL 9010 30G</v>
          </cell>
        </row>
        <row r="9993">
          <cell r="A9993" t="str">
            <v>Y-A-8082-0-077-043</v>
          </cell>
          <cell r="B9993" t="str">
            <v>30 X 31 X 820 MM ALUMINYUM KOLLEKTOR RAL 9010 30G</v>
          </cell>
        </row>
        <row r="9994">
          <cell r="A9994" t="str">
            <v>Y-A-8082-0-077-042</v>
          </cell>
          <cell r="B9994" t="str">
            <v>28,1 X 45 X 1655 MM KARE KOLLEKTOR RAL 9010 30G</v>
          </cell>
        </row>
        <row r="9995">
          <cell r="A9995" t="str">
            <v>Y-A-8082-0-077-041</v>
          </cell>
          <cell r="B9995" t="str">
            <v>28,1 X 45 X 2015 MM KARE KOLLEKTOR RAL 9010 30G</v>
          </cell>
        </row>
        <row r="9996">
          <cell r="A9996" t="str">
            <v>Y-A-8082-0-077-040</v>
          </cell>
          <cell r="B9996" t="str">
            <v>26,5 X 45 X 1655 MM OMEGA KOLLEKTOR RAL 9010 30G</v>
          </cell>
        </row>
        <row r="9997">
          <cell r="A9997" t="str">
            <v>Y-A-8082-0-077-039</v>
          </cell>
          <cell r="B9997" t="str">
            <v>26,5 X 45 X 935 MM OMEGA KOLLEKTOR RAL 9010 30G</v>
          </cell>
        </row>
        <row r="9998">
          <cell r="A9998" t="str">
            <v>Y-A-8082-0-077-038</v>
          </cell>
          <cell r="B9998" t="str">
            <v>26,5 X 45 X 2015 MM OMEGA KOLLEKTOR RAL 9010 30G</v>
          </cell>
        </row>
        <row r="9999">
          <cell r="A9999" t="str">
            <v>Y-A-8082-0-077-037</v>
          </cell>
          <cell r="B9999" t="str">
            <v>26,5 X 45 X 815 MM OMEGA KOLLEKTOR RAL 9010 30G</v>
          </cell>
        </row>
        <row r="10000">
          <cell r="A10000" t="str">
            <v>Y-A-8082-0-077-035</v>
          </cell>
          <cell r="B10000" t="str">
            <v>26,5 X 45 X 1775 MM OMEGA KOLLEKTOR RAL 9010 30G</v>
          </cell>
        </row>
        <row r="10001">
          <cell r="A10001" t="str">
            <v>Y-A-8082-0-077-034</v>
          </cell>
          <cell r="B10001" t="str">
            <v>28,1 X 45 X 1175 MM KARE KOLLEKTOR RAL 9010 30G</v>
          </cell>
        </row>
        <row r="10002">
          <cell r="A10002" t="str">
            <v>Y-A-8082-0-077-033</v>
          </cell>
          <cell r="B10002" t="str">
            <v>26,5 X 45 X 1175 MM OMEGA KOLLEKTOR RAL 9010 30G</v>
          </cell>
        </row>
        <row r="10003">
          <cell r="A10003" t="str">
            <v>Y-A-8082-0-077-032</v>
          </cell>
          <cell r="B10003" t="str">
            <v>26,5 X 45 X 695 MM OMEGA KOLLEKTOR RAL 9010 30G</v>
          </cell>
        </row>
        <row r="10004">
          <cell r="A10004" t="str">
            <v>Y-A-8082-0-077-031</v>
          </cell>
          <cell r="B10004" t="str">
            <v>28,1 X 45 X 1415 MM KARE KOLLEKTOR RAL 9010 30G</v>
          </cell>
        </row>
        <row r="10005">
          <cell r="A10005" t="str">
            <v>Y-A-8082-0-077-030</v>
          </cell>
          <cell r="B10005" t="str">
            <v>26,5 X 45 X 1415 MM OMEGA KOLLEKTOR RAL 9010 30G</v>
          </cell>
        </row>
        <row r="10006">
          <cell r="A10006" t="str">
            <v>Y-A-8082-0-077-029</v>
          </cell>
          <cell r="B10006" t="str">
            <v>28,1 X 45 X 1535 MM KARE KOLLEKTOR RAL 9010 30G</v>
          </cell>
        </row>
        <row r="10007">
          <cell r="A10007" t="str">
            <v>Y-A-8082-0-077-028</v>
          </cell>
          <cell r="B10007" t="str">
            <v>26,5 X 45 X 1535 MM OMEGA KOLLEKTOR RAL 9010 30G</v>
          </cell>
        </row>
        <row r="10008">
          <cell r="A10008" t="str">
            <v>Y-A-8082-0-077-027</v>
          </cell>
          <cell r="B10008" t="str">
            <v>30 X 31 X 1120 MM DIKDORTGEN KOLLEKTOR RAL 9010 30G</v>
          </cell>
        </row>
        <row r="10009">
          <cell r="A10009" t="str">
            <v>Y-A-8082-0-077-026</v>
          </cell>
          <cell r="B10009" t="str">
            <v>30 X 31 X 770 MM DIKDORTGEN KOLLEKTOR RAL 9010 30G</v>
          </cell>
        </row>
        <row r="10010">
          <cell r="A10010" t="str">
            <v>Y-A-8082-0-077-025</v>
          </cell>
          <cell r="B10010" t="str">
            <v>30 X 31 X 1000 MM ALUMINYUM KOLLEKTOR RAL 9010 30G</v>
          </cell>
        </row>
        <row r="10011">
          <cell r="A10011" t="str">
            <v>Y-A-8082-0-077-024</v>
          </cell>
          <cell r="B10011" t="str">
            <v>28,1 X 45 X 1295 MM KARE KOLLEKTOR RAL 9010 30G</v>
          </cell>
        </row>
        <row r="10012">
          <cell r="A10012" t="str">
            <v>Y-A-8082-0-077-023</v>
          </cell>
          <cell r="B10012" t="str">
            <v>26,5 X 45 X 1295 MM OMEGA KOLLEKTOR RAL 9010 30G</v>
          </cell>
        </row>
        <row r="10013">
          <cell r="A10013" t="str">
            <v>Y-A-8082-0-077-021</v>
          </cell>
          <cell r="B10013" t="str">
            <v>28,1 X 45 X 1775 MM KARE KOLLEKTOR RAL 9010 30G</v>
          </cell>
        </row>
        <row r="10014">
          <cell r="A10014" t="str">
            <v>Y-A-8082-0-077-020</v>
          </cell>
          <cell r="B10014" t="str">
            <v>30 X 31 X 370 DIKDORTGEN KOLLEKTOR PROFIL MAT.BYZ.RAL.9010.30G.</v>
          </cell>
        </row>
        <row r="10015">
          <cell r="A10015" t="str">
            <v>Y-A-8082-0-077-019</v>
          </cell>
          <cell r="B10015" t="str">
            <v>28,1 X 45 X 815 MM KARE KOLLEKTOR RAL 9010 30G</v>
          </cell>
        </row>
        <row r="10016">
          <cell r="A10016" t="str">
            <v>Y-A-8082-0-077-018</v>
          </cell>
          <cell r="B10016" t="str">
            <v>26,5 X 45 X 815 MM KARE KOLLEKTOR RAL 9010 30G</v>
          </cell>
        </row>
        <row r="10017">
          <cell r="A10017" t="str">
            <v>Y-A-8082-0-077-016</v>
          </cell>
          <cell r="B10017" t="str">
            <v>28,1 X 45 X 335 MM KARE KOLLEKTOR RAL 9010 30G</v>
          </cell>
        </row>
        <row r="10018">
          <cell r="A10018" t="str">
            <v>Y-A-8082-0-077-015</v>
          </cell>
          <cell r="B10018" t="str">
            <v>28,1 X 45 X 935 MM KARE KOLLEKTOR RAL 9010 30G</v>
          </cell>
        </row>
        <row r="10019">
          <cell r="A10019" t="str">
            <v>Y-A-8082-0-077-014</v>
          </cell>
          <cell r="B10019" t="str">
            <v>26,5 X 45 X 935 MM KARE KOLLEKTOR RAL 9010 30G</v>
          </cell>
        </row>
        <row r="10020">
          <cell r="A10020" t="str">
            <v>Y-A-8082-0-077-013</v>
          </cell>
          <cell r="B10020" t="str">
            <v>26,5 X 45 X 695 MM KARE KOLLEKTOR RAL 9010 30G</v>
          </cell>
        </row>
        <row r="10021">
          <cell r="A10021" t="str">
            <v>Y-A-8082-0-077-012</v>
          </cell>
          <cell r="B10021" t="str">
            <v>28,1 X 45 X 695 MM KARE KOLLEKTOR RAL 9010 30G</v>
          </cell>
        </row>
        <row r="10022">
          <cell r="A10022" t="str">
            <v>Y-A-8082-0-077-011</v>
          </cell>
          <cell r="B10022" t="str">
            <v>28,1 X 45 X 575 MM KARE KOLLEKTOR RAL 9010 30G</v>
          </cell>
        </row>
        <row r="10023">
          <cell r="A10023" t="str">
            <v>Y-A-8082-0-077-010</v>
          </cell>
          <cell r="B10023" t="str">
            <v>26,5 X 45 X 575 MM OMEGA KOLLEKTOR RAL 9010 30G</v>
          </cell>
        </row>
        <row r="10024">
          <cell r="A10024" t="str">
            <v>Y-A-8082-0-077-009</v>
          </cell>
          <cell r="B10024" t="str">
            <v>30 X 31 X 750 MM ALUMINYUM KOLLEKTOR RAL 9010 30G</v>
          </cell>
        </row>
        <row r="10025">
          <cell r="A10025" t="str">
            <v>Y-A-8082-0-077-008</v>
          </cell>
          <cell r="B10025" t="str">
            <v>36,5 X 49 X 215,4 ETEKLİ KARE KOLLEKTOR PROFIL MAT.BYZ.RAL.9010.30G.</v>
          </cell>
        </row>
        <row r="10026">
          <cell r="A10026" t="str">
            <v>Y-A-8082-0-077-007</v>
          </cell>
          <cell r="B10026" t="str">
            <v>28,1 X 45 X 455 MM KARE KOLLEKTOR RAL 9010 30G</v>
          </cell>
        </row>
        <row r="10027">
          <cell r="A10027" t="str">
            <v>Y-A-8082-0-077-006</v>
          </cell>
          <cell r="B10027" t="str">
            <v>26,5 X 45 X 455 MM OMEGA KOLLEKTOR RAL 9010 30G</v>
          </cell>
        </row>
        <row r="10028">
          <cell r="A10028" t="str">
            <v>Y-A-8082-0-077-005</v>
          </cell>
          <cell r="B10028" t="str">
            <v>30 X 31 X 1750 MM ALUMINYUM KOLLEKTOR RAL 9010 30G</v>
          </cell>
        </row>
        <row r="10029">
          <cell r="A10029" t="str">
            <v>Y-A-8082-0-077-004</v>
          </cell>
          <cell r="B10029" t="str">
            <v>30 X 31 X 220 MM ALUMINYUM KOLLEKTOR RAL 9010 30G</v>
          </cell>
        </row>
        <row r="10030">
          <cell r="A10030" t="str">
            <v>Y-A-8082-0-077-003</v>
          </cell>
          <cell r="B10030" t="str">
            <v>28,1 X 45 X 820 MM KARE KOLLEKTOR RAL 9010 30G</v>
          </cell>
        </row>
        <row r="10031">
          <cell r="A10031" t="str">
            <v>Y-A-8082-0-077-002</v>
          </cell>
          <cell r="B10031" t="str">
            <v>26,5 X 45 X 820 MM OMEGA KOLLEKTOR RAL 9010 30G</v>
          </cell>
        </row>
        <row r="10032">
          <cell r="A10032" t="str">
            <v>Y-A-8082-0-077-001</v>
          </cell>
          <cell r="B10032" t="str">
            <v>30 X 31 X 1200 MM ALUMINYUM KOLLEKTOR RAL 9010 30G</v>
          </cell>
        </row>
        <row r="10033">
          <cell r="A10033" t="str">
            <v>Y-A-8082-0-075-056</v>
          </cell>
          <cell r="B10033" t="str">
            <v>25 X 28 X 555 MM ALUMINYUM KOLLEKTOR SATEN.BYZ.RAL9016.75G(AK.NBL=FA5624)</v>
          </cell>
        </row>
        <row r="10034">
          <cell r="A10034" t="str">
            <v>Y-A-8082-0-075-055</v>
          </cell>
          <cell r="B10034" t="str">
            <v>30 X 40 X 530 MERLOT KOLLEKTOR SATEN.BYZ.RAL9016.75G(AK.NBL=FA5624)</v>
          </cell>
        </row>
        <row r="10035">
          <cell r="A10035" t="str">
            <v>Y-A-8082-0-075-054</v>
          </cell>
          <cell r="B10035" t="str">
            <v>30 X 40 X 350 MERLOT KOLLEKTOR SATEN.BYZ.RAL9016.75G(AK.NBL=FA5624)</v>
          </cell>
        </row>
        <row r="10036">
          <cell r="A10036" t="str">
            <v>Y-A-8082-0-075-053</v>
          </cell>
          <cell r="B10036" t="str">
            <v>26 X 33 X 1200 MM D KOLLEKTOR RAL 9016 75G</v>
          </cell>
        </row>
        <row r="10037">
          <cell r="A10037" t="str">
            <v>Y-A-8082-0-075-052</v>
          </cell>
          <cell r="B10037" t="str">
            <v>26 X 33 X 1100 MM D KOLLEKTOR RAL 9016 75G</v>
          </cell>
        </row>
        <row r="10038">
          <cell r="A10038" t="str">
            <v>Y-A-8082-0-075-051</v>
          </cell>
          <cell r="B10038" t="str">
            <v>25 X 28 X 1275 MM ALUMINYUM KOLLEKTOR SATEN.BYZ.RAL9016.75G(AK.NBL=FA5624)</v>
          </cell>
        </row>
        <row r="10039">
          <cell r="A10039" t="str">
            <v>Y-A-8082-0-075-050</v>
          </cell>
          <cell r="B10039" t="str">
            <v>26,5 X 45 X 1535 MM OMEGA KOLLEKTOR SATEN.BYZ.RAL9016.75G(AK.NBL=FA5624)</v>
          </cell>
        </row>
        <row r="10040">
          <cell r="A10040" t="str">
            <v>Y-A-8082-0-075-049</v>
          </cell>
          <cell r="B10040" t="str">
            <v>28,1 X 45 X 1535 MM KARE KOLLEKTOR SATEN.BYZ.RAL9016.75G(AK.NBL=FA5624)</v>
          </cell>
        </row>
        <row r="10041">
          <cell r="A10041" t="str">
            <v>Y-A-8082-0-075-048</v>
          </cell>
          <cell r="B10041" t="str">
            <v>30 X 31 X 370 MM DIKDORTGEN KOLLEKTOR SATEN.BYZ.RAL9016.75G(AK.NBL=FA5624)</v>
          </cell>
        </row>
        <row r="10042">
          <cell r="A10042" t="str">
            <v>Y-A-8082-0-075-047</v>
          </cell>
          <cell r="B10042" t="str">
            <v>26,5 X 45 X 2015 MM OMEGA KOLLEKTOR SATEN.BYZ.RAL9016.75G(AK.NBL=FA5624)</v>
          </cell>
        </row>
        <row r="10043">
          <cell r="A10043" t="str">
            <v>Y-A-8082-0-075-046</v>
          </cell>
          <cell r="B10043" t="str">
            <v>28,1 X 45 X 2015 MM KARE KOLLEKTOR SATEN.BYZ.RAL9016.75G(AK.NBL=FA5624)</v>
          </cell>
        </row>
        <row r="10044">
          <cell r="A10044" t="str">
            <v>Y-A-8082-0-075-045</v>
          </cell>
          <cell r="B10044" t="str">
            <v>25 X 28 X 815 MM ALUMINYUM KOLLEKTOR SATEN.BYZ.RAL9016.75G(AK.NBL=FA5624)</v>
          </cell>
        </row>
        <row r="10045">
          <cell r="A10045" t="str">
            <v>Y-A-8082-0-075-044</v>
          </cell>
          <cell r="B10045" t="str">
            <v>26,5 X 45 X 1655 MM OMEGA KOLLEKTOR SATEN.BYZ.RAL9016.75G(AK.NBL=FA5624)</v>
          </cell>
        </row>
        <row r="10046">
          <cell r="A10046" t="str">
            <v>Y-A-8082-0-075-043</v>
          </cell>
          <cell r="B10046" t="str">
            <v>28,1 X 45 X 1655 MM KARE KOLLEKTOR SATEN.BYZ.RAL9016.75G(AK.NBL=FA5624)</v>
          </cell>
        </row>
        <row r="10047">
          <cell r="A10047" t="str">
            <v>Y-A-8082-0-075-042</v>
          </cell>
          <cell r="B10047" t="str">
            <v>26,5 X 45 X 695 MM OMEGA KOLLEKTOR SATEN.BYZ.RAL9016.75G(AK.NBL=FA5624)</v>
          </cell>
        </row>
        <row r="10048">
          <cell r="A10048" t="str">
            <v>Y-A-8082-0-075-041</v>
          </cell>
          <cell r="B10048" t="str">
            <v>28,1 X 45 X 695 MM KARE KOLLEKTOR SATEN.BYZ.RAL9016.75G(AK.NBL=FA5624)</v>
          </cell>
        </row>
        <row r="10049">
          <cell r="A10049" t="str">
            <v>Y-A-8082-0-075-040</v>
          </cell>
          <cell r="B10049" t="str">
            <v>25 X 28 X 715 MM ALUMINYUM KOLLEKTOR SATEN.BYZ.RAL9016.75G(AK.NBL=FA5624)</v>
          </cell>
        </row>
        <row r="10050">
          <cell r="A10050" t="str">
            <v>Y-A-8082-0-075-039</v>
          </cell>
          <cell r="B10050" t="str">
            <v>26,5 X 45 X 1895 MM OMEGA KOLLEKTOR SATEN.BYZ.RAL9016.75G(AK.NBL=FA5624)</v>
          </cell>
        </row>
        <row r="10051">
          <cell r="A10051" t="str">
            <v>Y-A-8082-0-075-038</v>
          </cell>
          <cell r="B10051" t="str">
            <v>28,1 X 45 X 1895 MM KARE KOLLEKTOR SATEN.BYZ.RAL9016.75G(AK.NBL=FA5624)</v>
          </cell>
        </row>
        <row r="10052">
          <cell r="A10052" t="str">
            <v>Y-A-8082-0-075-037</v>
          </cell>
          <cell r="B10052" t="str">
            <v>36,5 X 49 X 440 ETEKLİ KARE KOLLEKTOR PROFIL SATEN.BYZ.RAL.9016.75G.</v>
          </cell>
        </row>
        <row r="10053">
          <cell r="A10053" t="str">
            <v>Y-A-8082-0-075-036</v>
          </cell>
          <cell r="B10053" t="str">
            <v>26,5 X 45 X 335 MM OMEGA KOLLEKTOR SATEN.BYZ.RAL9016.75G(AK.NBL=FA5624)</v>
          </cell>
        </row>
        <row r="10054">
          <cell r="A10054" t="str">
            <v>Y-A-8082-0-075-035</v>
          </cell>
          <cell r="B10054" t="str">
            <v>28,1 X 45 X 335 MM KARE KOLLEKTOR SATEN.BYZ.RAL9016.75G(AK.NBL=FA5624)</v>
          </cell>
        </row>
        <row r="10055">
          <cell r="A10055" t="str">
            <v>Y-A-8082-0-075-034</v>
          </cell>
          <cell r="B10055" t="str">
            <v>25 X 28 X 1120 MM ALUMINYUM KOLLEKTOR SATEN.BYZ.RAL9016.75G(AK.NBL=FA5624)</v>
          </cell>
        </row>
        <row r="10056">
          <cell r="A10056" t="str">
            <v>Y-A-8082-0-075-033</v>
          </cell>
          <cell r="B10056" t="str">
            <v>25 X 28 X 1995 MM ALUMINYUM KOLLEKTOR RAL 9016 75G (AK.NBL=FA5624).</v>
          </cell>
        </row>
        <row r="10057">
          <cell r="A10057" t="str">
            <v>Y-A-8082-0-075-032</v>
          </cell>
          <cell r="B10057" t="str">
            <v>25 X 28 X 1675 MM ALUMINYUM KOLLEKTOR RAL 9016 75G (AK.NBL=FA5624).</v>
          </cell>
        </row>
        <row r="10058">
          <cell r="A10058" t="str">
            <v>Y-A-8082-0-075-031</v>
          </cell>
          <cell r="B10058" t="str">
            <v>26,5 X 45 X 1295 MM OMEGA KOLLEKTOR SATEN.BYZ.RAL9016.75G(AK.NBL=FA5624)</v>
          </cell>
        </row>
        <row r="10059">
          <cell r="A10059" t="str">
            <v>Y-A-8082-0-075-030</v>
          </cell>
          <cell r="B10059" t="str">
            <v>28,1 X 45 X 1295 MM KARE KOLLEKTOR SATEN.BYZ.RAL9016.75G(AK.NBL=FA5624)</v>
          </cell>
        </row>
        <row r="10060">
          <cell r="A10060" t="str">
            <v>Y-A-8082-0-075-029</v>
          </cell>
          <cell r="B10060" t="str">
            <v>26,5 X 45 X 1175 MM OMEGA KOLLEKTOR SATEN.BYZ.RAL9016.75G(AK.NBL=FA5624)</v>
          </cell>
        </row>
        <row r="10061">
          <cell r="A10061" t="str">
            <v>Y-A-8082-0-075-028</v>
          </cell>
          <cell r="B10061" t="str">
            <v>28,1 X 45 X 1175 MM KARE KOLLEKTOR SATEN.BYZ.RAL9016.75G(AK.NBL=FA5624)</v>
          </cell>
        </row>
        <row r="10062">
          <cell r="A10062" t="str">
            <v>Y-A-8082-0-075-027</v>
          </cell>
          <cell r="B10062" t="str">
            <v>26,5 X 45 X 935 MM OMEGA KOLLEKTOR SATEN.BYZ.RAL9016.75G(AK.NBL=FA5624)</v>
          </cell>
        </row>
        <row r="10063">
          <cell r="A10063" t="str">
            <v>Y-A-8082-0-075-026</v>
          </cell>
          <cell r="B10063" t="str">
            <v>28,1 X 45 X 935 MM KARE KOLLEKTOR SATEN.BYZ.RAL9016.75G(AK.NBL=FA5624)</v>
          </cell>
        </row>
        <row r="10064">
          <cell r="A10064" t="str">
            <v>Y-A-8082-0-075-025</v>
          </cell>
          <cell r="B10064" t="str">
            <v>26,5 X 45 X 575 MM OMEGA KOLLEKTOR SATEN.BYZ.RAL9016.75G(AK.NBL=FA5624)</v>
          </cell>
        </row>
        <row r="10065">
          <cell r="A10065" t="str">
            <v>Y-A-8082-0-075-024</v>
          </cell>
          <cell r="B10065" t="str">
            <v>28,1 X 45 X 575 MM KARE KOLLEKTOR SATEN.BYZ.RAL9016.75G(AK.NBL=FA5624)</v>
          </cell>
        </row>
        <row r="10066">
          <cell r="A10066" t="str">
            <v>Y-A-8082-0-075-023</v>
          </cell>
          <cell r="B10066" t="str">
            <v>26,5 X 45 X 455 MM OMEGA KOLLEKTOR SATEN.BYZ.RAL9016.75G(AK.NBL=FA5624)</v>
          </cell>
        </row>
        <row r="10067">
          <cell r="A10067" t="str">
            <v>Y-A-8082-0-075-022</v>
          </cell>
          <cell r="B10067" t="str">
            <v>28,1 X 45 X 455 MM KARE KOLLEKTOR SATEN.BYZ.RAL9016.75G(AK.NBL=FA5624)</v>
          </cell>
        </row>
        <row r="10068">
          <cell r="A10068" t="str">
            <v>Y-A-8082-0-075-021</v>
          </cell>
          <cell r="B10068" t="str">
            <v>26,5 X 45 X 815 MM OMEGA KOLLEKTOR SATEN.BYZ.RAL9016.75G(AK.NBL=FA5624)</v>
          </cell>
        </row>
        <row r="10069">
          <cell r="A10069" t="str">
            <v>Y-A-8082-0-075-020</v>
          </cell>
          <cell r="B10069" t="str">
            <v>28,1 X 45 X 815 MM KARE KOLLEKTOR SATEN.BYZ.RAL9016.75G(AK.NBL=FA5624)</v>
          </cell>
        </row>
        <row r="10070">
          <cell r="A10070" t="str">
            <v>Y-A-8082-0-075-019</v>
          </cell>
          <cell r="B10070" t="str">
            <v>25 X 28 X 1835 MM ALUMINYUM KOLLEKTOR RAL 9016 75G (AK.NBL=FA5624).</v>
          </cell>
        </row>
        <row r="10071">
          <cell r="A10071" t="str">
            <v>Y-A-8082-0-075-018</v>
          </cell>
          <cell r="B10071" t="str">
            <v>25 X 28 X 875 MM ALUMINYUM KOLLEKTOR SATEN.BYZ.RAL9016.75G(AK.NBL=FA5624)</v>
          </cell>
        </row>
        <row r="10072">
          <cell r="A10072" t="str">
            <v>Y-A-8082-0-075-017</v>
          </cell>
          <cell r="B10072" t="str">
            <v>25 X 28 X 235 MM ALUMINYUM KOLLEKTOR SATEN.BYZ.RAL9016.75G(AK.NBL=FA5624)</v>
          </cell>
        </row>
        <row r="10073">
          <cell r="A10073" t="str">
            <v>Y-A-8082-0-075-016</v>
          </cell>
          <cell r="B10073" t="str">
            <v>30 X 31 X 1120 MM DIKDORTGEN KOLLEKTOR SATEN.BYZ.RAL9016.75G(AK.NBL=FA5624)</v>
          </cell>
        </row>
        <row r="10074">
          <cell r="A10074" t="str">
            <v>Y-A-8082-0-075-015</v>
          </cell>
          <cell r="B10074" t="str">
            <v>25 X 28 X 1115 MM ALUMINYUM KOLLEKTOR SATEN.BYZ.RAL9016.75G(AK.NBL=FA5624)</v>
          </cell>
        </row>
        <row r="10075">
          <cell r="A10075" t="str">
            <v>Y-A-8082-0-075-014</v>
          </cell>
          <cell r="B10075" t="str">
            <v>25 X 28 X 1355 MM ALUMINYUM KOLLEKTOR SATEN.BYZ.RAL9016.75G(AK.NBL=FA5624)</v>
          </cell>
        </row>
        <row r="10076">
          <cell r="A10076" t="str">
            <v>Y-A-8082-0-075-013</v>
          </cell>
          <cell r="B10076" t="str">
            <v>25 X 28 X 1595 MM ALUMINYUM KOLLEKTOR SATEN.BYZ.RAL9016.75G(AK.NBL=FA5624)</v>
          </cell>
        </row>
        <row r="10077">
          <cell r="A10077" t="str">
            <v>Y-A-8082-0-075-012</v>
          </cell>
          <cell r="B10077" t="str">
            <v>25 X 28 X 955 MM ALUMINYUM KOLLEKTOR SATEN.BYZ.RAL9016.75G(AK.NBL=FA5624)</v>
          </cell>
        </row>
        <row r="10078">
          <cell r="A10078" t="str">
            <v>Y-A-8082-0-075-011</v>
          </cell>
          <cell r="B10078" t="str">
            <v>25 X 28 X 795 MM ALUMINYUM KOLLEKTOR SATEN.BYZ.RAL9016.75G(AK.NBL=FA5624)</v>
          </cell>
        </row>
        <row r="10079">
          <cell r="A10079" t="str">
            <v>Y-A-8082-0-075-010</v>
          </cell>
          <cell r="B10079" t="str">
            <v>25 X 28 X 635 MM ALUMINYUM KOLLEKTOR SATEN.BYZ.RAL9016.75G(AK.NBL=FA5624)</v>
          </cell>
        </row>
        <row r="10080">
          <cell r="A10080" t="str">
            <v>Y-A-8082-0-075-009</v>
          </cell>
          <cell r="B10080" t="str">
            <v>25 X 28 X 1515 MM ALUMINYUM KOLLEKTOR SATEN.BYZ.RAL9016.75G(AK.NBL=FA5624)</v>
          </cell>
        </row>
        <row r="10081">
          <cell r="A10081" t="str">
            <v>Y-A-8082-0-075-008</v>
          </cell>
          <cell r="B10081" t="str">
            <v>25 X 28 X 1195 MM ALUMINYUM KOLLEKTOR SATEN.BYZ.RAL9016.75G(AK.NBL=FA5624)</v>
          </cell>
        </row>
        <row r="10082">
          <cell r="A10082" t="str">
            <v>Y-A-8082-0-075-007</v>
          </cell>
          <cell r="B10082" t="str">
            <v>25 X 28 X 1035 MM ALUMINYUM KOLLEKTOR SATEN.BYZ.RAL9016.75G(AK.NBL=FA5624).</v>
          </cell>
        </row>
        <row r="10083">
          <cell r="A10083" t="str">
            <v>Y-A-8082-0-075-006</v>
          </cell>
          <cell r="B10083" t="str">
            <v>25 X 28 X 2075 MM ALUMINYUM KOLLEKTOR RAL 9016 75G (AK.NBL=FA5624).</v>
          </cell>
        </row>
        <row r="10084">
          <cell r="A10084" t="str">
            <v>Y-A-8082-0-075-005</v>
          </cell>
          <cell r="B10084" t="str">
            <v>25 X 28 X 555 MM ALUMINYUM KOLLEKTOR RAL 9016 75G (AK.NBL=FA5624).</v>
          </cell>
        </row>
        <row r="10085">
          <cell r="A10085" t="str">
            <v>Y-A-8082-0-075-004</v>
          </cell>
          <cell r="B10085" t="str">
            <v>25 X 28 X 475 MM ALUMINYUM KOLLEKTOR RAL 9016 75G (AK.NBL=FA5624).</v>
          </cell>
        </row>
        <row r="10086">
          <cell r="A10086" t="str">
            <v>Y-A-8082-0-075-003</v>
          </cell>
          <cell r="B10086" t="str">
            <v>25 X 28 X 395 MM ALUMINYUM KOLLEKTOR RAL 9016 75G (AK.NBL=FA5624).</v>
          </cell>
        </row>
        <row r="10087">
          <cell r="A10087" t="str">
            <v>Y-A-8082-0-075-002</v>
          </cell>
          <cell r="B10087" t="str">
            <v>25 X 28 X 315 MM ALUMINYUM KOLLEKTOR RAL 9016 75G (AK.NBL=FA5624).</v>
          </cell>
        </row>
        <row r="10088">
          <cell r="A10088" t="str">
            <v>Y-A-8082-0-075-001</v>
          </cell>
          <cell r="B10088" t="str">
            <v>25 X 28 X 1435 MM ALUMINYUM KOLLEKTOR RAL 9016 75G (AK.NBL=FA5624).</v>
          </cell>
        </row>
        <row r="10089">
          <cell r="A10089" t="str">
            <v>Y-A-8082-0-074-013</v>
          </cell>
          <cell r="B10089" t="str">
            <v>36,5 X 49 X 2140 ETEKLI KARE KOLLEKTOR RAL 9016 30G</v>
          </cell>
        </row>
        <row r="10090">
          <cell r="A10090" t="str">
            <v>Y-A-8082-0-074-012</v>
          </cell>
          <cell r="B10090" t="str">
            <v>30 X 31 X 595 DIKDORTGEN KOLLEKTOR MAT.BYZ.RAL9016.(AK.NBL=MA2304).30G.PE</v>
          </cell>
        </row>
        <row r="10091">
          <cell r="A10091" t="str">
            <v>Y-A-8082-0-074-011</v>
          </cell>
          <cell r="B10091" t="str">
            <v>36,5 X 49 X 940 ETEKLI KARE KOLLEKTOR RAL 9016 30G</v>
          </cell>
        </row>
        <row r="10092">
          <cell r="A10092" t="str">
            <v>Y-A-8082-0-074-010</v>
          </cell>
          <cell r="B10092" t="str">
            <v>25 X 28 X 1595 MM ALUMINYUM KOLLEKTOR MAT.BYZ.RAL9016.(AK.NBL=MA2304).30G.PE</v>
          </cell>
        </row>
        <row r="10093">
          <cell r="A10093" t="str">
            <v>Y-A-8082-0-074-009</v>
          </cell>
          <cell r="B10093" t="str">
            <v>36,5 X 49 X 1060 ETEKLI KARE KOLLEKTOR RAL 9016 30G</v>
          </cell>
        </row>
        <row r="10094">
          <cell r="A10094" t="str">
            <v>Y-A-8082-0-074-008</v>
          </cell>
          <cell r="B10094" t="str">
            <v>30 X 31 X 370 DIKDORTGEN KOLLEKTOR MAT.BYZ.RAL9016.(AK.NBL=MA2304).30G.PE</v>
          </cell>
        </row>
        <row r="10095">
          <cell r="A10095" t="str">
            <v>Y-A-8082-0-074-006</v>
          </cell>
          <cell r="B10095" t="str">
            <v>36,5 X 49 X 460 ETEKLI KARE KOLLEKTOR RAL 9016 30G</v>
          </cell>
        </row>
        <row r="10096">
          <cell r="A10096" t="str">
            <v>Y-A-8082-0-074-004</v>
          </cell>
          <cell r="B10096" t="str">
            <v>36,5 X 49 X 1420 ETEKLI KARE KOLLEKTOR RAL 9016 30G</v>
          </cell>
        </row>
        <row r="10097">
          <cell r="A10097" t="str">
            <v>Y-A-8082-0-074-003</v>
          </cell>
          <cell r="B10097" t="str">
            <v>36,5 X 49 X 1180 ETEKLI KARE KOLLEKTOR RAL 9016 30G</v>
          </cell>
        </row>
        <row r="10098">
          <cell r="A10098" t="str">
            <v>Y-A-8082-0-074-001</v>
          </cell>
          <cell r="B10098" t="str">
            <v>36,5 X 49 X 700 ETEKLI KARE KOLLEKTOR RAL 9016 30G</v>
          </cell>
        </row>
        <row r="10099">
          <cell r="A10099" t="str">
            <v>Y-A-8082-0-000-067</v>
          </cell>
          <cell r="B10099" t="str">
            <v>25 X 28 X 750 MM KARE KOLLEKTOR HAM YUZEY</v>
          </cell>
        </row>
        <row r="10100">
          <cell r="A10100" t="str">
            <v>Y-A-8082-0-000-066</v>
          </cell>
          <cell r="B10100" t="str">
            <v>36,5 X 49 X 440 ETEKLI KARE KOLLEKTOR HAM YUZEY</v>
          </cell>
        </row>
        <row r="10101">
          <cell r="A10101" t="str">
            <v>Y-A-8082-0-000-065</v>
          </cell>
          <cell r="B10101" t="str">
            <v>25 X 28 X 315 MM KARE KOLLEKTOR HAM YUZEY</v>
          </cell>
        </row>
        <row r="10102">
          <cell r="A10102" t="str">
            <v>Y-A-8082-0-000-064</v>
          </cell>
          <cell r="B10102" t="str">
            <v>36,5 X 49 X 410 ETEKLI KARE KOLLEKTOR HAM YUZEY</v>
          </cell>
        </row>
        <row r="10103">
          <cell r="A10103" t="str">
            <v>Y-A-8082-0-000-063</v>
          </cell>
          <cell r="B10103" t="str">
            <v>28,1 X 45 X 1535 MM KARE KOLLEKTOR HAM YUZEY</v>
          </cell>
        </row>
        <row r="10104">
          <cell r="A10104" t="str">
            <v>Y-A-8082-0-000-062</v>
          </cell>
          <cell r="B10104" t="str">
            <v>30 X 40 X 1000 MERLOT KOLLEKTOR HAM YUZEY</v>
          </cell>
        </row>
        <row r="10105">
          <cell r="A10105" t="str">
            <v>Y-A-8082-0-000-061</v>
          </cell>
          <cell r="B10105" t="str">
            <v>26,5 X 45 X 1055 MM OMEGA KOLLEKTOR HAM YUZEY</v>
          </cell>
        </row>
        <row r="10106">
          <cell r="A10106" t="str">
            <v>Y-A-8082-0-000-060</v>
          </cell>
          <cell r="B10106" t="str">
            <v>26,5 X 45 X 335 MM OMEGA KOLLEKTOR HAM YUZEY</v>
          </cell>
        </row>
        <row r="10107">
          <cell r="A10107" t="str">
            <v>Y-A-8082-0-000-059</v>
          </cell>
          <cell r="B10107" t="str">
            <v>28,1 X 45 X 1055 MM KARE KOLLEKTOR HAM YUZEY</v>
          </cell>
        </row>
        <row r="10108">
          <cell r="A10108" t="str">
            <v>Y-A-8082-0-000-058</v>
          </cell>
          <cell r="B10108" t="str">
            <v>28,1 X 45 X 335 MM KARE KOLLEKTOR HAM YUZEY</v>
          </cell>
        </row>
        <row r="10109">
          <cell r="A10109" t="str">
            <v>Y-A-8082-0-000-057</v>
          </cell>
          <cell r="B10109" t="str">
            <v>25 X 28 X 1000 MM KARE KOLLEKTOR HAM YUZEY</v>
          </cell>
        </row>
        <row r="10110">
          <cell r="A10110" t="str">
            <v>Y-A-8082-0-000-056</v>
          </cell>
          <cell r="B10110" t="str">
            <v>36,5 X 49 X 260 ETEKLI KARE KOLLEKTOR HAM YUZEY</v>
          </cell>
        </row>
        <row r="10111">
          <cell r="A10111" t="str">
            <v>Y-A-8082-0-000-055</v>
          </cell>
          <cell r="B10111" t="str">
            <v>36,5 X 49 X 2140 ETEKLI KARE KOLLEKTOR HAM YUZEY</v>
          </cell>
        </row>
        <row r="10112">
          <cell r="A10112" t="str">
            <v>Y-A-8082-0-000-054</v>
          </cell>
          <cell r="B10112" t="str">
            <v>25 X 28 X 1595 MM KARE KOLLEKTOR HAM YUZEY</v>
          </cell>
        </row>
        <row r="10113">
          <cell r="A10113" t="str">
            <v>Y-A-8082-0-000-053</v>
          </cell>
          <cell r="B10113" t="str">
            <v>25 X 28 X 1995 MM KARE KOLLEKTOR HAM YUZEY</v>
          </cell>
        </row>
        <row r="10114">
          <cell r="A10114" t="str">
            <v>Y-A-8082-0-000-052</v>
          </cell>
          <cell r="B10114" t="str">
            <v>25 X 28 X 475 MM KARE KOLLEKTOR HAM YUZEY</v>
          </cell>
        </row>
        <row r="10115">
          <cell r="A10115" t="str">
            <v>Y-A-8082-0-000-051</v>
          </cell>
          <cell r="B10115" t="str">
            <v>25 X 28 X 1195 MM KARE KOLLEKTOR HAM YUZEY</v>
          </cell>
        </row>
        <row r="10116">
          <cell r="A10116" t="str">
            <v>Y-A-8082-0-000-050</v>
          </cell>
          <cell r="B10116" t="str">
            <v>25 X 28 X 555 MM KARE KOLLEKTOR HAM YUZEY</v>
          </cell>
        </row>
        <row r="10117">
          <cell r="A10117" t="str">
            <v>Y-A-8082-0-000-049</v>
          </cell>
          <cell r="B10117" t="str">
            <v>36,5 X 49 X 460 ETEKLI KARE KOLLEKTOR HAM YUZEY</v>
          </cell>
        </row>
        <row r="10118">
          <cell r="A10118" t="str">
            <v>Y-A-8082-0-000-048</v>
          </cell>
          <cell r="B10118" t="str">
            <v>36,5 X 49 X 580 ETEKLI KARE KOLLEKTOR HAM YUZEY</v>
          </cell>
        </row>
        <row r="10119">
          <cell r="A10119" t="str">
            <v>Y-A-8082-0-000-047</v>
          </cell>
          <cell r="B10119" t="str">
            <v>26 X 33 X 1200 MM D KOLLEKTOR HAM YUZEY</v>
          </cell>
        </row>
        <row r="10120">
          <cell r="A10120" t="str">
            <v>Y-A-8082-0-000-046</v>
          </cell>
          <cell r="B10120" t="str">
            <v>36,5 X 49 X 235 ETEKLI KARE KOLLEKTOR HAM YUZEY</v>
          </cell>
        </row>
        <row r="10121">
          <cell r="A10121" t="str">
            <v>Y-A-8082-0-000-045</v>
          </cell>
          <cell r="B10121" t="str">
            <v>30 X 31 X 220 MM ALUMINYUM KOLLEKTOR HAM YUZEY</v>
          </cell>
        </row>
        <row r="10122">
          <cell r="A10122" t="str">
            <v>Y-A-8082-0-000-044</v>
          </cell>
          <cell r="B10122" t="str">
            <v>26 X 33 X 1100 MM D KOLLEKTOR HAM YUZEY</v>
          </cell>
        </row>
        <row r="10123">
          <cell r="A10123" t="str">
            <v>Y-A-8082-0-000-043</v>
          </cell>
          <cell r="B10123" t="str">
            <v>25 X 28 X 1000 ETEKLI KARE KOLLEKTOR HAM YUZEY</v>
          </cell>
        </row>
        <row r="10124">
          <cell r="A10124" t="str">
            <v>Y-A-8082-0-000-041</v>
          </cell>
          <cell r="B10124" t="str">
            <v>26,5 X 45 X 1415 OMEGA KOLLEKTOR HAM YUZEY</v>
          </cell>
        </row>
        <row r="10125">
          <cell r="A10125" t="str">
            <v>Y-A-8082-0-000-040</v>
          </cell>
          <cell r="B10125" t="str">
            <v>28,1 X 45 X 1415 KARE KOLLEKTOR HAM YUZEY</v>
          </cell>
        </row>
        <row r="10126">
          <cell r="A10126" t="str">
            <v>Y-A-8082-0-000-039</v>
          </cell>
          <cell r="B10126" t="str">
            <v>26,5 X 45 X 2015 OMEGA KOLLEKTOR HAM YUZEY</v>
          </cell>
        </row>
        <row r="10127">
          <cell r="A10127" t="str">
            <v>Y-A-8082-0-000-038</v>
          </cell>
          <cell r="B10127" t="str">
            <v>28,1 X 45 X 2015 KARE KOLLEKTOR HAM YUZEY</v>
          </cell>
        </row>
        <row r="10128">
          <cell r="A10128" t="str">
            <v>Y-A-8082-0-000-037</v>
          </cell>
          <cell r="B10128" t="str">
            <v>26,5 X 45 X 695 OMEGA KOLLEKTOR HAM YUZEY</v>
          </cell>
        </row>
        <row r="10129">
          <cell r="A10129" t="str">
            <v>Y-A-8082-0-000-036</v>
          </cell>
          <cell r="B10129" t="str">
            <v>28,1 X 45 X 695 KARE KOLLEKTOR HAM YUZEY</v>
          </cell>
        </row>
        <row r="10130">
          <cell r="A10130" t="str">
            <v>Y-A-8082-0-000-035</v>
          </cell>
          <cell r="B10130" t="str">
            <v>28,1 X 45 X 1175 KARE KOLLEKTOR HAM YUZEY</v>
          </cell>
        </row>
        <row r="10131">
          <cell r="A10131" t="str">
            <v>Y-A-8082-0-000-034</v>
          </cell>
          <cell r="B10131" t="str">
            <v>26,5 X 45 X 1175 OMEGA KOLLEKTOR HAM YUZEY</v>
          </cell>
        </row>
        <row r="10132">
          <cell r="A10132" t="str">
            <v>Y-A-8082-0-000-033</v>
          </cell>
          <cell r="B10132" t="str">
            <v>26,5 X 45 X 935 OMEGA KOLLEKTOR HAM YUZEY</v>
          </cell>
        </row>
        <row r="10133">
          <cell r="A10133" t="str">
            <v>Y-A-8082-0-000-032</v>
          </cell>
          <cell r="B10133" t="str">
            <v>28,1 X 45 X 935 KARE KOLLEKTOR HAM YUZEY</v>
          </cell>
        </row>
        <row r="10134">
          <cell r="A10134" t="str">
            <v>Y-A-8082-0-000-031</v>
          </cell>
          <cell r="B10134" t="str">
            <v>26,5 X 45 X 1295 OMEGA KOLLEKTOR HAM YUZEY</v>
          </cell>
        </row>
        <row r="10135">
          <cell r="A10135" t="str">
            <v>Y-A-8082-0-000-030</v>
          </cell>
          <cell r="B10135" t="str">
            <v>28,1 X 45 X 1295 KARE KOLLEKTOR HAM YUZEY</v>
          </cell>
        </row>
        <row r="10136">
          <cell r="A10136" t="str">
            <v>Y-A-8082-0-000-029</v>
          </cell>
          <cell r="B10136" t="str">
            <v>30 X 31 X 370 MM ALUMINYUM KOLLEKTOR HAM YUZEY</v>
          </cell>
        </row>
        <row r="10137">
          <cell r="A10137" t="str">
            <v>Y-A-8082-0-000-028</v>
          </cell>
          <cell r="B10137" t="str">
            <v>30 X 40 X 350 MERLOT KOLLEKTOR HAM YUZEY</v>
          </cell>
        </row>
        <row r="10138">
          <cell r="A10138" t="str">
            <v>Y-A-8082-0-000-027</v>
          </cell>
          <cell r="B10138" t="str">
            <v>25 X 28 X 315 ETEKLI KARE KOLLEKTOR HAM YUZEY</v>
          </cell>
        </row>
        <row r="10139">
          <cell r="A10139" t="str">
            <v>Y-A-8082-0-000-026</v>
          </cell>
          <cell r="B10139" t="str">
            <v>25 X 28 X 395 ETEKLI KARE KOLLEKTOR HAM YUZEY</v>
          </cell>
        </row>
        <row r="10140">
          <cell r="A10140" t="str">
            <v>Y-A-8082-0-000-025</v>
          </cell>
          <cell r="B10140" t="str">
            <v>25 X 28 X 475 ETEKLI KARE KOLLEKTOR HAM YUZEY</v>
          </cell>
        </row>
        <row r="10141">
          <cell r="A10141" t="str">
            <v>Y-A-8082-0-000-024</v>
          </cell>
          <cell r="B10141" t="str">
            <v>25 X 28 X 555 ETEKLI KARE KOLLEKTOR HAM YUZEY</v>
          </cell>
        </row>
        <row r="10142">
          <cell r="A10142" t="str">
            <v>Y-A-8082-0-000-023</v>
          </cell>
          <cell r="B10142" t="str">
            <v>25 X 28 X 635 ETEKLI KARE KOLLEKTOR HAM YUZEY</v>
          </cell>
        </row>
        <row r="10143">
          <cell r="A10143" t="str">
            <v>Y-A-8082-0-000-022</v>
          </cell>
          <cell r="B10143" t="str">
            <v>25 X 28 X 795 ETEKLI KARE KOLLEKTOR HAM YUZEY</v>
          </cell>
        </row>
        <row r="10144">
          <cell r="A10144" t="str">
            <v>Y-A-8082-0-000-021</v>
          </cell>
          <cell r="B10144" t="str">
            <v>25 X 28 X 955 ETEKLI KARE KOLLEKTOR HAM YUZEY</v>
          </cell>
        </row>
        <row r="10145">
          <cell r="A10145" t="str">
            <v>Y-A-8082-0-000-020</v>
          </cell>
          <cell r="B10145" t="str">
            <v>25 X 28 X 1195 ETEKLI KARE KOLLEKTOR HAM YUZEY</v>
          </cell>
        </row>
        <row r="10146">
          <cell r="A10146" t="str">
            <v>Y-A-8082-0-000-018</v>
          </cell>
          <cell r="B10146" t="str">
            <v>26 X 33 X 750 MM D KOLLEKTOR HAM YUZEY</v>
          </cell>
        </row>
        <row r="10147">
          <cell r="A10147" t="str">
            <v>Y-A-8082-0-000-017</v>
          </cell>
          <cell r="B10147" t="str">
            <v>36,5 X 49 X 340 ETEKLI KARE KOLLEKTOR HAM YUZEY</v>
          </cell>
        </row>
        <row r="10148">
          <cell r="A10148" t="str">
            <v>Y-A-8082-0-000-016</v>
          </cell>
          <cell r="B10148" t="str">
            <v>36,5 X 49 X 700 ETEKLI KARE KOLLEKTOR HAM YUZEY</v>
          </cell>
        </row>
        <row r="10149">
          <cell r="A10149" t="str">
            <v>Y-A-8082-0-000-015</v>
          </cell>
          <cell r="B10149" t="str">
            <v>28,1 X 45 X 455 KARE KOLLEKTOR HAM YUZEY</v>
          </cell>
        </row>
        <row r="10150">
          <cell r="A10150" t="str">
            <v>Y-A-8082-0-000-014</v>
          </cell>
          <cell r="B10150" t="str">
            <v>28,1 X 45 X 815 KARE KOLLEKTOR HAM YUZEY</v>
          </cell>
        </row>
        <row r="10151">
          <cell r="A10151" t="str">
            <v>Y-A-8082-0-000-013</v>
          </cell>
          <cell r="B10151" t="str">
            <v>28,1 X 45 X 575 KARE KOLLEKTOR HAM YUZEY</v>
          </cell>
        </row>
        <row r="10152">
          <cell r="A10152" t="str">
            <v>Y-A-8082-0-000-012</v>
          </cell>
          <cell r="B10152" t="str">
            <v>26,5 X 45 X 455 OMEGA KOLLEKTOR HAM YUZEY</v>
          </cell>
        </row>
        <row r="10153">
          <cell r="A10153" t="str">
            <v>Y-A-8082-0-000-011</v>
          </cell>
          <cell r="B10153" t="str">
            <v>26,5 X 45 X 815 OMEGA KOLLEKTOR HAM YUZEY</v>
          </cell>
        </row>
        <row r="10154">
          <cell r="A10154" t="str">
            <v>Y-A-8082-0-000-010</v>
          </cell>
          <cell r="B10154" t="str">
            <v>26,5 X 45 X 575 OMEGA KOLLEKTOR HAM YUZEY</v>
          </cell>
        </row>
        <row r="10155">
          <cell r="A10155" t="str">
            <v>Y-A-8082-0-000-009</v>
          </cell>
          <cell r="B10155" t="str">
            <v>30 X 31 X 1000 MM ALUMINYUM KOLLEKTOR HAM YUZEY</v>
          </cell>
        </row>
        <row r="10156">
          <cell r="A10156" t="str">
            <v>Y-A-8082-0-000-008</v>
          </cell>
          <cell r="B10156" t="str">
            <v>30 X 31 X 1200 MM ALUMINYUM KOLLEKTOR HAM YUZEY</v>
          </cell>
        </row>
        <row r="10157">
          <cell r="A10157" t="str">
            <v>Y-A-8082-0-000-007</v>
          </cell>
          <cell r="B10157" t="str">
            <v>30 X 31 X 750 MM ALUMINYUM KOLLEKTOR HAM YUZEY</v>
          </cell>
        </row>
        <row r="10158">
          <cell r="A10158" t="str">
            <v>Y-A-8082-0-000-006</v>
          </cell>
          <cell r="B10158" t="str">
            <v>30 X 31 X 1120 MM ALUMINYUM KOLLEKTOR HAM YUZEY</v>
          </cell>
        </row>
        <row r="10159">
          <cell r="A10159" t="str">
            <v>Y-A-8082-0-000-005</v>
          </cell>
          <cell r="B10159" t="str">
            <v>30 X 31 X 1795 MM ALUMINYUM KOLLEKTOR HAM YUZEY</v>
          </cell>
        </row>
        <row r="10160">
          <cell r="A10160" t="str">
            <v>Y-A-8082-0-000-004</v>
          </cell>
          <cell r="B10160" t="str">
            <v>30 X 31 X 1945 MM ALUMINYUM KOLLEKTOR HAM YUZEY</v>
          </cell>
        </row>
        <row r="10161">
          <cell r="A10161" t="str">
            <v>Y-A-8082-0-000-003</v>
          </cell>
          <cell r="B10161" t="str">
            <v>30 X 31 X 2020 MM ALUMINYUM KOLLEKTOR HAM YUZEY</v>
          </cell>
        </row>
        <row r="10162">
          <cell r="A10162" t="str">
            <v>Y-A-8081-0-142-010</v>
          </cell>
          <cell r="B10162" t="str">
            <v>115 X 40 X 1494 ARNIKA PROFIL BEYAZ MAT RAL9010 35-45G</v>
          </cell>
        </row>
        <row r="10163">
          <cell r="A10163" t="str">
            <v>Y-A-8081-0-142-009</v>
          </cell>
          <cell r="B10163" t="str">
            <v>115 X 40 X 1319 ARNIKA PROFIL BEYAZ MAT RAL9010 35-45G</v>
          </cell>
        </row>
        <row r="10164">
          <cell r="A10164" t="str">
            <v>Y-A-8081-0-142-008</v>
          </cell>
          <cell r="B10164" t="str">
            <v>115 X 40 X 369 ARNIKA PROFIL BEYAZ MAT RAL9010 35-45G</v>
          </cell>
        </row>
        <row r="10165">
          <cell r="A10165" t="str">
            <v>Y-A-8081-0-142-007</v>
          </cell>
          <cell r="B10165" t="str">
            <v>115 X 40 X 464 ARNIKA PROFIL BEYAZ MAT RAL9010 35-45G</v>
          </cell>
        </row>
        <row r="10166">
          <cell r="A10166" t="str">
            <v>Y-A-8081-0-142-006</v>
          </cell>
          <cell r="B10166" t="str">
            <v>115 X 40 X 244 ARNIKA PROFIL BEYAZ MAT RAL9010 35-45G</v>
          </cell>
        </row>
        <row r="10167">
          <cell r="A10167" t="str">
            <v>Y-A-8081-0-142-005</v>
          </cell>
          <cell r="B10167" t="str">
            <v>115 X 40 X 1069 ARNIKA PROFIL BEYAZ MAT RAL9010 35-45G</v>
          </cell>
        </row>
        <row r="10168">
          <cell r="A10168" t="str">
            <v>Y-A-8081-0-142-004</v>
          </cell>
          <cell r="B10168" t="str">
            <v>115 X 40 X 1194 ARNIKA PROFIL BEYAZ MAT RAL9010 35-45G</v>
          </cell>
        </row>
        <row r="10169">
          <cell r="A10169" t="str">
            <v>Y-A-8081-0-142-003</v>
          </cell>
          <cell r="B10169" t="str">
            <v>115 X 40 X 894 ARNIKA PROFIL BEYAZ MAT RAL9010 35-45G</v>
          </cell>
        </row>
        <row r="10170">
          <cell r="A10170" t="str">
            <v>Y-A-8081-0-142-002</v>
          </cell>
          <cell r="B10170" t="str">
            <v>115 X 40 X 594 ARNIKA PROFIL BEYAZ MAT RAL9010 35-45G</v>
          </cell>
        </row>
        <row r="10171">
          <cell r="A10171" t="str">
            <v>Y-A-8081-0-142-001</v>
          </cell>
          <cell r="B10171" t="str">
            <v>115 X 40 X 494 ARNIKA PROFIL BEYAZ MAT RAL9010 35-45G</v>
          </cell>
        </row>
        <row r="10172">
          <cell r="A10172" t="str">
            <v>Y-A-8081-0-096-010</v>
          </cell>
          <cell r="B10172" t="str">
            <v>75 X 75 X 1794 LILAC.PROFIL.NOIR.SBL.2200.(AK.NBL=YW360F).10G.PE</v>
          </cell>
        </row>
        <row r="10173">
          <cell r="A10173" t="str">
            <v>Y-A-8081-0-096-009</v>
          </cell>
          <cell r="B10173" t="str">
            <v>75 X 75 X 594 LILAC.PROFIL.NOIR.SBL.2200.(AK.NBL=YW360F).10G.PE</v>
          </cell>
        </row>
        <row r="10174">
          <cell r="A10174" t="str">
            <v>Y-A-8081-0-096-008</v>
          </cell>
          <cell r="B10174" t="str">
            <v>75 X 75 X 294 LILAC.PROFIL.NOIR.SBL.2200.(AK.NBL=YW360F).10G.PE</v>
          </cell>
        </row>
        <row r="10175">
          <cell r="A10175" t="str">
            <v>Y-A-8081-0-096-007</v>
          </cell>
          <cell r="B10175" t="str">
            <v>75 X 55 X 1794 AMBER.PROFIL.NOIR.SBL.2200.(AK.NBL=YW360F).10G.PE</v>
          </cell>
        </row>
        <row r="10176">
          <cell r="A10176" t="str">
            <v>Y-A-8081-0-096-006</v>
          </cell>
          <cell r="B10176" t="str">
            <v>75 X 55 X 594 AMBER.PROFIL.NOIR.SBL.2200.(AK.NBL=YW360F).10G.PE</v>
          </cell>
        </row>
        <row r="10177">
          <cell r="A10177" t="str">
            <v>Y-A-8081-0-096-005</v>
          </cell>
          <cell r="B10177" t="str">
            <v>75 X 55 X 294 AMBER.PROFIL.NOIR.SBL.2200.(AK.NBL=YW360F).10G.PE</v>
          </cell>
        </row>
        <row r="10178">
          <cell r="A10178" t="str">
            <v>Y-A-8081-0-096-004</v>
          </cell>
          <cell r="B10178" t="str">
            <v>75 X 55 X 597 AMBER.PROFIL.NOIR.SBL.2200.(AK.NBL=YW360F).10G.PE</v>
          </cell>
        </row>
        <row r="10179">
          <cell r="A10179" t="str">
            <v>Y-A-8081-0-096-003</v>
          </cell>
          <cell r="B10179" t="str">
            <v>115 X 40 X 494 MM ARNIKA.PROFIL.NOIR.SBL.2200.(AK.NBL=YW360F).10G.PE</v>
          </cell>
        </row>
        <row r="10180">
          <cell r="A10180" t="str">
            <v>Y-A-8081-0-096-002</v>
          </cell>
          <cell r="B10180" t="str">
            <v>75 X 55 X 1797 AMBER.PROFIL.NOIR.SBL.2200.(AK.NBL=YW360F).10G.PE</v>
          </cell>
        </row>
        <row r="10181">
          <cell r="A10181" t="str">
            <v>Y-A-8081-0-096-001</v>
          </cell>
          <cell r="B10181" t="str">
            <v>75 X 75 X 1794 LILAC.PROFIL.NOIR.SBL.2200.(AK.NBL=YW360F).10G.PE</v>
          </cell>
        </row>
        <row r="10182">
          <cell r="A10182" t="str">
            <v>Y-A-8081-0-095-001</v>
          </cell>
          <cell r="B10182" t="str">
            <v>115 X 40 X 494 MM ARNIKA PROFIL MET.SYH.YW359F</v>
          </cell>
        </row>
        <row r="10183">
          <cell r="A10183" t="str">
            <v>Y-A-8081-0-094-003</v>
          </cell>
          <cell r="B10183" t="str">
            <v>70 X 12 X 1498 MIMOSA PROFIL NOIR.200SBL.PE.SW306G</v>
          </cell>
        </row>
        <row r="10184">
          <cell r="A10184" t="str">
            <v>Y-A-8081-0-094-002</v>
          </cell>
          <cell r="B10184" t="str">
            <v>70 X 20 X 1498 VIOLET PROFIL NOIR.200SBL.PE.SW306G</v>
          </cell>
        </row>
        <row r="10185">
          <cell r="A10185" t="str">
            <v>Y-A-8081-0-094-001</v>
          </cell>
          <cell r="B10185" t="str">
            <v>80 X 40 X 1740 MERLOT PROFIL NOIR.200SBL.PE.SW306G</v>
          </cell>
        </row>
        <row r="10186">
          <cell r="A10186" t="str">
            <v>Y-A-8081-0-093-057</v>
          </cell>
          <cell r="B10186" t="str">
            <v>75 X 55 X 1424 AMBER.PROFIL.MAT.ANTR. RAL7016 (AK.NBL=SL2164).30G.PE</v>
          </cell>
        </row>
        <row r="10187">
          <cell r="A10187" t="str">
            <v>Y-A-8081-0-093-056</v>
          </cell>
          <cell r="B10187" t="str">
            <v>75 X 103,8 X 594 GLORY.PROFIL.MAT.ANTR. RAL7016 (AK.NBL=SL2164).30G.PE</v>
          </cell>
        </row>
        <row r="10188">
          <cell r="A10188" t="str">
            <v>Y-A-8081-0-093-055</v>
          </cell>
          <cell r="B10188" t="str">
            <v>75 X 103,8 X 1794 GLORY.PROFIL.MAT.ANTR. RAL7016 (AK.NBL=SL2164).30G.PE</v>
          </cell>
        </row>
        <row r="10189">
          <cell r="A10189" t="str">
            <v>Y-A-8081-0-093-054</v>
          </cell>
          <cell r="B10189" t="str">
            <v>75 X 103,8 X 294 GLORY.PROFIL.MAT.ANTR. RAL7016 (AK.NBL=SL2164).30G.PE</v>
          </cell>
        </row>
        <row r="10190">
          <cell r="A10190" t="str">
            <v>Y-A-8081-0-093-053</v>
          </cell>
          <cell r="B10190" t="str">
            <v>75 X 103,8 X 897 GLORY.PROFIL.MAT.ANTR. RAL7016 (AK.NBL=SL2164).30G.PE</v>
          </cell>
        </row>
        <row r="10191">
          <cell r="A10191" t="str">
            <v>Y-A-8081-0-093-052</v>
          </cell>
          <cell r="B10191" t="str">
            <v>75 X 103,8 X 297 GLORY.PROFIL.MAT.ANTR. RAL7016 (AK.NBL=SL2164).30G.PE</v>
          </cell>
        </row>
        <row r="10192">
          <cell r="A10192" t="str">
            <v>Y-A-8081-0-093-051</v>
          </cell>
          <cell r="B10192" t="str">
            <v>75 X 103,8 X 1997 GLORY.PROFIL.MAT.ANTR. RAL7016 (AK.NBL=SL2164).30G.PE</v>
          </cell>
        </row>
        <row r="10193">
          <cell r="A10193" t="str">
            <v>Y-A-8081-0-093-050</v>
          </cell>
          <cell r="B10193" t="str">
            <v>75 X 103,8 X 1497 GLORY.PROFIL.MAT.ANTR. RAL7016 (AK.NBL=SL2164).30G.PE</v>
          </cell>
        </row>
        <row r="10194">
          <cell r="A10194" t="str">
            <v>Y-A-8081-0-093-049</v>
          </cell>
          <cell r="B10194" t="str">
            <v>75 X 75 X 1997 LILAC.PROFIL.MAT.ANTR. RAL7016 (AK.NBL=SL2164).30G.PE</v>
          </cell>
        </row>
        <row r="10195">
          <cell r="A10195" t="str">
            <v>Y-A-8081-0-093-048</v>
          </cell>
          <cell r="B10195" t="str">
            <v>115 X 40 X 1494 MM ARNIKA PROFIL RAL 7016 30G</v>
          </cell>
        </row>
        <row r="10196">
          <cell r="A10196" t="str">
            <v>Y-A-8081-0-093-047</v>
          </cell>
          <cell r="B10196" t="str">
            <v>75 X 103,8 X 1494 GLORY.PROFIL.MAT.ANTR. RAL7016 (AK.NBL=SL2164).30G.PE</v>
          </cell>
        </row>
        <row r="10197">
          <cell r="A10197" t="str">
            <v>Y-A-8081-0-093-046</v>
          </cell>
          <cell r="B10197" t="str">
            <v>75 X 55 X 997 AMBER.PROFIL.MAT.ANTR. RAL7016 (AK.NBL=SL2164).30G.PE</v>
          </cell>
        </row>
        <row r="10198">
          <cell r="A10198" t="str">
            <v>Y-A-8081-0-093-045</v>
          </cell>
          <cell r="B10198" t="str">
            <v>75 X 55 X 747 AMBER.PROFIL.MAT.ANTR. RAL7016 (AK.NBL=SL2164).30G.PE</v>
          </cell>
        </row>
        <row r="10199">
          <cell r="A10199" t="str">
            <v>Y-A-8081-0-093-044</v>
          </cell>
          <cell r="B10199" t="str">
            <v>115 X 40 X 1994 MM ARNIKA PROFIL RAL 7016 30G</v>
          </cell>
        </row>
        <row r="10200">
          <cell r="A10200" t="str">
            <v>Y-A-8081-0-093-043</v>
          </cell>
          <cell r="B10200" t="str">
            <v>75 X 55 X 1997 AMBER.PROFIL.MAT.ANTR. RAL7016 (AK.NBL=SL2164).30G.PE</v>
          </cell>
        </row>
        <row r="10201">
          <cell r="A10201" t="str">
            <v>Y-A-8081-0-093-042</v>
          </cell>
          <cell r="B10201" t="str">
            <v>115 X 40 X 294 MM ARNIKA PROFIL RAL 7016 30G</v>
          </cell>
        </row>
        <row r="10202">
          <cell r="A10202" t="str">
            <v>Y-A-8081-0-093-041</v>
          </cell>
          <cell r="B10202" t="str">
            <v>75 X 75 X 1497 LILAC.PROFIL.MAT.ANTR. RAL7016 (AK.NBL=SL2164).30G.PE</v>
          </cell>
        </row>
        <row r="10203">
          <cell r="A10203" t="str">
            <v>Y-A-8081-0-093-040</v>
          </cell>
          <cell r="B10203" t="str">
            <v>75 X 75 X 897 LILAC.PROFIL.MAT.ANTR. RAL7016 (AK.NBL=SL2164).30G.PE</v>
          </cell>
        </row>
        <row r="10204">
          <cell r="A10204" t="str">
            <v>Y-A-8081-0-093-039</v>
          </cell>
          <cell r="B10204" t="str">
            <v>75 X 75 X 297 LILAC.PROFIL.MAT.ANTR. RAL7016 (AK.NBL=SL2164).30G.PE</v>
          </cell>
        </row>
        <row r="10205">
          <cell r="A10205" t="str">
            <v>Y-A-8081-0-093-038</v>
          </cell>
          <cell r="B10205" t="str">
            <v>75 X 55 X 1497 AMBER.PROFIL.MAT.ANTR. RAL7016 (AK.NBL=SL2164).30G.PE</v>
          </cell>
        </row>
        <row r="10206">
          <cell r="A10206" t="str">
            <v>Y-A-8081-0-093-037</v>
          </cell>
          <cell r="B10206" t="str">
            <v>115 X 40 X 244 MM ARNIKA PROFIL RAL 7016 30G</v>
          </cell>
        </row>
        <row r="10207">
          <cell r="A10207" t="str">
            <v>Y-A-8081-0-093-036</v>
          </cell>
          <cell r="B10207" t="str">
            <v>75 X 75 X 1797 LILAC.PROFIL.MAT.ANTR. RAL7016 (AK.NBL=SL2164).30G.PE</v>
          </cell>
        </row>
        <row r="10208">
          <cell r="A10208" t="str">
            <v>Y-A-8081-0-093-035</v>
          </cell>
          <cell r="B10208" t="str">
            <v>115 X 40 X 1794 MM ARNIKA PROFIL RAL 7016 30G</v>
          </cell>
        </row>
        <row r="10209">
          <cell r="A10209" t="str">
            <v>Y-A-8081-0-093-034</v>
          </cell>
          <cell r="B10209" t="str">
            <v>115 X 40 X 594 MM ARNIKA PROFIL RAL 7016 30G</v>
          </cell>
        </row>
        <row r="10210">
          <cell r="A10210" t="str">
            <v>Y-A-8081-0-093-033</v>
          </cell>
          <cell r="B10210" t="str">
            <v>75 X 75 X 597 LILAC.PROFIL.MAT.ANTR. RAL7016 (AK.NBL=SL2164).30G.PE</v>
          </cell>
        </row>
        <row r="10211">
          <cell r="A10211" t="str">
            <v>Y-A-8081-0-093-032</v>
          </cell>
          <cell r="B10211" t="str">
            <v>75 X 55 X 494 AMBER.PROFIL.MAT.ANTR. RAL7016 (AK.NBL=SL2164).30G.PE</v>
          </cell>
        </row>
        <row r="10212">
          <cell r="A10212" t="str">
            <v>Y-A-8081-0-093-031</v>
          </cell>
          <cell r="B10212" t="str">
            <v>75 X 55 X 557 AMBER.PROFIL.MAT.ANTR. RAL7016 (AK.NBL=SL2164).30G.PE</v>
          </cell>
        </row>
        <row r="10213">
          <cell r="A10213" t="str">
            <v>Y-A-8081-0-093-030</v>
          </cell>
          <cell r="B10213" t="str">
            <v>75 X 55 X 572 AMBER.PROFIL.MAT.ANTR.RAL7016 (AK.NBL=SL2164).30G.PE</v>
          </cell>
        </row>
        <row r="10214">
          <cell r="A10214" t="str">
            <v>Y-A-8081-0-093-029</v>
          </cell>
          <cell r="B10214" t="str">
            <v>75 X 55 X 1197 AMBER.PROFIL.MAT.ANTR. RAL7016 (AK.NBL=SL2164).30G.PE</v>
          </cell>
        </row>
        <row r="10215">
          <cell r="A10215" t="str">
            <v>Y-A-8081-0-093-028</v>
          </cell>
          <cell r="B10215" t="str">
            <v>75 X 55 X 1797 AMBER.PROFIL.MAT.ANTR. RAL7016 (AK.NBL=SL2164).30G.PE</v>
          </cell>
        </row>
        <row r="10216">
          <cell r="A10216" t="str">
            <v>Y-A-8081-0-093-027</v>
          </cell>
          <cell r="B10216" t="str">
            <v>75 X 55 X 897 AMBER.PROFIL.MAT.ANTR. RAL7016 (AK.NBL=SL2164).30G.PE</v>
          </cell>
        </row>
        <row r="10217">
          <cell r="A10217" t="str">
            <v>Y-A-8081-0-093-026</v>
          </cell>
          <cell r="B10217" t="str">
            <v>75 X 75 X 1994 LILAC.PROFIL.MAT.ANTR. RAL7016 (AK.NBL=SL2164).30G.PE</v>
          </cell>
        </row>
        <row r="10218">
          <cell r="A10218" t="str">
            <v>Y-A-8081-0-093-025</v>
          </cell>
          <cell r="B10218" t="str">
            <v>75 X 75 X 1194 LILAC.PROFIL.MAT.ANTR. RAL7016 (AK.NBL=SL2164).30G.PE</v>
          </cell>
        </row>
        <row r="10219">
          <cell r="A10219" t="str">
            <v>Y-A-8081-0-093-024</v>
          </cell>
          <cell r="B10219" t="str">
            <v>75 X 55 X 894 AMBER.PROFIL.MAT.ANTR. RAL7016 (AK.NBL=SL2164).30G.PE</v>
          </cell>
        </row>
        <row r="10220">
          <cell r="A10220" t="str">
            <v>Y-A-8081-0-093-023</v>
          </cell>
          <cell r="B10220" t="str">
            <v>75 X 55 X 1194 AMBER.PROFIL.MAT.ANTR. RAL7016 (AK.NBL=SL2164).30G.PE</v>
          </cell>
        </row>
        <row r="10221">
          <cell r="A10221" t="str">
            <v>Y-A-8081-0-093-022</v>
          </cell>
          <cell r="B10221" t="str">
            <v>75 X 55 X 1494 AMBER.PROFIL.MAT.ANTR. RAL7016 (AK.NBL=SL2164).30G.PE</v>
          </cell>
        </row>
        <row r="10222">
          <cell r="A10222" t="str">
            <v>Y-A-8081-0-093-021</v>
          </cell>
          <cell r="B10222" t="str">
            <v>75 X 75 X 294 LILAC.PROFIL.MAT.ANTR.RAL7016 (AK.NBL=SL2164).30G.PE</v>
          </cell>
        </row>
        <row r="10223">
          <cell r="A10223" t="str">
            <v>Y-A-8081-0-093-020</v>
          </cell>
          <cell r="B10223" t="str">
            <v>75 X 55 X 1994 AMBER.PROFIL.MAT.ANTR. RAL7016 (AK.NBL=SL2164).30G.PE</v>
          </cell>
        </row>
        <row r="10224">
          <cell r="A10224" t="str">
            <v>Y-A-8081-0-093-019</v>
          </cell>
          <cell r="B10224" t="str">
            <v>75 X 75 X 1794 LILAC.PROFIL.MAT.ANTR. RAL7016 (AK.NBL=SL2164).30G.PE</v>
          </cell>
        </row>
        <row r="10225">
          <cell r="A10225" t="str">
            <v>Y-A-8081-0-093-018</v>
          </cell>
          <cell r="B10225" t="str">
            <v>75 X 75 X 594 LILAC.PROFIL.MAT.ANTR. RAL7016 (AK.NBL=SL2164).30G.PE</v>
          </cell>
        </row>
        <row r="10226">
          <cell r="A10226" t="str">
            <v>Y-A-8081-0-093-017</v>
          </cell>
          <cell r="B10226" t="str">
            <v>75 X 75 X 247 LILAC.PROFIL.MAT.ANTR. RAL7016 (AK.NBL=SL2164).30G.PE</v>
          </cell>
        </row>
        <row r="10227">
          <cell r="A10227" t="str">
            <v>Y-A-8081-0-093-016</v>
          </cell>
          <cell r="B10227" t="str">
            <v>75 X 75 X 397 LILAC.PROFIL.MAT.ANTR. RAL7016 (AK.NBL=SL2164).30G.PE</v>
          </cell>
        </row>
        <row r="10228">
          <cell r="A10228" t="str">
            <v>Y-A-8081-0-093-015</v>
          </cell>
          <cell r="B10228" t="str">
            <v>75 X 75 X 1197 LILAC.PROFIL.MAT.ANTR. RAL7016 (AK.NBL=SL2164).30G.PE</v>
          </cell>
        </row>
        <row r="10229">
          <cell r="A10229" t="str">
            <v>Y-A-8081-0-093-014</v>
          </cell>
          <cell r="B10229" t="str">
            <v>75 X 75 X 497 LILAC.PROFIL.MAT.ANTR. RAL7016 (AK.NBL=SL2164).30G.PE</v>
          </cell>
        </row>
        <row r="10230">
          <cell r="A10230" t="str">
            <v>Y-A-8081-0-093-013</v>
          </cell>
          <cell r="B10230" t="str">
            <v>75 X 55 X 294 AMBER.PROFIL.MAT.ANTR. RAL7016 (AK.NBL=SL2164).30G.PE</v>
          </cell>
        </row>
        <row r="10231">
          <cell r="A10231" t="str">
            <v>Y-A-8081-0-093-012</v>
          </cell>
          <cell r="B10231" t="str">
            <v>75 X 55 X 397 AMBER.PROFIL.MAT.ANTR. RAL7016 (AK.NBL=SL2164).30G.PE</v>
          </cell>
        </row>
        <row r="10232">
          <cell r="A10232" t="str">
            <v>Y-A-8081-0-093-011</v>
          </cell>
          <cell r="B10232" t="str">
            <v>75 X 55 X 497 AMBER.PROFIL.MAT.ANTR. RAL7016 (AK.NBL=SL2164).30G.PE</v>
          </cell>
        </row>
        <row r="10233">
          <cell r="A10233" t="str">
            <v>Y-A-8081-0-093-010</v>
          </cell>
          <cell r="B10233" t="str">
            <v>75 X 55 X 297 AMBER.PROFIL.MAT.ANTR. RAL7016 (AK.NBL=SL2164).30G.PE</v>
          </cell>
        </row>
        <row r="10234">
          <cell r="A10234" t="str">
            <v>Y-A-8081-0-093-009</v>
          </cell>
          <cell r="B10234" t="str">
            <v>75 X 55 X 597 AMBER.PROFIL.MAT.ANTR. RAL7016 (AK.NBL=SL2164).30G.PE</v>
          </cell>
        </row>
        <row r="10235">
          <cell r="A10235" t="str">
            <v>Y-A-8081-0-093-008</v>
          </cell>
          <cell r="B10235" t="str">
            <v>75 X 55 X 594 AMBER.PROFIL.MAT.ANTR.RAL7016 (AK.NBL=SL2164).30G.PE</v>
          </cell>
        </row>
        <row r="10236">
          <cell r="A10236" t="str">
            <v>Y-A-8081-0-093-007</v>
          </cell>
          <cell r="B10236" t="str">
            <v>75 X 55 X 600 AMBER.PROFIL.MAT.ANTR.RAL7016 (AK.NBL=SL2164).30G.PE</v>
          </cell>
        </row>
        <row r="10237">
          <cell r="A10237" t="str">
            <v>Y-A-8081-0-093-006</v>
          </cell>
          <cell r="B10237" t="str">
            <v>75 X 55 X 1794 AMBER.PROFIL.MAT.ANTR. RAL7016 (AK.NBL=SL2164).30G.PE</v>
          </cell>
        </row>
        <row r="10238">
          <cell r="A10238" t="str">
            <v>Y-A-8081-0-093-005</v>
          </cell>
          <cell r="B10238" t="str">
            <v>115 X 40 X 2494 MM ARNIKA PROFIL RAL 7016 30G</v>
          </cell>
        </row>
        <row r="10239">
          <cell r="A10239" t="str">
            <v>Y-A-8081-0-093-004</v>
          </cell>
          <cell r="B10239" t="str">
            <v>70 X 20 X 497 VIOLET.PROFIL.MAT.ANTR. RAL7016.(AK.NBL=SL2164).30G.PE</v>
          </cell>
        </row>
        <row r="10240">
          <cell r="A10240" t="str">
            <v>Y-A-8081-0-093-003</v>
          </cell>
          <cell r="B10240" t="str">
            <v>75 X 55 X 247 AMBER.PROFIL.MAT.ANTR. RAL7016 (AK.NBL=SL2164).30G.PE</v>
          </cell>
        </row>
        <row r="10241">
          <cell r="A10241" t="str">
            <v>Y-A-8081-0-093-002</v>
          </cell>
          <cell r="B10241" t="str">
            <v>115 X 40 X 2244 MM ARNIKA PROFIL RAL 7016 30G</v>
          </cell>
        </row>
        <row r="10242">
          <cell r="A10242" t="str">
            <v>Y-A-8081-0-093-001</v>
          </cell>
          <cell r="B10242" t="str">
            <v>70 X 20 X 487 MM VIOLET PROFIL.MAT.ANTR.RAL7016.(AK.NBL=SL2164).30G.PE</v>
          </cell>
        </row>
        <row r="10243">
          <cell r="A10243" t="str">
            <v>Y-A-8081-0-089-003</v>
          </cell>
          <cell r="B10243" t="str">
            <v>115 X 40 X 369 MM ARNIKA PROFIL RAL9005 30G</v>
          </cell>
        </row>
        <row r="10244">
          <cell r="A10244" t="str">
            <v>Y-A-8081-0-086-043</v>
          </cell>
          <cell r="B10244" t="str">
            <v>70 X 20 X 387 MM VIOLET PROFIL RAL9005 10G</v>
          </cell>
        </row>
        <row r="10245">
          <cell r="A10245" t="str">
            <v>Y-A-8081-0-086-042</v>
          </cell>
          <cell r="B10245" t="str">
            <v>115 X 40 X 369 MM ARNIKA PROFIL RAL 9005 10G (MN 238 F)</v>
          </cell>
        </row>
        <row r="10246">
          <cell r="A10246" t="str">
            <v>Y-A-8081-0-086-041</v>
          </cell>
          <cell r="B10246" t="str">
            <v>65 X 40 X 1795 VALERIAN PROFIL RAL 9005 10G (MN 238 F)</v>
          </cell>
        </row>
        <row r="10247">
          <cell r="A10247" t="str">
            <v>Y-A-8081-0-086-040</v>
          </cell>
          <cell r="B10247" t="str">
            <v>65 X 40 X 1495 VALERIAN PROFIL RAL 9005 10G (MN 238 F)</v>
          </cell>
        </row>
        <row r="10248">
          <cell r="A10248" t="str">
            <v>Y-A-8081-0-086-039</v>
          </cell>
          <cell r="B10248" t="str">
            <v>65 X 40 X 595 VALERIAN PROFIL RAL 9005 10G (MN 238 F)</v>
          </cell>
        </row>
        <row r="10249">
          <cell r="A10249" t="str">
            <v>Y-A-8081-0-086-038</v>
          </cell>
          <cell r="B10249" t="str">
            <v>115 X 40 X 294 MM ARNIKA PROFIL RAL 9005 10G (MN 238 F)</v>
          </cell>
        </row>
        <row r="10250">
          <cell r="A10250" t="str">
            <v>Y-A-8081-0-086-037</v>
          </cell>
          <cell r="B10250" t="str">
            <v>115 X 40 X 1794 MM SAKURA PROFIL RAL9005 10G</v>
          </cell>
        </row>
        <row r="10251">
          <cell r="A10251" t="str">
            <v>Y-A-8081-0-086-035</v>
          </cell>
          <cell r="B10251" t="str">
            <v>115 X 40 X 740 MM ZENON PROFIL RAL9005 10G</v>
          </cell>
        </row>
        <row r="10252">
          <cell r="A10252" t="str">
            <v>Y-A-8081-0-086-034</v>
          </cell>
          <cell r="B10252" t="str">
            <v>115 X 40 X 826 MM ZENON PROFIL RAL9005 10G</v>
          </cell>
        </row>
        <row r="10253">
          <cell r="A10253" t="str">
            <v>Y-A-8081-0-086-033</v>
          </cell>
          <cell r="B10253" t="str">
            <v>115 X 40 X 1790 MM ZENON PROFIL RAL9005 10G</v>
          </cell>
        </row>
        <row r="10254">
          <cell r="A10254" t="str">
            <v>Y-A-8081-0-086-032</v>
          </cell>
          <cell r="B10254" t="str">
            <v>70 X 12 X 485 MIMOSA PROFIL 9005 10G (MN 238 F)</v>
          </cell>
        </row>
        <row r="10255">
          <cell r="A10255" t="str">
            <v>Y-A-8081-0-086-031</v>
          </cell>
          <cell r="B10255" t="str">
            <v>115 X 40 X 894 MM ARNIKA PROFIL RAL 9005 10G (MN 238 F)</v>
          </cell>
        </row>
        <row r="10256">
          <cell r="A10256" t="str">
            <v>Y-A-8081-0-086-030</v>
          </cell>
          <cell r="B10256" t="str">
            <v>115 X 40 X 669 MM ARNIKA PROFIL RAL 9005 10G (MN 238 F)</v>
          </cell>
        </row>
        <row r="10257">
          <cell r="A10257" t="str">
            <v>Y-A-8081-0-086-029</v>
          </cell>
          <cell r="B10257" t="str">
            <v>115 X 40 X 494 MM SAKURA PROFIL RAL9005 10G</v>
          </cell>
        </row>
        <row r="10258">
          <cell r="A10258" t="str">
            <v>Y-A-8081-0-086-027</v>
          </cell>
          <cell r="B10258" t="str">
            <v>70 X 20 X 485 MM VIOLET PROFIL RAL9005 10G</v>
          </cell>
        </row>
        <row r="10259">
          <cell r="A10259" t="str">
            <v>Y-A-8081-0-086-026</v>
          </cell>
          <cell r="B10259" t="str">
            <v>70 X 20 X 587 MM VIOLET PROFIL RAL9005 10G</v>
          </cell>
        </row>
        <row r="10260">
          <cell r="A10260" t="str">
            <v>Y-A-8081-0-086-025</v>
          </cell>
          <cell r="B10260" t="str">
            <v>70 X 20 X 1498,5 MM VIOLET PROFIL RAL9005 10G</v>
          </cell>
        </row>
        <row r="10261">
          <cell r="A10261" t="str">
            <v>Y-A-8081-0-086-024</v>
          </cell>
          <cell r="B10261" t="str">
            <v>70 X 12 X 388 MIMOSA PROFIL 9005 10G (MN 238 F)</v>
          </cell>
        </row>
        <row r="10262">
          <cell r="A10262" t="str">
            <v>Y-A-8081-0-086-023</v>
          </cell>
          <cell r="B10262" t="str">
            <v>Ø75 X 594 MM HAZEL PROFIL RAL9005 10G</v>
          </cell>
        </row>
        <row r="10263">
          <cell r="A10263" t="str">
            <v>Y-A-8081-0-086-022</v>
          </cell>
          <cell r="B10263" t="str">
            <v>115 X 40 X 1319 MM ARNIKA PROFIL RAL 9005 10G (MN 238 F)</v>
          </cell>
        </row>
        <row r="10264">
          <cell r="A10264" t="str">
            <v>Y-A-8081-0-086-021</v>
          </cell>
          <cell r="B10264" t="str">
            <v>115 X 40 X 394 MM ARNIKA PROFIL RAL 9005 10G (MN 238 F)</v>
          </cell>
        </row>
        <row r="10265">
          <cell r="A10265" t="str">
            <v>Y-A-8081-0-086-020</v>
          </cell>
          <cell r="B10265" t="str">
            <v>70 X 20 X 248,5 VIOLET PROFIL 9005 10G (MN 238 F)</v>
          </cell>
        </row>
        <row r="10266">
          <cell r="A10266" t="str">
            <v>Y-A-8081-0-086-019</v>
          </cell>
          <cell r="B10266" t="str">
            <v>115 X 40 X 244 MM ARNIKA PROFIL RAL9005 10G</v>
          </cell>
        </row>
        <row r="10267">
          <cell r="A10267" t="str">
            <v>Y-A-8081-0-086-018</v>
          </cell>
          <cell r="B10267" t="str">
            <v>115 X 40 X 494 MM ARNIKA PROFIL RAL 9005 10G (MN 238 F)</v>
          </cell>
        </row>
        <row r="10268">
          <cell r="A10268" t="str">
            <v>Y-A-8081-0-086-017</v>
          </cell>
          <cell r="B10268" t="str">
            <v>70 X 20 X 998,5 MM VIOLET PROFIL RAL9005 10G</v>
          </cell>
        </row>
        <row r="10269">
          <cell r="A10269" t="str">
            <v>Y-A-8081-0-086-016</v>
          </cell>
          <cell r="B10269" t="str">
            <v>70 X 20 X 388,5 MM VIOLET PROFIL RAL9005 10G</v>
          </cell>
        </row>
        <row r="10270">
          <cell r="A10270" t="str">
            <v>Y-A-8081-0-086-015</v>
          </cell>
          <cell r="B10270" t="str">
            <v>70 X 20 X 898,5 MM VIOLET PROFIL RAL9005 10G</v>
          </cell>
        </row>
        <row r="10271">
          <cell r="A10271" t="str">
            <v>Y-A-8081-0-086-014</v>
          </cell>
          <cell r="B10271" t="str">
            <v>70 X 20 X 1798,5 MM VIOLET PROFIL RAL9005 10G</v>
          </cell>
        </row>
        <row r="10272">
          <cell r="A10272" t="str">
            <v>Y-A-8081-0-086-013</v>
          </cell>
          <cell r="B10272" t="str">
            <v>70 X 12 X 488 MIMOSA PROFIL 9005 10G (MN 238 F)</v>
          </cell>
        </row>
        <row r="10273">
          <cell r="A10273" t="str">
            <v>Y-A-8081-0-086-012</v>
          </cell>
          <cell r="B10273" t="str">
            <v>115 X 40 X 1819 MM SAKURA PROFIL RAL9005 10G</v>
          </cell>
        </row>
        <row r="10274">
          <cell r="A10274" t="str">
            <v>Y-A-8081-0-086-011</v>
          </cell>
          <cell r="B10274" t="str">
            <v>115 X 40 X 1494 MM ARNIKA PROFIL RAL 9005 10G (MN 238 F)</v>
          </cell>
        </row>
        <row r="10275">
          <cell r="A10275" t="str">
            <v>Y-A-8081-0-086-010</v>
          </cell>
          <cell r="B10275" t="str">
            <v>115 X 40 X 594 MM ARNIKA PROFIL RAL 9005 10G (MN 238 F)</v>
          </cell>
        </row>
        <row r="10276">
          <cell r="A10276" t="str">
            <v>Y-A-8081-0-086-009</v>
          </cell>
          <cell r="B10276" t="str">
            <v>70 X 12 X 498 MIMOSA PROFIL 9005 10G (MN 238 F)</v>
          </cell>
        </row>
        <row r="10277">
          <cell r="A10277" t="str">
            <v>Y-A-8081-0-086-008</v>
          </cell>
          <cell r="B10277" t="str">
            <v>115 X 40 X 1819 MM ARNIKA PROFIL RAL9005 10G</v>
          </cell>
        </row>
        <row r="10278">
          <cell r="A10278" t="str">
            <v>Y-A-8081-0-086-007</v>
          </cell>
          <cell r="B10278" t="str">
            <v>115 X 40 X 594 MM SAKURA PROFIL RAL9005 10G</v>
          </cell>
        </row>
        <row r="10279">
          <cell r="A10279" t="str">
            <v>Y-A-8081-0-086-006</v>
          </cell>
          <cell r="B10279" t="str">
            <v>70 X 12 X 1798 MIMOSA PROFIL 9005 10G (MN 238 F)</v>
          </cell>
        </row>
        <row r="10280">
          <cell r="A10280" t="str">
            <v>Y-A-8081-0-086-005</v>
          </cell>
          <cell r="B10280" t="str">
            <v>70 X 12 X 248 MIMOSA PROFIL 9005 10G (MN 238 F)</v>
          </cell>
        </row>
        <row r="10281">
          <cell r="A10281" t="str">
            <v>Y-A-8081-0-086-004</v>
          </cell>
          <cell r="B10281" t="str">
            <v>115 X 40 X 1794 MM ARNIKA PROFIL RAL 9005 10G (MN 238 F)</v>
          </cell>
        </row>
        <row r="10282">
          <cell r="A10282" t="str">
            <v>Y-A-8081-0-086-003</v>
          </cell>
          <cell r="B10282" t="str">
            <v>115 X 40 X 1069 MM ARNIKA PROFIL RAL 9005 10G (MN 238 F)</v>
          </cell>
        </row>
        <row r="10283">
          <cell r="A10283" t="str">
            <v>Y-A-8081-0-086-002</v>
          </cell>
          <cell r="B10283" t="str">
            <v>70 X 20 X 598,5 MM VIOLET PROFIL RAL9005 10G</v>
          </cell>
        </row>
        <row r="10284">
          <cell r="A10284" t="str">
            <v>Y-A-8081-0-086-001</v>
          </cell>
          <cell r="B10284" t="str">
            <v>70 X 20 X 487 MM VIOLET PROFIL RAL9005 10G</v>
          </cell>
        </row>
        <row r="10285">
          <cell r="A10285" t="str">
            <v>Y-A-8081-0-081-031</v>
          </cell>
          <cell r="B10285" t="str">
            <v>75 X 55 X 397 AMBER.PROFIL.SATEN.GUMUS.GRI.RAL9006.(AK.NBL=EW6024).70G.EE</v>
          </cell>
        </row>
        <row r="10286">
          <cell r="A10286" t="str">
            <v>Y-A-8081-0-081-030</v>
          </cell>
          <cell r="B10286" t="str">
            <v>75 X 103,8 X 1794 GLORY.PROFIL.SATEN.GUMUS.GRI.RAL9006.(AK.NBL=EW6024).70G.EE</v>
          </cell>
        </row>
        <row r="10287">
          <cell r="A10287" t="str">
            <v>Y-A-8081-0-081-029</v>
          </cell>
          <cell r="B10287" t="str">
            <v>75 X 103,8 X 1494 GLORY.PROFIL.SATEN.GUMUS.GRI.RAL9006.(AK.NBL=EW6024).70G.EE</v>
          </cell>
        </row>
        <row r="10288">
          <cell r="A10288" t="str">
            <v>Y-A-8081-0-081-028</v>
          </cell>
          <cell r="B10288" t="str">
            <v>75 X 103,8 X 594 GLORY.PROFIL.SATEN.GUMUS.GRI.RAL9006.(AK.NBL=EW6024).70G.EE</v>
          </cell>
        </row>
        <row r="10289">
          <cell r="A10289" t="str">
            <v>Y-A-8081-0-081-027</v>
          </cell>
          <cell r="B10289" t="str">
            <v>75 X 103,8 X 294 GLORY.PROFIL.SATEN.GUMUS.GRI.RAL9006.(AK.NBL=EW6024).70G.EE</v>
          </cell>
        </row>
        <row r="10290">
          <cell r="A10290" t="str">
            <v>Y-A-8081-0-081-026</v>
          </cell>
          <cell r="B10290" t="str">
            <v>75 X 75 X 397 LILAC.PROFIL.SATEN.GUMUS.GRI.RAL9006.(AK.NBL=EW6024).70G.EE</v>
          </cell>
        </row>
        <row r="10291">
          <cell r="A10291" t="str">
            <v>Y-A-8081-0-081-025</v>
          </cell>
          <cell r="B10291" t="str">
            <v>75 X 75 X 1997 LILAC.PROFIL.SATEN.GUMUS.GRI.RAL9006.(AK.NBL=EW6024).70G.EE</v>
          </cell>
        </row>
        <row r="10292">
          <cell r="A10292" t="str">
            <v>Y-A-8081-0-081-024</v>
          </cell>
          <cell r="B10292" t="str">
            <v>75 X 55 X 497 AMBER.PROFIL.SATEN.GUMUS.GRI.RAL9006.(AK.NBL=EW6024).70G.EE</v>
          </cell>
        </row>
        <row r="10293">
          <cell r="A10293" t="str">
            <v>Y-A-8081-0-081-023</v>
          </cell>
          <cell r="B10293" t="str">
            <v>75 X 75 X 1497 LILAC.PROFIL.SATEN.GUMUS.GRI.RAL9006.(AK.NBL=EW6024).70G.EE</v>
          </cell>
        </row>
        <row r="10294">
          <cell r="A10294" t="str">
            <v>Y-A-8081-0-081-022</v>
          </cell>
          <cell r="B10294" t="str">
            <v>75 X 75 X 1197 LILAC.PROFIL.SATEN.GUMUS.GRI.RAL9006.(AK.NBL=EW6024).70G.EE</v>
          </cell>
        </row>
        <row r="10295">
          <cell r="A10295" t="str">
            <v>Y-A-8081-0-081-021</v>
          </cell>
          <cell r="B10295" t="str">
            <v>75 X 75 X 897 LILAC.PROFIL.SATEN.GUMUS.GRI.RAL9006.(AK.NBL=EW6024).70G.EE</v>
          </cell>
        </row>
        <row r="10296">
          <cell r="A10296" t="str">
            <v>Y-A-8081-0-081-020</v>
          </cell>
          <cell r="B10296" t="str">
            <v>75 X 75 X 597 LILAC.PROFIL.SATEN.GUMUS.GRI.RAL9006.(AK.NBL=EW6024).70G.EE</v>
          </cell>
        </row>
        <row r="10297">
          <cell r="A10297" t="str">
            <v>Y-A-8081-0-081-019</v>
          </cell>
          <cell r="B10297" t="str">
            <v>75 X 75 X 497 LILAC.PROFIL.SATEN.GUMUS.GRI.RAL9006.(AK.NBL=EW6024).70G.EE</v>
          </cell>
        </row>
        <row r="10298">
          <cell r="A10298" t="str">
            <v>Y-A-8081-0-081-018</v>
          </cell>
          <cell r="B10298" t="str">
            <v>75 X 75 X 297 LILAC.PROFIL.SATEN.GUMUS.GRI.RAL9006.(AK.NBL=EW6024).70G.EE</v>
          </cell>
        </row>
        <row r="10299">
          <cell r="A10299" t="str">
            <v>Y-A-8081-0-081-017</v>
          </cell>
          <cell r="B10299" t="str">
            <v>75 X 55 X 1497 AMBER.PROFIL.SATEN.GUMUS.GRI.RAL9006.(AK.NBL=EW6024).70G.EE</v>
          </cell>
        </row>
        <row r="10300">
          <cell r="A10300" t="str">
            <v>Y-A-8081-0-081-016</v>
          </cell>
          <cell r="B10300" t="str">
            <v>75 X 55 X 1197 AMBER.PROFIL.SATEN.GUMUS.GRI.RAL9006.(AK.NBL=EW6024).70G.EE</v>
          </cell>
        </row>
        <row r="10301">
          <cell r="A10301" t="str">
            <v>Y-A-8081-0-081-015</v>
          </cell>
          <cell r="B10301" t="str">
            <v>75 X 55 X 897 AMBER.PROFIL.SATEN.GUMUS.GRI.RAL9006.(AK.NBL=EW6024).70G.EE</v>
          </cell>
        </row>
        <row r="10302">
          <cell r="A10302" t="str">
            <v>Y-A-8081-0-081-014</v>
          </cell>
          <cell r="B10302" t="str">
            <v>75 X 55 X 297 AMBER.PROFIL.SATEN.GUMUS.GRI.RAL9006.(AK.NBL=EW6024).70G.EE</v>
          </cell>
        </row>
        <row r="10303">
          <cell r="A10303" t="str">
            <v>Y-A-8081-0-081-013</v>
          </cell>
          <cell r="B10303" t="str">
            <v>75 X 75 X 1797 LILAC.PROFIL.SATEN.GUMUS.GRI.RAL9006.(AK.NBL=EW6024).70G.EE</v>
          </cell>
        </row>
        <row r="10304">
          <cell r="A10304" t="str">
            <v>Y-A-8081-0-081-012</v>
          </cell>
          <cell r="B10304" t="str">
            <v>75 X 55 X 597 AMBER.PROFIL.SATEN.GUMUS.GRI.RAL9006.(AK.NBL=EW6024).70G.EE</v>
          </cell>
        </row>
        <row r="10305">
          <cell r="A10305" t="str">
            <v>Y-A-8081-0-081-011</v>
          </cell>
          <cell r="B10305" t="str">
            <v>75 X 55 X 1797 AMBER.PROFIL.SATEN.GUMUS.GRI.RAL9006.(AK.NBL=EW6024).70G.EE</v>
          </cell>
        </row>
        <row r="10306">
          <cell r="A10306" t="str">
            <v>Y-A-8081-0-081-010</v>
          </cell>
          <cell r="B10306" t="str">
            <v>75 X 55 X 494 AMBER.PROFIL.SATEN.GUMUS.GRI.RAL9006.(AK.NBL=EW6024).70G.EE</v>
          </cell>
        </row>
        <row r="10307">
          <cell r="A10307" t="str">
            <v>Y-A-8081-0-081-009</v>
          </cell>
          <cell r="B10307" t="str">
            <v>75 X 75 X 1794 LILAC.PROFIL.SATEN.GUMUS.GRI.RAL9006.(AK.NBL=EW6024).70G.EE</v>
          </cell>
        </row>
        <row r="10308">
          <cell r="A10308" t="str">
            <v>Y-A-8081-0-081-008</v>
          </cell>
          <cell r="B10308" t="str">
            <v>75 X 75 X 294 LILAC.PROFIL.SATEN.GUMUS.GRI.RAL9006.(AK.NBL=EW6024).70G.EE</v>
          </cell>
        </row>
        <row r="10309">
          <cell r="A10309" t="str">
            <v>Y-A-8081-0-081-007</v>
          </cell>
          <cell r="B10309" t="str">
            <v>75 X 75 X 594 LILAC.PROFIL.SATEN.GUMUS.GRI.RAL9006.(AK.NBL=EW6024).70G.EE</v>
          </cell>
        </row>
        <row r="10310">
          <cell r="A10310" t="str">
            <v>Y-A-8081-0-081-006</v>
          </cell>
          <cell r="B10310" t="str">
            <v>75 X 75 X 1194 LILAC.PROFIL.SATEN.GUMUS.GRI.RAL9006.(AK.NBL=EW6024).70G.EE</v>
          </cell>
        </row>
        <row r="10311">
          <cell r="A10311" t="str">
            <v>Y-A-8081-0-081-005</v>
          </cell>
          <cell r="B10311" t="str">
            <v>75 X 55 X 247 AMBER.PROFIL.SATEN.GUMUS.GRI.RAL9006.(AK.NBL=EW6024).70G.EE</v>
          </cell>
        </row>
        <row r="10312">
          <cell r="A10312" t="str">
            <v>Y-A-8081-0-081-004</v>
          </cell>
          <cell r="B10312" t="str">
            <v>75 X 55 X 294 AMBER.PROFIL.SATEN.GUMUS.GRI.RAL9006.(AK.NBL=EW6024).70G.EE</v>
          </cell>
        </row>
        <row r="10313">
          <cell r="A10313" t="str">
            <v>Y-A-8081-0-081-003</v>
          </cell>
          <cell r="B10313" t="str">
            <v>75 X 55 X 594 AMBER.PROFIL.SATEN.GUMUS.GRI.RAL9006.(AK.NBL=EW6024).70G.EE</v>
          </cell>
        </row>
        <row r="10314">
          <cell r="A10314" t="str">
            <v>Y-A-8081-0-081-002</v>
          </cell>
          <cell r="B10314" t="str">
            <v>75 X 55 X 1794 AMBER.PROFIL.SATEN.GUMUS.GRI.RAL9006.(AK.NBL=EW6024).70G.EE</v>
          </cell>
        </row>
        <row r="10315">
          <cell r="A10315" t="str">
            <v>Y-A-8081-0-081-001</v>
          </cell>
          <cell r="B10315" t="str">
            <v>75 X 75 X 247 LILAC.PROFIL.SATEN.GUMUS.GRI.RAL9006.(AK.NBL=EW6024).70G.EE</v>
          </cell>
        </row>
        <row r="10316">
          <cell r="A10316" t="str">
            <v>Y-A-8081-0-080-008</v>
          </cell>
          <cell r="B10316" t="str">
            <v>115 X 40 X 494 MM SAKURA PROFIL RAL 9006 30G</v>
          </cell>
        </row>
        <row r="10317">
          <cell r="A10317" t="str">
            <v>Y-A-8081-0-080-007</v>
          </cell>
          <cell r="B10317" t="str">
            <v>75 X 75 X 394 LILAC.PROFIL.SATEN.GUMUS.GRI.RAL9006.(AK.NBL=EW6024).70G.EE</v>
          </cell>
        </row>
        <row r="10318">
          <cell r="A10318" t="str">
            <v>Y-A-8081-0-080-006</v>
          </cell>
          <cell r="B10318" t="str">
            <v>75 X 75 X 494 LILAC.PROFIL.SATEN.GUMUS.GRI.RAL9006.(AK.NBL=EW6024).70G.EE</v>
          </cell>
        </row>
        <row r="10319">
          <cell r="A10319" t="str">
            <v>Y-A-8081-0-080-005</v>
          </cell>
          <cell r="B10319" t="str">
            <v>115 X 40 X 1819 MM SAKURA PROFIL RAL 9006 30G</v>
          </cell>
        </row>
        <row r="10320">
          <cell r="A10320" t="str">
            <v>Y-A-8081-0-080-004</v>
          </cell>
          <cell r="B10320" t="str">
            <v>115 X 40 X 1569 MM SAKURA PROFIL RAL 9006 30G</v>
          </cell>
        </row>
        <row r="10321">
          <cell r="A10321" t="str">
            <v>Y-A-8081-0-080-003</v>
          </cell>
          <cell r="B10321" t="str">
            <v>115 X 40 X 594 MM SAKURA PROFIL RAL 9006 30G</v>
          </cell>
        </row>
        <row r="10322">
          <cell r="A10322" t="str">
            <v>Y-A-8081-0-080-002</v>
          </cell>
          <cell r="B10322" t="str">
            <v>80 X 40 X 190 MERLOT PROFIL RAL 9006 30G</v>
          </cell>
        </row>
        <row r="10323">
          <cell r="A10323" t="str">
            <v>Y-A-8081-0-080-001</v>
          </cell>
          <cell r="B10323" t="str">
            <v>115 X 40 X 399 MM SAKURA PROFIL RAL 9006 30G</v>
          </cell>
        </row>
        <row r="10324">
          <cell r="A10324" t="str">
            <v>Y-A-8081-0-077-035</v>
          </cell>
          <cell r="B10324" t="str">
            <v>115 X 40 X 594 SAKURA PROFIL BEYAZ MAT RAL9010 30G</v>
          </cell>
        </row>
        <row r="10325">
          <cell r="A10325" t="str">
            <v>Y-A-8081-0-077-034</v>
          </cell>
          <cell r="B10325" t="str">
            <v>70 X 20 X 375 MM VIOLET PROFIL RAL9010 30G</v>
          </cell>
        </row>
        <row r="10326">
          <cell r="A10326" t="str">
            <v>Y-A-8081-0-077-033</v>
          </cell>
          <cell r="B10326" t="str">
            <v>70 X 20 X 485 MM VIOLET PROFIL RAL9010 30G</v>
          </cell>
        </row>
        <row r="10327">
          <cell r="A10327" t="str">
            <v>Y-A-8081-0-077-032</v>
          </cell>
          <cell r="B10327" t="str">
            <v>70 X 20 X 522 MM VIOLET PROFIL RAL9010 30G</v>
          </cell>
        </row>
        <row r="10328">
          <cell r="A10328" t="str">
            <v>Y-A-8081-0-077-031</v>
          </cell>
          <cell r="B10328" t="str">
            <v>115 X 40 X 294 ARNIKA PROFIL BEYAZ MAT RAL9010 30G</v>
          </cell>
        </row>
        <row r="10329">
          <cell r="A10329" t="str">
            <v>Y-A-8081-0-077-030</v>
          </cell>
          <cell r="B10329" t="str">
            <v>70 X 12 X 1838 MIMOSA PROFIL 9010 30G</v>
          </cell>
        </row>
        <row r="10330">
          <cell r="A10330" t="str">
            <v>Y-A-8081-0-077-029</v>
          </cell>
          <cell r="B10330" t="str">
            <v>80 X 40 X 1780 MERLOT PROFIL RAL 9010 30G</v>
          </cell>
        </row>
        <row r="10331">
          <cell r="A10331" t="str">
            <v>Y-A-8081-0-077-028</v>
          </cell>
          <cell r="B10331" t="str">
            <v>Ø75 X 574 MM HAZEL PROFIL RAL9010 30G</v>
          </cell>
        </row>
        <row r="10332">
          <cell r="A10332" t="str">
            <v>Y-A-8081-0-077-027</v>
          </cell>
          <cell r="B10332" t="str">
            <v>70 X 20 X 538,5 MM VIOLET PROFIL RAL9010 30G</v>
          </cell>
        </row>
        <row r="10333">
          <cell r="A10333" t="str">
            <v>Y-A-8081-0-077-026</v>
          </cell>
          <cell r="B10333" t="str">
            <v>70 X 12 X 538 MIMOSA PROFIL 9010 30G</v>
          </cell>
        </row>
        <row r="10334">
          <cell r="A10334" t="str">
            <v>Y-A-8081-0-077-025</v>
          </cell>
          <cell r="B10334" t="str">
            <v>80 X 40 X 470 MERLOT PROFIL RAL 9010 30G</v>
          </cell>
        </row>
        <row r="10335">
          <cell r="A10335" t="str">
            <v>Y-A-8081-0-077-024</v>
          </cell>
          <cell r="B10335" t="str">
            <v>115 X 40 X 369 ARNIKA PROFIL BEYAZ MAT RAL9010 30G</v>
          </cell>
        </row>
        <row r="10336">
          <cell r="A10336" t="str">
            <v>Y-A-8081-0-077-023</v>
          </cell>
          <cell r="B10336" t="str">
            <v>70 X 20 X 497 MM VIOLET PROFIL RAL9010 30G</v>
          </cell>
        </row>
        <row r="10337">
          <cell r="A10337" t="str">
            <v>Y-A-8081-0-077-022</v>
          </cell>
          <cell r="B10337" t="str">
            <v>70 X 12 X 485 MIMOSA PROFIL 9010 30G</v>
          </cell>
        </row>
        <row r="10338">
          <cell r="A10338" t="str">
            <v>Y-A-8081-0-077-021</v>
          </cell>
          <cell r="B10338" t="str">
            <v>65 X 40 X 1795 VALERIAN PROFIL MAT.BYZ.RAL9010.30G</v>
          </cell>
        </row>
        <row r="10339">
          <cell r="A10339" t="str">
            <v>Y-A-8081-0-077-020</v>
          </cell>
          <cell r="B10339" t="str">
            <v>65 X 40 X 1495 VALERIAN PROFIL MAT.BYZ.RAL9010.30G</v>
          </cell>
        </row>
        <row r="10340">
          <cell r="A10340" t="str">
            <v>Y-A-8081-0-077-019</v>
          </cell>
          <cell r="B10340" t="str">
            <v>115 X 40 X 494 ARNIKA PROFIL BEYAZ MAT RAL9010 30G</v>
          </cell>
        </row>
        <row r="10341">
          <cell r="A10341" t="str">
            <v>Y-A-8081-0-077-018</v>
          </cell>
          <cell r="B10341" t="str">
            <v>115 X 40 X 1194 ARNIKA PROFIL BEYAZ MAT RAL9010 30G</v>
          </cell>
        </row>
        <row r="10342">
          <cell r="A10342" t="str">
            <v>Y-A-8081-0-077-017</v>
          </cell>
          <cell r="B10342" t="str">
            <v>115 X 40 X 1994 ARNIKA PROFIL BEYAZ MAT RAL9010 30G</v>
          </cell>
        </row>
        <row r="10343">
          <cell r="A10343" t="str">
            <v>Y-A-8081-0-077-016</v>
          </cell>
          <cell r="B10343" t="str">
            <v>70 X 20 X 577 MM VIOLET PROFIL RAL9010 30G</v>
          </cell>
        </row>
        <row r="10344">
          <cell r="A10344" t="str">
            <v>Y-A-8081-0-077-015</v>
          </cell>
          <cell r="B10344" t="str">
            <v>70 X 20 X 498,5 MM VIOLET PROFIL MAT.BYZ.RAL9010 30G</v>
          </cell>
        </row>
        <row r="10345">
          <cell r="A10345" t="str">
            <v>Y-A-8081-0-077-014</v>
          </cell>
          <cell r="B10345" t="str">
            <v>115 X 40 X 1069 ARNIKA PROFIL BEYAZ MAT RAL9010 30G</v>
          </cell>
        </row>
        <row r="10346">
          <cell r="A10346" t="str">
            <v>Y-A-8081-0-077-013</v>
          </cell>
          <cell r="B10346" t="str">
            <v>115 X 40 X 444 ARNIKA PROFIL BEYAZ MAT RAL9010 30G</v>
          </cell>
        </row>
        <row r="10347">
          <cell r="A10347" t="str">
            <v>Y-A-8081-0-077-012</v>
          </cell>
          <cell r="B10347" t="str">
            <v>115 X 40 X 594 ARNIKA PROFIL BEYAZ MAT RAL9010 30G</v>
          </cell>
        </row>
        <row r="10348">
          <cell r="A10348" t="str">
            <v>Y-A-8081-0-077-011</v>
          </cell>
          <cell r="B10348" t="str">
            <v>115 X 40 X 794 ARNIKA PROFIL BEYAZ MAT RAL9010 30G</v>
          </cell>
        </row>
        <row r="10349">
          <cell r="A10349" t="str">
            <v>Y-A-8081-0-077-010</v>
          </cell>
          <cell r="B10349" t="str">
            <v>70 X 20 X 1498,5 MM VIOLET PROFIL MAT.BYZ.RAL9010 30G</v>
          </cell>
        </row>
        <row r="10350">
          <cell r="A10350" t="str">
            <v>Y-A-8081-0-077-009</v>
          </cell>
          <cell r="B10350" t="str">
            <v>115 X 40 X 894 ARNIKA PROFIL BEYAZ MAT RAL9010 30G</v>
          </cell>
        </row>
        <row r="10351">
          <cell r="A10351" t="str">
            <v>Y-A-8081-0-077-008</v>
          </cell>
          <cell r="B10351" t="str">
            <v>115 X 40 X 1494 ARNIKA PROFIL BEYAZ MAT RAL9010 30G</v>
          </cell>
        </row>
        <row r="10352">
          <cell r="A10352" t="str">
            <v>Y-A-8081-0-077-007</v>
          </cell>
          <cell r="B10352" t="str">
            <v>115 X 40 X 1319 ARNIKA PROFIL BEYAZ MAT RAL9010 30G</v>
          </cell>
        </row>
        <row r="10353">
          <cell r="A10353" t="str">
            <v>Y-A-8081-0-077-006</v>
          </cell>
          <cell r="B10353" t="str">
            <v>70 X 12 X 488 MIMOSA PROFIL 9010 30G</v>
          </cell>
        </row>
        <row r="10354">
          <cell r="A10354" t="str">
            <v>Y-A-8081-0-077-005</v>
          </cell>
          <cell r="B10354" t="str">
            <v>70 X 20 X 248,5 MM VIOLET PROFIL MAT.BYZ.RAL9010 30G</v>
          </cell>
        </row>
        <row r="10355">
          <cell r="A10355" t="str">
            <v>Y-A-8081-0-077-004</v>
          </cell>
          <cell r="B10355" t="str">
            <v>65 X 40 X 245 VALERIAN PROFIL MAT.BYZ.RAL9010.30G</v>
          </cell>
        </row>
        <row r="10356">
          <cell r="A10356" t="str">
            <v>Y-A-8081-0-077-003</v>
          </cell>
          <cell r="B10356" t="str">
            <v>115 X 40 X 1794 MM ARNIKA PROFIL BEYAZ MAT RAL9010 30G</v>
          </cell>
        </row>
        <row r="10357">
          <cell r="A10357" t="str">
            <v>Y-A-8081-0-077-002</v>
          </cell>
          <cell r="B10357" t="str">
            <v>70 X 12 X 248 MIMOSA PROFIL 9010 30G</v>
          </cell>
        </row>
        <row r="10358">
          <cell r="A10358" t="str">
            <v>Y-A-8081-0-077-001</v>
          </cell>
          <cell r="B10358" t="str">
            <v>70 X 20 X 487 MM VIOLET PROFIL RAL9010 30G</v>
          </cell>
        </row>
        <row r="10359">
          <cell r="A10359" t="str">
            <v>Y-A-8081-0-075-057</v>
          </cell>
          <cell r="B10359" t="str">
            <v>75 X 55 X 1997 AMBER.PROFIL.SATEN.BYZ.RAL9016.75G(AK.NBL=FA5624).</v>
          </cell>
        </row>
        <row r="10360">
          <cell r="A10360" t="str">
            <v>Y-A-8081-0-075-056</v>
          </cell>
          <cell r="B10360" t="str">
            <v>75 X 103,8 X 1794 GLORY.PROFIL.SATEN.BYZ.RAL9016.75G(AK.NBL=FA5624)</v>
          </cell>
        </row>
        <row r="10361">
          <cell r="A10361" t="str">
            <v>Y-A-8081-0-075-055</v>
          </cell>
          <cell r="B10361" t="str">
            <v>75 X 103,8 X 1494 GLORY.PROFIL.SATEN.BYZ.RAL9016.75G(AK.NBL=FA5624)</v>
          </cell>
        </row>
        <row r="10362">
          <cell r="A10362" t="str">
            <v>Y-A-8081-0-075-054</v>
          </cell>
          <cell r="B10362" t="str">
            <v>75 X 103,8 X 594 GLORY.PROFIL.SATEN.BYZ.RAL9016.75G(AK.NBL=FA5624)</v>
          </cell>
        </row>
        <row r="10363">
          <cell r="A10363" t="str">
            <v>Y-A-8081-0-075-053</v>
          </cell>
          <cell r="B10363" t="str">
            <v>75 X 103,8 X 294 GLORY.PROFIL.SATEN.BYZ.RAL9016.75G(AK.NBL=FA5624)</v>
          </cell>
        </row>
        <row r="10364">
          <cell r="A10364" t="str">
            <v>Y-A-8081-0-075-052</v>
          </cell>
          <cell r="B10364" t="str">
            <v>80 X 40 X 1780 MERLOT PROFIL SATEN.BYZ.RAL9016.75G(AK.NBL=FA5624)</v>
          </cell>
        </row>
        <row r="10365">
          <cell r="A10365" t="str">
            <v>Y-A-8081-0-075-051</v>
          </cell>
          <cell r="B10365" t="str">
            <v>75 X 55 X 1837 AMBER.PROFIL.SATEN.BYZ.RAL9016.75G(AK.NBL=FA5624).</v>
          </cell>
        </row>
        <row r="10366">
          <cell r="A10366" t="str">
            <v>Y-A-8081-0-075-050</v>
          </cell>
          <cell r="B10366" t="str">
            <v>75 X 75 X 1837 LILAC.PROFIL.SATEN.BYZ.RAL9016.75G(AK.NBL=FA5624).</v>
          </cell>
        </row>
        <row r="10367">
          <cell r="A10367" t="str">
            <v>Y-A-8081-0-075-049</v>
          </cell>
          <cell r="B10367" t="str">
            <v>115 X 40 X 564 MM ARNIKA PROFIL SATEN.BYZ.RAL9016.75G(AK.NBL=FA5624)</v>
          </cell>
        </row>
        <row r="10368">
          <cell r="A10368" t="str">
            <v>Y-A-8081-0-075-048</v>
          </cell>
          <cell r="B10368" t="str">
            <v>75 X 55 X 527 AMBER.PROFIL.SATEN.BYZ.RAL9016.75G(AK.NBL=FA5624).</v>
          </cell>
        </row>
        <row r="10369">
          <cell r="A10369" t="str">
            <v>Y-A-8081-0-075-047</v>
          </cell>
          <cell r="B10369" t="str">
            <v>75 X 75 X 527 LILAC.PROFIL.SATEN.BYZ.RAL9016.75G(AK.NBL=FA5624).</v>
          </cell>
        </row>
        <row r="10370">
          <cell r="A10370" t="str">
            <v>Y-A-8081-0-075-046</v>
          </cell>
          <cell r="B10370" t="str">
            <v>75 X 75 X 1997 LILAC.PROFIL.SATEN.BYZ.RAL9016.75G(AK.NBL=FA5624).</v>
          </cell>
        </row>
        <row r="10371">
          <cell r="A10371" t="str">
            <v>Y-A-8081-0-075-045</v>
          </cell>
          <cell r="B10371" t="str">
            <v>75 X 75 X 1497 LILAC.PROFIL.SATEN.BYZ.RAL9016.75G(AK.NBL=FA5624).</v>
          </cell>
        </row>
        <row r="10372">
          <cell r="A10372" t="str">
            <v>Y-A-8081-0-075-044</v>
          </cell>
          <cell r="B10372" t="str">
            <v>75 X 75 X 1197 LILAC.PROFIL.SATEN.BYZ.RAL9016.75G(AK.NBL=FA5624).</v>
          </cell>
        </row>
        <row r="10373">
          <cell r="A10373" t="str">
            <v>Y-A-8081-0-075-043</v>
          </cell>
          <cell r="B10373" t="str">
            <v>75 X 75 X 897 LILAC.PROFIL.SATEN.BYZ.RAL9016.75G(AK.NBL=FA5624).</v>
          </cell>
        </row>
        <row r="10374">
          <cell r="A10374" t="str">
            <v>Y-A-8081-0-075-042</v>
          </cell>
          <cell r="B10374" t="str">
            <v>75 X 75 X 597 LILAC.PROFIL.SATEN.BYZ.RAL9016.75G(AK.NBL=FA5624).</v>
          </cell>
        </row>
        <row r="10375">
          <cell r="A10375" t="str">
            <v>Y-A-8081-0-075-041</v>
          </cell>
          <cell r="B10375" t="str">
            <v>75 X 75 X 297 LILAC.PROFIL.SATEN.BYZ.RAL9016.75G(AK.NBL=FA5624).</v>
          </cell>
        </row>
        <row r="10376">
          <cell r="A10376" t="str">
            <v>Y-A-8081-0-075-040</v>
          </cell>
          <cell r="B10376" t="str">
            <v>75 X 55 X 1497 AMBER.PROFIL.SATEN.BYZ.RAL9016.75G(AK.NBL=FA5624).</v>
          </cell>
        </row>
        <row r="10377">
          <cell r="A10377" t="str">
            <v>Y-A-8081-0-075-039</v>
          </cell>
          <cell r="B10377" t="str">
            <v>75 X 55 X 897 AMBER.PROFIL.SATEN.BYZ.RAL9016.75G(AK.NBL=FA5624).</v>
          </cell>
        </row>
        <row r="10378">
          <cell r="A10378" t="str">
            <v>Y-A-8081-0-075-038</v>
          </cell>
          <cell r="B10378" t="str">
            <v>115 X 40 X 740 MM ZENON PROFIL SATEN.BYZ.RAL9016.75G(AK.NBL=FA5624)</v>
          </cell>
        </row>
        <row r="10379">
          <cell r="A10379" t="str">
            <v>Y-A-8081-0-075-037</v>
          </cell>
          <cell r="B10379" t="str">
            <v>115 X 40 X 826 MM ZENON PROFIL SATEN.BYZ.RAL9016.75G(AK.NBL=FA5624)</v>
          </cell>
        </row>
        <row r="10380">
          <cell r="A10380" t="str">
            <v>Y-A-8081-0-075-036</v>
          </cell>
          <cell r="B10380" t="str">
            <v>115 X 40 X 1790 MM ZENON PROFIL SATEN.BYZ.RAL9016.75G(AK.NBL=FA5624)</v>
          </cell>
        </row>
        <row r="10381">
          <cell r="A10381" t="str">
            <v>Y-A-8081-0-075-035</v>
          </cell>
          <cell r="B10381" t="str">
            <v>70 X 20 X 497 MM VIOLET PROFIL SATEN.BYZ.RAL9016.75G(AK.NBL=FA5624)</v>
          </cell>
        </row>
        <row r="10382">
          <cell r="A10382" t="str">
            <v>Y-A-8081-0-075-034</v>
          </cell>
          <cell r="B10382" t="str">
            <v>70 X 12 X 1498 MIMOSA PROFIL SATEN.BYZ.RAL9016.75G(AK.NBL=FA5624).</v>
          </cell>
        </row>
        <row r="10383">
          <cell r="A10383" t="str">
            <v>Y-A-8081-0-075-033</v>
          </cell>
          <cell r="B10383" t="str">
            <v>75 X 55 X 297 AMBER.PROFIL.SATEN.BYZ.RAL9016.75G(AK.NBL=FA5624).</v>
          </cell>
        </row>
        <row r="10384">
          <cell r="A10384" t="str">
            <v>Y-A-8081-0-075-032</v>
          </cell>
          <cell r="B10384" t="str">
            <v>115 X 40 X 494 MM ARNIKA PROFIL SATEN.BYZ.RAL9016.75G(AK.NBL=FA5624)</v>
          </cell>
        </row>
        <row r="10385">
          <cell r="A10385" t="str">
            <v>Y-A-8081-0-075-031</v>
          </cell>
          <cell r="B10385" t="str">
            <v>115 X 40 X 894 MM ARNIKA PROFIL SATEN.BYZ.RAL9016.75G(AK.NBL=FA5624)</v>
          </cell>
        </row>
        <row r="10386">
          <cell r="A10386" t="str">
            <v>Y-A-8081-0-075-030</v>
          </cell>
          <cell r="B10386" t="str">
            <v>115 X 40 X 1069 MM ARNIKA PROFIL SATEN.BYZ.RAL9016.75G(AK.NBL=FA5624)</v>
          </cell>
        </row>
        <row r="10387">
          <cell r="A10387" t="str">
            <v>Y-A-8081-0-075-029</v>
          </cell>
          <cell r="B10387" t="str">
            <v>115 X 40 X 394 MM ARNIKA PROFIL SATEN.BYZ.RAL9016.75G(AK.NBL=FA5624)</v>
          </cell>
        </row>
        <row r="10388">
          <cell r="A10388" t="str">
            <v>Y-A-8081-0-075-028</v>
          </cell>
          <cell r="B10388" t="str">
            <v>75 X 55 X 1197 AMBER.PROFIL.SATEN.BYZ.RAL9016.75G(AK.NBL=FA5624).</v>
          </cell>
        </row>
        <row r="10389">
          <cell r="A10389" t="str">
            <v>Y-A-8081-0-075-027</v>
          </cell>
          <cell r="B10389" t="str">
            <v>65 X 40 X 495 VALERIAN PROFIL SATEN.BYZ.RAL9016.75G</v>
          </cell>
        </row>
        <row r="10390">
          <cell r="A10390" t="str">
            <v>Y-A-8081-0-075-026</v>
          </cell>
          <cell r="B10390" t="str">
            <v>115 X 40 X 244 MM ARNIKA PROFIL SATEN.BYZ.RAL9016.75G(AK.NBL=FA5624)</v>
          </cell>
        </row>
        <row r="10391">
          <cell r="A10391" t="str">
            <v>Y-A-8081-0-075-025</v>
          </cell>
          <cell r="B10391" t="str">
            <v>115 X 40 X 1794 MM ARNIKA PROFIL SATEN.BYZ.RAL9016.75G(AK.NBL=FA5624)</v>
          </cell>
        </row>
        <row r="10392">
          <cell r="A10392" t="str">
            <v>Y-A-8081-0-075-024</v>
          </cell>
          <cell r="B10392" t="str">
            <v>115 X 40 X 594 MM ARNIKA PROFIL SATEN.BYZ.RAL9016.75G(AK.NBL=FA5624)</v>
          </cell>
        </row>
        <row r="10393">
          <cell r="A10393" t="str">
            <v>Y-A-8081-0-075-023</v>
          </cell>
          <cell r="B10393" t="str">
            <v>75 X 55 X 394 AMBER.PROFIL.SATEN.BYZ.RAL9016.75G(AK.NBL=FA5624).</v>
          </cell>
        </row>
        <row r="10394">
          <cell r="A10394" t="str">
            <v>Y-A-8081-0-075-022</v>
          </cell>
          <cell r="B10394" t="str">
            <v>75 X 55 X 444 AMBER.PROFIL.SATEN.BYZ.RAL9016.75G(AK.NBL=FA5624).</v>
          </cell>
        </row>
        <row r="10395">
          <cell r="A10395" t="str">
            <v>Y-A-8081-0-075-021</v>
          </cell>
          <cell r="B10395" t="str">
            <v>75 X 75 X 494 LILAC.PROFIL.SATEN.BYZ.RAL9016.75G(AK.NBL=FA5624).</v>
          </cell>
        </row>
        <row r="10396">
          <cell r="A10396" t="str">
            <v>Y-A-8081-0-075-020</v>
          </cell>
          <cell r="B10396" t="str">
            <v>75 X 75 X 1797 LILAC.PROFIL.SATEN.BYZ.RAL9016.75G(AK.NBL=FA5624).</v>
          </cell>
        </row>
        <row r="10397">
          <cell r="A10397" t="str">
            <v>Y-A-8081-0-075-019</v>
          </cell>
          <cell r="B10397" t="str">
            <v>75 X 55 X 1797 AMBER.PROFIL.SATEN.BYZ.RAL9016.75G(AK.NBL=FA5624).</v>
          </cell>
        </row>
        <row r="10398">
          <cell r="A10398" t="str">
            <v>Y-A-8081-0-075-018</v>
          </cell>
          <cell r="B10398" t="str">
            <v>75 X 55 X 547 AMBER.PROFIL.SATEN.BYZ.RAL9016.75G(AK.NBL=FA5624).</v>
          </cell>
        </row>
        <row r="10399">
          <cell r="A10399" t="str">
            <v>Y-A-8081-0-075-017</v>
          </cell>
          <cell r="B10399" t="str">
            <v>75 X 55 X 557 AMBER.PROFIL.SATEN.BYZ.RAL9016.75G(AK.NBL=FA5624).</v>
          </cell>
        </row>
        <row r="10400">
          <cell r="A10400" t="str">
            <v>Y-A-8081-0-075-016</v>
          </cell>
          <cell r="B10400" t="str">
            <v>75 X 75 X 247 LILAC.PROFIL.SATEN.BYZ.RAL9016.75G(AK.NBL=FA5624).</v>
          </cell>
        </row>
        <row r="10401">
          <cell r="A10401" t="str">
            <v>Y-A-8081-0-075-015</v>
          </cell>
          <cell r="B10401" t="str">
            <v>75 X 55 X 247 AMBER.PROFIL.SATEN.BYZ.RAL9016.75G(AK.NBL=FA5624).</v>
          </cell>
        </row>
        <row r="10402">
          <cell r="A10402" t="str">
            <v>Y-A-8081-0-075-014</v>
          </cell>
          <cell r="B10402" t="str">
            <v>75 X 75 X 1994 LILAC.PROFIL.SATEN.BYZ.RAL9016.75G(AK.NBL=FA5624).</v>
          </cell>
        </row>
        <row r="10403">
          <cell r="A10403" t="str">
            <v>Y-A-8081-0-075-013</v>
          </cell>
          <cell r="B10403" t="str">
            <v>75 X 55 X 494 AMBER.PROFIL.SATEN.BYZ.RAL9016.75G(AK.NBL=FA5624).</v>
          </cell>
        </row>
        <row r="10404">
          <cell r="A10404" t="str">
            <v>Y-A-8081-0-075-012</v>
          </cell>
          <cell r="B10404" t="str">
            <v>75 X 55 X 1494 AMBER.PROFIL.SATEN.BYZ.RAL9016.75G(AK.NBL=FA5624).</v>
          </cell>
        </row>
        <row r="10405">
          <cell r="A10405" t="str">
            <v>Y-A-8081-0-075-011</v>
          </cell>
          <cell r="B10405" t="str">
            <v>75 X 55 X 894 AMBER.PROFIL.SATEN.BYZ.RAL9016.75G(AK.NBL=FA5624).</v>
          </cell>
        </row>
        <row r="10406">
          <cell r="A10406" t="str">
            <v>Y-A-8081-0-075-010</v>
          </cell>
          <cell r="B10406" t="str">
            <v>75 X 75 X 594 LILAC.PROFIL.SATEN.BYZ.RAL9016.75G(AK.NBL=FA5624).</v>
          </cell>
        </row>
        <row r="10407">
          <cell r="A10407" t="str">
            <v>Y-A-8081-0-075-009</v>
          </cell>
          <cell r="B10407" t="str">
            <v>75 X 75 X 1794 LILAC.PROFIL.SATEN.BYZ.RAL9016.75G(AK.NBL=FA5624).</v>
          </cell>
        </row>
        <row r="10408">
          <cell r="A10408" t="str">
            <v>Y-A-8081-0-075-008</v>
          </cell>
          <cell r="B10408" t="str">
            <v>75 X 75 X 497 LILAC.PROFIL.SATEN.BYZ.RAL9016.75G(AK.NBL=FA5624).</v>
          </cell>
        </row>
        <row r="10409">
          <cell r="A10409" t="str">
            <v>Y-A-8081-0-075-007</v>
          </cell>
          <cell r="B10409" t="str">
            <v>75 X 55 X 497 AMBER.PROFIL.SATEN.BYZ.RAL9016.75G(AK.NBL=FA5624).</v>
          </cell>
        </row>
        <row r="10410">
          <cell r="A10410" t="str">
            <v>Y-A-8081-0-075-006</v>
          </cell>
          <cell r="B10410" t="str">
            <v>70 X 12 X 488 MIMOSA PROFIL SATEN.BYZ.RAL9016.75G(AK.NBL=FA5624).</v>
          </cell>
        </row>
        <row r="10411">
          <cell r="A10411" t="str">
            <v>Y-A-8081-0-075-005</v>
          </cell>
          <cell r="B10411" t="str">
            <v>75 X 55 X 594 AMBER.PROFIL.SATEN.BYZ.RAL9016.75G(AK.NBL=FA5624).</v>
          </cell>
        </row>
        <row r="10412">
          <cell r="A10412" t="str">
            <v>Y-A-8081-0-075-004</v>
          </cell>
          <cell r="B10412" t="str">
            <v>75 X 75 X 294 LILAC.PROFIL.SATEN.BYZ.RAL9016.75G(AK.NBL=FA5624).</v>
          </cell>
        </row>
        <row r="10413">
          <cell r="A10413" t="str">
            <v>Y-A-8081-0-075-003</v>
          </cell>
          <cell r="B10413" t="str">
            <v>75 X 55 X 294 AMBER.PROFIL.SATEN.BYZ.RAL9016.75G(AK.NBL=FA5624).</v>
          </cell>
        </row>
        <row r="10414">
          <cell r="A10414" t="str">
            <v>Y-A-8081-0-075-002</v>
          </cell>
          <cell r="B10414" t="str">
            <v>75 X 55 X 1794 AMBER.PROFIL.SATEN.BYZ.RAL9016.75G(AK.NBL=FA5624).</v>
          </cell>
        </row>
        <row r="10415">
          <cell r="A10415" t="str">
            <v>Y-A-8081-0-075-001</v>
          </cell>
          <cell r="B10415" t="str">
            <v>75 X 55 X 597 AMBER.PROFIL.SATEN.BYZ.RAL9016.75G(AK.NBL=FA5624).</v>
          </cell>
        </row>
        <row r="10416">
          <cell r="A10416" t="str">
            <v>Y-A-8081-0-074-009</v>
          </cell>
          <cell r="B10416" t="str">
            <v>115 X 40 X 619 SAKURA PROFIL RAL 9016 30G</v>
          </cell>
        </row>
        <row r="10417">
          <cell r="A10417" t="str">
            <v>Y-A-8081-0-074-008</v>
          </cell>
          <cell r="B10417" t="str">
            <v>115 X 40 X 494 SAKURA PROFIL RAL 9016 30G</v>
          </cell>
        </row>
        <row r="10418">
          <cell r="A10418" t="str">
            <v>Y-A-8081-0-074-007</v>
          </cell>
          <cell r="B10418" t="str">
            <v>70 X 12 X 1498 MIMOSA PROFIL MAT.BYZ.RAL9016.(AK.NBL=MA2304).30G.PE (FSN)</v>
          </cell>
        </row>
        <row r="10419">
          <cell r="A10419" t="str">
            <v>Y-A-8081-0-074-006</v>
          </cell>
          <cell r="B10419" t="str">
            <v>70 X 20 X 487 MM VIOLET PROFIL MAT.BYZ.RAL9016.30G</v>
          </cell>
        </row>
        <row r="10420">
          <cell r="A10420" t="str">
            <v>Y-A-8081-0-074-005</v>
          </cell>
          <cell r="B10420" t="str">
            <v>115 X 40 X 1819 SAKURA PROFIL RAL 9016 30G</v>
          </cell>
        </row>
        <row r="10421">
          <cell r="A10421" t="str">
            <v>Y-A-8081-0-074-004</v>
          </cell>
          <cell r="B10421" t="str">
            <v>75 X 55 X 1497 AMBER.PROFIL RAL 9016 30G</v>
          </cell>
        </row>
        <row r="10422">
          <cell r="A10422" t="str">
            <v>Y-A-8081-0-074-003</v>
          </cell>
          <cell r="B10422" t="str">
            <v>75 X 55 X 1794 AMBER.PROFIL. RAL 9016 30G</v>
          </cell>
        </row>
        <row r="10423">
          <cell r="A10423" t="str">
            <v>Y-A-8081-0-074-002</v>
          </cell>
          <cell r="B10423" t="str">
            <v>115 X 40 X 594 SAKURA PROFIL RAL 9016 30G</v>
          </cell>
        </row>
        <row r="10424">
          <cell r="A10424" t="str">
            <v>Y-A-8081-0-074-001</v>
          </cell>
          <cell r="B10424" t="str">
            <v>115 X 40 X 1569 SAKURA PROFIL RAL 9016 30G</v>
          </cell>
        </row>
        <row r="10425">
          <cell r="A10425" t="str">
            <v>Y-A-8081-0-000-022</v>
          </cell>
          <cell r="B10425" t="str">
            <v>115 X 40 X 745 MM SAKURA PROFIL HAM YUZEY</v>
          </cell>
        </row>
        <row r="10426">
          <cell r="A10426" t="str">
            <v>Y-A-8081-0-000-021</v>
          </cell>
          <cell r="B10426" t="str">
            <v>115 X 40 X 580 MM SAKURA PROFIL HAM YUZEY</v>
          </cell>
        </row>
        <row r="10427">
          <cell r="A10427" t="str">
            <v>Y-A-8081-0-000-020</v>
          </cell>
          <cell r="B10427" t="str">
            <v>115 X 40 X 550 MM SAKURA PROFIL HAM YUZEY</v>
          </cell>
        </row>
        <row r="10428">
          <cell r="A10428" t="str">
            <v>Y-A-8081-0-000-019</v>
          </cell>
          <cell r="B10428" t="str">
            <v>115 X 40 X 530 MM SAKURA PROFIL HAM YUZEY</v>
          </cell>
        </row>
        <row r="10429">
          <cell r="A10429" t="str">
            <v>Y-A-8081-0-000-018</v>
          </cell>
          <cell r="B10429" t="str">
            <v>115 X 40 X 1794 MM ARNIKA PROFIL HAM YUZEY</v>
          </cell>
        </row>
        <row r="10430">
          <cell r="A10430" t="str">
            <v>Y-A-8081-0-000-017</v>
          </cell>
          <cell r="B10430" t="str">
            <v>115 X 40 X 594 MM ARNIKA PROFIL HAM YUZEY</v>
          </cell>
        </row>
        <row r="10431">
          <cell r="A10431" t="str">
            <v>Y-A-8081-0-000-016</v>
          </cell>
          <cell r="B10431" t="str">
            <v>115 X 40 X 1494 MM ARNIKA PROFIL HAM YUZEY</v>
          </cell>
        </row>
        <row r="10432">
          <cell r="A10432" t="str">
            <v>Y-A-8081-0-000-015</v>
          </cell>
          <cell r="B10432" t="str">
            <v>65 X 40 X 595 VALERIAN PROFIL HAM YUZEY</v>
          </cell>
        </row>
        <row r="10433">
          <cell r="A10433" t="str">
            <v>Y-A-8081-0-000-014</v>
          </cell>
          <cell r="B10433" t="str">
            <v>115 X 40 X 619 MM SAKURA PROFIL HAM YUZEY</v>
          </cell>
        </row>
        <row r="10434">
          <cell r="A10434" t="str">
            <v>Y-A-8081-0-000-013</v>
          </cell>
          <cell r="B10434" t="str">
            <v>75 X 75 X 1794 MM LILAC PROFIL  HAM YUZEY</v>
          </cell>
        </row>
        <row r="10435">
          <cell r="A10435" t="str">
            <v>Y-A-8081-0-000-012</v>
          </cell>
          <cell r="B10435" t="str">
            <v>75 X 55 X 597 MM AMBER PROFIL  HAM YUZEY</v>
          </cell>
        </row>
        <row r="10436">
          <cell r="A10436" t="str">
            <v>Y-A-8081-0-000-011</v>
          </cell>
          <cell r="B10436" t="str">
            <v>75 X 55 X 1997 MM AMBER PROFIL  HAM YUZEY</v>
          </cell>
        </row>
        <row r="10437">
          <cell r="A10437" t="str">
            <v>Y-A-8081-0-000-009</v>
          </cell>
          <cell r="B10437" t="str">
            <v>Ø75 X 574 MM HAZEL PROFIL HAM YUZEY</v>
          </cell>
        </row>
        <row r="10438">
          <cell r="A10438" t="str">
            <v>Y-A-8081-0-000-008</v>
          </cell>
          <cell r="B10438" t="str">
            <v>70 X 12 X 1498 MIMOSA PROFIL HAM YUZEY</v>
          </cell>
        </row>
        <row r="10439">
          <cell r="A10439" t="str">
            <v>Y-A-8081-0-000-007</v>
          </cell>
          <cell r="B10439" t="str">
            <v>115 X 40 X 764 MM SAKURA PROFIL HAM YUZEY</v>
          </cell>
        </row>
        <row r="10440">
          <cell r="A10440" t="str">
            <v>Y-A-8081-0-000-006</v>
          </cell>
          <cell r="B10440" t="str">
            <v>80 X 40 X 240 MERLOT PROFIL HAM YUZEY</v>
          </cell>
        </row>
        <row r="10441">
          <cell r="A10441" t="str">
            <v>Y-A-8081-0-000-005</v>
          </cell>
          <cell r="B10441" t="str">
            <v>115 X 40 X 2244 MM ARNIKA PROFIL HAM YUZEY</v>
          </cell>
        </row>
        <row r="10442">
          <cell r="A10442" t="str">
            <v>Y-A-8081-0-000-004</v>
          </cell>
          <cell r="B10442" t="str">
            <v>70 X 20 X 487 MM VIOLET PROFIL HAM YUZEY</v>
          </cell>
        </row>
        <row r="10443">
          <cell r="A10443" t="str">
            <v>Y-A-8081-0-000-003</v>
          </cell>
          <cell r="B10443" t="str">
            <v>70 X 20 X 497 MM VIOLET PROFIL HAM YUZEY</v>
          </cell>
        </row>
        <row r="10444">
          <cell r="A10444" t="str">
            <v>Y-A-8081-0-000-002</v>
          </cell>
          <cell r="B10444" t="str">
            <v>115 X 40 X 2494 MM ARNIKA PROFIL HAM YUZEY</v>
          </cell>
        </row>
        <row r="10445">
          <cell r="A10445" t="str">
            <v>Y-A-8081-0-000-001</v>
          </cell>
          <cell r="B10445" t="str">
            <v>115 X 40 X 399 MM SAKURA PROFIL HAM YUZEY</v>
          </cell>
        </row>
        <row r="10446">
          <cell r="A10446" t="str">
            <v>Y-A-8055-0-000-002</v>
          </cell>
          <cell r="B10446" t="str">
            <v>FAZ2 MODEL 3 YAN KANAT</v>
          </cell>
        </row>
        <row r="10447">
          <cell r="A10447" t="str">
            <v>Y-A-8055-0-000-001</v>
          </cell>
          <cell r="B10447" t="str">
            <v>FAZ2 MODEL 3 ON ARKA KANAT</v>
          </cell>
        </row>
        <row r="10448">
          <cell r="A10448" t="str">
            <v>Y-A-3033-0-093-024</v>
          </cell>
          <cell r="B10448" t="str">
            <v>300X395 GLORY.GOVDE.RAL7016.30G(5).ALT.KRST.BGL(B)(CFT)</v>
          </cell>
        </row>
        <row r="10449">
          <cell r="A10449" t="str">
            <v>Y-A-3033-0-093-023</v>
          </cell>
          <cell r="B10449" t="str">
            <v>300X955 GLORY.GOVDE.RAL7016.30G(12).ALT.KRST.BGL(B)(CFT)</v>
          </cell>
        </row>
        <row r="10450">
          <cell r="A10450" t="str">
            <v>Y-A-3033-0-093-022</v>
          </cell>
          <cell r="B10450" t="str">
            <v>600X1195 GLORY.GOVDE.RAL7016.30G(15).ALT.KRST.BGL(B)(CFT)</v>
          </cell>
        </row>
        <row r="10451">
          <cell r="A10451" t="str">
            <v>Y-A-3033-0-093-021</v>
          </cell>
          <cell r="B10451" t="str">
            <v>600X1435 GLORY.GOVDE.RAL7016.30G(18).ALT.KRST.BGL(B)(CFT)</v>
          </cell>
        </row>
        <row r="10452">
          <cell r="A10452" t="str">
            <v>Y-A-3033-0-093-020</v>
          </cell>
          <cell r="B10452" t="str">
            <v>600X475 GLORY.GOVDE.RAL7016.30G(6).ALT.KRST.BGL(B)(CFT)</v>
          </cell>
        </row>
        <row r="10453">
          <cell r="A10453" t="str">
            <v>Y-A-3033-0-093-019</v>
          </cell>
          <cell r="B10453" t="str">
            <v>600X635 GLORY.GOVDE.RAL7016.30G(8).ALT.KRST.BGL(B)(CFT)</v>
          </cell>
        </row>
        <row r="10454">
          <cell r="A10454" t="str">
            <v>Y-A-3033-0-093-018</v>
          </cell>
          <cell r="B10454" t="str">
            <v>600X795 GLORY.GOVDE.RAL7016.30G(10).ALT.KRST.BGL(B)(CFT)</v>
          </cell>
        </row>
        <row r="10455">
          <cell r="A10455" t="str">
            <v>Y-A-3033-0-093-017</v>
          </cell>
          <cell r="B10455" t="str">
            <v>600X955 GLORY.GOVDE.RAL7016.30G(12).ALT.KRST.BGL(B)(CFT)</v>
          </cell>
        </row>
        <row r="10456">
          <cell r="A10456" t="str">
            <v>Y-A-3033-0-093-016</v>
          </cell>
          <cell r="B10456" t="str">
            <v>1800X315 GLORY.GOVDE.RAL7016.30G(4).ALT.KRST.BGL(B)(CFT)</v>
          </cell>
        </row>
        <row r="10457">
          <cell r="A10457" t="str">
            <v>Y-A-3033-0-093-015</v>
          </cell>
          <cell r="B10457" t="str">
            <v>1800X395 GLORY.GOVDE.RAL7016.30G(5).ALT.KRST.BGL(B)(CFT)</v>
          </cell>
        </row>
        <row r="10458">
          <cell r="A10458" t="str">
            <v>Y-A-3033-0-093-014</v>
          </cell>
          <cell r="B10458" t="str">
            <v>1800X475 GLORY.GOVDE.RAL7016.30G(6).ALT.KRST.BGL(B)(CFT)</v>
          </cell>
        </row>
        <row r="10459">
          <cell r="A10459" t="str">
            <v>Y-A-3033-0-093-013</v>
          </cell>
          <cell r="B10459" t="str">
            <v>1800X555 GLORY.GOVDE.RAL7016.30G(7).ALT.KRST.BGL(B)(CFT)</v>
          </cell>
        </row>
        <row r="10460">
          <cell r="A10460" t="str">
            <v>Y-A-3033-0-093-012</v>
          </cell>
          <cell r="B10460" t="str">
            <v>1800X635 GLORY.GOVDE.RAL7016.30G(8).ALT.KRST.BGL(B)(CFT)</v>
          </cell>
        </row>
        <row r="10461">
          <cell r="A10461" t="str">
            <v>Y-A-3033-0-093-011</v>
          </cell>
          <cell r="B10461" t="str">
            <v>1500X395 GLORY.GOVDE.RAL7016.30G(5).ALT.KRST.BGL(B)(CFT)</v>
          </cell>
        </row>
        <row r="10462">
          <cell r="A10462" t="str">
            <v>Y-A-3033-0-093-010</v>
          </cell>
          <cell r="B10462" t="str">
            <v>1500X475 GLORY.GOVDE.RAL7016.30G(6).ALT.KRST.BGL(B)(CFT)</v>
          </cell>
        </row>
        <row r="10463">
          <cell r="A10463" t="str">
            <v>Y-A-3033-0-093-009</v>
          </cell>
          <cell r="B10463" t="str">
            <v>1500X555 GLORY.GOVDE.RAL7016.30G(7).ALT.KRST.BGL(B)(CFT)</v>
          </cell>
        </row>
        <row r="10464">
          <cell r="A10464" t="str">
            <v>Y-A-3033-0-093-008</v>
          </cell>
          <cell r="B10464" t="str">
            <v>1500X635 GLORY.GOVDE.RAL7016.30G(8).ALT.KRST.BGL(B)(CFT)</v>
          </cell>
        </row>
        <row r="10465">
          <cell r="A10465" t="str">
            <v>Y-A-3033-0-093-007</v>
          </cell>
          <cell r="B10465" t="str">
            <v>300X1195 GLORY.GOVDE.RAL7016.30G(15).ALT.KRST.BGL(B)(CFT)</v>
          </cell>
        </row>
        <row r="10466">
          <cell r="A10466" t="str">
            <v>Y-A-3033-0-093-006</v>
          </cell>
          <cell r="B10466" t="str">
            <v>300X1435 GLORY.GOVDE.RAL7016.30G(18).ALT.KRST.BGL(B)(CFT)</v>
          </cell>
        </row>
        <row r="10467">
          <cell r="A10467" t="str">
            <v>Y-A-3033-0-093-005</v>
          </cell>
          <cell r="B10467" t="str">
            <v>900X795 GLORY.GOVDE.RAL7016.30G(10).ALT.KRST.BGL(S)(TEK)</v>
          </cell>
        </row>
        <row r="10468">
          <cell r="A10468" t="str">
            <v>Y-A-3033-0-093-004</v>
          </cell>
          <cell r="B10468" t="str">
            <v>300X1115 GLORY.GOVDE.RAL7016.30G(14).ALT.KRST.BGL(S)(TEK)</v>
          </cell>
        </row>
        <row r="10469">
          <cell r="A10469" t="str">
            <v>Y-A-3033-0-093-003</v>
          </cell>
          <cell r="B10469" t="str">
            <v>2000X475 GLORY.GOVDE.RAL7016.30G(6).ALT.KRST.BGL(S)(TEK)</v>
          </cell>
        </row>
        <row r="10470">
          <cell r="A10470" t="str">
            <v>Y-A-3033-0-093-002</v>
          </cell>
          <cell r="B10470" t="str">
            <v>1500X475 GLORY.GOVDE.RAL7016.30G(6).ALT.KRST.BGL(S)(TEK)</v>
          </cell>
        </row>
        <row r="10471">
          <cell r="A10471" t="str">
            <v>Y-A-3033-0-093-001</v>
          </cell>
          <cell r="B10471" t="str">
            <v>1500X315 GLORY.GOVDE.RAL7016.30G(4).ALT.KRST.BGL(B)(CFT)</v>
          </cell>
        </row>
        <row r="10472">
          <cell r="A10472" t="str">
            <v>Y-A-3033-0-081-020</v>
          </cell>
          <cell r="B10472" t="str">
            <v>300X395 GLORY.GOVDE.RAL9006.70G(5)(B)(CFT)</v>
          </cell>
        </row>
        <row r="10473">
          <cell r="A10473" t="str">
            <v>Y-A-3033-0-081-019</v>
          </cell>
          <cell r="B10473" t="str">
            <v>300X955 GLORY.GOVDE.RAL9006.70G(12)(B)(CFT)</v>
          </cell>
        </row>
        <row r="10474">
          <cell r="A10474" t="str">
            <v>Y-A-3033-0-081-018</v>
          </cell>
          <cell r="B10474" t="str">
            <v>600X1195 GLORY.GOVDE.RAL9006.70G(15)(B)(CFT)</v>
          </cell>
        </row>
        <row r="10475">
          <cell r="A10475" t="str">
            <v>Y-A-3033-0-081-017</v>
          </cell>
          <cell r="B10475" t="str">
            <v>600X1435 GLORY.GOVDE.RAL9006.70G(18)(B)(CFT)</v>
          </cell>
        </row>
        <row r="10476">
          <cell r="A10476" t="str">
            <v>Y-A-3033-0-081-016</v>
          </cell>
          <cell r="B10476" t="str">
            <v>600X475 GLORY.GOVDE.RAL9006.70G(6)(B)(CFT)</v>
          </cell>
        </row>
        <row r="10477">
          <cell r="A10477" t="str">
            <v>Y-A-3033-0-081-015</v>
          </cell>
          <cell r="B10477" t="str">
            <v>600X635 GLORY.GOVDE.RAL9006.70G(8)(B)(CFT)</v>
          </cell>
        </row>
        <row r="10478">
          <cell r="A10478" t="str">
            <v>Y-A-3033-0-081-014</v>
          </cell>
          <cell r="B10478" t="str">
            <v>600X795 GLORY.GOVDE.RAL9006.70G(10)(B)(CFT)</v>
          </cell>
        </row>
        <row r="10479">
          <cell r="A10479" t="str">
            <v>Y-A-3033-0-081-013</v>
          </cell>
          <cell r="B10479" t="str">
            <v>600X955 GLORY.GOVDE.RAL9006.70G(12)(B)(CFT)</v>
          </cell>
        </row>
        <row r="10480">
          <cell r="A10480" t="str">
            <v>Y-A-3033-0-081-012</v>
          </cell>
          <cell r="B10480" t="str">
            <v>1800X315 GLORY.GOVDE.RAL9006.70G(4)(B)(CFT)</v>
          </cell>
        </row>
        <row r="10481">
          <cell r="A10481" t="str">
            <v>Y-A-3033-0-081-011</v>
          </cell>
          <cell r="B10481" t="str">
            <v>1800X395 GLORY.GOVDE.RAL9006.70G(5)(B)(CFT)</v>
          </cell>
        </row>
        <row r="10482">
          <cell r="A10482" t="str">
            <v>Y-A-3033-0-081-010</v>
          </cell>
          <cell r="B10482" t="str">
            <v>1800X475 GLORY.GOVDE.RAL9006.70G(6)(B)(CFT)</v>
          </cell>
        </row>
        <row r="10483">
          <cell r="A10483" t="str">
            <v>Y-A-3033-0-081-009</v>
          </cell>
          <cell r="B10483" t="str">
            <v>1800X555 GLORY.GOVDE.RAL9006.70G(7)(B)(CFT)</v>
          </cell>
        </row>
        <row r="10484">
          <cell r="A10484" t="str">
            <v>Y-A-3033-0-081-008</v>
          </cell>
          <cell r="B10484" t="str">
            <v>1800X635 GLORY.GOVDE.RAL9006.70G(8)(B)(CFT)</v>
          </cell>
        </row>
        <row r="10485">
          <cell r="A10485" t="str">
            <v>Y-A-3033-0-081-007</v>
          </cell>
          <cell r="B10485" t="str">
            <v>1500X315 GLORY.GOVDE.RAL9006.70G(4)(B)(CFT)</v>
          </cell>
        </row>
        <row r="10486">
          <cell r="A10486" t="str">
            <v>Y-A-3033-0-081-006</v>
          </cell>
          <cell r="B10486" t="str">
            <v>1500X395 GLORY.GOVDE.RAL9006.70G(5)(B)(CFT)</v>
          </cell>
        </row>
        <row r="10487">
          <cell r="A10487" t="str">
            <v>Y-A-3033-0-081-005</v>
          </cell>
          <cell r="B10487" t="str">
            <v>1500X475 GLORY.GOVDE.RAL9006.70G(6)(B)(CFT)</v>
          </cell>
        </row>
        <row r="10488">
          <cell r="A10488" t="str">
            <v>Y-A-3033-0-081-004</v>
          </cell>
          <cell r="B10488" t="str">
            <v>1500X555 GLORY.GOVDE.RAL9006.70G(7)(B)(CFT)</v>
          </cell>
        </row>
        <row r="10489">
          <cell r="A10489" t="str">
            <v>Y-A-3033-0-081-003</v>
          </cell>
          <cell r="B10489" t="str">
            <v>1500X635 GLORY.GOVDE.RAL9006.70G(8)(B)(CFT)</v>
          </cell>
        </row>
        <row r="10490">
          <cell r="A10490" t="str">
            <v>Y-A-3033-0-081-002</v>
          </cell>
          <cell r="B10490" t="str">
            <v>300X1195 GLORY.GOVDE.RAL9006.70G(15)(B)(CFT)</v>
          </cell>
        </row>
        <row r="10491">
          <cell r="A10491" t="str">
            <v>Y-A-3033-0-081-001</v>
          </cell>
          <cell r="B10491" t="str">
            <v>300X1435 GLORY.GOVDE.RAL9006.70G(18)(B)(CFT)</v>
          </cell>
        </row>
        <row r="10492">
          <cell r="A10492" t="str">
            <v>Y-A-3033-0-075-020</v>
          </cell>
          <cell r="B10492" t="str">
            <v>300X395 GLORY.GOVDE.BYZ.RAL9016(5)(B)(CFT)</v>
          </cell>
        </row>
        <row r="10493">
          <cell r="A10493" t="str">
            <v>Y-A-3033-0-075-019</v>
          </cell>
          <cell r="B10493" t="str">
            <v>600X475 GLORY.GOVDE.BYZ.RAL9016(6)(B)(CFT)</v>
          </cell>
        </row>
        <row r="10494">
          <cell r="A10494" t="str">
            <v>Y-A-3033-0-075-018</v>
          </cell>
          <cell r="B10494" t="str">
            <v>600X635 GLORY.GOVDE.BYZ.RAL9016(8)(B)(CFT)</v>
          </cell>
        </row>
        <row r="10495">
          <cell r="A10495" t="str">
            <v>Y-A-3033-0-075-017</v>
          </cell>
          <cell r="B10495" t="str">
            <v>600X795 GLORY.GOVDE.BYZ.RAL9016(10)(B)(CFT)</v>
          </cell>
        </row>
        <row r="10496">
          <cell r="A10496" t="str">
            <v>Y-A-3033-0-075-016</v>
          </cell>
          <cell r="B10496" t="str">
            <v>600X955 GLORY.GOVDE.BYZ.RAL9016(12)(B)(CFT)</v>
          </cell>
        </row>
        <row r="10497">
          <cell r="A10497" t="str">
            <v>Y-A-3033-0-075-015</v>
          </cell>
          <cell r="B10497" t="str">
            <v>600X1195 GLORY.GOVDE.BYZ.RAL9016(15)(B)(CFT)</v>
          </cell>
        </row>
        <row r="10498">
          <cell r="A10498" t="str">
            <v>Y-A-3033-0-075-014</v>
          </cell>
          <cell r="B10498" t="str">
            <v>600X1435 GLORY.GOVDE.BYZ.RAL9016(18)(B)(CFT)</v>
          </cell>
        </row>
        <row r="10499">
          <cell r="A10499" t="str">
            <v>Y-A-3033-0-075-013</v>
          </cell>
          <cell r="B10499" t="str">
            <v>1800X315 GLORY.GOVDE.BYZ.RAL9016(4)(B)(CFT)</v>
          </cell>
        </row>
        <row r="10500">
          <cell r="A10500" t="str">
            <v>Y-A-3033-0-075-012</v>
          </cell>
          <cell r="B10500" t="str">
            <v>1800X395 GLORY.GOVDE.BYZ.RAL9016(5)(B)(CFT)</v>
          </cell>
        </row>
        <row r="10501">
          <cell r="A10501" t="str">
            <v>Y-A-3033-0-075-011</v>
          </cell>
          <cell r="B10501" t="str">
            <v>1800X475 GLORY.GOVDE.BYZ.RAL9016(6)(B)(CFT)</v>
          </cell>
        </row>
        <row r="10502">
          <cell r="A10502" t="str">
            <v>Y-A-3033-0-075-010</v>
          </cell>
          <cell r="B10502" t="str">
            <v>1800X555 GLORY.GOVDE.BYZ.RAL9016(7)(B)(CFT)</v>
          </cell>
        </row>
        <row r="10503">
          <cell r="A10503" t="str">
            <v>Y-A-3033-0-075-009</v>
          </cell>
          <cell r="B10503" t="str">
            <v>1800X635 GLORY.GOVDE.BYZ.RAL9016(8)(B)(CFT)</v>
          </cell>
        </row>
        <row r="10504">
          <cell r="A10504" t="str">
            <v>Y-A-3033-0-075-008</v>
          </cell>
          <cell r="B10504" t="str">
            <v>1500X315 GLORY.GOVDE.BYZ.RAL9016(4)(B)(CFT)</v>
          </cell>
        </row>
        <row r="10505">
          <cell r="A10505" t="str">
            <v>Y-A-3033-0-075-007</v>
          </cell>
          <cell r="B10505" t="str">
            <v>1500X395 GLORY.GOVDE.BYZ.RAL9016(5)(B)(CFT)</v>
          </cell>
        </row>
        <row r="10506">
          <cell r="A10506" t="str">
            <v>Y-A-3033-0-075-006</v>
          </cell>
          <cell r="B10506" t="str">
            <v>1500X475 GLORY.GOVDE.BYZ.RAL9016(6)(B)(CFT)</v>
          </cell>
        </row>
        <row r="10507">
          <cell r="A10507" t="str">
            <v>Y-A-3033-0-075-005</v>
          </cell>
          <cell r="B10507" t="str">
            <v>1500X555 GLORY.GOVDE.BYZ.RAL9016(7)(B)(CFT)</v>
          </cell>
        </row>
        <row r="10508">
          <cell r="A10508" t="str">
            <v>Y-A-3033-0-075-004</v>
          </cell>
          <cell r="B10508" t="str">
            <v>1500X635 GLORY.GOVDE.BYZ.RAL9016(8)(B)(CFT)</v>
          </cell>
        </row>
        <row r="10509">
          <cell r="A10509" t="str">
            <v>Y-A-3033-0-075-003</v>
          </cell>
          <cell r="B10509" t="str">
            <v>300X955 GLORY.GOVDE.BYZ.RAL9016(12)(B)(CFT)</v>
          </cell>
        </row>
        <row r="10510">
          <cell r="A10510" t="str">
            <v>Y-A-3033-0-075-002</v>
          </cell>
          <cell r="B10510" t="str">
            <v>300X1195 GLORY.GOVDE.BYZ.RAL9016(15)(B)(CFT)</v>
          </cell>
        </row>
        <row r="10511">
          <cell r="A10511" t="str">
            <v>Y-A-3033-0-075-001</v>
          </cell>
          <cell r="B10511" t="str">
            <v>300X1435 GLORY.GOVDE.BYZ.RAL9016(18)(B)(CFT)</v>
          </cell>
        </row>
        <row r="10512">
          <cell r="A10512" t="str">
            <v>Y-A-3030-0-075-002</v>
          </cell>
          <cell r="B10512" t="str">
            <v>1195X500 TILT.GOVDE.RAL9016.75G(12)(B)</v>
          </cell>
        </row>
        <row r="10513">
          <cell r="A10513" t="str">
            <v>Y-A-3030-0-075-001</v>
          </cell>
          <cell r="B10513" t="str">
            <v>1195X500 TILT.GOVDE.RAL9016.75G(12)(S)</v>
          </cell>
        </row>
        <row r="10514">
          <cell r="A10514" t="str">
            <v>Y-A-3029-0-093-006</v>
          </cell>
          <cell r="B10514" t="str">
            <v>875X500 BELL.GOVDE.RAL7016.30G(9)(S)</v>
          </cell>
        </row>
        <row r="10515">
          <cell r="A10515" t="str">
            <v>Y-A-3029-0-093-005</v>
          </cell>
          <cell r="B10515" t="str">
            <v>1515X600 BELL.GOVDE.RAL7016.30G(15)(S)</v>
          </cell>
        </row>
        <row r="10516">
          <cell r="A10516" t="str">
            <v>Y-A-3029-0-093-004</v>
          </cell>
          <cell r="B10516" t="str">
            <v>1515X500 BELL.GOVDE.RAL7016.30G(15)(S)</v>
          </cell>
        </row>
        <row r="10517">
          <cell r="A10517" t="str">
            <v>Y-A-3029-0-093-003</v>
          </cell>
          <cell r="B10517" t="str">
            <v>1195X500 BELL.GOVDE.RAL7016.30G(12)(S)</v>
          </cell>
        </row>
        <row r="10518">
          <cell r="A10518" t="str">
            <v>Y-A-3029-0-093-002</v>
          </cell>
          <cell r="B10518" t="str">
            <v>1195X500 BELL.GOVDE.RAL7016.30G(13)(B)</v>
          </cell>
        </row>
        <row r="10519">
          <cell r="A10519" t="str">
            <v>Y-A-3029-0-093-001</v>
          </cell>
          <cell r="B10519" t="str">
            <v>1195X500 BELL.GOVDE.RAL7016.30G(12)(B)</v>
          </cell>
        </row>
        <row r="10520">
          <cell r="A10520" t="str">
            <v>Y-A-3029-0-081-005</v>
          </cell>
          <cell r="B10520" t="str">
            <v>875X500 BELL.GOVDE.RAL9006.70G(9)(S)</v>
          </cell>
        </row>
        <row r="10521">
          <cell r="A10521" t="str">
            <v>Y-A-3029-0-081-004</v>
          </cell>
          <cell r="B10521" t="str">
            <v>1515X500 BELL.GOVDE.RAL9006.70G(15)(S)</v>
          </cell>
        </row>
        <row r="10522">
          <cell r="A10522" t="str">
            <v>Y-A-3029-0-081-003</v>
          </cell>
          <cell r="B10522" t="str">
            <v>1195X500 BELL.GOVDE.RAL9006.70G(12)(S)</v>
          </cell>
        </row>
        <row r="10523">
          <cell r="A10523" t="str">
            <v>Y-A-3029-0-081-002</v>
          </cell>
          <cell r="B10523" t="str">
            <v>1195X500 BELL.GOVDE.RAL9006.70G(13)(B)</v>
          </cell>
        </row>
        <row r="10524">
          <cell r="A10524" t="str">
            <v>Y-A-3029-0-081-001</v>
          </cell>
          <cell r="B10524" t="str">
            <v>1195X500 BELL.GOVDE.RAL9006.70G(12)(B)</v>
          </cell>
        </row>
        <row r="10525">
          <cell r="A10525" t="str">
            <v>Y-A-3029-0-075-018</v>
          </cell>
          <cell r="B10525" t="str">
            <v>875X600 BELL.GOVDE.RAL9016.75G(9)(S)</v>
          </cell>
        </row>
        <row r="10526">
          <cell r="A10526" t="str">
            <v>Y-A-3029-0-075-017</v>
          </cell>
          <cell r="B10526" t="str">
            <v>875X500 BELL.GOVDE.RAL9016.75G(9)(S)</v>
          </cell>
        </row>
        <row r="10527">
          <cell r="A10527" t="str">
            <v>Y-A-3029-0-075-016</v>
          </cell>
          <cell r="B10527" t="str">
            <v>875X450 BELL.GOVDE.RAL9016.75G(9)(S)</v>
          </cell>
        </row>
        <row r="10528">
          <cell r="A10528" t="str">
            <v>Y-A-3029-0-075-015</v>
          </cell>
          <cell r="B10528" t="str">
            <v>875X400 BELL.GOVDE.RAL9016.75G(9)(S)</v>
          </cell>
        </row>
        <row r="10529">
          <cell r="A10529" t="str">
            <v>Y-A-3029-0-075-014</v>
          </cell>
          <cell r="B10529" t="str">
            <v>1835X600 BELL.GOVDE.RAL9016.75G(18)(S)</v>
          </cell>
        </row>
        <row r="10530">
          <cell r="A10530" t="str">
            <v>Y-A-3029-0-075-013</v>
          </cell>
          <cell r="B10530" t="str">
            <v>1835X500 BELL.GOVDE.RAL9016.75G(18)(S)</v>
          </cell>
        </row>
        <row r="10531">
          <cell r="A10531" t="str">
            <v>Y-A-3029-0-075-012</v>
          </cell>
          <cell r="B10531" t="str">
            <v>1835X450 BELL.GOVDE.RAL9016.75G(18)(S)</v>
          </cell>
        </row>
        <row r="10532">
          <cell r="A10532" t="str">
            <v>Y-A-3029-0-075-011</v>
          </cell>
          <cell r="B10532" t="str">
            <v>1835X400 BELL.GOVDE.RAL9016.75G(18)(S)</v>
          </cell>
        </row>
        <row r="10533">
          <cell r="A10533" t="str">
            <v>Y-A-3029-0-075-010</v>
          </cell>
          <cell r="B10533" t="str">
            <v>1515X600 BELL.GOVDE.RAL9016.75G(15)(S)</v>
          </cell>
        </row>
        <row r="10534">
          <cell r="A10534" t="str">
            <v>Y-A-3029-0-075-009</v>
          </cell>
          <cell r="B10534" t="str">
            <v>1515X500 BELL.GOVDE.RAL9016.75G(15)(S)</v>
          </cell>
        </row>
        <row r="10535">
          <cell r="A10535" t="str">
            <v>Y-A-3029-0-075-008</v>
          </cell>
          <cell r="B10535" t="str">
            <v>1515X450 BELL.GOVDE.RAL9016.75G(15)(S)</v>
          </cell>
        </row>
        <row r="10536">
          <cell r="A10536" t="str">
            <v>Y-A-3029-0-075-007</v>
          </cell>
          <cell r="B10536" t="str">
            <v>1515X400 BELL.GOVDE.RAL9016.75G(15)(S)</v>
          </cell>
        </row>
        <row r="10537">
          <cell r="A10537" t="str">
            <v>Y-A-3029-0-075-006</v>
          </cell>
          <cell r="B10537" t="str">
            <v>1195X600 BELL.GOVDE.RAL9016.75G(12)(S)</v>
          </cell>
        </row>
        <row r="10538">
          <cell r="A10538" t="str">
            <v>Y-A-3029-0-075-005</v>
          </cell>
          <cell r="B10538" t="str">
            <v>1195X500 BELL.GOVDE.RAL9016.75G(12)(S)</v>
          </cell>
        </row>
        <row r="10539">
          <cell r="A10539" t="str">
            <v>Y-A-3029-0-075-004</v>
          </cell>
          <cell r="B10539" t="str">
            <v>1195X500 BELL.GOVDE.RAL9016.75G(13)(B)</v>
          </cell>
        </row>
        <row r="10540">
          <cell r="A10540" t="str">
            <v>Y-A-3029-0-075-003</v>
          </cell>
          <cell r="B10540" t="str">
            <v>1195X500 BELL.GOVDE.RAL9016.75G(12)(B)</v>
          </cell>
        </row>
        <row r="10541">
          <cell r="A10541" t="str">
            <v>Y-A-3029-0-075-002</v>
          </cell>
          <cell r="B10541" t="str">
            <v>1195X450 BELL.GOVDE.RAL9016.75G(12)(S)</v>
          </cell>
        </row>
        <row r="10542">
          <cell r="A10542" t="str">
            <v>Y-A-3029-0-075-001</v>
          </cell>
          <cell r="B10542" t="str">
            <v>1195X400 BELL.GOVDE.RAL9016.75G(12)(S)</v>
          </cell>
        </row>
        <row r="10543">
          <cell r="A10543" t="str">
            <v>Y-A-3026-0-086-008</v>
          </cell>
          <cell r="B10543" t="str">
            <v>1820X489 LILY-X.GOVDE.RAL9005.10G(16)(S)</v>
          </cell>
        </row>
        <row r="10544">
          <cell r="A10544" t="str">
            <v>Y-A-3026-0-086-007</v>
          </cell>
          <cell r="B10544" t="str">
            <v>1470X492 LILY-X.GOVDE.RAL9005.10G(13)(S)</v>
          </cell>
        </row>
        <row r="10545">
          <cell r="A10545" t="str">
            <v>Y-A-3026-0-086-006</v>
          </cell>
          <cell r="B10545" t="str">
            <v>1470X489 LILY-X.GOVDE.RAL9005.10G(13)(S)</v>
          </cell>
        </row>
        <row r="10546">
          <cell r="A10546" t="str">
            <v>Y-A-3026-0-086-005</v>
          </cell>
          <cell r="B10546" t="str">
            <v>1470X392 LILY-X.GOVDE.RAL9005.10G(13)(S)</v>
          </cell>
        </row>
        <row r="10547">
          <cell r="A10547" t="str">
            <v>Y-A-3026-0-086-004</v>
          </cell>
          <cell r="B10547" t="str">
            <v>1120X489 LILY-X.GOVDE.RAL9005.10G(10)(S)</v>
          </cell>
        </row>
        <row r="10548">
          <cell r="A10548" t="str">
            <v>Y-A-3026-0-086-003</v>
          </cell>
          <cell r="B10548" t="str">
            <v>1120X392 LILY-X.GOVDE.RAL9005.10G(10)(S)</v>
          </cell>
        </row>
        <row r="10549">
          <cell r="A10549" t="str">
            <v>Y-A-3026-0-086-002</v>
          </cell>
          <cell r="B10549" t="str">
            <v>770X492 LILY-X.GOVDE.RAL9005.10G(7)(S)</v>
          </cell>
        </row>
        <row r="10550">
          <cell r="A10550" t="str">
            <v>Y-A-3026-0-086-001</v>
          </cell>
          <cell r="B10550" t="str">
            <v>770X489 LILY-X.GOVDE.RAL9005.10G(7)(S)</v>
          </cell>
        </row>
        <row r="10551">
          <cell r="A10551" t="str">
            <v>Y-A-3026-0-077-006</v>
          </cell>
          <cell r="B10551" t="str">
            <v>1470X489 LILY-X.GOVDE.RAL9010.30G(13)(S)</v>
          </cell>
        </row>
        <row r="10552">
          <cell r="A10552" t="str">
            <v>Y-A-3026-0-077-005</v>
          </cell>
          <cell r="B10552" t="str">
            <v>1820X489 LILY-X.GOVDE.RAL9010.30G(16)(S)</v>
          </cell>
        </row>
        <row r="10553">
          <cell r="A10553" t="str">
            <v>Y-A-3026-0-077-004</v>
          </cell>
          <cell r="B10553" t="str">
            <v>770X489 LILY-X.GOVDE.RAL9010.30G(7)(S)</v>
          </cell>
        </row>
        <row r="10554">
          <cell r="A10554" t="str">
            <v>Y-A-3026-0-077-003</v>
          </cell>
          <cell r="B10554" t="str">
            <v>1120X492 LILY-X.GOVDE.RAL9010.30G(10)(S)</v>
          </cell>
        </row>
        <row r="10555">
          <cell r="A10555" t="str">
            <v>Y-A-3026-0-077-002</v>
          </cell>
          <cell r="B10555" t="str">
            <v>1120X489 LILY-X.GOVDE.RAL9010.30G(10)(S)</v>
          </cell>
        </row>
        <row r="10556">
          <cell r="A10556" t="str">
            <v>Y-A-3026-0-077-001</v>
          </cell>
          <cell r="B10556" t="str">
            <v>770X492 LILY-X.GOVDE.RAL9010.30G(7)(S)</v>
          </cell>
        </row>
        <row r="10557">
          <cell r="A10557" t="str">
            <v>Y-A-3023-0-094-003</v>
          </cell>
          <cell r="B10557" t="str">
            <v>81,7 X 133  X 596 BATONI KOSE PROFIL NOIR.200.SBL.PE.SW306G</v>
          </cell>
        </row>
        <row r="10558">
          <cell r="A10558" t="str">
            <v>Y-A-3023-0-094-002</v>
          </cell>
          <cell r="B10558" t="str">
            <v>81,7 X 141,4 X 596 BATONI ARA PROFIL NOIR.200.SBL.PE.SW306G</v>
          </cell>
        </row>
        <row r="10559">
          <cell r="A10559" t="str">
            <v>Y-A-3022-0-096-015</v>
          </cell>
          <cell r="B10559" t="str">
            <v>600X795 AMBER.GOVDE.NOIR.SBL.2200.(AK.NBL=YW360F).10G.PE(10)(S)(TEK)</v>
          </cell>
        </row>
        <row r="10560">
          <cell r="A10560" t="str">
            <v>Y-A-3022-0-096-014</v>
          </cell>
          <cell r="B10560" t="str">
            <v>1800X635 AMBER.GOVDE.NOIR SABLE 2200(YW360F)(8)(B)(CFT)</v>
          </cell>
        </row>
        <row r="10561">
          <cell r="A10561" t="str">
            <v>Y-A-3022-0-096-013</v>
          </cell>
          <cell r="B10561" t="str">
            <v>1800X555 AMBER.GOVDE.NOIR SABLE 2200(YW360F)(7)(B)(CFT)</v>
          </cell>
        </row>
        <row r="10562">
          <cell r="A10562" t="str">
            <v>Y-A-3022-0-096-012</v>
          </cell>
          <cell r="B10562" t="str">
            <v>1800X475 AMBER.GOVDE.NOIR SABLE 2200(YW360F)(6)(B)(CFT)</v>
          </cell>
        </row>
        <row r="10563">
          <cell r="A10563" t="str">
            <v>Y-A-3022-0-096-011</v>
          </cell>
          <cell r="B10563" t="str">
            <v>1800X395 AMBER.GOVDE.NOIR SABLE 2200(YW360F)(5)(B)(CFT)</v>
          </cell>
        </row>
        <row r="10564">
          <cell r="A10564" t="str">
            <v>Y-A-3022-0-096-010</v>
          </cell>
          <cell r="B10564" t="str">
            <v>1800X315 AMBER.GOVDE.NOIR SABLE 2200(YW360F)(4)(B)(CFT)</v>
          </cell>
        </row>
        <row r="10565">
          <cell r="A10565" t="str">
            <v>Y-A-3022-0-096-009</v>
          </cell>
          <cell r="B10565" t="str">
            <v>600X1435 AMBER.GOVDE.NOIR SABLE 2200(YW360F)(18)(B)(CFT)</v>
          </cell>
        </row>
        <row r="10566">
          <cell r="A10566" t="str">
            <v>Y-A-3022-0-096-008</v>
          </cell>
          <cell r="B10566" t="str">
            <v>600X1195 AMBER.GOVDE.NOIR SABLE 2200(YW360F)(15)(B)(CFT)</v>
          </cell>
        </row>
        <row r="10567">
          <cell r="A10567" t="str">
            <v>Y-A-3022-0-096-007</v>
          </cell>
          <cell r="B10567" t="str">
            <v>600X955 AMBER.GOVDE.NOIR SABLE 2200(YW360F)(12)(B)(CFT)</v>
          </cell>
        </row>
        <row r="10568">
          <cell r="A10568" t="str">
            <v>Y-A-3022-0-096-006</v>
          </cell>
          <cell r="B10568" t="str">
            <v>600X795 AMBER.GOVDE.NOIR SABLE 2200(YW360F)(10)(B)(CFT)</v>
          </cell>
        </row>
        <row r="10569">
          <cell r="A10569" t="str">
            <v>Y-A-3022-0-096-005</v>
          </cell>
          <cell r="B10569" t="str">
            <v>600X635 AMBER.GOVDE.NOIR SABLE 2200(YW360F)(8)(B)(CFT)</v>
          </cell>
        </row>
        <row r="10570">
          <cell r="A10570" t="str">
            <v>Y-A-3022-0-096-004</v>
          </cell>
          <cell r="B10570" t="str">
            <v>600X475 AMBER.GOVDE.NOIR SABLE 2200(YW360F)(6)(B)(CFT)</v>
          </cell>
        </row>
        <row r="10571">
          <cell r="A10571" t="str">
            <v>Y-A-3022-0-096-003</v>
          </cell>
          <cell r="B10571" t="str">
            <v>300X1435 AMBER.GOVDE.NOIR SABLE 2200(YW360F)(18)(B)(CFT)</v>
          </cell>
        </row>
        <row r="10572">
          <cell r="A10572" t="str">
            <v>Y-A-3022-0-096-002</v>
          </cell>
          <cell r="B10572" t="str">
            <v>300X1195 AMBER.GOVDE.NOIR SABLE 2200(YW360F)(15)(B)(CFT)</v>
          </cell>
        </row>
        <row r="10573">
          <cell r="A10573" t="str">
            <v>Y-A-3022-0-096-001</v>
          </cell>
          <cell r="B10573" t="str">
            <v>300X955 AMBER.GOVDE.NOIR SABLE 2200(YW360F)(12)(B)(CFT)</v>
          </cell>
        </row>
        <row r="10574">
          <cell r="A10574" t="str">
            <v>Y-A-3022-0-093-132</v>
          </cell>
          <cell r="B10574" t="str">
            <v>400X715 AMBER.GOVDE.RAL7016.30G(9)(S)(TEK)</v>
          </cell>
        </row>
        <row r="10575">
          <cell r="A10575" t="str">
            <v>Y-A-3022-0-093-131</v>
          </cell>
          <cell r="B10575" t="str">
            <v>1000X795 AMBER.GOVDE.RAL7016.30G(10)(S)(TEK)</v>
          </cell>
        </row>
        <row r="10576">
          <cell r="A10576" t="str">
            <v>Y-A-3022-0-093-130</v>
          </cell>
          <cell r="B10576" t="str">
            <v>1800X235 AMBER.GOVDE.RAL7016.30G(3)(S)(TEK)</v>
          </cell>
        </row>
        <row r="10577">
          <cell r="A10577" t="str">
            <v>Y-A-3022-0-093-129</v>
          </cell>
          <cell r="B10577" t="str">
            <v>1800X475 AMBER.GOVDE.RAL7016.30G(6).KMPKT.SAG(S)(TEK)</v>
          </cell>
        </row>
        <row r="10578">
          <cell r="A10578" t="str">
            <v>Y-A-3022-0-093-128</v>
          </cell>
          <cell r="B10578" t="str">
            <v>300X1835 AMBER.GOVDE.RAL7016.30G(23)(S)(TEK)</v>
          </cell>
        </row>
        <row r="10579">
          <cell r="A10579" t="str">
            <v>Y-A-3022-0-093-127</v>
          </cell>
          <cell r="B10579" t="str">
            <v>300X1275 AMBER.GOVDE.RAL7016.30G(16)(S)(TEK)</v>
          </cell>
        </row>
        <row r="10580">
          <cell r="A10580" t="str">
            <v>Y-A-3022-0-093-126</v>
          </cell>
          <cell r="B10580" t="str">
            <v>1500X555 AMBER.GOVDE.RAL7016.30G(7)(S)(TEK)</v>
          </cell>
        </row>
        <row r="10581">
          <cell r="A10581" t="str">
            <v>Y-A-3022-0-093-125</v>
          </cell>
          <cell r="B10581" t="str">
            <v>1500X555 AMBER.GOVDE.RAL7016.30G(7).KMPKT.SOL(S)(TEK)</v>
          </cell>
        </row>
        <row r="10582">
          <cell r="A10582" t="str">
            <v>Y-A-3022-0-093-124</v>
          </cell>
          <cell r="B10582" t="str">
            <v>1500X555 AMBER.GOVDE.RAL7016.30G(7).KMPKT.SAG(S)(TEK)</v>
          </cell>
        </row>
        <row r="10583">
          <cell r="A10583" t="str">
            <v>Y-A-3022-0-093-123</v>
          </cell>
          <cell r="B10583" t="str">
            <v>1500X715 AMBER.GOVDE.RAL7016.30G(9).KMPKT.SAG(S)(TEK)</v>
          </cell>
        </row>
        <row r="10584">
          <cell r="A10584" t="str">
            <v>Y-A-3022-0-093-122</v>
          </cell>
          <cell r="B10584" t="str">
            <v>2000X395 AMBER.GOVDE.RAL7016.30G(5).KMPKT.SOL(S)(TEK)</v>
          </cell>
        </row>
        <row r="10585">
          <cell r="A10585" t="str">
            <v>Y-A-3022-0-093-121</v>
          </cell>
          <cell r="B10585" t="str">
            <v>500X875 AMBER.GOVDE.RAL7016.30G(11).KMPKT.SOL(S)(TEK)</v>
          </cell>
        </row>
        <row r="10586">
          <cell r="A10586" t="str">
            <v>Y-A-3022-0-093-120</v>
          </cell>
          <cell r="B10586" t="str">
            <v>500X1995 AMBER.GOVDE.RAL7016.30G(25).KMPKT.SOL(S)(TEK)</v>
          </cell>
        </row>
        <row r="10587">
          <cell r="A10587" t="str">
            <v>Y-A-3022-0-093-119</v>
          </cell>
          <cell r="B10587" t="str">
            <v>400X395 AMBER.GOVDE.RAL7016.30G(5).KMPKT.SOL(S)(TEK)</v>
          </cell>
        </row>
        <row r="10588">
          <cell r="A10588" t="str">
            <v>Y-A-3022-0-093-118</v>
          </cell>
          <cell r="B10588" t="str">
            <v>2000X955 AMBER.GOVDE.RAL7016.30G(12).KMPKT.SAG(S)(TEK)</v>
          </cell>
        </row>
        <row r="10589">
          <cell r="A10589" t="str">
            <v>Y-A-3022-0-093-117</v>
          </cell>
          <cell r="B10589" t="str">
            <v>1500X475 AMBER.GOVDE.RAL7016.30G(6).KMPKT.SAG(S)(TEK)</v>
          </cell>
        </row>
        <row r="10590">
          <cell r="A10590" t="str">
            <v>Y-A-3022-0-093-116</v>
          </cell>
          <cell r="B10590" t="str">
            <v>1500X475 AMBER.GOVDE.RAL7016.30G(6).KMPKT.SOL(S)(TEK)</v>
          </cell>
        </row>
        <row r="10591">
          <cell r="A10591" t="str">
            <v>Y-A-3022-0-093-115</v>
          </cell>
          <cell r="B10591" t="str">
            <v>1500X1115 AMBER.GOVDE.RAL7016.30G(14).KMPKT.SOL(S)(TEK)</v>
          </cell>
        </row>
        <row r="10592">
          <cell r="A10592" t="str">
            <v>Y-A-3022-0-093-114</v>
          </cell>
          <cell r="B10592" t="str">
            <v>600X1755 AMBER.GOVDE.RAL7016.30G(22)(S)(TEK)</v>
          </cell>
        </row>
        <row r="10593">
          <cell r="A10593" t="str">
            <v>Y-A-3022-0-093-113</v>
          </cell>
          <cell r="B10593" t="str">
            <v>400X1835 AMBER.GOVDE.RAL7016.30G(23)(S)(TEK)</v>
          </cell>
        </row>
        <row r="10594">
          <cell r="A10594" t="str">
            <v>Y-A-3022-0-093-112</v>
          </cell>
          <cell r="B10594" t="str">
            <v>400X1595 AMBER.GOVDE.RAL7016.30G(20)(S)(TEK)</v>
          </cell>
        </row>
        <row r="10595">
          <cell r="A10595" t="str">
            <v>Y-A-3022-0-093-111</v>
          </cell>
          <cell r="B10595" t="str">
            <v>600X395 AMBER.GOVDE.RAL7016.30G(5)(S)(TEK)</v>
          </cell>
        </row>
        <row r="10596">
          <cell r="A10596" t="str">
            <v>Y-A-3022-0-093-110</v>
          </cell>
          <cell r="B10596" t="str">
            <v>600X315 AMBER.GOVDE.RAL7016.30G(4)(S)(TEK)</v>
          </cell>
        </row>
        <row r="10597">
          <cell r="A10597" t="str">
            <v>Y-A-3022-0-093-109</v>
          </cell>
          <cell r="B10597" t="str">
            <v>2000X555 AMBER.GOVDE.RAL7016.30G(7).KMPKT.SOL+CEKIRDEK(S)(TEK)</v>
          </cell>
        </row>
        <row r="10598">
          <cell r="A10598" t="str">
            <v>Y-A-3022-0-093-108</v>
          </cell>
          <cell r="B10598" t="str">
            <v>2000X475 AMBER.GOVDE.RAL7016.30G(6).KMPKT.SOL+CEKIRDEK(S)(TEK)</v>
          </cell>
        </row>
        <row r="10599">
          <cell r="A10599" t="str">
            <v>Y-A-3022-0-093-107</v>
          </cell>
          <cell r="B10599" t="str">
            <v>2000X475 AMBER.GOVDE.RAL7016.30G(6).KMPKT.SAG+CEKIRDEK(S)(TEK)</v>
          </cell>
        </row>
        <row r="10600">
          <cell r="A10600" t="str">
            <v>Y-A-3022-0-093-106</v>
          </cell>
          <cell r="B10600" t="str">
            <v>2000X555 AMBER.GOVDE.RAL7016.30G(7)(S)(TEK)</v>
          </cell>
        </row>
        <row r="10601">
          <cell r="A10601" t="str">
            <v>Y-A-3022-0-093-105</v>
          </cell>
          <cell r="B10601" t="str">
            <v>2000X475 AMBER.GOVDE.RAL7016.30G(6)(S)(TEK)</v>
          </cell>
        </row>
        <row r="10602">
          <cell r="A10602" t="str">
            <v>Y-A-3022-0-093-104</v>
          </cell>
          <cell r="B10602" t="str">
            <v>1800X715 AMBER.GOVDE.RAL7016.30G(9)(S)(TEK)</v>
          </cell>
        </row>
        <row r="10603">
          <cell r="A10603" t="str">
            <v>Y-A-3022-0-093-103</v>
          </cell>
          <cell r="B10603" t="str">
            <v>1800X635 AMBER.GOVDE.RAL7016.30G(8).KMPKT.SOL(S)(TEK)</v>
          </cell>
        </row>
        <row r="10604">
          <cell r="A10604" t="str">
            <v>Y-A-3022-0-093-102</v>
          </cell>
          <cell r="B10604" t="str">
            <v>1800X475 AMBER.GOVDE.RAL7016.30G(6).KMPKT.SOL(S)(TEK)</v>
          </cell>
        </row>
        <row r="10605">
          <cell r="A10605" t="str">
            <v>Y-A-3022-0-093-101</v>
          </cell>
          <cell r="B10605" t="str">
            <v>1800X635 AMBER.GOVDE.RAL7016.30G(8).KMPKT.SAG(S)(TEK)</v>
          </cell>
        </row>
        <row r="10606">
          <cell r="A10606" t="str">
            <v>Y-A-3022-0-093-100</v>
          </cell>
          <cell r="B10606" t="str">
            <v>1500X555 AMBER.GOVDE.RAL7016.30G(7)(S)(TEK)</v>
          </cell>
        </row>
        <row r="10607">
          <cell r="A10607" t="str">
            <v>Y-A-3022-0-093-099</v>
          </cell>
          <cell r="B10607" t="str">
            <v>1500X635 AMBER.GOVDE.RAL7016.30G(8).KMPKT.SOL+CEKIRDEK(S)(TEK)</v>
          </cell>
        </row>
        <row r="10608">
          <cell r="A10608" t="str">
            <v>Y-A-3022-0-093-098</v>
          </cell>
          <cell r="B10608" t="str">
            <v>1500X555 AMBER.GOVDE.RAL7016.30G(7).KMPKT.SOL+CEKIRDEK(S)(TEK)</v>
          </cell>
        </row>
        <row r="10609">
          <cell r="A10609" t="str">
            <v>Y-A-3022-0-093-097</v>
          </cell>
          <cell r="B10609" t="str">
            <v>1500X635 AMBER.GOVDE.RAL7016.30G(8).KMPKT.SAG+CEKIRDEK(S)(TEK)</v>
          </cell>
        </row>
        <row r="10610">
          <cell r="A10610" t="str">
            <v>Y-A-3022-0-093-096</v>
          </cell>
          <cell r="B10610" t="str">
            <v>1500X555 AMBER.GOVDE.RAL7016.30G(7).KMPKT.SAG+CEKIRDEK(S)(TEK)</v>
          </cell>
        </row>
        <row r="10611">
          <cell r="A10611" t="str">
            <v>Y-A-3022-0-093-095</v>
          </cell>
          <cell r="B10611" t="str">
            <v>1500X395 AMBER.GOVDE.RAL7016.30G(5).KMPKT.SAG(S)(TEK)</v>
          </cell>
        </row>
        <row r="10612">
          <cell r="A10612" t="str">
            <v>Y-A-3022-0-093-094</v>
          </cell>
          <cell r="B10612" t="str">
            <v>1200X875 AMBER.GOVDE.RAL7016.30G(11).KMPKT.SOL+CEKIRDEK(S)(TEK)</v>
          </cell>
        </row>
        <row r="10613">
          <cell r="A10613" t="str">
            <v>Y-A-3022-0-093-093</v>
          </cell>
          <cell r="B10613" t="str">
            <v>1200X715 AMBER.GOVDE.RAL7016.30G(9).KMPKT.SOL+CEKIRDEK(S)(TEK)</v>
          </cell>
        </row>
        <row r="10614">
          <cell r="A10614" t="str">
            <v>Y-A-3022-0-093-092</v>
          </cell>
          <cell r="B10614" t="str">
            <v>1200X395 AMBER.GOVDE.RAL7016.30G(5).KMPKT.SOL+CEKIRDEK(S)(TEK)</v>
          </cell>
        </row>
        <row r="10615">
          <cell r="A10615" t="str">
            <v>Y-A-3022-0-093-091</v>
          </cell>
          <cell r="B10615" t="str">
            <v>1200X475 AMBER.GOVDE.RAL7016.30G(6).KMPKT.SOL(S)(TEK)</v>
          </cell>
        </row>
        <row r="10616">
          <cell r="A10616" t="str">
            <v>Y-A-3022-0-093-090</v>
          </cell>
          <cell r="B10616" t="str">
            <v>1200X875 AMBER.GOVDE.RAL7016.30G(11).KMPKT.SAG+CEKIRDEK(S)(TEK)</v>
          </cell>
        </row>
        <row r="10617">
          <cell r="A10617" t="str">
            <v>Y-A-3022-0-093-089</v>
          </cell>
          <cell r="B10617" t="str">
            <v>1200X715 AMBER.GOVDE.RAL7016.30G(9).KMPKT.SAG+CEKIRDEK(S)(TEK)</v>
          </cell>
        </row>
        <row r="10618">
          <cell r="A10618" t="str">
            <v>Y-A-3022-0-093-088</v>
          </cell>
          <cell r="B10618" t="str">
            <v>1200X395 AMBER.GOVDE.RAL7016.30G(5).KMPKT.SAG+CEKIRDEK(S)(TEK)</v>
          </cell>
        </row>
        <row r="10619">
          <cell r="A10619" t="str">
            <v>Y-A-3022-0-093-087</v>
          </cell>
          <cell r="B10619" t="str">
            <v>1200X555 AMBER.GOVDE.RAL7016.30G(7).KMPKT.SAG(S)(TEK)</v>
          </cell>
        </row>
        <row r="10620">
          <cell r="A10620" t="str">
            <v>Y-A-3022-0-093-086</v>
          </cell>
          <cell r="B10620" t="str">
            <v>1200X715 AMBER.GOVDE.RAL7016.30G(9)(S)(TEK)</v>
          </cell>
        </row>
        <row r="10621">
          <cell r="A10621" t="str">
            <v>Y-A-3022-0-093-085</v>
          </cell>
          <cell r="B10621" t="str">
            <v>1200X475 AMBER.GOVDE.RAL7016.30G(6)(S)(TEK)</v>
          </cell>
        </row>
        <row r="10622">
          <cell r="A10622" t="str">
            <v>Y-A-3022-0-093-084</v>
          </cell>
          <cell r="B10622" t="str">
            <v>1200X1035 AMBER.GOVDE.RAL7016.30G(13)(S)(TEK)</v>
          </cell>
        </row>
        <row r="10623">
          <cell r="A10623" t="str">
            <v>Y-A-3022-0-093-083</v>
          </cell>
          <cell r="B10623" t="str">
            <v>900X635 AMBER.GOVDE.RAL7016.30G(8)(S)(TEK)</v>
          </cell>
        </row>
        <row r="10624">
          <cell r="A10624" t="str">
            <v>Y-A-3022-0-093-082</v>
          </cell>
          <cell r="B10624" t="str">
            <v>900X475 AMBER.GOVDE.RAL7016.30G(6)(S)(TEK)</v>
          </cell>
        </row>
        <row r="10625">
          <cell r="A10625" t="str">
            <v>Y-A-3022-0-093-081</v>
          </cell>
          <cell r="B10625" t="str">
            <v>750X1595 AMBER.GOVDE.RAL7016.30G(20)(S)(TEK)</v>
          </cell>
        </row>
        <row r="10626">
          <cell r="A10626" t="str">
            <v>Y-A-3022-0-093-080</v>
          </cell>
          <cell r="B10626" t="str">
            <v>600X1275 AMBER.GOVDE.RAL7016.30G(16).KMPKT.SOL+CEKIRDEK(S)(TEK)</v>
          </cell>
        </row>
        <row r="10627">
          <cell r="A10627" t="str">
            <v>Y-A-3022-0-093-079</v>
          </cell>
          <cell r="B10627" t="str">
            <v>600X715 AMBER.GOVDE.RAL7016.30G(9).KMPKT.SOL(S)(TEK)</v>
          </cell>
        </row>
        <row r="10628">
          <cell r="A10628" t="str">
            <v>Y-A-3022-0-093-078</v>
          </cell>
          <cell r="B10628" t="str">
            <v>600X1115 AMBER.GOVDE.RAL7016.30G(14).KMPKT.SOL(S)(TEK)</v>
          </cell>
        </row>
        <row r="10629">
          <cell r="A10629" t="str">
            <v>Y-A-3022-0-093-077</v>
          </cell>
          <cell r="B10629" t="str">
            <v>600X795 AMBER.GOVDE.RAL7016.30G(10).KMPKT.SAG(S)(TEK)</v>
          </cell>
        </row>
        <row r="10630">
          <cell r="A10630" t="str">
            <v>Y-A-3022-0-093-076</v>
          </cell>
          <cell r="B10630" t="str">
            <v>600X1515 AMBER.GOVDE.RAL7016.30G(19).KMPKT.SAG(S)(TEK)</v>
          </cell>
        </row>
        <row r="10631">
          <cell r="A10631" t="str">
            <v>Y-A-3022-0-093-075</v>
          </cell>
          <cell r="B10631" t="str">
            <v>600X1195 AMBER.GOVDE.RAL7016.30G(15).KMPKT.SAG(S)(TEK)</v>
          </cell>
        </row>
        <row r="10632">
          <cell r="A10632" t="str">
            <v>Y-A-3022-0-093-074</v>
          </cell>
          <cell r="B10632" t="str">
            <v>600X1035 AMBER.GOVDE.RAL7016.30G(13).KMPKT.SAG(S)(TEK)</v>
          </cell>
        </row>
        <row r="10633">
          <cell r="A10633" t="str">
            <v>Y-A-3022-0-093-073</v>
          </cell>
          <cell r="B10633" t="str">
            <v>600X475 AMBER.GOVDE.RAL7016.30G(6)(S)(TEK)</v>
          </cell>
        </row>
        <row r="10634">
          <cell r="A10634" t="str">
            <v>Y-A-3022-0-093-072</v>
          </cell>
          <cell r="B10634" t="str">
            <v>600X1995 AMBER.GOVDE.RAL7016.30G(25)(S)(TEK)</v>
          </cell>
        </row>
        <row r="10635">
          <cell r="A10635" t="str">
            <v>Y-A-3022-0-093-071</v>
          </cell>
          <cell r="B10635" t="str">
            <v>600X1595 AMBER.GOVDE.RAL7016.30G(20)(S)(TEK)</v>
          </cell>
        </row>
        <row r="10636">
          <cell r="A10636" t="str">
            <v>Y-A-3022-0-093-070</v>
          </cell>
          <cell r="B10636" t="str">
            <v>600X1515 AMBER.GOVDE.RAL7016.30G(19)(S)(TEK)</v>
          </cell>
        </row>
        <row r="10637">
          <cell r="A10637" t="str">
            <v>Y-A-3022-0-093-069</v>
          </cell>
          <cell r="B10637" t="str">
            <v>500X955 AMBER.GOVDE.RAL7016.30G(12).KMPKT.SOL(S)(TEK)</v>
          </cell>
        </row>
        <row r="10638">
          <cell r="A10638" t="str">
            <v>Y-A-3022-0-093-068</v>
          </cell>
          <cell r="B10638" t="str">
            <v>500X555 AMBER.GOVDE.RAL7016.30G(7).KMPKT.SOL(S)(TEK)</v>
          </cell>
        </row>
        <row r="10639">
          <cell r="A10639" t="str">
            <v>Y-A-3022-0-093-067</v>
          </cell>
          <cell r="B10639" t="str">
            <v>500X1515 AMBER.GOVDE.RAL7016.30G(19).KMPKT.SOL(S)(TEK)</v>
          </cell>
        </row>
        <row r="10640">
          <cell r="A10640" t="str">
            <v>Y-A-3022-0-093-066</v>
          </cell>
          <cell r="B10640" t="str">
            <v>500X715 AMBER.GOVDE.RAL7016.30G(9).KMPKT.SAG(S)(TEK)</v>
          </cell>
        </row>
        <row r="10641">
          <cell r="A10641" t="str">
            <v>Y-A-3022-0-093-065</v>
          </cell>
          <cell r="B10641" t="str">
            <v>500X1515 AMBER.GOVDE.RAL7016.30G(19).KMPKT.SAG(S)(TEK)</v>
          </cell>
        </row>
        <row r="10642">
          <cell r="A10642" t="str">
            <v>Y-A-3022-0-093-064</v>
          </cell>
          <cell r="B10642" t="str">
            <v>500X1435 AMBER.GOVDE.RAL7016.30G(18).KMPKT.SAG(S)(TEK)</v>
          </cell>
        </row>
        <row r="10643">
          <cell r="A10643" t="str">
            <v>Y-A-3022-0-093-063</v>
          </cell>
          <cell r="B10643" t="str">
            <v>500X955 AMBER.GOVDE.RAL7016.30G(12)(S)(TEK)</v>
          </cell>
        </row>
        <row r="10644">
          <cell r="A10644" t="str">
            <v>Y-A-3022-0-093-062</v>
          </cell>
          <cell r="B10644" t="str">
            <v>500X875 AMBER.GOVDE.RAL7016.30G(11)(S)(TEK)</v>
          </cell>
        </row>
        <row r="10645">
          <cell r="A10645" t="str">
            <v>Y-A-3022-0-093-061</v>
          </cell>
          <cell r="B10645" t="str">
            <v>500X795 AMBER.GOVDE.RAL7016.30G(10)(S)(TEK)</v>
          </cell>
        </row>
        <row r="10646">
          <cell r="A10646" t="str">
            <v>Y-A-3022-0-093-060</v>
          </cell>
          <cell r="B10646" t="str">
            <v>500X715 AMBER.GOVDE.RAL7016.30G(9)(S)(TEK)</v>
          </cell>
        </row>
        <row r="10647">
          <cell r="A10647" t="str">
            <v>Y-A-3022-0-093-059</v>
          </cell>
          <cell r="B10647" t="str">
            <v>500X635 AMBER.GOVDE.RAL7016.30G(8)(S)(TEK)</v>
          </cell>
        </row>
        <row r="10648">
          <cell r="A10648" t="str">
            <v>Y-A-3022-0-093-058</v>
          </cell>
          <cell r="B10648" t="str">
            <v>500X555 AMBER.GOVDE.RAL7016.30G(7)(S)(TEK)</v>
          </cell>
        </row>
        <row r="10649">
          <cell r="A10649" t="str">
            <v>Y-A-3022-0-093-057</v>
          </cell>
          <cell r="B10649" t="str">
            <v>500X475 AMBER.GOVDE.RAL7016.30G(6)(S)(TEK)</v>
          </cell>
        </row>
        <row r="10650">
          <cell r="A10650" t="str">
            <v>Y-A-3022-0-093-056</v>
          </cell>
          <cell r="B10650" t="str">
            <v>500X1435 AMBER.GOVDE.RAL7016.30G(18)(S)(TEK)</v>
          </cell>
        </row>
        <row r="10651">
          <cell r="A10651" t="str">
            <v>Y-A-3022-0-093-055</v>
          </cell>
          <cell r="B10651" t="str">
            <v>500X1355 AMBER.GOVDE.RAL7016.30G(17)(S)(TEK)</v>
          </cell>
        </row>
        <row r="10652">
          <cell r="A10652" t="str">
            <v>Y-A-3022-0-093-054</v>
          </cell>
          <cell r="B10652" t="str">
            <v>500X1275 AMBER.GOVDE.RAL7016.30G(16)(S)(TEK)</v>
          </cell>
        </row>
        <row r="10653">
          <cell r="A10653" t="str">
            <v>Y-A-3022-0-093-053</v>
          </cell>
          <cell r="B10653" t="str">
            <v>500X1195 AMBER.GOVDE.RAL7016.30G(15)(S)(TEK)</v>
          </cell>
        </row>
        <row r="10654">
          <cell r="A10654" t="str">
            <v>Y-A-3022-0-093-052</v>
          </cell>
          <cell r="B10654" t="str">
            <v>500X1115 AMBER.GOVDE.RAL7016.30G(14)(S)(TEK)</v>
          </cell>
        </row>
        <row r="10655">
          <cell r="A10655" t="str">
            <v>Y-A-3022-0-093-051</v>
          </cell>
          <cell r="B10655" t="str">
            <v>500X1035 AMBER.GOVDE.RAL7016.30G(13)(S)(TEK)</v>
          </cell>
        </row>
        <row r="10656">
          <cell r="A10656" t="str">
            <v>Y-A-3022-0-093-050</v>
          </cell>
          <cell r="B10656" t="str">
            <v>400X1995 AMBER.GOVDE.RAL7016.30G(25)(S)(TEK)</v>
          </cell>
        </row>
        <row r="10657">
          <cell r="A10657" t="str">
            <v>Y-A-3022-0-093-049</v>
          </cell>
          <cell r="B10657" t="str">
            <v>400X1435 AMBER.GOVDE.RAL7016.30G(18)(S)(TEK)</v>
          </cell>
        </row>
        <row r="10658">
          <cell r="A10658" t="str">
            <v>Y-A-3022-0-093-048</v>
          </cell>
          <cell r="B10658" t="str">
            <v>400X555 AMBER.GOVDE.RAL7016.30G(7)(S)(TEK)</v>
          </cell>
        </row>
        <row r="10659">
          <cell r="A10659" t="str">
            <v>Y-A-3022-0-093-047</v>
          </cell>
          <cell r="B10659" t="str">
            <v>300X1995 AMBER.GOVDE.RAL7016.30G(25)(S)(TEK)</v>
          </cell>
        </row>
        <row r="10660">
          <cell r="A10660" t="str">
            <v>Y-A-3022-0-093-046</v>
          </cell>
          <cell r="B10660" t="str">
            <v>300X1595 AMBER.GOVDE.RAL7016.30G(20)(S)(TEK)</v>
          </cell>
        </row>
        <row r="10661">
          <cell r="A10661" t="str">
            <v>Y-A-3022-0-093-045</v>
          </cell>
          <cell r="B10661" t="str">
            <v>300X1275 AMBER.GOVDE.RAL7016.30G(16).KMPKT.SOL+CEKIRDEK(S)(TEK)</v>
          </cell>
        </row>
        <row r="10662">
          <cell r="A10662" t="str">
            <v>Y-A-3022-0-093-044</v>
          </cell>
          <cell r="B10662" t="str">
            <v>300X635 AMBER.GOVDE.RAL7016.30G(8)(S)(TEK)</v>
          </cell>
        </row>
        <row r="10663">
          <cell r="A10663" t="str">
            <v>Y-A-3022-0-093-043</v>
          </cell>
          <cell r="B10663" t="str">
            <v>1800X635 AMBER.GOVDE.RAL7016.30G(8)(S)(TEK)</v>
          </cell>
        </row>
        <row r="10664">
          <cell r="A10664" t="str">
            <v>Y-A-3022-0-093-042</v>
          </cell>
          <cell r="B10664" t="str">
            <v>1800X555 AMBER.GOVDE.RAL7016.30G(7)(S)(TEK)</v>
          </cell>
        </row>
        <row r="10665">
          <cell r="A10665" t="str">
            <v>Y-A-3022-0-093-041</v>
          </cell>
          <cell r="B10665" t="str">
            <v>1800X475 AMBER.GOVDE.RAL7016.30G(6)(S)(TEK)</v>
          </cell>
        </row>
        <row r="10666">
          <cell r="A10666" t="str">
            <v>Y-A-3022-0-093-040</v>
          </cell>
          <cell r="B10666" t="str">
            <v>1800X395 AMBER.GOVDE.RAL7016.30G(5)(S)(TEK)</v>
          </cell>
        </row>
        <row r="10667">
          <cell r="A10667" t="str">
            <v>Y-A-3022-0-093-039</v>
          </cell>
          <cell r="B10667" t="str">
            <v>1800X315 AMBER.GOVDE.RAL7016.30G(4)(S)(TEK)</v>
          </cell>
        </row>
        <row r="10668">
          <cell r="A10668" t="str">
            <v>Y-A-3022-0-093-038</v>
          </cell>
          <cell r="B10668" t="str">
            <v>1500X475 AMBER.GOVDE.RAL7016.30G(6)(S)(TEK)</v>
          </cell>
        </row>
        <row r="10669">
          <cell r="A10669" t="str">
            <v>Y-A-3022-0-093-037</v>
          </cell>
          <cell r="B10669" t="str">
            <v>1500X395 AMBER.GOVDE.RAL7016.30G(5)(S)(TEK)</v>
          </cell>
        </row>
        <row r="10670">
          <cell r="A10670" t="str">
            <v>Y-A-3022-0-093-036</v>
          </cell>
          <cell r="B10670" t="str">
            <v>1500X315 AMBER.GOVDE.RAL7016.30G(4)(S)(TEK)</v>
          </cell>
        </row>
        <row r="10671">
          <cell r="A10671" t="str">
            <v>Y-A-3022-0-093-035</v>
          </cell>
          <cell r="B10671" t="str">
            <v>1200X795 AMBER.GOVDE.RAL7016.30G(10)(S)(TEK)</v>
          </cell>
        </row>
        <row r="10672">
          <cell r="A10672" t="str">
            <v>Y-A-3022-0-093-034</v>
          </cell>
          <cell r="B10672" t="str">
            <v>1200X395 AMBER.GOVDE.RAL7016.30G(5)(S)(TEK)</v>
          </cell>
        </row>
        <row r="10673">
          <cell r="A10673" t="str">
            <v>Y-A-3022-0-093-033</v>
          </cell>
          <cell r="B10673" t="str">
            <v>900X795 AMBER.GOVDE.RAL7016.30G(10)(S)(TEK)</v>
          </cell>
        </row>
        <row r="10674">
          <cell r="A10674" t="str">
            <v>Y-A-3022-0-093-032</v>
          </cell>
          <cell r="B10674" t="str">
            <v>900X395 AMBER.GOVDE.RAL7016.30G(5)(S)(TEK)</v>
          </cell>
        </row>
        <row r="10675">
          <cell r="A10675" t="str">
            <v>Y-A-3022-0-093-031</v>
          </cell>
          <cell r="B10675" t="str">
            <v>600X1435 AMBER.GOVDE.RAL7016.30G(18)(S)(TEK)</v>
          </cell>
        </row>
        <row r="10676">
          <cell r="A10676" t="str">
            <v>Y-A-3022-0-093-030</v>
          </cell>
          <cell r="B10676" t="str">
            <v>600X1355 AMBER.GOVDE.RAL7016.30G(17)(S)(TEK)</v>
          </cell>
        </row>
        <row r="10677">
          <cell r="A10677" t="str">
            <v>Y-A-3022-0-093-029</v>
          </cell>
          <cell r="B10677" t="str">
            <v>600X1275 AMBER.GOVDE.RAL7016.30G(16)(S)(TEK)</v>
          </cell>
        </row>
        <row r="10678">
          <cell r="A10678" t="str">
            <v>Y-A-3022-0-093-028</v>
          </cell>
          <cell r="B10678" t="str">
            <v>600X1195 AMBER.GOVDE.RAL7016.30G(15)(S)(TEK)</v>
          </cell>
        </row>
        <row r="10679">
          <cell r="A10679" t="str">
            <v>Y-A-3022-0-093-027</v>
          </cell>
          <cell r="B10679" t="str">
            <v>600X1115 AMBER.GOVDE.RAL7016.30G(14)(S)(TEK)</v>
          </cell>
        </row>
        <row r="10680">
          <cell r="A10680" t="str">
            <v>Y-A-3022-0-093-026</v>
          </cell>
          <cell r="B10680" t="str">
            <v>600X1035 AMBER.GOVDE.RAL7016.30G(13)(S)(TEK)</v>
          </cell>
        </row>
        <row r="10681">
          <cell r="A10681" t="str">
            <v>Y-A-3022-0-093-025</v>
          </cell>
          <cell r="B10681" t="str">
            <v>600X955 AMBER.GOVDE.RAL7016.30G(12)(S)(TEK)</v>
          </cell>
        </row>
        <row r="10682">
          <cell r="A10682" t="str">
            <v>Y-A-3022-0-093-024</v>
          </cell>
          <cell r="B10682" t="str">
            <v>600X875 AMBER.GOVDE.RAL7016.30G(11)(S)(TEK)</v>
          </cell>
        </row>
        <row r="10683">
          <cell r="A10683" t="str">
            <v>Y-A-3022-0-093-023</v>
          </cell>
          <cell r="B10683" t="str">
            <v>600X795 AMBER.GOVDE.RAL7016.30G(10)(S)(TEK)</v>
          </cell>
        </row>
        <row r="10684">
          <cell r="A10684" t="str">
            <v>Y-A-3022-0-093-022</v>
          </cell>
          <cell r="B10684" t="str">
            <v>600X715 AMBER.GOVDE.RAL7016.30G(9)(S)(TEK)</v>
          </cell>
        </row>
        <row r="10685">
          <cell r="A10685" t="str">
            <v>Y-A-3022-0-093-021</v>
          </cell>
          <cell r="B10685" t="str">
            <v>600X635 AMBER.GOVDE.RAL7016.30G(8)(S)(TEK)</v>
          </cell>
        </row>
        <row r="10686">
          <cell r="A10686" t="str">
            <v>Y-A-3022-0-093-020</v>
          </cell>
          <cell r="B10686" t="str">
            <v>600X555 AMBER.GOVDE.RAL7016.30G(7)(S)(TEK)</v>
          </cell>
        </row>
        <row r="10687">
          <cell r="A10687" t="str">
            <v>Y-A-3022-0-093-019</v>
          </cell>
          <cell r="B10687" t="str">
            <v>300X1435 AMBER.GOVDE.RAL7016.30G(18)(S)(TEK)</v>
          </cell>
        </row>
        <row r="10688">
          <cell r="A10688" t="str">
            <v>Y-A-3022-0-093-018</v>
          </cell>
          <cell r="B10688" t="str">
            <v>300X1195 AMBER.GOVDE.RAL7016.30G(15)(S)(TEK)</v>
          </cell>
        </row>
        <row r="10689">
          <cell r="A10689" t="str">
            <v>Y-A-3022-0-093-017</v>
          </cell>
          <cell r="B10689" t="str">
            <v>300X955 AMBER.GOVDE.RAL7016.30G(12)(S)(TEK)</v>
          </cell>
        </row>
        <row r="10690">
          <cell r="A10690" t="str">
            <v>Y-A-3022-0-093-016</v>
          </cell>
          <cell r="B10690" t="str">
            <v>300X395 AMBER.GOVDE.RAL7016.30G(5)(S)(TEK)</v>
          </cell>
        </row>
        <row r="10691">
          <cell r="A10691" t="str">
            <v>Y-A-3022-0-093-015</v>
          </cell>
          <cell r="B10691" t="str">
            <v>1800X635 AMBER.GOVDE.RAL7016.30G(8)(B)(CFT)</v>
          </cell>
        </row>
        <row r="10692">
          <cell r="A10692" t="str">
            <v>Y-A-3022-0-093-014</v>
          </cell>
          <cell r="B10692" t="str">
            <v>1800X555 AMBER.GOVDE.RAL7016.30G(7)(B)(CFT)</v>
          </cell>
        </row>
        <row r="10693">
          <cell r="A10693" t="str">
            <v>Y-A-3022-0-093-013</v>
          </cell>
          <cell r="B10693" t="str">
            <v>1800X475 AMBER.GOVDE.RAL7016.30G(6)(B)(CFT)</v>
          </cell>
        </row>
        <row r="10694">
          <cell r="A10694" t="str">
            <v>Y-A-3022-0-093-012</v>
          </cell>
          <cell r="B10694" t="str">
            <v>1800X395 AMBER.GOVDE.RAL7016.30G(5)(B)(CFT)</v>
          </cell>
        </row>
        <row r="10695">
          <cell r="A10695" t="str">
            <v>Y-A-3022-0-093-011</v>
          </cell>
          <cell r="B10695" t="str">
            <v>1800X315 AMBER.GOVDE.RAL7016.30G(4)(B)(CFT)</v>
          </cell>
        </row>
        <row r="10696">
          <cell r="A10696" t="str">
            <v>Y-A-3022-0-093-010</v>
          </cell>
          <cell r="B10696" t="str">
            <v>600X1435 AMBER.GOVDE.RAL7016.30G(18)(B)(CFT)</v>
          </cell>
        </row>
        <row r="10697">
          <cell r="A10697" t="str">
            <v>Y-A-3022-0-093-009</v>
          </cell>
          <cell r="B10697" t="str">
            <v>600X1195 AMBER.GOVDE.RAL7016.30G(15)(B)(CFT)</v>
          </cell>
        </row>
        <row r="10698">
          <cell r="A10698" t="str">
            <v>Y-A-3022-0-093-008</v>
          </cell>
          <cell r="B10698" t="str">
            <v>600X955 AMBER.GOVDE.RAL7016.30G(12)(B)(CFT)</v>
          </cell>
        </row>
        <row r="10699">
          <cell r="A10699" t="str">
            <v>Y-A-3022-0-093-007</v>
          </cell>
          <cell r="B10699" t="str">
            <v>600X795 AMBER.GOVDE.RAL7016.30G(10)(B)(CFT)</v>
          </cell>
        </row>
        <row r="10700">
          <cell r="A10700" t="str">
            <v>Y-A-3022-0-093-006</v>
          </cell>
          <cell r="B10700" t="str">
            <v>600X635 AMBER.GOVDE.RAL7016.30G(8)(B)(CFT)</v>
          </cell>
        </row>
        <row r="10701">
          <cell r="A10701" t="str">
            <v>Y-A-3022-0-093-005</v>
          </cell>
          <cell r="B10701" t="str">
            <v>600X475 AMBER.GOVDE.RAL7016.30G(6)(B)(CFT)</v>
          </cell>
        </row>
        <row r="10702">
          <cell r="A10702" t="str">
            <v>Y-A-3022-0-093-004</v>
          </cell>
          <cell r="B10702" t="str">
            <v>300X1435 AMBER.GOVDE.RAL7016.30G(18)(B)(CFT)</v>
          </cell>
        </row>
        <row r="10703">
          <cell r="A10703" t="str">
            <v>Y-A-3022-0-093-003</v>
          </cell>
          <cell r="B10703" t="str">
            <v>300X1195 AMBER.GOVDE.RAL7016.30G(15)(B)(CFT)</v>
          </cell>
        </row>
        <row r="10704">
          <cell r="A10704" t="str">
            <v>Y-A-3022-0-093-002</v>
          </cell>
          <cell r="B10704" t="str">
            <v>300X955 AMBER.GOVDE.RAL7016.30G(12)(B)(CFT)</v>
          </cell>
        </row>
        <row r="10705">
          <cell r="A10705" t="str">
            <v>Y-A-3022-0-093-001</v>
          </cell>
          <cell r="B10705" t="str">
            <v>300X395 AMBER.GOVDE.RAL7016.30G(5)(B)(CFT)</v>
          </cell>
        </row>
        <row r="10706">
          <cell r="A10706" t="str">
            <v>Y-A-3022-0-081-102</v>
          </cell>
          <cell r="B10706" t="str">
            <v>1800X795 AMBER.GOVDE.RAL9006.70G(10)(S)(TEK)</v>
          </cell>
        </row>
        <row r="10707">
          <cell r="A10707" t="str">
            <v>Y-A-3022-0-081-101</v>
          </cell>
          <cell r="B10707" t="str">
            <v>1500X715 AMBER.GOVDE.RAL9006.70G(9).KMPKT.SOL+CEKIRDEK(S)(TEK)</v>
          </cell>
        </row>
        <row r="10708">
          <cell r="A10708" t="str">
            <v>Y-A-3022-0-081-100</v>
          </cell>
          <cell r="B10708" t="str">
            <v>1200X475 AMBER.GOVDE.RAL9006.70G(6).KMPKT.SAG+CEKIRDEK(S)(TEK)</v>
          </cell>
        </row>
        <row r="10709">
          <cell r="A10709" t="str">
            <v>Y-A-3022-0-081-099</v>
          </cell>
          <cell r="B10709" t="str">
            <v>1200X555 AMBER.GOVDE.RAL9006.70G(7).KMPKT.SAG+CEKIRDEK(S)(TEK)</v>
          </cell>
        </row>
        <row r="10710">
          <cell r="A10710" t="str">
            <v>Y-A-3022-0-081-098</v>
          </cell>
          <cell r="B10710" t="str">
            <v>1500X555 AMBER.GOVDE.RAL9006.70G(7).KMPKT.SAG+CEKIRDEK(S)(TEK)</v>
          </cell>
        </row>
        <row r="10711">
          <cell r="A10711" t="str">
            <v>Y-A-3022-0-081-097</v>
          </cell>
          <cell r="B10711" t="str">
            <v>1800X715 AMBER.GOVDE.RAL9006.70G(9).KMPKT.SAG+CEKIRDEK(S)(TEK)</v>
          </cell>
        </row>
        <row r="10712">
          <cell r="A10712" t="str">
            <v>Y-A-3022-0-081-096</v>
          </cell>
          <cell r="B10712" t="str">
            <v>600X1035 AMBER.GOVDE.RAL9006.70G(13).KMPKT.SOL(S)(TEK)</v>
          </cell>
        </row>
        <row r="10713">
          <cell r="A10713" t="str">
            <v>Y-A-3022-0-081-095</v>
          </cell>
          <cell r="B10713" t="str">
            <v>600X875 AMBER.GOVDE.RAL9006.70G(11).KMPKT.SAG(S)(TEK)</v>
          </cell>
        </row>
        <row r="10714">
          <cell r="A10714" t="str">
            <v>Y-A-3022-0-081-094</v>
          </cell>
          <cell r="B10714" t="str">
            <v>600X1115 AMBER.GOVDE.RAL9006.70G(14).KMPKT.SAG(S)(TEK)</v>
          </cell>
        </row>
        <row r="10715">
          <cell r="A10715" t="str">
            <v>Y-A-3022-0-081-093</v>
          </cell>
          <cell r="B10715" t="str">
            <v>400X1595 AMBER.GOVDE.RAL9006.70G(20).KMPKT.SAG(S)(TEK)</v>
          </cell>
        </row>
        <row r="10716">
          <cell r="A10716" t="str">
            <v>Y-A-3022-0-081-092</v>
          </cell>
          <cell r="B10716" t="str">
            <v>900X555 AMBER.GOVDE.RAL9006.70G(7).KMPKT.SAG(S)(TEK)</v>
          </cell>
        </row>
        <row r="10717">
          <cell r="A10717" t="str">
            <v>Y-A-3022-0-081-091</v>
          </cell>
          <cell r="B10717" t="str">
            <v>600X1035 AMBER.GOVDE.RAL9006.70G(13).KMPKT.SAG(S)(TEK)</v>
          </cell>
        </row>
        <row r="10718">
          <cell r="A10718" t="str">
            <v>Y-A-3022-0-081-090</v>
          </cell>
          <cell r="B10718" t="str">
            <v>600X1675 AMBER.GOVDE.RAL9006.70G(21).KMPKT.SAG(S)(TEK)</v>
          </cell>
        </row>
        <row r="10719">
          <cell r="A10719" t="str">
            <v>Y-A-3022-0-081-089</v>
          </cell>
          <cell r="B10719" t="str">
            <v>900X475 AMBER.GOVDE.RAL9006.70G(6).KMPKT.SAG(S)(TEK)</v>
          </cell>
        </row>
        <row r="10720">
          <cell r="A10720" t="str">
            <v>Y-A-3022-0-081-088</v>
          </cell>
          <cell r="B10720" t="str">
            <v>600X1435 AMBER.GOVDE.RAL9006.70G(18).KMPKT.SAG(S)(TEK)</v>
          </cell>
        </row>
        <row r="10721">
          <cell r="A10721" t="str">
            <v>Y-A-3022-0-081-087</v>
          </cell>
          <cell r="B10721" t="str">
            <v>600X1755 AMBER.GOVDE.RAL9006.70G(22).KMPKT.SAG(S)(TEK)</v>
          </cell>
        </row>
        <row r="10722">
          <cell r="A10722" t="str">
            <v>Y-A-3022-0-081-086</v>
          </cell>
          <cell r="B10722" t="str">
            <v>600X635 AMBER.GOVDE.RAL9006.70G(8).KMPKT.SAG(S)(TEK)</v>
          </cell>
        </row>
        <row r="10723">
          <cell r="A10723" t="str">
            <v>Y-A-3022-0-081-085</v>
          </cell>
          <cell r="B10723" t="str">
            <v>500X1275 AMBER.GOVDE.RAL9006.70G(16).KMPKT.SAG(S)(TEK)</v>
          </cell>
        </row>
        <row r="10724">
          <cell r="A10724" t="str">
            <v>Y-A-3022-0-081-084</v>
          </cell>
          <cell r="B10724" t="str">
            <v>1500X395 AMBER.GOVDE.RAL9006.70G(5).KMPKT.SAG(S)(TEK)</v>
          </cell>
        </row>
        <row r="10725">
          <cell r="A10725" t="str">
            <v>Y-A-3022-0-081-083</v>
          </cell>
          <cell r="B10725" t="str">
            <v>500X955 AMBER.GOVDE.RAL9006.70G(12).KMPKT.SAG(S)(TEK)</v>
          </cell>
        </row>
        <row r="10726">
          <cell r="A10726" t="str">
            <v>Y-A-3022-0-081-082</v>
          </cell>
          <cell r="B10726" t="str">
            <v>500X875 AMBER.GOVDE.RAL9006.70G(11).KMPKT.SAG(S)(TEK)</v>
          </cell>
        </row>
        <row r="10727">
          <cell r="A10727" t="str">
            <v>Y-A-3022-0-081-081</v>
          </cell>
          <cell r="B10727" t="str">
            <v>400X1995 AMBER.GOVDE.RAL9006.70G(25).KMPKT.SAG(S)(TEK)</v>
          </cell>
        </row>
        <row r="10728">
          <cell r="A10728" t="str">
            <v>Y-A-3022-0-081-080</v>
          </cell>
          <cell r="B10728" t="str">
            <v>400X875 AMBER.GOVDE.RAL9006.70G(11).KMPKT.SAG(S)(TEK)</v>
          </cell>
        </row>
        <row r="10729">
          <cell r="A10729" t="str">
            <v>Y-A-3022-0-081-079</v>
          </cell>
          <cell r="B10729" t="str">
            <v>600X1195 AMBER.GOVDE.RAL9006.70G(15).KMPKT.SAG(S)(TEK)</v>
          </cell>
        </row>
        <row r="10730">
          <cell r="A10730" t="str">
            <v>Y-A-3022-0-081-078</v>
          </cell>
          <cell r="B10730" t="str">
            <v>600X955 AMBER.GOVDE.RAL9006.70G(12).KMPKT.SAG(S)(TEK)</v>
          </cell>
        </row>
        <row r="10731">
          <cell r="A10731" t="str">
            <v>Y-A-3022-0-081-077</v>
          </cell>
          <cell r="B10731" t="str">
            <v>1800X475 AMBER.GOVDE.RAL9006.70G(6).KMPKT.SAG(S)(TEK)</v>
          </cell>
        </row>
        <row r="10732">
          <cell r="A10732" t="str">
            <v>Y-A-3022-0-081-076</v>
          </cell>
          <cell r="B10732" t="str">
            <v>300X1435 AMBER.GOVDE.RAL9006.70G(18).KMPKT.SAG(S)(TEK)</v>
          </cell>
        </row>
        <row r="10733">
          <cell r="A10733" t="str">
            <v>Y-A-3022-0-081-075</v>
          </cell>
          <cell r="B10733" t="str">
            <v>500X1515 AMBER.GOVDE.RAL9006.70G(19)(S)(TEK)</v>
          </cell>
        </row>
        <row r="10734">
          <cell r="A10734" t="str">
            <v>Y-A-3022-0-081-074</v>
          </cell>
          <cell r="B10734" t="str">
            <v>500X1755 AMBER.GOVDE.RAL9006.70G(22)(S)(TEK)</v>
          </cell>
        </row>
        <row r="10735">
          <cell r="A10735" t="str">
            <v>Y-A-3022-0-081-073</v>
          </cell>
          <cell r="B10735" t="str">
            <v>1800X555 AMBER.GOVDE.RAL9006.70G(7).KMPKT.SOL(S)(TEK)</v>
          </cell>
        </row>
        <row r="10736">
          <cell r="A10736" t="str">
            <v>Y-A-3022-0-081-072</v>
          </cell>
          <cell r="B10736" t="str">
            <v>1800X395 AMBER.GOVDE.RAL9006.70G(5).KMPKT.SOL(S)(TEK)</v>
          </cell>
        </row>
        <row r="10737">
          <cell r="A10737" t="str">
            <v>Y-A-3022-0-081-071</v>
          </cell>
          <cell r="B10737" t="str">
            <v>1800X315 AMBER.GOVDE.RAL9006.70G(4).KMPKT.SOL(S)(TEK)</v>
          </cell>
        </row>
        <row r="10738">
          <cell r="A10738" t="str">
            <v>Y-A-3022-0-081-070</v>
          </cell>
          <cell r="B10738" t="str">
            <v>1800X555 AMBER.GOVDE.RAL9006.70G(7).KMPKT.SAG(S)(TEK)</v>
          </cell>
        </row>
        <row r="10739">
          <cell r="A10739" t="str">
            <v>Y-A-3022-0-081-069</v>
          </cell>
          <cell r="B10739" t="str">
            <v>1800X395 AMBER.GOVDE.RAL9006.70G(5).KMPKT.SAG(S)(TEK)</v>
          </cell>
        </row>
        <row r="10740">
          <cell r="A10740" t="str">
            <v>Y-A-3022-0-081-068</v>
          </cell>
          <cell r="B10740" t="str">
            <v>1800X315 AMBER.GOVDE.RAL9006.70G(4).KMPKT.SAG(S)(TEK)</v>
          </cell>
        </row>
        <row r="10741">
          <cell r="A10741" t="str">
            <v>Y-A-3022-0-081-067</v>
          </cell>
          <cell r="B10741" t="str">
            <v>1500X715 AMBER.GOVDE.RAL9006.70G(9)(S)(TEK)</v>
          </cell>
        </row>
        <row r="10742">
          <cell r="A10742" t="str">
            <v>Y-A-3022-0-081-066</v>
          </cell>
          <cell r="B10742" t="str">
            <v>900X635 AMBER.GOVDE.RAL9006.70G(8).KMPKT.SOL(S)(TEK)</v>
          </cell>
        </row>
        <row r="10743">
          <cell r="A10743" t="str">
            <v>Y-A-3022-0-081-065</v>
          </cell>
          <cell r="B10743" t="str">
            <v>900X315 AMBER.GOVDE.RAL9006.70G(4).KMPKT.SOL(S)(TEK)</v>
          </cell>
        </row>
        <row r="10744">
          <cell r="A10744" t="str">
            <v>Y-A-3022-0-081-064</v>
          </cell>
          <cell r="B10744" t="str">
            <v>900X635 AMBER.GOVDE.RAL9006.70G(8).KMPKT.SAG(S)(TEK)</v>
          </cell>
        </row>
        <row r="10745">
          <cell r="A10745" t="str">
            <v>Y-A-3022-0-081-063</v>
          </cell>
          <cell r="B10745" t="str">
            <v>900X395 AMBER.GOVDE.RAL9006.70G(5).KMPKT.SAG(S)(TEK)</v>
          </cell>
        </row>
        <row r="10746">
          <cell r="A10746" t="str">
            <v>Y-A-3022-0-081-062</v>
          </cell>
          <cell r="B10746" t="str">
            <v>500X955 AMBER.GOVDE.RAL9006.70G(12)(S)(TEK)</v>
          </cell>
        </row>
        <row r="10747">
          <cell r="A10747" t="str">
            <v>Y-A-3022-0-081-061</v>
          </cell>
          <cell r="B10747" t="str">
            <v>500X875 AMBER.GOVDE.RAL9006.70G(11)(S)(TEK)</v>
          </cell>
        </row>
        <row r="10748">
          <cell r="A10748" t="str">
            <v>Y-A-3022-0-081-060</v>
          </cell>
          <cell r="B10748" t="str">
            <v>500X795 AMBER.GOVDE.RAL9006.70G(10)(S)(TEK)</v>
          </cell>
        </row>
        <row r="10749">
          <cell r="A10749" t="str">
            <v>Y-A-3022-0-081-059</v>
          </cell>
          <cell r="B10749" t="str">
            <v>500X715 AMBER.GOVDE.RAL9006.70G(9)(S)(TEK)</v>
          </cell>
        </row>
        <row r="10750">
          <cell r="A10750" t="str">
            <v>Y-A-3022-0-081-058</v>
          </cell>
          <cell r="B10750" t="str">
            <v>500X635 AMBER.GOVDE.RAL9006.70G(8)(S)(TEK)</v>
          </cell>
        </row>
        <row r="10751">
          <cell r="A10751" t="str">
            <v>Y-A-3022-0-081-057</v>
          </cell>
          <cell r="B10751" t="str">
            <v>500X555 AMBER.GOVDE.RAL9006.70G(7)(S)(TEK)</v>
          </cell>
        </row>
        <row r="10752">
          <cell r="A10752" t="str">
            <v>Y-A-3022-0-081-056</v>
          </cell>
          <cell r="B10752" t="str">
            <v>500X475 AMBER.GOVDE.RAL9006.70G(6)(S)(TEK)</v>
          </cell>
        </row>
        <row r="10753">
          <cell r="A10753" t="str">
            <v>Y-A-3022-0-081-055</v>
          </cell>
          <cell r="B10753" t="str">
            <v>500X1355 AMBER.GOVDE.RAL9006.70G(17)(S)(TEK)</v>
          </cell>
        </row>
        <row r="10754">
          <cell r="A10754" t="str">
            <v>Y-A-3022-0-081-054</v>
          </cell>
          <cell r="B10754" t="str">
            <v>500X1275 AMBER.GOVDE.RAL9006.70G(16)(S)(TEK)</v>
          </cell>
        </row>
        <row r="10755">
          <cell r="A10755" t="str">
            <v>Y-A-3022-0-081-053</v>
          </cell>
          <cell r="B10755" t="str">
            <v>500X1195 AMBER.GOVDE.RAL9006.70G(15)(S)(TEK)</v>
          </cell>
        </row>
        <row r="10756">
          <cell r="A10756" t="str">
            <v>Y-A-3022-0-081-052</v>
          </cell>
          <cell r="B10756" t="str">
            <v>500X1115 AMBER.GOVDE.RAL9006.70G(14)(S)(TEK)</v>
          </cell>
        </row>
        <row r="10757">
          <cell r="A10757" t="str">
            <v>Y-A-3022-0-081-051</v>
          </cell>
          <cell r="B10757" t="str">
            <v>500X1035 AMBER.GOVDE.RAL9006.70G(13)(S)(TEK)</v>
          </cell>
        </row>
        <row r="10758">
          <cell r="A10758" t="str">
            <v>Y-A-3022-0-081-050</v>
          </cell>
          <cell r="B10758" t="str">
            <v>300X235 AMBER.GOVDE.RAL9006.70G(3)(S)(TEK)</v>
          </cell>
        </row>
        <row r="10759">
          <cell r="A10759" t="str">
            <v>Y-A-3022-0-081-049</v>
          </cell>
          <cell r="B10759" t="str">
            <v>300X955 AMBER.GOVDE.RAL9006.70G(12)(S)(TEK)</v>
          </cell>
        </row>
        <row r="10760">
          <cell r="A10760" t="str">
            <v>Y-A-3022-0-081-048</v>
          </cell>
          <cell r="B10760" t="str">
            <v>1800X635 AMBER.GOVDE.RAL9006.70G(8)(S)(TEK)</v>
          </cell>
        </row>
        <row r="10761">
          <cell r="A10761" t="str">
            <v>Y-A-3022-0-081-047</v>
          </cell>
          <cell r="B10761" t="str">
            <v>1800X555 AMBER.GOVDE.RAL9006.70G(7)(S)(TEK)</v>
          </cell>
        </row>
        <row r="10762">
          <cell r="A10762" t="str">
            <v>Y-A-3022-0-081-046</v>
          </cell>
          <cell r="B10762" t="str">
            <v>1800X475 AMBER.GOVDE.RAL9006.70G(6)(S)(TEK)</v>
          </cell>
        </row>
        <row r="10763">
          <cell r="A10763" t="str">
            <v>Y-A-3022-0-081-045</v>
          </cell>
          <cell r="B10763" t="str">
            <v>1800X395 AMBER.GOVDE.RAL9006.70G(5)(S)(TEK)</v>
          </cell>
        </row>
        <row r="10764">
          <cell r="A10764" t="str">
            <v>Y-A-3022-0-081-044</v>
          </cell>
          <cell r="B10764" t="str">
            <v>1800X315 AMBER.GOVDE.RAL9006.70G(4)(S)(TEK)</v>
          </cell>
        </row>
        <row r="10765">
          <cell r="A10765" t="str">
            <v>Y-A-3022-0-081-043</v>
          </cell>
          <cell r="B10765" t="str">
            <v>1500X475 AMBER.GOVDE.RAL9006.70G(6)(S)(TEK)</v>
          </cell>
        </row>
        <row r="10766">
          <cell r="A10766" t="str">
            <v>Y-A-3022-0-081-042</v>
          </cell>
          <cell r="B10766" t="str">
            <v>1500X395 AMBER.GOVDE.RAL9006.70G(5)(S)(TEK)</v>
          </cell>
        </row>
        <row r="10767">
          <cell r="A10767" t="str">
            <v>Y-A-3022-0-081-041</v>
          </cell>
          <cell r="B10767" t="str">
            <v>1500X315 AMBER.GOVDE.RAL9006.70G(4)(S)(TEK)</v>
          </cell>
        </row>
        <row r="10768">
          <cell r="A10768" t="str">
            <v>Y-A-3022-0-081-040</v>
          </cell>
          <cell r="B10768" t="str">
            <v>1200X795 AMBER.GOVDE.RAL9006.70G(10)(S)(TEK)</v>
          </cell>
        </row>
        <row r="10769">
          <cell r="A10769" t="str">
            <v>Y-A-3022-0-081-039</v>
          </cell>
          <cell r="B10769" t="str">
            <v>1200X475 AMBER.GOVDE.RAL9006.70G(6)(S)(TEK)</v>
          </cell>
        </row>
        <row r="10770">
          <cell r="A10770" t="str">
            <v>Y-A-3022-0-081-038</v>
          </cell>
          <cell r="B10770" t="str">
            <v>1200X395 AMBER.GOVDE.RAL9006.70G(5)(S)(TEK)</v>
          </cell>
        </row>
        <row r="10771">
          <cell r="A10771" t="str">
            <v>Y-A-3022-0-081-037</v>
          </cell>
          <cell r="B10771" t="str">
            <v>900X795 AMBER.GOVDE.RAL9006.70G(10)(S)(TEK)</v>
          </cell>
        </row>
        <row r="10772">
          <cell r="A10772" t="str">
            <v>Y-A-3022-0-081-036</v>
          </cell>
          <cell r="B10772" t="str">
            <v>900X475 AMBER.GOVDE.RAL9006.70G(6)(S)(TEK)</v>
          </cell>
        </row>
        <row r="10773">
          <cell r="A10773" t="str">
            <v>Y-A-3022-0-081-035</v>
          </cell>
          <cell r="B10773" t="str">
            <v>900X395 AMBER.GOVDE.RAL9006.70G(5)(S)(TEK)</v>
          </cell>
        </row>
        <row r="10774">
          <cell r="A10774" t="str">
            <v>Y-A-3022-0-081-034</v>
          </cell>
          <cell r="B10774" t="str">
            <v>600X1995 AMBER.GOVDE.RAL9006.70G(25)(S)(TEK)</v>
          </cell>
        </row>
        <row r="10775">
          <cell r="A10775" t="str">
            <v>Y-A-3022-0-081-033</v>
          </cell>
          <cell r="B10775" t="str">
            <v>600X1835 AMBER.GOVDE.RAL9006.70G(23)(S)(TEK)</v>
          </cell>
        </row>
        <row r="10776">
          <cell r="A10776" t="str">
            <v>Y-A-3022-0-081-032</v>
          </cell>
          <cell r="B10776" t="str">
            <v>600X1675 AMBER.GOVDE.RAL9006.70G(21)(S)(TEK)</v>
          </cell>
        </row>
        <row r="10777">
          <cell r="A10777" t="str">
            <v>Y-A-3022-0-081-031</v>
          </cell>
          <cell r="B10777" t="str">
            <v>600X1435 AMBER.GOVDE.RAL9006.70G(18)(S)(TEK)</v>
          </cell>
        </row>
        <row r="10778">
          <cell r="A10778" t="str">
            <v>Y-A-3022-0-081-030</v>
          </cell>
          <cell r="B10778" t="str">
            <v>600X1355 AMBER.GOVDE.RAL9006.70G(17)(S)(TEK)</v>
          </cell>
        </row>
        <row r="10779">
          <cell r="A10779" t="str">
            <v>Y-A-3022-0-081-029</v>
          </cell>
          <cell r="B10779" t="str">
            <v>600X1275 AMBER.GOVDE.RAL9006.70G(16)(S)(TEK)</v>
          </cell>
        </row>
        <row r="10780">
          <cell r="A10780" t="str">
            <v>Y-A-3022-0-081-028</v>
          </cell>
          <cell r="B10780" t="str">
            <v>600X1195 AMBER.GOVDE.RAL9006.70G(15)(S)(TEK)</v>
          </cell>
        </row>
        <row r="10781">
          <cell r="A10781" t="str">
            <v>Y-A-3022-0-081-027</v>
          </cell>
          <cell r="B10781" t="str">
            <v>600X1115 AMBER.GOVDE.RAL9006.70G(14)(S)(TEK)</v>
          </cell>
        </row>
        <row r="10782">
          <cell r="A10782" t="str">
            <v>Y-A-3022-0-081-026</v>
          </cell>
          <cell r="B10782" t="str">
            <v>600X1035 AMBER.GOVDE.RAL9006.70G(13)(S)(TEK)</v>
          </cell>
        </row>
        <row r="10783">
          <cell r="A10783" t="str">
            <v>Y-A-3022-0-081-025</v>
          </cell>
          <cell r="B10783" t="str">
            <v>600X955 AMBER.GOVDE.RAL9006.70G(12)(S)(TEK)</v>
          </cell>
        </row>
        <row r="10784">
          <cell r="A10784" t="str">
            <v>Y-A-3022-0-081-024</v>
          </cell>
          <cell r="B10784" t="str">
            <v>600X875 AMBER.GOVDE.RAL9006.70G(11)(S)(TEK)</v>
          </cell>
        </row>
        <row r="10785">
          <cell r="A10785" t="str">
            <v>Y-A-3022-0-081-023</v>
          </cell>
          <cell r="B10785" t="str">
            <v>600X795 AMBER.GOVDE.RAL9006.70G(10)(S)(TEK)</v>
          </cell>
        </row>
        <row r="10786">
          <cell r="A10786" t="str">
            <v>Y-A-3022-0-081-022</v>
          </cell>
          <cell r="B10786" t="str">
            <v>600X715 AMBER.GOVDE.RAL9006.70G(9)(S)(TEK)</v>
          </cell>
        </row>
        <row r="10787">
          <cell r="A10787" t="str">
            <v>Y-A-3022-0-081-021</v>
          </cell>
          <cell r="B10787" t="str">
            <v>600X635 AMBER.GOVDE.RAL9006.70G(8)(S)(TEK)</v>
          </cell>
        </row>
        <row r="10788">
          <cell r="A10788" t="str">
            <v>Y-A-3022-0-081-020</v>
          </cell>
          <cell r="B10788" t="str">
            <v>600X555 AMBER.GOVDE.RAL9006.70G(7)(S)(TEK)</v>
          </cell>
        </row>
        <row r="10789">
          <cell r="A10789" t="str">
            <v>Y-A-3022-0-081-019</v>
          </cell>
          <cell r="B10789" t="str">
            <v>600X475 AMBER.GOVDE.RAL9006.70G(6)(S)(TEK)</v>
          </cell>
        </row>
        <row r="10790">
          <cell r="A10790" t="str">
            <v>Y-A-3022-0-081-018</v>
          </cell>
          <cell r="B10790" t="str">
            <v>300X1435 AMBER.GOVDE.RAL9006.70G(18)(S)(TEK)</v>
          </cell>
        </row>
        <row r="10791">
          <cell r="A10791" t="str">
            <v>Y-A-3022-0-081-017</v>
          </cell>
          <cell r="B10791" t="str">
            <v>300X1195 AMBER.GOVDE.RAL9006.70G(15)(S)(TEK)</v>
          </cell>
        </row>
        <row r="10792">
          <cell r="A10792" t="str">
            <v>Y-A-3022-0-081-016</v>
          </cell>
          <cell r="B10792" t="str">
            <v>300X395 AMBER.GOVDE.RAL9006.70G(5)(S)(TEK)</v>
          </cell>
        </row>
        <row r="10793">
          <cell r="A10793" t="str">
            <v>Y-A-3022-0-081-015</v>
          </cell>
          <cell r="B10793" t="str">
            <v>1800X635 AMBER.GOVDE.RAL9006.70G(8)(B)(CFT)</v>
          </cell>
        </row>
        <row r="10794">
          <cell r="A10794" t="str">
            <v>Y-A-3022-0-081-014</v>
          </cell>
          <cell r="B10794" t="str">
            <v>1800X555 AMBER.GOVDE.RAL9006.70G(7)(B)(CFT)</v>
          </cell>
        </row>
        <row r="10795">
          <cell r="A10795" t="str">
            <v>Y-A-3022-0-081-013</v>
          </cell>
          <cell r="B10795" t="str">
            <v>1800X475 AMBER.GOVDE.RAL9006.70G(6)(B)(CFT)</v>
          </cell>
        </row>
        <row r="10796">
          <cell r="A10796" t="str">
            <v>Y-A-3022-0-081-012</v>
          </cell>
          <cell r="B10796" t="str">
            <v>1800X395 AMBER.GOVDE.RAL9006.70G(5)(B)(CFT)</v>
          </cell>
        </row>
        <row r="10797">
          <cell r="A10797" t="str">
            <v>Y-A-3022-0-081-011</v>
          </cell>
          <cell r="B10797" t="str">
            <v>1800X315 AMBER.GOVDE.RAL9006.70G(4)(B)(CFT)</v>
          </cell>
        </row>
        <row r="10798">
          <cell r="A10798" t="str">
            <v>Y-A-3022-0-081-010</v>
          </cell>
          <cell r="B10798" t="str">
            <v>600X1435 AMBER.GOVDE.RAL9006.70G(18)(B)(CFT)</v>
          </cell>
        </row>
        <row r="10799">
          <cell r="A10799" t="str">
            <v>Y-A-3022-0-081-009</v>
          </cell>
          <cell r="B10799" t="str">
            <v>600X1195 AMBER.GOVDE.RAL9006.70G(15)(B)(CFT)</v>
          </cell>
        </row>
        <row r="10800">
          <cell r="A10800" t="str">
            <v>Y-A-3022-0-081-008</v>
          </cell>
          <cell r="B10800" t="str">
            <v>600X955 AMBER.GOVDE.RAL9006.70G(12)(B)(CFT)</v>
          </cell>
        </row>
        <row r="10801">
          <cell r="A10801" t="str">
            <v>Y-A-3022-0-081-007</v>
          </cell>
          <cell r="B10801" t="str">
            <v>600X795 AMBER.GOVDE.RAL9006.70G(10)(B)(CFT)</v>
          </cell>
        </row>
        <row r="10802">
          <cell r="A10802" t="str">
            <v>Y-A-3022-0-081-006</v>
          </cell>
          <cell r="B10802" t="str">
            <v>600X635 AMBER.GOVDE.RAL9006.70G(8)(B)(CFT)</v>
          </cell>
        </row>
        <row r="10803">
          <cell r="A10803" t="str">
            <v>Y-A-3022-0-081-005</v>
          </cell>
          <cell r="B10803" t="str">
            <v>600X475 AMBER.GOVDE.RAL9006.70G(6)(B)(CFT)</v>
          </cell>
        </row>
        <row r="10804">
          <cell r="A10804" t="str">
            <v>Y-A-3022-0-081-004</v>
          </cell>
          <cell r="B10804" t="str">
            <v>300X1435 AMBER.GOVDE.RAL9006.70G(18)(B)(CFT)</v>
          </cell>
        </row>
        <row r="10805">
          <cell r="A10805" t="str">
            <v>Y-A-3022-0-081-003</v>
          </cell>
          <cell r="B10805" t="str">
            <v>300X1195 AMBER.GOVDE.RAL9006.70G(15)(B)(CFT)</v>
          </cell>
        </row>
        <row r="10806">
          <cell r="A10806" t="str">
            <v>Y-A-3022-0-081-002</v>
          </cell>
          <cell r="B10806" t="str">
            <v>300X955 AMBER.GOVDE.RAL9006.70G(12)(B)(CFT)</v>
          </cell>
        </row>
        <row r="10807">
          <cell r="A10807" t="str">
            <v>Y-A-3022-0-081-001</v>
          </cell>
          <cell r="B10807" t="str">
            <v>300X395 AMBER.GOVDE.RAL9006.70G(5)(B)(CFT)</v>
          </cell>
        </row>
        <row r="10808">
          <cell r="A10808" t="str">
            <v>Y-A-3022-0-075-079</v>
          </cell>
          <cell r="B10808" t="str">
            <v>600X395 AMBER.GOVDE.RAL9016.75G(5)(S)(TEK)</v>
          </cell>
        </row>
        <row r="10809">
          <cell r="A10809" t="str">
            <v>Y-A-3022-0-075-078</v>
          </cell>
          <cell r="B10809" t="str">
            <v>2000X635 AMBER.GOVDE.RAL9016.75G(8)(S)(TEK)</v>
          </cell>
        </row>
        <row r="10810">
          <cell r="A10810" t="str">
            <v>Y-A-3022-0-075-077</v>
          </cell>
          <cell r="B10810" t="str">
            <v>1500X635 AMBER.GOVDE.RAL9016.75G(8)(S)(TEK)</v>
          </cell>
        </row>
        <row r="10811">
          <cell r="A10811" t="str">
            <v>Y-A-3022-0-075-076</v>
          </cell>
          <cell r="B10811" t="str">
            <v>600X1995 AMBER.GOVDE.RAL9016.75G(25)(S)(TEK)</v>
          </cell>
        </row>
        <row r="10812">
          <cell r="A10812" t="str">
            <v>Y-A-3022-0-075-075</v>
          </cell>
          <cell r="B10812" t="str">
            <v>600X1595 AMBER.GOVDE.RAL9016.75G(20)(S)(TEK)</v>
          </cell>
        </row>
        <row r="10813">
          <cell r="A10813" t="str">
            <v>Y-A-3022-0-075-074</v>
          </cell>
          <cell r="B10813" t="str">
            <v>1800X475 AMBER.GOVDE.RAL9016.75G(6).KMPKT.SOL+CEKIRDEK(S)(TEK)</v>
          </cell>
        </row>
        <row r="10814">
          <cell r="A10814" t="str">
            <v>Y-A-3022-0-075-073</v>
          </cell>
          <cell r="B10814" t="str">
            <v>1800X475 AMBER.GOVDE.RAL9016.75G(6).KMPKT.SOL(S)(TEK)</v>
          </cell>
        </row>
        <row r="10815">
          <cell r="A10815" t="str">
            <v>Y-A-3022-0-075-072</v>
          </cell>
          <cell r="B10815" t="str">
            <v>1800X635 AMBER.GOVDE.RAL9016.75G(8).KMPKT.SAG(S)(TEK)</v>
          </cell>
        </row>
        <row r="10816">
          <cell r="A10816" t="str">
            <v>Y-A-3022-0-075-071</v>
          </cell>
          <cell r="B10816" t="str">
            <v>1800X555 AMBER.GOVDE.RAL9016.75G(7).KMPKT.SAG(S)(TEK)</v>
          </cell>
        </row>
        <row r="10817">
          <cell r="A10817" t="str">
            <v>Y-A-3022-0-075-070</v>
          </cell>
          <cell r="B10817" t="str">
            <v>1800X475 AMBER.GOVDE.RAL9016.75G(6).KMPKT.SAG(S)(TEK)</v>
          </cell>
        </row>
        <row r="10818">
          <cell r="A10818" t="str">
            <v>Y-A-3022-0-075-069</v>
          </cell>
          <cell r="B10818" t="str">
            <v>1200X315 AMBER.GOVDE.RAL9016.75G(4)(S)(TEK)</v>
          </cell>
        </row>
        <row r="10819">
          <cell r="A10819" t="str">
            <v>Y-A-3022-0-075-068</v>
          </cell>
          <cell r="B10819" t="str">
            <v>900X1035 AMBER.GOVDE.RAL9016.75G(13)(S)(TEK)</v>
          </cell>
        </row>
        <row r="10820">
          <cell r="A10820" t="str">
            <v>Y-A-3022-0-075-067</v>
          </cell>
          <cell r="B10820" t="str">
            <v>600X1595 AMBER.GOVDE.RAL9016.75G(20)(S)(TEK)</v>
          </cell>
        </row>
        <row r="10821">
          <cell r="A10821" t="str">
            <v>Y-A-3022-0-075-066</v>
          </cell>
          <cell r="B10821" t="str">
            <v>600X1515 AMBER.GOVDE.RAL9016.75G(19)(S)(TEK)</v>
          </cell>
        </row>
        <row r="10822">
          <cell r="A10822" t="str">
            <v>Y-A-3022-0-075-065</v>
          </cell>
          <cell r="B10822" t="str">
            <v>600X875 AMBER.GOVDE.RAL9016.75G(11).KMPKT.SAG+CEKIRDEK(S)(TEK)</v>
          </cell>
        </row>
        <row r="10823">
          <cell r="A10823" t="str">
            <v>Y-A-3022-0-075-064</v>
          </cell>
          <cell r="B10823" t="str">
            <v>600X1595 AMBER.GOVDE.RAL9016.75G(20).KMPKT.SAG+CEKIRDEK(S)(TEK)</v>
          </cell>
        </row>
        <row r="10824">
          <cell r="A10824" t="str">
            <v>Y-A-3022-0-075-063</v>
          </cell>
          <cell r="B10824" t="str">
            <v>600X1355 AMBER.GOVDE.RAL9016.75G(17).KMPKT.SAG+CEKIRDEK(S)(TEK)</v>
          </cell>
        </row>
        <row r="10825">
          <cell r="A10825" t="str">
            <v>Y-A-3022-0-075-062</v>
          </cell>
          <cell r="B10825" t="str">
            <v>550X1355 AMBER.GOVDE.RAL9016.75G(17)(S)(TEK)</v>
          </cell>
        </row>
        <row r="10826">
          <cell r="A10826" t="str">
            <v>Y-A-3022-0-075-061</v>
          </cell>
          <cell r="B10826" t="str">
            <v>500X1995 AMBER.GOVDE.RAL9016.75G(25)(S)(TEK)</v>
          </cell>
        </row>
        <row r="10827">
          <cell r="A10827" t="str">
            <v>Y-A-3022-0-075-060</v>
          </cell>
          <cell r="B10827" t="str">
            <v>500X1835 AMBER.GOVDE.RAL9016.75G(23)(S)(TEK)</v>
          </cell>
        </row>
        <row r="10828">
          <cell r="A10828" t="str">
            <v>Y-A-3022-0-075-059</v>
          </cell>
          <cell r="B10828" t="str">
            <v>500X1675 AMBER.GOVDE.RAL9016.75G(21)(S)(TEK)</v>
          </cell>
        </row>
        <row r="10829">
          <cell r="A10829" t="str">
            <v>Y-A-3022-0-075-058</v>
          </cell>
          <cell r="B10829" t="str">
            <v>500X1595 AMBER.GOVDE.RAL9016.75G(20)(S)(TEK)</v>
          </cell>
        </row>
        <row r="10830">
          <cell r="A10830" t="str">
            <v>Y-A-3022-0-075-057</v>
          </cell>
          <cell r="B10830" t="str">
            <v>500X955 AMBER.GOVDE.RAL9016.75G(12)(S)(TEK)</v>
          </cell>
        </row>
        <row r="10831">
          <cell r="A10831" t="str">
            <v>Y-A-3022-0-075-056</v>
          </cell>
          <cell r="B10831" t="str">
            <v>500X875 AMBER.GOVDE.RAL9016.75G(11)(S)(TEK)</v>
          </cell>
        </row>
        <row r="10832">
          <cell r="A10832" t="str">
            <v>Y-A-3022-0-075-055</v>
          </cell>
          <cell r="B10832" t="str">
            <v>500X795 AMBER.GOVDE.RAL9016.75G(10)(S)(TEK)</v>
          </cell>
        </row>
        <row r="10833">
          <cell r="A10833" t="str">
            <v>Y-A-3022-0-075-054</v>
          </cell>
          <cell r="B10833" t="str">
            <v>500X715 AMBER.GOVDE.RAL9016.75G(9)(S)(TEK)</v>
          </cell>
        </row>
        <row r="10834">
          <cell r="A10834" t="str">
            <v>Y-A-3022-0-075-053</v>
          </cell>
          <cell r="B10834" t="str">
            <v>500X635 AMBER.GOVDE.RAL9016.75G(8)(S)(TEK)</v>
          </cell>
        </row>
        <row r="10835">
          <cell r="A10835" t="str">
            <v>Y-A-3022-0-075-052</v>
          </cell>
          <cell r="B10835" t="str">
            <v>500X555 AMBER.GOVDE.RAL9016.75G(7)(S)(TEK)</v>
          </cell>
        </row>
        <row r="10836">
          <cell r="A10836" t="str">
            <v>Y-A-3022-0-075-051</v>
          </cell>
          <cell r="B10836" t="str">
            <v>500X475 AMBER.GOVDE.RAL9016.75G(6)(S)(TEK)</v>
          </cell>
        </row>
        <row r="10837">
          <cell r="A10837" t="str">
            <v>Y-A-3022-0-075-050</v>
          </cell>
          <cell r="B10837" t="str">
            <v>500X1355 AMBER.GOVDE.RAL9016.75G(17)(S)(TEK)</v>
          </cell>
        </row>
        <row r="10838">
          <cell r="A10838" t="str">
            <v>Y-A-3022-0-075-049</v>
          </cell>
          <cell r="B10838" t="str">
            <v>500X1275 AMBER.GOVDE.RAL9016.75G(16)(S)(TEK)</v>
          </cell>
        </row>
        <row r="10839">
          <cell r="A10839" t="str">
            <v>Y-A-3022-0-075-048</v>
          </cell>
          <cell r="B10839" t="str">
            <v>500X1195 AMBER.GOVDE.RAL9016.75G(15)(S)(TEK)</v>
          </cell>
        </row>
        <row r="10840">
          <cell r="A10840" t="str">
            <v>Y-A-3022-0-075-047</v>
          </cell>
          <cell r="B10840" t="str">
            <v>500X1115 AMBER.GOVDE.RAL9016.75G(14)(S)(TEK)</v>
          </cell>
        </row>
        <row r="10841">
          <cell r="A10841" t="str">
            <v>Y-A-3022-0-075-046</v>
          </cell>
          <cell r="B10841" t="str">
            <v>500X1035 AMBER.GOVDE.RAL9016.75G(13)(S)(TEK)</v>
          </cell>
        </row>
        <row r="10842">
          <cell r="A10842" t="str">
            <v>Y-A-3022-0-075-045</v>
          </cell>
          <cell r="B10842" t="str">
            <v>300X235 AMBER.GOVDE.RAL9016.75G(3)(S)(TEK)</v>
          </cell>
        </row>
        <row r="10843">
          <cell r="A10843" t="str">
            <v>Y-A-3022-0-075-044</v>
          </cell>
          <cell r="B10843" t="str">
            <v>1800X635 AMBER.GOVDE.RAL9016.75G(8)(S)(TEK)</v>
          </cell>
        </row>
        <row r="10844">
          <cell r="A10844" t="str">
            <v>Y-A-3022-0-075-043</v>
          </cell>
          <cell r="B10844" t="str">
            <v>1800X555 AMBER.GOVDE.RAL9016.75G(7)(S)(TEK)</v>
          </cell>
        </row>
        <row r="10845">
          <cell r="A10845" t="str">
            <v>Y-A-3022-0-075-042</v>
          </cell>
          <cell r="B10845" t="str">
            <v>1800X475 AMBER.GOVDE.RAL9016.75G(6)(S)(TEK)</v>
          </cell>
        </row>
        <row r="10846">
          <cell r="A10846" t="str">
            <v>Y-A-3022-0-075-041</v>
          </cell>
          <cell r="B10846" t="str">
            <v>1800X395 AMBER.GOVDE.RAL9016.75G(5)(S)(TEK)</v>
          </cell>
        </row>
        <row r="10847">
          <cell r="A10847" t="str">
            <v>Y-A-3022-0-075-040</v>
          </cell>
          <cell r="B10847" t="str">
            <v>1800X315 AMBER.GOVDE.RAL9016.75G(4)(S)(TEK)</v>
          </cell>
        </row>
        <row r="10848">
          <cell r="A10848" t="str">
            <v>Y-A-3022-0-075-039</v>
          </cell>
          <cell r="B10848" t="str">
            <v>1500X475 AMBER.GOVDE.RAL9016.75G(6)(S)(TEK)</v>
          </cell>
        </row>
        <row r="10849">
          <cell r="A10849" t="str">
            <v>Y-A-3022-0-075-038</v>
          </cell>
          <cell r="B10849" t="str">
            <v>1500X395 AMBER.GOVDE.RAL9016.75G(5)(S)(TEK)</v>
          </cell>
        </row>
        <row r="10850">
          <cell r="A10850" t="str">
            <v>Y-A-3022-0-075-037</v>
          </cell>
          <cell r="B10850" t="str">
            <v>1500X315 AMBER.GOVDE.RAL9016.75G(4)(S)(TEK)</v>
          </cell>
        </row>
        <row r="10851">
          <cell r="A10851" t="str">
            <v>Y-A-3022-0-075-036</v>
          </cell>
          <cell r="B10851" t="str">
            <v>1200X795 AMBER.GOVDE.RAL9016.75G(10)(S)(TEK)</v>
          </cell>
        </row>
        <row r="10852">
          <cell r="A10852" t="str">
            <v>Y-A-3022-0-075-035</v>
          </cell>
          <cell r="B10852" t="str">
            <v>1200X395 AMBER.GOVDE.RAL9016.75G(5)(S)(TEK)</v>
          </cell>
        </row>
        <row r="10853">
          <cell r="A10853" t="str">
            <v>Y-A-3022-0-075-034</v>
          </cell>
          <cell r="B10853" t="str">
            <v>900X795 AMBER.GOVDE.RAL9016.75G(10)(S)(TEK)</v>
          </cell>
        </row>
        <row r="10854">
          <cell r="A10854" t="str">
            <v>Y-A-3022-0-075-033</v>
          </cell>
          <cell r="B10854" t="str">
            <v>900X395 AMBER.GOVDE.RAL9016.75G(5)(S)(TEK)</v>
          </cell>
        </row>
        <row r="10855">
          <cell r="A10855" t="str">
            <v>Y-A-3022-0-075-032</v>
          </cell>
          <cell r="B10855" t="str">
            <v>600X1435 AMBER.GOVDE.RAL9016.75G(18)(S)(TEK)</v>
          </cell>
        </row>
        <row r="10856">
          <cell r="A10856" t="str">
            <v>Y-A-3022-0-075-031</v>
          </cell>
          <cell r="B10856" t="str">
            <v>600X1355 AMBER.GOVDE.RAL9016.75G(17)(S)(TEK)</v>
          </cell>
        </row>
        <row r="10857">
          <cell r="A10857" t="str">
            <v>Y-A-3022-0-075-030</v>
          </cell>
          <cell r="B10857" t="str">
            <v>600X1275 AMBER.GOVDE.RAL9016.75G(16)(S)(TEK)</v>
          </cell>
        </row>
        <row r="10858">
          <cell r="A10858" t="str">
            <v>Y-A-3022-0-075-029</v>
          </cell>
          <cell r="B10858" t="str">
            <v>600X1195 AMBER.GOVDE.RAL9016.75G(15)(S)(TEK)</v>
          </cell>
        </row>
        <row r="10859">
          <cell r="A10859" t="str">
            <v>Y-A-3022-0-075-028</v>
          </cell>
          <cell r="B10859" t="str">
            <v>600X1115 AMBER.GOVDE.RAL9016.75G(14)(S)(TEK)</v>
          </cell>
        </row>
        <row r="10860">
          <cell r="A10860" t="str">
            <v>Y-A-3022-0-075-027</v>
          </cell>
          <cell r="B10860" t="str">
            <v>600X1035 AMBER.GOVDE.RAL9016.75G(13)(S)(TEK)</v>
          </cell>
        </row>
        <row r="10861">
          <cell r="A10861" t="str">
            <v>Y-A-3022-0-075-026</v>
          </cell>
          <cell r="B10861" t="str">
            <v>600X955 AMBER.GOVDE.RAL9016.75G(12)(S)(TEK)</v>
          </cell>
        </row>
        <row r="10862">
          <cell r="A10862" t="str">
            <v>Y-A-3022-0-075-025</v>
          </cell>
          <cell r="B10862" t="str">
            <v>600X875 AMBER.GOVDE.RAL9016.75G(11)(S)(TEK)</v>
          </cell>
        </row>
        <row r="10863">
          <cell r="A10863" t="str">
            <v>Y-A-3022-0-075-024</v>
          </cell>
          <cell r="B10863" t="str">
            <v>600X795 AMBER.GOVDE.RAL9016.75G(10)(S)(TEK)</v>
          </cell>
        </row>
        <row r="10864">
          <cell r="A10864" t="str">
            <v>Y-A-3022-0-075-023</v>
          </cell>
          <cell r="B10864" t="str">
            <v>600X715 AMBER.GOVDE.RAL9016.75G(9)(S)(TEK)</v>
          </cell>
        </row>
        <row r="10865">
          <cell r="A10865" t="str">
            <v>Y-A-3022-0-075-022</v>
          </cell>
          <cell r="B10865" t="str">
            <v>600X635 AMBER.GOVDE.RAL9016.75G(8)(S)(TEK)</v>
          </cell>
        </row>
        <row r="10866">
          <cell r="A10866" t="str">
            <v>Y-A-3022-0-075-021</v>
          </cell>
          <cell r="B10866" t="str">
            <v>600X555 AMBER.GOVDE.RAL9016.75G(7)(S)(TEK)</v>
          </cell>
        </row>
        <row r="10867">
          <cell r="A10867" t="str">
            <v>Y-A-3022-0-075-020</v>
          </cell>
          <cell r="B10867" t="str">
            <v>600X475 AMBER.GOVDE.RAL9016.75G(6)(S)(TEK)</v>
          </cell>
        </row>
        <row r="10868">
          <cell r="A10868" t="str">
            <v>Y-A-3022-0-075-019</v>
          </cell>
          <cell r="B10868" t="str">
            <v>300X1435 AMBER.GOVDE.RAL9016.75G(18)(S)(TEK)</v>
          </cell>
        </row>
        <row r="10869">
          <cell r="A10869" t="str">
            <v>Y-A-3022-0-075-018</v>
          </cell>
          <cell r="B10869" t="str">
            <v>300X1195 AMBER.GOVDE.RAL9016.75G(15)(S)(TEK)</v>
          </cell>
        </row>
        <row r="10870">
          <cell r="A10870" t="str">
            <v>Y-A-3022-0-075-017</v>
          </cell>
          <cell r="B10870" t="str">
            <v>300X955 AMBER.GOVDE.RAL9016.75G(12)(S)(TEK)</v>
          </cell>
        </row>
        <row r="10871">
          <cell r="A10871" t="str">
            <v>Y-A-3022-0-075-016</v>
          </cell>
          <cell r="B10871" t="str">
            <v>300X395 AMBER.GOVDE.RAL9016.75G(5)(S)(TEK)</v>
          </cell>
        </row>
        <row r="10872">
          <cell r="A10872" t="str">
            <v>Y-A-3022-0-075-015</v>
          </cell>
          <cell r="B10872" t="str">
            <v>1800X635 AMBER.GOVDE.RAL9016.75G(8)(B)(CFT)</v>
          </cell>
        </row>
        <row r="10873">
          <cell r="A10873" t="str">
            <v>Y-A-3022-0-075-014</v>
          </cell>
          <cell r="B10873" t="str">
            <v>1800X555 AMBER.GOVDE.RAL9016.75G(7)(B)(CFT)</v>
          </cell>
        </row>
        <row r="10874">
          <cell r="A10874" t="str">
            <v>Y-A-3022-0-075-013</v>
          </cell>
          <cell r="B10874" t="str">
            <v>1800X475 AMBER.GOVDE.RAL9016.75G(6)(B)(CFT)</v>
          </cell>
        </row>
        <row r="10875">
          <cell r="A10875" t="str">
            <v>Y-A-3022-0-075-012</v>
          </cell>
          <cell r="B10875" t="str">
            <v>1800X395 AMBER.GOVDE.RAL9016.75G(5)(B)(CFT)</v>
          </cell>
        </row>
        <row r="10876">
          <cell r="A10876" t="str">
            <v>Y-A-3022-0-075-011</v>
          </cell>
          <cell r="B10876" t="str">
            <v>1800X315 AMBER.GOVDE.RAL9016.75G(4)(B)(CFT)</v>
          </cell>
        </row>
        <row r="10877">
          <cell r="A10877" t="str">
            <v>Y-A-3022-0-075-010</v>
          </cell>
          <cell r="B10877" t="str">
            <v>600X1435 AMBER.GOVDE.RAL9016.75G(18)(B)(CFT)</v>
          </cell>
        </row>
        <row r="10878">
          <cell r="A10878" t="str">
            <v>Y-A-3022-0-075-009</v>
          </cell>
          <cell r="B10878" t="str">
            <v>600X1195 AMBER.GOVDE.RAL9016.75G(15)(B)(CFT)</v>
          </cell>
        </row>
        <row r="10879">
          <cell r="A10879" t="str">
            <v>Y-A-3022-0-075-008</v>
          </cell>
          <cell r="B10879" t="str">
            <v>600X955 AMBER.GOVDE.RAL9016.75G(12)(B)(CFT)</v>
          </cell>
        </row>
        <row r="10880">
          <cell r="A10880" t="str">
            <v>Y-A-3022-0-075-007</v>
          </cell>
          <cell r="B10880" t="str">
            <v>600X795 AMBER.GOVDE.RAL9016.75G(10)(B)(CFT)</v>
          </cell>
        </row>
        <row r="10881">
          <cell r="A10881" t="str">
            <v>Y-A-3022-0-075-006</v>
          </cell>
          <cell r="B10881" t="str">
            <v>600X635 AMBER.GOVDE.RAL9016.75G(8)(B)(CFT)</v>
          </cell>
        </row>
        <row r="10882">
          <cell r="A10882" t="str">
            <v>Y-A-3022-0-075-005</v>
          </cell>
          <cell r="B10882" t="str">
            <v>600X475 AMBER.GOVDE.RAL9016.75G(6)(B)(CFT)</v>
          </cell>
        </row>
        <row r="10883">
          <cell r="A10883" t="str">
            <v>Y-A-3022-0-075-004</v>
          </cell>
          <cell r="B10883" t="str">
            <v>300X1435 AMBER.GOVDE.RAL9016.75G(18)(B)(CFT)</v>
          </cell>
        </row>
        <row r="10884">
          <cell r="A10884" t="str">
            <v>Y-A-3022-0-075-003</v>
          </cell>
          <cell r="B10884" t="str">
            <v>300X1195 AMBER.GOVDE.RAL9016.75G(15)(B)(CFT)</v>
          </cell>
        </row>
        <row r="10885">
          <cell r="A10885" t="str">
            <v>Y-A-3022-0-075-002</v>
          </cell>
          <cell r="B10885" t="str">
            <v>300X955 AMBER.GOVDE.RAL9016.75G(12)(B)(CFT)</v>
          </cell>
        </row>
        <row r="10886">
          <cell r="A10886" t="str">
            <v>Y-A-3022-0-075-001</v>
          </cell>
          <cell r="B10886" t="str">
            <v>300X395 AMBER.GOVDE.RAL9016.75G(5)(B)(CFT)</v>
          </cell>
        </row>
        <row r="10887">
          <cell r="A10887" t="str">
            <v>Y-A-3021-0-093-021</v>
          </cell>
          <cell r="B10887" t="str">
            <v>600X1555 ARNIKA.GOVDE.RAL7016.30G(13)(S)</v>
          </cell>
        </row>
        <row r="10888">
          <cell r="A10888" t="str">
            <v>Y-A-3021-0-093-020</v>
          </cell>
          <cell r="B10888" t="str">
            <v>600X2035 ARNIKA.GOVDE.RAL7016.30G(17)(S)</v>
          </cell>
        </row>
        <row r="10889">
          <cell r="A10889" t="str">
            <v>Y-A-3021-0-093-019</v>
          </cell>
          <cell r="B10889" t="str">
            <v>1500X355 ARNIKA.GOVDE.RAL7016.30G(3)(S)</v>
          </cell>
        </row>
        <row r="10890">
          <cell r="A10890" t="str">
            <v>Y-A-3021-0-093-018</v>
          </cell>
          <cell r="B10890" t="str">
            <v>2000X475 ARNIKA.GOVDE.RAL7016.30G(4)(S)</v>
          </cell>
        </row>
        <row r="10891">
          <cell r="A10891" t="str">
            <v>Y-A-3021-0-093-017</v>
          </cell>
          <cell r="B10891" t="str">
            <v>1800X595 ARNIKA.GOVDE.RAL7016.30G(5)(S)</v>
          </cell>
        </row>
        <row r="10892">
          <cell r="A10892" t="str">
            <v>Y-A-3021-0-093-016</v>
          </cell>
          <cell r="B10892" t="str">
            <v>1800X595 ARNIKA.GOVDE.RAL7016.30G(5)(B)</v>
          </cell>
        </row>
        <row r="10893">
          <cell r="A10893" t="str">
            <v>Y-A-3021-0-093-015</v>
          </cell>
          <cell r="B10893" t="str">
            <v>1800X475 ARNIKA.GOVDE.RAL7016.30G(4)(S)</v>
          </cell>
        </row>
        <row r="10894">
          <cell r="A10894" t="str">
            <v>Y-A-3021-0-093-014</v>
          </cell>
          <cell r="B10894" t="str">
            <v>1800X475 ARNIKA.GOVDE.RAL7016.30G(4)(B)</v>
          </cell>
        </row>
        <row r="10895">
          <cell r="A10895" t="str">
            <v>Y-A-3021-0-093-013</v>
          </cell>
          <cell r="B10895" t="str">
            <v>1500X595 ARNIKA.GOVDE.RAL7016.30G(5)(S)</v>
          </cell>
        </row>
        <row r="10896">
          <cell r="A10896" t="str">
            <v>Y-A-3021-0-093-012</v>
          </cell>
          <cell r="B10896" t="str">
            <v>1500X475 ARNIKA.GOVDE.RAL7016.30G(4)(S)</v>
          </cell>
        </row>
        <row r="10897">
          <cell r="A10897" t="str">
            <v>Y-A-3021-0-093-011</v>
          </cell>
          <cell r="B10897" t="str">
            <v>600X1315 ARNIKA.GOVDE.RAL7016.30G(11)(B)</v>
          </cell>
        </row>
        <row r="10898">
          <cell r="A10898" t="str">
            <v>Y-A-3021-0-093-010</v>
          </cell>
          <cell r="B10898" t="str">
            <v>600X1195 ARNIKA.GOVDE.RAL7016.30G(10)(S)</v>
          </cell>
        </row>
        <row r="10899">
          <cell r="A10899" t="str">
            <v>Y-A-3021-0-093-009</v>
          </cell>
          <cell r="B10899" t="str">
            <v>600X1195 ARNIKA.GOVDE.RAL7016.30G(10)(B)</v>
          </cell>
        </row>
        <row r="10900">
          <cell r="A10900" t="str">
            <v>Y-A-3021-0-093-008</v>
          </cell>
          <cell r="B10900" t="str">
            <v>600X955 ARNIKA.GOVDE.RAL7016.30G(8)(B)</v>
          </cell>
        </row>
        <row r="10901">
          <cell r="A10901" t="str">
            <v>Y-A-3021-0-093-007</v>
          </cell>
          <cell r="B10901" t="str">
            <v>600X955 ARNIKA.GOVDE.RAL7016.30G(8)(S)</v>
          </cell>
        </row>
        <row r="10902">
          <cell r="A10902" t="str">
            <v>Y-A-3021-0-093-006</v>
          </cell>
          <cell r="B10902" t="str">
            <v>600X835 ARNIKA.GOVDE.RAL7016.30G(7)(S)</v>
          </cell>
        </row>
        <row r="10903">
          <cell r="A10903" t="str">
            <v>Y-A-3021-0-093-005</v>
          </cell>
          <cell r="B10903" t="str">
            <v>600X835 ARNIKA.GOVDE.RAL7016.30G(7)(B)</v>
          </cell>
        </row>
        <row r="10904">
          <cell r="A10904" t="str">
            <v>Y-A-3021-0-093-004</v>
          </cell>
          <cell r="B10904" t="str">
            <v>600X595 ARNIKA.GOVDE.RAL7016.30G(5)(B)</v>
          </cell>
        </row>
        <row r="10905">
          <cell r="A10905" t="str">
            <v>Y-A-3021-0-093-003</v>
          </cell>
          <cell r="B10905" t="str">
            <v>600X475 ARNIKA.GOVDE.RAL7016.30G(4)(B)</v>
          </cell>
        </row>
        <row r="10906">
          <cell r="A10906" t="str">
            <v>Y-A-3021-0-093-002</v>
          </cell>
          <cell r="B10906" t="str">
            <v>300X355 ARNIKA.GOVDE.RAL7016.30G(3)(S)</v>
          </cell>
        </row>
        <row r="10907">
          <cell r="A10907" t="str">
            <v>Y-A-3021-0-093-001</v>
          </cell>
          <cell r="B10907" t="str">
            <v>250X355 ARNIKA.GOVDE.RAL7016.30G(3)(B)</v>
          </cell>
        </row>
        <row r="10908">
          <cell r="A10908" t="str">
            <v>Y-A-3021-0-086-063</v>
          </cell>
          <cell r="B10908" t="str">
            <v>1800X955 ARNIKA.GOVDE.RAL9005.10G(8).KMPKT.SOL.BAG(S)</v>
          </cell>
        </row>
        <row r="10909">
          <cell r="A10909" t="str">
            <v>Y-A-3021-0-086-062</v>
          </cell>
          <cell r="B10909" t="str">
            <v>1800X835 ARNIKA.GOVDE.RAL9005.10G(7)(S)</v>
          </cell>
        </row>
        <row r="10910">
          <cell r="A10910" t="str">
            <v>Y-A-3021-0-086-061</v>
          </cell>
          <cell r="B10910" t="str">
            <v>1800X715 ARNIKA.GOVDE.RAL9005.10G(6)(S)</v>
          </cell>
        </row>
        <row r="10911">
          <cell r="A10911" t="str">
            <v>Y-A-3021-0-086-060</v>
          </cell>
          <cell r="B10911" t="str">
            <v>1800X595 ARNIKA.GOVDE.RAL9005.10G(5)(S)</v>
          </cell>
        </row>
        <row r="10912">
          <cell r="A10912" t="str">
            <v>Y-A-3021-0-086-059</v>
          </cell>
          <cell r="B10912" t="str">
            <v>1800X595 ARNIKA.GOVDE.RAL9005.10G(5).KMPKT.SAG.BAG(S)</v>
          </cell>
        </row>
        <row r="10913">
          <cell r="A10913" t="str">
            <v>Y-A-3021-0-086-058</v>
          </cell>
          <cell r="B10913" t="str">
            <v>1800X475 ARNIKA.GOVDE.RAL9005.10G(4).KMPKT.SOL.BAG(S)</v>
          </cell>
        </row>
        <row r="10914">
          <cell r="A10914" t="str">
            <v>Y-A-3021-0-086-057</v>
          </cell>
          <cell r="B10914" t="str">
            <v>1800X475 ARNIKA.GOVDE.RAL9005.10G(4)(S)</v>
          </cell>
        </row>
        <row r="10915">
          <cell r="A10915" t="str">
            <v>Y-A-3021-0-086-056</v>
          </cell>
          <cell r="B10915" t="str">
            <v>1800X355 ARNIKA.GOVDE.RAL9005.10G(3).KMPKT.SAG.BAG(S)</v>
          </cell>
        </row>
        <row r="10916">
          <cell r="A10916" t="str">
            <v>Y-A-3021-0-086-055</v>
          </cell>
          <cell r="B10916" t="str">
            <v>1800X355 ARNIKA.GOVDE.RAL9005.10G(3).KMPKT.SOL.BAG(S)</v>
          </cell>
        </row>
        <row r="10917">
          <cell r="A10917" t="str">
            <v>Y-A-3021-0-086-054</v>
          </cell>
          <cell r="B10917" t="str">
            <v>1500X715 ARNIKA.GOVDE.RAL9005.10G(6)(S)</v>
          </cell>
        </row>
        <row r="10918">
          <cell r="A10918" t="str">
            <v>Y-A-3021-0-086-053</v>
          </cell>
          <cell r="B10918" t="str">
            <v>1500X595 ARNIKA.GOVDE.RAL9005.10G(5)(S)</v>
          </cell>
        </row>
        <row r="10919">
          <cell r="A10919" t="str">
            <v>Y-A-3021-0-086-052</v>
          </cell>
          <cell r="B10919" t="str">
            <v>1500X475 ARNIKA.GOVDE.RAL9005.10G(4)(S)</v>
          </cell>
        </row>
        <row r="10920">
          <cell r="A10920" t="str">
            <v>Y-A-3021-0-086-051</v>
          </cell>
          <cell r="B10920" t="str">
            <v>1500X355 ARNIKA.GOVDE.RAL9005.10G(3).KMPKT.SOL.BAG(S)</v>
          </cell>
        </row>
        <row r="10921">
          <cell r="A10921" t="str">
            <v>Y-A-3021-0-086-050</v>
          </cell>
          <cell r="B10921" t="str">
            <v>1500X355 ARNIKA.GOVDE.RAL9005.10G(3).KMPKT.SAG.BAG(S)</v>
          </cell>
        </row>
        <row r="10922">
          <cell r="A10922" t="str">
            <v>Y-A-3021-0-086-049</v>
          </cell>
          <cell r="B10922" t="str">
            <v>1325X1195 ARNIKA.GOVDE.RAL9005.10G(10)(S)</v>
          </cell>
        </row>
        <row r="10923">
          <cell r="A10923" t="str">
            <v>Y-A-3021-0-086-048</v>
          </cell>
          <cell r="B10923" t="str">
            <v>1325X595 ARNIKA.GOVDE.RAL9005.10G(5)(S)</v>
          </cell>
        </row>
        <row r="10924">
          <cell r="A10924" t="str">
            <v>Y-A-3021-0-086-047</v>
          </cell>
          <cell r="B10924" t="str">
            <v>1325X475 ARNIKA.GOVDE.RAL9005.10G(4)(S)</v>
          </cell>
        </row>
        <row r="10925">
          <cell r="A10925" t="str">
            <v>Y-A-3021-0-086-046</v>
          </cell>
          <cell r="B10925" t="str">
            <v>1325X355 ARNIKA.GOVDE.RAL9005.10G(3)(S)</v>
          </cell>
        </row>
        <row r="10926">
          <cell r="A10926" t="str">
            <v>Y-A-3021-0-086-045</v>
          </cell>
          <cell r="B10926" t="str">
            <v>1075X595 ARNIKA.GOVDE.RAL9005.10G(5)(S)</v>
          </cell>
        </row>
        <row r="10927">
          <cell r="A10927" t="str">
            <v>Y-A-3021-0-086-044</v>
          </cell>
          <cell r="B10927" t="str">
            <v>1075X475 ARNIKA.GOVDE.RAL9005.10G(4).KMPKT.SOL.BAG(S)</v>
          </cell>
        </row>
        <row r="10928">
          <cell r="A10928" t="str">
            <v>Y-A-3021-0-086-043</v>
          </cell>
          <cell r="B10928" t="str">
            <v>1075X355 ARNIKA.GOVDE.RAL9005.10G(3).KMPKT.SAG.BAG(S)</v>
          </cell>
        </row>
        <row r="10929">
          <cell r="A10929" t="str">
            <v>Y-A-3021-0-086-042</v>
          </cell>
          <cell r="B10929" t="str">
            <v>1075X355 ARNIKA.GOVDE.RAL9005.10G(3).KMPKT.SOL.BAG(S)</v>
          </cell>
        </row>
        <row r="10930">
          <cell r="A10930" t="str">
            <v>Y-A-3021-0-086-041</v>
          </cell>
          <cell r="B10930" t="str">
            <v>900X1675 ARNIKA.GOVDE.RAL9005.10G(14)(S)</v>
          </cell>
        </row>
        <row r="10931">
          <cell r="A10931" t="str">
            <v>Y-A-3021-0-086-040</v>
          </cell>
          <cell r="B10931" t="str">
            <v>900X1195 ARNIKA.GOVDE.RAL9005.10G(10)(S)</v>
          </cell>
        </row>
        <row r="10932">
          <cell r="A10932" t="str">
            <v>Y-A-3021-0-086-039</v>
          </cell>
          <cell r="B10932" t="str">
            <v>900X715 ARNIKA.GOVDE.RAL9005.10G(6)(S)</v>
          </cell>
        </row>
        <row r="10933">
          <cell r="A10933" t="str">
            <v>Y-A-3021-0-086-038</v>
          </cell>
          <cell r="B10933" t="str">
            <v>900X595 ARNIKA.GOVDE.RAL9005.10G(5)(S)</v>
          </cell>
        </row>
        <row r="10934">
          <cell r="A10934" t="str">
            <v>Y-A-3021-0-086-037</v>
          </cell>
          <cell r="B10934" t="str">
            <v>675X715 ARNIKA.GOVDE.RAL9005.10G(6)(S)</v>
          </cell>
        </row>
        <row r="10935">
          <cell r="A10935" t="str">
            <v>Y-A-3021-0-086-036</v>
          </cell>
          <cell r="B10935" t="str">
            <v>600X2035 ARNIKA.GOVDE.RAL9005.10G(17)(S)</v>
          </cell>
        </row>
        <row r="10936">
          <cell r="A10936" t="str">
            <v>Y-A-3021-0-086-035</v>
          </cell>
          <cell r="B10936" t="str">
            <v>600X1915 ARNIKA.GOVDE.RAL9005.10G(16)(S)</v>
          </cell>
        </row>
        <row r="10937">
          <cell r="A10937" t="str">
            <v>Y-A-3021-0-086-034</v>
          </cell>
          <cell r="B10937" t="str">
            <v>600X1795 ARNIKA.GOVDE.RAL9005.10G(15)(S)</v>
          </cell>
        </row>
        <row r="10938">
          <cell r="A10938" t="str">
            <v>Y-A-3021-0-086-033</v>
          </cell>
          <cell r="B10938" t="str">
            <v>600X1675 ARNIKA.GOVDE.RAL9005.10G(14)(S)</v>
          </cell>
        </row>
        <row r="10939">
          <cell r="A10939" t="str">
            <v>Y-A-3021-0-086-032</v>
          </cell>
          <cell r="B10939" t="str">
            <v>600X1555 ARNIKA.GOVDE.RAL9005.10G(13)(S)</v>
          </cell>
        </row>
        <row r="10940">
          <cell r="A10940" t="str">
            <v>Y-A-3021-0-086-031</v>
          </cell>
          <cell r="B10940" t="str">
            <v>600X1435 ARNIKA.GOVDE.RAL9005.10G(12)(S)</v>
          </cell>
        </row>
        <row r="10941">
          <cell r="A10941" t="str">
            <v>Y-A-3021-0-086-030</v>
          </cell>
          <cell r="B10941" t="str">
            <v>600X1315 ARNIKA.GOVDE.RAL9005.10G(11)(S)</v>
          </cell>
        </row>
        <row r="10942">
          <cell r="A10942" t="str">
            <v>Y-A-3021-0-086-029</v>
          </cell>
          <cell r="B10942" t="str">
            <v>600X1195 ARNIKA.GOVDE.RAL9005.10G(10)(S)</v>
          </cell>
        </row>
        <row r="10943">
          <cell r="A10943" t="str">
            <v>Y-A-3021-0-086-028</v>
          </cell>
          <cell r="B10943" t="str">
            <v>600X1075 ARNIKA.GOVDE.RAL9005.10G(9)(S)</v>
          </cell>
        </row>
        <row r="10944">
          <cell r="A10944" t="str">
            <v>Y-A-3021-0-086-027</v>
          </cell>
          <cell r="B10944" t="str">
            <v>600X1075 ARNIKA.GOVDE.RAL9005.10G(9).KMPKT.SOL.BAG(S)</v>
          </cell>
        </row>
        <row r="10945">
          <cell r="A10945" t="str">
            <v>Y-A-3021-0-086-026</v>
          </cell>
          <cell r="B10945" t="str">
            <v>600X955 ARNIKA.GOVDE.RAL9005.10G(8).KMPKT.SOL.BAG(S)</v>
          </cell>
        </row>
        <row r="10946">
          <cell r="A10946" t="str">
            <v>Y-A-3021-0-086-025</v>
          </cell>
          <cell r="B10946" t="str">
            <v>600X955 ARNIKA.GOVDE.RAL9005.10G(8)(S)</v>
          </cell>
        </row>
        <row r="10947">
          <cell r="A10947" t="str">
            <v>Y-A-3021-0-086-024</v>
          </cell>
          <cell r="B10947" t="str">
            <v>600X835 ARNIKA.GOVDE.RAL9005.10G(7)(S)</v>
          </cell>
        </row>
        <row r="10948">
          <cell r="A10948" t="str">
            <v>Y-A-3021-0-086-023</v>
          </cell>
          <cell r="B10948" t="str">
            <v>600X715 ARNIKA.GOVDE.RAL9005.10G(6)(S)</v>
          </cell>
        </row>
        <row r="10949">
          <cell r="A10949" t="str">
            <v>Y-A-3021-0-086-022</v>
          </cell>
          <cell r="B10949" t="str">
            <v>600X595 ARNIKA.GOVDE.RAL9005.10G(5)(S)</v>
          </cell>
        </row>
        <row r="10950">
          <cell r="A10950" t="str">
            <v>Y-A-3021-0-086-021</v>
          </cell>
          <cell r="B10950" t="str">
            <v>600X595 ARNIKA.GOVDE.RAL9005.10G(5).KMPKT.SOL.BAG(S)</v>
          </cell>
        </row>
        <row r="10951">
          <cell r="A10951" t="str">
            <v>Y-A-3021-0-086-020</v>
          </cell>
          <cell r="B10951" t="str">
            <v>600X355 ARNIKA.GOVDE.RAL9005.10G(3).KMPKT.SOL.BAG(S)</v>
          </cell>
        </row>
        <row r="10952">
          <cell r="A10952" t="str">
            <v>Y-A-3021-0-086-019</v>
          </cell>
          <cell r="B10952" t="str">
            <v>500X2035 ARNIKA.GOVDE.RAL9005.10G(17)(S)</v>
          </cell>
        </row>
        <row r="10953">
          <cell r="A10953" t="str">
            <v>Y-A-3021-0-086-018</v>
          </cell>
          <cell r="B10953" t="str">
            <v>500X1915 ARNIKA.GOVDE.RAL9005.10G(16)(S)</v>
          </cell>
        </row>
        <row r="10954">
          <cell r="A10954" t="str">
            <v>Y-A-3021-0-086-017</v>
          </cell>
          <cell r="B10954" t="str">
            <v>500X1795 ARNIKA.GOVDE.RAL9005.10G(15)(S)</v>
          </cell>
        </row>
        <row r="10955">
          <cell r="A10955" t="str">
            <v>Y-A-3021-0-086-016</v>
          </cell>
          <cell r="B10955" t="str">
            <v>500X1675 ARNIKA.GOVDE.RAL9005.10G(14)(S)</v>
          </cell>
        </row>
        <row r="10956">
          <cell r="A10956" t="str">
            <v>Y-A-3021-0-086-015</v>
          </cell>
          <cell r="B10956" t="str">
            <v>500X1555 ARNIKA.GOVDE.RAL9005.10G(13)(S)</v>
          </cell>
        </row>
        <row r="10957">
          <cell r="A10957" t="str">
            <v>Y-A-3021-0-086-014</v>
          </cell>
          <cell r="B10957" t="str">
            <v>500X1435 ARNIKA.GOVDE.RAL9005.10G(12)(S)</v>
          </cell>
        </row>
        <row r="10958">
          <cell r="A10958" t="str">
            <v>Y-A-3021-0-086-013</v>
          </cell>
          <cell r="B10958" t="str">
            <v>500X1315 ARNIKA.GOVDE.RAL9005.10G(11)(S)</v>
          </cell>
        </row>
        <row r="10959">
          <cell r="A10959" t="str">
            <v>Y-A-3021-0-086-012</v>
          </cell>
          <cell r="B10959" t="str">
            <v>500X1195 ARNIKA.GOVDE.RAL9005.10G(10)(S)</v>
          </cell>
        </row>
        <row r="10960">
          <cell r="A10960" t="str">
            <v>Y-A-3021-0-086-011</v>
          </cell>
          <cell r="B10960" t="str">
            <v>500X1075 ARNIKA.GOVDE.RAL9005.10G(9)(S)</v>
          </cell>
        </row>
        <row r="10961">
          <cell r="A10961" t="str">
            <v>Y-A-3021-0-086-010</v>
          </cell>
          <cell r="B10961" t="str">
            <v>500X955 ARNIKA.GOVDE.RAL9005.10G(8)(S)</v>
          </cell>
        </row>
        <row r="10962">
          <cell r="A10962" t="str">
            <v>Y-A-3021-0-086-009</v>
          </cell>
          <cell r="B10962" t="str">
            <v>500X835 ARNIKA.GOVDE.RAL9005.10G(7)(S)</v>
          </cell>
        </row>
        <row r="10963">
          <cell r="A10963" t="str">
            <v>Y-A-3021-0-086-008</v>
          </cell>
          <cell r="B10963" t="str">
            <v>500X715 ARNIKA.GOVDE.RAL9005.10G(6)(S)</v>
          </cell>
        </row>
        <row r="10964">
          <cell r="A10964" t="str">
            <v>Y-A-3021-0-086-007</v>
          </cell>
          <cell r="B10964" t="str">
            <v>500X595 ARNIKA.GOVDE.RAL9005.10G(5)(S)</v>
          </cell>
        </row>
        <row r="10965">
          <cell r="A10965" t="str">
            <v>Y-A-3021-0-086-006</v>
          </cell>
          <cell r="B10965" t="str">
            <v>400X1075 ARNIKA.GOVDE.RAL9005.10G(9).KMPKT.SAG.BAG(S)</v>
          </cell>
        </row>
        <row r="10966">
          <cell r="A10966" t="str">
            <v>Y-A-3021-0-086-005</v>
          </cell>
          <cell r="B10966" t="str">
            <v>400X595 ARNIKA.GOVDE.RAL9005.10G(5).KMPKT.SAG.BAG(S)</v>
          </cell>
        </row>
        <row r="10967">
          <cell r="A10967" t="str">
            <v>Y-A-3021-0-086-004</v>
          </cell>
          <cell r="B10967" t="str">
            <v>375X2035 ARNIKA.GOVDE.RAL9005.10G(17)(S)</v>
          </cell>
        </row>
        <row r="10968">
          <cell r="A10968" t="str">
            <v>Y-A-3021-0-086-003</v>
          </cell>
          <cell r="B10968" t="str">
            <v>375X1675 ARNIKA.GOVDE.RAL9005.10G(14)(S)</v>
          </cell>
        </row>
        <row r="10969">
          <cell r="A10969" t="str">
            <v>Y-A-3021-0-086-002</v>
          </cell>
          <cell r="B10969" t="str">
            <v>375X1195 ARNIKA.GOVDE.RAL9005.10G(10)(S)</v>
          </cell>
        </row>
        <row r="10970">
          <cell r="A10970" t="str">
            <v>Y-A-3021-0-086-001</v>
          </cell>
          <cell r="B10970" t="str">
            <v>300X355 ARNIKA.GOVDE.RAL9005.10G(3)(S)</v>
          </cell>
        </row>
        <row r="10971">
          <cell r="A10971" t="str">
            <v>Y-A-3021-0-077-174</v>
          </cell>
          <cell r="B10971" t="str">
            <v>1325X475 ARNIKA.GOVDE(KELES).RAL9010.30G(4).KMPKT.SOL.BAG.+CEKIRDEK</v>
          </cell>
        </row>
        <row r="10972">
          <cell r="A10972" t="str">
            <v>Y-A-3021-0-077-173</v>
          </cell>
          <cell r="B10972" t="str">
            <v>1200X1075 ARNIKA.GOVDE(KELES).RAL9010.30G(9).KMPKT.SOL.BAG.+CEKIRDEK</v>
          </cell>
        </row>
        <row r="10973">
          <cell r="A10973" t="str">
            <v>Y-A-3021-0-077-172</v>
          </cell>
          <cell r="B10973" t="str">
            <v>1200X955 ARNIKA.GOVDE(KELES).RAL9010.30G(8).KMPKT.SOL.BAG.+CEKIRDEK</v>
          </cell>
        </row>
        <row r="10974">
          <cell r="A10974" t="str">
            <v>Y-A-3021-0-077-171</v>
          </cell>
          <cell r="B10974" t="str">
            <v>1200X835 ARNIKA.GOVDE(KELES).RAL9010.30G(7).KMPKT.SOL.BAG.+CEKIRDEK</v>
          </cell>
        </row>
        <row r="10975">
          <cell r="A10975" t="str">
            <v>Y-A-3021-0-077-170</v>
          </cell>
          <cell r="B10975" t="str">
            <v>1200X595 ARNIKA.GOVDE(KELES).RAL9010.30G(5).KMPKT.SOL.BAG.+CEKIRDEK</v>
          </cell>
        </row>
        <row r="10976">
          <cell r="A10976" t="str">
            <v>Y-A-3021-0-077-169</v>
          </cell>
          <cell r="B10976" t="str">
            <v>1200X475 ARNIKA.GOVDE(KELES).RAL9010.30G(4).KMPKT.SOL.BAG.+CEKIRDEK</v>
          </cell>
        </row>
        <row r="10977">
          <cell r="A10977" t="str">
            <v>Y-A-3021-0-077-168</v>
          </cell>
          <cell r="B10977" t="str">
            <v>1200X355 ARNIKA.GOVDE(KELES).RAL9010.30G(3).KMPKT.SOL.BAG.+CEKIRDEK</v>
          </cell>
        </row>
        <row r="10978">
          <cell r="A10978" t="str">
            <v>Y-A-3021-0-077-167</v>
          </cell>
          <cell r="B10978" t="str">
            <v>900X715 ARNIKA.GOVDE(KELES).RAL9010.30G(6).KMPKT.SOL.BAG.+CEKIRDEK</v>
          </cell>
        </row>
        <row r="10979">
          <cell r="A10979" t="str">
            <v>Y-A-3021-0-077-166</v>
          </cell>
          <cell r="B10979" t="str">
            <v>900X595 ARNIKA.GOVDE(KELES).RAL9010.30G(5).KMPKT.SOL.BAG.+CEKIRDEK</v>
          </cell>
        </row>
        <row r="10980">
          <cell r="A10980" t="str">
            <v>Y-A-3021-0-077-165</v>
          </cell>
          <cell r="B10980" t="str">
            <v>1325X475 ARNIKA.GOVDE(KELES).RAL9010.30G(4).KMPKT.SAG.BAG.+CEKIRDEK</v>
          </cell>
        </row>
        <row r="10981">
          <cell r="A10981" t="str">
            <v>Y-A-3021-0-077-164</v>
          </cell>
          <cell r="B10981" t="str">
            <v>1200X1075 ARNIKA.GOVDE(KELES).RAL9010.30G(9).KMPKT.SAG.BAG.+CEKIRDEK</v>
          </cell>
        </row>
        <row r="10982">
          <cell r="A10982" t="str">
            <v>Y-A-3021-0-077-163</v>
          </cell>
          <cell r="B10982" t="str">
            <v>1200X955 ARNIKA.GOVDE(KELES).RAL9010.30G(8).KMPKT.SAG.BAG.+CEKIRDEK</v>
          </cell>
        </row>
        <row r="10983">
          <cell r="A10983" t="str">
            <v>Y-A-3021-0-077-162</v>
          </cell>
          <cell r="B10983" t="str">
            <v>1200X835 ARNIKA.GOVDE(KELES).RAL9010.30G(7).KMPKT.SAG.BAG.+CEKIRDEK</v>
          </cell>
        </row>
        <row r="10984">
          <cell r="A10984" t="str">
            <v>Y-A-3021-0-077-161</v>
          </cell>
          <cell r="B10984" t="str">
            <v>1200X595 ARNIKA.GOVDE(KELES).RAL9010.30G(5).KMPKT.SAG.BAG.+CEKIRDEK</v>
          </cell>
        </row>
        <row r="10985">
          <cell r="A10985" t="str">
            <v>Y-A-3021-0-077-160</v>
          </cell>
          <cell r="B10985" t="str">
            <v>1200X475 ARNIKA.GOVDE(KELES).RAL9010.30G(4).KMPKT.SAG.BAG.+CEKIRDEK</v>
          </cell>
        </row>
        <row r="10986">
          <cell r="A10986" t="str">
            <v>Y-A-3021-0-077-159</v>
          </cell>
          <cell r="B10986" t="str">
            <v>1200X355 ARNIKA.GOVDE(KELES).RAL9010.30G(3).KMPKT.SAG.BAG.+CEKIRDEK</v>
          </cell>
        </row>
        <row r="10987">
          <cell r="A10987" t="str">
            <v>Y-A-3021-0-077-158</v>
          </cell>
          <cell r="B10987" t="str">
            <v>900X715 ARNIKA.GOVDE(KELES).RAL9010.30G(6).KMPKT.SAG.BAG.+CEKIRDEK</v>
          </cell>
        </row>
        <row r="10988">
          <cell r="A10988" t="str">
            <v>Y-A-3021-0-077-157</v>
          </cell>
          <cell r="B10988" t="str">
            <v>900X595 ARNIKA.GOVDE(KELES).RAL9010.30G(5).KMPKT.SAG.BAG.+CEKIRDEK</v>
          </cell>
        </row>
        <row r="10989">
          <cell r="A10989" t="str">
            <v>Y-A-3021-0-077-156</v>
          </cell>
          <cell r="B10989" t="str">
            <v>2000X715 ARNIKA.GOVDE.RAL9010.30G(6)(S)</v>
          </cell>
        </row>
        <row r="10990">
          <cell r="A10990" t="str">
            <v>Y-A-3021-0-077-155</v>
          </cell>
          <cell r="B10990" t="str">
            <v>2000X475 ARNIKA.GOVDE.RAL9010.30G(4)(S)</v>
          </cell>
        </row>
        <row r="10991">
          <cell r="A10991" t="str">
            <v>Y-A-3021-0-077-154</v>
          </cell>
          <cell r="B10991" t="str">
            <v>1800X715 ARNIKA.GOVDE.RAL9010.30G(6)(S)</v>
          </cell>
        </row>
        <row r="10992">
          <cell r="A10992" t="str">
            <v>Y-A-3021-0-077-153</v>
          </cell>
          <cell r="B10992" t="str">
            <v>1800X715 ARNIKA.GOVDE.RAL9010.30G(6).KMPKT.SAG.BAG(S)</v>
          </cell>
        </row>
        <row r="10993">
          <cell r="A10993" t="str">
            <v>Y-A-3021-0-077-152</v>
          </cell>
          <cell r="B10993" t="str">
            <v>1800X595 ARNIKA.GOVDE.RAL9010.30G(5).KMPKT.SOL.BAG(S)</v>
          </cell>
        </row>
        <row r="10994">
          <cell r="A10994" t="str">
            <v>Y-A-3021-0-077-151</v>
          </cell>
          <cell r="B10994" t="str">
            <v>1800X595 ARNIKA.GOVDE.RAL9010.30G(5)(S)</v>
          </cell>
        </row>
        <row r="10995">
          <cell r="A10995" t="str">
            <v>Y-A-3021-0-077-150</v>
          </cell>
          <cell r="B10995" t="str">
            <v>1800X475 ARNIKA.GOVDE.RAL9010.30G(4)(S)</v>
          </cell>
        </row>
        <row r="10996">
          <cell r="A10996" t="str">
            <v>Y-A-3021-0-077-149</v>
          </cell>
          <cell r="B10996" t="str">
            <v>1800X475 ARNIKA.GOVDE.RAL9010.30G(4).KMPKT.SOL.BAG(S)</v>
          </cell>
        </row>
        <row r="10997">
          <cell r="A10997" t="str">
            <v>Y-A-3021-0-077-148</v>
          </cell>
          <cell r="B10997" t="str">
            <v>1800X475 ARNIKA.GOVDE.RAL9010.30G(4).KMPKT.SAG.BAG(S)</v>
          </cell>
        </row>
        <row r="10998">
          <cell r="A10998" t="str">
            <v>Y-A-3021-0-077-147</v>
          </cell>
          <cell r="B10998" t="str">
            <v>1800X355 ARNIKA.GOVDE.RAL9010.30G(3).KMPKT.SAG.BAG(S)</v>
          </cell>
        </row>
        <row r="10999">
          <cell r="A10999" t="str">
            <v>Y-A-3021-0-077-146</v>
          </cell>
          <cell r="B10999" t="str">
            <v>1500X1435 ARNIKA.GOVDE.RAL9010.30G(12).KMPKT.SAG.BAG(S)</v>
          </cell>
        </row>
        <row r="11000">
          <cell r="A11000" t="str">
            <v>Y-A-3021-0-077-145</v>
          </cell>
          <cell r="B11000" t="str">
            <v>1500X1195 ARNIKA.GOVDE.RAL9010.30G(10).KMPKT.SAG.BAG(S)</v>
          </cell>
        </row>
        <row r="11001">
          <cell r="A11001" t="str">
            <v>Y-A-3021-0-077-144</v>
          </cell>
          <cell r="B11001" t="str">
            <v>1500X955 ARNIKA.GOVDE.RAL9010.30G(8).KMPKT.SAG.BAG.+CEKIRDEK(S)</v>
          </cell>
        </row>
        <row r="11002">
          <cell r="A11002" t="str">
            <v>Y-A-3021-0-077-143</v>
          </cell>
          <cell r="B11002" t="str">
            <v>1500X955 ARNIKA.GOVDE.RAL9010.30G(8).KMPKT.SOL.BAG.+CEKIRDEK(S)</v>
          </cell>
        </row>
        <row r="11003">
          <cell r="A11003" t="str">
            <v>Y-A-3021-0-077-142</v>
          </cell>
          <cell r="B11003" t="str">
            <v>1500X715 ARNIKA.GOVDE.RAL9010.30G(6)(S)</v>
          </cell>
        </row>
        <row r="11004">
          <cell r="A11004" t="str">
            <v>Y-A-3021-0-077-141</v>
          </cell>
          <cell r="B11004" t="str">
            <v>1500X715 ARNIKA.GOVDE.RAL9010.30G(6).KMPKT.SOL.BAG.+CEKIRDEK(S)</v>
          </cell>
        </row>
        <row r="11005">
          <cell r="A11005" t="str">
            <v>Y-A-3021-0-077-140</v>
          </cell>
          <cell r="B11005" t="str">
            <v>1500X715 ARNIKA.GOVDE.RAL9010.30G(6).KMPKT.SOL.BAG(S)</v>
          </cell>
        </row>
        <row r="11006">
          <cell r="A11006" t="str">
            <v>Y-A-3021-0-077-139</v>
          </cell>
          <cell r="B11006" t="str">
            <v>1500X595 ARNIKA.GOVDE.RAL9010.30G(5).KMPKT.SAG.BAG(S)</v>
          </cell>
        </row>
        <row r="11007">
          <cell r="A11007" t="str">
            <v>Y-A-3021-0-077-138</v>
          </cell>
          <cell r="B11007" t="str">
            <v>1500X595 ARNIKA.GOVDE.RAL9010.30G(5).KMPKT.SAG.BAG.+CEKIRDEK(S)</v>
          </cell>
        </row>
        <row r="11008">
          <cell r="A11008" t="str">
            <v>Y-A-3021-0-077-137</v>
          </cell>
          <cell r="B11008" t="str">
            <v>1500X595 ARNIKA.GOVDE.RAL9010.30G(5).KMPKT.SOL.BAG.+CEKIRDEK(S)</v>
          </cell>
        </row>
        <row r="11009">
          <cell r="A11009" t="str">
            <v>Y-A-3021-0-077-136</v>
          </cell>
          <cell r="B11009" t="str">
            <v>1500X595 ARNIKA.GOVDE.RAL9010.30G(5)(S)</v>
          </cell>
        </row>
        <row r="11010">
          <cell r="A11010" t="str">
            <v>Y-A-3021-0-077-135</v>
          </cell>
          <cell r="B11010" t="str">
            <v>1500X595 ARNIKA.GOVDE.RAL9010.30G(5).KMPKT.SOL.BAG(S)</v>
          </cell>
        </row>
        <row r="11011">
          <cell r="A11011" t="str">
            <v>Y-A-3021-0-077-134</v>
          </cell>
          <cell r="B11011" t="str">
            <v>1500X475 ARNIKA.GOVDE.RAL9010.30G(4).KMPKT.SAG.BAG.+CEKIRDEK(S)</v>
          </cell>
        </row>
        <row r="11012">
          <cell r="A11012" t="str">
            <v>Y-A-3021-0-077-133</v>
          </cell>
          <cell r="B11012" t="str">
            <v>1500X475 ARNIKA.GOVDE.RAL9010.30G(4).KMPKT.SOL.BAG.+CEKIRDEK(S)</v>
          </cell>
        </row>
        <row r="11013">
          <cell r="A11013" t="str">
            <v>Y-A-3021-0-077-132</v>
          </cell>
          <cell r="B11013" t="str">
            <v>1500X475 ARNIKA.GOVDE.RAL9010.30G(4)(S)</v>
          </cell>
        </row>
        <row r="11014">
          <cell r="A11014" t="str">
            <v>Y-A-3021-0-077-131</v>
          </cell>
          <cell r="B11014" t="str">
            <v>1500X475 ARNIKA.GOVDE.RAL9010.30G(4).KMPKT.SAG.BAG(S)</v>
          </cell>
        </row>
        <row r="11015">
          <cell r="A11015" t="str">
            <v>Y-A-3021-0-077-130</v>
          </cell>
          <cell r="B11015" t="str">
            <v>1500X475 ARNIKA.GOVDE.RAL9010.30G(4).KMPKT.SOL.BAG(S)</v>
          </cell>
        </row>
        <row r="11016">
          <cell r="A11016" t="str">
            <v>Y-A-3021-0-077-129</v>
          </cell>
          <cell r="B11016" t="str">
            <v>1325X1195 ARNIKA.GOVDE.RAL9010.30G(10)(S)</v>
          </cell>
        </row>
        <row r="11017">
          <cell r="A11017" t="str">
            <v>Y-A-3021-0-077-128</v>
          </cell>
          <cell r="B11017" t="str">
            <v>1325X955 ARNIKA.GOVDE.RAL9010.30G(8).KMPKT.SAG.BAG(S)</v>
          </cell>
        </row>
        <row r="11018">
          <cell r="A11018" t="str">
            <v>Y-A-3021-0-077-127</v>
          </cell>
          <cell r="B11018" t="str">
            <v>1325X955 ARNIKA.GOVDE.RAL9010.30G(8).KMPKT.SAG.BAG.+CEKIRDEK(S)</v>
          </cell>
        </row>
        <row r="11019">
          <cell r="A11019" t="str">
            <v>Y-A-3021-0-077-126</v>
          </cell>
          <cell r="B11019" t="str">
            <v>1325X955 ARNIKA.GOVDE.RAL9010.30G(8).KMPKT.SOL.BAG.+CEKIRDEK(S)</v>
          </cell>
        </row>
        <row r="11020">
          <cell r="A11020" t="str">
            <v>Y-A-3021-0-077-125</v>
          </cell>
          <cell r="B11020" t="str">
            <v>1325X835 ARNIKA.GOVDE.RAL9010.30G(7).KMPKT.SAG.BAG.+CEKIRDEK(S)</v>
          </cell>
        </row>
        <row r="11021">
          <cell r="A11021" t="str">
            <v>Y-A-3021-0-077-124</v>
          </cell>
          <cell r="B11021" t="str">
            <v>1325X835 ARNIKA.GOVDE.RAL9010.30G(7).KMPKT.SOL.BAG.+CEKIRDEK(S)</v>
          </cell>
        </row>
        <row r="11022">
          <cell r="A11022" t="str">
            <v>Y-A-3021-0-077-123</v>
          </cell>
          <cell r="B11022" t="str">
            <v>1325X835 ARNIKA.GOVDE.RAL9010.30G(7)(S)</v>
          </cell>
        </row>
        <row r="11023">
          <cell r="A11023" t="str">
            <v>Y-A-3021-0-077-122</v>
          </cell>
          <cell r="B11023" t="str">
            <v>1325X715 ARNIKA.GOVDE.RAL9010.30G(6).KMPKT.SAG.BAG(S)</v>
          </cell>
        </row>
        <row r="11024">
          <cell r="A11024" t="str">
            <v>Y-A-3021-0-077-121</v>
          </cell>
          <cell r="B11024" t="str">
            <v>1325X715 ARNIKA.GOVDE.RAL9010.30G(6).KMPKT.SAG.BAG.+CEKIRDEK(S)</v>
          </cell>
        </row>
        <row r="11025">
          <cell r="A11025" t="str">
            <v>Y-A-3021-0-077-120</v>
          </cell>
          <cell r="B11025" t="str">
            <v>1325X715 ARNIKA.GOVDE.RAL9010.30G(6).KMPKT.SOL.BAG.+CEKIRDEK(S)</v>
          </cell>
        </row>
        <row r="11026">
          <cell r="A11026" t="str">
            <v>Y-A-3021-0-077-119</v>
          </cell>
          <cell r="B11026" t="str">
            <v>1325X595 ARNIKA.GOVDE.RAL9010.30G(5)(S)</v>
          </cell>
        </row>
        <row r="11027">
          <cell r="A11027" t="str">
            <v>Y-A-3021-0-077-118</v>
          </cell>
          <cell r="B11027" t="str">
            <v>1325X595 ARNIKA.GOVDE.RAL9010.30G(5).KMPKT.SAG.BAG.+CEKIRDEK(S)</v>
          </cell>
        </row>
        <row r="11028">
          <cell r="A11028" t="str">
            <v>Y-A-3021-0-077-117</v>
          </cell>
          <cell r="B11028" t="str">
            <v>1325X595 ARNIKA.GOVDE.RAL9010.30G(5).KMPKT.SOL.BAG.+CEKIRDEK(S)</v>
          </cell>
        </row>
        <row r="11029">
          <cell r="A11029" t="str">
            <v>Y-A-3021-0-077-116</v>
          </cell>
          <cell r="B11029" t="str">
            <v>1325X475 ARNIKA.GOVDE.RAL9010.30G(4).KMPKT.SAG.BAG.+CEKIRDEK(S)</v>
          </cell>
        </row>
        <row r="11030">
          <cell r="A11030" t="str">
            <v>Y-A-3021-0-077-115</v>
          </cell>
          <cell r="B11030" t="str">
            <v>1325X475 ARNIKA.GOVDE.RAL9010.30G(4).KMPKT.SOL.BAG.+CEKIRDEK(S)</v>
          </cell>
        </row>
        <row r="11031">
          <cell r="A11031" t="str">
            <v>Y-A-3021-0-077-114</v>
          </cell>
          <cell r="B11031" t="str">
            <v>1325X475 ARNIKA.GOVDE.RAL9010.30G(4).KMPKT.SOL.BAG(S)</v>
          </cell>
        </row>
        <row r="11032">
          <cell r="A11032" t="str">
            <v>Y-A-3021-0-077-113</v>
          </cell>
          <cell r="B11032" t="str">
            <v>1325X475 ARNIKA.GOVDE.RAL9010.30G(4).KMPKT.SAG.BAG(S)</v>
          </cell>
        </row>
        <row r="11033">
          <cell r="A11033" t="str">
            <v>Y-A-3021-0-077-112</v>
          </cell>
          <cell r="B11033" t="str">
            <v>1200X1075 ARNIKA.GOVDE.RAL9010.30G(9).KMPKT.SOL.BAG.+CEKIRDEK(S)</v>
          </cell>
        </row>
        <row r="11034">
          <cell r="A11034" t="str">
            <v>Y-A-3021-0-077-111</v>
          </cell>
          <cell r="B11034" t="str">
            <v>1200X1075 ARNIKA.GOVDE.RAL9010.30G(9).KMPKT.SAG.BAG.+CEKIRDEK(S)</v>
          </cell>
        </row>
        <row r="11035">
          <cell r="A11035" t="str">
            <v>Y-A-3021-0-077-110</v>
          </cell>
          <cell r="B11035" t="str">
            <v>1200X955 ARNIKA.GOVDE.RAL9010.30G(8)(S)</v>
          </cell>
        </row>
        <row r="11036">
          <cell r="A11036" t="str">
            <v>Y-A-3021-0-077-109</v>
          </cell>
          <cell r="B11036" t="str">
            <v>1200X955 ARNIKA.GOVDE.RAL9010.30G(8).KMPKT.SOL.BAG.+CEKIRDEK(S)</v>
          </cell>
        </row>
        <row r="11037">
          <cell r="A11037" t="str">
            <v>Y-A-3021-0-077-108</v>
          </cell>
          <cell r="B11037" t="str">
            <v>1200X955 ARNIKA.GOVDE.RAL9010.30G(8).KMPKT.SAG.BAG.+CEKIRDEK(S)</v>
          </cell>
        </row>
        <row r="11038">
          <cell r="A11038" t="str">
            <v>Y-A-3021-0-077-107</v>
          </cell>
          <cell r="B11038" t="str">
            <v>1200X835 ARNIKA.GOVDE.RAL9010.30G(7).KMPKT.SOL.BAG(S)</v>
          </cell>
        </row>
        <row r="11039">
          <cell r="A11039" t="str">
            <v>Y-A-3021-0-077-106</v>
          </cell>
          <cell r="B11039" t="str">
            <v>1200X835 ARNIKA.GOVDE.RAL9010.30G(7)(S)</v>
          </cell>
        </row>
        <row r="11040">
          <cell r="A11040" t="str">
            <v>Y-A-3021-0-077-105</v>
          </cell>
          <cell r="B11040" t="str">
            <v>1200X835 ARNIKA.GOVDE.RAL9010.30G(7).KMPKT.SOL.BAG.+CEKIRDEK(S)</v>
          </cell>
        </row>
        <row r="11041">
          <cell r="A11041" t="str">
            <v>Y-A-3021-0-077-104</v>
          </cell>
          <cell r="B11041" t="str">
            <v>1200X835 ARNIKA.GOVDE.RAL9010.30G(7).KMPKT.SAG.BAG.+CEKIRDEK(S)</v>
          </cell>
        </row>
        <row r="11042">
          <cell r="A11042" t="str">
            <v>Y-A-3021-0-077-103</v>
          </cell>
          <cell r="B11042" t="str">
            <v>1200X715 ARNIKA.GOVDE.RAL9010.30G(6).KMPKT.SOL.BAG(S)</v>
          </cell>
        </row>
        <row r="11043">
          <cell r="A11043" t="str">
            <v>Y-A-3021-0-077-102</v>
          </cell>
          <cell r="B11043" t="str">
            <v>1200X715 ARNIKA.GOVDE.RAL9010.30G(6)(S)</v>
          </cell>
        </row>
        <row r="11044">
          <cell r="A11044" t="str">
            <v>Y-A-3021-0-077-101</v>
          </cell>
          <cell r="B11044" t="str">
            <v>1200X715 ARNIKA.GOVDE.RAL9010.30G(6).KMPKT.SOL.BAG.+CEKIRDEK(S)</v>
          </cell>
        </row>
        <row r="11045">
          <cell r="A11045" t="str">
            <v>Y-A-3021-0-077-100</v>
          </cell>
          <cell r="B11045" t="str">
            <v>1200X715 ARNIKA.GOVDE.RAL9010.30G(6).KMPKT.SAG.BAG.+CEKIRDEK(S)</v>
          </cell>
        </row>
        <row r="11046">
          <cell r="A11046" t="str">
            <v>Y-A-3021-0-077-099</v>
          </cell>
          <cell r="B11046" t="str">
            <v>1200X595 ARNIKA.GOVDE.RAL9010.30G(5).KMPKT.SAG.BAG(S)</v>
          </cell>
        </row>
        <row r="11047">
          <cell r="A11047" t="str">
            <v>Y-A-3021-0-077-098</v>
          </cell>
          <cell r="B11047" t="str">
            <v>1200X595 ARNIKA.GOVDE.RAL9010.30G(5).KMPKT.SOL.BAG(S)</v>
          </cell>
        </row>
        <row r="11048">
          <cell r="A11048" t="str">
            <v>Y-A-3021-0-077-097</v>
          </cell>
          <cell r="B11048" t="str">
            <v>1200X595 ARNIKA.GOVDE.RAL9010.30G(5)(S)</v>
          </cell>
        </row>
        <row r="11049">
          <cell r="A11049" t="str">
            <v>Y-A-3021-0-077-096</v>
          </cell>
          <cell r="B11049" t="str">
            <v>1200X595 ARNIKA.GOVDE.RAL9010.30G(5).KMPKT.SOL.BAG.+CEKIRDEK(S)</v>
          </cell>
        </row>
        <row r="11050">
          <cell r="A11050" t="str">
            <v>Y-A-3021-0-077-095</v>
          </cell>
          <cell r="B11050" t="str">
            <v>1200X595 ARNIKA.GOVDE.RAL9010.30G(5).KMPKT.SAG.BAG.+CEKIRDEK(S)</v>
          </cell>
        </row>
        <row r="11051">
          <cell r="A11051" t="str">
            <v>Y-A-3021-0-077-094</v>
          </cell>
          <cell r="B11051" t="str">
            <v>1200X475 ARNIKA.GOVDE.RAL9010.30G(4)(S)</v>
          </cell>
        </row>
        <row r="11052">
          <cell r="A11052" t="str">
            <v>Y-A-3021-0-077-093</v>
          </cell>
          <cell r="B11052" t="str">
            <v>1200X475 ARNIKA.GOVDE.RAL9010.30G(4).KMPKT.SOL.BAG.+CEKIRDEK(S)</v>
          </cell>
        </row>
        <row r="11053">
          <cell r="A11053" t="str">
            <v>Y-A-3021-0-077-092</v>
          </cell>
          <cell r="B11053" t="str">
            <v>1200X475 ARNIKA.GOVDE.RAL9010.30G(4).KMPKT.SAG.BAG.+CEKIRDEK(S)</v>
          </cell>
        </row>
        <row r="11054">
          <cell r="A11054" t="str">
            <v>Y-A-3021-0-077-091</v>
          </cell>
          <cell r="B11054" t="str">
            <v>1200X355 ARNIKA.GOVDE.RAL9010.30G(3)(S)</v>
          </cell>
        </row>
        <row r="11055">
          <cell r="A11055" t="str">
            <v>Y-A-3021-0-077-090</v>
          </cell>
          <cell r="B11055" t="str">
            <v>1200X355 ARNIKA.GOVDE.RAL9010.30G(3).KMPKT.SOL.BAG.+CEKIRDEK(S)</v>
          </cell>
        </row>
        <row r="11056">
          <cell r="A11056" t="str">
            <v>Y-A-3021-0-077-089</v>
          </cell>
          <cell r="B11056" t="str">
            <v>1200X355 ARNIKA.GOVDE.RAL9010.30G(3).KMPKT.SAG.BAG.+CEKIRDEK(S)</v>
          </cell>
        </row>
        <row r="11057">
          <cell r="A11057" t="str">
            <v>Y-A-3021-0-077-088</v>
          </cell>
          <cell r="B11057" t="str">
            <v>1075X955 ARNIKA.GOVDE.RAL9010.30G(8)(S)</v>
          </cell>
        </row>
        <row r="11058">
          <cell r="A11058" t="str">
            <v>Y-A-3021-0-077-087</v>
          </cell>
          <cell r="B11058" t="str">
            <v>1075X595 ARNIKA.GOVDE.RAL9010.30G(5).KMPKT.SAG.BAG(S)</v>
          </cell>
        </row>
        <row r="11059">
          <cell r="A11059" t="str">
            <v>Y-A-3021-0-077-086</v>
          </cell>
          <cell r="B11059" t="str">
            <v>1075X595 ARNIKA.GOVDE.RAL9010.30G(5).KMPKT.SAG.BAG.+CEKIRDEK(S)</v>
          </cell>
        </row>
        <row r="11060">
          <cell r="A11060" t="str">
            <v>Y-A-3021-0-077-085</v>
          </cell>
          <cell r="B11060" t="str">
            <v>1075X595 ARNIKA.GOVDE.RAL9010.30G(5).KMPKT.SOL.BAG.+CEKIRDEK(S)</v>
          </cell>
        </row>
        <row r="11061">
          <cell r="A11061" t="str">
            <v>Y-A-3021-0-077-084</v>
          </cell>
          <cell r="B11061" t="str">
            <v>1075X475 ARNIKA.GOVDE.RAL9010.30G(4).KMPKT.SOL.BAG(S)</v>
          </cell>
        </row>
        <row r="11062">
          <cell r="A11062" t="str">
            <v>Y-A-3021-0-077-083</v>
          </cell>
          <cell r="B11062" t="str">
            <v>900X2035 ARNIKA.GOVDE.RAL9010.30G(17).KMPKT.SAG.BAG(S)</v>
          </cell>
        </row>
        <row r="11063">
          <cell r="A11063" t="str">
            <v>Y-A-3021-0-077-082</v>
          </cell>
          <cell r="B11063" t="str">
            <v>900X1675 ARNIKA.GOVDE.RAL9010.30G(14).KMPKT.SOL.BAG(S)</v>
          </cell>
        </row>
        <row r="11064">
          <cell r="A11064" t="str">
            <v>Y-A-3021-0-077-081</v>
          </cell>
          <cell r="B11064" t="str">
            <v>900X1315 ARNIKA.GOVDE.RAL9010.30G(11).KMPKT.SOL.BAG(S)</v>
          </cell>
        </row>
        <row r="11065">
          <cell r="A11065" t="str">
            <v>Y-A-3021-0-077-080</v>
          </cell>
          <cell r="B11065" t="str">
            <v>900X1195 ARNIKA.GOVDE.RAL9010.30G(10)(S)</v>
          </cell>
        </row>
        <row r="11066">
          <cell r="A11066" t="str">
            <v>Y-A-3021-0-077-079</v>
          </cell>
          <cell r="B11066" t="str">
            <v>900X1075 ARNIKA.GOVDE.RAL9010.30G(9).KMPKT.SOL.BAG(S)</v>
          </cell>
        </row>
        <row r="11067">
          <cell r="A11067" t="str">
            <v>Y-A-3021-0-077-078</v>
          </cell>
          <cell r="B11067" t="str">
            <v>900X1075 ARNIKA.GOVDE.RAL9010.30G(9).KMPKT.SAG.BAG.+CEKIRDEK(S)</v>
          </cell>
        </row>
        <row r="11068">
          <cell r="A11068" t="str">
            <v>Y-A-3021-0-077-077</v>
          </cell>
          <cell r="B11068" t="str">
            <v>900X1075 ARNIKA.GOVDE.RAL9010.30G(9).KMPKT.SOL.BAG.+CEKIRDEK(S)</v>
          </cell>
        </row>
        <row r="11069">
          <cell r="A11069" t="str">
            <v>Y-A-3021-0-077-076</v>
          </cell>
          <cell r="B11069" t="str">
            <v>900X955 ARNIKA.GOVDE.RAL9010.30G(8).KMPKT.SAG.BAG(S)</v>
          </cell>
        </row>
        <row r="11070">
          <cell r="A11070" t="str">
            <v>Y-A-3021-0-077-075</v>
          </cell>
          <cell r="B11070" t="str">
            <v>900X955 ARNIKA.GOVDE.RAL9010.30G(8).KMPKT.SOL.BAG.+CEKIRDEK(S)</v>
          </cell>
        </row>
        <row r="11071">
          <cell r="A11071" t="str">
            <v>Y-A-3021-0-077-074</v>
          </cell>
          <cell r="B11071" t="str">
            <v>900X835 ARNIKA.GOVDE.RAL9010.30G(7)(S)</v>
          </cell>
        </row>
        <row r="11072">
          <cell r="A11072" t="str">
            <v>Y-A-3021-0-077-073</v>
          </cell>
          <cell r="B11072" t="str">
            <v>900X835 ARNIKA.GOVDE.RAL9010.30G(7).KMPKT.SAG.BAG(S)</v>
          </cell>
        </row>
        <row r="11073">
          <cell r="A11073" t="str">
            <v>Y-A-3021-0-077-072</v>
          </cell>
          <cell r="B11073" t="str">
            <v>900X835 ARNIKA.GOVDE.RAL9010.30G(7).KMPKT.SOL.BAG(S)</v>
          </cell>
        </row>
        <row r="11074">
          <cell r="A11074" t="str">
            <v>Y-A-3021-0-077-071</v>
          </cell>
          <cell r="B11074" t="str">
            <v>900X835 ARNIKA.GOVDE.RAL9010.30G(7).KMPKT.SOL.BAG.+CEKIRDEK(S)</v>
          </cell>
        </row>
        <row r="11075">
          <cell r="A11075" t="str">
            <v>Y-A-3021-0-077-070</v>
          </cell>
          <cell r="B11075" t="str">
            <v>900X835 ARNIKA.GOVDE.RAL9010.30G(7).KMPKT.SAG.BAG.+CEKIRDEK(S)</v>
          </cell>
        </row>
        <row r="11076">
          <cell r="A11076" t="str">
            <v>Y-A-3021-0-077-069</v>
          </cell>
          <cell r="B11076" t="str">
            <v>900X715 ARNIKA.GOVDE.RAL9010.30G(6)(S)</v>
          </cell>
        </row>
        <row r="11077">
          <cell r="A11077" t="str">
            <v>Y-A-3021-0-077-068</v>
          </cell>
          <cell r="B11077" t="str">
            <v>900X715 ARNIKA.GOVDE.RAL9010.30G(6).KMPKT.SOL.BAG(S)</v>
          </cell>
        </row>
        <row r="11078">
          <cell r="A11078" t="str">
            <v>Y-A-3021-0-077-067</v>
          </cell>
          <cell r="B11078" t="str">
            <v>900X715 ARNIKA.GOVDE.RAL9010.30G(6).KMPKT.SAG.BAG(S)</v>
          </cell>
        </row>
        <row r="11079">
          <cell r="A11079" t="str">
            <v>Y-A-3021-0-077-066</v>
          </cell>
          <cell r="B11079" t="str">
            <v>900X715 ARNIKA.GOVDE.RAL9010.30G(6).KMPKT.SOL.BAG.+CEKIRDEK(S)</v>
          </cell>
        </row>
        <row r="11080">
          <cell r="A11080" t="str">
            <v>Y-A-3021-0-077-065</v>
          </cell>
          <cell r="B11080" t="str">
            <v>900X715 ARNIKA.GOVDE.RAL9010.30G(6).KMPKT.SAG.BAG.+CEKIRDEK(S)</v>
          </cell>
        </row>
        <row r="11081">
          <cell r="A11081" t="str">
            <v>Y-A-3021-0-077-064</v>
          </cell>
          <cell r="B11081" t="str">
            <v>900X595 ARNIKA.GOVDE.RAL9010.30G(5).KMPKT.SAG.BAG(S)</v>
          </cell>
        </row>
        <row r="11082">
          <cell r="A11082" t="str">
            <v>Y-A-3021-0-077-063</v>
          </cell>
          <cell r="B11082" t="str">
            <v>900X595 ARNIKA.GOVDE.RAL9010.30G(5).KMPKT.SOL.BAG(S)</v>
          </cell>
        </row>
        <row r="11083">
          <cell r="A11083" t="str">
            <v>Y-A-3021-0-077-062</v>
          </cell>
          <cell r="B11083" t="str">
            <v>900X595 ARNIKA.GOVDE.RAL9010.30G(5)(S)</v>
          </cell>
        </row>
        <row r="11084">
          <cell r="A11084" t="str">
            <v>Y-A-3021-0-077-061</v>
          </cell>
          <cell r="B11084" t="str">
            <v>900X595 ARNIKA.GOVDE.RAL9010.30G(5).KMPKT.SOL.BAG.+CEKIRDEK(S)</v>
          </cell>
        </row>
        <row r="11085">
          <cell r="A11085" t="str">
            <v>Y-A-3021-0-077-060</v>
          </cell>
          <cell r="B11085" t="str">
            <v>900X595 ARNIKA.GOVDE.RAL9010.30G(5).KMPKT.SAG.BAG.+CEKIRDEK(S)</v>
          </cell>
        </row>
        <row r="11086">
          <cell r="A11086" t="str">
            <v>Y-A-3021-0-077-059</v>
          </cell>
          <cell r="B11086" t="str">
            <v>900X475 ARNIKA.GOVDE.RAL9010.30G(4)(S)</v>
          </cell>
        </row>
        <row r="11087">
          <cell r="A11087" t="str">
            <v>Y-A-3021-0-077-058</v>
          </cell>
          <cell r="B11087" t="str">
            <v>900X475 ARNIKA.GOVDE.RAL9010.30G(4).KMPKT.SOL.BAG.+CEKIRDEK(S)</v>
          </cell>
        </row>
        <row r="11088">
          <cell r="A11088" t="str">
            <v>Y-A-3021-0-077-057</v>
          </cell>
          <cell r="B11088" t="str">
            <v>900X475 ARNIKA.GOVDE.RAL9010.30G(4).KMPKT.SAG.BAG.+CEKIRDEK(S)</v>
          </cell>
        </row>
        <row r="11089">
          <cell r="A11089" t="str">
            <v>Y-A-3021-0-077-056</v>
          </cell>
          <cell r="B11089" t="str">
            <v>800X955 ARNIKA.GOVDE.RAL9010.30G(8)(S)</v>
          </cell>
        </row>
        <row r="11090">
          <cell r="A11090" t="str">
            <v>Y-A-3021-0-077-055</v>
          </cell>
          <cell r="B11090" t="str">
            <v>800X475 ARNIKA.GOVDE.RAL9010.30G(4)(S)</v>
          </cell>
        </row>
        <row r="11091">
          <cell r="A11091" t="str">
            <v>Y-A-3021-0-077-054</v>
          </cell>
          <cell r="B11091" t="str">
            <v>600X2035 ARNIKA.GOVDE.RAL9010.30G(17)(S)</v>
          </cell>
        </row>
        <row r="11092">
          <cell r="A11092" t="str">
            <v>Y-A-3021-0-077-053</v>
          </cell>
          <cell r="B11092" t="str">
            <v>600X1915 ARNIKA.GOVDE.RAL9010.30G(16)(S)</v>
          </cell>
        </row>
        <row r="11093">
          <cell r="A11093" t="str">
            <v>Y-A-3021-0-077-052</v>
          </cell>
          <cell r="B11093" t="str">
            <v>600X1795 ARNIKA.GOVDE.RAL9010.30G(15)(S)</v>
          </cell>
        </row>
        <row r="11094">
          <cell r="A11094" t="str">
            <v>Y-A-3021-0-077-051</v>
          </cell>
          <cell r="B11094" t="str">
            <v>600X1675 ARNIKA.GOVDE.RAL9010.30G(14)(S)</v>
          </cell>
        </row>
        <row r="11095">
          <cell r="A11095" t="str">
            <v>Y-A-3021-0-077-050</v>
          </cell>
          <cell r="B11095" t="str">
            <v>600X1675 ARNIKA.GOVDE.RAL9010.30G(14).KMPKT.SAG.BAG(S)</v>
          </cell>
        </row>
        <row r="11096">
          <cell r="A11096" t="str">
            <v>Y-A-3021-0-077-049</v>
          </cell>
          <cell r="B11096" t="str">
            <v>600X1555 ARNIKA.GOVDE.RAL9010.30G(13)(S)</v>
          </cell>
        </row>
        <row r="11097">
          <cell r="A11097" t="str">
            <v>Y-A-3021-0-077-048</v>
          </cell>
          <cell r="B11097" t="str">
            <v>600X1555 ARNIKA.GOVDE.RAL9010.30G(13).KMPKT.SOL.BAG(S)</v>
          </cell>
        </row>
        <row r="11098">
          <cell r="A11098" t="str">
            <v>Y-A-3021-0-077-047</v>
          </cell>
          <cell r="B11098" t="str">
            <v>600X1435 ARNIKA.GOVDE.RAL9010.30G(12)(S)</v>
          </cell>
        </row>
        <row r="11099">
          <cell r="A11099" t="str">
            <v>Y-A-3021-0-077-046</v>
          </cell>
          <cell r="B11099" t="str">
            <v>600X1435 ARNIKA.GOVDE.RAL9010.30G(12).KMPKT.SOL.BAG(S)</v>
          </cell>
        </row>
        <row r="11100">
          <cell r="A11100" t="str">
            <v>Y-A-3021-0-077-045</v>
          </cell>
          <cell r="B11100" t="str">
            <v>600X1315 ARNIKA.GOVDE.RAL9010.30G(11)(S)</v>
          </cell>
        </row>
        <row r="11101">
          <cell r="A11101" t="str">
            <v>Y-A-3021-0-077-044</v>
          </cell>
          <cell r="B11101" t="str">
            <v>600X1195 ARNIKA.GOVDE.RAL9010.30G(10)(S)</v>
          </cell>
        </row>
        <row r="11102">
          <cell r="A11102" t="str">
            <v>Y-A-3021-0-077-043</v>
          </cell>
          <cell r="B11102" t="str">
            <v>600X1075 ARNIKA.GOVDE.RAL9010.30G(9)(S)</v>
          </cell>
        </row>
        <row r="11103">
          <cell r="A11103" t="str">
            <v>Y-A-3021-0-077-042</v>
          </cell>
          <cell r="B11103" t="str">
            <v>600X955 ARNIKA.GOVDE.RAL9010.30G(8)(S)</v>
          </cell>
        </row>
        <row r="11104">
          <cell r="A11104" t="str">
            <v>Y-A-3021-0-077-041</v>
          </cell>
          <cell r="B11104" t="str">
            <v>600X955 ARNIKA.GOVDE.RAL9010.30G(8).KMPKT.SAG.BAG(S)</v>
          </cell>
        </row>
        <row r="11105">
          <cell r="A11105" t="str">
            <v>Y-A-3021-0-077-040</v>
          </cell>
          <cell r="B11105" t="str">
            <v>600X835 ARNIKA.GOVDE.RAL9010.30G(7).KMPKT.SOL.BAG(S)</v>
          </cell>
        </row>
        <row r="11106">
          <cell r="A11106" t="str">
            <v>Y-A-3021-0-077-039</v>
          </cell>
          <cell r="B11106" t="str">
            <v>600X835 ARNIKA.GOVDE.RAL9010.30G(7)(S)</v>
          </cell>
        </row>
        <row r="11107">
          <cell r="A11107" t="str">
            <v>Y-A-3021-0-077-038</v>
          </cell>
          <cell r="B11107" t="str">
            <v>600X835 ARNIKA.GOVDE.RAL9010.30G(7).KMPKT.SAG.BAG(S)</v>
          </cell>
        </row>
        <row r="11108">
          <cell r="A11108" t="str">
            <v>Y-A-3021-0-077-037</v>
          </cell>
          <cell r="B11108" t="str">
            <v>600X715 ARNIKA.GOVDE.RAL9010.30G(6).KMPKT.SAG.BAG(S)</v>
          </cell>
        </row>
        <row r="11109">
          <cell r="A11109" t="str">
            <v>Y-A-3021-0-077-036</v>
          </cell>
          <cell r="B11109" t="str">
            <v>600X715 ARNIKA.GOVDE.RAL9010.30G(6)(S)</v>
          </cell>
        </row>
        <row r="11110">
          <cell r="A11110" t="str">
            <v>Y-A-3021-0-077-035</v>
          </cell>
          <cell r="B11110" t="str">
            <v>600X595 ARNIKA.GOVDE.RAL9010.30G(5).KMPKT.SAG.BAG(S)</v>
          </cell>
        </row>
        <row r="11111">
          <cell r="A11111" t="str">
            <v>Y-A-3021-0-077-034</v>
          </cell>
          <cell r="B11111" t="str">
            <v>600X595 ARNIKA.GOVDE.RAL9010.30G(5)(S)</v>
          </cell>
        </row>
        <row r="11112">
          <cell r="A11112" t="str">
            <v>Y-A-3021-0-077-033</v>
          </cell>
          <cell r="B11112" t="str">
            <v>600X595 ARNIKA.GOVDE.RAL9010.30G(5).KMPKT.SOL.BAG(S)</v>
          </cell>
        </row>
        <row r="11113">
          <cell r="A11113" t="str">
            <v>Y-A-3021-0-077-032</v>
          </cell>
          <cell r="B11113" t="str">
            <v>600X475 ARNIKA.GOVDE.RAL9010.30G(4).KMPKT.SOL.BAG(S)</v>
          </cell>
        </row>
        <row r="11114">
          <cell r="A11114" t="str">
            <v>Y-A-3021-0-077-031</v>
          </cell>
          <cell r="B11114" t="str">
            <v>600X475 ARNIKA.GOVDE.RAL9010.30G(4)(S)</v>
          </cell>
        </row>
        <row r="11115">
          <cell r="A11115" t="str">
            <v>Y-A-3021-0-077-030</v>
          </cell>
          <cell r="B11115" t="str">
            <v>500X2035 ARNIKA.GOVDE.RAL9010.30G(17)(S)</v>
          </cell>
        </row>
        <row r="11116">
          <cell r="A11116" t="str">
            <v>Y-A-3021-0-077-029</v>
          </cell>
          <cell r="B11116" t="str">
            <v>500X2035 ARNIKA.GOVDE.RAL9010.30G(17).KMPKT.SAG.BAG(S)</v>
          </cell>
        </row>
        <row r="11117">
          <cell r="A11117" t="str">
            <v>Y-A-3021-0-077-028</v>
          </cell>
          <cell r="B11117" t="str">
            <v>500X1915 ARNIKA.GOVDE.RAL9010.30G(16)(S)</v>
          </cell>
        </row>
        <row r="11118">
          <cell r="A11118" t="str">
            <v>Y-A-3021-0-077-027</v>
          </cell>
          <cell r="B11118" t="str">
            <v>500X1795 ARNIKA.GOVDE.RAL9010.30G(15)(S)</v>
          </cell>
        </row>
        <row r="11119">
          <cell r="A11119" t="str">
            <v>Y-A-3021-0-077-026</v>
          </cell>
          <cell r="B11119" t="str">
            <v>500X1675 ARNIKA.GOVDE.RAL9010.30G(14)(S)</v>
          </cell>
        </row>
        <row r="11120">
          <cell r="A11120" t="str">
            <v>Y-A-3021-0-077-025</v>
          </cell>
          <cell r="B11120" t="str">
            <v>500X1555 ARNIKA.GOVDE.RAL9010.30G(13)(S)</v>
          </cell>
        </row>
        <row r="11121">
          <cell r="A11121" t="str">
            <v>Y-A-3021-0-077-024</v>
          </cell>
          <cell r="B11121" t="str">
            <v>500X1435 ARNIKA.GOVDE.RAL9010.30G(12)(S)</v>
          </cell>
        </row>
        <row r="11122">
          <cell r="A11122" t="str">
            <v>Y-A-3021-0-077-023</v>
          </cell>
          <cell r="B11122" t="str">
            <v>500X1315 ARNIKA.GOVDE.RAL9010.30G(11)(S)</v>
          </cell>
        </row>
        <row r="11123">
          <cell r="A11123" t="str">
            <v>Y-A-3021-0-077-022</v>
          </cell>
          <cell r="B11123" t="str">
            <v>500X1315 ARNIKA.GOVDE.RAL9010.30G(11).KMPKT.SAG.BAG(S)</v>
          </cell>
        </row>
        <row r="11124">
          <cell r="A11124" t="str">
            <v>Y-A-3021-0-077-021</v>
          </cell>
          <cell r="B11124" t="str">
            <v>500X1195 ARNIKA.GOVDE.RAL9010.30G(10)(S)</v>
          </cell>
        </row>
        <row r="11125">
          <cell r="A11125" t="str">
            <v>Y-A-3021-0-077-020</v>
          </cell>
          <cell r="B11125" t="str">
            <v>500X1075 ARNIKA.GOVDE.RAL9010.30G(9)(S)</v>
          </cell>
        </row>
        <row r="11126">
          <cell r="A11126" t="str">
            <v>Y-A-3021-0-077-019</v>
          </cell>
          <cell r="B11126" t="str">
            <v>500X955 ARNIKA.GOVDE.RAL9010.30G(8)(S)</v>
          </cell>
        </row>
        <row r="11127">
          <cell r="A11127" t="str">
            <v>Y-A-3021-0-077-018</v>
          </cell>
          <cell r="B11127" t="str">
            <v>500X835 ARNIKA.GOVDE.RAL9010.30G(7)(S)</v>
          </cell>
        </row>
        <row r="11128">
          <cell r="A11128" t="str">
            <v>Y-A-3021-0-077-017</v>
          </cell>
          <cell r="B11128" t="str">
            <v>500X715 ARNIKA.GOVDE.RAL9010.30G(6)(S)</v>
          </cell>
        </row>
        <row r="11129">
          <cell r="A11129" t="str">
            <v>Y-A-3021-0-077-016</v>
          </cell>
          <cell r="B11129" t="str">
            <v>500X475 ARNIKA.GOVDE.RAL9010.30G(4)(S)</v>
          </cell>
        </row>
        <row r="11130">
          <cell r="A11130" t="str">
            <v>Y-A-3021-0-077-015</v>
          </cell>
          <cell r="B11130" t="str">
            <v>450X2035 ARNIKA.GOVDE.RAL9010.30G(17).KMPKT.SOL.BAG(S)</v>
          </cell>
        </row>
        <row r="11131">
          <cell r="A11131" t="str">
            <v>Y-A-3021-0-077-014</v>
          </cell>
          <cell r="B11131" t="str">
            <v>450X1795 ARNIKA.GOVDE.RAL9010.30G(15).KMPKT.SOL.BAG(S)</v>
          </cell>
        </row>
        <row r="11132">
          <cell r="A11132" t="str">
            <v>Y-A-3021-0-077-013</v>
          </cell>
          <cell r="B11132" t="str">
            <v>450X1675 ARNIKA.GOVDE.RAL9010.30G(14).KMPKT.SOL.BAG(S)</v>
          </cell>
        </row>
        <row r="11133">
          <cell r="A11133" t="str">
            <v>Y-A-3021-0-077-012</v>
          </cell>
          <cell r="B11133" t="str">
            <v>450X1435 ARNIKA.GOVDE.RAL9010.30G(12).KMPKT.SOL.BAG(S)</v>
          </cell>
        </row>
        <row r="11134">
          <cell r="A11134" t="str">
            <v>Y-A-3021-0-077-011</v>
          </cell>
          <cell r="B11134" t="str">
            <v>450X1195 ARNIKA.GOVDE.RAL9010.30G(10).KMPKT.SOL.BAG(S)</v>
          </cell>
        </row>
        <row r="11135">
          <cell r="A11135" t="str">
            <v>Y-A-3021-0-077-010</v>
          </cell>
          <cell r="B11135" t="str">
            <v>450X955 ARNIKA.GOVDE.RAL9010.30G(8).KMPKT.SOL.BAG(S)</v>
          </cell>
        </row>
        <row r="11136">
          <cell r="A11136" t="str">
            <v>Y-A-3021-0-077-009</v>
          </cell>
          <cell r="B11136" t="str">
            <v>450X715 ARNIKA.GOVDE.RAL9010.30G(6).KMPKT.SOL.BAG(S)</v>
          </cell>
        </row>
        <row r="11137">
          <cell r="A11137" t="str">
            <v>Y-A-3021-0-077-008</v>
          </cell>
          <cell r="B11137" t="str">
            <v>450X475 ARNIKA.GOVDE.RAL9010.30G(4).KMPKT.SOL.BAG(S)</v>
          </cell>
        </row>
        <row r="11138">
          <cell r="A11138" t="str">
            <v>Y-A-3021-0-077-007</v>
          </cell>
          <cell r="B11138" t="str">
            <v>375X2035 ARNIKA.GOVDE.RAL9010.30G(17).KMPKT.SAG.BAG(S)</v>
          </cell>
        </row>
        <row r="11139">
          <cell r="A11139" t="str">
            <v>Y-A-3021-0-077-006</v>
          </cell>
          <cell r="B11139" t="str">
            <v>375X2035 ARNIKA.GOVDE.RAL9010.30G(17)(S)</v>
          </cell>
        </row>
        <row r="11140">
          <cell r="A11140" t="str">
            <v>Y-A-3021-0-077-005</v>
          </cell>
          <cell r="B11140" t="str">
            <v>375X1915 ARNIKA.GOVDE.RAL9010.30G(16)(S)</v>
          </cell>
        </row>
        <row r="11141">
          <cell r="A11141" t="str">
            <v>Y-A-3021-0-077-004</v>
          </cell>
          <cell r="B11141" t="str">
            <v>375X1675 ARNIKA.GOVDE.RAL9010.30G(14)(S)</v>
          </cell>
        </row>
        <row r="11142">
          <cell r="A11142" t="str">
            <v>Y-A-3021-0-077-003</v>
          </cell>
          <cell r="B11142" t="str">
            <v>375X1195 ARNIKA.GOVDE.RAL9010.30G(10)(S)</v>
          </cell>
        </row>
        <row r="11143">
          <cell r="A11143" t="str">
            <v>Y-A-3021-0-077-002</v>
          </cell>
          <cell r="B11143" t="str">
            <v>300X1795 ARNIKA.GOVDE.RAL9010.30G(15)(S)</v>
          </cell>
        </row>
        <row r="11144">
          <cell r="A11144" t="str">
            <v>Y-A-3021-0-077-001</v>
          </cell>
          <cell r="B11144" t="str">
            <v>300X1675 ARNIKA.GOVDE.RAL9010.30G(14)(S)</v>
          </cell>
        </row>
        <row r="11145">
          <cell r="A11145" t="str">
            <v>Y-A-3021-0-075-025</v>
          </cell>
          <cell r="B11145" t="str">
            <v>1800X595 ARNIKA.GOVDE.RAL9016.75G(5).KMPKT.SOL.BAG(S)</v>
          </cell>
        </row>
        <row r="11146">
          <cell r="A11146" t="str">
            <v>Y-A-3021-0-075-024</v>
          </cell>
          <cell r="B11146" t="str">
            <v>1800X595 ARNIKA.GOVDE.RAL9016.75G(5)(B)</v>
          </cell>
        </row>
        <row r="11147">
          <cell r="A11147" t="str">
            <v>Y-A-3021-0-075-023</v>
          </cell>
          <cell r="B11147" t="str">
            <v>1800X475 ARNIKA.GOVDE.RAL9016.75G(4)(B)</v>
          </cell>
        </row>
        <row r="11148">
          <cell r="A11148" t="str">
            <v>Y-A-3021-0-075-022</v>
          </cell>
          <cell r="B11148" t="str">
            <v>1075X595 ARNIKA.GOVDE.RAL9016.75G(5).KMPKT.SAG.BAG(S)</v>
          </cell>
        </row>
        <row r="11149">
          <cell r="A11149" t="str">
            <v>Y-A-3021-0-075-021</v>
          </cell>
          <cell r="B11149" t="str">
            <v>1075X595 ARNIKA.GOVDE.RAL9016.75G(5).KMPKT.SOL.BAG(S)</v>
          </cell>
        </row>
        <row r="11150">
          <cell r="A11150" t="str">
            <v>Y-A-3021-0-075-020</v>
          </cell>
          <cell r="B11150" t="str">
            <v>900X715 ARNIKA.GOVDE.RAL9016.75G(6).KMPKT.SOL.BAG(S)</v>
          </cell>
        </row>
        <row r="11151">
          <cell r="A11151" t="str">
            <v>Y-A-3021-0-075-019</v>
          </cell>
          <cell r="B11151" t="str">
            <v>600X1675 ARNIKA.GOVDE.RAL9016.75G(14).KMPKT.SAG.BAG(S)</v>
          </cell>
        </row>
        <row r="11152">
          <cell r="A11152" t="str">
            <v>Y-A-3021-0-075-018</v>
          </cell>
          <cell r="B11152" t="str">
            <v>600X1675 ARNIKA.GOVDE.RAL9016.75G(14).KMPKT.SOL.BAG(S)</v>
          </cell>
        </row>
        <row r="11153">
          <cell r="A11153" t="str">
            <v>Y-A-3021-0-075-017</v>
          </cell>
          <cell r="B11153" t="str">
            <v>600X1315 ARNIKA.GOVDE.RAL9016.75G(11)(B)</v>
          </cell>
        </row>
        <row r="11154">
          <cell r="A11154" t="str">
            <v>Y-A-3021-0-075-016</v>
          </cell>
          <cell r="B11154" t="str">
            <v>600X1195 ARNIKA.GOVDE.RAL9016.75G(10)(S)</v>
          </cell>
        </row>
        <row r="11155">
          <cell r="A11155" t="str">
            <v>Y-A-3021-0-075-015</v>
          </cell>
          <cell r="B11155" t="str">
            <v>600X1195 ARNIKA.GOVDE.RAL9016.75G(10)(B)</v>
          </cell>
        </row>
        <row r="11156">
          <cell r="A11156" t="str">
            <v>Y-A-3021-0-075-014</v>
          </cell>
          <cell r="B11156" t="str">
            <v>600X955 ARNIKA.GOVDE.RAL9016.75G(8).KMPKT.SOL.BAG(S)</v>
          </cell>
        </row>
        <row r="11157">
          <cell r="A11157" t="str">
            <v>Y-A-3021-0-075-013</v>
          </cell>
          <cell r="B11157" t="str">
            <v>600X955 ARNIKA.GOVDE.RAL9016.75G(8)(B)</v>
          </cell>
        </row>
        <row r="11158">
          <cell r="A11158" t="str">
            <v>Y-A-3021-0-075-012</v>
          </cell>
          <cell r="B11158" t="str">
            <v>600X835 ARNIKA.GOVDE.RAL9016.75G(7).KMPKT.SAG.BAG(S)</v>
          </cell>
        </row>
        <row r="11159">
          <cell r="A11159" t="str">
            <v>Y-A-3021-0-075-011</v>
          </cell>
          <cell r="B11159" t="str">
            <v>600X835 ARNIKA.GOVDE.RAL9016.75G(7)(S)</v>
          </cell>
        </row>
        <row r="11160">
          <cell r="A11160" t="str">
            <v>Y-A-3021-0-075-010</v>
          </cell>
          <cell r="B11160" t="str">
            <v>600X835 ARNIKA.GOVDE.RAL9016.75G(7)(B)</v>
          </cell>
        </row>
        <row r="11161">
          <cell r="A11161" t="str">
            <v>Y-A-3021-0-075-009</v>
          </cell>
          <cell r="B11161" t="str">
            <v>600X715 ARNIKA.GOVDE.RAL9016.75G(6).KMPKT.SOL.BAG(S)</v>
          </cell>
        </row>
        <row r="11162">
          <cell r="A11162" t="str">
            <v>Y-A-3021-0-075-008</v>
          </cell>
          <cell r="B11162" t="str">
            <v>600X715 ARNIKA.GOVDE.RAL9016.75G(6).KMPKT.SAG.BAG(S)</v>
          </cell>
        </row>
        <row r="11163">
          <cell r="A11163" t="str">
            <v>Y-A-3021-0-075-007</v>
          </cell>
          <cell r="B11163" t="str">
            <v>600X715 ARNIKA.GOVDE.RAL9016.75G(6)(S)</v>
          </cell>
        </row>
        <row r="11164">
          <cell r="A11164" t="str">
            <v>Y-A-3021-0-075-006</v>
          </cell>
          <cell r="B11164" t="str">
            <v>600X595 ARNIKA.GOVDE.RAL9016.75G(5)(B)</v>
          </cell>
        </row>
        <row r="11165">
          <cell r="A11165" t="str">
            <v>Y-A-3021-0-075-005</v>
          </cell>
          <cell r="B11165" t="str">
            <v>600X475 ARNIKA.GOVDE.RAL9016.75G(4).KMPKT.SOL.BAG(S)</v>
          </cell>
        </row>
        <row r="11166">
          <cell r="A11166" t="str">
            <v>Y-A-3021-0-075-004</v>
          </cell>
          <cell r="B11166" t="str">
            <v>600X475 ARNIKA.GOVDE.RAL9016.75G(4)(B)</v>
          </cell>
        </row>
        <row r="11167">
          <cell r="A11167" t="str">
            <v>Y-A-3021-0-075-003</v>
          </cell>
          <cell r="B11167" t="str">
            <v>500X2035 ARNIKA.GOVDE.RAL9016.75G(17)(S)</v>
          </cell>
        </row>
        <row r="11168">
          <cell r="A11168" t="str">
            <v>Y-A-3021-0-075-002</v>
          </cell>
          <cell r="B11168" t="str">
            <v>400X1915 ARNIKA.GOVDE.RAL9016.75G(16)(S)</v>
          </cell>
        </row>
        <row r="11169">
          <cell r="A11169" t="str">
            <v>Y-A-3021-0-075-001</v>
          </cell>
          <cell r="B11169" t="str">
            <v>250X355 ARNIKA.GOVDE.RAL9016.75G(3)(B)</v>
          </cell>
        </row>
        <row r="11170">
          <cell r="A11170" t="str">
            <v>Y-A-3020-0-096-014</v>
          </cell>
          <cell r="B11170" t="str">
            <v>1800X635 LILAC.GOVDE.NOIR SABLE 2200(YW360F)(8)(B)(CFT)</v>
          </cell>
        </row>
        <row r="11171">
          <cell r="A11171" t="str">
            <v>Y-A-3020-0-096-013</v>
          </cell>
          <cell r="B11171" t="str">
            <v>1800X555 LILAC.GOVDE.NOIR SABLE 2200(YW360F)(7)(B)(CFT)</v>
          </cell>
        </row>
        <row r="11172">
          <cell r="A11172" t="str">
            <v>Y-A-3020-0-096-012</v>
          </cell>
          <cell r="B11172" t="str">
            <v>1800X475 LILAC.GOVDE.NOIR SABLE 2200(YW360F)(6)(B)(CFT)</v>
          </cell>
        </row>
        <row r="11173">
          <cell r="A11173" t="str">
            <v>Y-A-3020-0-096-011</v>
          </cell>
          <cell r="B11173" t="str">
            <v>1800X395 LILAC.GOVDE.NOIR SABLE 2200(YW360F)(5)(B)(CFT)</v>
          </cell>
        </row>
        <row r="11174">
          <cell r="A11174" t="str">
            <v>Y-A-3020-0-096-010</v>
          </cell>
          <cell r="B11174" t="str">
            <v>1800X315 LILAC.GOVDE.NOIR SABLE 2200(YW360F)(4)(B)(CFT)</v>
          </cell>
        </row>
        <row r="11175">
          <cell r="A11175" t="str">
            <v>Y-A-3020-0-096-009</v>
          </cell>
          <cell r="B11175" t="str">
            <v>600X1435 LILAC.GOVDE.NOIR SABLE 2200(YW360F)(18)(B)(CFT)</v>
          </cell>
        </row>
        <row r="11176">
          <cell r="A11176" t="str">
            <v>Y-A-3020-0-096-008</v>
          </cell>
          <cell r="B11176" t="str">
            <v>600X1195 LILAC.GOVDE.NOIR SABLE 2200(YW360F)(15)(B)(CFT)</v>
          </cell>
        </row>
        <row r="11177">
          <cell r="A11177" t="str">
            <v>Y-A-3020-0-096-007</v>
          </cell>
          <cell r="B11177" t="str">
            <v>600X955 LILAC.GOVDE.NOIR SABLE 2200(YW360F)(12)(B)(CFT)</v>
          </cell>
        </row>
        <row r="11178">
          <cell r="A11178" t="str">
            <v>Y-A-3020-0-096-006</v>
          </cell>
          <cell r="B11178" t="str">
            <v>600X795 LILAC.GOVDE.NOIR SABLE 2200(YW360F)(10)(B)(CFT)</v>
          </cell>
        </row>
        <row r="11179">
          <cell r="A11179" t="str">
            <v>Y-A-3020-0-096-005</v>
          </cell>
          <cell r="B11179" t="str">
            <v>600X635 LILAC.GOVDE.NOIR SABLE 2200(YW360F)(8)(B)(CFT)</v>
          </cell>
        </row>
        <row r="11180">
          <cell r="A11180" t="str">
            <v>Y-A-3020-0-096-004</v>
          </cell>
          <cell r="B11180" t="str">
            <v>600X475 LILAC.GOVDE.NOIR SABLE 2200(YW360F)(6)(B)(CFT)</v>
          </cell>
        </row>
        <row r="11181">
          <cell r="A11181" t="str">
            <v>Y-A-3020-0-096-003</v>
          </cell>
          <cell r="B11181" t="str">
            <v>300X1435 LILAC.GOVDE.NOIR SABLE 2200(YW360F)(18)(B)(CFT)</v>
          </cell>
        </row>
        <row r="11182">
          <cell r="A11182" t="str">
            <v>Y-A-3020-0-096-002</v>
          </cell>
          <cell r="B11182" t="str">
            <v>300X1195 LILAC.GOVDE.NOIR SABLE 2200(YW360F)(15)(B)(CFT)</v>
          </cell>
        </row>
        <row r="11183">
          <cell r="A11183" t="str">
            <v>Y-A-3020-0-096-001</v>
          </cell>
          <cell r="B11183" t="str">
            <v>300X955 LILAC.GOVDE.NOIR SABLE 2200(YW360F)(12)(B)(CFT)</v>
          </cell>
        </row>
        <row r="11184">
          <cell r="A11184" t="str">
            <v>Y-A-3020-0-093-072</v>
          </cell>
          <cell r="B11184" t="str">
            <v>1800X475 LILAC.GOVDE.RAL7016.30G(6).KMPKT.SAG(S)(TEK)</v>
          </cell>
        </row>
        <row r="11185">
          <cell r="A11185" t="str">
            <v>Y-A-3020-0-093-071</v>
          </cell>
          <cell r="B11185" t="str">
            <v>1800X635 LILAC.GOVDE.RAL7016.30G(8).KMPKT.SOL(S)(TEK)</v>
          </cell>
        </row>
        <row r="11186">
          <cell r="A11186" t="str">
            <v>Y-A-3020-0-093-070</v>
          </cell>
          <cell r="B11186" t="str">
            <v>1800X795 LILAC.GOVDE.RAL7016.30G(10)(S)(TEK)</v>
          </cell>
        </row>
        <row r="11187">
          <cell r="A11187" t="str">
            <v>Y-A-3020-0-093-069</v>
          </cell>
          <cell r="B11187" t="str">
            <v>1800X715 LILAC.GOVDE.MAT.ANTR.RAL7016.(AK.NBL=SL2164).30G.PE(9).KMPKT.SAG+CEKIRDEK(S)(TEK)</v>
          </cell>
        </row>
        <row r="11188">
          <cell r="A11188" t="str">
            <v>Y-A-3020-0-093-068</v>
          </cell>
          <cell r="B11188" t="str">
            <v>1800X555 LILAC.GOVDE.MAT.ANTR.RAL7016.(AK.NBL=SL2164).30G.PE(7).KMPKT.SAG+CEKIRDEK(S)(TEK)</v>
          </cell>
        </row>
        <row r="11189">
          <cell r="A11189" t="str">
            <v>Y-A-3020-0-093-067</v>
          </cell>
          <cell r="B11189" t="str">
            <v>2000X555 LILAC.GOVDE.RAL7016.30G(7)(S)(TEK)</v>
          </cell>
        </row>
        <row r="11190">
          <cell r="A11190" t="str">
            <v>Y-A-3020-0-093-066</v>
          </cell>
          <cell r="B11190" t="str">
            <v>2000X555 LILAC.GOVDE.RAL7016.30G(7).KMPKT.SOL(S)(TEK)</v>
          </cell>
        </row>
        <row r="11191">
          <cell r="A11191" t="str">
            <v>Y-A-3020-0-093-065</v>
          </cell>
          <cell r="B11191" t="str">
            <v>2000X555 LILAC.GOVDE.RAL7016.30G(7).KMPKT.SAG(S)(TEK)</v>
          </cell>
        </row>
        <row r="11192">
          <cell r="A11192" t="str">
            <v>Y-A-3020-0-093-064</v>
          </cell>
          <cell r="B11192" t="str">
            <v>1200X475 LILAC.GOVDE.RAL7016.30G(6)(S)(TEK)</v>
          </cell>
        </row>
        <row r="11193">
          <cell r="A11193" t="str">
            <v>Y-A-3020-0-093-063</v>
          </cell>
          <cell r="B11193" t="str">
            <v>1200X635 LILAC.GOVDE.RAL7016.30G(8)(S)(TEK)</v>
          </cell>
        </row>
        <row r="11194">
          <cell r="A11194" t="str">
            <v>Y-A-3020-0-093-062</v>
          </cell>
          <cell r="B11194" t="str">
            <v>600X395 LILAC.GOVDE.RAL7016.30G(5)(S)(TEK)</v>
          </cell>
        </row>
        <row r="11195">
          <cell r="A11195" t="str">
            <v>Y-A-3020-0-093-061</v>
          </cell>
          <cell r="B11195" t="str">
            <v>600X315 LILAC.GOVDE.RAL7016.30G(4)(S)(TEK)</v>
          </cell>
        </row>
        <row r="11196">
          <cell r="A11196" t="str">
            <v>Y-A-3020-0-093-060</v>
          </cell>
          <cell r="B11196" t="str">
            <v>600X795 LILAC.GOVDE.RAL7016.30G(10).KMPKT.SAG(S)(TEK)</v>
          </cell>
        </row>
        <row r="11197">
          <cell r="A11197" t="str">
            <v>Y-A-3020-0-093-059</v>
          </cell>
          <cell r="B11197" t="str">
            <v>500X955 LILAC.GOVDE.RAL7016.30G(12)(S)(TEK)</v>
          </cell>
        </row>
        <row r="11198">
          <cell r="A11198" t="str">
            <v>Y-A-3020-0-093-058</v>
          </cell>
          <cell r="B11198" t="str">
            <v>500X875 LILAC.GOVDE.RAL7016.30G(11)(S)(TEK)</v>
          </cell>
        </row>
        <row r="11199">
          <cell r="A11199" t="str">
            <v>Y-A-3020-0-093-057</v>
          </cell>
          <cell r="B11199" t="str">
            <v>500X795 LILAC.GOVDE.RAL7016.30G(10)(S)(TEK)</v>
          </cell>
        </row>
        <row r="11200">
          <cell r="A11200" t="str">
            <v>Y-A-3020-0-093-056</v>
          </cell>
          <cell r="B11200" t="str">
            <v>500X715 LILAC.GOVDE.RAL7016.30G(9)(S)(TEK)</v>
          </cell>
        </row>
        <row r="11201">
          <cell r="A11201" t="str">
            <v>Y-A-3020-0-093-055</v>
          </cell>
          <cell r="B11201" t="str">
            <v>500X635 LILAC.GOVDE.RAL7016.30G(8)(S)(TEK)</v>
          </cell>
        </row>
        <row r="11202">
          <cell r="A11202" t="str">
            <v>Y-A-3020-0-093-054</v>
          </cell>
          <cell r="B11202" t="str">
            <v>500X555 LILAC.GOVDE.RAL7016.30G(7)(S)(TEK)</v>
          </cell>
        </row>
        <row r="11203">
          <cell r="A11203" t="str">
            <v>Y-A-3020-0-093-053</v>
          </cell>
          <cell r="B11203" t="str">
            <v>500X475 LILAC.GOVDE.RAL7016.30G(6)(S)(TEK)</v>
          </cell>
        </row>
        <row r="11204">
          <cell r="A11204" t="str">
            <v>Y-A-3020-0-093-052</v>
          </cell>
          <cell r="B11204" t="str">
            <v>500X1755 LILAC.GOVDE.RAL7016.30G(22)(S)(TEK)</v>
          </cell>
        </row>
        <row r="11205">
          <cell r="A11205" t="str">
            <v>Y-A-3020-0-093-051</v>
          </cell>
          <cell r="B11205" t="str">
            <v>500X1355 LILAC.GOVDE.RAL7016.30G(17)(S)(TEK)</v>
          </cell>
        </row>
        <row r="11206">
          <cell r="A11206" t="str">
            <v>Y-A-3020-0-093-050</v>
          </cell>
          <cell r="B11206" t="str">
            <v>500X1275 LILAC.GOVDE.RAL7016.30G(16)(S)(TEK)</v>
          </cell>
        </row>
        <row r="11207">
          <cell r="A11207" t="str">
            <v>Y-A-3020-0-093-049</v>
          </cell>
          <cell r="B11207" t="str">
            <v>500X1195 LILAC.GOVDE.RAL7016.30G(15)(S)(TEK)</v>
          </cell>
        </row>
        <row r="11208">
          <cell r="A11208" t="str">
            <v>Y-A-3020-0-093-048</v>
          </cell>
          <cell r="B11208" t="str">
            <v>500X1115 LILAC.GOVDE.RAL7016.30G(14)(S)(TEK)</v>
          </cell>
        </row>
        <row r="11209">
          <cell r="A11209" t="str">
            <v>Y-A-3020-0-093-047</v>
          </cell>
          <cell r="B11209" t="str">
            <v>500X1035 LILAC.GOVDE.RAL7016.30G(13)(S)(TEK)</v>
          </cell>
        </row>
        <row r="11210">
          <cell r="A11210" t="str">
            <v>Y-A-3020-0-093-046</v>
          </cell>
          <cell r="B11210" t="str">
            <v>400X1915 LILAC.GOVDE.RAL7016.30G(24)(S)(TEK)</v>
          </cell>
        </row>
        <row r="11211">
          <cell r="A11211" t="str">
            <v>Y-A-3020-0-093-045</v>
          </cell>
          <cell r="B11211" t="str">
            <v>300X235 LILAC.GOVDE.RAL7016.30G(3)(S)(TEK)</v>
          </cell>
        </row>
        <row r="11212">
          <cell r="A11212" t="str">
            <v>Y-A-3020-0-093-044</v>
          </cell>
          <cell r="B11212" t="str">
            <v>1800X635 LILAC.GOVDE.RAL7016.30G(8)(S)(TEK)</v>
          </cell>
        </row>
        <row r="11213">
          <cell r="A11213" t="str">
            <v>Y-A-3020-0-093-043</v>
          </cell>
          <cell r="B11213" t="str">
            <v>1800X555 LILAC.GOVDE.RAL7016.30G(7)(S)(TEK)</v>
          </cell>
        </row>
        <row r="11214">
          <cell r="A11214" t="str">
            <v>Y-A-3020-0-093-042</v>
          </cell>
          <cell r="B11214" t="str">
            <v>1800X475 LILAC.GOVDE.RAL7016.30G(6)(S)(TEK)</v>
          </cell>
        </row>
        <row r="11215">
          <cell r="A11215" t="str">
            <v>Y-A-3020-0-093-041</v>
          </cell>
          <cell r="B11215" t="str">
            <v>1800X395 LILAC.GOVDE.RAL7016.30G(5)(S)(TEK)</v>
          </cell>
        </row>
        <row r="11216">
          <cell r="A11216" t="str">
            <v>Y-A-3020-0-093-040</v>
          </cell>
          <cell r="B11216" t="str">
            <v>1800X315 LILAC.GOVDE.RAL7016.30G(4)(S)(TEK)</v>
          </cell>
        </row>
        <row r="11217">
          <cell r="A11217" t="str">
            <v>Y-A-3020-0-093-039</v>
          </cell>
          <cell r="B11217" t="str">
            <v>1500X475 LILAC.GOVDE.RAL7016.30G(6)(S)(TEK)</v>
          </cell>
        </row>
        <row r="11218">
          <cell r="A11218" t="str">
            <v>Y-A-3020-0-093-038</v>
          </cell>
          <cell r="B11218" t="str">
            <v>1500X395 LILAC.GOVDE.RAL7016.30G(5)(S)(TEK)</v>
          </cell>
        </row>
        <row r="11219">
          <cell r="A11219" t="str">
            <v>Y-A-3020-0-093-037</v>
          </cell>
          <cell r="B11219" t="str">
            <v>1500X315 LILAC.GOVDE.RAL7016.30G(4)(S)(TEK)</v>
          </cell>
        </row>
        <row r="11220">
          <cell r="A11220" t="str">
            <v>Y-A-3020-0-093-036</v>
          </cell>
          <cell r="B11220" t="str">
            <v>1200X795 LILAC.GOVDE.RAL7016.30G(10)(S)(TEK)</v>
          </cell>
        </row>
        <row r="11221">
          <cell r="A11221" t="str">
            <v>Y-A-3020-0-093-035</v>
          </cell>
          <cell r="B11221" t="str">
            <v>1200X395 LILAC.GOVDE.RAL7016.30G(5)(S)(TEK)</v>
          </cell>
        </row>
        <row r="11222">
          <cell r="A11222" t="str">
            <v>Y-A-3020-0-093-034</v>
          </cell>
          <cell r="B11222" t="str">
            <v>900X795 LILAC.GOVDE.RAL7016.30G(10)(S)(TEK)</v>
          </cell>
        </row>
        <row r="11223">
          <cell r="A11223" t="str">
            <v>Y-A-3020-0-093-033</v>
          </cell>
          <cell r="B11223" t="str">
            <v>900X395 LILAC.GOVDE.RAL7016.30G(5)(S)(TEK)</v>
          </cell>
        </row>
        <row r="11224">
          <cell r="A11224" t="str">
            <v>Y-A-3020-0-093-032</v>
          </cell>
          <cell r="B11224" t="str">
            <v>600X1435 LILAC.GOVDE.RAL7016.30G(18)(S)(TEK)</v>
          </cell>
        </row>
        <row r="11225">
          <cell r="A11225" t="str">
            <v>Y-A-3020-0-093-031</v>
          </cell>
          <cell r="B11225" t="str">
            <v>600X1355 LILAC.GOVDE.RAL7016.30G(17)(S)(TEK)</v>
          </cell>
        </row>
        <row r="11226">
          <cell r="A11226" t="str">
            <v>Y-A-3020-0-093-030</v>
          </cell>
          <cell r="B11226" t="str">
            <v>600X1275 LILAC.GOVDE.RAL7016.30G(16)(S)(TEK)</v>
          </cell>
        </row>
        <row r="11227">
          <cell r="A11227" t="str">
            <v>Y-A-3020-0-093-029</v>
          </cell>
          <cell r="B11227" t="str">
            <v>600X1195 LILAC.GOVDE.RAL7016.30G(15)(S)(TEK)</v>
          </cell>
        </row>
        <row r="11228">
          <cell r="A11228" t="str">
            <v>Y-A-3020-0-093-028</v>
          </cell>
          <cell r="B11228" t="str">
            <v>600X1115 LILAC.GOVDE.RAL7016.30G(14)(S)(TEK)</v>
          </cell>
        </row>
        <row r="11229">
          <cell r="A11229" t="str">
            <v>Y-A-3020-0-093-027</v>
          </cell>
          <cell r="B11229" t="str">
            <v>600X1035 LILAC.GOVDE.RAL7016.30G(13)(S)(TEK)</v>
          </cell>
        </row>
        <row r="11230">
          <cell r="A11230" t="str">
            <v>Y-A-3020-0-093-026</v>
          </cell>
          <cell r="B11230" t="str">
            <v>600X955 LILAC.GOVDE.RAL7016.30G(12)(S)(TEK)</v>
          </cell>
        </row>
        <row r="11231">
          <cell r="A11231" t="str">
            <v>Y-A-3020-0-093-025</v>
          </cell>
          <cell r="B11231" t="str">
            <v>600X875 LILAC.GOVDE.RAL7016.30G(11)(S)(TEK)</v>
          </cell>
        </row>
        <row r="11232">
          <cell r="A11232" t="str">
            <v>Y-A-3020-0-093-024</v>
          </cell>
          <cell r="B11232" t="str">
            <v>600X795 LILAC.GOVDE.RAL7016.30G(10)(S)(TEK)</v>
          </cell>
        </row>
        <row r="11233">
          <cell r="A11233" t="str">
            <v>Y-A-3020-0-093-023</v>
          </cell>
          <cell r="B11233" t="str">
            <v>600X715 LILAC.GOVDE.RAL7016.30G(9)(S)(TEK)</v>
          </cell>
        </row>
        <row r="11234">
          <cell r="A11234" t="str">
            <v>Y-A-3020-0-093-022</v>
          </cell>
          <cell r="B11234" t="str">
            <v>600X635 LILAC.GOVDE.RAL7016.30G(8)(S)(TEK)</v>
          </cell>
        </row>
        <row r="11235">
          <cell r="A11235" t="str">
            <v>Y-A-3020-0-093-021</v>
          </cell>
          <cell r="B11235" t="str">
            <v>600X555 LILAC.GOVDE.RAL7016.30G(7)(S)(TEK)</v>
          </cell>
        </row>
        <row r="11236">
          <cell r="A11236" t="str">
            <v>Y-A-3020-0-093-020</v>
          </cell>
          <cell r="B11236" t="str">
            <v>600X475 LILAC.GOVDE.RAL7016.30G(6)(S)(TEK)</v>
          </cell>
        </row>
        <row r="11237">
          <cell r="A11237" t="str">
            <v>Y-A-3020-0-093-019</v>
          </cell>
          <cell r="B11237" t="str">
            <v>300X1435 LILAC.GOVDE.RAL7016.30G(18)(S)(TEK)</v>
          </cell>
        </row>
        <row r="11238">
          <cell r="A11238" t="str">
            <v>Y-A-3020-0-093-018</v>
          </cell>
          <cell r="B11238" t="str">
            <v>300X1195 LILAC.GOVDE.RAL7016.30G(15)(S)(TEK)</v>
          </cell>
        </row>
        <row r="11239">
          <cell r="A11239" t="str">
            <v>Y-A-3020-0-093-017</v>
          </cell>
          <cell r="B11239" t="str">
            <v>300X955 LILAC.GOVDE.RAL7016.30G(12)(S)(TEK)</v>
          </cell>
        </row>
        <row r="11240">
          <cell r="A11240" t="str">
            <v>Y-A-3020-0-093-016</v>
          </cell>
          <cell r="B11240" t="str">
            <v>300X395 LILAC.GOVDE.RAL7016.30G(5)(S)(TEK)</v>
          </cell>
        </row>
        <row r="11241">
          <cell r="A11241" t="str">
            <v>Y-A-3020-0-093-015</v>
          </cell>
          <cell r="B11241" t="str">
            <v>1800X635 LILAC.GOVDE.RAL7016.30G(8)(B)(CFT)</v>
          </cell>
        </row>
        <row r="11242">
          <cell r="A11242" t="str">
            <v>Y-A-3020-0-093-014</v>
          </cell>
          <cell r="B11242" t="str">
            <v>1800X555 LILAC.GOVDE.RAL7016.30G(7)(B)(CFT)</v>
          </cell>
        </row>
        <row r="11243">
          <cell r="A11243" t="str">
            <v>Y-A-3020-0-093-013</v>
          </cell>
          <cell r="B11243" t="str">
            <v>1800X475 LILAC.GOVDE.RAL7016.30G(6)(B)(CFT)</v>
          </cell>
        </row>
        <row r="11244">
          <cell r="A11244" t="str">
            <v>Y-A-3020-0-093-012</v>
          </cell>
          <cell r="B11244" t="str">
            <v>1800X395 LILAC.GOVDE.RAL7016.30G(5)(B)(CFT)</v>
          </cell>
        </row>
        <row r="11245">
          <cell r="A11245" t="str">
            <v>Y-A-3020-0-093-011</v>
          </cell>
          <cell r="B11245" t="str">
            <v>1800X315 LILAC.GOVDE.RAL7016.30G(4)(B)(CFT)</v>
          </cell>
        </row>
        <row r="11246">
          <cell r="A11246" t="str">
            <v>Y-A-3020-0-093-010</v>
          </cell>
          <cell r="B11246" t="str">
            <v>600X1435 LILAC.GOVDE.RAL7016.30G(18)(B)(CFT)</v>
          </cell>
        </row>
        <row r="11247">
          <cell r="A11247" t="str">
            <v>Y-A-3020-0-093-009</v>
          </cell>
          <cell r="B11247" t="str">
            <v>600X1195 LILAC.GOVDE.RAL7016.30G(15)(B)(CFT)</v>
          </cell>
        </row>
        <row r="11248">
          <cell r="A11248" t="str">
            <v>Y-A-3020-0-093-008</v>
          </cell>
          <cell r="B11248" t="str">
            <v>600X955 LILAC.GOVDE.RAL7016.30G(12)(B)(CFT)</v>
          </cell>
        </row>
        <row r="11249">
          <cell r="A11249" t="str">
            <v>Y-A-3020-0-093-007</v>
          </cell>
          <cell r="B11249" t="str">
            <v>600X795 LILAC.GOVDE.RAL7016.30G(10)(B)(CFT)</v>
          </cell>
        </row>
        <row r="11250">
          <cell r="A11250" t="str">
            <v>Y-A-3020-0-093-006</v>
          </cell>
          <cell r="B11250" t="str">
            <v>600X635 LILAC.GOVDE.RAL7016.30G(8)(B)(CFT)</v>
          </cell>
        </row>
        <row r="11251">
          <cell r="A11251" t="str">
            <v>Y-A-3020-0-093-005</v>
          </cell>
          <cell r="B11251" t="str">
            <v>600X475 LILAC.GOVDE.RAL7016.30G(6)(B)(CFT)</v>
          </cell>
        </row>
        <row r="11252">
          <cell r="A11252" t="str">
            <v>Y-A-3020-0-093-004</v>
          </cell>
          <cell r="B11252" t="str">
            <v>300X1435 LILAC.GOVDE.RAL7016.30G(18)(B)(CFT)</v>
          </cell>
        </row>
        <row r="11253">
          <cell r="A11253" t="str">
            <v>Y-A-3020-0-093-003</v>
          </cell>
          <cell r="B11253" t="str">
            <v>300X1195 LILAC.GOVDE.RAL7016.30G(15)(B)(CFT)</v>
          </cell>
        </row>
        <row r="11254">
          <cell r="A11254" t="str">
            <v>Y-A-3020-0-093-002</v>
          </cell>
          <cell r="B11254" t="str">
            <v>300X955 LILAC.GOVDE.RAL7016.30G(12)(B)(CFT)</v>
          </cell>
        </row>
        <row r="11255">
          <cell r="A11255" t="str">
            <v>Y-A-3020-0-093-001</v>
          </cell>
          <cell r="B11255" t="str">
            <v>300X395 LILAC.GOVDE.RAL7016.30G(5)(B)(CFT)</v>
          </cell>
        </row>
        <row r="11256">
          <cell r="A11256" t="str">
            <v>Y-A-3020-0-081-060</v>
          </cell>
          <cell r="B11256" t="str">
            <v>2000X635 LILAC.GOVDE.RAL9006.70G(8)(S)(TEK)</v>
          </cell>
        </row>
        <row r="11257">
          <cell r="A11257" t="str">
            <v>Y-A-3020-0-081-059</v>
          </cell>
          <cell r="B11257" t="str">
            <v>1800X715 LILAC.GOVDE.RAL9006.70G(9)(S)(TEK)</v>
          </cell>
        </row>
        <row r="11258">
          <cell r="A11258" t="str">
            <v>Y-A-3020-0-081-058</v>
          </cell>
          <cell r="B11258" t="str">
            <v>1800X635 LILAC.GOVDE.RAL9006.70G(8)(S)(TEK)</v>
          </cell>
        </row>
        <row r="11259">
          <cell r="A11259" t="str">
            <v>Y-A-3020-0-081-057</v>
          </cell>
          <cell r="B11259" t="str">
            <v>1800X555 LILAC.GOVDE.RAL9006.70G(7)(S)(TEK)</v>
          </cell>
        </row>
        <row r="11260">
          <cell r="A11260" t="str">
            <v>Y-A-3020-0-081-056</v>
          </cell>
          <cell r="B11260" t="str">
            <v>1800X475 LILAC.GOVDE.RAL9006.70G(6)(S)(TEK)</v>
          </cell>
        </row>
        <row r="11261">
          <cell r="A11261" t="str">
            <v>Y-A-3020-0-081-055</v>
          </cell>
          <cell r="B11261" t="str">
            <v>1800X395 LILAC.GOVDE.RAL9006.70G(5)(S)(TEK)</v>
          </cell>
        </row>
        <row r="11262">
          <cell r="A11262" t="str">
            <v>Y-A-3020-0-081-054</v>
          </cell>
          <cell r="B11262" t="str">
            <v>1800X315 LILAC.GOVDE.RAL9006.70G(4)(S)(TEK)</v>
          </cell>
        </row>
        <row r="11263">
          <cell r="A11263" t="str">
            <v>Y-A-3020-0-081-053</v>
          </cell>
          <cell r="B11263" t="str">
            <v>1500X475 LILAC.GOVDE.RAL9006.70G(6)(S)(TEK)</v>
          </cell>
        </row>
        <row r="11264">
          <cell r="A11264" t="str">
            <v>Y-A-3020-0-081-052</v>
          </cell>
          <cell r="B11264" t="str">
            <v>1500X395 LILAC.GOVDE.RAL9006.70G(5)(S)(TEK)</v>
          </cell>
        </row>
        <row r="11265">
          <cell r="A11265" t="str">
            <v>Y-A-3020-0-081-051</v>
          </cell>
          <cell r="B11265" t="str">
            <v>1500X315 LILAC.GOVDE.RAL9006.70G(4)(S)(TEK)</v>
          </cell>
        </row>
        <row r="11266">
          <cell r="A11266" t="str">
            <v>Y-A-3020-0-081-050</v>
          </cell>
          <cell r="B11266" t="str">
            <v>1200X795 LILAC.GOVDE.RAL9006.70G(10)(S)(TEK)</v>
          </cell>
        </row>
        <row r="11267">
          <cell r="A11267" t="str">
            <v>Y-A-3020-0-081-049</v>
          </cell>
          <cell r="B11267" t="str">
            <v>1200X395 LILAC.GOVDE.RAL9006.70G(5)(S)(TEK)</v>
          </cell>
        </row>
        <row r="11268">
          <cell r="A11268" t="str">
            <v>Y-A-3020-0-081-048</v>
          </cell>
          <cell r="B11268" t="str">
            <v>900X795 LILAC.GOVDE.RAL9006.70G(10)(S)(TEK)</v>
          </cell>
        </row>
        <row r="11269">
          <cell r="A11269" t="str">
            <v>Y-A-3020-0-081-047</v>
          </cell>
          <cell r="B11269" t="str">
            <v>900X395 LILAC.GOVDE.RAL9006.70G(5)(S)(TEK)</v>
          </cell>
        </row>
        <row r="11270">
          <cell r="A11270" t="str">
            <v>Y-A-3020-0-081-046</v>
          </cell>
          <cell r="B11270" t="str">
            <v>600X955 LILAC.GOVDE.RAL9006.70G(12)(S)(TEK)</v>
          </cell>
        </row>
        <row r="11271">
          <cell r="A11271" t="str">
            <v>Y-A-3020-0-081-045</v>
          </cell>
          <cell r="B11271" t="str">
            <v>600X875 LILAC.GOVDE.RAL9006.70G(11)(S)(TEK)</v>
          </cell>
        </row>
        <row r="11272">
          <cell r="A11272" t="str">
            <v>Y-A-3020-0-081-044</v>
          </cell>
          <cell r="B11272" t="str">
            <v>600X795 LILAC.GOVDE.RAL9006.70G(10)(S)(TEK)</v>
          </cell>
        </row>
        <row r="11273">
          <cell r="A11273" t="str">
            <v>Y-A-3020-0-081-043</v>
          </cell>
          <cell r="B11273" t="str">
            <v>600X715 LILAC.GOVDE.RAL9006.70G(9)(S)(TEK)</v>
          </cell>
        </row>
        <row r="11274">
          <cell r="A11274" t="str">
            <v>Y-A-3020-0-081-042</v>
          </cell>
          <cell r="B11274" t="str">
            <v>600X635 LILAC.GOVDE.RAL9006.70G(8)(S)(TEK)</v>
          </cell>
        </row>
        <row r="11275">
          <cell r="A11275" t="str">
            <v>Y-A-3020-0-081-041</v>
          </cell>
          <cell r="B11275" t="str">
            <v>600X555 LILAC.GOVDE.RAL9006.70G(7)(S)(TEK)</v>
          </cell>
        </row>
        <row r="11276">
          <cell r="A11276" t="str">
            <v>Y-A-3020-0-081-040</v>
          </cell>
          <cell r="B11276" t="str">
            <v>600X475 LILAC.GOVDE.RAL9006.70G(6)(S)(TEK)</v>
          </cell>
        </row>
        <row r="11277">
          <cell r="A11277" t="str">
            <v>Y-A-3020-0-081-039</v>
          </cell>
          <cell r="B11277" t="str">
            <v>600X1435 LILAC.GOVDE.RAL9006.70G(18)(S)(TEK)</v>
          </cell>
        </row>
        <row r="11278">
          <cell r="A11278" t="str">
            <v>Y-A-3020-0-081-038</v>
          </cell>
          <cell r="B11278" t="str">
            <v>600X1355 LILAC.GOVDE.RAL9006.70G(17)(S)(TEK)</v>
          </cell>
        </row>
        <row r="11279">
          <cell r="A11279" t="str">
            <v>Y-A-3020-0-081-037</v>
          </cell>
          <cell r="B11279" t="str">
            <v>600X1275 LILAC.GOVDE.RAL9006.70G(16)(S)(TEK)</v>
          </cell>
        </row>
        <row r="11280">
          <cell r="A11280" t="str">
            <v>Y-A-3020-0-081-036</v>
          </cell>
          <cell r="B11280" t="str">
            <v>600X1195 LILAC.GOVDE.RAL9006.70G(15)(S)(TEK)</v>
          </cell>
        </row>
        <row r="11281">
          <cell r="A11281" t="str">
            <v>Y-A-3020-0-081-035</v>
          </cell>
          <cell r="B11281" t="str">
            <v>600X1115 LILAC.GOVDE.RAL9006.70G(14)(S)(TEK)</v>
          </cell>
        </row>
        <row r="11282">
          <cell r="A11282" t="str">
            <v>Y-A-3020-0-081-034</v>
          </cell>
          <cell r="B11282" t="str">
            <v>600X1035 LILAC.GOVDE.RAL9006.70G(13)(S)(TEK)</v>
          </cell>
        </row>
        <row r="11283">
          <cell r="A11283" t="str">
            <v>Y-A-3020-0-081-033</v>
          </cell>
          <cell r="B11283" t="str">
            <v>500X955 LILAC.GOVDE.RAL9006.70G(12)(S)(TEK)</v>
          </cell>
        </row>
        <row r="11284">
          <cell r="A11284" t="str">
            <v>Y-A-3020-0-081-032</v>
          </cell>
          <cell r="B11284" t="str">
            <v>500X875 LILAC.GOVDE.RAL9006.70G(11)(S)(TEK)</v>
          </cell>
        </row>
        <row r="11285">
          <cell r="A11285" t="str">
            <v>Y-A-3020-0-081-031</v>
          </cell>
          <cell r="B11285" t="str">
            <v>500X795 LILAC.GOVDE.RAL9006.70G(10)(S)(TEK)</v>
          </cell>
        </row>
        <row r="11286">
          <cell r="A11286" t="str">
            <v>Y-A-3020-0-081-030</v>
          </cell>
          <cell r="B11286" t="str">
            <v>500X715 LILAC.GOVDE.RAL9006.70G(9)(S)(TEK)</v>
          </cell>
        </row>
        <row r="11287">
          <cell r="A11287" t="str">
            <v>Y-A-3020-0-081-029</v>
          </cell>
          <cell r="B11287" t="str">
            <v>500X635 LILAC.GOVDE.RAL9006.70G(8)(S)(TEK)</v>
          </cell>
        </row>
        <row r="11288">
          <cell r="A11288" t="str">
            <v>Y-A-3020-0-081-028</v>
          </cell>
          <cell r="B11288" t="str">
            <v>500X555 LILAC.GOVDE.RAL9006.70G(7)(S)(TEK)</v>
          </cell>
        </row>
        <row r="11289">
          <cell r="A11289" t="str">
            <v>Y-A-3020-0-081-027</v>
          </cell>
          <cell r="B11289" t="str">
            <v>500X475 LILAC.GOVDE.RAL9006.70G(6)(S)(TEK)</v>
          </cell>
        </row>
        <row r="11290">
          <cell r="A11290" t="str">
            <v>Y-A-3020-0-081-026</v>
          </cell>
          <cell r="B11290" t="str">
            <v>500X1355 LILAC.GOVDE.RAL9006.70G(17)(S)(TEK)</v>
          </cell>
        </row>
        <row r="11291">
          <cell r="A11291" t="str">
            <v>Y-A-3020-0-081-025</v>
          </cell>
          <cell r="B11291" t="str">
            <v>500X1275 LILAC.GOVDE.RAL9006.70G(16)(S)(TEK)</v>
          </cell>
        </row>
        <row r="11292">
          <cell r="A11292" t="str">
            <v>Y-A-3020-0-081-024</v>
          </cell>
          <cell r="B11292" t="str">
            <v>500X1195 LILAC.GOVDE.RAL9006.70G(15)(S)(TEK)</v>
          </cell>
        </row>
        <row r="11293">
          <cell r="A11293" t="str">
            <v>Y-A-3020-0-081-023</v>
          </cell>
          <cell r="B11293" t="str">
            <v>500X1115 LILAC.GOVDE.RAL9006.70G(14)(S)(TEK)</v>
          </cell>
        </row>
        <row r="11294">
          <cell r="A11294" t="str">
            <v>Y-A-3020-0-081-022</v>
          </cell>
          <cell r="B11294" t="str">
            <v>500X1035 LILAC.GOVDE.RAL9006.70G(13)(S)(TEK)</v>
          </cell>
        </row>
        <row r="11295">
          <cell r="A11295" t="str">
            <v>Y-A-3020-0-081-021</v>
          </cell>
          <cell r="B11295" t="str">
            <v>400X1195 LILAC.GOVDE.RAL9006.70G(15)(S)(TEK)</v>
          </cell>
        </row>
        <row r="11296">
          <cell r="A11296" t="str">
            <v>Y-A-3020-0-081-020</v>
          </cell>
          <cell r="B11296" t="str">
            <v>400X1035 LILAC.GOVDE.RAL9006.70G(13)(S)(TEK)</v>
          </cell>
        </row>
        <row r="11297">
          <cell r="A11297" t="str">
            <v>Y-A-3020-0-081-019</v>
          </cell>
          <cell r="B11297" t="str">
            <v>300X955 LILAC.GOVDE.RAL9006.70G(12)(S)(TEK)</v>
          </cell>
        </row>
        <row r="11298">
          <cell r="A11298" t="str">
            <v>Y-A-3020-0-081-018</v>
          </cell>
          <cell r="B11298" t="str">
            <v>300X395 LILAC.GOVDE.RAL9006.70G(5)(S)(TEK)</v>
          </cell>
        </row>
        <row r="11299">
          <cell r="A11299" t="str">
            <v>Y-A-3020-0-081-017</v>
          </cell>
          <cell r="B11299" t="str">
            <v>300X1435 LILAC.GOVDE.RAL9006.70G(18)(S)(TEK)</v>
          </cell>
        </row>
        <row r="11300">
          <cell r="A11300" t="str">
            <v>Y-A-3020-0-081-016</v>
          </cell>
          <cell r="B11300" t="str">
            <v>300X1195 LILAC.GOVDE.RAL9006.70G(15)(S)(TEK)</v>
          </cell>
        </row>
        <row r="11301">
          <cell r="A11301" t="str">
            <v>Y-A-3020-0-081-015</v>
          </cell>
          <cell r="B11301" t="str">
            <v>1800X635 LILAC.GOVDE.RAL9006.70G(8)(B)(CFT)</v>
          </cell>
        </row>
        <row r="11302">
          <cell r="A11302" t="str">
            <v>Y-A-3020-0-081-014</v>
          </cell>
          <cell r="B11302" t="str">
            <v>1800X555 LILAC.GOVDE.RAL9006.70G(7)(B)(CFT)</v>
          </cell>
        </row>
        <row r="11303">
          <cell r="A11303" t="str">
            <v>Y-A-3020-0-081-013</v>
          </cell>
          <cell r="B11303" t="str">
            <v>1800X475 LILAC.GOVDE.RAL9006.70G(6)(B)(CFT)</v>
          </cell>
        </row>
        <row r="11304">
          <cell r="A11304" t="str">
            <v>Y-A-3020-0-081-012</v>
          </cell>
          <cell r="B11304" t="str">
            <v>1800X395 LILAC.GOVDE.RAL9006.70G(5)(B)(CFT)</v>
          </cell>
        </row>
        <row r="11305">
          <cell r="A11305" t="str">
            <v>Y-A-3020-0-081-011</v>
          </cell>
          <cell r="B11305" t="str">
            <v>1800X315 LILAC.GOVDE.RAL9006.70G(4)(B)(CFT)</v>
          </cell>
        </row>
        <row r="11306">
          <cell r="A11306" t="str">
            <v>Y-A-3020-0-081-010</v>
          </cell>
          <cell r="B11306" t="str">
            <v>600X1435 LILAC.GOVDE.RAL9006.70G(18)(B)(CFT)</v>
          </cell>
        </row>
        <row r="11307">
          <cell r="A11307" t="str">
            <v>Y-A-3020-0-081-009</v>
          </cell>
          <cell r="B11307" t="str">
            <v>600X1195 LILAC.GOVDE.RAL9006.70G(15)(B)(CFT)</v>
          </cell>
        </row>
        <row r="11308">
          <cell r="A11308" t="str">
            <v>Y-A-3020-0-081-008</v>
          </cell>
          <cell r="B11308" t="str">
            <v>600X955 LILAC.GOVDE.RAL9006.70G(12)(B)(CFT)</v>
          </cell>
        </row>
        <row r="11309">
          <cell r="A11309" t="str">
            <v>Y-A-3020-0-081-007</v>
          </cell>
          <cell r="B11309" t="str">
            <v>600X795 LILAC.GOVDE.RAL9006.70G(10)(B)(CFT)</v>
          </cell>
        </row>
        <row r="11310">
          <cell r="A11310" t="str">
            <v>Y-A-3020-0-081-006</v>
          </cell>
          <cell r="B11310" t="str">
            <v>600X635 LILAC.GOVDE.RAL9006.70G(8)(B)(CFT)</v>
          </cell>
        </row>
        <row r="11311">
          <cell r="A11311" t="str">
            <v>Y-A-3020-0-081-005</v>
          </cell>
          <cell r="B11311" t="str">
            <v>600X475 LILAC.GOVDE.RAL9006.70G(6)(B)(CFT)</v>
          </cell>
        </row>
        <row r="11312">
          <cell r="A11312" t="str">
            <v>Y-A-3020-0-081-004</v>
          </cell>
          <cell r="B11312" t="str">
            <v>300X1435 LILAC.GOVDE.RAL9006.70G(18)(B)(CFT)</v>
          </cell>
        </row>
        <row r="11313">
          <cell r="A11313" t="str">
            <v>Y-A-3020-0-081-003</v>
          </cell>
          <cell r="B11313" t="str">
            <v>300X1195 LILAC.GOVDE.RAL9006.70G(15)(B)(CFT)</v>
          </cell>
        </row>
        <row r="11314">
          <cell r="A11314" t="str">
            <v>Y-A-3020-0-081-002</v>
          </cell>
          <cell r="B11314" t="str">
            <v>300X955 LILAC.GOVDE.RAL9006.70G(12)(B)(CFT)</v>
          </cell>
        </row>
        <row r="11315">
          <cell r="A11315" t="str">
            <v>Y-A-3020-0-081-001</v>
          </cell>
          <cell r="B11315" t="str">
            <v>300X395 LILAC.GOVDE.RAL9006.70G(5)(B)(CFT)</v>
          </cell>
        </row>
        <row r="11316">
          <cell r="A11316" t="str">
            <v>Y-A-3020-0-075-098</v>
          </cell>
          <cell r="B11316" t="str">
            <v>600X1355 LILAC.GOVDE.RAL9016.75G(17).KMPKT.SOL(S)(TEK)</v>
          </cell>
        </row>
        <row r="11317">
          <cell r="A11317" t="str">
            <v>Y-A-3020-0-075-097</v>
          </cell>
          <cell r="B11317" t="str">
            <v>600X795 LILAC.GOVDE.RAL9016.75G(10).KMPKT.SOL(S)(TEK)</v>
          </cell>
        </row>
        <row r="11318">
          <cell r="A11318" t="str">
            <v>Y-A-3020-0-075-096</v>
          </cell>
          <cell r="B11318" t="str">
            <v>1500X715 LILAC.GOVDE.RAL9016.75G(9).KMPKT.SOL(S)(TEK)</v>
          </cell>
        </row>
        <row r="11319">
          <cell r="A11319" t="str">
            <v>Y-A-3020-0-075-095</v>
          </cell>
          <cell r="B11319" t="str">
            <v>1500X635 LILAC.GOVDE.RAL9016.75G(8).KMPKT.SAG(S)(TEK)</v>
          </cell>
        </row>
        <row r="11320">
          <cell r="A11320" t="str">
            <v>Y-A-3020-0-075-094</v>
          </cell>
          <cell r="B11320" t="str">
            <v>1500X555 LILAC.GOVDE.RAL9016.75G(7).KMPKT.SOL(S)(TEK)</v>
          </cell>
        </row>
        <row r="11321">
          <cell r="A11321" t="str">
            <v>Y-A-3020-0-075-093</v>
          </cell>
          <cell r="B11321" t="str">
            <v>1500X475 LILAC.GOVDE.RAL9016.75G(6).KMPKT.SAG(S)(TEK)</v>
          </cell>
        </row>
        <row r="11322">
          <cell r="A11322" t="str">
            <v>Y-A-3020-0-075-092</v>
          </cell>
          <cell r="B11322" t="str">
            <v>1500X395 LILAC.GOVDE.RAL9016.75G(5).KMPKT.SAG(S)(TEK)</v>
          </cell>
        </row>
        <row r="11323">
          <cell r="A11323" t="str">
            <v>Y-A-3020-0-075-091</v>
          </cell>
          <cell r="B11323" t="str">
            <v>1500X395 LILAC.GOVDE.RAL9016.75G(5).KMPKT.SOL(S)(TEK)</v>
          </cell>
        </row>
        <row r="11324">
          <cell r="A11324" t="str">
            <v>Y-A-3020-0-075-090</v>
          </cell>
          <cell r="B11324" t="str">
            <v>2000X315 LILAC.GOVDE.RAL9016.75G(4)(S)(TEK)</v>
          </cell>
        </row>
        <row r="11325">
          <cell r="A11325" t="str">
            <v>Y-A-3020-0-075-089</v>
          </cell>
          <cell r="B11325" t="str">
            <v>2000X635 LILAC.GOVDE.RAL9016.75G(8)(S)(TEK)</v>
          </cell>
        </row>
        <row r="11326">
          <cell r="A11326" t="str">
            <v>Y-A-3020-0-075-088</v>
          </cell>
          <cell r="B11326" t="str">
            <v>1800X315 LILAC.GOVDE.RAL9016.75G(4).KMPKT.SAG+CEKIRDEK(S)(TEK)</v>
          </cell>
        </row>
        <row r="11327">
          <cell r="A11327" t="str">
            <v>Y-A-3020-0-075-087</v>
          </cell>
          <cell r="B11327" t="str">
            <v>1800X395 LILAC.GOVDE.RAL9016.75G(5).KMPKT.SAG(S)(TEK)</v>
          </cell>
        </row>
        <row r="11328">
          <cell r="A11328" t="str">
            <v>Y-A-3020-0-075-086</v>
          </cell>
          <cell r="B11328" t="str">
            <v>1800X715 LILAC.GOVDE.RAL9016.75G(9)(S)(TEK)</v>
          </cell>
        </row>
        <row r="11329">
          <cell r="A11329" t="str">
            <v>Y-A-3020-0-075-085</v>
          </cell>
          <cell r="B11329" t="str">
            <v>1500X875 LILAC.GOVDE.RAL9016.75G(11)(S)(TEK)</v>
          </cell>
        </row>
        <row r="11330">
          <cell r="A11330" t="str">
            <v>Y-A-3020-0-075-084</v>
          </cell>
          <cell r="B11330" t="str">
            <v>1500X635 LILAC.GOVDE.RAL9016.75G(8)(S)(TEK)</v>
          </cell>
        </row>
        <row r="11331">
          <cell r="A11331" t="str">
            <v>Y-A-3020-0-075-083</v>
          </cell>
          <cell r="B11331" t="str">
            <v>1200X715 LILAC.GOVDE.RAL9016.75G(9).KMPKT.SOL+CEKIRDEK(S)(TEK)</v>
          </cell>
        </row>
        <row r="11332">
          <cell r="A11332" t="str">
            <v>Y-A-3020-0-075-082</v>
          </cell>
          <cell r="B11332" t="str">
            <v>1200X635 LILAC.GOVDE.RAL9016.75G(8)(S)(TEK)</v>
          </cell>
        </row>
        <row r="11333">
          <cell r="A11333" t="str">
            <v>Y-A-3020-0-075-081</v>
          </cell>
          <cell r="B11333" t="str">
            <v>1200X475 LILAC.GOVDE.RAL9016.75G(6)(S)(TEK)</v>
          </cell>
        </row>
        <row r="11334">
          <cell r="A11334" t="str">
            <v>Y-A-3020-0-075-080</v>
          </cell>
          <cell r="B11334" t="str">
            <v>900X635 LILAC.GOVDE.RAL9016.75G(8)(S)(TEK)</v>
          </cell>
        </row>
        <row r="11335">
          <cell r="A11335" t="str">
            <v>Y-A-3020-0-075-079</v>
          </cell>
          <cell r="B11335" t="str">
            <v>900X475 LILAC.GOVDE.RAL9016.75G(6)(S)(TEK)</v>
          </cell>
        </row>
        <row r="11336">
          <cell r="A11336" t="str">
            <v>Y-A-3020-0-075-078</v>
          </cell>
          <cell r="B11336" t="str">
            <v>600X235 LILAC.GOVDE.RAL9016.75G(3)(S)(TEK)</v>
          </cell>
        </row>
        <row r="11337">
          <cell r="A11337" t="str">
            <v>Y-A-3020-0-075-077</v>
          </cell>
          <cell r="B11337" t="str">
            <v>600X1995 LILAC.GOVDE.RAL9016.75G(25)(S)(TEK)</v>
          </cell>
        </row>
        <row r="11338">
          <cell r="A11338" t="str">
            <v>Y-A-3020-0-075-076</v>
          </cell>
          <cell r="B11338" t="str">
            <v>500X315 LILAC.GOVDE.RAL9016.75G(4)(S)(TEK)</v>
          </cell>
        </row>
        <row r="11339">
          <cell r="A11339" t="str">
            <v>Y-A-3020-0-075-075</v>
          </cell>
          <cell r="B11339" t="str">
            <v>500X955 LILAC.GOVDE.RAL9016.75G(12)(S)(TEK)</v>
          </cell>
        </row>
        <row r="11340">
          <cell r="A11340" t="str">
            <v>Y-A-3020-0-075-074</v>
          </cell>
          <cell r="B11340" t="str">
            <v>500X875 LILAC.GOVDE.RAL9016.75G(11)(S)(TEK)</v>
          </cell>
        </row>
        <row r="11341">
          <cell r="A11341" t="str">
            <v>Y-A-3020-0-075-073</v>
          </cell>
          <cell r="B11341" t="str">
            <v>500X795 LILAC.GOVDE.RAL9016.75G(10)(S)(TEK)</v>
          </cell>
        </row>
        <row r="11342">
          <cell r="A11342" t="str">
            <v>Y-A-3020-0-075-072</v>
          </cell>
          <cell r="B11342" t="str">
            <v>500X715 LILAC.GOVDE.RAL9016.75G(9)(S)(TEK)</v>
          </cell>
        </row>
        <row r="11343">
          <cell r="A11343" t="str">
            <v>Y-A-3020-0-075-071</v>
          </cell>
          <cell r="B11343" t="str">
            <v>500X635 LILAC.GOVDE.RAL9016.75G(8)(S)(TEK)</v>
          </cell>
        </row>
        <row r="11344">
          <cell r="A11344" t="str">
            <v>Y-A-3020-0-075-070</v>
          </cell>
          <cell r="B11344" t="str">
            <v>500X555 LILAC.GOVDE.RAL9016.75G(7)(S)(TEK)</v>
          </cell>
        </row>
        <row r="11345">
          <cell r="A11345" t="str">
            <v>Y-A-3020-0-075-069</v>
          </cell>
          <cell r="B11345" t="str">
            <v>500X475 LILAC.GOVDE.RAL9016.75G(6)(S)(TEK)</v>
          </cell>
        </row>
        <row r="11346">
          <cell r="A11346" t="str">
            <v>Y-A-3020-0-075-068</v>
          </cell>
          <cell r="B11346" t="str">
            <v>500X1995 LILAC.GOVDE.RAL9016.75G(25)(S)(TEK)</v>
          </cell>
        </row>
        <row r="11347">
          <cell r="A11347" t="str">
            <v>Y-A-3020-0-075-067</v>
          </cell>
          <cell r="B11347" t="str">
            <v>500X1355 LILAC.GOVDE.RAL9016.75G(17)(S)(TEK)</v>
          </cell>
        </row>
        <row r="11348">
          <cell r="A11348" t="str">
            <v>Y-A-3020-0-075-066</v>
          </cell>
          <cell r="B11348" t="str">
            <v>500X1275 LILAC.GOVDE.RAL9016.75G(16)(S)(TEK)</v>
          </cell>
        </row>
        <row r="11349">
          <cell r="A11349" t="str">
            <v>Y-A-3020-0-075-065</v>
          </cell>
          <cell r="B11349" t="str">
            <v>500X1195 LILAC.GOVDE.RAL9016.75G(15)(S)(TEK)</v>
          </cell>
        </row>
        <row r="11350">
          <cell r="A11350" t="str">
            <v>Y-A-3020-0-075-064</v>
          </cell>
          <cell r="B11350" t="str">
            <v>500X1115 LILAC.GOVDE.RAL9016.75G(14)(S)(TEK)</v>
          </cell>
        </row>
        <row r="11351">
          <cell r="A11351" t="str">
            <v>Y-A-3020-0-075-063</v>
          </cell>
          <cell r="B11351" t="str">
            <v>500X1035 LILAC.GOVDE.RAL9016.75G(13)(S)(TEK)</v>
          </cell>
        </row>
        <row r="11352">
          <cell r="A11352" t="str">
            <v>Y-A-3020-0-075-062</v>
          </cell>
          <cell r="B11352" t="str">
            <v>300X235 LILAC.GOVDE.RAL9016.75G(3)(S)(TEK)</v>
          </cell>
        </row>
        <row r="11353">
          <cell r="A11353" t="str">
            <v>Y-A-3020-0-075-061</v>
          </cell>
          <cell r="B11353" t="str">
            <v>300X1995 LILAC.GOVDE.RAL9016.75G(25)(S)(TEK)</v>
          </cell>
        </row>
        <row r="11354">
          <cell r="A11354" t="str">
            <v>Y-A-3020-0-075-044</v>
          </cell>
          <cell r="B11354" t="str">
            <v>1800X635 LILAC.GOVDE.RAL9016.75G(8)(S)(TEK)</v>
          </cell>
        </row>
        <row r="11355">
          <cell r="A11355" t="str">
            <v>Y-A-3020-0-075-043</v>
          </cell>
          <cell r="B11355" t="str">
            <v>1800X555 LILAC.GOVDE.RAL9016.75G(7)(S)(TEK)</v>
          </cell>
        </row>
        <row r="11356">
          <cell r="A11356" t="str">
            <v>Y-A-3020-0-075-042</v>
          </cell>
          <cell r="B11356" t="str">
            <v>1800X475 LILAC.GOVDE.RAL9016.75G(6)(S)(TEK)</v>
          </cell>
        </row>
        <row r="11357">
          <cell r="A11357" t="str">
            <v>Y-A-3020-0-075-041</v>
          </cell>
          <cell r="B11357" t="str">
            <v>1800X395 LILAC.GOVDE.RAL9016.75G(5)(S)(TEK)</v>
          </cell>
        </row>
        <row r="11358">
          <cell r="A11358" t="str">
            <v>Y-A-3020-0-075-040</v>
          </cell>
          <cell r="B11358" t="str">
            <v>1800X315 LILAC.GOVDE.RAL9016.75G(4)(S)(TEK)</v>
          </cell>
        </row>
        <row r="11359">
          <cell r="A11359" t="str">
            <v>Y-A-3020-0-075-039</v>
          </cell>
          <cell r="B11359" t="str">
            <v>1500X475 LILAC.GOVDE.RAL9016.75G(6)(S)(TEK)</v>
          </cell>
        </row>
        <row r="11360">
          <cell r="A11360" t="str">
            <v>Y-A-3020-0-075-038</v>
          </cell>
          <cell r="B11360" t="str">
            <v>1500X395 LILAC.GOVDE.RAL9016.75G(5)(S)(TEK)</v>
          </cell>
        </row>
        <row r="11361">
          <cell r="A11361" t="str">
            <v>Y-A-3020-0-075-037</v>
          </cell>
          <cell r="B11361" t="str">
            <v>1500X315 LILAC.GOVDE.RAL9016.75G(4)(S)(TEK)</v>
          </cell>
        </row>
        <row r="11362">
          <cell r="A11362" t="str">
            <v>Y-A-3020-0-075-036</v>
          </cell>
          <cell r="B11362" t="str">
            <v>1200X795 LILAC.GOVDE.RAL9016.75G(10)(S)(TEK)</v>
          </cell>
        </row>
        <row r="11363">
          <cell r="A11363" t="str">
            <v>Y-A-3020-0-075-035</v>
          </cell>
          <cell r="B11363" t="str">
            <v>1200X395 LILAC.GOVDE.RAL9016.75G(5)(S)(TEK)</v>
          </cell>
        </row>
        <row r="11364">
          <cell r="A11364" t="str">
            <v>Y-A-3020-0-075-034</v>
          </cell>
          <cell r="B11364" t="str">
            <v>900X795 LILAC.GOVDE.RAL9016.75G(10)(S)(TEK)</v>
          </cell>
        </row>
        <row r="11365">
          <cell r="A11365" t="str">
            <v>Y-A-3020-0-075-033</v>
          </cell>
          <cell r="B11365" t="str">
            <v>900X395 LILAC.GOVDE.RAL9016.75G(5)(S)(TEK)</v>
          </cell>
        </row>
        <row r="11366">
          <cell r="A11366" t="str">
            <v>Y-A-3020-0-075-032</v>
          </cell>
          <cell r="B11366" t="str">
            <v>600X1435 LILAC.GOVDE.RAL9016.75G(18)(S)(TEK)</v>
          </cell>
        </row>
        <row r="11367">
          <cell r="A11367" t="str">
            <v>Y-A-3020-0-075-031</v>
          </cell>
          <cell r="B11367" t="str">
            <v>600X1355 LILAC.GOVDE.RAL9016.75G(17)(S)(TEK)</v>
          </cell>
        </row>
        <row r="11368">
          <cell r="A11368" t="str">
            <v>Y-A-3020-0-075-030</v>
          </cell>
          <cell r="B11368" t="str">
            <v>600X1275 LILAC.GOVDE.RAL9016.75G(16)(S)(TEK)</v>
          </cell>
        </row>
        <row r="11369">
          <cell r="A11369" t="str">
            <v>Y-A-3020-0-075-029</v>
          </cell>
          <cell r="B11369" t="str">
            <v>600X1195 LILAC.GOVDE.RAL9016.75G(15)(S)(TEK)</v>
          </cell>
        </row>
        <row r="11370">
          <cell r="A11370" t="str">
            <v>Y-A-3020-0-075-028</v>
          </cell>
          <cell r="B11370" t="str">
            <v>600X1115 LILAC.GOVDE.RAL9016.75G(14)(S)(TEK)</v>
          </cell>
        </row>
        <row r="11371">
          <cell r="A11371" t="str">
            <v>Y-A-3020-0-075-027</v>
          </cell>
          <cell r="B11371" t="str">
            <v>600X1035 LILAC.GOVDE.RAL9016.75G(13)(S)(TEK)</v>
          </cell>
        </row>
        <row r="11372">
          <cell r="A11372" t="str">
            <v>Y-A-3020-0-075-026</v>
          </cell>
          <cell r="B11372" t="str">
            <v>600X955 LILAC.GOVDE.RAL9016.75G(12)(S)(TEK)</v>
          </cell>
        </row>
        <row r="11373">
          <cell r="A11373" t="str">
            <v>Y-A-3020-0-075-025</v>
          </cell>
          <cell r="B11373" t="str">
            <v>600X875 LILAC.GOVDE.RAL9016.75G(11)(S)(TEK)</v>
          </cell>
        </row>
        <row r="11374">
          <cell r="A11374" t="str">
            <v>Y-A-3020-0-075-024</v>
          </cell>
          <cell r="B11374" t="str">
            <v>600X795 LILAC.GOVDE.RAL9016.75G(10)(S)(TEK)</v>
          </cell>
        </row>
        <row r="11375">
          <cell r="A11375" t="str">
            <v>Y-A-3020-0-075-023</v>
          </cell>
          <cell r="B11375" t="str">
            <v>600X715 LILAC.GOVDE.RAL9016.75G(9)(S)(TEK)</v>
          </cell>
        </row>
        <row r="11376">
          <cell r="A11376" t="str">
            <v>Y-A-3020-0-075-022</v>
          </cell>
          <cell r="B11376" t="str">
            <v>600X635 LILAC.GOVDE.RAL9016.75G(8)(S)(TEK)</v>
          </cell>
        </row>
        <row r="11377">
          <cell r="A11377" t="str">
            <v>Y-A-3020-0-075-021</v>
          </cell>
          <cell r="B11377" t="str">
            <v>600X555 LILAC.GOVDE.RAL9016.75G(7)(S)(TEK)</v>
          </cell>
        </row>
        <row r="11378">
          <cell r="A11378" t="str">
            <v>Y-A-3020-0-075-020</v>
          </cell>
          <cell r="B11378" t="str">
            <v>600X475 LILAC.GOVDE.RAL9016.75G(6)(S)(TEK)</v>
          </cell>
        </row>
        <row r="11379">
          <cell r="A11379" t="str">
            <v>Y-A-3020-0-075-019</v>
          </cell>
          <cell r="B11379" t="str">
            <v>300X1435 LILAC.GOVDE.RAL9016.75G(18)(S)(TEK)</v>
          </cell>
        </row>
        <row r="11380">
          <cell r="A11380" t="str">
            <v>Y-A-3020-0-075-018</v>
          </cell>
          <cell r="B11380" t="str">
            <v>300X1195 LILAC.GOVDE.RAL9016.75G(15)(S)(TEK)</v>
          </cell>
        </row>
        <row r="11381">
          <cell r="A11381" t="str">
            <v>Y-A-3020-0-075-017</v>
          </cell>
          <cell r="B11381" t="str">
            <v>300X955 LILAC.GOVDE.RAL9016.75G(12)(S)(TEK)</v>
          </cell>
        </row>
        <row r="11382">
          <cell r="A11382" t="str">
            <v>Y-A-3020-0-075-016</v>
          </cell>
          <cell r="B11382" t="str">
            <v>300X395 LILAC.GOVDE.RAL9016.75G(5)(S)(TEK)</v>
          </cell>
        </row>
        <row r="11383">
          <cell r="A11383" t="str">
            <v>Y-A-3020-0-075-015</v>
          </cell>
          <cell r="B11383" t="str">
            <v>1800X635 LILAC.GOVDE.RAL9016.75G(8)(B)(CFT)</v>
          </cell>
        </row>
        <row r="11384">
          <cell r="A11384" t="str">
            <v>Y-A-3020-0-075-014</v>
          </cell>
          <cell r="B11384" t="str">
            <v>1800X555 LILAC.GOVDE.RAL9016.75G(7)(B)(CFT)</v>
          </cell>
        </row>
        <row r="11385">
          <cell r="A11385" t="str">
            <v>Y-A-3020-0-075-013</v>
          </cell>
          <cell r="B11385" t="str">
            <v>1800X475 LILAC.GOVDE.RAL9016.75G(6)(B)(CFT)</v>
          </cell>
        </row>
        <row r="11386">
          <cell r="A11386" t="str">
            <v>Y-A-3020-0-075-012</v>
          </cell>
          <cell r="B11386" t="str">
            <v>1800X395 LILAC.GOVDE.RAL9016.75G(5)(B)(CFT)</v>
          </cell>
        </row>
        <row r="11387">
          <cell r="A11387" t="str">
            <v>Y-A-3020-0-075-011</v>
          </cell>
          <cell r="B11387" t="str">
            <v>1800X315 LILAC.GOVDE.RAL9016.75G(4)(B)(CFT)</v>
          </cell>
        </row>
        <row r="11388">
          <cell r="A11388" t="str">
            <v>Y-A-3020-0-075-010</v>
          </cell>
          <cell r="B11388" t="str">
            <v>600X1435 LILAC.GOVDE.RAL9016.75G(18)(B)(CFT)</v>
          </cell>
        </row>
        <row r="11389">
          <cell r="A11389" t="str">
            <v>Y-A-3020-0-075-009</v>
          </cell>
          <cell r="B11389" t="str">
            <v>600X1195 LILAC.GOVDE.RAL9016.75G(15)(B)(CFT)</v>
          </cell>
        </row>
        <row r="11390">
          <cell r="A11390" t="str">
            <v>Y-A-3020-0-075-008</v>
          </cell>
          <cell r="B11390" t="str">
            <v>600X955 LILAC.GOVDE.RAL9016.75G(12)(B)(CFT)</v>
          </cell>
        </row>
        <row r="11391">
          <cell r="A11391" t="str">
            <v>Y-A-3020-0-075-007</v>
          </cell>
          <cell r="B11391" t="str">
            <v>600X795 LILAC.GOVDE.RAL9016.75G(10)(B)(CFT)</v>
          </cell>
        </row>
        <row r="11392">
          <cell r="A11392" t="str">
            <v>Y-A-3020-0-075-006</v>
          </cell>
          <cell r="B11392" t="str">
            <v>600X635 LILAC.GOVDE.RAL9016.75G(8)(B)(CFT)</v>
          </cell>
        </row>
        <row r="11393">
          <cell r="A11393" t="str">
            <v>Y-A-3020-0-075-005</v>
          </cell>
          <cell r="B11393" t="str">
            <v>600X475 LILAC.GOVDE.RAL9016.75G(6)(B)(CFT)</v>
          </cell>
        </row>
        <row r="11394">
          <cell r="A11394" t="str">
            <v>Y-A-3020-0-075-004</v>
          </cell>
          <cell r="B11394" t="str">
            <v>300X1435 LILAC.GOVDE.RAL9016.75G(18)(B)(CFT)</v>
          </cell>
        </row>
        <row r="11395">
          <cell r="A11395" t="str">
            <v>Y-A-3020-0-075-003</v>
          </cell>
          <cell r="B11395" t="str">
            <v>300X1195 LILAC.GOVDE.RAL9016.75G(15)(B)(CFT)</v>
          </cell>
        </row>
        <row r="11396">
          <cell r="A11396" t="str">
            <v>Y-A-3020-0-075-002</v>
          </cell>
          <cell r="B11396" t="str">
            <v>300X955 LILAC.GOVDE.RAL9016.75G(12)(B)(CFT)</v>
          </cell>
        </row>
        <row r="11397">
          <cell r="A11397" t="str">
            <v>Y-A-3020-0-075-001</v>
          </cell>
          <cell r="B11397" t="str">
            <v>300X395 LILAC.GOVDE.RAL9016.75G(5)(B)(CFT)</v>
          </cell>
        </row>
        <row r="11398">
          <cell r="A11398" t="str">
            <v>Y-A-3016-0-095-002</v>
          </cell>
          <cell r="B11398" t="str">
            <v>250X260 MERLOT.KESIT.MET.SYH.YW359F(3)KMPKT.SOL.BAG</v>
          </cell>
        </row>
        <row r="11399">
          <cell r="A11399" t="str">
            <v>Y-A-3016-0-077-002</v>
          </cell>
          <cell r="B11399" t="str">
            <v>1840X530 MERLOT.GOVDE.RAL9010.30G(6)</v>
          </cell>
        </row>
        <row r="11400">
          <cell r="A11400" t="str">
            <v>Y-A-3016-0-077-001</v>
          </cell>
          <cell r="B11400" t="str">
            <v>1840X350 MERLOT.GOVDE.RAL9010.30G(4)</v>
          </cell>
        </row>
        <row r="11401">
          <cell r="A11401" t="str">
            <v>Y-A-3016-0-075-001</v>
          </cell>
          <cell r="B11401" t="str">
            <v>1840X530 MERLOT.GOVDE.RAL9016.75G(6)</v>
          </cell>
        </row>
        <row r="11402">
          <cell r="A11402" t="str">
            <v>Y-A-3015-0-075-003</v>
          </cell>
          <cell r="B11402" t="str">
            <v>1200X600 PETUNIA.GOVDE.RAL9016.75G(20)(S)(TEK)</v>
          </cell>
        </row>
        <row r="11403">
          <cell r="A11403" t="str">
            <v>Y-A-3015-0-075-002</v>
          </cell>
          <cell r="B11403" t="str">
            <v>1100X550 PETUNIA.GOVDE.RAL9016.75G(17)(S)(TEK)</v>
          </cell>
        </row>
        <row r="11404">
          <cell r="A11404" t="str">
            <v>Y-A-3015-0-075-001</v>
          </cell>
          <cell r="B11404" t="str">
            <v>1100X500 PETUNIA.GOVDE.RAL9016.75G(17)(S)(TEK)</v>
          </cell>
        </row>
        <row r="11405">
          <cell r="A11405" t="str">
            <v>Y-A-3012-0-086-013</v>
          </cell>
          <cell r="B11405" t="str">
            <v>1750X490 BEGONIA-II.GOVDE.RAL9005.10G(14)(S)</v>
          </cell>
        </row>
        <row r="11406">
          <cell r="A11406" t="str">
            <v>Y-A-3012-0-086-012</v>
          </cell>
          <cell r="B11406" t="str">
            <v>1750X488 BEGONIA-II.GOVDE.RAL9005.10G(14)(S)</v>
          </cell>
        </row>
        <row r="11407">
          <cell r="A11407" t="str">
            <v>Y-A-3012-0-086-011</v>
          </cell>
          <cell r="B11407" t="str">
            <v>1750X390 BEGONIA-II.GOVDE.RAL9005.10G(14)(S)</v>
          </cell>
        </row>
        <row r="11408">
          <cell r="A11408" t="str">
            <v>Y-A-3012-0-086-010</v>
          </cell>
          <cell r="B11408" t="str">
            <v>1500X490 BEGONIA-II.GOVDE.RAL9005.10G(12)(S)</v>
          </cell>
        </row>
        <row r="11409">
          <cell r="A11409" t="str">
            <v>Y-A-3012-0-086-009</v>
          </cell>
          <cell r="B11409" t="str">
            <v>1500X488 BEGONIA-II.GOVDE.RAL9005.10G(12)(S)</v>
          </cell>
        </row>
        <row r="11410">
          <cell r="A11410" t="str">
            <v>Y-A-3012-0-086-008</v>
          </cell>
          <cell r="B11410" t="str">
            <v>1200X590 BEGONIA-II.GOVDE.RAL9005.10G(10)(S)</v>
          </cell>
        </row>
        <row r="11411">
          <cell r="A11411" t="str">
            <v>Y-A-3012-0-086-007</v>
          </cell>
          <cell r="B11411" t="str">
            <v>1200X490 BEGONIA-II.GOVDE.RAL9005.10G(10)(S)</v>
          </cell>
        </row>
        <row r="11412">
          <cell r="A11412" t="str">
            <v>Y-A-3012-0-086-006</v>
          </cell>
          <cell r="B11412" t="str">
            <v>1200X488 BEGONIA-II.GOVDE.RAL9005.10G(10)(S)</v>
          </cell>
        </row>
        <row r="11413">
          <cell r="A11413" t="str">
            <v>Y-A-3012-0-086-005</v>
          </cell>
          <cell r="B11413" t="str">
            <v>1000X490 BEGONIA-II.GOVDE.RAL9005.10G(8)(S)</v>
          </cell>
        </row>
        <row r="11414">
          <cell r="A11414" t="str">
            <v>Y-A-3012-0-086-004</v>
          </cell>
          <cell r="B11414" t="str">
            <v>1000X488 BEGONIA-II.GOVDE.RAL9005.10G(8)(S)</v>
          </cell>
        </row>
        <row r="11415">
          <cell r="A11415" t="str">
            <v>Y-A-3012-0-086-003</v>
          </cell>
          <cell r="B11415" t="str">
            <v>750X490 BEGONIA-II.GOVDE.RAL9005.10G(6)(S)</v>
          </cell>
        </row>
        <row r="11416">
          <cell r="A11416" t="str">
            <v>Y-A-3012-0-086-002</v>
          </cell>
          <cell r="B11416" t="str">
            <v>750X488 BEGONIA-II.GOVDE.RAL9005.10G(6)(S)</v>
          </cell>
        </row>
        <row r="11417">
          <cell r="A11417" t="str">
            <v>Y-A-3012-0-086-001</v>
          </cell>
          <cell r="B11417" t="str">
            <v>750X390 BEGONIA-II.GOVDE.RAL9005.10G(6)(S)</v>
          </cell>
        </row>
        <row r="11418">
          <cell r="A11418" t="str">
            <v>Y-A-3012-0-077-011</v>
          </cell>
          <cell r="B11418" t="str">
            <v>750X378 BEGONIA-II.GOVDE.RAL9010.30G(6)(S)</v>
          </cell>
        </row>
        <row r="11419">
          <cell r="A11419" t="str">
            <v>Y-A-3012-0-077-010</v>
          </cell>
          <cell r="B11419" t="str">
            <v>1750X490 BEGONIA-II.GOVDE.RAL9010.30G(14)(S)</v>
          </cell>
        </row>
        <row r="11420">
          <cell r="A11420" t="str">
            <v>Y-A-3012-0-077-009</v>
          </cell>
          <cell r="B11420" t="str">
            <v>1750X488 BEGONIA-II.GOVDE.RAL9010.30G(14)(S)</v>
          </cell>
        </row>
        <row r="11421">
          <cell r="A11421" t="str">
            <v>Y-A-3012-0-077-008</v>
          </cell>
          <cell r="B11421" t="str">
            <v>1500X488 BEGONIA-II.GOVDE.RAL9010.30G(12)(S)</v>
          </cell>
        </row>
        <row r="11422">
          <cell r="A11422" t="str">
            <v>Y-A-3012-0-077-007</v>
          </cell>
          <cell r="B11422" t="str">
            <v>1200X490 BEGONIA-II.GOVDE.RAL9010.30G(10)(S)</v>
          </cell>
        </row>
        <row r="11423">
          <cell r="A11423" t="str">
            <v>Y-A-3012-0-077-006</v>
          </cell>
          <cell r="B11423" t="str">
            <v>1200X488 BEGONIA-II.GOVDE.RAL9010.30G(10)(S)</v>
          </cell>
        </row>
        <row r="11424">
          <cell r="A11424" t="str">
            <v>Y-A-3012-0-077-005</v>
          </cell>
          <cell r="B11424" t="str">
            <v>1120X500 BEGONIA-II.GOVDE.RAL9010.30G(8)(S)</v>
          </cell>
        </row>
        <row r="11425">
          <cell r="A11425" t="str">
            <v>Y-A-3012-0-077-004</v>
          </cell>
          <cell r="B11425" t="str">
            <v>1000X490 BEGONIA-II.GOVDE.RAL9010.30G(8)(S)</v>
          </cell>
        </row>
        <row r="11426">
          <cell r="A11426" t="str">
            <v>Y-A-3012-0-077-003</v>
          </cell>
          <cell r="B11426" t="str">
            <v>1000X488 BEGONIA-II.GOVDE.RAL9010.30G(8)(S)</v>
          </cell>
        </row>
        <row r="11427">
          <cell r="A11427" t="str">
            <v>Y-A-3012-0-077-002</v>
          </cell>
          <cell r="B11427" t="str">
            <v>750X490 BEGONIA-II.GOVDE.RAL9010.30G(6)(S)</v>
          </cell>
        </row>
        <row r="11428">
          <cell r="A11428" t="str">
            <v>Y-A-3012-0-077-001</v>
          </cell>
          <cell r="B11428" t="str">
            <v>750X488 BEGONIA-II.GOVDE.RAL9010.30G(6)(S)</v>
          </cell>
        </row>
        <row r="11429">
          <cell r="A11429" t="str">
            <v>Y-A-3005-0-094-001</v>
          </cell>
          <cell r="B11429" t="str">
            <v>1500X370 MIMOSA.GOVDE.NOIR.200.SBL.SW306G(5)(B)(TEK)</v>
          </cell>
        </row>
        <row r="11430">
          <cell r="A11430" t="str">
            <v>Y-A-3005-0-086-001</v>
          </cell>
          <cell r="B11430" t="str">
            <v>500X820 MIMOSA.GOVDE.RAL9005.10G(11)(S)(TEK)</v>
          </cell>
        </row>
        <row r="11431">
          <cell r="A11431" t="str">
            <v>Y-A-3005-0-077-001</v>
          </cell>
          <cell r="B11431" t="str">
            <v>1840X445 MIMOSA.GOVDE.RAL9010.30G(6)(S)(TEK)</v>
          </cell>
        </row>
        <row r="11432">
          <cell r="A11432" t="str">
            <v>Y-A-3005-0-075-001</v>
          </cell>
          <cell r="B11432" t="str">
            <v>1500X370 MIMOSA.GOVDE.RAL9016.75G(5)(B)(TEK)</v>
          </cell>
        </row>
        <row r="11433">
          <cell r="A11433" t="str">
            <v>Y-A-3004-0-086-028</v>
          </cell>
          <cell r="B11433" t="str">
            <v>1800X595 VIOLET.GOVDE.RAL9005.10G(8).ALT.KRST.BGL(S)(TEK)</v>
          </cell>
        </row>
        <row r="11434">
          <cell r="A11434" t="str">
            <v>Y-A-3004-0-086-009</v>
          </cell>
          <cell r="B11434" t="str">
            <v>1800X370 VIOLET.GOVDE.RAL9005.10G(5).ALT.KRST.BGL(S)(TEK)</v>
          </cell>
        </row>
        <row r="11435">
          <cell r="A11435" t="str">
            <v>Y-A-3004-0-086-008</v>
          </cell>
          <cell r="B11435" t="str">
            <v>1800X295 VIOLET.GOVDE.RAL9005.10G(4).ALT.KRST.BGL(S)(TEK)</v>
          </cell>
        </row>
        <row r="11436">
          <cell r="A11436" t="str">
            <v>Y-A-3004-0-086-007</v>
          </cell>
          <cell r="B11436" t="str">
            <v>1500X295 VIOLET.GOVDE.RAL9005.10G(4).ALT.KRST.BGL(S)(TEK)</v>
          </cell>
        </row>
        <row r="11437">
          <cell r="A11437" t="str">
            <v>Y-A-3004-0-086-006</v>
          </cell>
          <cell r="B11437" t="str">
            <v>1000X1045 VIOLET.GOVDE.RAL9005.10G(14).ALT.KRST.BGL(S)(TEK)</v>
          </cell>
        </row>
        <row r="11438">
          <cell r="A11438" t="str">
            <v>Y-A-3004-0-086-005</v>
          </cell>
          <cell r="B11438" t="str">
            <v>1000X820 VIOLET.GOVDE.RAL9005.10G(11).ALT.KRST.BGL(S)(TEK)</v>
          </cell>
        </row>
        <row r="11439">
          <cell r="A11439" t="str">
            <v>Y-A-3004-0-086-004</v>
          </cell>
          <cell r="B11439" t="str">
            <v>900X1420 VIOLET.GOVDE.RAL9005.10G(19).ALT.KRST.BGL(S)(TEK)</v>
          </cell>
        </row>
        <row r="11440">
          <cell r="A11440" t="str">
            <v>Y-A-3004-0-086-003</v>
          </cell>
          <cell r="B11440" t="str">
            <v>600X1795 VIOLET.GOVDE.RAL9005.10G(24)(S)(TEK)</v>
          </cell>
        </row>
        <row r="11441">
          <cell r="A11441" t="str">
            <v>Y-A-3004-0-086-002</v>
          </cell>
          <cell r="B11441" t="str">
            <v>600X745 VIOLET.GOVDE.RAL9005.10G(10)(S)(TEK)</v>
          </cell>
        </row>
        <row r="11442">
          <cell r="A11442" t="str">
            <v>Y-A-3004-0-086-001</v>
          </cell>
          <cell r="B11442" t="str">
            <v>390X1420 VIOLET.GOVDE.RAL9005.10G(19).ALT.KRST.BGL(S)(TEK)</v>
          </cell>
        </row>
        <row r="11443">
          <cell r="A11443" t="str">
            <v>Y-A-3004-0-077-002</v>
          </cell>
          <cell r="B11443" t="str">
            <v>1500X520 VIOLET.GOVDE.RAL9010.30G(7).ALT.KRST.BGL(S)(TEK)</v>
          </cell>
        </row>
        <row r="11444">
          <cell r="A11444" t="str">
            <v>Y-A-3004-0-077-001</v>
          </cell>
          <cell r="B11444" t="str">
            <v>500X820 VIOLET.GOVDE.RAL9010.30G(11)(S)(TEK)</v>
          </cell>
        </row>
        <row r="11445">
          <cell r="A11445" t="str">
            <v>Y-A-3001-0-086-017</v>
          </cell>
          <cell r="B11445" t="str">
            <v>1800X310 VALERIAN.GOVDE.RAL9005.10G(7)(S)(TEK)</v>
          </cell>
        </row>
        <row r="11446">
          <cell r="A11446" t="str">
            <v>Y-A-3001-0-086-016</v>
          </cell>
          <cell r="B11446" t="str">
            <v>1500X400 VALERIAN.GOVDE.RAL9005.10G(9)(S)(TEK)</v>
          </cell>
        </row>
        <row r="11447">
          <cell r="A11447" t="str">
            <v>Y-A-3001-0-086-015</v>
          </cell>
          <cell r="B11447" t="str">
            <v>1800X535 VALERIAN.GOVDE.RAL9005.10G(12)(B)(TEK)</v>
          </cell>
        </row>
        <row r="11448">
          <cell r="A11448" t="str">
            <v>Y-A-3001-0-086-014</v>
          </cell>
          <cell r="B11448" t="str">
            <v>1800X490 VALERIAN.GOVDE.RAL9005.10G(11)(B)(TEK)</v>
          </cell>
        </row>
        <row r="11449">
          <cell r="A11449" t="str">
            <v>Y-A-3001-0-086-013</v>
          </cell>
          <cell r="B11449" t="str">
            <v>1800X445 VALERIAN.GOVDE.RAL9005.10G(10)(B)(TEK)</v>
          </cell>
        </row>
        <row r="11450">
          <cell r="A11450" t="str">
            <v>Y-A-3001-0-086-012</v>
          </cell>
          <cell r="B11450" t="str">
            <v>1800X400 VALERIAN.GOVDE.RAL9005.10G(9)(B)(TEK)</v>
          </cell>
        </row>
        <row r="11451">
          <cell r="A11451" t="str">
            <v>Y-A-3001-0-086-011</v>
          </cell>
          <cell r="B11451" t="str">
            <v>1800X355 VALERIAN.GOVDE.RAL9005.10G(8)(B)(TEK)</v>
          </cell>
        </row>
        <row r="11452">
          <cell r="A11452" t="str">
            <v>Y-A-3001-0-086-010</v>
          </cell>
          <cell r="B11452" t="str">
            <v>1800X310 VALERIAN.GOVDE.RAL9005.10G(7)(B)(TEK)</v>
          </cell>
        </row>
        <row r="11453">
          <cell r="A11453" t="str">
            <v>Y-A-3001-0-086-009</v>
          </cell>
          <cell r="B11453" t="str">
            <v>1800X265 VALERIAN.GOVDE.RAL9005.10G(6)(B)(TEK)</v>
          </cell>
        </row>
        <row r="11454">
          <cell r="A11454" t="str">
            <v>Y-A-3001-0-086-008</v>
          </cell>
          <cell r="B11454" t="str">
            <v>1500X535 VALERIAN.GOVDE.RAL9005.10G(12)(B)(TEK)</v>
          </cell>
        </row>
        <row r="11455">
          <cell r="A11455" t="str">
            <v>Y-A-3001-0-086-007</v>
          </cell>
          <cell r="B11455" t="str">
            <v>1500X490 VALERIAN.GOVDE.RAL9005.10G(11)(B)(TEK)</v>
          </cell>
        </row>
        <row r="11456">
          <cell r="A11456" t="str">
            <v>Y-A-3001-0-086-006</v>
          </cell>
          <cell r="B11456" t="str">
            <v>1500X445 VALERIAN.GOVDE.RAL9005.10G(10)(B)(TEK)</v>
          </cell>
        </row>
        <row r="11457">
          <cell r="A11457" t="str">
            <v>Y-A-3001-0-086-005</v>
          </cell>
          <cell r="B11457" t="str">
            <v>1500X400 VALERIAN.GOVDE.RAL9005.10G(9)(B)(TEK)</v>
          </cell>
        </row>
        <row r="11458">
          <cell r="A11458" t="str">
            <v>Y-A-3001-0-086-004</v>
          </cell>
          <cell r="B11458" t="str">
            <v>1500X355 VALERIAN.GOVDE.RAL9005.10G(8)(B)(TEK)</v>
          </cell>
        </row>
        <row r="11459">
          <cell r="A11459" t="str">
            <v>Y-A-3001-0-086-003</v>
          </cell>
          <cell r="B11459" t="str">
            <v>1500X310 VALERIAN.GOVDE.RAL9005.10G(7)(B)(TEK)</v>
          </cell>
        </row>
        <row r="11460">
          <cell r="A11460" t="str">
            <v>Y-A-3001-0-086-002</v>
          </cell>
          <cell r="B11460" t="str">
            <v>1500X265 VALERIAN.GOVDE.RAL9005.10G(6)(B)(TEK)</v>
          </cell>
        </row>
        <row r="11461">
          <cell r="A11461" t="str">
            <v>Y-A-3001-0-086-001</v>
          </cell>
          <cell r="B11461" t="str">
            <v>600X265 VALERIAN.GOVDE.RAL9005.10G(6)(B)(TEK)</v>
          </cell>
        </row>
        <row r="11462">
          <cell r="A11462" t="str">
            <v>Y-A-3001-0-077-004</v>
          </cell>
          <cell r="B11462" t="str">
            <v>1800X445 VALERIAN.GOVDE.RAL9010.30G(10)(S)(TEK)</v>
          </cell>
        </row>
        <row r="11463">
          <cell r="A11463" t="str">
            <v>Y-A-3001-0-077-003</v>
          </cell>
          <cell r="B11463" t="str">
            <v>1800X355 VALERIAN.GOVDE.RAL9010.30G(8)(S)(TEK)</v>
          </cell>
        </row>
        <row r="11464">
          <cell r="A11464" t="str">
            <v>Y-A-3001-0-077-002</v>
          </cell>
          <cell r="B11464" t="str">
            <v>1500X445 VALERIAN.GOVDE.RAL9010.30G(10)(S)(TEK)</v>
          </cell>
        </row>
        <row r="11465">
          <cell r="A11465" t="str">
            <v>Y-A-3001-0-077-001</v>
          </cell>
          <cell r="B11465" t="str">
            <v>1500X355 VALERIAN.GOVDE.RAL9010.30G(8)(S)(TEK)</v>
          </cell>
        </row>
        <row r="11466">
          <cell r="A11466" t="str">
            <v>Y-A-3001-0-075-001</v>
          </cell>
          <cell r="B11466" t="str">
            <v>500X445 VALERIAN.GOVDE.RAL9016.75G(10)(S)(TEK)</v>
          </cell>
        </row>
        <row r="11467">
          <cell r="A11467" t="str">
            <v>Y-A-3000-0-086-003</v>
          </cell>
          <cell r="B11467" t="str">
            <v>1800X595 SAKURA.GOVDE.MAT.SYH.RAL9005.10G.PE(5)ALT.KRST.BGL(S)</v>
          </cell>
        </row>
        <row r="11468">
          <cell r="A11468" t="str">
            <v>Y-A-3000-0-086-002</v>
          </cell>
          <cell r="B11468" t="str">
            <v>1800X475 SAKURA.GOVDE.MAT.SYH.RAL9005.10G.PE(4)ALT.KRST.BGL(S)</v>
          </cell>
        </row>
        <row r="11469">
          <cell r="A11469" t="str">
            <v>Y-A-3000-0-086-001</v>
          </cell>
          <cell r="B11469" t="str">
            <v>1800X355 SAKURA.GOVDE.MAT.SYH.RAL9005.10G.PE(3)ALT.KRST.BGL(S)</v>
          </cell>
        </row>
        <row r="11470">
          <cell r="A11470" t="str">
            <v>Y-A-3000-0-077-001</v>
          </cell>
          <cell r="B11470" t="str">
            <v>250X235 SAKURA.KESIT.MAT.BYZ.RAL9010.30G.EE(2)ALT.KRST.BGL</v>
          </cell>
        </row>
        <row r="11471">
          <cell r="A11471" t="str">
            <v>TEST</v>
          </cell>
          <cell r="B11471" t="str">
            <v>TEST</v>
          </cell>
        </row>
        <row r="11472">
          <cell r="A11472" t="str">
            <v>T-751</v>
          </cell>
          <cell r="B11472" t="str">
            <v>600 X715 SAKURA.GUMUS.GRI.RAL9006.30G.EE(6)ALT.KRST.BGL.</v>
          </cell>
        </row>
        <row r="11473">
          <cell r="A11473" t="str">
            <v>T-007</v>
          </cell>
          <cell r="B11473" t="str">
            <v>MOULD AND HANGERS FOR PLATING</v>
          </cell>
        </row>
        <row r="11474">
          <cell r="A11474" t="str">
            <v>T-006</v>
          </cell>
          <cell r="B11474" t="str">
            <v>ø12X1 /ø8 SEPET MONTEAJ FİXTUR BEDELİ</v>
          </cell>
        </row>
        <row r="11475">
          <cell r="A11475" t="str">
            <v>T-005</v>
          </cell>
          <cell r="B11475" t="str">
            <v>ø12X1 R20 BÜKÜM KALIBI</v>
          </cell>
        </row>
        <row r="11476">
          <cell r="A11476" t="str">
            <v>RDR-D20</v>
          </cell>
          <cell r="B11476" t="str">
            <v>RDR-D20 ALIMLARI</v>
          </cell>
        </row>
        <row r="11477">
          <cell r="A11477" t="str">
            <v>RDR-D19</v>
          </cell>
          <cell r="B11477" t="str">
            <v>RDR-D19 ALIMLARI</v>
          </cell>
        </row>
        <row r="11478">
          <cell r="A11478" t="str">
            <v>RDR-D18</v>
          </cell>
          <cell r="B11478" t="str">
            <v>RDR-D18 ALIMLARI</v>
          </cell>
        </row>
        <row r="11479">
          <cell r="A11479" t="str">
            <v>RDR-D17</v>
          </cell>
          <cell r="B11479" t="str">
            <v>RDR-D17 ALIMLARI</v>
          </cell>
        </row>
        <row r="11480">
          <cell r="A11480" t="str">
            <v>RDR-D16</v>
          </cell>
          <cell r="B11480" t="str">
            <v>RDR-D16 ALIMLARI</v>
          </cell>
        </row>
        <row r="11481">
          <cell r="A11481" t="str">
            <v>RDR-D15</v>
          </cell>
          <cell r="B11481" t="str">
            <v>RDR-D15 ALIMLARI</v>
          </cell>
        </row>
        <row r="11482">
          <cell r="A11482" t="str">
            <v>RDR-D14</v>
          </cell>
          <cell r="B11482" t="str">
            <v>RDR-D14 ALIMLARI</v>
          </cell>
        </row>
        <row r="11483">
          <cell r="A11483" t="str">
            <v>RDR-D12</v>
          </cell>
          <cell r="B11483" t="str">
            <v>RDR-D12 ALIMLARI</v>
          </cell>
        </row>
        <row r="11484">
          <cell r="A11484" t="str">
            <v>RDM23230002</v>
          </cell>
          <cell r="B11484" t="str">
            <v>1212X500 DUO DUZPSLMZ.CEL.AY.YZY.(12)ON OFF.230V117W(18W M)KURU.ELEKTRIKLI</v>
          </cell>
        </row>
        <row r="11485">
          <cell r="A11485" t="str">
            <v>RDM23230001</v>
          </cell>
          <cell r="B11485" t="str">
            <v>689X500 DUO DUZPSLMZ.CEL.AY.YZY.(7)ON OFF.230V63W(18W M)KURU.ELEKTRIKLI</v>
          </cell>
        </row>
        <row r="11486">
          <cell r="A11486" t="str">
            <v>RDM23200002</v>
          </cell>
          <cell r="B11486" t="str">
            <v>760X480 SNAKE.PSLMZ.CEL.FRC.YZY.(5)45° AÇILI</v>
          </cell>
        </row>
        <row r="11487">
          <cell r="A11487" t="str">
            <v>RDM23200001</v>
          </cell>
          <cell r="B11487" t="str">
            <v>760X480 SNAKE.PSLMZ.CEL.AY.YZY.(5)</v>
          </cell>
        </row>
        <row r="11488">
          <cell r="A11488" t="str">
            <v>RDM23200000</v>
          </cell>
          <cell r="B11488" t="str">
            <v>760X480 SNAKE.PSLMZ.CEL.FRC.YZY.(5)</v>
          </cell>
        </row>
        <row r="11489">
          <cell r="A11489" t="str">
            <v>RDM23100003</v>
          </cell>
          <cell r="B11489" t="str">
            <v>800X500 ORE(CAPKOLLKTRLU)PSLMZ.CEL.AY.YZY.(6) ON OFF.120V63W.CLII.(18W M)KURU.ELEKTRIKLI</v>
          </cell>
        </row>
        <row r="11490">
          <cell r="A11490" t="str">
            <v>RDM23100002</v>
          </cell>
          <cell r="B11490" t="str">
            <v>800X500 ORE(CAPKOLLKTRLU)PSLMZ.CEL.AY.YZY.(6) ON OFF.230V63W(18W M)KURU.ELEKTRIKLI</v>
          </cell>
        </row>
        <row r="11491">
          <cell r="A11491" t="str">
            <v>RDM23100001</v>
          </cell>
          <cell r="B11491" t="str">
            <v>800X500 ORE(KAREKOLLKTRLU)PSLMZ.CEL.AY.YZY.(6) ON OFF.230V63W(18W M)KURU.ELEKTRIKLI</v>
          </cell>
        </row>
        <row r="11492">
          <cell r="A11492" t="str">
            <v>RDM23020000</v>
          </cell>
          <cell r="B11492" t="str">
            <v>750X450 MODEL-01.(HM-TR).HAM.YUZEY(6) ALM.KURU EKETRIKLI</v>
          </cell>
        </row>
        <row r="11493">
          <cell r="A11493" t="str">
            <v>RDM22120002</v>
          </cell>
          <cell r="B11493" t="str">
            <v>1200X500 LAVA(TR)PSLMZ.CEL.AY.YZY.(8) ON OFF.230V90W(18W M)KURU.ELEKTRIKLI</v>
          </cell>
        </row>
        <row r="11494">
          <cell r="A11494" t="str">
            <v>RDM22120001</v>
          </cell>
          <cell r="B11494" t="str">
            <v>800X500 LAVA(TR)PSLMZ.CEL.AY.YZY.(6) ON OFF.230V63W(18W M)KURU.ELEKTRIKLI</v>
          </cell>
        </row>
        <row r="11495">
          <cell r="A11495" t="str">
            <v>RDM22100011</v>
          </cell>
          <cell r="B11495" t="str">
            <v>450X100 50X25.CFT.TRF.BAG.PSLMZ.CEL.FRC.YZY.(1)(B)</v>
          </cell>
        </row>
        <row r="11496">
          <cell r="A11496" t="str">
            <v>RDM22100010</v>
          </cell>
          <cell r="B11496" t="str">
            <v>450X100 50X25.CFT.TRF.BAG.PSLMZ.CEL.AY.YZY.(1)(B)</v>
          </cell>
        </row>
        <row r="11497">
          <cell r="A11497" t="str">
            <v>RDM22100009</v>
          </cell>
          <cell r="B11497" t="str">
            <v>630X100 ELCOT 40X20.CFT.TRF.BAG.PSLMZ.CEL.AY.YZY.(1)(B)</v>
          </cell>
        </row>
        <row r="11498">
          <cell r="A11498" t="str">
            <v>RDM22100008</v>
          </cell>
          <cell r="B11498" t="str">
            <v>450X100 ELCOT 40X20.CFT.TRF.BAG.PSLMZ.CEL.AY.YZY.(1)(B)</v>
          </cell>
        </row>
        <row r="11499">
          <cell r="A11499" t="str">
            <v>RDM22100007</v>
          </cell>
          <cell r="B11499" t="str">
            <v>ARGE NUMUNESİ 900X635 AMBER(8)CELIK BURCLU</v>
          </cell>
        </row>
        <row r="11500">
          <cell r="A11500" t="str">
            <v>RDM22090006</v>
          </cell>
          <cell r="B11500" t="str">
            <v>1000X500 DIVA DRY KABLOLU A.Y.YZY(5)</v>
          </cell>
        </row>
        <row r="11501">
          <cell r="A11501" t="str">
            <v>RDM22090005</v>
          </cell>
          <cell r="B11501" t="str">
            <v>750X500 DIVA DRY KABLOLU A.Y.YZY(4)</v>
          </cell>
        </row>
        <row r="11502">
          <cell r="A11502" t="str">
            <v>RDM22090004</v>
          </cell>
          <cell r="B11502" t="str">
            <v>500X500 DIVA DRY KABLOLU A.Y.YZY(3)</v>
          </cell>
        </row>
        <row r="11503">
          <cell r="A11503" t="str">
            <v>RDM22090003</v>
          </cell>
          <cell r="B11503" t="str">
            <v>1000X500 BLUEBEL  DRY KABLOLU A.Y.YZY(5)</v>
          </cell>
        </row>
        <row r="11504">
          <cell r="A11504" t="str">
            <v>RDM22090002</v>
          </cell>
          <cell r="B11504" t="str">
            <v>750X500 BLUEBEL  DRY KABLOLU A.Y.YZY(4)</v>
          </cell>
        </row>
        <row r="11505">
          <cell r="A11505" t="str">
            <v>RDM22090001</v>
          </cell>
          <cell r="B11505" t="str">
            <v>500X500 BLUEBEL  DRY KABLOLU A.Y.YZY(3)</v>
          </cell>
        </row>
        <row r="11506">
          <cell r="A11506" t="str">
            <v>RDM22030006</v>
          </cell>
          <cell r="B11506" t="str">
            <v>800X500 TRENDY  DRY KABLOLU A.Y.YZY.(5)</v>
          </cell>
        </row>
        <row r="11507">
          <cell r="A11507" t="str">
            <v>RDM22030005</v>
          </cell>
          <cell r="B11507" t="str">
            <v>600X494 BIANCA  DRY KABLOLU A.Y.YZY.(3)</v>
          </cell>
        </row>
        <row r="11508">
          <cell r="A11508" t="str">
            <v>RDM22030004</v>
          </cell>
          <cell r="B11508" t="str">
            <v>750X500 BLUEBEL  DRY KABLOLU FRÇ.YZY(6)</v>
          </cell>
        </row>
        <row r="11509">
          <cell r="A11509" t="str">
            <v>RDM22030003</v>
          </cell>
          <cell r="B11509" t="str">
            <v>800X500 DIVA DRY KABLOLU FRÇ.YZY(6)</v>
          </cell>
        </row>
        <row r="11510">
          <cell r="A11510" t="str">
            <v>RDM22030002</v>
          </cell>
          <cell r="B11510" t="str">
            <v>800X500 ASOS DRY KABLOLU FRÇ.YZY(5)</v>
          </cell>
        </row>
        <row r="11511">
          <cell r="A11511" t="str">
            <v>RDM22030001</v>
          </cell>
          <cell r="B11511" t="str">
            <v>1000X500 TERRA DRY KABLOLU FRÇ.YZY</v>
          </cell>
        </row>
        <row r="11512">
          <cell r="A11512" t="str">
            <v>RDM22010001</v>
          </cell>
          <cell r="B11512" t="str">
            <v>KORUKLU YUVARLAK ANAHTAR.ON/OFF.ISIKLI</v>
          </cell>
        </row>
        <row r="11513">
          <cell r="A11513" t="str">
            <v>RDM21070001</v>
          </cell>
          <cell r="B11513" t="str">
            <v>OTOMATIK HAVA PURJOR NUMUNESI</v>
          </cell>
        </row>
        <row r="11514">
          <cell r="A11514" t="str">
            <v>RDM21060001</v>
          </cell>
          <cell r="B11514" t="str">
            <v>800X635 AMBER.SATEN.BYZ.RAL9016.75G(AK.NBL=FA5624).(8)</v>
          </cell>
        </row>
        <row r="11515">
          <cell r="A11515" t="str">
            <v>RDM21050004</v>
          </cell>
          <cell r="B11515" t="str">
            <v>KONA FLOATING RAIL NIGHT BLACK</v>
          </cell>
        </row>
        <row r="11516">
          <cell r="A11516" t="str">
            <v>RDM21050003</v>
          </cell>
          <cell r="B11516" t="str">
            <v>KONA FLOATING RAIL CLEOPATRA</v>
          </cell>
        </row>
        <row r="11517">
          <cell r="A11517" t="str">
            <v>RDM21050002</v>
          </cell>
          <cell r="B11517" t="str">
            <v>KONA TUVALET KAĞITLIĞI NIGHT BLACK</v>
          </cell>
        </row>
        <row r="11518">
          <cell r="A11518" t="str">
            <v>RDM21050001</v>
          </cell>
          <cell r="B11518" t="str">
            <v>KONA TUVALET KAĞITLIĞI CLEOPATRA</v>
          </cell>
        </row>
        <row r="11519">
          <cell r="A11519" t="str">
            <v>RDM21040007</v>
          </cell>
          <cell r="B11519" t="str">
            <v>750X500 BLUEBELL.(DVC).PSLMZ.CEL.POLISHED CHROME PVD.60mmBRK.(11)(B)</v>
          </cell>
        </row>
        <row r="11520">
          <cell r="A11520" t="str">
            <v>RDM21040006</v>
          </cell>
          <cell r="B11520" t="str">
            <v>750X500 BLUEBELL.(DVC).PSLMZ.CEL.BRUSHED GUNMETAL PVD.60mmBRK.(11)(B)</v>
          </cell>
        </row>
        <row r="11521">
          <cell r="A11521" t="str">
            <v>RDM21040005</v>
          </cell>
          <cell r="B11521" t="str">
            <v>750X500 BLUEBELL.(DVC).PSLMZ.CEL.BRUSHED BRASS PVD.60mmBRK.(11)(B)</v>
          </cell>
        </row>
        <row r="11522">
          <cell r="A11522" t="str">
            <v>RDM21040004</v>
          </cell>
          <cell r="B11522" t="str">
            <v>750X500 BLUEBELL.(DVC).PSLMZ.CEL.BRUSHED NICKEL PVD.60mmBRK.(11)(B)</v>
          </cell>
        </row>
        <row r="11523">
          <cell r="A11523" t="str">
            <v>RDM21040003</v>
          </cell>
          <cell r="B11523" t="str">
            <v>Ø25 X 1,2 X 75MM PSLZ.CE. PVD.BRUSHED.NICEL</v>
          </cell>
        </row>
        <row r="11524">
          <cell r="A11524" t="str">
            <v>RDM21040002</v>
          </cell>
          <cell r="B11524" t="str">
            <v>Ø25 X 1,2 X 75MM PSLZ.CE. PVD.BRUSHED.GUNMETAL</v>
          </cell>
        </row>
        <row r="11525">
          <cell r="A11525" t="str">
            <v>RDM21040001</v>
          </cell>
          <cell r="B11525" t="str">
            <v>Ø25 X 1,2 X 75MM PSLZ.CE. PVD.BRUSHED.BRASS</v>
          </cell>
        </row>
        <row r="11526">
          <cell r="A11526" t="str">
            <v>RDM21030003</v>
          </cell>
          <cell r="B11526" t="str">
            <v>Frame – D Rail 2 Bars</v>
          </cell>
        </row>
        <row r="11527">
          <cell r="A11527" t="str">
            <v>RDM21030002</v>
          </cell>
          <cell r="B11527" t="str">
            <v>La Fayette Float Single Bar Dry Element FLF 2 - CP 540 C-C Chrome</v>
          </cell>
        </row>
        <row r="11528">
          <cell r="A11528" t="str">
            <v>RDM21030001</v>
          </cell>
          <cell r="B11528" t="str">
            <v>Hydronic – D Rail FDR 1-2 CP 2 Bars 540 C-C Chrome</v>
          </cell>
        </row>
        <row r="11529">
          <cell r="A11529" t="str">
            <v>RDM20220001 RDR D-17</v>
          </cell>
          <cell r="B11529" t="str">
            <v>ARGE NUMUNESİ 655X955 ARNIKA.MAT.BYZ.RAL9010.30G.EE(8)</v>
          </cell>
        </row>
        <row r="11530">
          <cell r="A11530" t="str">
            <v>RDM20180001</v>
          </cell>
          <cell r="B11530" t="str">
            <v>ARGE NUMUNESİ 600X955 ARNIKA.MAT.BYZ.RAL9010.30G.EE(8)</v>
          </cell>
        </row>
        <row r="11531">
          <cell r="A11531" t="str">
            <v>RDM20170001</v>
          </cell>
          <cell r="B11531" t="str">
            <v>445X445X855 BK.PORT.RFL.TROLLEY.UNWELDED P.Ç.AYNA YÜZ.ANT.ÇEL.ÇAT.TKR.</v>
          </cell>
        </row>
        <row r="11532">
          <cell r="A11532" t="str">
            <v>RDM20160008</v>
          </cell>
          <cell r="B11532" t="str">
            <v>800X600 LADDER SS.PSLMZ.CEL.PVD.BRSHED.GOLD(7)(B)240V90W(18W/M)KURU.ELEKTRIKLI</v>
          </cell>
        </row>
        <row r="11533">
          <cell r="A11533" t="str">
            <v>RDM20160007</v>
          </cell>
          <cell r="B11533" t="str">
            <v>800X600 LADDER SR.PSLMZ.CEL.PVD.POLSHD.COPPER(7)(B)240V90W(18W/M)KURU.ELEKTRIKLI</v>
          </cell>
        </row>
        <row r="11534">
          <cell r="A11534" t="str">
            <v>RDM20160006</v>
          </cell>
          <cell r="B11534" t="str">
            <v>800X600 LADDER SS.PSLMZ.CEL.PVD.POLSHD.BLACKCHROME(7)(B)240V90W(18W/M)KURU.ELEKTRIKLI</v>
          </cell>
        </row>
        <row r="11535">
          <cell r="A11535" t="str">
            <v>RDM20160005</v>
          </cell>
          <cell r="B11535" t="str">
            <v>800X600 LADDER SR.PSLMZ.CEL.PVD.POLSHD.GOLD(7)(B)240V90W(18W/M)KURU.ELEKTRIKLI</v>
          </cell>
        </row>
        <row r="11536">
          <cell r="A11536" t="str">
            <v>RDM20150018</v>
          </cell>
          <cell r="B11536" t="str">
            <v>900 ROUND Ø38 VERTICAL TOWEL RAIL.PSLMZ.CEL.IVORY.WHITE.SABLE(AK.NBL=SW3004)(1)(B)</v>
          </cell>
        </row>
        <row r="11537">
          <cell r="A11537" t="str">
            <v>RDM20150013</v>
          </cell>
          <cell r="B11537" t="str">
            <v>632X100 ROUND Ø32.CFT.TRF.BAG.PSLMZ.CEL.IVORY.WHITE.SABLE(AK.NBL=SW3004)(1)(B)</v>
          </cell>
        </row>
        <row r="11538">
          <cell r="A11538" t="str">
            <v>RDM20150010</v>
          </cell>
          <cell r="B11538" t="str">
            <v>450X100 SQUARE 40X20.CFT.TRF.PSLMZ.CEL.STARLIGHT.2525.SABLE(AK.NBL=YX353F)(1)(B)</v>
          </cell>
        </row>
        <row r="11539">
          <cell r="A11539" t="str">
            <v>RDM20150005</v>
          </cell>
          <cell r="B11539" t="str">
            <v>900 SQUARE 40X40 VERTICAL TOWEL RAIL.PSLMZ.CEL.MARS.2525.SABLE(AK.NBL=YX355F)(1)(B)</v>
          </cell>
        </row>
        <row r="11540">
          <cell r="A11540" t="str">
            <v>RDM20150003</v>
          </cell>
          <cell r="B11540" t="str">
            <v>400X100 SQUARE 30X30.TEK.TRF.BAG.PSLMZ.CEL.MARS.2525.SABLE(AK.NBL=YX355F)(1)(B)</v>
          </cell>
        </row>
        <row r="11541">
          <cell r="A11541" t="str">
            <v>RDM20140008</v>
          </cell>
          <cell r="B11541" t="str">
            <v>900 ROUND Ø38 VERTICAL TOWEL RAIL.PSLMZ.AY.YZY.(1)(B)12V27W(18W/M)KURU.ELEKTRIKLI+240V/12V.TRAFO</v>
          </cell>
        </row>
        <row r="11542">
          <cell r="A11542" t="str">
            <v>RDM20140006</v>
          </cell>
          <cell r="B11542" t="str">
            <v>900 SQUARE 40X40 VERTICAL TOWEL RAIL.PSLMZ.FRC.YZY.(1)(B)12V27W(18W/M)KURU.ELEKTRIKLI+240V/12V.TRAFO</v>
          </cell>
        </row>
        <row r="11543">
          <cell r="A11543" t="str">
            <v>RDM20130016</v>
          </cell>
          <cell r="B11543" t="str">
            <v>600X100 ROUND Ø32.TEK.TRF.PSLMZ.PVD.BRSH.BLACKCHROME(1)(B)</v>
          </cell>
        </row>
        <row r="11544">
          <cell r="A11544" t="str">
            <v>RDM20130015</v>
          </cell>
          <cell r="B11544" t="str">
            <v>450X100 SQUARE 40X20.CFT.TRF.PSLMZ.PVD.BRSHD.COPPER(1)(B)</v>
          </cell>
        </row>
        <row r="11545">
          <cell r="A11545" t="str">
            <v>RDM20130014</v>
          </cell>
          <cell r="B11545" t="str">
            <v>632X100 ROUND Ø32.CFT.TRF.PSLMZ.PVD.POLSHD.COPPER(1)(B)</v>
          </cell>
        </row>
        <row r="11546">
          <cell r="A11546" t="str">
            <v>RDM20130013</v>
          </cell>
          <cell r="B11546" t="str">
            <v>450X100 SQUARE 40X20.CFT.TRF.PSLMZ.PVD.BRSHED.GOLD(1)(B)12V18W(18W/M)KURU.ELEKTRIKLI+240V/12V.TRAFO</v>
          </cell>
        </row>
        <row r="11547">
          <cell r="A11547" t="str">
            <v>RDM20130008</v>
          </cell>
          <cell r="B11547" t="str">
            <v>400X100 SQUARE 30X30.TEK.TRF.PSLMZ.PVD.PLSH.BLACKCHROME(1)(B)12V18W(18W/M)KURU.ELKTRK+240V/12V.TRAFO</v>
          </cell>
        </row>
        <row r="11548">
          <cell r="A11548" t="str">
            <v>RDM20130007</v>
          </cell>
          <cell r="B11548" t="str">
            <v>600X100 ROUND Ø32.TEK.TRF.PSLMZ.PVD.BRSH.BLACKCHROME(1)(B)12V18W(18W/M)KURU.ELEKTRIK+240V/12V.TRAFO</v>
          </cell>
        </row>
        <row r="11549">
          <cell r="A11549" t="str">
            <v>RDM20130005</v>
          </cell>
          <cell r="B11549" t="str">
            <v>450X100 SQUARE 40X20.CFT.TRF.PSLMZ.PVD.BRSHD.COPPER(1)(B)12V18W(18W/M)KURU.ELEKTRIKLI+240V/12V.TRAFO</v>
          </cell>
        </row>
        <row r="11550">
          <cell r="A11550" t="str">
            <v>RDM20130002</v>
          </cell>
          <cell r="B11550" t="str">
            <v>632X100 ROUND Ø32.CFT.TRF.PSLMZ.PVD.POLSHD.COPPER(1)(B)12V18W(18W/M)KURU.ELEKTRIKLI+240V/12V.TRAFO</v>
          </cell>
        </row>
        <row r="11551">
          <cell r="A11551" t="str">
            <v>RDM20130001</v>
          </cell>
          <cell r="B11551" t="str">
            <v>675X600 TONO.PSLMZ.CEL.PVD.BRSHED.COPPER(4)(B)</v>
          </cell>
        </row>
        <row r="11552">
          <cell r="A11552" t="str">
            <v>RDM20110021</v>
          </cell>
          <cell r="B11552" t="str">
            <v>675X600 TONO.PSLMZ.CEL.SETACOAT.(PE01C501)(4)(B)</v>
          </cell>
        </row>
        <row r="11553">
          <cell r="A11553" t="str">
            <v>RDM20110020</v>
          </cell>
          <cell r="B11553" t="str">
            <v>1075X600 TONO.PSLMZ.CEL.BRSHED.TRANSPARENT.BLACK(AK.NBL=FY0664)(6)(B)</v>
          </cell>
        </row>
        <row r="11554">
          <cell r="A11554" t="str">
            <v>RDM20110019</v>
          </cell>
          <cell r="B11554" t="str">
            <v>1200X630 OLGA.(BS).PSLMZ.CEL.POLSHD.TRANSPARENT.BLACK(AK.NBL=FY0664)(13)(B)</v>
          </cell>
        </row>
        <row r="11555">
          <cell r="A11555" t="str">
            <v>RDM20110018</v>
          </cell>
          <cell r="B11555" t="str">
            <v>1200X500 BLAZE.PSLMZ.CEL.IVORY.WHITE.SABLE(AK.NBL=SW3004)(5)(B)</v>
          </cell>
        </row>
        <row r="11556">
          <cell r="A11556" t="str">
            <v>RDM20110017</v>
          </cell>
          <cell r="B11556" t="str">
            <v>1200X500 BLAZE.PSLMZ.CEL.POLSHD.JELLY.BORDO(AK.NBL=FY0004)(5)(B)</v>
          </cell>
        </row>
        <row r="11557">
          <cell r="A11557" t="str">
            <v>RDM20110014</v>
          </cell>
          <cell r="B11557" t="str">
            <v>1075X600 TONO.PSLMZ.CEL.MARS.2525.SABLE(AK.NBL=YX355F)(6)(B)</v>
          </cell>
        </row>
        <row r="11558">
          <cell r="A11558" t="str">
            <v>RDM20110013</v>
          </cell>
          <cell r="B11558" t="str">
            <v>1075X600 TONO.PSLMZ.CEL.BRSHED.JELLY.GOLD(AK.NBL=MZ622I)(6)(B)</v>
          </cell>
        </row>
        <row r="11559">
          <cell r="A11559" t="str">
            <v>RDM20110012</v>
          </cell>
          <cell r="B11559" t="str">
            <v>1075X600 TONO.PSLMZ.CEL.POLSHD.JELLY.GOLD(AK.NBL=MZ622I)(6)(B)</v>
          </cell>
        </row>
        <row r="11560">
          <cell r="A11560" t="str">
            <v>RDM20110011</v>
          </cell>
          <cell r="B11560" t="str">
            <v>1075X600 TONO.PSLMZ.CEL.BRSHED.JELLY.COPPER(AK.NBL=MZ0614)(6)(B)</v>
          </cell>
        </row>
        <row r="11561">
          <cell r="A11561" t="str">
            <v>RDM20110010</v>
          </cell>
          <cell r="B11561" t="str">
            <v>1075X600 TONO.PSLMZ.CEL.POLSHD.JELLY.COPPER(AK.NBL=MZ0614)(6)(B)</v>
          </cell>
        </row>
        <row r="11562">
          <cell r="A11562" t="str">
            <v>RDM20110009</v>
          </cell>
          <cell r="B11562" t="str">
            <v>836X572 MALIBUPSLMZ.CEL.MARS.2525.SABLE(AK.NBL=YX355F)(6)(B)</v>
          </cell>
        </row>
        <row r="11563">
          <cell r="A11563" t="str">
            <v>RDM20110008</v>
          </cell>
          <cell r="B11563" t="str">
            <v>1200X500 STEP.PSLMZ.CEL.STARLIGHT.2525.SABLE(AK.NBL=YX353F)(6)(B)</v>
          </cell>
        </row>
        <row r="11564">
          <cell r="A11564" t="str">
            <v>RDM20110007</v>
          </cell>
          <cell r="B11564" t="str">
            <v>1000X500 TERRA(BS)PSLMZ.CEL.RAL.6009.GREEN(AK.NBL=YK309F)(6)(B)</v>
          </cell>
        </row>
        <row r="11565">
          <cell r="A11565" t="str">
            <v>RDM20110006</v>
          </cell>
          <cell r="B11565" t="str">
            <v>900X530 GIO.(BS).PSLMZ.CEL.MARS.2525.SABLE(AK.NBL=YX355F)(6)(B)</v>
          </cell>
        </row>
        <row r="11566">
          <cell r="A11566" t="str">
            <v>RDM20110005</v>
          </cell>
          <cell r="B11566" t="str">
            <v>900X530 GIO.(BS).PSLMZ.CEL.BLEU.2600.SABLE(AK.NBL=YW361F)(6)(B)</v>
          </cell>
        </row>
        <row r="11567">
          <cell r="A11567" t="str">
            <v>RDM20110004</v>
          </cell>
          <cell r="B11567" t="str">
            <v>900X530 GIO.(BS).PSLMZ.CEL.BRSHED.JELLY.GOLD(AK.NBL=MZ622I)(6)(B)</v>
          </cell>
        </row>
        <row r="11568">
          <cell r="A11568" t="str">
            <v>RDM20110003</v>
          </cell>
          <cell r="B11568" t="str">
            <v>1200X530 GIO.(BS).PSLMZ.CEL. BRSHED.JELLY.COPPER(AK.NBL=MZ0614)(8)(B)</v>
          </cell>
        </row>
        <row r="11569">
          <cell r="A11569" t="str">
            <v>RDM20110002</v>
          </cell>
          <cell r="B11569" t="str">
            <v>800X500 TRENDY(BS)PSLMZ.CEL.POLSHD.JELLY.COPPER(AK.NBL=MZ0614)(5)(B)</v>
          </cell>
        </row>
        <row r="11570">
          <cell r="A11570" t="str">
            <v>RDM20110001</v>
          </cell>
          <cell r="B11570" t="str">
            <v>750X500 TRUVA(BS)PSLMZ.CEL.BRUN.2650.SABLE.(AK.NBL=YW366F)(8)(D)</v>
          </cell>
        </row>
        <row r="11571">
          <cell r="A11571" t="str">
            <v>RDM20070000</v>
          </cell>
          <cell r="B11571" t="str">
            <v>ARGE NUMUNESİ 1120X489 LILY-X.MAT.BYZ.RAL9010.30G.EE(10)</v>
          </cell>
        </row>
        <row r="11572">
          <cell r="A11572" t="str">
            <v>RDM20060000</v>
          </cell>
          <cell r="B11572" t="str">
            <v>ARGE NUMUNESİ 1000X488 BEGONIA-II.MAT.SYH.RAL9005.10G.PE(8)</v>
          </cell>
        </row>
        <row r="11573">
          <cell r="A11573" t="str">
            <v>RDM19250000</v>
          </cell>
          <cell r="B11573" t="str">
            <v>ARGE NUMUNESİ 1190X500 VISTAPSLMZ.CEL.NOIR.200.SBL.PE.SW306G.CTSZ.(18)</v>
          </cell>
        </row>
        <row r="11574">
          <cell r="A11574" t="str">
            <v>RDM19210001</v>
          </cell>
          <cell r="B11574" t="str">
            <v>ARGE NUMUNESİ 1500X475 ARNIKA.MAT.BYZ.RAL9010.30G.EE(4)KMPKT.SOL.BAG</v>
          </cell>
        </row>
        <row r="11575">
          <cell r="A11575" t="str">
            <v>RDM19170200</v>
          </cell>
          <cell r="B11575" t="str">
            <v>1200x500 BLAZE.PSLMZ.CEL.SILVER.METALLIC(E31604)&amp;RAL3003.MAT(190547-EG)(5)</v>
          </cell>
        </row>
        <row r="11576">
          <cell r="A11576" t="str">
            <v>RDM19140001</v>
          </cell>
          <cell r="B11576" t="str">
            <v>ARGE NUMUNESİ 1000X600 WAVE.PSLMZ.CEL.FRC.YZY.(8)</v>
          </cell>
        </row>
        <row r="11577">
          <cell r="A11577" t="str">
            <v>RDM19070001</v>
          </cell>
          <cell r="B11577" t="str">
            <v>ARGE NUMUNESİ 855X550 FRAME-3.PSLMZ.CEL.AY.YZY.(6)AKS:500MM</v>
          </cell>
        </row>
        <row r="11578">
          <cell r="A11578" t="str">
            <v>RDM19060001</v>
          </cell>
          <cell r="B11578" t="str">
            <v>ARGE NUMUNESİ 1200X500 FAME.PSLMZ.CEL.AY.YZY.(6)</v>
          </cell>
        </row>
        <row r="11579">
          <cell r="A11579" t="str">
            <v>RDM19040000</v>
          </cell>
          <cell r="B11579" t="str">
            <v>ARGE NUMUNESİ 500X225 VISTAPSLMZ.CEL.AY.YZY.CTSZ.(9)</v>
          </cell>
        </row>
        <row r="11580">
          <cell r="A11580" t="str">
            <v>RDM19030000</v>
          </cell>
          <cell r="B11580" t="str">
            <v>ARGE NUMUNESİ 500X225 TERRAPSLMZ.CEL.AY.YZY.(3)</v>
          </cell>
        </row>
        <row r="11581">
          <cell r="A11581" t="str">
            <v>RDM19010005</v>
          </cell>
          <cell r="B11581" t="str">
            <v>730x400 SNAKE AYNA YÜZEY KURU ELEKTRIKLI-RADİM ON/OF GÖVDE</v>
          </cell>
        </row>
        <row r="11582">
          <cell r="A11582" t="str">
            <v>RDM19010004</v>
          </cell>
          <cell r="B11582" t="str">
            <v>730x500 SNAKE AYNA YÜZEY KURU ELEKTRIKLI-MIDAS GÖVDE</v>
          </cell>
        </row>
        <row r="11583">
          <cell r="A11583" t="str">
            <v>RDM19010003</v>
          </cell>
          <cell r="B11583" t="str">
            <v>730x450 SNAKE AYNA YÜZEY KURU ELEKTRIKLI-MIDAS GÖVDE</v>
          </cell>
        </row>
        <row r="11584">
          <cell r="A11584" t="str">
            <v>RDM19010002</v>
          </cell>
          <cell r="B11584" t="str">
            <v>730x400 SNAKE AYNA YÜZEY KURU ELEKTRIKLI-MIDAS GÖVDE</v>
          </cell>
        </row>
        <row r="11585">
          <cell r="A11585" t="str">
            <v>RDM19010001</v>
          </cell>
          <cell r="B11585" t="str">
            <v>730x350 SNAKE AYNA YÜZEY KURU ELEKTRIKLI-MIDAS GÖVDE</v>
          </cell>
        </row>
        <row r="11586">
          <cell r="A11586" t="str">
            <v>RDM18160000</v>
          </cell>
          <cell r="B11586" t="str">
            <v>470X1435 ARNIKA YERDEN BAĞLANTILI 1000W ELEKTRİKLİ RAL9010.30G.EE(12)</v>
          </cell>
        </row>
        <row r="11587">
          <cell r="A11587" t="str">
            <v>RDM18110000</v>
          </cell>
          <cell r="B11587" t="str">
            <v>ARGE NUMUNESI 500X300 UPPER PASLANMAZ AYNA YUZEY (3)</v>
          </cell>
        </row>
        <row r="11588">
          <cell r="A11588" t="str">
            <v>RDM18100000</v>
          </cell>
          <cell r="B11588" t="str">
            <v>ARGE NUMUNESI 500X300 BLUEBELL PASLANMAZ AYNA YUZEY (4)</v>
          </cell>
        </row>
        <row r="11589">
          <cell r="A11589" t="str">
            <v>RDM18090000</v>
          </cell>
          <cell r="B11589" t="str">
            <v>ARGE NUMUNESI 800X500 DIVA PASLANMAZ 201 KALITE (6)</v>
          </cell>
        </row>
        <row r="11590">
          <cell r="A11590" t="str">
            <v>RDM18060000</v>
          </cell>
          <cell r="B11590" t="str">
            <v>RDM18060000 ARGE NUMUNESI</v>
          </cell>
        </row>
        <row r="11591">
          <cell r="A11591" t="str">
            <v>R.EYS.KK.00200</v>
          </cell>
          <cell r="B11591" t="str">
            <v>R.EYS.KK.00200_silinecek</v>
          </cell>
        </row>
        <row r="11592">
          <cell r="A11592" t="str">
            <v>R.EYS.KK.00199</v>
          </cell>
          <cell r="B11592" t="str">
            <v>R.EYS.KK.00199_silinecek</v>
          </cell>
        </row>
        <row r="11593">
          <cell r="A11593" t="str">
            <v>R.EYS.KK.00198</v>
          </cell>
          <cell r="B11593" t="str">
            <v>R.EYS.KK.00198_silinecek</v>
          </cell>
        </row>
        <row r="11594">
          <cell r="A11594" t="str">
            <v>R.EYS.KK.00197</v>
          </cell>
          <cell r="B11594" t="str">
            <v>R.EYS.KK.00197_silinecek</v>
          </cell>
        </row>
        <row r="11595">
          <cell r="A11595" t="str">
            <v>R.EYS.KK.00196</v>
          </cell>
          <cell r="B11595" t="str">
            <v>R.EYS.KK.00196_user manual&amp;installation guide_dual fuel stainless steel_seri 1_english_fason</v>
          </cell>
        </row>
        <row r="11596">
          <cell r="A11596" t="str">
            <v>R.EYS.KK.00195</v>
          </cell>
          <cell r="B11596" t="str">
            <v>R.EYS.KK.00195_kullanım&amp;montaj kılavuzu_dual sistem paslanmaz çelik_seri 1_türkçe_fason</v>
          </cell>
        </row>
        <row r="11597">
          <cell r="A11597" t="str">
            <v>R.EYS.KK.00194</v>
          </cell>
          <cell r="B11597" t="str">
            <v>R.EYS.KK.00194_user manual&amp;installation guide_dual fuel stainless steel_seri 1_english_hammam</v>
          </cell>
        </row>
        <row r="11598">
          <cell r="A11598" t="str">
            <v>R.EYS.KK.00193</v>
          </cell>
          <cell r="B11598" t="str">
            <v>R.EYS.KK.00193_kullanım&amp;montaj kılavuzu_dual sistem paslanmaz çelik_seri 1_türkçe_hammam</v>
          </cell>
        </row>
        <row r="11599">
          <cell r="A11599" t="str">
            <v>R.EYS.KK.00192</v>
          </cell>
          <cell r="B11599" t="str">
            <v>SILINECEK_garanti belgesi_elektrikli radyatör havlupan_türkçe_hammam</v>
          </cell>
        </row>
        <row r="11600">
          <cell r="A11600" t="str">
            <v>R.EYS.KK.00191</v>
          </cell>
          <cell r="B11600" t="str">
            <v>SILINECEK_garanti belgesi_pvd yüzey paslanmaz çelik_türkçe_hammam</v>
          </cell>
        </row>
        <row r="11601">
          <cell r="A11601" t="str">
            <v>R.EYS.KK.00190</v>
          </cell>
          <cell r="B11601" t="str">
            <v>R.EYS.KK.00190_user manualinstallation guide_aluminium_magenta shark_APL_english (A3)</v>
          </cell>
        </row>
        <row r="11602">
          <cell r="A11602" t="str">
            <v>R.EYS.KK.00189</v>
          </cell>
          <cell r="B11602" t="str">
            <v>R.EYS.KK.00189_user manual&amp;installation guide_aluminium_magenta curve-magenta flat_APL_english (A3)</v>
          </cell>
        </row>
        <row r="11603">
          <cell r="A11603" t="str">
            <v>R.EYS.KK.00185</v>
          </cell>
          <cell r="B11603" t="str">
            <v>montaj kılavuzu_alüminyum_merlot(sac braket)_türkçe_hammam</v>
          </cell>
        </row>
        <row r="11604">
          <cell r="A11604" t="str">
            <v>R.EYS.KK.00181</v>
          </cell>
          <cell r="B11604" t="str">
            <v>R.EYS.KK.00181_installation guide_aluminium_arnika (moto)_english_QH</v>
          </cell>
        </row>
        <row r="11605">
          <cell r="A11605" t="str">
            <v>R.EYS.KK.00170</v>
          </cell>
          <cell r="B11605" t="str">
            <v>R.EYS.KK.00170_alüminyum yön tıkacı montaj kılavuzu_ingilizce_hammam &amp; fason</v>
          </cell>
        </row>
        <row r="11606">
          <cell r="A11606" t="str">
            <v>R.EYS.KK.00169</v>
          </cell>
          <cell r="B11606" t="str">
            <v>R.EYS.KK.00169_alüminyum yön tıkacı montaj kılavuzu_türkçe_hammam &amp; fason</v>
          </cell>
        </row>
        <row r="11607">
          <cell r="A11607" t="str">
            <v>R.EYS.KK.00168</v>
          </cell>
          <cell r="B11607" t="str">
            <v>R.EYS.KK.00168_Magenta diverter installation instructions_APL</v>
          </cell>
        </row>
        <row r="11608">
          <cell r="A11608" t="str">
            <v>R.EYS.KK.00167</v>
          </cell>
          <cell r="B11608" t="str">
            <v>R.EYS.KK.00167_montaj kılavuzu_alüminyum_arnika_türkçe_ESTON_KELEŞOĞLU</v>
          </cell>
        </row>
        <row r="11609">
          <cell r="A11609" t="str">
            <v>R.EYS.KK.00166</v>
          </cell>
          <cell r="B11609" t="str">
            <v>R.EYS.KK.00166_user manual_hydronic_steel and stainless steel_english_APL</v>
          </cell>
        </row>
        <row r="11610">
          <cell r="A11610" t="str">
            <v>R.EYS.KK.00165</v>
          </cell>
          <cell r="B11610" t="str">
            <v>R.EYS.KK.00165_installation guide_stainless steel_GARDA Z_english_APL</v>
          </cell>
        </row>
        <row r="11611">
          <cell r="A11611" t="str">
            <v>R.EYS.KK.00164</v>
          </cell>
          <cell r="B11611" t="str">
            <v>R.EYS.KK.00164_installation guide_Magenta towel holder_english_APL</v>
          </cell>
        </row>
        <row r="11612">
          <cell r="A11612" t="str">
            <v>R.EYS.KK.00163</v>
          </cell>
          <cell r="B11612" t="str">
            <v>R.EYS.KK.00163_installation guide_Kaunos towel holder_english_fason</v>
          </cell>
        </row>
        <row r="11613">
          <cell r="A11613" t="str">
            <v>R.EYS.KK.00162</v>
          </cell>
          <cell r="B11613" t="str">
            <v>R.EYS.KK.00162_installation guide_Kaunos towel holder_english_hammam</v>
          </cell>
        </row>
        <row r="11614">
          <cell r="A11614" t="str">
            <v>R.EYS.KK.00161</v>
          </cell>
          <cell r="B11614" t="str">
            <v>R.EYS.KK.00161_montaj kılavuzu_Kaunos havlu askılığı_türkçe_fason</v>
          </cell>
        </row>
        <row r="11615">
          <cell r="A11615" t="str">
            <v>R.EYS.KK.00160</v>
          </cell>
          <cell r="B11615" t="str">
            <v>R.EYS.KK.00160_montaj kılavuzu_Kaunos havlu askılığı_türkçe_hammam</v>
          </cell>
        </row>
        <row r="11616">
          <cell r="A11616" t="str">
            <v>R.EYS.KK.00159</v>
          </cell>
          <cell r="B11616" t="str">
            <v>R.EYS.KK.00159_installation guide_aluminium_magenta towel rail_english_APL</v>
          </cell>
        </row>
        <row r="11617">
          <cell r="A11617" t="str">
            <v>R.EYS.KK.00158</v>
          </cell>
          <cell r="B11617" t="str">
            <v>R.EYS.KK.00158_installation guide_aluminium_towel rail_seri 1_english_fason</v>
          </cell>
        </row>
        <row r="11618">
          <cell r="A11618" t="str">
            <v>R.EYS.KK.00157</v>
          </cell>
          <cell r="B11618" t="str">
            <v>R.EYS.KK.00157_montaj kılavuzu_alüminyum_havlupan_seri 1_türkçe_fason</v>
          </cell>
        </row>
        <row r="11619">
          <cell r="A11619" t="str">
            <v>R.EYS.KK.00156</v>
          </cell>
          <cell r="B11619" t="str">
            <v>R.EYS.KK.00156_installation guide_aluminium_towel rail_seri 1_english_hammam</v>
          </cell>
        </row>
        <row r="11620">
          <cell r="A11620" t="str">
            <v>R.EYS.KK.00155</v>
          </cell>
          <cell r="B11620" t="str">
            <v>R.EYS.KK.00155_montaj kılavuzu_alüminyum_havlupan_seri 1_türkçe_hammam</v>
          </cell>
        </row>
        <row r="11621">
          <cell r="A11621" t="str">
            <v>R.EYS.KK.00154</v>
          </cell>
          <cell r="B11621" t="str">
            <v>R.EYS.KK.00154_Midas electrical installation guide_english_fason</v>
          </cell>
        </row>
        <row r="11622">
          <cell r="A11622" t="str">
            <v>R.EYS.KK.00153</v>
          </cell>
          <cell r="B11622" t="str">
            <v>R.EYS.KK.00153_Midas ısıtıcı montaj kılavuzu_türkçe_fason</v>
          </cell>
        </row>
        <row r="11623">
          <cell r="A11623" t="str">
            <v>R.EYS.KK.00152</v>
          </cell>
          <cell r="B11623" t="str">
            <v>R.EYS.KK.00152_Midas electrical installation guide_english_hammam</v>
          </cell>
        </row>
        <row r="11624">
          <cell r="A11624" t="str">
            <v>R.EYS.KK.00151</v>
          </cell>
          <cell r="B11624" t="str">
            <v>R.EYS.KK.00151_Midas ısıtıcı montaj kılavuzu_türkçe_hammam</v>
          </cell>
        </row>
        <row r="11625">
          <cell r="A11625" t="str">
            <v>R.EYS.KK.00150</v>
          </cell>
          <cell r="B11625" t="str">
            <v>R.EYS.KK.00150_installation guide_stainless steel_ACV Rusya_english</v>
          </cell>
        </row>
        <row r="11626">
          <cell r="A11626" t="str">
            <v>R.EYS.KK.00149</v>
          </cell>
          <cell r="B11626" t="str">
            <v>R.EYS.KK.00149_installation guide_steel_english_WAC</v>
          </cell>
        </row>
        <row r="11627">
          <cell r="A11627" t="str">
            <v>R.EYS.KK.00148</v>
          </cell>
          <cell r="B11627" t="str">
            <v>R.EYS.KK.00148_installation guide_stainless steel_seri1-2_english_WAC</v>
          </cell>
        </row>
        <row r="11628">
          <cell r="A11628" t="str">
            <v>R.EYS.KK.00147</v>
          </cell>
          <cell r="B11628" t="str">
            <v>R.EYS.KK.00147_Montage instructrie Thermrad RVS Lina_VR</v>
          </cell>
        </row>
        <row r="11629">
          <cell r="A11629" t="str">
            <v>R.EYS.KK.00146</v>
          </cell>
          <cell r="B11629" t="str">
            <v>R.EYS.KK.00146_installation guide_aluminium_zamak bracket_english_fason</v>
          </cell>
        </row>
        <row r="11630">
          <cell r="A11630" t="str">
            <v>R.EYS.KK.00145</v>
          </cell>
          <cell r="B11630" t="str">
            <v>R.EYS.KK.00145_montaj kılavuzu_alüminyum_zamak braket_türkçe_fason</v>
          </cell>
        </row>
        <row r="11631">
          <cell r="A11631" t="str">
            <v>R.EYS.KK.00144</v>
          </cell>
          <cell r="B11631" t="str">
            <v>R.EYS.KK.00144_installation guide_aluminium_zamak bracket_english_hammam</v>
          </cell>
        </row>
        <row r="11632">
          <cell r="A11632" t="str">
            <v>R.EYS.KK.00143</v>
          </cell>
          <cell r="B11632" t="str">
            <v>R.EYS.KK.00143_montaj kılavuzu_alüminyum_zamak braket_türkçe_hammam</v>
          </cell>
        </row>
        <row r="11633">
          <cell r="A11633" t="str">
            <v>R.EYS.KK.00142</v>
          </cell>
          <cell r="B11633" t="str">
            <v>R.EYS.KK.00142_installation guide_aluminium_arnika_english_fason</v>
          </cell>
        </row>
        <row r="11634">
          <cell r="A11634" t="str">
            <v>R.EYS.KK.00141</v>
          </cell>
          <cell r="B11634" t="str">
            <v>R.EYS.KK.00141_montaj kılavuzu_alüminyum_arnika_türkçe_fason</v>
          </cell>
        </row>
        <row r="11635">
          <cell r="A11635" t="str">
            <v>R.EYS.KK.00140</v>
          </cell>
          <cell r="B11635" t="str">
            <v>R.EYS.KK.00140_installation guide_aluminium_arnika_english_hammam</v>
          </cell>
        </row>
        <row r="11636">
          <cell r="A11636" t="str">
            <v>R.EYS.KK.00139</v>
          </cell>
          <cell r="B11636" t="str">
            <v>R.EYS.KK.00139_montaj kılavuzu_alüminyum_arnika_türkçe_hammam</v>
          </cell>
        </row>
        <row r="11637">
          <cell r="A11637" t="str">
            <v>R.EYS.KK.00138</v>
          </cell>
          <cell r="B11637" t="str">
            <v>R.EYS.KK.00138_installation guide_steel_english_fason</v>
          </cell>
        </row>
        <row r="11638">
          <cell r="A11638" t="str">
            <v>R.EYS.KK.00137</v>
          </cell>
          <cell r="B11638" t="str">
            <v>R.EYS.KK.00137_installation guide_steel_english_hammam</v>
          </cell>
        </row>
        <row r="11639">
          <cell r="A11639" t="str">
            <v>R.EYS.KK.00136</v>
          </cell>
          <cell r="B11639" t="str">
            <v>R.EYS.KK.00136_montaj kılavuzu_karbon_türkçe_fason</v>
          </cell>
        </row>
        <row r="11640">
          <cell r="A11640" t="str">
            <v>R.EYS.KK.00135</v>
          </cell>
          <cell r="B11640" t="str">
            <v>R.EYS.KK.00135_montaj kılavuzu_karbon_türkçe_hammam</v>
          </cell>
        </row>
        <row r="11641">
          <cell r="A11641" t="str">
            <v>R.EYS.KK.00134</v>
          </cell>
          <cell r="B11641" t="str">
            <v>R.EYS.KK.00134_installation guide_aluminium_lilac-amber-4 sections_english_fason</v>
          </cell>
        </row>
        <row r="11642">
          <cell r="A11642" t="str">
            <v>R.EYS.KK.00133</v>
          </cell>
          <cell r="B11642" t="str">
            <v>R.EYS.KK.00133_montaj kılavuzu_alüminyum_lilac-amber-4 borulu_türkçe_fason</v>
          </cell>
        </row>
        <row r="11643">
          <cell r="A11643" t="str">
            <v>R.EYS.KK.00132</v>
          </cell>
          <cell r="B11643" t="str">
            <v>R.EYS.KK.00132_installation guide_aluminium_lilac-amber-4 sections_english_hammam</v>
          </cell>
        </row>
        <row r="11644">
          <cell r="A11644" t="str">
            <v>R.EYS.KK.00131</v>
          </cell>
          <cell r="B11644" t="str">
            <v>R.EYS.KK.00131_montaj kılavuzu_alüminyum_lilac-amber-4 borulu_türkçe_hammam</v>
          </cell>
        </row>
        <row r="11645">
          <cell r="A11645" t="str">
            <v>R.EYS.KK.00130</v>
          </cell>
          <cell r="B11645" t="str">
            <v>R.EYS.KK.00130_installation guide_aluminium_lilac-amber_english_fason</v>
          </cell>
        </row>
        <row r="11646">
          <cell r="A11646" t="str">
            <v>R.EYS.KK.00129</v>
          </cell>
          <cell r="B11646" t="str">
            <v>R.EYS.KK.00129_montaj kılavuzu_alüminyum_lilac-amber_türkçe_fason</v>
          </cell>
        </row>
        <row r="11647">
          <cell r="A11647" t="str">
            <v>R.EYS.KK.00128</v>
          </cell>
          <cell r="B11647" t="str">
            <v>R.EYS.KK.00128_installation guide_aluminium_lilac-amber_english_hammam</v>
          </cell>
        </row>
        <row r="11648">
          <cell r="A11648" t="str">
            <v>R.EYS.KK.00127</v>
          </cell>
          <cell r="B11648" t="str">
            <v>R.EYS.KK.00127_montaj kılavuzu_alüminyum_lilac-amber_türkçe_hammam</v>
          </cell>
        </row>
        <row r="11649">
          <cell r="A11649" t="str">
            <v>R.EYS.KK.00126</v>
          </cell>
          <cell r="B11649" t="str">
            <v>R.EYS.KK.00126_user manual_hydronic_aluminium_english_fason</v>
          </cell>
        </row>
        <row r="11650">
          <cell r="A11650" t="str">
            <v>R.EYS.KK.00125</v>
          </cell>
          <cell r="B11650" t="str">
            <v>R.EYS.KK.00125_kullanım kılavuzu_hidronik_alüminyum ürünler_türkçe_fason</v>
          </cell>
        </row>
        <row r="11651">
          <cell r="A11651" t="str">
            <v>R.EYS.KK.00124</v>
          </cell>
          <cell r="B11651" t="str">
            <v>R.EYS.KK.00124_user manual_hydronic_aluminium_english_hammam</v>
          </cell>
        </row>
        <row r="11652">
          <cell r="A11652" t="str">
            <v>R.EYS.KK.00123</v>
          </cell>
          <cell r="B11652" t="str">
            <v>R.EYS.KK.00123_kullanım kılavuzu_hidronik_alüminyum ürünler_türkçe_hammam</v>
          </cell>
        </row>
        <row r="11653">
          <cell r="A11653" t="str">
            <v>R.EYS.KK.00121</v>
          </cell>
          <cell r="B11653" t="str">
            <v>R.EYS.KK.00121_Midas electrical heater user manual_english_fason</v>
          </cell>
        </row>
        <row r="11654">
          <cell r="A11654" t="str">
            <v>R.EYS.KK.00120</v>
          </cell>
          <cell r="B11654" t="str">
            <v>R.EYS.KK.00120_Midas electrical heater user manual_english_hammam</v>
          </cell>
        </row>
        <row r="11655">
          <cell r="A11655" t="str">
            <v>R.EYS.KK.00119</v>
          </cell>
          <cell r="B11655" t="str">
            <v>R.EYS.KK.00119_elektrikli radyatör kullanım kılavuzu_türkçe_fason</v>
          </cell>
        </row>
        <row r="11656">
          <cell r="A11656" t="str">
            <v>R.EYS.KK.00118</v>
          </cell>
          <cell r="B11656" t="str">
            <v>R.EYS.KK.00118_montaj kılavuzu_paslanmaz_seri3-4_türkçe_fason</v>
          </cell>
        </row>
        <row r="11657">
          <cell r="A11657" t="str">
            <v>R.EYS.KK.00117</v>
          </cell>
          <cell r="B11657" t="str">
            <v>R.EYS.KK.00117_montaj kılavuzu_paslanmaz_seri1-2_türkçe_fason</v>
          </cell>
        </row>
        <row r="11658">
          <cell r="A11658" t="str">
            <v>R.EYS.KK.00116</v>
          </cell>
          <cell r="B11658" t="str">
            <v>R.EYS.KK.00116_installation guide_stainless steel_seri3-4_english_fason</v>
          </cell>
        </row>
        <row r="11659">
          <cell r="A11659" t="str">
            <v>R.EYS.KK.00115</v>
          </cell>
          <cell r="B11659" t="str">
            <v>R.EYS.KK.00115_installation guide_stainless steel_seri1-2_english_fason</v>
          </cell>
        </row>
        <row r="11660">
          <cell r="A11660" t="str">
            <v>R.EYS.KK.00114</v>
          </cell>
          <cell r="B11660" t="str">
            <v>R.EYS.KK.00114_user manual_hydronic_steel and stainless steel_english_fason</v>
          </cell>
        </row>
        <row r="11661">
          <cell r="A11661" t="str">
            <v>R.EYS.KK.00113</v>
          </cell>
          <cell r="B11661" t="str">
            <v>R.EYS.KK.00113_kullanım kılavuzu_hidronik paslanmaz ve karbon ürünler_türkçe_fason</v>
          </cell>
        </row>
        <row r="11662">
          <cell r="A11662" t="str">
            <v>R.EYS.KK.00112</v>
          </cell>
          <cell r="B11662" t="str">
            <v>R.EYS.KK.00112_user manual_hydronic_steel and stainless steel_english_hammam</v>
          </cell>
        </row>
        <row r="11663">
          <cell r="A11663" t="str">
            <v>R.EYS.KK.00111</v>
          </cell>
          <cell r="B11663" t="str">
            <v>R.EYS.KK.00111_montaj kılavuzu_paslanmaz_seri3-4_türkçe_hammam</v>
          </cell>
        </row>
        <row r="11664">
          <cell r="A11664" t="str">
            <v>R.EYS.KK.00110</v>
          </cell>
          <cell r="B11664" t="str">
            <v>R.EYS.KK.00110_montaj kılavuzu_paslanmaz_seri1-2_türkçe_hammam</v>
          </cell>
        </row>
        <row r="11665">
          <cell r="A11665" t="str">
            <v>R.EYS.KK.00108</v>
          </cell>
          <cell r="B11665" t="str">
            <v>R.EYS.KK.00108_installation guide_stainless steel_seri3-4_english_hammam</v>
          </cell>
        </row>
        <row r="11666">
          <cell r="A11666" t="str">
            <v>R.EYS.KK.00107</v>
          </cell>
          <cell r="B11666" t="str">
            <v>R.EYS.KK.00107_installation guide_stainless steel_seri1-2_english_hammam</v>
          </cell>
        </row>
        <row r="11667">
          <cell r="A11667" t="str">
            <v>R.EYS.KK.00106</v>
          </cell>
          <cell r="B11667" t="str">
            <v>R.EYS.KK.00106_Midas ısıtıcı kullanma kılavuzu_türkçe_hammam</v>
          </cell>
        </row>
        <row r="11668">
          <cell r="A11668" t="str">
            <v>R.EYS.KK.00105</v>
          </cell>
          <cell r="B11668" t="str">
            <v>R.EYS.KK.00105_kullanım kılavuzu_hidronik_paslanmaz ve karbon ürünler_türkçe_hammam</v>
          </cell>
        </row>
        <row r="11669">
          <cell r="A11669" t="str">
            <v>R.EYS.KK.00104</v>
          </cell>
          <cell r="B11669" t="str">
            <v>R.EYS.KK.00104_Midas ısıtıcı kullanma kılavuzu_türkçe_fason</v>
          </cell>
        </row>
        <row r="11670">
          <cell r="A11670" t="str">
            <v>R.EYS.KK.00103</v>
          </cell>
          <cell r="B11670" t="str">
            <v>R.EYS.KK.00103_electric radiator user manual_ingilizce_fason</v>
          </cell>
        </row>
        <row r="11671">
          <cell r="A11671" t="str">
            <v>R.EYS.KK.00102</v>
          </cell>
          <cell r="B11671" t="str">
            <v>R.EYS.KK.00102_elektrikli radyatör kullanım kılavuzu_türkçe_hammam</v>
          </cell>
        </row>
        <row r="11672">
          <cell r="A11672" t="str">
            <v>R.EYS.KK.00101</v>
          </cell>
          <cell r="B11672" t="str">
            <v>R.EYS.KK.00101_electric radiator user manual_ingilizce_hammam</v>
          </cell>
        </row>
        <row r="11673">
          <cell r="A11673" t="str">
            <v>R.EYS.KK.00053</v>
          </cell>
          <cell r="B11673" t="str">
            <v>R.EYS.KK.00053_installation guide_aluminium_magenta curve-magenta flat-4 sections_APL_english</v>
          </cell>
        </row>
        <row r="11674">
          <cell r="A11674" t="str">
            <v>R.EYS.KK.00052</v>
          </cell>
          <cell r="B11674" t="str">
            <v>R.EYS.KK.00052_installation guide_aluminium_magenta curve-magenta flat_APL_english</v>
          </cell>
        </row>
        <row r="11675">
          <cell r="A11675" t="str">
            <v>R-TEKNİK SERVİS</v>
          </cell>
          <cell r="B11675" t="str">
            <v>TEKNİK SERVİS HİZMET BEDELİ</v>
          </cell>
        </row>
        <row r="11676">
          <cell r="A11676" t="str">
            <v>NMN.Y-P-8122-0-000-002</v>
          </cell>
          <cell r="B11676" t="str">
            <v>Ø 16 CLII ISITICI REKORU(TEKNIKISISAN)</v>
          </cell>
        </row>
        <row r="11677">
          <cell r="A11677" t="str">
            <v>NMN.Y-P-8122-0-000-001</v>
          </cell>
          <cell r="B11677" t="str">
            <v>Ø 12 CLI ISITICI REKORU(TEKNIKISISAN)</v>
          </cell>
        </row>
        <row r="11678">
          <cell r="A11678" t="str">
            <v>NMN.Y-P-8053-0-215-001</v>
          </cell>
          <cell r="B11678" t="str">
            <v>Ø32X1,5X150 MM PASLANMAZ BORU PVD BRSHD.BRONZE+PVD POLSHD.BRONZE(NUMUNE)</v>
          </cell>
        </row>
        <row r="11679">
          <cell r="A11679" t="str">
            <v>NMN.Y-P-8053-0-214-001</v>
          </cell>
          <cell r="B11679" t="str">
            <v>Ø32X1,5X150 MM PASLANMAZ BORU PVD BRSHD.COPPER+PVD POLSHD.COPPER(NUMUNE)</v>
          </cell>
        </row>
        <row r="11680">
          <cell r="A11680" t="str">
            <v>NMN.Y-P-8053-0-213-001</v>
          </cell>
          <cell r="B11680" t="str">
            <v>Ø32X1,5X150 MM PASLANMAZ BORU PVD BRSHD.BRASS+PVD POLSHD.BRASS(NUMUNE)</v>
          </cell>
        </row>
        <row r="11681">
          <cell r="A11681" t="str">
            <v>NMN.Y-P-8053-0-208-003</v>
          </cell>
          <cell r="B11681" t="str">
            <v>Ø32X1,5X150 MM PASLANMAZ BORU BRSHD+POLSHD.MILKY.WAY(NUMUNE)</v>
          </cell>
        </row>
        <row r="11682">
          <cell r="A11682" t="str">
            <v>NMN.Y-P-8053-0-208-002</v>
          </cell>
          <cell r="B11682" t="str">
            <v>Ø32X1,5X150 MM PASLANMAZ BORU POLSHD.MILKY.WAY(NUMUNE)</v>
          </cell>
        </row>
        <row r="11683">
          <cell r="A11683" t="str">
            <v>NMN.Y-P-8053-0-208-001</v>
          </cell>
          <cell r="B11683" t="str">
            <v>Ø32X1,5X150 MM PASLANMAZ BORU .MILKY.WAY(NUMUNE)</v>
          </cell>
        </row>
        <row r="11684">
          <cell r="A11684" t="str">
            <v>NMN.Y-P-8053-0-206-003</v>
          </cell>
          <cell r="B11684" t="str">
            <v>Ø32X1,5X150 MM PASLANMAZ BORU BRSHD+POLSHD.SEPIA(NUMUNE)</v>
          </cell>
        </row>
        <row r="11685">
          <cell r="A11685" t="str">
            <v>NMN.Y-P-8053-0-206-002</v>
          </cell>
          <cell r="B11685" t="str">
            <v>Ø32X1,5X150 MM PASLANMAZ BORU POLSHD.SEPIA(NUMUNE)</v>
          </cell>
        </row>
        <row r="11686">
          <cell r="A11686" t="str">
            <v>NMN.Y-P-8053-0-206-001</v>
          </cell>
          <cell r="B11686" t="str">
            <v>Ø32X1,5X150 MM PASLANMAZ BORU SEPIA(NUMUNE)</v>
          </cell>
        </row>
        <row r="11687">
          <cell r="A11687" t="str">
            <v>NMN.Y-P-8053-0-205-003</v>
          </cell>
          <cell r="B11687" t="str">
            <v>Ø32X1,5X150 MM PASLANMAZ BORU BRSHD+POLSHD.RUSSET(NUMUNE)</v>
          </cell>
        </row>
        <row r="11688">
          <cell r="A11688" t="str">
            <v>NMN.Y-P-8053-0-205-001</v>
          </cell>
          <cell r="B11688" t="str">
            <v>Ø32X1,5X150 MM PASLANMAZ BORU RUSSET(NUMUNE)</v>
          </cell>
        </row>
        <row r="11689">
          <cell r="A11689" t="str">
            <v>NMN.Y-P-8053-0-204-001</v>
          </cell>
          <cell r="B11689" t="str">
            <v>Ø32X1,5X150 MM PASLANMAZ BORU PVD BRSHED.COPPER(NUMUNE)</v>
          </cell>
        </row>
        <row r="11690">
          <cell r="A11690" t="str">
            <v>NMN.Y-P-8053-0-202-003</v>
          </cell>
          <cell r="B11690" t="str">
            <v>Ø32X1,5X150 MM PASLANMAZ BORU BRSHD+POLSHD.FROST(NUMUNE)</v>
          </cell>
        </row>
        <row r="11691">
          <cell r="A11691" t="str">
            <v>NMN.Y-P-8053-0-202-002</v>
          </cell>
          <cell r="B11691" t="str">
            <v>Ø32X1,5X150 MM PASLANMAZ BORU POLSHD.FROST(NUMUNE)</v>
          </cell>
        </row>
        <row r="11692">
          <cell r="A11692" t="str">
            <v>NMN.Y-P-8053-0-202-001</v>
          </cell>
          <cell r="B11692" t="str">
            <v>Ø32X1,5X150 MM PASLANMAZ BORU FROST(NUMUNE)</v>
          </cell>
        </row>
        <row r="11693">
          <cell r="A11693" t="str">
            <v>NMN.Y-P-8053-0-175-002</v>
          </cell>
          <cell r="B11693" t="str">
            <v>Ø32X25 MM PASLANMAZ BORU PVD BRSHD.BRASS(NUMUNE)</v>
          </cell>
        </row>
        <row r="11694">
          <cell r="A11694" t="str">
            <v>NMN.Y-P-8053-0-175-001</v>
          </cell>
          <cell r="B11694" t="str">
            <v>Ø32X1,5X150 MM PASLANMAZ BORU PVD BRSHD.BRASS(NUMUNE)</v>
          </cell>
        </row>
        <row r="11695">
          <cell r="A11695" t="str">
            <v>NMN.Y-P-8053-0-174-002</v>
          </cell>
          <cell r="B11695" t="str">
            <v>Ø32X25 MM PASLANMAZ BORU PVD POLSHD BRASS(NUMUNE)</v>
          </cell>
        </row>
        <row r="11696">
          <cell r="A11696" t="str">
            <v>NMN.Y-P-8053-0-174-001</v>
          </cell>
          <cell r="B11696" t="str">
            <v>Ø32X1,5X150 MM PASLANMAZ BORU PVD POLSHD BRASS(NUMUNE)</v>
          </cell>
        </row>
        <row r="11697">
          <cell r="A11697" t="str">
            <v>NMN.Y-P-8053-0-173-001</v>
          </cell>
          <cell r="B11697" t="str">
            <v>Ø32X1,5X150 MM PASLANMAZ BORU PVD BRSHED.BRONZE(NUMUNE)</v>
          </cell>
        </row>
        <row r="11698">
          <cell r="A11698" t="str">
            <v>NMN.Y-P-8053-0-172-001</v>
          </cell>
          <cell r="B11698" t="str">
            <v>Ø32X1,5X150 MM PASLANMAZ BORU PVD.POLSHD.BRONZE(NUMUNE)</v>
          </cell>
        </row>
        <row r="11699">
          <cell r="A11699" t="str">
            <v>NMN.Y-P-8053-0-151-003</v>
          </cell>
          <cell r="B11699" t="str">
            <v>Ø32X1,5X150 MM PASLANMAZ BORU BRSHD+POLSHD.NAVY.BLUE.RAL5003(NUMUNE)</v>
          </cell>
        </row>
        <row r="11700">
          <cell r="A11700" t="str">
            <v>NMN.Y-P-8053-0-151-002</v>
          </cell>
          <cell r="B11700" t="str">
            <v>Ø32X1,5X150 MM PASLANMAZ BORU POLSHD.NAVY.BLUE.RAL5003(NUMUNE)</v>
          </cell>
        </row>
        <row r="11701">
          <cell r="A11701" t="str">
            <v>NMN.Y-P-8053-0-151-001</v>
          </cell>
          <cell r="B11701" t="str">
            <v>Ø32X1,5X150 MM PASLANMAZ BORU BRSHED.NAVY.BLUE.RAL5003(NUMUNE)</v>
          </cell>
        </row>
        <row r="11702">
          <cell r="A11702" t="str">
            <v>NMN.Y-P-8053-0-149-003</v>
          </cell>
          <cell r="B11702" t="str">
            <v>Ø32X1,5X150 MM PASLANMAZ BORU BRSHD+POLSHD.CLEOPATRA(NUMUNE)</v>
          </cell>
        </row>
        <row r="11703">
          <cell r="A11703" t="str">
            <v>NMN.Y-P-8053-0-149-002</v>
          </cell>
          <cell r="B11703" t="str">
            <v>Ø32X1,5X150 MM PASLANMAZ BORU POLSHD.CLEOPATRA(NUMUNE)</v>
          </cell>
        </row>
        <row r="11704">
          <cell r="A11704" t="str">
            <v>NMN.Y-P-8053-0-149-001</v>
          </cell>
          <cell r="B11704" t="str">
            <v>Ø32X1,5X150 MM PASLANMAZ BORU CLEOPATRA(NUMUNE)</v>
          </cell>
        </row>
        <row r="11705">
          <cell r="A11705" t="str">
            <v>NMN.Y-P-8053-0-101-001</v>
          </cell>
          <cell r="B11705" t="str">
            <v>Ø32X1,5X150 MM PASLANMAZ BORU BRSHED.ANTR.INCEPUTURLU.RAL7016.10G(NUMUNE)</v>
          </cell>
        </row>
        <row r="11706">
          <cell r="A11706" t="str">
            <v>NMN.Y-P-8053-0-094-004</v>
          </cell>
          <cell r="B11706" t="str">
            <v>Ø28X1,2X75 MM PASLANMAZ BORU.NIGHT BLACK.(NUMUNE)</v>
          </cell>
        </row>
        <row r="11707">
          <cell r="A11707" t="str">
            <v>NMN.Y-P-8053-0-094-003</v>
          </cell>
          <cell r="B11707" t="str">
            <v>Ø32X1,5X150 MM PASLANMAZ BORU BRSHD+POLSHD.NIGHT BLACK(NUMUNE)</v>
          </cell>
        </row>
        <row r="11708">
          <cell r="A11708" t="str">
            <v>NMN.Y-P-8053-0-094-002</v>
          </cell>
          <cell r="B11708" t="str">
            <v>Ø32X1,5X150 MM PASLANMAZ BORU POLSHD.NIGHT BLACK(NUMUNE)</v>
          </cell>
        </row>
        <row r="11709">
          <cell r="A11709" t="str">
            <v>NMN.Y-P-8053-0-094-001</v>
          </cell>
          <cell r="B11709" t="str">
            <v>Ø32X1,5X150 MM PASLANMAZ BORU NIGHT BLACK(NUMUNE)</v>
          </cell>
        </row>
        <row r="11710">
          <cell r="A11710" t="str">
            <v>NMN.Y-P-8053-0-093-001</v>
          </cell>
          <cell r="B11710" t="str">
            <v>Ø32X1,5X150 MM PASLANMAZ BORU BRSHED.ANTRASIT RAL7016(NUMUNE)</v>
          </cell>
        </row>
        <row r="11711">
          <cell r="A11711" t="str">
            <v>NMN.Y-P-8053-0-089-001</v>
          </cell>
          <cell r="B11711" t="str">
            <v>Ø32X1,5X150 MM PASLANMAZ BORU BRSHED.MAT SIYAH RAL9005 30G(NUMUNE)</v>
          </cell>
        </row>
        <row r="11712">
          <cell r="A11712" t="str">
            <v>NMN.Y-P-8053-0-086-001</v>
          </cell>
          <cell r="B11712" t="str">
            <v>Ø32X1,5X150 MM PASLANMAZ BORU BRSHED.MAT SIYAH RAL9005 10G(NUMUNE)</v>
          </cell>
        </row>
        <row r="11713">
          <cell r="A11713" t="str">
            <v>NMN.Y-P-8053-0-081-003</v>
          </cell>
          <cell r="B11713" t="str">
            <v>Ø32X1,5X150 MM PASLANMAZ BORU BRSHD+POLSHD.GUMUS GRI RAL 9006(NUMUNE)</v>
          </cell>
        </row>
        <row r="11714">
          <cell r="A11714" t="str">
            <v>NMN.Y-P-8053-0-081-002</v>
          </cell>
          <cell r="B11714" t="str">
            <v>Ø32X1,5X150 MM PASLANMAZ BORU POLSHD.GUMUS GRI RAL 9006(NUMUNE)</v>
          </cell>
        </row>
        <row r="11715">
          <cell r="A11715" t="str">
            <v>NMN.Y-P-8053-0-081-001</v>
          </cell>
          <cell r="B11715" t="str">
            <v>Ø32X1,5X150 MM PASLANMAZ BORU BRSHED.GUMUS GRI RAL 9006(NUMUNE)</v>
          </cell>
        </row>
        <row r="11716">
          <cell r="A11716" t="str">
            <v>NMN.Y-P-8053-0-077-001</v>
          </cell>
          <cell r="B11716" t="str">
            <v>Ø32X1,5X150 MM PASLANMAZ BORU BRSHED.MAT.BYZ.RAL.9010.30G.(NUMUNE)</v>
          </cell>
        </row>
        <row r="11717">
          <cell r="A11717" t="str">
            <v>NMN.Y-P-8053-0-075-001</v>
          </cell>
          <cell r="B11717" t="str">
            <v>Ø32X1,5X150 MM PASLANMAZ PROFIL SATEN.BYZ.RAL9016.75G(AK.NBL=FA5624).EE(NUMUNE)</v>
          </cell>
        </row>
        <row r="11718">
          <cell r="A11718" t="str">
            <v>NMN.Y-P-8053-0-055-001</v>
          </cell>
          <cell r="B11718" t="str">
            <v>Ø32X1,5X150 MM PASLANMAZ BORU PVD.POLSHD.COPPER(NUMUNE)</v>
          </cell>
        </row>
        <row r="11719">
          <cell r="A11719" t="str">
            <v>NMN.Y-P-8053-0-002-003</v>
          </cell>
          <cell r="B11719" t="str">
            <v>Ø28X1,2X75 MM PASLANMAZ BORU POLSHD.(NUMUNE)</v>
          </cell>
        </row>
        <row r="11720">
          <cell r="A11720" t="str">
            <v>NMN.Y-P-8053-0-002-002</v>
          </cell>
          <cell r="B11720" t="str">
            <v>Ø32X25 MM PASLANMAZ BORU AY.YZY.(NUMUNE)</v>
          </cell>
        </row>
        <row r="11721">
          <cell r="A11721" t="str">
            <v>NMN.Y-P-8053-0-002-001</v>
          </cell>
          <cell r="B11721" t="str">
            <v>Ø 51 X 1,2 X 100 MM CHIME BORU KESITI AYNA YUZEY 2 UCU KOR KAPAKLI</v>
          </cell>
        </row>
        <row r="11722">
          <cell r="A11722" t="str">
            <v>NMN.Y-P-8053-0-001-002</v>
          </cell>
          <cell r="B11722" t="str">
            <v>Ø28X1,2X75 MM PASLANMAZ BORU FRC.YZY.(NUMUNE)</v>
          </cell>
        </row>
        <row r="11723">
          <cell r="A11723" t="str">
            <v>NMN.Y-P-8053-0-001-001</v>
          </cell>
          <cell r="B11723" t="str">
            <v>Ø32X25 MM PASLANMAZ BORU FRC.YZY.(NUMUNE)</v>
          </cell>
        </row>
        <row r="11724">
          <cell r="A11724" t="str">
            <v>NMN.Y-P-8052-0-215-001</v>
          </cell>
          <cell r="B11724" t="str">
            <v>30X30X1,5X150 MM PASLANMAZ PROFIL PVD BRSHD.BRONZE+PVD POLSHD.BRONZE(NUMUNE)</v>
          </cell>
        </row>
        <row r="11725">
          <cell r="A11725" t="str">
            <v>NMN.Y-P-8052-0-214-001</v>
          </cell>
          <cell r="B11725" t="str">
            <v>30X30X1,5X150 MM PASLANMAZ PROFIL PVD BRSHD.COPPER+PVD POLSHD.COPPER(NUMUNE)</v>
          </cell>
        </row>
        <row r="11726">
          <cell r="A11726" t="str">
            <v>NMN.Y-P-8052-0-213-001</v>
          </cell>
          <cell r="B11726" t="str">
            <v>30X30X1,5X150 MM PASLANMAZ PROFIL PVD BRSHD.BRASS+PVD POLSHD.BRASS(NUMUNE)</v>
          </cell>
        </row>
        <row r="11727">
          <cell r="A11727" t="str">
            <v>NMN.Y-P-8052-0-208-003</v>
          </cell>
          <cell r="B11727" t="str">
            <v>30X30X1,5X150 MM PASLANMAZ PROFIL BRSHD+POLSHD.MILKY.WAY(NUMUNE)</v>
          </cell>
        </row>
        <row r="11728">
          <cell r="A11728" t="str">
            <v>NMN.Y-P-8052-0-208-002</v>
          </cell>
          <cell r="B11728" t="str">
            <v>30X30X1,5X150 MM PASLANMAZ PROFIL POLSHD.MILKY.WAY(NUMUNE)</v>
          </cell>
        </row>
        <row r="11729">
          <cell r="A11729" t="str">
            <v>NMN.Y-P-8052-0-208-001</v>
          </cell>
          <cell r="B11729" t="str">
            <v>30X30X1,5X150 MM PASLANMAZ PROFIL MILKY.WAY(NUMUNE)</v>
          </cell>
        </row>
        <row r="11730">
          <cell r="A11730" t="str">
            <v>NMN.Y-P-8052-0-206-003</v>
          </cell>
          <cell r="B11730" t="str">
            <v>30X30X1,5X150 MM PASLANMAZ PROFIL BRSHD+POLSHD.SEPIA(NUMUNE)</v>
          </cell>
        </row>
        <row r="11731">
          <cell r="A11731" t="str">
            <v>NMN.Y-P-8052-0-206-002</v>
          </cell>
          <cell r="B11731" t="str">
            <v>30X30X1,5X150 MM PASLANMAZ PROFIL POLSHD.SEPIA(NUMUNE)</v>
          </cell>
        </row>
        <row r="11732">
          <cell r="A11732" t="str">
            <v>NMN.Y-P-8052-0-206-001</v>
          </cell>
          <cell r="B11732" t="str">
            <v>30X30X1,5X150 MM PASLANMAZ PROFIL SEPIA(NUMUNE)</v>
          </cell>
        </row>
        <row r="11733">
          <cell r="A11733" t="str">
            <v>NMN.Y-P-8052-0-205-003</v>
          </cell>
          <cell r="B11733" t="str">
            <v>30X30X1,5X150 MM PASLANMAZ PROFIL BRSHD+POLSHD.RUSSET(NUMUNE)</v>
          </cell>
        </row>
        <row r="11734">
          <cell r="A11734" t="str">
            <v>NMN.Y-P-8052-0-205-002</v>
          </cell>
          <cell r="B11734" t="str">
            <v>30X30X1,5X150 MM PASLANMAZ PROFIL POLSHD.RUSSET(NUMUNE)</v>
          </cell>
        </row>
        <row r="11735">
          <cell r="A11735" t="str">
            <v>NMN.Y-P-8052-0-205-001</v>
          </cell>
          <cell r="B11735" t="str">
            <v>30X30X1,5X150 MM PASLANMAZ PROFIL RUSSET(NUMUNE)</v>
          </cell>
        </row>
        <row r="11736">
          <cell r="A11736" t="str">
            <v>NMN.Y-P-8052-0-204-001</v>
          </cell>
          <cell r="B11736" t="str">
            <v>30X30X1,5X150 MM PASLANMAZ PROFIL PVD BRSHED.COPPER(NUMUNE)</v>
          </cell>
        </row>
        <row r="11737">
          <cell r="A11737" t="str">
            <v>NMN.Y-P-8052-0-202-003</v>
          </cell>
          <cell r="B11737" t="str">
            <v>30X30X1,5X150 MM PASLANMAZ PROFIL BRSHD+POLSHD.FROST(NUMUNE)</v>
          </cell>
        </row>
        <row r="11738">
          <cell r="A11738" t="str">
            <v>NMN.Y-P-8052-0-202-002</v>
          </cell>
          <cell r="B11738" t="str">
            <v>30X30X1,5X150 MM PASLANMAZ PROFIL POLSHD.FROST(NUMUNE)</v>
          </cell>
        </row>
        <row r="11739">
          <cell r="A11739" t="str">
            <v>NMN.Y-P-8052-0-202-001</v>
          </cell>
          <cell r="B11739" t="str">
            <v>30X30X1,5X150 MM PASLANMAZ PROFIL FROST(NUMUNE)</v>
          </cell>
        </row>
        <row r="11740">
          <cell r="A11740" t="str">
            <v>NMN.Y-P-8052-0-175-001</v>
          </cell>
          <cell r="B11740" t="str">
            <v>30X30X1,5X150 MM PASLANMAZ PROFIL PVD BRSHD.BRASS(NUMUNE)</v>
          </cell>
        </row>
        <row r="11741">
          <cell r="A11741" t="str">
            <v>NMN.Y-P-8052-0-174-001</v>
          </cell>
          <cell r="B11741" t="str">
            <v>30X30X1,5X150 MM PASLANMAZ PROFIL PVD POLSHD.BRASS(NUMUNE)</v>
          </cell>
        </row>
        <row r="11742">
          <cell r="A11742" t="str">
            <v>NMN.Y-P-8052-0-173-001</v>
          </cell>
          <cell r="B11742" t="str">
            <v>30X30X1,5X150 MM PASLANMAZ PROFIL PVD BRSHED.BRONZE(NUMUNE)</v>
          </cell>
        </row>
        <row r="11743">
          <cell r="A11743" t="str">
            <v>NMN.Y-P-8052-0-172-001</v>
          </cell>
          <cell r="B11743" t="str">
            <v>30X30X1,5X150 MM PASLANMAZ PROFIL PVD.POLSHD.BRONZE(NUMUNE)</v>
          </cell>
        </row>
        <row r="11744">
          <cell r="A11744" t="str">
            <v>NMN.Y-P-8052-0-151-003</v>
          </cell>
          <cell r="B11744" t="str">
            <v>30X30X1,5X150 MM PASLANMAZ PROFIL BRSHD+POLSHD.NAVY.BLUE.RAL5003(NUMUNE)</v>
          </cell>
        </row>
        <row r="11745">
          <cell r="A11745" t="str">
            <v>NMN.Y-P-8052-0-151-002</v>
          </cell>
          <cell r="B11745" t="str">
            <v>30X30X1,5X150 MM PASLANMAZ PROFIL POLSHD.NAVY.BLUE.RAL5003(NUMUNE)</v>
          </cell>
        </row>
        <row r="11746">
          <cell r="A11746" t="str">
            <v>NMN.Y-P-8052-0-151-001</v>
          </cell>
          <cell r="B11746" t="str">
            <v>30X30X1,5X150 MM PASLANMAZ PROFIL BRSHED.NAVY.BLUE.RAL5003(NUMUNE)</v>
          </cell>
        </row>
        <row r="11747">
          <cell r="A11747" t="str">
            <v>NMN.Y-P-8052-0-149-003</v>
          </cell>
          <cell r="B11747" t="str">
            <v>30X30X1,5X150 MM PASLANMAZ PROFIL BRSHD+POLSHD.CLEOPATRA(NUMUNE)</v>
          </cell>
        </row>
        <row r="11748">
          <cell r="A11748" t="str">
            <v>NMN.Y-P-8052-0-149-002</v>
          </cell>
          <cell r="B11748" t="str">
            <v>30X30X1,5X150 MM PASLANMAZ PROFIL POLSHD.CLEOPATRA(NUMUNE)</v>
          </cell>
        </row>
        <row r="11749">
          <cell r="A11749" t="str">
            <v>NMN.Y-P-8052-0-149-001</v>
          </cell>
          <cell r="B11749" t="str">
            <v>30X30X1,5X150 MM PASLANMAZ PROFIL CLEOPATRA(NUMUNE)</v>
          </cell>
        </row>
        <row r="11750">
          <cell r="A11750" t="str">
            <v>NMN.Y-P-8052-0-101-001</v>
          </cell>
          <cell r="B11750" t="str">
            <v>30X30X1,5X150 MM PASLANMAZ PROFIL BRSHED.ANTR.INCEPUTURLU.RAL7016.10G(NUMUNE)</v>
          </cell>
        </row>
        <row r="11751">
          <cell r="A11751" t="str">
            <v>NMN.Y-P-8052-0-094-003</v>
          </cell>
          <cell r="B11751" t="str">
            <v>30X30X1,5X150 MM PASLANMAZ PROFIL BRSHD+POLSHD.NIGHT BLACK(NUMUNE)</v>
          </cell>
        </row>
        <row r="11752">
          <cell r="A11752" t="str">
            <v>NMN.Y-P-8052-0-094-001</v>
          </cell>
          <cell r="B11752" t="str">
            <v>30X30X1,5X150 MM PASLANMAZ PROFIL .NIGHT BLACK(NUMUNE)</v>
          </cell>
        </row>
        <row r="11753">
          <cell r="A11753" t="str">
            <v>NMN.Y-P-8052-0-093-001</v>
          </cell>
          <cell r="B11753" t="str">
            <v>30X30X1,5X150 MM PASLANMAZ PROFIL BRSHED.ANTRASIT RAL7016(NUMUNE)</v>
          </cell>
        </row>
        <row r="11754">
          <cell r="A11754" t="str">
            <v>NMN.Y-P-8052-0-089-001</v>
          </cell>
          <cell r="B11754" t="str">
            <v>30X30X1,5X150 MM PASLANMAZ PROFIL BRSHED.MAT SIYAH RAL9005 30G(NUMUNE)</v>
          </cell>
        </row>
        <row r="11755">
          <cell r="A11755" t="str">
            <v>NMN.Y-P-8052-0-086-001</v>
          </cell>
          <cell r="B11755" t="str">
            <v>30X30X1,5X150 MM PASLANMAZ PROFIL BRSHED.MAT SIYAH RAL9005 10G(NUMUNE)</v>
          </cell>
        </row>
        <row r="11756">
          <cell r="A11756" t="str">
            <v>NMN.Y-P-8052-0-081-003</v>
          </cell>
          <cell r="B11756" t="str">
            <v>30X30X1,5X150 MM PASLANMAZ PROFIL BRSHD+POLSHD.GUMUS GRI RAL 9006(NUMUNE)</v>
          </cell>
        </row>
        <row r="11757">
          <cell r="A11757" t="str">
            <v>NMN.Y-P-8052-0-081-002</v>
          </cell>
          <cell r="B11757" t="str">
            <v>30X30X1,5X150 MM PASLANMAZ PROFIL POLSHD.GUMUS GRI RAL 9006(NUMUNE)</v>
          </cell>
        </row>
        <row r="11758">
          <cell r="A11758" t="str">
            <v>NMN.Y-P-8052-0-081-001</v>
          </cell>
          <cell r="B11758" t="str">
            <v>30X30X1,5X150 MM PASLANMAZ PROFIL BRSHED.GUMUS GRI RAL 9006(NUMUNE)</v>
          </cell>
        </row>
        <row r="11759">
          <cell r="A11759" t="str">
            <v>NMN.Y-P-8052-0-077-001</v>
          </cell>
          <cell r="B11759" t="str">
            <v>30X30X1,5X150 MM PASLANMAZ PROFIL BRSHED.MAT.BYZ.RAL.9010.30G.(NUMUNE)</v>
          </cell>
        </row>
        <row r="11760">
          <cell r="A11760" t="str">
            <v>NMN.Y-P-8052-0-075-001</v>
          </cell>
          <cell r="B11760" t="str">
            <v>30X30X1,5X150 MM PASLANMAZ PROFIL SATEN.BYZ.RAL9016.75G(AK.NBL=FA5624).EE(NUMUNE)</v>
          </cell>
        </row>
        <row r="11761">
          <cell r="A11761" t="str">
            <v>NMN.Y-P-8052-0-055-001</v>
          </cell>
          <cell r="B11761" t="str">
            <v>30X30X1,5X150 MM PASLANMAZ PROFIL PVD.POLSHD.COPPER(NUMUNE)</v>
          </cell>
        </row>
        <row r="11762">
          <cell r="A11762" t="str">
            <v>NMN.Y-P-8052-0-002-002</v>
          </cell>
          <cell r="B11762" t="str">
            <v>30X30X1,5X75 MM PASLANMAZ PROFIL POLSHD.(NUMUNE)</v>
          </cell>
        </row>
        <row r="11763">
          <cell r="A11763" t="str">
            <v>NMN.Y-P-8052-0-002-001</v>
          </cell>
          <cell r="B11763" t="str">
            <v>30 X 50 X 100 X 1,2 MM ALBAN PROFIL KESITI AYNA YUZEY 2 UCU KOR KAPAKLI</v>
          </cell>
        </row>
        <row r="11764">
          <cell r="A11764" t="str">
            <v>NMN.Y-P-8052-0-001-001</v>
          </cell>
          <cell r="B11764" t="str">
            <v>30X30X1,5X75 MM PASLANMAZ PROFIL BRSHED.(NUMUNE)</v>
          </cell>
        </row>
        <row r="11765">
          <cell r="A11765" t="str">
            <v>NMN.Y-C-8053-0-102-001</v>
          </cell>
          <cell r="B11765" t="str">
            <v>Ø25X1X75 MM KARBON CELIK BORU KROM(NUMUNE)</v>
          </cell>
        </row>
        <row r="11766">
          <cell r="A11766" t="str">
            <v>NMN.Y-C-8052-0-089-001</v>
          </cell>
          <cell r="B11766" t="str">
            <v>30X30X1,5X75 MM KARBON CELIK PROFIL MAT SIYAH RAL9005 30G(NUMUNE)</v>
          </cell>
        </row>
        <row r="11767">
          <cell r="A11767" t="str">
            <v>NMN.M-X-7099-0-094-001</v>
          </cell>
          <cell r="B11767" t="str">
            <v>DUMMY.RD230V300W50HzCLI.30X30.KBL.GIZ.ON/.NIGHT.BLACK.GRI.KBL+RZT</v>
          </cell>
        </row>
        <row r="11768">
          <cell r="A11768" t="str">
            <v>NMN.M-X-7099-0-055-001</v>
          </cell>
          <cell r="B11768" t="str">
            <v>DUMMY.RD230V150W50HzCLI.32.KBL.GIZ.ON/OF.PVD.PLSHD.COPPER+RZT</v>
          </cell>
        </row>
        <row r="11769">
          <cell r="A11769" t="str">
            <v>NMN.M-X-7099-0-001-002</v>
          </cell>
          <cell r="B11769" t="str">
            <v>DUMMY.RD230V200W50HzCLI.30X30.KBL.GIZ.ON/OF.FRC.YZY.+RZT</v>
          </cell>
        </row>
        <row r="11770">
          <cell r="A11770" t="str">
            <v>NMN.M-X-7097-0-002-001</v>
          </cell>
          <cell r="B11770" t="str">
            <v>DUMMY.RD230V400W50HzCLI.30X30.ON/OF.FSIZ.AY.YZY.</v>
          </cell>
        </row>
        <row r="11771">
          <cell r="A11771" t="str">
            <v>NMN.M-X-7096-0-111-001</v>
          </cell>
          <cell r="B11771" t="str">
            <v>DUMMY.RD230V250W50HzCLI.32.ON/OF.FSIZ.RAL9005</v>
          </cell>
        </row>
        <row r="11772">
          <cell r="A11772" t="str">
            <v>NMN.M-X-7088-0-110-002</v>
          </cell>
          <cell r="B11772" t="str">
            <v>TM230V200W50HzCLI.30X30.ONE.SPRL.FIS.KR</v>
          </cell>
        </row>
        <row r="11773">
          <cell r="A11773" t="str">
            <v>NMN.M-X-7088-0-001-002</v>
          </cell>
          <cell r="B11773" t="str">
            <v>TM230V200W50HzCLI.30X30.ONE.SPRL.FIS.FRC.YZY</v>
          </cell>
        </row>
        <row r="11774">
          <cell r="A11774" t="str">
            <v>NMN.M-X-7062-0-075-002</v>
          </cell>
          <cell r="B11774" t="str">
            <v>LILAC&amp;AMBER DUVAR MONTAJ BRAKET KITI RAL9016 (ON BORU&gt;4) ALTERNATIF-01</v>
          </cell>
        </row>
        <row r="11775">
          <cell r="A11775" t="str">
            <v>NMN.M-X-7000-0-121-002</v>
          </cell>
          <cell r="B11775" t="str">
            <v>GK YUVARLAK SATEN KOSE VANA PEX BAGLANTILI (13007-9-S)</v>
          </cell>
        </row>
        <row r="11776">
          <cell r="A11776" t="str">
            <v>NMN.M-X-7000-0-121-001</v>
          </cell>
          <cell r="B11776" t="str">
            <v>GK KARE SATEN KOSE VANA PEX BAGLANTILI (13007-9-S)</v>
          </cell>
        </row>
        <row r="11777">
          <cell r="A11777" t="str">
            <v>NMN.M-X-7000-0-110-004</v>
          </cell>
          <cell r="B11777" t="str">
            <v>GK YUVARLAK KROM KAPLI KOSE VANA 1/2 BAGLANTILI (13001-9)</v>
          </cell>
        </row>
        <row r="11778">
          <cell r="A11778" t="str">
            <v>NMN.M-X-7000-0-110-003</v>
          </cell>
          <cell r="B11778" t="str">
            <v>GK YUVARLAK KROM KAPLI KOSE VANA PEX BAGLANTILI (13007-9-M)</v>
          </cell>
        </row>
        <row r="11779">
          <cell r="A11779" t="str">
            <v>NMN.M-X-7000-0-110-002</v>
          </cell>
          <cell r="B11779" t="str">
            <v>GK KARE KROM KAPLI KOSE VANA PEX BAGLANTILI (13007-9-S)</v>
          </cell>
        </row>
        <row r="11780">
          <cell r="A11780" t="str">
            <v>NMN.M-X-7000-0-110-001</v>
          </cell>
          <cell r="B11780" t="str">
            <v>GK KROM KAPLI DUZ VANA BAKIR BORU (CU 15) BAGLANTILI (13016-9)</v>
          </cell>
        </row>
        <row r="11781">
          <cell r="A11781" t="str">
            <v>NMN.M-P-0230-2-002-001</v>
          </cell>
          <cell r="B11781" t="str">
            <v>900 SQUARE 40X40 VERTICAL TOWEL RAIL.PSLMZ.AY.YZY.(1)(B)12V18W(18W/M)KURU.ELEKTRIKLI+240V/12V.TRAFO</v>
          </cell>
        </row>
        <row r="11782">
          <cell r="A11782" t="str">
            <v>NMN.M-P-0230-2-001-001</v>
          </cell>
          <cell r="B11782" t="str">
            <v>900 SQUARE 40X40 VERTICAL TOWEL RAIL.PSLMZ.FRC.YZY.(1)(B)12V18W(18W/M)KURU.ELEKTRIKLI+240V/12V.TRAFO</v>
          </cell>
        </row>
        <row r="11783">
          <cell r="A11783" t="str">
            <v>NMN.M-P-0229-2-002-001</v>
          </cell>
          <cell r="B11783" t="str">
            <v>900 ROUND Ø38 VERTICAL TOWEL RAIL.PSLMZ.AY.YZY.(1)(B)12V18W(18W/M)KURU.ELEKTRIKLI+240V/12V.TRAFO</v>
          </cell>
        </row>
        <row r="11784">
          <cell r="A11784" t="str">
            <v>NMN.M-P-0229-2-001-001</v>
          </cell>
          <cell r="B11784" t="str">
            <v>900 ROUND Ø38 VERTICAL TOWEL RAIL.PSLMZ.FRC.YZY.(1)(B)12V18W(18W/M)KURU.ELEKTRIKLI+240V/12V.TRAFO</v>
          </cell>
        </row>
        <row r="11785">
          <cell r="A11785" t="str">
            <v>NMN.M-P-0225-2-001-001</v>
          </cell>
          <cell r="B11785" t="str">
            <v>320X300 LADDER SS.PSLMZ.CEL.FRC.YZY.(3)(B)KURU.ELEKTRIKLI BOYA/KAPLAMA DENEMESİ</v>
          </cell>
        </row>
        <row r="11786">
          <cell r="A11786" t="str">
            <v>NMN.M-P-0220-1-002-002</v>
          </cell>
          <cell r="B11786" t="str">
            <v>632X100 SQUARE 40X20.CFT.TRF.BAG.PSLMZ.CEL.AY.YZY.(1)(B)</v>
          </cell>
        </row>
        <row r="11787">
          <cell r="A11787" t="str">
            <v>NMN.M-P-0220-1-002-001</v>
          </cell>
          <cell r="B11787" t="str">
            <v>640X100 SQUARE 40X20.CFT.TRF.BAG.PSLMZ.CEL.AY.YZY.(1)(B)(R:16 KSE.)</v>
          </cell>
        </row>
        <row r="11788">
          <cell r="A11788" t="str">
            <v>NMN.M-P-0217-1-002-001</v>
          </cell>
          <cell r="B11788" t="str">
            <v>632X100 ROUND Ø32.CFT.TRF.BAG.PSLMZ.CEL.AY.YZY.(1)(B)</v>
          </cell>
        </row>
        <row r="11789">
          <cell r="A11789" t="str">
            <v>NMN.M-P-0171-1-174-001</v>
          </cell>
          <cell r="B11789" t="str">
            <v>1200X500 PORTO.(APL).PSLMZ.CEL.PVD.POLSHD.BRASS(7)(B)(R)</v>
          </cell>
        </row>
        <row r="11790">
          <cell r="A11790" t="str">
            <v>NMN.M-P-0164-1-002-005</v>
          </cell>
          <cell r="B11790" t="str">
            <v>790X572,5X489 MM PSLMZ.CEL.LAVABO.ALTLIGI.AY.YZY.ECZACIBASI.REV(4YOLLUTOPUZ+FLANS)</v>
          </cell>
        </row>
        <row r="11791">
          <cell r="A11791" t="str">
            <v>NMN.M-P-0164-1-002-004</v>
          </cell>
          <cell r="B11791" t="str">
            <v>790X898X500 MM PSLMZ.CEL.LAVABO.ALTLIGI.AY.YZY.ECZACIBASI.NUMUNESI</v>
          </cell>
        </row>
        <row r="11792">
          <cell r="A11792" t="str">
            <v>NMN.M-P-0164-1-002-003</v>
          </cell>
          <cell r="B11792" t="str">
            <v>790X703X500 MM PSLMZ.CEL.LAVABO.ALTLIGI.AY.YZY.ECZACIBASI.NUMUNESI</v>
          </cell>
        </row>
        <row r="11793">
          <cell r="A11793" t="str">
            <v>NMN.M-P-0164-1-002-002</v>
          </cell>
          <cell r="B11793" t="str">
            <v>790X553X500 MM PSLMZ.CEL.LAVABO.ALTLIGI.AY.YZY.ECZACIBASI.NUMUNESI</v>
          </cell>
        </row>
        <row r="11794">
          <cell r="A11794" t="str">
            <v>NMN.M-P-0164-1-002-001</v>
          </cell>
          <cell r="B11794" t="str">
            <v>775X525X480 MM PSLMZ.CEL.LAVABO.ALTLIGI.AY.YZY.ECZACIBASI.NUMUNESI</v>
          </cell>
        </row>
        <row r="11795">
          <cell r="A11795" t="str">
            <v>NMN.M-P-0105-3-002-001</v>
          </cell>
          <cell r="B11795" t="str">
            <v>1200X500 BLUEBELL(SX).DUAL.NMN.PLMZ.CEL.AY.YZY.(18)RD230V300W50HzCLI.32.KBL.GIZ.ON/OF.AY.YZY+RZT(L)</v>
          </cell>
        </row>
        <row r="11796">
          <cell r="A11796" t="str">
            <v>NMN.M-P-0105-1-181-001</v>
          </cell>
          <cell r="B11796" t="str">
            <v>350X350 BLUEBELL.PSLMZ.CEL.PAR.REDGOLD(5)CNTLI</v>
          </cell>
        </row>
        <row r="11797">
          <cell r="A11797" t="str">
            <v>NMN.M-P-0105-1-174-001</v>
          </cell>
          <cell r="B11797" t="str">
            <v>350X350 BLUEBELL.PSLMZ.CEL.PAR.BRASS(5)CNTLI</v>
          </cell>
        </row>
        <row r="11798">
          <cell r="A11798" t="str">
            <v>NMN.M-P-0105-1-002-008</v>
          </cell>
          <cell r="B11798" t="str">
            <v>350X350 BLUEBELL.PSLMZ.CEL.AY.YZY.(5)</v>
          </cell>
        </row>
        <row r="11799">
          <cell r="A11799" t="str">
            <v>NMN.M-P-0105-1-002-007</v>
          </cell>
          <cell r="B11799" t="str">
            <v>350X350 BLUEBELL.PSLMZ.CEL.AY.YZY.(5)CNTLI</v>
          </cell>
        </row>
        <row r="11800">
          <cell r="A11800" t="str">
            <v>NMN.M-P-0105-1-002-002</v>
          </cell>
          <cell r="B11800" t="str">
            <v>750X500 BLUEBELL.PSLMZ.CEL.AY.YZY.(5)</v>
          </cell>
        </row>
        <row r="11801">
          <cell r="A11801" t="str">
            <v>NMN.M-P-0105-1-001-003</v>
          </cell>
          <cell r="B11801" t="str">
            <v>180X300 BLUEBELL.PSLMZ.CEL.FRC.YZY.(3)(D)SMPL</v>
          </cell>
        </row>
        <row r="11802">
          <cell r="A11802" t="str">
            <v>NMN.M-P-0098-2-002-001</v>
          </cell>
          <cell r="B11802" t="str">
            <v>1500 MM TREE.PSLMZ.CEL.AY.YZY.KBL.TIP.ON/OF.KBL.GIZ.(1)(B)230V30W50HzCLI</v>
          </cell>
        </row>
        <row r="11803">
          <cell r="A11803" t="str">
            <v>NMN.M-P-0050-2-175-001</v>
          </cell>
          <cell r="B11803" t="str">
            <v>800X600 BIANCA.(TRG).DUMMY.PSLMZ.CEL.PVD.BRSHED.BRASS.GIZ.BAG(5)</v>
          </cell>
        </row>
        <row r="11804">
          <cell r="A11804" t="str">
            <v>NMN.M-P-0050-2-151-001</v>
          </cell>
          <cell r="B11804" t="str">
            <v>800X600 BIANCA.PSLMZ.CEL.PVD.BRSHED.GOLD.KURU.ELEKTRIKLI(5)</v>
          </cell>
        </row>
        <row r="11805">
          <cell r="A11805" t="str">
            <v>NMN.M-P-0050-2-002-003</v>
          </cell>
          <cell r="B11805" t="str">
            <v>800X600 BIANCA.(TRG).DUMMY.PSLMZ.CEL.AY.YZY.GIZ.BAG(5)</v>
          </cell>
        </row>
        <row r="11806">
          <cell r="A11806" t="str">
            <v>NMN.M-P-0050-2-001-001</v>
          </cell>
          <cell r="B11806" t="str">
            <v>800X600 BIANCA.(TRG).DUMMY.PSLMZ.CEL.FRC.YZY.GIZ.BAG(5)</v>
          </cell>
        </row>
        <row r="11807">
          <cell r="A11807" t="str">
            <v>NMN.M-P-0050-1-059-001</v>
          </cell>
          <cell r="B11807" t="str">
            <v>876X494 BIANCA.PSLMZ.CEL.BRONZE.FRC.YZY.GRN(4)</v>
          </cell>
        </row>
        <row r="11808">
          <cell r="A11808" t="str">
            <v>NMN.M-P-0047-2-001-001</v>
          </cell>
          <cell r="B11808" t="str">
            <v>500X600 DUO(STN)DUZ.PSLMZ.CEL.FRC.YZY.ON/OF.GIZ.BAG.SIM(4)FR230V150W50HzCLI.23-4A.ASTD.FSIZ.GRI</v>
          </cell>
        </row>
        <row r="11809">
          <cell r="A11809" t="str">
            <v>NMN.M-P-0033-1-173-001</v>
          </cell>
          <cell r="B11809" t="str">
            <v>1238X500 VOLGA(APL)PSLMZ.CEL.PVD.BRSHED.BRONZE(20)</v>
          </cell>
        </row>
        <row r="11810">
          <cell r="A11810" t="str">
            <v>NMN.M-P-0031-1-002-003</v>
          </cell>
          <cell r="B11810" t="str">
            <v>140X350 VISTA.PSLMZ.CEL.AY.YZY.CTSZ.(3)CNTLI</v>
          </cell>
        </row>
        <row r="11811">
          <cell r="A11811" t="str">
            <v>NMN.M-P-0031-1-001-001</v>
          </cell>
          <cell r="B11811" t="str">
            <v>140X350 VISTA.PSLMZ.CEL.FRC.YZY.CTSZ.(3)CNTLI</v>
          </cell>
        </row>
        <row r="11812">
          <cell r="A11812" t="str">
            <v>NMN.M-P-0029-1-002-001</v>
          </cell>
          <cell r="B11812" t="str">
            <v>1100X340 REFLECTION.REDESIGN.PSLMZ.CEL.AY.YZY.(5)</v>
          </cell>
        </row>
        <row r="11813">
          <cell r="A11813" t="str">
            <v>NMN.M-P-0020-1-001-003</v>
          </cell>
          <cell r="B11813" t="str">
            <v>180X300 TRUVA.PSLMZ.CEL.FRC.YZY.(3)(D)SMPL</v>
          </cell>
        </row>
        <row r="11814">
          <cell r="A11814" t="str">
            <v>NMN.M-P-0020-1-001-002</v>
          </cell>
          <cell r="B11814" t="str">
            <v>250X350 TRUVA.PSLMZ.CEL.FRC.YZY.(4)CNTLI</v>
          </cell>
        </row>
        <row r="11815">
          <cell r="A11815" t="str">
            <v>NMN.M-P-0020-1-001-001</v>
          </cell>
          <cell r="B11815" t="str">
            <v>500X300 TRUVA.PSLMZ.CEL.FRC.YZY.(7)CNTLI</v>
          </cell>
        </row>
        <row r="11816">
          <cell r="A11816" t="str">
            <v>NMN.M-P-0018-1-002-005</v>
          </cell>
          <cell r="B11816" t="str">
            <v>300X300 STORMPSLMZ.CEL.AY.YZY.CTSZ.(4)</v>
          </cell>
        </row>
        <row r="11817">
          <cell r="A11817" t="str">
            <v>NMN.M-P-0018-1-002-004</v>
          </cell>
          <cell r="B11817" t="str">
            <v>400X250 STORM.NMN.Ø32.(SRP).PSLMZ.CEL.AY.YZY.CTSZ.(3)</v>
          </cell>
        </row>
        <row r="11818">
          <cell r="A11818" t="str">
            <v>NMN.M-P-0018-1-002-003</v>
          </cell>
          <cell r="B11818" t="str">
            <v>1000X500 STORM.NMN.Ø25.(SRP).PSLMZ.CEL.AY.YZY.CTSZ.(13)</v>
          </cell>
        </row>
        <row r="11819">
          <cell r="A11819" t="str">
            <v>NMN.M-P-0009-1-002-001</v>
          </cell>
          <cell r="B11819" t="str">
            <v>500X300 ASOS.PSLMZ.CEL.AY.YZY.CTSZ.(3)CNTLI</v>
          </cell>
        </row>
        <row r="11820">
          <cell r="A11820" t="str">
            <v>NMN.M-P-0007-1-002-001</v>
          </cell>
          <cell r="B11820" t="str">
            <v>360X480 ADONISPSLMZ.CEL.AY.YZY.CTSIZ(5)</v>
          </cell>
        </row>
        <row r="11821">
          <cell r="A11821" t="str">
            <v>NMN.M-P-0007-1-001-001</v>
          </cell>
          <cell r="B11821" t="str">
            <v>700X480 ADONIS.PSLMZ.CEL.FRC.YZY.CTSZ.(6)</v>
          </cell>
        </row>
        <row r="11822">
          <cell r="A11822" t="str">
            <v>NMN.M-P-0002-1-175-001</v>
          </cell>
          <cell r="B11822" t="str">
            <v>350X250 DIVA.PSLMZ.CEL.MAT.BRASS(3)CNTLI</v>
          </cell>
        </row>
        <row r="11823">
          <cell r="A11823" t="str">
            <v>NMN.M-P-0002-1-173-001</v>
          </cell>
          <cell r="B11823" t="str">
            <v>350X250 DIVA.PSLMZ.CEL.MAT.BRONZE(3)CNTLI</v>
          </cell>
        </row>
        <row r="11824">
          <cell r="A11824" t="str">
            <v>NMN.M-P-0002-1-002-001</v>
          </cell>
          <cell r="B11824" t="str">
            <v>350X250 DIVA.PSLMZ.CEL.AY.YZY.(3)</v>
          </cell>
        </row>
        <row r="11825">
          <cell r="A11825" t="str">
            <v>NMN.M-P-0002-1-001-002</v>
          </cell>
          <cell r="B11825" t="str">
            <v>250X300 DIVA.PSLMZ.CEL.FRC.YZY.(2)CNTLI</v>
          </cell>
        </row>
        <row r="11826">
          <cell r="A11826" t="str">
            <v>NMN.M-P-0002-1-001-001</v>
          </cell>
          <cell r="B11826" t="str">
            <v>180X300 DIVA.PSLMZ.CEL.FRC.YZY.(3)(D)SMPL</v>
          </cell>
        </row>
        <row r="11827">
          <cell r="A11827" t="str">
            <v>NMN.M-C-6004-1-101-001</v>
          </cell>
          <cell r="B11827" t="str">
            <v>950X500 LARAØ38.CEL.ANTR.RAL7016(9)</v>
          </cell>
        </row>
        <row r="11828">
          <cell r="A11828" t="str">
            <v>NMN.M-C-6000-1-178-003</v>
          </cell>
          <cell r="B11828" t="str">
            <v>1200X500 ALYAØ22DUZ(HM-TR) .CEL.PVD.BLACK.CHROME(22)</v>
          </cell>
        </row>
        <row r="11829">
          <cell r="A11829" t="str">
            <v>NMN.M-C-6000-1-178-002</v>
          </cell>
          <cell r="B11829" t="str">
            <v>800X500 ALYAØ22DUZ(HM-TR) .CEL.PVD.BLACK.CHROME(15)</v>
          </cell>
        </row>
        <row r="11830">
          <cell r="A11830" t="str">
            <v>NMN.M-C-6000-1-102-004</v>
          </cell>
          <cell r="B11830" t="str">
            <v>300X400 ALYAØ22DUZ.CEL.KR.(5)</v>
          </cell>
        </row>
        <row r="11831">
          <cell r="A11831" t="str">
            <v>NMN.M-C-6000-1-102-003</v>
          </cell>
          <cell r="B11831" t="str">
            <v>300X300 ALYAØ22DUZ.CEL.KR.(5)CNTLI</v>
          </cell>
        </row>
        <row r="11832">
          <cell r="A11832" t="str">
            <v>NMN.M-C-6000-1-097-002</v>
          </cell>
          <cell r="B11832" t="str">
            <v>300X400 ALYAØ22DUZ.CEL.BYZ.RAL9016(5)CNTLI</v>
          </cell>
        </row>
        <row r="11833">
          <cell r="A11833" t="str">
            <v>NMN.M-C-6000-1-097-001</v>
          </cell>
          <cell r="B11833" t="str">
            <v>300X300 ALYAØ22DUZ.CEL.BYZ.RAL9016(5)CNTLI</v>
          </cell>
        </row>
        <row r="11834">
          <cell r="A11834" t="str">
            <v>NMN.M-A-3032-1-086-004</v>
          </cell>
          <cell r="B11834" t="str">
            <v>600X1000 MISTRAL.MAT.SYH.RAL9005.10G.PE(10)</v>
          </cell>
        </row>
        <row r="11835">
          <cell r="A11835" t="str">
            <v>NMN.M-A-3032-1-086-003</v>
          </cell>
          <cell r="B11835" t="str">
            <v>300X400 MISTRAL.MAT.SYH.RAL9005.10G.PE(4)</v>
          </cell>
        </row>
        <row r="11836">
          <cell r="A11836" t="str">
            <v>NMN.M-A-3032-1-086-002</v>
          </cell>
          <cell r="B11836" t="str">
            <v>1790X600 MISTRAL.MAT.SYH.RAL9005.10G.PE(6)</v>
          </cell>
        </row>
        <row r="11837">
          <cell r="A11837" t="str">
            <v>NMN.M-A-3032-1-086-001</v>
          </cell>
          <cell r="B11837" t="str">
            <v>826X1500 MISTRAL.MAT.SYH.RAL9005.10G.PE(15)</v>
          </cell>
        </row>
        <row r="11838">
          <cell r="A11838" t="str">
            <v>NMN.M-A-3029-1-075-001</v>
          </cell>
          <cell r="B11838" t="str">
            <v>475X300 BELL.SATEN.BYZ.RAL9016.75G(AK.NBL=FA5624).EE(4)</v>
          </cell>
        </row>
        <row r="11839">
          <cell r="A11839" t="str">
            <v>NMN.M-A-3023-1-094-003</v>
          </cell>
          <cell r="B11839" t="str">
            <v>600X1000 BATONI.NOIR.200.SBL.PE.SW306G(8)</v>
          </cell>
        </row>
        <row r="11840">
          <cell r="A11840" t="str">
            <v>NMN.M-A-3022-1-093-004</v>
          </cell>
          <cell r="B11840" t="str">
            <v>300X235 AMBER.MAT.ANTR.RAL7016.(AK.NBL=SL2164).30G.PE(3)</v>
          </cell>
        </row>
        <row r="11841">
          <cell r="A11841" t="str">
            <v>NMN.M-A-3022-1-093-002</v>
          </cell>
          <cell r="B11841" t="str">
            <v>250X235 AMBER.MAT.ANTR.RAL7016.(AK.NBL=SL2164).30G.PE(3)CNTLI</v>
          </cell>
        </row>
        <row r="11842">
          <cell r="A11842" t="str">
            <v>NMN.M-A-3022-1-081-004</v>
          </cell>
          <cell r="B11842" t="str">
            <v>300X155 AMBER.SATEN.GUMUS.GRI.RAL9006.(AK.NBL=EW6024).EE(2)</v>
          </cell>
        </row>
        <row r="11843">
          <cell r="A11843" t="str">
            <v>NMN.M-A-3022-1-081-002</v>
          </cell>
          <cell r="B11843" t="str">
            <v>250X235 AMBER.SATEN.GUMUS.GRI.RAL9006.(AK.NBL=EW6024).EE(3)CNTLI</v>
          </cell>
        </row>
        <row r="11844">
          <cell r="A11844" t="str">
            <v>NMN.M-A-3022-1-075-003</v>
          </cell>
          <cell r="B11844" t="str">
            <v>530X315 AMBER.SATEN.BYZ.RAL9016.75G(AK.NBL=FA5624).EE(4)</v>
          </cell>
        </row>
        <row r="11845">
          <cell r="A11845" t="str">
            <v>NMN.M-A-3022-1-075-002</v>
          </cell>
          <cell r="B11845" t="str">
            <v>300X315 AMBER.SATEN.BYZ.RAL9016.75G(AK.NBL=FA5624).EE(4)</v>
          </cell>
        </row>
        <row r="11846">
          <cell r="A11846" t="str">
            <v>NMN.M-A-3022-1-074-002</v>
          </cell>
          <cell r="B11846" t="str">
            <v>250X235 AMBER.MAT.BYZ.RAL9016.30G.PE(3)CNTLI</v>
          </cell>
        </row>
        <row r="11847">
          <cell r="A11847" t="str">
            <v>NMN.M-A-3022-1-074-001</v>
          </cell>
          <cell r="B11847" t="str">
            <v>600X955 AMBER.(APL).MAT.BYZ.RAL9016.(AK.NBL=MA2304).30G.PE(12)</v>
          </cell>
        </row>
        <row r="11848">
          <cell r="A11848" t="str">
            <v>NMN.M-A-3022-1-000-001</v>
          </cell>
          <cell r="B11848" t="str">
            <v>294X235 AMBER.HAM.YZY(3)</v>
          </cell>
        </row>
        <row r="11849">
          <cell r="A11849" t="str">
            <v>NMN.M-A-3021-1-142-001</v>
          </cell>
          <cell r="B11849" t="str">
            <v>900X475 ARNIKA.MAT.BYZ.RAL9010.35-45G.MX8304.JOTUN(4)KMPKT.SAG.BAG.PKT-3.3.1</v>
          </cell>
        </row>
        <row r="11850">
          <cell r="A11850" t="str">
            <v>NMN.M-A-3021-1-086-002</v>
          </cell>
          <cell r="B11850" t="str">
            <v>250X355 ARNIKA.MAT.SYH.RAL9005.10G.PE(3)CNTLI</v>
          </cell>
        </row>
        <row r="11851">
          <cell r="A11851" t="str">
            <v>NMN.M-A-3021-1-077-009</v>
          </cell>
          <cell r="B11851" t="str">
            <v>300X355 ARNIKA.MAT.BYZ.RAL9010.30G.EE(3)</v>
          </cell>
        </row>
        <row r="11852">
          <cell r="A11852" t="str">
            <v>NMN.M-A-3021-1-077-005</v>
          </cell>
          <cell r="B11852" t="str">
            <v>250X355 ARNIKA.MAT.BYZ.RAL9010.30G.EE(3)CNTLI</v>
          </cell>
        </row>
        <row r="11853">
          <cell r="A11853" t="str">
            <v>NMN.M-A-3021-1-075-001</v>
          </cell>
          <cell r="B11853" t="str">
            <v>570X475 ARNIKA.SATEN.BYZ.RAL9016.75G(AK.NBL=FA5624).EE(4)</v>
          </cell>
        </row>
        <row r="11854">
          <cell r="A11854" t="str">
            <v>NMN.M-A-3020-1-093-005</v>
          </cell>
          <cell r="B11854" t="str">
            <v>300X155 LILAC.MAT.ANTR.RAL7016.(AK.NBL=SL2164).30G.PE(2)</v>
          </cell>
        </row>
        <row r="11855">
          <cell r="A11855" t="str">
            <v>NMN.M-A-3020-1-093-004</v>
          </cell>
          <cell r="B11855" t="str">
            <v>300X315 LILAC.MAT.ANTR.RAL7016.(AK.NBL=SL2164).30G.PE(4)</v>
          </cell>
        </row>
        <row r="11856">
          <cell r="A11856" t="str">
            <v>NMN.M-A-3020-1-093-002</v>
          </cell>
          <cell r="B11856" t="str">
            <v>250X235 LILAC.MAT.ANTR.RAL7016.(AK.NBL=SL2164).30G.PE(3)CNTLI</v>
          </cell>
        </row>
        <row r="11857">
          <cell r="A11857" t="str">
            <v>NMN.M-A-3020-1-081-004</v>
          </cell>
          <cell r="B11857" t="str">
            <v>300X235 LILAC.SATEN.GUMUS.GRI.RAL9006.(AK.NBL=EW6024).EE(3)</v>
          </cell>
        </row>
        <row r="11858">
          <cell r="A11858" t="str">
            <v>NMN.M-A-3020-1-081-001</v>
          </cell>
          <cell r="B11858" t="str">
            <v>250X235 LILAC.SATEN.GUMUS.GRI.RAL9006.(AK.NBL=EW6024).EE(3)CNTLI</v>
          </cell>
        </row>
        <row r="11859">
          <cell r="A11859" t="str">
            <v>NMN.M-A-3020-1-075-001</v>
          </cell>
          <cell r="B11859" t="str">
            <v>530X315 LILAC.SATEN.BYZ.RAL9016.75G(AK.NBL=FA5624).EE(4)</v>
          </cell>
        </row>
        <row r="11860">
          <cell r="A11860" t="str">
            <v>NMN.M-A-3020-1-074-001</v>
          </cell>
          <cell r="B11860" t="str">
            <v>250X235 LILAC.MAT.BYZ.RAL9016.30G.PE(3)CNTLI</v>
          </cell>
        </row>
        <row r="11861">
          <cell r="A11861" t="str">
            <v>NMN.M-A-3016-1-095-002</v>
          </cell>
          <cell r="B11861" t="str">
            <v>250X260 MERLOT.MET.SYH.YW359F(3)CNTLI</v>
          </cell>
        </row>
        <row r="11862">
          <cell r="A11862" t="str">
            <v>NMN.M-A-3016-1-086-001</v>
          </cell>
          <cell r="B11862" t="str">
            <v>500X800 MERLOT.MAT.SYH.RAL9005.10G.PE(9)</v>
          </cell>
        </row>
        <row r="11863">
          <cell r="A11863" t="str">
            <v>NMN.M-A-3016-1-080-001</v>
          </cell>
          <cell r="B11863" t="str">
            <v>250X260 MERLOT.GUMUS.GRI.RAL9006.30G.EE(3)CNTLI</v>
          </cell>
        </row>
        <row r="11864">
          <cell r="A11864" t="str">
            <v>NMN.M-A-3016-1-077-005</v>
          </cell>
          <cell r="B11864" t="str">
            <v>530X260 MERLOT.MAT.BYZ.RAL9010.30G.EE(3)</v>
          </cell>
        </row>
        <row r="11865">
          <cell r="A11865" t="str">
            <v>NMN.M-A-3016-1-077-003</v>
          </cell>
          <cell r="B11865" t="str">
            <v>500X980 MERLOT.MAT.BYZ.RAL9010.30G.EE(11)ARGE-C.BURCLU</v>
          </cell>
        </row>
        <row r="11866">
          <cell r="A11866" t="str">
            <v>NMN.M-A-3016-1-000-001</v>
          </cell>
          <cell r="B11866" t="str">
            <v>300X350 MERLOT.HAM.YZY(4)</v>
          </cell>
        </row>
        <row r="11867">
          <cell r="A11867" t="str">
            <v>NMN.M-A-3015-2-193-001</v>
          </cell>
          <cell r="B11867" t="str">
            <v>750X486 PETUNIA(RC)ELKSL.TC6E35+AY.ALN.(16)HQ230V300W50HzCLI.AYR.ON/OF.FIS.KR.HEC.1.1_v8.0(L)</v>
          </cell>
        </row>
        <row r="11868">
          <cell r="A11868" t="str">
            <v>NMN.M-A-3015-2-192-001</v>
          </cell>
          <cell r="B11868" t="str">
            <v>750X486 PETUNIA(RC)ELKSL.TC6E35+FRC.ALN.(16)HQ230V300W50HzCLI.AYR.ON/OF.FIS.KR.HEC.1.1_v8.0(L)</v>
          </cell>
        </row>
        <row r="11869">
          <cell r="A11869" t="str">
            <v>NMN.M-A-3005-1-086-001</v>
          </cell>
          <cell r="B11869" t="str">
            <v>250X220 MIMOSA.MAT.SYH.RAL9005.10G.PE(3)CNTLI</v>
          </cell>
        </row>
        <row r="11870">
          <cell r="A11870" t="str">
            <v>NMN.M-A-3005-1-077-003</v>
          </cell>
          <cell r="B11870" t="str">
            <v>540X220 MIMOSA.MAT.BYZ.RAL9010.30G.EE(3)</v>
          </cell>
        </row>
        <row r="11871">
          <cell r="A11871" t="str">
            <v>NMN.M-A-3005-1-077-002</v>
          </cell>
          <cell r="B11871" t="str">
            <v>250X220 MIMOSA.MAT.BYZ.RAL9010.30G.EE(3)CNTLI</v>
          </cell>
        </row>
        <row r="11872">
          <cell r="A11872" t="str">
            <v>NMN.M-A-3004-1-086-001</v>
          </cell>
          <cell r="B11872" t="str">
            <v>250X220 VIOLET.MAT.SYH.RAL9005.10G.PE(3)CNTLI</v>
          </cell>
        </row>
        <row r="11873">
          <cell r="A11873" t="str">
            <v>NMN.M-A-3004-1-077-005</v>
          </cell>
          <cell r="B11873" t="str">
            <v>540X220 VIOLET.MAT.BYZ.RAL9010.30G.EE(3)</v>
          </cell>
        </row>
        <row r="11874">
          <cell r="A11874" t="str">
            <v>NMN.M-A-3004-1-077-003</v>
          </cell>
          <cell r="B11874" t="str">
            <v>250X220 VIOLET.MAT.BYZ.RAL9010.30G.PE(3)CNTLI</v>
          </cell>
        </row>
        <row r="11875">
          <cell r="A11875" t="str">
            <v>NMN.M-A-3002-1-077-001</v>
          </cell>
          <cell r="B11875" t="str">
            <v>580x235 HAZEL.MAT.BYZ.RAL9010.30G.EE(3)</v>
          </cell>
        </row>
        <row r="11876">
          <cell r="A11876" t="str">
            <v>NMN.M-A-3001-1-077-001</v>
          </cell>
          <cell r="B11876" t="str">
            <v>250X220 VALERIAN.MAT.BYZ.RAL9010.30G.EE(5)CNTLI.HTV:45MM</v>
          </cell>
        </row>
        <row r="11877">
          <cell r="A11877" t="str">
            <v>NMN.M-A-3000-1-080-001</v>
          </cell>
          <cell r="B11877" t="str">
            <v>405X355 SAKURA.GUMUS.GRI.RAL9006.30G.EE.EW2064(3)CNTLI</v>
          </cell>
        </row>
        <row r="11878">
          <cell r="A11878" t="str">
            <v>NMN.I-P-9629-0-000-001</v>
          </cell>
          <cell r="B11878" t="str">
            <v>NUMUNE GETİRİLEN POLİSAJ MALZEMESİ</v>
          </cell>
        </row>
        <row r="11879">
          <cell r="A11879" t="str">
            <v>NMN.H-X-7088-0-110-002</v>
          </cell>
          <cell r="B11879" t="str">
            <v>TM230V200W50HzCLI.30X30.ONE.SPRL.FIS.KR</v>
          </cell>
        </row>
        <row r="11880">
          <cell r="A11880" t="str">
            <v>NMN.H-X-7088-0-001-002</v>
          </cell>
          <cell r="B11880" t="str">
            <v>TM230V200W50HzCLI.30X30.ONE.SPRL.FIS.FRC.YZY</v>
          </cell>
        </row>
        <row r="11881">
          <cell r="A11881" t="str">
            <v>NMN.H-P-9564-0-000-001</v>
          </cell>
          <cell r="B11881" t="str">
            <v>TECBOND 7718FR(SYNTHETIC POLYMER BASED HOTMELT)</v>
          </cell>
        </row>
        <row r="11882">
          <cell r="A11882" t="str">
            <v>NMN.H-P-8221-0-000-001</v>
          </cell>
          <cell r="B11882" t="str">
            <v>230V2000W.CLI.SLK.(90°C)L:550MM</v>
          </cell>
        </row>
        <row r="11883">
          <cell r="A11883" t="str">
            <v>MCE2018-01-013</v>
          </cell>
          <cell r="B11883" t="str">
            <v>55' LCD TV</v>
          </cell>
        </row>
        <row r="11884">
          <cell r="A11884" t="str">
            <v>MCE2018-01-012</v>
          </cell>
          <cell r="B11884" t="str">
            <v>DEKORATIVE SERAMIK AKSESUAR</v>
          </cell>
        </row>
        <row r="11885">
          <cell r="A11885" t="str">
            <v>MCE2018-01-011</v>
          </cell>
          <cell r="B11885" t="str">
            <v>STAND</v>
          </cell>
        </row>
        <row r="11886">
          <cell r="A11886" t="str">
            <v>MCE2018-01-010</v>
          </cell>
          <cell r="B11886" t="str">
            <v>BANYO AKSESUARI</v>
          </cell>
        </row>
        <row r="11887">
          <cell r="A11887" t="str">
            <v>MCE2018-01-009</v>
          </cell>
          <cell r="B11887" t="str">
            <v>HAMMAM STAND LOGOSU</v>
          </cell>
        </row>
        <row r="11888">
          <cell r="A11888" t="str">
            <v>MCE2018-01-008</v>
          </cell>
          <cell r="B11888" t="str">
            <v>KIRTASIYE MALZEMELERI</v>
          </cell>
        </row>
        <row r="11889">
          <cell r="A11889" t="str">
            <v>MCE2018-01-007</v>
          </cell>
          <cell r="B11889" t="str">
            <v>PUF KOLTUK</v>
          </cell>
        </row>
        <row r="11890">
          <cell r="A11890" t="str">
            <v>MCE2018-01-006</v>
          </cell>
          <cell r="B11890" t="str">
            <v>KATALOG</v>
          </cell>
        </row>
        <row r="11891">
          <cell r="A11891" t="str">
            <v>MCE2018-01-005</v>
          </cell>
          <cell r="B11891" t="str">
            <v>BAKIM / MONTAJ MALZEMELERI</v>
          </cell>
        </row>
        <row r="11892">
          <cell r="A11892" t="str">
            <v>MCE2018-01-004</v>
          </cell>
          <cell r="B11892" t="str">
            <v>RADYATOR AKSESUARI</v>
          </cell>
        </row>
        <row r="11893">
          <cell r="A11893" t="str">
            <v>MCE2018-01-003</v>
          </cell>
          <cell r="B11893" t="str">
            <v>ALUMINYUM BANYO RADYATORU</v>
          </cell>
        </row>
        <row r="11894">
          <cell r="A11894" t="str">
            <v>MCE2018-01-001</v>
          </cell>
          <cell r="B11894" t="str">
            <v>PASLANMAZ CELIK BANYO RADYATORU</v>
          </cell>
        </row>
        <row r="11895">
          <cell r="A11895" t="str">
            <v>MCE2016-01-014</v>
          </cell>
          <cell r="B11895" t="str">
            <v>TRANSPALET</v>
          </cell>
        </row>
        <row r="11896">
          <cell r="A11896" t="str">
            <v>M-X-8196-0-110-003</v>
          </cell>
          <cell r="B11896" t="str">
            <v>LARA&amp;VENZO MONTAJ SETI KROM 4 LU 50 MM</v>
          </cell>
        </row>
        <row r="11897">
          <cell r="A11897" t="str">
            <v>M-X-8196-0-110-001</v>
          </cell>
          <cell r="B11897" t="str">
            <v>DORLION AD MONTAJ SETI KROM 4 LU 50 MM</v>
          </cell>
        </row>
        <row r="11898">
          <cell r="A11898" t="str">
            <v>M-X-8196-0-097-001</v>
          </cell>
          <cell r="B11898" t="str">
            <v>DORLION MONTAJ SETI  BYZ.RAL9016 4 LU</v>
          </cell>
        </row>
        <row r="11899">
          <cell r="A11899" t="str">
            <v>M-X-8104-0-110-001</v>
          </cell>
          <cell r="B11899" t="str">
            <v>42 HATVE, DUZ, PLASTIK YUVARLAK MONTAJ SETI KROM 4 LU</v>
          </cell>
        </row>
        <row r="11900">
          <cell r="A11900" t="str">
            <v>M-X-8104-0-099-001</v>
          </cell>
          <cell r="B11900" t="str">
            <v>40 HATVE, DUZ, PLASTIK YUVARLAK MONTAJ SETI MAT.SYH.RAL9005 4 LU</v>
          </cell>
        </row>
        <row r="11901">
          <cell r="A11901" t="str">
            <v>M-X-8098-0-000-002</v>
          </cell>
          <cell r="B11901" t="str">
            <v>DEKORATİF PURJÖR TAPA 1/2" 12AA Ø26 X 12 MM (17,17 X 2,62 MM EPDM70 ORINGLI)</v>
          </cell>
        </row>
        <row r="11902">
          <cell r="A11902" t="str">
            <v>M-X-8097-0-000-002</v>
          </cell>
          <cell r="B11902" t="str">
            <v>DEKORATİF KÖRTAPA 1/2" 12AA Ø26 X 9 MM (17,17 X 2,62 MM EPDM70 ORINGLI)</v>
          </cell>
        </row>
        <row r="11903">
          <cell r="A11903" t="str">
            <v>M-X-8095-0-000-002</v>
          </cell>
          <cell r="B11903" t="str">
            <v>Ø 16 KAUCUK YON TAPASI TAKMA APARATI (PLASTIK RIGID BORU PP)</v>
          </cell>
        </row>
        <row r="11904">
          <cell r="A11904" t="str">
            <v>M-X-8095-0-000-001</v>
          </cell>
          <cell r="B11904" t="str">
            <v>KAUCUK YON TAPASI Ø19 MM</v>
          </cell>
        </row>
        <row r="11905">
          <cell r="A11905" t="str">
            <v>M-X-8088-0-075-004</v>
          </cell>
          <cell r="B11905" t="str">
            <v>DUVAR MONTAJ BRAKETI DKP SAC UST PARCA 163 X 50 MM RAL 9016 75G</v>
          </cell>
        </row>
        <row r="11906">
          <cell r="A11906" t="str">
            <v>M-X-8070-0-002-006</v>
          </cell>
          <cell r="B11906" t="str">
            <v>50 X 20 X 40,3-10,3 X 2,3 MM DUVAR ROZETİ AY.YZY.(F.RAIL)</v>
          </cell>
        </row>
        <row r="11907">
          <cell r="A11907" t="str">
            <v>M-X-8070-0-002-005</v>
          </cell>
          <cell r="B11907" t="str">
            <v>60 X 35 X 50,3-25,3 X 2,3 MM DUVAR ROZETİ AY.YZY.(F.RAIL)</v>
          </cell>
        </row>
        <row r="11908">
          <cell r="A11908" t="str">
            <v>M-X-8070-0-002-004</v>
          </cell>
          <cell r="B11908" t="str">
            <v>38 X 59 X 28,35-49,4 X 2,3 MM DUVAR ROZETİ DUZ OVAL AY.YZY.(F.RAIL)</v>
          </cell>
        </row>
        <row r="11909">
          <cell r="A11909" t="str">
            <v>M-X-8070-0-002-003</v>
          </cell>
          <cell r="B11909" t="str">
            <v>40 X 40 X 30,3 X 2,3 MM DUVAR ROZETİ AY.YZY.(F.RAIL)</v>
          </cell>
        </row>
        <row r="11910">
          <cell r="A11910" t="str">
            <v>M-X-8070-0-002-002</v>
          </cell>
          <cell r="B11910" t="str">
            <v>Ø 48 X 38,3 X 2,3 MM DUVAR ROZETİ AY.YZY.(F.RAIL)</v>
          </cell>
        </row>
        <row r="11911">
          <cell r="A11911" t="str">
            <v>M-X-8070-0-002-001</v>
          </cell>
          <cell r="B11911" t="str">
            <v>Ø 42 X 32,3 X 2,3 MM DUVAR ROZETİ AY.YZY.(F.RAIL)</v>
          </cell>
        </row>
        <row r="11912">
          <cell r="A11912" t="str">
            <v>M-X-8070-0-001-006</v>
          </cell>
          <cell r="B11912" t="str">
            <v>50 X 20 X 40,3-10,3 X 2,3 MM DUVAR ROZETİ FRC.YZY.(F.RAIL)</v>
          </cell>
        </row>
        <row r="11913">
          <cell r="A11913" t="str">
            <v>M-X-8070-0-001-005</v>
          </cell>
          <cell r="B11913" t="str">
            <v>60 X 35 X 50,3-25,3 X 2,3 MM DUVAR ROZETİ FRC.YZY.(F.RAIL)</v>
          </cell>
        </row>
        <row r="11914">
          <cell r="A11914" t="str">
            <v>M-X-8070-0-001-004</v>
          </cell>
          <cell r="B11914" t="str">
            <v>38 X 59 X 28,35-49,4 X 2,3 MM DUVAR ROZETİ DUZ OVAL FRC.YZY.(F.RAIL)</v>
          </cell>
        </row>
        <row r="11915">
          <cell r="A11915" t="str">
            <v>M-X-8070-0-001-003</v>
          </cell>
          <cell r="B11915" t="str">
            <v>40 X 40 X 30,3 X 2,3 MM DUVAR ROZETİ FRC.YZY.(F.RAIL)</v>
          </cell>
        </row>
        <row r="11916">
          <cell r="A11916" t="str">
            <v>M-X-8070-0-001-002</v>
          </cell>
          <cell r="B11916" t="str">
            <v>Ø 48 X 38,3 X 2,3 MM DUVAR ROZETİ FRC.YZY.(F.RAIL)</v>
          </cell>
        </row>
        <row r="11917">
          <cell r="A11917" t="str">
            <v>M-X-8070-0-001-001</v>
          </cell>
          <cell r="B11917" t="str">
            <v>Ø 42 X 32,3 X 2,3 MM DUVAR ROZETİ FRC.YZY.(F.RAIL)</v>
          </cell>
        </row>
        <row r="11918">
          <cell r="A11918" t="str">
            <v>M-X-7227-0-093-003</v>
          </cell>
          <cell r="B11918" t="str">
            <v>AMBER YERDEN BAGLANTILI MONTAJ BRAKET ALT.KRST.BGL. KITI RAL7016 (ON BORU&gt;19)</v>
          </cell>
        </row>
        <row r="11919">
          <cell r="A11919" t="str">
            <v>M-X-7227-0-093-002</v>
          </cell>
          <cell r="B11919" t="str">
            <v>AMBER YERDEN BAGLANTILI MONTAJ BRAKET ALT.KRST.BGL. KITI RAL7016 (ON BORU&gt;12)</v>
          </cell>
        </row>
        <row r="11920">
          <cell r="A11920" t="str">
            <v>M-X-7227-0-093-001</v>
          </cell>
          <cell r="B11920" t="str">
            <v>AMBER YERDEN BAGLANTILI MONTAJ BRAKET ALT.KRST.BGL. KITI RAL7016 (ON BORU&lt;13)</v>
          </cell>
        </row>
        <row r="11921">
          <cell r="A11921" t="str">
            <v>M-X-7224-0-000-001</v>
          </cell>
          <cell r="B11921" t="str">
            <v>SIVA ALTI MONTAJ SETI (F.RAIL) HAM YUZEY</v>
          </cell>
        </row>
        <row r="11922">
          <cell r="A11922" t="str">
            <v>M-X-7223-0-175-001</v>
          </cell>
          <cell r="B11922" t="str">
            <v>Ø 13 MM KROM VIDA KAPAMASI PVD BRUSHED BRASS</v>
          </cell>
        </row>
        <row r="11923">
          <cell r="A11923" t="str">
            <v>M-X-7223-0-002-001</v>
          </cell>
          <cell r="B11923" t="str">
            <v>Ø 13 MM KROM VIDA KAPAMASI</v>
          </cell>
        </row>
        <row r="11924">
          <cell r="A11924" t="str">
            <v>M-X-7223-0-001-001</v>
          </cell>
          <cell r="B11924" t="str">
            <v>Ø 13 MM KROM VIDA KAPAMASI FIRCA YUZEY</v>
          </cell>
        </row>
        <row r="11925">
          <cell r="A11925" t="str">
            <v>M-X-7222-0-175-001</v>
          </cell>
          <cell r="B11925" t="str">
            <v>M6 X 4 MM PASLANMAZ SETSKUR PVD BRUSHED BRASS</v>
          </cell>
        </row>
        <row r="11926">
          <cell r="A11926" t="str">
            <v>M-X-7222-0-000-002</v>
          </cell>
          <cell r="B11926" t="str">
            <v>M6 X 4 MM PASLANMAZ SETSKUR</v>
          </cell>
        </row>
        <row r="11927">
          <cell r="A11927" t="str">
            <v>M-X-7222-0-000-001</v>
          </cell>
          <cell r="B11927" t="str">
            <v>4,2 X 45 MM YHB PASLANMAZ SAC VIDASI</v>
          </cell>
        </row>
        <row r="11928">
          <cell r="A11928" t="str">
            <v>M-X-7221-0-000-001</v>
          </cell>
          <cell r="B11928" t="str">
            <v>TERMOSTATIK VANA CEKIRDEK UZUN NIKEL (013G422) + KIRMIZI KAPAK (013G0276)</v>
          </cell>
        </row>
        <row r="11929">
          <cell r="A11929" t="str">
            <v>M-X-7220-0-094-002</v>
          </cell>
          <cell r="B11929" t="str">
            <v>MIMOSA &amp; VALERIAN &amp; VIOLET &amp; SAKURA DUVAR MONTAJ BRAKET KITI NOIR.200.SBL.SW306G ALT.KRST.BGL</v>
          </cell>
        </row>
        <row r="11930">
          <cell r="A11930" t="str">
            <v>M-X-7220-0-094-001</v>
          </cell>
          <cell r="B11930" t="str">
            <v>MIMOSA &amp; VALERIAN &amp; VIOLET &amp; SAKURA DUVAR MONTAJ BRAKET KITI NOIR.200.SBL.SW306G</v>
          </cell>
        </row>
        <row r="11931">
          <cell r="A11931" t="str">
            <v>M-X-7220-0-086-002</v>
          </cell>
          <cell r="B11931" t="str">
            <v>MIMOSA &amp; VALERIAN &amp; VIOLET &amp; SAKURA DUVAR MONTAJ BRAKET KITI RAL9005 ALT.KRST.BGL</v>
          </cell>
        </row>
        <row r="11932">
          <cell r="A11932" t="str">
            <v>M-X-7220-0-086-001</v>
          </cell>
          <cell r="B11932" t="str">
            <v>MIMOSA &amp; VALERIAN &amp; VIOLET &amp; SAKURA DUVAR MONTAJ BRAKET KITI RAL9005</v>
          </cell>
        </row>
        <row r="11933">
          <cell r="A11933" t="str">
            <v>M-X-7220-0-077-002</v>
          </cell>
          <cell r="B11933" t="str">
            <v>MIMOSA &amp; VALERIAN &amp; VIOLET &amp; SAKURA DUVAR MONTAJ BRAKET KITI RAL9010 ALT.KRST.BGL</v>
          </cell>
        </row>
        <row r="11934">
          <cell r="A11934" t="str">
            <v>M-X-7220-0-077-001</v>
          </cell>
          <cell r="B11934" t="str">
            <v>MIMOSA &amp; VALERIAN &amp; VIOLET &amp; SAKURA DUVAR MONTAJ BRAKET KITI RAL9010</v>
          </cell>
        </row>
        <row r="11935">
          <cell r="A11935" t="str">
            <v>M-X-7220-0-075-002</v>
          </cell>
          <cell r="B11935" t="str">
            <v>MIMOSA &amp; VALERIAN &amp; VIOLET &amp; SAKURA DUVAR MONTAJ BRAKET KITI RAL9016 ALT.KRST.BGL</v>
          </cell>
        </row>
        <row r="11936">
          <cell r="A11936" t="str">
            <v>M-X-7220-0-075-001</v>
          </cell>
          <cell r="B11936" t="str">
            <v>MIMOSA &amp; VALERIAN &amp; VIOLET &amp; SAKURA DUVAR MONTAJ BRAKET KITI RAL9016</v>
          </cell>
        </row>
        <row r="11937">
          <cell r="A11937" t="str">
            <v>M-X-7219-0-109-001</v>
          </cell>
          <cell r="B11937" t="str">
            <v>RA-120V200W.CLII.GRI.TTR.FISSZ</v>
          </cell>
        </row>
        <row r="11938">
          <cell r="A11938" t="str">
            <v>M-X-7218-0-110-024</v>
          </cell>
          <cell r="B11938" t="str">
            <v>STD.230V500W.CLI.GRI.TTR.FISSZ.(70°C).KROM.KPK</v>
          </cell>
        </row>
        <row r="11939">
          <cell r="A11939" t="str">
            <v>M-X-7218-0-110-021</v>
          </cell>
          <cell r="B11939" t="str">
            <v>STD.230V300W.CLI.GRI.TTR.FISSZ.(70°C).KROM.KPK</v>
          </cell>
        </row>
        <row r="11940">
          <cell r="A11940" t="str">
            <v>M-X-7218-0-110-007</v>
          </cell>
          <cell r="B11940" t="str">
            <v>STD.230V400W.CLI.GRI.TTR.E/F-TYPE.FIS.(70°C).KROM.KPK</v>
          </cell>
        </row>
        <row r="11941">
          <cell r="A11941" t="str">
            <v>M-X-7218-0-110-005</v>
          </cell>
          <cell r="B11941" t="str">
            <v>STD.230V300W.CLI.GRI.TTR.E/F-TYPE.FIS.(70°C).KROM.KPK</v>
          </cell>
        </row>
        <row r="11942">
          <cell r="A11942" t="str">
            <v>M-X-7218-0-109-002</v>
          </cell>
          <cell r="B11942" t="str">
            <v>STD.230V150W.CLI.GRI.TTR.E/F-TYPE.FIS.(70°C).GRI.KPK</v>
          </cell>
        </row>
        <row r="11943">
          <cell r="A11943" t="str">
            <v>M-X-7218-0-108-024</v>
          </cell>
          <cell r="B11943" t="str">
            <v>STD.230V500W.CLI.BYZ.TTR.FISSZ.(70°C).BYZ.KPK</v>
          </cell>
        </row>
        <row r="11944">
          <cell r="A11944" t="str">
            <v>M-X-7218-0-108-021</v>
          </cell>
          <cell r="B11944" t="str">
            <v>STD.230V300W.CLI.BYZ.TTR.FISSZ.(70°C).BYZ.KPK</v>
          </cell>
        </row>
        <row r="11945">
          <cell r="A11945" t="str">
            <v>M-X-7218-0-108-007</v>
          </cell>
          <cell r="B11945" t="str">
            <v>STD.230V400W.CLI.BYZ.TTR.E/F-TYPE.FIS.(70°C).BYZ.KPK</v>
          </cell>
        </row>
        <row r="11946">
          <cell r="A11946" t="str">
            <v>M-X-7218-0-108-005</v>
          </cell>
          <cell r="B11946" t="str">
            <v>STD.230V300W.CLI.BYZ.TTR.E/F-TYPE.FIS.(70°C).BYZ.KPK</v>
          </cell>
        </row>
        <row r="11947">
          <cell r="A11947" t="str">
            <v>M-X-7213-0-000-001</v>
          </cell>
          <cell r="B11947" t="str">
            <v>KOMPAKT CEKIRDEKLI-DF.H VENTIL 3/4" DUZ NIKEL+1/2-3/4 ADAPTOR+SARI CEKIRDEK KAPAK (DF:013G4742)</v>
          </cell>
        </row>
        <row r="11948">
          <cell r="A11948" t="str">
            <v>M-X-7212-0-094-004</v>
          </cell>
          <cell r="B11948" t="str">
            <v>MERLOT DUVAR MONTAJ BRAKET ALT.KRST.BGL. KITI NIGHT.BLACK (ON BORU&gt;=4)</v>
          </cell>
        </row>
        <row r="11949">
          <cell r="A11949" t="str">
            <v>M-X-7212-0-094-003</v>
          </cell>
          <cell r="B11949" t="str">
            <v>MERLOT DUVAR MONTAJ BRAKET ALT.KRST.BGL. KITI NIGHT.BLACK (ON BORU&lt;4)</v>
          </cell>
        </row>
        <row r="11950">
          <cell r="A11950" t="str">
            <v>M-X-7212-0-094-002</v>
          </cell>
          <cell r="B11950" t="str">
            <v>MERLOT DUVAR MONTAJ BRAKET KITI NIGHT.BLACK (ON BORU&gt;=4)</v>
          </cell>
        </row>
        <row r="11951">
          <cell r="A11951" t="str">
            <v>M-X-7212-0-094-001</v>
          </cell>
          <cell r="B11951" t="str">
            <v>MERLOT DUVAR MONTAJ BRAKET KITI NIGHT.BLACK (ON BORU&lt;4)</v>
          </cell>
        </row>
        <row r="11952">
          <cell r="A11952" t="str">
            <v>M-X-7212-0-086-004</v>
          </cell>
          <cell r="B11952" t="str">
            <v>MERLOT DUVAR MONTAJ BRAKET ALT.KRST.BGL. KITI RAL9005 (ON BORU&gt;=4)</v>
          </cell>
        </row>
        <row r="11953">
          <cell r="A11953" t="str">
            <v>M-X-7212-0-086-003</v>
          </cell>
          <cell r="B11953" t="str">
            <v>MERLOT DUVAR MONTAJ BRAKET ALT.KRST.BGL. KITI RAL9005 (ON BORU&lt;4)</v>
          </cell>
        </row>
        <row r="11954">
          <cell r="A11954" t="str">
            <v>M-X-7212-0-086-002</v>
          </cell>
          <cell r="B11954" t="str">
            <v>MERLOT DUVAR MONTAJ BRAKET KITI RAL9005 (ON BORU&gt;=4)</v>
          </cell>
        </row>
        <row r="11955">
          <cell r="A11955" t="str">
            <v>M-X-7212-0-086-001</v>
          </cell>
          <cell r="B11955" t="str">
            <v>MERLOT DUVAR MONTAJ BRAKET KITI RAL9005 (ON BORU&lt;4)</v>
          </cell>
        </row>
        <row r="11956">
          <cell r="A11956" t="str">
            <v>M-X-7212-0-077-004</v>
          </cell>
          <cell r="B11956" t="str">
            <v>MERLOT DUVAR MONTAJ BRAKET ALT.KRST.BGL. KITI RAL9010 (ON BORU&gt;=4)</v>
          </cell>
        </row>
        <row r="11957">
          <cell r="A11957" t="str">
            <v>M-X-7212-0-077-003</v>
          </cell>
          <cell r="B11957" t="str">
            <v>MERLOT DUVAR MONTAJ BRAKET ALT.KRST.BGL. KITI RAL9010 (ON BORU&lt;4)</v>
          </cell>
        </row>
        <row r="11958">
          <cell r="A11958" t="str">
            <v>M-X-7212-0-077-002</v>
          </cell>
          <cell r="B11958" t="str">
            <v>MERLOT DUVAR MONTAJ BRAKET KITI RAL9010 (ON BORU&gt;=4)</v>
          </cell>
        </row>
        <row r="11959">
          <cell r="A11959" t="str">
            <v>M-X-7212-0-077-001</v>
          </cell>
          <cell r="B11959" t="str">
            <v>MERLOT DUVAR MONTAJ BRAKET KITI RAL9010 (ON BORU&lt;4)</v>
          </cell>
        </row>
        <row r="11960">
          <cell r="A11960" t="str">
            <v>M-X-7212-0-075-001</v>
          </cell>
          <cell r="B11960" t="str">
            <v>MERLOT DUVAR MONTAJ BRAKET KITI RAL9016 (ON BORU&gt;=4)</v>
          </cell>
        </row>
        <row r="11961">
          <cell r="A11961" t="str">
            <v>M-X-7211-0-077-001</v>
          </cell>
          <cell r="B11961" t="str">
            <v>IR-CONTROL SICAKLIK VE ZAMAN AYARLI ORTAM SICAKLIK SENSORLU KONTROL UNITESI</v>
          </cell>
        </row>
        <row r="11962">
          <cell r="A11962" t="str">
            <v>M-X-7210-0-110-001</v>
          </cell>
          <cell r="B11962" t="str">
            <v>IR-CONTROL230V300W50HzCLI.AYR.ON/OF.FIS.KR.+GRI.KBL.</v>
          </cell>
        </row>
        <row r="11963">
          <cell r="A11963" t="str">
            <v>M-X-7209-0-110-001</v>
          </cell>
          <cell r="B11963" t="str">
            <v>DELTA DORE FDB X3D (ACV) KABLOSUZ ALICI 230V 50Hz 2VA</v>
          </cell>
        </row>
        <row r="11964">
          <cell r="A11964" t="str">
            <v>M-X-7207-0-110-006</v>
          </cell>
          <cell r="B11964" t="str">
            <v>ACV.IC230V400W50HzCLII.PLS.YUV.GVD.F.SIZ.KR.+BYZ.KBL</v>
          </cell>
        </row>
        <row r="11965">
          <cell r="A11965" t="str">
            <v>M-X-7207-0-110-005</v>
          </cell>
          <cell r="B11965" t="str">
            <v>ACV.IC230V1000W50HzCLII.PLS.YUV.GVD.F.SIZ.KR.+BYZ.KBL</v>
          </cell>
        </row>
        <row r="11966">
          <cell r="A11966" t="str">
            <v>M-X-7207-0-110-004</v>
          </cell>
          <cell r="B11966" t="str">
            <v>ACV.IC230V100W50HzCLII.PLS.YUV.GVD.F.SIZ.KR.+BYZ.KBL</v>
          </cell>
        </row>
        <row r="11967">
          <cell r="A11967" t="str">
            <v>M-X-7207-0-110-003</v>
          </cell>
          <cell r="B11967" t="str">
            <v>ACV.IC230V300W50HzCLII.PLS.YUV.GVD.F.SIZ.KR.+BYZ.KBL</v>
          </cell>
        </row>
        <row r="11968">
          <cell r="A11968" t="str">
            <v>M-X-7207-0-110-002</v>
          </cell>
          <cell r="B11968" t="str">
            <v>ACV.IC230V250W50HzCLII.PLS.YUV.GVD.F.SIZ.KR.+BYZ.KBL</v>
          </cell>
        </row>
        <row r="11969">
          <cell r="A11969" t="str">
            <v>M-X-7207-0-110-001</v>
          </cell>
          <cell r="B11969" t="str">
            <v>ACV.IC230V200W50HzCLII.PLS.YUV.GVD.F.SIZ.KR.+BYZ.KBL</v>
          </cell>
        </row>
        <row r="11970">
          <cell r="A11970" t="str">
            <v>M-X-7206-0-159-001</v>
          </cell>
          <cell r="B11970" t="str">
            <v>20X20X2X60 MM 45° ACILI DUVAR MONTAJ BRAKET SETI RED</v>
          </cell>
        </row>
        <row r="11971">
          <cell r="A11971" t="str">
            <v>M-X-7206-0-151-001</v>
          </cell>
          <cell r="B11971" t="str">
            <v>20X20X2X60 MM 45° ACILI DUVAR MONTAJ BRAKET SETI RAL5003.LCVRT</v>
          </cell>
        </row>
        <row r="11972">
          <cell r="A11972" t="str">
            <v>M-X-7206-0-149-001</v>
          </cell>
          <cell r="B11972" t="str">
            <v>20X20X2X60 MM 45° ACILI DUVAR MONTAJ BRAKET SETI CLEOPATRA(50.A025.18PM)</v>
          </cell>
        </row>
        <row r="11973">
          <cell r="A11973" t="str">
            <v>M-X-7206-0-144-001</v>
          </cell>
          <cell r="B11973" t="str">
            <v>20X20X2X60 MM 45° ACILI DUVAR MONTAJ BRAKET SETI SOFT TOUCH RED</v>
          </cell>
        </row>
        <row r="11974">
          <cell r="A11974" t="str">
            <v>M-X-7206-0-094-001</v>
          </cell>
          <cell r="B11974" t="str">
            <v>20X20X2X60 MM 45° ACILI DUVAR MONTAJ BRAKET SETI NIGHT.BLACK(SW306G)</v>
          </cell>
        </row>
        <row r="11975">
          <cell r="A11975" t="str">
            <v>M-X-7206-0-000-005</v>
          </cell>
          <cell r="B11975" t="str">
            <v>DEKORATIF PURJOR&amp;KORTAPA SETI (NK)</v>
          </cell>
        </row>
        <row r="11976">
          <cell r="A11976" t="str">
            <v>M-X-7206-0-000-003</v>
          </cell>
          <cell r="B11976" t="str">
            <v>DEKORATIF KORTAPA SETI (NK)</v>
          </cell>
        </row>
        <row r="11977">
          <cell r="A11977" t="str">
            <v>M-X-7206-0-000-001</v>
          </cell>
          <cell r="B11977" t="str">
            <v>DEKORATIF PURJOR&amp;KORTAPA SETI</v>
          </cell>
        </row>
        <row r="11978">
          <cell r="A11978" t="str">
            <v>M-X-7205-0-000-001</v>
          </cell>
          <cell r="B11978" t="str">
            <v>Ø 14 X 16 MM ALU. MANTAR DUVAR MONTAJ BRAKET SETI HAM YZY. (ROUND-SQUARE CFT.TRF.BAG.)</v>
          </cell>
        </row>
        <row r="11979">
          <cell r="A11979" t="str">
            <v>M-X-7204-0-110-001</v>
          </cell>
          <cell r="B11979" t="str">
            <v>DF.1/2"KSE.TERMOST.VANA.GOVDESI.KR (013G4237)(R043)</v>
          </cell>
        </row>
        <row r="11980">
          <cell r="A11980" t="str">
            <v>M-X-7203-0-002-002</v>
          </cell>
          <cell r="B11980" t="str">
            <v>319X50X123 KAUNOS(APL)PSLMZCEL.HAVLU.ASKI.AY.YZY</v>
          </cell>
        </row>
        <row r="11981">
          <cell r="A11981" t="str">
            <v>M-X-7203-0-002-001</v>
          </cell>
          <cell r="B11981" t="str">
            <v>50X319X123 KAUNOS.PSLMZCEL.HAVLU.ASKI.AY.YZY</v>
          </cell>
        </row>
        <row r="11982">
          <cell r="A11982" t="str">
            <v>M-X-7202-0-134-001</v>
          </cell>
          <cell r="B11982" t="str">
            <v>30 X 30 X 85 MM PLASTIK KARE DUVAR MONTAJ BRAKET KITI GUMUS GRI RAL9006</v>
          </cell>
        </row>
        <row r="11983">
          <cell r="A11983" t="str">
            <v>M-X-7202-0-113-001</v>
          </cell>
          <cell r="B11983" t="str">
            <v>30 X 30 X 85 MM PLASTIK KARE DUVAR MONTAJ BRAKET KITI ANTRASIT RAL7016</v>
          </cell>
        </row>
        <row r="11984">
          <cell r="A11984" t="str">
            <v>M-X-7202-0-111-001</v>
          </cell>
          <cell r="B11984" t="str">
            <v>30 X 30 X 85 MM PLASTIK KARE DUVAR MONTAJ BRAKET KITI SIYAH RAL9005</v>
          </cell>
        </row>
        <row r="11985">
          <cell r="A11985" t="str">
            <v>M-X-7202-0-108-001</v>
          </cell>
          <cell r="B11985" t="str">
            <v>30 X 30 X 85 MM PLASTIK KARE DUVAR MONTAJ BRAKET KITI BEYAZ RAL9016</v>
          </cell>
        </row>
        <row r="11986">
          <cell r="A11986" t="str">
            <v>M-X-7202-0-077-001</v>
          </cell>
          <cell r="B11986" t="str">
            <v>30 X 30 X 85 MM PLASTIK KARE DUVAR MONTAJ BRAKET KITI BEYAZ RAL9010</v>
          </cell>
        </row>
        <row r="11987">
          <cell r="A11987" t="str">
            <v>M-X-7200-0-074-001</v>
          </cell>
          <cell r="B11987" t="str">
            <v>SAKURA.(TRC).DUVAR.MONTAJ.SETI.RAL9016</v>
          </cell>
        </row>
        <row r="11988">
          <cell r="A11988" t="str">
            <v>M-X-7199-0-093-002</v>
          </cell>
          <cell r="B11988" t="str">
            <v>ZENON&amp;ARNIKA DUVAR MONTAJ BRAKET KILIT PARCA TEKLI RAL7016 (QH)</v>
          </cell>
        </row>
        <row r="11989">
          <cell r="A11989" t="str">
            <v>M-X-7199-0-093-001</v>
          </cell>
          <cell r="B11989" t="str">
            <v>ZENON&amp;ARNIKA DUVAR MONTAJ BRAKET KILIT PARCA 4'LU KITI RAL7016 (QH)</v>
          </cell>
        </row>
        <row r="11990">
          <cell r="A11990" t="str">
            <v>M-X-7199-0-075-002</v>
          </cell>
          <cell r="B11990" t="str">
            <v>ZENON&amp;ARNIKA DUVAR MONTAJ BRAKET KILIT PARCA TEKLI RAL9016 (QH)</v>
          </cell>
        </row>
        <row r="11991">
          <cell r="A11991" t="str">
            <v>M-X-7199-0-075-001</v>
          </cell>
          <cell r="B11991" t="str">
            <v>ZENON&amp;ARNIKA DUVAR MONTAJ BRAKET KILIT PARCA 4'LU KITI RAL9016 (QH)</v>
          </cell>
        </row>
        <row r="11992">
          <cell r="A11992" t="str">
            <v>M-X-7199-0-002-001</v>
          </cell>
          <cell r="B11992" t="str">
            <v>Ø 75 GELENEKSEL RAD.DUVAR.FLANS.SETI.PSLMZ.AY.YZY.(YEDEK PARCA)</v>
          </cell>
        </row>
        <row r="11993">
          <cell r="A11993" t="str">
            <v>M-X-7199-0-000-032</v>
          </cell>
          <cell r="B11993" t="str">
            <v>MONTAJ KITI (SINIF-28) (AYDOS TEK.BAG./TELOS TEK.BAG.)</v>
          </cell>
        </row>
        <row r="11994">
          <cell r="A11994" t="str">
            <v>M-X-7199-0-000-031</v>
          </cell>
          <cell r="B11994" t="str">
            <v>MONTAJ KITI (SINIF-27) (AMOS/KATRE/ELA/TROY/NEMRUT/BERGAMA/AYDOS CFT.BAG./TELOS CFT.BAG.)</v>
          </cell>
        </row>
        <row r="11995">
          <cell r="A11995" t="str">
            <v>M-X-7199-0-000-030</v>
          </cell>
          <cell r="B11995" t="str">
            <v>MONTAJ KITI (SINIF-26) (AMOS)</v>
          </cell>
        </row>
        <row r="11996">
          <cell r="A11996" t="str">
            <v>M-X-7199-0-000-029</v>
          </cell>
          <cell r="B11996" t="str">
            <v>MONTAJ KITI (SINIF-25) (TRG BIANCA GIZ.BAG)</v>
          </cell>
        </row>
        <row r="11997">
          <cell r="A11997" t="str">
            <v>M-X-7199-0-000-028</v>
          </cell>
          <cell r="B11997" t="str">
            <v>MONTAJ SETI (ECZ) (SATIS ICIN VIDA+SETSKUR+DUBEL+KAPAMA)</v>
          </cell>
        </row>
        <row r="11998">
          <cell r="A11998" t="str">
            <v>M-X-7199-0-000-027</v>
          </cell>
          <cell r="B11998" t="str">
            <v>MONTAJ KITI (SINIF-24) (TRS SQUARE 30X30 SINGLE ENDED)</v>
          </cell>
        </row>
        <row r="11999">
          <cell r="A11999" t="str">
            <v>M-X-7199-0-000-026</v>
          </cell>
          <cell r="B11999" t="str">
            <v>MONTAJ KITI (SINIF-23) (TRS ROUND Ø32 SINGLE ENDED)</v>
          </cell>
        </row>
        <row r="12000">
          <cell r="A12000" t="str">
            <v>M-X-7199-0-000-025</v>
          </cell>
          <cell r="B12000" t="str">
            <v>MONTAJ KITI (SINIF-22) (NK-BLAZE / IPEK.PUTUR.SYH.RAL9005(FF35AT9005180SPX.IBA)</v>
          </cell>
        </row>
        <row r="12001">
          <cell r="A12001" t="str">
            <v>M-X-7199-0-000-024</v>
          </cell>
          <cell r="B12001" t="str">
            <v>MONTAJ KITI (SINIF-21) (TRS DOUBLE ENDED)</v>
          </cell>
        </row>
        <row r="12002">
          <cell r="A12002" t="str">
            <v>M-X-7199-0-000-023</v>
          </cell>
          <cell r="B12002" t="str">
            <v>MONTAJ KITI (SINIF-20) OLIVIN FLAT HAVLU ASKILIGI)</v>
          </cell>
        </row>
        <row r="12003">
          <cell r="A12003" t="str">
            <v>M-X-7199-0-000-022</v>
          </cell>
          <cell r="B12003" t="str">
            <v>MONTAJ KITI (SINIF-19)</v>
          </cell>
        </row>
        <row r="12004">
          <cell r="A12004" t="str">
            <v>M-X-7199-0-000-021</v>
          </cell>
          <cell r="B12004" t="str">
            <v>MONTAJ KITI (SINIF-18) (LADDER ELEKTRIKLI)</v>
          </cell>
        </row>
        <row r="12005">
          <cell r="A12005" t="str">
            <v>M-X-7199-0-000-020</v>
          </cell>
          <cell r="B12005" t="str">
            <v>MONTAJ KITI (SINIF-17) (NK-BLAZE / MAT.SYH.RAL9005 10G PE)</v>
          </cell>
        </row>
        <row r="12006">
          <cell r="A12006" t="str">
            <v>M-X-7199-0-000-019</v>
          </cell>
          <cell r="B12006" t="str">
            <v>MONTAJ KITI (SINIF-16) (NK-BLAZE / NIGHT BLACK)</v>
          </cell>
        </row>
        <row r="12007">
          <cell r="A12007" t="str">
            <v>M-X-7199-0-000-018</v>
          </cell>
          <cell r="B12007" t="str">
            <v>MONTAJ KITI (SINIF-15) (NK-BLAZE / CLEOPATRA)</v>
          </cell>
        </row>
        <row r="12008">
          <cell r="A12008" t="str">
            <v>M-X-7199-0-000-017</v>
          </cell>
          <cell r="B12008" t="str">
            <v>MONTAJ KITI (SINIF-14)</v>
          </cell>
        </row>
        <row r="12009">
          <cell r="A12009" t="str">
            <v>M-X-7199-0-000-016</v>
          </cell>
          <cell r="B12009" t="str">
            <v>MONTAJ KITI (SINIF-13)</v>
          </cell>
        </row>
        <row r="12010">
          <cell r="A12010" t="str">
            <v>M-X-7199-0-000-015</v>
          </cell>
          <cell r="B12010" t="str">
            <v>MONTAJ KITI (SINIF-12)</v>
          </cell>
        </row>
        <row r="12011">
          <cell r="A12011" t="str">
            <v>M-X-7199-0-000-014</v>
          </cell>
          <cell r="B12011" t="str">
            <v>MONTAJ KITI (SINIF-11)</v>
          </cell>
        </row>
        <row r="12012">
          <cell r="A12012" t="str">
            <v>M-X-7199-0-000-013</v>
          </cell>
          <cell r="B12012" t="str">
            <v>MONTAJ KITI (SINIF-10)</v>
          </cell>
        </row>
        <row r="12013">
          <cell r="A12013" t="str">
            <v>M-X-7199-0-000-012</v>
          </cell>
          <cell r="B12013" t="str">
            <v>MONTAJ KITI (SINIF-9)</v>
          </cell>
        </row>
        <row r="12014">
          <cell r="A12014" t="str">
            <v>M-X-7199-0-000-011</v>
          </cell>
          <cell r="B12014" t="str">
            <v>MONTAJ KITI (SINIF-8)</v>
          </cell>
        </row>
        <row r="12015">
          <cell r="A12015" t="str">
            <v>M-X-7199-0-000-010</v>
          </cell>
          <cell r="B12015" t="str">
            <v>MONTAJ KITI (SINIF-7)</v>
          </cell>
        </row>
        <row r="12016">
          <cell r="A12016" t="str">
            <v>M-X-7199-0-000-009</v>
          </cell>
          <cell r="B12016" t="str">
            <v>MONTAJ KITI (SINIF-6)</v>
          </cell>
        </row>
        <row r="12017">
          <cell r="A12017" t="str">
            <v>M-X-7199-0-000-008</v>
          </cell>
          <cell r="B12017" t="str">
            <v>MONTAJ KITI (SINIF-5)</v>
          </cell>
        </row>
        <row r="12018">
          <cell r="A12018" t="str">
            <v>M-X-7199-0-000-007</v>
          </cell>
          <cell r="B12018" t="str">
            <v>MONTAJ KITI (SINIF-4)</v>
          </cell>
        </row>
        <row r="12019">
          <cell r="A12019" t="str">
            <v>M-X-7199-0-000-006</v>
          </cell>
          <cell r="B12019" t="str">
            <v>MONTAJ KITI (SINIF-3)</v>
          </cell>
        </row>
        <row r="12020">
          <cell r="A12020" t="str">
            <v>M-X-7199-0-000-005</v>
          </cell>
          <cell r="B12020" t="str">
            <v>MONTAJ KİTİ (SINIF-2)</v>
          </cell>
        </row>
        <row r="12021">
          <cell r="A12021" t="str">
            <v>M-X-7199-0-000-004</v>
          </cell>
          <cell r="B12021" t="str">
            <v>MONTAJ KİTİ (SINIF-1)</v>
          </cell>
        </row>
        <row r="12022">
          <cell r="A12022" t="str">
            <v>M-X-7199-0-000-003</v>
          </cell>
          <cell r="B12022" t="str">
            <v>MONTAJ KITI (STORM)</v>
          </cell>
        </row>
        <row r="12023">
          <cell r="A12023" t="str">
            <v>M-X-7199-0-000-002</v>
          </cell>
          <cell r="B12023" t="str">
            <v>MONTAJ KITI (LOFT)</v>
          </cell>
        </row>
        <row r="12024">
          <cell r="A12024" t="str">
            <v>M-X-7199-0-000-001</v>
          </cell>
          <cell r="B12024" t="str">
            <v>MONTAJ KITI (KALYON)</v>
          </cell>
        </row>
        <row r="12025">
          <cell r="A12025" t="str">
            <v>M-X-7195-0-000-002</v>
          </cell>
          <cell r="B12025" t="str">
            <v>30 X 30 X 1,5 X 75 MM PVD KUTU PROFIL NUMUNE SETI</v>
          </cell>
        </row>
        <row r="12026">
          <cell r="A12026" t="str">
            <v>M-X-7195-0-000-001</v>
          </cell>
          <cell r="B12026" t="str">
            <v>Ø32 X 1,5 X 75 MM PVD BORU NUMUNE SETI</v>
          </cell>
        </row>
        <row r="12027">
          <cell r="A12027" t="str">
            <v>M-X-7194-0-074-001</v>
          </cell>
          <cell r="B12027" t="str">
            <v>MIMOSA.DUVAR.MONTAJ.SETI.RAL9016.30G</v>
          </cell>
        </row>
        <row r="12028">
          <cell r="A12028" t="str">
            <v>M-X-7193-0-002-001</v>
          </cell>
          <cell r="B12028" t="str">
            <v>SRP.MONTAJ.SETI.AY.YZY.(BLUES)</v>
          </cell>
        </row>
        <row r="12029">
          <cell r="A12029" t="str">
            <v>M-X-7193-0-001-001</v>
          </cell>
          <cell r="B12029" t="str">
            <v>SRP.MONTAJ.SETI.FRC.YZY.(BLUES)</v>
          </cell>
        </row>
        <row r="12030">
          <cell r="A12030" t="str">
            <v>M-X-7190-0-002-001</v>
          </cell>
          <cell r="B12030" t="str">
            <v>30X30+Ø25,4 X 40 mm DUV.MON.TAK.AY.YZY</v>
          </cell>
        </row>
        <row r="12031">
          <cell r="A12031" t="str">
            <v>M-X-7189-0-000-001</v>
          </cell>
          <cell r="B12031" t="str">
            <v>OLIVIN.HAVLU.ASKILIGI.MONTAJ.SETI</v>
          </cell>
        </row>
        <row r="12032">
          <cell r="A12032" t="str">
            <v>M-X-7188-0-122-001</v>
          </cell>
          <cell r="B12032" t="str">
            <v>800X492 CHARM ROSEGOLD AYNA</v>
          </cell>
        </row>
        <row r="12033">
          <cell r="A12033" t="str">
            <v>M-X-7188-0-000-000</v>
          </cell>
          <cell r="B12033" t="str">
            <v>800X492 CHARM BRONZ AYNA</v>
          </cell>
        </row>
        <row r="12034">
          <cell r="A12034" t="str">
            <v>M-X-7187-0-110-001</v>
          </cell>
          <cell r="B12034" t="str">
            <v>CIFTLI PLASTIK AYARLANABILIR BAS/AC KILITLI 50-205 MM KILIF KROM (R039)</v>
          </cell>
        </row>
        <row r="12035">
          <cell r="A12035" t="str">
            <v>M-X-7187-0-108-001</v>
          </cell>
          <cell r="B12035" t="str">
            <v>CIFTLI PLASTIK AYARLANABILIR BAS/AC KILITLI 50-205 MM KILIF BEYAZ (R039)</v>
          </cell>
        </row>
        <row r="12036">
          <cell r="A12036" t="str">
            <v>M-X-7186-0-110-001</v>
          </cell>
          <cell r="B12036" t="str">
            <v>TEKLI PLASTIK AYARLANABILIR BAS/AC KILITLI 60-160 MM KILIF KROM  (R038)</v>
          </cell>
        </row>
        <row r="12037">
          <cell r="A12037" t="str">
            <v>M-X-7186-0-108-001</v>
          </cell>
          <cell r="B12037" t="str">
            <v>TEKLI PLASTIK AYARLANABILIR BAS/AC KILITLI 60-160 MM KILIF BEYAZ (R038)</v>
          </cell>
        </row>
        <row r="12038">
          <cell r="A12038" t="str">
            <v>M-X-7185-0-110-001</v>
          </cell>
          <cell r="B12038" t="str">
            <v>TEKLI PLASTIK AYARLANABILIR 30-70 MM ROZETLI KILIF KROM (DIS CAP Ø70 IC CAP Ø35) (R037)</v>
          </cell>
        </row>
        <row r="12039">
          <cell r="A12039" t="str">
            <v>M-X-7185-0-108-001</v>
          </cell>
          <cell r="B12039" t="str">
            <v>TEKLI PLASTIK AYARLANABILIR 30-70 MM ROZETLI KILIF BEYAZ (DIS CAP Ø70 IC CAP Ø35) (R037)</v>
          </cell>
        </row>
        <row r="12040">
          <cell r="A12040" t="str">
            <v>M-X-7184-0-155-001</v>
          </cell>
          <cell r="B12040" t="str">
            <v>40X406X80 OLIVIN FLAT HAVLU ASKILIGI ROSEGOLD</v>
          </cell>
        </row>
        <row r="12041">
          <cell r="A12041" t="str">
            <v>M-X-7184-0-110-002</v>
          </cell>
          <cell r="B12041" t="str">
            <v>40X506X80 OLIVIN FLAT HAVLU ASKILIGI KROM</v>
          </cell>
        </row>
        <row r="12042">
          <cell r="A12042" t="str">
            <v>M-X-7184-0-110-001</v>
          </cell>
          <cell r="B12042" t="str">
            <v>40X406X80 OLIVIN FLAT HAVLU ASKILIGI KROM</v>
          </cell>
        </row>
        <row r="12043">
          <cell r="A12043" t="str">
            <v>M-X-7183-0-162-001</v>
          </cell>
          <cell r="B12043" t="str">
            <v>SAMOS.PLSMZ.CEL.AY.YZY.+BLACK MIRROR HAVLULUK RAFI</v>
          </cell>
        </row>
        <row r="12044">
          <cell r="A12044" t="str">
            <v>M-X-7183-0-161-001</v>
          </cell>
          <cell r="B12044" t="str">
            <v>SAMOS.PLSMZ.CEL.AY.YZY.+SIYAH HAVLULUK RAFI</v>
          </cell>
        </row>
        <row r="12045">
          <cell r="A12045" t="str">
            <v>M-X-7183-0-160-002</v>
          </cell>
          <cell r="B12045" t="str">
            <v>800X500 BLAZE AYNA+RED PSLMZ.CEL.ÇERÇEVE</v>
          </cell>
        </row>
        <row r="12046">
          <cell r="A12046" t="str">
            <v>M-X-7183-0-160-001</v>
          </cell>
          <cell r="B12046" t="str">
            <v>79X180X110 BLAZE WC KAGIT ASKISI RED</v>
          </cell>
        </row>
        <row r="12047">
          <cell r="A12047" t="str">
            <v>M-X-7183-0-157-001</v>
          </cell>
          <cell r="B12047" t="str">
            <v>VISTA DORA GOLD BANYO AKS. TAKIMI</v>
          </cell>
        </row>
        <row r="12048">
          <cell r="A12048" t="str">
            <v>M-X-7183-0-154-001</v>
          </cell>
          <cell r="B12048" t="str">
            <v>DROP.HVL.ASK.GOLD COLOUR</v>
          </cell>
        </row>
        <row r="12049">
          <cell r="A12049" t="str">
            <v>M-X-7183-0-153-001</v>
          </cell>
          <cell r="B12049" t="str">
            <v>DROP.HVL.ASK. ROSE COLOUR</v>
          </cell>
        </row>
        <row r="12050">
          <cell r="A12050" t="str">
            <v>M-X-7183-0-152-001</v>
          </cell>
          <cell r="B12050" t="str">
            <v>DROP.HVL.ASK. BLACK NICKEL</v>
          </cell>
        </row>
        <row r="12051">
          <cell r="A12051" t="str">
            <v>M-X-7183-0-151-002</v>
          </cell>
          <cell r="B12051" t="str">
            <v>800X500 BLAZE AYNA+RAL5003 LCVRT PSLMZ.CEL.ÇERÇEVE</v>
          </cell>
        </row>
        <row r="12052">
          <cell r="A12052" t="str">
            <v>M-X-7183-0-151-001</v>
          </cell>
          <cell r="B12052" t="str">
            <v>79X180X110 BLAZE WC KAGIT ASKISI NAVY BLUE</v>
          </cell>
        </row>
        <row r="12053">
          <cell r="A12053" t="str">
            <v>M-X-7183-0-149-004</v>
          </cell>
          <cell r="B12053" t="str">
            <v>150X500X111 SAMOS.PSLMZ.CEL.CLEOPATRA.HAVLU ASKI</v>
          </cell>
        </row>
        <row r="12054">
          <cell r="A12054" t="str">
            <v>M-X-7183-0-149-003</v>
          </cell>
          <cell r="B12054" t="str">
            <v>800X500 BLAZE AYNA+CLEOPATRA(50.A025.18PM) PSLMZ.CEL.ÇERÇEVE</v>
          </cell>
        </row>
        <row r="12055">
          <cell r="A12055" t="str">
            <v>M-X-7183-0-149-002</v>
          </cell>
          <cell r="B12055" t="str">
            <v>79X180X110 BLAZE WC KAGIT ASKISI CLEOPATRA</v>
          </cell>
        </row>
        <row r="12056">
          <cell r="A12056" t="str">
            <v>M-X-7183-0-149-001</v>
          </cell>
          <cell r="B12056" t="str">
            <v>SAMOS.PLSMZ.CEL.AY.YZY.+SOFT TOUCH SİYAH HAVLULUK RAFI</v>
          </cell>
        </row>
        <row r="12057">
          <cell r="A12057" t="str">
            <v>M-X-7183-0-148-001</v>
          </cell>
          <cell r="B12057" t="str">
            <v>SAMOS.PSLMZ.CEL.SOFT TOUCH BLACK.HAVLU ASKI</v>
          </cell>
        </row>
        <row r="12058">
          <cell r="A12058" t="str">
            <v>M-X-7183-0-144-002</v>
          </cell>
          <cell r="B12058" t="str">
            <v>800X500 BLAZE AYNA+SOFT TOUCH RED PSLMZ.CEL.ÇERÇEVE</v>
          </cell>
        </row>
        <row r="12059">
          <cell r="A12059" t="str">
            <v>M-X-7183-0-144-001</v>
          </cell>
          <cell r="B12059" t="str">
            <v>79X180X110 BLAZE WC KAGIT ASKISI SOFT TOUCH RED</v>
          </cell>
        </row>
        <row r="12060">
          <cell r="A12060" t="str">
            <v>M-X-7183-0-094-003</v>
          </cell>
          <cell r="B12060" t="str">
            <v>150X500X111 SAMOS.PSLMZ.CEL.NIGHT.BLACK.HAVLU ASKI</v>
          </cell>
        </row>
        <row r="12061">
          <cell r="A12061" t="str">
            <v>M-X-7183-0-094-002</v>
          </cell>
          <cell r="B12061" t="str">
            <v>79X180X110 BLAZE WC KAGIT ASKISI NIGHT.BLACK</v>
          </cell>
        </row>
        <row r="12062">
          <cell r="A12062" t="str">
            <v>M-X-7183-0-094-001</v>
          </cell>
          <cell r="B12062" t="str">
            <v>800X500 BLAZE AYNA+NIGHT.BLACK PSLMZ.CEL.ÇERÇEVE</v>
          </cell>
        </row>
        <row r="12063">
          <cell r="A12063" t="str">
            <v>M-X-7183-0-086-003</v>
          </cell>
          <cell r="B12063" t="str">
            <v>190X406X90 DREAM HAVLU ASKILIGI MAT.SYH.RAL9005</v>
          </cell>
        </row>
        <row r="12064">
          <cell r="A12064" t="str">
            <v>M-X-7183-0-086-002</v>
          </cell>
          <cell r="B12064" t="str">
            <v>SAMOS.PSLMZ.CEL.MAT.SYH.RAL9005.10G.PE.HAVLU ASKI</v>
          </cell>
        </row>
        <row r="12065">
          <cell r="A12065" t="str">
            <v>M-X-7183-0-086-001</v>
          </cell>
          <cell r="B12065" t="str">
            <v>190X506X90 DREAM HAVLU ASKILIGI MAT.SYH.RAL9005</v>
          </cell>
        </row>
        <row r="12066">
          <cell r="A12066" t="str">
            <v>M-X-7183-0-002-002</v>
          </cell>
          <cell r="B12066" t="str">
            <v>150X500X111 SAMOS.PSLMZ.CEL.AY.YZY.HAVLU ASKI</v>
          </cell>
        </row>
        <row r="12067">
          <cell r="A12067" t="str">
            <v>M-X-7183-0-002-001</v>
          </cell>
          <cell r="B12067" t="str">
            <v>12,5X30X22,5 BLAZE STOPER AY.YZY.</v>
          </cell>
        </row>
        <row r="12068">
          <cell r="A12068" t="str">
            <v>M-X-7182-0-160-002</v>
          </cell>
          <cell r="B12068" t="str">
            <v>121X170X145 BLAZE KARE HAVLU ASKISI RED</v>
          </cell>
        </row>
        <row r="12069">
          <cell r="A12069" t="str">
            <v>M-X-7182-0-160-001</v>
          </cell>
          <cell r="B12069" t="str">
            <v>75X400X100 BLAZE DIKDORTGEN HAVLU ASKISI RED</v>
          </cell>
        </row>
        <row r="12070">
          <cell r="A12070" t="str">
            <v>M-X-7182-0-151-002</v>
          </cell>
          <cell r="B12070" t="str">
            <v>121X170X145 BLAZE KARE HAVLU ASKISI NAVY BLUE</v>
          </cell>
        </row>
        <row r="12071">
          <cell r="A12071" t="str">
            <v>M-X-7182-0-151-001</v>
          </cell>
          <cell r="B12071" t="str">
            <v>75X400X100 BLAZE DIKDORTGEN HAVLU ASKISI NAVY BLUE</v>
          </cell>
        </row>
        <row r="12072">
          <cell r="A12072" t="str">
            <v>M-X-7182-0-149-002</v>
          </cell>
          <cell r="B12072" t="str">
            <v>121X170X145 BLAZE KARE HAVLU ASKISI CLEOPATRA</v>
          </cell>
        </row>
        <row r="12073">
          <cell r="A12073" t="str">
            <v>M-X-7182-0-149-001</v>
          </cell>
          <cell r="B12073" t="str">
            <v>75X400X100 BLAZE DIKDORTGEN HAVLU ASKISI CLEOPATRA</v>
          </cell>
        </row>
        <row r="12074">
          <cell r="A12074" t="str">
            <v>M-X-7182-0-144-002</v>
          </cell>
          <cell r="B12074" t="str">
            <v>121X170X145 BLAZE KARE HAVLU ASKISI SOFT TOUCH RED</v>
          </cell>
        </row>
        <row r="12075">
          <cell r="A12075" t="str">
            <v>M-X-7182-0-144-001</v>
          </cell>
          <cell r="B12075" t="str">
            <v>75X400X100 BLAZE DIKDORTGEN HAVLU ASKISI SOFT TOUCH RED</v>
          </cell>
        </row>
        <row r="12076">
          <cell r="A12076" t="str">
            <v>M-X-7182-0-094-002</v>
          </cell>
          <cell r="B12076" t="str">
            <v>75X400X100 BLAZE DIKDORTGEN HAVLU ASKISI NIGHT.BLACK</v>
          </cell>
        </row>
        <row r="12077">
          <cell r="A12077" t="str">
            <v>M-X-7182-0-094-001</v>
          </cell>
          <cell r="B12077" t="str">
            <v>121X170X145 BLAZE KARE HAVLU ASKISI NIGHT.BLACK</v>
          </cell>
        </row>
        <row r="12078">
          <cell r="A12078" t="str">
            <v>M-X-7181-0-110-001</v>
          </cell>
          <cell r="B12078" t="str">
            <v>VENZO.DUV.MON.SETI.KROM (ZAMAK)</v>
          </cell>
        </row>
        <row r="12079">
          <cell r="A12079" t="str">
            <v>M-X-7180-0-002-001</v>
          </cell>
          <cell r="B12079" t="str">
            <v>X TYPE PSLMZCEL.HAVLU.ASKI.AY.YZY</v>
          </cell>
        </row>
        <row r="12080">
          <cell r="A12080" t="str">
            <v>M-X-7179-0-115-009</v>
          </cell>
          <cell r="B12080" t="str">
            <v>ZENON&amp;ARNIKA DUVAR MONTAJ BRAKET ALT.KRST.BGL. KITI RAL9010 (ON BORU&gt;=4)</v>
          </cell>
        </row>
        <row r="12081">
          <cell r="A12081" t="str">
            <v>M-X-7179-0-115-008</v>
          </cell>
          <cell r="B12081" t="str">
            <v>ZENON&amp;ARNIKA DUVAR MONTAJ BRAKET ALT.KRST.BGL. KITI RAL9010 (ON BORU&lt;4)</v>
          </cell>
        </row>
        <row r="12082">
          <cell r="A12082" t="str">
            <v>M-X-7179-0-115-007</v>
          </cell>
          <cell r="B12082" t="str">
            <v>ZENON&amp;ARNIKA DUVAR MONTAJ BRAKET KITI RAL9010 (ON BORU&gt;=4)</v>
          </cell>
        </row>
        <row r="12083">
          <cell r="A12083" t="str">
            <v>M-X-7179-0-115-006</v>
          </cell>
          <cell r="B12083" t="str">
            <v>ZENON&amp;ARNIKA (KELESOGLU) DUVAR MONTAJ BRAKET KITI RAL9010 (ON BORU&lt;4)</v>
          </cell>
        </row>
        <row r="12084">
          <cell r="A12084" t="str">
            <v>M-X-7179-0-115-005</v>
          </cell>
          <cell r="B12084" t="str">
            <v>ZENON&amp;ARNIKA DUVAR MONTAJ BRAKET KITI RAL9010 (ON BORU&lt;4)</v>
          </cell>
        </row>
        <row r="12085">
          <cell r="A12085" t="str">
            <v>M-X-7179-0-115-004</v>
          </cell>
          <cell r="B12085" t="str">
            <v>ARNIKA(YÖRYAPI).DUVAR.MONTAJ.SETI.RAL9010(4-5-6 DILIM)</v>
          </cell>
        </row>
        <row r="12086">
          <cell r="A12086" t="str">
            <v>M-X-7179-0-115-001</v>
          </cell>
          <cell r="B12086" t="str">
            <v>ZENON&amp;ARNIKA (KELESOGLU) DUVAR MONTAJ BRAKET KITI RAL9010 (ON BORU&gt;=4)</v>
          </cell>
        </row>
        <row r="12087">
          <cell r="A12087" t="str">
            <v>M-X-7179-0-093-004</v>
          </cell>
          <cell r="B12087" t="str">
            <v>ZENON&amp;ARNIKA DUVAR MONTAJ BRAKET ALT.KRST.BGL. KITI RAL7016 (ON BORU&gt;=4)</v>
          </cell>
        </row>
        <row r="12088">
          <cell r="A12088" t="str">
            <v>M-X-7179-0-093-003</v>
          </cell>
          <cell r="B12088" t="str">
            <v>ZENON&amp;ARNIKA DUVAR MONTAJ BRAKET ALT.KRST.BGL. KITI RAL7016 (ON BORU&lt;4)</v>
          </cell>
        </row>
        <row r="12089">
          <cell r="A12089" t="str">
            <v>M-X-7179-0-093-002</v>
          </cell>
          <cell r="B12089" t="str">
            <v>ZENON&amp;ARNIKA DUVAR MONTAJ BRAKET KITI RAL7016 (ON BORU&gt;=4)</v>
          </cell>
        </row>
        <row r="12090">
          <cell r="A12090" t="str">
            <v>M-X-7179-0-093-001</v>
          </cell>
          <cell r="B12090" t="str">
            <v>ZENON&amp;ARNIKA DUVAR MONTAJ BRAKET KITI RAL7016 (ON BORU&lt;4)</v>
          </cell>
        </row>
        <row r="12091">
          <cell r="A12091" t="str">
            <v>M-X-7179-0-086-004</v>
          </cell>
          <cell r="B12091" t="str">
            <v>ZENON&amp;ARNIKA DUVAR MONTAJ BRAKET ALT.KRST.BGL. KITI RAL9005 (ON BORU&gt;=4)</v>
          </cell>
        </row>
        <row r="12092">
          <cell r="A12092" t="str">
            <v>M-X-7179-0-086-003</v>
          </cell>
          <cell r="B12092" t="str">
            <v>ZENON&amp;ARNIKA DUVAR MONTAJ BRAKET ALT.KRST.BGL. KITI RAL9005 (ON BORU&lt;4)</v>
          </cell>
        </row>
        <row r="12093">
          <cell r="A12093" t="str">
            <v>M-X-7179-0-086-002</v>
          </cell>
          <cell r="B12093" t="str">
            <v>ZENON&amp;ARNIKA DUVAR MONTAJ BRAKET KITI RAL9005 (ON BORU&lt;4)</v>
          </cell>
        </row>
        <row r="12094">
          <cell r="A12094" t="str">
            <v>M-X-7179-0-086-001</v>
          </cell>
          <cell r="B12094" t="str">
            <v>ZENON&amp;ARNIKA DUVAR MONTAJ BRAKET KITI RAL9005 (ON BORU&gt;=4)</v>
          </cell>
        </row>
        <row r="12095">
          <cell r="A12095" t="str">
            <v>M-X-7179-0-075-004</v>
          </cell>
          <cell r="B12095" t="str">
            <v>ZENON&amp;ARNIKA DUVAR MONTAJ BRAKET ALT.KRST.BGL. KITI RAL9016 (ON BORU&gt;=4)</v>
          </cell>
        </row>
        <row r="12096">
          <cell r="A12096" t="str">
            <v>M-X-7179-0-075-003</v>
          </cell>
          <cell r="B12096" t="str">
            <v>ZENON&amp;ARNIKA DUVAR MONTAJ BRAKET ALT.KRST.BGL. KITI RAL9016 (ON BORU&lt;4)</v>
          </cell>
        </row>
        <row r="12097">
          <cell r="A12097" t="str">
            <v>M-X-7179-0-075-002</v>
          </cell>
          <cell r="B12097" t="str">
            <v>ZENON&amp;ARNIKA DUVAR MONTAJ BRAKET KITI RAL9016 (ON BORU&lt;4)</v>
          </cell>
        </row>
        <row r="12098">
          <cell r="A12098" t="str">
            <v>M-X-7179-0-075-001</v>
          </cell>
          <cell r="B12098" t="str">
            <v>ZENON&amp;ARNIKA DUVAR MONTAJ BRAKET KITI RAL9016 (ON BORU&gt;=4)</v>
          </cell>
        </row>
        <row r="12099">
          <cell r="A12099" t="str">
            <v>M-X-7171-0-110-001</v>
          </cell>
          <cell r="B12099" t="str">
            <v>METRO/METROPOLIS DUV.MON.TAK.CEL.KR.</v>
          </cell>
        </row>
        <row r="12100">
          <cell r="A12100" t="str">
            <v>M-X-7171-0-097-001</v>
          </cell>
          <cell r="B12100" t="str">
            <v>METRO/METROPOLIS DUV.MON.TAK.CEL.BYZ.RAL9016</v>
          </cell>
        </row>
        <row r="12101">
          <cell r="A12101" t="str">
            <v>M-X-7170-0-002-001</v>
          </cell>
          <cell r="B12101" t="str">
            <v>Ø 25,4 X 40 mm DUV.MON.TAK.AY.YZY</v>
          </cell>
        </row>
        <row r="12102">
          <cell r="A12102" t="str">
            <v>M-X-7168-0-110-001</v>
          </cell>
          <cell r="B12102" t="str">
            <v>CIFTLI OVAL PLASTIK KILIF 80 X 130 X 140 MM KROM (R021)</v>
          </cell>
        </row>
        <row r="12103">
          <cell r="A12103" t="str">
            <v>M-X-7168-0-108-001</v>
          </cell>
          <cell r="B12103" t="str">
            <v>CIFTLI OVAL PLASTIK KILIF 80 X 130 X 140 MM BEYAZ RAL9016 (R021)</v>
          </cell>
        </row>
        <row r="12104">
          <cell r="A12104" t="str">
            <v>M-X-7167-0-110-001</v>
          </cell>
          <cell r="B12104" t="str">
            <v>ÇİFTLİ PLASTIK YAYLI (MESAFE AYARLI) ROZETLİ KILIF KROM (R023)</v>
          </cell>
        </row>
        <row r="12105">
          <cell r="A12105" t="str">
            <v>M-X-7167-0-108-001</v>
          </cell>
          <cell r="B12105" t="str">
            <v>CIFTLI PLASTIK YAYLI (MESAFE AYARLI) ROZETLI KILIF BEYAZ RAL9016 (R023)</v>
          </cell>
        </row>
        <row r="12106">
          <cell r="A12106" t="str">
            <v>M-X-7162-0-110-002</v>
          </cell>
          <cell r="B12106" t="str">
            <v>TEKLİ PLASTİK YAYLI (MESAFE AYARLI) ROZETLİ KILIF KROM (R018)</v>
          </cell>
        </row>
        <row r="12107">
          <cell r="A12107" t="str">
            <v>M-X-7162-0-108-001</v>
          </cell>
          <cell r="B12107" t="str">
            <v>TEKLI PLASTIK YAYLI (MESAFE AYARLI) ROZETLI KILIF BEYAZ RAL9016 (R018)</v>
          </cell>
        </row>
        <row r="12108">
          <cell r="A12108" t="str">
            <v>M-X-7161-0-110-003</v>
          </cell>
          <cell r="B12108" t="str">
            <v>HAVLUPAN GECMELI PLASTIK ROZETLI KILIF 27 X 63 X 55 MM KROM  (R041)</v>
          </cell>
        </row>
        <row r="12109">
          <cell r="A12109" t="str">
            <v>M-X-7161-0-110-002</v>
          </cell>
          <cell r="B12109" t="str">
            <v>TEKLI PLASTIK ROZETLI KILIF 19 X 75 X 160 MM KROM (R016)</v>
          </cell>
        </row>
        <row r="12110">
          <cell r="A12110" t="str">
            <v>M-X-7161-0-110-001</v>
          </cell>
          <cell r="B12110" t="str">
            <v>TEKLİ PLASTİK ROZETLİ KILIF KROM (R017)</v>
          </cell>
        </row>
        <row r="12111">
          <cell r="A12111" t="str">
            <v>M-X-7161-0-108-003</v>
          </cell>
          <cell r="B12111" t="str">
            <v>HAVLUPAN GECMELI PLASTIK ROZETLI KILIF 27 X 63 X 55 MM BEYAZ (R041)</v>
          </cell>
        </row>
        <row r="12112">
          <cell r="A12112" t="str">
            <v>M-X-7161-0-108-002</v>
          </cell>
          <cell r="B12112" t="str">
            <v>TEKLI PLASTIK ROZETLI KILIF 19 X 75 X 160 MM BEYAZ (R016)</v>
          </cell>
        </row>
        <row r="12113">
          <cell r="A12113" t="str">
            <v>M-X-7161-0-108-001</v>
          </cell>
          <cell r="B12113" t="str">
            <v>TEKLI PLASTIK ROZETLI KILIF BEYAZ RAL9016 (R017)</v>
          </cell>
        </row>
        <row r="12114">
          <cell r="A12114" t="str">
            <v>M-X-7160-0-000-002</v>
          </cell>
          <cell r="B12114" t="str">
            <v>1/2" OYNAR 16 X 2 PEX BAGLANTI RAKORU NIKEL DIS DISLI O-RINGLI</v>
          </cell>
        </row>
        <row r="12115">
          <cell r="A12115" t="str">
            <v>M-X-7160-0-000-001</v>
          </cell>
          <cell r="B12115" t="str">
            <v>(KULLANMA) OYNAR PEX BAGLANTI RAKORU NIKEL (R006)</v>
          </cell>
        </row>
        <row r="12116">
          <cell r="A12116" t="str">
            <v>M-X-7158-0-002-006</v>
          </cell>
          <cell r="B12116" t="str">
            <v>50X50 AYR.KBL.GIZ.AY.YZY.36.MM(ACV)</v>
          </cell>
        </row>
        <row r="12117">
          <cell r="A12117" t="str">
            <v>M-X-7158-0-002-005</v>
          </cell>
          <cell r="B12117" t="str">
            <v>Ø50 AYR.KBL.GIZ.AY.YZY.36.MM(ACV)</v>
          </cell>
        </row>
        <row r="12118">
          <cell r="A12118" t="str">
            <v>M-X-7158-0-002-003</v>
          </cell>
          <cell r="B12118" t="str">
            <v>Ø50 AYR.KBL.GIZ.AY.YZY.40.MM</v>
          </cell>
        </row>
        <row r="12119">
          <cell r="A12119" t="str">
            <v>M-X-7155-0-000-002</v>
          </cell>
          <cell r="B12119" t="str">
            <v>21AA L85 GIZLI BAG. REZISTANS MONTAJ ANAHTARI</v>
          </cell>
        </row>
        <row r="12120">
          <cell r="A12120" t="str">
            <v>M-X-7155-0-000-001</v>
          </cell>
          <cell r="B12120" t="str">
            <v>23X23 mm L110 REZISTANS MONTAJ ANAHTAR</v>
          </cell>
        </row>
        <row r="12121">
          <cell r="A12121" t="str">
            <v>M-X-7154-0-102-001</v>
          </cell>
          <cell r="B12121" t="str">
            <v>DEKORATİF PURJÖR TAPA 1/2" 12AA Ø26 X 12 MM (17,17 X 2,62 MM EPDM70 ORINGLI)</v>
          </cell>
        </row>
        <row r="12122">
          <cell r="A12122" t="str">
            <v>M-X-7153-0-223-001</v>
          </cell>
          <cell r="B12122" t="str">
            <v>85X50 MM PLAKA.KARBON.CELIK.HAMMAM.RENK-YUZEY KARTELASI</v>
          </cell>
        </row>
        <row r="12123">
          <cell r="A12123" t="str">
            <v>M-X-7153-0-222-001</v>
          </cell>
          <cell r="B12123" t="str">
            <v>85X50 MM PLAKA.ALUMINYUM.HAMMAM.RENK-YUZEY KARTELASI</v>
          </cell>
        </row>
        <row r="12124">
          <cell r="A12124" t="str">
            <v>M-X-7153-0-221-001</v>
          </cell>
          <cell r="B12124" t="str">
            <v>85X50 MM PLAKA.PASLANMAZ.CELIK.HAMMAM.RENK-YUZEY KARTELASI</v>
          </cell>
        </row>
        <row r="12125">
          <cell r="A12125" t="str">
            <v>M-X-7153-0-220-002</v>
          </cell>
          <cell r="B12125" t="str">
            <v>85X50 MM PLAKA.PVD.RENK KARTELASI.(BRUSHED BRASS+BRONZE+BLACK CHROME)</v>
          </cell>
        </row>
        <row r="12126">
          <cell r="A12126" t="str">
            <v>M-X-7153-0-220-001</v>
          </cell>
          <cell r="B12126" t="str">
            <v>30X30 MM PLAKA.3 LU.PVD.RENK NUMUNE SETI.(BRUSHED BRASS+BRONZE+BLACK CHROME)</v>
          </cell>
        </row>
        <row r="12127">
          <cell r="A12127" t="str">
            <v>M-X-7153-0-219-004</v>
          </cell>
          <cell r="B12127" t="str">
            <v>30 X 30 X 1,5 X 75 MM STAINLESS STEEL TUBE SAMPLE PVD POLSHED NICKEL (DVC)</v>
          </cell>
        </row>
        <row r="12128">
          <cell r="A12128" t="str">
            <v>M-X-7153-0-219-003</v>
          </cell>
          <cell r="B12128" t="str">
            <v>Ø25 X 1,2 X 75 MM STAINLESS STEEL TUBE SAMPLE PVD POLISHED NICKEL (DVC)</v>
          </cell>
        </row>
        <row r="12129">
          <cell r="A12129" t="str">
            <v>M-X-7153-0-219-002</v>
          </cell>
          <cell r="B12129" t="str">
            <v>30 X 30 X 1,5 X 75 MM STAINLESS STEEL TUBE SAMPLE PVD BRUSED NICKEL (DVC)</v>
          </cell>
        </row>
        <row r="12130">
          <cell r="A12130" t="str">
            <v>M-X-7153-0-219-001</v>
          </cell>
          <cell r="B12130" t="str">
            <v>Ø25 X 1,2 X 75 MM STAINLESS STEEL TUBE SAMPLE PVD BRUSHED NICKEL (DVC)</v>
          </cell>
        </row>
        <row r="12131">
          <cell r="A12131" t="str">
            <v>M-X-7153-0-218-004</v>
          </cell>
          <cell r="B12131" t="str">
            <v>30 X 30 X 1,5 X 75 MM STAINLESS STEEL TUBE SAMPLE PVD BRUSHED CHROME (DVC)</v>
          </cell>
        </row>
        <row r="12132">
          <cell r="A12132" t="str">
            <v>M-X-7153-0-218-003</v>
          </cell>
          <cell r="B12132" t="str">
            <v>Ø25 X 1,2 X 75 MM STAINLESS STEEL TUBE SAMPLE PVD BRUSHED CHROME (DVC)</v>
          </cell>
        </row>
        <row r="12133">
          <cell r="A12133" t="str">
            <v>M-X-7153-0-218-002</v>
          </cell>
          <cell r="B12133" t="str">
            <v>30 X 30 X 1,5 X 75 MM STAINLESS STEEL TUBE SAMPLE PVD POLSHED CHROME</v>
          </cell>
        </row>
        <row r="12134">
          <cell r="A12134" t="str">
            <v>M-X-7153-0-218-001</v>
          </cell>
          <cell r="B12134" t="str">
            <v>Ø25 X 1,2 X 75 MM STAINLESS STEEL TUBE SAMPLE PVD POLISHED CHROME (DVC)</v>
          </cell>
        </row>
        <row r="12135">
          <cell r="A12135" t="str">
            <v>M-X-7153-0-217-004</v>
          </cell>
          <cell r="B12135" t="str">
            <v>30 X 30 X 1,5 X 75 MM STAINLESS STEEL TUBE SAMPLE PVD BRUSHED GUNMETAL (DVC)</v>
          </cell>
        </row>
        <row r="12136">
          <cell r="A12136" t="str">
            <v>M-X-7153-0-217-003</v>
          </cell>
          <cell r="B12136" t="str">
            <v>30 X 30 X 1,5 X 75 MM STAINLESS STEEL TUBE SAMPLE PVD POLSHED GUNMETAL (DVC)</v>
          </cell>
        </row>
        <row r="12137">
          <cell r="A12137" t="str">
            <v>M-X-7153-0-217-002</v>
          </cell>
          <cell r="B12137" t="str">
            <v>Ø25 X 1,2 X 75 MM STAINLESS STEEL TUBE SAMPLE PVD BRUSHED GUNMETAL (DVC)</v>
          </cell>
        </row>
        <row r="12138">
          <cell r="A12138" t="str">
            <v>M-X-7153-0-217-001</v>
          </cell>
          <cell r="B12138" t="str">
            <v>Ø25 X 1,2 X 75 MM STAINLESS STEEL TUBE SAMPLE PVD POLISHED GUNMETAL (DVC)</v>
          </cell>
        </row>
        <row r="12139">
          <cell r="A12139" t="str">
            <v>M-X-7153-0-216-001</v>
          </cell>
          <cell r="B12139" t="str">
            <v>Ø25 X 1,2 X 75 MM TUBE SAMPLE SNOW WHITE (STAINLESS STEEL COLOUR)</v>
          </cell>
        </row>
        <row r="12140">
          <cell r="A12140" t="str">
            <v>M-X-7153-0-212-001</v>
          </cell>
          <cell r="B12140" t="str">
            <v>Ø25 X 1,2 X 75 MM TUBE SAMPLE SILK PATTERN BLACK (STAINLESS STEEL COLOUR)</v>
          </cell>
        </row>
        <row r="12141">
          <cell r="A12141" t="str">
            <v>M-X-7153-0-208-002</v>
          </cell>
          <cell r="B12141" t="str">
            <v>30 X 30 X 1,2 X 75 MM TUBE SAMPLE MILKY WAY (STAINLESS STEEL COLOUR)</v>
          </cell>
        </row>
        <row r="12142">
          <cell r="A12142" t="str">
            <v>M-X-7153-0-208-001</v>
          </cell>
          <cell r="B12142" t="str">
            <v>Ø25 X 1,2 X 75 MM TUBE SAMPLE MILKY WAY (STAINLESS STEEL COLOUR)</v>
          </cell>
        </row>
        <row r="12143">
          <cell r="A12143" t="str">
            <v>M-X-7153-0-207-002</v>
          </cell>
          <cell r="B12143" t="str">
            <v>30 X 30 X 1,2 X 75 MM TUBE SAMPLE FROST (STAINLESS STEEL COLOUR)</v>
          </cell>
        </row>
        <row r="12144">
          <cell r="A12144" t="str">
            <v>M-X-7153-0-207-001</v>
          </cell>
          <cell r="B12144" t="str">
            <v>Ø25 X 1,2 X 75 MM TUBE SAMPLE FROST (STAINLESS STEEL COLOUR)</v>
          </cell>
        </row>
        <row r="12145">
          <cell r="A12145" t="str">
            <v>M-X-7153-0-206-002</v>
          </cell>
          <cell r="B12145" t="str">
            <v>30 X 30 X 1,2 X 75 MM TUBE SAMPLE SEPIA (STAINLESS STEEL COLOUR)</v>
          </cell>
        </row>
        <row r="12146">
          <cell r="A12146" t="str">
            <v>M-X-7153-0-206-001</v>
          </cell>
          <cell r="B12146" t="str">
            <v>Ø25 X 1,2 X 75 MM TUBE SAMPLE SEPIA (STAINLESS STEEL COLOUR)</v>
          </cell>
        </row>
        <row r="12147">
          <cell r="A12147" t="str">
            <v>M-X-7153-0-205-002</v>
          </cell>
          <cell r="B12147" t="str">
            <v>30 X 30 X 1,2 X 75 MM TUBE SAMPLE RUSSET (STAINLESS STEEL COLOUR)</v>
          </cell>
        </row>
        <row r="12148">
          <cell r="A12148" t="str">
            <v>M-X-7153-0-205-001</v>
          </cell>
          <cell r="B12148" t="str">
            <v>Ø25 X 1,2 X 75 MM TUBE SAMPLE RUSSET (STAINLESS STEEL COLOUR)</v>
          </cell>
        </row>
        <row r="12149">
          <cell r="A12149" t="str">
            <v>M-X-7153-0-204-002</v>
          </cell>
          <cell r="B12149" t="str">
            <v>30 X 30 X 1,5 X 75 MM STAINLESS STEEL TUBE SAMPLE PVD BRUSHED COPPER</v>
          </cell>
        </row>
        <row r="12150">
          <cell r="A12150" t="str">
            <v>M-X-7153-0-204-001</v>
          </cell>
          <cell r="B12150" t="str">
            <v>Ø25 X 1,2 X 75 MM STAINLESS STEEL TUBE SAMPLE PVD BRUSHED COPPER</v>
          </cell>
        </row>
        <row r="12151">
          <cell r="A12151" t="str">
            <v>M-X-7153-0-181-001</v>
          </cell>
          <cell r="B12151" t="str">
            <v>Ø51x35x1,5 MM HAMMAM TEA LIGHT PAS.CEL.PAR.REDGOLD</v>
          </cell>
        </row>
        <row r="12152">
          <cell r="A12152" t="str">
            <v>M-X-7153-0-179-002</v>
          </cell>
          <cell r="B12152" t="str">
            <v>30 X 30 X 1,5 X 75 MM STAINLESS STEEL TUBE SAMPLE PVD BRUSHED BLACK CHROME</v>
          </cell>
        </row>
        <row r="12153">
          <cell r="A12153" t="str">
            <v>M-X-7153-0-179-001</v>
          </cell>
          <cell r="B12153" t="str">
            <v>Ø25 X 1,2 X 75 MM STAINLESS STEEL TUBE SAMPLE PVD BRUSHED BLACK CHROME</v>
          </cell>
        </row>
        <row r="12154">
          <cell r="A12154" t="str">
            <v>M-X-7153-0-178-002</v>
          </cell>
          <cell r="B12154" t="str">
            <v>30 X 30 X 1,5 X 75 MM STAINLESS STEEL TUBE SAMPLE PVD POLSHD BLACK CHROME</v>
          </cell>
        </row>
        <row r="12155">
          <cell r="A12155" t="str">
            <v>M-X-7153-0-178-001</v>
          </cell>
          <cell r="B12155" t="str">
            <v>Ø25 X 1,2 X 75 MM STAINLESS STEEL  TUBE SAMPLE PVD POLSHD BLACK CHROME</v>
          </cell>
        </row>
        <row r="12156">
          <cell r="A12156" t="str">
            <v>M-X-7153-0-175-003</v>
          </cell>
          <cell r="B12156" t="str">
            <v>30 X 30 X 1,5 X 75 MM STAINLESS STEEL  TUBE SAMPLE PVD BRUSHED BRASS</v>
          </cell>
        </row>
        <row r="12157">
          <cell r="A12157" t="str">
            <v>M-X-7153-0-175-002</v>
          </cell>
          <cell r="B12157" t="str">
            <v>Ø25 X 1,2 X 75 MM STAINLESS STEEL  TUBE SAMPLE PVD BRUSHED BRASS</v>
          </cell>
        </row>
        <row r="12158">
          <cell r="A12158" t="str">
            <v>M-X-7153-0-175-001</v>
          </cell>
          <cell r="B12158" t="str">
            <v>Ø51x35x1,5 MM HAMMAM TEA LIGHT PAS.CEL.MAT.BRASS</v>
          </cell>
        </row>
        <row r="12159">
          <cell r="A12159" t="str">
            <v>M-X-7153-0-174-003</v>
          </cell>
          <cell r="B12159" t="str">
            <v>30 X 30 X 1,5 X 75 MM STAINLESS STEEL  TUBE SAMPLE PVD POLSHD BRASS</v>
          </cell>
        </row>
        <row r="12160">
          <cell r="A12160" t="str">
            <v>M-X-7153-0-174-002</v>
          </cell>
          <cell r="B12160" t="str">
            <v>Ø25 X 1,2 X 75 MM STAINLESS STEEL  TUBE SAMPLE PVD POLSHD BRASS</v>
          </cell>
        </row>
        <row r="12161">
          <cell r="A12161" t="str">
            <v>M-X-7153-0-174-001</v>
          </cell>
          <cell r="B12161" t="str">
            <v>Ø51x35x1,5 MM HAMMAM TEA LIGHT PAS.CEL.PAR.BRASS</v>
          </cell>
        </row>
        <row r="12162">
          <cell r="A12162" t="str">
            <v>M-X-7153-0-173-003</v>
          </cell>
          <cell r="B12162" t="str">
            <v>30 X 30 X 1,5 X 75 MM STAINLESS STEEL  TUBE SAMPLE PVD BRUSHED BRONZE</v>
          </cell>
        </row>
        <row r="12163">
          <cell r="A12163" t="str">
            <v>M-X-7153-0-173-002</v>
          </cell>
          <cell r="B12163" t="str">
            <v>Ø25 X 1,2 X 75 MM STAINLESS STEEL  TUBE SAMPLE PVD BRUSHED BRONZE</v>
          </cell>
        </row>
        <row r="12164">
          <cell r="A12164" t="str">
            <v>M-X-7153-0-173-001</v>
          </cell>
          <cell r="B12164" t="str">
            <v>Ø51x35x1,5 MM HAMMAM TEA LIGHT PAS.CEL.MAT.BRONZE</v>
          </cell>
        </row>
        <row r="12165">
          <cell r="A12165" t="str">
            <v>M-X-7153-0-172-002</v>
          </cell>
          <cell r="B12165" t="str">
            <v>30 X 30 X 1,5 X 75 MM STAINLESS STEEL  TUBE SAMPLE PVD POLISHD BRONZE</v>
          </cell>
        </row>
        <row r="12166">
          <cell r="A12166" t="str">
            <v>M-X-7153-0-172-001</v>
          </cell>
          <cell r="B12166" t="str">
            <v>Ø25 X 1,2 X 75 MM STAINLESS STEEL  TUBE SAMPLE PVD POLISHD BRONZE</v>
          </cell>
        </row>
        <row r="12167">
          <cell r="A12167" t="str">
            <v>M-X-7153-0-151-002</v>
          </cell>
          <cell r="B12167" t="str">
            <v>30 X 30 X 1,2 X 75 MM TUBE SAMPLE NAVY BLUE (STAINLESS STEEL COLOUR)</v>
          </cell>
        </row>
        <row r="12168">
          <cell r="A12168" t="str">
            <v>M-X-7153-0-151-001</v>
          </cell>
          <cell r="B12168" t="str">
            <v>Ø25 X 1,2 X 75 MM TUBE SAMPLE NAVY BLUE (STAINLESS STEEL COLOUR)</v>
          </cell>
        </row>
        <row r="12169">
          <cell r="A12169" t="str">
            <v>M-X-7153-0-149-002</v>
          </cell>
          <cell r="B12169" t="str">
            <v>30 X 30 X 1,2 X 75 MM TUBE SAMPLE CLEOPATRA (STAINLESS STEEL COLOUR)</v>
          </cell>
        </row>
        <row r="12170">
          <cell r="A12170" t="str">
            <v>M-X-7153-0-149-001</v>
          </cell>
          <cell r="B12170" t="str">
            <v>Ø25 X 1,2 X 75 MM TUBE SAMPLE CLEOPATRA (STAINLESS STEEL COLOUR)</v>
          </cell>
        </row>
        <row r="12171">
          <cell r="A12171" t="str">
            <v>M-X-7153-0-102-002</v>
          </cell>
          <cell r="B12171" t="str">
            <v>30 X 30 X 1,2 X 75 MM TUBE SAMPLE CHROME PLATING (MILD STEEL)</v>
          </cell>
        </row>
        <row r="12172">
          <cell r="A12172" t="str">
            <v>M-X-7153-0-101-002</v>
          </cell>
          <cell r="B12172" t="str">
            <v>30 X 30 X 1,2 X 75 MM TUBE SAMPLE ANTHRACITE TEXTURED RAL7016.10G (MILD STEEL COLOUR)</v>
          </cell>
        </row>
        <row r="12173">
          <cell r="A12173" t="str">
            <v>M-X-7153-0-101-001</v>
          </cell>
          <cell r="B12173" t="str">
            <v>Ø25 X 1,2 X 75 MM TUBE SAMPLE ANTHRACITE TEXTURED RAL7016.10G (MILD STEEL COLOUR)</v>
          </cell>
        </row>
        <row r="12174">
          <cell r="A12174" t="str">
            <v>M-X-7153-0-099-003</v>
          </cell>
          <cell r="B12174" t="str">
            <v>25 X 28 X 75 MM ALUMINIUM PROFILE SAMPLE BLACK RAL9005.10G (ALUMINIUM COLOUR)</v>
          </cell>
        </row>
        <row r="12175">
          <cell r="A12175" t="str">
            <v>M-X-7153-0-099-002</v>
          </cell>
          <cell r="B12175" t="str">
            <v>30 X 30 X 1,2 X 75 MM TUBE SAMPLE BLACK RAL9005.20G (MILD STEEL COLOUR)</v>
          </cell>
        </row>
        <row r="12176">
          <cell r="A12176" t="str">
            <v>M-X-7153-0-099-001</v>
          </cell>
          <cell r="B12176" t="str">
            <v>Ø25 X 1,2 X 75 MM TUBE SAMPLE BLACK RAL9005.20G (MILD STEEL COLOUR)</v>
          </cell>
        </row>
        <row r="12177">
          <cell r="A12177" t="str">
            <v>M-X-7153-0-097-002</v>
          </cell>
          <cell r="B12177" t="str">
            <v>30 X 30 X 1,2 X 75 MM TUBE SAMPLE WHITE RAL9016.80G (MILD STEEL COLOUR)</v>
          </cell>
        </row>
        <row r="12178">
          <cell r="A12178" t="str">
            <v>M-X-7153-0-097-001</v>
          </cell>
          <cell r="B12178" t="str">
            <v>Ø25 X 1,2 X 75 MM TUBE SAMPLE WHITE RAL9016.80G (MILD STEEL COLOUR)</v>
          </cell>
        </row>
        <row r="12179">
          <cell r="A12179" t="str">
            <v>M-X-7153-0-096-001</v>
          </cell>
          <cell r="B12179" t="str">
            <v>25 X 28 X 75 MM ALUMINIUM PROFILE SAMPLE TEXTURED BLACK YW360F (ALUMINIUM COLOUR)</v>
          </cell>
        </row>
        <row r="12180">
          <cell r="A12180" t="str">
            <v>M-X-7153-0-094-002</v>
          </cell>
          <cell r="B12180" t="str">
            <v>30 X 30 X 1,2 X 75 MM TUBE SAMPLE NIGHT BLACK (STAINLESS STEEL COLOUR)</v>
          </cell>
        </row>
        <row r="12181">
          <cell r="A12181" t="str">
            <v>M-X-7153-0-094-001</v>
          </cell>
          <cell r="B12181" t="str">
            <v>Ø25 X 1,2 X 75 MM TUBE SAMPLE NIGHT BLACK (STAINLESS STEEL COLOUR)</v>
          </cell>
        </row>
        <row r="12182">
          <cell r="A12182" t="str">
            <v>M-X-7153-0-093-003</v>
          </cell>
          <cell r="B12182" t="str">
            <v>25 X 28 X 75 MM ALUMINIUM PROFILE SAMPLE ANTHRACITE RAL7016.30G (ALUMINIUM COLOUR)</v>
          </cell>
        </row>
        <row r="12183">
          <cell r="A12183" t="str">
            <v>M-X-7153-0-093-001</v>
          </cell>
          <cell r="B12183" t="str">
            <v>Ø25 X 1,2 X 75 MM TUBE SAMPLE ANTHRACITE RAL7016.30G (ALUMINIUM COLOUR)</v>
          </cell>
        </row>
        <row r="12184">
          <cell r="A12184" t="str">
            <v>M-X-7153-0-086-002</v>
          </cell>
          <cell r="B12184" t="str">
            <v>30 X 30 X 1,2 X 75 MM TUBE SAMPLE BLACK RAL9005.10G (ALUMINIUM COLOUR)</v>
          </cell>
        </row>
        <row r="12185">
          <cell r="A12185" t="str">
            <v>M-X-7153-0-081-003</v>
          </cell>
          <cell r="B12185" t="str">
            <v>25 X 28 X 75 MM ALUMINIUM PROFILE SAMPLE SILVER GREY RAL9006.80G (ALUMINIUM COLOUR)</v>
          </cell>
        </row>
        <row r="12186">
          <cell r="A12186" t="str">
            <v>M-X-7153-0-081-002</v>
          </cell>
          <cell r="B12186" t="str">
            <v>30 X 30 X 1,2 X 75 MM TUBE SAMPLE SILVER GREY RAL9006.80G (ALUMINIUM COLOUR)</v>
          </cell>
        </row>
        <row r="12187">
          <cell r="A12187" t="str">
            <v>M-X-7153-0-077-002</v>
          </cell>
          <cell r="B12187" t="str">
            <v>25 X 28 X 75 MM ALUMINIUM PROFILE SAMPLE WHITE RAL9010.30G (ALUMINIUM COLOUR)</v>
          </cell>
        </row>
        <row r="12188">
          <cell r="A12188" t="str">
            <v>M-X-7153-0-077-001</v>
          </cell>
          <cell r="B12188" t="str">
            <v>Ø25 X 1,2 X 75 MM TUBE SAMPLE WHITE RAL9010.30G (MILD STEEL COLOUR)</v>
          </cell>
        </row>
        <row r="12189">
          <cell r="A12189" t="str">
            <v>M-X-7153-0-075-003</v>
          </cell>
          <cell r="B12189" t="str">
            <v>25 X 28 X 75 MM ALUMINIUM PROFILE SAMPLE WHITE RAL9016.75G (ALUMINIUM COLOUR)</v>
          </cell>
        </row>
        <row r="12190">
          <cell r="A12190" t="str">
            <v>M-X-7153-0-075-001</v>
          </cell>
          <cell r="B12190" t="str">
            <v>Ø25 X 1,2 X 75 MM TUBE SAMPLE WHITE RAL9016.75G (ALUMINIUM COLOUR)</v>
          </cell>
        </row>
        <row r="12191">
          <cell r="A12191" t="str">
            <v>M-X-7153-0-055-002</v>
          </cell>
          <cell r="B12191" t="str">
            <v>30 X 30 X 1,5 X 75 MM STAINLESS STEEL  TUBE SAMPLE PVD POLSHD COPPER</v>
          </cell>
        </row>
        <row r="12192">
          <cell r="A12192" t="str">
            <v>M-X-7153-0-055-001</v>
          </cell>
          <cell r="B12192" t="str">
            <v>Ø25 X 1,2 X 75 MM STAINLESS STEEL  TUBE SAMPLE PVD POLISHED COPPER</v>
          </cell>
        </row>
        <row r="12193">
          <cell r="A12193" t="str">
            <v>M-X-7153-0-051-005</v>
          </cell>
          <cell r="B12193" t="str">
            <v>30 X 30 X 1,5 X 75 MM STAINLESS STEEL TUBE SAMPLE PVD BRUSHED GOLD (DVC)</v>
          </cell>
        </row>
        <row r="12194">
          <cell r="A12194" t="str">
            <v>M-X-7153-0-051-004</v>
          </cell>
          <cell r="B12194" t="str">
            <v>30 X 30 X 1,5 X 75 MM STAINLESS STEEL TUBE SAMPLE PVD POLSHED GOLD (DVC)</v>
          </cell>
        </row>
        <row r="12195">
          <cell r="A12195" t="str">
            <v>M-X-7153-0-051-003</v>
          </cell>
          <cell r="B12195" t="str">
            <v>Ø25 X 1,2 X 75 MM STAINLESS STEEL TUBE SAMPLE PVD BRUSHED GOLD (DVC)</v>
          </cell>
        </row>
        <row r="12196">
          <cell r="A12196" t="str">
            <v>M-X-7153-0-051-002</v>
          </cell>
          <cell r="B12196" t="str">
            <v>Ø25 X 1,2 X 75 MM STAINLESS STEEL TUBE SAMPLE PVD POLISHED GOLD (DVC)</v>
          </cell>
        </row>
        <row r="12197">
          <cell r="A12197" t="str">
            <v>M-X-7153-0-051-001</v>
          </cell>
          <cell r="B12197" t="str">
            <v>Ø25X1,2X75 MM STAINLESS STEEL  TUBE SAMPLE PVD.BRSHED.GOLD (SX)</v>
          </cell>
        </row>
        <row r="12198">
          <cell r="A12198" t="str">
            <v>M-X-7153-0-002-002</v>
          </cell>
          <cell r="B12198" t="str">
            <v>30 X 30 X 1,2 X 75 MM STAINLESS STEEL TUBE SAMPLE POLISHED</v>
          </cell>
        </row>
        <row r="12199">
          <cell r="A12199" t="str">
            <v>M-X-7153-0-002-001</v>
          </cell>
          <cell r="B12199" t="str">
            <v>Ø25 X 1,2 X 75 MM STAINLESS STEEL TUBE SAMPLE POLISHED</v>
          </cell>
        </row>
        <row r="12200">
          <cell r="A12200" t="str">
            <v>M-X-7153-0-001-002</v>
          </cell>
          <cell r="B12200" t="str">
            <v>30 X 30 X 1,2 X 75 MM STAINLESS STEEL TUBE SAMPLE BRUSHED</v>
          </cell>
        </row>
        <row r="12201">
          <cell r="A12201" t="str">
            <v>M-X-7153-0-001-001</v>
          </cell>
          <cell r="B12201" t="str">
            <v>Ø25 X 1,2 X 75 MM STAINLESS STEEL TUBE SAMPLE BRUSHED</v>
          </cell>
        </row>
        <row r="12202">
          <cell r="A12202" t="str">
            <v>M-X-7147-0-001-001</v>
          </cell>
          <cell r="B12202" t="str">
            <v>150X490 CONSOLE.(SPH).PSLMZCEL.BRAKET.FRC.YZY.(LAVABO ALTI ASKISI)</v>
          </cell>
        </row>
        <row r="12203">
          <cell r="A12203" t="str">
            <v>M-X-7140-0-110-001</v>
          </cell>
          <cell r="B12203" t="str">
            <v>MEKANIK TAPA TAKIMI (2 KOR+1 PURJOR)</v>
          </cell>
        </row>
        <row r="12204">
          <cell r="A12204" t="str">
            <v>M-X-7135-0-000-003</v>
          </cell>
          <cell r="B12204" t="str">
            <v>DANFOSS TERMOSTATIK.SENSORLU.VANA.BEYAZ.DUVARDAN/YERDEN VANA PKT.</v>
          </cell>
        </row>
        <row r="12205">
          <cell r="A12205" t="str">
            <v>M-X-7135-0-000-002</v>
          </cell>
          <cell r="B12205" t="str">
            <v>DF.1/2"KSE.TERMOST.VANA.GOVDESI NIKEL (013G00003)(R045)</v>
          </cell>
        </row>
        <row r="12206">
          <cell r="A12206" t="str">
            <v>M-X-7134-0-110-003</v>
          </cell>
          <cell r="B12206" t="str">
            <v>DANFOSS TERMOSTATIK.SENSORLU.VANA.KROM.DUVARDAN/YERDEN VANA PKT.</v>
          </cell>
        </row>
        <row r="12207">
          <cell r="A12207" t="str">
            <v>M-X-7134-0-110-002</v>
          </cell>
          <cell r="B12207" t="str">
            <v>TERMOSTATIK SENSOR KROM (GN)</v>
          </cell>
        </row>
        <row r="12208">
          <cell r="A12208" t="str">
            <v>M-X-7134-0-110-001</v>
          </cell>
          <cell r="B12208" t="str">
            <v>DF.TERMOSTATIK SENSOR KROM (013G6170) (R002)</v>
          </cell>
        </row>
        <row r="12209">
          <cell r="A12209" t="str">
            <v>M-X-7134-0-000-002</v>
          </cell>
          <cell r="B12209" t="str">
            <v>TERMOSTATIK SENSOR SIYAH-BEYAZ (013G5023) (R001)</v>
          </cell>
        </row>
        <row r="12210">
          <cell r="A12210" t="str">
            <v>M-X-7134-0-000-001</v>
          </cell>
          <cell r="B12210" t="str">
            <v>DF.TERMOSTATIK SENSOR BEYAZ (013G5016)(R002)</v>
          </cell>
        </row>
        <row r="12211">
          <cell r="A12211" t="str">
            <v>M-X-7128-0-174-023</v>
          </cell>
          <cell r="B12211" t="str">
            <v>RD230V150W50Hz.CLI.32.KBL.GIZ.ON/OF.PVD.PAR.BRASS+RZT(Ø30)</v>
          </cell>
        </row>
        <row r="12212">
          <cell r="A12212" t="str">
            <v>M-X-7128-0-000-023</v>
          </cell>
          <cell r="B12212" t="str">
            <v>RD230V150W50Hz.CLI.32.KBL.GIZ.AY.YZY+RZT(Ø30)</v>
          </cell>
        </row>
        <row r="12213">
          <cell r="A12213" t="str">
            <v>M-X-7121-0-002-029</v>
          </cell>
          <cell r="B12213" t="str">
            <v>RD120V300W50HzCLII.30x30.ON/OF.FSIZ.AY.YZY.</v>
          </cell>
        </row>
        <row r="12214">
          <cell r="A12214" t="str">
            <v>M-X-7121-0-002-021</v>
          </cell>
          <cell r="B12214" t="str">
            <v>RD120V200W60HzCLII.30x30.ON/OF.FIS.AY.YZY.SYH.KBL.</v>
          </cell>
        </row>
        <row r="12215">
          <cell r="A12215" t="str">
            <v>M-X-7121-0-001-021</v>
          </cell>
          <cell r="B12215" t="str">
            <v>RD120V200W60HzCLII.30x30.ON/OF.FIS.FRC.YZY.SYH.KBL.</v>
          </cell>
        </row>
        <row r="12216">
          <cell r="A12216" t="str">
            <v>M-X-7120-0-002-021</v>
          </cell>
          <cell r="B12216" t="str">
            <v>RD120V200W60HzCLII.32.ON/OF.FIS.AY.YZY.SYH.KBL</v>
          </cell>
        </row>
        <row r="12217">
          <cell r="A12217" t="str">
            <v>M-X-7120-0-001-038</v>
          </cell>
          <cell r="B12217" t="str">
            <v>RD120V1000W50HzCLII.32.ON/OF.FSIZ.FRC.YZY.</v>
          </cell>
        </row>
        <row r="12218">
          <cell r="A12218" t="str">
            <v>M-X-7120-0-001-029</v>
          </cell>
          <cell r="B12218" t="str">
            <v>RD120V300W50HzCLII.32.ON/OF.FSIZ.FRC.YZY.</v>
          </cell>
        </row>
        <row r="12219">
          <cell r="A12219" t="str">
            <v>M-X-7120-0-001-022</v>
          </cell>
          <cell r="B12219" t="str">
            <v>RD120V200W60HzCLII.32.ON/OF.FIS.FRC.YZY.SYH.KBL.</v>
          </cell>
        </row>
        <row r="12220">
          <cell r="A12220" t="str">
            <v>M-X-7120-0-001-021</v>
          </cell>
          <cell r="B12220" t="str">
            <v>RD120V150W60HzCLII.32.ON/OF.FIS.FRC.YZY.</v>
          </cell>
        </row>
        <row r="12221">
          <cell r="A12221" t="str">
            <v>M-X-7117-0-002-004</v>
          </cell>
          <cell r="B12221" t="str">
            <v>RD230V300W50HzCLII.30X30.KBL.GIZ.ON/OF.AY.YZY.+RZT</v>
          </cell>
        </row>
        <row r="12222">
          <cell r="A12222" t="str">
            <v>M-X-7114-0-113-001</v>
          </cell>
          <cell r="B12222" t="str">
            <v>RD120V200W60HzCLII.32.ON/OF.FIS.ANTR.YZY.SYH.KBL.</v>
          </cell>
        </row>
        <row r="12223">
          <cell r="A12223" t="str">
            <v>M-X-7110-0-000-002</v>
          </cell>
          <cell r="B12223" t="str">
            <v>IC230V600W50HzCLIFASTON</v>
          </cell>
        </row>
        <row r="12224">
          <cell r="A12224" t="str">
            <v>M-X-7109-0-109-001</v>
          </cell>
          <cell r="B12224" t="str">
            <v>HT230V500W50HzCIION/OFFSIZ.GRI</v>
          </cell>
        </row>
        <row r="12225">
          <cell r="A12225" t="str">
            <v>M-X-7108-0-109-006</v>
          </cell>
          <cell r="B12225" t="str">
            <v>HT230V1000W50HzCLION/OFFIS.GRI</v>
          </cell>
        </row>
        <row r="12226">
          <cell r="A12226" t="str">
            <v>M-X-7108-0-109-003</v>
          </cell>
          <cell r="B12226" t="str">
            <v>HT230V700W50HzCLION/OFFIS.GRI</v>
          </cell>
        </row>
        <row r="12227">
          <cell r="A12227" t="str">
            <v>M-X-7108-0-109-002</v>
          </cell>
          <cell r="B12227" t="str">
            <v>HT230V500W50HzCLION/OFFIS.GRI</v>
          </cell>
        </row>
        <row r="12228">
          <cell r="A12228" t="str">
            <v>M-X-7108-0-109-001</v>
          </cell>
          <cell r="B12228" t="str">
            <v>HT230V300W50HzCLION/OFFIS.GRI</v>
          </cell>
        </row>
        <row r="12229">
          <cell r="A12229" t="str">
            <v>M-X-7108-0-108-005</v>
          </cell>
          <cell r="B12229" t="str">
            <v>HT230V1200W50HzCLION/OFFIS.BYZ.</v>
          </cell>
        </row>
        <row r="12230">
          <cell r="A12230" t="str">
            <v>M-X-7108-0-108-004</v>
          </cell>
          <cell r="B12230" t="str">
            <v>HT230V600W50HzCLION/OFFIS.BYZ.</v>
          </cell>
        </row>
        <row r="12231">
          <cell r="A12231" t="str">
            <v>M-X-7107-0-000-006</v>
          </cell>
          <cell r="B12231" t="str">
            <v>HT230V1200W50HzCLIIFASTON</v>
          </cell>
        </row>
        <row r="12232">
          <cell r="A12232" t="str">
            <v>M-X-7107-0-000-005</v>
          </cell>
          <cell r="B12232" t="str">
            <v>HT230V1000W50HzCLIIFASTON</v>
          </cell>
        </row>
        <row r="12233">
          <cell r="A12233" t="str">
            <v>M-X-7107-0-000-004</v>
          </cell>
          <cell r="B12233" t="str">
            <v>HT230V750W50HzCLIIFASTON</v>
          </cell>
        </row>
        <row r="12234">
          <cell r="A12234" t="str">
            <v>M-X-7107-0-000-003</v>
          </cell>
          <cell r="B12234" t="str">
            <v>HT230V500W50HzCLIIFASTON</v>
          </cell>
        </row>
        <row r="12235">
          <cell r="A12235" t="str">
            <v>M-X-7107-0-000-002</v>
          </cell>
          <cell r="B12235" t="str">
            <v>HT230V300W50HzCLIIFASTON</v>
          </cell>
        </row>
        <row r="12236">
          <cell r="A12236" t="str">
            <v>M-X-7107-0-000-001</v>
          </cell>
          <cell r="B12236" t="str">
            <v>HT230V200W50HzCLIIFASTON</v>
          </cell>
        </row>
        <row r="12237">
          <cell r="A12237" t="str">
            <v>M-X-7106-0-000-007</v>
          </cell>
          <cell r="B12237" t="str">
            <v>HT230V700W50HzCLIFASTON</v>
          </cell>
        </row>
        <row r="12238">
          <cell r="A12238" t="str">
            <v>M-X-7106-0-000-006</v>
          </cell>
          <cell r="B12238" t="str">
            <v>HT230V600W50HzCLIFASTON</v>
          </cell>
        </row>
        <row r="12239">
          <cell r="A12239" t="str">
            <v>M-X-7106-0-000-004</v>
          </cell>
          <cell r="B12239" t="str">
            <v>HT230V1000W50HzCLIFASTON</v>
          </cell>
        </row>
        <row r="12240">
          <cell r="A12240" t="str">
            <v>M-X-7104-0-110-046</v>
          </cell>
          <cell r="B12240" t="str">
            <v>FR230V500W50HzCLI-STD.FSIZ.GRI.KABLO-KR.KAPAK</v>
          </cell>
        </row>
        <row r="12241">
          <cell r="A12241" t="str">
            <v>M-X-7104-0-110-045</v>
          </cell>
          <cell r="B12241" t="str">
            <v>FR230V300W50HzCLI-STD.FSIZ.GRI.KABLO-KR.KAPAK</v>
          </cell>
        </row>
        <row r="12242">
          <cell r="A12242" t="str">
            <v>M-X-7104-0-110-042</v>
          </cell>
          <cell r="B12242" t="str">
            <v>FR230V250W50HzCLI-STD.FIS.GRI-KR</v>
          </cell>
        </row>
        <row r="12243">
          <cell r="A12243" t="str">
            <v>M-X-7104-0-110-040</v>
          </cell>
          <cell r="B12243" t="str">
            <v>FR230V300W50HZCLISTD.FIS.GRI.KABLO-KR.KAPAK</v>
          </cell>
        </row>
        <row r="12244">
          <cell r="A12244" t="str">
            <v>M-X-7104-0-110-035</v>
          </cell>
          <cell r="B12244" t="str">
            <v>FR230V600W50HzCLI-STD.FIS.GRI-KR</v>
          </cell>
        </row>
        <row r="12245">
          <cell r="A12245" t="str">
            <v>M-X-7104-0-110-020</v>
          </cell>
          <cell r="B12245" t="str">
            <v>FR230V250W50HzCLI-STD.FSIZ.GRI-KR</v>
          </cell>
        </row>
        <row r="12246">
          <cell r="A12246" t="str">
            <v>M-X-7104-0-109-045</v>
          </cell>
          <cell r="B12246" t="str">
            <v>FR230V100W50HzCLI-STD.FSIZ.GRI</v>
          </cell>
        </row>
        <row r="12247">
          <cell r="A12247" t="str">
            <v>M-X-7104-0-109-030</v>
          </cell>
          <cell r="B12247" t="str">
            <v>FR230V500W50HzCLISTD.FSIZ.GRI</v>
          </cell>
        </row>
        <row r="12248">
          <cell r="A12248" t="str">
            <v>M-X-7104-0-109-025</v>
          </cell>
          <cell r="B12248" t="str">
            <v>FR230V300W50HzCLI-STD.FSIZ.GRI</v>
          </cell>
        </row>
        <row r="12249">
          <cell r="A12249" t="str">
            <v>M-X-7104-0-109-021</v>
          </cell>
          <cell r="B12249" t="str">
            <v>FR230V250W50HzCLI-STD.FIS.GRI</v>
          </cell>
        </row>
        <row r="12250">
          <cell r="A12250" t="str">
            <v>M-X-7104-0-109-007</v>
          </cell>
          <cell r="B12250" t="str">
            <v>FR230V600W50HzCLI-STD.FIS.GRI</v>
          </cell>
        </row>
        <row r="12251">
          <cell r="A12251" t="str">
            <v>M-X-7104-0-109-006</v>
          </cell>
          <cell r="B12251" t="str">
            <v>FR230V500W50HzCLI-STD.FIS.GRI</v>
          </cell>
        </row>
        <row r="12252">
          <cell r="A12252" t="str">
            <v>M-X-7104-0-109-002</v>
          </cell>
          <cell r="B12252" t="str">
            <v>FR230V200W50HzCLI-STD.FIS.GRI</v>
          </cell>
        </row>
        <row r="12253">
          <cell r="A12253" t="str">
            <v>M-X-7104-0-109-001</v>
          </cell>
          <cell r="B12253" t="str">
            <v>FR230V300W50HzCLI-STD.FIS.GRI</v>
          </cell>
        </row>
        <row r="12254">
          <cell r="A12254" t="str">
            <v>M-X-7104-0-108-049</v>
          </cell>
          <cell r="B12254" t="str">
            <v>FR230V500W50HzCLI-STD.FSIZ.BYZ.KABLO.BYZ.KAPAK</v>
          </cell>
        </row>
        <row r="12255">
          <cell r="A12255" t="str">
            <v>M-X-7104-0-108-048</v>
          </cell>
          <cell r="B12255" t="str">
            <v>FR230V300W50HzCLI-STD.FSIZ.BYZ.KABLO.BYZ.KAPAK</v>
          </cell>
        </row>
        <row r="12256">
          <cell r="A12256" t="str">
            <v>M-X-7104-0-108-042</v>
          </cell>
          <cell r="B12256" t="str">
            <v>FR230V400W50HzCLI-STD.FIS.BYZ</v>
          </cell>
        </row>
        <row r="12257">
          <cell r="A12257" t="str">
            <v>M-X-7104-0-108-040</v>
          </cell>
          <cell r="B12257" t="str">
            <v>FR230V500W50HzCLI-STD.FIS.BYZ</v>
          </cell>
        </row>
        <row r="12258">
          <cell r="A12258" t="str">
            <v>M-X-7104-0-108-003</v>
          </cell>
          <cell r="B12258" t="str">
            <v>FR230V500W50HzCLI.STD.FSIZ.BYZ.</v>
          </cell>
        </row>
        <row r="12259">
          <cell r="A12259" t="str">
            <v>M-X-7104-0-000-001</v>
          </cell>
          <cell r="B12259" t="str">
            <v>FR230V150W50HzCLI23-4A.ASTD.FSİZ.GRİ</v>
          </cell>
        </row>
        <row r="12260">
          <cell r="A12260" t="str">
            <v>M-X-7101-0-002-002</v>
          </cell>
          <cell r="B12260" t="str">
            <v>RD230V200W50HzCLI.30X30.55-80.AYR.KBL.GIZ.ON/OF.AY.YZY.+RZT</v>
          </cell>
        </row>
        <row r="12261">
          <cell r="A12261" t="str">
            <v>M-X-7100-0-002-003</v>
          </cell>
          <cell r="B12261" t="str">
            <v>RD230V400W50HzCLI.32.76-99.AYR.KBL.GIZ.ON/OF.AY.YZY.+RZT</v>
          </cell>
        </row>
        <row r="12262">
          <cell r="A12262" t="str">
            <v>M-X-7100-0-002-002</v>
          </cell>
          <cell r="B12262" t="str">
            <v>RD230V300W50HzCLI.32.76-99.AYR.KBL.GIZ.ON/OF.AY.YZY.+RZT</v>
          </cell>
        </row>
        <row r="12263">
          <cell r="A12263" t="str">
            <v>M-X-7100-0-002-001</v>
          </cell>
          <cell r="B12263" t="str">
            <v>RD230V200W50HzCLI.32.76-99.AYR.KBL.GIZ.ON/OF.AY.YZY.+RZT</v>
          </cell>
        </row>
        <row r="12264">
          <cell r="A12264" t="str">
            <v>M-X-7100-0-001-003</v>
          </cell>
          <cell r="B12264" t="str">
            <v>RD230V400W50HzCLI.32.76-99.AYR.KBL.GIZ.ON/OF.FRC.YZY.+RZT</v>
          </cell>
        </row>
        <row r="12265">
          <cell r="A12265" t="str">
            <v>M-X-7100-0-001-002</v>
          </cell>
          <cell r="B12265" t="str">
            <v>RD230V300W50HzCLI.32.76-99.AYR.KBL.GIZ.ON/OF.FRC.YZY.+RZT</v>
          </cell>
        </row>
        <row r="12266">
          <cell r="A12266" t="str">
            <v>M-X-7100-0-001-001</v>
          </cell>
          <cell r="B12266" t="str">
            <v>RD230V200W50HzCLI.32.76-99.AYR.KBL.GIZ.ON/OF.FRC.YZY.+RZT</v>
          </cell>
        </row>
        <row r="12267">
          <cell r="A12267" t="str">
            <v>M-X-7099-0-175-003</v>
          </cell>
          <cell r="B12267" t="str">
            <v>RD230V200W50HzCLI.30X30.KBL.GIZ.ON/OF.BRSH.BRASS+RZT</v>
          </cell>
        </row>
        <row r="12268">
          <cell r="A12268" t="str">
            <v>M-X-7099-0-175-002</v>
          </cell>
          <cell r="B12268" t="str">
            <v>RD230V200W50HzCLI.32.KBL.GIZ.ON/OF.BRSH.BRASS+RZT</v>
          </cell>
        </row>
        <row r="12269">
          <cell r="A12269" t="str">
            <v>M-X-7099-0-175-001</v>
          </cell>
          <cell r="B12269" t="str">
            <v>RD230V300W50HzCLI.32.KBL.GIZ.ON/OF.BRSH.BRASS+RZT</v>
          </cell>
        </row>
        <row r="12270">
          <cell r="A12270" t="str">
            <v>M-X-7099-0-115-001</v>
          </cell>
          <cell r="B12270" t="str">
            <v>RD230V500W50HzCLI.30X30.KBL.GIZ.ON/OF.RAL9010.+RZT</v>
          </cell>
        </row>
        <row r="12271">
          <cell r="A12271" t="str">
            <v>M-X-7099-0-111-001</v>
          </cell>
          <cell r="B12271" t="str">
            <v>RD230V200W50HzCLI.30X30.ON/OF.KBL.GIZ.ON/OF.RAL9005+40.mm.RZT</v>
          </cell>
        </row>
        <row r="12272">
          <cell r="A12272" t="str">
            <v>M-X-7099-0-108-001</v>
          </cell>
          <cell r="B12272" t="str">
            <v>RD230V500W50HzCLI.30X30.KBL.GIZ.ON/OF.RAL9016.+RZT</v>
          </cell>
        </row>
        <row r="12273">
          <cell r="A12273" t="str">
            <v>M-X-7099-0-094-003</v>
          </cell>
          <cell r="B12273" t="str">
            <v>RD230V150W50HzCLI.30X30.KBL.GIZ.ON/.NIGHT.BLACK.GRI.KBL+RZT</v>
          </cell>
        </row>
        <row r="12274">
          <cell r="A12274" t="str">
            <v>M-X-7099-0-094-002</v>
          </cell>
          <cell r="B12274" t="str">
            <v>RD230V200W50HzCLI.30X30.KBL.GIZ.ON/.NIGHT.BLACK.GRI.KBL+RZT</v>
          </cell>
        </row>
        <row r="12275">
          <cell r="A12275" t="str">
            <v>M-X-7099-0-094-001</v>
          </cell>
          <cell r="B12275" t="str">
            <v>RD230V300W50HzCLI.30X30.KBL.GIZ.ON/.NIGHT.BLACK.GRI.KBL+RZT</v>
          </cell>
        </row>
        <row r="12276">
          <cell r="A12276" t="str">
            <v>M-X-7099-0-055-002</v>
          </cell>
          <cell r="B12276" t="str">
            <v>RD230V250W50HzCLI.30X30.KBL.GIZ.ON/OF.PVD.PLSHD.COPPER+RZT</v>
          </cell>
        </row>
        <row r="12277">
          <cell r="A12277" t="str">
            <v>M-X-7099-0-002-029</v>
          </cell>
          <cell r="B12277" t="str">
            <v>RD230V150W50HzCLI.30X30.KBL.GIZ.ON/OF.AY.YZY.+RZT</v>
          </cell>
        </row>
        <row r="12278">
          <cell r="A12278" t="str">
            <v>M-X-7099-0-002-028</v>
          </cell>
          <cell r="B12278" t="str">
            <v>RD230V300W50HzCLI.30X30.KBL.GIZ.ON/OF.AY.YZY.+20mmRZT</v>
          </cell>
        </row>
        <row r="12279">
          <cell r="A12279" t="str">
            <v>M-X-7099-0-002-027</v>
          </cell>
          <cell r="B12279" t="str">
            <v>RD230V150W50HzCLI.30X30.KBL.GIZ.(60 MM).ON/OF.AY.YZY.+RZT</v>
          </cell>
        </row>
        <row r="12280">
          <cell r="A12280" t="str">
            <v>M-X-7099-0-002-026</v>
          </cell>
          <cell r="B12280" t="str">
            <v>RD230V300W50HzCLI.30X30.KBL.GIZ.ON/OF.AY.YZY.+40mmRZT</v>
          </cell>
        </row>
        <row r="12281">
          <cell r="A12281" t="str">
            <v>M-X-7099-0-002-025</v>
          </cell>
          <cell r="B12281" t="str">
            <v>RD230V200W50HzCLI.30X30.KBL.GIZ.ON/OF.AY.YZY.+Y.RZT</v>
          </cell>
        </row>
        <row r="12282">
          <cell r="A12282" t="str">
            <v>M-X-7099-0-002-018</v>
          </cell>
          <cell r="B12282" t="str">
            <v>RD230V1000W50HzCLI.30X30.KBL.GIZ.ON/OF.AY.YZY.+RZT</v>
          </cell>
        </row>
        <row r="12283">
          <cell r="A12283" t="str">
            <v>M-X-7099-0-002-008</v>
          </cell>
          <cell r="B12283" t="str">
            <v>RD230V500W50HzCLI.30X30.KBL.GIZ.ON/OF.AY.YZY.+RZT</v>
          </cell>
        </row>
        <row r="12284">
          <cell r="A12284" t="str">
            <v>M-X-7099-0-002-006</v>
          </cell>
          <cell r="B12284" t="str">
            <v>RD230V400W50HzCLI.30X30.KBL.GIZ.ON/OF.AY.YZY.+RZT</v>
          </cell>
        </row>
        <row r="12285">
          <cell r="A12285" t="str">
            <v>M-X-7099-0-002-004</v>
          </cell>
          <cell r="B12285" t="str">
            <v>RD230V300W50HzCLI.30X30.KBL.GIZ.ON/OF.AY.YZY.+RZT</v>
          </cell>
        </row>
        <row r="12286">
          <cell r="A12286" t="str">
            <v>M-X-7099-0-002-002</v>
          </cell>
          <cell r="B12286" t="str">
            <v>RD230V200W50HzCLI.30X30.KBL.GIZ.ON/OF.AY.YZY.+RZT</v>
          </cell>
        </row>
        <row r="12287">
          <cell r="A12287" t="str">
            <v>M-X-7099-0-001-029</v>
          </cell>
          <cell r="B12287" t="str">
            <v>RD230V200W50HzCLI.30X30.KBL.GIZ.ON/OF.FRC.YZY.+40mmRZT</v>
          </cell>
        </row>
        <row r="12288">
          <cell r="A12288" t="str">
            <v>M-X-7099-0-001-028</v>
          </cell>
          <cell r="B12288" t="str">
            <v>RD230V200W50HzCLI.30X30.KBL.GIZ.ON/OF.FRC.YZY.+20mmRZT</v>
          </cell>
        </row>
        <row r="12289">
          <cell r="A12289" t="str">
            <v>M-X-7099-0-001-027</v>
          </cell>
          <cell r="B12289" t="str">
            <v>RD230V600W50HzCLI.30X30.KBL.GIZ.ON/OF.FRC.YZY.+40mmRZT</v>
          </cell>
        </row>
        <row r="12290">
          <cell r="A12290" t="str">
            <v>M-X-7099-0-001-026</v>
          </cell>
          <cell r="B12290" t="str">
            <v>RD230V400W50HzCLI.30X30.KBL.GIZ.ON/OF.FRC.YZY.+40mmRZT</v>
          </cell>
        </row>
        <row r="12291">
          <cell r="A12291" t="str">
            <v>M-X-7099-0-001-024</v>
          </cell>
          <cell r="B12291" t="str">
            <v>RD230V300W50HzCLI.30X30.KBL.GIZ.ON/OF.FRC.YZY.+40mmRZT</v>
          </cell>
        </row>
        <row r="12292">
          <cell r="A12292" t="str">
            <v>M-X-7099-0-001-008</v>
          </cell>
          <cell r="B12292" t="str">
            <v>RD230V500W50HzCLI.30X30.KBL.GIZ.ON/OF.FRC.YZY.+RZT</v>
          </cell>
        </row>
        <row r="12293">
          <cell r="A12293" t="str">
            <v>M-X-7099-0-001-006</v>
          </cell>
          <cell r="B12293" t="str">
            <v>RD230V400W50HzCLI.30X30.KBL.GIZ.ON/OF.FRC.YZY.+RZT</v>
          </cell>
        </row>
        <row r="12294">
          <cell r="A12294" t="str">
            <v>M-X-7099-0-001-004</v>
          </cell>
          <cell r="B12294" t="str">
            <v>RD230V300W50HzCLI.30X30.KBL.GIZ.ON/OF.FRC.YZY.+RZT</v>
          </cell>
        </row>
        <row r="12295">
          <cell r="A12295" t="str">
            <v>M-X-7099-0-001-002</v>
          </cell>
          <cell r="B12295" t="str">
            <v>RD230V200W50HzCLI.30X30.KBL.GIZ.ON/OF.FRC.YZY.+RZT</v>
          </cell>
        </row>
        <row r="12296">
          <cell r="A12296" t="str">
            <v>M-X-7099-0-001-001</v>
          </cell>
          <cell r="B12296" t="str">
            <v>RD230V150W50HzCLI.30X30.KBL.GIZ.ON/OF.FRC.YZY.+RZT</v>
          </cell>
        </row>
        <row r="12297">
          <cell r="A12297" t="str">
            <v>M-X-7098-0-219-002</v>
          </cell>
          <cell r="B12297" t="str">
            <v>RD230V300W50HzCLI.32.KBL.GIZ.(60 MM).ON/OF.PVD.BRSH.NICKL.+RZT</v>
          </cell>
        </row>
        <row r="12298">
          <cell r="A12298" t="str">
            <v>M-X-7098-0-219-001</v>
          </cell>
          <cell r="B12298" t="str">
            <v>RD230V250W50HzCLI.32.KBL.GIZ.(60 MM).ON/OF.PVD.BRSH.NICKL.+RZT</v>
          </cell>
        </row>
        <row r="12299">
          <cell r="A12299" t="str">
            <v>M-X-7098-0-218-002</v>
          </cell>
          <cell r="B12299" t="str">
            <v>RD230V300W50HzCLI.32.KBL.GIZ.(60 MM).ON/OF.PVD.PLSH.CHR.+RZT</v>
          </cell>
        </row>
        <row r="12300">
          <cell r="A12300" t="str">
            <v>M-X-7098-0-218-001</v>
          </cell>
          <cell r="B12300" t="str">
            <v>RD230V250W50HzCLI.32.KBL.GIZ.(60 MM).ON/OF.PVD.PLSH.CHR.+RZT</v>
          </cell>
        </row>
        <row r="12301">
          <cell r="A12301" t="str">
            <v>M-X-7098-0-217-002</v>
          </cell>
          <cell r="B12301" t="str">
            <v>RD230V300W50HzCLI.32.KBL.GIZ.(60 MM).ON/OF.PVD.BRSHD.G.MTL.+RZT</v>
          </cell>
        </row>
        <row r="12302">
          <cell r="A12302" t="str">
            <v>M-X-7098-0-217-001</v>
          </cell>
          <cell r="B12302" t="str">
            <v>RD230V250W50HzCLI.32.KBL.GIZ.(60 MM).ON/OF.PVD.BRSHD.G.MTL.+RZT</v>
          </cell>
        </row>
        <row r="12303">
          <cell r="A12303" t="str">
            <v>M-X-7098-0-174-003</v>
          </cell>
          <cell r="B12303" t="str">
            <v>RD230V300W50HzCLI.32.KBL.GIZ.ON/OF.POLSHD.BRASS+RZT</v>
          </cell>
        </row>
        <row r="12304">
          <cell r="A12304" t="str">
            <v>M-X-7098-0-174-002</v>
          </cell>
          <cell r="B12304" t="str">
            <v>RD230V700W50HzCLI.32.KBL.GIZ.ON/OF.POLSHD.BRASS+RZT</v>
          </cell>
        </row>
        <row r="12305">
          <cell r="A12305" t="str">
            <v>M-X-7098-0-174-001</v>
          </cell>
          <cell r="B12305" t="str">
            <v>RD230V200W50HzCLI.32.KBL.GIZ.ON/OF.POLSHD.BRASS+RZT</v>
          </cell>
        </row>
        <row r="12306">
          <cell r="A12306" t="str">
            <v>M-X-7098-0-108-001</v>
          </cell>
          <cell r="B12306" t="str">
            <v>RD230V500W50HzCLI.32.KBL.GIZ.ON/OF.RAL9016.+RZT</v>
          </cell>
        </row>
        <row r="12307">
          <cell r="A12307" t="str">
            <v>M-X-7098-0-099-002</v>
          </cell>
          <cell r="B12307" t="str">
            <v>RD230V300W50HzCLI.32.KBL.GIZ.ON/OF.MAT.SYH.RAL9005+RZT.6Mt.KBL.</v>
          </cell>
        </row>
        <row r="12308">
          <cell r="A12308" t="str">
            <v>M-X-7098-0-099-001</v>
          </cell>
          <cell r="B12308" t="str">
            <v>RD230V300W50HzCLI.32.KBL.GIZ.ON/OF.MAT.SYH.RAL9005+RZT</v>
          </cell>
        </row>
        <row r="12309">
          <cell r="A12309" t="str">
            <v>M-X-7098-0-086-001</v>
          </cell>
          <cell r="B12309" t="str">
            <v>RD230V300W50HzCLI.32.KBL.GIZ.ON/OF.MAT.SYH.RAL9005.10G.PE+RZT</v>
          </cell>
        </row>
        <row r="12310">
          <cell r="A12310" t="str">
            <v>M-X-7098-0-051-002</v>
          </cell>
          <cell r="B12310" t="str">
            <v>RD230V300W50HzCLI.32.KBL.GIZ.(60 MM).ON/OF.PVD.BRSHD.GOLD+RZT</v>
          </cell>
        </row>
        <row r="12311">
          <cell r="A12311" t="str">
            <v>M-X-7098-0-051-001</v>
          </cell>
          <cell r="B12311" t="str">
            <v>RD230V250W50HzCLI.32.KBL.GIZ.(60 MM).ON/OF.PVD.BRSHD.GOLD+RZT</v>
          </cell>
        </row>
        <row r="12312">
          <cell r="A12312" t="str">
            <v>M-X-7098-0-002-027</v>
          </cell>
          <cell r="B12312" t="str">
            <v>RD230V150W50Hz.CLI.32.KBL.GIZ.FSIZ.AY.YZY+RZT(Ø30)</v>
          </cell>
        </row>
        <row r="12313">
          <cell r="A12313" t="str">
            <v>M-X-7098-0-002-026</v>
          </cell>
          <cell r="B12313" t="str">
            <v>RD230V200W50HzCLI.32.KBL.GIZ.ON/OF.AY.YZY.+RZT.10Mt.KBL.</v>
          </cell>
        </row>
        <row r="12314">
          <cell r="A12314" t="str">
            <v>M-X-7098-0-002-025</v>
          </cell>
          <cell r="B12314" t="str">
            <v>RD230V200W50HzCLI.32.56-79.AYR.KBL.GIZ.ON/OF.AY.YZY.+RZT(D)</v>
          </cell>
        </row>
        <row r="12315">
          <cell r="A12315" t="str">
            <v>M-X-7098-0-002-024</v>
          </cell>
          <cell r="B12315" t="str">
            <v>RD230V200W50HzCLI.32.KBL.GIZ.ON/OF.AY.YZY.+RZT.5Mt.KBL.</v>
          </cell>
        </row>
        <row r="12316">
          <cell r="A12316" t="str">
            <v>M-X-7098-0-002-022</v>
          </cell>
          <cell r="B12316" t="str">
            <v>RD230V300W50HzCLI.32.KBL.GIZ.ON/OF.AY.YZY.+RZT</v>
          </cell>
        </row>
        <row r="12317">
          <cell r="A12317" t="str">
            <v>M-X-7098-0-002-009</v>
          </cell>
          <cell r="B12317" t="str">
            <v>RD230V600W50HzCLI.32.KBL.GIZ.ON/OF.AY.YZY.+RZT</v>
          </cell>
        </row>
        <row r="12318">
          <cell r="A12318" t="str">
            <v>M-X-7098-0-002-008</v>
          </cell>
          <cell r="B12318" t="str">
            <v>RD230V500W50HzCLI.32.KBL.GIZ.ON/OF.AY.YZY.+RZT</v>
          </cell>
        </row>
        <row r="12319">
          <cell r="A12319" t="str">
            <v>M-X-7098-0-002-006</v>
          </cell>
          <cell r="B12319" t="str">
            <v>RD230V400W50HzCLI.32.KBL.GIZ.ON/OF.AY.YZY.+RZT</v>
          </cell>
        </row>
        <row r="12320">
          <cell r="A12320" t="str">
            <v>M-X-7098-0-002-004</v>
          </cell>
          <cell r="B12320" t="str">
            <v>RD230V250W50HzCLI.32.KBL.GIZ.ON/OF.AY.YZY.+RZT</v>
          </cell>
        </row>
        <row r="12321">
          <cell r="A12321" t="str">
            <v>M-X-7098-0-002-003</v>
          </cell>
          <cell r="B12321" t="str">
            <v>RD230V150W50HzCLI.32.KBL.GIZ.ON/OF.AY.YZY.+RZT</v>
          </cell>
        </row>
        <row r="12322">
          <cell r="A12322" t="str">
            <v>M-X-7098-0-002-002</v>
          </cell>
          <cell r="B12322" t="str">
            <v>RD230V200W50HzCLI.32.KBL.GIZ.ON/OF.AY.YZY.+RZT</v>
          </cell>
        </row>
        <row r="12323">
          <cell r="A12323" t="str">
            <v>M-X-7098-0-001-008</v>
          </cell>
          <cell r="B12323" t="str">
            <v>RD230V500W50HzCLI.32.KBL.GIZ.ON/OF.FRC.YZY.+RZT</v>
          </cell>
        </row>
        <row r="12324">
          <cell r="A12324" t="str">
            <v>M-X-7098-0-001-006</v>
          </cell>
          <cell r="B12324" t="str">
            <v>RD230V400W50HzCLI.32.KBL.GIZ.ON/OF.FRC.YZY.+RZT</v>
          </cell>
        </row>
        <row r="12325">
          <cell r="A12325" t="str">
            <v>M-X-7098-0-001-004</v>
          </cell>
          <cell r="B12325" t="str">
            <v>RD230V300W50HzCLI.32.KBL.GIZ.ON/OF.FRC.YZY.+RZT</v>
          </cell>
        </row>
        <row r="12326">
          <cell r="A12326" t="str">
            <v>M-X-7098-0-001-002</v>
          </cell>
          <cell r="B12326" t="str">
            <v>RD230V200W50HzCLI.32.KBL.GIZ.ON/OF.FRC.YZY.+RZT</v>
          </cell>
        </row>
        <row r="12327">
          <cell r="A12327" t="str">
            <v>M-X-7098-0-001-001</v>
          </cell>
          <cell r="B12327" t="str">
            <v>RD230V150W50HzCLI.32.KBL.GIZ.ON/OF.FRC.YZY.+RZT</v>
          </cell>
        </row>
        <row r="12328">
          <cell r="A12328" t="str">
            <v>M-X-7097-0-149-002</v>
          </cell>
          <cell r="B12328" t="str">
            <v>RD230V100W50HzCLI.30X30.ON/OF.FSIZ.CLEOPATRA.GRI.KBL</v>
          </cell>
        </row>
        <row r="12329">
          <cell r="A12329" t="str">
            <v>M-X-7097-0-149-001</v>
          </cell>
          <cell r="B12329" t="str">
            <v>RD230V300W50HzCLI.30X30.ON/OF.FSIZ.CLEOPATRA.GRI.KBL</v>
          </cell>
        </row>
        <row r="12330">
          <cell r="A12330" t="str">
            <v>M-X-7097-0-118-001</v>
          </cell>
          <cell r="B12330" t="str">
            <v>RD230V200W50HzCLI.30X30.ON/OF.FSIZ.BLKNCKL.BYZ.KBL</v>
          </cell>
        </row>
        <row r="12331">
          <cell r="A12331" t="str">
            <v>M-X-7097-0-116-001</v>
          </cell>
          <cell r="B12331" t="str">
            <v>RD230V200W50HzCLI.30X30.ON/OF.PVD.MAT.ALTN.FSIZ+BYZ.KBL</v>
          </cell>
        </row>
        <row r="12332">
          <cell r="A12332" t="str">
            <v>M-X-7097-0-111-001</v>
          </cell>
          <cell r="B12332" t="str">
            <v>RD230V300W50HzCLI.30X30.ON/OF.FIS.RAL9005.SYH.KBL</v>
          </cell>
        </row>
        <row r="12333">
          <cell r="A12333" t="str">
            <v>M-X-7097-0-094-003</v>
          </cell>
          <cell r="B12333" t="str">
            <v>RD230V400W50HzCLI.30X30.ON/OF.FSIZ.NIGHT.BLACK</v>
          </cell>
        </row>
        <row r="12334">
          <cell r="A12334" t="str">
            <v>M-X-7097-0-094-002</v>
          </cell>
          <cell r="B12334" t="str">
            <v>RD230V300W50HzCLI.30X30.ON/OF.FSIZ.NIGHT.BLACK</v>
          </cell>
        </row>
        <row r="12335">
          <cell r="A12335" t="str">
            <v>M-X-7097-0-094-001</v>
          </cell>
          <cell r="B12335" t="str">
            <v>RD230V500W50HzCLI.30X30.ON/OF.FSIZ.NIGHT.BLACK</v>
          </cell>
        </row>
        <row r="12336">
          <cell r="A12336" t="str">
            <v>M-X-7097-0-002-046</v>
          </cell>
          <cell r="B12336" t="str">
            <v>RD230V100W50HzCLI.30x30.ON/OF.FIS.AY.YZY.</v>
          </cell>
        </row>
        <row r="12337">
          <cell r="A12337" t="str">
            <v>M-X-7097-0-002-034</v>
          </cell>
          <cell r="B12337" t="str">
            <v>RD230V300W50HzCLI.30X30.ON/OF.FSIZ.AY.YZY.</v>
          </cell>
        </row>
        <row r="12338">
          <cell r="A12338" t="str">
            <v>M-X-7097-0-002-032</v>
          </cell>
          <cell r="B12338" t="str">
            <v>RD230V200W50HzCLI.30X30.ON/OF.FSIZ.AY.YZY.</v>
          </cell>
        </row>
        <row r="12339">
          <cell r="A12339" t="str">
            <v>M-X-7097-0-002-027</v>
          </cell>
          <cell r="B12339" t="str">
            <v>RD230V400W50HzCLI.30X30.ON/OF.FSIZ.AY.YZY.BYZ.KBL+O.GRMT</v>
          </cell>
        </row>
        <row r="12340">
          <cell r="A12340" t="str">
            <v>M-X-7097-0-002-026</v>
          </cell>
          <cell r="B12340" t="str">
            <v>RD230V300W50HzCLI.30X30.ON/OF.FSIZ.AY.YZY.BYZ.KBL+O.GRMT</v>
          </cell>
        </row>
        <row r="12341">
          <cell r="A12341" t="str">
            <v>M-X-7097-0-002-025</v>
          </cell>
          <cell r="B12341" t="str">
            <v>RD230V250W50HzCLI.30X30.ON/OF.FSIZ.AY.YZY.BYZ.KBL+O.GRMT</v>
          </cell>
        </row>
        <row r="12342">
          <cell r="A12342" t="str">
            <v>M-X-7097-0-002-024</v>
          </cell>
          <cell r="B12342" t="str">
            <v>RD230V200W50HzCLI.30X30.ON/OF.FSIZ.AY.YZY.BYZ.KBL+O.GRMT</v>
          </cell>
        </row>
        <row r="12343">
          <cell r="A12343" t="str">
            <v>M-X-7097-0-002-012</v>
          </cell>
          <cell r="B12343" t="str">
            <v>RD230V1000W50HzCLI.30x30.ON/OF.FIS.AY.YZY.</v>
          </cell>
        </row>
        <row r="12344">
          <cell r="A12344" t="str">
            <v>M-X-7097-0-002-007</v>
          </cell>
          <cell r="B12344" t="str">
            <v>RD230V500W50HzCLI.30x30.ON/OF.FIS.AY.YZY.</v>
          </cell>
        </row>
        <row r="12345">
          <cell r="A12345" t="str">
            <v>M-X-7097-0-002-006</v>
          </cell>
          <cell r="B12345" t="str">
            <v>RD230V400W50HzCLI.30x30.ON/OF.FIS.AY.YZY.</v>
          </cell>
        </row>
        <row r="12346">
          <cell r="A12346" t="str">
            <v>M-X-7097-0-002-004</v>
          </cell>
          <cell r="B12346" t="str">
            <v>RD230V300W50HzCLI.30x30.ON/OF.FIS.AY.YZY.</v>
          </cell>
        </row>
        <row r="12347">
          <cell r="A12347" t="str">
            <v>M-X-7097-0-002-003</v>
          </cell>
          <cell r="B12347" t="str">
            <v>RD230V250W50HzCLI.30x30.ON/OF.FIS.AY.YZY.</v>
          </cell>
        </row>
        <row r="12348">
          <cell r="A12348" t="str">
            <v>M-X-7097-0-002-001</v>
          </cell>
          <cell r="B12348" t="str">
            <v>RD230V200W50HzCLI.30x30.ON/OF.FIS.AY.YZY.</v>
          </cell>
        </row>
        <row r="12349">
          <cell r="A12349" t="str">
            <v>M-X-7097-0-001-071</v>
          </cell>
          <cell r="B12349" t="str">
            <v>RD230V300W50HzCLI.30X30.ON/OF.FIS.FRC.YZY.+GRI.KBL.+O.GRMT</v>
          </cell>
        </row>
        <row r="12350">
          <cell r="A12350" t="str">
            <v>M-X-7097-0-001-067</v>
          </cell>
          <cell r="B12350" t="str">
            <v>RD230V300W50HzCLI.30X30.ON/OF.FSIZ.FRC.YZY.BYZ.KBL+O.GRMT</v>
          </cell>
        </row>
        <row r="12351">
          <cell r="A12351" t="str">
            <v>M-X-7097-0-001-057</v>
          </cell>
          <cell r="B12351" t="str">
            <v>RD230V600W50HzCLI.30X30.ON/OF.FSIZ.FRC.YZY.BYZ.KBL+O.GRMT</v>
          </cell>
        </row>
        <row r="12352">
          <cell r="A12352" t="str">
            <v>M-X-7097-0-001-032</v>
          </cell>
          <cell r="B12352" t="str">
            <v>RD230V600W50HzCLI.30X30.ON/OF.FSIZ.FRC.YZY.</v>
          </cell>
        </row>
        <row r="12353">
          <cell r="A12353" t="str">
            <v>M-X-7097-0-001-030</v>
          </cell>
          <cell r="B12353" t="str">
            <v>RD230V400W50HzCLI.30X30.ON/OF.FSIZ.FRC.YZY.</v>
          </cell>
        </row>
        <row r="12354">
          <cell r="A12354" t="str">
            <v>M-X-7097-0-001-028</v>
          </cell>
          <cell r="B12354" t="str">
            <v>RD230V300W50HzCLI.30X30.ON/OF.FSIZ.FRC.YZY.</v>
          </cell>
        </row>
        <row r="12355">
          <cell r="A12355" t="str">
            <v>M-X-7097-0-001-026</v>
          </cell>
          <cell r="B12355" t="str">
            <v>RD230V200W50HzCLI.30X30.ON/OF.FSIZ.FRC.YZY.</v>
          </cell>
        </row>
        <row r="12356">
          <cell r="A12356" t="str">
            <v>M-X-7097-0-001-014</v>
          </cell>
          <cell r="B12356" t="str">
            <v>RD230V150W50HzCLI.30x30.ON/OF.FIS.FRC.YZY.</v>
          </cell>
        </row>
        <row r="12357">
          <cell r="A12357" t="str">
            <v>M-X-7097-0-001-013</v>
          </cell>
          <cell r="B12357" t="str">
            <v>RD230V250W50HzCLI.30x30.ON/OF.FIS.FRC.YZY.</v>
          </cell>
        </row>
        <row r="12358">
          <cell r="A12358" t="str">
            <v>M-X-7097-0-001-012</v>
          </cell>
          <cell r="B12358" t="str">
            <v>RD230V300W50HzCLI.30X30.ON/OF.FIS.FRC.YZY.</v>
          </cell>
        </row>
        <row r="12359">
          <cell r="A12359" t="str">
            <v>M-X-7097-0-001-010</v>
          </cell>
          <cell r="B12359" t="str">
            <v>RD230V400W50HzCLI.30x30.ON/OF.FIS.FRC.YZY.</v>
          </cell>
        </row>
        <row r="12360">
          <cell r="A12360" t="str">
            <v>M-X-7097-0-001-009</v>
          </cell>
          <cell r="B12360" t="str">
            <v>RD230V500W50HzCLI.30x30.ON/OF.FIS.FRC.YZY.</v>
          </cell>
        </row>
        <row r="12361">
          <cell r="A12361" t="str">
            <v>M-X-7097-0-001-008</v>
          </cell>
          <cell r="B12361" t="str">
            <v>RD230V600W50HzCLI.30x30.ON/OF.FIS.FRC.YZY.</v>
          </cell>
        </row>
        <row r="12362">
          <cell r="A12362" t="str">
            <v>M-X-7097-0-001-004</v>
          </cell>
          <cell r="B12362" t="str">
            <v>RD230V1000W50HzCLI.30x30.ON/OF.FIS.FRC.YZY.</v>
          </cell>
        </row>
        <row r="12363">
          <cell r="A12363" t="str">
            <v>M-X-7097-0-001-002</v>
          </cell>
          <cell r="B12363" t="str">
            <v>RD230V200W50HzCLI.30x30.ON/OF.FIS.FRC.YZY.</v>
          </cell>
        </row>
        <row r="12364">
          <cell r="A12364" t="str">
            <v>M-X-7096-0-211-001</v>
          </cell>
          <cell r="B12364" t="str">
            <v>RD230V300W50HzCLI.32.ON/OF.FSIZ.PVD.COPPER+GRI.KBL</v>
          </cell>
        </row>
        <row r="12365">
          <cell r="A12365" t="str">
            <v>M-X-7096-0-174-003</v>
          </cell>
          <cell r="B12365" t="str">
            <v>RD230V150W50HzCLI.32.ON/OF.FSIZ.PVD.POLSHD.BRASS+GRI.KBL</v>
          </cell>
        </row>
        <row r="12366">
          <cell r="A12366" t="str">
            <v>M-X-7096-0-174-002</v>
          </cell>
          <cell r="B12366" t="str">
            <v>RD230V200W50HzCLI.32.ON/OF.FSIZ.PVD.POLSHD.BRASS+GRI.KBL</v>
          </cell>
        </row>
        <row r="12367">
          <cell r="A12367" t="str">
            <v>M-X-7096-0-172-002</v>
          </cell>
          <cell r="B12367" t="str">
            <v>RD230V700W50HzCLI.32.ON/OF.FSIZ.PVD.POLSHD.BRONZE+GRI.KBL</v>
          </cell>
        </row>
        <row r="12368">
          <cell r="A12368" t="str">
            <v>M-X-7096-0-172-001</v>
          </cell>
          <cell r="B12368" t="str">
            <v>RD230V200W50HzCLI.32.ON/OF.FSIZ.PVD.POLSHD.BRONZE+GRI.KBL</v>
          </cell>
        </row>
        <row r="12369">
          <cell r="A12369" t="str">
            <v>M-X-7096-0-111-001</v>
          </cell>
          <cell r="B12369" t="str">
            <v>RD230V150W50HzCLI.32.ON/OF.FSIZ.RAL9005</v>
          </cell>
        </row>
        <row r="12370">
          <cell r="A12370" t="str">
            <v>M-X-7096-0-047-001</v>
          </cell>
          <cell r="B12370" t="str">
            <v>RD230V200W50HzCLI.32.ON/OF.FIS.PVD.PAR.ROSEGOLD+GRI.KBL</v>
          </cell>
        </row>
        <row r="12371">
          <cell r="A12371" t="str">
            <v>M-X-7096-0-002-075</v>
          </cell>
          <cell r="B12371" t="str">
            <v>RD230V150W50HzCLI.32.FIS.AY.YZY.</v>
          </cell>
        </row>
        <row r="12372">
          <cell r="A12372" t="str">
            <v>M-X-7096-0-002-038</v>
          </cell>
          <cell r="B12372" t="str">
            <v>RD230V700W50HzCLI.32.ON/OF.FSIZ.AY.YZY.</v>
          </cell>
        </row>
        <row r="12373">
          <cell r="A12373" t="str">
            <v>M-X-7096-0-002-037</v>
          </cell>
          <cell r="B12373" t="str">
            <v>RD230V600W50HzCLI.32.ON/OF.FSIZ.AY.YZY.</v>
          </cell>
        </row>
        <row r="12374">
          <cell r="A12374" t="str">
            <v>M-X-7096-0-002-036</v>
          </cell>
          <cell r="B12374" t="str">
            <v>RD230V500W50HzCLI.32.ON/OF.FSIZ.AY.YZY.</v>
          </cell>
        </row>
        <row r="12375">
          <cell r="A12375" t="str">
            <v>M-X-7096-0-002-033</v>
          </cell>
          <cell r="B12375" t="str">
            <v>RD230V300W50HzCLI.32.ON/OF.FSIZ.AY.YZY.</v>
          </cell>
        </row>
        <row r="12376">
          <cell r="A12376" t="str">
            <v>M-X-7096-0-002-030</v>
          </cell>
          <cell r="B12376" t="str">
            <v>RD230V150W50HzCLI.32.ON/OF.FSIZ.AY.YZY.</v>
          </cell>
        </row>
        <row r="12377">
          <cell r="A12377" t="str">
            <v>M-X-7096-0-002-028</v>
          </cell>
          <cell r="B12377" t="str">
            <v>RD230V150W50HzCLI.32.ON/OF.FSIZ.AY.YZY.BYZ.3.5Mt.KBL+O.GRMT</v>
          </cell>
        </row>
        <row r="12378">
          <cell r="A12378" t="str">
            <v>M-X-7096-0-002-025</v>
          </cell>
          <cell r="B12378" t="str">
            <v>RD230V250W50HzCLI.32.ON/OF.FSIZ.AY.YZY.BYZ.KBL+O.GRMT</v>
          </cell>
        </row>
        <row r="12379">
          <cell r="A12379" t="str">
            <v>M-X-7096-0-002-024</v>
          </cell>
          <cell r="B12379" t="str">
            <v>RD230V200W50HzCLI.32.ON/OF.FSIZ.AY.YZY.BYZ.KBL+O.GRMT</v>
          </cell>
        </row>
        <row r="12380">
          <cell r="A12380" t="str">
            <v>M-X-7096-0-002-014</v>
          </cell>
          <cell r="B12380" t="str">
            <v>RD230V150W50HzCLI.32.ON/OF.FIS.AY.YZY.</v>
          </cell>
        </row>
        <row r="12381">
          <cell r="A12381" t="str">
            <v>M-X-7096-0-002-013</v>
          </cell>
          <cell r="B12381" t="str">
            <v>RD230V250W50HzCLI.32.ON/OF.FIS.AY.YZY.</v>
          </cell>
        </row>
        <row r="12382">
          <cell r="A12382" t="str">
            <v>M-X-7096-0-002-012</v>
          </cell>
          <cell r="B12382" t="str">
            <v>RD230V300W50HzCLI.32.ON/OF.FIS.AY.YZY.</v>
          </cell>
        </row>
        <row r="12383">
          <cell r="A12383" t="str">
            <v>M-X-7096-0-002-011</v>
          </cell>
          <cell r="B12383" t="str">
            <v>RD230V350W50HzCLI.32.ON/OF.FIS.AY.YZY.</v>
          </cell>
        </row>
        <row r="12384">
          <cell r="A12384" t="str">
            <v>M-X-7096-0-002-010</v>
          </cell>
          <cell r="B12384" t="str">
            <v>RD230V400W50HzCLI.32.ON/OF.FIS.AY.YZY.</v>
          </cell>
        </row>
        <row r="12385">
          <cell r="A12385" t="str">
            <v>M-X-7096-0-002-009</v>
          </cell>
          <cell r="B12385" t="str">
            <v>RD230V500W50HzCLI.32.ON/OF.FIS.AY.YZY.</v>
          </cell>
        </row>
        <row r="12386">
          <cell r="A12386" t="str">
            <v>M-X-7096-0-002-008</v>
          </cell>
          <cell r="B12386" t="str">
            <v>RD230V600W50HzCLI.32.ON/OF.FIS.AY.YZY.</v>
          </cell>
        </row>
        <row r="12387">
          <cell r="A12387" t="str">
            <v>M-X-7096-0-002-007</v>
          </cell>
          <cell r="B12387" t="str">
            <v>RD230V700W50HzCLI.32.ON/OF.FIS.AY.YZY.</v>
          </cell>
        </row>
        <row r="12388">
          <cell r="A12388" t="str">
            <v>M-X-7096-0-002-006</v>
          </cell>
          <cell r="B12388" t="str">
            <v>RD230V800W50HzCLI.32.ON/OF.FIS.AY.YZY.</v>
          </cell>
        </row>
        <row r="12389">
          <cell r="A12389" t="str">
            <v>M-X-7096-0-002-004</v>
          </cell>
          <cell r="B12389" t="str">
            <v>RD230V1000W50HzCLI.32.ON/OF.FIS.AY.YZY.</v>
          </cell>
        </row>
        <row r="12390">
          <cell r="A12390" t="str">
            <v>M-X-7096-0-002-002</v>
          </cell>
          <cell r="B12390" t="str">
            <v>RD230V200W50HzCLI.32.ON/OF.FIS.AY.YZY.</v>
          </cell>
        </row>
        <row r="12391">
          <cell r="A12391" t="str">
            <v>M-X-7096-0-002-001</v>
          </cell>
          <cell r="B12391" t="str">
            <v>RD230V150W50HzCLI.32.ON/OF.FSIZ.AY.YZY.BYZ.KBL+O.GRMT</v>
          </cell>
        </row>
        <row r="12392">
          <cell r="A12392" t="str">
            <v>M-X-7096-0-001-054</v>
          </cell>
          <cell r="B12392" t="str">
            <v>RD230V1000W50HzCLI.32.ON/OF.FIS.FRC.YZY.+GRI.KBL.+O.GRMT</v>
          </cell>
        </row>
        <row r="12393">
          <cell r="A12393" t="str">
            <v>M-X-7096-0-001-043</v>
          </cell>
          <cell r="B12393" t="str">
            <v>RD230V200W50HzCLI.32.ON/OF.FIS.FRC.YZY.+GRI.KBL.+O.GRMT</v>
          </cell>
        </row>
        <row r="12394">
          <cell r="A12394" t="str">
            <v>M-X-7096-0-001-037</v>
          </cell>
          <cell r="B12394" t="str">
            <v>RD230V1000W50HzCLI.32.ON/OF.FSIZ.FRC.YZY.</v>
          </cell>
        </row>
        <row r="12395">
          <cell r="A12395" t="str">
            <v>M-X-7096-0-001-028</v>
          </cell>
          <cell r="B12395" t="str">
            <v>RD230V300W50HzCLI.32.ON/OF.FSIZ.FRC.YZY.</v>
          </cell>
        </row>
        <row r="12396">
          <cell r="A12396" t="str">
            <v>M-X-7096-0-001-011</v>
          </cell>
          <cell r="B12396" t="str">
            <v>RD230V300W50HzCLI.32.ON/OF.FIS.FRC.YZY.</v>
          </cell>
        </row>
        <row r="12397">
          <cell r="A12397" t="str">
            <v>M-X-7096-0-001-008</v>
          </cell>
          <cell r="B12397" t="str">
            <v>RD230V500W50HzCLI.32.ON/OF.FIS.FRC.YZY.</v>
          </cell>
        </row>
        <row r="12398">
          <cell r="A12398" t="str">
            <v>M-X-7096-0-001-001</v>
          </cell>
          <cell r="B12398" t="str">
            <v>RD230V200W50HzCLI.32.ON/OF.FIS.FRC.YZY.</v>
          </cell>
        </row>
        <row r="12399">
          <cell r="A12399" t="str">
            <v>M-X-7095-0-109-001</v>
          </cell>
          <cell r="B12399" t="str">
            <v>HT230V50HzCLII.ODATMS.FSIZ.GRI</v>
          </cell>
        </row>
        <row r="12400">
          <cell r="A12400" t="str">
            <v>M-X-7092-0-109-001</v>
          </cell>
          <cell r="B12400" t="str">
            <v>HT230V200W50HzCLI.STD.FSIZ.GRI</v>
          </cell>
        </row>
        <row r="12401">
          <cell r="A12401" t="str">
            <v>M-X-7087-0-108-001</v>
          </cell>
          <cell r="B12401" t="str">
            <v>SM230V50HzCLII.JUNO.ODATMS.FIS.BYZ</v>
          </cell>
        </row>
        <row r="12402">
          <cell r="A12402" t="str">
            <v>M-X-7084-0-110-004</v>
          </cell>
          <cell r="B12402" t="str">
            <v>ACV.IC230V250W50HzCLI.PLS.YUV.GVD.F.SIZ.KR.+BYZ.KBL</v>
          </cell>
        </row>
        <row r="12403">
          <cell r="A12403" t="str">
            <v>M-X-7084-0-110-003</v>
          </cell>
          <cell r="B12403" t="str">
            <v>ACV.IC230V200W50HzCLI.PLS.YUV.GVD.F.SIZ.KR.+BYZ.KBL</v>
          </cell>
        </row>
        <row r="12404">
          <cell r="A12404" t="str">
            <v>M-X-7084-0-110-002</v>
          </cell>
          <cell r="B12404" t="str">
            <v>ACV.IC230V150W50HzCLI.PLS.YUV.GVD.F.SIZ.KR.+BYZ.KBL</v>
          </cell>
        </row>
        <row r="12405">
          <cell r="A12405" t="str">
            <v>M-X-7084-0-110-001</v>
          </cell>
          <cell r="B12405" t="str">
            <v>ACV.IC230V100W50HzCLI.PLS.YUV.GVD.F.SIZ.KR.+BYZ.KBL</v>
          </cell>
        </row>
        <row r="12406">
          <cell r="A12406" t="str">
            <v>M-X-7082-0-TMR-001</v>
          </cell>
          <cell r="B12406" t="str">
            <v>MIDAS.HQ230V400W50HzCLI.KARE.AYR.ON/OF.KBL.GIZ.KR.HEC.1.R</v>
          </cell>
        </row>
        <row r="12407">
          <cell r="A12407" t="str">
            <v>M-X-7082-0-129-006</v>
          </cell>
          <cell r="B12407" t="str">
            <v>MIDAS.HQ230V300W50HzCLI.AYR.ON/OF.KBL.GIZ.BLCKMATT.HEC.1.1_v8.0</v>
          </cell>
        </row>
        <row r="12408">
          <cell r="A12408" t="str">
            <v>M-X-7082-0-129-005</v>
          </cell>
          <cell r="B12408" t="str">
            <v>MIDAS.(HG).HQ230V300W50HzCLI.AYR.ON/OF.KBL.GIZ.BLCKMATT.HEC.1.1_v8.0</v>
          </cell>
        </row>
        <row r="12409">
          <cell r="A12409" t="str">
            <v>M-X-7082-0-129-004</v>
          </cell>
          <cell r="B12409" t="str">
            <v>MIDAS.(NG).HQ230V300W50HzCLI.AYR.ON/OF.KBL.GIZ.BLCKMATT.HEC.1.1_v8.0</v>
          </cell>
        </row>
        <row r="12410">
          <cell r="A12410" t="str">
            <v>M-X-7082-0-129-003</v>
          </cell>
          <cell r="B12410" t="str">
            <v>MIDAS.(NG).HQ230V300W50HzCLI.KARE.AYR.ON/OF.KBL.GIZ.BLCKMATT.HEC.1.1</v>
          </cell>
        </row>
        <row r="12411">
          <cell r="A12411" t="str">
            <v>M-X-7082-0-129-002</v>
          </cell>
          <cell r="B12411" t="str">
            <v>MIDAS.(HG).HQ230V300W50HzCLI.KARE.AYR.ON/OF.KBL.GIZ.BLCKMATT.HEC.1.1</v>
          </cell>
        </row>
        <row r="12412">
          <cell r="A12412" t="str">
            <v>M-X-7082-0-129-001</v>
          </cell>
          <cell r="B12412" t="str">
            <v>MIDAS.HQ230V300W50HzCLI.KARE.AYR.ON/OF.KBL.GIZ.BLCKMATT.HEC.1.1</v>
          </cell>
        </row>
        <row r="12413">
          <cell r="A12413" t="str">
            <v>M-X-7082-0-110-012</v>
          </cell>
          <cell r="B12413" t="str">
            <v>MIDAS.HQ230V120W50HzCLI.AYR.ON/OF.KBL.GIZ.KR.HEC.1.1_v8.0</v>
          </cell>
        </row>
        <row r="12414">
          <cell r="A12414" t="str">
            <v>M-X-7082-0-110-011</v>
          </cell>
          <cell r="B12414" t="str">
            <v>MIDAS.HQ230V300W50HzCLI.AYR.ON/OF.KBL.GIZ.KR.HEC.1.1_v8.0</v>
          </cell>
        </row>
        <row r="12415">
          <cell r="A12415" t="str">
            <v>M-X-7082-0-110-010</v>
          </cell>
          <cell r="B12415" t="str">
            <v>MIDAS.(HG).HQ230V300W50HzCLI.AYR.ON/OF.KBL.GIZ.KR.HEC.1.1_v8.0</v>
          </cell>
        </row>
        <row r="12416">
          <cell r="A12416" t="str">
            <v>M-X-7082-0-110-009</v>
          </cell>
          <cell r="B12416" t="str">
            <v>MIDAS.(NG).HQ230V300W50HzCLI.AYR.ON/OF.KBL.GIZ.KR.HEC.1.1_v8.0</v>
          </cell>
        </row>
        <row r="12417">
          <cell r="A12417" t="str">
            <v>M-X-7082-0-110-008</v>
          </cell>
          <cell r="B12417" t="str">
            <v>MIDAS.HQ230V1000W50HzCLI.AYR.ON/OF.KBL.GIZ.KR.HEC.1.1_v8.0</v>
          </cell>
        </row>
        <row r="12418">
          <cell r="A12418" t="str">
            <v>M-X-7082-0-110-005</v>
          </cell>
          <cell r="B12418" t="str">
            <v>MIDAS.(NG).HQ230V300W50HzCLI.KARE.AYR.ON/OF.KBL.GIZ.KR.HEC.1.1</v>
          </cell>
        </row>
        <row r="12419">
          <cell r="A12419" t="str">
            <v>M-X-7082-0-110-004</v>
          </cell>
          <cell r="B12419" t="str">
            <v>MIDAS.(HG).HQ230V300W50HzCLI.KARE.AYR.ON/OF.KBL.GIZ.KR.HEC.1.1</v>
          </cell>
        </row>
        <row r="12420">
          <cell r="A12420" t="str">
            <v>M-X-7082-0-110-003</v>
          </cell>
          <cell r="B12420" t="str">
            <v>MIDAS.HQ230V400W50HzCLI.KARE.AYR.ON/OF.KBL.GIZ.KR.HEC.1.1</v>
          </cell>
        </row>
        <row r="12421">
          <cell r="A12421" t="str">
            <v>M-X-7082-0-110-002</v>
          </cell>
          <cell r="B12421" t="str">
            <v>MIDAS.HQ230V300W50HzCLI.KARE.AYR.ON/OF.KBL.GIZ.KR.HEC.1.1</v>
          </cell>
        </row>
        <row r="12422">
          <cell r="A12422" t="str">
            <v>M-X-7082-0-108-008</v>
          </cell>
          <cell r="B12422" t="str">
            <v>MIDAS.HQ230V300W50HzCLI.AYR.ON/OF.KBL.GIZ.BYZ.HEC.1.1_v8.0</v>
          </cell>
        </row>
        <row r="12423">
          <cell r="A12423" t="str">
            <v>M-X-7082-0-108-007</v>
          </cell>
          <cell r="B12423" t="str">
            <v>MIDAS.(HG).HQ230V300W50HzCLI.AYR.ON/OF.KBL.GIZ.BYZ.HEC.1.1_v8.0</v>
          </cell>
        </row>
        <row r="12424">
          <cell r="A12424" t="str">
            <v>M-X-7082-0-108-004</v>
          </cell>
          <cell r="B12424" t="str">
            <v>MIDAS.(NG).HQ230V300W50HzCLI.KARE.AYR.ON/OF.KBL.GIZ.BYZ.HEC.1.1</v>
          </cell>
        </row>
        <row r="12425">
          <cell r="A12425" t="str">
            <v>M-X-7082-0-108-003</v>
          </cell>
          <cell r="B12425" t="str">
            <v>MIDAS.(HG).HQ230V300W50HzCLI.KARE.AYR.ON/OF.KBL.GIZ.BYZ.HEC.1.1</v>
          </cell>
        </row>
        <row r="12426">
          <cell r="A12426" t="str">
            <v>M-X-7082-0-108-002</v>
          </cell>
          <cell r="B12426" t="str">
            <v>MIDAS.HQ230V300W50HzCLI.KARE.AYR.ON/OF.KBL.GIZ.BYZ.HEC.1.1</v>
          </cell>
        </row>
        <row r="12427">
          <cell r="A12427" t="str">
            <v>M-X-7081-0-110-002</v>
          </cell>
          <cell r="B12427" t="str">
            <v>MIDAS.HQ230V1000W50HzCLII.AYR.ON/OF.FIS.KR.+GRI.KBL.HEC.1.1_v8.0</v>
          </cell>
        </row>
        <row r="12428">
          <cell r="A12428" t="str">
            <v>M-X-7081-0-110-001</v>
          </cell>
          <cell r="B12428" t="str">
            <v>MIDAS.HQ230V300W50HzCLII.AYR.ON/OF.FIS.KR.+GRI.KBL.HEC.1.1_v8.0</v>
          </cell>
        </row>
        <row r="12429">
          <cell r="A12429" t="str">
            <v>M-X-7080-0-TMR-008</v>
          </cell>
          <cell r="B12429" t="str">
            <v>MIDAS.HQ230V300W50HzCLI.KARE.AYR.ON/OF.FIS.BYZ.+BYZ.KBL.HEC.1.R</v>
          </cell>
        </row>
        <row r="12430">
          <cell r="A12430" t="str">
            <v>M-X-7080-0-TMR-007</v>
          </cell>
          <cell r="B12430" t="str">
            <v>MIDAS.HQ230V400W50HzCLI.KARE.AYR.ON/OF.SPRL.FIS.BYZ.+BYZ.KBL.HEC.1.R</v>
          </cell>
        </row>
        <row r="12431">
          <cell r="A12431" t="str">
            <v>M-X-7080-0-TMR-004</v>
          </cell>
          <cell r="B12431" t="str">
            <v>MIDAS.HQ230V500W50HzCLI.KARE.AYR.ON/OF.FIS.KR.+GRI.KBL.HEC.1.R</v>
          </cell>
        </row>
        <row r="12432">
          <cell r="A12432" t="str">
            <v>M-X-7080-0-TMR-002</v>
          </cell>
          <cell r="B12432" t="str">
            <v>MIDAS.HQ230V300W50HzCLI.KARE.AYR.ON/OF.FIS.KR.+GRI.KBL.HEC.1.R</v>
          </cell>
        </row>
        <row r="12433">
          <cell r="A12433" t="str">
            <v>M-X-7080-0-TMR-001</v>
          </cell>
          <cell r="B12433" t="str">
            <v>MIDAS.HQ230V500W50HzCLI.KARE.AYR.ON/OF.FIS.BYZ.+BYZ.KBL.HEC.1.R</v>
          </cell>
        </row>
        <row r="12434">
          <cell r="A12434" t="str">
            <v>M-X-7080-0-110-038</v>
          </cell>
          <cell r="B12434" t="str">
            <v>MIDAS.RC.HQ230V300W50HzCLI.AYR.ON/OF.G-TYPE.FIS.13A.SIGORTA.KR.+BYZ.KBL.HEC.1.1_v8.0</v>
          </cell>
        </row>
        <row r="12435">
          <cell r="A12435" t="str">
            <v>M-X-7080-0-110-037</v>
          </cell>
          <cell r="B12435" t="str">
            <v>MIDAS.HQ230V500W50HzCLI.AYR.ON/OF.G-TYPE.FIS.13A.SIGORTA.KR.+BYZ.KBL.HEC.1.1_v8.0</v>
          </cell>
        </row>
        <row r="12436">
          <cell r="A12436" t="str">
            <v>M-X-7080-0-110-036</v>
          </cell>
          <cell r="B12436" t="str">
            <v>MIDAS.HQ230V300W50HzCLI.AYR.ON/OF.G-TYPE.FIS.13A.SIGORTA.KR.+BYZ.KBL.HEC.1.1_v8.0</v>
          </cell>
        </row>
        <row r="12437">
          <cell r="A12437" t="str">
            <v>M-X-7080-0-110-034</v>
          </cell>
          <cell r="B12437" t="str">
            <v>MIDAS.HQ230V120W50HzCLI.AYR.ON/OF.FIS.KR.+GRI.KBL.HEC.1.1_v8.0</v>
          </cell>
        </row>
        <row r="12438">
          <cell r="A12438" t="str">
            <v>M-X-7080-0-110-033</v>
          </cell>
          <cell r="B12438" t="str">
            <v>MIDAS.HQ230V300W50HzCLI.AYR.ON/OF.FSIZ.KR.+GRI.5MT.KBL.HEC.1.1_v8.0</v>
          </cell>
        </row>
        <row r="12439">
          <cell r="A12439" t="str">
            <v>M-X-7080-0-110-032</v>
          </cell>
          <cell r="B12439" t="str">
            <v>MIDAS.RC.HQ230V300W50HzCLI.AYR.ON/OF.FSIZ.KR.+GRI.5MT.KBL.HEC.1.1_v8.0</v>
          </cell>
        </row>
        <row r="12440">
          <cell r="A12440" t="str">
            <v>M-X-7080-0-110-031</v>
          </cell>
          <cell r="B12440" t="str">
            <v>MIDAS.HQ230V300W50HzCLI.AYR.ON/OF.FSIZ.KR.+GRI.3MT.KBL.HEC.1.1_v8.0</v>
          </cell>
        </row>
        <row r="12441">
          <cell r="A12441" t="str">
            <v>M-X-7080-0-110-030</v>
          </cell>
          <cell r="B12441" t="str">
            <v>MIDAS.HQ230V500W50HzCLI.AYR.ON/OF.FIS.KR.+GRI.KBL.HEC.1.1_v8.0</v>
          </cell>
        </row>
        <row r="12442">
          <cell r="A12442" t="str">
            <v>M-X-7080-0-110-029</v>
          </cell>
          <cell r="B12442" t="str">
            <v>MIDAS.HQ230V300W50HzCLI.AYR.ON/OF.FIS.KR.+GRI.KBL.HEC.1.1_v8.0</v>
          </cell>
        </row>
        <row r="12443">
          <cell r="A12443" t="str">
            <v>M-X-7080-0-110-028</v>
          </cell>
          <cell r="B12443" t="str">
            <v>MIDAS.RC.HQ230V300W50HzCLI.AYR.ON/OF.FIS.KR.+GRI.KBL.HEC.1.1_v8.0</v>
          </cell>
        </row>
        <row r="12444">
          <cell r="A12444" t="str">
            <v>M-X-7080-0-110-027</v>
          </cell>
          <cell r="B12444" t="str">
            <v>MIDAS.RC.HQ230V500W50HzCLI.AYR.ON/OF.FIS.KR.+GRI.KBL.HEC.1.1_v8.0</v>
          </cell>
        </row>
        <row r="12445">
          <cell r="A12445" t="str">
            <v>M-X-7080-0-110-026</v>
          </cell>
          <cell r="B12445" t="str">
            <v>MIDAS.RC.HQ230V300W50HzCLI.AYR.ON/OF.FSIZ.KR.+GRI.3MT.KBL.HEC.1.1_v8.0</v>
          </cell>
        </row>
        <row r="12446">
          <cell r="A12446" t="str">
            <v>M-X-7080-0-110-025</v>
          </cell>
          <cell r="B12446" t="str">
            <v>MIDAS.HQ230V1000W50HzCLI.AYR.ON/OF.FIS.KR.+GRI.KBL.HEC.1.1_v8.0</v>
          </cell>
        </row>
        <row r="12447">
          <cell r="A12447" t="str">
            <v>M-X-7080-0-110-023</v>
          </cell>
          <cell r="B12447" t="str">
            <v>MIDAS.HQ230V1200W50HzCLI.KARE.AYR.ON/OF.FIS.KR.+GRI.KBL.HEC.1.1</v>
          </cell>
        </row>
        <row r="12448">
          <cell r="A12448" t="str">
            <v>M-X-7080-0-110-022</v>
          </cell>
          <cell r="B12448" t="str">
            <v>MIDAS.HQ230V120W50HzCLI.KARE.AYR.ON/OF.FIS.KR.+GRI.KBL.HEC.1.1</v>
          </cell>
        </row>
        <row r="12449">
          <cell r="A12449" t="str">
            <v>M-X-7080-0-110-020</v>
          </cell>
          <cell r="B12449" t="str">
            <v>MIDAS.RC.HQ230V300W50HzCLI.KARE.AYR.ON/OF.FSIZ.KR.+GRI.3MT.KBL.HEC.1.1</v>
          </cell>
        </row>
        <row r="12450">
          <cell r="A12450" t="str">
            <v>M-X-7080-0-110-019</v>
          </cell>
          <cell r="B12450" t="str">
            <v>MIDAS.HQ230V500W50HzCLI.KARE.AYR.ON/OF.G.TIP.FIS.KR.+BYZ.KBL.HEC.1.1</v>
          </cell>
        </row>
        <row r="12451">
          <cell r="A12451" t="str">
            <v>M-X-7080-0-110-017</v>
          </cell>
          <cell r="B12451" t="str">
            <v>MIDAS.RC.HQ230V500W50HzCLI.KARE.AYR.ON/OF.FIS.KR.+GRI.KBL.HEC.1.1</v>
          </cell>
        </row>
        <row r="12452">
          <cell r="A12452" t="str">
            <v>M-X-7080-0-110-016</v>
          </cell>
          <cell r="B12452" t="str">
            <v>MIDAS.RC.HQ230V300W50HzCLI.KARE.AYR.ON/OF.FIS.KR.+GRI.KBL.HEC.1.1</v>
          </cell>
        </row>
        <row r="12453">
          <cell r="A12453" t="str">
            <v>M-X-7080-0-110-014</v>
          </cell>
          <cell r="B12453" t="str">
            <v>MIDAS.HQ230V500W50HzCLI.KARE.AYR.ON/OF.FIS.KR.+GRI.KBL.HEC.1.0</v>
          </cell>
        </row>
        <row r="12454">
          <cell r="A12454" t="str">
            <v>M-X-7080-0-110-013</v>
          </cell>
          <cell r="B12454" t="str">
            <v>MIDAS.HQ230V1000W50HzCLI.KARE.AYR.ON/OF.FIS.KR.+GRI.KBL</v>
          </cell>
        </row>
        <row r="12455">
          <cell r="A12455" t="str">
            <v>M-X-7080-0-110-012</v>
          </cell>
          <cell r="B12455" t="str">
            <v>MIDAS.HQ230V1000W50HzCLI.KARE.AYR.ON/OF.SPRLFIS.KR.+GRI.KBL</v>
          </cell>
        </row>
        <row r="12456">
          <cell r="A12456" t="str">
            <v>M-X-7080-0-110-011</v>
          </cell>
          <cell r="B12456" t="str">
            <v>MIDAS.HQ230V500W50HzCLI.KARE.AYR.ON/OF.FIS.KR.+GRI.KBL.HEC.1.1</v>
          </cell>
        </row>
        <row r="12457">
          <cell r="A12457" t="str">
            <v>M-X-7080-0-110-010</v>
          </cell>
          <cell r="B12457" t="str">
            <v>MIDAS.HQ230V500W50HzCLI.KARE.AYR.ON/OF.SPRL.FIS.KR.+GRI.KBL</v>
          </cell>
        </row>
        <row r="12458">
          <cell r="A12458" t="str">
            <v>M-X-7080-0-110-007</v>
          </cell>
          <cell r="B12458" t="str">
            <v>MIDAS.HQ230V200W50HzCLI.KARE.AYR.ON/OF.SPRL.FIS.KR.+GRI.KBL</v>
          </cell>
        </row>
        <row r="12459">
          <cell r="A12459" t="str">
            <v>M-X-7080-0-110-006</v>
          </cell>
          <cell r="B12459" t="str">
            <v>MIDAS.HQ230V200W50HzCLI.KARE.AYR.ON/OF.FIS.KR.+GRI.KBL.HEC.1.1</v>
          </cell>
        </row>
        <row r="12460">
          <cell r="A12460" t="str">
            <v>M-X-7080-0-110-003</v>
          </cell>
          <cell r="B12460" t="str">
            <v>MIDAS.HQ230V300W50HzCLI.KARE.AYR.ON/OF.FIS.KR.+GRI.KBL.HEC.1.1</v>
          </cell>
        </row>
        <row r="12461">
          <cell r="A12461" t="str">
            <v>M-X-7080-0-108-020</v>
          </cell>
          <cell r="B12461" t="str">
            <v>MIDAS.HQ230V300W50HzCLI.AYR.ON/OF.FSIZ.BYZ.+BYZ.3MT.KBL.HEC.1.1_v8.0</v>
          </cell>
        </row>
        <row r="12462">
          <cell r="A12462" t="str">
            <v>M-X-7080-0-108-019</v>
          </cell>
          <cell r="B12462" t="str">
            <v>MIDAS.HQ230V500W50HzCLI.AYR.ON/OF.FIS.BYZ.+BYZ.KBL.HEC.1.1_v8.0</v>
          </cell>
        </row>
        <row r="12463">
          <cell r="A12463" t="str">
            <v>M-X-7080-0-108-018</v>
          </cell>
          <cell r="B12463" t="str">
            <v>MIDAS.HQ230V300W50HzCLI.AYR.ON/OF.FIS.BYZ.+BYZ.KBL.HEC.1.1_v8.0</v>
          </cell>
        </row>
        <row r="12464">
          <cell r="A12464" t="str">
            <v>M-X-7080-0-108-017</v>
          </cell>
          <cell r="B12464" t="str">
            <v>MIDAS.RC.HQ230V300W50HzCLI.AYR.ON/OF.FIS.BYZ.+BYZ.KBL.HEC.1.1_v8.0</v>
          </cell>
        </row>
        <row r="12465">
          <cell r="A12465" t="str">
            <v>M-X-7080-0-108-016</v>
          </cell>
          <cell r="B12465" t="str">
            <v>MIDAS.RC.HQ230V500W50HzCLI.AYR.ON/OF.FIS.BYZ.+BYZ.KBL.HEC.1.1_v8.0</v>
          </cell>
        </row>
        <row r="12466">
          <cell r="A12466" t="str">
            <v>M-X-7080-0-108-013</v>
          </cell>
          <cell r="B12466" t="str">
            <v>MIDAS.RC.HQ230V300W50HzCLI.KARE.AYR.ON/OF.FSIZ.BYZ.+BYZ.3MT.KBL.HEC.1.1</v>
          </cell>
        </row>
        <row r="12467">
          <cell r="A12467" t="str">
            <v>M-X-7080-0-108-012</v>
          </cell>
          <cell r="B12467" t="str">
            <v>MIDAS.RC.HQ230V500W50HzCLI.KARE.AYR.ON/OF.FIS.BYZ.+BYZ.KBL.HEC.1.1</v>
          </cell>
        </row>
        <row r="12468">
          <cell r="A12468" t="str">
            <v>M-X-7080-0-108-011</v>
          </cell>
          <cell r="B12468" t="str">
            <v>MIDAS.RC.HQ230V300W50HzCLI.KARE.AYR.ON/OF.FIS.BYZ.+BYZ.KBL.HEC.1.1</v>
          </cell>
        </row>
        <row r="12469">
          <cell r="A12469" t="str">
            <v>M-X-7080-0-108-008</v>
          </cell>
          <cell r="B12469" t="str">
            <v>MIDAS.HQ230V1000W50HzCLI.KARE.AYR.ON/OF.FIS.BYZ.+BYZ.KBL</v>
          </cell>
        </row>
        <row r="12470">
          <cell r="A12470" t="str">
            <v>M-X-7080-0-108-007</v>
          </cell>
          <cell r="B12470" t="str">
            <v>MIDAS.HQ230V500W50HzCLI.KARE.AYR.ON/OF.FIS.BYZ.+BYZ.KBL.HEC.1.1</v>
          </cell>
        </row>
        <row r="12471">
          <cell r="A12471" t="str">
            <v>M-X-7080-0-108-005</v>
          </cell>
          <cell r="B12471" t="str">
            <v>MIDAS.HQ230V500W50HzCLI.KARE.AYR.ON/OF.SPRL.FIS.BYZ.+BYZ.KBL</v>
          </cell>
        </row>
        <row r="12472">
          <cell r="A12472" t="str">
            <v>M-X-7080-0-108-004</v>
          </cell>
          <cell r="B12472" t="str">
            <v>MIDAS.HQ230V400W50HzCLI.KARE.AYR.ON/OF.SPRL.FIS.BYZ.+BYZ.KBL</v>
          </cell>
        </row>
        <row r="12473">
          <cell r="A12473" t="str">
            <v>M-X-7080-0-108-002</v>
          </cell>
          <cell r="B12473" t="str">
            <v>MIDAS.HQ230V200W50HzCLI.KARE.AYR.ON/OF.SPRL.FIS.BYZ.+BYZ.KBL</v>
          </cell>
        </row>
        <row r="12474">
          <cell r="A12474" t="str">
            <v>M-X-7080-0-108-001</v>
          </cell>
          <cell r="B12474" t="str">
            <v>MIDAS.HQ230V300W50HzCLI.KARE.AYR.ON/OF.FIS.BYZ.+BYZ.KBL.HEC.1.1</v>
          </cell>
        </row>
        <row r="12475">
          <cell r="A12475" t="str">
            <v>M-X-7079-0-000-001</v>
          </cell>
          <cell r="B12475" t="str">
            <v>ON/OFF BUTON TAKIMI (ROCKER SWITCH+KORUMA KILIFI+TAPA)</v>
          </cell>
        </row>
        <row r="12476">
          <cell r="A12476" t="str">
            <v>M-X-7077-0-000-001</v>
          </cell>
          <cell r="B12476" t="str">
            <v>ANTICOR KOROZYON INHIBITORU 250 GRAM</v>
          </cell>
        </row>
        <row r="12477">
          <cell r="A12477" t="str">
            <v>M-X-7076-0-110-002</v>
          </cell>
          <cell r="B12477" t="str">
            <v>PAKET 3 TERMOSTATİK KOMPAKT KROM</v>
          </cell>
        </row>
        <row r="12478">
          <cell r="A12478" t="str">
            <v>M-X-7076-0-110-001</v>
          </cell>
          <cell r="B12478" t="str">
            <v>PAKET 1 KOMPAKT KROM</v>
          </cell>
        </row>
        <row r="12479">
          <cell r="A12479" t="str">
            <v>M-X-7076-0-108-002</v>
          </cell>
          <cell r="B12479" t="str">
            <v>PAKET 3 TERMOSTATİK KOMPAKT BEYAZ</v>
          </cell>
        </row>
        <row r="12480">
          <cell r="A12480" t="str">
            <v>M-X-7076-0-108-001</v>
          </cell>
          <cell r="B12480" t="str">
            <v>PAKET 1 KOMPAKT BEYAZ</v>
          </cell>
        </row>
        <row r="12481">
          <cell r="A12481" t="str">
            <v>M-X-7076-0-000-031</v>
          </cell>
          <cell r="B12481" t="str">
            <v>ALUMINYUM BAGLANTI PAKETI PKT-3.12.2 H VENTIL DUZ SENSOR KROM+PEX</v>
          </cell>
        </row>
        <row r="12482">
          <cell r="A12482" t="str">
            <v>M-X-7076-0-000-030</v>
          </cell>
          <cell r="B12482" t="str">
            <v>ALUMINYUM BAGLANTI PAKETI PKT-3.12.1 H VENTIL DUZ SENSOR KROM</v>
          </cell>
        </row>
        <row r="12483">
          <cell r="A12483" t="str">
            <v>M-X-7076-0-000-029</v>
          </cell>
          <cell r="B12483" t="str">
            <v>ALUMINYUM BAGLANTI PAKETI PKT-3.11.1 CEKIRDEKLI H VENTIL DUZ SENSOR BEYAZ</v>
          </cell>
        </row>
        <row r="12484">
          <cell r="A12484" t="str">
            <v>M-X-7076-0-000-028</v>
          </cell>
          <cell r="B12484" t="str">
            <v>ALUMINYUM BAGLANTI PAKETI PKT-3.10.1 CEKIRDEKLI H VENTIL DUZ SENSOR KROM</v>
          </cell>
        </row>
        <row r="12485">
          <cell r="A12485" t="str">
            <v>M-X-7076-0-000-027</v>
          </cell>
          <cell r="B12485" t="str">
            <v>ALUMINYUM BAGLANTI PAKETI PKT-3.9.1 CEKIRDEKLI H VENTIL DUZ SENSOR SIYAH+BEYAZ</v>
          </cell>
        </row>
        <row r="12486">
          <cell r="A12486" t="str">
            <v>M-X-7076-0-000-019</v>
          </cell>
          <cell r="B12486" t="str">
            <v>ALUMINYUM BAGLANTI PAKETI PKT-3.1.1 OYNAR RAKOR DIS O-RINGLI SENSOR SIYAH BEYAZ</v>
          </cell>
        </row>
        <row r="12487">
          <cell r="A12487" t="str">
            <v>M-X-7076-0-000-018</v>
          </cell>
          <cell r="B12487" t="str">
            <v>ALUMINYUM BAGLANTI PAKETI PKT-3.8.1 H VENTIL KOSE SENSOR KROM</v>
          </cell>
        </row>
        <row r="12488">
          <cell r="A12488" t="str">
            <v>M-X-7076-0-000-017</v>
          </cell>
          <cell r="B12488" t="str">
            <v>ALUMINYUM BAGLANTI PAKETI PKT-3.7.1 H VENTIL DUZ SENSOR KROM</v>
          </cell>
        </row>
        <row r="12489">
          <cell r="A12489" t="str">
            <v>M-X-7076-0-000-016</v>
          </cell>
          <cell r="B12489" t="str">
            <v>ALUMINYUM BAGLANTI PAKETI PKT-3.4.1 H VENTIL KOSE SENSOR SIYAH+BEYAZ</v>
          </cell>
        </row>
        <row r="12490">
          <cell r="A12490" t="str">
            <v>M-X-7076-0-000-015</v>
          </cell>
          <cell r="B12490" t="str">
            <v>ALUMINYUM BAGLANTI PAKETI PKT-3.3.1 H VENTIL DUZ SENSOR SIYAH+BEYAZ</v>
          </cell>
        </row>
        <row r="12491">
          <cell r="A12491" t="str">
            <v>M-X-7076-0-000-014</v>
          </cell>
          <cell r="B12491" t="str">
            <v>ALUMINYUM BAGLANTI PAKETI PKT-2.2.1  H VENTIL DUZ</v>
          </cell>
        </row>
        <row r="12492">
          <cell r="A12492" t="str">
            <v>M-X-7076-0-000-013</v>
          </cell>
          <cell r="B12492" t="str">
            <v>ALUMINYUM BAGLANTI PAKETI PKT-2.1.1 H VENTIL KOSE</v>
          </cell>
        </row>
        <row r="12493">
          <cell r="A12493" t="str">
            <v>M-X-7076-0-000-009</v>
          </cell>
          <cell r="B12493" t="str">
            <v>ALUMINYUM BAGLANTI PAKETI PKT-3.5</v>
          </cell>
        </row>
        <row r="12494">
          <cell r="A12494" t="str">
            <v>M-X-7076-0-000-005</v>
          </cell>
          <cell r="B12494" t="str">
            <v>ALUMINYUM BAGLANTI PAKETI PKT-3.1</v>
          </cell>
        </row>
        <row r="12495">
          <cell r="A12495" t="str">
            <v>M-X-7076-0-000-001</v>
          </cell>
          <cell r="B12495" t="str">
            <v>ALUMINYUM BAGLANTI PAKETI PKT-1.1</v>
          </cell>
        </row>
        <row r="12496">
          <cell r="A12496" t="str">
            <v>M-X-7075-0-121-006</v>
          </cell>
          <cell r="B12496" t="str">
            <v>Ø25 X 20 MM UZATMA PARCASI PIRINC SATEN</v>
          </cell>
        </row>
        <row r="12497">
          <cell r="A12497" t="str">
            <v>M-X-7075-0-121-005</v>
          </cell>
          <cell r="B12497" t="str">
            <v>Ø25 X 40 MM UZATMA PARCASI PIRINC SATEN</v>
          </cell>
        </row>
        <row r="12498">
          <cell r="A12498" t="str">
            <v>M-X-7075-0-121-004</v>
          </cell>
          <cell r="B12498" t="str">
            <v>Ø25 X 15 MM UZATMA PARCASI PIRINC SATEN</v>
          </cell>
        </row>
        <row r="12499">
          <cell r="A12499" t="str">
            <v>M-X-7075-0-121-003</v>
          </cell>
          <cell r="B12499" t="str">
            <v>Ø25 X 50 MM UZATMA PARCASI PIRINC SATEN (R035)</v>
          </cell>
        </row>
        <row r="12500">
          <cell r="A12500" t="str">
            <v>M-X-7075-0-121-002</v>
          </cell>
          <cell r="B12500" t="str">
            <v>Ø25 X 35 MM UZATMA PARCASI PIRINC SATEN (R036)</v>
          </cell>
        </row>
        <row r="12501">
          <cell r="A12501" t="str">
            <v>M-X-7075-0-110-005</v>
          </cell>
          <cell r="B12501" t="str">
            <v>Ø25 X 40 MM UZATMA PARCASI PIRINC KROM KAPLAMA</v>
          </cell>
        </row>
        <row r="12502">
          <cell r="A12502" t="str">
            <v>M-X-7075-0-110-004</v>
          </cell>
          <cell r="B12502" t="str">
            <v>Ø25 X 50 MM UZATMA PARCASI PIRINC KROM KAPLAMA (R035)</v>
          </cell>
        </row>
        <row r="12503">
          <cell r="A12503" t="str">
            <v>M-X-7075-0-110-003</v>
          </cell>
          <cell r="B12503" t="str">
            <v>Ø25 X 35 MM UZATMA PARCASI PIRINC KROM KAPLAMA (R036)</v>
          </cell>
        </row>
        <row r="12504">
          <cell r="A12504" t="str">
            <v>M-X-7075-0-102-001</v>
          </cell>
          <cell r="B12504" t="str">
            <v>1/2" L60 MM 24-19 CARLO POLETTI DUVAR BAĞLANTI KİTİ KROM KAPLAMA (A36602B)</v>
          </cell>
        </row>
        <row r="12505">
          <cell r="A12505" t="str">
            <v>M-X-7073-0-000-001</v>
          </cell>
          <cell r="B12505" t="str">
            <v>EMNIYET PURJORU 1/2"(3 BAR)</v>
          </cell>
        </row>
        <row r="12506">
          <cell r="A12506" t="str">
            <v>M-X-7072-0-175-001</v>
          </cell>
          <cell r="B12506" t="str">
            <v>RD T FITTING 1/2" H50 (DUAL FUEL) PVD.BRSHED.BRASS</v>
          </cell>
        </row>
        <row r="12507">
          <cell r="A12507" t="str">
            <v>M-X-7072-0-086-001</v>
          </cell>
          <cell r="B12507" t="str">
            <v>RD T FITTING 1/2" H50 (DUAL FUEL) MAT.SYH.RAL9005.10G.PE</v>
          </cell>
        </row>
        <row r="12508">
          <cell r="A12508" t="str">
            <v>M-X-7072-0-002-001</v>
          </cell>
          <cell r="B12508" t="str">
            <v>RD T FITTING 1/2" H50 (DUAL FUEL) PSLMZ.CEL.AY.YZY.</v>
          </cell>
        </row>
        <row r="12509">
          <cell r="A12509" t="str">
            <v>M-X-7072-0-001-001</v>
          </cell>
          <cell r="B12509" t="str">
            <v>RD T FITTING 1/2" H50 (DUAL FUEL) PSLMZ.CEL.FRC.YZY.</v>
          </cell>
        </row>
        <row r="12510">
          <cell r="A12510" t="str">
            <v>M-X-7072-0-000-001</v>
          </cell>
          <cell r="B12510" t="str">
            <v>T FITTING 1/2" H50 (DUAL FUEL)</v>
          </cell>
        </row>
        <row r="12511">
          <cell r="A12511" t="str">
            <v>M-X-7068-0-001-001</v>
          </cell>
          <cell r="B12511" t="str">
            <v>CND.DUVAR.BRAKET.SETI.FRC.YZY.180.GRIT</v>
          </cell>
        </row>
        <row r="12512">
          <cell r="A12512" t="str">
            <v>M-X-7065-0-108-001</v>
          </cell>
          <cell r="B12512" t="str">
            <v>LARA.ELEKTRIKLI.(RC-H).DUVAR.MONTAJ.SETI.BEYAZ</v>
          </cell>
        </row>
        <row r="12513">
          <cell r="A12513" t="str">
            <v>M-X-7064-0-110-001</v>
          </cell>
          <cell r="B12513" t="str">
            <v>ALYA.ELEKTRIKLI.(RC-V&amp;M).DUVAR.MONTAJ.SETI.KROM</v>
          </cell>
        </row>
        <row r="12514">
          <cell r="A12514" t="str">
            <v>M-X-7064-0-108-001</v>
          </cell>
          <cell r="B12514" t="str">
            <v>ALYA.ELEKTRIKLI.(RC-V&amp;M).DUVAR.MONTAJ.SETI.BEYAZ</v>
          </cell>
        </row>
        <row r="12515">
          <cell r="A12515" t="str">
            <v>M-X-7063-0-002-001</v>
          </cell>
          <cell r="B12515" t="str">
            <v>ACV.MONTAJ.SETI.AY.YZY.(OLGA+GIO+ORBIT+QUADRATO+QUILL)</v>
          </cell>
        </row>
        <row r="12516">
          <cell r="A12516" t="str">
            <v>M-X-7062-0-096-003</v>
          </cell>
          <cell r="B12516" t="str">
            <v>LILAC&amp;AMBER DUVAR MONTAJ BRAKET KITI NOIR.SBL.2200.(AK.NBL=YW360F).10G.PE (ON BORU&gt;4)</v>
          </cell>
        </row>
        <row r="12517">
          <cell r="A12517" t="str">
            <v>M-X-7062-0-096-002</v>
          </cell>
          <cell r="B12517" t="str">
            <v>LILAC&amp;AMBER (APL) DUVAR MONTAJ BRAKET KITI NOIR.SBL.2200.(ON BORU=4)</v>
          </cell>
        </row>
        <row r="12518">
          <cell r="A12518" t="str">
            <v>M-X-7062-0-096-001</v>
          </cell>
          <cell r="B12518" t="str">
            <v>LILAC&amp;AMBER (APL) DUVAR MONTAJ BRAKET KITI NOIR.SBL.2200.(ON BORU&gt;4)</v>
          </cell>
        </row>
        <row r="12519">
          <cell r="A12519" t="str">
            <v>M-X-7062-0-093-009</v>
          </cell>
          <cell r="B12519" t="str">
            <v>LILAC&amp;AMBER DUVAR MONTAJ BRAKET ALT.KRST.BGL. KITI RAL7016 (ON BORU&lt;4)</v>
          </cell>
        </row>
        <row r="12520">
          <cell r="A12520" t="str">
            <v>M-X-7062-0-093-008</v>
          </cell>
          <cell r="B12520" t="str">
            <v>LILAC&amp;AMBER DUVAR MONTAJ BRAKET ALT.KRST.BGL. KITI RAL7016 (ON BORU=4)</v>
          </cell>
        </row>
        <row r="12521">
          <cell r="A12521" t="str">
            <v>M-X-7062-0-093-007</v>
          </cell>
          <cell r="B12521" t="str">
            <v>LILAC&amp;AMBER DUVAR MONTAJ BRAKET ALT.KRST.BGL. KITI RAL7016 (ON BORU&gt;4)</v>
          </cell>
        </row>
        <row r="12522">
          <cell r="A12522" t="str">
            <v>M-X-7062-0-093-006</v>
          </cell>
          <cell r="B12522" t="str">
            <v>LILAC&amp;AMBER (APL) DUVAR MONTAJ BRAKET KITI RAL7016 (ON BORU&lt;4)</v>
          </cell>
        </row>
        <row r="12523">
          <cell r="A12523" t="str">
            <v>M-X-7062-0-093-005</v>
          </cell>
          <cell r="B12523" t="str">
            <v>LILAC&amp;AMBER DUVAR MONTAJ BRAKET KITI RAL7016 (ON BORU&lt;4)</v>
          </cell>
        </row>
        <row r="12524">
          <cell r="A12524" t="str">
            <v>M-X-7062-0-093-004</v>
          </cell>
          <cell r="B12524" t="str">
            <v>LILAC&amp;AMBER (APL) DUVAR MONTAJ BRAKET KITI RAL7016 (ON BORU=4)</v>
          </cell>
        </row>
        <row r="12525">
          <cell r="A12525" t="str">
            <v>M-X-7062-0-093-003</v>
          </cell>
          <cell r="B12525" t="str">
            <v>LILAC&amp;AMBER DUVAR MONTAJ BRAKET KITI RAL7016 (ON BORU=4)</v>
          </cell>
        </row>
        <row r="12526">
          <cell r="A12526" t="str">
            <v>M-X-7062-0-093-002</v>
          </cell>
          <cell r="B12526" t="str">
            <v>LILAC&amp;AMBER DUVAR MONTAJ BRAKET KITI RAL7016 (ON BORU&gt;4)</v>
          </cell>
        </row>
        <row r="12527">
          <cell r="A12527" t="str">
            <v>M-X-7062-0-093-001</v>
          </cell>
          <cell r="B12527" t="str">
            <v>LILAC&amp;AMBER (APL) DUVAR MONTAJ BRAKET KITI RAL7016 (ON BORU&gt;4)</v>
          </cell>
        </row>
        <row r="12528">
          <cell r="A12528" t="str">
            <v>M-X-7062-0-086-009</v>
          </cell>
          <cell r="B12528" t="str">
            <v>LILAC&amp;AMBER DUVAR MONTAJ BRAKET ALT.KRST.BGL. KITI RAL9005 (ON BORU&lt;4)</v>
          </cell>
        </row>
        <row r="12529">
          <cell r="A12529" t="str">
            <v>M-X-7062-0-086-008</v>
          </cell>
          <cell r="B12529" t="str">
            <v>LILAC&amp;AMBER DUVAR MONTAJ BRAKET ALT.KRST.BGL. KITI RAL9005 (ON BORU=4)</v>
          </cell>
        </row>
        <row r="12530">
          <cell r="A12530" t="str">
            <v>M-X-7062-0-086-007</v>
          </cell>
          <cell r="B12530" t="str">
            <v>LILAC&amp;AMBER DUVAR MONTAJ BRAKET ALT.KRST.BGL. KITI RAL9005 (ON BORU&gt;4)</v>
          </cell>
        </row>
        <row r="12531">
          <cell r="A12531" t="str">
            <v>M-X-7062-0-086-006</v>
          </cell>
          <cell r="B12531" t="str">
            <v>LILAC&amp;AMBER (APL) DUVAR MONTAJ BRAKET KITI RAL9005 (ON BORU&lt;4)</v>
          </cell>
        </row>
        <row r="12532">
          <cell r="A12532" t="str">
            <v>M-X-7062-0-086-005</v>
          </cell>
          <cell r="B12532" t="str">
            <v>LILAC&amp;AMBER DUVAR MONTAJ BRAKET KITI RAL9005 (ON BORU&lt;4)</v>
          </cell>
        </row>
        <row r="12533">
          <cell r="A12533" t="str">
            <v>M-X-7062-0-086-004</v>
          </cell>
          <cell r="B12533" t="str">
            <v>LILAC&amp;AMBER (APL) DUVAR MONTAJ BRAKET KITI RAL9005 (ON BORU=4)</v>
          </cell>
        </row>
        <row r="12534">
          <cell r="A12534" t="str">
            <v>M-X-7062-0-086-003</v>
          </cell>
          <cell r="B12534" t="str">
            <v>LILAC&amp;AMBER DUVAR MONTAJ BRAKET KITI RAL9005 (ON BORU=4)</v>
          </cell>
        </row>
        <row r="12535">
          <cell r="A12535" t="str">
            <v>M-X-7062-0-086-002</v>
          </cell>
          <cell r="B12535" t="str">
            <v>LILAC&amp;AMBER DUVAR MONTAJ BRAKET KITI RAL9005 (ON BORU&gt;4)</v>
          </cell>
        </row>
        <row r="12536">
          <cell r="A12536" t="str">
            <v>M-X-7062-0-086-001</v>
          </cell>
          <cell r="B12536" t="str">
            <v>LILAC&amp;AMBER (APL) DUVAR MONTAJ BRAKET KITI RAL9005 (ON BORU&gt;4)</v>
          </cell>
        </row>
        <row r="12537">
          <cell r="A12537" t="str">
            <v>M-X-7062-0-081-009</v>
          </cell>
          <cell r="B12537" t="str">
            <v>LILAC&amp;AMBER DUVAR MONTAJ BRAKET ALT.KRST.BGL. KITI RAL9006 (ON BORU&lt;4)</v>
          </cell>
        </row>
        <row r="12538">
          <cell r="A12538" t="str">
            <v>M-X-7062-0-081-008</v>
          </cell>
          <cell r="B12538" t="str">
            <v>LILAC&amp;AMBER DUVAR MONTAJ BRAKET ALT.KRST.BGL. KITI RAL9006 (ON BORU=4)</v>
          </cell>
        </row>
        <row r="12539">
          <cell r="A12539" t="str">
            <v>M-X-7062-0-081-007</v>
          </cell>
          <cell r="B12539" t="str">
            <v>LILAC&amp;AMBER DUVAR MONTAJ BRAKET ALT.KRST.BGL. KITI RAL9006 (ON BORU&gt;4)</v>
          </cell>
        </row>
        <row r="12540">
          <cell r="A12540" t="str">
            <v>M-X-7062-0-081-006</v>
          </cell>
          <cell r="B12540" t="str">
            <v>LILAC&amp;AMBER (APL) DUVAR MONTAJ BRAKET KITI RAL9006 (ON BORU&lt;4)</v>
          </cell>
        </row>
        <row r="12541">
          <cell r="A12541" t="str">
            <v>M-X-7062-0-081-005</v>
          </cell>
          <cell r="B12541" t="str">
            <v>LILAC&amp;AMBER DUVAR MONTAJ BRAKET KITI RAL9006 (ON BORU&lt;4)</v>
          </cell>
        </row>
        <row r="12542">
          <cell r="A12542" t="str">
            <v>M-X-7062-0-081-004</v>
          </cell>
          <cell r="B12542" t="str">
            <v>LILAC&amp;AMBER (APL) DUVAR MONTAJ BRAKET KITI RAL9006 (ON BORU=4)</v>
          </cell>
        </row>
        <row r="12543">
          <cell r="A12543" t="str">
            <v>M-X-7062-0-081-003</v>
          </cell>
          <cell r="B12543" t="str">
            <v>LILAC&amp;AMBER DUVAR MONTAJ BRAKET KITI RAL9006 (ON BORU=4)</v>
          </cell>
        </row>
        <row r="12544">
          <cell r="A12544" t="str">
            <v>M-X-7062-0-081-002</v>
          </cell>
          <cell r="B12544" t="str">
            <v>LILAC&amp;AMBER DUVAR MONTAJ BRAKET KITI RAL9006 (ON BORU&gt;4)</v>
          </cell>
        </row>
        <row r="12545">
          <cell r="A12545" t="str">
            <v>M-X-7062-0-081-001</v>
          </cell>
          <cell r="B12545" t="str">
            <v>LILAC&amp;AMBER (APL) DUVAR MONTAJ BRAKET KITI RAL9006 (ON BORU&gt;4)</v>
          </cell>
        </row>
        <row r="12546">
          <cell r="A12546" t="str">
            <v>M-X-7062-0-075-010</v>
          </cell>
          <cell r="B12546" t="str">
            <v>LILAC&amp;AMBER DUVAR MONTAJ BRAKET ALT.KRST.BGL. KITI RAL9016 (ON BORU&lt;4)</v>
          </cell>
        </row>
        <row r="12547">
          <cell r="A12547" t="str">
            <v>M-X-7062-0-075-009</v>
          </cell>
          <cell r="B12547" t="str">
            <v>LILAC&amp;AMBER DUVAR MONTAJ BRAKET ALT.KRST.BGL. KITI RAL9016 (ON BORU=4)</v>
          </cell>
        </row>
        <row r="12548">
          <cell r="A12548" t="str">
            <v>M-X-7062-0-075-008</v>
          </cell>
          <cell r="B12548" t="str">
            <v>LILAC&amp;AMBER DUVAR MONTAJ BRAKET ALT.KRST.BGL. KITI RAL9016 (ON BORU&gt;4)</v>
          </cell>
        </row>
        <row r="12549">
          <cell r="A12549" t="str">
            <v>M-X-7062-0-075-006</v>
          </cell>
          <cell r="B12549" t="str">
            <v>LILAC&amp;AMBER (APL) DUVAR MONTAJ BRAKET KITI RAL9016 (ON BORU&lt;4)</v>
          </cell>
        </row>
        <row r="12550">
          <cell r="A12550" t="str">
            <v>M-X-7062-0-075-005</v>
          </cell>
          <cell r="B12550" t="str">
            <v>LILAC&amp;AMBER DUVAR MONTAJ BRAKET KITI RAL9016 (ON BORU&lt;4)</v>
          </cell>
        </row>
        <row r="12551">
          <cell r="A12551" t="str">
            <v>M-X-7062-0-075-004</v>
          </cell>
          <cell r="B12551" t="str">
            <v>LILAC&amp;AMBER (APL) DUVAR MONTAJ BRAKET KITI RAL9016 (ON BORU=4)</v>
          </cell>
        </row>
        <row r="12552">
          <cell r="A12552" t="str">
            <v>M-X-7062-0-075-003</v>
          </cell>
          <cell r="B12552" t="str">
            <v>LILAC&amp;AMBER DUVAR MONTAJ BRAKET KITI RAL9016 (ON BORU=4)</v>
          </cell>
        </row>
        <row r="12553">
          <cell r="A12553" t="str">
            <v>M-X-7062-0-075-002</v>
          </cell>
          <cell r="B12553" t="str">
            <v>LILAC&amp;AMBER DUVAR MONTAJ BRAKET KITI RAL9016 (ON BORU&gt;4)</v>
          </cell>
        </row>
        <row r="12554">
          <cell r="A12554" t="str">
            <v>M-X-7062-0-075-001</v>
          </cell>
          <cell r="B12554" t="str">
            <v>LILAC&amp;AMBER (APL) DUVAR MONTAJ BRAKET KITI RAL9016 (ON BORU&gt;4)</v>
          </cell>
        </row>
        <row r="12555">
          <cell r="A12555" t="str">
            <v>M-X-7061-0-175-001</v>
          </cell>
          <cell r="B12555" t="str">
            <v>Ø 75 GELENEKSEL RAD.DUVAR FLANŞI Ø 32,10 GOBEKLI M6 SCREW DISLI PASLANMAZ PVD BRUSHED BRASS</v>
          </cell>
        </row>
        <row r="12556">
          <cell r="A12556" t="str">
            <v>M-X-7061-0-002-001</v>
          </cell>
          <cell r="B12556" t="str">
            <v>Ø 75 GELENEKSEL RAD.DUVAR FLANŞI Ø 32,10 GOBEKLI M6 SCREW DISLI PASLANMAZ AYNA YUZEY</v>
          </cell>
        </row>
        <row r="12557">
          <cell r="A12557" t="str">
            <v>M-X-7061-0-001-001</v>
          </cell>
          <cell r="B12557" t="str">
            <v>Ø 75 GELENEKSEL RAD.DUVAR FLANŞI Ø 32,10 GOBEKLI M6 SCREW DISLI PASLANMAZ FIRCA YUZEY</v>
          </cell>
        </row>
        <row r="12558">
          <cell r="A12558" t="str">
            <v>M-X-7060-0-002-002</v>
          </cell>
          <cell r="B12558" t="str">
            <v>26,9 X 50 mm DUV.MON.TAK.AY.YZY</v>
          </cell>
        </row>
        <row r="12559">
          <cell r="A12559" t="str">
            <v>M-X-7060-0-002-001</v>
          </cell>
          <cell r="B12559" t="str">
            <v>26,9 X 40 mm DUV.MON.TAK.AY.YZY</v>
          </cell>
        </row>
        <row r="12560">
          <cell r="A12560" t="str">
            <v>M-X-7060-0-001-002</v>
          </cell>
          <cell r="B12560" t="str">
            <v>26,9 X 50 mm DUV.MON.TAK.FRC.YZY</v>
          </cell>
        </row>
        <row r="12561">
          <cell r="A12561" t="str">
            <v>M-X-7060-0-001-001</v>
          </cell>
          <cell r="B12561" t="str">
            <v>26,9 X 40 mm DUV.MON.TAK.FRC.YZY</v>
          </cell>
        </row>
        <row r="12562">
          <cell r="A12562" t="str">
            <v>M-X-7059-0-094-001</v>
          </cell>
          <cell r="B12562" t="str">
            <v>21,3 X 40 mm DUV.MON.TAK.NOIR.200.SBL.SW306G</v>
          </cell>
        </row>
        <row r="12563">
          <cell r="A12563" t="str">
            <v>M-X-7059-0-051-001</v>
          </cell>
          <cell r="B12563" t="str">
            <v>Ø 21,3X40 MM DUVAR MONTAJ BRAKET SETI PVD.BRSHED.GOLD</v>
          </cell>
        </row>
        <row r="12564">
          <cell r="A12564" t="str">
            <v>M-X-7059-0-002-010</v>
          </cell>
          <cell r="B12564" t="str">
            <v>21,3 X 60 mm DUV.MON.TAK.AY.YZY(KURTAGIZLI)</v>
          </cell>
        </row>
        <row r="12565">
          <cell r="A12565" t="str">
            <v>M-X-7059-0-002-009</v>
          </cell>
          <cell r="B12565" t="str">
            <v>Ø 21,3 X 40 MM DUVAR MONTAJ BRAKETI+SETSKUR (4 LU) AYNA YZY. (APL-BLUEBELL)</v>
          </cell>
        </row>
        <row r="12566">
          <cell r="A12566" t="str">
            <v>M-X-7059-0-002-008</v>
          </cell>
          <cell r="B12566" t="str">
            <v>16 X 40 mm DUV.MON.TAK.AY.YZY (NK-TONO)</v>
          </cell>
        </row>
        <row r="12567">
          <cell r="A12567" t="str">
            <v>M-X-7059-0-002-007</v>
          </cell>
          <cell r="B12567" t="str">
            <v>21,3 X 40 mm DUV.MON.TAK.AY.YZY.ORT.BGL</v>
          </cell>
        </row>
        <row r="12568">
          <cell r="A12568" t="str">
            <v>M-X-7059-0-002-005</v>
          </cell>
          <cell r="B12568" t="str">
            <v>Ø 21,3 X 40 MM DUVAR MONTAJ BRAKETI (4 LU) AYNA YZY. (APL-BLUEBELL)</v>
          </cell>
        </row>
        <row r="12569">
          <cell r="A12569" t="str">
            <v>M-X-7059-0-002-004</v>
          </cell>
          <cell r="B12569" t="str">
            <v>Ø 21,3 PSLMZ.CEL.60 MM DUVAR MONTAJ BRAKETI AYNA YZY.</v>
          </cell>
        </row>
        <row r="12570">
          <cell r="A12570" t="str">
            <v>M-X-7059-0-002-003</v>
          </cell>
          <cell r="B12570" t="str">
            <v>21,3 X 60 mm DUV.MON.TAK.AY.YZY</v>
          </cell>
        </row>
        <row r="12571">
          <cell r="A12571" t="str">
            <v>M-X-7059-0-002-002</v>
          </cell>
          <cell r="B12571" t="str">
            <v>21,3 X 50 mm DUV.MON.TAK.AY.YZY</v>
          </cell>
        </row>
        <row r="12572">
          <cell r="A12572" t="str">
            <v>M-X-7059-0-002-001</v>
          </cell>
          <cell r="B12572" t="str">
            <v>21,3 X 40 mm DUV.MON.TAK.AY.YZY</v>
          </cell>
        </row>
        <row r="12573">
          <cell r="A12573" t="str">
            <v>M-X-7059-0-001-008</v>
          </cell>
          <cell r="B12573" t="str">
            <v>16 X 40 mm DUV.MON.TAK.FRC.YZY (NK-TONO)</v>
          </cell>
        </row>
        <row r="12574">
          <cell r="A12574" t="str">
            <v>M-X-7059-0-001-007</v>
          </cell>
          <cell r="B12574" t="str">
            <v>21,3 X 40 mm DUV.MON.TAK.FRC.YZY.ORT.BGL</v>
          </cell>
        </row>
        <row r="12575">
          <cell r="A12575" t="str">
            <v>M-X-7059-0-001-005</v>
          </cell>
          <cell r="B12575" t="str">
            <v>Ø 21,3 PSLMZ.CEL.60 MM DUVAR MONTAJ BRAKETI FRC YZY.</v>
          </cell>
        </row>
        <row r="12576">
          <cell r="A12576" t="str">
            <v>M-X-7059-0-001-003</v>
          </cell>
          <cell r="B12576" t="str">
            <v>21,3 X 60 mm DUV.MON.TAK.FRC.YZY</v>
          </cell>
        </row>
        <row r="12577">
          <cell r="A12577" t="str">
            <v>M-X-7059-0-001-002</v>
          </cell>
          <cell r="B12577" t="str">
            <v>21,3 X 50 mm DUV.MON.TAK.FRC.YZY</v>
          </cell>
        </row>
        <row r="12578">
          <cell r="A12578" t="str">
            <v>M-X-7059-0-001-001</v>
          </cell>
          <cell r="B12578" t="str">
            <v>21,3 X 40 mm DUV.MON.TAK.FRC.YZY</v>
          </cell>
        </row>
        <row r="12579">
          <cell r="A12579" t="str">
            <v>M-X-7057-0-150-001</v>
          </cell>
          <cell r="B12579" t="str">
            <v>120X120X113 FOREST.PSLMZ.CEL.HAVLU.ASKI.SOFT TOUCH BLUE</v>
          </cell>
        </row>
        <row r="12580">
          <cell r="A12580" t="str">
            <v>M-X-7057-0-094-001</v>
          </cell>
          <cell r="B12580" t="str">
            <v>120X120X113 FOREST.PSLMZ.CEL.HAVLU.ASKI.NIGHT.BLACK</v>
          </cell>
        </row>
        <row r="12581">
          <cell r="A12581" t="str">
            <v>M-X-7055-0-002-002</v>
          </cell>
          <cell r="B12581" t="str">
            <v>150 X 95 X 93 NOTE.PSLMZ.CEL.HAVLU.ASKI.AY.YZY.</v>
          </cell>
        </row>
        <row r="12582">
          <cell r="A12582" t="str">
            <v>M-X-7054-0-002-003</v>
          </cell>
          <cell r="B12582" t="str">
            <v>258 X 120 X 375 QUILL.PSLMZ.CEL.HAVLU.ASKI.AY.YZY(QUILL.EN:230MM)</v>
          </cell>
        </row>
        <row r="12583">
          <cell r="A12583" t="str">
            <v>M-X-7054-0-002-002</v>
          </cell>
          <cell r="B12583" t="str">
            <v>318 X 120 X 435 QUILL.PSLMZ.CEL.HAVLU.ASKI.AY.YZY(QUILL.EN:290MM)</v>
          </cell>
        </row>
        <row r="12584">
          <cell r="A12584" t="str">
            <v>M-X-7054-0-002-001</v>
          </cell>
          <cell r="B12584" t="str">
            <v>378 X 120 X 495 QUILL.PSLMZ.CEL.HAVLU.ASKI.AY.YZY(QUILL.EN:350MM)</v>
          </cell>
        </row>
        <row r="12585">
          <cell r="A12585" t="str">
            <v>M-X-7053-0-001-001</v>
          </cell>
          <cell r="B12585" t="str">
            <v>50X411 X119 OKRA.PSLMZ.CEL.HAVLU.ASKI.FRC.YZY(VIOLET)</v>
          </cell>
        </row>
        <row r="12586">
          <cell r="A12586" t="str">
            <v>M-X-7052-0-002-003</v>
          </cell>
          <cell r="B12586" t="str">
            <v>80X350X80 ANEMONE.PSLMZCEL.HAVLU.ASKI.AY.YZY(ARNIKA)</v>
          </cell>
        </row>
        <row r="12587">
          <cell r="A12587" t="str">
            <v>M-X-7052-0-002-002</v>
          </cell>
          <cell r="B12587" t="str">
            <v>80X350X80 ANEMONE.PSLMZCEL.HAVLU.ASKI.AY.YZY(SAKURA)</v>
          </cell>
        </row>
        <row r="12588">
          <cell r="A12588" t="str">
            <v>M-X-7052-0-002-001</v>
          </cell>
          <cell r="B12588" t="str">
            <v>80X350X80 ANEMONE.PSLMZCEL.HAVLU.ASKI.AY.YZY(MIMOSA)</v>
          </cell>
        </row>
        <row r="12589">
          <cell r="A12589" t="str">
            <v>M-X-7051-0-002-001</v>
          </cell>
          <cell r="B12589" t="str">
            <v>100X396X78 NOLINA.PSLMZCEL.HAVLU.ASKI.AY.YZY(MIMOSA)</v>
          </cell>
        </row>
        <row r="12590">
          <cell r="A12590" t="str">
            <v>M-X-7049-0-002-004</v>
          </cell>
          <cell r="B12590" t="str">
            <v>60X400X131 DALYA.PSLMZCEL.HAVLU.ASKI.AY.YZY(VALERIAN.HTV:42MM)</v>
          </cell>
        </row>
        <row r="12591">
          <cell r="A12591" t="str">
            <v>M-X-7049-0-002-003</v>
          </cell>
          <cell r="B12591" t="str">
            <v>60X470X131 DALYA.PSLMZCEL.HAVLU.ASKI.AY.YZY(VALERIAN)</v>
          </cell>
        </row>
        <row r="12592">
          <cell r="A12592" t="str">
            <v>M-X-7049-0-002-002</v>
          </cell>
          <cell r="B12592" t="str">
            <v>60X380X131 DALYA.PSLMZCEL.HAVLU.ASKI.AY.YZY(VALERIAN)</v>
          </cell>
        </row>
        <row r="12593">
          <cell r="A12593" t="str">
            <v>M-X-7049-0-002-001</v>
          </cell>
          <cell r="B12593" t="str">
            <v>60X290X131 DALYA.PSLMZCEL.HAVLU.ASKI.AY.YZY(VALERIAN)</v>
          </cell>
        </row>
        <row r="12594">
          <cell r="A12594" t="str">
            <v>M-X-7048-0-002-005</v>
          </cell>
          <cell r="B12594" t="str">
            <v>40X410X80 SIRUS.(QH).PSLMZCEL.HAVLU.ASKI.AY.YZY.(DELTA)</v>
          </cell>
        </row>
        <row r="12595">
          <cell r="A12595" t="str">
            <v>M-X-7048-0-002-004</v>
          </cell>
          <cell r="B12595" t="str">
            <v>40X230X80 SIRUS.(QH).PSLMZCEL.HAVLU.ASKI.AY.YZY.(DELTA)</v>
          </cell>
        </row>
        <row r="12596">
          <cell r="A12596" t="str">
            <v>M-X-7048-0-002-003</v>
          </cell>
          <cell r="B12596" t="str">
            <v>40X410X80 SIRUSPSLMZCEL.HAVLU.ASKI.AY.YZY</v>
          </cell>
        </row>
        <row r="12597">
          <cell r="A12597" t="str">
            <v>M-X-7048-0-001-005</v>
          </cell>
          <cell r="B12597" t="str">
            <v>40X410X80 SIRUS.(QH).PSLMZCEL.HAVLU.ASKI.FRC.YZY.(DELTA)</v>
          </cell>
        </row>
        <row r="12598">
          <cell r="A12598" t="str">
            <v>M-X-7048-0-001-004</v>
          </cell>
          <cell r="B12598" t="str">
            <v>40X230X80 SIRUS.(QH).PSLMZCEL.HAVLU.ASKI.FRC.YZY.(DELTA)</v>
          </cell>
        </row>
        <row r="12599">
          <cell r="A12599" t="str">
            <v>M-X-7048-0-001-003</v>
          </cell>
          <cell r="B12599" t="str">
            <v>40X410X80 SIRUSPSLMZCEL.HAVLU.ASKI.FRC.YZY</v>
          </cell>
        </row>
        <row r="12600">
          <cell r="A12600" t="str">
            <v>M-X-7047-0-002-002</v>
          </cell>
          <cell r="B12600" t="str">
            <v>Ø21,3X322X100 ANCONAPSLMZ.CEL.HAVLU.ASKI.AY.YZY.</v>
          </cell>
        </row>
        <row r="12601">
          <cell r="A12601" t="str">
            <v>M-X-7045-0-002-002</v>
          </cell>
          <cell r="B12601" t="str">
            <v>30X630X90 FRESCOPSLMZ.CEL.HAVLU.ASKI.AY.YZY.</v>
          </cell>
        </row>
        <row r="12602">
          <cell r="A12602" t="str">
            <v>M-X-7045-0-002-001</v>
          </cell>
          <cell r="B12602" t="str">
            <v>30X530X90 FRESCOPSLMZ.CEL.HAVLU.ASKI.AY.YZY.</v>
          </cell>
        </row>
        <row r="12603">
          <cell r="A12603" t="str">
            <v>M-X-7043-0-110-001</v>
          </cell>
          <cell r="B12603" t="str">
            <v>TUANA BORNOZ ASKILIGI KROM(ARES, RAMSEY ILE UYUMLU)</v>
          </cell>
        </row>
        <row r="12604">
          <cell r="A12604" t="str">
            <v>M-X-7039-0-002-002</v>
          </cell>
          <cell r="B12604" t="str">
            <v>40X400X80 THESUSPSLMZCEL.HAVLU.ASKI.AY.YZY(NORTE)</v>
          </cell>
        </row>
        <row r="12605">
          <cell r="A12605" t="str">
            <v>M-X-7039-0-002-001</v>
          </cell>
          <cell r="B12605" t="str">
            <v>40X290X80 THESUSPSLMZCEL.HAVLU.ASKI.AY.YZY(NORTE)</v>
          </cell>
        </row>
        <row r="12606">
          <cell r="A12606" t="str">
            <v>M-X-7039-0-001-002</v>
          </cell>
          <cell r="B12606" t="str">
            <v>40X400X80 THESUSPSLMZCEL.HAVLU.ASKI.FRC.YZY(NORTE)</v>
          </cell>
        </row>
        <row r="12607">
          <cell r="A12607" t="str">
            <v>M-X-7039-0-001-001</v>
          </cell>
          <cell r="B12607" t="str">
            <v>40X290X80 THESUSPSLMZCEL.HAVLU.ASKI.FRC.YZY(NORTE)</v>
          </cell>
        </row>
        <row r="12608">
          <cell r="A12608" t="str">
            <v>M-X-7037-0-002-002</v>
          </cell>
          <cell r="B12608" t="str">
            <v>40X290X80 NOVAPSLMZCEL.HAVLU.ASKI.AY.YZY(ARES,KALYON,RAMSEY)</v>
          </cell>
        </row>
        <row r="12609">
          <cell r="A12609" t="str">
            <v>M-X-7037-0-002-001</v>
          </cell>
          <cell r="B12609" t="str">
            <v>40X400X80 NOVAPSLMZCEL.HAVLU.ASKI.AY.YZY(ARES,KALYON,RAMSEY)</v>
          </cell>
        </row>
        <row r="12610">
          <cell r="A12610" t="str">
            <v>M-X-7037-0-001-002</v>
          </cell>
          <cell r="B12610" t="str">
            <v>40X290X80 NOVAPSLMZCEL.HAVLU.ASKI.FRC.YZY(ARES,KALYON,RAMSEY)</v>
          </cell>
        </row>
        <row r="12611">
          <cell r="A12611" t="str">
            <v>M-X-7037-0-001-001</v>
          </cell>
          <cell r="B12611" t="str">
            <v>40X400X80 NOVAPSLMZCEL.HAVLU.ASKI.FRC.YZY.(ARES,KALYON,RAMSEY)</v>
          </cell>
        </row>
        <row r="12612">
          <cell r="A12612" t="str">
            <v>M-X-7034-0-151-001</v>
          </cell>
          <cell r="B12612" t="str">
            <v>80 X 120 X 2,5 MM.R7.DVR.RZT.NAVY.BLUE.Ø25,5.CFT.DLKL.(PPRC) (R031)</v>
          </cell>
        </row>
        <row r="12613">
          <cell r="A12613" t="str">
            <v>M-X-7034-0-094-002</v>
          </cell>
          <cell r="B12613" t="str">
            <v>80 X 120 X 2,5 MM.R7.DVR.RZT.NIGHT.BLACK.Ø18.CFT.DLKL.(PEX) (R032)</v>
          </cell>
        </row>
        <row r="12614">
          <cell r="A12614" t="str">
            <v>M-X-7034-0-094-001</v>
          </cell>
          <cell r="B12614" t="str">
            <v>80 X 120 X 2,5 MM.R7.DVR.RZT.NIGHT.BLACK.Ø25,5.CFT.DLKL.(PPRC) (R031)</v>
          </cell>
        </row>
        <row r="12615">
          <cell r="A12615" t="str">
            <v>M-X-7034-0-002-007</v>
          </cell>
          <cell r="B12615" t="str">
            <v>80 X 120 X 2,5 MM.R7.DVR.RZT.AY.YZY.Ø25,5.CFT.DLKL.(PPRC) (R031)</v>
          </cell>
        </row>
        <row r="12616">
          <cell r="A12616" t="str">
            <v>M-X-7034-0-002-006</v>
          </cell>
          <cell r="B12616" t="str">
            <v>80 X 120 X 2,5 MM.R7.DVR.RZT.AY.YZY.Ø18.CFT.DLKL.(PEX) (R032)</v>
          </cell>
        </row>
        <row r="12617">
          <cell r="A12617" t="str">
            <v>M-X-7034-0-001-004</v>
          </cell>
          <cell r="B12617" t="str">
            <v>80 X 120 X 2,5 MM.R7.DVR.RZT.FRC.YZY.Ø25,5.CFT.DLKL.(PPRC) (R031)</v>
          </cell>
        </row>
        <row r="12618">
          <cell r="A12618" t="str">
            <v>M-X-7034-0-001-003</v>
          </cell>
          <cell r="B12618" t="str">
            <v>80 X 120 X 2,5 MM.R7.DVR.RZT.FRC.YZY.Ø18.CFT.DLKL.(PEX) (R032)</v>
          </cell>
        </row>
        <row r="12619">
          <cell r="A12619" t="str">
            <v>M-X-7033-0-002-002</v>
          </cell>
          <cell r="B12619" t="str">
            <v>Ø42X25X15X1 MM YUV.BOMB.BORU.KAPA.PSLMZ.CEL.AY.YZY.(R014)</v>
          </cell>
        </row>
        <row r="12620">
          <cell r="A12620" t="str">
            <v>M-X-7033-0-002-001</v>
          </cell>
          <cell r="B12620" t="str">
            <v>Ø52X25X10X1 MM YUV.BORU.KAPA.PSLMZ.CEL.AY.YZY.(R013)</v>
          </cell>
        </row>
        <row r="12621">
          <cell r="A12621" t="str">
            <v>M-X-7033-0-001-002</v>
          </cell>
          <cell r="B12621" t="str">
            <v>Ø42X25X15X1 MM YUV.BOMB.BORU.KAPA.PSLMZ.CEL.FRC.YZY. (R014)</v>
          </cell>
        </row>
        <row r="12622">
          <cell r="A12622" t="str">
            <v>M-X-7033-0-001-001</v>
          </cell>
          <cell r="B12622" t="str">
            <v>Ø52X25X10X1 MM YUV.BORU.KAPA.PSLMZ.CEL.FRC.YZY.(R013)</v>
          </cell>
        </row>
        <row r="12623">
          <cell r="A12623" t="str">
            <v>M-X-7032-0-208-002</v>
          </cell>
          <cell r="B12623" t="str">
            <v>48X48X82 3.CENTIKLI.BORU.KAPA.Ø28.DLK.PSLMZ.CEL.MILKY.WAY(82mmYUK.)(R042)</v>
          </cell>
        </row>
        <row r="12624">
          <cell r="A12624" t="str">
            <v>M-X-7032-0-207-003</v>
          </cell>
          <cell r="B12624" t="str">
            <v>48X48X82 3.CENTIKLI.BORU.KAPA.Ø28.DLK.PSLMZ.CEL.FROST(82mmYUK.)(R042)</v>
          </cell>
        </row>
        <row r="12625">
          <cell r="A12625" t="str">
            <v>M-X-7032-0-206-004</v>
          </cell>
          <cell r="B12625" t="str">
            <v>48X48X82 3.CENTIKLI.BORU.KAPA.Ø28.DLK.PSLMZ.CEL.SEPIA(82mmYUK.)(R042)</v>
          </cell>
        </row>
        <row r="12626">
          <cell r="A12626" t="str">
            <v>M-X-7032-0-205-003</v>
          </cell>
          <cell r="B12626" t="str">
            <v>48X48X82 3.CENTIKLI.BORU.KAPA.Ø28.DLK.PSLMZ.CEL.RUSSET(82mmYUK.)(R042)</v>
          </cell>
        </row>
        <row r="12627">
          <cell r="A12627" t="str">
            <v>M-X-7032-0-204-004</v>
          </cell>
          <cell r="B12627" t="str">
            <v>48X48X82 3.CENTIKLI.BORU.KAPA.Ø28.DLK.PSLMZ.CEL.PVD.BRSHD.COPPER(82mmYUK.)(R042)</v>
          </cell>
        </row>
        <row r="12628">
          <cell r="A12628" t="str">
            <v>M-X-7032-0-204-001</v>
          </cell>
          <cell r="B12628" t="str">
            <v>Ø50X30 YUV.PEX.BORU.KAPA.Ø18+Ø21,3.DLK.PSLMZ.PVD.BRSHED.COPPER.(30mmYUK) (R028)</v>
          </cell>
        </row>
        <row r="12629">
          <cell r="A12629" t="str">
            <v>M-X-7032-0-185-001</v>
          </cell>
          <cell r="B12629" t="str">
            <v>Ø50X30 YUV.PEX.BORU.KAPA.Ø18+Ø21,3.DLK.PSLMZ.PVD.DARK.BLACK.CBR.2020.(30mmYUK) (R028)</v>
          </cell>
        </row>
        <row r="12630">
          <cell r="A12630" t="str">
            <v>M-X-7032-0-183-001</v>
          </cell>
          <cell r="B12630" t="str">
            <v>Ø50X30 YUV.PEX.BORU.KAPA.Ø18+Ø21,3.DLK.PSLMZ.PVD.GRAY.BLACK.CBR.2011.(30mmYUK) (R028)</v>
          </cell>
        </row>
        <row r="12631">
          <cell r="A12631" t="str">
            <v>M-X-7032-0-182-002</v>
          </cell>
          <cell r="B12631" t="str">
            <v>Ø50X30 YUV.PEX.BORU.KAPA.Ø18+Ø21,3.DLK.PSLMZ.PVD.BRSHED.REDGOLD.(30mmYUK) (R028)</v>
          </cell>
        </row>
        <row r="12632">
          <cell r="A12632" t="str">
            <v>M-X-7032-0-181-004</v>
          </cell>
          <cell r="B12632" t="str">
            <v>50X50X20 KARE.PEX.BORU.KAPA.Ø18+Ø21,3.DLK.PSLMZ.CEL.PVD.PAR.REDGOLD(20mmYUK.) (R027)</v>
          </cell>
        </row>
        <row r="12633">
          <cell r="A12633" t="str">
            <v>M-X-7032-0-181-003</v>
          </cell>
          <cell r="B12633" t="str">
            <v>50X50X30 KARE.PEX.BORU.KAPA.Ø18+Ø21,3.DLK.PSLMZ.CEL.PVD.PAR.REDGOLD(30mmYUK.) (R026)</v>
          </cell>
        </row>
        <row r="12634">
          <cell r="A12634" t="str">
            <v>M-X-7032-0-181-002</v>
          </cell>
          <cell r="B12634" t="str">
            <v>Ø50X17 YUV.PEX.BORU.KAPA.Ø18+Ø21,3.DLK.PSLMZ.CEL.PVD.POLSHD.REDGOLD(17mmYUK) (R029)</v>
          </cell>
        </row>
        <row r="12635">
          <cell r="A12635" t="str">
            <v>M-X-7032-0-181-001</v>
          </cell>
          <cell r="B12635" t="str">
            <v>Ø50X30 YUV.PEX.BORU.KAPA.Ø18+Ø21,3.DLK.PSLMZ.PVD.POLSHD.REDGOLD.(30mmYUK) (R028)</v>
          </cell>
        </row>
        <row r="12636">
          <cell r="A12636" t="str">
            <v>M-X-7032-0-179-001</v>
          </cell>
          <cell r="B12636" t="str">
            <v>50X50X30 KARE.PEX.BORU.KAPA.Ø18+Ø21,3.DLK.PSLMZ.CEL.PVD.BRSHED.BLACK.CHROME(30mmYUK.) (R026)</v>
          </cell>
        </row>
        <row r="12637">
          <cell r="A12637" t="str">
            <v>M-X-7032-0-178-003</v>
          </cell>
          <cell r="B12637" t="str">
            <v>48X48X82 3.CENTIKLI.BORU.KAPA.Ø28.DLK.PSLMZ.CEL.PVD.POLSHD.BLACK.CHROME(82mmYUK.)(R042)</v>
          </cell>
        </row>
        <row r="12638">
          <cell r="A12638" t="str">
            <v>M-X-7032-0-178-002</v>
          </cell>
          <cell r="B12638" t="str">
            <v>50X50X30 KARE.PEX.BORU.KAPA.Ø18+Ø21,3.DLK.PSLMZ.CEL.PVD.POLSHD.BLACK.CHROME.(30mmYUK.) (R026)</v>
          </cell>
        </row>
        <row r="12639">
          <cell r="A12639" t="str">
            <v>M-X-7032-0-178-001</v>
          </cell>
          <cell r="B12639" t="str">
            <v>Ø50X30 YUV.PEX.BORU.KAPA.Ø18+Ø21,3.DLK.PSLMZ.PVD.POLSHD.BLACK.CHROME.(30mmYUK) (R028)</v>
          </cell>
        </row>
        <row r="12640">
          <cell r="A12640" t="str">
            <v>M-X-7032-0-177-001</v>
          </cell>
          <cell r="B12640" t="str">
            <v>60X60X2 MM KARE.PPRC.DVR.RZT.Ø25,5.DLK.PSLMZ.CEL.PVD.BRSHED.BLACK.NICKEL(R034)</v>
          </cell>
        </row>
        <row r="12641">
          <cell r="A12641" t="str">
            <v>M-X-7032-0-176-001</v>
          </cell>
          <cell r="B12641" t="str">
            <v>Ø50X30 YUV.PEX.BORU.KAPA.Ø18+Ø21,3.DLK.PSLMZ.DPR2550.PVD.BLACK.NICKEL.(30mmYUK) (R028)</v>
          </cell>
        </row>
        <row r="12642">
          <cell r="A12642" t="str">
            <v>M-X-7032-0-175-006</v>
          </cell>
          <cell r="B12642" t="str">
            <v>48X48X82 3.CENTIKLI.BORU.KAPA.Ø28.DLK.PSLMZ.CEL.PVD.BRSHD.BRASS(82mmYUK.)(R042)</v>
          </cell>
        </row>
        <row r="12643">
          <cell r="A12643" t="str">
            <v>M-X-7032-0-175-005</v>
          </cell>
          <cell r="B12643" t="str">
            <v>Ø50X17 YUV.PEX.BORU.KAPA.Ø18+Ø21,3.DLK.PSLMZ.CEL.PVD.MAT.BRASS(17mmYUK) (R029)</v>
          </cell>
        </row>
        <row r="12644">
          <cell r="A12644" t="str">
            <v>M-X-7032-0-175-004</v>
          </cell>
          <cell r="B12644" t="str">
            <v>50X50X20 KARE.PEX.BORU.KAPA.Ø18+Ø21,3.DLK.PSLMZ.CEL.PVD.MAT.BRASS(20mmYUK.) (R027)</v>
          </cell>
        </row>
        <row r="12645">
          <cell r="A12645" t="str">
            <v>M-X-7032-0-175-003</v>
          </cell>
          <cell r="B12645" t="str">
            <v>50X50X30 KARE.PEX.BORU.KAPA.Ø18+Ø21,3.DLK.PSLMZ.CEL.PVD.BRSHED.BRASS(30mmYUK.) (R026)</v>
          </cell>
        </row>
        <row r="12646">
          <cell r="A12646" t="str">
            <v>M-X-7032-0-175-002</v>
          </cell>
          <cell r="B12646" t="str">
            <v>Ø50X30 YUV.PEX.BORU.KAPA.Ø18+Ø21,3.DLK.PSLMZ.PVD.BRSHED.BRASS.(30mmYUK) (R028)</v>
          </cell>
        </row>
        <row r="12647">
          <cell r="A12647" t="str">
            <v>M-X-7032-0-174-006</v>
          </cell>
          <cell r="B12647" t="str">
            <v>Ø52X25X10X1 MM YUV.BORU.KAPA.PSLMZ.CEL.PVD.POLISHED.BRASS.(R013)</v>
          </cell>
        </row>
        <row r="12648">
          <cell r="A12648" t="str">
            <v>M-X-7032-0-174-005</v>
          </cell>
          <cell r="B12648" t="str">
            <v>48X48X82 3.CENTIKLI.BORU.KAPA.Ø28.DLK.PSLMZ.CEL.PVD.POLSHD.BRASS(82mmYUK.)(R042)</v>
          </cell>
        </row>
        <row r="12649">
          <cell r="A12649" t="str">
            <v>M-X-7032-0-174-004</v>
          </cell>
          <cell r="B12649" t="str">
            <v>60X60X2 MM KARE.PPRC.DVR.RZT.Ø25,5.DLK.PSLMZ.CEL.PVD.POLSHD.BRASS (R034)</v>
          </cell>
        </row>
        <row r="12650">
          <cell r="A12650" t="str">
            <v>M-X-7032-0-174-003</v>
          </cell>
          <cell r="B12650" t="str">
            <v>Ø50X30 YUV.PEX.BORU.KAPA.Ø18+Ø21,3.DLK.PSLMZ.PVD.POLSHD.BRASS.(30mmYUK) (R028)</v>
          </cell>
        </row>
        <row r="12651">
          <cell r="A12651" t="str">
            <v>M-X-7032-0-174-002</v>
          </cell>
          <cell r="B12651" t="str">
            <v>Ø50X17 YUV.PEX.BORU.KAPA.Ø18+Ø21,3.DLK.PSLMZ.PVD.POLSHD.BRASS(17mmYUK) (R029)</v>
          </cell>
        </row>
        <row r="12652">
          <cell r="A12652" t="str">
            <v>M-X-7032-0-174-001</v>
          </cell>
          <cell r="B12652" t="str">
            <v>50X50X30 KARE.PEX.BORU.KAPA.Ø18+Ø21,3.DLK.PSLMZ.CEL.PVD.POLSHD.BRASS.(30mmYUK.) (R026)</v>
          </cell>
        </row>
        <row r="12653">
          <cell r="A12653" t="str">
            <v>M-X-7032-0-173-004</v>
          </cell>
          <cell r="B12653" t="str">
            <v>48X48X82 3.CENTIKLI.BORU.KAPA.Ø28.DLK.PSLMZ.CEL.PVD.BRSHD.BRONZE(82mmYUK.)(R042)</v>
          </cell>
        </row>
        <row r="12654">
          <cell r="A12654" t="str">
            <v>M-X-7032-0-173-003</v>
          </cell>
          <cell r="B12654" t="str">
            <v>60X60X2 MM KARE.PPRC.DVR.RZT.Ø25,5.DLK.PSLMZ.CEL.PVD.BRSHED.BRONZE(R034)</v>
          </cell>
        </row>
        <row r="12655">
          <cell r="A12655" t="str">
            <v>M-X-7032-0-173-002</v>
          </cell>
          <cell r="B12655" t="str">
            <v>50X50X30 KARE.PEX.BORU.KAPA.Ø18+Ø21,3.DLK.PSLMZ.CEL.PVD.BRSHED.BRONZE.(30mmYUK.) (R026)</v>
          </cell>
        </row>
        <row r="12656">
          <cell r="A12656" t="str">
            <v>M-X-7032-0-173-001</v>
          </cell>
          <cell r="B12656" t="str">
            <v>Ø50X30 YUV.PEX.BORU.KAPA.Ø18+Ø21,3.DLK.PSLMZ.PVD.BRSHED.BRONZE.(30mmYUK) (R028)</v>
          </cell>
        </row>
        <row r="12657">
          <cell r="A12657" t="str">
            <v>M-X-7032-0-172-003</v>
          </cell>
          <cell r="B12657" t="str">
            <v>48X48X82 3.CENTIKLI.BORU.KAPA.Ø28.DLK.PSLMZ.CEL.PVD.POLSHD.BRONZE(82mmYUK.)(R042)</v>
          </cell>
        </row>
        <row r="12658">
          <cell r="A12658" t="str">
            <v>M-X-7032-0-172-002</v>
          </cell>
          <cell r="B12658" t="str">
            <v>50X50X30 KARE.PEX.BORU.KAPA.Ø18+Ø21,3.DLK.PSLMZ.CEL.PVD.POLSHD.BRONZE.(30mmYUK.) (R026)</v>
          </cell>
        </row>
        <row r="12659">
          <cell r="A12659" t="str">
            <v>M-X-7032-0-172-001</v>
          </cell>
          <cell r="B12659" t="str">
            <v>Ø50X30 YUV.PEX.BORU.KAPA.Ø18+Ø21,3.DLK.PSLMZ.PVD.POLSHD.BRONZE.(30mmYUK) (R028)</v>
          </cell>
        </row>
        <row r="12660">
          <cell r="A12660" t="str">
            <v>M-X-7032-0-162-001</v>
          </cell>
          <cell r="B12660" t="str">
            <v>50X50X30 KARE.PEX.BORU.KAPA.Ø18+Ø21,3.DLK.PSLMZ.CEL.BLCK.MIRROR.(30mmYUK.) (R026)</v>
          </cell>
        </row>
        <row r="12661">
          <cell r="A12661" t="str">
            <v>M-X-7032-0-149-003</v>
          </cell>
          <cell r="B12661" t="str">
            <v>48X48X82 3.CENTIKLI.BORU.KAPA.Ø28.DLK.PSLMZ.CEL.CLEOPATRA(82mmYUK.)(R042)</v>
          </cell>
        </row>
        <row r="12662">
          <cell r="A12662" t="str">
            <v>M-X-7032-0-112-006</v>
          </cell>
          <cell r="B12662" t="str">
            <v>Ø50X17 YUV.PEX.BORU.KAPA.Ø18+Ø21,3.DLK.PSLMZ.PAR.ALTN.YZY.(17mmYUK) (R029)</v>
          </cell>
        </row>
        <row r="12663">
          <cell r="A12663" t="str">
            <v>M-X-7032-0-094-005</v>
          </cell>
          <cell r="B12663" t="str">
            <v>Ø52X25X10X1 MM YUV.BORU.KAPA.PSLMZ.CEL.NIGHT.BLACK.(R013)</v>
          </cell>
        </row>
        <row r="12664">
          <cell r="A12664" t="str">
            <v>M-X-7032-0-094-004</v>
          </cell>
          <cell r="B12664" t="str">
            <v>48X48X82 3.CENTIKLI.BORU.KAPA.Ø28.DLK.PSLMZ.CEL.NIGHT.BLACK(82mmYUK.)(R042)</v>
          </cell>
        </row>
        <row r="12665">
          <cell r="A12665" t="str">
            <v>M-X-7032-0-058-001</v>
          </cell>
          <cell r="B12665" t="str">
            <v>60X60X2 MM KARE.PPRC.DVR.RZT.Ø25,5.DLK.PSLMZ.CEL.FRC.YZY.ALTN.GRN.KPL. (R034)</v>
          </cell>
        </row>
        <row r="12666">
          <cell r="A12666" t="str">
            <v>M-X-7032-0-055-005</v>
          </cell>
          <cell r="B12666" t="str">
            <v>48X48X82 3.CENTIKLI.BORU.KAPA.Ø28.DLK.PSLMZ.CEL.PVD.POLSHD.COPPER(82mmYUK.)(R042)</v>
          </cell>
        </row>
        <row r="12667">
          <cell r="A12667" t="str">
            <v>M-X-7032-0-055-002</v>
          </cell>
          <cell r="B12667" t="str">
            <v>50X50X30 KARE.PEX.BORU.KAPA.Ø18+Ø21,3.DLK.PSLMZ.CEL.PVD.POLSHD.COPPER.(30mmYUK.) (R026)</v>
          </cell>
        </row>
        <row r="12668">
          <cell r="A12668" t="str">
            <v>M-X-7032-0-055-001</v>
          </cell>
          <cell r="B12668" t="str">
            <v>Ø50X30 YUV.PEX.BORU.KAPA.Ø18+Ø21,3.DLK.PSLMZ.PVD.POLSHD.COPPER.(30mmYUK) (R028)</v>
          </cell>
        </row>
        <row r="12669">
          <cell r="A12669" t="str">
            <v>M-X-7032-0-002-022</v>
          </cell>
          <cell r="B12669" t="str">
            <v>48X48X82 3.CENTIKLI.BORU.KAPA.Ø28.DLK.PSLMZ.CEL.AY.YZY.(82mmYUK.)(R042)</v>
          </cell>
        </row>
        <row r="12670">
          <cell r="A12670" t="str">
            <v>M-X-7032-0-002-021</v>
          </cell>
          <cell r="B12670" t="str">
            <v>50X50X45 PEX.BORU.KAPA.PSLMZ.CEL.AY.YZY.(R026-27)</v>
          </cell>
        </row>
        <row r="12671">
          <cell r="A12671" t="str">
            <v>M-X-7032-0-002-020</v>
          </cell>
          <cell r="B12671" t="str">
            <v>80X120X20 PEX.BORU.KAPA.Ø25.CFT.DLKL.50MM.AKS.PSLMZ.CEL.AY.YZY.(20mmYUK.+Ø25 BORU)</v>
          </cell>
        </row>
        <row r="12672">
          <cell r="A12672" t="str">
            <v>M-X-7032-0-002-019</v>
          </cell>
          <cell r="B12672" t="str">
            <v>80X120X20 PEX.BORU.KAPA.Ø18.CFT.DLKL.50MM.AKS.PSLMZ.CEL.AY.YZY.(20mmYUK.+Ø21,3 BORU)</v>
          </cell>
        </row>
        <row r="12673">
          <cell r="A12673" t="str">
            <v>M-X-7032-0-002-018</v>
          </cell>
          <cell r="B12673" t="str">
            <v>Ø50X17 YUV.PEX.BORU.KAPA.Ø18+Ø21,3.DLK.PSLMZ.AY.YZY.(17mmYUK) (R029)</v>
          </cell>
        </row>
        <row r="12674">
          <cell r="A12674" t="str">
            <v>M-X-7032-0-002-017</v>
          </cell>
          <cell r="B12674" t="str">
            <v>Ø50X30 YUV.PEX.BORU.KAPA.Ø18+Ø21,3.DLK.PSLMZ.AY.YZY.(30mmYUK) (R028)</v>
          </cell>
        </row>
        <row r="12675">
          <cell r="A12675" t="str">
            <v>M-X-7032-0-002-016</v>
          </cell>
          <cell r="B12675" t="str">
            <v>50X50X20 KARE.PEX.BORU.KAPA.Ø18+Ø21,3.DLK.PSLMZ.CEL.AY.YZY.(20mmYUK.) (R027)</v>
          </cell>
        </row>
        <row r="12676">
          <cell r="A12676" t="str">
            <v>M-X-7032-0-002-015</v>
          </cell>
          <cell r="B12676" t="str">
            <v>50X50X30 KARE.PEX.BORU.KAPA.Ø18+Ø21,3.DLK.PSLMZ.CEL.AY.YZY.(30mmYUK.) (R026)</v>
          </cell>
        </row>
        <row r="12677">
          <cell r="A12677" t="str">
            <v>M-X-7032-0-002-014</v>
          </cell>
          <cell r="B12677" t="str">
            <v>60X60X2 MM KARE.PEX.DVR.RZT.Ø18.DLK.PSLMZ.CEL.AY.YZY. (R033)</v>
          </cell>
        </row>
        <row r="12678">
          <cell r="A12678" t="str">
            <v>M-X-7032-0-002-013</v>
          </cell>
          <cell r="B12678" t="str">
            <v>60X60X2 MM KARE.PPRC.DVR.RZT.Ø25,5.DLK.PSLMZ.CEL.AY.YZY. (R034)</v>
          </cell>
        </row>
        <row r="12679">
          <cell r="A12679" t="str">
            <v>M-X-7032-0-002-012</v>
          </cell>
          <cell r="B12679" t="str">
            <v>80X120X15 1/2".BORU.KAPA.Ø25,5.CFT.DLKL.50MM.AKS.PSLMZ.CEL.AY.YZY.(15mmYUK.) (R030)</v>
          </cell>
        </row>
        <row r="12680">
          <cell r="A12680" t="str">
            <v>M-X-7032-0-002-004</v>
          </cell>
          <cell r="B12680" t="str">
            <v>60X60 KARE.BORU.KAPA.(KM).PSLMZ.CEL.AY.YZY.(ARES+LINA)</v>
          </cell>
        </row>
        <row r="12681">
          <cell r="A12681" t="str">
            <v>M-X-7032-0-002-002</v>
          </cell>
          <cell r="B12681" t="str">
            <v>Ø50 YUV.PEX.BORU.KAPA.PSLMZ.AY.YZY.(R011)</v>
          </cell>
        </row>
        <row r="12682">
          <cell r="A12682" t="str">
            <v>M-X-7032-0-001-020</v>
          </cell>
          <cell r="B12682" t="str">
            <v>48X48X82 3.CENTIKLI.BORU.KAPA.Ø28.DLK.PSLMZ.CEL.FRC.YZY.(82mmYUK.)(R042)</v>
          </cell>
        </row>
        <row r="12683">
          <cell r="A12683" t="str">
            <v>M-X-7032-0-001-019</v>
          </cell>
          <cell r="B12683" t="str">
            <v>50X50X45 PEX.BORU.KAPA.PSLMZ.CEL.FRC.YZY.(R026-27)</v>
          </cell>
        </row>
        <row r="12684">
          <cell r="A12684" t="str">
            <v>M-X-7032-0-001-018</v>
          </cell>
          <cell r="B12684" t="str">
            <v>Ø50X17 YUV.PEX.BORU.KAPA.Ø18+Ø21,3.DLK.PSLMZ.CEL.FRC.YZY.(17mmYUK) (R029)</v>
          </cell>
        </row>
        <row r="12685">
          <cell r="A12685" t="str">
            <v>M-X-7032-0-001-017</v>
          </cell>
          <cell r="B12685" t="str">
            <v>Ø50X30 YUV.PEX.BORU.KAPA.Ø18+Ø21,3.DLK.PSLMZ.FRC.YZY.(30mmYUK) (R028)</v>
          </cell>
        </row>
        <row r="12686">
          <cell r="A12686" t="str">
            <v>M-X-7032-0-001-016</v>
          </cell>
          <cell r="B12686" t="str">
            <v>50X50X20 KARE.PEX.BORU.KAPA.Ø18+Ø21,3.DLK.PSLMZ.CEL.FRC.YZY.(20mmYUK.) (R027)</v>
          </cell>
        </row>
        <row r="12687">
          <cell r="A12687" t="str">
            <v>M-X-7032-0-001-015</v>
          </cell>
          <cell r="B12687" t="str">
            <v>50X50X30 KARE.PEX.BORU.KAPA.Ø18+Ø21,3.DLK.PSLMZ.CEL.FRC.YZY.(30mmYUK.) (R026)</v>
          </cell>
        </row>
        <row r="12688">
          <cell r="A12688" t="str">
            <v>M-X-7032-0-001-014</v>
          </cell>
          <cell r="B12688" t="str">
            <v>60X60X2 MM KARE.PEX.DVR.RZT.Ø18.DLK.PSLMZ.CEL.FRC.YZY. (R033)</v>
          </cell>
        </row>
        <row r="12689">
          <cell r="A12689" t="str">
            <v>M-X-7032-0-001-013</v>
          </cell>
          <cell r="B12689" t="str">
            <v>60X60X2 MM KARE.PPRC.DVR.RZT.Ø25,5.DLK.PSLMZ.CEL.FRC.YZY. (R034)</v>
          </cell>
        </row>
        <row r="12690">
          <cell r="A12690" t="str">
            <v>M-X-7032-0-001-012</v>
          </cell>
          <cell r="B12690" t="str">
            <v>80X120X15 1/2".BORU.KAPA.Ø25,5.CFT.DLKL.50MM.AKS.PSLMZ.CEL.FRC.YZY.(15mmYUK.) (R030)</v>
          </cell>
        </row>
        <row r="12691">
          <cell r="A12691" t="str">
            <v>M-X-7030-0-128-001</v>
          </cell>
          <cell r="B12691" t="str">
            <v>SCARLET.OT.1/2".KSE.VANA.SATEN+ AHSAP</v>
          </cell>
        </row>
        <row r="12692">
          <cell r="A12692" t="str">
            <v>M-X-7029-0-110-001</v>
          </cell>
          <cell r="B12692" t="str">
            <v>ALMIRA - OT 1/2KSE.VANA.KR.</v>
          </cell>
        </row>
        <row r="12693">
          <cell r="A12693" t="str">
            <v>M-X-7028-0-123-001</v>
          </cell>
          <cell r="B12693" t="str">
            <v>ALMIRA - OT 1/2DUZ.VANA.FRC.ALTN.YZY.</v>
          </cell>
        </row>
        <row r="12694">
          <cell r="A12694" t="str">
            <v>M-X-7028-0-112-001</v>
          </cell>
          <cell r="B12694" t="str">
            <v>ALMIRA - OT 1/2DUZ.VANA.PAR.ALTN.YZY.</v>
          </cell>
        </row>
        <row r="12695">
          <cell r="A12695" t="str">
            <v>M-X-7028-0-110-001</v>
          </cell>
          <cell r="B12695" t="str">
            <v>ALMIRA - OT 1/2DUZ .VANA.KR.</v>
          </cell>
        </row>
        <row r="12696">
          <cell r="A12696" t="str">
            <v>M-X-7027-0-219-001</v>
          </cell>
          <cell r="B12696" t="str">
            <v>Ø15 X 0,7 BAKIR.BORU.ADAPT.PVD.BRSHD.NICKEL.(AZUR-ONIX-OPAL)</v>
          </cell>
        </row>
        <row r="12697">
          <cell r="A12697" t="str">
            <v>M-X-7027-0-218-001</v>
          </cell>
          <cell r="B12697" t="str">
            <v>Ø15 X 0,7 BAKIR.BORU.ADAPT.PVD.POLSHD.CHROME.(AZUR-ONIX-OPAL)</v>
          </cell>
        </row>
        <row r="12698">
          <cell r="A12698" t="str">
            <v>M-X-7027-0-217-001</v>
          </cell>
          <cell r="B12698" t="str">
            <v>Ø15 X 0,7 BAKIR.BORU.ADAPT.PVD.BRUSHED.GUNMETAL.(AZUR-ONIX-OPAL)</v>
          </cell>
        </row>
        <row r="12699">
          <cell r="A12699" t="str">
            <v>M-X-7027-0-208-001</v>
          </cell>
          <cell r="B12699" t="str">
            <v>Ø16 X 2 PEX.BORU.ADAPT.(AZUR-ONIX-OPAL).MILKY.WAY</v>
          </cell>
        </row>
        <row r="12700">
          <cell r="A12700" t="str">
            <v>M-X-7027-0-207-001</v>
          </cell>
          <cell r="B12700" t="str">
            <v>Ø16 X 2 PEX.BORU.ADAPT.(AZUR-ONIX-OPAL).FROST</v>
          </cell>
        </row>
        <row r="12701">
          <cell r="A12701" t="str">
            <v>M-X-7027-0-206-001</v>
          </cell>
          <cell r="B12701" t="str">
            <v>Ø16 X 2 PEX.BORU.ADAPT.(AZUR-ONIX-OPAL).SEPIA</v>
          </cell>
        </row>
        <row r="12702">
          <cell r="A12702" t="str">
            <v>M-X-7027-0-205-001</v>
          </cell>
          <cell r="B12702" t="str">
            <v>Ø16 X 2 PEX.BORU.ADAPT.(AZUR-ONIX-OPAL).RUSSET</v>
          </cell>
        </row>
        <row r="12703">
          <cell r="A12703" t="str">
            <v>M-X-7027-0-204-001</v>
          </cell>
          <cell r="B12703" t="str">
            <v>Ø16 X 2 PEX.BORU.ADAPT.(AZUR-ONIX-OPAL).PVD.BRSHED.COPPER</v>
          </cell>
        </row>
        <row r="12704">
          <cell r="A12704" t="str">
            <v>M-X-7027-0-179-001</v>
          </cell>
          <cell r="B12704" t="str">
            <v>Ø16 X 2 PEX.BORU.ADAPT.(AZUR-ONIX-OPAL).PVD.BRSHED.BLACK.CHROME</v>
          </cell>
        </row>
        <row r="12705">
          <cell r="A12705" t="str">
            <v>M-X-7027-0-178-001</v>
          </cell>
          <cell r="B12705" t="str">
            <v>Ø16 X 2 PEX.BORU.ADAPT.(AZUR-ONIX-OPAL).PVD.POLSHD.BLACK.CHROME</v>
          </cell>
        </row>
        <row r="12706">
          <cell r="A12706" t="str">
            <v>M-X-7027-0-176-001</v>
          </cell>
          <cell r="B12706" t="str">
            <v>Ø16 X 2 PEX.BORU.ADAPT.KR.(AZUR-ONIX-OPAL).PVD.PAR.BLACK.NICKEL</v>
          </cell>
        </row>
        <row r="12707">
          <cell r="A12707" t="str">
            <v>M-X-7027-0-175-001</v>
          </cell>
          <cell r="B12707" t="str">
            <v>Ø16 X 2 PEX.BORU.ADAPT.(AZUR-ONIX-OPAL).PVD.BRSHED.BRASS</v>
          </cell>
        </row>
        <row r="12708">
          <cell r="A12708" t="str">
            <v>M-X-7027-0-174-001</v>
          </cell>
          <cell r="B12708" t="str">
            <v>Ø16 X 2 PEX.BORU.ADAPT.(AZUR-ONIX-OPAL).PVD.POLSHD.BRASS</v>
          </cell>
        </row>
        <row r="12709">
          <cell r="A12709" t="str">
            <v>M-X-7027-0-173-001</v>
          </cell>
          <cell r="B12709" t="str">
            <v>Ø16 X 2 PEX.BORU.ADAPT.(AZUR-ONIX-OPAL).PVD.BRSHED.BRONZE</v>
          </cell>
        </row>
        <row r="12710">
          <cell r="A12710" t="str">
            <v>M-X-7027-0-172-001</v>
          </cell>
          <cell r="B12710" t="str">
            <v>Ø16 X 2 PEX.BORU.ADAPT.(AZUR-ONIX-OPAL).PVD.POLSHD.BRONZE</v>
          </cell>
        </row>
        <row r="12711">
          <cell r="A12711" t="str">
            <v>M-X-7027-0-162-001</v>
          </cell>
          <cell r="B12711" t="str">
            <v>Ø16 X 2 PEX.BORU.ADAPT.BLCK.MIRROR(AZUR-ONIX-OPAL)</v>
          </cell>
        </row>
        <row r="12712">
          <cell r="A12712" t="str">
            <v>M-X-7027-0-149-002</v>
          </cell>
          <cell r="B12712" t="str">
            <v>Ø15 X 0,7 BAKIR.BORU.ADAPT.CLEOPATRA.(AZUR-ONIX-OPAL)</v>
          </cell>
        </row>
        <row r="12713">
          <cell r="A12713" t="str">
            <v>M-X-7027-0-149-001</v>
          </cell>
          <cell r="B12713" t="str">
            <v>Ø16 X 2 PEX.BORU.ADAPT.(AZUR-ONIX-OPAL).CLEOPATRA</v>
          </cell>
        </row>
        <row r="12714">
          <cell r="A12714" t="str">
            <v>M-X-7027-0-121-007</v>
          </cell>
          <cell r="B12714" t="str">
            <v>Ø15 X 0,7 BAKIR.BORU.ADAPT.SATEN(AZUR-ONIX-OPAL)</v>
          </cell>
        </row>
        <row r="12715">
          <cell r="A12715" t="str">
            <v>M-X-7027-0-121-006</v>
          </cell>
          <cell r="B12715" t="str">
            <v>Ø15 X 2 PEX.BORU.ADAPT.SATEN(AZUR-ONIX-OPAL).(BAKIR BORU UYUMLU)</v>
          </cell>
        </row>
        <row r="12716">
          <cell r="A12716" t="str">
            <v>M-X-7027-0-121-005</v>
          </cell>
          <cell r="B12716" t="str">
            <v>FLORA-GN.(16X2)PEX.KSE.VANA.SATEN</v>
          </cell>
        </row>
        <row r="12717">
          <cell r="A12717" t="str">
            <v>M-X-7027-0-121-004</v>
          </cell>
          <cell r="B12717" t="str">
            <v>Ø16 X 2 PEX.BORU.ADAPT.SATEN(SCARLET)</v>
          </cell>
        </row>
        <row r="12718">
          <cell r="A12718" t="str">
            <v>M-X-7027-0-121-003</v>
          </cell>
          <cell r="B12718" t="str">
            <v>Ø17 X 2 AZUR.PEX.BORU.ADAPT.SATEN</v>
          </cell>
        </row>
        <row r="12719">
          <cell r="A12719" t="str">
            <v>M-X-7027-0-121-002</v>
          </cell>
          <cell r="B12719" t="str">
            <v>Ø16 X 2 PEX.BORU.ADAPT.SATEN(AZUR-ONIX-OPAL)</v>
          </cell>
        </row>
        <row r="12720">
          <cell r="A12720" t="str">
            <v>M-X-7027-0-121-001</v>
          </cell>
          <cell r="B12720" t="str">
            <v>Ø16 X 2,2 PEX.BORU.ADAPT.SATEN(AZUR-ONIX-OPAL)</v>
          </cell>
        </row>
        <row r="12721">
          <cell r="A12721" t="str">
            <v>M-X-7027-0-112-001</v>
          </cell>
          <cell r="B12721" t="str">
            <v>Ø16 X 2 PEX.BORU.ADAPT.PAR.ALTN.YZY.(AZUR-ONIX-OPAL)</v>
          </cell>
        </row>
        <row r="12722">
          <cell r="A12722" t="str">
            <v>M-X-7027-0-110-045</v>
          </cell>
          <cell r="B12722" t="str">
            <v>ELLIPTIC.PEX.BORU.ADAPT.KR</v>
          </cell>
        </row>
        <row r="12723">
          <cell r="A12723" t="str">
            <v>M-X-7027-0-110-008</v>
          </cell>
          <cell r="B12723" t="str">
            <v>Ø15 X 0,7 BAKIR.BORU.ADAPT.KR.(AZUR-ONIX-OPAL)</v>
          </cell>
        </row>
        <row r="12724">
          <cell r="A12724" t="str">
            <v>M-X-7027-0-110-007</v>
          </cell>
          <cell r="B12724" t="str">
            <v>DF. Ø16 X 2 PEX.BORU.ADAPT.KR.</v>
          </cell>
        </row>
        <row r="12725">
          <cell r="A12725" t="str">
            <v>M-X-7027-0-110-006</v>
          </cell>
          <cell r="B12725" t="str">
            <v>FLORA-GN.(16X2)PEX.KSE.VANA.KR.</v>
          </cell>
        </row>
        <row r="12726">
          <cell r="A12726" t="str">
            <v>M-X-7027-0-110-003</v>
          </cell>
          <cell r="B12726" t="str">
            <v>Ø16 X 2 PEX.BORU.ADAPT.KR.(AZUR-ONIX-OPAL)</v>
          </cell>
        </row>
        <row r="12727">
          <cell r="A12727" t="str">
            <v>M-X-7027-0-110-001</v>
          </cell>
          <cell r="B12727" t="str">
            <v>Ø16 X 2,2 PEX.BORU.ADAPT.KR.(AZUR-ONIX-OPAL)</v>
          </cell>
        </row>
        <row r="12728">
          <cell r="A12728" t="str">
            <v>M-X-7027-0-094-002</v>
          </cell>
          <cell r="B12728" t="str">
            <v>Ø15 X 0,7 BAKIR.BORU.ADAPT.NIGHT.BLACK.(AZUR-ONIX-OPAL)</v>
          </cell>
        </row>
        <row r="12729">
          <cell r="A12729" t="str">
            <v>M-X-7027-0-094-001</v>
          </cell>
          <cell r="B12729" t="str">
            <v>Ø16 X 2 PEX.BORU.ADAPT.(AZUR-ONIX-OPAL).NIGHT.BLACK</v>
          </cell>
        </row>
        <row r="12730">
          <cell r="A12730" t="str">
            <v>M-X-7027-0-093-001</v>
          </cell>
          <cell r="B12730" t="str">
            <v>Ø16 X 2 PEX.BORU.ADAPT.KR.(AZUR-ONIX-OPAL).MAT.ANTR.RAL7016.(AK.NBL=SL2164).30G.PE</v>
          </cell>
        </row>
        <row r="12731">
          <cell r="A12731" t="str">
            <v>M-X-7027-0-086-001</v>
          </cell>
          <cell r="B12731" t="str">
            <v>Ø16 X 2 PEX.BORU.ADAPT.KR.(AZUR-ONIX-OPAL).MAT.SYH.RAL9005.10G.PE</v>
          </cell>
        </row>
        <row r="12732">
          <cell r="A12732" t="str">
            <v>M-X-7027-0-056-001</v>
          </cell>
          <cell r="B12732" t="str">
            <v>Ø16 X 2 PEX.BORU.ADAPT.KR.(AZUR-ONIX-OPAL).PVD.POLSHD.BLACKCHROME</v>
          </cell>
        </row>
        <row r="12733">
          <cell r="A12733" t="str">
            <v>M-X-7027-0-055-001</v>
          </cell>
          <cell r="B12733" t="str">
            <v>Ø16 X 2 PEX.BORU.ADAPT.(AZUR-ONIX-OPAL).PVD.POLSHD.COPPER</v>
          </cell>
        </row>
        <row r="12734">
          <cell r="A12734" t="str">
            <v>M-X-7027-0-051-001</v>
          </cell>
          <cell r="B12734" t="str">
            <v>Ø15 X 0,7 BAKIR.BORU.ADAPT.PVD.BRSHD.GOLD.(AZUR-ONIX-OPAL)</v>
          </cell>
        </row>
        <row r="12735">
          <cell r="A12735" t="str">
            <v>M-X-7027-0-049-001</v>
          </cell>
          <cell r="B12735" t="str">
            <v>Ø16 X 2 PEX.BORU.ADAPT.KR.(AZUR-ONIX-OPAL).PVD.POLSHD.BLACKNICKEL</v>
          </cell>
        </row>
        <row r="12736">
          <cell r="A12736" t="str">
            <v>M-X-7027-0-000-007</v>
          </cell>
          <cell r="B12736" t="str">
            <v>Ø16 X 2 PEX.BORU.ADAPT.NIKEL.(AZUR-ONIX-OPAL)</v>
          </cell>
        </row>
        <row r="12737">
          <cell r="A12737" t="str">
            <v>M-X-7027-0-000-006</v>
          </cell>
          <cell r="B12737" t="str">
            <v>Ø16 X 2 PEX.BORU.ADAPT.KROM (DF:013G4200)</v>
          </cell>
        </row>
        <row r="12738">
          <cell r="A12738" t="str">
            <v>M-X-7027-0-000-004</v>
          </cell>
          <cell r="B12738" t="str">
            <v>Ø16 X 2 PEX. - 3/4" BORU.ADAPT.SATEN (DF:013G4186)</v>
          </cell>
        </row>
        <row r="12739">
          <cell r="A12739" t="str">
            <v>M-X-7027-0-000-003</v>
          </cell>
          <cell r="B12739" t="str">
            <v>PEX.BORU.ADAPT.TEFLONU.16 X 12 X 1.(AZUR-ONIX-OPAL)</v>
          </cell>
        </row>
        <row r="12740">
          <cell r="A12740" t="str">
            <v>M-X-7027-0-000-001</v>
          </cell>
          <cell r="B12740" t="str">
            <v>DF. Ø16 X 2 PEX.BORU.ADAPT.NIKEL (013G4176)</v>
          </cell>
        </row>
        <row r="12741">
          <cell r="A12741" t="str">
            <v>M-X-7026-0-219-001</v>
          </cell>
          <cell r="B12741" t="str">
            <v>ONIX-MM.1/2".DIS.DISLI.KOSE.VANA.PVD.BRSHD.NICKEL</v>
          </cell>
        </row>
        <row r="12742">
          <cell r="A12742" t="str">
            <v>M-X-7026-0-218-001</v>
          </cell>
          <cell r="B12742" t="str">
            <v>ONIX-MM.1/2".DIS.DISLI.KOSE.VANA.PVD.POLSHD.CHROME</v>
          </cell>
        </row>
        <row r="12743">
          <cell r="A12743" t="str">
            <v>M-X-7026-0-217-001</v>
          </cell>
          <cell r="B12743" t="str">
            <v>ONIX-MM.1/2".DIS.DISLI.KOSE.VANA.PVD.BRUSHED.GUNMETAL.</v>
          </cell>
        </row>
        <row r="12744">
          <cell r="A12744" t="str">
            <v>M-X-7026-0-206-002</v>
          </cell>
          <cell r="B12744" t="str">
            <v>ONIX.KOSE.VANA.SEPIA.DUVARDAN VANA PKT.</v>
          </cell>
        </row>
        <row r="12745">
          <cell r="A12745" t="str">
            <v>M-X-7026-0-206-001</v>
          </cell>
          <cell r="B12745" t="str">
            <v>ONIX-MM.1/2".DIS.DISLI.KOSE.VANA.SEPIA</v>
          </cell>
        </row>
        <row r="12746">
          <cell r="A12746" t="str">
            <v>M-X-7026-0-205-002</v>
          </cell>
          <cell r="B12746" t="str">
            <v>ONIX.KOSE.VANA.RUSSET.DUVARDAN VANA PKT.</v>
          </cell>
        </row>
        <row r="12747">
          <cell r="A12747" t="str">
            <v>M-X-7026-0-205-001</v>
          </cell>
          <cell r="B12747" t="str">
            <v>ONIX-MM.1/2".DIS.DISLI.KOSE.VANA.RUSSET</v>
          </cell>
        </row>
        <row r="12748">
          <cell r="A12748" t="str">
            <v>M-X-7026-0-204-002</v>
          </cell>
          <cell r="B12748" t="str">
            <v>ONIX.KOSE.VANA.PVD.BRSHED.COPPER.DUVARDAN VANA PKT.</v>
          </cell>
        </row>
        <row r="12749">
          <cell r="A12749" t="str">
            <v>M-X-7026-0-204-001</v>
          </cell>
          <cell r="B12749" t="str">
            <v>ONIX-MM.1/2".DIS.DISLI.KOSE.VANA.PVD.BRSHED.COPPER</v>
          </cell>
        </row>
        <row r="12750">
          <cell r="A12750" t="str">
            <v>M-X-7026-0-199-001</v>
          </cell>
          <cell r="B12750" t="str">
            <v>ONIX-MM.1/2".DIS.DISLI.KOSE.VANA.BRSHD.JELLY.GOLD.(AK.NBL=MZ622I)</v>
          </cell>
        </row>
        <row r="12751">
          <cell r="A12751" t="str">
            <v>M-X-7026-0-198-001</v>
          </cell>
          <cell r="B12751" t="str">
            <v>ONIX-MM.1/2".DIS.DISLI.KOSE.VANA.INTERPON.(AK.NBL=MZ1774)</v>
          </cell>
        </row>
        <row r="12752">
          <cell r="A12752" t="str">
            <v>M-X-7026-0-197-001</v>
          </cell>
          <cell r="B12752" t="str">
            <v>ONIX-MM.1/2".DIS.DISLI.KOSE.VANA.BRSHD.JELLY.COPPER.(AK.NBL=MZ0614)</v>
          </cell>
        </row>
        <row r="12753">
          <cell r="A12753" t="str">
            <v>M-X-7026-0-196-001</v>
          </cell>
          <cell r="B12753" t="str">
            <v>ONIX-MM.1/2".DIS.DISLI.KOSE.VANA.SETACOAT.(PN205)</v>
          </cell>
        </row>
        <row r="12754">
          <cell r="A12754" t="str">
            <v>M-X-7026-0-195-001</v>
          </cell>
          <cell r="B12754" t="str">
            <v>ONIX-MM.1/2".DIS.DISLI.KOSE.VANA.TASILAQ.SABLE(AK.NBL=Y2304I)</v>
          </cell>
        </row>
        <row r="12755">
          <cell r="A12755" t="str">
            <v>M-X-7026-0-181-001</v>
          </cell>
          <cell r="B12755" t="str">
            <v>ONIX-MM.1/2".DIS.DISLI.KOSE.VANA.KR.PVD.POLSHD.REDGOLD</v>
          </cell>
        </row>
        <row r="12756">
          <cell r="A12756" t="str">
            <v>M-X-7026-0-178-002</v>
          </cell>
          <cell r="B12756" t="str">
            <v>ONIX.KOSE.VANA.PVD.POLSHD.BLACK.CHROME.DUVARDAN VANA PKT.</v>
          </cell>
        </row>
        <row r="12757">
          <cell r="A12757" t="str">
            <v>M-X-7026-0-178-001</v>
          </cell>
          <cell r="B12757" t="str">
            <v>ONIX-MM.1/2".DIS.DISLI.KOSE.VANA.PVD.POLSHD.BLACK.CHROME</v>
          </cell>
        </row>
        <row r="12758">
          <cell r="A12758" t="str">
            <v>M-X-7026-0-177-001</v>
          </cell>
          <cell r="B12758" t="str">
            <v>ONIX-MM.1/2".DIS.DISLI.KOSE.VANA.PVD.BRSHED.BLACK.NICKEL</v>
          </cell>
        </row>
        <row r="12759">
          <cell r="A12759" t="str">
            <v>M-X-7026-0-176-001</v>
          </cell>
          <cell r="B12759" t="str">
            <v>ONIX-MM.1/2".DIS.DISLI.KOSE.VANA.KR.DPR2550.PVD.BLACK.NICKEL</v>
          </cell>
        </row>
        <row r="12760">
          <cell r="A12760" t="str">
            <v>M-X-7026-0-175-002</v>
          </cell>
          <cell r="B12760" t="str">
            <v>ONIX.KOSE.VANA.PVD.BRSHED.BRASS.DUVARDAN VANA PKT.</v>
          </cell>
        </row>
        <row r="12761">
          <cell r="A12761" t="str">
            <v>M-X-7026-0-175-001</v>
          </cell>
          <cell r="B12761" t="str">
            <v>ONIX-MM.1/2".DIS.DISLI.KOSE.VANA.PVD.BRSHED.BRASS</v>
          </cell>
        </row>
        <row r="12762">
          <cell r="A12762" t="str">
            <v>M-X-7026-0-174-002</v>
          </cell>
          <cell r="B12762" t="str">
            <v>ONIX.KOSE.VANA.PVD.POLSHD.BRASS.DUVARDAN VANA PKT.</v>
          </cell>
        </row>
        <row r="12763">
          <cell r="A12763" t="str">
            <v>M-X-7026-0-174-001</v>
          </cell>
          <cell r="B12763" t="str">
            <v>ONIX-MM.1/2".DIS.DISLI.KOSE.VANA.PVD.POLSHD.BRASS</v>
          </cell>
        </row>
        <row r="12764">
          <cell r="A12764" t="str">
            <v>M-X-7026-0-173-002</v>
          </cell>
          <cell r="B12764" t="str">
            <v>ONIX.KOSE.VANA.PVD.BRSHED.BRONZE.DUVARDAN VANA PKT.</v>
          </cell>
        </row>
        <row r="12765">
          <cell r="A12765" t="str">
            <v>M-X-7026-0-173-001</v>
          </cell>
          <cell r="B12765" t="str">
            <v>ONIX-MM.1/2".DIS.DISLI.KOSE.VANA.PVD.BRSHED.BRONZE</v>
          </cell>
        </row>
        <row r="12766">
          <cell r="A12766" t="str">
            <v>M-X-7026-0-172-002</v>
          </cell>
          <cell r="B12766" t="str">
            <v>ONIX.KOSE.VANA.PVD.POLSHD.BRONZE.DUVARDAN VANA PKT.</v>
          </cell>
        </row>
        <row r="12767">
          <cell r="A12767" t="str">
            <v>M-X-7026-0-172-001</v>
          </cell>
          <cell r="B12767" t="str">
            <v>ONIX-MM.1/2".DIS.DISLI.KOSE.VANA.PVD.POLSHD.BRONZE</v>
          </cell>
        </row>
        <row r="12768">
          <cell r="A12768" t="str">
            <v>M-X-7026-0-149-001</v>
          </cell>
          <cell r="B12768" t="str">
            <v>ONIX-MM.1/2".DIS.DISLI.KOSE.VANA.CLEOPATRA</v>
          </cell>
        </row>
        <row r="12769">
          <cell r="A12769" t="str">
            <v>M-X-7026-0-122-002</v>
          </cell>
          <cell r="B12769" t="str">
            <v>ONIX-KUCUK.KOSE.VANA.ROSEGOLD.SET ( +50MM.UZATMA.PARCASI)</v>
          </cell>
        </row>
        <row r="12770">
          <cell r="A12770" t="str">
            <v>M-X-7026-0-121-003</v>
          </cell>
          <cell r="B12770" t="str">
            <v>ONIX.KOSE.VANA.SATEN.DUVARDAN VANA PKT.</v>
          </cell>
        </row>
        <row r="12771">
          <cell r="A12771" t="str">
            <v>M-X-7026-0-121-001</v>
          </cell>
          <cell r="B12771" t="str">
            <v>ONIX-MM.1/2".DIS.DISLI.KOSE.VANA.SATEN</v>
          </cell>
        </row>
        <row r="12772">
          <cell r="A12772" t="str">
            <v>M-X-7026-0-112-001</v>
          </cell>
          <cell r="B12772" t="str">
            <v>ONIX-MM.1/2".DIS.DISLI.KOSE.VANA.PAR.ALTN.YZY.</v>
          </cell>
        </row>
        <row r="12773">
          <cell r="A12773" t="str">
            <v>M-X-7026-0-110-003</v>
          </cell>
          <cell r="B12773" t="str">
            <v>ONIX.KOSE.VANA.KROM.DUVARDAN/YERDEN VANA PKT.</v>
          </cell>
        </row>
        <row r="12774">
          <cell r="A12774" t="str">
            <v>M-X-7026-0-110-002</v>
          </cell>
          <cell r="B12774" t="str">
            <v>ONIX-KUCUK.1/2".KOSE.VANA.KR.</v>
          </cell>
        </row>
        <row r="12775">
          <cell r="A12775" t="str">
            <v>M-X-7026-0-110-001</v>
          </cell>
          <cell r="B12775" t="str">
            <v>ONIX-MM.1/2".DIS.DISLI.KOSE.VANA.KR.</v>
          </cell>
        </row>
        <row r="12776">
          <cell r="A12776" t="str">
            <v>M-X-7026-0-108-001</v>
          </cell>
          <cell r="B12776" t="str">
            <v>ONIX-MM.1/2".DIS.DISLI.KOSE.VANA.BYZ.</v>
          </cell>
        </row>
        <row r="12777">
          <cell r="A12777" t="str">
            <v>M-X-7026-0-094-003</v>
          </cell>
          <cell r="B12777" t="str">
            <v>ONIX.KOSE.VANA.NIGHT.BLACK.DUVARDAN VANA PKT.</v>
          </cell>
        </row>
        <row r="12778">
          <cell r="A12778" t="str">
            <v>M-X-7026-0-094-002</v>
          </cell>
          <cell r="B12778" t="str">
            <v>ONIX-MM(NK)1/2".DIS.DISLI.KOSE.VANA.NIGHT.BLACK(AK.NBL=SW306G)</v>
          </cell>
        </row>
        <row r="12779">
          <cell r="A12779" t="str">
            <v>M-X-7026-0-094-001</v>
          </cell>
          <cell r="B12779" t="str">
            <v>ONIX-MM.1/2".DIS.DISLI.KOSE.VANA.NIGHT.BLACK(AK.NBL=SW306G)</v>
          </cell>
        </row>
        <row r="12780">
          <cell r="A12780" t="str">
            <v>M-X-7026-0-086-001</v>
          </cell>
          <cell r="B12780" t="str">
            <v>ONIX-MM.1/2".DIS.DISLI.KOSE.VANA.MAT.SYH.RAL9005.10G.PE</v>
          </cell>
        </row>
        <row r="12781">
          <cell r="A12781" t="str">
            <v>M-X-7026-0-055-002</v>
          </cell>
          <cell r="B12781" t="str">
            <v>ONIX.KOSE.VANA.PVD.POLSHD.COPPER.DUVARDAN VANA PKT.</v>
          </cell>
        </row>
        <row r="12782">
          <cell r="A12782" t="str">
            <v>M-X-7026-0-055-001</v>
          </cell>
          <cell r="B12782" t="str">
            <v>ONIX-MM.1/2".DIS.DISLI.KOSE.VANA.PVD.POLSHD.COPPER</v>
          </cell>
        </row>
        <row r="12783">
          <cell r="A12783" t="str">
            <v>M-X-7026-0-051-001</v>
          </cell>
          <cell r="B12783" t="str">
            <v>ONIX-MM.1/2".DIS.DISLI.KOSE.VANA.PVD.BRSHD.GOLD</v>
          </cell>
        </row>
        <row r="12784">
          <cell r="A12784" t="str">
            <v>M-X-7026-0-000-003</v>
          </cell>
          <cell r="B12784" t="str">
            <v>ONIX-MM.1/2".DIS.DISLI.KOSE.VANA.NIKEL</v>
          </cell>
        </row>
        <row r="12785">
          <cell r="A12785" t="str">
            <v>M-X-7026-0-000-002</v>
          </cell>
          <cell r="B12785" t="str">
            <v>ONIX-MM.1/2".DIS.DISLI.KOSE.VANA.HAM.YZY.</v>
          </cell>
        </row>
        <row r="12786">
          <cell r="A12786" t="str">
            <v>M-X-7024-0-208-002</v>
          </cell>
          <cell r="B12786" t="str">
            <v>AZUR.KOSE.VANA.MILKY.WAY.DUVARDAN VANA PKT.</v>
          </cell>
        </row>
        <row r="12787">
          <cell r="A12787" t="str">
            <v>M-X-7024-0-208-001</v>
          </cell>
          <cell r="B12787" t="str">
            <v>AZUR-MM.1/2".DIS.DISLI.KOSE.VANA.MILKY.WAY</v>
          </cell>
        </row>
        <row r="12788">
          <cell r="A12788" t="str">
            <v>M-X-7024-0-207-002</v>
          </cell>
          <cell r="B12788" t="str">
            <v>AZUR.KOSE.VANA.FROST.DUVARDAN VANA PKT.</v>
          </cell>
        </row>
        <row r="12789">
          <cell r="A12789" t="str">
            <v>M-X-7024-0-207-001</v>
          </cell>
          <cell r="B12789" t="str">
            <v>AZUR-MM.1/2".DIS.DISLI.KOSE.VANA.FROST</v>
          </cell>
        </row>
        <row r="12790">
          <cell r="A12790" t="str">
            <v>M-X-7024-0-206-002</v>
          </cell>
          <cell r="B12790" t="str">
            <v>AZUR.KOSE.VANA.SEPIA.DUVARDAN VANA PKT.</v>
          </cell>
        </row>
        <row r="12791">
          <cell r="A12791" t="str">
            <v>M-X-7024-0-206-001</v>
          </cell>
          <cell r="B12791" t="str">
            <v>AZUR-MM.1/2".DIS.DISLI.KOSE.VANA.SEPIA</v>
          </cell>
        </row>
        <row r="12792">
          <cell r="A12792" t="str">
            <v>M-X-7024-0-205-002</v>
          </cell>
          <cell r="B12792" t="str">
            <v>AZUR.KOSE.VANA.RUSSET.DUVARDAN VANA PKT.</v>
          </cell>
        </row>
        <row r="12793">
          <cell r="A12793" t="str">
            <v>M-X-7024-0-205-001</v>
          </cell>
          <cell r="B12793" t="str">
            <v>AZUR-MM.1/2".DIS.DISLI.KOSE.VANA.RUSSET</v>
          </cell>
        </row>
        <row r="12794">
          <cell r="A12794" t="str">
            <v>M-X-7024-0-179-001</v>
          </cell>
          <cell r="B12794" t="str">
            <v>AZUR-MM.1/2".DIS.DISLI.KOSE.VANA.PVD.BRSHED.BLACK.CHROME</v>
          </cell>
        </row>
        <row r="12795">
          <cell r="A12795" t="str">
            <v>M-X-7024-0-178-002</v>
          </cell>
          <cell r="B12795" t="str">
            <v>AZUR.KOSE.VANA.PVD.POLSHD.BLACK.CHROME.DUVARDAN VANA PKT.</v>
          </cell>
        </row>
        <row r="12796">
          <cell r="A12796" t="str">
            <v>M-X-7024-0-178-001</v>
          </cell>
          <cell r="B12796" t="str">
            <v>AZUR-MM.1/2".DIS.DISLI.KOSE.VANA.PVD.POLSHD.BLACK.CHROME</v>
          </cell>
        </row>
        <row r="12797">
          <cell r="A12797" t="str">
            <v>M-X-7024-0-175-002</v>
          </cell>
          <cell r="B12797" t="str">
            <v>AZUR.KOSE.VANA.PVD.BRSHED.BRASS.DUVARDAN VANA PKT.</v>
          </cell>
        </row>
        <row r="12798">
          <cell r="A12798" t="str">
            <v>M-X-7024-0-175-001</v>
          </cell>
          <cell r="B12798" t="str">
            <v>AZUR-MM.1/2".DIS.DISLI.KOSE.VANA.PVD.BRSHED.BRASS</v>
          </cell>
        </row>
        <row r="12799">
          <cell r="A12799" t="str">
            <v>M-X-7024-0-174-002</v>
          </cell>
          <cell r="B12799" t="str">
            <v>AZUR.KOSE.VANA.PVD.POLSHD.BRASS.DUVARDAN VANA PKT.</v>
          </cell>
        </row>
        <row r="12800">
          <cell r="A12800" t="str">
            <v>M-X-7024-0-174-001</v>
          </cell>
          <cell r="B12800" t="str">
            <v>AZUR-MM.1/2".DIS.DISLI.KOSE.VANA.PVD.POLSHD.BRASS</v>
          </cell>
        </row>
        <row r="12801">
          <cell r="A12801" t="str">
            <v>M-X-7024-0-173-002</v>
          </cell>
          <cell r="B12801" t="str">
            <v>AZUR.KOSE.VANA.PVD.BRSHED BRONZE.DUVARDAN VANA PKT.</v>
          </cell>
        </row>
        <row r="12802">
          <cell r="A12802" t="str">
            <v>M-X-7024-0-173-001</v>
          </cell>
          <cell r="B12802" t="str">
            <v>AZUR-MM.1/2".DIS.DISLI.KOSE.VANA.PVD.BRSHED.BRONZE</v>
          </cell>
        </row>
        <row r="12803">
          <cell r="A12803" t="str">
            <v>M-X-7024-0-172-002</v>
          </cell>
          <cell r="B12803" t="str">
            <v>AZUR.KOSE.VANA.PVD.POLSHD.BRONZE.DUVARDAN VANA PKT.</v>
          </cell>
        </row>
        <row r="12804">
          <cell r="A12804" t="str">
            <v>M-X-7024-0-172-001</v>
          </cell>
          <cell r="B12804" t="str">
            <v>AZUR-MM.1/2".DIS.DISLI.KOSE.VANA.PVD.POLSHD.BRONZE</v>
          </cell>
        </row>
        <row r="12805">
          <cell r="A12805" t="str">
            <v>M-X-7024-0-162-001</v>
          </cell>
          <cell r="B12805" t="str">
            <v>AZUR-MM.1/2".DIS.DISLI.KOSE.VANA.BLCK.MIRROR</v>
          </cell>
        </row>
        <row r="12806">
          <cell r="A12806" t="str">
            <v>M-X-7024-0-151-001</v>
          </cell>
          <cell r="B12806" t="str">
            <v>AZUR-MM.1/2".DIS.DISLI.KOSE.VANA.NAVY.BLUE</v>
          </cell>
        </row>
        <row r="12807">
          <cell r="A12807" t="str">
            <v>M-X-7024-0-149-002</v>
          </cell>
          <cell r="B12807" t="str">
            <v>AZUR.KOSE.VANA.CLEOPATRA DUVARDAN VANA PKT.</v>
          </cell>
        </row>
        <row r="12808">
          <cell r="A12808" t="str">
            <v>M-X-7024-0-149-001</v>
          </cell>
          <cell r="B12808" t="str">
            <v>AZUR-MM.1/2".DIS.DISLI.KOSE.VANA.CLEOPATRA</v>
          </cell>
        </row>
        <row r="12809">
          <cell r="A12809" t="str">
            <v>M-X-7024-0-122-001</v>
          </cell>
          <cell r="B12809" t="str">
            <v>AZUR-MM.1/2".DIS.DISLI.KOSE.VANA.POLSHD.ROSE.GOLD.DUVARDAN VANA PKT.</v>
          </cell>
        </row>
        <row r="12810">
          <cell r="A12810" t="str">
            <v>M-X-7024-0-121-003</v>
          </cell>
          <cell r="B12810" t="str">
            <v>AZUR.KOSE.VANA.SATEN.DUVARDAN VANA PKT.</v>
          </cell>
        </row>
        <row r="12811">
          <cell r="A12811" t="str">
            <v>M-X-7024-0-121-001</v>
          </cell>
          <cell r="B12811" t="str">
            <v>AZUR-MM.1/2".DIS.DISLI.KOSE.VANA.SATEN</v>
          </cell>
        </row>
        <row r="12812">
          <cell r="A12812" t="str">
            <v>M-X-7024-0-110-003</v>
          </cell>
          <cell r="B12812" t="str">
            <v>AZUR.KOSE.VANA.KROM.RADYATOR VANA PKT.</v>
          </cell>
        </row>
        <row r="12813">
          <cell r="A12813" t="str">
            <v>M-X-7024-0-110-002</v>
          </cell>
          <cell r="B12813" t="str">
            <v>AZUR.KOSE.VANA.KROM.DUVARDAN/YERDEN VANA PKT.</v>
          </cell>
        </row>
        <row r="12814">
          <cell r="A12814" t="str">
            <v>M-X-7024-0-110-001</v>
          </cell>
          <cell r="B12814" t="str">
            <v>AZUR-MM.1/2".DIS.DISLI.KOSE.VANA.KR.</v>
          </cell>
        </row>
        <row r="12815">
          <cell r="A12815" t="str">
            <v>M-X-7024-0-094-002</v>
          </cell>
          <cell r="B12815" t="str">
            <v>AZUR.KOSE.VANA.NIGHT.BLACK.DUVARDAN VANA PKT.</v>
          </cell>
        </row>
        <row r="12816">
          <cell r="A12816" t="str">
            <v>M-X-7024-0-094-001</v>
          </cell>
          <cell r="B12816" t="str">
            <v>AZUR-MM.1/2".DIS.DISLI.KOSE.VANA.NIGHT.BLACK</v>
          </cell>
        </row>
        <row r="12817">
          <cell r="A12817" t="str">
            <v>M-X-7024-0-055-002</v>
          </cell>
          <cell r="B12817" t="str">
            <v>AZUR.KOSE.VANA.PVD.POLSHD.COPPER.DUVARDAN VANA PKT.</v>
          </cell>
        </row>
        <row r="12818">
          <cell r="A12818" t="str">
            <v>M-X-7024-0-055-001</v>
          </cell>
          <cell r="B12818" t="str">
            <v>AZUR-MM.1/2".DIS.DISLI.KOSE.VANA.PVD.POLSHD.COPPER</v>
          </cell>
        </row>
        <row r="12819">
          <cell r="A12819" t="str">
            <v>M-X-7024-0-050-001</v>
          </cell>
          <cell r="B12819" t="str">
            <v>AZUR-MM.1/2".DIS.DISLI.KOSE.VANA.KR.PVD.BRASS</v>
          </cell>
        </row>
        <row r="12820">
          <cell r="A12820" t="str">
            <v>M-X-7024-0-000-002</v>
          </cell>
          <cell r="B12820" t="str">
            <v>AZUR-MM.1/2".DIS.DISLI.KOSE.VANA.NIKEL</v>
          </cell>
        </row>
        <row r="12821">
          <cell r="A12821" t="str">
            <v>M-X-7024-0-000-001</v>
          </cell>
          <cell r="B12821" t="str">
            <v>AZUR-MM.1/2".DIS.DISLI.KOSE.VANA.KPLMSZ.</v>
          </cell>
        </row>
        <row r="12822">
          <cell r="A12822" t="str">
            <v>M-X-7022-0-124-001</v>
          </cell>
          <cell r="B12822" t="str">
            <v>OPAL-MM.1/2".IC.DISLI.KOSE.VANA.ANTIK.YZY.</v>
          </cell>
        </row>
        <row r="12823">
          <cell r="A12823" t="str">
            <v>M-X-7022-0-110-002</v>
          </cell>
          <cell r="B12823" t="str">
            <v>OPAL-MM.1/2".IC.DISLI.KOSE.VANA.KR.</v>
          </cell>
        </row>
        <row r="12824">
          <cell r="A12824" t="str">
            <v>M-X-7022-0-110-001</v>
          </cell>
          <cell r="B12824" t="str">
            <v>OPAL-MM.1/2".DIS.DISLI.KOSE.VANA.KR.</v>
          </cell>
        </row>
        <row r="12825">
          <cell r="A12825" t="str">
            <v>M-X-7015-0-110-001</v>
          </cell>
          <cell r="B12825" t="str">
            <v>EKO.TEMPO-GN.16X2.PEX.DIS.DISLI.KSE.VANA.KR.</v>
          </cell>
        </row>
        <row r="12826">
          <cell r="A12826" t="str">
            <v>M-X-7013-0-181-001</v>
          </cell>
          <cell r="B12826" t="str">
            <v>GN.1/2.KSE.GERI.DON.VANA.KR.PVD.PAR.REDGOLD</v>
          </cell>
        </row>
        <row r="12827">
          <cell r="A12827" t="str">
            <v>M-X-7013-0-178-001</v>
          </cell>
          <cell r="B12827" t="str">
            <v>GN.1/2.KSE.GERI.DON.VANA.KR.PVD.PAR.BLACK.CHROME</v>
          </cell>
        </row>
        <row r="12828">
          <cell r="A12828" t="str">
            <v>M-X-7013-0-174-001</v>
          </cell>
          <cell r="B12828" t="str">
            <v>GN.1/2.KSE.GERI.DON.VANA.KR.PVD.PAR.BRASS</v>
          </cell>
        </row>
        <row r="12829">
          <cell r="A12829" t="str">
            <v>M-X-7013-0-110-002</v>
          </cell>
          <cell r="B12829" t="str">
            <v>GN.PEX.KSE.GERI.DON.VANA.KR.</v>
          </cell>
        </row>
        <row r="12830">
          <cell r="A12830" t="str">
            <v>M-X-7013-0-110-001</v>
          </cell>
          <cell r="B12830" t="str">
            <v>GN.1/2.KSE.GERI.DON.VANA.KR.</v>
          </cell>
        </row>
        <row r="12831">
          <cell r="A12831" t="str">
            <v>M-X-7013-0-094-001</v>
          </cell>
          <cell r="B12831" t="str">
            <v>GN.1/2.KSE.GERI.DON.VANA.NOIR.200.SBL.PE.SW306G</v>
          </cell>
        </row>
        <row r="12832">
          <cell r="A12832" t="str">
            <v>M-X-7013-0-047-001</v>
          </cell>
          <cell r="B12832" t="str">
            <v>GN.1/2.KSE.GERI.DON.VANA.KR.PVD.PAR.ROSEGOLD</v>
          </cell>
        </row>
        <row r="12833">
          <cell r="A12833" t="str">
            <v>M-X-7012-0-110-002</v>
          </cell>
          <cell r="B12833" t="str">
            <v>PASIFIK-GN.PEX.KSE.TERMOST.VANA.KR</v>
          </cell>
        </row>
        <row r="12834">
          <cell r="A12834" t="str">
            <v>M-X-7012-0-110-001</v>
          </cell>
          <cell r="B12834" t="str">
            <v>PASIFIK-GN.1/2.KSE.TERMOST.VANA.KR</v>
          </cell>
        </row>
        <row r="12835">
          <cell r="A12835" t="str">
            <v>M-X-7010-0-000-002</v>
          </cell>
          <cell r="B12835" t="str">
            <v>H VENTIL KOSE PEX NIKEL (R010)</v>
          </cell>
        </row>
        <row r="12836">
          <cell r="A12836" t="str">
            <v>M-X-7009-0-000-002</v>
          </cell>
          <cell r="B12836" t="str">
            <v>H VENTIL DUZ PEX NIKEL (R007)</v>
          </cell>
        </row>
        <row r="12837">
          <cell r="A12837" t="str">
            <v>M-X-7009-0-000-001</v>
          </cell>
          <cell r="B12837" t="str">
            <v>H VENTIL DUZ 1/2" DIS DISLI NIKEL (R008)</v>
          </cell>
        </row>
        <row r="12838">
          <cell r="A12838" t="str">
            <v>M-X-7006-0-000-002</v>
          </cell>
          <cell r="B12838" t="str">
            <v>TORNAVIDA.AGIZLI.MINI.KURESEL-GN.16X2.PEX.DIS DISLI.DUZ.VANA.NIKEL(R005)</v>
          </cell>
        </row>
        <row r="12839">
          <cell r="A12839" t="str">
            <v>M-X-7006-0-000-001</v>
          </cell>
          <cell r="B12839" t="str">
            <v>MINI KURESEL VANA DUZ NIKEL PPRC (R005)</v>
          </cell>
        </row>
        <row r="12840">
          <cell r="A12840" t="str">
            <v>M-X-7004-0-120-001</v>
          </cell>
          <cell r="B12840" t="str">
            <v>TERMOSTATIK.SENSORLU-DF.1/2"KSE.TERMOST.VANA.SIYAH-BEYAZ</v>
          </cell>
        </row>
        <row r="12841">
          <cell r="A12841" t="str">
            <v>M-X-7004-0-115-002</v>
          </cell>
          <cell r="B12841" t="str">
            <v>TERMOSTATIK.SENSORLU-DF.PEX.KSE.TERMOST.VANA.BEYAZ</v>
          </cell>
        </row>
        <row r="12842">
          <cell r="A12842" t="str">
            <v>M-X-7004-0-115-001</v>
          </cell>
          <cell r="B12842" t="str">
            <v>TERMOSTATIK.SENSORLU-DF.1/2"KSE.TERMOST.VANA.BEYAZ</v>
          </cell>
        </row>
        <row r="12843">
          <cell r="A12843" t="str">
            <v>M-X-7004-0-110-002</v>
          </cell>
          <cell r="B12843" t="str">
            <v>TERMOSTATIK.SENSORLU-DF.PEX.KSE.TERMOST.VANA.KR</v>
          </cell>
        </row>
        <row r="12844">
          <cell r="A12844" t="str">
            <v>M-X-7004-0-110-001</v>
          </cell>
          <cell r="B12844" t="str">
            <v>TERMOSTATIK.SENSORLU-DF.1/2"KSE.TERMOST.VANA.KR</v>
          </cell>
        </row>
        <row r="12845">
          <cell r="A12845" t="str">
            <v>M-X-7002-0-110-044</v>
          </cell>
          <cell r="B12845" t="str">
            <v>ELLIPTIC.CP.1/2.KSE.VANA.KR</v>
          </cell>
        </row>
        <row r="12846">
          <cell r="A12846" t="str">
            <v>M-X-7001-0-110-005</v>
          </cell>
          <cell r="B12846" t="str">
            <v>TEMPO.KOSE.VANA.KROM.DUVARDAN/YERDEN VANA PKT.</v>
          </cell>
        </row>
        <row r="12847">
          <cell r="A12847" t="str">
            <v>M-X-7001-0-110-004</v>
          </cell>
          <cell r="B12847" t="str">
            <v>TEMPO-GN.1/2.KSE.VANA.KR.(2 LI SET-BM)</v>
          </cell>
        </row>
        <row r="12848">
          <cell r="A12848" t="str">
            <v>M-X-7001-0-110-002</v>
          </cell>
          <cell r="B12848" t="str">
            <v>TEMPO-GN.16X2.PEX.DIS.DISLI.KSE.VANA.KR.</v>
          </cell>
        </row>
        <row r="12849">
          <cell r="A12849" t="str">
            <v>M-X-7001-0-110-001</v>
          </cell>
          <cell r="B12849" t="str">
            <v>TEMPO-GN.1/2".IC.DISLI.KOSE.VANA.KR.</v>
          </cell>
        </row>
        <row r="12850">
          <cell r="A12850" t="str">
            <v>M-X-7001-0-108-006</v>
          </cell>
          <cell r="B12850" t="str">
            <v>TEMPO.KOSE.16X2.PEX.VANA.BEYAZ.HAVLUPAN/RADYATOR VANA PKT.</v>
          </cell>
        </row>
        <row r="12851">
          <cell r="A12851" t="str">
            <v>M-X-7001-0-108-005</v>
          </cell>
          <cell r="B12851" t="str">
            <v>TEMPO.KOSE.VANA.BEYAZ.RADYATOR VANA PKT.</v>
          </cell>
        </row>
        <row r="12852">
          <cell r="A12852" t="str">
            <v>M-X-7001-0-108-004</v>
          </cell>
          <cell r="B12852" t="str">
            <v>TEMPO.KOSE.VANA.BEYAZ.DUVARDAN/YERDEN VANA PKT.</v>
          </cell>
        </row>
        <row r="12853">
          <cell r="A12853" t="str">
            <v>M-X-7001-0-108-002</v>
          </cell>
          <cell r="B12853" t="str">
            <v>TEMPO-GN.16X2.PEX.KOSE.VANA.BYZ.</v>
          </cell>
        </row>
        <row r="12854">
          <cell r="A12854" t="str">
            <v>M-X-7001-0-108-001</v>
          </cell>
          <cell r="B12854" t="str">
            <v>TEMPO-GN.1/2".IC.DISLI.KOSE.VANA.BYZ.</v>
          </cell>
        </row>
        <row r="12855">
          <cell r="A12855" t="str">
            <v>M-X-7000-0-110-002</v>
          </cell>
          <cell r="B12855" t="str">
            <v>TEMPO-GN.16X2.PEX.DUZ.VANA.KR.</v>
          </cell>
        </row>
        <row r="12856">
          <cell r="A12856" t="str">
            <v>M-X-7000-0-110-001</v>
          </cell>
          <cell r="B12856" t="str">
            <v>TEMPO-GN.1/2".IC.DISLI.DUZ.VANA.KR.</v>
          </cell>
        </row>
        <row r="12857">
          <cell r="A12857" t="str">
            <v>M-X-7000-0-108-002</v>
          </cell>
          <cell r="B12857" t="str">
            <v>TEMPO-GN.16X2.PEX.DUZ.VANA.BYZ</v>
          </cell>
        </row>
        <row r="12858">
          <cell r="A12858" t="str">
            <v>M-X-7000-0-108-001</v>
          </cell>
          <cell r="B12858" t="str">
            <v>TEMPO-GN.1/2".IC.DISLI.DUZ.VANA.BYZ.</v>
          </cell>
        </row>
        <row r="12859">
          <cell r="A12859" t="str">
            <v>M-TEKNİK SERVİS</v>
          </cell>
          <cell r="B12859" t="str">
            <v>TEKNİK SERVİS HİZMET BEDELİ</v>
          </cell>
        </row>
        <row r="12860">
          <cell r="A12860" t="str">
            <v>M-P-0255-2-002-003</v>
          </cell>
          <cell r="B12860" t="str">
            <v>630X100 GORDION 50X25.CFT.TRF.BAG.PSLMZ.CEL.AY.YZY.(1)(B)12VAC15W50HzCLII</v>
          </cell>
        </row>
        <row r="12861">
          <cell r="A12861" t="str">
            <v>M-P-0255-2-002-002</v>
          </cell>
          <cell r="B12861" t="str">
            <v>524X100 GORDION 50X25.CFT.TRF.BAG.PSLMZ.CEL.AY.YZY.(1)(B)12VAC15W50HzCLII</v>
          </cell>
        </row>
        <row r="12862">
          <cell r="A12862" t="str">
            <v>M-P-0255-2-002-001</v>
          </cell>
          <cell r="B12862" t="str">
            <v>450X100 GORDION 50X25.CFT.TRF.BAG.PSLMZ.CEL.AY.YZY.(1)(B)12VAC15W50HzCLII</v>
          </cell>
        </row>
        <row r="12863">
          <cell r="A12863" t="str">
            <v>M-P-0255-2-001-002</v>
          </cell>
          <cell r="B12863" t="str">
            <v>524X100 GORDION 50X25.CFT.TRF.BAG.PSLMZ.CEL.FRC.YZY.(1)(B)12VAC15W50HzCLII</v>
          </cell>
        </row>
        <row r="12864">
          <cell r="A12864" t="str">
            <v>M-P-0255-2-001-001</v>
          </cell>
          <cell r="B12864" t="str">
            <v>450X100 GORDION 50X25.CFT.TRF.BAG.PSLMZ.CEL.FRC.YZY.(1)(B)12VAC15W50HzCLII</v>
          </cell>
        </row>
        <row r="12865">
          <cell r="A12865" t="str">
            <v>M-P-0254-2-002-001</v>
          </cell>
          <cell r="B12865" t="str">
            <v>510X125 DARA 40X10.CFT.TRF.BAG.PSLMZ.CEL.AY.YZY.(1)(B)12VAC15W50HzCLII</v>
          </cell>
        </row>
        <row r="12866">
          <cell r="A12866" t="str">
            <v>M-P-0254-2-001-001</v>
          </cell>
          <cell r="B12866" t="str">
            <v>510X125 DARA 40X10.CFT.TRF.BAG.PSLMZ.CEL.FRC.YZY.(1)(B)12VAC15W50HzCLII</v>
          </cell>
        </row>
        <row r="12867">
          <cell r="A12867" t="str">
            <v>M-P-0253-2-002-001</v>
          </cell>
          <cell r="B12867" t="str">
            <v>530X100 SARDES 30X30.R30.CFT.TRF.BAG.PSLMZ.CEL.AY.YZY.(1)(B)12VAC15W50HzCLII</v>
          </cell>
        </row>
        <row r="12868">
          <cell r="A12868" t="str">
            <v>M-P-0253-2-001-001</v>
          </cell>
          <cell r="B12868" t="str">
            <v>530X100 SARDES 30X30.R30.CFT.TRF.BAG.PSLMZ.CEL.FRC.YZY.(1)(B)12VAC15W50HzCLII</v>
          </cell>
        </row>
        <row r="12869">
          <cell r="A12869" t="str">
            <v>M-P-0252-2-002-001</v>
          </cell>
          <cell r="B12869" t="str">
            <v>527X100 BELKIS 25X50.DUZ.OVAL.CFT.TRF.BAG.PSLMZ.CEL.AY.YZY.(1)(B)12VAC15W50HzCLII</v>
          </cell>
        </row>
        <row r="12870">
          <cell r="A12870" t="str">
            <v>M-P-0252-2-001-001</v>
          </cell>
          <cell r="B12870" t="str">
            <v>527X100 BELKIS 25X50.DUZ.OVAL.CFT.TRF.BAG.PSLMZ.CEL.FRC.YZY.(1)(B)12VAC15W50HzCLII</v>
          </cell>
        </row>
        <row r="12871">
          <cell r="A12871" t="str">
            <v>M-P-0251-2-002-001</v>
          </cell>
          <cell r="B12871" t="str">
            <v>540X100 KIBELE 30X30.CFT.TRF.BAG.PSLMZ.CEL.AY.YZY.(1)(B)12VAC15W50HzCLII</v>
          </cell>
        </row>
        <row r="12872">
          <cell r="A12872" t="str">
            <v>M-P-0251-2-001-001</v>
          </cell>
          <cell r="B12872" t="str">
            <v>540X100 KIBELE 30X30.CFT.TRF.BAG.PSLMZ.CEL.FRC.YZY.(1)(B)12VAC15W50HzCLII</v>
          </cell>
        </row>
        <row r="12873">
          <cell r="A12873" t="str">
            <v>M-P-0250-2-002-001</v>
          </cell>
          <cell r="B12873" t="str">
            <v>538X100 MINA Ø38.CFT.TRF.BAG.PSLMZ.CEL.AY.YZY.(1)(B)12VAC15W50HzCLII</v>
          </cell>
        </row>
        <row r="12874">
          <cell r="A12874" t="str">
            <v>M-P-0250-2-001-001</v>
          </cell>
          <cell r="B12874" t="str">
            <v>538X100 MINA Ø38.CFT.TRF.BAG.PSLMZ.CEL.FRC.YZY.(1)(B)12VAC15W50HzCLII</v>
          </cell>
        </row>
        <row r="12875">
          <cell r="A12875" t="str">
            <v>M-P-0249-2-002-001</v>
          </cell>
          <cell r="B12875" t="str">
            <v>630X100 TELOS Ø38-32.CFT.TRF.BAG.PSLMZ.CEL.AY.YZY.(1)(B)12VAC15W50HzCLII</v>
          </cell>
        </row>
        <row r="12876">
          <cell r="A12876" t="str">
            <v>M-P-0249-2-001-001</v>
          </cell>
          <cell r="B12876" t="str">
            <v>630X100 TELOS Ø38-32.CFT.TRF.BAG.PSLMZ.CEL.FRC.YZY.(1)(B)12VAC15W50HzCLII</v>
          </cell>
        </row>
        <row r="12877">
          <cell r="A12877" t="str">
            <v>M-P-0248-2-002-001</v>
          </cell>
          <cell r="B12877" t="str">
            <v>532X130 AYDOS Ø32.CFT.TRF.BAG.PSLMZ.CEL.AY.YZY.(1)(B)12VAC15W50HzCLII</v>
          </cell>
        </row>
        <row r="12878">
          <cell r="A12878" t="str">
            <v>M-P-0248-2-001-001</v>
          </cell>
          <cell r="B12878" t="str">
            <v>532X130 AYDOS Ø32.CFT.TRF.BAG.PSLMZ.CEL.FRC.YZY.(1)(B)12VAC15W50HzCLII</v>
          </cell>
        </row>
        <row r="12879">
          <cell r="A12879" t="str">
            <v>M-P-0247-2-002-001</v>
          </cell>
          <cell r="B12879" t="str">
            <v>587X100 TELOS Ø38-28.TEK.TRF.BAG.PSLMZ.CEL.AY.YZY.(1)(B)12VAC15W50HzCLII</v>
          </cell>
        </row>
        <row r="12880">
          <cell r="A12880" t="str">
            <v>M-P-0246-2-002-001</v>
          </cell>
          <cell r="B12880" t="str">
            <v>532X130 AYDOS Ø32.TEK.TRF.BAG.PSLMZ.CEL.AY.YZY.(1)(B)12VAC15W50HzCLII</v>
          </cell>
        </row>
        <row r="12881">
          <cell r="A12881" t="str">
            <v>M-P-0245-2-002-001</v>
          </cell>
          <cell r="B12881" t="str">
            <v>550X100 NEMRUT 30X30.CFT.TRF.BAG.PSLMZ.CEL.AY.YZY.(1)(B)12VAC15W50HzCLII</v>
          </cell>
        </row>
        <row r="12882">
          <cell r="A12882" t="str">
            <v>M-P-0245-2-001-001</v>
          </cell>
          <cell r="B12882" t="str">
            <v>550X100 NEMRUT 30X30.CFT.TRF.BAG.PSLMZ.CEL.FRC.YZY.(1)(B)12VAC15W50HzCLII</v>
          </cell>
        </row>
        <row r="12883">
          <cell r="A12883" t="str">
            <v>M-P-0244-2-002-001</v>
          </cell>
          <cell r="B12883" t="str">
            <v>550X100 TROY 25X50.CFT.TRF.BAG.PSLMZ.CEL.AY.YZY.(1)(B)12VAC15W50HzCLII</v>
          </cell>
        </row>
        <row r="12884">
          <cell r="A12884" t="str">
            <v>M-P-0244-2-001-001</v>
          </cell>
          <cell r="B12884" t="str">
            <v>550X100 TROY 25X50.CFT.TRF.BAG.PSLMZ.CEL.FRC.YZY.(1)(B)12VAC15W50HzCLII</v>
          </cell>
        </row>
        <row r="12885">
          <cell r="A12885" t="str">
            <v>M-P-0243-2-002-001</v>
          </cell>
          <cell r="B12885" t="str">
            <v>590X100 KATRE Ø38.CFT.TRF.BAG.PSLMZ.CEL.AY.YZY.(1)(B)12VAC15W50HzCLII</v>
          </cell>
        </row>
        <row r="12886">
          <cell r="A12886" t="str">
            <v>M-P-0243-2-001-001</v>
          </cell>
          <cell r="B12886" t="str">
            <v>590X100 KATRE Ø38.CFT.TRF.BAG.PSLMZ.CEL.FRC.YZY.(1)(B)12VAC15W50HzCLII</v>
          </cell>
        </row>
        <row r="12887">
          <cell r="A12887" t="str">
            <v>M-P-0242-2-002-001</v>
          </cell>
          <cell r="B12887" t="str">
            <v>532X130 AMOS Ø32.CFT.TRF.BAG.PSLMZ.CEL.AY.YZY.(1)(B)12VAC15W50HzCLII</v>
          </cell>
        </row>
        <row r="12888">
          <cell r="A12888" t="str">
            <v>M-P-0241-2-002-001</v>
          </cell>
          <cell r="B12888" t="str">
            <v>532X130 ELA Ø32-16.CFT.TRF.BAG.PSLMZ.CEL.AY.YZY.(1)(B)12VAC15W50HzCLII</v>
          </cell>
        </row>
        <row r="12889">
          <cell r="A12889" t="str">
            <v>M-P-0241-2-001-001</v>
          </cell>
          <cell r="B12889" t="str">
            <v>532X130 ELA Ø32-16.CFT.TRF.BAG.PSLMZ.CEL.FRC.YZY.(1)(B)12VAC15W50HzCLII</v>
          </cell>
        </row>
        <row r="12890">
          <cell r="A12890" t="str">
            <v>M-P-0240-2-002-001</v>
          </cell>
          <cell r="B12890" t="str">
            <v>600X100 BERGAMA Ø32.CFT.TRF.BAG.PSLMZ.CEL.AY.YZY.(1)(B)12VAC15W50HzCLII</v>
          </cell>
        </row>
        <row r="12891">
          <cell r="A12891" t="str">
            <v>M-P-0240-2-001-001</v>
          </cell>
          <cell r="B12891" t="str">
            <v>600X100 BERGAMA Ø32.CFT.TRF.BAG.PSLMZ.CEL.FRC.YZY.(1)(B)12VAC15W50HzCLII</v>
          </cell>
        </row>
        <row r="12892">
          <cell r="A12892" t="str">
            <v>M-P-0239-2-094-002</v>
          </cell>
          <cell r="B12892" t="str">
            <v>800X400 MODUS.PSLMZ.CEL.NIGHT.BLACK(6)RD230V150W50HzCLI.30X30.ON/OF.FSIZ.NIGHT.BLACK+RZT(R)</v>
          </cell>
        </row>
        <row r="12893">
          <cell r="A12893" t="str">
            <v>M-P-0239-2-094-001</v>
          </cell>
          <cell r="B12893" t="str">
            <v>800X500 MODUS.PSLMZ.CEL.NIGHT.BLACK(6)RD230V150W50HzCLI.30X30.ON/OF.FSIZ.NIGHT.BLACK+RZT(R)</v>
          </cell>
        </row>
        <row r="12894">
          <cell r="A12894" t="str">
            <v>M-P-0239-2-002-001</v>
          </cell>
          <cell r="B12894" t="str">
            <v>800X500 MODUS.PSLMZ.CEL.AY.YZY.60MM.BRK.(6)RD230V150W50HzCLI.30X30.KBL.GIZ(60 MM)ON/OF.AY.YZY+RZT(L)</v>
          </cell>
        </row>
        <row r="12895">
          <cell r="A12895" t="str">
            <v>M-P-0239-1-094-002</v>
          </cell>
          <cell r="B12895" t="str">
            <v>800X400 MODUS.BAZ.PSLMZ.CEL.NIGHT.BLACK.(6)(B)</v>
          </cell>
        </row>
        <row r="12896">
          <cell r="A12896" t="str">
            <v>M-P-0239-1-094-001</v>
          </cell>
          <cell r="B12896" t="str">
            <v>800X500 MODUS.BAZ.PSLMZ.CEL.NIGHT.BLACK.(6)(B)</v>
          </cell>
        </row>
        <row r="12897">
          <cell r="A12897" t="str">
            <v>M-P-0239-1-002-001</v>
          </cell>
          <cell r="B12897" t="str">
            <v>800X500 MODUS.BAZ.PSLMZ.CEL.AY.YZY.60MM.BRK.(6)(B)</v>
          </cell>
        </row>
        <row r="12898">
          <cell r="A12898" t="str">
            <v>M-P-0238-2-094-004</v>
          </cell>
          <cell r="B12898" t="str">
            <v>750X500 TROYA PSLMZCEL.NIGHT.BLACK.(10)(B)HQ230V300W50HzCLI.AYR.ON/OF.KBL.GIZ.BLCKMATT.HEC.1.1v08(R)</v>
          </cell>
        </row>
        <row r="12899">
          <cell r="A12899" t="str">
            <v>M-P-0238-2-094-003</v>
          </cell>
          <cell r="B12899" t="str">
            <v>750X500 TROYA PSLMZ.CEL.NIGHT.BLACK.(10)(B)RD230V300W50HzCLI.32.KBL.GIZ.ON/OF.AY.YZY.+RZT(R)</v>
          </cell>
        </row>
        <row r="12900">
          <cell r="A12900" t="str">
            <v>M-P-0238-2-094-002</v>
          </cell>
          <cell r="B12900" t="str">
            <v>750X500 TROYA PSLMZ.CEL.NIGHT.BLACK.(10)(B) RD230V200W50HzCLI.30X30.ON/OF.FIS.AY.YZY.GRI.KBL(R)</v>
          </cell>
        </row>
        <row r="12901">
          <cell r="A12901" t="str">
            <v>M-P-0238-2-094-001</v>
          </cell>
          <cell r="B12901" t="str">
            <v>750X500 TROYA PSLMZ.CEL.NIGHT.BLACK.(10)(B) RD230V300W50HzCLI.30X30.ON/OF.FIS.FRC.YZY.GRI.KBL(R)</v>
          </cell>
        </row>
        <row r="12902">
          <cell r="A12902" t="str">
            <v>M-P-0238-2-001-005</v>
          </cell>
          <cell r="B12902" t="str">
            <v>750X500 TROYA.PSLMZ.CEL.FRC.YZY(10)RD230V300W50HzCLI.30X30.KBL.GIZ.ON/OF.FRC.YZY.+RZT(L)</v>
          </cell>
        </row>
        <row r="12903">
          <cell r="A12903" t="str">
            <v>M-P-0238-2-001-004</v>
          </cell>
          <cell r="B12903" t="str">
            <v>750X500 TROYA PSLMZ.CEL.FRC.YZY.(10)(B)RD230V200W50HzCLI.30X30.ON/OF.FIS.FRC.YZY.GRI.KBL.(R)</v>
          </cell>
        </row>
        <row r="12904">
          <cell r="A12904" t="str">
            <v>M-P-0238-2-001-003</v>
          </cell>
          <cell r="B12904" t="str">
            <v>750X500 TROYA PSLMZ.CEL.FRC.YZY.(10)(B)RD230V300W50HzCLI.30X30.ON/OF.FIS.FRC.YZY.GRI.KBL.(R)</v>
          </cell>
        </row>
        <row r="12905">
          <cell r="A12905" t="str">
            <v>M-P-0238-2-001-002</v>
          </cell>
          <cell r="B12905" t="str">
            <v>1000X500 TROYA PSLMZ.CEL.FRC.YZY.(12)(B)RD230V300W50HzCLI.30X30.ON/OF.FIS.FRC.YZY.GRI.KBL.(R)</v>
          </cell>
        </row>
        <row r="12906">
          <cell r="A12906" t="str">
            <v>M-P-0238-2-001-001</v>
          </cell>
          <cell r="B12906" t="str">
            <v>1200X500 TROYA PSLMZ.CEL.FRC.YZY.(15)(B)RD230V300W50HzCLI.30X30.ON/OF.FIS.FRC.YZY.GRI.KBL.(R)</v>
          </cell>
        </row>
        <row r="12907">
          <cell r="A12907" t="str">
            <v>M-P-0238-1-094-006</v>
          </cell>
          <cell r="B12907" t="str">
            <v>1200X500 TROYA.BAZ.PSLMZ.CEL.NIGHT.BLACK.(15)(B)</v>
          </cell>
        </row>
        <row r="12908">
          <cell r="A12908" t="str">
            <v>M-P-0238-1-094-005</v>
          </cell>
          <cell r="B12908" t="str">
            <v>1000X500 TROYA.BAZ.PSLMZ.CEL.NIGHT.BLACK.(12)(B)</v>
          </cell>
        </row>
        <row r="12909">
          <cell r="A12909" t="str">
            <v>M-P-0238-1-094-004</v>
          </cell>
          <cell r="B12909" t="str">
            <v>750X500 TROYA.BAZ.PSLMZ.CEL.NIGHT.BLACK.(10)(B)</v>
          </cell>
        </row>
        <row r="12910">
          <cell r="A12910" t="str">
            <v>M-P-0238-1-094-003</v>
          </cell>
          <cell r="B12910" t="str">
            <v>1200X500 TROYA PSLMZ.CEL.NIGHT.BLACK.(15)(B)</v>
          </cell>
        </row>
        <row r="12911">
          <cell r="A12911" t="str">
            <v>M-P-0238-1-094-002</v>
          </cell>
          <cell r="B12911" t="str">
            <v>1000X500 TROYA PSLMZ.CEL.NIGHT.BLACK.(12)(B)</v>
          </cell>
        </row>
        <row r="12912">
          <cell r="A12912" t="str">
            <v>M-P-0238-1-094-001</v>
          </cell>
          <cell r="B12912" t="str">
            <v>750X500 TROYA PSLMZ.CEL.NIGHT.BLACK.(10)(B)</v>
          </cell>
        </row>
        <row r="12913">
          <cell r="A12913" t="str">
            <v>M-P-0238-1-001-006</v>
          </cell>
          <cell r="B12913" t="str">
            <v>1200X500 TROYA.BAZ.PSLMZ.CEL.FRC.YZY.(15)(B)</v>
          </cell>
        </row>
        <row r="12914">
          <cell r="A12914" t="str">
            <v>M-P-0238-1-001-005</v>
          </cell>
          <cell r="B12914" t="str">
            <v>1000X500 TROYA.BAZ.PSLMZ.CEL.FRC.YZY.(12)(B)</v>
          </cell>
        </row>
        <row r="12915">
          <cell r="A12915" t="str">
            <v>M-P-0238-1-001-004</v>
          </cell>
          <cell r="B12915" t="str">
            <v>750X500 TROYA.BAZ.PSLMZ.CEL.FRC.YZY.(10)(B)</v>
          </cell>
        </row>
        <row r="12916">
          <cell r="A12916" t="str">
            <v>M-P-0238-1-001-003</v>
          </cell>
          <cell r="B12916" t="str">
            <v>1200X500 TROYA PSLMZ.CEL.FRC.YZY.(15)(B)</v>
          </cell>
        </row>
        <row r="12917">
          <cell r="A12917" t="str">
            <v>M-P-0238-1-001-002</v>
          </cell>
          <cell r="B12917" t="str">
            <v>1000X500 TROYA PSLMZ.CEL.FRC.YZY.(12)(B)</v>
          </cell>
        </row>
        <row r="12918">
          <cell r="A12918" t="str">
            <v>M-P-0238-1-001-001</v>
          </cell>
          <cell r="B12918" t="str">
            <v>750X500 TROYA PSLMZ.CEL.FRC.YZY.(10)(B)</v>
          </cell>
        </row>
        <row r="12919">
          <cell r="A12919" t="str">
            <v>M-P-0237-1-002-002</v>
          </cell>
          <cell r="B12919" t="str">
            <v>550X90 SQUARE.15X15.BAZ.PSLMZ.CEL.AY.YZY.(1)(B)</v>
          </cell>
        </row>
        <row r="12920">
          <cell r="A12920" t="str">
            <v>M-P-0237-1-002-001</v>
          </cell>
          <cell r="B12920" t="str">
            <v>550X90 SQUARE 15X15.CFT.TRF.BAG.PSLMZ.CEL.AY.YZY.(1)(B)</v>
          </cell>
        </row>
        <row r="12921">
          <cell r="A12921" t="str">
            <v>M-P-0235-2-219-002</v>
          </cell>
          <cell r="B12921" t="str">
            <v>1200X500 FANTASY.(DVC).PSLMZCEL.PVD.BRSH.NICKL.(10)RD230V300W50HzCLI.32.KBL.GIZ.ONOF.BRSH.NKL+RZT(R)</v>
          </cell>
        </row>
        <row r="12922">
          <cell r="A12922" t="str">
            <v>M-P-0235-2-219-001</v>
          </cell>
          <cell r="B12922" t="str">
            <v>1000X500 FANTASY.(DVC).PSLMZCEL.PVD.BRSH.NICKL.(8)RD230V250W50HzCLI.32.KBL.GIZ.ONOF.BRSH.NKL+RZT(R)</v>
          </cell>
        </row>
        <row r="12923">
          <cell r="A12923" t="str">
            <v>M-P-0235-2-218-002</v>
          </cell>
          <cell r="B12923" t="str">
            <v>1200X500 FANTASY.(DVC).PSLMZCEL.PVD.PLSH.CHR.(10)RD230V300W50HzCLI.32.KBL.GIZ.ONOF.PLSHD.CHR+RZT(R)</v>
          </cell>
        </row>
        <row r="12924">
          <cell r="A12924" t="str">
            <v>M-P-0235-2-218-001</v>
          </cell>
          <cell r="B12924" t="str">
            <v>1000X500 FANTASY.(DVC).PSLMZCEL.PVD.PLSH.CHR.(8)RD230V250W50HzCLI.32.KBL.GIZ.ONOF.PLSHD.CHR+RZT(R)</v>
          </cell>
        </row>
        <row r="12925">
          <cell r="A12925" t="str">
            <v>M-P-0235-2-217-002</v>
          </cell>
          <cell r="B12925" t="str">
            <v>1200X500 FANTASY.(DVC).PSLMZCEL.PVD.BRSHD.G.MTL.(10)RD230V300W50HzCLI.32.KBL.GIZ.ONOF.BRSH.G.+RZT(R)</v>
          </cell>
        </row>
        <row r="12926">
          <cell r="A12926" t="str">
            <v>M-P-0235-2-217-001</v>
          </cell>
          <cell r="B12926" t="str">
            <v>1000X500 FANTASY.(DVC).PSLMZCEL.PVD.BRSHD.G.MTL.(8)RD230V250W50HzCLI.32.KBL.GIZ.ONOF.BRSH.G.+RZT(R)</v>
          </cell>
        </row>
        <row r="12927">
          <cell r="A12927" t="str">
            <v>M-P-0235-2-051-002</v>
          </cell>
          <cell r="B12927" t="str">
            <v>1200X500 FANTASY.(DVC).PSLMZCEL.PVD.BRSHD.GOLD.(10)RD230V300W50HzCLI.32.KBL.GIZ.ONOF.BRS.GLD.+RZT(R)</v>
          </cell>
        </row>
        <row r="12928">
          <cell r="A12928" t="str">
            <v>M-P-0235-2-051-001</v>
          </cell>
          <cell r="B12928" t="str">
            <v>1000X500 FANTASY.(DVC).PSLMZCEL.PVD.BRSHD.GOLD.(8)RD230V250W50HzCLI.32.KBL.GIZ.ONOF.BRS.GLD.+RZT(R)</v>
          </cell>
        </row>
        <row r="12929">
          <cell r="A12929" t="str">
            <v>M-P-0235-1-219-007</v>
          </cell>
          <cell r="B12929" t="str">
            <v>1000X500 FANTASY.(DVC).BAZ.PSLMZ.CEL.60MM.BRK.PVD.BRSHD.NICKEL.(8)(B)</v>
          </cell>
        </row>
        <row r="12930">
          <cell r="A12930" t="str">
            <v>M-P-0235-1-219-006</v>
          </cell>
          <cell r="B12930" t="str">
            <v>1200X500 FANTASY.(DVC).BAZ.PSLMZ.CEL.60MM.BRK.PVD.BRSHD.NICKEL.(10)(B)</v>
          </cell>
        </row>
        <row r="12931">
          <cell r="A12931" t="str">
            <v>M-P-0235-1-219-005</v>
          </cell>
          <cell r="B12931" t="str">
            <v>800X500 FANTASY.(DVC).BAZ.PSLMZ.CEL.60MM.BRK.PVD.BRSHD.NICKEL.(6)(B)</v>
          </cell>
        </row>
        <row r="12932">
          <cell r="A12932" t="str">
            <v>M-P-0235-1-219-004</v>
          </cell>
          <cell r="B12932" t="str">
            <v>1200X500 FANTASY.(DVC).PSLMZCEL.PVD.BRSH.NICKL.(10)ONIX.Ø15MM.BAKIR.BORU.KSE.VN.PVD.BRSHD.NICKEL.(2)</v>
          </cell>
        </row>
        <row r="12933">
          <cell r="A12933" t="str">
            <v>M-P-0235-1-219-003</v>
          </cell>
          <cell r="B12933" t="str">
            <v>1000X500 FANTASY.(DVC).PSLMZCEL.PVD.BRSH.NICKL.(8)ONIX.Ø15MM.BAKIR.BORU.KSE.VN.PVD.BRSHD.NICKEL.(2)</v>
          </cell>
        </row>
        <row r="12934">
          <cell r="A12934" t="str">
            <v>M-P-0235-1-219-002</v>
          </cell>
          <cell r="B12934" t="str">
            <v>1200X500 FANTASY.(DVC).PSLMZ.CEL.PVD.BRSHED.NICKEL.60MMBRK.(10)(B)</v>
          </cell>
        </row>
        <row r="12935">
          <cell r="A12935" t="str">
            <v>M-P-0235-1-219-001</v>
          </cell>
          <cell r="B12935" t="str">
            <v>800X500 FANTASY.(DVC).PSLMZ.CEL.PVD.BRSHED.NICKEL.60MMBRK.(6)(B)</v>
          </cell>
        </row>
        <row r="12936">
          <cell r="A12936" t="str">
            <v>M-P-0235-1-218-007</v>
          </cell>
          <cell r="B12936" t="str">
            <v>1000X500 FANTASY.(DVC).BAZ.PSLMZ.CEL.60MM.BRK.PVD.POLISHD.CHROME.(8)(B)</v>
          </cell>
        </row>
        <row r="12937">
          <cell r="A12937" t="str">
            <v>M-P-0235-1-218-006</v>
          </cell>
          <cell r="B12937" t="str">
            <v>1200X500 FANTASY.(DVC).BAZ.PSLMZ.CEL.60MM.BRK.PVD.POLISHD.CHROME.(10)(B)</v>
          </cell>
        </row>
        <row r="12938">
          <cell r="A12938" t="str">
            <v>M-P-0235-1-218-005</v>
          </cell>
          <cell r="B12938" t="str">
            <v>800X500 FANTASY.(DVC).BAZ.PSLMZ.CEL.60MM.BRK.PVD.POLISHD.CHROME.(6)(B)</v>
          </cell>
        </row>
        <row r="12939">
          <cell r="A12939" t="str">
            <v>M-P-0235-1-218-004</v>
          </cell>
          <cell r="B12939" t="str">
            <v>1200X500 FANTASY.(DVC).PSLMZCEL.PVD.PLSHD.CHROME.(10)ONIX.Ø15MM.BAKIR.BORU.KSE.VN.PVD.CHROME.(2)</v>
          </cell>
        </row>
        <row r="12940">
          <cell r="A12940" t="str">
            <v>M-P-0235-1-218-003</v>
          </cell>
          <cell r="B12940" t="str">
            <v>1000X500 FANTASY.(DVC).PSLMZCEL.PVD.PLSHD.CHROME.(8)ONIX.Ø15MM.BAKIR.BORU.KSE.VN.PVD.CHROME.(2)</v>
          </cell>
        </row>
        <row r="12941">
          <cell r="A12941" t="str">
            <v>M-P-0235-1-218-002</v>
          </cell>
          <cell r="B12941" t="str">
            <v>1200X500 FANTASY.(DVC).PSLMZ.CEL.PVD.POLISHED.CHROME.60MMBRK.(10)(B)</v>
          </cell>
        </row>
        <row r="12942">
          <cell r="A12942" t="str">
            <v>M-P-0235-1-218-001</v>
          </cell>
          <cell r="B12942" t="str">
            <v>800X500 FANTASY.(DVC).PSLMZ.CEL.PVD.POLISHED.CHROME.60MMBRK.(6)(B)</v>
          </cell>
        </row>
        <row r="12943">
          <cell r="A12943" t="str">
            <v>M-P-0235-1-217-008</v>
          </cell>
          <cell r="B12943" t="str">
            <v>1200X500 FANTASY.(DVC).BAZ.PSLMZ.CEL.60MM.BRK.PVD.BRSHD.GUNMETAL.(10)(B)</v>
          </cell>
        </row>
        <row r="12944">
          <cell r="A12944" t="str">
            <v>M-P-0235-1-217-007</v>
          </cell>
          <cell r="B12944" t="str">
            <v>1000X500 FANTASY.(DVC).BAZ.PSLMZ.CEL.60MM.BRK.PVD.BRSHD.GUNMETAL.(8)(B)</v>
          </cell>
        </row>
        <row r="12945">
          <cell r="A12945" t="str">
            <v>M-P-0235-1-217-006</v>
          </cell>
          <cell r="B12945" t="str">
            <v>1200X500 FANTASY.(DVC).BAZ.PSLMZ.CEL.60MM.BRKPVD.BRSHD.GUNMETAL.ALTERNATIVE(10)(B)</v>
          </cell>
        </row>
        <row r="12946">
          <cell r="A12946" t="str">
            <v>M-P-0235-1-217-005</v>
          </cell>
          <cell r="B12946" t="str">
            <v>800X500 FANTASY.(DVC).BAZ.PSLMZ.CEL.60MM.BRKPVD.BRSHD.GUNMETAL.ALTERNATIVE(6)(B)</v>
          </cell>
        </row>
        <row r="12947">
          <cell r="A12947" t="str">
            <v>M-P-0235-1-217-004</v>
          </cell>
          <cell r="B12947" t="str">
            <v>1200X500 FANTASY.(DVC).PSLMZCEL.PVD.BRSHD.G.MTL.(10)ONIX.Ø15MM.BAKIR.BORU.KSE.VN.PVD.G.MTL.(2)</v>
          </cell>
        </row>
        <row r="12948">
          <cell r="A12948" t="str">
            <v>M-P-0235-1-217-003</v>
          </cell>
          <cell r="B12948" t="str">
            <v>1000X500 FANTASY.(DVC).PSLMZCEL.PVD.BRSHD.G.MTL.(8)ONIX.Ø15MM.BAKIR.BORU.KSE.VN.PVD.G.MTL.(2)</v>
          </cell>
        </row>
        <row r="12949">
          <cell r="A12949" t="str">
            <v>M-P-0235-1-217-002</v>
          </cell>
          <cell r="B12949" t="str">
            <v>1200X500 FANTASY.(DVC).PSLMZ.CEL.PVD.BRUSHED.GUNMETAL.ALTERNATIVE.60MMBRK.(10)(B)</v>
          </cell>
        </row>
        <row r="12950">
          <cell r="A12950" t="str">
            <v>M-P-0235-1-217-001</v>
          </cell>
          <cell r="B12950" t="str">
            <v>800X500 FANTASY.(DVC).PSLMZ.CEL.PVD.BRUSHED.GUNMETAL.ALTERNATIVE.60MMBRK.(6)(B)</v>
          </cell>
        </row>
        <row r="12951">
          <cell r="A12951" t="str">
            <v>M-P-0235-1-094-003</v>
          </cell>
          <cell r="B12951" t="str">
            <v>1000X500 FANTASY.(DVC).PSLMZCEL.NIGHT.BLACK.(8)</v>
          </cell>
        </row>
        <row r="12952">
          <cell r="A12952" t="str">
            <v>M-P-0235-1-094-002</v>
          </cell>
          <cell r="B12952" t="str">
            <v>1200X500 FANTASY.PSLMZCEL.NIGHT.BLACK.(10)</v>
          </cell>
        </row>
        <row r="12953">
          <cell r="A12953" t="str">
            <v>M-P-0235-1-094-001</v>
          </cell>
          <cell r="B12953" t="str">
            <v>1000X500 FANTASY.PSLMZCEL.NIGHT.BLACK.(8)</v>
          </cell>
        </row>
        <row r="12954">
          <cell r="A12954" t="str">
            <v>M-P-0235-1-051-007</v>
          </cell>
          <cell r="B12954" t="str">
            <v>1000X500 FANTASY.(DVC).BAZ.PSLMZ.CEL.60MM.BRK.PVD.BRSHD.GOLD.(8)(B)</v>
          </cell>
        </row>
        <row r="12955">
          <cell r="A12955" t="str">
            <v>M-P-0235-1-051-006</v>
          </cell>
          <cell r="B12955" t="str">
            <v>1200X500 FANTASY.(DVC).BAZ.PSLMZ.CEL.60MM.BRK.PVD.BRSHD.GOLD.(10)(B)</v>
          </cell>
        </row>
        <row r="12956">
          <cell r="A12956" t="str">
            <v>M-P-0235-1-051-005</v>
          </cell>
          <cell r="B12956" t="str">
            <v>800X500 FANTASY.(DVC).BAZ.PSLMZ.CEL.60MM.BRK.PVD.BRSHD.GOLD.(6)(B)</v>
          </cell>
        </row>
        <row r="12957">
          <cell r="A12957" t="str">
            <v>M-P-0235-1-051-004</v>
          </cell>
          <cell r="B12957" t="str">
            <v>1200X500 FANTASY.(DVC).PSLMZCEL.PVD.BRSHD.GOLD.(10)ONIX.Ø15MM.BAKIR.BORU.KSE.VN.PVD.BRSHD.GOLD.(2)</v>
          </cell>
        </row>
        <row r="12958">
          <cell r="A12958" t="str">
            <v>M-P-0235-1-051-003</v>
          </cell>
          <cell r="B12958" t="str">
            <v>1000X500 FANTASY.(DVC).PSLMZCEL.PVD.BRSHD.GOLD.(8)ONIX.Ø15MM.BAKIR.BORU.KSE.VN.PVD.BRSHD.GOLD.(2)</v>
          </cell>
        </row>
        <row r="12959">
          <cell r="A12959" t="str">
            <v>M-P-0235-1-051-002</v>
          </cell>
          <cell r="B12959" t="str">
            <v>1200X500 FANTASY.(DVC).PSLMZ.CEL.PVD.BRSHED.GOLD.60MMBRK.(10)(B)</v>
          </cell>
        </row>
        <row r="12960">
          <cell r="A12960" t="str">
            <v>M-P-0235-1-051-001</v>
          </cell>
          <cell r="B12960" t="str">
            <v>800X500 FANTASY.(DVC).PSLMZ.CEL.PVD.BRSHED.GOLD.60MMBRK.(6)(B)</v>
          </cell>
        </row>
        <row r="12961">
          <cell r="A12961" t="str">
            <v>M-P-0235-1-002-008</v>
          </cell>
          <cell r="B12961" t="str">
            <v>1000X500 FANTASY.(DVC).BAZ.PSLMZ.CEL.60 MM.BRK.AY.YZY.(8)(B)</v>
          </cell>
        </row>
        <row r="12962">
          <cell r="A12962" t="str">
            <v>M-P-0235-1-002-007</v>
          </cell>
          <cell r="B12962" t="str">
            <v>1400X500 FANTASY.(DVC).BAZ.PSLMZ.CEL.60 MM.BRK.AY.YZY.(12)(B)</v>
          </cell>
        </row>
        <row r="12963">
          <cell r="A12963" t="str">
            <v>M-P-0235-1-002-006</v>
          </cell>
          <cell r="B12963" t="str">
            <v>1200X500 FANTASY.(DVC).BAZ.PSLMZ.CEL.60 MM.BRK.AY.YZY.(10)(B)</v>
          </cell>
        </row>
        <row r="12964">
          <cell r="A12964" t="str">
            <v>M-P-0235-1-002-005</v>
          </cell>
          <cell r="B12964" t="str">
            <v>800X500 FANTASY.(DVC).BAZ.PSLMZ.CEL.60 MM.BRK.AY.YZY.(6)(B)</v>
          </cell>
        </row>
        <row r="12965">
          <cell r="A12965" t="str">
            <v>M-P-0235-1-002-004</v>
          </cell>
          <cell r="B12965" t="str">
            <v>1400X500 FANTASY.(DVC).PSLMZ.CEL.AY.YZY.(12)(B)</v>
          </cell>
        </row>
        <row r="12966">
          <cell r="A12966" t="str">
            <v>M-P-0235-1-002-003</v>
          </cell>
          <cell r="B12966" t="str">
            <v>1200X500 FANTASY.(DVC).PSLMZ.CEL.AY.YZY.(10)(B)</v>
          </cell>
        </row>
        <row r="12967">
          <cell r="A12967" t="str">
            <v>M-P-0235-1-002-002</v>
          </cell>
          <cell r="B12967" t="str">
            <v>1000X500 FANTASY.(DVC).PSLMZ.CEL.AY.YZY.(8)(B)</v>
          </cell>
        </row>
        <row r="12968">
          <cell r="A12968" t="str">
            <v>M-P-0235-1-002-001</v>
          </cell>
          <cell r="B12968" t="str">
            <v>800X500 FANTASY.(DVC).PSLMZ.CEL.AY.YZY.(6)(B)</v>
          </cell>
        </row>
        <row r="12969">
          <cell r="A12969" t="str">
            <v>M-P-0235-1-001-008</v>
          </cell>
          <cell r="B12969" t="str">
            <v>1400X500 FANTASY.(DVC).BAZ.PSLMZ.CEL.60 MM.BRK.FRC.YZY.(12)(B)</v>
          </cell>
        </row>
        <row r="12970">
          <cell r="A12970" t="str">
            <v>M-P-0235-1-001-007</v>
          </cell>
          <cell r="B12970" t="str">
            <v>800X500 FANTASY.(DVC).BAZ.PSLMZ.CEL.60 MM.BRK.FRC.YZY.(6)(B)</v>
          </cell>
        </row>
        <row r="12971">
          <cell r="A12971" t="str">
            <v>M-P-0235-1-001-006</v>
          </cell>
          <cell r="B12971" t="str">
            <v>1000X500 FANTASY.(DVC).BAZ.PSLMZ.CEL.60 MM.BRK.FRC.YZY.(8)(B)</v>
          </cell>
        </row>
        <row r="12972">
          <cell r="A12972" t="str">
            <v>M-P-0235-1-001-005</v>
          </cell>
          <cell r="B12972" t="str">
            <v>1200X500 FANTASY.(DVC).BAZ.PSLMZ.CEL.60 MM.BRK.FRC.YZY.(10)(B)</v>
          </cell>
        </row>
        <row r="12973">
          <cell r="A12973" t="str">
            <v>M-P-0235-1-001-004</v>
          </cell>
          <cell r="B12973" t="str">
            <v>1400X500 FANTASY.(DVC).PSLMZ.CEL.FRC.YZY.(12)(B)</v>
          </cell>
        </row>
        <row r="12974">
          <cell r="A12974" t="str">
            <v>M-P-0235-1-001-003</v>
          </cell>
          <cell r="B12974" t="str">
            <v>1200X500 FANTASY.(DVC).PSLMZ.CEL.FRC.YZY.(10)(B)</v>
          </cell>
        </row>
        <row r="12975">
          <cell r="A12975" t="str">
            <v>M-P-0235-1-001-002</v>
          </cell>
          <cell r="B12975" t="str">
            <v>1000X500 FANTASY.(DVC).PSLMZ.CEL.FRC.YZY.(8)(B)</v>
          </cell>
        </row>
        <row r="12976">
          <cell r="A12976" t="str">
            <v>M-P-0235-1-001-001</v>
          </cell>
          <cell r="B12976" t="str">
            <v>800X500 FANTASY.(DVC).PSLMZ.CEL.FRC.YZY.(6)(B)</v>
          </cell>
        </row>
        <row r="12977">
          <cell r="A12977" t="str">
            <v>M-P-0234-1-001-002</v>
          </cell>
          <cell r="B12977" t="str">
            <v>700X550 TRV-PRO4.BAZ.PSLMZ.CEL.FRC.YZY.(8)(B)</v>
          </cell>
        </row>
        <row r="12978">
          <cell r="A12978" t="str">
            <v>M-P-0234-1-001-001</v>
          </cell>
          <cell r="B12978" t="str">
            <v>700X550 TRV-PRO4.PSLMZ.CEL.FRC.YZY.(8)(B)</v>
          </cell>
        </row>
        <row r="12979">
          <cell r="A12979" t="str">
            <v>M-P-0233-2-002-001</v>
          </cell>
          <cell r="B12979" t="str">
            <v>800X600 LADDER SR.PSLMZ.CEL.AY.YZY.(7)(B)240V90W(18W/M)KURU.ELEKTRIKLI</v>
          </cell>
        </row>
        <row r="12980">
          <cell r="A12980" t="str">
            <v>M-P-0233-2-001-001</v>
          </cell>
          <cell r="B12980" t="str">
            <v>800X600 LADDER SR.PSLMZ.CEL.FRC.YZY.(7)(B)240V90W(18W/M)KURU.ELEKTRIKLI</v>
          </cell>
        </row>
        <row r="12981">
          <cell r="A12981" t="str">
            <v>M-P-0233-1-002-001</v>
          </cell>
          <cell r="B12981" t="str">
            <v>800X600 LADDER.SR.BAZ.PSLMZ.CEL.KURU.ELEKTRIKLI.AY.YZY.(7)(B)</v>
          </cell>
        </row>
        <row r="12982">
          <cell r="A12982" t="str">
            <v>M-P-0233-1-001-001</v>
          </cell>
          <cell r="B12982" t="str">
            <v>800X600 LADDER.SR.BAZ.PSLMZ.CEL.KURU.ELEKTRIKLI.FRC.YZY.(7)(B)</v>
          </cell>
        </row>
        <row r="12983">
          <cell r="A12983" t="str">
            <v>M-P-0232-2-075-001</v>
          </cell>
          <cell r="B12983" t="str">
            <v>1260X450 SUNNY.PSLMZ.CEL.SATEN.BYZ.RAL9016.75G(10)(B)FR230V200W50HzCLI-STD.FIS.GRI(L)</v>
          </cell>
        </row>
        <row r="12984">
          <cell r="A12984" t="str">
            <v>M-P-0232-1-075-002</v>
          </cell>
          <cell r="B12984" t="str">
            <v>1260X450 SUNNY.(TNN).BAZ.PSLMZ.CEL.SATEN.BYZ.RAL9016.(AK.NBL=FA5624).75G.EE.(10)(B)</v>
          </cell>
        </row>
        <row r="12985">
          <cell r="A12985" t="str">
            <v>M-P-0232-1-075-001</v>
          </cell>
          <cell r="B12985" t="str">
            <v>1260X450 SUNNY.(TNN).PSLMZ.CEL.SATEN.BYZ.RAL9016.75G(AK.NBL=FA5624).EE(10)(B)</v>
          </cell>
        </row>
        <row r="12986">
          <cell r="A12986" t="str">
            <v>M-P-0231-1-002-002</v>
          </cell>
          <cell r="B12986" t="str">
            <v>1200X550 MINDOS.(APL).BAZ.PSLMZ.CEL.AY.YZY.(L)(7)(B)</v>
          </cell>
        </row>
        <row r="12987">
          <cell r="A12987" t="str">
            <v>M-P-0231-1-002-001</v>
          </cell>
          <cell r="B12987" t="str">
            <v>1200X550 MINDOS(APL)PSLMZ.CEL.AY.YZY.(7)(B)(L)</v>
          </cell>
        </row>
        <row r="12988">
          <cell r="A12988" t="str">
            <v>M-P-0231-1-001-002</v>
          </cell>
          <cell r="B12988" t="str">
            <v>1200X550 MINDOS.(APL).BAZ.PSLMZ.CEL.FRC.YZY.(L)(7)(B)</v>
          </cell>
        </row>
        <row r="12989">
          <cell r="A12989" t="str">
            <v>M-P-0231-1-001-001</v>
          </cell>
          <cell r="B12989" t="str">
            <v>1200X550 MINDOS(APL)PSLMZ.CEL.FRC.YZY.(7)(B)(L)</v>
          </cell>
        </row>
        <row r="12990">
          <cell r="A12990" t="str">
            <v>M-P-0230-2-200-001</v>
          </cell>
          <cell r="B12990" t="str">
            <v>900 SQUARE 40X40 VERTICAL TOWEL RAIL.PSLMZ.MILKY.WAY(1)(B)12V27W(18W/M)KURU.ELKTRKL+240V/12V.TRF</v>
          </cell>
        </row>
        <row r="12991">
          <cell r="A12991" t="str">
            <v>M-P-0230-1-200-001</v>
          </cell>
          <cell r="B12991" t="str">
            <v>900X SQUARE.40X40.VERTICAL.TOWEL.RAIL.BAZ.PSLMZ.CEL.KURU.ELEKTRIKLI.SEPIA.(1)(B)</v>
          </cell>
        </row>
        <row r="12992">
          <cell r="A12992" t="str">
            <v>M-P-0230-1-002-002</v>
          </cell>
          <cell r="B12992" t="str">
            <v>900X SQUARE.40X40.VERTICAL.TOWEL.RAIL.BAZ.PSLMZ.CEL.AY.YZY.(1)(B)</v>
          </cell>
        </row>
        <row r="12993">
          <cell r="A12993" t="str">
            <v>M-P-0230-1-002-001</v>
          </cell>
          <cell r="B12993" t="str">
            <v>900 SQUARE 40X40 VERTICAL TOWEL RAIL PSLMZ.CEL.AY.YZY.(1)(B)</v>
          </cell>
        </row>
        <row r="12994">
          <cell r="A12994" t="str">
            <v>M-P-0229-2-202-001</v>
          </cell>
          <cell r="B12994" t="str">
            <v>900 ROUND Ø38 VERTICAL TOWEL RAIL.PSLMZ.IVORY(SW3004)(1)(B)12V27W(18W/M)KURU.ELEKTRIKLI+240V/12V.TRF</v>
          </cell>
        </row>
        <row r="12995">
          <cell r="A12995" t="str">
            <v>M-P-0229-1-202-001</v>
          </cell>
          <cell r="B12995" t="str">
            <v>900X ROUND.Ø38..VERTICAL.TOWEL.RAIL.BAZ.PSLMZ.CEL.KURU.ELEKTRIKLI.FROST.(1)(B)</v>
          </cell>
        </row>
        <row r="12996">
          <cell r="A12996" t="str">
            <v>M-P-0229-1-002-002</v>
          </cell>
          <cell r="B12996" t="str">
            <v>900X ROUND.Ø38..VERTICAL.TOWEL.RAIL.BAZ.PSLMZ.CEL.AY.YZY.(1)(B)</v>
          </cell>
        </row>
        <row r="12997">
          <cell r="A12997" t="str">
            <v>M-P-0229-1-002-001</v>
          </cell>
          <cell r="B12997" t="str">
            <v>900 ROUND Ø38 VERTICAL TOWEL RAIL PSLMZ.CEL.AY.YZY.(1)(B)</v>
          </cell>
        </row>
        <row r="12998">
          <cell r="A12998" t="str">
            <v>M-P-0228-1-175-002</v>
          </cell>
          <cell r="B12998" t="str">
            <v>640X100 SQUARE 40X20 R16.CFT.TRF.BAG.BAZ.PSLMZ.CEL.PVD.BRSHD.BRASS.(1)(B)</v>
          </cell>
        </row>
        <row r="12999">
          <cell r="A12999" t="str">
            <v>M-P-0228-1-175-001</v>
          </cell>
          <cell r="B12999" t="str">
            <v>640X100 SQUARE 40X20 R16.CFT.TRF.BAG.PSLMZ.CEL.BRSHED.BRASS(1)(B)</v>
          </cell>
        </row>
        <row r="13000">
          <cell r="A13000" t="str">
            <v>M-P-0228-1-174-002</v>
          </cell>
          <cell r="B13000" t="str">
            <v>640X100 SQUARE 40X20 R16.CFT.TRF.BAG.BAZ.PSLMZ.CEL.PVD.POLSHD.BRASS.(1)(B)</v>
          </cell>
        </row>
        <row r="13001">
          <cell r="A13001" t="str">
            <v>M-P-0228-1-174-001</v>
          </cell>
          <cell r="B13001" t="str">
            <v>640X100 SQUARE 40X20 R16.CFT.TRF.BAG.PSLMZ.CEL.POLSHD.BRASS(1)(B)</v>
          </cell>
        </row>
        <row r="13002">
          <cell r="A13002" t="str">
            <v>M-P-0228-1-086-002</v>
          </cell>
          <cell r="B13002" t="str">
            <v>640X100 SQUARE 40X20 R16.CFT.TRF.BAG.BAZ.PSLMZ.CEL.MAT.SYH.RAL9005.10G.(1)(B)</v>
          </cell>
        </row>
        <row r="13003">
          <cell r="A13003" t="str">
            <v>M-P-0228-1-086-001</v>
          </cell>
          <cell r="B13003" t="str">
            <v>640X100 SQUARE 40X20 R16.CFT.TRF.BAG.PSLMZ.CEL.MAT.SYH.RAL9005.10G.PE(1)(B)</v>
          </cell>
        </row>
        <row r="13004">
          <cell r="A13004" t="str">
            <v>M-P-0228-1-002-002</v>
          </cell>
          <cell r="B13004" t="str">
            <v>640X100 SQUARE 40X20 R16.CFT.TRF.BAG.BAZ.PSLMZ.CEL.AY.YZY.(1)(B)</v>
          </cell>
        </row>
        <row r="13005">
          <cell r="A13005" t="str">
            <v>M-P-0228-1-002-001</v>
          </cell>
          <cell r="B13005" t="str">
            <v>640X100 SQUARE 40X20 R16.CFT.TRF.BAG.PSLMZ.CEL.AY.YZY.(1)(B)</v>
          </cell>
        </row>
        <row r="13006">
          <cell r="A13006" t="str">
            <v>M-P-0228-1-001-002</v>
          </cell>
          <cell r="B13006" t="str">
            <v>640X100 SQUARE 40X20 R16.CFT.TRF.BAG.BAZ.PSLMZ.CEL.FRC.YZY.(1)(B)</v>
          </cell>
        </row>
        <row r="13007">
          <cell r="A13007" t="str">
            <v>M-P-0228-1-001-001</v>
          </cell>
          <cell r="B13007" t="str">
            <v>640X100 SQUARE 40X20 R16.CFT.TRF.BAG.PSLMZ.CEL.FRC.YZY.(1)(B)</v>
          </cell>
        </row>
        <row r="13008">
          <cell r="A13008" t="str">
            <v>M-P-0227-2-094-002</v>
          </cell>
          <cell r="B13008" t="str">
            <v>953X500 PATARA.PSLMZ.CEL.NIGHT.BLACK(9)(B)RD230V300W50HzCLI.30X30.ON/OF.FSIZ.NIGHT.BLACK.GRI.KBL.(L)</v>
          </cell>
        </row>
        <row r="13009">
          <cell r="A13009" t="str">
            <v>M-P-0227-2-094-001</v>
          </cell>
          <cell r="B13009" t="str">
            <v>953X500 PATARA.PSLMZ.CEL.NIGHT.BLACK(9)(B)RD230V400W50HzCLI.30X30.ON/OF.FIS.FRC.YZY.GRI.KBL.(R)</v>
          </cell>
        </row>
        <row r="13010">
          <cell r="A13010" t="str">
            <v>M-P-0227-2-002-001</v>
          </cell>
          <cell r="B13010" t="str">
            <v>953X500 PATARA.PSLMZ.CEL.AY.YZY.(9)(B)RD230V400W50HzCLI.30X30.ON/OF.FIS.AY.YZY.GRI.KBL.(R)</v>
          </cell>
        </row>
        <row r="13011">
          <cell r="A13011" t="str">
            <v>M-P-0227-1-206-002</v>
          </cell>
          <cell r="B13011" t="str">
            <v>953X500 PATARA.BAZ.PSLMZ.CEL.SEPIA.(9)(B)</v>
          </cell>
        </row>
        <row r="13012">
          <cell r="A13012" t="str">
            <v>M-P-0227-1-206-001</v>
          </cell>
          <cell r="B13012" t="str">
            <v>953X500 PATARA.PSLMZ.CEL.SEPIA(9)(B)</v>
          </cell>
        </row>
        <row r="13013">
          <cell r="A13013" t="str">
            <v>M-P-0227-1-178-002</v>
          </cell>
          <cell r="B13013" t="str">
            <v>953X500 PATARA.BAZ.PSLMZ.CEL.PVD.POLSHD.BLACK.CHROME.(9)(B)</v>
          </cell>
        </row>
        <row r="13014">
          <cell r="A13014" t="str">
            <v>M-P-0227-1-178-001</v>
          </cell>
          <cell r="B13014" t="str">
            <v>953X500 PATARA.PSLMZ.CEL.PVD.POLSHD.BLACK.CHROME(9)(B)</v>
          </cell>
        </row>
        <row r="13015">
          <cell r="A13015" t="str">
            <v>M-P-0227-1-151-004</v>
          </cell>
          <cell r="B13015" t="str">
            <v>953X500 PATARA.BAZ.PSLMZ.CEL.NAVY.BLUE.(9)(B)</v>
          </cell>
        </row>
        <row r="13016">
          <cell r="A13016" t="str">
            <v>M-P-0227-1-151-003</v>
          </cell>
          <cell r="B13016" t="str">
            <v>953X500 PATARA.(APL).BAZ.PSLMZ.CEL.NAVY.BLUE.(9)(B)</v>
          </cell>
        </row>
        <row r="13017">
          <cell r="A13017" t="str">
            <v>M-P-0227-1-151-002</v>
          </cell>
          <cell r="B13017" t="str">
            <v>953X500 PATARA.PSLMZ.CEL.NAVY.BLUE.RAL5003(9)(B)</v>
          </cell>
        </row>
        <row r="13018">
          <cell r="A13018" t="str">
            <v>M-P-0227-1-151-001</v>
          </cell>
          <cell r="B13018" t="str">
            <v>953X500 PATARA(APL)PSLMZ.CEL.NAVY.BLUE.RAL5003(9)(B)</v>
          </cell>
        </row>
        <row r="13019">
          <cell r="A13019" t="str">
            <v>M-P-0227-1-149-002</v>
          </cell>
          <cell r="B13019" t="str">
            <v>953X500 PATARA.BAZ.PSLMZ.CEL.CLEOPATRA.(9)(B)</v>
          </cell>
        </row>
        <row r="13020">
          <cell r="A13020" t="str">
            <v>M-P-0227-1-149-001</v>
          </cell>
          <cell r="B13020" t="str">
            <v>953X500 PATARA.PSLMZ.CEL.CLEOPATRA.(9)(B)</v>
          </cell>
        </row>
        <row r="13021">
          <cell r="A13021" t="str">
            <v>M-P-0227-1-094-002</v>
          </cell>
          <cell r="B13021" t="str">
            <v>953X500 PATARA.BAZ.PSLMZ.CEL.NIGHT.BLACK.(9)(B)</v>
          </cell>
        </row>
        <row r="13022">
          <cell r="A13022" t="str">
            <v>M-P-0227-1-094-001</v>
          </cell>
          <cell r="B13022" t="str">
            <v>953X500 PATARA.PSLMZ.CEL.NIGHT.BLACK(AK.NBL=SW306G)(9)(B)</v>
          </cell>
        </row>
        <row r="13023">
          <cell r="A13023" t="str">
            <v>M-P-0227-1-002-004</v>
          </cell>
          <cell r="B13023" t="str">
            <v>953X500 PATARA.BAZ.PSLMZ.CEL.AY.YZY.(9)(B)</v>
          </cell>
        </row>
        <row r="13024">
          <cell r="A13024" t="str">
            <v>M-P-0227-1-002-003</v>
          </cell>
          <cell r="B13024" t="str">
            <v>953X500 PATARA.(APL).BAZ.PSLMZ.CEL.AY.YZY.(9)(B)</v>
          </cell>
        </row>
        <row r="13025">
          <cell r="A13025" t="str">
            <v>M-P-0227-1-002-002</v>
          </cell>
          <cell r="B13025" t="str">
            <v>953X500 PATARA.PSLMZ.CEL.AY.YZY.(9)(B)</v>
          </cell>
        </row>
        <row r="13026">
          <cell r="A13026" t="str">
            <v>M-P-0227-1-002-001</v>
          </cell>
          <cell r="B13026" t="str">
            <v>953X500 PATARA(APL)PSLMZ.CEL.AY.YZY.(9)(B)</v>
          </cell>
        </row>
        <row r="13027">
          <cell r="A13027" t="str">
            <v>M-P-0227-1-001-003</v>
          </cell>
          <cell r="B13027" t="str">
            <v>953X500 PATARA.BAZ.PSLMZ.CEL.FRC.YZY.(9)(B)</v>
          </cell>
        </row>
        <row r="13028">
          <cell r="A13028" t="str">
            <v>M-P-0227-1-001-002</v>
          </cell>
          <cell r="B13028" t="str">
            <v>953X500 PATARA.PSLMZ.CEL.FRC.YZY.(9)(B)</v>
          </cell>
        </row>
        <row r="13029">
          <cell r="A13029" t="str">
            <v>M-P-0226-1-002-002</v>
          </cell>
          <cell r="B13029" t="str">
            <v>141X650 LETOON.(APL).BAZ.PSLMZ.CEL.AY.YZY.(2)(B)</v>
          </cell>
        </row>
        <row r="13030">
          <cell r="A13030" t="str">
            <v>M-P-0226-1-002-001</v>
          </cell>
          <cell r="B13030" t="str">
            <v>141X650 LETOON(APL)PSLMZ.CEL.AY.YZY.(2)(B)</v>
          </cell>
        </row>
        <row r="13031">
          <cell r="A13031" t="str">
            <v>M-P-0225-2-175-002</v>
          </cell>
          <cell r="B13031" t="str">
            <v>800X600 LADDER SS.PSLMZ.CEL.BRSHED.BRASS(7)(B)90W.ON/OFF.KURU.ELEKTRIKLI(L)</v>
          </cell>
        </row>
        <row r="13032">
          <cell r="A13032" t="str">
            <v>M-P-0225-2-002-003</v>
          </cell>
          <cell r="B13032" t="str">
            <v>800X600 LADDER SS.PSLMZ.CEL.AY.YZY.(7)(B)240V90W(18W/M)KURU.ELEKTRIKLI</v>
          </cell>
        </row>
        <row r="13033">
          <cell r="A13033" t="str">
            <v>M-P-0225-2-002-002</v>
          </cell>
          <cell r="B13033" t="str">
            <v>800X600 LADDER SS.PSLMZ.CEL.AY.YZY.(7)(B)90W.ON/OFF.KURU.ELEKTRIKLI(L)</v>
          </cell>
        </row>
        <row r="13034">
          <cell r="A13034" t="str">
            <v>M-P-0225-2-002-001</v>
          </cell>
          <cell r="B13034" t="str">
            <v>870X530 LADDER SS.PSLMZ.CEL.AY.YZY.(10)(B)90W.ON/OFF.KURU.ELEKTRIKLI(L)</v>
          </cell>
        </row>
        <row r="13035">
          <cell r="A13035" t="str">
            <v>M-P-0225-2-001-003</v>
          </cell>
          <cell r="B13035" t="str">
            <v>800X600 LADDER SS.PSLMZ.CEL.FRC.YZY.(7)(B)240V90W(18W/M)KURU.ELEKTRIKLI</v>
          </cell>
        </row>
        <row r="13036">
          <cell r="A13036" t="str">
            <v>M-P-0225-2-001-002</v>
          </cell>
          <cell r="B13036" t="str">
            <v>800X600 LADDER SS.PSLMZ.CEL.FRC.YZY.(7)(B)90W.ON/OFF.KURU.ELEKTRIKLI(L)</v>
          </cell>
        </row>
        <row r="13037">
          <cell r="A13037" t="str">
            <v>M-P-0225-2-001-001</v>
          </cell>
          <cell r="B13037" t="str">
            <v>870X530 LADDER SS.PSLMZ.CEL.FRC.YZY.(10)(B)90W.ON/OFF.KURU.ELEKTRIKLI(L)</v>
          </cell>
        </row>
        <row r="13038">
          <cell r="A13038" t="str">
            <v>M-P-0225-1-002-002</v>
          </cell>
          <cell r="B13038" t="str">
            <v>870X530 LADDER.SS.BAZ.PSLMZ.CEL.KURU.ELEKTRIKLI.AY.YZY.(10)(B)</v>
          </cell>
        </row>
        <row r="13039">
          <cell r="A13039" t="str">
            <v>M-P-0225-1-002-001</v>
          </cell>
          <cell r="B13039" t="str">
            <v>800X600 LADDER.SS.BAZ.PSLMZ.CEL.KURU.ELEKTRIKLI.AY.YZY.(7)(B)</v>
          </cell>
        </row>
        <row r="13040">
          <cell r="A13040" t="str">
            <v>M-P-0225-1-001-002</v>
          </cell>
          <cell r="B13040" t="str">
            <v>870X530 LADDER.SS.BAZ.PSLMZ.CEL.KURU.ELEKTRIKLI.FRC.YZY.(10)(B)</v>
          </cell>
        </row>
        <row r="13041">
          <cell r="A13041" t="str">
            <v>M-P-0225-1-001-001</v>
          </cell>
          <cell r="B13041" t="str">
            <v>800X600 LADDER.SS.BAZ.PSLMZ.CEL.KURU.ELEKTRIKLI.FRC.YZY.(7)(B)</v>
          </cell>
        </row>
        <row r="13042">
          <cell r="A13042" t="str">
            <v>M-P-0224-1-002-024</v>
          </cell>
          <cell r="B13042" t="str">
            <v>1000X600 EVERSLEY.(TR).BAZ.PSLMZ.CEL.60 MM.KRT.AGZ.BRK.AY.YZY.(14)(B)</v>
          </cell>
        </row>
        <row r="13043">
          <cell r="A13043" t="str">
            <v>M-P-0224-1-002-023</v>
          </cell>
          <cell r="B13043" t="str">
            <v>800X400 EVERSLEY.(TR).BAZ.PSLMZ.CEL.60 MM.KRT.AGZ.BRK.AY.YZY.(12)(B)</v>
          </cell>
        </row>
        <row r="13044">
          <cell r="A13044" t="str">
            <v>M-P-0224-1-002-022</v>
          </cell>
          <cell r="B13044" t="str">
            <v>1500X400 EVERSLEY.(TR).BAZ.PSLMZ.CEL.60 MM.KRT.AGZ.BRK.AY.YZY.(22)(B)</v>
          </cell>
        </row>
        <row r="13045">
          <cell r="A13045" t="str">
            <v>M-P-0224-1-002-021</v>
          </cell>
          <cell r="B13045" t="str">
            <v>1200X400 EVERSLEY.(TR).BAZ.PSLMZ.CEL.60 MM.KRT.AGZ.BRK.AY.YZY.(18)(B)</v>
          </cell>
        </row>
        <row r="13046">
          <cell r="A13046" t="str">
            <v>M-P-0224-1-002-020</v>
          </cell>
          <cell r="B13046" t="str">
            <v>800X500 EVERSLEY.(TR).BAZ.PSLMZ.CEL.60 MM.KRT.AGZ.BRK.AY.YZY.(12)(B)</v>
          </cell>
        </row>
        <row r="13047">
          <cell r="A13047" t="str">
            <v>M-P-0224-1-002-019</v>
          </cell>
          <cell r="B13047" t="str">
            <v>1200X600 EVERSLEY.(TR).BAZ.PSLMZ.CEL.60 MM.KRT.AGZ.BRK.AY.YZY.(18)(B)</v>
          </cell>
        </row>
        <row r="13048">
          <cell r="A13048" t="str">
            <v>M-P-0224-1-002-018</v>
          </cell>
          <cell r="B13048" t="str">
            <v>1000X500 EVERSLEY.(TR).BAZ.PSLMZ.CEL.60 MM.KRT.AGZ.BRK.AY.YZY.(14)(B)</v>
          </cell>
        </row>
        <row r="13049">
          <cell r="A13049" t="str">
            <v>M-P-0224-1-002-017</v>
          </cell>
          <cell r="B13049" t="str">
            <v>1000X400 EVERSLEY.(TR).BAZ.PSLMZ.CEL.60 MM.KRT.AGZ.BRK.AY.YZY.(14)(B)</v>
          </cell>
        </row>
        <row r="13050">
          <cell r="A13050" t="str">
            <v>M-P-0224-1-002-016</v>
          </cell>
          <cell r="B13050" t="str">
            <v>1500X600 EVERSLEY.(TR).BAZ.PSLMZ.CEL.60 MM.KRT.AGZ.BRK.AY.YZY.(22)(B)</v>
          </cell>
        </row>
        <row r="13051">
          <cell r="A13051" t="str">
            <v>M-P-0224-1-002-015</v>
          </cell>
          <cell r="B13051" t="str">
            <v>1500X500 EVERSLEY.(TR).BAZ.PSLMZ.CEL.60 MM.KRT.AGZ.BRK.AY.YZY.(22)(B)</v>
          </cell>
        </row>
        <row r="13052">
          <cell r="A13052" t="str">
            <v>M-P-0224-1-002-014</v>
          </cell>
          <cell r="B13052" t="str">
            <v>1200X500 EVERSLEY.(TR).BAZ.PSLMZ.CEL.60 MM.KRT.AGZ.BRK.AY.YZY.(18)(B)</v>
          </cell>
        </row>
        <row r="13053">
          <cell r="A13053" t="str">
            <v>M-P-0224-1-002-013</v>
          </cell>
          <cell r="B13053" t="str">
            <v>800X600 EVERSLEY.(TR).BAZ.PSLMZ.CEL.60 MM.KRT.AGZ.BRK.AY.YZY.(12)(B)</v>
          </cell>
        </row>
        <row r="13054">
          <cell r="A13054" t="str">
            <v>M-P-0224-1-002-012</v>
          </cell>
          <cell r="B13054" t="str">
            <v>1500X600 EVERSLEY(TR)PSLMZ.CEL.AY.YZY.(22)(B)</v>
          </cell>
        </row>
        <row r="13055">
          <cell r="A13055" t="str">
            <v>M-P-0224-1-002-011</v>
          </cell>
          <cell r="B13055" t="str">
            <v>1500X500 EVERSLEY(TR)PSLMZ.CEL.AY.YZY.(22)(B)</v>
          </cell>
        </row>
        <row r="13056">
          <cell r="A13056" t="str">
            <v>M-P-0224-1-002-010</v>
          </cell>
          <cell r="B13056" t="str">
            <v>1500X400 EVERSLEY(TR)PSLMZ.CEL.AY.YZY.(22)(B)</v>
          </cell>
        </row>
        <row r="13057">
          <cell r="A13057" t="str">
            <v>M-P-0224-1-002-009</v>
          </cell>
          <cell r="B13057" t="str">
            <v>1200X600 EVERSLEY(TR)PSLMZ.CEL.AY.YZY.(18)(B)</v>
          </cell>
        </row>
        <row r="13058">
          <cell r="A13058" t="str">
            <v>M-P-0224-1-002-008</v>
          </cell>
          <cell r="B13058" t="str">
            <v>1200X500 EVERSLEY(TR)PSLMZ.CEL.AY.YZY.(18)(B)</v>
          </cell>
        </row>
        <row r="13059">
          <cell r="A13059" t="str">
            <v>M-P-0224-1-002-007</v>
          </cell>
          <cell r="B13059" t="str">
            <v>1200X400 EVERSLEY(TR)PSLMZ.CEL.AY.YZY.(18)(B)</v>
          </cell>
        </row>
        <row r="13060">
          <cell r="A13060" t="str">
            <v>M-P-0224-1-002-006</v>
          </cell>
          <cell r="B13060" t="str">
            <v>1000X600 EVERSLEY(TR)PSLMZ.CEL.AY.YZY.(14)(B)</v>
          </cell>
        </row>
        <row r="13061">
          <cell r="A13061" t="str">
            <v>M-P-0224-1-002-005</v>
          </cell>
          <cell r="B13061" t="str">
            <v>1000X500 EVERSLEY(TR)PSLMZ.CEL.AY.YZY.(14)(B)</v>
          </cell>
        </row>
        <row r="13062">
          <cell r="A13062" t="str">
            <v>M-P-0224-1-002-004</v>
          </cell>
          <cell r="B13062" t="str">
            <v>1000X400 EVERSLEY(TR)PSLMZ.CEL.AY.YZY.(14)(B)</v>
          </cell>
        </row>
        <row r="13063">
          <cell r="A13063" t="str">
            <v>M-P-0224-1-002-003</v>
          </cell>
          <cell r="B13063" t="str">
            <v>800X600 EVERSLEY(TR)PSLMZ.CEL.AY.YZY.(12)(B)</v>
          </cell>
        </row>
        <row r="13064">
          <cell r="A13064" t="str">
            <v>M-P-0224-1-002-002</v>
          </cell>
          <cell r="B13064" t="str">
            <v>800X500 EVERSLEY(TR)PSLMZ.CEL.AY.YZY.(12)(B)</v>
          </cell>
        </row>
        <row r="13065">
          <cell r="A13065" t="str">
            <v>M-P-0224-1-002-001</v>
          </cell>
          <cell r="B13065" t="str">
            <v>800X400 EVERSLEY(TR)PSLMZ.CEL.AY.YZY.(12)(B)</v>
          </cell>
        </row>
        <row r="13066">
          <cell r="A13066" t="str">
            <v>M-P-0223-1-002-004</v>
          </cell>
          <cell r="B13066" t="str">
            <v>750X452 NORA.(DLT).BAZ.PSLMZ.CEL.AY.YZY.(17)(B)</v>
          </cell>
        </row>
        <row r="13067">
          <cell r="A13067" t="str">
            <v>M-P-0223-1-002-003</v>
          </cell>
          <cell r="B13067" t="str">
            <v>1200X452 NORA.(DLT).BAZ.PSLMZ.CEL.AY.YZY.(27)(B)</v>
          </cell>
        </row>
        <row r="13068">
          <cell r="A13068" t="str">
            <v>M-P-0223-1-002-002</v>
          </cell>
          <cell r="B13068" t="str">
            <v>1200X452 NORA(DLT)DUZPSLMZ.CEL.AY.YZY.(27)</v>
          </cell>
        </row>
        <row r="13069">
          <cell r="A13069" t="str">
            <v>M-P-0223-1-002-001</v>
          </cell>
          <cell r="B13069" t="str">
            <v>750X452 NORA(DLT)DUZPSLMZ.CEL.AY.YZY.(17)</v>
          </cell>
        </row>
        <row r="13070">
          <cell r="A13070" t="str">
            <v>M-P-0222-2-001-001</v>
          </cell>
          <cell r="B13070" t="str">
            <v>1000X473,5 ELDER.PSLMZ.CEL.FRC.YZY.GIZ.BAG.(5)(B)FR230V150W50HzCLI23-4A.ASTD</v>
          </cell>
        </row>
        <row r="13071">
          <cell r="A13071" t="str">
            <v>M-P-0221-2-200-001</v>
          </cell>
          <cell r="B13071" t="str">
            <v>400X100 SQUARE 30X30.TEK.TRF.BAG.PSLMZ.M.S.(YX355F)(1)(B)12V18W(18W/M)KURU.ELEKTRIKLI+240V/12V.TRAFO</v>
          </cell>
        </row>
        <row r="13072">
          <cell r="A13072" t="str">
            <v>M-P-0221-1-200-001</v>
          </cell>
          <cell r="B13072" t="str">
            <v>400X100 SQUARE 30X30.TEK.TRF.BAG.BAZ.PSLMZ.CEL.KURU.ELEKTRIKLI.SEPIA.(1)(B)</v>
          </cell>
        </row>
        <row r="13073">
          <cell r="A13073" t="str">
            <v>M-P-0221-1-175-006</v>
          </cell>
          <cell r="B13073" t="str">
            <v>600X100 SQUARE 30X30.TEK.TRF.BAG.BAZ.PSLMZ.CEL.PVD.BRSHD.BRASS.(1)(B)</v>
          </cell>
        </row>
        <row r="13074">
          <cell r="A13074" t="str">
            <v>M-P-0221-1-175-005</v>
          </cell>
          <cell r="B13074" t="str">
            <v>400X100 SQUARE 30X30.TEK.TRF.BAG.BAZ.PSLMZ.CEL.PVD.BRSHD.BRASS.(1)(B)</v>
          </cell>
        </row>
        <row r="13075">
          <cell r="A13075" t="str">
            <v>M-P-0221-1-175-004</v>
          </cell>
          <cell r="B13075" t="str">
            <v>500X100 SQUARE 30X30.TEK.TRF.BAG.BAZ.PSLMZ.CEL.PVD.BRSHD.BRASS.(1)(B)+RZT(44X44X2MM)</v>
          </cell>
        </row>
        <row r="13076">
          <cell r="A13076" t="str">
            <v>M-P-0221-1-175-003</v>
          </cell>
          <cell r="B13076" t="str">
            <v>500X100 SQUARE 30X30.TEK.TRF.BAG.PSLMZ.CEL.BRSHED.BRASS(1)(B)+RZT(44X44X2MM)</v>
          </cell>
        </row>
        <row r="13077">
          <cell r="A13077" t="str">
            <v>M-P-0221-1-175-002</v>
          </cell>
          <cell r="B13077" t="str">
            <v>600X100 SQUARE 30X30.TEK.TRF.BAG.PSLMZ.CEL.BRSHED.BRASS(1)(B)</v>
          </cell>
        </row>
        <row r="13078">
          <cell r="A13078" t="str">
            <v>M-P-0221-1-175-001</v>
          </cell>
          <cell r="B13078" t="str">
            <v>400X100 SQUARE 30X30.TEK.TRF.BAG.PSLMZ.CEL.BRSHED.BRASS(1)(B)</v>
          </cell>
        </row>
        <row r="13079">
          <cell r="A13079" t="str">
            <v>M-P-0221-1-174-006</v>
          </cell>
          <cell r="B13079" t="str">
            <v>600X100 SQUARE 30X30.TEK.TRF.BAG.BAZ.PSLMZ.CEL.PVD.POLSHD.BRASS.(1)(B)</v>
          </cell>
        </row>
        <row r="13080">
          <cell r="A13080" t="str">
            <v>M-P-0221-1-174-005</v>
          </cell>
          <cell r="B13080" t="str">
            <v>400X100 SQUARE 30X30.TEK.TRF.BAG.BAZ.PSLMZ.CEL.PVD.POLSHD.BRASS.(1)(B)</v>
          </cell>
        </row>
        <row r="13081">
          <cell r="A13081" t="str">
            <v>M-P-0221-1-174-004</v>
          </cell>
          <cell r="B13081" t="str">
            <v>500X100 SQUARE 30X30.TEK.TRF.BAG.BAZ.PSLMZ.CEL.PVD.POLSHD.BRASS.(1)(B)+RZT(44X44X2MM)</v>
          </cell>
        </row>
        <row r="13082">
          <cell r="A13082" t="str">
            <v>M-P-0221-1-174-003</v>
          </cell>
          <cell r="B13082" t="str">
            <v>500X100 SQUARE 30X30.TEK.TRF.BAG.PSLMZ.CEL.POLSHD.BRASS(1)(B)+RZT(44X44X2MM)</v>
          </cell>
        </row>
        <row r="13083">
          <cell r="A13083" t="str">
            <v>M-P-0221-1-174-002</v>
          </cell>
          <cell r="B13083" t="str">
            <v>600X100 SQUARE 30X30.TEK.TRF.BAG.PSLMZ.CEL.POLSHD.BRASS(1)(B)</v>
          </cell>
        </row>
        <row r="13084">
          <cell r="A13084" t="str">
            <v>M-P-0221-1-174-001</v>
          </cell>
          <cell r="B13084" t="str">
            <v>400X100 SQUARE 30X30.TEK.TRF.BAG.PSLMZ.CEL.POLSHD.BRASS(1)(B)</v>
          </cell>
        </row>
        <row r="13085">
          <cell r="A13085" t="str">
            <v>M-P-0221-1-086-006</v>
          </cell>
          <cell r="B13085" t="str">
            <v>600X100 SQUARE 30X30.TEK.TRF.BAG.BAZ.PSLMZ.CEL.MAT.SYH.RAL9005.10G.(1)(B)</v>
          </cell>
        </row>
        <row r="13086">
          <cell r="A13086" t="str">
            <v>M-P-0221-1-086-005</v>
          </cell>
          <cell r="B13086" t="str">
            <v>500X100 SQUARE 30X30.TEK.TRF.BAG.BAZ.PSLMZ.CEL.MAT.SYH.RAL9005.10G.(1)(B)+RZT(44X44X2MM)</v>
          </cell>
        </row>
        <row r="13087">
          <cell r="A13087" t="str">
            <v>M-P-0221-1-086-004</v>
          </cell>
          <cell r="B13087" t="str">
            <v>400X100 SQUARE 30X30.TEK.TRF.BAG.BAZ.PSLMZ.CEL.MAT.SYH.RAL9005.10G.(1)(B)</v>
          </cell>
        </row>
        <row r="13088">
          <cell r="A13088" t="str">
            <v>M-P-0221-1-086-003</v>
          </cell>
          <cell r="B13088" t="str">
            <v>500X100 SQUARE 30X30.TEK.TRF.BAG.PSLMZ.CEL.MAT.SYH.RAL9005.10G.PE(1)(B)+RZT(44X44X2MM)</v>
          </cell>
        </row>
        <row r="13089">
          <cell r="A13089" t="str">
            <v>M-P-0221-1-086-002</v>
          </cell>
          <cell r="B13089" t="str">
            <v>600X100 SQUARE 30X30.TEK.TRF.BAG.PSLMZ.CEL.MAT.SYH.RAL9005.10G.PE(1)(B)</v>
          </cell>
        </row>
        <row r="13090">
          <cell r="A13090" t="str">
            <v>M-P-0221-1-086-001</v>
          </cell>
          <cell r="B13090" t="str">
            <v>400X100 SQUARE 30X30.TEK.TRF.BAG.PSLMZ.CEL.MAT.SYH.RAL9005.10G.PE(1)(B)</v>
          </cell>
        </row>
        <row r="13091">
          <cell r="A13091" t="str">
            <v>M-P-0221-1-002-006</v>
          </cell>
          <cell r="B13091" t="str">
            <v>600X100 SQUARE 30X30.TEK.TRF.BAG.BAZ.PSLMZ.CEL.AY.YZY.(1)(B)</v>
          </cell>
        </row>
        <row r="13092">
          <cell r="A13092" t="str">
            <v>M-P-0221-1-002-005</v>
          </cell>
          <cell r="B13092" t="str">
            <v>500X100 SQUARE 30X30.TEK.TRF.BAG.BAZ.PSLMZ.CEL.AY.YZY.(1)(B)+RZT(44X44X2MM)</v>
          </cell>
        </row>
        <row r="13093">
          <cell r="A13093" t="str">
            <v>M-P-0221-1-002-004</v>
          </cell>
          <cell r="B13093" t="str">
            <v>400X100 SQUARE 30X30.TEK.TRF.BAG.BAZ.PSLMZ.CEL.AY.YZY.(1)(B)</v>
          </cell>
        </row>
        <row r="13094">
          <cell r="A13094" t="str">
            <v>M-P-0221-1-002-003</v>
          </cell>
          <cell r="B13094" t="str">
            <v>500X100 SQUARE 30X30.TEK.TRF.BAG.PSLMZ.CEL.AY.YZY.(1)(B)+RZT(44X44X2MM)</v>
          </cell>
        </row>
        <row r="13095">
          <cell r="A13095" t="str">
            <v>M-P-0221-1-002-002</v>
          </cell>
          <cell r="B13095" t="str">
            <v>600X100 SQUARE 30X30.TEK.TRF.BAG.PSLMZ.CEL.AY.YZY.(1)(B)</v>
          </cell>
        </row>
        <row r="13096">
          <cell r="A13096" t="str">
            <v>M-P-0221-1-002-001</v>
          </cell>
          <cell r="B13096" t="str">
            <v>400X100 SQUARE 30X30.TEK.TRF.BAG.PSLMZ.CEL.AY.YZY.(1)(B)</v>
          </cell>
        </row>
        <row r="13097">
          <cell r="A13097" t="str">
            <v>M-P-0221-1-001-006</v>
          </cell>
          <cell r="B13097" t="str">
            <v>400X100 SQUARE 30X30.TEK.TRF.BAG.BAZ.PSLMZ.CEL.FRC.YZY.(1)(B)</v>
          </cell>
        </row>
        <row r="13098">
          <cell r="A13098" t="str">
            <v>M-P-0221-1-001-005</v>
          </cell>
          <cell r="B13098" t="str">
            <v>600X100 SQUARE 30X30.TEK.TRF.BAG.BAZ.PSLMZ.CEL.FRC.YZY.(1)(B)</v>
          </cell>
        </row>
        <row r="13099">
          <cell r="A13099" t="str">
            <v>M-P-0221-1-001-004</v>
          </cell>
          <cell r="B13099" t="str">
            <v>500X100 SQUARE 30X30.TEK.TRF.BAG.BAZ.PSLMZ.CEL.FRC.YZY.(1)(B)+RZT(44X44X2MM)</v>
          </cell>
        </row>
        <row r="13100">
          <cell r="A13100" t="str">
            <v>M-P-0221-1-001-003</v>
          </cell>
          <cell r="B13100" t="str">
            <v>500X100 SQUARE 30X30.TEK.TRF.BAG.PSLMZ.CEL.FRC.YZY.(1)(B)+RZT(44X44X2MM)</v>
          </cell>
        </row>
        <row r="13101">
          <cell r="A13101" t="str">
            <v>M-P-0221-1-001-002</v>
          </cell>
          <cell r="B13101" t="str">
            <v>600X100 SQUARE 30X30.TEK.TRF.BAG.PSLMZ.CEL.FRC.YZY.(1)(B)</v>
          </cell>
        </row>
        <row r="13102">
          <cell r="A13102" t="str">
            <v>M-P-0221-1-001-001</v>
          </cell>
          <cell r="B13102" t="str">
            <v>400X100 SQUARE 30X30.TEK.TRF.BAG.PSLMZ.CEL.FRC.YZY.(1)(B)</v>
          </cell>
        </row>
        <row r="13103">
          <cell r="A13103" t="str">
            <v>M-P-0220-1-216-004</v>
          </cell>
          <cell r="B13103" t="str">
            <v>450X100 SQUARE 40X20.CFT.TRF.BAG.BAZ.PSLMZ.CEL.SNOW.WHITE.(1)(B)</v>
          </cell>
        </row>
        <row r="13104">
          <cell r="A13104" t="str">
            <v>M-P-0220-1-216-003</v>
          </cell>
          <cell r="B13104" t="str">
            <v>632X100 SQUARE 40X20.CFT.TRF.BAG.BAZ.PSLMZ.CEL.SNOW.WHITE.(1)(B)</v>
          </cell>
        </row>
        <row r="13105">
          <cell r="A13105" t="str">
            <v>M-P-0220-1-216-002</v>
          </cell>
          <cell r="B13105" t="str">
            <v>632X100 SQUARE 40X20.CFT.TRF.BAG.PSLMZ.CEL.SNOW.WHITE.RAL9016(1)(B)</v>
          </cell>
        </row>
        <row r="13106">
          <cell r="A13106" t="str">
            <v>M-P-0220-1-216-001</v>
          </cell>
          <cell r="B13106" t="str">
            <v>450X100 SQUARE 40X20.CFT.TRF.BAG.PSLMZ.CEL.SNOW.WHITE.RAL9016(1)(B)</v>
          </cell>
        </row>
        <row r="13107">
          <cell r="A13107" t="str">
            <v>M-P-0220-1-201-002</v>
          </cell>
          <cell r="B13107" t="str">
            <v>450X100 SQUARE 40X20.CFT.TRF.BAG.BAZ.PSLMZ.CEL.MILKY.WAY.(1)(B)</v>
          </cell>
        </row>
        <row r="13108">
          <cell r="A13108" t="str">
            <v>M-P-0220-1-201-001</v>
          </cell>
          <cell r="B13108" t="str">
            <v>450X100 SQUARE 40X20.CFT.TRF.PSLMZ.CEL.SEPIA(1)(B)12V18W(18W/M)KURU.ELEKTRIKLI+240V/12V.TRAFO</v>
          </cell>
        </row>
        <row r="13109">
          <cell r="A13109" t="str">
            <v>M-P-0220-1-175-011</v>
          </cell>
          <cell r="B13109" t="str">
            <v>450X100 SQUARE 40X20.CFT.TRF.BAG.BAZ.PSLMZ.CEL.PVD.BRSHD.BRASS.(1)(B)</v>
          </cell>
        </row>
        <row r="13110">
          <cell r="A13110" t="str">
            <v>M-P-0220-1-175-010</v>
          </cell>
          <cell r="B13110" t="str">
            <v>470X100 SQUARE 40X20.CFT.TRF.BAG.BAZ.PSLMZ.CEL.PVD.BRSHD.BRASS.(1)(B)</v>
          </cell>
        </row>
        <row r="13111">
          <cell r="A13111" t="str">
            <v>M-P-0220-1-175-009</v>
          </cell>
          <cell r="B13111" t="str">
            <v>632X80 SQUARE 40X20.CFT.TRF.BAG.BAZ.PSLMZ.CEL.PVD.BRSHD.BRASS.(1)(B)</v>
          </cell>
        </row>
        <row r="13112">
          <cell r="A13112" t="str">
            <v>M-P-0220-1-175-008</v>
          </cell>
          <cell r="B13112" t="str">
            <v>832X100 SQUARE 40X20.CFT.TRF.BAG.BAZ.PSLMZ.CEL.PVD.BRSHD.BRASS.(1)(B)</v>
          </cell>
        </row>
        <row r="13113">
          <cell r="A13113" t="str">
            <v>M-P-0220-1-175-007</v>
          </cell>
          <cell r="B13113" t="str">
            <v>632X100 SQUARE 40X20.CFT.TRF.BAG.BAZ.PSLMZ.CEL.PVD.BRSHD.BRASS.(1)(B)</v>
          </cell>
        </row>
        <row r="13114">
          <cell r="A13114" t="str">
            <v>M-P-0220-1-175-006</v>
          </cell>
          <cell r="B13114" t="str">
            <v>470X100 SQUARE 40X20.CFT.TRF.BAG.PSLMZ.CEL.BRSHED.BRASS(1)(B)</v>
          </cell>
        </row>
        <row r="13115">
          <cell r="A13115" t="str">
            <v>M-P-0220-1-175-005</v>
          </cell>
          <cell r="B13115" t="str">
            <v>632X80 SQUARE 40X20.CFT.TRF.BAG.PSLMZ.CEL.BRSHED.BRASS(1)(B)</v>
          </cell>
        </row>
        <row r="13116">
          <cell r="A13116" t="str">
            <v>M-P-0220-1-175-003</v>
          </cell>
          <cell r="B13116" t="str">
            <v>832X100 SQUARE 40X20.CFT.TRF.BAG.PSLMZ.CEL.BRSHED.BRASS(1)(B)</v>
          </cell>
        </row>
        <row r="13117">
          <cell r="A13117" t="str">
            <v>M-P-0220-1-175-002</v>
          </cell>
          <cell r="B13117" t="str">
            <v>632X100 SQUARE 40X20.CFT.TRF.BAG.PSLMZ.CEL.BRSHED.BRASS(1)(B)</v>
          </cell>
        </row>
        <row r="13118">
          <cell r="A13118" t="str">
            <v>M-P-0220-1-175-001</v>
          </cell>
          <cell r="B13118" t="str">
            <v>450X100 SQUARE 40X20.CFT.TRF.BAG.PSLMZ.CEL.BRSHED.BRASS(1)(B)</v>
          </cell>
        </row>
        <row r="13119">
          <cell r="A13119" t="str">
            <v>M-P-0220-1-174-011</v>
          </cell>
          <cell r="B13119" t="str">
            <v>450X100 SQUARE 40X20.CFT.TRF.BAG.BAZ.PSLMZ.CEL.PVD.POLSHD.BRASS.(1)(B)</v>
          </cell>
        </row>
        <row r="13120">
          <cell r="A13120" t="str">
            <v>M-P-0220-1-174-010</v>
          </cell>
          <cell r="B13120" t="str">
            <v>632X80 SQUARE 40X20.CFT.TRF.BAG.BAZ.PSLMZ.CEL.PVD.POLSHD.BRASS.(1)(B)</v>
          </cell>
        </row>
        <row r="13121">
          <cell r="A13121" t="str">
            <v>M-P-0220-1-174-009</v>
          </cell>
          <cell r="B13121" t="str">
            <v>470X100 SQUARE 40X20.CFT.TRF.BAG.BAZ.PSLMZ.CEL.PVD.POLSHD.BRASS.(1)(B)</v>
          </cell>
        </row>
        <row r="13122">
          <cell r="A13122" t="str">
            <v>M-P-0220-1-174-008</v>
          </cell>
          <cell r="B13122" t="str">
            <v>832X100 SQUARE 40X20.CFT.TRF.BAG.BAZ.PSLMZ.CEL.PVD.POLSHD.BRASS.(1)(B)</v>
          </cell>
        </row>
        <row r="13123">
          <cell r="A13123" t="str">
            <v>M-P-0220-1-174-007</v>
          </cell>
          <cell r="B13123" t="str">
            <v>632X100 SQUARE 40X20.CFT.TRF.BAG.BAZ.PSLMZ.CEL.PVD.POLSHD.BRASS.(1)(B)</v>
          </cell>
        </row>
        <row r="13124">
          <cell r="A13124" t="str">
            <v>M-P-0220-1-174-006</v>
          </cell>
          <cell r="B13124" t="str">
            <v>470X100 SQUARE 40X20.CFT.TRF.BAG.PSLMZ.CEL.POLSHD.BRASS(1)(B)</v>
          </cell>
        </row>
        <row r="13125">
          <cell r="A13125" t="str">
            <v>M-P-0220-1-174-005</v>
          </cell>
          <cell r="B13125" t="str">
            <v>632X80 SQUARE 40X20.CFT.TRF.BAG.PSLMZ.CEL.POLSHD.BRASS(1)(B)</v>
          </cell>
        </row>
        <row r="13126">
          <cell r="A13126" t="str">
            <v>M-P-0220-1-174-003</v>
          </cell>
          <cell r="B13126" t="str">
            <v>832X100 SQUARE 40X20.CFT.TRF.BAG.PSLMZ.CEL.POLSHD.BRASS(1)(B)</v>
          </cell>
        </row>
        <row r="13127">
          <cell r="A13127" t="str">
            <v>M-P-0220-1-174-002</v>
          </cell>
          <cell r="B13127" t="str">
            <v>632X100 SQUARE 40X20.CFT.TRF.BAG.PSLMZ.CEL.POLSHD.BRASS(1)(B)</v>
          </cell>
        </row>
        <row r="13128">
          <cell r="A13128" t="str">
            <v>M-P-0220-1-174-001</v>
          </cell>
          <cell r="B13128" t="str">
            <v>450X100 SQUARE 40X20.CFT.TRF.BAG.PSLMZ.CEL.POLSHD.BRASS(1)(B)</v>
          </cell>
        </row>
        <row r="13129">
          <cell r="A13129" t="str">
            <v>M-P-0220-1-086-011</v>
          </cell>
          <cell r="B13129" t="str">
            <v>632X100 SQUARE 40X20.CFT.TRF.BAG.BAZ.PSLMZ.CEL.MAT.SYH.RAL9005.10G.(1)(B)</v>
          </cell>
        </row>
        <row r="13130">
          <cell r="A13130" t="str">
            <v>M-P-0220-1-086-010</v>
          </cell>
          <cell r="B13130" t="str">
            <v>632X80 SQUARE 40X20.CFT.TRF.BAG.BAZ.PSLMZ.CEL.MAT.SYH.RAL9005.10G.(1)(B)</v>
          </cell>
        </row>
        <row r="13131">
          <cell r="A13131" t="str">
            <v>M-P-0220-1-086-009</v>
          </cell>
          <cell r="B13131" t="str">
            <v>470X100 SQUARE 40X20.CFT.TRF.BAG.BAZ.PSLMZ.CEL.MAT.SYH.RAL9005.10G.(1)(B)</v>
          </cell>
        </row>
        <row r="13132">
          <cell r="A13132" t="str">
            <v>M-P-0220-1-086-008</v>
          </cell>
          <cell r="B13132" t="str">
            <v>832X100 SQUARE 40X20.CFT.TRF.BAG.BAZ.PSLMZ.CEL.MAT.SYH.RAL9005.10G.(1)(B)</v>
          </cell>
        </row>
        <row r="13133">
          <cell r="A13133" t="str">
            <v>M-P-0220-1-086-007</v>
          </cell>
          <cell r="B13133" t="str">
            <v>450X100 SQUARE 40X20.CFT.TRF.BAG.BAZ.PSLMZ.CEL.MAT.SYH.RAL9005.10G.(1)(B)</v>
          </cell>
        </row>
        <row r="13134">
          <cell r="A13134" t="str">
            <v>M-P-0220-1-086-006</v>
          </cell>
          <cell r="B13134" t="str">
            <v>470X100 SQUARE 40X20.CFT.TRF.BAG.PSLMZ.CEL.MAT.SYH.RAL9005.10G.PE(1)(B)</v>
          </cell>
        </row>
        <row r="13135">
          <cell r="A13135" t="str">
            <v>M-P-0220-1-086-005</v>
          </cell>
          <cell r="B13135" t="str">
            <v>632X80 SQUARE 40X20.CFT.TRF.BAG.PSLMZ.CEL.MAT.SYH.RAL9005.10G.PE(1)(B)</v>
          </cell>
        </row>
        <row r="13136">
          <cell r="A13136" t="str">
            <v>M-P-0220-1-086-003</v>
          </cell>
          <cell r="B13136" t="str">
            <v>832X100 SQUARE 40X20.CFT.TRF.BAG.PSLMZ.CEL.MAT.SYH.RAL9005.10G.PE(1)(B)</v>
          </cell>
        </row>
        <row r="13137">
          <cell r="A13137" t="str">
            <v>M-P-0220-1-086-002</v>
          </cell>
          <cell r="B13137" t="str">
            <v>632X100 SQUARE 40X20.CFT.TRF.BAG.PSLMZ.CEL.MAT.SYH.RAL9005.10G.PE(1)(B)</v>
          </cell>
        </row>
        <row r="13138">
          <cell r="A13138" t="str">
            <v>M-P-0220-1-086-001</v>
          </cell>
          <cell r="B13138" t="str">
            <v>450X100 SQUARE 40X20.CFT.TRF.BAG.PSLMZ.CEL.MAT.SYH.RAL9005.10G.PE(1)(B)</v>
          </cell>
        </row>
        <row r="13139">
          <cell r="A13139" t="str">
            <v>M-P-0220-1-002-014</v>
          </cell>
          <cell r="B13139" t="str">
            <v>632X80 SQUARE 40X20.CFT.TRF.BAG.BAZ.PSLMZ.CEL.AY.YZY.(1)(B)</v>
          </cell>
        </row>
        <row r="13140">
          <cell r="A13140" t="str">
            <v>M-P-0220-1-002-013</v>
          </cell>
          <cell r="B13140" t="str">
            <v>632X100 SQUARE 40X20.CFT.TRF.BAG.BAZ.PSLMZ.CEL.AY.YZY.(1)(B)</v>
          </cell>
        </row>
        <row r="13141">
          <cell r="A13141" t="str">
            <v>M-P-0220-1-002-012</v>
          </cell>
          <cell r="B13141" t="str">
            <v>600X100 SQUARE 40X20.CFT.TRF.BAG.BAZ.PSLMZ.CEL.AY.YZY.(1)(B)</v>
          </cell>
        </row>
        <row r="13142">
          <cell r="A13142" t="str">
            <v>M-P-0220-1-002-011</v>
          </cell>
          <cell r="B13142" t="str">
            <v>470X100 SQUARE 40X20.CFT.TRF.BAG.BAZ.PSLMZ.CEL.AY.YZY.(1)(B)</v>
          </cell>
        </row>
        <row r="13143">
          <cell r="A13143" t="str">
            <v>M-P-0220-1-002-010</v>
          </cell>
          <cell r="B13143" t="str">
            <v>832X100 SQUARE 40X20.CFT.TRF.BAG.BAZ.PSLMZ.CEL.AY.YZY.(1)(B)</v>
          </cell>
        </row>
        <row r="13144">
          <cell r="A13144" t="str">
            <v>M-P-0220-1-002-009</v>
          </cell>
          <cell r="B13144" t="str">
            <v>450X100 SQUARE 40X20.CFT.TRF.BAG.BAZ.PSLMZ.CEL.AY.YZY.(1)(B)</v>
          </cell>
        </row>
        <row r="13145">
          <cell r="A13145" t="str">
            <v>M-P-0220-1-002-007</v>
          </cell>
          <cell r="B13145" t="str">
            <v>600X100 SQUARE 40X20.CFT.TRF.BAG.PSLMZ.CEL.AY.YZY.(1)(B)</v>
          </cell>
        </row>
        <row r="13146">
          <cell r="A13146" t="str">
            <v>M-P-0220-1-002-006</v>
          </cell>
          <cell r="B13146" t="str">
            <v>470X100 SQUARE 40X20.CFT.TRF.BAG.PSLMZ.CEL.AY.YZY.(1)(B)</v>
          </cell>
        </row>
        <row r="13147">
          <cell r="A13147" t="str">
            <v>M-P-0220-1-002-005</v>
          </cell>
          <cell r="B13147" t="str">
            <v>632X80 SQUARE 40X20.CFT.TRF.BAG.PSLMZ.CEL.AY.YZY.(1)(B)</v>
          </cell>
        </row>
        <row r="13148">
          <cell r="A13148" t="str">
            <v>M-P-0220-1-002-003</v>
          </cell>
          <cell r="B13148" t="str">
            <v>832X100 SQUARE 40X20.CFT.TRF.BAG.PSLMZ.CEL.AY.YZY.(1)(B)</v>
          </cell>
        </row>
        <row r="13149">
          <cell r="A13149" t="str">
            <v>M-P-0220-1-002-002</v>
          </cell>
          <cell r="B13149" t="str">
            <v>632X100 SQUARE 40X20.CFT.TRF.BAG.PSLMZ.CEL.AY.YZY.(1)(B)</v>
          </cell>
        </row>
        <row r="13150">
          <cell r="A13150" t="str">
            <v>M-P-0220-1-002-001</v>
          </cell>
          <cell r="B13150" t="str">
            <v>450X100 SQUARE 40X20.CFT.TRF.BAG.PSLMZ.CEL.AY.YZY.(1)(B)</v>
          </cell>
        </row>
        <row r="13151">
          <cell r="A13151" t="str">
            <v>M-P-0220-1-001-011</v>
          </cell>
          <cell r="B13151" t="str">
            <v>632X80 SQUARE 40X20.CFT.TRF.BAG.BAZ.PSLMZ.CEL.FRC.YZY.(1)(B)</v>
          </cell>
        </row>
        <row r="13152">
          <cell r="A13152" t="str">
            <v>M-P-0220-1-001-010</v>
          </cell>
          <cell r="B13152" t="str">
            <v>450X100 SQUARE 40X20.CFT.TRF.BAG.BAZ.PSLMZ.CEL.FRC.YZY.(1)(B)</v>
          </cell>
        </row>
        <row r="13153">
          <cell r="A13153" t="str">
            <v>M-P-0220-1-001-009</v>
          </cell>
          <cell r="B13153" t="str">
            <v>832X100 SQUARE 40X20.CFT.TRF.BAG.BAZ.PSLMZ.CEL.FRC.YZY.(1)(B)</v>
          </cell>
        </row>
        <row r="13154">
          <cell r="A13154" t="str">
            <v>M-P-0220-1-001-008</v>
          </cell>
          <cell r="B13154" t="str">
            <v>470X100 SQUARE 40X20.CFT.TRF.BAG.BAZ.PSLMZ.CEL.FRC.YZY.(1)(B)</v>
          </cell>
        </row>
        <row r="13155">
          <cell r="A13155" t="str">
            <v>M-P-0220-1-001-007</v>
          </cell>
          <cell r="B13155" t="str">
            <v>632X100 SQUARE 40X20.CFT.TRF.BAG.BAZ.PSLMZ.CEL.FRC.YZY.(1)(B)</v>
          </cell>
        </row>
        <row r="13156">
          <cell r="A13156" t="str">
            <v>M-P-0220-1-001-006</v>
          </cell>
          <cell r="B13156" t="str">
            <v>470X100 SQUARE 40X20.CFT.TRF.BAG.PSLMZ.CEL.FRC.YZY.(1)(B)</v>
          </cell>
        </row>
        <row r="13157">
          <cell r="A13157" t="str">
            <v>M-P-0220-1-001-005</v>
          </cell>
          <cell r="B13157" t="str">
            <v>632X80 SQUARE 40X20.CFT.TRF.BAG.PSLMZ.CEL.FRC.YZY.(1)(B)</v>
          </cell>
        </row>
        <row r="13158">
          <cell r="A13158" t="str">
            <v>M-P-0220-1-001-003</v>
          </cell>
          <cell r="B13158" t="str">
            <v>832X100 SQUARE 40X20.CFT.TRF.BAG.PSLMZ.CEL.FRC.YZY.(1)(B)</v>
          </cell>
        </row>
        <row r="13159">
          <cell r="A13159" t="str">
            <v>M-P-0220-1-001-002</v>
          </cell>
          <cell r="B13159" t="str">
            <v>632X100 SQUARE 40X20.CFT.TRF.BAG.PSLMZ.CEL.FRC.YZY.(1)(B)</v>
          </cell>
        </row>
        <row r="13160">
          <cell r="A13160" t="str">
            <v>M-P-0220-1-001-001</v>
          </cell>
          <cell r="B13160" t="str">
            <v>450X100 SQUARE 40X20.CFT.TRF.BAG.PSLMZ.CEL.FRC.YZY.(1)(B)</v>
          </cell>
        </row>
        <row r="13161">
          <cell r="A13161" t="str">
            <v>M-P-0219-1-175-006</v>
          </cell>
          <cell r="B13161" t="str">
            <v>650X110 SQUARE 25X25.CFT.TRF.BAG.BAZ.PSLMZ.CEL.PVD.BRSHD.BRASS.(1)(B)</v>
          </cell>
        </row>
        <row r="13162">
          <cell r="A13162" t="str">
            <v>M-P-0219-1-175-005</v>
          </cell>
          <cell r="B13162" t="str">
            <v>850X110 SQUARE 25X25.CFT.TRF.BAG.BAZ.PSLMZ.CEL.PVD.BRSHD.BRASS.(1)(B)</v>
          </cell>
        </row>
        <row r="13163">
          <cell r="A13163" t="str">
            <v>M-P-0219-1-175-004</v>
          </cell>
          <cell r="B13163" t="str">
            <v>450X110 SQUARE 25X25.CFT.TRF.BAG.BAZ.PSLMZ.CEL.PVD.BRSHD.BRASS.(1)(B)</v>
          </cell>
        </row>
        <row r="13164">
          <cell r="A13164" t="str">
            <v>M-P-0219-1-175-003</v>
          </cell>
          <cell r="B13164" t="str">
            <v>850X110 SQUARE 25X25.CFT.TRF.BAG.PSLMZ.CEL.BRSHED.BRASS(1)(B)</v>
          </cell>
        </row>
        <row r="13165">
          <cell r="A13165" t="str">
            <v>M-P-0219-1-175-002</v>
          </cell>
          <cell r="B13165" t="str">
            <v>650X110 SQUARE 25X25.CFT.TRF.BAG.PSLMZ.CEL.BRSHED.BRASS(1)(B)</v>
          </cell>
        </row>
        <row r="13166">
          <cell r="A13166" t="str">
            <v>M-P-0219-1-175-001</v>
          </cell>
          <cell r="B13166" t="str">
            <v>450X110 SQUARE 25X25.CFT.TRF.BAG.PSLMZ.CEL.BRSHED.BRASS(1)(B)</v>
          </cell>
        </row>
        <row r="13167">
          <cell r="A13167" t="str">
            <v>M-P-0219-1-174-006</v>
          </cell>
          <cell r="B13167" t="str">
            <v>850X110 SQUARE 25X25.CFT.TRF.BAG.BAZ.PSLMZ.CEL.PVD.POLSHD.BRASS.(1)(B)</v>
          </cell>
        </row>
        <row r="13168">
          <cell r="A13168" t="str">
            <v>M-P-0219-1-174-005</v>
          </cell>
          <cell r="B13168" t="str">
            <v>650X110 SQUARE 25X25.CFT.TRF.BAG.BAZ.PSLMZ.CEL.PVD.POLSHD.BRASS.(1)(B)</v>
          </cell>
        </row>
        <row r="13169">
          <cell r="A13169" t="str">
            <v>M-P-0219-1-174-004</v>
          </cell>
          <cell r="B13169" t="str">
            <v>450X110 SQUARE 25X25.CFT.TRF.BAG.BAZ.PSLMZ.CEL.PVD.POLSHD.BRASS.(1)(B)</v>
          </cell>
        </row>
        <row r="13170">
          <cell r="A13170" t="str">
            <v>M-P-0219-1-174-003</v>
          </cell>
          <cell r="B13170" t="str">
            <v>850X110 SQUARE 25X25.CFT.TRF.BAG.PSLMZ.CEL.POLSHD.BRASS(1)(B)</v>
          </cell>
        </row>
        <row r="13171">
          <cell r="A13171" t="str">
            <v>M-P-0219-1-174-002</v>
          </cell>
          <cell r="B13171" t="str">
            <v>650X110 SQUARE 25X25.CFT.TRF.BAG.PSLMZ.CEL.POLSHD.BRASS(1)(B)</v>
          </cell>
        </row>
        <row r="13172">
          <cell r="A13172" t="str">
            <v>M-P-0219-1-174-001</v>
          </cell>
          <cell r="B13172" t="str">
            <v>450X110 SQUARE 25X25.CFT.TRF.BAG.PSLMZ.CEL.POLSHD.BRASS(1)(B)</v>
          </cell>
        </row>
        <row r="13173">
          <cell r="A13173" t="str">
            <v>M-P-0219-1-086-006</v>
          </cell>
          <cell r="B13173" t="str">
            <v>850X110 SQUARE 25X25.CFT.TRF.BAG.BAZ.PSLMZ.CEL.MAT.SYH.RAL9005.10G.(1)(B)</v>
          </cell>
        </row>
        <row r="13174">
          <cell r="A13174" t="str">
            <v>M-P-0219-1-086-005</v>
          </cell>
          <cell r="B13174" t="str">
            <v>450X110 SQUARE 25X25.CFT.TRF.BAG.BAZ.PSLMZ.CEL.MAT.SYH.RAL9005.10G.(1)(B)</v>
          </cell>
        </row>
        <row r="13175">
          <cell r="A13175" t="str">
            <v>M-P-0219-1-086-004</v>
          </cell>
          <cell r="B13175" t="str">
            <v>650X110 SQUARE 25X25.CFT.TRF.BAG.BAZ.PSLMZ.CEL.MAT.SYH.RAL9005.10G.(1)(B)</v>
          </cell>
        </row>
        <row r="13176">
          <cell r="A13176" t="str">
            <v>M-P-0219-1-086-003</v>
          </cell>
          <cell r="B13176" t="str">
            <v>850X110 SQUARE 25X25.CFT.TRF.BAG.PSLMZ.CEL.MAT.SYH.RAL9005.10G.PE(1)(B)</v>
          </cell>
        </row>
        <row r="13177">
          <cell r="A13177" t="str">
            <v>M-P-0219-1-086-002</v>
          </cell>
          <cell r="B13177" t="str">
            <v>650X110 SQUARE 25X25.CFT.TRF.BAG.PSLMZ.CEL.MAT.SYH.RAL9005.10G.PE(1)(B)</v>
          </cell>
        </row>
        <row r="13178">
          <cell r="A13178" t="str">
            <v>M-P-0219-1-086-001</v>
          </cell>
          <cell r="B13178" t="str">
            <v>450X110 SQUARE 25X25.CFT.TRF.BAG.PSLMZ.CEL.MAT.SYH.RAL9005.10G.PE(1)(B)</v>
          </cell>
        </row>
        <row r="13179">
          <cell r="A13179" t="str">
            <v>M-P-0219-1-002-006</v>
          </cell>
          <cell r="B13179" t="str">
            <v>450X110 SQUARE 25X25.CFT.TRF.BAG.BAZ.PSLMZ.CEL.AY.YZY.(1)(B)</v>
          </cell>
        </row>
        <row r="13180">
          <cell r="A13180" t="str">
            <v>M-P-0219-1-002-005</v>
          </cell>
          <cell r="B13180" t="str">
            <v>850X110 SQUARE 25X25.CFT.TRF.BAG.BAZ.PSLMZ.CEL.AY.YZY.(1)(B)</v>
          </cell>
        </row>
        <row r="13181">
          <cell r="A13181" t="str">
            <v>M-P-0219-1-002-004</v>
          </cell>
          <cell r="B13181" t="str">
            <v>650X110 SQUARE 25X25.CFT.TRF.BAG.BAZ.PSLMZ.CEL.AY.YZY.(1)(B)</v>
          </cell>
        </row>
        <row r="13182">
          <cell r="A13182" t="str">
            <v>M-P-0219-1-002-003</v>
          </cell>
          <cell r="B13182" t="str">
            <v>850X110 SQUARE 25X25.CFT.TRF.BAG.PSLMZ.CEL.AY.YZY.(1)(B)</v>
          </cell>
        </row>
        <row r="13183">
          <cell r="A13183" t="str">
            <v>M-P-0219-1-002-002</v>
          </cell>
          <cell r="B13183" t="str">
            <v>650X110 SQUARE 25X25.CFT.TRF.BAG.PSLMZ.CEL.AY.YZY.(1)(B)</v>
          </cell>
        </row>
        <row r="13184">
          <cell r="A13184" t="str">
            <v>M-P-0219-1-002-001</v>
          </cell>
          <cell r="B13184" t="str">
            <v>450X110 SQUARE 25X25.CFT.TRF.BAG.PSLMZ.CEL.AY.YZY.(1)(B)</v>
          </cell>
        </row>
        <row r="13185">
          <cell r="A13185" t="str">
            <v>M-P-0219-1-001-006</v>
          </cell>
          <cell r="B13185" t="str">
            <v>850X110 SQUARE 25X25.CFT.TRF.BAG.BAZ.PSLMZ.CEL.FRC.YZY.(1)(B)</v>
          </cell>
        </row>
        <row r="13186">
          <cell r="A13186" t="str">
            <v>M-P-0219-1-001-005</v>
          </cell>
          <cell r="B13186" t="str">
            <v>450X110 SQUARE 25X25.CFT.TRF.BAG.BAZ.PSLMZ.CEL.FRC.YZY.(1)(B)</v>
          </cell>
        </row>
        <row r="13187">
          <cell r="A13187" t="str">
            <v>M-P-0219-1-001-004</v>
          </cell>
          <cell r="B13187" t="str">
            <v>650X110 SQUARE 25X25.CFT.TRF.BAG.BAZ.PSLMZ.CEL.FRC.YZY.(1)(B)</v>
          </cell>
        </row>
        <row r="13188">
          <cell r="A13188" t="str">
            <v>M-P-0219-1-001-003</v>
          </cell>
          <cell r="B13188" t="str">
            <v>850X110 SQUARE 25X25.CFT.TRF.BAG.PSLMZ.CEL.FRC.YZY.(1)(B)</v>
          </cell>
        </row>
        <row r="13189">
          <cell r="A13189" t="str">
            <v>M-P-0219-1-001-002</v>
          </cell>
          <cell r="B13189" t="str">
            <v>650X110 SQUARE 25X25.CFT.TRF.BAG.PSLMZ.CEL.FRC.YZY.(1)(B)</v>
          </cell>
        </row>
        <row r="13190">
          <cell r="A13190" t="str">
            <v>M-P-0219-1-001-001</v>
          </cell>
          <cell r="B13190" t="str">
            <v>450X110 SQUARE 25X25.CFT.TRF.BAG.PSLMZ.CEL.FRC.YZY.(1)(B)</v>
          </cell>
        </row>
        <row r="13191">
          <cell r="A13191" t="str">
            <v>M-P-0218-1-175-008</v>
          </cell>
          <cell r="B13191" t="str">
            <v>400X100 ROUND Ø32.TEK.TRF.BAG.BAZ.PSLMZ.CEL.PVD.BRSHD.BRASS.(1)(B)</v>
          </cell>
        </row>
        <row r="13192">
          <cell r="A13192" t="str">
            <v>M-P-0218-1-175-007</v>
          </cell>
          <cell r="B13192" t="str">
            <v>600X100 ROUND Ø32.TEK.TRF.BAG.BAZ.PSLMZ.CEL.PVD.BRSHD.BRASS.(1)(B)</v>
          </cell>
        </row>
        <row r="13193">
          <cell r="A13193" t="str">
            <v>M-P-0218-1-175-006</v>
          </cell>
          <cell r="B13193" t="str">
            <v>500X100 ROUND Ø32.TEK.TRF.BAG.BAZ.PSLMZ.CEL.PVD.BRSHD.BRASS.(1)(B)+RZT(Ø42X2MM)</v>
          </cell>
        </row>
        <row r="13194">
          <cell r="A13194" t="str">
            <v>M-P-0218-1-175-005</v>
          </cell>
          <cell r="B13194" t="str">
            <v>525X100 ROUND Ø32.TEK.TRF.BAG.BAZ.PSLMZ.CEL.PVD.BRSHD.BRASS.(1)(B)</v>
          </cell>
        </row>
        <row r="13195">
          <cell r="A13195" t="str">
            <v>M-P-0218-1-175-004</v>
          </cell>
          <cell r="B13195" t="str">
            <v>500X100 ROUND Ø32.TEK.TRF.BAG.PSLMZ.CEL.BRSHED.BRASS(1)(B)+RZT(Ø42X2MM)</v>
          </cell>
        </row>
        <row r="13196">
          <cell r="A13196" t="str">
            <v>M-P-0218-1-175-003</v>
          </cell>
          <cell r="B13196" t="str">
            <v>525X100 ROUND Ø32.TEK.TRF.BAG.PSLMZ.CEL.BRSHED.BRASS(1)(B)</v>
          </cell>
        </row>
        <row r="13197">
          <cell r="A13197" t="str">
            <v>M-P-0218-1-175-002</v>
          </cell>
          <cell r="B13197" t="str">
            <v>600X100 ROUND Ø32.TEK.TRF.BAG.PSLMZ.CEL.BRSHED.BRASS(1)(B)</v>
          </cell>
        </row>
        <row r="13198">
          <cell r="A13198" t="str">
            <v>M-P-0218-1-175-001</v>
          </cell>
          <cell r="B13198" t="str">
            <v>400X100 ROUND Ø32.TEK.TRF.BAG.PSLMZ.CEL.BRSHED.BRASS(1)(B)</v>
          </cell>
        </row>
        <row r="13199">
          <cell r="A13199" t="str">
            <v>M-P-0218-1-174-008</v>
          </cell>
          <cell r="B13199" t="str">
            <v>400X100 ROUND Ø32.TEK.TRF.BAG.BAZ.PSLMZ.CEL.PVD.POLSHD.BRASS.(1)(B)</v>
          </cell>
        </row>
        <row r="13200">
          <cell r="A13200" t="str">
            <v>M-P-0218-1-174-007</v>
          </cell>
          <cell r="B13200" t="str">
            <v>500X100 ROUND Ø32.TEK.TRF.BAG.BAZ.PSLMZ.CEL.PVD.POLSHD.BRASS.(1)(B)+RZT(Ø42X2MM)</v>
          </cell>
        </row>
        <row r="13201">
          <cell r="A13201" t="str">
            <v>M-P-0218-1-174-006</v>
          </cell>
          <cell r="B13201" t="str">
            <v>525X100 ROUND Ø32.TEK.TRF.BAG.BAZ.PSLMZ.CEL.PVD.POLSHD.BRASS.(1)(B)</v>
          </cell>
        </row>
        <row r="13202">
          <cell r="A13202" t="str">
            <v>M-P-0218-1-174-005</v>
          </cell>
          <cell r="B13202" t="str">
            <v>600X100 ROUND Ø32.TEK.TRF.BAG.BAZ.PSLMZ.CEL.PVD.POLSHD.BRASS.(1)(B)</v>
          </cell>
        </row>
        <row r="13203">
          <cell r="A13203" t="str">
            <v>M-P-0218-1-174-004</v>
          </cell>
          <cell r="B13203" t="str">
            <v>500X100 ROUND Ø32.TEK.TRF.BAG.PSLMZ.CEL.POLSHD.BRASS(1)(B)+RZT(Ø42X2MM)</v>
          </cell>
        </row>
        <row r="13204">
          <cell r="A13204" t="str">
            <v>M-P-0218-1-174-003</v>
          </cell>
          <cell r="B13204" t="str">
            <v>525X100 ROUND Ø32.TEK.TRF.BAG.PSLMZ.CEL.POLSHD.BRASS(1)(B)</v>
          </cell>
        </row>
        <row r="13205">
          <cell r="A13205" t="str">
            <v>M-P-0218-1-174-002</v>
          </cell>
          <cell r="B13205" t="str">
            <v>600X100 ROUND Ø32.TEK.TRF.BAG.PSLMZ.CEL.POLSHD.BRASS(1)(B)</v>
          </cell>
        </row>
        <row r="13206">
          <cell r="A13206" t="str">
            <v>M-P-0218-1-174-001</v>
          </cell>
          <cell r="B13206" t="str">
            <v>400X100 ROUND Ø32.TEK.TRF.BAG.PSLMZ.CEL.POLSHD.BRASS(1)(B)</v>
          </cell>
        </row>
        <row r="13207">
          <cell r="A13207" t="str">
            <v>M-P-0218-1-173-004</v>
          </cell>
          <cell r="B13207" t="str">
            <v>400X100 ROUND Ø32.TEK.TRF.BAG.BAZ.PSLMZ.CEL.PVD.BRSHD.BRONZE.(1)(B)</v>
          </cell>
        </row>
        <row r="13208">
          <cell r="A13208" t="str">
            <v>M-P-0218-1-173-001</v>
          </cell>
          <cell r="B13208" t="str">
            <v>400X100 ROUND Ø32.TEK.TRF.BAG.PSLMZ.CEL.BRSHED.BRONZE(1)(B)</v>
          </cell>
        </row>
        <row r="13209">
          <cell r="A13209" t="str">
            <v>M-P-0218-1-086-009</v>
          </cell>
          <cell r="B13209" t="str">
            <v>600X100 ROUND Ø32.TEK.TRF.BAG.BAZ.PSLMZ.CEL.MAT.SYH.RAL9005.10G.(1)(B)</v>
          </cell>
        </row>
        <row r="13210">
          <cell r="A13210" t="str">
            <v>M-P-0218-1-086-008</v>
          </cell>
          <cell r="B13210" t="str">
            <v>400X100 ROUND Ø32.TEK.TRF.BAG.BAZ.PSLMZ.CEL.MAT.SYH.RAL9005.10G.(1)(B)</v>
          </cell>
        </row>
        <row r="13211">
          <cell r="A13211" t="str">
            <v>M-P-0218-1-086-007</v>
          </cell>
          <cell r="B13211" t="str">
            <v>500X100 ROUND Ø32.TEK.TRF.BAG.BAZ.PSLMZ.CEL.MAT.SYH.RAL9005.10G.(1)(B)+RZT(Ø42X2MM)</v>
          </cell>
        </row>
        <row r="13212">
          <cell r="A13212" t="str">
            <v>M-P-0218-1-086-006</v>
          </cell>
          <cell r="B13212" t="str">
            <v>525X100 ROUND Ø32.TEK.TRF.BAG.BAZ.PSLMZ.CEL.MAT.SYH.RAL9005.10G.(1)(B)</v>
          </cell>
        </row>
        <row r="13213">
          <cell r="A13213" t="str">
            <v>M-P-0218-1-086-005</v>
          </cell>
          <cell r="B13213" t="str">
            <v>500X100 ROUND Ø32.TEK.TRF.BAG.PSLMZ.CEL.MAT.SYH.RAL9005.10G.PE(1)(B)95MM.BRKT.+RZT(Ø42X2MM)</v>
          </cell>
        </row>
        <row r="13214">
          <cell r="A13214" t="str">
            <v>M-P-0218-1-086-004</v>
          </cell>
          <cell r="B13214" t="str">
            <v>500X100 ROUND Ø32.TEK.TRF.BAG.PSLMZ.CEL.MAT.SYH.RAL9005.10G.PE(1)(B)+RZT(Ø42X2MM)</v>
          </cell>
        </row>
        <row r="13215">
          <cell r="A13215" t="str">
            <v>M-P-0218-1-086-003</v>
          </cell>
          <cell r="B13215" t="str">
            <v>525X100 ROUND Ø32.TEK.TRF.BAG.PSLMZ.CEL.MAT.SYH.RAL9005.10G.PE(1)(B)</v>
          </cell>
        </row>
        <row r="13216">
          <cell r="A13216" t="str">
            <v>M-P-0218-1-086-002</v>
          </cell>
          <cell r="B13216" t="str">
            <v>600X100 ROUND Ø32.TEK.TRF.BAG.PSLMZ.CEL.MAT.SYH.RAL9005.10G.PE(1)(B)</v>
          </cell>
        </row>
        <row r="13217">
          <cell r="A13217" t="str">
            <v>M-P-0218-1-086-001</v>
          </cell>
          <cell r="B13217" t="str">
            <v>400X100 ROUND Ø32.TEK.TRF.BAG.PSLMZ.CEL.MAT.SYH.RAL9005.10G.PE(1)(B)</v>
          </cell>
        </row>
        <row r="13218">
          <cell r="A13218" t="str">
            <v>M-P-0218-1-002-008</v>
          </cell>
          <cell r="B13218" t="str">
            <v>500X100 ROUND Ø32.TEK.TRF.BAG.BAZ.PSLMZ.CEL.AY.YZY.(1)(B)+RZT(Ø42X2MM)</v>
          </cell>
        </row>
        <row r="13219">
          <cell r="A13219" t="str">
            <v>M-P-0218-1-002-007</v>
          </cell>
          <cell r="B13219" t="str">
            <v>400X100 ROUND Ø32.TEK.TRF.BAG.BAZ.PSLMZ.CEL.AY.YZY.(1)(B)</v>
          </cell>
        </row>
        <row r="13220">
          <cell r="A13220" t="str">
            <v>M-P-0218-1-002-006</v>
          </cell>
          <cell r="B13220" t="str">
            <v>525X100 ROUND Ø32.TEK.TRF.BAG.BAZ.PSLMZ.CEL.AY.YZY.(1)(B)</v>
          </cell>
        </row>
        <row r="13221">
          <cell r="A13221" t="str">
            <v>M-P-0218-1-002-005</v>
          </cell>
          <cell r="B13221" t="str">
            <v>600X100 ROUND Ø32.TEK.TRF.BAG.BAZ.PSLMZ.CEL.AY.YZY.(1)(B)</v>
          </cell>
        </row>
        <row r="13222">
          <cell r="A13222" t="str">
            <v>M-P-0218-1-002-004</v>
          </cell>
          <cell r="B13222" t="str">
            <v>500X100 ROUND Ø32.TEK.TRF.BAG.PSLMZ.CEL.AY.YZY.(1)(B)+RZT(Ø42X2MM)</v>
          </cell>
        </row>
        <row r="13223">
          <cell r="A13223" t="str">
            <v>M-P-0218-1-002-003</v>
          </cell>
          <cell r="B13223" t="str">
            <v>525X100 ROUND Ø32.TEK.TRF.BAG.PSLMZ.CEL.AY.YZY.(1)(B)</v>
          </cell>
        </row>
        <row r="13224">
          <cell r="A13224" t="str">
            <v>M-P-0218-1-002-002</v>
          </cell>
          <cell r="B13224" t="str">
            <v>600X100 ROUND Ø32.TEK.TRF.BAG.PSLMZ.CEL.AY.YZY.(1)(B)</v>
          </cell>
        </row>
        <row r="13225">
          <cell r="A13225" t="str">
            <v>M-P-0218-1-002-001</v>
          </cell>
          <cell r="B13225" t="str">
            <v>400X100 ROUND Ø32.TEK.TRF.BAG.PSLMZ.CEL.AY.YZY.(1)(B)</v>
          </cell>
        </row>
        <row r="13226">
          <cell r="A13226" t="str">
            <v>M-P-0218-1-001-010</v>
          </cell>
          <cell r="B13226" t="str">
            <v>525X100 ROUND Ø32.TEK.TRF.BAG.BAZ.PSLMZ.CEL.FRC.YZY.(1)(B)</v>
          </cell>
        </row>
        <row r="13227">
          <cell r="A13227" t="str">
            <v>M-P-0218-1-001-009</v>
          </cell>
          <cell r="B13227" t="str">
            <v>600X100 ROUND Ø32.TEK.TRF.BAG.BAZ.PSLMZ.CEL.FRC.YZY.(1)(B)</v>
          </cell>
        </row>
        <row r="13228">
          <cell r="A13228" t="str">
            <v>M-P-0218-1-001-008</v>
          </cell>
          <cell r="B13228" t="str">
            <v>525X100 ROUND Ø32.TEK.TRF.BAG.BAZ.PSLMZ.CEL.FRC.YZY.(1)(B)+RZT(Ø42X2MM)</v>
          </cell>
        </row>
        <row r="13229">
          <cell r="A13229" t="str">
            <v>M-P-0218-1-001-007</v>
          </cell>
          <cell r="B13229" t="str">
            <v>500X100 ROUND Ø32.TEK.TRF.BAG.BAZ.PSLMZ.CEL.FRC.YZY.(1)(B)+RZT(Ø42X2MM)</v>
          </cell>
        </row>
        <row r="13230">
          <cell r="A13230" t="str">
            <v>M-P-0218-1-001-006</v>
          </cell>
          <cell r="B13230" t="str">
            <v>400X100 ROUND Ø32.TEK.TRF.BAG.BAZ.PSLMZ.CEL.FRC.YZY.(1)(B)</v>
          </cell>
        </row>
        <row r="13231">
          <cell r="A13231" t="str">
            <v>M-P-0218-1-001-005</v>
          </cell>
          <cell r="B13231" t="str">
            <v>525X100 ROUND Ø32.TEK.TRF.BAG.PSLMZ.CEL.FRC.YZY.(1)(B)+RZT(Ø42X2MM)</v>
          </cell>
        </row>
        <row r="13232">
          <cell r="A13232" t="str">
            <v>M-P-0218-1-001-004</v>
          </cell>
          <cell r="B13232" t="str">
            <v>500X100 ROUND Ø32.TEK.TRF.BAG.PSLMZ.CEL.FRC.YZY.(1)(B)+RZT(Ø42X2MM)</v>
          </cell>
        </row>
        <row r="13233">
          <cell r="A13233" t="str">
            <v>M-P-0218-1-001-003</v>
          </cell>
          <cell r="B13233" t="str">
            <v>525X100 ROUND Ø32.TEK.TRF.BAG.PSLMZ.CEL.FRC.YZY.(1)(B)</v>
          </cell>
        </row>
        <row r="13234">
          <cell r="A13234" t="str">
            <v>M-P-0218-1-001-002</v>
          </cell>
          <cell r="B13234" t="str">
            <v>600X100 ROUND Ø32.TEK.TRF.BAG.PSLMZ.CEL.FRC.YZY.(1)(B)</v>
          </cell>
        </row>
        <row r="13235">
          <cell r="A13235" t="str">
            <v>M-P-0218-1-001-001</v>
          </cell>
          <cell r="B13235" t="str">
            <v>400X100 ROUND Ø32.TEK.TRF.BAG.PSLMZ.CEL.FRC.YZY.(1)(B)</v>
          </cell>
        </row>
        <row r="13236">
          <cell r="A13236" t="str">
            <v>M-P-0217-1-216-004</v>
          </cell>
          <cell r="B13236" t="str">
            <v>450X100 ROUND Ø32.CFT.TRF.BAG.BAZ.PSLMZ.CEL.SNOW.WHITE.(1)(B)</v>
          </cell>
        </row>
        <row r="13237">
          <cell r="A13237" t="str">
            <v>M-P-0217-1-216-003</v>
          </cell>
          <cell r="B13237" t="str">
            <v>632X100 ROUND Ø32.CFT.TRF.BAG.BAZ.PSLMZ.CEL.SNOW.WHITE.(1)(B)</v>
          </cell>
        </row>
        <row r="13238">
          <cell r="A13238" t="str">
            <v>M-P-0217-1-216-002</v>
          </cell>
          <cell r="B13238" t="str">
            <v>632X100 ROUND Ø32.CFT.TRF.BAG.PSLMZ.CEL.SNOW.WHITE.RAL9016(1)(B)</v>
          </cell>
        </row>
        <row r="13239">
          <cell r="A13239" t="str">
            <v>M-P-0217-1-216-001</v>
          </cell>
          <cell r="B13239" t="str">
            <v>450X100 ROUND Ø32.CFT.TRF.BAG.PSLMZ.CEL.SNOW.WHITE.RAL9016(1)(B)</v>
          </cell>
        </row>
        <row r="13240">
          <cell r="A13240" t="str">
            <v>M-P-0217-1-202-002</v>
          </cell>
          <cell r="B13240" t="str">
            <v>632X100 ROUND Ø32.CFT.TRF.BAG.BAZ.PSLMZ.CEL.FROST.(1)(B)</v>
          </cell>
        </row>
        <row r="13241">
          <cell r="A13241" t="str">
            <v>M-P-0217-1-202-001</v>
          </cell>
          <cell r="B13241" t="str">
            <v>632X100 ROUND Ø32.CFT.TRF.BAG.PSLMZ.CEL.IVORY(SW3004)(1)(B)12V18W(18W/M)KURU.ELEKTRIKLI+240V/12V.TRF</v>
          </cell>
        </row>
        <row r="13242">
          <cell r="A13242" t="str">
            <v>M-P-0217-1-175-008</v>
          </cell>
          <cell r="B13242" t="str">
            <v>450X100 ROUND Ø32.CFT.TRF.BAG.BAZ.PSLMZ.CEL.PVD.BRSHD.BRASS.(1)(B)</v>
          </cell>
        </row>
        <row r="13243">
          <cell r="A13243" t="str">
            <v>M-P-0217-1-175-007</v>
          </cell>
          <cell r="B13243" t="str">
            <v>550X100 ROUND Ø32.CFT.TRF.BAG.BAZ.PSLMZ.CEL.PVD.BRSHD.BRASS.(1)(B)</v>
          </cell>
        </row>
        <row r="13244">
          <cell r="A13244" t="str">
            <v>M-P-0217-1-175-006</v>
          </cell>
          <cell r="B13244" t="str">
            <v>525X100 ROUND Ø32.CFT.TRF.BAG.BAZ.PSLMZ.CEL.PVD.BRSHD.BRASS.(1)(B)</v>
          </cell>
        </row>
        <row r="13245">
          <cell r="A13245" t="str">
            <v>M-P-0217-1-175-005</v>
          </cell>
          <cell r="B13245" t="str">
            <v>632X100 ROUND Ø32.CFT.TRF.BAG.BAZ.PSLMZ.CEL.PVD.BRSHD.BRASS.(1)(B)</v>
          </cell>
        </row>
        <row r="13246">
          <cell r="A13246" t="str">
            <v>M-P-0217-1-175-004</v>
          </cell>
          <cell r="B13246" t="str">
            <v>550X100 ROUND Ø32.CFT.TRF.BAG.PSLMZ.CEL.BRSHED.BRASS(1)(B)</v>
          </cell>
        </row>
        <row r="13247">
          <cell r="A13247" t="str">
            <v>M-P-0217-1-175-003</v>
          </cell>
          <cell r="B13247" t="str">
            <v>525X100 ROUND Ø32.CFT.TRF.BAG.PSLMZ.CEL.BRSHED.BRASS(1)(B)</v>
          </cell>
        </row>
        <row r="13248">
          <cell r="A13248" t="str">
            <v>M-P-0217-1-175-002</v>
          </cell>
          <cell r="B13248" t="str">
            <v>632X100 ROUND Ø32.CFT.TRF.BAG.PSLMZ.CEL.BRSHED.BRASS(1)(B)</v>
          </cell>
        </row>
        <row r="13249">
          <cell r="A13249" t="str">
            <v>M-P-0217-1-175-001</v>
          </cell>
          <cell r="B13249" t="str">
            <v>450X100 ROUND Ø32.CFT.TRF.BAG.PSLMZ.CEL.BRSHED.BRASS(1)(B)</v>
          </cell>
        </row>
        <row r="13250">
          <cell r="A13250" t="str">
            <v>M-P-0217-1-174-008</v>
          </cell>
          <cell r="B13250" t="str">
            <v>632X100 ROUND Ø32.CFT.TRF.BAG.BAZ.PSLMZ.CEL.PVD.POLSHD.BRASS.(1)(B)</v>
          </cell>
        </row>
        <row r="13251">
          <cell r="A13251" t="str">
            <v>M-P-0217-1-174-007</v>
          </cell>
          <cell r="B13251" t="str">
            <v>525X100 ROUND Ø32.CFT.TRF.BAG.BAZ.PSLMZ.CEL.PVD.POLSHD.BRASS.(1)(B)</v>
          </cell>
        </row>
        <row r="13252">
          <cell r="A13252" t="str">
            <v>M-P-0217-1-174-006</v>
          </cell>
          <cell r="B13252" t="str">
            <v>450X100 ROUND Ø32.CFT.TRF.BAG.BAZ.PSLMZ.CEL.PVD.POLSHD.BRASS.(1)(B)</v>
          </cell>
        </row>
        <row r="13253">
          <cell r="A13253" t="str">
            <v>M-P-0217-1-174-005</v>
          </cell>
          <cell r="B13253" t="str">
            <v>550X100 ROUND Ø32.CFT.TRF.BAG.BAZ.PSLMZ.CEL.PVD.POLSHD.BRASS.(1)(B)</v>
          </cell>
        </row>
        <row r="13254">
          <cell r="A13254" t="str">
            <v>M-P-0217-1-174-004</v>
          </cell>
          <cell r="B13254" t="str">
            <v>550X100 ROUND Ø32.CFT.TRF.BAG.PSLMZ.CEL.POLSHD.BRASS(1)(B)</v>
          </cell>
        </row>
        <row r="13255">
          <cell r="A13255" t="str">
            <v>M-P-0217-1-174-003</v>
          </cell>
          <cell r="B13255" t="str">
            <v>525X100 ROUND Ø32.CFT.TRF.BAG.PSLMZ.CEL.POLSHD.BRASS(1)(B)</v>
          </cell>
        </row>
        <row r="13256">
          <cell r="A13256" t="str">
            <v>M-P-0217-1-174-002</v>
          </cell>
          <cell r="B13256" t="str">
            <v>632X100 ROUND Ø32.CFT.TRF.BAG.PSLMZ.CEL.POLSHD.BRASS(1)(B)</v>
          </cell>
        </row>
        <row r="13257">
          <cell r="A13257" t="str">
            <v>M-P-0217-1-174-001</v>
          </cell>
          <cell r="B13257" t="str">
            <v>450X100 ROUND Ø32.CFT.TRF.BAG.PSLMZ.CEL.POLSHD.BRASS(1)(B)</v>
          </cell>
        </row>
        <row r="13258">
          <cell r="A13258" t="str">
            <v>M-P-0217-1-086-008</v>
          </cell>
          <cell r="B13258" t="str">
            <v>550X100 ROUND Ø32.CFT.TRF.BAG.BAZ.PSLMZ.CEL.MAT.SYH.RAL9005.10G.(1)(B)</v>
          </cell>
        </row>
        <row r="13259">
          <cell r="A13259" t="str">
            <v>M-P-0217-1-086-007</v>
          </cell>
          <cell r="B13259" t="str">
            <v>525X100 ROUND Ø32.CFT.TRF.BAG.BAZ.PSLMZ.CEL.MAT.SYH.RAL9005.10G.(1)(B)</v>
          </cell>
        </row>
        <row r="13260">
          <cell r="A13260" t="str">
            <v>M-P-0217-1-086-006</v>
          </cell>
          <cell r="B13260" t="str">
            <v>632X100 ROUND Ø32.CFT.TRF.BAG.BAZ.PSLMZ.CEL.MAT.SYH.RAL9005.10G.(1)(B)</v>
          </cell>
        </row>
        <row r="13261">
          <cell r="A13261" t="str">
            <v>M-P-0217-1-086-005</v>
          </cell>
          <cell r="B13261" t="str">
            <v>450X100 ROUND Ø32.CFT.TRF.BAG.BAZ.PSLMZ.CEL.MAT.SYH.RAL9005.10G.(1)(B)</v>
          </cell>
        </row>
        <row r="13262">
          <cell r="A13262" t="str">
            <v>M-P-0217-1-086-004</v>
          </cell>
          <cell r="B13262" t="str">
            <v>550X100 ROUND Ø32.CFT.TRF.BAG.PSLMZ.CEL.MAT.SYH.RAL9005.10G.PE(1)(B)</v>
          </cell>
        </row>
        <row r="13263">
          <cell r="A13263" t="str">
            <v>M-P-0217-1-086-003</v>
          </cell>
          <cell r="B13263" t="str">
            <v>525X100 ROUND Ø32.CFT.TRF.BAG.PSLMZ.CEL.MAT.SYH.RAL9005.10G.PE(1)(B)</v>
          </cell>
        </row>
        <row r="13264">
          <cell r="A13264" t="str">
            <v>M-P-0217-1-086-002</v>
          </cell>
          <cell r="B13264" t="str">
            <v>632X100 ROUND Ø32.CFT.TRF.BAG.PSLMZ.CEL.MAT.SYH.RAL9005.10G.PE(1)(B)</v>
          </cell>
        </row>
        <row r="13265">
          <cell r="A13265" t="str">
            <v>M-P-0217-1-086-001</v>
          </cell>
          <cell r="B13265" t="str">
            <v>450X100 ROUND Ø32.CFT.TRF.BAG.PSLMZ.CEL.MAT.SYH.RAL9005.10G.PE(1)(B)</v>
          </cell>
        </row>
        <row r="13266">
          <cell r="A13266" t="str">
            <v>M-P-0217-1-002-012</v>
          </cell>
          <cell r="B13266" t="str">
            <v>365X100 ROUND Ø32.CFT.TRF.BAG.BAZ.PSLMZ.CEL.AY.YZY.(1)(B)</v>
          </cell>
        </row>
        <row r="13267">
          <cell r="A13267" t="str">
            <v>M-P-0217-1-002-011</v>
          </cell>
          <cell r="B13267" t="str">
            <v>450X100 ROUND Ø32.CFT.TRF.BAG.BAZ.PSLMZ.CEL.AY.YZY.(1)(B)</v>
          </cell>
        </row>
        <row r="13268">
          <cell r="A13268" t="str">
            <v>M-P-0217-1-002-010</v>
          </cell>
          <cell r="B13268" t="str">
            <v>525X100 ROUND Ø32.CFT.TRF.BAG.BAZ.PSLMZ.CEL.AY.YZY.(1)(B)</v>
          </cell>
        </row>
        <row r="13269">
          <cell r="A13269" t="str">
            <v>M-P-0217-1-002-009</v>
          </cell>
          <cell r="B13269" t="str">
            <v>350X100 ROUND Ø32.CFT.TRF.BAG.BAZ.PSLMZ.CEL.AY.YZY.(1)(B)</v>
          </cell>
        </row>
        <row r="13270">
          <cell r="A13270" t="str">
            <v>M-P-0217-1-002-008</v>
          </cell>
          <cell r="B13270" t="str">
            <v>550X100 ROUND Ø32.CFT.TRF.BAG.BAZ.PSLMZ.CEL.AY.YZY.(1)(B)</v>
          </cell>
        </row>
        <row r="13271">
          <cell r="A13271" t="str">
            <v>M-P-0217-1-002-007</v>
          </cell>
          <cell r="B13271" t="str">
            <v>632X100 ROUND Ø32.CFT.TRF.BAG.BAZ.PSLMZ.CEL.AY.YZY.(1)(B)</v>
          </cell>
        </row>
        <row r="13272">
          <cell r="A13272" t="str">
            <v>M-P-0217-1-002-006</v>
          </cell>
          <cell r="B13272" t="str">
            <v>350X100 ROUND Ø32.CFT.TRF.BAG.PSLMZ.CEL.AY.YZY.(1)(B)</v>
          </cell>
        </row>
        <row r="13273">
          <cell r="A13273" t="str">
            <v>M-P-0217-1-002-005</v>
          </cell>
          <cell r="B13273" t="str">
            <v>365X100 ROUND Ø32.CFT.TRF.BAG.PSLMZ.CEL.AY.YZY.(1)(B)</v>
          </cell>
        </row>
        <row r="13274">
          <cell r="A13274" t="str">
            <v>M-P-0217-1-002-004</v>
          </cell>
          <cell r="B13274" t="str">
            <v>550X100 ROUND Ø32.CFT.TRF.BAG.PSLMZ.CEL.AY.YZY.(1)(B)</v>
          </cell>
        </row>
        <row r="13275">
          <cell r="A13275" t="str">
            <v>M-P-0217-1-002-003</v>
          </cell>
          <cell r="B13275" t="str">
            <v>525X100 ROUND Ø32.CFT.TRF.BAG.PSLMZ.CEL.AY.YZY.(1)(B)</v>
          </cell>
        </row>
        <row r="13276">
          <cell r="A13276" t="str">
            <v>M-P-0217-1-002-002</v>
          </cell>
          <cell r="B13276" t="str">
            <v>632X100 ROUND Ø32.CFT.TRF.BAG.PSLMZ.CEL.AY.YZY.(1)(B)</v>
          </cell>
        </row>
        <row r="13277">
          <cell r="A13277" t="str">
            <v>M-P-0217-1-002-001</v>
          </cell>
          <cell r="B13277" t="str">
            <v>450X100 ROUND Ø32.CFT.TRF.BAG.PSLMZ.CEL.AY.YZY.(1)(B)</v>
          </cell>
        </row>
        <row r="13278">
          <cell r="A13278" t="str">
            <v>M-P-0217-1-001-009</v>
          </cell>
          <cell r="B13278" t="str">
            <v>350X100 ROUND Ø32.CFT.TRF.BAG.PSLMZ.CEL.FRC.YZY.(1)(B)</v>
          </cell>
        </row>
        <row r="13279">
          <cell r="A13279" t="str">
            <v>M-P-0217-1-001-008</v>
          </cell>
          <cell r="B13279" t="str">
            <v>525X100 ROUND Ø32.CFT.TRF.BAG.BAZ.PSLMZ.CEL.FRC.YZY.(1)(B)</v>
          </cell>
        </row>
        <row r="13280">
          <cell r="A13280" t="str">
            <v>M-P-0217-1-001-007</v>
          </cell>
          <cell r="B13280" t="str">
            <v>632X100 ROUND Ø32.CFT.TRF.BAG.BAZ.PSLMZ.CEL.FRC.YZY.(1)(B)</v>
          </cell>
        </row>
        <row r="13281">
          <cell r="A13281" t="str">
            <v>M-P-0217-1-001-006</v>
          </cell>
          <cell r="B13281" t="str">
            <v>550X100 ROUND Ø32.CFT.TRF.BAG.BAZ.PSLMZ.CEL.FRC.YZY.(1)(B)</v>
          </cell>
        </row>
        <row r="13282">
          <cell r="A13282" t="str">
            <v>M-P-0217-1-001-005</v>
          </cell>
          <cell r="B13282" t="str">
            <v>450X100 ROUND Ø32.CFT.TRF.BAG.BAZ.PSLMZ.CEL.FRC.YZY.(1)(B)</v>
          </cell>
        </row>
        <row r="13283">
          <cell r="A13283" t="str">
            <v>M-P-0217-1-001-004</v>
          </cell>
          <cell r="B13283" t="str">
            <v>525X100 ROUND Ø32.CFT.TRF.BAG.PSLMZ.CEL.FRC.YZY.(1)(B)</v>
          </cell>
        </row>
        <row r="13284">
          <cell r="A13284" t="str">
            <v>M-P-0217-1-001-003</v>
          </cell>
          <cell r="B13284" t="str">
            <v>550X100 ROUND Ø32.CFT.TRF.BAG.PSLMZ.CEL.FRC.YZY.(1)(B)</v>
          </cell>
        </row>
        <row r="13285">
          <cell r="A13285" t="str">
            <v>M-P-0217-1-001-002</v>
          </cell>
          <cell r="B13285" t="str">
            <v>632X100 ROUND Ø32.CFT.TRF.BAG.PSLMZ.CEL.FRC.YZY.(1)(B)</v>
          </cell>
        </row>
        <row r="13286">
          <cell r="A13286" t="str">
            <v>M-P-0217-1-001-001</v>
          </cell>
          <cell r="B13286" t="str">
            <v>450X100 ROUND Ø32.CFT.TRF.BAG.PSLMZ.CEL.FRC.YZY.(1)(B)</v>
          </cell>
        </row>
        <row r="13287">
          <cell r="A13287" t="str">
            <v>M-P-0216-2-001-001</v>
          </cell>
          <cell r="B13287" t="str">
            <v>400X600 TRV-PRO3.PSLMZ.CEL.FRC.YZY.(5)RD230V150W50HzCLI.30x30.ON/OF.FIS.FRC.YZY.(R)</v>
          </cell>
        </row>
        <row r="13288">
          <cell r="A13288" t="str">
            <v>M-P-0216-1-001-004</v>
          </cell>
          <cell r="B13288" t="str">
            <v>400X540 TRV-PRO3.BAZ.PSLMZ.CEL.FRC.YZY.(5)(B)</v>
          </cell>
        </row>
        <row r="13289">
          <cell r="A13289" t="str">
            <v>M-P-0216-1-001-003</v>
          </cell>
          <cell r="B13289" t="str">
            <v>400X600 TRV-PRO3.BAZ.PSLMZ.CEL.FRC.YZY.(5)(B)</v>
          </cell>
        </row>
        <row r="13290">
          <cell r="A13290" t="str">
            <v>M-P-0216-1-001-002</v>
          </cell>
          <cell r="B13290" t="str">
            <v>400X540 TRV-PRO3.PSLMZ.CEL.FRC.YZY.(5)</v>
          </cell>
        </row>
        <row r="13291">
          <cell r="A13291" t="str">
            <v>M-P-0216-1-001-001</v>
          </cell>
          <cell r="B13291" t="str">
            <v>400X600 TRV-PRO3.PSLMZ.CEL.FRC.YZY.(5)</v>
          </cell>
        </row>
        <row r="13292">
          <cell r="A13292" t="str">
            <v>M-P-0215-2-172-001</v>
          </cell>
          <cell r="B13292" t="str">
            <v>928x357 SUITE.PSLMZ.CEL.PAR.BRONZE(13)FR230V100W50HzCLI23-4A.ASTD.FSIZ.GRI.L:750MM</v>
          </cell>
        </row>
        <row r="13293">
          <cell r="A13293" t="str">
            <v>M-P-0215-2-002-001</v>
          </cell>
          <cell r="B13293" t="str">
            <v>928x357 SUITE.PSLMZ.CEL.AY.YZY.(13)FR230V100W50HzCLI23-4A.ASTD.FSIZ.GRI.L:750MM</v>
          </cell>
        </row>
        <row r="13294">
          <cell r="A13294" t="str">
            <v>M-P-0214-1-002-002</v>
          </cell>
          <cell r="B13294" t="str">
            <v>350X500 TRV-PRO2.BAZ.PSLMZ.CEL.AY.YZY.(6)(B)</v>
          </cell>
        </row>
        <row r="13295">
          <cell r="A13295" t="str">
            <v>M-P-0214-1-002-001</v>
          </cell>
          <cell r="B13295" t="str">
            <v>350X500 TRV-PRO2.PSLMZ.CEL.AY.YZY.(6)</v>
          </cell>
        </row>
        <row r="13296">
          <cell r="A13296" t="str">
            <v>M-P-0214-1-001-002</v>
          </cell>
          <cell r="B13296" t="str">
            <v>350X500 TRV-PRO2.BAZ.PSLMZ.CEL.FRC.YZY.(6)(B)</v>
          </cell>
        </row>
        <row r="13297">
          <cell r="A13297" t="str">
            <v>M-P-0214-1-001-001</v>
          </cell>
          <cell r="B13297" t="str">
            <v>350X500 TRV-PRO2.PSLMZ.CEL.FRC.YZY.(6)</v>
          </cell>
        </row>
        <row r="13298">
          <cell r="A13298" t="str">
            <v>M-P-0213-2-002-001</v>
          </cell>
          <cell r="B13298" t="str">
            <v>1460X500 MAGNOLIA.PSLMZ.CEL.AY.YZY.(9)RD230V300W50HzCLI.30X30.ON/OF.FSIZ.AY.YZY.GRI.KBL(L)</v>
          </cell>
        </row>
        <row r="13299">
          <cell r="A13299" t="str">
            <v>M-P-0213-1-149-009</v>
          </cell>
          <cell r="B13299" t="str">
            <v>1460X500 MAGNOLIA.(CCD).BAZ.PSLMZ.CEL.CLEOPATRA.(9)(B)</v>
          </cell>
        </row>
        <row r="13300">
          <cell r="A13300" t="str">
            <v>M-P-0213-1-149-008</v>
          </cell>
          <cell r="B13300" t="str">
            <v>780X500 MAGNOLIA.(CCD).BAZ.PSLMZ.CEL.CLEOPATRA.(5)(B)</v>
          </cell>
        </row>
        <row r="13301">
          <cell r="A13301" t="str">
            <v>M-P-0213-1-149-007</v>
          </cell>
          <cell r="B13301" t="str">
            <v>1120X500 MAGNOLIA.(CCD).BAZ.PSLMZ.CEL.CLEOPATRA.(5)(B)</v>
          </cell>
        </row>
        <row r="13302">
          <cell r="A13302" t="str">
            <v>M-P-0213-1-149-006</v>
          </cell>
          <cell r="B13302" t="str">
            <v>950X500 MAGNOLIA.(CCD).BAZ.PSLMZ.CEL.CLEOPATRA.(6)(B)</v>
          </cell>
        </row>
        <row r="13303">
          <cell r="A13303" t="str">
            <v>M-P-0213-1-149-005</v>
          </cell>
          <cell r="B13303" t="str">
            <v>1000X500 MAGNOLIA.PSLMZ.CEL.CLEOPATRA(6)(B)</v>
          </cell>
        </row>
        <row r="13304">
          <cell r="A13304" t="str">
            <v>M-P-0213-1-149-004</v>
          </cell>
          <cell r="B13304" t="str">
            <v>1460X500 MAGNOLIA.(CCD).PSLMZ.CEL.CLEOPATRA.BEIGE.SALT&amp;PEPPER.(50.A025.18PM)(9)</v>
          </cell>
        </row>
        <row r="13305">
          <cell r="A13305" t="str">
            <v>M-P-0213-1-149-003</v>
          </cell>
          <cell r="B13305" t="str">
            <v>1120X500 MAGNOLIA.(CCD).PSLMZ.CEL.CLEOPATRA.BEIGE.SALT&amp;PEPPER.(50.A025.18PM)(7)</v>
          </cell>
        </row>
        <row r="13306">
          <cell r="A13306" t="str">
            <v>M-P-0213-1-149-002</v>
          </cell>
          <cell r="B13306" t="str">
            <v>950X500 MAGNOLIA.(CCD).PSLMZ.CEL.CLEOPATRA.BEIGE.SALT&amp;PEPPER.(50.A025.18PM)(6)</v>
          </cell>
        </row>
        <row r="13307">
          <cell r="A13307" t="str">
            <v>M-P-0213-1-149-001</v>
          </cell>
          <cell r="B13307" t="str">
            <v>780X500 MAGNOLIA.(CCD).PSLMZ.CEL.CLEOPATRA.BEIGE.SALT&amp;PEPPER.(50.A025.18PM)(5)</v>
          </cell>
        </row>
        <row r="13308">
          <cell r="A13308" t="str">
            <v>M-P-0213-1-002-020</v>
          </cell>
          <cell r="B13308" t="str">
            <v>950X500 MAGNOLIA.(CCD).BAZ.PSLMZ.CEL.AY.YZY.(6)(B)</v>
          </cell>
        </row>
        <row r="13309">
          <cell r="A13309" t="str">
            <v>M-P-0213-1-002-019</v>
          </cell>
          <cell r="B13309" t="str">
            <v>1460X500 MAGNOLIA.BAZ.PSLMZ.CEL.AY.YZY.(9)(B)</v>
          </cell>
        </row>
        <row r="13310">
          <cell r="A13310" t="str">
            <v>M-P-0213-1-002-018</v>
          </cell>
          <cell r="B13310" t="str">
            <v>780X500 MAGNOLIA.BAZ.PSLMZ.CEL.AY.YZY.(5)(B)</v>
          </cell>
        </row>
        <row r="13311">
          <cell r="A13311" t="str">
            <v>M-P-0213-1-002-017</v>
          </cell>
          <cell r="B13311" t="str">
            <v>780X500 MAGNOLIA.(CCD).BAZ.PSLMZ.CEL.AY.YZY.(5)(B)</v>
          </cell>
        </row>
        <row r="13312">
          <cell r="A13312" t="str">
            <v>M-P-0213-1-002-016</v>
          </cell>
          <cell r="B13312" t="str">
            <v>1120X500 MAGNOLIA.(SGP).BAZ.PSLMZ.CEL.AY.YZY.(12)(B)</v>
          </cell>
        </row>
        <row r="13313">
          <cell r="A13313" t="str">
            <v>M-P-0213-1-002-015</v>
          </cell>
          <cell r="B13313" t="str">
            <v>1460X500 MAGNOLIA.(CCD).BAZ.PSLMZ.CEL.AY.YZY.(9)(B)</v>
          </cell>
        </row>
        <row r="13314">
          <cell r="A13314" t="str">
            <v>M-P-0213-1-002-014</v>
          </cell>
          <cell r="B13314" t="str">
            <v>1120X500 MAGNOLIA.BAZ.PSLMZ.CEL.AY.YZY.(7)(B)</v>
          </cell>
        </row>
        <row r="13315">
          <cell r="A13315" t="str">
            <v>M-P-0213-1-002-013</v>
          </cell>
          <cell r="B13315" t="str">
            <v>950X500 MAGNOLIA.BAZ.PSLMZ.CEL.AY.YZY.(6)(B)</v>
          </cell>
        </row>
        <row r="13316">
          <cell r="A13316" t="str">
            <v>M-P-0213-1-002-012</v>
          </cell>
          <cell r="B13316" t="str">
            <v>1120X500 MAGNOLIA.(CCD).BAZ.PSLMZ.CEL.AY.YZY.(7)(B)</v>
          </cell>
        </row>
        <row r="13317">
          <cell r="A13317" t="str">
            <v>M-P-0213-1-002-011</v>
          </cell>
          <cell r="B13317" t="str">
            <v>1460X500 MAGNOLIA.PSLMZ.CEL.AY.YZY.(9)</v>
          </cell>
        </row>
        <row r="13318">
          <cell r="A13318" t="str">
            <v>M-P-0213-1-002-009</v>
          </cell>
          <cell r="B13318" t="str">
            <v>1120X500 MAGNOLIA.PSLMZ.CEL.AY.YZY.(7)</v>
          </cell>
        </row>
        <row r="13319">
          <cell r="A13319" t="str">
            <v>M-P-0213-1-002-008</v>
          </cell>
          <cell r="B13319" t="str">
            <v>950X500 MAGNOLIA.PSLMZ.CEL.AY.YZY.(6)</v>
          </cell>
        </row>
        <row r="13320">
          <cell r="A13320" t="str">
            <v>M-P-0213-1-002-007</v>
          </cell>
          <cell r="B13320" t="str">
            <v>780X500 MAGNOLIA.PSLMZ.CEL.AY.YZY.(5)</v>
          </cell>
        </row>
        <row r="13321">
          <cell r="A13321" t="str">
            <v>M-P-0213-1-002-005</v>
          </cell>
          <cell r="B13321" t="str">
            <v>1120X500 MAGNOLIA.(SGP).PSLMZ.CEL.AY.YZY.(12)</v>
          </cell>
        </row>
        <row r="13322">
          <cell r="A13322" t="str">
            <v>M-P-0213-1-002-004</v>
          </cell>
          <cell r="B13322" t="str">
            <v>1460X500 MAGNOLIA.(CCD).PSLMZ.CEL.AY.YZY.(9)</v>
          </cell>
        </row>
        <row r="13323">
          <cell r="A13323" t="str">
            <v>M-P-0213-1-002-003</v>
          </cell>
          <cell r="B13323" t="str">
            <v>1120X500 MAGNOLIA.(CCD).PSLMZ.CEL.AY.YZY.(7)</v>
          </cell>
        </row>
        <row r="13324">
          <cell r="A13324" t="str">
            <v>M-P-0213-1-002-002</v>
          </cell>
          <cell r="B13324" t="str">
            <v>950X500 MAGNOLIA.(CCD).PSLMZ.CEL.AY.YZY.(6)</v>
          </cell>
        </row>
        <row r="13325">
          <cell r="A13325" t="str">
            <v>M-P-0213-1-002-001</v>
          </cell>
          <cell r="B13325" t="str">
            <v>780X500 MAGNOLIA.(CCD).PSLMZ.CEL.AY.YZY.(5)</v>
          </cell>
        </row>
        <row r="13326">
          <cell r="A13326" t="str">
            <v>M-P-0213-1-001-011</v>
          </cell>
          <cell r="B13326" t="str">
            <v>950X500 MAGNOLIA.BAZ.PSLMZ.CEL.FRC.YZY.(6)(B)</v>
          </cell>
        </row>
        <row r="13327">
          <cell r="A13327" t="str">
            <v>M-P-0213-1-001-010</v>
          </cell>
          <cell r="B13327" t="str">
            <v>780X500 MAGNOLIA.BAZ.PSLMZ.CEL.FRC.YZY.(5)(B)</v>
          </cell>
        </row>
        <row r="13328">
          <cell r="A13328" t="str">
            <v>M-P-0213-1-001-009</v>
          </cell>
          <cell r="B13328" t="str">
            <v>1460X500 MAGNOLIA.BAZ.PSLMZ.CEL.FRC.YZY.(9)(B)</v>
          </cell>
        </row>
        <row r="13329">
          <cell r="A13329" t="str">
            <v>M-P-0213-1-001-008</v>
          </cell>
          <cell r="B13329" t="str">
            <v>610X500 MAGNOLIA.BAZ.PSLMZ.CEL.FRC.YZY.(4)(B)</v>
          </cell>
        </row>
        <row r="13330">
          <cell r="A13330" t="str">
            <v>M-P-0213-1-001-007</v>
          </cell>
          <cell r="B13330" t="str">
            <v>1120X500 MAGNOLIA.BAZ.PSLMZ.CEL.FRC.YZY.(7)(B)</v>
          </cell>
        </row>
        <row r="13331">
          <cell r="A13331" t="str">
            <v>M-P-0213-1-001-006</v>
          </cell>
          <cell r="B13331" t="str">
            <v>1460X500 MAGNOLIA.PSLMZ.CEL.FRC.YZY.(9)</v>
          </cell>
        </row>
        <row r="13332">
          <cell r="A13332" t="str">
            <v>M-P-0213-1-001-004</v>
          </cell>
          <cell r="B13332" t="str">
            <v>1120X500 MAGNOLIA.PSLMZ.CEL.FRC.YZY.(7)</v>
          </cell>
        </row>
        <row r="13333">
          <cell r="A13333" t="str">
            <v>M-P-0213-1-001-003</v>
          </cell>
          <cell r="B13333" t="str">
            <v>950X500 MAGNOLIA.PSLMZ.CEL.FRC.YZY.(6)</v>
          </cell>
        </row>
        <row r="13334">
          <cell r="A13334" t="str">
            <v>M-P-0213-1-001-002</v>
          </cell>
          <cell r="B13334" t="str">
            <v>780X500 MAGNOLIA.PSLMZ.CEL.FRC.YZY.(5)</v>
          </cell>
        </row>
        <row r="13335">
          <cell r="A13335" t="str">
            <v>M-P-0213-1-001-001</v>
          </cell>
          <cell r="B13335" t="str">
            <v>610X500 MAGNOLIA.PSLMZ.CEL.FRC.YZY.(4)</v>
          </cell>
        </row>
        <row r="13336">
          <cell r="A13336" t="str">
            <v>M-P-0212-1-002-002</v>
          </cell>
          <cell r="B13336" t="str">
            <v>400X700 TRV-PRO1.BAZ.PSLMZ.CEL.AY.YZY.(5)(B)</v>
          </cell>
        </row>
        <row r="13337">
          <cell r="A13337" t="str">
            <v>M-P-0212-1-002-001</v>
          </cell>
          <cell r="B13337" t="str">
            <v>400X700 TRV-PRO1.PSLMZ.CEL.AY.YZY.(5)</v>
          </cell>
        </row>
        <row r="13338">
          <cell r="A13338" t="str">
            <v>M-P-0212-1-001-002</v>
          </cell>
          <cell r="B13338" t="str">
            <v>400X700 TRV-PRO1.BAZ.PSLMZ.CEL.FRC.YZY.(5)(B)</v>
          </cell>
        </row>
        <row r="13339">
          <cell r="A13339" t="str">
            <v>M-P-0212-1-001-001</v>
          </cell>
          <cell r="B13339" t="str">
            <v>400X700 TRV-PRO1.PSLMZ.CEL.FRC.YZY.(5)</v>
          </cell>
        </row>
        <row r="13340">
          <cell r="A13340" t="str">
            <v>M-P-0211-2-002-001</v>
          </cell>
          <cell r="B13340" t="str">
            <v>936x515 CORNER.PSLMZ.CEL.AY.YZY.(13)FR230V75W50HzCLI23-4A.ASTD.FSIZ.GRI.L:500MM</v>
          </cell>
        </row>
        <row r="13341">
          <cell r="A13341" t="str">
            <v>M-P-0210-2-002-001</v>
          </cell>
          <cell r="B13341" t="str">
            <v>1136x515 TWIN.PSLMZ.CEL.AY.YZY.(16)FR230V100W50HzCLI23-4A.ASTD.FSIZ.GRI.L:750MM</v>
          </cell>
        </row>
        <row r="13342">
          <cell r="A13342" t="str">
            <v>M-P-0209-2-002-001</v>
          </cell>
          <cell r="B13342" t="str">
            <v>1336x515 KING.PSLMZ.CEL.AY.YZY.(19)FR230V100W50HzCLI23-4A.ASTD.FSIZ.GRI.L:750MM</v>
          </cell>
        </row>
        <row r="13343">
          <cell r="A13343" t="str">
            <v>M-P-0208-1-002-002</v>
          </cell>
          <cell r="B13343" t="str">
            <v>475X600 TONO-2.(NK).BAZ.PSLMZ.CEL.AY.YZY.(3)(B)</v>
          </cell>
        </row>
        <row r="13344">
          <cell r="A13344" t="str">
            <v>M-P-0208-1-002-001</v>
          </cell>
          <cell r="B13344" t="str">
            <v>475X600 TONO-2.(NK)PSLMZ.CEL.AY.YZY.(3)BRK:Ø16</v>
          </cell>
        </row>
        <row r="13345">
          <cell r="A13345" t="str">
            <v>M-P-0207-1-173-002</v>
          </cell>
          <cell r="B13345" t="str">
            <v>1000X480 FURRY.(CLD).BAZ.PSLMZ.CEL.PVD.BRSHD.BRONZE.(7)(B)</v>
          </cell>
        </row>
        <row r="13346">
          <cell r="A13346" t="str">
            <v>M-P-0207-1-173-001</v>
          </cell>
          <cell r="B13346" t="str">
            <v>1000X480 FURRY(CLD).PSLMZ.CEL.PVD.MAT.BRONZE(7)</v>
          </cell>
        </row>
        <row r="13347">
          <cell r="A13347" t="str">
            <v>M-P-0207-1-001-004</v>
          </cell>
          <cell r="B13347" t="str">
            <v>1000X480 FURRY.(CLD).BAZ.PSLMZ.CEL.FRC.YZY.(5)(B)</v>
          </cell>
        </row>
        <row r="13348">
          <cell r="A13348" t="str">
            <v>M-P-0207-1-001-003</v>
          </cell>
          <cell r="B13348" t="str">
            <v>1000X480 FURRY.(CLD).BAZ.PSLMZ.CEL.FRC.YZY.(7)(B)</v>
          </cell>
        </row>
        <row r="13349">
          <cell r="A13349" t="str">
            <v>M-P-0207-1-001-002</v>
          </cell>
          <cell r="B13349" t="str">
            <v>1000X480 FURRY(CLD).PSLMZ.CEL.FRC.YZY.(7)</v>
          </cell>
        </row>
        <row r="13350">
          <cell r="A13350" t="str">
            <v>M-P-0207-1-001-001</v>
          </cell>
          <cell r="B13350" t="str">
            <v>1000X480 FURRY(CLD).PSLMZ.CEL.FRC.YZY.(5)</v>
          </cell>
        </row>
        <row r="13351">
          <cell r="A13351" t="str">
            <v>M-P-0206-2-198-001</v>
          </cell>
          <cell r="B13351" t="str">
            <v>1075X600 TONO PSLMZ.CEL.INTERPON.(AK.NBL=MZ1774)(6)(B)FR230V200W50HzCLI-STD.FIS.GRI-KR(L)</v>
          </cell>
        </row>
        <row r="13352">
          <cell r="A13352" t="str">
            <v>M-P-0206-1-204-001</v>
          </cell>
          <cell r="B13352" t="str">
            <v>675X600 TONO PSLMZ.CEL.PVD.BRSHED.COPPER(4)(B)</v>
          </cell>
        </row>
        <row r="13353">
          <cell r="A13353" t="str">
            <v>M-P-0206-1-199-002</v>
          </cell>
          <cell r="B13353" t="str">
            <v>1075X600 TONO.(NK).BAZ.PSLMZ.CEL.JELLY GOLD (AK.NBL=MZ622I).(6)(B)</v>
          </cell>
        </row>
        <row r="13354">
          <cell r="A13354" t="str">
            <v>M-P-0206-1-199-001</v>
          </cell>
          <cell r="B13354" t="str">
            <v>1075X600 TONO(NK)PSLMZ.CEL.BRSHD.JELLY.GOLD.(AK.NBL=MZ622I)(6)(B)</v>
          </cell>
        </row>
        <row r="13355">
          <cell r="A13355" t="str">
            <v>M-P-0206-1-198-002</v>
          </cell>
          <cell r="B13355" t="str">
            <v>1075X600 TONO.(NK).BAZ.PSLMZ.CEL.INTERPON (AK.NBL=MZ1774).(6)(B)</v>
          </cell>
        </row>
        <row r="13356">
          <cell r="A13356" t="str">
            <v>M-P-0206-1-198-001</v>
          </cell>
          <cell r="B13356" t="str">
            <v>1075X600 TONO(NK)PSLMZ.CEL.INTERPON.(AK.NBL=MZ1774)(6)(B)</v>
          </cell>
        </row>
        <row r="13357">
          <cell r="A13357" t="str">
            <v>M-P-0206-1-197-002</v>
          </cell>
          <cell r="B13357" t="str">
            <v>1075X600 TONO.(NK).BAZ.PSLMZ.CEL.JELLY COPPER (AK.NBL=MZ0614).(6)(B)</v>
          </cell>
        </row>
        <row r="13358">
          <cell r="A13358" t="str">
            <v>M-P-0206-1-197-001</v>
          </cell>
          <cell r="B13358" t="str">
            <v>1075X600 TONO(NK)PSLMZ.CEL.BRSHD.JELLY.COPPER.(AK.NBL=MZ0614)(6)(B)</v>
          </cell>
        </row>
        <row r="13359">
          <cell r="A13359" t="str">
            <v>M-P-0206-1-196-002</v>
          </cell>
          <cell r="B13359" t="str">
            <v>675X600 TONO.(NK).BAZ.PSLMZ.CEL.SETACOAT (PN205).(4)(B)</v>
          </cell>
        </row>
        <row r="13360">
          <cell r="A13360" t="str">
            <v>M-P-0206-1-196-001</v>
          </cell>
          <cell r="B13360" t="str">
            <v>675X600 TONO(NK)PSLMZ.CEL.SETACOAT.(PN205)(4)(B)</v>
          </cell>
        </row>
        <row r="13361">
          <cell r="A13361" t="str">
            <v>M-P-0206-1-195-002</v>
          </cell>
          <cell r="B13361" t="str">
            <v>675X600 TONO.(NK).BAZ.PSLMZ.CEL.TASILAQ SABLE (AK.NBL=Y2304I).(4)(B)</v>
          </cell>
        </row>
        <row r="13362">
          <cell r="A13362" t="str">
            <v>M-P-0206-1-195-001</v>
          </cell>
          <cell r="B13362" t="str">
            <v>675X600 TONO(NK)PSLMZ.CEL.TASILAQ.SABLE(AK.NBL=Y2304I)(4)(B)</v>
          </cell>
        </row>
        <row r="13363">
          <cell r="A13363" t="str">
            <v>M-P-0206-1-182-006</v>
          </cell>
          <cell r="B13363" t="str">
            <v>675X600 TONO.(NK).BAZ.PSLMZ.CEL.PVD.BRSHED.REDGOLD.(4)(B)</v>
          </cell>
        </row>
        <row r="13364">
          <cell r="A13364" t="str">
            <v>M-P-0206-1-182-005</v>
          </cell>
          <cell r="B13364" t="str">
            <v>1075X600 TONO.(NK).BAZ.PSLMZ.CEL.PVD.BRSHED.REDGOLD.(6)(B)</v>
          </cell>
        </row>
        <row r="13365">
          <cell r="A13365" t="str">
            <v>M-P-0206-1-182-004</v>
          </cell>
          <cell r="B13365" t="str">
            <v>475X600 TONO.(NK).BAZ.PSLMZ.CEL.PVD.BRSHED.REDGOLD.(3)(B)</v>
          </cell>
        </row>
        <row r="13366">
          <cell r="A13366" t="str">
            <v>M-P-0206-1-182-003</v>
          </cell>
          <cell r="B13366" t="str">
            <v>1075X600 TONO(NK)PSLMZ.CEL.PVD.BRSHED.REDGOLD(6)(B)</v>
          </cell>
        </row>
        <row r="13367">
          <cell r="A13367" t="str">
            <v>M-P-0206-1-182-002</v>
          </cell>
          <cell r="B13367" t="str">
            <v>675X600 TONO(NK)PSLMZ.CEL.PVD.BRSHED.REDGOLD(4)(B)</v>
          </cell>
        </row>
        <row r="13368">
          <cell r="A13368" t="str">
            <v>M-P-0206-1-182-001</v>
          </cell>
          <cell r="B13368" t="str">
            <v>475X600 TONO(NK)PSLMZ.CEL.PVD.BRSHED.REDGOLD(3)(B)</v>
          </cell>
        </row>
        <row r="13369">
          <cell r="A13369" t="str">
            <v>M-P-0206-1-181-006</v>
          </cell>
          <cell r="B13369" t="str">
            <v>475X600 TONO.(NK).BAZ.PSLMZ.CEL.PVD.POLSHD.REDGOLD.(3)(B)</v>
          </cell>
        </row>
        <row r="13370">
          <cell r="A13370" t="str">
            <v>M-P-0206-1-181-005</v>
          </cell>
          <cell r="B13370" t="str">
            <v>1075X600 TONO.(NK).BAZ.PSLMZ.CEL.PVD.POLSHD.REDGOLD.(6)(B)</v>
          </cell>
        </row>
        <row r="13371">
          <cell r="A13371" t="str">
            <v>M-P-0206-1-181-004</v>
          </cell>
          <cell r="B13371" t="str">
            <v>675X600 TONO.(NK).BAZ.PSLMZ.CEL.PVD.POLSHD.REDGOLD.(4)(B)</v>
          </cell>
        </row>
        <row r="13372">
          <cell r="A13372" t="str">
            <v>M-P-0206-1-181-003</v>
          </cell>
          <cell r="B13372" t="str">
            <v>1075X600 TONO(NK)PSLMZ.CEL.PVD.POLSHD.REDGOLD(6)(B)</v>
          </cell>
        </row>
        <row r="13373">
          <cell r="A13373" t="str">
            <v>M-P-0206-1-181-002</v>
          </cell>
          <cell r="B13373" t="str">
            <v>675X600 TONO(NK)PSLMZ.CEL.PVD.POLSHD.REDGOLD(4)(B)</v>
          </cell>
        </row>
        <row r="13374">
          <cell r="A13374" t="str">
            <v>M-P-0206-1-181-001</v>
          </cell>
          <cell r="B13374" t="str">
            <v>475X600 TONO(NK)PSLMZ.CEL.PVD.POLSHD.REDGOLD(3)(B)</v>
          </cell>
        </row>
        <row r="13375">
          <cell r="A13375" t="str">
            <v>M-P-0206-1-179-006</v>
          </cell>
          <cell r="B13375" t="str">
            <v>1075X600 TONO.(NK).BAZ.PSLMZ.CEL.PVD.BRSHD.BLACK.CHROME.(6)(B)</v>
          </cell>
        </row>
        <row r="13376">
          <cell r="A13376" t="str">
            <v>M-P-0206-1-179-005</v>
          </cell>
          <cell r="B13376" t="str">
            <v>675X600 TONO.(NK).BAZ.PSLMZ.CEL.PVD.BRSHD.BLACK.CHROME.(4)(B)</v>
          </cell>
        </row>
        <row r="13377">
          <cell r="A13377" t="str">
            <v>M-P-0206-1-179-004</v>
          </cell>
          <cell r="B13377" t="str">
            <v>475X600 TONO.(NK).BAZ.PSLMZ.CEL.PVD.BRSHD.BLACK.CHROME.(3)(B)</v>
          </cell>
        </row>
        <row r="13378">
          <cell r="A13378" t="str">
            <v>M-P-0206-1-179-003</v>
          </cell>
          <cell r="B13378" t="str">
            <v>1075X600 TONO(NK)PSLMZ.CEL.PVD.BRSHED.BLACK.CHROME(6)(B)</v>
          </cell>
        </row>
        <row r="13379">
          <cell r="A13379" t="str">
            <v>M-P-0206-1-179-002</v>
          </cell>
          <cell r="B13379" t="str">
            <v>675X600 TONO(NK)PSLMZ.CEL.PVD.BRSHED.BLACK.CHROME(4)(B)</v>
          </cell>
        </row>
        <row r="13380">
          <cell r="A13380" t="str">
            <v>M-P-0206-1-179-001</v>
          </cell>
          <cell r="B13380" t="str">
            <v>475X600 TONO(NK)PSLMZ.CEL.PVD.BRSHED.BLACK.CHROME(3)(B)</v>
          </cell>
        </row>
        <row r="13381">
          <cell r="A13381" t="str">
            <v>M-P-0206-1-178-006</v>
          </cell>
          <cell r="B13381" t="str">
            <v>675X600 TONO.(NK).BAZ.PSLMZ.CEL.PVD.POLSHD.BLACK.CHROME.(4)(B)</v>
          </cell>
        </row>
        <row r="13382">
          <cell r="A13382" t="str">
            <v>M-P-0206-1-178-005</v>
          </cell>
          <cell r="B13382" t="str">
            <v>475X600 TONO.(NK).BAZ.PSLMZ.CEL.PVD.POLSHD.BLACK.CHROME.(3)(B)</v>
          </cell>
        </row>
        <row r="13383">
          <cell r="A13383" t="str">
            <v>M-P-0206-1-178-004</v>
          </cell>
          <cell r="B13383" t="str">
            <v>1075X600 TONO.(NK).BAZ.PSLMZ.CEL.PVD.POLSHD.BLACK.CHROME.(6)(B)</v>
          </cell>
        </row>
        <row r="13384">
          <cell r="A13384" t="str">
            <v>M-P-0206-1-178-003</v>
          </cell>
          <cell r="B13384" t="str">
            <v>1075X600 TONO(NK)PSLMZ.CEL.PVD.POLSHD.BLACK.CHROME(6)(B)</v>
          </cell>
        </row>
        <row r="13385">
          <cell r="A13385" t="str">
            <v>M-P-0206-1-178-002</v>
          </cell>
          <cell r="B13385" t="str">
            <v>675X600 TONO(NK)PSLMZ.CEL.PVD.POLSHD.BLACK.CHROME(4)(B)</v>
          </cell>
        </row>
        <row r="13386">
          <cell r="A13386" t="str">
            <v>M-P-0206-1-178-001</v>
          </cell>
          <cell r="B13386" t="str">
            <v>475X600 TONO(NK)PSLMZ.CEL.PVD.POLSHD.BLACK.CHROME(3)(B)</v>
          </cell>
        </row>
        <row r="13387">
          <cell r="A13387" t="str">
            <v>M-P-0206-1-175-004</v>
          </cell>
          <cell r="B13387" t="str">
            <v>1075X600 TONO.(NK).BAZ.PSLMZ.CEL.PVD.BRSHD.BRASS.(6)(B)</v>
          </cell>
        </row>
        <row r="13388">
          <cell r="A13388" t="str">
            <v>M-P-0206-1-175-003</v>
          </cell>
          <cell r="B13388" t="str">
            <v>675X600 TONO.(NK).BAZ.PSLMZ.CEL.PVD.BRSHD.BRASS.(4)(B)</v>
          </cell>
        </row>
        <row r="13389">
          <cell r="A13389" t="str">
            <v>M-P-0206-1-175-002</v>
          </cell>
          <cell r="B13389" t="str">
            <v>1075X600 TONO(NK)PSLMZ.CEL.PVD.BRSHED.BRASS(6)(B)</v>
          </cell>
        </row>
        <row r="13390">
          <cell r="A13390" t="str">
            <v>M-P-0206-1-175-001</v>
          </cell>
          <cell r="B13390" t="str">
            <v>675X600 TONO(NK)PSLMZ.CEL.PVD.BRSHED.BRASS(4)(B)</v>
          </cell>
        </row>
        <row r="13391">
          <cell r="A13391" t="str">
            <v>M-P-0206-1-174-005</v>
          </cell>
          <cell r="B13391" t="str">
            <v>1075X600 TONO.(NK).BAZ.PSLMZ.CEL.PVD.POLSHD.BRASS.(6)(B)</v>
          </cell>
        </row>
        <row r="13392">
          <cell r="A13392" t="str">
            <v>M-P-0206-1-174-004</v>
          </cell>
          <cell r="B13392" t="str">
            <v>675X600 TONO.(NK).BAZ.PSLMZ.CEL.PVD.POLSHD.BRASS.(4)(B)</v>
          </cell>
        </row>
        <row r="13393">
          <cell r="A13393" t="str">
            <v>M-P-0206-1-174-003</v>
          </cell>
          <cell r="B13393" t="str">
            <v>1075X600 TONO(NK)PSLMZ.CEL.PVD.POLSHD.BRASS(6)(B)</v>
          </cell>
        </row>
        <row r="13394">
          <cell r="A13394" t="str">
            <v>M-P-0206-1-174-002</v>
          </cell>
          <cell r="B13394" t="str">
            <v>675X600 TONO(NK)PSLMZ.CEL.PVD.POLSHD.BRASS(4)(B)</v>
          </cell>
        </row>
        <row r="13395">
          <cell r="A13395" t="str">
            <v>M-P-0206-1-002-012</v>
          </cell>
          <cell r="B13395" t="str">
            <v>1075X600 TONO.(NK).BAZ.PSLMZ.CEL.AY.YZY.(6)(B)</v>
          </cell>
        </row>
        <row r="13396">
          <cell r="A13396" t="str">
            <v>M-P-0206-1-002-011</v>
          </cell>
          <cell r="B13396" t="str">
            <v>475X600 TONO.(NK).BAZ.PSLMZ.CEL.AY.YZY.(3)(B)</v>
          </cell>
        </row>
        <row r="13397">
          <cell r="A13397" t="str">
            <v>M-P-0206-1-002-010</v>
          </cell>
          <cell r="B13397" t="str">
            <v>475X600 TONO.(NK).BAZ.PSLMZ.CEL.AY.YZY.(3)(B)R3.BRK:Ø21,3</v>
          </cell>
        </row>
        <row r="13398">
          <cell r="A13398" t="str">
            <v>M-P-0206-1-002-009</v>
          </cell>
          <cell r="B13398" t="str">
            <v>475X593 TONO.(NK).BAZ.PSLMZ.CEL.AY.YZY.(3)(B)R5.BRK:Ø26,9</v>
          </cell>
        </row>
        <row r="13399">
          <cell r="A13399" t="str">
            <v>M-P-0206-1-002-008</v>
          </cell>
          <cell r="B13399" t="str">
            <v>675X600 TONO.(NK).BAZ.PSLMZ.CEL.AY.YZY.(4)(B)</v>
          </cell>
        </row>
        <row r="13400">
          <cell r="A13400" t="str">
            <v>M-P-0206-1-002-007</v>
          </cell>
          <cell r="B13400" t="str">
            <v>475X600 TONO.(NK).BAZ.PSLMZ.CEL.AY.YZY.(3)(B)R5.BRK:Ø26,9</v>
          </cell>
        </row>
        <row r="13401">
          <cell r="A13401" t="str">
            <v>M-P-0206-1-002-006</v>
          </cell>
          <cell r="B13401" t="str">
            <v>475X593 TONO(NK)PSLMZ.CEL.AY.YZY.(3)R5.BRK:Ø26,9</v>
          </cell>
        </row>
        <row r="13402">
          <cell r="A13402" t="str">
            <v>M-P-0206-1-002-005</v>
          </cell>
          <cell r="B13402" t="str">
            <v>1075X600 TONO(NK)PSLMZ.CEL.AY.YZY.(6)(B)</v>
          </cell>
        </row>
        <row r="13403">
          <cell r="A13403" t="str">
            <v>M-P-0206-1-002-004</v>
          </cell>
          <cell r="B13403" t="str">
            <v>675X600 TONO(NK)PSLMZ.CEL.AY.YZY.(4)(B)</v>
          </cell>
        </row>
        <row r="13404">
          <cell r="A13404" t="str">
            <v>M-P-0206-1-002-003</v>
          </cell>
          <cell r="B13404" t="str">
            <v>475X600 TONO(NK)PSLMZ.CEL.AY.YZY.(3)(B)</v>
          </cell>
        </row>
        <row r="13405">
          <cell r="A13405" t="str">
            <v>M-P-0206-1-002-002</v>
          </cell>
          <cell r="B13405" t="str">
            <v>475X600 TONO(NK)PSLMZ.CEL.AY.YZY.(3)R3.BRK:Ø21,3</v>
          </cell>
        </row>
        <row r="13406">
          <cell r="A13406" t="str">
            <v>M-P-0206-1-002-001</v>
          </cell>
          <cell r="B13406" t="str">
            <v>475X600 TONO(NK)PSLMZ.CEL.AY.YZY.(3)R5.BRK:Ø26,9</v>
          </cell>
        </row>
        <row r="13407">
          <cell r="A13407" t="str">
            <v>M-P-0206-1-001-006</v>
          </cell>
          <cell r="B13407" t="str">
            <v>675X600 TONO.(NK).BAZ.PSLMZ.CEL.FRC.YZY.(4)(B)</v>
          </cell>
        </row>
        <row r="13408">
          <cell r="A13408" t="str">
            <v>M-P-0206-1-001-005</v>
          </cell>
          <cell r="B13408" t="str">
            <v>1075X600 TONO.(NK).BAZ.PSLMZ.CEL.FRC.YZY.(6)(B)</v>
          </cell>
        </row>
        <row r="13409">
          <cell r="A13409" t="str">
            <v>M-P-0206-1-001-004</v>
          </cell>
          <cell r="B13409" t="str">
            <v>475X600 TONO.(NK).BAZ.PSLMZ.CEL.FRC.YZY.(3)(B)</v>
          </cell>
        </row>
        <row r="13410">
          <cell r="A13410" t="str">
            <v>M-P-0206-1-001-003</v>
          </cell>
          <cell r="B13410" t="str">
            <v>1075X600 TONO(NK)PSLMZ.CEL.FRC.YZY.(6)(B)</v>
          </cell>
        </row>
        <row r="13411">
          <cell r="A13411" t="str">
            <v>M-P-0206-1-001-002</v>
          </cell>
          <cell r="B13411" t="str">
            <v>675X600 TONO(NK)PSLMZ.CEL.FRC.YZY.(4)(B)</v>
          </cell>
        </row>
        <row r="13412">
          <cell r="A13412" t="str">
            <v>M-P-0206-1-001-001</v>
          </cell>
          <cell r="B13412" t="str">
            <v>475X600 TONO(NK)PSLMZ.CEL.FRC.YZY.(3)(B)</v>
          </cell>
        </row>
        <row r="13413">
          <cell r="A13413" t="str">
            <v>M-P-0205-1-002-008</v>
          </cell>
          <cell r="B13413" t="str">
            <v>770X500 BLUES.(SRP).BAZ.PSLMZ.CEL.CTSZ.AY.YZY.(14)(B)</v>
          </cell>
        </row>
        <row r="13414">
          <cell r="A13414" t="str">
            <v>M-P-0205-1-002-007</v>
          </cell>
          <cell r="B13414" t="str">
            <v>1190X500 BLUES.(SRP).BAZ.PSLMZ.CEL.CTSZ.AY.YZY.(20)(B)</v>
          </cell>
        </row>
        <row r="13415">
          <cell r="A13415" t="str">
            <v>M-P-0205-1-002-006</v>
          </cell>
          <cell r="B13415" t="str">
            <v>1700X500 BLUES.(SRP).BAZ.PSLMZ.CEL.CTSZ.AY.YZY.(28)(B)</v>
          </cell>
        </row>
        <row r="13416">
          <cell r="A13416" t="str">
            <v>M-P-0205-1-002-005</v>
          </cell>
          <cell r="B13416" t="str">
            <v>1400X500 BLUES.(SRP).BAZ.PSLMZ.CEL.CTSZ.AY.YZY.(24)(B)</v>
          </cell>
        </row>
        <row r="13417">
          <cell r="A13417" t="str">
            <v>M-P-0205-1-002-004</v>
          </cell>
          <cell r="B13417" t="str">
            <v>1700X500 BLUES.(SRP).PSLMZ.CEL.AY.YZY.CTSZ.(28)</v>
          </cell>
        </row>
        <row r="13418">
          <cell r="A13418" t="str">
            <v>M-P-0205-1-002-003</v>
          </cell>
          <cell r="B13418" t="str">
            <v>1400X500 BLUES.(SRP).PSLMZ.CEL.AY.YZY.CTSZ.(24)</v>
          </cell>
        </row>
        <row r="13419">
          <cell r="A13419" t="str">
            <v>M-P-0205-1-002-002</v>
          </cell>
          <cell r="B13419" t="str">
            <v>1190X500 BLUES.(SRP).PSLMZ.CEL.AY.YZY.CTSZ.(20)</v>
          </cell>
        </row>
        <row r="13420">
          <cell r="A13420" t="str">
            <v>M-P-0205-1-002-001</v>
          </cell>
          <cell r="B13420" t="str">
            <v>770X500 BLUES.(SRP).PSLMZ.CEL.AY.YZY.CTSZ.(14)</v>
          </cell>
        </row>
        <row r="13421">
          <cell r="A13421" t="str">
            <v>M-P-0205-1-001-008</v>
          </cell>
          <cell r="B13421" t="str">
            <v>1400X500 BLUES.(SRP).BAZ.PSLMZ.CEL.CTSZ.FRC.YZY.(24)(B)</v>
          </cell>
        </row>
        <row r="13422">
          <cell r="A13422" t="str">
            <v>M-P-0205-1-001-007</v>
          </cell>
          <cell r="B13422" t="str">
            <v>1190X500 BLUES.(SRP).BAZ.PSLMZ.CEL.CTSZ.FRC.YZY.(20)(B)</v>
          </cell>
        </row>
        <row r="13423">
          <cell r="A13423" t="str">
            <v>M-P-0205-1-001-006</v>
          </cell>
          <cell r="B13423" t="str">
            <v>1700X500 BLUES.(SRP).BAZ.PSLMZ.CEL.CTSZ.FRC.YZY.(28)(B)</v>
          </cell>
        </row>
        <row r="13424">
          <cell r="A13424" t="str">
            <v>M-P-0205-1-001-005</v>
          </cell>
          <cell r="B13424" t="str">
            <v>770X500 BLUES.(SRP).BAZ.PSLMZ.CEL.CTSZ.FRC.YZY.(14)(B)</v>
          </cell>
        </row>
        <row r="13425">
          <cell r="A13425" t="str">
            <v>M-P-0205-1-001-004</v>
          </cell>
          <cell r="B13425" t="str">
            <v>1700X500 BLUES.(SRP).PSLMZ.CEL.FRC.YZY.CTSZ.(28)</v>
          </cell>
        </row>
        <row r="13426">
          <cell r="A13426" t="str">
            <v>M-P-0205-1-001-003</v>
          </cell>
          <cell r="B13426" t="str">
            <v>1400X500 BLUES.(SRP).PSLMZ.CEL.FRC.YZY.CTSZ.(24)</v>
          </cell>
        </row>
        <row r="13427">
          <cell r="A13427" t="str">
            <v>M-P-0205-1-001-002</v>
          </cell>
          <cell r="B13427" t="str">
            <v>1190X500 BLUES.(SRP).PSLMZ.CEL.FRC.YZY.CTSZ.(20)</v>
          </cell>
        </row>
        <row r="13428">
          <cell r="A13428" t="str">
            <v>M-P-0205-1-001-001</v>
          </cell>
          <cell r="B13428" t="str">
            <v>770X500 BLUES.(SRP).PSLMZ.CEL.FRC.YZY.CTSZ.(14)</v>
          </cell>
        </row>
        <row r="13429">
          <cell r="A13429" t="str">
            <v>M-P-0204-1-055-001</v>
          </cell>
          <cell r="B13429" t="str">
            <v>800X500 CATENA.PSLMZ.CEL.POLSHD.COPPER.(5)AKS:50MM</v>
          </cell>
        </row>
        <row r="13430">
          <cell r="A13430" t="str">
            <v>M-P-0204-1-002-001</v>
          </cell>
          <cell r="B13430" t="str">
            <v>800X500 CATENA.PSLMZ.CEL.AY.YZY.(5)AKS:50MM</v>
          </cell>
        </row>
        <row r="13431">
          <cell r="A13431" t="str">
            <v>M-P-0203-1-155-002</v>
          </cell>
          <cell r="B13431" t="str">
            <v>842X400 OLIVIN+PENNA.BAZ.PSLMZ.CEL.ONPANEL.CLK.ROSEGOLD.(2)(B)</v>
          </cell>
        </row>
        <row r="13432">
          <cell r="A13432" t="str">
            <v>M-P-0203-1-155-001</v>
          </cell>
          <cell r="B13432" t="str">
            <v>842X400 OLIVIN+PENNA.PSLMZ.CEL.ONPANEL.CLK.ROSEGOLD(2)HVL.ASK.ROSEGOLD.AKS:50MM</v>
          </cell>
        </row>
        <row r="13433">
          <cell r="A13433" t="str">
            <v>M-P-0201-1-002-001</v>
          </cell>
          <cell r="B13433" t="str">
            <v>855X550 FRAME-3.PSLMZ.CEL.AY.YZY.(6)AKS:500MM</v>
          </cell>
        </row>
        <row r="13434">
          <cell r="A13434" t="str">
            <v>M-P-0200-2-002-001</v>
          </cell>
          <cell r="B13434" t="str">
            <v>1000X500 SAMOS-T.PSLMZ.CEL.AY.YZY.(5)AKS:300MM.RD230V200W50HzCLI.30X30.ON/OF.FSIZ.AY.YZY.BYZ.KBL(R)</v>
          </cell>
        </row>
        <row r="13435">
          <cell r="A13435" t="str">
            <v>M-P-0200-1-002-002</v>
          </cell>
          <cell r="B13435" t="str">
            <v>1000X500 SAMOS.BAZ.PSLMZ.CEL.AY.YZY.(5)(B)</v>
          </cell>
        </row>
        <row r="13436">
          <cell r="A13436" t="str">
            <v>M-P-0200-1-002-001</v>
          </cell>
          <cell r="B13436" t="str">
            <v>1000X500 SAMOS-T.PSLMZ.CEL.AY.YZY.(5)AKS:300MM</v>
          </cell>
        </row>
        <row r="13437">
          <cell r="A13437" t="str">
            <v>M-P-0199-2-002-001</v>
          </cell>
          <cell r="B13437" t="str">
            <v>1100X500 SAMOS-H.PSLMZ.CEL.AY.YZY.(5)AKS:300MM.RD230V200W50HzCLI.30X30.ON/OF.FIS.AY.YZY.GRI.KBL(R)</v>
          </cell>
        </row>
        <row r="13438">
          <cell r="A13438" t="str">
            <v>M-P-0199-1-187-001</v>
          </cell>
          <cell r="B13438" t="str">
            <v>1100X500 SAMOS-H.PSLMZ.CEL.AY.YZY.GRN.PVD.TITANIK(5)AKS:300MM</v>
          </cell>
        </row>
        <row r="13439">
          <cell r="A13439" t="str">
            <v>M-P-0199-1-002-002</v>
          </cell>
          <cell r="B13439" t="str">
            <v>1000X500 SAMOS.BAZ.PSLMZ.CEL.AY.YZY.(5)(B)</v>
          </cell>
        </row>
        <row r="13440">
          <cell r="A13440" t="str">
            <v>M-P-0199-1-002-001</v>
          </cell>
          <cell r="B13440" t="str">
            <v>1100X500 SAMOS-H.PSLMZ.CEL.AY.YZY.(5)AKS:300MM</v>
          </cell>
        </row>
        <row r="13441">
          <cell r="A13441" t="str">
            <v>M-P-0198-2-002-001</v>
          </cell>
          <cell r="B13441" t="str">
            <v>1000X500 PORTO-V.PSLMZ.CEL.AY.YZY.(5)AKS:50MM.RD230V200W50HzCLI.30X30.ON/OF.FIS.AY.YZY.GRI.KBL(L)</v>
          </cell>
        </row>
        <row r="13442">
          <cell r="A13442" t="str">
            <v>M-P-0198-1-002-001</v>
          </cell>
          <cell r="B13442" t="str">
            <v>1000X500 PORTO-V.PSLMZ.CEL.AY.YZY.(5)AKS:50MM</v>
          </cell>
        </row>
        <row r="13443">
          <cell r="A13443" t="str">
            <v>M-P-0197-2-002-001</v>
          </cell>
          <cell r="B13443" t="str">
            <v>1000X500 PORTO-L.PSLMZ.CEL.AY.YZY.(5)AKS:300MM.RD230V200W50HzCLI.30X30.ON/OF.FIS.AY.YZY.GRI.KBL(R)</v>
          </cell>
        </row>
        <row r="13444">
          <cell r="A13444" t="str">
            <v>M-P-0197-1-002-001</v>
          </cell>
          <cell r="B13444" t="str">
            <v>1000X500 PORTO-L.PSLMZ.CEL.AY.YZY.(5)AKS:300MM</v>
          </cell>
        </row>
        <row r="13445">
          <cell r="A13445" t="str">
            <v>M-P-0196-2-002-001</v>
          </cell>
          <cell r="B13445" t="str">
            <v>1000X500 PORTO-H.PSLMZ.CEL.AY.YZY.(5)AKS:300MM.RD230V200W50HzCLI.30X30.ON/OF.FIS.AY.YZY.GRI.KBL(R)</v>
          </cell>
        </row>
        <row r="13446">
          <cell r="A13446" t="str">
            <v>M-P-0196-1-002-001</v>
          </cell>
          <cell r="B13446" t="str">
            <v>1000X500 PORTO-H.PSLMZ.CEL.AY.YZY.(5)AKS:300MM</v>
          </cell>
        </row>
        <row r="13447">
          <cell r="A13447" t="str">
            <v>M-P-0195-1-002-002</v>
          </cell>
          <cell r="B13447" t="str">
            <v>1000X700 EMPIRE.(DLT).BAZ.PSLMZ.CEL.AY.YZY.(5)(B)</v>
          </cell>
        </row>
        <row r="13448">
          <cell r="A13448" t="str">
            <v>M-P-0195-1-002-001</v>
          </cell>
          <cell r="B13448" t="str">
            <v>1000X700 EMPIRE.(DLT).PSLMZ.CEL.AY.YZY(5)IC.AKS:594.mm</v>
          </cell>
        </row>
        <row r="13449">
          <cell r="A13449" t="str">
            <v>M-P-0194-1-002-013</v>
          </cell>
          <cell r="B13449" t="str">
            <v>2100X350 UPPER.(DLT).BAZ.PSLMZ.CEL.AY.YZY.(14)(B)T:1,5 MM</v>
          </cell>
        </row>
        <row r="13450">
          <cell r="A13450" t="str">
            <v>M-P-0194-1-002-012</v>
          </cell>
          <cell r="B13450" t="str">
            <v>1800X500 UPPER.(DLT).BAZ.PSLMZ.CEL.AY.YZY.(12)(B)T:1,5 MM</v>
          </cell>
        </row>
        <row r="13451">
          <cell r="A13451" t="str">
            <v>M-P-0194-1-002-011</v>
          </cell>
          <cell r="B13451" t="str">
            <v>1500X500 UPPER.(DLT).BAZ.PSLMZ.CEL.AY.YZY.(10)(B)T:1,5 MM</v>
          </cell>
        </row>
        <row r="13452">
          <cell r="A13452" t="str">
            <v>M-P-0194-1-002-010</v>
          </cell>
          <cell r="B13452" t="str">
            <v>1500X350 UPPER.(DLT).BAZ.PSLMZ.CEL.AY.YZY.(10)(B)T:1,5 MM</v>
          </cell>
        </row>
        <row r="13453">
          <cell r="A13453" t="str">
            <v>M-P-0194-1-002-009</v>
          </cell>
          <cell r="B13453" t="str">
            <v>2100X500 UPPER.(DLT).BAZ.PSLMZ.CEL.AY.YZY.(14)(B)T:1,5 MM</v>
          </cell>
        </row>
        <row r="13454">
          <cell r="A13454" t="str">
            <v>M-P-0194-1-002-008</v>
          </cell>
          <cell r="B13454" t="str">
            <v>1800X350 UPPER.(DLT).BAZ.PSLMZ.CEL.AY.YZY.(12)(B)T:1,5 MM</v>
          </cell>
        </row>
        <row r="13455">
          <cell r="A13455" t="str">
            <v>M-P-0194-1-002-007</v>
          </cell>
          <cell r="B13455" t="str">
            <v>1200X500 UPPER.(DLT).PSLMZ.CEL.AY.YZY(9)T:1,5 MM</v>
          </cell>
        </row>
        <row r="13456">
          <cell r="A13456" t="str">
            <v>M-P-0194-1-002-006</v>
          </cell>
          <cell r="B13456" t="str">
            <v>2100X500 UPPER.(DLT).PSLMZ.CEL.AY.YZY(14)T:1,5 MM</v>
          </cell>
        </row>
        <row r="13457">
          <cell r="A13457" t="str">
            <v>M-P-0194-1-002-005</v>
          </cell>
          <cell r="B13457" t="str">
            <v>1800X500 UPPER.(DLT).PSLMZ.CEL.AY.YZY(12)T:1,5 MM</v>
          </cell>
        </row>
        <row r="13458">
          <cell r="A13458" t="str">
            <v>M-P-0194-1-002-004</v>
          </cell>
          <cell r="B13458" t="str">
            <v>1500X500 UPPER.(DLT).PSLMZ.CEL.AY.YZY(10)T:1,5 MM</v>
          </cell>
        </row>
        <row r="13459">
          <cell r="A13459" t="str">
            <v>M-P-0194-1-002-003</v>
          </cell>
          <cell r="B13459" t="str">
            <v>2100X350 UPPER.(DLT).PSLMZ.CEL.AY.YZY(14)T:1,5 MM</v>
          </cell>
        </row>
        <row r="13460">
          <cell r="A13460" t="str">
            <v>M-P-0194-1-002-002</v>
          </cell>
          <cell r="B13460" t="str">
            <v>1800X350 UPPER.(DLT).PSLMZ.CEL.AY.YZY(12)T:1,5 MM</v>
          </cell>
        </row>
        <row r="13461">
          <cell r="A13461" t="str">
            <v>M-P-0194-1-002-001</v>
          </cell>
          <cell r="B13461" t="str">
            <v>1500X350 UPPER.(DLT).PSLMZ.CEL.AY.YZY(10)T:1,5 MM</v>
          </cell>
        </row>
        <row r="13462">
          <cell r="A13462" t="str">
            <v>M-P-0194-1-000-004</v>
          </cell>
          <cell r="B13462" t="str">
            <v>1800X350 UPPER.(DLT).BAZ.PSLMZ.CEL.HAM.YZ.(12)(B)T:1,5 MM</v>
          </cell>
        </row>
        <row r="13463">
          <cell r="A13463" t="str">
            <v>M-P-0194-1-000-003</v>
          </cell>
          <cell r="B13463" t="str">
            <v>1800X500 UPPER.(DLT).BAZ.PSLMZ.CEL.HAM.YZ.(12)(B)T:1,5 MM</v>
          </cell>
        </row>
        <row r="13464">
          <cell r="A13464" t="str">
            <v>M-P-0194-1-000-002</v>
          </cell>
          <cell r="B13464" t="str">
            <v>1800X500 UPPER.(DLT).PSLMZ.CEL.HAM.YZY.BOYALIK.HAZIR(12)T:1,5 MM</v>
          </cell>
        </row>
        <row r="13465">
          <cell r="A13465" t="str">
            <v>M-P-0194-1-000-001</v>
          </cell>
          <cell r="B13465" t="str">
            <v>1800X350 UPPER.(DLT).PSLMZ.CEL.HAM.YZY.BOYALIK.HAZIR(12)T:1,5 MM</v>
          </cell>
        </row>
        <row r="13466">
          <cell r="A13466" t="str">
            <v>M-P-0193-2-180-002</v>
          </cell>
          <cell r="B13466" t="str">
            <v>950X600 AMOR.PSLMZ.CEL.(AK.NBL=Y2M01I).5-15G.PE.GIZ.BAG.(4)FR230V150W50HzCLI23-4A.ASTD.FIS.SYH.SOL</v>
          </cell>
        </row>
        <row r="13467">
          <cell r="A13467" t="str">
            <v>M-P-0193-2-180-001</v>
          </cell>
          <cell r="B13467" t="str">
            <v>950X600 AMOR.PSLMZ.CEL.(AK.NBL=Y2M01I).5-15G.PE.GIZ.BAG.(4)FR230V150W50HzCLI23-4A.ASTD.FIS.SYH.SAG</v>
          </cell>
        </row>
        <row r="13468">
          <cell r="A13468" t="str">
            <v>M-P-0192-2-002-001</v>
          </cell>
          <cell r="B13468" t="str">
            <v>810X610 ZEO.PSLMZ.CEL.AY.YZY.GIZ.BAG.(4)FR230V150W50HzCLI23-4A.ASTD.FSIZ.GRI</v>
          </cell>
        </row>
        <row r="13469">
          <cell r="A13469" t="str">
            <v>M-P-0191-1-178-002</v>
          </cell>
          <cell r="B13469" t="str">
            <v>1190X500 VISTA.BRC.(SRP).BAZ.PSLMZ.CEL.CTSZ.PVD.POLSHD.BLACK.CHROME.(18)(B)</v>
          </cell>
        </row>
        <row r="13470">
          <cell r="A13470" t="str">
            <v>M-P-0191-1-178-001</v>
          </cell>
          <cell r="B13470" t="str">
            <v>1190X500 VISTA.BRC.(SRP).PSLMZ.CEL.AY.YZY.DPR0050.PVD.BLACK.CHROME.CTSZ.(18)</v>
          </cell>
        </row>
        <row r="13471">
          <cell r="A13471" t="str">
            <v>M-P-0191-1-002-002</v>
          </cell>
          <cell r="B13471" t="str">
            <v>KULLANMA!!!1190X500 VISTA.BRC.(SRP).PSLMZ.CEL.AY.YZY.CTSZ.(18)</v>
          </cell>
        </row>
        <row r="13472">
          <cell r="A13472" t="str">
            <v>M-P-0190-2-002-001</v>
          </cell>
          <cell r="B13472" t="str">
            <v>750X500 IDA.(SRP).PSLMZ.CEL.AY.YZY.(L)(8)(B)RD230V300W50HzCLI.30X30.KBL.GIZ.ON/OF.AY.YZY.+RZT(R)</v>
          </cell>
        </row>
        <row r="13473">
          <cell r="A13473" t="str">
            <v>M-P-0190-1-002-007</v>
          </cell>
          <cell r="B13473" t="str">
            <v>1190X500 IDA.BAZ.PSLMZ.CEL.AY.YZY.(18)(B)</v>
          </cell>
        </row>
        <row r="13474">
          <cell r="A13474" t="str">
            <v>M-P-0190-1-002-006</v>
          </cell>
          <cell r="B13474" t="str">
            <v>1190X500 IDA.PSLMZ.CEL.AY.YZY.(18)</v>
          </cell>
        </row>
        <row r="13475">
          <cell r="A13475" t="str">
            <v>M-P-0190-1-002-005</v>
          </cell>
          <cell r="B13475" t="str">
            <v>750X500 IDA.(SRP).PSLMZ.CEL.AY.YZY.(8)</v>
          </cell>
        </row>
        <row r="13476">
          <cell r="A13476" t="str">
            <v>M-P-0190-1-001-002</v>
          </cell>
          <cell r="B13476" t="str">
            <v>1190X500 IDA.(SRP).PSLMZ.CEL.FRC.YZY.(18)</v>
          </cell>
        </row>
        <row r="13477">
          <cell r="A13477" t="str">
            <v>M-P-0189-1-188-001</v>
          </cell>
          <cell r="B13477" t="str">
            <v>1200X450 SPIN.R-DSGN.PSLMZ.CELKLKTR PVD.BRSHED.BRONZE+ON.BORU.PVD.POLSHD.BRONZE(5)(B)</v>
          </cell>
        </row>
        <row r="13478">
          <cell r="A13478" t="str">
            <v>M-P-0189-1-012-001</v>
          </cell>
          <cell r="B13478" t="str">
            <v>1200X450 SPIN.R-DSGN.PSLMZ.CEL.KLKTR FRC.YZY.+ON.BORU.AY.YZY(5)</v>
          </cell>
        </row>
        <row r="13479">
          <cell r="A13479" t="str">
            <v>M-P-0188-1-002-004</v>
          </cell>
          <cell r="B13479" t="str">
            <v>800X500 ALISI.(QH).BAZ.PSLMZ.CEL.AY.YZY.(11)(B)</v>
          </cell>
        </row>
        <row r="13480">
          <cell r="A13480" t="str">
            <v>M-P-0188-1-002-003</v>
          </cell>
          <cell r="B13480" t="str">
            <v>1200X500 ALISI.(QH).BAZ.PSLMZ.CEL.AY.YZY.(18)(B)</v>
          </cell>
        </row>
        <row r="13481">
          <cell r="A13481" t="str">
            <v>M-P-0188-1-002-002</v>
          </cell>
          <cell r="B13481" t="str">
            <v>1200X500 ALISI.(QH).PSLMZ.CEL.AY.YZY.(18)(B)</v>
          </cell>
        </row>
        <row r="13482">
          <cell r="A13482" t="str">
            <v>M-P-0188-1-002-001</v>
          </cell>
          <cell r="B13482" t="str">
            <v>800X500 ALISI.(QH).PSLMZ.CEL.AY.YZY.(11)(B)</v>
          </cell>
        </row>
        <row r="13483">
          <cell r="A13483" t="str">
            <v>M-P-0188-1-001-004</v>
          </cell>
          <cell r="B13483" t="str">
            <v>1200X500 ALISI.(QH).BAZ.PSLMZ.CEL.FRC.YZY.(18)(B)</v>
          </cell>
        </row>
        <row r="13484">
          <cell r="A13484" t="str">
            <v>M-P-0188-1-001-003</v>
          </cell>
          <cell r="B13484" t="str">
            <v>800X500 ALISI.(QH).BAZ.PSLMZ.CEL.FRC.YZY.(11)(B)</v>
          </cell>
        </row>
        <row r="13485">
          <cell r="A13485" t="str">
            <v>M-P-0188-1-001-002</v>
          </cell>
          <cell r="B13485" t="str">
            <v>1200X500 ALISI.(QH).PSLMZ.CEL.FRC.YZY.(18)(B)</v>
          </cell>
        </row>
        <row r="13486">
          <cell r="A13486" t="str">
            <v>M-P-0188-1-001-001</v>
          </cell>
          <cell r="B13486" t="str">
            <v>800X500 ALISI.(QH).PSLMZ.CEL.FRC.YZY.(11)(B)</v>
          </cell>
        </row>
        <row r="13487">
          <cell r="A13487" t="str">
            <v>M-P-0187-1-002-012</v>
          </cell>
          <cell r="B13487" t="str">
            <v>1800X230 DELTA.(QH).BAZ.PSLMZ.CEL.AY.YZY.(4)(B)</v>
          </cell>
        </row>
        <row r="13488">
          <cell r="A13488" t="str">
            <v>M-P-0187-1-002-011</v>
          </cell>
          <cell r="B13488" t="str">
            <v>1600X230 DELTA.(QH).BAZ.PSLMZ.CEL.AY.YZY.(4)(B)</v>
          </cell>
        </row>
        <row r="13489">
          <cell r="A13489" t="str">
            <v>M-P-0187-1-002-010</v>
          </cell>
          <cell r="B13489" t="str">
            <v>2000X230 DELTA.(QH).BAZ.PSLMZ.CEL.AY.YZY.(4)(B)</v>
          </cell>
        </row>
        <row r="13490">
          <cell r="A13490" t="str">
            <v>M-P-0187-1-002-009</v>
          </cell>
          <cell r="B13490" t="str">
            <v>2000X410 DELTA.(QH).BAZ.PSLMZ.CEL.AY.YZY.(7)(B)</v>
          </cell>
        </row>
        <row r="13491">
          <cell r="A13491" t="str">
            <v>M-P-0187-1-002-008</v>
          </cell>
          <cell r="B13491" t="str">
            <v>1800X410 DELTA.(QH).BAZ.PSLMZ.CEL.AY.YZY.(7)(B)</v>
          </cell>
        </row>
        <row r="13492">
          <cell r="A13492" t="str">
            <v>M-P-0187-1-002-007</v>
          </cell>
          <cell r="B13492" t="str">
            <v>1600X410 DELTA.(QH).BAZ.PSLMZ.CEL.AY.YZY.(7)(B)</v>
          </cell>
        </row>
        <row r="13493">
          <cell r="A13493" t="str">
            <v>M-P-0187-1-002-006</v>
          </cell>
          <cell r="B13493" t="str">
            <v>2000X230 DELTA.(QH).PSLMZ.CEL.AY.YZY.(4)</v>
          </cell>
        </row>
        <row r="13494">
          <cell r="A13494" t="str">
            <v>M-P-0187-1-002-005</v>
          </cell>
          <cell r="B13494" t="str">
            <v>2000X410 DELTA.(QH).PSLMZ.CEL.AY.YZY.(7)</v>
          </cell>
        </row>
        <row r="13495">
          <cell r="A13495" t="str">
            <v>M-P-0187-1-002-004</v>
          </cell>
          <cell r="B13495" t="str">
            <v>1800X230 DELTA.(QH).PSLMZ.CEL.AY.YZY.(4)</v>
          </cell>
        </row>
        <row r="13496">
          <cell r="A13496" t="str">
            <v>M-P-0187-1-002-003</v>
          </cell>
          <cell r="B13496" t="str">
            <v>1600X410 DELTA.(QH).PSLMZ.CEL.AY.YZY.(7)</v>
          </cell>
        </row>
        <row r="13497">
          <cell r="A13497" t="str">
            <v>M-P-0187-1-002-002</v>
          </cell>
          <cell r="B13497" t="str">
            <v>1800X410 DELTA.(QH).PSLMZ.CEL.AY.YZY.(7)</v>
          </cell>
        </row>
        <row r="13498">
          <cell r="A13498" t="str">
            <v>M-P-0187-1-002-001</v>
          </cell>
          <cell r="B13498" t="str">
            <v>1600X230 DELTA.(QH).PSLMZ.CEL.AY.YZY.(4)</v>
          </cell>
        </row>
        <row r="13499">
          <cell r="A13499" t="str">
            <v>M-P-0187-1-001-012</v>
          </cell>
          <cell r="B13499" t="str">
            <v>1800X230 DELTA.(QH).BAZ.PSLMZ.CEL.FRC.YZY.(4)(B)</v>
          </cell>
        </row>
        <row r="13500">
          <cell r="A13500" t="str">
            <v>M-P-0187-1-001-011</v>
          </cell>
          <cell r="B13500" t="str">
            <v>1800X410 DELTA.(QH).BAZ.PSLMZ.CEL.FRC.YZY.(7)(B)</v>
          </cell>
        </row>
        <row r="13501">
          <cell r="A13501" t="str">
            <v>M-P-0187-1-001-010</v>
          </cell>
          <cell r="B13501" t="str">
            <v>1600X230 DELTA.(QH).BAZ.PSLMZ.CEL.FRC.YZY.(4)(B)</v>
          </cell>
        </row>
        <row r="13502">
          <cell r="A13502" t="str">
            <v>M-P-0187-1-001-009</v>
          </cell>
          <cell r="B13502" t="str">
            <v>1600X410 DELTA.(QH).BAZ.PSLMZ.CEL.FRC.YZY.(7)(B)</v>
          </cell>
        </row>
        <row r="13503">
          <cell r="A13503" t="str">
            <v>M-P-0187-1-001-008</v>
          </cell>
          <cell r="B13503" t="str">
            <v>2000X230 DELTA.(QH).BAZ.PSLMZ.CEL.FRC.YZY.(4)(B)</v>
          </cell>
        </row>
        <row r="13504">
          <cell r="A13504" t="str">
            <v>M-P-0187-1-001-007</v>
          </cell>
          <cell r="B13504" t="str">
            <v>2000X410 DELTA.(QH).BAZ.PSLMZ.CEL.FRC.YZY.(7)(B)</v>
          </cell>
        </row>
        <row r="13505">
          <cell r="A13505" t="str">
            <v>M-P-0187-1-001-006</v>
          </cell>
          <cell r="B13505" t="str">
            <v>2000X230 DELTA.(QH).PSLMZ.CEL.FRC.YZY.(4)</v>
          </cell>
        </row>
        <row r="13506">
          <cell r="A13506" t="str">
            <v>M-P-0187-1-001-005</v>
          </cell>
          <cell r="B13506" t="str">
            <v>1800X410 DELTA.(QH).PSLMZ.CEL.FRC.YZY.(7)</v>
          </cell>
        </row>
        <row r="13507">
          <cell r="A13507" t="str">
            <v>M-P-0187-1-001-004</v>
          </cell>
          <cell r="B13507" t="str">
            <v>1800X230 DELTA.(QH).PSLMZ.CEL.FRC.YZY.(4)</v>
          </cell>
        </row>
        <row r="13508">
          <cell r="A13508" t="str">
            <v>M-P-0187-1-001-003</v>
          </cell>
          <cell r="B13508" t="str">
            <v>1600X230 DELTA.(QH).PSLMZ.CEL.FRC.YZY.(4)</v>
          </cell>
        </row>
        <row r="13509">
          <cell r="A13509" t="str">
            <v>M-P-0187-1-001-002</v>
          </cell>
          <cell r="B13509" t="str">
            <v>1600X410 DELTA.(QH).PSLMZ.CEL.FRC.YZY.(7)</v>
          </cell>
        </row>
        <row r="13510">
          <cell r="A13510" t="str">
            <v>M-P-0187-1-001-001</v>
          </cell>
          <cell r="B13510" t="str">
            <v>2000X410 DELTA.(QH).PSLMZ.CEL.FRC.YZY.(7)</v>
          </cell>
        </row>
        <row r="13511">
          <cell r="A13511" t="str">
            <v>M-P-0186-1-002-028</v>
          </cell>
          <cell r="B13511" t="str">
            <v>1200X300 LIANA.(QH).BAZ.PSLMZ.CEL.AY.YZY.(6)(B)</v>
          </cell>
        </row>
        <row r="13512">
          <cell r="A13512" t="str">
            <v>M-P-0186-1-002-027</v>
          </cell>
          <cell r="B13512" t="str">
            <v>1000X450 LIANA.(QH).BAZ.PSLMZ.CEL.AY.YZY.(5)(B)</v>
          </cell>
        </row>
        <row r="13513">
          <cell r="A13513" t="str">
            <v>M-P-0186-1-002-026</v>
          </cell>
          <cell r="B13513" t="str">
            <v>800X450 LIANA.(QH).BAZ.PSLMZ.CEL.AY.YZY.(4)(B)</v>
          </cell>
        </row>
        <row r="13514">
          <cell r="A13514" t="str">
            <v>M-P-0186-1-002-025</v>
          </cell>
          <cell r="B13514" t="str">
            <v>1000X600 LIANA.(QH).BAZ.PSLMZ.CEL.AY.YZY.(5)(B)</v>
          </cell>
        </row>
        <row r="13515">
          <cell r="A13515" t="str">
            <v>M-P-0186-1-002-024</v>
          </cell>
          <cell r="B13515" t="str">
            <v>1200X600 LIANA.(QH).BAZ.PSLMZ.CEL.AY.YZY.(6)(B)</v>
          </cell>
        </row>
        <row r="13516">
          <cell r="A13516" t="str">
            <v>M-P-0186-1-002-023</v>
          </cell>
          <cell r="B13516" t="str">
            <v>1800X450 LIANA.(QH).BAZ.PSLMZ.CEL.AY.YZY.(8)(B)</v>
          </cell>
        </row>
        <row r="13517">
          <cell r="A13517" t="str">
            <v>M-P-0186-1-002-022</v>
          </cell>
          <cell r="B13517" t="str">
            <v>1800X600 LIANA.(QH).BAZ.PSLMZ.CEL.AY.YZY.(8)(B)</v>
          </cell>
        </row>
        <row r="13518">
          <cell r="A13518" t="str">
            <v>M-P-0186-1-002-021</v>
          </cell>
          <cell r="B13518" t="str">
            <v>1800X300 LIANA.(QH).BAZ.PSLMZ.CEL.AY.YZY.(8)(B)</v>
          </cell>
        </row>
        <row r="13519">
          <cell r="A13519" t="str">
            <v>M-P-0186-1-002-020</v>
          </cell>
          <cell r="B13519" t="str">
            <v>800X600 LIANA.(QH).BAZ.PSLMZ.CEL.AY.YZY.(4)(B)</v>
          </cell>
        </row>
        <row r="13520">
          <cell r="A13520" t="str">
            <v>M-P-0186-1-002-019</v>
          </cell>
          <cell r="B13520" t="str">
            <v>800X300 LIANA.(QH).BAZ.PSLMZ.CEL.AY.YZY.(4)(B)</v>
          </cell>
        </row>
        <row r="13521">
          <cell r="A13521" t="str">
            <v>M-P-0186-1-002-018</v>
          </cell>
          <cell r="B13521" t="str">
            <v>1000X300 LIANA.(QH).BAZ.PSLMZ.CEL.AY.YZY.(5)(B)</v>
          </cell>
        </row>
        <row r="13522">
          <cell r="A13522" t="str">
            <v>M-P-0186-1-002-017</v>
          </cell>
          <cell r="B13522" t="str">
            <v>1500X450 LIANA.(QH).BAZ.PSLMZ.CEL.AY.YZY.(7)(B)</v>
          </cell>
        </row>
        <row r="13523">
          <cell r="A13523" t="str">
            <v>M-P-0186-1-002-016</v>
          </cell>
          <cell r="B13523" t="str">
            <v>1200X450 LIANA.(QH).BAZ.PSLMZ.CEL.AY.YZY.(6)(B)</v>
          </cell>
        </row>
        <row r="13524">
          <cell r="A13524" t="str">
            <v>M-P-0186-1-002-015</v>
          </cell>
          <cell r="B13524" t="str">
            <v>1800X600 LIANA.(QH).PSLMZ.CEL.AY.YZY.(8)</v>
          </cell>
        </row>
        <row r="13525">
          <cell r="A13525" t="str">
            <v>M-P-0186-1-002-014</v>
          </cell>
          <cell r="B13525" t="str">
            <v>1800X300 LIANA.(QH).PSLMZ.CEL.AY.YZY.(8)</v>
          </cell>
        </row>
        <row r="13526">
          <cell r="A13526" t="str">
            <v>M-P-0186-1-002-013</v>
          </cell>
          <cell r="B13526" t="str">
            <v>800X600 LIANA.(QH).PSLMZ.CEL.AY.YZY.(4)</v>
          </cell>
        </row>
        <row r="13527">
          <cell r="A13527" t="str">
            <v>M-P-0186-1-002-012</v>
          </cell>
          <cell r="B13527" t="str">
            <v>1000X600 LIANA.(QH).PSLMZ.CEL.AY.YZY.(5)</v>
          </cell>
        </row>
        <row r="13528">
          <cell r="A13528" t="str">
            <v>M-P-0186-1-002-010</v>
          </cell>
          <cell r="B13528" t="str">
            <v>800X300 LIANA.(QH).PSLMZ.CEL.AY.YZY.(4)</v>
          </cell>
        </row>
        <row r="13529">
          <cell r="A13529" t="str">
            <v>M-P-0186-1-002-008</v>
          </cell>
          <cell r="B13529" t="str">
            <v>1000X300 LIANA.(QH).PSLMZ.CEL.AY.YZY.(5)</v>
          </cell>
        </row>
        <row r="13530">
          <cell r="A13530" t="str">
            <v>M-P-0186-1-002-007</v>
          </cell>
          <cell r="B13530" t="str">
            <v>800X450 LIANA.(QH).PSLMZ.CEL.AY.YZY.(4)</v>
          </cell>
        </row>
        <row r="13531">
          <cell r="A13531" t="str">
            <v>M-P-0186-1-002-006</v>
          </cell>
          <cell r="B13531" t="str">
            <v>1200X300 LIANA.(QH).PSLMZ.CEL.AY.YZY.(6)</v>
          </cell>
        </row>
        <row r="13532">
          <cell r="A13532" t="str">
            <v>M-P-0186-1-002-005</v>
          </cell>
          <cell r="B13532" t="str">
            <v>1200X600 LIANA.(QH).PSLMZ.CEL.AY.YZY.(6)</v>
          </cell>
        </row>
        <row r="13533">
          <cell r="A13533" t="str">
            <v>M-P-0186-1-002-004</v>
          </cell>
          <cell r="B13533" t="str">
            <v>1500X450 LIANA.(QH).PSLMZ.CEL.AY.YZY.(7)</v>
          </cell>
        </row>
        <row r="13534">
          <cell r="A13534" t="str">
            <v>M-P-0186-1-002-003</v>
          </cell>
          <cell r="B13534" t="str">
            <v>1000X450 LIANA.(QH).PSLMZ.CEL.AY.YZY.(5)</v>
          </cell>
        </row>
        <row r="13535">
          <cell r="A13535" t="str">
            <v>M-P-0186-1-002-002</v>
          </cell>
          <cell r="B13535" t="str">
            <v>1800X450 LIANA.(QH).PSLMZ.CEL.AY.YZY.(8)</v>
          </cell>
        </row>
        <row r="13536">
          <cell r="A13536" t="str">
            <v>M-P-0186-1-002-001</v>
          </cell>
          <cell r="B13536" t="str">
            <v>1200X450 LIANA.(QH).PSLMZ.CEL.AY.YZY.(6)</v>
          </cell>
        </row>
        <row r="13537">
          <cell r="A13537" t="str">
            <v>M-P-0186-1-001-022</v>
          </cell>
          <cell r="B13537" t="str">
            <v>1500X450 LIANA.(QH).BAZ.PSLMZ.CEL.FRC.YZY.(7)(B)</v>
          </cell>
        </row>
        <row r="13538">
          <cell r="A13538" t="str">
            <v>M-P-0186-1-001-021</v>
          </cell>
          <cell r="B13538" t="str">
            <v>1200X600 LIANA.(QH).BAZ.PSLMZ.CEL.FRC.YZY.(6)(B)</v>
          </cell>
        </row>
        <row r="13539">
          <cell r="A13539" t="str">
            <v>M-P-0186-1-001-020</v>
          </cell>
          <cell r="B13539" t="str">
            <v>800X450 LIANA.(QH).BAZ.PSLMZ.CEL.FRC.YZY.(4)(B)</v>
          </cell>
        </row>
        <row r="13540">
          <cell r="A13540" t="str">
            <v>M-P-0186-1-001-019</v>
          </cell>
          <cell r="B13540" t="str">
            <v>1000X450 LIANA.(QH).BAZ.PSLMZ.CEL.FRC.YZY.(5)(B)</v>
          </cell>
        </row>
        <row r="13541">
          <cell r="A13541" t="str">
            <v>M-P-0186-1-001-018</v>
          </cell>
          <cell r="B13541" t="str">
            <v>1000X300 LIANA.(QH).BAZ.PSLMZ.CEL.FRC.YZY.(5)(B)</v>
          </cell>
        </row>
        <row r="13542">
          <cell r="A13542" t="str">
            <v>M-P-0186-1-001-017</v>
          </cell>
          <cell r="B13542" t="str">
            <v>1000X600 LIANA.(QH).BAZ.PSLMZ.CEL.FRC.YZY.(5)(B)</v>
          </cell>
        </row>
        <row r="13543">
          <cell r="A13543" t="str">
            <v>M-P-0186-1-001-016</v>
          </cell>
          <cell r="B13543" t="str">
            <v>1800X450 LIANA.(QH).BAZ.PSLMZ.CEL.FRC.YZY.(8)(B)</v>
          </cell>
        </row>
        <row r="13544">
          <cell r="A13544" t="str">
            <v>M-P-0186-1-001-015</v>
          </cell>
          <cell r="B13544" t="str">
            <v>1200X450 LIANA.(QH).BAZ.PSLMZ.CEL.FRC.YZY.(6)(B)</v>
          </cell>
        </row>
        <row r="13545">
          <cell r="A13545" t="str">
            <v>M-P-0186-1-001-014</v>
          </cell>
          <cell r="B13545" t="str">
            <v>800X300 LIANA.(QH).BAZ.PSLMZ.CEL.FRC.YZY.(4)(B)</v>
          </cell>
        </row>
        <row r="13546">
          <cell r="A13546" t="str">
            <v>M-P-0186-1-001-013</v>
          </cell>
          <cell r="B13546" t="str">
            <v>800X600 LIANA.(QH).BAZ.PSLMZ.CEL.FRC.YZY.(4)(B)</v>
          </cell>
        </row>
        <row r="13547">
          <cell r="A13547" t="str">
            <v>M-P-0186-1-001-012</v>
          </cell>
          <cell r="B13547" t="str">
            <v>1200X300 LIANA.(QH).BAZ.PSLMZ.CEL.FRC.YZY.(6)(B)</v>
          </cell>
        </row>
        <row r="13548">
          <cell r="A13548" t="str">
            <v>M-P-0186-1-001-011</v>
          </cell>
          <cell r="B13548" t="str">
            <v>800X600 LIANA.(QH).PSLMZ.CEL.FRC.YZY.(4)</v>
          </cell>
        </row>
        <row r="13549">
          <cell r="A13549" t="str">
            <v>M-P-0186-1-001-010</v>
          </cell>
          <cell r="B13549" t="str">
            <v>1000X600 LIANA.(QH).PSLMZ.CEL.FRC.YZY.(5)</v>
          </cell>
        </row>
        <row r="13550">
          <cell r="A13550" t="str">
            <v>M-P-0186-1-001-009</v>
          </cell>
          <cell r="B13550" t="str">
            <v>1500X450 LIANA.(QH).PSLMZ.CEL.FRC.YZY.(7)</v>
          </cell>
        </row>
        <row r="13551">
          <cell r="A13551" t="str">
            <v>M-P-0186-1-001-008</v>
          </cell>
          <cell r="B13551" t="str">
            <v>1200X300 LIANA.(QH).PSLMZ.CEL.FRC.YZY.(6)</v>
          </cell>
        </row>
        <row r="13552">
          <cell r="A13552" t="str">
            <v>M-P-0186-1-001-007</v>
          </cell>
          <cell r="B13552" t="str">
            <v>1000X450 LIANA.(QH).PSLMZ.CEL.FRC.YZY.(5)</v>
          </cell>
        </row>
        <row r="13553">
          <cell r="A13553" t="str">
            <v>M-P-0186-1-001-006</v>
          </cell>
          <cell r="B13553" t="str">
            <v>1200X600 LIANA.(QH).PSLMZ.CEL.FRC.YZY.(6)</v>
          </cell>
        </row>
        <row r="13554">
          <cell r="A13554" t="str">
            <v>M-P-0186-1-001-005</v>
          </cell>
          <cell r="B13554" t="str">
            <v>1800X450 LIANA.(QH).PSLMZ.CEL.FRC.YZY.(8)</v>
          </cell>
        </row>
        <row r="13555">
          <cell r="A13555" t="str">
            <v>M-P-0186-1-001-004</v>
          </cell>
          <cell r="B13555" t="str">
            <v>1200X450 LIANA.(QH).PSLMZ.CEL.FRC.YZY.(6)</v>
          </cell>
        </row>
        <row r="13556">
          <cell r="A13556" t="str">
            <v>M-P-0186-1-001-003</v>
          </cell>
          <cell r="B13556" t="str">
            <v>1000X300 LIANA.(QH).PSLMZ.CEL.FRC.YZY.(5)</v>
          </cell>
        </row>
        <row r="13557">
          <cell r="A13557" t="str">
            <v>M-P-0186-1-001-002</v>
          </cell>
          <cell r="B13557" t="str">
            <v>800X450 LIANA.(QH).PSLMZ.CEL.FRC.YZY.(4)</v>
          </cell>
        </row>
        <row r="13558">
          <cell r="A13558" t="str">
            <v>M-P-0186-1-001-001</v>
          </cell>
          <cell r="B13558" t="str">
            <v>800X300 LIANA.(QH).PSLMZ.CEL.FRC.YZY.(4)</v>
          </cell>
        </row>
        <row r="13559">
          <cell r="A13559" t="str">
            <v>M-P-0185-1-002-012</v>
          </cell>
          <cell r="B13559" t="str">
            <v>2000X280 DUNE.(QH).BAZ.PSLMZ.CEL.AY.YZY.(5)(B)</v>
          </cell>
        </row>
        <row r="13560">
          <cell r="A13560" t="str">
            <v>M-P-0185-1-002-011</v>
          </cell>
          <cell r="B13560" t="str">
            <v>1600X280 DUNE.(QH).BAZ.PSLMZ.CEL.AY.YZY.(5)(B)</v>
          </cell>
        </row>
        <row r="13561">
          <cell r="A13561" t="str">
            <v>M-P-0185-1-002-010</v>
          </cell>
          <cell r="B13561" t="str">
            <v>1600X460 DUNE.(QH).BAZ.PSLMZ.CEL.AY.YZY.(8)(B)</v>
          </cell>
        </row>
        <row r="13562">
          <cell r="A13562" t="str">
            <v>M-P-0185-1-002-009</v>
          </cell>
          <cell r="B13562" t="str">
            <v>2000X460 DUNE.(QH).BAZ.PSLMZ.CEL.AY.YZY.(8)(B)</v>
          </cell>
        </row>
        <row r="13563">
          <cell r="A13563" t="str">
            <v>M-P-0185-1-002-008</v>
          </cell>
          <cell r="B13563" t="str">
            <v>1800X280 DUNE.(QH).BAZ.PSLMZ.CEL.AY.YZY.(5)(B)</v>
          </cell>
        </row>
        <row r="13564">
          <cell r="A13564" t="str">
            <v>M-P-0185-1-002-007</v>
          </cell>
          <cell r="B13564" t="str">
            <v>1800X460 DUNE.(QH).BAZ.PSLMZ.CEL.AY.YZY.(8)(B)</v>
          </cell>
        </row>
        <row r="13565">
          <cell r="A13565" t="str">
            <v>M-P-0185-1-002-006</v>
          </cell>
          <cell r="B13565" t="str">
            <v>2000X460 DUNE.(QH).PSLMZ.CEL.AY.YZY.(8)</v>
          </cell>
        </row>
        <row r="13566">
          <cell r="A13566" t="str">
            <v>M-P-0185-1-002-005</v>
          </cell>
          <cell r="B13566" t="str">
            <v>2000X280 DUNE.(QH).PSLMZ.CEL.AY.YZY.(5)</v>
          </cell>
        </row>
        <row r="13567">
          <cell r="A13567" t="str">
            <v>M-P-0185-1-002-004</v>
          </cell>
          <cell r="B13567" t="str">
            <v>1800X280 DUNE.(QH).PSLMZ.CEL.AY.YZY.(5)</v>
          </cell>
        </row>
        <row r="13568">
          <cell r="A13568" t="str">
            <v>M-P-0185-1-002-003</v>
          </cell>
          <cell r="B13568" t="str">
            <v>1600X460 DUNE.(QH).PSLMZ.CEL.AY.YZY.(8)</v>
          </cell>
        </row>
        <row r="13569">
          <cell r="A13569" t="str">
            <v>M-P-0185-1-002-002</v>
          </cell>
          <cell r="B13569" t="str">
            <v>1600X280 DUNE.(QH).PSLMZ.CEL.AY.YZY.(5)</v>
          </cell>
        </row>
        <row r="13570">
          <cell r="A13570" t="str">
            <v>M-P-0185-1-002-001</v>
          </cell>
          <cell r="B13570" t="str">
            <v>1800X460 DUNE.(QH).PSLMZ.CEL.AY.YZY.(8)</v>
          </cell>
        </row>
        <row r="13571">
          <cell r="A13571" t="str">
            <v>M-P-0185-1-001-012</v>
          </cell>
          <cell r="B13571" t="str">
            <v>1800X280 DUNE.(QH).BAZ.PSLMZ.CEL.FRC.YZY.(5)(B)</v>
          </cell>
        </row>
        <row r="13572">
          <cell r="A13572" t="str">
            <v>M-P-0185-1-001-011</v>
          </cell>
          <cell r="B13572" t="str">
            <v>1600X460 DUNE.(QH).BAZ.PSLMZ.CEL.FRC.YZY.(8)(B)</v>
          </cell>
        </row>
        <row r="13573">
          <cell r="A13573" t="str">
            <v>M-P-0185-1-001-010</v>
          </cell>
          <cell r="B13573" t="str">
            <v>2000X460 DUNE.(QH).BAZ.PSLMZ.CEL.FRC.YZY.(8)(B)</v>
          </cell>
        </row>
        <row r="13574">
          <cell r="A13574" t="str">
            <v>M-P-0185-1-001-009</v>
          </cell>
          <cell r="B13574" t="str">
            <v>2000X280 DUNE.(QH).BAZ.PSLMZ.CEL.FRC.YZY.(5)(B)</v>
          </cell>
        </row>
        <row r="13575">
          <cell r="A13575" t="str">
            <v>M-P-0185-1-001-008</v>
          </cell>
          <cell r="B13575" t="str">
            <v>1800X460 DUNE.(QH).BAZ.PSLMZ.CEL.FRC.YZY.(8)(B)</v>
          </cell>
        </row>
        <row r="13576">
          <cell r="A13576" t="str">
            <v>M-P-0185-1-001-007</v>
          </cell>
          <cell r="B13576" t="str">
            <v>1600X280 DUNE.(QH).BAZ.PSLMZ.CEL.FRC.YZY.(5)(B)</v>
          </cell>
        </row>
        <row r="13577">
          <cell r="A13577" t="str">
            <v>M-P-0185-1-001-006</v>
          </cell>
          <cell r="B13577" t="str">
            <v>2000X280 DUNE.(QH).PSLMZ.CEL.FRC.YZY.(5)</v>
          </cell>
        </row>
        <row r="13578">
          <cell r="A13578" t="str">
            <v>M-P-0185-1-001-005</v>
          </cell>
          <cell r="B13578" t="str">
            <v>1800X280 DUNE.(QH).PSLMZ.CEL.FRC.YZY.(5)</v>
          </cell>
        </row>
        <row r="13579">
          <cell r="A13579" t="str">
            <v>M-P-0185-1-001-004</v>
          </cell>
          <cell r="B13579" t="str">
            <v>2000X460 DUNE.(QH).PSLMZ.CEL.FRC.YZY.(8)</v>
          </cell>
        </row>
        <row r="13580">
          <cell r="A13580" t="str">
            <v>M-P-0185-1-001-003</v>
          </cell>
          <cell r="B13580" t="str">
            <v>1800X460 DUNE.(QH).PSLMZ.CEL.FRC.YZY.(8)</v>
          </cell>
        </row>
        <row r="13581">
          <cell r="A13581" t="str">
            <v>M-P-0185-1-001-002</v>
          </cell>
          <cell r="B13581" t="str">
            <v>1600X460 DUNE.(QH).PSLMZ.CEL.FRC.YZY.(8)</v>
          </cell>
        </row>
        <row r="13582">
          <cell r="A13582" t="str">
            <v>M-P-0185-1-001-001</v>
          </cell>
          <cell r="B13582" t="str">
            <v>1600X280 DUNE.(QH).PSLMZ.CEL.FRC.YZY.(5)</v>
          </cell>
        </row>
        <row r="13583">
          <cell r="A13583" t="str">
            <v>M-P-0184-1-149-003</v>
          </cell>
          <cell r="B13583" t="str">
            <v>1000X600 WAVE.BAZ.PSLMZ.CEL.CLEOPATRA.BEIGE.SALT&amp;PEPPER.(50.A025.18PM)(8)</v>
          </cell>
        </row>
        <row r="13584">
          <cell r="A13584" t="str">
            <v>M-P-0184-1-149-002</v>
          </cell>
          <cell r="B13584" t="str">
            <v>1000X600 WAVE.(CCD).PSLMZ.CEL.CLEOPATRA.BEIGE.SALT&amp;PEPPER.(50.A025.18PM)(8)</v>
          </cell>
        </row>
        <row r="13585">
          <cell r="A13585" t="str">
            <v>M-P-0184-1-149-001</v>
          </cell>
          <cell r="B13585" t="str">
            <v>1000X600 WAVE.PSLMZ.CEL.CLEOPATRA.BEIGE.SALT&amp;PEPPER.(50.A025.18PM)(8)</v>
          </cell>
        </row>
        <row r="13586">
          <cell r="A13586" t="str">
            <v>M-P-0184-1-094-001</v>
          </cell>
          <cell r="B13586" t="str">
            <v>1000X600 WAVE.(CCD).PSLMZ.CEL.NOIR.200.SBL.(AK.NBL=SW306G)(8)</v>
          </cell>
        </row>
        <row r="13587">
          <cell r="A13587" t="str">
            <v>M-P-0181-1-146-002</v>
          </cell>
          <cell r="B13587" t="str">
            <v>1200X500 OLIVIN+DROP.BAZ.PSLMZ.CEL.ON.PNL.PSLMZ.PVD.BLCK.MIRR.(3)(B)</v>
          </cell>
        </row>
        <row r="13588">
          <cell r="A13588" t="str">
            <v>M-P-0181-1-146-001</v>
          </cell>
          <cell r="B13588" t="str">
            <v>1200X500 OLIVIN.PSLMZ.CEL.+ON.PNL.PSLMZ.PVD.BLCK.MIRR.(2)DROP.HVL.ASK.3.BLCK.NKL+GOLD+ROSEGOLD</v>
          </cell>
        </row>
        <row r="13589">
          <cell r="A13589" t="str">
            <v>M-P-0179-2-211-001</v>
          </cell>
          <cell r="B13589" t="str">
            <v>1200X500 EYE.PSLMZ.KLK.BRSH.+ON.BR.PLS.COPPER(6)(B)RD230V300W50HzCLI.30X30.ON/OF.FIS.AY.YZY.GR.KB(R)</v>
          </cell>
        </row>
        <row r="13590">
          <cell r="A13590" t="str">
            <v>M-P-0179-1-211-002</v>
          </cell>
          <cell r="B13590" t="str">
            <v>1200X500 EYE.BAZ.PSLMZ.CEL.KLKTR PVD.BRSHED.COPPER+ON.BORU.PVD.POLSHD.COPPER.(6)(B)</v>
          </cell>
        </row>
        <row r="13591">
          <cell r="A13591" t="str">
            <v>M-P-0179-1-211-001</v>
          </cell>
          <cell r="B13591" t="str">
            <v>1200X500 EYE.PSLMZ.CEL.KLKTR PVD.BRSHED.COPPER+ON.BORU.PVD.POLSHD.COPPER(6)(B)</v>
          </cell>
        </row>
        <row r="13592">
          <cell r="A13592" t="str">
            <v>M-P-0179-1-151-002</v>
          </cell>
          <cell r="B13592" t="str">
            <v>1200X500 EYE.BAZ.PSLMZ.CEL.NAVY.BLUE.(6)(B)</v>
          </cell>
        </row>
        <row r="13593">
          <cell r="A13593" t="str">
            <v>M-P-0179-1-151-001</v>
          </cell>
          <cell r="B13593" t="str">
            <v>1200X500 EYE.PSLMZ.CEL.NAVY.BLUE.RAL5003.(6)(B)</v>
          </cell>
        </row>
        <row r="13594">
          <cell r="A13594" t="str">
            <v>M-P-0179-1-149-002</v>
          </cell>
          <cell r="B13594" t="str">
            <v>1200X500 EYE.BAZ.PSLMZ.CEL.CLEOPATRA.(6)(B)</v>
          </cell>
        </row>
        <row r="13595">
          <cell r="A13595" t="str">
            <v>M-P-0179-1-149-001</v>
          </cell>
          <cell r="B13595" t="str">
            <v>1200X500 EYE.PSLMZ.CEL.CLEOPATRA.(6)(B)</v>
          </cell>
        </row>
        <row r="13596">
          <cell r="A13596" t="str">
            <v>M-P-0179-1-094-002</v>
          </cell>
          <cell r="B13596" t="str">
            <v>1200X500 EYE.BAZ.PSLMZ.CEL.NIGHT.BLACK.(6)(B)</v>
          </cell>
        </row>
        <row r="13597">
          <cell r="A13597" t="str">
            <v>M-P-0179-1-094-001</v>
          </cell>
          <cell r="B13597" t="str">
            <v>1200X500 EYE.PSLMZ.CEL.NIGHT.BLACK.(6)(B)</v>
          </cell>
        </row>
        <row r="13598">
          <cell r="A13598" t="str">
            <v>M-P-0179-1-012-002</v>
          </cell>
          <cell r="B13598" t="str">
            <v>1200X500 EYE.BAZ.PSLMZ.CEL.KLKTR.FRC.YZY.+ON BORU AY.YZY.(6)(B)</v>
          </cell>
        </row>
        <row r="13599">
          <cell r="A13599" t="str">
            <v>M-P-0179-1-012-001</v>
          </cell>
          <cell r="B13599" t="str">
            <v>1200X500 EYE.PSLMZ.CEL.KLKTR.FRC.YZY.+ON BORU AY.YZY.(6)(B)</v>
          </cell>
        </row>
        <row r="13600">
          <cell r="A13600" t="str">
            <v>M-P-0178-1-151-002</v>
          </cell>
          <cell r="B13600" t="str">
            <v>1200X500 MIXOLOGY.BAZ.PSLMZ.CEL.NAVY.BLUE.(4)(B)</v>
          </cell>
        </row>
        <row r="13601">
          <cell r="A13601" t="str">
            <v>M-P-0178-1-151-001</v>
          </cell>
          <cell r="B13601" t="str">
            <v>1200X500 MIXOLOGY.PSLMZ.CEL.NAVY.BLUE.RAL5003.(4)(B)</v>
          </cell>
        </row>
        <row r="13602">
          <cell r="A13602" t="str">
            <v>M-P-0178-1-149-002</v>
          </cell>
          <cell r="B13602" t="str">
            <v>1200X500 MIXOLOGY.BAZ.PSLMZ.CEL.CLEOPATRA.(4)(B)</v>
          </cell>
        </row>
        <row r="13603">
          <cell r="A13603" t="str">
            <v>M-P-0178-1-149-001</v>
          </cell>
          <cell r="B13603" t="str">
            <v>1200X500 MIXOLOGY.PSLMZ.CEL.CLEOPATRA.(4)(B)</v>
          </cell>
        </row>
        <row r="13604">
          <cell r="A13604" t="str">
            <v>M-P-0178-1-094-002</v>
          </cell>
          <cell r="B13604" t="str">
            <v>1200X500 MIXOLOGY.BAZ.PSLMZ.CEL.NIGHT.BLACK.(4)(B)</v>
          </cell>
        </row>
        <row r="13605">
          <cell r="A13605" t="str">
            <v>M-P-0178-1-094-001</v>
          </cell>
          <cell r="B13605" t="str">
            <v>1200X500 MIXOLOGY.PSLMZ.CEL.NIGHT.BLACK.(4)(B)</v>
          </cell>
        </row>
        <row r="13606">
          <cell r="A13606" t="str">
            <v>M-P-0178-1-012-005</v>
          </cell>
          <cell r="B13606" t="str">
            <v>1200X500 MIXOLOGY.(CCD).BAZ.PSLMZ.CEL.KLKTR.FRC.YZY.+ON BORU AY.YZY.(4)(B)</v>
          </cell>
        </row>
        <row r="13607">
          <cell r="A13607" t="str">
            <v>M-P-0178-1-012-004</v>
          </cell>
          <cell r="B13607" t="str">
            <v>1200X500 MIXOLOGY.BAZ.PSLMZ.CEL.KLKTR.FRC.YZY.+ON BORU AY.YZY.(4)(B)</v>
          </cell>
        </row>
        <row r="13608">
          <cell r="A13608" t="str">
            <v>M-P-0178-1-012-002</v>
          </cell>
          <cell r="B13608" t="str">
            <v>1200X500 MIXOLOGY.(CCD).PSLMZ.CEL.KLKTR.FRC.YZY.+ONBORU.AY.YZY(4)</v>
          </cell>
        </row>
        <row r="13609">
          <cell r="A13609" t="str">
            <v>M-P-0178-1-012-001</v>
          </cell>
          <cell r="B13609" t="str">
            <v>1200X500 MIXOLOGY.PSLMZ.CEL.KLKTR.FRC.YZY.+ONBORU.AY.YZY(4)</v>
          </cell>
        </row>
        <row r="13610">
          <cell r="A13610" t="str">
            <v>M-P-0178-1-002-004</v>
          </cell>
          <cell r="B13610" t="str">
            <v>1200X600 MIXOLOGY.(CCD).BAZ.PSLMZ.CEL.AY.YZY.(4)(B)</v>
          </cell>
        </row>
        <row r="13611">
          <cell r="A13611" t="str">
            <v>M-P-0178-1-002-003</v>
          </cell>
          <cell r="B13611" t="str">
            <v>800X600 MIXOLOGY.(CCD).BAZ.PSLMZ.CEL.AY.YZY.(3)(B)</v>
          </cell>
        </row>
        <row r="13612">
          <cell r="A13612" t="str">
            <v>M-P-0178-1-002-002</v>
          </cell>
          <cell r="B13612" t="str">
            <v>1200X600 MIXOLOGY.(CCD).PSLMZ.CEL.AY.YZY.(4)(B)</v>
          </cell>
        </row>
        <row r="13613">
          <cell r="A13613" t="str">
            <v>M-P-0178-1-002-001</v>
          </cell>
          <cell r="B13613" t="str">
            <v>800X600 MIXOLOGY.(CCD).PSLMZ.CEL.AY.YZY(3)</v>
          </cell>
        </row>
        <row r="13614">
          <cell r="A13614" t="str">
            <v>M-P-0177-1-151-002</v>
          </cell>
          <cell r="B13614" t="str">
            <v>1200X266 FLAKE-Z.BAZ.PSLMZ.CEL.NAVY.BLUE.(2)(B)</v>
          </cell>
        </row>
        <row r="13615">
          <cell r="A13615" t="str">
            <v>M-P-0177-1-151-001</v>
          </cell>
          <cell r="B13615" t="str">
            <v>1200X266 FLAKE.Z.PSLMZ.CEL.NAVY.BLUE.RAL5003.(2)(B)</v>
          </cell>
        </row>
        <row r="13616">
          <cell r="A13616" t="str">
            <v>M-P-0177-1-149-002</v>
          </cell>
          <cell r="B13616" t="str">
            <v>1200X266 FLAKE-Z.BAZ.PSLMZ.CEL.CLEOPATRA.(2)(B)</v>
          </cell>
        </row>
        <row r="13617">
          <cell r="A13617" t="str">
            <v>M-P-0177-1-149-001</v>
          </cell>
          <cell r="B13617" t="str">
            <v>1200X266 FLAKE.Z.PSLMZ.CEL.CLEOPATRA.(2)(B)</v>
          </cell>
        </row>
        <row r="13618">
          <cell r="A13618" t="str">
            <v>M-P-0177-1-094-002</v>
          </cell>
          <cell r="B13618" t="str">
            <v>1200X266 FLAKE-Z.BAZ.PSLMZ.CEL.NIGHT.BLACK.(2)(B)</v>
          </cell>
        </row>
        <row r="13619">
          <cell r="A13619" t="str">
            <v>M-P-0177-1-094-001</v>
          </cell>
          <cell r="B13619" t="str">
            <v>1200X266 FLAKE.Z.PSLMZ.CEL.NIGHT.BLACK(2)(B)</v>
          </cell>
        </row>
        <row r="13620">
          <cell r="A13620" t="str">
            <v>M-P-0177-1-002-002</v>
          </cell>
          <cell r="B13620" t="str">
            <v>1200X266 FLAKE-Z.BAZ.PSLMZ.CEL.AY.YZY.(2)(B)</v>
          </cell>
        </row>
        <row r="13621">
          <cell r="A13621" t="str">
            <v>M-P-0177-1-002-001</v>
          </cell>
          <cell r="B13621" t="str">
            <v>1200X266 FLAKE.Z.PSLMZ.CEL.AY.YZY(2)(B)</v>
          </cell>
        </row>
        <row r="13622">
          <cell r="A13622" t="str">
            <v>M-P-0176-1-151-002</v>
          </cell>
          <cell r="B13622" t="str">
            <v>1200X322 FLAKE-Y.BAZ.PSLMZ.CEL.NAVY.BLUE.(2)(B)</v>
          </cell>
        </row>
        <row r="13623">
          <cell r="A13623" t="str">
            <v>M-P-0176-1-151-001</v>
          </cell>
          <cell r="B13623" t="str">
            <v>1200X322 FLAKE.Y.PSLMZ.CEL.NAVY.BLUE.RAL5003.(2)(B)</v>
          </cell>
        </row>
        <row r="13624">
          <cell r="A13624" t="str">
            <v>M-P-0176-1-149-002</v>
          </cell>
          <cell r="B13624" t="str">
            <v>1200X322 FLAKE-Y.BAZ.PSLMZ.CEL.CLEOPATRA.(2)(B)</v>
          </cell>
        </row>
        <row r="13625">
          <cell r="A13625" t="str">
            <v>M-P-0176-1-149-001</v>
          </cell>
          <cell r="B13625" t="str">
            <v>1200X322 FLAKE.Y.PSLMZ.CEL.CLEOPATRA(2)(B)</v>
          </cell>
        </row>
        <row r="13626">
          <cell r="A13626" t="str">
            <v>M-P-0176-1-094-002</v>
          </cell>
          <cell r="B13626" t="str">
            <v>1200X322 FLAKE-Y.BAZ.PSLMZ.CEL.NIGHT.BLACK.(2)(B)</v>
          </cell>
        </row>
        <row r="13627">
          <cell r="A13627" t="str">
            <v>M-P-0176-1-094-001</v>
          </cell>
          <cell r="B13627" t="str">
            <v>1200X322 FLAKE.Y.PSLMZ.CEL.NIGHT.BLACK(2)(B)</v>
          </cell>
        </row>
        <row r="13628">
          <cell r="A13628" t="str">
            <v>M-P-0176-1-002-002</v>
          </cell>
          <cell r="B13628" t="str">
            <v>1200X322 FLAKE-Y.BAZ.PSLMZ.CEL.AY.YZY.(2)(B)</v>
          </cell>
        </row>
        <row r="13629">
          <cell r="A13629" t="str">
            <v>M-P-0176-1-002-001</v>
          </cell>
          <cell r="B13629" t="str">
            <v>1200X322 FLAKE.Y.PSLMZ.CEL.AY.YZY(2)(B)</v>
          </cell>
        </row>
        <row r="13630">
          <cell r="A13630" t="str">
            <v>M-P-0175-1-149-001</v>
          </cell>
          <cell r="B13630" t="str">
            <v>1200X150 FLAKE.X.PSLMZ.CEL.CLEOPATRA.BEIGE.SALT&amp;PEPPER.(50.A025.18PM)(2)</v>
          </cell>
        </row>
        <row r="13631">
          <cell r="A13631" t="str">
            <v>M-P-0175-1-002-001</v>
          </cell>
          <cell r="B13631" t="str">
            <v>1200X150 FLAKE.X.PSLMZ.CEL.AY.YZY(2)</v>
          </cell>
        </row>
        <row r="13632">
          <cell r="A13632" t="str">
            <v>M-P-0174-2-002-002</v>
          </cell>
          <cell r="B13632" t="str">
            <v>516X500 SAMOS.PSLMZ.CEL.AY.YZY.(3)(B)RD230V100W50HzCLI.30X30.ON/OF.FIS.AY.YZY.GRI.KBL(R)</v>
          </cell>
        </row>
        <row r="13633">
          <cell r="A13633" t="str">
            <v>M-P-0174-2-002-001</v>
          </cell>
          <cell r="B13633" t="str">
            <v>1242X500 SAMOS.PSLMZ.CEL.AY.YZY.(6)(B)RD230V300W50HzCLI.30X30.ON/OF.FIS.AY.YZY.GRI.KBL(R)</v>
          </cell>
        </row>
        <row r="13634">
          <cell r="A13634" t="str">
            <v>M-P-0174-1-151-006</v>
          </cell>
          <cell r="B13634" t="str">
            <v>1242X500 SAMOS.BAZ.PSLMZ.CEL.NAVY.BLUE.(6)(B)</v>
          </cell>
        </row>
        <row r="13635">
          <cell r="A13635" t="str">
            <v>M-P-0174-1-151-005</v>
          </cell>
          <cell r="B13635" t="str">
            <v>516X500 SAMOS.BAZ.PSLMZ.CEL.NAVY.BLUE.(3)(B)</v>
          </cell>
        </row>
        <row r="13636">
          <cell r="A13636" t="str">
            <v>M-P-0174-1-151-004</v>
          </cell>
          <cell r="B13636" t="str">
            <v>1000X500 SAMOS.BAZ.PSLMZ.CEL.NAVY.BLUE.(5)(B)</v>
          </cell>
        </row>
        <row r="13637">
          <cell r="A13637" t="str">
            <v>M-P-0174-1-151-003</v>
          </cell>
          <cell r="B13637" t="str">
            <v>1242X500 SAMOS.PSLMZ.CEL.NAVY.BLUE.RAL5003.(6)(B)</v>
          </cell>
        </row>
        <row r="13638">
          <cell r="A13638" t="str">
            <v>M-P-0174-1-151-002</v>
          </cell>
          <cell r="B13638" t="str">
            <v>1000X500 SAMOS.PSLMZ.CEL.NAVY.BLUE.RAL5003.(5)(B)</v>
          </cell>
        </row>
        <row r="13639">
          <cell r="A13639" t="str">
            <v>M-P-0174-1-151-001</v>
          </cell>
          <cell r="B13639" t="str">
            <v>516X500 SAMOS.PSLMZ.CEL.NAVY.BLUE.RAL5003.(3)(B)</v>
          </cell>
        </row>
        <row r="13640">
          <cell r="A13640" t="str">
            <v>M-P-0174-1-149-006</v>
          </cell>
          <cell r="B13640" t="str">
            <v>1242X500 SAMOS.BAZ.PSLMZ.CEL.CLEOPATRA.(6)(B)</v>
          </cell>
        </row>
        <row r="13641">
          <cell r="A13641" t="str">
            <v>M-P-0174-1-149-005</v>
          </cell>
          <cell r="B13641" t="str">
            <v>1000X500 SAMOS.BAZ.PSLMZ.CEL.CLEOPATRA.(5)(B)</v>
          </cell>
        </row>
        <row r="13642">
          <cell r="A13642" t="str">
            <v>M-P-0174-1-149-004</v>
          </cell>
          <cell r="B13642" t="str">
            <v>516X500 SAMOS.BAZ.PSLMZ.CEL.CLEOPATRA.(3)(B)</v>
          </cell>
        </row>
        <row r="13643">
          <cell r="A13643" t="str">
            <v>M-P-0174-1-149-003</v>
          </cell>
          <cell r="B13643" t="str">
            <v>1242X500 SAMOS.PSLMZ.CEL.CLEOPATRA.(6)(B)</v>
          </cell>
        </row>
        <row r="13644">
          <cell r="A13644" t="str">
            <v>M-P-0174-1-149-002</v>
          </cell>
          <cell r="B13644" t="str">
            <v>1000X500 SAMOS.PSLMZ.CEL.CLEOPATRA.(5)(B)</v>
          </cell>
        </row>
        <row r="13645">
          <cell r="A13645" t="str">
            <v>M-P-0174-1-149-001</v>
          </cell>
          <cell r="B13645" t="str">
            <v>516X500 SAMOS.PSLMZ.CEL.CLEOPATRA.(3)(B)</v>
          </cell>
        </row>
        <row r="13646">
          <cell r="A13646" t="str">
            <v>M-P-0174-1-094-006</v>
          </cell>
          <cell r="B13646" t="str">
            <v>1242X500 SAMOS.BAZ.PSLMZ.CEL.NIGHT.BLACK.(6)(B)</v>
          </cell>
        </row>
        <row r="13647">
          <cell r="A13647" t="str">
            <v>M-P-0174-1-094-005</v>
          </cell>
          <cell r="B13647" t="str">
            <v>516X500 SAMOS.BAZ.PSLMZ.CEL.NIGHT.BLACK.(3)(B)</v>
          </cell>
        </row>
        <row r="13648">
          <cell r="A13648" t="str">
            <v>M-P-0174-1-094-004</v>
          </cell>
          <cell r="B13648" t="str">
            <v>1000X500 SAMOS.BAZ.PSLMZ.CEL.NIGHT.BLACK.(5)(B)</v>
          </cell>
        </row>
        <row r="13649">
          <cell r="A13649" t="str">
            <v>M-P-0174-1-094-003</v>
          </cell>
          <cell r="B13649" t="str">
            <v>1242X500 SAMOS.PSLMZ.CEL.NIGHT.BLACK.(6)(B)</v>
          </cell>
        </row>
        <row r="13650">
          <cell r="A13650" t="str">
            <v>M-P-0174-1-094-002</v>
          </cell>
          <cell r="B13650" t="str">
            <v>1000X500 SAMOS.PSLMZ.CEL.NIGHT.BLACK.(5)(B)</v>
          </cell>
        </row>
        <row r="13651">
          <cell r="A13651" t="str">
            <v>M-P-0174-1-094-001</v>
          </cell>
          <cell r="B13651" t="str">
            <v>516X500 SAMOS.PSLMZ.CEL.NIGHT.BLACK.(3)(B)</v>
          </cell>
        </row>
        <row r="13652">
          <cell r="A13652" t="str">
            <v>M-P-0174-1-002-013</v>
          </cell>
          <cell r="B13652" t="str">
            <v>1000X500 SAMOS.BAZ.PSLMZ.CEL.AY.YZY.(6)(B)</v>
          </cell>
        </row>
        <row r="13653">
          <cell r="A13653" t="str">
            <v>M-P-0174-1-002-012</v>
          </cell>
          <cell r="B13653" t="str">
            <v>516X500 SAMOS.BAZ.PSLMZ.CEL.AY.YZY.(3)(B)</v>
          </cell>
        </row>
        <row r="13654">
          <cell r="A13654" t="str">
            <v>M-P-0174-1-002-011</v>
          </cell>
          <cell r="B13654" t="str">
            <v>758X500 SAMOS.BAZ.PSLMZ.CEL.AY.YZY.(4)(B)</v>
          </cell>
        </row>
        <row r="13655">
          <cell r="A13655" t="str">
            <v>M-P-0174-1-002-010</v>
          </cell>
          <cell r="B13655" t="str">
            <v>1484X500 SAMOS.BAZ.PSLMZ.CEL.AY.YZY.(7)(B)</v>
          </cell>
        </row>
        <row r="13656">
          <cell r="A13656" t="str">
            <v>M-P-0174-1-002-009</v>
          </cell>
          <cell r="B13656" t="str">
            <v>1242X500 SAMOS.BAZ.PSLMZ.CEL.AY.YZY.(6)(B)</v>
          </cell>
        </row>
        <row r="13657">
          <cell r="A13657" t="str">
            <v>M-P-0174-1-002-008</v>
          </cell>
          <cell r="B13657" t="str">
            <v>1000X500 SAMOS.BAZ.PSLMZ.CEL.AY.YZY.(5)(B)</v>
          </cell>
        </row>
        <row r="13658">
          <cell r="A13658" t="str">
            <v>M-P-0174-1-002-007</v>
          </cell>
          <cell r="B13658" t="str">
            <v>1484X500 SAMOS.PSLMZ.CEL.AY.YZY.(7)(B)</v>
          </cell>
        </row>
        <row r="13659">
          <cell r="A13659" t="str">
            <v>M-P-0174-1-002-006</v>
          </cell>
          <cell r="B13659" t="str">
            <v>1242X500 SAMOS.PSLMZ.CEL.AY.YZY.(6)(B)</v>
          </cell>
        </row>
        <row r="13660">
          <cell r="A13660" t="str">
            <v>M-P-0174-1-002-005</v>
          </cell>
          <cell r="B13660" t="str">
            <v>758X500 SAMOS.PSLMZ.CEL.AY.YZY.(4)(B)</v>
          </cell>
        </row>
        <row r="13661">
          <cell r="A13661" t="str">
            <v>M-P-0174-1-002-004</v>
          </cell>
          <cell r="B13661" t="str">
            <v>516X500 SAMOS.PSLMZ.CEL.AY.YZY.(3)(B)</v>
          </cell>
        </row>
        <row r="13662">
          <cell r="A13662" t="str">
            <v>M-P-0174-1-002-003</v>
          </cell>
          <cell r="B13662" t="str">
            <v>1000X500 SAMOS.PSLMZ.CEL.AY.YZY.(6)(B)</v>
          </cell>
        </row>
        <row r="13663">
          <cell r="A13663" t="str">
            <v>M-P-0174-1-002-002</v>
          </cell>
          <cell r="B13663" t="str">
            <v>1000X500 SAMOS.PSLMZ.CEL.AY.YZY.(5)(B)</v>
          </cell>
        </row>
        <row r="13664">
          <cell r="A13664" t="str">
            <v>M-P-0173-2-149-002</v>
          </cell>
          <cell r="B13664" t="str">
            <v>445X400 BLAZE.PSLMZ.CEL.CLEOPATRA(2)(B)RD230V100W50HzCLI.30X30.ON/OF.FSIZ.CLEOPATRA.GRI.KBL(R)</v>
          </cell>
        </row>
        <row r="13665">
          <cell r="A13665" t="str">
            <v>M-P-0173-2-149-001</v>
          </cell>
          <cell r="B13665" t="str">
            <v>1200X500 BLAZE.PSLMZ.CEL.CLEOPATRA(5)(B)RD230V300W50HzCLI.30X30.ON/OF.FSIZ.CLEOPATRA.GRI.KBL(L)</v>
          </cell>
        </row>
        <row r="13666">
          <cell r="A13666" t="str">
            <v>M-P-0173-1-212-004</v>
          </cell>
          <cell r="B13666" t="str">
            <v>1200X500 BLAZE.(NK).BAZ.PSLMZ.CEL.IPEK.PUTURLU.SYH.RAL9005.(5)(B)</v>
          </cell>
        </row>
        <row r="13667">
          <cell r="A13667" t="str">
            <v>M-P-0173-1-212-003</v>
          </cell>
          <cell r="B13667" t="str">
            <v>1200X500 BLAZE.BAZ.PSLMZ.CEL.IPEK.PUTURLU.SYH.RAL9005.(5)(B)</v>
          </cell>
        </row>
        <row r="13668">
          <cell r="A13668" t="str">
            <v>M-P-0173-1-212-002</v>
          </cell>
          <cell r="B13668" t="str">
            <v>1200X500 BLAZE.PSLMZ.CEL.IPEK.PUTUR.SYH.RAL9005(5)(B)</v>
          </cell>
        </row>
        <row r="13669">
          <cell r="A13669" t="str">
            <v>M-P-0173-1-212-001</v>
          </cell>
          <cell r="B13669" t="str">
            <v>1200X500 BLAZE.(NK).PSLMZ.CEL.IPEK.PUTUR.SYH.RAL9005(FF35AT9005180SPX.IBA)(5)(B)</v>
          </cell>
        </row>
        <row r="13670">
          <cell r="A13670" t="str">
            <v>M-P-0173-1-159-001</v>
          </cell>
          <cell r="B13670" t="str">
            <v>1200X500 BLAZE.PSLMZ.CEL.RED.(5)</v>
          </cell>
        </row>
        <row r="13671">
          <cell r="A13671" t="str">
            <v>M-P-0173-1-151-009</v>
          </cell>
          <cell r="B13671" t="str">
            <v>445X400 BLAZE.BAZ.PSLMZ.CEL.NAVY.BLUE.(2)(B)</v>
          </cell>
        </row>
        <row r="13672">
          <cell r="A13672" t="str">
            <v>M-P-0173-1-151-008</v>
          </cell>
          <cell r="B13672" t="str">
            <v>1200X500 BLAZE.BAZ.PSLMZ.CEL.NAVY.BLUE.(5)(B)</v>
          </cell>
        </row>
        <row r="13673">
          <cell r="A13673" t="str">
            <v>M-P-0173-1-151-007</v>
          </cell>
          <cell r="B13673" t="str">
            <v>1452X500 BLAZE.BAZ.PSLMZ.CEL.NAVY.BLUE.(6)(B)</v>
          </cell>
        </row>
        <row r="13674">
          <cell r="A13674" t="str">
            <v>M-P-0173-1-151-006</v>
          </cell>
          <cell r="B13674" t="str">
            <v>948X500 BLAZE.BAZ.PSLMZ.CEL.NAVY.BLUE.(4)(B)</v>
          </cell>
        </row>
        <row r="13675">
          <cell r="A13675" t="str">
            <v>M-P-0173-1-151-005</v>
          </cell>
          <cell r="B13675" t="str">
            <v>1452X500 BLAZE.PSLMZ.CEL.NAVY.BLUE.RAL5003(6)(B)</v>
          </cell>
        </row>
        <row r="13676">
          <cell r="A13676" t="str">
            <v>M-P-0173-1-151-004</v>
          </cell>
          <cell r="B13676" t="str">
            <v>948X500 BLAZE.PSLMZ.CEL.NAVY.BLUE.RAL5003(4)(B)</v>
          </cell>
        </row>
        <row r="13677">
          <cell r="A13677" t="str">
            <v>M-P-0173-1-151-003</v>
          </cell>
          <cell r="B13677" t="str">
            <v>445X400 BLAZE.PSLMZ.CEL.NAVY.BLUE.RAL5003(2)(B)</v>
          </cell>
        </row>
        <row r="13678">
          <cell r="A13678" t="str">
            <v>M-P-0173-1-151-001</v>
          </cell>
          <cell r="B13678" t="str">
            <v>1200X500 BLAZE.PSLMZ.CEL.NAVY.BLUE.RAL5003(5)(B)</v>
          </cell>
        </row>
        <row r="13679">
          <cell r="A13679" t="str">
            <v>M-P-0173-1-149-008</v>
          </cell>
          <cell r="B13679" t="str">
            <v>948X500 BLAZE.BAZ.PSLMZ.CEL.CLEOPATRA.(4)(B)</v>
          </cell>
        </row>
        <row r="13680">
          <cell r="A13680" t="str">
            <v>M-P-0173-1-149-007</v>
          </cell>
          <cell r="B13680" t="str">
            <v>445X400 BLAZE.BAZ.PSLMZ.CEL.CLEOPATRA.(2)(B)</v>
          </cell>
        </row>
        <row r="13681">
          <cell r="A13681" t="str">
            <v>M-P-0173-1-149-006</v>
          </cell>
          <cell r="B13681" t="str">
            <v>1452X500 BLAZE.BAZ.PSLMZ.CEL.CLEOPATRA.(6)(B)</v>
          </cell>
        </row>
        <row r="13682">
          <cell r="A13682" t="str">
            <v>M-P-0173-1-149-005</v>
          </cell>
          <cell r="B13682" t="str">
            <v>1200X500 BLAZE.BAZ.PSLMZ.CEL.CLEOPATRA.(5)(B)</v>
          </cell>
        </row>
        <row r="13683">
          <cell r="A13683" t="str">
            <v>M-P-0173-1-149-004</v>
          </cell>
          <cell r="B13683" t="str">
            <v>1452X500 BLAZE.PSLMZ.CEL.CLEOPATRA(6)(B)</v>
          </cell>
        </row>
        <row r="13684">
          <cell r="A13684" t="str">
            <v>M-P-0173-1-149-003</v>
          </cell>
          <cell r="B13684" t="str">
            <v>948X500 BLAZE.PSLMZ.CEL.CLEOPATRA(4)(B)</v>
          </cell>
        </row>
        <row r="13685">
          <cell r="A13685" t="str">
            <v>M-P-0173-1-149-002</v>
          </cell>
          <cell r="B13685" t="str">
            <v>445X400 BLAZE.PSLMZ.CEL.CLEOPATRA(2)(B)</v>
          </cell>
        </row>
        <row r="13686">
          <cell r="A13686" t="str">
            <v>M-P-0173-1-149-001</v>
          </cell>
          <cell r="B13686" t="str">
            <v>1200X500 BLAZE.PSLMZ.CEL.CLEOPATRA(5)(B)</v>
          </cell>
        </row>
        <row r="13687">
          <cell r="A13687" t="str">
            <v>M-P-0173-1-144-002</v>
          </cell>
          <cell r="B13687" t="str">
            <v>1200X500 BLAZE.BAZ.PSLMZ.CEL.SOFT.TOUCH.RED.(5)(B)</v>
          </cell>
        </row>
        <row r="13688">
          <cell r="A13688" t="str">
            <v>M-P-0173-1-144-001</v>
          </cell>
          <cell r="B13688" t="str">
            <v>1200X500 BLAZEPSLMZ.CEL.SOFT TOUCH RED(5)</v>
          </cell>
        </row>
        <row r="13689">
          <cell r="A13689" t="str">
            <v>M-P-0173-1-094-026</v>
          </cell>
          <cell r="B13689" t="str">
            <v>1200X500 BLAZE.(NK).BAZ.PSLMZ.CEL.NIGHT.BLACK.(5)(B)</v>
          </cell>
        </row>
        <row r="13690">
          <cell r="A13690" t="str">
            <v>M-P-0173-1-094-025</v>
          </cell>
          <cell r="B13690" t="str">
            <v>1200X400 BLAZE.BAZ.PSLMZ.CEL.NIGHT.BLACK.(5)(B)</v>
          </cell>
        </row>
        <row r="13691">
          <cell r="A13691" t="str">
            <v>M-P-0173-1-094-024</v>
          </cell>
          <cell r="B13691" t="str">
            <v>1200X500 BLAZE.BAZ.PSLMZ.CEL.NIGHT.BLACK.(5)(B)</v>
          </cell>
        </row>
        <row r="13692">
          <cell r="A13692" t="str">
            <v>M-P-0173-1-094-023</v>
          </cell>
          <cell r="B13692" t="str">
            <v>1704X500 BLAZE.BAZ.PSLMZ.CEL.NIGHT.BLACK.(7)(B)</v>
          </cell>
        </row>
        <row r="13693">
          <cell r="A13693" t="str">
            <v>M-P-0173-1-094-022</v>
          </cell>
          <cell r="B13693" t="str">
            <v>696X400 BLAZE.BAZ.PSLMZ.CEL.NIGHT.BLACK.(3)(B)</v>
          </cell>
        </row>
        <row r="13694">
          <cell r="A13694" t="str">
            <v>M-P-0173-1-094-021</v>
          </cell>
          <cell r="B13694" t="str">
            <v>445X400 BLAZE.BAZ.PSLMZ.CEL.NIGHT.BLACK.(2)(B)</v>
          </cell>
        </row>
        <row r="13695">
          <cell r="A13695" t="str">
            <v>M-P-0173-1-094-020</v>
          </cell>
          <cell r="B13695" t="str">
            <v>1704X400 BLAZE.BAZ.PSLMZ.CEL.NIGHT.BLACK.(7)(B)</v>
          </cell>
        </row>
        <row r="13696">
          <cell r="A13696" t="str">
            <v>M-P-0173-1-094-019</v>
          </cell>
          <cell r="B13696" t="str">
            <v>1452X400 BLAZE.BAZ.PSLMZ.CEL.NIGHT.BLACK.(6)(B)</v>
          </cell>
        </row>
        <row r="13697">
          <cell r="A13697" t="str">
            <v>M-P-0173-1-094-018</v>
          </cell>
          <cell r="B13697" t="str">
            <v>948X400 BLAZE.BAZ.PSLMZ.CEL.NIGHT.BLACK.(4)(B)</v>
          </cell>
        </row>
        <row r="13698">
          <cell r="A13698" t="str">
            <v>M-P-0173-1-094-017</v>
          </cell>
          <cell r="B13698" t="str">
            <v>1452X500 BLAZE.BAZ.PSLMZ.CEL.NIGHT.BLACK.(6)(B)</v>
          </cell>
        </row>
        <row r="13699">
          <cell r="A13699" t="str">
            <v>M-P-0173-1-094-016</v>
          </cell>
          <cell r="B13699" t="str">
            <v>948X500 BLAZE.BAZ.PSLMZ.CEL.NIGHT.BLACK.(4)(B)</v>
          </cell>
        </row>
        <row r="13700">
          <cell r="A13700" t="str">
            <v>M-P-0173-1-094-015</v>
          </cell>
          <cell r="B13700" t="str">
            <v>696X500 BLAZE.BAZ.PSLMZ.CEL.NIGHT.BLACK.(3)(B)</v>
          </cell>
        </row>
        <row r="13701">
          <cell r="A13701" t="str">
            <v>M-P-0173-1-094-014</v>
          </cell>
          <cell r="B13701" t="str">
            <v>445X500 BLAZE.BAZ.PSLMZ.CEL.NIGHT.BLACK.(2)(B)</v>
          </cell>
        </row>
        <row r="13702">
          <cell r="A13702" t="str">
            <v>M-P-0173-1-094-013</v>
          </cell>
          <cell r="B13702" t="str">
            <v>1200X500 BLAZE.(NK).PSLMZ.CEL.NIGHT.BLACK(AK.NBL=SW306G)(5)(B)</v>
          </cell>
        </row>
        <row r="13703">
          <cell r="A13703" t="str">
            <v>M-P-0173-1-094-012</v>
          </cell>
          <cell r="B13703" t="str">
            <v>1704X400 BLAZE.PSLMZ.CEL.NIGHT.BLACK(AK.NBL=SW306G)(7)(B)</v>
          </cell>
        </row>
        <row r="13704">
          <cell r="A13704" t="str">
            <v>M-P-0173-1-094-011</v>
          </cell>
          <cell r="B13704" t="str">
            <v>1704X500 BLAZE.PSLMZ.CEL.NIGHT.BLACK(AK.NBL=SW306G)(7)(B)</v>
          </cell>
        </row>
        <row r="13705">
          <cell r="A13705" t="str">
            <v>M-P-0173-1-094-010</v>
          </cell>
          <cell r="B13705" t="str">
            <v>1452X400 BLAZE.PSLMZ.CEL.NIGHT.BLACK(AK.NBL=SW306G)(6)(B)</v>
          </cell>
        </row>
        <row r="13706">
          <cell r="A13706" t="str">
            <v>M-P-0173-1-094-009</v>
          </cell>
          <cell r="B13706" t="str">
            <v>1200X400 BLAZE.PSLMZ.CEL.NIGHT.BLACK(AK.NBL=SW306G)(5)(B)</v>
          </cell>
        </row>
        <row r="13707">
          <cell r="A13707" t="str">
            <v>M-P-0173-1-094-008</v>
          </cell>
          <cell r="B13707" t="str">
            <v>948X400 BLAZE.PSLMZ.CEL.NIGHT.BLACK(AK.NBL=SW306G)(4)(B)</v>
          </cell>
        </row>
        <row r="13708">
          <cell r="A13708" t="str">
            <v>M-P-0173-1-094-007</v>
          </cell>
          <cell r="B13708" t="str">
            <v>696X400 BLAZE.PSLMZ.CEL.NIGHT.BLACK(AK.NBL=SW306G)(3)(B)</v>
          </cell>
        </row>
        <row r="13709">
          <cell r="A13709" t="str">
            <v>M-P-0173-1-094-006</v>
          </cell>
          <cell r="B13709" t="str">
            <v>445X400 BLAZE.PSLMZ.CEL.NIGHT.BLACK(2)(B)</v>
          </cell>
        </row>
        <row r="13710">
          <cell r="A13710" t="str">
            <v>M-P-0173-1-094-005</v>
          </cell>
          <cell r="B13710" t="str">
            <v>1452X500 BLAZE.PSLMZ.CEL.NIGHT.BLACK(AK.NBL=SW306G)(6)(B)</v>
          </cell>
        </row>
        <row r="13711">
          <cell r="A13711" t="str">
            <v>M-P-0173-1-094-004</v>
          </cell>
          <cell r="B13711" t="str">
            <v>948X500 BLAZE.PSLMZ.CEL.NIGHT.BLACK(AK.NBL=SW306G)(4)(B)</v>
          </cell>
        </row>
        <row r="13712">
          <cell r="A13712" t="str">
            <v>M-P-0173-1-094-003</v>
          </cell>
          <cell r="B13712" t="str">
            <v>696X500 BLAZE.PSLMZ.CEL.NIGHT.BLACK(AK.NBL=SW306G)(3)(B)</v>
          </cell>
        </row>
        <row r="13713">
          <cell r="A13713" t="str">
            <v>M-P-0173-1-094-002</v>
          </cell>
          <cell r="B13713" t="str">
            <v>445X500 BLAZE.PSLMZ.CEL.NIGHT.BLACK(AK.NBL=SW306G)(2)(B)</v>
          </cell>
        </row>
        <row r="13714">
          <cell r="A13714" t="str">
            <v>M-P-0173-1-094-001</v>
          </cell>
          <cell r="B13714" t="str">
            <v>1200X500 BLAZE.PSLMZ.CEL.NIGHT.BLACK(5)(B)</v>
          </cell>
        </row>
        <row r="13715">
          <cell r="A13715" t="str">
            <v>M-P-0173-1-086-002</v>
          </cell>
          <cell r="B13715" t="str">
            <v>1200X500 BLAZE.(NK).BAZ.PSLMZ.CEL.MAT.SYH.RAL9005.10G.(5)(B)</v>
          </cell>
        </row>
        <row r="13716">
          <cell r="A13716" t="str">
            <v>M-P-0173-1-086-001</v>
          </cell>
          <cell r="B13716" t="str">
            <v>1200X500 BLAZE.(NK).PSLMZ.CEL.MAT.SYH.RAL9005.10G.PE(5)(B)</v>
          </cell>
        </row>
        <row r="13717">
          <cell r="A13717" t="str">
            <v>M-P-0173-1-002-002</v>
          </cell>
          <cell r="B13717" t="str">
            <v>1200X500 BLAZE.BAZ.PSLMZ.CEL.AY.YZY.(5)(B)</v>
          </cell>
        </row>
        <row r="13718">
          <cell r="A13718" t="str">
            <v>M-P-0173-1-002-001</v>
          </cell>
          <cell r="B13718" t="str">
            <v>1200X500 BLAZE.PSLMZ.CEL.AY.YZY.(5)(B)</v>
          </cell>
        </row>
        <row r="13719">
          <cell r="A13719" t="str">
            <v>M-P-0173-1-001-024</v>
          </cell>
          <cell r="B13719" t="str">
            <v>1452X400 BLAZE.BAZ.PSLMZ.CEL.FRC.YZY.(6)(B)</v>
          </cell>
        </row>
        <row r="13720">
          <cell r="A13720" t="str">
            <v>M-P-0173-1-001-023</v>
          </cell>
          <cell r="B13720" t="str">
            <v>1704X400 BLAZE.BAZ.PSLMZ.CEL.FRC.YZY.(7)(B)</v>
          </cell>
        </row>
        <row r="13721">
          <cell r="A13721" t="str">
            <v>M-P-0173-1-001-022</v>
          </cell>
          <cell r="B13721" t="str">
            <v>445X500 BLAZE.BAZ.PSLMZ.CEL.FRC.YZY.(2)(B)</v>
          </cell>
        </row>
        <row r="13722">
          <cell r="A13722" t="str">
            <v>M-P-0173-1-001-021</v>
          </cell>
          <cell r="B13722" t="str">
            <v>1200X400 BLAZE.BAZ.PSLMZ.CEL.FRC.YZY.(5)(B)</v>
          </cell>
        </row>
        <row r="13723">
          <cell r="A13723" t="str">
            <v>M-P-0173-1-001-020</v>
          </cell>
          <cell r="B13723" t="str">
            <v>948X400 BLAZE.BAZ.PSLMZ.CEL.FRC.YZY.(4)(B)</v>
          </cell>
        </row>
        <row r="13724">
          <cell r="A13724" t="str">
            <v>M-P-0173-1-001-019</v>
          </cell>
          <cell r="B13724" t="str">
            <v>696X400 BLAZE.BAZ.PSLMZ.CEL.FRC.YZY.(3)(B)</v>
          </cell>
        </row>
        <row r="13725">
          <cell r="A13725" t="str">
            <v>M-P-0173-1-001-018</v>
          </cell>
          <cell r="B13725" t="str">
            <v>1452X500 BLAZE.BAZ.PSLMZ.CEL.FRC.YZY.(6)(B)</v>
          </cell>
        </row>
        <row r="13726">
          <cell r="A13726" t="str">
            <v>M-P-0173-1-001-017</v>
          </cell>
          <cell r="B13726" t="str">
            <v>1200X500 BLAZE.BAZ.PSLMZ.CEL.FRC.YZY.(5)(B)</v>
          </cell>
        </row>
        <row r="13727">
          <cell r="A13727" t="str">
            <v>M-P-0173-1-001-016</v>
          </cell>
          <cell r="B13727" t="str">
            <v>1704X500 BLAZE.BAZ.PSLMZ.CEL.FRC.YZY.(7)(B)</v>
          </cell>
        </row>
        <row r="13728">
          <cell r="A13728" t="str">
            <v>M-P-0173-1-001-015</v>
          </cell>
          <cell r="B13728" t="str">
            <v>948X500 BLAZE.BAZ.PSLMZ.CEL.FRC.YZY.(4)(B)</v>
          </cell>
        </row>
        <row r="13729">
          <cell r="A13729" t="str">
            <v>M-P-0173-1-001-014</v>
          </cell>
          <cell r="B13729" t="str">
            <v>696X500 BLAZE.BAZ.PSLMZ.CEL.FRC.YZY.(3)(B)</v>
          </cell>
        </row>
        <row r="13730">
          <cell r="A13730" t="str">
            <v>M-P-0173-1-001-013</v>
          </cell>
          <cell r="B13730" t="str">
            <v>445X400 BLAZE.BAZ.PSLMZ.CEL.FRC.YZY.(2)(B)</v>
          </cell>
        </row>
        <row r="13731">
          <cell r="A13731" t="str">
            <v>M-P-0173-1-001-012</v>
          </cell>
          <cell r="B13731" t="str">
            <v>1704X400 BLAZE.PSLMZ.CEL.FRC.YZY.(7)(B)</v>
          </cell>
        </row>
        <row r="13732">
          <cell r="A13732" t="str">
            <v>M-P-0173-1-001-011</v>
          </cell>
          <cell r="B13732" t="str">
            <v>1704X500 BLAZE.PSLMZ.CEL.FRC.YZY.(7)(B)</v>
          </cell>
        </row>
        <row r="13733">
          <cell r="A13733" t="str">
            <v>M-P-0173-1-001-010</v>
          </cell>
          <cell r="B13733" t="str">
            <v>1452X500 BLAZE.PSLMZ.CEL.FRC.YZY.(6)(B)</v>
          </cell>
        </row>
        <row r="13734">
          <cell r="A13734" t="str">
            <v>M-P-0173-1-001-009</v>
          </cell>
          <cell r="B13734" t="str">
            <v>948X500 BLAZE.PSLMZ.CEL.FRC.YZY.(4)(B)</v>
          </cell>
        </row>
        <row r="13735">
          <cell r="A13735" t="str">
            <v>M-P-0173-1-001-008</v>
          </cell>
          <cell r="B13735" t="str">
            <v>696X500 BLAZE.PSLMZ.CEL.FRC.YZY.(3)(B)</v>
          </cell>
        </row>
        <row r="13736">
          <cell r="A13736" t="str">
            <v>M-P-0173-1-001-007</v>
          </cell>
          <cell r="B13736" t="str">
            <v>445X500 BLAZE.PSLMZ.CEL.FRC.YZY.(2)(B)</v>
          </cell>
        </row>
        <row r="13737">
          <cell r="A13737" t="str">
            <v>M-P-0173-1-001-006</v>
          </cell>
          <cell r="B13737" t="str">
            <v>1452X400 BLAZE.PSLMZ.CEL.FRC.YZY.(6)(B)</v>
          </cell>
        </row>
        <row r="13738">
          <cell r="A13738" t="str">
            <v>M-P-0173-1-001-005</v>
          </cell>
          <cell r="B13738" t="str">
            <v>1200X400 BLAZE.PSLMZ.CEL.FRC.YZY.(5)(B)</v>
          </cell>
        </row>
        <row r="13739">
          <cell r="A13739" t="str">
            <v>M-P-0173-1-001-004</v>
          </cell>
          <cell r="B13739" t="str">
            <v>948X400 BLAZE.PSLMZ.CEL.FRC.YZY.(4)(B)</v>
          </cell>
        </row>
        <row r="13740">
          <cell r="A13740" t="str">
            <v>M-P-0173-1-001-003</v>
          </cell>
          <cell r="B13740" t="str">
            <v>696X400 BLAZE.PSLMZ.CEL.FRC.YZY.(3)(B)</v>
          </cell>
        </row>
        <row r="13741">
          <cell r="A13741" t="str">
            <v>M-P-0173-1-001-002</v>
          </cell>
          <cell r="B13741" t="str">
            <v>445X400 BLAZE.PSLMZ.CEL.FRC.YZY.(2)(B)</v>
          </cell>
        </row>
        <row r="13742">
          <cell r="A13742" t="str">
            <v>M-P-0173-1-001-001</v>
          </cell>
          <cell r="B13742" t="str">
            <v>1200X500 BLAZE.PSLMZ.CEL.FRC.YZY.(5)(B)</v>
          </cell>
        </row>
        <row r="13743">
          <cell r="A13743" t="str">
            <v>M-P-0173-1-000-002</v>
          </cell>
          <cell r="B13743" t="str">
            <v>1200X500 BLAZE.(SRP).BAZ.PSLMZ.CEL.HAM.YZ.(5)(B)</v>
          </cell>
        </row>
        <row r="13744">
          <cell r="A13744" t="str">
            <v>M-P-0173-1-000-001</v>
          </cell>
          <cell r="B13744" t="str">
            <v>1200X500 BLAZE.(SRP).PSLMZ.CEL.HAM.YZY.BOYALIK(5)</v>
          </cell>
        </row>
        <row r="13745">
          <cell r="A13745" t="str">
            <v>M-P-0172-2-143-001</v>
          </cell>
          <cell r="B13745" t="str">
            <v>1030X500 CHARM.PSLMZ.CEL.AY.YZY+ROSE AYNA(5)(B)RD230V200W50HzCLI.30X30.ON/OF.FIS.AY.YZY.GRI.KBL(L)</v>
          </cell>
        </row>
        <row r="13746">
          <cell r="A13746" t="str">
            <v>M-P-0172-1-143-004</v>
          </cell>
          <cell r="B13746" t="str">
            <v>1030X500 CHARM.BAZ.PSLMZ.CEL.AY.YZY+ROSE AYNA.(5)(B)</v>
          </cell>
        </row>
        <row r="13747">
          <cell r="A13747" t="str">
            <v>M-P-0172-1-143-003</v>
          </cell>
          <cell r="B13747" t="str">
            <v>1230X500 CHARM.(SGP).BAZ.PSLMZ.CEL.AY.YZY+ROSE AYNA.(9)(B)</v>
          </cell>
        </row>
        <row r="13748">
          <cell r="A13748" t="str">
            <v>M-P-0172-1-143-002</v>
          </cell>
          <cell r="B13748" t="str">
            <v>1230X500 CHARM.(SGP).PSLMZ.CEL.AY.YZY+ROSE AYNA(9)</v>
          </cell>
        </row>
        <row r="13749">
          <cell r="A13749" t="str">
            <v>M-P-0172-1-143-001</v>
          </cell>
          <cell r="B13749" t="str">
            <v>1030X500 CHARM.PSLMZ.CEL.AY.YZY+ROSE AYNA(5)(B)</v>
          </cell>
        </row>
        <row r="13750">
          <cell r="A13750" t="str">
            <v>M-P-0172-1-055-002</v>
          </cell>
          <cell r="B13750" t="str">
            <v>1030X500 CHARM.BAZ.PSLMZ.CEL.PVD.BRSHD.COPPER.(5)(B)</v>
          </cell>
        </row>
        <row r="13751">
          <cell r="A13751" t="str">
            <v>M-P-0172-1-055-001</v>
          </cell>
          <cell r="B13751" t="str">
            <v>1030X500 CHARM.PSLMZ.CEL.PVD.POLSHD.COPPER+ROSE AYNA(5)(B)</v>
          </cell>
        </row>
        <row r="13752">
          <cell r="A13752" t="str">
            <v>M-P-0171-2-002-001</v>
          </cell>
          <cell r="B13752" t="str">
            <v>645X500 PORTO.PSLMZ.CEL.AY.YZY(4)(B)(L)RD230V200W50HzCLI.30X30.ON/OF.FIS.AY.YZY.GRI.KBL(R)</v>
          </cell>
        </row>
        <row r="13753">
          <cell r="A13753" t="str">
            <v>M-P-0171-1-178-002</v>
          </cell>
          <cell r="B13753" t="str">
            <v>1200X500 PORTO.BAZ.PSLMZ.CEL.PVD.POLSHD.BLACK.CHROME.(R)(7)(B)</v>
          </cell>
        </row>
        <row r="13754">
          <cell r="A13754" t="str">
            <v>M-P-0171-1-178-001</v>
          </cell>
          <cell r="B13754" t="str">
            <v>1200X500 PORTO.PSLMZ.CEL.PVD.POLSHD.BLACK.CHROME(7)(B)(R)</v>
          </cell>
        </row>
        <row r="13755">
          <cell r="A13755" t="str">
            <v>M-P-0171-1-055-006</v>
          </cell>
          <cell r="B13755" t="str">
            <v>1015X500 PORTO.BAZ.PSLMZ.CEL.PVD.BRSHD.COPPER.(R)(6)(B)</v>
          </cell>
        </row>
        <row r="13756">
          <cell r="A13756" t="str">
            <v>M-P-0171-1-055-005</v>
          </cell>
          <cell r="B13756" t="str">
            <v>1015X500 PORTO.PSLMZ.CEL.PVD.POLSHD.COPPER(6)(B)(R)</v>
          </cell>
        </row>
        <row r="13757">
          <cell r="A13757" t="str">
            <v>M-P-0171-1-055-004</v>
          </cell>
          <cell r="B13757" t="str">
            <v>645X500 PORTO.BAZ.PSLMZ.CEL.PVD.BRSHD.COPPER.(R)(4)(B)</v>
          </cell>
        </row>
        <row r="13758">
          <cell r="A13758" t="str">
            <v>M-P-0171-1-055-003</v>
          </cell>
          <cell r="B13758" t="str">
            <v>1200X500 PORTO.BAZ.PSLMZ.CEL.PVD.BRSHD.COPPER.(R)(7)(B)</v>
          </cell>
        </row>
        <row r="13759">
          <cell r="A13759" t="str">
            <v>M-P-0171-1-055-002</v>
          </cell>
          <cell r="B13759" t="str">
            <v>645X500 PORTO.PSLMZ.CEL.PVD.POLSHD.COPPER(4)(B)(R)</v>
          </cell>
        </row>
        <row r="13760">
          <cell r="A13760" t="str">
            <v>M-P-0171-1-055-001</v>
          </cell>
          <cell r="B13760" t="str">
            <v>1200X500 PORTO.PSLMZ.CEL.PVD.POLSHD.COPPER(7)(B)(R)</v>
          </cell>
        </row>
        <row r="13761">
          <cell r="A13761" t="str">
            <v>M-P-0171-1-002-023</v>
          </cell>
          <cell r="B13761" t="str">
            <v>1385X500 PORTO.BAZ.PSLMZ.CEL.AY.YZY.(R)(8)(B)</v>
          </cell>
        </row>
        <row r="13762">
          <cell r="A13762" t="str">
            <v>M-P-0171-1-002-022</v>
          </cell>
          <cell r="B13762" t="str">
            <v>1570X500 PORTO.BAZ.PSLMZ.CEL.AY.YZY.(R)(9)(B)</v>
          </cell>
        </row>
        <row r="13763">
          <cell r="A13763" t="str">
            <v>M-P-0171-1-002-021</v>
          </cell>
          <cell r="B13763" t="str">
            <v>1200X500 PORTO.BAZ.PSLMZ.CEL.AY.YZY.(L)(7)(B)</v>
          </cell>
        </row>
        <row r="13764">
          <cell r="A13764" t="str">
            <v>M-P-0171-1-002-020</v>
          </cell>
          <cell r="B13764" t="str">
            <v>1200X500 PORTO.BAZ.PSLMZ.CEL.AY.YZY.(R)(7)(B)</v>
          </cell>
        </row>
        <row r="13765">
          <cell r="A13765" t="str">
            <v>M-P-0171-1-002-019</v>
          </cell>
          <cell r="B13765" t="str">
            <v>1015X500 PORTO.BAZ.PSLMZ.CEL.AY.YZY.(L)(6)(B)</v>
          </cell>
        </row>
        <row r="13766">
          <cell r="A13766" t="str">
            <v>M-P-0171-1-002-018</v>
          </cell>
          <cell r="B13766" t="str">
            <v>1385X500 PORTO.BAZ.PSLMZ.CEL.AY.YZY.(L)(8)(B)</v>
          </cell>
        </row>
        <row r="13767">
          <cell r="A13767" t="str">
            <v>M-P-0171-1-002-017</v>
          </cell>
          <cell r="B13767" t="str">
            <v>1200X500 PORTO.(APL).BAZ.PSLMZ.CEL.AY.YZY.(R)(7)(B)</v>
          </cell>
        </row>
        <row r="13768">
          <cell r="A13768" t="str">
            <v>M-P-0171-1-002-016</v>
          </cell>
          <cell r="B13768" t="str">
            <v>1015X500 PORTO.BAZ.PSLMZ.CEL.AY.YZY.(R)(6)(B)</v>
          </cell>
        </row>
        <row r="13769">
          <cell r="A13769" t="str">
            <v>M-P-0171-1-002-015</v>
          </cell>
          <cell r="B13769" t="str">
            <v>645X500 PORTO.BAZ.PSLMZ.CEL.AY.YZY.(L)(4)(B)</v>
          </cell>
        </row>
        <row r="13770">
          <cell r="A13770" t="str">
            <v>M-P-0171-1-002-014</v>
          </cell>
          <cell r="B13770" t="str">
            <v>645X500 PORTO.BAZ.PSLMZ.CEL.AY.YZY.(R)(4)(B)</v>
          </cell>
        </row>
        <row r="13771">
          <cell r="A13771" t="str">
            <v>M-P-0171-1-002-013</v>
          </cell>
          <cell r="B13771" t="str">
            <v>1200X500 PORTO.(APL).PSLMZ.CEL.AY.YZY(7)(B)(R)</v>
          </cell>
        </row>
        <row r="13772">
          <cell r="A13772" t="str">
            <v>M-P-0171-1-002-011</v>
          </cell>
          <cell r="B13772" t="str">
            <v>1570X500 PORTO.PSLMZ.CEL.AY.YZY(9)(B)(R)</v>
          </cell>
        </row>
        <row r="13773">
          <cell r="A13773" t="str">
            <v>M-P-0171-1-002-010</v>
          </cell>
          <cell r="B13773" t="str">
            <v>1385X500 PORTO.PSLMZ.CEL.AY.YZY(8)(B)(L)</v>
          </cell>
        </row>
        <row r="13774">
          <cell r="A13774" t="str">
            <v>M-P-0171-1-002-009</v>
          </cell>
          <cell r="B13774" t="str">
            <v>1385X500 PORTO.PSLMZ.CEL.AY.YZY(8)(B)(R)</v>
          </cell>
        </row>
        <row r="13775">
          <cell r="A13775" t="str">
            <v>M-P-0171-1-002-008</v>
          </cell>
          <cell r="B13775" t="str">
            <v>1015X500 PORTO.PSLMZ.CEL.AY.YZY(6)(B)(L)</v>
          </cell>
        </row>
        <row r="13776">
          <cell r="A13776" t="str">
            <v>M-P-0171-1-002-007</v>
          </cell>
          <cell r="B13776" t="str">
            <v>1015X500 PORTO.PSLMZ.CEL.AY.YZY(6)(B)(R)</v>
          </cell>
        </row>
        <row r="13777">
          <cell r="A13777" t="str">
            <v>M-P-0171-1-002-004</v>
          </cell>
          <cell r="B13777" t="str">
            <v>645X500 PORTO.PSLMZ.CEL.AY.YZY(4)(B)(L)</v>
          </cell>
        </row>
        <row r="13778">
          <cell r="A13778" t="str">
            <v>M-P-0171-1-002-003</v>
          </cell>
          <cell r="B13778" t="str">
            <v>645X500 PORTO.PSLMZ.CEL.AY.YZY(4)(B)(R)</v>
          </cell>
        </row>
        <row r="13779">
          <cell r="A13779" t="str">
            <v>M-P-0171-1-002-002</v>
          </cell>
          <cell r="B13779" t="str">
            <v>1200X500 PORTO.PSLMZ.CEL.AY.YZY(7)(B)(L)</v>
          </cell>
        </row>
        <row r="13780">
          <cell r="A13780" t="str">
            <v>M-P-0171-1-002-001</v>
          </cell>
          <cell r="B13780" t="str">
            <v>1200X500 PORTO.PSLMZ.CEL.AY.YZY(7)(B)(R)</v>
          </cell>
        </row>
        <row r="13781">
          <cell r="A13781" t="str">
            <v>M-P-0171-1-001-003</v>
          </cell>
          <cell r="B13781" t="str">
            <v>1200X500 PORTO.BAZ.PSLMZ.CEL.FRC.YZY.(7)(B)</v>
          </cell>
        </row>
        <row r="13782">
          <cell r="A13782" t="str">
            <v>M-P-0171-1-001-002</v>
          </cell>
          <cell r="B13782" t="str">
            <v>1200X500 PORTO.PSLMZ.CEL.FRC.YZY(7)(B)(L)</v>
          </cell>
        </row>
        <row r="13783">
          <cell r="A13783" t="str">
            <v>M-P-0171-1-001-001</v>
          </cell>
          <cell r="B13783" t="str">
            <v>1200X500 PORTO.PSLMZ.CEL.FRC.YZY(7)(B)(R)</v>
          </cell>
        </row>
        <row r="13784">
          <cell r="A13784" t="str">
            <v>M-P-0170-1-209-002</v>
          </cell>
          <cell r="B13784" t="str">
            <v>1200X500 STEP.BAZ.PSLMZ.CEL.ON.KLKTR.ON.BORU.PVD.POLSHD.BLACKCHROME+ARK.KLTR.PVD.BRSHD.BLACKCHROME.(</v>
          </cell>
        </row>
        <row r="13785">
          <cell r="A13785" t="str">
            <v>M-P-0170-1-209-001</v>
          </cell>
          <cell r="B13785" t="str">
            <v>1200X500 STEP.PSLMZ.CEL.ON.KLKTR.ON.BORU.PVD.POLSHD.BLACKCHROME+ARK.KLTR.PVD.BRSHD.BLACKCHROME(6)(B)</v>
          </cell>
        </row>
        <row r="13786">
          <cell r="A13786" t="str">
            <v>M-P-0170-1-207-002</v>
          </cell>
          <cell r="B13786" t="str">
            <v>1200X500 STEP.BAZ.PSLMZ.CEL.FROST.(6)(B)</v>
          </cell>
        </row>
        <row r="13787">
          <cell r="A13787" t="str">
            <v>M-P-0170-1-207-001</v>
          </cell>
          <cell r="B13787" t="str">
            <v>1200X500 STEP.PSLMZ.CEL.FROST(6)(B)</v>
          </cell>
        </row>
        <row r="13788">
          <cell r="A13788" t="str">
            <v>M-P-0170-1-203-002</v>
          </cell>
          <cell r="B13788" t="str">
            <v>1200X500 STEP.BAZ.PSLMZ.CEL.ON.KLKTR.ON.BORU.PVD.POLSHD.BRONZE+ARK.KLKTR.PVD.BRSHED.BRONZE.(6)(B)</v>
          </cell>
        </row>
        <row r="13789">
          <cell r="A13789" t="str">
            <v>M-P-0170-1-203-001</v>
          </cell>
          <cell r="B13789" t="str">
            <v>1200X500 STEP.PSLMZ.CEL.ON.KLKTR.ON.BORU.PVD.POLSHD.BRONZE+ARK.KLKTR.PVD.BRSHED.BRONZE(6)(B)</v>
          </cell>
        </row>
        <row r="13790">
          <cell r="A13790" t="str">
            <v>M-P-0170-1-190-018</v>
          </cell>
          <cell r="B13790" t="str">
            <v>1420X500 STEP.BAZ.PSLMZ.CEL.ON.KLKTR.ON.BORU.AY.YZY.+ARK.KLKTR.FRC.YZY.(7)(B)</v>
          </cell>
        </row>
        <row r="13791">
          <cell r="A13791" t="str">
            <v>M-P-0170-1-190-017</v>
          </cell>
          <cell r="B13791" t="str">
            <v>1200X500 STEP.BAZ.PSLMZ.CEL.ON.KLKTR.ON.BORU.AY.YZY.+ARK.KLKTR.FRC.YZY.(6)(B)</v>
          </cell>
        </row>
        <row r="13792">
          <cell r="A13792" t="str">
            <v>M-P-0170-1-190-016</v>
          </cell>
          <cell r="B13792" t="str">
            <v>760X500 STEP.BAZ.PSLMZ.CEL.ON.KLKTR.ON.BORU.AY.YZY.+ARK.KLKTR.FRC.YZY.(4)(B)</v>
          </cell>
        </row>
        <row r="13793">
          <cell r="A13793" t="str">
            <v>M-P-0170-1-190-015</v>
          </cell>
          <cell r="B13793" t="str">
            <v>1200X500 STEP.(TT).BAZ.PSLMZ.CEL.ON.KLKTR.ON.BORU.AY.YZY.+ARK.KLKTR.FRC.YZY.(6)(B)</v>
          </cell>
        </row>
        <row r="13794">
          <cell r="A13794" t="str">
            <v>M-P-0170-1-190-014</v>
          </cell>
          <cell r="B13794" t="str">
            <v>1200X500 STEP.(STL).BAZ.PSLMZ.CEL.ON.KLKTR.ON.BORU.AY.YZY.+ARK.KLKTR.FRC.YZY.(6)(B)</v>
          </cell>
        </row>
        <row r="13795">
          <cell r="A13795" t="str">
            <v>M-P-0170-1-190-013</v>
          </cell>
          <cell r="B13795" t="str">
            <v>1200X500 STEP.(NK).BAZ.PSLMZ.CEL.ON.KLKTR.ON.BORU.AY.YZY.+ARK.KLKTR.FRC.YZY.(6)(B)</v>
          </cell>
        </row>
        <row r="13796">
          <cell r="A13796" t="str">
            <v>M-P-0170-1-190-012</v>
          </cell>
          <cell r="B13796" t="str">
            <v>980X500 STEP.BAZ.PSLMZ.CEL.ON.KLKTR.ON.BORU.AY.YZY.+ARK.KLKTR.FRC.YZY.(5)(B)</v>
          </cell>
        </row>
        <row r="13797">
          <cell r="A13797" t="str">
            <v>M-P-0170-1-190-011</v>
          </cell>
          <cell r="B13797" t="str">
            <v>540X500 STEP.BAZ.PSLMZ.CEL.ON.KLKTR.ON.BORU.AY.YZY.+ARK.KLKTR.FRC.YZY.(3)(B)</v>
          </cell>
        </row>
        <row r="13798">
          <cell r="A13798" t="str">
            <v>M-P-0170-1-190-010</v>
          </cell>
          <cell r="B13798" t="str">
            <v>1200X500 STEP.(CCD).BAZ.PSLMZ.CEL.ON.KLKTR.ON.BORU.AY.YZY.+ARK.KLKTR.FRC.YZY.(6)(B)</v>
          </cell>
        </row>
        <row r="13799">
          <cell r="A13799" t="str">
            <v>M-P-0170-1-190-009</v>
          </cell>
          <cell r="B13799" t="str">
            <v>1420X500 STEP.PSLMZ.CEL.ON.KLKTR.ON.BORU.AY.YZY.+ARK.KLKTR.FRC.YZY(7)(B)</v>
          </cell>
        </row>
        <row r="13800">
          <cell r="A13800" t="str">
            <v>M-P-0170-1-190-008</v>
          </cell>
          <cell r="B13800" t="str">
            <v>980X500 STEP.PSLMZ.CEL.ON.KLKTR.ON.BORU.AY.YZY.+ARK.KLKTR.FRC.YZY(5)(B)</v>
          </cell>
        </row>
        <row r="13801">
          <cell r="A13801" t="str">
            <v>M-P-0170-1-190-007</v>
          </cell>
          <cell r="B13801" t="str">
            <v>760X500 STEP.PSLMZ.CEL.ON.KLKTR.ON.BORU.AY.YZY.+ARK.KLKTR.FRC.YZY(4)(B)</v>
          </cell>
        </row>
        <row r="13802">
          <cell r="A13802" t="str">
            <v>M-P-0170-1-190-006</v>
          </cell>
          <cell r="B13802" t="str">
            <v>540X500 STEP.PSLMZ.CEL.ON.KLKTR.ON.BORU.AY.YZY.+ARK.KLKTR.FRC.YZY(3)(B)</v>
          </cell>
        </row>
        <row r="13803">
          <cell r="A13803" t="str">
            <v>M-P-0170-1-190-005</v>
          </cell>
          <cell r="B13803" t="str">
            <v>1200X500 STEP(STL)PSLMZ.CEL.ON.KLKTR.ON.BORU.AY.YZY.+ARK.KLKTR.FRC.YZY(6)(B)</v>
          </cell>
        </row>
        <row r="13804">
          <cell r="A13804" t="str">
            <v>M-P-0170-1-190-004</v>
          </cell>
          <cell r="B13804" t="str">
            <v>1200X500 STEP(TT)PSLMZ.CEL.ON.KLKTR.ON.BORU.AY.YZY.+ARK.KLKTR.FRC.YZY(6)(B)</v>
          </cell>
        </row>
        <row r="13805">
          <cell r="A13805" t="str">
            <v>M-P-0170-1-190-003</v>
          </cell>
          <cell r="B13805" t="str">
            <v>1200X500 STEP(CCD)PSLMZ.CEL.ON.KLKTR.ON.BORU.AY.YZY.+ARK.KLKTR.FRC.YZY(6)(B)</v>
          </cell>
        </row>
        <row r="13806">
          <cell r="A13806" t="str">
            <v>M-P-0170-1-190-002</v>
          </cell>
          <cell r="B13806" t="str">
            <v>1200X500 STEP(NK)PSLMZ.CEL.ON.KLKTR.ON.BORU.AY.YZY.+ARK.KLKTR.FRC.YZY(6)(B)</v>
          </cell>
        </row>
        <row r="13807">
          <cell r="A13807" t="str">
            <v>M-P-0170-1-190-001</v>
          </cell>
          <cell r="B13807" t="str">
            <v>1200X500 STEP.PSLMZ.CEL.ON.KLKTR.ON.BORU.AY.YZY.+ARK.KLKTR.FRC.YZY(6)(B)</v>
          </cell>
        </row>
        <row r="13808">
          <cell r="A13808" t="str">
            <v>M-P-0170-1-094-002</v>
          </cell>
          <cell r="B13808" t="str">
            <v>1200X500 STEP.BAZ.PSLMZ.CEL.NIGHT.BLACK.(6)(B)</v>
          </cell>
        </row>
        <row r="13809">
          <cell r="A13809" t="str">
            <v>M-P-0170-1-094-001</v>
          </cell>
          <cell r="B13809" t="str">
            <v>1200X500 STEP.PSLMZ.CEL.NIGHT.BLACK(6)(B)</v>
          </cell>
        </row>
        <row r="13810">
          <cell r="A13810" t="str">
            <v>M-P-0170-1-012-003</v>
          </cell>
          <cell r="B13810" t="str">
            <v>1200X500 STEP.(CCD).PSLMZ.CEL.KLKTR.FRC.YZY.+ON.BORU.AY.YZY(6)</v>
          </cell>
        </row>
        <row r="13811">
          <cell r="A13811" t="str">
            <v>M-P-0170-1-002-010</v>
          </cell>
          <cell r="B13811" t="str">
            <v>1200X500 STEP.BAZ.PSLMZ.CEL.AY.YZY.(6)(B)</v>
          </cell>
        </row>
        <row r="13812">
          <cell r="A13812" t="str">
            <v>M-P-0170-1-002-009</v>
          </cell>
          <cell r="B13812" t="str">
            <v>1420X500 STEP.BAZ.PSLMZ.CEL.AY.YZY.(7)(B)</v>
          </cell>
        </row>
        <row r="13813">
          <cell r="A13813" t="str">
            <v>M-P-0170-1-002-008</v>
          </cell>
          <cell r="B13813" t="str">
            <v>540X500 STEP.BAZ.PSLMZ.CEL.AY.YZY.(3)(B)</v>
          </cell>
        </row>
        <row r="13814">
          <cell r="A13814" t="str">
            <v>M-P-0170-1-002-007</v>
          </cell>
          <cell r="B13814" t="str">
            <v>980X500 STEP.BAZ.PSLMZ.CEL.AY.YZY.(5)(B)</v>
          </cell>
        </row>
        <row r="13815">
          <cell r="A13815" t="str">
            <v>M-P-0170-1-002-006</v>
          </cell>
          <cell r="B13815" t="str">
            <v>1200X500 STEP.(STL).BAZ.PSLMZ.CEL.AY.YZY.(6)(B)</v>
          </cell>
        </row>
        <row r="13816">
          <cell r="A13816" t="str">
            <v>M-P-0170-1-002-005</v>
          </cell>
          <cell r="B13816" t="str">
            <v>1200X500 STEP.PSLMZ.CEL.AY.YZY.(6)</v>
          </cell>
        </row>
        <row r="13817">
          <cell r="A13817" t="str">
            <v>M-P-0170-1-002-004</v>
          </cell>
          <cell r="B13817" t="str">
            <v>540X500 STEP.PSLMZ.CEL.AY.YZY.(3)(B)</v>
          </cell>
        </row>
        <row r="13818">
          <cell r="A13818" t="str">
            <v>M-P-0170-1-002-003</v>
          </cell>
          <cell r="B13818" t="str">
            <v>980X500 STEP.PSLMZ.CEL.AY.YZY.(5)(B)</v>
          </cell>
        </row>
        <row r="13819">
          <cell r="A13819" t="str">
            <v>M-P-0170-1-002-002</v>
          </cell>
          <cell r="B13819" t="str">
            <v>1420X500 STEP.PSLMZ.CEL.AY.YZY.(7)(B)</v>
          </cell>
        </row>
        <row r="13820">
          <cell r="A13820" t="str">
            <v>M-P-0170-1-002-001</v>
          </cell>
          <cell r="B13820" t="str">
            <v>1200X500 STEP.(STL).PSLMZ.CEL.AY.YZY.(6)</v>
          </cell>
        </row>
        <row r="13821">
          <cell r="A13821" t="str">
            <v>M-P-0170-1-001-011</v>
          </cell>
          <cell r="B13821" t="str">
            <v>540X500 STEP.BAZ.PSLMZ.CEL.FRC.YZY.(3)(B)</v>
          </cell>
        </row>
        <row r="13822">
          <cell r="A13822" t="str">
            <v>M-P-0170-1-001-010</v>
          </cell>
          <cell r="B13822" t="str">
            <v>1200X500 STEP.BAZ.PSLMZ.CEL.FRC.YZY.(6)(B)</v>
          </cell>
        </row>
        <row r="13823">
          <cell r="A13823" t="str">
            <v>M-P-0170-1-001-009</v>
          </cell>
          <cell r="B13823" t="str">
            <v>1420X500 STEP.BAZ.PSLMZ.CEL.FRC.YZY.(7)(B)</v>
          </cell>
        </row>
        <row r="13824">
          <cell r="A13824" t="str">
            <v>M-P-0170-1-001-008</v>
          </cell>
          <cell r="B13824" t="str">
            <v>1200X500 STEP.(SPH).BAZ.PSLMZ.CEL.FRC.YZY.(6)(B)</v>
          </cell>
        </row>
        <row r="13825">
          <cell r="A13825" t="str">
            <v>M-P-0170-1-001-007</v>
          </cell>
          <cell r="B13825" t="str">
            <v>980X500 STEP.BAZ.PSLMZ.CEL.FRC.YZY.(5)(B)</v>
          </cell>
        </row>
        <row r="13826">
          <cell r="A13826" t="str">
            <v>M-P-0170-1-001-006</v>
          </cell>
          <cell r="B13826" t="str">
            <v>1420X500 STEP.PSLMZ.CEL.FRC.YZY.(7)</v>
          </cell>
        </row>
        <row r="13827">
          <cell r="A13827" t="str">
            <v>M-P-0170-1-001-005</v>
          </cell>
          <cell r="B13827" t="str">
            <v>1200X500 STEP.PSLMZ.CEL.FRC.YZY.(6)</v>
          </cell>
        </row>
        <row r="13828">
          <cell r="A13828" t="str">
            <v>M-P-0170-1-001-004</v>
          </cell>
          <cell r="B13828" t="str">
            <v>980X500 STEP.PSLMZ.CEL.FRC.YZY.(5)</v>
          </cell>
        </row>
        <row r="13829">
          <cell r="A13829" t="str">
            <v>M-P-0170-1-001-002</v>
          </cell>
          <cell r="B13829" t="str">
            <v>540X500 STEP.PSLMZ.CEL.FRC.YZY.(3)(B)</v>
          </cell>
        </row>
        <row r="13830">
          <cell r="A13830" t="str">
            <v>M-P-0170-1-001-001</v>
          </cell>
          <cell r="B13830" t="str">
            <v>1200X500 STEP.(SPH).PSLMZ.CEL.FRC.YZY.(6)</v>
          </cell>
        </row>
        <row r="13831">
          <cell r="A13831" t="str">
            <v>M-P-0169-1-212-002</v>
          </cell>
          <cell r="B13831" t="str">
            <v>1200X450 SPIN.BAZ.PSLMZ.CEL.IPEK.PUTURLU.SYH.RAL9005.(5)(B)</v>
          </cell>
        </row>
        <row r="13832">
          <cell r="A13832" t="str">
            <v>M-P-0169-1-212-001</v>
          </cell>
          <cell r="B13832" t="str">
            <v>1200X450 SPIN.PSLMZ.CEL.IPEK.PUTUR.SYH.RAL9005(5)(B)</v>
          </cell>
        </row>
        <row r="13833">
          <cell r="A13833" t="str">
            <v>M-P-0169-1-210-002</v>
          </cell>
          <cell r="B13833" t="str">
            <v>1200X450 SPIN.BAZ.PSLMZ.CEL.KLKTR PVD.BRSHED.BLACKCHROME+ON.BORU.PVD.POLSHD.BLACKCHROME.(5)(B)</v>
          </cell>
        </row>
        <row r="13834">
          <cell r="A13834" t="str">
            <v>M-P-0169-1-210-001</v>
          </cell>
          <cell r="B13834" t="str">
            <v>1200X450 SPIN.PSLMZ.CEL.KLKTR PVD.BRSHED.BLACKCHROME+ON.BORU.PVD.POLSHD.BLACKCHROME(5)(B)</v>
          </cell>
        </row>
        <row r="13835">
          <cell r="A13835" t="str">
            <v>M-P-0169-1-205-004</v>
          </cell>
          <cell r="B13835" t="str">
            <v>1200X450 SPIN.BAZ.PSLMZ.CEL.RUSSET.(5)(B)</v>
          </cell>
        </row>
        <row r="13836">
          <cell r="A13836" t="str">
            <v>M-P-0169-1-205-003</v>
          </cell>
          <cell r="B13836" t="str">
            <v>860X450 SPIN.BAZ.PSLMZ.CEL.RUSSET.(3)(B)</v>
          </cell>
        </row>
        <row r="13837">
          <cell r="A13837" t="str">
            <v>M-P-0169-1-205-002</v>
          </cell>
          <cell r="B13837" t="str">
            <v>1200X450 SPIN.PSLMZ.CEL.RUSSET(5)(B)</v>
          </cell>
        </row>
        <row r="13838">
          <cell r="A13838" t="str">
            <v>M-P-0169-1-205-001</v>
          </cell>
          <cell r="B13838" t="str">
            <v>860X450 SPIN.PSLMZ.CEL.RUSSET(3)(B)</v>
          </cell>
        </row>
        <row r="13839">
          <cell r="A13839" t="str">
            <v>M-P-0169-1-188-003</v>
          </cell>
          <cell r="B13839" t="str">
            <v>1200X450 SPIN.BAZ.PSLMZ.CEL.KLKTR PVD.BRSHED.BRONZE+ON.BORU.PVD.POLSHD.BRONZE.(5)(B)</v>
          </cell>
        </row>
        <row r="13840">
          <cell r="A13840" t="str">
            <v>M-P-0169-1-188-002</v>
          </cell>
          <cell r="B13840" t="str">
            <v>1200X450 SPIN.PSLMZ.CEL.KLKTR PVD.BRSHED.BRONZE+ON.BORU.PVD.POLSHD.BRONZE(5)(B)</v>
          </cell>
        </row>
        <row r="13841">
          <cell r="A13841" t="str">
            <v>M-P-0169-1-188-001</v>
          </cell>
          <cell r="B13841" t="str">
            <v>1200X450 SPIN.(ACV).PSLMZ.CEL.KLKTR PVD.BRSHED.BRONZE+ON.BORU.PVD.POLSHD.BRONZE(5)</v>
          </cell>
        </row>
        <row r="13842">
          <cell r="A13842" t="str">
            <v>M-P-0169-1-174-002</v>
          </cell>
          <cell r="B13842" t="str">
            <v>1200X450 SPIN.BAZ.PSLMZ.CEL.PVD.POLSHD.BRASS.(5)(B)</v>
          </cell>
        </row>
        <row r="13843">
          <cell r="A13843" t="str">
            <v>M-P-0169-1-174-001</v>
          </cell>
          <cell r="B13843" t="str">
            <v>1200X450 SPIN.PSLMZ.CEL.PVD.POLSHD.BRASS.(5)(B)</v>
          </cell>
        </row>
        <row r="13844">
          <cell r="A13844" t="str">
            <v>M-P-0169-1-151-008</v>
          </cell>
          <cell r="B13844" t="str">
            <v>1200X450 SPIN.(NK).BAZ.PSLMZ.CEL.NAVY.BLUE.(5)(B)</v>
          </cell>
        </row>
        <row r="13845">
          <cell r="A13845" t="str">
            <v>M-P-0169-1-151-007</v>
          </cell>
          <cell r="B13845" t="str">
            <v>1200X450 SPIN.BAZ.PSLMZ.CEL.NAVY.BLUE.(5)(B)</v>
          </cell>
        </row>
        <row r="13846">
          <cell r="A13846" t="str">
            <v>M-P-0169-1-151-006</v>
          </cell>
          <cell r="B13846" t="str">
            <v>1540X500 SPIN.BAZ.PSLMZ.CEL.NAVY.BLUE.(7)(B)</v>
          </cell>
        </row>
        <row r="13847">
          <cell r="A13847" t="str">
            <v>M-P-0169-1-151-005</v>
          </cell>
          <cell r="B13847" t="str">
            <v>860X450 SPIN.BAZ.PSLMZ.CEL.NAVY.BLUE.(3)(B)</v>
          </cell>
        </row>
        <row r="13848">
          <cell r="A13848" t="str">
            <v>M-P-0169-1-151-004</v>
          </cell>
          <cell r="B13848" t="str">
            <v>1540X500 SPIN.PSLMZ.CEL.NAVY.BLUE.RAL5003(7)(B)</v>
          </cell>
        </row>
        <row r="13849">
          <cell r="A13849" t="str">
            <v>M-P-0169-1-151-003</v>
          </cell>
          <cell r="B13849" t="str">
            <v>1200X450 SPIN.PSLMZ.CEL.NAVY.BLUE.RAL5003(5)(B)</v>
          </cell>
        </row>
        <row r="13850">
          <cell r="A13850" t="str">
            <v>M-P-0169-1-151-002</v>
          </cell>
          <cell r="B13850" t="str">
            <v>860X450 SPIN.PSLMZ.CEL.NAVY.BLUE.RAL5003(3)(B)</v>
          </cell>
        </row>
        <row r="13851">
          <cell r="A13851" t="str">
            <v>M-P-0169-1-151-001</v>
          </cell>
          <cell r="B13851" t="str">
            <v>1200X450 SPIN.(NK).PSLMZ.CEL.RAL5003.LCVRT(5)</v>
          </cell>
        </row>
        <row r="13852">
          <cell r="A13852" t="str">
            <v>M-P-0169-1-149-011</v>
          </cell>
          <cell r="B13852" t="str">
            <v>1540X500 SPIN.BAZ.PSLMZ.CEL.CLEOPATRA.(7)(B)</v>
          </cell>
        </row>
        <row r="13853">
          <cell r="A13853" t="str">
            <v>M-P-0169-1-149-010</v>
          </cell>
          <cell r="B13853" t="str">
            <v>860X450 SPIN.BAZ.PSLMZ.CEL.CLEOPATRA.(3)(B)</v>
          </cell>
        </row>
        <row r="13854">
          <cell r="A13854" t="str">
            <v>M-P-0169-1-149-009</v>
          </cell>
          <cell r="B13854" t="str">
            <v>1200X450 SPIN.(DVC).BAZ.PSLMZ.CEL.CLEOPATRA.(5)(B)</v>
          </cell>
        </row>
        <row r="13855">
          <cell r="A13855" t="str">
            <v>M-P-0169-1-149-008</v>
          </cell>
          <cell r="B13855" t="str">
            <v>1200X450 SPIN.(NK).BAZ.PSLMZ.CEL.CLEOPATRA.(5)(B)</v>
          </cell>
        </row>
        <row r="13856">
          <cell r="A13856" t="str">
            <v>M-P-0169-1-149-007</v>
          </cell>
          <cell r="B13856" t="str">
            <v>1200X450 SPIN.BAZ.PSLMZ.CEL.CLEOPATRA.(5)(B)</v>
          </cell>
        </row>
        <row r="13857">
          <cell r="A13857" t="str">
            <v>M-P-0169-1-149-006</v>
          </cell>
          <cell r="B13857" t="str">
            <v>1540X500 SPIN.PSLMZ.CEL.CLEOPATRA(7)(B)</v>
          </cell>
        </row>
        <row r="13858">
          <cell r="A13858" t="str">
            <v>M-P-0169-1-149-005</v>
          </cell>
          <cell r="B13858" t="str">
            <v>1200X450 SPIN.PSLMZ.CEL.CLEOPATRA(5)(B)</v>
          </cell>
        </row>
        <row r="13859">
          <cell r="A13859" t="str">
            <v>M-P-0169-1-149-004</v>
          </cell>
          <cell r="B13859" t="str">
            <v>860X450 SPIN.PSLMZ.CEL.CLEOPATRA(3)(B)</v>
          </cell>
        </row>
        <row r="13860">
          <cell r="A13860" t="str">
            <v>M-P-0169-1-149-002</v>
          </cell>
          <cell r="B13860" t="str">
            <v>1200X450 SPIN(DVC)PSLMZ.CEL.CLEOPATRA(5)(B)ONIXMM.1/2".DIS.KSE.CLEOPATRA(2)</v>
          </cell>
        </row>
        <row r="13861">
          <cell r="A13861" t="str">
            <v>M-P-0169-1-149-001</v>
          </cell>
          <cell r="B13861" t="str">
            <v>1200X450 SPIN.(NK).PSLMZ.CEL.CLEOPATRA.BEIGE.SALT&amp;PEPPER.(50.A025.18PM)(5)</v>
          </cell>
        </row>
        <row r="13862">
          <cell r="A13862" t="str">
            <v>M-P-0169-1-094-012</v>
          </cell>
          <cell r="B13862" t="str">
            <v>1540X500 SPIN.BAZ.PSLMZ.CEL.NIGHT.BLACK.(7)(B)</v>
          </cell>
        </row>
        <row r="13863">
          <cell r="A13863" t="str">
            <v>M-P-0169-1-094-011</v>
          </cell>
          <cell r="B13863" t="str">
            <v>1200X450 SPIN.(NK).BAZ.PSLMZ.CEL.NIGHT.BLACK.(5)(B)</v>
          </cell>
        </row>
        <row r="13864">
          <cell r="A13864" t="str">
            <v>M-P-0169-1-094-010</v>
          </cell>
          <cell r="B13864" t="str">
            <v>1200X450 SPIN.BAZ.PSLMZ.CEL.NIGHT.BLACK.(5)(B)</v>
          </cell>
        </row>
        <row r="13865">
          <cell r="A13865" t="str">
            <v>M-P-0169-1-094-009</v>
          </cell>
          <cell r="B13865" t="str">
            <v>860X450 SPIN.BAZ.PSLMZ.CEL.NIGHT.BLACK.(3)(B)</v>
          </cell>
        </row>
        <row r="13866">
          <cell r="A13866" t="str">
            <v>M-P-0169-1-094-008</v>
          </cell>
          <cell r="B13866" t="str">
            <v>1200X450 SPIN.(DVC).BAZ.PSLMZ.CEL.NIGHT.BLACK.(5)(B)</v>
          </cell>
        </row>
        <row r="13867">
          <cell r="A13867" t="str">
            <v>M-P-0169-1-094-007</v>
          </cell>
          <cell r="B13867" t="str">
            <v>1540X500 SPIN.PSLMZ.CEL.NIGHT.BLACK(7)(B)</v>
          </cell>
        </row>
        <row r="13868">
          <cell r="A13868" t="str">
            <v>M-P-0169-1-094-005</v>
          </cell>
          <cell r="B13868" t="str">
            <v>860X450 SPIN.PSLMZ.CEL.NIGHT.BLACK(3)(B)</v>
          </cell>
        </row>
        <row r="13869">
          <cell r="A13869" t="str">
            <v>M-P-0169-1-094-004</v>
          </cell>
          <cell r="B13869" t="str">
            <v>1200X450 SPIN(DVC)PSLMZ.CEL.NIGHT.BLACK(AK.NBL=SW306G)(5)(B)ONIXMM.1/2".DIS.KSE.NIGHT.BLACK(2)</v>
          </cell>
        </row>
        <row r="13870">
          <cell r="A13870" t="str">
            <v>M-P-0169-1-094-003</v>
          </cell>
          <cell r="B13870" t="str">
            <v>1200X450 SPIN(DVC)PSLMZ.CEL.NIGHT.BLACK(AK.NBL=SW306G)(5)(B)</v>
          </cell>
        </row>
        <row r="13871">
          <cell r="A13871" t="str">
            <v>M-P-0169-1-094-002</v>
          </cell>
          <cell r="B13871" t="str">
            <v>1200X450 SPIN.PSLMZ.CEL.NIGHT.BLACK(5)(B)</v>
          </cell>
        </row>
        <row r="13872">
          <cell r="A13872" t="str">
            <v>M-P-0169-1-094-001</v>
          </cell>
          <cell r="B13872" t="str">
            <v>1200X450 SPIN.(NK).PSLMZ.CEL.NIGHT.BLACK(AK.NBL=SW306G)(5)(B)</v>
          </cell>
        </row>
        <row r="13873">
          <cell r="A13873" t="str">
            <v>M-P-0169-1-012-010</v>
          </cell>
          <cell r="B13873" t="str">
            <v>1200X560 SPIN.(SGP).BAZ.PSLMZ.CEL.KLKTR.FRC.YZY.+ON BORU AY.YZY.(15)(B)</v>
          </cell>
        </row>
        <row r="13874">
          <cell r="A13874" t="str">
            <v>M-P-0169-1-012-009</v>
          </cell>
          <cell r="B13874" t="str">
            <v>1200X450 SPIN.BAZ.PSLMZ.CEL.KLKTR.FRC.YZY.+ON BORU AY.YZY.(5)(B)</v>
          </cell>
        </row>
        <row r="13875">
          <cell r="A13875" t="str">
            <v>M-P-0169-1-012-008</v>
          </cell>
          <cell r="B13875" t="str">
            <v>860X450 SPIN.BAZ.PSLMZ.CEL.KLKTR.FRC.YZY.+ON BORU AY.YZY.(3)(B)</v>
          </cell>
        </row>
        <row r="13876">
          <cell r="A13876" t="str">
            <v>M-P-0169-1-012-007</v>
          </cell>
          <cell r="B13876" t="str">
            <v>1540X500 SPIN.BAZ.PSLMZ.CEL.KLKTR.FRC.YZY.+ON BORU AY.YZY.(7)(B)</v>
          </cell>
        </row>
        <row r="13877">
          <cell r="A13877" t="str">
            <v>M-P-0169-1-012-006</v>
          </cell>
          <cell r="B13877" t="str">
            <v>860X450 SPINPSLMZ.CEL.KLKTR.FRC.YZY.+ON BORU AY.YZY.(3)(B)</v>
          </cell>
        </row>
        <row r="13878">
          <cell r="A13878" t="str">
            <v>M-P-0169-1-012-005</v>
          </cell>
          <cell r="B13878" t="str">
            <v>1540X500 SPINPSLMZ.CEL.KLKTR.FRC.YZY.+ON BORU AY.YZY.(7)(B)</v>
          </cell>
        </row>
        <row r="13879">
          <cell r="A13879" t="str">
            <v>M-P-0169-1-012-004</v>
          </cell>
          <cell r="B13879" t="str">
            <v>1200X450 SPIN.(SGP).PSLMZ.CEL.KLKTR FRC.YZY.+ON.BORU.AY.YZY(15)</v>
          </cell>
        </row>
        <row r="13880">
          <cell r="A13880" t="str">
            <v>M-P-0169-1-012-003</v>
          </cell>
          <cell r="B13880" t="str">
            <v>1220X510 SPINPSLMZ.CEL.KLKTR.FRC.YZY.+ON BORU AY.YZY.ORT.BAG(5)AKS:50MM</v>
          </cell>
        </row>
        <row r="13881">
          <cell r="A13881" t="str">
            <v>M-P-0169-1-012-001</v>
          </cell>
          <cell r="B13881" t="str">
            <v>1200X450 SPINPSLMZ.CEL.KLKTR.FRC.YZY.+ON BORU AY.YZY(5)</v>
          </cell>
        </row>
        <row r="13882">
          <cell r="A13882" t="str">
            <v>M-P-0169-1-002-014</v>
          </cell>
          <cell r="B13882" t="str">
            <v>1200X450 SPIN.(DVC).BAZ.PSLMZ.CEL.AY.YZY.(5)(B)</v>
          </cell>
        </row>
        <row r="13883">
          <cell r="A13883" t="str">
            <v>M-P-0169-1-002-013</v>
          </cell>
          <cell r="B13883" t="str">
            <v>1200X450 SPIN.BAZ.PSLMZ.CEL.AY.YZY.(5)(B)</v>
          </cell>
        </row>
        <row r="13884">
          <cell r="A13884" t="str">
            <v>M-P-0169-1-002-012</v>
          </cell>
          <cell r="B13884" t="str">
            <v>860X450 SPIN.BAZ.PSLMZ.CEL.AY.YZY.(3)(B)</v>
          </cell>
        </row>
        <row r="13885">
          <cell r="A13885" t="str">
            <v>M-P-0169-1-002-011</v>
          </cell>
          <cell r="B13885" t="str">
            <v>1540X500 SPIN.BAZ.PSLMZ.CEL.AY.YZY.(7)(B)</v>
          </cell>
        </row>
        <row r="13886">
          <cell r="A13886" t="str">
            <v>M-P-0169-1-002-009</v>
          </cell>
          <cell r="B13886" t="str">
            <v>1200X450 SPIN(DVC)PSLMZ.CEL.AY.YZY.(5)(B)ONIXMM.1/2.DIS.KSE.KR.(2)</v>
          </cell>
        </row>
        <row r="13887">
          <cell r="A13887" t="str">
            <v>M-P-0169-1-002-008</v>
          </cell>
          <cell r="B13887" t="str">
            <v>1200X450 SPIN(DVC)PSLMZ.CEL.AY.YZY.(5)(B)</v>
          </cell>
        </row>
        <row r="13888">
          <cell r="A13888" t="str">
            <v>M-P-0169-1-002-007</v>
          </cell>
          <cell r="B13888" t="str">
            <v>1540X500 SPIN.PSLMZ.CEL.AY.YZY.(7)(B)</v>
          </cell>
        </row>
        <row r="13889">
          <cell r="A13889" t="str">
            <v>M-P-0169-1-002-003</v>
          </cell>
          <cell r="B13889" t="str">
            <v>860X450 SPIN.PSLMZ.CEL.AY.YZY.(3)(B)</v>
          </cell>
        </row>
        <row r="13890">
          <cell r="A13890" t="str">
            <v>M-P-0169-1-002-002</v>
          </cell>
          <cell r="B13890" t="str">
            <v>1200X450 SPIN.(TT).PSLMZ.CEL.AY.YZY.(5)</v>
          </cell>
        </row>
        <row r="13891">
          <cell r="A13891" t="str">
            <v>M-P-0169-1-002-001</v>
          </cell>
          <cell r="B13891" t="str">
            <v>1200X450 SPIN.PSLMZ.CEL.AY.YZY.(5)(B)</v>
          </cell>
        </row>
        <row r="13892">
          <cell r="A13892" t="str">
            <v>M-P-0169-1-001-013</v>
          </cell>
          <cell r="B13892" t="str">
            <v>1540X500 SPIN.BAZ.PSLMZ.CEL.FRC.YZY.(7)(B)</v>
          </cell>
        </row>
        <row r="13893">
          <cell r="A13893" t="str">
            <v>M-P-0169-1-001-012</v>
          </cell>
          <cell r="B13893" t="str">
            <v>860X450 SPIN.BAZ.PSLMZ.CEL.FRC.YZY.(3)(B)</v>
          </cell>
        </row>
        <row r="13894">
          <cell r="A13894" t="str">
            <v>M-P-0169-1-001-011</v>
          </cell>
          <cell r="B13894" t="str">
            <v>1200X450 SPIN.BAZ.PSLMZ.CEL.FRC.YZY.(5)(B)</v>
          </cell>
        </row>
        <row r="13895">
          <cell r="A13895" t="str">
            <v>M-P-0169-1-001-010</v>
          </cell>
          <cell r="B13895" t="str">
            <v>1200X450 SPIN.(DVC).BAZ.PSLMZ.CEL.FRC.YZY.(5)(B)</v>
          </cell>
        </row>
        <row r="13896">
          <cell r="A13896" t="str">
            <v>M-P-0169-1-001-008</v>
          </cell>
          <cell r="B13896" t="str">
            <v>1200X450 SPIN(DVC)PSLMZ.CEL.FRC.YZY.(5)(B)ONIXMM.1/2.DIS.KSE.SATEN(2)</v>
          </cell>
        </row>
        <row r="13897">
          <cell r="A13897" t="str">
            <v>M-P-0169-1-001-007</v>
          </cell>
          <cell r="B13897" t="str">
            <v>1200X450 SPIN(DVC)PSLMZ.CEL.FRC.YZY.(5)(B)</v>
          </cell>
        </row>
        <row r="13898">
          <cell r="A13898" t="str">
            <v>M-P-0169-1-001-006</v>
          </cell>
          <cell r="B13898" t="str">
            <v>1540X500 SPIN.PSLMZ.CEL.FRC.YZY.(7)</v>
          </cell>
        </row>
        <row r="13899">
          <cell r="A13899" t="str">
            <v>M-P-0169-1-001-005</v>
          </cell>
          <cell r="B13899" t="str">
            <v>1540X450 SPIN.PSLMZ.CEL.FRC.YZY.(7)</v>
          </cell>
        </row>
        <row r="13900">
          <cell r="A13900" t="str">
            <v>M-P-0169-1-001-002</v>
          </cell>
          <cell r="B13900" t="str">
            <v>860X450 SPIN.PSLMZ.CEL.FRC.YZY.(3)</v>
          </cell>
        </row>
        <row r="13901">
          <cell r="A13901" t="str">
            <v>M-P-0169-1-001-001</v>
          </cell>
          <cell r="B13901" t="str">
            <v>1200X450 SPIN.PSLMZ.CEL.FRC.YZY.(5)</v>
          </cell>
        </row>
        <row r="13902">
          <cell r="A13902" t="str">
            <v>M-P-0168-2-019-001</v>
          </cell>
          <cell r="B13902" t="str">
            <v>1200X500 GEMINI-X.PSLMZ.FIRCA+IROKOYZY.(15)RD230V300W50HzCLI.30X30.ON/OF.FSIZ.FRC.YZY.GRI.KBL(R)</v>
          </cell>
        </row>
        <row r="13903">
          <cell r="A13903" t="str">
            <v>M-P-0168-1-020-002</v>
          </cell>
          <cell r="B13903" t="str">
            <v>1200X500 GEMINI-X.BAZ.PSLMZ.CEL.40MM.AHSAP.AY+IROKOYZY.(15)(B)</v>
          </cell>
        </row>
        <row r="13904">
          <cell r="A13904" t="str">
            <v>M-P-0168-1-020-001</v>
          </cell>
          <cell r="B13904" t="str">
            <v>1200X500 GEMINI-X.PSLMZ.CEL.AYNA+IROKOYZY.(15)40mmAhsap</v>
          </cell>
        </row>
        <row r="13905">
          <cell r="A13905" t="str">
            <v>M-P-0168-1-019-002</v>
          </cell>
          <cell r="B13905" t="str">
            <v>1200X500 GEMINI-X.BAZ.PSLMZ.CEL.40MM.AHSAP.FRC+IROKOYZY.(15)(B)</v>
          </cell>
        </row>
        <row r="13906">
          <cell r="A13906" t="str">
            <v>M-P-0168-1-019-001</v>
          </cell>
          <cell r="B13906" t="str">
            <v>1200X500 GEMINI-X.PSLMZ.FIRCA+IROKOYZY.(15)40mmAhsap</v>
          </cell>
        </row>
        <row r="13907">
          <cell r="A13907" t="str">
            <v>M-P-0167-1-002-016</v>
          </cell>
          <cell r="B13907" t="str">
            <v>1200X500 FAME.(NK).BAZ.PSLMZ.CEL.AY.YZY.(6)(B)</v>
          </cell>
        </row>
        <row r="13908">
          <cell r="A13908" t="str">
            <v>M-P-0167-1-002-015</v>
          </cell>
          <cell r="B13908" t="str">
            <v>780X500 FAME.(QH).BAZ.PSLMZ.CEL.AY.YZY.(4)(B)</v>
          </cell>
        </row>
        <row r="13909">
          <cell r="A13909" t="str">
            <v>M-P-0167-1-002-014</v>
          </cell>
          <cell r="B13909" t="str">
            <v>1200X500 FAME.BAZ.PSLMZ.CEL.AY.YZY.(6)(B)</v>
          </cell>
        </row>
        <row r="13910">
          <cell r="A13910" t="str">
            <v>M-P-0167-1-002-013</v>
          </cell>
          <cell r="B13910" t="str">
            <v>780X500 FAME.BAZ.PSLMZ.CEL.AY.YZY.(4)(B)</v>
          </cell>
        </row>
        <row r="13911">
          <cell r="A13911" t="str">
            <v>M-P-0167-1-002-012</v>
          </cell>
          <cell r="B13911" t="str">
            <v>1200X500 FAME.(QH).BAZ.PSLMZ.CEL.AY.YZY.(6)(B)</v>
          </cell>
        </row>
        <row r="13912">
          <cell r="A13912" t="str">
            <v>M-P-0167-1-002-011</v>
          </cell>
          <cell r="B13912" t="str">
            <v>560X500 FAME.BAZ.PSLMZ.CEL.AY.YZY.(3)(B)</v>
          </cell>
        </row>
        <row r="13913">
          <cell r="A13913" t="str">
            <v>M-P-0167-1-002-010</v>
          </cell>
          <cell r="B13913" t="str">
            <v>1410X500 FAME.BAZ.PSLMZ.CEL.AY.YZY.(7)(B)</v>
          </cell>
        </row>
        <row r="13914">
          <cell r="A13914" t="str">
            <v>M-P-0167-1-002-009</v>
          </cell>
          <cell r="B13914" t="str">
            <v>990X500 FAME.BAZ.PSLMZ.CEL.AY.YZY.(5)(B)</v>
          </cell>
        </row>
        <row r="13915">
          <cell r="A13915" t="str">
            <v>M-P-0167-1-002-008</v>
          </cell>
          <cell r="B13915" t="str">
            <v>560X500 FAME.PSLMZ.CEL.AY.YZY.(3)</v>
          </cell>
        </row>
        <row r="13916">
          <cell r="A13916" t="str">
            <v>M-P-0167-1-002-007</v>
          </cell>
          <cell r="B13916" t="str">
            <v>1410X500 FAME.PSLMZ.CEL.AY.YZY.(7)</v>
          </cell>
        </row>
        <row r="13917">
          <cell r="A13917" t="str">
            <v>M-P-0167-1-002-006</v>
          </cell>
          <cell r="B13917" t="str">
            <v>990X500 FAME.PSLMZ.CEL.AY.YZY.(5)</v>
          </cell>
        </row>
        <row r="13918">
          <cell r="A13918" t="str">
            <v>M-P-0167-1-002-005</v>
          </cell>
          <cell r="B13918" t="str">
            <v>780X500 FAME.PSLMZ.CEL.AY.YZY.(4)(B)</v>
          </cell>
        </row>
        <row r="13919">
          <cell r="A13919" t="str">
            <v>M-P-0167-1-002-004</v>
          </cell>
          <cell r="B13919" t="str">
            <v>780X500 FAME.(QH).PSLMZ.CEL.AY.YZY.(4)</v>
          </cell>
        </row>
        <row r="13920">
          <cell r="A13920" t="str">
            <v>M-P-0167-1-002-003</v>
          </cell>
          <cell r="B13920" t="str">
            <v>1200X500 FAME.(QH).PSLMZ.CEL.AY.YZY.(6)</v>
          </cell>
        </row>
        <row r="13921">
          <cell r="A13921" t="str">
            <v>M-P-0167-1-002-002</v>
          </cell>
          <cell r="B13921" t="str">
            <v>1200X500 FAME.(NK).PSLMZ.CEL.AY.YZY.(6)</v>
          </cell>
        </row>
        <row r="13922">
          <cell r="A13922" t="str">
            <v>M-P-0167-1-002-001</v>
          </cell>
          <cell r="B13922" t="str">
            <v>1200X500 FAME.PSLMZ.CEL.AY.YZY.(6)(B)</v>
          </cell>
        </row>
        <row r="13923">
          <cell r="A13923" t="str">
            <v>M-P-0166-2-001-002</v>
          </cell>
          <cell r="B13923" t="str">
            <v>1145X500 MYRA.PSLMZ.CEL.FRC.YZY.(7)RD230V200W50HzCLI.30x30.ON/OF.FIS.FRC.YZY.</v>
          </cell>
        </row>
        <row r="13924">
          <cell r="A13924" t="str">
            <v>M-P-0166-2-001-001</v>
          </cell>
          <cell r="B13924" t="str">
            <v>1000X500 MYRA.PSLMZ.CEL.FRC.YZY.(6)RD230V200W50HzCLI.30x30.ON/OF.FIS.FRC.YZY.</v>
          </cell>
        </row>
        <row r="13925">
          <cell r="A13925" t="str">
            <v>M-P-0166-1-149-001</v>
          </cell>
          <cell r="B13925" t="str">
            <v>1000X500 MYRA.PSLMZ.CEL.AY.YZY.CLEOPATRA.BEIGE.SALT&amp;PEPPER.(50.A025.18PM)(6)</v>
          </cell>
        </row>
        <row r="13926">
          <cell r="A13926" t="str">
            <v>M-P-0166-1-002-025</v>
          </cell>
          <cell r="B13926" t="str">
            <v>1485X500 MYRA.BAZ.PSLMZ.CEL.AY.YZY.(R)(9)(B)</v>
          </cell>
        </row>
        <row r="13927">
          <cell r="A13927" t="str">
            <v>M-P-0166-1-002-024</v>
          </cell>
          <cell r="B13927" t="str">
            <v>975X500 MYRA.BAZ.PSLMZ.CEL.AY.YZY.(R)(6)(B)</v>
          </cell>
        </row>
        <row r="13928">
          <cell r="A13928" t="str">
            <v>M-P-0166-1-002-023</v>
          </cell>
          <cell r="B13928" t="str">
            <v>1145X500 MYRA.(QH).BAZ.PSLMZ.CEL.AY.YZY.(R)(7)(B)</v>
          </cell>
        </row>
        <row r="13929">
          <cell r="A13929" t="str">
            <v>M-P-0166-1-002-022</v>
          </cell>
          <cell r="B13929" t="str">
            <v>1485X500 MYRA.BAZ.PSLMZ.CEL.AY.YZY.(L)(9)(B)</v>
          </cell>
        </row>
        <row r="13930">
          <cell r="A13930" t="str">
            <v>M-P-0166-1-002-021</v>
          </cell>
          <cell r="B13930" t="str">
            <v>805X500 MYRA.BAZ.PSLMZ.CEL.AY.YZY.(L)(5)(B)</v>
          </cell>
        </row>
        <row r="13931">
          <cell r="A13931" t="str">
            <v>M-P-0166-1-002-020</v>
          </cell>
          <cell r="B13931" t="str">
            <v>1485X500 MYRA.(QH).BAZ.PSLMZ.CEL.AY.YZY.(R)(9)(B)</v>
          </cell>
        </row>
        <row r="13932">
          <cell r="A13932" t="str">
            <v>M-P-0166-1-002-019</v>
          </cell>
          <cell r="B13932" t="str">
            <v>975X500 MYRA.(QH).BAZ.PSLMZ.CEL.AY.YZY.(R)(6)(B)</v>
          </cell>
        </row>
        <row r="13933">
          <cell r="A13933" t="str">
            <v>M-P-0166-1-002-018</v>
          </cell>
          <cell r="B13933" t="str">
            <v>1145X500 MYRA.BAZ.PSLMZ.CEL.AY.YZY.(L)(7)(B)</v>
          </cell>
        </row>
        <row r="13934">
          <cell r="A13934" t="str">
            <v>M-P-0166-1-002-017</v>
          </cell>
          <cell r="B13934" t="str">
            <v>975X500 MYRA.BAZ.PSLMZ.CEL.AY.YZY.(L)(6)(B)</v>
          </cell>
        </row>
        <row r="13935">
          <cell r="A13935" t="str">
            <v>M-P-0166-1-002-016</v>
          </cell>
          <cell r="B13935" t="str">
            <v>1145X500 MYRA.BAZ.PSLMZ.CEL.AY.YZY.(R)(7)(B)</v>
          </cell>
        </row>
        <row r="13936">
          <cell r="A13936" t="str">
            <v>M-P-0166-1-002-015</v>
          </cell>
          <cell r="B13936" t="str">
            <v>805X500 MYRA.BAZ.PSLMZ.CEL.AY.YZY.(R)(5)(B)</v>
          </cell>
        </row>
        <row r="13937">
          <cell r="A13937" t="str">
            <v>M-P-0166-1-002-014</v>
          </cell>
          <cell r="B13937" t="str">
            <v>805X500 MYRA.(QH).BAZ.PSLMZ.CEL.AY.YZY.(R)(5)(B)</v>
          </cell>
        </row>
        <row r="13938">
          <cell r="A13938" t="str">
            <v>M-P-0166-1-002-013</v>
          </cell>
          <cell r="B13938" t="str">
            <v>1485X500 MYRA.(QH).PSLMZ.CEL.AY.YZY.(R)(9)(B)</v>
          </cell>
        </row>
        <row r="13939">
          <cell r="A13939" t="str">
            <v>M-P-0166-1-002-012</v>
          </cell>
          <cell r="B13939" t="str">
            <v>975X500 MYRA.(QH).PSLMZ.CEL.AY.YZY.(R)(6)(B)</v>
          </cell>
        </row>
        <row r="13940">
          <cell r="A13940" t="str">
            <v>M-P-0166-1-002-011</v>
          </cell>
          <cell r="B13940" t="str">
            <v>1485X500 MYRA.PSLMZ.CEL.AY.YZY.(9)(L)</v>
          </cell>
        </row>
        <row r="13941">
          <cell r="A13941" t="str">
            <v>M-P-0166-1-002-010</v>
          </cell>
          <cell r="B13941" t="str">
            <v>1145X500 MYRA.PSLMZ.CEL.AY.YZY.(7)(L)</v>
          </cell>
        </row>
        <row r="13942">
          <cell r="A13942" t="str">
            <v>M-P-0166-1-002-009</v>
          </cell>
          <cell r="B13942" t="str">
            <v>975X500 MYRA.PSLMZ.CEL.AY.YZY.(6)(L)</v>
          </cell>
        </row>
        <row r="13943">
          <cell r="A13943" t="str">
            <v>M-P-0166-1-002-008</v>
          </cell>
          <cell r="B13943" t="str">
            <v>805X500 MYRA.PSLMZ.CEL.AY.YZY.(5)(L)</v>
          </cell>
        </row>
        <row r="13944">
          <cell r="A13944" t="str">
            <v>M-P-0166-1-002-007</v>
          </cell>
          <cell r="B13944" t="str">
            <v>1485X500 MYRA.PSLMZ.CEL.AY.YZY.(9)(R)</v>
          </cell>
        </row>
        <row r="13945">
          <cell r="A13945" t="str">
            <v>M-P-0166-1-002-006</v>
          </cell>
          <cell r="B13945" t="str">
            <v>1145X500 MYRA.PSLMZ.CEL.AY.YZY.(7)(R)</v>
          </cell>
        </row>
        <row r="13946">
          <cell r="A13946" t="str">
            <v>M-P-0166-1-002-005</v>
          </cell>
          <cell r="B13946" t="str">
            <v>975X500 MYRA.PSLMZ.CEL.AY.YZY.(6)(R)</v>
          </cell>
        </row>
        <row r="13947">
          <cell r="A13947" t="str">
            <v>M-P-0166-1-002-004</v>
          </cell>
          <cell r="B13947" t="str">
            <v>805X500 MYRA.PSLMZ.CEL.AY.YZY.(5)(R)</v>
          </cell>
        </row>
        <row r="13948">
          <cell r="A13948" t="str">
            <v>M-P-0166-1-002-003</v>
          </cell>
          <cell r="B13948" t="str">
            <v>805X500 MYRA.(QH).PSLMZ.CEL.AY.YZY.(R)(5)(B)</v>
          </cell>
        </row>
        <row r="13949">
          <cell r="A13949" t="str">
            <v>M-P-0166-1-002-002</v>
          </cell>
          <cell r="B13949" t="str">
            <v>1145X500 MYRA.(QH).PSLMZ.CEL.AY.YZY.(R)(7)(B)</v>
          </cell>
        </row>
        <row r="13950">
          <cell r="A13950" t="str">
            <v>M-P-0166-1-002-001</v>
          </cell>
          <cell r="B13950" t="str">
            <v>1000X500 MYRA.PSLMZ.CEL.AY.YZY.(6)</v>
          </cell>
        </row>
        <row r="13951">
          <cell r="A13951" t="str">
            <v>M-P-0166-1-001-026</v>
          </cell>
          <cell r="B13951" t="str">
            <v>1145X500 MYRA.BAZ.PSLMZ.CEL.FRC.YZY.(7)(B)</v>
          </cell>
        </row>
        <row r="13952">
          <cell r="A13952" t="str">
            <v>M-P-0166-1-001-025</v>
          </cell>
          <cell r="B13952" t="str">
            <v>1145X500 MYRA.BAZ.PSLMZ.CEL.FRC.YZY.(R)(7)(B)</v>
          </cell>
        </row>
        <row r="13953">
          <cell r="A13953" t="str">
            <v>M-P-0166-1-001-024</v>
          </cell>
          <cell r="B13953" t="str">
            <v>1485X500 MYRA.BAZ.PSLMZ.CEL.FRC.YZY.(R)(9)(B)</v>
          </cell>
        </row>
        <row r="13954">
          <cell r="A13954" t="str">
            <v>M-P-0166-1-001-023</v>
          </cell>
          <cell r="B13954" t="str">
            <v>975X500 MYRA.BAZ.PSLMZ.CEL.FRC.YZY.(L)(6)(B)</v>
          </cell>
        </row>
        <row r="13955">
          <cell r="A13955" t="str">
            <v>M-P-0166-1-001-022</v>
          </cell>
          <cell r="B13955" t="str">
            <v>1485X500 MYRA.(QH).BAZ.PSLMZ.CEL.FRC.YZY.(R)(9)(B)</v>
          </cell>
        </row>
        <row r="13956">
          <cell r="A13956" t="str">
            <v>M-P-0166-1-001-021</v>
          </cell>
          <cell r="B13956" t="str">
            <v>1145X500 MYRA.(QH).BAZ.PSLMZ.CEL.FRC.YZY.(R)(7)(B)</v>
          </cell>
        </row>
        <row r="13957">
          <cell r="A13957" t="str">
            <v>M-P-0166-1-001-020</v>
          </cell>
          <cell r="B13957" t="str">
            <v>975X500 MYRA.(QH).BAZ.PSLMZ.CEL.FRC.YZY.(R)(6)(B)</v>
          </cell>
        </row>
        <row r="13958">
          <cell r="A13958" t="str">
            <v>M-P-0166-1-001-019</v>
          </cell>
          <cell r="B13958" t="str">
            <v>805X500 MYRA.(QH).BAZ.PSLMZ.CEL.FRC.YZY.(R)(5)(B)</v>
          </cell>
        </row>
        <row r="13959">
          <cell r="A13959" t="str">
            <v>M-P-0166-1-001-018</v>
          </cell>
          <cell r="B13959" t="str">
            <v>1485X500 MYRA.BAZ.PSLMZ.CEL.FRC.YZY.(L)(9)(B)</v>
          </cell>
        </row>
        <row r="13960">
          <cell r="A13960" t="str">
            <v>M-P-0166-1-001-017</v>
          </cell>
          <cell r="B13960" t="str">
            <v>1145X500 MYRA.BAZ.PSLMZ.CEL.FRC.YZY.(L)(7)(B)</v>
          </cell>
        </row>
        <row r="13961">
          <cell r="A13961" t="str">
            <v>M-P-0166-1-001-016</v>
          </cell>
          <cell r="B13961" t="str">
            <v>805X500 MYRA.BAZ.PSLMZ.CEL.FRC.YZY.(L)(5)(B)</v>
          </cell>
        </row>
        <row r="13962">
          <cell r="A13962" t="str">
            <v>M-P-0166-1-001-015</v>
          </cell>
          <cell r="B13962" t="str">
            <v>975X500 MYRA.BAZ.PSLMZ.CEL.FRC.YZY.(R)(6)(B)</v>
          </cell>
        </row>
        <row r="13963">
          <cell r="A13963" t="str">
            <v>M-P-0166-1-001-014</v>
          </cell>
          <cell r="B13963" t="str">
            <v>805X500 MYRA.BAZ.PSLMZ.CEL.FRC.YZY.(R)(5)(B)</v>
          </cell>
        </row>
        <row r="13964">
          <cell r="A13964" t="str">
            <v>M-P-0166-1-001-013</v>
          </cell>
          <cell r="B13964" t="str">
            <v>1485X500 MYRA.(QH).PSLMZ.CEL.FRC.YZY.(R)(9)(B)</v>
          </cell>
        </row>
        <row r="13965">
          <cell r="A13965" t="str">
            <v>M-P-0166-1-001-012</v>
          </cell>
          <cell r="B13965" t="str">
            <v>1145X500 MYRA.(QH).PSLMZ.CEL.FRC.YZY.(R)(7)(B)</v>
          </cell>
        </row>
        <row r="13966">
          <cell r="A13966" t="str">
            <v>M-P-0166-1-001-011</v>
          </cell>
          <cell r="B13966" t="str">
            <v>975X500 MYRA.(QH).PSLMZ.CEL.FRC.YZY.(R)(6)(B)</v>
          </cell>
        </row>
        <row r="13967">
          <cell r="A13967" t="str">
            <v>M-P-0166-1-001-010</v>
          </cell>
          <cell r="B13967" t="str">
            <v>805X500 MYRA.(QH).PSLMZ.CEL.FRC.YZY.(R)(5)(B)</v>
          </cell>
        </row>
        <row r="13968">
          <cell r="A13968" t="str">
            <v>M-P-0166-1-001-009</v>
          </cell>
          <cell r="B13968" t="str">
            <v>1485X500 MYRA.PSLMZ.CEL.FRC.YZY.(9)(L)</v>
          </cell>
        </row>
        <row r="13969">
          <cell r="A13969" t="str">
            <v>M-P-0166-1-001-008</v>
          </cell>
          <cell r="B13969" t="str">
            <v>1145X500 MYRA.PSLMZ.CEL.FRC.YZY.(7)(L)</v>
          </cell>
        </row>
        <row r="13970">
          <cell r="A13970" t="str">
            <v>M-P-0166-1-001-007</v>
          </cell>
          <cell r="B13970" t="str">
            <v>975X500 MYRA.PSLMZ.CEL.FRC.YZY.(6)(L)</v>
          </cell>
        </row>
        <row r="13971">
          <cell r="A13971" t="str">
            <v>M-P-0166-1-001-006</v>
          </cell>
          <cell r="B13971" t="str">
            <v>805X500 MYRA.PSLMZ.CEL.FRC.YZY.(5)(L)</v>
          </cell>
        </row>
        <row r="13972">
          <cell r="A13972" t="str">
            <v>M-P-0166-1-001-005</v>
          </cell>
          <cell r="B13972" t="str">
            <v>1485X500 MYRA.PSLMZ.CEL.FRC.YZY.(9)(R)</v>
          </cell>
        </row>
        <row r="13973">
          <cell r="A13973" t="str">
            <v>M-P-0166-1-001-004</v>
          </cell>
          <cell r="B13973" t="str">
            <v>1145X500 MYRA.PSLMZ.CEL.FRC.YZY.(7)(R)</v>
          </cell>
        </row>
        <row r="13974">
          <cell r="A13974" t="str">
            <v>M-P-0166-1-001-003</v>
          </cell>
          <cell r="B13974" t="str">
            <v>975X500 MYRA.PSLMZ.CEL.FRC.YZY.(6)(R)</v>
          </cell>
        </row>
        <row r="13975">
          <cell r="A13975" t="str">
            <v>M-P-0166-1-001-002</v>
          </cell>
          <cell r="B13975" t="str">
            <v>805X500 MYRA.PSLMZ.CEL.FRC.YZY.(5)(R)</v>
          </cell>
        </row>
        <row r="13976">
          <cell r="A13976" t="str">
            <v>M-P-0166-1-001-001</v>
          </cell>
          <cell r="B13976" t="str">
            <v>1170X500 MYRA.PSLMZ.CEL.FRC.YZY.(7)</v>
          </cell>
        </row>
        <row r="13977">
          <cell r="A13977" t="str">
            <v>M-P-0164-1-002-007</v>
          </cell>
          <cell r="B13977" t="str">
            <v>790X722,5X489 LAVABO.ALTLIGI.BAZ.PSLMZ.CEL.AY.YZY.(8)(B)(316806)</v>
          </cell>
        </row>
        <row r="13978">
          <cell r="A13978" t="str">
            <v>M-P-0164-1-002-006</v>
          </cell>
          <cell r="B13978" t="str">
            <v>790X922,5X489 LAVABO.ALTLIGI.BAZ.PSLMZ.CEL.AY.YZY.(9)(B)(316807)</v>
          </cell>
        </row>
        <row r="13979">
          <cell r="A13979" t="str">
            <v>M-P-0164-1-002-005</v>
          </cell>
          <cell r="B13979" t="str">
            <v>790X572,5X489 LAVABO.ALTLIGI.BAZ.PSLMZ.CEL.AY.YZY.(7)(B)(316805)</v>
          </cell>
        </row>
        <row r="13980">
          <cell r="A13980" t="str">
            <v>M-P-0164-1-002-004</v>
          </cell>
          <cell r="B13980" t="str">
            <v>790X922,5X489 MM PSLMZ.CEL.LAVABO.ALTLIGI.AY.YZY.ECZACIBASI.(316807)</v>
          </cell>
        </row>
        <row r="13981">
          <cell r="A13981" t="str">
            <v>M-P-0164-1-002-003</v>
          </cell>
          <cell r="B13981" t="str">
            <v>790X722,5X489 MM PSLMZ.CEL.LAVABO.ALTLIGI.AY.YZY.ECZACIBASI.(316806)</v>
          </cell>
        </row>
        <row r="13982">
          <cell r="A13982" t="str">
            <v>M-P-0164-1-002-002</v>
          </cell>
          <cell r="B13982" t="str">
            <v>790X572,5X489 MM PSLMZ.CEL.LAVABO.ALTLIGI.AY.YZY.ECZACIBASI.(316805)</v>
          </cell>
        </row>
        <row r="13983">
          <cell r="A13983" t="str">
            <v>M-P-0162-2-139-001</v>
          </cell>
          <cell r="B13983" t="str">
            <v>1200X500 SLIMCAM YZY.ELEKTRIKLI</v>
          </cell>
        </row>
        <row r="13984">
          <cell r="A13984" t="str">
            <v>M-P-0159-1-002-001</v>
          </cell>
          <cell r="B13984" t="str">
            <v>733,4X483,4X414,7 MM ARKITEKTA.METAL.LEG.PSLMZ.CEL.AY.YZY.ECZACIBASI</v>
          </cell>
        </row>
        <row r="13985">
          <cell r="A13985" t="str">
            <v>M-P-0151-2-002-005</v>
          </cell>
          <cell r="B13985" t="str">
            <v>600X500 BLOOM.PSLMZ.CEL.AY.YZY.SOL(5)RD230V150W50HzCLI.32.ON/OF.FSIZ.AY.YZY.BYZ.KBL.(L)</v>
          </cell>
        </row>
        <row r="13986">
          <cell r="A13986" t="str">
            <v>M-P-0151-2-002-004</v>
          </cell>
          <cell r="B13986" t="str">
            <v>1500X500 BLOOM.PSLMZ.CEL.AY.YZY.SOL(14)HT230V500W50HzCLIFASTONODATMS.FIS.GRI(L)</v>
          </cell>
        </row>
        <row r="13987">
          <cell r="A13987" t="str">
            <v>M-P-0151-2-002-003</v>
          </cell>
          <cell r="B13987" t="str">
            <v>1200X500 BLOOM.PSLMZ.CEL.AY.YZY.SOL(11)HQ230V300W50HzCLI.AYR.ON/OF.FIS.KR.HEC.1.1_v8.0(L)</v>
          </cell>
        </row>
        <row r="13988">
          <cell r="A13988" t="str">
            <v>M-P-0151-2-002-002</v>
          </cell>
          <cell r="B13988" t="str">
            <v>1200X500 BLOOM.PSLMZ.CEL.AY.YZY.SOL(11)RD230V400W50HzCLI.32.ON/OF.FIS.AY.YZY.GRI.KBL</v>
          </cell>
        </row>
        <row r="13989">
          <cell r="A13989" t="str">
            <v>M-P-0151-2-002-001</v>
          </cell>
          <cell r="B13989" t="str">
            <v>900X500 BLOOM.PSLMZ.CEL.AY.YZY.SAG(8)RD230V300W50HzCLI.32.ON/OF.FIS.AY.YZY.GRI.KBL</v>
          </cell>
        </row>
        <row r="13990">
          <cell r="A13990" t="str">
            <v>M-P-0151-1-002-015</v>
          </cell>
          <cell r="B13990" t="str">
            <v>1500X500 ORBIT.(BS).BAZ.PSLMZ.CEL.AY.YZY.SOL.(14)(B)</v>
          </cell>
        </row>
        <row r="13991">
          <cell r="A13991" t="str">
            <v>M-P-0151-1-002-014</v>
          </cell>
          <cell r="B13991" t="str">
            <v>900X500 BLOOM.BAZ.PSLMZ.CEL.AY.YZY.SAG.(8)(B)</v>
          </cell>
        </row>
        <row r="13992">
          <cell r="A13992" t="str">
            <v>M-P-0151-1-002-013</v>
          </cell>
          <cell r="B13992" t="str">
            <v>900X500 BLOOM.BAZ.PSLMZ.CEL.AY.YZY.(5)(B)</v>
          </cell>
        </row>
        <row r="13993">
          <cell r="A13993" t="str">
            <v>M-P-0151-1-002-012</v>
          </cell>
          <cell r="B13993" t="str">
            <v>1200X500 BLOOM.BAZ.PSLMZ.CEL.AY.YZY.SOL.(11)(B)</v>
          </cell>
        </row>
        <row r="13994">
          <cell r="A13994" t="str">
            <v>M-P-0151-1-002-011</v>
          </cell>
          <cell r="B13994" t="str">
            <v>600X500 BLOOM.BAZ.PSLMZ.CEL.AY.YZY.SOL.(5)(B)</v>
          </cell>
        </row>
        <row r="13995">
          <cell r="A13995" t="str">
            <v>M-P-0151-1-002-010</v>
          </cell>
          <cell r="B13995" t="str">
            <v>1200X500 BLOOM.PSLMZ.CEL.AY.YZY.SAG(11)</v>
          </cell>
        </row>
        <row r="13996">
          <cell r="A13996" t="str">
            <v>M-P-0151-1-002-009</v>
          </cell>
          <cell r="B13996" t="str">
            <v>1800X500 BLOOM.PSLMZ.CEL.AY.YZY.SAG(17)</v>
          </cell>
        </row>
        <row r="13997">
          <cell r="A13997" t="str">
            <v>M-P-0151-1-002-007</v>
          </cell>
          <cell r="B13997" t="str">
            <v>600X500 BLOOM.PSLMZ.CEL.AY.YZY.SAG(5)</v>
          </cell>
        </row>
        <row r="13998">
          <cell r="A13998" t="str">
            <v>M-P-0151-1-002-006</v>
          </cell>
          <cell r="B13998" t="str">
            <v>900X500 BLOOM.PSLMZ.CEL.AY.YZY.SAG(8)</v>
          </cell>
        </row>
        <row r="13999">
          <cell r="A13999" t="str">
            <v>M-P-0151-1-002-005</v>
          </cell>
          <cell r="B13999" t="str">
            <v>1200X500 BLOOM.PSLMZ.CEL.AY.YZY.SOL(11)</v>
          </cell>
        </row>
        <row r="14000">
          <cell r="A14000" t="str">
            <v>M-P-0151-1-002-004</v>
          </cell>
          <cell r="B14000" t="str">
            <v>1800X500 BLOOM.PSLMZ.CEL.AY.YZY.SOL(17)</v>
          </cell>
        </row>
        <row r="14001">
          <cell r="A14001" t="str">
            <v>M-P-0151-1-002-003</v>
          </cell>
          <cell r="B14001" t="str">
            <v>1500X500 BLOOM.PSLMZ.CEL.AY.YZY.SOL(14)</v>
          </cell>
        </row>
        <row r="14002">
          <cell r="A14002" t="str">
            <v>M-P-0151-1-002-002</v>
          </cell>
          <cell r="B14002" t="str">
            <v>600X500 BLOOM.PSLMZ.CEL.AY.YZY.SOL(5)</v>
          </cell>
        </row>
        <row r="14003">
          <cell r="A14003" t="str">
            <v>M-P-0150-2-002-008</v>
          </cell>
          <cell r="B14003" t="str">
            <v>1514X600 SAFRAN.PSLMZ.CEL.AY.YZY.(24)HT230V500W50HzCLIFASTONODATMS.FIS.GRI(L)</v>
          </cell>
        </row>
        <row r="14004">
          <cell r="A14004" t="str">
            <v>M-P-0150-2-002-007</v>
          </cell>
          <cell r="B14004" t="str">
            <v>1514X500 SAFRAN.PSLMZ.CEL.AY.YZY.(24)HT230V500W50HzCLIFASTONODATMS.FIS.GRI(L)</v>
          </cell>
        </row>
        <row r="14005">
          <cell r="A14005" t="str">
            <v>M-P-0150-2-002-006</v>
          </cell>
          <cell r="B14005" t="str">
            <v>1514X500 SAFRAN.PSLMZ.CEL.AY.YZY.(24)(B)RD230V400W50HzCLI.32.ON/OF.FIS.AY.YZY.GRI.KBL(R)</v>
          </cell>
        </row>
        <row r="14006">
          <cell r="A14006" t="str">
            <v>M-P-0150-2-002-005</v>
          </cell>
          <cell r="B14006" t="str">
            <v>1164X600 SAFRAN.PSLMZ.CEL.AY.YZY.(19)RD230V300W50HzCLI.32.ON/OF.FIS.AY.YZY.GRI.KBL</v>
          </cell>
        </row>
        <row r="14007">
          <cell r="A14007" t="str">
            <v>M-P-0150-2-002-004</v>
          </cell>
          <cell r="B14007" t="str">
            <v>1514X500 SAFRAN.PSLMZ.CEL.AY.YZY.(24)RD230V400W50HzCLI.32.KBL.GIZ.ON/OF.AY.YZY.+RZT</v>
          </cell>
        </row>
        <row r="14008">
          <cell r="A14008" t="str">
            <v>M-P-0150-2-002-003</v>
          </cell>
          <cell r="B14008" t="str">
            <v>764X600 SAFRAN.PSLMZ.CEL.AY.YZY.(13)RD230V200W50HzCLI.32.ON/OF.FIS.AY.YZY.GRI.KBL</v>
          </cell>
        </row>
        <row r="14009">
          <cell r="A14009" t="str">
            <v>M-P-0150-2-002-002</v>
          </cell>
          <cell r="B14009" t="str">
            <v>764X500 SAFRAN.PSLMZ.CEL.AY.YZY.(13)RD230V200W50HzCLI.32.ON/OF.FIS.AY.YZY.GRI.KBL</v>
          </cell>
        </row>
        <row r="14010">
          <cell r="A14010" t="str">
            <v>M-P-0150-2-002-001</v>
          </cell>
          <cell r="B14010" t="str">
            <v>1164X500 SAFRAN.PSLMZ.CEL.AY.YZY.(19)RD230V300W50HzCLI.30x30.ON/OF.FIS.AY.YZY.GRI.KBL</v>
          </cell>
        </row>
        <row r="14011">
          <cell r="A14011" t="str">
            <v>M-P-0150-1-002-011</v>
          </cell>
          <cell r="B14011" t="str">
            <v>1514X600 SAFRAN.BAZ.PSLMZ.CEL.AY.YZY.(24)(B)</v>
          </cell>
        </row>
        <row r="14012">
          <cell r="A14012" t="str">
            <v>M-P-0150-1-002-010</v>
          </cell>
          <cell r="B14012" t="str">
            <v>764X500 SAFRAN.BAZ.PSLMZ.CEL.AY.YZY.(13)(B)</v>
          </cell>
        </row>
        <row r="14013">
          <cell r="A14013" t="str">
            <v>M-P-0150-1-002-009</v>
          </cell>
          <cell r="B14013" t="str">
            <v>1514X500 SAFRAN.BAZ.PSLMZ.CEL.AY.YZY.(24)(B)</v>
          </cell>
        </row>
        <row r="14014">
          <cell r="A14014" t="str">
            <v>M-P-0150-1-002-008</v>
          </cell>
          <cell r="B14014" t="str">
            <v>1164X600 SAFRAN.BAZ.PSLMZ.CEL.AY.YZY.(19)(B)</v>
          </cell>
        </row>
        <row r="14015">
          <cell r="A14015" t="str">
            <v>M-P-0150-1-002-007</v>
          </cell>
          <cell r="B14015" t="str">
            <v>1164X500 SAFRAN.BAZ.PSLMZ.CEL.AY.YZY.(19)(B)</v>
          </cell>
        </row>
        <row r="14016">
          <cell r="A14016" t="str">
            <v>M-P-0150-1-002-006</v>
          </cell>
          <cell r="B14016" t="str">
            <v>1514X600 SAFRAN.PSLMZ.CEL.AY.YZY.(24)</v>
          </cell>
        </row>
        <row r="14017">
          <cell r="A14017" t="str">
            <v>M-P-0150-1-002-005</v>
          </cell>
          <cell r="B14017" t="str">
            <v>1514X500 SAFRAN.PSLMZ.CEL.AY.YZY.(24)</v>
          </cell>
        </row>
        <row r="14018">
          <cell r="A14018" t="str">
            <v>M-P-0150-1-002-004</v>
          </cell>
          <cell r="B14018" t="str">
            <v>1164X600 SAFRAN.PSLMZ.CEL.AY.YZY.(19)</v>
          </cell>
        </row>
        <row r="14019">
          <cell r="A14019" t="str">
            <v>M-P-0150-1-002-003</v>
          </cell>
          <cell r="B14019" t="str">
            <v>1164X500 SAFRAN.PSLMZ.CEL.AY.YZY.(19)</v>
          </cell>
        </row>
        <row r="14020">
          <cell r="A14020" t="str">
            <v>M-P-0150-1-002-001</v>
          </cell>
          <cell r="B14020" t="str">
            <v>764X500 SAFRAN.PSLMZ.CEL.AY.YZY.(13)</v>
          </cell>
        </row>
        <row r="14021">
          <cell r="A14021" t="str">
            <v>M-P-0149-1-002-001</v>
          </cell>
          <cell r="B14021" t="str">
            <v>1000X500 CONCEPT.(NK).PSLMZ.CEL.AY.YZY.(10)</v>
          </cell>
        </row>
        <row r="14022">
          <cell r="A14022" t="str">
            <v>M-P-0143-1-002-003</v>
          </cell>
          <cell r="B14022" t="str">
            <v>400X1200 PANORAMA.PSLMZ.CEL.AY.YZY(3)</v>
          </cell>
        </row>
        <row r="14023">
          <cell r="A14023" t="str">
            <v>M-P-0142-1-002-002</v>
          </cell>
          <cell r="B14023" t="str">
            <v>320X1200 SERANOPSLMZ.CEL.AY.YZY(3)2.BRK</v>
          </cell>
        </row>
        <row r="14024">
          <cell r="A14024" t="str">
            <v>M-P-0139-1-002-001</v>
          </cell>
          <cell r="B14024" t="str">
            <v>470X480 LIRPSLMZ.CEL.AY.YZY.(5)</v>
          </cell>
        </row>
        <row r="14025">
          <cell r="A14025" t="str">
            <v>M-P-0138-1-002-001</v>
          </cell>
          <cell r="B14025" t="str">
            <v>885X500X500 SALSAPSLMZ.CEL.AY.YZY.(12)</v>
          </cell>
        </row>
        <row r="14026">
          <cell r="A14026" t="str">
            <v>M-P-0130-1-002-001</v>
          </cell>
          <cell r="B14026" t="str">
            <v>1000X500 MARINEPSLMZ.CEL.AY.YZY.(11)</v>
          </cell>
        </row>
        <row r="14027">
          <cell r="A14027" t="str">
            <v>M-P-0129-1-002-002</v>
          </cell>
          <cell r="B14027" t="str">
            <v>1000X500 KALINKA.BAZ.PSLMZ.CEL.AY.YZY.(9)(B)</v>
          </cell>
        </row>
        <row r="14028">
          <cell r="A14028" t="str">
            <v>M-P-0129-1-002-001</v>
          </cell>
          <cell r="B14028" t="str">
            <v>1000X500 KALINKAPSLMZ.CEL.AY.YZY.(9)</v>
          </cell>
        </row>
        <row r="14029">
          <cell r="A14029" t="str">
            <v>M-P-0128-1-001-002</v>
          </cell>
          <cell r="B14029" t="str">
            <v>1500X266  ROSEPSLMZ.CEL.FRC.YZY.(4)</v>
          </cell>
        </row>
        <row r="14030">
          <cell r="A14030" t="str">
            <v>M-P-0126-1-001-003</v>
          </cell>
          <cell r="B14030" t="str">
            <v>520X1000 APOLLODUZPSLMZ.CEL.FRC.YZY.(8)</v>
          </cell>
        </row>
        <row r="14031">
          <cell r="A14031" t="str">
            <v>M-P-0119-2-001-001</v>
          </cell>
          <cell r="B14031" t="str">
            <v>1090X530 SONDRIOPSLMZ.CEL.FRC.YZY.(7)(B)RD230V200W50HzCLI.30x30.ON/OF.FIS.FRC.YZY.(L)</v>
          </cell>
        </row>
        <row r="14032">
          <cell r="A14032" t="str">
            <v>M-P-0119-1-001-003</v>
          </cell>
          <cell r="B14032" t="str">
            <v>1090X530 SONDRIOPSLMZ.CEL.FRC.YZY.(7)</v>
          </cell>
        </row>
        <row r="14033">
          <cell r="A14033" t="str">
            <v>M-P-0112-1-002-002</v>
          </cell>
          <cell r="B14033" t="str">
            <v>1200X500 ADORE.(APL).BAZ.PSLMZ.CEL.AY.YZY.(16)(B)MK.CKTS</v>
          </cell>
        </row>
        <row r="14034">
          <cell r="A14034" t="str">
            <v>M-P-0112-1-002-001</v>
          </cell>
          <cell r="B14034" t="str">
            <v>1200X500 ADORE(APL)PSLMZ.CEL.AY.YZY(16)MK.CKTS</v>
          </cell>
        </row>
        <row r="14035">
          <cell r="A14035" t="str">
            <v>M-P-0111-1-001-011</v>
          </cell>
          <cell r="B14035" t="str">
            <v>1700X290 ARES.KONV.(ACV).BAZ.PSLMZ.CEL.FRC.YZY.(5)(B)</v>
          </cell>
        </row>
        <row r="14036">
          <cell r="A14036" t="str">
            <v>M-P-0111-1-001-010</v>
          </cell>
          <cell r="B14036" t="str">
            <v>1700X470 ARES.KONV.(ACV).BAZ.PSLMZ.CEL.FRC.YZY.(8)(B)</v>
          </cell>
        </row>
        <row r="14037">
          <cell r="A14037" t="str">
            <v>M-P-0111-1-001-009</v>
          </cell>
          <cell r="B14037" t="str">
            <v>1700X530 ARES.KONV.(ACV).BAZ.PSLMZ.CEL.FRC.YZY.(9)(B)</v>
          </cell>
        </row>
        <row r="14038">
          <cell r="A14038" t="str">
            <v>M-P-0111-1-001-008</v>
          </cell>
          <cell r="B14038" t="str">
            <v>1000X290 ARESKONV.PSLMZ.CEL.FRC.YZY.(5)</v>
          </cell>
        </row>
        <row r="14039">
          <cell r="A14039" t="str">
            <v>M-P-0111-1-001-006</v>
          </cell>
          <cell r="B14039" t="str">
            <v>1700X530 ARESKONV.(ACV)PSLMZ.CEL.FRC.YZY.(9)</v>
          </cell>
        </row>
        <row r="14040">
          <cell r="A14040" t="str">
            <v>M-P-0111-1-001-005</v>
          </cell>
          <cell r="B14040" t="str">
            <v>1700X470 ARESKONV.(ACV)PSLMZ.CEL.FRC.YZY.(8)</v>
          </cell>
        </row>
        <row r="14041">
          <cell r="A14041" t="str">
            <v>M-P-0111-1-001-004</v>
          </cell>
          <cell r="B14041" t="str">
            <v>1700X290 ARESKONV.(ACV)PSLMZ.CEL.FRC.YZY.(5)</v>
          </cell>
        </row>
        <row r="14042">
          <cell r="A14042" t="str">
            <v>M-P-0109-1-156-002</v>
          </cell>
          <cell r="B14042" t="str">
            <v>1200X500 OLIVIN.BAZ.PSLMZ.CEL+ON.PNL.CEL.FLY.GYDRME.RAINBOW.(2)(B)FLAT.HVL.ASK.KR</v>
          </cell>
        </row>
        <row r="14043">
          <cell r="A14043" t="str">
            <v>M-P-0109-1-156-001</v>
          </cell>
          <cell r="B14043" t="str">
            <v>1200X500 OLIVIN.RAINBOW.PSLMZ.CEL.+ON.PNL.CEL.FLY.GYDRME.(2)FLAT.HVL.ASK.KR</v>
          </cell>
        </row>
        <row r="14044">
          <cell r="A14044" t="str">
            <v>M-P-0109-1-086-003</v>
          </cell>
          <cell r="B14044" t="str">
            <v>1200X500 OLIVIN.BAZ.PSLMZ.CELONPANEL.CLK.SYH.RAL9005.10G.PE(2)(B)</v>
          </cell>
        </row>
        <row r="14045">
          <cell r="A14045" t="str">
            <v>M-P-0109-1-086-002</v>
          </cell>
          <cell r="B14045" t="str">
            <v>1200X500 OLIVIN.PSLMZ.CEL.ONPANEL.CLK.SYH.RAL9005.10G.PE(2)FLAT.HVL.ASK.KR</v>
          </cell>
        </row>
        <row r="14046">
          <cell r="A14046" t="str">
            <v>M-P-0109-1-086-001</v>
          </cell>
          <cell r="B14046" t="str">
            <v>1200X500 OLIVIN.PSLMZ.CEL.ONPANEL.CLK.SYH.RAL9005.10G.PE(2)</v>
          </cell>
        </row>
        <row r="14047">
          <cell r="A14047" t="str">
            <v>M-P-0109-1-077-007</v>
          </cell>
          <cell r="B14047" t="str">
            <v>842X400 OLIVIN.BAZ.PSLMZ.CEL.BYZ.RAL9010.(2)(B)</v>
          </cell>
        </row>
        <row r="14048">
          <cell r="A14048" t="str">
            <v>M-P-0109-1-077-006</v>
          </cell>
          <cell r="B14048" t="str">
            <v>1200X500 OLIVIN.BAZ.PSLMZ.CEL.BYZ.RAL9010.(2)(B)</v>
          </cell>
        </row>
        <row r="14049">
          <cell r="A14049" t="str">
            <v>M-P-0109-1-077-004</v>
          </cell>
          <cell r="B14049" t="str">
            <v>1200X500 OLIVIN.PSLMZ.CEL.ONPANEL.CLK.BYZ.RAL9010.(2)HVL.ASK.KR</v>
          </cell>
        </row>
        <row r="14050">
          <cell r="A14050" t="str">
            <v>M-P-0109-1-077-001</v>
          </cell>
          <cell r="B14050" t="str">
            <v>842X400 OLIVIN.PSLMZ.CEL.ONPANEL.CLK.BYZ.RAL9010.(2)HVL.ASK.KR</v>
          </cell>
        </row>
        <row r="14051">
          <cell r="A14051" t="str">
            <v>M-P-0108-2-002-001</v>
          </cell>
          <cell r="B14051" t="str">
            <v>900X520 ZIRCON.PSLMZ.CEL.AY.YZY.GIZ.BAG.(3)FR230V150W50HzCLI23- 4A.A.STD.FSIZ.GRI</v>
          </cell>
        </row>
        <row r="14052">
          <cell r="A14052" t="str">
            <v>M-P-0108-1-001-008</v>
          </cell>
          <cell r="B14052" t="str">
            <v>900X520 ZIRCON.BAZ.PSLMZ.CEL.FRC.YZY.(3)(B)</v>
          </cell>
        </row>
        <row r="14053">
          <cell r="A14053" t="str">
            <v>M-P-0108-1-001-007</v>
          </cell>
          <cell r="B14053" t="str">
            <v>1176X520 ZIRCON.(JE).BAZ.PSLMZ.CEL.FRC.YZY.(4)(B)</v>
          </cell>
        </row>
        <row r="14054">
          <cell r="A14054" t="str">
            <v>M-P-0108-1-001-006</v>
          </cell>
          <cell r="B14054" t="str">
            <v>1176X520 ZIRCON.BAZ.PSLMZ.CEL.FRC.YZY.(4)(B)</v>
          </cell>
        </row>
        <row r="14055">
          <cell r="A14055" t="str">
            <v>M-P-0108-1-001-005</v>
          </cell>
          <cell r="B14055" t="str">
            <v>900X520 ZIRCON.(JE).BAZ.PSLMZ.CEL.FRC.YZY.(3)(B)</v>
          </cell>
        </row>
        <row r="14056">
          <cell r="A14056" t="str">
            <v>M-P-0108-1-001-004</v>
          </cell>
          <cell r="B14056" t="str">
            <v>1176X520 ZIRCON.PSLMZ.CEL.AY.YZY.(4)</v>
          </cell>
        </row>
        <row r="14057">
          <cell r="A14057" t="str">
            <v>M-P-0108-1-001-003</v>
          </cell>
          <cell r="B14057" t="str">
            <v>900X520 ZIRCON.PSLMZ.CEL.AY.YZY.(3)</v>
          </cell>
        </row>
        <row r="14058">
          <cell r="A14058" t="str">
            <v>M-P-0108-1-001-002</v>
          </cell>
          <cell r="B14058" t="str">
            <v>1176X520 ZIRCON.(JE).PSLMZ.CEL.AY.YZY.(4)</v>
          </cell>
        </row>
        <row r="14059">
          <cell r="A14059" t="str">
            <v>M-P-0108-1-001-001</v>
          </cell>
          <cell r="B14059" t="str">
            <v>900X520 ZIRCON.(JE).PSLMZ.CEL.AY.YZY.(3)</v>
          </cell>
        </row>
        <row r="14060">
          <cell r="A14060" t="str">
            <v>M-P-0107-1-046-001</v>
          </cell>
          <cell r="B14060" t="str">
            <v>1200X600 ALIZE.PSLMZ.CEL.TAS.YZY.(11)</v>
          </cell>
        </row>
        <row r="14061">
          <cell r="A14061" t="str">
            <v>M-P-0106-1-001-001</v>
          </cell>
          <cell r="B14061" t="str">
            <v>1500X535 CAVEL.PSLMZ.CEL.FRC.YZY.(13)</v>
          </cell>
        </row>
        <row r="14062">
          <cell r="A14062" t="str">
            <v>M-P-0105-3-175-001</v>
          </cell>
          <cell r="B14062" t="str">
            <v>1200X500 BLUEBELL(SX).DUAL.PMZ.PVD.BRSD.BRSS(18)RD230V300W50HzCLI.32.KBGZ.ON/OF.PVD.BRSD.BRSS+RZT(L)</v>
          </cell>
        </row>
        <row r="14063">
          <cell r="A14063" t="str">
            <v>M-P-0105-3-086-001</v>
          </cell>
          <cell r="B14063" t="str">
            <v>1200X500 BLUEBELL(SX).DUAL.PMZ.RAL9005.10G(18)RD230V300W50HzCLI.32.KB.GZ.ON/OF.RAL9005.10G+RZT(L)</v>
          </cell>
        </row>
        <row r="14064">
          <cell r="A14064" t="str">
            <v>M-P-0105-3-002-001</v>
          </cell>
          <cell r="B14064" t="str">
            <v>1200X500 BLUEBELL(SX).DUAL.PSLMZ.CEL.AY.YZY.(18)RD230V300W50HzCLI.32.KBL.GIZ.ON/OF.AY.YZY.+RZT(L)</v>
          </cell>
        </row>
        <row r="14065">
          <cell r="A14065" t="str">
            <v>M-P-0105-2-175-004</v>
          </cell>
          <cell r="B14065" t="str">
            <v>1200X500 BLUEBELL.PSLMZ.CEL.BRSHD.BRASS(18)(B)HQ230V300W50HzCLI.AYR.ON/OF.FIS.KR.HEC.1.1_v8.0(R)</v>
          </cell>
        </row>
        <row r="14066">
          <cell r="A14066" t="str">
            <v>M-P-0105-2-175-003</v>
          </cell>
          <cell r="B14066" t="str">
            <v>750X500 BLUEBELL.PSLMZ.CEL.BRSHD.BRASS(11)(B)RD230V300W50HzCLI.32.KBL.GIZ.ON/OF.BRSH.BRASS+RZT(R)</v>
          </cell>
        </row>
        <row r="14067">
          <cell r="A14067" t="str">
            <v>M-P-0105-2-175-002</v>
          </cell>
          <cell r="B14067" t="str">
            <v>1200X600 BLUEBELL.PSLMZ.CEL.BRSHD.BRASS(18)(B)RD230V300W50HzCLI.32.KBL.GIZ.ON/OF.BRSH.BRASS+RZT(L)</v>
          </cell>
        </row>
        <row r="14068">
          <cell r="A14068" t="str">
            <v>M-P-0105-2-175-001</v>
          </cell>
          <cell r="B14068" t="str">
            <v>1200X500 BLUEBELL.PSLMZ.CEL.BRSHD.BRASS(18)(B)RD230V300W50HzCLI.32.KBL.GIZ.ON/OF.BRSH.BRASS+RZT(R)</v>
          </cell>
        </row>
        <row r="14069">
          <cell r="A14069" t="str">
            <v>M-P-0105-2-174-003</v>
          </cell>
          <cell r="B14069" t="str">
            <v>1200X600 BLUEBELL.PSLMZ.CEL.POLSHD.BRASS(18)(B)RD230V300W50HzCLI.32.KBL.GIZ.ON/OF.PLSHD.BRASS+RZT(L)</v>
          </cell>
        </row>
        <row r="14070">
          <cell r="A14070" t="str">
            <v>M-P-0105-2-174-002</v>
          </cell>
          <cell r="B14070" t="str">
            <v>750X500 BLUEBELL.PSLMZ.CEL.POLSHD.BRASS(11)(B)RD230V200W50HzCLI.32.KBL.GIZ.ON/OF.PLSHD.BRASS+RZT(R)</v>
          </cell>
        </row>
        <row r="14071">
          <cell r="A14071" t="str">
            <v>M-P-0105-2-174-001</v>
          </cell>
          <cell r="B14071" t="str">
            <v>750X500 BLUEBELL.PSLMZ.CEL.POLSHD.BRASS(11)(B)RD230V200W50HzCLI.32.KBL.GIZ.ON/OF.PLSHD.BRASS+RZT(L)</v>
          </cell>
        </row>
        <row r="14072">
          <cell r="A14072" t="str">
            <v>M-P-0105-2-173-001</v>
          </cell>
          <cell r="B14072" t="str">
            <v>1500X500 BLUEBELL.PSLMZ.CEL.PVD.BRSHD.BRONZE(21)HQ230V500W50HzCLI.KARE.AYR.ON/OF.SPRL.FIS.BYZ.KBL</v>
          </cell>
        </row>
        <row r="14073">
          <cell r="A14073" t="str">
            <v>M-P-0105-2-094-001</v>
          </cell>
          <cell r="B14073" t="str">
            <v>1200X600 BLUEBELL.PSLMZ.CEL.NIGHT.BLACK(18)(B)RD230V300W50HzCLI.32.KBL.GIZ.ON/OF.NIGHT.BLACK+RZT(L)</v>
          </cell>
        </row>
        <row r="14074">
          <cell r="A14074" t="str">
            <v>M-P-0105-2-051-003</v>
          </cell>
          <cell r="B14074" t="str">
            <v>1000X500 BLUEBELL.(SX).PSLMZ.PVD.BRSHD.GOLD(14)(B)230V300W.CLI.GRI.TTR.FISSZ.(70°C)+(KAPAK)(R)</v>
          </cell>
        </row>
        <row r="14075">
          <cell r="A14075" t="str">
            <v>M-P-0105-2-051-002</v>
          </cell>
          <cell r="B14075" t="str">
            <v>1000X500 BLUEBELL.(SX).PSLMZ.CEL.PVD.BRSHED.GOLD(14)(B)FR230V300W50HzCLI23-4A.ASTD.FSIZ.GRI(R)</v>
          </cell>
        </row>
        <row r="14076">
          <cell r="A14076" t="str">
            <v>M-P-0105-2-051-001</v>
          </cell>
          <cell r="B14076" t="str">
            <v>1000X500 BLUEBELL.(SX).PSLMZ.CEL.PVD.BRSHED.GOLD(14)(B)FR230V300W50HzCLI-STD.FIS.GRI(R)</v>
          </cell>
        </row>
        <row r="14077">
          <cell r="A14077" t="str">
            <v>M-P-0105-2-002-029</v>
          </cell>
          <cell r="B14077" t="str">
            <v>1200X400 BLUEBELL.PSLMZ.CEL.AY.YZY.(18)(B)RD230V300W50HzCLI.32.KBL.GIZ.ON/OF.AY.YZY.+RZT(R)</v>
          </cell>
        </row>
        <row r="14078">
          <cell r="A14078" t="str">
            <v>M-P-0105-2-002-028</v>
          </cell>
          <cell r="B14078" t="str">
            <v>700X500 BLUEBELL.PSLMZ.CEL.AY.YZY.(11)(B)RD230V200W50HzCLI.32.KBL.GIZ.ON/OF.AY.YZY.+RZT(L)</v>
          </cell>
        </row>
        <row r="14079">
          <cell r="A14079" t="str">
            <v>M-P-0105-2-002-027</v>
          </cell>
          <cell r="B14079" t="str">
            <v>750X500 BLUEBELL.(CLD).PSLMZ.CEL.AY.YZY.(5)(B)RD230V150W50HzCLI.32.KBL.GIZ.ON/OF.AY.YZY.+RZT(R)</v>
          </cell>
        </row>
        <row r="14080">
          <cell r="A14080" t="str">
            <v>M-P-0105-2-002-026</v>
          </cell>
          <cell r="B14080" t="str">
            <v>1100X500 BLUEBELL.PSLMZ.CEL.AY.YZY.(17)MIDAS.HQ230V500W50HzCLI.KARE.AYR.ON/OF.FIS.BYZ.+BYZ.KBL.(R)</v>
          </cell>
        </row>
        <row r="14081">
          <cell r="A14081" t="str">
            <v>M-P-0105-2-002-025</v>
          </cell>
          <cell r="B14081" t="str">
            <v>1100X500 BLUEBELL.PSLMZ.CEL.AY.YZY.(17)(B)RD230V300W50HzCLI.32.ON/OF.FIS.AY.YZY(R)</v>
          </cell>
        </row>
        <row r="14082">
          <cell r="A14082" t="str">
            <v>M-P-0105-2-002-024</v>
          </cell>
          <cell r="B14082" t="str">
            <v>700X500 BLUEBELL.PSLMZ.CEL.AY.YZY.(11)(B)RD230V200W50HzCLI.32.ON/OF.FIS.AY.YZY.(R)</v>
          </cell>
        </row>
        <row r="14083">
          <cell r="A14083" t="str">
            <v>M-P-0105-2-002-023</v>
          </cell>
          <cell r="B14083" t="str">
            <v>750X500 BLUEBELL.PSLMZ.CEL.AY.YZY.(11)(B)RD230V200W50HzCLI.32.ON/OF.FIS.AY.YZY(L)</v>
          </cell>
        </row>
        <row r="14084">
          <cell r="A14084" t="str">
            <v>M-P-0105-2-002-022</v>
          </cell>
          <cell r="B14084" t="str">
            <v>1200X500 BLUEBELL.PSLMZ.CEL.AY.YZY.(18)(B)RD230V300W50HzCLI.32.ON/OF.FIS.AY.YZY.+GRI.KBL(L)</v>
          </cell>
        </row>
        <row r="14085">
          <cell r="A14085" t="str">
            <v>M-P-0105-2-002-021</v>
          </cell>
          <cell r="B14085" t="str">
            <v>1500X600 BLUEBELL.PSLMZ.CEL.AY.YZY.(21)(B)RD230V400W50HzCLI.32.KBL.GIZ.ON/OF.AY.YZY.+RZT(L)</v>
          </cell>
        </row>
        <row r="14086">
          <cell r="A14086" t="str">
            <v>M-P-0105-2-002-020</v>
          </cell>
          <cell r="B14086" t="str">
            <v>1200X600 BLUEBELL.PSLMZ.CEL.AY.YZY.(18)(B)RD230V300W50HzCLI.32.KBL.GIZ.ON/OF.AY.YZY.+RZT(L)</v>
          </cell>
        </row>
        <row r="14087">
          <cell r="A14087" t="str">
            <v>M-P-0105-2-002-019</v>
          </cell>
          <cell r="B14087" t="str">
            <v>750X400 BLUEBELL.PSLMZ.CEL.AY.YZY.(11)(B)RD230V200W50HzCLI.32.ON/OF.FIS.AY.YZY.+GRI.KBL(R)</v>
          </cell>
        </row>
        <row r="14088">
          <cell r="A14088" t="str">
            <v>M-P-0105-2-002-018</v>
          </cell>
          <cell r="B14088" t="str">
            <v>1200X500 BLUEBELL.PSLMZ.CEL.AY.YZY.(18)(B)RD230V300W50HzCLI.32.ON/OF.FIS.AY.YZY.+GRI.KBL(R)</v>
          </cell>
        </row>
        <row r="14089">
          <cell r="A14089" t="str">
            <v>M-P-0105-2-002-017</v>
          </cell>
          <cell r="B14089" t="str">
            <v>1200X500 BLUEBELL.PSLMZ.CEL.AY.YZY.(18)(B)RD230V300W50HzCLI.32.KBL.GIZ.ON/OF.AY.YZY.+RZT(L)</v>
          </cell>
        </row>
        <row r="14090">
          <cell r="A14090" t="str">
            <v>M-P-0105-2-002-016</v>
          </cell>
          <cell r="B14090" t="str">
            <v>1200X500 BLUEBELL.PSLMZ.CEL.AY.YZY.(18)(B)RD230V300W50HzCLI.32.KBL.GIZ.ON/OF.AY.YZY.+RZT(R)</v>
          </cell>
        </row>
        <row r="14091">
          <cell r="A14091" t="str">
            <v>M-P-0105-2-002-015</v>
          </cell>
          <cell r="B14091" t="str">
            <v>750X500 BLUEBELL.PSLMZ.CEL.AY.YZY.(11)(D)RD230V200W50HzCLI.32.KBL.GIZ.ON/OF.AY.YZY.+RZT(D)(R)</v>
          </cell>
        </row>
        <row r="14092">
          <cell r="A14092" t="str">
            <v>M-P-0105-2-002-014</v>
          </cell>
          <cell r="B14092" t="str">
            <v>750X500 BLUEBELL.PSLMZ.CEL.AY.YZY.(11)(B)RD230V200W50HzCLI.32.KBL.GIZ.ON/OF.AY.YZY.+RZT(R)</v>
          </cell>
        </row>
        <row r="14093">
          <cell r="A14093" t="str">
            <v>M-P-0105-2-002-013</v>
          </cell>
          <cell r="B14093" t="str">
            <v>750X500 BLUEBELL.PSLMZ.CEL.AY.YZY.(11)(B)RD230V200W50HzCLI.32.ON/OF.FIS.AY.YZY(R)</v>
          </cell>
        </row>
        <row r="14094">
          <cell r="A14094" t="str">
            <v>M-P-0105-2-002-012</v>
          </cell>
          <cell r="B14094" t="str">
            <v>1500X600 BLUEBELL(DVC)PSLMZ.AY.YZY.60mmBRK.(21)(B)RD230V400W50HzCLI.32.AYR.KBL.GZ.ON/OF.AY.YZ+RZT(R)</v>
          </cell>
        </row>
        <row r="14095">
          <cell r="A14095" t="str">
            <v>M-P-0105-2-002-011</v>
          </cell>
          <cell r="B14095" t="str">
            <v>1500X500 BLUEBELL(DVC)PSLMZ.AY.YZY.60mmBRK.(21)(B)RD230V400W50HzCLI.32.AYR.KBL.GZ.ON/OF.AY.YZ+RZT(R)</v>
          </cell>
        </row>
        <row r="14096">
          <cell r="A14096" t="str">
            <v>M-P-0105-2-002-010</v>
          </cell>
          <cell r="B14096" t="str">
            <v>1200X600 BLUEBELL(DVC)PSLMZ.AY.YZY.60mmBRK.(18)(B)RD230V300W50HzCLI.32.AYR.KBL.GZ.ON/OF.AY.YZ+RZT(R)</v>
          </cell>
        </row>
        <row r="14097">
          <cell r="A14097" t="str">
            <v>M-P-0105-2-002-009</v>
          </cell>
          <cell r="B14097" t="str">
            <v>1200X500 BLUEBELL(DVC)PSLMZ.AY.YZY.60mmBRK.(18)(B)RD230V300W50HzCLI.32.AYR.KBL.GZ.ON/OF.AY.YZ+RZT(R)</v>
          </cell>
        </row>
        <row r="14098">
          <cell r="A14098" t="str">
            <v>M-P-0105-2-002-008</v>
          </cell>
          <cell r="B14098" t="str">
            <v>750X600 BLUEBELL(DVC)PSLMZ.AY.YZY.60mmBRK.(11)(B)RD230V200W50HzCLI.32.AYR.KBL.GZ.ON/OF.AY.YZ.+RZT(R)</v>
          </cell>
        </row>
        <row r="14099">
          <cell r="A14099" t="str">
            <v>M-P-0105-2-002-007</v>
          </cell>
          <cell r="B14099" t="str">
            <v>750X500 BLUEBELL(DVC)PSLMZ.AY.YZY.60mmBRK.(11)(B)RD230V200W50HzCLI.32.AYR.KBL.GZ.ON/OF.AY.YZ.+RZT(R)</v>
          </cell>
        </row>
        <row r="14100">
          <cell r="A14100" t="str">
            <v>M-P-0105-2-002-006</v>
          </cell>
          <cell r="B14100" t="str">
            <v>750X500 BLUEBELL.PSLMZ.CEL.AY.YZY(11)MIDAS.HQ230V200W50HzCLI.KARE.AYR.ON/OF.KBL.GIZ.KR.HEC.1.1</v>
          </cell>
        </row>
        <row r="14101">
          <cell r="A14101" t="str">
            <v>M-P-0105-2-002-005</v>
          </cell>
          <cell r="B14101" t="str">
            <v>750X500 BLUEBELL.PSLMZ.CEL.AY.YZY.(11)HQ230V200W50HzCLI.KARE.AYR.ON/OF.SPRL.FIS.KR.+GRI.KBL.HEC.1.R</v>
          </cell>
        </row>
        <row r="14102">
          <cell r="A14102" t="str">
            <v>M-P-0105-2-002-004</v>
          </cell>
          <cell r="B14102" t="str">
            <v>750X500 BLUEBELL.PSLMZ.CEL.AY.YZY.(11)(B)RD230V200W50HzCLI.32.KBL.GIZ.ON/OF.AY.YZY.+RZT(L)</v>
          </cell>
        </row>
        <row r="14103">
          <cell r="A14103" t="str">
            <v>M-P-0105-2-001-017</v>
          </cell>
          <cell r="B14103" t="str">
            <v>1200X500 BLUEBELL.(PEX)PSLMZ.FRC.YZ.(18)(B)RD230V300W50HzCLI.32.ON/OF.FSIZ.FRC.YZY.(R)</v>
          </cell>
        </row>
        <row r="14104">
          <cell r="A14104" t="str">
            <v>M-P-0105-2-001-016</v>
          </cell>
          <cell r="B14104" t="str">
            <v>750X500 BLUEBELL.PSLMZ.CEL.FRC.YZY.(11)(B)RD230V200W50HzCLI.32.ON/OF.FIS.FRC.YZY.+GRI.KBL.(R)</v>
          </cell>
        </row>
        <row r="14105">
          <cell r="A14105" t="str">
            <v>M-P-0105-2-001-015</v>
          </cell>
          <cell r="B14105" t="str">
            <v>750X500 BLUEBELL.PSLMZ.CEL.FRC.YZY.(11)(B)RD230V200W50HzCLI.32.KBL.GIZ.ON/OF.FRC.YZY.+RZT(R)</v>
          </cell>
        </row>
        <row r="14106">
          <cell r="A14106" t="str">
            <v>M-P-0105-2-001-014</v>
          </cell>
          <cell r="B14106" t="str">
            <v>1200X500 BLUEBELL.PSLMZ.CEL.FRC.YZY.(18)(B)RD230V300W50HzCLI.32.ON/OF.FIS.FRC.YZY(L)</v>
          </cell>
        </row>
        <row r="14107">
          <cell r="A14107" t="str">
            <v>M-P-0105-2-001-013</v>
          </cell>
          <cell r="B14107" t="str">
            <v>1500X500 BLUEBELL.PSLMZ.FRC.YZ.(21)(B)RD230V300W50HzCLI.32.ON/OF.FSIZ.FR.YZY.(R)</v>
          </cell>
        </row>
        <row r="14108">
          <cell r="A14108" t="str">
            <v>M-P-0105-2-001-012</v>
          </cell>
          <cell r="B14108" t="str">
            <v>750X500 BLUEBELL.PSLMZ.CEL.FRC.YZY.(11)(B)RD230V200W50HzCLI.32.KBL.GIZ.ON/OF.FRC.YZY.+RZT(L)</v>
          </cell>
        </row>
        <row r="14109">
          <cell r="A14109" t="str">
            <v>M-P-0105-2-001-011</v>
          </cell>
          <cell r="B14109" t="str">
            <v>1200X500 BLUEBELL.PSLMZ.CEL.FRC.YZY.(18)(B)RD230V300W50HzCLI.32.ON/OF.FIS.FRC.YZY(R)</v>
          </cell>
        </row>
        <row r="14110">
          <cell r="A14110" t="str">
            <v>M-P-0105-2-001-010</v>
          </cell>
          <cell r="B14110" t="str">
            <v>1500X600 BLUEBELL(DVC)PSLMZ.FRC.YZ.60mmBRK.(21)(B)RD230V400W50HzCLI.32.AYR.KBL.GZ.ON/OF.FR.YZ+RZT(R)</v>
          </cell>
        </row>
        <row r="14111">
          <cell r="A14111" t="str">
            <v>M-P-0105-2-001-009</v>
          </cell>
          <cell r="B14111" t="str">
            <v>1500X500 BLUEBELL(DVC)PSLMZ.FRC.YZ.60mmBRK.(21)(B)RD230V400W50HzCLI.32.AYR.KBL.GZ.ON/OF.FR.YZ+RZT(R)</v>
          </cell>
        </row>
        <row r="14112">
          <cell r="A14112" t="str">
            <v>M-P-0105-2-001-008</v>
          </cell>
          <cell r="B14112" t="str">
            <v>1200X600 BLUEBELL(DVC)PSLMZ.FRC.YZ.60mmBRK.(18)(B)RD230V300W50HzCLI.32.AYR.KBL.GZ.ON/OF.FR.YZ+RZT(R)</v>
          </cell>
        </row>
        <row r="14113">
          <cell r="A14113" t="str">
            <v>M-P-0105-2-001-007</v>
          </cell>
          <cell r="B14113" t="str">
            <v>1200X500 BLUEBELL(DVC)PSLMZ.FRC.YZ.60mmBRK.(18)(B)RD230V300W50HzCLI.32.AYR.KBL.GZ.ON/OF.FR.YZ+RZT(R)</v>
          </cell>
        </row>
        <row r="14114">
          <cell r="A14114" t="str">
            <v>M-P-0105-2-001-006</v>
          </cell>
          <cell r="B14114" t="str">
            <v>750X600 BLUEBELL(DVC)PSLMZ.FRC.YZY.60mmBRK.(11)(B)RD230V200W50HzCLI.32.AYR.KBL.GZ.ON/OF.FR.YZ+RZT(R)</v>
          </cell>
        </row>
        <row r="14115">
          <cell r="A14115" t="str">
            <v>M-P-0105-2-001-005</v>
          </cell>
          <cell r="B14115" t="str">
            <v>750X500 BLUEBELL(DVC)PSLMZ.FRC.YZY.60mmBRK.(11)(B)RD230V200W50HzCLI.32.AYR.KBL.GZ.ON/OF.FR.YZ+RZT(R)</v>
          </cell>
        </row>
        <row r="14116">
          <cell r="A14116" t="str">
            <v>M-P-0105-2-001-004</v>
          </cell>
          <cell r="B14116" t="str">
            <v>1200X500 BLUEBELL.(TR).PSLMZ.CEL.FRC.YZY.(18)(B)RD230V400W50HzCLI.32.KBL.GIZ.ON/OF.FRC.YZY.+RZT(L)</v>
          </cell>
        </row>
        <row r="14117">
          <cell r="A14117" t="str">
            <v>M-P-0105-2-001-003</v>
          </cell>
          <cell r="B14117" t="str">
            <v>750X500 BLUEBELL.PSLMZ.CEL.FRC.YZY.(11)(B)RD230V150W50HzCLI.32.KBL.GIZ.ON/OF.FRC.YZY.+RZT(R)</v>
          </cell>
        </row>
        <row r="14118">
          <cell r="A14118" t="str">
            <v>M-P-0105-2-001-002</v>
          </cell>
          <cell r="B14118" t="str">
            <v>1200X500 BLUEBELL.(TR).PSLMZ.CEL.FRC.YZY.(18)(B)RD230V400W50HzCLI.32.KBL.GIZ.ON/OF.FRC.YZY.+RZT(R)</v>
          </cell>
        </row>
        <row r="14119">
          <cell r="A14119" t="str">
            <v>M-P-0105-2-001-001</v>
          </cell>
          <cell r="B14119" t="str">
            <v>750X500 BLUEBELL.PSLMZ.CEL.FRC.YZY.(5)RD230V150W50HzCLI.32.KBL.GIZ.ON/OF.FRC.YZY.+RZT(L)</v>
          </cell>
        </row>
        <row r="14120">
          <cell r="A14120" t="str">
            <v>M-P-0105-1-219-004</v>
          </cell>
          <cell r="B14120" t="str">
            <v>750X500 BLUEBELL.BAZ.PSLMZ.CEL.PVD.BRSHD.NICKEL.(11)(B)</v>
          </cell>
        </row>
        <row r="14121">
          <cell r="A14121" t="str">
            <v>M-P-0105-1-219-003</v>
          </cell>
          <cell r="B14121" t="str">
            <v>750X500 BLUEBELL.PSLMZ.CEL.PVD.BRSHED.NICKEL.(11)(B)</v>
          </cell>
        </row>
        <row r="14122">
          <cell r="A14122" t="str">
            <v>M-P-0105-1-219-002</v>
          </cell>
          <cell r="B14122" t="str">
            <v>750X500 BLUEBELL.(DVC).BAZ.PSLMZ.CEL.60MM.BRK.PVD.BRSHD.NICKEL.(11)(B)</v>
          </cell>
        </row>
        <row r="14123">
          <cell r="A14123" t="str">
            <v>M-P-0105-1-219-001</v>
          </cell>
          <cell r="B14123" t="str">
            <v>750X500 BLUEBELL.(DVC).PSLMZ.CEL.PVD.BRSHED.NICKEL.60MMBRK.(11)(B)</v>
          </cell>
        </row>
        <row r="14124">
          <cell r="A14124" t="str">
            <v>M-P-0105-1-218-004</v>
          </cell>
          <cell r="B14124" t="str">
            <v>750X500 BLUEBELL.BAZ.PSLMZ.CEL.PVD.POLISHD.CHROME.(11)(B)</v>
          </cell>
        </row>
        <row r="14125">
          <cell r="A14125" t="str">
            <v>M-P-0105-1-218-003</v>
          </cell>
          <cell r="B14125" t="str">
            <v>750X500 BLUEBELL.PSLMZ.CEL.PVD.POLISHED.CHROME.(11)(B)</v>
          </cell>
        </row>
        <row r="14126">
          <cell r="A14126" t="str">
            <v>M-P-0105-1-218-002</v>
          </cell>
          <cell r="B14126" t="str">
            <v>750X500 BLUEBELL.(DVC).BAZ.PSLMZ.CEL.60MM.BRK.PVD.POLISHD.CHROME.(11)(B)</v>
          </cell>
        </row>
        <row r="14127">
          <cell r="A14127" t="str">
            <v>M-P-0105-1-218-001</v>
          </cell>
          <cell r="B14127" t="str">
            <v>750X500 BLUEBELL.(DVC).PSLMZ.CEL.PVD.POLISHED.CHROME.60MMBRK.(11)(B)</v>
          </cell>
        </row>
        <row r="14128">
          <cell r="A14128" t="str">
            <v>M-P-0105-1-217-002</v>
          </cell>
          <cell r="B14128" t="str">
            <v>750X500 BLUEBELL.(DVC).BAZ.PSLMZ.CEL.60MM.BRKPVD.BRSHD.GUNMETAL.ALTERNATIVE(11)(B)</v>
          </cell>
        </row>
        <row r="14129">
          <cell r="A14129" t="str">
            <v>M-P-0105-1-217-001</v>
          </cell>
          <cell r="B14129" t="str">
            <v>750X500 BLUEBELL.(DVC).PSLMZ.CEL.PVD.BRUSHED.GUNMETAL.ALTERNATIVE.60MMBRK.(11)(B)</v>
          </cell>
        </row>
        <row r="14130">
          <cell r="A14130" t="str">
            <v>M-P-0105-1-182-003</v>
          </cell>
          <cell r="B14130" t="str">
            <v>750X500 BLUEBELL.BAZ.PSLMZ.CEL.PVD.BRSHED.REDGOLD.(11)(B)</v>
          </cell>
        </row>
        <row r="14131">
          <cell r="A14131" t="str">
            <v>M-P-0105-1-182-001</v>
          </cell>
          <cell r="B14131" t="str">
            <v>750X500 BLUEBELL.PSLMZ.CEL.PVD.BRSHED.REDGOLD(11)(B)</v>
          </cell>
        </row>
        <row r="14132">
          <cell r="A14132" t="str">
            <v>M-P-0105-1-179-003</v>
          </cell>
          <cell r="B14132" t="str">
            <v>750X500 BLUEBELL.PSLMZ.CEL.PVD.BRUSHED BLACK CHROME.60MMBRK.(11)(B)</v>
          </cell>
        </row>
        <row r="14133">
          <cell r="A14133" t="str">
            <v>M-P-0105-1-179-002</v>
          </cell>
          <cell r="B14133" t="str">
            <v>750X500 BLUEBELL.(DVC).BAZ.PSLMZ.CEL.PVD.BRUSHED BLACK CHROME.60MMBRK.(11)(B)</v>
          </cell>
        </row>
        <row r="14134">
          <cell r="A14134" t="str">
            <v>M-P-0105-1-179-001</v>
          </cell>
          <cell r="B14134" t="str">
            <v>750X500 BLUEBELL.(DVC).PSLMZ.CEL.PVD.BRUSHED BLACK CHROME.60MMBRK.(11)(B)</v>
          </cell>
        </row>
        <row r="14135">
          <cell r="A14135" t="str">
            <v>M-P-0105-1-178-002</v>
          </cell>
          <cell r="B14135" t="str">
            <v>1200X600 BLUEBELL.BAZ.PSLMZ.CEL.PVD.POLISHED.BLACK.CHROME.(18)(B)</v>
          </cell>
        </row>
        <row r="14136">
          <cell r="A14136" t="str">
            <v>M-P-0105-1-178-001</v>
          </cell>
          <cell r="B14136" t="str">
            <v>1200X600 BLUEBELL.(SKO).PSLMZ.CEL.PVD.POLISHED.BLACK.CHROME.(18)(B)</v>
          </cell>
        </row>
        <row r="14137">
          <cell r="A14137" t="str">
            <v>M-P-0105-1-177-002</v>
          </cell>
          <cell r="B14137" t="str">
            <v>750X487 BLUEBELL.BAZ.PSLMZ.CEL.PVD.BRSHD.BLACK.NICKEL.(11)(B)</v>
          </cell>
        </row>
        <row r="14138">
          <cell r="A14138" t="str">
            <v>M-P-0105-1-177-001</v>
          </cell>
          <cell r="B14138" t="str">
            <v>750X487 BLUEBELL.PSLMZ.CEL.PVD.BRSHED.BLACK.NICKEL(11)(B)</v>
          </cell>
        </row>
        <row r="14139">
          <cell r="A14139" t="str">
            <v>M-P-0105-1-175-017</v>
          </cell>
          <cell r="B14139" t="str">
            <v>1200X600 BLUEBELL.BAZ.PSLMZ.CEL.PVD.BRSHD.BRASS.(18)(B)</v>
          </cell>
        </row>
        <row r="14140">
          <cell r="A14140" t="str">
            <v>M-P-0105-1-175-016</v>
          </cell>
          <cell r="B14140" t="str">
            <v>750X500 BLUEBELL.BAZ.PSLMZ.CEL.PVD.BRSHD.BRASS.(11)(B)</v>
          </cell>
        </row>
        <row r="14141">
          <cell r="A14141" t="str">
            <v>M-P-0105-1-175-015</v>
          </cell>
          <cell r="B14141" t="str">
            <v>1200X400 BLUEBELL.BAZ.PSLMZ.CEL.PVD.BRSHD.BRASS.(18)(B)</v>
          </cell>
        </row>
        <row r="14142">
          <cell r="A14142" t="str">
            <v>M-P-0105-1-175-014</v>
          </cell>
          <cell r="B14142" t="str">
            <v>750X400 BLUEBELL.BAZ.PSLMZ.CEL.PVD.BRSHD.BRASS.(11)(B)</v>
          </cell>
        </row>
        <row r="14143">
          <cell r="A14143" t="str">
            <v>M-P-0105-1-175-013</v>
          </cell>
          <cell r="B14143" t="str">
            <v>1500X600 BLUEBELL.BAZ.PSLMZ.CEL.PVD.BRSHD.BRASS.(21)(B)</v>
          </cell>
        </row>
        <row r="14144">
          <cell r="A14144" t="str">
            <v>M-P-0105-1-175-012</v>
          </cell>
          <cell r="B14144" t="str">
            <v>1500X500 BLUEBELL.BAZ.PSLMZ.CEL.PVD.BRSHD.BRASS.(21)(B)</v>
          </cell>
        </row>
        <row r="14145">
          <cell r="A14145" t="str">
            <v>M-P-0105-1-175-011</v>
          </cell>
          <cell r="B14145" t="str">
            <v>1200X500 BLUEBELL.BAZ.PSLMZ.CEL.PVD.BRSHD.BRASS.(18)(B)</v>
          </cell>
        </row>
        <row r="14146">
          <cell r="A14146" t="str">
            <v>M-P-0105-1-175-010</v>
          </cell>
          <cell r="B14146" t="str">
            <v>750X600 BLUEBELL.BAZ.PSLMZ.CEL.PVD.BRSHD.BRASS.(11)(B)</v>
          </cell>
        </row>
        <row r="14147">
          <cell r="A14147" t="str">
            <v>M-P-0105-1-175-009</v>
          </cell>
          <cell r="B14147" t="str">
            <v>1500X600 BLUEBELL.PSLMZ.CEL.PVD.BRSHED.BRASS(21)(B)</v>
          </cell>
        </row>
        <row r="14148">
          <cell r="A14148" t="str">
            <v>M-P-0105-1-175-008</v>
          </cell>
          <cell r="B14148" t="str">
            <v>1500X500 BLUEBELL.PSLMZ.CEL.PVD.BRSHED.BRASS(21)(B)</v>
          </cell>
        </row>
        <row r="14149">
          <cell r="A14149" t="str">
            <v>M-P-0105-1-175-006</v>
          </cell>
          <cell r="B14149" t="str">
            <v>1200X600 BLUEBELL.PSLMZ.CEL.PVD.BRSHED.BRASS(18)(B)</v>
          </cell>
        </row>
        <row r="14150">
          <cell r="A14150" t="str">
            <v>M-P-0105-1-175-005</v>
          </cell>
          <cell r="B14150" t="str">
            <v>1200X500 BLUEBELL.PSLMZ.CEL.PVD.BRSHED.BRASS(18)(B)</v>
          </cell>
        </row>
        <row r="14151">
          <cell r="A14151" t="str">
            <v>M-P-0105-1-175-004</v>
          </cell>
          <cell r="B14151" t="str">
            <v>1200X400 BLUEBELL.PSLMZ.CEL.PVD.BRSHED.BRASS(18)(B)</v>
          </cell>
        </row>
        <row r="14152">
          <cell r="A14152" t="str">
            <v>M-P-0105-1-175-003</v>
          </cell>
          <cell r="B14152" t="str">
            <v>750X400 BLUEBELL.PSLMZ.CEL.PVD.BRSHED.BRASS(11)(B)</v>
          </cell>
        </row>
        <row r="14153">
          <cell r="A14153" t="str">
            <v>M-P-0105-1-175-002</v>
          </cell>
          <cell r="B14153" t="str">
            <v>750X600 BLUEBELL.PSLMZ.CEL.PVD.BRSHED.BRASS(11)(B)</v>
          </cell>
        </row>
        <row r="14154">
          <cell r="A14154" t="str">
            <v>M-P-0105-1-175-001</v>
          </cell>
          <cell r="B14154" t="str">
            <v>750X500 BLUEBELL.PSLMZ.CEL.PVD.BRSHED.BRASS(11)(B)</v>
          </cell>
        </row>
        <row r="14155">
          <cell r="A14155" t="str">
            <v>M-P-0105-1-174-026</v>
          </cell>
          <cell r="B14155" t="str">
            <v>750X500 BLUEBELL.BAZ.PSLMZ.CEL.PVD.POLSHD.BRASS.(11)(B)</v>
          </cell>
        </row>
        <row r="14156">
          <cell r="A14156" t="str">
            <v>M-P-0105-1-174-025</v>
          </cell>
          <cell r="B14156" t="str">
            <v>1500X600 BLUEBELL.BAZ.PSLMZ.CEL.PVD.POLSHD.BRASS.(21)(B)</v>
          </cell>
        </row>
        <row r="14157">
          <cell r="A14157" t="str">
            <v>M-P-0105-1-174-024</v>
          </cell>
          <cell r="B14157" t="str">
            <v>1200X442 BLUEBELL.BAZ.PSLMZ.CEL.PVD.POLSHD.BRASS.(18)(B)</v>
          </cell>
        </row>
        <row r="14158">
          <cell r="A14158" t="str">
            <v>M-P-0105-1-174-023</v>
          </cell>
          <cell r="B14158" t="str">
            <v>1500X400 BLUEBELL.BAZ.PSLMZ.CEL.PVD.POLSHD.BRASS.(21)(B)</v>
          </cell>
        </row>
        <row r="14159">
          <cell r="A14159" t="str">
            <v>M-P-0105-1-174-022</v>
          </cell>
          <cell r="B14159" t="str">
            <v>1200X600 BLUEBELL.BAZ.PSLMZ.CEL.PVD.POLSHD.BRASS.(18)(B)</v>
          </cell>
        </row>
        <row r="14160">
          <cell r="A14160" t="str">
            <v>M-P-0105-1-174-021</v>
          </cell>
          <cell r="B14160" t="str">
            <v>1200X400 BLUEBELL.BAZ.PSLMZ.CEL.PVD.POLSHD.BRASS.(18)(B)</v>
          </cell>
        </row>
        <row r="14161">
          <cell r="A14161" t="str">
            <v>M-P-0105-1-174-020</v>
          </cell>
          <cell r="B14161" t="str">
            <v>1200X432 BLUEBELL.BAZ.PSLMZ.CEL.PVD.POLSHD.BRASS.(18)(B)</v>
          </cell>
        </row>
        <row r="14162">
          <cell r="A14162" t="str">
            <v>M-P-0105-1-174-019</v>
          </cell>
          <cell r="B14162" t="str">
            <v>1500X500 BLUEBELL.BAZ.PSLMZ.CEL.PVD.POLSHD.BRASS.(21)(B)</v>
          </cell>
        </row>
        <row r="14163">
          <cell r="A14163" t="str">
            <v>M-P-0105-1-174-018</v>
          </cell>
          <cell r="B14163" t="str">
            <v>1200X482 BLUEBELL.BAZ.PSLMZ.CEL.PVD.POLSHD.BRASS.(18)(B)</v>
          </cell>
        </row>
        <row r="14164">
          <cell r="A14164" t="str">
            <v>M-P-0105-1-174-017</v>
          </cell>
          <cell r="B14164" t="str">
            <v>750X487 BLUEBELL.BAZ.PSLMZ.CEL.PVD.POLSHD.BRASS.(11)(B)</v>
          </cell>
        </row>
        <row r="14165">
          <cell r="A14165" t="str">
            <v>M-P-0105-1-174-016</v>
          </cell>
          <cell r="B14165" t="str">
            <v>1200X500 BLUEBELL.BAZ.PSLMZ.CEL.PVD.POLSHD.BRASS.(18)(B)</v>
          </cell>
        </row>
        <row r="14166">
          <cell r="A14166" t="str">
            <v>M-P-0105-1-174-015</v>
          </cell>
          <cell r="B14166" t="str">
            <v>750X400 BLUEBELL.BAZ.PSLMZ.CEL.PVD.POLSHD.BRASS.(11)(B)</v>
          </cell>
        </row>
        <row r="14167">
          <cell r="A14167" t="str">
            <v>M-P-0105-1-174-014</v>
          </cell>
          <cell r="B14167" t="str">
            <v>750X600 BLUEBELL.BAZ.PSLMZ.CEL.PVD.POLSHD.BRASS.(11)(B)</v>
          </cell>
        </row>
        <row r="14168">
          <cell r="A14168" t="str">
            <v>M-P-0105-1-174-013</v>
          </cell>
          <cell r="B14168" t="str">
            <v>1200X482 BLUEBELL.PSLMZ.CEL.PVD.POLSHD.BRASS(18)(B)</v>
          </cell>
        </row>
        <row r="14169">
          <cell r="A14169" t="str">
            <v>M-P-0105-1-174-012</v>
          </cell>
          <cell r="B14169" t="str">
            <v>1200X442 BLUEBELL.PSLMZ.CEL.PVD.POLSHD.BRASS(18)(B)</v>
          </cell>
        </row>
        <row r="14170">
          <cell r="A14170" t="str">
            <v>M-P-0105-1-174-011</v>
          </cell>
          <cell r="B14170" t="str">
            <v>1200X432 BLUEBELL.PSLMZ.CEL.PVD.POLSHD.BRASS(18)(B)</v>
          </cell>
        </row>
        <row r="14171">
          <cell r="A14171" t="str">
            <v>M-P-0105-1-174-010</v>
          </cell>
          <cell r="B14171" t="str">
            <v>750X487 BLUEBELL.PSLMZ.CEL.PVD.POLSHD.BRASS(11)(B)</v>
          </cell>
        </row>
        <row r="14172">
          <cell r="A14172" t="str">
            <v>M-P-0105-1-174-009</v>
          </cell>
          <cell r="B14172" t="str">
            <v>1500X600 BLUEBELL.PSLMZ.CEL.PVD.POLSHD.BRASS(21)(B)</v>
          </cell>
        </row>
        <row r="14173">
          <cell r="A14173" t="str">
            <v>M-P-0105-1-174-008</v>
          </cell>
          <cell r="B14173" t="str">
            <v>1500X500 BLUEBELL.PSLMZ.CEL.PVD.POLSHD.BRASS(21)(B)</v>
          </cell>
        </row>
        <row r="14174">
          <cell r="A14174" t="str">
            <v>M-P-0105-1-174-007</v>
          </cell>
          <cell r="B14174" t="str">
            <v>1500X400 BLUEBELL.PSLMZ.CEL.PVD.POLSHD.BRASS(21)(B)</v>
          </cell>
        </row>
        <row r="14175">
          <cell r="A14175" t="str">
            <v>M-P-0105-1-174-006</v>
          </cell>
          <cell r="B14175" t="str">
            <v>1200X600 BLUEBELL.PSLMZ.CEL.PVD.POLSHD.BRASS(18)(B)</v>
          </cell>
        </row>
        <row r="14176">
          <cell r="A14176" t="str">
            <v>M-P-0105-1-174-005</v>
          </cell>
          <cell r="B14176" t="str">
            <v>1200X500 BLUEBELL.PSLMZ.CEL.PVD.POLSHD.BRASS(18)(B)</v>
          </cell>
        </row>
        <row r="14177">
          <cell r="A14177" t="str">
            <v>M-P-0105-1-174-004</v>
          </cell>
          <cell r="B14177" t="str">
            <v>1200X400 BLUEBELL.PSLMZ.CEL.PVD.POLSHD.BRASS(18)(B)</v>
          </cell>
        </row>
        <row r="14178">
          <cell r="A14178" t="str">
            <v>M-P-0105-1-174-003</v>
          </cell>
          <cell r="B14178" t="str">
            <v>750X400 BLUEBELL.PSLMZ.CEL.PVD.POLSHD.BRASS(11)(B)</v>
          </cell>
        </row>
        <row r="14179">
          <cell r="A14179" t="str">
            <v>M-P-0105-1-174-002</v>
          </cell>
          <cell r="B14179" t="str">
            <v>750X600 BLUEBELL.PSLMZ.CEL.PVD.POLSHD.BRASS(11)(B)</v>
          </cell>
        </row>
        <row r="14180">
          <cell r="A14180" t="str">
            <v>M-P-0105-1-174-001</v>
          </cell>
          <cell r="B14180" t="str">
            <v>750X500 BLUEBELL.PSLMZ.CEL.PVD.POLSHD.BRASS(11)(B)</v>
          </cell>
        </row>
        <row r="14181">
          <cell r="A14181" t="str">
            <v>M-P-0105-1-173-006</v>
          </cell>
          <cell r="B14181" t="str">
            <v>750X487 BLUEBELL.BAZ.PSLMZ.CEL.PVD.BRSHD.BRONZE.(11)(B)</v>
          </cell>
        </row>
        <row r="14182">
          <cell r="A14182" t="str">
            <v>M-P-0105-1-173-005</v>
          </cell>
          <cell r="B14182" t="str">
            <v>750X500 BLUEBELL.BAZ.PSLMZ.CEL.PVD.BRSHD.BRONZE.(11)(B)</v>
          </cell>
        </row>
        <row r="14183">
          <cell r="A14183" t="str">
            <v>M-P-0105-1-173-004</v>
          </cell>
          <cell r="B14183" t="str">
            <v>1500X500 BLUEBELL.BAZ.PSLMZ.CEL.PVD.BRSHD.BRONZE.(21)(B)</v>
          </cell>
        </row>
        <row r="14184">
          <cell r="A14184" t="str">
            <v>M-P-0105-1-173-003</v>
          </cell>
          <cell r="B14184" t="str">
            <v>1500X500 BLUEBELL.PSLMZ.CEL.PVD.BRSHED.BRONZE(21)(B)</v>
          </cell>
        </row>
        <row r="14185">
          <cell r="A14185" t="str">
            <v>M-P-0105-1-173-002</v>
          </cell>
          <cell r="B14185" t="str">
            <v>750X500 BLUEBELL.PSLMZ.CEL.PVD.BRSHED.BRONZE(11)(B)</v>
          </cell>
        </row>
        <row r="14186">
          <cell r="A14186" t="str">
            <v>M-P-0105-1-173-001</v>
          </cell>
          <cell r="B14186" t="str">
            <v>750X487 BLUEBELL.PSLMZ.CEL.PVD.BRSHED.BRONZE(11)(B)</v>
          </cell>
        </row>
        <row r="14187">
          <cell r="A14187" t="str">
            <v>M-P-0105-1-172-002</v>
          </cell>
          <cell r="B14187" t="str">
            <v>750X500 BLUEBELL.BAZ.PSLMZ.CEL.PVD.POLSHD.BRONZE.(11)(B)</v>
          </cell>
        </row>
        <row r="14188">
          <cell r="A14188" t="str">
            <v>M-P-0105-1-172-001</v>
          </cell>
          <cell r="B14188" t="str">
            <v>750X500 BLUEBELL.PSLMZ.CEL.PVD.POLSHD.BRONZE(11)(B)</v>
          </cell>
        </row>
        <row r="14189">
          <cell r="A14189" t="str">
            <v>M-P-0105-1-151-016</v>
          </cell>
          <cell r="B14189" t="str">
            <v>1200X600 BLUEBELL.BAZ.PSLMZ.CEL.NAVY.BLUE.(18)(B)</v>
          </cell>
        </row>
        <row r="14190">
          <cell r="A14190" t="str">
            <v>M-P-0105-1-151-015</v>
          </cell>
          <cell r="B14190" t="str">
            <v>1200X500 BLUEBELL.BAZ.PSLMZ.CEL.NAVY.BLUE.(18)(B)</v>
          </cell>
        </row>
        <row r="14191">
          <cell r="A14191" t="str">
            <v>M-P-0105-1-151-014</v>
          </cell>
          <cell r="B14191" t="str">
            <v>1200X400 BLUEBELL.BAZ.PSLMZ.CEL.NAVY.BLUE.(18)(B)</v>
          </cell>
        </row>
        <row r="14192">
          <cell r="A14192" t="str">
            <v>M-P-0105-1-151-013</v>
          </cell>
          <cell r="B14192" t="str">
            <v>1500X600 BLUEBELL.BAZ.PSLMZ.CEL.NAVY.BLUE.(21)(B)</v>
          </cell>
        </row>
        <row r="14193">
          <cell r="A14193" t="str">
            <v>M-P-0105-1-151-012</v>
          </cell>
          <cell r="B14193" t="str">
            <v>1500X500 BLUEBELL.BAZ.PSLMZ.CEL.NAVY.BLUE.(21)(B)</v>
          </cell>
        </row>
        <row r="14194">
          <cell r="A14194" t="str">
            <v>M-P-0105-1-151-011</v>
          </cell>
          <cell r="B14194" t="str">
            <v>750X600 BLUEBELL.BAZ.PSLMZ.CEL.NAVY.BLUE.(11)(B)</v>
          </cell>
        </row>
        <row r="14195">
          <cell r="A14195" t="str">
            <v>M-P-0105-1-151-010</v>
          </cell>
          <cell r="B14195" t="str">
            <v>750X500 BLUEBELL.BAZ.PSLMZ.CEL.NAVY.BLUE.(11)(B)</v>
          </cell>
        </row>
        <row r="14196">
          <cell r="A14196" t="str">
            <v>M-P-0105-1-151-009</v>
          </cell>
          <cell r="B14196" t="str">
            <v>750X400 BLUEBELL.BAZ.PSLMZ.CEL.NAVY.BLUE.(11)(B)</v>
          </cell>
        </row>
        <row r="14197">
          <cell r="A14197" t="str">
            <v>M-P-0105-1-151-008</v>
          </cell>
          <cell r="B14197" t="str">
            <v>1500X600 BLUEBELL.PSLMZ.CEL.NAVY.BLUE.RAL5003(21)(B)</v>
          </cell>
        </row>
        <row r="14198">
          <cell r="A14198" t="str">
            <v>M-P-0105-1-151-007</v>
          </cell>
          <cell r="B14198" t="str">
            <v>1500X500 BLUEBELL.PSLMZ.CEL.NAVY.BLUE.RAL5003(21)(B)</v>
          </cell>
        </row>
        <row r="14199">
          <cell r="A14199" t="str">
            <v>M-P-0105-1-151-006</v>
          </cell>
          <cell r="B14199" t="str">
            <v>1200X600 BLUEBELL.PSLMZ.CEL.NAVY.BLUE.RAL5003(18)(B)</v>
          </cell>
        </row>
        <row r="14200">
          <cell r="A14200" t="str">
            <v>M-P-0105-1-151-005</v>
          </cell>
          <cell r="B14200" t="str">
            <v>1200X500 BLUEBELL.PSLMZ.CEL.NAVY.BLUE.RAL5003(18)(B)</v>
          </cell>
        </row>
        <row r="14201">
          <cell r="A14201" t="str">
            <v>M-P-0105-1-151-004</v>
          </cell>
          <cell r="B14201" t="str">
            <v>1200X400 BLUEBELL.PSLMZ.CEL.NAVY.BLUE.RAL5003(18)(B)</v>
          </cell>
        </row>
        <row r="14202">
          <cell r="A14202" t="str">
            <v>M-P-0105-1-151-003</v>
          </cell>
          <cell r="B14202" t="str">
            <v>750X600 BLUEBELL.PSLMZ.CEL.NAVY.BLUE.RAL5003(11)(B)</v>
          </cell>
        </row>
        <row r="14203">
          <cell r="A14203" t="str">
            <v>M-P-0105-1-151-002</v>
          </cell>
          <cell r="B14203" t="str">
            <v>750X500 BLUEBELL.PSLMZ.CEL.NAVY.BLUE.RAL5003(11)(B)</v>
          </cell>
        </row>
        <row r="14204">
          <cell r="A14204" t="str">
            <v>M-P-0105-1-151-001</v>
          </cell>
          <cell r="B14204" t="str">
            <v>750X400 BLUEBELL.PSLMZ.CEL.NAVY.BLUE.RAL5003(11)(B)</v>
          </cell>
        </row>
        <row r="14205">
          <cell r="A14205" t="str">
            <v>M-P-0105-1-149-016</v>
          </cell>
          <cell r="B14205" t="str">
            <v>1200X600 BLUEBELL.BAZ.PSLMZ.CEL.CLEOPATRA.(18)(B)</v>
          </cell>
        </row>
        <row r="14206">
          <cell r="A14206" t="str">
            <v>M-P-0105-1-149-015</v>
          </cell>
          <cell r="B14206" t="str">
            <v>750X400 BLUEBELL.BAZ.PSLMZ.CEL.CLEOPATRA.(11)(B)</v>
          </cell>
        </row>
        <row r="14207">
          <cell r="A14207" t="str">
            <v>M-P-0105-1-149-014</v>
          </cell>
          <cell r="B14207" t="str">
            <v>1200X400 BLUEBELL.BAZ.PSLMZ.CEL.CLEOPATRA.(18)(B)</v>
          </cell>
        </row>
        <row r="14208">
          <cell r="A14208" t="str">
            <v>M-P-0105-1-149-013</v>
          </cell>
          <cell r="B14208" t="str">
            <v>750X600 BLUEBELL.BAZ.PSLMZ.CEL.CLEOPATRA.(11)(B)</v>
          </cell>
        </row>
        <row r="14209">
          <cell r="A14209" t="str">
            <v>M-P-0105-1-149-012</v>
          </cell>
          <cell r="B14209" t="str">
            <v>1500X600 BLUEBELL.BAZ.PSLMZ.CEL.CLEOPATRA.(21)(B)</v>
          </cell>
        </row>
        <row r="14210">
          <cell r="A14210" t="str">
            <v>M-P-0105-1-149-011</v>
          </cell>
          <cell r="B14210" t="str">
            <v>1500X500 BLUEBELL.BAZ.PSLMZ.CEL.CLEOPATRA.(21)(B)</v>
          </cell>
        </row>
        <row r="14211">
          <cell r="A14211" t="str">
            <v>M-P-0105-1-149-010</v>
          </cell>
          <cell r="B14211" t="str">
            <v>750X500 BLUEBELL.BAZ.PSLMZ.CEL.CLEOPATRA.(11)(B)</v>
          </cell>
        </row>
        <row r="14212">
          <cell r="A14212" t="str">
            <v>M-P-0105-1-149-009</v>
          </cell>
          <cell r="B14212" t="str">
            <v>1200X500 BLUEBELL.BAZ.PSLMZ.CEL.CLEOPATRA.(18)(B)</v>
          </cell>
        </row>
        <row r="14213">
          <cell r="A14213" t="str">
            <v>M-P-0105-1-149-008</v>
          </cell>
          <cell r="B14213" t="str">
            <v>1500X600 BLUEBELL.PSLMZ.CEL.CLEOPATRA(21)(B)</v>
          </cell>
        </row>
        <row r="14214">
          <cell r="A14214" t="str">
            <v>M-P-0105-1-149-007</v>
          </cell>
          <cell r="B14214" t="str">
            <v>1500X500 BLUEBELL.PSLMZ.CEL.CLEOPATRA(21)(B)</v>
          </cell>
        </row>
        <row r="14215">
          <cell r="A14215" t="str">
            <v>M-P-0105-1-149-006</v>
          </cell>
          <cell r="B14215" t="str">
            <v>1200X600 BLUEBELL.PSLMZ.CEL.CLEOPATRA(18)(B)</v>
          </cell>
        </row>
        <row r="14216">
          <cell r="A14216" t="str">
            <v>M-P-0105-1-149-005</v>
          </cell>
          <cell r="B14216" t="str">
            <v>1200X500 BLUEBELL.PSLMZ.CEL.CLEOPATRA(18)(B)</v>
          </cell>
        </row>
        <row r="14217">
          <cell r="A14217" t="str">
            <v>M-P-0105-1-149-004</v>
          </cell>
          <cell r="B14217" t="str">
            <v>1200X400 BLUEBELL.PSLMZ.CEL.CLEOPATRA(18)(B)</v>
          </cell>
        </row>
        <row r="14218">
          <cell r="A14218" t="str">
            <v>M-P-0105-1-149-003</v>
          </cell>
          <cell r="B14218" t="str">
            <v>750X600 BLUEBELL.PSLMZ.CEL.CLEOPATRA(11)(B)</v>
          </cell>
        </row>
        <row r="14219">
          <cell r="A14219" t="str">
            <v>M-P-0105-1-149-002</v>
          </cell>
          <cell r="B14219" t="str">
            <v>750X500 BLUEBELL.PSLMZ.CEL.CLEOPATRA(11)(B)</v>
          </cell>
        </row>
        <row r="14220">
          <cell r="A14220" t="str">
            <v>M-P-0105-1-149-001</v>
          </cell>
          <cell r="B14220" t="str">
            <v>750X400 BLUEBELL.PSLMZ.CEL.CLEOPATRA(11)(B)</v>
          </cell>
        </row>
        <row r="14221">
          <cell r="A14221" t="str">
            <v>M-P-0105-1-094-019</v>
          </cell>
          <cell r="B14221" t="str">
            <v>750X400 BLUEBELL.BAZ.PSLMZ.CEL.NIGHT.BLACK.(11)(B)</v>
          </cell>
        </row>
        <row r="14222">
          <cell r="A14222" t="str">
            <v>M-P-0105-1-094-018</v>
          </cell>
          <cell r="B14222" t="str">
            <v>1200X400 BLUEBELL.BAZ.PSLMZ.CEL.NIGHT.BLACK.(18)(B)</v>
          </cell>
        </row>
        <row r="14223">
          <cell r="A14223" t="str">
            <v>M-P-0105-1-094-017</v>
          </cell>
          <cell r="B14223" t="str">
            <v>750X500 BLUEBELL.BAZ.PSLMZ.CEL.NIGHT.BLACK.(11)(B)</v>
          </cell>
        </row>
        <row r="14224">
          <cell r="A14224" t="str">
            <v>M-P-0105-1-094-016</v>
          </cell>
          <cell r="B14224" t="str">
            <v>1200X600 BLUEBELL.BAZ.PSLMZ.CEL.NIGHT.BLACK.(18)(B)</v>
          </cell>
        </row>
        <row r="14225">
          <cell r="A14225" t="str">
            <v>M-P-0105-1-094-015</v>
          </cell>
          <cell r="B14225" t="str">
            <v>750X600 BLUEBELL.BAZ.PSLMZ.CEL.NIGHT.BLACK.(11)(B)</v>
          </cell>
        </row>
        <row r="14226">
          <cell r="A14226" t="str">
            <v>M-P-0105-1-094-014</v>
          </cell>
          <cell r="B14226" t="str">
            <v>1500X600 BLUEBELL.BAZ.PSLMZ.CEL.NIGHT.BLACK.(21)(B)</v>
          </cell>
        </row>
        <row r="14227">
          <cell r="A14227" t="str">
            <v>M-P-0105-1-094-013</v>
          </cell>
          <cell r="B14227" t="str">
            <v>1500X500 BLUEBELL.BAZ.PSLMZ.CEL.NIGHT.BLACK.(21)(B)</v>
          </cell>
        </row>
        <row r="14228">
          <cell r="A14228" t="str">
            <v>M-P-0105-1-094-012</v>
          </cell>
          <cell r="B14228" t="str">
            <v>1200X500 BLUEBELL.BAZ.PSLMZ.CEL.NIGHT.BLACK.(18)(B)</v>
          </cell>
        </row>
        <row r="14229">
          <cell r="A14229" t="str">
            <v>M-P-0105-1-094-011</v>
          </cell>
          <cell r="B14229" t="str">
            <v>750X487 BLUEBELL.BAZ.PSLMZ.CEL.NIGHT.BLACK.(11)(B)</v>
          </cell>
        </row>
        <row r="14230">
          <cell r="A14230" t="str">
            <v>M-P-0105-1-094-010</v>
          </cell>
          <cell r="B14230" t="str">
            <v>1500X600 BLUEBELL.PSLMZ.CEL.NIGHT.BLACK.(AK.NBL=SW306G)(21)(B)</v>
          </cell>
        </row>
        <row r="14231">
          <cell r="A14231" t="str">
            <v>M-P-0105-1-094-009</v>
          </cell>
          <cell r="B14231" t="str">
            <v>1500X500 BLUEBELL.PSLMZ.CEL.NIGHT.BLACK.(AK.NBL=SW306G)(21)(B)</v>
          </cell>
        </row>
        <row r="14232">
          <cell r="A14232" t="str">
            <v>M-P-0105-1-094-008</v>
          </cell>
          <cell r="B14232" t="str">
            <v>1200X600 BLUEBELL.PSLMZ.CEL.NIGHT.BLACK.(AK.NBL=SW306G)(18)(B)</v>
          </cell>
        </row>
        <row r="14233">
          <cell r="A14233" t="str">
            <v>M-P-0105-1-094-007</v>
          </cell>
          <cell r="B14233" t="str">
            <v>1200X500 BLUEBELL.PSLMZ.CEL.NIGHT.BLACK.(AK.NBL=SW306G)(18)(B)</v>
          </cell>
        </row>
        <row r="14234">
          <cell r="A14234" t="str">
            <v>M-P-0105-1-094-006</v>
          </cell>
          <cell r="B14234" t="str">
            <v>1200X400 BLUEBELL.PSLMZ.CEL.NIGHT.BLACK.(AK.NBL=SW306G)(18)(B)</v>
          </cell>
        </row>
        <row r="14235">
          <cell r="A14235" t="str">
            <v>M-P-0105-1-094-005</v>
          </cell>
          <cell r="B14235" t="str">
            <v>750X600 BLUEBELL.PSLMZ.CEL.NIGHT.BLACK.(AK.NBL=SW306G)(11)(B)</v>
          </cell>
        </row>
        <row r="14236">
          <cell r="A14236" t="str">
            <v>M-P-0105-1-094-004</v>
          </cell>
          <cell r="B14236" t="str">
            <v>750X500 BLUEBELL.PSLMZ.CEL.NIGHT.BLACK.(AK.NBL=SW306G)(11)(B)</v>
          </cell>
        </row>
        <row r="14237">
          <cell r="A14237" t="str">
            <v>M-P-0105-1-094-003</v>
          </cell>
          <cell r="B14237" t="str">
            <v>750X400 BLUEBELL.PSLMZ.CEL.NIGHT.BLACK.(AK.NBL=SW306G)(11)(B)</v>
          </cell>
        </row>
        <row r="14238">
          <cell r="A14238" t="str">
            <v>M-P-0105-1-094-002</v>
          </cell>
          <cell r="B14238" t="str">
            <v>750X487 BLUEBELL.PSLMZ.CEL.NIGHT.BLACK.(AK.NBL=SW306G)(11)(B)</v>
          </cell>
        </row>
        <row r="14239">
          <cell r="A14239" t="str">
            <v>M-P-0105-1-094-001</v>
          </cell>
          <cell r="B14239" t="str">
            <v>1200X500 BLUEBELL.PSLMZ.CEL.NOIR.200.SBL.(AK.NBL=SW306G)(18)(B)</v>
          </cell>
        </row>
        <row r="14240">
          <cell r="A14240" t="str">
            <v>M-P-0105-1-086-001</v>
          </cell>
          <cell r="B14240" t="str">
            <v>1200X500 BLUEBELL.(SX).BAZ.PSLMZ.CEL.DUAL..MAT.SYH.RAL9005.10G.(18)(B)</v>
          </cell>
        </row>
        <row r="14241">
          <cell r="A14241" t="str">
            <v>M-P-0105-1-055-002</v>
          </cell>
          <cell r="B14241" t="str">
            <v>750X500 BLUEBELL.BAZ.PSLMZ.CEL.PVD.BRSHD.COPPER.(11)(B)</v>
          </cell>
        </row>
        <row r="14242">
          <cell r="A14242" t="str">
            <v>M-P-0105-1-055-001</v>
          </cell>
          <cell r="B14242" t="str">
            <v>750X500 BLUEBELL.PSLMZ.CEL.PVD.POLSHD.COPPER(11)(B)</v>
          </cell>
        </row>
        <row r="14243">
          <cell r="A14243" t="str">
            <v>M-P-0105-1-051-003</v>
          </cell>
          <cell r="B14243" t="str">
            <v>1000X500 BLUEBELL.(SX).BAZ.PSLMZ.CEL.PVD.BRSHD.GOLD.(14)(B)</v>
          </cell>
        </row>
        <row r="14244">
          <cell r="A14244" t="str">
            <v>M-P-0105-1-051-002</v>
          </cell>
          <cell r="B14244" t="str">
            <v>750X500 BLUEBELL.(DVC).BAZ.PSLMZ.CEL.60MM.BRK.PVD.BRSHD.GOLD.(11)(B)</v>
          </cell>
        </row>
        <row r="14245">
          <cell r="A14245" t="str">
            <v>M-P-0105-1-051-001</v>
          </cell>
          <cell r="B14245" t="str">
            <v>750X500 BLUEBELL.(DVC).PSLMZ.CEL.PVD.BRSHED.GOLD.60MMBRK.(11)(B)</v>
          </cell>
        </row>
        <row r="14246">
          <cell r="A14246" t="str">
            <v>M-P-0105-1-002-095</v>
          </cell>
          <cell r="B14246" t="str">
            <v>750X500 BLUEBELL.BAZ.PSLMZ.CEL.AY.YZY.(11)(D)</v>
          </cell>
        </row>
        <row r="14247">
          <cell r="A14247" t="str">
            <v>M-P-0105-1-002-094</v>
          </cell>
          <cell r="B14247" t="str">
            <v>700X500 BLUEBELL.BAZ.PSLMZ.CEL.AY.YZY.(11)(B)</v>
          </cell>
        </row>
        <row r="14248">
          <cell r="A14248" t="str">
            <v>M-P-0105-1-002-093</v>
          </cell>
          <cell r="B14248" t="str">
            <v>1200X600 BLUEBELL.(DVC).BAZ.PSLMZ.CEL.60MM.BRK.AY.YZY.(18)(B)</v>
          </cell>
        </row>
        <row r="14249">
          <cell r="A14249" t="str">
            <v>M-P-0105-1-002-092</v>
          </cell>
          <cell r="B14249" t="str">
            <v>750X400 BLUEBELL.BAZ.PSLMZ.CEL.AY.YZY.(11)(B)</v>
          </cell>
        </row>
        <row r="14250">
          <cell r="A14250" t="str">
            <v>M-P-0105-1-002-091</v>
          </cell>
          <cell r="B14250" t="str">
            <v>1200X500 BLUEBELL.BAZ.PSLMZ.CEL.AY.YZY.(18)(B)</v>
          </cell>
        </row>
        <row r="14251">
          <cell r="A14251" t="str">
            <v>M-P-0105-1-002-090</v>
          </cell>
          <cell r="B14251" t="str">
            <v>1500X500 BLUEBELL.(APL).BAZ.PSLMZ.CEL.AY.YZY.(21)(B)</v>
          </cell>
        </row>
        <row r="14252">
          <cell r="A14252" t="str">
            <v>M-P-0105-1-002-089</v>
          </cell>
          <cell r="B14252" t="str">
            <v>750X500 BLUEBELL.(APL).BAZ.PSLMZ.CEL.AY.YZY.(11)(B)</v>
          </cell>
        </row>
        <row r="14253">
          <cell r="A14253" t="str">
            <v>M-P-0105-1-002-088</v>
          </cell>
          <cell r="B14253" t="str">
            <v>750X400 BLUEBELL.(APL).BAZ.PSLMZ.CEL.AY.YZY.(11)(B)</v>
          </cell>
        </row>
        <row r="14254">
          <cell r="A14254" t="str">
            <v>M-P-0105-1-002-087</v>
          </cell>
          <cell r="B14254" t="str">
            <v>1500X500 BLUEBELL.(DVC).BAZ.PSLMZ.CEL.60MM.BRK.AY.YZY.(21)(B)</v>
          </cell>
        </row>
        <row r="14255">
          <cell r="A14255" t="str">
            <v>M-P-0105-1-002-086</v>
          </cell>
          <cell r="B14255" t="str">
            <v>1200X600 BLUEBELL.BAZ.PSLMZ.CEL.AY.YZY.(18)(B)</v>
          </cell>
        </row>
        <row r="14256">
          <cell r="A14256" t="str">
            <v>M-P-0105-1-002-085</v>
          </cell>
          <cell r="B14256" t="str">
            <v>750X500 BLUEBELL.BAZ.PSLMZ.CEL.AY.YZY.(11)(B)</v>
          </cell>
        </row>
        <row r="14257">
          <cell r="A14257" t="str">
            <v>M-P-0105-1-002-084</v>
          </cell>
          <cell r="B14257" t="str">
            <v>1200X600 BLUEBELL.(APL).BAZ.PSLMZ.CEL.AY.YZY.(18)(B)</v>
          </cell>
        </row>
        <row r="14258">
          <cell r="A14258" t="str">
            <v>M-P-0105-1-002-083</v>
          </cell>
          <cell r="B14258" t="str">
            <v>1200X500 BLUEBELL.(APL).BAZ.PSLMZ.CEL.AY.YZY.(18)(B)</v>
          </cell>
        </row>
        <row r="14259">
          <cell r="A14259" t="str">
            <v>M-P-0105-1-002-082</v>
          </cell>
          <cell r="B14259" t="str">
            <v>750X532 BLUEBELL.BAZ.PSLMZ.CEL.AY.YZY.(11)(B)AKS:500.MM</v>
          </cell>
        </row>
        <row r="14260">
          <cell r="A14260" t="str">
            <v>M-P-0105-1-002-081</v>
          </cell>
          <cell r="B14260" t="str">
            <v>750X500 BLUEBELL.(DVC).BAZ.PSLMZ.CEL.60MM.BRK.AY.YZY.(11)(B)</v>
          </cell>
        </row>
        <row r="14261">
          <cell r="A14261" t="str">
            <v>M-P-0105-1-002-080</v>
          </cell>
          <cell r="B14261" t="str">
            <v>1200X500 BLUEBELL.(STL).BAZ.PSLMZ.CEL.AY.YZY.(18)(B)</v>
          </cell>
        </row>
        <row r="14262">
          <cell r="A14262" t="str">
            <v>M-P-0105-1-002-079</v>
          </cell>
          <cell r="B14262" t="str">
            <v>1500X400 BLUEBELL.BAZ.PSLMZ.CEL.AY.YZY.(21)(B)</v>
          </cell>
        </row>
        <row r="14263">
          <cell r="A14263" t="str">
            <v>M-P-0105-1-002-078</v>
          </cell>
          <cell r="B14263" t="str">
            <v>1500X400 BLUEBELL.(APL).BAZ.PSLMZ.CEL.AY.YZY.(21)(B)</v>
          </cell>
        </row>
        <row r="14264">
          <cell r="A14264" t="str">
            <v>M-P-0105-1-002-077</v>
          </cell>
          <cell r="B14264" t="str">
            <v>750X500 BLUEBELL.(STL).BAZ.PSLMZ.CEL.AY.YZY.(11)(B)</v>
          </cell>
        </row>
        <row r="14265">
          <cell r="A14265" t="str">
            <v>M-P-0105-1-002-076</v>
          </cell>
          <cell r="B14265" t="str">
            <v>1200X400 BLUEBELL.BAZ.PSLMZ.CEL.AY.YZY.(18)(B)</v>
          </cell>
        </row>
        <row r="14266">
          <cell r="A14266" t="str">
            <v>M-P-0105-1-002-075</v>
          </cell>
          <cell r="B14266" t="str">
            <v>1500X600 BLUEBELL.(APL).BAZ.PSLMZ.CEL.AY.YZY.(21)(B)</v>
          </cell>
        </row>
        <row r="14267">
          <cell r="A14267" t="str">
            <v>M-P-0105-1-002-074</v>
          </cell>
          <cell r="B14267" t="str">
            <v>1200X400 BLUEBELL.(APL).BAZ.PSLMZ.CEL.AY.YZY.(18)(B)</v>
          </cell>
        </row>
        <row r="14268">
          <cell r="A14268" t="str">
            <v>M-P-0105-1-002-073</v>
          </cell>
          <cell r="B14268" t="str">
            <v>1500X600 BLUEBELL.(SKO).BAZ.PSLMZ.CEL.AY.YZY.(21)(B)</v>
          </cell>
        </row>
        <row r="14269">
          <cell r="A14269" t="str">
            <v>M-P-0105-1-002-072</v>
          </cell>
          <cell r="B14269" t="str">
            <v>750X600 BLUEBELL.(SKO).BAZ.PSLMZ.CEL.AY.YZY.(11)(B)</v>
          </cell>
        </row>
        <row r="14270">
          <cell r="A14270" t="str">
            <v>M-P-0105-1-002-071</v>
          </cell>
          <cell r="B14270" t="str">
            <v>1500X600 BLUEBELL.BAZ.PSLMZ.CEL.AY.YZY.(21)(B)</v>
          </cell>
        </row>
        <row r="14271">
          <cell r="A14271" t="str">
            <v>M-P-0105-1-002-070</v>
          </cell>
          <cell r="B14271" t="str">
            <v>1200X432 BLUEBELL.BAZ.PSLMZ.CEL.AY.YZY.(18)(B)</v>
          </cell>
        </row>
        <row r="14272">
          <cell r="A14272" t="str">
            <v>M-P-0105-1-002-069</v>
          </cell>
          <cell r="B14272" t="str">
            <v>1500X600 BLUEBELL.(DVC).BAZ.PSLMZ.CEL.60MM.BRK.AY.YZY.(21)(B)</v>
          </cell>
        </row>
        <row r="14273">
          <cell r="A14273" t="str">
            <v>M-P-0105-1-002-068</v>
          </cell>
          <cell r="B14273" t="str">
            <v>1200X500 BLUEBELL.(DVC).BAZ.PSLMZ.CEL.60MM.BRK.AY.YZY.(18)(B)</v>
          </cell>
        </row>
        <row r="14274">
          <cell r="A14274" t="str">
            <v>M-P-0105-1-002-067</v>
          </cell>
          <cell r="B14274" t="str">
            <v>750X600 BLUEBELL.(DVC).BAZ.PSLMZ.CEL.60MM.BRK.AY.YZY.(11)(B)</v>
          </cell>
        </row>
        <row r="14275">
          <cell r="A14275" t="str">
            <v>M-P-0105-1-002-066</v>
          </cell>
          <cell r="B14275" t="str">
            <v>1500X500 BLUEBELL.(STL).BAZ.PSLMZ.CEL.AY.YZY.(21)(B)</v>
          </cell>
        </row>
        <row r="14276">
          <cell r="A14276" t="str">
            <v>M-P-0105-1-002-065</v>
          </cell>
          <cell r="B14276" t="str">
            <v>1200X600 BLUEBELL.(STL).BAZ.PSLMZ.CEL.AY.YZY.(18)(B)</v>
          </cell>
        </row>
        <row r="14277">
          <cell r="A14277" t="str">
            <v>M-P-0105-1-002-064</v>
          </cell>
          <cell r="B14277" t="str">
            <v>750X487 BLUEBELL.BAZ.PSLMZ.CEL.AY.YZY.(11)(B)</v>
          </cell>
        </row>
        <row r="14278">
          <cell r="A14278" t="str">
            <v>M-P-0105-1-002-063</v>
          </cell>
          <cell r="B14278" t="str">
            <v>1200X600 BLUEBELL.(SKO).BAZ.PSLMZ.CEL.AY.YZY.(18)(B)</v>
          </cell>
        </row>
        <row r="14279">
          <cell r="A14279" t="str">
            <v>M-P-0105-1-002-062</v>
          </cell>
          <cell r="B14279" t="str">
            <v>1500X500 BLUEBELL.BAZ.PSLMZ.CEL.AY.YZY.(21)(B)</v>
          </cell>
        </row>
        <row r="14280">
          <cell r="A14280" t="str">
            <v>M-P-0105-1-002-061</v>
          </cell>
          <cell r="B14280" t="str">
            <v>750X600 BLUEBELL.BAZ.PSLMZ.CEL.AY.YZY.(11)(B)</v>
          </cell>
        </row>
        <row r="14281">
          <cell r="A14281" t="str">
            <v>M-P-0105-1-002-060</v>
          </cell>
          <cell r="B14281" t="str">
            <v>750X600 BLUEBELL.(APL).BAZ.PSLMZ.CEL.AY.YZY.(11)(B)</v>
          </cell>
        </row>
        <row r="14282">
          <cell r="A14282" t="str">
            <v>M-P-0105-1-002-058</v>
          </cell>
          <cell r="B14282" t="str">
            <v>700X500 BLUEBELL.PSLMZ.CEL.AY.YZY.(11)</v>
          </cell>
        </row>
        <row r="14283">
          <cell r="A14283" t="str">
            <v>M-P-0105-1-002-057</v>
          </cell>
          <cell r="B14283" t="str">
            <v>1200X432 BLUEBELL.PSLMZ.CEL.AY.YZY.(18)(B)</v>
          </cell>
        </row>
        <row r="14284">
          <cell r="A14284" t="str">
            <v>M-P-0105-1-002-056</v>
          </cell>
          <cell r="B14284" t="str">
            <v>750X532 BLUEBELL.PSLMZ.CEL.AY.YZY.(11)(B)AKS:500MM</v>
          </cell>
        </row>
        <row r="14285">
          <cell r="A14285" t="str">
            <v>M-P-0105-1-002-055</v>
          </cell>
          <cell r="B14285" t="str">
            <v>1500X600 BLUEBELL.(DVC).PSLMZ.CEL.AY.YZY.60mmBRK.(21)(B)</v>
          </cell>
        </row>
        <row r="14286">
          <cell r="A14286" t="str">
            <v>M-P-0105-1-002-054</v>
          </cell>
          <cell r="B14286" t="str">
            <v>1500X500 BLUEBELL.(DVC).PSLMZ.CEL.AY.YZY.60mmBRK.(21)(B)</v>
          </cell>
        </row>
        <row r="14287">
          <cell r="A14287" t="str">
            <v>M-P-0105-1-002-053</v>
          </cell>
          <cell r="B14287" t="str">
            <v>1200X600 BLUEBELL.(DVC).PSLMZ.CEL.AY.YZY.60mmBRK.(18)(B)</v>
          </cell>
        </row>
        <row r="14288">
          <cell r="A14288" t="str">
            <v>M-P-0105-1-002-052</v>
          </cell>
          <cell r="B14288" t="str">
            <v>1200X500 BLUEBELL.(DVC).PSLMZ.CEL.AY.YZY.60mmBRK.(18)(B)</v>
          </cell>
        </row>
        <row r="14289">
          <cell r="A14289" t="str">
            <v>M-P-0105-1-002-051</v>
          </cell>
          <cell r="B14289" t="str">
            <v>750X600 BLUEBELL.(DVC).PSLMZ.CEL.AY.YZY.60mmBRK.(11)(B)</v>
          </cell>
        </row>
        <row r="14290">
          <cell r="A14290" t="str">
            <v>M-P-0105-1-002-050</v>
          </cell>
          <cell r="B14290" t="str">
            <v>750X500 BLUEBELL.(DVC).PSLMZ.CEL.AY.YZY.60mmBRK.(11)(B)</v>
          </cell>
        </row>
        <row r="14291">
          <cell r="A14291" t="str">
            <v>M-P-0105-1-002-049</v>
          </cell>
          <cell r="B14291" t="str">
            <v>1500X500 BLUEBELL.(STL).PSLMZ.CEL.AY.YZY.(21)</v>
          </cell>
        </row>
        <row r="14292">
          <cell r="A14292" t="str">
            <v>M-P-0105-1-002-048</v>
          </cell>
          <cell r="B14292" t="str">
            <v>1200X600 BLUEBELL.(STL).PSLMZ.CEL.AY.YZY.(18)</v>
          </cell>
        </row>
        <row r="14293">
          <cell r="A14293" t="str">
            <v>M-P-0105-1-002-047</v>
          </cell>
          <cell r="B14293" t="str">
            <v>1200X500 BLUEBELL.(STL).PSLMZ.CEL.AY.YZY.(18)</v>
          </cell>
        </row>
        <row r="14294">
          <cell r="A14294" t="str">
            <v>M-P-0105-1-002-046</v>
          </cell>
          <cell r="B14294" t="str">
            <v>750X500 BLUEBELL.(STL).PSLMZ.CEL.AY.YZY.(11)</v>
          </cell>
        </row>
        <row r="14295">
          <cell r="A14295" t="str">
            <v>M-P-0105-1-002-045</v>
          </cell>
          <cell r="B14295" t="str">
            <v>750X487 BLUEBELL.PSLMZ.CEL.AY.YZY.(11)</v>
          </cell>
        </row>
        <row r="14296">
          <cell r="A14296" t="str">
            <v>M-P-0105-1-002-044</v>
          </cell>
          <cell r="B14296" t="str">
            <v>1500X400 BLUEBELL.PSLMZ.CEL.AY.YZY.(21)</v>
          </cell>
        </row>
        <row r="14297">
          <cell r="A14297" t="str">
            <v>M-P-0105-1-002-043</v>
          </cell>
          <cell r="B14297" t="str">
            <v>1200X400 BLUEBELL.PSLMZ.CEL.AY.YZY.(18)</v>
          </cell>
        </row>
        <row r="14298">
          <cell r="A14298" t="str">
            <v>M-P-0105-1-002-042</v>
          </cell>
          <cell r="B14298" t="str">
            <v>750X400 BLUEBELL.PSLMZ.CEL.AY.YZY.(11)</v>
          </cell>
        </row>
        <row r="14299">
          <cell r="A14299" t="str">
            <v>M-P-0105-1-002-041</v>
          </cell>
          <cell r="B14299" t="str">
            <v>750X500 BLUEBELL.(TT).PSLMZ.CEL.AY.YZY.(11)</v>
          </cell>
        </row>
        <row r="14300">
          <cell r="A14300" t="str">
            <v>M-P-0105-1-002-040</v>
          </cell>
          <cell r="B14300" t="str">
            <v>1500X600 BLUEBELL.(SKO).PSLMZ.CEL.AY.YZY.(21)</v>
          </cell>
        </row>
        <row r="14301">
          <cell r="A14301" t="str">
            <v>M-P-0105-1-002-037</v>
          </cell>
          <cell r="B14301" t="str">
            <v>1200X600 BLUEBELL.(SKO).PSLMZ.CEL.AY.YZY.(18)</v>
          </cell>
        </row>
        <row r="14302">
          <cell r="A14302" t="str">
            <v>M-P-0105-1-002-034</v>
          </cell>
          <cell r="B14302" t="str">
            <v>750X600 BLUEBELL.(SKO).PSLMZ.CEL.AY.YZY.(11)</v>
          </cell>
        </row>
        <row r="14303">
          <cell r="A14303" t="str">
            <v>M-P-0105-1-002-015</v>
          </cell>
          <cell r="B14303" t="str">
            <v>1500X600 BLUEBELL.PSLMZ.CEL.AY.YZY.(21)</v>
          </cell>
        </row>
        <row r="14304">
          <cell r="A14304" t="str">
            <v>M-P-0105-1-002-014</v>
          </cell>
          <cell r="B14304" t="str">
            <v>1500X500 BLUEBELL.PSLMZ.CEL.AY.YZY.(21)</v>
          </cell>
        </row>
        <row r="14305">
          <cell r="A14305" t="str">
            <v>M-P-0105-1-002-013</v>
          </cell>
          <cell r="B14305" t="str">
            <v>1200X600 BLUEBELL.PSLMZ.CEL.AY.YZY.(18)</v>
          </cell>
        </row>
        <row r="14306">
          <cell r="A14306" t="str">
            <v>M-P-0105-1-002-012</v>
          </cell>
          <cell r="B14306" t="str">
            <v>1200X500 BLUEBELL.PSLMZ.CEL.AY.YZY.(18)</v>
          </cell>
        </row>
        <row r="14307">
          <cell r="A14307" t="str">
            <v>M-P-0105-1-002-011</v>
          </cell>
          <cell r="B14307" t="str">
            <v>750X600 BLUEBELL.PSLMZ.CEL.AY.YZY.(11)</v>
          </cell>
        </row>
        <row r="14308">
          <cell r="A14308" t="str">
            <v>M-P-0105-1-002-010</v>
          </cell>
          <cell r="B14308" t="str">
            <v>750X500 BLUEBELL.PSLMZ.CEL.AY.YZY.(11)</v>
          </cell>
        </row>
        <row r="14309">
          <cell r="A14309" t="str">
            <v>M-P-0105-1-002-009</v>
          </cell>
          <cell r="B14309" t="str">
            <v>1500X600 BLUEBELL.(APL).PSLMZ.CEL.AY.YZY.(21)</v>
          </cell>
        </row>
        <row r="14310">
          <cell r="A14310" t="str">
            <v>M-P-0105-1-002-008</v>
          </cell>
          <cell r="B14310" t="str">
            <v>1200X600 BLUEBELL.(APL).PSLMZ.CEL.AY.YZY.(18)</v>
          </cell>
        </row>
        <row r="14311">
          <cell r="A14311" t="str">
            <v>M-P-0105-1-002-007</v>
          </cell>
          <cell r="B14311" t="str">
            <v>750X600 BLUEBELL.(APL).PSLMZ.CEL.AY.YZY.(11)</v>
          </cell>
        </row>
        <row r="14312">
          <cell r="A14312" t="str">
            <v>M-P-0105-1-002-006</v>
          </cell>
          <cell r="B14312" t="str">
            <v>1500X500 BLUEBELL.(APL).PSLMZ.CEL.AY.YZY.(21)</v>
          </cell>
        </row>
        <row r="14313">
          <cell r="A14313" t="str">
            <v>M-P-0105-1-002-005</v>
          </cell>
          <cell r="B14313" t="str">
            <v>1200X500 BLUEBELL.(APL).PSLMZ.CEL.AY.YZY.(18)</v>
          </cell>
        </row>
        <row r="14314">
          <cell r="A14314" t="str">
            <v>M-P-0105-1-002-004</v>
          </cell>
          <cell r="B14314" t="str">
            <v>750X500 BLUEBELL.(APL).PSLMZ.CEL.AY.YZY.(11)</v>
          </cell>
        </row>
        <row r="14315">
          <cell r="A14315" t="str">
            <v>M-P-0105-1-002-003</v>
          </cell>
          <cell r="B14315" t="str">
            <v>1500X400 BLUEBELL.(APL).PSLMZ.CEL.AY.YZY.(21)</v>
          </cell>
        </row>
        <row r="14316">
          <cell r="A14316" t="str">
            <v>M-P-0105-1-002-002</v>
          </cell>
          <cell r="B14316" t="str">
            <v>1200X400 BLUEBELL.(APL).PSLMZ.CEL.AY.YZY.(18)</v>
          </cell>
        </row>
        <row r="14317">
          <cell r="A14317" t="str">
            <v>M-P-0105-1-002-001</v>
          </cell>
          <cell r="B14317" t="str">
            <v>750X400 BLUEBELL.(APL).PSLMZ.CEL.AY.YZY.(11)</v>
          </cell>
        </row>
        <row r="14318">
          <cell r="A14318" t="str">
            <v>M-P-0105-1-001-070</v>
          </cell>
          <cell r="B14318" t="str">
            <v>750X500 BLUEBELL.BAZ.PSLMZ.CEL.FRC.YZY.(5)(B)</v>
          </cell>
        </row>
        <row r="14319">
          <cell r="A14319" t="str">
            <v>M-P-0105-1-001-069</v>
          </cell>
          <cell r="B14319" t="str">
            <v>1200X500 BLUEBELL.(TR).BAZ.PSLMZ.CEL.FRC.YZY.60MM.BRK.(18)(B)</v>
          </cell>
        </row>
        <row r="14320">
          <cell r="A14320" t="str">
            <v>M-P-0105-1-001-068</v>
          </cell>
          <cell r="B14320" t="str">
            <v>750X500 BLUEBELL.(STL).BAZ.PSLMZ.CEL.AY.YZY.(11)(B)</v>
          </cell>
        </row>
        <row r="14321">
          <cell r="A14321" t="str">
            <v>M-P-0105-1-001-067</v>
          </cell>
          <cell r="B14321" t="str">
            <v>750X500 BLUEBELL.(TR).BAZ.PSLMZ.CEL.60 MM.BRK.FRC.YZY.(11)(B)</v>
          </cell>
        </row>
        <row r="14322">
          <cell r="A14322" t="str">
            <v>M-P-0105-1-001-066</v>
          </cell>
          <cell r="B14322" t="str">
            <v>1500X500 BLUEBELL.(DVC).BAZ.PSLMZ.CEL.60MM.BRK.FRC.YZY.(21)(B)</v>
          </cell>
        </row>
        <row r="14323">
          <cell r="A14323" t="str">
            <v>M-P-0105-1-001-065</v>
          </cell>
          <cell r="B14323" t="str">
            <v>1200X600 BLUEBELL.(DVC).BAZ.PSLMZ.CEL.60MM.BRK.FRC.YZY.(18)(B)</v>
          </cell>
        </row>
        <row r="14324">
          <cell r="A14324" t="str">
            <v>M-P-0105-1-001-064</v>
          </cell>
          <cell r="B14324" t="str">
            <v>1500X400 BLUEBELL.BAZ.PSLMZ.CEL.FRC.YZY.(21)(B)</v>
          </cell>
        </row>
        <row r="14325">
          <cell r="A14325" t="str">
            <v>M-P-0105-1-001-063</v>
          </cell>
          <cell r="B14325" t="str">
            <v>1500X500 BLUEBELL.BAZ.PSLMZ.CEL.FRC.YZY.(21)(B)</v>
          </cell>
        </row>
        <row r="14326">
          <cell r="A14326" t="str">
            <v>M-P-0105-1-001-062</v>
          </cell>
          <cell r="B14326" t="str">
            <v>600X400 BLUEBELL.(TR).BAZ.PSLMZ.CEL.60 MM.BRK.FRC.YZY.(8)(B)</v>
          </cell>
        </row>
        <row r="14327">
          <cell r="A14327" t="str">
            <v>M-P-0105-1-001-061</v>
          </cell>
          <cell r="B14327" t="str">
            <v>1500X600 BLUEBELL.(DVC).BAZ.PSLMZ.CEL.60MM.BRK.FRC.YZY.(21)(B)</v>
          </cell>
        </row>
        <row r="14328">
          <cell r="A14328" t="str">
            <v>M-P-0105-1-001-060</v>
          </cell>
          <cell r="B14328" t="str">
            <v>750X500 BLUEBELL.(DVC).BAZ.PSLMZ.CEL.60MM.BRK.FRC.YZY.(11)(B)</v>
          </cell>
        </row>
        <row r="14329">
          <cell r="A14329" t="str">
            <v>M-P-0105-1-001-059</v>
          </cell>
          <cell r="B14329" t="str">
            <v>1500X500 BLUEBELL.(STL).BAZ.PSLMZ.CEL.FRC.YZY.(21)(B)</v>
          </cell>
        </row>
        <row r="14330">
          <cell r="A14330" t="str">
            <v>M-P-0105-1-001-058</v>
          </cell>
          <cell r="B14330" t="str">
            <v>1200X400 BLUEBELL.BAZ.PSLMZ.CEL.FRC.YZY.(18)(B)</v>
          </cell>
        </row>
        <row r="14331">
          <cell r="A14331" t="str">
            <v>M-P-0105-1-001-057</v>
          </cell>
          <cell r="B14331" t="str">
            <v>1200X532 BLUEBELL.(ACV-RU).BAZ.PSLMZ.CEL.FRC.YZY.(17)(D)</v>
          </cell>
        </row>
        <row r="14332">
          <cell r="A14332" t="str">
            <v>M-P-0105-1-001-056</v>
          </cell>
          <cell r="B14332" t="str">
            <v>600X532 BLUEBELL.(ACV-RU).BAZ.PSLMZ.CEL.FRC.YZY.(8)(D)</v>
          </cell>
        </row>
        <row r="14333">
          <cell r="A14333" t="str">
            <v>M-P-0105-1-001-055</v>
          </cell>
          <cell r="B14333" t="str">
            <v>750X400 BLUEBELL.(IPT).BAZ.PSLMZ.CEL.FRC.YZY.(11)(B)</v>
          </cell>
        </row>
        <row r="14334">
          <cell r="A14334" t="str">
            <v>M-P-0105-1-001-054</v>
          </cell>
          <cell r="B14334" t="str">
            <v>750X487 BLUEBELL.BAZ.PSLMZ.CEL.FRC.YZY.(11)(B)</v>
          </cell>
        </row>
        <row r="14335">
          <cell r="A14335" t="str">
            <v>M-P-0105-1-001-053</v>
          </cell>
          <cell r="B14335" t="str">
            <v>1500X600 BLUEBELL.BAZ.PSLMZ.CEL.FRC.YZY.(21)(B)</v>
          </cell>
        </row>
        <row r="14336">
          <cell r="A14336" t="str">
            <v>M-P-0105-1-001-052</v>
          </cell>
          <cell r="B14336" t="str">
            <v>1200X500 BLUEBELL.BAZ.PSLMZ.CEL.FRC.YZY.(18)(B)</v>
          </cell>
        </row>
        <row r="14337">
          <cell r="A14337" t="str">
            <v>M-P-0105-1-001-051</v>
          </cell>
          <cell r="B14337" t="str">
            <v>750X400 BLUEBELL.(TR).BAZ.PSLMZ.CEL.60 MM.BRK.FRC.YZY.(11)(B)</v>
          </cell>
        </row>
        <row r="14338">
          <cell r="A14338" t="str">
            <v>M-P-0105-1-001-050</v>
          </cell>
          <cell r="B14338" t="str">
            <v>1200X500 BLUEBELL.(DVC).BAZ.PSLMZ.CEL.60MM.BRK.FRC.YZY.(18)(B)</v>
          </cell>
        </row>
        <row r="14339">
          <cell r="A14339" t="str">
            <v>M-P-0105-1-001-049</v>
          </cell>
          <cell r="B14339" t="str">
            <v>600X540 BLUEBELL.BAZ.PSLMZ.CEL.FRC.YZY.(8)(B)</v>
          </cell>
        </row>
        <row r="14340">
          <cell r="A14340" t="str">
            <v>M-P-0105-1-001-048</v>
          </cell>
          <cell r="B14340" t="str">
            <v>750X400 BLUEBELL.BAZ.PSLMZ.CEL.FRC.YZY.(11)(B)</v>
          </cell>
        </row>
        <row r="14341">
          <cell r="A14341" t="str">
            <v>M-P-0105-1-001-047</v>
          </cell>
          <cell r="B14341" t="str">
            <v>1200X600 BLUEBELL.BAZ.PSLMZ.CEL.FRC.YZY.(18)(B)</v>
          </cell>
        </row>
        <row r="14342">
          <cell r="A14342" t="str">
            <v>M-P-0105-1-001-046</v>
          </cell>
          <cell r="B14342" t="str">
            <v>1500X600 BLUEBELL.(TR).BAZ.PSLMZ.CEL.60 MM.BRK.FRC.YZY.(21)(B)</v>
          </cell>
        </row>
        <row r="14343">
          <cell r="A14343" t="str">
            <v>M-P-0105-1-001-045</v>
          </cell>
          <cell r="B14343" t="str">
            <v>1200X600 BLUEBELL.(TR).BAZ.PSLMZ.CEL.60 MM.BRK.FRC.YZY.(18)(B)</v>
          </cell>
        </row>
        <row r="14344">
          <cell r="A14344" t="str">
            <v>M-P-0105-1-001-044</v>
          </cell>
          <cell r="B14344" t="str">
            <v>1200X600 BLUEBELL.(STL).BAZ.PSLMZ.CEL.FRC.YZY.(18)(B)</v>
          </cell>
        </row>
        <row r="14345">
          <cell r="A14345" t="str">
            <v>M-P-0105-1-001-043</v>
          </cell>
          <cell r="B14345" t="str">
            <v>1200X500 BLUEBELL.(STL).BAZ.PSLMZ.CEL.FRC.YZY.(18)(B)</v>
          </cell>
        </row>
        <row r="14346">
          <cell r="A14346" t="str">
            <v>M-P-0105-1-001-042</v>
          </cell>
          <cell r="B14346" t="str">
            <v>800X532 BLUEBELL.(ACV-RU).BAZ.PSLMZ.CEL.FRC.YZY.(11)(D)</v>
          </cell>
        </row>
        <row r="14347">
          <cell r="A14347" t="str">
            <v>M-P-0105-1-001-041</v>
          </cell>
          <cell r="B14347" t="str">
            <v>750X500 BLUEBELL.BAZ.PSLMZ.CEL.FRC.YZY.(11)(B)</v>
          </cell>
        </row>
        <row r="14348">
          <cell r="A14348" t="str">
            <v>M-P-0105-1-001-040</v>
          </cell>
          <cell r="B14348" t="str">
            <v>750X532 BLUEBELL.BAZ.PSLMZ.CEL.FRC.YZY.(11)(B)AKS:500.MM</v>
          </cell>
        </row>
        <row r="14349">
          <cell r="A14349" t="str">
            <v>M-P-0105-1-001-039</v>
          </cell>
          <cell r="B14349" t="str">
            <v>750X600 BLUEBELL.(DVC).BAZ.PSLMZ.CEL.60MM.BRK.FRC.YZY.(11)(B)</v>
          </cell>
        </row>
        <row r="14350">
          <cell r="A14350" t="str">
            <v>M-P-0105-1-001-038</v>
          </cell>
          <cell r="B14350" t="str">
            <v>750X500 BLUEBELL.(STL).BAZ.PSLMZ.CEL.FRC.YZY.(11)(B)</v>
          </cell>
        </row>
        <row r="14351">
          <cell r="A14351" t="str">
            <v>M-P-0105-1-001-037</v>
          </cell>
          <cell r="B14351" t="str">
            <v>1000X532 BLUEBELL.(ACV-RU).BAZ.PSLMZ.CEL.FRC.YZY.(14)(D)</v>
          </cell>
        </row>
        <row r="14352">
          <cell r="A14352" t="str">
            <v>M-P-0105-1-001-036</v>
          </cell>
          <cell r="B14352" t="str">
            <v>750X600 BLUEBELL.BAZ.PSLMZ.CEL.FRC.YZY.(11)(B)</v>
          </cell>
        </row>
        <row r="14353">
          <cell r="A14353" t="str">
            <v>M-P-0105-1-001-035</v>
          </cell>
          <cell r="B14353" t="str">
            <v>750X400 BLUEBELL(TR)PSLMZ.CEL.FRC.YZY.(11)</v>
          </cell>
        </row>
        <row r="14354">
          <cell r="A14354" t="str">
            <v>M-P-0105-1-001-034</v>
          </cell>
          <cell r="B14354" t="str">
            <v>750X500 BLUEBELL.(TR).PSLMZ.CEL.FRC.YZY.(11)</v>
          </cell>
        </row>
        <row r="14355">
          <cell r="A14355" t="str">
            <v>M-P-0105-1-001-033</v>
          </cell>
          <cell r="B14355" t="str">
            <v>750X532 BLUEBELL.PSLMZ.CEL.FRC.YZY.(11)(B)AKS:500MM</v>
          </cell>
        </row>
        <row r="14356">
          <cell r="A14356" t="str">
            <v>M-P-0105-1-001-032</v>
          </cell>
          <cell r="B14356" t="str">
            <v>1500X600 BLUEBELL(TR)PSLMZ.CEL.FRC.YZY.(21)</v>
          </cell>
        </row>
        <row r="14357">
          <cell r="A14357" t="str">
            <v>M-P-0105-1-001-031</v>
          </cell>
          <cell r="B14357" t="str">
            <v>1200X600 BLUEBELL(TR)PSLMZ.CEL.FRC.YZY.(18)</v>
          </cell>
        </row>
        <row r="14358">
          <cell r="A14358" t="str">
            <v>M-P-0105-1-001-030</v>
          </cell>
          <cell r="B14358" t="str">
            <v>600X400 BLUEBELL(TR)PSLMZ.CEL.FRC.YZY.(8)</v>
          </cell>
        </row>
        <row r="14359">
          <cell r="A14359" t="str">
            <v>M-P-0105-1-001-029</v>
          </cell>
          <cell r="B14359" t="str">
            <v>1500X600 BLUEBELL.(DVC).PSLMZ.CEL.FRC.YZY.60mmBRK.(21)(B)</v>
          </cell>
        </row>
        <row r="14360">
          <cell r="A14360" t="str">
            <v>M-P-0105-1-001-028</v>
          </cell>
          <cell r="B14360" t="str">
            <v>1500X500 BLUEBELL.(DVC).PSLMZ.CEL.FRC.YZY.60mmBRK.(21)(B)</v>
          </cell>
        </row>
        <row r="14361">
          <cell r="A14361" t="str">
            <v>M-P-0105-1-001-027</v>
          </cell>
          <cell r="B14361" t="str">
            <v>1200X600 BLUEBELL.(DVC).PSLMZ.CEL.FRC.YZY.60mmBRK.(18)(B)</v>
          </cell>
        </row>
        <row r="14362">
          <cell r="A14362" t="str">
            <v>M-P-0105-1-001-026</v>
          </cell>
          <cell r="B14362" t="str">
            <v>1200X500 BLUEBELL.(DVC).PSLMZ.CEL.FRC.YZY.60mmBRK.(18)(B)</v>
          </cell>
        </row>
        <row r="14363">
          <cell r="A14363" t="str">
            <v>M-P-0105-1-001-025</v>
          </cell>
          <cell r="B14363" t="str">
            <v>750X600 BLUEBELL.(DVC).PSLMZ.CEL.FRC.YZY.60mmBRK.(11)(B)</v>
          </cell>
        </row>
        <row r="14364">
          <cell r="A14364" t="str">
            <v>M-P-0105-1-001-024</v>
          </cell>
          <cell r="B14364" t="str">
            <v>750X500 BLUEBELL.(DVC).PSLMZ.CEL.FRC.YZY.60mmBRK.(11)(B)</v>
          </cell>
        </row>
        <row r="14365">
          <cell r="A14365" t="str">
            <v>M-P-0105-1-001-023</v>
          </cell>
          <cell r="B14365" t="str">
            <v>1500X500 BLUEBELL.(STL).PSLMZ.CEL.FRC.YZY.(21)</v>
          </cell>
        </row>
        <row r="14366">
          <cell r="A14366" t="str">
            <v>M-P-0105-1-001-022</v>
          </cell>
          <cell r="B14366" t="str">
            <v>1200X600 BLUEBELL.(STL).PSLMZ.CEL.FRC.YZY.(18)</v>
          </cell>
        </row>
        <row r="14367">
          <cell r="A14367" t="str">
            <v>M-P-0105-1-001-021</v>
          </cell>
          <cell r="B14367" t="str">
            <v>1200X500 BLUEBELL.(STL).PSLMZ.CEL.FRC.YZY.(18)</v>
          </cell>
        </row>
        <row r="14368">
          <cell r="A14368" t="str">
            <v>M-P-0105-1-001-020</v>
          </cell>
          <cell r="B14368" t="str">
            <v>750X500 BLUEBELL.(STL).PSLMZ.CEL.FRC.YZY.(11)</v>
          </cell>
        </row>
        <row r="14369">
          <cell r="A14369" t="str">
            <v>M-P-0105-1-001-019</v>
          </cell>
          <cell r="B14369" t="str">
            <v>750X487 BLUEBELL.PSLMZ.CEL.FRC.YZY.(11)</v>
          </cell>
        </row>
        <row r="14370">
          <cell r="A14370" t="str">
            <v>M-P-0105-1-001-018</v>
          </cell>
          <cell r="B14370" t="str">
            <v>600X540 BLUEBELL.PSLMZ.CEL.FRC.YZY.(8)</v>
          </cell>
        </row>
        <row r="14371">
          <cell r="A14371" t="str">
            <v>M-P-0105-1-001-017</v>
          </cell>
          <cell r="B14371" t="str">
            <v>1500X400 BLUEBELL.PSLMZ.CEL.FRC.YZY.(21)</v>
          </cell>
        </row>
        <row r="14372">
          <cell r="A14372" t="str">
            <v>M-P-0105-1-001-016</v>
          </cell>
          <cell r="B14372" t="str">
            <v>1200X400 BLUEBELL.PSLMZ.CEL.FRC.YZY.(18)</v>
          </cell>
        </row>
        <row r="14373">
          <cell r="A14373" t="str">
            <v>M-P-0105-1-001-015</v>
          </cell>
          <cell r="B14373" t="str">
            <v>750X400 BLUEBELL.PSLMZ.CEL.FRC.YZY.(11)</v>
          </cell>
        </row>
        <row r="14374">
          <cell r="A14374" t="str">
            <v>M-P-0105-1-001-013</v>
          </cell>
          <cell r="B14374" t="str">
            <v>1200X532 BLUEBELL.(ACV-RU).PSLMZ.CEL.FRC.YZY.(17)(D)</v>
          </cell>
        </row>
        <row r="14375">
          <cell r="A14375" t="str">
            <v>M-P-0105-1-001-012</v>
          </cell>
          <cell r="B14375" t="str">
            <v>1000X532 BLUEBELL.(ACV-RU).PSLMZ.CEL.FRC.YZY.(14)(D)</v>
          </cell>
        </row>
        <row r="14376">
          <cell r="A14376" t="str">
            <v>M-P-0105-1-001-011</v>
          </cell>
          <cell r="B14376" t="str">
            <v>800X532 BLUEBELL.(ACV-RU).PSLMZ.CEL.FRC.YZY.(11)(D)</v>
          </cell>
        </row>
        <row r="14377">
          <cell r="A14377" t="str">
            <v>M-P-0105-1-001-010</v>
          </cell>
          <cell r="B14377" t="str">
            <v>600X532 BLUEBELL.(ACV-RU).PSLMZ.CEL.FRC.YZY.(8)(D)</v>
          </cell>
        </row>
        <row r="14378">
          <cell r="A14378" t="str">
            <v>M-P-0105-1-001-009</v>
          </cell>
          <cell r="B14378" t="str">
            <v>750X400 BLUEBELL.(IPT).PSLMZ.CEL.FRC.YZY.(11)</v>
          </cell>
        </row>
        <row r="14379">
          <cell r="A14379" t="str">
            <v>M-P-0105-1-001-008</v>
          </cell>
          <cell r="B14379" t="str">
            <v>500X300 BLUEBELL.PSLMZ.CEL.FRC.YZY.(8)</v>
          </cell>
        </row>
        <row r="14380">
          <cell r="A14380" t="str">
            <v>M-P-0105-1-001-006</v>
          </cell>
          <cell r="B14380" t="str">
            <v>1500X600 BLUEBELL.PSLMZ.CEL.FRC.YZY.(21)</v>
          </cell>
        </row>
        <row r="14381">
          <cell r="A14381" t="str">
            <v>M-P-0105-1-001-005</v>
          </cell>
          <cell r="B14381" t="str">
            <v>1500X500 BLUEBELL.PSLMZ.CEL.FRC.YZY.(21)</v>
          </cell>
        </row>
        <row r="14382">
          <cell r="A14382" t="str">
            <v>M-P-0105-1-001-004</v>
          </cell>
          <cell r="B14382" t="str">
            <v>1200X600 BLUEBELL.PSLMZ.CEL.FRC.YZY.(18)</v>
          </cell>
        </row>
        <row r="14383">
          <cell r="A14383" t="str">
            <v>M-P-0105-1-001-003</v>
          </cell>
          <cell r="B14383" t="str">
            <v>1200X500 BLUEBELL.PSLMZ.CEL.FRC.YZY.(18)</v>
          </cell>
        </row>
        <row r="14384">
          <cell r="A14384" t="str">
            <v>M-P-0105-1-001-002</v>
          </cell>
          <cell r="B14384" t="str">
            <v>750X600 BLUEBELL.PSLMZ.CEL.FRC.YZY.(11)</v>
          </cell>
        </row>
        <row r="14385">
          <cell r="A14385" t="str">
            <v>M-P-0105-1-001-001</v>
          </cell>
          <cell r="B14385" t="str">
            <v>750X500 BLUEBELL.PSLMZ.CEL.FRC.YZY.(11)</v>
          </cell>
        </row>
        <row r="14386">
          <cell r="A14386" t="str">
            <v>M-P-0104-1-002-013</v>
          </cell>
          <cell r="B14386" t="str">
            <v>1514X500 QUADRATO.(BS).BAZ.PSLMZ.CEL.AY.YZY.(24)(B)</v>
          </cell>
        </row>
        <row r="14387">
          <cell r="A14387" t="str">
            <v>M-P-0104-1-002-012</v>
          </cell>
          <cell r="B14387" t="str">
            <v>1164X500 QUADRATO.(BS).BAZ.PSLMZ.CEL.AY.YZY.(19)(B)</v>
          </cell>
        </row>
        <row r="14388">
          <cell r="A14388" t="str">
            <v>M-P-0104-1-002-011</v>
          </cell>
          <cell r="B14388" t="str">
            <v>1164X600 QUADRATO.(BS).BAZ.PSLMZ.CEL.AY.YZY.(19)(B)</v>
          </cell>
        </row>
        <row r="14389">
          <cell r="A14389" t="str">
            <v>M-P-0104-1-002-010</v>
          </cell>
          <cell r="B14389" t="str">
            <v>764X500 QUADRATO.(BS).BAZ.PSLMZ.CEL.AY.YZY.(13)(B)</v>
          </cell>
        </row>
        <row r="14390">
          <cell r="A14390" t="str">
            <v>M-P-0104-1-002-009</v>
          </cell>
          <cell r="B14390" t="str">
            <v>1514X600 QUADRATO.(BS).BAZ.PSLMZ.CEL.AY.YZY.(24)(B)</v>
          </cell>
        </row>
        <row r="14391">
          <cell r="A14391" t="str">
            <v>M-P-0104-1-002-008</v>
          </cell>
          <cell r="B14391" t="str">
            <v>764X600 QUADRATO.(BS).BAZ.PSLMZ.CEL.AY.YZY.(13)(B)</v>
          </cell>
        </row>
        <row r="14392">
          <cell r="A14392" t="str">
            <v>M-P-0104-1-002-006</v>
          </cell>
          <cell r="B14392" t="str">
            <v>1514X600 QUADRATO.(BS).PSLMZ.CEL.AY.YZY.(24)</v>
          </cell>
        </row>
        <row r="14393">
          <cell r="A14393" t="str">
            <v>M-P-0104-1-002-005</v>
          </cell>
          <cell r="B14393" t="str">
            <v>1514X500 QUADRATO.(BS).PSLMZ.CEL.AY.YZY.(24)</v>
          </cell>
        </row>
        <row r="14394">
          <cell r="A14394" t="str">
            <v>M-P-0104-1-002-004</v>
          </cell>
          <cell r="B14394" t="str">
            <v>1164X600 QUADRATO.(BS).PSLMZ.CEL.AY.YZY.(19)</v>
          </cell>
        </row>
        <row r="14395">
          <cell r="A14395" t="str">
            <v>M-P-0104-1-002-003</v>
          </cell>
          <cell r="B14395" t="str">
            <v>1164X500 QUADRATO.(BS).PSLMZ.CEL.AY.YZY.(19)</v>
          </cell>
        </row>
        <row r="14396">
          <cell r="A14396" t="str">
            <v>M-P-0104-1-002-002</v>
          </cell>
          <cell r="B14396" t="str">
            <v>764X600 QUADRATO.(BS).PSLMZ.CEL.AY.YZY.(13)</v>
          </cell>
        </row>
        <row r="14397">
          <cell r="A14397" t="str">
            <v>M-P-0104-1-002-001</v>
          </cell>
          <cell r="B14397" t="str">
            <v>764X500 QUADRATO.(BS).PSLMZ.CEL.AY.YZY.(13)</v>
          </cell>
        </row>
        <row r="14398">
          <cell r="A14398" t="str">
            <v>M-P-0103-2-175-001</v>
          </cell>
          <cell r="B14398" t="str">
            <v>600X480 OLGA.PSLMZ.CEL.MAT.BRASS(7)RD230V150W50HzCLI.32.ON/OF.FSIZ.MAT.BRASS(R)</v>
          </cell>
        </row>
        <row r="14399">
          <cell r="A14399" t="str">
            <v>M-P-0103-2-174-001</v>
          </cell>
          <cell r="B14399" t="str">
            <v>600X480 OLGA.PSLMZ.CEL.POLSHD.BRASS(7)RD230V150W50Hz.CLI.32.ON/OF.FIS.PVD.POLHD.BRASS(R)</v>
          </cell>
        </row>
        <row r="14400">
          <cell r="A14400" t="str">
            <v>M-P-0103-2-002-010</v>
          </cell>
          <cell r="B14400" t="str">
            <v>900X480 OLGA.(ACV).PSLMZ.CEL.AY.YZY.(10)IC230V100W50HzCLI.PLS.YUV.GVD.F.SIZ.KR.+BYZ.KBL(R)</v>
          </cell>
        </row>
        <row r="14401">
          <cell r="A14401" t="str">
            <v>M-P-0103-2-002-009</v>
          </cell>
          <cell r="B14401" t="str">
            <v>900X300 OLGA.(ACV).PSLMZ.CEL.AY.YZY.(10)IC230V100W50HzCLI.PLS.YUV.GVD.F.SIZ.KR.+BYZ.KBL(R)</v>
          </cell>
        </row>
        <row r="14402">
          <cell r="A14402" t="str">
            <v>M-P-0103-2-002-008</v>
          </cell>
          <cell r="B14402" t="str">
            <v>1575X480 OLGA.(ACV).PSLMZ.CEL.AY.YZY.(17)IC230V250W50HzCLI.PLS.YUV.GVD.F.SIZ.KR.+BYZ.KBL(R)</v>
          </cell>
        </row>
        <row r="14403">
          <cell r="A14403" t="str">
            <v>M-P-0103-2-002-007</v>
          </cell>
          <cell r="B14403" t="str">
            <v>1200X630 OLGA.(ACV).PSLMZ.CEL.AY.YZY.(13)IC230V200W50HzCLI.PLS.YUV.GVD.F.SIZ.KR.+BYZ.KBL(R)</v>
          </cell>
        </row>
        <row r="14404">
          <cell r="A14404" t="str">
            <v>M-P-0103-2-002-006</v>
          </cell>
          <cell r="B14404" t="str">
            <v>1200X480 OLGA.(ACV).PSLMZ.CEL.AY.YZY.(13)IC230V150W50HzCLI.PLS.YUV.GVD.F.SIZ.KR.+BYZ.KBL(R)</v>
          </cell>
        </row>
        <row r="14405">
          <cell r="A14405" t="str">
            <v>M-P-0103-2-002-005</v>
          </cell>
          <cell r="B14405" t="str">
            <v>1575X480 OLGA.(BS).PSLMZ.CEL.AY.YZY.(17)IC230V250W50HzCLI.PLS.YUV.GVD.F.SIZ.KR.+BYZ.KBL</v>
          </cell>
        </row>
        <row r="14406">
          <cell r="A14406" t="str">
            <v>M-P-0103-2-002-004</v>
          </cell>
          <cell r="B14406" t="str">
            <v>1200X630 OLGA.(BS).PSLMZ.CEL.AY.YZY.(13)IC230V200W50HzCLI.PLS.YUV.GVD.F.SIZ.KR.+BYZ.KBL</v>
          </cell>
        </row>
        <row r="14407">
          <cell r="A14407" t="str">
            <v>M-P-0103-2-002-003</v>
          </cell>
          <cell r="B14407" t="str">
            <v>1200X480 OLGA.(BS).PSLMZ.CEL.AY.YZY.(13)IC230V150W50HzCLI.PLS.YUV.GVD.F.SIZ.KR.+BYZ.KBL</v>
          </cell>
        </row>
        <row r="14408">
          <cell r="A14408" t="str">
            <v>M-P-0103-2-002-002</v>
          </cell>
          <cell r="B14408" t="str">
            <v>900X480 OLGA.(BS).PSLMZ.CEL.AY.YZY.(10)IC230V100W50HzCLI.PLS.YUV.GVD.F.SIZ.KR.+BYZ.KBL</v>
          </cell>
        </row>
        <row r="14409">
          <cell r="A14409" t="str">
            <v>M-P-0103-2-002-001</v>
          </cell>
          <cell r="B14409" t="str">
            <v>900X300 OLGA.(BS).PSLMZ.CEL.AY.YZY.(10)IC230V100W50HzCLI.PLS.YUV.GVD.F.SIZ.KR.+BYZ.KBL</v>
          </cell>
        </row>
        <row r="14410">
          <cell r="A14410" t="str">
            <v>M-P-0103-1-179-002</v>
          </cell>
          <cell r="B14410" t="str">
            <v>600X480 OLGA.BAZ.PSLMZ.CEL.PVD.BRSHD.BLACK.CHROME.(7)(B)</v>
          </cell>
        </row>
        <row r="14411">
          <cell r="A14411" t="str">
            <v>M-P-0103-1-179-001</v>
          </cell>
          <cell r="B14411" t="str">
            <v>600X480 OLGA.PSLMZ.CEL.PVD.BRSHED.BLACK.CHROME(7)(B)</v>
          </cell>
        </row>
        <row r="14412">
          <cell r="A14412" t="str">
            <v>M-P-0103-1-175-003</v>
          </cell>
          <cell r="B14412" t="str">
            <v>600X480 OLGA.BAZ.PSLMZ.CEL.PVD.BRSHD.BRASS.(7)(B)</v>
          </cell>
        </row>
        <row r="14413">
          <cell r="A14413" t="str">
            <v>M-P-0103-1-175-002</v>
          </cell>
          <cell r="B14413" t="str">
            <v>600X480 OLGA.(BS).BAZ.PSLMZ.CEL.PVD.BRSHD.BRASS.(7)(B)</v>
          </cell>
        </row>
        <row r="14414">
          <cell r="A14414" t="str">
            <v>M-P-0103-1-175-001</v>
          </cell>
          <cell r="B14414" t="str">
            <v>600X480 OLGA.(BS).PSLMZ.CEL.MAT.BRASS(7)</v>
          </cell>
        </row>
        <row r="14415">
          <cell r="A14415" t="str">
            <v>M-P-0103-1-174-003</v>
          </cell>
          <cell r="B14415" t="str">
            <v>600X480 OLGA.BAZ.PSLMZ.CEL.PVD.POLSHD.BRASS.(7)(B)</v>
          </cell>
        </row>
        <row r="14416">
          <cell r="A14416" t="str">
            <v>M-P-0103-1-174-002</v>
          </cell>
          <cell r="B14416" t="str">
            <v>600X480 OLGA.(BS).BAZ.PSLMZ.CEL.PVD.POLSHD.BRASS.(7)(B)</v>
          </cell>
        </row>
        <row r="14417">
          <cell r="A14417" t="str">
            <v>M-P-0103-1-174-001</v>
          </cell>
          <cell r="B14417" t="str">
            <v>600X480 OLGA.(BS).PSLMZ.CEL.PAR.BRASS(7)</v>
          </cell>
        </row>
        <row r="14418">
          <cell r="A14418" t="str">
            <v>M-P-0103-1-173-002</v>
          </cell>
          <cell r="B14418" t="str">
            <v>600X480 OLGA.(BS).BAZ.PSLMZ.CEL.PVD.BRSHD.BRONZE.(7)(B)</v>
          </cell>
        </row>
        <row r="14419">
          <cell r="A14419" t="str">
            <v>M-P-0103-1-173-001</v>
          </cell>
          <cell r="B14419" t="str">
            <v>600X480 OLGA.(BS).PSLMZ.CEL.MAT.BRONZE(7)</v>
          </cell>
        </row>
        <row r="14420">
          <cell r="A14420" t="str">
            <v>M-P-0103-1-172-002</v>
          </cell>
          <cell r="B14420" t="str">
            <v>600X480 OLGA.(BS).BAZ.PSLMZ.CEL.PVD.POLSHD.BRONZE.(7)(B)</v>
          </cell>
        </row>
        <row r="14421">
          <cell r="A14421" t="str">
            <v>M-P-0103-1-172-001</v>
          </cell>
          <cell r="B14421" t="str">
            <v>600X480 OLGA.(BS).PSLMZ.CEL.PAR.BRONZE(7)</v>
          </cell>
        </row>
        <row r="14422">
          <cell r="A14422" t="str">
            <v>M-P-0103-1-002-032</v>
          </cell>
          <cell r="B14422" t="str">
            <v>900X480 OLGA.(ACV).BAZ.PSLMZ.CEL.AY.YZY.(10)(B)</v>
          </cell>
        </row>
        <row r="14423">
          <cell r="A14423" t="str">
            <v>M-P-0103-1-002-031</v>
          </cell>
          <cell r="B14423" t="str">
            <v>1200X300 OLGA.(ACV).BAZ.PSLMZ.CEL.AY.YZY.(13)(B)</v>
          </cell>
        </row>
        <row r="14424">
          <cell r="A14424" t="str">
            <v>M-P-0103-1-002-030</v>
          </cell>
          <cell r="B14424" t="str">
            <v>900X480 OLGA.(BS).BAZ.PSLMZ.CEL.AY.YZY.(10)(B)</v>
          </cell>
        </row>
        <row r="14425">
          <cell r="A14425" t="str">
            <v>M-P-0103-1-002-029</v>
          </cell>
          <cell r="B14425" t="str">
            <v>600X480 OLGA.(ACV).BAZ.PSLMZ.CEL.AY.YZY.(7)(B)</v>
          </cell>
        </row>
        <row r="14426">
          <cell r="A14426" t="str">
            <v>M-P-0103-1-002-028</v>
          </cell>
          <cell r="B14426" t="str">
            <v>1800X480 OLGA.(ACV).BAZ.PSLMZ.CEL.AY.YZY.(19)(B)</v>
          </cell>
        </row>
        <row r="14427">
          <cell r="A14427" t="str">
            <v>M-P-0103-1-002-027</v>
          </cell>
          <cell r="B14427" t="str">
            <v>1200X300 OLGA.(BS).BAZ.PSLMZ.CEL.AY.YZY.(13)(B)</v>
          </cell>
        </row>
        <row r="14428">
          <cell r="A14428" t="str">
            <v>M-P-0103-1-002-026</v>
          </cell>
          <cell r="B14428" t="str">
            <v>1800X480 OLGA.(BS).BAZ.PSLMZ.CEL.AY.YZY.(19)(B)</v>
          </cell>
        </row>
        <row r="14429">
          <cell r="A14429" t="str">
            <v>M-P-0103-1-002-025</v>
          </cell>
          <cell r="B14429" t="str">
            <v>1200X480 OLGA.(BS).BAZ.PSLMZ.CEL.AY.YZY.(13)(B)</v>
          </cell>
        </row>
        <row r="14430">
          <cell r="A14430" t="str">
            <v>M-P-0103-1-002-024</v>
          </cell>
          <cell r="B14430" t="str">
            <v>900X300 OLGA.(ACV).BAZ.PSLMZ.CEL.AY.YZY.(10)(B)</v>
          </cell>
        </row>
        <row r="14431">
          <cell r="A14431" t="str">
            <v>M-P-0103-1-002-023</v>
          </cell>
          <cell r="B14431" t="str">
            <v>1200X480 OLGA.(ACV).BAZ.PSLMZ.CEL.AY.YZY.(13)(B)</v>
          </cell>
        </row>
        <row r="14432">
          <cell r="A14432" t="str">
            <v>M-P-0103-1-002-022</v>
          </cell>
          <cell r="B14432" t="str">
            <v>1575X480 OLGA.(BS).BAZ.PSLMZ.CEL.AY.YZY.(17)(B)</v>
          </cell>
        </row>
        <row r="14433">
          <cell r="A14433" t="str">
            <v>M-P-0103-1-002-021</v>
          </cell>
          <cell r="B14433" t="str">
            <v>1575X480 OLGA.(ACV).BAZ.PSLMZ.CEL.AY.YZY.(17)(B)</v>
          </cell>
        </row>
        <row r="14434">
          <cell r="A14434" t="str">
            <v>M-P-0103-1-002-020</v>
          </cell>
          <cell r="B14434" t="str">
            <v>1200X630 OLGA.(ACV).BAZ.PSLMZ.CEL.AY.YZY.(13)(B)</v>
          </cell>
        </row>
        <row r="14435">
          <cell r="A14435" t="str">
            <v>M-P-0103-1-002-019</v>
          </cell>
          <cell r="B14435" t="str">
            <v>1200X630 OLGA.(BS).BAZ.PSLMZ.CEL.AY.YZY.(13)(B)</v>
          </cell>
        </row>
        <row r="14436">
          <cell r="A14436" t="str">
            <v>M-P-0103-1-002-018</v>
          </cell>
          <cell r="B14436" t="str">
            <v>900X300 OLGA.(BS).BAZ.PSLMZ.CEL.AY.YZY.(10)(B)</v>
          </cell>
        </row>
        <row r="14437">
          <cell r="A14437" t="str">
            <v>M-P-0103-1-002-017</v>
          </cell>
          <cell r="B14437" t="str">
            <v>600X480 OLGA.(BS).BAZ.PSLMZ.CEL.AY.YZY.(7)(B)</v>
          </cell>
        </row>
        <row r="14438">
          <cell r="A14438" t="str">
            <v>M-P-0103-1-002-016</v>
          </cell>
          <cell r="B14438" t="str">
            <v>900X480 OLGA.(ACV).PSLMZ.CEL.AY.YZY.(10)(B)</v>
          </cell>
        </row>
        <row r="14439">
          <cell r="A14439" t="str">
            <v>M-P-0103-1-002-015</v>
          </cell>
          <cell r="B14439" t="str">
            <v>900X300 OLGA.(ACV).PSLMZ.CEL.AY.YZY.(10)(B)</v>
          </cell>
        </row>
        <row r="14440">
          <cell r="A14440" t="str">
            <v>M-P-0103-1-002-014</v>
          </cell>
          <cell r="B14440" t="str">
            <v>600X480 OLGA.(ACV).PSLMZ.CEL.AY.YZY.(7)(B)</v>
          </cell>
        </row>
        <row r="14441">
          <cell r="A14441" t="str">
            <v>M-P-0103-1-002-013</v>
          </cell>
          <cell r="B14441" t="str">
            <v>1800X480 OLGA.(ACV).PSLMZ.CEL.AY.YZY.(19)(B)</v>
          </cell>
        </row>
        <row r="14442">
          <cell r="A14442" t="str">
            <v>M-P-0103-1-002-012</v>
          </cell>
          <cell r="B14442" t="str">
            <v>1575X480 OLGA.(ACV).PSLMZ.CEL.AY.YZY.(17)(B)</v>
          </cell>
        </row>
        <row r="14443">
          <cell r="A14443" t="str">
            <v>M-P-0103-1-002-011</v>
          </cell>
          <cell r="B14443" t="str">
            <v>1200X630 OLGA.(ACV).PSLMZ.CEL.AY.YZY.(13)(B)</v>
          </cell>
        </row>
        <row r="14444">
          <cell r="A14444" t="str">
            <v>M-P-0103-1-002-010</v>
          </cell>
          <cell r="B14444" t="str">
            <v>1200X480 OLGA.(ACV).PSLMZ.CEL.AY.YZY.(13)(B)</v>
          </cell>
        </row>
        <row r="14445">
          <cell r="A14445" t="str">
            <v>M-P-0103-1-002-009</v>
          </cell>
          <cell r="B14445" t="str">
            <v>1200X300 OLGA.(ACV).PSLMZ.CEL.AY.YZY.(13)(B)</v>
          </cell>
        </row>
        <row r="14446">
          <cell r="A14446" t="str">
            <v>M-P-0103-1-002-008</v>
          </cell>
          <cell r="B14446" t="str">
            <v>1200X630 OLGA.(BS).PSLMZ.CEL.AY.YZY.(13)(B)</v>
          </cell>
        </row>
        <row r="14447">
          <cell r="A14447" t="str">
            <v>M-P-0103-1-002-007</v>
          </cell>
          <cell r="B14447" t="str">
            <v>1200X300 OLGA.(BS).PSLMZ.CEL.AY.YZY.(13)(B)</v>
          </cell>
        </row>
        <row r="14448">
          <cell r="A14448" t="str">
            <v>M-P-0103-1-002-006</v>
          </cell>
          <cell r="B14448" t="str">
            <v>900X480 OLGA.(BS).PSLMZ.CEL.AY.YZY.(10)(B)</v>
          </cell>
        </row>
        <row r="14449">
          <cell r="A14449" t="str">
            <v>M-P-0103-1-002-005</v>
          </cell>
          <cell r="B14449" t="str">
            <v>900X300 OLGA.(BS).PSLMZ.CEL.AY.YZY.(10)(B)</v>
          </cell>
        </row>
        <row r="14450">
          <cell r="A14450" t="str">
            <v>M-P-0103-1-002-004</v>
          </cell>
          <cell r="B14450" t="str">
            <v>1800X480 OLGA.(BS).PSLMZ.CEL.AY.YZY.(19)(B)</v>
          </cell>
        </row>
        <row r="14451">
          <cell r="A14451" t="str">
            <v>M-P-0103-1-002-003</v>
          </cell>
          <cell r="B14451" t="str">
            <v>1575X480 OLGA.(BS).PSLMZ.CEL.AY.YZY.(17)(B)</v>
          </cell>
        </row>
        <row r="14452">
          <cell r="A14452" t="str">
            <v>M-P-0103-1-002-002</v>
          </cell>
          <cell r="B14452" t="str">
            <v>600X480 OLGA.(BS).PSLMZ.CEL.AY.YZY.(7)(B)</v>
          </cell>
        </row>
        <row r="14453">
          <cell r="A14453" t="str">
            <v>M-P-0103-1-002-001</v>
          </cell>
          <cell r="B14453" t="str">
            <v>1200X480 OLGA.(BS).PSLMZ.CEL.AY.YZY.(13)(B)</v>
          </cell>
        </row>
        <row r="14454">
          <cell r="A14454" t="str">
            <v>M-P-0102-2-002-009</v>
          </cell>
          <cell r="B14454" t="str">
            <v>900X500 ORBIT.(ACV).PSLMZ.CEL.AY.YZY.SAG(8)IC230V200W50HzCLI.PLS.YUV.GVD.F.SIZ.KR.+BYZ.KBL.(L)</v>
          </cell>
        </row>
        <row r="14455">
          <cell r="A14455" t="str">
            <v>M-P-0102-2-002-008</v>
          </cell>
          <cell r="B14455" t="str">
            <v>600X500 ORBIT.(ACV).PSLMZ.CEL.AY.YZY.SAG(5)IC230V150W50HzCLI.PLS.YUV.GVD.F.SIZ.KR.+BYZ.KBL.(L)</v>
          </cell>
        </row>
        <row r="14456">
          <cell r="A14456" t="str">
            <v>M-P-0102-2-002-007</v>
          </cell>
          <cell r="B14456" t="str">
            <v>1200X500 ORBIT.(ACV).PSLMZ.CEL.AY.YZY.SAG(11)IC230V250W50HzCLI.PLS.YUV.GVD.F.SIZ.KR.+BYZ.KBL.(L)</v>
          </cell>
        </row>
        <row r="14457">
          <cell r="A14457" t="str">
            <v>M-P-0102-2-002-006</v>
          </cell>
          <cell r="B14457" t="str">
            <v>1200X500 ORBIT.(BS).PSLMZ.CEL.AY.YZY.SAG(11)IC230V250W50HzCLI.PLS.YUV.GVD.F.SIZ.KR.+BYZ.KBL</v>
          </cell>
        </row>
        <row r="14458">
          <cell r="A14458" t="str">
            <v>M-P-0102-2-002-005</v>
          </cell>
          <cell r="B14458" t="str">
            <v>1200X500 ORBIT.(BS).PSLMZ.CEL.AY.YZY.SOL(11)IC230V250W50HzCLI.PLS.YUV.GVD.F.SIZ.KR.+BYZ.KBL</v>
          </cell>
        </row>
        <row r="14459">
          <cell r="A14459" t="str">
            <v>M-P-0102-2-002-004</v>
          </cell>
          <cell r="B14459" t="str">
            <v>900X500 ORBIT.(BS).PSLMZ.CEL.AY.YZY.SAG(8)IC230V200W50HzCLI.PLS.YUV.GVD.F.SIZ.KR.+BYZ.KBL</v>
          </cell>
        </row>
        <row r="14460">
          <cell r="A14460" t="str">
            <v>M-P-0102-2-002-003</v>
          </cell>
          <cell r="B14460" t="str">
            <v>900X500 ORBIT.(BS).PSLMZ.CEL.AY.YZY.SOL(8)IC230V200W50HzCLI.PLS.YUV.GVD.F.SIZ.KR.+BYZ.KBL</v>
          </cell>
        </row>
        <row r="14461">
          <cell r="A14461" t="str">
            <v>M-P-0102-2-002-002</v>
          </cell>
          <cell r="B14461" t="str">
            <v>600X500 ORBIT.(BS).PSLMZ.CEL.AY.YZY.SAG(5)IC230V150W50HzCLI.PLS.YUV.GVD.F.SIZ.KR.+BYZ.KBL</v>
          </cell>
        </row>
        <row r="14462">
          <cell r="A14462" t="str">
            <v>M-P-0102-2-002-001</v>
          </cell>
          <cell r="B14462" t="str">
            <v>600X500 ORBIT.(BS).PSLMZ.CEL.AY.YZY.SOL(5)IC230V150W50HzCLI.PLS.YUV.GVD.F.SIZ.KR.+BYZ.KBL</v>
          </cell>
        </row>
        <row r="14463">
          <cell r="A14463" t="str">
            <v>M-P-0102-1-002-041</v>
          </cell>
          <cell r="B14463" t="str">
            <v>1200X500 BLOOM.BAZ.PSLMZ.CEL.AY.YZY.SOL.(11)(B)</v>
          </cell>
        </row>
        <row r="14464">
          <cell r="A14464" t="str">
            <v>M-P-0102-1-002-040</v>
          </cell>
          <cell r="B14464" t="str">
            <v>1500X500 ORBIT.(ACV).BAZ.PSLMZ.CEL.AY.YZY.SOL.(14)(B)</v>
          </cell>
        </row>
        <row r="14465">
          <cell r="A14465" t="str">
            <v>M-P-0102-1-002-039</v>
          </cell>
          <cell r="B14465" t="str">
            <v>1200X500 ORBIT.(BS).BAZ.PSLMZ.CEL.AY.YZY.SOL.(11)(B)</v>
          </cell>
        </row>
        <row r="14466">
          <cell r="A14466" t="str">
            <v>M-P-0102-1-002-038</v>
          </cell>
          <cell r="B14466" t="str">
            <v>600X500 ORBIT.(ACV).BAZ.PSLMZ.CEL.AY.YZY.SAG.(5)(B)</v>
          </cell>
        </row>
        <row r="14467">
          <cell r="A14467" t="str">
            <v>M-P-0102-1-002-037</v>
          </cell>
          <cell r="B14467" t="str">
            <v>1200X500 ORBIT.(ACV).BAZ.PSLMZ.CEL.AY.YZY.SAG.(11)(B)</v>
          </cell>
        </row>
        <row r="14468">
          <cell r="A14468" t="str">
            <v>M-P-0102-1-002-036</v>
          </cell>
          <cell r="B14468" t="str">
            <v>1500X500 ORBIT.(BS).BAZ.PSLMZ.CEL.AY.YZY.SAG.(14)(B)</v>
          </cell>
        </row>
        <row r="14469">
          <cell r="A14469" t="str">
            <v>M-P-0102-1-002-035</v>
          </cell>
          <cell r="B14469" t="str">
            <v>1500X500 ORBIT.(BS).BAZ.PSLMZ.CEL.AY.YZY.SOL.(14)(B)</v>
          </cell>
        </row>
        <row r="14470">
          <cell r="A14470" t="str">
            <v>M-P-0102-1-002-034</v>
          </cell>
          <cell r="B14470" t="str">
            <v>600X500 ORBIT.(ACV).BAZ.PSLMZ.CEL.AY.YZY.SOL.(5)(B)</v>
          </cell>
        </row>
        <row r="14471">
          <cell r="A14471" t="str">
            <v>M-P-0102-1-002-033</v>
          </cell>
          <cell r="B14471" t="str">
            <v>1200X500 ORBIT.(ACV).BAZ.PSLMZ.CEL.AY.YZY.SOL.(11)(B)</v>
          </cell>
        </row>
        <row r="14472">
          <cell r="A14472" t="str">
            <v>M-P-0102-1-002-032</v>
          </cell>
          <cell r="B14472" t="str">
            <v>1800X500 ORBIT.(ACV).BAZ.PSLMZ.CEL.AY.YZY.SAG.(17)(B)</v>
          </cell>
        </row>
        <row r="14473">
          <cell r="A14473" t="str">
            <v>M-P-0102-1-002-031</v>
          </cell>
          <cell r="B14473" t="str">
            <v>900X500 ORBIT.(BS).BAZ.PSLMZ.CEL.AY.YZY.SAG.(8)(B)</v>
          </cell>
        </row>
        <row r="14474">
          <cell r="A14474" t="str">
            <v>M-P-0102-1-002-030</v>
          </cell>
          <cell r="B14474" t="str">
            <v>900X500 ORBIT.(ACV).BAZ.PSLMZ.CEL.AY.YZY.SOL.(8)(B)</v>
          </cell>
        </row>
        <row r="14475">
          <cell r="A14475" t="str">
            <v>M-P-0102-1-002-029</v>
          </cell>
          <cell r="B14475" t="str">
            <v>1800X500 ORBIT.(ACV).BAZ.PSLMZ.CEL.AY.YZY.SOL.(17)(B)</v>
          </cell>
        </row>
        <row r="14476">
          <cell r="A14476" t="str">
            <v>M-P-0102-1-002-028</v>
          </cell>
          <cell r="B14476" t="str">
            <v>900X500 ORBIT.(ACV).BAZ.PSLMZ.CEL.AY.YZY.SAG.(8)(B)</v>
          </cell>
        </row>
        <row r="14477">
          <cell r="A14477" t="str">
            <v>M-P-0102-1-002-027</v>
          </cell>
          <cell r="B14477" t="str">
            <v>1500X500 ORBIT.(ACV).BAZ.PSLMZ.CEL.AY.YZY.SAG.(14)(B)</v>
          </cell>
        </row>
        <row r="14478">
          <cell r="A14478" t="str">
            <v>M-P-0102-1-002-026</v>
          </cell>
          <cell r="B14478" t="str">
            <v>1200X500 ORBIT.(BS).BAZ.PSLMZ.CEL.AY.YZY.SAG.(11)(B)</v>
          </cell>
        </row>
        <row r="14479">
          <cell r="A14479" t="str">
            <v>M-P-0102-1-002-025</v>
          </cell>
          <cell r="B14479" t="str">
            <v>1800X500 ORBIT.(BS).BAZ.PSLMZ.CEL.AY.YZY.SAG.(17)(B)</v>
          </cell>
        </row>
        <row r="14480">
          <cell r="A14480" t="str">
            <v>M-P-0102-1-002-024</v>
          </cell>
          <cell r="B14480" t="str">
            <v>600X500 ORBIT.(BS).BAZ.PSLMZ.CEL.AY.YZY.SAG.(5)(B)</v>
          </cell>
        </row>
        <row r="14481">
          <cell r="A14481" t="str">
            <v>M-P-0102-1-002-023</v>
          </cell>
          <cell r="B14481" t="str">
            <v>1800X500 ORBIT.(BS).BAZ.PSLMZ.CEL.AY.YZY.SOL.(17)(B)</v>
          </cell>
        </row>
        <row r="14482">
          <cell r="A14482" t="str">
            <v>M-P-0102-1-002-022</v>
          </cell>
          <cell r="B14482" t="str">
            <v>600X500 ORBIT.(BS).BAZ.PSLMZ.CEL.AY.YZY.SOL.(5)(B)</v>
          </cell>
        </row>
        <row r="14483">
          <cell r="A14483" t="str">
            <v>M-P-0102-1-002-021</v>
          </cell>
          <cell r="B14483" t="str">
            <v>900X500 ORBIT.(BS).BAZ.PSLMZ.CEL.AY.YZY.SOL.(8)(B)</v>
          </cell>
        </row>
        <row r="14484">
          <cell r="A14484" t="str">
            <v>M-P-0102-1-002-020</v>
          </cell>
          <cell r="B14484" t="str">
            <v>900X500 ORBIT.(ACV).PSLMZ.CEL.AY.YZY.SOL(8)</v>
          </cell>
        </row>
        <row r="14485">
          <cell r="A14485" t="str">
            <v>M-P-0102-1-002-019</v>
          </cell>
          <cell r="B14485" t="str">
            <v>600X500 ORBIT.(ACV).PSLMZ.CEL.AY.YZY.SOL(5)</v>
          </cell>
        </row>
        <row r="14486">
          <cell r="A14486" t="str">
            <v>M-P-0102-1-002-018</v>
          </cell>
          <cell r="B14486" t="str">
            <v>1800X500 ORBIT.(ACV).PSLMZ.CEL.AY.YZY.SOL(17)</v>
          </cell>
        </row>
        <row r="14487">
          <cell r="A14487" t="str">
            <v>M-P-0102-1-002-017</v>
          </cell>
          <cell r="B14487" t="str">
            <v>1500X500 ORBIT.(ACV).PSLMZ.CEL.AY.YZY.SOL(14)</v>
          </cell>
        </row>
        <row r="14488">
          <cell r="A14488" t="str">
            <v>M-P-0102-1-002-016</v>
          </cell>
          <cell r="B14488" t="str">
            <v>1200X500 ORBIT.(ACV).PSLMZ.CEL.AY.YZY.SOL(11)</v>
          </cell>
        </row>
        <row r="14489">
          <cell r="A14489" t="str">
            <v>M-P-0102-1-002-015</v>
          </cell>
          <cell r="B14489" t="str">
            <v>900X500 ORBIT.(ACV).PSLMZ.CEL.AY.YZY.SAG(8)</v>
          </cell>
        </row>
        <row r="14490">
          <cell r="A14490" t="str">
            <v>M-P-0102-1-002-014</v>
          </cell>
          <cell r="B14490" t="str">
            <v>600X500 ORBIT.(ACV).PSLMZ.CEL.AY.YZY.SAG(5)</v>
          </cell>
        </row>
        <row r="14491">
          <cell r="A14491" t="str">
            <v>M-P-0102-1-002-013</v>
          </cell>
          <cell r="B14491" t="str">
            <v>1800X500 ORBIT.(ACV).PSLMZ.CEL.AY.YZY.SAG(17)</v>
          </cell>
        </row>
        <row r="14492">
          <cell r="A14492" t="str">
            <v>M-P-0102-1-002-012</v>
          </cell>
          <cell r="B14492" t="str">
            <v>1500X500 ORBIT.(ACV).PSLMZ.CEL.AY.YZY.SAG(14)</v>
          </cell>
        </row>
        <row r="14493">
          <cell r="A14493" t="str">
            <v>M-P-0102-1-002-011</v>
          </cell>
          <cell r="B14493" t="str">
            <v>1200X500 ORBIT.(ACV).PSLMZ.CEL.AY.YZY.SAG(11)</v>
          </cell>
        </row>
        <row r="14494">
          <cell r="A14494" t="str">
            <v>M-P-0102-1-002-010</v>
          </cell>
          <cell r="B14494" t="str">
            <v>1200X500 ORBIT.(BS).PSLMZ.CEL.AY.YZY.SAG(11)</v>
          </cell>
        </row>
        <row r="14495">
          <cell r="A14495" t="str">
            <v>M-P-0102-1-002-009</v>
          </cell>
          <cell r="B14495" t="str">
            <v>1800X500 ORBIT.(BS).PSLMZ.CEL.AY.YZY.SAG(17)</v>
          </cell>
        </row>
        <row r="14496">
          <cell r="A14496" t="str">
            <v>M-P-0102-1-002-008</v>
          </cell>
          <cell r="B14496" t="str">
            <v>1500X500 ORBIT.(BS).PSLMZ.CEL.AY.YZY.SAG(14)</v>
          </cell>
        </row>
        <row r="14497">
          <cell r="A14497" t="str">
            <v>M-P-0102-1-002-007</v>
          </cell>
          <cell r="B14497" t="str">
            <v>600X500 ORBIT.(BS).PSLMZ.CEL.AY.YZY.SAG(5)</v>
          </cell>
        </row>
        <row r="14498">
          <cell r="A14498" t="str">
            <v>M-P-0102-1-002-006</v>
          </cell>
          <cell r="B14498" t="str">
            <v>900X500 ORBIT.(BS).PSLMZ.CEL.AY.YZY.SAG(8)</v>
          </cell>
        </row>
        <row r="14499">
          <cell r="A14499" t="str">
            <v>M-P-0102-1-002-005</v>
          </cell>
          <cell r="B14499" t="str">
            <v>1200X500 ORBIT.(BS).PSLMZ.CEL.AY.YZY.SOL(11)</v>
          </cell>
        </row>
        <row r="14500">
          <cell r="A14500" t="str">
            <v>M-P-0102-1-002-004</v>
          </cell>
          <cell r="B14500" t="str">
            <v>1800X500 ORBIT.(BS).PSLMZ.CEL.AY.YZY.SOL(17)</v>
          </cell>
        </row>
        <row r="14501">
          <cell r="A14501" t="str">
            <v>M-P-0102-1-002-003</v>
          </cell>
          <cell r="B14501" t="str">
            <v>1500X500 ORBIT.(BS).PSLMZ.CEL.AY.YZY.SOL(14)</v>
          </cell>
        </row>
        <row r="14502">
          <cell r="A14502" t="str">
            <v>M-P-0102-1-002-002</v>
          </cell>
          <cell r="B14502" t="str">
            <v>600X500 ORBIT.(BS).PSLMZ.CEL.AY.YZY.SOL(5)</v>
          </cell>
        </row>
        <row r="14503">
          <cell r="A14503" t="str">
            <v>M-P-0102-1-002-001</v>
          </cell>
          <cell r="B14503" t="str">
            <v>900X500 ORBIT.(BS).PSLMZ.CEL.AY.YZY.SOL(8)</v>
          </cell>
        </row>
        <row r="14504">
          <cell r="A14504" t="str">
            <v>M-P-0101-2-002-002</v>
          </cell>
          <cell r="B14504" t="str">
            <v>1200X530 GIO.(BS).PSLMZ.CEL.AY.YZY.(8)IC230V200W50HzCLI.PLS.YUV.GVD.F.SIZ.KR.+BYZ.KBL</v>
          </cell>
        </row>
        <row r="14505">
          <cell r="A14505" t="str">
            <v>M-P-0101-2-002-001</v>
          </cell>
          <cell r="B14505" t="str">
            <v>900X530 GIO.(BS).PSLMZ.CEL.AY.YZY.(6)IC230V100W50HzCLI.PLS.YUV.GVD.F.SIZ.KR.+BYZ.KBL</v>
          </cell>
        </row>
        <row r="14506">
          <cell r="A14506" t="str">
            <v>M-P-0101-2-001-001</v>
          </cell>
          <cell r="B14506" t="str">
            <v>1200X530 GIO.PSLMZ.CEL.FRC.YZY.(8)RD230V200W50HzCLI.32.ON/OF.FIS.FRC.YZY.(R)</v>
          </cell>
        </row>
        <row r="14507">
          <cell r="A14507" t="str">
            <v>M-P-0101-1-172-002</v>
          </cell>
          <cell r="B14507" t="str">
            <v>900X530 GIO.(BS).BAZ.PSLMZ.CEL.PVD.POLSHD.BRONZE.(6)(B)</v>
          </cell>
        </row>
        <row r="14508">
          <cell r="A14508" t="str">
            <v>M-P-0101-1-172-001</v>
          </cell>
          <cell r="B14508" t="str">
            <v>900X530 GIO.(BS).PSLMZ.CEL.PVD.PAR.BRONZE(6)</v>
          </cell>
        </row>
        <row r="14509">
          <cell r="A14509" t="str">
            <v>M-P-0101-1-149-008</v>
          </cell>
          <cell r="B14509" t="str">
            <v>1500X530 GIO.(BS).BAZ.PSLMZ.CEL.CLEOPATRA.(10)(B)</v>
          </cell>
        </row>
        <row r="14510">
          <cell r="A14510" t="str">
            <v>M-P-0101-1-149-007</v>
          </cell>
          <cell r="B14510" t="str">
            <v>900X530 GIO.(BS).BAZ.PSLMZ.CEL.CLEOPATRA.(6)(B)</v>
          </cell>
        </row>
        <row r="14511">
          <cell r="A14511" t="str">
            <v>M-P-0101-1-149-006</v>
          </cell>
          <cell r="B14511" t="str">
            <v>1800X530 GIO.(BS).BAZ.PSLMZ.CEL.CLEOPATRA.(12)(B)</v>
          </cell>
        </row>
        <row r="14512">
          <cell r="A14512" t="str">
            <v>M-P-0101-1-149-005</v>
          </cell>
          <cell r="B14512" t="str">
            <v>1200X530 GIO.(BS).BAZ.PSLMZ.CEL.CLEOPATRA.(8)(B)</v>
          </cell>
        </row>
        <row r="14513">
          <cell r="A14513" t="str">
            <v>M-P-0101-1-149-004</v>
          </cell>
          <cell r="B14513" t="str">
            <v>1800X530 GIO.(BS).PSLMZ.CEL.CLEOPATRA(12)(B)</v>
          </cell>
        </row>
        <row r="14514">
          <cell r="A14514" t="str">
            <v>M-P-0101-1-149-003</v>
          </cell>
          <cell r="B14514" t="str">
            <v>1500X530 GIO.(BS).PSLMZ.CEL.CLEOPATRA(10)(B)</v>
          </cell>
        </row>
        <row r="14515">
          <cell r="A14515" t="str">
            <v>M-P-0101-1-149-002</v>
          </cell>
          <cell r="B14515" t="str">
            <v>1200X530 GIO.(BS).PSLMZ.CEL.CLEOPATRA(8)(B)</v>
          </cell>
        </row>
        <row r="14516">
          <cell r="A14516" t="str">
            <v>M-P-0101-1-149-001</v>
          </cell>
          <cell r="B14516" t="str">
            <v>900X530 GIO.(BS).PSLMZ.CEL.CLEOPATRA(6)(B)</v>
          </cell>
        </row>
        <row r="14517">
          <cell r="A14517" t="str">
            <v>M-P-0101-1-094-008</v>
          </cell>
          <cell r="B14517" t="str">
            <v>1500X530 GIO.(BS).BAZ.PSLMZ.CEL.NIGHT.BLACK.(10)(B)</v>
          </cell>
        </row>
        <row r="14518">
          <cell r="A14518" t="str">
            <v>M-P-0101-1-094-007</v>
          </cell>
          <cell r="B14518" t="str">
            <v>1200X530 GIO.(BS).BAZ.PSLMZ.CEL.NIGHT.BLACK.(8)(B)</v>
          </cell>
        </row>
        <row r="14519">
          <cell r="A14519" t="str">
            <v>M-P-0101-1-094-006</v>
          </cell>
          <cell r="B14519" t="str">
            <v>900X530 GIO.(BS).BAZ.PSLMZ.CEL.NIGHT.BLACK.(6)(B)</v>
          </cell>
        </row>
        <row r="14520">
          <cell r="A14520" t="str">
            <v>M-P-0101-1-094-005</v>
          </cell>
          <cell r="B14520" t="str">
            <v>1800X530 GIO.(BS).BAZ.PSLMZ.CEL.NIGHT.BLACK.(12)(B)</v>
          </cell>
        </row>
        <row r="14521">
          <cell r="A14521" t="str">
            <v>M-P-0101-1-094-004</v>
          </cell>
          <cell r="B14521" t="str">
            <v>1800X530 GIO.(BS).PSLMZ.CEL.NIGHT.BLACK(12)(B)</v>
          </cell>
        </row>
        <row r="14522">
          <cell r="A14522" t="str">
            <v>M-P-0101-1-094-003</v>
          </cell>
          <cell r="B14522" t="str">
            <v>1500X530 GIO.(BS).PSLMZ.CEL.NIGHT.BLACK(10)(B)</v>
          </cell>
        </row>
        <row r="14523">
          <cell r="A14523" t="str">
            <v>M-P-0101-1-094-002</v>
          </cell>
          <cell r="B14523" t="str">
            <v>1200X530 GIO.(BS).PSLMZ.CEL.NIGHT.BLACK(8)(B)</v>
          </cell>
        </row>
        <row r="14524">
          <cell r="A14524" t="str">
            <v>M-P-0101-1-094-001</v>
          </cell>
          <cell r="B14524" t="str">
            <v>900X530 GIO.(BS).PSLMZ.CEL.NIGHT.BLACK(6)(B)</v>
          </cell>
        </row>
        <row r="14525">
          <cell r="A14525" t="str">
            <v>M-P-0101-1-002-008</v>
          </cell>
          <cell r="B14525" t="str">
            <v>1500X530 GIO.(BS).BAZ.PSLMZ.CEL.AY.YZY.(10)(B)</v>
          </cell>
        </row>
        <row r="14526">
          <cell r="A14526" t="str">
            <v>M-P-0101-1-002-007</v>
          </cell>
          <cell r="B14526" t="str">
            <v>900X530 GIO.(BS).BAZ.PSLMZ.CEL.AY.YZY.(6)(B)</v>
          </cell>
        </row>
        <row r="14527">
          <cell r="A14527" t="str">
            <v>M-P-0101-1-002-006</v>
          </cell>
          <cell r="B14527" t="str">
            <v>1200X530 GIO.(BS).BAZ.PSLMZ.CEL.AY.YZY.(8)(B)</v>
          </cell>
        </row>
        <row r="14528">
          <cell r="A14528" t="str">
            <v>M-P-0101-1-002-005</v>
          </cell>
          <cell r="B14528" t="str">
            <v>1800X530 GIO.(BS).BAZ.PSLMZ.CEL.AY.YZY.(12)(B)</v>
          </cell>
        </row>
        <row r="14529">
          <cell r="A14529" t="str">
            <v>M-P-0101-1-002-004</v>
          </cell>
          <cell r="B14529" t="str">
            <v>1200X530 GIO.(BS).PSLMZ.CEL.AY.YZY.(8)(B)</v>
          </cell>
        </row>
        <row r="14530">
          <cell r="A14530" t="str">
            <v>M-P-0101-1-002-003</v>
          </cell>
          <cell r="B14530" t="str">
            <v>1800X530 GIO.(BS).PSLMZ.CEL.AY.YZY.(12)(B)</v>
          </cell>
        </row>
        <row r="14531">
          <cell r="A14531" t="str">
            <v>M-P-0101-1-002-002</v>
          </cell>
          <cell r="B14531" t="str">
            <v>1500X530 GIO.(BS).PSLMZ.CEL.AY.YZY.(10)(B)</v>
          </cell>
        </row>
        <row r="14532">
          <cell r="A14532" t="str">
            <v>M-P-0101-1-002-001</v>
          </cell>
          <cell r="B14532" t="str">
            <v>900X530 GIO.(BS).PSLMZ.CEL.AY.YZY.(6)(B)</v>
          </cell>
        </row>
        <row r="14533">
          <cell r="A14533" t="str">
            <v>M-P-0101-1-001-008</v>
          </cell>
          <cell r="B14533" t="str">
            <v>1500X530 GIO.(BS).BAZ.PSLMZ.CEL.FRC.YZY.(10)(B)</v>
          </cell>
        </row>
        <row r="14534">
          <cell r="A14534" t="str">
            <v>M-P-0101-1-001-007</v>
          </cell>
          <cell r="B14534" t="str">
            <v>1800X530 GIO.(BS).BAZ.PSLMZ.CEL.FRC.YZY.(12)(B)</v>
          </cell>
        </row>
        <row r="14535">
          <cell r="A14535" t="str">
            <v>M-P-0101-1-001-006</v>
          </cell>
          <cell r="B14535" t="str">
            <v>900X530 GIO.(BS).BAZ.PSLMZ.CEL.FRC.YZY.(6)(B)</v>
          </cell>
        </row>
        <row r="14536">
          <cell r="A14536" t="str">
            <v>M-P-0101-1-001-005</v>
          </cell>
          <cell r="B14536" t="str">
            <v>1200X530 GIO.(BS).BAZ.PSLMZ.CEL.FRC.YZY.(8)(B)</v>
          </cell>
        </row>
        <row r="14537">
          <cell r="A14537" t="str">
            <v>M-P-0101-1-001-004</v>
          </cell>
          <cell r="B14537" t="str">
            <v>1800X530 GIO.(BS).PSLMZ.CEL.FRC.YZY.(12)(B)</v>
          </cell>
        </row>
        <row r="14538">
          <cell r="A14538" t="str">
            <v>M-P-0101-1-001-003</v>
          </cell>
          <cell r="B14538" t="str">
            <v>1500X530 GIO.(BS).PSLMZ.CEL.FRC.YZY.(10)(B)</v>
          </cell>
        </row>
        <row r="14539">
          <cell r="A14539" t="str">
            <v>M-P-0101-1-001-002</v>
          </cell>
          <cell r="B14539" t="str">
            <v>900X530 GIO.(BS).PSLMZ.CEL.FRC.YZY.(6)</v>
          </cell>
        </row>
        <row r="14540">
          <cell r="A14540" t="str">
            <v>M-P-0101-1-001-001</v>
          </cell>
          <cell r="B14540" t="str">
            <v>1200X530 GIO.(BS).PSLMZ.CEL.FRC.YZY.(8)</v>
          </cell>
        </row>
        <row r="14541">
          <cell r="A14541" t="str">
            <v>M-P-0098-1-093-003</v>
          </cell>
          <cell r="B14541" t="str">
            <v>1600TREE.BAZ.PSLMZ.CEL.MAT.ANTR.RAL7016.30G.(1)(B)</v>
          </cell>
        </row>
        <row r="14542">
          <cell r="A14542" t="str">
            <v>M-P-0098-1-093-001</v>
          </cell>
          <cell r="B14542" t="str">
            <v>1600 MM.TREE.PSLMZ.CEL.MAT.ANTR.RAL7016.(AK.NBL=SL2164).30G.PE(1)(B)+(2)PPRC</v>
          </cell>
        </row>
        <row r="14543">
          <cell r="A14543" t="str">
            <v>M-P-0098-1-002-008</v>
          </cell>
          <cell r="B14543" t="str">
            <v>1000 TREE.BAZ.PSLMZ.CEL.AY.YZY.(1)(B)+(2)PEX</v>
          </cell>
        </row>
        <row r="14544">
          <cell r="A14544" t="str">
            <v>M-P-0098-1-002-007</v>
          </cell>
          <cell r="B14544" t="str">
            <v>1600 TREE.BAZ.PSLMZ.CEL.AY.YZY.(1)(B)</v>
          </cell>
        </row>
        <row r="14545">
          <cell r="A14545" t="str">
            <v>M-P-0098-1-002-006</v>
          </cell>
          <cell r="B14545" t="str">
            <v>900 TREE.BAZ.PSLMZ.CEL.AY.YZY.(1)(B)</v>
          </cell>
        </row>
        <row r="14546">
          <cell r="A14546" t="str">
            <v>M-P-0098-1-002-005</v>
          </cell>
          <cell r="B14546" t="str">
            <v>900 MM.TREE.PSLMZ.CEL.AY.YZY.(1)(B)+(2)PPRC</v>
          </cell>
        </row>
        <row r="14547">
          <cell r="A14547" t="str">
            <v>M-P-0098-1-002-004</v>
          </cell>
          <cell r="B14547" t="str">
            <v>900 MM.TREE.PSLMZ.CEL.AY.YZY.(1)(B)+(2)PEX</v>
          </cell>
        </row>
        <row r="14548">
          <cell r="A14548" t="str">
            <v>M-P-0098-1-002-003</v>
          </cell>
          <cell r="B14548" t="str">
            <v>1600 MM.TREE.PSLMZ.CEL.AY.YZY.(1)(B)+(2)PPRC</v>
          </cell>
        </row>
        <row r="14549">
          <cell r="A14549" t="str">
            <v>M-P-0098-1-002-002</v>
          </cell>
          <cell r="B14549" t="str">
            <v>1600 MM.TREE.PSLMZ.CEL.AY.YZY.(1)(B)+(2)PEX</v>
          </cell>
        </row>
        <row r="14550">
          <cell r="A14550" t="str">
            <v>M-P-0098-1-002-001</v>
          </cell>
          <cell r="B14550" t="str">
            <v>1000 MM.TREE.PSLMZ.CEL.AY.YZY.(1)(B)+(2)PEX</v>
          </cell>
        </row>
        <row r="14551">
          <cell r="A14551" t="str">
            <v>M-P-0098-1-001-006</v>
          </cell>
          <cell r="B14551" t="str">
            <v>900 TREE.BAZ.PSLMZ.CEL.FRC.YZY.(1)(B)</v>
          </cell>
        </row>
        <row r="14552">
          <cell r="A14552" t="str">
            <v>M-P-0098-1-001-005</v>
          </cell>
          <cell r="B14552" t="str">
            <v>1600 TREE.BAZ.PSLMZ.CEL.FRC.YZY.(1)(B)</v>
          </cell>
        </row>
        <row r="14553">
          <cell r="A14553" t="str">
            <v>M-P-0098-1-001-004</v>
          </cell>
          <cell r="B14553" t="str">
            <v>900 MM.TREE.PSLMZ.CEL.FRC.YZY.(1)(B)+(2)PPRC</v>
          </cell>
        </row>
        <row r="14554">
          <cell r="A14554" t="str">
            <v>M-P-0098-1-001-003</v>
          </cell>
          <cell r="B14554" t="str">
            <v>900 MM.TREE.PSLMZ.CEL.FRC.YZY.(1)(B)+(2)PEX</v>
          </cell>
        </row>
        <row r="14555">
          <cell r="A14555" t="str">
            <v>M-P-0098-1-001-002</v>
          </cell>
          <cell r="B14555" t="str">
            <v>1600 MM.TREE.PSLMZ.CEL.FRC.YZY.(1)(B)+(2)PPRC</v>
          </cell>
        </row>
        <row r="14556">
          <cell r="A14556" t="str">
            <v>M-P-0098-1-001-001</v>
          </cell>
          <cell r="B14556" t="str">
            <v>1600 MM.TREE.PSLMZ.CEL.FRC.YZY.(1)(B)+(2)PEX</v>
          </cell>
        </row>
        <row r="14557">
          <cell r="A14557" t="str">
            <v>M-P-0095-1-002-013</v>
          </cell>
          <cell r="B14557" t="str">
            <v>1800X230 QUILL.(BS).BAZ.PSLMZ.CEL.AY.YZY.(4)(B)</v>
          </cell>
        </row>
        <row r="14558">
          <cell r="A14558" t="str">
            <v>M-P-0095-1-002-012</v>
          </cell>
          <cell r="B14558" t="str">
            <v>1800X350 QUILL.(BS).BAZ.PSLMZ.CEL.AY.YZY.(6)(B)</v>
          </cell>
        </row>
        <row r="14559">
          <cell r="A14559" t="str">
            <v>M-P-0095-1-002-011</v>
          </cell>
          <cell r="B14559" t="str">
            <v>1800X290 QUILL.(BS).BAZ.PSLMZ.CEL.AY.YZY.(5)(B)</v>
          </cell>
        </row>
        <row r="14560">
          <cell r="A14560" t="str">
            <v>M-P-0095-1-002-010</v>
          </cell>
          <cell r="B14560" t="str">
            <v>1500X290 QUILL.(BS).BAZ.PSLMZ.CEL.AY.YZY.(5)(B)</v>
          </cell>
        </row>
        <row r="14561">
          <cell r="A14561" t="str">
            <v>M-P-0095-1-002-009</v>
          </cell>
          <cell r="B14561" t="str">
            <v>1500X230 QUILL.(BS).BAZ.PSLMZ.CEL.AY.YZY.(4)(B)</v>
          </cell>
        </row>
        <row r="14562">
          <cell r="A14562" t="str">
            <v>M-P-0095-1-002-008</v>
          </cell>
          <cell r="B14562" t="str">
            <v>1500X350 QUILL.(BS).BAZ.PSLMZ.CEL.AY.YZY.(6)(B)</v>
          </cell>
        </row>
        <row r="14563">
          <cell r="A14563" t="str">
            <v>M-P-0095-1-002-006</v>
          </cell>
          <cell r="B14563" t="str">
            <v>1800X290 QUILL.(BS).PSLMZ.CEL.AY.YZY.(5)</v>
          </cell>
        </row>
        <row r="14564">
          <cell r="A14564" t="str">
            <v>M-P-0095-1-002-005</v>
          </cell>
          <cell r="B14564" t="str">
            <v>1800X230 QUILL.(BS).PSLMZ.CEL.AY.YZY.(4)</v>
          </cell>
        </row>
        <row r="14565">
          <cell r="A14565" t="str">
            <v>M-P-0095-1-002-004</v>
          </cell>
          <cell r="B14565" t="str">
            <v>1500X290 QUILL.(BS).PSLMZ.CEL.AY.YZY.(5)</v>
          </cell>
        </row>
        <row r="14566">
          <cell r="A14566" t="str">
            <v>M-P-0095-1-002-003</v>
          </cell>
          <cell r="B14566" t="str">
            <v>1500X230 QUILL.(BS).PSLMZ.CEL.AY.YZY.(4)</v>
          </cell>
        </row>
        <row r="14567">
          <cell r="A14567" t="str">
            <v>M-P-0095-1-002-002</v>
          </cell>
          <cell r="B14567" t="str">
            <v>1800X350 QUILL.(BS).PSLMZ.CEL.AY.YZY.(6)</v>
          </cell>
        </row>
        <row r="14568">
          <cell r="A14568" t="str">
            <v>M-P-0095-1-002-001</v>
          </cell>
          <cell r="B14568" t="str">
            <v>1500X350 QUILL.(BS).PSLMZ.CEL.AY.YZY.(6)</v>
          </cell>
        </row>
        <row r="14569">
          <cell r="A14569" t="str">
            <v>M-P-0094-2-002-002</v>
          </cell>
          <cell r="B14569" t="str">
            <v>KULLANMA!!!700X500 SAHRA(TR)PSLMZ.CEL.AY.YZY.ON/OF.GIZ.BAG.SIM(5)FR230V200W50HzCLI23-4A.ASTD.FSIZ.GR</v>
          </cell>
        </row>
        <row r="14570">
          <cell r="A14570" t="str">
            <v>M-P-0093-1-002-002</v>
          </cell>
          <cell r="B14570" t="str">
            <v>1200X600 SORENTO.(APL).BAZ.PSLMZ.CEL.AY.YZY.(16)(B)MK.CKTS</v>
          </cell>
        </row>
        <row r="14571">
          <cell r="A14571" t="str">
            <v>M-P-0093-1-002-001</v>
          </cell>
          <cell r="B14571" t="str">
            <v>1200X600 SORENTO(APL)PSLMZ.CEL.AY.YZY.(16)MK.CKTS</v>
          </cell>
        </row>
        <row r="14572">
          <cell r="A14572" t="str">
            <v>M-P-0091-1-002-002</v>
          </cell>
          <cell r="B14572" t="str">
            <v>1500X600 CORVUSPSLMZ.CEL.AY.YZY(16)</v>
          </cell>
        </row>
        <row r="14573">
          <cell r="A14573" t="str">
            <v>M-P-0091-1-002-001</v>
          </cell>
          <cell r="B14573" t="str">
            <v>1200X600 CORVUSPSLMZ.CEL.AY.YZY(15)</v>
          </cell>
        </row>
        <row r="14574">
          <cell r="A14574" t="str">
            <v>M-P-0090-2-002-003</v>
          </cell>
          <cell r="B14574" t="str">
            <v>215X400X300 COSMOSPSLMZ.CEL.AY.YZY.KBL.TIP.GIZ.BAG.(4)230V50W50HzCLI</v>
          </cell>
        </row>
        <row r="14575">
          <cell r="A14575" t="str">
            <v>M-P-0090-2-002-002</v>
          </cell>
          <cell r="B14575" t="str">
            <v>215X400X300 COSMOSPSLMZ.CEL.AY.YZY.KBL.TIP.GIZ.BAG.(4)230V60W50HzCLI</v>
          </cell>
        </row>
        <row r="14576">
          <cell r="A14576" t="str">
            <v>M-P-0090-2-002-001</v>
          </cell>
          <cell r="B14576" t="str">
            <v>215X460X300 COSMOSPSLMZ.CEL.AY.YZY.KBL.TIP.GIZ.BAG.(4)230V60W50HzCLI</v>
          </cell>
        </row>
        <row r="14577">
          <cell r="A14577" t="str">
            <v>M-P-0090-1-002-002</v>
          </cell>
          <cell r="B14577" t="str">
            <v>215X400X300 COSMOS.PSLMZ.CEL.AY.YZY.(4)</v>
          </cell>
        </row>
        <row r="14578">
          <cell r="A14578" t="str">
            <v>M-P-0089-1-001-001</v>
          </cell>
          <cell r="B14578" t="str">
            <v>500X400 GEO.PSLMZ.CEL.FRC.YZY(3)AKS:370MM</v>
          </cell>
        </row>
        <row r="14579">
          <cell r="A14579" t="str">
            <v>M-P-0088-1-002-008</v>
          </cell>
          <cell r="B14579" t="str">
            <v>693X562 RUBIN.(STV).BAZ.PSLMZ.CEL.AY.YZY.(5)(B)</v>
          </cell>
        </row>
        <row r="14580">
          <cell r="A14580" t="str">
            <v>M-P-0088-1-002-007</v>
          </cell>
          <cell r="B14580" t="str">
            <v>1366X667 RUBIN.(STV).BAZ.PSLMZ.CEL.AY.YZY.(4)(B)</v>
          </cell>
        </row>
        <row r="14581">
          <cell r="A14581" t="str">
            <v>M-P-0088-1-002-006</v>
          </cell>
          <cell r="B14581" t="str">
            <v>948X497,5 RUBIN.(DLT).BAZ.PSLMZ.CEL.AY.YZY.(7)(B)</v>
          </cell>
        </row>
        <row r="14582">
          <cell r="A14582" t="str">
            <v>M-P-0088-1-002-005</v>
          </cell>
          <cell r="B14582" t="str">
            <v>498X497,5 RUBIN.(DLT).BAZ.PSLMZ.CEL.AY.YZY.(4)(B)</v>
          </cell>
        </row>
        <row r="14583">
          <cell r="A14583" t="str">
            <v>M-P-0088-1-002-004</v>
          </cell>
          <cell r="B14583" t="str">
            <v>1366X667 RUBIN.(STV).PSLMZ.CEL.AY.YZY(7)AYNSZ</v>
          </cell>
        </row>
        <row r="14584">
          <cell r="A14584" t="str">
            <v>M-P-0088-1-002-003</v>
          </cell>
          <cell r="B14584" t="str">
            <v>693X562 RUBIN.(STV).PSLMZ.CEL.AY.YZY(5)AYNSZ</v>
          </cell>
        </row>
        <row r="14585">
          <cell r="A14585" t="str">
            <v>M-P-0088-1-002-002</v>
          </cell>
          <cell r="B14585" t="str">
            <v>948X497,5 RUBIN(DLT)PSLMZ.CEL.AY.YZY(7)</v>
          </cell>
        </row>
        <row r="14586">
          <cell r="A14586" t="str">
            <v>M-P-0088-1-002-001</v>
          </cell>
          <cell r="B14586" t="str">
            <v>498X497,5 RUBIN(DLT)PSLMZ.CEL.AY.YZY(4)</v>
          </cell>
        </row>
        <row r="14587">
          <cell r="A14587" t="str">
            <v>M-P-0086-2-175-001</v>
          </cell>
          <cell r="B14587" t="str">
            <v>800X500 ASOSPSLMZ.CEL.PVDBRSHED.BRASS(R)(5)RD230V200W50HzCLI.30X30.KBL.GIZ.ON/OF.BRSH.BRASS+RZT(R)</v>
          </cell>
        </row>
        <row r="14588">
          <cell r="A14588" t="str">
            <v>M-P-0086-2-094-007</v>
          </cell>
          <cell r="B14588" t="str">
            <v>1000X500 ASOS.PSLMZ.CEL.NIGHT.BLACK(R)(6)(B)RD230V300W50HzCLI.30X30.ON/OF.FIS.NIGHT.BLACK.GRI.KBL(L)</v>
          </cell>
        </row>
        <row r="14589">
          <cell r="A14589" t="str">
            <v>M-P-0086-2-094-006</v>
          </cell>
          <cell r="B14589" t="str">
            <v>1000X500 ASOS.PSLMZ.CEL.NIGHT.BLACK(R)(6)(B)RD230V300W50HzCLI.30X30.KBL.GIZ.ON/OF.NIGHT.BLACK+RZT(L)</v>
          </cell>
        </row>
        <row r="14590">
          <cell r="A14590" t="str">
            <v>M-P-0086-2-094-005</v>
          </cell>
          <cell r="B14590" t="str">
            <v>1000X500 ASOS.PSLMZ.CEL.NIGHT.BLACK(R)(6)(B)RD230V200W50HzCLI.30X30.KBL.GIZ.ON/OF.NIGHT.BLACK+RZT(R)</v>
          </cell>
        </row>
        <row r="14591">
          <cell r="A14591" t="str">
            <v>M-P-0086-2-002-034</v>
          </cell>
          <cell r="B14591" t="str">
            <v>800X500 ASOSELK.PSLMZ.CEL.AY.YZY.CTSZ.(5)RD230V300W50HzCLI.32.ON/OF.FIS.AY.YZY.(L)</v>
          </cell>
        </row>
        <row r="14592">
          <cell r="A14592" t="str">
            <v>M-P-0086-2-002-033</v>
          </cell>
          <cell r="B14592" t="str">
            <v>1380X500 ASOSELK(ACV)PSLMZ.CEL.AY.YZY.CTSZ.(L)(8)RD230V250W50HzCLI.30X30.ON/OF.FSIZ.AY.YZY.BY.KBL(R)</v>
          </cell>
        </row>
        <row r="14593">
          <cell r="A14593" t="str">
            <v>M-P-0086-2-002-032</v>
          </cell>
          <cell r="B14593" t="str">
            <v>1000X500 ASOSELK(ACV)PSLMZ.CEL.AY.YZY.CTSZ.(L)(6)RD230V200W50HzCLI.30X30.ON/OF.FSIZ.AY.YZY.BY.KBL(R)</v>
          </cell>
        </row>
        <row r="14594">
          <cell r="A14594" t="str">
            <v>M-P-0086-2-002-031</v>
          </cell>
          <cell r="B14594" t="str">
            <v>1380X500 ASOSELK(ACV)PSLMZ.CEL.AY.YZY.CTSZ.(R)(8)RD230V250W50HzCLI.30X30.ON/OF.FSIZ.AY.YZY.BY.KBL(L)</v>
          </cell>
        </row>
        <row r="14595">
          <cell r="A14595" t="str">
            <v>M-P-0086-2-002-030</v>
          </cell>
          <cell r="B14595" t="str">
            <v>1000X500 ASOSELK(ACV)PSLMZ.CEL.AY.YZY.CTSZ.(R)(6)RD230V200W50HzCLI.30X30.ON/OF.FSIZ.AY.YZY.BY.KBL(L)</v>
          </cell>
        </row>
        <row r="14596">
          <cell r="A14596" t="str">
            <v>M-P-0086-2-002-029</v>
          </cell>
          <cell r="B14596" t="str">
            <v>1000X500 ASOSELK(ACO)PSLMZ.AY.YZY.CTSZ(6)(R)IC230V200W50HzCLII.PLS.YUV.GVD.FSZ.KR.BYZ.KBL(L)+DLTDORE</v>
          </cell>
        </row>
        <row r="14597">
          <cell r="A14597" t="str">
            <v>M-P-0086-2-002-027</v>
          </cell>
          <cell r="B14597" t="str">
            <v>1380X500 ASOSELK(ACO)PSLMZ.AY.YZY.CTSZ(8)(R)IC230V250W50HzCLII.PLS.YUV.GVD.FSZ.KR.BYZ.KBL(L)+DLTDORE</v>
          </cell>
        </row>
        <row r="14598">
          <cell r="A14598" t="str">
            <v>M-P-0086-2-002-025</v>
          </cell>
          <cell r="B14598" t="str">
            <v>1760X500 ASOSELK(ACO)PSLMZ.AY.YZY.CTSZ(10)(R)IC230V300W50HzCLII.PLS.YV.GVD.FSZ.KR.BYZ.KBL(L)+DLTDORE</v>
          </cell>
        </row>
        <row r="14599">
          <cell r="A14599" t="str">
            <v>M-P-0086-2-002-023</v>
          </cell>
          <cell r="B14599" t="str">
            <v>1380X500 ASOSELK.PSLMZ.CEL.AY.YZY.CTSZ.(8)RD230V400W50HzCLI.30X30.ON/OF.FIS.AY.YZY.GRI.KBL(L)</v>
          </cell>
        </row>
        <row r="14600">
          <cell r="A14600" t="str">
            <v>M-P-0086-2-002-019</v>
          </cell>
          <cell r="B14600" t="str">
            <v>1380X500 ASOSELK.PSLMZ.CEL.AY.YZY.CTSZ.(8)RD230V400W50HzCLI.30X30.KBL.GIZ.ON/OF.AY.YZY.+RZT</v>
          </cell>
        </row>
        <row r="14601">
          <cell r="A14601" t="str">
            <v>M-P-0086-2-002-018</v>
          </cell>
          <cell r="B14601" t="str">
            <v>1000X500 ASOSELK.PSLMZ.CEL.AY.YZY.CTSZ.(6)RD230V300W50HzCLI.30X30.KBL.GIZ.ON/OF.AY.YZY.+RZT</v>
          </cell>
        </row>
        <row r="14602">
          <cell r="A14602" t="str">
            <v>M-P-0086-2-002-017</v>
          </cell>
          <cell r="B14602" t="str">
            <v>1000X500 ASOSELK.PSLMZ.CEL.AY.YZY.CTSZ.(6)RD230V300W50HzCLI.30X30.ON/OF.FIS.AY.YZY.GRI.KBL</v>
          </cell>
        </row>
        <row r="14603">
          <cell r="A14603" t="str">
            <v>M-P-0086-2-002-016</v>
          </cell>
          <cell r="B14603" t="str">
            <v>1760X500 ASOSELK.PSLMZ.CEL.AY.YZY.CTSZ.(10)RD230V500W50HzCLI.30X30.ON/OF.FIS.AY.YZY.GRI.KBL(R)</v>
          </cell>
        </row>
        <row r="14604">
          <cell r="A14604" t="str">
            <v>M-P-0086-2-002-015</v>
          </cell>
          <cell r="B14604" t="str">
            <v>1380X500 ASOSELK.PSLMZ.CEL.AY.YZY.CTSZ.(8)RD230V400W50HzCLI.30X30.ON/OF.FIS.AY.YZY.GRI.KBL(R)</v>
          </cell>
        </row>
        <row r="14605">
          <cell r="A14605" t="str">
            <v>M-P-0086-2-002-008</v>
          </cell>
          <cell r="B14605" t="str">
            <v>1760X500 ASOSELK(BS)PSLMZ.CEL.AY.YZY.CTSZ.(10)RD230V300W50HzCLI.30X30.ON/OF.FSIZ.AY.YZY.BYZ.KBL(R)</v>
          </cell>
        </row>
        <row r="14606">
          <cell r="A14606" t="str">
            <v>M-P-0086-2-002-007</v>
          </cell>
          <cell r="B14606" t="str">
            <v>1760X500 ASOSELK(BS)PSLMZ.CEL.AY.YZY.CTSZ.(10)RD230V300W50HzCLI.30X30.ON/OF.FSIZ.AY.YZY.BYZ.KBL(L)</v>
          </cell>
        </row>
        <row r="14607">
          <cell r="A14607" t="str">
            <v>M-P-0086-2-002-005</v>
          </cell>
          <cell r="B14607" t="str">
            <v>1380X500 ASOSELK(BS)PSLMZ.CEL.AY.YZY.CTSZ.(8)RD230V250W50HzCLI.30X30.ON/OF.FSIZ.AY.YZY.BYZ.KBL(R)</v>
          </cell>
        </row>
        <row r="14608">
          <cell r="A14608" t="str">
            <v>M-P-0086-2-002-004</v>
          </cell>
          <cell r="B14608" t="str">
            <v>1000X500 ASOSELK(BS)PSLMZ.CEL.AY.YZY.CTSZ.(6)RD230V200W50HzCLI.30X30.ON/OF.FSIZ.AY.YZY.BYZ.KBL(R)</v>
          </cell>
        </row>
        <row r="14609">
          <cell r="A14609" t="str">
            <v>M-P-0086-2-002-003</v>
          </cell>
          <cell r="B14609" t="str">
            <v>1760X500 ASOSELK(BS)PSLMZ.CEL.AY.YZY.CTSZ.(10)RD230V400W50HzCLI.30X30.ON/OF.FSIZ.AY.YZY.BYZ.KBL(L)</v>
          </cell>
        </row>
        <row r="14610">
          <cell r="A14610" t="str">
            <v>M-P-0086-2-002-002</v>
          </cell>
          <cell r="B14610" t="str">
            <v>1380X500 ASOSELK(BS)PSLMZ.CEL.AY.YZY.CTSZ.(8)RD230V250W50HzCLI.30X30.ON/OF.FSIZ.AY.YZY.BYZ.KBL(L)</v>
          </cell>
        </row>
        <row r="14611">
          <cell r="A14611" t="str">
            <v>M-P-0086-2-002-001</v>
          </cell>
          <cell r="B14611" t="str">
            <v>1000X500 ASOSELK(BS)PSLMZ.CEL.AY.YZY.CTSZ.(6)RD230V200W50HzCLI.30X30.ON/OF.FSIZ.AY.YZY.BYZ.KBL(L)</v>
          </cell>
        </row>
        <row r="14612">
          <cell r="A14612" t="str">
            <v>M-P-0086-2-001-001</v>
          </cell>
          <cell r="B14612" t="str">
            <v>1000X500 ASOSELK.PSLMZ.CEL.FRC.YZY.(6)FR230V300W50HzCLI-STD.FIS.GRI.KBL</v>
          </cell>
        </row>
        <row r="14613">
          <cell r="A14613" t="str">
            <v>M-P-0086-1-175-001</v>
          </cell>
          <cell r="B14613" t="str">
            <v>800X500 ASOS.BAZ.PSLMZ.CEL.CTSZ.PVD.BRSHD.BRASS.(R)(5)(B)</v>
          </cell>
        </row>
        <row r="14614">
          <cell r="A14614" t="str">
            <v>M-P-0086-1-094-003</v>
          </cell>
          <cell r="B14614" t="str">
            <v>1000X500 ASOS.BAZ.PSLMZ.CEL.NIGHT.BLACK.(6)(B)</v>
          </cell>
        </row>
        <row r="14615">
          <cell r="A14615" t="str">
            <v>M-P-0086-1-094-002</v>
          </cell>
          <cell r="B14615" t="str">
            <v>1000X500 ASOSELK.BAZ.PSLMZ.CEL.NIGHT.BLACK.(6)(B)</v>
          </cell>
        </row>
        <row r="14616">
          <cell r="A14616" t="str">
            <v>M-P-0086-1-094-001</v>
          </cell>
          <cell r="B14616" t="str">
            <v>KULLANMA_1000X500 ASOS.PSLMZ.CEL.NIGHT.BLACK(R)(6)(B)</v>
          </cell>
        </row>
        <row r="14617">
          <cell r="A14617" t="str">
            <v>M-P-0086-1-002-011</v>
          </cell>
          <cell r="B14617" t="str">
            <v>1000X500 ASOSELK.(ACV).BAZ.PSLMZ.CEL.CTSZ.AY.YZY.(6)(B)</v>
          </cell>
        </row>
        <row r="14618">
          <cell r="A14618" t="str">
            <v>M-P-0086-1-002-010</v>
          </cell>
          <cell r="B14618" t="str">
            <v>1000X500 ASOSELK.(BS).BAZ.PSLMZ.CEL.CTSZ.AY.YZY.(6)(B)</v>
          </cell>
        </row>
        <row r="14619">
          <cell r="A14619" t="str">
            <v>M-P-0086-1-002-009</v>
          </cell>
          <cell r="B14619" t="str">
            <v>1380X500 ASOSELK.(ACO).BAZ.PSLMZ.CEL.CTSZ.AY.YZY.(8)(B)</v>
          </cell>
        </row>
        <row r="14620">
          <cell r="A14620" t="str">
            <v>M-P-0086-1-002-008</v>
          </cell>
          <cell r="B14620" t="str">
            <v>1380X500 ASOSELK.(ACV).BAZ.PSLMZ.CEL.CTSZ.AY.YZY.(8)(B)</v>
          </cell>
        </row>
        <row r="14621">
          <cell r="A14621" t="str">
            <v>M-P-0086-1-002-007</v>
          </cell>
          <cell r="B14621" t="str">
            <v>1760X500 ASOSELK.(ACO).BAZ.PSLMZ.CEL.CTSZ.AY.YZY.(10)(B)</v>
          </cell>
        </row>
        <row r="14622">
          <cell r="A14622" t="str">
            <v>M-P-0086-1-002-006</v>
          </cell>
          <cell r="B14622" t="str">
            <v>800X500 ASOSELK.BAZ.PSLMZ.CEL.CTSZ.AY.YZY.(5)(B)</v>
          </cell>
        </row>
        <row r="14623">
          <cell r="A14623" t="str">
            <v>M-P-0086-1-002-005</v>
          </cell>
          <cell r="B14623" t="str">
            <v>1000X500 ASOSELK.(ACO).BAZ.PSLMZ.CEL.CTSZ.AY.YZY.(6)(B)</v>
          </cell>
        </row>
        <row r="14624">
          <cell r="A14624" t="str">
            <v>M-P-0086-1-002-004</v>
          </cell>
          <cell r="B14624" t="str">
            <v>1380X500 ASOSELK.BAZ.PSLMZ.CEL.CTSZ.AY.YZY.(8)(B)</v>
          </cell>
        </row>
        <row r="14625">
          <cell r="A14625" t="str">
            <v>M-P-0086-1-002-003</v>
          </cell>
          <cell r="B14625" t="str">
            <v>1000X500 ASOSELK.BAZ.PSLMZ.CEL.CTSZ.AY.YZY.(6)(B)</v>
          </cell>
        </row>
        <row r="14626">
          <cell r="A14626" t="str">
            <v>M-P-0086-1-002-002</v>
          </cell>
          <cell r="B14626" t="str">
            <v>1760X500 ASOSELK.(BS).BAZ.PSLMZ.CEL.CTSZ.AY.YZY.(10)(B)</v>
          </cell>
        </row>
        <row r="14627">
          <cell r="A14627" t="str">
            <v>M-P-0086-1-002-001</v>
          </cell>
          <cell r="B14627" t="str">
            <v>1380X500 ASOSELK.(BS).BAZ.PSLMZ.CEL.CTSZ.AY.YZY.(8)(B)</v>
          </cell>
        </row>
        <row r="14628">
          <cell r="A14628" t="str">
            <v>M-P-0085-1-206-002</v>
          </cell>
          <cell r="B14628" t="str">
            <v>836X572 MALIBU.BAZ.PSLMZ.CEL.SEPIA.(6)(B)</v>
          </cell>
        </row>
        <row r="14629">
          <cell r="A14629" t="str">
            <v>M-P-0085-1-206-001</v>
          </cell>
          <cell r="B14629" t="str">
            <v>836X572 MALIBU.PSLMZ.CEL.SEPIA(6)(B)</v>
          </cell>
        </row>
        <row r="14630">
          <cell r="A14630" t="str">
            <v>M-P-0085-1-200-002</v>
          </cell>
          <cell r="B14630" t="str">
            <v>836X572 MALIBU.BAZ.PSLMZ.CEL.SEPIA.(6)(B)</v>
          </cell>
        </row>
        <row r="14631">
          <cell r="A14631" t="str">
            <v>M-P-0085-1-200-001</v>
          </cell>
          <cell r="B14631" t="str">
            <v>836X572 MALIBUPSLMZ.CEL.M.S.(YX355F)(6)(B)</v>
          </cell>
        </row>
        <row r="14632">
          <cell r="A14632" t="str">
            <v>M-P-0085-1-172-002</v>
          </cell>
          <cell r="B14632" t="str">
            <v>836X572 MALIBU.BAZ.PSLMZ.CEL.PVD.POLSHD.BRONZE.(6)(B)</v>
          </cell>
        </row>
        <row r="14633">
          <cell r="A14633" t="str">
            <v>M-P-0085-1-172-001</v>
          </cell>
          <cell r="B14633" t="str">
            <v>836X572 MALIBU.PSLMZ.CEL.PVD.POLSHD.BRONZE(6)(B)</v>
          </cell>
        </row>
        <row r="14634">
          <cell r="A14634" t="str">
            <v>M-P-0085-1-002-009</v>
          </cell>
          <cell r="B14634" t="str">
            <v>836X572 MALIBU.BAZ.PSLMZ.CEL.AY.YZY.(6)(B)</v>
          </cell>
        </row>
        <row r="14635">
          <cell r="A14635" t="str">
            <v>M-P-0085-1-002-008</v>
          </cell>
          <cell r="B14635" t="str">
            <v>836X572 MALIBU.(TT).BAZ.PSLMZ.CEL.AY.YZY.(6)(B)</v>
          </cell>
        </row>
        <row r="14636">
          <cell r="A14636" t="str">
            <v>M-P-0085-1-002-007</v>
          </cell>
          <cell r="B14636" t="str">
            <v>836X572 MALIBU.(TNN).BAZ.PSLMZ.CEL.AY.YZY.(6)(B)</v>
          </cell>
        </row>
        <row r="14637">
          <cell r="A14637" t="str">
            <v>M-P-0085-1-002-006</v>
          </cell>
          <cell r="B14637" t="str">
            <v>836X572 MALIBU.(TT).PSLMZ.CEL.AY.YZY(6)</v>
          </cell>
        </row>
        <row r="14638">
          <cell r="A14638" t="str">
            <v>M-P-0085-1-002-005</v>
          </cell>
          <cell r="B14638" t="str">
            <v>836X572 MALIBU.(TNN).PSLMZ.CEL.AY.YZY(6)</v>
          </cell>
        </row>
        <row r="14639">
          <cell r="A14639" t="str">
            <v>M-P-0085-1-002-001</v>
          </cell>
          <cell r="B14639" t="str">
            <v>836X572 MALIBU.PSLMZ.CEL.AY.YZY(6)</v>
          </cell>
        </row>
        <row r="14640">
          <cell r="A14640" t="str">
            <v>M-P-0085-1-001-002</v>
          </cell>
          <cell r="B14640" t="str">
            <v>836X572 MALIBU.BAZ.PSLMZ.CEL.FRC.YZY.(6)(B)</v>
          </cell>
        </row>
        <row r="14641">
          <cell r="A14641" t="str">
            <v>M-P-0085-1-001-001</v>
          </cell>
          <cell r="B14641" t="str">
            <v>836X572 MALIBU.PSLMZ.CEL.FRC.YZY.(6)(B)</v>
          </cell>
        </row>
        <row r="14642">
          <cell r="A14642" t="str">
            <v>M-P-0084-1-001-004</v>
          </cell>
          <cell r="B14642" t="str">
            <v>1000X600 TAURUS.(CCD).PSLMZ.CEL.FRC.YZY(24)</v>
          </cell>
        </row>
        <row r="14643">
          <cell r="A14643" t="str">
            <v>M-P-0084-1-001-002</v>
          </cell>
          <cell r="B14643" t="str">
            <v>1500X600 TAURUSPSLMZ.CEL.FRC.YZY(36)</v>
          </cell>
        </row>
        <row r="14644">
          <cell r="A14644" t="str">
            <v>M-P-0084-1-001-001</v>
          </cell>
          <cell r="B14644" t="str">
            <v>1000X600 TAURUSPSLMZ.CEL.FRC.YZY(24)(B)</v>
          </cell>
        </row>
        <row r="14645">
          <cell r="A14645" t="str">
            <v>M-P-0083-1-002-001</v>
          </cell>
          <cell r="B14645" t="str">
            <v>800X722 OREOPSLMZ.CEL.AY.YZY(3)</v>
          </cell>
        </row>
        <row r="14646">
          <cell r="A14646" t="str">
            <v>M-P-0082-1-002-004</v>
          </cell>
          <cell r="B14646" t="str">
            <v>1200X500 SONYA.BAZ.PSLMZ.CEL.AY.YZY.(10)(B)</v>
          </cell>
        </row>
        <row r="14647">
          <cell r="A14647" t="str">
            <v>M-P-0082-1-002-002</v>
          </cell>
          <cell r="B14647" t="str">
            <v>1200X500 SONYAPSLMZ.CEL.AY.YZY(10)</v>
          </cell>
        </row>
        <row r="14648">
          <cell r="A14648" t="str">
            <v>M-P-0082-1-002-001</v>
          </cell>
          <cell r="B14648" t="str">
            <v>1380X500 SONYAPSLMZ.CEL.AY.YZY(12)</v>
          </cell>
        </row>
        <row r="14649">
          <cell r="A14649" t="str">
            <v>M-P-0082-1-001-004</v>
          </cell>
          <cell r="B14649" t="str">
            <v>1200X500 SONYA.BAZ.PSLMZ.CEL.FRC.YZY.(10)(B)</v>
          </cell>
        </row>
        <row r="14650">
          <cell r="A14650" t="str">
            <v>M-P-0082-1-001-003</v>
          </cell>
          <cell r="B14650" t="str">
            <v>1200X500 SONYA.(SPH).BAZ.PSLMZ.CEL.FRC.YZY.(10)(B)</v>
          </cell>
        </row>
        <row r="14651">
          <cell r="A14651" t="str">
            <v>M-P-0082-1-001-002</v>
          </cell>
          <cell r="B14651" t="str">
            <v>1200X500 SONYA(SPH).PSLMZ.CEL.FRC.YZY(10)</v>
          </cell>
        </row>
        <row r="14652">
          <cell r="A14652" t="str">
            <v>M-P-0082-1-001-001</v>
          </cell>
          <cell r="B14652" t="str">
            <v>1200X500 SONYAPSLMZ.CEL.FRC.YZY(10)</v>
          </cell>
        </row>
        <row r="14653">
          <cell r="A14653" t="str">
            <v>M-P-0081-1-107-001</v>
          </cell>
          <cell r="B14653" t="str">
            <v>1200X600 GALAXYPSLMZ.CEL.ANTR.RAL7016</v>
          </cell>
        </row>
        <row r="14654">
          <cell r="A14654" t="str">
            <v>M-P-0081-1-002-001</v>
          </cell>
          <cell r="B14654" t="str">
            <v>1500X600 GALAXYPSLMZ.CEL.AY.YZY.(35)</v>
          </cell>
        </row>
        <row r="14655">
          <cell r="A14655" t="str">
            <v>M-P-0078-1-001-003</v>
          </cell>
          <cell r="B14655" t="str">
            <v>790X500 GRIP(CND)PSLMZ.CEL.FRC.YZY.(7)TOR.DMB</v>
          </cell>
        </row>
        <row r="14656">
          <cell r="A14656" t="str">
            <v>M-P-0076-1-001-011</v>
          </cell>
          <cell r="B14656" t="str">
            <v>1800X510 KALYON.(TRC).BAZ.PSLMZ.CEL.FRC.YZY.(13)(B)</v>
          </cell>
        </row>
        <row r="14657">
          <cell r="A14657" t="str">
            <v>M-P-0076-1-001-010</v>
          </cell>
          <cell r="B14657" t="str">
            <v>1500X510 KALYON.(TRC).BAZ.PSLMZ.CEL.FRC.YZY.(13)(B)</v>
          </cell>
        </row>
        <row r="14658">
          <cell r="A14658" t="str">
            <v>M-P-0076-1-001-009</v>
          </cell>
          <cell r="B14658" t="str">
            <v>1800X390 KALYON.(TRC).BAZ.PSLMZ.CEL.FRC.YZY.(10)(B)</v>
          </cell>
        </row>
        <row r="14659">
          <cell r="A14659" t="str">
            <v>M-P-0076-1-001-008</v>
          </cell>
          <cell r="B14659" t="str">
            <v>1500X590 KALYON.(TRC).BAZ.PSLMZ.CEL.FRC.YZY.(15)(B)</v>
          </cell>
        </row>
        <row r="14660">
          <cell r="A14660" t="str">
            <v>M-P-0076-1-001-007</v>
          </cell>
          <cell r="B14660" t="str">
            <v>1800X510 KALYON(TRC)PSLMZ.CEL.FRC.YZY.(13)</v>
          </cell>
        </row>
        <row r="14661">
          <cell r="A14661" t="str">
            <v>M-P-0076-1-001-006</v>
          </cell>
          <cell r="B14661" t="str">
            <v>1800X390 KALYON(TRC)PSLMZ.CEL.FRC.YZY.(10)</v>
          </cell>
        </row>
        <row r="14662">
          <cell r="A14662" t="str">
            <v>M-P-0076-1-001-005</v>
          </cell>
          <cell r="B14662" t="str">
            <v>1500X590 KALYON(TRC)PSLMZ.CEL.FRC.YZY.(15)</v>
          </cell>
        </row>
        <row r="14663">
          <cell r="A14663" t="str">
            <v>M-P-0076-1-001-004</v>
          </cell>
          <cell r="B14663" t="str">
            <v>1500X510 KALYON(TRC)PSLMZ.CEL.FRC.YZY.(13)</v>
          </cell>
        </row>
        <row r="14664">
          <cell r="A14664" t="str">
            <v>M-P-0076-1-001-003</v>
          </cell>
          <cell r="B14664" t="str">
            <v>1500X310 KALYONPSLMZ.CEL.FRC.YZY.(8)</v>
          </cell>
        </row>
        <row r="14665">
          <cell r="A14665" t="str">
            <v>M-P-0074-2-002-002</v>
          </cell>
          <cell r="B14665" t="str">
            <v>730X400 SNAKE.PSLMZ.CEL.AY.YZY.(5)MIDAS.HQ230V200W50HzCLI.KARE.AYR.ON/OF.KBL.GIZ.KR.HEC.1.1</v>
          </cell>
        </row>
        <row r="14666">
          <cell r="A14666" t="str">
            <v>M-P-0074-2-002-001</v>
          </cell>
          <cell r="B14666" t="str">
            <v>730X350 SNAKE.PSLMZ.CEL.AY.YZY.(5)75W.ON/OFF.KURU.ELEKTRIKLI</v>
          </cell>
        </row>
        <row r="14667">
          <cell r="A14667" t="str">
            <v>M-P-0074-1-002-002</v>
          </cell>
          <cell r="B14667" t="str">
            <v>730X350 SNAKE.BAZ.PSLMZ.CEL.AY.YZY.(5)(B)</v>
          </cell>
        </row>
        <row r="14668">
          <cell r="A14668" t="str">
            <v>M-P-0074-1-002-001</v>
          </cell>
          <cell r="B14668" t="str">
            <v>730X350 SNAKE.PSLMZ.CEL.AY.YZY.(5)</v>
          </cell>
        </row>
        <row r="14669">
          <cell r="A14669" t="str">
            <v>M-P-0074-1-001-002</v>
          </cell>
          <cell r="B14669" t="str">
            <v>600X500 SNAKE.BAZ.PSLMZ.CEL.FRC.YZY.(5)(B)</v>
          </cell>
        </row>
        <row r="14670">
          <cell r="A14670" t="str">
            <v>M-P-0074-1-001-001</v>
          </cell>
          <cell r="B14670" t="str">
            <v>600X500 SNAKE.PSLMZ.CEL.FRC.YZY.(5)</v>
          </cell>
        </row>
        <row r="14671">
          <cell r="A14671" t="str">
            <v>M-P-0073-2-002-001</v>
          </cell>
          <cell r="B14671" t="str">
            <v>1470X600 OSLOPSLMZ.CEL.AY.YZY.(20)HT230V500W50HzCLION/OFFIS.GRI(L)</v>
          </cell>
        </row>
        <row r="14672">
          <cell r="A14672" t="str">
            <v>M-P-0073-1-002-005</v>
          </cell>
          <cell r="B14672" t="str">
            <v>1470X600 OSLO.BAZ.PSLMZ.CEL.AY.YZY.(20)(B)</v>
          </cell>
        </row>
        <row r="14673">
          <cell r="A14673" t="str">
            <v>M-P-0073-1-002-002</v>
          </cell>
          <cell r="B14673" t="str">
            <v>1470X600 OSLOPSLMZ.CEL.AY.YZY.(20)</v>
          </cell>
        </row>
        <row r="14674">
          <cell r="A14674" t="str">
            <v>M-P-0072-1-001-001</v>
          </cell>
          <cell r="B14674" t="str">
            <v>1200X600 EMERALDPSLMZ.CEL.FRC.YZY.(12)</v>
          </cell>
        </row>
        <row r="14675">
          <cell r="A14675" t="str">
            <v>M-P-0071-1-062-004</v>
          </cell>
          <cell r="B14675" t="str">
            <v>1200X450 OCTAGON.(TR).BAZ.PSLMZ.CEL.AY.YZY.GRN.ALTN.LAK.KPLM.(13)(B)</v>
          </cell>
        </row>
        <row r="14676">
          <cell r="A14676" t="str">
            <v>M-P-0071-1-062-001</v>
          </cell>
          <cell r="B14676" t="str">
            <v>1200X450 OCTAGON.(TR).PSLMZ.CEL.AY.YZY.GRN.ALTN.LAK.KPLM(13)</v>
          </cell>
        </row>
        <row r="14677">
          <cell r="A14677" t="str">
            <v>M-P-0071-1-002-042</v>
          </cell>
          <cell r="B14677" t="str">
            <v>1200X500 OCTAGON.(TR).BAZ.PSLMZ.CEL.AY.YZY.(13)(B)</v>
          </cell>
        </row>
        <row r="14678">
          <cell r="A14678" t="str">
            <v>M-P-0071-1-002-041</v>
          </cell>
          <cell r="B14678" t="str">
            <v>1200X450 OCTAGON.(TR).BAZ.PSLMZ.CEL.AY.YZY.(13)(B)</v>
          </cell>
        </row>
        <row r="14679">
          <cell r="A14679" t="str">
            <v>M-P-0071-1-002-040</v>
          </cell>
          <cell r="B14679" t="str">
            <v>1500X500 OCTAGON.(TR).BAZ.PSLMZ.CEL.AY.YZY.(15)(B)</v>
          </cell>
        </row>
        <row r="14680">
          <cell r="A14680" t="str">
            <v>M-P-0071-1-002-039</v>
          </cell>
          <cell r="B14680" t="str">
            <v>850X450 OCTAGON.(TR).BAZ.PSLMZ.CEL.AY.YZY.(8)(B)</v>
          </cell>
        </row>
        <row r="14681">
          <cell r="A14681" t="str">
            <v>M-P-0071-1-002-038</v>
          </cell>
          <cell r="B14681" t="str">
            <v>700X450 OCTAGON.(TR).BAZ.PSLMZ.CEL.AY.YZY.(6)(B)</v>
          </cell>
        </row>
        <row r="14682">
          <cell r="A14682" t="str">
            <v>M-P-0071-1-002-037</v>
          </cell>
          <cell r="B14682" t="str">
            <v>1200X400 OCTAGON.(TR).BAZ.PSLMZ.CEL.AY.YZY.(13)(B)</v>
          </cell>
        </row>
        <row r="14683">
          <cell r="A14683" t="str">
            <v>M-P-0071-1-002-036</v>
          </cell>
          <cell r="B14683" t="str">
            <v>1200X660 OCTAGON.(TR).BAZ.PSLMZ.CEL.AY.YZY.(13)(B)</v>
          </cell>
        </row>
        <row r="14684">
          <cell r="A14684" t="str">
            <v>M-P-0071-1-002-035</v>
          </cell>
          <cell r="B14684" t="str">
            <v>750X500 OCTAGON.(TR).BAZ.PSLMZ.CEL.AY.YZY.(6)(B)</v>
          </cell>
        </row>
        <row r="14685">
          <cell r="A14685" t="str">
            <v>M-P-0071-1-002-034</v>
          </cell>
          <cell r="B14685" t="str">
            <v>850X500 OCTAGON.(TR).BAZ.PSLMZ.CEL.AY.YZY.(8)(B)</v>
          </cell>
        </row>
        <row r="14686">
          <cell r="A14686" t="str">
            <v>M-P-0071-1-002-033</v>
          </cell>
          <cell r="B14686" t="str">
            <v>1200X660 OCTAGON.(TR).BAZ.PSLMZ.CEL.AY.YZY.(13)(B)AKS:580.MM</v>
          </cell>
        </row>
        <row r="14687">
          <cell r="A14687" t="str">
            <v>M-P-0071-1-002-032</v>
          </cell>
          <cell r="B14687" t="str">
            <v>1200X600 OCTAGON.(TR).BAZ.PSLMZ.CEL.AY.YZY.(13)(B)</v>
          </cell>
        </row>
        <row r="14688">
          <cell r="A14688" t="str">
            <v>M-P-0071-1-002-031</v>
          </cell>
          <cell r="B14688" t="str">
            <v>1000X600 OCTAGON.(TR).BAZ.PSLMZ.CEL.AY.YZY.(11)(B)</v>
          </cell>
        </row>
        <row r="14689">
          <cell r="A14689" t="str">
            <v>M-P-0071-1-002-030</v>
          </cell>
          <cell r="B14689" t="str">
            <v>1000X400 OCTAGON.(TR).BAZ.PSLMZ.CEL.AY.YZY.(8)(B)</v>
          </cell>
        </row>
        <row r="14690">
          <cell r="A14690" t="str">
            <v>M-P-0071-1-002-029</v>
          </cell>
          <cell r="B14690" t="str">
            <v>700X500 OCTAGON.(TR).BAZ.PSLMZ.CEL.AY.YZY.(6)(B)</v>
          </cell>
        </row>
        <row r="14691">
          <cell r="A14691" t="str">
            <v>M-P-0071-1-002-028</v>
          </cell>
          <cell r="B14691" t="str">
            <v>300X400 OCTAGON.(TR).BAZ.PSLMZ.CEL.AY.YZY.(3)(B)</v>
          </cell>
        </row>
        <row r="14692">
          <cell r="A14692" t="str">
            <v>M-P-0071-1-002-027</v>
          </cell>
          <cell r="B14692" t="str">
            <v>600X400 OCTAGON.(TR).BAZ.PSLMZ.CEL.AY.YZY.(5)(B)</v>
          </cell>
        </row>
        <row r="14693">
          <cell r="A14693" t="str">
            <v>M-P-0071-1-002-026</v>
          </cell>
          <cell r="B14693" t="str">
            <v>1000X650 OCTAGON.(TR).BAZ.PSLMZ.CEL.AY.YZY.(6)(B)</v>
          </cell>
        </row>
        <row r="14694">
          <cell r="A14694" t="str">
            <v>M-P-0071-1-002-025</v>
          </cell>
          <cell r="B14694" t="str">
            <v>850X500 OCTAGON.(TR).BAZ.PSLMZ.CEL.AY.YZY.(8)(B)AKS:430.MM</v>
          </cell>
        </row>
        <row r="14695">
          <cell r="A14695" t="str">
            <v>M-P-0071-1-002-024</v>
          </cell>
          <cell r="B14695" t="str">
            <v>800X500 OCTAGON.(TR).BAZ.PSLMZ.CEL.AY.YZY.(8)(B)</v>
          </cell>
        </row>
        <row r="14696">
          <cell r="A14696" t="str">
            <v>M-P-0071-1-002-023</v>
          </cell>
          <cell r="B14696" t="str">
            <v>600X300 OCTAGON.(TR).BAZ.PSLMZ.CEL.AY.YZY.(5)(B)</v>
          </cell>
        </row>
        <row r="14697">
          <cell r="A14697" t="str">
            <v>M-P-0071-1-002-022</v>
          </cell>
          <cell r="B14697" t="str">
            <v>850X500 OCTAGON(TR)PSLMZ.CEL.AY.YZY.(8)</v>
          </cell>
        </row>
        <row r="14698">
          <cell r="A14698" t="str">
            <v>M-P-0071-1-002-021</v>
          </cell>
          <cell r="B14698" t="str">
            <v>1200X660 OCTAGON(TR)PSLMZ.CEL.AY.YZY.(13)</v>
          </cell>
        </row>
        <row r="14699">
          <cell r="A14699" t="str">
            <v>M-P-0071-1-002-019</v>
          </cell>
          <cell r="B14699" t="str">
            <v>1200X500 OCTAGON(TR)PSLMZ.CEL.AY.YZY.(13)</v>
          </cell>
        </row>
        <row r="14700">
          <cell r="A14700" t="str">
            <v>M-P-0071-1-002-018</v>
          </cell>
          <cell r="B14700" t="str">
            <v>1200X450 OCTAGON(TR)PSLMZ.CEL.AY.YZY.(13)</v>
          </cell>
        </row>
        <row r="14701">
          <cell r="A14701" t="str">
            <v>M-P-0071-1-002-017</v>
          </cell>
          <cell r="B14701" t="str">
            <v>1000X650 OCTAGON(TR)PSLMZ.CEL.AY.YZY.(6)</v>
          </cell>
        </row>
        <row r="14702">
          <cell r="A14702" t="str">
            <v>M-P-0071-1-002-016</v>
          </cell>
          <cell r="B14702" t="str">
            <v>1500X500 OCTAGON(TR)PSLMZ.CEL.AY.YZY.(15)</v>
          </cell>
        </row>
        <row r="14703">
          <cell r="A14703" t="str">
            <v>M-P-0071-1-002-015</v>
          </cell>
          <cell r="B14703" t="str">
            <v>1200X660 OCTAGON(TR)PSLMZ.CEL.AY.YZY.(13)AKS:580mm</v>
          </cell>
        </row>
        <row r="14704">
          <cell r="A14704" t="str">
            <v>M-P-0071-1-002-014</v>
          </cell>
          <cell r="B14704" t="str">
            <v>850X500 OCTAGON(TR)PSLMZ.CEL.AY.YZY.(8)AKS:430mm</v>
          </cell>
        </row>
        <row r="14705">
          <cell r="A14705" t="str">
            <v>M-P-0071-1-002-012</v>
          </cell>
          <cell r="B14705" t="str">
            <v>850X450 OCTAGON(TR)PSLMZ.CEL.AY.YZY.(8)</v>
          </cell>
        </row>
        <row r="14706">
          <cell r="A14706" t="str">
            <v>M-P-0071-1-002-011</v>
          </cell>
          <cell r="B14706" t="str">
            <v>700X450 OCTAGON(TR)PSLMZ.CEL.AY.YZY.(6)</v>
          </cell>
        </row>
        <row r="14707">
          <cell r="A14707" t="str">
            <v>M-P-0071-1-002-010</v>
          </cell>
          <cell r="B14707" t="str">
            <v>700X500 OCTAGON(TR)PSLMZ.CEL.AY.YZY (6)</v>
          </cell>
        </row>
        <row r="14708">
          <cell r="A14708" t="str">
            <v>M-P-0071-1-002-009</v>
          </cell>
          <cell r="B14708" t="str">
            <v>750X500 OCTAGON(TR)PSLMZ.CEL.AY.YZY.(6)</v>
          </cell>
        </row>
        <row r="14709">
          <cell r="A14709" t="str">
            <v>M-P-0071-1-002-008</v>
          </cell>
          <cell r="B14709" t="str">
            <v>300X400 OCTAGON(TR)PSLMZ.CEL.AY.YZY.(3)</v>
          </cell>
        </row>
        <row r="14710">
          <cell r="A14710" t="str">
            <v>M-P-0071-1-002-007</v>
          </cell>
          <cell r="B14710" t="str">
            <v>800X500 OCTAGON(TR)PSLMZ.CEL.AY.YZY.(8)</v>
          </cell>
        </row>
        <row r="14711">
          <cell r="A14711" t="str">
            <v>M-P-0071-1-002-006</v>
          </cell>
          <cell r="B14711" t="str">
            <v>1000X400 OCTAGON(TR)PSLMZ.CEL.AY.YZY.(8)</v>
          </cell>
        </row>
        <row r="14712">
          <cell r="A14712" t="str">
            <v>M-P-0071-1-002-005</v>
          </cell>
          <cell r="B14712" t="str">
            <v>1200X600 OCTAGON(TR)PSLMZ.CEL.AY.YZY.(13)</v>
          </cell>
        </row>
        <row r="14713">
          <cell r="A14713" t="str">
            <v>M-P-0071-1-002-004</v>
          </cell>
          <cell r="B14713" t="str">
            <v>1000X600 OCTAGON(TR)PSLMZ.CEL.AY.YZY.(11)</v>
          </cell>
        </row>
        <row r="14714">
          <cell r="A14714" t="str">
            <v>M-P-0071-1-002-003</v>
          </cell>
          <cell r="B14714" t="str">
            <v>1200X400 OCTAGON(TR)PSLMZ.CEL.AY.YZY.(13)</v>
          </cell>
        </row>
        <row r="14715">
          <cell r="A14715" t="str">
            <v>M-P-0071-1-002-002</v>
          </cell>
          <cell r="B14715" t="str">
            <v>600X400 OCTAGON(TR)PSLMZ.CEL.AY.YZY.(5)</v>
          </cell>
        </row>
        <row r="14716">
          <cell r="A14716" t="str">
            <v>M-P-0071-1-002-001</v>
          </cell>
          <cell r="B14716" t="str">
            <v>600X300 OCTAGON(TR)PSLMZ.CEL.AY.YZY.(5)</v>
          </cell>
        </row>
        <row r="14717">
          <cell r="A14717" t="str">
            <v>M-P-0070-2-001-003</v>
          </cell>
          <cell r="B14717" t="str">
            <v>1000X500 SIERRAPSLMZ.CEL.FRC.YZY.(6)RD230V200W50HzCLI.30x30.ON/OF.FIS.FRC.YZY.</v>
          </cell>
        </row>
        <row r="14718">
          <cell r="A14718" t="str">
            <v>M-P-0070-1-216-004</v>
          </cell>
          <cell r="B14718" t="str">
            <v>1000X500 SIERRA.BAZ.PSLMZ.CEL.SNOW.WHITE.(6)(B)</v>
          </cell>
        </row>
        <row r="14719">
          <cell r="A14719" t="str">
            <v>M-P-0070-1-216-003</v>
          </cell>
          <cell r="B14719" t="str">
            <v>808X500 SIERRA.BAZ.PSLMZ.CEL.SNOW.WHITE.(5)(B)</v>
          </cell>
        </row>
        <row r="14720">
          <cell r="A14720" t="str">
            <v>M-P-0070-1-216-002</v>
          </cell>
          <cell r="B14720" t="str">
            <v>1000X500 SIERRAPSLMZ.CEL.SNOW.WHITE.RAL9016(6)(B)</v>
          </cell>
        </row>
        <row r="14721">
          <cell r="A14721" t="str">
            <v>M-P-0070-1-216-001</v>
          </cell>
          <cell r="B14721" t="str">
            <v>808X500 SIERRAPSLMZ.CEL.SNOW.WHITE.RAL9016(5)(B)</v>
          </cell>
        </row>
        <row r="14722">
          <cell r="A14722" t="str">
            <v>M-P-0070-1-178-002</v>
          </cell>
          <cell r="B14722" t="str">
            <v>1000X500 SIERRA.BAZ.PSLMZ.CEL.PVD.POLSHD.BLACK.CHROME.(6)(B)</v>
          </cell>
        </row>
        <row r="14723">
          <cell r="A14723" t="str">
            <v>M-P-0070-1-178-001</v>
          </cell>
          <cell r="B14723" t="str">
            <v>1000X500 SIERRAPSLMZ.CEL.PVD.POLSHD.BLACK.CHROME(6)(B)</v>
          </cell>
        </row>
        <row r="14724">
          <cell r="A14724" t="str">
            <v>M-P-0070-1-151-004</v>
          </cell>
          <cell r="B14724" t="str">
            <v>1400X500 SIERRA.BAZ.PSLMZ.CEL.NAVY.BLUE.(8)(B)</v>
          </cell>
        </row>
        <row r="14725">
          <cell r="A14725" t="str">
            <v>M-P-0070-1-151-003</v>
          </cell>
          <cell r="B14725" t="str">
            <v>1000X500 SIERRA.BAZ.PSLMZ.CEL.NAVY.BLUE.(6)(B)</v>
          </cell>
        </row>
        <row r="14726">
          <cell r="A14726" t="str">
            <v>M-P-0070-1-151-002</v>
          </cell>
          <cell r="B14726" t="str">
            <v>1400X500 SIERRAPSLMZ.CEL.NAVY.BLUE.RAL5003(8)(B)</v>
          </cell>
        </row>
        <row r="14727">
          <cell r="A14727" t="str">
            <v>M-P-0070-1-151-001</v>
          </cell>
          <cell r="B14727" t="str">
            <v>1000X500 SIERRAPSLMZ.CEL.NAVY.BLUE.RAL5003(6)(B)</v>
          </cell>
        </row>
        <row r="14728">
          <cell r="A14728" t="str">
            <v>M-P-0070-1-149-004</v>
          </cell>
          <cell r="B14728" t="str">
            <v>1400X500 SIERRA.BAZ.PSLMZ.CEL.CLEOPATRA.(8)(B)</v>
          </cell>
        </row>
        <row r="14729">
          <cell r="A14729" t="str">
            <v>M-P-0070-1-149-003</v>
          </cell>
          <cell r="B14729" t="str">
            <v>1000X500 SIERRA.BAZ.PSLMZ.CEL.CLEOPATRA.(6)(B)</v>
          </cell>
        </row>
        <row r="14730">
          <cell r="A14730" t="str">
            <v>M-P-0070-1-149-002</v>
          </cell>
          <cell r="B14730" t="str">
            <v>1400X500 SIERRAPSLMZ.CEL.CLEOPATRA(8)(B)</v>
          </cell>
        </row>
        <row r="14731">
          <cell r="A14731" t="str">
            <v>M-P-0070-1-149-001</v>
          </cell>
          <cell r="B14731" t="str">
            <v>1000X500 SIERRAPSLMZ.CEL.CLEOPATRA(6)(B)</v>
          </cell>
        </row>
        <row r="14732">
          <cell r="A14732" t="str">
            <v>M-P-0070-1-094-004</v>
          </cell>
          <cell r="B14732" t="str">
            <v>1000X500 SIERRA.BAZ.PSLMZ.CEL.NIGHT.BLACK.(6)(B)</v>
          </cell>
        </row>
        <row r="14733">
          <cell r="A14733" t="str">
            <v>M-P-0070-1-094-003</v>
          </cell>
          <cell r="B14733" t="str">
            <v>1400X500 SIERRA.BAZ.PSLMZ.CEL.NIGHT.BLACK.(8)(B)</v>
          </cell>
        </row>
        <row r="14734">
          <cell r="A14734" t="str">
            <v>M-P-0070-1-094-002</v>
          </cell>
          <cell r="B14734" t="str">
            <v>1400X500 SIERRAPSLMZ.CEL.NIGHT.BLACK(8)(B)</v>
          </cell>
        </row>
        <row r="14735">
          <cell r="A14735" t="str">
            <v>M-P-0070-1-094-001</v>
          </cell>
          <cell r="B14735" t="str">
            <v>1000X500 SIERRAPSLMZ.CEL.NIGHT.BLACK(6)(B)</v>
          </cell>
        </row>
        <row r="14736">
          <cell r="A14736" t="str">
            <v>M-P-0070-1-002-009</v>
          </cell>
          <cell r="B14736" t="str">
            <v>1000X500 SIERRA.BAZ.PSLMZ.CEL.AY.YZY.(6)(B)</v>
          </cell>
        </row>
        <row r="14737">
          <cell r="A14737" t="str">
            <v>M-P-0070-1-002-008</v>
          </cell>
          <cell r="B14737" t="str">
            <v>1000X500 SIERRA.(JE).BAZ.PSLMZ.CEL.AY.YZY.(6)(B)</v>
          </cell>
        </row>
        <row r="14738">
          <cell r="A14738" t="str">
            <v>M-P-0070-1-002-007</v>
          </cell>
          <cell r="B14738" t="str">
            <v>1400X500 SIERRA.BAZ.PSLMZ.CEL.AY.YZY.(8)(B)</v>
          </cell>
        </row>
        <row r="14739">
          <cell r="A14739" t="str">
            <v>M-P-0070-1-002-006</v>
          </cell>
          <cell r="B14739" t="str">
            <v>1400X500 SIERRA.(JE).BAZ.PSLMZ.CEL.AY.YZY.(8)(B)</v>
          </cell>
        </row>
        <row r="14740">
          <cell r="A14740" t="str">
            <v>M-P-0070-1-002-005</v>
          </cell>
          <cell r="B14740" t="str">
            <v>1400X500 SIERRA.PSLMZ.CEL.AY.YZY.(8)(B)</v>
          </cell>
        </row>
        <row r="14741">
          <cell r="A14741" t="str">
            <v>M-P-0070-1-002-004</v>
          </cell>
          <cell r="B14741" t="str">
            <v>1400X500 SIERRA(JE)PSLMZ.CEL.AY.YZY.(8)</v>
          </cell>
        </row>
        <row r="14742">
          <cell r="A14742" t="str">
            <v>M-P-0070-1-002-002</v>
          </cell>
          <cell r="B14742" t="str">
            <v>1000X500 SIERRAPSLMZ.CEL.AY.YZY.(6)(B)</v>
          </cell>
        </row>
        <row r="14743">
          <cell r="A14743" t="str">
            <v>M-P-0070-1-002-001</v>
          </cell>
          <cell r="B14743" t="str">
            <v>1000X500 SIERRA(JE)PSLMZ.CEL.AY.YZY.(6)</v>
          </cell>
        </row>
        <row r="14744">
          <cell r="A14744" t="str">
            <v>M-P-0070-1-001-010</v>
          </cell>
          <cell r="B14744" t="str">
            <v>1400X500 SIERRA.BAZ.PSLMZ.CEL.FRC.YZY.(8)(B)</v>
          </cell>
        </row>
        <row r="14745">
          <cell r="A14745" t="str">
            <v>M-P-0070-1-001-009</v>
          </cell>
          <cell r="B14745" t="str">
            <v>1000X500 SIERRA.(JE).BAZ.PSLMZ.CEL.FRC.YZY.(6)(B)</v>
          </cell>
        </row>
        <row r="14746">
          <cell r="A14746" t="str">
            <v>M-P-0070-1-001-008</v>
          </cell>
          <cell r="B14746" t="str">
            <v>1000X500 SIERRA.(SPH).BAZ.PSLMZ.CEL.FRC.YZY.(6)(B)</v>
          </cell>
        </row>
        <row r="14747">
          <cell r="A14747" t="str">
            <v>M-P-0070-1-001-007</v>
          </cell>
          <cell r="B14747" t="str">
            <v>1400X500 SIERRA.(JE).BAZ.PSLMZ.CEL.FRC.YZY.(8)(B)</v>
          </cell>
        </row>
        <row r="14748">
          <cell r="A14748" t="str">
            <v>M-P-0070-1-001-006</v>
          </cell>
          <cell r="B14748" t="str">
            <v>1000X500 SIERRA.BAZ.PSLMZ.CEL.FRC.YZY.(6)(B)</v>
          </cell>
        </row>
        <row r="14749">
          <cell r="A14749" t="str">
            <v>M-P-0070-1-001-005</v>
          </cell>
          <cell r="B14749" t="str">
            <v>1400X500 SIERRA.PSLMZ.CEL.FRC.YZY.(8)(B)</v>
          </cell>
        </row>
        <row r="14750">
          <cell r="A14750" t="str">
            <v>M-P-0070-1-001-004</v>
          </cell>
          <cell r="B14750" t="str">
            <v>1400X500 SIERRA(JE)PSLMZ.CEL.FRC.YZY.(8)</v>
          </cell>
        </row>
        <row r="14751">
          <cell r="A14751" t="str">
            <v>M-P-0070-1-001-003</v>
          </cell>
          <cell r="B14751" t="str">
            <v>1000X500 SIERRA(JE)PSLMZ.CEL.FRC.YZY.(6)</v>
          </cell>
        </row>
        <row r="14752">
          <cell r="A14752" t="str">
            <v>M-P-0070-1-001-002</v>
          </cell>
          <cell r="B14752" t="str">
            <v>1000X500 SIERRA(SPH)PSLMZ.CEL.FRC.YZY.(6)</v>
          </cell>
        </row>
        <row r="14753">
          <cell r="A14753" t="str">
            <v>M-P-0070-1-001-001</v>
          </cell>
          <cell r="B14753" t="str">
            <v>1000X500 SIERRAPSLMZ.CEL.FRC.YZY.(6)(B)</v>
          </cell>
        </row>
        <row r="14754">
          <cell r="A14754" t="str">
            <v>M-P-0069-2-094-001</v>
          </cell>
          <cell r="B14754" t="str">
            <v>1200X500 TRENDYPSLMZ.CEL.NIGHT.BLACK(7)(B)RD230V300W50HzCLI.30X30.ON/OF.FIS.FRC.YZY.GRI.KBL.(R)</v>
          </cell>
        </row>
        <row r="14755">
          <cell r="A14755" t="str">
            <v>M-P-0069-2-002-016</v>
          </cell>
          <cell r="B14755" t="str">
            <v>800X500 TRENDY(ACV)PSLMZ.CEL.AY.YZY.(5)RD230V150W50HzCLI.32.ON/OF.FSIZ.AY.YZY.BYZ.KBL.(L)</v>
          </cell>
        </row>
        <row r="14756">
          <cell r="A14756" t="str">
            <v>M-P-0069-2-002-015</v>
          </cell>
          <cell r="B14756" t="str">
            <v>800X500 TRENDY(CLD)PSLMZ.CEL.AY.YZY.(5)RD230V150W50HzCLI.32.KBL.GIZ.ON/OF.AY.YZY.+RZT(R)</v>
          </cell>
        </row>
        <row r="14757">
          <cell r="A14757" t="str">
            <v>M-P-0069-2-002-014</v>
          </cell>
          <cell r="B14757" t="str">
            <v>1200X500 TRENDY.PSLMZ.CEL.AY.YZY.(7)(B)RD230V300W50HzCLI.32.KBL.GIZ.ON/OF.AY.YZY.+RZT(L)</v>
          </cell>
        </row>
        <row r="14758">
          <cell r="A14758" t="str">
            <v>M-P-0069-2-002-013</v>
          </cell>
          <cell r="B14758" t="str">
            <v>800X500 TRENDY.PSLMZ.CEL.AY.YZY.(5)(B)RD230V150W50HzCLI.32.ON/OF.FIS.AY.YZY.+GRI.KBL(R)</v>
          </cell>
        </row>
        <row r="14759">
          <cell r="A14759" t="str">
            <v>M-P-0069-2-002-012</v>
          </cell>
          <cell r="B14759" t="str">
            <v>800X500 TRENDY(ACV)PSLMZ.CEL.AY.YZY.(5)RD230V150W50HzCLI.32.ON/OF.FSIZ.AY.YZY.BYZ.KBL.(R)</v>
          </cell>
        </row>
        <row r="14760">
          <cell r="A14760" t="str">
            <v>M-P-0069-2-002-011</v>
          </cell>
          <cell r="B14760" t="str">
            <v>1500X500 TRENDY(ACV)PSLMZ.CEL.AY.YZY.(9)RD230V250W50HzCLI.32.ON/OF.FSIZ.AY.YZY.BYZ.KBL.(R)</v>
          </cell>
        </row>
        <row r="14761">
          <cell r="A14761" t="str">
            <v>M-P-0069-2-002-010</v>
          </cell>
          <cell r="B14761" t="str">
            <v>1200X500 TRENDY(ACV)PSLMZ.CEL.AY.YZY.(7)RD230V200W50HzCLI.32.ON/OF.FSIZ.AY.YZY.BYZ.KBL.(R)</v>
          </cell>
        </row>
        <row r="14762">
          <cell r="A14762" t="str">
            <v>M-P-0069-2-002-009</v>
          </cell>
          <cell r="B14762" t="str">
            <v>1200X500 TRENDY.PSLMZ.CEL.AY.YZY.(R)(7)(B)RD230V300W50HzCLI.30X30.ON/OF.FIS.AY.YZY.GRI.KBL.(R)</v>
          </cell>
        </row>
        <row r="14763">
          <cell r="A14763" t="str">
            <v>M-P-0069-2-002-008</v>
          </cell>
          <cell r="B14763" t="str">
            <v>800X500 TRENDY.PSLMZ.CEL.AY.YZY.(5)(B)RD230V200W50HzCLI.32.KBL.GIZ.ON/OF.AY.YZY.+RZT(R)</v>
          </cell>
        </row>
        <row r="14764">
          <cell r="A14764" t="str">
            <v>M-P-0069-2-002-007</v>
          </cell>
          <cell r="B14764" t="str">
            <v>1200X500 TRENDY.PSLMZ.CEL.AY.YZY.(7)(B)RD230V300W50HzCLI.32.KBL.GIZ.ON/OF.AY.YZY.+RZT(R)</v>
          </cell>
        </row>
        <row r="14765">
          <cell r="A14765" t="str">
            <v>M-P-0069-2-002-006</v>
          </cell>
          <cell r="B14765" t="str">
            <v>1500X500 TRENDY.PSLMZ.CEL.AY.YZY.(9)RD230V300W50HzCLI.32.KBL.GIZ.ON/OF.AY.YZY.+RZT</v>
          </cell>
        </row>
        <row r="14766">
          <cell r="A14766" t="str">
            <v>M-P-0069-2-002-005</v>
          </cell>
          <cell r="B14766" t="str">
            <v>800X500 TRENDY(BS)PSLMZ.CEL.AY.YZY.(5)RD230V150W50HzCLI.32.ON/OF.FSIZ.AY.YZY.BYZ.3,5Mt.KBL.(R)</v>
          </cell>
        </row>
        <row r="14767">
          <cell r="A14767" t="str">
            <v>M-P-0069-2-002-004</v>
          </cell>
          <cell r="B14767" t="str">
            <v>800X500 TRENDY(BS)PSLMZ.CEL.AY.YZY.(5)RD230V150W50HzCLI.32.ON/OF.FSIZ.AY.YZY.BYZ.KBL.(L)</v>
          </cell>
        </row>
        <row r="14768">
          <cell r="A14768" t="str">
            <v>M-P-0069-2-002-003</v>
          </cell>
          <cell r="B14768" t="str">
            <v>1500X500 TRENDY(BS)PSLMZ.CEL.AY.YZY.(9)RD230V250W50HzCLI.32.ON/OF.FSIZ.AY.YZY.BYZ.KBL.(R)</v>
          </cell>
        </row>
        <row r="14769">
          <cell r="A14769" t="str">
            <v>M-P-0069-2-002-002</v>
          </cell>
          <cell r="B14769" t="str">
            <v>1200X500 TRENDY(BS)PSLMZ.CEL.AY.YZY.(7)RD230V200W50HzCLI.32.ON/OF.FSIZ.AY.YZY.BYZ.KBL.(R)</v>
          </cell>
        </row>
        <row r="14770">
          <cell r="A14770" t="str">
            <v>M-P-0069-2-002-001</v>
          </cell>
          <cell r="B14770" t="str">
            <v>800X500 TRENDY(BS)PSLMZ.CEL.AY.YZY.(5)RD230V150W50HzCLI.32.ON/OF.FSIZ.AY.YZY.BYZ.KBL.(R)</v>
          </cell>
        </row>
        <row r="14771">
          <cell r="A14771" t="str">
            <v>M-P-0069-1-204-002</v>
          </cell>
          <cell r="B14771" t="str">
            <v>800X500 TRENDY.BAZ.PSLMZ.CEL.PVD.BRSHD.COPPER.(5)(B)</v>
          </cell>
        </row>
        <row r="14772">
          <cell r="A14772" t="str">
            <v>M-P-0069-1-204-001</v>
          </cell>
          <cell r="B14772" t="str">
            <v>800X500 TRENDY.PSLMZ.CEL.PVD.BRSHED.COPPER(5)(B)</v>
          </cell>
        </row>
        <row r="14773">
          <cell r="A14773" t="str">
            <v>M-P-0069-1-181-003</v>
          </cell>
          <cell r="B14773" t="str">
            <v>800X500 TRENDY.BAZ.PSLMZ.CEL.PVD.POLSHD.REDGOLD.(5)(B)</v>
          </cell>
        </row>
        <row r="14774">
          <cell r="A14774" t="str">
            <v>M-P-0069-1-181-002</v>
          </cell>
          <cell r="B14774" t="str">
            <v>800X500 TRENDYPSLMZ.CEL.PVD.POLSHD.REDGOLD(5)(B)</v>
          </cell>
        </row>
        <row r="14775">
          <cell r="A14775" t="str">
            <v>M-P-0069-1-181-001</v>
          </cell>
          <cell r="B14775" t="str">
            <v>1200X500 TRENDYPSLMZ.CEL.POLSHD.REDGOLD(7)(B)</v>
          </cell>
        </row>
        <row r="14776">
          <cell r="A14776" t="str">
            <v>M-P-0069-1-179-012</v>
          </cell>
          <cell r="B14776" t="str">
            <v>1500X500 TRENDY.(ACV).BAZ.PSLMZ.CEL.PVD.BRSHD.BLACK.CHROME.(9)(B)</v>
          </cell>
        </row>
        <row r="14777">
          <cell r="A14777" t="str">
            <v>M-P-0069-1-179-011</v>
          </cell>
          <cell r="B14777" t="str">
            <v>1200X500 TRENDY.(ACV).BAZ.PSLMZ.CEL.PVD.BRSHD.BLACK.CHROME.(7)(B)</v>
          </cell>
        </row>
        <row r="14778">
          <cell r="A14778" t="str">
            <v>M-P-0069-1-179-010</v>
          </cell>
          <cell r="B14778" t="str">
            <v>800X500 TRENDY.(ACV).BAZ.PSLMZ.CEL.PVD.BRSHD.BLACK.CHROME.(5)(B)</v>
          </cell>
        </row>
        <row r="14779">
          <cell r="A14779" t="str">
            <v>M-P-0069-1-179-009</v>
          </cell>
          <cell r="B14779" t="str">
            <v>1500X500 TRENDY.(BS).BAZ.PSLMZ.CEL.PVD.BRSHD.BLACK.CHROME.(9)(B)</v>
          </cell>
        </row>
        <row r="14780">
          <cell r="A14780" t="str">
            <v>M-P-0069-1-179-008</v>
          </cell>
          <cell r="B14780" t="str">
            <v>1200X500 TRENDY.(BS).BAZ.PSLMZ.CEL.PVD.BRSHD.BLACK.CHROME.(7)(B)</v>
          </cell>
        </row>
        <row r="14781">
          <cell r="A14781" t="str">
            <v>M-P-0069-1-179-007</v>
          </cell>
          <cell r="B14781" t="str">
            <v>800X500 TRENDY.(BS).BAZ.PSLMZ.CEL.PVD.BRSHD.BLACK.CHROME.(5)(B)</v>
          </cell>
        </row>
        <row r="14782">
          <cell r="A14782" t="str">
            <v>M-P-0069-1-179-006</v>
          </cell>
          <cell r="B14782" t="str">
            <v>1500X500 TRENDY(ACV)PSLMZ.CEL.PVD.BRSHED.BLACK.CHROME(9)(B)</v>
          </cell>
        </row>
        <row r="14783">
          <cell r="A14783" t="str">
            <v>M-P-0069-1-179-005</v>
          </cell>
          <cell r="B14783" t="str">
            <v>1200X500 TRENDY(ACV)PSLMZ.CEL.PVD.BRSHED.BLACK.CHROME(7)(B)</v>
          </cell>
        </row>
        <row r="14784">
          <cell r="A14784" t="str">
            <v>M-P-0069-1-179-004</v>
          </cell>
          <cell r="B14784" t="str">
            <v>800X500 TRENDY(ACV)PSLMZ.CEL.PVD.BRSHED.BLACK.CHROME(5)(B)</v>
          </cell>
        </row>
        <row r="14785">
          <cell r="A14785" t="str">
            <v>M-P-0069-1-179-003</v>
          </cell>
          <cell r="B14785" t="str">
            <v>1500X500 TRENDY(BS)PSLMZ.CEL.PVD.BRSHED.BLACK.CHROME(9)(B)</v>
          </cell>
        </row>
        <row r="14786">
          <cell r="A14786" t="str">
            <v>M-P-0069-1-179-002</v>
          </cell>
          <cell r="B14786" t="str">
            <v>1200X500 TRENDY(BS)PSLMZ.CEL.PVD.BRSHED.BLACK.CHROME(7)(B)</v>
          </cell>
        </row>
        <row r="14787">
          <cell r="A14787" t="str">
            <v>M-P-0069-1-179-001</v>
          </cell>
          <cell r="B14787" t="str">
            <v>800X500 TRENDY(BS)PSLMZ.CEL.PVD.BRSHED.BLACK.CHROME(5)(B)</v>
          </cell>
        </row>
        <row r="14788">
          <cell r="A14788" t="str">
            <v>M-P-0069-1-175-020</v>
          </cell>
          <cell r="B14788" t="str">
            <v>1500X500 TRENDY.BAZ.PSLMZ.CEL.PVD.BRSHD.BRASS.(9)(B)</v>
          </cell>
        </row>
        <row r="14789">
          <cell r="A14789" t="str">
            <v>M-P-0069-1-175-019</v>
          </cell>
          <cell r="B14789" t="str">
            <v>1200X500 TRENDY.BAZ.PSLMZ.CEL.PVD.BRSHD.BRASS.(7)(B)</v>
          </cell>
        </row>
        <row r="14790">
          <cell r="A14790" t="str">
            <v>M-P-0069-1-175-018</v>
          </cell>
          <cell r="B14790" t="str">
            <v>1500X500 TRENDY.(ACV).BAZ.PSLMZ.CEL.PVD.BRSHD.BRASS.(9)(B)</v>
          </cell>
        </row>
        <row r="14791">
          <cell r="A14791" t="str">
            <v>M-P-0069-1-175-017</v>
          </cell>
          <cell r="B14791" t="str">
            <v>1500X500 TRENDY.(BS).BAZ.PSLMZ.CEL.PVD.BRSHD.BRASS.(9)(B)</v>
          </cell>
        </row>
        <row r="14792">
          <cell r="A14792" t="str">
            <v>M-P-0069-1-175-016</v>
          </cell>
          <cell r="B14792" t="str">
            <v>800X500 TRENDY.BAZ.PSLMZ.CEL.PVD.BRSHD.BRASS.(5)(B)</v>
          </cell>
        </row>
        <row r="14793">
          <cell r="A14793" t="str">
            <v>M-P-0069-1-175-015</v>
          </cell>
          <cell r="B14793" t="str">
            <v>1200X500 TRENDY.(ACV).BAZ.PSLMZ.CEL.PVD.BRSHD.BRASS.(7)(B)</v>
          </cell>
        </row>
        <row r="14794">
          <cell r="A14794" t="str">
            <v>M-P-0069-1-175-014</v>
          </cell>
          <cell r="B14794" t="str">
            <v>800X500 TRENDY.(ACV).BAZ.PSLMZ.CEL.PVD.BRSHD.BRASS.(5)(B)</v>
          </cell>
        </row>
        <row r="14795">
          <cell r="A14795" t="str">
            <v>M-P-0069-1-175-013</v>
          </cell>
          <cell r="B14795" t="str">
            <v>1200X500 TRENDY.(BS).BAZ.PSLMZ.CEL.PVD.BRSHD.BRASS.(7)(B)</v>
          </cell>
        </row>
        <row r="14796">
          <cell r="A14796" t="str">
            <v>M-P-0069-1-175-012</v>
          </cell>
          <cell r="B14796" t="str">
            <v>800X500 TRENDY.(BS).BAZ.PSLMZ.CEL.PVD.BRSHD.BRASS.(5)(B)</v>
          </cell>
        </row>
        <row r="14797">
          <cell r="A14797" t="str">
            <v>M-P-0069-1-175-011</v>
          </cell>
          <cell r="B14797" t="str">
            <v>1500X500 TRENDY.PSLMZ.CEL.PVD.BRSHED.BRASS(9)(B)</v>
          </cell>
        </row>
        <row r="14798">
          <cell r="A14798" t="str">
            <v>M-P-0069-1-175-010</v>
          </cell>
          <cell r="B14798" t="str">
            <v>1200X500 TRENDY.PSLMZ.CEL.PVD.BRSHED.BRASS(7)(B)</v>
          </cell>
        </row>
        <row r="14799">
          <cell r="A14799" t="str">
            <v>M-P-0069-1-175-007</v>
          </cell>
          <cell r="B14799" t="str">
            <v>1500X500 TRENDY(ACV)PSLMZ.CEL.PVD.BRSHED.BRASS(9)(B)</v>
          </cell>
        </row>
        <row r="14800">
          <cell r="A14800" t="str">
            <v>M-P-0069-1-175-006</v>
          </cell>
          <cell r="B14800" t="str">
            <v>1200X500 TRENDY(ACV)PSLMZ.CEL.PVD.BRSHED.BRASS(7)(B)</v>
          </cell>
        </row>
        <row r="14801">
          <cell r="A14801" t="str">
            <v>M-P-0069-1-175-005</v>
          </cell>
          <cell r="B14801" t="str">
            <v>800X500 TRENDY(ACV)PSLMZ.CEL.PVD.BRSHED.BRASS(5)(B)</v>
          </cell>
        </row>
        <row r="14802">
          <cell r="A14802" t="str">
            <v>M-P-0069-1-175-004</v>
          </cell>
          <cell r="B14802" t="str">
            <v>1500X500 TRENDY(BS)PSLMZ.CEL.PVD.BRSHED.BRASS(9)(B)</v>
          </cell>
        </row>
        <row r="14803">
          <cell r="A14803" t="str">
            <v>M-P-0069-1-175-003</v>
          </cell>
          <cell r="B14803" t="str">
            <v>1200X500 TRENDY(BS)PSLMZ.CEL.PVD.BRSHED.BRASS(7)(B)</v>
          </cell>
        </row>
        <row r="14804">
          <cell r="A14804" t="str">
            <v>M-P-0069-1-175-002</v>
          </cell>
          <cell r="B14804" t="str">
            <v>800X500 TRENDY.PSLMZ.CEL.PVD.BRSHED.BRASS(5)(B)</v>
          </cell>
        </row>
        <row r="14805">
          <cell r="A14805" t="str">
            <v>M-P-0069-1-175-001</v>
          </cell>
          <cell r="B14805" t="str">
            <v>800X500 TRENDY(BS)PSLMZ.CEL.PVD.BRSHED.BRASS(5)(B)</v>
          </cell>
        </row>
        <row r="14806">
          <cell r="A14806" t="str">
            <v>M-P-0069-1-174-008</v>
          </cell>
          <cell r="B14806" t="str">
            <v>800X500 TRENDY.BAZ.PSLMZ.CEL.PVD.POLSHD.BRASS.(5)(B)</v>
          </cell>
        </row>
        <row r="14807">
          <cell r="A14807" t="str">
            <v>M-P-0069-1-174-007</v>
          </cell>
          <cell r="B14807" t="str">
            <v>1500X500 TRENDY.BAZ.PSLMZ.CEL.PVD.POLSHD.BRASS.(9)(B)</v>
          </cell>
        </row>
        <row r="14808">
          <cell r="A14808" t="str">
            <v>M-P-0069-1-174-006</v>
          </cell>
          <cell r="B14808" t="str">
            <v>1200X538 TRENDY.BAZ.PSLMZ.CEL.PVD.POLSHD.BRASS.(7)(B)</v>
          </cell>
        </row>
        <row r="14809">
          <cell r="A14809" t="str">
            <v>M-P-0069-1-174-005</v>
          </cell>
          <cell r="B14809" t="str">
            <v>1200X500 TRENDY.BAZ.PSLMZ.CEL.PVD.POLSHD.BRASS.(7)(B)</v>
          </cell>
        </row>
        <row r="14810">
          <cell r="A14810" t="str">
            <v>M-P-0069-1-174-004</v>
          </cell>
          <cell r="B14810" t="str">
            <v>1200X538 TRENDYPSLMZ.CEL.PVD.POLSHD.BRASS(7)(B)</v>
          </cell>
        </row>
        <row r="14811">
          <cell r="A14811" t="str">
            <v>M-P-0069-1-174-003</v>
          </cell>
          <cell r="B14811" t="str">
            <v>1500X500 TRENDYPSLMZ.CEL.PVD.POLSHD.BRASS(9)(B)</v>
          </cell>
        </row>
        <row r="14812">
          <cell r="A14812" t="str">
            <v>M-P-0069-1-174-002</v>
          </cell>
          <cell r="B14812" t="str">
            <v>800X500 TRENDYPSLMZ.CEL.PVD.POLSHD.BRASS(5)(B)</v>
          </cell>
        </row>
        <row r="14813">
          <cell r="A14813" t="str">
            <v>M-P-0069-1-174-001</v>
          </cell>
          <cell r="B14813" t="str">
            <v>1200X500 TRENDYPSLMZ.CEL.PVD.POLSHD.BRASS(7)(B)</v>
          </cell>
        </row>
        <row r="14814">
          <cell r="A14814" t="str">
            <v>M-P-0069-1-173-015</v>
          </cell>
          <cell r="B14814" t="str">
            <v>1500X500 TRENDY.(ACV).BAZ.PSLMZ.CEL.PVD.BRSHD.BRONZE.(9)(B)</v>
          </cell>
        </row>
        <row r="14815">
          <cell r="A14815" t="str">
            <v>M-P-0069-1-173-014</v>
          </cell>
          <cell r="B14815" t="str">
            <v>1500X500 TRENDY.(BS).BAZ.PSLMZ.CEL.PVD.BRSHD.BRONZE.(9)(B)</v>
          </cell>
        </row>
        <row r="14816">
          <cell r="A14816" t="str">
            <v>M-P-0069-1-173-013</v>
          </cell>
          <cell r="B14816" t="str">
            <v>1200X500 TRENDY.(BS).BAZ.PSLMZ.CEL.PVD.BRSHD.BRONZE.(7)(B)</v>
          </cell>
        </row>
        <row r="14817">
          <cell r="A14817" t="str">
            <v>M-P-0069-1-173-012</v>
          </cell>
          <cell r="B14817" t="str">
            <v>1200X500 TRENDY.(ACV).BAZ.PSLMZ.CEL.PVD.BRSHD.BRONZE.(7)(B)</v>
          </cell>
        </row>
        <row r="14818">
          <cell r="A14818" t="str">
            <v>M-P-0069-1-173-011</v>
          </cell>
          <cell r="B14818" t="str">
            <v>800X500 TRENDY.(ACV).BAZ.PSLMZ.CEL.PVD.BRSHD.BRONZE.(5)(B)</v>
          </cell>
        </row>
        <row r="14819">
          <cell r="A14819" t="str">
            <v>M-P-0069-1-173-010</v>
          </cell>
          <cell r="B14819" t="str">
            <v>800X500 TRENDY.BAZ.PSLMZ.CEL.PVD.BRSHD.BRONZE.(5)(B)</v>
          </cell>
        </row>
        <row r="14820">
          <cell r="A14820" t="str">
            <v>M-P-0069-1-173-009</v>
          </cell>
          <cell r="B14820" t="str">
            <v>800X500 TRENDY.(BS).BAZ.PSLMZ.CEL.PVD.BRSHD.BRONZE.(5)(B)</v>
          </cell>
        </row>
        <row r="14821">
          <cell r="A14821" t="str">
            <v>M-P-0069-1-173-008</v>
          </cell>
          <cell r="B14821" t="str">
            <v>1500X500 TRENDY(ACV)PSLMZ.CEL.PVD.BRSHED.BRONZE(9)(B)</v>
          </cell>
        </row>
        <row r="14822">
          <cell r="A14822" t="str">
            <v>M-P-0069-1-173-007</v>
          </cell>
          <cell r="B14822" t="str">
            <v>1200X500 TRENDY(ACV)PSLMZ.CEL.PVD.BRSHED.BRONZE(7)(B)</v>
          </cell>
        </row>
        <row r="14823">
          <cell r="A14823" t="str">
            <v>M-P-0069-1-173-006</v>
          </cell>
          <cell r="B14823" t="str">
            <v>800X500 TRENDY(ACV)PSLMZ.CEL.PVD.BRSHED.BRONZE(5)(B)</v>
          </cell>
        </row>
        <row r="14824">
          <cell r="A14824" t="str">
            <v>M-P-0069-1-173-005</v>
          </cell>
          <cell r="B14824" t="str">
            <v>800X500 TRENDY(BS)PSLMZ.CEL.PVD.BRSHED.BRONZE(5)(B)</v>
          </cell>
        </row>
        <row r="14825">
          <cell r="A14825" t="str">
            <v>M-P-0069-1-173-004</v>
          </cell>
          <cell r="B14825" t="str">
            <v>1500X500 TRENDY(BS)PSLMZ.CEL.PVD.BRSHED.BRONZE(9)(B)</v>
          </cell>
        </row>
        <row r="14826">
          <cell r="A14826" t="str">
            <v>M-P-0069-1-173-003</v>
          </cell>
          <cell r="B14826" t="str">
            <v>1200X500 TRENDY(BS)PSLMZ.CEL.PVD.BRSHED.BRONZE(7)(B)</v>
          </cell>
        </row>
        <row r="14827">
          <cell r="A14827" t="str">
            <v>M-P-0069-1-173-002</v>
          </cell>
          <cell r="B14827" t="str">
            <v>800X500 TRENDY.PSLMZ.CEL.PVD.BRSHED.BRONZE(5)(B)</v>
          </cell>
        </row>
        <row r="14828">
          <cell r="A14828" t="str">
            <v>M-P-0069-1-173-001</v>
          </cell>
          <cell r="B14828" t="str">
            <v>800X500 TRENDY(BS)PSLMZ.CEL.PVD.MAT.BRONZE(5)</v>
          </cell>
        </row>
        <row r="14829">
          <cell r="A14829" t="str">
            <v>M-P-0069-1-172-003</v>
          </cell>
          <cell r="B14829" t="str">
            <v>800X500 TRENDY.BAZ.PSLMZ.CEL.PVD.POLSHD.BRONZE.(5)(B)</v>
          </cell>
        </row>
        <row r="14830">
          <cell r="A14830" t="str">
            <v>M-P-0069-1-172-002</v>
          </cell>
          <cell r="B14830" t="str">
            <v>800X500 TRENDY.PSLMZ.CEL.PVD.POLSHD.BRONZE(5)(B)</v>
          </cell>
        </row>
        <row r="14831">
          <cell r="A14831" t="str">
            <v>M-P-0069-1-172-001</v>
          </cell>
          <cell r="B14831" t="str">
            <v>1200X500 TRENDYPSLMZ.CEL.PVD.POLSHD.BRONZE(7)</v>
          </cell>
        </row>
        <row r="14832">
          <cell r="A14832" t="str">
            <v>M-P-0069-1-151-006</v>
          </cell>
          <cell r="B14832" t="str">
            <v>800X500 TRENDY.BAZ.PSLMZ.CEL.NAVY.BLUE.(5)(B)</v>
          </cell>
        </row>
        <row r="14833">
          <cell r="A14833" t="str">
            <v>M-P-0069-1-151-005</v>
          </cell>
          <cell r="B14833" t="str">
            <v>1500X500 TRENDY.BAZ.PSLMZ.CEL.NAVY.BLUE.(9)(B)</v>
          </cell>
        </row>
        <row r="14834">
          <cell r="A14834" t="str">
            <v>M-P-0069-1-151-004</v>
          </cell>
          <cell r="B14834" t="str">
            <v>1200X500 TRENDY.BAZ.PSLMZ.CEL.NAVY.BLUE.(7)(B)</v>
          </cell>
        </row>
        <row r="14835">
          <cell r="A14835" t="str">
            <v>M-P-0069-1-151-003</v>
          </cell>
          <cell r="B14835" t="str">
            <v>1500X500 TRENDYPSLMZ.CEL.NAVY.BLUE.RAL5003(9)(B)</v>
          </cell>
        </row>
        <row r="14836">
          <cell r="A14836" t="str">
            <v>M-P-0069-1-151-002</v>
          </cell>
          <cell r="B14836" t="str">
            <v>1200X500 TRENDYPSLMZ.CEL.NAVY.BLUE.RAL5003(7)(B)</v>
          </cell>
        </row>
        <row r="14837">
          <cell r="A14837" t="str">
            <v>M-P-0069-1-151-001</v>
          </cell>
          <cell r="B14837" t="str">
            <v>800X500 TRENDYPSLMZ.CEL.NAVY.BLUE.RAL5003(5)(B)</v>
          </cell>
        </row>
        <row r="14838">
          <cell r="A14838" t="str">
            <v>M-P-0069-1-149-006</v>
          </cell>
          <cell r="B14838" t="str">
            <v>800X500 TRENDY.BAZ.PSLMZ.CEL.CLEOPATRA.(5)(B)</v>
          </cell>
        </row>
        <row r="14839">
          <cell r="A14839" t="str">
            <v>M-P-0069-1-149-005</v>
          </cell>
          <cell r="B14839" t="str">
            <v>1200X500 TRENDY.BAZ.PSLMZ.CEL.CLEOPATRA.(7)(B)</v>
          </cell>
        </row>
        <row r="14840">
          <cell r="A14840" t="str">
            <v>M-P-0069-1-149-004</v>
          </cell>
          <cell r="B14840" t="str">
            <v>1500X500 TRENDY.BAZ.PSLMZ.CEL.CLEOPATRA.(9)(B)</v>
          </cell>
        </row>
        <row r="14841">
          <cell r="A14841" t="str">
            <v>M-P-0069-1-149-003</v>
          </cell>
          <cell r="B14841" t="str">
            <v>1500X500 TRENDYPSLMZ.CEL.CLEOPATRA(9)(B)</v>
          </cell>
        </row>
        <row r="14842">
          <cell r="A14842" t="str">
            <v>M-P-0069-1-149-002</v>
          </cell>
          <cell r="B14842" t="str">
            <v>800X500 TRENDYPSLMZ.CEL.CLEOPATRA(5)(B)</v>
          </cell>
        </row>
        <row r="14843">
          <cell r="A14843" t="str">
            <v>M-P-0069-1-149-001</v>
          </cell>
          <cell r="B14843" t="str">
            <v>1200X500 TRENDYPSLMZ.CEL.CLEOPATRA(7)(B)</v>
          </cell>
        </row>
        <row r="14844">
          <cell r="A14844" t="str">
            <v>M-P-0069-1-101-002</v>
          </cell>
          <cell r="B14844" t="str">
            <v>800X500 TRENDY.BAZ.PSLMZ.CEL.ANTR.RAL7016.INCEPUTURLU.(5)(B)</v>
          </cell>
        </row>
        <row r="14845">
          <cell r="A14845" t="str">
            <v>M-P-0069-1-101-001</v>
          </cell>
          <cell r="B14845" t="str">
            <v>800X500 TRENDYPSLMZ.CEL.ANTR.INCEPUTURLU.RAL7016.10G.(5)(B)</v>
          </cell>
        </row>
        <row r="14846">
          <cell r="A14846" t="str">
            <v>M-P-0069-1-094-006</v>
          </cell>
          <cell r="B14846" t="str">
            <v>1500X500 TRENDY.BAZ.PSLMZ.CEL.NIGHT.BLACK.(9)(B)</v>
          </cell>
        </row>
        <row r="14847">
          <cell r="A14847" t="str">
            <v>M-P-0069-1-094-005</v>
          </cell>
          <cell r="B14847" t="str">
            <v>800X500 TRENDY.BAZ.PSLMZ.CEL.NIGHT.BLACK.(5)(B)</v>
          </cell>
        </row>
        <row r="14848">
          <cell r="A14848" t="str">
            <v>M-P-0069-1-094-004</v>
          </cell>
          <cell r="B14848" t="str">
            <v>1200X500 TRENDY.BAZ.PSLMZ.CEL.NIGHT.BLACK.(7)(B)</v>
          </cell>
        </row>
        <row r="14849">
          <cell r="A14849" t="str">
            <v>M-P-0069-1-094-003</v>
          </cell>
          <cell r="B14849" t="str">
            <v>1500X500 TRENDYPSLMZ.CEL.NIGHT.BLACK(9)(B)</v>
          </cell>
        </row>
        <row r="14850">
          <cell r="A14850" t="str">
            <v>M-P-0069-1-094-002</v>
          </cell>
          <cell r="B14850" t="str">
            <v>800X500 TRENDYPSLMZ.CEL.NIGHT.BLACK(5)(B)</v>
          </cell>
        </row>
        <row r="14851">
          <cell r="A14851" t="str">
            <v>M-P-0069-1-094-001</v>
          </cell>
          <cell r="B14851" t="str">
            <v>1200X500 TRENDYPSLMZ.CEL.NIGHT.BLACK(7)(B)</v>
          </cell>
        </row>
        <row r="14852">
          <cell r="A14852" t="str">
            <v>M-P-0069-1-093-001</v>
          </cell>
          <cell r="B14852" t="str">
            <v>800X500 TRENDYPSLMZ.CEL.MAT.ANTR.RAL7016.(AK.NBL=SL2164).30G.PE(5)(B)</v>
          </cell>
        </row>
        <row r="14853">
          <cell r="A14853" t="str">
            <v>M-P-0069-1-055-005</v>
          </cell>
          <cell r="B14853" t="str">
            <v>800X500 TRENDY.BAZ.PSLMZ.CEL.PVD.BRSHD.COPPER.(5)(B)</v>
          </cell>
        </row>
        <row r="14854">
          <cell r="A14854" t="str">
            <v>M-P-0069-1-055-004</v>
          </cell>
          <cell r="B14854" t="str">
            <v>1500X500 TRENDY.BAZ.PSLMZ.CEL.PVD.BRSHD.COPPER.(9)(B)</v>
          </cell>
        </row>
        <row r="14855">
          <cell r="A14855" t="str">
            <v>M-P-0069-1-055-003</v>
          </cell>
          <cell r="B14855" t="str">
            <v>1500X500 TRENDY.PSLMZ.CEL.PVD.POLSHD.COPPER.YZY.(9)(B)</v>
          </cell>
        </row>
        <row r="14856">
          <cell r="A14856" t="str">
            <v>M-P-0069-1-055-002</v>
          </cell>
          <cell r="B14856" t="str">
            <v>800X500 TRENDY.PSLMZ.CEL.PVD.POLSHD.COPPER.YZY.(5)(B)</v>
          </cell>
        </row>
        <row r="14857">
          <cell r="A14857" t="str">
            <v>M-P-0069-1-047-007</v>
          </cell>
          <cell r="B14857" t="str">
            <v>1200X500 TRENDY.(BS).BAZ.PSLMZ.CEL.PVD.POLSHD.ROSEGOLD.(7)(B)</v>
          </cell>
        </row>
        <row r="14858">
          <cell r="A14858" t="str">
            <v>M-P-0069-1-047-006</v>
          </cell>
          <cell r="B14858" t="str">
            <v>1500X500 TRENDY.(BS).BAZ.PSLMZ.CEL.PVD.POLSHD.ROSEGOLD.(9)(B)</v>
          </cell>
        </row>
        <row r="14859">
          <cell r="A14859" t="str">
            <v>M-P-0069-1-047-005</v>
          </cell>
          <cell r="B14859" t="str">
            <v>800X500 TRENDY.(BS).BAZ.PSLMZ.CEL.PVD.POLSHD.ROSEGOLD.(5)(B)</v>
          </cell>
        </row>
        <row r="14860">
          <cell r="A14860" t="str">
            <v>M-P-0069-1-047-004</v>
          </cell>
          <cell r="B14860" t="str">
            <v>1500X500 TRENDY.(BS).PSLMZ.CEL.AY.YZY.GRN.PVD.ROSEGOLD.(9)</v>
          </cell>
        </row>
        <row r="14861">
          <cell r="A14861" t="str">
            <v>M-P-0069-1-047-003</v>
          </cell>
          <cell r="B14861" t="str">
            <v>800X500 TRENDY.PSLMZ.CEL.PVD.ROSEGOLD.YZY.(5)</v>
          </cell>
        </row>
        <row r="14862">
          <cell r="A14862" t="str">
            <v>M-P-0069-1-047-002</v>
          </cell>
          <cell r="B14862" t="str">
            <v>800X500 TRENDY.(BS).PSLMZ.CEL.AY.YZY.GRN.PVD.ROSEGOLD.(5)</v>
          </cell>
        </row>
        <row r="14863">
          <cell r="A14863" t="str">
            <v>M-P-0069-1-047-001</v>
          </cell>
          <cell r="B14863" t="str">
            <v>1200X500 TRENDY.(BS).PSLMZ.CEL.AY.YZY.GRN.PVD.ROSEGOLD.(7)</v>
          </cell>
        </row>
        <row r="14864">
          <cell r="A14864" t="str">
            <v>M-P-0069-1-002-031</v>
          </cell>
          <cell r="B14864" t="str">
            <v>800X500 TRENDY.(SPH).BAZ.PSLMZ.CEL.AY.YZY.(5)(B)SOL.3.GIRISLI</v>
          </cell>
        </row>
        <row r="14865">
          <cell r="A14865" t="str">
            <v>M-P-0069-1-002-030</v>
          </cell>
          <cell r="B14865" t="str">
            <v>1200X500 TRENDY.(ACV).BAZ.PSLMZ.CEL.AY.YZY.(7)(B)</v>
          </cell>
        </row>
        <row r="14866">
          <cell r="A14866" t="str">
            <v>M-P-0069-1-002-029</v>
          </cell>
          <cell r="B14866" t="str">
            <v>1200X500 TRENDY.(SPH).BAZ.PSLMZ.CEL.AY.YZY.(7)(B)SOL.3.GIRISLI</v>
          </cell>
        </row>
        <row r="14867">
          <cell r="A14867" t="str">
            <v>M-P-0069-1-002-028</v>
          </cell>
          <cell r="B14867" t="str">
            <v>1500X500 TRENDY.BAZ.PSLMZ.CEL.AY.YZY.(9)(B)</v>
          </cell>
        </row>
        <row r="14868">
          <cell r="A14868" t="str">
            <v>M-P-0069-1-002-027</v>
          </cell>
          <cell r="B14868" t="str">
            <v>1200X500 TRENDY.BAZ.PSLMZ.CEL.AY.YZY.(7)(B)</v>
          </cell>
        </row>
        <row r="14869">
          <cell r="A14869" t="str">
            <v>M-P-0069-1-002-026</v>
          </cell>
          <cell r="B14869" t="str">
            <v>800X500 TRENDY.(ACV).BAZ.PSLMZ.CEL.AY.YZY.(5)(B)</v>
          </cell>
        </row>
        <row r="14870">
          <cell r="A14870" t="str">
            <v>M-P-0069-1-002-025</v>
          </cell>
          <cell r="B14870" t="str">
            <v>1200X500 TRENDY.(BS).BAZ.PSLMZ.CEL.AY.YZY.(7)(B)</v>
          </cell>
        </row>
        <row r="14871">
          <cell r="A14871" t="str">
            <v>M-P-0069-1-002-024</v>
          </cell>
          <cell r="B14871" t="str">
            <v>1200X538 TRENDY.BAZ.PSLMZ.CEL.AY.YZY.(7)(B)</v>
          </cell>
        </row>
        <row r="14872">
          <cell r="A14872" t="str">
            <v>M-P-0069-1-002-023</v>
          </cell>
          <cell r="B14872" t="str">
            <v>1500X500 TRENDY.(ACV).BAZ.PSLMZ.CEL.AY.YZY.(9)(B)</v>
          </cell>
        </row>
        <row r="14873">
          <cell r="A14873" t="str">
            <v>M-P-0069-1-002-022</v>
          </cell>
          <cell r="B14873" t="str">
            <v>800X500 TRENDY.BAZ.PSLMZ.CEL.AY.YZY.(5)(B)</v>
          </cell>
        </row>
        <row r="14874">
          <cell r="A14874" t="str">
            <v>M-P-0069-1-002-021</v>
          </cell>
          <cell r="B14874" t="str">
            <v>1500X500 TRENDY.(BS).BAZ.PSLMZ.CEL.AY.YZY.(9)(B)</v>
          </cell>
        </row>
        <row r="14875">
          <cell r="A14875" t="str">
            <v>M-P-0069-1-002-020</v>
          </cell>
          <cell r="B14875" t="str">
            <v>800X500 TRENDY.(BS).BAZ.PSLMZ.CEL.AY.YZY.(5)(B)</v>
          </cell>
        </row>
        <row r="14876">
          <cell r="A14876" t="str">
            <v>M-P-0069-1-002-019</v>
          </cell>
          <cell r="B14876" t="str">
            <v>1200X538 TRENDYPSLMZ.CEL.AY.YZY.(7)</v>
          </cell>
        </row>
        <row r="14877">
          <cell r="A14877" t="str">
            <v>M-P-0069-1-002-018</v>
          </cell>
          <cell r="B14877" t="str">
            <v>800X500 TRENDY(ACV)PSLMZ.CEL.AY.YZY.(5)</v>
          </cell>
        </row>
        <row r="14878">
          <cell r="A14878" t="str">
            <v>M-P-0069-1-002-017</v>
          </cell>
          <cell r="B14878" t="str">
            <v>1500X500 TRENDY(ACV)PSLMZ.CEL.AY.YZY.(9)</v>
          </cell>
        </row>
        <row r="14879">
          <cell r="A14879" t="str">
            <v>M-P-0069-1-002-016</v>
          </cell>
          <cell r="B14879" t="str">
            <v>1200X500 TRENDY(ACV)PSLMZ.CEL.AY.YZY.(7)</v>
          </cell>
        </row>
        <row r="14880">
          <cell r="A14880" t="str">
            <v>M-P-0069-1-002-013</v>
          </cell>
          <cell r="B14880" t="str">
            <v>1200X500 TRENDY(SPH).PSLMZ.CEL.AY.YZY.(7)SOL.3.GIRISLI</v>
          </cell>
        </row>
        <row r="14881">
          <cell r="A14881" t="str">
            <v>M-P-0069-1-002-012</v>
          </cell>
          <cell r="B14881" t="str">
            <v>800X500 TRENDY(SPH).PSLMZ.CEL.AY.YZY.(5)SOL.3.GIRISLI</v>
          </cell>
        </row>
        <row r="14882">
          <cell r="A14882" t="str">
            <v>M-P-0069-1-002-007</v>
          </cell>
          <cell r="B14882" t="str">
            <v>1500X500 TRENDYPSLMZ.CEL.AY.YZY.(9)</v>
          </cell>
        </row>
        <row r="14883">
          <cell r="A14883" t="str">
            <v>M-P-0069-1-002-006</v>
          </cell>
          <cell r="B14883" t="str">
            <v>1200X500 TRENDYPSLMZ.CEL.AY.YZY.(7)</v>
          </cell>
        </row>
        <row r="14884">
          <cell r="A14884" t="str">
            <v>M-P-0069-1-002-005</v>
          </cell>
          <cell r="B14884" t="str">
            <v>800X500 TRENDYPSLMZ.CEL.AY.YZY.(5)</v>
          </cell>
        </row>
        <row r="14885">
          <cell r="A14885" t="str">
            <v>M-P-0069-1-002-004</v>
          </cell>
          <cell r="B14885" t="str">
            <v>1500X500 TRENDY(BS)PSLMZ.CEL.AY.YZY.(9)</v>
          </cell>
        </row>
        <row r="14886">
          <cell r="A14886" t="str">
            <v>M-P-0069-1-002-003</v>
          </cell>
          <cell r="B14886" t="str">
            <v>800X500 TRENDY(BS)PSLMZ.CEL.AY.YZY.(5)</v>
          </cell>
        </row>
        <row r="14887">
          <cell r="A14887" t="str">
            <v>M-P-0069-1-002-001</v>
          </cell>
          <cell r="B14887" t="str">
            <v>1200X500 TRENDY(BS)PSLMZ.CEL.AY.YZY.(7)</v>
          </cell>
        </row>
        <row r="14888">
          <cell r="A14888" t="str">
            <v>M-P-0069-1-001-006</v>
          </cell>
          <cell r="B14888" t="str">
            <v>1200X500 TRENDY.BAZ.PSLMZ.CEL.FRC.YZY.(7)(B)</v>
          </cell>
        </row>
        <row r="14889">
          <cell r="A14889" t="str">
            <v>M-P-0069-1-001-005</v>
          </cell>
          <cell r="B14889" t="str">
            <v>1500X500 TRENDY.BAZ.PSLMZ.CEL.FRC.YZY.(9)(B)</v>
          </cell>
        </row>
        <row r="14890">
          <cell r="A14890" t="str">
            <v>M-P-0069-1-001-004</v>
          </cell>
          <cell r="B14890" t="str">
            <v>800X500 TRENDY.BAZ.PSLMZ.CEL.FRC.YZY.(5)(B)</v>
          </cell>
        </row>
        <row r="14891">
          <cell r="A14891" t="str">
            <v>M-P-0069-1-001-003</v>
          </cell>
          <cell r="B14891" t="str">
            <v>1500X500 TRENDYPSLMZ.CEL.FRC.YZY.(9)(B)</v>
          </cell>
        </row>
        <row r="14892">
          <cell r="A14892" t="str">
            <v>M-P-0069-1-001-002</v>
          </cell>
          <cell r="B14892" t="str">
            <v>1200X500 TRENDYPSLMZ.CEL.FRC.YZY.(7)(B)</v>
          </cell>
        </row>
        <row r="14893">
          <cell r="A14893" t="str">
            <v>M-P-0069-1-001-001</v>
          </cell>
          <cell r="B14893" t="str">
            <v>800X500 TRENDYPSLMZ.CEL.FRC.YZY.(5)(B)</v>
          </cell>
        </row>
        <row r="14894">
          <cell r="A14894" t="str">
            <v>M-P-0068-2-094-001</v>
          </cell>
          <cell r="B14894" t="str">
            <v>1380X500 TERRA.PSLMZ.CEL.NIGHT.BLACK(R)(8)(B)RD230V400W50HzCLI.30X30.ON/OF.FIS.FRC.YZY.GRI.KBL.(L)</v>
          </cell>
        </row>
        <row r="14895">
          <cell r="A14895" t="str">
            <v>M-P-0068-2-002-037</v>
          </cell>
          <cell r="B14895" t="str">
            <v>1380X500 TERRAPSLMZ.CEL.AY.YZY.(8)RD230V300W50HzCLI.30X30.KBL.GIZ.ON/OF.AY.YZY.+RZT(L)</v>
          </cell>
        </row>
        <row r="14896">
          <cell r="A14896" t="str">
            <v>M-P-0068-2-002-036</v>
          </cell>
          <cell r="B14896" t="str">
            <v>1380X500 TERRA(ACV)PSLMZ.CEL.AY.YZY.(L)(8)RD230V250W50HzCLI.30X30.ON/OF.FSIZ.AY.YZY.BYZ.KBL.(R)</v>
          </cell>
        </row>
        <row r="14897">
          <cell r="A14897" t="str">
            <v>M-P-0068-2-002-035</v>
          </cell>
          <cell r="B14897" t="str">
            <v>1000X500 TERRA(ACV)PSLMZ.CEL.AY.YZY.(L)(6)RD230V200W50HzCLI.30X30.ON/OF.FSIZ.AY.YZY.BYZ.KBL.(R)</v>
          </cell>
        </row>
        <row r="14898">
          <cell r="A14898" t="str">
            <v>M-P-0068-2-002-034</v>
          </cell>
          <cell r="B14898" t="str">
            <v>1380X500 TERRA(ACV)PSLMZ.CEL.AY.YZY.(R)(8)RD230V250W50HzCLI.30X30.ON/OF.FSIZ.AY.YZY.BYZ.KBL.(L)</v>
          </cell>
        </row>
        <row r="14899">
          <cell r="A14899" t="str">
            <v>M-P-0068-2-002-033</v>
          </cell>
          <cell r="B14899" t="str">
            <v>1000X500 TERRA(ACV)PSLMZ.CEL.AY.YZY.(R)(6)RD230V200W50HzCLI.30X30.ON/OF.FSIZ.AY.YZY.BYZ.KBL.(L)</v>
          </cell>
        </row>
        <row r="14900">
          <cell r="A14900" t="str">
            <v>M-P-0068-2-002-032</v>
          </cell>
          <cell r="B14900" t="str">
            <v>1000X500 TERRA.PSLMZ.CEL.AY.YZY.(R)(6)(B)RD230V300W50HzCLI.30X30.ON/OF.FIS.AY.YZY.GRI.KBL(L)</v>
          </cell>
        </row>
        <row r="14901">
          <cell r="A14901" t="str">
            <v>M-P-0068-2-002-031</v>
          </cell>
          <cell r="B14901" t="str">
            <v>1380X500 TERRA.PSLMZ.CEL.AY.YZY.(8)(B)(R)RD230V300W50HzCLI.30X30.ON/OF.FIS.AY.YZY.GRI.KBL.(L)</v>
          </cell>
        </row>
        <row r="14902">
          <cell r="A14902" t="str">
            <v>M-P-0068-2-002-030</v>
          </cell>
          <cell r="B14902" t="str">
            <v>1000X500 TERRA.PSLMZ.CEL.AY.YZY.(R)(6)(B)RD230V300W50HzCLI.30X30.KBL.GIZ.ON/OF.AY.YZY.+RZT(L)</v>
          </cell>
        </row>
        <row r="14903">
          <cell r="A14903" t="str">
            <v>M-P-0068-2-002-029</v>
          </cell>
          <cell r="B14903" t="str">
            <v>1000X500 TERRA(ACO)PSLMZ.CEL.AY.YZY.(6)(R)IC230V1000W50HzCLII.PLS.YUV.GVD.FSIZ.KR.+BYZ.KBL(L)</v>
          </cell>
        </row>
        <row r="14904">
          <cell r="A14904" t="str">
            <v>M-P-0068-2-002-028</v>
          </cell>
          <cell r="B14904" t="str">
            <v>1000X500 TERRA(ACO)PSLMZ.CEL.AY.YZY.(6)(R)IC230V100W50HzCLII.PLS.YUV.GVD.FSIZ.KR.+BYZ.KBL(L)</v>
          </cell>
        </row>
        <row r="14905">
          <cell r="A14905" t="str">
            <v>M-P-0068-2-002-027</v>
          </cell>
          <cell r="B14905" t="str">
            <v>1000X500 TERRA(ACO)PSLMZ.CEL.AY.YZY.(6)(R)IC230V200W50HzCLII.PLS.YUV.GVD.FSIZ.KR.+BYZ.KBL(L)+DLTDORE</v>
          </cell>
        </row>
        <row r="14906">
          <cell r="A14906" t="str">
            <v>M-P-0068-2-002-025</v>
          </cell>
          <cell r="B14906" t="str">
            <v>1380X500 TERRA(ACO)PSLMZ.CEL.AY.YZY.(8)(R)IC230V250W50HzCLII.PLS.YUV.GVD.FSIZ.KR.+BYZ.KBL(L)+DLTDORE</v>
          </cell>
        </row>
        <row r="14907">
          <cell r="A14907" t="str">
            <v>M-P-0068-2-002-023</v>
          </cell>
          <cell r="B14907" t="str">
            <v>1760X500 TERRA(ACO)PSLMZ.CEL.AY.YZY.(10)(R)IC230V300W50HzCLII.PLS.YUV.GVD.FSZ.KR.+BYZ.KBL(L)+DLTDORE</v>
          </cell>
        </row>
        <row r="14908">
          <cell r="A14908" t="str">
            <v>M-P-0068-2-002-021</v>
          </cell>
          <cell r="B14908" t="str">
            <v>1000X500 TERRA.PSLMZ.CEL.AY.YZY.(6)HQ230V300W50HzCLI.KARE.AYR.ON/OF.FIS.KR.+GRI.KBL.HEC.1.R</v>
          </cell>
        </row>
        <row r="14909">
          <cell r="A14909" t="str">
            <v>M-P-0068-2-002-010</v>
          </cell>
          <cell r="B14909" t="str">
            <v>1760X500 TERRAPSLMZ.CEL.AY.YZY.(8)RD230V400W50HzCLI.30X30.KBL.GIZ.ON/OF.AY.YZY.+RZT</v>
          </cell>
        </row>
        <row r="14910">
          <cell r="A14910" t="str">
            <v>M-P-0068-2-002-009</v>
          </cell>
          <cell r="B14910" t="str">
            <v>1380X500 TERRAPSLMZ.CEL.AY.YZY.(8)RD230V300W50HzCLI.30X30.KBL.GIZ.ON/OF.AY.YZY.+RZT(R)</v>
          </cell>
        </row>
        <row r="14911">
          <cell r="A14911" t="str">
            <v>M-P-0068-2-002-007</v>
          </cell>
          <cell r="B14911" t="str">
            <v>1760X500 TERRA(BS)PSLMZ.CEL.AY.YZY.(10)RD230V300W50HzCLI.30X30.ON/OF.FSIZ.AY.YZY.BYZ.KBL.(R)</v>
          </cell>
        </row>
        <row r="14912">
          <cell r="A14912" t="str">
            <v>M-P-0068-2-002-006</v>
          </cell>
          <cell r="B14912" t="str">
            <v>1380X500 TERRA(BS)PSLMZ.CEL.AY.YZY.(8)RD230V250W50HzCLI.30X30.ON/OF.FSIZ.AY.YZY.BYZ.KBL.(R)</v>
          </cell>
        </row>
        <row r="14913">
          <cell r="A14913" t="str">
            <v>M-P-0068-2-002-005</v>
          </cell>
          <cell r="B14913" t="str">
            <v>1000X500 TERRA(BS)PSLMZ.CEL.AY.YZY.(6)RD230V200W50HzCLI.30X30.ON/OF.FSIZ.AY.YZY.BYZ.KBL.(R)</v>
          </cell>
        </row>
        <row r="14914">
          <cell r="A14914" t="str">
            <v>M-P-0068-2-002-003</v>
          </cell>
          <cell r="B14914" t="str">
            <v>1760X500 TERRA(BS)PSLMZ.CEL.AY.YZY.(10)RD230V300W50HzCLI.30X30.ON/OF.FSIZ.AY.YZY.BYZ.KBL.(L)</v>
          </cell>
        </row>
        <row r="14915">
          <cell r="A14915" t="str">
            <v>M-P-0068-2-002-002</v>
          </cell>
          <cell r="B14915" t="str">
            <v>1380X500 TERRA(BS)PSLMZ.CEL.AY.YZY.(8)RD230V250W50HzCLI.30X30.ON/OF.FSIZ.AY.YZY.BYZ.KBL.(L)</v>
          </cell>
        </row>
        <row r="14916">
          <cell r="A14916" t="str">
            <v>M-P-0068-2-002-001</v>
          </cell>
          <cell r="B14916" t="str">
            <v>1000X500 TERRA(BS)PSLMZ.CEL.AY.YZY.(6)RD230V200W50HzCLI.30X30.ON/OF.FSIZ.AY.YZY.BYZ.KBL.(L)</v>
          </cell>
        </row>
        <row r="14917">
          <cell r="A14917" t="str">
            <v>M-P-0068-2-001-009</v>
          </cell>
          <cell r="B14917" t="str">
            <v>1000X500 TERRAPSLMZ.CEL.FRC.YZY.(R)(6)(B)RD230V300W50HzCLI.30X30.KBL.GIZ.ON/OF.FRC.YZY.+RZT(R)</v>
          </cell>
        </row>
        <row r="14918">
          <cell r="A14918" t="str">
            <v>M-P-0068-2-001-008</v>
          </cell>
          <cell r="B14918" t="str">
            <v>1000X500 TERRAPSLMZ.CEL.FRC.YZY.(R)(6)(B)RD230V300W50HzCLI.30X30.KBL.GIZ.ON/OF.FRC.YZY.+RZT(L)</v>
          </cell>
        </row>
        <row r="14919">
          <cell r="A14919" t="str">
            <v>M-P-0068-2-001-007</v>
          </cell>
          <cell r="B14919" t="str">
            <v>1000X500 TERRA.PSLMZ.CEL.FRC.YZY(L)(6)(B)RD230V300W50HzCLI.30X30.KBL.GIZ.ON/OF.FRC.YZY.+RZT(R)</v>
          </cell>
        </row>
        <row r="14920">
          <cell r="A14920" t="str">
            <v>M-P-0068-2-001-006</v>
          </cell>
          <cell r="B14920" t="str">
            <v>1000X500 TERRA.PSLMZ.CEL.FRC.YZY.(6)HQ230V300W50HzCLI.KARE.AYR.ON/OF.FIS.KR.+GRI.KBL.HEC.1.1(R)</v>
          </cell>
        </row>
        <row r="14921">
          <cell r="A14921" t="str">
            <v>M-P-0068-2-001-005</v>
          </cell>
          <cell r="B14921" t="str">
            <v>1380X500 TERRAPSLMZ.CEL.FRC.YZY.(8)HQ230V300W50HzCLI.KARE.AYR.ON/OF.FIS.KR.+GRI.KBL.HEC.1.1</v>
          </cell>
        </row>
        <row r="14922">
          <cell r="A14922" t="str">
            <v>M-P-0068-2-001-004</v>
          </cell>
          <cell r="B14922" t="str">
            <v>1000X500 TERRA.PSLMZ.CEL.FRC.YZY.(6)HQ230V300W50HzCLI.KARE.AYR.ON/OF.FIS.KR.+GRI.KBL.HEC.1.R</v>
          </cell>
        </row>
        <row r="14923">
          <cell r="A14923" t="str">
            <v>M-P-0068-2-001-003</v>
          </cell>
          <cell r="B14923" t="str">
            <v>1000X500 TERRA.PSLMZ.CEL.FRC.YZY.(6)RD230V300W50HzCLI.30X30.ON/OF.FIS.FRC.YZY.GRI.KBL</v>
          </cell>
        </row>
        <row r="14924">
          <cell r="A14924" t="str">
            <v>M-P-0068-2-001-002</v>
          </cell>
          <cell r="B14924" t="str">
            <v>1000X500 TERRA.PSLMZ.CEL.FRC.YZY.(6)FR230V250W50HzCLI-STD.FIS.GRI.KBL</v>
          </cell>
        </row>
        <row r="14925">
          <cell r="A14925" t="str">
            <v>M-P-0068-1-216-002</v>
          </cell>
          <cell r="B14925" t="str">
            <v>1000X500 TERRA.BAZ.PSLMZ.CEL.SNOW.WHITE.(6)(B)</v>
          </cell>
        </row>
        <row r="14926">
          <cell r="A14926" t="str">
            <v>M-P-0068-1-216-001</v>
          </cell>
          <cell r="B14926" t="str">
            <v>1000X500 TERRA.PSLMZ.CEL.SNOW.WHITE.RAL9016(6)(B)</v>
          </cell>
        </row>
        <row r="14927">
          <cell r="A14927" t="str">
            <v>M-P-0068-1-212-002</v>
          </cell>
          <cell r="B14927" t="str">
            <v>1000X500 TERRA.BAZ.PSLMZ.CEL.IPEK.PUTURLU.SYH.RAL9005.(6)(B)</v>
          </cell>
        </row>
        <row r="14928">
          <cell r="A14928" t="str">
            <v>M-P-0068-1-212-001</v>
          </cell>
          <cell r="B14928" t="str">
            <v>1000X500 TERRA.PSLMZ.CEL.IPEK.PUTUR.SYH.RAL9005(6)(B)</v>
          </cell>
        </row>
        <row r="14929">
          <cell r="A14929" t="str">
            <v>M-P-0068-1-178-002</v>
          </cell>
          <cell r="B14929" t="str">
            <v>1380X500 TERRA.BAZ.PSLMZ.CEL.PVD.POLSHD.BLACK.CHROME.(8)(B)</v>
          </cell>
        </row>
        <row r="14930">
          <cell r="A14930" t="str">
            <v>M-P-0068-1-178-001</v>
          </cell>
          <cell r="B14930" t="str">
            <v>1380X500 TERRA.PSLMZ.CEL.PVD.POLSHD.BLACK.CHROME(8)(B)</v>
          </cell>
        </row>
        <row r="14931">
          <cell r="A14931" t="str">
            <v>M-P-0068-1-175-002</v>
          </cell>
          <cell r="B14931" t="str">
            <v>1000X500 TERRA.BAZ.PSLMZ.CEL.PVD.BRSHD.BRASS.(6)(B)</v>
          </cell>
        </row>
        <row r="14932">
          <cell r="A14932" t="str">
            <v>M-P-0068-1-175-001</v>
          </cell>
          <cell r="B14932" t="str">
            <v>1000X500 TERRA.PSLMZ.CEL.PVD.BRSHED.BRASS(6)(B)</v>
          </cell>
        </row>
        <row r="14933">
          <cell r="A14933" t="str">
            <v>M-P-0068-1-173-002</v>
          </cell>
          <cell r="B14933" t="str">
            <v>1000X500 TERRA.BAZ.PSLMZ.CEL.PVD.BRSHD.BRONZE.(6)(B)</v>
          </cell>
        </row>
        <row r="14934">
          <cell r="A14934" t="str">
            <v>M-P-0068-1-173-001</v>
          </cell>
          <cell r="B14934" t="str">
            <v>1000X500 TERRA.PSLMZ.CEL.PVD.BRSHED.BRONZE(6)(B)</v>
          </cell>
        </row>
        <row r="14935">
          <cell r="A14935" t="str">
            <v>M-P-0068-1-151-006</v>
          </cell>
          <cell r="B14935" t="str">
            <v>1380X500 TERRA.BAZ.PSLMZ.CEL.NAVY.BLUE.(8)(B)</v>
          </cell>
        </row>
        <row r="14936">
          <cell r="A14936" t="str">
            <v>M-P-0068-1-151-005</v>
          </cell>
          <cell r="B14936" t="str">
            <v>1760X500 TERRA.BAZ.PSLMZ.CEL.NAVY.BLUE.(10)(B)</v>
          </cell>
        </row>
        <row r="14937">
          <cell r="A14937" t="str">
            <v>M-P-0068-1-151-004</v>
          </cell>
          <cell r="B14937" t="str">
            <v>1000X500 TERRA.BAZ.PSLMZ.CEL.NAVY.BLUE.(6)(B)</v>
          </cell>
        </row>
        <row r="14938">
          <cell r="A14938" t="str">
            <v>M-P-0068-1-151-003</v>
          </cell>
          <cell r="B14938" t="str">
            <v>1760X500 TERRA.PSLMZ.CEL.NAVY.BLUE.RAL5003(10)(B)</v>
          </cell>
        </row>
        <row r="14939">
          <cell r="A14939" t="str">
            <v>M-P-0068-1-151-002</v>
          </cell>
          <cell r="B14939" t="str">
            <v>1380X500 TERRA.PSLMZ.CEL.NAVY.BLUE.RAL5003(8)(B)</v>
          </cell>
        </row>
        <row r="14940">
          <cell r="A14940" t="str">
            <v>M-P-0068-1-151-001</v>
          </cell>
          <cell r="B14940" t="str">
            <v>1000X500 TERRA.PSLMZ.CEL.NAVY.BLUE.RAL5003(6)(B)</v>
          </cell>
        </row>
        <row r="14941">
          <cell r="A14941" t="str">
            <v>M-P-0068-1-149-006</v>
          </cell>
          <cell r="B14941" t="str">
            <v>1000X500 TERRA.BAZ.PSLMZ.CEL.CLEOPATRA.(6)(B)</v>
          </cell>
        </row>
        <row r="14942">
          <cell r="A14942" t="str">
            <v>M-P-0068-1-149-005</v>
          </cell>
          <cell r="B14942" t="str">
            <v>1760X500 TERRA.BAZ.PSLMZ.CEL.CLEOPATRA.(10)(B)</v>
          </cell>
        </row>
        <row r="14943">
          <cell r="A14943" t="str">
            <v>M-P-0068-1-149-004</v>
          </cell>
          <cell r="B14943" t="str">
            <v>1380X500 TERRA.BAZ.PSLMZ.CEL.CLEOPATRA.(8)(B)</v>
          </cell>
        </row>
        <row r="14944">
          <cell r="A14944" t="str">
            <v>M-P-0068-1-149-003</v>
          </cell>
          <cell r="B14944" t="str">
            <v>1760X500 TERRA.PSLMZ.CEL.CLEOPATRA(10)(B)</v>
          </cell>
        </row>
        <row r="14945">
          <cell r="A14945" t="str">
            <v>M-P-0068-1-149-002</v>
          </cell>
          <cell r="B14945" t="str">
            <v>1380X500 TERRA.PSLMZ.CEL.CLEOPATRA(8)(B)</v>
          </cell>
        </row>
        <row r="14946">
          <cell r="A14946" t="str">
            <v>M-P-0068-1-149-001</v>
          </cell>
          <cell r="B14946" t="str">
            <v>1000X500 TERRA.PSLMZ.CEL.CLEOPATRA(6)(B)</v>
          </cell>
        </row>
        <row r="14947">
          <cell r="A14947" t="str">
            <v>M-P-0068-1-094-007</v>
          </cell>
          <cell r="B14947" t="str">
            <v>1760X500 TERRA.BAZ.PSLMZ.CEL.NIGHT.BLACK.(10)(B)</v>
          </cell>
        </row>
        <row r="14948">
          <cell r="A14948" t="str">
            <v>M-P-0068-1-094-006</v>
          </cell>
          <cell r="B14948" t="str">
            <v>1000X500 TERRA.BAZ.PSLMZ.CEL.NIGHT.BLACK.(6)(B)</v>
          </cell>
        </row>
        <row r="14949">
          <cell r="A14949" t="str">
            <v>M-P-0068-1-094-005</v>
          </cell>
          <cell r="B14949" t="str">
            <v>1380X500 TERRA.BAZ.PSLMZ.CEL.NIGHT.BLACK.(8)(B)</v>
          </cell>
        </row>
        <row r="14950">
          <cell r="A14950" t="str">
            <v>M-P-0068-1-094-004</v>
          </cell>
          <cell r="B14950" t="str">
            <v>1760X500 TERRA.PSLMZ.NIGHT.BLACK(10)(B)</v>
          </cell>
        </row>
        <row r="14951">
          <cell r="A14951" t="str">
            <v>M-P-0068-1-094-002</v>
          </cell>
          <cell r="B14951" t="str">
            <v>1380X500 TERRA.PSLMZ.CEL.NIGHT.BLACK(8)(B)</v>
          </cell>
        </row>
        <row r="14952">
          <cell r="A14952" t="str">
            <v>M-P-0068-1-094-001</v>
          </cell>
          <cell r="B14952" t="str">
            <v>1000X500 TERRA.PSLMZ.CEL.NIGHT.BLACK(6)(B)</v>
          </cell>
        </row>
        <row r="14953">
          <cell r="A14953" t="str">
            <v>M-P-0068-1-047-006</v>
          </cell>
          <cell r="B14953" t="str">
            <v>1760X500 TERRA.(BS).BAZ.PSLMZ.CEL.CTSZ.PVD.POLSHD.ROSEGOLD.(10)(B)</v>
          </cell>
        </row>
        <row r="14954">
          <cell r="A14954" t="str">
            <v>M-P-0068-1-047-005</v>
          </cell>
          <cell r="B14954" t="str">
            <v>1380X500 TERRA.(BS).BAZ.PSLMZ.CEL.CTSZ.PVD.POLSHD.ROSEGOLD.(8)(B)</v>
          </cell>
        </row>
        <row r="14955">
          <cell r="A14955" t="str">
            <v>M-P-0068-1-047-004</v>
          </cell>
          <cell r="B14955" t="str">
            <v>1000X500 TERRA.(BS).BAZ.PSLMZ.CEL.CTSZ.PVD.POLSHD.ROSEGOLD.(6)(B)</v>
          </cell>
        </row>
        <row r="14956">
          <cell r="A14956" t="str">
            <v>M-P-0068-1-047-003</v>
          </cell>
          <cell r="B14956" t="str">
            <v>1760X500 TERRA.(BS).PSLMZ.CEL.AY.YZY.GRN.PVD.ROSEGOLD.CTSZ.(10)</v>
          </cell>
        </row>
        <row r="14957">
          <cell r="A14957" t="str">
            <v>M-P-0068-1-047-002</v>
          </cell>
          <cell r="B14957" t="str">
            <v>1380X500 TERRA.(BS).PSLMZ.CEL.AY.YZY.GRN.PVD.ROSEGOLD.CTSZ.(8)</v>
          </cell>
        </row>
        <row r="14958">
          <cell r="A14958" t="str">
            <v>M-P-0068-1-047-001</v>
          </cell>
          <cell r="B14958" t="str">
            <v>1000X500 TERRA.(BS).PSLMZ.CEL.AY.YZY.GRN.PVD.ROSEGOLD.CTSZ.(6)</v>
          </cell>
        </row>
        <row r="14959">
          <cell r="A14959" t="str">
            <v>M-P-0068-1-002-036</v>
          </cell>
          <cell r="B14959" t="str">
            <v>1380X500 TERRA.(ACV).BAZ.PSLMZ.CEL.AY.YZY.(L)(8)(B)</v>
          </cell>
        </row>
        <row r="14960">
          <cell r="A14960" t="str">
            <v>M-P-0068-1-002-035</v>
          </cell>
          <cell r="B14960" t="str">
            <v>1000X500 TERRA.(BS).BAZ.PSLMZ.CEL.CTSZ.PVD.POLSHD.ROSEGOLD.(6)(B)</v>
          </cell>
        </row>
        <row r="14961">
          <cell r="A14961" t="str">
            <v>M-P-0068-1-002-034</v>
          </cell>
          <cell r="B14961" t="str">
            <v>1380X500 TERRA.BAZ.PSLMZ.CEL.AY.YZY.(R)(8)(B)</v>
          </cell>
        </row>
        <row r="14962">
          <cell r="A14962" t="str">
            <v>M-P-0068-1-002-033</v>
          </cell>
          <cell r="B14962" t="str">
            <v>1000X500 TERRA.(ACV).BAZ.PSLMZ.CEL.AY.YZY.(L)(6)(B)</v>
          </cell>
        </row>
        <row r="14963">
          <cell r="A14963" t="str">
            <v>M-P-0068-1-002-032</v>
          </cell>
          <cell r="B14963" t="str">
            <v>1000X500 TERRA.(ACV).BAZ.PSLMZ.CEL.AY.YZY.(R)(6)(B)</v>
          </cell>
        </row>
        <row r="14964">
          <cell r="A14964" t="str">
            <v>M-P-0068-1-002-031</v>
          </cell>
          <cell r="B14964" t="str">
            <v>1000X500 TERRA.(ACV).BAZ.PSLMZ.CEL.AY.YZY.(6)(B)</v>
          </cell>
        </row>
        <row r="14965">
          <cell r="A14965" t="str">
            <v>M-P-0068-1-002-030</v>
          </cell>
          <cell r="B14965" t="str">
            <v>1000X500 TERRA.(RNT).BAZ.PSLMZ.CEL.AY.YZY.(6)(B)</v>
          </cell>
        </row>
        <row r="14966">
          <cell r="A14966" t="str">
            <v>M-P-0068-1-002-029</v>
          </cell>
          <cell r="B14966" t="str">
            <v>1380X500 TERRA.(BS).BAZ.PSLMZ.CEL.AY.YZY.(8)(B)</v>
          </cell>
        </row>
        <row r="14967">
          <cell r="A14967" t="str">
            <v>M-P-0068-1-002-028</v>
          </cell>
          <cell r="B14967" t="str">
            <v>1760X500 TERRA.(ACO).BAZ.PSLMZ.CEL.AY.YZY.(10)(B)</v>
          </cell>
        </row>
        <row r="14968">
          <cell r="A14968" t="str">
            <v>M-P-0068-1-002-027</v>
          </cell>
          <cell r="B14968" t="str">
            <v>1760X500 TERRA.(BS).BAZ.PSLMZ.CEL.AY.YZY.(10)(B)</v>
          </cell>
        </row>
        <row r="14969">
          <cell r="A14969" t="str">
            <v>M-P-0068-1-002-026</v>
          </cell>
          <cell r="B14969" t="str">
            <v>1760X500 TERRA.(ACV).BAZ.PSLMZ.CEL.AY.YZY.(10)(B)</v>
          </cell>
        </row>
        <row r="14970">
          <cell r="A14970" t="str">
            <v>M-P-0068-1-002-025</v>
          </cell>
          <cell r="B14970" t="str">
            <v>1000X500 TERRA.(ACO).BAZ.PSLMZ.CEL.AY.YZY.(6)(B)</v>
          </cell>
        </row>
        <row r="14971">
          <cell r="A14971" t="str">
            <v>M-P-0068-1-002-024</v>
          </cell>
          <cell r="B14971" t="str">
            <v>1760X500 TERRA.(RNT).BAZ.PSLMZ.CEL.AY.YZY.(10)(B)</v>
          </cell>
        </row>
        <row r="14972">
          <cell r="A14972" t="str">
            <v>M-P-0068-1-002-023</v>
          </cell>
          <cell r="B14972" t="str">
            <v>1000X500 TERRA.BAZ.PSLMZ.CEL.AY.YZY.(6)(B)</v>
          </cell>
        </row>
        <row r="14973">
          <cell r="A14973" t="str">
            <v>M-P-0068-1-002-022</v>
          </cell>
          <cell r="B14973" t="str">
            <v>1000X500 TERRA.(BS).BAZ.PSLMZ.CEL.AY.YZY.(6)(B)</v>
          </cell>
        </row>
        <row r="14974">
          <cell r="A14974" t="str">
            <v>M-P-0068-1-002-021</v>
          </cell>
          <cell r="B14974" t="str">
            <v>1380X500 TERRA.(ACV).BAZ.PSLMZ.CEL.AY.YZY.(8)(B)</v>
          </cell>
        </row>
        <row r="14975">
          <cell r="A14975" t="str">
            <v>M-P-0068-1-002-020</v>
          </cell>
          <cell r="B14975" t="str">
            <v>1760X500 TERRA.BAZ.PSLMZ.CEL.AY.YZY.(10)(B)</v>
          </cell>
        </row>
        <row r="14976">
          <cell r="A14976" t="str">
            <v>M-P-0068-1-002-019</v>
          </cell>
          <cell r="B14976" t="str">
            <v>1380X500 TERRA.BAZ.PSLMZ.CEL.AY.YZY.(8)(B)</v>
          </cell>
        </row>
        <row r="14977">
          <cell r="A14977" t="str">
            <v>M-P-0068-1-002-018</v>
          </cell>
          <cell r="B14977" t="str">
            <v>1380X500 TERRA.(ACO).BAZ.PSLMZ.CEL.AY.YZY.(8)(B)</v>
          </cell>
        </row>
        <row r="14978">
          <cell r="A14978" t="str">
            <v>M-P-0068-1-002-017</v>
          </cell>
          <cell r="B14978" t="str">
            <v>1380X500 TERRA.(RNT).BAZ.PSLMZ.CEL.AY.YZY.(8)(B)</v>
          </cell>
        </row>
        <row r="14979">
          <cell r="A14979" t="str">
            <v>M-P-0068-1-002-016</v>
          </cell>
          <cell r="B14979" t="str">
            <v>1760X500 TERRA(ACV)PSLMZ.CEL.AY.YZY.(10)(B)</v>
          </cell>
        </row>
        <row r="14980">
          <cell r="A14980" t="str">
            <v>M-P-0068-1-002-015</v>
          </cell>
          <cell r="B14980" t="str">
            <v>1380X500 TERRA(ACV)PSLMZ.CEL.AY.YZY.(8)(B)</v>
          </cell>
        </row>
        <row r="14981">
          <cell r="A14981" t="str">
            <v>M-P-0068-1-002-014</v>
          </cell>
          <cell r="B14981" t="str">
            <v>1000X500 TERRA(ACV)PSLMZ.CEL.AY.YZY.(6)(B)</v>
          </cell>
        </row>
        <row r="14982">
          <cell r="A14982" t="str">
            <v>M-P-0068-1-002-013</v>
          </cell>
          <cell r="B14982" t="str">
            <v>1760X500 TERRA(ACO)PSLMZ.CEL.AY.YZY.(10)</v>
          </cell>
        </row>
        <row r="14983">
          <cell r="A14983" t="str">
            <v>M-P-0068-1-002-012</v>
          </cell>
          <cell r="B14983" t="str">
            <v>1380X500 TERRA(ACO)PSLMZ.CEL.AY.YZY.(8)</v>
          </cell>
        </row>
        <row r="14984">
          <cell r="A14984" t="str">
            <v>M-P-0068-1-002-011</v>
          </cell>
          <cell r="B14984" t="str">
            <v>1000X500 TERRA(ACO)PSLMZ.CEL.AY.YZY.(6)</v>
          </cell>
        </row>
        <row r="14985">
          <cell r="A14985" t="str">
            <v>M-P-0068-1-002-010</v>
          </cell>
          <cell r="B14985" t="str">
            <v>KULLANMA!!!1000X500 TERRA.PSLMZ.CEL.AY.YZY.(6)30X40.KLLTR</v>
          </cell>
        </row>
        <row r="14986">
          <cell r="A14986" t="str">
            <v>M-P-0068-1-002-009</v>
          </cell>
          <cell r="B14986" t="str">
            <v>1760X500 TERRA(RNT)PSLMZ.CEL.AY.YZY.(10)</v>
          </cell>
        </row>
        <row r="14987">
          <cell r="A14987" t="str">
            <v>M-P-0068-1-002-008</v>
          </cell>
          <cell r="B14987" t="str">
            <v>1380X500 TERRA(RNT)PSLMZ.CEL.AY.YZY.(8)</v>
          </cell>
        </row>
        <row r="14988">
          <cell r="A14988" t="str">
            <v>M-P-0068-1-002-007</v>
          </cell>
          <cell r="B14988" t="str">
            <v>1000X500 TERRA(RNT)PSLMZ.CEL.AY.YZY.(6)</v>
          </cell>
        </row>
        <row r="14989">
          <cell r="A14989" t="str">
            <v>M-P-0068-1-002-006</v>
          </cell>
          <cell r="B14989" t="str">
            <v>1760X500 TERRAPSLMZ.CEL.AY.YZY.(10)</v>
          </cell>
        </row>
        <row r="14990">
          <cell r="A14990" t="str">
            <v>M-P-0068-1-002-005</v>
          </cell>
          <cell r="B14990" t="str">
            <v>1380X500 TERRA.PSLMZ.CEL.AY.YZY.(8)</v>
          </cell>
        </row>
        <row r="14991">
          <cell r="A14991" t="str">
            <v>M-P-0068-1-002-004</v>
          </cell>
          <cell r="B14991" t="str">
            <v>1000X500 TERRAPSLMZ.CEL.AY.YZY.(6)(B)</v>
          </cell>
        </row>
        <row r="14992">
          <cell r="A14992" t="str">
            <v>M-P-0068-1-002-003</v>
          </cell>
          <cell r="B14992" t="str">
            <v>1760X500 TERRA(BS)PSLMZ.CEL.AY.YZY.(10)</v>
          </cell>
        </row>
        <row r="14993">
          <cell r="A14993" t="str">
            <v>M-P-0068-1-002-002</v>
          </cell>
          <cell r="B14993" t="str">
            <v>1380X500 TERRA(BS)PSLMZ.CEL.AY.YZY.(8)</v>
          </cell>
        </row>
        <row r="14994">
          <cell r="A14994" t="str">
            <v>M-P-0068-1-002-001</v>
          </cell>
          <cell r="B14994" t="str">
            <v>1000X500 TERRA(BS)PSLMZ.CEL.AY.YZY.(6)</v>
          </cell>
        </row>
        <row r="14995">
          <cell r="A14995" t="str">
            <v>M-P-0068-1-001-013</v>
          </cell>
          <cell r="B14995" t="str">
            <v>1000X500 TERRA.BAZ.PSLMZ.CEL.FRC.YZY.(R)(6)(B)</v>
          </cell>
        </row>
        <row r="14996">
          <cell r="A14996" t="str">
            <v>M-P-0068-1-001-012</v>
          </cell>
          <cell r="B14996" t="str">
            <v>1000X500 TERRA.BAZ.PSLMZ.CEL.FRC.YZY.(L)(6)(B)</v>
          </cell>
        </row>
        <row r="14997">
          <cell r="A14997" t="str">
            <v>M-P-0068-1-001-011</v>
          </cell>
          <cell r="B14997" t="str">
            <v>1380X500 TERRA.BAZ.PSLMZ.CEL.FRC.YZY.(8)(B)</v>
          </cell>
        </row>
        <row r="14998">
          <cell r="A14998" t="str">
            <v>M-P-0068-1-001-010</v>
          </cell>
          <cell r="B14998" t="str">
            <v>1760X500 TERRA.BAZ.PSLMZ.CEL.FRC.YZY.(10)(B)</v>
          </cell>
        </row>
        <row r="14999">
          <cell r="A14999" t="str">
            <v>M-P-0068-1-001-009</v>
          </cell>
          <cell r="B14999" t="str">
            <v>1000X500 TERRA.BAZ.PSLMZ.CEL.FRC.YZY.(6)(B)</v>
          </cell>
        </row>
        <row r="15000">
          <cell r="A15000" t="str">
            <v>M-P-0068-1-001-008</v>
          </cell>
          <cell r="B15000" t="str">
            <v>1000X500 TERRA.(BS).BAZ.PSLMZ.CEL.FRC.YZY.(6)(B)</v>
          </cell>
        </row>
        <row r="15001">
          <cell r="A15001" t="str">
            <v>M-P-0068-1-001-004</v>
          </cell>
          <cell r="B15001" t="str">
            <v>1000X500 TERRA.(BS).PSLMZ.CEL.FRC.YZY.(6)</v>
          </cell>
        </row>
        <row r="15002">
          <cell r="A15002" t="str">
            <v>M-P-0068-1-001-003</v>
          </cell>
          <cell r="B15002" t="str">
            <v>1760X500 TERRAPSLMZ.CEL.FRC.YZY.(10)</v>
          </cell>
        </row>
        <row r="15003">
          <cell r="A15003" t="str">
            <v>M-P-0068-1-001-002</v>
          </cell>
          <cell r="B15003" t="str">
            <v>1380X500 TERRAPSLMZ.CEL.FRC.YZY.(8)</v>
          </cell>
        </row>
        <row r="15004">
          <cell r="A15004" t="str">
            <v>M-P-0068-1-001-001</v>
          </cell>
          <cell r="B15004" t="str">
            <v>1000X500 TERRAPSLMZ.CEL.FRC.YZY.(6)(B)</v>
          </cell>
        </row>
        <row r="15005">
          <cell r="A15005" t="str">
            <v>M-P-0067-1-002-002</v>
          </cell>
          <cell r="B15005" t="str">
            <v>1400X960 RIUUSPSLMZ.CEL.AY.YZY.(6)</v>
          </cell>
        </row>
        <row r="15006">
          <cell r="A15006" t="str">
            <v>M-P-0067-1-002-001</v>
          </cell>
          <cell r="B15006" t="str">
            <v>2088X960 RIUUSPSLMZ.CEL.AY.YZY.(6)</v>
          </cell>
        </row>
        <row r="15007">
          <cell r="A15007" t="str">
            <v>M-P-0065-1-002-008</v>
          </cell>
          <cell r="B15007" t="str">
            <v>1200X600 NEPTUN.BAZ.PSLMZ.CEL.AY.YZY.(10)(B)</v>
          </cell>
        </row>
        <row r="15008">
          <cell r="A15008" t="str">
            <v>M-P-0065-1-002-007</v>
          </cell>
          <cell r="B15008" t="str">
            <v>1000X500 NEPTUN.BAZ.PSLMZ.CEL.AY.YZY.(8)(B)</v>
          </cell>
        </row>
        <row r="15009">
          <cell r="A15009" t="str">
            <v>M-P-0065-1-002-006</v>
          </cell>
          <cell r="B15009" t="str">
            <v>1000X600 NEPTUN.BAZ.PSLMZ.CEL.AY.YZY.(8)(B)</v>
          </cell>
        </row>
        <row r="15010">
          <cell r="A15010" t="str">
            <v>M-P-0065-1-002-005</v>
          </cell>
          <cell r="B15010" t="str">
            <v>1200X500 NEPTUN.BAZ.PSLMZ.CEL.AY.YZY.(10)(B)</v>
          </cell>
        </row>
        <row r="15011">
          <cell r="A15011" t="str">
            <v>M-P-0065-1-002-004</v>
          </cell>
          <cell r="B15011" t="str">
            <v>1200X600 NEPTUNEPSLMZ.CEL.AY.YZY.(10)</v>
          </cell>
        </row>
        <row r="15012">
          <cell r="A15012" t="str">
            <v>M-P-0065-1-002-003</v>
          </cell>
          <cell r="B15012" t="str">
            <v>1000X600 NEPTUNEPSLMZ.CEL.AY.YZY.(8)</v>
          </cell>
        </row>
        <row r="15013">
          <cell r="A15013" t="str">
            <v>M-P-0065-1-002-002</v>
          </cell>
          <cell r="B15013" t="str">
            <v>1200X500 NEPTUNEPSLMZ.CEL.AY.YZY.(10)</v>
          </cell>
        </row>
        <row r="15014">
          <cell r="A15014" t="str">
            <v>M-P-0065-1-002-001</v>
          </cell>
          <cell r="B15014" t="str">
            <v>1000X500 NEPTUNEPSLMZ.CEL.AY.YZY.(8)</v>
          </cell>
        </row>
        <row r="15015">
          <cell r="A15015" t="str">
            <v>M-P-0063-2-002-001</v>
          </cell>
          <cell r="B15015" t="str">
            <v>1200X600 JUPITER(TGG)PSLMZ.CEL.AY.YZY.(11)RD120V200W60HzCLII.30X30.ON/OF.FIS.AY.YZY.SYH.KBL(R)</v>
          </cell>
        </row>
        <row r="15016">
          <cell r="A15016" t="str">
            <v>M-P-0063-1-094-004</v>
          </cell>
          <cell r="B15016" t="str">
            <v>1000X600 JUPITER.PSLMZ.CEL.NIGHT.BLACK.(9)</v>
          </cell>
        </row>
        <row r="15017">
          <cell r="A15017" t="str">
            <v>M-P-0063-1-094-003</v>
          </cell>
          <cell r="B15017" t="str">
            <v>1200X500 JUPITER.PSLMZ.CEL.NIGHT.BLACK.(11)</v>
          </cell>
        </row>
        <row r="15018">
          <cell r="A15018" t="str">
            <v>M-P-0063-1-094-002</v>
          </cell>
          <cell r="B15018" t="str">
            <v>1200X600 JUPITER.PSLMZ.CEL.NIGHT.BLACK.(11)</v>
          </cell>
        </row>
        <row r="15019">
          <cell r="A15019" t="str">
            <v>M-P-0063-1-094-001</v>
          </cell>
          <cell r="B15019" t="str">
            <v>1000X500 JUPITER.PSLMZ.CEL.NIGHT.BLACK.(9)</v>
          </cell>
        </row>
        <row r="15020">
          <cell r="A15020" t="str">
            <v>M-P-0063-1-002-018</v>
          </cell>
          <cell r="B15020" t="str">
            <v>1200X500 JUPITER.(DVC).BAZ.PSLMZ.CEL.AY.YZY.(11)(B)</v>
          </cell>
        </row>
        <row r="15021">
          <cell r="A15021" t="str">
            <v>M-P-0063-1-002-017</v>
          </cell>
          <cell r="B15021" t="str">
            <v>1000X600 JUPITER.(DVC).BAZ.PSLMZ.CEL.AY.YZY.(9)(B)</v>
          </cell>
        </row>
        <row r="15022">
          <cell r="A15022" t="str">
            <v>M-P-0063-1-002-016</v>
          </cell>
          <cell r="B15022" t="str">
            <v>1200X600 JUPITER.BAZ.PSLMZ.CEL.AY.YZY.(11)(B)</v>
          </cell>
        </row>
        <row r="15023">
          <cell r="A15023" t="str">
            <v>M-P-0063-1-002-015</v>
          </cell>
          <cell r="B15023" t="str">
            <v>1000X600 JUPITER.BAZ.PSLMZ.CEL.AY.YZY.(9)(B)</v>
          </cell>
        </row>
        <row r="15024">
          <cell r="A15024" t="str">
            <v>M-P-0063-1-002-014</v>
          </cell>
          <cell r="B15024" t="str">
            <v>1200X600 JUPITER.(DVC).BAZ.PSLMZ.CEL.AY.YZY.(11)(B)</v>
          </cell>
        </row>
        <row r="15025">
          <cell r="A15025" t="str">
            <v>M-P-0063-1-002-013</v>
          </cell>
          <cell r="B15025" t="str">
            <v>1000X500 JUPITER.(DVC).BAZ.PSLMZ.CEL.AY.YZY.(9)(B)</v>
          </cell>
        </row>
        <row r="15026">
          <cell r="A15026" t="str">
            <v>M-P-0063-1-002-012</v>
          </cell>
          <cell r="B15026" t="str">
            <v>1200X500 JUPITER.BAZ.PSLMZ.CEL.AY.YZY.(11)(B)</v>
          </cell>
        </row>
        <row r="15027">
          <cell r="A15027" t="str">
            <v>M-P-0063-1-002-011</v>
          </cell>
          <cell r="B15027" t="str">
            <v>1000X500 JUPITER.BAZ.PSLMZ.CEL.AY.YZY.(9)(B)</v>
          </cell>
        </row>
        <row r="15028">
          <cell r="A15028" t="str">
            <v>M-P-0063-1-002-010</v>
          </cell>
          <cell r="B15028" t="str">
            <v>1200X600 JUPITER.(DVC).PSLMZ.CEL.AY.YZY.(11)</v>
          </cell>
        </row>
        <row r="15029">
          <cell r="A15029" t="str">
            <v>M-P-0063-1-002-009</v>
          </cell>
          <cell r="B15029" t="str">
            <v>1200X500 JUPITER.(DVC).PSLMZ.CEL.AY.YZY.(11)</v>
          </cell>
        </row>
        <row r="15030">
          <cell r="A15030" t="str">
            <v>M-P-0063-1-002-008</v>
          </cell>
          <cell r="B15030" t="str">
            <v>1000X600 JUPITER.(DVC).PSLMZ.CEL.AY.YZY.(9)</v>
          </cell>
        </row>
        <row r="15031">
          <cell r="A15031" t="str">
            <v>M-P-0063-1-002-007</v>
          </cell>
          <cell r="B15031" t="str">
            <v>1000X500 JUPITER.(DVC).PSLMZ.CEL.AY.YZY.(9)</v>
          </cell>
        </row>
        <row r="15032">
          <cell r="A15032" t="str">
            <v>M-P-0063-1-002-004</v>
          </cell>
          <cell r="B15032" t="str">
            <v>1000X600 JUPITERPSLMZ.CEL.AY.YZY.(9)</v>
          </cell>
        </row>
        <row r="15033">
          <cell r="A15033" t="str">
            <v>M-P-0063-1-002-003</v>
          </cell>
          <cell r="B15033" t="str">
            <v>1200x500 JUPITERPSLMZ.CEL.AY.YZY.(11)</v>
          </cell>
        </row>
        <row r="15034">
          <cell r="A15034" t="str">
            <v>M-P-0063-1-002-002</v>
          </cell>
          <cell r="B15034" t="str">
            <v>1200X600 JUPITERPSLMZ.CEL.AY.YZY.(11)</v>
          </cell>
        </row>
        <row r="15035">
          <cell r="A15035" t="str">
            <v>M-P-0063-1-002-001</v>
          </cell>
          <cell r="B15035" t="str">
            <v>1000X500 JUPITERPSLMZ.CEL.AY.YZY.(9)</v>
          </cell>
        </row>
        <row r="15036">
          <cell r="A15036" t="str">
            <v>M-P-0062-2-002-003</v>
          </cell>
          <cell r="B15036" t="str">
            <v>1000X600 MERCURYPSLMZ.CEL.AY.YZY(6)(B)RD230V200W50HzCLI.30X30.ON/OF.FIS.AY.YZY.GRI.KBL(L)</v>
          </cell>
        </row>
        <row r="15037">
          <cell r="A15037" t="str">
            <v>M-P-0062-2-002-002</v>
          </cell>
          <cell r="B15037" t="str">
            <v>1000X600 MERCURYPSLMZ.CEL.AY.YZY(6)(B)RD230V200W50HzCLI.30X30.ON/OF.FIS.AY.YZY.GRI.KBL(R)</v>
          </cell>
        </row>
        <row r="15038">
          <cell r="A15038" t="str">
            <v>M-P-0062-1-002-006</v>
          </cell>
          <cell r="B15038" t="str">
            <v>1000X600 MERCURY.BAZ.PSLMZ.CEL.AY.YZY.(6)(B)</v>
          </cell>
        </row>
        <row r="15039">
          <cell r="A15039" t="str">
            <v>M-P-0062-1-002-005</v>
          </cell>
          <cell r="B15039" t="str">
            <v>1200X600 MERCURY.BAZ.PSLMZ.CEL.AY.YZY.(7)(B)</v>
          </cell>
        </row>
        <row r="15040">
          <cell r="A15040" t="str">
            <v>M-P-0062-1-002-002</v>
          </cell>
          <cell r="B15040" t="str">
            <v>1200X600 MERCURYPSLMZ.CEL.AY.YZY.(7)</v>
          </cell>
        </row>
        <row r="15041">
          <cell r="A15041" t="str">
            <v>M-P-0062-1-002-001</v>
          </cell>
          <cell r="B15041" t="str">
            <v>1000X600 MERCURYPSLMZ.CEL.AY.YZY.(6)</v>
          </cell>
        </row>
        <row r="15042">
          <cell r="A15042" t="str">
            <v>M-P-0060-2-002-008</v>
          </cell>
          <cell r="B15042" t="str">
            <v>1000X500 LARISSA.PSLMZ.CEL.AY.YZY.(6)(B)(R)RD230V200W50HzCLI.30x30.KBL.GIZ.ON/OF.AY.YZY.+RZT(R)</v>
          </cell>
        </row>
        <row r="15043">
          <cell r="A15043" t="str">
            <v>M-P-0060-2-002-007</v>
          </cell>
          <cell r="B15043" t="str">
            <v>1000X500 LARISSA.PSLMZ.CEL.AY.YZY.(6)(B)(R)RD230V300W50HzCLI.30X30.ON/OF.FIS.AY.YZY.GRI.KBL(L)</v>
          </cell>
        </row>
        <row r="15044">
          <cell r="A15044" t="str">
            <v>M-P-0060-2-002-006</v>
          </cell>
          <cell r="B15044" t="str">
            <v>1000X500 LARISSA.PSLMZ.CEL.AY.YZY.(6)(B)(L)RD230V300W50HzCLI.30X30.ON/OF.FIS.AY.YZY.GRI.KBL(R)</v>
          </cell>
        </row>
        <row r="15045">
          <cell r="A15045" t="str">
            <v>M-P-0060-2-002-005</v>
          </cell>
          <cell r="B15045" t="str">
            <v>1000X500 LARISSA.PSLMZ.CEL.AY.YZY.(6)HQ230V300W50HzCLI.KARE.AYR.ON/OF.FIS.KR.GRI.KBL.HEC.1.1</v>
          </cell>
        </row>
        <row r="15046">
          <cell r="A15046" t="str">
            <v>M-P-0060-2-002-004</v>
          </cell>
          <cell r="B15046" t="str">
            <v>1200X500 LARISSA.PSLMZ.CEL.AY.YZY.(7)RD230V250W50HzCLI.30x30.ON/OF.FIS.AY.YZY.</v>
          </cell>
        </row>
        <row r="15047">
          <cell r="A15047" t="str">
            <v>M-P-0060-2-002-003</v>
          </cell>
          <cell r="B15047" t="str">
            <v>1200X500 LARISSA.PSLMZ.CEL.AY.YZY.(7)RD230V400W50HzCLI.30x30.ON/OF.FIS.AY.YZY.</v>
          </cell>
        </row>
        <row r="15048">
          <cell r="A15048" t="str">
            <v>M-P-0060-2-002-002</v>
          </cell>
          <cell r="B15048" t="str">
            <v>1200X500 LARISSA.PSLMZ.CEL.AY.YZY.(7)RD230V400W50HzCLI.30x30.KBL.GIZ.ON/OF.AY.YZY.+RZT</v>
          </cell>
        </row>
        <row r="15049">
          <cell r="A15049" t="str">
            <v>M-P-0060-2-002-001</v>
          </cell>
          <cell r="B15049" t="str">
            <v>1000X500 LARISSA.PSLMZ.CEL.AY.YZY.(6)RD230V300W50HzCLI.30x30.KBL.GIZ.ON/OF.AY.YZY.+RZT</v>
          </cell>
        </row>
        <row r="15050">
          <cell r="A15050" t="str">
            <v>M-P-0060-1-094-004</v>
          </cell>
          <cell r="B15050" t="str">
            <v>1000X500 LARISSA.BAZ.PSLMZ.CEL.NIGHT.BLACK.(6)(B)</v>
          </cell>
        </row>
        <row r="15051">
          <cell r="A15051" t="str">
            <v>M-P-0060-1-094-003</v>
          </cell>
          <cell r="B15051" t="str">
            <v>1200X500 LARISSA.BAZ.PSLMZ.CEL.NIGHT.BLACK.(7)(B)</v>
          </cell>
        </row>
        <row r="15052">
          <cell r="A15052" t="str">
            <v>M-P-0060-1-094-002</v>
          </cell>
          <cell r="B15052" t="str">
            <v>1200X500 LARISSA.PSLMZ.CEL.NIGHT.BLACK(7)(B)</v>
          </cell>
        </row>
        <row r="15053">
          <cell r="A15053" t="str">
            <v>M-P-0060-1-094-001</v>
          </cell>
          <cell r="B15053" t="str">
            <v>1000X500 LARISSA.PSLMZ.CEL.NIGHT.BLACK(6)(B)</v>
          </cell>
        </row>
        <row r="15054">
          <cell r="A15054" t="str">
            <v>M-P-0060-1-002-021</v>
          </cell>
          <cell r="B15054" t="str">
            <v>1000X500 LARISSA.BAZ.PSLMZ.CEL.AY.YZY.(L)(6)(B)</v>
          </cell>
        </row>
        <row r="15055">
          <cell r="A15055" t="str">
            <v>M-P-0060-1-002-020</v>
          </cell>
          <cell r="B15055" t="str">
            <v>1400X500 LARISSA.BAZ.PSLMZ.CEL.AY.YZY.(8)(B)</v>
          </cell>
        </row>
        <row r="15056">
          <cell r="A15056" t="str">
            <v>M-P-0060-1-002-019</v>
          </cell>
          <cell r="B15056" t="str">
            <v>1200X600 LARISSA.BAZ.PSLMZ.CEL.AY.YZY.(7)(B)</v>
          </cell>
        </row>
        <row r="15057">
          <cell r="A15057" t="str">
            <v>M-P-0060-1-002-018</v>
          </cell>
          <cell r="B15057" t="str">
            <v>1000X500 LARISSA.BAZ.PSLMZ.CEL.AY.YZY.(6)(B)</v>
          </cell>
        </row>
        <row r="15058">
          <cell r="A15058" t="str">
            <v>M-P-0060-1-002-017</v>
          </cell>
          <cell r="B15058" t="str">
            <v>1400X500 LARISSA.(JE).BAZ.PSLMZ.CEL.AY.YZY.(8)(B)</v>
          </cell>
        </row>
        <row r="15059">
          <cell r="A15059" t="str">
            <v>M-P-0060-1-002-016</v>
          </cell>
          <cell r="B15059" t="str">
            <v>1000X500 LARISSA.(EST).BAZ.PSLMZ.CEL.AY.YZY.(6)(B)</v>
          </cell>
        </row>
        <row r="15060">
          <cell r="A15060" t="str">
            <v>M-P-0060-1-002-015</v>
          </cell>
          <cell r="B15060" t="str">
            <v>1400X600 LARISSA.BAZ.PSLMZ.CEL.AY.YZY.(8)(B)</v>
          </cell>
        </row>
        <row r="15061">
          <cell r="A15061" t="str">
            <v>M-P-0060-1-002-014</v>
          </cell>
          <cell r="B15061" t="str">
            <v>1000X500 LARISSA.(JE).BAZ.PSLMZ.CEL.AY.YZY.(6)(B)</v>
          </cell>
        </row>
        <row r="15062">
          <cell r="A15062" t="str">
            <v>M-P-0060-1-002-013</v>
          </cell>
          <cell r="B15062" t="str">
            <v>1000X600 LARISSA.BAZ.PSLMZ.CEL.AY.YZY.(6)(B)</v>
          </cell>
        </row>
        <row r="15063">
          <cell r="A15063" t="str">
            <v>M-P-0060-1-002-012</v>
          </cell>
          <cell r="B15063" t="str">
            <v>1200X500 LARISSA.BAZ.PSLMZ.CEL.AY.YZY.(7)(B)</v>
          </cell>
        </row>
        <row r="15064">
          <cell r="A15064" t="str">
            <v>M-P-0060-1-002-011</v>
          </cell>
          <cell r="B15064" t="str">
            <v>1400X600 LARISSA.PSLMZ.CEL.AY.YZY.(8)</v>
          </cell>
        </row>
        <row r="15065">
          <cell r="A15065" t="str">
            <v>M-P-0060-1-002-010</v>
          </cell>
          <cell r="B15065" t="str">
            <v>1400X500 LARISSA.PSLMZ.CEL.AY.YZY.(8)</v>
          </cell>
        </row>
        <row r="15066">
          <cell r="A15066" t="str">
            <v>M-P-0060-1-002-009</v>
          </cell>
          <cell r="B15066" t="str">
            <v>1400X500 LARISSA(JE)PSLMZ.CEL.AY.YZY.(8)</v>
          </cell>
        </row>
        <row r="15067">
          <cell r="A15067" t="str">
            <v>M-P-0060-1-002-007</v>
          </cell>
          <cell r="B15067" t="str">
            <v>1000X500 LARISSA(EST)PSLMZ.CEL.AY.YZY.(6)</v>
          </cell>
        </row>
        <row r="15068">
          <cell r="A15068" t="str">
            <v>M-P-0060-1-002-006</v>
          </cell>
          <cell r="B15068" t="str">
            <v>1000X500 LARISSA(JE)PSLMZ.CEL.AY.YZY.(6)</v>
          </cell>
        </row>
        <row r="15069">
          <cell r="A15069" t="str">
            <v>M-P-0060-1-002-004</v>
          </cell>
          <cell r="B15069" t="str">
            <v>1200X600 LARISSAPSLMZ.CEL.AY.YZY.(7)</v>
          </cell>
        </row>
        <row r="15070">
          <cell r="A15070" t="str">
            <v>M-P-0060-1-002-003</v>
          </cell>
          <cell r="B15070" t="str">
            <v>1000X600 LARISSAPSLMZ.CEL.AY.YZY.(6)</v>
          </cell>
        </row>
        <row r="15071">
          <cell r="A15071" t="str">
            <v>M-P-0060-1-002-002</v>
          </cell>
          <cell r="B15071" t="str">
            <v>1200X500 LARISSA.PSLMZ.CEL.AY.YZY.(7)(B)</v>
          </cell>
        </row>
        <row r="15072">
          <cell r="A15072" t="str">
            <v>M-P-0060-1-002-001</v>
          </cell>
          <cell r="B15072" t="str">
            <v>1000X500 LARISSA.PSLMZ.CEL.AY.YZY.(6)(B)</v>
          </cell>
        </row>
        <row r="15073">
          <cell r="A15073" t="str">
            <v>M-P-0060-1-001-012</v>
          </cell>
          <cell r="B15073" t="str">
            <v>1400X600 LARISSA.BAZ.PSLMZ.CEL.FRC.YZY.(5)(B)</v>
          </cell>
        </row>
        <row r="15074">
          <cell r="A15074" t="str">
            <v>M-P-0060-1-001-011</v>
          </cell>
          <cell r="B15074" t="str">
            <v>1400X500 LARISSA.BAZ.PSLMZ.CEL.FRC.YZY.(5)(B)</v>
          </cell>
        </row>
        <row r="15075">
          <cell r="A15075" t="str">
            <v>M-P-0060-1-001-010</v>
          </cell>
          <cell r="B15075" t="str">
            <v>1200X600 LARISSA.BAZ.PSLMZ.CEL.FRC.YZY.(4)(B)</v>
          </cell>
        </row>
        <row r="15076">
          <cell r="A15076" t="str">
            <v>M-P-0060-1-001-009</v>
          </cell>
          <cell r="B15076" t="str">
            <v>1000X600 LARISSA.BAZ.PSLMZ.CEL.FRC.YZY.(6)(B)</v>
          </cell>
        </row>
        <row r="15077">
          <cell r="A15077" t="str">
            <v>M-P-0060-1-001-008</v>
          </cell>
          <cell r="B15077" t="str">
            <v>1200X500 LARISSA.BAZ.PSLMZ.CEL.FRC.YZY.(7)(B)</v>
          </cell>
        </row>
        <row r="15078">
          <cell r="A15078" t="str">
            <v>M-P-0060-1-001-007</v>
          </cell>
          <cell r="B15078" t="str">
            <v>1000X500 LARISSA.BAZ.PSLMZ.CEL.FRC.YZY.(6)(B)</v>
          </cell>
        </row>
        <row r="15079">
          <cell r="A15079" t="str">
            <v>M-P-0060-1-001-006</v>
          </cell>
          <cell r="B15079" t="str">
            <v>1400X600 LARISSA.PSLMZ.CEL.FRC.YZY.(8)(B)</v>
          </cell>
        </row>
        <row r="15080">
          <cell r="A15080" t="str">
            <v>M-P-0060-1-001-005</v>
          </cell>
          <cell r="B15080" t="str">
            <v>1400X500 LARISSA.PSLMZ.CEL.FRC.YZY.(8)(B)</v>
          </cell>
        </row>
        <row r="15081">
          <cell r="A15081" t="str">
            <v>M-P-0060-1-001-004</v>
          </cell>
          <cell r="B15081" t="str">
            <v>1200X600 LARISSA.PSLMZ.CEL.FRC.YZY.(7)(B)</v>
          </cell>
        </row>
        <row r="15082">
          <cell r="A15082" t="str">
            <v>M-P-0060-1-001-003</v>
          </cell>
          <cell r="B15082" t="str">
            <v>1200X500 LARISSA.PSLMZ.CEL.FRC.YZY.(7)(B)</v>
          </cell>
        </row>
        <row r="15083">
          <cell r="A15083" t="str">
            <v>M-P-0060-1-001-002</v>
          </cell>
          <cell r="B15083" t="str">
            <v>1000X600 LARISSA.PSLMZ.CEL.FRC.YZY.(6)(B)</v>
          </cell>
        </row>
        <row r="15084">
          <cell r="A15084" t="str">
            <v>M-P-0060-1-001-001</v>
          </cell>
          <cell r="B15084" t="str">
            <v>1000X500 LARISSA.PSLMZ.CEL.FRC.YZY.(6)(B)</v>
          </cell>
        </row>
        <row r="15085">
          <cell r="A15085" t="str">
            <v>M-P-0059-2-002-002</v>
          </cell>
          <cell r="B15085" t="str">
            <v>1200X500 APOLLONPSLMZ.CEL.AY.YZY.(7)(B)(R)RD230V300W50HzCLI.30X30.ON/OF.FIS.AY.YZY.GRI.KBL(L)</v>
          </cell>
        </row>
        <row r="15086">
          <cell r="A15086" t="str">
            <v>M-P-0059-1-002-006</v>
          </cell>
          <cell r="B15086" t="str">
            <v>1200X500 APOLLONPSLMZ.CEL.AY.YZY.(7)</v>
          </cell>
        </row>
        <row r="15087">
          <cell r="A15087" t="str">
            <v>M-P-0058-1-002-021</v>
          </cell>
          <cell r="B15087" t="str">
            <v>1200X500 OLYMPOS.(TRC).BAZ.PSLMZ.CEL.AY.YZY.(7)(B)</v>
          </cell>
        </row>
        <row r="15088">
          <cell r="A15088" t="str">
            <v>M-P-0058-1-002-020</v>
          </cell>
          <cell r="B15088" t="str">
            <v>1200X500 OLYMPOS.BAZ.PSLMZ.CEL.AY.YZY.(7)(B)</v>
          </cell>
        </row>
        <row r="15089">
          <cell r="A15089" t="str">
            <v>M-P-0058-1-002-019</v>
          </cell>
          <cell r="B15089" t="str">
            <v>1000X600 OLYMPOS.BAZ.PSLMZ.CEL.AY.YZY.(6)(B)</v>
          </cell>
        </row>
        <row r="15090">
          <cell r="A15090" t="str">
            <v>M-P-0058-1-002-018</v>
          </cell>
          <cell r="B15090" t="str">
            <v>1500X500 OLYMPOS.(TRC).BAZ.PSLMZ.CEL.AY.YZY.(9)(B)</v>
          </cell>
        </row>
        <row r="15091">
          <cell r="A15091" t="str">
            <v>M-P-0058-1-002-017</v>
          </cell>
          <cell r="B15091" t="str">
            <v>1200X600 OLYMPOS.BAZ.PSLMZ.CEL.AY.YZY.(7)(B)</v>
          </cell>
        </row>
        <row r="15092">
          <cell r="A15092" t="str">
            <v>M-P-0058-1-002-016</v>
          </cell>
          <cell r="B15092" t="str">
            <v>1000X500 OLYMPOS.(TRC).BAZ.PSLMZ.CEL.AY.YZY.(6)(B)</v>
          </cell>
        </row>
        <row r="15093">
          <cell r="A15093" t="str">
            <v>M-P-0058-1-002-015</v>
          </cell>
          <cell r="B15093" t="str">
            <v>1000X500 OLYMPOS.BAZ.PSLMZ.CEL.AY.YZY.(6)(B)</v>
          </cell>
        </row>
        <row r="15094">
          <cell r="A15094" t="str">
            <v>M-P-0058-1-002-014</v>
          </cell>
          <cell r="B15094" t="str">
            <v>1500X500 OLYMPOS.(TRC).PSLMZ.CEL.AY.YZY.(9)</v>
          </cell>
        </row>
        <row r="15095">
          <cell r="A15095" t="str">
            <v>M-P-0058-1-002-013</v>
          </cell>
          <cell r="B15095" t="str">
            <v>1200X500 OLYMPOS.(TRC).PSLMZ.CEL.AY.YZY.(7)</v>
          </cell>
        </row>
        <row r="15096">
          <cell r="A15096" t="str">
            <v>M-P-0058-1-002-012</v>
          </cell>
          <cell r="B15096" t="str">
            <v>1000X500 OLYMPOS.(TRC).PSLMZ.CEL.AY.YZY.(6)</v>
          </cell>
        </row>
        <row r="15097">
          <cell r="A15097" t="str">
            <v>M-P-0058-1-002-008</v>
          </cell>
          <cell r="B15097" t="str">
            <v>1200X600 OLYMPOSPSLMZ.CEL.AY.YZY.(7)</v>
          </cell>
        </row>
        <row r="15098">
          <cell r="A15098" t="str">
            <v>M-P-0058-1-002-007</v>
          </cell>
          <cell r="B15098" t="str">
            <v>1200X500 OLYMPOSPSLMZ.CEL.AY.YZY.(7)</v>
          </cell>
        </row>
        <row r="15099">
          <cell r="A15099" t="str">
            <v>M-P-0058-1-002-006</v>
          </cell>
          <cell r="B15099" t="str">
            <v>1000X600 OLYMPOSPSLMZ.CEL.AY.YZY.(6)</v>
          </cell>
        </row>
        <row r="15100">
          <cell r="A15100" t="str">
            <v>M-P-0058-1-002-005</v>
          </cell>
          <cell r="B15100" t="str">
            <v>1000X500 OLYMPOSPSLMZ.CEL.AY.YZY.(6)</v>
          </cell>
        </row>
        <row r="15101">
          <cell r="A15101" t="str">
            <v>M-P-0055-1-002-005</v>
          </cell>
          <cell r="B15101" t="str">
            <v>500X1163 ERNEPSLMZ.CEL.AY.YZY.(17)</v>
          </cell>
        </row>
        <row r="15102">
          <cell r="A15102" t="str">
            <v>M-P-0055-1-002-002</v>
          </cell>
          <cell r="B15102" t="str">
            <v>857X749 ERNEPSLMZ.CEL.AY.YZY.(11)</v>
          </cell>
        </row>
        <row r="15103">
          <cell r="A15103" t="str">
            <v>M-P-0054-1-002-015</v>
          </cell>
          <cell r="B15103" t="str">
            <v>857X710 EVOPSLMZ.CEL.AY.YZY.(12)</v>
          </cell>
        </row>
        <row r="15104">
          <cell r="A15104" t="str">
            <v>M-P-0053-2-002-005</v>
          </cell>
          <cell r="B15104" t="str">
            <v>1000X500 BLIZZARD.PSLMZ.CEL.AY.YZY.(10)RD230V300W50HzCLI.30x30.ON/OF.FIS.AY.YZY.GRI.KBL.(L)</v>
          </cell>
        </row>
        <row r="15105">
          <cell r="A15105" t="str">
            <v>M-P-0053-2-002-004</v>
          </cell>
          <cell r="B15105" t="str">
            <v>750X500 BLIZZARD.PSLMZ.CEL.AY.YZY.(8)(B)RD230V200W50HzCLI.30X30.ON/OF.FIS.AY.YZY.GRI.KBL(R)</v>
          </cell>
        </row>
        <row r="15106">
          <cell r="A15106" t="str">
            <v>M-P-0053-2-002-003</v>
          </cell>
          <cell r="B15106" t="str">
            <v>1200X500 BLIZZARD.PSLMZ.CEL.AY.YZY.(12)HQ230V300W50HzCLI.KARE.AYR.ON/OF.FIS.KR.GRI.KBL</v>
          </cell>
        </row>
        <row r="15107">
          <cell r="A15107" t="str">
            <v>M-P-0053-2-002-002</v>
          </cell>
          <cell r="B15107" t="str">
            <v>1200X500 BLIZZARD.PSLMZ.CEL.AY.YZY.(12)RD230V300W50HzCLI.30x30.KBL.GIZ.ON/OF.AY.YZY.+RZT</v>
          </cell>
        </row>
        <row r="15108">
          <cell r="A15108" t="str">
            <v>M-P-0053-2-002-001</v>
          </cell>
          <cell r="B15108" t="str">
            <v>1200X500 BLIZZARD.PSLMZ.CEL.AY.YZY.(12)RD230V300W50HzCLI.30x30.ON/OF.FIS.AY.YZY.GRI.KBL</v>
          </cell>
        </row>
        <row r="15109">
          <cell r="A15109" t="str">
            <v>M-P-0053-2-001-010</v>
          </cell>
          <cell r="B15109" t="str">
            <v>1200X500 BLIZZARD.PSLMZ.CEL.FRC.YZY.(12)(B)RD230V300W50HzCLI.30x30.KBL.GIZ.ON/OF.FRC.YZY.+RZT(L)</v>
          </cell>
        </row>
        <row r="15110">
          <cell r="A15110" t="str">
            <v>M-P-0053-2-001-009</v>
          </cell>
          <cell r="B15110" t="str">
            <v>1000X500 BLIZZARD.PSLMZ.CEL.FRC.YZY.(10)(B)RD230V300W50HzCLI.30x30.KBL.GIZ.ON/OF.FRC.YZY.+RZT(L)</v>
          </cell>
        </row>
        <row r="15111">
          <cell r="A15111" t="str">
            <v>M-P-0053-2-001-008</v>
          </cell>
          <cell r="B15111" t="str">
            <v>1000X500 BLIZZARD.PSLMZ.CEL.FRC.YZY.(10)(B)RD230V300W50HzCLI.30x30.KBL.GIZ.ON/OF.FRC.YZY.+RZT(R)</v>
          </cell>
        </row>
        <row r="15112">
          <cell r="A15112" t="str">
            <v>M-P-0053-2-001-007</v>
          </cell>
          <cell r="B15112" t="str">
            <v>1000X600 BLIZZARD.PSLMZ.CEL.FRC.YZY(10)(B)HQ230V300W50HzCLI.KARE.AYR.ON/OF.FIS.KR.GRI.KBL.HEC.1.1(R)</v>
          </cell>
        </row>
        <row r="15113">
          <cell r="A15113" t="str">
            <v>M-P-0053-2-001-006</v>
          </cell>
          <cell r="B15113" t="str">
            <v>1200X500 BLIZZARD.PSLMZ.CEL.FRC.YZY.(12)HQ230V300W50HzCLI.KARE.AYR.ON/OF.FIS.KR.GRI.KBL</v>
          </cell>
        </row>
        <row r="15114">
          <cell r="A15114" t="str">
            <v>M-P-0053-2-001-005</v>
          </cell>
          <cell r="B15114" t="str">
            <v>1200X500 BLIZZARD.PSLMZ.CEL.FRC.YZY.(12)RD230V300W50HzCLI.30x30.ON/OF.FIS.FRC.YZY.GRI.KBL</v>
          </cell>
        </row>
        <row r="15115">
          <cell r="A15115" t="str">
            <v>M-P-0053-2-001-004</v>
          </cell>
          <cell r="B15115" t="str">
            <v>750X500 BLIZZARD.PSLMZ.CEL.FRC.YZY.(8)RD230V200W50HzCLI.30x30.ON/OF.FIS.FRC.YZY.GRI.KBL</v>
          </cell>
        </row>
        <row r="15116">
          <cell r="A15116" t="str">
            <v>M-P-0053-2-001-003</v>
          </cell>
          <cell r="B15116" t="str">
            <v>750X500 BLIZZARD.PSLMZ.CEL.FRC.YZY.(8)RD230V200W50HzCLI.30x30.KBL.GIZ.ON/OF.FRC.YZY.+RZT</v>
          </cell>
        </row>
        <row r="15117">
          <cell r="A15117" t="str">
            <v>M-P-0053-2-001-002</v>
          </cell>
          <cell r="B15117" t="str">
            <v>1200X500 BLIZZARD.PSLMZ.CEL.FRC.YZY.(12)(B)RD230V300W50HzCLI.30x30.KBL.GIZ.ON/OF.FRC.YZY.+RZT(R)</v>
          </cell>
        </row>
        <row r="15118">
          <cell r="A15118" t="str">
            <v>M-P-0053-2-001-001</v>
          </cell>
          <cell r="B15118" t="str">
            <v>1000X500 BLIZZARD.PSLMZ.CEL.FRC.YZY.(10)FR230V300W50HzCLI-STD.FIS.GRI.KBL</v>
          </cell>
        </row>
        <row r="15119">
          <cell r="A15119" t="str">
            <v>M-P-0053-1-151-012</v>
          </cell>
          <cell r="B15119" t="str">
            <v>750X600 BLIZZARD.BAZ.PSLMZ.CEL.NAVY.BLUE.(8)(B)</v>
          </cell>
        </row>
        <row r="15120">
          <cell r="A15120" t="str">
            <v>M-P-0053-1-151-011</v>
          </cell>
          <cell r="B15120" t="str">
            <v>750X500 BLIZZARD.BAZ.PSLMZ.CEL.NAVY.BLUE.(8)(B)</v>
          </cell>
        </row>
        <row r="15121">
          <cell r="A15121" t="str">
            <v>M-P-0053-1-151-010</v>
          </cell>
          <cell r="B15121" t="str">
            <v>1200X600 BLIZZARD.BAZ.PSLMZ.CEL.NAVY.BLUE.(12)(B)</v>
          </cell>
        </row>
        <row r="15122">
          <cell r="A15122" t="str">
            <v>M-P-0053-1-151-009</v>
          </cell>
          <cell r="B15122" t="str">
            <v>1000X500 BLIZZARD.BAZ.PSLMZ.CEL.NAVY.BLUE.(10)(B)</v>
          </cell>
        </row>
        <row r="15123">
          <cell r="A15123" t="str">
            <v>M-P-0053-1-151-008</v>
          </cell>
          <cell r="B15123" t="str">
            <v>1000X600 BLIZZARD.BAZ.PSLMZ.CEL.NAVY.BLUE.(10)(B)</v>
          </cell>
        </row>
        <row r="15124">
          <cell r="A15124" t="str">
            <v>M-P-0053-1-151-007</v>
          </cell>
          <cell r="B15124" t="str">
            <v>1200X500 BLIZZARD.BAZ.PSLMZ.CEL.NAVY.BLUE.(12)(B)</v>
          </cell>
        </row>
        <row r="15125">
          <cell r="A15125" t="str">
            <v>M-P-0053-1-151-006</v>
          </cell>
          <cell r="B15125" t="str">
            <v>1200X600 BLIZZARDPSLMZ.CEL.NAVY.BLUE.RAL5003.(12)</v>
          </cell>
        </row>
        <row r="15126">
          <cell r="A15126" t="str">
            <v>M-P-0053-1-151-005</v>
          </cell>
          <cell r="B15126" t="str">
            <v>1200X500 BLIZZARDPSLMZ.CEL.NAVY.BLUE.RAL5003.(12)</v>
          </cell>
        </row>
        <row r="15127">
          <cell r="A15127" t="str">
            <v>M-P-0053-1-151-004</v>
          </cell>
          <cell r="B15127" t="str">
            <v>1000X600 BLIZZARDPSLMZ.CEL.NAVY.BLUE.RAL5003.(10)</v>
          </cell>
        </row>
        <row r="15128">
          <cell r="A15128" t="str">
            <v>M-P-0053-1-151-003</v>
          </cell>
          <cell r="B15128" t="str">
            <v>1000X500 BLIZZARDPSLMZ.CEL.NAVY.BLUE.RAL5003.(10)</v>
          </cell>
        </row>
        <row r="15129">
          <cell r="A15129" t="str">
            <v>M-P-0053-1-151-002</v>
          </cell>
          <cell r="B15129" t="str">
            <v>750X600 BLIZZARDPSLMZ.CEL.NAVY.BLUE.RAL5003.(8)</v>
          </cell>
        </row>
        <row r="15130">
          <cell r="A15130" t="str">
            <v>M-P-0053-1-151-001</v>
          </cell>
          <cell r="B15130" t="str">
            <v>750X500 BLIZZARDPSLMZ.CEL.NAVY.BLUE.RAL5003.(8)</v>
          </cell>
        </row>
        <row r="15131">
          <cell r="A15131" t="str">
            <v>M-P-0053-1-149-012</v>
          </cell>
          <cell r="B15131" t="str">
            <v>1200X600 BLIZZARD.BAZ.PSLMZ.CEL.CLEOPATRA.(12)(B)</v>
          </cell>
        </row>
        <row r="15132">
          <cell r="A15132" t="str">
            <v>M-P-0053-1-149-011</v>
          </cell>
          <cell r="B15132" t="str">
            <v>1000X600 BLIZZARD.BAZ.PSLMZ.CEL.CLEOPATRA.(10)(B)</v>
          </cell>
        </row>
        <row r="15133">
          <cell r="A15133" t="str">
            <v>M-P-0053-1-149-010</v>
          </cell>
          <cell r="B15133" t="str">
            <v>1000X500 BLIZZARD.BAZ.PSLMZ.CEL.CLEOPATRA.(10)(B)</v>
          </cell>
        </row>
        <row r="15134">
          <cell r="A15134" t="str">
            <v>M-P-0053-1-149-009</v>
          </cell>
          <cell r="B15134" t="str">
            <v>1200X500 BLIZZARD.BAZ.PSLMZ.CEL.CLEOPATRA.(12)(B)</v>
          </cell>
        </row>
        <row r="15135">
          <cell r="A15135" t="str">
            <v>M-P-0053-1-149-008</v>
          </cell>
          <cell r="B15135" t="str">
            <v>750X600 BLIZZARD.BAZ.PSLMZ.CEL.CLEOPATRA.(8)(B)</v>
          </cell>
        </row>
        <row r="15136">
          <cell r="A15136" t="str">
            <v>M-P-0053-1-149-007</v>
          </cell>
          <cell r="B15136" t="str">
            <v>750X500 BLIZZARD.BAZ.PSLMZ.CEL.CLEOPATRA.(8)(B)</v>
          </cell>
        </row>
        <row r="15137">
          <cell r="A15137" t="str">
            <v>M-P-0053-1-149-006</v>
          </cell>
          <cell r="B15137" t="str">
            <v>1200X600 BLIZZARDPSLMZ.CEL.CLEOPATRA.(12)</v>
          </cell>
        </row>
        <row r="15138">
          <cell r="A15138" t="str">
            <v>M-P-0053-1-149-005</v>
          </cell>
          <cell r="B15138" t="str">
            <v>1200X500 BLIZZARDPSLMZ.CEL.CLEOPATRA.(12)</v>
          </cell>
        </row>
        <row r="15139">
          <cell r="A15139" t="str">
            <v>M-P-0053-1-149-004</v>
          </cell>
          <cell r="B15139" t="str">
            <v>1000X600 BLIZZARDPSLMZ.CEL.CLEOPATRA.(10)</v>
          </cell>
        </row>
        <row r="15140">
          <cell r="A15140" t="str">
            <v>M-P-0053-1-149-003</v>
          </cell>
          <cell r="B15140" t="str">
            <v>1000X500 BLIZZARDPSLMZ.CEL.CLEOPATRA.(10)</v>
          </cell>
        </row>
        <row r="15141">
          <cell r="A15141" t="str">
            <v>M-P-0053-1-149-002</v>
          </cell>
          <cell r="B15141" t="str">
            <v>750X600 BLIZZARDPSLMZ.CEL.CLEOPATRA.(8)</v>
          </cell>
        </row>
        <row r="15142">
          <cell r="A15142" t="str">
            <v>M-P-0053-1-149-001</v>
          </cell>
          <cell r="B15142" t="str">
            <v>750X500 BLIZZARDPSLMZ.CEL.CLEOPATRA.(8)</v>
          </cell>
        </row>
        <row r="15143">
          <cell r="A15143" t="str">
            <v>M-P-0053-1-094-012</v>
          </cell>
          <cell r="B15143" t="str">
            <v>1200X600 BLIZZARD.BAZ.PSLMZ.CEL.NIGHT.BLACK.(12)(B)</v>
          </cell>
        </row>
        <row r="15144">
          <cell r="A15144" t="str">
            <v>M-P-0053-1-094-011</v>
          </cell>
          <cell r="B15144" t="str">
            <v>750X500 BLIZZARD.BAZ.PSLMZ.CEL.NIGHT.BLACK.(8)(B)</v>
          </cell>
        </row>
        <row r="15145">
          <cell r="A15145" t="str">
            <v>M-P-0053-1-094-010</v>
          </cell>
          <cell r="B15145" t="str">
            <v>1200X500 BLIZZARD.BAZ.PSLMZ.CEL.NIGHT.BLACK.(12)(B)</v>
          </cell>
        </row>
        <row r="15146">
          <cell r="A15146" t="str">
            <v>M-P-0053-1-094-009</v>
          </cell>
          <cell r="B15146" t="str">
            <v>1000X600 BLIZZARD.BAZ.PSLMZ.CEL.NIGHT.BLACK.(10)(B)</v>
          </cell>
        </row>
        <row r="15147">
          <cell r="A15147" t="str">
            <v>M-P-0053-1-094-008</v>
          </cell>
          <cell r="B15147" t="str">
            <v>1000X500 BLIZZARD.BAZ.PSLMZ.CEL.NIGHT.BLACK.(10)(B)</v>
          </cell>
        </row>
        <row r="15148">
          <cell r="A15148" t="str">
            <v>M-P-0053-1-094-007</v>
          </cell>
          <cell r="B15148" t="str">
            <v>750X600 BLIZZARD.BAZ.PSLMZ.CEL.NIGHT.BLACK.(8)(B)</v>
          </cell>
        </row>
        <row r="15149">
          <cell r="A15149" t="str">
            <v>M-P-0053-1-094-006</v>
          </cell>
          <cell r="B15149" t="str">
            <v>1200X600 BLIZZARDPSLMZ.CEL.NIGHT.BLACK.(12)</v>
          </cell>
        </row>
        <row r="15150">
          <cell r="A15150" t="str">
            <v>M-P-0053-1-094-005</v>
          </cell>
          <cell r="B15150" t="str">
            <v>1200X500 BLIZZARDPSLMZ.CEL.NIGHT.BLACK.(12)</v>
          </cell>
        </row>
        <row r="15151">
          <cell r="A15151" t="str">
            <v>M-P-0053-1-094-004</v>
          </cell>
          <cell r="B15151" t="str">
            <v>1000X600 BLIZZARDPSLMZ.CEL.NIGHT.BLACK.(10)</v>
          </cell>
        </row>
        <row r="15152">
          <cell r="A15152" t="str">
            <v>M-P-0053-1-094-003</v>
          </cell>
          <cell r="B15152" t="str">
            <v>1000X500 BLIZZARDPSLMZ.CEL.NIGHT.BLACK.(10)</v>
          </cell>
        </row>
        <row r="15153">
          <cell r="A15153" t="str">
            <v>M-P-0053-1-094-002</v>
          </cell>
          <cell r="B15153" t="str">
            <v>750X600 BLIZZARDPSLMZ.CEL.NIGHT.BLACK.(8)</v>
          </cell>
        </row>
        <row r="15154">
          <cell r="A15154" t="str">
            <v>M-P-0053-1-094-001</v>
          </cell>
          <cell r="B15154" t="str">
            <v>750X500 BLIZZARDPSLMZ.CEL.NIGHT.BLACK.(8)</v>
          </cell>
        </row>
        <row r="15155">
          <cell r="A15155" t="str">
            <v>M-P-0053-1-002-016</v>
          </cell>
          <cell r="B15155" t="str">
            <v>1000X500 BLIZZARD.BAZ.PSLMZ.CEL.AY.YZY.(10)(B)</v>
          </cell>
        </row>
        <row r="15156">
          <cell r="A15156" t="str">
            <v>M-P-0053-1-002-015</v>
          </cell>
          <cell r="B15156" t="str">
            <v>1200X600 BLIZZARD.BAZ.PSLMZ.CEL.AY.YZY.(12)(B)</v>
          </cell>
        </row>
        <row r="15157">
          <cell r="A15157" t="str">
            <v>M-P-0053-1-002-014</v>
          </cell>
          <cell r="B15157" t="str">
            <v>750X500 BLIZZARD.BAZ.PSLMZ.CEL.AY.YZY.(10)(B)</v>
          </cell>
        </row>
        <row r="15158">
          <cell r="A15158" t="str">
            <v>M-P-0053-1-002-013</v>
          </cell>
          <cell r="B15158" t="str">
            <v>1500X500 BLIZZARD.BAZ.PSLMZ.CEL.AY.YZY.(14)(B)</v>
          </cell>
        </row>
        <row r="15159">
          <cell r="A15159" t="str">
            <v>M-P-0053-1-002-012</v>
          </cell>
          <cell r="B15159" t="str">
            <v>1200X500 BLIZZARD.BAZ.PSLMZ.CEL.AY.YZY.(12)(B)</v>
          </cell>
        </row>
        <row r="15160">
          <cell r="A15160" t="str">
            <v>M-P-0053-1-002-011</v>
          </cell>
          <cell r="B15160" t="str">
            <v>1000X600 BLIZZARD.BAZ.PSLMZ.CEL.AY.YZY.(10)(B)</v>
          </cell>
        </row>
        <row r="15161">
          <cell r="A15161" t="str">
            <v>M-P-0053-1-002-010</v>
          </cell>
          <cell r="B15161" t="str">
            <v>750X600 BLIZZARD.BAZ.PSLMZ.CEL.AY.YZY.(8)(B)</v>
          </cell>
        </row>
        <row r="15162">
          <cell r="A15162" t="str">
            <v>M-P-0053-1-002-009</v>
          </cell>
          <cell r="B15162" t="str">
            <v>750X500 BLIZZARD.BAZ.PSLMZ.CEL.AY.YZY.(8)(B)</v>
          </cell>
        </row>
        <row r="15163">
          <cell r="A15163" t="str">
            <v>M-P-0053-1-002-008</v>
          </cell>
          <cell r="B15163" t="str">
            <v>750X500 BLIZZARD.PSLMZ.CEL.AY.YZY.(10)</v>
          </cell>
        </row>
        <row r="15164">
          <cell r="A15164" t="str">
            <v>M-P-0053-1-002-007</v>
          </cell>
          <cell r="B15164" t="str">
            <v>1500X500 BLIZZARDPSLMZ.CEL.AY.YZY.(14)</v>
          </cell>
        </row>
        <row r="15165">
          <cell r="A15165" t="str">
            <v>M-P-0053-1-002-006</v>
          </cell>
          <cell r="B15165" t="str">
            <v>1200X600 BLIZZARDPSLMZ.CEL.AY.YZY.(12)</v>
          </cell>
        </row>
        <row r="15166">
          <cell r="A15166" t="str">
            <v>M-P-0053-1-002-005</v>
          </cell>
          <cell r="B15166" t="str">
            <v>1200X500 BLIZZARDPSLMZ.CEL.AY.YZY.(12)</v>
          </cell>
        </row>
        <row r="15167">
          <cell r="A15167" t="str">
            <v>M-P-0053-1-002-004</v>
          </cell>
          <cell r="B15167" t="str">
            <v>1000X600 BLIZZARDPSLMZ.CEL.AY.YZY.(10)</v>
          </cell>
        </row>
        <row r="15168">
          <cell r="A15168" t="str">
            <v>M-P-0053-1-002-003</v>
          </cell>
          <cell r="B15168" t="str">
            <v>1000X500 BLIZZARDPSLMZ.CEL.AY.YZY.(10)</v>
          </cell>
        </row>
        <row r="15169">
          <cell r="A15169" t="str">
            <v>M-P-0053-1-002-002</v>
          </cell>
          <cell r="B15169" t="str">
            <v>750X600 BLIZZARDPSLMZ.CEL.AY.YZY.(8)</v>
          </cell>
        </row>
        <row r="15170">
          <cell r="A15170" t="str">
            <v>M-P-0053-1-002-001</v>
          </cell>
          <cell r="B15170" t="str">
            <v>750X500 BLIZZARDPSLMZ.CEL.AY.YZY.(8)</v>
          </cell>
        </row>
        <row r="15171">
          <cell r="A15171" t="str">
            <v>M-P-0053-1-001-015</v>
          </cell>
          <cell r="B15171" t="str">
            <v>750X600 BLIZZARD.BAZ.PSLMZ.CEL.FRC.YZY.(8)(B)</v>
          </cell>
        </row>
        <row r="15172">
          <cell r="A15172" t="str">
            <v>M-P-0053-1-001-014</v>
          </cell>
          <cell r="B15172" t="str">
            <v>1000X500 BLIZZARD.BAZ.PSLMZ.CEL.FRC.YZY.(10)(B)</v>
          </cell>
        </row>
        <row r="15173">
          <cell r="A15173" t="str">
            <v>M-P-0053-1-001-013</v>
          </cell>
          <cell r="B15173" t="str">
            <v>750X500 BLIZZARD.BAZ.PSLMZ.CEL.FRC.YZY.(8)(B)</v>
          </cell>
        </row>
        <row r="15174">
          <cell r="A15174" t="str">
            <v>M-P-0053-1-001-012</v>
          </cell>
          <cell r="B15174" t="str">
            <v>1000X600 BLIZZARD.BAZ.PSLMZ.CEL.FRC.YZY.(10)(B)</v>
          </cell>
        </row>
        <row r="15175">
          <cell r="A15175" t="str">
            <v>M-P-0053-1-001-011</v>
          </cell>
          <cell r="B15175" t="str">
            <v>1200X600 BLIZZARD.BAZ.PSLMZ.CEL.FRC.YZY.(12)(B)</v>
          </cell>
        </row>
        <row r="15176">
          <cell r="A15176" t="str">
            <v>M-P-0053-1-001-010</v>
          </cell>
          <cell r="B15176" t="str">
            <v>1200X500 BLIZZARD.BAZ.PSLMZ.CEL.FRC.YZY.(12)(B)</v>
          </cell>
        </row>
        <row r="15177">
          <cell r="A15177" t="str">
            <v>M-P-0053-1-001-009</v>
          </cell>
          <cell r="B15177" t="str">
            <v>1200X600 BLIZZARDPSLMZ.CEL.FRC.YZY.(12)</v>
          </cell>
        </row>
        <row r="15178">
          <cell r="A15178" t="str">
            <v>M-P-0053-1-001-008</v>
          </cell>
          <cell r="B15178" t="str">
            <v>1000X600 BLIZZARDPSLMZ.CEL.FRC.YZY.(10)</v>
          </cell>
        </row>
        <row r="15179">
          <cell r="A15179" t="str">
            <v>M-P-0053-1-001-007</v>
          </cell>
          <cell r="B15179" t="str">
            <v>1000X500 BLIZZARDPSLMZ.CEL.FRC.YZY.(10)</v>
          </cell>
        </row>
        <row r="15180">
          <cell r="A15180" t="str">
            <v>M-P-0053-1-001-006</v>
          </cell>
          <cell r="B15180" t="str">
            <v>750X600 BLIZZARDPSLMZ.CEL.FRC.YZY.(8)</v>
          </cell>
        </row>
        <row r="15181">
          <cell r="A15181" t="str">
            <v>M-P-0053-1-001-005</v>
          </cell>
          <cell r="B15181" t="str">
            <v>750X500 BLIZZARDPSLMZ.CEL.FRC.YZY.(8)</v>
          </cell>
        </row>
        <row r="15182">
          <cell r="A15182" t="str">
            <v>M-P-0053-1-001-004</v>
          </cell>
          <cell r="B15182" t="str">
            <v>1200X500 BLIZZARD.PSLMZ.CEL.FRC.YZY.(12)</v>
          </cell>
        </row>
        <row r="15183">
          <cell r="A15183" t="str">
            <v>M-P-0053-1-001-003</v>
          </cell>
          <cell r="B15183" t="str">
            <v>635X500 BLIZZARDPSLMZ.CEL.FRC.YZY.(8)</v>
          </cell>
        </row>
        <row r="15184">
          <cell r="A15184" t="str">
            <v>M-P-0052-1-002-001</v>
          </cell>
          <cell r="B15184" t="str">
            <v>1000X234 TEMPLEPSLMZ.CEL.AY.YZY.(4)</v>
          </cell>
        </row>
        <row r="15185">
          <cell r="A15185" t="str">
            <v>M-P-0051-2-174-001</v>
          </cell>
          <cell r="B15185" t="str">
            <v>693X562 UNO.PSLMZ.CEL.PVD.POLSHD.BRASS(5)RD230V200W50HzCLI.32.ON/OF.FSIZ.PVD.POLSHD.BRASS.(R)</v>
          </cell>
        </row>
        <row r="15186">
          <cell r="A15186" t="str">
            <v>M-P-0051-2-001-001</v>
          </cell>
          <cell r="B15186" t="str">
            <v>693X493 UNO.PSLMZ.CEL.FRC.YZY.(5)RD230V150W50Hz.CLI.32.KBL.GIZ.FRC.YZY.+RZT</v>
          </cell>
        </row>
        <row r="15187">
          <cell r="A15187" t="str">
            <v>M-P-0051-1-175-022</v>
          </cell>
          <cell r="B15187" t="str">
            <v>493X562 UNO.BAZ.PSLMZ.CEL.PVD.BRSHD.BRASS.(3)(B)ALT.AKS:515.MM</v>
          </cell>
        </row>
        <row r="15188">
          <cell r="A15188" t="str">
            <v>M-P-0051-1-175-021</v>
          </cell>
          <cell r="B15188" t="str">
            <v>493X493 UNO.BAZ.PSLMZ.CEL.PVD.BRSHD.BRASS.(3)(B)ALT.AKS:446.MM</v>
          </cell>
        </row>
        <row r="15189">
          <cell r="A15189" t="str">
            <v>M-P-0051-1-175-020</v>
          </cell>
          <cell r="B15189" t="str">
            <v>593X562 UNO.BAZ.PSLMZ.CEL.PVD.BRSHD.BRASS.(4)(B)ALT.AKS:515.MM</v>
          </cell>
        </row>
        <row r="15190">
          <cell r="A15190" t="str">
            <v>M-P-0051-1-175-019</v>
          </cell>
          <cell r="B15190" t="str">
            <v>693X493 UNO.BAZ.PSLMZ.CEL.PVD.BRSHD.BRASS.(5)(B)ALT.AKS:446.MM</v>
          </cell>
        </row>
        <row r="15191">
          <cell r="A15191" t="str">
            <v>M-P-0051-1-175-018</v>
          </cell>
          <cell r="B15191" t="str">
            <v>493X562 UNO.BAZ.PSLMZ.CEL.PVD.BRSHD.BRASS.(4)(B)ALT.AKS:515.MM</v>
          </cell>
        </row>
        <row r="15192">
          <cell r="A15192" t="str">
            <v>M-P-0051-1-175-017</v>
          </cell>
          <cell r="B15192" t="str">
            <v>493X493 UNO.BAZ.PSLMZ.CEL.PVD.BRSHD.BRASS.(4)(B)ALT.AKS:446.MM</v>
          </cell>
        </row>
        <row r="15193">
          <cell r="A15193" t="str">
            <v>M-P-0051-1-175-016</v>
          </cell>
          <cell r="B15193" t="str">
            <v>1366X667 UNO.BAZ.PSLMZ.CEL.PVD.BRSHD.BRASS.(7)(B)ALT.AKS:620.MM</v>
          </cell>
        </row>
        <row r="15194">
          <cell r="A15194" t="str">
            <v>M-P-0051-1-175-015</v>
          </cell>
          <cell r="B15194" t="str">
            <v>593X493 UNO.BAZ.PSLMZ.CEL.PVD.BRSHD.BRASS.(4)(B)ALT.AKS:446.MM</v>
          </cell>
        </row>
        <row r="15195">
          <cell r="A15195" t="str">
            <v>M-P-0051-1-175-014</v>
          </cell>
          <cell r="B15195" t="str">
            <v>693X562 UNO.BAZ.PSLMZ.CEL.PVD.BRSHD.BRASS.(5)(B)ALT.AKS:515.MM</v>
          </cell>
        </row>
        <row r="15196">
          <cell r="A15196" t="str">
            <v>M-P-0051-1-175-013</v>
          </cell>
          <cell r="B15196" t="str">
            <v>493X562 UNO.BAZ.PSLMZ.CEL.PVD.BRSHD.BRASS.(5)(B)ALT.AKS:515.MM</v>
          </cell>
        </row>
        <row r="15197">
          <cell r="A15197" t="str">
            <v>M-P-0051-1-175-012</v>
          </cell>
          <cell r="B15197" t="str">
            <v>493X493 UNO.BAZ.PSLMZ.CEL.PVD.BRSHD.BRASS.(5)(B)ALT.AKS:446.MM</v>
          </cell>
        </row>
        <row r="15198">
          <cell r="A15198" t="str">
            <v>M-P-0051-1-175-011</v>
          </cell>
          <cell r="B15198" t="str">
            <v>1366X667 UNOPSLMZ.CEL.PVD.BRSHED.BRASS(7)ALT.AKS:620mm</v>
          </cell>
        </row>
        <row r="15199">
          <cell r="A15199" t="str">
            <v>M-P-0051-1-175-010</v>
          </cell>
          <cell r="B15199" t="str">
            <v>593X562 UNOPSLMZ.CEL.PVD.BRSHED.BRASS(4)ALT.AKS:515mm</v>
          </cell>
        </row>
        <row r="15200">
          <cell r="A15200" t="str">
            <v>M-P-0051-1-175-009</v>
          </cell>
          <cell r="B15200" t="str">
            <v>593X493 UNOPSLMZ.CEL.PVD.BRSHED.BRASS(4)ALT.AKS:446mm</v>
          </cell>
        </row>
        <row r="15201">
          <cell r="A15201" t="str">
            <v>M-P-0051-1-175-008</v>
          </cell>
          <cell r="B15201" t="str">
            <v>693X562 UNOPSLMZ.CEL.PVD.BRSHED.BRASS(5)ALT.AKS:515mm</v>
          </cell>
        </row>
        <row r="15202">
          <cell r="A15202" t="str">
            <v>M-P-0051-1-175-007</v>
          </cell>
          <cell r="B15202" t="str">
            <v>693X493 UNOPSLMZ.CEL.PVD.BRSHED.BRASS(5)ALT.AKS:446mm</v>
          </cell>
        </row>
        <row r="15203">
          <cell r="A15203" t="str">
            <v>M-P-0051-1-175-006</v>
          </cell>
          <cell r="B15203" t="str">
            <v>493X562 UNOPSLMZ.CEL.PVD.BRSHED.BRASS(5)ALT.AKS:515mm</v>
          </cell>
        </row>
        <row r="15204">
          <cell r="A15204" t="str">
            <v>M-P-0051-1-175-005</v>
          </cell>
          <cell r="B15204" t="str">
            <v>493X562 UNOPSLMZ.CEL.PVD.BRSHED.BRASS(4)ALT.AKS:515mm</v>
          </cell>
        </row>
        <row r="15205">
          <cell r="A15205" t="str">
            <v>M-P-0051-1-175-004</v>
          </cell>
          <cell r="B15205" t="str">
            <v>493X562 UNOPSLMZ.CEL.PVD.BRSHED.BRASS(3)ALT.AKS:515mm</v>
          </cell>
        </row>
        <row r="15206">
          <cell r="A15206" t="str">
            <v>M-P-0051-1-175-003</v>
          </cell>
          <cell r="B15206" t="str">
            <v>493X493 UNOPSLMZ.CEL.PVD.BRSHED.BRASS(5)ALT.AKS:446mm</v>
          </cell>
        </row>
        <row r="15207">
          <cell r="A15207" t="str">
            <v>M-P-0051-1-175-002</v>
          </cell>
          <cell r="B15207" t="str">
            <v>493X493 UNOPSLMZ.CEL.PVD.BRSHED.BRASS(4)ALT.AKS:446mm</v>
          </cell>
        </row>
        <row r="15208">
          <cell r="A15208" t="str">
            <v>M-P-0051-1-175-001</v>
          </cell>
          <cell r="B15208" t="str">
            <v>493X493 UNOPSLMZ.CEL.PVD.BRSHED.BRASS(3)ALT.AKS:446mm</v>
          </cell>
        </row>
        <row r="15209">
          <cell r="A15209" t="str">
            <v>M-P-0051-1-174-021</v>
          </cell>
          <cell r="B15209" t="str">
            <v>593X562 UNO.BAZ.PSLMZ.CEL.PVD.POLSHD.BRASS.(4)(B)</v>
          </cell>
        </row>
        <row r="15210">
          <cell r="A15210" t="str">
            <v>M-P-0051-1-174-020</v>
          </cell>
          <cell r="B15210" t="str">
            <v>1366X667 UNO.BAZ.PSLMZ.CEL.PVD.POLSHD.BRASS.(7)(B)ALT.AKS:620.MM</v>
          </cell>
        </row>
        <row r="15211">
          <cell r="A15211" t="str">
            <v>M-P-0051-1-174-019</v>
          </cell>
          <cell r="B15211" t="str">
            <v>693X562 UNO.BAZ.PSLMZ.CEL.PVD.POLSHD.BRASS.(5)(B)</v>
          </cell>
        </row>
        <row r="15212">
          <cell r="A15212" t="str">
            <v>M-P-0051-1-174-018</v>
          </cell>
          <cell r="B15212" t="str">
            <v>493X493 UNO.BAZ.PSLMZ.CEL.PVD.POLSHD.BRASS.(5)(B)</v>
          </cell>
        </row>
        <row r="15213">
          <cell r="A15213" t="str">
            <v>M-P-0051-1-174-017</v>
          </cell>
          <cell r="B15213" t="str">
            <v>493X493 UNO.BAZ.PSLMZ.CEL.PVD.POLSHD.BRASS.(3)(B)</v>
          </cell>
        </row>
        <row r="15214">
          <cell r="A15214" t="str">
            <v>M-P-0051-1-174-016</v>
          </cell>
          <cell r="B15214" t="str">
            <v>593X493 UNO.BAZ.PSLMZ.CEL.PVD.POLSHD.BRASS.(4)(B)</v>
          </cell>
        </row>
        <row r="15215">
          <cell r="A15215" t="str">
            <v>M-P-0051-1-174-015</v>
          </cell>
          <cell r="B15215" t="str">
            <v>493X562 UNO.BAZ.PSLMZ.CEL.PVD.POLSHD.BRASS.(5)(B)</v>
          </cell>
        </row>
        <row r="15216">
          <cell r="A15216" t="str">
            <v>M-P-0051-1-174-014</v>
          </cell>
          <cell r="B15216" t="str">
            <v>693X493 UNO.BAZ.PSLMZ.CEL.PVD.POLSHD.BRASS.(5)(B)</v>
          </cell>
        </row>
        <row r="15217">
          <cell r="A15217" t="str">
            <v>M-P-0051-1-174-013</v>
          </cell>
          <cell r="B15217" t="str">
            <v>493X493 UNO.BAZ.PSLMZ.CEL.PVD.POLSHD.BRASS.(4)(B)</v>
          </cell>
        </row>
        <row r="15218">
          <cell r="A15218" t="str">
            <v>M-P-0051-1-174-012</v>
          </cell>
          <cell r="B15218" t="str">
            <v>493X562 UNO.BAZ.PSLMZ.CEL.PVD.POLSHD.BRASS.(3)(B)</v>
          </cell>
        </row>
        <row r="15219">
          <cell r="A15219" t="str">
            <v>M-P-0051-1-174-011</v>
          </cell>
          <cell r="B15219" t="str">
            <v>1366X667 UNOPSLMZ.CEL.PVD.POLSHD.BRASS(7)ALT.AKS:620</v>
          </cell>
        </row>
        <row r="15220">
          <cell r="A15220" t="str">
            <v>M-P-0051-1-174-010</v>
          </cell>
          <cell r="B15220" t="str">
            <v>693X562 UNOPSLMZ.CEL.PVD.POLSHD.BRASS(5)(B)</v>
          </cell>
        </row>
        <row r="15221">
          <cell r="A15221" t="str">
            <v>M-P-0051-1-174-009</v>
          </cell>
          <cell r="B15221" t="str">
            <v>593X562 UNOPSLMZ.CEL.PVD.POLSHD.BRASS(4)(B)</v>
          </cell>
        </row>
        <row r="15222">
          <cell r="A15222" t="str">
            <v>M-P-0051-1-174-008</v>
          </cell>
          <cell r="B15222" t="str">
            <v>693X493 UNOPSLMZ.CEL.PVD.POLSHD.BRASS(5)(B)</v>
          </cell>
        </row>
        <row r="15223">
          <cell r="A15223" t="str">
            <v>M-P-0051-1-174-007</v>
          </cell>
          <cell r="B15223" t="str">
            <v>593X493 UNOPSLMZ.CEL.PVD.POLSHD.BRASS(4)(B)</v>
          </cell>
        </row>
        <row r="15224">
          <cell r="A15224" t="str">
            <v>M-P-0051-1-174-006</v>
          </cell>
          <cell r="B15224" t="str">
            <v>493X562 UNOPSLMZ.CEL.PVD.POLSHD.BRASS(5)(B)</v>
          </cell>
        </row>
        <row r="15225">
          <cell r="A15225" t="str">
            <v>M-P-0051-1-174-004</v>
          </cell>
          <cell r="B15225" t="str">
            <v>493X562 UNOPSLMZ.CEL.PVD.POLSHD.BRASS(3)(B)</v>
          </cell>
        </row>
        <row r="15226">
          <cell r="A15226" t="str">
            <v>M-P-0051-1-174-003</v>
          </cell>
          <cell r="B15226" t="str">
            <v>493X493 UNOPSLMZ.CEL.PVD.POLSHD.BRASS(5)(B)</v>
          </cell>
        </row>
        <row r="15227">
          <cell r="A15227" t="str">
            <v>M-P-0051-1-174-002</v>
          </cell>
          <cell r="B15227" t="str">
            <v>493X493 UNOPSLMZ.CEL.PVD.POLSHD.BRASS(4)(B)</v>
          </cell>
        </row>
        <row r="15228">
          <cell r="A15228" t="str">
            <v>M-P-0051-1-174-001</v>
          </cell>
          <cell r="B15228" t="str">
            <v>493X493 UNOPSLMZ.CEL.PVD.POLSHD.BRASS(3)(B)</v>
          </cell>
        </row>
        <row r="15229">
          <cell r="A15229" t="str">
            <v>M-P-0051-1-065-001</v>
          </cell>
          <cell r="B15229" t="str">
            <v>951X493 UNOPSLMZ.CEL.ANTIK.BKR.YZY.(7)</v>
          </cell>
        </row>
        <row r="15230">
          <cell r="A15230" t="str">
            <v>M-P-0051-1-064-001</v>
          </cell>
          <cell r="B15230" t="str">
            <v>951X493 UNOPSLMZ.CEL.ANTIK.PRNC.YZY.(7)</v>
          </cell>
        </row>
        <row r="15231">
          <cell r="A15231" t="str">
            <v>M-P-0051-1-062-006</v>
          </cell>
          <cell r="B15231" t="str">
            <v>493X562 UNOPSLMZ.CEL.PAR.ALTN.YZY(5)FRKL.DZLM</v>
          </cell>
        </row>
        <row r="15232">
          <cell r="A15232" t="str">
            <v>M-P-0051-1-048-002</v>
          </cell>
          <cell r="B15232" t="str">
            <v>951X493 UNO.(SPH).BAZ.PSLMZ.CEL.PVD.POLSHD.GOLD.(7)(B)</v>
          </cell>
        </row>
        <row r="15233">
          <cell r="A15233" t="str">
            <v>M-P-0051-1-048-001</v>
          </cell>
          <cell r="B15233" t="str">
            <v>951X493 UNO(SPH).PSLMZ.CEL.PVD.GOLD.AY.YZY.GRN.(7)</v>
          </cell>
        </row>
        <row r="15234">
          <cell r="A15234" t="str">
            <v>M-P-0051-1-002-031</v>
          </cell>
          <cell r="B15234" t="str">
            <v>493X562 UNO.BAZ.PSLMZ.CEL.AY.YZY.(3)(B)</v>
          </cell>
        </row>
        <row r="15235">
          <cell r="A15235" t="str">
            <v>M-P-0051-1-002-030</v>
          </cell>
          <cell r="B15235" t="str">
            <v>493X493 UNO.BAZ.PSLMZ.CEL.AY.YZY.(3)(B)ALT.AKS:446.MM</v>
          </cell>
        </row>
        <row r="15236">
          <cell r="A15236" t="str">
            <v>M-P-0051-1-002-029</v>
          </cell>
          <cell r="B15236" t="str">
            <v>693X493 UNO.BAZ.PSLMZ.CEL.AY.YZY.(5)(B)ALT.AKS:446.MM</v>
          </cell>
        </row>
        <row r="15237">
          <cell r="A15237" t="str">
            <v>M-P-0051-1-002-028</v>
          </cell>
          <cell r="B15237" t="str">
            <v>951X493 UNO.(SPH).BAZ.PSLMZ.CEL.AY.YZY.(7)(B)</v>
          </cell>
        </row>
        <row r="15238">
          <cell r="A15238" t="str">
            <v>M-P-0051-1-002-027</v>
          </cell>
          <cell r="B15238" t="str">
            <v>593X493 UNO.BAZ.PSLMZ.CEL.AY.YZY.(4)(B)</v>
          </cell>
        </row>
        <row r="15239">
          <cell r="A15239" t="str">
            <v>M-P-0051-1-002-026</v>
          </cell>
          <cell r="B15239" t="str">
            <v>493X562 UNO.BAZ.PSLMZ.CEL.AY.YZY.(4)(B)</v>
          </cell>
        </row>
        <row r="15240">
          <cell r="A15240" t="str">
            <v>M-P-0051-1-002-025</v>
          </cell>
          <cell r="B15240" t="str">
            <v>693X493 UNO.BAZ.PSLMZ.CEL.AY.YZY.(5)(B)</v>
          </cell>
        </row>
        <row r="15241">
          <cell r="A15241" t="str">
            <v>M-P-0051-1-002-024</v>
          </cell>
          <cell r="B15241" t="str">
            <v>493X493 UNO.BAZ.PSLMZ.CEL.AY.YZY.(3)(B)</v>
          </cell>
        </row>
        <row r="15242">
          <cell r="A15242" t="str">
            <v>M-P-0051-1-002-023</v>
          </cell>
          <cell r="B15242" t="str">
            <v>593X562 UNO.BAZ.PSLMZ.CEL.AY.YZY.(4)(B)</v>
          </cell>
        </row>
        <row r="15243">
          <cell r="A15243" t="str">
            <v>M-P-0051-1-002-022</v>
          </cell>
          <cell r="B15243" t="str">
            <v>1366X667 UNO.BAZ.PSLMZ.CEL.AY.YZY.(7)(B)ALT.AKS:620.MM</v>
          </cell>
        </row>
        <row r="15244">
          <cell r="A15244" t="str">
            <v>M-P-0051-1-002-021</v>
          </cell>
          <cell r="B15244" t="str">
            <v>693X562 UNO.BAZ.PSLMZ.CEL.AY.YZY.(5)(B)</v>
          </cell>
        </row>
        <row r="15245">
          <cell r="A15245" t="str">
            <v>M-P-0051-1-002-020</v>
          </cell>
          <cell r="B15245" t="str">
            <v>493X562 UNO.BAZ.PSLMZ.CEL.AY.YZY.(5)(B)</v>
          </cell>
        </row>
        <row r="15246">
          <cell r="A15246" t="str">
            <v>M-P-0051-1-002-019</v>
          </cell>
          <cell r="B15246" t="str">
            <v>493X493 UNO.BAZ.PSLMZ.CEL.AY.YZY.(5)(B)</v>
          </cell>
        </row>
        <row r="15247">
          <cell r="A15247" t="str">
            <v>M-P-0051-1-002-018</v>
          </cell>
          <cell r="B15247" t="str">
            <v>493X493 UNO.BAZ.PSLMZ.CEL.AY.YZY.(4)(B)</v>
          </cell>
        </row>
        <row r="15248">
          <cell r="A15248" t="str">
            <v>M-P-0051-1-002-017</v>
          </cell>
          <cell r="B15248" t="str">
            <v>493X493 UNO.PSLMZ.CEL.AY.YZY.(3)ALT.AKS:446mm</v>
          </cell>
        </row>
        <row r="15249">
          <cell r="A15249" t="str">
            <v>M-P-0051-1-002-015</v>
          </cell>
          <cell r="B15249" t="str">
            <v>1366x667 UNOPSLMZ.CEL.AY.YZY.(7)ALT.AKS:620</v>
          </cell>
        </row>
        <row r="15250">
          <cell r="A15250" t="str">
            <v>M-P-0051-1-002-014</v>
          </cell>
          <cell r="B15250" t="str">
            <v>693X493 UNO.PSLMZ.CEL.AY.YZY.(5)ALT.AKS:446mm</v>
          </cell>
        </row>
        <row r="15251">
          <cell r="A15251" t="str">
            <v>M-P-0051-1-002-013</v>
          </cell>
          <cell r="B15251" t="str">
            <v>951X493 UNO(SPH)PSLMZ.CEL.AY.YZY.(7)</v>
          </cell>
        </row>
        <row r="15252">
          <cell r="A15252" t="str">
            <v>M-P-0051-1-002-012</v>
          </cell>
          <cell r="B15252" t="str">
            <v>693X562 UNOPSLMZ.CEL.AY.YZY.(5)</v>
          </cell>
        </row>
        <row r="15253">
          <cell r="A15253" t="str">
            <v>M-P-0051-1-002-011</v>
          </cell>
          <cell r="B15253" t="str">
            <v>593X562 UNOPSLMZ.CEL.AY.YZY.(4)</v>
          </cell>
        </row>
        <row r="15254">
          <cell r="A15254" t="str">
            <v>M-P-0051-1-002-010</v>
          </cell>
          <cell r="B15254" t="str">
            <v>593X493 UNOPSLMZ.CEL.AY.YZY.(4)</v>
          </cell>
        </row>
        <row r="15255">
          <cell r="A15255" t="str">
            <v>M-P-0051-1-002-009</v>
          </cell>
          <cell r="B15255" t="str">
            <v>493X562 UNOPSLMZ.CEL.AY.YZY.(5)</v>
          </cell>
        </row>
        <row r="15256">
          <cell r="A15256" t="str">
            <v>M-P-0051-1-002-008</v>
          </cell>
          <cell r="B15256" t="str">
            <v>493X562 UNOPSLMZ.CEL.AY.YZY.(4)</v>
          </cell>
        </row>
        <row r="15257">
          <cell r="A15257" t="str">
            <v>M-P-0051-1-002-007</v>
          </cell>
          <cell r="B15257" t="str">
            <v>493X562 UNOPSLMZ.CEL.AY.YZY.(3)</v>
          </cell>
        </row>
        <row r="15258">
          <cell r="A15258" t="str">
            <v>M-P-0051-1-002-006</v>
          </cell>
          <cell r="B15258" t="str">
            <v>493X493 UNOPSLMZ.CEL.AY.YZY.(5)</v>
          </cell>
        </row>
        <row r="15259">
          <cell r="A15259" t="str">
            <v>M-P-0051-1-002-005</v>
          </cell>
          <cell r="B15259" t="str">
            <v>493X493 UNOPSLMZ.CEL.AY.YZY.(4)</v>
          </cell>
        </row>
        <row r="15260">
          <cell r="A15260" t="str">
            <v>M-P-0051-1-002-004</v>
          </cell>
          <cell r="B15260" t="str">
            <v>493X493 UNOPSLMZ.CEL.AY.YZY.(3)</v>
          </cell>
        </row>
        <row r="15261">
          <cell r="A15261" t="str">
            <v>M-P-0051-1-002-003</v>
          </cell>
          <cell r="B15261" t="str">
            <v>693X493 UNOPSLMZ.CEL.AY.YZY.(5)</v>
          </cell>
        </row>
        <row r="15262">
          <cell r="A15262" t="str">
            <v>M-P-0051-1-001-023</v>
          </cell>
          <cell r="B15262" t="str">
            <v>693X493 UNO.BAZ.PSLMZ.CEL.AY.YZY.(5)(B)</v>
          </cell>
        </row>
        <row r="15263">
          <cell r="A15263" t="str">
            <v>M-P-0051-1-001-022</v>
          </cell>
          <cell r="B15263" t="str">
            <v>693X493 UNO.BAZ.PSLMZ.CEL.FRC.YZY.(5)(B)ALT.AKS:446.MM</v>
          </cell>
        </row>
        <row r="15264">
          <cell r="A15264" t="str">
            <v>M-P-0051-1-001-021</v>
          </cell>
          <cell r="B15264" t="str">
            <v>593X493 UNO.BAZ.PSLMZ.CEL.FRC.YZY.(4)(B)ALT.AKS:446.MM</v>
          </cell>
        </row>
        <row r="15265">
          <cell r="A15265" t="str">
            <v>M-P-0051-1-001-020</v>
          </cell>
          <cell r="B15265" t="str">
            <v>493X562 UNO.BAZ.PSLMZ.CEL.FRC.YZY.(5)(B)ALT.AKS:515.MM</v>
          </cell>
        </row>
        <row r="15266">
          <cell r="A15266" t="str">
            <v>M-P-0051-1-001-019</v>
          </cell>
          <cell r="B15266" t="str">
            <v>493X493 UNO.BAZ.PSLMZ.CEL.FRC.YZY.(5)(B)ALT.AKS:446.MM</v>
          </cell>
        </row>
        <row r="15267">
          <cell r="A15267" t="str">
            <v>M-P-0051-1-001-018</v>
          </cell>
          <cell r="B15267" t="str">
            <v>693X562 UNO.BAZ.PSLMZ.CEL.FRC.YZY.(5)(B)ALT.AKS:515.MM</v>
          </cell>
        </row>
        <row r="15268">
          <cell r="A15268" t="str">
            <v>M-P-0051-1-001-017</v>
          </cell>
          <cell r="B15268" t="str">
            <v>1366X667 UNO.BAZ.PSLMZ.CEL.FRC.YZY.(7)(B)ALT.AKS:620.MM</v>
          </cell>
        </row>
        <row r="15269">
          <cell r="A15269" t="str">
            <v>M-P-0051-1-001-016</v>
          </cell>
          <cell r="B15269" t="str">
            <v>493X562 UNO.BAZ.PSLMZ.CEL.FRC.YZY.(3)(B)ALT.AKS:515.MM</v>
          </cell>
        </row>
        <row r="15270">
          <cell r="A15270" t="str">
            <v>M-P-0051-1-001-015</v>
          </cell>
          <cell r="B15270" t="str">
            <v>493X493 UNO.BAZ.PSLMZ.CEL.FRC.YZY.(3)(B)ALT.AKS:446.MM</v>
          </cell>
        </row>
        <row r="15271">
          <cell r="A15271" t="str">
            <v>M-P-0051-1-001-014</v>
          </cell>
          <cell r="B15271" t="str">
            <v>593X562 UNO.BAZ.PSLMZ.CEL.FRC.YZY.(4)(B)ALT.AKS:515.MM</v>
          </cell>
        </row>
        <row r="15272">
          <cell r="A15272" t="str">
            <v>M-P-0051-1-001-013</v>
          </cell>
          <cell r="B15272" t="str">
            <v>493X562 UNO.BAZ.PSLMZ.CEL.FRC.YZY.(4)(B)ALT.AKS:515.MM</v>
          </cell>
        </row>
        <row r="15273">
          <cell r="A15273" t="str">
            <v>M-P-0051-1-001-012</v>
          </cell>
          <cell r="B15273" t="str">
            <v>493X493 UNO.BAZ.PSLMZ.CEL.FRC.YZY.(4)(B)ALT.AKS:446.MM</v>
          </cell>
        </row>
        <row r="15274">
          <cell r="A15274" t="str">
            <v>M-P-0051-1-001-011</v>
          </cell>
          <cell r="B15274" t="str">
            <v>1366X667 UNOPSLMZ.CEL.FRC.YZY.(7)ALT.AKS:620mm</v>
          </cell>
        </row>
        <row r="15275">
          <cell r="A15275" t="str">
            <v>M-P-0051-1-001-010</v>
          </cell>
          <cell r="B15275" t="str">
            <v>593X562 UNOPSLMZ.CEL.FRC.YZY.(4)ALT.AKS:515mm</v>
          </cell>
        </row>
        <row r="15276">
          <cell r="A15276" t="str">
            <v>M-P-0051-1-001-009</v>
          </cell>
          <cell r="B15276" t="str">
            <v>593X493 UNOPSLMZ.CEL.FRC.YZY.(4)ALT.AKS:446mm</v>
          </cell>
        </row>
        <row r="15277">
          <cell r="A15277" t="str">
            <v>M-P-0051-1-001-008</v>
          </cell>
          <cell r="B15277" t="str">
            <v>693X562 UNOPSLMZ.CEL.FRC.YZY.(5)(B)ALT.AKS:515mm</v>
          </cell>
        </row>
        <row r="15278">
          <cell r="A15278" t="str">
            <v>M-P-0051-1-001-007</v>
          </cell>
          <cell r="B15278" t="str">
            <v>693X493 UNOPSLMZ.CEL.FRC.YZY.(5)(B)ALT.AKS:446mm</v>
          </cell>
        </row>
        <row r="15279">
          <cell r="A15279" t="str">
            <v>M-P-0051-1-001-006</v>
          </cell>
          <cell r="B15279" t="str">
            <v>493X562 UNOPSLMZ.CEL.FRC.YZY.(5)ALT.AKS:515mm</v>
          </cell>
        </row>
        <row r="15280">
          <cell r="A15280" t="str">
            <v>M-P-0051-1-001-005</v>
          </cell>
          <cell r="B15280" t="str">
            <v>493X562 UNOPSLMZ.CEL.FRC.YZY.(4)ALT.AKS:515mm</v>
          </cell>
        </row>
        <row r="15281">
          <cell r="A15281" t="str">
            <v>M-P-0051-1-001-004</v>
          </cell>
          <cell r="B15281" t="str">
            <v>493X562 UNOPSLMZ.CEL.FRC.YZY.(3)ALT.AKS:515mm</v>
          </cell>
        </row>
        <row r="15282">
          <cell r="A15282" t="str">
            <v>M-P-0051-1-001-003</v>
          </cell>
          <cell r="B15282" t="str">
            <v>493X493 UNOPSLMZ.CEL.FRC.YZY.(5)ALT.AKS:446mm</v>
          </cell>
        </row>
        <row r="15283">
          <cell r="A15283" t="str">
            <v>M-P-0051-1-001-002</v>
          </cell>
          <cell r="B15283" t="str">
            <v>493X493 UNOPSLMZ.CEL.FRC.YZY.(4)ALT.AKS:446mm</v>
          </cell>
        </row>
        <row r="15284">
          <cell r="A15284" t="str">
            <v>M-P-0051-1-001-001</v>
          </cell>
          <cell r="B15284" t="str">
            <v>493X493 UNOPSLMZ.CEL.FRC.YZY.(3)ALT.AKS:446mm</v>
          </cell>
        </row>
        <row r="15285">
          <cell r="A15285" t="str">
            <v>M-P-0050-2-175-001</v>
          </cell>
          <cell r="B15285" t="str">
            <v>800X600 BIANCA.(TRG). PSLMZ.CEL.PVD.BRSHED.BRASS.GIZ.BAG(5)230V300W.CLI.BYZ.TTR.FISSZ.(70°C).(R)</v>
          </cell>
        </row>
        <row r="15286">
          <cell r="A15286" t="str">
            <v>M-P-0050-2-174-006</v>
          </cell>
          <cell r="B15286" t="str">
            <v>949X400 BIANCA.PSLMZ.CEL.PVD.POLSH.BRASS.ON/OF.GIZ.BAG(4)230V150W.CLI.SLK.(70°C).FSIZ.(R)</v>
          </cell>
        </row>
        <row r="15287">
          <cell r="A15287" t="str">
            <v>M-P-0050-2-174-005</v>
          </cell>
          <cell r="B15287" t="str">
            <v>949X494 BIANCA.PSLMZ.CEL.PVD.POLSH.BRASS.ON/OF.GIZ.BAG(4)230V150W.CLI.SLK.(70°C).FSIZ.(R)</v>
          </cell>
        </row>
        <row r="15288">
          <cell r="A15288" t="str">
            <v>M-P-0050-2-174-002</v>
          </cell>
          <cell r="B15288" t="str">
            <v>876X494 BIANCA(NSY)PSLMZCELPVDPLSBRASS(4)(B)RD230V150W50Hz.CLI.32.KBL.GIZ.ON/OF.PLSBRASS+RZT(Ø30)(L)</v>
          </cell>
        </row>
        <row r="15289">
          <cell r="A15289" t="str">
            <v>M-P-0050-2-174-001</v>
          </cell>
          <cell r="B15289" t="str">
            <v>876X494 BIANCA(NSY)PSLMZCELPVDPLSBRASS(4)(B)RD230V150W50Hz.CLI.32.KBL.GIZ.ON/OF.PLSBRASS+RZT(Ø30)(R)</v>
          </cell>
        </row>
        <row r="15290">
          <cell r="A15290" t="str">
            <v>M-P-0050-2-172-001</v>
          </cell>
          <cell r="B15290" t="str">
            <v>876X594 BIANCA.PSLMZ.CEL.PVD.POLSHD.BRONZE(4)(B)RD230V200W50Hz.CLI.32.ON/OF.FSIZ.PVD.POLHD.BRONZE(R)</v>
          </cell>
        </row>
        <row r="15291">
          <cell r="A15291" t="str">
            <v>M-P-0050-2-094-001</v>
          </cell>
          <cell r="B15291" t="str">
            <v>494X600 BIANCA PSLMZ.CEL.NIGHT.BLACK.(AK.NBL=SW306G)ON/OF.GIZ(3)FR230V150W50HzCLI23-4A.ASTD.FSZ.GRI</v>
          </cell>
        </row>
        <row r="15292">
          <cell r="A15292" t="str">
            <v>M-P-0050-2-051-001</v>
          </cell>
          <cell r="B15292" t="str">
            <v>800X600 BIANCA.(TRG). PSLMZ.CEL.PVD.BRSHED.GOLD.GIZ.BAG(5)230V300W.CLI.GRI.TTR.FISSZ.(70°C).(R)</v>
          </cell>
        </row>
        <row r="15293">
          <cell r="A15293" t="str">
            <v>M-P-0050-2-047-001</v>
          </cell>
          <cell r="B15293" t="str">
            <v>876X494 BIANCA.PSLMZ.CEL.PVD.POLSHD.ROSEGOLD(4)(B)RD230V200W50HzCLI.32.ON/OF.FIS.PAR.ROSEGOLD(L)</v>
          </cell>
        </row>
        <row r="15294">
          <cell r="A15294" t="str">
            <v>M-P-0050-2-002-021</v>
          </cell>
          <cell r="B15294" t="str">
            <v>876X494 BIANCA.PSLMZ.CEL.AY.YZY.(4)(B)RD230V200W50Hz.CLI.32.KBL.GIZ.ON/OF.AY.YZY+RZT(R)</v>
          </cell>
        </row>
        <row r="15295">
          <cell r="A15295" t="str">
            <v>M-P-0050-2-002-020</v>
          </cell>
          <cell r="B15295" t="str">
            <v>949X494 BIANCA.PSLMZ.CEL.AY.YZY.ON/OF.GIZ.BAG(4)230V150W.CLI.SLK.(70°C).FSIZ.(R)</v>
          </cell>
        </row>
        <row r="15296">
          <cell r="A15296" t="str">
            <v>M-P-0050-2-002-019</v>
          </cell>
          <cell r="B15296" t="str">
            <v>800X600 BIANCA.(TRG). PSLMZ.CEL.AY.YZY.GIZ.BAG(5)230V300W.CLI.BYZ.TTR.FISSZ.(70°C).(R)</v>
          </cell>
        </row>
        <row r="15297">
          <cell r="A15297" t="str">
            <v>M-P-0050-2-002-018</v>
          </cell>
          <cell r="B15297" t="str">
            <v>600X494 BIANCA.PSLMZ.CEL.AY.YZY.(3)RD230V200W50Hz.CLI.32.KBL.GIZ.ON/OF.AY.YZY+RZT(R)</v>
          </cell>
        </row>
        <row r="15298">
          <cell r="A15298" t="str">
            <v>M-P-0050-2-002-017</v>
          </cell>
          <cell r="B15298" t="str">
            <v>600X494 BIANCA.PSLMZ.CEL.AY.YZY.(3)RD230V200W50Hz.CLI.32.KBL.GIZ.ON/OF.AY.YZY+RZT(L)</v>
          </cell>
        </row>
        <row r="15299">
          <cell r="A15299" t="str">
            <v>M-P-0050-2-002-016</v>
          </cell>
          <cell r="B15299" t="str">
            <v>600X494 BIANCA.PSLMZ.CEL.AY.YZY.(3)RD230V150W50HzCLI.32.FIS.AY.YZY.</v>
          </cell>
        </row>
        <row r="15300">
          <cell r="A15300" t="str">
            <v>M-P-0050-2-002-015</v>
          </cell>
          <cell r="B15300" t="str">
            <v>876X494 BIANCA.PSLMZ.CEL.AY.YZY.(4)(B)RD230V150W50Hz.CLI.32.KBL.GIZ.ON/OF.AY.YZY+RZT(L)</v>
          </cell>
        </row>
        <row r="15301">
          <cell r="A15301" t="str">
            <v>M-P-0050-2-002-014</v>
          </cell>
          <cell r="B15301" t="str">
            <v>876X494 BIANCA.PSLMZ.CEL.AY.YZY.(4)(B)RD230V150W50Hz.CLI.32.KBL.GIZ.ON/OF.AY.YZY+RZT(R)</v>
          </cell>
        </row>
        <row r="15302">
          <cell r="A15302" t="str">
            <v>M-P-0050-2-002-012</v>
          </cell>
          <cell r="B15302" t="str">
            <v>876X494 BIANCA.PSLMZ.CEL.AY.YZY.(4)RD230V150W50Hz.CLI.32.ON/OF.FIS.AY.YZY</v>
          </cell>
        </row>
        <row r="15303">
          <cell r="A15303" t="str">
            <v>M-P-0050-2-002-011</v>
          </cell>
          <cell r="B15303" t="str">
            <v>600X494 BIANCA.PSLMZ.CEL.AY.YZY.(3)RD230V150W50Hz.CLI.32.KBL.GIZ.ON/OF.AY.YZY+RZT</v>
          </cell>
        </row>
        <row r="15304">
          <cell r="A15304" t="str">
            <v>M-P-0050-2-002-010</v>
          </cell>
          <cell r="B15304" t="str">
            <v>602X672,5 BIANCAPSLMZ.CEL.AY.YZY.KUR.ELKT.(3)</v>
          </cell>
        </row>
        <row r="15305">
          <cell r="A15305" t="str">
            <v>M-P-0050-2-002-009</v>
          </cell>
          <cell r="B15305" t="str">
            <v>647,5X797,5 BIANCAPSLMZ.CEL.AY.YZY.KUR.ELKT.(3)</v>
          </cell>
        </row>
        <row r="15306">
          <cell r="A15306" t="str">
            <v>M-P-0050-2-002-007</v>
          </cell>
          <cell r="B15306" t="str">
            <v>876X494 BIANCA.PSLMZ.CEL.AY.YZY.(4)RD230V150W50Hz.CLI.32.KBL.GIZ.FSIZ.AY.YZY+RZT(Ø30)</v>
          </cell>
        </row>
        <row r="15307">
          <cell r="A15307" t="str">
            <v>M-P-0050-2-002-003</v>
          </cell>
          <cell r="B15307" t="str">
            <v>768X468,5 BIANCAPSLMZ.CEL.AY. YZY.GIZ.BAG(4)FR230V200W50HzCLI23- 4A.A.STD.FSIZ.GRI</v>
          </cell>
        </row>
        <row r="15308">
          <cell r="A15308" t="str">
            <v>M-P-0050-2-001-001</v>
          </cell>
          <cell r="B15308" t="str">
            <v>800X600 BIANCA.(TRG). PSLMZ.CEL.FRC.YZY.GIZ.BAG(5)230V300W.CLI.BYZ.TTR.FISSZ.(70°C).(R)</v>
          </cell>
        </row>
        <row r="15309">
          <cell r="A15309" t="str">
            <v>M-P-0050-1-206-004</v>
          </cell>
          <cell r="B15309" t="str">
            <v>600X494 BIANCA.BAZ.PSLMZ.CEL.SEPIA.(3)(B)</v>
          </cell>
        </row>
        <row r="15310">
          <cell r="A15310" t="str">
            <v>M-P-0050-1-206-003</v>
          </cell>
          <cell r="B15310" t="str">
            <v>876X494 BIANCA.BAZ.PSLMZ.CEL.SEPIA.(4)(B)</v>
          </cell>
        </row>
        <row r="15311">
          <cell r="A15311" t="str">
            <v>M-P-0050-1-206-002</v>
          </cell>
          <cell r="B15311" t="str">
            <v>600X494 BIANCAPSLMZ.CEL.SEPIA(3)(B)</v>
          </cell>
        </row>
        <row r="15312">
          <cell r="A15312" t="str">
            <v>M-P-0050-1-206-001</v>
          </cell>
          <cell r="B15312" t="str">
            <v>876X494 BIANCAPSLMZ.CEL.SEPIA(4)(B)</v>
          </cell>
        </row>
        <row r="15313">
          <cell r="A15313" t="str">
            <v>M-P-0050-1-204-004</v>
          </cell>
          <cell r="B15313" t="str">
            <v>876X494 BIANCA.BAZ.PSLMZ.CEL.PVD.BRSHD.COPPER.(4)(B)</v>
          </cell>
        </row>
        <row r="15314">
          <cell r="A15314" t="str">
            <v>M-P-0050-1-204-003</v>
          </cell>
          <cell r="B15314" t="str">
            <v>600X494 BIANCA.BAZ.PSLMZ.CEL.PVD.BRSHD.COPPER.(3)(B)</v>
          </cell>
        </row>
        <row r="15315">
          <cell r="A15315" t="str">
            <v>M-P-0050-1-204-002</v>
          </cell>
          <cell r="B15315" t="str">
            <v>876X494 BIANCAPSLMZ.CEL.PVD.BRSHED.COPPER(4)(B)</v>
          </cell>
        </row>
        <row r="15316">
          <cell r="A15316" t="str">
            <v>M-P-0050-1-204-001</v>
          </cell>
          <cell r="B15316" t="str">
            <v>600X494 BIANCAPSLMZ.CEL.PVD.BRSHED.COPPER(3)(B)</v>
          </cell>
        </row>
        <row r="15317">
          <cell r="A15317" t="str">
            <v>M-P-0050-1-175-015</v>
          </cell>
          <cell r="B15317" t="str">
            <v>800X600 BIANCA.(TRG).BAZ.PSLMZ.CEL.GIZ.BAG.PVD.BRSHD.BRASS.(5)(B)</v>
          </cell>
        </row>
        <row r="15318">
          <cell r="A15318" t="str">
            <v>M-P-0050-1-175-014</v>
          </cell>
          <cell r="B15318" t="str">
            <v>600X594 BIANCA.BAZ.PSLMZ.CEL.PVD.BRSHD.BRASS.(3)(B)</v>
          </cell>
        </row>
        <row r="15319">
          <cell r="A15319" t="str">
            <v>M-P-0050-1-175-013</v>
          </cell>
          <cell r="B15319" t="str">
            <v>876X594 BIANCA.BAZ.PSLMZ.CEL.PVD.BRSHD.BRASS.(4)(B)</v>
          </cell>
        </row>
        <row r="15320">
          <cell r="A15320" t="str">
            <v>M-P-0050-1-175-012</v>
          </cell>
          <cell r="B15320" t="str">
            <v>1152X594 BIANCA.BAZ.PSLMZ.CEL.PVD.BRSHD.BRASS.(5)(B)</v>
          </cell>
        </row>
        <row r="15321">
          <cell r="A15321" t="str">
            <v>M-P-0050-1-175-011</v>
          </cell>
          <cell r="B15321" t="str">
            <v>876X494 BIANCA.BAZ.PSLMZ.CEL.PVD.BRSHD.BRASS.(4)(B)</v>
          </cell>
        </row>
        <row r="15322">
          <cell r="A15322" t="str">
            <v>M-P-0050-1-175-010</v>
          </cell>
          <cell r="B15322" t="str">
            <v>1152X494 BIANCA.BAZ.PSLMZ.CEL.PVD.BRSHD.BRASS.(5)(B)</v>
          </cell>
        </row>
        <row r="15323">
          <cell r="A15323" t="str">
            <v>M-P-0050-1-175-009</v>
          </cell>
          <cell r="B15323" t="str">
            <v>600X494 BIANCA.BAZ.PSLMZ.CEL.PVD.BRSHD.BRASS.(3)(B)</v>
          </cell>
        </row>
        <row r="15324">
          <cell r="A15324" t="str">
            <v>M-P-0050-1-175-008</v>
          </cell>
          <cell r="B15324" t="str">
            <v>876X597 BIANCA.(DLT).BAZ.PSLMZ.CEL.PVD.BRSHD.BRASS.(5)(B)ALT.AKS:550.MM</v>
          </cell>
        </row>
        <row r="15325">
          <cell r="A15325" t="str">
            <v>M-P-0050-1-175-007</v>
          </cell>
          <cell r="B15325" t="str">
            <v>1152X594 BIANCAPSLMZ.CEL.PVD.BRSHED.BRASS(5)(B)</v>
          </cell>
        </row>
        <row r="15326">
          <cell r="A15326" t="str">
            <v>M-P-0050-1-175-006</v>
          </cell>
          <cell r="B15326" t="str">
            <v>876X594 BIANCAPSLMZ.CEL.PVD.BRSHED.BRASS(4)(B)</v>
          </cell>
        </row>
        <row r="15327">
          <cell r="A15327" t="str">
            <v>M-P-0050-1-175-005</v>
          </cell>
          <cell r="B15327" t="str">
            <v>600X594 BIANCAPSLMZ.CEL.PVD.BRSHED.BRASS(3)(B)</v>
          </cell>
        </row>
        <row r="15328">
          <cell r="A15328" t="str">
            <v>M-P-0050-1-175-004</v>
          </cell>
          <cell r="B15328" t="str">
            <v>1152X494 BIANCAPSLMZ.CEL.PVD.BRSHED.BRASS(5)(B)</v>
          </cell>
        </row>
        <row r="15329">
          <cell r="A15329" t="str">
            <v>M-P-0050-1-175-003</v>
          </cell>
          <cell r="B15329" t="str">
            <v>600X494 BIANCAPSLMZ.CEL.PVD.BRSHED.BRASS(3)(B)</v>
          </cell>
        </row>
        <row r="15330">
          <cell r="A15330" t="str">
            <v>M-P-0050-1-175-002</v>
          </cell>
          <cell r="B15330" t="str">
            <v>876X494 BIANCAPSLMZ.CEL.PVD.BRSHED.BRASS(4)(B)</v>
          </cell>
        </row>
        <row r="15331">
          <cell r="A15331" t="str">
            <v>M-P-0050-1-175-001</v>
          </cell>
          <cell r="B15331" t="str">
            <v>876X597 BIANCA.(DLT).PSLMZ.CEL.PVD.BRSHED.BRASS(5)(B)ALT.AKS:550.mm</v>
          </cell>
        </row>
        <row r="15332">
          <cell r="A15332" t="str">
            <v>M-P-0050-1-174-013</v>
          </cell>
          <cell r="B15332" t="str">
            <v>876X494 BIANCA.(NSY).BAZ.PSLMZ.CEL.PVD.POLSHD.BRASS.(4)(B)</v>
          </cell>
        </row>
        <row r="15333">
          <cell r="A15333" t="str">
            <v>M-P-0050-1-174-012</v>
          </cell>
          <cell r="B15333" t="str">
            <v>600X594 BIANCA.BAZ.PSLMZ.CEL.PVD.POLSHD.BRASS.(3)(B)</v>
          </cell>
        </row>
        <row r="15334">
          <cell r="A15334" t="str">
            <v>M-P-0050-1-174-011</v>
          </cell>
          <cell r="B15334" t="str">
            <v>600X494 BIANCA.BAZ.PSLMZ.CEL.PVD.POLSHD.BRASS.(3)(B)</v>
          </cell>
        </row>
        <row r="15335">
          <cell r="A15335" t="str">
            <v>M-P-0050-1-174-010</v>
          </cell>
          <cell r="B15335" t="str">
            <v>876X494 BIANCA.BAZ.PSLMZ.CEL.PVD.POLSHD.BRASS.(4)(B)</v>
          </cell>
        </row>
        <row r="15336">
          <cell r="A15336" t="str">
            <v>M-P-0050-1-174-009</v>
          </cell>
          <cell r="B15336" t="str">
            <v>1152X594 BIANCA.BAZ.PSLMZ.CEL.PVD.POLSHD.BRASS.(5)(B)</v>
          </cell>
        </row>
        <row r="15337">
          <cell r="A15337" t="str">
            <v>M-P-0050-1-174-008</v>
          </cell>
          <cell r="B15337" t="str">
            <v>876X594 BIANCA.BAZ.PSLMZ.CEL.PVD.POLSHD.BRASS.(4)(B)</v>
          </cell>
        </row>
        <row r="15338">
          <cell r="A15338" t="str">
            <v>M-P-0050-1-174-007</v>
          </cell>
          <cell r="B15338" t="str">
            <v>1152X494 BIANCA.BAZ.PSLMZ.CEL.PVD.POLSHD.BRASS.(5)(B)</v>
          </cell>
        </row>
        <row r="15339">
          <cell r="A15339" t="str">
            <v>M-P-0050-1-174-006</v>
          </cell>
          <cell r="B15339" t="str">
            <v>1152X594 BIANCAPSLMZ.CEL.PVD.POLSHD.BRASS(5)(B)</v>
          </cell>
        </row>
        <row r="15340">
          <cell r="A15340" t="str">
            <v>M-P-0050-1-174-005</v>
          </cell>
          <cell r="B15340" t="str">
            <v>600X594 BIANCAPSLMZ.CEL.PVD.POLSHD.BRASS(3)(B)</v>
          </cell>
        </row>
        <row r="15341">
          <cell r="A15341" t="str">
            <v>M-P-0050-1-174-004</v>
          </cell>
          <cell r="B15341" t="str">
            <v>876X594 BIANCAPSLMZ.CEL.PVD.POLSHD.BRASS(4)(B)</v>
          </cell>
        </row>
        <row r="15342">
          <cell r="A15342" t="str">
            <v>M-P-0050-1-174-003</v>
          </cell>
          <cell r="B15342" t="str">
            <v>600X494 BIANCAPSLMZ.CEL.PVD.POLSHD.BRASS(3)(B)</v>
          </cell>
        </row>
        <row r="15343">
          <cell r="A15343" t="str">
            <v>M-P-0050-1-174-002</v>
          </cell>
          <cell r="B15343" t="str">
            <v>876X494 BIANCAPSLMZ.CEL.PVD.POLSHD.BRASS(4)(B)</v>
          </cell>
        </row>
        <row r="15344">
          <cell r="A15344" t="str">
            <v>M-P-0050-1-174-001</v>
          </cell>
          <cell r="B15344" t="str">
            <v>1152X494 BIANCAPSLMZ.CEL.PVD.POLSHD.BRASS(5)(B)</v>
          </cell>
        </row>
        <row r="15345">
          <cell r="A15345" t="str">
            <v>M-P-0050-1-172-004</v>
          </cell>
          <cell r="B15345" t="str">
            <v>876X594 BIANCA.BAZ.PSLMZ.CEL.ELK.PVD.POLSHD.BRONZE.(4)(B)</v>
          </cell>
        </row>
        <row r="15346">
          <cell r="A15346" t="str">
            <v>M-P-0050-1-172-003</v>
          </cell>
          <cell r="B15346" t="str">
            <v>876X594 BIANCA.BAZ.PSLMZ.CEL.PVD.POLSHD.BRONZE.(4)(B)</v>
          </cell>
        </row>
        <row r="15347">
          <cell r="A15347" t="str">
            <v>M-P-0050-1-063-002</v>
          </cell>
          <cell r="B15347" t="str">
            <v>1152X494 BIANCAPSLMZ.CEL.ANTIK YZY.(5)</v>
          </cell>
        </row>
        <row r="15348">
          <cell r="A15348" t="str">
            <v>M-P-0050-1-063-001</v>
          </cell>
          <cell r="B15348" t="str">
            <v>600X494 BIANCAPSLMZ.CEL.ANTIK.YZY.(3)</v>
          </cell>
        </row>
        <row r="15349">
          <cell r="A15349" t="str">
            <v>M-P-0050-1-062-012</v>
          </cell>
          <cell r="B15349" t="str">
            <v>600X494 BIANCA.(NK).BAZ.PSLMZ.CEL.AY.YZY.GRN.ALTN.LAK.KPLM.(3)(B)AKS:447MM+ELEKT.KULLANILAMAZ</v>
          </cell>
        </row>
        <row r="15350">
          <cell r="A15350" t="str">
            <v>M-P-0050-1-062-004</v>
          </cell>
          <cell r="B15350" t="str">
            <v>876X494 BIANCAPSLMZ.CEL.PAR.ALTN.YZY.(4)</v>
          </cell>
        </row>
        <row r="15351">
          <cell r="A15351" t="str">
            <v>M-P-0050-1-062-003</v>
          </cell>
          <cell r="B15351" t="str">
            <v>600X494 BIANCA(NK)PSLMZ.CEL.PAR.ALTN.YZY.(3)AKS:447MM+ELEKT.KULLANILAMAZ</v>
          </cell>
        </row>
        <row r="15352">
          <cell r="A15352" t="str">
            <v>M-P-0050-1-062-001</v>
          </cell>
          <cell r="B15352" t="str">
            <v>600X494 BIANCA.PSLMZ.CEL.PAR.ALTN.YZY.(3)</v>
          </cell>
        </row>
        <row r="15353">
          <cell r="A15353" t="str">
            <v>M-P-0050-1-055-004</v>
          </cell>
          <cell r="B15353" t="str">
            <v>876X494 BIANCA.BAZ.PSLMZ.CEL.PVD.BRSHD.COPPER.(4)(B)</v>
          </cell>
        </row>
        <row r="15354">
          <cell r="A15354" t="str">
            <v>M-P-0050-1-055-003</v>
          </cell>
          <cell r="B15354" t="str">
            <v>600X494 BIANCA.BAZ.PSLMZ.CEL.PVD.BRSHD.COPPER.(3)(B)</v>
          </cell>
        </row>
        <row r="15355">
          <cell r="A15355" t="str">
            <v>M-P-0050-1-055-002</v>
          </cell>
          <cell r="B15355" t="str">
            <v>876X494 BIANCAPSLMZ.CEL.PVD.POLSHD.COPPER(4)(B)</v>
          </cell>
        </row>
        <row r="15356">
          <cell r="A15356" t="str">
            <v>M-P-0050-1-055-001</v>
          </cell>
          <cell r="B15356" t="str">
            <v>600X494 BIANCAPSLMZ.CEL.PVD.POLSHD.COPPER(3)(B)</v>
          </cell>
        </row>
        <row r="15357">
          <cell r="A15357" t="str">
            <v>M-P-0050-1-051-001</v>
          </cell>
          <cell r="B15357" t="str">
            <v>800X600 BIANCA.(TRG).BAZ.PSLMZ.CEL.GIZ.BAG.PVD.BRSHD.GOLD.(5)(B)</v>
          </cell>
        </row>
        <row r="15358">
          <cell r="A15358" t="str">
            <v>M-P-0050-1-047-004</v>
          </cell>
          <cell r="B15358" t="str">
            <v>876X494 BIANCA.BAZ.PSLMZ.CEL.ELK.PVD.POLSHD.ROSEGOLD.(4)(B)</v>
          </cell>
        </row>
        <row r="15359">
          <cell r="A15359" t="str">
            <v>M-P-0050-1-047-003</v>
          </cell>
          <cell r="B15359" t="str">
            <v>876X494 BIANCA.BAZ.PSLMZ.CEL.PVD.POLSHD.ROSEGOLD.(4)(B)</v>
          </cell>
        </row>
        <row r="15360">
          <cell r="A15360" t="str">
            <v>M-P-0050-1-047-002</v>
          </cell>
          <cell r="B15360" t="str">
            <v>600X494 BIANCA.PSLMZ.CEL.PVD.ROSEGOLD.YZY(3)</v>
          </cell>
        </row>
        <row r="15361">
          <cell r="A15361" t="str">
            <v>M-P-0050-1-047-001</v>
          </cell>
          <cell r="B15361" t="str">
            <v>876X494 BIANCA.PSLMZ.CEL.PVD.ROSEGOLD.YZY(4)</v>
          </cell>
        </row>
        <row r="15362">
          <cell r="A15362" t="str">
            <v>M-P-0050-1-002-047</v>
          </cell>
          <cell r="B15362" t="str">
            <v>600X494 BIANCA.BAZ.PSLMZ.CEL.ELK.AY.YZY.(3)(B)</v>
          </cell>
        </row>
        <row r="15363">
          <cell r="A15363" t="str">
            <v>M-P-0050-1-002-046</v>
          </cell>
          <cell r="B15363" t="str">
            <v>800X600 BIANCA.(TRG).BAZ.PSLMZ.CEL.GIZ.BAG.AY.YZY.(5)(B)</v>
          </cell>
        </row>
        <row r="15364">
          <cell r="A15364" t="str">
            <v>M-P-0050-1-002-045</v>
          </cell>
          <cell r="B15364" t="str">
            <v>1152X494 BIANCA.(NK).BAZ.PSLMZ.CEL.AY.YZY.(5)(B)</v>
          </cell>
        </row>
        <row r="15365">
          <cell r="A15365" t="str">
            <v>M-P-0050-1-002-044</v>
          </cell>
          <cell r="B15365" t="str">
            <v>600X494 BIANCA.(TNN).BAZ.PSLMZ.CEL.AY.YZY.(3)(B)IC.AKS:389MM</v>
          </cell>
        </row>
        <row r="15366">
          <cell r="A15366" t="str">
            <v>M-P-0050-1-002-043</v>
          </cell>
          <cell r="B15366" t="str">
            <v>876X594 BIANCA.BAZ.PSLMZ.CEL.AY.YZY.(4)(B)</v>
          </cell>
        </row>
        <row r="15367">
          <cell r="A15367" t="str">
            <v>M-P-0050-1-002-042</v>
          </cell>
          <cell r="B15367" t="str">
            <v>1152X494 BIANCA.BAZ.PSLMZ.CEL.AY.YZY.(5)(B)</v>
          </cell>
        </row>
        <row r="15368">
          <cell r="A15368" t="str">
            <v>M-P-0050-1-002-041</v>
          </cell>
          <cell r="B15368" t="str">
            <v>876X494 BIANCA.BAZ.PSLMZ.CEL.AY.YZY.(4)(B)AKS:447.MM</v>
          </cell>
        </row>
        <row r="15369">
          <cell r="A15369" t="str">
            <v>M-P-0050-1-002-040</v>
          </cell>
          <cell r="B15369" t="str">
            <v>876X494 BIANCA.(JE).BAZ.PSLMZ.CEL.AY.YZY.(4)(B)</v>
          </cell>
        </row>
        <row r="15370">
          <cell r="A15370" t="str">
            <v>M-P-0050-1-002-039</v>
          </cell>
          <cell r="B15370" t="str">
            <v>1152X494 BIANCA.BAZ.PSLMZ.CEL.AY.YZY.(5)(B)ALT.AKS:447.MM</v>
          </cell>
        </row>
        <row r="15371">
          <cell r="A15371" t="str">
            <v>M-P-0050-1-002-038</v>
          </cell>
          <cell r="B15371" t="str">
            <v>600X494 BIANCA.(JE).BAZ.PSLMZ.CEL.AY.YZY.(3)(B)</v>
          </cell>
        </row>
        <row r="15372">
          <cell r="A15372" t="str">
            <v>M-P-0050-1-002-037</v>
          </cell>
          <cell r="B15372" t="str">
            <v>600X494 BIANCA.BAZ.PSLMZ.CEL.AY.YZY.(3)(B)</v>
          </cell>
        </row>
        <row r="15373">
          <cell r="A15373" t="str">
            <v>M-P-0050-1-002-036</v>
          </cell>
          <cell r="B15373" t="str">
            <v>600X494 BIANCA.BAZ.PSLMZ.CEL.AY.YZY.(3)(B)AKS:447.MM</v>
          </cell>
        </row>
        <row r="15374">
          <cell r="A15374" t="str">
            <v>M-P-0050-1-002-035</v>
          </cell>
          <cell r="B15374" t="str">
            <v>1428X494 BIANCA.BAZ.PSLMZ.CEL.AY.YZY.(6)(B)ALT.AKS:447MM</v>
          </cell>
        </row>
        <row r="15375">
          <cell r="A15375" t="str">
            <v>M-P-0050-1-002-034</v>
          </cell>
          <cell r="B15375" t="str">
            <v>876X594 BIANCA.(DLT).BAZ.PSLMZ.CEL.AY.YZY.(5)(B)ALT.AKS:547.MM</v>
          </cell>
        </row>
        <row r="15376">
          <cell r="A15376" t="str">
            <v>M-P-0050-1-002-033</v>
          </cell>
          <cell r="B15376" t="str">
            <v>494X494 BIANCA.(DLT).BAZ.PSLMZ.CEL.AY.YZY.(3)(B)ALT.AKS:447.MM</v>
          </cell>
        </row>
        <row r="15377">
          <cell r="A15377" t="str">
            <v>M-P-0050-1-002-032</v>
          </cell>
          <cell r="B15377" t="str">
            <v>1152X494 BIANCA.(JE).BAZ.PSLMZ.CEL.AY.YZY.(5)(B)</v>
          </cell>
        </row>
        <row r="15378">
          <cell r="A15378" t="str">
            <v>M-P-0050-1-002-031</v>
          </cell>
          <cell r="B15378" t="str">
            <v>600X594 BIANCA.BAZ.PSLMZ.CEL.AY.YZY.(3)(B)</v>
          </cell>
        </row>
        <row r="15379">
          <cell r="A15379" t="str">
            <v>M-P-0050-1-002-030</v>
          </cell>
          <cell r="B15379" t="str">
            <v>1152X594 BIANCA.BAZ.PSLMZ.CEL.AY.YZY.(5)(B)</v>
          </cell>
        </row>
        <row r="15380">
          <cell r="A15380" t="str">
            <v>M-P-0050-1-002-029</v>
          </cell>
          <cell r="B15380" t="str">
            <v>876X494 BIANCA.BAZ.PSLMZ.CEL.AY.YZY.(4)(B)</v>
          </cell>
        </row>
        <row r="15381">
          <cell r="A15381" t="str">
            <v>M-P-0050-1-002-028</v>
          </cell>
          <cell r="B15381" t="str">
            <v>1428X494 BIANCA.PSLMZ.CEL.AY.YZY(6)ALT.AKS:447MM</v>
          </cell>
        </row>
        <row r="15382">
          <cell r="A15382" t="str">
            <v>M-P-0050-1-002-026</v>
          </cell>
          <cell r="B15382" t="str">
            <v>1152X494 BIANCA.PSLMZ.CEL.AY.YZY(5)ALT.AKS:447MM</v>
          </cell>
        </row>
        <row r="15383">
          <cell r="A15383" t="str">
            <v>M-P-0050-1-002-025</v>
          </cell>
          <cell r="B15383" t="str">
            <v>876X494 BIANCA.PSLMZ.CEL.AY.YZY(4)AKS:447MM</v>
          </cell>
        </row>
        <row r="15384">
          <cell r="A15384" t="str">
            <v>M-P-0050-1-002-024</v>
          </cell>
          <cell r="B15384" t="str">
            <v>876X594 BIANCA.(DLT).PSLMZ.CEL.AY.YZY(5)ALT.AKS:547.mm</v>
          </cell>
        </row>
        <row r="15385">
          <cell r="A15385" t="str">
            <v>M-P-0050-1-002-023</v>
          </cell>
          <cell r="B15385" t="str">
            <v>494X494 BIANCA.(DLT).PSLMZ.CEL.AY.YZY(3)ALT.AKS:447.mm</v>
          </cell>
        </row>
        <row r="15386">
          <cell r="A15386" t="str">
            <v>M-P-0050-1-002-022</v>
          </cell>
          <cell r="B15386" t="str">
            <v>600X494 BIANCA.(TNN).PSLMZ.CEL.AY.YZY.(3)IC.AKS:389MM</v>
          </cell>
        </row>
        <row r="15387">
          <cell r="A15387" t="str">
            <v>M-P-0050-1-002-019</v>
          </cell>
          <cell r="B15387" t="str">
            <v>876X594 BIANCAPSLMZ.CEL.AY.YZY(4)ALT.AKS:547MM</v>
          </cell>
        </row>
        <row r="15388">
          <cell r="A15388" t="str">
            <v>M-P-0050-1-002-018</v>
          </cell>
          <cell r="B15388" t="str">
            <v>600X494 BIANCAPSLMZ.CEL.AY.YZY.(3)AKS:447MM</v>
          </cell>
        </row>
        <row r="15389">
          <cell r="A15389" t="str">
            <v>M-P-0050-1-002-014</v>
          </cell>
          <cell r="B15389" t="str">
            <v>1152X494 BIANCA(NK)PSLMZ.CEL.AY.YZY.(5)AKS447:MM+ELEKT.KULLANILAMAZ</v>
          </cell>
        </row>
        <row r="15390">
          <cell r="A15390" t="str">
            <v>M-P-0050-1-002-013</v>
          </cell>
          <cell r="B15390" t="str">
            <v>1152X494 BIANCA(JE)PSLMZ.CEL.AY.YZY.(5)</v>
          </cell>
        </row>
        <row r="15391">
          <cell r="A15391" t="str">
            <v>M-P-0050-1-002-012</v>
          </cell>
          <cell r="B15391" t="str">
            <v>876X494 BIANCA(JE)PSLMZ.CEL.AY.YZY.(4)</v>
          </cell>
        </row>
        <row r="15392">
          <cell r="A15392" t="str">
            <v>M-P-0050-1-002-010</v>
          </cell>
          <cell r="B15392" t="str">
            <v>600X494 BIANCA(JE)PSLMZ.CEL.AY.YZY.(3)</v>
          </cell>
        </row>
        <row r="15393">
          <cell r="A15393" t="str">
            <v>M-P-0050-1-002-009</v>
          </cell>
          <cell r="B15393" t="str">
            <v>876X594 BIANCAPSLMZ.CEL.AY.YZY.(4)</v>
          </cell>
        </row>
        <row r="15394">
          <cell r="A15394" t="str">
            <v>M-P-0050-1-002-008</v>
          </cell>
          <cell r="B15394" t="str">
            <v>600X594 BIANCAPSLMZ.CEL.AY.YZY.(3)</v>
          </cell>
        </row>
        <row r="15395">
          <cell r="A15395" t="str">
            <v>M-P-0050-1-002-006</v>
          </cell>
          <cell r="B15395" t="str">
            <v>1152X594 BIANCAPSLMZ.CEL.AY.YZY.(5)</v>
          </cell>
        </row>
        <row r="15396">
          <cell r="A15396" t="str">
            <v>M-P-0050-1-002-005</v>
          </cell>
          <cell r="B15396" t="str">
            <v>1152X494 BIANCAPSLMZ.CEL.AY.YZY.(5)</v>
          </cell>
        </row>
        <row r="15397">
          <cell r="A15397" t="str">
            <v>M-P-0050-1-002-004</v>
          </cell>
          <cell r="B15397" t="str">
            <v>876X494 BIANCAPSLMZ.CEL.AY.YZY.(4)</v>
          </cell>
        </row>
        <row r="15398">
          <cell r="A15398" t="str">
            <v>M-P-0050-1-002-003</v>
          </cell>
          <cell r="B15398" t="str">
            <v>600X494 BIANCAPSLMZ.CEL.AY.YZY.(3)</v>
          </cell>
        </row>
        <row r="15399">
          <cell r="A15399" t="str">
            <v>M-P-0050-1-001-014</v>
          </cell>
          <cell r="B15399" t="str">
            <v>800X600 BIANCA.(TRG).BAZ.PSLMZ.CEL.GIZ.BAG.FRC.YZY.(5)(B)</v>
          </cell>
        </row>
        <row r="15400">
          <cell r="A15400" t="str">
            <v>M-P-0050-1-001-013</v>
          </cell>
          <cell r="B15400" t="str">
            <v>1152X594 BIANCA.BAZ.PSLMZ.CEL.FRC.YZY.(5)(B)ALT.AKS:547.MM</v>
          </cell>
        </row>
        <row r="15401">
          <cell r="A15401" t="str">
            <v>M-P-0050-1-001-012</v>
          </cell>
          <cell r="B15401" t="str">
            <v>1152X494 BIANCA.BAZ.PSLMZ.CEL.FRC.YZY.(5)(B)ALT.AKS:447.MM</v>
          </cell>
        </row>
        <row r="15402">
          <cell r="A15402" t="str">
            <v>M-P-0050-1-001-011</v>
          </cell>
          <cell r="B15402" t="str">
            <v>876X494 BIANCA.BAZ.PSLMZ.CEL.FRC.YZY.(4)(B)ALT.AKS:447.MM</v>
          </cell>
        </row>
        <row r="15403">
          <cell r="A15403" t="str">
            <v>M-P-0050-1-001-010</v>
          </cell>
          <cell r="B15403" t="str">
            <v>876X594 BIANCA.BAZ.PSLMZ.CEL.FRC.YZY.(4)(B)ALT.AKS:547.MM</v>
          </cell>
        </row>
        <row r="15404">
          <cell r="A15404" t="str">
            <v>M-P-0050-1-001-009</v>
          </cell>
          <cell r="B15404" t="str">
            <v>600X494 BIANCA.BAZ.PSLMZ.CEL.FRC.YZY.(3)(B)ALT.AKS:447.MM</v>
          </cell>
        </row>
        <row r="15405">
          <cell r="A15405" t="str">
            <v>M-P-0050-1-001-008</v>
          </cell>
          <cell r="B15405" t="str">
            <v>600X594 BIANCA.BAZ.PSLMZ.CEL.FRC.YZY.(3)(B)ALT.AKS:547.MM</v>
          </cell>
        </row>
        <row r="15406">
          <cell r="A15406" t="str">
            <v>M-P-0050-1-001-007</v>
          </cell>
          <cell r="B15406" t="str">
            <v>1152X594 BIANCAPSLMZ.CEL.FRC.YZY.(5)ALT.AKS:547MM</v>
          </cell>
        </row>
        <row r="15407">
          <cell r="A15407" t="str">
            <v>M-P-0050-1-001-006</v>
          </cell>
          <cell r="B15407" t="str">
            <v>876X594 BIANCAPSLMZ.CEL.FRC.YZY.(4)ALT.AKS:547MM</v>
          </cell>
        </row>
        <row r="15408">
          <cell r="A15408" t="str">
            <v>M-P-0050-1-001-005</v>
          </cell>
          <cell r="B15408" t="str">
            <v>600X594 BIANCAPSLMZ.CEL.FRC.YZY.(3)ALT.AKS:547MM</v>
          </cell>
        </row>
        <row r="15409">
          <cell r="A15409" t="str">
            <v>M-P-0050-1-001-004</v>
          </cell>
          <cell r="B15409" t="str">
            <v>1152X494 BIANCAPSLMZ.CEL.FRC.YZY.(5)ALT.AKS:447MM</v>
          </cell>
        </row>
        <row r="15410">
          <cell r="A15410" t="str">
            <v>M-P-0050-1-001-003</v>
          </cell>
          <cell r="B15410" t="str">
            <v>600X494 BIANCAPSLMZ.CEL.FRC.YZY.(3)ALT.AKS:447MM</v>
          </cell>
        </row>
        <row r="15411">
          <cell r="A15411" t="str">
            <v>M-P-0050-1-001-002</v>
          </cell>
          <cell r="B15411" t="str">
            <v>876X494 BIANCAPSLMZ.CEL.FRC.YZY.(4)ALT.AKS:447MM</v>
          </cell>
        </row>
        <row r="15412">
          <cell r="A15412" t="str">
            <v>M-P-0049-1-003-005</v>
          </cell>
          <cell r="B15412" t="str">
            <v>943X596 ORCA.BAZ.PSLMZ.CEL.FRC+AY.YZY.CITA.(12)(B)</v>
          </cell>
        </row>
        <row r="15413">
          <cell r="A15413" t="str">
            <v>M-P-0049-1-003-004</v>
          </cell>
          <cell r="B15413" t="str">
            <v>943X596 ORCA.(CCD).BAZ.PSLMZ.CEL.FRC+AY.YZY.CITA.(12)(B)</v>
          </cell>
        </row>
        <row r="15414">
          <cell r="A15414" t="str">
            <v>M-P-0049-1-003-003</v>
          </cell>
          <cell r="B15414" t="str">
            <v>943X596 ORCA.(CCD).PSLMZ.CEL.FRC.+AY.YZY.CITA(12)</v>
          </cell>
        </row>
        <row r="15415">
          <cell r="A15415" t="str">
            <v>M-P-0049-1-003-001</v>
          </cell>
          <cell r="B15415" t="str">
            <v>943X596 ORCAPSLMZ.CEL.FRC.+AY.YZY.CITA(12)</v>
          </cell>
        </row>
        <row r="15416">
          <cell r="A15416" t="str">
            <v>M-P-0049-1-002-004</v>
          </cell>
          <cell r="B15416" t="str">
            <v>943X596 ORCA.(TR).BAZ.PSLMZ.CEL.CTSZ.AY.YZY.(12)(B)</v>
          </cell>
        </row>
        <row r="15417">
          <cell r="A15417" t="str">
            <v>M-P-0049-1-002-003</v>
          </cell>
          <cell r="B15417" t="str">
            <v>943X596 ORCA.BAZ.PSLMZ.CEL.CTSZ.AY.YZY.(12)(B)</v>
          </cell>
        </row>
        <row r="15418">
          <cell r="A15418" t="str">
            <v>M-P-0049-1-002-002</v>
          </cell>
          <cell r="B15418" t="str">
            <v>943X596 ORCA(TR)PSLMZ.CEL.AY.YZY.CTSZ.(12)</v>
          </cell>
        </row>
        <row r="15419">
          <cell r="A15419" t="str">
            <v>M-P-0049-1-002-001</v>
          </cell>
          <cell r="B15419" t="str">
            <v>943X596 ORCAPSLMZ.CEL.AY.YZY.CTSZ.(12)</v>
          </cell>
        </row>
        <row r="15420">
          <cell r="A15420" t="str">
            <v>M-P-0049-1-001-003</v>
          </cell>
          <cell r="B15420" t="str">
            <v>943X596 ORCA.BAZ.PSLMZ.CEL.CTSZ.FRC.YZY.(12)(B)</v>
          </cell>
        </row>
        <row r="15421">
          <cell r="A15421" t="str">
            <v>M-P-0049-1-001-002</v>
          </cell>
          <cell r="B15421" t="str">
            <v>943X596 ORCAPSLMZ.CEL.FRC.YZY.CTSZ.(12)</v>
          </cell>
        </row>
        <row r="15422">
          <cell r="A15422" t="str">
            <v>M-P-0048-1-001-001</v>
          </cell>
          <cell r="B15422" t="str">
            <v>750X500 SEVENPSLMZ.CEL.FRC.YZY.(10)</v>
          </cell>
        </row>
        <row r="15423">
          <cell r="A15423" t="str">
            <v>M-P-0047-2-002-002</v>
          </cell>
          <cell r="B15423" t="str">
            <v>800X400 DUODUZPSLMZ.CEL.AY.YZY.(5) RD230V150W50HzCLI.32.KBL.GIZ.ON/OF.AY.YZY.+RZT(R)</v>
          </cell>
        </row>
        <row r="15424">
          <cell r="A15424" t="str">
            <v>M-P-0047-2-002-001</v>
          </cell>
          <cell r="B15424" t="str">
            <v>800X580 DUODUZ.PSLMZ.CEL.AY.YZY.(12)(B)RD230V200W50HzCLI.32.ON/OF.FIS.AY.YZY(R)</v>
          </cell>
        </row>
        <row r="15425">
          <cell r="A15425" t="str">
            <v>M-P-0047-2-001-003</v>
          </cell>
          <cell r="B15425" t="str">
            <v>1200X450 DUO(STN)DUZ.PSLMZ.CEL.FRC.YZY.ON/OF.GIZ.BAG.SIM(12)FR230V300W50HzCLI.23-4</v>
          </cell>
        </row>
        <row r="15426">
          <cell r="A15426" t="str">
            <v>M-P-0047-2-001-002</v>
          </cell>
          <cell r="B15426" t="str">
            <v>750X450 DUO(STN)DUZ.PSLMZ.CEL.FRC.YZY.ON/OF.GIZ.BAG.SIM(9)FR230V200W50HzCLI.23-4</v>
          </cell>
        </row>
        <row r="15427">
          <cell r="A15427" t="str">
            <v>M-P-0047-2-001-001</v>
          </cell>
          <cell r="B15427" t="str">
            <v>1200X450 DUO(STN)DUZ.PSLMZ.CEL.FRC.YZY.ON/OF.GIZ.BAG.SIM(12)FR230V250W50HzCLI.23-4</v>
          </cell>
        </row>
        <row r="15428">
          <cell r="A15428" t="str">
            <v>M-P-0047-1-002-063</v>
          </cell>
          <cell r="B15428" t="str">
            <v>800X580 DUO.DUZ.BAZ.PSLMZ.CEL.AY.YZY.(12)(B)</v>
          </cell>
        </row>
        <row r="15429">
          <cell r="A15429" t="str">
            <v>M-P-0047-1-002-062</v>
          </cell>
          <cell r="B15429" t="str">
            <v>800X1000 DUO.DUZ.BAZ.PSLMZ.CEL.AY.YZY.(12)(B)</v>
          </cell>
        </row>
        <row r="15430">
          <cell r="A15430" t="str">
            <v>M-P-0047-1-002-061</v>
          </cell>
          <cell r="B15430" t="str">
            <v>1200X600 DUO.DUZ.BAZ.PSLMZ.CEL.AY.YZY.(18)(B)</v>
          </cell>
        </row>
        <row r="15431">
          <cell r="A15431" t="str">
            <v>M-P-0047-1-002-060</v>
          </cell>
          <cell r="B15431" t="str">
            <v>1200X400 DUO.DUZ.BAZ.PSLMZ.CEL.AY.YZY.(18)(B)</v>
          </cell>
        </row>
        <row r="15432">
          <cell r="A15432" t="str">
            <v>M-P-0047-1-002-059</v>
          </cell>
          <cell r="B15432" t="str">
            <v>1700X500 DUO.DUZ.BAZ.PSLMZ.CEL.AY.YZY.(24)(B)</v>
          </cell>
        </row>
        <row r="15433">
          <cell r="A15433" t="str">
            <v>M-P-0047-1-002-058</v>
          </cell>
          <cell r="B15433" t="str">
            <v>1700X400 DUO.DUZ.BAZ.PSLMZ.CEL.AY.YZY.(24)(B)</v>
          </cell>
        </row>
        <row r="15434">
          <cell r="A15434" t="str">
            <v>M-P-0047-1-002-057</v>
          </cell>
          <cell r="B15434" t="str">
            <v>1200X700 DUO.DUZ.BAZ.PSLMZ.CEL.AY.YZY.(18)(B)</v>
          </cell>
        </row>
        <row r="15435">
          <cell r="A15435" t="str">
            <v>M-P-0047-1-002-056</v>
          </cell>
          <cell r="B15435" t="str">
            <v>800X800 DUO.DUZ.BAZ.PSLMZ.CEL.AY.YZY.(12)(B)</v>
          </cell>
        </row>
        <row r="15436">
          <cell r="A15436" t="str">
            <v>M-P-0047-1-002-055</v>
          </cell>
          <cell r="B15436" t="str">
            <v>600X1000 DUO.DUZ.BAZ.PSLMZ.CEL.AY.YZY.(8)(B)</v>
          </cell>
        </row>
        <row r="15437">
          <cell r="A15437" t="str">
            <v>M-P-0047-1-002-054</v>
          </cell>
          <cell r="B15437" t="str">
            <v>1500X600 DUO.DUZ.BAZ.PSLMZ.CEL.AY.YZY.(21)(B)</v>
          </cell>
        </row>
        <row r="15438">
          <cell r="A15438" t="str">
            <v>M-P-0047-1-002-053</v>
          </cell>
          <cell r="B15438" t="str">
            <v>1500X400 DUO.DUZ.BAZ.PSLMZ.CEL.AY.YZY.(21)(B)</v>
          </cell>
        </row>
        <row r="15439">
          <cell r="A15439" t="str">
            <v>M-P-0047-1-002-052</v>
          </cell>
          <cell r="B15439" t="str">
            <v>750X500 DUO.DUZ.BAZ.PSLMZ.CEL.AY.YZY.(11)(B)</v>
          </cell>
        </row>
        <row r="15440">
          <cell r="A15440" t="str">
            <v>M-P-0047-1-002-051</v>
          </cell>
          <cell r="B15440" t="str">
            <v>700X700 DUO.DUZ.BAZ.PSLMZ.CEL.AY.YZY.(10)(B)</v>
          </cell>
        </row>
        <row r="15441">
          <cell r="A15441" t="str">
            <v>M-P-0047-1-002-050</v>
          </cell>
          <cell r="B15441" t="str">
            <v>600X530 DUO.DUZ.BAZ.PSLMZ.CEL.AY.YZY.(5)(B)AKS:500.MM</v>
          </cell>
        </row>
        <row r="15442">
          <cell r="A15442" t="str">
            <v>M-P-0047-1-002-049</v>
          </cell>
          <cell r="B15442" t="str">
            <v>1200X500 DUO.DUZ.BAZ.PSLMZ.CEL.AY.YZY.(18)(B)</v>
          </cell>
        </row>
        <row r="15443">
          <cell r="A15443" t="str">
            <v>M-P-0047-1-002-048</v>
          </cell>
          <cell r="B15443" t="str">
            <v>1700X600 DUO.DUZ.BAZ.PSLMZ.CEL.AY.YZY.(24)(B)</v>
          </cell>
        </row>
        <row r="15444">
          <cell r="A15444" t="str">
            <v>M-P-0047-1-002-047</v>
          </cell>
          <cell r="B15444" t="str">
            <v>1500X500 DUO.DUZ.BAZ.PSLMZ.CEL.AY.YZY.(21)(B)</v>
          </cell>
        </row>
        <row r="15445">
          <cell r="A15445" t="str">
            <v>M-P-0047-1-002-046</v>
          </cell>
          <cell r="B15445" t="str">
            <v>800X600 DUO.DUZ.BAZ.PSLMZ.CEL.AY.YZY.(12)(B)</v>
          </cell>
        </row>
        <row r="15446">
          <cell r="A15446" t="str">
            <v>M-P-0047-1-002-045</v>
          </cell>
          <cell r="B15446" t="str">
            <v>800X500 DUO.DUZ.BAZ.PSLMZ.CEL.AY.YZY.(12)(B)</v>
          </cell>
        </row>
        <row r="15447">
          <cell r="A15447" t="str">
            <v>M-P-0047-1-002-044</v>
          </cell>
          <cell r="B15447" t="str">
            <v>1700X600 DUODUZPSLMZ.CEL.AY.YZY.(24)</v>
          </cell>
        </row>
        <row r="15448">
          <cell r="A15448" t="str">
            <v>M-P-0047-1-002-043</v>
          </cell>
          <cell r="B15448" t="str">
            <v>1700X500 DUODUZPSLMZ.CEL.AY.YZY.(24)</v>
          </cell>
        </row>
        <row r="15449">
          <cell r="A15449" t="str">
            <v>M-P-0047-1-002-042</v>
          </cell>
          <cell r="B15449" t="str">
            <v>1700X400 DUODUZPSLMZ.CEL.AY.YZY.(24)</v>
          </cell>
        </row>
        <row r="15450">
          <cell r="A15450" t="str">
            <v>M-P-0047-1-002-041</v>
          </cell>
          <cell r="B15450" t="str">
            <v>1500X600 DUODUZPSLMZ.CEL.AY.YZY.(21)</v>
          </cell>
        </row>
        <row r="15451">
          <cell r="A15451" t="str">
            <v>M-P-0047-1-002-040</v>
          </cell>
          <cell r="B15451" t="str">
            <v>1500X500 DUODUZPSLMZ.CEL.AY.YZY.(21)</v>
          </cell>
        </row>
        <row r="15452">
          <cell r="A15452" t="str">
            <v>M-P-0047-1-002-039</v>
          </cell>
          <cell r="B15452" t="str">
            <v>1500X400 DUODUZPSLMZ.CEL.AY.YZY.(21)</v>
          </cell>
        </row>
        <row r="15453">
          <cell r="A15453" t="str">
            <v>M-P-0047-1-002-038</v>
          </cell>
          <cell r="B15453" t="str">
            <v>1200X700 DUODUZPSLMZ.CEL.AY.YZY.(18)</v>
          </cell>
        </row>
        <row r="15454">
          <cell r="A15454" t="str">
            <v>M-P-0047-1-002-037</v>
          </cell>
          <cell r="B15454" t="str">
            <v>1200X400 DUODUZPSLMZ.CEL.AY.YZY.(18)</v>
          </cell>
        </row>
        <row r="15455">
          <cell r="A15455" t="str">
            <v>M-P-0047-1-002-036</v>
          </cell>
          <cell r="B15455" t="str">
            <v>800X1000 DUODUZPSLMZ.CEL.AY.YZY.(12)</v>
          </cell>
        </row>
        <row r="15456">
          <cell r="A15456" t="str">
            <v>M-P-0047-1-002-035</v>
          </cell>
          <cell r="B15456" t="str">
            <v>800X800 DUODUZPSLMZ.CEL.AY.YZY.(12)</v>
          </cell>
        </row>
        <row r="15457">
          <cell r="A15457" t="str">
            <v>M-P-0047-1-002-034</v>
          </cell>
          <cell r="B15457" t="str">
            <v>800X600 DUODUZPSLMZ.CEL.AY.YZY.(12)</v>
          </cell>
        </row>
        <row r="15458">
          <cell r="A15458" t="str">
            <v>M-P-0047-1-002-033</v>
          </cell>
          <cell r="B15458" t="str">
            <v>800X500 DUODUZPSLMZ.CEL.AY.YZY.(12)</v>
          </cell>
        </row>
        <row r="15459">
          <cell r="A15459" t="str">
            <v>M-P-0047-1-002-032</v>
          </cell>
          <cell r="B15459" t="str">
            <v>750X500 DUODUZPSLMZ.CEL.AY.YZY.(11)</v>
          </cell>
        </row>
        <row r="15460">
          <cell r="A15460" t="str">
            <v>M-P-0047-1-002-031</v>
          </cell>
          <cell r="B15460" t="str">
            <v>700X700 DUODUZPSLMZ.CEL.AY.YZY.(10)</v>
          </cell>
        </row>
        <row r="15461">
          <cell r="A15461" t="str">
            <v>M-P-0047-1-002-030</v>
          </cell>
          <cell r="B15461" t="str">
            <v>600X1000 DUODUZPSLMZ.CEL.AY.YZY.(8)</v>
          </cell>
        </row>
        <row r="15462">
          <cell r="A15462" t="str">
            <v>M-P-0047-1-002-029</v>
          </cell>
          <cell r="B15462" t="str">
            <v>600X530 DUODUZPSLMZ.CEL.AY.YZY.(5)AKS:500MM</v>
          </cell>
        </row>
        <row r="15463">
          <cell r="A15463" t="str">
            <v>M-P-0047-1-002-028</v>
          </cell>
          <cell r="B15463" t="str">
            <v>1200X600 DUODUZ.PSLMZ.CEL.AY.YZY.(18)</v>
          </cell>
        </row>
        <row r="15464">
          <cell r="A15464" t="str">
            <v>M-P-0047-1-002-026</v>
          </cell>
          <cell r="B15464" t="str">
            <v>1200X500 DUO.DUZPSLMZ.CEL.AY.YZY.(18)</v>
          </cell>
        </row>
        <row r="15465">
          <cell r="A15465" t="str">
            <v>M-P-0047-1-001-061</v>
          </cell>
          <cell r="B15465" t="str">
            <v>1200X450 DUO.DUZ.(STN).BAZ.PSLMZ.CEL.ON/OFF.GIZ.BAG.FRC.YZY.(12)(B)</v>
          </cell>
        </row>
        <row r="15466">
          <cell r="A15466" t="str">
            <v>M-P-0047-1-001-060</v>
          </cell>
          <cell r="B15466" t="str">
            <v>750X450 DUO.DUZ.(STN).BAZ.PSLMZ.CEL.ON/OFF.GIZ.BAG.FRC.YZY.(9)(B)</v>
          </cell>
        </row>
        <row r="15467">
          <cell r="A15467" t="str">
            <v>M-P-0047-1-001-059</v>
          </cell>
          <cell r="B15467" t="str">
            <v>1200X700 DUO.DUZ.BAZ.PSLMZ.CEL.FRC.YZY.(18)(B)</v>
          </cell>
        </row>
        <row r="15468">
          <cell r="A15468" t="str">
            <v>M-P-0047-1-001-058</v>
          </cell>
          <cell r="B15468" t="str">
            <v>800X1000 DUO.DUZ.BAZ.PSLMZ.CEL.FRC.YZY.(12)(B)</v>
          </cell>
        </row>
        <row r="15469">
          <cell r="A15469" t="str">
            <v>M-P-0047-1-001-057</v>
          </cell>
          <cell r="B15469" t="str">
            <v>1500X400 DUO.DUZ.BAZ.PSLMZ.CEL.FRC.YZY.(21)(B)</v>
          </cell>
        </row>
        <row r="15470">
          <cell r="A15470" t="str">
            <v>M-P-0047-1-001-056</v>
          </cell>
          <cell r="B15470" t="str">
            <v>1200X600 DUO.DUZ.BAZ.PSLMZ.CEL.FRC.YZY.(18)(B)</v>
          </cell>
        </row>
        <row r="15471">
          <cell r="A15471" t="str">
            <v>M-P-0047-1-001-055</v>
          </cell>
          <cell r="B15471" t="str">
            <v>700X700 DUO.DUZ.BAZ.PSLMZ.CEL.FRC.YZY.(10)(B)</v>
          </cell>
        </row>
        <row r="15472">
          <cell r="A15472" t="str">
            <v>M-P-0047-1-001-054</v>
          </cell>
          <cell r="B15472" t="str">
            <v>800X800 DUO.DUZ.BAZ.PSLMZ.CEL.FRC.YZY.(12)(B)</v>
          </cell>
        </row>
        <row r="15473">
          <cell r="A15473" t="str">
            <v>M-P-0047-1-001-053</v>
          </cell>
          <cell r="B15473" t="str">
            <v>1700X400 DUO.DUZ.BAZ.PSLMZ.CEL.FRC.YZY.(24)(B)</v>
          </cell>
        </row>
        <row r="15474">
          <cell r="A15474" t="str">
            <v>M-P-0047-1-001-052</v>
          </cell>
          <cell r="B15474" t="str">
            <v>1700X600 DUO.DUZ.BAZ.PSLMZ.CEL.FRC.YZY.(24)(B)</v>
          </cell>
        </row>
        <row r="15475">
          <cell r="A15475" t="str">
            <v>M-P-0047-1-001-051</v>
          </cell>
          <cell r="B15475" t="str">
            <v>1500X500 DUO.DUZ.BAZ.PSLMZ.CEL.FRC.YZY.(21)(B)</v>
          </cell>
        </row>
        <row r="15476">
          <cell r="A15476" t="str">
            <v>M-P-0047-1-001-050</v>
          </cell>
          <cell r="B15476" t="str">
            <v>1700X500 DUO.DUZ.BAZ.PSLMZ.CEL.FRC.YZY.(24)(B)</v>
          </cell>
        </row>
        <row r="15477">
          <cell r="A15477" t="str">
            <v>M-P-0047-1-001-049</v>
          </cell>
          <cell r="B15477" t="str">
            <v>1500X600 DUO.DUZ.BAZ.PSLMZ.CEL.FRC.YZY.(21)(B)</v>
          </cell>
        </row>
        <row r="15478">
          <cell r="A15478" t="str">
            <v>M-P-0047-1-001-048</v>
          </cell>
          <cell r="B15478" t="str">
            <v>1200X500 DUO.DUZ.BAZ.PSLMZ.CEL.FRC.YZY.(18)(B)</v>
          </cell>
        </row>
        <row r="15479">
          <cell r="A15479" t="str">
            <v>M-P-0047-1-001-047</v>
          </cell>
          <cell r="B15479" t="str">
            <v>800X600 DUO.DUZ.BAZ.PSLMZ.CEL.FRC.YZY.(12)(B)</v>
          </cell>
        </row>
        <row r="15480">
          <cell r="A15480" t="str">
            <v>M-P-0047-1-001-046</v>
          </cell>
          <cell r="B15480" t="str">
            <v>800X500 DUO.DUZ.BAZ.PSLMZ.CEL.FRC.YZY.(12)(B)</v>
          </cell>
        </row>
        <row r="15481">
          <cell r="A15481" t="str">
            <v>M-P-0047-1-001-045</v>
          </cell>
          <cell r="B15481" t="str">
            <v>750X500 DUO.DUZ.BAZ.PSLMZ.CEL.FRC.YZY.(11)(B)</v>
          </cell>
        </row>
        <row r="15482">
          <cell r="A15482" t="str">
            <v>M-P-0047-1-001-044</v>
          </cell>
          <cell r="B15482" t="str">
            <v>600X1000 DUO.DUZ.BAZ.PSLMZ.CEL.FRC.YZY.(8)(B)</v>
          </cell>
        </row>
        <row r="15483">
          <cell r="A15483" t="str">
            <v>M-P-0047-1-001-043</v>
          </cell>
          <cell r="B15483" t="str">
            <v>1200X400 DUO.DUZ.BAZ.PSLMZ.CEL.FRC.YZY.(18)(B)</v>
          </cell>
        </row>
        <row r="15484">
          <cell r="A15484" t="str">
            <v>M-P-0047-1-001-042</v>
          </cell>
          <cell r="B15484" t="str">
            <v>1700X600 DUODUZPSLMZ.CEL.FRC.YZY.(24)</v>
          </cell>
        </row>
        <row r="15485">
          <cell r="A15485" t="str">
            <v>M-P-0047-1-001-041</v>
          </cell>
          <cell r="B15485" t="str">
            <v>1700X500 DUODUZPSLMZ.CEL.FRC.YZY.(24)</v>
          </cell>
        </row>
        <row r="15486">
          <cell r="A15486" t="str">
            <v>M-P-0047-1-001-040</v>
          </cell>
          <cell r="B15486" t="str">
            <v>1500X600 DUODUZPSLMZ.CEL.FRC.YZY.(21)</v>
          </cell>
        </row>
        <row r="15487">
          <cell r="A15487" t="str">
            <v>M-P-0047-1-001-039</v>
          </cell>
          <cell r="B15487" t="str">
            <v>1200X700 DUODUZPSLMZ.CEL.FRC.YZY.(18)</v>
          </cell>
        </row>
        <row r="15488">
          <cell r="A15488" t="str">
            <v>M-P-0047-1-001-038</v>
          </cell>
          <cell r="B15488" t="str">
            <v>1200X600 DUODUZPSLMZ.CEL.FRC.YZY.(18)</v>
          </cell>
        </row>
        <row r="15489">
          <cell r="A15489" t="str">
            <v>M-P-0047-1-001-037</v>
          </cell>
          <cell r="B15489" t="str">
            <v>1200X500 DUODUZPSLMZ.CEL.FRC.YZY.(18)</v>
          </cell>
        </row>
        <row r="15490">
          <cell r="A15490" t="str">
            <v>M-P-0047-1-001-036</v>
          </cell>
          <cell r="B15490" t="str">
            <v>800X1000 DUODUZPSLMZ.CEL.FRC.YZY.(12)</v>
          </cell>
        </row>
        <row r="15491">
          <cell r="A15491" t="str">
            <v>M-P-0047-1-001-035</v>
          </cell>
          <cell r="B15491" t="str">
            <v>800X800 DUODUZPSLMZ.CEL.FRC.YZY.(12)</v>
          </cell>
        </row>
        <row r="15492">
          <cell r="A15492" t="str">
            <v>M-P-0047-1-001-034</v>
          </cell>
          <cell r="B15492" t="str">
            <v>800X600 DUODUZPSLMZ.CEL.FRC.YZY.(12)</v>
          </cell>
        </row>
        <row r="15493">
          <cell r="A15493" t="str">
            <v>M-P-0047-1-001-033</v>
          </cell>
          <cell r="B15493" t="str">
            <v>800X500 DUODUZPSLMZ.CEL.FRC.YZY.(12)</v>
          </cell>
        </row>
        <row r="15494">
          <cell r="A15494" t="str">
            <v>M-P-0047-1-001-032</v>
          </cell>
          <cell r="B15494" t="str">
            <v>750X500 DUODUZPSLMZ.CEL.FRC.YZY.(11)</v>
          </cell>
        </row>
        <row r="15495">
          <cell r="A15495" t="str">
            <v>M-P-0047-1-001-031</v>
          </cell>
          <cell r="B15495" t="str">
            <v>700X700 DUODUZPSLMZ.CEL.FRC.YZY.(10)</v>
          </cell>
        </row>
        <row r="15496">
          <cell r="A15496" t="str">
            <v>M-P-0047-1-001-030</v>
          </cell>
          <cell r="B15496" t="str">
            <v>600X1000 DUODUZPSLMZ.CEL.FRC.YZY.(8)</v>
          </cell>
        </row>
        <row r="15497">
          <cell r="A15497" t="str">
            <v>M-P-0047-1-001-029</v>
          </cell>
          <cell r="B15497" t="str">
            <v>1200X400 DUODUZPSLMZ.CEL.FRC.YZY.(18)</v>
          </cell>
        </row>
        <row r="15498">
          <cell r="A15498" t="str">
            <v>M-P-0047-1-001-008</v>
          </cell>
          <cell r="B15498" t="str">
            <v>1500X500 DUODUZPSLMZ.CEL.FRC.YZY.(21)</v>
          </cell>
        </row>
        <row r="15499">
          <cell r="A15499" t="str">
            <v>M-P-0047-1-001-005</v>
          </cell>
          <cell r="B15499" t="str">
            <v>1700X400 DUODUZPSLMZ.CEL.FRC.YZY.(24)</v>
          </cell>
        </row>
        <row r="15500">
          <cell r="A15500" t="str">
            <v>M-P-0047-1-001-004</v>
          </cell>
          <cell r="B15500" t="str">
            <v>1500X400 DUODUZPSLMZ.CEL.FRC.YZY.(21)</v>
          </cell>
        </row>
        <row r="15501">
          <cell r="A15501" t="str">
            <v>M-P-0045-2-023-005</v>
          </cell>
          <cell r="B15501" t="str">
            <v>1220X500 DAPHNE.PSLMZCELFRCYZY.CAMYZY.SYH.(18)DUAL.RD230V300W50HzCLI.30X30.ON/OF.FIS.FRC.YZY.GRI.KBL</v>
          </cell>
        </row>
        <row r="15502">
          <cell r="A15502" t="str">
            <v>M-P-0045-2-023-004</v>
          </cell>
          <cell r="B15502" t="str">
            <v>1220X500 DAPHNE.PSLMZCEL.FRC.YZY.+CAMYZY.SYH.(18)RD230V400W50HzCLI.30X30.KBL.GZ.ON/OF.FRC.YZY+RZT(R)</v>
          </cell>
        </row>
        <row r="15503">
          <cell r="A15503" t="str">
            <v>M-P-0045-2-023-003</v>
          </cell>
          <cell r="B15503" t="str">
            <v>1220X500 DAPHNE.PSLMZCEL.FRC.YZY.+CAMYZY.SYH.(18)RD230V400W50HzCLI.30x30.ON/OF.FIS.FRC.YZY.</v>
          </cell>
        </row>
        <row r="15504">
          <cell r="A15504" t="str">
            <v>M-P-0045-2-023-002</v>
          </cell>
          <cell r="B15504" t="str">
            <v>1220X500 DAPHNE.PSLMZCEL.FRC.YZY.+CAMYZY.SYH.(18)RD230V300W50HzCLI.30x30.ON/OF.FIS.FRC.YZY.GRI.KBL</v>
          </cell>
        </row>
        <row r="15505">
          <cell r="A15505" t="str">
            <v>M-P-0045-2-023-001</v>
          </cell>
          <cell r="B15505" t="str">
            <v>1220X500 DAPHNEPSLMZ.CEL.SYH.YZY.RAL9005+CAM.YZY(18)RD230V300W50HzCLI.30x30.ON/OF.FIS.RAL9005.SYHKBL</v>
          </cell>
        </row>
        <row r="15506">
          <cell r="A15506" t="str">
            <v>M-P-0045-1-024-002</v>
          </cell>
          <cell r="B15506" t="str">
            <v>1220X500 DAPHNE.BAZ.PSLMZ.CEL.AY.YZY.+CAM.YZY.SYH.(18)(B)</v>
          </cell>
        </row>
        <row r="15507">
          <cell r="A15507" t="str">
            <v>M-P-0045-1-024-001</v>
          </cell>
          <cell r="B15507" t="str">
            <v>1220X500 DAPHNEPSLMZ.CEL.AY.YZY.+CAM.YZY.SYH.(18)</v>
          </cell>
        </row>
        <row r="15508">
          <cell r="A15508" t="str">
            <v>M-P-0045-1-023-004</v>
          </cell>
          <cell r="B15508" t="str">
            <v>1220X500 DAPHNE.BAZ.PSLMZ.CEL.FRC.YZY.+CAM.YZY.SYH.(18)(B)</v>
          </cell>
        </row>
        <row r="15509">
          <cell r="A15509" t="str">
            <v>M-P-0045-1-023-002</v>
          </cell>
          <cell r="B15509" t="str">
            <v>1220X500 DAPHNE.PSLMZ.CEL.FRC.YZY.+CAM.YZY.SYH.(18)</v>
          </cell>
        </row>
        <row r="15510">
          <cell r="A15510" t="str">
            <v>M-P-0044-1-002-008</v>
          </cell>
          <cell r="B15510" t="str">
            <v>1500X254 SOHAR.(TT).BAZ.PSLMZ.CEL.AY.YZY.(5)(B)</v>
          </cell>
        </row>
        <row r="15511">
          <cell r="A15511" t="str">
            <v>M-P-0044-1-002-007</v>
          </cell>
          <cell r="B15511" t="str">
            <v>1500X254 SOHARPSLMZ.(TT).CEL.AY.YZY.(5)</v>
          </cell>
        </row>
        <row r="15512">
          <cell r="A15512" t="str">
            <v>M-P-0044-1-002-002</v>
          </cell>
          <cell r="B15512" t="str">
            <v>1500X254 SOHARPSLMZ.CEL.AY.YZY.(5)</v>
          </cell>
        </row>
        <row r="15513">
          <cell r="A15513" t="str">
            <v>M-P-0043-1-001-011</v>
          </cell>
          <cell r="B15513" t="str">
            <v>1500X340 DOMINO.BAZ.PSLMZ.CEL.FRC.YZY.(4)(B)</v>
          </cell>
        </row>
        <row r="15514">
          <cell r="A15514" t="str">
            <v>M-P-0043-1-001-010</v>
          </cell>
          <cell r="B15514" t="str">
            <v>1500X240 DOMINO.BAZ.PSLMZ.CEL.FRC.YZY.(3)(B)</v>
          </cell>
        </row>
        <row r="15515">
          <cell r="A15515" t="str">
            <v>M-P-0043-1-001-007</v>
          </cell>
          <cell r="B15515" t="str">
            <v>1060X240 DOMINOPSLMZ.CEL.FRC.YZY.(3)</v>
          </cell>
        </row>
        <row r="15516">
          <cell r="A15516" t="str">
            <v>M-P-0043-1-001-005</v>
          </cell>
          <cell r="B15516" t="str">
            <v>1500X340 DOMINOPSLMZ.CEL.FRC.YZY.(4)</v>
          </cell>
        </row>
        <row r="15517">
          <cell r="A15517" t="str">
            <v>M-P-0043-1-001-004</v>
          </cell>
          <cell r="B15517" t="str">
            <v>1500X240 DOMINOPSLMZ.CEL.FRC.YZY.(3)</v>
          </cell>
        </row>
        <row r="15518">
          <cell r="A15518" t="str">
            <v>M-P-0042-2-001-004</v>
          </cell>
          <cell r="B15518" t="str">
            <v>1500X310 RAMSEY.PSLMZ.CEL.FRC.YZY(7)(B)HT230V700W50HzCLION/OFFIS.GRI</v>
          </cell>
        </row>
        <row r="15519">
          <cell r="A15519" t="str">
            <v>M-P-0042-2-001-003</v>
          </cell>
          <cell r="B15519" t="str">
            <v>2000X390 RAMSEYPSLMZ.CEL.FRC.YZY(9)(B)HT230V1000W50Hz.CLII.FASTON.ODATMS.FSIZ.GRI</v>
          </cell>
        </row>
        <row r="15520">
          <cell r="A15520" t="str">
            <v>M-P-0042-2-001-002</v>
          </cell>
          <cell r="B15520" t="str">
            <v>1500X390 RAMSEY.PSLMZ.CEL.FRC.YZY(9)(B)RD230V600W50HzCLI.30X30.KBL.GIZ.ON/OF.FRC.YZY+RZT</v>
          </cell>
        </row>
        <row r="15521">
          <cell r="A15521" t="str">
            <v>M-P-0042-1-001-058</v>
          </cell>
          <cell r="B15521" t="str">
            <v>1000X310 RAMSEY.BAZ.PSLMZ.CEL.FRC.YZY.(7)(B)</v>
          </cell>
        </row>
        <row r="15522">
          <cell r="A15522" t="str">
            <v>M-P-0042-1-001-057</v>
          </cell>
          <cell r="B15522" t="str">
            <v>1500X390 RAMSEY.BAZ.PSLMZ.CEL.FRC.YZY.(9)(B)</v>
          </cell>
        </row>
        <row r="15523">
          <cell r="A15523" t="str">
            <v>M-P-0042-1-001-056</v>
          </cell>
          <cell r="B15523" t="str">
            <v>1200X310 RAMSEY.BAZ.PSLMZ.CEL.FRC.YZY.(7)(B)</v>
          </cell>
        </row>
        <row r="15524">
          <cell r="A15524" t="str">
            <v>M-P-0042-1-001-055</v>
          </cell>
          <cell r="B15524" t="str">
            <v>1000X510 RAMSEY.BAZ.PSLMZ.CEL.FRC.YZY.(12)(B)</v>
          </cell>
        </row>
        <row r="15525">
          <cell r="A15525" t="str">
            <v>M-P-0042-1-001-054</v>
          </cell>
          <cell r="B15525" t="str">
            <v>2000X390 RAMSEY.BAZ.PSLMZ.CEL.FRC.YZY.(9)(B)</v>
          </cell>
        </row>
        <row r="15526">
          <cell r="A15526" t="str">
            <v>M-P-0042-1-001-053</v>
          </cell>
          <cell r="B15526" t="str">
            <v>1000X390 RAMSEY.BAZ.PSLMZ.CEL.FRC.YZY.(9)(B)</v>
          </cell>
        </row>
        <row r="15527">
          <cell r="A15527" t="str">
            <v>M-P-0042-1-001-052</v>
          </cell>
          <cell r="B15527" t="str">
            <v>1500X510 RAMSEY.BAZ.PSLMZ.CEL.FRC.YZY.(12)(B)</v>
          </cell>
        </row>
        <row r="15528">
          <cell r="A15528" t="str">
            <v>M-P-0042-1-001-051</v>
          </cell>
          <cell r="B15528" t="str">
            <v>2000X510 RAMSEY.BAZ.PSLMZ.CEL.FRC.YZY.(12)(B)</v>
          </cell>
        </row>
        <row r="15529">
          <cell r="A15529" t="str">
            <v>M-P-0042-1-001-050</v>
          </cell>
          <cell r="B15529" t="str">
            <v>1200X510 RAMSEY.BAZ.PSLMZ.CEL.FRC.YZY.(12)(B)</v>
          </cell>
        </row>
        <row r="15530">
          <cell r="A15530" t="str">
            <v>M-P-0042-1-001-049</v>
          </cell>
          <cell r="B15530" t="str">
            <v>2000X310 RAMSEY.BAZ.PSLMZ.CEL.FRC.YZY.(7)(B)</v>
          </cell>
        </row>
        <row r="15531">
          <cell r="A15531" t="str">
            <v>M-P-0042-1-001-048</v>
          </cell>
          <cell r="B15531" t="str">
            <v>1200X390 RAMSEY.BAZ.PSLMZ.CEL.FRC.YZY.(9)(B)</v>
          </cell>
        </row>
        <row r="15532">
          <cell r="A15532" t="str">
            <v>M-P-0042-1-001-047</v>
          </cell>
          <cell r="B15532" t="str">
            <v>1500X310 RAMSEY.BAZ.PSLMZ.CEL.FRC.YZY.(7)(B)</v>
          </cell>
        </row>
        <row r="15533">
          <cell r="A15533" t="str">
            <v>M-P-0042-1-001-026</v>
          </cell>
          <cell r="B15533" t="str">
            <v>1000X310 RAMSEYPSLMZ.CEL.FRC.YZY.(7)(B)</v>
          </cell>
        </row>
        <row r="15534">
          <cell r="A15534" t="str">
            <v>M-P-0042-1-001-025</v>
          </cell>
          <cell r="B15534" t="str">
            <v>1000X510 RAMSEYPSLMZ.CEL.FRC.YZY.(12)(B)</v>
          </cell>
        </row>
        <row r="15535">
          <cell r="A15535" t="str">
            <v>M-P-0042-1-001-024</v>
          </cell>
          <cell r="B15535" t="str">
            <v>2000X510 RAMSEYPSLMZ.CEL.FRC.YZY.(12)(B)</v>
          </cell>
        </row>
        <row r="15536">
          <cell r="A15536" t="str">
            <v>M-P-0042-1-001-022</v>
          </cell>
          <cell r="B15536" t="str">
            <v>1500X510 RAMSEYPSLMZ.CEL.FRC.YZY.(12)(B)</v>
          </cell>
        </row>
        <row r="15537">
          <cell r="A15537" t="str">
            <v>M-P-0042-1-001-021</v>
          </cell>
          <cell r="B15537" t="str">
            <v>1200X510 RAMSEYPSLMZ.CEL.FRC.YZY.(12)(B)</v>
          </cell>
        </row>
        <row r="15538">
          <cell r="A15538" t="str">
            <v>M-P-0042-1-001-010</v>
          </cell>
          <cell r="B15538" t="str">
            <v>1500X390 RAMSEYPSLMZ.CEL.FRC.YZY.(9)(B)</v>
          </cell>
        </row>
        <row r="15539">
          <cell r="A15539" t="str">
            <v>M-P-0042-1-001-009</v>
          </cell>
          <cell r="B15539" t="str">
            <v>1200X310 RAMSEYPSLMZ.CEL.FRC.YZY.(7)(B)</v>
          </cell>
        </row>
        <row r="15540">
          <cell r="A15540" t="str">
            <v>M-P-0042-1-001-007</v>
          </cell>
          <cell r="B15540" t="str">
            <v>2000X310 RAMSEYPSLMZ.CEL.FRC.YZY.(7)(B)</v>
          </cell>
        </row>
        <row r="15541">
          <cell r="A15541" t="str">
            <v>M-P-0042-1-001-006</v>
          </cell>
          <cell r="B15541" t="str">
            <v>2000X390 RAMSEYPSLMZ.CEL.FRC.YZY.(9)(B)</v>
          </cell>
        </row>
        <row r="15542">
          <cell r="A15542" t="str">
            <v>M-P-0042-1-001-005</v>
          </cell>
          <cell r="B15542" t="str">
            <v>1000X390 RAMSEYPSLMZ.CEL.FRC.YZY.(9)(B)</v>
          </cell>
        </row>
        <row r="15543">
          <cell r="A15543" t="str">
            <v>M-P-0042-1-001-004</v>
          </cell>
          <cell r="B15543" t="str">
            <v>1200X390 RAMSEYPSLMZ.CEL.FRC.YZY.(9)(B)</v>
          </cell>
        </row>
        <row r="15544">
          <cell r="A15544" t="str">
            <v>M-P-0042-1-001-003</v>
          </cell>
          <cell r="B15544" t="str">
            <v>1800X310 RAMSEYPSLMZ.CEL.FRC.YZY.(7)(B)</v>
          </cell>
        </row>
        <row r="15545">
          <cell r="A15545" t="str">
            <v>M-P-0042-1-001-001</v>
          </cell>
          <cell r="B15545" t="str">
            <v>1500X310 RAMSEYPSLMZ.CEL.FRC.YZY.(7)(B)</v>
          </cell>
        </row>
        <row r="15546">
          <cell r="A15546" t="str">
            <v>M-P-0041-1-066-004</v>
          </cell>
          <cell r="B15546" t="str">
            <v>Ø70X900 COMPACT.(NK).BAZ.PSLMZ.CEL.BYZ.RAL9016.(1)(B)</v>
          </cell>
        </row>
        <row r="15547">
          <cell r="A15547" t="str">
            <v>M-P-0041-1-066-001</v>
          </cell>
          <cell r="B15547" t="str">
            <v>Ø70X900 COMPACT(NK)PSLMZ.CEL.BYZ.RAL9016(1)</v>
          </cell>
        </row>
        <row r="15548">
          <cell r="A15548" t="str">
            <v>M-P-0041-1-002-001</v>
          </cell>
          <cell r="B15548" t="str">
            <v>Ø70X900 COMPACT(NK)PSLMZ.CEL.AY.YZY.(1)</v>
          </cell>
        </row>
        <row r="15549">
          <cell r="A15549" t="str">
            <v>M-P-0039-2-001-002</v>
          </cell>
          <cell r="B15549" t="str">
            <v>1000X240 NORTEPSLMZ.CEL.FRC.YZY.(4)(B)OZL.URTM.RD230V300W50HzCLI.30x30.ON/OF.FIS.FRC.YZY.(L)</v>
          </cell>
        </row>
        <row r="15550">
          <cell r="A15550" t="str">
            <v>M-P-0039-2-001-001</v>
          </cell>
          <cell r="B15550" t="str">
            <v>2000X510 NORTEPSLMZ.CEL.FRC.YZY.(13)RD230V1000W50HzCLI.30x30.ON/OF.FIS.FRC.YZY.</v>
          </cell>
        </row>
        <row r="15551">
          <cell r="A15551" t="str">
            <v>M-P-0039-1-001-086</v>
          </cell>
          <cell r="B15551" t="str">
            <v>2000X430 NORTE.BAZ.PSLMZ.CEL.FRC.YZY.(11)(B)</v>
          </cell>
        </row>
        <row r="15552">
          <cell r="A15552" t="str">
            <v>M-P-0039-1-001-085</v>
          </cell>
          <cell r="B15552" t="str">
            <v>1500X430 NORTE.BAZ.PSLMZ.CEL.FRC.YZY.(11)(B)</v>
          </cell>
        </row>
        <row r="15553">
          <cell r="A15553" t="str">
            <v>M-P-0039-1-001-084</v>
          </cell>
          <cell r="B15553" t="str">
            <v>1200X310 NORTE.(TT).BAZ.PSLMZ.CEL.FRC.YZY.(8)(B)</v>
          </cell>
        </row>
        <row r="15554">
          <cell r="A15554" t="str">
            <v>M-P-0039-1-001-083</v>
          </cell>
          <cell r="B15554" t="str">
            <v>1200X510 NORTE.BAZ.PSLMZ.CEL.FRC.YZY.(13)(B)</v>
          </cell>
        </row>
        <row r="15555">
          <cell r="A15555" t="str">
            <v>M-P-0039-1-001-082</v>
          </cell>
          <cell r="B15555" t="str">
            <v>2000X510 NORTE.BAZ.PSLMZ.CEL.FRC.YZY.(13)(B)</v>
          </cell>
        </row>
        <row r="15556">
          <cell r="A15556" t="str">
            <v>M-P-0039-1-001-081</v>
          </cell>
          <cell r="B15556" t="str">
            <v>1500X590 NORTE.BAZ.PSLMZ.CEL.FRC.YZY.(15)(B)</v>
          </cell>
        </row>
        <row r="15557">
          <cell r="A15557" t="str">
            <v>M-P-0039-1-001-080</v>
          </cell>
          <cell r="B15557" t="str">
            <v>1200X310 NORTE.BAZ.PSLMZ.CEL.FRC.YZY.(8)(B)</v>
          </cell>
        </row>
        <row r="15558">
          <cell r="A15558" t="str">
            <v>M-P-0039-1-001-079</v>
          </cell>
          <cell r="B15558" t="str">
            <v>1200X590 NORTE.BAZ.PSLMZ.CEL.FRC.YZY.(15)(B)</v>
          </cell>
        </row>
        <row r="15559">
          <cell r="A15559" t="str">
            <v>M-P-0039-1-001-078</v>
          </cell>
          <cell r="B15559" t="str">
            <v>1200X430 NORTE.BAZ.PSLMZ.CEL.FRC.YZY.(11)(B)</v>
          </cell>
        </row>
        <row r="15560">
          <cell r="A15560" t="str">
            <v>M-P-0039-1-001-077</v>
          </cell>
          <cell r="B15560" t="str">
            <v>2000X310 NORTE.BAZ.PSLMZ.CEL.FRC.YZY.(8)(B)</v>
          </cell>
        </row>
        <row r="15561">
          <cell r="A15561" t="str">
            <v>M-P-0039-1-001-076</v>
          </cell>
          <cell r="B15561" t="str">
            <v>1500X310 NORTE.BAZ.PSLMZ.CEL.FRC.YZY.(8)(B)</v>
          </cell>
        </row>
        <row r="15562">
          <cell r="A15562" t="str">
            <v>M-P-0039-1-001-075</v>
          </cell>
          <cell r="B15562" t="str">
            <v>2000X590 NORTE.BAZ.PSLMZ.CEL.FRC.YZY.(15)(B)KMPKT.SAG.BAG.</v>
          </cell>
        </row>
        <row r="15563">
          <cell r="A15563" t="str">
            <v>M-P-0039-1-001-074</v>
          </cell>
          <cell r="B15563" t="str">
            <v>2000X590 NORTE.BAZ.PSLMZ.CEL.FRC.YZY.(15)(B)</v>
          </cell>
        </row>
        <row r="15564">
          <cell r="A15564" t="str">
            <v>M-P-0039-1-001-073</v>
          </cell>
          <cell r="B15564" t="str">
            <v>1500X510 NORTE.BAZ.PSLMZ.CEL.FRC.YZY.(13)(B)</v>
          </cell>
        </row>
        <row r="15565">
          <cell r="A15565" t="str">
            <v>M-P-0039-1-001-072</v>
          </cell>
          <cell r="B15565" t="str">
            <v>2000X590 NORTEPSLMZ.CEL.FRC.YZY.(15)KMPKT.SAG.BAG.</v>
          </cell>
        </row>
        <row r="15566">
          <cell r="A15566" t="str">
            <v>M-P-0039-1-001-070</v>
          </cell>
          <cell r="B15566" t="str">
            <v>2000X590 NORTEPSLMZ.CEL.FRC.YZY.(15)PAKETI PKT-3.12.2.SAĞ.BAĞ</v>
          </cell>
        </row>
        <row r="15567">
          <cell r="A15567" t="str">
            <v>M-P-0039-1-001-069</v>
          </cell>
          <cell r="B15567" t="str">
            <v>2000X590 NORTEPSLMZ.CEL.FRC.YZY.(15)PAKETI PKT-3.12.2.SOL.BAĞ</v>
          </cell>
        </row>
        <row r="15568">
          <cell r="A15568" t="str">
            <v>M-P-0039-1-001-068</v>
          </cell>
          <cell r="B15568" t="str">
            <v>2000X590 NORTEPSLMZ.CEL.FRC.YZY.(15)PAKETI PKT-3.12.1.SAĞ.BAĞ</v>
          </cell>
        </row>
        <row r="15569">
          <cell r="A15569" t="str">
            <v>M-P-0039-1-001-067</v>
          </cell>
          <cell r="B15569" t="str">
            <v>1200X310 NORTE(TT)PSLMZ.CEL.FRC.YZY.(8)</v>
          </cell>
        </row>
        <row r="15570">
          <cell r="A15570" t="str">
            <v>M-P-0039-1-001-066</v>
          </cell>
          <cell r="B15570" t="str">
            <v>1000X240 NORTE.PSLMZ.CEL.FRC.YZY.(4)OZL.URTM</v>
          </cell>
        </row>
        <row r="15571">
          <cell r="A15571" t="str">
            <v>M-P-0039-1-001-065</v>
          </cell>
          <cell r="B15571" t="str">
            <v>1200X590 NORTEPSLMZ.CEL.FRC.YZY.(15)</v>
          </cell>
        </row>
        <row r="15572">
          <cell r="A15572" t="str">
            <v>M-P-0039-1-001-044</v>
          </cell>
          <cell r="B15572" t="str">
            <v>1200X510 NORTEPSLMZ.CEL.FRC.YZY.(13)</v>
          </cell>
        </row>
        <row r="15573">
          <cell r="A15573" t="str">
            <v>M-P-0039-1-001-043</v>
          </cell>
          <cell r="B15573" t="str">
            <v>1200X430 NORTEPSLMZ.CEL.FRC.YZY.(11)</v>
          </cell>
        </row>
        <row r="15574">
          <cell r="A15574" t="str">
            <v>M-P-0039-1-001-042</v>
          </cell>
          <cell r="B15574" t="str">
            <v>1200X310 NORTEPSLMZ.CEL.FRC.YZY.(8)</v>
          </cell>
        </row>
        <row r="15575">
          <cell r="A15575" t="str">
            <v>M-P-0039-1-001-029</v>
          </cell>
          <cell r="B15575" t="str">
            <v>2000X510 NORTEPSLMZ.CEL.FRC.YZY.(13)</v>
          </cell>
        </row>
        <row r="15576">
          <cell r="A15576" t="str">
            <v>M-P-0039-1-001-027</v>
          </cell>
          <cell r="B15576" t="str">
            <v>1500X510 NORTEPSLMZ.CEL.FRC.YZY.(13)</v>
          </cell>
        </row>
        <row r="15577">
          <cell r="A15577" t="str">
            <v>M-P-0039-1-001-026</v>
          </cell>
          <cell r="B15577" t="str">
            <v>2000X590 NORTEPSLMZ.CEL.FRC.YZY.(15)</v>
          </cell>
        </row>
        <row r="15578">
          <cell r="A15578" t="str">
            <v>M-P-0039-1-001-025</v>
          </cell>
          <cell r="B15578" t="str">
            <v>2000X430 NORTEPSLMZ.CEL.FRC.YZY.(11)</v>
          </cell>
        </row>
        <row r="15579">
          <cell r="A15579" t="str">
            <v>M-P-0039-1-001-024</v>
          </cell>
          <cell r="B15579" t="str">
            <v>2000X310 NORTEPSLMZ.CEL.FRC.YZY.(8)</v>
          </cell>
        </row>
        <row r="15580">
          <cell r="A15580" t="str">
            <v>M-P-0039-1-001-023</v>
          </cell>
          <cell r="B15580" t="str">
            <v>1500X590 NORTEPSLMZ.CEL.FRC.YZY.(15)</v>
          </cell>
        </row>
        <row r="15581">
          <cell r="A15581" t="str">
            <v>M-P-0039-1-001-022</v>
          </cell>
          <cell r="B15581" t="str">
            <v>1500X430 NORTEPSLMZ.CEL.FRC.YZY.(11)</v>
          </cell>
        </row>
        <row r="15582">
          <cell r="A15582" t="str">
            <v>M-P-0039-1-001-021</v>
          </cell>
          <cell r="B15582" t="str">
            <v>1500X310 NORTEPSLMZ.CEL.FRC.YZY.(8)</v>
          </cell>
        </row>
        <row r="15583">
          <cell r="A15583" t="str">
            <v>M-P-0039-1-001-020</v>
          </cell>
          <cell r="B15583" t="str">
            <v>1900x590 NORTEPSLMZ.CEL.FRC.YZY.(15)</v>
          </cell>
        </row>
        <row r="15584">
          <cell r="A15584" t="str">
            <v>M-P-0038-1-001-045</v>
          </cell>
          <cell r="B15584" t="str">
            <v>1500X390 LOFT.(TRC).BAZ.PSLMZ.CEL.FRC.YZY.(8)(B)</v>
          </cell>
        </row>
        <row r="15585">
          <cell r="A15585" t="str">
            <v>M-P-0038-1-001-044</v>
          </cell>
          <cell r="B15585" t="str">
            <v>1000X410 LOFT.BAZ.PSLMZ.CEL.FRC.YZY.(8)(B)</v>
          </cell>
        </row>
        <row r="15586">
          <cell r="A15586" t="str">
            <v>M-P-0038-1-001-043</v>
          </cell>
          <cell r="B15586" t="str">
            <v>1800X290 LOFT.(TRC).BAZ.PSLMZ.CEL.FRC.YZY.(6)(B)</v>
          </cell>
        </row>
        <row r="15587">
          <cell r="A15587" t="str">
            <v>M-P-0038-1-001-042</v>
          </cell>
          <cell r="B15587" t="str">
            <v>1800X390 LOFT.(TRC).BAZ.PSLMZ.CEL.FRC.YZY.(8)(B)</v>
          </cell>
        </row>
        <row r="15588">
          <cell r="A15588" t="str">
            <v>M-P-0038-1-001-041</v>
          </cell>
          <cell r="B15588" t="str">
            <v>1500X290 LOFT.(TRC).BAZ.PSLMZ.CEL.FRC.YZY.(6)(B)</v>
          </cell>
        </row>
        <row r="15589">
          <cell r="A15589" t="str">
            <v>M-P-0038-1-001-037</v>
          </cell>
          <cell r="B15589" t="str">
            <v>1000X410 LOFTPSLMZ.CEL.FRC.YZY.(8)</v>
          </cell>
        </row>
        <row r="15590">
          <cell r="A15590" t="str">
            <v>M-P-0038-1-001-020</v>
          </cell>
          <cell r="B15590" t="str">
            <v>1500X390 LOFTPSLMZ.CEL.FRC.YZY.(8)</v>
          </cell>
        </row>
        <row r="15591">
          <cell r="A15591" t="str">
            <v>M-P-0038-1-001-008</v>
          </cell>
          <cell r="B15591" t="str">
            <v>1500X290 LOFT(TRC).PSLMZ.CEL.FRC.YZY.(6)</v>
          </cell>
        </row>
        <row r="15592">
          <cell r="A15592" t="str">
            <v>M-P-0038-1-001-007</v>
          </cell>
          <cell r="B15592" t="str">
            <v>1800X290 LOFT(TRC).PSLMZ.CEL.FRC.YZY.(6)</v>
          </cell>
        </row>
        <row r="15593">
          <cell r="A15593" t="str">
            <v>M-P-0038-1-001-005</v>
          </cell>
          <cell r="B15593" t="str">
            <v>1500X390 LOFT(TRC)PSLMZ.CEL.FRC.YZY.(8)</v>
          </cell>
        </row>
        <row r="15594">
          <cell r="A15594" t="str">
            <v>M-P-0038-1-001-004</v>
          </cell>
          <cell r="B15594" t="str">
            <v>1800X390 LOFT(TRC)PSLMZ.CEL.FRC.YZY.(8)</v>
          </cell>
        </row>
        <row r="15595">
          <cell r="A15595" t="str">
            <v>M-P-0037-3-001-002</v>
          </cell>
          <cell r="B15595" t="str">
            <v>1200X600 ELEGANCE.(PD).PSLMZCEL.FRC.YZY(25)DUAL.SM230V600W50HzCLI.HTFASTON.THESIS.LITE.ODATMS.FIS.KR</v>
          </cell>
        </row>
        <row r="15596">
          <cell r="A15596" t="str">
            <v>M-P-0037-3-001-001</v>
          </cell>
          <cell r="B15596" t="str">
            <v>1200X500 ELEGANCE.(PD).PSLMZCEL.FRC.YZY(25)DUAL.SM230V400W50HzCLI.HTFASTON.THESIS.LITE.ODATMS.FIS.KR</v>
          </cell>
        </row>
        <row r="15597">
          <cell r="A15597" t="str">
            <v>M-P-0037-2-002-007</v>
          </cell>
          <cell r="B15597" t="str">
            <v>720X400 ELEGANCEDUZPSLMZ.CEL.AY.YZY.(14)(B)FR230V250W50HzCLI-STD.FIS.GRI-KR(L)</v>
          </cell>
        </row>
        <row r="15598">
          <cell r="A15598" t="str">
            <v>M-P-0037-2-002-006</v>
          </cell>
          <cell r="B15598" t="str">
            <v>800X500 ELEGANCEPSLMZ.CEL.AY.YZY.(16)RD230V300W50HzCLI.32.ON/OF.FIS.AY.YZY.GRI.KBL</v>
          </cell>
        </row>
        <row r="15599">
          <cell r="A15599" t="str">
            <v>M-P-0037-2-001-005</v>
          </cell>
          <cell r="B15599" t="str">
            <v>1200X600 ELEGANCEDUZ.PSLMZ.CEL.FRC.YZY.(22)RD230V500W50HzCLI.32.ON/OF.FIS.FRC.YZY.</v>
          </cell>
        </row>
        <row r="15600">
          <cell r="A15600" t="str">
            <v>M-P-0037-2-001-004</v>
          </cell>
          <cell r="B15600" t="str">
            <v>800X600 ELEGANCEDUZ.PSLMZ.CEL.FRC.YZY.(16)RD230V300W50HzCLI.30X30.ON/OF.FIS.FRC.YZY.</v>
          </cell>
        </row>
        <row r="15601">
          <cell r="A15601" t="str">
            <v>M-P-0037-1-151-012</v>
          </cell>
          <cell r="B15601" t="str">
            <v>1500X600 ELEGANCE.DUZ.BAZ.PSLMZ.CEL.NAVY.BLUE.(32)(B)</v>
          </cell>
        </row>
        <row r="15602">
          <cell r="A15602" t="str">
            <v>M-P-0037-1-151-011</v>
          </cell>
          <cell r="B15602" t="str">
            <v>1200X600 ELEGANCE.DUZ.BAZ.PSLMZ.CEL.NAVY.BLUE.(25)(B)</v>
          </cell>
        </row>
        <row r="15603">
          <cell r="A15603" t="str">
            <v>M-P-0037-1-151-010</v>
          </cell>
          <cell r="B15603" t="str">
            <v>800X500 ELEGANCE.DUZ.BAZ.PSLMZ.CEL.NAVY.BLUE.(16)(B)</v>
          </cell>
        </row>
        <row r="15604">
          <cell r="A15604" t="str">
            <v>M-P-0037-1-151-009</v>
          </cell>
          <cell r="B15604" t="str">
            <v>1500X500 ELEGANCE.DUZ.BAZ.PSLMZ.CEL.NAVY.BLUE.(32)(B)</v>
          </cell>
        </row>
        <row r="15605">
          <cell r="A15605" t="str">
            <v>M-P-0037-1-151-008</v>
          </cell>
          <cell r="B15605" t="str">
            <v>1200X500 ELEGANCE.DUZ.BAZ.PSLMZ.CEL.NAVY.BLUE.(25)(B)</v>
          </cell>
        </row>
        <row r="15606">
          <cell r="A15606" t="str">
            <v>M-P-0037-1-151-007</v>
          </cell>
          <cell r="B15606" t="str">
            <v>800X600 ELEGANCE.DUZ.BAZ.PSLMZ.CEL.NAVY.BLUE.(16)(B)</v>
          </cell>
        </row>
        <row r="15607">
          <cell r="A15607" t="str">
            <v>M-P-0037-1-151-006</v>
          </cell>
          <cell r="B15607" t="str">
            <v>1500X600 ELEGANCEDUZPSLMZ.CEL.NAVY.BLUE.RAL5003.(32)</v>
          </cell>
        </row>
        <row r="15608">
          <cell r="A15608" t="str">
            <v>M-P-0037-1-151-005</v>
          </cell>
          <cell r="B15608" t="str">
            <v>1500X500 ELEGANCEDUZPSLMZ.CEL.NAVY.BLUE.RAL5003.(32)</v>
          </cell>
        </row>
        <row r="15609">
          <cell r="A15609" t="str">
            <v>M-P-0037-1-151-004</v>
          </cell>
          <cell r="B15609" t="str">
            <v>1200X600 ELEGANCEDUZPSLMZ.CEL.NAVY.BLUE.RAL5003.(25)</v>
          </cell>
        </row>
        <row r="15610">
          <cell r="A15610" t="str">
            <v>M-P-0037-1-151-003</v>
          </cell>
          <cell r="B15610" t="str">
            <v>1200X500 ELEGANCEDUZPSLMZ.CEL.NAVY.BLUE.RAL5003.(25)</v>
          </cell>
        </row>
        <row r="15611">
          <cell r="A15611" t="str">
            <v>M-P-0037-1-151-002</v>
          </cell>
          <cell r="B15611" t="str">
            <v>800X600 ELEGANCEDUZPSLMZ.CEL.NAVY.BLUE.RAL5003.(16)</v>
          </cell>
        </row>
        <row r="15612">
          <cell r="A15612" t="str">
            <v>M-P-0037-1-151-001</v>
          </cell>
          <cell r="B15612" t="str">
            <v>800X500 ELEGANCEDUZPSLMZ.CEL.NAVY.BLUE.RAL5003.(16)</v>
          </cell>
        </row>
        <row r="15613">
          <cell r="A15613" t="str">
            <v>M-P-0037-1-149-012</v>
          </cell>
          <cell r="B15613" t="str">
            <v>1200X600 ELEGANCE.DUZ.BAZ.PSLMZ.CEL.CLEOPATRA.(25)(B)</v>
          </cell>
        </row>
        <row r="15614">
          <cell r="A15614" t="str">
            <v>M-P-0037-1-149-011</v>
          </cell>
          <cell r="B15614" t="str">
            <v>1500X600 ELEGANCE.DUZ.BAZ.PSLMZ.CEL.CLEOPATRA.(32)(B)</v>
          </cell>
        </row>
        <row r="15615">
          <cell r="A15615" t="str">
            <v>M-P-0037-1-149-010</v>
          </cell>
          <cell r="B15615" t="str">
            <v>800X500 ELEGANCE.DUZ.BAZ.PSLMZ.CEL.CLEOPATRA.(16)(B)</v>
          </cell>
        </row>
        <row r="15616">
          <cell r="A15616" t="str">
            <v>M-P-0037-1-149-009</v>
          </cell>
          <cell r="B15616" t="str">
            <v>1500X500 ELEGANCE.DUZ.BAZ.PSLMZ.CEL.CLEOPATRA.(32)(B)</v>
          </cell>
        </row>
        <row r="15617">
          <cell r="A15617" t="str">
            <v>M-P-0037-1-149-008</v>
          </cell>
          <cell r="B15617" t="str">
            <v>1200X500 ELEGANCE.DUZ.BAZ.PSLMZ.CEL.CLEOPATRA.(25)(B)</v>
          </cell>
        </row>
        <row r="15618">
          <cell r="A15618" t="str">
            <v>M-P-0037-1-149-007</v>
          </cell>
          <cell r="B15618" t="str">
            <v>800X600 ELEGANCE.DUZ.BAZ.PSLMZ.CEL.CLEOPATRA.(16)(B)</v>
          </cell>
        </row>
        <row r="15619">
          <cell r="A15619" t="str">
            <v>M-P-0037-1-149-006</v>
          </cell>
          <cell r="B15619" t="str">
            <v>1500X600 ELEGANCEDUZPSLMZ.CEL.CLEOPATRA.(32)</v>
          </cell>
        </row>
        <row r="15620">
          <cell r="A15620" t="str">
            <v>M-P-0037-1-149-005</v>
          </cell>
          <cell r="B15620" t="str">
            <v>1500X500 ELEGANCEDUZPSLMZ.CEL.CLEOPATRA.(32)</v>
          </cell>
        </row>
        <row r="15621">
          <cell r="A15621" t="str">
            <v>M-P-0037-1-149-004</v>
          </cell>
          <cell r="B15621" t="str">
            <v>1200X600 ELEGANCEDUZPSLMZ.CEL.CLEOPATRA.(25)</v>
          </cell>
        </row>
        <row r="15622">
          <cell r="A15622" t="str">
            <v>M-P-0037-1-149-003</v>
          </cell>
          <cell r="B15622" t="str">
            <v>1200X500 ELEGANCEDUZPSLMZ.CEL.CLEOPATRA.(25)</v>
          </cell>
        </row>
        <row r="15623">
          <cell r="A15623" t="str">
            <v>M-P-0037-1-149-002</v>
          </cell>
          <cell r="B15623" t="str">
            <v>800X600 ELEGANCEDUZPSLMZ.CEL.CLEOPATRA.(16)</v>
          </cell>
        </row>
        <row r="15624">
          <cell r="A15624" t="str">
            <v>M-P-0037-1-149-001</v>
          </cell>
          <cell r="B15624" t="str">
            <v>800X500 ELEGANCEDUZPSLMZ.CEL.CLEOPATRA.(16)</v>
          </cell>
        </row>
        <row r="15625">
          <cell r="A15625" t="str">
            <v>M-P-0037-1-094-012</v>
          </cell>
          <cell r="B15625" t="str">
            <v>1200X600 ELEGANCE.DUZ.BAZ.PSLMZ.CEL.NIGHT.BLACK.(25)(B)</v>
          </cell>
        </row>
        <row r="15626">
          <cell r="A15626" t="str">
            <v>M-P-0037-1-094-011</v>
          </cell>
          <cell r="B15626" t="str">
            <v>800X500 ELEGANCE.DUZ.BAZ.PSLMZ.CEL.NIGHT.BLACK.(16)(B)</v>
          </cell>
        </row>
        <row r="15627">
          <cell r="A15627" t="str">
            <v>M-P-0037-1-094-010</v>
          </cell>
          <cell r="B15627" t="str">
            <v>800X600 ELEGANCE.DUZ.BAZ.PSLMZ.CEL.NIGHT.BLACK.(16)(B)</v>
          </cell>
        </row>
        <row r="15628">
          <cell r="A15628" t="str">
            <v>M-P-0037-1-094-009</v>
          </cell>
          <cell r="B15628" t="str">
            <v>1500X500 ELEGANCE.DUZ.BAZ.PSLMZ.CEL.NIGHT.BLACK.(32)(B)</v>
          </cell>
        </row>
        <row r="15629">
          <cell r="A15629" t="str">
            <v>M-P-0037-1-094-008</v>
          </cell>
          <cell r="B15629" t="str">
            <v>1500X600 ELEGANCE.DUZ.BAZ.PSLMZ.CEL.NIGHT.BLACK.(32)(B)</v>
          </cell>
        </row>
        <row r="15630">
          <cell r="A15630" t="str">
            <v>M-P-0037-1-094-007</v>
          </cell>
          <cell r="B15630" t="str">
            <v>1200X500 ELEGANCE.DUZ.BAZ.PSLMZ.CEL.NIGHT.BLACK.(25)(B)</v>
          </cell>
        </row>
        <row r="15631">
          <cell r="A15631" t="str">
            <v>M-P-0037-1-094-006</v>
          </cell>
          <cell r="B15631" t="str">
            <v>1500X600 ELEGANCEDUZPSLMZ.CEL.NIGHT.BLACK.(32)</v>
          </cell>
        </row>
        <row r="15632">
          <cell r="A15632" t="str">
            <v>M-P-0037-1-094-005</v>
          </cell>
          <cell r="B15632" t="str">
            <v>1500X500 ELEGANCEDUZPSLMZ.CEL.NIGHT.BLACK.(32)</v>
          </cell>
        </row>
        <row r="15633">
          <cell r="A15633" t="str">
            <v>M-P-0037-1-094-004</v>
          </cell>
          <cell r="B15633" t="str">
            <v>1200X600 ELEGANCEDUZPSLMZ.CEL.NIGHT.BLACK.(25)</v>
          </cell>
        </row>
        <row r="15634">
          <cell r="A15634" t="str">
            <v>M-P-0037-1-094-003</v>
          </cell>
          <cell r="B15634" t="str">
            <v>1200X500 ELEGANCEDUZPSLMZ.CEL.NIGHT.BLACK.(25)</v>
          </cell>
        </row>
        <row r="15635">
          <cell r="A15635" t="str">
            <v>M-P-0037-1-094-002</v>
          </cell>
          <cell r="B15635" t="str">
            <v>800X600 ELEGANCEDUZPSLMZ.CEL.NIGHT.BLACK.(16)</v>
          </cell>
        </row>
        <row r="15636">
          <cell r="A15636" t="str">
            <v>M-P-0037-1-094-001</v>
          </cell>
          <cell r="B15636" t="str">
            <v>800X500 ELEGANCEDUZPSLMZ.CEL.NIGHT.BLACK.(16)</v>
          </cell>
        </row>
        <row r="15637">
          <cell r="A15637" t="str">
            <v>M-P-0037-1-002-122</v>
          </cell>
          <cell r="B15637" t="str">
            <v>600X480 ELEGANCEDUZPSLMZ.CEL.AY.YZY.(13)</v>
          </cell>
        </row>
        <row r="15638">
          <cell r="A15638" t="str">
            <v>M-P-0037-1-002-121</v>
          </cell>
          <cell r="B15638" t="str">
            <v>720X400 ELEGANCE.DUZ.BAZ.PSLMZ.CEL.AY.YZY.(14)(B)</v>
          </cell>
        </row>
        <row r="15639">
          <cell r="A15639" t="str">
            <v>M-P-0037-1-002-120</v>
          </cell>
          <cell r="B15639" t="str">
            <v>750X500 ELEGANCE.DUZ.BAZ.PSLMZ.CEL.AY.YZY.(15)(B)</v>
          </cell>
        </row>
        <row r="15640">
          <cell r="A15640" t="str">
            <v>M-P-0037-1-002-119</v>
          </cell>
          <cell r="B15640" t="str">
            <v>1200X600 ELEGANCE.DUZ.(DP).BAZ.PSLMZ.CEL.AY.YZY.(25)(B)</v>
          </cell>
        </row>
        <row r="15641">
          <cell r="A15641" t="str">
            <v>M-P-0037-1-002-118</v>
          </cell>
          <cell r="B15641" t="str">
            <v>1200X400 ELEGANCE.DUZ.BAZ.PSLMZ.CEL.AY.YZY.(25)(B)</v>
          </cell>
        </row>
        <row r="15642">
          <cell r="A15642" t="str">
            <v>M-P-0037-1-002-117</v>
          </cell>
          <cell r="B15642" t="str">
            <v>1500X600 ELEGANCE.DUZ.BAZ.PSLMZ.CEL.AY.YZY.(32)(B)</v>
          </cell>
        </row>
        <row r="15643">
          <cell r="A15643" t="str">
            <v>M-P-0037-1-002-116</v>
          </cell>
          <cell r="B15643" t="str">
            <v>1500X500 ELEGANCE.DUZ.BAZ.PSLMZ.CEL.AY.YZY.(32)(B)</v>
          </cell>
        </row>
        <row r="15644">
          <cell r="A15644" t="str">
            <v>M-P-0037-1-002-115</v>
          </cell>
          <cell r="B15644" t="str">
            <v>1200X600 ELEGANCE.DUZ.(DP).BAZ.PSLMZ.CEL.ORT.BAG.AY.YZY.(25)(B)</v>
          </cell>
        </row>
        <row r="15645">
          <cell r="A15645" t="str">
            <v>M-P-0037-1-002-114</v>
          </cell>
          <cell r="B15645" t="str">
            <v>800X600 ELEGANCE.DUZ.BAZ.PSLMZ.CEL.AY.YZY.(16)(B)</v>
          </cell>
        </row>
        <row r="15646">
          <cell r="A15646" t="str">
            <v>M-P-0037-1-002-113</v>
          </cell>
          <cell r="B15646" t="str">
            <v>800X500 ELEGANCE.DUZ.BAZ.PSLMZ.CEL.AY.YZY.(16)(B)</v>
          </cell>
        </row>
        <row r="15647">
          <cell r="A15647" t="str">
            <v>M-P-0037-1-002-112</v>
          </cell>
          <cell r="B15647" t="str">
            <v>1200X500 ELEGANCE.DUZ.(DP).BAZ.PSLMZ.CEL.AY.YZY.(25)(B)</v>
          </cell>
        </row>
        <row r="15648">
          <cell r="A15648" t="str">
            <v>M-P-0037-1-002-111</v>
          </cell>
          <cell r="B15648" t="str">
            <v>1800X600 ELEGANCE.DUZ.(DP).BAZ.PSLMZ.CEL.AY.YZY.(36)(B)</v>
          </cell>
        </row>
        <row r="15649">
          <cell r="A15649" t="str">
            <v>M-P-0037-1-002-110</v>
          </cell>
          <cell r="B15649" t="str">
            <v>1200X600 ELEGANCE.DUZ.BAZ.PSLMZ.CEL.AY.YZY.(25)(B)</v>
          </cell>
        </row>
        <row r="15650">
          <cell r="A15650" t="str">
            <v>M-P-0037-1-002-109</v>
          </cell>
          <cell r="B15650" t="str">
            <v>1500X400 ELEGANCE.DUZ.(CLD).BAZ.PSLMZ.CEL.AY.YZY.(32)(B)</v>
          </cell>
        </row>
        <row r="15651">
          <cell r="A15651" t="str">
            <v>M-P-0037-1-002-108</v>
          </cell>
          <cell r="B15651" t="str">
            <v>1800X600 ELEGANCE.DUZ.(DP).BAZ.PSLMZ.CEL.ORT.BAG.AY.YZY.(36)(B)</v>
          </cell>
        </row>
        <row r="15652">
          <cell r="A15652" t="str">
            <v>M-P-0037-1-002-107</v>
          </cell>
          <cell r="B15652" t="str">
            <v>1200X500 ELEGANCE.DUZ.(CLD).BAZ.PSLMZ.CEL.AY.YZY.(25)(B)</v>
          </cell>
        </row>
        <row r="15653">
          <cell r="A15653" t="str">
            <v>M-P-0037-1-002-106</v>
          </cell>
          <cell r="B15653" t="str">
            <v>1200X500 ELEGANCE.DUZ.BAZ.PSLMZ.CEL.AY.YZY.(25)(B)</v>
          </cell>
        </row>
        <row r="15654">
          <cell r="A15654" t="str">
            <v>M-P-0037-1-002-105</v>
          </cell>
          <cell r="B15654" t="str">
            <v>1500X500 ELEGANCE.DUZ.(CLD).BAZ.PSLMZ.CEL.AY.YZY.(32)(B)</v>
          </cell>
        </row>
        <row r="15655">
          <cell r="A15655" t="str">
            <v>M-P-0037-1-002-104</v>
          </cell>
          <cell r="B15655" t="str">
            <v>800X400 ELEGANCE.DUZ.(CLD).BAZ.PSLMZ.CEL.AY.YZY.(16)(B)</v>
          </cell>
        </row>
        <row r="15656">
          <cell r="A15656" t="str">
            <v>M-P-0037-1-002-103</v>
          </cell>
          <cell r="B15656" t="str">
            <v>1500X600 ELEGANCE.DUZ.(DP).BAZ.PSLMZ.CEL.ORT.BAG.AY.YZY.(32)(B)</v>
          </cell>
        </row>
        <row r="15657">
          <cell r="A15657" t="str">
            <v>M-P-0037-1-002-102</v>
          </cell>
          <cell r="B15657" t="str">
            <v>1200X400 ELEGANCE.DUZ.(CLD).BAZ.PSLMZ.CEL.AY.YZY.(25)(B)</v>
          </cell>
        </row>
        <row r="15658">
          <cell r="A15658" t="str">
            <v>M-P-0037-1-002-101</v>
          </cell>
          <cell r="B15658" t="str">
            <v>1200X500 ELEGANCE.DUZ.(DP).BAZ.PSLMZ.CEL.ORT.BAG.AY.YZY.(25)(B)</v>
          </cell>
        </row>
        <row r="15659">
          <cell r="A15659" t="str">
            <v>M-P-0037-1-002-100</v>
          </cell>
          <cell r="B15659" t="str">
            <v>1800X500 ELEGANCE.DUZ.(DP).BAZ.PSLMZ.CEL.AY.YZY.(36)(B)</v>
          </cell>
        </row>
        <row r="15660">
          <cell r="A15660" t="str">
            <v>M-P-0037-1-002-099</v>
          </cell>
          <cell r="B15660" t="str">
            <v>1500X600 ELEGANCE.DUZ.(DP).BAZ.PSLMZ.CEL.AY.YZY.(32)(B)</v>
          </cell>
        </row>
        <row r="15661">
          <cell r="A15661" t="str">
            <v>M-P-0037-1-002-098</v>
          </cell>
          <cell r="B15661" t="str">
            <v>1500X500 ELEGANCE.DUZ.(DP).BAZ.PSLMZ.CEL.AY.YZY.(32)(B)</v>
          </cell>
        </row>
        <row r="15662">
          <cell r="A15662" t="str">
            <v>M-P-0037-1-002-097</v>
          </cell>
          <cell r="B15662" t="str">
            <v>1800X500 ELEGANCE.DUZ.(DP).BAZ.PSLMZ.CEL.ORT.BAG.AY.YZY.(36)(B)</v>
          </cell>
        </row>
        <row r="15663">
          <cell r="A15663" t="str">
            <v>M-P-0037-1-002-096</v>
          </cell>
          <cell r="B15663" t="str">
            <v>1500X500 ELEGANCE.DUZ.(DP).BAZ.PSLMZ.CEL.ORT.BAG.AY.YZY.(32)(B)</v>
          </cell>
        </row>
        <row r="15664">
          <cell r="A15664" t="str">
            <v>M-P-0037-1-002-095</v>
          </cell>
          <cell r="B15664" t="str">
            <v>800X500 ELEGANCE.DUZ.(CLD).BAZ.PSLMZ.CEL.AY.YZY.(16)(B)</v>
          </cell>
        </row>
        <row r="15665">
          <cell r="A15665" t="str">
            <v>M-P-0037-1-002-094</v>
          </cell>
          <cell r="B15665" t="str">
            <v>720X400 ELEGANCEDUZPSLMZ.CEL.AY.YZY.(14)(B)</v>
          </cell>
        </row>
        <row r="15666">
          <cell r="A15666" t="str">
            <v>M-P-0037-1-002-093</v>
          </cell>
          <cell r="B15666" t="str">
            <v>1500X500 ELEGANCE.(CLD).DUZ.PSLMZ.CEL.AY.YZY.(32)</v>
          </cell>
        </row>
        <row r="15667">
          <cell r="A15667" t="str">
            <v>M-P-0037-1-002-092</v>
          </cell>
          <cell r="B15667" t="str">
            <v>1500X400 ELEGANCE.(CLD).DUZ.PSLMZ.CEL.AY.YZY.(32)</v>
          </cell>
        </row>
        <row r="15668">
          <cell r="A15668" t="str">
            <v>M-P-0037-1-002-091</v>
          </cell>
          <cell r="B15668" t="str">
            <v>1200X400 ELEGANCE.(CLD).DUZ.PSLMZ.CEL.AY.YZY.(25)</v>
          </cell>
        </row>
        <row r="15669">
          <cell r="A15669" t="str">
            <v>M-P-0037-1-002-090</v>
          </cell>
          <cell r="B15669" t="str">
            <v>800X400 ELEGANCE.(CLD).DUZ.PSLMZ.CEL.AY.YZY.(16)</v>
          </cell>
        </row>
        <row r="15670">
          <cell r="A15670" t="str">
            <v>M-P-0037-1-002-089</v>
          </cell>
          <cell r="B15670" t="str">
            <v>1200X600 ELEGANCE(DP)DUZPSLMZ.CEL.ORT.BAG.AY.YZY.(25)</v>
          </cell>
        </row>
        <row r="15671">
          <cell r="A15671" t="str">
            <v>M-P-0037-1-002-088</v>
          </cell>
          <cell r="B15671" t="str">
            <v>1200X500 ELEGANCE(DP)DUZPSLMZ.CEL.ORT.BAG.AY.YZY.(25)</v>
          </cell>
        </row>
        <row r="15672">
          <cell r="A15672" t="str">
            <v>M-P-0037-1-002-086</v>
          </cell>
          <cell r="B15672" t="str">
            <v>750X500 ELEGANCEDUZPSLMZ.CEL.AY.YZY.(15)</v>
          </cell>
        </row>
        <row r="15673">
          <cell r="A15673" t="str">
            <v>M-P-0037-1-002-065</v>
          </cell>
          <cell r="B15673" t="str">
            <v>1200X600 ELEGANCE(DP)DUZPSLMZ.CEL.AY.YZY.(25)</v>
          </cell>
        </row>
        <row r="15674">
          <cell r="A15674" t="str">
            <v>M-P-0037-1-002-043</v>
          </cell>
          <cell r="B15674" t="str">
            <v>800X600 ELEGANCEDUZPSLMZ.CEL.AY.YZY.(16)</v>
          </cell>
        </row>
        <row r="15675">
          <cell r="A15675" t="str">
            <v>M-P-0037-1-002-042</v>
          </cell>
          <cell r="B15675" t="str">
            <v>800X500 ELEGANCEDUZPSLMZ.CEL.AY.YZY.(16)</v>
          </cell>
        </row>
        <row r="15676">
          <cell r="A15676" t="str">
            <v>M-P-0037-1-002-037</v>
          </cell>
          <cell r="B15676" t="str">
            <v>1200X400 ELEGANCEDUZPSLMZ.CEL.AY.YZY.(25)</v>
          </cell>
        </row>
        <row r="15677">
          <cell r="A15677" t="str">
            <v>M-P-0037-1-002-033</v>
          </cell>
          <cell r="B15677" t="str">
            <v>1200X500 ELEGANCE(DP)DUZPSLMZ.CEL.AY.YZY.(25)</v>
          </cell>
        </row>
        <row r="15678">
          <cell r="A15678" t="str">
            <v>M-P-0037-1-002-029</v>
          </cell>
          <cell r="B15678" t="str">
            <v>1800X600 ELEGANCE(DP)DUZPSLMZ.CEL.AY.YZY.(36)</v>
          </cell>
        </row>
        <row r="15679">
          <cell r="A15679" t="str">
            <v>M-P-0037-1-002-028</v>
          </cell>
          <cell r="B15679" t="str">
            <v>1800X500 ELEGANCE(DP)DUZPSLMZ.CEL.AY.YZY.(36)</v>
          </cell>
        </row>
        <row r="15680">
          <cell r="A15680" t="str">
            <v>M-P-0037-1-002-027</v>
          </cell>
          <cell r="B15680" t="str">
            <v>1500X600 ELEGANCE(DP)DUZPSLMZ.CEL.AY.YZY.(32)</v>
          </cell>
        </row>
        <row r="15681">
          <cell r="A15681" t="str">
            <v>M-P-0037-1-002-026</v>
          </cell>
          <cell r="B15681" t="str">
            <v>1500X500 ELEGANCE(DP)DUZPSLMZ.CEL.AY.YZY.(32)</v>
          </cell>
        </row>
        <row r="15682">
          <cell r="A15682" t="str">
            <v>M-P-0037-1-002-025</v>
          </cell>
          <cell r="B15682" t="str">
            <v>1800X600 ELEGANCE(DP)DUZPSLMZ.CEL.ORT.BAG.AY.YZY.(36)</v>
          </cell>
        </row>
        <row r="15683">
          <cell r="A15683" t="str">
            <v>M-P-0037-1-002-024</v>
          </cell>
          <cell r="B15683" t="str">
            <v>1800X500 ELEGANCE(DP)DUZPSLMZ.CEL.ORT.BAG.AY.YZY.(36)</v>
          </cell>
        </row>
        <row r="15684">
          <cell r="A15684" t="str">
            <v>M-P-0037-1-002-023</v>
          </cell>
          <cell r="B15684" t="str">
            <v>1500X600 ELEGANCE(DP)DUZPSLMZ.CEL.ORT.BAG.AY.YZY.(32)</v>
          </cell>
        </row>
        <row r="15685">
          <cell r="A15685" t="str">
            <v>M-P-0037-1-002-022</v>
          </cell>
          <cell r="B15685" t="str">
            <v>1500X500 ELEGANCE(DP)DUZPSLMZ.CEL.ORT.BAG.AY.YZY.(32)</v>
          </cell>
        </row>
        <row r="15686">
          <cell r="A15686" t="str">
            <v>M-P-0037-1-002-011</v>
          </cell>
          <cell r="B15686" t="str">
            <v>1200X500 ELEGANCE.(CLD).DUZ.PSLMZ.CEL.AY.YZY.(25)</v>
          </cell>
        </row>
        <row r="15687">
          <cell r="A15687" t="str">
            <v>M-P-0037-1-002-010</v>
          </cell>
          <cell r="B15687" t="str">
            <v>800X500 ELEGANCE.(CLD).DUZ.PSLMZ.CEL.AY.YZY.(16)</v>
          </cell>
        </row>
        <row r="15688">
          <cell r="A15688" t="str">
            <v>M-P-0037-1-002-006</v>
          </cell>
          <cell r="B15688" t="str">
            <v>1500X600 ELEGANCEDUZPSLMZ.CEL.AY.YZY.(32)</v>
          </cell>
        </row>
        <row r="15689">
          <cell r="A15689" t="str">
            <v>M-P-0037-1-002-005</v>
          </cell>
          <cell r="B15689" t="str">
            <v>1500X500 ELEGANCEDUZPSLMZ.CEL.AY.YZY.(32)</v>
          </cell>
        </row>
        <row r="15690">
          <cell r="A15690" t="str">
            <v>M-P-0037-1-002-004</v>
          </cell>
          <cell r="B15690" t="str">
            <v>1200X600 ELEGANCEDUZPSLMZ.CEL.AY.YZY.(25)</v>
          </cell>
        </row>
        <row r="15691">
          <cell r="A15691" t="str">
            <v>M-P-0037-1-002-003</v>
          </cell>
          <cell r="B15691" t="str">
            <v>1200X500 ELEGANCEDUZPSLMZ.CEL.AY.YZY.(25)</v>
          </cell>
        </row>
        <row r="15692">
          <cell r="A15692" t="str">
            <v>M-P-0037-1-001-120</v>
          </cell>
          <cell r="B15692" t="str">
            <v>750X500 ELEGANCE.DUZ.BAZ.PSLMZ.CEL.FRC.YZY.(15)(B)</v>
          </cell>
        </row>
        <row r="15693">
          <cell r="A15693" t="str">
            <v>M-P-0037-1-001-119</v>
          </cell>
          <cell r="B15693" t="str">
            <v>1500X500 ELEGANCE.DUZ.(CLD).BAZ.PSLMZ.CEL.FRC.YZY.(32)(B)</v>
          </cell>
        </row>
        <row r="15694">
          <cell r="A15694" t="str">
            <v>M-P-0037-1-001-118</v>
          </cell>
          <cell r="B15694" t="str">
            <v>1200X500 ELEGANCE.DUZ.(DP).BAZ.PSLMZ.CEL.ORT.BAG.FRC.YZY.(25)(B)</v>
          </cell>
        </row>
        <row r="15695">
          <cell r="A15695" t="str">
            <v>M-P-0037-1-001-117</v>
          </cell>
          <cell r="B15695" t="str">
            <v>1200X400 ELEGANCE.DUZ.BAZ.PSLMZ.CEL.FRC.YZY.(25)(B)</v>
          </cell>
        </row>
        <row r="15696">
          <cell r="A15696" t="str">
            <v>M-P-0037-1-001-116</v>
          </cell>
          <cell r="B15696" t="str">
            <v>1500X600 ELEGANCE.DUZ.(DP).BAZ.PSLMZ.CEL.ORT.BAG.FRC.YZY.(32)(B)</v>
          </cell>
        </row>
        <row r="15697">
          <cell r="A15697" t="str">
            <v>M-P-0037-1-001-115</v>
          </cell>
          <cell r="B15697" t="str">
            <v>1200X500 ELEGANCE.DUZ.(CLD).BAZ.PSLMZ.CEL.FRC.YZY.(25)(B)</v>
          </cell>
        </row>
        <row r="15698">
          <cell r="A15698" t="str">
            <v>M-P-0037-1-001-114</v>
          </cell>
          <cell r="B15698" t="str">
            <v>800X500 ELEGANCE.DUZ.(CLD).BAZ.PSLMZ.CEL.FRC.YZY.(16)(B)</v>
          </cell>
        </row>
        <row r="15699">
          <cell r="A15699" t="str">
            <v>M-P-0037-1-001-113</v>
          </cell>
          <cell r="B15699" t="str">
            <v>1800X500 ELEGANCE.DUZ.(CLD).BAZ.PSLMZ.CEL.FRC.YZY.(36)(B)</v>
          </cell>
        </row>
        <row r="15700">
          <cell r="A15700" t="str">
            <v>M-P-0037-1-001-112</v>
          </cell>
          <cell r="B15700" t="str">
            <v>1200X400 ELEGANCE.DUZ.(CLD).BAZ.PSLMZ.CEL.FRC.YZY.(25)(B)</v>
          </cell>
        </row>
        <row r="15701">
          <cell r="A15701" t="str">
            <v>M-P-0037-1-001-111</v>
          </cell>
          <cell r="B15701" t="str">
            <v>800X400 ELEGANCE.DUZ.(CLD).BAZ.PSLMZ.CEL.FRC.YZY.(16)(B)</v>
          </cell>
        </row>
        <row r="15702">
          <cell r="A15702" t="str">
            <v>M-P-0037-1-001-110</v>
          </cell>
          <cell r="B15702" t="str">
            <v>1800X600 ELEGANCE.DUZ.(DP).BAZ.PSLMZ.CEL.FRC.YZY.(36)(B)</v>
          </cell>
        </row>
        <row r="15703">
          <cell r="A15703" t="str">
            <v>M-P-0037-1-001-109</v>
          </cell>
          <cell r="B15703" t="str">
            <v>1800X600 ELEGANCE.DUZ.(DP).BAZ.PSLMZ.CEL.ORT.BAG.FRC.YZY.(36)(B)</v>
          </cell>
        </row>
        <row r="15704">
          <cell r="A15704" t="str">
            <v>M-P-0037-1-001-108</v>
          </cell>
          <cell r="B15704" t="str">
            <v>1200X600 ELEGANCE.DUZ.(DP).BAZ.PSLMZ.CEL.ORT.BAG.FRC.YZY.(25)(B)</v>
          </cell>
        </row>
        <row r="15705">
          <cell r="A15705" t="str">
            <v>M-P-0037-1-001-107</v>
          </cell>
          <cell r="B15705" t="str">
            <v>1200X500 ELEGANCE.DUZ.(DP).BAZ.PSLMZ.CEL.FRC.YZY.(25)(B)</v>
          </cell>
        </row>
        <row r="15706">
          <cell r="A15706" t="str">
            <v>M-P-0037-1-001-106</v>
          </cell>
          <cell r="B15706" t="str">
            <v>1200X600 ELEGANCE.DUZ.BAZ.PSLMZ.CEL.FRC.YZY.(25)(B)</v>
          </cell>
        </row>
        <row r="15707">
          <cell r="A15707" t="str">
            <v>M-P-0037-1-001-105</v>
          </cell>
          <cell r="B15707" t="str">
            <v>1200X500 ELEGANCE.DUZ.BAZ.PSLMZ.CEL.FRC.YZY.(25)(B)</v>
          </cell>
        </row>
        <row r="15708">
          <cell r="A15708" t="str">
            <v>M-P-0037-1-001-104</v>
          </cell>
          <cell r="B15708" t="str">
            <v>1800X500 ELEGANCE.DUZ.(DP).BAZ.PSLMZ.CEL.FRC.YZY.(36)(B)</v>
          </cell>
        </row>
        <row r="15709">
          <cell r="A15709" t="str">
            <v>M-P-0037-1-001-103</v>
          </cell>
          <cell r="B15709" t="str">
            <v>1500X400 ELEGANCE.DUZ.(CLD).BAZ.PSLMZ.CEL.FRC.YZY.(32)(B)</v>
          </cell>
        </row>
        <row r="15710">
          <cell r="A15710" t="str">
            <v>M-P-0037-1-001-102</v>
          </cell>
          <cell r="B15710" t="str">
            <v>1200X600 ELEGANCE.DUZ.(DP).BAZ.PSLMZ.CEL.FRC.YZY.(25)(B)</v>
          </cell>
        </row>
        <row r="15711">
          <cell r="A15711" t="str">
            <v>M-P-0037-1-001-101</v>
          </cell>
          <cell r="B15711" t="str">
            <v>800X600 ELEGANCE.DUZ.BAZ.PSLMZ.CEL.FRC.YZY.(16)(B)</v>
          </cell>
        </row>
        <row r="15712">
          <cell r="A15712" t="str">
            <v>M-P-0037-1-001-100</v>
          </cell>
          <cell r="B15712" t="str">
            <v>800X500 ELEGANCE.DUZ.BAZ.PSLMZ.CEL.FRC.YZY.(16)(B)</v>
          </cell>
        </row>
        <row r="15713">
          <cell r="A15713" t="str">
            <v>M-P-0037-1-001-099</v>
          </cell>
          <cell r="B15713" t="str">
            <v>1500X600 ELEGANCE.DUZ.(DP).BAZ.PSLMZ.CEL.FRC.YZY.(32)(B)</v>
          </cell>
        </row>
        <row r="15714">
          <cell r="A15714" t="str">
            <v>M-P-0037-1-001-098</v>
          </cell>
          <cell r="B15714" t="str">
            <v>1800X500 ELEGANCE.DUZ.(DP).BAZ.PSLMZ.CEL.ORT.BAG.FRC.YZY.(36)(B)</v>
          </cell>
        </row>
        <row r="15715">
          <cell r="A15715" t="str">
            <v>M-P-0037-1-001-097</v>
          </cell>
          <cell r="B15715" t="str">
            <v>1500X500 ELEGANCE.DUZ.(DP).BAZ.PSLMZ.CEL.ORT.BAG.FRC.YZY.(32)(B)</v>
          </cell>
        </row>
        <row r="15716">
          <cell r="A15716" t="str">
            <v>M-P-0037-1-001-096</v>
          </cell>
          <cell r="B15716" t="str">
            <v>1500X500 ELEGANCE.DUZ.(DP).BAZ.PSLMZ.CEL.FRC.YZY.(32)(B)</v>
          </cell>
        </row>
        <row r="15717">
          <cell r="A15717" t="str">
            <v>M-P-0037-1-001-095</v>
          </cell>
          <cell r="B15717" t="str">
            <v>1500X600 ELEGANCE.DUZ.BAZ.PSLMZ.CEL.FRC.YZY.(32)(B)</v>
          </cell>
        </row>
        <row r="15718">
          <cell r="A15718" t="str">
            <v>M-P-0037-1-001-094</v>
          </cell>
          <cell r="B15718" t="str">
            <v>1500X500 ELEGANCE.DUZ.BAZ.PSLMZ.CEL.FRC.YZY.(32)(B)</v>
          </cell>
        </row>
        <row r="15719">
          <cell r="A15719" t="str">
            <v>M-P-0037-1-001-093</v>
          </cell>
          <cell r="B15719" t="str">
            <v>1500X500 ELEGANCE.(CLD).DUZPSLMZ.CEL.FRC.YZY.(32)</v>
          </cell>
        </row>
        <row r="15720">
          <cell r="A15720" t="str">
            <v>M-P-0037-1-001-092</v>
          </cell>
          <cell r="B15720" t="str">
            <v>1200X500 ELEGANCE DUZPSLMZ.CEL.ORT.BAG.FRC.YZY.(25)</v>
          </cell>
        </row>
        <row r="15721">
          <cell r="A15721" t="str">
            <v>M-P-0037-1-001-091</v>
          </cell>
          <cell r="B15721" t="str">
            <v>1800X500 ELEGANCE(CLD)DUZPSLMZ.CEL.FRC.YZY.(36)</v>
          </cell>
        </row>
        <row r="15722">
          <cell r="A15722" t="str">
            <v>M-P-0037-1-001-090</v>
          </cell>
          <cell r="B15722" t="str">
            <v>1500X400 ELEGANCE.(CLD).DUZPSLMZ.CEL.FRC.YZY.(32)</v>
          </cell>
        </row>
        <row r="15723">
          <cell r="A15723" t="str">
            <v>M-P-0037-1-001-089</v>
          </cell>
          <cell r="B15723" t="str">
            <v>1200X400 ELEGANCE.(CLD).DUZPSLMZ.CEL.FRC.YZY.(25)</v>
          </cell>
        </row>
        <row r="15724">
          <cell r="A15724" t="str">
            <v>M-P-0037-1-001-088</v>
          </cell>
          <cell r="B15724" t="str">
            <v>800X400 ELEGANCE.(CLD).DUZPSLMZ.CEL.FRC.YZY.(16)</v>
          </cell>
        </row>
        <row r="15725">
          <cell r="A15725" t="str">
            <v>M-P-0037-1-001-086</v>
          </cell>
          <cell r="B15725" t="str">
            <v>1200X600 ELEGANCE(DP)DUZPSLMZ.CEL.ORT.BAG.FRC.YZY.(25)</v>
          </cell>
        </row>
        <row r="15726">
          <cell r="A15726" t="str">
            <v>M-P-0037-1-001-085</v>
          </cell>
          <cell r="B15726" t="str">
            <v>1200X500 ELEGANCE(DP)DUZPSLMZ.CEL.ORT.BAG.FRC.YZY.(25)</v>
          </cell>
        </row>
        <row r="15727">
          <cell r="A15727" t="str">
            <v>M-P-0037-1-001-061</v>
          </cell>
          <cell r="B15727" t="str">
            <v>1200X600 ELEGANCE(DP)DUZPSLMZ.CEL.FRC.YZY.(25)</v>
          </cell>
        </row>
        <row r="15728">
          <cell r="A15728" t="str">
            <v>M-P-0037-1-001-060</v>
          </cell>
          <cell r="B15728" t="str">
            <v>1200X500 ELEGANCE(DP)DUZPSLMZ.CEL.FRC.YZY.(25)</v>
          </cell>
        </row>
        <row r="15729">
          <cell r="A15729" t="str">
            <v>M-P-0037-1-001-058</v>
          </cell>
          <cell r="B15729" t="str">
            <v>1200X400 ELEGANCEDUZPSLMZ.CEL.FRC.YZY.(25)</v>
          </cell>
        </row>
        <row r="15730">
          <cell r="A15730" t="str">
            <v>M-P-0037-1-001-036</v>
          </cell>
          <cell r="B15730" t="str">
            <v>800X600 ELEGANCEDUZPSLMZ.CEL.FRC.YZY.(16)</v>
          </cell>
        </row>
        <row r="15731">
          <cell r="A15731" t="str">
            <v>M-P-0037-1-001-035</v>
          </cell>
          <cell r="B15731" t="str">
            <v>800X500 ELEGANCEDUZPSLMZ.CEL.FRC.YZY.(16)</v>
          </cell>
        </row>
        <row r="15732">
          <cell r="A15732" t="str">
            <v>M-P-0037-1-001-029</v>
          </cell>
          <cell r="B15732" t="str">
            <v>1800X600 ELEGANCE(DP)DUZPSLMZ.CEL.FRC.YZY.(36)</v>
          </cell>
        </row>
        <row r="15733">
          <cell r="A15733" t="str">
            <v>M-P-0037-1-001-028</v>
          </cell>
          <cell r="B15733" t="str">
            <v>1800X500 ELEGANCE(DP)DUZPSLMZ.CEL.FRC.YZY.(36)</v>
          </cell>
        </row>
        <row r="15734">
          <cell r="A15734" t="str">
            <v>M-P-0037-1-001-027</v>
          </cell>
          <cell r="B15734" t="str">
            <v>1500X600 ELEGANCE(DP)DUZPSLMZ.CEL.FRC.YZY.(32)</v>
          </cell>
        </row>
        <row r="15735">
          <cell r="A15735" t="str">
            <v>M-P-0037-1-001-026</v>
          </cell>
          <cell r="B15735" t="str">
            <v>1800X600 ELEGANCE(DP)DUZPSLMZ.CEL.ORT.BAG.FRC.YZY.(36)</v>
          </cell>
        </row>
        <row r="15736">
          <cell r="A15736" t="str">
            <v>M-P-0037-1-001-025</v>
          </cell>
          <cell r="B15736" t="str">
            <v>1800X500 ELEGANCE(DP)DUZPSLMZ.CEL.ORT.BAG.FRC.YZY.(36)</v>
          </cell>
        </row>
        <row r="15737">
          <cell r="A15737" t="str">
            <v>M-P-0037-1-001-024</v>
          </cell>
          <cell r="B15737" t="str">
            <v>1500X600 ELEGANCE(DP)DUZPSLMZ.CEL.ORT.BAG.FRC.YZY.(32)</v>
          </cell>
        </row>
        <row r="15738">
          <cell r="A15738" t="str">
            <v>M-P-0037-1-001-023</v>
          </cell>
          <cell r="B15738" t="str">
            <v>1500X500 ELEGANCE(DP)DUZPSLMZ.CEL.ORT.BAG.FRC.YZY.(32)</v>
          </cell>
        </row>
        <row r="15739">
          <cell r="A15739" t="str">
            <v>M-P-0037-1-001-017</v>
          </cell>
          <cell r="B15739" t="str">
            <v>1500X500 ELEGANCE(DP)DUZPSLMZ.CEL.FRC.YZY.(32)</v>
          </cell>
        </row>
        <row r="15740">
          <cell r="A15740" t="str">
            <v>M-P-0037-1-001-016</v>
          </cell>
          <cell r="B15740" t="str">
            <v>750X500 ELEGANCEDUZPSLMZ.CEL.FRC.YZY.(15)</v>
          </cell>
        </row>
        <row r="15741">
          <cell r="A15741" t="str">
            <v>M-P-0037-1-001-008</v>
          </cell>
          <cell r="B15741" t="str">
            <v>750X480 ELEGANCEDUZPSLMZ.CEL.FRC.YZY.(15)</v>
          </cell>
        </row>
        <row r="15742">
          <cell r="A15742" t="str">
            <v>M-P-0037-1-001-007</v>
          </cell>
          <cell r="B15742" t="str">
            <v>1500X600 ELEGANCEDUZPSLMZ.CEL.FRC.YZY.(32)</v>
          </cell>
        </row>
        <row r="15743">
          <cell r="A15743" t="str">
            <v>M-P-0037-1-001-006</v>
          </cell>
          <cell r="B15743" t="str">
            <v>1500X500 ELEGANCEDUZPSLMZ.CEL.FRC.YZY.(32)</v>
          </cell>
        </row>
        <row r="15744">
          <cell r="A15744" t="str">
            <v>M-P-0037-1-001-005</v>
          </cell>
          <cell r="B15744" t="str">
            <v>1200X600 ELEGANCEDUZPSLMZ.CEL.FRC.YZY.(25)</v>
          </cell>
        </row>
        <row r="15745">
          <cell r="A15745" t="str">
            <v>M-P-0037-1-001-004</v>
          </cell>
          <cell r="B15745" t="str">
            <v>1200X500 ELEGANCEDUZPSLMZ.CEL.FRC.YZY.(25)</v>
          </cell>
        </row>
        <row r="15746">
          <cell r="A15746" t="str">
            <v>M-P-0037-1-001-003</v>
          </cell>
          <cell r="B15746" t="str">
            <v>1200X500 ELEGANCE.(CLD).DUZ.PSLMZ.CEL.FRC.YZY.(25)</v>
          </cell>
        </row>
        <row r="15747">
          <cell r="A15747" t="str">
            <v>M-P-0037-1-001-002</v>
          </cell>
          <cell r="B15747" t="str">
            <v>800X500 ELEGANCE.(CLD).DUZ.PSLMZ.CEL.FRC.YZY.(16)</v>
          </cell>
        </row>
        <row r="15748">
          <cell r="A15748" t="str">
            <v>M-P-0036-1-002-028</v>
          </cell>
          <cell r="B15748" t="str">
            <v>1400X310 CARISMA.BAZ.PSLMZ.CEL.AY.YZY.(4)(B)</v>
          </cell>
        </row>
        <row r="15749">
          <cell r="A15749" t="str">
            <v>M-P-0036-1-002-027</v>
          </cell>
          <cell r="B15749" t="str">
            <v>1200X310 CARISMA.BAZ.PSLMZ.CEL.AY.YZY.(4)(B)</v>
          </cell>
        </row>
        <row r="15750">
          <cell r="A15750" t="str">
            <v>M-P-0036-1-002-026</v>
          </cell>
          <cell r="B15750" t="str">
            <v>1000X630 CARISMA.BAZ.PSLMZ.CEL.AY.YZY.(8)(B)</v>
          </cell>
        </row>
        <row r="15751">
          <cell r="A15751" t="str">
            <v>M-P-0036-1-002-025</v>
          </cell>
          <cell r="B15751" t="str">
            <v>1500X630 CARISMA.BAZ.PSLMZ.CEL.AY.YZY.(8)(B)</v>
          </cell>
        </row>
        <row r="15752">
          <cell r="A15752" t="str">
            <v>M-P-0036-1-002-024</v>
          </cell>
          <cell r="B15752" t="str">
            <v>1000X310 CARISMA.(JE).BAZ.PSLMZ.CEL.AY.YZY.(4)(B)</v>
          </cell>
        </row>
        <row r="15753">
          <cell r="A15753" t="str">
            <v>M-P-0036-1-002-023</v>
          </cell>
          <cell r="B15753" t="str">
            <v>1500X470 CARISMA.BAZ.PSLMZ.CEL.AY.YZY.(6)(B)</v>
          </cell>
        </row>
        <row r="15754">
          <cell r="A15754" t="str">
            <v>M-P-0036-1-002-022</v>
          </cell>
          <cell r="B15754" t="str">
            <v>1000X470 CARISMA.(JE).BAZ.PSLMZ.CEL.AY.YZY.(6)(B)</v>
          </cell>
        </row>
        <row r="15755">
          <cell r="A15755" t="str">
            <v>M-P-0036-1-002-021</v>
          </cell>
          <cell r="B15755" t="str">
            <v>1200X470 CARISMA.BAZ.PSLMZ.CEL.AY.YZY.(6)(B)</v>
          </cell>
        </row>
        <row r="15756">
          <cell r="A15756" t="str">
            <v>M-P-0036-1-002-020</v>
          </cell>
          <cell r="B15756" t="str">
            <v>1000X310 CARISMA.BAZ.PSLMZ.CEL.AY.YZY.(4)(B)</v>
          </cell>
        </row>
        <row r="15757">
          <cell r="A15757" t="str">
            <v>M-P-0036-1-002-019</v>
          </cell>
          <cell r="B15757" t="str">
            <v>2000X310 CARISMA.BAZ.PSLMZ.CEL.AY.YZY.(4)(B)</v>
          </cell>
        </row>
        <row r="15758">
          <cell r="A15758" t="str">
            <v>M-P-0036-1-002-018</v>
          </cell>
          <cell r="B15758" t="str">
            <v>1500X310 CARISMA.BAZ.PSLMZ.CEL.AY.YZY.(4)(B)</v>
          </cell>
        </row>
        <row r="15759">
          <cell r="A15759" t="str">
            <v>M-P-0036-1-002-017</v>
          </cell>
          <cell r="B15759" t="str">
            <v>1200X630 CARISMA.BAZ.PSLMZ.CEL.AY.YZY.(8)(B)</v>
          </cell>
        </row>
        <row r="15760">
          <cell r="A15760" t="str">
            <v>M-P-0036-1-002-016</v>
          </cell>
          <cell r="B15760" t="str">
            <v>1000X470 CARISMA.BAZ.PSLMZ.CEL.AY.YZY.(6)(B)</v>
          </cell>
        </row>
        <row r="15761">
          <cell r="A15761" t="str">
            <v>M-P-0036-1-002-015</v>
          </cell>
          <cell r="B15761" t="str">
            <v>1400X310 CARISMA.PSLMZ.CEL.AY.YZY.(4)</v>
          </cell>
        </row>
        <row r="15762">
          <cell r="A15762" t="str">
            <v>M-P-0036-1-002-014</v>
          </cell>
          <cell r="B15762" t="str">
            <v>2000X310 CARISMAPSLMZ.CEL.AY.YZY.(4)</v>
          </cell>
        </row>
        <row r="15763">
          <cell r="A15763" t="str">
            <v>M-P-0036-1-002-013</v>
          </cell>
          <cell r="B15763" t="str">
            <v>1500X630 CARISMAPSLMZ.CEL.AY.YZY.(8)</v>
          </cell>
        </row>
        <row r="15764">
          <cell r="A15764" t="str">
            <v>M-P-0036-1-002-012</v>
          </cell>
          <cell r="B15764" t="str">
            <v>1500X470 CARISMAPSLMZ.CEL.AY.YZY.(6)</v>
          </cell>
        </row>
        <row r="15765">
          <cell r="A15765" t="str">
            <v>M-P-0036-1-002-011</v>
          </cell>
          <cell r="B15765" t="str">
            <v>1500X310 CARISMAPSLMZ.CEL.AY.YZY.(4)</v>
          </cell>
        </row>
        <row r="15766">
          <cell r="A15766" t="str">
            <v>M-P-0036-1-002-010</v>
          </cell>
          <cell r="B15766" t="str">
            <v>1200X630 CARISMAPSLMZ.CEL.AY.YZY.(8)</v>
          </cell>
        </row>
        <row r="15767">
          <cell r="A15767" t="str">
            <v>M-P-0036-1-002-009</v>
          </cell>
          <cell r="B15767" t="str">
            <v>1200X470 CARISMAPSLMZ.CEL.AY.YZY.(6)</v>
          </cell>
        </row>
        <row r="15768">
          <cell r="A15768" t="str">
            <v>M-P-0036-1-002-008</v>
          </cell>
          <cell r="B15768" t="str">
            <v>1200x310 CARISMAPSLMZ.CEL.AY.YZY.(4)</v>
          </cell>
        </row>
        <row r="15769">
          <cell r="A15769" t="str">
            <v>M-P-0036-1-002-007</v>
          </cell>
          <cell r="B15769" t="str">
            <v>1000X630 CARISMAPSLMZ.CEL.AY.YZY.(8)</v>
          </cell>
        </row>
        <row r="15770">
          <cell r="A15770" t="str">
            <v>M-P-0036-1-002-006</v>
          </cell>
          <cell r="B15770" t="str">
            <v>1000X470 CARISMAPSLMZ.CEL.AY.YZY.(6)</v>
          </cell>
        </row>
        <row r="15771">
          <cell r="A15771" t="str">
            <v>M-P-0036-1-002-005</v>
          </cell>
          <cell r="B15771" t="str">
            <v>1000X310 CARISMAPSLMZ.CEL.AY.YZY.(4)</v>
          </cell>
        </row>
        <row r="15772">
          <cell r="A15772" t="str">
            <v>M-P-0036-1-002-002</v>
          </cell>
          <cell r="B15772" t="str">
            <v>1000X470 CARISMA(JE)PSLMZ.CEL.AY.YZY.(6)</v>
          </cell>
        </row>
        <row r="15773">
          <cell r="A15773" t="str">
            <v>M-P-0036-1-002-001</v>
          </cell>
          <cell r="B15773" t="str">
            <v>1000X310 CARISMA(JE)PSLMZ.CEL.AY.YZY.(4)</v>
          </cell>
        </row>
        <row r="15774">
          <cell r="A15774" t="str">
            <v>M-P-0036-1-001-025</v>
          </cell>
          <cell r="B15774" t="str">
            <v>1500X630 CARISMA.BAZ.PSLMZ.CEL.FRC.YZY.(8)(B)</v>
          </cell>
        </row>
        <row r="15775">
          <cell r="A15775" t="str">
            <v>M-P-0036-1-001-024</v>
          </cell>
          <cell r="B15775" t="str">
            <v>1200X310 CARISMA.BAZ.PSLMZ.CEL.FRC.YZY.(4)(B)</v>
          </cell>
        </row>
        <row r="15776">
          <cell r="A15776" t="str">
            <v>M-P-0036-1-001-023</v>
          </cell>
          <cell r="B15776" t="str">
            <v>1000X310 CARISMA.BAZ.PSLMZ.CEL.FRC.YZY.(4)(B)</v>
          </cell>
        </row>
        <row r="15777">
          <cell r="A15777" t="str">
            <v>M-P-0036-1-001-022</v>
          </cell>
          <cell r="B15777" t="str">
            <v>1200X470 CARISMA.BAZ.PSLMZ.CEL.FRC.YZY.(6)(B)</v>
          </cell>
        </row>
        <row r="15778">
          <cell r="A15778" t="str">
            <v>M-P-0036-1-001-021</v>
          </cell>
          <cell r="B15778" t="str">
            <v>1500X470 CARISMA.BAZ.PSLMZ.CEL.FRC.YZY.(6)(B)</v>
          </cell>
        </row>
        <row r="15779">
          <cell r="A15779" t="str">
            <v>M-P-0036-1-001-020</v>
          </cell>
          <cell r="B15779" t="str">
            <v>1000X470 CARISMA.BAZ.PSLMZ.CEL.FRC.YZY.(6)(B)</v>
          </cell>
        </row>
        <row r="15780">
          <cell r="A15780" t="str">
            <v>M-P-0036-1-001-019</v>
          </cell>
          <cell r="B15780" t="str">
            <v>2000X310 CARISMA.BAZ.PSLMZ.CEL.FRC.YZY.(4)(B)</v>
          </cell>
        </row>
        <row r="15781">
          <cell r="A15781" t="str">
            <v>M-P-0036-1-001-018</v>
          </cell>
          <cell r="B15781" t="str">
            <v>1500X310 CARISMA.BAZ.PSLMZ.CEL.FRC.YZY.(4)(B)</v>
          </cell>
        </row>
        <row r="15782">
          <cell r="A15782" t="str">
            <v>M-P-0036-1-001-017</v>
          </cell>
          <cell r="B15782" t="str">
            <v>1200X630 CARISMA.BAZ.PSLMZ.CEL.FRC.YZY.(8)(B)</v>
          </cell>
        </row>
        <row r="15783">
          <cell r="A15783" t="str">
            <v>M-P-0036-1-001-016</v>
          </cell>
          <cell r="B15783" t="str">
            <v>1000X630 CARISMA.BAZ.PSLMZ.CEL.FRC.YZY.(8)(B)</v>
          </cell>
        </row>
        <row r="15784">
          <cell r="A15784" t="str">
            <v>M-P-0036-1-001-015</v>
          </cell>
          <cell r="B15784" t="str">
            <v>1000X470 CARISMA.(JE).BAZ.PSLMZ.CEL.FRC.YZY.(6)(B)</v>
          </cell>
        </row>
        <row r="15785">
          <cell r="A15785" t="str">
            <v>M-P-0036-1-001-014</v>
          </cell>
          <cell r="B15785" t="str">
            <v>1000X310 CARISMA.(JE).BAZ.PSLMZ.CEL.FRC.YZY.(4)(B)</v>
          </cell>
        </row>
        <row r="15786">
          <cell r="A15786" t="str">
            <v>M-P-0036-1-001-012</v>
          </cell>
          <cell r="B15786" t="str">
            <v>2000X310 CARISMAPSLMZ.CEL.FRC.YZY.(4)</v>
          </cell>
        </row>
        <row r="15787">
          <cell r="A15787" t="str">
            <v>M-P-0036-1-001-011</v>
          </cell>
          <cell r="B15787" t="str">
            <v>1500X630 CARISMAPSLMZ.CEL.FRC.YZY.(8)</v>
          </cell>
        </row>
        <row r="15788">
          <cell r="A15788" t="str">
            <v>M-P-0036-1-001-010</v>
          </cell>
          <cell r="B15788" t="str">
            <v>1500X470 CARISMAPSLMZ.CEL.FRC.YZY.(6)</v>
          </cell>
        </row>
        <row r="15789">
          <cell r="A15789" t="str">
            <v>M-P-0036-1-001-009</v>
          </cell>
          <cell r="B15789" t="str">
            <v>1500X310 CARISMAPSLMZ.CEL.FRC.YZY.(4)</v>
          </cell>
        </row>
        <row r="15790">
          <cell r="A15790" t="str">
            <v>M-P-0036-1-001-008</v>
          </cell>
          <cell r="B15790" t="str">
            <v>1200X630 CARISMAPSLMZ.CEL.FRC.YZY.(8)</v>
          </cell>
        </row>
        <row r="15791">
          <cell r="A15791" t="str">
            <v>M-P-0036-1-001-007</v>
          </cell>
          <cell r="B15791" t="str">
            <v>1200X470 CARISMAPSLMZ.CEL.FRC.YZY.(6)</v>
          </cell>
        </row>
        <row r="15792">
          <cell r="A15792" t="str">
            <v>M-P-0036-1-001-006</v>
          </cell>
          <cell r="B15792" t="str">
            <v>1200X310 CARISMAPSLMZ.CEL.FRC.YZY.(4)</v>
          </cell>
        </row>
        <row r="15793">
          <cell r="A15793" t="str">
            <v>M-P-0036-1-001-005</v>
          </cell>
          <cell r="B15793" t="str">
            <v>1000X630 CARISMAPSLMZ.CEL.FRC.YZY.(8)</v>
          </cell>
        </row>
        <row r="15794">
          <cell r="A15794" t="str">
            <v>M-P-0036-1-001-004</v>
          </cell>
          <cell r="B15794" t="str">
            <v>1000X470 CARISMAPSLMZ.CEL.FRC.YZY.(6)</v>
          </cell>
        </row>
        <row r="15795">
          <cell r="A15795" t="str">
            <v>M-P-0036-1-001-003</v>
          </cell>
          <cell r="B15795" t="str">
            <v>1000X310 CARISMAPSLMZ.CEL.FRC.YZY.(4)</v>
          </cell>
        </row>
        <row r="15796">
          <cell r="A15796" t="str">
            <v>M-P-0036-1-001-002</v>
          </cell>
          <cell r="B15796" t="str">
            <v>1000X470 CARISMA(JE)PSLMZ.CEL.FRC.YZY.(6)</v>
          </cell>
        </row>
        <row r="15797">
          <cell r="A15797" t="str">
            <v>M-P-0036-1-001-001</v>
          </cell>
          <cell r="B15797" t="str">
            <v>1000X310 CARISMA(JE)PSLMZ.CEL.FRC.YZY.(4)</v>
          </cell>
        </row>
        <row r="15798">
          <cell r="A15798" t="str">
            <v>M-P-0035-1-002-002</v>
          </cell>
          <cell r="B15798" t="str">
            <v>500X500 CAMILLUS.BUK.PSLMZ.CEL.AY.YZY.(4)</v>
          </cell>
        </row>
        <row r="15799">
          <cell r="A15799" t="str">
            <v>M-P-0035-1-001-002</v>
          </cell>
          <cell r="B15799" t="str">
            <v>500X500 CAMILLUS.BUK.PSLMZ.CEL.FRC.YZY.(4)</v>
          </cell>
        </row>
        <row r="15800">
          <cell r="A15800" t="str">
            <v>M-P-0035-1-001-001</v>
          </cell>
          <cell r="B15800" t="str">
            <v>500X500 CAMILLUS.DUZ.PSLMZ.CEL.FRC.YZY.(4)</v>
          </cell>
        </row>
        <row r="15801">
          <cell r="A15801" t="str">
            <v>M-P-0034-2-001-004</v>
          </cell>
          <cell r="B15801" t="str">
            <v>1500X600 CAMILLAPSLMZ.CEL.FRC.YZY.CTSZ.(24)RD230V300W50HzCLI.30x30.ON/OF.FIS.FRC.YZY.GRI.KBL</v>
          </cell>
        </row>
        <row r="15802">
          <cell r="A15802" t="str">
            <v>M-P-0034-2-001-003</v>
          </cell>
          <cell r="B15802" t="str">
            <v>1500X600 CAMILLAPSLMZ.CEL.FRC.YZY.CTSZ.(24)HT230V500W50HzCLIIFASTONODATMS.FSIZ.GRI</v>
          </cell>
        </row>
        <row r="15803">
          <cell r="A15803" t="str">
            <v>M-P-0034-2-001-002</v>
          </cell>
          <cell r="B15803" t="str">
            <v>976X600 CAMILLAPSLMZ.CEL.FRC.YZY.(16)FR230V300WATT50HzCLISTD.FIS.GRI</v>
          </cell>
        </row>
        <row r="15804">
          <cell r="A15804" t="str">
            <v>M-P-0034-1-001-013</v>
          </cell>
          <cell r="B15804" t="str">
            <v>976X600 CAMILLA.(APL).BAZ.PSLMZ.CEL.CTSZ.FRC.YZY.(16)(B)</v>
          </cell>
        </row>
        <row r="15805">
          <cell r="A15805" t="str">
            <v>M-P-0034-1-001-012</v>
          </cell>
          <cell r="B15805" t="str">
            <v>1500X600 CAMILLA.BAZ.PSLMZ.CEL.CTSZ.FRC.YZY.(24)(B)</v>
          </cell>
        </row>
        <row r="15806">
          <cell r="A15806" t="str">
            <v>M-P-0034-1-001-011</v>
          </cell>
          <cell r="B15806" t="str">
            <v>1500X600 CAMILLA.(APL).BAZ.PSLMZ.CEL.CTSZ.FRC.YZY.(24)(B)</v>
          </cell>
        </row>
        <row r="15807">
          <cell r="A15807" t="str">
            <v>M-P-0034-1-001-010</v>
          </cell>
          <cell r="B15807" t="str">
            <v>976X600 CAMILLA.BAZ.PSLMZ.CEL.CTSZ.FRC.YZY.(16)(B)</v>
          </cell>
        </row>
        <row r="15808">
          <cell r="A15808" t="str">
            <v>M-P-0034-1-001-008</v>
          </cell>
          <cell r="B15808" t="str">
            <v>1500X600 CAMILLAPSLMZ.CEL.FRC.YZY.CTSZ.(24)</v>
          </cell>
        </row>
        <row r="15809">
          <cell r="A15809" t="str">
            <v>M-P-0034-1-001-007</v>
          </cell>
          <cell r="B15809" t="str">
            <v>976X600 CAMILLAPSLMZ.CEL.FRC.YZY.CTSZ.(16)</v>
          </cell>
        </row>
        <row r="15810">
          <cell r="A15810" t="str">
            <v>M-P-0034-1-001-004</v>
          </cell>
          <cell r="B15810" t="str">
            <v>1500X600 CAMILLA(APL)PSLMZ.CEL.FRC.YZY.CTSZ.(24)</v>
          </cell>
        </row>
        <row r="15811">
          <cell r="A15811" t="str">
            <v>M-P-0034-1-001-002</v>
          </cell>
          <cell r="B15811" t="str">
            <v>976X600 CAMILLA(APL)PSLMZ.CEL.FRC.YZY.CTSZ.(16)</v>
          </cell>
        </row>
        <row r="15812">
          <cell r="A15812" t="str">
            <v>M-P-0033-2-001-006</v>
          </cell>
          <cell r="B15812" t="str">
            <v>1500X500 VOLGA.PSLMZ.CEL.FRC.YZY.CTSZ(24)(B)RD230V400W50HzCLI.30x30.KBL.GIZ.ON/OF.FRC.YZY.+RZT(L)</v>
          </cell>
        </row>
        <row r="15813">
          <cell r="A15813" t="str">
            <v>M-P-0033-2-001-005</v>
          </cell>
          <cell r="B15813" t="str">
            <v>976X500 VOLGA.PSLMZ.CEL.FRC.YZY.CTSZ(16)(B)RD230V300W50HzCLI.30X30.ON/OF.FSIZ.FRC.YZY.GRI.KBL.(L)</v>
          </cell>
        </row>
        <row r="15814">
          <cell r="A15814" t="str">
            <v>M-P-0033-2-001-003</v>
          </cell>
          <cell r="B15814" t="str">
            <v>976X500 VOLGAPSLMZ.CEL.FRC.YZY.CTSZ(16)RD230V300W50HzCLI.30X30.KBL.GIZ.ON/OF.FSIZ.FRC.YZY.+K.ROZET</v>
          </cell>
        </row>
        <row r="15815">
          <cell r="A15815" t="str">
            <v>M-P-0033-2-001-002</v>
          </cell>
          <cell r="B15815" t="str">
            <v>1500X500 VOLGAPSLMZ.CEL.FRC.YZY.(24)HT230V500W50HzCLIIFASTONODATMS.F.SIZ</v>
          </cell>
        </row>
        <row r="15816">
          <cell r="A15816" t="str">
            <v>M-P-0033-2-001-001</v>
          </cell>
          <cell r="B15816" t="str">
            <v>976X500 VOLGA.PSLMZ.CEL.FRC.YZY.CTSZ(16)FR230V300W50HzCLI-STD.FIS.GRI.KBL</v>
          </cell>
        </row>
        <row r="15817">
          <cell r="A15817" t="str">
            <v>M-P-0033-1-001-016</v>
          </cell>
          <cell r="B15817" t="str">
            <v>1500X500 VOLGA.(SPH).BAZ.PSLMZ.CEL.CTSZ.FRC.YZY.(24)(B)</v>
          </cell>
        </row>
        <row r="15818">
          <cell r="A15818" t="str">
            <v>M-P-0033-1-001-015</v>
          </cell>
          <cell r="B15818" t="str">
            <v>976X500 VOLGA.(APL).BAZ.PSLMZ.CEL.CTSZ.FRC.YZY.(16)(B)</v>
          </cell>
        </row>
        <row r="15819">
          <cell r="A15819" t="str">
            <v>M-P-0033-1-001-014</v>
          </cell>
          <cell r="B15819" t="str">
            <v>976X500 VOLGA.BAZ.PSLMZ.CEL.CTSZ.FRC.YZY.(16)(B)</v>
          </cell>
        </row>
        <row r="15820">
          <cell r="A15820" t="str">
            <v>M-P-0033-1-001-013</v>
          </cell>
          <cell r="B15820" t="str">
            <v>1500X500 VOLGA.BAZ.PSLMZ.CEL.CTSZ.FRC.YZY.(24)(B)</v>
          </cell>
        </row>
        <row r="15821">
          <cell r="A15821" t="str">
            <v>M-P-0033-1-001-012</v>
          </cell>
          <cell r="B15821" t="str">
            <v>1238X500 VOLGA.(SPH).BAZ.PSLMZ.CEL.CTSZ.FRC.YZY.(20)(B)</v>
          </cell>
        </row>
        <row r="15822">
          <cell r="A15822" t="str">
            <v>M-P-0033-1-001-011</v>
          </cell>
          <cell r="B15822" t="str">
            <v>1500X500 VOLGA.(APL).BAZ.PSLMZ.CEL.CTSZ.FRC.YZY.(24)(B)</v>
          </cell>
        </row>
        <row r="15823">
          <cell r="A15823" t="str">
            <v>M-P-0033-1-001-010</v>
          </cell>
          <cell r="B15823" t="str">
            <v>976X500 VOLGA.(SPH).BAZ.PSLMZ.CEL.CTSZ.FRC.YZY.(16)(B)</v>
          </cell>
        </row>
        <row r="15824">
          <cell r="A15824" t="str">
            <v>M-P-0033-1-001-007</v>
          </cell>
          <cell r="B15824" t="str">
            <v>1238X500 VOLGA(SPH)PSLMZ.CEL.FRC.YZY.CTSZ.(20)</v>
          </cell>
        </row>
        <row r="15825">
          <cell r="A15825" t="str">
            <v>M-P-0033-1-001-006</v>
          </cell>
          <cell r="B15825" t="str">
            <v>1500X500 VOLGA(SPH)PSLMZ.CEL.FRC.YZY.CTSZ.(24)</v>
          </cell>
        </row>
        <row r="15826">
          <cell r="A15826" t="str">
            <v>M-P-0033-1-001-005</v>
          </cell>
          <cell r="B15826" t="str">
            <v>1500X500 VOLGA(APL)PSLMZ.CEL.FRC.YZY.CTSZ.(24)</v>
          </cell>
        </row>
        <row r="15827">
          <cell r="A15827" t="str">
            <v>M-P-0033-1-001-004</v>
          </cell>
          <cell r="B15827" t="str">
            <v>1500X500 VOLGAPSLMZ.CEL.FRC.YZY.CTSZ.(24)</v>
          </cell>
        </row>
        <row r="15828">
          <cell r="A15828" t="str">
            <v>M-P-0033-1-001-003</v>
          </cell>
          <cell r="B15828" t="str">
            <v>976X500 VOLGAPSLMZ.CEL.FRC.YZY.CTSZ(16)</v>
          </cell>
        </row>
        <row r="15829">
          <cell r="A15829" t="str">
            <v>M-P-0033-1-001-002</v>
          </cell>
          <cell r="B15829" t="str">
            <v>976X500 VOLGA(SPH)PSLMZ.CEL.FRC.YZY.CTSZ(16)</v>
          </cell>
        </row>
        <row r="15830">
          <cell r="A15830" t="str">
            <v>M-P-0033-1-001-001</v>
          </cell>
          <cell r="B15830" t="str">
            <v>976X500 VOLGA(APL)PSLMZ.CEL.FRC.YZY.CTSZ(16)</v>
          </cell>
        </row>
        <row r="15831">
          <cell r="A15831" t="str">
            <v>M-P-0032-2-039-001</v>
          </cell>
          <cell r="B15831" t="str">
            <v>1200X610 BRAVO/PUNTOPSLMZ.CEL.8MMCAMYZY.BYZ.(21)RD230V300W50HzCLI.30X30.KBL.GIZ.ON/OF.FRC.YZY+RZT(R)</v>
          </cell>
        </row>
        <row r="15832">
          <cell r="A15832" t="str">
            <v>M-P-0032-1-039-003</v>
          </cell>
          <cell r="B15832" t="str">
            <v>1600X510 BRAVO.BAZ.PSLMZ.CEL.8MM.CAM.YZY.BYZ.(27)(B)</v>
          </cell>
        </row>
        <row r="15833">
          <cell r="A15833" t="str">
            <v>M-P-0032-1-039-002</v>
          </cell>
          <cell r="B15833" t="str">
            <v>1200X610 BRAVO/PUNTOPSLMZ.CEL.8MMCAMYZY.BYZ.(21)</v>
          </cell>
        </row>
        <row r="15834">
          <cell r="A15834" t="str">
            <v>M-P-0032-1-039-001</v>
          </cell>
          <cell r="B15834" t="str">
            <v>1600X510 BRAVO/PUNTOPSLMZ.CEL.8MM.CAM.YZY.BYZ.(27)</v>
          </cell>
        </row>
        <row r="15835">
          <cell r="A15835" t="str">
            <v>M-P-0032-1-038-005</v>
          </cell>
          <cell r="B15835" t="str">
            <v>1200X610 BRAVOPSLMZ.CEL.ORT.BAG.8MM.GRANITDESEN.CAMYZY.(21)</v>
          </cell>
        </row>
        <row r="15836">
          <cell r="A15836" t="str">
            <v>M-P-0032-1-038-004</v>
          </cell>
          <cell r="B15836" t="str">
            <v>1600X610 BRAVOPSLMZ.CEL.8MM.GRANITDESEN.CAMYZY.(27)</v>
          </cell>
        </row>
        <row r="15837">
          <cell r="A15837" t="str">
            <v>M-P-0032-1-038-002</v>
          </cell>
          <cell r="B15837" t="str">
            <v>KULLANMA!!!1200X610 BRAVOPSLMZ.CEL.8MM.GRANITDESEN.CAMYZY.(21)</v>
          </cell>
        </row>
        <row r="15838">
          <cell r="A15838" t="str">
            <v>M-P-0032-1-037-001</v>
          </cell>
          <cell r="B15838" t="str">
            <v>1500X510 BRAVOPSLMZ.CEL.8MMCAMYZY.BYZ.(25)</v>
          </cell>
        </row>
        <row r="15839">
          <cell r="A15839" t="str">
            <v>M-P-0031-2-094-006</v>
          </cell>
          <cell r="B15839" t="str">
            <v>770X500 VISTA.PSLMZ.NIGHT.BLACK.CTSZ(R)(12)(B)RD230V300W50HzCLI.30X30.ON/OF.FIS.NIGHT.BLACK(L)</v>
          </cell>
        </row>
        <row r="15840">
          <cell r="A15840" t="str">
            <v>M-P-0031-2-094-005</v>
          </cell>
          <cell r="B15840" t="str">
            <v>1190X500 VISTA.PSLMZ.NIGHT.BLACK.CTSZ(R)(18)(B)RD230V300W50HzCLI.30X30.ON/OF.FIS.NIGHT.BLACK(L)</v>
          </cell>
        </row>
        <row r="15841">
          <cell r="A15841" t="str">
            <v>M-P-0031-2-094-004</v>
          </cell>
          <cell r="B15841" t="str">
            <v>1190X500 VISTA.PSLMZ.CEL.NGHT.BLACK.CTSZ(R)(18)HQ230V300W50HzCLI.KARE.AYR.ON/OF.FIS.KR.+GRI.KBL.(R)</v>
          </cell>
        </row>
        <row r="15842">
          <cell r="A15842" t="str">
            <v>M-P-0031-2-094-003</v>
          </cell>
          <cell r="B15842" t="str">
            <v>1190X500 VISTA.PSLMZ.CEL.NGHT.BLACK.CTSZ(L)(18)HQ230V300W50HzCLI.KARE.AYR.ON/OF.FIS.KR.+GRI.KBL.(L)</v>
          </cell>
        </row>
        <row r="15843">
          <cell r="A15843" t="str">
            <v>M-P-0031-2-094-002</v>
          </cell>
          <cell r="B15843" t="str">
            <v>770X500 VISTAPSLMZ.CEL.NIGHT.BLACK.CTSZ(L)(12)RD230V200W50HzCLI.30X30.KBL.GIZ.ON/OF.N.BLACK.RZT(R)</v>
          </cell>
        </row>
        <row r="15844">
          <cell r="A15844" t="str">
            <v>M-P-0031-2-094-001</v>
          </cell>
          <cell r="B15844" t="str">
            <v>1190X500 VISTA.PSLMZ.NIGHT.BLACK.CTSZ(R)(18)(B)RD230V300W50HzCLI.30X30.ON/OF.FSZ.NIGHT.BLCK.GR.KB(L)</v>
          </cell>
        </row>
        <row r="15845">
          <cell r="A15845" t="str">
            <v>M-P-0031-2-003-019</v>
          </cell>
          <cell r="B15845" t="str">
            <v>1400X500 VISTAPSLMZ.CEL.FRC.+AY.YZY.CITA(21)RD230V400W50HzCLI.30X30.ON/OF.FSIZ.FRC.YZY.GRI.KBL.(L)</v>
          </cell>
        </row>
        <row r="15846">
          <cell r="A15846" t="str">
            <v>M-P-0031-2-003-018</v>
          </cell>
          <cell r="B15846" t="str">
            <v>1190X500 VISTA(TGG)PSLMZCEL.FRC+AY.YZY.CT(L)(18)RD120V200W60HzCLII.30X30.ON/OF.FIS.FRC.YZY.SYHKBL(R)</v>
          </cell>
        </row>
        <row r="15847">
          <cell r="A15847" t="str">
            <v>M-P-0031-2-003-017</v>
          </cell>
          <cell r="B15847" t="str">
            <v>1200X500 VISTA(TGG)PSMZ.FRC+AY.YZY.CTA.ON/OF.GZ.BAG.SIM(L)(17).120V200W.CLII.GRI.TTR.FISSZ.(60°C)(R)</v>
          </cell>
        </row>
        <row r="15848">
          <cell r="A15848" t="str">
            <v>M-P-0031-2-003-016</v>
          </cell>
          <cell r="B15848" t="str">
            <v>1200X500 VISTA(TGG)PSMZ.CEL.FRC+AY.YZY.CTA.ON/OF.GZ.BAG.SIM(17)SAG.120V200W.CLII.GRI.TTR.FISSZ.(60°C</v>
          </cell>
        </row>
        <row r="15849">
          <cell r="A15849" t="str">
            <v>M-P-0031-2-003-012</v>
          </cell>
          <cell r="B15849" t="str">
            <v>1200X500 VISTA(TGG)PSMZ.FRC+AY.YZY.CTA.ON/OF.GZ.BAG.SIM(L)(17)120V200W.CLII.GRI.TTR.FISSZ.(60°C).(L)</v>
          </cell>
        </row>
        <row r="15850">
          <cell r="A15850" t="str">
            <v>M-P-0031-2-003-011</v>
          </cell>
          <cell r="B15850" t="str">
            <v>1190X500 VISTA.PSLMZ.CEL.FRC.+AY.YZY.CITA(18)HQ230V300W50HzCLI.KARE.AYR.ON/OF.FIS.KR.GRI.KBL</v>
          </cell>
        </row>
        <row r="15851">
          <cell r="A15851" t="str">
            <v>M-P-0031-2-003-010</v>
          </cell>
          <cell r="B15851" t="str">
            <v>1190X500 VISTA.PSLMZ.CEL.FRC.+AY.YZY.CITA(18)RD230V300W50HzCLI.30X30.KBL.GIZ.ON/OF.FRC.YZY.+RZT</v>
          </cell>
        </row>
        <row r="15852">
          <cell r="A15852" t="str">
            <v>M-P-0031-2-003-009</v>
          </cell>
          <cell r="B15852" t="str">
            <v>770X500 VISTA.PSLMZ.CEL.FRC.+AY.YZY.CITA(12)RD230V200W50HzCLI.30X30.KBL.GIZ.ON/OF.FRC.YZY.+RZT</v>
          </cell>
        </row>
        <row r="15853">
          <cell r="A15853" t="str">
            <v>M-P-0031-2-003-008</v>
          </cell>
          <cell r="B15853" t="str">
            <v>770X500 VISTA.PSLMZ.CEL.FRC.+AY.YZY.CITA(12)RD230V200W50HzCLI.30X30.ON/OF.FIS.FRC.YZY.GRI.KBL</v>
          </cell>
        </row>
        <row r="15854">
          <cell r="A15854" t="str">
            <v>M-P-0031-2-003-007</v>
          </cell>
          <cell r="B15854" t="str">
            <v>1200X500 VISTA(TGG)PSLMZCEL.FRC+AY.YZY.CT.ON/OF.GZ.BAG.SIM(R)(17)120V200WCLII.GRI.TTR.FISSZ(60°C)(R)</v>
          </cell>
        </row>
        <row r="15855">
          <cell r="A15855" t="str">
            <v>M-P-0031-2-003-006</v>
          </cell>
          <cell r="B15855" t="str">
            <v>1190X500 VISTA(TGG)PSLMZCEL.FRC+AY.YZY.CT(L)(18)RD120V200W60HzCLII.30X30.ON/OF.FIS.FRC.YZY.SYHKBL(L)</v>
          </cell>
        </row>
        <row r="15856">
          <cell r="A15856" t="str">
            <v>M-P-0031-2-003-005</v>
          </cell>
          <cell r="B15856" t="str">
            <v>1190X500 VISTA(TGG)PSLMZCEL.FRC+AY.YZY.CT(R)(18)RD120V200W60HzCLII.30X30.ON/OF.FIS.FRC.YZY.SYHKBL(R)</v>
          </cell>
        </row>
        <row r="15857">
          <cell r="A15857" t="str">
            <v>M-P-0031-2-003-003</v>
          </cell>
          <cell r="B15857" t="str">
            <v>1190X500 VISTAPSLMZ.CEL.FRC.+AY.YZY.CITA(18)RD230V300W50HzCLI.30X30.ON/OF.FIS.FRC.YZY</v>
          </cell>
        </row>
        <row r="15858">
          <cell r="A15858" t="str">
            <v>M-P-0031-2-002-016</v>
          </cell>
          <cell r="B15858" t="str">
            <v>1400X500 VISTA.PSLMZ.CEL.AY.YZY.CTSZ(L)(21)(B)RD230V500W50HzCLI.30X30.ON/OF.FIS.AY.YZY.GRI.KBL.(R)</v>
          </cell>
        </row>
        <row r="15859">
          <cell r="A15859" t="str">
            <v>M-P-0031-2-002-015</v>
          </cell>
          <cell r="B15859" t="str">
            <v>1190X500 VISTA.PSLMZ.CEL.AY.YZY.CTSZ(R)(18)HQ230V300W50HzCLI.KARE.AYR.ON/OF.FIS.KR.+GRI.KBL.(R)</v>
          </cell>
        </row>
        <row r="15860">
          <cell r="A15860" t="str">
            <v>M-P-0031-2-002-014</v>
          </cell>
          <cell r="B15860" t="str">
            <v>1190X500 VISTA.PSLMZ.CEL.AY.YZY.CTSZ(L)(18)HQ230V300W50HzCLI.KARE.AYR.ON/OF.FIS.KR.+GRI.KBL.(L)</v>
          </cell>
        </row>
        <row r="15861">
          <cell r="A15861" t="str">
            <v>M-P-0031-2-002-013</v>
          </cell>
          <cell r="B15861" t="str">
            <v>1190X500 VISTA.PSLMZ.CEL.AY.YZY.CTSZ(R)(18)(B)RD230V300W50HzCLI.30X30.ON/OF.FIS.AY.YZY.GRI.KBL.(R)</v>
          </cell>
        </row>
        <row r="15862">
          <cell r="A15862" t="str">
            <v>M-P-0031-2-002-012</v>
          </cell>
          <cell r="B15862" t="str">
            <v>770X500 VISTA.PSLMZ.CEL.AY.YZY.CTSZ(R)(12)(B)RD230V200W50HzCLI.30X30.ON/OF.FIS.AY.YZY.GRI.KBL.(R)</v>
          </cell>
        </row>
        <row r="15863">
          <cell r="A15863" t="str">
            <v>M-P-0031-2-002-011</v>
          </cell>
          <cell r="B15863" t="str">
            <v>790X500 VISTA.PSLMZ.CEL.AY.YZY.CTSZ(R)(7)(B)RD230V200W50HzCLI.30X30.ON/OF.FIS.FRC.YZY.GRI.KBL.(L)</v>
          </cell>
        </row>
        <row r="15864">
          <cell r="A15864" t="str">
            <v>M-P-0031-2-002-010</v>
          </cell>
          <cell r="B15864" t="str">
            <v>1400X500 VISTA.PSLMZ.CEL.AY.YZY.CTSZ(L)(21)(B)RD230V400W50HzCLI.30X30.KBL.GIZ.ON/OF.AY.YZY+RZT(R)</v>
          </cell>
        </row>
        <row r="15865">
          <cell r="A15865" t="str">
            <v>M-P-0031-2-002-009</v>
          </cell>
          <cell r="B15865" t="str">
            <v>1190X500 VISTA.PSLMZ.CEL.AY.YZY.CTSZ(R)(18)(B)RD230V300W50HzCLI.30X30.KBL.GIZ.ON/OF.AY.YZY+RZT(L)</v>
          </cell>
        </row>
        <row r="15866">
          <cell r="A15866" t="str">
            <v>M-P-0031-2-002-008</v>
          </cell>
          <cell r="B15866" t="str">
            <v>1190X500 VISTA.PSLMZ.CEL.AY.YZY.CTSZ(18)HQ230V300W50HzCLI.KARE.AYR.ON/OF.FIS.KR.+GRI.KBL.HEC.1.1(R)</v>
          </cell>
        </row>
        <row r="15867">
          <cell r="A15867" t="str">
            <v>M-P-0031-2-002-007</v>
          </cell>
          <cell r="B15867" t="str">
            <v>1190X500 VISTA.PSLMZ.CEL.AY.YZY.CTSZ(18)HQ230V300W50HzCLI.KARE.AYR.ON/OF.FIS.KR.+GRI.KBL.HEC.1.R</v>
          </cell>
        </row>
        <row r="15868">
          <cell r="A15868" t="str">
            <v>M-P-0031-2-002-006</v>
          </cell>
          <cell r="B15868" t="str">
            <v>1190X500 VISTA.PSLMZ.CEL.AY.YZY.CTSZ(18)SOL.RD230V300W50HzCLI.30X30.KBL.GIZ.ON/OF.AY.YZY+RZT</v>
          </cell>
        </row>
        <row r="15869">
          <cell r="A15869" t="str">
            <v>M-P-0031-2-001-009</v>
          </cell>
          <cell r="B15869" t="str">
            <v>770X500 VISTA.PSLMZ.CEL.FRC.YZY.CTSZ.(R)(12)(B)FR230V200W50HzCLI-STD.FIS.GRI.+(KAPAK)(L)</v>
          </cell>
        </row>
        <row r="15870">
          <cell r="A15870" t="str">
            <v>M-P-0031-2-001-008</v>
          </cell>
          <cell r="B15870" t="str">
            <v>1190X500 VISTA.PSLMZ.CEL.FRC.YZY.CTSZ(18)HQ230V300W50HzCLI.KARE.AYR.ON/OF.FIS.KR.+GRI.KBL.HEC.1.R</v>
          </cell>
        </row>
        <row r="15871">
          <cell r="A15871" t="str">
            <v>M-P-0031-2-001-007</v>
          </cell>
          <cell r="B15871" t="str">
            <v>1190X500 VISTA.PSLMZ.CEL.FRC.YZY.CTSZ.(18)RD230V300W50HzCLI.30X30.KBL.GIZ.ON/OF.FRC.YZY+RZT</v>
          </cell>
        </row>
        <row r="15872">
          <cell r="A15872" t="str">
            <v>M-P-0031-2-001-005</v>
          </cell>
          <cell r="B15872" t="str">
            <v>1400X500 VISTAPSLMZ.CEL.FRC.CTSZ.(21)HT230V300W50HzCLIFASTONODATMS.FIS.GRI</v>
          </cell>
        </row>
        <row r="15873">
          <cell r="A15873" t="str">
            <v>M-P-0031-2-001-004</v>
          </cell>
          <cell r="B15873" t="str">
            <v>770X500 VISTA.PSLMZ.CEL.FRC.YZY.CTSZ.(12)RD230V200W50HzCLI.30X30.KBL.GIZ.ON/OF.FRC.YZY+RZT</v>
          </cell>
        </row>
        <row r="15874">
          <cell r="A15874" t="str">
            <v>M-P-0031-1-205-004</v>
          </cell>
          <cell r="B15874" t="str">
            <v>770X500 VISTA.BAZ.PSLMZ.CEL.CTSZ.RUSSET.(R)(12)(B)</v>
          </cell>
        </row>
        <row r="15875">
          <cell r="A15875" t="str">
            <v>M-P-0031-1-205-003</v>
          </cell>
          <cell r="B15875" t="str">
            <v>1190X500 VISTA.BAZ.PSLMZ.CEL.CTSZ.RUSSET.(R)(18)(B)</v>
          </cell>
        </row>
        <row r="15876">
          <cell r="A15876" t="str">
            <v>M-P-0031-1-205-002</v>
          </cell>
          <cell r="B15876" t="str">
            <v>1190X500 VISTAPSLMZ.CEL.RUSSET.CTSZ.(R)(18)(B)</v>
          </cell>
        </row>
        <row r="15877">
          <cell r="A15877" t="str">
            <v>M-P-0031-1-205-001</v>
          </cell>
          <cell r="B15877" t="str">
            <v>770X500 VISTAPSLMZ.CEL.RUSSET.CTSZ.(R)(12)(B)</v>
          </cell>
        </row>
        <row r="15878">
          <cell r="A15878" t="str">
            <v>M-P-0031-1-151-006</v>
          </cell>
          <cell r="B15878" t="str">
            <v>1190X500 VISTA.BAZ.PSLMZ.CEL.CTSZ.NAVY.BLUE.(R)(18)(B)</v>
          </cell>
        </row>
        <row r="15879">
          <cell r="A15879" t="str">
            <v>M-P-0031-1-151-005</v>
          </cell>
          <cell r="B15879" t="str">
            <v>1400X500 VISTA.BAZ.PSLMZ.CEL.CTSZ.NAVY.BLUE.(R)(21)(B)</v>
          </cell>
        </row>
        <row r="15880">
          <cell r="A15880" t="str">
            <v>M-P-0031-1-151-004</v>
          </cell>
          <cell r="B15880" t="str">
            <v>770X500 VISTA.BAZ.PSLMZ.CEL.CTSZ.NAVY.BLUE.(R)(12)(B)</v>
          </cell>
        </row>
        <row r="15881">
          <cell r="A15881" t="str">
            <v>M-P-0031-1-151-003</v>
          </cell>
          <cell r="B15881" t="str">
            <v>1400X500 VISTAPSLMZ.CEL.NAVY.BLUE.RAL5003.CTSZ.(R)(21)(B)</v>
          </cell>
        </row>
        <row r="15882">
          <cell r="A15882" t="str">
            <v>M-P-0031-1-151-002</v>
          </cell>
          <cell r="B15882" t="str">
            <v>1190X500 VISTAPSLMZ.CEL.NAVY.BLUE.RAL5003.CTSZ.(R)(18)(B)</v>
          </cell>
        </row>
        <row r="15883">
          <cell r="A15883" t="str">
            <v>M-P-0031-1-151-001</v>
          </cell>
          <cell r="B15883" t="str">
            <v>770X500 VISTAPSLMZ.CEL.NAVY.BLUE.RAL5003.CTSZ.(R)(12)(B)</v>
          </cell>
        </row>
        <row r="15884">
          <cell r="A15884" t="str">
            <v>M-P-0031-1-149-006</v>
          </cell>
          <cell r="B15884" t="str">
            <v>770X500 VISTA.BAZ.PSLMZ.CEL.CTSZ.CLEOPATRA.(R)(12)(B)</v>
          </cell>
        </row>
        <row r="15885">
          <cell r="A15885" t="str">
            <v>M-P-0031-1-149-005</v>
          </cell>
          <cell r="B15885" t="str">
            <v>1190X500 VISTA.BAZ.PSLMZ.CEL.CTSZ.CLEOPATRA.(R)(18)(B)</v>
          </cell>
        </row>
        <row r="15886">
          <cell r="A15886" t="str">
            <v>M-P-0031-1-149-004</v>
          </cell>
          <cell r="B15886" t="str">
            <v>1400X500 VISTA.BAZ.PSLMZ.CEL.CTSZ.CLEOPATRA.(R)(21)(B)</v>
          </cell>
        </row>
        <row r="15887">
          <cell r="A15887" t="str">
            <v>M-P-0031-1-149-003</v>
          </cell>
          <cell r="B15887" t="str">
            <v>1400X500 VISTAPSLMZ.CEL.CLEOPATRA.CTSZ.(R)(21)(B)</v>
          </cell>
        </row>
        <row r="15888">
          <cell r="A15888" t="str">
            <v>M-P-0031-1-149-002</v>
          </cell>
          <cell r="B15888" t="str">
            <v>1190X500 VISTAPSLMZ.CEL.CLEOPATRA.CTSZ.(R)(18)(B)</v>
          </cell>
        </row>
        <row r="15889">
          <cell r="A15889" t="str">
            <v>M-P-0031-1-149-001</v>
          </cell>
          <cell r="B15889" t="str">
            <v>770X500 VISTAPSLMZ.CEL.CLEOPATRA.CTSZ.(R)(12)(B)</v>
          </cell>
        </row>
        <row r="15890">
          <cell r="A15890" t="str">
            <v>M-P-0031-1-094-007</v>
          </cell>
          <cell r="B15890" t="str">
            <v>770X500 VISTA.BAZ.PSLMZ.CEL.NIGHT.BLACK.(L)(12)(B)</v>
          </cell>
        </row>
        <row r="15891">
          <cell r="A15891" t="str">
            <v>M-P-0031-1-094-006</v>
          </cell>
          <cell r="B15891" t="str">
            <v>770X500 VISTA.BAZ.PSLMZ.CEL.CTSZ.NIGHT.BLACK.(R)(12)(B)</v>
          </cell>
        </row>
        <row r="15892">
          <cell r="A15892" t="str">
            <v>M-P-0031-1-094-005</v>
          </cell>
          <cell r="B15892" t="str">
            <v>1190X500 VISTA.BAZ.PSLMZ.CEL.CTSZ.NIGHT.BLACK.(18)(B)</v>
          </cell>
        </row>
        <row r="15893">
          <cell r="A15893" t="str">
            <v>M-P-0031-1-094-004</v>
          </cell>
          <cell r="B15893" t="str">
            <v>1400X500 VISTA.BAZ.PSLMZ.CEL.CTSZ.NIGHT.BLACK.(21)(B)</v>
          </cell>
        </row>
        <row r="15894">
          <cell r="A15894" t="str">
            <v>M-P-0031-1-094-003</v>
          </cell>
          <cell r="B15894" t="str">
            <v>1400X500 VISTAPSLMZ.CEL.NIGHT.BLACK.CTSZ.(21)(B)</v>
          </cell>
        </row>
        <row r="15895">
          <cell r="A15895" t="str">
            <v>M-P-0031-1-094-002</v>
          </cell>
          <cell r="B15895" t="str">
            <v>770X500 VISTAPSLMZ.CEL.NIGHT.BLACK.CTSZ.(R)(12)(B)</v>
          </cell>
        </row>
        <row r="15896">
          <cell r="A15896" t="str">
            <v>M-P-0031-1-094-001</v>
          </cell>
          <cell r="B15896" t="str">
            <v>1190X500 VISTAPSLMZ.CEL.NIGHT.BLACK.CTSZ.(18)(B)</v>
          </cell>
        </row>
        <row r="15897">
          <cell r="A15897" t="str">
            <v>M-P-0031-1-003-024</v>
          </cell>
          <cell r="B15897" t="str">
            <v>1200X500 VISTA.(TGG).BAZ.PSLMZ.CEL.ON/OFF.GIZ.BAG.FRC+AY.YZY.CITA.(R)(17)(B)</v>
          </cell>
        </row>
        <row r="15898">
          <cell r="A15898" t="str">
            <v>M-P-0031-1-003-023</v>
          </cell>
          <cell r="B15898" t="str">
            <v>1190X500 VISTA.(TGG).BAZ.PSLMZ.CEL.FRC+AY.YZY.CITA.(L)(18)(B)</v>
          </cell>
        </row>
        <row r="15899">
          <cell r="A15899" t="str">
            <v>M-P-0031-1-003-022</v>
          </cell>
          <cell r="B15899" t="str">
            <v>1200X500 VISTA.(TGG).BAZ.PSLMZ.CEL.ON/OFF.GIZ.BAG.FRC+AY.YZY.CITA.(17)(B)</v>
          </cell>
        </row>
        <row r="15900">
          <cell r="A15900" t="str">
            <v>M-P-0031-1-003-021</v>
          </cell>
          <cell r="B15900" t="str">
            <v>1190X500 VISTA.(TGG).BAZ.PSLMZ.CEL.FRC+AY.YZY.CITA.(18)(B)</v>
          </cell>
        </row>
        <row r="15901">
          <cell r="A15901" t="str">
            <v>M-P-0031-1-003-020</v>
          </cell>
          <cell r="B15901" t="str">
            <v>980X500 VISTA.BAZ.PSLMZ.CEL.FRC+AY.YZY.CITA.(15)(B)</v>
          </cell>
        </row>
        <row r="15902">
          <cell r="A15902" t="str">
            <v>M-P-0031-1-003-019</v>
          </cell>
          <cell r="B15902" t="str">
            <v>1190X500 VISTA.BAZ.PSLMZ.CEL.FRC+AY.YZY.CITA.(18)(B)</v>
          </cell>
        </row>
        <row r="15903">
          <cell r="A15903" t="str">
            <v>M-P-0031-1-003-018</v>
          </cell>
          <cell r="B15903" t="str">
            <v>770X500 VISTA.BAZ.PSLMZ.CEL.FRC+AY.YZY.CITA.(12)(B)</v>
          </cell>
        </row>
        <row r="15904">
          <cell r="A15904" t="str">
            <v>M-P-0031-1-003-017</v>
          </cell>
          <cell r="B15904" t="str">
            <v>1400X500 VISTA.(ACV).BAZ.PSLMZ.CEL.FRC+AY.YZY.CITA.(21)(B)</v>
          </cell>
        </row>
        <row r="15905">
          <cell r="A15905" t="str">
            <v>M-P-0031-1-003-016</v>
          </cell>
          <cell r="B15905" t="str">
            <v>770X500 VISTA.(IPT).BAZ.PSLMZ.CEL.FRC+AY.YZY.CITA.(12)(B)</v>
          </cell>
        </row>
        <row r="15906">
          <cell r="A15906" t="str">
            <v>M-P-0031-1-003-015</v>
          </cell>
          <cell r="B15906" t="str">
            <v>1190X500 VISTA.(ACV).BAZ.PSLMZ.CEL.FRC+AY.YZY.CITA.(18)(B)</v>
          </cell>
        </row>
        <row r="15907">
          <cell r="A15907" t="str">
            <v>M-P-0031-1-003-014</v>
          </cell>
          <cell r="B15907" t="str">
            <v>1400X500 VISTA.BAZ.PSLMZ.CEL.FRC+AY.YZY.CITA.(21)(B)</v>
          </cell>
        </row>
        <row r="15908">
          <cell r="A15908" t="str">
            <v>M-P-0031-1-003-013</v>
          </cell>
          <cell r="B15908" t="str">
            <v>770X500 VISTA.(IPT).PSLMZ.CEL.FRC.+AY.YZY.CITA(12)</v>
          </cell>
        </row>
        <row r="15909">
          <cell r="A15909" t="str">
            <v>M-P-0031-1-003-011</v>
          </cell>
          <cell r="B15909" t="str">
            <v>770X500  VISTAPSLMZ.CEL.FRC.+AY.YZY.CITA(12)(B)</v>
          </cell>
        </row>
        <row r="15910">
          <cell r="A15910" t="str">
            <v>M-P-0031-1-003-009</v>
          </cell>
          <cell r="B15910" t="str">
            <v>980X500 VISTAPSLMZ.CEL.FRC.+AY.YZY.CITA(15)</v>
          </cell>
        </row>
        <row r="15911">
          <cell r="A15911" t="str">
            <v>M-P-0031-1-003-008</v>
          </cell>
          <cell r="B15911" t="str">
            <v>1400X500 VISTA(ACV)PSLMZ.CEL.FRC.+AY.YZY.CITA(21)</v>
          </cell>
        </row>
        <row r="15912">
          <cell r="A15912" t="str">
            <v>M-P-0031-1-003-007</v>
          </cell>
          <cell r="B15912" t="str">
            <v>1190X500 VISTA(ACV)PSLMZ.CEL.FRC.+AY.YZY.CITA(18)</v>
          </cell>
        </row>
        <row r="15913">
          <cell r="A15913" t="str">
            <v>M-P-0031-1-003-004</v>
          </cell>
          <cell r="B15913" t="str">
            <v>1400X500 VISTA.PSLMZ.CEL.FRC.+AY.YZY.CITA(21)(B)</v>
          </cell>
        </row>
        <row r="15914">
          <cell r="A15914" t="str">
            <v>M-P-0031-1-003-002</v>
          </cell>
          <cell r="B15914" t="str">
            <v>1190X500 VISTA.PSLMZ.CEL.FRC.+AY.YZY.CITA(18)(B)</v>
          </cell>
        </row>
        <row r="15915">
          <cell r="A15915" t="str">
            <v>M-P-0031-1-002-025</v>
          </cell>
          <cell r="B15915" t="str">
            <v>1400X500 VISTA.(ACV).BAZ.PSLMZ.CEL.CTSZ.AY.YZY.(21)(B)</v>
          </cell>
        </row>
        <row r="15916">
          <cell r="A15916" t="str">
            <v>M-P-0031-1-002-024</v>
          </cell>
          <cell r="B15916" t="str">
            <v>770X500 VISTA.(IPT).BAZ.PSLMZ.CEL.CTSZ.AY.YZY.(12)(B)</v>
          </cell>
        </row>
        <row r="15917">
          <cell r="A15917" t="str">
            <v>M-P-0031-1-002-023</v>
          </cell>
          <cell r="B15917" t="str">
            <v>770X500 VISTA.BAZ.PSLMZ.CEL.CTSZ.AY.YZY.(12)(B)</v>
          </cell>
        </row>
        <row r="15918">
          <cell r="A15918" t="str">
            <v>M-P-0031-1-002-022</v>
          </cell>
          <cell r="B15918" t="str">
            <v>1400X500 VISTA.BAZ.PSLMZ.CEL.CTSZ.AY.YZY.(L)(21)(B)</v>
          </cell>
        </row>
        <row r="15919">
          <cell r="A15919" t="str">
            <v>M-P-0031-1-002-021</v>
          </cell>
          <cell r="B15919" t="str">
            <v>980X500 VISTA.BAZ.PSLMZ.CEL.AY.YZY.(15)(B)</v>
          </cell>
        </row>
        <row r="15920">
          <cell r="A15920" t="str">
            <v>M-P-0031-1-002-020</v>
          </cell>
          <cell r="B15920" t="str">
            <v>870X400 VISTA.BAZ.PSLMZ.CEL.CTSZ.AY.YZY.(12)(B)AKS:100MM</v>
          </cell>
        </row>
        <row r="15921">
          <cell r="A15921" t="str">
            <v>M-P-0031-1-002-019</v>
          </cell>
          <cell r="B15921" t="str">
            <v>1190X500 VISTA.(ACV).BAZ.PSLMZ.CEL.CTSZ.AY.YZY.(18)(B)</v>
          </cell>
        </row>
        <row r="15922">
          <cell r="A15922" t="str">
            <v>M-P-0031-1-002-018</v>
          </cell>
          <cell r="B15922" t="str">
            <v>1400X500 VISTA.BAZ.PSLMZ.CEL.CTSZ.AY.YZY.(21)(B)</v>
          </cell>
        </row>
        <row r="15923">
          <cell r="A15923" t="str">
            <v>M-P-0031-1-002-017</v>
          </cell>
          <cell r="B15923" t="str">
            <v>1190X500 VISTA.BAZ.PSLMZ.CEL.CTSZ.AY.YZY.(18)(B)</v>
          </cell>
        </row>
        <row r="15924">
          <cell r="A15924" t="str">
            <v>M-P-0031-1-002-013</v>
          </cell>
          <cell r="B15924" t="str">
            <v>790X500 VISTAPSLMZ.CEL.AY.YZY.CTSZ.(6)</v>
          </cell>
        </row>
        <row r="15925">
          <cell r="A15925" t="str">
            <v>M-P-0031-1-002-012</v>
          </cell>
          <cell r="B15925" t="str">
            <v>770X500 VISTA.(IPT).PSLMZ.CEL.AY.YZY.CTSZ.(12)</v>
          </cell>
        </row>
        <row r="15926">
          <cell r="A15926" t="str">
            <v>M-P-0031-1-002-009</v>
          </cell>
          <cell r="B15926" t="str">
            <v>1400X500 VISTA(ACV)PSLMZ.CEL.AY.YZY.CTSZ.(21)</v>
          </cell>
        </row>
        <row r="15927">
          <cell r="A15927" t="str">
            <v>M-P-0031-1-002-008</v>
          </cell>
          <cell r="B15927" t="str">
            <v>1190X500 VISTA(ACV)PSLMZ.CEL.AY.YZY.CTSZ.(18)</v>
          </cell>
        </row>
        <row r="15928">
          <cell r="A15928" t="str">
            <v>M-P-0031-1-002-007</v>
          </cell>
          <cell r="B15928" t="str">
            <v>870X400 VISTA.PSLMZ.CEL.AY.YZY.CTSZ.(12)AKS:100MM</v>
          </cell>
        </row>
        <row r="15929">
          <cell r="A15929" t="str">
            <v>M-P-0031-1-002-006</v>
          </cell>
          <cell r="B15929" t="str">
            <v>980X500 VISTAPSLMZ.CEL.AY.YZY.CTSZ.(15)</v>
          </cell>
        </row>
        <row r="15930">
          <cell r="A15930" t="str">
            <v>M-P-0031-1-002-003</v>
          </cell>
          <cell r="B15930" t="str">
            <v>1400X500 VISTAPSLMZ.CEL.AY.YZY.CTSZ.(21)(B)</v>
          </cell>
        </row>
        <row r="15931">
          <cell r="A15931" t="str">
            <v>M-P-0031-1-002-002</v>
          </cell>
          <cell r="B15931" t="str">
            <v>1190X500 VISTAPSLMZ.CEL.AY.YZY.CTSZ.(18)(B)</v>
          </cell>
        </row>
        <row r="15932">
          <cell r="A15932" t="str">
            <v>M-P-0031-1-002-001</v>
          </cell>
          <cell r="B15932" t="str">
            <v>770X500 VISTAPSLMZ.CEL.AY.YZY.CTSZ.(12)(B)</v>
          </cell>
        </row>
        <row r="15933">
          <cell r="A15933" t="str">
            <v>M-P-0031-1-001-023</v>
          </cell>
          <cell r="B15933" t="str">
            <v>770X500 VISTA.BAZ.PSLMZ.CEL.CTSZ.FRC.YZY.(R)(12)(B)</v>
          </cell>
        </row>
        <row r="15934">
          <cell r="A15934" t="str">
            <v>M-P-0031-1-001-022</v>
          </cell>
          <cell r="B15934" t="str">
            <v>980X500 VISTA.BAZ.PSLMZ.CEL.FRC.YZY.(15)(B)</v>
          </cell>
        </row>
        <row r="15935">
          <cell r="A15935" t="str">
            <v>M-P-0031-1-001-021</v>
          </cell>
          <cell r="B15935" t="str">
            <v>770X500 VISTA.BAZ.PSLMZ.CEL.CTSZ.FRC.YZY.(12)(B)</v>
          </cell>
        </row>
        <row r="15936">
          <cell r="A15936" t="str">
            <v>M-P-0031-1-001-020</v>
          </cell>
          <cell r="B15936" t="str">
            <v>1190X500 VISTA.(SPH).BAZ.PSLMZ.CEL.CTSZ.FRC.YZY.(R)(18)(B)</v>
          </cell>
        </row>
        <row r="15937">
          <cell r="A15937" t="str">
            <v>M-P-0031-1-001-019</v>
          </cell>
          <cell r="B15937" t="str">
            <v>1190X500 VISTA.BAZ.PSLMZ.CEL.CTSZ.FRC.YZY.(18)(B)</v>
          </cell>
        </row>
        <row r="15938">
          <cell r="A15938" t="str">
            <v>M-P-0031-1-001-018</v>
          </cell>
          <cell r="B15938" t="str">
            <v>1400X500 VISTA.BAZ.PSLMZ.CEL.CTSZ.FRC.YZY.(21)(B)</v>
          </cell>
        </row>
        <row r="15939">
          <cell r="A15939" t="str">
            <v>M-P-0031-1-001-012</v>
          </cell>
          <cell r="B15939" t="str">
            <v>770X500 VISTAPSLMZ.CEL.FRC.YZY.CTSZ.(12)</v>
          </cell>
        </row>
        <row r="15940">
          <cell r="A15940" t="str">
            <v>M-P-0031-1-001-007</v>
          </cell>
          <cell r="B15940" t="str">
            <v>980X500 VISTAPSLMZ.CEL.FRC.YZY.CTSZ.(15)</v>
          </cell>
        </row>
        <row r="15941">
          <cell r="A15941" t="str">
            <v>M-P-0031-1-001-003</v>
          </cell>
          <cell r="B15941" t="str">
            <v>1400X500 VISTAPSLMZ.CEL.FRC.YZY.CTSZ.(21)</v>
          </cell>
        </row>
        <row r="15942">
          <cell r="A15942" t="str">
            <v>M-P-0031-1-001-002</v>
          </cell>
          <cell r="B15942" t="str">
            <v>1190X500 VISTA.(SPH).PSLMZ.CEL.FRC.YZY.CTSZ.(R)(18)(B)</v>
          </cell>
        </row>
        <row r="15943">
          <cell r="A15943" t="str">
            <v>M-P-0031-1-001-001</v>
          </cell>
          <cell r="B15943" t="str">
            <v>1190X500 VISTAPSLMZ.CEL.FRC.YZY.CTSZ.(18)</v>
          </cell>
        </row>
        <row r="15944">
          <cell r="A15944" t="str">
            <v>M-P-0030-2-149-001</v>
          </cell>
          <cell r="B15944" t="str">
            <v>1190X600 RADO.PSLMZ.CEL.CLEOPATRA.CTSZ.(18)RD230V300W50HzCLI.30X30.ON/OF.FSIZ.CLEOPATRA.GRI.KBL(L)</v>
          </cell>
        </row>
        <row r="15945">
          <cell r="A15945" t="str">
            <v>M-P-0030-2-003-014</v>
          </cell>
          <cell r="B15945" t="str">
            <v>1400X600 RADO.PSLMZ.CEL.FRC.+AY.YZY.CITA(21)RD230V300W50HzCLI.30X30.ON/OF.FSIZ.FRC.YZY.GRI.KBL.(L)</v>
          </cell>
        </row>
        <row r="15946">
          <cell r="A15946" t="str">
            <v>M-P-0030-2-003-013</v>
          </cell>
          <cell r="B15946" t="str">
            <v>770X600 RADO.PSLMZ.CEL.FRC.+AY.YZY.CITA(12)(B)RD230V200W50HzCLI.30X30.KBL.GIZ.ON/OF.FRC.YZY.+RZT(R)</v>
          </cell>
        </row>
        <row r="15947">
          <cell r="A15947" t="str">
            <v>M-P-0030-2-003-012</v>
          </cell>
          <cell r="B15947" t="str">
            <v>770X600 RADO.PSLMZ.CEL.FRC.+AY.YZY.CITA(12)MIDAS.HQ230V300W50HzCLI.KARE.AYR.ON/OF.FIS.KR.+HEC.1.1</v>
          </cell>
        </row>
        <row r="15948">
          <cell r="A15948" t="str">
            <v>M-P-0030-2-003-011</v>
          </cell>
          <cell r="B15948" t="str">
            <v>770X600 RADO.PSLMZ.CEL.FRC.+AY.YZY.CITA(12)MIDAS.HQ230V200W50HzCLI.KARE.AYR.ON/OF.FIS.KR.+HEC.1.1</v>
          </cell>
        </row>
        <row r="15949">
          <cell r="A15949" t="str">
            <v>M-P-0030-2-003-010</v>
          </cell>
          <cell r="B15949" t="str">
            <v>1190X600 RADO.PSLMZ.CEL.FRC.+AY.YZY.CITA(18)MIDAS.HQ230V300W50HzCLI.KARE.AYR.ON/OF.FIS.KR.+HEC.1.1</v>
          </cell>
        </row>
        <row r="15950">
          <cell r="A15950" t="str">
            <v>M-P-0030-2-003-009</v>
          </cell>
          <cell r="B15950" t="str">
            <v>770X600 RADO.PSLMZ.CEL.FRC.+AY.YZY.CITA(12)MIDAS.HQ230V200W50HzCLI.KARE.AYR.ON/OF.FIS.KR.+HEC.1.R</v>
          </cell>
        </row>
        <row r="15951">
          <cell r="A15951" t="str">
            <v>M-P-0030-2-003-008</v>
          </cell>
          <cell r="B15951" t="str">
            <v>1190X600 RADO.PSLMZ.CEL.FRC.+AY.YZY.CITA(18)MIDAS.HQ230V300W50HzCLI.KARE.AYR.ON/OF.FIS.KR.+HEC.1.R</v>
          </cell>
        </row>
        <row r="15952">
          <cell r="A15952" t="str">
            <v>M-P-0030-2-003-007</v>
          </cell>
          <cell r="B15952" t="str">
            <v>1190X600 RADO.PSLMZ.CEL.FRC.+AY.YZY.CITA(18)RD230V300W50HzCLI.30X30.KBL.GIZ.ON/OF.FRC.YZY.+RZT</v>
          </cell>
        </row>
        <row r="15953">
          <cell r="A15953" t="str">
            <v>M-P-0030-2-003-006</v>
          </cell>
          <cell r="B15953" t="str">
            <v>1190X600 RADO.PSLMZ.CEL.FRC.+AY.YZY.CITA(18)RD230V300W50HzCLI.30X30.ON/OF.FIS.FRC.YZY.GRI.KBL</v>
          </cell>
        </row>
        <row r="15954">
          <cell r="A15954" t="str">
            <v>M-P-0030-2-003-005</v>
          </cell>
          <cell r="B15954" t="str">
            <v>1190X600 RADOPSLMZ.CEL.FRC.+AY.YZY.CITA(18)HT230V300W50HzCLIIFASTONODATMS.FSIZ.GRI</v>
          </cell>
        </row>
        <row r="15955">
          <cell r="A15955" t="str">
            <v>M-P-0030-2-002-005</v>
          </cell>
          <cell r="B15955" t="str">
            <v>770X600 RADO.PSLMZ.CEL.AY.YZY.CTSZ.(12)RD230V200W50HzCLI.30X30.ON/OF.FSIZ.AY.YZY.GRI.KBL(R)</v>
          </cell>
        </row>
        <row r="15956">
          <cell r="A15956" t="str">
            <v>M-P-0030-2-002-004</v>
          </cell>
          <cell r="B15956" t="str">
            <v>770X600 RADOPSLMZ.CEL.AY.YZY.CTSZ.(12)(B)RD230V200W50HzCLI.30x30.KBL.GIZ.ON/OF.AY.YZY.+RZT(R)</v>
          </cell>
        </row>
        <row r="15957">
          <cell r="A15957" t="str">
            <v>M-P-0030-2-002-003</v>
          </cell>
          <cell r="B15957" t="str">
            <v>1400X600 RADO.PSLMZ.CEL.AY.YZY.CTSZ.(21)RD230V300W50HzCLI.30X30.ON/OF.FSIZ.AY.YZY.GRI.KBL(R)</v>
          </cell>
        </row>
        <row r="15958">
          <cell r="A15958" t="str">
            <v>M-P-0030-2-002-002</v>
          </cell>
          <cell r="B15958" t="str">
            <v>770X600 RADOPSLMZ.CEL.AY.YZY.CTSZ.(12)(B)FR230V200W50HzCLI-STD.FIS.GRI.+(KAPAK)(L)</v>
          </cell>
        </row>
        <row r="15959">
          <cell r="A15959" t="str">
            <v>M-P-0030-2-001-007</v>
          </cell>
          <cell r="B15959" t="str">
            <v>1190X600 RADO.PSLMZ.CEL.FRC.YZY.CTSZ.(18)RD230V250W50HzCLI.30X30.ON/OF.FIS.FRC.YZY.GRI.KBL(R)</v>
          </cell>
        </row>
        <row r="15960">
          <cell r="A15960" t="str">
            <v>M-P-0030-2-001-006</v>
          </cell>
          <cell r="B15960" t="str">
            <v>1190X600 RADOPSLMZ.CEL.FRC.YZY.CTSZ.(18)RD230V300W50HzCLI.30X30.KBL.GIZ.ON/OF.FRC.YZY+RZT</v>
          </cell>
        </row>
        <row r="15961">
          <cell r="A15961" t="str">
            <v>M-P-0030-2-001-005</v>
          </cell>
          <cell r="B15961" t="str">
            <v>1190X600 RADO.PSLMZ.CEL.FRC.CTSIZ(18)RD230V300W50HzCLI.30X30.KBL.GIZ.ON/OF.FRC.YZY.+RZT</v>
          </cell>
        </row>
        <row r="15962">
          <cell r="A15962" t="str">
            <v>M-P-0030-2-001-004</v>
          </cell>
          <cell r="B15962" t="str">
            <v>770X600 RADO.PSLMZ.CEL.FRC.YZY.CTSZ.(12)RD230V150W50HzCLI.30X30.ON/OF.FIS.FRC.YZY.GRI.KBL</v>
          </cell>
        </row>
        <row r="15963">
          <cell r="A15963" t="str">
            <v>M-P-0030-2-001-003</v>
          </cell>
          <cell r="B15963" t="str">
            <v>770X600 RADOPSLMZ.CEL.FRC.YZY.CTSZ.(12)RD230V200W50HzCLI.30X30.KBL.GIZ.ON/OF.FRC.YZY+RZT</v>
          </cell>
        </row>
        <row r="15964">
          <cell r="A15964" t="str">
            <v>M-P-0030-2-001-001</v>
          </cell>
          <cell r="B15964" t="str">
            <v>1190X600 RADOPSLMZ.CEL.FRC.YZY.CTSZ(18)HT230V300W50HzCLIIFASTONODATMS.FSIZ.GRI</v>
          </cell>
        </row>
        <row r="15965">
          <cell r="A15965" t="str">
            <v>M-P-0030-1-151-006</v>
          </cell>
          <cell r="B15965" t="str">
            <v>1190X600 RADO.BAZ.PSLMZ.CEL.NAVY.BLUE.(18)(B)</v>
          </cell>
        </row>
        <row r="15966">
          <cell r="A15966" t="str">
            <v>M-P-0030-1-151-005</v>
          </cell>
          <cell r="B15966" t="str">
            <v>770X600 RADO.BAZ.PSLMZ.CEL.NAVY.BLUE.(12)(B)</v>
          </cell>
        </row>
        <row r="15967">
          <cell r="A15967" t="str">
            <v>M-P-0030-1-151-004</v>
          </cell>
          <cell r="B15967" t="str">
            <v>1400X600 RADO.BAZ.PSLMZ.CEL.NAVY.BLUE.(21)(B)</v>
          </cell>
        </row>
        <row r="15968">
          <cell r="A15968" t="str">
            <v>M-P-0030-1-151-003</v>
          </cell>
          <cell r="B15968" t="str">
            <v>1400X600 RADOPSLMZ.CEL.NAVY.BLUE.RAL5003(21)</v>
          </cell>
        </row>
        <row r="15969">
          <cell r="A15969" t="str">
            <v>M-P-0030-1-151-002</v>
          </cell>
          <cell r="B15969" t="str">
            <v>1190X600 RADOPSLMZ.CEL.NAVY.BLUE.RAL5003(18)</v>
          </cell>
        </row>
        <row r="15970">
          <cell r="A15970" t="str">
            <v>M-P-0030-1-151-001</v>
          </cell>
          <cell r="B15970" t="str">
            <v>770X600 RADOPSLMZ.CEL.NAVY.BLUE.RAL5003(12)</v>
          </cell>
        </row>
        <row r="15971">
          <cell r="A15971" t="str">
            <v>M-P-0030-1-149-006</v>
          </cell>
          <cell r="B15971" t="str">
            <v>1400X600 RADO.BAZ.PSLMZ.CEL.CLEOPATRA.(21)(B)</v>
          </cell>
        </row>
        <row r="15972">
          <cell r="A15972" t="str">
            <v>M-P-0030-1-149-005</v>
          </cell>
          <cell r="B15972" t="str">
            <v>1190X600 RADO.BAZ.PSLMZ.CEL.CLEOPATRA.(18)(B)</v>
          </cell>
        </row>
        <row r="15973">
          <cell r="A15973" t="str">
            <v>M-P-0030-1-149-004</v>
          </cell>
          <cell r="B15973" t="str">
            <v>770X600 RADO.BAZ.PSLMZ.CEL.CLEOPATRA.(12)(B)</v>
          </cell>
        </row>
        <row r="15974">
          <cell r="A15974" t="str">
            <v>M-P-0030-1-149-003</v>
          </cell>
          <cell r="B15974" t="str">
            <v>1400X600 RADOPSLMZ.CEL.CLEOPATRA(21)</v>
          </cell>
        </row>
        <row r="15975">
          <cell r="A15975" t="str">
            <v>M-P-0030-1-149-002</v>
          </cell>
          <cell r="B15975" t="str">
            <v>1190X600 RADOPSLMZ.CEL.CLEOPATRA(18)</v>
          </cell>
        </row>
        <row r="15976">
          <cell r="A15976" t="str">
            <v>M-P-0030-1-149-001</v>
          </cell>
          <cell r="B15976" t="str">
            <v>770X600 RADOPSLMZ.CEL.CLEOPATRA(12)</v>
          </cell>
        </row>
        <row r="15977">
          <cell r="A15977" t="str">
            <v>M-P-0030-1-094-006</v>
          </cell>
          <cell r="B15977" t="str">
            <v>770X600 RADO.BAZ.PSLMZ.CEL.NIGHT.BLACK.(12)(B)</v>
          </cell>
        </row>
        <row r="15978">
          <cell r="A15978" t="str">
            <v>M-P-0030-1-094-005</v>
          </cell>
          <cell r="B15978" t="str">
            <v>1400X600 RADO.BAZ.PSLMZ.CEL.NIGHT.BLACK.(21)(B)</v>
          </cell>
        </row>
        <row r="15979">
          <cell r="A15979" t="str">
            <v>M-P-0030-1-094-004</v>
          </cell>
          <cell r="B15979" t="str">
            <v>1190X600 RADO.BAZ.PSLMZ.CEL.NIGHT.BLACK.(18)(B)</v>
          </cell>
        </row>
        <row r="15980">
          <cell r="A15980" t="str">
            <v>M-P-0030-1-094-003</v>
          </cell>
          <cell r="B15980" t="str">
            <v>1400X600 RADOPSLMZ.CEL.NIGHT.BLACK.(21)</v>
          </cell>
        </row>
        <row r="15981">
          <cell r="A15981" t="str">
            <v>M-P-0030-1-094-002</v>
          </cell>
          <cell r="B15981" t="str">
            <v>1190X600 RADOPSLMZ.CEL.NIGHT.BLACK.(18)</v>
          </cell>
        </row>
        <row r="15982">
          <cell r="A15982" t="str">
            <v>M-P-0030-1-094-001</v>
          </cell>
          <cell r="B15982" t="str">
            <v>770X600 RADOPSLMZ.CEL.NIGHT.BLACK.(12)</v>
          </cell>
        </row>
        <row r="15983">
          <cell r="A15983" t="str">
            <v>M-P-0030-1-003-019</v>
          </cell>
          <cell r="B15983" t="str">
            <v>1190X600 RADO.(ACV).BAZ.PSLMZ.CEL.FRC+AY.YZY.CITA.(18)(B)</v>
          </cell>
        </row>
        <row r="15984">
          <cell r="A15984" t="str">
            <v>M-P-0030-1-003-018</v>
          </cell>
          <cell r="B15984" t="str">
            <v>1400X600 RADO.BAZ.PSLMZ.CEL.FRC+AY.YZY.CITA.(21)(B)</v>
          </cell>
        </row>
        <row r="15985">
          <cell r="A15985" t="str">
            <v>M-P-0030-1-003-017</v>
          </cell>
          <cell r="B15985" t="str">
            <v>770X600 RADO.BAZ.PSLMZ.CEL.FRC+AY.YZY.CITA.(12)(B)</v>
          </cell>
        </row>
        <row r="15986">
          <cell r="A15986" t="str">
            <v>M-P-0030-1-003-016</v>
          </cell>
          <cell r="B15986" t="str">
            <v>1190X600 RADO.BAZ.PSLMZ.CEL.FRC+AY.YZY.CITA.(18)(B)</v>
          </cell>
        </row>
        <row r="15987">
          <cell r="A15987" t="str">
            <v>M-P-0030-1-003-015</v>
          </cell>
          <cell r="B15987" t="str">
            <v>1400X600 RADO.(ACV).BAZ.PSLMZ.CEL.FRC+AY.YZY.CITA.(21)(B)</v>
          </cell>
        </row>
        <row r="15988">
          <cell r="A15988" t="str">
            <v>M-P-0030-1-003-008</v>
          </cell>
          <cell r="B15988" t="str">
            <v>770X600 RADOPSLMZ.CEL.FRC.+AY.YZY.CITA(12)</v>
          </cell>
        </row>
        <row r="15989">
          <cell r="A15989" t="str">
            <v>M-P-0030-1-003-006</v>
          </cell>
          <cell r="B15989" t="str">
            <v>1400X600 RADO(ACV)PSLMZ.CEL.FRC.+AY.YZY.CITA(21)</v>
          </cell>
        </row>
        <row r="15990">
          <cell r="A15990" t="str">
            <v>M-P-0030-1-003-005</v>
          </cell>
          <cell r="B15990" t="str">
            <v>1190X600 RADO(ACV)PSLMZ.CEL.FRC.+AY.YZY.CITA(18)</v>
          </cell>
        </row>
        <row r="15991">
          <cell r="A15991" t="str">
            <v>M-P-0030-1-003-004</v>
          </cell>
          <cell r="B15991" t="str">
            <v>1400X600 RADOPSLMZ.CEL.FRC.+AY.YZY.CITA(21)</v>
          </cell>
        </row>
        <row r="15992">
          <cell r="A15992" t="str">
            <v>M-P-0030-1-003-003</v>
          </cell>
          <cell r="B15992" t="str">
            <v>1190X600 RADOPSLMZ.CEL.FRC.+AY.YZY.CITA(18)</v>
          </cell>
        </row>
        <row r="15993">
          <cell r="A15993" t="str">
            <v>M-P-0030-1-002-011</v>
          </cell>
          <cell r="B15993" t="str">
            <v>770X600 RADO.BAZ.PSLMZ.CEL.CTSZ.AY.YZY.(12)(B)</v>
          </cell>
        </row>
        <row r="15994">
          <cell r="A15994" t="str">
            <v>M-P-0030-1-002-010</v>
          </cell>
          <cell r="B15994" t="str">
            <v>1400X600 RADO.(ACV).BAZ.PSLMZ.CEL.CTSZ.AY.YZY.(21)(B)</v>
          </cell>
        </row>
        <row r="15995">
          <cell r="A15995" t="str">
            <v>M-P-0030-1-002-009</v>
          </cell>
          <cell r="B15995" t="str">
            <v>1400X600 RADO.BAZ.PSLMZ.CEL.CTSZ.AY.YZY.(21)(B)</v>
          </cell>
        </row>
        <row r="15996">
          <cell r="A15996" t="str">
            <v>M-P-0030-1-002-008</v>
          </cell>
          <cell r="B15996" t="str">
            <v>1190X600 RADO.(ACV).BAZ.PSLMZ.CEL.CTSZ.AY.YZY.(18)(B)</v>
          </cell>
        </row>
        <row r="15997">
          <cell r="A15997" t="str">
            <v>M-P-0030-1-002-007</v>
          </cell>
          <cell r="B15997" t="str">
            <v>1190X600 RADO.BAZ.PSLMZ.CEL.CTSZ.AY.YZY.(18)(B)</v>
          </cell>
        </row>
        <row r="15998">
          <cell r="A15998" t="str">
            <v>M-P-0030-1-002-006</v>
          </cell>
          <cell r="B15998" t="str">
            <v>1190X600 RADO(ACV)PSLMZ.CEL.AY.YZY.CTSZ.(18)</v>
          </cell>
        </row>
        <row r="15999">
          <cell r="A15999" t="str">
            <v>M-P-0030-1-002-005</v>
          </cell>
          <cell r="B15999" t="str">
            <v>770X600 RADOPSLMZ.CEL.AY.YZY.CTSZ.(12)</v>
          </cell>
        </row>
        <row r="16000">
          <cell r="A16000" t="str">
            <v>M-P-0030-1-002-004</v>
          </cell>
          <cell r="B16000" t="str">
            <v>1400X600 RADO(ACV)PSLMZ.CEL.AY.YZY.CTSZ.(21)</v>
          </cell>
        </row>
        <row r="16001">
          <cell r="A16001" t="str">
            <v>M-P-0030-1-002-002</v>
          </cell>
          <cell r="B16001" t="str">
            <v>1400X600 RADOPSLMZ.CEL.AY.YZY.CTSZ.(21)</v>
          </cell>
        </row>
        <row r="16002">
          <cell r="A16002" t="str">
            <v>M-P-0030-1-002-001</v>
          </cell>
          <cell r="B16002" t="str">
            <v>1190X600 RADOPSLMZ.CEL.AY.YZY.CTSZ.(18)</v>
          </cell>
        </row>
        <row r="16003">
          <cell r="A16003" t="str">
            <v>M-P-0030-1-001-012</v>
          </cell>
          <cell r="B16003" t="str">
            <v>1190X600 RADO.BAZ.PSLMZ.CEL.CTSZ.FRC.YZY.(18)(B)</v>
          </cell>
        </row>
        <row r="16004">
          <cell r="A16004" t="str">
            <v>M-P-0030-1-001-011</v>
          </cell>
          <cell r="B16004" t="str">
            <v>770X600 RADO.(DMX).BAZ.PSLMZ.CEL.CTSZ.FRC.YZY.(12)(B)</v>
          </cell>
        </row>
        <row r="16005">
          <cell r="A16005" t="str">
            <v>M-P-0030-1-001-010</v>
          </cell>
          <cell r="B16005" t="str">
            <v>1400X600 RADO.BAZ.PSLMZ.CEL.CTSZ.FRC.YZY.(21)(B)</v>
          </cell>
        </row>
        <row r="16006">
          <cell r="A16006" t="str">
            <v>M-P-0030-1-001-009</v>
          </cell>
          <cell r="B16006" t="str">
            <v>1190X600 RADO.(SPH).BAZ.PSLMZ.CEL.CTSZ.FRC.YZY.(18)(B)</v>
          </cell>
        </row>
        <row r="16007">
          <cell r="A16007" t="str">
            <v>M-P-0030-1-001-008</v>
          </cell>
          <cell r="B16007" t="str">
            <v>770X600 RADO.BAZ.PSLMZ.CEL.CTSZ.FRC.YZY.(12)(B)</v>
          </cell>
        </row>
        <row r="16008">
          <cell r="A16008" t="str">
            <v>M-P-0030-1-001-007</v>
          </cell>
          <cell r="B16008" t="str">
            <v>770X600 RADO(DMX)PSLMZ.CEL.FRC.YZY.CTSZ.(12)</v>
          </cell>
        </row>
        <row r="16009">
          <cell r="A16009" t="str">
            <v>M-P-0030-1-001-006</v>
          </cell>
          <cell r="B16009" t="str">
            <v>770X600 RADOPSLMZ.CEL.FRC.YZY.CTSZ.(12)</v>
          </cell>
        </row>
        <row r="16010">
          <cell r="A16010" t="str">
            <v>M-P-0030-1-001-004</v>
          </cell>
          <cell r="B16010" t="str">
            <v>1190X600 RADO(SPH)PSLMZ.CEL.FRC.YZY.CTSZ.(18)</v>
          </cell>
        </row>
        <row r="16011">
          <cell r="A16011" t="str">
            <v>M-P-0030-1-001-003</v>
          </cell>
          <cell r="B16011" t="str">
            <v>1400X600 RADOPSLMZ.CEL.FRC.YZY.CTSZ.(21)</v>
          </cell>
        </row>
        <row r="16012">
          <cell r="A16012" t="str">
            <v>M-P-0030-1-001-002</v>
          </cell>
          <cell r="B16012" t="str">
            <v>1190X600 RADOPSLMZ.CEL.FRC.YZY.CTSZ.(18)</v>
          </cell>
        </row>
        <row r="16013">
          <cell r="A16013" t="str">
            <v>M-P-0029-1-002-008</v>
          </cell>
          <cell r="B16013" t="str">
            <v>430X650 REFLECTION.BAZ.PSLMZ.CEL.AY.YZY.(4)(B)</v>
          </cell>
        </row>
        <row r="16014">
          <cell r="A16014" t="str">
            <v>M-P-0029-1-002-007</v>
          </cell>
          <cell r="B16014" t="str">
            <v>160X650 REFLECTION.BAZ.PSLMZ.CEL.AY.YZY.(2)(B)</v>
          </cell>
        </row>
        <row r="16015">
          <cell r="A16015" t="str">
            <v>M-P-0029-1-002-006</v>
          </cell>
          <cell r="B16015" t="str">
            <v>160X650 REFLECTION.(CCD).BAZ.PSLMZ.CEL.AY.YZY.(2)(B)</v>
          </cell>
        </row>
        <row r="16016">
          <cell r="A16016" t="str">
            <v>M-P-0029-1-002-005</v>
          </cell>
          <cell r="B16016" t="str">
            <v>430X650 REFLECTION.(CCD).BAZ.PSLMZ.CEL.AY.YZY.(4)(B)</v>
          </cell>
        </row>
        <row r="16017">
          <cell r="A16017" t="str">
            <v>M-P-0029-1-002-004</v>
          </cell>
          <cell r="B16017" t="str">
            <v>430X650 REFLECTION.(CCD).PSLMZ.CEL.AY.YZY.(4)</v>
          </cell>
        </row>
        <row r="16018">
          <cell r="A16018" t="str">
            <v>M-P-0029-1-002-003</v>
          </cell>
          <cell r="B16018" t="str">
            <v>160X650 REFLECTION.(CCD).PSLMZ.CEL.AY.YZY.(2)</v>
          </cell>
        </row>
        <row r="16019">
          <cell r="A16019" t="str">
            <v>M-P-0029-1-002-002</v>
          </cell>
          <cell r="B16019" t="str">
            <v>160X650 REFLECTIONPSLMZ.CEL.AY.YZY.(2)</v>
          </cell>
        </row>
        <row r="16020">
          <cell r="A16020" t="str">
            <v>M-P-0029-1-002-001</v>
          </cell>
          <cell r="B16020" t="str">
            <v>430X650 REFLECTION.PSLMZ.CEL.AY.YZY.(4)</v>
          </cell>
        </row>
        <row r="16021">
          <cell r="A16021" t="str">
            <v>M-P-0029-1-001-009</v>
          </cell>
          <cell r="B16021" t="str">
            <v>430X650 REFLECTION.BAZ.PSLMZ.CEL.FRC.YZY.(4)(B)</v>
          </cell>
        </row>
        <row r="16022">
          <cell r="A16022" t="str">
            <v>M-P-0029-1-001-008</v>
          </cell>
          <cell r="B16022" t="str">
            <v>430X650 REFLECTION.(CCD).BAZ.PSLMZ.CEL.FRC.YZY.(4)(B)</v>
          </cell>
        </row>
        <row r="16023">
          <cell r="A16023" t="str">
            <v>M-P-0029-1-001-007</v>
          </cell>
          <cell r="B16023" t="str">
            <v>160X650 REFLECTION.BAZ.PSLMZ.CEL.FRC.YZY.(2)(B)</v>
          </cell>
        </row>
        <row r="16024">
          <cell r="A16024" t="str">
            <v>M-P-0029-1-001-006</v>
          </cell>
          <cell r="B16024" t="str">
            <v>160X650 REFLECTION.(CCD).BAZ.PSLMZ.CEL.FRC.YZY.(2)(B)</v>
          </cell>
        </row>
        <row r="16025">
          <cell r="A16025" t="str">
            <v>M-P-0029-1-001-005</v>
          </cell>
          <cell r="B16025" t="str">
            <v>430X650 REFLECTION.(CCD).PSLMZ.CEL.FRC.YZY.(4)</v>
          </cell>
        </row>
        <row r="16026">
          <cell r="A16026" t="str">
            <v>M-P-0029-1-001-004</v>
          </cell>
          <cell r="B16026" t="str">
            <v>160X650 REFLECTION.(CCD).PSLMZ.CEL.FRC.YZY.(2)</v>
          </cell>
        </row>
        <row r="16027">
          <cell r="A16027" t="str">
            <v>M-P-0029-1-001-003</v>
          </cell>
          <cell r="B16027" t="str">
            <v>430X650 REFLECTION.PSLMZ.CEL.FRC.YZY.(4)</v>
          </cell>
        </row>
        <row r="16028">
          <cell r="A16028" t="str">
            <v>M-P-0029-1-001-002</v>
          </cell>
          <cell r="B16028" t="str">
            <v>160X650 REFLECTIONPSLMZ.CEL.FRC.YZY.(2)</v>
          </cell>
        </row>
        <row r="16029">
          <cell r="A16029" t="str">
            <v>M-P-0028-1-001-001</v>
          </cell>
          <cell r="B16029" t="str">
            <v>160X1000 EFESPSLMZ.CEL.FRC.YZY.(47)</v>
          </cell>
        </row>
        <row r="16030">
          <cell r="A16030" t="str">
            <v>M-P-0027-1-045-002</v>
          </cell>
          <cell r="B16030" t="str">
            <v>1220X500 PANORAPSLMZ.CEL.TASYZY.(6)(TEKILSATILMAZ)</v>
          </cell>
        </row>
        <row r="16031">
          <cell r="A16031" t="str">
            <v>M-P-0024-1-034-001</v>
          </cell>
          <cell r="B16031" t="str">
            <v>1420X490 FIESTAPSLMZ.CEL.4MMROKACAMYZY.SYH.(6)</v>
          </cell>
        </row>
        <row r="16032">
          <cell r="A16032" t="str">
            <v>M-P-0023-1-029-002</v>
          </cell>
          <cell r="B16032" t="str">
            <v>1500X482 TULIPPSLMZ.CEL.4MMMINOS.KHVRCAMYZY.(6)</v>
          </cell>
        </row>
        <row r="16033">
          <cell r="A16033" t="str">
            <v>M-P-0023-1-028-002</v>
          </cell>
          <cell r="B16033" t="str">
            <v>1420X567,3 TULIPPSLMZ.CEL.4MMMINOSCAMYZY.SYH.(6)</v>
          </cell>
        </row>
        <row r="16034">
          <cell r="A16034" t="str">
            <v>M-P-0022-2-019-006</v>
          </cell>
          <cell r="B16034" t="str">
            <v>900X500 HERA.PSLMZ.CEL.FRC.+IROKOYZY.(8)(B)40mmAhsap.RD230V300W50HzCLI.30X30.ON/OF.FIS.FRC.YZY.(L)</v>
          </cell>
        </row>
        <row r="16035">
          <cell r="A16035" t="str">
            <v>M-P-0022-2-019-005</v>
          </cell>
          <cell r="B16035" t="str">
            <v>900X500 HERA.PSLMZ.FRC.+IROKOYZY.(8)(B)40mm.RD230V300W50HzCLI.30X30.KBL.GIZ.ON/OF.FIS.FR.YZY.+RZT(R)</v>
          </cell>
        </row>
        <row r="16036">
          <cell r="A16036" t="str">
            <v>M-P-0022-2-019-004</v>
          </cell>
          <cell r="B16036" t="str">
            <v>900X500 HERA.PSLMZ.FRC.+IROKOYZY.(8)(B)40mm.RD230V300W50HzCLI.30X30.KBL.GIZ.ON/OF.FIS.FR.YZY.+RZT(L)</v>
          </cell>
        </row>
        <row r="16037">
          <cell r="A16037" t="str">
            <v>M-P-0022-2-019-003</v>
          </cell>
          <cell r="B16037" t="str">
            <v>900X500 HERA.PSLMZ.CEL.FRC.+IROKOYZY.(8)(B)40mmAhsap.RD230V300W50HzCLI.30X30.ON/OF.FIS.FRC.YZY.(R)</v>
          </cell>
        </row>
        <row r="16038">
          <cell r="A16038" t="str">
            <v>M-P-0022-1-020-002</v>
          </cell>
          <cell r="B16038" t="str">
            <v>900X500 HERA.BAZ.PSLMZ.CEL.40MM.AHSAP.AY+IROKOYZY.(8)(B)</v>
          </cell>
        </row>
        <row r="16039">
          <cell r="A16039" t="str">
            <v>M-P-0022-1-020-001</v>
          </cell>
          <cell r="B16039" t="str">
            <v>900X500 HERAPSLMZ.CEL.AY.+IROKOYZY.(8)40mmAhsap</v>
          </cell>
        </row>
        <row r="16040">
          <cell r="A16040" t="str">
            <v>M-P-0022-1-019-014</v>
          </cell>
          <cell r="B16040" t="str">
            <v>900X500 HERA.BAZ.PSLMZ.CEL.40MM.AHSAP.FRC+IROKOYZY.(8)(B)</v>
          </cell>
        </row>
        <row r="16041">
          <cell r="A16041" t="str">
            <v>M-P-0022-1-019-013</v>
          </cell>
          <cell r="B16041" t="str">
            <v>900X500 HERA.(QH).BAZ.PSLMZ.CEL.40MM.AHSAP.FRC+IROKOYZY.(8)(B)</v>
          </cell>
        </row>
        <row r="16042">
          <cell r="A16042" t="str">
            <v>M-P-0022-1-019-012</v>
          </cell>
          <cell r="B16042" t="str">
            <v>900X500 HERA.(QH).PSLMZ.CEL.FRC.+IROKO YZY.(8)40mmAhsap</v>
          </cell>
        </row>
        <row r="16043">
          <cell r="A16043" t="str">
            <v>M-P-0022-1-019-005</v>
          </cell>
          <cell r="B16043" t="str">
            <v>900X500 HERAPSLMZ.CEL.FRC.+IROKO YZY.(8)40mmAhsap</v>
          </cell>
        </row>
        <row r="16044">
          <cell r="A16044" t="str">
            <v>M-P-0022-1-019-003</v>
          </cell>
          <cell r="B16044" t="str">
            <v>900X500 HERA(EST)PSLMZ.CEL.FRC.+IROKO.YZY.(8)40mmAhsap</v>
          </cell>
        </row>
        <row r="16045">
          <cell r="A16045" t="str">
            <v>M-P-0021-2-001-003</v>
          </cell>
          <cell r="B16045" t="str">
            <v>900X500 ZENITH.PSLMZ.CEL.FRC.YZY.(8)RD230V300W50HzCLI.30x30.ON/OF.FIS.FRC.YZY.GRI.KBL</v>
          </cell>
        </row>
        <row r="16046">
          <cell r="A16046" t="str">
            <v>M-P-0021-2-001-001</v>
          </cell>
          <cell r="B16046" t="str">
            <v>900X500 ZENITH.PSLMZ.CEL.FRC.YZY.(8)FR230V250W50HzCLI-STD.FIS.GRI.KBL</v>
          </cell>
        </row>
        <row r="16047">
          <cell r="A16047" t="str">
            <v>M-P-0021-1-207-002</v>
          </cell>
          <cell r="B16047" t="str">
            <v>900X500 ZENITH.BAZ.PSLMZ.CEL.FROST.(8)(B)</v>
          </cell>
        </row>
        <row r="16048">
          <cell r="A16048" t="str">
            <v>M-P-0021-1-207-001</v>
          </cell>
          <cell r="B16048" t="str">
            <v>900X500 ZENITH.PSLMZ.CEL.FROST(8)(B)</v>
          </cell>
        </row>
        <row r="16049">
          <cell r="A16049" t="str">
            <v>M-P-0021-1-151-002</v>
          </cell>
          <cell r="B16049" t="str">
            <v>900X500 ZENITH.BAZ.PSLMZ.CEL.NAVY.BLUE.(8)(B)</v>
          </cell>
        </row>
        <row r="16050">
          <cell r="A16050" t="str">
            <v>M-P-0021-1-151-001</v>
          </cell>
          <cell r="B16050" t="str">
            <v>900X500 ZENITH.PSLMZ.CEL.NAVY.BLUE.RAL5003.(8)(B)</v>
          </cell>
        </row>
        <row r="16051">
          <cell r="A16051" t="str">
            <v>M-P-0021-1-149-002</v>
          </cell>
          <cell r="B16051" t="str">
            <v>900X500 ZENITH.BAZ.PSLMZ.CEL.CLEOPATRA.(8)(B)</v>
          </cell>
        </row>
        <row r="16052">
          <cell r="A16052" t="str">
            <v>M-P-0021-1-149-001</v>
          </cell>
          <cell r="B16052" t="str">
            <v>900X500 ZENITH.PSLMZ.CEL.CLEOPATRA.(8)(B)</v>
          </cell>
        </row>
        <row r="16053">
          <cell r="A16053" t="str">
            <v>M-P-0021-1-094-002</v>
          </cell>
          <cell r="B16053" t="str">
            <v>900X500 ZENITH.BAZ.PSLMZ.CEL.NIGHT.BLACK.(8)(B)</v>
          </cell>
        </row>
        <row r="16054">
          <cell r="A16054" t="str">
            <v>M-P-0021-1-094-001</v>
          </cell>
          <cell r="B16054" t="str">
            <v>900X500 ZENITH.PSLMZ.CEL.NIGHT.BLACK.(8)(B)</v>
          </cell>
        </row>
        <row r="16055">
          <cell r="A16055" t="str">
            <v>M-P-0021-1-002-006</v>
          </cell>
          <cell r="B16055" t="str">
            <v>1200X500 ZENITH.BAZ.PSLMZ.CEL.AY.YZY.(10)(B)</v>
          </cell>
        </row>
        <row r="16056">
          <cell r="A16056" t="str">
            <v>M-P-0021-1-002-005</v>
          </cell>
          <cell r="B16056" t="str">
            <v>750X500 ZENITH.BAZ.PSLMZ.CEL.AY.YZY.(6)(B)</v>
          </cell>
        </row>
        <row r="16057">
          <cell r="A16057" t="str">
            <v>M-P-0021-1-002-004</v>
          </cell>
          <cell r="B16057" t="str">
            <v>900X500 ZENITH.BAZ.PSLMZ.CEL.AY.YZY.(8)(B)</v>
          </cell>
        </row>
        <row r="16058">
          <cell r="A16058" t="str">
            <v>M-P-0021-1-002-003</v>
          </cell>
          <cell r="B16058" t="str">
            <v>900X500 ZENITHPSLMZ.CEL.AY.YZY.(8)(B)</v>
          </cell>
        </row>
        <row r="16059">
          <cell r="A16059" t="str">
            <v>M-P-0021-1-002-002</v>
          </cell>
          <cell r="B16059" t="str">
            <v>750X500 ZENITHPSLMZ.CEL.AY.YZY.(6)</v>
          </cell>
        </row>
        <row r="16060">
          <cell r="A16060" t="str">
            <v>M-P-0021-1-002-001</v>
          </cell>
          <cell r="B16060" t="str">
            <v>1200X500 ZENITHPSLMZ.CEL.AY.YZY.(10)</v>
          </cell>
        </row>
        <row r="16061">
          <cell r="A16061" t="str">
            <v>M-P-0021-1-001-008</v>
          </cell>
          <cell r="B16061" t="str">
            <v>900X600 ZENITH.BAZ.PSLMZ.CEL.FRC.YZY.(8)(B)</v>
          </cell>
        </row>
        <row r="16062">
          <cell r="A16062" t="str">
            <v>M-P-0021-1-001-007</v>
          </cell>
          <cell r="B16062" t="str">
            <v>900X500 ZENITH.BAZ.PSLMZ.CEL.FRC.YZY.(8)(D)</v>
          </cell>
        </row>
        <row r="16063">
          <cell r="A16063" t="str">
            <v>M-P-0021-1-001-006</v>
          </cell>
          <cell r="B16063" t="str">
            <v>900X500 ZENITH.BAZ.PSLMZ.CEL.FRC.YZY.(8)(B)</v>
          </cell>
        </row>
        <row r="16064">
          <cell r="A16064" t="str">
            <v>M-P-0021-1-001-005</v>
          </cell>
          <cell r="B16064" t="str">
            <v>900X500 ZENITH.PSLMZ.CEL.FRC.YZY.(8)(D)</v>
          </cell>
        </row>
        <row r="16065">
          <cell r="A16065" t="str">
            <v>M-P-0021-1-001-004</v>
          </cell>
          <cell r="B16065" t="str">
            <v>900X600 ZENITHPSLMZ.CEL.FRC.YZY.(8)(B)</v>
          </cell>
        </row>
        <row r="16066">
          <cell r="A16066" t="str">
            <v>M-P-0021-1-001-003</v>
          </cell>
          <cell r="B16066" t="str">
            <v>900X500 ZENITH.PSLMZ.CEL.FRC.YZY.(8)(B)</v>
          </cell>
        </row>
        <row r="16067">
          <cell r="A16067" t="str">
            <v>M-P-0020-2-212-006</v>
          </cell>
          <cell r="B16067" t="str">
            <v>750X600 TRUVA(TGG)PSLMZCEL.IPEK.PTR.SYH.ON/OF.GIZ.BAG.SIM(8)120V200W.CLII.GRI.TTR.FISSZ.(60°C).(R)</v>
          </cell>
        </row>
        <row r="16068">
          <cell r="A16068" t="str">
            <v>M-P-0020-2-174-001</v>
          </cell>
          <cell r="B16068" t="str">
            <v>750X600 TRUVA(TGG)PSLMZ.CEL.POLSHD.BRASS.ON/OF.GIZ.BAG.SIM(8)120V200W.CLII.GRI.TTR.FISSZ.(60°C).(R)</v>
          </cell>
        </row>
        <row r="16069">
          <cell r="A16069" t="str">
            <v>M-P-0020-2-094-002</v>
          </cell>
          <cell r="B16069" t="str">
            <v>1200X500 TRUVAPSLMZ.CEL.NIGHT.BLACK(15)(B)RD230V300W50HzCLI.30X30.KBL.GIZ.ON/.N.BLCK.GRI.KBL+RZT(L)</v>
          </cell>
        </row>
        <row r="16070">
          <cell r="A16070" t="str">
            <v>M-P-0020-2-094-001</v>
          </cell>
          <cell r="B16070" t="str">
            <v>1500X500 TRUVAPSLMZ.CEL.NIGHT.BLACK(18)(B)RD230V500W50HzCLI.30X30.ON/OF.FSIZ.NIGHT.BLACK.GRI.KBL(R)</v>
          </cell>
        </row>
        <row r="16071">
          <cell r="A16071" t="str">
            <v>M-P-0020-2-002-003</v>
          </cell>
          <cell r="B16071" t="str">
            <v>1200X600 TRUVA(TGG)PSLMZ.CEL.AY.YZY.ON/OF.GIZ.BAG.SIM(14)120V200W.CLII.GRI.TTR.FISSZ.(60°C).(R)</v>
          </cell>
        </row>
        <row r="16072">
          <cell r="A16072" t="str">
            <v>M-P-0020-2-002-002</v>
          </cell>
          <cell r="B16072" t="str">
            <v>750X600 TRUVA(TGG)PSLMZ.CEL.AY.YZY.ON/OF.GIZ.BAG.SIM(8)120V200W.CLII.GRI.TTR.FISSZ.(60°C).(R)</v>
          </cell>
        </row>
        <row r="16073">
          <cell r="A16073" t="str">
            <v>M-P-0020-2-001-023</v>
          </cell>
          <cell r="B16073" t="str">
            <v>750X500 TRUVA(TGG)PSLMZ.CEL.FRC.YZY.ON/OF.GIZ.BAG.SIM(8)120V200W.CLII.GRI.TTR.FISSZ.(60°C).(L)</v>
          </cell>
        </row>
        <row r="16074">
          <cell r="A16074" t="str">
            <v>M-P-0020-2-001-022</v>
          </cell>
          <cell r="B16074" t="str">
            <v>1000X500 TRUVA.PSLMZ.CEL.FRC.YZY(13)RD230V300W50HzCLI.30X30.KBL.GIZ.ON/OF.FRC.YZY.+RZT(L)</v>
          </cell>
        </row>
        <row r="16075">
          <cell r="A16075" t="str">
            <v>M-P-0020-2-001-021</v>
          </cell>
          <cell r="B16075" t="str">
            <v>1000X500 TRUVA.PSLMZ.CEL.FRC.YZY(13)RD230V300W50HzCLI.30X30.ON/OF.FIS.FRC.YZY.GRI.KBL(L)</v>
          </cell>
        </row>
        <row r="16076">
          <cell r="A16076" t="str">
            <v>M-P-0020-2-001-020</v>
          </cell>
          <cell r="B16076" t="str">
            <v>1200X500 TRUVA.PSLMZ.CEL.FRC.YZY(15)RD230V400W50HzCLI.30X30.KBL.GIZ.ON/OF.FRC.YZY.+RZT(R)</v>
          </cell>
        </row>
        <row r="16077">
          <cell r="A16077" t="str">
            <v>M-P-0020-2-001-019</v>
          </cell>
          <cell r="B16077" t="str">
            <v>1200X500 TRUVA.PSLMZ.CEL.FRC.YZY(15)RD230V300W50HzCLI.30X30.ON/OF.FSIZ.FRC.YZY.GRI.KBL(R)</v>
          </cell>
        </row>
        <row r="16078">
          <cell r="A16078" t="str">
            <v>M-P-0020-2-001-018</v>
          </cell>
          <cell r="B16078" t="str">
            <v>1500X500 TRUVA.PSLMZ.CEL.FRC.YZY(18)(B)RD230V500W50HzCLI.30X30.KBL.GIZ.ON/OF.FRC.YZY.+RZT(R)</v>
          </cell>
        </row>
        <row r="16079">
          <cell r="A16079" t="str">
            <v>M-P-0020-2-001-017</v>
          </cell>
          <cell r="B16079" t="str">
            <v>750X600 TRUVA(TGG)PSLMZ.CEL.FRC.YZY.ON/OF.GIZ.BAG.SIM(8)(B)120V200W.CLII.GRI.TTR.FISSZ.(60°C).(L)</v>
          </cell>
        </row>
        <row r="16080">
          <cell r="A16080" t="str">
            <v>M-P-0020-2-001-016</v>
          </cell>
          <cell r="B16080" t="str">
            <v>1500X500 TRUVA.PSLMZ.CEL.FRC.YZY(18)(B)RD230V500W50HzCLI.30X30.KBL.GIZ.ON/OF.FRC.YZY.+RZT(L)</v>
          </cell>
        </row>
        <row r="16081">
          <cell r="A16081" t="str">
            <v>M-P-0020-2-001-014</v>
          </cell>
          <cell r="B16081" t="str">
            <v>1200X500 TRUVA.PSLMZ.CEL.FRC.YZY(15)RD230V300W50HzCLI.30X30.KBL.GIZ.ON/OF.FRC.YZY.+RZT</v>
          </cell>
        </row>
        <row r="16082">
          <cell r="A16082" t="str">
            <v>M-P-0020-2-001-013</v>
          </cell>
          <cell r="B16082" t="str">
            <v>1000X500 TRUVA.PSLMZ.CEL.FRC.YZY(13)RD230V300W50HzCLI.30X30.KBL.GIZ.ON/OF.FRC.YZY.+RZT</v>
          </cell>
        </row>
        <row r="16083">
          <cell r="A16083" t="str">
            <v>M-P-0020-2-001-012</v>
          </cell>
          <cell r="B16083" t="str">
            <v>1200X500 TRUVA.PSLMZ.CEL.FRC.YZY(15)RD230V300W50HzCLI.30X30.ON/OF.FIS.FRC.YZY.GRI.KBL</v>
          </cell>
        </row>
        <row r="16084">
          <cell r="A16084" t="str">
            <v>M-P-0020-2-001-011</v>
          </cell>
          <cell r="B16084" t="str">
            <v>1200X600 TRUVA(TGG)PSLMZ.CEL.FRC.YZY.ON/OF.GIZ.BAG.SIM(14)120V200W.CLII.GRI.TTR.FISSZ.(60°C).(L)</v>
          </cell>
        </row>
        <row r="16085">
          <cell r="A16085" t="str">
            <v>M-P-0020-2-001-010</v>
          </cell>
          <cell r="B16085" t="str">
            <v>750X500 TRUVA.PSLMZ.CEL.FRC.YZY(10)RD230V200W50HzCLI.30X30.KBL.GIZ.ON/OF.FRC.YZY.+RZT</v>
          </cell>
        </row>
        <row r="16086">
          <cell r="A16086" t="str">
            <v>M-P-0020-2-001-009</v>
          </cell>
          <cell r="B16086" t="str">
            <v>750X500 TRUVA.PSLMZ.CEL.FRC.YZY(10)RD230V200W50HzCLI.30X30.ON/OF.FIS.FRC.YZY.GRI.KBL</v>
          </cell>
        </row>
        <row r="16087">
          <cell r="A16087" t="str">
            <v>M-P-0020-2-001-007</v>
          </cell>
          <cell r="B16087" t="str">
            <v>1200X600 TRUVA(TGG)PSLMZ.CEL.FRC.YZY.ON/OF.GIZ.BAG.SIM(14)120V200W.CLII.GRI.TTR.FISSZ.(60°C).(R)</v>
          </cell>
        </row>
        <row r="16088">
          <cell r="A16088" t="str">
            <v>M-P-0020-2-001-006</v>
          </cell>
          <cell r="B16088" t="str">
            <v>750X600 TRUVA(TGG)PSLMZ.CEL.FRC.YZY.ON/OF.GIZ.BAG.SIM(8)120V200W.CLII.GRI.TTR.FISSZ.(60°C).(R)</v>
          </cell>
        </row>
        <row r="16089">
          <cell r="A16089" t="str">
            <v>M-P-0020-2-001-004</v>
          </cell>
          <cell r="B16089" t="str">
            <v>1200X500 TRUVA(TGG)PSLMZ.CEL.FRC.YZY.ON/OF.GIZ.BAG.(14)120V200W.CLII.GRI.TTR.FISSZ.(60°C).(R)</v>
          </cell>
        </row>
        <row r="16090">
          <cell r="A16090" t="str">
            <v>M-P-0020-2-001-002</v>
          </cell>
          <cell r="B16090" t="str">
            <v>750X500 TRUVA(TGG)PSLMZ.CEL.FRC.YZY.ON/OF.GIZ.BAG.SIM(8)120V200W.CLII.GRI.TTR.FISSZ.(60°C).(R)</v>
          </cell>
        </row>
        <row r="16091">
          <cell r="A16091" t="str">
            <v>M-P-0020-1-212-001</v>
          </cell>
          <cell r="B16091" t="str">
            <v>750X600 TRUVA.(TGG).BAZ.PSLMZ.CEL.ON/OFF.GIZ.BAG.IPEK.PUTURLU.SYH.RAL9005.(8)(B)</v>
          </cell>
        </row>
        <row r="16092">
          <cell r="A16092" t="str">
            <v>M-P-0020-1-179-002</v>
          </cell>
          <cell r="B16092" t="str">
            <v>1000X500 TRUVA.BAZ.PSLMZ.CEL.PVD.BRSHD.BLACK.CHROME.(13)(B)</v>
          </cell>
        </row>
        <row r="16093">
          <cell r="A16093" t="str">
            <v>M-P-0020-1-179-001</v>
          </cell>
          <cell r="B16093" t="str">
            <v>1000x500 TRUVAPSLMZ.CEL.PVD.BRSHED.BLACK.CHROME(13)(B)</v>
          </cell>
        </row>
        <row r="16094">
          <cell r="A16094" t="str">
            <v>M-P-0020-1-174-001</v>
          </cell>
          <cell r="B16094" t="str">
            <v>750X600 TRUVA(TGG)BAZ.PSLMZ.CEL.PLSHD.BRASS.ON/OF.GIZ.BAG.SIM(8)120V200W.CLII.GRI.TTR.FISZ.(60°C)(R)</v>
          </cell>
        </row>
        <row r="16095">
          <cell r="A16095" t="str">
            <v>M-P-0020-1-151-008</v>
          </cell>
          <cell r="B16095" t="str">
            <v>1500X500 TRUVA.BAZ.PSLMZ.CEL.NAVY.BLUE.(18)(B)</v>
          </cell>
        </row>
        <row r="16096">
          <cell r="A16096" t="str">
            <v>M-P-0020-1-151-007</v>
          </cell>
          <cell r="B16096" t="str">
            <v>750X500 TRUVA.BAZ.PSLMZ.CEL.NAVY.BLUE.(10)(B)</v>
          </cell>
        </row>
        <row r="16097">
          <cell r="A16097" t="str">
            <v>M-P-0020-1-151-006</v>
          </cell>
          <cell r="B16097" t="str">
            <v>1200X500 TRUVA.BAZ.PSLMZ.CEL.NAVY.BLUE.(15)(B)</v>
          </cell>
        </row>
        <row r="16098">
          <cell r="A16098" t="str">
            <v>M-P-0020-1-151-005</v>
          </cell>
          <cell r="B16098" t="str">
            <v>1000X500 TRUVA.BAZ.PSLMZ.CEL.NAVY.BLUE.(13)(B)</v>
          </cell>
        </row>
        <row r="16099">
          <cell r="A16099" t="str">
            <v>M-P-0020-1-151-004</v>
          </cell>
          <cell r="B16099" t="str">
            <v>1500X500 TRUVAPSLMZ.CEL.NAVY.BLUE.RAL5003.(18)(B)</v>
          </cell>
        </row>
        <row r="16100">
          <cell r="A16100" t="str">
            <v>M-P-0020-1-151-003</v>
          </cell>
          <cell r="B16100" t="str">
            <v>1200X500 TRUVAPSLMZ.CEL.NAVY.BLUE.RAL5003.(15)(B)</v>
          </cell>
        </row>
        <row r="16101">
          <cell r="A16101" t="str">
            <v>M-P-0020-1-151-002</v>
          </cell>
          <cell r="B16101" t="str">
            <v>1000X500 TRUVAPSLMZ.CEL.NAVY.BLUE.RAL5003.(13)(B)</v>
          </cell>
        </row>
        <row r="16102">
          <cell r="A16102" t="str">
            <v>M-P-0020-1-151-001</v>
          </cell>
          <cell r="B16102" t="str">
            <v>750X500 TRUVAPSLMZ.CEL.NAVY.BLUE.RAL5003.(10)(B)</v>
          </cell>
        </row>
        <row r="16103">
          <cell r="A16103" t="str">
            <v>M-P-0020-1-149-008</v>
          </cell>
          <cell r="B16103" t="str">
            <v>1200X500 TRUVA.BAZ.PSLMZ.CEL.CLEOPATRA.(15)(B)</v>
          </cell>
        </row>
        <row r="16104">
          <cell r="A16104" t="str">
            <v>M-P-0020-1-149-007</v>
          </cell>
          <cell r="B16104" t="str">
            <v>750X500 TRUVA.BAZ.PSLMZ.CEL.CLEOPATRA.(10)(B)</v>
          </cell>
        </row>
        <row r="16105">
          <cell r="A16105" t="str">
            <v>M-P-0020-1-149-006</v>
          </cell>
          <cell r="B16105" t="str">
            <v>1500X500 TRUVA.BAZ.PSLMZ.CEL.CLEOPATRA.(18)(B)</v>
          </cell>
        </row>
        <row r="16106">
          <cell r="A16106" t="str">
            <v>M-P-0020-1-149-005</v>
          </cell>
          <cell r="B16106" t="str">
            <v>1000X500 TRUVA.BAZ.PSLMZ.CEL.CLEOPATRA.(13)(B)</v>
          </cell>
        </row>
        <row r="16107">
          <cell r="A16107" t="str">
            <v>M-P-0020-1-149-004</v>
          </cell>
          <cell r="B16107" t="str">
            <v>1500X500 TRUVAPSLMZ.CEL.CLEOPATRA.(18)(B)</v>
          </cell>
        </row>
        <row r="16108">
          <cell r="A16108" t="str">
            <v>M-P-0020-1-149-003</v>
          </cell>
          <cell r="B16108" t="str">
            <v>1200X500 TRUVAPSLMZ.CEL.CLEOPATRA.(15)(B)</v>
          </cell>
        </row>
        <row r="16109">
          <cell r="A16109" t="str">
            <v>M-P-0020-1-149-002</v>
          </cell>
          <cell r="B16109" t="str">
            <v>1000X500 TRUVAPSLMZ.CEL.CLEOPATRA.(13)(B)</v>
          </cell>
        </row>
        <row r="16110">
          <cell r="A16110" t="str">
            <v>M-P-0020-1-149-001</v>
          </cell>
          <cell r="B16110" t="str">
            <v>750X500 TRUVAPSLMZ.CEL.CLEOPATRA.(10)(B)</v>
          </cell>
        </row>
        <row r="16111">
          <cell r="A16111" t="str">
            <v>M-P-0020-1-094-008</v>
          </cell>
          <cell r="B16111" t="str">
            <v>1500X500 TRUVA.BAZ.PSLMZ.CEL.NIGHT.BLACK.(18)(B)</v>
          </cell>
        </row>
        <row r="16112">
          <cell r="A16112" t="str">
            <v>M-P-0020-1-094-007</v>
          </cell>
          <cell r="B16112" t="str">
            <v>1200X500 TRUVA.BAZ.PSLMZ.CEL.NIGHT.BLACK.(15)(B)</v>
          </cell>
        </row>
        <row r="16113">
          <cell r="A16113" t="str">
            <v>M-P-0020-1-094-006</v>
          </cell>
          <cell r="B16113" t="str">
            <v>1000X500 TRUVA.BAZ.PSLMZ.CEL.NIGHT.BLACK.(13)(B)</v>
          </cell>
        </row>
        <row r="16114">
          <cell r="A16114" t="str">
            <v>M-P-0020-1-094-005</v>
          </cell>
          <cell r="B16114" t="str">
            <v>750X500 TRUVA.BAZ.PSLMZ.CEL.NIGHT.BLACK.(10)(B)</v>
          </cell>
        </row>
        <row r="16115">
          <cell r="A16115" t="str">
            <v>M-P-0020-1-094-004</v>
          </cell>
          <cell r="B16115" t="str">
            <v>1500X500 TRUVAPSLMZ.CEL.NIGHT.BLACK.(18)(B)</v>
          </cell>
        </row>
        <row r="16116">
          <cell r="A16116" t="str">
            <v>M-P-0020-1-094-003</v>
          </cell>
          <cell r="B16116" t="str">
            <v>1200X500 TRUVAPSLMZ.CEL.NIGHT.BLACK.(15)(B)</v>
          </cell>
        </row>
        <row r="16117">
          <cell r="A16117" t="str">
            <v>M-P-0020-1-094-002</v>
          </cell>
          <cell r="B16117" t="str">
            <v>750X500 TRUVAPSLMZ.CEL.NIGHT.BLACK.(10)(B)</v>
          </cell>
        </row>
        <row r="16118">
          <cell r="A16118" t="str">
            <v>M-P-0020-1-094-001</v>
          </cell>
          <cell r="B16118" t="str">
            <v>1000X500 TRUVAPSLMZ.CEL.NIGHT.BLACK.(13)(B)</v>
          </cell>
        </row>
        <row r="16119">
          <cell r="A16119" t="str">
            <v>M-P-0020-1-002-022</v>
          </cell>
          <cell r="B16119" t="str">
            <v>1200X600 TRUVA.(TGG).BAZ.PSLMZ.CEL.ON/OFF.GIZ.BAG.AY.YZY.(14)(B)</v>
          </cell>
        </row>
        <row r="16120">
          <cell r="A16120" t="str">
            <v>M-P-0020-1-002-021</v>
          </cell>
          <cell r="B16120" t="str">
            <v>750X600 TRUVA.(TGG).BAZ.PSLMZ.CEL.ON/OFF.GIZ.BAG.AY.YZY.(8)(B)</v>
          </cell>
        </row>
        <row r="16121">
          <cell r="A16121" t="str">
            <v>M-P-0020-1-002-020</v>
          </cell>
          <cell r="B16121" t="str">
            <v>1500X600 TRUVA.BAZ.PSLMZ.CEL.AY.YZY.(18)(B)</v>
          </cell>
        </row>
        <row r="16122">
          <cell r="A16122" t="str">
            <v>M-P-0020-1-002-019</v>
          </cell>
          <cell r="B16122" t="str">
            <v>750X600 TRUVA.BAZ.PSLMZ.CEL.AY.YZY.(10)(B)</v>
          </cell>
        </row>
        <row r="16123">
          <cell r="A16123" t="str">
            <v>M-P-0020-1-002-018</v>
          </cell>
          <cell r="B16123" t="str">
            <v>1200X600 TRUVA.BAZ.PSLMZ.CEL.AY.YZY.(15)(B)</v>
          </cell>
        </row>
        <row r="16124">
          <cell r="A16124" t="str">
            <v>M-P-0020-1-002-017</v>
          </cell>
          <cell r="B16124" t="str">
            <v>1200X500 TRUVA.BAZ.PSLMZ.CEL.AY.YZY.(15)(B)</v>
          </cell>
        </row>
        <row r="16125">
          <cell r="A16125" t="str">
            <v>M-P-0020-1-002-016</v>
          </cell>
          <cell r="B16125" t="str">
            <v>1500X500 TRUVA.BAZ.PSLMZ.CEL.AY.YZY.(18)(B)</v>
          </cell>
        </row>
        <row r="16126">
          <cell r="A16126" t="str">
            <v>M-P-0020-1-002-015</v>
          </cell>
          <cell r="B16126" t="str">
            <v>750X500 TRUVA.BAZ.PSLMZ.CEL.AY.YZY.(10)(B)</v>
          </cell>
        </row>
        <row r="16127">
          <cell r="A16127" t="str">
            <v>M-P-0020-1-002-014</v>
          </cell>
          <cell r="B16127" t="str">
            <v>1000X500 TRUVA.BAZ.PSLMZ.CEL.AY.YZY.(13)(B)</v>
          </cell>
        </row>
        <row r="16128">
          <cell r="A16128" t="str">
            <v>M-P-0020-1-002-013</v>
          </cell>
          <cell r="B16128" t="str">
            <v>1500X600 TRUVAPSLMZ.CEL.AY.YZY.(18)(B)</v>
          </cell>
        </row>
        <row r="16129">
          <cell r="A16129" t="str">
            <v>M-P-0020-1-002-012</v>
          </cell>
          <cell r="B16129" t="str">
            <v>1200X600 TRUVAPSLMZ.CEL.AY.YZY.(15)(B)</v>
          </cell>
        </row>
        <row r="16130">
          <cell r="A16130" t="str">
            <v>M-P-0020-1-002-011</v>
          </cell>
          <cell r="B16130" t="str">
            <v>1500X500 TRUVAPSLMZ.CEL.AY.YZY.(18)(B)</v>
          </cell>
        </row>
        <row r="16131">
          <cell r="A16131" t="str">
            <v>M-P-0020-1-002-009</v>
          </cell>
          <cell r="B16131" t="str">
            <v>750X600 TRUVA.PSLMZ.CEL.AY.YZY.(10)</v>
          </cell>
        </row>
        <row r="16132">
          <cell r="A16132" t="str">
            <v>M-P-0020-1-002-007</v>
          </cell>
          <cell r="B16132" t="str">
            <v>750X500 TRUVAPSLMZ.CEL.AY.YZY.(10)AKS:380MM</v>
          </cell>
        </row>
        <row r="16133">
          <cell r="A16133" t="str">
            <v>M-P-0020-1-002-004</v>
          </cell>
          <cell r="B16133" t="str">
            <v>750X500 TRUVAPSLMZ.CEL.AY.YZY.(10)</v>
          </cell>
        </row>
        <row r="16134">
          <cell r="A16134" t="str">
            <v>M-P-0020-1-002-003</v>
          </cell>
          <cell r="B16134" t="str">
            <v>1200X500 TRUVAPSLMZ.CEL.AY.YZY.(15)</v>
          </cell>
        </row>
        <row r="16135">
          <cell r="A16135" t="str">
            <v>M-P-0020-1-002-002</v>
          </cell>
          <cell r="B16135" t="str">
            <v>1000X500 TRUVAPSLMZ.CEL.AY.YZY.(13)</v>
          </cell>
        </row>
        <row r="16136">
          <cell r="A16136" t="str">
            <v>M-P-0020-1-001-115</v>
          </cell>
          <cell r="B16136" t="str">
            <v>750X500 TRUVA.(TGG).BAZ.PSLMZ.CEL.ON/OFF.GIZ.BAG.FRC.YZY.(8)(B)</v>
          </cell>
        </row>
        <row r="16137">
          <cell r="A16137" t="str">
            <v>M-P-0020-1-001-114</v>
          </cell>
          <cell r="B16137" t="str">
            <v>1200X600 TRUVA.(TGG).BAZ.PSLMZ.CEL.ON/OFF.GIZ.BAG.FRC.YZY.(14)(B)</v>
          </cell>
        </row>
        <row r="16138">
          <cell r="A16138" t="str">
            <v>M-P-0020-1-001-113</v>
          </cell>
          <cell r="B16138" t="str">
            <v>750X600 TRUVA.(TGG).BAZ.PSLMZ.CEL.ON/OFF.GIZ.BAG.FRC.YZY.(8)(B)</v>
          </cell>
        </row>
        <row r="16139">
          <cell r="A16139" t="str">
            <v>M-P-0020-1-001-112</v>
          </cell>
          <cell r="B16139" t="str">
            <v>1200X500 TRUVA.(TGG).BAZ.PSLMZ.CEL.ON/OFF.GIZ.BAG.FRC.YZY.(14)(B)</v>
          </cell>
        </row>
        <row r="16140">
          <cell r="A16140" t="str">
            <v>M-P-0020-1-001-111</v>
          </cell>
          <cell r="B16140" t="str">
            <v>950X500 TRUVA.(CND).BAZ.PSLMZ.CEL.FRC.YZY.TOR.DMB.(12)(B)</v>
          </cell>
        </row>
        <row r="16141">
          <cell r="A16141" t="str">
            <v>M-P-0020-1-001-110</v>
          </cell>
          <cell r="B16141" t="str">
            <v>1500X600 TRUVA.(CND).BAZ.PSLMZ.CEL.FRC.YZY.TOR.DMB.(18)(B)</v>
          </cell>
        </row>
        <row r="16142">
          <cell r="A16142" t="str">
            <v>M-P-0020-1-001-109</v>
          </cell>
          <cell r="B16142" t="str">
            <v>1500X500 TRUVA.(CND).BAZ.PSLMZ.CEL.FRC.YZY.TOR.DMB.(18)(B)</v>
          </cell>
        </row>
        <row r="16143">
          <cell r="A16143" t="str">
            <v>M-P-0020-1-001-108</v>
          </cell>
          <cell r="B16143" t="str">
            <v>1500X500 TRUVA.(STL).BAZ.PSLMZ.CEL.FRC.YZY.(18)(B)</v>
          </cell>
        </row>
        <row r="16144">
          <cell r="A16144" t="str">
            <v>M-P-0020-1-001-107</v>
          </cell>
          <cell r="B16144" t="str">
            <v>1000X600 TRUVA.BAZ.PSLMZ.CEL.FRC.YZY.(13)(B)</v>
          </cell>
        </row>
        <row r="16145">
          <cell r="A16145" t="str">
            <v>M-P-0020-1-001-106</v>
          </cell>
          <cell r="B16145" t="str">
            <v>750X500 TRUVA.BAZ.PSLMZ.CEL.FRC.YZY.(8)(B)</v>
          </cell>
        </row>
        <row r="16146">
          <cell r="A16146" t="str">
            <v>M-P-0020-1-001-105</v>
          </cell>
          <cell r="B16146" t="str">
            <v>1200X500 TRUVA.(SPH).BAZ.PSLMZ.CEL.FRC.YZY.(15)(B)</v>
          </cell>
        </row>
        <row r="16147">
          <cell r="A16147" t="str">
            <v>M-P-0020-1-001-104</v>
          </cell>
          <cell r="B16147" t="str">
            <v>950X600 TRUVA.(CND).BAZ.PSLMZ.CEL.FRC.YZY.(12)(B)TOR.DMB</v>
          </cell>
        </row>
        <row r="16148">
          <cell r="A16148" t="str">
            <v>M-P-0020-1-001-103</v>
          </cell>
          <cell r="B16148" t="str">
            <v>1000X500 TRUVA.(STL).BAZ.PSLMZ.CEL.FRC.YZY.(13)(B)</v>
          </cell>
        </row>
        <row r="16149">
          <cell r="A16149" t="str">
            <v>M-P-0020-1-001-102</v>
          </cell>
          <cell r="B16149" t="str">
            <v>750X500 TRUVA.(ACV-RU).BAZ.PSLMZ.CEL.FRC.YZY.(8)(D)</v>
          </cell>
        </row>
        <row r="16150">
          <cell r="A16150" t="str">
            <v>M-P-0020-1-001-101</v>
          </cell>
          <cell r="B16150" t="str">
            <v>1000X500 TRUVA.BAZ.PSLMZ.CEL.FRC.YZY.(12)(B)</v>
          </cell>
        </row>
        <row r="16151">
          <cell r="A16151" t="str">
            <v>M-P-0020-1-001-100</v>
          </cell>
          <cell r="B16151" t="str">
            <v>1500X500 TRUVA.BAZ.PSLMZ.CEL.FRC.YZY.(18)(B)</v>
          </cell>
        </row>
        <row r="16152">
          <cell r="A16152" t="str">
            <v>M-P-0020-1-001-099</v>
          </cell>
          <cell r="B16152" t="str">
            <v>750X600 TRUVA.BAZ.PSLMZ.CEL.FRC.YZY.(10)(B)</v>
          </cell>
        </row>
        <row r="16153">
          <cell r="A16153" t="str">
            <v>M-P-0020-1-001-098</v>
          </cell>
          <cell r="B16153" t="str">
            <v>1500X600 TRUVA.BAZ.PSLMZ.CEL.FRC.YZY.(18)(B)</v>
          </cell>
        </row>
        <row r="16154">
          <cell r="A16154" t="str">
            <v>M-P-0020-1-001-097</v>
          </cell>
          <cell r="B16154" t="str">
            <v>1200X500 TRUVA.(STL).BAZ.PSLMZ.CEL.FRC.YZY.(15)(B)</v>
          </cell>
        </row>
        <row r="16155">
          <cell r="A16155" t="str">
            <v>M-P-0020-1-001-096</v>
          </cell>
          <cell r="B16155" t="str">
            <v>750X500 TRUVA.(STL).BAZ.PSLMZ.CEL.FRC.YZY.(10)(B)</v>
          </cell>
        </row>
        <row r="16156">
          <cell r="A16156" t="str">
            <v>M-P-0020-1-001-095</v>
          </cell>
          <cell r="B16156" t="str">
            <v>750X500 TRUVA.(TT).BAZ.PSLMZ.CEL.FRC.YZY.(10)(B)</v>
          </cell>
        </row>
        <row r="16157">
          <cell r="A16157" t="str">
            <v>M-P-0020-1-001-094</v>
          </cell>
          <cell r="B16157" t="str">
            <v>750X500 TRUVA.(SPH).BAZ.PSLMZ.CEL.FRC.YZY.(10)(B)</v>
          </cell>
        </row>
        <row r="16158">
          <cell r="A16158" t="str">
            <v>M-P-0020-1-001-093</v>
          </cell>
          <cell r="B16158" t="str">
            <v>545X500 TRUVA.(SPH).BAZ.PSLMZ.CEL.FRC.YZY.(7)(B)</v>
          </cell>
        </row>
        <row r="16159">
          <cell r="A16159" t="str">
            <v>M-P-0020-1-001-092</v>
          </cell>
          <cell r="B16159" t="str">
            <v>1200X500 TRUVA.(ACV-RU).BAZ.PSLMZ.CEL.FRC.YZY.(13)(D)</v>
          </cell>
        </row>
        <row r="16160">
          <cell r="A16160" t="str">
            <v>M-P-0020-1-001-091</v>
          </cell>
          <cell r="B16160" t="str">
            <v>1000X500 TRUVA.(ACV-RU).BAZ.PSLMZ.CEL.FRC.YZY.(10)(D)</v>
          </cell>
        </row>
        <row r="16161">
          <cell r="A16161" t="str">
            <v>M-P-0020-1-001-090</v>
          </cell>
          <cell r="B16161" t="str">
            <v>1500X600 TRUVA.(SPH).BAZ.PSLMZ.CEL.FRC.YZY.(18)(B)</v>
          </cell>
        </row>
        <row r="16162">
          <cell r="A16162" t="str">
            <v>M-P-0020-1-001-089</v>
          </cell>
          <cell r="B16162" t="str">
            <v>1200X600 TRUVA.BAZ.PSLMZ.CEL.FRC.YZY.(15)(B)</v>
          </cell>
        </row>
        <row r="16163">
          <cell r="A16163" t="str">
            <v>M-P-0020-1-001-088</v>
          </cell>
          <cell r="B16163" t="str">
            <v>750X500 TRUVA.BAZ.PSLMZ.CEL.FRC.YZY.(10)(B)</v>
          </cell>
        </row>
        <row r="16164">
          <cell r="A16164" t="str">
            <v>M-P-0020-1-001-087</v>
          </cell>
          <cell r="B16164" t="str">
            <v>1000X500 TRUVA.BAZ.PSLMZ.CEL.FRC.YZY.(13)(B)</v>
          </cell>
        </row>
        <row r="16165">
          <cell r="A16165" t="str">
            <v>M-P-0020-1-001-086</v>
          </cell>
          <cell r="B16165" t="str">
            <v>1200X500 TRUVA.BAZ.PSLMZ.CEL.FRC.YZY.(15)(B)</v>
          </cell>
        </row>
        <row r="16166">
          <cell r="A16166" t="str">
            <v>M-P-0020-1-001-085</v>
          </cell>
          <cell r="B16166" t="str">
            <v>1500X600 TRUVAPSLMZ.CEL.FRC.YZY.(18)(B)</v>
          </cell>
        </row>
        <row r="16167">
          <cell r="A16167" t="str">
            <v>M-P-0020-1-001-084</v>
          </cell>
          <cell r="B16167" t="str">
            <v>1500X500 TRUVA.(STL).PSLMZ.CEL.FRC.YZY.(18)(B)</v>
          </cell>
        </row>
        <row r="16168">
          <cell r="A16168" t="str">
            <v>M-P-0020-1-001-083</v>
          </cell>
          <cell r="B16168" t="str">
            <v>1200X500 TRUVA.(STL).PSLMZ.CEL.FRC.YZY.(15)(B)</v>
          </cell>
        </row>
        <row r="16169">
          <cell r="A16169" t="str">
            <v>M-P-0020-1-001-082</v>
          </cell>
          <cell r="B16169" t="str">
            <v>1000x500 TRUVA.(STL).PSLMZ.CEL.FRC.YZY.(13)(B)</v>
          </cell>
        </row>
        <row r="16170">
          <cell r="A16170" t="str">
            <v>M-P-0020-1-001-081</v>
          </cell>
          <cell r="B16170" t="str">
            <v>750X500 TRUVA.(STL).PSLMZ.CEL.FRC.YZY.(10)(B)</v>
          </cell>
        </row>
        <row r="16171">
          <cell r="A16171" t="str">
            <v>M-P-0020-1-001-080</v>
          </cell>
          <cell r="B16171" t="str">
            <v>750X500 TRUVA.(TT).PSLMZ.CEL.FRC.YZY.(10)</v>
          </cell>
        </row>
        <row r="16172">
          <cell r="A16172" t="str">
            <v>M-P-0020-1-001-079</v>
          </cell>
          <cell r="B16172" t="str">
            <v>750X500 TRUVA.(SPH).PSLMZ.CEL.FRC.YZY.(10)(B)</v>
          </cell>
        </row>
        <row r="16173">
          <cell r="A16173" t="str">
            <v>M-P-0020-1-001-078</v>
          </cell>
          <cell r="B16173" t="str">
            <v>545X500 TRUVA.(SPH).PSLMZ.CEL.FRC.YZY.(7)(B)</v>
          </cell>
        </row>
        <row r="16174">
          <cell r="A16174" t="str">
            <v>M-P-0020-1-001-077</v>
          </cell>
          <cell r="B16174" t="str">
            <v>1200X500 TRUVA.(ACV-RU).PSLMZ.CEL.FRC.YZY.(13)(D)</v>
          </cell>
        </row>
        <row r="16175">
          <cell r="A16175" t="str">
            <v>M-P-0020-1-001-076</v>
          </cell>
          <cell r="B16175" t="str">
            <v>1000X500 TRUVA.(ACV-RU).PSLMZ.CEL.FRC.YZY.(10)(D)</v>
          </cell>
        </row>
        <row r="16176">
          <cell r="A16176" t="str">
            <v>M-P-0020-1-001-075</v>
          </cell>
          <cell r="B16176" t="str">
            <v>750X500 TRUVA.(ACV-RU).PSLMZ.CEL.FRC.YZY.(8)(D)</v>
          </cell>
        </row>
        <row r="16177">
          <cell r="A16177" t="str">
            <v>M-P-0020-1-001-072</v>
          </cell>
          <cell r="B16177" t="str">
            <v>1000X500 TRUVAPSLMZ.CEL.FRC.YZY(12)</v>
          </cell>
        </row>
        <row r="16178">
          <cell r="A16178" t="str">
            <v>M-P-0020-1-001-054</v>
          </cell>
          <cell r="B16178" t="str">
            <v>1000X600 TRUVAPSLMZ.CEL.FRC.YZY.(13)</v>
          </cell>
        </row>
        <row r="16179">
          <cell r="A16179" t="str">
            <v>M-P-0020-1-001-050</v>
          </cell>
          <cell r="B16179" t="str">
            <v>800X500 TRUVAPSLMZ.CEL.FRC.YZY.(9)</v>
          </cell>
        </row>
        <row r="16180">
          <cell r="A16180" t="str">
            <v>M-P-0020-1-001-042</v>
          </cell>
          <cell r="B16180" t="str">
            <v>750X500 TRUVAPSLMZ.CEL.FRC.YZY.(8)</v>
          </cell>
        </row>
        <row r="16181">
          <cell r="A16181" t="str">
            <v>M-P-0020-1-001-041</v>
          </cell>
          <cell r="B16181" t="str">
            <v>1500X600 TRUVA(SPH)PSLMZ.CEL.FRC.YZY.(18)</v>
          </cell>
        </row>
        <row r="16182">
          <cell r="A16182" t="str">
            <v>M-P-0020-1-001-040</v>
          </cell>
          <cell r="B16182" t="str">
            <v>1200X600 TRUVAPSLMZ.CEL.FRC.YZY.(15)</v>
          </cell>
        </row>
        <row r="16183">
          <cell r="A16183" t="str">
            <v>M-P-0020-1-001-035</v>
          </cell>
          <cell r="B16183" t="str">
            <v>1500X500 TRUVAPSLMZ.CEL.FRC.YZY.(18)</v>
          </cell>
        </row>
        <row r="16184">
          <cell r="A16184" t="str">
            <v>M-P-0020-1-001-034</v>
          </cell>
          <cell r="B16184" t="str">
            <v>750X500 TRUVAPSLMZ.CEL.FRC.YZY.(10)(B)</v>
          </cell>
        </row>
        <row r="16185">
          <cell r="A16185" t="str">
            <v>M-P-0020-1-001-033</v>
          </cell>
          <cell r="B16185" t="str">
            <v>1000X500 TRUVAPSLMZ.CEL.FRC.YZY.(13)</v>
          </cell>
        </row>
        <row r="16186">
          <cell r="A16186" t="str">
            <v>M-P-0020-1-001-027</v>
          </cell>
          <cell r="B16186" t="str">
            <v>1200X500 TRUVAPSLMZ.CEL.FRC.YZY.(15)</v>
          </cell>
        </row>
        <row r="16187">
          <cell r="A16187" t="str">
            <v>M-P-0020-1-001-018</v>
          </cell>
          <cell r="B16187" t="str">
            <v>750X500 TRUVAPSLMZ.CEL.FRC.YZY(10)AKS:380MM</v>
          </cell>
        </row>
        <row r="16188">
          <cell r="A16188" t="str">
            <v>M-P-0020-1-001-011</v>
          </cell>
          <cell r="B16188" t="str">
            <v>750X600 TRUVAPSLMZ.CEL.FRC.YZY.(10)</v>
          </cell>
        </row>
        <row r="16189">
          <cell r="A16189" t="str">
            <v>M-P-0020-1-001-008</v>
          </cell>
          <cell r="B16189" t="str">
            <v>1500X600 TRUVA(CND)PSLMZ.CEL.FRC.YZY.(18)TOR.DMB</v>
          </cell>
        </row>
        <row r="16190">
          <cell r="A16190" t="str">
            <v>M-P-0020-1-001-007</v>
          </cell>
          <cell r="B16190" t="str">
            <v>1500X500 TRUVA(CND)PSLMZ.CEL.FRC.YZY.(18)TOR.DMB</v>
          </cell>
        </row>
        <row r="16191">
          <cell r="A16191" t="str">
            <v>M-P-0020-1-001-006</v>
          </cell>
          <cell r="B16191" t="str">
            <v>950X600 TRUVA(CND)PSLMZ.CEL.FRC.YZY.(12)TOR.DMB</v>
          </cell>
        </row>
        <row r="16192">
          <cell r="A16192" t="str">
            <v>M-P-0020-1-001-005</v>
          </cell>
          <cell r="B16192" t="str">
            <v>950X500 TRUVA(CND)PSLMZ.CEL.FRC.YZY.(12)TOR.DMB</v>
          </cell>
        </row>
        <row r="16193">
          <cell r="A16193" t="str">
            <v>M-P-0020-1-001-002</v>
          </cell>
          <cell r="B16193" t="str">
            <v>1200X500 TRUVA(SPH)PSLMZ.CEL.FRC.YZY.(15)</v>
          </cell>
        </row>
        <row r="16194">
          <cell r="A16194" t="str">
            <v>M-P-0018-2-094-001</v>
          </cell>
          <cell r="B16194" t="str">
            <v>1200X500 STORMPSLMZ.CEL.NIGHT.BLACK.(R)(14)HQ230V300W50HzCLI.AYR.ON/OF.FIS.KR.HEC.1.1_v8.0(L)</v>
          </cell>
        </row>
        <row r="16195">
          <cell r="A16195" t="str">
            <v>M-P-0018-2-002-013</v>
          </cell>
          <cell r="B16195" t="str">
            <v>750X500 STORMPSLMZ.CEL.AY.YZY.CTSZ.(10)(B)RD230V300W50HzCLI.32.ON/OF.FIS.AY.YZY.(L)</v>
          </cell>
        </row>
        <row r="16196">
          <cell r="A16196" t="str">
            <v>M-P-0018-2-002-012</v>
          </cell>
          <cell r="B16196" t="str">
            <v>1200X500 STORMPSLMZ.CEL.AY.YZY.CTSZ.(R)(14)(B)RD230V300W50HzCLI.30X30.ON/OF.FIS.AY.YZY.GRI.KBL.(R)</v>
          </cell>
        </row>
        <row r="16197">
          <cell r="A16197" t="str">
            <v>M-P-0018-2-002-011</v>
          </cell>
          <cell r="B16197" t="str">
            <v>750X500 STORMPSLMZ.CEL.AY.YZY.CTSZ.(R)(10)(B)RD230V300W50HzCLI.30X30.ON/OF.FIS.AY.YZY.GRI.KBL.(R)</v>
          </cell>
        </row>
        <row r="16198">
          <cell r="A16198" t="str">
            <v>M-P-0018-2-002-010</v>
          </cell>
          <cell r="B16198" t="str">
            <v>750X500 STORMPSLMZ.CEL.AY.YZY.CTSZ.(L)(10)(B)RD230V300W50HzCLI.30X30.ON/OF.FIS.AY.YZY.GRI.KBL.(R)</v>
          </cell>
        </row>
        <row r="16199">
          <cell r="A16199" t="str">
            <v>M-P-0018-2-002-009</v>
          </cell>
          <cell r="B16199" t="str">
            <v>1200X500 STORM.PSLMZ.CEL.AY.YZY.CTSZ.(R)(14)(B)HQ230V300W50HzCLI.AYR.ON/OF.FIS.KR.HEC.1.1_v8.0(L)</v>
          </cell>
        </row>
        <row r="16200">
          <cell r="A16200" t="str">
            <v>M-P-0018-2-002-008</v>
          </cell>
          <cell r="B16200" t="str">
            <v>1000X500 STORM.PSLMZ.CEL.AY.YZY.CTSZ.(12)HQ230V300W50HzCLI.AYR.ON/OF.KBL.GIZ.KR.HEC.1.1(R)</v>
          </cell>
        </row>
        <row r="16201">
          <cell r="A16201" t="str">
            <v>M-P-0018-2-002-007</v>
          </cell>
          <cell r="B16201" t="str">
            <v>1200X500 STORM.PSLMZ.CEL.AY.YZY.CTSZ.(14)HQ230V400W50HzCLI.KARE.AYR.ON/OF.KBL.GIZ.KR.HEC.1.R(R)</v>
          </cell>
        </row>
        <row r="16202">
          <cell r="A16202" t="str">
            <v>M-P-0018-2-002-006</v>
          </cell>
          <cell r="B16202" t="str">
            <v>750X600 STORM.PSLMZ.CEL.AY.YZY.CTSZ.(10)RD230V300W50HzCLI.30X30.KBL.GIZ.ON/OF.AY.YZY.+RZT</v>
          </cell>
        </row>
        <row r="16203">
          <cell r="A16203" t="str">
            <v>M-P-0018-2-002-005</v>
          </cell>
          <cell r="B16203" t="str">
            <v>1200X500 STORM.PSLMZ.CEL.AY.YZY.CTSZ.(14)HQ230V400W50HzCLI.KR.AYR.ON/OF.SPRL.FIS.KR.+GRI.KBL.HEC.1.R</v>
          </cell>
        </row>
        <row r="16204">
          <cell r="A16204" t="str">
            <v>M-P-0018-2-002-004</v>
          </cell>
          <cell r="B16204" t="str">
            <v>1200X500 STORM.PSLMZ.CEL.AY.YZY.CTSZ.(14)HQ230V400W50HzCLI.KARE.AYR.ON/OF.KBL.GIZ.KR.HEC.1.1</v>
          </cell>
        </row>
        <row r="16205">
          <cell r="A16205" t="str">
            <v>M-P-0018-2-001-011</v>
          </cell>
          <cell r="B16205" t="str">
            <v>1200X500 STORM.PSLMZ.CEL.FRC.YZY.CTSZ.(R)(14)(B)RD230V300W50HzCLI.30x30.ON/OF.FSIZ.FRC.YZY.(L)</v>
          </cell>
        </row>
        <row r="16206">
          <cell r="A16206" t="str">
            <v>M-P-0018-2-001-010</v>
          </cell>
          <cell r="B16206" t="str">
            <v>750X500 STORM.PSLMZ.CEL.FRC.YZY.CTSZ.(R)(10)(B)RD230V300W50HzCLI.30x30.ON/OF.FIS.FRC.YZY.(L)</v>
          </cell>
        </row>
        <row r="16207">
          <cell r="A16207" t="str">
            <v>M-P-0018-2-001-009</v>
          </cell>
          <cell r="B16207" t="str">
            <v>1200X500 STORM.PSLMZ.CEL.FRC.YZY.CTSZ.(14)HQ230V300W50HzCLI.KARE.AYR.ON/OF.FIS.KR+GRI.KBL.HEC.1.1(R)</v>
          </cell>
        </row>
        <row r="16208">
          <cell r="A16208" t="str">
            <v>M-P-0018-2-001-007</v>
          </cell>
          <cell r="B16208" t="str">
            <v>1200X500 STORM.PSLMZ.CEL.FRC.YZY.CTSZ.(14)HQ230V400W50HzCLI.KARE.AYR.ON/OF.KBL.GIZ.KR.HEC.1.1</v>
          </cell>
        </row>
        <row r="16209">
          <cell r="A16209" t="str">
            <v>M-P-0018-2-001-004</v>
          </cell>
          <cell r="B16209" t="str">
            <v>1000X500 STORM(WAC)PSLMZ.CEL.FRC.YZY.CTSZ.(12)HQ230V400W50HzCLI.KARE.AYR.ON/OF.SPRL.FIS.KR.+GRI.KBL</v>
          </cell>
        </row>
        <row r="16210">
          <cell r="A16210" t="str">
            <v>M-P-0018-1-175-002</v>
          </cell>
          <cell r="B16210" t="str">
            <v>1000X500 STORM.BAZ.PSLMZ.CEL.CTSZ.PVD.BRSHD.BRASS.(12)(B)</v>
          </cell>
        </row>
        <row r="16211">
          <cell r="A16211" t="str">
            <v>M-P-0018-1-175-001</v>
          </cell>
          <cell r="B16211" t="str">
            <v>1000X500 STORMPSLMZ.CEL.PVD.BRSHED.BRASS.CTSZ.(12)</v>
          </cell>
        </row>
        <row r="16212">
          <cell r="A16212" t="str">
            <v>M-P-0018-1-174-002</v>
          </cell>
          <cell r="B16212" t="str">
            <v>1000X500 STORM.BAZ.PSLMZ.CEL.CTSZ.PVD.POLSHD.BRASS.(12)(B)</v>
          </cell>
        </row>
        <row r="16213">
          <cell r="A16213" t="str">
            <v>M-P-0018-1-174-001</v>
          </cell>
          <cell r="B16213" t="str">
            <v>1000X500 STORMPSLMZ.CEL.PVD.POLSHD.BRASS.CTSZ.(12)</v>
          </cell>
        </row>
        <row r="16214">
          <cell r="A16214" t="str">
            <v>M-P-0018-1-151-012</v>
          </cell>
          <cell r="B16214" t="str">
            <v>1200X600 STORM.BAZ.PSLMZ.CEL.NAVY.BLUE.(14)(B)</v>
          </cell>
        </row>
        <row r="16215">
          <cell r="A16215" t="str">
            <v>M-P-0018-1-151-011</v>
          </cell>
          <cell r="B16215" t="str">
            <v>1200X500 STORM.BAZ.PSLMZ.CEL.NAVY.BLUE.(14)(B)</v>
          </cell>
        </row>
        <row r="16216">
          <cell r="A16216" t="str">
            <v>M-P-0018-1-151-010</v>
          </cell>
          <cell r="B16216" t="str">
            <v>1000X600 STORM.BAZ.PSLMZ.CEL.NAVY.BLUE.(12)(B)</v>
          </cell>
        </row>
        <row r="16217">
          <cell r="A16217" t="str">
            <v>M-P-0018-1-151-009</v>
          </cell>
          <cell r="B16217" t="str">
            <v>1000X500 STORM.BAZ.PSLMZ.CEL.NAVY.BLUE.(12)(B)</v>
          </cell>
        </row>
        <row r="16218">
          <cell r="A16218" t="str">
            <v>M-P-0018-1-151-008</v>
          </cell>
          <cell r="B16218" t="str">
            <v>750X600 STORM.BAZ.PSLMZ.CEL.NAVY.BLUE.(10)(B)</v>
          </cell>
        </row>
        <row r="16219">
          <cell r="A16219" t="str">
            <v>M-P-0018-1-151-007</v>
          </cell>
          <cell r="B16219" t="str">
            <v>750X500 STORM.BAZ.PSLMZ.CEL.NAVY.BLUE.(10)(B)</v>
          </cell>
        </row>
        <row r="16220">
          <cell r="A16220" t="str">
            <v>M-P-0018-1-151-006</v>
          </cell>
          <cell r="B16220" t="str">
            <v>1200X600 STORM PSLMZ.CEL.NAVY.BLUE.RAL5003(14)(B)</v>
          </cell>
        </row>
        <row r="16221">
          <cell r="A16221" t="str">
            <v>M-P-0018-1-151-005</v>
          </cell>
          <cell r="B16221" t="str">
            <v>1200X500 STORM PSLMZ.CEL.NAVY.BLUE.RAL5003(14)(B)</v>
          </cell>
        </row>
        <row r="16222">
          <cell r="A16222" t="str">
            <v>M-P-0018-1-151-004</v>
          </cell>
          <cell r="B16222" t="str">
            <v>1000X600 STORM PSLMZ.CEL.NAVY.BLUE.RAL5003(12)(B)</v>
          </cell>
        </row>
        <row r="16223">
          <cell r="A16223" t="str">
            <v>M-P-0018-1-151-003</v>
          </cell>
          <cell r="B16223" t="str">
            <v>1000X500 STORM PSLMZ.CEL.NAVY.BLUE.RAL5003(12)(B)</v>
          </cell>
        </row>
        <row r="16224">
          <cell r="A16224" t="str">
            <v>M-P-0018-1-151-002</v>
          </cell>
          <cell r="B16224" t="str">
            <v>750X600 STORM PSLMZ.CEL.NAVY.BLUE.RAL5003(10)(B)</v>
          </cell>
        </row>
        <row r="16225">
          <cell r="A16225" t="str">
            <v>M-P-0018-1-151-001</v>
          </cell>
          <cell r="B16225" t="str">
            <v>750X500 STORM PSLMZ.CEL.NAVY.BLUE.RAL5003(10)(B)</v>
          </cell>
        </row>
        <row r="16226">
          <cell r="A16226" t="str">
            <v>M-P-0018-1-149-018</v>
          </cell>
          <cell r="B16226" t="str">
            <v>1200X600 STORM.BAZ.PSLMZ.CEL.CLEOPATRA.(14)(B)</v>
          </cell>
        </row>
        <row r="16227">
          <cell r="A16227" t="str">
            <v>M-P-0018-1-149-017</v>
          </cell>
          <cell r="B16227" t="str">
            <v>1200X500 STORM.BAZ.PSLMZ.CEL.CLEOPATRA.(14)(B)</v>
          </cell>
        </row>
        <row r="16228">
          <cell r="A16228" t="str">
            <v>M-P-0018-1-149-016</v>
          </cell>
          <cell r="B16228" t="str">
            <v>1000X600 STORM.BAZ.PSLMZ.CEL.CLEOPATRA.(12)(B)</v>
          </cell>
        </row>
        <row r="16229">
          <cell r="A16229" t="str">
            <v>M-P-0018-1-149-015</v>
          </cell>
          <cell r="B16229" t="str">
            <v>1000X500 STORM.BAZ.PSLMZ.CEL.CLEOPATRA.(12)(B)</v>
          </cell>
        </row>
        <row r="16230">
          <cell r="A16230" t="str">
            <v>M-P-0018-1-149-014</v>
          </cell>
          <cell r="B16230" t="str">
            <v>750X600 STORM.BAZ.PSLMZ.CEL.CLEOPATRA.(10)(B)</v>
          </cell>
        </row>
        <row r="16231">
          <cell r="A16231" t="str">
            <v>M-P-0018-1-149-013</v>
          </cell>
          <cell r="B16231" t="str">
            <v>750X500 STORM.BAZ.PSLMZ.CEL.CLEOPATRA.(10)(B)</v>
          </cell>
        </row>
        <row r="16232">
          <cell r="A16232" t="str">
            <v>M-P-0018-1-149-012</v>
          </cell>
          <cell r="B16232" t="str">
            <v>1200X500 STORM.(DVC).BAZ.PSLMZ.CEL.CLEOPATRA.(14)(B)</v>
          </cell>
        </row>
        <row r="16233">
          <cell r="A16233" t="str">
            <v>M-P-0018-1-149-011</v>
          </cell>
          <cell r="B16233" t="str">
            <v>1000X500 STORM.(DVC).BAZ.PSLMZ.CEL.CLEOPATRA.(12)(B)</v>
          </cell>
        </row>
        <row r="16234">
          <cell r="A16234" t="str">
            <v>M-P-0018-1-149-010</v>
          </cell>
          <cell r="B16234" t="str">
            <v>1200X600 STORM PSLMZ.CEL.CLEOPATRA(14)(B)</v>
          </cell>
        </row>
        <row r="16235">
          <cell r="A16235" t="str">
            <v>M-P-0018-1-149-009</v>
          </cell>
          <cell r="B16235" t="str">
            <v>1200X500 STORM PSLMZ.CEL.CLEOPATRA(14)(B)</v>
          </cell>
        </row>
        <row r="16236">
          <cell r="A16236" t="str">
            <v>M-P-0018-1-149-008</v>
          </cell>
          <cell r="B16236" t="str">
            <v>1000X600 STORM PSLMZ.CEL.CLEOPATRA(12)(B)</v>
          </cell>
        </row>
        <row r="16237">
          <cell r="A16237" t="str">
            <v>M-P-0018-1-149-007</v>
          </cell>
          <cell r="B16237" t="str">
            <v>1000X500 STORM PSLMZ.CEL.CLEOPATRA(12)(B)</v>
          </cell>
        </row>
        <row r="16238">
          <cell r="A16238" t="str">
            <v>M-P-0018-1-149-006</v>
          </cell>
          <cell r="B16238" t="str">
            <v>750X600 STORM PSLMZ.CEL.CLEOPATRA(10)(B)</v>
          </cell>
        </row>
        <row r="16239">
          <cell r="A16239" t="str">
            <v>M-P-0018-1-149-005</v>
          </cell>
          <cell r="B16239" t="str">
            <v>750X500 STORM PSLMZ.CEL.CLEOPATRA(10)(B)</v>
          </cell>
        </row>
        <row r="16240">
          <cell r="A16240" t="str">
            <v>M-P-0018-1-149-004</v>
          </cell>
          <cell r="B16240" t="str">
            <v>1200X500 STORM(DVC)PSLMZ.CEL.CLEOPATRA(14)(B)ONIX.Ø15MM.BAKIR.BORU.KSE.VN.CLEOPATRA(2)</v>
          </cell>
        </row>
        <row r="16241">
          <cell r="A16241" t="str">
            <v>M-P-0018-1-149-003</v>
          </cell>
          <cell r="B16241" t="str">
            <v>1000X500 STORM(DVC)PSLMZ.CEL.CLEOPATRA(12)(B)ONIX.Ø15MM.BAKIR.BORU.KSE.VN.CLEOPATRA(2)</v>
          </cell>
        </row>
        <row r="16242">
          <cell r="A16242" t="str">
            <v>M-P-0018-1-149-002</v>
          </cell>
          <cell r="B16242" t="str">
            <v>1200X500 STORM(DVC)PSLMZ.CEL.CLEOPATRA(14)(B)ONIX-MM.1/2.DIS.KSE.CLEOPATRA(2)</v>
          </cell>
        </row>
        <row r="16243">
          <cell r="A16243" t="str">
            <v>M-P-0018-1-149-001</v>
          </cell>
          <cell r="B16243" t="str">
            <v>1000X500 STORM(DVC)PSLMZ.CEL.CLEOPATRA(12)(B)ONIX-MM.1/2.DIS.KSE.CLEOPATRA(2)</v>
          </cell>
        </row>
        <row r="16244">
          <cell r="A16244" t="str">
            <v>M-P-0018-1-094-018</v>
          </cell>
          <cell r="B16244" t="str">
            <v>1200X600 STORM.BAZ.PSLMZ.CEL.NIGHT.BLACK.(14)(B)</v>
          </cell>
        </row>
        <row r="16245">
          <cell r="A16245" t="str">
            <v>M-P-0018-1-094-017</v>
          </cell>
          <cell r="B16245" t="str">
            <v>1000X600 STORM.BAZ.PSLMZ.CEL.NIGHT.BLACK.(12)(B)</v>
          </cell>
        </row>
        <row r="16246">
          <cell r="A16246" t="str">
            <v>M-P-0018-1-094-016</v>
          </cell>
          <cell r="B16246" t="str">
            <v>750X600 STORM.BAZ.PSLMZ.CEL.NIGHT.BLACK.(10)(B)</v>
          </cell>
        </row>
        <row r="16247">
          <cell r="A16247" t="str">
            <v>M-P-0018-1-094-015</v>
          </cell>
          <cell r="B16247" t="str">
            <v>750X500 STORM.BAZ.PSLMZ.CEL.NIGHT.BLACK.(10)(B)</v>
          </cell>
        </row>
        <row r="16248">
          <cell r="A16248" t="str">
            <v>M-P-0018-1-094-014</v>
          </cell>
          <cell r="B16248" t="str">
            <v>1200X500 STORM.(DVC).BAZ.PSLMZ.CEL.NIGHT.BLACK.(14)(B)</v>
          </cell>
        </row>
        <row r="16249">
          <cell r="A16249" t="str">
            <v>M-P-0018-1-094-013</v>
          </cell>
          <cell r="B16249" t="str">
            <v>1000X500 STORM.(DVC).BAZ.PSLMZ.CEL.NIGHT.BLACK.(12)(B)</v>
          </cell>
        </row>
        <row r="16250">
          <cell r="A16250" t="str">
            <v>M-P-0018-1-094-012</v>
          </cell>
          <cell r="B16250" t="str">
            <v>1200X500 STORM.BAZ.PSLMZ.CEL.NIGHT.BLACK.(14)(B)</v>
          </cell>
        </row>
        <row r="16251">
          <cell r="A16251" t="str">
            <v>M-P-0018-1-094-011</v>
          </cell>
          <cell r="B16251" t="str">
            <v>1000X500 STORM.BAZ.PSLMZ.CEL.NIGHT.BLACK.(12)(B)</v>
          </cell>
        </row>
        <row r="16252">
          <cell r="A16252" t="str">
            <v>M-P-0018-1-094-010</v>
          </cell>
          <cell r="B16252" t="str">
            <v>1200X600 STORM PSLMZ.CEL.NIGHT.BLACK(14)(B)</v>
          </cell>
        </row>
        <row r="16253">
          <cell r="A16253" t="str">
            <v>M-P-0018-1-094-009</v>
          </cell>
          <cell r="B16253" t="str">
            <v>1000X600 STORM PSLMZ.CEL.NIGHT.BLACK(12)(B)</v>
          </cell>
        </row>
        <row r="16254">
          <cell r="A16254" t="str">
            <v>M-P-0018-1-094-008</v>
          </cell>
          <cell r="B16254" t="str">
            <v>750X600 STORM PSLMZ.CEL.NIGHT.BLACK(10)(B)</v>
          </cell>
        </row>
        <row r="16255">
          <cell r="A16255" t="str">
            <v>M-P-0018-1-094-007</v>
          </cell>
          <cell r="B16255" t="str">
            <v>750X500 STORM PSLMZ.CEL.NIGHT.BLACK(10)(B)</v>
          </cell>
        </row>
        <row r="16256">
          <cell r="A16256" t="str">
            <v>M-P-0018-1-094-006</v>
          </cell>
          <cell r="B16256" t="str">
            <v>1200X500 STORM(DVC)PSLMZ.CEL.NIGHT.BLACK(14)(B)ONIX.Ø15MM.BAKIR.BORU.KSE.VN.NIGHT.BLACK(2)</v>
          </cell>
        </row>
        <row r="16257">
          <cell r="A16257" t="str">
            <v>M-P-0018-1-094-005</v>
          </cell>
          <cell r="B16257" t="str">
            <v>1000X500 STORM(DVC)PSLMZ.CEL.NIGHT.BLACK(12)(B)ONIX.Ø15MM.BAKIR.BORU.KSE.VN.NIGHT.BLACK(2)</v>
          </cell>
        </row>
        <row r="16258">
          <cell r="A16258" t="str">
            <v>M-P-0018-1-094-004</v>
          </cell>
          <cell r="B16258" t="str">
            <v>1200X500 STORM(DVC)PSLMZ.CEL.NIGHT.BLACK(14)(B)ONIX-MM.1/2.DIS.KSE.NIGHT.BLACK(2)</v>
          </cell>
        </row>
        <row r="16259">
          <cell r="A16259" t="str">
            <v>M-P-0018-1-094-003</v>
          </cell>
          <cell r="B16259" t="str">
            <v>1000X500 STORM(DVC)PSLMZ.CEL.NIGHT.BLACK(12)(B)ONIX-MM.1/2.DIS.KSE.NIGHT.BLACK(2)</v>
          </cell>
        </row>
        <row r="16260">
          <cell r="A16260" t="str">
            <v>M-P-0018-1-094-002</v>
          </cell>
          <cell r="B16260" t="str">
            <v>1200X500 STORM PSLMZ.CEL.NIGHT.BLACK(14)(B)</v>
          </cell>
        </row>
        <row r="16261">
          <cell r="A16261" t="str">
            <v>M-P-0018-1-094-001</v>
          </cell>
          <cell r="B16261" t="str">
            <v>1000X500 STORMPSLMZ.CEL.NIGHT.BLACK(12)</v>
          </cell>
        </row>
        <row r="16262">
          <cell r="A16262" t="str">
            <v>M-P-0018-1-002-040</v>
          </cell>
          <cell r="B16262" t="str">
            <v>1200X500 STORM.BAZ.PSLMZ.CEL.CTSZ.AY.YZY.(R)(14)(B)</v>
          </cell>
        </row>
        <row r="16263">
          <cell r="A16263" t="str">
            <v>M-P-0018-1-002-039</v>
          </cell>
          <cell r="B16263" t="str">
            <v>750X500 STORM.BAZ.PSLMZ.CEL.CTSZ.AY.YZY.(L)(14)(B)</v>
          </cell>
        </row>
        <row r="16264">
          <cell r="A16264" t="str">
            <v>M-P-0018-1-002-038</v>
          </cell>
          <cell r="B16264" t="str">
            <v>1500X500 STORM.(TRC).BAZ.PSLMZ.CEL.CTSZ.AY.YZY.(14)(B)</v>
          </cell>
        </row>
        <row r="16265">
          <cell r="A16265" t="str">
            <v>M-P-0018-1-002-037</v>
          </cell>
          <cell r="B16265" t="str">
            <v>1200X600 STORM.BAZ.PSLMZ.CEL.CTSZ.AY.YZY.(14)(B)</v>
          </cell>
        </row>
        <row r="16266">
          <cell r="A16266" t="str">
            <v>M-P-0018-1-002-036</v>
          </cell>
          <cell r="B16266" t="str">
            <v>750X600 STORM.BAZ.PSLMZ.CEL.CTSZ.AY.YZY.(10)(B)</v>
          </cell>
        </row>
        <row r="16267">
          <cell r="A16267" t="str">
            <v>M-P-0018-1-002-035</v>
          </cell>
          <cell r="B16267" t="str">
            <v>750X500 STORM.BAZ.PSLMZ.CEL.CTSZ.AY.YZY.(10)(B)</v>
          </cell>
        </row>
        <row r="16268">
          <cell r="A16268" t="str">
            <v>M-P-0018-1-002-034</v>
          </cell>
          <cell r="B16268" t="str">
            <v>750X500 STORM.(TRC).BAZ.PSLMZ.CEL.CTSZ.AY.YZY.(8)(B)</v>
          </cell>
        </row>
        <row r="16269">
          <cell r="A16269" t="str">
            <v>M-P-0018-1-002-033</v>
          </cell>
          <cell r="B16269" t="str">
            <v>1000X500 STORM.BAZ.PSLMZ.CEL.CTSZ.AY.YZY.(12)(B)</v>
          </cell>
        </row>
        <row r="16270">
          <cell r="A16270" t="str">
            <v>M-P-0018-1-002-032</v>
          </cell>
          <cell r="B16270" t="str">
            <v>1000X600 STORM.BAZ.PSLMZ.CEL.CTSZ.AY.YZY.(12)(B)</v>
          </cell>
        </row>
        <row r="16271">
          <cell r="A16271" t="str">
            <v>M-P-0018-1-002-031</v>
          </cell>
          <cell r="B16271" t="str">
            <v>1200X500 STORM.(DVC).BAZ.PSLMZ.CEL.CTSZ.AY.YZY.(14)(B)</v>
          </cell>
        </row>
        <row r="16272">
          <cell r="A16272" t="str">
            <v>M-P-0018-1-002-030</v>
          </cell>
          <cell r="B16272" t="str">
            <v>1000X500 STORM.(DVC).BAZ.PSLMZ.CEL.CTSZ.AY.YZY.(12)(B)</v>
          </cell>
        </row>
        <row r="16273">
          <cell r="A16273" t="str">
            <v>M-P-0018-1-002-029</v>
          </cell>
          <cell r="B16273" t="str">
            <v>1200X500 STORM.(TRC).BAZ.PSLMZ.CEL.CTSZ.AY.YZY.(12)(B)</v>
          </cell>
        </row>
        <row r="16274">
          <cell r="A16274" t="str">
            <v>M-P-0018-1-002-028</v>
          </cell>
          <cell r="B16274" t="str">
            <v>1200X500 STORM.BAZ.PSLMZ.CEL.CTSZ.AY.YZY.(14)(B)</v>
          </cell>
        </row>
        <row r="16275">
          <cell r="A16275" t="str">
            <v>M-P-0018-1-002-027</v>
          </cell>
          <cell r="B16275" t="str">
            <v>1500X500 STORM.BAZ.PSLMZ.CEL.CTSZ.AY.YZY.(R)(14)(B)</v>
          </cell>
        </row>
        <row r="16276">
          <cell r="A16276" t="str">
            <v>M-P-0018-1-002-026</v>
          </cell>
          <cell r="B16276" t="str">
            <v>1200X500 STORM(DVC)PSLMZ.CEL.AY.YZY.CTSZ.(14)(B)ONIX.Ø15MM.BAKIR.BORU.KSE.VN.KR.(2)</v>
          </cell>
        </row>
        <row r="16277">
          <cell r="A16277" t="str">
            <v>M-P-0018-1-002-025</v>
          </cell>
          <cell r="B16277" t="str">
            <v>1000X500 STORM(DVC)PSLMZ.CEL.AY.YZY.CTSZ.(12)(B)ONIX.Ø15MM.BAKIR.BORU.KSE.VN.KR.(2)</v>
          </cell>
        </row>
        <row r="16278">
          <cell r="A16278" t="str">
            <v>M-P-0018-1-002-024</v>
          </cell>
          <cell r="B16278" t="str">
            <v>1200X500 STORM(DVC)PSLMZ.CEL.AY.YZY.CTSZ.(14)ONIX-MM.1/2.DIS.KSE.KR.(2)</v>
          </cell>
        </row>
        <row r="16279">
          <cell r="A16279" t="str">
            <v>M-P-0018-1-002-023</v>
          </cell>
          <cell r="B16279" t="str">
            <v>1000X500 STORM(DVC)PSLMZ.CEL.AY.YZY.CTSZ.(12)ONIX-MM.1/2.DIS.KSE.KR.(2)</v>
          </cell>
        </row>
        <row r="16280">
          <cell r="A16280" t="str">
            <v>M-P-0018-1-002-020</v>
          </cell>
          <cell r="B16280" t="str">
            <v>1000X500 STORMPSLMZ.CEL.AY.YZY.CTSZ.(12)</v>
          </cell>
        </row>
        <row r="16281">
          <cell r="A16281" t="str">
            <v>M-P-0018-1-002-012</v>
          </cell>
          <cell r="B16281" t="str">
            <v>1500X500 STORM(TRC)PSLMZ.CEL.AY.YZY.CTSZ.(14)</v>
          </cell>
        </row>
        <row r="16282">
          <cell r="A16282" t="str">
            <v>M-P-0018-1-002-011</v>
          </cell>
          <cell r="B16282" t="str">
            <v>1200X500 STORM(TRC)PSLMZ.CEL.AY.YZY.CTSZ.(12)</v>
          </cell>
        </row>
        <row r="16283">
          <cell r="A16283" t="str">
            <v>M-P-0018-1-002-009</v>
          </cell>
          <cell r="B16283" t="str">
            <v>750X500 STORM(TRC)PSLMZ.CEL.AY.YZY.CTSZ.(8)</v>
          </cell>
        </row>
        <row r="16284">
          <cell r="A16284" t="str">
            <v>M-P-0018-1-002-008</v>
          </cell>
          <cell r="B16284" t="str">
            <v>1200X600 STORMPSLMZ.CEL.AY.YZY.CTSZ.(14)</v>
          </cell>
        </row>
        <row r="16285">
          <cell r="A16285" t="str">
            <v>M-P-0018-1-002-007</v>
          </cell>
          <cell r="B16285" t="str">
            <v>1200X500 STORMPSLMZ.CEL.AY.YZY.CTSZ.(14)</v>
          </cell>
        </row>
        <row r="16286">
          <cell r="A16286" t="str">
            <v>M-P-0018-1-002-006</v>
          </cell>
          <cell r="B16286" t="str">
            <v>1000X600 STORMPSLMZ.CEL.AY.YZY.CTSZ.(12)</v>
          </cell>
        </row>
        <row r="16287">
          <cell r="A16287" t="str">
            <v>M-P-0018-1-002-005</v>
          </cell>
          <cell r="B16287" t="str">
            <v>750X600 STORMPSLMZ.CEL.AY.YZY.CTSZ.(10)</v>
          </cell>
        </row>
        <row r="16288">
          <cell r="A16288" t="str">
            <v>M-P-0018-1-002-004</v>
          </cell>
          <cell r="B16288" t="str">
            <v>750X500 STORMPSLMZ.CEL.AY.YZY.CTSZ.(10)</v>
          </cell>
        </row>
        <row r="16289">
          <cell r="A16289" t="str">
            <v>M-P-0018-1-002-003</v>
          </cell>
          <cell r="B16289" t="str">
            <v>1500X500 STORMPSLMZ.CEL.AY.YZY.CTSZ.(R)(14)(B)</v>
          </cell>
        </row>
        <row r="16290">
          <cell r="A16290" t="str">
            <v>M-P-0018-1-001-038</v>
          </cell>
          <cell r="B16290" t="str">
            <v>1200X500 STORM.BAZ.PSLMZ.CEL.CTSZ.FRC.YZY.(R)(14)(B)</v>
          </cell>
        </row>
        <row r="16291">
          <cell r="A16291" t="str">
            <v>M-P-0018-1-001-037</v>
          </cell>
          <cell r="B16291" t="str">
            <v>750X500 STORM.BAZ.PSLMZ.CEL.CTSZ.FRC.YZY.(R)(10)(B)</v>
          </cell>
        </row>
        <row r="16292">
          <cell r="A16292" t="str">
            <v>M-P-0018-1-001-036</v>
          </cell>
          <cell r="B16292" t="str">
            <v>750X600 STORM.BAZ.PSLMZ.CEL.CTSZ.FRC.YZY.(10)(B)</v>
          </cell>
        </row>
        <row r="16293">
          <cell r="A16293" t="str">
            <v>M-P-0018-1-001-035</v>
          </cell>
          <cell r="B16293" t="str">
            <v>1000X500 STORM.BAZ.PSLMZ.CEL.CTSZ.FRC.YZY.(12)(B)</v>
          </cell>
        </row>
        <row r="16294">
          <cell r="A16294" t="str">
            <v>M-P-0018-1-001-034</v>
          </cell>
          <cell r="B16294" t="str">
            <v>750X500 STORM.(CCD).BAZ.PSLMZ.CEL.CTSZ.FRC.YZY.(10)(B)</v>
          </cell>
        </row>
        <row r="16295">
          <cell r="A16295" t="str">
            <v>M-P-0018-1-001-033</v>
          </cell>
          <cell r="B16295" t="str">
            <v>750X500 STORM.BAZ.PSLMZ.CEL.CTSZ.FRC.YZY.(10)(B)</v>
          </cell>
        </row>
        <row r="16296">
          <cell r="A16296" t="str">
            <v>M-P-0018-1-001-032</v>
          </cell>
          <cell r="B16296" t="str">
            <v>1200X600 STORM.BAZ.PSLMZ.CEL.CTSZ.FRC.YZY.(14)(B)</v>
          </cell>
        </row>
        <row r="16297">
          <cell r="A16297" t="str">
            <v>M-P-0018-1-001-031</v>
          </cell>
          <cell r="B16297" t="str">
            <v>1200X500 STORM.BAZ.PSLMZ.CEL.CTSZ.FRC.YZY.(14)(B)</v>
          </cell>
        </row>
        <row r="16298">
          <cell r="A16298" t="str">
            <v>M-P-0018-1-001-030</v>
          </cell>
          <cell r="B16298" t="str">
            <v>1000X500 STORM.(DVC).BAZ.PSLMZ.CEL.CTSZ.FRC.YZY.(12)(B)</v>
          </cell>
        </row>
        <row r="16299">
          <cell r="A16299" t="str">
            <v>M-P-0018-1-001-029</v>
          </cell>
          <cell r="B16299" t="str">
            <v>1200X500 STORM.(CCD).BAZ.PSLMZ.CEL.CTSZ.FRC.YZY.(14)(B)</v>
          </cell>
        </row>
        <row r="16300">
          <cell r="A16300" t="str">
            <v>M-P-0018-1-001-028</v>
          </cell>
          <cell r="B16300" t="str">
            <v>1000X600 STORM.BAZ.PSLMZ.CEL.CTSZ.FRC.YZY.(12)(B)</v>
          </cell>
        </row>
        <row r="16301">
          <cell r="A16301" t="str">
            <v>M-P-0018-1-001-027</v>
          </cell>
          <cell r="B16301" t="str">
            <v>1000X500 STORM(DVC)PSLMZ.CEL.FRC.YZY.CTSZ.(12)(B)ONIX.Ø15MM.BAKIR.BORU.KSE.VN.SATEN(2)</v>
          </cell>
        </row>
        <row r="16302">
          <cell r="A16302" t="str">
            <v>M-P-0018-1-001-026</v>
          </cell>
          <cell r="B16302" t="str">
            <v>1200X500 STORMPSLMZ.CEL.FRC.YZY.CTSZ.(14)ONIX-MM.1/2.DIS.KSE.SATEN(2)</v>
          </cell>
        </row>
        <row r="16303">
          <cell r="A16303" t="str">
            <v>M-P-0018-1-001-025</v>
          </cell>
          <cell r="B16303" t="str">
            <v>1000X500 STORM(DVC)PSLMZ.CEL.FRC.YZY.CTSZ.(12)ONIX-MM.1/2.DIS.KSE.SATEN(2)</v>
          </cell>
        </row>
        <row r="16304">
          <cell r="A16304" t="str">
            <v>M-P-0018-1-001-023</v>
          </cell>
          <cell r="B16304" t="str">
            <v>1200x500 STORMPSLMZ.CEL.FRC.YZY.CTSZ.(14)</v>
          </cell>
        </row>
        <row r="16305">
          <cell r="A16305" t="str">
            <v>M-P-0018-1-001-020</v>
          </cell>
          <cell r="B16305" t="str">
            <v>1000X500 STORMPSLMZ.CEL.FRC.YZY.CTSZ.(12)</v>
          </cell>
        </row>
        <row r="16306">
          <cell r="A16306" t="str">
            <v>M-P-0018-1-001-019</v>
          </cell>
          <cell r="B16306" t="str">
            <v>1200X500 STORM.(CCD).PSLMZ.CEL.FRC.YZY.CTSZ.(14)</v>
          </cell>
        </row>
        <row r="16307">
          <cell r="A16307" t="str">
            <v>M-P-0018-1-001-018</v>
          </cell>
          <cell r="B16307" t="str">
            <v>750X500 STORM.(CCD).PSLMZ.CEL.FRC.YZY.CTSZ.(10)</v>
          </cell>
        </row>
        <row r="16308">
          <cell r="A16308" t="str">
            <v>M-P-0018-1-001-007</v>
          </cell>
          <cell r="B16308" t="str">
            <v>750X500 STORMPSLMZ.CEL.FRC.YZY.CTSZ.(10)</v>
          </cell>
        </row>
        <row r="16309">
          <cell r="A16309" t="str">
            <v>M-P-0018-1-001-006</v>
          </cell>
          <cell r="B16309" t="str">
            <v>750X600 STORMPSLMZ.CEL.FRC.YZY.CTSZ.(10)</v>
          </cell>
        </row>
        <row r="16310">
          <cell r="A16310" t="str">
            <v>M-P-0018-1-001-005</v>
          </cell>
          <cell r="B16310" t="str">
            <v>1000X600 STORMPSLMZ.CEL.FRC.YZY.CTSZ.(12)</v>
          </cell>
        </row>
        <row r="16311">
          <cell r="A16311" t="str">
            <v>M-P-0018-1-001-004</v>
          </cell>
          <cell r="B16311" t="str">
            <v>1200X600 STORMPSLMZ.CEL.FRC.YZY.CTSZ.(14)</v>
          </cell>
        </row>
        <row r="16312">
          <cell r="A16312" t="str">
            <v>M-P-0017-1-019-017</v>
          </cell>
          <cell r="B16312" t="str">
            <v>1440X500 ELITE.BAZ.PSLMZ.CEL.60MM.AHSAP.FRC+IROKOYZY.(21)(B)</v>
          </cell>
        </row>
        <row r="16313">
          <cell r="A16313" t="str">
            <v>M-P-0017-1-019-005</v>
          </cell>
          <cell r="B16313" t="str">
            <v>1440X500 ELITEPSLMZ.CEL.FRC.+IROKOYZY.(21)60mmAhsap</v>
          </cell>
        </row>
        <row r="16314">
          <cell r="A16314" t="str">
            <v>M-P-0017-1-019-004</v>
          </cell>
          <cell r="B16314" t="str">
            <v>500X1230 ELITEPSLMZ.CEL.FRC.+IROKOYZY.(18)60mmAhsap</v>
          </cell>
        </row>
        <row r="16315">
          <cell r="A16315" t="str">
            <v>M-P-0017-1-018-001</v>
          </cell>
          <cell r="B16315" t="str">
            <v>1440X500 ELITEPSLMZ.CEL.FRC.+SAPELLIYZY.(21)60mmAhsap</v>
          </cell>
        </row>
        <row r="16316">
          <cell r="A16316" t="str">
            <v>M-P-0016-1-001-004</v>
          </cell>
          <cell r="B16316" t="str">
            <v>900X100 EVERESTPSLMZ.CEL.FRC.YZY.</v>
          </cell>
        </row>
        <row r="16317">
          <cell r="A16317" t="str">
            <v>M-P-0016-1-001-002</v>
          </cell>
          <cell r="B16317" t="str">
            <v>1700X100 EVERESTPSLMZ.CEL.FRC.YZY.</v>
          </cell>
        </row>
        <row r="16318">
          <cell r="A16318" t="str">
            <v>M-P-0015-2-019-003</v>
          </cell>
          <cell r="B16318" t="str">
            <v>1200X500 GEMINI.PSLMZ.CEL.FRC.+IROKOYZY.(15)RD230V400W50HzCLI.30x30.ON/OF.FRC.YZY.GRI.KBL.</v>
          </cell>
        </row>
        <row r="16319">
          <cell r="A16319" t="str">
            <v>M-P-0015-2-019-002</v>
          </cell>
          <cell r="B16319" t="str">
            <v>1200X500 GEMINI.PSLMZ.CEL.FRC.+IROKOYZY.(15)RD230V400W50HzCLI.30X30.KBL.GIZ.ON/OF.FRC.YZY.+RZT</v>
          </cell>
        </row>
        <row r="16320">
          <cell r="A16320" t="str">
            <v>M-P-0015-1-020-004</v>
          </cell>
          <cell r="B16320" t="str">
            <v>1200X500 GEMINI.BAZ.PSLMZ.CEL.40MM.AHSAP.AY+IROKOYZY.(15)(B)</v>
          </cell>
        </row>
        <row r="16321">
          <cell r="A16321" t="str">
            <v>M-P-0015-1-020-003</v>
          </cell>
          <cell r="B16321" t="str">
            <v>1200X500 GEMINI.(QH).BAZ.PSLMZ.CEL.40MM.AHSAP.AY+IROKOYZY.(15)(B)</v>
          </cell>
        </row>
        <row r="16322">
          <cell r="A16322" t="str">
            <v>M-P-0015-1-020-002</v>
          </cell>
          <cell r="B16322" t="str">
            <v>1200X500 GEMINI.(QH).PSLMZ.CEL.AYNA+IROKOYZY.(15)40mmAhsap</v>
          </cell>
        </row>
        <row r="16323">
          <cell r="A16323" t="str">
            <v>M-P-0015-1-020-001</v>
          </cell>
          <cell r="B16323" t="str">
            <v>1200X500 GEMINIPSLMZ.CEL.AYNA+IROKOYZY.(15)40mmAhsap</v>
          </cell>
        </row>
        <row r="16324">
          <cell r="A16324" t="str">
            <v>M-P-0015-1-019-033</v>
          </cell>
          <cell r="B16324" t="str">
            <v>950X500 GEMINI.(CND).BAZ.PSLMZ.CEL.40MM.AHSAP.FRC+IROKOYZY.TOR.DMB.(12)(B)</v>
          </cell>
        </row>
        <row r="16325">
          <cell r="A16325" t="str">
            <v>M-P-0015-1-019-032</v>
          </cell>
          <cell r="B16325" t="str">
            <v>1500X500 GEMINI.(CND).BAZ.PSLMZ.CEL.40MM.AHSAP.FRC+IROKOYZY.TOR.DMB.(18)(B)</v>
          </cell>
        </row>
        <row r="16326">
          <cell r="A16326" t="str">
            <v>M-P-0015-1-019-031</v>
          </cell>
          <cell r="B16326" t="str">
            <v>1200X500 GEMINI.BAZ.PSLMZ.CEL.40MM.AHSAP.FRC+IROKOYZY.(15)(B)</v>
          </cell>
        </row>
        <row r="16327">
          <cell r="A16327" t="str">
            <v>M-P-0015-1-019-030</v>
          </cell>
          <cell r="B16327" t="str">
            <v>1200X500 GEMINI.(QH).BAZ.PSLMZ.CEL.40MM.AHSAP.FRC+IROKOYZY.(15)(B)</v>
          </cell>
        </row>
        <row r="16328">
          <cell r="A16328" t="str">
            <v>M-P-0015-1-019-029</v>
          </cell>
          <cell r="B16328" t="str">
            <v>1200X500 GEMINI.(QH).PSLMZ.CEL.FRC.+IROKOYZY.(15)40mmAhsap</v>
          </cell>
        </row>
        <row r="16329">
          <cell r="A16329" t="str">
            <v>M-P-0015-1-019-018</v>
          </cell>
          <cell r="B16329" t="str">
            <v>1500X600 GEMINIPSLMZ.CEL.ORT.BAG.FRC.+IROKOYZY.(18)40mmAhsap</v>
          </cell>
        </row>
        <row r="16330">
          <cell r="A16330" t="str">
            <v>M-P-0015-1-019-012</v>
          </cell>
          <cell r="B16330" t="str">
            <v>1200X500 GEMINIPSLMZ.CEL.FRC.+IROKOYZY.(15)40mmAhsap</v>
          </cell>
        </row>
        <row r="16331">
          <cell r="A16331" t="str">
            <v>M-P-0015-1-019-005</v>
          </cell>
          <cell r="B16331" t="str">
            <v>1500X500 GEMINI(CND)PSLMZ.CEL.FRC.+IROKOYZY.(18)TOR.DMB.40mmAhsap</v>
          </cell>
        </row>
        <row r="16332">
          <cell r="A16332" t="str">
            <v>M-P-0014-1-001-012</v>
          </cell>
          <cell r="B16332" t="str">
            <v>1800X630 ARTEMISPSLMZ.CEL.FRC.YZY.(8)</v>
          </cell>
        </row>
        <row r="16333">
          <cell r="A16333" t="str">
            <v>M-P-0014-1-001-004</v>
          </cell>
          <cell r="B16333" t="str">
            <v>1000X310 ARTEMISPSLMZ.CEL.FRC.YZY.(4)</v>
          </cell>
        </row>
        <row r="16334">
          <cell r="A16334" t="str">
            <v>M-P-0014-1-001-001</v>
          </cell>
          <cell r="B16334" t="str">
            <v>1500X310 ARTEMISPSLMZ.CEL.FRC.YZY.(4)</v>
          </cell>
        </row>
        <row r="16335">
          <cell r="A16335" t="str">
            <v>M-P-0013-1-013-001</v>
          </cell>
          <cell r="B16335" t="str">
            <v>600X545 GRACEPSLMZ.CEL.FRC+PAR.ALTN.YZY.(6+5)</v>
          </cell>
        </row>
        <row r="16336">
          <cell r="A16336" t="str">
            <v>M-P-0013-1-012-003</v>
          </cell>
          <cell r="B16336" t="str">
            <v>600X590 GRACEPSLMZ.CEL.FRC.+AY.YZY.(6+5)AKS:550MM</v>
          </cell>
        </row>
        <row r="16337">
          <cell r="A16337" t="str">
            <v>M-P-0011-1-002-007</v>
          </cell>
          <cell r="B16337" t="str">
            <v>500X500 NIRVANA.BAZ.PSLMZ.CEL.AY.YZY.(5)(B)</v>
          </cell>
        </row>
        <row r="16338">
          <cell r="A16338" t="str">
            <v>M-P-0011-1-002-006</v>
          </cell>
          <cell r="B16338" t="str">
            <v>1000X500 NIRVANA.(APL).BAZ.PSLMZ.CEL.AY.YZY.(9)(B)</v>
          </cell>
        </row>
        <row r="16339">
          <cell r="A16339" t="str">
            <v>M-P-0011-1-002-005</v>
          </cell>
          <cell r="B16339" t="str">
            <v>1000X500 NIRVANA.BAZ.PSLMZ.CEL.AY.YZY.(9)(B)</v>
          </cell>
        </row>
        <row r="16340">
          <cell r="A16340" t="str">
            <v>M-P-0011-1-002-004</v>
          </cell>
          <cell r="B16340" t="str">
            <v>1000X500 NIRVANA(APL)PSLMZ.CEL.AY.YZY.(9)(B)</v>
          </cell>
        </row>
        <row r="16341">
          <cell r="A16341" t="str">
            <v>M-P-0011-1-002-002</v>
          </cell>
          <cell r="B16341" t="str">
            <v>500X500 NIRVANAPSLMZ.CEL.AY.YZY.(5)</v>
          </cell>
        </row>
        <row r="16342">
          <cell r="A16342" t="str">
            <v>M-P-0011-1-002-001</v>
          </cell>
          <cell r="B16342" t="str">
            <v>1000X500 NIRVANAPSLMZ.CEL.AY.YZY.(9)</v>
          </cell>
        </row>
        <row r="16343">
          <cell r="A16343" t="str">
            <v>M-P-0011-1-001-012</v>
          </cell>
          <cell r="B16343" t="str">
            <v>1000X500 NIRVANA.(CCD).BAZ.PSLMZ.CEL.FRC.YZY.(9)(B)</v>
          </cell>
        </row>
        <row r="16344">
          <cell r="A16344" t="str">
            <v>M-P-0011-1-001-011</v>
          </cell>
          <cell r="B16344" t="str">
            <v>500X500 NIRVANA.BAZ.PSLMZ.CEL.FRC.YZY.(5)(B)</v>
          </cell>
        </row>
        <row r="16345">
          <cell r="A16345" t="str">
            <v>M-P-0011-1-001-010</v>
          </cell>
          <cell r="B16345" t="str">
            <v>1000X500 NIRVANA.(CCD).BAZ.PSLMZ.CEL.40MM.AHSAP.FRC.YZY.(9)(B)AKS:450.MM</v>
          </cell>
        </row>
        <row r="16346">
          <cell r="A16346" t="str">
            <v>M-P-0011-1-001-009</v>
          </cell>
          <cell r="B16346" t="str">
            <v>1000X500 NIRVANA.BAZ.PSLMZ.CEL.FRC.YZY.(9)(B)</v>
          </cell>
        </row>
        <row r="16347">
          <cell r="A16347" t="str">
            <v>M-P-0011-1-001-008</v>
          </cell>
          <cell r="B16347" t="str">
            <v>1000X500 NIRVANA(CCD)PSLMZ.CEL.FRC.YZY.(9)AKS:450MM</v>
          </cell>
        </row>
        <row r="16348">
          <cell r="A16348" t="str">
            <v>M-P-0011-1-001-007</v>
          </cell>
          <cell r="B16348" t="str">
            <v>1000X500 NIRVANA.(CCD).PSLMZ.CEL.FRC.YZY.(9)</v>
          </cell>
        </row>
        <row r="16349">
          <cell r="A16349" t="str">
            <v>M-P-0011-1-001-004</v>
          </cell>
          <cell r="B16349" t="str">
            <v>500X500 NIRVANAPSLMZ.CEL.FRC.YZY.(5)</v>
          </cell>
        </row>
        <row r="16350">
          <cell r="A16350" t="str">
            <v>M-P-0011-1-001-003</v>
          </cell>
          <cell r="B16350" t="str">
            <v>1000X500 NIRVANAPSLMZ.CEL.FRC.YZY.(9)</v>
          </cell>
        </row>
        <row r="16351">
          <cell r="A16351" t="str">
            <v>M-P-0010-2-001-001</v>
          </cell>
          <cell r="B16351" t="str">
            <v>1000X600 KEOPSPSLMZ.CEL.FRC.YZY.CTSZ.(12)HT230V200W50HzCLIIFASTONODATMS.FSIZ.GRI</v>
          </cell>
        </row>
        <row r="16352">
          <cell r="A16352" t="str">
            <v>M-P-0010-1-014-003</v>
          </cell>
          <cell r="B16352" t="str">
            <v>1000X600 KEOPS.BAZ.PSLMZ.CEL.KOLL.FRC.+ONBORU.AY.+AY.YZY.CITA.(12)(B)</v>
          </cell>
        </row>
        <row r="16353">
          <cell r="A16353" t="str">
            <v>M-P-0010-1-014-002</v>
          </cell>
          <cell r="B16353" t="str">
            <v>1000X600 KEOPSPSLMZ.CEL.KOLL.FRC.+ONBORU.AY.+AY.YZY.CITA(12)</v>
          </cell>
        </row>
        <row r="16354">
          <cell r="A16354" t="str">
            <v>M-P-0010-1-012-003</v>
          </cell>
          <cell r="B16354" t="str">
            <v>1000X600 KEOPS.BAZ.PSLMZ.CEL.CTSZ.KLKTR.FRC.YZY.+ON BORU AY.YZY.(12)(B)</v>
          </cell>
        </row>
        <row r="16355">
          <cell r="A16355" t="str">
            <v>M-P-0010-1-012-002</v>
          </cell>
          <cell r="B16355" t="str">
            <v>1000X600 KEOPSPSLMZ.CEL.KOLL.FRC.+ONBORU.AY.CTSZ.(12)</v>
          </cell>
        </row>
        <row r="16356">
          <cell r="A16356" t="str">
            <v>M-P-0010-1-008-006</v>
          </cell>
          <cell r="B16356" t="str">
            <v>1000X600 KEOPS.BAZ.PSLMZ.CEL.AY+AY.YZY.CITA.(12)(B)</v>
          </cell>
        </row>
        <row r="16357">
          <cell r="A16357" t="str">
            <v>M-P-0010-1-008-005</v>
          </cell>
          <cell r="B16357" t="str">
            <v>1000X600 KEOPSPSLMZ.CEL.AY.+AY.YZY.CITA(12)</v>
          </cell>
        </row>
        <row r="16358">
          <cell r="A16358" t="str">
            <v>M-P-0010-1-003-003</v>
          </cell>
          <cell r="B16358" t="str">
            <v>1000X600 KEOPS.BAZ.PSLMZ.CEL.FRC+AY.YZY.CITA.(12)(B)</v>
          </cell>
        </row>
        <row r="16359">
          <cell r="A16359" t="str">
            <v>M-P-0010-1-003-001</v>
          </cell>
          <cell r="B16359" t="str">
            <v>1000X600 KEOPSPSLMZ.CEL.FRC.+AY.YZY.CITA(12)</v>
          </cell>
        </row>
        <row r="16360">
          <cell r="A16360" t="str">
            <v>M-P-0010-1-002-008</v>
          </cell>
          <cell r="B16360" t="str">
            <v>1000X600 KEOPS.BAZ.PSLMZ.CEL.CTSZ.AY.YZY.(12)(B)</v>
          </cell>
        </row>
        <row r="16361">
          <cell r="A16361" t="str">
            <v>M-P-0010-1-002-004</v>
          </cell>
          <cell r="B16361" t="str">
            <v>1000X500 KEOPSPSLMZ.CEL.AY.YZY.CTSZ.(12)</v>
          </cell>
        </row>
        <row r="16362">
          <cell r="A16362" t="str">
            <v>M-P-0010-1-002-003</v>
          </cell>
          <cell r="B16362" t="str">
            <v>1000X600 KEOPSPSLMZ.CEL.AY.YZY. CTSZ.(12)</v>
          </cell>
        </row>
        <row r="16363">
          <cell r="A16363" t="str">
            <v>M-P-0010-1-001-003</v>
          </cell>
          <cell r="B16363" t="str">
            <v>1000X600 KEOPS.BAZ.PSLMZ.CEL.CTSZ.FRC.YZY.(12)(B)</v>
          </cell>
        </row>
        <row r="16364">
          <cell r="A16364" t="str">
            <v>M-P-0010-1-001-001</v>
          </cell>
          <cell r="B16364" t="str">
            <v>1000X600 KEOPSPSLMZ.CEL.FRC.YZY.CTSZ.(12)</v>
          </cell>
        </row>
        <row r="16365">
          <cell r="A16365" t="str">
            <v>M-P-0009-2-055-001</v>
          </cell>
          <cell r="B16365" t="str">
            <v>800X500 ASOSPSLMZ.CEL.PVD.PLSHD.COPPER.(R)(5)RD230V250W50HzCLI.30X30.KBL.GIZ.ON/OF.PVD.COPPER+RZT(L)</v>
          </cell>
        </row>
        <row r="16366">
          <cell r="A16366" t="str">
            <v>M-P-0009-2-002-003</v>
          </cell>
          <cell r="B16366" t="str">
            <v>1000X500 ASOSPSLMZ.CEL.AY.YZY.CTZ(6)30X40.KLTR.RD230V300W50HzCLI.30x30.ON/OF.FIS.AY.YZY.GRI.KBL.</v>
          </cell>
        </row>
        <row r="16367">
          <cell r="A16367" t="str">
            <v>M-P-0009-2-002-002</v>
          </cell>
          <cell r="B16367" t="str">
            <v>1000X500 ASOSPSLMZ.CEL.AY.YZY.CTZ(6)30X40.KLTR.RD230V300W50HzCLI.30X30.KBL.GIZ.ON/OF.AY.YZY.+RZT</v>
          </cell>
        </row>
        <row r="16368">
          <cell r="A16368" t="str">
            <v>M-P-0009-2-002-001</v>
          </cell>
          <cell r="B16368" t="str">
            <v>1000X500 ASOSPSLMZ.CEL.AY.YZY.CTZ(6)30X40.KLTR.HQ230V300W50HzCLI.KR.AYR.ON/OF.FS.KR.+GRI.KBL.HEC.1.R</v>
          </cell>
        </row>
        <row r="16369">
          <cell r="A16369" t="str">
            <v>M-P-0009-2-001-008</v>
          </cell>
          <cell r="B16369" t="str">
            <v>1000X400 ASOSPSLMZ.CEL.FRC.YZY.CTSZ.(6)FR230V200W50HzCLI-STD.FIS.GRI(L)</v>
          </cell>
        </row>
        <row r="16370">
          <cell r="A16370" t="str">
            <v>M-P-0009-2-001-006</v>
          </cell>
          <cell r="B16370" t="str">
            <v>1000X500 ASOSPSLMZ.CEL.AY.YZY.ON/OF GIZ.BAG(6)FR230V300W50HzCLI23-4A.ASTD.FSIZ.GRI</v>
          </cell>
        </row>
        <row r="16371">
          <cell r="A16371" t="str">
            <v>M-P-0009-2-001-003</v>
          </cell>
          <cell r="B16371" t="str">
            <v>800X500 ASOSPSLMZ.CEL.FRC.YZY.CTSZ.(5)RD230V200W50HzCLI.30X30.KBL.GIZ.ON/OF.FRC.YZY+RZT</v>
          </cell>
        </row>
        <row r="16372">
          <cell r="A16372" t="str">
            <v>M-P-0009-1-212-002</v>
          </cell>
          <cell r="B16372" t="str">
            <v>1000X500 ASOS.BAZ.PSLMZ.CEL.IPEK.PUTURLU.SYH.RAL9005.(6)(B)</v>
          </cell>
        </row>
        <row r="16373">
          <cell r="A16373" t="str">
            <v>M-P-0009-1-212-001</v>
          </cell>
          <cell r="B16373" t="str">
            <v>1000X500 ASOS.PSLMZ.CEL.IPEK.PUTUR.SYH.RAL9005(6)(B)</v>
          </cell>
        </row>
        <row r="16374">
          <cell r="A16374" t="str">
            <v>M-P-0009-1-179-010</v>
          </cell>
          <cell r="B16374" t="str">
            <v>430X300 ASOS.(ACV).BAZ.PSLMZ.CEL.CTSZ.PVD.BRSHD.BLACK.CHROME.(3)(B)</v>
          </cell>
        </row>
        <row r="16375">
          <cell r="A16375" t="str">
            <v>M-P-0009-1-179-009</v>
          </cell>
          <cell r="B16375" t="str">
            <v>1380X500 ASOS.(ACV).BAZ.PSLMZ.CEL.CTSZ.PVD.BRSHD.BLACK.CHROME.(8)(B)</v>
          </cell>
        </row>
        <row r="16376">
          <cell r="A16376" t="str">
            <v>M-P-0009-1-179-008</v>
          </cell>
          <cell r="B16376" t="str">
            <v>1000X500 ASOS.(ACV).BAZ.PSLMZ.CEL.CTSZ.PVD.BRSHD.BLACK.CHROME.(6)(B)</v>
          </cell>
        </row>
        <row r="16377">
          <cell r="A16377" t="str">
            <v>M-P-0009-1-179-007</v>
          </cell>
          <cell r="B16377" t="str">
            <v>1380X500 ASOS.(BS).BAZ.PSLMZ.CEL.CTSZ.PVD.BRSHD.BLACK.CHROME.(8)(B)</v>
          </cell>
        </row>
        <row r="16378">
          <cell r="A16378" t="str">
            <v>M-P-0009-1-179-006</v>
          </cell>
          <cell r="B16378" t="str">
            <v>1000X500 ASOS.(BS).BAZ.PSLMZ.CEL.CTSZ.PVD.BRSHD.BLACK.CHROME.(6)(B)</v>
          </cell>
        </row>
        <row r="16379">
          <cell r="A16379" t="str">
            <v>M-P-0009-1-179-005</v>
          </cell>
          <cell r="B16379" t="str">
            <v>430X300 ASOS(ACV)PSLMZ.CEL.PVD.BRSHED.BLACK.CHROME.CTSZ.(3)(B)</v>
          </cell>
        </row>
        <row r="16380">
          <cell r="A16380" t="str">
            <v>M-P-0009-1-179-004</v>
          </cell>
          <cell r="B16380" t="str">
            <v>1380X500 ASOS(ACV)PSLMZ.CEL.PVD.BRSHED.BLACK.CHROME.CTSZ.(8)(B)</v>
          </cell>
        </row>
        <row r="16381">
          <cell r="A16381" t="str">
            <v>M-P-0009-1-179-003</v>
          </cell>
          <cell r="B16381" t="str">
            <v>1000X500 ASOS(ACV)PSLMZ.CEL.PVD.BRSHED.BLACK.CHROME.CTSZ.(6)(B)</v>
          </cell>
        </row>
        <row r="16382">
          <cell r="A16382" t="str">
            <v>M-P-0009-1-179-002</v>
          </cell>
          <cell r="B16382" t="str">
            <v>1380X500 ASOS(BS)PSLMZ.CEL.PVD.BRSHED.BLACK.CHROME.CTSZ.(8)(B)</v>
          </cell>
        </row>
        <row r="16383">
          <cell r="A16383" t="str">
            <v>M-P-0009-1-179-001</v>
          </cell>
          <cell r="B16383" t="str">
            <v>1000X500 ASOS(BS)PSLMZ.CEL.PVD.BRSHED.BLACK.CHROME.CTSZ.(6)(B)</v>
          </cell>
        </row>
        <row r="16384">
          <cell r="A16384" t="str">
            <v>M-P-0009-1-178-003</v>
          </cell>
          <cell r="B16384" t="str">
            <v>800X500 ASOS.BAZ.PSLMZ.CEL.CTSZ.PVD.POLSHD.BLACK.CHROME.(R)(5)(B)</v>
          </cell>
        </row>
        <row r="16385">
          <cell r="A16385" t="str">
            <v>M-P-0009-1-178-002</v>
          </cell>
          <cell r="B16385" t="str">
            <v>1500X500 ASOSPSLMZ.CEL.PVD.POLSHD.BLACK.CHROME.CTSZ.(R)(9)(B)</v>
          </cell>
        </row>
        <row r="16386">
          <cell r="A16386" t="str">
            <v>M-P-0009-1-178-001</v>
          </cell>
          <cell r="B16386" t="str">
            <v>800X500 ASOSPSLMZ.CEL.PVD.POLSHD.BLACK.CHROME.CTSZ.(R)(5)(B)</v>
          </cell>
        </row>
        <row r="16387">
          <cell r="A16387" t="str">
            <v>M-P-0009-1-175-013</v>
          </cell>
          <cell r="B16387" t="str">
            <v>1000X500 ASOS.PSLMZ.CEL.PVD.BRSHED.BRASS.CTSZ.(6)(B)</v>
          </cell>
        </row>
        <row r="16388">
          <cell r="A16388" t="str">
            <v>M-P-0009-1-175-012</v>
          </cell>
          <cell r="B16388" t="str">
            <v>1000X500 ASOS.(ACV).BAZ.PSLMZ.CEL.CTSZ.PVD.BRSHD.BRASS.(6)(B)</v>
          </cell>
        </row>
        <row r="16389">
          <cell r="A16389" t="str">
            <v>M-P-0009-1-175-011</v>
          </cell>
          <cell r="B16389" t="str">
            <v>1380X500 ASOS.(ACV).BAZ.PSLMZ.CEL.CTSZ.PVD.BRSHD.BRASS.(8)(B)</v>
          </cell>
        </row>
        <row r="16390">
          <cell r="A16390" t="str">
            <v>M-P-0009-1-175-010</v>
          </cell>
          <cell r="B16390" t="str">
            <v>1000X500 ASOS.(BS).BAZ.PSLMZ.CEL.CTSZ.PVD.BRSHD.BRASS.(6)(B)</v>
          </cell>
        </row>
        <row r="16391">
          <cell r="A16391" t="str">
            <v>M-P-0009-1-175-009</v>
          </cell>
          <cell r="B16391" t="str">
            <v>800X500 ASOS.BAZ.PSLMZ.CEL.CTSZ.PVD.BRSHD.BRASS.(R)(5)(B)</v>
          </cell>
        </row>
        <row r="16392">
          <cell r="A16392" t="str">
            <v>M-P-0009-1-175-008</v>
          </cell>
          <cell r="B16392" t="str">
            <v>430X300 ASOS.(ACV).BAZ.PSLMZ.CEL.CTSZ.PVD.BRSHD.BRASS.(3)(B)</v>
          </cell>
        </row>
        <row r="16393">
          <cell r="A16393" t="str">
            <v>M-P-0009-1-175-007</v>
          </cell>
          <cell r="B16393" t="str">
            <v>1380X500 ASOS.(BS).BAZ.PSLMZ.CEL.CTSZ.PVD.BRSHD.BRASS.(8)(B)</v>
          </cell>
        </row>
        <row r="16394">
          <cell r="A16394" t="str">
            <v>M-P-0009-1-175-006</v>
          </cell>
          <cell r="B16394" t="str">
            <v>430X300 ASOS(ACV)PSLMZ.CEL.PVD.BRSHED.BRASS.CTSZ.(3)(B)</v>
          </cell>
        </row>
        <row r="16395">
          <cell r="A16395" t="str">
            <v>M-P-0009-1-175-005</v>
          </cell>
          <cell r="B16395" t="str">
            <v>1380X500 ASOS(ACV)PSLMZ.CEL.PVD.BRSHED.BRASS.CTSZ.(8)(B)</v>
          </cell>
        </row>
        <row r="16396">
          <cell r="A16396" t="str">
            <v>M-P-0009-1-175-004</v>
          </cell>
          <cell r="B16396" t="str">
            <v>1000X500 ASOS(ACV)PSLMZ.CEL.PVD.BRSHED.BRASS.CTSZ.(6)(B)</v>
          </cell>
        </row>
        <row r="16397">
          <cell r="A16397" t="str">
            <v>M-P-0009-1-175-003</v>
          </cell>
          <cell r="B16397" t="str">
            <v>1380X500 ASOS(BS)PSLMZ.CEL.PVD.BRSHED.BRASS.CTSZ.(8)(B)</v>
          </cell>
        </row>
        <row r="16398">
          <cell r="A16398" t="str">
            <v>M-P-0009-1-175-002</v>
          </cell>
          <cell r="B16398" t="str">
            <v>1000X500 ASOS(BS)PSLMZ.CEL.PVD.BRSHED.BRASS.CTSZ.(6)(B)</v>
          </cell>
        </row>
        <row r="16399">
          <cell r="A16399" t="str">
            <v>M-P-0009-1-175-001</v>
          </cell>
          <cell r="B16399" t="str">
            <v>800X500 ASOSPSLMZ.CEL.PVD.BRSHED.BRASS.CTSZ.(R)(5)(B)</v>
          </cell>
        </row>
        <row r="16400">
          <cell r="A16400" t="str">
            <v>M-P-0009-1-173-011</v>
          </cell>
          <cell r="B16400" t="str">
            <v>1380X500 ASOS.PSLMZ.CEL.PVD.BRSHED.BRONZE(8)(B)</v>
          </cell>
        </row>
        <row r="16401">
          <cell r="A16401" t="str">
            <v>M-P-0009-1-173-010</v>
          </cell>
          <cell r="B16401" t="str">
            <v>1380X500 ASOS.(ACV).BAZ.PSLMZ.CEL.PVD.BRSHD.BRONZE.(8)(B)</v>
          </cell>
        </row>
        <row r="16402">
          <cell r="A16402" t="str">
            <v>M-P-0009-1-173-009</v>
          </cell>
          <cell r="B16402" t="str">
            <v>1380X500 ASOS.(BS).BAZ.PSLMZ.CEL.PVD.BRSHD.BRONZE.(8)(B)</v>
          </cell>
        </row>
        <row r="16403">
          <cell r="A16403" t="str">
            <v>M-P-0009-1-173-008</v>
          </cell>
          <cell r="B16403" t="str">
            <v>1000X500 ASOS.(BS).BAZ.PSLMZ.CEL.PVD.BRSHD.BRONZE.(6)(B)</v>
          </cell>
        </row>
        <row r="16404">
          <cell r="A16404" t="str">
            <v>M-P-0009-1-173-007</v>
          </cell>
          <cell r="B16404" t="str">
            <v>430X300 ASOS.(ACV).BAZ.PSLMZ.CEL.PVD.BRSHD.BRONZE.(3)(B)</v>
          </cell>
        </row>
        <row r="16405">
          <cell r="A16405" t="str">
            <v>M-P-0009-1-173-006</v>
          </cell>
          <cell r="B16405" t="str">
            <v>1000X500 ASOS.(ACV).BAZ.PSLMZ.CEL.PVD.BRSHD.BRONZE.(6)(B)</v>
          </cell>
        </row>
        <row r="16406">
          <cell r="A16406" t="str">
            <v>M-P-0009-1-173-005</v>
          </cell>
          <cell r="B16406" t="str">
            <v>430X300 ASOS(ACV)PSLMZ.CEL.PVD.BRSHED.BRONZE.(3)(B)</v>
          </cell>
        </row>
        <row r="16407">
          <cell r="A16407" t="str">
            <v>M-P-0009-1-173-004</v>
          </cell>
          <cell r="B16407" t="str">
            <v>1380X500 ASOS(ACV)PSLMZ.CEL.PVD.BRSHED.BRONZE(8)(B)</v>
          </cell>
        </row>
        <row r="16408">
          <cell r="A16408" t="str">
            <v>M-P-0009-1-173-003</v>
          </cell>
          <cell r="B16408" t="str">
            <v>1000X500 ASOS(ACV)PSLMZ.CEL.PVD.BRSHED.BRONZE(6)(B)</v>
          </cell>
        </row>
        <row r="16409">
          <cell r="A16409" t="str">
            <v>M-P-0009-1-173-002</v>
          </cell>
          <cell r="B16409" t="str">
            <v>1380X500 ASOS(BS)PSLMZ.CEL.PVD.BRSHED.BRONZE(8)(B)</v>
          </cell>
        </row>
        <row r="16410">
          <cell r="A16410" t="str">
            <v>M-P-0009-1-173-001</v>
          </cell>
          <cell r="B16410" t="str">
            <v>1000X500 ASOS(BS)PSLMZ.CEL.PVD.BRSHED.BRONZE(6)(B)</v>
          </cell>
        </row>
        <row r="16411">
          <cell r="A16411" t="str">
            <v>M-P-0009-1-151-008</v>
          </cell>
          <cell r="B16411" t="str">
            <v>1760X500 ASOS.BAZ.PSLMZ.CEL.CTSZ.NAVY.BLUE.(10)(B)</v>
          </cell>
        </row>
        <row r="16412">
          <cell r="A16412" t="str">
            <v>M-P-0009-1-151-007</v>
          </cell>
          <cell r="B16412" t="str">
            <v>1380X500 ASOS.BAZ.PSLMZ.CEL.CTSZ.NAVY.BLUE.(8)(B)</v>
          </cell>
        </row>
        <row r="16413">
          <cell r="A16413" t="str">
            <v>M-P-0009-1-151-006</v>
          </cell>
          <cell r="B16413" t="str">
            <v>800X500 ASOS.BAZ.PSLMZ.CEL.CTSZ.NAVY.BLUE.(5)(B)</v>
          </cell>
        </row>
        <row r="16414">
          <cell r="A16414" t="str">
            <v>M-P-0009-1-151-005</v>
          </cell>
          <cell r="B16414" t="str">
            <v>1000X500 ASOS.BAZ.PSLMZ.CEL.CTSZ.NAVY.BLUE.(6)(B)</v>
          </cell>
        </row>
        <row r="16415">
          <cell r="A16415" t="str">
            <v>M-P-0009-1-151-004</v>
          </cell>
          <cell r="B16415" t="str">
            <v>1760X500 ASOS.PSLMZ.CEL.NAVY.BLUE.RAL5003.CTSZ.(10)(B)</v>
          </cell>
        </row>
        <row r="16416">
          <cell r="A16416" t="str">
            <v>M-P-0009-1-151-003</v>
          </cell>
          <cell r="B16416" t="str">
            <v>1380X500 ASOS.PSLMZ.CEL.NAVY.BLUE.RAL5003.CTSZ.(8)(B)</v>
          </cell>
        </row>
        <row r="16417">
          <cell r="A16417" t="str">
            <v>M-P-0009-1-151-002</v>
          </cell>
          <cell r="B16417" t="str">
            <v>1000X500 ASOS.PSLMZ.CEL.NAVY.BLUE.RAL5003.CTSZ.(6)(B)</v>
          </cell>
        </row>
        <row r="16418">
          <cell r="A16418" t="str">
            <v>M-P-0009-1-151-001</v>
          </cell>
          <cell r="B16418" t="str">
            <v>800X500 ASOS.PSLMZ.CEL.NAVY.BLUE.RAL5003.CTSZ.(5)(B)</v>
          </cell>
        </row>
        <row r="16419">
          <cell r="A16419" t="str">
            <v>M-P-0009-1-149-008</v>
          </cell>
          <cell r="B16419" t="str">
            <v>1760X500 ASOS.BAZ.PSLMZ.CEL.CTSZ.CLEOPATRA.(10)(B)</v>
          </cell>
        </row>
        <row r="16420">
          <cell r="A16420" t="str">
            <v>M-P-0009-1-149-007</v>
          </cell>
          <cell r="B16420" t="str">
            <v>1000X500 ASOS.BAZ.PSLMZ.CEL.CTSZ.CLEOPATRA.(6)(B)</v>
          </cell>
        </row>
        <row r="16421">
          <cell r="A16421" t="str">
            <v>M-P-0009-1-149-006</v>
          </cell>
          <cell r="B16421" t="str">
            <v>1380X500 ASOS.BAZ.PSLMZ.CEL.CTSZ.CLEOPATRA.(8)(B)</v>
          </cell>
        </row>
        <row r="16422">
          <cell r="A16422" t="str">
            <v>M-P-0009-1-149-005</v>
          </cell>
          <cell r="B16422" t="str">
            <v>800X500 ASOS.BAZ.PSLMZ.CEL.CTSZ.CLEOPATRA.(5)(B)</v>
          </cell>
        </row>
        <row r="16423">
          <cell r="A16423" t="str">
            <v>M-P-0009-1-149-004</v>
          </cell>
          <cell r="B16423" t="str">
            <v>1760X500 ASOS.PSLMZ.CEL.CLEOPATRA.CTSZ.(10)(B)</v>
          </cell>
        </row>
        <row r="16424">
          <cell r="A16424" t="str">
            <v>M-P-0009-1-149-003</v>
          </cell>
          <cell r="B16424" t="str">
            <v>1000X500 ASOS.PSLMZ.CEL.CLEOPATRA.CTSZ.(6)(B)</v>
          </cell>
        </row>
        <row r="16425">
          <cell r="A16425" t="str">
            <v>M-P-0009-1-149-002</v>
          </cell>
          <cell r="B16425" t="str">
            <v>800X500 ASOS.PSLMZ.CEL.CLEOPATRA.CTSZ.(5)(B)</v>
          </cell>
        </row>
        <row r="16426">
          <cell r="A16426" t="str">
            <v>M-P-0009-1-149-001</v>
          </cell>
          <cell r="B16426" t="str">
            <v>1380X500 ASOS.PSLMZ.CEL.CLEOPATRA.CTSZ.(8)(B)</v>
          </cell>
        </row>
        <row r="16427">
          <cell r="A16427" t="str">
            <v>M-P-0009-1-094-020</v>
          </cell>
          <cell r="B16427" t="str">
            <v>1760X500 ASOS.BAZ.PSLMZ.CEL.NIGHT.BLACK.(10)(B)</v>
          </cell>
        </row>
        <row r="16428">
          <cell r="A16428" t="str">
            <v>M-P-0009-1-094-019</v>
          </cell>
          <cell r="B16428" t="str">
            <v>1760X500 ASOS.(ACV).BAZ.PSLMZ.CEL.NIGHT.BLACK.(10)(B)</v>
          </cell>
        </row>
        <row r="16429">
          <cell r="A16429" t="str">
            <v>M-P-0009-1-094-018</v>
          </cell>
          <cell r="B16429" t="str">
            <v>1760X500 ASOS.(BS).BAZ.PSLMZ.CEL.NIGHT.BLACK.(10)(B)</v>
          </cell>
        </row>
        <row r="16430">
          <cell r="A16430" t="str">
            <v>M-P-0009-1-094-017</v>
          </cell>
          <cell r="B16430" t="str">
            <v>1380X500 ASOS.BAZ.PSLMZ.CEL.NIGHT.BLACK.(8)(B)</v>
          </cell>
        </row>
        <row r="16431">
          <cell r="A16431" t="str">
            <v>M-P-0009-1-094-016</v>
          </cell>
          <cell r="B16431" t="str">
            <v>1380X500 ASOS.(BS).BAZ.PSLMZ.CEL.NIGHT.BLACK.(8)(B)</v>
          </cell>
        </row>
        <row r="16432">
          <cell r="A16432" t="str">
            <v>M-P-0009-1-094-015</v>
          </cell>
          <cell r="B16432" t="str">
            <v>1000X500 ASOS.(ACV).BAZ.PSLMZ.CEL.NIGHT.BLACK.(6)(B)</v>
          </cell>
        </row>
        <row r="16433">
          <cell r="A16433" t="str">
            <v>M-P-0009-1-094-014</v>
          </cell>
          <cell r="B16433" t="str">
            <v>1000X500 ASOS.(BS).BAZ.PSLMZ.CEL.NIGHT.BLACK.(6)(B)</v>
          </cell>
        </row>
        <row r="16434">
          <cell r="A16434" t="str">
            <v>M-P-0009-1-094-013</v>
          </cell>
          <cell r="B16434" t="str">
            <v>1380X500 ASOS.(ACV).BAZ.PSLMZ.CEL.NIGHT.BLACK.(8)(B)</v>
          </cell>
        </row>
        <row r="16435">
          <cell r="A16435" t="str">
            <v>M-P-0009-1-094-012</v>
          </cell>
          <cell r="B16435" t="str">
            <v>800X500 ASOS.BAZ.PSLMZ.CEL.CTSZ.NIGHT.BLACK.(5)(B)</v>
          </cell>
        </row>
        <row r="16436">
          <cell r="A16436" t="str">
            <v>M-P-0009-1-094-011</v>
          </cell>
          <cell r="B16436" t="str">
            <v>1000X500 ASOS.BAZ.PSLMZ.CEL.NIGHT.BLACK.(6)(B)</v>
          </cell>
        </row>
        <row r="16437">
          <cell r="A16437" t="str">
            <v>M-P-0009-1-094-010</v>
          </cell>
          <cell r="B16437" t="str">
            <v>1760X500 ASOS.PSLMZ.CEL.NIGHT.BLACK(10)(B)</v>
          </cell>
        </row>
        <row r="16438">
          <cell r="A16438" t="str">
            <v>M-P-0009-1-094-009</v>
          </cell>
          <cell r="B16438" t="str">
            <v>1380X500 ASOS.PSLMZ.CEL.NIGHT.BLACK(8)(B)</v>
          </cell>
        </row>
        <row r="16439">
          <cell r="A16439" t="str">
            <v>M-P-0009-1-094-008</v>
          </cell>
          <cell r="B16439" t="str">
            <v>1760X500 ASOS.(ACV).PSLMZ.CEL.NIGHT.BLACK(10)(B)</v>
          </cell>
        </row>
        <row r="16440">
          <cell r="A16440" t="str">
            <v>M-P-0009-1-094-007</v>
          </cell>
          <cell r="B16440" t="str">
            <v>1380X500 ASOS.(ACV).PSLMZ.CEL.NIGHT.BLACK(8)(B)</v>
          </cell>
        </row>
        <row r="16441">
          <cell r="A16441" t="str">
            <v>M-P-0009-1-094-006</v>
          </cell>
          <cell r="B16441" t="str">
            <v>1000X500 ASOS.(ACV).PSLMZ.CEL.NIGHT.BLACK(6)(B)</v>
          </cell>
        </row>
        <row r="16442">
          <cell r="A16442" t="str">
            <v>M-P-0009-1-094-005</v>
          </cell>
          <cell r="B16442" t="str">
            <v>800X500 ASOS.PSLMZ.CEL.NIGHT.BLACK.CTSZ.(5)(B)</v>
          </cell>
        </row>
        <row r="16443">
          <cell r="A16443" t="str">
            <v>M-P-0009-1-094-004</v>
          </cell>
          <cell r="B16443" t="str">
            <v>1000X500 ASOS.PSLMZ.CEL.NIGHT.BLACK(6)(B)</v>
          </cell>
        </row>
        <row r="16444">
          <cell r="A16444" t="str">
            <v>M-P-0009-1-094-003</v>
          </cell>
          <cell r="B16444" t="str">
            <v>1000X500 ASOS.(BS).PSLMZ.CEL.NIGHT.BLACK(6)(B)</v>
          </cell>
        </row>
        <row r="16445">
          <cell r="A16445" t="str">
            <v>M-P-0009-1-094-002</v>
          </cell>
          <cell r="B16445" t="str">
            <v>1760X500 ASOS.(BS).PSLMZ.CEL.NIGHT.BLACK(10)(B)</v>
          </cell>
        </row>
        <row r="16446">
          <cell r="A16446" t="str">
            <v>M-P-0009-1-094-001</v>
          </cell>
          <cell r="B16446" t="str">
            <v>1380X500 ASOS.(BS).PSLMZ.CEL.NIGHT.BLACK(8)(B)</v>
          </cell>
        </row>
        <row r="16447">
          <cell r="A16447" t="str">
            <v>M-P-0009-1-055-002</v>
          </cell>
          <cell r="B16447" t="str">
            <v>800X500 ASOS.BAZ.PSLMZ.CEL.CTSZ.PVD.BRSHD.COPPER.(R)(5)(B)</v>
          </cell>
        </row>
        <row r="16448">
          <cell r="A16448" t="str">
            <v>M-P-0009-1-055-001</v>
          </cell>
          <cell r="B16448" t="str">
            <v>800X500 ASOSPSLMZ.CEL.PVD.POLSHD.COPPER.CTSZ.(R)(5)(B)</v>
          </cell>
        </row>
        <row r="16449">
          <cell r="A16449" t="str">
            <v>M-P-0009-1-052-003</v>
          </cell>
          <cell r="B16449" t="str">
            <v>1380X500 ASOS.BAZ.PSLMZ.CEL.CTSZ.PVD.BRSHD.BRASS.(8)(B)</v>
          </cell>
        </row>
        <row r="16450">
          <cell r="A16450" t="str">
            <v>M-P-0009-1-052-002</v>
          </cell>
          <cell r="B16450" t="str">
            <v>1380X500 ASOS.PSLMZ.CEL.PVD.POLSHD.BRASS.CTSZ.(8)(B)</v>
          </cell>
        </row>
        <row r="16451">
          <cell r="A16451" t="str">
            <v>M-P-0009-1-047-007</v>
          </cell>
          <cell r="B16451" t="str">
            <v>1000X500 ASOS.(BS).BAZ.PSLMZ.CEL.CTSZ.PVD.POLSHD.ROSEGOLD.(6)(B)</v>
          </cell>
        </row>
        <row r="16452">
          <cell r="A16452" t="str">
            <v>M-P-0009-1-047-006</v>
          </cell>
          <cell r="B16452" t="str">
            <v>1760X500 ASOS.(BS).BAZ.PSLMZ.CEL.CTSZ.PVD.POLSHD.ROSEGOLD.(10)(B)</v>
          </cell>
        </row>
        <row r="16453">
          <cell r="A16453" t="str">
            <v>M-P-0009-1-047-005</v>
          </cell>
          <cell r="B16453" t="str">
            <v>1380X500 ASOS.(BS).BAZ.PSLMZ.CEL.CTSZ.PVD.POLSHD.ROSEGOLD.(8)(B)</v>
          </cell>
        </row>
        <row r="16454">
          <cell r="A16454" t="str">
            <v>M-P-0009-1-047-004</v>
          </cell>
          <cell r="B16454" t="str">
            <v>1760X500 ASOS.(BS).PSLMZ.CEL.PVD.POLSHD.ROSEGOLD.CTSZ.(10)(B)</v>
          </cell>
        </row>
        <row r="16455">
          <cell r="A16455" t="str">
            <v>M-P-0009-1-047-003</v>
          </cell>
          <cell r="B16455" t="str">
            <v>1380X500 ASOS.(BS).PSLMZ.CEL.PVD.POLSHD.ROSEGOLD.CTSZ.(8)(B)</v>
          </cell>
        </row>
        <row r="16456">
          <cell r="A16456" t="str">
            <v>M-P-0009-1-047-002</v>
          </cell>
          <cell r="B16456" t="str">
            <v>1000X500 ASOS.PSLMZ.CEL.PVD.POLSHD.ROSEGOLD.CTSZ.(6)(B)</v>
          </cell>
        </row>
        <row r="16457">
          <cell r="A16457" t="str">
            <v>M-P-0009-1-047-001</v>
          </cell>
          <cell r="B16457" t="str">
            <v>1000X500 ASOS.(BS).PSLMZ.CEL.PVD.POLSHD.ROSEGOLD.CTSZ.(6)(B)</v>
          </cell>
        </row>
        <row r="16458">
          <cell r="A16458" t="str">
            <v>M-P-0009-1-002-043</v>
          </cell>
          <cell r="B16458" t="str">
            <v>1760X500 ASOS.(BS).BAZ.PSLMZ.CEL.CTSZ.AY.YZY.(10)(B)</v>
          </cell>
        </row>
        <row r="16459">
          <cell r="A16459" t="str">
            <v>M-P-0009-1-002-042</v>
          </cell>
          <cell r="B16459" t="str">
            <v>500X300 ASOS.BAZ.PSLMZ.CEL.CTSZ.AY.YZY.(3)(B)</v>
          </cell>
        </row>
        <row r="16460">
          <cell r="A16460" t="str">
            <v>M-P-0009-1-002-041</v>
          </cell>
          <cell r="B16460" t="str">
            <v>1000X500 ASOS.BAZ.PSLMZ.CEL.CTSZ.AY.YZY.(6)(B)</v>
          </cell>
        </row>
        <row r="16461">
          <cell r="A16461" t="str">
            <v>M-P-0009-1-002-040</v>
          </cell>
          <cell r="B16461" t="str">
            <v>1000X500 ASOS.BAZ.PSLMZ.CEL.CTSZ.AY.YZY.(6)(B)30X40.KLLTR</v>
          </cell>
        </row>
        <row r="16462">
          <cell r="A16462" t="str">
            <v>M-P-0009-1-002-039</v>
          </cell>
          <cell r="B16462" t="str">
            <v>1760X500 ASOS.(RNT).BAZ.PSLMZ.CEL.CTSZ.AY.YZY.(10)(B)</v>
          </cell>
        </row>
        <row r="16463">
          <cell r="A16463" t="str">
            <v>M-P-0009-1-002-038</v>
          </cell>
          <cell r="B16463" t="str">
            <v>1000X500 ASOS.(BS).BAZ.PSLMZ.CEL.CTSZ.AY.YZY.(6)(B)</v>
          </cell>
        </row>
        <row r="16464">
          <cell r="A16464" t="str">
            <v>M-P-0009-1-002-037</v>
          </cell>
          <cell r="B16464" t="str">
            <v>1380X500 ASOS.(RNT).BAZ.PSLMZ.CEL.CTSZ.AY.YZY.(8)(B)</v>
          </cell>
        </row>
        <row r="16465">
          <cell r="A16465" t="str">
            <v>M-P-0009-1-002-036</v>
          </cell>
          <cell r="B16465" t="str">
            <v>1760X500 ASOS.(ACO).BAZ.PSLMZ.CEL.CTSZ.AY.YZY.(10)(B)</v>
          </cell>
        </row>
        <row r="16466">
          <cell r="A16466" t="str">
            <v>M-P-0009-1-002-035</v>
          </cell>
          <cell r="B16466" t="str">
            <v>800X500 ASOS.BAZ.PSLMZ.CEL.CTSZ.AY.YZY.(5)(B)</v>
          </cell>
        </row>
        <row r="16467">
          <cell r="A16467" t="str">
            <v>M-P-0009-1-002-034</v>
          </cell>
          <cell r="B16467" t="str">
            <v>1500X500 ASOS.BAZ.PSLMZ.CEL.CTSZ.AY.YZY.(R)(9)(B)</v>
          </cell>
        </row>
        <row r="16468">
          <cell r="A16468" t="str">
            <v>M-P-0009-1-002-033</v>
          </cell>
          <cell r="B16468" t="str">
            <v>1760X500 ASOS.(ACV).BAZ.PSLMZ.CEL.CTSZ.AY.YZY.(10)(B)</v>
          </cell>
        </row>
        <row r="16469">
          <cell r="A16469" t="str">
            <v>M-P-0009-1-002-032</v>
          </cell>
          <cell r="B16469" t="str">
            <v>1380X500 ASOS.(ACV).BAZ.PSLMZ.CEL.CTSZ.AY.YZY.(8)(B)</v>
          </cell>
        </row>
        <row r="16470">
          <cell r="A16470" t="str">
            <v>M-P-0009-1-002-031</v>
          </cell>
          <cell r="B16470" t="str">
            <v>1000X500 ASOS.(ACV).BAZ.PSLMZ.CEL.CTSZ.AY.YZY.(6)(B)</v>
          </cell>
        </row>
        <row r="16471">
          <cell r="A16471" t="str">
            <v>M-P-0009-1-002-030</v>
          </cell>
          <cell r="B16471" t="str">
            <v>1380X500 ASOS.(ACO).BAZ.PSLMZ.CEL.CTSZ.AY.YZY.(8)(B)</v>
          </cell>
        </row>
        <row r="16472">
          <cell r="A16472" t="str">
            <v>M-P-0009-1-002-029</v>
          </cell>
          <cell r="B16472" t="str">
            <v>1000X500 ASOS.(ACO).BAZ.PSLMZ.CEL.CTSZ.AY.YZY.(6)(B)</v>
          </cell>
        </row>
        <row r="16473">
          <cell r="A16473" t="str">
            <v>M-P-0009-1-002-028</v>
          </cell>
          <cell r="B16473" t="str">
            <v>1380X500 ASOS.(BS).BAZ.PSLMZ.CEL.CTSZ.AY.YZY.(8)(B)</v>
          </cell>
        </row>
        <row r="16474">
          <cell r="A16474" t="str">
            <v>M-P-0009-1-002-027</v>
          </cell>
          <cell r="B16474" t="str">
            <v>1000X500 ASOS.(RNT).BAZ.PSLMZ.CEL.CTSZ.AY.YZY.(6)(B)</v>
          </cell>
        </row>
        <row r="16475">
          <cell r="A16475" t="str">
            <v>M-P-0009-1-002-026</v>
          </cell>
          <cell r="B16475" t="str">
            <v>1760X500 ASOS.BAZ.PSLMZ.CEL.CTSZ.AY.YZY.(10)(B)</v>
          </cell>
        </row>
        <row r="16476">
          <cell r="A16476" t="str">
            <v>M-P-0009-1-002-025</v>
          </cell>
          <cell r="B16476" t="str">
            <v>1380X500 ASOS.BAZ.PSLMZ.CEL.CTSZ.AY.YZY.(8)(B)</v>
          </cell>
        </row>
        <row r="16477">
          <cell r="A16477" t="str">
            <v>M-P-0009-1-002-024</v>
          </cell>
          <cell r="B16477" t="str">
            <v>1500X500 ASOS.PSLMZ.CEL.AY.YZY.CTSZ.(R)(9)(B)</v>
          </cell>
        </row>
        <row r="16478">
          <cell r="A16478" t="str">
            <v>M-P-0009-1-002-023</v>
          </cell>
          <cell r="B16478" t="str">
            <v>1760X500 ASOS(ACV)PSLMZ.CEL.AY.YZY.CTSZ.(10)(B)</v>
          </cell>
        </row>
        <row r="16479">
          <cell r="A16479" t="str">
            <v>M-P-0009-1-002-022</v>
          </cell>
          <cell r="B16479" t="str">
            <v>1380X500 ASOS(ACV)PSLMZ.CEL.AY.YZY.CTSZ.(8)(B)</v>
          </cell>
        </row>
        <row r="16480">
          <cell r="A16480" t="str">
            <v>M-P-0009-1-002-021</v>
          </cell>
          <cell r="B16480" t="str">
            <v>1000X500 ASOS(ACV)PSLMZ.CEL.AY.YZY.CTSZ.(6)(B)</v>
          </cell>
        </row>
        <row r="16481">
          <cell r="A16481" t="str">
            <v>M-P-0009-1-002-020</v>
          </cell>
          <cell r="B16481" t="str">
            <v>1760X500 ASOS(ACO)PSLMZ.CEL.AY.YZY.CTSZ.(10)</v>
          </cell>
        </row>
        <row r="16482">
          <cell r="A16482" t="str">
            <v>M-P-0009-1-002-019</v>
          </cell>
          <cell r="B16482" t="str">
            <v>1380X500 ASOS(ACO)PSLMZ.CEL.AY.YZY.CTSZ.(8)</v>
          </cell>
        </row>
        <row r="16483">
          <cell r="A16483" t="str">
            <v>M-P-0009-1-002-018</v>
          </cell>
          <cell r="B16483" t="str">
            <v>1000X500 ASOS(ACO)PSLMZ.CEL.AY.YZY.CTSZ.(6)</v>
          </cell>
        </row>
        <row r="16484">
          <cell r="A16484" t="str">
            <v>M-P-0009-1-002-017</v>
          </cell>
          <cell r="B16484" t="str">
            <v>1000X500 ASOS.PSLMZ.CEL.AY.YZY.CTSZ(6)30X40.KLLTR</v>
          </cell>
        </row>
        <row r="16485">
          <cell r="A16485" t="str">
            <v>M-P-0009-1-002-015</v>
          </cell>
          <cell r="B16485" t="str">
            <v>800X500 ASOSPSLMZ.CEL.AY.YZY.CTSZ(5)</v>
          </cell>
        </row>
        <row r="16486">
          <cell r="A16486" t="str">
            <v>M-P-0009-1-002-013</v>
          </cell>
          <cell r="B16486" t="str">
            <v>500X300 ASOSPSLMZ.CEL.AY.YZY.CTSZ.(3)</v>
          </cell>
        </row>
        <row r="16487">
          <cell r="A16487" t="str">
            <v>M-P-0009-1-002-012</v>
          </cell>
          <cell r="B16487" t="str">
            <v>1760X500 ASOS(BS)PSLMZ.CEL.AY.YZY.CTSZ.(10)</v>
          </cell>
        </row>
        <row r="16488">
          <cell r="A16488" t="str">
            <v>M-P-0009-1-002-011</v>
          </cell>
          <cell r="B16488" t="str">
            <v>1380X500 ASOS(BS)PSLMZ.CEL.AY.YZY.CTSZ.(8)</v>
          </cell>
        </row>
        <row r="16489">
          <cell r="A16489" t="str">
            <v>M-P-0009-1-002-009</v>
          </cell>
          <cell r="B16489" t="str">
            <v>1000X500 ASOS(BS)PSLMZ.CEL.AY.YZY.CTSZ.(6)</v>
          </cell>
        </row>
        <row r="16490">
          <cell r="A16490" t="str">
            <v>M-P-0009-1-002-007</v>
          </cell>
          <cell r="B16490" t="str">
            <v>1760X500 ASOS(RNT)PSLMZ.CEL.AY.YZY.CTSZ.(10)</v>
          </cell>
        </row>
        <row r="16491">
          <cell r="A16491" t="str">
            <v>M-P-0009-1-002-006</v>
          </cell>
          <cell r="B16491" t="str">
            <v>1380X500 ASOS(RNT)PSLMZ.CEL.AY.YZY.CTSZ.(8)</v>
          </cell>
        </row>
        <row r="16492">
          <cell r="A16492" t="str">
            <v>M-P-0009-1-002-005</v>
          </cell>
          <cell r="B16492" t="str">
            <v>1000X500 ASOS(RNT)PSLMZ.CEL.AY.YZY.CTSZ.(6)</v>
          </cell>
        </row>
        <row r="16493">
          <cell r="A16493" t="str">
            <v>M-P-0009-1-002-003</v>
          </cell>
          <cell r="B16493" t="str">
            <v>1760X500 ASOSPSLMZ.CEL.AY.YZY.CTSZ.(10)</v>
          </cell>
        </row>
        <row r="16494">
          <cell r="A16494" t="str">
            <v>M-P-0009-1-002-002</v>
          </cell>
          <cell r="B16494" t="str">
            <v>1380X500 ASOS.PSLMZ.CEL.AY.YZY.CTSZ.(8)</v>
          </cell>
        </row>
        <row r="16495">
          <cell r="A16495" t="str">
            <v>M-P-0009-1-002-001</v>
          </cell>
          <cell r="B16495" t="str">
            <v>1000X500 ASOSPSLMZ.CEL.AY.YZY.CTSZ.(6)</v>
          </cell>
        </row>
        <row r="16496">
          <cell r="A16496" t="str">
            <v>M-P-0009-1-001-020</v>
          </cell>
          <cell r="B16496" t="str">
            <v>1760X500 ASOS(ACV)PSLMZ.CEL.FRC.YZY.CTSZ.(10)</v>
          </cell>
        </row>
        <row r="16497">
          <cell r="A16497" t="str">
            <v>M-P-0009-1-001-019</v>
          </cell>
          <cell r="B16497" t="str">
            <v>1380X500 ASOS(ACV)PSLMZ.CEL.FRC.YZY.CTSZ.(8)</v>
          </cell>
        </row>
        <row r="16498">
          <cell r="A16498" t="str">
            <v>M-P-0009-1-001-018</v>
          </cell>
          <cell r="B16498" t="str">
            <v>1000X500 ASOS(ACV)PSLMZ.CEL.FRC.YZY.CTSZ.(6)</v>
          </cell>
        </row>
        <row r="16499">
          <cell r="A16499" t="str">
            <v>M-P-0009-1-001-017</v>
          </cell>
          <cell r="B16499" t="str">
            <v>1000X500 ASOS.BAZ.PSLMZ.CEL.CTSZ.FRC.YZY.(6)(B)</v>
          </cell>
        </row>
        <row r="16500">
          <cell r="A16500" t="str">
            <v>M-P-0009-1-001-016</v>
          </cell>
          <cell r="B16500" t="str">
            <v>1760X500 ASOS.BAZ.PSLMZ.CEL.CTSZ.FRC.YZY.(10)(B)</v>
          </cell>
        </row>
        <row r="16501">
          <cell r="A16501" t="str">
            <v>M-P-0009-1-001-015</v>
          </cell>
          <cell r="B16501" t="str">
            <v>1200X400 ASOS.BAZ.PSLMZ.CEL.CTSZ.FRC.YZY.(7)(B)</v>
          </cell>
        </row>
        <row r="16502">
          <cell r="A16502" t="str">
            <v>M-P-0009-1-001-014</v>
          </cell>
          <cell r="B16502" t="str">
            <v>1000X400 ASOS.BAZ.PSLMZ.CEL.CTSZ.FRC.YZY.(6)(B)</v>
          </cell>
        </row>
        <row r="16503">
          <cell r="A16503" t="str">
            <v>M-P-0009-1-001-013</v>
          </cell>
          <cell r="B16503" t="str">
            <v>1380X500 ASOS.BAZ.PSLMZ.CEL.CTSZ.FRC.YZY.(8)(B)</v>
          </cell>
        </row>
        <row r="16504">
          <cell r="A16504" t="str">
            <v>M-P-0009-1-001-012</v>
          </cell>
          <cell r="B16504" t="str">
            <v>800X500 ASOS.BAZ.PSLMZ.CEL.CTSZ.FRC.YZY.(R)(5)(B)</v>
          </cell>
        </row>
        <row r="16505">
          <cell r="A16505" t="str">
            <v>M-P-0009-1-001-010</v>
          </cell>
          <cell r="B16505" t="str">
            <v>1200X400 ASOSPSLMZ.CEL.FRC.YZY.CTSZ.(7)</v>
          </cell>
        </row>
        <row r="16506">
          <cell r="A16506" t="str">
            <v>M-P-0009-1-001-009</v>
          </cell>
          <cell r="B16506" t="str">
            <v>1000X400 ASOSPSLMZ.CEL.FRC.YZY.CTSZ.(6)</v>
          </cell>
        </row>
        <row r="16507">
          <cell r="A16507" t="str">
            <v>M-P-0009-1-001-008</v>
          </cell>
          <cell r="B16507" t="str">
            <v>1380X500 ASOSPSLMZ.CEL.FRC.YZY.CTSZ(8)</v>
          </cell>
        </row>
        <row r="16508">
          <cell r="A16508" t="str">
            <v>M-P-0009-1-001-007</v>
          </cell>
          <cell r="B16508" t="str">
            <v>1000X500 ASOSPSLMZ.CEL.FRC.YZY.CTSZ.(6)(B)</v>
          </cell>
        </row>
        <row r="16509">
          <cell r="A16509" t="str">
            <v>M-P-0009-1-001-002</v>
          </cell>
          <cell r="B16509" t="str">
            <v>800X500 ASOSPSLMZ.CEL.FRC.YZY.CTSZ.(R)(5)(B)</v>
          </cell>
        </row>
        <row r="16510">
          <cell r="A16510" t="str">
            <v>M-P-0009-1-001-001</v>
          </cell>
          <cell r="B16510" t="str">
            <v>1760X500 ASOSPSLMZ.CEL.FRC.YZY.CTSZ.(10)</v>
          </cell>
        </row>
        <row r="16511">
          <cell r="A16511" t="str">
            <v>M-P-0008-2-001-012</v>
          </cell>
          <cell r="B16511" t="str">
            <v>2000X530 ARESPSLMZ.CEL.FRC.YZY.(9)EC.230V900W50HzCLI.AYR.ON/OF.FIS.KR.+GRI.KBL</v>
          </cell>
        </row>
        <row r="16512">
          <cell r="A16512" t="str">
            <v>M-P-0008-2-001-011</v>
          </cell>
          <cell r="B16512" t="str">
            <v>1500X350 ARESPSLMZ.CEL.FRC.YZY.(6)(B)RD230V500W50HzCLI.30X30.KBL.GIZ.ON/OF.FRC.YZY+RZT</v>
          </cell>
        </row>
        <row r="16513">
          <cell r="A16513" t="str">
            <v>M-P-0008-2-001-010</v>
          </cell>
          <cell r="B16513" t="str">
            <v>1800X470 ARESPSLMZ.CEL.FRC.YZY.(8)(B)RD230V1000W50HzCLI.30x30.ON/OF.FIS.FRC.YZY.(L)</v>
          </cell>
        </row>
        <row r="16514">
          <cell r="A16514" t="str">
            <v>M-P-0008-2-001-009</v>
          </cell>
          <cell r="B16514" t="str">
            <v>1500X590 ARESPSLMZ.CEL.FRC.YZY.(10)(B)RD230V1000W50HzCLI.30x30.ON/OF.FIS.FRC.YZY.(L)</v>
          </cell>
        </row>
        <row r="16515">
          <cell r="A16515" t="str">
            <v>M-P-0008-2-001-008</v>
          </cell>
          <cell r="B16515" t="str">
            <v>1500X590 ARESPSLMZ.CEL.FRC.YZY.(10)(B)RD230V1000W50HzCLI.30x30.ON/OF.FIS.FRC.YZY.(R)</v>
          </cell>
        </row>
        <row r="16516">
          <cell r="A16516" t="str">
            <v>M-P-0008-2-001-007</v>
          </cell>
          <cell r="B16516" t="str">
            <v>1500X290 ARESPSLMZ.CEL.FRC.YZY.(5)(B)RD230V300W50HzCLI.30x30.ON/OF.FIS.FRC.YZY.(R)</v>
          </cell>
        </row>
        <row r="16517">
          <cell r="A16517" t="str">
            <v>M-P-0008-2-001-006</v>
          </cell>
          <cell r="B16517" t="str">
            <v>1200X590 ARESPSLMZ.CEL.FRC.YZY.(10)RD230V400W50HzCLI.30x30.ON/OF.FIS.FRC.YZY.</v>
          </cell>
        </row>
        <row r="16518">
          <cell r="A16518" t="str">
            <v>M-P-0008-2-001-005</v>
          </cell>
          <cell r="B16518" t="str">
            <v>1700X290 ARESPSLMZ.CEL.FRC.YZY.(5)RD230V500W50HzCLI.30x30.ON/OF.FIS.FRC.YZY.</v>
          </cell>
        </row>
        <row r="16519">
          <cell r="A16519" t="str">
            <v>M-P-0008-2-001-004</v>
          </cell>
          <cell r="B16519" t="str">
            <v>2000X590 ARESPSLMZ.CEL.FRC.YZY.(10)RD230V1000W50HzCLI.30x30.ON/OF.FIS.FRC.YZY.</v>
          </cell>
        </row>
        <row r="16520">
          <cell r="A16520" t="str">
            <v>M-P-0008-2-001-003</v>
          </cell>
          <cell r="B16520" t="str">
            <v>1500X290 ARESPSLMZ.CEL.FRC.YZY.(5)(B)RD230V400W50HzCLI.30X30.KBL.GIZ.ON/OF.FRC.YZY+RZT(R)</v>
          </cell>
        </row>
        <row r="16521">
          <cell r="A16521" t="str">
            <v>M-P-0008-1-069-001</v>
          </cell>
          <cell r="B16521" t="str">
            <v>1000X290 ARESPSLMZ.CEL.RAL7048PPMAT(5)</v>
          </cell>
        </row>
        <row r="16522">
          <cell r="A16522" t="str">
            <v>M-P-0008-1-001-157</v>
          </cell>
          <cell r="B16522" t="str">
            <v>1800X470 ARES.BAZ.PSLMZ.CEL.FRC.YZY.(8)(B)</v>
          </cell>
        </row>
        <row r="16523">
          <cell r="A16523" t="str">
            <v>M-P-0008-1-001-156</v>
          </cell>
          <cell r="B16523" t="str">
            <v>2000X290 ARES.(ACV).BAZ.PSLMZ.CEL.FRC.YZY.(5)(B)</v>
          </cell>
        </row>
        <row r="16524">
          <cell r="A16524" t="str">
            <v>M-P-0008-1-001-155</v>
          </cell>
          <cell r="B16524" t="str">
            <v>1500X470 ARES.BAZ.PSLMZ.CEL.FRC.YZY.(8)(B)</v>
          </cell>
        </row>
        <row r="16525">
          <cell r="A16525" t="str">
            <v>M-P-0008-1-001-154</v>
          </cell>
          <cell r="B16525" t="str">
            <v>1200X410 ARES.(APL).BAZ.PSLMZ.CEL.FRC.YZY.(7)(B)</v>
          </cell>
        </row>
        <row r="16526">
          <cell r="A16526" t="str">
            <v>M-P-0008-1-001-153</v>
          </cell>
          <cell r="B16526" t="str">
            <v>1700X290 ARES.BAZ.PSLMZ.CEL.FRC.YZY.(5)(B)</v>
          </cell>
        </row>
        <row r="16527">
          <cell r="A16527" t="str">
            <v>M-P-0008-1-001-152</v>
          </cell>
          <cell r="B16527" t="str">
            <v>2000X470 ARES.BAZ.PSLMZ.CEL.FRC.YZY.(8)(B)</v>
          </cell>
        </row>
        <row r="16528">
          <cell r="A16528" t="str">
            <v>M-P-0008-1-001-151</v>
          </cell>
          <cell r="B16528" t="str">
            <v>1500X410 ARES.BAZ.PSLMZ.CEL.FRC.YZY.(7)(B)</v>
          </cell>
        </row>
        <row r="16529">
          <cell r="A16529" t="str">
            <v>M-P-0008-1-001-150</v>
          </cell>
          <cell r="B16529" t="str">
            <v>1200X590 ARES.BAZ.PSLMZ.CEL.FRC.YZY.(10)(B)</v>
          </cell>
        </row>
        <row r="16530">
          <cell r="A16530" t="str">
            <v>M-P-0008-1-001-149</v>
          </cell>
          <cell r="B16530" t="str">
            <v>1200X530 ARES.(ACV).BAZ.PSLMZ.CEL.FRC.YZY.(9)(B)</v>
          </cell>
        </row>
        <row r="16531">
          <cell r="A16531" t="str">
            <v>M-P-0008-1-001-148</v>
          </cell>
          <cell r="B16531" t="str">
            <v>1000X530 ARES.(ACV).BAZ.PSLMZ.CEL.FRC.YZY.(9)(B)</v>
          </cell>
        </row>
        <row r="16532">
          <cell r="A16532" t="str">
            <v>M-P-0008-1-001-147</v>
          </cell>
          <cell r="B16532" t="str">
            <v>1500X290 ARES.BAZ.PSLMZ.CEL.FRC.YZY.(5)(B)</v>
          </cell>
        </row>
        <row r="16533">
          <cell r="A16533" t="str">
            <v>M-P-0008-1-001-146</v>
          </cell>
          <cell r="B16533" t="str">
            <v>2000X530 ARES.(APL).BAZ.PSLMZ.CEL.FRC.YZY.(9)(B)</v>
          </cell>
        </row>
        <row r="16534">
          <cell r="A16534" t="str">
            <v>M-P-0008-1-001-145</v>
          </cell>
          <cell r="B16534" t="str">
            <v>1800X410 ARES.BAZ.PSLMZ.CEL.FRC.YZY.(7)(B)</v>
          </cell>
        </row>
        <row r="16535">
          <cell r="A16535" t="str">
            <v>M-P-0008-1-001-144</v>
          </cell>
          <cell r="B16535" t="str">
            <v>1800X530 ARES.(APL).BAZ.PSLMZ.CEL.FRC.YZY.(9)(B)</v>
          </cell>
        </row>
        <row r="16536">
          <cell r="A16536" t="str">
            <v>M-P-0008-1-001-143</v>
          </cell>
          <cell r="B16536" t="str">
            <v>1700X350 ARES.BAZ.PSLMZ.CEL.FRC.YZY.(6)(B)</v>
          </cell>
        </row>
        <row r="16537">
          <cell r="A16537" t="str">
            <v>M-P-0008-1-001-142</v>
          </cell>
          <cell r="B16537" t="str">
            <v>1000X290 ARES.BAZ.PSLMZ.CEL.FRC.YZY.(5)(B)</v>
          </cell>
        </row>
        <row r="16538">
          <cell r="A16538" t="str">
            <v>M-P-0008-1-001-141</v>
          </cell>
          <cell r="B16538" t="str">
            <v>1200X530 ARES.(APL).BAZ.PSLMZ.CEL.FRC.YZY.(9)(B)</v>
          </cell>
        </row>
        <row r="16539">
          <cell r="A16539" t="str">
            <v>M-P-0008-1-001-140</v>
          </cell>
          <cell r="B16539" t="str">
            <v>1500X530 ARES.BAZ.PSLMZ.CEL.FRC.YZY.(9)(B)</v>
          </cell>
        </row>
        <row r="16540">
          <cell r="A16540" t="str">
            <v>M-P-0008-1-001-139</v>
          </cell>
          <cell r="B16540" t="str">
            <v>1400X410 ARES.(APL).BAZ.PSLMZ.CEL.FRC.YZY.(7)(B)</v>
          </cell>
        </row>
        <row r="16541">
          <cell r="A16541" t="str">
            <v>M-P-0008-1-001-138</v>
          </cell>
          <cell r="B16541" t="str">
            <v>1000X290 ARES.(APL).BAZ.PSLMZ.CEL.FRC.YZY.(5)(B)</v>
          </cell>
        </row>
        <row r="16542">
          <cell r="A16542" t="str">
            <v>M-P-0008-1-001-137</v>
          </cell>
          <cell r="B16542" t="str">
            <v>1800X290 ARES.BAZ.PSLMZ.CEL.FRC.YZY.(5)(B)</v>
          </cell>
        </row>
        <row r="16543">
          <cell r="A16543" t="str">
            <v>M-P-0008-1-001-136</v>
          </cell>
          <cell r="B16543" t="str">
            <v>2000X590 ARES.BAZ.PSLMZ.CEL.FRC.YZY.(10)(B)</v>
          </cell>
        </row>
        <row r="16544">
          <cell r="A16544" t="str">
            <v>M-P-0008-1-001-135</v>
          </cell>
          <cell r="B16544" t="str">
            <v>1700X530 ARES.(ACV).BAZ.PSLMZ.CEL.FRC.YZY.(9)(B)</v>
          </cell>
        </row>
        <row r="16545">
          <cell r="A16545" t="str">
            <v>M-P-0008-1-001-134</v>
          </cell>
          <cell r="B16545" t="str">
            <v>1500X290 ARES.(ACV).BAZ.PSLMZ.CEL.FRC.YZY.(5)(B)</v>
          </cell>
        </row>
        <row r="16546">
          <cell r="A16546" t="str">
            <v>M-P-0008-1-001-133</v>
          </cell>
          <cell r="B16546" t="str">
            <v>1200X470 ARES.(ACV).BAZ.PSLMZ.CEL.FRC.YZY.(8)(B)</v>
          </cell>
        </row>
        <row r="16547">
          <cell r="A16547" t="str">
            <v>M-P-0008-1-001-132</v>
          </cell>
          <cell r="B16547" t="str">
            <v>1000X410 ARES.(APL).BAZ.PSLMZ.CEL.FRC.YZY.(7)(B)</v>
          </cell>
        </row>
        <row r="16548">
          <cell r="A16548" t="str">
            <v>M-P-0008-1-001-131</v>
          </cell>
          <cell r="B16548" t="str">
            <v>1200X290 ARES.(APL).BAZ.PSLMZ.CEL.FRC.YZY.(5)(B)</v>
          </cell>
        </row>
        <row r="16549">
          <cell r="A16549" t="str">
            <v>M-P-0008-1-001-130</v>
          </cell>
          <cell r="B16549" t="str">
            <v>2000X290 ARES.(APL).BAZ.PSLMZ.CEL.FRC.YZY.(5)(B)</v>
          </cell>
        </row>
        <row r="16550">
          <cell r="A16550" t="str">
            <v>M-P-0008-1-001-129</v>
          </cell>
          <cell r="B16550" t="str">
            <v>1800X530 ARES.BAZ.PSLMZ.CEL.FRC.YZY.(9)(B)</v>
          </cell>
        </row>
        <row r="16551">
          <cell r="A16551" t="str">
            <v>M-P-0008-1-001-128</v>
          </cell>
          <cell r="B16551" t="str">
            <v>2000X530 ARES.(ACV).BAZ.PSLMZ.CEL.FRC.YZY.(9)(B)</v>
          </cell>
        </row>
        <row r="16552">
          <cell r="A16552" t="str">
            <v>M-P-0008-1-001-127</v>
          </cell>
          <cell r="B16552" t="str">
            <v>2000X470 ARES.(ACV).BAZ.PSLMZ.CEL.FRC.YZY.(8)(B)</v>
          </cell>
        </row>
        <row r="16553">
          <cell r="A16553" t="str">
            <v>M-P-0008-1-001-126</v>
          </cell>
          <cell r="B16553" t="str">
            <v>2000X410 ARES.BAZ.PSLMZ.CEL.FRC.YZY.(7)(B)</v>
          </cell>
        </row>
        <row r="16554">
          <cell r="A16554" t="str">
            <v>M-P-0008-1-001-125</v>
          </cell>
          <cell r="B16554" t="str">
            <v>2000X350 ARES.BAZ.PSLMZ.CEL.FRC.YZY.(6)(B)</v>
          </cell>
        </row>
        <row r="16555">
          <cell r="A16555" t="str">
            <v>M-P-0008-1-001-124</v>
          </cell>
          <cell r="B16555" t="str">
            <v>1800X410 ARES.(APL).BAZ.PSLMZ.CEL.FRC.YZY.(7)(B)</v>
          </cell>
        </row>
        <row r="16556">
          <cell r="A16556" t="str">
            <v>M-P-0008-1-001-123</v>
          </cell>
          <cell r="B16556" t="str">
            <v>1800X290 ARES.(APL).BAZ.PSLMZ.CEL.FRC.YZY.(5)(B)</v>
          </cell>
        </row>
        <row r="16557">
          <cell r="A16557" t="str">
            <v>M-P-0008-1-001-122</v>
          </cell>
          <cell r="B16557" t="str">
            <v>1700X590 ARES.BAZ.PSLMZ.CEL.FRC.YZY.(10)(B)</v>
          </cell>
        </row>
        <row r="16558">
          <cell r="A16558" t="str">
            <v>M-P-0008-1-001-121</v>
          </cell>
          <cell r="B16558" t="str">
            <v>1700X470 ARES.(ACV).BAZ.PSLMZ.CEL.FRC.YZY.(8)(B)</v>
          </cell>
        </row>
        <row r="16559">
          <cell r="A16559" t="str">
            <v>M-P-0008-1-001-120</v>
          </cell>
          <cell r="B16559" t="str">
            <v>1700X410 ARES.BAZ.PSLMZ.CEL.FRC.YZY.(7)(B)</v>
          </cell>
        </row>
        <row r="16560">
          <cell r="A16560" t="str">
            <v>M-P-0008-1-001-119</v>
          </cell>
          <cell r="B16560" t="str">
            <v>1700X290 ARES.(ACV).BAZ.PSLMZ.CEL.FRC.YZY.(5)(B)</v>
          </cell>
        </row>
        <row r="16561">
          <cell r="A16561" t="str">
            <v>M-P-0008-1-001-118</v>
          </cell>
          <cell r="B16561" t="str">
            <v>1500X590 ARES.BAZ.PSLMZ.CEL.FRC.YZY.(10)(B)</v>
          </cell>
        </row>
        <row r="16562">
          <cell r="A16562" t="str">
            <v>M-P-0008-1-001-117</v>
          </cell>
          <cell r="B16562" t="str">
            <v>1500X350 ARES.BAZ.PSLMZ.CEL.FRC.YZY.(6)(B)</v>
          </cell>
        </row>
        <row r="16563">
          <cell r="A16563" t="str">
            <v>M-P-0008-1-001-116</v>
          </cell>
          <cell r="B16563" t="str">
            <v>1400X530 ARES.(APL).BAZ.PSLMZ.CEL.FRC.YZY.(9)(B)</v>
          </cell>
        </row>
        <row r="16564">
          <cell r="A16564" t="str">
            <v>M-P-0008-1-001-115</v>
          </cell>
          <cell r="B16564" t="str">
            <v>1400X290 ARES.(APL).BAZ.PSLMZ.CEL.FRC.YZY.(5)(B)</v>
          </cell>
        </row>
        <row r="16565">
          <cell r="A16565" t="str">
            <v>M-P-0008-1-001-114</v>
          </cell>
          <cell r="B16565" t="str">
            <v>1000X530 ARES.(APL).BAZ.PSLMZ.CEL.FRC.YZY.(9)(B)</v>
          </cell>
        </row>
        <row r="16566">
          <cell r="A16566" t="str">
            <v>M-P-0008-1-001-113</v>
          </cell>
          <cell r="B16566" t="str">
            <v>1000X530 ARES.BAZ.PSLMZ.CEL.FRC.YZY.(9)(B)</v>
          </cell>
        </row>
        <row r="16567">
          <cell r="A16567" t="str">
            <v>M-P-0008-1-001-112</v>
          </cell>
          <cell r="B16567" t="str">
            <v>1200X530 ARES.BAZ.PSLMZ.CEL.FRC.YZY.(9)(B)</v>
          </cell>
        </row>
        <row r="16568">
          <cell r="A16568" t="str">
            <v>M-P-0008-1-001-111</v>
          </cell>
          <cell r="B16568" t="str">
            <v>2000X410 ARES.(APL).BAZ.PSLMZ.CEL.FRC.YZY.(7)(B)</v>
          </cell>
        </row>
        <row r="16569">
          <cell r="A16569" t="str">
            <v>M-P-0008-1-001-110</v>
          </cell>
          <cell r="B16569" t="str">
            <v>2000X530 ARES.BAZ.PSLMZ.CEL.FRC.YZY.(9)(B)</v>
          </cell>
        </row>
        <row r="16570">
          <cell r="A16570" t="str">
            <v>M-P-0008-1-001-109</v>
          </cell>
          <cell r="B16570" t="str">
            <v>2000X290 ARES.BAZ.PSLMZ.CEL.FRC.YZY.(5)(B)</v>
          </cell>
        </row>
        <row r="16571">
          <cell r="A16571" t="str">
            <v>M-P-0008-1-001-108</v>
          </cell>
          <cell r="B16571" t="str">
            <v>1700X470 ARES.BAZ.PSLMZ.CEL.FRC.YZY.(8)(B)</v>
          </cell>
        </row>
        <row r="16572">
          <cell r="A16572" t="str">
            <v>M-P-0008-1-001-106</v>
          </cell>
          <cell r="B16572" t="str">
            <v>1800X530 ARES.PSLMZ.CEL.FRC.YZY.(9)(B)</v>
          </cell>
        </row>
        <row r="16573">
          <cell r="A16573" t="str">
            <v>M-P-0008-1-001-105</v>
          </cell>
          <cell r="B16573" t="str">
            <v>1800X410 ARES.PSLMZ.CEL.FRC.YZY.(7)(B)</v>
          </cell>
        </row>
        <row r="16574">
          <cell r="A16574" t="str">
            <v>M-P-0008-1-001-104</v>
          </cell>
          <cell r="B16574" t="str">
            <v>1800X290 ARES.PSLMZ.CEL.FRC.YZY.(5)(B)</v>
          </cell>
        </row>
        <row r="16575">
          <cell r="A16575" t="str">
            <v>M-P-0008-1-001-103</v>
          </cell>
          <cell r="B16575" t="str">
            <v>500X230 ARESPSLMZ.CEL.FRC.YZY.(4)(B)</v>
          </cell>
        </row>
        <row r="16576">
          <cell r="A16576" t="str">
            <v>M-P-0008-1-001-074</v>
          </cell>
          <cell r="B16576" t="str">
            <v>2000X590 ARESPSLMZ.CEL.FRC.YZY.(10)</v>
          </cell>
        </row>
        <row r="16577">
          <cell r="A16577" t="str">
            <v>M-P-0008-1-001-073</v>
          </cell>
          <cell r="B16577" t="str">
            <v>2000X530 ARES(ACV)PSLMZ.CEL.FRC.YZY.(9)</v>
          </cell>
        </row>
        <row r="16578">
          <cell r="A16578" t="str">
            <v>M-P-0008-1-001-072</v>
          </cell>
          <cell r="B16578" t="str">
            <v>2000X470 ARES(ACV)PSLMZ.CEL.FRC.YZY.(8)</v>
          </cell>
        </row>
        <row r="16579">
          <cell r="A16579" t="str">
            <v>M-P-0008-1-001-071</v>
          </cell>
          <cell r="B16579" t="str">
            <v>2000X410 ARESPSLMZ.CEL.FRC.YZY.(7)</v>
          </cell>
        </row>
        <row r="16580">
          <cell r="A16580" t="str">
            <v>M-P-0008-1-001-070</v>
          </cell>
          <cell r="B16580" t="str">
            <v>2000X350 ARESPSLMZ.CEL.FRC.YZY.(6)</v>
          </cell>
        </row>
        <row r="16581">
          <cell r="A16581" t="str">
            <v>M-P-0008-1-001-069</v>
          </cell>
          <cell r="B16581" t="str">
            <v>2000X290 ARES(ACV)PSLMZ.CEL.FRC.YZY.(5)</v>
          </cell>
        </row>
        <row r="16582">
          <cell r="A16582" t="str">
            <v>M-P-0008-1-001-067</v>
          </cell>
          <cell r="B16582" t="str">
            <v>1800X530 ARES(APL)PSLMZ.CEL.FRC.YZY.(9)</v>
          </cell>
        </row>
        <row r="16583">
          <cell r="A16583" t="str">
            <v>M-P-0008-1-001-065</v>
          </cell>
          <cell r="B16583" t="str">
            <v>1800X410 ARES(APL)PSLMZ.CEL.FRC.YZY.(7)</v>
          </cell>
        </row>
        <row r="16584">
          <cell r="A16584" t="str">
            <v>M-P-0008-1-001-063</v>
          </cell>
          <cell r="B16584" t="str">
            <v>1800X290 ARES(APL)PSLMZ.CEL.FRC.YZY.(5)</v>
          </cell>
        </row>
        <row r="16585">
          <cell r="A16585" t="str">
            <v>M-P-0008-1-001-062</v>
          </cell>
          <cell r="B16585" t="str">
            <v>1700X590 ARESPSLMZ.CEL.FRC.YZY.(10)</v>
          </cell>
        </row>
        <row r="16586">
          <cell r="A16586" t="str">
            <v>M-P-0008-1-001-061</v>
          </cell>
          <cell r="B16586" t="str">
            <v>1700X530 ARES(ACV)PSLMZ.CEL.FRC.YZY.(9)</v>
          </cell>
        </row>
        <row r="16587">
          <cell r="A16587" t="str">
            <v>M-P-0008-1-001-060</v>
          </cell>
          <cell r="B16587" t="str">
            <v>1700X470 ARES(ACV)PSLMZ.CEL.FRC.YZY.(8)</v>
          </cell>
        </row>
        <row r="16588">
          <cell r="A16588" t="str">
            <v>M-P-0008-1-001-059</v>
          </cell>
          <cell r="B16588" t="str">
            <v>1700X410 ARESPSLMZ.CEL.FRC.YZY.(7)</v>
          </cell>
        </row>
        <row r="16589">
          <cell r="A16589" t="str">
            <v>M-P-0008-1-001-058</v>
          </cell>
          <cell r="B16589" t="str">
            <v>1700X350 ARESPSLMZ.CEL.FRC.YZY.(6)</v>
          </cell>
        </row>
        <row r="16590">
          <cell r="A16590" t="str">
            <v>M-P-0008-1-001-057</v>
          </cell>
          <cell r="B16590" t="str">
            <v>1700X290 ARES(ACV)PSLMZ.CEL.FRC.YZY.(5)</v>
          </cell>
        </row>
        <row r="16591">
          <cell r="A16591" t="str">
            <v>M-P-0008-1-001-056</v>
          </cell>
          <cell r="B16591" t="str">
            <v>1500X590 ARESPSLMZ.CEL.FRC.YZY.(10)</v>
          </cell>
        </row>
        <row r="16592">
          <cell r="A16592" t="str">
            <v>M-P-0008-1-001-055</v>
          </cell>
          <cell r="B16592" t="str">
            <v>1500X530 ARESPSLMZ.CEL.FRC.YZY.(9)</v>
          </cell>
        </row>
        <row r="16593">
          <cell r="A16593" t="str">
            <v>M-P-0008-1-001-054</v>
          </cell>
          <cell r="B16593" t="str">
            <v>1500X470 ARESPSLMZ.CEL.FRC.YZY.(8)</v>
          </cell>
        </row>
        <row r="16594">
          <cell r="A16594" t="str">
            <v>M-P-0008-1-001-053</v>
          </cell>
          <cell r="B16594" t="str">
            <v>1500X410 ARESPSLMZ.CEL.FRC.YZY.(7)</v>
          </cell>
        </row>
        <row r="16595">
          <cell r="A16595" t="str">
            <v>M-P-0008-1-001-052</v>
          </cell>
          <cell r="B16595" t="str">
            <v>1500X350 ARESPSLMZ.CEL.FRC.YZY.(6)</v>
          </cell>
        </row>
        <row r="16596">
          <cell r="A16596" t="str">
            <v>M-P-0008-1-001-051</v>
          </cell>
          <cell r="B16596" t="str">
            <v>1500X290 ARES(ACV)PSLMZ.CEL.FRC.YZY.(5)</v>
          </cell>
        </row>
        <row r="16597">
          <cell r="A16597" t="str">
            <v>M-P-0008-1-001-049</v>
          </cell>
          <cell r="B16597" t="str">
            <v>1400X530 ARES(APL)PSLMZ.CEL.FRC.YZY.(9)</v>
          </cell>
        </row>
        <row r="16598">
          <cell r="A16598" t="str">
            <v>M-P-0008-1-001-047</v>
          </cell>
          <cell r="B16598" t="str">
            <v>1400X410 ARES(APL)PSLMZ.CEL.FRC.YZY.(7)</v>
          </cell>
        </row>
        <row r="16599">
          <cell r="A16599" t="str">
            <v>M-P-0008-1-001-046</v>
          </cell>
          <cell r="B16599" t="str">
            <v>1400X350 ARESPSLMZ.CEL.FRC.YZY.(6)</v>
          </cell>
        </row>
        <row r="16600">
          <cell r="A16600" t="str">
            <v>M-P-0008-1-001-045</v>
          </cell>
          <cell r="B16600" t="str">
            <v>1400X290 ARES(APL)PSLMZ.CEL.FRC.YZY.(5)</v>
          </cell>
        </row>
        <row r="16601">
          <cell r="A16601" t="str">
            <v>M-P-0008-1-001-044</v>
          </cell>
          <cell r="B16601" t="str">
            <v>1200X590 ARESPSLMZ.CEL.FRC.YZY.(10)</v>
          </cell>
        </row>
        <row r="16602">
          <cell r="A16602" t="str">
            <v>M-P-0008-1-001-043</v>
          </cell>
          <cell r="B16602" t="str">
            <v>1200X530 ARES(ACV)PSLMZ.CEL.FRC.YZY.(9)</v>
          </cell>
        </row>
        <row r="16603">
          <cell r="A16603" t="str">
            <v>M-P-0008-1-001-042</v>
          </cell>
          <cell r="B16603" t="str">
            <v>1200X470 ARES(ACV)PSLMZ.CEL.FRC.YZY.(8)</v>
          </cell>
        </row>
        <row r="16604">
          <cell r="A16604" t="str">
            <v>M-P-0008-1-001-037</v>
          </cell>
          <cell r="B16604" t="str">
            <v>1000X530 ARES(ACV)PSLMZ.CEL.FRC.YZY.(9)</v>
          </cell>
        </row>
        <row r="16605">
          <cell r="A16605" t="str">
            <v>M-P-0008-1-001-033</v>
          </cell>
          <cell r="B16605" t="str">
            <v>1000X290 ARESPSLMZ.CEL.FRC.YZY.(5)</v>
          </cell>
        </row>
        <row r="16606">
          <cell r="A16606" t="str">
            <v>M-P-0008-1-001-032</v>
          </cell>
          <cell r="B16606" t="str">
            <v>600X2002 ARESPSLMZ.CEL.FRC.YZY.(33)</v>
          </cell>
        </row>
        <row r="16607">
          <cell r="A16607" t="str">
            <v>M-P-0008-1-001-031</v>
          </cell>
          <cell r="B16607" t="str">
            <v>600X904 ARESPSLMZ.CEL.FRC.YZY.(15)</v>
          </cell>
        </row>
        <row r="16608">
          <cell r="A16608" t="str">
            <v>M-P-0008-1-001-030</v>
          </cell>
          <cell r="B16608" t="str">
            <v>1000X290 ARES(APL)PSLMZ.CEL.FRC.YZY.(5)</v>
          </cell>
        </row>
        <row r="16609">
          <cell r="A16609" t="str">
            <v>M-P-0008-1-001-029</v>
          </cell>
          <cell r="B16609" t="str">
            <v>1000X410 ARES(APL)PSLMZ.CEL.FRC.YZY.(7)</v>
          </cell>
        </row>
        <row r="16610">
          <cell r="A16610" t="str">
            <v>M-P-0008-1-001-028</v>
          </cell>
          <cell r="B16610" t="str">
            <v>1000X530 ARES(APL)PSLMZ.CEL.FRC.YZY.(9)</v>
          </cell>
        </row>
        <row r="16611">
          <cell r="A16611" t="str">
            <v>M-P-0008-1-001-027</v>
          </cell>
          <cell r="B16611" t="str">
            <v>1000X530 ARESPSLMZ.CEL.FRC.YZY.(9)</v>
          </cell>
        </row>
        <row r="16612">
          <cell r="A16612" t="str">
            <v>M-P-0008-1-001-026</v>
          </cell>
          <cell r="B16612" t="str">
            <v>1200X290 ARES(APL)PSLMZ.CEL.FRC.YZY.(5)</v>
          </cell>
        </row>
        <row r="16613">
          <cell r="A16613" t="str">
            <v>M-P-0008-1-001-025</v>
          </cell>
          <cell r="B16613" t="str">
            <v>1200X410 ARES(APL)PSLMZ.CEL.FRC.YZY.(7)</v>
          </cell>
        </row>
        <row r="16614">
          <cell r="A16614" t="str">
            <v>M-P-0008-1-001-023</v>
          </cell>
          <cell r="B16614" t="str">
            <v>1200X530 ARES(APL)PSLMZ.CEL.FRC.YZY.(9)</v>
          </cell>
        </row>
        <row r="16615">
          <cell r="A16615" t="str">
            <v>M-P-0008-1-001-022</v>
          </cell>
          <cell r="B16615" t="str">
            <v>1200X530 ARESPSLMZ.CEL.FRC.YZY.(9)</v>
          </cell>
        </row>
        <row r="16616">
          <cell r="A16616" t="str">
            <v>M-P-0008-1-001-021</v>
          </cell>
          <cell r="B16616" t="str">
            <v>1500X290 ARESPSLMZ.CEL.FRC.YZY.(5)</v>
          </cell>
        </row>
        <row r="16617">
          <cell r="A16617" t="str">
            <v>M-P-0008-1-001-020</v>
          </cell>
          <cell r="B16617" t="str">
            <v>1700X290 ARESPSLMZ.CEL.FRC.YZY.(5)</v>
          </cell>
        </row>
        <row r="16618">
          <cell r="A16618" t="str">
            <v>M-P-0008-1-001-018</v>
          </cell>
          <cell r="B16618" t="str">
            <v>2000X290 ARES(APL)PSLMZ.CEL.FRC.YZY.(5)</v>
          </cell>
        </row>
        <row r="16619">
          <cell r="A16619" t="str">
            <v>M-P-0008-1-001-017</v>
          </cell>
          <cell r="B16619" t="str">
            <v>2000X410 ARES(APL)PSLMZ.CEL.FRC.YZY.(7)</v>
          </cell>
        </row>
        <row r="16620">
          <cell r="A16620" t="str">
            <v>M-P-0008-1-001-016</v>
          </cell>
          <cell r="B16620" t="str">
            <v>2000X470 ARESPSLMZ.CEL.FRC.YZY.(8)</v>
          </cell>
        </row>
        <row r="16621">
          <cell r="A16621" t="str">
            <v>M-P-0008-1-001-015</v>
          </cell>
          <cell r="B16621" t="str">
            <v>2000X530 ARES(APL)PSLMZ.CEL.FRC.YZY.(9)</v>
          </cell>
        </row>
        <row r="16622">
          <cell r="A16622" t="str">
            <v>M-P-0008-1-001-014</v>
          </cell>
          <cell r="B16622" t="str">
            <v>2000X530 ARESPSLMZ.CEL.FRC.YZY.(9)</v>
          </cell>
        </row>
        <row r="16623">
          <cell r="A16623" t="str">
            <v>M-P-0008-1-001-012</v>
          </cell>
          <cell r="B16623" t="str">
            <v>2000X290 ARESPSLMZ.CEL.FRC.YZY.(5)</v>
          </cell>
        </row>
        <row r="16624">
          <cell r="A16624" t="str">
            <v>M-P-0008-1-001-007</v>
          </cell>
          <cell r="B16624" t="str">
            <v>1700X470 ARESPSLMZ.CEL.FRC.YZY.(8)</v>
          </cell>
        </row>
        <row r="16625">
          <cell r="A16625" t="str">
            <v>M-P-0007-2-003-007</v>
          </cell>
          <cell r="B16625" t="str">
            <v>770X500 ADONISPSLMZ.CEL.FRC.+AY.YZY.CITA(10)RD230V200W50HzCLI.30X30.KBL.GIZ.ON/OF.FRC.YZY.+RZT(R)</v>
          </cell>
        </row>
        <row r="16626">
          <cell r="A16626" t="str">
            <v>M-P-0007-2-003-006</v>
          </cell>
          <cell r="B16626" t="str">
            <v>1360X500 ADONISPSLMZ.CEL.FRC.+AY.YZY.CITA(17)(B)RD230V400W50HzCLI.30X30.ON/OF.FIS.FRC.YZY.GRI.KBL(R)</v>
          </cell>
        </row>
        <row r="16627">
          <cell r="A16627" t="str">
            <v>M-P-0007-2-003-005</v>
          </cell>
          <cell r="B16627" t="str">
            <v>770X500 ADONISPSLMZ.CEL.FRC.+AY.YZY.CITA(10)(B)RD230V200W50HzCLI.30X30.ON/OF.FIS.FRC.YZY.GRI.KBL(L)</v>
          </cell>
        </row>
        <row r="16628">
          <cell r="A16628" t="str">
            <v>M-P-0007-2-003-004</v>
          </cell>
          <cell r="B16628" t="str">
            <v>770X500 ADONISPSLMZ.CEL.FRC.+AY.YZY.CITA(10)RD230V200W50HzCLI.30X30.ON/OF.FIS.FRC.YZY.GRI.KBL(R)</v>
          </cell>
        </row>
        <row r="16629">
          <cell r="A16629" t="str">
            <v>M-P-0007-2-003-003</v>
          </cell>
          <cell r="B16629" t="str">
            <v>1180X500 ADONISPSLMZ.CEL.FRC.+AY.YZY.CITA(15)RD230V300W50HzCLI.30X30.ON/OF.FIS.FRC.YZY.GRI.KBL</v>
          </cell>
        </row>
        <row r="16630">
          <cell r="A16630" t="str">
            <v>M-P-0007-2-003-002</v>
          </cell>
          <cell r="B16630" t="str">
            <v>1180X500 ADONISPSLMZ.CEL.FRC.+AY.YZY.CITA(15)HQ230V300W50HzCLI.KARE.AYR.ON/OF.FIS.KR.GRI.KBL</v>
          </cell>
        </row>
        <row r="16631">
          <cell r="A16631" t="str">
            <v>M-P-0007-1-213-012</v>
          </cell>
          <cell r="B16631" t="str">
            <v>1180X500 ADONIS.BAZ.PSLMZ.CEL.PVD.BRSHED.BRASS+ PVD.POLSHD.BRASS.CITA.(15)(B)</v>
          </cell>
        </row>
        <row r="16632">
          <cell r="A16632" t="str">
            <v>M-P-0007-1-213-011</v>
          </cell>
          <cell r="B16632" t="str">
            <v>1180X500 ADONIS.PSLMZ.CEL. PVD.BRSHED.BRASS+ PVD.POLSHD.BRASS.CITA(15)</v>
          </cell>
        </row>
        <row r="16633">
          <cell r="A16633" t="str">
            <v>M-P-0007-1-003-038</v>
          </cell>
          <cell r="B16633" t="str">
            <v>1000X500 ADONIS.BAZ.PSLMZ.CEL.FRC+AY.YZY.CITA.(12)(B)</v>
          </cell>
        </row>
        <row r="16634">
          <cell r="A16634" t="str">
            <v>M-P-0007-1-003-037</v>
          </cell>
          <cell r="B16634" t="str">
            <v>1180X600 ADONIS.(ACV).BAZ.PSLMZ.CEL.FRC+AY.YZY.CITA.(15)(B)</v>
          </cell>
        </row>
        <row r="16635">
          <cell r="A16635" t="str">
            <v>M-P-0007-1-003-036</v>
          </cell>
          <cell r="B16635" t="str">
            <v>1180X500 ADONIS.(ACV).BAZ.PSLMZ.CEL.FRC+AY.YZY.CITA.(15)(B)</v>
          </cell>
        </row>
        <row r="16636">
          <cell r="A16636" t="str">
            <v>M-P-0007-1-003-035</v>
          </cell>
          <cell r="B16636" t="str">
            <v>1360X500 ADONIS.(ACV).BAZ.PSLMZ.CEL.FRC+AY.YZY.CITA.(17)(B)</v>
          </cell>
        </row>
        <row r="16637">
          <cell r="A16637" t="str">
            <v>M-P-0007-1-003-033</v>
          </cell>
          <cell r="B16637" t="str">
            <v>770X500 ADONIS.(STL).BAZ.PSLMZ.CEL.FRC+AY.YZY.CITA.(10)(B)</v>
          </cell>
        </row>
        <row r="16638">
          <cell r="A16638" t="str">
            <v>M-P-0007-1-003-032</v>
          </cell>
          <cell r="B16638" t="str">
            <v>770X500 ADONIS.(TT).BAZ.PSLMZ.CEL.FRC+AY.YZY.CITA.(10)(B)</v>
          </cell>
        </row>
        <row r="16639">
          <cell r="A16639" t="str">
            <v>M-P-0007-1-003-031</v>
          </cell>
          <cell r="B16639" t="str">
            <v>1360X600 ADONIS.(ACV).BAZ.PSLMZ.CEL.FRC+AY.YZY.CITA.(17)(B)</v>
          </cell>
        </row>
        <row r="16640">
          <cell r="A16640" t="str">
            <v>M-P-0007-1-003-030</v>
          </cell>
          <cell r="B16640" t="str">
            <v>770X500 ADONIS.BAZ.PSLMZ.CEL.FRC+AY.YZY.CITA.(10)(B)</v>
          </cell>
        </row>
        <row r="16641">
          <cell r="A16641" t="str">
            <v>M-P-0007-1-003-029</v>
          </cell>
          <cell r="B16641" t="str">
            <v>1180X500 ADONIS.BAZ.PSLMZ.CEL.FRC+AY.YZY.CITA.(15)(B)</v>
          </cell>
        </row>
        <row r="16642">
          <cell r="A16642" t="str">
            <v>M-P-0007-1-003-028</v>
          </cell>
          <cell r="B16642" t="str">
            <v>1360X500 ADONIS.BAZ.PSLMZ.CEL.FRC+AY.YZY.CITA.(17)(B)</v>
          </cell>
        </row>
        <row r="16643">
          <cell r="A16643" t="str">
            <v>M-P-0007-1-003-026</v>
          </cell>
          <cell r="B16643" t="str">
            <v>770X500 ADONISPSLMZ.(STL).CEL.FRC.+AY.YZY.CITA(10)</v>
          </cell>
        </row>
        <row r="16644">
          <cell r="A16644" t="str">
            <v>M-P-0007-1-003-025</v>
          </cell>
          <cell r="B16644" t="str">
            <v>770X500 ADONISPSLMZ.(TT).CEL.FRC.+AY.YZY.CITA(10)</v>
          </cell>
        </row>
        <row r="16645">
          <cell r="A16645" t="str">
            <v>M-P-0007-1-003-021</v>
          </cell>
          <cell r="B16645" t="str">
            <v>770X500 ADONISPSLMZ.CEL.FRC.+AY.YZY.CITA(10)(B)</v>
          </cell>
        </row>
        <row r="16646">
          <cell r="A16646" t="str">
            <v>M-P-0007-1-003-014</v>
          </cell>
          <cell r="B16646" t="str">
            <v>1360X600 ADONIS(ACV)PSLMZ.CEL.FRC.+AY.YZY.CITA(17)</v>
          </cell>
        </row>
        <row r="16647">
          <cell r="A16647" t="str">
            <v>M-P-0007-1-003-013</v>
          </cell>
          <cell r="B16647" t="str">
            <v>1360X500 ADONIS(ACV)PSLMZ.CEL.FRC.+AY.YZY.CITA(17)</v>
          </cell>
        </row>
        <row r="16648">
          <cell r="A16648" t="str">
            <v>M-P-0007-1-003-012</v>
          </cell>
          <cell r="B16648" t="str">
            <v>1180X600 ADONIS(ACV)PSLMZ.CEL.FRC.+AY.YZY.CITA(15)</v>
          </cell>
        </row>
        <row r="16649">
          <cell r="A16649" t="str">
            <v>M-P-0007-1-003-011</v>
          </cell>
          <cell r="B16649" t="str">
            <v>1180X500 ADONIS(ACV)PSLMZ.CEL.FRC.+AY.YZY.CITA(15)</v>
          </cell>
        </row>
        <row r="16650">
          <cell r="A16650" t="str">
            <v>M-P-0007-1-003-008</v>
          </cell>
          <cell r="B16650" t="str">
            <v>1360X500 ADONISPSLMZ.CEL.FRC.+AY.YZY.CITA(17)</v>
          </cell>
        </row>
        <row r="16651">
          <cell r="A16651" t="str">
            <v>M-P-0007-1-003-007</v>
          </cell>
          <cell r="B16651" t="str">
            <v>1180X500 ADONIS.PSLMZ.CEL.FRC.+AY.YZY.CITA(15)</v>
          </cell>
        </row>
        <row r="16652">
          <cell r="A16652" t="str">
            <v>M-P-0006-2-001-009</v>
          </cell>
          <cell r="B16652" t="str">
            <v>600X600 LARIS.PSLMZ.CEL.FRC.YZY(11)RD230V300W50HzCLI.30X30.ON/OF.FIS.FRC.YZY.GRI.KBL(L)</v>
          </cell>
        </row>
        <row r="16653">
          <cell r="A16653" t="str">
            <v>M-P-0006-2-001-008</v>
          </cell>
          <cell r="B16653" t="str">
            <v>430X600 LARIS.PSLMZ.CEL.FRC.YZY(8)RD230V200W50HzCLI.30X30.ON/OF.FIS.FRC.YZY.GRI.KBL</v>
          </cell>
        </row>
        <row r="16654">
          <cell r="A16654" t="str">
            <v>M-P-0006-2-001-007</v>
          </cell>
          <cell r="B16654" t="str">
            <v>430X600 LARIS.PSLMZ.CEL.FRC.YZY(8)RD230V200W50HzCLI.30X30.KBL.GIZ.ON/OF.FRC.YZY.+RZT</v>
          </cell>
        </row>
        <row r="16655">
          <cell r="A16655" t="str">
            <v>M-P-0006-2-001-005</v>
          </cell>
          <cell r="B16655" t="str">
            <v>430X600 LARISPSLMZ.CEL.FRC.YZY.(8)HT230V200W50HzCLIIFASTONODATMS.FIS.SIZ</v>
          </cell>
        </row>
        <row r="16656">
          <cell r="A16656" t="str">
            <v>M-P-0006-2-001-003</v>
          </cell>
          <cell r="B16656" t="str">
            <v>430X600 LARISPSLMZ.CEL.FRC.YZY.(8)FR230V200WATT50HzCLISTD.FIS.GRI</v>
          </cell>
        </row>
        <row r="16657">
          <cell r="A16657" t="str">
            <v>M-P-0006-2-001-002</v>
          </cell>
          <cell r="B16657" t="str">
            <v>600X600 LARISPSLMZ.CEL.FRC.YZY(11)RD230V300W50HzCLI.30X30.KBL.GIZ.ON/OF.FRC.YZY.+RZT</v>
          </cell>
        </row>
        <row r="16658">
          <cell r="A16658" t="str">
            <v>M-P-0006-1-208-002</v>
          </cell>
          <cell r="B16658" t="str">
            <v>600X600 LARIS.BAZ.PSLMZ.CEL.MILKY.WAY.(11)(B)</v>
          </cell>
        </row>
        <row r="16659">
          <cell r="A16659" t="str">
            <v>M-P-0006-1-208-001</v>
          </cell>
          <cell r="B16659" t="str">
            <v>600X600 LARIS.PSLMZ.CEL.MILKY.WAY(11)(B)</v>
          </cell>
        </row>
        <row r="16660">
          <cell r="A16660" t="str">
            <v>M-P-0006-1-207-002</v>
          </cell>
          <cell r="B16660" t="str">
            <v>600X600 LARIS.BAZ.PSLMZ.CEL.FROST.(11)(B)</v>
          </cell>
        </row>
        <row r="16661">
          <cell r="A16661" t="str">
            <v>M-P-0006-1-207-001</v>
          </cell>
          <cell r="B16661" t="str">
            <v>600X600 LARIS.PSLMZ.CEL.FROST(11)(B)</v>
          </cell>
        </row>
        <row r="16662">
          <cell r="A16662" t="str">
            <v>M-P-0006-1-205-002</v>
          </cell>
          <cell r="B16662" t="str">
            <v>600X600 LARIS.BAZ.PSLMZ.CEL.RUSSET.(11)(B)</v>
          </cell>
        </row>
        <row r="16663">
          <cell r="A16663" t="str">
            <v>M-P-0006-1-205-001</v>
          </cell>
          <cell r="B16663" t="str">
            <v>600X600 LARIS.PSLMZ.CEL.RUSSET(11)(B)</v>
          </cell>
        </row>
        <row r="16664">
          <cell r="A16664" t="str">
            <v>M-P-0006-1-151-004</v>
          </cell>
          <cell r="B16664" t="str">
            <v>430X600 LARIS.BAZ.PSLMZ.CEL.NAVY.BLUE.(8)(B)</v>
          </cell>
        </row>
        <row r="16665">
          <cell r="A16665" t="str">
            <v>M-P-0006-1-151-003</v>
          </cell>
          <cell r="B16665" t="str">
            <v>600X600 LARIS.BAZ.PSLMZ.CEL.NAVY.BLUE.(11)(B)</v>
          </cell>
        </row>
        <row r="16666">
          <cell r="A16666" t="str">
            <v>M-P-0006-1-151-002</v>
          </cell>
          <cell r="B16666" t="str">
            <v>600X600 LARIS.PSLMZ.CEL.NAVY.BLUE.RAL5003(11)(B)</v>
          </cell>
        </row>
        <row r="16667">
          <cell r="A16667" t="str">
            <v>M-P-0006-1-151-001</v>
          </cell>
          <cell r="B16667" t="str">
            <v>430X600 LARIS.PSLMZ.CEL.NAVY.BLUE.RAL5003(8)(B)</v>
          </cell>
        </row>
        <row r="16668">
          <cell r="A16668" t="str">
            <v>M-P-0006-1-149-004</v>
          </cell>
          <cell r="B16668" t="str">
            <v>600X600 LARIS.BAZ.PSLMZ.CEL.CLEOPATRA.(11)(B)</v>
          </cell>
        </row>
        <row r="16669">
          <cell r="A16669" t="str">
            <v>M-P-0006-1-149-003</v>
          </cell>
          <cell r="B16669" t="str">
            <v>430X600 LARIS.BAZ.PSLMZ.CEL.CLEOPATRA.(8)(B)</v>
          </cell>
        </row>
        <row r="16670">
          <cell r="A16670" t="str">
            <v>M-P-0006-1-149-002</v>
          </cell>
          <cell r="B16670" t="str">
            <v>600X600 LARIS.PSLMZ.CEL.CLEOPATRA(11)(B)</v>
          </cell>
        </row>
        <row r="16671">
          <cell r="A16671" t="str">
            <v>M-P-0006-1-149-001</v>
          </cell>
          <cell r="B16671" t="str">
            <v>430X600 LARIS.PSLMZ.CEL.CLEOPATRA(8)(B)</v>
          </cell>
        </row>
        <row r="16672">
          <cell r="A16672" t="str">
            <v>M-P-0006-1-094-004</v>
          </cell>
          <cell r="B16672" t="str">
            <v>430X600 LARIS.BAZ.PSLMZ.CEL.NIGHT.BLACK.(8)(B)</v>
          </cell>
        </row>
        <row r="16673">
          <cell r="A16673" t="str">
            <v>M-P-0006-1-094-003</v>
          </cell>
          <cell r="B16673" t="str">
            <v>600X600 LARIS.BAZ.PSLMZ.CEL.NIGHT.BLACK.(11)(B)</v>
          </cell>
        </row>
        <row r="16674">
          <cell r="A16674" t="str">
            <v>M-P-0006-1-094-002</v>
          </cell>
          <cell r="B16674" t="str">
            <v>430X600 LARIS.PSLMZ.CEL.NIGHT.BLACK(8)(B)</v>
          </cell>
        </row>
        <row r="16675">
          <cell r="A16675" t="str">
            <v>M-P-0006-1-094-001</v>
          </cell>
          <cell r="B16675" t="str">
            <v>600X600 LARIS.PSLMZ.CEL.NIGHT.BLACK(11)(B)</v>
          </cell>
        </row>
        <row r="16676">
          <cell r="A16676" t="str">
            <v>M-P-0006-1-002-006</v>
          </cell>
          <cell r="B16676" t="str">
            <v>430X600 LARIS.BAZ.PSLMZ.CEL.AY.YZY.(8)(B)</v>
          </cell>
        </row>
        <row r="16677">
          <cell r="A16677" t="str">
            <v>M-P-0006-1-002-005</v>
          </cell>
          <cell r="B16677" t="str">
            <v>600X600 LARIS.BAZ.PSLMZ.CEL.AY.YZY.(11)(B)</v>
          </cell>
        </row>
        <row r="16678">
          <cell r="A16678" t="str">
            <v>M-P-0006-1-002-004</v>
          </cell>
          <cell r="B16678" t="str">
            <v>1500X500 LARIS.BAZ.PSLMZ.CEL.AY.YZY.(26)(B)</v>
          </cell>
        </row>
        <row r="16679">
          <cell r="A16679" t="str">
            <v>M-P-0006-1-002-003</v>
          </cell>
          <cell r="B16679" t="str">
            <v>600X600 LARISPSLMZ.CEL.AY.YZY.(11)(B)</v>
          </cell>
        </row>
        <row r="16680">
          <cell r="A16680" t="str">
            <v>M-P-0006-1-002-002</v>
          </cell>
          <cell r="B16680" t="str">
            <v>430X600 LARISPSLMZ.CEL.AY.YZY.(8)(B)</v>
          </cell>
        </row>
        <row r="16681">
          <cell r="A16681" t="str">
            <v>M-P-0006-1-002-001</v>
          </cell>
          <cell r="B16681" t="str">
            <v>1500X500 LARISPSLMZ.CEL.AY.YZY.(26)(B)</v>
          </cell>
        </row>
        <row r="16682">
          <cell r="A16682" t="str">
            <v>M-P-0006-1-001-025</v>
          </cell>
          <cell r="B16682" t="str">
            <v>600X430 LARIS.BAZ.PSLMZ.CEL.FRC.YZY.(10)(B)</v>
          </cell>
        </row>
        <row r="16683">
          <cell r="A16683" t="str">
            <v>M-P-0006-1-001-024</v>
          </cell>
          <cell r="B16683" t="str">
            <v>430X600 LARIS.(SPH).BAZ.PSLMZ.CEL.FRC.YZY.(8)(B)</v>
          </cell>
        </row>
        <row r="16684">
          <cell r="A16684" t="str">
            <v>M-P-0006-1-001-023</v>
          </cell>
          <cell r="B16684" t="str">
            <v>430X600 LARIS.(NK).BAZ.PSLMZ.CEL.FRC.YZY.(8)(B)</v>
          </cell>
        </row>
        <row r="16685">
          <cell r="A16685" t="str">
            <v>M-P-0006-1-001-022</v>
          </cell>
          <cell r="B16685" t="str">
            <v>600X600 LARIS.BAZ.PSLMZ.CEL.FRC.YZY.(11)(B)</v>
          </cell>
        </row>
        <row r="16686">
          <cell r="A16686" t="str">
            <v>M-P-0006-1-001-021</v>
          </cell>
          <cell r="B16686" t="str">
            <v>430X600 LARIS.BAZ.PSLMZ.CEL.FRC.YZY.(8)(B)</v>
          </cell>
        </row>
        <row r="16687">
          <cell r="A16687" t="str">
            <v>M-P-0006-1-001-020</v>
          </cell>
          <cell r="B16687" t="str">
            <v>600X430 LARISPSLMZ.CEL.FRC.YZY.(10)</v>
          </cell>
        </row>
        <row r="16688">
          <cell r="A16688" t="str">
            <v>M-P-0006-1-001-010</v>
          </cell>
          <cell r="B16688" t="str">
            <v>600X600 LARIS.PSLMZ.CEL.FRC.YZY.(11)(B)</v>
          </cell>
        </row>
        <row r="16689">
          <cell r="A16689" t="str">
            <v>M-P-0006-1-001-006</v>
          </cell>
          <cell r="B16689" t="str">
            <v>430X600 LARIS.PSLMZ.CEL.FRC.YZY.(8)(B)</v>
          </cell>
        </row>
        <row r="16690">
          <cell r="A16690" t="str">
            <v>M-P-0006-1-001-005</v>
          </cell>
          <cell r="B16690" t="str">
            <v>430X600 LARIS(NK)PSLMZ.CEL.FRC.YZY.(8)</v>
          </cell>
        </row>
        <row r="16691">
          <cell r="A16691" t="str">
            <v>M-P-0006-1-001-004</v>
          </cell>
          <cell r="B16691" t="str">
            <v>430X600 LARIS(SPH)PSLMZ.CEL.FRC.YZY.(8)</v>
          </cell>
        </row>
        <row r="16692">
          <cell r="A16692" t="str">
            <v>M-P-0006-1-001-001</v>
          </cell>
          <cell r="B16692" t="str">
            <v>430X600 LARISPSLMZ.CEL.FRC.YZY.(8)AKS:460MM</v>
          </cell>
        </row>
        <row r="16693">
          <cell r="A16693" t="str">
            <v>M-P-0005-1-001-001</v>
          </cell>
          <cell r="B16693" t="str">
            <v>684X780 BLACKJACKPSLMZ.CEL.FRC.YZY.(4)</v>
          </cell>
        </row>
        <row r="16694">
          <cell r="A16694" t="str">
            <v>M-P-0004-1-001-001</v>
          </cell>
          <cell r="B16694" t="str">
            <v>530X670 BLACKHOLEPSLMZ.CEL.FRC.YZY.(4)</v>
          </cell>
        </row>
        <row r="16695">
          <cell r="A16695" t="str">
            <v>M-P-0003-1-001-002</v>
          </cell>
          <cell r="B16695" t="str">
            <v>510X585 KAYRAPSLMZ.CEL.FRC.YZY.(4)</v>
          </cell>
        </row>
        <row r="16696">
          <cell r="A16696" t="str">
            <v>M-P-0003-1-001-001</v>
          </cell>
          <cell r="B16696" t="str">
            <v>530X670 KAYRAPSLMZ.CEL.FRC.YZY.(4)</v>
          </cell>
        </row>
        <row r="16697">
          <cell r="A16697" t="str">
            <v>M-P-0002-2-175-001</v>
          </cell>
          <cell r="B16697" t="str">
            <v>800X500 DIVAPSLMZ.CEL.PVD.BRSHED.BRASS(6)(B)STD.230V150W.CLI.GRI.TTR.E/F-TYPE.FIS.(70°C).GRI.KPK.(L)</v>
          </cell>
        </row>
        <row r="16698">
          <cell r="A16698" t="str">
            <v>M-P-0002-2-002-017</v>
          </cell>
          <cell r="B16698" t="str">
            <v>800X480 DIVAPSLMZ.CEL.AY.YZY.(6)(B)RD230V200W50HzCLI.30X30.ON/OF.FIS.AY.YZY.GRI.KBL.(R)</v>
          </cell>
        </row>
        <row r="16699">
          <cell r="A16699" t="str">
            <v>M-P-0002-2-002-016</v>
          </cell>
          <cell r="B16699" t="str">
            <v>800X600 DIVAPSLMZ.CEL.AY.YZY.(6)HQ230V500W50HzCLI.KARE.AYR.ON/OF.FIS.KR.GRI.KBL.HEC.1.1</v>
          </cell>
        </row>
        <row r="16700">
          <cell r="A16700" t="str">
            <v>M-P-0002-2-002-013</v>
          </cell>
          <cell r="B16700" t="str">
            <v>800X500 DIVAPSLMZ.CEL.AY.YZY.(6)FR230V150W50HzCLI23-4A.A</v>
          </cell>
        </row>
        <row r="16701">
          <cell r="A16701" t="str">
            <v>M-P-0002-2-002-011</v>
          </cell>
          <cell r="B16701" t="str">
            <v>1500X400 DIVAPSLMZ.CEL.AY.YZY.(10)HT230V200W50HzCLION/OFFIS.GRI</v>
          </cell>
        </row>
        <row r="16702">
          <cell r="A16702" t="str">
            <v>M-P-0002-2-002-008</v>
          </cell>
          <cell r="B16702" t="str">
            <v>1200X500 DIVAPSLMZ.CEL.AY.YZY.(8)HT230V200W50HzCLIIFASTONODATMS.FSIZ.GRI</v>
          </cell>
        </row>
        <row r="16703">
          <cell r="A16703" t="str">
            <v>M-P-0002-2-002-003</v>
          </cell>
          <cell r="B16703" t="str">
            <v>1200X600 DIVAPSLMZ.CEL.AY.YZY.(8)FR230V300W50HzCLISTD.FSIZ.GRI</v>
          </cell>
        </row>
        <row r="16704">
          <cell r="A16704" t="str">
            <v>M-P-0002-2-002-001</v>
          </cell>
          <cell r="B16704" t="str">
            <v>1200X600 DIVAPSLMZ.CEL.AY.YZY.(8)HT230V200W50HzCLIIFASTONODATMS.FSIZ.GRI</v>
          </cell>
        </row>
        <row r="16705">
          <cell r="A16705" t="str">
            <v>M-P-0002-2-001-018</v>
          </cell>
          <cell r="B16705" t="str">
            <v>1200X500 DIVA.PSLMZ.CEL.FRC.YZY.(8)(B)RD230V300W50HzCLI.30X30.KBL.GIZ.ON/OF.FRC.YZY.+RZT(R)</v>
          </cell>
        </row>
        <row r="16706">
          <cell r="A16706" t="str">
            <v>M-P-0002-2-001-017</v>
          </cell>
          <cell r="B16706" t="str">
            <v>800X500 DIVAPSLMZ.CEL.FRC.YZY.(6)(B)RD230V150W50HzCLI.30X30.ON/OF.FIS.FRC.YZY.GRI.KBL.(L)</v>
          </cell>
        </row>
        <row r="16707">
          <cell r="A16707" t="str">
            <v>M-P-0002-2-001-010</v>
          </cell>
          <cell r="B16707" t="str">
            <v>800X500 DIVA(TR)PSLMZ.CEL.FRC.YZY.GIZ.BAG.(6)(B)FR230V150W50HzCLI23-4A.ASTD.FSIZ.GRI.8MT.KBL.(R)</v>
          </cell>
        </row>
        <row r="16708">
          <cell r="A16708" t="str">
            <v>M-P-0002-2-001-009</v>
          </cell>
          <cell r="B16708" t="str">
            <v>800X500 DIVA(TR)PSLMZ.CEL.FRC.YZY.GIZ.BAG.(6)(B)FR230V150W50HzCLI23-4A.ASTD.FSIZ.GRI.5MT.KBL.(R)</v>
          </cell>
        </row>
        <row r="16709">
          <cell r="A16709" t="str">
            <v>M-P-0002-2-001-006</v>
          </cell>
          <cell r="B16709" t="str">
            <v>800X500 DIVAPSLMZ.CEL.FRC.YZY.(6)MIDAS.HQ230V1000W50HzCLI.KARE.AYR.ON/OF.KBL.GIZ.KR.HEC.1.1</v>
          </cell>
        </row>
        <row r="16710">
          <cell r="A16710" t="str">
            <v>M-P-0002-2-001-005</v>
          </cell>
          <cell r="B16710" t="str">
            <v>450X500 DIVA(WAC)PSLMZ.CEL.FRC.YZY.(3)HQ230V200W50HzCLI.KARE.AYR.ON/OF.FIS.KR.+GRI.KBL.HEC.1.1</v>
          </cell>
        </row>
        <row r="16711">
          <cell r="A16711" t="str">
            <v>M-P-0002-2-001-004</v>
          </cell>
          <cell r="B16711" t="str">
            <v>1200X500 DIVAPSLMZ.CEL.FRC.YZY.(8)RD230V200W50HzCLI.30X30.ON/OF.FIS.FRC.YZY.GRI.KBL.</v>
          </cell>
        </row>
        <row r="16712">
          <cell r="A16712" t="str">
            <v>M-P-0002-2-001-002</v>
          </cell>
          <cell r="B16712" t="str">
            <v>1500X600 DIVAPSLMZ.CEL.FRC.YZY.GIZ.BAG.(10)FR230V300W50HzCLI23-4A.ASTD.FSIZ.GRI</v>
          </cell>
        </row>
        <row r="16713">
          <cell r="A16713" t="str">
            <v>M-P-0002-2-001-001</v>
          </cell>
          <cell r="B16713" t="str">
            <v>1200X500 DIVAPSLMZ.CEL.FRC.YZY.(8)HT230V200W50HzCLIIFASTONODATMS.FSIZ.GRI</v>
          </cell>
        </row>
        <row r="16714">
          <cell r="A16714" t="str">
            <v>M-P-0002-1-181-003</v>
          </cell>
          <cell r="B16714" t="str">
            <v>800X500 DIVA.BAZ.PSLMZ.CEL.PVD.POLSHD.REDGOLD.(6)(B)</v>
          </cell>
        </row>
        <row r="16715">
          <cell r="A16715" t="str">
            <v>M-P-0002-1-181-001</v>
          </cell>
          <cell r="B16715" t="str">
            <v>800X500 DIVAPSLMZ.CEL.PVD.POLSHD.REDGOLD(6)(B)</v>
          </cell>
        </row>
        <row r="16716">
          <cell r="A16716" t="str">
            <v>M-P-0002-1-175-012</v>
          </cell>
          <cell r="B16716" t="str">
            <v>1500X500 DIVA.BAZ.PSLMZ.CEL.PVD.BRSHD.BRASS.(10)(B)</v>
          </cell>
        </row>
        <row r="16717">
          <cell r="A16717" t="str">
            <v>M-P-0002-1-175-011</v>
          </cell>
          <cell r="B16717" t="str">
            <v>800X600 DIVA.BAZ.PSLMZ.CEL.PVD.BRSHD.BRASS.(6)(B)</v>
          </cell>
        </row>
        <row r="16718">
          <cell r="A16718" t="str">
            <v>M-P-0002-1-175-010</v>
          </cell>
          <cell r="B16718" t="str">
            <v>800X500 DIVA.BAZ.PSLMZ.CEL.PVD.BRSHD.BRASS.(6)(B)</v>
          </cell>
        </row>
        <row r="16719">
          <cell r="A16719" t="str">
            <v>M-P-0002-1-175-009</v>
          </cell>
          <cell r="B16719" t="str">
            <v>1200X600 DIVA.BAZ.PSLMZ.CEL.PVD.BRSHD.BRASS.(8)(B)</v>
          </cell>
        </row>
        <row r="16720">
          <cell r="A16720" t="str">
            <v>M-P-0002-1-175-008</v>
          </cell>
          <cell r="B16720" t="str">
            <v>1500X600 DIVA.BAZ.PSLMZ.CEL.PVD.BRSHD.BRASS.(10)(B)</v>
          </cell>
        </row>
        <row r="16721">
          <cell r="A16721" t="str">
            <v>M-P-0002-1-175-007</v>
          </cell>
          <cell r="B16721" t="str">
            <v>1200X500 DIVA.BAZ.PSLMZ.CEL.PVD.BRSHD.BRASS.(8)(B)</v>
          </cell>
        </row>
        <row r="16722">
          <cell r="A16722" t="str">
            <v>M-P-0002-1-175-006</v>
          </cell>
          <cell r="B16722" t="str">
            <v>1500X600 DIVA.PSLMZ.CEL.PVD.BRSHED.BRASS(10)(B)</v>
          </cell>
        </row>
        <row r="16723">
          <cell r="A16723" t="str">
            <v>M-P-0002-1-175-005</v>
          </cell>
          <cell r="B16723" t="str">
            <v>1500X500 DIVA.PSLMZ.CEL.PVD.BRSHED.BRASS(10)(B)</v>
          </cell>
        </row>
        <row r="16724">
          <cell r="A16724" t="str">
            <v>M-P-0002-1-175-004</v>
          </cell>
          <cell r="B16724" t="str">
            <v>1200X600 DIVA.PSLMZ.CEL.PVD.BRSHED.BRASS(8)(B)</v>
          </cell>
        </row>
        <row r="16725">
          <cell r="A16725" t="str">
            <v>M-P-0002-1-175-003</v>
          </cell>
          <cell r="B16725" t="str">
            <v>1200X500 DIVA.PSLMZ.CEL.PVD.BRSHED.BRASS(8)(B)</v>
          </cell>
        </row>
        <row r="16726">
          <cell r="A16726" t="str">
            <v>M-P-0002-1-175-002</v>
          </cell>
          <cell r="B16726" t="str">
            <v>800X600 DIVAPSLMZ.CEL.PVD.BRSHED.BRASS(6)(B)</v>
          </cell>
        </row>
        <row r="16727">
          <cell r="A16727" t="str">
            <v>M-P-0002-1-175-001</v>
          </cell>
          <cell r="B16727" t="str">
            <v>800X500 DIVAPSLMZ.CEL.PVD.BRSHED.BRASS(6)(B)</v>
          </cell>
        </row>
        <row r="16728">
          <cell r="A16728" t="str">
            <v>M-P-0002-1-174-014</v>
          </cell>
          <cell r="B16728" t="str">
            <v>800X600 DIVA.BAZ.PSLMZ.CEL.PVD.POLSHD.BRASS.(6)(B)</v>
          </cell>
        </row>
        <row r="16729">
          <cell r="A16729" t="str">
            <v>M-P-0002-1-174-013</v>
          </cell>
          <cell r="B16729" t="str">
            <v>1500X600 DIVA.BAZ.PSLMZ.CEL.PVD.POLSHD.BRASS.(10)(B)</v>
          </cell>
        </row>
        <row r="16730">
          <cell r="A16730" t="str">
            <v>M-P-0002-1-174-012</v>
          </cell>
          <cell r="B16730" t="str">
            <v>1200X600 DIVA.BAZ.PSLMZ.CEL.PVD.POLSHD.BRASS.(8)(B)</v>
          </cell>
        </row>
        <row r="16731">
          <cell r="A16731" t="str">
            <v>M-P-0002-1-174-011</v>
          </cell>
          <cell r="B16731" t="str">
            <v>1200X500 DIVA.BAZ.PSLMZ.CEL.PVD.POLSHD.BRASS.(8)(B)</v>
          </cell>
        </row>
        <row r="16732">
          <cell r="A16732" t="str">
            <v>M-P-0002-1-174-010</v>
          </cell>
          <cell r="B16732" t="str">
            <v>800X485 DIVA.BAZ.PSLMZ.CEL.PVD.POLSHD.BRASS.(6)(B)</v>
          </cell>
        </row>
        <row r="16733">
          <cell r="A16733" t="str">
            <v>M-P-0002-1-174-009</v>
          </cell>
          <cell r="B16733" t="str">
            <v>1500X500 DIVA.BAZ.PSLMZ.CEL.PVD.POLSHD.BRASS.(10)(B)</v>
          </cell>
        </row>
        <row r="16734">
          <cell r="A16734" t="str">
            <v>M-P-0002-1-174-008</v>
          </cell>
          <cell r="B16734" t="str">
            <v>800X500 DIVA.BAZ.PSLMZ.CEL.PVD.POLSHD.BRASS.(6)(B)</v>
          </cell>
        </row>
        <row r="16735">
          <cell r="A16735" t="str">
            <v>M-P-0002-1-174-007</v>
          </cell>
          <cell r="B16735" t="str">
            <v>800X485 DIVA.PSLMZ.CEL.PVD.POLSHD.BRASS(6)(B)</v>
          </cell>
        </row>
        <row r="16736">
          <cell r="A16736" t="str">
            <v>M-P-0002-1-174-006</v>
          </cell>
          <cell r="B16736" t="str">
            <v>1500X600 DIVA.PSLMZ.CEL.PVD.POLSHD.BRASS(10)(B)</v>
          </cell>
        </row>
        <row r="16737">
          <cell r="A16737" t="str">
            <v>M-P-0002-1-174-005</v>
          </cell>
          <cell r="B16737" t="str">
            <v>1500X500 DIVA.PSLMZ.CEL.PVD.POLSHD.BRASS(10)(B)</v>
          </cell>
        </row>
        <row r="16738">
          <cell r="A16738" t="str">
            <v>M-P-0002-1-174-004</v>
          </cell>
          <cell r="B16738" t="str">
            <v>1200X600 DIVA.PSLMZ.CEL.PVD.POLSHD.BRASS(8)(B)</v>
          </cell>
        </row>
        <row r="16739">
          <cell r="A16739" t="str">
            <v>M-P-0002-1-174-003</v>
          </cell>
          <cell r="B16739" t="str">
            <v>800X600 DIVA.PSLMZ.CEL.PVD.POLSHD.BRASS(6)(B)</v>
          </cell>
        </row>
        <row r="16740">
          <cell r="A16740" t="str">
            <v>M-P-0002-1-174-002</v>
          </cell>
          <cell r="B16740" t="str">
            <v>800X500 DIVA.PSLMZ.CEL.PVD.POLSHD.BRASS(6)(B)</v>
          </cell>
        </row>
        <row r="16741">
          <cell r="A16741" t="str">
            <v>M-P-0002-1-174-001</v>
          </cell>
          <cell r="B16741" t="str">
            <v>1200X500 DIVA.PSLMZ.CEL.PVD.POLSHD.BRASS(8)(B)</v>
          </cell>
        </row>
        <row r="16742">
          <cell r="A16742" t="str">
            <v>M-P-0002-1-173-002</v>
          </cell>
          <cell r="B16742" t="str">
            <v>800X500 DIVA.BAZ.PSLMZ.CEL.PVD.BRSHD.BRONZE.(6)(B)</v>
          </cell>
        </row>
        <row r="16743">
          <cell r="A16743" t="str">
            <v>M-P-0002-1-173-001</v>
          </cell>
          <cell r="B16743" t="str">
            <v>800X500 DIVA.PSLMZ.CEL.PVD.BRSHED.BRONZE(6)(B)</v>
          </cell>
        </row>
        <row r="16744">
          <cell r="A16744" t="str">
            <v>M-P-0002-1-172-001</v>
          </cell>
          <cell r="B16744" t="str">
            <v>1200X500 DIVA.PSLMZ.CEL.PVD.PAR.BRONZE(8)</v>
          </cell>
        </row>
        <row r="16745">
          <cell r="A16745" t="str">
            <v>M-P-0002-1-151-012</v>
          </cell>
          <cell r="B16745" t="str">
            <v>1200X600 DIVA.BAZ.PSLMZ.CEL.NAVY.BLUE.(8)(B)</v>
          </cell>
        </row>
        <row r="16746">
          <cell r="A16746" t="str">
            <v>M-P-0002-1-151-011</v>
          </cell>
          <cell r="B16746" t="str">
            <v>800X500 DIVA.BAZ.PSLMZ.CEL.NAVY.BLUE.(6)(B)</v>
          </cell>
        </row>
        <row r="16747">
          <cell r="A16747" t="str">
            <v>M-P-0002-1-151-010</v>
          </cell>
          <cell r="B16747" t="str">
            <v>1500X600 DIVA.BAZ.PSLMZ.CEL.NAVY.BLUE.(10)(B)</v>
          </cell>
        </row>
        <row r="16748">
          <cell r="A16748" t="str">
            <v>M-P-0002-1-151-009</v>
          </cell>
          <cell r="B16748" t="str">
            <v>1200X500 DIVA.BAZ.PSLMZ.CEL.NAVY.BLUE.(8)(B)</v>
          </cell>
        </row>
        <row r="16749">
          <cell r="A16749" t="str">
            <v>M-P-0002-1-151-008</v>
          </cell>
          <cell r="B16749" t="str">
            <v>1500X500 DIVA.BAZ.PSLMZ.CEL.NAVY.BLUE.(10)(B)</v>
          </cell>
        </row>
        <row r="16750">
          <cell r="A16750" t="str">
            <v>M-P-0002-1-151-007</v>
          </cell>
          <cell r="B16750" t="str">
            <v>800X600 DIVA.BAZ.PSLMZ.CEL.NAVY.BLUE.(6)(B)</v>
          </cell>
        </row>
        <row r="16751">
          <cell r="A16751" t="str">
            <v>M-P-0002-1-151-006</v>
          </cell>
          <cell r="B16751" t="str">
            <v>1500X600 DIVAPSLMZ.CEL.NAVY.BLUE.RAL5003(10)</v>
          </cell>
        </row>
        <row r="16752">
          <cell r="A16752" t="str">
            <v>M-P-0002-1-151-005</v>
          </cell>
          <cell r="B16752" t="str">
            <v>1500X500 DIVAPSLMZ.CEL.NAVY.BLUE.RAL5003(10)</v>
          </cell>
        </row>
        <row r="16753">
          <cell r="A16753" t="str">
            <v>M-P-0002-1-151-004</v>
          </cell>
          <cell r="B16753" t="str">
            <v>1200X600 DIVAPSLMZ.CEL.NAVY.BLUE.RAL5003(8)</v>
          </cell>
        </row>
        <row r="16754">
          <cell r="A16754" t="str">
            <v>M-P-0002-1-151-003</v>
          </cell>
          <cell r="B16754" t="str">
            <v>1200X500 DIVAPSLMZ.CEL.NAVY.BLUE.RAL5003(8)</v>
          </cell>
        </row>
        <row r="16755">
          <cell r="A16755" t="str">
            <v>M-P-0002-1-151-002</v>
          </cell>
          <cell r="B16755" t="str">
            <v>800X600 DIVAPSLMZ.CEL.NAVY.BLUE.RAL5003(6)</v>
          </cell>
        </row>
        <row r="16756">
          <cell r="A16756" t="str">
            <v>M-P-0002-1-151-001</v>
          </cell>
          <cell r="B16756" t="str">
            <v>800X500 DIVAPSLMZ.CEL.NAVY.BLUE.RAL5003(6)</v>
          </cell>
        </row>
        <row r="16757">
          <cell r="A16757" t="str">
            <v>M-P-0002-1-149-012</v>
          </cell>
          <cell r="B16757" t="str">
            <v>1200X600 DIVA.BAZ.PSLMZ.CEL.CLEOPATRA.(8)(B)</v>
          </cell>
        </row>
        <row r="16758">
          <cell r="A16758" t="str">
            <v>M-P-0002-1-149-011</v>
          </cell>
          <cell r="B16758" t="str">
            <v>800X500 DIVA.BAZ.PSLMZ.CEL.CLEOPATRA.(6)(B)</v>
          </cell>
        </row>
        <row r="16759">
          <cell r="A16759" t="str">
            <v>M-P-0002-1-149-010</v>
          </cell>
          <cell r="B16759" t="str">
            <v>1200X500 DIVA.BAZ.PSLMZ.CEL.CLEOPATRA.(8)(B)</v>
          </cell>
        </row>
        <row r="16760">
          <cell r="A16760" t="str">
            <v>M-P-0002-1-149-009</v>
          </cell>
          <cell r="B16760" t="str">
            <v>1500X600 DIVA.BAZ.PSLMZ.CEL.CLEOPATRA.(10)(B)</v>
          </cell>
        </row>
        <row r="16761">
          <cell r="A16761" t="str">
            <v>M-P-0002-1-149-008</v>
          </cell>
          <cell r="B16761" t="str">
            <v>1500X500 DIVA.BAZ.PSLMZ.CEL.CLEOPATRA.(10)(B)</v>
          </cell>
        </row>
        <row r="16762">
          <cell r="A16762" t="str">
            <v>M-P-0002-1-149-007</v>
          </cell>
          <cell r="B16762" t="str">
            <v>800X600 DIVA.BAZ.PSLMZ.CEL.CLEOPATRA.(6)(B)</v>
          </cell>
        </row>
        <row r="16763">
          <cell r="A16763" t="str">
            <v>M-P-0002-1-149-006</v>
          </cell>
          <cell r="B16763" t="str">
            <v>1500X600 DIVAPSLMZ.CEL.CLEOPATRA(10)(B)</v>
          </cell>
        </row>
        <row r="16764">
          <cell r="A16764" t="str">
            <v>M-P-0002-1-149-005</v>
          </cell>
          <cell r="B16764" t="str">
            <v>1500X500 DIVAPSLMZ.CEL.CLEOPATRA(10)(B)</v>
          </cell>
        </row>
        <row r="16765">
          <cell r="A16765" t="str">
            <v>M-P-0002-1-149-004</v>
          </cell>
          <cell r="B16765" t="str">
            <v>1200X600 DIVAPSLMZ.CEL.CLEOPATRA(8)(B)</v>
          </cell>
        </row>
        <row r="16766">
          <cell r="A16766" t="str">
            <v>M-P-0002-1-149-003</v>
          </cell>
          <cell r="B16766" t="str">
            <v>1200X500 DIVAPSLMZ.CEL.CLEOPATRA(8)(B)</v>
          </cell>
        </row>
        <row r="16767">
          <cell r="A16767" t="str">
            <v>M-P-0002-1-149-002</v>
          </cell>
          <cell r="B16767" t="str">
            <v>800X600 DIVAPSLMZ.CEL.CLEOPATRA(6)(B)</v>
          </cell>
        </row>
        <row r="16768">
          <cell r="A16768" t="str">
            <v>M-P-0002-1-149-001</v>
          </cell>
          <cell r="B16768" t="str">
            <v>800X500 DIVAPSLMZ.CEL.CLEOPATRA.BEIGE.SALT&amp;PEPPER.(50.A025.18PM)(6)</v>
          </cell>
        </row>
        <row r="16769">
          <cell r="A16769" t="str">
            <v>M-P-0002-1-094-014</v>
          </cell>
          <cell r="B16769" t="str">
            <v>800X485 DIVA.BAZ.PSLMZ.CEL.NIGHT.BLACK.(6)(B)</v>
          </cell>
        </row>
        <row r="16770">
          <cell r="A16770" t="str">
            <v>M-P-0002-1-094-013</v>
          </cell>
          <cell r="B16770" t="str">
            <v>800X485 DIVA.PSLMZ.CEL.NIGHT.BLACK(6)(B)</v>
          </cell>
        </row>
        <row r="16771">
          <cell r="A16771" t="str">
            <v>M-P-0002-1-094-012</v>
          </cell>
          <cell r="B16771" t="str">
            <v>1500X600 DIVA.BAZ.PSLMZ.CEL.NIGHT.BLACK.(10)(B)</v>
          </cell>
        </row>
        <row r="16772">
          <cell r="A16772" t="str">
            <v>M-P-0002-1-094-011</v>
          </cell>
          <cell r="B16772" t="str">
            <v>800X500 DIVA.BAZ.PSLMZ.CEL.NIGHT.BLACK.(6)(B)</v>
          </cell>
        </row>
        <row r="16773">
          <cell r="A16773" t="str">
            <v>M-P-0002-1-094-010</v>
          </cell>
          <cell r="B16773" t="str">
            <v>1500X500 DIVA.BAZ.PSLMZ.CEL.NIGHT.BLACK.(10)(B)</v>
          </cell>
        </row>
        <row r="16774">
          <cell r="A16774" t="str">
            <v>M-P-0002-1-094-009</v>
          </cell>
          <cell r="B16774" t="str">
            <v>1200X600 DIVA.BAZ.PSLMZ.CEL.NIGHT.BLACK.(8)(B)</v>
          </cell>
        </row>
        <row r="16775">
          <cell r="A16775" t="str">
            <v>M-P-0002-1-094-008</v>
          </cell>
          <cell r="B16775" t="str">
            <v>1200X500 DIVA.BAZ.PSLMZ.CEL.NIGHT.BLACK.(8)(B)</v>
          </cell>
        </row>
        <row r="16776">
          <cell r="A16776" t="str">
            <v>M-P-0002-1-094-007</v>
          </cell>
          <cell r="B16776" t="str">
            <v>800X600 DIVA.BAZ.PSLMZ.CEL.NIGHT.BLACK.(6)(B)</v>
          </cell>
        </row>
        <row r="16777">
          <cell r="A16777" t="str">
            <v>M-P-0002-1-094-006</v>
          </cell>
          <cell r="B16777" t="str">
            <v>1500X600 DIVAPSLMZ.CEL.NNIGHT.BLACK(10)(B)</v>
          </cell>
        </row>
        <row r="16778">
          <cell r="A16778" t="str">
            <v>M-P-0002-1-094-005</v>
          </cell>
          <cell r="B16778" t="str">
            <v>1500X500 DIVAPSLMZ.CEL.NNIGHT.BLACK(10)(B)</v>
          </cell>
        </row>
        <row r="16779">
          <cell r="A16779" t="str">
            <v>M-P-0002-1-094-004</v>
          </cell>
          <cell r="B16779" t="str">
            <v>1200X600 DIVAPSLMZ.CEL.NNIGHT.BLACK(8)(B)</v>
          </cell>
        </row>
        <row r="16780">
          <cell r="A16780" t="str">
            <v>M-P-0002-1-094-003</v>
          </cell>
          <cell r="B16780" t="str">
            <v>800X500 DIVA.PSLMZ.CEL.NIGHT.BLACK(6)(B)</v>
          </cell>
        </row>
        <row r="16781">
          <cell r="A16781" t="str">
            <v>M-P-0002-1-094-002</v>
          </cell>
          <cell r="B16781" t="str">
            <v>1200X500 DIVAPSLMZ.CEL.NNIGHT.BLACK(8)(B)</v>
          </cell>
        </row>
        <row r="16782">
          <cell r="A16782" t="str">
            <v>M-P-0002-1-094-001</v>
          </cell>
          <cell r="B16782" t="str">
            <v>800X600 DIVA.PSLMZ.CEL.NIGHT.BLACK(6)(B)</v>
          </cell>
        </row>
        <row r="16783">
          <cell r="A16783" t="str">
            <v>M-P-0002-1-048-001</v>
          </cell>
          <cell r="B16783" t="str">
            <v>500X300 DIVA(TR)PSLMZ.CEL.PVD.GOLD.AY.YZY.GRN(5)CNTLI</v>
          </cell>
        </row>
        <row r="16784">
          <cell r="A16784" t="str">
            <v>M-P-0002-1-002-135</v>
          </cell>
          <cell r="B16784" t="str">
            <v>800X480 DIVA.BAZ.PSLMZ.CEL.AY.YZY.(6)(I)</v>
          </cell>
        </row>
        <row r="16785">
          <cell r="A16785" t="str">
            <v>M-P-0002-1-002-134</v>
          </cell>
          <cell r="B16785" t="str">
            <v>800X500 DIVA.(TR).BAZ.PSLMZ.CEL.60 MM.BRK.AY.YZY.(6)(B)</v>
          </cell>
        </row>
        <row r="16786">
          <cell r="A16786" t="str">
            <v>M-P-0002-1-002-133</v>
          </cell>
          <cell r="B16786" t="str">
            <v>1500X600 DIVA.BAZ.PSLMZ.CEL.AY.YZY.(10)(B)</v>
          </cell>
        </row>
        <row r="16787">
          <cell r="A16787" t="str">
            <v>M-P-0002-1-002-132</v>
          </cell>
          <cell r="B16787" t="str">
            <v>800X485 DIVA.BAZ.PSLMZ.CEL.AY.YZY.(6)(B)</v>
          </cell>
        </row>
        <row r="16788">
          <cell r="A16788" t="str">
            <v>M-P-0002-1-002-131</v>
          </cell>
          <cell r="B16788" t="str">
            <v>900X350 DIVA.(JE).BAZ.PSLMZ.CEL.AY.YZY.(6)(B)</v>
          </cell>
        </row>
        <row r="16789">
          <cell r="A16789" t="str">
            <v>M-P-0002-1-002-130</v>
          </cell>
          <cell r="B16789" t="str">
            <v>800X600 DIVA.BAZ.PSLMZ.CEL.AY.YZY.(6)(B)</v>
          </cell>
        </row>
        <row r="16790">
          <cell r="A16790" t="str">
            <v>M-P-0002-1-002-129</v>
          </cell>
          <cell r="B16790" t="str">
            <v>1200X500 DIVA.BAZ.PSLMZ.CEL.AY.YZY.(8)(B)</v>
          </cell>
        </row>
        <row r="16791">
          <cell r="A16791" t="str">
            <v>M-P-0002-1-002-128</v>
          </cell>
          <cell r="B16791" t="str">
            <v>1250X520 DIVA.(JE).BAZ.PSLMZ.CEL.AY.YZY.(8)(B)</v>
          </cell>
        </row>
        <row r="16792">
          <cell r="A16792" t="str">
            <v>M-P-0002-1-002-127</v>
          </cell>
          <cell r="B16792" t="str">
            <v>1500X500 DIVA.(TR).BAZ.PSLMZ.CEL.60 MM.BRK.AY.YZY.(10)(B)</v>
          </cell>
        </row>
        <row r="16793">
          <cell r="A16793" t="str">
            <v>M-P-0002-1-002-126</v>
          </cell>
          <cell r="B16793" t="str">
            <v>1200X500 DIVA.(CLD).BAZ.PSLMZ.CEL.AY.YZY.(8)(B)</v>
          </cell>
        </row>
        <row r="16794">
          <cell r="A16794" t="str">
            <v>M-P-0002-1-002-125</v>
          </cell>
          <cell r="B16794" t="str">
            <v>900X520 DIVA.(JE).BAZ.PSLMZ.CEL.AY.YZY.(6)(B)</v>
          </cell>
        </row>
        <row r="16795">
          <cell r="A16795" t="str">
            <v>M-P-0002-1-002-124</v>
          </cell>
          <cell r="B16795" t="str">
            <v>1650X520 DIVA.(JE).BAZ.PSLMZ.CEL.AY.YZY.(11)(B)</v>
          </cell>
        </row>
        <row r="16796">
          <cell r="A16796" t="str">
            <v>M-P-0002-1-002-123</v>
          </cell>
          <cell r="B16796" t="str">
            <v>1250X350 DIVA.(JE).BAZ.PSLMZ.CEL.AY.YZY.(8)(B)</v>
          </cell>
        </row>
        <row r="16797">
          <cell r="A16797" t="str">
            <v>M-P-0002-1-002-122</v>
          </cell>
          <cell r="B16797" t="str">
            <v>1200X600 DIVA.(TR).BAZ.PSLMZ.CEL.60 MM.BRK.AY.YZY.(8)(B)</v>
          </cell>
        </row>
        <row r="16798">
          <cell r="A16798" t="str">
            <v>M-P-0002-1-002-121</v>
          </cell>
          <cell r="B16798" t="str">
            <v>1200X500 DIVA.(TR).BAZ.PSLMZ.CEL.60 MM.BRK.AY.YZY.(8)(B)</v>
          </cell>
        </row>
        <row r="16799">
          <cell r="A16799" t="str">
            <v>M-P-0002-1-002-120</v>
          </cell>
          <cell r="B16799" t="str">
            <v>1500X500 DIVA.(CLD).BAZ.PSLMZ.CEL.AY.YZY.(10)(B)</v>
          </cell>
        </row>
        <row r="16800">
          <cell r="A16800" t="str">
            <v>M-P-0002-1-002-119</v>
          </cell>
          <cell r="B16800" t="str">
            <v>1200X600 DIVA.BAZ.PSLMZ.CEL.AY.YZY.(8)(B)</v>
          </cell>
        </row>
        <row r="16801">
          <cell r="A16801" t="str">
            <v>M-P-0002-1-002-118</v>
          </cell>
          <cell r="B16801" t="str">
            <v>1500X500 DIVA.BAZ.PSLMZ.CEL.AY.YZY.(10)(B)</v>
          </cell>
        </row>
        <row r="16802">
          <cell r="A16802" t="str">
            <v>M-P-0002-1-002-117</v>
          </cell>
          <cell r="B16802" t="str">
            <v>1650X350 DIVA.(JE).BAZ.PSLMZ.CEL.AY.YZY.(11)(B)</v>
          </cell>
        </row>
        <row r="16803">
          <cell r="A16803" t="str">
            <v>M-P-0002-1-002-116</v>
          </cell>
          <cell r="B16803" t="str">
            <v>800X500 DIVA.BAZ.PSLMZ.CEL.AY.YZY.(6)(B)</v>
          </cell>
        </row>
        <row r="16804">
          <cell r="A16804" t="str">
            <v>M-P-0002-1-002-115</v>
          </cell>
          <cell r="B16804" t="str">
            <v>500X300 DIVA.BAZ.PSLMZ.CEL.AY.YZY.(5)(B)</v>
          </cell>
        </row>
        <row r="16805">
          <cell r="A16805" t="str">
            <v>M-P-0002-1-002-114</v>
          </cell>
          <cell r="B16805" t="str">
            <v>800X500 DIVA.(IPT).BAZ.PSLMZ.CEL.AY.YZY.(6)(B)</v>
          </cell>
        </row>
        <row r="16806">
          <cell r="A16806" t="str">
            <v>M-P-0002-1-002-113</v>
          </cell>
          <cell r="B16806" t="str">
            <v>800X500 DIVA.(CLD).BAZ.PSLMZ.CEL.AY.YZY.(6)(B)</v>
          </cell>
        </row>
        <row r="16807">
          <cell r="A16807" t="str">
            <v>M-P-0002-1-002-112</v>
          </cell>
          <cell r="B16807" t="str">
            <v>800X485 DIVAPSLMZ.CEL.AY.YZY.(6)(B)</v>
          </cell>
        </row>
        <row r="16808">
          <cell r="A16808" t="str">
            <v>M-P-0002-1-002-110</v>
          </cell>
          <cell r="B16808" t="str">
            <v>800X480 DIVAPSLMZ.CEL.AY.YZY.(6)(I)</v>
          </cell>
        </row>
        <row r="16809">
          <cell r="A16809" t="str">
            <v>M-P-0002-1-002-109</v>
          </cell>
          <cell r="B16809" t="str">
            <v>500X300 DIVAPSLMZ.CEL.AY.YZY.(5)</v>
          </cell>
        </row>
        <row r="16810">
          <cell r="A16810" t="str">
            <v>M-P-0002-1-002-108</v>
          </cell>
          <cell r="B16810" t="str">
            <v>1250X520 DIVA PSLMZ.CEL.AY.YZY.(8)</v>
          </cell>
        </row>
        <row r="16811">
          <cell r="A16811" t="str">
            <v>M-P-0002-1-002-107</v>
          </cell>
          <cell r="B16811" t="str">
            <v>800X500 DIVA.(IPT).PSLMZ.CEL.AY.YZY.(6)</v>
          </cell>
        </row>
        <row r="16812">
          <cell r="A16812" t="str">
            <v>M-P-0002-1-002-093</v>
          </cell>
          <cell r="B16812" t="str">
            <v>1650X350 DIVA(JE)PSLMZ.CEL.AY.YZY.(11)</v>
          </cell>
        </row>
        <row r="16813">
          <cell r="A16813" t="str">
            <v>M-P-0002-1-002-076</v>
          </cell>
          <cell r="B16813" t="str">
            <v>1250X520 DIVA(JE)PSLMZ.CEL.AY.YZY.(8)</v>
          </cell>
        </row>
        <row r="16814">
          <cell r="A16814" t="str">
            <v>M-P-0002-1-002-075</v>
          </cell>
          <cell r="B16814" t="str">
            <v>1250X500 DIVAPSLMZ.CEL.AY.YZY.(8)</v>
          </cell>
        </row>
        <row r="16815">
          <cell r="A16815" t="str">
            <v>M-P-0002-1-002-055</v>
          </cell>
          <cell r="B16815" t="str">
            <v>900X520 DIVA(JE)PSLMZ.CEL.AY.YZY.(6)</v>
          </cell>
        </row>
        <row r="16816">
          <cell r="A16816" t="str">
            <v>M-P-0002-1-002-039</v>
          </cell>
          <cell r="B16816" t="str">
            <v>900X350 DIVA(JE)PSLMZ.CEL.AY.YZY.(6)</v>
          </cell>
        </row>
        <row r="16817">
          <cell r="A16817" t="str">
            <v>M-P-0002-1-002-036</v>
          </cell>
          <cell r="B16817" t="str">
            <v>1650X520 DIVA(JE)PSLMZ.CEL.AY.YZY.(11)</v>
          </cell>
        </row>
        <row r="16818">
          <cell r="A16818" t="str">
            <v>M-P-0002-1-002-032</v>
          </cell>
          <cell r="B16818" t="str">
            <v>1500X500 DIVA(TR)PSLMZ.CEL.AY.YZY.(10)</v>
          </cell>
        </row>
        <row r="16819">
          <cell r="A16819" t="str">
            <v>M-P-0002-1-002-031</v>
          </cell>
          <cell r="B16819" t="str">
            <v>1250X350 DIVA(JE)PSLMZ.CEL.AY.YZY.(8)</v>
          </cell>
        </row>
        <row r="16820">
          <cell r="A16820" t="str">
            <v>M-P-0002-1-002-030</v>
          </cell>
          <cell r="B16820" t="str">
            <v>1200X600 DIVA(TR)PSLMZ.CEL.AY.YZY.(8)</v>
          </cell>
        </row>
        <row r="16821">
          <cell r="A16821" t="str">
            <v>M-P-0002-1-002-029</v>
          </cell>
          <cell r="B16821" t="str">
            <v>1200X500 DIVA(TR)PSLMZ.CEL.AY.YZY.(8)</v>
          </cell>
        </row>
        <row r="16822">
          <cell r="A16822" t="str">
            <v>M-P-0002-1-002-027</v>
          </cell>
          <cell r="B16822" t="str">
            <v>800X500 DIVA(TR)PSLMZ.CEL.AY.YZY.(6)</v>
          </cell>
        </row>
        <row r="16823">
          <cell r="A16823" t="str">
            <v>M-P-0002-1-002-026</v>
          </cell>
          <cell r="B16823" t="str">
            <v>1500X500 DIVA.(CLD).PSLMZ.CEL.AY.YZY.(10)</v>
          </cell>
        </row>
        <row r="16824">
          <cell r="A16824" t="str">
            <v>M-P-0002-1-002-025</v>
          </cell>
          <cell r="B16824" t="str">
            <v>1200X500 DIVA.(CLD).PSLMZ.CEL.AY.YZY.(8)</v>
          </cell>
        </row>
        <row r="16825">
          <cell r="A16825" t="str">
            <v>M-P-0002-1-002-024</v>
          </cell>
          <cell r="B16825" t="str">
            <v>800X500 DIVA.(CLD).PSLMZ.CEL.AY.YZY.(6)</v>
          </cell>
        </row>
        <row r="16826">
          <cell r="A16826" t="str">
            <v>M-P-0002-1-002-016</v>
          </cell>
          <cell r="B16826" t="str">
            <v>800X500 DIVAPSLMZ.CEL.AY.YZY.(6)</v>
          </cell>
        </row>
        <row r="16827">
          <cell r="A16827" t="str">
            <v>M-P-0002-1-002-015</v>
          </cell>
          <cell r="B16827" t="str">
            <v>800X600 DIVAPSLMZ.CEL.AY.YZY.(6)</v>
          </cell>
        </row>
        <row r="16828">
          <cell r="A16828" t="str">
            <v>M-P-0002-1-002-013</v>
          </cell>
          <cell r="B16828" t="str">
            <v>1200X500 DIVAPSLMZ.CEL.AY.YZY.(8)</v>
          </cell>
        </row>
        <row r="16829">
          <cell r="A16829" t="str">
            <v>M-P-0002-1-002-012</v>
          </cell>
          <cell r="B16829" t="str">
            <v>1200X600 DIVAPSLMZ.CEL.AY.YZY.(8)</v>
          </cell>
        </row>
        <row r="16830">
          <cell r="A16830" t="str">
            <v>M-P-0002-1-002-010</v>
          </cell>
          <cell r="B16830" t="str">
            <v>1500X500 DIVAPSLMZ.CEL.AY.YZY.(10)</v>
          </cell>
        </row>
        <row r="16831">
          <cell r="A16831" t="str">
            <v>M-P-0002-1-002-009</v>
          </cell>
          <cell r="B16831" t="str">
            <v>1500X600 DIVAPSLMZ.CEL.AY.YZY.(10)</v>
          </cell>
        </row>
        <row r="16832">
          <cell r="A16832" t="str">
            <v>M-P-0002-1-001-136</v>
          </cell>
          <cell r="B16832" t="str">
            <v>800X500 DIVA.(TR).BAZ.PSLMZ.CEL.GIZ.BAG.FRC.YZY.60MM.BRK.(6)(B)</v>
          </cell>
        </row>
        <row r="16833">
          <cell r="A16833" t="str">
            <v>M-P-0002-1-001-135</v>
          </cell>
          <cell r="B16833" t="str">
            <v>800X500 DIVA.(TR).BAZ.PSLMZ.CEL.GIZ.BAG.FRC.YZY.60 MM.BRK.(6)(B)</v>
          </cell>
        </row>
        <row r="16834">
          <cell r="A16834" t="str">
            <v>M-P-0002-1-001-134</v>
          </cell>
          <cell r="B16834" t="str">
            <v>450X500 DIVA.(WAC).BAZ.PSLMZ.CEL.FRC.YZY.(3)(B)</v>
          </cell>
        </row>
        <row r="16835">
          <cell r="A16835" t="str">
            <v>M-P-0002-1-001-133</v>
          </cell>
          <cell r="B16835" t="str">
            <v>1200X500 DIVA.(ACV-RU).BAZ.PSLMZ.CEL.FRC.YZY.(7)(D)</v>
          </cell>
        </row>
        <row r="16836">
          <cell r="A16836" t="str">
            <v>M-P-0002-1-001-132</v>
          </cell>
          <cell r="B16836" t="str">
            <v>600X500 DIVA.(ACV-RU).BAZ.PSLMZ.CEL.FRC.YZY.(4)(D)</v>
          </cell>
        </row>
        <row r="16837">
          <cell r="A16837" t="str">
            <v>M-P-0002-1-001-131</v>
          </cell>
          <cell r="B16837" t="str">
            <v>800X500 DIVA.(CLD).BAZ.PSLMZ.CEL.FRC.YZY.(6)(B)</v>
          </cell>
        </row>
        <row r="16838">
          <cell r="A16838" t="str">
            <v>M-P-0002-1-001-130</v>
          </cell>
          <cell r="B16838" t="str">
            <v>1000X500 DIVA.(ACV-RU).BAZ.PSLMZ.CEL.FRC.YZY.(6)(D)</v>
          </cell>
        </row>
        <row r="16839">
          <cell r="A16839" t="str">
            <v>M-P-0002-1-001-129</v>
          </cell>
          <cell r="B16839" t="str">
            <v>900X350 DIVA.(JE).BAZ.PSLMZ.CEL.FRC.YZY.(6)(B)</v>
          </cell>
        </row>
        <row r="16840">
          <cell r="A16840" t="str">
            <v>M-P-0002-1-001-128</v>
          </cell>
          <cell r="B16840" t="str">
            <v>1650X520 DIVA.(JE).BAZ.PSLMZ.CEL.FRC.YZY.(11)(B)</v>
          </cell>
        </row>
        <row r="16841">
          <cell r="A16841" t="str">
            <v>M-P-0002-1-001-127</v>
          </cell>
          <cell r="B16841" t="str">
            <v>1200X600 DIVA.BAZ.PSLMZ.CEL.FRC.YZY.(8)(B)</v>
          </cell>
        </row>
        <row r="16842">
          <cell r="A16842" t="str">
            <v>M-P-0002-1-001-126</v>
          </cell>
          <cell r="B16842" t="str">
            <v>1250X520 DIVA.(JE).BAZ.PSLMZ.CEL.FRC.YZY.(8)(B)</v>
          </cell>
        </row>
        <row r="16843">
          <cell r="A16843" t="str">
            <v>M-P-0002-1-001-125</v>
          </cell>
          <cell r="B16843" t="str">
            <v>1250X350 DIVA.(JE).BAZ.PSLMZ.CEL.FRC.YZY.(8)(B)</v>
          </cell>
        </row>
        <row r="16844">
          <cell r="A16844" t="str">
            <v>M-P-0002-1-001-124</v>
          </cell>
          <cell r="B16844" t="str">
            <v>1500X500 DIVA.(CLD).BAZ.PSLMZ.CEL.FRC.YZY.(10)(B)</v>
          </cell>
        </row>
        <row r="16845">
          <cell r="A16845" t="str">
            <v>M-P-0002-1-001-123</v>
          </cell>
          <cell r="B16845" t="str">
            <v>1250X300 DIVA.BAZ.PSLMZ.CEL.FRC.YZY.(8)(B)</v>
          </cell>
        </row>
        <row r="16846">
          <cell r="A16846" t="str">
            <v>M-P-0002-1-001-122</v>
          </cell>
          <cell r="B16846" t="str">
            <v>1500X500 DIVA.(TR).BAZ.PSLMZ.CEL.60 MM.BRK.FRC.YZY.(10)(B)</v>
          </cell>
        </row>
        <row r="16847">
          <cell r="A16847" t="str">
            <v>M-P-0002-1-001-121</v>
          </cell>
          <cell r="B16847" t="str">
            <v>1200X500 DIVA.(TR).BAZ.PSLMZ.CEL.60 MM.BRK.FRC.YZY.(8)(B)</v>
          </cell>
        </row>
        <row r="16848">
          <cell r="A16848" t="str">
            <v>M-P-0002-1-001-120</v>
          </cell>
          <cell r="B16848" t="str">
            <v>800X500 DIVA.BAZ.PSLMZ.CEL.FRC.YZY.(6)(B)</v>
          </cell>
        </row>
        <row r="16849">
          <cell r="A16849" t="str">
            <v>M-P-0002-1-001-119</v>
          </cell>
          <cell r="B16849" t="str">
            <v>1500X500 DIVA.BAZ.PSLMZ.CEL.FRC.YZY.(10)(B)</v>
          </cell>
        </row>
        <row r="16850">
          <cell r="A16850" t="str">
            <v>M-P-0002-1-001-118</v>
          </cell>
          <cell r="B16850" t="str">
            <v>800X500 DIVA.(ACV-RU).BAZ.PSLMZ.CEL.FRC.YZY.(5)(D)</v>
          </cell>
        </row>
        <row r="16851">
          <cell r="A16851" t="str">
            <v>M-P-0002-1-001-117</v>
          </cell>
          <cell r="B16851" t="str">
            <v>1200X500 DIVA.(CLD).BAZ.PSLMZ.CEL.FRC.YZY.(8)(B)</v>
          </cell>
        </row>
        <row r="16852">
          <cell r="A16852" t="str">
            <v>M-P-0002-1-001-116</v>
          </cell>
          <cell r="B16852" t="str">
            <v>900X520 DIVA.(JE).BAZ.PSLMZ.CEL.FRC.YZY.(6)(B)</v>
          </cell>
        </row>
        <row r="16853">
          <cell r="A16853" t="str">
            <v>M-P-0002-1-001-115</v>
          </cell>
          <cell r="B16853" t="str">
            <v>1650X350 DIVA.(JE).BAZ.PSLMZ.CEL.FRC.YZY.(11)(B)</v>
          </cell>
        </row>
        <row r="16854">
          <cell r="A16854" t="str">
            <v>M-P-0002-1-001-114</v>
          </cell>
          <cell r="B16854" t="str">
            <v>800X500 DIVA.(TR).BAZ.PSLMZ.CEL.60 MM.BRK.FRC.YZY.(6)(B)</v>
          </cell>
        </row>
        <row r="16855">
          <cell r="A16855" t="str">
            <v>M-P-0002-1-001-113</v>
          </cell>
          <cell r="B16855" t="str">
            <v>800X500 DIVA.(NK).BAZ.PSLMZ.CEL.FRC.YZY.(6)(B)</v>
          </cell>
        </row>
        <row r="16856">
          <cell r="A16856" t="str">
            <v>M-P-0002-1-001-112</v>
          </cell>
          <cell r="B16856" t="str">
            <v>800X600 DIVA.BAZ.PSLMZ.CEL.FRC.YZY.(6)(B)</v>
          </cell>
        </row>
        <row r="16857">
          <cell r="A16857" t="str">
            <v>M-P-0002-1-001-111</v>
          </cell>
          <cell r="B16857" t="str">
            <v>1200X500 DIVA.BAZ.PSLMZ.CEL.FRC.YZY.(8)(B)</v>
          </cell>
        </row>
        <row r="16858">
          <cell r="A16858" t="str">
            <v>M-P-0002-1-001-110</v>
          </cell>
          <cell r="B16858" t="str">
            <v>1200X600 DIVA.(NK).BAZ.PSLMZ.CEL.FRC.YZY.(8)(B)</v>
          </cell>
        </row>
        <row r="16859">
          <cell r="A16859" t="str">
            <v>M-P-0002-1-001-109</v>
          </cell>
          <cell r="B16859" t="str">
            <v>1500X600 DIVA.BAZ.PSLMZ.CEL.FRC.YZY.(10)(B)</v>
          </cell>
        </row>
        <row r="16860">
          <cell r="A16860" t="str">
            <v>M-P-0002-1-001-107</v>
          </cell>
          <cell r="B16860" t="str">
            <v>1200X500 DIVA.(ACV-RU).PSLMZ.CEL.FRC.YZY.(7)(D)</v>
          </cell>
        </row>
        <row r="16861">
          <cell r="A16861" t="str">
            <v>M-P-0002-1-001-106</v>
          </cell>
          <cell r="B16861" t="str">
            <v>1000X500 DIVA.(ACV-RU).PSLMZ.CEL.FRC.YZY.(6)(D)</v>
          </cell>
        </row>
        <row r="16862">
          <cell r="A16862" t="str">
            <v>M-P-0002-1-001-105</v>
          </cell>
          <cell r="B16862" t="str">
            <v>800X500 DIVA.(ACV-RU).PSLMZ.CEL.FRC.YZY.(5)(D)</v>
          </cell>
        </row>
        <row r="16863">
          <cell r="A16863" t="str">
            <v>M-P-0002-1-001-104</v>
          </cell>
          <cell r="B16863" t="str">
            <v>600X500 DIVA.(ACV-RU).PSLMZ.CEL.FRC.YZY.(4)(D)</v>
          </cell>
        </row>
        <row r="16864">
          <cell r="A16864" t="str">
            <v>M-P-0002-1-001-101</v>
          </cell>
          <cell r="B16864" t="str">
            <v>1500X500 DIVA.(CLD).PSLMZ.CEL.FRC.YZY.(10)</v>
          </cell>
        </row>
        <row r="16865">
          <cell r="A16865" t="str">
            <v>M-P-0002-1-001-100</v>
          </cell>
          <cell r="B16865" t="str">
            <v>1200X500 DIVA.(CLD).PSLMZ.CEL.FRC.YZY.(8)</v>
          </cell>
        </row>
        <row r="16866">
          <cell r="A16866" t="str">
            <v>M-P-0002-1-001-099</v>
          </cell>
          <cell r="B16866" t="str">
            <v>800X500 DIVA.(CLD).PSLMZ.CEL.FRC.YZY.(6)</v>
          </cell>
        </row>
        <row r="16867">
          <cell r="A16867" t="str">
            <v>M-P-0002-1-001-067</v>
          </cell>
          <cell r="B16867" t="str">
            <v>1250X520 DIVA(JE)PSLMZ.CEL.FRC.YZY.(8)</v>
          </cell>
        </row>
        <row r="16868">
          <cell r="A16868" t="str">
            <v>M-P-0002-1-001-063</v>
          </cell>
          <cell r="B16868" t="str">
            <v>1250X350 DIVA(JE)PSLMZ.CEL.FRC.YZY.(8)</v>
          </cell>
        </row>
        <row r="16869">
          <cell r="A16869" t="str">
            <v>M-P-0002-1-001-062</v>
          </cell>
          <cell r="B16869" t="str">
            <v>1250X300 DIVAPSLMZ.CEL.FRC.YZY.(8)</v>
          </cell>
        </row>
        <row r="16870">
          <cell r="A16870" t="str">
            <v>M-P-0002-1-001-045</v>
          </cell>
          <cell r="B16870" t="str">
            <v>900X520 DIVA(JE)PSLMZ.CEL.FRC.YZY.(6)</v>
          </cell>
        </row>
        <row r="16871">
          <cell r="A16871" t="str">
            <v>M-P-0002-1-001-041</v>
          </cell>
          <cell r="B16871" t="str">
            <v>900X350 DIVA(JE)PSLMZ.CEL.FRC.YZY.(6)</v>
          </cell>
        </row>
        <row r="16872">
          <cell r="A16872" t="str">
            <v>M-P-0002-1-001-028</v>
          </cell>
          <cell r="B16872" t="str">
            <v>1650X520 DIVA(JE)PSLMZ.CEL.FRC.YZY.(11)(B)</v>
          </cell>
        </row>
        <row r="16873">
          <cell r="A16873" t="str">
            <v>M-P-0002-1-001-026</v>
          </cell>
          <cell r="B16873" t="str">
            <v>1650X350 DIVA(JE)PSLMZ.CEL.FRC.YZY.(11)(B)</v>
          </cell>
        </row>
        <row r="16874">
          <cell r="A16874" t="str">
            <v>M-P-0002-1-001-024</v>
          </cell>
          <cell r="B16874" t="str">
            <v>1500X500 DIVA(TR)PSLMZ.CEL.FRC.YZY.(10)(B)</v>
          </cell>
        </row>
        <row r="16875">
          <cell r="A16875" t="str">
            <v>M-P-0002-1-001-021</v>
          </cell>
          <cell r="B16875" t="str">
            <v>1200X500 DIVA(TR)PSLMZ.CEL.FRC.YZY.(8)(B)</v>
          </cell>
        </row>
        <row r="16876">
          <cell r="A16876" t="str">
            <v>M-P-0002-1-001-019</v>
          </cell>
          <cell r="B16876" t="str">
            <v>800X500 DIVA(TR)PSLMZ.CEL.FRC.YZY.(6)(B)</v>
          </cell>
        </row>
        <row r="16877">
          <cell r="A16877" t="str">
            <v>M-P-0002-1-001-016</v>
          </cell>
          <cell r="B16877" t="str">
            <v>800X500 DIVA(NK)PSLMZ.CEL.FRC.YZY.(6)(B)</v>
          </cell>
        </row>
        <row r="16878">
          <cell r="A16878" t="str">
            <v>M-P-0002-1-001-015</v>
          </cell>
          <cell r="B16878" t="str">
            <v>800X500 DIVAPSLMZ.CEL.FRC.YZY.(6)(B)</v>
          </cell>
        </row>
        <row r="16879">
          <cell r="A16879" t="str">
            <v>M-P-0002-1-001-013</v>
          </cell>
          <cell r="B16879" t="str">
            <v>800X600 DIVAPSLMZ.CEL.FRC.YZY.(6)</v>
          </cell>
        </row>
        <row r="16880">
          <cell r="A16880" t="str">
            <v>M-P-0002-1-001-010</v>
          </cell>
          <cell r="B16880" t="str">
            <v>1200X500 DIVAPSLMZ.CEL.FRC.YZY.(8)</v>
          </cell>
        </row>
        <row r="16881">
          <cell r="A16881" t="str">
            <v>M-P-0002-1-001-008</v>
          </cell>
          <cell r="B16881" t="str">
            <v>1200X600 DIVA(NK)PSLMZ.CEL.FRC.YZY.(8)</v>
          </cell>
        </row>
        <row r="16882">
          <cell r="A16882" t="str">
            <v>M-P-0002-1-001-007</v>
          </cell>
          <cell r="B16882" t="str">
            <v>1200X600 DIVAPSLMZ.CEL.FRC.YZY.(8)</v>
          </cell>
        </row>
        <row r="16883">
          <cell r="A16883" t="str">
            <v>M-P-0002-1-001-005</v>
          </cell>
          <cell r="B16883" t="str">
            <v>1500X500 DIVAPSLMZ.CEL.FRC.YZY.(10)</v>
          </cell>
        </row>
        <row r="16884">
          <cell r="A16884" t="str">
            <v>M-P-0002-1-001-002</v>
          </cell>
          <cell r="B16884" t="str">
            <v>1500X600 DIVAPSLMZ.CEL.FRC.YZY.(10)</v>
          </cell>
        </row>
        <row r="16885">
          <cell r="A16885" t="str">
            <v>M-P-0001-2-172-001</v>
          </cell>
          <cell r="B16885" t="str">
            <v>800X600 LINA(TGG)DUZPSLMZCEL.PVD.PLSHD.BRONZE.ON/OF.GZ.BG.(11)120V200W.CLII.GRI.TTR.FISSZ.(60°C).(R)</v>
          </cell>
        </row>
        <row r="16886">
          <cell r="A16886" t="str">
            <v>M-P-0001-2-002-008</v>
          </cell>
          <cell r="B16886" t="str">
            <v>1200X600 LINA(TGG)DUZPSLMZ.CEL.AY.YZY.ON/OF.GZ.BG.60mmBRK.(17)120V200W.CLII.GRI.TTR.FISSZ.(60°C).(R)</v>
          </cell>
        </row>
        <row r="16887">
          <cell r="A16887" t="str">
            <v>M-P-0001-2-002-007</v>
          </cell>
          <cell r="B16887" t="str">
            <v>800X600 LINA(TGG)DUZPSLMZ.CEL.AY.YZY.ON/OF.GZ.BG.60mmBRK.(11)120V200W.CLII.GRI.TTR.FISSZ.(60°C).(R)</v>
          </cell>
        </row>
        <row r="16888">
          <cell r="A16888" t="str">
            <v>M-P-0001-2-002-005</v>
          </cell>
          <cell r="B16888" t="str">
            <v>750X500 LINADUZPSLMZ.CEL.AY.YZY.(12)RD230V250W50HzCLI.32.KBL.GIZ.ON/OF.AY.YZY+RZT</v>
          </cell>
        </row>
        <row r="16889">
          <cell r="A16889" t="str">
            <v>M-P-0001-2-002-003</v>
          </cell>
          <cell r="B16889" t="str">
            <v>750X500 LINA.DUZ.PSLMZ.CEL.AY.YZY.(12)HQ230V300W50HzCLI.KARE.AYR.ON/OF.FIS.KR.+GRI.KBL</v>
          </cell>
        </row>
        <row r="16890">
          <cell r="A16890" t="str">
            <v>M-P-0001-2-002-002</v>
          </cell>
          <cell r="B16890" t="str">
            <v>750X500 LINA.DUZ.PSLMZ.CEL.AY.YZY.(12)HQ230V200W50HzCLI.KARE.AYR.ON/OF.FIS.KR.+GRI.KBL</v>
          </cell>
        </row>
        <row r="16891">
          <cell r="A16891" t="str">
            <v>M-P-0001-2-002-001</v>
          </cell>
          <cell r="B16891" t="str">
            <v>1200X500 LINA.DUZ.PSLMZ.CEL.AY.YZY.(18)HQ230V300W50HzCLI.KARE.AYR.ON/OF.FIS.KR.+GRI.KBL</v>
          </cell>
        </row>
        <row r="16892">
          <cell r="A16892" t="str">
            <v>M-P-0001-2-001-016</v>
          </cell>
          <cell r="B16892" t="str">
            <v>1200X600 LINA(TGG)DUZPSLMZ.CEL.FRC.YZY.ON/OF.GIZ.BAG.(17)120V200W.CLII.GRI.TTR.FISSZ.(60°C).(R)</v>
          </cell>
        </row>
        <row r="16893">
          <cell r="A16893" t="str">
            <v>M-P-0001-2-001-015</v>
          </cell>
          <cell r="B16893" t="str">
            <v>1200X600 LINA(TGG)DUZPSLMZ.CEL.FRC.YZY.(18)HQ110V300W60HzCLII.AYR.ON/OF.FSIZ.BYZ.+BYZ.KBL.HEC.1.0(R)</v>
          </cell>
        </row>
        <row r="16894">
          <cell r="A16894" t="str">
            <v>M-P-0001-2-001-014</v>
          </cell>
          <cell r="B16894" t="str">
            <v>800X500 LINA(TGG)DUZPSLMZ.CEL.FRC.YZY.ON/OF.GZ.BAG.60mmBRK.(11)120V200W.CLII.GRI.TTR.FISSZ.(60°C)(R)</v>
          </cell>
        </row>
        <row r="16895">
          <cell r="A16895" t="str">
            <v>M-P-0001-2-001-013</v>
          </cell>
          <cell r="B16895" t="str">
            <v>800X600 LINA(TGG)DUZPSLMZ.CEL.FRC.YZY.ON/OF.GZ.BG.60mmBRK.(11)120V200W.CLII.GRI.TTR.FISSZ.(60°C).(L)</v>
          </cell>
        </row>
        <row r="16896">
          <cell r="A16896" t="str">
            <v>M-P-0001-2-001-012</v>
          </cell>
          <cell r="B16896" t="str">
            <v>800X500 LINADUZ.PSLMZ.CEL.AY.YZY.(12)RD230V200W50HzCLI.32.ON/OF.FIS.AY.YZY</v>
          </cell>
        </row>
        <row r="16897">
          <cell r="A16897" t="str">
            <v>M-P-0001-2-001-011</v>
          </cell>
          <cell r="B16897" t="str">
            <v>750X500 LINADUZPSLMZ.CEL.AY.YZY.(12)RD230V200W50HzCLI32KBL.GIZ.ON/OF.FSIZ.AY.YZY+Y.ROZET</v>
          </cell>
        </row>
        <row r="16898">
          <cell r="A16898" t="str">
            <v>M-P-0001-2-001-008</v>
          </cell>
          <cell r="B16898" t="str">
            <v>1200X600 LINA(TGG)DUZPSLMZ.CEL.FRC.YZY.60mmBRK.(18)RD120V200W60HzCLII.32.ON/OF.FIS.FRC.YZ.SYH.KBL(R)</v>
          </cell>
        </row>
        <row r="16899">
          <cell r="A16899" t="str">
            <v>M-P-0001-2-001-007</v>
          </cell>
          <cell r="B16899" t="str">
            <v>800X600 LINADUZPSLMZ.CEL.FRC.YZY.(12)HT230V300W50HzCLIIFASTONODATMS.FSIZ.GRI</v>
          </cell>
        </row>
        <row r="16900">
          <cell r="A16900" t="str">
            <v>M-P-0001-2-001-005</v>
          </cell>
          <cell r="B16900" t="str">
            <v>800X600 LINA(TGG)DUZPSLMZ.CEL.FRC.YZY.ON/OF.GZ.BG.60mmBRK.(11)120V200W.CLII.GRI.TTR.FISSZ.(60°C).(R)</v>
          </cell>
        </row>
        <row r="16901">
          <cell r="A16901" t="str">
            <v>M-P-0001-2-001-004</v>
          </cell>
          <cell r="B16901" t="str">
            <v>800X600 LINA(TGG)DUZPSLMZ.CEL.FRC.YZY.60mmBRK.(12)RD120V200W60HzCLII.32.ON/OF.FIS.FRC.YZY.SYH.KBL(R)</v>
          </cell>
        </row>
        <row r="16902">
          <cell r="A16902" t="str">
            <v>M-P-0001-2-001-001</v>
          </cell>
          <cell r="B16902" t="str">
            <v>750X500 LINADUZ.PSLMZ.CEL.FRC.YZY.(12)RD230V200W50HzCLI.32.KBL.GIZ.ON/OF.FRC.YZY.+RZT</v>
          </cell>
        </row>
        <row r="16903">
          <cell r="A16903" t="str">
            <v>M-P-0001-1-178-001</v>
          </cell>
          <cell r="B16903" t="str">
            <v>500X460  LINADUZPSLMZ.CEL.PAR.BLACK.CHROME(8)</v>
          </cell>
        </row>
        <row r="16904">
          <cell r="A16904" t="str">
            <v>M-P-0001-1-172-001</v>
          </cell>
          <cell r="B16904" t="str">
            <v>800X600 LINA.(TGG).BAZ.PSLMZ.CEL.ON/OFF.GIZ.BAG.PVD.POLSHD.BRONZE.60 MM.KRT.AGZ.BRK.(11)(B)</v>
          </cell>
        </row>
        <row r="16905">
          <cell r="A16905" t="str">
            <v>M-P-0001-1-002-141</v>
          </cell>
          <cell r="B16905" t="str">
            <v>1200X600 LINA.(TGG).BAZ.PSLMZ.CEL.ON/OFF.GIZ.BAG.AY.YZY.60 MM.KRT.AGZ.BRK.(17)(B)</v>
          </cell>
        </row>
        <row r="16906">
          <cell r="A16906" t="str">
            <v>M-P-0001-1-002-140</v>
          </cell>
          <cell r="B16906" t="str">
            <v>800X600 LINA.(TGG).BAZ.PSLMZ.CEL.ON/OFF.GIZ.BAG.AY.YZY.60MM.KRT.AGZ.BRK.(11)(B)</v>
          </cell>
        </row>
        <row r="16907">
          <cell r="A16907" t="str">
            <v>M-P-0001-1-002-139</v>
          </cell>
          <cell r="B16907" t="str">
            <v>1200X600 LINA.(VR).BAZ.PSLMZ.CEL.BLOKORT.BAG.AY.YZY.(18)(B)</v>
          </cell>
        </row>
        <row r="16908">
          <cell r="A16908" t="str">
            <v>M-P-0001-1-002-138</v>
          </cell>
          <cell r="B16908" t="str">
            <v>750X500 LINA.BAZ.PSLMZ.CEL.AY.YZY.(12)(B)</v>
          </cell>
        </row>
        <row r="16909">
          <cell r="A16909" t="str">
            <v>M-P-0001-1-002-137</v>
          </cell>
          <cell r="B16909" t="str">
            <v>1200X500 LINA.(SPH).BAZ.PSLMZ.CEL.AY.YZY.(18)(B)</v>
          </cell>
        </row>
        <row r="16910">
          <cell r="A16910" t="str">
            <v>M-P-0001-1-002-136</v>
          </cell>
          <cell r="B16910" t="str">
            <v>1500X500 LINA.BAZ.PSLMZ.CEL.AY.YZY.(21)(B)</v>
          </cell>
        </row>
        <row r="16911">
          <cell r="A16911" t="str">
            <v>M-P-0001-1-002-135</v>
          </cell>
          <cell r="B16911" t="str">
            <v>750X600 LINA.BAZ.PSLMZ.CEL.AY.YZY.(12)(B)</v>
          </cell>
        </row>
        <row r="16912">
          <cell r="A16912" t="str">
            <v>M-P-0001-1-002-134</v>
          </cell>
          <cell r="B16912" t="str">
            <v>500X500 LINA.BAZ.PSLMZ.CEL.AY.YZY.(4)(B)</v>
          </cell>
        </row>
        <row r="16913">
          <cell r="A16913" t="str">
            <v>M-P-0001-1-002-133</v>
          </cell>
          <cell r="B16913" t="str">
            <v>1200X600 LINA.BAZ.PSLMZ.CEL.AY.YZY.(18)(B)</v>
          </cell>
        </row>
        <row r="16914">
          <cell r="A16914" t="str">
            <v>M-P-0001-1-002-132</v>
          </cell>
          <cell r="B16914" t="str">
            <v>800X500 LINA.BAZ.PSLMZ.CEL.AY.YZY.(12)(B)</v>
          </cell>
        </row>
        <row r="16915">
          <cell r="A16915" t="str">
            <v>M-P-0001-1-002-131</v>
          </cell>
          <cell r="B16915" t="str">
            <v>1200X500 LINA.BAZ.PSLMZ.CEL.AY.YZY.(18)(B)</v>
          </cell>
        </row>
        <row r="16916">
          <cell r="A16916" t="str">
            <v>M-P-0001-1-002-130</v>
          </cell>
          <cell r="B16916" t="str">
            <v>1500X600 LINA.BAZ.PSLMZ.CEL.AY.YZY.(21)(B)</v>
          </cell>
        </row>
        <row r="16917">
          <cell r="A16917" t="str">
            <v>M-P-0001-1-002-129</v>
          </cell>
          <cell r="B16917" t="str">
            <v>1600X500 LINA.(VR).BAZ.PSLMZ.CEL.BLOKORT.BAG.AY.YZY.(23)(B)</v>
          </cell>
        </row>
        <row r="16918">
          <cell r="A16918" t="str">
            <v>M-P-0001-1-002-128</v>
          </cell>
          <cell r="B16918" t="str">
            <v>1200X500 LINA.(VR).BAZ.PSLMZ.CEL.BLOKORT.BAG.AY.YZY.(18)(B)</v>
          </cell>
        </row>
        <row r="16919">
          <cell r="A16919" t="str">
            <v>M-P-0001-1-002-127</v>
          </cell>
          <cell r="B16919" t="str">
            <v>1600X600 LINA.(VR).BAZ.PSLMZ.CEL.BLOKORT.BAG.AY.YZY.(23)(B)</v>
          </cell>
        </row>
        <row r="16920">
          <cell r="A16920" t="str">
            <v>M-P-0001-1-002-126</v>
          </cell>
          <cell r="B16920" t="str">
            <v>1600X500 LINA.(SPH).BAZ.PSLMZ.CEL.AY.YZY.(24)(B)</v>
          </cell>
        </row>
        <row r="16921">
          <cell r="A16921" t="str">
            <v>M-P-0001-1-002-062</v>
          </cell>
          <cell r="B16921" t="str">
            <v>1200X600 LINA(VR)PSLMZ.CEL.BLOKORT.BAG.AY.YZY.(18)</v>
          </cell>
        </row>
        <row r="16922">
          <cell r="A16922" t="str">
            <v>M-P-0001-1-002-061</v>
          </cell>
          <cell r="B16922" t="str">
            <v>1600X600 LINA(VR)PSLMZ.CEL.BLOKORT.BAG.AY.YZY.(23)</v>
          </cell>
        </row>
        <row r="16923">
          <cell r="A16923" t="str">
            <v>M-P-0001-1-002-060</v>
          </cell>
          <cell r="B16923" t="str">
            <v>1600X500 LINA(VR)PSLMZ.CEL.BLOKORT.BAG.AY.YZY.(23)</v>
          </cell>
        </row>
        <row r="16924">
          <cell r="A16924" t="str">
            <v>M-P-0001-1-002-055</v>
          </cell>
          <cell r="B16924" t="str">
            <v>1200X500 LINA(VR)PSLMZ.CEL.BLOKORT.BAG.AY.YZY.(18)</v>
          </cell>
        </row>
        <row r="16925">
          <cell r="A16925" t="str">
            <v>M-P-0001-1-002-051</v>
          </cell>
          <cell r="B16925" t="str">
            <v>1600X500 LINA(SPH)DUZPSLMZ.CEL.AY.YZY.(24)</v>
          </cell>
        </row>
        <row r="16926">
          <cell r="A16926" t="str">
            <v>M-P-0001-1-002-026</v>
          </cell>
          <cell r="B16926" t="str">
            <v>500X500 LINADUZPSLMZ.CEL.AY.YZY.(4)</v>
          </cell>
        </row>
        <row r="16927">
          <cell r="A16927" t="str">
            <v>M-P-0001-1-002-024</v>
          </cell>
          <cell r="B16927" t="str">
            <v>750X500 LINADUZPSLMZ.CEL.AY.YZY.(12)</v>
          </cell>
        </row>
        <row r="16928">
          <cell r="A16928" t="str">
            <v>M-P-0001-1-002-023</v>
          </cell>
          <cell r="B16928" t="str">
            <v>750X600 LINADUZPSLMZ.CEL.AY.YZY.(12)</v>
          </cell>
        </row>
        <row r="16929">
          <cell r="A16929" t="str">
            <v>M-P-0001-1-002-021</v>
          </cell>
          <cell r="B16929" t="str">
            <v>800X500 LINADUZPSLMZ.CEL.AY.YZY.(12)</v>
          </cell>
        </row>
        <row r="16930">
          <cell r="A16930" t="str">
            <v>M-P-0001-1-002-018</v>
          </cell>
          <cell r="B16930" t="str">
            <v>1200X500 LINA(SPH)DUZPSLMZ.CEL.AY.YZY.(18)</v>
          </cell>
        </row>
        <row r="16931">
          <cell r="A16931" t="str">
            <v>M-P-0001-1-002-017</v>
          </cell>
          <cell r="B16931" t="str">
            <v>1200X500 LINADUZPSLMZ.CEL.AY.YZY.(18)</v>
          </cell>
        </row>
        <row r="16932">
          <cell r="A16932" t="str">
            <v>M-P-0001-1-002-016</v>
          </cell>
          <cell r="B16932" t="str">
            <v>1200X600 LINADUZPSLMZ.CEL.AY.YZY.(18)</v>
          </cell>
        </row>
        <row r="16933">
          <cell r="A16933" t="str">
            <v>M-P-0001-1-002-015</v>
          </cell>
          <cell r="B16933" t="str">
            <v>1500X500 LINADUZPSLMZ.CEL.AY.YZY.(21)</v>
          </cell>
        </row>
        <row r="16934">
          <cell r="A16934" t="str">
            <v>M-P-0001-1-002-014</v>
          </cell>
          <cell r="B16934" t="str">
            <v>1500X600 LINADUZPSLMZ.CEL.AY.YZY.(21)</v>
          </cell>
        </row>
        <row r="16935">
          <cell r="A16935" t="str">
            <v>M-P-0001-1-001-120</v>
          </cell>
          <cell r="B16935" t="str">
            <v>800X600 LINA.(TGG).BAZ.PSLMZ.CEL.FRC.YZY.60 MM.KRT.AGZ.BRK.(12)(B)</v>
          </cell>
        </row>
        <row r="16936">
          <cell r="A16936" t="str">
            <v>M-P-0001-1-001-119</v>
          </cell>
          <cell r="B16936" t="str">
            <v>800X600 LINA.(TGG).BAZ.PSLMZ.CEL.ON/OFF.GIZ.BAG.FRC.YZY.60MM.BRK.(11)(B)</v>
          </cell>
        </row>
        <row r="16937">
          <cell r="A16937" t="str">
            <v>M-P-0001-1-001-118</v>
          </cell>
          <cell r="B16937" t="str">
            <v>800X500 LINA.(TGG).BAZ.PSLMZ.CEL.ON/OFF.GIZ.BAG.FRC.YZY.60MM.BRK.(11)(B)</v>
          </cell>
        </row>
        <row r="16938">
          <cell r="A16938" t="str">
            <v>M-P-0001-1-001-117</v>
          </cell>
          <cell r="B16938" t="str">
            <v>1200X600 LINA.(TGG).BAZ.PSLMZ.CEL.ON/OFF.GIZ.BAG.FRC.YZY.60MM.KRT.AGZ.BRK.(17)(B)</v>
          </cell>
        </row>
        <row r="16939">
          <cell r="A16939" t="str">
            <v>M-P-0001-1-001-116</v>
          </cell>
          <cell r="B16939" t="str">
            <v>800X600 LINA.(TGG).BAZ.PSLMZ.CEL.ON/OFF.GIZ.BAG.FRC.YZY.60MM.KRT.AGZ.BRK.(11)(B)</v>
          </cell>
        </row>
        <row r="16940">
          <cell r="A16940" t="str">
            <v>M-P-0001-1-001-115</v>
          </cell>
          <cell r="B16940" t="str">
            <v>1200X600 LINA.(TGG).BAZ.PSLMZ.CEL.FRC.YZY.60MM.KRT.AGZ.BRK.(18)(B)</v>
          </cell>
        </row>
        <row r="16941">
          <cell r="A16941" t="str">
            <v>M-P-0001-1-001-114</v>
          </cell>
          <cell r="B16941" t="str">
            <v>750X600 LINA.BAZ.PSLMZ.CEL.FRC.YZY.(12)(B)</v>
          </cell>
        </row>
        <row r="16942">
          <cell r="A16942" t="str">
            <v>M-P-0001-1-001-113</v>
          </cell>
          <cell r="B16942" t="str">
            <v>750X500 LINA.BAZ.PSLMZ.CEL.FRC.YZY.(12)(B)</v>
          </cell>
        </row>
        <row r="16943">
          <cell r="A16943" t="str">
            <v>M-P-0001-1-001-112</v>
          </cell>
          <cell r="B16943" t="str">
            <v>1600X600 LINA.(VR).BAZ.PSLMZ.CEL.BLOKORT.BAG.FRC.YZY.(23)(B)</v>
          </cell>
        </row>
        <row r="16944">
          <cell r="A16944" t="str">
            <v>M-P-0001-1-001-111</v>
          </cell>
          <cell r="B16944" t="str">
            <v>1600X500 LINA.(SPH).BAZ.PSLMZ.CEL.FRC.YZY.(24)(B)</v>
          </cell>
        </row>
        <row r="16945">
          <cell r="A16945" t="str">
            <v>M-P-0001-1-001-110</v>
          </cell>
          <cell r="B16945" t="str">
            <v>1500X600 LINA.BAZ.PSLMZ.CEL.FRC.YZY.(21)(B)</v>
          </cell>
        </row>
        <row r="16946">
          <cell r="A16946" t="str">
            <v>M-P-0001-1-001-109</v>
          </cell>
          <cell r="B16946" t="str">
            <v>1250X500 LINA.BAZ.PSLMZ.CEL.FRC.YZY.(20)(B)</v>
          </cell>
        </row>
        <row r="16947">
          <cell r="A16947" t="str">
            <v>M-P-0001-1-001-108</v>
          </cell>
          <cell r="B16947" t="str">
            <v>1200X600 LINA.(SPH).BAZ.PSLMZ.CEL.FRC.YZY.(18)(B)</v>
          </cell>
        </row>
        <row r="16948">
          <cell r="A16948" t="str">
            <v>M-P-0001-1-001-107</v>
          </cell>
          <cell r="B16948" t="str">
            <v>1200X500 LINA.BAZ.PSLMZ.CEL.FRC.YZY.(18)(B)</v>
          </cell>
        </row>
        <row r="16949">
          <cell r="A16949" t="str">
            <v>M-P-0001-1-001-106</v>
          </cell>
          <cell r="B16949" t="str">
            <v>1200X500 LINA.(VR).BAZ.PSLMZ.CEL.BLOKORT.BAG.FRC.YZY.(18)(B)</v>
          </cell>
        </row>
        <row r="16950">
          <cell r="A16950" t="str">
            <v>M-P-0001-1-001-105</v>
          </cell>
          <cell r="B16950" t="str">
            <v>1200X600 LINA.(VR).BAZ.PSLMZ.CEL.BLOKORT.BAG.FRC.YZY.(18)(B)</v>
          </cell>
        </row>
        <row r="16951">
          <cell r="A16951" t="str">
            <v>M-P-0001-1-001-104</v>
          </cell>
          <cell r="B16951" t="str">
            <v>1600X500 LINA.(VR).BAZ.PSLMZ.CEL.BLOKORT.BAG.FRC.YZY.(23)(B)</v>
          </cell>
        </row>
        <row r="16952">
          <cell r="A16952" t="str">
            <v>M-P-0001-1-001-103</v>
          </cell>
          <cell r="B16952" t="str">
            <v>1500X500 LINA.BAZ.PSLMZ.CEL.FRC.YZY.(21)(B)</v>
          </cell>
        </row>
        <row r="16953">
          <cell r="A16953" t="str">
            <v>M-P-0001-1-001-102</v>
          </cell>
          <cell r="B16953" t="str">
            <v>1200X600 LINA.BAZ.PSLMZ.CEL.FRC.YZY.(18)(B)</v>
          </cell>
        </row>
        <row r="16954">
          <cell r="A16954" t="str">
            <v>M-P-0001-1-001-046</v>
          </cell>
          <cell r="B16954" t="str">
            <v>1200X500 LINA(VR)PSLMZ.CEL.BLOKORT.BAG.FRC.YZY.(18)</v>
          </cell>
        </row>
        <row r="16955">
          <cell r="A16955" t="str">
            <v>M-P-0001-1-001-044</v>
          </cell>
          <cell r="B16955" t="str">
            <v>1200X600 LINA(VR)PSLMZ.CEL.BLOKORT.BAG.FRC.YZY.(18)</v>
          </cell>
        </row>
        <row r="16956">
          <cell r="A16956" t="str">
            <v>M-P-0001-1-001-043</v>
          </cell>
          <cell r="B16956" t="str">
            <v>1600X600 LINA(VR)PSLMZ.CEL.BLOKORT.BAG.FRC.YZY.(23)</v>
          </cell>
        </row>
        <row r="16957">
          <cell r="A16957" t="str">
            <v>M-P-0001-1-001-042</v>
          </cell>
          <cell r="B16957" t="str">
            <v>1600X500 LINA(VR)PSLMZ.CEL.BLOKORT.BAG.FRC.YZY.(23)</v>
          </cell>
        </row>
        <row r="16958">
          <cell r="A16958" t="str">
            <v>M-P-0001-1-001-039</v>
          </cell>
          <cell r="B16958" t="str">
            <v>1600X500 LINA(SPH)DUZPSLMZ.CEL.FRC.YZY.(24)</v>
          </cell>
        </row>
        <row r="16959">
          <cell r="A16959" t="str">
            <v>M-P-0001-1-001-034</v>
          </cell>
          <cell r="B16959" t="str">
            <v>1500X600 LINADUZPSLMZ.CEL.FRC.YZY.(21)</v>
          </cell>
        </row>
        <row r="16960">
          <cell r="A16960" t="str">
            <v>M-P-0001-1-001-029</v>
          </cell>
          <cell r="B16960" t="str">
            <v>1500X500 LINADUZPSLMZ.CEL.FRC.YZY.(21)</v>
          </cell>
        </row>
        <row r="16961">
          <cell r="A16961" t="str">
            <v>M-P-0001-1-001-025</v>
          </cell>
          <cell r="B16961" t="str">
            <v>1200X600 LINA(SPH)DUZPSLMZ.CEL.FRC.YZY.(18)</v>
          </cell>
        </row>
        <row r="16962">
          <cell r="A16962" t="str">
            <v>M-P-0001-1-001-023</v>
          </cell>
          <cell r="B16962" t="str">
            <v>800X600 LINADUZPSLMZ.CEL.FRC.YZY.(12)</v>
          </cell>
        </row>
        <row r="16963">
          <cell r="A16963" t="str">
            <v>M-P-0001-1-001-018</v>
          </cell>
          <cell r="B16963" t="str">
            <v>1200X500 LINADUZPSLMZ.CEL.FRC.YZY.(18)</v>
          </cell>
        </row>
        <row r="16964">
          <cell r="A16964" t="str">
            <v>M-P-0001-1-001-017</v>
          </cell>
          <cell r="B16964" t="str">
            <v>1200X600 LINADUZPSLMZ.CEL.FRC.YZY.(18)</v>
          </cell>
        </row>
        <row r="16965">
          <cell r="A16965" t="str">
            <v>M-P-0001-1-001-016</v>
          </cell>
          <cell r="B16965" t="str">
            <v>750X500 LINADUZPSLMZ.CEL.FRC.YZY.(12)</v>
          </cell>
        </row>
        <row r="16966">
          <cell r="A16966" t="str">
            <v>M-P-0001-1-001-015</v>
          </cell>
          <cell r="B16966" t="str">
            <v>750X600 LINADUZPSLMZ.CEL.FRC.YZY.(12)</v>
          </cell>
        </row>
        <row r="16967">
          <cell r="A16967" t="str">
            <v>M-P-0001-1-001-006</v>
          </cell>
          <cell r="B16967" t="str">
            <v>1250X500 LINADUZPSLMZ.CEL.FRC.YZY.(20)</v>
          </cell>
        </row>
        <row r="16968">
          <cell r="A16968" t="str">
            <v>M-P-0000-0-000-TST</v>
          </cell>
          <cell r="B16968" t="str">
            <v>MESTEC TEST ÜRÜNÜ</v>
          </cell>
        </row>
        <row r="16969">
          <cell r="A16969" t="str">
            <v>M-M-8044-0-002-004</v>
          </cell>
          <cell r="B16969" t="str">
            <v>445X905X855 BK.PORT.RFL.TROLLEY.UNWELDED P.Ç.AYNA YÜZ.ANT.ÇEL.ÇAT.TKR.</v>
          </cell>
        </row>
        <row r="16970">
          <cell r="A16970" t="str">
            <v>M-M-8044-0-002-003</v>
          </cell>
          <cell r="B16970" t="str">
            <v>445X745X855 BK.PORT.RFL.TROLLEY.UNWELDED P.Ç.AYNA YÜZ.ANT.ÇEL.ÇAT.TKR.</v>
          </cell>
        </row>
        <row r="16971">
          <cell r="A16971" t="str">
            <v>M-M-8044-0-002-002</v>
          </cell>
          <cell r="B16971" t="str">
            <v>445X605X855 BK.PORT.RFL.TROLLEY.UNWELDED P.Ç.AYNA YÜZ.ANT.ÇEL.ÇAT.TKR.</v>
          </cell>
        </row>
        <row r="16972">
          <cell r="A16972" t="str">
            <v>M-M-8044-0-002-001</v>
          </cell>
          <cell r="B16972" t="str">
            <v>445X445X855 BK.PORT.RFL.TROLLEY.UNWELDED P.Ç.AYNA YÜZ.ANT.ÇEL.ÇAT.TKR.</v>
          </cell>
        </row>
        <row r="16973">
          <cell r="A16973" t="str">
            <v>M-M-8043-0-002-004</v>
          </cell>
          <cell r="B16973" t="str">
            <v>445X905X855 DZ.PORT.RFL.TROLLEY.UNWELDED P.Ç.AYNA YÜZ.ANT.ÇEL.ÇAT.TKR.</v>
          </cell>
        </row>
        <row r="16974">
          <cell r="A16974" t="str">
            <v>M-M-8043-0-002-003</v>
          </cell>
          <cell r="B16974" t="str">
            <v>445X745X855 DZ.PORT.RFL.TROLLEY.UNWELDED P.Ç.AYNA YÜZ.ANT.ÇEL.ÇAT.TKR.</v>
          </cell>
        </row>
        <row r="16975">
          <cell r="A16975" t="str">
            <v>M-M-8043-0-002-002</v>
          </cell>
          <cell r="B16975" t="str">
            <v>445X605X855 DZ.PORT.RFL.TROLLEY.UNWELDED P.Ç.AYNA YÜZ.ANT.ÇEL.ÇAT.TKR.</v>
          </cell>
        </row>
        <row r="16976">
          <cell r="A16976" t="str">
            <v>M-M-8043-0-002-001</v>
          </cell>
          <cell r="B16976" t="str">
            <v>445X445X855 DZ.PORT.RFL.TROLLEY.UNWELDED P.Ç.AYNA YÜZ.ANT.ÇEL.ÇAT.TKR.</v>
          </cell>
        </row>
        <row r="16977">
          <cell r="A16977" t="str">
            <v>M-M-8032-0-000-001</v>
          </cell>
          <cell r="B16977" t="str">
            <v>800x800x1300 KAN ALMA VE DİYALİZ KOLTUĞU MEKANİK</v>
          </cell>
        </row>
        <row r="16978">
          <cell r="A16978" t="str">
            <v>M-M-8024-0-002-002</v>
          </cell>
          <cell r="B16978" t="str">
            <v>400X765X965 BEBEK KODU P.Ç. AYNA YÜZEY FR() PLS.TKR.- ŞASE</v>
          </cell>
        </row>
        <row r="16979">
          <cell r="A16979" t="str">
            <v>M-M-8018-0-002-007</v>
          </cell>
          <cell r="B16979" t="str">
            <v>MED.TEKERLEKLI.SANDALYE.PSLMZ.CEL.EMN.KEMERLI.AY.YZY.</v>
          </cell>
        </row>
        <row r="16980">
          <cell r="A16980" t="str">
            <v>M-M-8017-0-001-021</v>
          </cell>
          <cell r="B16980" t="str">
            <v>1600 - 2100 (ALL) 4 KNC SER.ASK.PASL.ÇEL.FIRÇA YÜZ.AG.AYK.FR.( ) PLS.TKR.</v>
          </cell>
        </row>
        <row r="16981">
          <cell r="A16981" t="str">
            <v>M-M-8017-0-001-020</v>
          </cell>
          <cell r="B16981" t="str">
            <v>1600 - 2100 (ALL) 4 KNC SER.ASK.PASL.ÇEL.FIRÇA YÜZ.H.F.AYK.FR.( ) PLS.TKR.</v>
          </cell>
        </row>
        <row r="16982">
          <cell r="A16982" t="str">
            <v>M-M-8017-0-001-018</v>
          </cell>
          <cell r="B16982" t="str">
            <v>1600-2100 (SF)4.KNC.SER.ASK.PSLMZ.CEL.FRC.YZY.AG.AYK.ANT.CEL.CAT.TKR.FRNSZ</v>
          </cell>
        </row>
        <row r="16983">
          <cell r="A16983" t="str">
            <v>M-M-8017-0-001-014</v>
          </cell>
          <cell r="B16983" t="str">
            <v>1600 - 2100    4 KNC SER.ASK.PASL.ÇEL.FIRÇA YÜZ.AG.AYK.FR.( ) PLS.TKR.</v>
          </cell>
        </row>
        <row r="16984">
          <cell r="A16984" t="str">
            <v>M-M-8017-0-001-011</v>
          </cell>
          <cell r="B16984" t="str">
            <v>1600 - 2100    4 KNC SER.ASK.PASL.ÇEL.FIRÇA YÜZ.AG.AYK.ANT.ÇEL.ÇAT.TKR.</v>
          </cell>
        </row>
        <row r="16985">
          <cell r="A16985" t="str">
            <v>M-M-8017-0-001-006</v>
          </cell>
          <cell r="B16985" t="str">
            <v>1600 - 2100    4 KNC SER.ASK.PASL.ÇEL.FIRÇA YÜZ.H.F.AYK.FR.( ) PLS.TKR.</v>
          </cell>
        </row>
        <row r="16986">
          <cell r="A16986" t="str">
            <v>M-M-8016-0-001-020</v>
          </cell>
          <cell r="B16986" t="str">
            <v>1600 - 2100 (ALL) 2 KNC SER.ASK.PASL.ÇEL.FIRÇA YÜZ.AG.AYK.FR.( ) PLS.TKR.</v>
          </cell>
        </row>
        <row r="16987">
          <cell r="A16987" t="str">
            <v>M-M-8016-0-001-019</v>
          </cell>
          <cell r="B16987" t="str">
            <v>1600 - 2100 (ALL) 2 KNC SER.ASK.PASL.ÇEL.FIRÇA YÜZ.H.F.AYK.FR.( ) PLS.TKR.</v>
          </cell>
        </row>
        <row r="16988">
          <cell r="A16988" t="str">
            <v>M-M-8016-0-001-018</v>
          </cell>
          <cell r="B16988" t="str">
            <v>1600-2100 (SF)2.KNC.SER.ASK.PSLMZ.CEL.FRC.YZY.AG.AYK.ANT.CEL.CAT.TKR.FRNLI</v>
          </cell>
        </row>
        <row r="16989">
          <cell r="A16989" t="str">
            <v>M-M-8016-0-001-017</v>
          </cell>
          <cell r="B16989" t="str">
            <v>1600-2100 (SF)2.KNC.SER.ASK.PSLMZ.CEL.FRC.YZY.AG.AYK.ANT.CEL.CAT.TKR.FRNSZ</v>
          </cell>
        </row>
        <row r="16990">
          <cell r="A16990" t="str">
            <v>M-M-8016-0-001-014</v>
          </cell>
          <cell r="B16990" t="str">
            <v>1600 - 2100    2 KNC SER.ASK.PASL.ÇEL.FIRÇA YÜZ.AG.AYK.FR.( ) PLS.TKR.</v>
          </cell>
        </row>
        <row r="16991">
          <cell r="A16991" t="str">
            <v>M-M-8016-0-001-011</v>
          </cell>
          <cell r="B16991" t="str">
            <v>1600 - 2100    2 KNC SER.ASK.PASL.ÇEL.FIRÇA YÜZ.AG.AYK.ANT.ÇEL.ÇAT.TKR.</v>
          </cell>
        </row>
        <row r="16992">
          <cell r="A16992" t="str">
            <v>M-M-8016-0-001-006</v>
          </cell>
          <cell r="B16992" t="str">
            <v>1600 - 2100    2 KNC SER.ASK.PASL.ÇEL.FIRÇA YÜZ.H.F.AYK.FR.( ) PLS.TKR.</v>
          </cell>
        </row>
        <row r="16993">
          <cell r="A16993" t="str">
            <v>M-M-8015-0-002-001</v>
          </cell>
          <cell r="B16993" t="str">
            <v>2200X1750 ÜÇ KANATLI  DERI PARAVAN P.Ç. AYNA YÜZ.</v>
          </cell>
        </row>
        <row r="16994">
          <cell r="A16994" t="str">
            <v>M-M-8010-0-002-037</v>
          </cell>
          <cell r="B16994" t="str">
            <v>450X910X840 (SF)BK.PRT.RFL.MED.ARABA.P.C.AY.YZY.PLS.KRM.+TKRSZ</v>
          </cell>
        </row>
        <row r="16995">
          <cell r="A16995" t="str">
            <v>M-M-8010-0-002-036</v>
          </cell>
          <cell r="B16995" t="str">
            <v>450X450X840 (SF)BK.PRT.RFL.MED.ARABA.P.C.AY.YZY.PLS.KRM.+TKRSZ</v>
          </cell>
        </row>
        <row r="16996">
          <cell r="A16996" t="str">
            <v>M-M-8010-0-002-035</v>
          </cell>
          <cell r="B16996" t="str">
            <v>450X610X840 (SF)BK.PRT.RFL.MED.ARABA.P.C.AY.YZY.PLS.KRM.+TKRSZ</v>
          </cell>
        </row>
        <row r="16997">
          <cell r="A16997" t="str">
            <v>M-M-8010-0-002-033</v>
          </cell>
          <cell r="B16997" t="str">
            <v>450X750X840 (SF)BK.PRT.RFL.MED.ARABA.P.C.AY.YZY.PLS.KRM.+TKRSZ</v>
          </cell>
        </row>
        <row r="16998">
          <cell r="A16998" t="str">
            <v>M-M-8009-0-002-036</v>
          </cell>
          <cell r="B16998" t="str">
            <v>450X610X840 (SF)DZ.PORT.RFL.MED.ARABA.P.C.AY.YZY.PLS.KRM.+TKRSZ</v>
          </cell>
        </row>
        <row r="16999">
          <cell r="A16999" t="str">
            <v>M-M-8009-0-002-035</v>
          </cell>
          <cell r="B16999" t="str">
            <v>450X910X840 (SF)DZ.PORT.RFL.MED.ARABA.P.C.AY.YZY.PLS.KRM.+TKRSZ</v>
          </cell>
        </row>
        <row r="17000">
          <cell r="A17000" t="str">
            <v>M-M-8009-0-002-034</v>
          </cell>
          <cell r="B17000" t="str">
            <v>450X750X840 (SF)DZ.PORT.RFL.MED.ARABA.P.C.AY.YZY.PLS.KRM.+TKRSZ</v>
          </cell>
        </row>
        <row r="17001">
          <cell r="A17001" t="str">
            <v>M-M-8009-0-002-033</v>
          </cell>
          <cell r="B17001" t="str">
            <v>450X450X840 (SF)DZ.PORT.RFL.MED.ARABA.P.C.AY.YZY.PLS.KRM.+TKRSZ</v>
          </cell>
        </row>
        <row r="17002">
          <cell r="A17002" t="str">
            <v>M-M-8009-0-002-019</v>
          </cell>
          <cell r="B17002" t="str">
            <v>450X750X840 DZ.PORT.RFL.MED.ARABA P.Ç.AYNA YÜZ.ANT.ÇEL.ÇAT.TKR.</v>
          </cell>
        </row>
        <row r="17003">
          <cell r="A17003" t="str">
            <v>M-M-8009-0-002-003</v>
          </cell>
          <cell r="B17003" t="str">
            <v>450X450X840 DZ.PORT.RFL.MED.ARABA P.Ç.AYNA YÜZ.ANT.ÇEL.ÇAT.TKR.</v>
          </cell>
        </row>
        <row r="17004">
          <cell r="A17004" t="str">
            <v>M-M-8008-0-002-066</v>
          </cell>
          <cell r="B17004" t="str">
            <v>450X450X840 (AGL)SBT.RFL.ARABA.P.C.AY.YZY. ANTS.CEL.CAT.FRSIZ.SYH.TKR(EPO4MKT75T)</v>
          </cell>
        </row>
        <row r="17005">
          <cell r="A17005" t="str">
            <v>M-M-8008-0-002-065</v>
          </cell>
          <cell r="B17005" t="str">
            <v>450X610X840 (AGL)SBT.RFL.ARABA.P.C.AY.YZY. ANTS.CEL.CAT.FRSIZ.SYH.TKR(EPO4MKT75T)</v>
          </cell>
        </row>
        <row r="17006">
          <cell r="A17006" t="str">
            <v>M-M-8008-0-002-064</v>
          </cell>
          <cell r="B17006" t="str">
            <v>450X750X840 (AGL)SBT.RFL.ARABA.P.C.AY.YZY. ANTS.CEL.CAT.FRSIZ.SYH.TKR(EPO4MKT75T)</v>
          </cell>
        </row>
        <row r="17007">
          <cell r="A17007" t="str">
            <v>M-M-8008-0-002-063</v>
          </cell>
          <cell r="B17007" t="str">
            <v>450X910X840 (AGL)SBT.RFL.ARABA.P.C.AY.YZY. ANTS.CEL.CAT.FRSIZ.SYH.TKR(EPO4MKT75T)</v>
          </cell>
        </row>
        <row r="17008">
          <cell r="A17008" t="str">
            <v>M-M-8008-0-002-062</v>
          </cell>
          <cell r="B17008" t="str">
            <v>450X750X840 (AGL)SBT.RFL.ARABA.P.C.AY.YZY.PLS.KRMSZ.+TKRSZ</v>
          </cell>
        </row>
        <row r="17009">
          <cell r="A17009" t="str">
            <v>M-M-8008-0-002-061</v>
          </cell>
          <cell r="B17009" t="str">
            <v>450X610X840 (AGL)SBT.RFL.ARABA.P.C.AY.YZY.PLS.KRMSZ.+TKRSZ</v>
          </cell>
        </row>
        <row r="17010">
          <cell r="A17010" t="str">
            <v>M-M-8008-0-002-060</v>
          </cell>
          <cell r="B17010" t="str">
            <v>450X450X840 (AGL)SBT.RFL.ARABA.P.C.AY.YZY.PLS.KRMSZ.+TKRSZ</v>
          </cell>
        </row>
        <row r="17011">
          <cell r="A17011" t="str">
            <v>M-M-8008-0-002-059</v>
          </cell>
          <cell r="B17011" t="str">
            <v>450X910X840 (STR)SBT.RFL.ARABA.P.C.AY.YZY. ANTS.CEL.CAT.FRSIZ.SYH.TKR(EPO4MKT75T)</v>
          </cell>
        </row>
        <row r="17012">
          <cell r="A17012" t="str">
            <v>M-M-8008-0-002-058</v>
          </cell>
          <cell r="B17012" t="str">
            <v>450X750X840 (STR)SBT.RFL.ARABA.P.C.AY.YZY. ANTS.CEL.CAT.FRSIZ.SYH.TKR(EPO4MKT75T)</v>
          </cell>
        </row>
        <row r="17013">
          <cell r="A17013" t="str">
            <v>M-M-8008-0-002-057</v>
          </cell>
          <cell r="B17013" t="str">
            <v>450X610X840 (STR)SBT.RFL.ARABA.P.C.AY.YZY. ANTS.CEL.CAT.FRSIZ.SYH.TKR(EPO4MKT75T)</v>
          </cell>
        </row>
        <row r="17014">
          <cell r="A17014" t="str">
            <v>M-M-8008-0-002-056</v>
          </cell>
          <cell r="B17014" t="str">
            <v>450X450X840 (STR)SBT.RFL.ARABA.P.C.AY.YZY. ANTS.CEL.CAT.FRSIZ.SYH.TKR(EPO4MKT75T)</v>
          </cell>
        </row>
        <row r="17015">
          <cell r="A17015" t="str">
            <v>M-M-8008-0-002-055</v>
          </cell>
          <cell r="B17015" t="str">
            <v>610X910X890 (SF)SBT.RFL.ARABA.P.C.AY.YZY.PLS.KRM.+TKRSZ</v>
          </cell>
        </row>
        <row r="17016">
          <cell r="A17016" t="str">
            <v>M-M-8008-0-002-054</v>
          </cell>
          <cell r="B17016" t="str">
            <v>610X1220X890 (SF)SBT.RFL.ARABA.P.C.AY.YZY.PLS.KRM.+TKRSZ</v>
          </cell>
        </row>
        <row r="17017">
          <cell r="A17017" t="str">
            <v>M-M-8008-0-002-053</v>
          </cell>
          <cell r="B17017" t="str">
            <v>450X910X840 (SF)SBT.RFL.ARABA.P.C.AY.YZY.PLS.KRM.+TKRSZ</v>
          </cell>
        </row>
        <row r="17018">
          <cell r="A17018" t="str">
            <v>M-M-8008-0-002-052</v>
          </cell>
          <cell r="B17018" t="str">
            <v>450X750X840 (SF)SBT.RFL.ARABA.P.C.AY.YZY.PLS.KRM.+TKRSZ</v>
          </cell>
        </row>
        <row r="17019">
          <cell r="A17019" t="str">
            <v>M-M-8008-0-002-051</v>
          </cell>
          <cell r="B17019" t="str">
            <v>450X610X840 (SF)SBT.RFL.ARABA.P.C.AY.YZY.PLS.KRM.+TKRSZ</v>
          </cell>
        </row>
        <row r="17020">
          <cell r="A17020" t="str">
            <v>M-M-8008-0-002-019</v>
          </cell>
          <cell r="B17020" t="str">
            <v>450X750X840  SBT.RFL.ARABA P.Ç.AYNA YÜZ.ANT.ÇEL.ÇAT.TKR.</v>
          </cell>
        </row>
        <row r="17021">
          <cell r="A17021" t="str">
            <v>M-M-8008-0-002-005</v>
          </cell>
          <cell r="B17021" t="str">
            <v>450X450X840 (SF)SBT.RFL.ARABA.P.C.AY.YZY.PLS.KRM.+TKRSZ</v>
          </cell>
        </row>
        <row r="17022">
          <cell r="A17022" t="str">
            <v>M-M-8008-0-002-003</v>
          </cell>
          <cell r="B17022" t="str">
            <v>450X450X840  SBT.RFL.ARABA P.Ç.AYNA YÜZ.ANT.ÇEL.ÇAT.TKR.</v>
          </cell>
        </row>
        <row r="17023">
          <cell r="A17023" t="str">
            <v>M-M-8005-0-102-003</v>
          </cell>
          <cell r="B17023" t="str">
            <v>600X600 -640 CERRAH TBR.KROM PLS.TKR. </v>
          </cell>
        </row>
        <row r="17024">
          <cell r="A17024" t="str">
            <v>M-M-8004-0-002-017</v>
          </cell>
          <cell r="B17024" t="str">
            <v>400X735X855 (SF)CFT.PRT.KUV.P.C.SAB.YUK.Y.Y.AY.YZY.ANT.CEL.CAT.TKR.</v>
          </cell>
        </row>
        <row r="17025">
          <cell r="A17025" t="str">
            <v>M-M-8004-0-002-011</v>
          </cell>
          <cell r="B17025" t="str">
            <v>400X735X855 ÇFT.PRT.KÜV.P.Ç.SAB.YÜK.Y.Y.AYNA YÜZ.ANT.ÇEL.ÇAT.TKR.</v>
          </cell>
        </row>
        <row r="17026">
          <cell r="A17026" t="str">
            <v>M-M-8004-0-002-003</v>
          </cell>
          <cell r="B17026" t="str">
            <v>400X400X855 (SF)CFT.PRT.KUV.P.C.SAB.YUK.A.A.AY.YZY.ANT.CEL.CAT.TKR.</v>
          </cell>
        </row>
        <row r="17027">
          <cell r="A17027" t="str">
            <v>M-M-8004-0-001-018</v>
          </cell>
          <cell r="B17027" t="str">
            <v>314X600X750- 1100 (SF).TK.PRT.KUV.PSLMZ.CEL.AYR.YUKS.FRC.YZY.ANT.CEL.CAT.TKR.FRNSZ</v>
          </cell>
        </row>
        <row r="17028">
          <cell r="A17028" t="str">
            <v>M-M-8004-0-001-012</v>
          </cell>
          <cell r="B17028" t="str">
            <v>314X600X750 - 1100 TK.PRT.KÜV.P.Ç.AYR.YÜKS.FIRÇA YÜZ.ANT.ÇEL.ÇAT.TKR.</v>
          </cell>
        </row>
        <row r="17029">
          <cell r="A17029" t="str">
            <v>M-M-8004-0-001-010</v>
          </cell>
          <cell r="B17029" t="str">
            <v>314X600X750 - 1100 TK.PRT.KÜV.P.Ç.AYR.YÜKS.FIRÇA YÜZ.ÇEL.ÇAT.TKR.</v>
          </cell>
        </row>
        <row r="17030">
          <cell r="A17030" t="str">
            <v>M-M-8004-0-001-009</v>
          </cell>
          <cell r="B17030" t="str">
            <v>704X600X750-1100 (SF)CFT.PRT.KUV.PSLMZ.CEL.AYR.YUK.FRC. YZY.ANT.CEL.CAT.TKR.FRNSZ</v>
          </cell>
        </row>
        <row r="17031">
          <cell r="A17031" t="str">
            <v>M-M-8004-0-001-003</v>
          </cell>
          <cell r="B17031" t="str">
            <v>704X600X750-1100 ÇFT.PRT.KÜV.P.Ç.AYR.YÜK.FIRÇA YÜZ.ANT.ÇEL.ÇAT.TKR.</v>
          </cell>
        </row>
        <row r="17032">
          <cell r="A17032" t="str">
            <v>M-M-8002-0-002-013</v>
          </cell>
          <cell r="B17032" t="str">
            <v>342X432 ATIK.KVS.PSLMZ.CEL.AY.YZY.ANT.CEL.CAT.TKR.FRNLI.10LT</v>
          </cell>
        </row>
        <row r="17033">
          <cell r="A17033" t="str">
            <v>M-M-8002-0-002-012</v>
          </cell>
          <cell r="B17033" t="str">
            <v>342X432 ATIK.KVS.(SF).PSLMZ.CEL.AY.YZY.ANT.CEL.CAT.TKR.FRNLI.10LT</v>
          </cell>
        </row>
        <row r="17034">
          <cell r="A17034" t="str">
            <v>M-M-8001-0-002-009</v>
          </cell>
          <cell r="B17034" t="str">
            <v>314X200 ATIK.LGN.AY.YZY.ANT.CEL.CAT.TKR.</v>
          </cell>
        </row>
        <row r="17035">
          <cell r="A17035" t="str">
            <v>M-M-8001-0-002-003</v>
          </cell>
          <cell r="B17035" t="str">
            <v>314X200 (SF)ATIK.LGN.AY.YZY.ANT.CEL.CAT.TKR.</v>
          </cell>
        </row>
        <row r="17036">
          <cell r="A17036" t="str">
            <v>M-M-8000-0-001-034</v>
          </cell>
          <cell r="B17036" t="str">
            <v>450X500X800-1190(SF)HDR.AYR.YÜKS.MAYO MAS.P.Ç  FIRÇA YÜZ.FR.(DONER TIP)ANT.ÇEL.ÇAT.TKR.</v>
          </cell>
        </row>
        <row r="17037">
          <cell r="A17037" t="str">
            <v>M-M-8000-0-001-033</v>
          </cell>
          <cell r="B17037" t="str">
            <v>450X500X800-1190 HDR.AYR.YÜKS.MAYO MAS.P.Ç  FIRÇA YÜZ.FR.(SABIT TIP)ANT.ÇEL.ÇAT.TKR.</v>
          </cell>
        </row>
        <row r="17038">
          <cell r="A17038" t="str">
            <v>M-M-8000-0-001-018</v>
          </cell>
          <cell r="B17038" t="str">
            <v>610X450X840-1300 (SF).SBT.AYK.MAYO.MAS.PSLMZ.CEL.FRC.YZY.ANT.CEL.CAT.TKR.FRNSZ</v>
          </cell>
        </row>
        <row r="17039">
          <cell r="A17039" t="str">
            <v>M-M-8000-0-001-009</v>
          </cell>
          <cell r="B17039" t="str">
            <v>610X460X785-1230 (SF).MAYO.MAS.PSLMZ.CEL.FRC.YZY.ANT.CEL.CAT.TKR.FRNSZ</v>
          </cell>
        </row>
        <row r="17040">
          <cell r="A17040" t="str">
            <v>M-D-0000-0-000-002</v>
          </cell>
          <cell r="B17040" t="str">
            <v>600X400  TAŞ RADYATOR 230V350W50HZ.CLII.FSIZ.ELK.</v>
          </cell>
        </row>
        <row r="17041">
          <cell r="A17041" t="str">
            <v>M-D-0000-0-000-001</v>
          </cell>
          <cell r="B17041" t="str">
            <v>1000X600 TAŞ RADYATOR 230V1150W50HZ.CLII.FSIZ.ELK.</v>
          </cell>
        </row>
        <row r="17042">
          <cell r="A17042" t="str">
            <v>M-C-6046-1-102-001</v>
          </cell>
          <cell r="B17042" t="str">
            <v>764X500 NOLAØ23DUZ.CEL.KR.(19)</v>
          </cell>
        </row>
        <row r="17043">
          <cell r="A17043" t="str">
            <v>M-C-6045-1-102-008</v>
          </cell>
          <cell r="B17043" t="str">
            <v>1500X400 METRO ART.BAZ.CEL.KR.(13)</v>
          </cell>
        </row>
        <row r="17044">
          <cell r="A17044" t="str">
            <v>M-C-6045-1-102-007</v>
          </cell>
          <cell r="B17044" t="str">
            <v>1500X300 METRO ART.BAZ.CEL.KR.(13)</v>
          </cell>
        </row>
        <row r="17045">
          <cell r="A17045" t="str">
            <v>M-C-6045-1-102-006</v>
          </cell>
          <cell r="B17045" t="str">
            <v>1140X400 METRO ART.BAZ.CEL.KR.(10)</v>
          </cell>
        </row>
        <row r="17046">
          <cell r="A17046" t="str">
            <v>M-C-6045-1-102-005</v>
          </cell>
          <cell r="B17046" t="str">
            <v>1140X300 METRO ART.BAZ.CEL.KR.(10)</v>
          </cell>
        </row>
        <row r="17047">
          <cell r="A17047" t="str">
            <v>M-C-6045-1-102-004</v>
          </cell>
          <cell r="B17047" t="str">
            <v>1500X400 METRO ART.(SPH).CEL.KR.(13)</v>
          </cell>
        </row>
        <row r="17048">
          <cell r="A17048" t="str">
            <v>M-C-6045-1-102-003</v>
          </cell>
          <cell r="B17048" t="str">
            <v>1500X300 METRO ART.(SPH).CEL.KR.(13)</v>
          </cell>
        </row>
        <row r="17049">
          <cell r="A17049" t="str">
            <v>M-C-6045-1-102-002</v>
          </cell>
          <cell r="B17049" t="str">
            <v>1140X400 METRO ART.(SPH).CEL.KR.(10)</v>
          </cell>
        </row>
        <row r="17050">
          <cell r="A17050" t="str">
            <v>M-C-6045-1-102-001</v>
          </cell>
          <cell r="B17050" t="str">
            <v>1140X300 METRO ART.(SPH).CEL.KR.(10)</v>
          </cell>
        </row>
        <row r="17051">
          <cell r="A17051" t="str">
            <v>M-C-6044-1-102-004</v>
          </cell>
          <cell r="B17051" t="str">
            <v>1430X550 METRO AD.BAZ.CEL.KR.(18)</v>
          </cell>
        </row>
        <row r="17052">
          <cell r="A17052" t="str">
            <v>M-C-6044-1-102-003</v>
          </cell>
          <cell r="B17052" t="str">
            <v>1100X500 METRO AD.BAZ.CEL.KR.(14)</v>
          </cell>
        </row>
        <row r="17053">
          <cell r="A17053" t="str">
            <v>M-C-6044-1-102-002</v>
          </cell>
          <cell r="B17053" t="str">
            <v>1430X550 METRO AD.(SPH).CEL.KR.(18)</v>
          </cell>
        </row>
        <row r="17054">
          <cell r="A17054" t="str">
            <v>M-C-6044-1-102-001</v>
          </cell>
          <cell r="B17054" t="str">
            <v>1100X500 METRO AD.(SPH).CEL.KR.(14)</v>
          </cell>
        </row>
        <row r="17055">
          <cell r="A17055" t="str">
            <v>M-C-6043-1-102-048</v>
          </cell>
          <cell r="B17055" t="str">
            <v>1720X730 ATLASØ23DUZ.(SRP).CEL.KR.(34)AKS:700MM</v>
          </cell>
        </row>
        <row r="17056">
          <cell r="A17056" t="str">
            <v>M-C-6043-1-102-047</v>
          </cell>
          <cell r="B17056" t="str">
            <v>1720X580 ATLASØ23DUZ.(SRP).CEL.KR.(34)AKS:550MM</v>
          </cell>
        </row>
        <row r="17057">
          <cell r="A17057" t="str">
            <v>M-C-6043-1-102-046</v>
          </cell>
          <cell r="B17057" t="str">
            <v>1720X530 ATLASØ23DUZ.(SRP).CEL.KR.(34)AKS:500MM</v>
          </cell>
        </row>
        <row r="17058">
          <cell r="A17058" t="str">
            <v>M-C-6043-1-102-045</v>
          </cell>
          <cell r="B17058" t="str">
            <v>1720X480 ATLASØ23DUZ.(SRP).CEL.KR.(34)AKS:450MM</v>
          </cell>
        </row>
        <row r="17059">
          <cell r="A17059" t="str">
            <v>M-C-6043-1-102-044</v>
          </cell>
          <cell r="B17059" t="str">
            <v>1720X430 ATLASØ23DUZ.(SRP).CEL.KR.(34)AKS:400MM</v>
          </cell>
        </row>
        <row r="17060">
          <cell r="A17060" t="str">
            <v>M-C-6043-1-102-043</v>
          </cell>
          <cell r="B17060" t="str">
            <v>1720X380 ATLASØ23DUZ.(SRP).CEL.KR.(34)AKS:350MM</v>
          </cell>
        </row>
        <row r="17061">
          <cell r="A17061" t="str">
            <v>M-C-6043-1-102-042</v>
          </cell>
          <cell r="B17061" t="str">
            <v>1462X730 ATLASØ23DUZ.(SRP).CEL.KR.(28)AKS:700MM</v>
          </cell>
        </row>
        <row r="17062">
          <cell r="A17062" t="str">
            <v>M-C-6043-1-102-041</v>
          </cell>
          <cell r="B17062" t="str">
            <v>1462X580 ATLASØ23DUZ.(SRP).CEL.KR.(28)AKS:550MM</v>
          </cell>
        </row>
        <row r="17063">
          <cell r="A17063" t="str">
            <v>M-C-6043-1-102-040</v>
          </cell>
          <cell r="B17063" t="str">
            <v>1462X530 ATLASØ23DUZ.(SRP).CEL.KR.(28)AKS:500MM</v>
          </cell>
        </row>
        <row r="17064">
          <cell r="A17064" t="str">
            <v>M-C-6043-1-102-039</v>
          </cell>
          <cell r="B17064" t="str">
            <v>1462X480 ATLASØ23DUZ.(SRP).CEL.KR.(28)AKS:450MM</v>
          </cell>
        </row>
        <row r="17065">
          <cell r="A17065" t="str">
            <v>M-C-6043-1-102-038</v>
          </cell>
          <cell r="B17065" t="str">
            <v>1462X430 ATLASØ23DUZ.(SRP).CEL.KR.(28)AKS:400MM</v>
          </cell>
        </row>
        <row r="17066">
          <cell r="A17066" t="str">
            <v>M-C-6043-1-102-037</v>
          </cell>
          <cell r="B17066" t="str">
            <v>1462X380 ATLASØ23DUZ.(SRP).CEL.KR.(28)AKS:350MM</v>
          </cell>
        </row>
        <row r="17067">
          <cell r="A17067" t="str">
            <v>M-C-6043-1-102-036</v>
          </cell>
          <cell r="B17067" t="str">
            <v>1118X730 ATLASØ23DUZ.(SRP).CEL.KR.(22)AKS:700MM</v>
          </cell>
        </row>
        <row r="17068">
          <cell r="A17068" t="str">
            <v>M-C-6043-1-102-035</v>
          </cell>
          <cell r="B17068" t="str">
            <v>1118X580 ATLASØ23DUZ.(SRP).CEL.KR.(22)AKS:550MM</v>
          </cell>
        </row>
        <row r="17069">
          <cell r="A17069" t="str">
            <v>M-C-6043-1-102-034</v>
          </cell>
          <cell r="B17069" t="str">
            <v>1118X530 ATLASØ23DUZ.(SRP).CEL.KR.(22)AKS:500MM</v>
          </cell>
        </row>
        <row r="17070">
          <cell r="A17070" t="str">
            <v>M-C-6043-1-102-033</v>
          </cell>
          <cell r="B17070" t="str">
            <v>1118X480 ATLASØ23DUZ.(SRP).CEL.KR.(22)AKS:450MM</v>
          </cell>
        </row>
        <row r="17071">
          <cell r="A17071" t="str">
            <v>M-C-6043-1-102-032</v>
          </cell>
          <cell r="B17071" t="str">
            <v>1118X430 ATLASØ23DUZ.(SRP).CEL.KR.(22)AKS:400MM</v>
          </cell>
        </row>
        <row r="17072">
          <cell r="A17072" t="str">
            <v>M-C-6043-1-102-031</v>
          </cell>
          <cell r="B17072" t="str">
            <v>1118X380 ATLASØ23DUZ.(SRP).CEL.KR.(22)AKS:350MM</v>
          </cell>
        </row>
        <row r="17073">
          <cell r="A17073" t="str">
            <v>M-C-6043-1-102-030</v>
          </cell>
          <cell r="B17073" t="str">
            <v>818X730 ATLASØ23DUZ.(SRP).CEL.KR.(15)AKS:700MM</v>
          </cell>
        </row>
        <row r="17074">
          <cell r="A17074" t="str">
            <v>M-C-6043-1-102-029</v>
          </cell>
          <cell r="B17074" t="str">
            <v>818X580 ATLASØ23DUZ.(SRP).CEL.KR.(15)AKS:550MM</v>
          </cell>
        </row>
        <row r="17075">
          <cell r="A17075" t="str">
            <v>M-C-6043-1-102-028</v>
          </cell>
          <cell r="B17075" t="str">
            <v>818X530 ATLASØ23DUZ.(SRP).CEL.KR.(15)AKS:500MM</v>
          </cell>
        </row>
        <row r="17076">
          <cell r="A17076" t="str">
            <v>M-C-6043-1-102-027</v>
          </cell>
          <cell r="B17076" t="str">
            <v>818X480 ATLASØ23DUZ.(SRP).CEL.KR.(15)AKS:450MM</v>
          </cell>
        </row>
        <row r="17077">
          <cell r="A17077" t="str">
            <v>M-C-6043-1-102-026</v>
          </cell>
          <cell r="B17077" t="str">
            <v>818X430 ATLASØ23DUZ.(SRP).CEL.KR.(15)AKS:400MM</v>
          </cell>
        </row>
        <row r="17078">
          <cell r="A17078" t="str">
            <v>M-C-6043-1-102-025</v>
          </cell>
          <cell r="B17078" t="str">
            <v>818X380 ATLASØ23DUZ.(SRP).CEL.KR.(15)AKS:350MM</v>
          </cell>
        </row>
        <row r="17079">
          <cell r="A17079" t="str">
            <v>M-C-6043-1-102-024</v>
          </cell>
          <cell r="B17079" t="str">
            <v>1720X730 ATLASØ23DUZ.BAZ.CEL.KR.(34)AKS:700MM</v>
          </cell>
        </row>
        <row r="17080">
          <cell r="A17080" t="str">
            <v>M-C-6043-1-102-023</v>
          </cell>
          <cell r="B17080" t="str">
            <v>1720X580 ATLASØ23DUZ.BAZ.CEL.KR.(34)AKS:550MM</v>
          </cell>
        </row>
        <row r="17081">
          <cell r="A17081" t="str">
            <v>M-C-6043-1-102-022</v>
          </cell>
          <cell r="B17081" t="str">
            <v>1720X530 ATLASØ23DUZ.BAZ.CEL.KR.(34)AKS:500MM</v>
          </cell>
        </row>
        <row r="17082">
          <cell r="A17082" t="str">
            <v>M-C-6043-1-102-021</v>
          </cell>
          <cell r="B17082" t="str">
            <v>1720X480 ATLASØ23DUZ.BAZ.CEL.KR.(34)AKS:450MM</v>
          </cell>
        </row>
        <row r="17083">
          <cell r="A17083" t="str">
            <v>M-C-6043-1-102-020</v>
          </cell>
          <cell r="B17083" t="str">
            <v>1720X430 ATLASØ23DUZ.BAZ.CEL.KR.(34)AKS:400MM</v>
          </cell>
        </row>
        <row r="17084">
          <cell r="A17084" t="str">
            <v>M-C-6043-1-102-019</v>
          </cell>
          <cell r="B17084" t="str">
            <v>1720X380 ATLASØ23DUZ.BAZ.CEL.KR.(34)AKS:350MM</v>
          </cell>
        </row>
        <row r="17085">
          <cell r="A17085" t="str">
            <v>M-C-6043-1-102-018</v>
          </cell>
          <cell r="B17085" t="str">
            <v>1462X730 ATLASØ23DUZ.BAZ.CEL.KR.(28)AKS:700MM</v>
          </cell>
        </row>
        <row r="17086">
          <cell r="A17086" t="str">
            <v>M-C-6043-1-102-017</v>
          </cell>
          <cell r="B17086" t="str">
            <v>1462X580 ATLASØ23DUZ.BAZ.CEL.KR.(28)AKS:550MM</v>
          </cell>
        </row>
        <row r="17087">
          <cell r="A17087" t="str">
            <v>M-C-6043-1-102-016</v>
          </cell>
          <cell r="B17087" t="str">
            <v>1462X530 ATLASØ23DUZ.BAZ.CEL.KR.(28)AKS:500MM</v>
          </cell>
        </row>
        <row r="17088">
          <cell r="A17088" t="str">
            <v>M-C-6043-1-102-015</v>
          </cell>
          <cell r="B17088" t="str">
            <v>1462X480 ATLASØ23DUZ.BAZ.CEL.KR.(28)AKS:450MM</v>
          </cell>
        </row>
        <row r="17089">
          <cell r="A17089" t="str">
            <v>M-C-6043-1-102-014</v>
          </cell>
          <cell r="B17089" t="str">
            <v>1462X430 ATLASØ23DUZ.BAZ.CEL.KR.(28)AKS:400MM</v>
          </cell>
        </row>
        <row r="17090">
          <cell r="A17090" t="str">
            <v>M-C-6043-1-102-013</v>
          </cell>
          <cell r="B17090" t="str">
            <v>1462X380 ATLASØ23DUZ.BAZ.CEL.KR.(28)AKS:350MM</v>
          </cell>
        </row>
        <row r="17091">
          <cell r="A17091" t="str">
            <v>M-C-6043-1-102-012</v>
          </cell>
          <cell r="B17091" t="str">
            <v>1118X730 ATLASØ23DUZ.BAZ.CEL.KR.(22)AKS:700MM</v>
          </cell>
        </row>
        <row r="17092">
          <cell r="A17092" t="str">
            <v>M-C-6043-1-102-011</v>
          </cell>
          <cell r="B17092" t="str">
            <v>1118X580 ATLASØ23DUZ.BAZ.CEL.KR.(22)AKS:550MM</v>
          </cell>
        </row>
        <row r="17093">
          <cell r="A17093" t="str">
            <v>M-C-6043-1-102-010</v>
          </cell>
          <cell r="B17093" t="str">
            <v>1118X530 ATLASØ23DUZ.BAZ.CEL.KR.(22)AKS:500MM</v>
          </cell>
        </row>
        <row r="17094">
          <cell r="A17094" t="str">
            <v>M-C-6043-1-102-009</v>
          </cell>
          <cell r="B17094" t="str">
            <v>1118X480 ATLASØ23DUZ.BAZ.CEL.KR.(22)AKS:450MM</v>
          </cell>
        </row>
        <row r="17095">
          <cell r="A17095" t="str">
            <v>M-C-6043-1-102-008</v>
          </cell>
          <cell r="B17095" t="str">
            <v>1118X430 ATLASØ23DUZ.BAZ.CEL.KR.(22)AKS:400MM</v>
          </cell>
        </row>
        <row r="17096">
          <cell r="A17096" t="str">
            <v>M-C-6043-1-102-007</v>
          </cell>
          <cell r="B17096" t="str">
            <v>1118X380 ATLASØ23DUZ.BAZ.CEL.KR.(22)AKS:350MM</v>
          </cell>
        </row>
        <row r="17097">
          <cell r="A17097" t="str">
            <v>M-C-6043-1-102-006</v>
          </cell>
          <cell r="B17097" t="str">
            <v>818X730 ATLASØ23DUZ.BAZ.CEL.KR.(15)AKS:700MM</v>
          </cell>
        </row>
        <row r="17098">
          <cell r="A17098" t="str">
            <v>M-C-6043-1-102-005</v>
          </cell>
          <cell r="B17098" t="str">
            <v>818X580 ATLASØ23DUZ.BAZ.CEL.KR.(15)AKS:550MM</v>
          </cell>
        </row>
        <row r="17099">
          <cell r="A17099" t="str">
            <v>M-C-6043-1-102-004</v>
          </cell>
          <cell r="B17099" t="str">
            <v>818X530 ATLASØ23DUZ.BAZ.CEL.KR.(15)AKS:500MM</v>
          </cell>
        </row>
        <row r="17100">
          <cell r="A17100" t="str">
            <v>M-C-6043-1-102-003</v>
          </cell>
          <cell r="B17100" t="str">
            <v>818X480 ATLASØ23DUZ.BAZ.CEL.KR.(15)AKS:450MM</v>
          </cell>
        </row>
        <row r="17101">
          <cell r="A17101" t="str">
            <v>M-C-6043-1-102-002</v>
          </cell>
          <cell r="B17101" t="str">
            <v>818X430 ATLASØ23DUZ.BAZ.CEL.KR.(15)AKS:400MM</v>
          </cell>
        </row>
        <row r="17102">
          <cell r="A17102" t="str">
            <v>M-C-6043-1-102-001</v>
          </cell>
          <cell r="B17102" t="str">
            <v>818X380 ATLASØ23DUZ.BAZ.CEL.KR.(15)AKS:350MM</v>
          </cell>
        </row>
        <row r="17103">
          <cell r="A17103" t="str">
            <v>M-C-6043-1-097-017</v>
          </cell>
          <cell r="B17103" t="str">
            <v>818X530 ATLASØ23DUZ.(SRP).CEL.BYZ.RAL9016.(15)AKS:500MM</v>
          </cell>
        </row>
        <row r="17104">
          <cell r="A17104" t="str">
            <v>M-C-6043-1-097-003</v>
          </cell>
          <cell r="B17104" t="str">
            <v>818X530 ATLASØ23DUZ.BAZ.CEL.BYZ.RAL9016.(15)AKS:500MM</v>
          </cell>
        </row>
        <row r="17105">
          <cell r="A17105" t="str">
            <v>M-C-6042-1-102-002</v>
          </cell>
          <cell r="B17105" t="str">
            <v>750X400 MAO.CEL.KR.(5)AKS:362</v>
          </cell>
        </row>
        <row r="17106">
          <cell r="A17106" t="str">
            <v>M-C-6040-1-102-002</v>
          </cell>
          <cell r="B17106" t="str">
            <v>900X530 UNO.BAZ.KRB.CEL.KROM(4)AKS:500MM</v>
          </cell>
        </row>
        <row r="17107">
          <cell r="A17107" t="str">
            <v>M-C-6040-1-102-001</v>
          </cell>
          <cell r="B17107" t="str">
            <v>900X530 UNO(HM-TR).KRB.CEL.KROM(4)AKS:500MM</v>
          </cell>
        </row>
        <row r="17108">
          <cell r="A17108" t="str">
            <v>M-C-6039-1-097-001</v>
          </cell>
          <cell r="B17108" t="str">
            <v>850X400 OLIVIN.CEL.HVL.ASKILIKLI.BYZ.RAL9016.(2)</v>
          </cell>
        </row>
        <row r="17109">
          <cell r="A17109" t="str">
            <v>M-C-6037-1-000-003</v>
          </cell>
          <cell r="B17109" t="str">
            <v>500X1200 URBINO(LR).CEL.BOYASIZ(4)</v>
          </cell>
        </row>
        <row r="17110">
          <cell r="A17110" t="str">
            <v>M-C-6037-1-000-002</v>
          </cell>
          <cell r="B17110" t="str">
            <v>1600X500 URBINO(LR).CEL.BOYASIZ(17)</v>
          </cell>
        </row>
        <row r="17111">
          <cell r="A17111" t="str">
            <v>M-C-6037-1-000-001</v>
          </cell>
          <cell r="B17111" t="str">
            <v>1200X500 URBINO(LR).CEL.BOYASIZ(12)</v>
          </cell>
        </row>
        <row r="17112">
          <cell r="A17112" t="str">
            <v>M-C-6025-1-102-003</v>
          </cell>
          <cell r="B17112" t="str">
            <v>750X500 MINACEL.KR(15)</v>
          </cell>
        </row>
        <row r="17113">
          <cell r="A17113" t="str">
            <v>M-C-6019-1-102-005</v>
          </cell>
          <cell r="B17113" t="str">
            <v>900X500 DORLION AD.BAZ.CEL.KR.(12)AKS:50MM</v>
          </cell>
        </row>
        <row r="17114">
          <cell r="A17114" t="str">
            <v>M-C-6019-1-102-004</v>
          </cell>
          <cell r="B17114" t="str">
            <v>900X500 DORLIONAD(SPH)CEL.KR.(12)AKS:50MM</v>
          </cell>
        </row>
        <row r="17115">
          <cell r="A17115" t="str">
            <v>M-C-6019-1-102-001</v>
          </cell>
          <cell r="B17115" t="str">
            <v>900X500 DORLIONADCEL(HM-TR).KR.(12)AKS:50MM</v>
          </cell>
        </row>
        <row r="17116">
          <cell r="A17116" t="str">
            <v>M-C-6018-2-102-002</v>
          </cell>
          <cell r="B17116" t="str">
            <v>900X500 DORLIONCEL(HM-TR).KR.(12)RD230V300W50HzCLI.32.KBL.GIZ.ON/OF.AY.YZY.+RZT</v>
          </cell>
        </row>
        <row r="17117">
          <cell r="A17117" t="str">
            <v>M-C-6018-2-102-001</v>
          </cell>
          <cell r="B17117" t="str">
            <v>900X500 DORLIONCEL(HM-TR) .KR.(12)RD230V300W50HzCLI.32.ON/OF.FIS.AY.YZY.+GRI.KBL(L)</v>
          </cell>
        </row>
        <row r="17118">
          <cell r="A17118" t="str">
            <v>M-C-6018-1-102-007</v>
          </cell>
          <cell r="B17118" t="str">
            <v>900X500 DORLION.BAZ.CEL.KR.(12)</v>
          </cell>
        </row>
        <row r="17119">
          <cell r="A17119" t="str">
            <v>M-C-6018-1-102-006</v>
          </cell>
          <cell r="B17119" t="str">
            <v>1140X500 DORLION.BAZ.CEL.KR.(15)</v>
          </cell>
        </row>
        <row r="17120">
          <cell r="A17120" t="str">
            <v>M-C-6018-1-102-005</v>
          </cell>
          <cell r="B17120" t="str">
            <v>1140X500 DORLION(DK)CEL.KR.(15)</v>
          </cell>
        </row>
        <row r="17121">
          <cell r="A17121" t="str">
            <v>M-C-6018-1-102-004</v>
          </cell>
          <cell r="B17121" t="str">
            <v>900X500 DORLION(DK)CEL.KR.(12)</v>
          </cell>
        </row>
        <row r="17122">
          <cell r="A17122" t="str">
            <v>M-C-6018-1-102-001</v>
          </cell>
          <cell r="B17122" t="str">
            <v>900X500 DORLIONCEL(HM-TR).KR.(12)</v>
          </cell>
        </row>
        <row r="17123">
          <cell r="A17123" t="str">
            <v>M-C-6018-1-097-005</v>
          </cell>
          <cell r="B17123" t="str">
            <v>900X500 DORLION.CEL.(HM-TR)BYZ.RAL9016(12)</v>
          </cell>
        </row>
        <row r="17124">
          <cell r="A17124" t="str">
            <v>M-C-6018-1-097-004</v>
          </cell>
          <cell r="B17124" t="str">
            <v>1140X500 DORLION.BAZ.CEL.BYZ.RAL9016(15)</v>
          </cell>
        </row>
        <row r="17125">
          <cell r="A17125" t="str">
            <v>M-C-6018-1-097-003</v>
          </cell>
          <cell r="B17125" t="str">
            <v>1140X500 DORLION(DK)CEL.BYZ.RAL9016(15)</v>
          </cell>
        </row>
        <row r="17126">
          <cell r="A17126" t="str">
            <v>M-C-6018-1-097-002</v>
          </cell>
          <cell r="B17126" t="str">
            <v>900X500 DORLION(DK)CEL.BYZ.RAL9016(12)</v>
          </cell>
        </row>
        <row r="17127">
          <cell r="A17127" t="str">
            <v>M-C-6018-1-097-001</v>
          </cell>
          <cell r="B17127" t="str">
            <v>900X500 DORLION.BAZ.CEL.BYZ.RAL9016(12)</v>
          </cell>
        </row>
        <row r="17128">
          <cell r="A17128" t="str">
            <v>M-C-6016-1-102-006</v>
          </cell>
          <cell r="B17128" t="str">
            <v>800X500 PESSINUS.BAZ.CEL.KR.(14)</v>
          </cell>
        </row>
        <row r="17129">
          <cell r="A17129" t="str">
            <v>M-C-6016-1-102-002</v>
          </cell>
          <cell r="B17129" t="str">
            <v>800X500 PESSINUSCEL(HM-TR).KR.(14)</v>
          </cell>
        </row>
        <row r="17130">
          <cell r="A17130" t="str">
            <v>M-C-6015-1-097-001</v>
          </cell>
          <cell r="B17130" t="str">
            <v>1800X280 PHASELIS KARBON CEL.BYZ(6)</v>
          </cell>
        </row>
        <row r="17131">
          <cell r="A17131" t="str">
            <v>M-C-6014-2-102-012</v>
          </cell>
          <cell r="B17131" t="str">
            <v>800X500 METROPOLISCEL(HM-E).KR.(6)HQ230V200W50HzCLI.KARE.AYR.ON/OF.FIS.KR.+GRI.KBL.HEC.1.1(R)</v>
          </cell>
        </row>
        <row r="17132">
          <cell r="A17132" t="str">
            <v>M-C-6014-2-102-011</v>
          </cell>
          <cell r="B17132" t="str">
            <v>800X500 METROPOLIS(WAC)CEL.KR.(6)HQ230V200W50HzCLI.KARE.AYR.ON/OF.FIS.KR.+GRI.KBL.HEC.1.1</v>
          </cell>
        </row>
        <row r="17133">
          <cell r="A17133" t="str">
            <v>M-C-6014-2-102-010</v>
          </cell>
          <cell r="B17133" t="str">
            <v>800X500 METROPOLIS(WAC)CEL.KR.(6)HQ230V300W50HzCLI.KARE.AYR.ON/OF.FIS.KR.GRI.KBL.HEC.1.1</v>
          </cell>
        </row>
        <row r="17134">
          <cell r="A17134" t="str">
            <v>M-C-6014-2-102-009</v>
          </cell>
          <cell r="B17134" t="str">
            <v>800X500 METROPOLIS(WAC)CEL.KR.(6)HQ230V300W50HzCLI.KARE.AYR.ON/OF.FIS.KR.+GRI.KBL.HEC.1.R</v>
          </cell>
        </row>
        <row r="17135">
          <cell r="A17135" t="str">
            <v>M-C-6014-2-102-007</v>
          </cell>
          <cell r="B17135" t="str">
            <v>800X500 METROPOLIS(HM-E) .CEL.KR.(6)HQ230V200W50HzCLI.KARE.AYR.ON/OF.SPRL.FIS.KR.+GRI.KBL.HEC.1.R</v>
          </cell>
        </row>
        <row r="17136">
          <cell r="A17136" t="str">
            <v>M-C-6014-2-102-006</v>
          </cell>
          <cell r="B17136" t="str">
            <v>800X500 METROPOLIS(HM-E) .CEL.KR.(6)HQ230V200W50HzCLI.KARE.AYR.ON/OF.FIS.KR.+GRI.KBL.HEC.1.R</v>
          </cell>
        </row>
        <row r="17137">
          <cell r="A17137" t="str">
            <v>M-C-6014-2-102-005</v>
          </cell>
          <cell r="B17137" t="str">
            <v>800X500 METROPOLIS(WAC).CEL.KR.(6)HQ230V200W50HzCLI.KARE.AYR.ON/OF.FIS.KR.+GRI.KBL</v>
          </cell>
        </row>
        <row r="17138">
          <cell r="A17138" t="str">
            <v>M-C-6014-1-102-013</v>
          </cell>
          <cell r="B17138" t="str">
            <v>1200x500 METROPOLISCEL(HM-TR).KR.(8)</v>
          </cell>
        </row>
        <row r="17139">
          <cell r="A17139" t="str">
            <v>M-C-6014-1-102-012</v>
          </cell>
          <cell r="B17139" t="str">
            <v>1200x500 METROPOLIS.BAZ.CEL.KR.(8)</v>
          </cell>
        </row>
        <row r="17140">
          <cell r="A17140" t="str">
            <v>M-C-6014-1-102-011</v>
          </cell>
          <cell r="B17140" t="str">
            <v>800X500 METROPOLIS.BAZ.CEL.KR.(6)</v>
          </cell>
        </row>
        <row r="17141">
          <cell r="A17141" t="str">
            <v>M-C-6014-1-102-010</v>
          </cell>
          <cell r="B17141" t="str">
            <v>1200x500 METROPOLIS.(UVS).CEL.KR.(8)</v>
          </cell>
        </row>
        <row r="17142">
          <cell r="A17142" t="str">
            <v>M-C-6014-1-102-009</v>
          </cell>
          <cell r="B17142" t="str">
            <v>1200x500 METROPOLIS(HM-E)CEL.KR.(8)</v>
          </cell>
        </row>
        <row r="17143">
          <cell r="A17143" t="str">
            <v>M-C-6014-1-102-008</v>
          </cell>
          <cell r="B17143" t="str">
            <v>800X500 METROPOLIS(HM-E)CEL.KR.(6)</v>
          </cell>
        </row>
        <row r="17144">
          <cell r="A17144" t="str">
            <v>M-C-6014-1-102-004</v>
          </cell>
          <cell r="B17144" t="str">
            <v>1200x500 METROPOLISCEL(HM-E).KR.(8)</v>
          </cell>
        </row>
        <row r="17145">
          <cell r="A17145" t="str">
            <v>M-C-6014-1-102-003</v>
          </cell>
          <cell r="B17145" t="str">
            <v>800X500 METROPOLISCEL(HM-TR).KR.(6)</v>
          </cell>
        </row>
        <row r="17146">
          <cell r="A17146" t="str">
            <v>M-C-6014-1-099-002</v>
          </cell>
          <cell r="B17146" t="str">
            <v>1200X500 METROPOLIS.CEL.BAZ.MAT.SYH.RAL9005(8)</v>
          </cell>
        </row>
        <row r="17147">
          <cell r="A17147" t="str">
            <v>M-C-6014-1-099-001</v>
          </cell>
          <cell r="B17147" t="str">
            <v>1200X500 METROPOLIS.CEL.(LGC)MAT.SYH.RAL9005(8)</v>
          </cell>
        </row>
        <row r="17148">
          <cell r="A17148" t="str">
            <v>M-C-6014-1-097-008</v>
          </cell>
          <cell r="B17148" t="str">
            <v>1200X500 METROPOLIS.CEL.(LGC)BYZ.RAL9016(8)</v>
          </cell>
        </row>
        <row r="17149">
          <cell r="A17149" t="str">
            <v>M-C-6014-1-097-007</v>
          </cell>
          <cell r="B17149" t="str">
            <v>1200X500 METROPOLIS.CEL.(HM-E)BYZ.RAL9016(8)</v>
          </cell>
        </row>
        <row r="17150">
          <cell r="A17150" t="str">
            <v>M-C-6014-1-097-006</v>
          </cell>
          <cell r="B17150" t="str">
            <v>800X500 METROPOLIS.CEL.(HM-E)BYZ.RAL9016(6)</v>
          </cell>
        </row>
        <row r="17151">
          <cell r="A17151" t="str">
            <v>M-C-6014-1-097-005</v>
          </cell>
          <cell r="B17151" t="str">
            <v>1200X500 METROPOLIS.CEL.(HM-TR)BYZ.RAL9016(8)</v>
          </cell>
        </row>
        <row r="17152">
          <cell r="A17152" t="str">
            <v>M-C-6014-1-097-004</v>
          </cell>
          <cell r="B17152" t="str">
            <v>800X500 METROPOLIS.CEL.(HM-TR)BYZ.RAL9016(6)</v>
          </cell>
        </row>
        <row r="17153">
          <cell r="A17153" t="str">
            <v>M-C-6014-1-097-002</v>
          </cell>
          <cell r="B17153" t="str">
            <v>800X500 METROPOLIS.BAZ.CEL.BYZ.RAL9016(6)</v>
          </cell>
        </row>
        <row r="17154">
          <cell r="A17154" t="str">
            <v>M-C-6014-1-097-001</v>
          </cell>
          <cell r="B17154" t="str">
            <v>1200X500 METROPOLISCEL.BAZ.BYZ.RAL9016(8)</v>
          </cell>
        </row>
        <row r="17155">
          <cell r="A17155" t="str">
            <v>M-C-6012-1-102-014</v>
          </cell>
          <cell r="B17155" t="str">
            <v>1530X600 METRO(SPH)CEL.KR.(20)</v>
          </cell>
        </row>
        <row r="17156">
          <cell r="A17156" t="str">
            <v>M-C-6012-1-102-013</v>
          </cell>
          <cell r="B17156" t="str">
            <v>1200X500 METRO(SPH)CEL.KR.(16)</v>
          </cell>
        </row>
        <row r="17157">
          <cell r="A17157" t="str">
            <v>M-C-6012-1-102-012</v>
          </cell>
          <cell r="B17157" t="str">
            <v>450X1000 METRO(SPH)CEL.KR.(7)</v>
          </cell>
        </row>
        <row r="17158">
          <cell r="A17158" t="str">
            <v>M-C-6012-1-102-011</v>
          </cell>
          <cell r="B17158" t="str">
            <v>890X450 METRO(SPH)CEL.KR.(12)</v>
          </cell>
        </row>
        <row r="17159">
          <cell r="A17159" t="str">
            <v>M-C-6012-1-102-010</v>
          </cell>
          <cell r="B17159" t="str">
            <v>890X450 METRO.BAZ.CEL.KR.(12)</v>
          </cell>
        </row>
        <row r="17160">
          <cell r="A17160" t="str">
            <v>M-C-6012-1-102-007</v>
          </cell>
          <cell r="B17160" t="str">
            <v>450X1000 METRO.BAZ.CEL.KR.(7)</v>
          </cell>
        </row>
        <row r="17161">
          <cell r="A17161" t="str">
            <v>M-C-6012-1-102-004</v>
          </cell>
          <cell r="B17161" t="str">
            <v>1530X600 METRO.BAZ.CEL.KR.(20)</v>
          </cell>
        </row>
        <row r="17162">
          <cell r="A17162" t="str">
            <v>M-C-6012-1-102-001</v>
          </cell>
          <cell r="B17162" t="str">
            <v>1200X500 METRO.BAZ.CEL.KR.(16)</v>
          </cell>
        </row>
        <row r="17163">
          <cell r="A17163" t="str">
            <v>M-C-6011-1-102-005</v>
          </cell>
          <cell r="B17163" t="str">
            <v>1480X600 VENZOØ19DUZ.CEL.KR.(30)</v>
          </cell>
        </row>
        <row r="17164">
          <cell r="A17164" t="str">
            <v>M-C-6010-1-097-002</v>
          </cell>
          <cell r="B17164" t="str">
            <v>814X637 ELEKTRACEL.BYZ.RAL9016(38)</v>
          </cell>
        </row>
        <row r="17165">
          <cell r="A17165" t="str">
            <v>M-C-6007-1-099-001</v>
          </cell>
          <cell r="B17165" t="str">
            <v>1500X400 ATLANTIS.CEL.MAT.SYH.RAL9005(24)</v>
          </cell>
        </row>
        <row r="17166">
          <cell r="A17166" t="str">
            <v>M-C-6005-2-102-015</v>
          </cell>
          <cell r="B17166" t="str">
            <v>1200X500 LARA AD(HM-TR).CEL.KR(11)RD230V300W50HzCLI.32.ON/OF.FIS.AY.YZY.+GRI.KBL(R)</v>
          </cell>
        </row>
        <row r="17167">
          <cell r="A17167" t="str">
            <v>M-C-6005-2-102-014</v>
          </cell>
          <cell r="B17167" t="str">
            <v>1200X500 LARA AD.CEL.KR.(11)RD230V400W50HzCLI.32.ON/OF.FIS.AY.YZY.+GRI.KBL(R)</v>
          </cell>
        </row>
        <row r="17168">
          <cell r="A17168" t="str">
            <v>M-C-6005-2-102-013</v>
          </cell>
          <cell r="B17168" t="str">
            <v>800X500 LARA AD.CEL.KR(8)RD230V300W50HzCLI.32.ON/OF.FIS.AY.YZY.+GRI.KBL(R)</v>
          </cell>
        </row>
        <row r="17169">
          <cell r="A17169" t="str">
            <v>M-C-6005-2-102-012</v>
          </cell>
          <cell r="B17169" t="str">
            <v>800X500 LARA AD(HM-TR).CEL.KR(8)RD230V300W50HzCLI.32.ON/OF.FIS.AY.YZY.+GRI.KBL(L)</v>
          </cell>
        </row>
        <row r="17170">
          <cell r="A17170" t="str">
            <v>M-C-6005-2-102-011</v>
          </cell>
          <cell r="B17170" t="str">
            <v>1200X500 LARA AD(HM-TR).CEL.KR.(11)RD230V300W50HzCLI.32.KBL.GIZ.ON/OF.AY.YZY.+RZT(R)</v>
          </cell>
        </row>
        <row r="17171">
          <cell r="A17171" t="str">
            <v>M-C-6005-2-102-010</v>
          </cell>
          <cell r="B17171" t="str">
            <v>1200X500 LARA AD(HM-TR).CEL.KR.(11)RD230V500W50HzCLI.32.ON/OF.FIS.AY.YZY.+GRI.KBL</v>
          </cell>
        </row>
        <row r="17172">
          <cell r="A17172" t="str">
            <v>M-C-6005-2-102-009</v>
          </cell>
          <cell r="B17172" t="str">
            <v>1200X500 LARA AD(HM-TR).CEL.KR(11)HQ230V400W50HzCLI.KARE.AYR.ON/OF.KBL.GIZ.KR.HEC.1.1.SOL</v>
          </cell>
        </row>
        <row r="17173">
          <cell r="A17173" t="str">
            <v>M-C-6005-2-102-008</v>
          </cell>
          <cell r="B17173" t="str">
            <v>1200X500 LARA AD(HM-TR).CEL.KR(11)HQ230V400W50HzCLI.KARE.AYR.ON/OF.KBL.GIZ.KR.HEC.1.1.SAG</v>
          </cell>
        </row>
        <row r="17174">
          <cell r="A17174" t="str">
            <v>M-C-6005-2-102-007</v>
          </cell>
          <cell r="B17174" t="str">
            <v>800X500 LARA AD(HM-TR).CEL.KR(8)RD230V250W50HzCLI.32.ON/OF.FIS.AY.YZY.+GRI.KBL</v>
          </cell>
        </row>
        <row r="17175">
          <cell r="A17175" t="str">
            <v>M-C-6005-2-102-004</v>
          </cell>
          <cell r="B17175" t="str">
            <v>1200X500 LARA AD(RC-H).CEL.KR(11)HQ230V500W50HzCLI.AYR.ON/OF.DUZ.FIS.KR.GRI.KBL.HEC.1.1_v8.0</v>
          </cell>
        </row>
        <row r="17176">
          <cell r="A17176" t="str">
            <v>M-C-6005-2-102-003</v>
          </cell>
          <cell r="B17176" t="str">
            <v>800X500 LARA AD(RC-H).CEL.KR(8)HQ230V300W50HzCLI.AYR.ON/OF.FIS.KR.GRI.KBL.HEC.1.1_v8.0</v>
          </cell>
        </row>
        <row r="17177">
          <cell r="A17177" t="str">
            <v>M-C-6005-2-101-002</v>
          </cell>
          <cell r="B17177" t="str">
            <v>800X500 LARA AD(HM-TR).CEL.ANTR.RAL7016(8)RD230V400W50HzCLI.32.ON/OF.FIS.AY.YZY.+GRI.KBL(R)</v>
          </cell>
        </row>
        <row r="17178">
          <cell r="A17178" t="str">
            <v>M-C-6005-2-099-001</v>
          </cell>
          <cell r="B17178" t="str">
            <v>1200X500 LARA(RC-H).CEL.MAT.SYH.RAL9005(11)HQ230V300W50HzCLI.AYR.ON/OF.KBL.GIZ.BLCKMATT.HEC.1.1_v8.0</v>
          </cell>
        </row>
        <row r="17179">
          <cell r="A17179" t="str">
            <v>M-C-6005-2-097-008</v>
          </cell>
          <cell r="B17179" t="str">
            <v>1200X500 LARA AD(HM-TR).CEL.BYZ.RAL9016(11)RD230V500W50HzCLI.32.KBL.GIZ.ON/OF.FRC.YZY.+RZT(R)</v>
          </cell>
        </row>
        <row r="17180">
          <cell r="A17180" t="str">
            <v>M-C-6005-2-097-007</v>
          </cell>
          <cell r="B17180" t="str">
            <v>1200X500 LARA AD(HM-TR).CEL.BYZ.RAL9016(11)RD230V500W50HzCLI.32.KBL.GIZ.ON/OF.FRC.YZY.+RZT(L)</v>
          </cell>
        </row>
        <row r="17181">
          <cell r="A17181" t="str">
            <v>M-C-6005-2-097-006</v>
          </cell>
          <cell r="B17181" t="str">
            <v>800X500 LARA AD(HM-TR).CEL.BYZ.RAL9016(8)RD230V400W50HzCLI.32.ON/OF.FIS.AY.YZY.+GRI.KBL</v>
          </cell>
        </row>
        <row r="17182">
          <cell r="A17182" t="str">
            <v>M-C-6005-2-097-004</v>
          </cell>
          <cell r="B17182" t="str">
            <v>1200X500 LARA AD(RC-H).CEL.BYZ.RAL9016(11)HQ230V500W50HzCLI.ON/OF.FIS.BYZ.YZY.BYZ.KBL.HEC.1.1_v8.0</v>
          </cell>
        </row>
        <row r="17183">
          <cell r="A17183" t="str">
            <v>M-C-6005-2-097-003</v>
          </cell>
          <cell r="B17183" t="str">
            <v>800X500 LARA AD(RC-H).CEL.BYZ.RAL9016(8)HQ230V300W50HzCLI.AYR.ON/OF.FIS.BYZ+BYZ.KBL.HEC.1.1_v8.0</v>
          </cell>
        </row>
        <row r="17184">
          <cell r="A17184" t="str">
            <v>M-C-6005-1-102-010</v>
          </cell>
          <cell r="B17184" t="str">
            <v>1200X500 LARA AD.BAZ.CEL KROM(11)</v>
          </cell>
        </row>
        <row r="17185">
          <cell r="A17185" t="str">
            <v>M-C-6005-1-102-009</v>
          </cell>
          <cell r="B17185" t="str">
            <v>800X500 LARA AD.BAZ.CEL KROM(8)</v>
          </cell>
        </row>
        <row r="17186">
          <cell r="A17186" t="str">
            <v>M-C-6005-1-102-008</v>
          </cell>
          <cell r="B17186" t="str">
            <v>1200X500 LARA AD.(UVS).CEL.KR(11)</v>
          </cell>
        </row>
        <row r="17187">
          <cell r="A17187" t="str">
            <v>M-C-6005-1-102-007</v>
          </cell>
          <cell r="B17187" t="str">
            <v>1200X500 LARA AD.(HM-E).CEL.KR(11)</v>
          </cell>
        </row>
        <row r="17188">
          <cell r="A17188" t="str">
            <v>M-C-6005-1-102-006</v>
          </cell>
          <cell r="B17188" t="str">
            <v>1200X500 LARA AD(RC-H).CEL.KR(11)HDRNK</v>
          </cell>
        </row>
        <row r="17189">
          <cell r="A17189" t="str">
            <v>M-C-6005-1-102-005</v>
          </cell>
          <cell r="B17189" t="str">
            <v>800X500 LARA AD(RC-H).CEL.KR(8)HDRNK</v>
          </cell>
        </row>
        <row r="17190">
          <cell r="A17190" t="str">
            <v>M-C-6005-1-102-004</v>
          </cell>
          <cell r="B17190" t="str">
            <v>1200X500 LARA AD(HM-TR).ÇELIK KROM(11)</v>
          </cell>
        </row>
        <row r="17191">
          <cell r="A17191" t="str">
            <v>M-C-6005-1-102-003</v>
          </cell>
          <cell r="B17191" t="str">
            <v>800X500 LARA AD(HM-TR).ÇELIK KROM(8)</v>
          </cell>
        </row>
        <row r="17192">
          <cell r="A17192" t="str">
            <v>M-C-6005-1-102-002</v>
          </cell>
          <cell r="B17192" t="str">
            <v>1200X500 LARA AD(RC-H).CEL.KR(11)</v>
          </cell>
        </row>
        <row r="17193">
          <cell r="A17193" t="str">
            <v>M-C-6005-1-102-001</v>
          </cell>
          <cell r="B17193" t="str">
            <v>800X500 LARA AD(RC-H).CEL.KR(8)</v>
          </cell>
        </row>
        <row r="17194">
          <cell r="A17194" t="str">
            <v>M-C-6005-1-101-005</v>
          </cell>
          <cell r="B17194" t="str">
            <v>800X500 LARA AD(HM-E).CEL.ANTR.RAL7016(8)</v>
          </cell>
        </row>
        <row r="17195">
          <cell r="A17195" t="str">
            <v>M-C-6005-1-101-004</v>
          </cell>
          <cell r="B17195" t="str">
            <v>800X500 LARA AD.BAZ.CEL.ANTR.RAL7016(8)</v>
          </cell>
        </row>
        <row r="17196">
          <cell r="A17196" t="str">
            <v>M-C-6005-1-101-003</v>
          </cell>
          <cell r="B17196" t="str">
            <v>1200X500 LARA AD.BAZ.CEL.ANTR.RAL7016(11)</v>
          </cell>
        </row>
        <row r="17197">
          <cell r="A17197" t="str">
            <v>M-C-6005-1-101-002</v>
          </cell>
          <cell r="B17197" t="str">
            <v>800X500 LARA AD(HM-TR).CEL.ANTR.RAL7016(8)</v>
          </cell>
        </row>
        <row r="17198">
          <cell r="A17198" t="str">
            <v>M-C-6005-1-101-001</v>
          </cell>
          <cell r="B17198" t="str">
            <v>1200X500 LARA AD(HM-TR).CEL.ANTR.RAL7016(11)</v>
          </cell>
        </row>
        <row r="17199">
          <cell r="A17199" t="str">
            <v>M-C-6005-1-099-004</v>
          </cell>
          <cell r="B17199" t="str">
            <v>1200X500 LARA AD.(LGC).CEL.MAT.SYH.RAL9005(11)</v>
          </cell>
        </row>
        <row r="17200">
          <cell r="A17200" t="str">
            <v>M-C-6005-1-099-003</v>
          </cell>
          <cell r="B17200" t="str">
            <v>1200X500 LARA(RC-H).CEL.MAT.SYH.RAL9005(11)</v>
          </cell>
        </row>
        <row r="17201">
          <cell r="A17201" t="str">
            <v>M-C-6005-1-099-002</v>
          </cell>
          <cell r="B17201" t="str">
            <v>1200X500 LARA AD.(UVS).CEL.MAT.SYH.RAL9005(11)</v>
          </cell>
        </row>
        <row r="17202">
          <cell r="A17202" t="str">
            <v>M-C-6005-1-099-001</v>
          </cell>
          <cell r="B17202" t="str">
            <v>1200X500 LARA AD.BAZ.CEL.MAT.SYH.RAL9005(11)</v>
          </cell>
        </row>
        <row r="17203">
          <cell r="A17203" t="str">
            <v>M-C-6005-1-097-009</v>
          </cell>
          <cell r="B17203" t="str">
            <v>1200X500 LARA AD.BAZ.CEL BEYAZ RAL 9016(11)</v>
          </cell>
        </row>
        <row r="17204">
          <cell r="A17204" t="str">
            <v>M-C-6005-1-097-008</v>
          </cell>
          <cell r="B17204" t="str">
            <v>800x500 LARA AD.BAZ.CEL BEYAZ RAL9016 (8)</v>
          </cell>
        </row>
        <row r="17205">
          <cell r="A17205" t="str">
            <v>M-C-6005-1-097-007</v>
          </cell>
          <cell r="B17205" t="str">
            <v>1200X500 LARA AD.(HM-E).CEL.BYZ.RAL9016(11)</v>
          </cell>
        </row>
        <row r="17206">
          <cell r="A17206" t="str">
            <v>M-C-6005-1-097-006</v>
          </cell>
          <cell r="B17206" t="str">
            <v>1200X500 LARA AD.(RC-H).CEL.BYZ.RAL9016(11)HDRNK</v>
          </cell>
        </row>
        <row r="17207">
          <cell r="A17207" t="str">
            <v>M-C-6005-1-097-005</v>
          </cell>
          <cell r="B17207" t="str">
            <v>800X500 LARA AD.(RC-H).CEL.BYZ.RAL9016(8)HDRNK</v>
          </cell>
        </row>
        <row r="17208">
          <cell r="A17208" t="str">
            <v>M-C-6005-1-097-004</v>
          </cell>
          <cell r="B17208" t="str">
            <v>1200X500 LARA AD(HM-TR).ÇELIK BEYAZ RAL 9016(11)</v>
          </cell>
        </row>
        <row r="17209">
          <cell r="A17209" t="str">
            <v>M-C-6005-1-097-003</v>
          </cell>
          <cell r="B17209" t="str">
            <v>800x500 LARA AD(HM-TR).ÇELIK BEYAZ RAL9016 (8)</v>
          </cell>
        </row>
        <row r="17210">
          <cell r="A17210" t="str">
            <v>M-C-6005-1-097-002</v>
          </cell>
          <cell r="B17210" t="str">
            <v>1200X500 LARA AD(RC-H).CEL.BYZ.RAL9016(11)</v>
          </cell>
        </row>
        <row r="17211">
          <cell r="A17211" t="str">
            <v>M-C-6005-1-097-001</v>
          </cell>
          <cell r="B17211" t="str">
            <v>800X500 LARA AD(RC-H).CEL.BYZ.RAL9016(8)</v>
          </cell>
        </row>
        <row r="17212">
          <cell r="A17212" t="str">
            <v>M-C-6004-2-102-009</v>
          </cell>
          <cell r="B17212" t="str">
            <v>800X500 LARA(TGG).CEL.KR.60.MM.BRK.(8)RD230V200W60HzCLII.32.ON/OF.FIS.AY.YZY</v>
          </cell>
        </row>
        <row r="17213">
          <cell r="A17213" t="str">
            <v>M-C-6004-2-102-008</v>
          </cell>
          <cell r="B17213" t="str">
            <v>800X500 LARACEL(HM-TR).KR.(8)RD230V200W50HzCLI.32.KBL.GIZ.ON/OF.AY.YZY.+RZT</v>
          </cell>
        </row>
        <row r="17214">
          <cell r="A17214" t="str">
            <v>M-C-6004-2-102-007</v>
          </cell>
          <cell r="B17214" t="str">
            <v>800X500 LARA(TGG).CEL.KR.60.MM.BRK.(8)RD120V200W60HzCLII.32.ON/OF.FIS.AY.YZY.(R)</v>
          </cell>
        </row>
        <row r="17215">
          <cell r="A17215" t="str">
            <v>M-C-6004-2-102-004</v>
          </cell>
          <cell r="B17215" t="str">
            <v>950X500 LARACEL(HM-E).KR.(9)RD120V200W60HzCLII32ON/OFFIS.AY.YZY.</v>
          </cell>
        </row>
        <row r="17216">
          <cell r="A17216" t="str">
            <v>M-C-6004-2-102-003</v>
          </cell>
          <cell r="B17216" t="str">
            <v>800X500 LARACEL(HM-E).KR(8)RD120V200W60HzCLII.32.ON/OF.FIS.AY.YZY</v>
          </cell>
        </row>
        <row r="17217">
          <cell r="A17217" t="str">
            <v>M-C-6004-2-102-002</v>
          </cell>
          <cell r="B17217" t="str">
            <v>1200X500 LARA(HM-TR).CEL.KR(11)MIDAS.HQ230V400W50HzCLI.KARE.AYR.ON/OF.KBL.GIZ.KR.HEC.1.1.SAG</v>
          </cell>
        </row>
        <row r="17218">
          <cell r="A17218" t="str">
            <v>M-C-6004-2-101-003</v>
          </cell>
          <cell r="B17218" t="str">
            <v>800X500 LARA(TGG).CEL.ANT.RAL7016.60.MM.BRK(8)RD120V200W60HzCLII.32.ON/OF.FIS.ANTR.RAL7016(R)</v>
          </cell>
        </row>
        <row r="17219">
          <cell r="A17219" t="str">
            <v>M-C-6004-2-101-002</v>
          </cell>
          <cell r="B17219" t="str">
            <v>800X500 LARACEL(HM-E).ANTR.RAL7016(8)RD120V200W60HzCLII.32.ON/OF.FIS.ANTR.RAL7016</v>
          </cell>
        </row>
        <row r="17220">
          <cell r="A17220" t="str">
            <v>M-C-6004-2-101-001</v>
          </cell>
          <cell r="B17220" t="str">
            <v>950X500 LARACEL(HM-E).ANTR.RAL7016(9)RD120V200W60HzCLII32ON/OFFIS.ANTR.RAL7016</v>
          </cell>
        </row>
        <row r="17221">
          <cell r="A17221" t="str">
            <v>M-C-6004-2-097-001</v>
          </cell>
          <cell r="B17221" t="str">
            <v>1200X500 LARACEL(HM-TR).BYZ.RAL9016(11)RD230V500W50HzCLI.32.KBL.GIZ.ON/OF.BYZ.RAL9016+RZT</v>
          </cell>
        </row>
        <row r="17222">
          <cell r="A17222" t="str">
            <v>M-C-6004-1-185-001</v>
          </cell>
          <cell r="B17222" t="str">
            <v>1200X500 LARACEL(RC-H).PVD.DARK.BLACK.CBR.2020(11)</v>
          </cell>
        </row>
        <row r="17223">
          <cell r="A17223" t="str">
            <v>M-C-6004-1-183-001</v>
          </cell>
          <cell r="B17223" t="str">
            <v>1200X500 LARACEL(RC-H).PVD.GRAY.BLACK.CBR.2011(11)</v>
          </cell>
        </row>
        <row r="17224">
          <cell r="A17224" t="str">
            <v>M-C-6004-1-102-010</v>
          </cell>
          <cell r="B17224" t="str">
            <v>1200X500 LARA(HM-TR).CEL.KR(11)</v>
          </cell>
        </row>
        <row r="17225">
          <cell r="A17225" t="str">
            <v>M-C-6004-1-102-009</v>
          </cell>
          <cell r="B17225" t="str">
            <v>800X500 LARA(HM-E).CEL.KR(8)</v>
          </cell>
        </row>
        <row r="17226">
          <cell r="A17226" t="str">
            <v>M-C-6004-1-102-008</v>
          </cell>
          <cell r="B17226" t="str">
            <v>1300X500 LARA.BAZ.CEL.KR.(12)</v>
          </cell>
        </row>
        <row r="17227">
          <cell r="A17227" t="str">
            <v>M-C-6004-1-102-007</v>
          </cell>
          <cell r="B17227" t="str">
            <v>800X500 LARA.BAZ.CEL.KR.(8)60.MM.BRK</v>
          </cell>
        </row>
        <row r="17228">
          <cell r="A17228" t="str">
            <v>M-C-6004-1-102-006</v>
          </cell>
          <cell r="B17228" t="str">
            <v>1300X500 LARACEL(HM-TR).KR.(12)</v>
          </cell>
        </row>
        <row r="17229">
          <cell r="A17229" t="str">
            <v>M-C-6004-1-102-005</v>
          </cell>
          <cell r="B17229" t="str">
            <v>950X538 LARACEL.KR.(9)</v>
          </cell>
        </row>
        <row r="17230">
          <cell r="A17230" t="str">
            <v>M-C-6004-1-102-004</v>
          </cell>
          <cell r="B17230" t="str">
            <v>950X500 LARA.BAZ.CEL.KR.(9)</v>
          </cell>
        </row>
        <row r="17231">
          <cell r="A17231" t="str">
            <v>M-C-6004-1-102-003</v>
          </cell>
          <cell r="B17231" t="str">
            <v>800X500 LARA.BAZ.CEL.KR(8)</v>
          </cell>
        </row>
        <row r="17232">
          <cell r="A17232" t="str">
            <v>M-C-6004-1-102-001</v>
          </cell>
          <cell r="B17232" t="str">
            <v>1200X500 LARA.BAZ.CEL.KR(11)</v>
          </cell>
        </row>
        <row r="17233">
          <cell r="A17233" t="str">
            <v>M-C-6004-1-101-011</v>
          </cell>
          <cell r="B17233" t="str">
            <v>1200X500 LARA.BAZ.CEL.ANTR.RAL7016(11)</v>
          </cell>
        </row>
        <row r="17234">
          <cell r="A17234" t="str">
            <v>M-C-6004-1-101-010</v>
          </cell>
          <cell r="B17234" t="str">
            <v>1200X500 LARA(HM-TR).CEL.ANT.RAL7016(11)</v>
          </cell>
        </row>
        <row r="17235">
          <cell r="A17235" t="str">
            <v>M-C-6004-1-101-009</v>
          </cell>
          <cell r="B17235" t="str">
            <v>800X500 LARA(HM-TR).CEL.ANT.RAL7016(8)</v>
          </cell>
        </row>
        <row r="17236">
          <cell r="A17236" t="str">
            <v>M-C-6004-1-101-008</v>
          </cell>
          <cell r="B17236" t="str">
            <v>800X500 LARA(HM-TR).CEL.ANT.RAL7016(8)60.MM.BRK</v>
          </cell>
        </row>
        <row r="17237">
          <cell r="A17237" t="str">
            <v>M-C-6004-1-101-007</v>
          </cell>
          <cell r="B17237" t="str">
            <v>800X500 LARA.BAZ.CEL.ANT.RAL7016.(8)60.MM.BRK</v>
          </cell>
        </row>
        <row r="17238">
          <cell r="A17238" t="str">
            <v>M-C-6004-1-101-006</v>
          </cell>
          <cell r="B17238" t="str">
            <v>800X500 LARA.BAZ.CEL.ANTR.RAL7016(8)</v>
          </cell>
        </row>
        <row r="17239">
          <cell r="A17239" t="str">
            <v>M-C-6004-1-101-002</v>
          </cell>
          <cell r="B17239" t="str">
            <v>950X500 LARA.BAZ.CEL.ANTR.RAL7016(9)</v>
          </cell>
        </row>
        <row r="17240">
          <cell r="A17240" t="str">
            <v>M-C-6004-1-097-005</v>
          </cell>
          <cell r="B17240" t="str">
            <v>800X500 LARA(HM-E).CEL.BYZ.RAL9016(8)</v>
          </cell>
        </row>
        <row r="17241">
          <cell r="A17241" t="str">
            <v>M-C-6004-1-097-004</v>
          </cell>
          <cell r="B17241" t="str">
            <v>1200X500 LARA.BAZ.CEL.BYZ.RAL9016(11)</v>
          </cell>
        </row>
        <row r="17242">
          <cell r="A17242" t="str">
            <v>M-C-6004-1-097-001</v>
          </cell>
          <cell r="B17242" t="str">
            <v>800X500 LARA.BAZ.CEL.BYZ.RAL9016(8)</v>
          </cell>
        </row>
        <row r="17243">
          <cell r="A17243" t="str">
            <v>M-C-6003-1-102-007</v>
          </cell>
          <cell r="B17243" t="str">
            <v>800X500 ALYAØ19BUK.CEL.KR.(15)</v>
          </cell>
        </row>
        <row r="17244">
          <cell r="A17244" t="str">
            <v>M-C-6002-2-102-003</v>
          </cell>
          <cell r="B17244" t="str">
            <v>800X500 ALYAØ19DUZ(HM-TR).CEL.KR.(15)RD230V200W50HzCLI.32.KBL.GIZ.ON/OF.AY.YZY.+RZT</v>
          </cell>
        </row>
        <row r="17245">
          <cell r="A17245" t="str">
            <v>M-C-6002-2-097-001</v>
          </cell>
          <cell r="B17245" t="str">
            <v>1118X600 ALYAØ19DUZ(HM-TR).CEL.BYZ.RAL9016(21)RD230V500W50HzCLI.32.ON/OF.FIS.AY.YZY.GRI.KBL</v>
          </cell>
        </row>
        <row r="17246">
          <cell r="A17246" t="str">
            <v>M-C-6002-1-102-011</v>
          </cell>
          <cell r="B17246" t="str">
            <v>1118X500 ALYAØ19DUZ.CEL.KR.(21)</v>
          </cell>
        </row>
        <row r="17247">
          <cell r="A17247" t="str">
            <v>M-C-6002-1-102-007</v>
          </cell>
          <cell r="B17247" t="str">
            <v>800X500 ALYAØ19DUZ.BAZ.CEL.KR.(15)</v>
          </cell>
        </row>
        <row r="17248">
          <cell r="A17248" t="str">
            <v>M-C-6002-1-102-003</v>
          </cell>
          <cell r="B17248" t="str">
            <v>688X500 ALYAØ19DUZ.CEL.KR.(14)</v>
          </cell>
        </row>
        <row r="17249">
          <cell r="A17249" t="str">
            <v>M-C-6002-1-097-012</v>
          </cell>
          <cell r="B17249" t="str">
            <v>1118X600 ALYAØ19DUZ.BAZ.CEL.BYZ.RAL9016(21)</v>
          </cell>
        </row>
        <row r="17250">
          <cell r="A17250" t="str">
            <v>M-C-6002-1-097-007</v>
          </cell>
          <cell r="B17250" t="str">
            <v>800X500 ALYAØ19DUZ.CEL.BYZ.RAL9016(15)</v>
          </cell>
        </row>
        <row r="17251">
          <cell r="A17251" t="str">
            <v>M-C-6001-2-102-014</v>
          </cell>
          <cell r="B17251" t="str">
            <v>1118X600 ALYAØ22BUK.CEL.KR(21)RD230V300W50HzCLI.32.ON/OF.FIS.AY.YZY.GRI.KBL.(R)</v>
          </cell>
        </row>
        <row r="17252">
          <cell r="A17252" t="str">
            <v>M-C-6001-2-102-013</v>
          </cell>
          <cell r="B17252" t="str">
            <v>1118X500 ALYAØ22BUK(HM-TR).CEL.KR(21)RD230V300W50HzCLI.32.ON/OF.FIS.AY.YZY.GRI.KBL.(R)</v>
          </cell>
        </row>
        <row r="17253">
          <cell r="A17253" t="str">
            <v>M-C-6001-2-102-012</v>
          </cell>
          <cell r="B17253" t="str">
            <v>688X500 ALYAØ22BUK(HM-E).CEL.KR(14)RD230V200W50HzCLI.32.ON/OF.FIS.AY.YZY.+GRI.KBL.(R)</v>
          </cell>
        </row>
        <row r="17254">
          <cell r="A17254" t="str">
            <v>M-C-6001-2-102-011</v>
          </cell>
          <cell r="B17254" t="str">
            <v>1600X600 ALYAØ22BUK(HM-E)CEL.KR(29)HQ230V500W50HzCLI.KARE.AYR.ON/OF.G.TIP.FIS.KR.+BYZ.KBL.HEC1.1(R)</v>
          </cell>
        </row>
        <row r="17255">
          <cell r="A17255" t="str">
            <v>M-C-6001-2-102-010</v>
          </cell>
          <cell r="B17255" t="str">
            <v>688X500 ALYAØ22BUK(HM-E).CEL.KR(14)HQ230V200W50HzCLI.KARE.AYR.ON/OF.FIS.KR.+GRI.KBL.HEC.1.1(L)</v>
          </cell>
        </row>
        <row r="17256">
          <cell r="A17256" t="str">
            <v>M-C-6001-2-102-009</v>
          </cell>
          <cell r="B17256" t="str">
            <v>688X500 ALYAØ22BUK(HM-E).CEL.KR(14)HQ230V200W50HzCLI.KARE.AYR.ON/OF.FIS.KR.+GRI.KBL.HEC.1.1(R)</v>
          </cell>
        </row>
        <row r="17257">
          <cell r="A17257" t="str">
            <v>M-C-6001-2-102-008</v>
          </cell>
          <cell r="B17257" t="str">
            <v>688X500 ALYAØ22BUK(HM-E).CEL.KR(14)HQ230V300W50HzCLI.KARE.AYR.ON/OF.FIS.KR.+GRI.KBL.HEC.1.1(R)</v>
          </cell>
        </row>
        <row r="17258">
          <cell r="A17258" t="str">
            <v>M-C-6001-2-102-007</v>
          </cell>
          <cell r="B17258" t="str">
            <v>1118X500 ALYAØ22BUK(HM-TR).CEL.KR(21)MIDAS.HQ230V1000W50HzCLI.KARE.AYR.ON/OF.KBL.GIZ.BYZ.HEC.1.1</v>
          </cell>
        </row>
        <row r="17259">
          <cell r="A17259" t="str">
            <v>M-C-6001-2-102-006</v>
          </cell>
          <cell r="B17259" t="str">
            <v>800X500 ALYA(WAC)Ø22BUK.CEL.KR(15)HQ230V300W50HzCLI.KARE.AYR.ON/OF.FIS.KR.GRI.KBL.HEC.1.1</v>
          </cell>
        </row>
        <row r="17260">
          <cell r="A17260" t="str">
            <v>M-C-6001-2-102-004</v>
          </cell>
          <cell r="B17260" t="str">
            <v>688X500 ALYAØ22BUK(HM-E).CEL.KR(14)HQ230V300W50HzCLI.KARE.AYR.ON/OF.FIS.KR.+GRI.KBL.HEC.1.R</v>
          </cell>
        </row>
        <row r="17261">
          <cell r="A17261" t="str">
            <v>M-C-6001-2-102-003</v>
          </cell>
          <cell r="B17261" t="str">
            <v>800X500 ALYA(WAC)Ø22BUK.CEL.KR.(15)HQ230V300W50HzCLI.KARE.AYR.ON/OF.FIS.KR.+GRI.KBL</v>
          </cell>
        </row>
        <row r="17262">
          <cell r="A17262" t="str">
            <v>M-C-6001-2-097-003</v>
          </cell>
          <cell r="B17262" t="str">
            <v>688X500 ALYAØ22BUK(HM-E)CEL.BYZ.RAL9016(14)HQ230V300W50HzCLI.KARE.AYR.ON/OF.FIS.BYZ.+BYZ.KBL.HEC.1.R</v>
          </cell>
        </row>
        <row r="17263">
          <cell r="A17263" t="str">
            <v>M-C-6001-1-174-002</v>
          </cell>
          <cell r="B17263" t="str">
            <v>800X500 ALYAØ22BUK(HM-TR) .CEL.PVD.POLSHD.BRASS(15)</v>
          </cell>
        </row>
        <row r="17264">
          <cell r="A17264" t="str">
            <v>M-C-6001-1-102-152</v>
          </cell>
          <cell r="B17264" t="str">
            <v>1500X600 ALYAØ22BUK(HM-TR).CEL.KR.(26)</v>
          </cell>
        </row>
        <row r="17265">
          <cell r="A17265" t="str">
            <v>M-C-6001-1-102-151</v>
          </cell>
          <cell r="B17265" t="str">
            <v>1500X500 ALYAØ22BUK(HM-TR).CEL.KR.(26)</v>
          </cell>
        </row>
        <row r="17266">
          <cell r="A17266" t="str">
            <v>M-C-6001-1-102-150</v>
          </cell>
          <cell r="B17266" t="str">
            <v>1500X450 ALYAØ22BUK(HM-TR).CEL.KR.(26)</v>
          </cell>
        </row>
        <row r="17267">
          <cell r="A17267" t="str">
            <v>M-C-6001-1-102-149</v>
          </cell>
          <cell r="B17267" t="str">
            <v>1400X600 ALYAØ22BUK(HM-TR).CEL.KR.(24)</v>
          </cell>
        </row>
        <row r="17268">
          <cell r="A17268" t="str">
            <v>M-C-6001-1-102-148</v>
          </cell>
          <cell r="B17268" t="str">
            <v>1400X500 ALYAØ22BUK(HM-TR).CEL.KR.(24)</v>
          </cell>
        </row>
        <row r="17269">
          <cell r="A17269" t="str">
            <v>M-C-6001-1-102-147</v>
          </cell>
          <cell r="B17269" t="str">
            <v>1400X450 ALYAØ22BUK(HM-TR).CEL.KR.(24)</v>
          </cell>
        </row>
        <row r="17270">
          <cell r="A17270" t="str">
            <v>M-C-6001-1-102-146</v>
          </cell>
          <cell r="B17270" t="str">
            <v>1760X600 ALYAØ22BUK(HM-E).CEL.KR.(33)</v>
          </cell>
        </row>
        <row r="17271">
          <cell r="A17271" t="str">
            <v>M-C-6001-1-102-145</v>
          </cell>
          <cell r="B17271" t="str">
            <v>1760X500 ALYAØ22BUK(HM-E).CEL.KR.(33)</v>
          </cell>
        </row>
        <row r="17272">
          <cell r="A17272" t="str">
            <v>M-C-6001-1-102-144</v>
          </cell>
          <cell r="B17272" t="str">
            <v>1760X450 ALYAØ22BUK(HM-E).CEL.KR.(33)</v>
          </cell>
        </row>
        <row r="17273">
          <cell r="A17273" t="str">
            <v>M-C-6001-1-102-143</v>
          </cell>
          <cell r="B17273" t="str">
            <v>1600X600 ALYAØ22BUK(HM-E).CEL.KR.(29)</v>
          </cell>
        </row>
        <row r="17274">
          <cell r="A17274" t="str">
            <v>M-C-6001-1-102-142</v>
          </cell>
          <cell r="B17274" t="str">
            <v>1600X450 ALYAØ22BUK(HM-E).CEL.KR.(29)</v>
          </cell>
        </row>
        <row r="17275">
          <cell r="A17275" t="str">
            <v>M-C-6001-1-102-141</v>
          </cell>
          <cell r="B17275" t="str">
            <v>1200X450 ALYAØ22BUK(HM-E).CEL.KR.(22)</v>
          </cell>
        </row>
        <row r="17276">
          <cell r="A17276" t="str">
            <v>M-C-6001-1-102-140</v>
          </cell>
          <cell r="B17276" t="str">
            <v>1118X600 ALYAØ22BUK(HM-E).CEL.KR.(21)</v>
          </cell>
        </row>
        <row r="17277">
          <cell r="A17277" t="str">
            <v>M-C-6001-1-102-139</v>
          </cell>
          <cell r="B17277" t="str">
            <v>1118X450 ALYAØ22BUK(HM-E).CEL.KR.(21)</v>
          </cell>
        </row>
        <row r="17278">
          <cell r="A17278" t="str">
            <v>M-C-6001-1-102-138</v>
          </cell>
          <cell r="B17278" t="str">
            <v>800X450 ALYAØ22BUK(HM-E).CEL.KR.(15)</v>
          </cell>
        </row>
        <row r="17279">
          <cell r="A17279" t="str">
            <v>M-C-6001-1-102-137</v>
          </cell>
          <cell r="B17279" t="str">
            <v>800X400 ALYAØ22BUK(HM-E).CEL.KR.(15)</v>
          </cell>
        </row>
        <row r="17280">
          <cell r="A17280" t="str">
            <v>M-C-6001-1-102-136</v>
          </cell>
          <cell r="B17280" t="str">
            <v>688X600 ALYAØ22BUK(HM-E).CEL.KR.(14)</v>
          </cell>
        </row>
        <row r="17281">
          <cell r="A17281" t="str">
            <v>M-C-6001-1-102-135</v>
          </cell>
          <cell r="B17281" t="str">
            <v>688X400 ALYAØ22BUK(HM-E).CEL.KR.(14)</v>
          </cell>
        </row>
        <row r="17282">
          <cell r="A17282" t="str">
            <v>M-C-6001-1-102-134</v>
          </cell>
          <cell r="B17282" t="str">
            <v>1760X600 ALYAØ22BUK(HM-TR).CEL.KR.(33)</v>
          </cell>
        </row>
        <row r="17283">
          <cell r="A17283" t="str">
            <v>M-C-6001-1-102-133</v>
          </cell>
          <cell r="B17283" t="str">
            <v>1760X500 ALYAØ22BUK(HM-TR).CEL.KR.(33)</v>
          </cell>
        </row>
        <row r="17284">
          <cell r="A17284" t="str">
            <v>M-C-6001-1-102-132</v>
          </cell>
          <cell r="B17284" t="str">
            <v>1760X450 ALYAØ22BUK(HM-TR).CEL.KR.(33)</v>
          </cell>
        </row>
        <row r="17285">
          <cell r="A17285" t="str">
            <v>M-C-6001-1-102-131</v>
          </cell>
          <cell r="B17285" t="str">
            <v>1600X600 ALYAØ22BUK(HM-TR).CEL.KR.(29)</v>
          </cell>
        </row>
        <row r="17286">
          <cell r="A17286" t="str">
            <v>M-C-6001-1-102-130</v>
          </cell>
          <cell r="B17286" t="str">
            <v>1600X500 ALYAØ22BUK(HM-TR).CEL.KR.(29)</v>
          </cell>
        </row>
        <row r="17287">
          <cell r="A17287" t="str">
            <v>M-C-6001-1-102-129</v>
          </cell>
          <cell r="B17287" t="str">
            <v>1600X450 ALYAØ22BUK(HM-TR).CEL.KR.(29)</v>
          </cell>
        </row>
        <row r="17288">
          <cell r="A17288" t="str">
            <v>M-C-6001-1-102-128</v>
          </cell>
          <cell r="B17288" t="str">
            <v>1200X600 ALYAØ22BUK(HM-TR).CEL.KR.(22)</v>
          </cell>
        </row>
        <row r="17289">
          <cell r="A17289" t="str">
            <v>M-C-6001-1-102-127</v>
          </cell>
          <cell r="B17289" t="str">
            <v>1200X500 ALYAØ22BUK(HM-TR).CEL.KR.(22)</v>
          </cell>
        </row>
        <row r="17290">
          <cell r="A17290" t="str">
            <v>M-C-6001-1-102-126</v>
          </cell>
          <cell r="B17290" t="str">
            <v>1200X450 ALYAØ22BUK(HM-TR).CEL.KR.(22)</v>
          </cell>
        </row>
        <row r="17291">
          <cell r="A17291" t="str">
            <v>M-C-6001-1-102-125</v>
          </cell>
          <cell r="B17291" t="str">
            <v>1118X600 ALYAØ22BUK(HM-TR).CEL.KR.(21)</v>
          </cell>
        </row>
        <row r="17292">
          <cell r="A17292" t="str">
            <v>M-C-6001-1-102-124</v>
          </cell>
          <cell r="B17292" t="str">
            <v>1118X500 ALYAØ22BUK(HM-TR).CEL.KR.(21)</v>
          </cell>
        </row>
        <row r="17293">
          <cell r="A17293" t="str">
            <v>M-C-6001-1-102-123</v>
          </cell>
          <cell r="B17293" t="str">
            <v>1118X450 ALYAØ22BUK(HM-TR).CEL.KR.(21)</v>
          </cell>
        </row>
        <row r="17294">
          <cell r="A17294" t="str">
            <v>M-C-6001-1-102-122</v>
          </cell>
          <cell r="B17294" t="str">
            <v>800X600 ALYAØ22BUK(HM-TR).CEL.KR.(15)</v>
          </cell>
        </row>
        <row r="17295">
          <cell r="A17295" t="str">
            <v>M-C-6001-1-102-121</v>
          </cell>
          <cell r="B17295" t="str">
            <v>800X450 ALYAØ22BUK(HM-TR).CEL.KR.(15)</v>
          </cell>
        </row>
        <row r="17296">
          <cell r="A17296" t="str">
            <v>M-C-6001-1-102-120</v>
          </cell>
          <cell r="B17296" t="str">
            <v>800X400 ALYAØ22BUK(HM-TR).CEL.KR.(15)</v>
          </cell>
        </row>
        <row r="17297">
          <cell r="A17297" t="str">
            <v>M-C-6001-1-102-119</v>
          </cell>
          <cell r="B17297" t="str">
            <v>688X600 ALYAØ22BUK(HM-TR).CEL.KR.(14)</v>
          </cell>
        </row>
        <row r="17298">
          <cell r="A17298" t="str">
            <v>M-C-6001-1-102-118</v>
          </cell>
          <cell r="B17298" t="str">
            <v>688X500 ALYAØ22BUK(HM-TR).CEL.KR.(14)</v>
          </cell>
        </row>
        <row r="17299">
          <cell r="A17299" t="str">
            <v>M-C-6001-1-102-117</v>
          </cell>
          <cell r="B17299" t="str">
            <v>688X400 ALYAØ22BUK(HM-TR).CEL.KR.(14)</v>
          </cell>
        </row>
        <row r="17300">
          <cell r="A17300" t="str">
            <v>M-C-6001-1-102-110</v>
          </cell>
          <cell r="B17300" t="str">
            <v>1200X450 ALYAØ22BUK.BAZ.CEL.KR.(22)</v>
          </cell>
        </row>
        <row r="17301">
          <cell r="A17301" t="str">
            <v>M-C-6001-1-102-102</v>
          </cell>
          <cell r="B17301" t="str">
            <v>800X400 ALYAØ22BUK.BAZ.CEL.KR.(15)</v>
          </cell>
        </row>
        <row r="17302">
          <cell r="A17302" t="str">
            <v>M-C-6001-1-102-101</v>
          </cell>
          <cell r="B17302" t="str">
            <v>1600X500 ALYAØ22BUK(HM-E)CEL.KR.(29)</v>
          </cell>
        </row>
        <row r="17303">
          <cell r="A17303" t="str">
            <v>M-C-6001-1-102-100</v>
          </cell>
          <cell r="B17303" t="str">
            <v>800X500 METROPOLISCEL(HM-E).KR.(6)</v>
          </cell>
        </row>
        <row r="17304">
          <cell r="A17304" t="str">
            <v>M-C-6001-1-102-099</v>
          </cell>
          <cell r="B17304" t="str">
            <v>800X500 ALYAØ22BUK(HM-E).CEL.KR.(15)</v>
          </cell>
        </row>
        <row r="17305">
          <cell r="A17305" t="str">
            <v>M-C-6001-1-102-098</v>
          </cell>
          <cell r="B17305" t="str">
            <v>688X450 ALYAØ22BUK(HM-E).CEL.KR.(14)</v>
          </cell>
        </row>
        <row r="17306">
          <cell r="A17306" t="str">
            <v>M-C-6001-1-102-097</v>
          </cell>
          <cell r="B17306" t="str">
            <v>1200X400 ALYAØ22BUK.BAZ.CEL.KR.(22)</v>
          </cell>
        </row>
        <row r="17307">
          <cell r="A17307" t="str">
            <v>M-C-6001-1-102-096</v>
          </cell>
          <cell r="B17307" t="str">
            <v>1200X600 ALYAØ22BUK.BAZ.CEL.KR.(24)</v>
          </cell>
        </row>
        <row r="17308">
          <cell r="A17308" t="str">
            <v>M-C-6001-1-102-095</v>
          </cell>
          <cell r="B17308" t="str">
            <v>1200X500 ALYAØ22BUK.BAZ.CEL.KR.(24)</v>
          </cell>
        </row>
        <row r="17309">
          <cell r="A17309" t="str">
            <v>M-C-6001-1-102-094</v>
          </cell>
          <cell r="B17309" t="str">
            <v>800X600 ALYAØ22BUK.BAZ.CEL.KR.(18)</v>
          </cell>
        </row>
        <row r="17310">
          <cell r="A17310" t="str">
            <v>M-C-6001-1-102-093</v>
          </cell>
          <cell r="B17310" t="str">
            <v>800X500 ALYAØ22BUK.BAZ.CEL.KR.(18)</v>
          </cell>
        </row>
        <row r="17311">
          <cell r="A17311" t="str">
            <v>M-C-6001-1-102-092</v>
          </cell>
          <cell r="B17311" t="str">
            <v>1200X400 ALYAØ22BUK.BAZ.CEL.KR.(24)</v>
          </cell>
        </row>
        <row r="17312">
          <cell r="A17312" t="str">
            <v>M-C-6001-1-102-091</v>
          </cell>
          <cell r="B17312" t="str">
            <v>1200X600 ALYAØ22BUK.BAZ.CEL.KR.(22)</v>
          </cell>
        </row>
        <row r="17313">
          <cell r="A17313" t="str">
            <v>M-C-6001-1-102-090</v>
          </cell>
          <cell r="B17313" t="str">
            <v>1200X500 ALYAØ22BUK.BAZ.CEL.KR.(22)</v>
          </cell>
        </row>
        <row r="17314">
          <cell r="A17314" t="str">
            <v>M-C-6001-1-102-089</v>
          </cell>
          <cell r="B17314" t="str">
            <v>1118X500 ALYAØ22BUK.BAZ.CEL.KR.(21)</v>
          </cell>
        </row>
        <row r="17315">
          <cell r="A17315" t="str">
            <v>M-C-6001-1-102-088</v>
          </cell>
          <cell r="B17315" t="str">
            <v>800X600 ALYAØ22BUK.BAZ.CEL.KR.(15)</v>
          </cell>
        </row>
        <row r="17316">
          <cell r="A17316" t="str">
            <v>M-C-6001-1-102-087</v>
          </cell>
          <cell r="B17316" t="str">
            <v>800X500 ALYAØ22BUK.BAZ.CEL.KR.(15)</v>
          </cell>
        </row>
        <row r="17317">
          <cell r="A17317" t="str">
            <v>M-C-6001-1-102-086</v>
          </cell>
          <cell r="B17317" t="str">
            <v>688X500 ALYAØ22BUK.BAZ.CEL.KR.(14)</v>
          </cell>
        </row>
        <row r="17318">
          <cell r="A17318" t="str">
            <v>M-C-6001-1-102-085</v>
          </cell>
          <cell r="B17318" t="str">
            <v>688X450 ALYAØ22BUK.BAZ.CEL.KR.(14)</v>
          </cell>
        </row>
        <row r="17319">
          <cell r="A17319" t="str">
            <v>M-C-6001-1-102-084</v>
          </cell>
          <cell r="B17319" t="str">
            <v>600X400 ALYAØ22BUK.BAZ.CEL.KR.(12)(4-8)</v>
          </cell>
        </row>
        <row r="17320">
          <cell r="A17320" t="str">
            <v>M-C-6001-1-102-083</v>
          </cell>
          <cell r="B17320" t="str">
            <v>600X400 ALYAØ22BUK.(UVS).CEL.KR.(12)(4-8)</v>
          </cell>
        </row>
        <row r="17321">
          <cell r="A17321" t="str">
            <v>M-C-6001-1-102-082</v>
          </cell>
          <cell r="B17321" t="str">
            <v>800X600 ALYAØ22BUK(HM-E)CEL.KR.(15)</v>
          </cell>
        </row>
        <row r="17322">
          <cell r="A17322" t="str">
            <v>M-C-6001-1-102-081</v>
          </cell>
          <cell r="B17322" t="str">
            <v>800X500 ALYAØ22BUK(HM-E)CEL.KR.(15)</v>
          </cell>
        </row>
        <row r="17323">
          <cell r="A17323" t="str">
            <v>M-C-6001-1-102-080</v>
          </cell>
          <cell r="B17323" t="str">
            <v>1118X500 ALYAØ22BUK(HM-E)CEL.KR.(21)</v>
          </cell>
        </row>
        <row r="17324">
          <cell r="A17324" t="str">
            <v>M-C-6001-1-102-078</v>
          </cell>
          <cell r="B17324" t="str">
            <v>688X500 ALYAØ22BUK.(SPH).CEL.KR.(14)</v>
          </cell>
        </row>
        <row r="17325">
          <cell r="A17325" t="str">
            <v>M-C-6001-1-102-077</v>
          </cell>
          <cell r="B17325" t="str">
            <v>1200X600 ALYAØ22BUK.(HYD).CEL.KR.(22)</v>
          </cell>
        </row>
        <row r="17326">
          <cell r="A17326" t="str">
            <v>M-C-6001-1-102-076</v>
          </cell>
          <cell r="B17326" t="str">
            <v>1200X500 ALYAØ22BUK.(HYD).CEL.KR.(22)</v>
          </cell>
        </row>
        <row r="17327">
          <cell r="A17327" t="str">
            <v>M-C-6001-1-102-075</v>
          </cell>
          <cell r="B17327" t="str">
            <v>800X500 ALYAØ22BUK.(HYD).CEL.KR.(15)</v>
          </cell>
        </row>
        <row r="17328">
          <cell r="A17328" t="str">
            <v>M-C-6001-1-102-074</v>
          </cell>
          <cell r="B17328" t="str">
            <v>1760X600 ALYAØ22BUK(SKO)CEL.KR.(33)</v>
          </cell>
        </row>
        <row r="17329">
          <cell r="A17329" t="str">
            <v>M-C-6001-1-102-073</v>
          </cell>
          <cell r="B17329" t="str">
            <v>1760X450 ALYAØ22BUK(SKO)CEL.KR.(33)</v>
          </cell>
        </row>
        <row r="17330">
          <cell r="A17330" t="str">
            <v>M-C-6001-1-102-072</v>
          </cell>
          <cell r="B17330" t="str">
            <v>1118X600 ALYAØ22BUK(SKO)CEL.KR.(21)</v>
          </cell>
        </row>
        <row r="17331">
          <cell r="A17331" t="str">
            <v>M-C-6001-1-102-071</v>
          </cell>
          <cell r="B17331" t="str">
            <v>1118X450 ALYAØ22BUK(SKO)CEL.KR.(21)</v>
          </cell>
        </row>
        <row r="17332">
          <cell r="A17332" t="str">
            <v>M-C-6001-1-102-070</v>
          </cell>
          <cell r="B17332" t="str">
            <v>1200X500 ALYAØ22BUK.(UVS).CEL.KR.(22)(4-4-5-9)</v>
          </cell>
        </row>
        <row r="17333">
          <cell r="A17333" t="str">
            <v>M-C-6001-1-102-069</v>
          </cell>
          <cell r="B17333" t="str">
            <v>1000X500 ALYAØ22BUK.(UVS).CEL.KR.(18)(3-4-4-7)</v>
          </cell>
        </row>
        <row r="17334">
          <cell r="A17334" t="str">
            <v>M-C-6001-1-102-068</v>
          </cell>
          <cell r="B17334" t="str">
            <v>800X500 ALYAØ22BUK.(UVS).CEL.KR.(15)(3-5-7)</v>
          </cell>
        </row>
        <row r="17335">
          <cell r="A17335" t="str">
            <v>M-C-6001-1-102-067</v>
          </cell>
          <cell r="B17335" t="str">
            <v>1200X500 ALYAØ22BUK.BAZ.CEL.KR.(22)(4-4-5-9)</v>
          </cell>
        </row>
        <row r="17336">
          <cell r="A17336" t="str">
            <v>M-C-6001-1-102-066</v>
          </cell>
          <cell r="B17336" t="str">
            <v>1000X500 ALYAØ22BUK.BAZ.CEL.KR.(18)(3-4-4-7)</v>
          </cell>
        </row>
        <row r="17337">
          <cell r="A17337" t="str">
            <v>M-C-6001-1-102-065</v>
          </cell>
          <cell r="B17337" t="str">
            <v>800X500 ALYAØ22BUK.BAZ.CEL.KR.(15)(3-5-7)</v>
          </cell>
        </row>
        <row r="17338">
          <cell r="A17338" t="str">
            <v>M-C-6001-1-102-064</v>
          </cell>
          <cell r="B17338" t="str">
            <v>800X450 ALYAØ22BUK.(SPH).CEL.KR.(15)</v>
          </cell>
        </row>
        <row r="17339">
          <cell r="A17339" t="str">
            <v>M-C-6001-1-102-063</v>
          </cell>
          <cell r="B17339" t="str">
            <v>800X500 ALYAØ22BUK.(CP).CEL.KR.(15)</v>
          </cell>
        </row>
        <row r="17340">
          <cell r="A17340" t="str">
            <v>M-C-6001-1-102-062</v>
          </cell>
          <cell r="B17340" t="str">
            <v>800X500 ALYAØ22BUK.(SPH).CEL.KR.(15)</v>
          </cell>
        </row>
        <row r="17341">
          <cell r="A17341" t="str">
            <v>M-C-6001-1-102-061</v>
          </cell>
          <cell r="B17341" t="str">
            <v>800X500 ALYAØ22BUK.(UR).CEL.KR.(15)</v>
          </cell>
        </row>
        <row r="17342">
          <cell r="A17342" t="str">
            <v>M-C-6001-1-102-060</v>
          </cell>
          <cell r="B17342" t="str">
            <v>1118X600 ALYAØ22BUK.(CP).CEL.KR.(21)</v>
          </cell>
        </row>
        <row r="17343">
          <cell r="A17343" t="str">
            <v>M-C-6001-1-102-059</v>
          </cell>
          <cell r="B17343" t="str">
            <v>1118X600 ALYAØ22BUK.(SPH).CEL.KR.(21)</v>
          </cell>
        </row>
        <row r="17344">
          <cell r="A17344" t="str">
            <v>M-C-6001-1-102-058</v>
          </cell>
          <cell r="B17344" t="str">
            <v>1118X600 ALYAØ22BUK.(UR).CEL.KR.(21)</v>
          </cell>
        </row>
        <row r="17345">
          <cell r="A17345" t="str">
            <v>M-C-6001-1-102-057</v>
          </cell>
          <cell r="B17345" t="str">
            <v>1118X500 ALYAØ22BUK.(CP).CEL.KR.(21)</v>
          </cell>
        </row>
        <row r="17346">
          <cell r="A17346" t="str">
            <v>M-C-6001-1-102-056</v>
          </cell>
          <cell r="B17346" t="str">
            <v>1118X500 ALYAØ22BUK.(SPH).CEL.KR.(21)</v>
          </cell>
        </row>
        <row r="17347">
          <cell r="A17347" t="str">
            <v>M-C-6001-1-102-055</v>
          </cell>
          <cell r="B17347" t="str">
            <v>1118X500 ALYAØ22BUK.(UR).CEL.KR.(21)</v>
          </cell>
        </row>
        <row r="17348">
          <cell r="A17348" t="str">
            <v>M-C-6001-1-102-054</v>
          </cell>
          <cell r="B17348" t="str">
            <v>1760X600 ALYAØ22BUK.(CP).CEL.KR.(33)</v>
          </cell>
        </row>
        <row r="17349">
          <cell r="A17349" t="str">
            <v>M-C-6001-1-102-053</v>
          </cell>
          <cell r="B17349" t="str">
            <v>1760X600 ALYAØ22BUK.(SPH).CEL.KR.(33)</v>
          </cell>
        </row>
        <row r="17350">
          <cell r="A17350" t="str">
            <v>M-C-6001-1-102-052</v>
          </cell>
          <cell r="B17350" t="str">
            <v>1760X600 ALYAØ22BUK.(UR).CEL.KR.(33)</v>
          </cell>
        </row>
        <row r="17351">
          <cell r="A17351" t="str">
            <v>M-C-6001-1-102-051</v>
          </cell>
          <cell r="B17351" t="str">
            <v>1760X500 ALYAØ22BUK.(CP).CEL.KR.(33)</v>
          </cell>
        </row>
        <row r="17352">
          <cell r="A17352" t="str">
            <v>M-C-6001-1-102-050</v>
          </cell>
          <cell r="B17352" t="str">
            <v>1760X500 ALYAØ22BUK.(SPH).CEL.KR.(33)</v>
          </cell>
        </row>
        <row r="17353">
          <cell r="A17353" t="str">
            <v>M-C-6001-1-102-049</v>
          </cell>
          <cell r="B17353" t="str">
            <v>1760X500 ALYAØ22BUK.(UR).CEL.KR.(33)</v>
          </cell>
        </row>
        <row r="17354">
          <cell r="A17354" t="str">
            <v>M-C-6001-1-102-047</v>
          </cell>
          <cell r="B17354" t="str">
            <v>1200X400 ALYAØ22BUK(HM-E).CEL.KR.(22)</v>
          </cell>
        </row>
        <row r="17355">
          <cell r="A17355" t="str">
            <v>M-C-6001-1-102-046</v>
          </cell>
          <cell r="B17355" t="str">
            <v>1200X600 ALYAØ22BUK(HM-E).CEL.KR.(24)</v>
          </cell>
        </row>
        <row r="17356">
          <cell r="A17356" t="str">
            <v>M-C-6001-1-102-045</v>
          </cell>
          <cell r="B17356" t="str">
            <v>1200X500 ALYAØ22BUK(HM-E).CEL.KR.(24)</v>
          </cell>
        </row>
        <row r="17357">
          <cell r="A17357" t="str">
            <v>M-C-6001-1-102-044</v>
          </cell>
          <cell r="B17357" t="str">
            <v>800X600 ALYAØ22BUK(HM-E).CEL.KR.(18)</v>
          </cell>
        </row>
        <row r="17358">
          <cell r="A17358" t="str">
            <v>M-C-6001-1-102-043</v>
          </cell>
          <cell r="B17358" t="str">
            <v>800X500 ALYAØ22BUK(HM-E).CEL.KR.(18)</v>
          </cell>
        </row>
        <row r="17359">
          <cell r="A17359" t="str">
            <v>M-C-6001-1-102-040</v>
          </cell>
          <cell r="B17359" t="str">
            <v>688X400 ALYAØ22BUK.BAZ.CEL.KR.(14)</v>
          </cell>
        </row>
        <row r="17360">
          <cell r="A17360" t="str">
            <v>M-C-6001-1-102-035</v>
          </cell>
          <cell r="B17360" t="str">
            <v>1200X400 ALYAØ22BUK(HM-E).CEL.KR.(24)</v>
          </cell>
        </row>
        <row r="17361">
          <cell r="A17361" t="str">
            <v>M-C-6001-1-102-026</v>
          </cell>
          <cell r="B17361" t="str">
            <v>1760X600 ALYAØ22BUK.BAZ.CEL.KR.(33)</v>
          </cell>
        </row>
        <row r="17362">
          <cell r="A17362" t="str">
            <v>M-C-6001-1-102-025</v>
          </cell>
          <cell r="B17362" t="str">
            <v>1760X500 ALYAØ22BUK.BAZ.CEL.KR.(33)</v>
          </cell>
        </row>
        <row r="17363">
          <cell r="A17363" t="str">
            <v>M-C-6001-1-102-024</v>
          </cell>
          <cell r="B17363" t="str">
            <v>1760X450 ALYAØ22BUK.BAZ.CEL.KR.(33)</v>
          </cell>
        </row>
        <row r="17364">
          <cell r="A17364" t="str">
            <v>M-C-6001-1-102-022</v>
          </cell>
          <cell r="B17364" t="str">
            <v>1600X600 ALYAØ22BUK.BAZ.CEL.KR.(29)</v>
          </cell>
        </row>
        <row r="17365">
          <cell r="A17365" t="str">
            <v>M-C-6001-1-102-021</v>
          </cell>
          <cell r="B17365" t="str">
            <v>1600X500 ALYAØ22BUK.BAZ.CEL.KR.(29)</v>
          </cell>
        </row>
        <row r="17366">
          <cell r="A17366" t="str">
            <v>M-C-6001-1-102-020</v>
          </cell>
          <cell r="B17366" t="str">
            <v>1600X450 ALYAØ22BUK.BAZ.CEL.KR.(29)</v>
          </cell>
        </row>
        <row r="17367">
          <cell r="A17367" t="str">
            <v>M-C-6001-1-102-018</v>
          </cell>
          <cell r="B17367" t="str">
            <v>1200X600 ALYAØ22BUK(HM-E).CEL.KR.(22)</v>
          </cell>
        </row>
        <row r="17368">
          <cell r="A17368" t="str">
            <v>M-C-6001-1-102-017</v>
          </cell>
          <cell r="B17368" t="str">
            <v>1200X500 ALYAØ22BUK(HM-E).CEL.KR.(22)</v>
          </cell>
        </row>
        <row r="17369">
          <cell r="A17369" t="str">
            <v>M-C-6001-1-102-014</v>
          </cell>
          <cell r="B17369" t="str">
            <v>1118X600 ALYAØ22BUK.BAZ.CEL.KR.(21)</v>
          </cell>
        </row>
        <row r="17370">
          <cell r="A17370" t="str">
            <v>M-C-6001-1-102-013</v>
          </cell>
          <cell r="B17370" t="str">
            <v>1118X500 ALYAØ22BUK(HM-E).CEL.KR.(21)</v>
          </cell>
        </row>
        <row r="17371">
          <cell r="A17371" t="str">
            <v>M-C-6001-1-102-012</v>
          </cell>
          <cell r="B17371" t="str">
            <v>1118X450 ALYAØ22BUK.BAZ.CEL.KR.(21)</v>
          </cell>
        </row>
        <row r="17372">
          <cell r="A17372" t="str">
            <v>M-C-6001-1-102-010</v>
          </cell>
          <cell r="B17372" t="str">
            <v>800X600 ALYAØ22BUK(HM-E).CEL.KR.(15)</v>
          </cell>
        </row>
        <row r="17373">
          <cell r="A17373" t="str">
            <v>M-C-6001-1-102-009</v>
          </cell>
          <cell r="B17373" t="str">
            <v>800X500 ALYAØ22BUK(HM-TR).CEL.KR.(15)</v>
          </cell>
        </row>
        <row r="17374">
          <cell r="A17374" t="str">
            <v>M-C-6001-1-102-008</v>
          </cell>
          <cell r="B17374" t="str">
            <v>800X450 ALYAØ22BUK.BAZ.CEL.KR.(15)</v>
          </cell>
        </row>
        <row r="17375">
          <cell r="A17375" t="str">
            <v>M-C-6001-1-102-006</v>
          </cell>
          <cell r="B17375" t="str">
            <v>688X600 ALYAØ22BUK.BAZ.CEL.KR.(14)</v>
          </cell>
        </row>
        <row r="17376">
          <cell r="A17376" t="str">
            <v>M-C-6001-1-102-005</v>
          </cell>
          <cell r="B17376" t="str">
            <v>688X500 ALYAØ22BUK(HM-E).CEL.KR.(14)</v>
          </cell>
        </row>
        <row r="17377">
          <cell r="A17377" t="str">
            <v>M-C-6001-1-102-004</v>
          </cell>
          <cell r="B17377" t="str">
            <v>688X450 ALYAØ22BUK(HM-TR).CEL.KR.(14)</v>
          </cell>
        </row>
        <row r="17378">
          <cell r="A17378" t="str">
            <v>M-C-6001-1-101-083</v>
          </cell>
          <cell r="B17378" t="str">
            <v>1500X600 ALYAØ22BUK(HM-TR).CEL.ANTR.RAL7016.(26)</v>
          </cell>
        </row>
        <row r="17379">
          <cell r="A17379" t="str">
            <v>M-C-6001-1-101-082</v>
          </cell>
          <cell r="B17379" t="str">
            <v>1500X500 ALYAØ22BUK(HM-TR).CEL.ANTR.RAL7016.(26)</v>
          </cell>
        </row>
        <row r="17380">
          <cell r="A17380" t="str">
            <v>M-C-6001-1-101-081</v>
          </cell>
          <cell r="B17380" t="str">
            <v>1500X450 ALYAØ22BUK(HM-TR).CEL.ANTR.RAL7016.(26)</v>
          </cell>
        </row>
        <row r="17381">
          <cell r="A17381" t="str">
            <v>M-C-6001-1-101-080</v>
          </cell>
          <cell r="B17381" t="str">
            <v>1400X600 ALYAØ22BUK(HM-TR).CEL.ANTR.RAL7016.(24)</v>
          </cell>
        </row>
        <row r="17382">
          <cell r="A17382" t="str">
            <v>M-C-6001-1-101-079</v>
          </cell>
          <cell r="B17382" t="str">
            <v>1400X500 ALYAØ22BUK(HM-TR).CEL.ANTR.RAL7016.(24)</v>
          </cell>
        </row>
        <row r="17383">
          <cell r="A17383" t="str">
            <v>M-C-6001-1-101-078</v>
          </cell>
          <cell r="B17383" t="str">
            <v>1400X450 ALYAØ22BUK(HM-TR).CEL.ANTR.RAL7016.(24)</v>
          </cell>
        </row>
        <row r="17384">
          <cell r="A17384" t="str">
            <v>M-C-6001-1-101-060</v>
          </cell>
          <cell r="B17384" t="str">
            <v>1760X450 ALYAØ22BUK.BAZ.ANTR.RAL7016(33)</v>
          </cell>
        </row>
        <row r="17385">
          <cell r="A17385" t="str">
            <v>M-C-6001-1-101-059</v>
          </cell>
          <cell r="B17385" t="str">
            <v>1600X600 ALYAØ22BUK.BAZ.ANTR.RAL7016(29)</v>
          </cell>
        </row>
        <row r="17386">
          <cell r="A17386" t="str">
            <v>M-C-6001-1-101-058</v>
          </cell>
          <cell r="B17386" t="str">
            <v>1600X500 ALYAØ22BUK.BAZ.ANTR.RAL7016(29)</v>
          </cell>
        </row>
        <row r="17387">
          <cell r="A17387" t="str">
            <v>M-C-6001-1-101-057</v>
          </cell>
          <cell r="B17387" t="str">
            <v>1600X450 ALYAØ22BUK.BAZ.ANTR.RAL7016(29)</v>
          </cell>
        </row>
        <row r="17388">
          <cell r="A17388" t="str">
            <v>M-C-6001-1-101-056</v>
          </cell>
          <cell r="B17388" t="str">
            <v>1200X600 ALYAØ22BUK.BAZ.ANTR.RAL7016(22)</v>
          </cell>
        </row>
        <row r="17389">
          <cell r="A17389" t="str">
            <v>M-C-6001-1-101-055</v>
          </cell>
          <cell r="B17389" t="str">
            <v>1200X500 ALYAØ22BUK.BAZ.ANTR.RAL7016(22)</v>
          </cell>
        </row>
        <row r="17390">
          <cell r="A17390" t="str">
            <v>M-C-6001-1-101-054</v>
          </cell>
          <cell r="B17390" t="str">
            <v>1200X450 ALYAØ22BUK.BAZ.ANTR.RAL7016(22)</v>
          </cell>
        </row>
        <row r="17391">
          <cell r="A17391" t="str">
            <v>M-C-6001-1-101-053</v>
          </cell>
          <cell r="B17391" t="str">
            <v>800X450 ALYAØ22BUK.BAZ.ANTR.RAL7016(15)</v>
          </cell>
        </row>
        <row r="17392">
          <cell r="A17392" t="str">
            <v>M-C-6001-1-101-052</v>
          </cell>
          <cell r="B17392" t="str">
            <v>800X400 ALYAØ22BUK.BAZ.ANTR.RAL7016(15)</v>
          </cell>
        </row>
        <row r="17393">
          <cell r="A17393" t="str">
            <v>M-C-6001-1-101-051</v>
          </cell>
          <cell r="B17393" t="str">
            <v>688X600 ALYAØ22BUK.BAZ.ANTR.RAL7016(14)</v>
          </cell>
        </row>
        <row r="17394">
          <cell r="A17394" t="str">
            <v>M-C-6001-1-101-050</v>
          </cell>
          <cell r="B17394" t="str">
            <v>688X500 ALYAØ22BUK.BAZ.ANTR.RAL7016(14)</v>
          </cell>
        </row>
        <row r="17395">
          <cell r="A17395" t="str">
            <v>M-C-6001-1-101-049</v>
          </cell>
          <cell r="B17395" t="str">
            <v>688X450 ALYAØ22BUK.BAZ.ANTR.RAL7016(14)</v>
          </cell>
        </row>
        <row r="17396">
          <cell r="A17396" t="str">
            <v>M-C-6001-1-101-048</v>
          </cell>
          <cell r="B17396" t="str">
            <v>688X400 ALYAØ22BUK.BAZ.ANTR.RAL7016(14)</v>
          </cell>
        </row>
        <row r="17397">
          <cell r="A17397" t="str">
            <v>M-C-6001-1-101-047</v>
          </cell>
          <cell r="B17397" t="str">
            <v>1760X600 ALYAØ22BUK(HM-E).CEL.ANTR.RAL7016.(33)</v>
          </cell>
        </row>
        <row r="17398">
          <cell r="A17398" t="str">
            <v>M-C-6001-1-101-046</v>
          </cell>
          <cell r="B17398" t="str">
            <v>1760X500 ALYAØ22BUK(HM-E).CEL.ANTR.RAL7016.(33)</v>
          </cell>
        </row>
        <row r="17399">
          <cell r="A17399" t="str">
            <v>M-C-6001-1-101-045</v>
          </cell>
          <cell r="B17399" t="str">
            <v>1760X450 ALYAØ22BUK(HM-E).CEL.ANTR.RAL7016.(33)</v>
          </cell>
        </row>
        <row r="17400">
          <cell r="A17400" t="str">
            <v>M-C-6001-1-101-044</v>
          </cell>
          <cell r="B17400" t="str">
            <v>1600X600 ALYAØ22BUK(HM-E).CEL.ANTR.RAL7016.(29)</v>
          </cell>
        </row>
        <row r="17401">
          <cell r="A17401" t="str">
            <v>M-C-6001-1-101-043</v>
          </cell>
          <cell r="B17401" t="str">
            <v>1600X500 ALYAØ22BUK(HM-E).CEL.ANTR.RAL7016.(29)</v>
          </cell>
        </row>
        <row r="17402">
          <cell r="A17402" t="str">
            <v>M-C-6001-1-101-042</v>
          </cell>
          <cell r="B17402" t="str">
            <v>1600X450 ALYAØ22BUK(HM-E).CEL.ANTR.RAL7016.(29)</v>
          </cell>
        </row>
        <row r="17403">
          <cell r="A17403" t="str">
            <v>M-C-6001-1-101-041</v>
          </cell>
          <cell r="B17403" t="str">
            <v>1200X600 ALYAØ22BUK(HM-E).CEL.ANTR.RAL7016.(22)</v>
          </cell>
        </row>
        <row r="17404">
          <cell r="A17404" t="str">
            <v>M-C-6001-1-101-040</v>
          </cell>
          <cell r="B17404" t="str">
            <v>1200X500 ALYAØ22BUK(HM-E).CEL.ANTR.RAL7016.(22)</v>
          </cell>
        </row>
        <row r="17405">
          <cell r="A17405" t="str">
            <v>M-C-6001-1-101-039</v>
          </cell>
          <cell r="B17405" t="str">
            <v>1200X450 ALYAØ22BUK(HM-E).CEL.ANTR.RAL7016.(22)</v>
          </cell>
        </row>
        <row r="17406">
          <cell r="A17406" t="str">
            <v>M-C-6001-1-101-038</v>
          </cell>
          <cell r="B17406" t="str">
            <v>1118X600 ALYAØ22BUK(HM-E).CEL.ANTR.RAL7016.(21)</v>
          </cell>
        </row>
        <row r="17407">
          <cell r="A17407" t="str">
            <v>M-C-6001-1-101-037</v>
          </cell>
          <cell r="B17407" t="str">
            <v>1118X500 ALYAØ22BUK(HM-E).CEL.ANTR.RAL7016.(21)</v>
          </cell>
        </row>
        <row r="17408">
          <cell r="A17408" t="str">
            <v>M-C-6001-1-101-036</v>
          </cell>
          <cell r="B17408" t="str">
            <v>1118X450 ALYAØ22BUK(HM-E).CEL.ANTR.RAL7016.(21)</v>
          </cell>
        </row>
        <row r="17409">
          <cell r="A17409" t="str">
            <v>M-C-6001-1-101-035</v>
          </cell>
          <cell r="B17409" t="str">
            <v>800X600 ALYAØ22BUK(HM-E).CEL.ANTR.RAL7016.(15)</v>
          </cell>
        </row>
        <row r="17410">
          <cell r="A17410" t="str">
            <v>M-C-6001-1-101-034</v>
          </cell>
          <cell r="B17410" t="str">
            <v>800X500 ALYAØ22BUK(HM-E).CEL.ANTR.RAL7016.(15)</v>
          </cell>
        </row>
        <row r="17411">
          <cell r="A17411" t="str">
            <v>M-C-6001-1-101-033</v>
          </cell>
          <cell r="B17411" t="str">
            <v>800X450 ALYAØ22BUK(HM-E).CEL.ANTR.RAL7016.(15)</v>
          </cell>
        </row>
        <row r="17412">
          <cell r="A17412" t="str">
            <v>M-C-6001-1-101-032</v>
          </cell>
          <cell r="B17412" t="str">
            <v>800X400 ALYAØ22BUK(HM-E).CEL.ANTR.RAL7016.(15)</v>
          </cell>
        </row>
        <row r="17413">
          <cell r="A17413" t="str">
            <v>M-C-6001-1-101-031</v>
          </cell>
          <cell r="B17413" t="str">
            <v>688X600 ALYAØ22BUK(HM-E).CEL.ANTR.RAL7016.(14)</v>
          </cell>
        </row>
        <row r="17414">
          <cell r="A17414" t="str">
            <v>M-C-6001-1-101-030</v>
          </cell>
          <cell r="B17414" t="str">
            <v>688X500 ALYAØ22BUK(HM-E).CEL.ANTR.RAL7016.(14)</v>
          </cell>
        </row>
        <row r="17415">
          <cell r="A17415" t="str">
            <v>M-C-6001-1-101-029</v>
          </cell>
          <cell r="B17415" t="str">
            <v>688X450 ALYAØ22BUK(HM-E).CEL.ANTR.RAL7016.(14)</v>
          </cell>
        </row>
        <row r="17416">
          <cell r="A17416" t="str">
            <v>M-C-6001-1-101-028</v>
          </cell>
          <cell r="B17416" t="str">
            <v>688X400 ALYAØ22BUK(HM-E).CEL.ANTR.RAL7016.(14)</v>
          </cell>
        </row>
        <row r="17417">
          <cell r="A17417" t="str">
            <v>M-C-6001-1-101-027</v>
          </cell>
          <cell r="B17417" t="str">
            <v>1760X600 ALYAØ22BUK(HM-TR).CEL.ANTR.RAL7016.(33)</v>
          </cell>
        </row>
        <row r="17418">
          <cell r="A17418" t="str">
            <v>M-C-6001-1-101-026</v>
          </cell>
          <cell r="B17418" t="str">
            <v>1760X500 ALYAØ22BUK(HM-TR).CEL.ANTR.RAL7016.(33)</v>
          </cell>
        </row>
        <row r="17419">
          <cell r="A17419" t="str">
            <v>M-C-6001-1-101-025</v>
          </cell>
          <cell r="B17419" t="str">
            <v>1760X450 ALYAØ22BUK(HM-TR).CEL.ANTR.RAL7016.(33)</v>
          </cell>
        </row>
        <row r="17420">
          <cell r="A17420" t="str">
            <v>M-C-6001-1-101-024</v>
          </cell>
          <cell r="B17420" t="str">
            <v>1600X600 ALYAØ22BUK(HM-TR).CEL.ANTR.RAL7016.(29)</v>
          </cell>
        </row>
        <row r="17421">
          <cell r="A17421" t="str">
            <v>M-C-6001-1-101-023</v>
          </cell>
          <cell r="B17421" t="str">
            <v>1600X500 ALYAØ22BUK(HM-TR).CEL.ANTR.RAL7016.(29)</v>
          </cell>
        </row>
        <row r="17422">
          <cell r="A17422" t="str">
            <v>M-C-6001-1-101-022</v>
          </cell>
          <cell r="B17422" t="str">
            <v>1600X450 ALYAØ22BUK(HM-TR).CEL.ANTR.RAL7016.(29)</v>
          </cell>
        </row>
        <row r="17423">
          <cell r="A17423" t="str">
            <v>M-C-6001-1-101-021</v>
          </cell>
          <cell r="B17423" t="str">
            <v>1200X600 ALYAØ22BUK(HM-TR).CEL.ANTR.RAL7016.(22)</v>
          </cell>
        </row>
        <row r="17424">
          <cell r="A17424" t="str">
            <v>M-C-6001-1-101-020</v>
          </cell>
          <cell r="B17424" t="str">
            <v>1200X500 ALYAØ22BUK(HM-TR).CEL.ANTR.RAL7016.(22)</v>
          </cell>
        </row>
        <row r="17425">
          <cell r="A17425" t="str">
            <v>M-C-6001-1-101-019</v>
          </cell>
          <cell r="B17425" t="str">
            <v>1200X450 ALYAØ22BUK(HM-TR).CEL.ANTR.RAL7016.(22)</v>
          </cell>
        </row>
        <row r="17426">
          <cell r="A17426" t="str">
            <v>M-C-6001-1-101-018</v>
          </cell>
          <cell r="B17426" t="str">
            <v>1118X600 ALYAØ22BUK(HM-TR).CEL.ANTR.RAL7016.(21)</v>
          </cell>
        </row>
        <row r="17427">
          <cell r="A17427" t="str">
            <v>M-C-6001-1-101-017</v>
          </cell>
          <cell r="B17427" t="str">
            <v>1118X500 ALYAØ22BUK(HM-TR).CEL.ANTR.RAL7016.(21)</v>
          </cell>
        </row>
        <row r="17428">
          <cell r="A17428" t="str">
            <v>M-C-6001-1-101-016</v>
          </cell>
          <cell r="B17428" t="str">
            <v>800X600 ALYAØ22BUK(HM-TR).CEL.ANTR.RAL7016.(15)</v>
          </cell>
        </row>
        <row r="17429">
          <cell r="A17429" t="str">
            <v>M-C-6001-1-101-015</v>
          </cell>
          <cell r="B17429" t="str">
            <v>800X500 ALYAØ22BUK(HM-TR).CEL.ANTR.RAL7016.(15)</v>
          </cell>
        </row>
        <row r="17430">
          <cell r="A17430" t="str">
            <v>M-C-6001-1-101-014</v>
          </cell>
          <cell r="B17430" t="str">
            <v>800X450 ALYAØ22BUK(HM-TR).CEL.ANTR.RAL7016.(15)</v>
          </cell>
        </row>
        <row r="17431">
          <cell r="A17431" t="str">
            <v>M-C-6001-1-101-013</v>
          </cell>
          <cell r="B17431" t="str">
            <v>800X400 ALYAØ22BUK(HM-TR).CEL.ANTR.RAL7016.(15)</v>
          </cell>
        </row>
        <row r="17432">
          <cell r="A17432" t="str">
            <v>M-C-6001-1-101-012</v>
          </cell>
          <cell r="B17432" t="str">
            <v>688X600 ALYAØ22BUK(HM-TR).CEL.ANTR.RAL7016.(14)</v>
          </cell>
        </row>
        <row r="17433">
          <cell r="A17433" t="str">
            <v>M-C-6001-1-101-011</v>
          </cell>
          <cell r="B17433" t="str">
            <v>688X500 ALYAØ22BUK(HM-TR).CEL.ANTR.RAL7016.(14)</v>
          </cell>
        </row>
        <row r="17434">
          <cell r="A17434" t="str">
            <v>M-C-6001-1-101-010</v>
          </cell>
          <cell r="B17434" t="str">
            <v>688X450 ALYAØ22BUK(HM-TR).CEL.ANTR.RAL7016.(14)</v>
          </cell>
        </row>
        <row r="17435">
          <cell r="A17435" t="str">
            <v>M-C-6001-1-101-009</v>
          </cell>
          <cell r="B17435" t="str">
            <v>688X400 ALYAØ22BUK(HM-TR).CEL.ANTR.RAL7016.(14)</v>
          </cell>
        </row>
        <row r="17436">
          <cell r="A17436" t="str">
            <v>M-C-6001-1-101-008</v>
          </cell>
          <cell r="B17436" t="str">
            <v>1118X450 ALYAØ22BUK.BAZ.CEL.ANTR.RAL7016.(21)</v>
          </cell>
        </row>
        <row r="17437">
          <cell r="A17437" t="str">
            <v>M-C-6001-1-101-007</v>
          </cell>
          <cell r="B17437" t="str">
            <v>1118X450 ALYAØ22BUK(HM-TR).CEL.ANTR.RAL7016.(21)</v>
          </cell>
        </row>
        <row r="17438">
          <cell r="A17438" t="str">
            <v>M-C-6001-1-101-006</v>
          </cell>
          <cell r="B17438" t="str">
            <v>800X600 ALYAØ22BUK.BAZ.CEL.ANTR.RAL7016.(15)</v>
          </cell>
        </row>
        <row r="17439">
          <cell r="A17439" t="str">
            <v>M-C-6001-1-101-005</v>
          </cell>
          <cell r="B17439" t="str">
            <v>800X500 ALYAØ22BUK.BAZ.CEL.ANTR.RAL7016.(15)</v>
          </cell>
        </row>
        <row r="17440">
          <cell r="A17440" t="str">
            <v>M-C-6001-1-101-004</v>
          </cell>
          <cell r="B17440" t="str">
            <v>1118X600 ALYAØ22BUK.BAZ.CEL.ANTR.RAL7016.(21)</v>
          </cell>
        </row>
        <row r="17441">
          <cell r="A17441" t="str">
            <v>M-C-6001-1-101-003</v>
          </cell>
          <cell r="B17441" t="str">
            <v>1118X500 ALYAØ22BUK.BAZ.CEL.ANTR.RAL7016.(21)</v>
          </cell>
        </row>
        <row r="17442">
          <cell r="A17442" t="str">
            <v>M-C-6001-1-101-002</v>
          </cell>
          <cell r="B17442" t="str">
            <v>1760X600 ALYAØ22BUK.BAZ.CEL.ANTR.RAL7016.(33)</v>
          </cell>
        </row>
        <row r="17443">
          <cell r="A17443" t="str">
            <v>M-C-6001-1-101-001</v>
          </cell>
          <cell r="B17443" t="str">
            <v>1760X500 ALYAØ22BUK.BAZ.CEL.ANTR.RAL7016.(33)</v>
          </cell>
        </row>
        <row r="17444">
          <cell r="A17444" t="str">
            <v>M-C-6001-1-099-088</v>
          </cell>
          <cell r="B17444" t="str">
            <v>1400X600 ALYAØ22BUK.BAZ.SYH.RAL9005(24)</v>
          </cell>
        </row>
        <row r="17445">
          <cell r="A17445" t="str">
            <v>M-C-6001-1-099-087</v>
          </cell>
          <cell r="B17445" t="str">
            <v>1500X600 ALYAØ22BUK(HM-TR).CEL.SYH.RAL9005.(26)</v>
          </cell>
        </row>
        <row r="17446">
          <cell r="A17446" t="str">
            <v>M-C-6001-1-099-086</v>
          </cell>
          <cell r="B17446" t="str">
            <v>1500X500 ALYAØ22BUK(HM-TR).CEL.SYH.RAL9005.(26)</v>
          </cell>
        </row>
        <row r="17447">
          <cell r="A17447" t="str">
            <v>M-C-6001-1-099-085</v>
          </cell>
          <cell r="B17447" t="str">
            <v>1500X450 ALYAØ22BUK(HM-TR).CEL.SYH.RAL9005.(26)</v>
          </cell>
        </row>
        <row r="17448">
          <cell r="A17448" t="str">
            <v>M-C-6001-1-099-084</v>
          </cell>
          <cell r="B17448" t="str">
            <v>1400X600 ALYAØ22BUK(HM-TR).CEL.SYH.RAL9005.(24)</v>
          </cell>
        </row>
        <row r="17449">
          <cell r="A17449" t="str">
            <v>M-C-6001-1-099-083</v>
          </cell>
          <cell r="B17449" t="str">
            <v>1400X500 ALYAØ22BUK(HM-TR).CEL.SYH.RAL9005.(24)</v>
          </cell>
        </row>
        <row r="17450">
          <cell r="A17450" t="str">
            <v>M-C-6001-1-099-082</v>
          </cell>
          <cell r="B17450" t="str">
            <v>1400X450 ALYAØ22BUK(HM-TR).CEL.SYH.RAL9005.(24)</v>
          </cell>
        </row>
        <row r="17451">
          <cell r="A17451" t="str">
            <v>M-C-6001-1-099-081</v>
          </cell>
          <cell r="B17451" t="str">
            <v>1200X600 ALYAØ22BUK.BAZ.SYH.RAL9005(22)</v>
          </cell>
        </row>
        <row r="17452">
          <cell r="A17452" t="str">
            <v>M-C-6001-1-099-080</v>
          </cell>
          <cell r="B17452" t="str">
            <v>1200X500 ALYAØ22BUK.BAZ.SYH.RAL9005(22)</v>
          </cell>
        </row>
        <row r="17453">
          <cell r="A17453" t="str">
            <v>M-C-6001-1-099-079</v>
          </cell>
          <cell r="B17453" t="str">
            <v>800X500 ALYAØ22BUK.BAZ.SYH.RAL9005(15)</v>
          </cell>
        </row>
        <row r="17454">
          <cell r="A17454" t="str">
            <v>M-C-6001-1-099-078</v>
          </cell>
          <cell r="B17454" t="str">
            <v>1760X600 ALYAØ22BUK(HM-E).CEL.SYH.RAL9005.(33)</v>
          </cell>
        </row>
        <row r="17455">
          <cell r="A17455" t="str">
            <v>M-C-6001-1-099-077</v>
          </cell>
          <cell r="B17455" t="str">
            <v>1760X500 ALYAØ22BUK(HM-E).CEL.SYH.RAL9005.(33)</v>
          </cell>
        </row>
        <row r="17456">
          <cell r="A17456" t="str">
            <v>M-C-6001-1-099-076</v>
          </cell>
          <cell r="B17456" t="str">
            <v>1760X450 ALYAØ22BUK(HM-E).CEL.SYH.RAL9005.(33)</v>
          </cell>
        </row>
        <row r="17457">
          <cell r="A17457" t="str">
            <v>M-C-6001-1-099-075</v>
          </cell>
          <cell r="B17457" t="str">
            <v>1600X600 ALYAØ22BUK(HM-E).CEL.SYH.RAL9005.(29)</v>
          </cell>
        </row>
        <row r="17458">
          <cell r="A17458" t="str">
            <v>M-C-6001-1-099-074</v>
          </cell>
          <cell r="B17458" t="str">
            <v>1600X500 ALYAØ22BUK(HM-E).CEL.SYH.RAL9005.(29)</v>
          </cell>
        </row>
        <row r="17459">
          <cell r="A17459" t="str">
            <v>M-C-6001-1-099-073</v>
          </cell>
          <cell r="B17459" t="str">
            <v>1600X450 ALYAØ22BUK(HM-E).CEL.SYH.RAL9005.(29)</v>
          </cell>
        </row>
        <row r="17460">
          <cell r="A17460" t="str">
            <v>M-C-6001-1-099-072</v>
          </cell>
          <cell r="B17460" t="str">
            <v>1200X600 ALYAØ22BUK(HM-E).CEL.SYH.RAL9005.(22)</v>
          </cell>
        </row>
        <row r="17461">
          <cell r="A17461" t="str">
            <v>M-C-6001-1-099-071</v>
          </cell>
          <cell r="B17461" t="str">
            <v>1200X500 ALYAØ22BUK(HM-E).CEL.SYH.RAL9005.(22)</v>
          </cell>
        </row>
        <row r="17462">
          <cell r="A17462" t="str">
            <v>M-C-6001-1-099-070</v>
          </cell>
          <cell r="B17462" t="str">
            <v>1200X450 ALYAØ22BUK(HM-E).CEL.SYH.RAL9005.(22)</v>
          </cell>
        </row>
        <row r="17463">
          <cell r="A17463" t="str">
            <v>M-C-6001-1-099-069</v>
          </cell>
          <cell r="B17463" t="str">
            <v>1118X600 ALYAØ22BUK(HM-E).CEL.SYH.RAL9005.(21)</v>
          </cell>
        </row>
        <row r="17464">
          <cell r="A17464" t="str">
            <v>M-C-6001-1-099-068</v>
          </cell>
          <cell r="B17464" t="str">
            <v>1118X500 ALYAØ22BUK(HM-E).CEL.SYH.RAL9005.(21)</v>
          </cell>
        </row>
        <row r="17465">
          <cell r="A17465" t="str">
            <v>M-C-6001-1-099-067</v>
          </cell>
          <cell r="B17465" t="str">
            <v>1118X450 ALYAØ22BUK(HM-E).CEL.SYH.RAL9005.(21)</v>
          </cell>
        </row>
        <row r="17466">
          <cell r="A17466" t="str">
            <v>M-C-6001-1-099-066</v>
          </cell>
          <cell r="B17466" t="str">
            <v>800X600 ALYAØ22BUK(HM-E).CEL.SYH.RAL9005.(15)</v>
          </cell>
        </row>
        <row r="17467">
          <cell r="A17467" t="str">
            <v>M-C-6001-1-099-065</v>
          </cell>
          <cell r="B17467" t="str">
            <v>800X500 ALYAØ22BUK(HM-E).CEL.SYH.RAL9005.(15)</v>
          </cell>
        </row>
        <row r="17468">
          <cell r="A17468" t="str">
            <v>M-C-6001-1-099-064</v>
          </cell>
          <cell r="B17468" t="str">
            <v>800X450 ALYAØ22BUK(HM-E).CEL.SYH.RAL9005.(15)</v>
          </cell>
        </row>
        <row r="17469">
          <cell r="A17469" t="str">
            <v>M-C-6001-1-099-063</v>
          </cell>
          <cell r="B17469" t="str">
            <v>800X400 ALYAØ22BUK(HM-E).CEL.SYH.RAL9005.(15)</v>
          </cell>
        </row>
        <row r="17470">
          <cell r="A17470" t="str">
            <v>M-C-6001-1-099-062</v>
          </cell>
          <cell r="B17470" t="str">
            <v>688X600 ALYAØ22BUK(HM-E).CEL.SYH.RAL9005.(14)</v>
          </cell>
        </row>
        <row r="17471">
          <cell r="A17471" t="str">
            <v>M-C-6001-1-099-061</v>
          </cell>
          <cell r="B17471" t="str">
            <v>688X500 ALYAØ22BUK(HM-E).CEL.SYH.RAL9005.(14)</v>
          </cell>
        </row>
        <row r="17472">
          <cell r="A17472" t="str">
            <v>M-C-6001-1-099-060</v>
          </cell>
          <cell r="B17472" t="str">
            <v>688X450 ALYAØ22BUK(HM-E).CEL.SYH.RAL9005.(14)</v>
          </cell>
        </row>
        <row r="17473">
          <cell r="A17473" t="str">
            <v>M-C-6001-1-099-059</v>
          </cell>
          <cell r="B17473" t="str">
            <v>688X400 ALYAØ22BUK(HM-E).CEL.SYH.RAL9005.(14)</v>
          </cell>
        </row>
        <row r="17474">
          <cell r="A17474" t="str">
            <v>M-C-6001-1-099-058</v>
          </cell>
          <cell r="B17474" t="str">
            <v>1760X600 ALYAØ22BUK(HM-TR).CEL.SYH.RAL9005.(33)</v>
          </cell>
        </row>
        <row r="17475">
          <cell r="A17475" t="str">
            <v>M-C-6001-1-099-057</v>
          </cell>
          <cell r="B17475" t="str">
            <v>1760X500 ALYAØ22BUK(HM-TR).CEL.SYH.RAL9005.(33)</v>
          </cell>
        </row>
        <row r="17476">
          <cell r="A17476" t="str">
            <v>M-C-6001-1-099-056</v>
          </cell>
          <cell r="B17476" t="str">
            <v>1760X450 ALYAØ22BUK(HM-TR).CEL.SYH.RAL9005.(33)</v>
          </cell>
        </row>
        <row r="17477">
          <cell r="A17477" t="str">
            <v>M-C-6001-1-099-055</v>
          </cell>
          <cell r="B17477" t="str">
            <v>1600X600 ALYAØ22BUK(HM-TR).CEL.SYH.RAL9005.(29)</v>
          </cell>
        </row>
        <row r="17478">
          <cell r="A17478" t="str">
            <v>M-C-6001-1-099-054</v>
          </cell>
          <cell r="B17478" t="str">
            <v>1600X500 ALYAØ22BUK(HM-TR).CEL.SYH.RAL9005.(29)</v>
          </cell>
        </row>
        <row r="17479">
          <cell r="A17479" t="str">
            <v>M-C-6001-1-099-053</v>
          </cell>
          <cell r="B17479" t="str">
            <v>1600X450 ALYAØ22BUK(HM-TR).CEL.SYH.RAL9005.(29)</v>
          </cell>
        </row>
        <row r="17480">
          <cell r="A17480" t="str">
            <v>M-C-6001-1-099-052</v>
          </cell>
          <cell r="B17480" t="str">
            <v>1200X600 ALYAØ22BUK(HM-TR).CEL.SYH.RAL9005.(22)</v>
          </cell>
        </row>
        <row r="17481">
          <cell r="A17481" t="str">
            <v>M-C-6001-1-099-051</v>
          </cell>
          <cell r="B17481" t="str">
            <v>1200X500 ALYAØ22BUK(HM-TR).CEL.SYH.RAL9005.(22)</v>
          </cell>
        </row>
        <row r="17482">
          <cell r="A17482" t="str">
            <v>M-C-6001-1-099-050</v>
          </cell>
          <cell r="B17482" t="str">
            <v>1200X450 ALYAØ22BUK(HM-TR).CEL.SYH.RAL9005.(22)</v>
          </cell>
        </row>
        <row r="17483">
          <cell r="A17483" t="str">
            <v>M-C-6001-1-099-049</v>
          </cell>
          <cell r="B17483" t="str">
            <v>1118X600 ALYAØ22BUK(HM-TR).CEL.SYH.RAL9005.(21)</v>
          </cell>
        </row>
        <row r="17484">
          <cell r="A17484" t="str">
            <v>M-C-6001-1-099-048</v>
          </cell>
          <cell r="B17484" t="str">
            <v>1118X500 ALYAØ22BUK(HM-TR).CEL.SYH.RAL9005.(21)</v>
          </cell>
        </row>
        <row r="17485">
          <cell r="A17485" t="str">
            <v>M-C-6001-1-099-047</v>
          </cell>
          <cell r="B17485" t="str">
            <v>1118X450 ALYAØ22BUK(HM-TR).CEL.SYH.RAL9005.(21)</v>
          </cell>
        </row>
        <row r="17486">
          <cell r="A17486" t="str">
            <v>M-C-6001-1-099-046</v>
          </cell>
          <cell r="B17486" t="str">
            <v>800X600 ALYAØ22BUK(HM-TR).CEL.SYH.RAL9005.(15)</v>
          </cell>
        </row>
        <row r="17487">
          <cell r="A17487" t="str">
            <v>M-C-6001-1-099-045</v>
          </cell>
          <cell r="B17487" t="str">
            <v>800X500 ALYAØ22BUK(HM-TR).CEL.SYH.RAL9005.(15)</v>
          </cell>
        </row>
        <row r="17488">
          <cell r="A17488" t="str">
            <v>M-C-6001-1-099-044</v>
          </cell>
          <cell r="B17488" t="str">
            <v>800X450 ALYAØ22BUK(HM-TR).CEL.SYH.RAL9005.(15)</v>
          </cell>
        </row>
        <row r="17489">
          <cell r="A17489" t="str">
            <v>M-C-6001-1-099-043</v>
          </cell>
          <cell r="B17489" t="str">
            <v>800X400 ALYAØ22BUK(HM-TR).CEL.SYH.RAL9005.(15)</v>
          </cell>
        </row>
        <row r="17490">
          <cell r="A17490" t="str">
            <v>M-C-6001-1-099-042</v>
          </cell>
          <cell r="B17490" t="str">
            <v>688X600 ALYAØ22BUK(HM-TR).CEL.SYH.RAL9005.(14)</v>
          </cell>
        </row>
        <row r="17491">
          <cell r="A17491" t="str">
            <v>M-C-6001-1-099-041</v>
          </cell>
          <cell r="B17491" t="str">
            <v>688X500 ALYAØ22BUK(HM-TR).CEL.SYH.RAL9005.(14)</v>
          </cell>
        </row>
        <row r="17492">
          <cell r="A17492" t="str">
            <v>M-C-6001-1-099-040</v>
          </cell>
          <cell r="B17492" t="str">
            <v>688X450 ALYAØ22BUK(HM-TR).CEL.SYH.RAL9005.(14)</v>
          </cell>
        </row>
        <row r="17493">
          <cell r="A17493" t="str">
            <v>M-C-6001-1-099-039</v>
          </cell>
          <cell r="B17493" t="str">
            <v>688X400 ALYAØ22BUK(HM-TR).CEL.SYH.RAL9005.(14)</v>
          </cell>
        </row>
        <row r="17494">
          <cell r="A17494" t="str">
            <v>M-C-6001-1-099-038</v>
          </cell>
          <cell r="B17494" t="str">
            <v>1760X600 ALYAØ22BUK.BAZ.CEL.MAT.SYH.RAL9005(33)</v>
          </cell>
        </row>
        <row r="17495">
          <cell r="A17495" t="str">
            <v>M-C-6001-1-099-037</v>
          </cell>
          <cell r="B17495" t="str">
            <v>1600X600 ALYAØ22BUK.BAZ.CEL.MAT.SYH.RAL9005(29)</v>
          </cell>
        </row>
        <row r="17496">
          <cell r="A17496" t="str">
            <v>M-C-6001-1-099-035</v>
          </cell>
          <cell r="B17496" t="str">
            <v>1118X600 ALYAØ22BUK.BAZ.CEL.MAT.SYH.RAL9005(21)</v>
          </cell>
        </row>
        <row r="17497">
          <cell r="A17497" t="str">
            <v>M-C-6001-1-099-033</v>
          </cell>
          <cell r="B17497" t="str">
            <v>800X600 ALYAØ22BUK.BAZ.CEL.MAT.SYH.RAL9005(15)</v>
          </cell>
        </row>
        <row r="17498">
          <cell r="A17498" t="str">
            <v>M-C-6001-1-099-032</v>
          </cell>
          <cell r="B17498" t="str">
            <v>688X600 ALYAØ22BUK.BAZ.CEL.MAT.SYH.RAL9005(14)</v>
          </cell>
        </row>
        <row r="17499">
          <cell r="A17499" t="str">
            <v>M-C-6001-1-099-031</v>
          </cell>
          <cell r="B17499" t="str">
            <v>1760X500 ALYAØ22BUK.BAZ.CEL.MAT.SYH.RAL9005(33)</v>
          </cell>
        </row>
        <row r="17500">
          <cell r="A17500" t="str">
            <v>M-C-6001-1-099-030</v>
          </cell>
          <cell r="B17500" t="str">
            <v>1600X500 ALYAØ22BUK.BAZ.CEL.MAT.SYH.RAL9005(29)</v>
          </cell>
        </row>
        <row r="17501">
          <cell r="A17501" t="str">
            <v>M-C-6001-1-099-027</v>
          </cell>
          <cell r="B17501" t="str">
            <v>1118X500 ALYAØ22BUK.BAZ.CEL.MAT.SYH.RAL9005(21)</v>
          </cell>
        </row>
        <row r="17502">
          <cell r="A17502" t="str">
            <v>M-C-6001-1-099-025</v>
          </cell>
          <cell r="B17502" t="str">
            <v>688X500 ALYAØ22BUK.BAZ.CEL.MAT.SYH.RAL9005(14)</v>
          </cell>
        </row>
        <row r="17503">
          <cell r="A17503" t="str">
            <v>M-C-6001-1-099-024</v>
          </cell>
          <cell r="B17503" t="str">
            <v>1760X450 ALYAØ22BUK.BAZ.CEL.MAT.SYH.RAL9005(33)</v>
          </cell>
        </row>
        <row r="17504">
          <cell r="A17504" t="str">
            <v>M-C-6001-1-099-023</v>
          </cell>
          <cell r="B17504" t="str">
            <v>1600X450 ALYAØ22BUK.BAZ.CEL.MAT.SYH.RAL9005(29)</v>
          </cell>
        </row>
        <row r="17505">
          <cell r="A17505" t="str">
            <v>M-C-6001-1-099-020</v>
          </cell>
          <cell r="B17505" t="str">
            <v>1200X450 ALYAØ22BUK.BAZ.CEL.MAT.SYH.RAL9005(22)</v>
          </cell>
        </row>
        <row r="17506">
          <cell r="A17506" t="str">
            <v>M-C-6001-1-099-019</v>
          </cell>
          <cell r="B17506" t="str">
            <v>1118X450 ALYAØ22BUK.BAZ.CEL.MAT.SYH.RAL9005(21)</v>
          </cell>
        </row>
        <row r="17507">
          <cell r="A17507" t="str">
            <v>M-C-6001-1-099-017</v>
          </cell>
          <cell r="B17507" t="str">
            <v>800X450 ALYAØ22BUK.BAZ.CEL.MAT.SYH.RAL9005(15)</v>
          </cell>
        </row>
        <row r="17508">
          <cell r="A17508" t="str">
            <v>M-C-6001-1-099-016</v>
          </cell>
          <cell r="B17508" t="str">
            <v>688X450 ALYAØ22BUK.BAZ.CEL.MAT.SYH.RAL9005(14)</v>
          </cell>
        </row>
        <row r="17509">
          <cell r="A17509" t="str">
            <v>M-C-6001-1-099-008</v>
          </cell>
          <cell r="B17509" t="str">
            <v>800X400 ALYAØ22BUK.BAZ.CEL.MAT.SYH.RAL9005(15)</v>
          </cell>
        </row>
        <row r="17510">
          <cell r="A17510" t="str">
            <v>M-C-6001-1-099-007</v>
          </cell>
          <cell r="B17510" t="str">
            <v>688X400 ALYAØ22BUK.BAZ.CEL.MAT.SYH.RAL9005(14)</v>
          </cell>
        </row>
        <row r="17511">
          <cell r="A17511" t="str">
            <v>M-C-6001-1-099-006</v>
          </cell>
          <cell r="B17511" t="str">
            <v>800X500 ALYAØ22BUK.BAZ.CEL.MAT.SYH.RAL9005(15)(3-5-7)</v>
          </cell>
        </row>
        <row r="17512">
          <cell r="A17512" t="str">
            <v>M-C-6001-1-099-005</v>
          </cell>
          <cell r="B17512" t="str">
            <v>1000X500 ALYAØ22BUK.BAZ.CEL.MAT.SYH.RAL9005(18)(3-4-4-7)</v>
          </cell>
        </row>
        <row r="17513">
          <cell r="A17513" t="str">
            <v>M-C-6001-1-099-004</v>
          </cell>
          <cell r="B17513" t="str">
            <v>1200X500 ALYAØ22BUK.BAZ.CEL.MAT.SYH.RAL9005(22)(4-4-5-9)</v>
          </cell>
        </row>
        <row r="17514">
          <cell r="A17514" t="str">
            <v>M-C-6001-1-099-003</v>
          </cell>
          <cell r="B17514" t="str">
            <v>1200X500 ALYAØ22BUK.(UVS).CEL.MAT.SYH.RAL9005(22)(4-4-5-9)</v>
          </cell>
        </row>
        <row r="17515">
          <cell r="A17515" t="str">
            <v>M-C-6001-1-099-002</v>
          </cell>
          <cell r="B17515" t="str">
            <v>1000X500 ALYAØ22BUK.(UVS).CEL.MAT.SYH.RAL9005(18)(3-4-4-7)</v>
          </cell>
        </row>
        <row r="17516">
          <cell r="A17516" t="str">
            <v>M-C-6001-1-099-001</v>
          </cell>
          <cell r="B17516" t="str">
            <v>800X500 ALYAØ22BUK.(UVS).CEL.MAT.SYH.RAL9005(15)(3-5-7)</v>
          </cell>
        </row>
        <row r="17517">
          <cell r="A17517" t="str">
            <v>M-C-6001-1-097-133</v>
          </cell>
          <cell r="B17517" t="str">
            <v>1500X600 ALYAØ22BUK(HM-TR).CEL.BYZ.RAL9016.(26)</v>
          </cell>
        </row>
        <row r="17518">
          <cell r="A17518" t="str">
            <v>M-C-6001-1-097-132</v>
          </cell>
          <cell r="B17518" t="str">
            <v>1500X500 ALYAØ22BUK(HM-TR).CEL.BYZ.RAL9016.(26)</v>
          </cell>
        </row>
        <row r="17519">
          <cell r="A17519" t="str">
            <v>M-C-6001-1-097-131</v>
          </cell>
          <cell r="B17519" t="str">
            <v>1500X450 ALYAØ22BUK(HM-TR).CEL.BYZ.RAL9016.(26)</v>
          </cell>
        </row>
        <row r="17520">
          <cell r="A17520" t="str">
            <v>M-C-6001-1-097-130</v>
          </cell>
          <cell r="B17520" t="str">
            <v>1400X600 ALYAØ22BUK(HM-TR).CEL.BYZ.RAL9016.(24)</v>
          </cell>
        </row>
        <row r="17521">
          <cell r="A17521" t="str">
            <v>M-C-6001-1-097-129</v>
          </cell>
          <cell r="B17521" t="str">
            <v>1400X500 ALYAØ22BUK(HM-TR).CEL.BYZ.RAL9016.(24)</v>
          </cell>
        </row>
        <row r="17522">
          <cell r="A17522" t="str">
            <v>M-C-6001-1-097-128</v>
          </cell>
          <cell r="B17522" t="str">
            <v>1400X450 ALYAØ22BUK(HM-TR).CEL.BYZ.RAL9016.(24)</v>
          </cell>
        </row>
        <row r="17523">
          <cell r="A17523" t="str">
            <v>M-C-6001-1-097-127</v>
          </cell>
          <cell r="B17523" t="str">
            <v>1760X600 ALYAØ22BUK(HM-E).CEL.BYZ.RAL9016.(33)</v>
          </cell>
        </row>
        <row r="17524">
          <cell r="A17524" t="str">
            <v>M-C-6001-1-097-126</v>
          </cell>
          <cell r="B17524" t="str">
            <v>1760X450 ALYAØ22BUK(HM-E).CEL.BYZ.RAL9016.(33)</v>
          </cell>
        </row>
        <row r="17525">
          <cell r="A17525" t="str">
            <v>M-C-6001-1-097-125</v>
          </cell>
          <cell r="B17525" t="str">
            <v>1600X600 ALYAØ22BUK(HM-E).CEL.BYZ.RAL9016.(29)</v>
          </cell>
        </row>
        <row r="17526">
          <cell r="A17526" t="str">
            <v>M-C-6001-1-097-124</v>
          </cell>
          <cell r="B17526" t="str">
            <v>1600X500 ALYAØ22BUK(HM-E).CEL.BYZ.RAL9016.(29)</v>
          </cell>
        </row>
        <row r="17527">
          <cell r="A17527" t="str">
            <v>M-C-6001-1-097-123</v>
          </cell>
          <cell r="B17527" t="str">
            <v>1600X450 ALYAØ22BUK(HM-E).CEL.BYZ.RAL9016.(29)</v>
          </cell>
        </row>
        <row r="17528">
          <cell r="A17528" t="str">
            <v>M-C-6001-1-097-122</v>
          </cell>
          <cell r="B17528" t="str">
            <v>1200X450 ALYAØ22BUK(HM-E).CEL.BYZ.RAL9016.(22)</v>
          </cell>
        </row>
        <row r="17529">
          <cell r="A17529" t="str">
            <v>M-C-6001-1-097-121</v>
          </cell>
          <cell r="B17529" t="str">
            <v>1118X600 ALYAØ22BUK(HM-E).CEL.BYZ.RAL9016.(21)</v>
          </cell>
        </row>
        <row r="17530">
          <cell r="A17530" t="str">
            <v>M-C-6001-1-097-120</v>
          </cell>
          <cell r="B17530" t="str">
            <v>1118X500 ALYAØ22BUK(HM-E).CEL.BYZ.RAL9016.(21)</v>
          </cell>
        </row>
        <row r="17531">
          <cell r="A17531" t="str">
            <v>M-C-6001-1-097-119</v>
          </cell>
          <cell r="B17531" t="str">
            <v>1118X450 ALYAØ22BUK(HM-E).CEL.BYZ.RAL9016.(21)</v>
          </cell>
        </row>
        <row r="17532">
          <cell r="A17532" t="str">
            <v>M-C-6001-1-097-118</v>
          </cell>
          <cell r="B17532" t="str">
            <v>688X600 ALYAØ22BUK(HM-E).CEL.BYZ.RAL9016.(14)</v>
          </cell>
        </row>
        <row r="17533">
          <cell r="A17533" t="str">
            <v>M-C-6001-1-097-117</v>
          </cell>
          <cell r="B17533" t="str">
            <v>688X400 ALYAØ22BUK(HM-E).CEL.BYZ.RAL9016.(14)</v>
          </cell>
        </row>
        <row r="17534">
          <cell r="A17534" t="str">
            <v>M-C-6001-1-097-116</v>
          </cell>
          <cell r="B17534" t="str">
            <v>1760X600 ALYAØ22BUK(HM-TR).CEL.BYZ.RAL9016.(33)</v>
          </cell>
        </row>
        <row r="17535">
          <cell r="A17535" t="str">
            <v>M-C-6001-1-097-115</v>
          </cell>
          <cell r="B17535" t="str">
            <v>1760X500 ALYAØ22BUK(HM-TR).CEL.BYZ.RAL9016.(33)</v>
          </cell>
        </row>
        <row r="17536">
          <cell r="A17536" t="str">
            <v>M-C-6001-1-097-114</v>
          </cell>
          <cell r="B17536" t="str">
            <v>1760X450 ALYAØ22BUK(HM-TR).CEL.BYZ.RAL9016.(33)</v>
          </cell>
        </row>
        <row r="17537">
          <cell r="A17537" t="str">
            <v>M-C-6001-1-097-113</v>
          </cell>
          <cell r="B17537" t="str">
            <v>1600X600 ALYAØ22BUK(HM-TR).CEL.BYZ.RAL9016.(29)</v>
          </cell>
        </row>
        <row r="17538">
          <cell r="A17538" t="str">
            <v>M-C-6001-1-097-112</v>
          </cell>
          <cell r="B17538" t="str">
            <v>1600X500 ALYAØ22BUK(HM-TR).CEL.BYZ.RAL9016.(29)</v>
          </cell>
        </row>
        <row r="17539">
          <cell r="A17539" t="str">
            <v>M-C-6001-1-097-111</v>
          </cell>
          <cell r="B17539" t="str">
            <v>1600X450 ALYAØ22BUK(HM-TR).CEL.BYZ.RAL9016.(29)</v>
          </cell>
        </row>
        <row r="17540">
          <cell r="A17540" t="str">
            <v>M-C-6001-1-097-110</v>
          </cell>
          <cell r="B17540" t="str">
            <v>1200X600 ALYAØ22BUK(HM-TR).CEL.BYZ.RAL9016.(22)</v>
          </cell>
        </row>
        <row r="17541">
          <cell r="A17541" t="str">
            <v>M-C-6001-1-097-109</v>
          </cell>
          <cell r="B17541" t="str">
            <v>1200X500 ALYAØ22BUK(HM-TR).CEL.BYZ.RAL9016.(22)</v>
          </cell>
        </row>
        <row r="17542">
          <cell r="A17542" t="str">
            <v>M-C-6001-1-097-108</v>
          </cell>
          <cell r="B17542" t="str">
            <v>1200X450 ALYAØ22BUK(HM-TR).CEL.BYZ.RAL9016.(22)</v>
          </cell>
        </row>
        <row r="17543">
          <cell r="A17543" t="str">
            <v>M-C-6001-1-097-107</v>
          </cell>
          <cell r="B17543" t="str">
            <v>1118X600 ALYAØ22BUK(HM-TR).CEL.BYZ.RAL9016.(21)</v>
          </cell>
        </row>
        <row r="17544">
          <cell r="A17544" t="str">
            <v>M-C-6001-1-097-106</v>
          </cell>
          <cell r="B17544" t="str">
            <v>1118X500 ALYAØ22BUK(HM-TR).CEL.BYZ.RAL9016.(21)</v>
          </cell>
        </row>
        <row r="17545">
          <cell r="A17545" t="str">
            <v>M-C-6001-1-097-105</v>
          </cell>
          <cell r="B17545" t="str">
            <v>1118X450 ALYAØ22BUK(HM-TR).CEL.BYZ.RAL9016.(21)</v>
          </cell>
        </row>
        <row r="17546">
          <cell r="A17546" t="str">
            <v>M-C-6001-1-097-104</v>
          </cell>
          <cell r="B17546" t="str">
            <v>800X600 ALYAØ22BUK(HM-TR).CEL.BYZ.RAL9016.(15)</v>
          </cell>
        </row>
        <row r="17547">
          <cell r="A17547" t="str">
            <v>M-C-6001-1-097-103</v>
          </cell>
          <cell r="B17547" t="str">
            <v>800X450 ALYAØ22BUK(HM-TR).CEL.BYZ.RAL9016.(15)</v>
          </cell>
        </row>
        <row r="17548">
          <cell r="A17548" t="str">
            <v>M-C-6001-1-097-102</v>
          </cell>
          <cell r="B17548" t="str">
            <v>800X400 ALYAØ22BUK(HM-TR).CEL.BYZ.RAL9016.(15)</v>
          </cell>
        </row>
        <row r="17549">
          <cell r="A17549" t="str">
            <v>M-C-6001-1-097-101</v>
          </cell>
          <cell r="B17549" t="str">
            <v>688X600 ALYAØ22BUK(HM-TR).CEL.BYZ.RAL9016.(14)</v>
          </cell>
        </row>
        <row r="17550">
          <cell r="A17550" t="str">
            <v>M-C-6001-1-097-100</v>
          </cell>
          <cell r="B17550" t="str">
            <v>688X500 ALYAØ22BUK(HM-TR).CEL.BYZ.RAL9016.(14)</v>
          </cell>
        </row>
        <row r="17551">
          <cell r="A17551" t="str">
            <v>M-C-6001-1-097-099</v>
          </cell>
          <cell r="B17551" t="str">
            <v>688X450 ALYAØ22BUK(HM-TR).CEL.BYZ.RAL9016.(14)</v>
          </cell>
        </row>
        <row r="17552">
          <cell r="A17552" t="str">
            <v>M-C-6001-1-097-098</v>
          </cell>
          <cell r="B17552" t="str">
            <v>688X400 ALYAØ22BUK(HM-TR).CEL.BYZ.RAL9016.(14)</v>
          </cell>
        </row>
        <row r="17553">
          <cell r="A17553" t="str">
            <v>M-C-6001-1-097-097</v>
          </cell>
          <cell r="B17553" t="str">
            <v>1600X500 ALYAØ22BUK(HM-E).CEL.BYZ.RAL9016(29)</v>
          </cell>
        </row>
        <row r="17554">
          <cell r="A17554" t="str">
            <v>M-C-6001-1-097-096</v>
          </cell>
          <cell r="B17554" t="str">
            <v>800X450 ALYAØ22BUK(HM-E).CEL.BYZ.RAL9016(15)</v>
          </cell>
        </row>
        <row r="17555">
          <cell r="A17555" t="str">
            <v>M-C-6001-1-097-091</v>
          </cell>
          <cell r="B17555" t="str">
            <v>1200X450 ALYAØ22BUK.BAZ.CEL.BYZ.RAL9016(22)</v>
          </cell>
        </row>
        <row r="17556">
          <cell r="A17556" t="str">
            <v>M-C-6001-1-097-084</v>
          </cell>
          <cell r="B17556" t="str">
            <v>800X500 ALYAØ22BUK(HM-E).CEL.BYZ.RAL9016(15)</v>
          </cell>
        </row>
        <row r="17557">
          <cell r="A17557" t="str">
            <v>M-C-6001-1-097-083</v>
          </cell>
          <cell r="B17557" t="str">
            <v>1200X400 ALYAØ22BUK.BAZ.CEL.BYZ.RAL9016(22)</v>
          </cell>
        </row>
        <row r="17558">
          <cell r="A17558" t="str">
            <v>M-C-6001-1-097-082</v>
          </cell>
          <cell r="B17558" t="str">
            <v>800X600 ALYAØ22BUK.BAZ.CEL.BYZ.RAL9016(18)</v>
          </cell>
        </row>
        <row r="17559">
          <cell r="A17559" t="str">
            <v>M-C-6001-1-097-081</v>
          </cell>
          <cell r="B17559" t="str">
            <v>800X500 ALYAØ22BUK.BAZ.CEL.BYZ.RAL9016(18)</v>
          </cell>
        </row>
        <row r="17560">
          <cell r="A17560" t="str">
            <v>M-C-6001-1-097-080</v>
          </cell>
          <cell r="B17560" t="str">
            <v>1200X600 ALYAØ22BUK.BAZ.CEL.BYZ.RAL9016(24)</v>
          </cell>
        </row>
        <row r="17561">
          <cell r="A17561" t="str">
            <v>M-C-6001-1-097-079</v>
          </cell>
          <cell r="B17561" t="str">
            <v>1200X500 ALYAØ22BUK.BAZ.CEL.BYZ.RAL9016(24)</v>
          </cell>
        </row>
        <row r="17562">
          <cell r="A17562" t="str">
            <v>M-C-6001-1-097-078</v>
          </cell>
          <cell r="B17562" t="str">
            <v>800X400 ALYAØ22BUK.BAZ.CEL.BYZ.RAL9016(15)</v>
          </cell>
        </row>
        <row r="17563">
          <cell r="A17563" t="str">
            <v>M-C-6001-1-097-077</v>
          </cell>
          <cell r="B17563" t="str">
            <v>800X400 ALYAØ22BUK.BAZ.CEL.BYZ.RAL9016(18)</v>
          </cell>
        </row>
        <row r="17564">
          <cell r="A17564" t="str">
            <v>M-C-6001-1-097-076</v>
          </cell>
          <cell r="B17564" t="str">
            <v>1760X500 ALYAØ22BUK.BAZ.CEL.BYZ.RAL9016(33)</v>
          </cell>
        </row>
        <row r="17565">
          <cell r="A17565" t="str">
            <v>M-C-6001-1-097-075</v>
          </cell>
          <cell r="B17565" t="str">
            <v>800X600 ALYAØ22BUK.BAZ.CEL.BYZ.RAL9016(15)</v>
          </cell>
        </row>
        <row r="17566">
          <cell r="A17566" t="str">
            <v>M-C-6001-1-097-074</v>
          </cell>
          <cell r="B17566" t="str">
            <v>800X500 ALYAØ22BUK.BAZ.CEL.BYZ.RAL9016(15)</v>
          </cell>
        </row>
        <row r="17567">
          <cell r="A17567" t="str">
            <v>M-C-6001-1-097-073</v>
          </cell>
          <cell r="B17567" t="str">
            <v>688X500 ALYAØ22BUK.BAZ.CEL.BYZ.RAL9016(14)</v>
          </cell>
        </row>
        <row r="17568">
          <cell r="A17568" t="str">
            <v>M-C-6001-1-097-072</v>
          </cell>
          <cell r="B17568" t="str">
            <v>688X450 ALYAØ22BUK.BAZ.CEL.BYZ.RAL9016(14)</v>
          </cell>
        </row>
        <row r="17569">
          <cell r="A17569" t="str">
            <v>M-C-6001-1-097-071</v>
          </cell>
          <cell r="B17569" t="str">
            <v>1200X400 ALYAØ22BUK.BAZ.CEL.BYZ.RAL9016(24)</v>
          </cell>
        </row>
        <row r="17570">
          <cell r="A17570" t="str">
            <v>M-C-6001-1-097-070</v>
          </cell>
          <cell r="B17570" t="str">
            <v>1200X600 ALYAØ22BUK.BAZ.CEL.BYZ.RAL9016(22)</v>
          </cell>
        </row>
        <row r="17571">
          <cell r="A17571" t="str">
            <v>M-C-6001-1-097-069</v>
          </cell>
          <cell r="B17571" t="str">
            <v>1200X500 ALYAØ22BUK.BAZ.CEL.BYZ.RAL9016(22)</v>
          </cell>
        </row>
        <row r="17572">
          <cell r="A17572" t="str">
            <v>M-C-6001-1-097-068</v>
          </cell>
          <cell r="B17572" t="str">
            <v>600X400 ALYAØ22BUK.BAZ.CEL.BYZ.RAL9016(12)(4-8)</v>
          </cell>
        </row>
        <row r="17573">
          <cell r="A17573" t="str">
            <v>M-C-6001-1-097-067</v>
          </cell>
          <cell r="B17573" t="str">
            <v>600X400 ALYAØ22BUK.(UVS).CEL.BYZ.RAL9016(12)(4-8)</v>
          </cell>
        </row>
        <row r="17574">
          <cell r="A17574" t="str">
            <v>M-C-6001-1-097-066</v>
          </cell>
          <cell r="B17574" t="str">
            <v>1200X450 ALYAØ22BUK.(HM-E).CEL.BYZ.RAL9016(22)</v>
          </cell>
        </row>
        <row r="17575">
          <cell r="A17575" t="str">
            <v>M-C-6001-1-097-065</v>
          </cell>
          <cell r="B17575" t="str">
            <v>800X500 ALYAØ22BUK.BAZ.CEL.BYZ.RAL9016(15)(3-5-7)</v>
          </cell>
        </row>
        <row r="17576">
          <cell r="A17576" t="str">
            <v>M-C-6001-1-097-064</v>
          </cell>
          <cell r="B17576" t="str">
            <v>800X500 ALYAØ22BUK.(UVS).CEL.BYZ.RAL9016(15)(3-5-7)</v>
          </cell>
        </row>
        <row r="17577">
          <cell r="A17577" t="str">
            <v>M-C-6001-1-097-063</v>
          </cell>
          <cell r="B17577" t="str">
            <v>1200X500 ALYAØ22BUK.(UVS).CEL.BYZ.RAL9016(22)(4-4-5-9)</v>
          </cell>
        </row>
        <row r="17578">
          <cell r="A17578" t="str">
            <v>M-C-6001-1-097-062</v>
          </cell>
          <cell r="B17578" t="str">
            <v>1000X500 ALYAØ22BUK.(UVS).CEL.BYZ.RAL9016(18)(3-4-4-7)</v>
          </cell>
        </row>
        <row r="17579">
          <cell r="A17579" t="str">
            <v>M-C-6001-1-097-060</v>
          </cell>
          <cell r="B17579" t="str">
            <v>1200X500 ALYAØ22BUK.BAZ.CEL.BYZ.RAL9016(22)(4-4-5-9)</v>
          </cell>
        </row>
        <row r="17580">
          <cell r="A17580" t="str">
            <v>M-C-6001-1-097-059</v>
          </cell>
          <cell r="B17580" t="str">
            <v>1000X500 ALYAØ22BUK.BAZ.CEL.BYZ.RAL9016(18)(3-4-4-7)</v>
          </cell>
        </row>
        <row r="17581">
          <cell r="A17581" t="str">
            <v>M-C-6001-1-097-058</v>
          </cell>
          <cell r="B17581" t="str">
            <v>800X500 ALYAØ22DUZ.BAZ.CEL.BYZ.RAL9016(15)(3-5-7)</v>
          </cell>
        </row>
        <row r="17582">
          <cell r="A17582" t="str">
            <v>M-C-6001-1-097-057</v>
          </cell>
          <cell r="B17582" t="str">
            <v>1200X400 ALYAØ22BUK(HM-E).CEL.BYZ.RAL9016(22)</v>
          </cell>
        </row>
        <row r="17583">
          <cell r="A17583" t="str">
            <v>M-C-6001-1-097-054</v>
          </cell>
          <cell r="B17583" t="str">
            <v>800X600 ALYAØ22BUK(HM-E).CEL.BYZ.RAL9016(18)</v>
          </cell>
        </row>
        <row r="17584">
          <cell r="A17584" t="str">
            <v>M-C-6001-1-097-053</v>
          </cell>
          <cell r="B17584" t="str">
            <v>800X500 ALYAØ22BUK(HM-E).CEL.BYZ.RAL9016(18)</v>
          </cell>
        </row>
        <row r="17585">
          <cell r="A17585" t="str">
            <v>M-C-6001-1-097-051</v>
          </cell>
          <cell r="B17585" t="str">
            <v>1200X600 ALYAØ22BUK(HM-E).CEL.BYZ.RAL9016(24)</v>
          </cell>
        </row>
        <row r="17586">
          <cell r="A17586" t="str">
            <v>M-C-6001-1-097-050</v>
          </cell>
          <cell r="B17586" t="str">
            <v>1200X500 ALYAØ22BUK(HM-E).CEL.BYZ.RAL9016(24)</v>
          </cell>
        </row>
        <row r="17587">
          <cell r="A17587" t="str">
            <v>M-C-6001-1-097-049</v>
          </cell>
          <cell r="B17587" t="str">
            <v>800X400 ALYAØ22BUK(HM-E).CEL.BYZ.RAL9016(15)</v>
          </cell>
        </row>
        <row r="17588">
          <cell r="A17588" t="str">
            <v>M-C-6001-1-097-034</v>
          </cell>
          <cell r="B17588" t="str">
            <v>688X400 ALYAØ22BUK.BAZ.CEL.BYZ.RAL9016(14)</v>
          </cell>
        </row>
        <row r="17589">
          <cell r="A17589" t="str">
            <v>M-C-6001-1-097-033</v>
          </cell>
          <cell r="B17589" t="str">
            <v>800X400 ALYAØ22BUK(HM-E).CEL.BYZ.RAL9016(18)</v>
          </cell>
        </row>
        <row r="17590">
          <cell r="A17590" t="str">
            <v>M-C-6001-1-097-028</v>
          </cell>
          <cell r="B17590" t="str">
            <v>1760X600 ALYAØ22BUK.BAZ.CEL.BYZ.RAL9016(33)</v>
          </cell>
        </row>
        <row r="17591">
          <cell r="A17591" t="str">
            <v>M-C-6001-1-097-027</v>
          </cell>
          <cell r="B17591" t="str">
            <v>1760X500 ALYAØ22BUK(HM-E).CEL.BYZ.RAL9016(33)</v>
          </cell>
        </row>
        <row r="17592">
          <cell r="A17592" t="str">
            <v>M-C-6001-1-097-026</v>
          </cell>
          <cell r="B17592" t="str">
            <v>1760X450 ALYAØ22BUK.BAZ.CEL.BYZ.RAL9016(33)</v>
          </cell>
        </row>
        <row r="17593">
          <cell r="A17593" t="str">
            <v>M-C-6001-1-097-024</v>
          </cell>
          <cell r="B17593" t="str">
            <v>1600X450 ALYAØ22BUK.BAZ.CEL.BYZ.RAL9016(29)</v>
          </cell>
        </row>
        <row r="17594">
          <cell r="A17594" t="str">
            <v>M-C-6001-1-097-021</v>
          </cell>
          <cell r="B17594" t="str">
            <v>1200X450 ALYAØ22BUK.BAZ.CEL.BYZ.RAL9016(22)</v>
          </cell>
        </row>
        <row r="17595">
          <cell r="A17595" t="str">
            <v>M-C-6001-1-097-019</v>
          </cell>
          <cell r="B17595" t="str">
            <v>1118X600 ALYAØ22BUK.BAZ.CEL.BYZ.RAL9016(21)</v>
          </cell>
        </row>
        <row r="17596">
          <cell r="A17596" t="str">
            <v>M-C-6001-1-097-018</v>
          </cell>
          <cell r="B17596" t="str">
            <v>1118X500 ALYAØ22BUK.BAZ.CEL.BYZ.RAL9016(21)</v>
          </cell>
        </row>
        <row r="17597">
          <cell r="A17597" t="str">
            <v>M-C-6001-1-097-017</v>
          </cell>
          <cell r="B17597" t="str">
            <v>1118X450 ALYAØ22BUK.BAZ.CEL.BYZ.RAL9016(21)</v>
          </cell>
        </row>
        <row r="17598">
          <cell r="A17598" t="str">
            <v>M-C-6001-1-097-015</v>
          </cell>
          <cell r="B17598" t="str">
            <v>800X600 ALYAØ22BUK(HM-E).CEL.BYZ.RAL9016(15)</v>
          </cell>
        </row>
        <row r="17599">
          <cell r="A17599" t="str">
            <v>M-C-6001-1-097-014</v>
          </cell>
          <cell r="B17599" t="str">
            <v>800X500 ALYAØ22BUK(HM-TR).CEL.BYZ.RAL9016(15)</v>
          </cell>
        </row>
        <row r="17600">
          <cell r="A17600" t="str">
            <v>M-C-6001-1-097-013</v>
          </cell>
          <cell r="B17600" t="str">
            <v>800X450 ALYAØ22BUK.BAZ.CEL.BYZ.RAL9016(15)</v>
          </cell>
        </row>
        <row r="17601">
          <cell r="A17601" t="str">
            <v>M-C-6001-1-097-011</v>
          </cell>
          <cell r="B17601" t="str">
            <v>688X600 ALYAØ22BUK.BAZ.CEL.BYZ.RAL9016(14)</v>
          </cell>
        </row>
        <row r="17602">
          <cell r="A17602" t="str">
            <v>M-C-6001-1-097-010</v>
          </cell>
          <cell r="B17602" t="str">
            <v>688X500 ALYAØ22BUK(HM-E).CEL.BYZ.RAL9016(14)</v>
          </cell>
        </row>
        <row r="17603">
          <cell r="A17603" t="str">
            <v>M-C-6001-1-097-009</v>
          </cell>
          <cell r="B17603" t="str">
            <v>688X450 ALYAØ22BUK(HM-E).CEL.BYZ.RAL9016(14)</v>
          </cell>
        </row>
        <row r="17604">
          <cell r="A17604" t="str">
            <v>M-C-6001-1-097-007</v>
          </cell>
          <cell r="B17604" t="str">
            <v>1200X400 ALYAØ22BUK(HM-E).CEL.BYZ.RAL9016(24)</v>
          </cell>
        </row>
        <row r="17605">
          <cell r="A17605" t="str">
            <v>M-C-6001-1-097-006</v>
          </cell>
          <cell r="B17605" t="str">
            <v>1600X600 ALYAØ22BUK.BAZ.CEL.BYZ.RAL9016(29)</v>
          </cell>
        </row>
        <row r="17606">
          <cell r="A17606" t="str">
            <v>M-C-6001-1-097-005</v>
          </cell>
          <cell r="B17606" t="str">
            <v>1600X500 ALYAØ22BUK.BAZ.CEL.BYZ.RAL9016(29)</v>
          </cell>
        </row>
        <row r="17607">
          <cell r="A17607" t="str">
            <v>M-C-6001-1-097-002</v>
          </cell>
          <cell r="B17607" t="str">
            <v>1200X600 ALYAØ22BUK(HM-E).CEL.BYZ.RAL9016(22)</v>
          </cell>
        </row>
        <row r="17608">
          <cell r="A17608" t="str">
            <v>M-C-6001-1-097-001</v>
          </cell>
          <cell r="B17608" t="str">
            <v>1200X500 ALYAØ22BUK(HM-E).CEL.BYZ.RAL9016(22)</v>
          </cell>
        </row>
        <row r="17609">
          <cell r="A17609" t="str">
            <v>M-C-6001-1-055-001</v>
          </cell>
          <cell r="B17609" t="str">
            <v>1118X500 ALYAØ22BUK(HM-TR) .CEL.PVD.POLSHD.COPPER(21)</v>
          </cell>
        </row>
        <row r="17610">
          <cell r="A17610" t="str">
            <v>M-C-6000-2-102-098</v>
          </cell>
          <cell r="B17610" t="str">
            <v>1118X500 ALYAØ22DUZ(HM-TR).CEL.KR.(21)EC.230V400W50HzCLI.AYR.ON/OF.FIS.KR.+GRI.KBL</v>
          </cell>
        </row>
        <row r="17611">
          <cell r="A17611" t="str">
            <v>M-C-6000-2-102-097</v>
          </cell>
          <cell r="B17611" t="str">
            <v>1200X500 ALYA(LGC)Ø22DUZ.CEL.KR.(22)STD.230V400W.CLI.GRI.TTR.E/F-TYPE.FIS.(70°C).KROM.KPK.(R)</v>
          </cell>
        </row>
        <row r="17612">
          <cell r="A17612" t="str">
            <v>M-C-6000-2-102-096</v>
          </cell>
          <cell r="B17612" t="str">
            <v>1200X500 ALYAØ22DUZ(HM-TR) .CEL.KR.(22)RD230V500W50HzCLI.32.KBL.GIZ.ON/OF.AY.YZY.+RZT(R)</v>
          </cell>
        </row>
        <row r="17613">
          <cell r="A17613" t="str">
            <v>M-C-6000-2-102-095</v>
          </cell>
          <cell r="B17613" t="str">
            <v>1760X600 ALYA(HM-E)Ø22DUZ.CEL.KR.(33)STD.230V700W.CLI.BYZ.TTR.E/F-TYPE.FIS.(70°C).BYZ.KPK.(L)</v>
          </cell>
        </row>
        <row r="17614">
          <cell r="A17614" t="str">
            <v>M-C-6000-2-102-094</v>
          </cell>
          <cell r="B17614" t="str">
            <v>1600X600 ALYA(HM-E)Ø22DUZ.CEL.KR.(29)STD.230V600W.CLI.BYZ.TTR.E/F-TYPE.FIS.(70°C).BYZ.KPK.(L)</v>
          </cell>
        </row>
        <row r="17615">
          <cell r="A17615" t="str">
            <v>M-C-6000-2-102-093</v>
          </cell>
          <cell r="B17615" t="str">
            <v>1600X500 ALYA(HM-E)Ø22DUZ.CEL.KR.(29)STD.230V500W.CLI.BYZ.TTR.E/F-TYPE.FIS.(70°C).BYZ.KPK.(L)</v>
          </cell>
        </row>
        <row r="17616">
          <cell r="A17616" t="str">
            <v>M-C-6000-2-102-092</v>
          </cell>
          <cell r="B17616" t="str">
            <v>1118X600 ALYA(HM-E)Ø22DUZ.CEL.KR.(21)STD.230V400W.CLI.BYZ.TTR.E/F-TYPE.FIS.(70°C).BYZ.KPK.(L)</v>
          </cell>
        </row>
        <row r="17617">
          <cell r="A17617" t="str">
            <v>M-C-6000-2-102-091</v>
          </cell>
          <cell r="B17617" t="str">
            <v>688X450 ALYA(HM-E)Ø22DUZ.CEL.KR.(14)STD.230V300W.CLI.BYZ.TTR.E/F-TYPE.FIS.(70°C).BYZ.KPK.(L)</v>
          </cell>
        </row>
        <row r="17618">
          <cell r="A17618" t="str">
            <v>M-C-6000-2-102-090</v>
          </cell>
          <cell r="B17618" t="str">
            <v>800X500 ALYAØ22DUZ(HM-TR) .CEL.KR.(15)RD230V250W50HzCLI.32.ON/OF.FIS.AY.YZY.(L)</v>
          </cell>
        </row>
        <row r="17619">
          <cell r="A17619" t="str">
            <v>M-C-6000-2-102-089</v>
          </cell>
          <cell r="B17619" t="str">
            <v>800X500 ALYAØ22DUZ(HM-TR) .CEL.KR.(15)RD230V300W50HzCLI.32.KBL.GIZ.ON/OF.AY.YZY.+RZT(L)</v>
          </cell>
        </row>
        <row r="17620">
          <cell r="A17620" t="str">
            <v>M-C-6000-2-102-088</v>
          </cell>
          <cell r="B17620" t="str">
            <v>1200X500 ALYAØ22DUZ(E).CEL.KR.(22)RD230V500W50HzCLI.32.ON/OF.FSIZ.AY.YZY.BYZ.KBL(R)</v>
          </cell>
        </row>
        <row r="17621">
          <cell r="A17621" t="str">
            <v>M-C-6000-2-102-086</v>
          </cell>
          <cell r="B17621" t="str">
            <v>800X600 ALYA(HM-E)Ø22DUZ.CEL.KR.(15)FR230V300W50HzCLI-STD.FIS.GRI.KABLO-KR.KAPAK.(L)</v>
          </cell>
        </row>
        <row r="17622">
          <cell r="A17622" t="str">
            <v>M-C-6000-2-102-085</v>
          </cell>
          <cell r="B17622" t="str">
            <v>688X500 ALYAØ22DUZ(HM-TR) .CEL.KR.(14)RD230V200W50HzCLI.32.KBL.GIZ.ON/OF.AY.YZY.+RZT(L)</v>
          </cell>
        </row>
        <row r="17623">
          <cell r="A17623" t="str">
            <v>M-C-6000-2-102-084</v>
          </cell>
          <cell r="B17623" t="str">
            <v>688X500 ALYAØ22DUZ(HM-TR) .CEL.KR.(14)RD230V200W50HzCLI.32.KBL.GIZ.ON/OF.AY.YZY.+RZT.10Mt.KBL.(L)</v>
          </cell>
        </row>
        <row r="17624">
          <cell r="A17624" t="str">
            <v>M-C-6000-2-102-083</v>
          </cell>
          <cell r="B17624" t="str">
            <v>1600X600 ALYAØ22DUZ(HM-E).CEL.KR.(29)RD230V600W50HzCLI.32.ON/OF.FSIZ.AY.YZY.GRI.KBL(R)</v>
          </cell>
        </row>
        <row r="17625">
          <cell r="A17625" t="str">
            <v>M-C-6000-2-102-082</v>
          </cell>
          <cell r="B17625" t="str">
            <v>1000X500 ALYAØ22DUZ(HM-TR).CEL.KR.(17)RD230V400W50HzCLI.32.KBL.GIZ.ON/OF.AY.YZY.+RZT(R)</v>
          </cell>
        </row>
        <row r="17626">
          <cell r="A17626" t="str">
            <v>M-C-6000-2-102-081</v>
          </cell>
          <cell r="B17626" t="str">
            <v>1500X500 ALYAØ22DUZ(HM-TR).CEL.KR.(26)RD230V600W50HzCLI.32.KBL.GIZ.ON/OF.AY.YZY.+RZT(R)</v>
          </cell>
        </row>
        <row r="17627">
          <cell r="A17627" t="str">
            <v>M-C-6000-2-102-080</v>
          </cell>
          <cell r="B17627" t="str">
            <v>1600X500 ALYAØ22DUZ(HM-E).CEL.KR.(29)RD230V500W50HzCLI.32.ON/OF.FSIZ.AY.YZY.GRI.KBL(R)</v>
          </cell>
        </row>
        <row r="17628">
          <cell r="A17628" t="str">
            <v>M-C-6000-2-102-079</v>
          </cell>
          <cell r="B17628" t="str">
            <v>800X500 ALYA(RC-V)Ø22DUZ.CEL.KR.(15)HQ230V300W50HzCLI.AYR.ON/OF.G-TYP.FS.KR.+BYZ.KBL.HEC.1.1_v8.0(R)</v>
          </cell>
        </row>
        <row r="17629">
          <cell r="A17629" t="str">
            <v>M-C-6000-2-102-078</v>
          </cell>
          <cell r="B17629" t="str">
            <v>1200X500 ALYA(RC-V)Ø22DUZ.CEL.KR.(22)HQ230V500W50HzCLI.AYR.ON/OF.G-TYP.FS.KR.+BY.KBL.HEC.1.1_v8.0(R)</v>
          </cell>
        </row>
        <row r="17630">
          <cell r="A17630" t="str">
            <v>M-C-6000-2-102-077</v>
          </cell>
          <cell r="B17630" t="str">
            <v>1600X500 ALYAØ22DUZ.CEL.KR.(29)RD230V400W50HzCLI.32.ON/OF.FIS.AY.YZY.GRI.KBL.(R)</v>
          </cell>
        </row>
        <row r="17631">
          <cell r="A17631" t="str">
            <v>M-C-6000-2-102-076</v>
          </cell>
          <cell r="B17631" t="str">
            <v>800X500 ALYA(SCS)Ø22DUZ.CEL.KR.(15)STD.230V300W.CLI.GRI.TTR.FISSZ.(70°C).KROM.KPK(R)</v>
          </cell>
        </row>
        <row r="17632">
          <cell r="A17632" t="str">
            <v>M-C-6000-2-102-075</v>
          </cell>
          <cell r="B17632" t="str">
            <v>1200X500 ALYA(SCS)Ø22DUZ.CEL.KR.(22)STD.230V500W.CLI.GRI.TTR.FISSZ.(70°C).KROM.KPK(R)</v>
          </cell>
        </row>
        <row r="17633">
          <cell r="A17633" t="str">
            <v>M-C-6000-2-102-074</v>
          </cell>
          <cell r="B17633" t="str">
            <v>1600X500 ALYAØ22DUZ(HM-TR).CEL.KR.(29)HT230V500W50HzCLION/OFFIS.GRI(R)</v>
          </cell>
        </row>
        <row r="17634">
          <cell r="A17634" t="str">
            <v>M-C-6000-2-102-071</v>
          </cell>
          <cell r="B17634" t="str">
            <v>1760X500 ALYAØ22DUZ(HM-TR).CEL.KR.(33)HT230V700W50HzCLION/OFFIS.GRI(L)</v>
          </cell>
        </row>
        <row r="17635">
          <cell r="A17635" t="str">
            <v>M-C-6000-2-102-070</v>
          </cell>
          <cell r="B17635" t="str">
            <v>1600X500 ALYA(HM-E)Ø22DUZ.CEL.KR.(29)HQ230V500W50HzCLI.AYR.ON/OF.FIS.KR.GRI.KBL.HEC.1.1_v8.0(R)</v>
          </cell>
        </row>
        <row r="17636">
          <cell r="A17636" t="str">
            <v>M-C-6000-2-102-069</v>
          </cell>
          <cell r="B17636" t="str">
            <v>1200X500 ALYA(HM-E)Ø22DUZ.CEL.KR.(22)HQ230V500W50HzCLI.AYR.ON/OF.FIS.KR.GRI.KBL.HEC.1.1_v8.0(R)</v>
          </cell>
        </row>
        <row r="17637">
          <cell r="A17637" t="str">
            <v>M-C-6000-2-102-068</v>
          </cell>
          <cell r="B17637" t="str">
            <v>800X500 ALYA(HM-E)Ø22DUZ.CEL.KR.(15)HQ230V300W50HzCLI.AYR.ON/OF.FIS.KR.GRI.KBL.HEC.1.1_v8.0(R)</v>
          </cell>
        </row>
        <row r="17638">
          <cell r="A17638" t="str">
            <v>M-C-6000-2-102-067</v>
          </cell>
          <cell r="B17638" t="str">
            <v>800X500 ALYA(RC-V)Ø22DUZ.CEL.KR.(15)HQ230V300W50HzCLI.AYR.ON/OF.FSIZ.KR.+GRI.5MT.KBL.HEC.1.1_v8.0(R)</v>
          </cell>
        </row>
        <row r="17639">
          <cell r="A17639" t="str">
            <v>M-C-6000-2-102-065</v>
          </cell>
          <cell r="B17639" t="str">
            <v>800X500 ALYAØ22DUZ(HM-TR) .CEL.KR.(15)RD230V200W50HzCLI.32.KBL.GIZ.ON/OF.AY.YZY.+RZT(R)</v>
          </cell>
        </row>
        <row r="17640">
          <cell r="A17640" t="str">
            <v>M-C-6000-2-102-064</v>
          </cell>
          <cell r="B17640" t="str">
            <v>688X400 ALYAØ22DUZ(HM-TR).CEL.KR.(14)RD230V200W50HzCLI.32.ON/OF.FIS.AY.YZY.(R)</v>
          </cell>
        </row>
        <row r="17641">
          <cell r="A17641" t="str">
            <v>M-C-6000-2-102-063</v>
          </cell>
          <cell r="B17641" t="str">
            <v>688X450 ALYAØ22DUZ(HM-TR).CEL.KR.(14)RD230V200W50HzCLI.32.KBL.GIZ.ON/OF.AY.YZY.+RZT(L)</v>
          </cell>
        </row>
        <row r="17642">
          <cell r="A17642" t="str">
            <v>M-C-6000-2-102-062</v>
          </cell>
          <cell r="B17642" t="str">
            <v>800X500 ALYA(RC-V)Ø22DUZ.CEL.KR.(15)HQ230V300W50HzCLI.AYR.ON/OF.FSIZ.KR.+GRI.3MT.KBL.HEC.1.1_v8.0(R)</v>
          </cell>
        </row>
        <row r="17643">
          <cell r="A17643" t="str">
            <v>M-C-6000-2-102-061</v>
          </cell>
          <cell r="B17643" t="str">
            <v>688X600 ALYAØ22DUZ(HM-TR).CEL.KR.(14)RD230V200W50HzCLI.32.ON/OF.FIS.AY.YZY.GRI.KBL(R)</v>
          </cell>
        </row>
        <row r="17644">
          <cell r="A17644" t="str">
            <v>M-C-6000-2-102-060</v>
          </cell>
          <cell r="B17644" t="str">
            <v>1118X450 ALYAØ22DUZ(HM-TR).CEL.KR.(21)RD230V300W50HzCLI.32.ON/OF.FIS.AY.YZY.GRI.KBL(L)</v>
          </cell>
        </row>
        <row r="17645">
          <cell r="A17645" t="str">
            <v>M-C-6000-2-102-059</v>
          </cell>
          <cell r="B17645" t="str">
            <v>1118X600 ALYAØ22DUZ(HM-TR).CEL.KR.(21)HQ230V400W50HzCLI.KARE.AYR.ON/OF.KBL.GIZ.KR.HEC.1.R</v>
          </cell>
        </row>
        <row r="17646">
          <cell r="A17646" t="str">
            <v>M-C-6000-2-102-058</v>
          </cell>
          <cell r="B17646" t="str">
            <v>688X450 ALYAØ22DUZ(HM-TR).CEL.KR.(14)HQ230V200W50HzCLI.KARE.AYR.ON/OF.KBL.GIZ.KR.HEC.1.1</v>
          </cell>
        </row>
        <row r="17647">
          <cell r="A17647" t="str">
            <v>M-C-6000-2-102-057</v>
          </cell>
          <cell r="B17647" t="str">
            <v>688X500 ALYAØ22DUZ(HM-E) .CEL.KR.(14)HQ230V200W50HzCLI.KARE.AYR.ON/OF.FIS.KR.+GRI.KBL.HEC.1.1(R)</v>
          </cell>
        </row>
        <row r="17648">
          <cell r="A17648" t="str">
            <v>M-C-6000-2-102-056</v>
          </cell>
          <cell r="B17648" t="str">
            <v>1118X600 ALYAØ22DUZ(HM-E).CEL.KR.(21)FR230V400W50Hz.CLI.STD.FIS.GRI</v>
          </cell>
        </row>
        <row r="17649">
          <cell r="A17649" t="str">
            <v>M-C-6000-2-102-055</v>
          </cell>
          <cell r="B17649" t="str">
            <v>1118X500 ALYAØ22DUZ(HM-E).CEL.KR.(21)FR230V300W50Hz.CLI.STD.FIS.GRI</v>
          </cell>
        </row>
        <row r="17650">
          <cell r="A17650" t="str">
            <v>M-C-6000-2-102-053</v>
          </cell>
          <cell r="B17650" t="str">
            <v>1600X500 ALYAØ22DUZ(HM-TR).CEL.KR.(29)RD230V500W50HzCLI.32.ON/OF.FIS.AY.YZY.</v>
          </cell>
        </row>
        <row r="17651">
          <cell r="A17651" t="str">
            <v>M-C-6000-2-102-052</v>
          </cell>
          <cell r="B17651" t="str">
            <v>1118X600 ALYAØ22DUZ(HM-TR).CEL.KR.(21)RD230V300W50HzCLI.32.KBL.GIZ.ON/OF.FIS.AY.YZY.+RZT</v>
          </cell>
        </row>
        <row r="17652">
          <cell r="A17652" t="str">
            <v>M-C-6000-2-102-051</v>
          </cell>
          <cell r="B17652" t="str">
            <v>688X500 ALYAØ22DUZ(HM-TR).CEL.KR.(14)FR230V200W50HzCLI-STD.FIS.GRI.KBL.(R)</v>
          </cell>
        </row>
        <row r="17653">
          <cell r="A17653" t="str">
            <v>M-C-6000-2-102-050</v>
          </cell>
          <cell r="B17653" t="str">
            <v>688X500 ALYAØ22DUZ(HM-TR) .CEL.KR.(14)FR230V200W50HzCLI-STD.FIS.GRI.KBL.(L)</v>
          </cell>
        </row>
        <row r="17654">
          <cell r="A17654" t="str">
            <v>M-C-6000-2-102-049</v>
          </cell>
          <cell r="B17654" t="str">
            <v>688X500 ALYAØ22DUZ(HM-TR).CEL.KR.(14)RD230V200W50HzCLI.32.KBL.GIZ.ON/OF.AY.YZY.+RZT.5Mt.KBL.</v>
          </cell>
        </row>
        <row r="17655">
          <cell r="A17655" t="str">
            <v>M-C-6000-2-102-048</v>
          </cell>
          <cell r="B17655" t="str">
            <v>1118X600 ALYAØ22DUZ(HM-TR) .CEL.KR.(21)RD230V300W50HzCLI.32.ON/OF.FIS.AY.YZY.GRI.KBL</v>
          </cell>
        </row>
        <row r="17656">
          <cell r="A17656" t="str">
            <v>M-C-6000-2-102-047</v>
          </cell>
          <cell r="B17656" t="str">
            <v>1200X500 ALYAØ22DUZ(HM-TR) .CEL.KR.(22)RD230V400W50HzCLI.32.KBL.GIZ.ON/OF.AY.YZY.+RZT</v>
          </cell>
        </row>
        <row r="17657">
          <cell r="A17657" t="str">
            <v>M-C-6000-2-102-046</v>
          </cell>
          <cell r="B17657" t="str">
            <v>1760X600 ALYAØ22DUZ(HM-TR).CEL.KR.(33)RD230V500W50HzCLI.32.KBL.GIZ.ON/OF.AY.YZY.+RZT</v>
          </cell>
        </row>
        <row r="17658">
          <cell r="A17658" t="str">
            <v>M-C-6000-2-102-045</v>
          </cell>
          <cell r="B17658" t="str">
            <v>1760X450 ALYAØ22DUZ(HM-TR).CEL.KR.(33)RD230V400W50HzCLI.32.KBL.GIZ.ON/OF.AY.YZY.+RZT</v>
          </cell>
        </row>
        <row r="17659">
          <cell r="A17659" t="str">
            <v>M-C-6000-2-102-044</v>
          </cell>
          <cell r="B17659" t="str">
            <v>1118X500 ALYAØ22DUZ(HM-TR).CEL.KR.(21)RD230V300W50HzCLI.32.KBL.GIZ.ON/OF.AY.YZY.+RZT(R)</v>
          </cell>
        </row>
        <row r="17660">
          <cell r="A17660" t="str">
            <v>M-C-6000-2-102-043</v>
          </cell>
          <cell r="B17660" t="str">
            <v>1118X500 ALYAØ22DUZ(HM-TR).CEL.KR.(21)RD230V300W50HzCLI.32.ON/OF.FIS.AY.YZY.GRI.KBL</v>
          </cell>
        </row>
        <row r="17661">
          <cell r="A17661" t="str">
            <v>M-C-6000-2-102-042</v>
          </cell>
          <cell r="B17661" t="str">
            <v>1118X450 ALYAØ22DUZ(HM-TR).CEL.KR.(21)RD230V300W50HzCLI.32.KBL.GIZ.ON/OF.AY.YZY.+RZT</v>
          </cell>
        </row>
        <row r="17662">
          <cell r="A17662" t="str">
            <v>M-C-6000-2-102-041</v>
          </cell>
          <cell r="B17662" t="str">
            <v>800X500 ALYAØ22DUZ(HM-TR).CEL.KR.(15)RD230V200W50HzCLI.32.ON/OF.FIS.AY.YZY.(R)</v>
          </cell>
        </row>
        <row r="17663">
          <cell r="A17663" t="str">
            <v>M-C-6000-2-102-040</v>
          </cell>
          <cell r="B17663" t="str">
            <v>688X450 ALYAØ22DUZ(HM-TR) .CEL.KR.(14)RD230V200W50HzCLI.32.ON/OF.FIS.AY.YZY.</v>
          </cell>
        </row>
        <row r="17664">
          <cell r="A17664" t="str">
            <v>M-C-6000-2-102-029</v>
          </cell>
          <cell r="B17664" t="str">
            <v>688X500 ALYAØ22DUZ(HM-E) .CEL.KR.(14)HQ230V200W50HzCLI.KARE.AYR.ON/OF.FIS.KR.GRI.KBL</v>
          </cell>
        </row>
        <row r="17665">
          <cell r="A17665" t="str">
            <v>M-C-6000-2-102-028</v>
          </cell>
          <cell r="B17665" t="str">
            <v>688X500 ALYAØ22DUZ(HM-E) .CEL.KR.(14)HQ230V300W50HzCLI.KARE.AYR.ON/OF.FIS.KR.GRI.KBL</v>
          </cell>
        </row>
        <row r="17666">
          <cell r="A17666" t="str">
            <v>M-C-6000-2-102-026</v>
          </cell>
          <cell r="B17666" t="str">
            <v>688X500 ALYAØ22DUZ(HM-TR).CEL.KR.(14)RD230V200W50HzCLI.32.KBL.GIZ.ON/OF.AY.YZY.+RZT</v>
          </cell>
        </row>
        <row r="17667">
          <cell r="A17667" t="str">
            <v>M-C-6000-2-102-022</v>
          </cell>
          <cell r="B17667" t="str">
            <v>1200X500 ALYA(RC-V)Ø22DUZ.CEL.KR.(22)HQ230V500W50HzCLI.AYR.ON/OF.FIS.KR.GRI.KBL.HEC.1.1_v8.0</v>
          </cell>
        </row>
        <row r="17668">
          <cell r="A17668" t="str">
            <v>M-C-6000-2-102-021</v>
          </cell>
          <cell r="B17668" t="str">
            <v>800X500 ALYA(RC-V)Ø22DUZ.CEL.KR.(15)HQ230V300W50HzCLI.AYR.ON/OF.FIS.KR.GRI.KBL.HEC.1.1_v8.0</v>
          </cell>
        </row>
        <row r="17669">
          <cell r="A17669" t="str">
            <v>M-C-6000-2-102-015</v>
          </cell>
          <cell r="B17669" t="str">
            <v>688X450 ALYAØ22DUZ(HM-TR).CEL.KR.(14)RD230V200W50HzCLI.32.KBL.GIZ.ON/OF.AY.YZY.+RZT(R)</v>
          </cell>
        </row>
        <row r="17670">
          <cell r="A17670" t="str">
            <v>M-C-6000-2-102-013</v>
          </cell>
          <cell r="B17670" t="str">
            <v>688X400 ALYAØ22DUZ(HM-TR) .CEL.KR.(14)RD230V200W50HzCLI.32.KBL.GIZ.ON/OF.AY.YZY.+RZT</v>
          </cell>
        </row>
        <row r="17671">
          <cell r="A17671" t="str">
            <v>M-C-6000-2-102-010</v>
          </cell>
          <cell r="B17671" t="str">
            <v>688X500 ALYAØ22DUZ(HM-TR).CEL.KR.(14)RD230V200W50HzCLI.32.ON/OF.FIS.AY.YZY.</v>
          </cell>
        </row>
        <row r="17672">
          <cell r="A17672" t="str">
            <v>M-C-6000-2-099-011</v>
          </cell>
          <cell r="B17672" t="str">
            <v xml:space="preserve"> 800X400 ALYAØ22DUZ(HM-TR).CEL.SYH.RAL9005(15)STD.230V300W.CLI.GRI.TTR.E/F-TYPE.FIS.(70°C).KR.KPK(R)</v>
          </cell>
        </row>
        <row r="17673">
          <cell r="A17673" t="str">
            <v>M-C-6000-2-099-010</v>
          </cell>
          <cell r="B17673" t="str">
            <v>1200X500 ALYA(DSA)Ø22DUZ.CEL.SYH.RAL9005(22)RD230V300W50HzCLI.32.6MT.KBL.GIZ.ONOF.SYH.RAL9005+RZT(R)</v>
          </cell>
        </row>
        <row r="17674">
          <cell r="A17674" t="str">
            <v>M-C-6000-2-099-009</v>
          </cell>
          <cell r="B17674" t="str">
            <v>688X450 ALYAØ22DUZ(HM-TR).CEL.MAT.SYH.RAL9005(14)RD230V300W50HzCLI.32.ON/OF.FIS.AY.YZY.GRI.KBL.(R)</v>
          </cell>
        </row>
        <row r="17675">
          <cell r="A17675" t="str">
            <v>M-C-6000-2-099-008</v>
          </cell>
          <cell r="B17675" t="str">
            <v>1118X500 ALYAØ22DUZ(HM-TR).CEL.MAT.SYH.RAL9005(21)RD230V400W50HzCLI.32.ON/OF.FIS.AY.YZY.GRI.KBL.(R)</v>
          </cell>
        </row>
        <row r="17676">
          <cell r="A17676" t="str">
            <v>M-C-6000-2-099-007</v>
          </cell>
          <cell r="B17676" t="str">
            <v>1200X500 ALYAØ22DUZ.CEL.MAT.SYH.RAL9005(22)RD230V300W50HzCLI.32.KBL.GIZ.ON/OF.MAT.SYH.RAL9005+RZT(R)</v>
          </cell>
        </row>
        <row r="17677">
          <cell r="A17677" t="str">
            <v>M-C-6000-2-099-006</v>
          </cell>
          <cell r="B17677" t="str">
            <v>1118X500 ALYAØ22DUZ(HM-TR).CEL.MAT.SYH.RAL9005(21)RD230V300W50HzCLI.32.ON/OF.FIS.AY.YZY.GRI.KBL.(R)</v>
          </cell>
        </row>
        <row r="17678">
          <cell r="A17678" t="str">
            <v>M-C-6000-2-099-004</v>
          </cell>
          <cell r="B17678" t="str">
            <v>1600X600 ALYAØ22DUZ(HM-E).CEL.MAT.SYH.RAL9005(29)RD230V700W50HzCLI.32.ON/OF.FSIZ.AY.YZY.GRI.KBL.(R)</v>
          </cell>
        </row>
        <row r="17679">
          <cell r="A17679" t="str">
            <v>M-C-6000-2-099-003</v>
          </cell>
          <cell r="B17679" t="str">
            <v>1600X500 ALYAØ22DUZ(HM-E).CEL.MAT.SYH.RAL9005(29)RD230V700W50HzCLI.32.ON/OF.FSIZ.AY.YZY.GRI.KBL.(R)</v>
          </cell>
        </row>
        <row r="17680">
          <cell r="A17680" t="str">
            <v>M-C-6000-2-099-002</v>
          </cell>
          <cell r="B17680" t="str">
            <v>1200X500 ALYAØ22DUZ.CEL.MAT.SYH.RAL9005(22)RD230V300W50HzCLI.32.ON/OF.FIS.AY.YZY.GRI.KBL.(R)</v>
          </cell>
        </row>
        <row r="17681">
          <cell r="A17681" t="str">
            <v>M-C-6000-2-099-001</v>
          </cell>
          <cell r="B17681" t="str">
            <v>800X400 ALYAØ22DUZ.CEL.MAT.SYH.RAL9005(15)RD230V200W50HzCLI.32.ON/OF.FIS.AY.YZY.GRI.KBL.(R)</v>
          </cell>
        </row>
        <row r="17682">
          <cell r="A17682" t="str">
            <v>M-C-6000-2-097-059</v>
          </cell>
          <cell r="B17682" t="str">
            <v>1200X500 ALYAØ22DUZ(LGC).CEL.BYZ.RAL9016(22)STD.230V400W.CLI.BYZ.TTR.E/F-TYPE.FIS.(70°C).BYZ.KPK.(R)</v>
          </cell>
        </row>
        <row r="17683">
          <cell r="A17683" t="str">
            <v>M-C-6000-2-097-058</v>
          </cell>
          <cell r="B17683" t="str">
            <v>1118X600 ALYAØ22DUZ(HM-TR).CEL.BYZ.RAL9016(21)HQ230V400W50HzCLIKAREAYR.ON/OF.SPRL.FIS.BYZ.YZY.BYZKBL</v>
          </cell>
        </row>
        <row r="17684">
          <cell r="A17684" t="str">
            <v>M-C-6000-2-097-057</v>
          </cell>
          <cell r="B17684" t="str">
            <v>688X400 ALYAØ22DUZ(HM-E) .CEL.BYZ.RAL9016(14)RD230V300W50HzCLI.32.ON/OF.FIS.AY.YZY.(R)</v>
          </cell>
        </row>
        <row r="17685">
          <cell r="A17685" t="str">
            <v>M-C-6000-2-097-056</v>
          </cell>
          <cell r="B17685" t="str">
            <v>1600X500 ALYAØ22DUZ.CEL.BYZ.(29)HT230V1000W50HzCLION/OFFIS.GRI(R)</v>
          </cell>
        </row>
        <row r="17686">
          <cell r="A17686" t="str">
            <v>M-C-6000-2-097-055</v>
          </cell>
          <cell r="B17686" t="str">
            <v>1118X500 ALYAØ22DUZ(HM-TR) .CEL.BYZ.(21)HT230V500W50HzCLION/OFFIS.GRI(R)</v>
          </cell>
        </row>
        <row r="17687">
          <cell r="A17687" t="str">
            <v>M-C-6000-2-097-054</v>
          </cell>
          <cell r="B17687" t="str">
            <v>800X500 ALYAØ22DUZ(HM-TR).CEL.BYZ.RAL9016(15)RD230V400W50HzCLI.32.ON/OF.FIS.AY.YZY.GRI.KBL(R)</v>
          </cell>
        </row>
        <row r="17688">
          <cell r="A17688" t="str">
            <v>M-C-6000-2-097-053</v>
          </cell>
          <cell r="B17688" t="str">
            <v>688X400 ALYAØ22DUZ(HM-TR).CEL.BYZ.RAL9016(14)RD230V300W50HzCLI.32.ON/OF.FIS.AY.YZY.(L)</v>
          </cell>
        </row>
        <row r="17689">
          <cell r="A17689" t="str">
            <v>M-C-6000-2-097-052</v>
          </cell>
          <cell r="B17689" t="str">
            <v>688X400 ALYAØ22DUZ(HM-TR) .CEL.BYZ.RAL9016(14)RD230V300W50HzCLI.32.ON/OF.FIS.AY.YZY.(R)</v>
          </cell>
        </row>
        <row r="17690">
          <cell r="A17690" t="str">
            <v>M-C-6000-2-097-051</v>
          </cell>
          <cell r="B17690" t="str">
            <v>688X400 ALYAØ22DUZ(HM-TR).CEL.BYZ.RAL9016(14)HQ230V300W50HzCLI.AYR.ON/OF.FIS.BYZ.+BYZ.KBL.HEC.1R(L)</v>
          </cell>
        </row>
        <row r="17691">
          <cell r="A17691" t="str">
            <v>M-C-6000-2-097-050</v>
          </cell>
          <cell r="B17691" t="str">
            <v>688X400 ALYAØ22DUZ(HM-TR).CEL.BYZ.RAL9016(14)HQ230V300W50HzCLI.AYR.ON/OF.FIS.BYZ.+BYZ.KBL.HEC.1R(R)</v>
          </cell>
        </row>
        <row r="17692">
          <cell r="A17692" t="str">
            <v>M-C-6000-2-097-049</v>
          </cell>
          <cell r="B17692" t="str">
            <v>800X500 ALYAØ22DUZ(HM-TR) .CEL.BYZ.(15)HT230V500W50HzCLION/OFFIS.GRI(R)</v>
          </cell>
        </row>
        <row r="17693">
          <cell r="A17693" t="str">
            <v>M-C-6000-2-097-048</v>
          </cell>
          <cell r="B17693" t="str">
            <v>1118X500 ALYAØ22DUZ(HM-TR) .CEL.BYZ.RAL9016(21)RD230V300W50HzCLI.32.KBL.GIZ.ON/OF.AY.YZY.+RZT(R)</v>
          </cell>
        </row>
        <row r="17694">
          <cell r="A17694" t="str">
            <v>M-C-6000-2-097-046</v>
          </cell>
          <cell r="B17694" t="str">
            <v>1600X500 ALYAØ22DUZ(HM-TR) .CEL.BYZ.RAL9016(29)RD230V700W50HzCLI.32.ON/OF.FIS.AY.YZY.(R)</v>
          </cell>
        </row>
        <row r="17695">
          <cell r="A17695" t="str">
            <v>M-C-6000-2-097-045</v>
          </cell>
          <cell r="B17695" t="str">
            <v>1600X600 ALYAØ22DUZ(HM-E).CEL.BYZ.RAL9016(29)RD230V700W50HzCLI.32.ON/OF.FSIZ.AY.YZY.(R)</v>
          </cell>
        </row>
        <row r="17696">
          <cell r="A17696" t="str">
            <v>M-C-6000-2-097-044</v>
          </cell>
          <cell r="B17696" t="str">
            <v>1600X500 ALYAØ22DUZ(HM-E).CEL.BYZ.RAL9016(29)RD230V700W50HzCLI.32.ON/OF.FSIZ.AY.YZY.(R)</v>
          </cell>
        </row>
        <row r="17697">
          <cell r="A17697" t="str">
            <v>M-C-6000-2-097-043</v>
          </cell>
          <cell r="B17697" t="str">
            <v>688X400 ALYAØ22DUZ(HM-TR).CEL.BYZ.RAL9016(14)RD230V300W50HzCLI.32.KBL.GIZ.ON/OF.AY.YZY.+RZT(R)</v>
          </cell>
        </row>
        <row r="17698">
          <cell r="A17698" t="str">
            <v>M-C-6000-2-097-042</v>
          </cell>
          <cell r="B17698" t="str">
            <v>800X500 ALYA(SCS)Ø22DUZ.CEL.BYZ.RAL9016(15)STD.230V300W.CLI.BYZ.TTR.FISSZ.(70°C).BYZ.KPK(R)</v>
          </cell>
        </row>
        <row r="17699">
          <cell r="A17699" t="str">
            <v>M-C-6000-2-097-041</v>
          </cell>
          <cell r="B17699" t="str">
            <v>1200X500 ALYA(SCS)Ø22DUZ.CEL.BYZ.RAL9016(22)STD.230V500W.CLI.BYZ.TTR.FISSZ.(70°C).BYZ.KPK(R)</v>
          </cell>
        </row>
        <row r="17700">
          <cell r="A17700" t="str">
            <v>M-C-6000-2-097-040</v>
          </cell>
          <cell r="B17700" t="str">
            <v>1118X500 ALYAØ22DUZ(HM-TR).CEL.BYZ.RAL9016(21)HQ230V500W50HzCLI.AYR.ON/OF.FIS.BYZ.+BYZ.KBL.HEC.1R(R)</v>
          </cell>
        </row>
        <row r="17701">
          <cell r="A17701" t="str">
            <v>M-C-6000-2-097-037</v>
          </cell>
          <cell r="B17701" t="str">
            <v>1760X500 ALYAØ22DUZ(HM-TR).CEL.BYZ.RAL9016(33)RD230V1000W50HzCLI.32.ON/OF.FIS.AY.YZY.(L)</v>
          </cell>
        </row>
        <row r="17702">
          <cell r="A17702" t="str">
            <v>M-C-6000-2-097-036</v>
          </cell>
          <cell r="B17702" t="str">
            <v>1760X500 ALYAØ22DUZ(HM-TR).CEL.BYZ.RAL9016(33)RD230V1000W50HzCLI.32.ON/OF.FIS.AY.YZY.(R)</v>
          </cell>
        </row>
        <row r="17703">
          <cell r="A17703" t="str">
            <v>M-C-6000-2-097-035</v>
          </cell>
          <cell r="B17703" t="str">
            <v>1118X500 ALYAØ22DUZ(HM-TR).CEL.BYZ.(21)HT230V600W50HzCLION/OFFIS.BYZ.</v>
          </cell>
        </row>
        <row r="17704">
          <cell r="A17704" t="str">
            <v>M-C-6000-2-097-034</v>
          </cell>
          <cell r="B17704" t="str">
            <v>800X500 ALYA(RC-V)Ø22DUZ.CEL.BYZ(15)HQ230V300W50HzCLI.KARE.AYR.ON/OF.FSIZ.BYZ.+BYZ.3MT.KBL.HEC.1.1</v>
          </cell>
        </row>
        <row r="17705">
          <cell r="A17705" t="str">
            <v>M-C-6000-2-097-033</v>
          </cell>
          <cell r="B17705" t="str">
            <v>688X500 ALYAØ22DUZ(HM-TR).CEL.BYZ.RAL9016(14)RD230V300W50HzCLI.32.KBL.GIZ.ON/OF.AY.YZY.+RZT</v>
          </cell>
        </row>
        <row r="17706">
          <cell r="A17706" t="str">
            <v>M-C-6000-2-097-032</v>
          </cell>
          <cell r="B17706" t="str">
            <v>688X450 ALYAØ22DUZ(HM-TR).CEL.BYZ.RAL9016(14)RD230V300W50HzCLI.32.KBL.GIZ.ON/OF.AY.YZY+RZT.SAG.BAG.</v>
          </cell>
        </row>
        <row r="17707">
          <cell r="A17707" t="str">
            <v>M-C-6000-2-097-031</v>
          </cell>
          <cell r="B17707" t="str">
            <v>688X450 ALYAØ22DUZ(HM-TR).CEL.BYZ.RAL9016(14)RD230V300W50HzCLI.32.KBL.GIZ.ON/OF.AY.YZY+RZT.SOL.BAG.</v>
          </cell>
        </row>
        <row r="17708">
          <cell r="A17708" t="str">
            <v>M-C-6000-2-097-030</v>
          </cell>
          <cell r="B17708" t="str">
            <v>688X450 ALYAØ22DUZ(HM-TR).CEL.BYZ.RAL9016(14)RD230V300W50HzCLI.32.KBL.GIZ.ON/OF.AY.YZY+RZT</v>
          </cell>
        </row>
        <row r="17709">
          <cell r="A17709" t="str">
            <v>M-C-6000-2-097-028</v>
          </cell>
          <cell r="B17709" t="str">
            <v>688X500 ALYAØ22DUZ(HM-TR).CEL.BYZ.RAL9016(14)RD230V300W50HzCLI.32.ON/OF.FIS.AY.YZY.GRI.KBL</v>
          </cell>
        </row>
        <row r="17710">
          <cell r="A17710" t="str">
            <v>M-C-6000-2-097-027</v>
          </cell>
          <cell r="B17710" t="str">
            <v>688X450 ALYAØ22DUZ(HM-TR).CEL.BYZ.RAL9016(14)RD230V300W50HzCLI.32.ON/OF.FIS.AY.YZY.GRI.KBL</v>
          </cell>
        </row>
        <row r="17711">
          <cell r="A17711" t="str">
            <v>M-C-6000-2-097-026</v>
          </cell>
          <cell r="B17711" t="str">
            <v>1118X500 ALYAØ22DUZ(HM-TR) .CEL.BYZ.RAL9016(21)RD230V500W50HzCLI.32.ON/OF.FIS.AY.YZY.GRI.KBL</v>
          </cell>
        </row>
        <row r="17712">
          <cell r="A17712" t="str">
            <v>M-C-6000-2-097-025</v>
          </cell>
          <cell r="B17712" t="str">
            <v>1118X600 ALYAØ22DUZ(HM-TR).CEL.BYZ.RAL9016(21)RD230V500W50HzCLI.32.ON/OF.FIS.AY.YZY.</v>
          </cell>
        </row>
        <row r="17713">
          <cell r="A17713" t="str">
            <v>M-C-6000-2-097-020</v>
          </cell>
          <cell r="B17713" t="str">
            <v>1200X500 ALYA(RC-V)Ø22DUZ.CEL.BYZ.RAL9016(22)HQ230V500W50HzCLI.ON/OF.FS.BYZ.YZY.BYZ.KBL.HEC.1.1_v8.0</v>
          </cell>
        </row>
        <row r="17714">
          <cell r="A17714" t="str">
            <v>M-C-6000-2-097-019</v>
          </cell>
          <cell r="B17714" t="str">
            <v>800X500 ALYA(RC-V)Ø22DUZ.CEL.BYZ.RAL9016(15)HQ230V300W50HzCLI.AYR.ON/OF.FIS.BYZ+BYZ.KBL.HEC.1.1_v8.0</v>
          </cell>
        </row>
        <row r="17715">
          <cell r="A17715" t="str">
            <v>M-C-6000-2-097-010</v>
          </cell>
          <cell r="B17715" t="str">
            <v>1118X500 ALYAØ22DUZ.CEL.BYZ.RAL9016(21)FR230V500W50HzCLI-STD.FIS.BYZ.KBL</v>
          </cell>
        </row>
        <row r="17716">
          <cell r="A17716" t="str">
            <v>M-C-6000-1-185-001</v>
          </cell>
          <cell r="B17716" t="str">
            <v>1200X500 ALYA.(RC-V).Ø22DUZ.CEL.PVD.DARK.BLACK.CBR.2020(22)</v>
          </cell>
        </row>
        <row r="17717">
          <cell r="A17717" t="str">
            <v>M-C-6000-1-183-001</v>
          </cell>
          <cell r="B17717" t="str">
            <v>1200X500 ALYA.(RC-V).Ø22DUZ.CEL.PVD.GRAY.BLACK.CBR.2011(22)</v>
          </cell>
        </row>
        <row r="17718">
          <cell r="A17718" t="str">
            <v>M-C-6000-1-181-001</v>
          </cell>
          <cell r="B17718" t="str">
            <v>800X500 ALYAØ22DUZ(HM-TR).CEL.PAR.REDGOLD(15)</v>
          </cell>
        </row>
        <row r="17719">
          <cell r="A17719" t="str">
            <v>M-C-6000-1-178-001</v>
          </cell>
          <cell r="B17719" t="str">
            <v>688X500 ALYAØ22DUZ(HM-TR) .CEL.PAR.BLACK.CHROME(14)</v>
          </cell>
        </row>
        <row r="17720">
          <cell r="A17720" t="str">
            <v>M-C-6000-1-174-002</v>
          </cell>
          <cell r="B17720" t="str">
            <v>1118X600 ALYAØ22DUZ(HM-TR) .CEL.PVD.POLSHD.BRASS(21)</v>
          </cell>
        </row>
        <row r="17721">
          <cell r="A17721" t="str">
            <v>M-C-6000-1-174-001</v>
          </cell>
          <cell r="B17721" t="str">
            <v>800X500 ALYAØ22DUZ(HM-TR) .CEL.PVD.POLSHD.BRASS(15)</v>
          </cell>
        </row>
        <row r="17722">
          <cell r="A17722" t="str">
            <v>M-C-6000-1-172-001</v>
          </cell>
          <cell r="B17722" t="str">
            <v>800X500 ALYAØ22DUZ(HM-TR).CEL.PVD.POLSHD.BRONZE(15)</v>
          </cell>
        </row>
        <row r="17723">
          <cell r="A17723" t="str">
            <v>M-C-6000-1-138-002</v>
          </cell>
          <cell r="B17723" t="str">
            <v>1760X600 ALYAØ22DUZ.CEL.BYZ.RAL9010(33)</v>
          </cell>
        </row>
        <row r="17724">
          <cell r="A17724" t="str">
            <v>M-C-6000-1-102-232</v>
          </cell>
          <cell r="B17724" t="str">
            <v>1000X600 ALYAØ22DUZ.BAZ.CEL.KR.(17)</v>
          </cell>
        </row>
        <row r="17725">
          <cell r="A17725" t="str">
            <v>M-C-6000-1-102-231</v>
          </cell>
          <cell r="B17725" t="str">
            <v>1000X600 ALYAØ22DUZ(LGC).CEL.KR.(17)</v>
          </cell>
        </row>
        <row r="17726">
          <cell r="A17726" t="str">
            <v>M-C-6000-1-102-230</v>
          </cell>
          <cell r="B17726" t="str">
            <v>1000X400 ALYAØ22DUZ(LGC).CEL.KR.(17)</v>
          </cell>
        </row>
        <row r="17727">
          <cell r="A17727" t="str">
            <v>M-C-6000-1-102-229</v>
          </cell>
          <cell r="B17727" t="str">
            <v>800X400 ALYAØ22DUZ(LGC).CEL.KR.(15)</v>
          </cell>
        </row>
        <row r="17728">
          <cell r="A17728" t="str">
            <v>M-C-6000-1-102-228</v>
          </cell>
          <cell r="B17728" t="str">
            <v>1500X600 ALYAØ22DUZ(HM-TR).CEL.KR.(26)</v>
          </cell>
        </row>
        <row r="17729">
          <cell r="A17729" t="str">
            <v>M-C-6000-1-102-227</v>
          </cell>
          <cell r="B17729" t="str">
            <v>1500X500 ALYAØ22DUZ(HM-TR).CEL.KR.(26)</v>
          </cell>
        </row>
        <row r="17730">
          <cell r="A17730" t="str">
            <v>M-C-6000-1-102-226</v>
          </cell>
          <cell r="B17730" t="str">
            <v>1500X450 ALYAØ22DUZ(HM-TR).CEL.KR.(26)</v>
          </cell>
        </row>
        <row r="17731">
          <cell r="A17731" t="str">
            <v>M-C-6000-1-102-225</v>
          </cell>
          <cell r="B17731" t="str">
            <v>1400X600 ALYAØ22DUZ(HM-TR).CEL.KR.(24)</v>
          </cell>
        </row>
        <row r="17732">
          <cell r="A17732" t="str">
            <v>M-C-6000-1-102-224</v>
          </cell>
          <cell r="B17732" t="str">
            <v>1400X500 ALYAØ22DUZ(HM-TR).CEL.KR.(24)</v>
          </cell>
        </row>
        <row r="17733">
          <cell r="A17733" t="str">
            <v>M-C-6000-1-102-223</v>
          </cell>
          <cell r="B17733" t="str">
            <v>1400X450 ALYAØ22DUZ(HM-TR).CEL.KR.(24)</v>
          </cell>
        </row>
        <row r="17734">
          <cell r="A17734" t="str">
            <v>M-C-6000-1-102-222</v>
          </cell>
          <cell r="B17734" t="str">
            <v>1000X500 ALYAØ22DUZ.BAZ.CEL.KR.(18)(3-4-4-7)</v>
          </cell>
        </row>
        <row r="17735">
          <cell r="A17735" t="str">
            <v>M-C-6000-1-102-221</v>
          </cell>
          <cell r="B17735" t="str">
            <v>800X500 ALYAØ22DUZ.BAZ.CEL.KR.(15)(3-5-7)</v>
          </cell>
        </row>
        <row r="17736">
          <cell r="A17736" t="str">
            <v>M-C-6000-1-102-220</v>
          </cell>
          <cell r="B17736" t="str">
            <v>800X500 ALYAØ22DUZ.(UVS).CEL.KR.(15)(3-5-7)</v>
          </cell>
        </row>
        <row r="17737">
          <cell r="A17737" t="str">
            <v>M-C-6000-1-102-219</v>
          </cell>
          <cell r="B17737" t="str">
            <v>1000X500 ALYAØ22DUZ.(UVS).CEL.KR.(18)(3-4-4-7)</v>
          </cell>
        </row>
        <row r="17738">
          <cell r="A17738" t="str">
            <v>M-C-6000-1-102-218</v>
          </cell>
          <cell r="B17738" t="str">
            <v>1760X600 ALYAØ22DUZ(HM-E).CEL.KR.(33)</v>
          </cell>
        </row>
        <row r="17739">
          <cell r="A17739" t="str">
            <v>M-C-6000-1-102-217</v>
          </cell>
          <cell r="B17739" t="str">
            <v>1760X500 ALYAØ22DUZ(HM-E).CEL.KR.(33)</v>
          </cell>
        </row>
        <row r="17740">
          <cell r="A17740" t="str">
            <v>M-C-6000-1-102-216</v>
          </cell>
          <cell r="B17740" t="str">
            <v>1760X450 ALYAØ22DUZ(HM-E).CEL.KR.(33)</v>
          </cell>
        </row>
        <row r="17741">
          <cell r="A17741" t="str">
            <v>M-C-6000-1-102-215</v>
          </cell>
          <cell r="B17741" t="str">
            <v>1600X600 ALYAØ22DUZ(HM-E).CEL.KR.(29)</v>
          </cell>
        </row>
        <row r="17742">
          <cell r="A17742" t="str">
            <v>M-C-6000-1-102-214</v>
          </cell>
          <cell r="B17742" t="str">
            <v>1600X500 ALYAØ22DUZ(HM-E).CEL.KR.(29)</v>
          </cell>
        </row>
        <row r="17743">
          <cell r="A17743" t="str">
            <v>M-C-6000-1-102-213</v>
          </cell>
          <cell r="B17743" t="str">
            <v>1600X450 ALYAØ22DUZ(HM-E).CEL.KR.(29)</v>
          </cell>
        </row>
        <row r="17744">
          <cell r="A17744" t="str">
            <v>M-C-6000-1-102-212</v>
          </cell>
          <cell r="B17744" t="str">
            <v>1200X450 ALYAØ22DUZ(HM-E).CEL.KR.(22)</v>
          </cell>
        </row>
        <row r="17745">
          <cell r="A17745" t="str">
            <v>M-C-6000-1-102-211</v>
          </cell>
          <cell r="B17745" t="str">
            <v>1118X450 ALYAØ22DUZ(HM-E).CEL.KR.(21)</v>
          </cell>
        </row>
        <row r="17746">
          <cell r="A17746" t="str">
            <v>M-C-6000-1-102-210</v>
          </cell>
          <cell r="B17746" t="str">
            <v>800X450 ALYAØ22DUZ(HM-E).CEL.KR.(15)</v>
          </cell>
        </row>
        <row r="17747">
          <cell r="A17747" t="str">
            <v>M-C-6000-1-102-209</v>
          </cell>
          <cell r="B17747" t="str">
            <v>688X450 ALYAØ22DUZ(HM-E).CEL.KR.(14)</v>
          </cell>
        </row>
        <row r="17748">
          <cell r="A17748" t="str">
            <v>M-C-6000-1-102-208</v>
          </cell>
          <cell r="B17748" t="str">
            <v>688X400 ALYAØ22DUZ(HM-E).CEL.KR.(14)</v>
          </cell>
        </row>
        <row r="17749">
          <cell r="A17749" t="str">
            <v>M-C-6000-1-102-207</v>
          </cell>
          <cell r="B17749" t="str">
            <v>1760X600 ALYAØ22DUZ(HM-TR).CEL.KR.(33)</v>
          </cell>
        </row>
        <row r="17750">
          <cell r="A17750" t="str">
            <v>M-C-6000-1-102-206</v>
          </cell>
          <cell r="B17750" t="str">
            <v>1760X500 ALYAØ22DUZ(HM-TR).CEL.KR.(33)</v>
          </cell>
        </row>
        <row r="17751">
          <cell r="A17751" t="str">
            <v>M-C-6000-1-102-205</v>
          </cell>
          <cell r="B17751" t="str">
            <v>1760X450 ALYAØ22DUZ(HM-TR).CEL.KR.(33)</v>
          </cell>
        </row>
        <row r="17752">
          <cell r="A17752" t="str">
            <v>M-C-6000-1-102-204</v>
          </cell>
          <cell r="B17752" t="str">
            <v>1600X600 ALYAØ22DUZ(HM-TR).CEL.KR.(29)</v>
          </cell>
        </row>
        <row r="17753">
          <cell r="A17753" t="str">
            <v>M-C-6000-1-102-203</v>
          </cell>
          <cell r="B17753" t="str">
            <v>1600X450 ALYAØ22DUZ(HM-TR).CEL.KR.(29)</v>
          </cell>
        </row>
        <row r="17754">
          <cell r="A17754" t="str">
            <v>M-C-6000-1-102-202</v>
          </cell>
          <cell r="B17754" t="str">
            <v>1200X450 ALYAØ22DUZ(HM-TR).CEL.KR.(22)</v>
          </cell>
        </row>
        <row r="17755">
          <cell r="A17755" t="str">
            <v>M-C-6000-1-102-201</v>
          </cell>
          <cell r="B17755" t="str">
            <v>800X450 ALYAØ22DUZ(HM-TR).CEL.KR.(15)</v>
          </cell>
        </row>
        <row r="17756">
          <cell r="A17756" t="str">
            <v>M-C-6000-1-102-196</v>
          </cell>
          <cell r="B17756" t="str">
            <v>1200X450 ALYAØ22DUZ.BAZ.CEL.KR.(22)</v>
          </cell>
        </row>
        <row r="17757">
          <cell r="A17757" t="str">
            <v>M-C-6000-1-102-192</v>
          </cell>
          <cell r="B17757" t="str">
            <v>1500X600 ALYAØ22DUZ.BAZ.CEL.KR.(26)</v>
          </cell>
        </row>
        <row r="17758">
          <cell r="A17758" t="str">
            <v>M-C-6000-1-102-191</v>
          </cell>
          <cell r="B17758" t="str">
            <v>1500X600 ALYAØ22DUZ(LGC).CEL.KR.(26)</v>
          </cell>
        </row>
        <row r="17759">
          <cell r="A17759" t="str">
            <v>M-C-6000-1-102-190</v>
          </cell>
          <cell r="B17759" t="str">
            <v>1118X540 ALYAØ22DUZ(HM-TR).CEL.KR.(21)</v>
          </cell>
        </row>
        <row r="17760">
          <cell r="A17760" t="str">
            <v>M-C-6000-1-102-189</v>
          </cell>
          <cell r="B17760" t="str">
            <v>800X400 ALYAØ22DUZ(HM-E).CEL.KR.(15)</v>
          </cell>
        </row>
        <row r="17761">
          <cell r="A17761" t="str">
            <v>M-C-6000-1-102-188</v>
          </cell>
          <cell r="B17761" t="str">
            <v>1200X600 ALYAØ22DUZ(HM-E).CEL.KR.(22)</v>
          </cell>
        </row>
        <row r="17762">
          <cell r="A17762" t="str">
            <v>M-C-6000-1-102-187</v>
          </cell>
          <cell r="B17762" t="str">
            <v>1200X500 ALYAØ22DUZ(HM-E).CEL.KR.(22)</v>
          </cell>
        </row>
        <row r="17763">
          <cell r="A17763" t="str">
            <v>M-C-6000-1-102-186</v>
          </cell>
          <cell r="B17763" t="str">
            <v>800X600 ALYAØ22DUZ(HM-E).CEL.KR.(15)</v>
          </cell>
        </row>
        <row r="17764">
          <cell r="A17764" t="str">
            <v>M-C-6000-1-102-185</v>
          </cell>
          <cell r="B17764" t="str">
            <v>800X500 ALYAØ22DUZ(HM-E).CEL.KR.(15)</v>
          </cell>
        </row>
        <row r="17765">
          <cell r="A17765" t="str">
            <v>M-C-6000-1-102-184</v>
          </cell>
          <cell r="B17765" t="str">
            <v>1200X400 ALYAØ22DUZ(LGC).CEL.KR.(22)</v>
          </cell>
        </row>
        <row r="17766">
          <cell r="A17766" t="str">
            <v>M-C-6000-1-102-183</v>
          </cell>
          <cell r="B17766" t="str">
            <v>1200X600 ALYAØ22DUZ(LGC).CEL.KR.(22)</v>
          </cell>
        </row>
        <row r="17767">
          <cell r="A17767" t="str">
            <v>M-C-6000-1-102-182</v>
          </cell>
          <cell r="B17767" t="str">
            <v>1200X500 ALYAØ22DUZ(LGC).CEL.KR.(22)</v>
          </cell>
        </row>
        <row r="17768">
          <cell r="A17768" t="str">
            <v>M-C-6000-1-102-181</v>
          </cell>
          <cell r="B17768" t="str">
            <v>800X500 ALYAØ22DUZ(LGC).CEL.KR.(15)</v>
          </cell>
        </row>
        <row r="17769">
          <cell r="A17769" t="str">
            <v>M-C-6000-1-102-180</v>
          </cell>
          <cell r="B17769" t="str">
            <v>1118X600 ALYAØ22DUZ(HM-E).CEL.KR.(21)</v>
          </cell>
        </row>
        <row r="17770">
          <cell r="A17770" t="str">
            <v>M-C-6000-1-102-179</v>
          </cell>
          <cell r="B17770" t="str">
            <v>1118X500 ALYAØ22DUZ(HM-E).CEL.KR.(21)</v>
          </cell>
        </row>
        <row r="17771">
          <cell r="A17771" t="str">
            <v>M-C-6000-1-102-178</v>
          </cell>
          <cell r="B17771" t="str">
            <v>688X600 ALYAØ22DUZ(HM-E).CEL.KR.(14)</v>
          </cell>
        </row>
        <row r="17772">
          <cell r="A17772" t="str">
            <v>M-C-6000-1-102-177</v>
          </cell>
          <cell r="B17772" t="str">
            <v>688X500 ALYAØ22DUZ(HM-E).CEL.KR.(14)</v>
          </cell>
        </row>
        <row r="17773">
          <cell r="A17773" t="str">
            <v>M-C-6000-1-102-176</v>
          </cell>
          <cell r="B17773" t="str">
            <v>1500X400 ALYAØ22DUZ.BAZ.CEL.KR.(26)</v>
          </cell>
        </row>
        <row r="17774">
          <cell r="A17774" t="str">
            <v>M-C-6000-1-102-175</v>
          </cell>
          <cell r="B17774" t="str">
            <v>1500X500 ALYAØ22DUZ.BAZ.CEL.KR.(26)</v>
          </cell>
        </row>
        <row r="17775">
          <cell r="A17775" t="str">
            <v>M-C-6000-1-102-174</v>
          </cell>
          <cell r="B17775" t="str">
            <v>1200X400 ALYAØ22DUZ.BAZ.CEL.KR.(22)</v>
          </cell>
        </row>
        <row r="17776">
          <cell r="A17776" t="str">
            <v>M-C-6000-1-102-173</v>
          </cell>
          <cell r="B17776" t="str">
            <v>800X540 ALYAØ22DUZ.BAZ.CEL.KR.(15)</v>
          </cell>
        </row>
        <row r="17777">
          <cell r="A17777" t="str">
            <v>M-C-6000-1-102-172</v>
          </cell>
          <cell r="B17777" t="str">
            <v>1200X500 ALYAØ22DUZ.BAZ.CEL.KR.(24)</v>
          </cell>
        </row>
        <row r="17778">
          <cell r="A17778" t="str">
            <v>M-C-6000-1-102-171</v>
          </cell>
          <cell r="B17778" t="str">
            <v>800X600 ALYAØ22DUZ.BAZ.CEL.KR.(18)</v>
          </cell>
        </row>
        <row r="17779">
          <cell r="A17779" t="str">
            <v>M-C-6000-1-102-170</v>
          </cell>
          <cell r="B17779" t="str">
            <v>800X500 ALYAØ22DUZ.BAZ.CEL.KR.(18)</v>
          </cell>
        </row>
        <row r="17780">
          <cell r="A17780" t="str">
            <v>M-C-6000-1-102-169</v>
          </cell>
          <cell r="B17780" t="str">
            <v>688X400 ALYAØ22DUZ.BAZ.CEL.KR.(14)</v>
          </cell>
        </row>
        <row r="17781">
          <cell r="A17781" t="str">
            <v>M-C-6000-1-102-168</v>
          </cell>
          <cell r="B17781" t="str">
            <v>1200X400 ALYAØ22DUZ.BAZ.CEL.KR.(24)</v>
          </cell>
        </row>
        <row r="17782">
          <cell r="A17782" t="str">
            <v>M-C-6000-1-102-167</v>
          </cell>
          <cell r="B17782" t="str">
            <v>800X400 ALYAØ22DUZ.BAZ.CEL.KR.(18)</v>
          </cell>
        </row>
        <row r="17783">
          <cell r="A17783" t="str">
            <v>M-C-6000-1-102-166</v>
          </cell>
          <cell r="B17783" t="str">
            <v>1000X500 ALYAØ22DUZ.BAZ.CEL.KR.(17)</v>
          </cell>
        </row>
        <row r="17784">
          <cell r="A17784" t="str">
            <v>M-C-6000-1-102-165</v>
          </cell>
          <cell r="B17784" t="str">
            <v>800X400 ALYAØ22DUZ.BAZ.CEL.KR.(15)</v>
          </cell>
        </row>
        <row r="17785">
          <cell r="A17785" t="str">
            <v>M-C-6000-1-102-164</v>
          </cell>
          <cell r="B17785" t="str">
            <v>1600X500 ALYAØ22DUZ.BAZ.CEL.KR.(29)</v>
          </cell>
        </row>
        <row r="17786">
          <cell r="A17786" t="str">
            <v>M-C-6000-1-102-163</v>
          </cell>
          <cell r="B17786" t="str">
            <v>1200X600 ALYAØ22DUZ.BAZ.CEL.KR.(22)</v>
          </cell>
        </row>
        <row r="17787">
          <cell r="A17787" t="str">
            <v>M-C-6000-1-102-162</v>
          </cell>
          <cell r="B17787" t="str">
            <v>1200X500 ALYAØ22DUZ.BAZ.CEL.KR.(22)</v>
          </cell>
        </row>
        <row r="17788">
          <cell r="A17788" t="str">
            <v>M-C-6000-1-102-161</v>
          </cell>
          <cell r="B17788" t="str">
            <v>1118X600 ALYAØ22DUZ.BAZ.CEL.KR.(21)</v>
          </cell>
        </row>
        <row r="17789">
          <cell r="A17789" t="str">
            <v>M-C-6000-1-102-160</v>
          </cell>
          <cell r="B17789" t="str">
            <v>1118X500 ALYAØ22DUZ.BAZ.CEL.KR.(21)</v>
          </cell>
        </row>
        <row r="17790">
          <cell r="A17790" t="str">
            <v>M-C-6000-1-102-159</v>
          </cell>
          <cell r="B17790" t="str">
            <v>1118X450 ALYAØ22DUZ.BAZ.CEL.KR.(21)</v>
          </cell>
        </row>
        <row r="17791">
          <cell r="A17791" t="str">
            <v>M-C-6000-1-102-158</v>
          </cell>
          <cell r="B17791" t="str">
            <v>800X600 ALYAØ22DUZ.BAZ.CEL.KR.(15)</v>
          </cell>
        </row>
        <row r="17792">
          <cell r="A17792" t="str">
            <v>M-C-6000-1-102-157</v>
          </cell>
          <cell r="B17792" t="str">
            <v>800X500 ALYAØ22DUZ.BAZ.CEL.KR.(15)</v>
          </cell>
        </row>
        <row r="17793">
          <cell r="A17793" t="str">
            <v>M-C-6000-1-102-156</v>
          </cell>
          <cell r="B17793" t="str">
            <v>688X600 ALYAØ22DUZ.BAZ.CEL.KR.(14)</v>
          </cell>
        </row>
        <row r="17794">
          <cell r="A17794" t="str">
            <v>M-C-6000-1-102-155</v>
          </cell>
          <cell r="B17794" t="str">
            <v>688X500 ALYAØ22DUZ.BAZ.CEL.KR.(14)</v>
          </cell>
        </row>
        <row r="17795">
          <cell r="A17795" t="str">
            <v>M-C-6000-1-102-154</v>
          </cell>
          <cell r="B17795" t="str">
            <v>688X450 ALYAØ22DUZ.BAZ.CEL.KR.(14)</v>
          </cell>
        </row>
        <row r="17796">
          <cell r="A17796" t="str">
            <v>M-C-6000-1-102-153</v>
          </cell>
          <cell r="B17796" t="str">
            <v>1500X490 ALYAØ22DUZ.(HC).CEL.KR.(26)</v>
          </cell>
        </row>
        <row r="17797">
          <cell r="A17797" t="str">
            <v>M-C-6000-1-102-152</v>
          </cell>
          <cell r="B17797" t="str">
            <v>1200X490 ALYAØ22DUZ.(HC).CEL.KR.(22)</v>
          </cell>
        </row>
        <row r="17798">
          <cell r="A17798" t="str">
            <v>M-C-6000-1-102-151</v>
          </cell>
          <cell r="B17798" t="str">
            <v>1500X400 ALYAØ22DUZ(LGC).CEL.KR.(26)</v>
          </cell>
        </row>
        <row r="17799">
          <cell r="A17799" t="str">
            <v>M-C-6000-1-102-150</v>
          </cell>
          <cell r="B17799" t="str">
            <v>1500X500 ALYAØ22DUZ(LGC).CEL.KR.(26)</v>
          </cell>
        </row>
        <row r="17800">
          <cell r="A17800" t="str">
            <v>M-C-6000-1-102-148</v>
          </cell>
          <cell r="B17800" t="str">
            <v>1600X750 ALYAØ22DUZ.BAZ.CEL.KR.ORT.BAG.(29)</v>
          </cell>
        </row>
        <row r="17801">
          <cell r="A17801" t="str">
            <v>M-C-6000-1-102-147</v>
          </cell>
          <cell r="B17801" t="str">
            <v>1600X750 ALYAØ22DUZ.BAZ.CEL.KR.(29)</v>
          </cell>
        </row>
        <row r="17802">
          <cell r="A17802" t="str">
            <v>M-C-6000-1-102-146</v>
          </cell>
          <cell r="B17802" t="str">
            <v>1400X750 ALYAØ22DUZ.BAZ.CEL.KR.ORT.BAG.(24)</v>
          </cell>
        </row>
        <row r="17803">
          <cell r="A17803" t="str">
            <v>M-C-6000-1-102-145</v>
          </cell>
          <cell r="B17803" t="str">
            <v>1400X750 ALYAØ22DUZ.BAZ.CEL.KR.(24)</v>
          </cell>
        </row>
        <row r="17804">
          <cell r="A17804" t="str">
            <v>M-C-6000-1-102-144</v>
          </cell>
          <cell r="B17804" t="str">
            <v>1600X600 ALYAØ22DUZ.BAZ.CEL.KR.ORT.BAG.(29)</v>
          </cell>
        </row>
        <row r="17805">
          <cell r="A17805" t="str">
            <v>M-C-6000-1-102-143</v>
          </cell>
          <cell r="B17805" t="str">
            <v>1400X400 ALYAØ22DUZ.BAZ.CEL.KR.ORT.BAG.(24)</v>
          </cell>
        </row>
        <row r="17806">
          <cell r="A17806" t="str">
            <v>M-C-6000-1-102-142</v>
          </cell>
          <cell r="B17806" t="str">
            <v>1400X400 ALYAØ22DUZ.BAZ.CEL.KR.(24)</v>
          </cell>
        </row>
        <row r="17807">
          <cell r="A17807" t="str">
            <v>M-C-6000-1-102-141</v>
          </cell>
          <cell r="B17807" t="str">
            <v>1200X400 ALYAØ22DUZ.BAZ.CEL.KR.ORT.BAG.(22)</v>
          </cell>
        </row>
        <row r="17808">
          <cell r="A17808" t="str">
            <v>M-C-6000-1-102-140</v>
          </cell>
          <cell r="B17808" t="str">
            <v>1000X400 ALYAØ22DUZ.BAZ.CEL.KR.ORT.BAG.(17)</v>
          </cell>
        </row>
        <row r="17809">
          <cell r="A17809" t="str">
            <v>M-C-6000-1-102-139</v>
          </cell>
          <cell r="B17809" t="str">
            <v>1000X400 ALYAØ22DUZ.BAZ.CEL.KR.(17)</v>
          </cell>
        </row>
        <row r="17810">
          <cell r="A17810" t="str">
            <v>M-C-6000-1-102-138</v>
          </cell>
          <cell r="B17810" t="str">
            <v>800X400 ALYAØ22DUZ.BAZ.CEL.KR.ORT.BAG.(15)</v>
          </cell>
        </row>
        <row r="17811">
          <cell r="A17811" t="str">
            <v>M-C-6000-1-102-137</v>
          </cell>
          <cell r="B17811" t="str">
            <v>1600X750 ALYAØ22DUZ.(DK).CEL.KR.ORT.BAG.(29)</v>
          </cell>
        </row>
        <row r="17812">
          <cell r="A17812" t="str">
            <v>M-C-6000-1-102-136</v>
          </cell>
          <cell r="B17812" t="str">
            <v>1400X750 ALYAØ22DUZ.(DK).CEL.KR.ORT.BAG.(24)</v>
          </cell>
        </row>
        <row r="17813">
          <cell r="A17813" t="str">
            <v>M-C-6000-1-102-135</v>
          </cell>
          <cell r="B17813" t="str">
            <v>1760X600 ALYAØ22DUZ.(DK).CEL.KR.ORT.BAG.(33)</v>
          </cell>
        </row>
        <row r="17814">
          <cell r="A17814" t="str">
            <v>M-C-6000-1-102-134</v>
          </cell>
          <cell r="B17814" t="str">
            <v>1600X600 ALYAØ22DUZ.(DK).CEL.KR.ORT.BAG.(29)</v>
          </cell>
        </row>
        <row r="17815">
          <cell r="A17815" t="str">
            <v>M-C-6000-1-102-133</v>
          </cell>
          <cell r="B17815" t="str">
            <v>1400X400 ALYAØ22DUZ.(DK).CEL.KR.ORT.BAG.(24)</v>
          </cell>
        </row>
        <row r="17816">
          <cell r="A17816" t="str">
            <v>M-C-6000-1-102-132</v>
          </cell>
          <cell r="B17816" t="str">
            <v>1000X400 ALYAØ22DUZ.(DK).CEL.KR.ORT.BAG.(17)</v>
          </cell>
        </row>
        <row r="17817">
          <cell r="A17817" t="str">
            <v>M-C-6000-1-102-131</v>
          </cell>
          <cell r="B17817" t="str">
            <v>800X400 ALYAØ22DUZ.(DK).CEL.KR.ORT.BAG.(15)</v>
          </cell>
        </row>
        <row r="17818">
          <cell r="A17818" t="str">
            <v>M-C-6000-1-102-130</v>
          </cell>
          <cell r="B17818" t="str">
            <v>1600X750 ALYAØ22DUZ.(DK).CEL.KR.(29)</v>
          </cell>
        </row>
        <row r="17819">
          <cell r="A17819" t="str">
            <v>M-C-6000-1-102-129</v>
          </cell>
          <cell r="B17819" t="str">
            <v>1400X750 ALYAØ22DUZ.(DK).CEL.KR.(24)</v>
          </cell>
        </row>
        <row r="17820">
          <cell r="A17820" t="str">
            <v>M-C-6000-1-102-128</v>
          </cell>
          <cell r="B17820" t="str">
            <v>1760X600 ALYAØ22DUZ.(DK).CEL.KR.(33)</v>
          </cell>
        </row>
        <row r="17821">
          <cell r="A17821" t="str">
            <v>M-C-6000-1-102-127</v>
          </cell>
          <cell r="B17821" t="str">
            <v>1600X600 ALYAØ22DUZ.(DK).CEL.KR.(29)</v>
          </cell>
        </row>
        <row r="17822">
          <cell r="A17822" t="str">
            <v>M-C-6000-1-102-126</v>
          </cell>
          <cell r="B17822" t="str">
            <v>1400X400 ALYAØ22DUZ.(DK).CEL.KR.(24)</v>
          </cell>
        </row>
        <row r="17823">
          <cell r="A17823" t="str">
            <v>M-C-6000-1-102-125</v>
          </cell>
          <cell r="B17823" t="str">
            <v>1200X400 ALYAØ22DUZ.(DK).CEL.KR.ORT.BAG.(22)</v>
          </cell>
        </row>
        <row r="17824">
          <cell r="A17824" t="str">
            <v>M-C-6000-1-102-124</v>
          </cell>
          <cell r="B17824" t="str">
            <v>1200X400 ALYAØ22DUZ.(DK).CEL.KR.(22)</v>
          </cell>
        </row>
        <row r="17825">
          <cell r="A17825" t="str">
            <v>M-C-6000-1-102-123</v>
          </cell>
          <cell r="B17825" t="str">
            <v>1000X400 ALYAØ22DUZ.(DK).CEL.KR.(17)</v>
          </cell>
        </row>
        <row r="17826">
          <cell r="A17826" t="str">
            <v>M-C-6000-1-102-122</v>
          </cell>
          <cell r="B17826" t="str">
            <v>800X400 ALYAØ22DUZ.(DK).CEL.KR.(15)</v>
          </cell>
        </row>
        <row r="17827">
          <cell r="A17827" t="str">
            <v>M-C-6000-1-102-121</v>
          </cell>
          <cell r="B17827" t="str">
            <v>1760X500 ALYAØ22DUZ.(SPH).CEL.KR.(33)</v>
          </cell>
        </row>
        <row r="17828">
          <cell r="A17828" t="str">
            <v>M-C-6000-1-102-120</v>
          </cell>
          <cell r="B17828" t="str">
            <v>1200X500 ALYAØ22DUZ.(HM-E).CEL.KR.(22)</v>
          </cell>
        </row>
        <row r="17829">
          <cell r="A17829" t="str">
            <v>M-C-6000-1-102-119</v>
          </cell>
          <cell r="B17829" t="str">
            <v>1118X600 ALYAØ22DUZ.(SPH).CEL.KR.ORT.BAG.(21)</v>
          </cell>
        </row>
        <row r="17830">
          <cell r="A17830" t="str">
            <v>M-C-6000-1-102-118</v>
          </cell>
          <cell r="B17830" t="str">
            <v>688X500 ALYAØ22DUZ.(SPH).CEL.KR.(14)</v>
          </cell>
        </row>
        <row r="17831">
          <cell r="A17831" t="str">
            <v>M-C-6000-1-102-117</v>
          </cell>
          <cell r="B17831" t="str">
            <v>1118X600 ALYAØ22DUZ(SKO)CEL.KR.(21)</v>
          </cell>
        </row>
        <row r="17832">
          <cell r="A17832" t="str">
            <v>M-C-6000-1-102-116</v>
          </cell>
          <cell r="B17832" t="str">
            <v>600X400 ALYAØ22DUZ.(UVS).CEL.KR.(12)(4-8)</v>
          </cell>
        </row>
        <row r="17833">
          <cell r="A17833" t="str">
            <v>M-C-6000-1-102-115</v>
          </cell>
          <cell r="B17833" t="str">
            <v>600X400 ALYAØ22DUZ.BAZ.CEL.KR.(12)(4-8)</v>
          </cell>
        </row>
        <row r="17834">
          <cell r="A17834" t="str">
            <v>M-C-6000-1-102-114</v>
          </cell>
          <cell r="B17834" t="str">
            <v>1760X600 ALYAØ22DUZ.(SPH).CEL.KR.ORT.BAG.(33)</v>
          </cell>
        </row>
        <row r="17835">
          <cell r="A17835" t="str">
            <v>M-C-6000-1-102-113</v>
          </cell>
          <cell r="B17835" t="str">
            <v>1118X500 ALYAØ22DUZ.(SPH).CEL.KR.ORT.BAG.(21)</v>
          </cell>
        </row>
        <row r="17836">
          <cell r="A17836" t="str">
            <v>M-C-6000-1-102-112</v>
          </cell>
          <cell r="B17836" t="str">
            <v>800X450 ALYAØ22DUZ.(SPH).CEL.KR.ORT.BAG.(15)</v>
          </cell>
        </row>
        <row r="17837">
          <cell r="A17837" t="str">
            <v>M-C-6000-1-102-111</v>
          </cell>
          <cell r="B17837" t="str">
            <v>1760X600 ALYAØ22DUZ.(SPH).CEL.KR.(33)</v>
          </cell>
        </row>
        <row r="17838">
          <cell r="A17838" t="str">
            <v>M-C-6000-1-102-110</v>
          </cell>
          <cell r="B17838" t="str">
            <v>1118X600 ALYAØ22DUZ.(SPH).CEL.KR.(21)</v>
          </cell>
        </row>
        <row r="17839">
          <cell r="A17839" t="str">
            <v>M-C-6000-1-102-109</v>
          </cell>
          <cell r="B17839" t="str">
            <v>1118X500 ALYAØ22DUZ.(SPH).CEL.KR.(21)</v>
          </cell>
        </row>
        <row r="17840">
          <cell r="A17840" t="str">
            <v>M-C-6000-1-102-108</v>
          </cell>
          <cell r="B17840" t="str">
            <v>800X450 ALYAØ22DUZ.(SPH).CEL.KR.(15)</v>
          </cell>
        </row>
        <row r="17841">
          <cell r="A17841" t="str">
            <v>M-C-6000-1-102-106</v>
          </cell>
          <cell r="B17841" t="str">
            <v>1200X400 ALYAØ22DUZ(HM-E).CEL.KR.(22)</v>
          </cell>
        </row>
        <row r="17842">
          <cell r="A17842" t="str">
            <v>M-C-6000-1-102-105</v>
          </cell>
          <cell r="B17842" t="str">
            <v>800X540 ALYAØ22DUZ(HM-TR).CEL.KR.(15)</v>
          </cell>
        </row>
        <row r="17843">
          <cell r="A17843" t="str">
            <v>M-C-6000-1-102-103</v>
          </cell>
          <cell r="B17843" t="str">
            <v>1200X500 ALYAØ22DUZ(HM-E).CEL.KR.(24)</v>
          </cell>
        </row>
        <row r="17844">
          <cell r="A17844" t="str">
            <v>M-C-6000-1-102-102</v>
          </cell>
          <cell r="B17844" t="str">
            <v>800X600 ALYAØ22DUZ(HM-E).CEL.KR.(18)</v>
          </cell>
        </row>
        <row r="17845">
          <cell r="A17845" t="str">
            <v>M-C-6000-1-102-101</v>
          </cell>
          <cell r="B17845" t="str">
            <v>800X500 ALYAØ22DUZ(HM-E).CEL.KR.(18)</v>
          </cell>
        </row>
        <row r="17846">
          <cell r="A17846" t="str">
            <v>M-C-6000-1-102-099</v>
          </cell>
          <cell r="B17846" t="str">
            <v>688X600 ALYAØ22DUZ.CEL.KR.(13)</v>
          </cell>
        </row>
        <row r="17847">
          <cell r="A17847" t="str">
            <v>M-C-6000-1-102-097</v>
          </cell>
          <cell r="B17847" t="str">
            <v>688X400 ALYAØ22DUZ(HM-TR).CEL.KR.(14)</v>
          </cell>
        </row>
        <row r="17848">
          <cell r="A17848" t="str">
            <v>M-C-6000-1-102-093</v>
          </cell>
          <cell r="B17848" t="str">
            <v>1760X600 ALYAØ22DUZ.BAZ.CEL.KR.ORT.BAG.(33)</v>
          </cell>
        </row>
        <row r="17849">
          <cell r="A17849" t="str">
            <v>M-C-6000-1-102-092</v>
          </cell>
          <cell r="B17849" t="str">
            <v>1118X500 ALYAØ22DUZ.BAZ.CEL.KR.ORT.BAG.(21)</v>
          </cell>
        </row>
        <row r="17850">
          <cell r="A17850" t="str">
            <v>M-C-6000-1-102-091</v>
          </cell>
          <cell r="B17850" t="str">
            <v>1118X600 ALYAØ22DUZ.BAZ.CEL.KR.ORT.BAG.(21)</v>
          </cell>
        </row>
        <row r="17851">
          <cell r="A17851" t="str">
            <v>M-C-6000-1-102-089</v>
          </cell>
          <cell r="B17851" t="str">
            <v>1200X400 ALYAØ22DUZ.CEL.KR.(20)</v>
          </cell>
        </row>
        <row r="17852">
          <cell r="A17852" t="str">
            <v>M-C-6000-1-102-088</v>
          </cell>
          <cell r="B17852" t="str">
            <v>1200X400 ALYAØ22DUZ(HM-E).CEL.KR.(24)</v>
          </cell>
        </row>
        <row r="17853">
          <cell r="A17853" t="str">
            <v>M-C-6000-1-102-087</v>
          </cell>
          <cell r="B17853" t="str">
            <v>800X400 ALYAØ22DUZ(HM-E).CEL.KR.(18)</v>
          </cell>
        </row>
        <row r="17854">
          <cell r="A17854" t="str">
            <v>M-C-6000-1-102-084</v>
          </cell>
          <cell r="B17854" t="str">
            <v>1200X500 ALYA.(RC-V).Ø22DUZ.CEL.KR.(22)HDRNK</v>
          </cell>
        </row>
        <row r="17855">
          <cell r="A17855" t="str">
            <v>M-C-6000-1-102-083</v>
          </cell>
          <cell r="B17855" t="str">
            <v>800X500 ALYA.(RC-V).Ø22DUZ.CEL.KR.(15)HDRNK</v>
          </cell>
        </row>
        <row r="17856">
          <cell r="A17856" t="str">
            <v>M-C-6000-1-102-079</v>
          </cell>
          <cell r="B17856" t="str">
            <v>1000X500 ALYAØ22DUZ(LGC).CEL.KR.(17)</v>
          </cell>
        </row>
        <row r="17857">
          <cell r="A17857" t="str">
            <v>M-C-6000-1-102-076</v>
          </cell>
          <cell r="B17857" t="str">
            <v>1200X500 ALYA.(RC-V).Ø22DUZ.CEL.KR.(22)</v>
          </cell>
        </row>
        <row r="17858">
          <cell r="A17858" t="str">
            <v>M-C-6000-1-102-075</v>
          </cell>
          <cell r="B17858" t="str">
            <v>800X500 ALYA.(RC-V).Ø22DUZ.CEL.KR.(15)</v>
          </cell>
        </row>
        <row r="17859">
          <cell r="A17859" t="str">
            <v>M-C-6000-1-102-073</v>
          </cell>
          <cell r="B17859" t="str">
            <v>1200X490 ALYAØ22DUZ.BAZ.CEL.KR.(22)</v>
          </cell>
        </row>
        <row r="17860">
          <cell r="A17860" t="str">
            <v>M-C-6000-1-102-071</v>
          </cell>
          <cell r="B17860" t="str">
            <v>800X400 ALYAØ22DUZ(HM-TR).CEL.KR.(15)</v>
          </cell>
        </row>
        <row r="17861">
          <cell r="A17861" t="str">
            <v>M-C-6000-1-102-070</v>
          </cell>
          <cell r="B17861" t="str">
            <v>800X450 ALYAØ22DUZ.BAZ.CEL.KR.ORT.BAG.(15)</v>
          </cell>
        </row>
        <row r="17862">
          <cell r="A17862" t="str">
            <v>M-C-6000-1-102-067</v>
          </cell>
          <cell r="B17862" t="str">
            <v>300X300 ALYAØ22DUZ.BAZ.CEL.KR(5)</v>
          </cell>
        </row>
        <row r="17863">
          <cell r="A17863" t="str">
            <v>M-C-6000-1-102-058</v>
          </cell>
          <cell r="B17863" t="str">
            <v>500X300 ALYAØ22DUZ.CEL.KR.(10)</v>
          </cell>
        </row>
        <row r="17864">
          <cell r="A17864" t="str">
            <v>M-C-6000-1-102-057</v>
          </cell>
          <cell r="B17864" t="str">
            <v>1118X600 ALYAØ22DUZ.CEL.KR.(22)</v>
          </cell>
        </row>
        <row r="17865">
          <cell r="A17865" t="str">
            <v>M-C-6000-1-102-042</v>
          </cell>
          <cell r="B17865" t="str">
            <v>1500X490 ALYAØ22DUZ.BAZ.CEL.KR.(26)</v>
          </cell>
        </row>
        <row r="17866">
          <cell r="A17866" t="str">
            <v>M-C-6000-1-102-040</v>
          </cell>
          <cell r="B17866" t="str">
            <v>1118X540 ALYAØ22DUZ.BAZ.CEL.KR.(21)</v>
          </cell>
        </row>
        <row r="17867">
          <cell r="A17867" t="str">
            <v>M-C-6000-1-102-025</v>
          </cell>
          <cell r="B17867" t="str">
            <v>770X500 ALYAØ22DUZ.CEL.KR.(15)</v>
          </cell>
        </row>
        <row r="17868">
          <cell r="A17868" t="str">
            <v>M-C-6000-1-102-024</v>
          </cell>
          <cell r="B17868" t="str">
            <v>1760X600 ALYAØ22DUZ.BAZ.CEL.KR.(33)</v>
          </cell>
        </row>
        <row r="17869">
          <cell r="A17869" t="str">
            <v>M-C-6000-1-102-023</v>
          </cell>
          <cell r="B17869" t="str">
            <v>1760X500 ALYAØ22DUZ.BAZ.CEL.KR.(33)</v>
          </cell>
        </row>
        <row r="17870">
          <cell r="A17870" t="str">
            <v>M-C-6000-1-102-022</v>
          </cell>
          <cell r="B17870" t="str">
            <v>1760X450 ALYAØ22DUZ.BAZ.CEL.KR.(33)</v>
          </cell>
        </row>
        <row r="17871">
          <cell r="A17871" t="str">
            <v>M-C-6000-1-102-020</v>
          </cell>
          <cell r="B17871" t="str">
            <v>1600X600 ALYAØ22DUZ.BAZ.CEL.KR.(29)</v>
          </cell>
        </row>
        <row r="17872">
          <cell r="A17872" t="str">
            <v>M-C-6000-1-102-019</v>
          </cell>
          <cell r="B17872" t="str">
            <v>1600X500 ALYAØ22DUZ(HM-TR).CEL.KR.(29)</v>
          </cell>
        </row>
        <row r="17873">
          <cell r="A17873" t="str">
            <v>M-C-6000-1-102-018</v>
          </cell>
          <cell r="B17873" t="str">
            <v>1600X450 ALYAØ22DUZ.BAZ.CEL.KR.(29)</v>
          </cell>
        </row>
        <row r="17874">
          <cell r="A17874" t="str">
            <v>M-C-6000-1-102-016</v>
          </cell>
          <cell r="B17874" t="str">
            <v>1200X600 ALYAØ22DUZ(HM-TR).CEL.KR.(22)</v>
          </cell>
        </row>
        <row r="17875">
          <cell r="A17875" t="str">
            <v>M-C-6000-1-102-015</v>
          </cell>
          <cell r="B17875" t="str">
            <v>1200X500 ALYAØ22DUZ(HM-TR).CEL.KR.(22)</v>
          </cell>
        </row>
        <row r="17876">
          <cell r="A17876" t="str">
            <v>M-C-6000-1-102-014</v>
          </cell>
          <cell r="B17876" t="str">
            <v>1200X450 ALYAØ22DUZ.CEL.KR.(22)</v>
          </cell>
        </row>
        <row r="17877">
          <cell r="A17877" t="str">
            <v>M-C-6000-1-102-012</v>
          </cell>
          <cell r="B17877" t="str">
            <v>1118X600 ALYAØ22DUZ(HM-TR).CEL.KR.(21)</v>
          </cell>
        </row>
        <row r="17878">
          <cell r="A17878" t="str">
            <v>M-C-6000-1-102-011</v>
          </cell>
          <cell r="B17878" t="str">
            <v>1118X500 ALYAØ22DUZ(HM-TR).CEL.KR.(21)</v>
          </cell>
        </row>
        <row r="17879">
          <cell r="A17879" t="str">
            <v>M-C-6000-1-102-010</v>
          </cell>
          <cell r="B17879" t="str">
            <v>1118X450 ALYAØ22DUZ(HM-TR).CEL.KR.(21)</v>
          </cell>
        </row>
        <row r="17880">
          <cell r="A17880" t="str">
            <v>M-C-6000-1-102-008</v>
          </cell>
          <cell r="B17880" t="str">
            <v>800X600 ALYAØ22DUZ(HM-TR).CEL.KR.(15)</v>
          </cell>
        </row>
        <row r="17881">
          <cell r="A17881" t="str">
            <v>M-C-6000-1-102-007</v>
          </cell>
          <cell r="B17881" t="str">
            <v>800X500 ALYAØ22DUZ(HM-TR).CEL.KR.(15)</v>
          </cell>
        </row>
        <row r="17882">
          <cell r="A17882" t="str">
            <v>M-C-6000-1-102-006</v>
          </cell>
          <cell r="B17882" t="str">
            <v>800X450 ALYAØ22DUZ.BAZ.CEL.KR.(15)</v>
          </cell>
        </row>
        <row r="17883">
          <cell r="A17883" t="str">
            <v>M-C-6000-1-102-004</v>
          </cell>
          <cell r="B17883" t="str">
            <v>688X600 ALYAØ22DUZ(HM-TR).CEL.KR.(14)</v>
          </cell>
        </row>
        <row r="17884">
          <cell r="A17884" t="str">
            <v>M-C-6000-1-102-003</v>
          </cell>
          <cell r="B17884" t="str">
            <v>688X500 ALYAØ22DUZ(HM-TR).CEL.KR.(14)</v>
          </cell>
        </row>
        <row r="17885">
          <cell r="A17885" t="str">
            <v>M-C-6000-1-102-002</v>
          </cell>
          <cell r="B17885" t="str">
            <v>688X450 ALYAØ22DUZ(HM-TR).CEL.KR.(14)</v>
          </cell>
        </row>
        <row r="17886">
          <cell r="A17886" t="str">
            <v>M-C-6000-1-101-089</v>
          </cell>
          <cell r="B17886" t="str">
            <v>1500X600 ALYAØ22DUZ(HM-TR).CEL.ANTR.RAL7016.(26)</v>
          </cell>
        </row>
        <row r="17887">
          <cell r="A17887" t="str">
            <v>M-C-6000-1-101-088</v>
          </cell>
          <cell r="B17887" t="str">
            <v>1500X500 ALYAØ22DUZ(HM-TR).CEL.ANTR.RAL7016.(26)</v>
          </cell>
        </row>
        <row r="17888">
          <cell r="A17888" t="str">
            <v>M-C-6000-1-101-087</v>
          </cell>
          <cell r="B17888" t="str">
            <v>1500X450 ALYAØ22DUZ(HM-TR).CEL.ANTR.RAL7016.(26)</v>
          </cell>
        </row>
        <row r="17889">
          <cell r="A17889" t="str">
            <v>M-C-6000-1-101-086</v>
          </cell>
          <cell r="B17889" t="str">
            <v>1400X600 ALYAØ22DUZ(HM-TR).CEL.ANTR.RAL7016.(24)</v>
          </cell>
        </row>
        <row r="17890">
          <cell r="A17890" t="str">
            <v>M-C-6000-1-101-085</v>
          </cell>
          <cell r="B17890" t="str">
            <v>1400X500 ALYAØ22DUZ(HM-TR).CEL.ANTR.RAL7016.(24)</v>
          </cell>
        </row>
        <row r="17891">
          <cell r="A17891" t="str">
            <v>M-C-6000-1-101-084</v>
          </cell>
          <cell r="B17891" t="str">
            <v>1400X450 ALYAØ22DUZ(HM-TR).CEL.ANTR.RAL7016.(24)</v>
          </cell>
        </row>
        <row r="17892">
          <cell r="A17892" t="str">
            <v>M-C-6000-1-101-066</v>
          </cell>
          <cell r="B17892" t="str">
            <v>1760X450 ALYAØ22DUZ.BAZ.ANTR.RAL7016(33)</v>
          </cell>
        </row>
        <row r="17893">
          <cell r="A17893" t="str">
            <v>M-C-6000-1-101-065</v>
          </cell>
          <cell r="B17893" t="str">
            <v>1600X450 ALYAØ22DUZ.BAZ.ANTR.RAL7016(29)</v>
          </cell>
        </row>
        <row r="17894">
          <cell r="A17894" t="str">
            <v>M-C-6000-1-101-064</v>
          </cell>
          <cell r="B17894" t="str">
            <v>1200X600 ALYAØ22DUZ.BAZ.ANTR.RAL7016(22)</v>
          </cell>
        </row>
        <row r="17895">
          <cell r="A17895" t="str">
            <v>M-C-6000-1-101-063</v>
          </cell>
          <cell r="B17895" t="str">
            <v>1200X450 ALYAØ22DUZ.BAZ.ANTR.RAL7016(22)</v>
          </cell>
        </row>
        <row r="17896">
          <cell r="A17896" t="str">
            <v>M-C-6000-1-101-062</v>
          </cell>
          <cell r="B17896" t="str">
            <v>1118X450 ALYAØ22DUZ.BAZ.ANTR.RAL7016(21)</v>
          </cell>
        </row>
        <row r="17897">
          <cell r="A17897" t="str">
            <v>M-C-6000-1-101-061</v>
          </cell>
          <cell r="B17897" t="str">
            <v>800X450 ALYAØ22DUZ.BAZ.ANTR.RAL7016(15)</v>
          </cell>
        </row>
        <row r="17898">
          <cell r="A17898" t="str">
            <v>M-C-6000-1-101-060</v>
          </cell>
          <cell r="B17898" t="str">
            <v>800X400 ALYAØ22DUZ.BAZ.ANTR.RAL7016(15)</v>
          </cell>
        </row>
        <row r="17899">
          <cell r="A17899" t="str">
            <v>M-C-6000-1-101-059</v>
          </cell>
          <cell r="B17899" t="str">
            <v>688X600 ALYAØ22DUZ.BAZ.ANTR.RAL7016(14)</v>
          </cell>
        </row>
        <row r="17900">
          <cell r="A17900" t="str">
            <v>M-C-6000-1-101-058</v>
          </cell>
          <cell r="B17900" t="str">
            <v>688X500 ALYAØ22DUZ.BAZ.ANTR.RAL7016(14)</v>
          </cell>
        </row>
        <row r="17901">
          <cell r="A17901" t="str">
            <v>M-C-6000-1-101-057</v>
          </cell>
          <cell r="B17901" t="str">
            <v>688X450 ALYAØ22DUZ.BAZ.ANTR.RAL7016(14)</v>
          </cell>
        </row>
        <row r="17902">
          <cell r="A17902" t="str">
            <v>M-C-6000-1-101-056</v>
          </cell>
          <cell r="B17902" t="str">
            <v>688X400 ALYAØ22DUZ.BAZ.ANTR.RAL7016(14)</v>
          </cell>
        </row>
        <row r="17903">
          <cell r="A17903" t="str">
            <v>M-C-6000-1-101-055</v>
          </cell>
          <cell r="B17903" t="str">
            <v>1760X600 ALYAØ22DUZ(HM-E).CEL.ANTR.RAL7016.(33)</v>
          </cell>
        </row>
        <row r="17904">
          <cell r="A17904" t="str">
            <v>M-C-6000-1-101-054</v>
          </cell>
          <cell r="B17904" t="str">
            <v>1760X500 ALYAØ22DUZ(HM-E).CEL.ANTR.RAL7016.(33)</v>
          </cell>
        </row>
        <row r="17905">
          <cell r="A17905" t="str">
            <v>M-C-6000-1-101-053</v>
          </cell>
          <cell r="B17905" t="str">
            <v>1760X450 ALYAØ22DUZ(HM-E).CEL.ANTR.RAL7016.(33)</v>
          </cell>
        </row>
        <row r="17906">
          <cell r="A17906" t="str">
            <v>M-C-6000-1-101-052</v>
          </cell>
          <cell r="B17906" t="str">
            <v>1600X600 ALYAØ22DUZ(HM-E).CEL.ANTR.RAL7016.(29)</v>
          </cell>
        </row>
        <row r="17907">
          <cell r="A17907" t="str">
            <v>M-C-6000-1-101-051</v>
          </cell>
          <cell r="B17907" t="str">
            <v>1600X500 ALYAØ22DUZ(HM-E).CEL.ANTR.RAL7016.(29)</v>
          </cell>
        </row>
        <row r="17908">
          <cell r="A17908" t="str">
            <v>M-C-6000-1-101-050</v>
          </cell>
          <cell r="B17908" t="str">
            <v>1600X450 ALYAØ22DUZ(HM-E).CEL.ANTR.RAL7016.(29)</v>
          </cell>
        </row>
        <row r="17909">
          <cell r="A17909" t="str">
            <v>M-C-6000-1-101-049</v>
          </cell>
          <cell r="B17909" t="str">
            <v>1200X600 ALYAØ22DUZ(HM-E).CEL.ANTR.RAL7016.(22)</v>
          </cell>
        </row>
        <row r="17910">
          <cell r="A17910" t="str">
            <v>M-C-6000-1-101-048</v>
          </cell>
          <cell r="B17910" t="str">
            <v>1200X500 ALYAØ22DUZ(HM-E).CEL.ANTR.RAL7016.(22)</v>
          </cell>
        </row>
        <row r="17911">
          <cell r="A17911" t="str">
            <v>M-C-6000-1-101-047</v>
          </cell>
          <cell r="B17911" t="str">
            <v>1200X450 ALYAØ22DUZ(HM-E).CEL.ANTR.RAL7016.(22)</v>
          </cell>
        </row>
        <row r="17912">
          <cell r="A17912" t="str">
            <v>M-C-6000-1-101-046</v>
          </cell>
          <cell r="B17912" t="str">
            <v>1118X600 ALYAØ22DUZ(HM-E).CEL.ANTR.RAL7016.(21)</v>
          </cell>
        </row>
        <row r="17913">
          <cell r="A17913" t="str">
            <v>M-C-6000-1-101-045</v>
          </cell>
          <cell r="B17913" t="str">
            <v>1118X500 ALYAØ22DUZ(HM-E).CEL.ANTR.RAL7016.(21)</v>
          </cell>
        </row>
        <row r="17914">
          <cell r="A17914" t="str">
            <v>M-C-6000-1-101-044</v>
          </cell>
          <cell r="B17914" t="str">
            <v>1118X450 ALYAØ22DUZ(HM-E).CEL.ANTR.RAL7016.(21)</v>
          </cell>
        </row>
        <row r="17915">
          <cell r="A17915" t="str">
            <v>M-C-6000-1-101-043</v>
          </cell>
          <cell r="B17915" t="str">
            <v>800X600 ALYAØ22DUZ(HM-E).CEL.ANTR.RAL7016.(15)</v>
          </cell>
        </row>
        <row r="17916">
          <cell r="A17916" t="str">
            <v>M-C-6000-1-101-042</v>
          </cell>
          <cell r="B17916" t="str">
            <v>800X500 ALYAØ22DUZ(HM-E).CEL.ANTR.RAL7016.(15)</v>
          </cell>
        </row>
        <row r="17917">
          <cell r="A17917" t="str">
            <v>M-C-6000-1-101-041</v>
          </cell>
          <cell r="B17917" t="str">
            <v>800X450 ALYAØ22DUZ(HM-E).CEL.ANTR.RAL7016.(15)</v>
          </cell>
        </row>
        <row r="17918">
          <cell r="A17918" t="str">
            <v>M-C-6000-1-101-040</v>
          </cell>
          <cell r="B17918" t="str">
            <v>800X400 ALYAØ22DUZ(HM-E).CEL.ANTR.RAL7016.(15)</v>
          </cell>
        </row>
        <row r="17919">
          <cell r="A17919" t="str">
            <v>M-C-6000-1-101-039</v>
          </cell>
          <cell r="B17919" t="str">
            <v>688X600 ALYAØ22DUZ(HM-E).CEL.ANTR.RAL7016.(14)</v>
          </cell>
        </row>
        <row r="17920">
          <cell r="A17920" t="str">
            <v>M-C-6000-1-101-038</v>
          </cell>
          <cell r="B17920" t="str">
            <v>688X500 ALYAØ22DUZ(HM-E).CEL.ANTR.RAL7016.(14)</v>
          </cell>
        </row>
        <row r="17921">
          <cell r="A17921" t="str">
            <v>M-C-6000-1-101-037</v>
          </cell>
          <cell r="B17921" t="str">
            <v>688X450 ALYAØ22DUZ(HM-E).CEL.ANTR.RAL7016.(14)</v>
          </cell>
        </row>
        <row r="17922">
          <cell r="A17922" t="str">
            <v>M-C-6000-1-101-036</v>
          </cell>
          <cell r="B17922" t="str">
            <v>688X400 ALYAØ22DUZ(HM-E).CEL.ANTR.RAL7016.(14)</v>
          </cell>
        </row>
        <row r="17923">
          <cell r="A17923" t="str">
            <v>M-C-6000-1-101-035</v>
          </cell>
          <cell r="B17923" t="str">
            <v>1200X500 ALYAØ22DUZ.BAZ.CEL.ANTR.RAL7016.(22)</v>
          </cell>
        </row>
        <row r="17924">
          <cell r="A17924" t="str">
            <v>M-C-6000-1-101-034</v>
          </cell>
          <cell r="B17924" t="str">
            <v>800X500 ALYAØ22DUZ.BAZ.CEL.ANTR.RAL7016.(15)</v>
          </cell>
        </row>
        <row r="17925">
          <cell r="A17925" t="str">
            <v>M-C-6000-1-101-033</v>
          </cell>
          <cell r="B17925" t="str">
            <v>1200X500 ALYAØ22DUZ(HM-TR).CEL.ANTR.RAL7016.(22)</v>
          </cell>
        </row>
        <row r="17926">
          <cell r="A17926" t="str">
            <v>M-C-6000-1-101-032</v>
          </cell>
          <cell r="B17926" t="str">
            <v>800X500 ALYAØ22DUZ(HM-TR).CEL.ANTR.RAL7016.(15)</v>
          </cell>
        </row>
        <row r="17927">
          <cell r="A17927" t="str">
            <v>M-C-6000-1-101-031</v>
          </cell>
          <cell r="B17927" t="str">
            <v>1760X750 ALYAØ22DUZ.BAZ.CEL.ANTR.RAL7016.ORT.BAG.(33)</v>
          </cell>
        </row>
        <row r="17928">
          <cell r="A17928" t="str">
            <v>M-C-6000-1-101-030</v>
          </cell>
          <cell r="B17928" t="str">
            <v>1760X750 ALYAØ22DUZ.BAZ.CEL.ANTR.RAL7016(33)</v>
          </cell>
        </row>
        <row r="17929">
          <cell r="A17929" t="str">
            <v>M-C-6000-1-101-029</v>
          </cell>
          <cell r="B17929" t="str">
            <v>1600X750 ALYAØ22DUZ.BAZ.CEL.ANTR.RAL7016.ORT.BAG.(29)</v>
          </cell>
        </row>
        <row r="17930">
          <cell r="A17930" t="str">
            <v>M-C-6000-1-101-028</v>
          </cell>
          <cell r="B17930" t="str">
            <v>1600X750 ALYAØ22DUZ.BAZ.CEL.ANTR.RAL7016(29)</v>
          </cell>
        </row>
        <row r="17931">
          <cell r="A17931" t="str">
            <v>M-C-6000-1-101-027</v>
          </cell>
          <cell r="B17931" t="str">
            <v>1600X600 ALYAØ22DUZ.BAZ.CEL.ANTR.RAL7016.ORT.BAG.(29)</v>
          </cell>
        </row>
        <row r="17932">
          <cell r="A17932" t="str">
            <v>M-C-6000-1-101-026</v>
          </cell>
          <cell r="B17932" t="str">
            <v>1600X600 ALYAØ22DUZ.BAZ.CEL.ANTR.RAL7016(29)</v>
          </cell>
        </row>
        <row r="17933">
          <cell r="A17933" t="str">
            <v>M-C-6000-1-101-025</v>
          </cell>
          <cell r="B17933" t="str">
            <v>1400X600 ALYAØ22DUZ.BAZ.CEL.ANTR.RAL7016.ORT.BAG.(24)</v>
          </cell>
        </row>
        <row r="17934">
          <cell r="A17934" t="str">
            <v>M-C-6000-1-101-024</v>
          </cell>
          <cell r="B17934" t="str">
            <v>1400X600 ALYAØ22DUZ.BAZ.CEL.ANTR.RAL7016(24)</v>
          </cell>
        </row>
        <row r="17935">
          <cell r="A17935" t="str">
            <v>M-C-6000-1-101-023</v>
          </cell>
          <cell r="B17935" t="str">
            <v>1760X500 ALYAØ22DUZ.BAZ.CEL.ANTR.RAL7016.ORT.BAG.(33)</v>
          </cell>
        </row>
        <row r="17936">
          <cell r="A17936" t="str">
            <v>M-C-6000-1-101-022</v>
          </cell>
          <cell r="B17936" t="str">
            <v>1600X500 ALYAØ22DUZ.BAZ.CEL.ANTR.RAL7016.ORT.BAG.(29)</v>
          </cell>
        </row>
        <row r="17937">
          <cell r="A17937" t="str">
            <v>M-C-6000-1-101-021</v>
          </cell>
          <cell r="B17937" t="str">
            <v>1600X500 ALYAØ22DUZ.BAZ.CEL.ANTR.RAL7016(29)</v>
          </cell>
        </row>
        <row r="17938">
          <cell r="A17938" t="str">
            <v>M-C-6000-1-101-020</v>
          </cell>
          <cell r="B17938" t="str">
            <v>1400X500 ALYAØ22DUZ.BAZ.CEL.ANTR.RAL7016.ORT.BAG.(24)</v>
          </cell>
        </row>
        <row r="17939">
          <cell r="A17939" t="str">
            <v>M-C-6000-1-101-019</v>
          </cell>
          <cell r="B17939" t="str">
            <v>1760X750 ALYAØ22DUZ.(DK).CEL.ANTR.RAL7016.ORT.BAG.(33)</v>
          </cell>
        </row>
        <row r="17940">
          <cell r="A17940" t="str">
            <v>M-C-6000-1-101-018</v>
          </cell>
          <cell r="B17940" t="str">
            <v>1600X750 ALYAØ22DUZ.(DK).CEL.ANTR.RAL7016.ORT.BAG.(29)</v>
          </cell>
        </row>
        <row r="17941">
          <cell r="A17941" t="str">
            <v>M-C-6000-1-101-017</v>
          </cell>
          <cell r="B17941" t="str">
            <v>1600X600 ALYAØ22DUZ.(DK).CEL.ANTR.RAL7016.ORT.BAG.(29)</v>
          </cell>
        </row>
        <row r="17942">
          <cell r="A17942" t="str">
            <v>M-C-6000-1-101-016</v>
          </cell>
          <cell r="B17942" t="str">
            <v>1400X600 ALYAØ22DUZ.(DK).CEL.ANTR.RAL7016.ORT.BAG.(24)</v>
          </cell>
        </row>
        <row r="17943">
          <cell r="A17943" t="str">
            <v>M-C-6000-1-101-015</v>
          </cell>
          <cell r="B17943" t="str">
            <v>1760X500 ALYAØ22DUZ.(DK).CEL.ANTR.RAL7016.ORT.BAG.(33)</v>
          </cell>
        </row>
        <row r="17944">
          <cell r="A17944" t="str">
            <v>M-C-6000-1-101-014</v>
          </cell>
          <cell r="B17944" t="str">
            <v>1600X500 ALYAØ22DUZ.(DK).CEL.ANTR.RAL7016.ORT.BAG.(29)</v>
          </cell>
        </row>
        <row r="17945">
          <cell r="A17945" t="str">
            <v>M-C-6000-1-101-013</v>
          </cell>
          <cell r="B17945" t="str">
            <v>1400X500 ALYAØ22DUZ.(DK).CEL.ANTR.RAL7016.ORT.BAG.(24)</v>
          </cell>
        </row>
        <row r="17946">
          <cell r="A17946" t="str">
            <v>M-C-6000-1-101-012</v>
          </cell>
          <cell r="B17946" t="str">
            <v>1760X750 ALYAØ22DUZ.(DK).CEL.ANTR.RAL7016(33)</v>
          </cell>
        </row>
        <row r="17947">
          <cell r="A17947" t="str">
            <v>M-C-6000-1-101-011</v>
          </cell>
          <cell r="B17947" t="str">
            <v>1600X750 ALYAØ22DUZ.(DK).CEL.ANTR.RAL7016(29)</v>
          </cell>
        </row>
        <row r="17948">
          <cell r="A17948" t="str">
            <v>M-C-6000-1-101-010</v>
          </cell>
          <cell r="B17948" t="str">
            <v>1600X600 ALYAØ22DUZ.(DK).CEL.ANTR.RAL7016(29)</v>
          </cell>
        </row>
        <row r="17949">
          <cell r="A17949" t="str">
            <v>M-C-6000-1-101-009</v>
          </cell>
          <cell r="B17949" t="str">
            <v>1400X600 ALYAØ22DUZ.(DK).CEL.ANTR.RAL7016(24)</v>
          </cell>
        </row>
        <row r="17950">
          <cell r="A17950" t="str">
            <v>M-C-6000-1-101-008</v>
          </cell>
          <cell r="B17950" t="str">
            <v>1760X500 ALYAØ22DUZ.(DK).CEL.ANTR.RAL7016(33)</v>
          </cell>
        </row>
        <row r="17951">
          <cell r="A17951" t="str">
            <v>M-C-6000-1-101-007</v>
          </cell>
          <cell r="B17951" t="str">
            <v>1600X500 ALYAØ22DUZ.(DK).CEL.ANTR.RAL7016(29)</v>
          </cell>
        </row>
        <row r="17952">
          <cell r="A17952" t="str">
            <v>M-C-6000-1-101-006</v>
          </cell>
          <cell r="B17952" t="str">
            <v>800X600 ALYAØ22DUZ.BAZ.CEL.ANTR.RAL7016.(15)</v>
          </cell>
        </row>
        <row r="17953">
          <cell r="A17953" t="str">
            <v>M-C-6000-1-101-004</v>
          </cell>
          <cell r="B17953" t="str">
            <v>1118X600 ALYAØ22DUZ.BAZ.CEL.ANTR.RAL7016.(21)</v>
          </cell>
        </row>
        <row r="17954">
          <cell r="A17954" t="str">
            <v>M-C-6000-1-101-003</v>
          </cell>
          <cell r="B17954" t="str">
            <v>1118X500 ALYAØ22DUZ.BAZ.CEL.ANTR.RAL7016.(21)</v>
          </cell>
        </row>
        <row r="17955">
          <cell r="A17955" t="str">
            <v>M-C-6000-1-101-002</v>
          </cell>
          <cell r="B17955" t="str">
            <v>1760X600 ALYAØ22DUZ.BAZ.CEL.ANTR.RAL7016.(33)</v>
          </cell>
        </row>
        <row r="17956">
          <cell r="A17956" t="str">
            <v>M-C-6000-1-101-001</v>
          </cell>
          <cell r="B17956" t="str">
            <v>1760X500 ALYAØ22DUZ.BAZ.CEL.ANTR.RAL7016.(33)</v>
          </cell>
        </row>
        <row r="17957">
          <cell r="A17957" t="str">
            <v>M-C-6000-1-099-150</v>
          </cell>
          <cell r="B17957" t="str">
            <v>1200X400 ALYAØ22DUZ.BAZ.CEL.MAT.SYH.RAL9005(22)</v>
          </cell>
        </row>
        <row r="17958">
          <cell r="A17958" t="str">
            <v>M-C-6000-1-099-149</v>
          </cell>
          <cell r="B17958" t="str">
            <v>800X500 ALYAØ22DUZ(LGC).CEL.MAT.SYH.RAL9005(15)</v>
          </cell>
        </row>
        <row r="17959">
          <cell r="A17959" t="str">
            <v>M-C-6000-1-099-148</v>
          </cell>
          <cell r="B17959" t="str">
            <v>1200X400 ALYAØ22DUZ(LGC).CEL.MAT.SYH.RAL9005(22)</v>
          </cell>
        </row>
        <row r="17960">
          <cell r="A17960" t="str">
            <v>M-C-6000-1-099-147</v>
          </cell>
          <cell r="B17960" t="str">
            <v>1200X600 ALYAØ22DUZ(LGC).CEL.MAT.SYH.RAL9005(22)</v>
          </cell>
        </row>
        <row r="17961">
          <cell r="A17961" t="str">
            <v>M-C-6000-1-099-146</v>
          </cell>
          <cell r="B17961" t="str">
            <v>1500X600 ALYAØ22DUZ(HM-TR).CEL.SYH.RAL9005(26)</v>
          </cell>
        </row>
        <row r="17962">
          <cell r="A17962" t="str">
            <v>M-C-6000-1-099-145</v>
          </cell>
          <cell r="B17962" t="str">
            <v>1500X500 ALYAØ22DUZ(HM-TR).CEL.SYH.RAL9005(26)</v>
          </cell>
        </row>
        <row r="17963">
          <cell r="A17963" t="str">
            <v>M-C-6000-1-099-144</v>
          </cell>
          <cell r="B17963" t="str">
            <v>1500X450 ALYAØ22DUZ(HM-TR).CEL.SYH.RAL9005(26)</v>
          </cell>
        </row>
        <row r="17964">
          <cell r="A17964" t="str">
            <v>M-C-6000-1-099-143</v>
          </cell>
          <cell r="B17964" t="str">
            <v>1400X600 ALYAØ22DUZ(HM-TR).CEL.SYH.RAL9005(24)</v>
          </cell>
        </row>
        <row r="17965">
          <cell r="A17965" t="str">
            <v>M-C-6000-1-099-142</v>
          </cell>
          <cell r="B17965" t="str">
            <v>1400X500 ALYAØ22DUZ(HM-TR).CEL.SYH.RAL9005(24)</v>
          </cell>
        </row>
        <row r="17966">
          <cell r="A17966" t="str">
            <v>M-C-6000-1-099-141</v>
          </cell>
          <cell r="B17966" t="str">
            <v>1400X450 ALYAØ22DUZ(HM-TR).CEL.SYH.RAL9005(24)</v>
          </cell>
        </row>
        <row r="17967">
          <cell r="A17967" t="str">
            <v>M-C-6000-1-099-140</v>
          </cell>
          <cell r="B17967" t="str">
            <v>688X600 ALYAØ22DUZ(HM-TR).CEL.MAT.SYH.RAL9005.ORT.BAG.(14)</v>
          </cell>
        </row>
        <row r="17968">
          <cell r="A17968" t="str">
            <v>M-C-6000-1-099-139</v>
          </cell>
          <cell r="B17968" t="str">
            <v>1760X600 ALYAØ22DUZ(HM-E).CEL.SYH.RAL9005.(33)</v>
          </cell>
        </row>
        <row r="17969">
          <cell r="A17969" t="str">
            <v>M-C-6000-1-099-138</v>
          </cell>
          <cell r="B17969" t="str">
            <v>1760X500 ALYAØ22DUZ(HM-E).CEL.SYH.RAL9005.(33)</v>
          </cell>
        </row>
        <row r="17970">
          <cell r="A17970" t="str">
            <v>M-C-6000-1-099-137</v>
          </cell>
          <cell r="B17970" t="str">
            <v>1760X450 ALYAØ22DUZ(HM-E).CEL.SYH.RAL9005.(33)</v>
          </cell>
        </row>
        <row r="17971">
          <cell r="A17971" t="str">
            <v>M-C-6000-1-099-136</v>
          </cell>
          <cell r="B17971" t="str">
            <v>1600X600 ALYAØ22DUZ(HM-E).CEL.SYH.RAL9005.(29)</v>
          </cell>
        </row>
        <row r="17972">
          <cell r="A17972" t="str">
            <v>M-C-6000-1-099-135</v>
          </cell>
          <cell r="B17972" t="str">
            <v>1600X500 ALYAØ22DUZ(HM-E).CEL.SYH.RAL9005.(29)</v>
          </cell>
        </row>
        <row r="17973">
          <cell r="A17973" t="str">
            <v>M-C-6000-1-099-134</v>
          </cell>
          <cell r="B17973" t="str">
            <v>1600X450 ALYAØ22DUZ(HM-E).CEL.SYH.RAL9005.(29)</v>
          </cell>
        </row>
        <row r="17974">
          <cell r="A17974" t="str">
            <v>M-C-6000-1-099-133</v>
          </cell>
          <cell r="B17974" t="str">
            <v>1200X600 ALYAØ22DUZ(HM-E).CEL.SYH.RAL9005.(22)</v>
          </cell>
        </row>
        <row r="17975">
          <cell r="A17975" t="str">
            <v>M-C-6000-1-099-132</v>
          </cell>
          <cell r="B17975" t="str">
            <v>1200X500 ALYAØ22DUZ(HM-E).CEL.SYH.RAL9005.(22)</v>
          </cell>
        </row>
        <row r="17976">
          <cell r="A17976" t="str">
            <v>M-C-6000-1-099-131</v>
          </cell>
          <cell r="B17976" t="str">
            <v>1200X450 ALYAØ22DUZ(HM-E).CEL.SYH.RAL9005.(22)</v>
          </cell>
        </row>
        <row r="17977">
          <cell r="A17977" t="str">
            <v>M-C-6000-1-099-130</v>
          </cell>
          <cell r="B17977" t="str">
            <v>1118X600 ALYAØ22DUZ(HM-E).CEL.SYH.RAL9005.(21)</v>
          </cell>
        </row>
        <row r="17978">
          <cell r="A17978" t="str">
            <v>M-C-6000-1-099-129</v>
          </cell>
          <cell r="B17978" t="str">
            <v>1118X500 ALYAØ22DUZ(HM-E).CEL.SYH.RAL9005.(21)</v>
          </cell>
        </row>
        <row r="17979">
          <cell r="A17979" t="str">
            <v>M-C-6000-1-099-128</v>
          </cell>
          <cell r="B17979" t="str">
            <v>1118X450 ALYAØ22DUZ(HM-E).CEL.SYH.RAL9005.(21)</v>
          </cell>
        </row>
        <row r="17980">
          <cell r="A17980" t="str">
            <v>M-C-6000-1-099-127</v>
          </cell>
          <cell r="B17980" t="str">
            <v>800X600 ALYAØ22DUZ(HM-E).CEL.SYH.RAL9005.(15)</v>
          </cell>
        </row>
        <row r="17981">
          <cell r="A17981" t="str">
            <v>M-C-6000-1-099-126</v>
          </cell>
          <cell r="B17981" t="str">
            <v>800X500 ALYAØ22DUZ(HM-E).CEL.SYH.RAL9005.(15)</v>
          </cell>
        </row>
        <row r="17982">
          <cell r="A17982" t="str">
            <v>M-C-6000-1-099-125</v>
          </cell>
          <cell r="B17982" t="str">
            <v>800X450 ALYAØ22DUZ(HM-E).CEL.SYH.RAL9005.(15)</v>
          </cell>
        </row>
        <row r="17983">
          <cell r="A17983" t="str">
            <v>M-C-6000-1-099-124</v>
          </cell>
          <cell r="B17983" t="str">
            <v>800X400 ALYAØ22DUZ(HM-E).CEL.SYH.RAL9005.(15)</v>
          </cell>
        </row>
        <row r="17984">
          <cell r="A17984" t="str">
            <v>M-C-6000-1-099-123</v>
          </cell>
          <cell r="B17984" t="str">
            <v>688X600 ALYAØ22DUZ(HM-E).CEL.SYH.RAL9005.(14)</v>
          </cell>
        </row>
        <row r="17985">
          <cell r="A17985" t="str">
            <v>M-C-6000-1-099-122</v>
          </cell>
          <cell r="B17985" t="str">
            <v>688X500 ALYAØ22DUZ(HM-E).CEL.SYH.RAL9005.(14)</v>
          </cell>
        </row>
        <row r="17986">
          <cell r="A17986" t="str">
            <v>M-C-6000-1-099-121</v>
          </cell>
          <cell r="B17986" t="str">
            <v>688X450 ALYAØ22DUZ(HM-E).CEL.SYH.RAL9005.(14)</v>
          </cell>
        </row>
        <row r="17987">
          <cell r="A17987" t="str">
            <v>M-C-6000-1-099-120</v>
          </cell>
          <cell r="B17987" t="str">
            <v>688X400 ALYAØ22DUZ(HM-E).CEL.SYH.RAL9005.(14)</v>
          </cell>
        </row>
        <row r="17988">
          <cell r="A17988" t="str">
            <v>M-C-6000-1-099-119</v>
          </cell>
          <cell r="B17988" t="str">
            <v>1500X500 ALYAØ22DUZ(HM-E).MAT.SYH.RAL9005(26)</v>
          </cell>
        </row>
        <row r="17989">
          <cell r="A17989" t="str">
            <v>M-C-6000-1-099-118</v>
          </cell>
          <cell r="B17989" t="str">
            <v>1600X500 ALYAØ22DUZ(HM-E).CEL.SYH.RAL9005(29)</v>
          </cell>
        </row>
        <row r="17990">
          <cell r="A17990" t="str">
            <v>M-C-6000-1-099-117</v>
          </cell>
          <cell r="B17990" t="str">
            <v>1760X600 ALYAØ22DUZ(HM-TR).CEL.SYH.RAL9005(33)</v>
          </cell>
        </row>
        <row r="17991">
          <cell r="A17991" t="str">
            <v>M-C-6000-1-099-116</v>
          </cell>
          <cell r="B17991" t="str">
            <v>1760X500 ALYAØ22DUZ(HM-TR).CEL.SYH.RAL9005(33)</v>
          </cell>
        </row>
        <row r="17992">
          <cell r="A17992" t="str">
            <v>M-C-6000-1-099-115</v>
          </cell>
          <cell r="B17992" t="str">
            <v>1760X450 ALYAØ22DUZ(HM-TR).CEL.SYH.RAL9005(33)</v>
          </cell>
        </row>
        <row r="17993">
          <cell r="A17993" t="str">
            <v>M-C-6000-1-099-114</v>
          </cell>
          <cell r="B17993" t="str">
            <v>1600X600 ALYAØ22DUZ(HM-TR).CEL.SYH.RAL9005(29)</v>
          </cell>
        </row>
        <row r="17994">
          <cell r="A17994" t="str">
            <v>M-C-6000-1-099-113</v>
          </cell>
          <cell r="B17994" t="str">
            <v>1600X450 ALYAØ22DUZ(HM-TR).CEL.SYH.RAL9005(29)</v>
          </cell>
        </row>
        <row r="17995">
          <cell r="A17995" t="str">
            <v>M-C-6000-1-099-112</v>
          </cell>
          <cell r="B17995" t="str">
            <v>1200X600 ALYAØ22DUZ(HM-TR).CEL.SYH.RAL9005(22)</v>
          </cell>
        </row>
        <row r="17996">
          <cell r="A17996" t="str">
            <v>M-C-6000-1-099-111</v>
          </cell>
          <cell r="B17996" t="str">
            <v>1200X450 ALYAØ22DUZ(HM-TR).CEL.SYH.RAL9005(22)</v>
          </cell>
        </row>
        <row r="17997">
          <cell r="A17997" t="str">
            <v>M-C-6000-1-099-110</v>
          </cell>
          <cell r="B17997" t="str">
            <v>1118X600 ALYAØ22DUZ(HM-TR).CEL.SYH.RAL9005(21)</v>
          </cell>
        </row>
        <row r="17998">
          <cell r="A17998" t="str">
            <v>M-C-6000-1-099-108</v>
          </cell>
          <cell r="B17998" t="str">
            <v>1118X450 ALYAØ22DUZ(HM-TR).CEL.SYH.RAL9005(21)</v>
          </cell>
        </row>
        <row r="17999">
          <cell r="A17999" t="str">
            <v>M-C-6000-1-099-107</v>
          </cell>
          <cell r="B17999" t="str">
            <v>800X600 ALYAØ22DUZ(HM-TR).CEL.SYH.RAL9005(15)</v>
          </cell>
        </row>
        <row r="18000">
          <cell r="A18000" t="str">
            <v>M-C-6000-1-099-106</v>
          </cell>
          <cell r="B18000" t="str">
            <v>800X450 ALYAØ22DUZ(HM-TR).CEL.SYH.RAL9005(15)</v>
          </cell>
        </row>
        <row r="18001">
          <cell r="A18001" t="str">
            <v>M-C-6000-1-099-105</v>
          </cell>
          <cell r="B18001" t="str">
            <v>688X600 ALYAØ22DUZ(HM-TR).CEL.SYH.RAL9005(14)</v>
          </cell>
        </row>
        <row r="18002">
          <cell r="A18002" t="str">
            <v>M-C-6000-1-099-104</v>
          </cell>
          <cell r="B18002" t="str">
            <v>688X500 ALYAØ22DUZ(HM-TR).CEL.SYH.RAL9005(14)</v>
          </cell>
        </row>
        <row r="18003">
          <cell r="A18003" t="str">
            <v>M-C-6000-1-099-103</v>
          </cell>
          <cell r="B18003" t="str">
            <v>688X450 ALYAØ22DUZ(HM-TR).CEL.SYH.RAL9005(14)</v>
          </cell>
        </row>
        <row r="18004">
          <cell r="A18004" t="str">
            <v>M-C-6000-1-099-102</v>
          </cell>
          <cell r="B18004" t="str">
            <v>688X400 ALYAØ22DUZ(HM-TR).CEL.SYH.RAL9005(14)</v>
          </cell>
        </row>
        <row r="18005">
          <cell r="A18005" t="str">
            <v>M-C-6000-1-099-100</v>
          </cell>
          <cell r="B18005" t="str">
            <v>1118X600 ALYAØ22DUZ.BAZ.MAT.SYH.RAL9005(21)</v>
          </cell>
        </row>
        <row r="18006">
          <cell r="A18006" t="str">
            <v>M-C-6000-1-099-099</v>
          </cell>
          <cell r="B18006" t="str">
            <v>800X600 ALYAØ22DUZ.BAZ.MAT.SYH.RAL9005(15)</v>
          </cell>
        </row>
        <row r="18007">
          <cell r="A18007" t="str">
            <v>M-C-6000-1-099-098</v>
          </cell>
          <cell r="B18007" t="str">
            <v>688X600 ALYAØ22DUZ.BAZ.MAT.SYH.RAL9005(14)</v>
          </cell>
        </row>
        <row r="18008">
          <cell r="A18008" t="str">
            <v>M-C-6000-1-099-097</v>
          </cell>
          <cell r="B18008" t="str">
            <v>1760X500 ALYAØ22DUZ.BAZ.MAT.SYH.RAL9005(33)</v>
          </cell>
        </row>
        <row r="18009">
          <cell r="A18009" t="str">
            <v>M-C-6000-1-099-096</v>
          </cell>
          <cell r="B18009" t="str">
            <v>1500X500 ALYAØ22DUZ.BAZ.MAT.SYH.RAL9005(26)</v>
          </cell>
        </row>
        <row r="18010">
          <cell r="A18010" t="str">
            <v>M-C-6000-1-099-094</v>
          </cell>
          <cell r="B18010" t="str">
            <v>688X500 ALYAØ22DUZ.BAZ.MAT.SYH.RAL9005(14)</v>
          </cell>
        </row>
        <row r="18011">
          <cell r="A18011" t="str">
            <v>M-C-6000-1-099-093</v>
          </cell>
          <cell r="B18011" t="str">
            <v>1760X450 ALYAØ22DUZ.BAZ.MAT.SYH.RAL9005(33)</v>
          </cell>
        </row>
        <row r="18012">
          <cell r="A18012" t="str">
            <v>M-C-6000-1-099-092</v>
          </cell>
          <cell r="B18012" t="str">
            <v>1600X450 ALYAØ22DUZ.BAZ.MAT.SYH.RAL9005(29)</v>
          </cell>
        </row>
        <row r="18013">
          <cell r="A18013" t="str">
            <v>M-C-6000-1-099-089</v>
          </cell>
          <cell r="B18013" t="str">
            <v>1200X450 ALYAØ22DUZ.BAZ.MAT.SYH.RAL9005(22)</v>
          </cell>
        </row>
        <row r="18014">
          <cell r="A18014" t="str">
            <v>M-C-6000-1-099-088</v>
          </cell>
          <cell r="B18014" t="str">
            <v>1118X450 ALYAØ22DUZ.BAZ.MAT.SYH.RAL9005(21)</v>
          </cell>
        </row>
        <row r="18015">
          <cell r="A18015" t="str">
            <v>M-C-6000-1-099-086</v>
          </cell>
          <cell r="B18015" t="str">
            <v>800X450 ALYAØ22DUZ.BAZ.MAT.SYH.RAL9005(15)</v>
          </cell>
        </row>
        <row r="18016">
          <cell r="A18016" t="str">
            <v>M-C-6000-1-099-085</v>
          </cell>
          <cell r="B18016" t="str">
            <v>688X450 ALYAØ22DUZ.BAZ.MAT.SYH.RAL9005(14)</v>
          </cell>
        </row>
        <row r="18017">
          <cell r="A18017" t="str">
            <v>M-C-6000-1-099-077</v>
          </cell>
          <cell r="B18017" t="str">
            <v>688X400 ALYAØ22DUZ.BAZ.MAT.SYH.RAL9005(14)</v>
          </cell>
        </row>
        <row r="18018">
          <cell r="A18018" t="str">
            <v>M-C-6000-1-099-075</v>
          </cell>
          <cell r="B18018" t="str">
            <v>1200X500 ALYAØ22DUZ(LGC).CEL.MAT.SYH.RAL9005(22)</v>
          </cell>
        </row>
        <row r="18019">
          <cell r="A18019" t="str">
            <v>M-C-6000-1-099-074</v>
          </cell>
          <cell r="B18019" t="str">
            <v>1118X500 ALYAØ22DUZ.BAZ.CEL.SYH.RAL9005(21)</v>
          </cell>
        </row>
        <row r="18020">
          <cell r="A18020" t="str">
            <v>M-C-6000-1-099-073</v>
          </cell>
          <cell r="B18020" t="str">
            <v>1600X500 ALYAØ22DUZ.BAZ.CEL.SYH.RAL9005(29)</v>
          </cell>
        </row>
        <row r="18021">
          <cell r="A18021" t="str">
            <v>M-C-6000-1-099-072</v>
          </cell>
          <cell r="B18021" t="str">
            <v>1200X500 ALYAØ22DUZ.BAZ.CEL.MAT.SYH.RAL9005(22)</v>
          </cell>
        </row>
        <row r="18022">
          <cell r="A18022" t="str">
            <v>M-C-6000-1-099-071</v>
          </cell>
          <cell r="B18022" t="str">
            <v>800X500 ALYAØ22DUZ.BAZ.CEL.SYH.RAL9005(15)</v>
          </cell>
        </row>
        <row r="18023">
          <cell r="A18023" t="str">
            <v>M-C-6000-1-099-070</v>
          </cell>
          <cell r="B18023" t="str">
            <v>800X400 ALYAØ22DUZ.BAZ.CEL.SYH.RAL9005(15)</v>
          </cell>
        </row>
        <row r="18024">
          <cell r="A18024" t="str">
            <v>M-C-6000-1-099-069</v>
          </cell>
          <cell r="B18024" t="str">
            <v>800X500 ALYAØ22DUZ.BAZ.CEL.MAT.SYH.RAL9005(15)(3-5-7)</v>
          </cell>
        </row>
        <row r="18025">
          <cell r="A18025" t="str">
            <v>M-C-6000-1-099-068</v>
          </cell>
          <cell r="B18025" t="str">
            <v>1000X500 ALYAØ22DUZ.BAZ.CEL.MAT.SYH.RAL9005(18)(3-4-4-7)</v>
          </cell>
        </row>
        <row r="18026">
          <cell r="A18026" t="str">
            <v>M-C-6000-1-099-067</v>
          </cell>
          <cell r="B18026" t="str">
            <v>1000X500 ALYAØ22DUZ.(UVS)CEL.MAT.SYH.RAL9005(18)(3-4-4-7)</v>
          </cell>
        </row>
        <row r="18027">
          <cell r="A18027" t="str">
            <v>M-C-6000-1-099-066</v>
          </cell>
          <cell r="B18027" t="str">
            <v>800X500 ALYAØ22DUZ.(UVS).CEL.MAT.SYH.RAL9005(15)(3-5-7)</v>
          </cell>
        </row>
        <row r="18028">
          <cell r="A18028" t="str">
            <v>M-C-6000-1-099-065</v>
          </cell>
          <cell r="B18028" t="str">
            <v>688X600 ALYAØ22DUZ.BAZ.CEL.MAT.SYH.RAL9005.ORT.BAG.(14)</v>
          </cell>
        </row>
        <row r="18029">
          <cell r="A18029" t="str">
            <v>M-C-6000-1-099-064</v>
          </cell>
          <cell r="B18029" t="str">
            <v>1118X500 ALYAØ22DUZ(HM-TR).CEL.SYH.RAL9005(21)</v>
          </cell>
        </row>
        <row r="18030">
          <cell r="A18030" t="str">
            <v>M-C-6000-1-099-063</v>
          </cell>
          <cell r="B18030" t="str">
            <v>1760X750 ALYAØ22DUZ.BAZ.CEL.MAT.SYH.RAL9005.ORT.BAG.(33)</v>
          </cell>
        </row>
        <row r="18031">
          <cell r="A18031" t="str">
            <v>M-C-6000-1-099-062</v>
          </cell>
          <cell r="B18031" t="str">
            <v>1760X750 ALYAØ22DUZ.BAZ.CEL.MAT.SYH.RAL9005(33)</v>
          </cell>
        </row>
        <row r="18032">
          <cell r="A18032" t="str">
            <v>M-C-6000-1-099-061</v>
          </cell>
          <cell r="B18032" t="str">
            <v>1600X750 ALYAØ22DUZ.BAZ.CEL.MAT.SYH.RAL9005.ORT.BAG.(29)</v>
          </cell>
        </row>
        <row r="18033">
          <cell r="A18033" t="str">
            <v>M-C-6000-1-099-060</v>
          </cell>
          <cell r="B18033" t="str">
            <v>1600X750 ALYAØ22DUZ.BAZ.CEL.MAT.SYH.RAL9005(29)</v>
          </cell>
        </row>
        <row r="18034">
          <cell r="A18034" t="str">
            <v>M-C-6000-1-099-059</v>
          </cell>
          <cell r="B18034" t="str">
            <v>1400X750 ALYAØ22DUZ.BAZ.CEL.MAT.SYH.RAL9005.ORT.BAG.(24)</v>
          </cell>
        </row>
        <row r="18035">
          <cell r="A18035" t="str">
            <v>M-C-6000-1-099-058</v>
          </cell>
          <cell r="B18035" t="str">
            <v>1400X750 ALYAØ22DUZ.BAZ.CEL.MAT.SYH.RAL9005(24)</v>
          </cell>
        </row>
        <row r="18036">
          <cell r="A18036" t="str">
            <v>M-C-6000-1-099-057</v>
          </cell>
          <cell r="B18036" t="str">
            <v>1760X600 ALYAØ22DUZ.BAZ.CEL.MAT.SYH.RAL9005.ORT.BAG.(33)</v>
          </cell>
        </row>
        <row r="18037">
          <cell r="A18037" t="str">
            <v>M-C-6000-1-099-056</v>
          </cell>
          <cell r="B18037" t="str">
            <v>1760X600 ALYAØ22DUZ.BAZ.CEL.MAT.SYH.RAL9005(33)</v>
          </cell>
        </row>
        <row r="18038">
          <cell r="A18038" t="str">
            <v>M-C-6000-1-099-055</v>
          </cell>
          <cell r="B18038" t="str">
            <v>1600X600 ALYAØ22DUZ.BAZ.CEL.MAT.SYH.RAL9005.ORT.BAG.(29)</v>
          </cell>
        </row>
        <row r="18039">
          <cell r="A18039" t="str">
            <v>M-C-6000-1-099-054</v>
          </cell>
          <cell r="B18039" t="str">
            <v>1600X600 ALYAØ22DUZ.BAZ.CEL.MAT.SYH.RAL9005(29)</v>
          </cell>
        </row>
        <row r="18040">
          <cell r="A18040" t="str">
            <v>M-C-6000-1-099-053</v>
          </cell>
          <cell r="B18040" t="str">
            <v>1400X600 ALYAØ22DUZ.BAZ.CEL.MAT.SYH.RAL9005.ORT.BAG.(24)</v>
          </cell>
        </row>
        <row r="18041">
          <cell r="A18041" t="str">
            <v>M-C-6000-1-099-052</v>
          </cell>
          <cell r="B18041" t="str">
            <v>1400X600 ALYAØ22DUZ.BAZ.CEL.MAT.SYH.RAL9005(24)</v>
          </cell>
        </row>
        <row r="18042">
          <cell r="A18042" t="str">
            <v>M-C-6000-1-099-051</v>
          </cell>
          <cell r="B18042" t="str">
            <v>1200X600 ALYAØ22DUZ.BAZ.CEL.MAT.SYH.RAL9005.ORT.BAG.(22)</v>
          </cell>
        </row>
        <row r="18043">
          <cell r="A18043" t="str">
            <v>M-C-6000-1-099-050</v>
          </cell>
          <cell r="B18043" t="str">
            <v>1200X600 ALYAØ22DUZ.BAZ.CEL.MAT.SYH.RAL9005(22)</v>
          </cell>
        </row>
        <row r="18044">
          <cell r="A18044" t="str">
            <v>M-C-6000-1-099-049</v>
          </cell>
          <cell r="B18044" t="str">
            <v>1000X600 ALYAØ22DUZ.BAZ.CEL.MAT.SYH.RAL9005.ORT.BAG.(17)</v>
          </cell>
        </row>
        <row r="18045">
          <cell r="A18045" t="str">
            <v>M-C-6000-1-099-048</v>
          </cell>
          <cell r="B18045" t="str">
            <v>1000X600 ALYAØ22DUZ.BAZ.CEL.MAT.SYH.RAL9005(17)</v>
          </cell>
        </row>
        <row r="18046">
          <cell r="A18046" t="str">
            <v>M-C-6000-1-099-047</v>
          </cell>
          <cell r="B18046" t="str">
            <v>800X600 ALYAØ22DUZ.BAZ.CEL.MAT.SYH.RAL9005.ORT.BAG.(15)</v>
          </cell>
        </row>
        <row r="18047">
          <cell r="A18047" t="str">
            <v>M-C-6000-1-099-046</v>
          </cell>
          <cell r="B18047" t="str">
            <v>1760X500 ALYAØ22DUZ.BAZ.CEL.MAT.SYH.RAL9005.ORT.BAG.(33)</v>
          </cell>
        </row>
        <row r="18048">
          <cell r="A18048" t="str">
            <v>M-C-6000-1-099-045</v>
          </cell>
          <cell r="B18048" t="str">
            <v>1600X500 ALYAØ22DUZ.BAZ.CEL.MAT.SYH.RAL9005.ORT.BAG.(29)</v>
          </cell>
        </row>
        <row r="18049">
          <cell r="A18049" t="str">
            <v>M-C-6000-1-099-044</v>
          </cell>
          <cell r="B18049" t="str">
            <v>1400X500 ALYAØ22DUZ.BAZ.CEL.MAT.SYH.RAL9005.ORT.BAG.(24)</v>
          </cell>
        </row>
        <row r="18050">
          <cell r="A18050" t="str">
            <v>M-C-6000-1-099-043</v>
          </cell>
          <cell r="B18050" t="str">
            <v>1400X500 ALYAØ22DUZ.BAZ.CEL.MAT.SYH.RAL9005(24)</v>
          </cell>
        </row>
        <row r="18051">
          <cell r="A18051" t="str">
            <v>M-C-6000-1-099-042</v>
          </cell>
          <cell r="B18051" t="str">
            <v>1200X500 ALYAØ22DUZ.BAZ.CEL.MAT.SYH.RAL9005.ORT.BAG.(22)</v>
          </cell>
        </row>
        <row r="18052">
          <cell r="A18052" t="str">
            <v>M-C-6000-1-099-041</v>
          </cell>
          <cell r="B18052" t="str">
            <v>1000X500 ALYAØ22DUZ.BAZ.CEL.MAT.SYH.RAL9005.ORT.BAG.(17)</v>
          </cell>
        </row>
        <row r="18053">
          <cell r="A18053" t="str">
            <v>M-C-6000-1-099-040</v>
          </cell>
          <cell r="B18053" t="str">
            <v>1760X400 ALYAØ22DUZ.BAZ.CEL.MAT.SYH.RAL9005.ORT.BAG.(33)</v>
          </cell>
        </row>
        <row r="18054">
          <cell r="A18054" t="str">
            <v>M-C-6000-1-099-039</v>
          </cell>
          <cell r="B18054" t="str">
            <v>1600X400 ALYAØ22DUZ.BAZ.CEL.MAT.SYH.RAL9005.ORT.BAG.(29)</v>
          </cell>
        </row>
        <row r="18055">
          <cell r="A18055" t="str">
            <v>M-C-6000-1-099-038</v>
          </cell>
          <cell r="B18055" t="str">
            <v>1400X400 ALYAØ22DUZ.BAZ.CEL.MAT.SYH.RAL9005.ORT.BAG.(24)</v>
          </cell>
        </row>
        <row r="18056">
          <cell r="A18056" t="str">
            <v>M-C-6000-1-099-037</v>
          </cell>
          <cell r="B18056" t="str">
            <v>1200X400 ALYAØ22DUZ.BAZ.CEL.MAT.SYH.RAL9005.ORT.BAG.(22)</v>
          </cell>
        </row>
        <row r="18057">
          <cell r="A18057" t="str">
            <v>M-C-6000-1-099-036</v>
          </cell>
          <cell r="B18057" t="str">
            <v>1000X400 ALYAØ22DUZ.BAZ.CEL.MAT.SYH.RAL9005.ORT.BAG.(17)</v>
          </cell>
        </row>
        <row r="18058">
          <cell r="A18058" t="str">
            <v>M-C-6000-1-099-035</v>
          </cell>
          <cell r="B18058" t="str">
            <v>800X400 ALYAØ22DUZ.BAZ.CEL.MAT.SYH.RAL9005.ORT.BAG.(15)</v>
          </cell>
        </row>
        <row r="18059">
          <cell r="A18059" t="str">
            <v>M-C-6000-1-099-034</v>
          </cell>
          <cell r="B18059" t="str">
            <v>1760X750 ALYAØ22DUZ.(DK).CEL.MAT.SYH.RAL9005.ORT.BAG.(33)</v>
          </cell>
        </row>
        <row r="18060">
          <cell r="A18060" t="str">
            <v>M-C-6000-1-099-033</v>
          </cell>
          <cell r="B18060" t="str">
            <v>1600X750 ALYAØ22DUZ.(DK).CEL.MAT.SYH.RAL9005.ORT.BAG.(29)</v>
          </cell>
        </row>
        <row r="18061">
          <cell r="A18061" t="str">
            <v>M-C-6000-1-099-032</v>
          </cell>
          <cell r="B18061" t="str">
            <v>1400X750 ALYAØ22DUZ.(DK).CEL.MAT.SYH.RAL9005.ORT.BAG.(24)</v>
          </cell>
        </row>
        <row r="18062">
          <cell r="A18062" t="str">
            <v>M-C-6000-1-099-031</v>
          </cell>
          <cell r="B18062" t="str">
            <v>1760X600 ALYAØ22DUZ.(DK).CEL.MAT.SYH.RAL9005.ORT.BAG.(33)</v>
          </cell>
        </row>
        <row r="18063">
          <cell r="A18063" t="str">
            <v>M-C-6000-1-099-030</v>
          </cell>
          <cell r="B18063" t="str">
            <v>1600X600 ALYAØ22DUZ.(DK).CEL.MAT.SYH.RAL9005.ORT.BAG.(29)</v>
          </cell>
        </row>
        <row r="18064">
          <cell r="A18064" t="str">
            <v>M-C-6000-1-099-029</v>
          </cell>
          <cell r="B18064" t="str">
            <v>1400X600 ALYAØ22DUZ.(DK).CEL.MAT.SYH.RAL9005.ORT.BAG.(24)</v>
          </cell>
        </row>
        <row r="18065">
          <cell r="A18065" t="str">
            <v>M-C-6000-1-099-028</v>
          </cell>
          <cell r="B18065" t="str">
            <v>1200X600 ALYAØ22DUZ.(DK).CEL.MAT.SYH.RAL9005.ORT.BAG.(22)</v>
          </cell>
        </row>
        <row r="18066">
          <cell r="A18066" t="str">
            <v>M-C-6000-1-099-027</v>
          </cell>
          <cell r="B18066" t="str">
            <v>1000X600 ALYAØ22DUZ.(DK).CEL.MAT.SYH.RAL9005.ORT.BAG.(17)</v>
          </cell>
        </row>
        <row r="18067">
          <cell r="A18067" t="str">
            <v>M-C-6000-1-099-026</v>
          </cell>
          <cell r="B18067" t="str">
            <v>800X600 ALYAØ22DUZ.(DK).CEL.MAT.SYH.RAL9005.ORT.BAG.(15)</v>
          </cell>
        </row>
        <row r="18068">
          <cell r="A18068" t="str">
            <v>M-C-6000-1-099-025</v>
          </cell>
          <cell r="B18068" t="str">
            <v>1760X500 ALYAØ22DUZ.(DK).CEL.MAT.SYH.RAL9005.ORT.BAG.(33)</v>
          </cell>
        </row>
        <row r="18069">
          <cell r="A18069" t="str">
            <v>M-C-6000-1-099-024</v>
          </cell>
          <cell r="B18069" t="str">
            <v>1600X500 ALYAØ22DUZ.(DK).CEL.MAT.SYH.RAL9005.ORT.BAG.(29)</v>
          </cell>
        </row>
        <row r="18070">
          <cell r="A18070" t="str">
            <v>M-C-6000-1-099-023</v>
          </cell>
          <cell r="B18070" t="str">
            <v>1400X500 ALYAØ22DUZ.(DK).CEL.MAT.SYH.RAL9005.ORT.BAG.(24)</v>
          </cell>
        </row>
        <row r="18071">
          <cell r="A18071" t="str">
            <v>M-C-6000-1-099-022</v>
          </cell>
          <cell r="B18071" t="str">
            <v>1200X500 ALYAØ22DUZ.(DK).CEL.MAT.SYH.RAL9005.ORT.BAG.(22)</v>
          </cell>
        </row>
        <row r="18072">
          <cell r="A18072" t="str">
            <v>M-C-6000-1-099-021</v>
          </cell>
          <cell r="B18072" t="str">
            <v>1000X500 ALYAØ22DUZ.(DK).CEL.MAT.SYH.RAL9005.ORT.BAG.(17)</v>
          </cell>
        </row>
        <row r="18073">
          <cell r="A18073" t="str">
            <v>M-C-6000-1-099-020</v>
          </cell>
          <cell r="B18073" t="str">
            <v>1760X400 ALYAØ22DUZ.(DK).CEL.MAT.SYH.RAL9005.ORT.BAG.(33)</v>
          </cell>
        </row>
        <row r="18074">
          <cell r="A18074" t="str">
            <v>M-C-6000-1-099-019</v>
          </cell>
          <cell r="B18074" t="str">
            <v>1600X400 ALYAØ22DUZ.(DK).CEL.MAT.SYH.RAL9005.ORT.BAG.(29)</v>
          </cell>
        </row>
        <row r="18075">
          <cell r="A18075" t="str">
            <v>M-C-6000-1-099-018</v>
          </cell>
          <cell r="B18075" t="str">
            <v>1400X400 ALYAØ22DUZ.(DK).CEL.MAT.SYH.RAL9005.ORT.BAG.(24)</v>
          </cell>
        </row>
        <row r="18076">
          <cell r="A18076" t="str">
            <v>M-C-6000-1-099-017</v>
          </cell>
          <cell r="B18076" t="str">
            <v>1200X400 ALYAØ22DUZ.(DK).CEL.MAT.SYH.RAL9005.ORT.BAG.(22)</v>
          </cell>
        </row>
        <row r="18077">
          <cell r="A18077" t="str">
            <v>M-C-6000-1-099-016</v>
          </cell>
          <cell r="B18077" t="str">
            <v>1000X400 ALYAØ22DUZ.(DK).CEL.MAT.SYH.RAL9005.ORT.BAG.(17)</v>
          </cell>
        </row>
        <row r="18078">
          <cell r="A18078" t="str">
            <v>M-C-6000-1-099-015</v>
          </cell>
          <cell r="B18078" t="str">
            <v>800X400 ALYAØ22DUZ.(DK).CEL.MAT.SYH.RAL9005.ORT.BAG.(15)</v>
          </cell>
        </row>
        <row r="18079">
          <cell r="A18079" t="str">
            <v>M-C-6000-1-099-014</v>
          </cell>
          <cell r="B18079" t="str">
            <v>1760X750 ALYAØ22DUZ.(DK).CEL.MAT.SYH.RAL9005(33)</v>
          </cell>
        </row>
        <row r="18080">
          <cell r="A18080" t="str">
            <v>M-C-6000-1-099-013</v>
          </cell>
          <cell r="B18080" t="str">
            <v>1600X750 ALYAØ22DUZ.(DK).CEL.MAT.SYH.RAL9005(29)</v>
          </cell>
        </row>
        <row r="18081">
          <cell r="A18081" t="str">
            <v>M-C-6000-1-099-012</v>
          </cell>
          <cell r="B18081" t="str">
            <v>1400X750 ALYAØ22DUZ.(DK).CEL.MAT.SYH.RAL9005(24)</v>
          </cell>
        </row>
        <row r="18082">
          <cell r="A18082" t="str">
            <v>M-C-6000-1-099-011</v>
          </cell>
          <cell r="B18082" t="str">
            <v>1760X600 ALYAØ22DUZ.(DK).CEL.MAT.SYH.RAL9005(33)</v>
          </cell>
        </row>
        <row r="18083">
          <cell r="A18083" t="str">
            <v>M-C-6000-1-099-010</v>
          </cell>
          <cell r="B18083" t="str">
            <v>1600X600 ALYAØ22DUZ.(DK).CEL.MAT.SYH.RAL9005(29)</v>
          </cell>
        </row>
        <row r="18084">
          <cell r="A18084" t="str">
            <v>M-C-6000-1-099-009</v>
          </cell>
          <cell r="B18084" t="str">
            <v>1400X600 ALYAØ22DUZ.(DK).CEL.MAT.SYH.RAL9005(24)</v>
          </cell>
        </row>
        <row r="18085">
          <cell r="A18085" t="str">
            <v>M-C-6000-1-099-008</v>
          </cell>
          <cell r="B18085" t="str">
            <v>1200X600 ALYAØ22DUZ.(DK).MAT.CEL.SYH.RAL9005(22)</v>
          </cell>
        </row>
        <row r="18086">
          <cell r="A18086" t="str">
            <v>M-C-6000-1-099-007</v>
          </cell>
          <cell r="B18086" t="str">
            <v>1000X600 ALYAØ22DUZ.(DK).CEL.MAT.SYH.RAL9005(17)</v>
          </cell>
        </row>
        <row r="18087">
          <cell r="A18087" t="str">
            <v>M-C-6000-1-099-006</v>
          </cell>
          <cell r="B18087" t="str">
            <v>1400X500 ALYAØ22DUZ.(DK).CEL.MAT.SYH.RAL9005(24)</v>
          </cell>
        </row>
        <row r="18088">
          <cell r="A18088" t="str">
            <v>M-C-6000-1-099-005</v>
          </cell>
          <cell r="B18088" t="str">
            <v>1200X500 ALYAØ22DUZ.(DK).CEL.MAT.SYH.RAL9005(22)</v>
          </cell>
        </row>
        <row r="18089">
          <cell r="A18089" t="str">
            <v>M-C-6000-1-099-004</v>
          </cell>
          <cell r="B18089" t="str">
            <v>1600X500 ALYAØ22DUZ(HM-TR).CEL.SYH.RAL9005(29)</v>
          </cell>
        </row>
        <row r="18090">
          <cell r="A18090" t="str">
            <v>M-C-6000-1-099-003</v>
          </cell>
          <cell r="B18090" t="str">
            <v>1200X500 ALYAØ22DUZ(HM-TR).CEL.SYH.RAL9005(22)</v>
          </cell>
        </row>
        <row r="18091">
          <cell r="A18091" t="str">
            <v>M-C-6000-1-099-002</v>
          </cell>
          <cell r="B18091" t="str">
            <v>800X500 ALYAØ22DUZ(HM-TR).CEL.SYH.RAL9005(15)</v>
          </cell>
        </row>
        <row r="18092">
          <cell r="A18092" t="str">
            <v>M-C-6000-1-099-001</v>
          </cell>
          <cell r="B18092" t="str">
            <v>800X400 ALYAØ22DUZ(HM-TR).CEL.SYH.RAL9005(15)</v>
          </cell>
        </row>
        <row r="18093">
          <cell r="A18093" t="str">
            <v>M-C-6000-1-097-249</v>
          </cell>
          <cell r="B18093" t="str">
            <v>1000X600 ALYAØ22DUZ.BAZ.CEL.BYZ.RAL9016(17)</v>
          </cell>
        </row>
        <row r="18094">
          <cell r="A18094" t="str">
            <v>M-C-6000-1-097-248</v>
          </cell>
          <cell r="B18094" t="str">
            <v>1000X400 ALYAØ22DUZ.BAZ.CEL.BYZ.RAL9016(17)</v>
          </cell>
        </row>
        <row r="18095">
          <cell r="A18095" t="str">
            <v>M-C-6000-1-097-247</v>
          </cell>
          <cell r="B18095" t="str">
            <v>1000X400 ALYAØ22DUZ(LGC).CEL.BYZ.RAL9016(17)</v>
          </cell>
        </row>
        <row r="18096">
          <cell r="A18096" t="str">
            <v>M-C-6000-1-097-246</v>
          </cell>
          <cell r="B18096" t="str">
            <v>1000X600 ALYAØ22DUZ(LGC).CEL.BYZ.RAL9016(17)</v>
          </cell>
        </row>
        <row r="18097">
          <cell r="A18097" t="str">
            <v>M-C-6000-1-097-245</v>
          </cell>
          <cell r="B18097" t="str">
            <v>1500X600 ALYAØ22DUZ(HM-TR).CEL.BYZ.RAL9016(26)</v>
          </cell>
        </row>
        <row r="18098">
          <cell r="A18098" t="str">
            <v>M-C-6000-1-097-244</v>
          </cell>
          <cell r="B18098" t="str">
            <v>1500X500 ALYAØ22DUZ(HM-TR).CEL.BYZ.RAL9016(26)</v>
          </cell>
        </row>
        <row r="18099">
          <cell r="A18099" t="str">
            <v>M-C-6000-1-097-243</v>
          </cell>
          <cell r="B18099" t="str">
            <v>1500X450 ALYAØ22DUZ(HM-TR).CEL.BYZ.RAL9016(26)</v>
          </cell>
        </row>
        <row r="18100">
          <cell r="A18100" t="str">
            <v>M-C-6000-1-097-242</v>
          </cell>
          <cell r="B18100" t="str">
            <v>1400X600 ALYAØ22DUZ(HM-TR).CEL.BYZ.RAL9016(24)</v>
          </cell>
        </row>
        <row r="18101">
          <cell r="A18101" t="str">
            <v>M-C-6000-1-097-241</v>
          </cell>
          <cell r="B18101" t="str">
            <v>1400X500 ALYAØ22DUZ(HM-TR).CEL.BYZ.RAL9016(24)</v>
          </cell>
        </row>
        <row r="18102">
          <cell r="A18102" t="str">
            <v>M-C-6000-1-097-240</v>
          </cell>
          <cell r="B18102" t="str">
            <v>1400X450 ALYAØ22DUZ(HM-TR).CEL.BYZ.RAL9016(24)</v>
          </cell>
        </row>
        <row r="18103">
          <cell r="A18103" t="str">
            <v>M-C-6000-1-097-239</v>
          </cell>
          <cell r="B18103" t="str">
            <v>1200X440 ALYAØ22DUZ(HM-TR).CEL.BYZ.RAL9016(22)</v>
          </cell>
        </row>
        <row r="18104">
          <cell r="A18104" t="str">
            <v>M-C-6000-1-097-238</v>
          </cell>
          <cell r="B18104" t="str">
            <v>1760X500 ALYAØ22DUZ(HM-E).CEL.BYZ.RAL9016.(33)</v>
          </cell>
        </row>
        <row r="18105">
          <cell r="A18105" t="str">
            <v>M-C-6000-1-097-237</v>
          </cell>
          <cell r="B18105" t="str">
            <v>1760X450 ALYAØ22DUZ(HM-E).CEL.BYZ.RAL9016.(33)</v>
          </cell>
        </row>
        <row r="18106">
          <cell r="A18106" t="str">
            <v>M-C-6000-1-097-236</v>
          </cell>
          <cell r="B18106" t="str">
            <v>1600X450 ALYAØ22DUZ(HM-E).CEL.BYZ.RAL9016.(29)</v>
          </cell>
        </row>
        <row r="18107">
          <cell r="A18107" t="str">
            <v>M-C-6000-1-097-235</v>
          </cell>
          <cell r="B18107" t="str">
            <v>1118X600 ALYAØ22DUZ(HM-E).CEL.BYZ.RAL9016.(21)</v>
          </cell>
        </row>
        <row r="18108">
          <cell r="A18108" t="str">
            <v>M-C-6000-1-097-234</v>
          </cell>
          <cell r="B18108" t="str">
            <v>1118X500 ALYAØ22DUZ(HM-E).CEL.BYZ.RAL9016.(21)</v>
          </cell>
        </row>
        <row r="18109">
          <cell r="A18109" t="str">
            <v>M-C-6000-1-097-233</v>
          </cell>
          <cell r="B18109" t="str">
            <v>1118X450 ALYAØ22DUZ(HM-E).CEL.BYZ.RAL9016.(21)</v>
          </cell>
        </row>
        <row r="18110">
          <cell r="A18110" t="str">
            <v>M-C-6000-1-097-232</v>
          </cell>
          <cell r="B18110" t="str">
            <v>688X600 ALYAØ22DUZ(HM-E).CEL.BYZ.RAL9016.(14)</v>
          </cell>
        </row>
        <row r="18111">
          <cell r="A18111" t="str">
            <v>M-C-6000-1-097-231</v>
          </cell>
          <cell r="B18111" t="str">
            <v>688X450 ALYAØ22DUZ(HM-E).CEL.BYZ.RAL9016.(14)</v>
          </cell>
        </row>
        <row r="18112">
          <cell r="A18112" t="str">
            <v>M-C-6000-1-097-230</v>
          </cell>
          <cell r="B18112" t="str">
            <v>688X400 ALYAØ22DUZ(HM-E).CEL.BYZ.RAL9016.(14)</v>
          </cell>
        </row>
        <row r="18113">
          <cell r="A18113" t="str">
            <v>M-C-6000-1-097-229</v>
          </cell>
          <cell r="B18113" t="str">
            <v>1760X600 ALYAØ22DUZ(HM-TR).CEL.BYZ.RAL9016.(33)</v>
          </cell>
        </row>
        <row r="18114">
          <cell r="A18114" t="str">
            <v>M-C-6000-1-097-228</v>
          </cell>
          <cell r="B18114" t="str">
            <v>1760X500 ALYAØ22DUZ(HM-TR).CEL.BYZ.RAL9016.(33)</v>
          </cell>
        </row>
        <row r="18115">
          <cell r="A18115" t="str">
            <v>M-C-6000-1-097-227</v>
          </cell>
          <cell r="B18115" t="str">
            <v>1760X450 ALYAØ22DUZ(HM-TR).CEL.BYZ.RAL9016.(33)</v>
          </cell>
        </row>
        <row r="18116">
          <cell r="A18116" t="str">
            <v>M-C-6000-1-097-226</v>
          </cell>
          <cell r="B18116" t="str">
            <v>1600X600 ALYAØ22DUZ(HM-TR).CEL.BYZ.RAL9016.(29)</v>
          </cell>
        </row>
        <row r="18117">
          <cell r="A18117" t="str">
            <v>M-C-6000-1-097-225</v>
          </cell>
          <cell r="B18117" t="str">
            <v>1600X450 ALYAØ22DUZ(HM-TR).CEL.BYZ.RAL9016.(29)</v>
          </cell>
        </row>
        <row r="18118">
          <cell r="A18118" t="str">
            <v>M-C-6000-1-097-224</v>
          </cell>
          <cell r="B18118" t="str">
            <v>1200X600 ALYAØ22DUZ(HM-TR).CEL.BYZ.RAL9016.(22)</v>
          </cell>
        </row>
        <row r="18119">
          <cell r="A18119" t="str">
            <v>M-C-6000-1-097-223</v>
          </cell>
          <cell r="B18119" t="str">
            <v>1200X450 ALYAØ22DUZ(HM-TR).CEL.BYZ.RAL9016.(22)</v>
          </cell>
        </row>
        <row r="18120">
          <cell r="A18120" t="str">
            <v>M-C-6000-1-097-222</v>
          </cell>
          <cell r="B18120" t="str">
            <v>1118X600 ALYAØ22DUZ(HM-TR).CEL.BYZ.RAL9016.(21)</v>
          </cell>
        </row>
        <row r="18121">
          <cell r="A18121" t="str">
            <v>M-C-6000-1-097-221</v>
          </cell>
          <cell r="B18121" t="str">
            <v>800X600 ALYAØ22DUZ(HM-TR).CEL.BYZ.RAL9016.(15)</v>
          </cell>
        </row>
        <row r="18122">
          <cell r="A18122" t="str">
            <v>M-C-6000-1-097-220</v>
          </cell>
          <cell r="B18122" t="str">
            <v>800X450 ALYAØ22DUZ(HM-TR).CEL.BYZ.RAL9016.(15)</v>
          </cell>
        </row>
        <row r="18123">
          <cell r="A18123" t="str">
            <v>M-C-6000-1-097-219</v>
          </cell>
          <cell r="B18123" t="str">
            <v>688X600 ALYAØ22DUZ(HM-TR).CEL.BYZ.RAL9016.(14)</v>
          </cell>
        </row>
        <row r="18124">
          <cell r="A18124" t="str">
            <v>M-C-6000-1-097-217</v>
          </cell>
          <cell r="B18124" t="str">
            <v>1200X450 ALYAØ22DUZ.BAZ.CEL.BYZ.RAL9016(22)</v>
          </cell>
        </row>
        <row r="18125">
          <cell r="A18125" t="str">
            <v>M-C-6000-1-097-210</v>
          </cell>
          <cell r="B18125" t="str">
            <v>800X400 ALYAØ22DUZ(HM-E).CEL.BYZ.RAL9016(15)</v>
          </cell>
        </row>
        <row r="18126">
          <cell r="A18126" t="str">
            <v>M-C-6000-1-097-208</v>
          </cell>
          <cell r="B18126" t="str">
            <v>1000X500 ALYAØ22DUZ(LGC).CEL.BYZ.RAL9016(17)</v>
          </cell>
        </row>
        <row r="18127">
          <cell r="A18127" t="str">
            <v>M-C-6000-1-097-207</v>
          </cell>
          <cell r="B18127" t="str">
            <v>1200X400 ALYAØ22DUZ(LGC).CEL.BYZ.RAL9016(22)</v>
          </cell>
        </row>
        <row r="18128">
          <cell r="A18128" t="str">
            <v>M-C-6000-1-097-206</v>
          </cell>
          <cell r="B18128" t="str">
            <v>1200X600 ALYAØ22DUZ(LGC).CEL.BYZ.RAL9016(22)</v>
          </cell>
        </row>
        <row r="18129">
          <cell r="A18129" t="str">
            <v>M-C-6000-1-097-205</v>
          </cell>
          <cell r="B18129" t="str">
            <v>1200X500 ALYAØ22DUZ(LGC).CEL.BYZ.RAL9016(22)</v>
          </cell>
        </row>
        <row r="18130">
          <cell r="A18130" t="str">
            <v>M-C-6000-1-097-204</v>
          </cell>
          <cell r="B18130" t="str">
            <v>1600X500 ALYAØ22DUZ(HM-E).CEL.BYZ.RAL9016(29)</v>
          </cell>
        </row>
        <row r="18131">
          <cell r="A18131" t="str">
            <v>M-C-6000-1-097-203</v>
          </cell>
          <cell r="B18131" t="str">
            <v>1200X500 ALYAØ22DUZ(HM-E).CEL.BYZ.RAL9016(22)</v>
          </cell>
        </row>
        <row r="18132">
          <cell r="A18132" t="str">
            <v>M-C-6000-1-097-202</v>
          </cell>
          <cell r="B18132" t="str">
            <v>800X500 ALYAØ22DUZ(HM-E).CEL.BYZ.RAL9016(15)</v>
          </cell>
        </row>
        <row r="18133">
          <cell r="A18133" t="str">
            <v>M-C-6000-1-097-200</v>
          </cell>
          <cell r="B18133" t="str">
            <v>1200X600 ALYAØ22DUZ.BAZ.CEL.BYZ.RAL9016(24)</v>
          </cell>
        </row>
        <row r="18134">
          <cell r="A18134" t="str">
            <v>M-C-6000-1-097-199</v>
          </cell>
          <cell r="B18134" t="str">
            <v>1200X500 ALYAØ22DUZ.BAZ.CEL.BYZ.RAL9016(24)</v>
          </cell>
        </row>
        <row r="18135">
          <cell r="A18135" t="str">
            <v>M-C-6000-1-097-198</v>
          </cell>
          <cell r="B18135" t="str">
            <v>800X500 ALYAØ22DUZ.BAZ.CEL.BYZ.RAL9016(18)</v>
          </cell>
        </row>
        <row r="18136">
          <cell r="A18136" t="str">
            <v>M-C-6000-1-097-197</v>
          </cell>
          <cell r="B18136" t="str">
            <v>1500X500 ALYAØ22DUZ.BAZ.CEL.BYZ.RAL9016(26)</v>
          </cell>
        </row>
        <row r="18137">
          <cell r="A18137" t="str">
            <v>M-C-6000-1-097-196</v>
          </cell>
          <cell r="B18137" t="str">
            <v>1000X500 ALYAØ22DUZ.BAZ.CEL.BYZ.RAL9016(17)</v>
          </cell>
        </row>
        <row r="18138">
          <cell r="A18138" t="str">
            <v>M-C-6000-1-097-195</v>
          </cell>
          <cell r="B18138" t="str">
            <v>800X600 ALYAØ22DUZ.BAZ.CEL.BYZ.RAL9016(18)</v>
          </cell>
        </row>
        <row r="18139">
          <cell r="A18139" t="str">
            <v>M-C-6000-1-097-194</v>
          </cell>
          <cell r="B18139" t="str">
            <v>1200X400 ALYAØ22DUZ.BAZ.CEL.BYZ.RAL9016(24)</v>
          </cell>
        </row>
        <row r="18140">
          <cell r="A18140" t="str">
            <v>M-C-6000-1-097-193</v>
          </cell>
          <cell r="B18140" t="str">
            <v>1200X400 ALYAØ22DUZ.BAZ.CEL.BYZ.RAL9016(22)</v>
          </cell>
        </row>
        <row r="18141">
          <cell r="A18141" t="str">
            <v>M-C-6000-1-097-192</v>
          </cell>
          <cell r="B18141" t="str">
            <v>800X400 ALYAØ22DUZ.BAZ.CEL.BYZ.RAL9016(18)</v>
          </cell>
        </row>
        <row r="18142">
          <cell r="A18142" t="str">
            <v>M-C-6000-1-097-191</v>
          </cell>
          <cell r="B18142" t="str">
            <v>688X400 ALYAØ22DUZ.BAZ.CEL.BYZ.RAL9016(14)</v>
          </cell>
        </row>
        <row r="18143">
          <cell r="A18143" t="str">
            <v>M-C-6000-1-097-190</v>
          </cell>
          <cell r="B18143" t="str">
            <v>1600X500 ALYAØ22DUZ.BAZ.CEL.BYZ.RAL9016(29)</v>
          </cell>
        </row>
        <row r="18144">
          <cell r="A18144" t="str">
            <v>M-C-6000-1-097-189</v>
          </cell>
          <cell r="B18144" t="str">
            <v>1200X600 ALYAØ22DUZ.BAZ.CEL.BYZ.RAL9016(22)</v>
          </cell>
        </row>
        <row r="18145">
          <cell r="A18145" t="str">
            <v>M-C-6000-1-097-188</v>
          </cell>
          <cell r="B18145" t="str">
            <v>1200X500 ALYAØ22DUZ.BAZ.CEL.BYZ.RAL9016(22)</v>
          </cell>
        </row>
        <row r="18146">
          <cell r="A18146" t="str">
            <v>M-C-6000-1-097-187</v>
          </cell>
          <cell r="B18146" t="str">
            <v>1118X500 ALYAØ22DUZ.BAZ.CEL.BYZ.RAL9016(21)</v>
          </cell>
        </row>
        <row r="18147">
          <cell r="A18147" t="str">
            <v>M-C-6000-1-097-186</v>
          </cell>
          <cell r="B18147" t="str">
            <v>1118X450 ALYAØ22DUZ.BAZ.CEL.BYZ.RAL9016(21)</v>
          </cell>
        </row>
        <row r="18148">
          <cell r="A18148" t="str">
            <v>M-C-6000-1-097-185</v>
          </cell>
          <cell r="B18148" t="str">
            <v>800X600 ALYAØ22DUZ.BAZ.CEL.BYZ.RAL9016(15)</v>
          </cell>
        </row>
        <row r="18149">
          <cell r="A18149" t="str">
            <v>M-C-6000-1-097-184</v>
          </cell>
          <cell r="B18149" t="str">
            <v>800X500 ALYAØ22DUZ.BAZ.CEL.BYZ.RAL9016(15)</v>
          </cell>
        </row>
        <row r="18150">
          <cell r="A18150" t="str">
            <v>M-C-6000-1-097-183</v>
          </cell>
          <cell r="B18150" t="str">
            <v>800X450 ALYAØ22DUZ.BAZ.CEL.BYZ.RAL9016(15)</v>
          </cell>
        </row>
        <row r="18151">
          <cell r="A18151" t="str">
            <v>M-C-6000-1-097-182</v>
          </cell>
          <cell r="B18151" t="str">
            <v>688X500 ALYAØ22DUZ.BAZ.CEL.BYZ.RAL9016(14)</v>
          </cell>
        </row>
        <row r="18152">
          <cell r="A18152" t="str">
            <v>M-C-6000-1-097-181</v>
          </cell>
          <cell r="B18152" t="str">
            <v>688X450 ALYAØ22DUZ.BAZ.CEL.BYZ.RAL9016(14)</v>
          </cell>
        </row>
        <row r="18153">
          <cell r="A18153" t="str">
            <v>M-C-6000-1-097-180</v>
          </cell>
          <cell r="B18153" t="str">
            <v>800X400 ALYAØ22DUZ.BAZ.CEL.BYZ.RAL9016(15)</v>
          </cell>
        </row>
        <row r="18154">
          <cell r="A18154" t="str">
            <v>M-C-6000-1-097-179</v>
          </cell>
          <cell r="B18154" t="str">
            <v>1760X490 ALYAØ22DUZ.(HC).CEL.BYZ.RAL9016(33)</v>
          </cell>
        </row>
        <row r="18155">
          <cell r="A18155" t="str">
            <v>M-C-6000-1-097-178</v>
          </cell>
          <cell r="B18155" t="str">
            <v>1500X490 ALYAØ22DUZ.(HC).CEL.BYZ.RAL9016(26)</v>
          </cell>
        </row>
        <row r="18156">
          <cell r="A18156" t="str">
            <v>M-C-6000-1-097-177</v>
          </cell>
          <cell r="B18156" t="str">
            <v>1500X440 ALYAØ22DUZ.(HC).CEL.BYZ.RAL9016(26)</v>
          </cell>
        </row>
        <row r="18157">
          <cell r="A18157" t="str">
            <v>M-C-6000-1-097-176</v>
          </cell>
          <cell r="B18157" t="str">
            <v>1200X490 ALYAØ22DUZ.(HC).CEL.BYZ.RAL9016(22)</v>
          </cell>
        </row>
        <row r="18158">
          <cell r="A18158" t="str">
            <v>M-C-6000-1-097-175</v>
          </cell>
          <cell r="B18158" t="str">
            <v>1200X440 ALYAØ22DUZ.(HC).CEL.BYZ.RAL9016(22)</v>
          </cell>
        </row>
        <row r="18159">
          <cell r="A18159" t="str">
            <v>M-C-6000-1-097-174</v>
          </cell>
          <cell r="B18159" t="str">
            <v>800X490 ALYAØ22DUZ.(HC).CEL.BYZ.RAL9016(15)</v>
          </cell>
        </row>
        <row r="18160">
          <cell r="A18160" t="str">
            <v>M-C-6000-1-097-173</v>
          </cell>
          <cell r="B18160" t="str">
            <v>800X440 ALYAØ22DUZ.(HC).CEL.BYZ.RAL9016(15)</v>
          </cell>
        </row>
        <row r="18161">
          <cell r="A18161" t="str">
            <v>M-C-6000-1-097-172</v>
          </cell>
          <cell r="B18161" t="str">
            <v>1200X440 ALYAØ22DUZ.BAZ.CEL.BYZ.RAL9016(22)</v>
          </cell>
        </row>
        <row r="18162">
          <cell r="A18162" t="str">
            <v>M-C-6000-1-097-171</v>
          </cell>
          <cell r="B18162" t="str">
            <v>1760X750 ALYAØ22DUZ.BAZ.CEL.BYZ.RAL9016.ORT.BAG.(33)</v>
          </cell>
        </row>
        <row r="18163">
          <cell r="A18163" t="str">
            <v>M-C-6000-1-097-170</v>
          </cell>
          <cell r="B18163" t="str">
            <v>1600X750 ALYAØ22DUZ.BAZ.CEL.BYZ.RAL9016.ORT.BAG.(29)</v>
          </cell>
        </row>
        <row r="18164">
          <cell r="A18164" t="str">
            <v>M-C-6000-1-097-169</v>
          </cell>
          <cell r="B18164" t="str">
            <v>1600X600 ALYAØ22DUZ.BAZ.CEL.BYZ.RAL9016.ORT.BAG.(29)</v>
          </cell>
        </row>
        <row r="18165">
          <cell r="A18165" t="str">
            <v>M-C-6000-1-097-168</v>
          </cell>
          <cell r="B18165" t="str">
            <v>1600X500 ALYAØ22DUZ.BAZ.CEL.BYZ.RAL9016.ORT.BAG.(29)</v>
          </cell>
        </row>
        <row r="18166">
          <cell r="A18166" t="str">
            <v>M-C-6000-1-097-167</v>
          </cell>
          <cell r="B18166" t="str">
            <v>1200X500 ALYAØ22DUZ.BAZ.CEL.BYZ.RAL9016.ORT.BAG.(22)</v>
          </cell>
        </row>
        <row r="18167">
          <cell r="A18167" t="str">
            <v>M-C-6000-1-097-166</v>
          </cell>
          <cell r="B18167" t="str">
            <v>1400X400 ALYAØ22DUZ.BAZ.CEL.BYZ.RAL9016.ORT.BAG.(24)</v>
          </cell>
        </row>
        <row r="18168">
          <cell r="A18168" t="str">
            <v>M-C-6000-1-097-165</v>
          </cell>
          <cell r="B18168" t="str">
            <v>1200X400 ALYAØ22DUZ.BAZ.CEL.BYZ.RAL9016.ORT.BAG.(22)</v>
          </cell>
        </row>
        <row r="18169">
          <cell r="A18169" t="str">
            <v>M-C-6000-1-097-164</v>
          </cell>
          <cell r="B18169" t="str">
            <v>1000X400 ALYAØ22DUZ.BAZ.CEL.BYZ.RAL9016.ORT.BAG.(17)</v>
          </cell>
        </row>
        <row r="18170">
          <cell r="A18170" t="str">
            <v>M-C-6000-1-097-163</v>
          </cell>
          <cell r="B18170" t="str">
            <v>1760X750 ALYAØ22DUZ.(DK).CEL.BYZ.RAL9016.ORT.BAG.(33)</v>
          </cell>
        </row>
        <row r="18171">
          <cell r="A18171" t="str">
            <v>M-C-6000-1-097-162</v>
          </cell>
          <cell r="B18171" t="str">
            <v>1600X750 ALYAØ22DUZ.(DK).CEL.BYZ.RAL9016.ORT.BAG.(29)</v>
          </cell>
        </row>
        <row r="18172">
          <cell r="A18172" t="str">
            <v>M-C-6000-1-097-161</v>
          </cell>
          <cell r="B18172" t="str">
            <v>1760X600 ALYAØ22DUZ.(DK).CEL.BYZ.RAL9016.ORT.BAG.(33)</v>
          </cell>
        </row>
        <row r="18173">
          <cell r="A18173" t="str">
            <v>M-C-6000-1-097-160</v>
          </cell>
          <cell r="B18173" t="str">
            <v>1600X600 ALYAØ22DUZ.(DK).CEL.BYZ.RAL9016.ORT.BAG.(29)</v>
          </cell>
        </row>
        <row r="18174">
          <cell r="A18174" t="str">
            <v>M-C-6000-1-097-159</v>
          </cell>
          <cell r="B18174" t="str">
            <v>1400X600 ALYAØ22DUZ.(DK).CEL.BYZ.RAL9016.ORT.BAG.(24)</v>
          </cell>
        </row>
        <row r="18175">
          <cell r="A18175" t="str">
            <v>M-C-6000-1-097-158</v>
          </cell>
          <cell r="B18175" t="str">
            <v>1200X600 ALYAØ22DUZ.(DK).CEL.BYZ.RAL9016.ORT.BAG.(22)</v>
          </cell>
        </row>
        <row r="18176">
          <cell r="A18176" t="str">
            <v>M-C-6000-1-097-157</v>
          </cell>
          <cell r="B18176" t="str">
            <v>1760X500 ALYAØ22DUZ.(DK).CEL.BYZ.RAL9016.ORT.BAG.(33)</v>
          </cell>
        </row>
        <row r="18177">
          <cell r="A18177" t="str">
            <v>M-C-6000-1-097-156</v>
          </cell>
          <cell r="B18177" t="str">
            <v>1600X500 ALYAØ22DUZ.(DK).CEL.BYZ.RAL9016.ORT.BAG.(29)</v>
          </cell>
        </row>
        <row r="18178">
          <cell r="A18178" t="str">
            <v>M-C-6000-1-097-155</v>
          </cell>
          <cell r="B18178" t="str">
            <v>1400X500 ALYAØ22DUZ.(DK).CEL.BYZ.RAL9016.ORT.BAG.(24)</v>
          </cell>
        </row>
        <row r="18179">
          <cell r="A18179" t="str">
            <v>M-C-6000-1-097-154</v>
          </cell>
          <cell r="B18179" t="str">
            <v>1200X500 ALYAØ22DUZ.(DK).CEL.BYZ.RAL9016.ORT.BAG.(22)</v>
          </cell>
        </row>
        <row r="18180">
          <cell r="A18180" t="str">
            <v>M-C-6000-1-097-153</v>
          </cell>
          <cell r="B18180" t="str">
            <v>1400X400 ALYAØ22DUZ.(DK).CEL.BYZ.RAL9016.ORT.BAG.(24)</v>
          </cell>
        </row>
        <row r="18181">
          <cell r="A18181" t="str">
            <v>M-C-6000-1-097-152</v>
          </cell>
          <cell r="B18181" t="str">
            <v>1200X400 ALYAØ22DUZ.(DK).CEL.BYZ.RAL9016.ORT.BAG.(22)</v>
          </cell>
        </row>
        <row r="18182">
          <cell r="A18182" t="str">
            <v>M-C-6000-1-097-151</v>
          </cell>
          <cell r="B18182" t="str">
            <v>1000X400 ALYAØ22DUZ.(DK).CEL.BYZ.RAL9016.ORT.BAG.(17)</v>
          </cell>
        </row>
        <row r="18183">
          <cell r="A18183" t="str">
            <v>M-C-6000-1-097-150</v>
          </cell>
          <cell r="B18183" t="str">
            <v>1760X600 ALYAØ22DUZ.(DK).CEL.BYZ.RAL9016(33)</v>
          </cell>
        </row>
        <row r="18184">
          <cell r="A18184" t="str">
            <v>M-C-6000-1-097-149</v>
          </cell>
          <cell r="B18184" t="str">
            <v>1600X600 ALYAØ22DUZ.(DK).CEL.BYZ.RAL9016(29)</v>
          </cell>
        </row>
        <row r="18185">
          <cell r="A18185" t="str">
            <v>M-C-6000-1-097-148</v>
          </cell>
          <cell r="B18185" t="str">
            <v>1400X600 ALYAØ22DUZ.(DK).CEL.BYZ.RAL9016(24)</v>
          </cell>
        </row>
        <row r="18186">
          <cell r="A18186" t="str">
            <v>M-C-6000-1-097-147</v>
          </cell>
          <cell r="B18186" t="str">
            <v>1200X600 ALYAØ22DUZ.(DK).CEL.BYZ.RAL9016(22)</v>
          </cell>
        </row>
        <row r="18187">
          <cell r="A18187" t="str">
            <v>M-C-6000-1-097-146</v>
          </cell>
          <cell r="B18187" t="str">
            <v>1760X500 ALYAØ22DUZ.(DK).CEL.BYZ.RAL9016(33)</v>
          </cell>
        </row>
        <row r="18188">
          <cell r="A18188" t="str">
            <v>M-C-6000-1-097-145</v>
          </cell>
          <cell r="B18188" t="str">
            <v>1600X500 ALYAØ22DUZ.(DK).CEL.BYZ.RAL9016(29)</v>
          </cell>
        </row>
        <row r="18189">
          <cell r="A18189" t="str">
            <v>M-C-6000-1-097-144</v>
          </cell>
          <cell r="B18189" t="str">
            <v>1400X500 ALYAØ22DUZ.(DK).CEL.BYZ.RAL9016(24)</v>
          </cell>
        </row>
        <row r="18190">
          <cell r="A18190" t="str">
            <v>M-C-6000-1-097-143</v>
          </cell>
          <cell r="B18190" t="str">
            <v>1200X500 ALYAØ22DUZ.(DK).CEL.BYZ.RAL9016(22)</v>
          </cell>
        </row>
        <row r="18191">
          <cell r="A18191" t="str">
            <v>M-C-6000-1-097-142</v>
          </cell>
          <cell r="B18191" t="str">
            <v>1760X600 ALYAØ22DUZ.(HM-E).CEL.BYZ.RAL9016(33)</v>
          </cell>
        </row>
        <row r="18192">
          <cell r="A18192" t="str">
            <v>M-C-6000-1-097-141</v>
          </cell>
          <cell r="B18192" t="str">
            <v>1600X600 ALYAØ22DUZ.(HM-E).CEL.BYZ.RAL9016(29)</v>
          </cell>
        </row>
        <row r="18193">
          <cell r="A18193" t="str">
            <v>M-C-6000-1-097-140</v>
          </cell>
          <cell r="B18193" t="str">
            <v>1400X600 ALYAØ22DUZ.(HM-E).CEL.BYZ.RAL9016(24)</v>
          </cell>
        </row>
        <row r="18194">
          <cell r="A18194" t="str">
            <v>M-C-6000-1-097-139</v>
          </cell>
          <cell r="B18194" t="str">
            <v>1200X600 ALYAØ22DUZ.(HM-E).CEL.BYZ.RAL9016(22)</v>
          </cell>
        </row>
        <row r="18195">
          <cell r="A18195" t="str">
            <v>M-C-6000-1-097-138</v>
          </cell>
          <cell r="B18195" t="str">
            <v>688X500 ALYAØ22DUZ.(HM-E).CEL.BYZ.RAL9016(14)</v>
          </cell>
        </row>
        <row r="18196">
          <cell r="A18196" t="str">
            <v>M-C-6000-1-097-137</v>
          </cell>
          <cell r="B18196" t="str">
            <v>1400X500 ALYAØ22DUZ.(HM-E).CEL.BYZ.RAL9016(24)</v>
          </cell>
        </row>
        <row r="18197">
          <cell r="A18197" t="str">
            <v>M-C-6000-1-097-136</v>
          </cell>
          <cell r="B18197" t="str">
            <v>1200X500 ALYAØ22DUZ.(HM-E).CEL.BYZ.RAL9016(22)</v>
          </cell>
        </row>
        <row r="18198">
          <cell r="A18198" t="str">
            <v>M-C-6000-1-097-134</v>
          </cell>
          <cell r="B18198" t="str">
            <v>698X500 ALYAØ22DUZ.CEL.BYZ.RAL9016(10)</v>
          </cell>
        </row>
        <row r="18199">
          <cell r="A18199" t="str">
            <v>M-C-6000-1-097-131</v>
          </cell>
          <cell r="B18199" t="str">
            <v>1760X600 ALYAØ22DUZ.(CP).CEL.BYZ.RAL9016(33)</v>
          </cell>
        </row>
        <row r="18200">
          <cell r="A18200" t="str">
            <v>M-C-6000-1-097-130</v>
          </cell>
          <cell r="B18200" t="str">
            <v>1118X600 ALYAØ22DUZ.(CP).CEL.BYZ.RAL9016(21)</v>
          </cell>
        </row>
        <row r="18201">
          <cell r="A18201" t="str">
            <v>M-C-6000-1-097-129</v>
          </cell>
          <cell r="B18201" t="str">
            <v>688X600 ALYAØ22DUZ.(CP).CEL.BYZ.RAL9016(14)</v>
          </cell>
        </row>
        <row r="18202">
          <cell r="A18202" t="str">
            <v>M-C-6000-1-097-128</v>
          </cell>
          <cell r="B18202" t="str">
            <v>688X450 ALYAØ22DUZ.(CP).CEL.BYZ.RAL9016(14)</v>
          </cell>
        </row>
        <row r="18203">
          <cell r="A18203" t="str">
            <v>M-C-6000-1-097-126</v>
          </cell>
          <cell r="B18203" t="str">
            <v>1200X600 ALYAØ22DUZ(HM-E).CEL.BYZ.RAL9016(24)</v>
          </cell>
        </row>
        <row r="18204">
          <cell r="A18204" t="str">
            <v>M-C-6000-1-097-125</v>
          </cell>
          <cell r="B18204" t="str">
            <v>1200X500 ALYAØ22DUZ(HM-E).CEL.BYZ.RAL9016(24)</v>
          </cell>
        </row>
        <row r="18205">
          <cell r="A18205" t="str">
            <v>M-C-6000-1-097-124</v>
          </cell>
          <cell r="B18205" t="str">
            <v>800X500 ALYAØ22DUZ(HM-E).CEL.BYZ.RAL9016(18)</v>
          </cell>
        </row>
        <row r="18206">
          <cell r="A18206" t="str">
            <v>M-C-6000-1-097-121</v>
          </cell>
          <cell r="B18206" t="str">
            <v>1500X500 ALYAØ22DUZ(LGC).CEL.BYZ.RAL9016(26)</v>
          </cell>
        </row>
        <row r="18207">
          <cell r="A18207" t="str">
            <v>M-C-6000-1-097-116</v>
          </cell>
          <cell r="B18207" t="str">
            <v>1200X500 ALYA.(RC-V).Ø22DUZ.CEL.BYZ.RAL9016(22)HDRNK</v>
          </cell>
        </row>
        <row r="18208">
          <cell r="A18208" t="str">
            <v>M-C-6000-1-097-115</v>
          </cell>
          <cell r="B18208" t="str">
            <v>800X500 ALYA.(RC-V).Ø22DUZ.CEL.BYZ.RAL9016(15)HDRNK</v>
          </cell>
        </row>
        <row r="18209">
          <cell r="A18209" t="str">
            <v>M-C-6000-1-097-108</v>
          </cell>
          <cell r="B18209" t="str">
            <v>1200X500 ALYA.(RC-V).Ø22DUZ.CEL.BYZ.RAL9016(22)</v>
          </cell>
        </row>
        <row r="18210">
          <cell r="A18210" t="str">
            <v>M-C-6000-1-097-107</v>
          </cell>
          <cell r="B18210" t="str">
            <v>800X500 ALYA.(RC-V).Ø22DUZ.CEL.BYZ.RAL9016(15)</v>
          </cell>
        </row>
        <row r="18211">
          <cell r="A18211" t="str">
            <v>M-C-6000-1-097-106</v>
          </cell>
          <cell r="B18211" t="str">
            <v>1000X500 ALYAØ22DUZ(HM-E).CEL.BYZ.RAL9016(17)</v>
          </cell>
        </row>
        <row r="18212">
          <cell r="A18212" t="str">
            <v>M-C-6000-1-097-100</v>
          </cell>
          <cell r="B18212" t="str">
            <v>1200X490 ALYAØ22DUZ.BAZ.CEL.BYZ.RAL9016(22)</v>
          </cell>
        </row>
        <row r="18213">
          <cell r="A18213" t="str">
            <v>M-C-6000-1-097-099</v>
          </cell>
          <cell r="B18213" t="str">
            <v>800X600 ALYAØ22DUZ(HM-E).CEL.BYZ.RAL9016(18)</v>
          </cell>
        </row>
        <row r="18214">
          <cell r="A18214" t="str">
            <v>M-C-6000-1-097-090</v>
          </cell>
          <cell r="B18214" t="str">
            <v>300X300 ALYAØ22DUZ.BAZ.CEL.BYZ.RAL9016(5)</v>
          </cell>
        </row>
        <row r="18215">
          <cell r="A18215" t="str">
            <v>M-C-6000-1-097-080</v>
          </cell>
          <cell r="B18215" t="str">
            <v>1200X400 ALYAØ22DUZ(HM-E).CEL.BYZ.RAL9016(24)</v>
          </cell>
        </row>
        <row r="18216">
          <cell r="A18216" t="str">
            <v>M-C-6000-1-097-079</v>
          </cell>
          <cell r="B18216" t="str">
            <v>1400X600 ALYAØ22DUZ.BAZ.CEL.BYZ.RAL9016(24)</v>
          </cell>
        </row>
        <row r="18217">
          <cell r="A18217" t="str">
            <v>M-C-6000-1-097-075</v>
          </cell>
          <cell r="B18217" t="str">
            <v>1500X440 ALYAØ22DUZ.BAZ.CEL.BYZ.RAL9016(26)</v>
          </cell>
        </row>
        <row r="18218">
          <cell r="A18218" t="str">
            <v>M-C-6000-1-097-068</v>
          </cell>
          <cell r="B18218" t="str">
            <v>1200X600 ALYAØ22DUZ.BAZ.CEL.BYZ.RAL9016.ORT.BAG.(22)</v>
          </cell>
        </row>
        <row r="18219">
          <cell r="A18219" t="str">
            <v>M-C-6000-1-097-066</v>
          </cell>
          <cell r="B18219" t="str">
            <v>800X490 ALYAØ22DUZ.BAZ.CEL.BYZ.RAL9016(15)</v>
          </cell>
        </row>
        <row r="18220">
          <cell r="A18220" t="str">
            <v>M-C-6000-1-097-065</v>
          </cell>
          <cell r="B18220" t="str">
            <v>800X440 ALYAØ22DUZ.BAZ.CEL.BYZ.RAL9016(15)</v>
          </cell>
        </row>
        <row r="18221">
          <cell r="A18221" t="str">
            <v>M-C-6000-1-097-057</v>
          </cell>
          <cell r="B18221" t="str">
            <v>1760X490 ALYAØ22DUZ.BAZ.CEL.BYZ.RAL9016(33)</v>
          </cell>
        </row>
        <row r="18222">
          <cell r="A18222" t="str">
            <v>M-C-6000-1-097-054</v>
          </cell>
          <cell r="B18222" t="str">
            <v>1500X490 ALYAØ22DUZ.BAZ.CEL.BYZ.RAL9016(26)</v>
          </cell>
        </row>
        <row r="18223">
          <cell r="A18223" t="str">
            <v>M-C-6000-1-097-050</v>
          </cell>
          <cell r="B18223" t="str">
            <v>1200X400 ALYAØ22DUZ(HM-E).CEL.BYZ.RAL9016(22)</v>
          </cell>
        </row>
        <row r="18224">
          <cell r="A18224" t="str">
            <v>M-C-6000-1-097-049</v>
          </cell>
          <cell r="B18224" t="str">
            <v>800X400 ALYAØ22DUZ(HM-E).CEL.BYZ.RAL9016(18)</v>
          </cell>
        </row>
        <row r="18225">
          <cell r="A18225" t="str">
            <v>M-C-6000-1-097-041</v>
          </cell>
          <cell r="B18225" t="str">
            <v>1400X500 ALYAØ22DUZ.BAZ.CEL.BYZ.RAL9016.ORT.BAG.(24)</v>
          </cell>
        </row>
        <row r="18226">
          <cell r="A18226" t="str">
            <v>M-C-6000-1-097-040</v>
          </cell>
          <cell r="B18226" t="str">
            <v>1400X600 ALYAØ22DUZ.BAZ.CEL.BYZ.RAL9016.ORT.BAG.(24)</v>
          </cell>
        </row>
        <row r="18227">
          <cell r="A18227" t="str">
            <v>M-C-6000-1-097-039</v>
          </cell>
          <cell r="B18227" t="str">
            <v>1760X500 ALYAØ22DUZ.BAZ.CEL.BYZ.RAL9016.ORT.BAG.(33)</v>
          </cell>
        </row>
        <row r="18228">
          <cell r="A18228" t="str">
            <v>M-C-6000-1-097-038</v>
          </cell>
          <cell r="B18228" t="str">
            <v>1760X600 ALYAØ22DUZ.BAZ.CEL.BYZ.RAL9016.ORT.BAG.(33)</v>
          </cell>
        </row>
        <row r="18229">
          <cell r="A18229" t="str">
            <v>M-C-6000-1-097-037</v>
          </cell>
          <cell r="B18229" t="str">
            <v>688X400 ALYAØ22DUZ(HM-TR).CEL.BYZ.RAL9016(14)</v>
          </cell>
        </row>
        <row r="18230">
          <cell r="A18230" t="str">
            <v>M-C-6000-1-097-031</v>
          </cell>
          <cell r="B18230" t="str">
            <v>800X540 ALYAØ22DUZ.CEL.BYZ.RAL9016(14)</v>
          </cell>
        </row>
        <row r="18231">
          <cell r="A18231" t="str">
            <v>M-C-6000-1-097-027</v>
          </cell>
          <cell r="B18231" t="str">
            <v>1400X500 ALYAØ22DUZ.BAZ.CEL.BYZ.RAL9016(24)</v>
          </cell>
        </row>
        <row r="18232">
          <cell r="A18232" t="str">
            <v>M-C-6000-1-097-026</v>
          </cell>
          <cell r="B18232" t="str">
            <v>1760X600 ALYAØ22DUZ.BAZ.CEL.BYZ.RAL9016(33)</v>
          </cell>
        </row>
        <row r="18233">
          <cell r="A18233" t="str">
            <v>M-C-6000-1-097-025</v>
          </cell>
          <cell r="B18233" t="str">
            <v>1760X500 ALYAØ22DUZ.BAZ.CEL.BYZ.RAL9016(33)</v>
          </cell>
        </row>
        <row r="18234">
          <cell r="A18234" t="str">
            <v>M-C-6000-1-097-024</v>
          </cell>
          <cell r="B18234" t="str">
            <v>1760X450 ALYAØ22DUZ.BAZ.CEL.BYZ.RAL9016(33)</v>
          </cell>
        </row>
        <row r="18235">
          <cell r="A18235" t="str">
            <v>M-C-6000-1-097-022</v>
          </cell>
          <cell r="B18235" t="str">
            <v>1600X600 ALYAØ22DUZ.BAZ.CEL.BYZ.RAL9016(29)</v>
          </cell>
        </row>
        <row r="18236">
          <cell r="A18236" t="str">
            <v>M-C-6000-1-097-021</v>
          </cell>
          <cell r="B18236" t="str">
            <v>1600X500 ALYAØ22DUZ(HM-TR).CEL.BYZ.RAL9016(29)</v>
          </cell>
        </row>
        <row r="18237">
          <cell r="A18237" t="str">
            <v>M-C-6000-1-097-020</v>
          </cell>
          <cell r="B18237" t="str">
            <v>1600X450 ALYAØ22DUZ.BAZ.CEL.BYZ.RAL9016(29)</v>
          </cell>
        </row>
        <row r="18238">
          <cell r="A18238" t="str">
            <v>M-C-6000-1-097-018</v>
          </cell>
          <cell r="B18238" t="str">
            <v>1200X600 ALYAØ22DUZ(HM-E).CEL.BYZ.RAL9016(22)</v>
          </cell>
        </row>
        <row r="18239">
          <cell r="A18239" t="str">
            <v>M-C-6000-1-097-017</v>
          </cell>
          <cell r="B18239" t="str">
            <v>1200X500 ALYAØ22DUZ(HM-TR).CEL.BYZ.RAL9016(22)</v>
          </cell>
        </row>
        <row r="18240">
          <cell r="A18240" t="str">
            <v>M-C-6000-1-097-014</v>
          </cell>
          <cell r="B18240" t="str">
            <v>1118X600 ALYAØ22DUZ.BAZ.CEL.BYZ.RAL9016(21)</v>
          </cell>
        </row>
        <row r="18241">
          <cell r="A18241" t="str">
            <v>M-C-6000-1-097-013</v>
          </cell>
          <cell r="B18241" t="str">
            <v>1118X500 ALYAØ22DUZ(HM-TR).CEL.BYZ.RAL9016(21)</v>
          </cell>
        </row>
        <row r="18242">
          <cell r="A18242" t="str">
            <v>M-C-6000-1-097-012</v>
          </cell>
          <cell r="B18242" t="str">
            <v>1118X450 ALYAØ22DUZ(HM-TR).CEL.BYZ.RAL9016(21)</v>
          </cell>
        </row>
        <row r="18243">
          <cell r="A18243" t="str">
            <v>M-C-6000-1-097-010</v>
          </cell>
          <cell r="B18243" t="str">
            <v>800X600 ALYAØ22DUZ(HM-E).CEL.BYZ.RAL9016(15)</v>
          </cell>
        </row>
        <row r="18244">
          <cell r="A18244" t="str">
            <v>M-C-6000-1-097-009</v>
          </cell>
          <cell r="B18244" t="str">
            <v>800X500 ALYAØ22DUZ(HM-TR).CEL.BYZ.RAL9016(15)</v>
          </cell>
        </row>
        <row r="18245">
          <cell r="A18245" t="str">
            <v>M-C-6000-1-097-008</v>
          </cell>
          <cell r="B18245" t="str">
            <v>800X450 ALYAØ22DUZ(HM-E).CEL.BYZ.RAL9016(15)</v>
          </cell>
        </row>
        <row r="18246">
          <cell r="A18246" t="str">
            <v>M-C-6000-1-097-006</v>
          </cell>
          <cell r="B18246" t="str">
            <v>688X600 ALYAØ22DUZ.BAZ.CEL.BYZ.RAL9016(14)</v>
          </cell>
        </row>
        <row r="18247">
          <cell r="A18247" t="str">
            <v>M-C-6000-1-097-005</v>
          </cell>
          <cell r="B18247" t="str">
            <v>688X500 ALYAØ22DUZ(HM-TR).CEL.BYZ.RAL9016(14)</v>
          </cell>
        </row>
        <row r="18248">
          <cell r="A18248" t="str">
            <v>M-C-6000-1-097-004</v>
          </cell>
          <cell r="B18248" t="str">
            <v>688X450 ALYAØ22DUZ(HM-TR).CEL.BYZ.RAL9016(14)</v>
          </cell>
        </row>
        <row r="18249">
          <cell r="A18249" t="str">
            <v>M-C-6000-1-097-002</v>
          </cell>
          <cell r="B18249" t="str">
            <v>700X400 ALYAØ22DUZ.CEL.BYZ.RAL9016(14)</v>
          </cell>
        </row>
        <row r="18250">
          <cell r="A18250" t="str">
            <v>M-C-6000-1-097-001</v>
          </cell>
          <cell r="B18250" t="str">
            <v>800X400 ALYAØ22DUZ(HM-TR).CEL.BYZ.RAL9016(15)</v>
          </cell>
        </row>
        <row r="18251">
          <cell r="A18251" t="str">
            <v>M-C-6000-1-093-020</v>
          </cell>
          <cell r="B18251" t="str">
            <v>1760X600 ALYAØ22DUZ(HM-TR).CEL.ANTR.RAL7016.30G.PE(33)</v>
          </cell>
        </row>
        <row r="18252">
          <cell r="A18252" t="str">
            <v>M-C-6000-1-093-019</v>
          </cell>
          <cell r="B18252" t="str">
            <v>1760X500 ALYAØ22DUZ(HM-TR).CEL.ANTR.RAL7016.30G.PE(33)</v>
          </cell>
        </row>
        <row r="18253">
          <cell r="A18253" t="str">
            <v>M-C-6000-1-093-018</v>
          </cell>
          <cell r="B18253" t="str">
            <v>1760X450 ALYAØ22DUZ(HM-TR).CEL.ANTR.RAL7016.30G.PE(33)</v>
          </cell>
        </row>
        <row r="18254">
          <cell r="A18254" t="str">
            <v>M-C-6000-1-093-017</v>
          </cell>
          <cell r="B18254" t="str">
            <v>1600X600 ALYAØ22DUZ(HM-TR).CEL.ANTR.RAL7016.30G.PE(29)</v>
          </cell>
        </row>
        <row r="18255">
          <cell r="A18255" t="str">
            <v>M-C-6000-1-093-016</v>
          </cell>
          <cell r="B18255" t="str">
            <v>1600X500 ALYAØ22DUZ(HM-TR).CEL.ANTR.RAL7016.30G.PE(29)</v>
          </cell>
        </row>
        <row r="18256">
          <cell r="A18256" t="str">
            <v>M-C-6000-1-093-015</v>
          </cell>
          <cell r="B18256" t="str">
            <v>1600X450 ALYAØ22DUZ(HM-TR).CEL.ANTR.RAL7016.30G.PE(29)</v>
          </cell>
        </row>
        <row r="18257">
          <cell r="A18257" t="str">
            <v>M-C-6000-1-093-014</v>
          </cell>
          <cell r="B18257" t="str">
            <v>1200X600 ALYAØ22DUZ(HM-TR).CEL.ANTR.RAL7016.30G.PE(22)</v>
          </cell>
        </row>
        <row r="18258">
          <cell r="A18258" t="str">
            <v>M-C-6000-1-093-013</v>
          </cell>
          <cell r="B18258" t="str">
            <v>1200X450 ALYAØ22DUZ(HM-TR).CEL.ANTR.RAL7016.30G.PE(22)</v>
          </cell>
        </row>
        <row r="18259">
          <cell r="A18259" t="str">
            <v>M-C-6000-1-093-012</v>
          </cell>
          <cell r="B18259" t="str">
            <v>1118X600 ALYAØ22DUZ(HM-TR).CEL.ANTR.RAL7016.30G.PE(21)</v>
          </cell>
        </row>
        <row r="18260">
          <cell r="A18260" t="str">
            <v>M-C-6000-1-093-011</v>
          </cell>
          <cell r="B18260" t="str">
            <v>1118X500 ALYAØ22DUZ(HM-TR).CEL.ANTR.RAL7016.30G.PE(21)</v>
          </cell>
        </row>
        <row r="18261">
          <cell r="A18261" t="str">
            <v>M-C-6000-1-093-010</v>
          </cell>
          <cell r="B18261" t="str">
            <v>1118X450 ALYAØ22DUZ(HM-TR).CEL.ANTR.RAL7016.30G.PE(21)</v>
          </cell>
        </row>
        <row r="18262">
          <cell r="A18262" t="str">
            <v>M-C-6000-1-093-009</v>
          </cell>
          <cell r="B18262" t="str">
            <v>800X600 ALYAØ22DUZ(HM-TR).CEL.ANTR.RAL7016.30G.PE(15)</v>
          </cell>
        </row>
        <row r="18263">
          <cell r="A18263" t="str">
            <v>M-C-6000-1-093-008</v>
          </cell>
          <cell r="B18263" t="str">
            <v>800X450 ALYAØ22DUZ(HM-TR).CEL.ANTR.RAL7016.30G.PE(15)</v>
          </cell>
        </row>
        <row r="18264">
          <cell r="A18264" t="str">
            <v>M-C-6000-1-093-007</v>
          </cell>
          <cell r="B18264" t="str">
            <v>800X400 ALYAØ22DUZ(HM-TR).CEL.ANTR.RAL7016.30G.PE(15)</v>
          </cell>
        </row>
        <row r="18265">
          <cell r="A18265" t="str">
            <v>M-C-6000-1-093-006</v>
          </cell>
          <cell r="B18265" t="str">
            <v>688X600 ALYAØ22DUZ(HM-TR).CEL.ANTR.RAL7016.30G.PE(14)</v>
          </cell>
        </row>
        <row r="18266">
          <cell r="A18266" t="str">
            <v>M-C-6000-1-093-005</v>
          </cell>
          <cell r="B18266" t="str">
            <v>688X500 ALYAØ22DUZ(HM-TR).CEL.ANTR.RAL7016.30G.PE(14)</v>
          </cell>
        </row>
        <row r="18267">
          <cell r="A18267" t="str">
            <v>M-C-6000-1-093-004</v>
          </cell>
          <cell r="B18267" t="str">
            <v>688X450 ALYAØ22DUZ(HM-TR).CEL.ANTR.RAL7016.30G.PE(14)</v>
          </cell>
        </row>
        <row r="18268">
          <cell r="A18268" t="str">
            <v>M-C-6000-1-093-003</v>
          </cell>
          <cell r="B18268" t="str">
            <v>688X400 ALYAØ22DUZ(HM-TR).CEL.ANTR.RAL7016.30G.PE(14)</v>
          </cell>
        </row>
        <row r="18269">
          <cell r="A18269" t="str">
            <v>M-C-6000-1-093-002</v>
          </cell>
          <cell r="B18269" t="str">
            <v>800X500 ALYAØ22DUZ.BAZ.CEL.ANTR.RAL7016.30G.PE(15)</v>
          </cell>
        </row>
        <row r="18270">
          <cell r="A18270" t="str">
            <v>M-C-6000-1-093-001</v>
          </cell>
          <cell r="B18270" t="str">
            <v>800X500 ALYAØ22DUZ(HM-TR).CEL.ANTR.RAL7016.30G.PE(15)</v>
          </cell>
        </row>
        <row r="18271">
          <cell r="A18271" t="str">
            <v>M-C-6000-1-055-001</v>
          </cell>
          <cell r="B18271" t="str">
            <v>800X500 ALYAØ22DUZ(HM-TR) .CEL.PVD.POLSHD.COPPER(15)</v>
          </cell>
        </row>
        <row r="18272">
          <cell r="A18272" t="str">
            <v>M-C-6000-1-050-001</v>
          </cell>
          <cell r="B18272" t="str">
            <v>800X500 ALYAØ22DUZ(HM-TR).CEL.PAR.BRASS(15)</v>
          </cell>
        </row>
        <row r="18273">
          <cell r="A18273" t="str">
            <v>M-C-0183-1-150-001</v>
          </cell>
          <cell r="B18273" t="str">
            <v>1200X500 OLIVIN SOFT TOUCH BLUE</v>
          </cell>
        </row>
        <row r="18274">
          <cell r="A18274" t="str">
            <v>M-C-0182-1-147-001</v>
          </cell>
          <cell r="B18274" t="str">
            <v>1200X500 OLIVIN+ROMANTICA ON PANEL RAL5003+GOLD HVL.ASK.</v>
          </cell>
        </row>
        <row r="18275">
          <cell r="A18275" t="str">
            <v>M-C-0180-1-191-002</v>
          </cell>
          <cell r="B18275" t="str">
            <v>1200X500 OLIVIN.ONPANEL.CLK.BYZ.RAL9010+DREAM.SYH.RAL9005.HVL.ASK</v>
          </cell>
        </row>
        <row r="18276">
          <cell r="A18276" t="str">
            <v>M-C-0180-1-191-001</v>
          </cell>
          <cell r="B18276" t="str">
            <v>842X400 OLIVIN.ONPANEL.CLK.BYZ.RAL9010+DREAM.SYH.RAL9005.HVL.ASK</v>
          </cell>
        </row>
        <row r="18277">
          <cell r="A18277" t="str">
            <v>M-C-0180-1-158-001</v>
          </cell>
          <cell r="B18277" t="str">
            <v>1200X500 OLIVIN.ON.PANEL.SYH.GYDRM+DREAM.RED.HVL.ASK</v>
          </cell>
        </row>
        <row r="18278">
          <cell r="A18278" t="str">
            <v>M-C-0180-1-145-001</v>
          </cell>
          <cell r="B18278" t="str">
            <v>1200X500 OLIVIN.ON PANEL SOFT TOUCH BLACK+DREAM SOFT TOUCH RED HVL. ASK</v>
          </cell>
        </row>
        <row r="18279">
          <cell r="A18279" t="str">
            <v>M-A-3033-1-093-048</v>
          </cell>
          <cell r="B18279" t="str">
            <v>300X395 GLORY.BAZ.RAL7016.30G(5).ALT.KRST.BGL(B)(CFT)</v>
          </cell>
        </row>
        <row r="18280">
          <cell r="A18280" t="str">
            <v>M-A-3033-1-093-047</v>
          </cell>
          <cell r="B18280" t="str">
            <v>300X955 GLORY.BAZ.RAL7016.30G(12).ALT.KRST.BGL(B)(CFT)</v>
          </cell>
        </row>
        <row r="18281">
          <cell r="A18281" t="str">
            <v>M-A-3033-1-093-046</v>
          </cell>
          <cell r="B18281" t="str">
            <v>600X1195 GLORY.BAZ.RAL7016.30G(15).ALT.KRST.BGL(B)(CFT)</v>
          </cell>
        </row>
        <row r="18282">
          <cell r="A18282" t="str">
            <v>M-A-3033-1-093-045</v>
          </cell>
          <cell r="B18282" t="str">
            <v>600X1435 GLORY.BAZ.RAL7016.30G(18).ALT.KRST.BGL(B)(CFT)</v>
          </cell>
        </row>
        <row r="18283">
          <cell r="A18283" t="str">
            <v>M-A-3033-1-093-044</v>
          </cell>
          <cell r="B18283" t="str">
            <v>600X475 GLORY.BAZ.RAL7016.30G(6).ALT.KRST.BGL(B)(CFT)</v>
          </cell>
        </row>
        <row r="18284">
          <cell r="A18284" t="str">
            <v>M-A-3033-1-093-043</v>
          </cell>
          <cell r="B18284" t="str">
            <v>600X635 GLORY.BAZ.RAL7016.30G(8).ALT.KRST.BGL(B)(CFT)</v>
          </cell>
        </row>
        <row r="18285">
          <cell r="A18285" t="str">
            <v>M-A-3033-1-093-042</v>
          </cell>
          <cell r="B18285" t="str">
            <v>600X795 GLORY.BAZ.RAL7016.30G(10).ALT.KRST.BGL(B)(CFT)</v>
          </cell>
        </row>
        <row r="18286">
          <cell r="A18286" t="str">
            <v>M-A-3033-1-093-041</v>
          </cell>
          <cell r="B18286" t="str">
            <v>600X955 GLORY.BAZ.RAL7016.30G(12).ALT.KRST.BGL(B)(CFT)</v>
          </cell>
        </row>
        <row r="18287">
          <cell r="A18287" t="str">
            <v>M-A-3033-1-093-040</v>
          </cell>
          <cell r="B18287" t="str">
            <v>1800X315 GLORY.BAZ.RAL7016.30G(4).ALT.KRST.BGL(B)(CFT)</v>
          </cell>
        </row>
        <row r="18288">
          <cell r="A18288" t="str">
            <v>M-A-3033-1-093-039</v>
          </cell>
          <cell r="B18288" t="str">
            <v>1800X395 GLORY.BAZ.RAL7016.30G(5).ALT.KRST.BGL(B)(CFT)</v>
          </cell>
        </row>
        <row r="18289">
          <cell r="A18289" t="str">
            <v>M-A-3033-1-093-038</v>
          </cell>
          <cell r="B18289" t="str">
            <v>1800X475 GLORY.BAZ.RAL7016.30G(6).ALT.KRST.BGL(B)(CFT)</v>
          </cell>
        </row>
        <row r="18290">
          <cell r="A18290" t="str">
            <v>M-A-3033-1-093-037</v>
          </cell>
          <cell r="B18290" t="str">
            <v>1800X555 GLORY.BAZ.RAL7016.30G(7).ALT.KRST.BGL(B)(CFT)</v>
          </cell>
        </row>
        <row r="18291">
          <cell r="A18291" t="str">
            <v>M-A-3033-1-093-036</v>
          </cell>
          <cell r="B18291" t="str">
            <v>1800X635 GLORY.BAZ.RAL7016.30G(8).ALT.KRST.BGL(B)(CFT)</v>
          </cell>
        </row>
        <row r="18292">
          <cell r="A18292" t="str">
            <v>M-A-3033-1-093-035</v>
          </cell>
          <cell r="B18292" t="str">
            <v>1500X395 GLORY.BAZ.RAL7016.30G(5).ALT.KRST.BGL(B)(CFT)</v>
          </cell>
        </row>
        <row r="18293">
          <cell r="A18293" t="str">
            <v>M-A-3033-1-093-034</v>
          </cell>
          <cell r="B18293" t="str">
            <v>1500X475 GLORY.BAZ.RAL7016.30G(6).ALT.KRST.BGL(B)(CFT)</v>
          </cell>
        </row>
        <row r="18294">
          <cell r="A18294" t="str">
            <v>M-A-3033-1-093-033</v>
          </cell>
          <cell r="B18294" t="str">
            <v>1500X555 GLORY.BAZ.RAL7016.30G(7).ALT.KRST.BGL(B)(CFT)</v>
          </cell>
        </row>
        <row r="18295">
          <cell r="A18295" t="str">
            <v>M-A-3033-1-093-032</v>
          </cell>
          <cell r="B18295" t="str">
            <v>1500X635 GLORY.BAZ.RAL7016.30G(8).ALT.KRST.BGL(B)(CFT)</v>
          </cell>
        </row>
        <row r="18296">
          <cell r="A18296" t="str">
            <v>M-A-3033-1-093-031</v>
          </cell>
          <cell r="B18296" t="str">
            <v>300X1195 GLORY.BAZ.RAL7016.30G(15).ALT.KRST.BGL(B)(CFT)</v>
          </cell>
        </row>
        <row r="18297">
          <cell r="A18297" t="str">
            <v>M-A-3033-1-093-030</v>
          </cell>
          <cell r="B18297" t="str">
            <v>300X1435 GLORY.BAZ.RAL7016.30G(18).ALT.KRST.BGL(B)(CFT)</v>
          </cell>
        </row>
        <row r="18298">
          <cell r="A18298" t="str">
            <v>M-A-3033-1-093-029</v>
          </cell>
          <cell r="B18298" t="str">
            <v>300X955 GLORY.(APL).MAT.ANTR.RAL7016.(AK.NBL=SL2164).30G.PE(12)ALT.KRST.BGL.(B)(CFT)</v>
          </cell>
        </row>
        <row r="18299">
          <cell r="A18299" t="str">
            <v>M-A-3033-1-093-028</v>
          </cell>
          <cell r="B18299" t="str">
            <v>300X395 GLORY.(APL).MAT.ANTR.RAL7016.(AK.NBL=SL2164).30G.PE(5)ALT.KRST.BGL.(B)(CFT)</v>
          </cell>
        </row>
        <row r="18300">
          <cell r="A18300" t="str">
            <v>M-A-3033-1-093-027</v>
          </cell>
          <cell r="B18300" t="str">
            <v>300X1435 GLORY.(APL).MAT.ANTR.RAL7016.(AK.NBL=SL2164).30G.PE(18)ALT.KRST.BGL.(B)(CFT)</v>
          </cell>
        </row>
        <row r="18301">
          <cell r="A18301" t="str">
            <v>M-A-3033-1-093-026</v>
          </cell>
          <cell r="B18301" t="str">
            <v>300X1195 GLORY.(APL).MAT.ANTR.RAL7016.(AK.NBL=SL2164).30G.PE(15)ALT.KRST.BGL.(B)(CFT)</v>
          </cell>
        </row>
        <row r="18302">
          <cell r="A18302" t="str">
            <v>M-A-3033-1-093-025</v>
          </cell>
          <cell r="B18302" t="str">
            <v>1500X635 GLORY.(APL).MAT.ANTR.RAL7016.(AK.NBL=SL2164).30G.PE(8)ALT.KRST.BGL.(B)(CFT)</v>
          </cell>
        </row>
        <row r="18303">
          <cell r="A18303" t="str">
            <v>M-A-3033-1-093-024</v>
          </cell>
          <cell r="B18303" t="str">
            <v>1500X555 GLORY.(APL).MAT.ANTR.RAL7016.(AK.NBL=SL2164).30G.PE(7)ALT.KRST.BGL.(B)(CFT)</v>
          </cell>
        </row>
        <row r="18304">
          <cell r="A18304" t="str">
            <v>M-A-3033-1-093-023</v>
          </cell>
          <cell r="B18304" t="str">
            <v>1500X475 GLORY.(APL).MAT.ANTR.RAL7016.(AK.NBL=SL2164).30G.PE(6)ALT.KRST.BGL.(B)(CFT)</v>
          </cell>
        </row>
        <row r="18305">
          <cell r="A18305" t="str">
            <v>M-A-3033-1-093-022</v>
          </cell>
          <cell r="B18305" t="str">
            <v>1500X395 GLORY.(APL).MAT.ANTR.RAL7016.(AK.NBL=SL2164).30G.PE(5)ALT.KRST.BGL.(B)(CFT)</v>
          </cell>
        </row>
        <row r="18306">
          <cell r="A18306" t="str">
            <v>M-A-3033-1-093-021</v>
          </cell>
          <cell r="B18306" t="str">
            <v>1800X635 GLORY.(APL).MAT.ANTR.RAL7016.(AK.NBL=SL2164).30G.PE(8)ALT.KRST.BGL.(B)(CFT)</v>
          </cell>
        </row>
        <row r="18307">
          <cell r="A18307" t="str">
            <v>M-A-3033-1-093-020</v>
          </cell>
          <cell r="B18307" t="str">
            <v>1800X555 GLORY.(APL).MAT.ANTR.RAL7016.(AK.NBL=SL2164).30G.PE(7)ALT.KRST.BGL.(B)(CFT)</v>
          </cell>
        </row>
        <row r="18308">
          <cell r="A18308" t="str">
            <v>M-A-3033-1-093-019</v>
          </cell>
          <cell r="B18308" t="str">
            <v>1800X475 GLORY.(APL).MAT.ANTR.RAL7016.(AK.NBL=SL2164).30G.PE(6)ALT.KRST.BGL.(B)(CFT)</v>
          </cell>
        </row>
        <row r="18309">
          <cell r="A18309" t="str">
            <v>M-A-3033-1-093-018</v>
          </cell>
          <cell r="B18309" t="str">
            <v>1800X395 GLORY.(APL).MAT.ANTR.RAL7016.(AK.NBL=SL2164).30G.PE(5)ALT.KRST.BGL.(B)(CFT)</v>
          </cell>
        </row>
        <row r="18310">
          <cell r="A18310" t="str">
            <v>M-A-3033-1-093-017</v>
          </cell>
          <cell r="B18310" t="str">
            <v>1800X315 GLORY.(APL).MAT.ANTR.RAL7016.(AK.NBL=SL2164).30G.PE(4)ALT.KRST.BGL.(B)(CFT)</v>
          </cell>
        </row>
        <row r="18311">
          <cell r="A18311" t="str">
            <v>M-A-3033-1-093-016</v>
          </cell>
          <cell r="B18311" t="str">
            <v>600X955 GLORY.(APL).MAT.ANTR.RAL7016.(AK.NBL=SL2164).30G.PE(12)ALT.KRST.BGL.(B)(CFT)</v>
          </cell>
        </row>
        <row r="18312">
          <cell r="A18312" t="str">
            <v>M-A-3033-1-093-015</v>
          </cell>
          <cell r="B18312" t="str">
            <v>600X795 GLORY.(APL).MAT.ANTR.RAL7016.(AK.NBL=SL2164).30G.PE(10)ALT.KRST.BGL.(B)(CFT)</v>
          </cell>
        </row>
        <row r="18313">
          <cell r="A18313" t="str">
            <v>M-A-3033-1-093-014</v>
          </cell>
          <cell r="B18313" t="str">
            <v>600X635 GLORY.(APL).MAT.ANTR.RAL7016.(AK.NBL=SL2164).30G.PE(8)ALT.KRST.BGL.(B)(CFT)</v>
          </cell>
        </row>
        <row r="18314">
          <cell r="A18314" t="str">
            <v>M-A-3033-1-093-013</v>
          </cell>
          <cell r="B18314" t="str">
            <v>600X475 GLORY.(APL).MAT.ANTR.RAL7016.(AK.NBL=SL2164).30G.PE(6)ALT.KRST.BGL.(B)(CFT)</v>
          </cell>
        </row>
        <row r="18315">
          <cell r="A18315" t="str">
            <v>M-A-3033-1-093-012</v>
          </cell>
          <cell r="B18315" t="str">
            <v>600X1435 GLORY.(APL).MAT.ANTR.RAL7016.(AK.NBL=SL2164).30G.PE(18)ALT.KRST.BGL.(B)(CFT)</v>
          </cell>
        </row>
        <row r="18316">
          <cell r="A18316" t="str">
            <v>M-A-3033-1-093-011</v>
          </cell>
          <cell r="B18316" t="str">
            <v>600X1195 GLORY.(APL).MAT.ANTR.RAL7016.(AK.NBL=SL2164).30G.PE(15)ALT.KRST.BGL.(B)(CFT)</v>
          </cell>
        </row>
        <row r="18317">
          <cell r="A18317" t="str">
            <v>M-A-3033-1-093-010</v>
          </cell>
          <cell r="B18317" t="str">
            <v>900X795 GLORY.BAZ.RAL7016.30G(10).ALT.KRST.BGL(S)(TEK)</v>
          </cell>
        </row>
        <row r="18318">
          <cell r="A18318" t="str">
            <v>M-A-3033-1-093-009</v>
          </cell>
          <cell r="B18318" t="str">
            <v>300X1115 GLORY.BAZ.RAL7016.30G(14).ALT.KRST.BGL(S)(TEK)</v>
          </cell>
        </row>
        <row r="18319">
          <cell r="A18319" t="str">
            <v>M-A-3033-1-093-008</v>
          </cell>
          <cell r="B18319" t="str">
            <v>2000X475 GLORY.BAZ.RAL7016.30G(6).ALT.KRST.BGL(S)(TEK)</v>
          </cell>
        </row>
        <row r="18320">
          <cell r="A18320" t="str">
            <v>M-A-3033-1-093-007</v>
          </cell>
          <cell r="B18320" t="str">
            <v>1500X475 GLORY.BAZ.RAL7016.30G(6).ALT.KRST.BGL(S)(TEK)</v>
          </cell>
        </row>
        <row r="18321">
          <cell r="A18321" t="str">
            <v>M-A-3033-1-093-006</v>
          </cell>
          <cell r="B18321" t="str">
            <v>1500X315 GLORY.BAZ.RAL7016.30G(4).ALT.KRST.BGL(B)(CFT)</v>
          </cell>
        </row>
        <row r="18322">
          <cell r="A18322" t="str">
            <v>M-A-3033-1-093-005</v>
          </cell>
          <cell r="B18322" t="str">
            <v>2000X475 GLORY.(HM-TR).MAT.ANTR.RAL7016.(AK.NBL=SL2164).30G.PE(6)(S)(TEK)</v>
          </cell>
        </row>
        <row r="18323">
          <cell r="A18323" t="str">
            <v>M-A-3033-1-093-004</v>
          </cell>
          <cell r="B18323" t="str">
            <v>1500X475 GLORY.(HM-TR).MAT.ANTR.RAL7016.(AK.NBL=SL2164).30G.PE(6)(S)(TEK)</v>
          </cell>
        </row>
        <row r="18324">
          <cell r="A18324" t="str">
            <v>M-A-3033-1-093-003</v>
          </cell>
          <cell r="B18324" t="str">
            <v>900X795 GLORY.(HM-TR).MAT.ANTR.RAL7016.(AK.NBL=SL2164).30G.PE(10)(S)(TEK)</v>
          </cell>
        </row>
        <row r="18325">
          <cell r="A18325" t="str">
            <v>M-A-3033-1-093-002</v>
          </cell>
          <cell r="B18325" t="str">
            <v>300X1115 GLORY.(HM-TR).MAT.ANTR.RAL7016.(AK.NBL=SL2164).30G.PE(14)(S)(TEK)</v>
          </cell>
        </row>
        <row r="18326">
          <cell r="A18326" t="str">
            <v>M-A-3033-1-093-001</v>
          </cell>
          <cell r="B18326" t="str">
            <v>1500X315 GLORY.(APL).MAT.ANTR.RAL7016.(AK.NBL=SL2164).30G.PE(4)ALT.KRST.BGL.(B)(CFT)</v>
          </cell>
        </row>
        <row r="18327">
          <cell r="A18327" t="str">
            <v>M-A-3033-1-081-040</v>
          </cell>
          <cell r="B18327" t="str">
            <v>300X395 GLORY.BAZ.GUMUS.GRI.RAL9006.(5).ALT.KRST.BGL(B)(CFT)</v>
          </cell>
        </row>
        <row r="18328">
          <cell r="A18328" t="str">
            <v>M-A-3033-1-081-039</v>
          </cell>
          <cell r="B18328" t="str">
            <v>300X955 GLORY.BAZ.GUMUS.GRI.RAL9006.(12).ALT.KRST.BGL(B)(CFT)</v>
          </cell>
        </row>
        <row r="18329">
          <cell r="A18329" t="str">
            <v>M-A-3033-1-081-038</v>
          </cell>
          <cell r="B18329" t="str">
            <v>600X1195 GLORY.BAZ.GUMUS.GRI.RAL9006.(15).ALT.KRST.BGL(B)(CFT)</v>
          </cell>
        </row>
        <row r="18330">
          <cell r="A18330" t="str">
            <v>M-A-3033-1-081-037</v>
          </cell>
          <cell r="B18330" t="str">
            <v>600X1435 GLORY.BAZ.GUMUS.GRI.RAL9006.(18).ALT.KRST.BGL(B)(CFT)</v>
          </cell>
        </row>
        <row r="18331">
          <cell r="A18331" t="str">
            <v>M-A-3033-1-081-036</v>
          </cell>
          <cell r="B18331" t="str">
            <v>600X475 GLORY.BAZ.GUMUS.GRI.RAL9006.(6).ALT.KRST.BGL(B)(CFT)</v>
          </cell>
        </row>
        <row r="18332">
          <cell r="A18332" t="str">
            <v>M-A-3033-1-081-035</v>
          </cell>
          <cell r="B18332" t="str">
            <v>600X635 GLORY.BAZ.GUMUS.GRI.RAL9006.(8).ALT.KRST.BGL(B)(CFT)</v>
          </cell>
        </row>
        <row r="18333">
          <cell r="A18333" t="str">
            <v>M-A-3033-1-081-034</v>
          </cell>
          <cell r="B18333" t="str">
            <v>600X795 GLORY.BAZ.GUMUS.GRI.RAL9006.(10).ALT.KRST.BGL(B)(CFT)</v>
          </cell>
        </row>
        <row r="18334">
          <cell r="A18334" t="str">
            <v>M-A-3033-1-081-033</v>
          </cell>
          <cell r="B18334" t="str">
            <v>600X955 GLORY.BAZ.GUMUS.GRI.RAL9006.(12).ALT.KRST.BGL(B)(CFT)</v>
          </cell>
        </row>
        <row r="18335">
          <cell r="A18335" t="str">
            <v>M-A-3033-1-081-032</v>
          </cell>
          <cell r="B18335" t="str">
            <v>1800X315 GLORY.BAZ.GUMUS.GRI.RAL9006.(4).ALT.KRST.BGL(B)(CFT)</v>
          </cell>
        </row>
        <row r="18336">
          <cell r="A18336" t="str">
            <v>M-A-3033-1-081-031</v>
          </cell>
          <cell r="B18336" t="str">
            <v>1800X395 GLORY.BAZ.GUMUS.GRI.RAL9006.(5).ALT.KRST.BGL(B)(CFT)</v>
          </cell>
        </row>
        <row r="18337">
          <cell r="A18337" t="str">
            <v>M-A-3033-1-081-030</v>
          </cell>
          <cell r="B18337" t="str">
            <v>1800X475 GLORY.BAZ.GUMUS.GRI.RAL9006.(6).ALT.KRST.BGL(B)(CFT)</v>
          </cell>
        </row>
        <row r="18338">
          <cell r="A18338" t="str">
            <v>M-A-3033-1-081-029</v>
          </cell>
          <cell r="B18338" t="str">
            <v>1800X555 GLORY.BAZ.GUMUS.GRI.RAL9006.(7).ALT.KRST.BGL(B)(CFT)</v>
          </cell>
        </row>
        <row r="18339">
          <cell r="A18339" t="str">
            <v>M-A-3033-1-081-028</v>
          </cell>
          <cell r="B18339" t="str">
            <v>1800X635 GLORY.BAZ.GUMUS.GRI.RAL9006.(8).ALT.KRST.BGL(B)(CFT)</v>
          </cell>
        </row>
        <row r="18340">
          <cell r="A18340" t="str">
            <v>M-A-3033-1-081-027</v>
          </cell>
          <cell r="B18340" t="str">
            <v>1500X315 GLORY.BAZ.GUMUS.GRI.RAL9006.(4).ALT.KRST.BGL(B)(CFT)</v>
          </cell>
        </row>
        <row r="18341">
          <cell r="A18341" t="str">
            <v>M-A-3033-1-081-026</v>
          </cell>
          <cell r="B18341" t="str">
            <v>1500X395 GLORY.BAZ.GUMUS.GRI.RAL9006.(5).ALT.KRST.BGL(B)(CFT)</v>
          </cell>
        </row>
        <row r="18342">
          <cell r="A18342" t="str">
            <v>M-A-3033-1-081-025</v>
          </cell>
          <cell r="B18342" t="str">
            <v>1500X475 GLORY.BAZ.GUMUS.GRI.RAL9006.(6).ALT.KRST.BGL(B)(CFT)</v>
          </cell>
        </row>
        <row r="18343">
          <cell r="A18343" t="str">
            <v>M-A-3033-1-081-024</v>
          </cell>
          <cell r="B18343" t="str">
            <v>1500X555 GLORY.BAZ.GUMUS.GRI.RAL9006.(7).ALT.KRST.BGL(B)(CFT)</v>
          </cell>
        </row>
        <row r="18344">
          <cell r="A18344" t="str">
            <v>M-A-3033-1-081-023</v>
          </cell>
          <cell r="B18344" t="str">
            <v>1500X635 GLORY.BAZ.GUMUS.GRI.RAL9006.(8).ALT.KRST.BGL(B)(CFT)</v>
          </cell>
        </row>
        <row r="18345">
          <cell r="A18345" t="str">
            <v>M-A-3033-1-081-022</v>
          </cell>
          <cell r="B18345" t="str">
            <v>300X1195 GLORY.BAZ.GUMUS.GRI.RAL9006.(15).ALT.KRST.BGL(B)(CFT)</v>
          </cell>
        </row>
        <row r="18346">
          <cell r="A18346" t="str">
            <v>M-A-3033-1-081-021</v>
          </cell>
          <cell r="B18346" t="str">
            <v>300X1435 GLORY.BAZ.GUMUS.GRI.RAL9006.(18).ALT.KRST.BGL(B)(CFT)</v>
          </cell>
        </row>
        <row r="18347">
          <cell r="A18347" t="str">
            <v>M-A-3033-1-081-020</v>
          </cell>
          <cell r="B18347" t="str">
            <v>300X955 GLORY.(APL).SATEN.GUMUS.GRI.RAL9006.(AK.NBL=EW6024).EE(12)ALT.KRST.BGL.(B)(CFT)</v>
          </cell>
        </row>
        <row r="18348">
          <cell r="A18348" t="str">
            <v>M-A-3033-1-081-019</v>
          </cell>
          <cell r="B18348" t="str">
            <v>300X395 GLORY.(APL).SATEN.GUMUS.GRI.RAL9006.(AK.NBL=EW6024).EE(5)ALT.KRST.BGL.(B)(CFT)</v>
          </cell>
        </row>
        <row r="18349">
          <cell r="A18349" t="str">
            <v>M-A-3033-1-081-018</v>
          </cell>
          <cell r="B18349" t="str">
            <v>300X1435 GLORY.(APL).SATEN.GUMUS.GRI.RAL9006.(AK.NBL=EW6024).EE(18)ALT.KRST.BGL.(B)(CFT)</v>
          </cell>
        </row>
        <row r="18350">
          <cell r="A18350" t="str">
            <v>M-A-3033-1-081-017</v>
          </cell>
          <cell r="B18350" t="str">
            <v>300X1195 GLORY.(APL).SATEN.GUMUS.GRI.RAL9006.(AK.NBL=EW6024).EE(15)ALT.KRST.BGL.(B)(CFT)</v>
          </cell>
        </row>
        <row r="18351">
          <cell r="A18351" t="str">
            <v>M-A-3033-1-081-016</v>
          </cell>
          <cell r="B18351" t="str">
            <v>1500X635 GLORY.(APL).SATEN.GUMUS.GRI.RAL9006.(AK.NBL=EW6024).EE(8)ALT.KRST.BGL.(B)(CFT)</v>
          </cell>
        </row>
        <row r="18352">
          <cell r="A18352" t="str">
            <v>M-A-3033-1-081-015</v>
          </cell>
          <cell r="B18352" t="str">
            <v>1500X555 GLORY.(APL).SATEN.GUMUS.GRI.RAL9006.(AK.NBL=EW6024).EE(7)ALT.KRST.BGL.(B)(CFT)</v>
          </cell>
        </row>
        <row r="18353">
          <cell r="A18353" t="str">
            <v>M-A-3033-1-081-014</v>
          </cell>
          <cell r="B18353" t="str">
            <v>1500X475 GLORY.(APL).SATEN.GUMUS.GRI.RAL9006.(AK.NBL=EW6024).EE(6)ALT.KRST.BGL.(B)(CFT)</v>
          </cell>
        </row>
        <row r="18354">
          <cell r="A18354" t="str">
            <v>M-A-3033-1-081-013</v>
          </cell>
          <cell r="B18354" t="str">
            <v>1500X395 GLORY.(APL).SATEN.GUMUS.GRI.RAL9006.(AK.NBL=EW6024).EE(5)ALT.KRST.BGL.(B)(CFT)</v>
          </cell>
        </row>
        <row r="18355">
          <cell r="A18355" t="str">
            <v>M-A-3033-1-081-012</v>
          </cell>
          <cell r="B18355" t="str">
            <v>1500X315 GLORY.(APL).SATEN.GUMUS.GRI.RAL9006.(AK.NBL=EW6024).EE(4)ALT.KRST.BGL.(B)(CFT)</v>
          </cell>
        </row>
        <row r="18356">
          <cell r="A18356" t="str">
            <v>M-A-3033-1-081-011</v>
          </cell>
          <cell r="B18356" t="str">
            <v>1800X635 GLORY.(APL).SATEN.GUMUS.GRI.RAL9006.(AK.NBL=EW6024).EE(8)ALT.KRST.BGL.(B)(CFT)</v>
          </cell>
        </row>
        <row r="18357">
          <cell r="A18357" t="str">
            <v>M-A-3033-1-081-010</v>
          </cell>
          <cell r="B18357" t="str">
            <v>1800X555 GLORY.(APL).SATEN.GUMUS.GRI.RAL9006.(AK.NBL=EW6024).EE(7)ALT.KRST.BGL.(B)(CFT)</v>
          </cell>
        </row>
        <row r="18358">
          <cell r="A18358" t="str">
            <v>M-A-3033-1-081-009</v>
          </cell>
          <cell r="B18358" t="str">
            <v>1800X475 GLORY.(APL).SATEN.GUMUS.GRI.RAL9006.(AK.NBL=EW6024).EE(6)ALT.KRST.BGL.(B)(CFT)</v>
          </cell>
        </row>
        <row r="18359">
          <cell r="A18359" t="str">
            <v>M-A-3033-1-081-008</v>
          </cell>
          <cell r="B18359" t="str">
            <v>1800X395 GLORY.(APL).SATEN.GUMUS.GRI.RAL9006.(AK.NBL=EW6024).EE(5)ALT.KRST.BGL.(B)(CFT)</v>
          </cell>
        </row>
        <row r="18360">
          <cell r="A18360" t="str">
            <v>M-A-3033-1-081-007</v>
          </cell>
          <cell r="B18360" t="str">
            <v>1800X315 GLORY.(APL).SATEN.GUMUS.GRI.RAL9006.(AK.NBL=EW6024).EE(4)ALT.KRST.BGL.(B)(CFT)</v>
          </cell>
        </row>
        <row r="18361">
          <cell r="A18361" t="str">
            <v>M-A-3033-1-081-006</v>
          </cell>
          <cell r="B18361" t="str">
            <v>600X955 GLORY.(APL).SATEN.GUMUS.GRI.RAL9006.(AK.NBL=EW6024).EE(12)ALT.KRST.BGL.(B)(CFT)</v>
          </cell>
        </row>
        <row r="18362">
          <cell r="A18362" t="str">
            <v>M-A-3033-1-081-005</v>
          </cell>
          <cell r="B18362" t="str">
            <v>600X795 GLORY.(APL).SATEN.GUMUS.GRI.RAL9006.(AK.NBL=EW6024).EE(10)ALT.KRST.BGL.(B)(CFT)</v>
          </cell>
        </row>
        <row r="18363">
          <cell r="A18363" t="str">
            <v>M-A-3033-1-081-004</v>
          </cell>
          <cell r="B18363" t="str">
            <v>600X635 GLORY.(APL).SATEN.GUMUS.GRI.RAL9006.(AK.NBL=EW6024).EE(8)ALT.KRST.BGL.(B)(CFT)</v>
          </cell>
        </row>
        <row r="18364">
          <cell r="A18364" t="str">
            <v>M-A-3033-1-081-003</v>
          </cell>
          <cell r="B18364" t="str">
            <v>600X475 GLORY.(APL).SATEN.GUMUS.GRI.RAL9006.(AK.NBL=EW6024).EE(6)ALT.KRST.BGL.(B)(CFT)</v>
          </cell>
        </row>
        <row r="18365">
          <cell r="A18365" t="str">
            <v>M-A-3033-1-081-002</v>
          </cell>
          <cell r="B18365" t="str">
            <v>600X1435 GLORY.(APL).SATEN.GUMUS.GRI.RAL9006.(AK.NBL=EW6024).EE(18)ALT.KRST.BGL.(B)(CFT)</v>
          </cell>
        </row>
        <row r="18366">
          <cell r="A18366" t="str">
            <v>M-A-3033-1-081-001</v>
          </cell>
          <cell r="B18366" t="str">
            <v>600X1195 GLORY.(APL).SATEN.GUMUS.GRI.RAL9006.(AK.NBL=EW6024).EE(15)ALT.KRST.BGL.(B)(CFT)</v>
          </cell>
        </row>
        <row r="18367">
          <cell r="A18367" t="str">
            <v>M-A-3033-1-075-040</v>
          </cell>
          <cell r="B18367" t="str">
            <v>300X395 GLORY.BAZ.BYZ.RAL9016.75G.(5).ALT.KRST.BGL(B)(CFT)</v>
          </cell>
        </row>
        <row r="18368">
          <cell r="A18368" t="str">
            <v>M-A-3033-1-075-039</v>
          </cell>
          <cell r="B18368" t="str">
            <v>600X1195 GLORY.BAZ.BYZ.RAL9016.75G.(15).ALT.KRST.BGL(B)(CFT)</v>
          </cell>
        </row>
        <row r="18369">
          <cell r="A18369" t="str">
            <v>M-A-3033-1-075-038</v>
          </cell>
          <cell r="B18369" t="str">
            <v>600X1435 GLORY.BAZ.BYZ.RAL9016.75G.(18).ALT.KRST.BGL(B)(CFT)</v>
          </cell>
        </row>
        <row r="18370">
          <cell r="A18370" t="str">
            <v>M-A-3033-1-075-037</v>
          </cell>
          <cell r="B18370" t="str">
            <v>600X475 GLORY.BAZ.BYZ.RAL9016.75G.(6).ALT.KRST.BGL(B)(CFT)</v>
          </cell>
        </row>
        <row r="18371">
          <cell r="A18371" t="str">
            <v>M-A-3033-1-075-036</v>
          </cell>
          <cell r="B18371" t="str">
            <v>600X635 GLORY.BAZ.BYZ.RAL9016.75G.(8).ALT.KRST.BGL(B)(CFT)</v>
          </cell>
        </row>
        <row r="18372">
          <cell r="A18372" t="str">
            <v>M-A-3033-1-075-035</v>
          </cell>
          <cell r="B18372" t="str">
            <v>600X795 GLORY.BAZ.BYZ.RAL9016.75G.(10).ALT.KRST.BGL(B)(CFT)</v>
          </cell>
        </row>
        <row r="18373">
          <cell r="A18373" t="str">
            <v>M-A-3033-1-075-034</v>
          </cell>
          <cell r="B18373" t="str">
            <v>600X955 GLORY.BAZ.BYZ.RAL9016.75G.(12).ALT.KRST.BGL(B)(CFT)</v>
          </cell>
        </row>
        <row r="18374">
          <cell r="A18374" t="str">
            <v>M-A-3033-1-075-033</v>
          </cell>
          <cell r="B18374" t="str">
            <v>1800X315 GLORY.BAZ.BYZ.RAL9016.75G.(4).ALT.KRST.BGL(B)(CFT)</v>
          </cell>
        </row>
        <row r="18375">
          <cell r="A18375" t="str">
            <v>M-A-3033-1-075-032</v>
          </cell>
          <cell r="B18375" t="str">
            <v>1800X395 GLORY.BAZ.BYZ.RAL9016.75G.(5).ALT.KRST.BGL(B)(CFT)</v>
          </cell>
        </row>
        <row r="18376">
          <cell r="A18376" t="str">
            <v>M-A-3033-1-075-031</v>
          </cell>
          <cell r="B18376" t="str">
            <v>1800X475 GLORY.BAZ.BYZ.RAL9016.75G.(6).ALT.KRST.BGL(B)(CFT)</v>
          </cell>
        </row>
        <row r="18377">
          <cell r="A18377" t="str">
            <v>M-A-3033-1-075-030</v>
          </cell>
          <cell r="B18377" t="str">
            <v>1800X555 GLORY.BAZ.BYZ.RAL9016.75G.(7).ALT.KRST.BGL(B)(CFT)</v>
          </cell>
        </row>
        <row r="18378">
          <cell r="A18378" t="str">
            <v>M-A-3033-1-075-029</v>
          </cell>
          <cell r="B18378" t="str">
            <v>1800X635 GLORY.BAZ.BYZ.RAL9016.75G.(8).ALT.KRST.BGL(B)(CFT)</v>
          </cell>
        </row>
        <row r="18379">
          <cell r="A18379" t="str">
            <v>M-A-3033-1-075-028</v>
          </cell>
          <cell r="B18379" t="str">
            <v>1500X315 GLORY.BAZ.BYZ.RAL9016.75G.(4).ALT.KRST.BGL(B)(CFT)</v>
          </cell>
        </row>
        <row r="18380">
          <cell r="A18380" t="str">
            <v>M-A-3033-1-075-027</v>
          </cell>
          <cell r="B18380" t="str">
            <v>1500X395 GLORY.BAZ.BYZ.RAL9016.75G.(5).ALT.KRST.BGL(B)(CFT)</v>
          </cell>
        </row>
        <row r="18381">
          <cell r="A18381" t="str">
            <v>M-A-3033-1-075-026</v>
          </cell>
          <cell r="B18381" t="str">
            <v>1500X475 GLORY.BAZ.BYZ.RAL9016.75G.(6).ALT.KRST.BGL(B)(CFT)</v>
          </cell>
        </row>
        <row r="18382">
          <cell r="A18382" t="str">
            <v>M-A-3033-1-075-025</v>
          </cell>
          <cell r="B18382" t="str">
            <v>1500X555 GLORY.BAZ.BYZ.RAL9016.75G.(7).ALT.KRST.BGL(B)(CFT)</v>
          </cell>
        </row>
        <row r="18383">
          <cell r="A18383" t="str">
            <v>M-A-3033-1-075-024</v>
          </cell>
          <cell r="B18383" t="str">
            <v>1500X635 GLORY.BAZ.BYZ.RAL9016.75G.(8).ALT.KRST.BGL(B)(CFT)</v>
          </cell>
        </row>
        <row r="18384">
          <cell r="A18384" t="str">
            <v>M-A-3033-1-075-023</v>
          </cell>
          <cell r="B18384" t="str">
            <v>300X1195 GLORY.BAZ.BYZ.RAL9016.75G.(15).ALT.KRST.BGL(B)(CFT)</v>
          </cell>
        </row>
        <row r="18385">
          <cell r="A18385" t="str">
            <v>M-A-3033-1-075-022</v>
          </cell>
          <cell r="B18385" t="str">
            <v>300X1435 GLORY.BAZ.BYZ.RAL9016.75G.(18).ALT.KRST.BGL(B)(CFT)</v>
          </cell>
        </row>
        <row r="18386">
          <cell r="A18386" t="str">
            <v>M-A-3033-1-075-021</v>
          </cell>
          <cell r="B18386" t="str">
            <v>300X955 GLORY.BAZ.BYZ.RAL9016.75G.(12).ALT.KRST.BGL(B)(CFT)</v>
          </cell>
        </row>
        <row r="18387">
          <cell r="A18387" t="str">
            <v>M-A-3033-1-075-020</v>
          </cell>
          <cell r="B18387" t="str">
            <v>300X955 GLORY.(APL).SATEN.BYZ.RAL9016.75G(AK.NBL=FA5624).EE(12)ALT.KRST.BGL.(B)(CFT)</v>
          </cell>
        </row>
        <row r="18388">
          <cell r="A18388" t="str">
            <v>M-A-3033-1-075-019</v>
          </cell>
          <cell r="B18388" t="str">
            <v>300X395 GLORY.(APL).SATEN.BYZ.RAL9016.75G(AK.NBL=FA5624).EE(5)ALT.KRST.BGL.(B)(CFT)</v>
          </cell>
        </row>
        <row r="18389">
          <cell r="A18389" t="str">
            <v>M-A-3033-1-075-018</v>
          </cell>
          <cell r="B18389" t="str">
            <v>300X1435 GLORY.(APL).SATEN.BYZ.RAL9016.75G(AK.NBL=FA5624).EE(18)ALT.KRST.BGL.(B)(CFT)</v>
          </cell>
        </row>
        <row r="18390">
          <cell r="A18390" t="str">
            <v>M-A-3033-1-075-017</v>
          </cell>
          <cell r="B18390" t="str">
            <v>300X1195 GLORY.(APL).SATEN.BYZ.RAL9016.75G(AK.NBL=FA5624).EE(15)ALT.KRST.BGL.(B)(CFT)</v>
          </cell>
        </row>
        <row r="18391">
          <cell r="A18391" t="str">
            <v>M-A-3033-1-075-016</v>
          </cell>
          <cell r="B18391" t="str">
            <v>1500X635 GLORY.(APL).SATEN.BYZ.RAL9016.75G(AK.NBL=FA5624).EE(8)ALT.KRST.BGL.(B)(CFT)</v>
          </cell>
        </row>
        <row r="18392">
          <cell r="A18392" t="str">
            <v>M-A-3033-1-075-015</v>
          </cell>
          <cell r="B18392" t="str">
            <v>1500X555 GLORY.(APL).SATEN.BYZ.RAL9016.75G(AK.NBL=FA5624).EE(7)ALT.KRST.BGL.(B)(CFT)</v>
          </cell>
        </row>
        <row r="18393">
          <cell r="A18393" t="str">
            <v>M-A-3033-1-075-014</v>
          </cell>
          <cell r="B18393" t="str">
            <v>1500X475 GLORY.(APL).SATEN.BYZ.RAL9016.75G(AK.NBL=FA5624).EE(6)ALT.KRST.BGL.(B)(CFT)</v>
          </cell>
        </row>
        <row r="18394">
          <cell r="A18394" t="str">
            <v>M-A-3033-1-075-013</v>
          </cell>
          <cell r="B18394" t="str">
            <v>1500X395 GLORY.(APL).SATEN.BYZ.RAL9016.75G(AK.NBL=FA5624).EE(5)ALT.KRST.BGL.(B)(CFT)</v>
          </cell>
        </row>
        <row r="18395">
          <cell r="A18395" t="str">
            <v>M-A-3033-1-075-012</v>
          </cell>
          <cell r="B18395" t="str">
            <v>1500X315 GLORY.(APL).SATEN.BYZ.RAL9016.75G(AK.NBL=FA5624).EE(4)ALT.KRST.BGL.(B)(CFT)</v>
          </cell>
        </row>
        <row r="18396">
          <cell r="A18396" t="str">
            <v>M-A-3033-1-075-011</v>
          </cell>
          <cell r="B18396" t="str">
            <v>1800X635 GLORY.(APL).SATEN.BYZ.RAL9016.75G(AK.NBL=FA5624).EE(8)ALT.KRST.BGL.(B)(CFT)</v>
          </cell>
        </row>
        <row r="18397">
          <cell r="A18397" t="str">
            <v>M-A-3033-1-075-010</v>
          </cell>
          <cell r="B18397" t="str">
            <v>1800X555 GLORY.(APL).SATEN.BYZ.RAL9016.75G(AK.NBL=FA5624).EE(7)ALT.KRST.BGL.(B)(CFT)</v>
          </cell>
        </row>
        <row r="18398">
          <cell r="A18398" t="str">
            <v>M-A-3033-1-075-009</v>
          </cell>
          <cell r="B18398" t="str">
            <v>1800X475 GLORY.(APL).SATEN.BYZ.RAL9016.75G(AK.NBL=FA5624).EE(6)ALT.KRST.BGL.(B)(CFT)</v>
          </cell>
        </row>
        <row r="18399">
          <cell r="A18399" t="str">
            <v>M-A-3033-1-075-008</v>
          </cell>
          <cell r="B18399" t="str">
            <v>1800X395 GLORY.(APL).SATEN.BYZ.RAL9016.75G(AK.NBL=FA5624).EE(5)ALT.KRST.BGL.(B)(CFT)</v>
          </cell>
        </row>
        <row r="18400">
          <cell r="A18400" t="str">
            <v>M-A-3033-1-075-007</v>
          </cell>
          <cell r="B18400" t="str">
            <v>1800X315 GLORY.(APL).SATEN.BYZ.RAL9016.75G(AK.NBL=FA5624).EE(4)ALT.KRST.BGL.(B)(CFT)</v>
          </cell>
        </row>
        <row r="18401">
          <cell r="A18401" t="str">
            <v>M-A-3033-1-075-006</v>
          </cell>
          <cell r="B18401" t="str">
            <v>600X955 GLORY.(APL).SATEN.BYZ.RAL9016.75G(AK.NBL=FA5624).EE(12)ALT.KRST.BGL.(B)(CFT)</v>
          </cell>
        </row>
        <row r="18402">
          <cell r="A18402" t="str">
            <v>M-A-3033-1-075-005</v>
          </cell>
          <cell r="B18402" t="str">
            <v>600X795 GLORY.(APL).SATEN.BYZ.RAL9016.75G(AK.NBL=FA5624).EE(10)ALT.KRST.BGL.(B)(CFT)</v>
          </cell>
        </row>
        <row r="18403">
          <cell r="A18403" t="str">
            <v>M-A-3033-1-075-004</v>
          </cell>
          <cell r="B18403" t="str">
            <v>600X635 GLORY.(APL).SATEN.BYZ.RAL9016.75G(AK.NBL=FA5624).EE(8)ALT.KRST.BGL.(B)(CFT)</v>
          </cell>
        </row>
        <row r="18404">
          <cell r="A18404" t="str">
            <v>M-A-3033-1-075-003</v>
          </cell>
          <cell r="B18404" t="str">
            <v>600X475 GLORY.(APL).SATEN.BYZ.RAL9016.75G(AK.NBL=FA5624).EE(6)ALT.KRST.BGL.(B)(CFT)</v>
          </cell>
        </row>
        <row r="18405">
          <cell r="A18405" t="str">
            <v>M-A-3033-1-075-002</v>
          </cell>
          <cell r="B18405" t="str">
            <v>600X1435 GLORY.(APL).SATEN.BYZ.RAL9016.75G(AK.NBL=FA5624).EE(18)ALT.KRST.BGL.(B)(CFT)</v>
          </cell>
        </row>
        <row r="18406">
          <cell r="A18406" t="str">
            <v>M-A-3033-1-075-001</v>
          </cell>
          <cell r="B18406" t="str">
            <v>600X1195 GLORY.(APL).SATEN.BYZ.RAL9016.75G(AK.NBL=FA5624).EE(15)ALT.KRST.BGL.(B)(CFT)</v>
          </cell>
        </row>
        <row r="18407">
          <cell r="A18407" t="str">
            <v>M-A-3031-1-086-003</v>
          </cell>
          <cell r="B18407" t="str">
            <v>750X1555 ZENON.(HM-TR).MAT.SYH.RAL9005.10G.PE(13)(S)</v>
          </cell>
        </row>
        <row r="18408">
          <cell r="A18408" t="str">
            <v>M-A-3031-1-086-002</v>
          </cell>
          <cell r="B18408" t="str">
            <v>836X1555 ZENON.(HM-TR).MAT.SYH.RAL9005.10G.PE(13)(S)</v>
          </cell>
        </row>
        <row r="18409">
          <cell r="A18409" t="str">
            <v>M-A-3031-1-086-001</v>
          </cell>
          <cell r="B18409" t="str">
            <v>1800X595 ZENON.(HM-TR).MAT.SYH.RAL9005.10G.PE(5)(S)</v>
          </cell>
        </row>
        <row r="18410">
          <cell r="A18410" t="str">
            <v>M-A-3031-1-075-003</v>
          </cell>
          <cell r="B18410" t="str">
            <v>750X1555 ZENON.(HM-TR).SATEN.BYZ.RAL9016.75G(AK.NBL=FA5624).EE(13)(S)</v>
          </cell>
        </row>
        <row r="18411">
          <cell r="A18411" t="str">
            <v>M-A-3031-1-075-002</v>
          </cell>
          <cell r="B18411" t="str">
            <v>836X1555 ZENON.(HM-TR).SATEN.BYZ.RAL9016.75G(AK.NBL=FA5624).EE(13)(S)</v>
          </cell>
        </row>
        <row r="18412">
          <cell r="A18412" t="str">
            <v>M-A-3031-1-075-001</v>
          </cell>
          <cell r="B18412" t="str">
            <v>1800X595 ZENON.(HM-TR).SATEN.BYZ.RAL9016.75G(AK.NBL=FA5624).EE(5)(S)</v>
          </cell>
        </row>
        <row r="18413">
          <cell r="A18413" t="str">
            <v>M-A-3030-1-075-004</v>
          </cell>
          <cell r="B18413" t="str">
            <v>1195X500 TILT.BAZ.RAL9016.75G(12)(B)</v>
          </cell>
        </row>
        <row r="18414">
          <cell r="A18414" t="str">
            <v>M-A-3030-1-075-003</v>
          </cell>
          <cell r="B18414" t="str">
            <v>1195X500 TILT.BAZ.RAL9016.75G(12)(S)</v>
          </cell>
        </row>
        <row r="18415">
          <cell r="A18415" t="str">
            <v>M-A-3030-1-075-002</v>
          </cell>
          <cell r="B18415" t="str">
            <v>1195X500 TILT.(HM-TR).SATEN.BYZ.RAL9016.75G(AK.NBL=FA5624).EE(12)(S)</v>
          </cell>
        </row>
        <row r="18416">
          <cell r="A18416" t="str">
            <v>M-A-3030-1-075-001</v>
          </cell>
          <cell r="B18416" t="str">
            <v>1195X500 TILT.(APL).SATEN.BYZ.RAL9016.75G(AK.NBL=FA5624).EE(12)(B)</v>
          </cell>
        </row>
        <row r="18417">
          <cell r="A18417" t="str">
            <v>M-A-3029-1-093-031</v>
          </cell>
          <cell r="B18417" t="str">
            <v>875X500 BELL.BAZ.RAL7016.30G(9)(S)</v>
          </cell>
        </row>
        <row r="18418">
          <cell r="A18418" t="str">
            <v>M-A-3029-1-093-030</v>
          </cell>
          <cell r="B18418" t="str">
            <v>1515X600 BELL.BAZ.RAL7016.30G(15)(S)</v>
          </cell>
        </row>
        <row r="18419">
          <cell r="A18419" t="str">
            <v>M-A-3029-1-093-029</v>
          </cell>
          <cell r="B18419" t="str">
            <v>1515X500 BELL.BAZ.RAL7016.30G(15)(S)</v>
          </cell>
        </row>
        <row r="18420">
          <cell r="A18420" t="str">
            <v>M-A-3029-1-093-028</v>
          </cell>
          <cell r="B18420" t="str">
            <v>1195X500 BELL.BAZ.RAL7016.30G(12)(S)</v>
          </cell>
        </row>
        <row r="18421">
          <cell r="A18421" t="str">
            <v>M-A-3029-1-093-027</v>
          </cell>
          <cell r="B18421" t="str">
            <v>1195X500 BELL.BAZ.RAL7016.30G(13)(B)</v>
          </cell>
        </row>
        <row r="18422">
          <cell r="A18422" t="str">
            <v>M-A-3029-1-093-026</v>
          </cell>
          <cell r="B18422" t="str">
            <v>1195X500 BELL.BAZ.RAL7016.30G(12)(B)</v>
          </cell>
        </row>
        <row r="18423">
          <cell r="A18423" t="str">
            <v>M-A-3029-1-093-021</v>
          </cell>
          <cell r="B18423" t="str">
            <v>1515X600 BELL.(HM-TR).MAT.ANTR.RAL7016.(AK.NBL=SL2164).30G.PE(15)(S)</v>
          </cell>
        </row>
        <row r="18424">
          <cell r="A18424" t="str">
            <v>M-A-3029-1-093-005</v>
          </cell>
          <cell r="B18424" t="str">
            <v>1515X500 BELL.(HM-TR).MAT.ANTR.RAL7016.(AK.NBL=SL2164).30G.PE(15)(S)</v>
          </cell>
        </row>
        <row r="18425">
          <cell r="A18425" t="str">
            <v>M-A-3029-1-093-004</v>
          </cell>
          <cell r="B18425" t="str">
            <v>875X500 BELL.(HM-TR).MAT.ANTR.RAL7016.(AK.NBL=SL2164).30G.PE(9)(S)</v>
          </cell>
        </row>
        <row r="18426">
          <cell r="A18426" t="str">
            <v>M-A-3029-1-093-003</v>
          </cell>
          <cell r="B18426" t="str">
            <v>1195X500 BELL.(HM-TR).MAT.ANTR.RAL7016.(AK.NBL=SL2164).30G.PE(12)(S)</v>
          </cell>
        </row>
        <row r="18427">
          <cell r="A18427" t="str">
            <v>M-A-3029-1-093-002</v>
          </cell>
          <cell r="B18427" t="str">
            <v>1195X500 BELL.(APL).MAT.ANTR.RAL7016.(AK.NBL=SL2164).30G.PE(12)(B)</v>
          </cell>
        </row>
        <row r="18428">
          <cell r="A18428" t="str">
            <v>M-A-3029-1-093-001</v>
          </cell>
          <cell r="B18428" t="str">
            <v>1195X500 BELL.(APL).MAT.ANTR.RAL7016.(AK.NBL=SL2164).30G.PE(13)(B)</v>
          </cell>
        </row>
        <row r="18429">
          <cell r="A18429" t="str">
            <v>M-A-3029-1-081-027</v>
          </cell>
          <cell r="B18429" t="str">
            <v>875X500 BELL.BAZ.RAL9006.70G(9)(S)</v>
          </cell>
        </row>
        <row r="18430">
          <cell r="A18430" t="str">
            <v>M-A-3029-1-081-026</v>
          </cell>
          <cell r="B18430" t="str">
            <v>1515X500 BELL.BAZ.RAL9006.70G(15)(S)</v>
          </cell>
        </row>
        <row r="18431">
          <cell r="A18431" t="str">
            <v>M-A-3029-1-081-025</v>
          </cell>
          <cell r="B18431" t="str">
            <v>1195X500 BELL.BAZ.RAL9006.70G(12)(S)</v>
          </cell>
        </row>
        <row r="18432">
          <cell r="A18432" t="str">
            <v>M-A-3029-1-081-024</v>
          </cell>
          <cell r="B18432" t="str">
            <v>1195X500 BELL.BAZ.RAL9006.70G(13)(B)</v>
          </cell>
        </row>
        <row r="18433">
          <cell r="A18433" t="str">
            <v>M-A-3029-1-081-023</v>
          </cell>
          <cell r="B18433" t="str">
            <v>1195X500 BELL.BAZ.RAL9006.70G(12)(B)</v>
          </cell>
        </row>
        <row r="18434">
          <cell r="A18434" t="str">
            <v>M-A-3029-1-081-017</v>
          </cell>
          <cell r="B18434" t="str">
            <v>1515X500 BELL.(HM-TR).SATEN.GUMUS.GRI.RAL9006.(AK.NBL=EW6024).EE(15)(S)</v>
          </cell>
        </row>
        <row r="18435">
          <cell r="A18435" t="str">
            <v>M-A-3029-1-081-013</v>
          </cell>
          <cell r="B18435" t="str">
            <v>1195X500 BELL.(HM-TR).SATEN.GUMUS.GRI.RAL9006.(AK.NBL=EW6024).EE(12)(S)</v>
          </cell>
        </row>
        <row r="18436">
          <cell r="A18436" t="str">
            <v>M-A-3029-1-081-009</v>
          </cell>
          <cell r="B18436" t="str">
            <v>875X500 BELL.(HM-TR).SATEN.GUMUS.GRI.RAL9006.(AK.NBL=EW6024).EE(9)(S)</v>
          </cell>
        </row>
        <row r="18437">
          <cell r="A18437" t="str">
            <v>M-A-3029-1-081-002</v>
          </cell>
          <cell r="B18437" t="str">
            <v>1195X500 BELL.(APL).SATEN.GUMUS.GRI.RAL9006.(AK.NBL=EW6024).EE(12)(B)</v>
          </cell>
        </row>
        <row r="18438">
          <cell r="A18438" t="str">
            <v>M-A-3029-1-081-001</v>
          </cell>
          <cell r="B18438" t="str">
            <v>1195X500 BELL.(APL).SATEN.GUMUS.GRI.RAL9006.(AK.NBL=EW6024).EE(13)(B)</v>
          </cell>
        </row>
        <row r="18439">
          <cell r="A18439" t="str">
            <v>M-A-3029-1-075-040</v>
          </cell>
          <cell r="B18439" t="str">
            <v>875X600 BELL.BAZ.RAL9016.75G(9)(S)</v>
          </cell>
        </row>
        <row r="18440">
          <cell r="A18440" t="str">
            <v>M-A-3029-1-075-039</v>
          </cell>
          <cell r="B18440" t="str">
            <v>875X500 BELL.BAZ.RAL9016.75G(9)(S)</v>
          </cell>
        </row>
        <row r="18441">
          <cell r="A18441" t="str">
            <v>M-A-3029-1-075-038</v>
          </cell>
          <cell r="B18441" t="str">
            <v>875X450 BELL.BAZ.RAL9016.75G(9)(S)</v>
          </cell>
        </row>
        <row r="18442">
          <cell r="A18442" t="str">
            <v>M-A-3029-1-075-037</v>
          </cell>
          <cell r="B18442" t="str">
            <v>875X400 BELL.BAZ.RAL9016.75G(9)(S)</v>
          </cell>
        </row>
        <row r="18443">
          <cell r="A18443" t="str">
            <v>M-A-3029-1-075-036</v>
          </cell>
          <cell r="B18443" t="str">
            <v>1835X600 BELL.BAZ.RAL9016.75G(18)(S)</v>
          </cell>
        </row>
        <row r="18444">
          <cell r="A18444" t="str">
            <v>M-A-3029-1-075-035</v>
          </cell>
          <cell r="B18444" t="str">
            <v>1835X500 BELL.BAZ.RAL9016.75G(18)(S)</v>
          </cell>
        </row>
        <row r="18445">
          <cell r="A18445" t="str">
            <v>M-A-3029-1-075-034</v>
          </cell>
          <cell r="B18445" t="str">
            <v>1835X450 BELL.BAZ.RAL9016.75G(18)(S)</v>
          </cell>
        </row>
        <row r="18446">
          <cell r="A18446" t="str">
            <v>M-A-3029-1-075-033</v>
          </cell>
          <cell r="B18446" t="str">
            <v>1835X400 BELL.BAZ.RAL9016.75G(18)(S)</v>
          </cell>
        </row>
        <row r="18447">
          <cell r="A18447" t="str">
            <v>M-A-3029-1-075-032</v>
          </cell>
          <cell r="B18447" t="str">
            <v>1515X600 BELL.BAZ.RAL9016.75G(15)(S)</v>
          </cell>
        </row>
        <row r="18448">
          <cell r="A18448" t="str">
            <v>M-A-3029-1-075-031</v>
          </cell>
          <cell r="B18448" t="str">
            <v>1515X500 BELL.BAZ.RAL9016.75G(15)(S)</v>
          </cell>
        </row>
        <row r="18449">
          <cell r="A18449" t="str">
            <v>M-A-3029-1-075-030</v>
          </cell>
          <cell r="B18449" t="str">
            <v>1515X450 BELL.BAZ.RAL9016.75G(15)(S)</v>
          </cell>
        </row>
        <row r="18450">
          <cell r="A18450" t="str">
            <v>M-A-3029-1-075-029</v>
          </cell>
          <cell r="B18450" t="str">
            <v>1515X400 BELL.BAZ.RAL9016.75G(15)(S)</v>
          </cell>
        </row>
        <row r="18451">
          <cell r="A18451" t="str">
            <v>M-A-3029-1-075-028</v>
          </cell>
          <cell r="B18451" t="str">
            <v>1195X600 BELL.BAZ.RAL9016.75G(12)(S)</v>
          </cell>
        </row>
        <row r="18452">
          <cell r="A18452" t="str">
            <v>M-A-3029-1-075-027</v>
          </cell>
          <cell r="B18452" t="str">
            <v>1195X500 BELL.BAZ.RAL9016.75G(12)(S)</v>
          </cell>
        </row>
        <row r="18453">
          <cell r="A18453" t="str">
            <v>M-A-3029-1-075-026</v>
          </cell>
          <cell r="B18453" t="str">
            <v>1195X500 BELL.BAZ.RAL9016.75G(13)(B)</v>
          </cell>
        </row>
        <row r="18454">
          <cell r="A18454" t="str">
            <v>M-A-3029-1-075-025</v>
          </cell>
          <cell r="B18454" t="str">
            <v>1195X500 BELL.BAZ.RAL9016.75G(12)(B)</v>
          </cell>
        </row>
        <row r="18455">
          <cell r="A18455" t="str">
            <v>M-A-3029-1-075-024</v>
          </cell>
          <cell r="B18455" t="str">
            <v>1195X450 BELL.BAZ.RAL9016.75G(12)(S)</v>
          </cell>
        </row>
        <row r="18456">
          <cell r="A18456" t="str">
            <v>M-A-3029-1-075-023</v>
          </cell>
          <cell r="B18456" t="str">
            <v>1195X400 BELL.BAZ.RAL9016.75G(12)(S)</v>
          </cell>
        </row>
        <row r="18457">
          <cell r="A18457" t="str">
            <v>M-A-3029-1-075-018</v>
          </cell>
          <cell r="B18457" t="str">
            <v>1835X600 BELL.(HM-TR).SATEN.BYZ.RAL9016.75G(AK.NBL=FA5624).EE(18)(S)</v>
          </cell>
        </row>
        <row r="18458">
          <cell r="A18458" t="str">
            <v>M-A-3029-1-075-017</v>
          </cell>
          <cell r="B18458" t="str">
            <v>1835X450 BELL.(HM-TR).SATEN.BYZ.RAL9016.75G(AK.NBL=FA5624).EE(18)(S)</v>
          </cell>
        </row>
        <row r="18459">
          <cell r="A18459" t="str">
            <v>M-A-3029-1-075-016</v>
          </cell>
          <cell r="B18459" t="str">
            <v>1835X400 BELL.(HM-TR).SATEN.BYZ.RAL9016.75G(AK.NBL=FA5624).EE(18)(S)</v>
          </cell>
        </row>
        <row r="18460">
          <cell r="A18460" t="str">
            <v>M-A-3029-1-075-015</v>
          </cell>
          <cell r="B18460" t="str">
            <v>1515X600 BELL.(HM-TR).SATEN.BYZ.RAL9016.75G(AK.NBL=FA5624).EE(15)(S)</v>
          </cell>
        </row>
        <row r="18461">
          <cell r="A18461" t="str">
            <v>M-A-3029-1-075-014</v>
          </cell>
          <cell r="B18461" t="str">
            <v>1515X450 BELL.(HM-TR).SATEN.BYZ.RAL9016.75G(AK.NBL=FA5624).EE(15)(S)</v>
          </cell>
        </row>
        <row r="18462">
          <cell r="A18462" t="str">
            <v>M-A-3029-1-075-013</v>
          </cell>
          <cell r="B18462" t="str">
            <v>1515X400 BELL.(HM-TR).SATEN.BYZ.RAL9016.75G(AK.NBL=FA5624).EE(15)(S)</v>
          </cell>
        </row>
        <row r="18463">
          <cell r="A18463" t="str">
            <v>M-A-3029-1-075-012</v>
          </cell>
          <cell r="B18463" t="str">
            <v>1195X600 BELL.(HM-TR).SATEN.BYZ.RAL9016.75G(AK.NBL=FA5624).EE(12)(S)</v>
          </cell>
        </row>
        <row r="18464">
          <cell r="A18464" t="str">
            <v>M-A-3029-1-075-011</v>
          </cell>
          <cell r="B18464" t="str">
            <v>1195X450 BELL.(HM-TR).SATEN.BYZ.RAL9016.75G(AK.NBL=FA5624).EE(12)(S)</v>
          </cell>
        </row>
        <row r="18465">
          <cell r="A18465" t="str">
            <v>M-A-3029-1-075-010</v>
          </cell>
          <cell r="B18465" t="str">
            <v>1195X400 BELL.(HM-TR).SATEN.BYZ.RAL9016.75G(AK.NBL=FA5624).EE(12)(S)</v>
          </cell>
        </row>
        <row r="18466">
          <cell r="A18466" t="str">
            <v>M-A-3029-1-075-009</v>
          </cell>
          <cell r="B18466" t="str">
            <v>875X600 BELL.(HM-TR).SATEN.BYZ.RAL9016.75G(AK.NBL=FA5624).EE(9)(S)</v>
          </cell>
        </row>
        <row r="18467">
          <cell r="A18467" t="str">
            <v>M-A-3029-1-075-008</v>
          </cell>
          <cell r="B18467" t="str">
            <v>875X450 BELL.(HM-TR).SATEN.BYZ.RAL9016.75G(AK.NBL=FA5624).EE(9)(S)</v>
          </cell>
        </row>
        <row r="18468">
          <cell r="A18468" t="str">
            <v>M-A-3029-1-075-007</v>
          </cell>
          <cell r="B18468" t="str">
            <v>875X400 BELL.(HM-TR).SATEN.BYZ.RAL9016.75G(AK.NBL=FA5624).EE(9)(S)</v>
          </cell>
        </row>
        <row r="18469">
          <cell r="A18469" t="str">
            <v>M-A-3029-1-075-006</v>
          </cell>
          <cell r="B18469" t="str">
            <v>1835X500 BELL.(HM-TR).SATEN.BYZ.RAL9016.75G(AK.NBL=FA5624).EE(18)(S)</v>
          </cell>
        </row>
        <row r="18470">
          <cell r="A18470" t="str">
            <v>M-A-3029-1-075-005</v>
          </cell>
          <cell r="B18470" t="str">
            <v>1515X500 BELL.(HM-TR).SATEN.BYZ.RAL9016.75G(AK.NBL=FA5624).EE(15)(S)</v>
          </cell>
        </row>
        <row r="18471">
          <cell r="A18471" t="str">
            <v>M-A-3029-1-075-004</v>
          </cell>
          <cell r="B18471" t="str">
            <v>1195X500 BELL.(HM-TR).SATEN.BYZ.RAL9016.75G(AK.NBL=FA5624).EE(12)(S)</v>
          </cell>
        </row>
        <row r="18472">
          <cell r="A18472" t="str">
            <v>M-A-3029-1-075-003</v>
          </cell>
          <cell r="B18472" t="str">
            <v>875X500 BELL.(HM-TR).SATEN.BYZ.RAL9016.75G(AK.NBL=FA5624).EE(9)(S)</v>
          </cell>
        </row>
        <row r="18473">
          <cell r="A18473" t="str">
            <v>M-A-3029-1-075-002</v>
          </cell>
          <cell r="B18473" t="str">
            <v>1195X500 BELL.(APL).SATEN.BYZ.RAL9016.75G(AK.NBL=FA5624).EE(12)(B)</v>
          </cell>
        </row>
        <row r="18474">
          <cell r="A18474" t="str">
            <v>M-A-3029-1-075-001</v>
          </cell>
          <cell r="B18474" t="str">
            <v>1195X500 BELL.(APL).SATEN.BYZ.RAL9016.75G(AK.NBL=FA5624).EE(13)(B)</v>
          </cell>
        </row>
        <row r="18475">
          <cell r="A18475" t="str">
            <v>M-A-3026-1-086-021</v>
          </cell>
          <cell r="B18475" t="str">
            <v>1820X489 LILY-X.BAZ.RAL9005.10G(16)(S)</v>
          </cell>
        </row>
        <row r="18476">
          <cell r="A18476" t="str">
            <v>M-A-3026-1-086-020</v>
          </cell>
          <cell r="B18476" t="str">
            <v>1470X492 LILY-X.BAZ.RAL9005.10G(13)(S)</v>
          </cell>
        </row>
        <row r="18477">
          <cell r="A18477" t="str">
            <v>M-A-3026-1-086-019</v>
          </cell>
          <cell r="B18477" t="str">
            <v>1470X489 LILY-X.BAZ.RAL9005.10G(13)(S)</v>
          </cell>
        </row>
        <row r="18478">
          <cell r="A18478" t="str">
            <v>M-A-3026-1-086-018</v>
          </cell>
          <cell r="B18478" t="str">
            <v>1470X392 LILY-X.BAZ.RAL9005.10G(13)(S)</v>
          </cell>
        </row>
        <row r="18479">
          <cell r="A18479" t="str">
            <v>M-A-3026-1-086-017</v>
          </cell>
          <cell r="B18479" t="str">
            <v>1120X489 LILY-X.BAZ.RAL9005.10G(10)(S)</v>
          </cell>
        </row>
        <row r="18480">
          <cell r="A18480" t="str">
            <v>M-A-3026-1-086-016</v>
          </cell>
          <cell r="B18480" t="str">
            <v>1120X392 LILY-X.BAZ.RAL9005.10G(10)(S)</v>
          </cell>
        </row>
        <row r="18481">
          <cell r="A18481" t="str">
            <v>M-A-3026-1-086-015</v>
          </cell>
          <cell r="B18481" t="str">
            <v>770X492 LILY-X.BAZ.RAL9005.10G(7)(S)</v>
          </cell>
        </row>
        <row r="18482">
          <cell r="A18482" t="str">
            <v>M-A-3026-1-086-014</v>
          </cell>
          <cell r="B18482" t="str">
            <v>770X489 LILY-X.BAZ.RAL9005.10G(7)(S)</v>
          </cell>
        </row>
        <row r="18483">
          <cell r="A18483" t="str">
            <v>M-A-3026-1-086-013</v>
          </cell>
          <cell r="B18483" t="str">
            <v>1120X489 LILY-X.(NRD).MAT.SYH.RAL9005.10G.PE(10)(B)</v>
          </cell>
        </row>
        <row r="18484">
          <cell r="A18484" t="str">
            <v>M-A-3026-1-086-012</v>
          </cell>
          <cell r="B18484" t="str">
            <v>1820X489 LILY-X.(HM-TR).MAT.SYH.RAL9005.10G.PE(16)(S)</v>
          </cell>
        </row>
        <row r="18485">
          <cell r="A18485" t="str">
            <v>M-A-3026-1-086-011</v>
          </cell>
          <cell r="B18485" t="str">
            <v>1470X489 LILY-X.(HM-TR).MAT.SYH.RAL9005.10G.PE(13)(S)</v>
          </cell>
        </row>
        <row r="18486">
          <cell r="A18486" t="str">
            <v>M-A-3026-1-086-010</v>
          </cell>
          <cell r="B18486" t="str">
            <v>1120X489 LILY-X.(HM-TR).MAT.SYH.RAL9005.10G.PE(10)(S)</v>
          </cell>
        </row>
        <row r="18487">
          <cell r="A18487" t="str">
            <v>M-A-3026-1-086-009</v>
          </cell>
          <cell r="B18487" t="str">
            <v>770X489 LILY-X.(HM-TR).MAT.SYH.RAL9005.10G.PE(7)(S)</v>
          </cell>
        </row>
        <row r="18488">
          <cell r="A18488" t="str">
            <v>M-A-3026-1-086-008</v>
          </cell>
          <cell r="B18488" t="str">
            <v>1470X392 LILY-X.(HM-TR).MAT.SYH.RAL9005.10G.PE(13)(S)</v>
          </cell>
        </row>
        <row r="18489">
          <cell r="A18489" t="str">
            <v>M-A-3026-1-086-007</v>
          </cell>
          <cell r="B18489" t="str">
            <v>1120X392 LILY-X.(HM-TR).MAT.SYH.RAL9005.10G.PE(10)(S)</v>
          </cell>
        </row>
        <row r="18490">
          <cell r="A18490" t="str">
            <v>M-A-3026-1-086-003</v>
          </cell>
          <cell r="B18490" t="str">
            <v>1470X492 LILY-X.(HM-TR).MAT.SYH.RAL9005.10G.PE(13)(S)</v>
          </cell>
        </row>
        <row r="18491">
          <cell r="A18491" t="str">
            <v>M-A-3026-1-086-002</v>
          </cell>
          <cell r="B18491" t="str">
            <v>770X492 LILY-X.(HM-TR).MAT.SYH.RAL9005.10G.PE(7)(S)</v>
          </cell>
        </row>
        <row r="18492">
          <cell r="A18492" t="str">
            <v>M-A-3026-1-086-001</v>
          </cell>
          <cell r="B18492" t="str">
            <v>1120X492 LILY-X.(HM-TR).MAT.SYH.RAL9005.10G.PE(10)(S)</v>
          </cell>
        </row>
        <row r="18493">
          <cell r="A18493" t="str">
            <v>M-A-3026-1-077-014</v>
          </cell>
          <cell r="B18493" t="str">
            <v>1470X489 LILY-X.BAZ.RAL9010.30G(13)(S)</v>
          </cell>
        </row>
        <row r="18494">
          <cell r="A18494" t="str">
            <v>M-A-3026-1-077-013</v>
          </cell>
          <cell r="B18494" t="str">
            <v>1820X489 LILY-X.BAZ.RAL9010.30G(16)(S)</v>
          </cell>
        </row>
        <row r="18495">
          <cell r="A18495" t="str">
            <v>M-A-3026-1-077-012</v>
          </cell>
          <cell r="B18495" t="str">
            <v>770X489 LILY-X.BAZ.RAL9010.30G(7)(S)</v>
          </cell>
        </row>
        <row r="18496">
          <cell r="A18496" t="str">
            <v>M-A-3026-1-077-011</v>
          </cell>
          <cell r="B18496" t="str">
            <v>1120X492 LILY-X.BAZ.RAL9010.30G(10)(S)</v>
          </cell>
        </row>
        <row r="18497">
          <cell r="A18497" t="str">
            <v>M-A-3026-1-077-010</v>
          </cell>
          <cell r="B18497" t="str">
            <v>1120X489 LILY-X.BAZ.RAL9010.30G(10)(S)</v>
          </cell>
        </row>
        <row r="18498">
          <cell r="A18498" t="str">
            <v>M-A-3026-1-077-009</v>
          </cell>
          <cell r="B18498" t="str">
            <v>770X492 LILY-X.BAZ.RAL9010.30G(7)(S)</v>
          </cell>
        </row>
        <row r="18499">
          <cell r="A18499" t="str">
            <v>M-A-3026-1-077-008</v>
          </cell>
          <cell r="B18499" t="str">
            <v>1820X489 LILY-X.(HM-TR).MAT.BYZ.RAL9010.30G.EE(16)(S)</v>
          </cell>
        </row>
        <row r="18500">
          <cell r="A18500" t="str">
            <v>M-A-3026-1-077-007</v>
          </cell>
          <cell r="B18500" t="str">
            <v>1470X489 LILY-X.(HM-TR).MAT.BYZ.RAL9010.30G.EE(13)(S)</v>
          </cell>
        </row>
        <row r="18501">
          <cell r="A18501" t="str">
            <v>M-A-3026-1-077-006</v>
          </cell>
          <cell r="B18501" t="str">
            <v>1120X489 LILY-X.(HM-TR).MAT.BYZ.RAL9010.30G.EE(10)(S)</v>
          </cell>
        </row>
        <row r="18502">
          <cell r="A18502" t="str">
            <v>M-A-3026-1-077-005</v>
          </cell>
          <cell r="B18502" t="str">
            <v>770X489 LILY-X.(HM-TR).MAT.BYZ.RAL9010.30G.EE(7)(S)</v>
          </cell>
        </row>
        <row r="18503">
          <cell r="A18503" t="str">
            <v>M-A-3026-1-077-002</v>
          </cell>
          <cell r="B18503" t="str">
            <v>1120X492 LILY-X.(HM-TR).MAT.BYZ.RAL9010.30G.EE(10)(S)</v>
          </cell>
        </row>
        <row r="18504">
          <cell r="A18504" t="str">
            <v>M-A-3026-1-077-001</v>
          </cell>
          <cell r="B18504" t="str">
            <v>770X492 LILY-X.(HM-TR).MAT.BYZ.RAL9010.30G.EE(7)(S)</v>
          </cell>
        </row>
        <row r="18505">
          <cell r="A18505" t="str">
            <v>M-A-3022-2-093-001</v>
          </cell>
          <cell r="B18505" t="str">
            <v>1800X395 AMBER.(FORM).MAT.ANTR.RAL7016.(AK.NBL=SL2164).30G.PE(5)HT230V1000W50HzCLI.ON/OF.FIS.GRI</v>
          </cell>
        </row>
        <row r="18506">
          <cell r="A18506" t="str">
            <v>M-A-3022-1-096-032</v>
          </cell>
          <cell r="B18506" t="str">
            <v>600X795 AMBER.BAZ(CIZGILI).NOIR.SBL.2200.(AK.NBL=YW360F).10G.PE(10)(S)(TEK)</v>
          </cell>
        </row>
        <row r="18507">
          <cell r="A18507" t="str">
            <v>M-A-3022-1-096-031</v>
          </cell>
          <cell r="B18507" t="str">
            <v>1800X635 AMBER.BAZ(CIZGILI).NOIR SABLE 2200(YW360F)(8).ALT.KRST.BGL(B)(CFT)</v>
          </cell>
        </row>
        <row r="18508">
          <cell r="A18508" t="str">
            <v>M-A-3022-1-096-030</v>
          </cell>
          <cell r="B18508" t="str">
            <v>1800X555 AMBER.BAZ(CIZGILI).NOIR SABLE 2200(YW360F)(7).ALT.KRST.BGL(B)(CFT)</v>
          </cell>
        </row>
        <row r="18509">
          <cell r="A18509" t="str">
            <v>M-A-3022-1-096-029</v>
          </cell>
          <cell r="B18509" t="str">
            <v>1800X475 AMBER.BAZ(CIZGILI).NOIR SABLE 2200(YW360F)(6).ALT.KRST.BGL(B)(CFT)</v>
          </cell>
        </row>
        <row r="18510">
          <cell r="A18510" t="str">
            <v>M-A-3022-1-096-028</v>
          </cell>
          <cell r="B18510" t="str">
            <v>1800X395 AMBER.BAZ(CIZGILI).NOIR SABLE 2200(YW360F)(5).ALT.KRST.BGL(B)(CFT)</v>
          </cell>
        </row>
        <row r="18511">
          <cell r="A18511" t="str">
            <v>M-A-3022-1-096-027</v>
          </cell>
          <cell r="B18511" t="str">
            <v>1800X315 AMBER.BAZ(CIZGILI).NOIR SABLE 2200(YW360F)(4).ALT.KRST.BGL(B)(CFT)</v>
          </cell>
        </row>
        <row r="18512">
          <cell r="A18512" t="str">
            <v>M-A-3022-1-096-026</v>
          </cell>
          <cell r="B18512" t="str">
            <v>600X1435 AMBER.BAZ(CIZGILI).NOIR SABLE 2200(YW360F)(18).ALT.KRST.BGL(B)(CFT)</v>
          </cell>
        </row>
        <row r="18513">
          <cell r="A18513" t="str">
            <v>M-A-3022-1-096-025</v>
          </cell>
          <cell r="B18513" t="str">
            <v>600X1195 AMBER.BAZ(CIZGILI).NOIR SABLE 2200(YW360F)(15).ALT.KRST.BGL(B)(CFT)</v>
          </cell>
        </row>
        <row r="18514">
          <cell r="A18514" t="str">
            <v>M-A-3022-1-096-024</v>
          </cell>
          <cell r="B18514" t="str">
            <v>600X955 AMBER.BAZ(CIZGILI).NOIR SABLE 2200(YW360F)(12).ALT.KRST.BGL(B)(CFT)</v>
          </cell>
        </row>
        <row r="18515">
          <cell r="A18515" t="str">
            <v>M-A-3022-1-096-023</v>
          </cell>
          <cell r="B18515" t="str">
            <v>600X795 AMBER.BAZ(CIZGILI).NOIR SABLE 2200(YW360F)(10).ALT.KRST.BGL(B)(CFT)</v>
          </cell>
        </row>
        <row r="18516">
          <cell r="A18516" t="str">
            <v>M-A-3022-1-096-022</v>
          </cell>
          <cell r="B18516" t="str">
            <v>600X635 AMBER.BAZ(CIZGILI).NOIR SABLE 2200(YW360F)(8).ALT.KRST.BGL(B)(CFT)</v>
          </cell>
        </row>
        <row r="18517">
          <cell r="A18517" t="str">
            <v>M-A-3022-1-096-021</v>
          </cell>
          <cell r="B18517" t="str">
            <v>600X475 AMBER.BAZ(CIZGILI).NOIR SABLE 2200(YW360F)(6).ALT.KRST.BGL(B)(CFT)</v>
          </cell>
        </row>
        <row r="18518">
          <cell r="A18518" t="str">
            <v>M-A-3022-1-096-020</v>
          </cell>
          <cell r="B18518" t="str">
            <v>300X1435 AMBER.BAZ(CIZGILI).NOIR SABLE 2200(YW360F)(18).ALT.KRST.BGL(B)(CFT)</v>
          </cell>
        </row>
        <row r="18519">
          <cell r="A18519" t="str">
            <v>M-A-3022-1-096-019</v>
          </cell>
          <cell r="B18519" t="str">
            <v>300X1195 AMBER.BAZ(CIZGILI).NOIR SABLE 2200(YW360F)(15).ALT.KRST.BGL(B)(CFT)</v>
          </cell>
        </row>
        <row r="18520">
          <cell r="A18520" t="str">
            <v>M-A-3022-1-096-018</v>
          </cell>
          <cell r="B18520" t="str">
            <v>300X955 AMBER.BAZ(CIZGILI).NOIR SABLE 2200(YW360F)(12).ALT.KRST.BGL(B)(CFT)</v>
          </cell>
        </row>
        <row r="18521">
          <cell r="A18521" t="str">
            <v>M-A-3022-1-096-017</v>
          </cell>
          <cell r="B18521" t="str">
            <v>600X795 AMBER.(HM-TR)(CIZGILI).NOIR.SBL.2200.(AK.NBL=YW360F).10G.PE(10)(S)(TEK)</v>
          </cell>
        </row>
        <row r="18522">
          <cell r="A18522" t="str">
            <v>M-A-3022-1-096-016</v>
          </cell>
          <cell r="B18522" t="str">
            <v>600X955 AMBER.(HM-TR)(CIZGILI).NOIR.SBL.2200.(AK.NBL=YW360F).10G.PE(12)(S)(TEK)</v>
          </cell>
        </row>
        <row r="18523">
          <cell r="A18523" t="str">
            <v>M-A-3022-1-096-014</v>
          </cell>
          <cell r="B18523" t="str">
            <v>300X1435 AMBER.(APL).NOIR.SBL.2200.(AK.NBL=YW360F).10G.PE(18)ALT.KRST.BGL.(B)(CFT)</v>
          </cell>
        </row>
        <row r="18524">
          <cell r="A18524" t="str">
            <v>M-A-3022-1-096-013</v>
          </cell>
          <cell r="B18524" t="str">
            <v>300X1195 AMBER.(APL).NOIR.SBL.2200.(AK.NBL=YW360F).10G.PE(15)ALT.KRST.BGL.(B)(CFT)</v>
          </cell>
        </row>
        <row r="18525">
          <cell r="A18525" t="str">
            <v>M-A-3022-1-096-012</v>
          </cell>
          <cell r="B18525" t="str">
            <v>300X955 AMBER.(APL).NOIR.SBL.2200.(AK.NBL=YW360F).10G.PE(12)ALT.KRST.BGL.(B)(CFT)</v>
          </cell>
        </row>
        <row r="18526">
          <cell r="A18526" t="str">
            <v>M-A-3022-1-096-011</v>
          </cell>
          <cell r="B18526" t="str">
            <v>600X1435 AMBER.(APL).NOIR.SBL.2200.(AK.NBL=YW360F).10G.PE(18)ALT.KRST.BGL.(B)(CFT)</v>
          </cell>
        </row>
        <row r="18527">
          <cell r="A18527" t="str">
            <v>M-A-3022-1-096-010</v>
          </cell>
          <cell r="B18527" t="str">
            <v>600X1195 AMBER.(APL).NOIR.SBL.2200.(AK.NBL=YW360F).10G.PE(15)ALT.KRST.BGL.(B)(CFT)</v>
          </cell>
        </row>
        <row r="18528">
          <cell r="A18528" t="str">
            <v>M-A-3022-1-096-009</v>
          </cell>
          <cell r="B18528" t="str">
            <v>600X955 AMBER.(APL).NOIR.SBL.2200.(AK.NBL=YW360F).10G.PE(12)ALT.KRST.BGL.(B)(CFT)</v>
          </cell>
        </row>
        <row r="18529">
          <cell r="A18529" t="str">
            <v>M-A-3022-1-096-008</v>
          </cell>
          <cell r="B18529" t="str">
            <v>600X795 AMBER.(APL).NOIR.SBL.2200.(AK.NBL=YW360F).10G.PE(10)ALT.KRST.BGL.(B)(CFT)</v>
          </cell>
        </row>
        <row r="18530">
          <cell r="A18530" t="str">
            <v>M-A-3022-1-096-007</v>
          </cell>
          <cell r="B18530" t="str">
            <v>600X635 AMBER.(APL).NOIR.SBL.2200.(AK.NBL=YW360F).10G.PE(8)ALT.KRST.BGL.(B)(CFT)</v>
          </cell>
        </row>
        <row r="18531">
          <cell r="A18531" t="str">
            <v>M-A-3022-1-096-006</v>
          </cell>
          <cell r="B18531" t="str">
            <v>600X475 AMBER.(APL).NOIR.SBL.2200.(AK.NBL=YW360F).10G.PE(6)ALT.KRST.BGL.(B)(CFT)</v>
          </cell>
        </row>
        <row r="18532">
          <cell r="A18532" t="str">
            <v>M-A-3022-1-096-005</v>
          </cell>
          <cell r="B18532" t="str">
            <v>1800X635 AMBER.(APL).NOIR.SBL.2200.(AK.NBL=YW360F).10G.PE(8)ALT.KRST.BGL.(B)(CFT)</v>
          </cell>
        </row>
        <row r="18533">
          <cell r="A18533" t="str">
            <v>M-A-3022-1-096-004</v>
          </cell>
          <cell r="B18533" t="str">
            <v>1800X555 AMBER.(APL).NOIR.SBL.2200.(AK.NBL=YW360F).10G.PE(7)ALT.KRST.BGL.(B)(CFT)</v>
          </cell>
        </row>
        <row r="18534">
          <cell r="A18534" t="str">
            <v>M-A-3022-1-096-003</v>
          </cell>
          <cell r="B18534" t="str">
            <v>1800X475 AMBER.(APL).NOIR.SBL.2200.(AK.NBL=YW360F).10G.PE(6)ALT.KRST.BGL.(B)(CFT)</v>
          </cell>
        </row>
        <row r="18535">
          <cell r="A18535" t="str">
            <v>M-A-3022-1-096-002</v>
          </cell>
          <cell r="B18535" t="str">
            <v>1800X395 AMBER.(APL).NOIR.SBL.2200.(AK.NBL=YW360F).10G.PE(5)ALT.KRST.BGL.(B)(CFT)</v>
          </cell>
        </row>
        <row r="18536">
          <cell r="A18536" t="str">
            <v>M-A-3022-1-096-001</v>
          </cell>
          <cell r="B18536" t="str">
            <v>1800X315 AMBER.(APL).NOIR.SBL.2200.(AK.NBL=YW360F).10G.PE(4)ALT.KRST.BGL.(B)(CFT)</v>
          </cell>
        </row>
        <row r="18537">
          <cell r="A18537" t="str">
            <v>M-A-3022-1-093-350</v>
          </cell>
          <cell r="B18537" t="str">
            <v>300X1835 AMBER.(HM-TR)(CIZGILI).MAT.ANTR.RAL7016.30G(23)ALT.KRST.BGL.(S)(TEK)YERDEN BAGLANTILI</v>
          </cell>
        </row>
        <row r="18538">
          <cell r="A18538" t="str">
            <v>M-A-3022-1-093-349</v>
          </cell>
          <cell r="B18538" t="str">
            <v>300X1275 AMBER.(HM-TR)(CIZGILI).MAT.ANTR.RAL7016.30G(16)ALT.KRST.BGL.(S)(TEK)YERDEN BAGLANTILI</v>
          </cell>
        </row>
        <row r="18539">
          <cell r="A18539" t="str">
            <v>M-A-3022-1-093-348</v>
          </cell>
          <cell r="B18539" t="str">
            <v>400X715 AMBER.BAZ(CIZGILI).RAL7016.30G(9).ALT.KRST.BGL(S)(TEK)</v>
          </cell>
        </row>
        <row r="18540">
          <cell r="A18540" t="str">
            <v>M-A-3022-1-093-347</v>
          </cell>
          <cell r="B18540" t="str">
            <v>1000X795 AMBER.BAZ(CIZGILI).RAL7016.30G(10).ALT.KRST.BGL(S)(TEK)</v>
          </cell>
        </row>
        <row r="18541">
          <cell r="A18541" t="str">
            <v>M-A-3022-1-093-346</v>
          </cell>
          <cell r="B18541" t="str">
            <v>1000X795 AMBER.(HM-TR)(CIZGILI).MAT.ANTR.RAL7016.30G(10)ALT.KRST.BGL.(S)(TEK)</v>
          </cell>
        </row>
        <row r="18542">
          <cell r="A18542" t="str">
            <v>M-A-3022-1-093-345</v>
          </cell>
          <cell r="B18542" t="str">
            <v>400X715 AMBER.(HM-TR)(CIZGILI).MAT.ANTR.RAL7016.30G(9)ALT.KRST.BGL.(S)(TEK)</v>
          </cell>
        </row>
        <row r="18543">
          <cell r="A18543" t="str">
            <v>M-A-3022-1-093-344</v>
          </cell>
          <cell r="B18543" t="str">
            <v>1800X235 AMBER.BAZ(CIZGILI).RAL7016.30G(3).ALT.KRST.BGL(S)(TEK)</v>
          </cell>
        </row>
        <row r="18544">
          <cell r="A18544" t="str">
            <v>M-A-3022-1-093-343</v>
          </cell>
          <cell r="B18544" t="str">
            <v>1800X475 AMBER.BAZ(CIZGILI).RAL7016.30G(6).KMPKT.SAG(S)(TEK)</v>
          </cell>
        </row>
        <row r="18545">
          <cell r="A18545" t="str">
            <v>M-A-3022-1-093-342</v>
          </cell>
          <cell r="B18545" t="str">
            <v>1800X475 AMBER.(HM-TR)(CIZGILI).MAT.ANTR.RAL7016.30G(6)KMPKT.SOL.BAG.PKT-1 KROM</v>
          </cell>
        </row>
        <row r="18546">
          <cell r="A18546" t="str">
            <v>M-A-3022-1-093-341</v>
          </cell>
          <cell r="B18546" t="str">
            <v>300X1755 AMBER.(HM-TR)(CIZGILI).MAT.ANTR.RAL7016.30G(22)KMPKT.SOL.BAG.PKT-1 KROM</v>
          </cell>
        </row>
        <row r="18547">
          <cell r="A18547" t="str">
            <v>M-A-3022-1-093-340</v>
          </cell>
          <cell r="B18547" t="str">
            <v>1800X475 AMBER.(HM-TR)(CIZGILI).MAT.ANTR.RAL7016.30G(6)KMPKT.SAG.BAG.PKT-1 KROM</v>
          </cell>
        </row>
        <row r="18548">
          <cell r="A18548" t="str">
            <v>M-A-3022-1-093-339</v>
          </cell>
          <cell r="B18548" t="str">
            <v>1800X235 AMBER.(HM-TR)(CIZGILI).MAT.ANTR.RAL7016.30G(3)ALT.KRST.BGL.(S)(TEK)</v>
          </cell>
        </row>
        <row r="18549">
          <cell r="A18549" t="str">
            <v>M-A-3022-1-093-338</v>
          </cell>
          <cell r="B18549" t="str">
            <v>300X1835 AMBER.BAZ(CIZGILI).RAL7016.30G(23).ALT.KRST.BGL(S)(TEK)</v>
          </cell>
        </row>
        <row r="18550">
          <cell r="A18550" t="str">
            <v>M-A-3022-1-093-337</v>
          </cell>
          <cell r="B18550" t="str">
            <v>300X1275 AMBER.BAZ(CIZGILI).RAL7016.30G(16).ALT.KRST.BGL(S)(TEK)</v>
          </cell>
        </row>
        <row r="18551">
          <cell r="A18551" t="str">
            <v>M-A-3022-1-093-336</v>
          </cell>
          <cell r="B18551" t="str">
            <v>1500X555 AMBER.BAZ(CIZGILI).RAL7016.30G(7).ALT.KRST.BGL(S)(TEK)</v>
          </cell>
        </row>
        <row r="18552">
          <cell r="A18552" t="str">
            <v>M-A-3022-1-093-335</v>
          </cell>
          <cell r="B18552" t="str">
            <v>1800X635 AMBER.(HM-TR)(CIZGILI).MAT.ANTR.RAL7016.30G(8)KMPKT.SAG.BAG.</v>
          </cell>
        </row>
        <row r="18553">
          <cell r="A18553" t="str">
            <v>M-A-3022-1-093-334</v>
          </cell>
          <cell r="B18553" t="str">
            <v>1800X635 AMBER.(HM-TR)(CIZGILI).MAT.ANTR.RAL7016.30G(8)KMPKT.SOL.BAG.</v>
          </cell>
        </row>
        <row r="18554">
          <cell r="A18554" t="str">
            <v>M-A-3022-1-093-333</v>
          </cell>
          <cell r="B18554" t="str">
            <v>300X1835 AMBER.(HM-TR)(CIZGILI).MAT.ANTR.RAL7016.30G(23)ALT.KRST.BGL.(S)(TEK)</v>
          </cell>
        </row>
        <row r="18555">
          <cell r="A18555" t="str">
            <v>M-A-3022-1-093-332</v>
          </cell>
          <cell r="B18555" t="str">
            <v>300X1275 AMBER.(HM-TR)(CIZGILI).MAT.ANTR.RAL7016.30G(16)ALT.KRST.BGL.(S)(TEK)</v>
          </cell>
        </row>
        <row r="18556">
          <cell r="A18556" t="str">
            <v>M-A-3022-1-093-331</v>
          </cell>
          <cell r="B18556" t="str">
            <v>1500X555 AMBER.BAZ(CIZGILI).RAL7016.30G(7).KMPKT.SOL(S)(TEK)</v>
          </cell>
        </row>
        <row r="18557">
          <cell r="A18557" t="str">
            <v>M-A-3022-1-093-330</v>
          </cell>
          <cell r="B18557" t="str">
            <v>1500X555 AMBER.BAZ(CIZGILI).RAL7016.30G(7).KMPKT.SAG(S)(TEK)</v>
          </cell>
        </row>
        <row r="18558">
          <cell r="A18558" t="str">
            <v>M-A-3022-1-093-329</v>
          </cell>
          <cell r="B18558" t="str">
            <v>1500X715 AMBER.BAZ(CIZGILI).RAL7016.30G(9).KMPKT.SAG(S)(TEK)</v>
          </cell>
        </row>
        <row r="18559">
          <cell r="A18559" t="str">
            <v>M-A-3022-1-093-328</v>
          </cell>
          <cell r="B18559" t="str">
            <v>2000X395 AMBER.BAZ(CIZGILI).RAL7016.30G(5).KMPKT.SOL(S)(TEK)</v>
          </cell>
        </row>
        <row r="18560">
          <cell r="A18560" t="str">
            <v>M-A-3022-1-093-327</v>
          </cell>
          <cell r="B18560" t="str">
            <v>500X875 AMBER.BAZ(CIZGILI).RAL7016.30G(11).KMPKT.SOL(S)(TEK)</v>
          </cell>
        </row>
        <row r="18561">
          <cell r="A18561" t="str">
            <v>M-A-3022-1-093-326</v>
          </cell>
          <cell r="B18561" t="str">
            <v>500X1995 AMBER.BAZ(CIZGILI).RAL7016.30G(25).KMPKT.SOL(S)(TEK)</v>
          </cell>
        </row>
        <row r="18562">
          <cell r="A18562" t="str">
            <v>M-A-3022-1-093-325</v>
          </cell>
          <cell r="B18562" t="str">
            <v>400X395 AMBER.BAZ(CIZGILI).RAL7016.30G(5).KMPKT.SOL(S)(TEK)</v>
          </cell>
        </row>
        <row r="18563">
          <cell r="A18563" t="str">
            <v>M-A-3022-1-093-324</v>
          </cell>
          <cell r="B18563" t="str">
            <v>2000X955 AMBER.BAZ(CIZGILI).RAL7016.30G(12).KMPKT.SAG(S)(TEK)</v>
          </cell>
        </row>
        <row r="18564">
          <cell r="A18564" t="str">
            <v>M-A-3022-1-093-323</v>
          </cell>
          <cell r="B18564" t="str">
            <v>1500X475 AMBER.BAZ(CIZGILI).RAL7016.30G(6).KMPKT.SAG(S)(TEK)</v>
          </cell>
        </row>
        <row r="18565">
          <cell r="A18565" t="str">
            <v>M-A-3022-1-093-322</v>
          </cell>
          <cell r="B18565" t="str">
            <v>1500X475 AMBER.BAZ(CIZGILI).RAL7016.30G(6).KMPKT.SOL(S)(TEK)</v>
          </cell>
        </row>
        <row r="18566">
          <cell r="A18566" t="str">
            <v>M-A-3022-1-093-321</v>
          </cell>
          <cell r="B18566" t="str">
            <v>1500X1115 AMBER.BAZ(CIZGILI).RAL7016.30G(14).KMPKT.SOL(S)(TEK)</v>
          </cell>
        </row>
        <row r="18567">
          <cell r="A18567" t="str">
            <v>M-A-3022-1-093-320</v>
          </cell>
          <cell r="B18567" t="str">
            <v>600X1755 AMBER.BAZ(CIZGILI).RAL7016.30G(22).ALT.KRST.BGL(S)(TEK)</v>
          </cell>
        </row>
        <row r="18568">
          <cell r="A18568" t="str">
            <v>M-A-3022-1-093-319</v>
          </cell>
          <cell r="B18568" t="str">
            <v>500X875 AMBER.(HM-TR)(CIZGILI).MAT.ANTR.RAL7016.30G(11)KMPKT.SOL.BAG.PKT-1 KROM</v>
          </cell>
        </row>
        <row r="18569">
          <cell r="A18569" t="str">
            <v>M-A-3022-1-093-318</v>
          </cell>
          <cell r="B18569" t="str">
            <v>1500X555 AMBER.(HM-TR)(CIZGILI).MAT.ANTR.RAL7016.30G(7)KMPKT.SOL.BAG.PKT-1 KROM</v>
          </cell>
        </row>
        <row r="18570">
          <cell r="A18570" t="str">
            <v>M-A-3022-1-093-317</v>
          </cell>
          <cell r="B18570" t="str">
            <v>1500X555 AMBER.(HM-TR)(CIZGILI).MAT.ANTR.RAL7016.30G(7)KMPKT.SAG.BAG.PKT-1 KROM</v>
          </cell>
        </row>
        <row r="18571">
          <cell r="A18571" t="str">
            <v>M-A-3022-1-093-316</v>
          </cell>
          <cell r="B18571" t="str">
            <v>1500X715 AMBER.(HM-TR)(CIZGILI).MAT.ANTR.RAL7016.30G(9)KMPKT.SAG.BAG.PKT-1 KROM</v>
          </cell>
        </row>
        <row r="18572">
          <cell r="A18572" t="str">
            <v>M-A-3022-1-093-315</v>
          </cell>
          <cell r="B18572" t="str">
            <v>500X1995 AMBER.(HM-TR)(CIZGILI).MAT.ANTR.RAL7016.30G(25)KMPKT.SOL.BAG.PKT-1 KROM</v>
          </cell>
        </row>
        <row r="18573">
          <cell r="A18573" t="str">
            <v>M-A-3022-1-093-314</v>
          </cell>
          <cell r="B18573" t="str">
            <v>400X395 AMBER.(HM-TR)(CIZGILI).MAT.ANTR.RAL7016.30G(5)KMPKT.SOL.BAG.PKT-1 KROM</v>
          </cell>
        </row>
        <row r="18574">
          <cell r="A18574" t="str">
            <v>M-A-3022-1-093-313</v>
          </cell>
          <cell r="B18574" t="str">
            <v>2000X395 AMBER.(HM-TR)(CIZGILI).MAT.ANTR.RAL7016.30G(5)KMPKT.SOL.BAG.PKT-1 KROM</v>
          </cell>
        </row>
        <row r="18575">
          <cell r="A18575" t="str">
            <v>M-A-3022-1-093-312</v>
          </cell>
          <cell r="B18575" t="str">
            <v>2000X955 AMBER.(HM-TR)(CIZGILI).MAT.ANTR.RAL7016.30G(12)KMPKT.SAG.BAG.PKT-1 KROM</v>
          </cell>
        </row>
        <row r="18576">
          <cell r="A18576" t="str">
            <v>M-A-3022-1-093-311</v>
          </cell>
          <cell r="B18576" t="str">
            <v>1500X475 AMBER.(HM-TR)(CIZGILI).MAT.ANTR.RAL7016.30G(6)KMPKT.SAG.BAG.PKT-1 KROM</v>
          </cell>
        </row>
        <row r="18577">
          <cell r="A18577" t="str">
            <v>M-A-3022-1-093-310</v>
          </cell>
          <cell r="B18577" t="str">
            <v>1500X475 AMBER.(HM-TR)(CIZGILI).MAT.ANTR.RAL7016.30G(6)KMPKT.SOL.BAG.PKT-1 KROM</v>
          </cell>
        </row>
        <row r="18578">
          <cell r="A18578" t="str">
            <v>M-A-3022-1-093-309</v>
          </cell>
          <cell r="B18578" t="str">
            <v>1500X1115 AMBER.(HM-TR)(CIZGILI).MAT.ANTR.RAL7016.30G(14)KMPKT.SOL.BAG.PKT-1 KROM</v>
          </cell>
        </row>
        <row r="18579">
          <cell r="A18579" t="str">
            <v>M-A-3022-1-093-308</v>
          </cell>
          <cell r="B18579" t="str">
            <v>600X1755 AMBER.(HM-TR)(CIZGILI).MAT.ANTR.RAL7016.30G(22)ALT.KRST.BGL.(S)(TEK)</v>
          </cell>
        </row>
        <row r="18580">
          <cell r="A18580" t="str">
            <v>M-A-3022-1-093-307</v>
          </cell>
          <cell r="B18580" t="str">
            <v>400X1835 AMBER.BAZ(CIZGILI).RAL7016.30G(23).ALT.KRST.BGL(S)(TEK)</v>
          </cell>
        </row>
        <row r="18581">
          <cell r="A18581" t="str">
            <v>M-A-3022-1-093-306</v>
          </cell>
          <cell r="B18581" t="str">
            <v>400X1595 AMBER.BAZ(CIZGILI).RAL7016.30G(20).ALT.KRST.BGL(S)(TEK)</v>
          </cell>
        </row>
        <row r="18582">
          <cell r="A18582" t="str">
            <v>M-A-3022-1-093-305</v>
          </cell>
          <cell r="B18582" t="str">
            <v>600X395 AMBER.BAZ(CIZGILI).RAL7016.30G(5).ALT.KRST.BGL(S)(TEK)</v>
          </cell>
        </row>
        <row r="18583">
          <cell r="A18583" t="str">
            <v>M-A-3022-1-093-304</v>
          </cell>
          <cell r="B18583" t="str">
            <v>600X315 AMBER.BAZ(CIZGILI).RAL7016.30G(4).ALT.KRST.BGL(S)(TEK)</v>
          </cell>
        </row>
        <row r="18584">
          <cell r="A18584" t="str">
            <v>M-A-3022-1-093-303</v>
          </cell>
          <cell r="B18584" t="str">
            <v>400X1595 AMBER.(HM-TR)(CIZGILI).MAT.ANTR.RAL7016.30G(20)ALT.KRST.BGL.(S)(TEK)</v>
          </cell>
        </row>
        <row r="18585">
          <cell r="A18585" t="str">
            <v>M-A-3022-1-093-302</v>
          </cell>
          <cell r="B18585" t="str">
            <v>600X395 AMBER.(HM-TR)(CIZGILI).MAT.ANTR.RAL7016.30G(5)ALT.KRST.BGL.(S)(TEK)</v>
          </cell>
        </row>
        <row r="18586">
          <cell r="A18586" t="str">
            <v>M-A-3022-1-093-301</v>
          </cell>
          <cell r="B18586" t="str">
            <v>600X315 AMBER.(HM-TR)(CIZGILI).MAT.ANTR.RAL7016.30G(4)ALT.KRST.BGL.(S)(TEK)</v>
          </cell>
        </row>
        <row r="18587">
          <cell r="A18587" t="str">
            <v>M-A-3022-1-093-300</v>
          </cell>
          <cell r="B18587" t="str">
            <v>400X1835 AMBER.(HM-TR)(CIZGILI).MAT.ANTR.RAL7016.30G(23)ALT.KRST.BGL.(S)(TEK)</v>
          </cell>
        </row>
        <row r="18588">
          <cell r="A18588" t="str">
            <v>M-A-3022-1-093-299</v>
          </cell>
          <cell r="B18588" t="str">
            <v>2000X555 AMBER.BAZ(CIZGILI).RAL7016.30G(7).KMPKT.SOL+CEKIRDEK(S)(TEK)</v>
          </cell>
        </row>
        <row r="18589">
          <cell r="A18589" t="str">
            <v>M-A-3022-1-093-298</v>
          </cell>
          <cell r="B18589" t="str">
            <v>2000X475 AMBER.BAZ(CIZGILI).RAL7016.30G(6).KMPKT.SOL+CEKIRDEK(S)(TEK)</v>
          </cell>
        </row>
        <row r="18590">
          <cell r="A18590" t="str">
            <v>M-A-3022-1-093-297</v>
          </cell>
          <cell r="B18590" t="str">
            <v>2000X475 AMBER.BAZ(CIZGILI).RAL7016.30G(6).KMPKT.SAG+CEKIRDEK(S)(TEK)</v>
          </cell>
        </row>
        <row r="18591">
          <cell r="A18591" t="str">
            <v>M-A-3022-1-093-296</v>
          </cell>
          <cell r="B18591" t="str">
            <v>2000X555 AMBER.BAZ(CIZGILI).RAL7016.30G(7).ALT.KRST.BGL(S)(TEK)</v>
          </cell>
        </row>
        <row r="18592">
          <cell r="A18592" t="str">
            <v>M-A-3022-1-093-295</v>
          </cell>
          <cell r="B18592" t="str">
            <v>2000X475 AMBER.BAZ(CIZGILI).RAL7016.30G(6).ALT.KRST.BGL(S)(TEK)</v>
          </cell>
        </row>
        <row r="18593">
          <cell r="A18593" t="str">
            <v>M-A-3022-1-093-294</v>
          </cell>
          <cell r="B18593" t="str">
            <v>1800X715 AMBER.BAZ(CIZGILI).RAL7016.30G(9)(S)(TEK)</v>
          </cell>
        </row>
        <row r="18594">
          <cell r="A18594" t="str">
            <v>M-A-3022-1-093-293</v>
          </cell>
          <cell r="B18594" t="str">
            <v>1800X395 AMBER.BAZ(CIZGILI).RAL7016.30G(5)(S)(TEK)</v>
          </cell>
        </row>
        <row r="18595">
          <cell r="A18595" t="str">
            <v>M-A-3022-1-093-292</v>
          </cell>
          <cell r="B18595" t="str">
            <v>1800X315 AMBER.BAZ(CIZGILI).RAL7016.30G(4)(S)(TEK)</v>
          </cell>
        </row>
        <row r="18596">
          <cell r="A18596" t="str">
            <v>M-A-3022-1-093-291</v>
          </cell>
          <cell r="B18596" t="str">
            <v>1800X635 AMBER.BAZ(CIZGILI).RAL7016.30G(8).KMPKT.SOL(S)(TEK)</v>
          </cell>
        </row>
        <row r="18597">
          <cell r="A18597" t="str">
            <v>M-A-3022-1-093-290</v>
          </cell>
          <cell r="B18597" t="str">
            <v>1800X475 AMBER.BAZ(CIZGILI).RAL7016.30G(6).KMPKT.SOL(S)(TEK)</v>
          </cell>
        </row>
        <row r="18598">
          <cell r="A18598" t="str">
            <v>M-A-3022-1-093-289</v>
          </cell>
          <cell r="B18598" t="str">
            <v>1800X635 AMBER.BAZ(CIZGILI).RAL7016.30G(8).KMPKT.SAG(S)(TEK)</v>
          </cell>
        </row>
        <row r="18599">
          <cell r="A18599" t="str">
            <v>M-A-3022-1-093-288</v>
          </cell>
          <cell r="B18599" t="str">
            <v>1500X555 AMBER.BAZ(CIZGILI).RAL7016.30G(7)(S)(TEK)</v>
          </cell>
        </row>
        <row r="18600">
          <cell r="A18600" t="str">
            <v>M-A-3022-1-093-287</v>
          </cell>
          <cell r="B18600" t="str">
            <v>1500X635 AMBER.BAZ(CIZGILI).RAL7016.30G(8).KMPKT.SOL+CEKIRDEK(S)(TEK)</v>
          </cell>
        </row>
        <row r="18601">
          <cell r="A18601" t="str">
            <v>M-A-3022-1-093-286</v>
          </cell>
          <cell r="B18601" t="str">
            <v>1500X555 AMBER.BAZ(CIZGILI).RAL7016.30G(7).KMPKT.SOL+CEKIRDEK(S)(TEK)</v>
          </cell>
        </row>
        <row r="18602">
          <cell r="A18602" t="str">
            <v>M-A-3022-1-093-285</v>
          </cell>
          <cell r="B18602" t="str">
            <v>1500X635 AMBER.BAZ(CIZGILI).RAL7016.30G(8).KMPKT.SAG+CEKIRDEK(S)(TEK)</v>
          </cell>
        </row>
        <row r="18603">
          <cell r="A18603" t="str">
            <v>M-A-3022-1-093-284</v>
          </cell>
          <cell r="B18603" t="str">
            <v>1500X555 AMBER.BAZ(CIZGILI).RAL7016.30G(7).KMPKT.SAG+CEKIRDEK(S)(TEK)</v>
          </cell>
        </row>
        <row r="18604">
          <cell r="A18604" t="str">
            <v>M-A-3022-1-093-283</v>
          </cell>
          <cell r="B18604" t="str">
            <v>1500X395 AMBER.BAZ(CIZGILI).RAL7016.30G(5).KMPKT.SAG(S)(TEK)</v>
          </cell>
        </row>
        <row r="18605">
          <cell r="A18605" t="str">
            <v>M-A-3022-1-093-282</v>
          </cell>
          <cell r="B18605" t="str">
            <v>1200X875 AMBER.BAZ(CIZGILI).RAL7016.30G(11).KMPKT.SOL+CEKIRDEK(S)(TEK)</v>
          </cell>
        </row>
        <row r="18606">
          <cell r="A18606" t="str">
            <v>M-A-3022-1-093-281</v>
          </cell>
          <cell r="B18606" t="str">
            <v>1200X715 AMBER.BAZ(CIZGILI).RAL7016.30G(9).KMPKT.SOL+CEKIRDEK(S)(TEK)</v>
          </cell>
        </row>
        <row r="18607">
          <cell r="A18607" t="str">
            <v>M-A-3022-1-093-280</v>
          </cell>
          <cell r="B18607" t="str">
            <v>1200X395 AMBER.BAZ(CIZGILI).RAL7016.30G(5).KMPKT.SOL+CEKIRDEK(S)(TEK)</v>
          </cell>
        </row>
        <row r="18608">
          <cell r="A18608" t="str">
            <v>M-A-3022-1-093-279</v>
          </cell>
          <cell r="B18608" t="str">
            <v>1200X475 AMBER.BAZ(CIZGILI).RAL7016.30G(6).KMPKT.SOL(S)(TEK)</v>
          </cell>
        </row>
        <row r="18609">
          <cell r="A18609" t="str">
            <v>M-A-3022-1-093-278</v>
          </cell>
          <cell r="B18609" t="str">
            <v>1200X875 AMBER.BAZ(CIZGILI).RAL7016.30G(11).KMPKT.SAG+CEKIRDEK(S)(TEK)</v>
          </cell>
        </row>
        <row r="18610">
          <cell r="A18610" t="str">
            <v>M-A-3022-1-093-277</v>
          </cell>
          <cell r="B18610" t="str">
            <v>1200X715 AMBER.BAZ(CIZGILI).RAL7016.30G(9).KMPKT.SAG+CEKIRDEK(S)(TEK)</v>
          </cell>
        </row>
        <row r="18611">
          <cell r="A18611" t="str">
            <v>M-A-3022-1-093-276</v>
          </cell>
          <cell r="B18611" t="str">
            <v>1200X395 AMBER.BAZ(CIZGILI).RAL7016.30G(5).KMPKT.SAG+CEKIRDEK(S)(TEK)</v>
          </cell>
        </row>
        <row r="18612">
          <cell r="A18612" t="str">
            <v>M-A-3022-1-093-275</v>
          </cell>
          <cell r="B18612" t="str">
            <v>1200X555 AMBER.BAZ(CIZGILI).RAL7016.30G(7).KMPKT.SAG(S)(TEK)</v>
          </cell>
        </row>
        <row r="18613">
          <cell r="A18613" t="str">
            <v>M-A-3022-1-093-274</v>
          </cell>
          <cell r="B18613" t="str">
            <v>1200X715 AMBER.BAZ(CIZGILI).RAL7016.30G(9).ALT.KRST.BGL(S)(TEK)</v>
          </cell>
        </row>
        <row r="18614">
          <cell r="A18614" t="str">
            <v>M-A-3022-1-093-273</v>
          </cell>
          <cell r="B18614" t="str">
            <v>1200X475 AMBER.BAZ(CIZGILI).RAL7016.30G(6).ALT.KRST.BGL(S)(TEK)</v>
          </cell>
        </row>
        <row r="18615">
          <cell r="A18615" t="str">
            <v>M-A-3022-1-093-272</v>
          </cell>
          <cell r="B18615" t="str">
            <v>1200X1035 AMBER.BAZ(CIZGILI).RAL7016.30G(13).ALT.KRST.BGL(S)(TEK)</v>
          </cell>
        </row>
        <row r="18616">
          <cell r="A18616" t="str">
            <v>M-A-3022-1-093-271</v>
          </cell>
          <cell r="B18616" t="str">
            <v>900X635 AMBER.BAZ(CIZGILI).RAL7016.30G(8).ALT.KRST.BGL(S)(TEK)</v>
          </cell>
        </row>
        <row r="18617">
          <cell r="A18617" t="str">
            <v>M-A-3022-1-093-270</v>
          </cell>
          <cell r="B18617" t="str">
            <v>900X475 AMBER.BAZ(CIZGILI).RAL7016.30G(6).ALT.KRST.BGL(S)(TEK)</v>
          </cell>
        </row>
        <row r="18618">
          <cell r="A18618" t="str">
            <v>M-A-3022-1-093-269</v>
          </cell>
          <cell r="B18618" t="str">
            <v>750X1595 AMBER.BAZ(CIZGILI).RAL7016.30G(20)(S)(TEK)</v>
          </cell>
        </row>
        <row r="18619">
          <cell r="A18619" t="str">
            <v>M-A-3022-1-093-268</v>
          </cell>
          <cell r="B18619" t="str">
            <v>600X955 AMBER.BAZ(CIZGILI).RAL7016.30G(12)(S)(TEK)</v>
          </cell>
        </row>
        <row r="18620">
          <cell r="A18620" t="str">
            <v>M-A-3022-1-093-267</v>
          </cell>
          <cell r="B18620" t="str">
            <v>600X555 AMBER.BAZ(CIZGILI).RAL7016.30G(7)(S)(TEK)</v>
          </cell>
        </row>
        <row r="18621">
          <cell r="A18621" t="str">
            <v>M-A-3022-1-093-266</v>
          </cell>
          <cell r="B18621" t="str">
            <v>600X1595 AMBER.BAZ(CIZGILI).RAL7016.30G(20)(S)(TEK)</v>
          </cell>
        </row>
        <row r="18622">
          <cell r="A18622" t="str">
            <v>M-A-3022-1-093-265</v>
          </cell>
          <cell r="B18622" t="str">
            <v>600X1035 AMBER.BAZ(CIZGILI).RAL7016.30G(13)(S)(TEK)</v>
          </cell>
        </row>
        <row r="18623">
          <cell r="A18623" t="str">
            <v>M-A-3022-1-093-264</v>
          </cell>
          <cell r="B18623" t="str">
            <v>600X1275 AMBER.BAZ(CIZGILI).RAL7016.30G(16).KMPKT.SOL+CEKIRDEK(S)(TEK)</v>
          </cell>
        </row>
        <row r="18624">
          <cell r="A18624" t="str">
            <v>M-A-3022-1-093-263</v>
          </cell>
          <cell r="B18624" t="str">
            <v>600X715 AMBER.BAZ(CIZGILI).RAL7016.30G(9).KMPKT.SOL(S)(TEK)</v>
          </cell>
        </row>
        <row r="18625">
          <cell r="A18625" t="str">
            <v>M-A-3022-1-093-262</v>
          </cell>
          <cell r="B18625" t="str">
            <v>600X1115 AMBER.BAZ(CIZGILI).RAL7016.30G(14).KMPKT.SOL(S)(TEK)</v>
          </cell>
        </row>
        <row r="18626">
          <cell r="A18626" t="str">
            <v>M-A-3022-1-093-261</v>
          </cell>
          <cell r="B18626" t="str">
            <v>600X795 AMBER.BAZ(CIZGILI).RAL7016.30G(10).KMPKT.SAG(S)(TEK)</v>
          </cell>
        </row>
        <row r="18627">
          <cell r="A18627" t="str">
            <v>M-A-3022-1-093-260</v>
          </cell>
          <cell r="B18627" t="str">
            <v>600X1515 AMBER.BAZ(CIZGILI).RAL7016.30G(19).KMPKT.SAG(S)(TEK)</v>
          </cell>
        </row>
        <row r="18628">
          <cell r="A18628" t="str">
            <v>M-A-3022-1-093-259</v>
          </cell>
          <cell r="B18628" t="str">
            <v>600X1195 AMBER.BAZ(CIZGILI).RAL7016.30G(15).KMPKT.SAG(S)(TEK)</v>
          </cell>
        </row>
        <row r="18629">
          <cell r="A18629" t="str">
            <v>M-A-3022-1-093-258</v>
          </cell>
          <cell r="B18629" t="str">
            <v>600X1035 AMBER.BAZ(CIZGILI).RAL7016.30G(13).KMPKT.SAG(S)(TEK)</v>
          </cell>
        </row>
        <row r="18630">
          <cell r="A18630" t="str">
            <v>M-A-3022-1-093-257</v>
          </cell>
          <cell r="B18630" t="str">
            <v>600X475 AMBER.BAZ(CIZGILI).RAL7016.30G(6).ALT.KRST.BGL(S)(TEK)</v>
          </cell>
        </row>
        <row r="18631">
          <cell r="A18631" t="str">
            <v>M-A-3022-1-093-256</v>
          </cell>
          <cell r="B18631" t="str">
            <v>600X1995 AMBER.BAZ(CIZGILI).RAL7016.30G(25).ALT.KRST.BGL(S)(TEK)</v>
          </cell>
        </row>
        <row r="18632">
          <cell r="A18632" t="str">
            <v>M-A-3022-1-093-255</v>
          </cell>
          <cell r="B18632" t="str">
            <v>600X1595 AMBER.BAZ(CIZGILI).RAL7016.30G(20).ALT.KRST.BGL(S)(TEK)</v>
          </cell>
        </row>
        <row r="18633">
          <cell r="A18633" t="str">
            <v>M-A-3022-1-093-254</v>
          </cell>
          <cell r="B18633" t="str">
            <v>600X1515 AMBER.BAZ(CIZGILI).RAL7016.30G(19).ALT.KRST.BGL(S)(TEK)</v>
          </cell>
        </row>
        <row r="18634">
          <cell r="A18634" t="str">
            <v>M-A-3022-1-093-253</v>
          </cell>
          <cell r="B18634" t="str">
            <v>500X715 AMBER.BAZ(CIZGILI).RAL7016.30G(9)(S)(TEK)</v>
          </cell>
        </row>
        <row r="18635">
          <cell r="A18635" t="str">
            <v>M-A-3022-1-093-252</v>
          </cell>
          <cell r="B18635" t="str">
            <v>500X1035 AMBER.BAZ(CIZGILI).RAL7016.30G(13)(S)(TEK)</v>
          </cell>
        </row>
        <row r="18636">
          <cell r="A18636" t="str">
            <v>M-A-3022-1-093-251</v>
          </cell>
          <cell r="B18636" t="str">
            <v>500X955 AMBER.BAZ(CIZGILI).RAL7016.30G(12).KMPKT.SOL(S)(TEK)</v>
          </cell>
        </row>
        <row r="18637">
          <cell r="A18637" t="str">
            <v>M-A-3022-1-093-250</v>
          </cell>
          <cell r="B18637" t="str">
            <v>500X555 AMBER.BAZ(CIZGILI).RAL7016.30G(7).KMPKT.SOL(S)(TEK)</v>
          </cell>
        </row>
        <row r="18638">
          <cell r="A18638" t="str">
            <v>M-A-3022-1-093-249</v>
          </cell>
          <cell r="B18638" t="str">
            <v>500X1515 AMBER.BAZ(CIZGILI).RAL7016.30G(19).KMPKT.SOL(S)(TEK)</v>
          </cell>
        </row>
        <row r="18639">
          <cell r="A18639" t="str">
            <v>M-A-3022-1-093-248</v>
          </cell>
          <cell r="B18639" t="str">
            <v>500X715 AMBER.BAZ(CIZGILI).RAL7016.30G(9).KMPKT.SAG(S)(TEK)</v>
          </cell>
        </row>
        <row r="18640">
          <cell r="A18640" t="str">
            <v>M-A-3022-1-093-247</v>
          </cell>
          <cell r="B18640" t="str">
            <v>500X1515 AMBER.BAZ(CIZGILI).RAL7016.30G(19).KMPKT.SAG(S)(TEK)</v>
          </cell>
        </row>
        <row r="18641">
          <cell r="A18641" t="str">
            <v>M-A-3022-1-093-246</v>
          </cell>
          <cell r="B18641" t="str">
            <v>500X1435 AMBER.BAZ(CIZGILI).RAL7016.30G(18).KMPKT.SAG(S)(TEK)</v>
          </cell>
        </row>
        <row r="18642">
          <cell r="A18642" t="str">
            <v>M-A-3022-1-093-245</v>
          </cell>
          <cell r="B18642" t="str">
            <v>500X955 AMBER.BAZ(CIZGILI).RAL7016.30G(12).ALT.KRST.BGL(S)(TEK)</v>
          </cell>
        </row>
        <row r="18643">
          <cell r="A18643" t="str">
            <v>M-A-3022-1-093-244</v>
          </cell>
          <cell r="B18643" t="str">
            <v>500X875 AMBER.BAZ(CIZGILI).RAL7016.30G(11).ALT.KRST.BGL(S)(TEK)</v>
          </cell>
        </row>
        <row r="18644">
          <cell r="A18644" t="str">
            <v>M-A-3022-1-093-243</v>
          </cell>
          <cell r="B18644" t="str">
            <v>500X795 AMBER.BAZ(CIZGILI).RAL7016.30G(10).ALT.KRST.BGL(S)(TEK)</v>
          </cell>
        </row>
        <row r="18645">
          <cell r="A18645" t="str">
            <v>M-A-3022-1-093-242</v>
          </cell>
          <cell r="B18645" t="str">
            <v>500X715 AMBER.BAZ(CIZGILI).RAL7016.30G(9).ALT.KRST.BGL(S)(TEK)</v>
          </cell>
        </row>
        <row r="18646">
          <cell r="A18646" t="str">
            <v>M-A-3022-1-093-241</v>
          </cell>
          <cell r="B18646" t="str">
            <v>500X635 AMBER.BAZ(CIZGILI).RAL7016.30G(8).ALT.KRST.BGL(S)(TEK)</v>
          </cell>
        </row>
        <row r="18647">
          <cell r="A18647" t="str">
            <v>M-A-3022-1-093-240</v>
          </cell>
          <cell r="B18647" t="str">
            <v>500X555 AMBER.BAZ(CIZGILI).RAL7016.30G(7).ALT.KRST.BGL(S)(TEK)</v>
          </cell>
        </row>
        <row r="18648">
          <cell r="A18648" t="str">
            <v>M-A-3022-1-093-239</v>
          </cell>
          <cell r="B18648" t="str">
            <v>500X475 AMBER.BAZ(CIZGILI).RAL7016.30G(6).ALT.KRST.BGL(S)(TEK)</v>
          </cell>
        </row>
        <row r="18649">
          <cell r="A18649" t="str">
            <v>M-A-3022-1-093-238</v>
          </cell>
          <cell r="B18649" t="str">
            <v>500X1435 AMBER.BAZ(CIZGILI).RAL7016.30G(18).ALT.KRST.BGL(S)(TEK)</v>
          </cell>
        </row>
        <row r="18650">
          <cell r="A18650" t="str">
            <v>M-A-3022-1-093-237</v>
          </cell>
          <cell r="B18650" t="str">
            <v>500X1355 AMBER.BAZ(CIZGILI).RAL7016.30G(17).ALT.KRST.BGL(S)(TEK)</v>
          </cell>
        </row>
        <row r="18651">
          <cell r="A18651" t="str">
            <v>M-A-3022-1-093-236</v>
          </cell>
          <cell r="B18651" t="str">
            <v>500X1275 AMBER.BAZ(CIZGILI).RAL7016.30G(16).ALT.KRST.BGL(S)(TEK)</v>
          </cell>
        </row>
        <row r="18652">
          <cell r="A18652" t="str">
            <v>M-A-3022-1-093-235</v>
          </cell>
          <cell r="B18652" t="str">
            <v>500X1195 AMBER.BAZ(CIZGILI).RAL7016.30G(15).ALT.KRST.BGL(S)(TEK)</v>
          </cell>
        </row>
        <row r="18653">
          <cell r="A18653" t="str">
            <v>M-A-3022-1-093-234</v>
          </cell>
          <cell r="B18653" t="str">
            <v>500X1115 AMBER.BAZ(CIZGILI).RAL7016.30G(14).ALT.KRST.BGL(S)(TEK)</v>
          </cell>
        </row>
        <row r="18654">
          <cell r="A18654" t="str">
            <v>M-A-3022-1-093-233</v>
          </cell>
          <cell r="B18654" t="str">
            <v>500X1035 AMBER.BAZ(CIZGILI).RAL7016.30G(13).ALT.KRST.BGL(S)(TEK)</v>
          </cell>
        </row>
        <row r="18655">
          <cell r="A18655" t="str">
            <v>M-A-3022-1-093-232</v>
          </cell>
          <cell r="B18655" t="str">
            <v>400X1995 AMBER.BAZ(CIZGILI).RAL7016.30G(25)(S)(TEK)</v>
          </cell>
        </row>
        <row r="18656">
          <cell r="A18656" t="str">
            <v>M-A-3022-1-093-231</v>
          </cell>
          <cell r="B18656" t="str">
            <v>400X1435 AMBER.BAZ(CIZGILI).RAL7016.30G(18)(S)(TEK)</v>
          </cell>
        </row>
        <row r="18657">
          <cell r="A18657" t="str">
            <v>M-A-3022-1-093-230</v>
          </cell>
          <cell r="B18657" t="str">
            <v>400X555 AMBER.BAZ(CIZGILI).RAL7016.30G(7).ALT.KRST.BGL(S)(TEK)</v>
          </cell>
        </row>
        <row r="18658">
          <cell r="A18658" t="str">
            <v>M-A-3022-1-093-229</v>
          </cell>
          <cell r="B18658" t="str">
            <v>300X1995 AMBER.BAZ(CIZGILI).RAL7016.30G(25)(S)(TEK)</v>
          </cell>
        </row>
        <row r="18659">
          <cell r="A18659" t="str">
            <v>M-A-3022-1-093-228</v>
          </cell>
          <cell r="B18659" t="str">
            <v>300X1595 AMBER.BAZ(CIZGILI).RAL7016.30G(20)(S)(TEK)</v>
          </cell>
        </row>
        <row r="18660">
          <cell r="A18660" t="str">
            <v>M-A-3022-1-093-227</v>
          </cell>
          <cell r="B18660" t="str">
            <v>300X1275 AMBER.BAZ(CIZGILI).RAL7016.30G(16).KMPKT.SOL+CEKIRDEK(S)(TEK)</v>
          </cell>
        </row>
        <row r="18661">
          <cell r="A18661" t="str">
            <v>M-A-3022-1-093-226</v>
          </cell>
          <cell r="B18661" t="str">
            <v>300X635 AMBER.BAZ(CIZGILI).RAL7016.30G(8).ALT.KRST.BGL(S)(TEK)</v>
          </cell>
        </row>
        <row r="18662">
          <cell r="A18662" t="str">
            <v>M-A-3022-1-093-225</v>
          </cell>
          <cell r="B18662" t="str">
            <v>1800X635 AMBER.BAZ(CIZGILI).RAL7016.30G(8).ALT.KRST.BGL(S)(TEK)</v>
          </cell>
        </row>
        <row r="18663">
          <cell r="A18663" t="str">
            <v>M-A-3022-1-093-224</v>
          </cell>
          <cell r="B18663" t="str">
            <v>1800X555 AMBER.BAZ(CIZGILI).RAL7016.30G(7).ALT.KRST.BGL(S)(TEK)</v>
          </cell>
        </row>
        <row r="18664">
          <cell r="A18664" t="str">
            <v>M-A-3022-1-093-223</v>
          </cell>
          <cell r="B18664" t="str">
            <v>1800X475 AMBER.BAZ(CIZGILI).RAL7016.30G(6).ALT.KRST.BGL(S)(TEK)</v>
          </cell>
        </row>
        <row r="18665">
          <cell r="A18665" t="str">
            <v>M-A-3022-1-093-222</v>
          </cell>
          <cell r="B18665" t="str">
            <v>1800X395 AMBER.BAZ(CIZGILI).RAL7016.30G(5).ALT.KRST.BGL(S)(TEK)</v>
          </cell>
        </row>
        <row r="18666">
          <cell r="A18666" t="str">
            <v>M-A-3022-1-093-221</v>
          </cell>
          <cell r="B18666" t="str">
            <v>1800X315 AMBER.BAZ(CIZGILI).RAL7016.30G(4).ALT.KRST.BGL(S)(TEK)</v>
          </cell>
        </row>
        <row r="18667">
          <cell r="A18667" t="str">
            <v>M-A-3022-1-093-220</v>
          </cell>
          <cell r="B18667" t="str">
            <v>1500X475 AMBER.BAZ(CIZGILI).RAL7016.30G(6).ALT.KRST.BGL(S)(TEK)</v>
          </cell>
        </row>
        <row r="18668">
          <cell r="A18668" t="str">
            <v>M-A-3022-1-093-219</v>
          </cell>
          <cell r="B18668" t="str">
            <v>1500X395 AMBER.BAZ(CIZGILI).RAL7016.30G(5).ALT.KRST.BGL(S)(TEK)</v>
          </cell>
        </row>
        <row r="18669">
          <cell r="A18669" t="str">
            <v>M-A-3022-1-093-218</v>
          </cell>
          <cell r="B18669" t="str">
            <v>1500X315 AMBER.BAZ(CIZGILI).RAL7016.30G(4).ALT.KRST.BGL(S)(TEK)</v>
          </cell>
        </row>
        <row r="18670">
          <cell r="A18670" t="str">
            <v>M-A-3022-1-093-217</v>
          </cell>
          <cell r="B18670" t="str">
            <v>1200X795 AMBER.BAZ(CIZGILI).RAL7016.30G(10).ALT.KRST.BGL(S)(TEK)</v>
          </cell>
        </row>
        <row r="18671">
          <cell r="A18671" t="str">
            <v>M-A-3022-1-093-216</v>
          </cell>
          <cell r="B18671" t="str">
            <v>1200X395 AMBER.BAZ(CIZGILI).RAL7016.30G(5).ALT.KRST.BGL(S)(TEK)</v>
          </cell>
        </row>
        <row r="18672">
          <cell r="A18672" t="str">
            <v>M-A-3022-1-093-215</v>
          </cell>
          <cell r="B18672" t="str">
            <v>900X795 AMBER.BAZ(CIZGILI).RAL7016.30G(10).ALT.KRST.BGL(S)(TEK)</v>
          </cell>
        </row>
        <row r="18673">
          <cell r="A18673" t="str">
            <v>M-A-3022-1-093-214</v>
          </cell>
          <cell r="B18673" t="str">
            <v>900X395 AMBER.BAZ(CIZGILI).RAL7016.30G(5).ALT.KRST.BGL(S)(TEK)</v>
          </cell>
        </row>
        <row r="18674">
          <cell r="A18674" t="str">
            <v>M-A-3022-1-093-213</v>
          </cell>
          <cell r="B18674" t="str">
            <v>600X1435 AMBER.BAZ(CIZGILI).RAL7016.30G(18).ALT.KRST.BGL(S)(TEK)</v>
          </cell>
        </row>
        <row r="18675">
          <cell r="A18675" t="str">
            <v>M-A-3022-1-093-212</v>
          </cell>
          <cell r="B18675" t="str">
            <v>600X1355 AMBER.BAZ(CIZGILI).RAL7016.30G(17).ALT.KRST.BGL(S)(TEK)</v>
          </cell>
        </row>
        <row r="18676">
          <cell r="A18676" t="str">
            <v>M-A-3022-1-093-211</v>
          </cell>
          <cell r="B18676" t="str">
            <v>600X1275 AMBER.BAZ(CIZGILI).RAL7016.30G(16).ALT.KRST.BGL(S)(TEK)</v>
          </cell>
        </row>
        <row r="18677">
          <cell r="A18677" t="str">
            <v>M-A-3022-1-093-210</v>
          </cell>
          <cell r="B18677" t="str">
            <v>600X1195 AMBER.BAZ(CIZGILI).RAL7016.30G(15).ALT.KRST.BGL(S)(TEK)</v>
          </cell>
        </row>
        <row r="18678">
          <cell r="A18678" t="str">
            <v>M-A-3022-1-093-209</v>
          </cell>
          <cell r="B18678" t="str">
            <v>600X1115 AMBER.BAZ(CIZGILI).RAL7016.30G(14).ALT.KRST.BGL(S)(TEK)</v>
          </cell>
        </row>
        <row r="18679">
          <cell r="A18679" t="str">
            <v>M-A-3022-1-093-208</v>
          </cell>
          <cell r="B18679" t="str">
            <v>600X1035 AMBER.BAZ(CIZGILI).RAL7016.30G(13).ALT.KRST.BGL(S)(TEK)</v>
          </cell>
        </row>
        <row r="18680">
          <cell r="A18680" t="str">
            <v>M-A-3022-1-093-207</v>
          </cell>
          <cell r="B18680" t="str">
            <v>600X955 AMBER.BAZ(CIZGILI).RAL7016.30G(12).ALT.KRST.BGL(S)(TEK)</v>
          </cell>
        </row>
        <row r="18681">
          <cell r="A18681" t="str">
            <v>M-A-3022-1-093-206</v>
          </cell>
          <cell r="B18681" t="str">
            <v>600X875 AMBER.BAZ(CIZGILI).RAL7016.30G(11).ALT.KRST.BGL(S)(TEK)</v>
          </cell>
        </row>
        <row r="18682">
          <cell r="A18682" t="str">
            <v>M-A-3022-1-093-205</v>
          </cell>
          <cell r="B18682" t="str">
            <v>600X795 AMBER.BAZ(CIZGILI).RAL7016.30G(10).ALT.KRST.BGL(S)(TEK)</v>
          </cell>
        </row>
        <row r="18683">
          <cell r="A18683" t="str">
            <v>M-A-3022-1-093-204</v>
          </cell>
          <cell r="B18683" t="str">
            <v>600X715 AMBER.BAZ(CIZGILI).RAL7016.30G(9).ALT.KRST.BGL(S)(TEK)</v>
          </cell>
        </row>
        <row r="18684">
          <cell r="A18684" t="str">
            <v>M-A-3022-1-093-203</v>
          </cell>
          <cell r="B18684" t="str">
            <v>600X635 AMBER.BAZ(CIZGILI).RAL7016.30G(8).ALT.KRST.BGL(S)(TEK)</v>
          </cell>
        </row>
        <row r="18685">
          <cell r="A18685" t="str">
            <v>M-A-3022-1-093-202</v>
          </cell>
          <cell r="B18685" t="str">
            <v>600X555 AMBER.BAZ(CIZGILI).RAL7016.30G(7).ALT.KRST.BGL(S)(TEK)</v>
          </cell>
        </row>
        <row r="18686">
          <cell r="A18686" t="str">
            <v>M-A-3022-1-093-201</v>
          </cell>
          <cell r="B18686" t="str">
            <v>300X1435 AMBER.BAZ(CIZGILI).RAL7016.30G(18).ALT.KRST.BGL(S)(TEK)</v>
          </cell>
        </row>
        <row r="18687">
          <cell r="A18687" t="str">
            <v>M-A-3022-1-093-200</v>
          </cell>
          <cell r="B18687" t="str">
            <v>300X1195 AMBER.BAZ(CIZGILI).RAL7016.30G(15).ALT.KRST.BGL(S)(TEK)</v>
          </cell>
        </row>
        <row r="18688">
          <cell r="A18688" t="str">
            <v>M-A-3022-1-093-199</v>
          </cell>
          <cell r="B18688" t="str">
            <v>300X955 AMBER.BAZ(CIZGILI).RAL7016.30G(12).ALT.KRST.BGL(S)(TEK)</v>
          </cell>
        </row>
        <row r="18689">
          <cell r="A18689" t="str">
            <v>M-A-3022-1-093-198</v>
          </cell>
          <cell r="B18689" t="str">
            <v>300X395 AMBER.BAZ(CIZGILI).RAL7016.30G(5).ALT.KRST.BGL(S)(TEK)</v>
          </cell>
        </row>
        <row r="18690">
          <cell r="A18690" t="str">
            <v>M-A-3022-1-093-197</v>
          </cell>
          <cell r="B18690" t="str">
            <v>1800X635 AMBER.BAZ(CIZGILI).RAL7016.30G(8).ALT.KRST.BGL(B)(CFT)</v>
          </cell>
        </row>
        <row r="18691">
          <cell r="A18691" t="str">
            <v>M-A-3022-1-093-196</v>
          </cell>
          <cell r="B18691" t="str">
            <v>1800X555 AMBER.BAZ(CIZGILI).RAL7016.30G(7).ALT.KRST.BGL(B)(CFT)</v>
          </cell>
        </row>
        <row r="18692">
          <cell r="A18692" t="str">
            <v>M-A-3022-1-093-195</v>
          </cell>
          <cell r="B18692" t="str">
            <v>1800X475 AMBER.BAZ(CIZGILI).RAL7016.30G(6).ALT.KRST.BGL(B)(CFT)</v>
          </cell>
        </row>
        <row r="18693">
          <cell r="A18693" t="str">
            <v>M-A-3022-1-093-194</v>
          </cell>
          <cell r="B18693" t="str">
            <v>1800X395 AMBER.BAZ(CIZGILI).RAL7016.30G(5).ALT.KRST.BGL(B)(CFT)</v>
          </cell>
        </row>
        <row r="18694">
          <cell r="A18694" t="str">
            <v>M-A-3022-1-093-193</v>
          </cell>
          <cell r="B18694" t="str">
            <v>1800X315 AMBER.BAZ(CIZGILI).RAL7016.30G(4).ALT.KRST.BGL(B)(CFT)</v>
          </cell>
        </row>
        <row r="18695">
          <cell r="A18695" t="str">
            <v>M-A-3022-1-093-192</v>
          </cell>
          <cell r="B18695" t="str">
            <v>600X1435 AMBER.BAZ(CIZGILI).RAL7016.30G(18).ALT.KRST.BGL(B)(CFT)</v>
          </cell>
        </row>
        <row r="18696">
          <cell r="A18696" t="str">
            <v>M-A-3022-1-093-191</v>
          </cell>
          <cell r="B18696" t="str">
            <v>600X1195 AMBER.BAZ(CIZGILI).RAL7016.30G(15).ALT.KRST.BGL(B)(CFT)</v>
          </cell>
        </row>
        <row r="18697">
          <cell r="A18697" t="str">
            <v>M-A-3022-1-093-190</v>
          </cell>
          <cell r="B18697" t="str">
            <v>600X955 AMBER.BAZ(CIZGILI).RAL7016.30G(12).ALT.KRST.BGL(B)(CFT)</v>
          </cell>
        </row>
        <row r="18698">
          <cell r="A18698" t="str">
            <v>M-A-3022-1-093-189</v>
          </cell>
          <cell r="B18698" t="str">
            <v>600X795 AMBER.BAZ(CIZGILI).RAL7016.30G(10).ALT.KRST.BGL(B)(CFT)</v>
          </cell>
        </row>
        <row r="18699">
          <cell r="A18699" t="str">
            <v>M-A-3022-1-093-188</v>
          </cell>
          <cell r="B18699" t="str">
            <v>600X635 AMBER.BAZ(CIZGILI).RAL7016.30G(8).ALT.KRST.BGL(B)(CFT)</v>
          </cell>
        </row>
        <row r="18700">
          <cell r="A18700" t="str">
            <v>M-A-3022-1-093-187</v>
          </cell>
          <cell r="B18700" t="str">
            <v>600X475 AMBER.BAZ(CIZGILI).RAL7016.30G(6).ALT.KRST.BGL(B)(CFT)</v>
          </cell>
        </row>
        <row r="18701">
          <cell r="A18701" t="str">
            <v>M-A-3022-1-093-186</v>
          </cell>
          <cell r="B18701" t="str">
            <v>300X1435 AMBER.BAZ(CIZGILI).RAL7016.30G(18).ALT.KRST.BGL(B)(CFT)</v>
          </cell>
        </row>
        <row r="18702">
          <cell r="A18702" t="str">
            <v>M-A-3022-1-093-185</v>
          </cell>
          <cell r="B18702" t="str">
            <v>300X1195 AMBER.BAZ(CIZGILI).RAL7016.30G(15).ALT.KRST.BGL(B)(CFT)</v>
          </cell>
        </row>
        <row r="18703">
          <cell r="A18703" t="str">
            <v>M-A-3022-1-093-184</v>
          </cell>
          <cell r="B18703" t="str">
            <v>300X955 AMBER.BAZ(CIZGILI).RAL7016.30G(12).ALT.KRST.BGL(B)(CFT)</v>
          </cell>
        </row>
        <row r="18704">
          <cell r="A18704" t="str">
            <v>M-A-3022-1-093-183</v>
          </cell>
          <cell r="B18704" t="str">
            <v>300X395 AMBER.BAZ(CIZGILI).RAL7016.30G(5).ALT.KRST.BGL(B)(CFT)</v>
          </cell>
        </row>
        <row r="18705">
          <cell r="A18705" t="str">
            <v>M-A-3022-1-093-182</v>
          </cell>
          <cell r="B18705" t="str">
            <v>2000X475 AMBER.(HM-TR)(CIZGILI).MAT.ANTR.RAL7016.30G(6)KMPKT.SAG.BAG+CKRDK.PKT-3.8.1(S)(TEK)</v>
          </cell>
        </row>
        <row r="18706">
          <cell r="A18706" t="str">
            <v>M-A-3022-1-093-181</v>
          </cell>
          <cell r="B18706" t="str">
            <v>2000X475 AMBER.(HM-TR)(CIZGILI).MAT.ANTR.RAL7016.30G(6)KMPKT.SOL.BAG.PKT-3.7.1</v>
          </cell>
        </row>
        <row r="18707">
          <cell r="A18707" t="str">
            <v>M-A-3022-1-093-180</v>
          </cell>
          <cell r="B18707" t="str">
            <v>2000X555 AMBER.(HM-TR)(CIZGILI).MAT.ANTR.RAL7016.30G(7)KMPKT.SOL.BAG.PKT-3.8.1</v>
          </cell>
        </row>
        <row r="18708">
          <cell r="A18708" t="str">
            <v>M-A-3022-1-093-179</v>
          </cell>
          <cell r="B18708" t="str">
            <v>1800X635 AMBER.(HM-TR)(CIZGILI).MAT.ANTR.RAL7016.30G(8)KMPKT.SAG.BAG.PKT-1 KROM</v>
          </cell>
        </row>
        <row r="18709">
          <cell r="A18709" t="str">
            <v>M-A-3022-1-093-178</v>
          </cell>
          <cell r="B18709" t="str">
            <v>1800X635 AMBER.(HM-TR)(CIZGILI).MAT.ANTR.RAL7016.30G(8)KMPKT.SOL.BAG.PKT-1 KROM</v>
          </cell>
        </row>
        <row r="18710">
          <cell r="A18710" t="str">
            <v>M-A-3022-1-093-177</v>
          </cell>
          <cell r="B18710" t="str">
            <v>750X1595 AMBER.(HM-TR)(CIZGILI).MAT.ANTR.RAL7016.30G(20)</v>
          </cell>
        </row>
        <row r="18711">
          <cell r="A18711" t="str">
            <v>M-A-3022-1-093-175</v>
          </cell>
          <cell r="B18711" t="str">
            <v>300X1275 AMBER.(HM-TR)(CIZGILI).MAT.ANTR.RAL7016.30G(16)KMPKT.SOL.BAG+CKRDK.PKT-3.3.1(S)(TEK)</v>
          </cell>
        </row>
        <row r="18712">
          <cell r="A18712" t="str">
            <v>M-A-3022-1-093-174</v>
          </cell>
          <cell r="B18712" t="str">
            <v>1500X555 AMBER.(HM-TR)(CIZGILI).MAT.ANTR.RAL7016.30G(7)(S)(TEK)</v>
          </cell>
        </row>
        <row r="18713">
          <cell r="A18713" t="str">
            <v>M-A-3022-1-093-173</v>
          </cell>
          <cell r="B18713" t="str">
            <v>2000X475 AMBER.(HM-TR)(CIZGILI).MAT.ANTR.RAL7016.30G(6)ALT.KRST.BGL.(S)(TEK)</v>
          </cell>
        </row>
        <row r="18714">
          <cell r="A18714" t="str">
            <v>M-A-3022-1-093-172</v>
          </cell>
          <cell r="B18714" t="str">
            <v>600X1595 AMBER.(HM-TR)(CIZGILI).MAT.ANTR.RAL7016.30G(20)ALT.KRST.BGL.(S)(TEK)</v>
          </cell>
        </row>
        <row r="18715">
          <cell r="A18715" t="str">
            <v>M-A-3022-1-093-170</v>
          </cell>
          <cell r="B18715" t="str">
            <v>2000X555 AMBER.(HM-TR)(CIZGILI).MAT.ANTR.RAL7016.30G(7)ALT.KRST.BGL.(S)(TEK)</v>
          </cell>
        </row>
        <row r="18716">
          <cell r="A18716" t="str">
            <v>M-A-3022-1-093-168</v>
          </cell>
          <cell r="B18716" t="str">
            <v>600X795 AMBER.(HM-TR)(REKOR).MAT.ANTR.RAL7016.(AK.NBL=SL2164).30G.PE(10)ALT.KRST.BGL.(S)(TEK)</v>
          </cell>
        </row>
        <row r="18717">
          <cell r="A18717" t="str">
            <v>M-A-3022-1-093-167</v>
          </cell>
          <cell r="B18717" t="str">
            <v>600X635 AMBER.(HM-TR).(REKOR).MAT.ANTR.RAL7016.(AK.NBL=SL2164).30G.PE(8)ALT.KRST.BGL.(S)(TEK)</v>
          </cell>
        </row>
        <row r="18718">
          <cell r="A18718" t="str">
            <v>M-A-3022-1-093-166</v>
          </cell>
          <cell r="B18718" t="str">
            <v>600X475 AMBER.(HM-TR).(REKOR).MAT.ANTR.RAL7016.(AK.NBL=SL2164).30G.PE(6)ALT.KRST.BGL.(S)(TEK)</v>
          </cell>
        </row>
        <row r="18719">
          <cell r="A18719" t="str">
            <v>M-A-3022-1-093-165</v>
          </cell>
          <cell r="B18719" t="str">
            <v>600X1435 AMBER.(HM-TR)(CIZGILI).MAT.ANTR.RAL7016.30G(18)ALT.KRST.BGL.(S)(TEK)</v>
          </cell>
        </row>
        <row r="18720">
          <cell r="A18720" t="str">
            <v>M-A-3022-1-093-164</v>
          </cell>
          <cell r="B18720" t="str">
            <v>1500X395 AMBER.(HM-TR)(CIZGILI).MAT.ANTR.RAL7016.30G(5)KMPKT.SAG.BAG.PKT-3.10.1(S)(TEK)</v>
          </cell>
        </row>
        <row r="18721">
          <cell r="A18721" t="str">
            <v>M-A-3022-1-093-163</v>
          </cell>
          <cell r="B18721" t="str">
            <v>1500X635 AMBER.(HM-TR)(CIZGILI).MAT.ANTR.RAL7016.30G(8)KMPKT.SOL.BAG+CKRDK.PKT-3.7.1(S)(TEK)</v>
          </cell>
        </row>
        <row r="18722">
          <cell r="A18722" t="str">
            <v>M-A-3022-1-093-162</v>
          </cell>
          <cell r="B18722" t="str">
            <v>1500X635 AMBER.(HM-TR)(CIZGILI).MAT.ANTR.RAL7016.30G(8)KMPKT.SAG.BAG+CKRDK.PKT-3.7.1(S)(TEK)</v>
          </cell>
        </row>
        <row r="18723">
          <cell r="A18723" t="str">
            <v>M-A-3022-1-093-160</v>
          </cell>
          <cell r="B18723" t="str">
            <v>1500X555 AMBER.(HM-TR)(CIZGILI).MAT.ANTR.RAL7016.30G(7)KMPKT.SOL.BAG+CKRDK.PKT-3.7.1(S)(TEK)</v>
          </cell>
        </row>
        <row r="18724">
          <cell r="A18724" t="str">
            <v>M-A-3022-1-093-159</v>
          </cell>
          <cell r="B18724" t="str">
            <v>1500X555 AMBER.(HM-TR)(CIZGILI).MAT.ANTR.RAL7016.30G(7)KMPKT.SAG.BAG+CKRDK.PKT-3.7.1(S)(TEK)</v>
          </cell>
        </row>
        <row r="18725">
          <cell r="A18725" t="str">
            <v>M-A-3022-1-093-146</v>
          </cell>
          <cell r="B18725" t="str">
            <v>1800X635 AMBER.(HM-TR)(CIZGILI).MAT.ANTR.RAL7016.30G(8)ALT.KRST.BGL.(S)(TEK)</v>
          </cell>
        </row>
        <row r="18726">
          <cell r="A18726" t="str">
            <v>M-A-3022-1-093-145</v>
          </cell>
          <cell r="B18726" t="str">
            <v>1800X555 AMBER.(HM-TR)(CIZGILI).MAT.ANTR.RAL7016.30G(7)ALT.KRST.BGL.(S)(TEK)</v>
          </cell>
        </row>
        <row r="18727">
          <cell r="A18727" t="str">
            <v>M-A-3022-1-093-144</v>
          </cell>
          <cell r="B18727" t="str">
            <v>1800X395 AMBER.(HM-TR)(CIZGILI).MAT.ANTR.RAL7016.30G(5)ALT.KRST.BGL.(S)(TEK)</v>
          </cell>
        </row>
        <row r="18728">
          <cell r="A18728" t="str">
            <v>M-A-3022-1-093-143</v>
          </cell>
          <cell r="B18728" t="str">
            <v>1800X315 AMBER.(HM-TR)(CIZGILI).MAT.ANTR.RAL7016.30G(4)ALT.KRST.BGL.(S)(TEK)</v>
          </cell>
        </row>
        <row r="18729">
          <cell r="A18729" t="str">
            <v>M-A-3022-1-093-142</v>
          </cell>
          <cell r="B18729" t="str">
            <v>1500X475 AMBER.(HM-TR)(CIZGILI).MAT.ANTR.RAL7016.30G(6)ALT.KRST.BGL.(S)(TEK)</v>
          </cell>
        </row>
        <row r="18730">
          <cell r="A18730" t="str">
            <v>M-A-3022-1-093-141</v>
          </cell>
          <cell r="B18730" t="str">
            <v>1500X395 AMBER.(HM-TR)(CIZGILI).MAT.ANTR.RAL7016.30G(5)ALT.KRST.BGL.(S)(TEK)</v>
          </cell>
        </row>
        <row r="18731">
          <cell r="A18731" t="str">
            <v>M-A-3022-1-093-140</v>
          </cell>
          <cell r="B18731" t="str">
            <v>1500X315 AMBER.(HM-TR)(CIZGILI).MAT.ANTR.RAL7016.30G(4)ALT.KRST.BGL.(S)(TEK)</v>
          </cell>
        </row>
        <row r="18732">
          <cell r="A18732" t="str">
            <v>M-A-3022-1-093-139</v>
          </cell>
          <cell r="B18732" t="str">
            <v>1200X795 AMBER.(HM-TR)(CIZGILI).MAT.ANTR.RAL7016.30G(10)ALT.KRST.BGL.(S)(TEK)</v>
          </cell>
        </row>
        <row r="18733">
          <cell r="A18733" t="str">
            <v>M-A-3022-1-093-138</v>
          </cell>
          <cell r="B18733" t="str">
            <v>1200X395 AMBER.(HM-TR)(CIZGILI).MAT.ANTR.RAL7016.30G(5)ALT.KRST.BGL.(S)(TEK)</v>
          </cell>
        </row>
        <row r="18734">
          <cell r="A18734" t="str">
            <v>M-A-3022-1-093-137</v>
          </cell>
          <cell r="B18734" t="str">
            <v>900X795 AMBER.(HM-TR)(CIZGILI).MAT.ANTR.RAL7016.30G(10)ALT.KRST.BGL.(S)(TEK)</v>
          </cell>
        </row>
        <row r="18735">
          <cell r="A18735" t="str">
            <v>M-A-3022-1-093-136</v>
          </cell>
          <cell r="B18735" t="str">
            <v>900X395 AMBER.(HM-TR)(CIZGILI).MAT.ANTR.RAL7016.30G(5)ALT.KRST.BGL.(S)(TEK)</v>
          </cell>
        </row>
        <row r="18736">
          <cell r="A18736" t="str">
            <v>M-A-3022-1-093-135</v>
          </cell>
          <cell r="B18736" t="str">
            <v>600X1355 AMBER.(HM-TR)(CIZGILI).MAT.ANTR.RAL7016.30G(17)ALT.KRST.BGL.(S)(TEK)</v>
          </cell>
        </row>
        <row r="18737">
          <cell r="A18737" t="str">
            <v>M-A-3022-1-093-134</v>
          </cell>
          <cell r="B18737" t="str">
            <v>600X955 AMBER.(HM-TR)(CIZGILI).MAT.ANTR.RAL7016.30G(12)ALT.KRST.BGL.(S)(TEK)</v>
          </cell>
        </row>
        <row r="18738">
          <cell r="A18738" t="str">
            <v>M-A-3022-1-093-133</v>
          </cell>
          <cell r="B18738" t="str">
            <v>600X875 AMBER.(HM-TR)(CIZGILI).MAT.ANTR.RAL7016.30G(11)ALT.KRST.BGL.(S)(TEK)</v>
          </cell>
        </row>
        <row r="18739">
          <cell r="A18739" t="str">
            <v>M-A-3022-1-093-132</v>
          </cell>
          <cell r="B18739" t="str">
            <v>600X795 AMBER.(HM-TR)(CIZGILI).MAT.ANTR.RAL7016.30G(10)ALT.KRST.BGL.(S)(TEK)</v>
          </cell>
        </row>
        <row r="18740">
          <cell r="A18740" t="str">
            <v>M-A-3022-1-093-131</v>
          </cell>
          <cell r="B18740" t="str">
            <v>600X555 AMBER.(HM-TR)(CIZGILI).MAT.ANTR.RAL7016.30G(7)ALT.KRST.BGL.(S)(TEK)</v>
          </cell>
        </row>
        <row r="18741">
          <cell r="A18741" t="str">
            <v>M-A-3022-1-093-130</v>
          </cell>
          <cell r="B18741" t="str">
            <v>600X475 AMBER.(HM-TR)(CIZGILI).MAT.ANTR.RAL7016.30G(6)ALT.KRST.BGL.(S)(TEK)</v>
          </cell>
        </row>
        <row r="18742">
          <cell r="A18742" t="str">
            <v>M-A-3022-1-093-129</v>
          </cell>
          <cell r="B18742" t="str">
            <v>500X1115 AMBER.(HM-TR)(CIZGILI).MAT.ANTR.RAL7016.30G(14)ALT.KRST.BGL.(S)(TEK)</v>
          </cell>
        </row>
        <row r="18743">
          <cell r="A18743" t="str">
            <v>M-A-3022-1-093-128</v>
          </cell>
          <cell r="B18743" t="str">
            <v>500X875 AMBER.(HM-TR)(CIZGILI).MAT.ANTR.RAL7016.30G(11)ALT.KRST.BGL.(S)(TEK)</v>
          </cell>
        </row>
        <row r="18744">
          <cell r="A18744" t="str">
            <v>M-A-3022-1-093-127</v>
          </cell>
          <cell r="B18744" t="str">
            <v>500X795 AMBER.(HM-TR)(CIZGILI).MAT.ANTR.RAL7016.30G(10)ALT.KRST.BGL.(S)(TEK)</v>
          </cell>
        </row>
        <row r="18745">
          <cell r="A18745" t="str">
            <v>M-A-3022-1-093-126</v>
          </cell>
          <cell r="B18745" t="str">
            <v>500X715 AMBER.(HM-TR)(CIZGILI).MAT.ANTR.RAL7016.30G(9)ALT.KRST.BGL.(S)(TEK)</v>
          </cell>
        </row>
        <row r="18746">
          <cell r="A18746" t="str">
            <v>M-A-3022-1-093-125</v>
          </cell>
          <cell r="B18746" t="str">
            <v>500X475 AMBER.(HM-TR)(CIZGILI).MAT.ANTR.RAL7016.30G(6)ALT.KRST.BGL.(S)(TEK)</v>
          </cell>
        </row>
        <row r="18747">
          <cell r="A18747" t="str">
            <v>M-A-3022-1-093-123</v>
          </cell>
          <cell r="B18747" t="str">
            <v>300X1195 AMBER.(HM-TR)(CIZGILI).MAT.ANTR.RAL7016.30G(15)ALT.KRST.BGL.(S)(TEK)</v>
          </cell>
        </row>
        <row r="18748">
          <cell r="A18748" t="str">
            <v>M-A-3022-1-093-122</v>
          </cell>
          <cell r="B18748" t="str">
            <v>300X955 AMBER.(HM-TR)(CIZGILI).MAT.ANTR.RAL7016.30G(12)ALT.KRST.BGL.(S)(TEK)</v>
          </cell>
        </row>
        <row r="18749">
          <cell r="A18749" t="str">
            <v>M-A-3022-1-093-121</v>
          </cell>
          <cell r="B18749" t="str">
            <v>300X395 AMBER.(HM-TR)(CIZGILI).MAT.ANTR.RAL7016.30G(5)ALT.KRST.BGL.(S)(TEK)</v>
          </cell>
        </row>
        <row r="18750">
          <cell r="A18750" t="str">
            <v>M-A-3022-1-093-120</v>
          </cell>
          <cell r="B18750" t="str">
            <v>1800X395 AMBER.(HM-TR)(CIZGILI).MAT.ANTR.RAL7016.30G(5)(S)(TEK)</v>
          </cell>
        </row>
        <row r="18751">
          <cell r="A18751" t="str">
            <v>M-A-3022-1-093-119</v>
          </cell>
          <cell r="B18751" t="str">
            <v>600X1595 AMBER.(HM-TR)(CIZGILI).MAT.ANTR.RAL7016.30G(20)(S)(TEK)</v>
          </cell>
        </row>
        <row r="18752">
          <cell r="A18752" t="str">
            <v>M-A-3022-1-093-117</v>
          </cell>
          <cell r="B18752" t="str">
            <v>300X1595 AMBER.(HM-TR)(CIZGILI).MAT.ANTR.RAL7016.30G(20)(S)(TEK)</v>
          </cell>
        </row>
        <row r="18753">
          <cell r="A18753" t="str">
            <v>M-A-3022-1-093-116</v>
          </cell>
          <cell r="B18753" t="str">
            <v>300X1995 AMBER.(HM-TR)(CIZGILI).MAT.ANTR.RAL7016.30G(25)(S)(TEK)</v>
          </cell>
        </row>
        <row r="18754">
          <cell r="A18754" t="str">
            <v>M-A-3022-1-093-112</v>
          </cell>
          <cell r="B18754" t="str">
            <v>1800X715 AMBER.(HM-TR)(CIZGILI).MAT.ANTR.RAL7016.30G(9)(S)(TEK)</v>
          </cell>
        </row>
        <row r="18755">
          <cell r="A18755" t="str">
            <v>M-A-3022-1-093-109</v>
          </cell>
          <cell r="B18755" t="str">
            <v>600X555 AMBER.(HM-TR)(CIZGILI).MAT.ANTR.RAL7016.30G(7)(S)(TEK)</v>
          </cell>
        </row>
        <row r="18756">
          <cell r="A18756" t="str">
            <v>M-A-3022-1-093-108</v>
          </cell>
          <cell r="B18756" t="str">
            <v>1800X315 AMBER.(HM-TR)(CIZGILI).MAT.ANTR.RAL7016.30G(4)(S)(TEK)</v>
          </cell>
        </row>
        <row r="18757">
          <cell r="A18757" t="str">
            <v>M-A-3022-1-093-107</v>
          </cell>
          <cell r="B18757" t="str">
            <v>600X635 AMBER.(HM-TR)(CIZGILI).MAT.ANTR.RAL7016.30G(8)ALT.KRST.BGL.(S)(TEK)</v>
          </cell>
        </row>
        <row r="18758">
          <cell r="A18758" t="str">
            <v>M-A-3022-1-093-106</v>
          </cell>
          <cell r="B18758" t="str">
            <v>600X1275 AMBER.(HM-TR)(CIZGILI).MAT.ANTR.RAL7016.30G(16)ALT.KRST.BGL.(S)(TEK)</v>
          </cell>
        </row>
        <row r="18759">
          <cell r="A18759" t="str">
            <v>M-A-3022-1-093-105</v>
          </cell>
          <cell r="B18759" t="str">
            <v>600X1515 AMBER.(HM-TR)(CIZGILI).MAT.ANTR.RAL7016.30G(19)ALT.KRST.BGL.(S)(TEK)</v>
          </cell>
        </row>
        <row r="18760">
          <cell r="A18760" t="str">
            <v>M-A-3022-1-093-104</v>
          </cell>
          <cell r="B18760" t="str">
            <v>600X1995 AMBER.(HM-TR)(CIZGILI).MAT.ANTR.RAL7016.30G(25)ALT.KRST.BGL.(S)(TEK)</v>
          </cell>
        </row>
        <row r="18761">
          <cell r="A18761" t="str">
            <v>M-A-3022-1-093-103</v>
          </cell>
          <cell r="B18761" t="str">
            <v>600X1195 AMBER.(HM-TR)(CIZGILI).MAT.ANTR.RAL7016.30G(15)ALT.KRST.BGL.(S)(TEK)</v>
          </cell>
        </row>
        <row r="18762">
          <cell r="A18762" t="str">
            <v>M-A-3022-1-093-102</v>
          </cell>
          <cell r="B18762" t="str">
            <v>500X1355 AMBER.(HM-TR)(CIZGILI).MAT.ANTR.RAL7016.30G(17)ALT.KRST.BGL.(S)(TEK)</v>
          </cell>
        </row>
        <row r="18763">
          <cell r="A18763" t="str">
            <v>M-A-3022-1-093-101</v>
          </cell>
          <cell r="B18763" t="str">
            <v>500X955 AMBER.(HM-TR)(CIZGILI).MAT.ANTR.RAL7016.30G(12)ALT.KRST.BGL.(S)(TEK)</v>
          </cell>
        </row>
        <row r="18764">
          <cell r="A18764" t="str">
            <v>M-A-3022-1-093-097</v>
          </cell>
          <cell r="B18764" t="str">
            <v>578X1995 AMBER.(HM-TR)(CIZGILI).MAT.ANTR.RAL7016.30G(25)(S)(TEK)</v>
          </cell>
        </row>
        <row r="18765">
          <cell r="A18765" t="str">
            <v>M-A-3022-1-093-096</v>
          </cell>
          <cell r="B18765" t="str">
            <v>578X1195 AMBER.(HM-TR)(CIZGILI).MAT.ANTR.RAL7016.30G(15)(S)(TEK)</v>
          </cell>
        </row>
        <row r="18766">
          <cell r="A18766" t="str">
            <v>M-A-3022-1-093-095</v>
          </cell>
          <cell r="B18766" t="str">
            <v>578X1035 AMBER.(HM-TR)(CIZGILI).MAT.ANTR.RAL7016.30G(13)(S)(TEK)</v>
          </cell>
        </row>
        <row r="18767">
          <cell r="A18767" t="str">
            <v>M-A-3022-1-093-094</v>
          </cell>
          <cell r="B18767" t="str">
            <v>578X795 AMBER.(HM-TR)(CIZGILI).MAT.ANTR.RAL7016.30G(10)(S)(TEK)</v>
          </cell>
        </row>
        <row r="18768">
          <cell r="A18768" t="str">
            <v>M-A-3022-1-093-093</v>
          </cell>
          <cell r="B18768" t="str">
            <v>600X1035 AMBER.(HM-TR)(CIZGILI).MAT.ANTR.RAL7016.30G(13)KMPKT.SAG.BAG.PKT-2.2.1(S)(TEK)</v>
          </cell>
        </row>
        <row r="18769">
          <cell r="A18769" t="str">
            <v>M-A-3022-1-093-092</v>
          </cell>
          <cell r="B18769" t="str">
            <v>600X1115 AMBER.(HM-TR)(CIZGILI).MAT.ANTR.RAL7016.30G(14)KMPKT.SOL.BAG.PKT-2.2.1(S)(TEK)</v>
          </cell>
        </row>
        <row r="18770">
          <cell r="A18770" t="str">
            <v>M-A-3022-1-093-091</v>
          </cell>
          <cell r="B18770" t="str">
            <v>600X795 AMBER.(HM-TR)(CIZGILI).MAT.ANTR.RAL7016.30G(10)KMPKT.SAG.BAG.PKT-2.2.1(S)(TEK)</v>
          </cell>
        </row>
        <row r="18771">
          <cell r="A18771" t="str">
            <v>M-A-3022-1-093-090</v>
          </cell>
          <cell r="B18771" t="str">
            <v>600X1195 AMBER.(HM-TR)(CIZGILI).MAT.ANTR.RAL7016.30G(15)KMPKT.SAG.BAG.PKT-2.2.1(S)(TEK)</v>
          </cell>
        </row>
        <row r="18772">
          <cell r="A18772" t="str">
            <v>M-A-3022-1-093-089</v>
          </cell>
          <cell r="B18772" t="str">
            <v>1200X475 AMBER.(HM-TR)(CIZGILI).MAT.ANTR.RAL7016.30G(6)KMPKT.SOL.BAG.PKT-2.2.1(S)(TEK)</v>
          </cell>
        </row>
        <row r="18773">
          <cell r="A18773" t="str">
            <v>M-A-3022-1-093-088</v>
          </cell>
          <cell r="B18773" t="str">
            <v>500X555 AMBER.(HM-TR)(CIZGILI).MAT.ANTR.RAL7016.30G(7)KMPKT.SOL.BAG.PKT-2.2.1(S)(TEK)</v>
          </cell>
        </row>
        <row r="18774">
          <cell r="A18774" t="str">
            <v>M-A-3022-1-093-087</v>
          </cell>
          <cell r="B18774" t="str">
            <v>500X955 AMBER.(HM-TR)(CIZGILI).MAT.ANTR.RAL7016.30G(12)KMPKT.SOL.BAG.PKT-2.2.1(S)(TEK)</v>
          </cell>
        </row>
        <row r="18775">
          <cell r="A18775" t="str">
            <v>M-A-3022-1-093-086</v>
          </cell>
          <cell r="B18775" t="str">
            <v>1200X555 AMBER.(HM-TR)(CIZGILI).MAT.ANTR.RAL7016.30G(7)KMPKT.SAG.BAG.PKT-2.2.1(S)(TEK)</v>
          </cell>
        </row>
        <row r="18776">
          <cell r="A18776" t="str">
            <v>M-A-3022-1-093-085</v>
          </cell>
          <cell r="B18776" t="str">
            <v>1800X475 AMBER.(HM-TR)(CIZGILI).MAT.ANTR.RAL7016.30G(6)KMPKT.SOL.BAG.PKT-2.2.1(S)(TEK)</v>
          </cell>
        </row>
        <row r="18777">
          <cell r="A18777" t="str">
            <v>M-A-3022-1-093-084</v>
          </cell>
          <cell r="B18777" t="str">
            <v>500X715 AMBER.(HM-TR)(CIZGILI).MAT.ANTR.RAL7016.30G(9)KMPKT.SAG.BAG.PKT-2.2.1(S)(TEK)</v>
          </cell>
        </row>
        <row r="18778">
          <cell r="A18778" t="str">
            <v>M-A-3022-1-093-083</v>
          </cell>
          <cell r="B18778" t="str">
            <v>600X1515 AMBER.(HM-TR)(CIZGILI).MAT.ANTR.RAL7016.30G(19)KMPKT.SAG.BAG.PKT-2.2.1(S)(TEK)</v>
          </cell>
        </row>
        <row r="18779">
          <cell r="A18779" t="str">
            <v>M-A-3022-1-093-082</v>
          </cell>
          <cell r="B18779" t="str">
            <v>600X715 AMBER.(HM-TR)(CIZGILI).MAT.ANTR.RAL7016.30G(9)KMPKT.SOL.BAG.PKT-2.2.1(S)(TEK)</v>
          </cell>
        </row>
        <row r="18780">
          <cell r="A18780" t="str">
            <v>M-A-3022-1-093-081</v>
          </cell>
          <cell r="B18780" t="str">
            <v>500X1435 AMBER.(HM-TR)(CIZGILI).MAT.ANTR.RAL7016.30G(18)KMPKT.SAG.BAG.PKT-2.2.1(S)(TEK)</v>
          </cell>
        </row>
        <row r="18781">
          <cell r="A18781" t="str">
            <v>M-A-3022-1-093-080</v>
          </cell>
          <cell r="B18781" t="str">
            <v>500X1515 AMBER.(HM-TR)(CIZGILI).MAT.ANTR.RAL7016.30G(19)KMPKT.SOL.BAG.PKT-2.2.1(S)(TEK)</v>
          </cell>
        </row>
        <row r="18782">
          <cell r="A18782" t="str">
            <v>M-A-3022-1-093-079</v>
          </cell>
          <cell r="B18782" t="str">
            <v>500X1515 AMBER.(HM-TR)(CIZGILI).MAT.ANTR.RAL7016.30G(19)KMPKT.SAG.BAG.PKT-2.2.1(S)(TEK)</v>
          </cell>
        </row>
        <row r="18783">
          <cell r="A18783" t="str">
            <v>M-A-3022-1-093-078</v>
          </cell>
          <cell r="B18783" t="str">
            <v>900X475 AMBER.(HM-TR)(CIZGILI).MAT.ANTR.RAL7016.30G(6)ALT.KRST.BGL.(S)(TEK)</v>
          </cell>
        </row>
        <row r="18784">
          <cell r="A18784" t="str">
            <v>M-A-3022-1-093-077</v>
          </cell>
          <cell r="B18784" t="str">
            <v>1200X1035 AMBER.(HM-TR)(CIZGILI).MAT.ANTR.RAL7016.30G(13)ALT.KRST.BGL.(S)(TEK)</v>
          </cell>
        </row>
        <row r="18785">
          <cell r="A18785" t="str">
            <v>M-A-3022-1-093-076</v>
          </cell>
          <cell r="B18785" t="str">
            <v>500X555 AMBER.(HM-TR)(CIZGILI).MAT.ANTR.RAL7016.30G(7)ALT.KRST.BGL.(S)(TEK)</v>
          </cell>
        </row>
        <row r="18786">
          <cell r="A18786" t="str">
            <v>M-A-3022-1-093-075</v>
          </cell>
          <cell r="B18786" t="str">
            <v>500X1275 AMBER.(HM-TR)(CIZGILI).MAT.ANTR.RAL7016.30G(16)ALT.KRST.BGL.(S)(TEK)</v>
          </cell>
        </row>
        <row r="18787">
          <cell r="A18787" t="str">
            <v>M-A-3022-1-093-074</v>
          </cell>
          <cell r="B18787" t="str">
            <v>900X635 AMBER.(HM-TR)(CIZGILI).MAT.ANTR.RAL7016.30G(8)ALT.KRST.BGL.(S)(TEK)</v>
          </cell>
        </row>
        <row r="18788">
          <cell r="A18788" t="str">
            <v>M-A-3022-1-093-073</v>
          </cell>
          <cell r="B18788" t="str">
            <v>1200X395 AMBER.(HM-TR)(CIZGILI).MAT.ANTR.RAL7016.30G(5)KMPKT.SOL.BAG+CKRDK.PKT-3.3.1(S)(TEK)</v>
          </cell>
        </row>
        <row r="18789">
          <cell r="A18789" t="str">
            <v>M-A-3022-1-093-072</v>
          </cell>
          <cell r="B18789" t="str">
            <v>1200X875 AMBER.(HM-TR)(CIZGILI).MAT.ANTR.RAL7016.30G(11)KMPKT.SOL.BAG+CKRDK.PKT-3.3.1(S)(TEK)</v>
          </cell>
        </row>
        <row r="18790">
          <cell r="A18790" t="str">
            <v>M-A-3022-1-093-071</v>
          </cell>
          <cell r="B18790" t="str">
            <v>1200X875 AMBER.(HM-TR)(CIZGILI).MAT.ANTR.RAL7016.30G(11)KMPKT.SAG.BAG+CKRDK.PKT-3.3.1(S)(TEK)</v>
          </cell>
        </row>
        <row r="18791">
          <cell r="A18791" t="str">
            <v>M-A-3022-1-093-070</v>
          </cell>
          <cell r="B18791" t="str">
            <v>1200X395 AMBER.(HM-TR)(CIZGILI).MAT.ANTR.RAL7016.30G(5)KMPKT.SAG.BAG+CKRDK.PKT-3.3.1(S)(TEK)</v>
          </cell>
        </row>
        <row r="18792">
          <cell r="A18792" t="str">
            <v>M-A-3022-1-093-069</v>
          </cell>
          <cell r="B18792" t="str">
            <v>600X1275 AMBER.(HM-TR)(CIZGILI).MAT.ANTR.RAL7016.30G(16)KMPKT.SOL.BAG+CKRDK.PKT-3.3.1(S)(TEK)</v>
          </cell>
        </row>
        <row r="18793">
          <cell r="A18793" t="str">
            <v>M-A-3022-1-093-068</v>
          </cell>
          <cell r="B18793" t="str">
            <v>1200X715 AMBER.(HM-TR)(CIZGILI).MAT.ANTR.RAL7016.30G(9)KMPKT.SOL.BAG+CKRDK.PKT-3.3.1(S)(TEK)</v>
          </cell>
        </row>
        <row r="18794">
          <cell r="A18794" t="str">
            <v>M-A-3022-1-093-067</v>
          </cell>
          <cell r="B18794" t="str">
            <v>1200X715 AMBER.(HM-TR)(CIZGILI).MAT.ANTR.RAL7016.30G(9)KMPKT.SAG.BAG+CKRDK.PKT-3.3.1(S)(TEK)</v>
          </cell>
        </row>
        <row r="18795">
          <cell r="A18795" t="str">
            <v>M-A-3022-1-093-066</v>
          </cell>
          <cell r="B18795" t="str">
            <v>500X1035 AMBER.(HM-TR)(DUZ).MAT.ANTR.RAL7016.(AK.NBL=SL2164).30G.PE(13)ALT.KRST.BGL.(S)(TEK)</v>
          </cell>
        </row>
        <row r="18796">
          <cell r="A18796" t="str">
            <v>M-A-3022-1-093-065</v>
          </cell>
          <cell r="B18796" t="str">
            <v>500X1035 AMBER.(HM-TR)(CIZGILI).MAT.ANTR.RAL7016.30G(13)ALT.KRST.BGL.(S)(TEK)</v>
          </cell>
        </row>
        <row r="18797">
          <cell r="A18797" t="str">
            <v>M-A-3022-1-093-063</v>
          </cell>
          <cell r="B18797" t="str">
            <v>600X1035 AMBER.(HM-TR)(CIZGILI).MAT.ANTR.RAL7016.30G(13)(S)(TEK)</v>
          </cell>
        </row>
        <row r="18798">
          <cell r="A18798" t="str">
            <v>M-A-3022-1-093-062</v>
          </cell>
          <cell r="B18798" t="str">
            <v>1200X715 AMBER.(HM-TR)(CIZGILI).MAT.ANTR.RAL7016.30G(9)ALT.KRST.BGL.(S)(TEK)</v>
          </cell>
        </row>
        <row r="18799">
          <cell r="A18799" t="str">
            <v>M-A-3022-1-093-061</v>
          </cell>
          <cell r="B18799" t="str">
            <v>1800X475 AMBER.(HM-TR)(CIZGILI).MAT.ANTR.RAL7016.30G(6)ALT.KRST.BGL.(S)(TEK)</v>
          </cell>
        </row>
        <row r="18800">
          <cell r="A18800" t="str">
            <v>M-A-3022-1-093-060</v>
          </cell>
          <cell r="B18800" t="str">
            <v>500X1195 AMBER.(HM-TR)(CIZGILI).MAT.ANTR.RAL7016.30G(15)ALT.KRST.BGL.(S)(TEK)</v>
          </cell>
        </row>
        <row r="18801">
          <cell r="A18801" t="str">
            <v>M-A-3022-1-093-059</v>
          </cell>
          <cell r="B18801" t="str">
            <v>1500X555 AMBER.(HM-TR)(CIZGILI).MAT.ANTR.RAL7016.30G(7)ALT.KRST.BGL.(S)(TEK)</v>
          </cell>
        </row>
        <row r="18802">
          <cell r="A18802" t="str">
            <v>M-A-3022-1-093-058</v>
          </cell>
          <cell r="B18802" t="str">
            <v>1200X555 AMBER.(HM-TR)(CIZGILI).MAT.ANTR.RAL7016.30G(7)ALT.KRST.BGL.(S)(TEK)</v>
          </cell>
        </row>
        <row r="18803">
          <cell r="A18803" t="str">
            <v>M-A-3022-1-093-057</v>
          </cell>
          <cell r="B18803" t="str">
            <v>1200X475 AMBER.(HM-TR)(CIZGILI).MAT.ANTR.RAL7016.30G(6)ALT.KRST.BGL.(S)(TEK)</v>
          </cell>
        </row>
        <row r="18804">
          <cell r="A18804" t="str">
            <v>M-A-3022-1-093-056</v>
          </cell>
          <cell r="B18804" t="str">
            <v>500X715 AMBER.(HM-TR)(CIZGILI).MAT.ANTR.RAL7016.30G(9)(S)(TEK)</v>
          </cell>
        </row>
        <row r="18805">
          <cell r="A18805" t="str">
            <v>M-A-3022-1-093-055</v>
          </cell>
          <cell r="B18805" t="str">
            <v>2000X395 AMBER.(HM-TR)(CIZGILI).MAT.ANTR.RAL7016.30G(5)ALT.KRST.BGL.(S)(TEK)</v>
          </cell>
        </row>
        <row r="18806">
          <cell r="A18806" t="str">
            <v>M-A-3022-1-093-054</v>
          </cell>
          <cell r="B18806" t="str">
            <v>500X1035 AMBER.(HM-TR)(CIZGILI).MAT.ANTR.RAL7016.30G(13)(S)(TEK)</v>
          </cell>
        </row>
        <row r="18807">
          <cell r="A18807" t="str">
            <v>M-A-3022-1-093-053</v>
          </cell>
          <cell r="B18807" t="str">
            <v>400X1995 AMBER.(HM-TR)(CIZGILI).MAT.ANTR.RAL7016.30G(25)(S)(TEK)</v>
          </cell>
        </row>
        <row r="18808">
          <cell r="A18808" t="str">
            <v>M-A-3022-1-093-052</v>
          </cell>
          <cell r="B18808" t="str">
            <v>300X1435 AMBER.(HM-TR)(CIZGILI).MAT.ANTR.RAL7016.30G(18)(S)(TEK)</v>
          </cell>
        </row>
        <row r="18809">
          <cell r="A18809" t="str">
            <v>M-A-3022-1-093-051</v>
          </cell>
          <cell r="B18809" t="str">
            <v>400X1435 AMBER.(HM-TR)(CIZGILI).MAT.ANTR.RAL7016.30G(18)(S)(TEK)</v>
          </cell>
        </row>
        <row r="18810">
          <cell r="A18810" t="str">
            <v>M-A-3022-1-093-049</v>
          </cell>
          <cell r="B18810" t="str">
            <v>300X1435 AMBER.(HM-TR)(CIZGILI).MAT.ANTR.RAL7016.30G(18)ALT.KRST.BGL.(S)(TEK)</v>
          </cell>
        </row>
        <row r="18811">
          <cell r="A18811" t="str">
            <v>M-A-3022-1-093-048</v>
          </cell>
          <cell r="B18811" t="str">
            <v>500X635 AMBER.(HM-TR)(CIZGILI).MAT.ANTR.RAL7016.30G(8)ALT.KRST.BGL.(S)(TEK)</v>
          </cell>
        </row>
        <row r="18812">
          <cell r="A18812" t="str">
            <v>M-A-3022-1-093-047</v>
          </cell>
          <cell r="B18812" t="str">
            <v>600X1115 AMBER.(HM-TR)(CIZGILI).MAT.ANTR.RAL7016.30G(14)ALT.KRST.BGL.(S)(TEK)</v>
          </cell>
        </row>
        <row r="18813">
          <cell r="A18813" t="str">
            <v>M-A-3022-1-093-046</v>
          </cell>
          <cell r="B18813" t="str">
            <v>600X1035 AMBER.(HM-TR)(CIZGILI).MAT.ANTR.RAL7016.30G(13)ALT.KRST.BGL.(S)(TEK)</v>
          </cell>
        </row>
        <row r="18814">
          <cell r="A18814" t="str">
            <v>M-A-3022-1-093-045</v>
          </cell>
          <cell r="B18814" t="str">
            <v>600X715 AMBER.(HM-TR)(CIZGILI).MAT.ANTR.RAL7016.30G(9)ALT.KRST.BGL.(S)(TEK)</v>
          </cell>
        </row>
        <row r="18815">
          <cell r="A18815" t="str">
            <v>M-A-3022-1-093-044</v>
          </cell>
          <cell r="B18815" t="str">
            <v>400X555 AMBER.(HM-TR)(CIZGILI).MAT.ANTR.RAL7016.30G(7)ALT.KRST.BGL.(S)(TEK)</v>
          </cell>
        </row>
        <row r="18816">
          <cell r="A18816" t="str">
            <v>M-A-3022-1-093-042</v>
          </cell>
          <cell r="B18816" t="str">
            <v>300X635 AMBER.(HM-TR)(CIZGILI).MAT.ANTR.RAL7016.30G(8)ALT.KRST.BGL.(S)(TEK)</v>
          </cell>
        </row>
        <row r="18817">
          <cell r="A18817" t="str">
            <v>M-A-3022-1-093-041</v>
          </cell>
          <cell r="B18817" t="str">
            <v>500X1435 AMBER.(HM-TR)(CIZGILI).MAT.ANTR.RAL7016.30G(18)ALT.KRST.BGL.(S)(TEK)</v>
          </cell>
        </row>
        <row r="18818">
          <cell r="A18818" t="str">
            <v>M-A-3022-1-093-040</v>
          </cell>
          <cell r="B18818" t="str">
            <v>600X1035 AMBER.(HM-TR)(CIZGILI).MAT.ANTR.RAL7016.30G(13)KMPKT.SOL.BAG.(S)(TEK)</v>
          </cell>
        </row>
        <row r="18819">
          <cell r="A18819" t="str">
            <v>M-A-3022-1-093-038</v>
          </cell>
          <cell r="B18819" t="str">
            <v>600X955 AMBER.(HM-TR)(CIZGILI).MAT.ANTR.RAL7016.30G(12)(S)(TEK)</v>
          </cell>
        </row>
        <row r="18820">
          <cell r="A18820" t="str">
            <v>M-A-3022-1-093-036</v>
          </cell>
          <cell r="B18820" t="str">
            <v>300X1195 AMBER.(HM-TR).(FORM).MAT.ANTR.RAL7016.(AK.NBL=SL2164).30G.PE(15)(S)(TEK)</v>
          </cell>
        </row>
        <row r="18821">
          <cell r="A18821" t="str">
            <v>M-A-3022-1-093-035</v>
          </cell>
          <cell r="B18821" t="str">
            <v>600X635 AMBER.(HM-TR).(FORM).MAT.ANTR.RAL7016.(AK.NBL=SL2164).30G.PE(8)(S)(TEK)</v>
          </cell>
        </row>
        <row r="18822">
          <cell r="A18822" t="str">
            <v>M-A-3022-1-093-027</v>
          </cell>
          <cell r="B18822" t="str">
            <v>600X955 AMBER.(HM-TR)(REKOR).MAT.ANTR.RAL7016.(AK.NBL=SL2164).30G.PE(12)(S)(TEK)</v>
          </cell>
        </row>
        <row r="18823">
          <cell r="A18823" t="str">
            <v>M-A-3022-1-093-026</v>
          </cell>
          <cell r="B18823" t="str">
            <v>600X795 AMBER.(HM-TR)(REKOR).MAT.ANTR.RAL7016.(AK.NBL=SL2164).30G.PE(10)(S)(TEK)</v>
          </cell>
        </row>
        <row r="18824">
          <cell r="A18824" t="str">
            <v>M-A-3022-1-093-025</v>
          </cell>
          <cell r="B18824" t="str">
            <v>600X1435 AMBER.(HM-TR).(FORM).MAT.ANTR.RAL7016.(AK.NBL=SL2164).30G.PE(18)(S)(TEK)</v>
          </cell>
        </row>
        <row r="18825">
          <cell r="A18825" t="str">
            <v>M-A-3022-1-093-024</v>
          </cell>
          <cell r="B18825" t="str">
            <v>600X1195 AMBER.(HM-TR).(FORM).MAT.ANTR.RAL7016.(AK.NBL=SL2164).30G.PE(15)(S)(TEK)</v>
          </cell>
        </row>
        <row r="18826">
          <cell r="A18826" t="str">
            <v>M-A-3022-1-093-022</v>
          </cell>
          <cell r="B18826" t="str">
            <v>600X795 AMBER.(HM-TR).(FORM).MAT.ANTR.RAL7016.(AK.NBL=SL2164).30G.PE(10)(S)(TEK)</v>
          </cell>
        </row>
        <row r="18827">
          <cell r="A18827" t="str">
            <v>M-A-3022-1-093-021</v>
          </cell>
          <cell r="B18827" t="str">
            <v>600X635 AMBER.(HM-TR).(REKOR).MAT.ANTR.RAL7016.(AK.NBL=SL2164).30G.PE(8)(S)(TEK)</v>
          </cell>
        </row>
        <row r="18828">
          <cell r="A18828" t="str">
            <v>M-A-3022-1-093-020</v>
          </cell>
          <cell r="B18828" t="str">
            <v>600X475 AMBER.(HM-TR).(REKOR).MAT.ANTR.RAL7016.(AK.NBL=SL2164).30G.PE(6)(S)(TEK)</v>
          </cell>
        </row>
        <row r="18829">
          <cell r="A18829" t="str">
            <v>M-A-3022-1-093-019</v>
          </cell>
          <cell r="B18829" t="str">
            <v>1800X555 AMBER.(HM-TR).(FORM).MAT.ANTR.RAL7016.(AK.NBL=SL2164).30G.PE(7)(S)(TEK)</v>
          </cell>
        </row>
        <row r="18830">
          <cell r="A18830" t="str">
            <v>M-A-3022-1-093-018</v>
          </cell>
          <cell r="B18830" t="str">
            <v>1800X475 AMBER.(HM-TR).(FORM).MAT.ANTR.RAL7016.(AK.NBL=SL2164).30G.PE(6)(S)(TEK)</v>
          </cell>
        </row>
        <row r="18831">
          <cell r="A18831" t="str">
            <v>M-A-3022-1-093-017</v>
          </cell>
          <cell r="B18831" t="str">
            <v>1800X395 AMBER.(HM-TR).(FORM).MAT.ANTR.RAL7016.(AK.NBL=SL2164).30G.PE(5)(S)(TEK)</v>
          </cell>
        </row>
        <row r="18832">
          <cell r="A18832" t="str">
            <v>M-A-3022-1-093-016</v>
          </cell>
          <cell r="B18832" t="str">
            <v>1800X315 AMBER.(HM-TR).(FORM).MAT.ANTR.RAL7016.(AK.NBL=SL2164).30G.PE(4)(S)(TEK)</v>
          </cell>
        </row>
        <row r="18833">
          <cell r="A18833" t="str">
            <v>M-A-3022-1-093-015</v>
          </cell>
          <cell r="B18833" t="str">
            <v>300X395 AMBER.(APL).MAT.ANTR.RAL7016.(AK.NBL=SL2164).30G.PE(5)ALT.KRST.BGL.(B)(CFT)</v>
          </cell>
        </row>
        <row r="18834">
          <cell r="A18834" t="str">
            <v>M-A-3022-1-093-014</v>
          </cell>
          <cell r="B18834" t="str">
            <v>1800X635 AMBER.(APL).MAT.ANTR.RAL7016.(AK.NBL=SL2164).30G.PE(8)ALT.KRST.BGL.(B)(CFT)</v>
          </cell>
        </row>
        <row r="18835">
          <cell r="A18835" t="str">
            <v>M-A-3022-1-093-013</v>
          </cell>
          <cell r="B18835" t="str">
            <v>1800X555 AMBER.(APL).MAT.ANTR.RAL7016.(AK.NBL=SL2164).30G.PE(7)ALT.KRST.BGL.(B)(CFT)</v>
          </cell>
        </row>
        <row r="18836">
          <cell r="A18836" t="str">
            <v>M-A-3022-1-093-012</v>
          </cell>
          <cell r="B18836" t="str">
            <v>1800X475 AMBER.(APL).MAT.ANTR.RAL7016.(AK.NBL=SL2164).30G.PE(6)ALT.KRST.BGL.(B)(CFT)</v>
          </cell>
        </row>
        <row r="18837">
          <cell r="A18837" t="str">
            <v>M-A-3022-1-093-011</v>
          </cell>
          <cell r="B18837" t="str">
            <v>1800X395 AMBER.(APL).MAT.ANTR.RAL7016.(AK.NBL=SL2164).30G.PE(5)ALT.KRST.BGL.(B)(CFT)</v>
          </cell>
        </row>
        <row r="18838">
          <cell r="A18838" t="str">
            <v>M-A-3022-1-093-010</v>
          </cell>
          <cell r="B18838" t="str">
            <v>1800X315 AMBER.(APL).MAT.ANTR.RAL7016.(AK.NBL=SL2164).30G.PE(4)ALT.KRST.BGL.(B)(CFT)</v>
          </cell>
        </row>
        <row r="18839">
          <cell r="A18839" t="str">
            <v>M-A-3022-1-093-009</v>
          </cell>
          <cell r="B18839" t="str">
            <v>300X1435 AMBER.(APL).MAT.ANTR.RAL7016.(AK.NBL=SL2164).30G.PE(18)ALT.KRST.BGL.(B)(CFT)</v>
          </cell>
        </row>
        <row r="18840">
          <cell r="A18840" t="str">
            <v>M-A-3022-1-093-008</v>
          </cell>
          <cell r="B18840" t="str">
            <v>300X1195 AMBER.(APL).MAT.ANTR.RAL7016.(AK.NBL=SL2164).30G.PE(15)ALT.KRST.BGL.(B)(CFT)</v>
          </cell>
        </row>
        <row r="18841">
          <cell r="A18841" t="str">
            <v>M-A-3022-1-093-007</v>
          </cell>
          <cell r="B18841" t="str">
            <v>300X955 AMBER.(APL).MAT.ANTR.RAL7016.(AK.NBL=SL2164).30G.PE(12)ALT.KRST.BGL.(B)(CFT)</v>
          </cell>
        </row>
        <row r="18842">
          <cell r="A18842" t="str">
            <v>M-A-3022-1-093-006</v>
          </cell>
          <cell r="B18842" t="str">
            <v>600X1435 AMBER.(APL).MAT.ANTR.RAL7016.(AK.NBL=SL2164).30G.PE(18)ALT.KRST.BGL.(B)(CFT)</v>
          </cell>
        </row>
        <row r="18843">
          <cell r="A18843" t="str">
            <v>M-A-3022-1-093-005</v>
          </cell>
          <cell r="B18843" t="str">
            <v>600X1195 AMBER.(APL).MAT.ANTR.RAL7016.(AK.NBL=SL2164).30G.PE(15)ALT.KRST.BGL.(B)(CFT)</v>
          </cell>
        </row>
        <row r="18844">
          <cell r="A18844" t="str">
            <v>M-A-3022-1-093-004</v>
          </cell>
          <cell r="B18844" t="str">
            <v>600X955 AMBER.(APL).MAT.ANTR.RAL7016.(AK.NBL=SL2164).30G.PE(12)ALT.KRST.BGL.(B)(CFT)</v>
          </cell>
        </row>
        <row r="18845">
          <cell r="A18845" t="str">
            <v>M-A-3022-1-093-003</v>
          </cell>
          <cell r="B18845" t="str">
            <v>600X635 AMBER.(APL).MAT.ANTR.RAL7016.(AK.NBL=SL2164).30G.PE(8)ALT.KRST.BGL.(B)(CFT)</v>
          </cell>
        </row>
        <row r="18846">
          <cell r="A18846" t="str">
            <v>M-A-3022-1-093-002</v>
          </cell>
          <cell r="B18846" t="str">
            <v>600X475 AMBER.(APL).MAT.ANTR.RAL7016.(AK.NBL=SL2164).30G.PE(6)ALT.KRST.BGL.(B)(CFT)</v>
          </cell>
        </row>
        <row r="18847">
          <cell r="A18847" t="str">
            <v>M-A-3022-1-093-001</v>
          </cell>
          <cell r="B18847" t="str">
            <v>600X795 AMBER.(APL).MAT.ANTR.RAL7016.(AK.NBL=SL2164).30G.PE(10)ALT.KRST.BGL.(B)(CFT)</v>
          </cell>
        </row>
        <row r="18848">
          <cell r="A18848" t="str">
            <v>M-A-3022-1-081-264</v>
          </cell>
          <cell r="B18848" t="str">
            <v>1800X795 AMBER.BAZ(CIZGILI).RAL9006.80G(10).ALT.KRST.BGL(S)(TEK)</v>
          </cell>
        </row>
        <row r="18849">
          <cell r="A18849" t="str">
            <v>M-A-3022-1-081-263</v>
          </cell>
          <cell r="B18849" t="str">
            <v>1800X795 AMBER.(HM-TR)(CIZGILI).SATEN.GUMUS.GRI.RAL9006.80G(10)ALT.KRST.BGL.(S)(TEK)</v>
          </cell>
        </row>
        <row r="18850">
          <cell r="A18850" t="str">
            <v>M-A-3022-1-081-262</v>
          </cell>
          <cell r="B18850" t="str">
            <v>1500X715 AMBER.BAZ(CIZGILI).RAL9006.80G(9).KMPKT.SOL+CEKIRDEK(S)(TEK)</v>
          </cell>
        </row>
        <row r="18851">
          <cell r="A18851" t="str">
            <v>M-A-3022-1-081-261</v>
          </cell>
          <cell r="B18851" t="str">
            <v>1200X475 AMBER.BAZ(CIZGILI).RAL9006.80G(6).KMPKT.SAG+CEKIRDEK(S)(TEK)</v>
          </cell>
        </row>
        <row r="18852">
          <cell r="A18852" t="str">
            <v>M-A-3022-1-081-260</v>
          </cell>
          <cell r="B18852" t="str">
            <v>1200X555 AMBER.BAZ(CIZGILI).RAL9006.80G(7).KMPKT.SAG+CEKIRDEK(S)(TEK)</v>
          </cell>
        </row>
        <row r="18853">
          <cell r="A18853" t="str">
            <v>M-A-3022-1-081-259</v>
          </cell>
          <cell r="B18853" t="str">
            <v>1500X555 AMBER.BAZ(CIZGILI).RAL9006.80G(7).KMPKT.SAG+CEKIRDEK(S)(TEK)</v>
          </cell>
        </row>
        <row r="18854">
          <cell r="A18854" t="str">
            <v>M-A-3022-1-081-258</v>
          </cell>
          <cell r="B18854" t="str">
            <v>1800X715 AMBER.BAZ(CIZGILI).RAL9006.80G(9).KMPKT.SAG(S)(TEK)</v>
          </cell>
        </row>
        <row r="18855">
          <cell r="A18855" t="str">
            <v>M-A-3022-1-081-257</v>
          </cell>
          <cell r="B18855" t="str">
            <v>1200X555 AMBER.(HM-TR)(CIZGILI).SATEN.GUMUS.GRI.RAL9006.80G(7)KMPKT.SAG.BAG+CKRDK.PKT-3 KROM(S)(TEK)</v>
          </cell>
        </row>
        <row r="18856">
          <cell r="A18856" t="str">
            <v>M-A-3022-1-081-256</v>
          </cell>
          <cell r="B18856" t="str">
            <v>1500X715 AMBER.(HM-TR)(CIZGILI).SATEN.GUMUS.GRI.RAL9006.80G(9)KMPKT.SOL.BAG+CKRDK.PKT-3 KROM(S)(TEK)</v>
          </cell>
        </row>
        <row r="18857">
          <cell r="A18857" t="str">
            <v>M-A-3022-1-081-255</v>
          </cell>
          <cell r="B18857" t="str">
            <v>1200X475 AMBER.(HM-TR)(CIZGILI).SATEN.GUMUS.GRI.RAL9006.80G(6)KMPKT.SAG.BAG+CKRDK.PKT-3 KROM(S)(TEK)</v>
          </cell>
        </row>
        <row r="18858">
          <cell r="A18858" t="str">
            <v>M-A-3022-1-081-254</v>
          </cell>
          <cell r="B18858" t="str">
            <v>1500X555 AMBER.(HM-TR)(CIZGILI).SATEN.GUMUS.GRI.RAL9006.80G(7)KMPKT.SAG.BAG+CKRDK.PKT-3 KROM(S)(TEK)</v>
          </cell>
        </row>
        <row r="18859">
          <cell r="A18859" t="str">
            <v>M-A-3022-1-081-253</v>
          </cell>
          <cell r="B18859" t="str">
            <v>1800X715 AMBER.(HM-TR)(CIZGILI).SATEN.GUMUS.GRI.RAL9006.80G(9)KMPKT.SAG.BAG+CKRDK.PKT-3 KROM(S)(TEK)</v>
          </cell>
        </row>
        <row r="18860">
          <cell r="A18860" t="str">
            <v>M-A-3022-1-081-252</v>
          </cell>
          <cell r="B18860" t="str">
            <v>600X1035 AMBER.BAZ(CIZGILI).RAL9006.80G(13).KMPKT.SOL(S)(TEK)</v>
          </cell>
        </row>
        <row r="18861">
          <cell r="A18861" t="str">
            <v>M-A-3022-1-081-251</v>
          </cell>
          <cell r="B18861" t="str">
            <v>600X875 AMBER.BAZ(CIZGILI).RAL9006.80G(11).KMPKT.SAG(S)(TEK)</v>
          </cell>
        </row>
        <row r="18862">
          <cell r="A18862" t="str">
            <v>M-A-3022-1-081-250</v>
          </cell>
          <cell r="B18862" t="str">
            <v>600X875 AMBER.(HM-TR)(CIZGILI).SATEN.GUMUS.GRI.RAL9006.80G(11)KMPKT.SAG.BAG+CKRDK.PKT 3 KROM(S)(TEK)</v>
          </cell>
        </row>
        <row r="18863">
          <cell r="A18863" t="str">
            <v>M-A-3022-1-081-249</v>
          </cell>
          <cell r="B18863" t="str">
            <v>600X1115 AMBER.BAZ(CIZGILI).RAL9006.80G(14).KMPKT.SAG(S)(TEK)</v>
          </cell>
        </row>
        <row r="18864">
          <cell r="A18864" t="str">
            <v>M-A-3022-1-081-248</v>
          </cell>
          <cell r="B18864" t="str">
            <v>400X1595 AMBER.BAZ(CIZGILI).RAL9006.80G(20).KMPKT.SAG(S)(TEK)</v>
          </cell>
        </row>
        <row r="18865">
          <cell r="A18865" t="str">
            <v>M-A-3022-1-081-247</v>
          </cell>
          <cell r="B18865" t="str">
            <v>900X555 AMBER.BAZ(CIZGILI).RAL9006.80G(7).KMPKT.SOL(S)(TEK)</v>
          </cell>
        </row>
        <row r="18866">
          <cell r="A18866" t="str">
            <v>M-A-3022-1-081-246</v>
          </cell>
          <cell r="B18866" t="str">
            <v>600X1035 AMBER.BAZ(CIZGILI).RAL9006.80G(13).KMPKT.SAG(S)(TEK)</v>
          </cell>
        </row>
        <row r="18867">
          <cell r="A18867" t="str">
            <v>M-A-3022-1-081-245</v>
          </cell>
          <cell r="B18867" t="str">
            <v>600X1675 AMBER.BAZ(CIZGILI).RAL9006.80G(21).KMPKT.SAG(S)(TEK)</v>
          </cell>
        </row>
        <row r="18868">
          <cell r="A18868" t="str">
            <v>M-A-3022-1-081-244</v>
          </cell>
          <cell r="B18868" t="str">
            <v>900X475 AMBER.BAZ(CIZGILI).RAL9006.80G(6).KMPKT.SAG(S)(TEK)</v>
          </cell>
        </row>
        <row r="18869">
          <cell r="A18869" t="str">
            <v>M-A-3022-1-081-243</v>
          </cell>
          <cell r="B18869" t="str">
            <v>600X1435 AMBER.BAZ(CIZGILI).RAL9006.80G(18).KMPKT.SAG(S)(TEK)</v>
          </cell>
        </row>
        <row r="18870">
          <cell r="A18870" t="str">
            <v>M-A-3022-1-081-242</v>
          </cell>
          <cell r="B18870" t="str">
            <v>600X1755 AMBER.BAZ(CIZGILI).RAL9006.80G(22).KMPKT.SAG(S)(TEK)</v>
          </cell>
        </row>
        <row r="18871">
          <cell r="A18871" t="str">
            <v>M-A-3022-1-081-241</v>
          </cell>
          <cell r="B18871" t="str">
            <v>600X635 AMBER.BAZ(CIZGILI).RAL9006.80G(8).KMPKT.SAG(S)(TEK)</v>
          </cell>
        </row>
        <row r="18872">
          <cell r="A18872" t="str">
            <v>M-A-3022-1-081-240</v>
          </cell>
          <cell r="B18872" t="str">
            <v>500X1275 AMBER.BAZ(CIZGILI).RAL9006.80G(16).KMPKT.SAG(S)(TEK)</v>
          </cell>
        </row>
        <row r="18873">
          <cell r="A18873" t="str">
            <v>M-A-3022-1-081-239</v>
          </cell>
          <cell r="B18873" t="str">
            <v>1500X395 AMBER.BAZ(CIZGILI).RAL9006.80G(5).KMPKT.SAG(S)(TEK)</v>
          </cell>
        </row>
        <row r="18874">
          <cell r="A18874" t="str">
            <v>M-A-3022-1-081-238</v>
          </cell>
          <cell r="B18874" t="str">
            <v>500X955 AMBER.BAZ(CIZGILI).RAL9006.80G(12).KMPKT.SAG(S)(TEK)</v>
          </cell>
        </row>
        <row r="18875">
          <cell r="A18875" t="str">
            <v>M-A-3022-1-081-237</v>
          </cell>
          <cell r="B18875" t="str">
            <v>500X875 AMBER.BAZ(CIZGILI).RAL9006.80G(11).KMPKT.SAG(S)(TEK)</v>
          </cell>
        </row>
        <row r="18876">
          <cell r="A18876" t="str">
            <v>M-A-3022-1-081-236</v>
          </cell>
          <cell r="B18876" t="str">
            <v>400X1995 AMBER.BAZ(CIZGILI).RAL9006.80G(25).KMPKT.SAG(S)(TEK)</v>
          </cell>
        </row>
        <row r="18877">
          <cell r="A18877" t="str">
            <v>M-A-3022-1-081-235</v>
          </cell>
          <cell r="B18877" t="str">
            <v>400X875 AMBER.BAZ(CIZGILI).RAL9006.80G(11).KMPKT.SAG(S)(TEK)</v>
          </cell>
        </row>
        <row r="18878">
          <cell r="A18878" t="str">
            <v>M-A-3022-1-081-234</v>
          </cell>
          <cell r="B18878" t="str">
            <v>600X1195 AMBER.BAZ(CIZGILI).RAL9006.80G(15).KMPKT.SAG(S)(TEK)</v>
          </cell>
        </row>
        <row r="18879">
          <cell r="A18879" t="str">
            <v>M-A-3022-1-081-233</v>
          </cell>
          <cell r="B18879" t="str">
            <v>600X955 AMBER.BAZ(CIZGILI).RAL9006.80G(12).KMPKT.SAG(S)(TEK)</v>
          </cell>
        </row>
        <row r="18880">
          <cell r="A18880" t="str">
            <v>M-A-3022-1-081-232</v>
          </cell>
          <cell r="B18880" t="str">
            <v>1800X475 AMBER.BAZ(CIZGILI).RAL9006.80G(6).KMPKT.SAG(S)(TEK)</v>
          </cell>
        </row>
        <row r="18881">
          <cell r="A18881" t="str">
            <v>M-A-3022-1-081-231</v>
          </cell>
          <cell r="B18881" t="str">
            <v>300X1435 AMBER.BAZ(CIZGILI).RAL9006.80G(18).KMPKT.SAG(S)(TEK)</v>
          </cell>
        </row>
        <row r="18882">
          <cell r="A18882" t="str">
            <v>M-A-3022-1-081-230</v>
          </cell>
          <cell r="B18882" t="str">
            <v>900X475 AMBER.(HM-TR)(CIZGILI).SATEN.GUMUS.GRI.RAL9006.80G(6)KMPKT.SAG.BAG+CKRDK.PKT-3 KROM(S)(TEK)</v>
          </cell>
        </row>
        <row r="18883">
          <cell r="A18883" t="str">
            <v>M-A-3022-1-081-229</v>
          </cell>
          <cell r="B18883" t="str">
            <v>900X555 AMBER.(HM-TR)(CIZGILI).SATEN.GUMUS.GRI.RAL9006.80G(7)KMPKT.SOL.BAG+CKRDK.PKT-3 KROM(S)(TEK)</v>
          </cell>
        </row>
        <row r="18884">
          <cell r="A18884" t="str">
            <v>M-A-3022-1-081-228</v>
          </cell>
          <cell r="B18884" t="str">
            <v>600X1035 AMBER.(HM-TR)(CIZGILI).SATEN.GUMUS.GRI.RAL9006.80G(13)KMPKT.SOL.BAG+CKRDK.PKT-3(S)(TEK)</v>
          </cell>
        </row>
        <row r="18885">
          <cell r="A18885" t="str">
            <v>M-A-3022-1-081-227</v>
          </cell>
          <cell r="B18885" t="str">
            <v>600X1035 AMBER.(HM-TR)(CIZGILI)SATEN.GUMUS.GRI.RAL9006.80G(13)KMPKT.SAG.BAG+CKRDK.PKT-3 KROM(S)(TEK)</v>
          </cell>
        </row>
        <row r="18886">
          <cell r="A18886" t="str">
            <v>M-A-3022-1-081-224</v>
          </cell>
          <cell r="B18886" t="str">
            <v>600X1675 AMBER.(HM-TR)(CIZGILI)SATEN.GUMUS.GRI.RAL9006.80G(21)KMPKT.SOL.BAG+CKRDK.PKT-3 KROM(S)(TEK)</v>
          </cell>
        </row>
        <row r="18887">
          <cell r="A18887" t="str">
            <v>M-A-3022-1-081-222</v>
          </cell>
          <cell r="B18887" t="str">
            <v>600X1115 AMBER.(HM-TR)(CIZGILI).SATEN.GUMUS.GRI.RAL9006.80G(14)KMPKT.SAG.BAG.PKT 3 KROM(S)(TEK)</v>
          </cell>
        </row>
        <row r="18888">
          <cell r="A18888" t="str">
            <v>M-A-3022-1-081-221</v>
          </cell>
          <cell r="B18888" t="str">
            <v>400X1595 AMBER.(HM-TR)(CIZGILI).SATEN.GUMUS.GRI.RAL9006.80G(20)KMPKT.SAG.BAG.PKT 3 KROM(S)(TEK)</v>
          </cell>
        </row>
        <row r="18889">
          <cell r="A18889" t="str">
            <v>M-A-3022-1-081-220</v>
          </cell>
          <cell r="B18889" t="str">
            <v>600X1435 AMBER.(HM-TR)(CIZGILI).SATEN.GUMUS.GRI.RAL9006.80G(18)KMPKT.SAG.BAG.PKT 3 KROM(S)(TEK)</v>
          </cell>
        </row>
        <row r="18890">
          <cell r="A18890" t="str">
            <v>M-A-3022-1-081-219</v>
          </cell>
          <cell r="B18890" t="str">
            <v>600X1755 AMBER.(HM-TR)(CIZGILI).SATEN.GUMUS.GRI.RAL9006.80G(22)KMPKT.SAG.BAG.PKT 3 KROM(S)(TEK)</v>
          </cell>
        </row>
        <row r="18891">
          <cell r="A18891" t="str">
            <v>M-A-3022-1-081-218</v>
          </cell>
          <cell r="B18891" t="str">
            <v>600X635 AMBER.(HM-TR)(CIZGILI).SATEN.GUMUS.GRI.RAL9006.80G(8)KMPKT.SAG.BAG.PKT 3 KROM(S)(TEK)</v>
          </cell>
        </row>
        <row r="18892">
          <cell r="A18892" t="str">
            <v>M-A-3022-1-081-217</v>
          </cell>
          <cell r="B18892" t="str">
            <v>500X1275 AMBER.(HM-TR)(CIZGILI).SATEN.GUMUS.GRI.RAL9006.80G(16)KMPKT.SAG.BAG.PKT 3 KROM(S)(TEK)</v>
          </cell>
        </row>
        <row r="18893">
          <cell r="A18893" t="str">
            <v>M-A-3022-1-081-216</v>
          </cell>
          <cell r="B18893" t="str">
            <v>1500X395 AMBER.(HM-TR)(CIZGILI).SATEN.GUMUS.GRI.RAL9006.80G(5)KMPKT.SAG.BAG.PKT 1 KROM(S)(TEK)</v>
          </cell>
        </row>
        <row r="18894">
          <cell r="A18894" t="str">
            <v>M-A-3022-1-081-215</v>
          </cell>
          <cell r="B18894" t="str">
            <v>500X955 AMBER.(HM-TR)(CIZGILI).SATEN.GUMUS.GRI.RAL9006.80G(12)KMPKT.SAG.BAG.PKT 3 KROM(S)(TEK)</v>
          </cell>
        </row>
        <row r="18895">
          <cell r="A18895" t="str">
            <v>M-A-3022-1-081-214</v>
          </cell>
          <cell r="B18895" t="str">
            <v>500X875 AMBER.(HM-TR)(CIZGILI).SATEN.GUMUS.GRI.RAL9006.80G(11)KMPKT.SAG.BAG.PKT 3 KROM(S)(TEK)</v>
          </cell>
        </row>
        <row r="18896">
          <cell r="A18896" t="str">
            <v>M-A-3022-1-081-213</v>
          </cell>
          <cell r="B18896" t="str">
            <v>400X1995 AMBER.(HM-TR)(CIZGILI).SATEN.GUMUS.GRI.RAL9006.80G(25)KMPKT.SAG.BAG.PKT 3 KROM(S)(TEK)</v>
          </cell>
        </row>
        <row r="18897">
          <cell r="A18897" t="str">
            <v>M-A-3022-1-081-212</v>
          </cell>
          <cell r="B18897" t="str">
            <v>400X875 AMBER.(HM-TR)(CIZGILI).SATEN.GUMUS.GRI.RAL9006.80G(11)KMPKT.SAG.BAG.PKT 3 KROM(S)(TEK)</v>
          </cell>
        </row>
        <row r="18898">
          <cell r="A18898" t="str">
            <v>M-A-3022-1-081-211</v>
          </cell>
          <cell r="B18898" t="str">
            <v>600X1195 AMBER.(HM-TR)(CIZGILI).SATEN.GUMUS.GRI.RAL9006.80G(15)KMPKT.SAG.BAG.PKT 3 KROM(S)(TEK)</v>
          </cell>
        </row>
        <row r="18899">
          <cell r="A18899" t="str">
            <v>M-A-3022-1-081-210</v>
          </cell>
          <cell r="B18899" t="str">
            <v>600X955 AMBER.(HM-TR)(CIZGILI).SATEN.GUMUS.GRI.RAL9006.80G(12)KMPKT.SAG.BAG.PKT 3 KROM(S)(TEK)</v>
          </cell>
        </row>
        <row r="18900">
          <cell r="A18900" t="str">
            <v>M-A-3022-1-081-209</v>
          </cell>
          <cell r="B18900" t="str">
            <v>1800X475 AMBER.(HM-TR)(CIZGILI).SATEN.GUMUS.GRI.RAL9006.80G(6)KMPKT.SAG.BAG.PKT 3 KROM(S)(TEK)</v>
          </cell>
        </row>
        <row r="18901">
          <cell r="A18901" t="str">
            <v>M-A-3022-1-081-208</v>
          </cell>
          <cell r="B18901" t="str">
            <v>300X1435 AMBER.(HM-TR)(CIZGILI).SATEN.GUMUS.GRI.RAL9006.80G(18)KMPKT.SAG.BAG.PKT 3 KROM(S)(TEK)</v>
          </cell>
        </row>
        <row r="18902">
          <cell r="A18902" t="str">
            <v>M-A-3022-1-081-199</v>
          </cell>
          <cell r="B18902" t="str">
            <v>500X1515 AMBER.BAZ(CIZGILI).RAL9006.80G(19).ALT.KRST.BGL(S)(TEK)</v>
          </cell>
        </row>
        <row r="18903">
          <cell r="A18903" t="str">
            <v>M-A-3022-1-081-198</v>
          </cell>
          <cell r="B18903" t="str">
            <v>500X1755 AMBER.BAZ(CIZGILI).RAL9006.80G(22).ALT.KRST.BGL(S)(TEK)</v>
          </cell>
        </row>
        <row r="18904">
          <cell r="A18904" t="str">
            <v>M-A-3022-1-081-197</v>
          </cell>
          <cell r="B18904" t="str">
            <v>500X1515 AMBER.(HM-TR)(CIZGILI).SATEN.GUMUS.GRI.RAL9006.80G(19)ALT.KRST.BGL.(S)(TEK)</v>
          </cell>
        </row>
        <row r="18905">
          <cell r="A18905" t="str">
            <v>M-A-3022-1-081-196</v>
          </cell>
          <cell r="B18905" t="str">
            <v>500X1755 AMBER.(HM-TR)(CIZGILI).SATEN.GUMUS.GRI.RAL9006.80G(22)ALT.KRST.BGL.(S)(TEK)</v>
          </cell>
        </row>
        <row r="18906">
          <cell r="A18906" t="str">
            <v>M-A-3022-1-081-195</v>
          </cell>
          <cell r="B18906" t="str">
            <v>1800X395 AMBER.BAZ(CIZGILI).RAL9006.80G(5)(S)(TEK)</v>
          </cell>
        </row>
        <row r="18907">
          <cell r="A18907" t="str">
            <v>M-A-3022-1-081-194</v>
          </cell>
          <cell r="B18907" t="str">
            <v>1800X555 AMBER.BAZ(CIZGILI).RAL9006.80G(7).KMPKT.SOL(S)(TEK)</v>
          </cell>
        </row>
        <row r="18908">
          <cell r="A18908" t="str">
            <v>M-A-3022-1-081-193</v>
          </cell>
          <cell r="B18908" t="str">
            <v>1800X395 AMBER.BAZ(CIZGILI).RAL9006.80G(5).KMPKT.SOL(S)(TEK)</v>
          </cell>
        </row>
        <row r="18909">
          <cell r="A18909" t="str">
            <v>M-A-3022-1-081-192</v>
          </cell>
          <cell r="B18909" t="str">
            <v>1800X315 AMBER.BAZ(CIZGILI).RAL9006.80G(4).KMPKT.SOL(S)(TEK)</v>
          </cell>
        </row>
        <row r="18910">
          <cell r="A18910" t="str">
            <v>M-A-3022-1-081-191</v>
          </cell>
          <cell r="B18910" t="str">
            <v>1800X555 AMBER.BAZ(CIZGILI).RAL9006.80G(7).KMPKT.SAG(S)(TEK)</v>
          </cell>
        </row>
        <row r="18911">
          <cell r="A18911" t="str">
            <v>M-A-3022-1-081-190</v>
          </cell>
          <cell r="B18911" t="str">
            <v>1800X395 AMBER.BAZ(CIZGILI).RAL9006.80G(5).KMPKT.SAG(S)(TEK)</v>
          </cell>
        </row>
        <row r="18912">
          <cell r="A18912" t="str">
            <v>M-A-3022-1-081-189</v>
          </cell>
          <cell r="B18912" t="str">
            <v>1800X315 AMBER.BAZ(CIZGILI).RAL9006.80G(4).KMPKT.SAG(S)(TEK)</v>
          </cell>
        </row>
        <row r="18913">
          <cell r="A18913" t="str">
            <v>M-A-3022-1-081-188</v>
          </cell>
          <cell r="B18913" t="str">
            <v>1500X715 AMBER.BAZ(CIZGILI).RAL9006.80G(9).ALT.KRST.BGL(S)(TEK)</v>
          </cell>
        </row>
        <row r="18914">
          <cell r="A18914" t="str">
            <v>M-A-3022-1-081-187</v>
          </cell>
          <cell r="B18914" t="str">
            <v>900X635 AMBER.BAZ(CIZGILI).RAL9006.80G(8).KMPKT.SOL(S)(TEK)</v>
          </cell>
        </row>
        <row r="18915">
          <cell r="A18915" t="str">
            <v>M-A-3022-1-081-186</v>
          </cell>
          <cell r="B18915" t="str">
            <v>900X315 AMBER.BAZ(CIZGILI).RAL9006.80G(4).KMPKT.SOL(S)(TEK)</v>
          </cell>
        </row>
        <row r="18916">
          <cell r="A18916" t="str">
            <v>M-A-3022-1-081-185</v>
          </cell>
          <cell r="B18916" t="str">
            <v>900X635 AMBER.BAZ(CIZGILI).RAL9006.80G(8).KMPKT.SAG(S)(TEK)</v>
          </cell>
        </row>
        <row r="18917">
          <cell r="A18917" t="str">
            <v>M-A-3022-1-081-184</v>
          </cell>
          <cell r="B18917" t="str">
            <v>900X395 AMBER.BAZ(CIZGILI).RAL9006.80G(5).KMPKT.SAG(S)(TEK)</v>
          </cell>
        </row>
        <row r="18918">
          <cell r="A18918" t="str">
            <v>M-A-3022-1-081-183</v>
          </cell>
          <cell r="B18918" t="str">
            <v>600X955 AMBER.BAZ(CIZGILI).RAL9006.80G(12)(S)(TEK)</v>
          </cell>
        </row>
        <row r="18919">
          <cell r="A18919" t="str">
            <v>M-A-3022-1-081-182</v>
          </cell>
          <cell r="B18919" t="str">
            <v>600X1435 AMBER.BAZ(CIZGILI).RAL9006.80G(18)(S)(TEK)</v>
          </cell>
        </row>
        <row r="18920">
          <cell r="A18920" t="str">
            <v>M-A-3022-1-081-181</v>
          </cell>
          <cell r="B18920" t="str">
            <v>500X955 AMBER.BAZ(CIZGILI).RAL9006.80G(12)(S)(TEK)</v>
          </cell>
        </row>
        <row r="18921">
          <cell r="A18921" t="str">
            <v>M-A-3022-1-081-180</v>
          </cell>
          <cell r="B18921" t="str">
            <v>500X875 AMBER.BAZ(CIZGILI).RAL9006.80G(11)(S)(TEK)</v>
          </cell>
        </row>
        <row r="18922">
          <cell r="A18922" t="str">
            <v>M-A-3022-1-081-179</v>
          </cell>
          <cell r="B18922" t="str">
            <v>500X555 AMBER.BAZ(CIZGILI).RAL9006.80G(7)(S)(TEK)</v>
          </cell>
        </row>
        <row r="18923">
          <cell r="A18923" t="str">
            <v>M-A-3022-1-081-178</v>
          </cell>
          <cell r="B18923" t="str">
            <v>500X955 AMBER.BAZ(CIZGILI).RAL9006.80G(12).ALT.KRST.BGL(S)(TEK)</v>
          </cell>
        </row>
        <row r="18924">
          <cell r="A18924" t="str">
            <v>M-A-3022-1-081-177</v>
          </cell>
          <cell r="B18924" t="str">
            <v>500X875 AMBER.BAZ(CIZGILI).RAL9006.80G(11).ALT.KRST.BGL(S)(TEK)</v>
          </cell>
        </row>
        <row r="18925">
          <cell r="A18925" t="str">
            <v>M-A-3022-1-081-176</v>
          </cell>
          <cell r="B18925" t="str">
            <v>500X795 AMBER.BAZ(CIZGILI).RAL9006.80G(10).ALT.KRST.BGL(S)(TEK)</v>
          </cell>
        </row>
        <row r="18926">
          <cell r="A18926" t="str">
            <v>M-A-3022-1-081-175</v>
          </cell>
          <cell r="B18926" t="str">
            <v>500X715 AMBER.BAZ(CIZGILI).RAL9006.80G(9).ALT.KRST.BGL(S)(TEK)</v>
          </cell>
        </row>
        <row r="18927">
          <cell r="A18927" t="str">
            <v>M-A-3022-1-081-174</v>
          </cell>
          <cell r="B18927" t="str">
            <v>500X635 AMBER.BAZ(CIZGILI).RAL9006.80G(8).ALT.KRST.BGL(S)(TEK)</v>
          </cell>
        </row>
        <row r="18928">
          <cell r="A18928" t="str">
            <v>M-A-3022-1-081-173</v>
          </cell>
          <cell r="B18928" t="str">
            <v>500X555 AMBER.BAZ(CIZGILI).RAL9006.80G(7).ALT.KRST.BGL(S)(TEK)</v>
          </cell>
        </row>
        <row r="18929">
          <cell r="A18929" t="str">
            <v>M-A-3022-1-081-172</v>
          </cell>
          <cell r="B18929" t="str">
            <v>500X475 AMBER.BAZ(CIZGILI).RAL9006.80G(6).ALT.KRST.BGL(S)(TEK)</v>
          </cell>
        </row>
        <row r="18930">
          <cell r="A18930" t="str">
            <v>M-A-3022-1-081-171</v>
          </cell>
          <cell r="B18930" t="str">
            <v>500X1355 AMBER.BAZ(CIZGILI).RAL9006.80G(17).ALT.KRST.BGL(S)(TEK)</v>
          </cell>
        </row>
        <row r="18931">
          <cell r="A18931" t="str">
            <v>M-A-3022-1-081-170</v>
          </cell>
          <cell r="B18931" t="str">
            <v>500X1275 AMBER.BAZ(CIZGILI).RAL9006.80G(16).ALT.KRST.BGL(S)(TEK)</v>
          </cell>
        </row>
        <row r="18932">
          <cell r="A18932" t="str">
            <v>M-A-3022-1-081-169</v>
          </cell>
          <cell r="B18932" t="str">
            <v>500X1195 AMBER.BAZ(CIZGILI).RAL9006.80G(15).ALT.KRST.BGL(S)(TEK)</v>
          </cell>
        </row>
        <row r="18933">
          <cell r="A18933" t="str">
            <v>M-A-3022-1-081-168</v>
          </cell>
          <cell r="B18933" t="str">
            <v>500X1115 AMBER.BAZ(CIZGILI).RAL9006.80G(14).ALT.KRST.BGL(S)(TEK)</v>
          </cell>
        </row>
        <row r="18934">
          <cell r="A18934" t="str">
            <v>M-A-3022-1-081-167</v>
          </cell>
          <cell r="B18934" t="str">
            <v>500X1035 AMBER.BAZ(CIZGILI).RAL9006.80G(13).ALT.KRST.BGL(S)(TEK)</v>
          </cell>
        </row>
        <row r="18935">
          <cell r="A18935" t="str">
            <v>M-A-3022-1-081-166</v>
          </cell>
          <cell r="B18935" t="str">
            <v>300X235 AMBER.BAZ(CIZGILI).RAL9006.80G(3)(S)(TEK)</v>
          </cell>
        </row>
        <row r="18936">
          <cell r="A18936" t="str">
            <v>M-A-3022-1-081-165</v>
          </cell>
          <cell r="B18936" t="str">
            <v>300X955 AMBER.BAZ(CIZGILI).RAL9006.80G(12).ALT.KRST.BGL(S)(TEK)</v>
          </cell>
        </row>
        <row r="18937">
          <cell r="A18937" t="str">
            <v>M-A-3022-1-081-164</v>
          </cell>
          <cell r="B18937" t="str">
            <v>1800X635 AMBER.BAZ(CIZGILI).RAL9006.80G(8).ALT.KRST.BGL(S)(TEK)</v>
          </cell>
        </row>
        <row r="18938">
          <cell r="A18938" t="str">
            <v>M-A-3022-1-081-163</v>
          </cell>
          <cell r="B18938" t="str">
            <v>1800X555 AMBER.BAZ(CIZGILI).RAL9006.80G(7).ALT.KRST.BGL(S)(TEK)</v>
          </cell>
        </row>
        <row r="18939">
          <cell r="A18939" t="str">
            <v>M-A-3022-1-081-162</v>
          </cell>
          <cell r="B18939" t="str">
            <v>1800X475 AMBER.BAZ(CIZGILI).RAL9006.80G(6).ALT.KRST.BGL(S)(TEK)</v>
          </cell>
        </row>
        <row r="18940">
          <cell r="A18940" t="str">
            <v>M-A-3022-1-081-161</v>
          </cell>
          <cell r="B18940" t="str">
            <v>1800X395 AMBER.BAZ(CIZGILI).RAL9006.80G(5).ALT.KRST.BGL(S)(TEK)</v>
          </cell>
        </row>
        <row r="18941">
          <cell r="A18941" t="str">
            <v>M-A-3022-1-081-160</v>
          </cell>
          <cell r="B18941" t="str">
            <v>1800X315 AMBER.BAZ(CIZGILI).RAL9006.80G(4).ALT.KRST.BGL(S)(TEK)</v>
          </cell>
        </row>
        <row r="18942">
          <cell r="A18942" t="str">
            <v>M-A-3022-1-081-159</v>
          </cell>
          <cell r="B18942" t="str">
            <v>1500X475 AMBER.BAZ(CIZGILI).RAL9006.80G(6).ALT.KRST.BGL(S)(TEK)</v>
          </cell>
        </row>
        <row r="18943">
          <cell r="A18943" t="str">
            <v>M-A-3022-1-081-158</v>
          </cell>
          <cell r="B18943" t="str">
            <v>1500X395 AMBER.BAZ(CIZGILI).RAL9006.80G(5).ALT.KRST.BGL(S)(TEK)</v>
          </cell>
        </row>
        <row r="18944">
          <cell r="A18944" t="str">
            <v>M-A-3022-1-081-157</v>
          </cell>
          <cell r="B18944" t="str">
            <v>1500X315 AMBER.BAZ(CIZGILI).RAL9006.80G(4).ALT.KRST.BGL(S)(TEK)</v>
          </cell>
        </row>
        <row r="18945">
          <cell r="A18945" t="str">
            <v>M-A-3022-1-081-156</v>
          </cell>
          <cell r="B18945" t="str">
            <v>1200X795 AMBER.BAZ(CIZGILI).RAL9006.80G(10).ALT.KRST.BGL(S)(TEK)</v>
          </cell>
        </row>
        <row r="18946">
          <cell r="A18946" t="str">
            <v>M-A-3022-1-081-155</v>
          </cell>
          <cell r="B18946" t="str">
            <v>1200X475 AMBER.BAZ(CIZGILI).RAL9006.80G(6).ALT.KRST.BGL(S)(TEK)</v>
          </cell>
        </row>
        <row r="18947">
          <cell r="A18947" t="str">
            <v>M-A-3022-1-081-154</v>
          </cell>
          <cell r="B18947" t="str">
            <v>1200X395 AMBER.BAZ(CIZGILI).RAL9006.80G(5).ALT.KRST.BGL(S)(TEK)</v>
          </cell>
        </row>
        <row r="18948">
          <cell r="A18948" t="str">
            <v>M-A-3022-1-081-153</v>
          </cell>
          <cell r="B18948" t="str">
            <v>900X795 AMBER.BAZ(CIZGILI).RAL9006.80G(10).ALT.KRST.BGL(S)(TEK)</v>
          </cell>
        </row>
        <row r="18949">
          <cell r="A18949" t="str">
            <v>M-A-3022-1-081-152</v>
          </cell>
          <cell r="B18949" t="str">
            <v>900X475 AMBER.BAZ(CIZGILI).RAL9006.80G(6).ALT.KRST.BGL(S)(TEK)</v>
          </cell>
        </row>
        <row r="18950">
          <cell r="A18950" t="str">
            <v>M-A-3022-1-081-151</v>
          </cell>
          <cell r="B18950" t="str">
            <v>900X395 AMBER.BAZ(CIZGILI).RAL9006.80G(5).ALT.KRST.BGL(S)(TEK)</v>
          </cell>
        </row>
        <row r="18951">
          <cell r="A18951" t="str">
            <v>M-A-3022-1-081-150</v>
          </cell>
          <cell r="B18951" t="str">
            <v>600X1995 AMBER.BAZ(CIZGILI).RAL9006.80G(25).ALT.KRST.BGL(S)(TEK)</v>
          </cell>
        </row>
        <row r="18952">
          <cell r="A18952" t="str">
            <v>M-A-3022-1-081-149</v>
          </cell>
          <cell r="B18952" t="str">
            <v>600X1835 AMBER.BAZ(CIZGILI).RAL9006.80G(23).ALT.KRST.BGL(S)(TEK)</v>
          </cell>
        </row>
        <row r="18953">
          <cell r="A18953" t="str">
            <v>M-A-3022-1-081-148</v>
          </cell>
          <cell r="B18953" t="str">
            <v>600X1675 AMBER.BAZ(CIZGILI).RAL9006.80G(21).ALT.KRST.BGL(S)(TEK)</v>
          </cell>
        </row>
        <row r="18954">
          <cell r="A18954" t="str">
            <v>M-A-3022-1-081-147</v>
          </cell>
          <cell r="B18954" t="str">
            <v>600X1435 AMBER.BAZ(CIZGILI).RAL9006.80G(18).ALT.KRST.BGL(S)(TEK)</v>
          </cell>
        </row>
        <row r="18955">
          <cell r="A18955" t="str">
            <v>M-A-3022-1-081-146</v>
          </cell>
          <cell r="B18955" t="str">
            <v>600X1355 AMBER.BAZ(CIZGILI).RAL9006.80G(17).ALT.KRST.BGL(S)(TEK)</v>
          </cell>
        </row>
        <row r="18956">
          <cell r="A18956" t="str">
            <v>M-A-3022-1-081-145</v>
          </cell>
          <cell r="B18956" t="str">
            <v>600X1275 AMBER.BAZ(CIZGILI).RAL9006.80G(16).ALT.KRST.BGL(S)(TEK)</v>
          </cell>
        </row>
        <row r="18957">
          <cell r="A18957" t="str">
            <v>M-A-3022-1-081-144</v>
          </cell>
          <cell r="B18957" t="str">
            <v>600X1195 AMBER.BAZ(CIZGILI).RAL9006.80G(15).ALT.KRST.BGL(S)(TEK)</v>
          </cell>
        </row>
        <row r="18958">
          <cell r="A18958" t="str">
            <v>M-A-3022-1-081-143</v>
          </cell>
          <cell r="B18958" t="str">
            <v>600X1115 AMBER.BAZ(CIZGILI).RAL9006.80G(14).ALT.KRST.BGL(S)(TEK)</v>
          </cell>
        </row>
        <row r="18959">
          <cell r="A18959" t="str">
            <v>M-A-3022-1-081-142</v>
          </cell>
          <cell r="B18959" t="str">
            <v>600X1035 AMBER.BAZ(CIZGILI).RAL9006.80G(13).ALT.KRST.BGL(S)(TEK)</v>
          </cell>
        </row>
        <row r="18960">
          <cell r="A18960" t="str">
            <v>M-A-3022-1-081-141</v>
          </cell>
          <cell r="B18960" t="str">
            <v>600X955 AMBER.BAZ(CIZGILI).RAL9006.80G(12).ALT.KRST.BGL(S)(TEK)</v>
          </cell>
        </row>
        <row r="18961">
          <cell r="A18961" t="str">
            <v>M-A-3022-1-081-140</v>
          </cell>
          <cell r="B18961" t="str">
            <v>600X875 AMBER.BAZ(CIZGILI).RAL9006.80G(11).ALT.KRST.BGL(S)(TEK)</v>
          </cell>
        </row>
        <row r="18962">
          <cell r="A18962" t="str">
            <v>M-A-3022-1-081-139</v>
          </cell>
          <cell r="B18962" t="str">
            <v>600X795 AMBER.BAZ(CIZGILI).RAL9006.80G(10).ALT.KRST.BGL(S)(TEK)</v>
          </cell>
        </row>
        <row r="18963">
          <cell r="A18963" t="str">
            <v>M-A-3022-1-081-138</v>
          </cell>
          <cell r="B18963" t="str">
            <v>600X715 AMBER.BAZ(CIZGILI).RAL9006.80G(9).ALT.KRST.BGL(S)(TEK)</v>
          </cell>
        </row>
        <row r="18964">
          <cell r="A18964" t="str">
            <v>M-A-3022-1-081-137</v>
          </cell>
          <cell r="B18964" t="str">
            <v>600X635 AMBER.BAZ(CIZGILI).RAL9006.80G(8).ALT.KRST.BGL(S)(TEK)</v>
          </cell>
        </row>
        <row r="18965">
          <cell r="A18965" t="str">
            <v>M-A-3022-1-081-136</v>
          </cell>
          <cell r="B18965" t="str">
            <v>600X555 AMBER.BAZ(CIZGILI).RAL9006.80G(7).ALT.KRST.BGL(S)(TEK)</v>
          </cell>
        </row>
        <row r="18966">
          <cell r="A18966" t="str">
            <v>M-A-3022-1-081-135</v>
          </cell>
          <cell r="B18966" t="str">
            <v>600X475 AMBER.BAZ(CIZGILI).RAL9006.80G(6).ALT.KRST.BGL(S)(TEK)</v>
          </cell>
        </row>
        <row r="18967">
          <cell r="A18967" t="str">
            <v>M-A-3022-1-081-134</v>
          </cell>
          <cell r="B18967" t="str">
            <v>300X1435 AMBER.BAZ(CIZGILI).RAL9006.80G(18).ALT.KRST.BGL(S)(TEK)</v>
          </cell>
        </row>
        <row r="18968">
          <cell r="A18968" t="str">
            <v>M-A-3022-1-081-133</v>
          </cell>
          <cell r="B18968" t="str">
            <v>300X1195 AMBER.BAZ(CIZGILI).RAL9006.80G(15).ALT.KRST.BGL(S)(TEK)</v>
          </cell>
        </row>
        <row r="18969">
          <cell r="A18969" t="str">
            <v>M-A-3022-1-081-132</v>
          </cell>
          <cell r="B18969" t="str">
            <v>300X395 AMBER.BAZ(CIZGILI).RAL9006.80G(5).ALT.KRST.BGL(S)(TEK)</v>
          </cell>
        </row>
        <row r="18970">
          <cell r="A18970" t="str">
            <v>M-A-3022-1-081-131</v>
          </cell>
          <cell r="B18970" t="str">
            <v>1800X635 AMBER.BAZ(CIZGILI).RAL9006.80G(8).ALT.KRST.BGL(B)(CFT)</v>
          </cell>
        </row>
        <row r="18971">
          <cell r="A18971" t="str">
            <v>M-A-3022-1-081-130</v>
          </cell>
          <cell r="B18971" t="str">
            <v>1800X555 AMBER.BAZ(CIZGILI).RAL9006.80G(7).ALT.KRST.BGL(B)(CFT)</v>
          </cell>
        </row>
        <row r="18972">
          <cell r="A18972" t="str">
            <v>M-A-3022-1-081-129</v>
          </cell>
          <cell r="B18972" t="str">
            <v>1800X475 AMBER.BAZ(CIZGILI).RAL9006.80G(6).ALT.KRST.BGL(B)(CFT)</v>
          </cell>
        </row>
        <row r="18973">
          <cell r="A18973" t="str">
            <v>M-A-3022-1-081-128</v>
          </cell>
          <cell r="B18973" t="str">
            <v>1800X395 AMBER.BAZ(CIZGILI).RAL9006.80G(5).ALT.KRST.BGL(B)(CFT)</v>
          </cell>
        </row>
        <row r="18974">
          <cell r="A18974" t="str">
            <v>M-A-3022-1-081-127</v>
          </cell>
          <cell r="B18974" t="str">
            <v>1800X315 AMBER.BAZ(CIZGILI).RAL9006.80G(4).ALT.KRST.BGL(B)(CFT)</v>
          </cell>
        </row>
        <row r="18975">
          <cell r="A18975" t="str">
            <v>M-A-3022-1-081-126</v>
          </cell>
          <cell r="B18975" t="str">
            <v>600X1435 AMBER.BAZ(CIZGILI).RAL9006.80G(18).ALT.KRST.BGL(B)(CFT)</v>
          </cell>
        </row>
        <row r="18976">
          <cell r="A18976" t="str">
            <v>M-A-3022-1-081-125</v>
          </cell>
          <cell r="B18976" t="str">
            <v>600X1195 AMBER.BAZ(CIZGILI).RAL9006.80G(15).ALT.KRST.BGL(B)(CFT)</v>
          </cell>
        </row>
        <row r="18977">
          <cell r="A18977" t="str">
            <v>M-A-3022-1-081-124</v>
          </cell>
          <cell r="B18977" t="str">
            <v>600X955 AMBER.BAZ(CIZGILI).RAL9006.80G(12).ALT.KRST.BGL(B)(CFT)</v>
          </cell>
        </row>
        <row r="18978">
          <cell r="A18978" t="str">
            <v>M-A-3022-1-081-123</v>
          </cell>
          <cell r="B18978" t="str">
            <v>600X795 AMBER.BAZ(CIZGILI).RAL9006.80G(10).ALT.KRST.BGL(B)(CFT)</v>
          </cell>
        </row>
        <row r="18979">
          <cell r="A18979" t="str">
            <v>M-A-3022-1-081-122</v>
          </cell>
          <cell r="B18979" t="str">
            <v>600X635 AMBER.BAZ(CIZGILI).RAL9006.80G(8).ALT.KRST.BGL(B)(CFT)</v>
          </cell>
        </row>
        <row r="18980">
          <cell r="A18980" t="str">
            <v>M-A-3022-1-081-121</v>
          </cell>
          <cell r="B18980" t="str">
            <v>600X475 AMBER.BAZ(CIZGILI).RAL9006.80G(6).ALT.KRST.BGL(B)(CFT)</v>
          </cell>
        </row>
        <row r="18981">
          <cell r="A18981" t="str">
            <v>M-A-3022-1-081-120</v>
          </cell>
          <cell r="B18981" t="str">
            <v>300X1435 AMBER.BAZ(CIZGILI).RAL9006.80G(18).ALT.KRST.BGL(B)(CFT)</v>
          </cell>
        </row>
        <row r="18982">
          <cell r="A18982" t="str">
            <v>M-A-3022-1-081-119</v>
          </cell>
          <cell r="B18982" t="str">
            <v>300X1195 AMBER.BAZ(CIZGILI).RAL9006.80G(15).ALT.KRST.BGL(B)(CFT)</v>
          </cell>
        </row>
        <row r="18983">
          <cell r="A18983" t="str">
            <v>M-A-3022-1-081-118</v>
          </cell>
          <cell r="B18983" t="str">
            <v>300X955 AMBER.BAZ(CIZGILI).RAL9006.80G(12).ALT.KRST.BGL(B)(CFT)</v>
          </cell>
        </row>
        <row r="18984">
          <cell r="A18984" t="str">
            <v>M-A-3022-1-081-117</v>
          </cell>
          <cell r="B18984" t="str">
            <v>300X395 AMBER.BAZ(CIZGILI).RAL9006.80G(5).ALT.KRST.BGL(B)(CFT)</v>
          </cell>
        </row>
        <row r="18985">
          <cell r="A18985" t="str">
            <v>M-A-3022-1-081-115</v>
          </cell>
          <cell r="B18985" t="str">
            <v>1800X555 AMBER.(HM-TR)(CIZGILI).SATEN.GUMUS.GRI.RAL9006.80G(7)KMPKT.SAG.BAG.PKT-3.12.2</v>
          </cell>
        </row>
        <row r="18986">
          <cell r="A18986" t="str">
            <v>M-A-3022-1-081-114</v>
          </cell>
          <cell r="B18986" t="str">
            <v>1800X395 AMBER.(HM-TR)(CIZGILI).SATEN.GUMUS.GRI.RAL9006.80G(5)KMPKT.SAG.BAG.PKT-3.12.2</v>
          </cell>
        </row>
        <row r="18987">
          <cell r="A18987" t="str">
            <v>M-A-3022-1-081-113</v>
          </cell>
          <cell r="B18987" t="str">
            <v>1800X315 AMBER.(HM-TR)(CIZGILI).SATEN.GUMUS.GRI.RAL9006.80G(4)KMPKT.SAG.BAG.PKT-3.12.2</v>
          </cell>
        </row>
        <row r="18988">
          <cell r="A18988" t="str">
            <v>M-A-3022-1-081-112</v>
          </cell>
          <cell r="B18988" t="str">
            <v>900X635 AMBER.(HM-TR)(CIZGILI).SATEN.GUMUS.GRI.RAL9006.80G(8)KMPKT.SAG.BAG.PKT-3.12.2</v>
          </cell>
        </row>
        <row r="18989">
          <cell r="A18989" t="str">
            <v>M-A-3022-1-081-111</v>
          </cell>
          <cell r="B18989" t="str">
            <v>900X395 AMBER.(HM-TR)(CIZGILI).SATEN.GUMUS.GRI.RAL9006.80G(5)KMPKT.SAG.BAG.PKT-3.12.2</v>
          </cell>
        </row>
        <row r="18990">
          <cell r="A18990" t="str">
            <v>M-A-3022-1-081-110</v>
          </cell>
          <cell r="B18990" t="str">
            <v>1800X555 AMBER.(HM-TR)(CIZGILI).SATEN.GUMUS.GRI.RAL9006.80G(7)KMPKT.SOL.BAG.PKT-3.12.2</v>
          </cell>
        </row>
        <row r="18991">
          <cell r="A18991" t="str">
            <v>M-A-3022-1-081-109</v>
          </cell>
          <cell r="B18991" t="str">
            <v>1800X395 AMBER.(HM-TR)(CIZGILI).SATEN.GUMUS.GRI.RAL9006.80G(5)KMPKT.SOL.BAG.PKT-3.12.2</v>
          </cell>
        </row>
        <row r="18992">
          <cell r="A18992" t="str">
            <v>M-A-3022-1-081-108</v>
          </cell>
          <cell r="B18992" t="str">
            <v>1800X315 AMBER.(HM-TR)(CIZGILI).SATEN.GUMUS.GRI.RAL9006.80G(4)KMPKT.SOL.BAG.PKT-3.12.2</v>
          </cell>
        </row>
        <row r="18993">
          <cell r="A18993" t="str">
            <v>M-A-3022-1-081-107</v>
          </cell>
          <cell r="B18993" t="str">
            <v>900X635 AMBER.(HM-TR)(CIZGILI).SATEN.GUMUS.GRI.RAL9006.80G(8)KMPKT.SOL.BAG.PKT-3.12.2</v>
          </cell>
        </row>
        <row r="18994">
          <cell r="A18994" t="str">
            <v>M-A-3022-1-081-106</v>
          </cell>
          <cell r="B18994" t="str">
            <v>900X315 AMBER.(HM-TR)(CIZGILI).SATEN.GUMUS.GRI.RAL9006.80G(4)KMPKT.SOL.BAG.PKT-3.12.2</v>
          </cell>
        </row>
        <row r="18995">
          <cell r="A18995" t="str">
            <v>M-A-3022-1-081-105</v>
          </cell>
          <cell r="B18995" t="str">
            <v>1500X715 AMBER.(HM-TR)(CIZGILI).SATEN.GUMUS.GRI.RAL9006.80G(9)ALT.KRST.BGL.(S)(TEK)</v>
          </cell>
        </row>
        <row r="18996">
          <cell r="A18996" t="str">
            <v>M-A-3022-1-081-104</v>
          </cell>
          <cell r="B18996" t="str">
            <v>300X235 AMBER.(HM-TR)(CIZGILI).SATEN.GUMUS.GRI.RAL9006.80G(3)(S)(TEK)</v>
          </cell>
        </row>
        <row r="18997">
          <cell r="A18997" t="str">
            <v>M-A-3022-1-081-103</v>
          </cell>
          <cell r="B18997" t="str">
            <v>600X1195 AMBER.(HM-TR).(REKOR).SATEN.GUMUS.GRI.RAL9006.(AK.NBL=EW6024).EE(15)ALT.KRST.BGL.(S)(TEK)</v>
          </cell>
        </row>
        <row r="18998">
          <cell r="A18998" t="str">
            <v>M-A-3022-1-081-102</v>
          </cell>
          <cell r="B18998" t="str">
            <v>600X475 AMBER.(HM-TR).(REKOR).SATEN.GUMUS.GRI.RAL9006.(AK.NBL=EW6024).EE(6)ALT.KRST.BGL.(S)(TEK)</v>
          </cell>
        </row>
        <row r="18999">
          <cell r="A18999" t="str">
            <v>M-A-3022-1-081-101</v>
          </cell>
          <cell r="B18999" t="str">
            <v>1200X475 AMBER.(HM-TR)(CIZGILI).SATEN.GUMUS.GRI.RAL9006.80G(6)ALT.KRST.BGL.(S)(TEK)</v>
          </cell>
        </row>
        <row r="19000">
          <cell r="A19000" t="str">
            <v>M-A-3022-1-081-100</v>
          </cell>
          <cell r="B19000" t="str">
            <v>900X475 AMBER.(HM-TR)(CIZGILI).SATEN.GUMUS.GRI.RAL9006.80G(6)ALT.KRST.BGL.(S)(TEK)</v>
          </cell>
        </row>
        <row r="19001">
          <cell r="A19001" t="str">
            <v>M-A-3022-1-081-099</v>
          </cell>
          <cell r="B19001" t="str">
            <v>600X1995 AMBER.(HM-TR)(CIZGILI).SATEN.GUMUS.GRI.RAL9006.80G(25)ALT.KRST.BGL.(S)(TEK)</v>
          </cell>
        </row>
        <row r="19002">
          <cell r="A19002" t="str">
            <v>M-A-3022-1-081-098</v>
          </cell>
          <cell r="B19002" t="str">
            <v>600X1835 AMBER.(HM-TR)(CIZGILI).SATEN.GUMUS.GRI.RAL9006.80G(23)ALT.KRST.BGL.(S)(TEK)</v>
          </cell>
        </row>
        <row r="19003">
          <cell r="A19003" t="str">
            <v>M-A-3022-1-081-097</v>
          </cell>
          <cell r="B19003" t="str">
            <v>600X1675 AMBER.(HM-TR)(CIZGILI).SATEN.GUMUS.GRI.RAL9006.80G(21)ALT.KRST.BGL.(S)(TEK)</v>
          </cell>
        </row>
        <row r="19004">
          <cell r="A19004" t="str">
            <v>M-A-3022-1-081-096</v>
          </cell>
          <cell r="B19004" t="str">
            <v>600X1435 AMBER.(HM-TR)(CIZGILI).SATEN.GUMUS.GRI.RAL9006.80G(18)ALT.KRST.BGL.(S)(TEK)</v>
          </cell>
        </row>
        <row r="19005">
          <cell r="A19005" t="str">
            <v>M-A-3022-1-081-086</v>
          </cell>
          <cell r="B19005" t="str">
            <v>900X475 AMBER.(HM-TR)(CIZGILI).SATEN.GUMUS.GRI.RAL9006.80G(6)KMPKT.SAG.BAG(S)(TEK)</v>
          </cell>
        </row>
        <row r="19006">
          <cell r="A19006" t="str">
            <v>M-A-3022-1-081-083</v>
          </cell>
          <cell r="B19006" t="str">
            <v>1800X635 AMBER.(HM-TR)(CIZGILI).SATEN.GUMUS.GRI.RAL9006.80G(8)ALT.KRST.BGL.(S)(TEK)</v>
          </cell>
        </row>
        <row r="19007">
          <cell r="A19007" t="str">
            <v>M-A-3022-1-081-082</v>
          </cell>
          <cell r="B19007" t="str">
            <v>1800X555 AMBER.(HM-TR)(CIZGILI).SATEN.GUMUS.GRI.RAL9006.80G(7)ALT.KRST.BGL.(S)(TEK)</v>
          </cell>
        </row>
        <row r="19008">
          <cell r="A19008" t="str">
            <v>M-A-3022-1-081-081</v>
          </cell>
          <cell r="B19008" t="str">
            <v>1800X395 AMBER.(HM-TR)(CIZGILI).SATEN.GUMUS.GRI.RAL9006.80G(5)ALT.KRST.BGL.(S)(TEK)</v>
          </cell>
        </row>
        <row r="19009">
          <cell r="A19009" t="str">
            <v>M-A-3022-1-081-080</v>
          </cell>
          <cell r="B19009" t="str">
            <v>1800X315 AMBER.(HM-TR)(CIZGILI).SATEN.GUMUS.GRI.RAL9006.80G(4)ALT.KRST.BGL.(S)(TEK)</v>
          </cell>
        </row>
        <row r="19010">
          <cell r="A19010" t="str">
            <v>M-A-3022-1-081-079</v>
          </cell>
          <cell r="B19010" t="str">
            <v>1500X475 AMBER.(HM-TR)(CIZGILI).SATEN.GUMUS.GRI.RAL9006.80G(6)ALT.KRST.BGL.(S)(TEK)</v>
          </cell>
        </row>
        <row r="19011">
          <cell r="A19011" t="str">
            <v>M-A-3022-1-081-078</v>
          </cell>
          <cell r="B19011" t="str">
            <v>1500X395 AMBER.(HM-TR)(CIZGILI).SATEN.GUMUS.GRI.RAL9006.80G(5)ALT.KRST.BGL.(S)(TEK)</v>
          </cell>
        </row>
        <row r="19012">
          <cell r="A19012" t="str">
            <v>M-A-3022-1-081-077</v>
          </cell>
          <cell r="B19012" t="str">
            <v>1500X315 AMBER.(HM-TR)(CIZGILI).SATEN.GUMUS.GRI.RAL9006.80G(4)ALT.KRST.BGL.(S)(TEK)</v>
          </cell>
        </row>
        <row r="19013">
          <cell r="A19013" t="str">
            <v>M-A-3022-1-081-076</v>
          </cell>
          <cell r="B19013" t="str">
            <v>1200X795 AMBER.(HM-TR)(CIZGILI).SATEN.GUMUS.GRI.RAL9006.80G(10)ALT.KRST.BGL.(S)(TEK)</v>
          </cell>
        </row>
        <row r="19014">
          <cell r="A19014" t="str">
            <v>M-A-3022-1-081-075</v>
          </cell>
          <cell r="B19014" t="str">
            <v>1200X395 AMBER.(HM-TR)(CIZGILI).SATEN.GUMUS.GRI.RAL9006.80G(5)ALT.KRST.BGL.(S)(TEK)</v>
          </cell>
        </row>
        <row r="19015">
          <cell r="A19015" t="str">
            <v>M-A-3022-1-081-074</v>
          </cell>
          <cell r="B19015" t="str">
            <v>900X795 AMBER.(HM-TR)(CIZGILI).SATEN.GUMUS.GRI.RAL9006.80G(10)ALT.KRST.BGL.(S)(TEK)</v>
          </cell>
        </row>
        <row r="19016">
          <cell r="A19016" t="str">
            <v>M-A-3022-1-081-073</v>
          </cell>
          <cell r="B19016" t="str">
            <v>900X395 AMBER.(HM-TR)(CIZGILI).SATEN.GUMUS.GRI.RAL9006.80G(5)ALT.KRST.BGL.(S)(TEK)</v>
          </cell>
        </row>
        <row r="19017">
          <cell r="A19017" t="str">
            <v>M-A-3022-1-081-072</v>
          </cell>
          <cell r="B19017" t="str">
            <v>600X1355 AMBER.(HM-TR)(CIZGILI).SATEN.GUMUS.GRI.RAL9006.80G(17)ALT.KRST.BGL.(S)(TEK)</v>
          </cell>
        </row>
        <row r="19018">
          <cell r="A19018" t="str">
            <v>M-A-3022-1-081-071</v>
          </cell>
          <cell r="B19018" t="str">
            <v>600X1275 AMBER.(HM-TR)(CIZGILI).SATEN.GUMUS.GRI.RAL9006.80G(16)ALT.KRST.BGL.(S)(TEK)</v>
          </cell>
        </row>
        <row r="19019">
          <cell r="A19019" t="str">
            <v>M-A-3022-1-081-070</v>
          </cell>
          <cell r="B19019" t="str">
            <v>600X1115 AMBER.(HM-TR)(CIZGILI).SATEN.GUMUS.GRI.RAL9006.80G(14)ALT.KRST.BGL.(S)(TEK)</v>
          </cell>
        </row>
        <row r="19020">
          <cell r="A19020" t="str">
            <v>M-A-3022-1-081-069</v>
          </cell>
          <cell r="B19020" t="str">
            <v>600X1035 AMBER.(HM-TR)(CIZGILI).SATEN.GUMUS.GRI.RAL9006.80G(13)ALT.KRST.BGL.(S)(TEK)</v>
          </cell>
        </row>
        <row r="19021">
          <cell r="A19021" t="str">
            <v>M-A-3022-1-081-068</v>
          </cell>
          <cell r="B19021" t="str">
            <v>600X955 AMBER.(HM-TR)(CIZGILI).SATEN.GUMUS.GRI.RAL9006.80G(12)ALT.KRST.BGL.(S)(TEK)</v>
          </cell>
        </row>
        <row r="19022">
          <cell r="A19022" t="str">
            <v>M-A-3022-1-081-067</v>
          </cell>
          <cell r="B19022" t="str">
            <v>600X875 AMBER.(HM-TR)(CIZGILI).SATEN.GUMUS.GRI.RAL9006.80G(11)ALT.KRST.BGL.(S)(TEK)</v>
          </cell>
        </row>
        <row r="19023">
          <cell r="A19023" t="str">
            <v>M-A-3022-1-081-066</v>
          </cell>
          <cell r="B19023" t="str">
            <v>600X795 AMBER.(HM-TR)(CIZGILI).SATEN.GUMUS.GRI.RAL9006.80G(10)ALT.KRST.BGL.(S)(TEK)</v>
          </cell>
        </row>
        <row r="19024">
          <cell r="A19024" t="str">
            <v>M-A-3022-1-081-065</v>
          </cell>
          <cell r="B19024" t="str">
            <v>600X715 AMBER.(HM-TR)(CIZGILI).SATEN.GUMUS.GRI.RAL9006.80G(9)ALT.KRST.BGL.(S)(TEK)</v>
          </cell>
        </row>
        <row r="19025">
          <cell r="A19025" t="str">
            <v>M-A-3022-1-081-064</v>
          </cell>
          <cell r="B19025" t="str">
            <v>600X635 AMBER.(HM-TR)(CIZGILI).SATEN.GUMUS.GRI.RAL9006.80G(8)ALT.KRST.BGL.(S)(TEK)</v>
          </cell>
        </row>
        <row r="19026">
          <cell r="A19026" t="str">
            <v>M-A-3022-1-081-063</v>
          </cell>
          <cell r="B19026" t="str">
            <v>600X555 AMBER.(HM-TR)(CIZGILI).SATEN.GUMUS.GRI.RAL9006.80G(7)ALT.KRST.BGL.(S)(TEK)</v>
          </cell>
        </row>
        <row r="19027">
          <cell r="A19027" t="str">
            <v>M-A-3022-1-081-062</v>
          </cell>
          <cell r="B19027" t="str">
            <v>600X475 AMBER.(HM-TR)(CIZGILI).SATEN.GUMUS.GRI.RAL9006.80G(6)ALT.KRST.BGL.(S)(TEK)</v>
          </cell>
        </row>
        <row r="19028">
          <cell r="A19028" t="str">
            <v>M-A-3022-1-081-061</v>
          </cell>
          <cell r="B19028" t="str">
            <v>500X1355 AMBER.(HM-TR)(CIZGILI).SATEN.GUMUS.GRI.RAL9006.80G(17)ALT.KRST.BGL.(S)(TEK)</v>
          </cell>
        </row>
        <row r="19029">
          <cell r="A19029" t="str">
            <v>M-A-3022-1-081-060</v>
          </cell>
          <cell r="B19029" t="str">
            <v>500X1275 AMBER.(HM-TR)(CIZGILI).SATEN.GUMUS.GRI.RAL9006.80G(16)ALT.KRST.BGL.(S)(TEK)</v>
          </cell>
        </row>
        <row r="19030">
          <cell r="A19030" t="str">
            <v>M-A-3022-1-081-059</v>
          </cell>
          <cell r="B19030" t="str">
            <v>500X1195 AMBER.(HM-TR)(CIZGILI).SATEN.GUMUS.GRI.RAL9006.80G(15)ALT.KRST.BGL.(S)(TEK)</v>
          </cell>
        </row>
        <row r="19031">
          <cell r="A19031" t="str">
            <v>M-A-3022-1-081-058</v>
          </cell>
          <cell r="B19031" t="str">
            <v>500X1115 AMBER.(HM-TR)(CIZGILI).SATEN.GUMUS.GRI.RAL9006.80G(14)ALT.KRST.BGL.(S)(TEK)</v>
          </cell>
        </row>
        <row r="19032">
          <cell r="A19032" t="str">
            <v>M-A-3022-1-081-057</v>
          </cell>
          <cell r="B19032" t="str">
            <v>500X1035 AMBER.(HM-TR)(CIZGILI).SATEN.GUMUS.GRI.RAL9006.80G(13)ALT.KRST.BGL.(S)(TEK)</v>
          </cell>
        </row>
        <row r="19033">
          <cell r="A19033" t="str">
            <v>M-A-3022-1-081-056</v>
          </cell>
          <cell r="B19033" t="str">
            <v>500X795 AMBER.(HM-TR)(CIZGILI).SATEN.GUMUS.GRI.RAL9006.80G(10)ALT.KRST.BGL.(S)(TEK)</v>
          </cell>
        </row>
        <row r="19034">
          <cell r="A19034" t="str">
            <v>M-A-3022-1-081-055</v>
          </cell>
          <cell r="B19034" t="str">
            <v>500X715 AMBER.(HM-TR)(CIZGILI).SATEN.GUMUS.GRI.RAL9006.80G(9)ALT.KRST.BGL.(S)(TEK)</v>
          </cell>
        </row>
        <row r="19035">
          <cell r="A19035" t="str">
            <v>M-A-3022-1-081-054</v>
          </cell>
          <cell r="B19035" t="str">
            <v>500X635 AMBER.(HM-TR)(CIZGILI).SATEN.GUMUS.GRI.RAL9006.80G(8)ALT.KRST.BGL.(S)(TEK)</v>
          </cell>
        </row>
        <row r="19036">
          <cell r="A19036" t="str">
            <v>M-A-3022-1-081-053</v>
          </cell>
          <cell r="B19036" t="str">
            <v>500X475 AMBER.(HM-TR)(CIZGILI).SATEN.GUMUS.GRI.RAL9006.80G(6)ALT.KRST.BGL.(S)(TEK)</v>
          </cell>
        </row>
        <row r="19037">
          <cell r="A19037" t="str">
            <v>M-A-3022-1-081-052</v>
          </cell>
          <cell r="B19037" t="str">
            <v>300X1435 AMBER.(HM-TR)(CIZGILI).SATEN.GUMUS.GRI.RAL9006.80G(18)ALT.KRST.BGL.(S)(TEK)</v>
          </cell>
        </row>
        <row r="19038">
          <cell r="A19038" t="str">
            <v>M-A-3022-1-081-051</v>
          </cell>
          <cell r="B19038" t="str">
            <v>300X1195 AMBER.(HM-TR)(CIZGILI).SATEN.GUMUS.GRI.RAL9006.80G(15)ALT.KRST.BGL.(S)(TEK)</v>
          </cell>
        </row>
        <row r="19039">
          <cell r="A19039" t="str">
            <v>M-A-3022-1-081-050</v>
          </cell>
          <cell r="B19039" t="str">
            <v>300X955 AMBER.(HM-TR)(CIZGILI).SATEN.GUMUS.GRI.RAL9006.80G(12)ALT.KRST.BGL.(S)(TEK)</v>
          </cell>
        </row>
        <row r="19040">
          <cell r="A19040" t="str">
            <v>M-A-3022-1-081-049</v>
          </cell>
          <cell r="B19040" t="str">
            <v>300X395 AMBER.(HM-TR)(CIZGILI).SATEN.GUMUS.GRI.RAL9006.80G(5)ALT.KRST.BGL.(S)(TEK)</v>
          </cell>
        </row>
        <row r="19041">
          <cell r="A19041" t="str">
            <v>M-A-3022-1-081-048</v>
          </cell>
          <cell r="B19041" t="str">
            <v>1800X395 AMBER.(HM-TR)(CIZGILI).SATEN.GUMUS.GRI.RAL9006.80G(5)(S)(TEK)</v>
          </cell>
        </row>
        <row r="19042">
          <cell r="A19042" t="str">
            <v>M-A-3022-1-081-047</v>
          </cell>
          <cell r="B19042" t="str">
            <v>1800X475 AMBER.(HM-TR)(CIZGILI).SATEN.GUMUS.GRI.RAL9006.80G(6)ALT.KRST.BGL.(S)(TEK)</v>
          </cell>
        </row>
        <row r="19043">
          <cell r="A19043" t="str">
            <v>M-A-3022-1-081-046</v>
          </cell>
          <cell r="B19043" t="str">
            <v>600X1195 AMBER.(HM-TR)(CIZGILI).SATEN.GUMUS.GRI.RAL9006.80G(15)ALT.KRST.BGL(S)(TEK)</v>
          </cell>
        </row>
        <row r="19044">
          <cell r="A19044" t="str">
            <v>M-A-3022-1-081-045</v>
          </cell>
          <cell r="B19044" t="str">
            <v>500X955 AMBER.(HM-TR)(CIZGILI).SATEN.GUMUS.GRI.RAL9006.80G(12)ALT.KRST.BGL(S)(TEK)</v>
          </cell>
        </row>
        <row r="19045">
          <cell r="A19045" t="str">
            <v>M-A-3022-1-081-044</v>
          </cell>
          <cell r="B19045" t="str">
            <v>500X875 AMBER.(HM-TR)(CIZGILI).SATEN.GUMUS.GRI.RAL9006.80G(11)ALT.KRST.BGL.(S)(TEK)</v>
          </cell>
        </row>
        <row r="19046">
          <cell r="A19046" t="str">
            <v>M-A-3022-1-081-043</v>
          </cell>
          <cell r="B19046" t="str">
            <v>500X555 AMBER.(HM-TR)(CIZGILI).SATEN.GUMUS.GRI.RAL9006.80G(7)ALT.KRST.BGL.(S)(TEK)</v>
          </cell>
        </row>
        <row r="19047">
          <cell r="A19047" t="str">
            <v>M-A-3022-1-081-042</v>
          </cell>
          <cell r="B19047" t="str">
            <v>500X955 AMBER.(HM-TR)(CIZGILI).SATEN.GUMUS.GRI.RAL9006.80G(12)(S)(TEK)</v>
          </cell>
        </row>
        <row r="19048">
          <cell r="A19048" t="str">
            <v>M-A-3022-1-081-041</v>
          </cell>
          <cell r="B19048" t="str">
            <v>500X875 AMBER.(HM-TR)(CIZGILI).SATEN.GUMUS.GRI.RAL9006.80G(11)(S)(TEK)</v>
          </cell>
        </row>
        <row r="19049">
          <cell r="A19049" t="str">
            <v>M-A-3022-1-081-040</v>
          </cell>
          <cell r="B19049" t="str">
            <v>500X555 AMBER.(HM-TR)(CIZGILI).SATEN.GUMUS.GRI.RAL9006.80G(7)(S)(TEK)</v>
          </cell>
        </row>
        <row r="19050">
          <cell r="A19050" t="str">
            <v>M-A-3022-1-081-039</v>
          </cell>
          <cell r="B19050" t="str">
            <v>500X1035 AMBER.(HM-TR)(CIZGILI).SATEN.GUMUS.GRI.RAL9006.80G(13)(S)(TEK)</v>
          </cell>
        </row>
        <row r="19051">
          <cell r="A19051" t="str">
            <v>M-A-3022-1-081-038</v>
          </cell>
          <cell r="B19051" t="str">
            <v>1800X315 AMBER.(HM-TR)(CIZGILI).SATEN.GUMUS.GRI.RAL9006.80G(4)KMPKT.SOL.BAG(S)(TEK)</v>
          </cell>
        </row>
        <row r="19052">
          <cell r="A19052" t="str">
            <v>M-A-3022-1-081-037</v>
          </cell>
          <cell r="B19052" t="str">
            <v>600X955 AMBER.(HM-TR)(CIZGILI).SATEN.GUMUS.GRI.RAL9006.80G(12)(S)(TEK)</v>
          </cell>
        </row>
        <row r="19053">
          <cell r="A19053" t="str">
            <v>M-A-3022-1-081-036</v>
          </cell>
          <cell r="B19053" t="str">
            <v>600X795 AMBER.(HM-TR)(CIZGILI).SATEN.GUMUS.GRI.RAL9006.80G(10)(S)(TEK)</v>
          </cell>
        </row>
        <row r="19054">
          <cell r="A19054" t="str">
            <v>M-A-3022-1-081-035</v>
          </cell>
          <cell r="B19054" t="str">
            <v>600X1435 AMBER.(HM-TR)(CIZGILI).SATEN.GUMUS.GRI.RAL9006.80G(18)(S)(TEK)</v>
          </cell>
        </row>
        <row r="19055">
          <cell r="A19055" t="str">
            <v>M-A-3022-1-081-032</v>
          </cell>
          <cell r="B19055" t="str">
            <v>300X1195 AMBER.(HM-TR).(FORM).SATEN.GUMUS.GRI.RAL9006.(AK.NBL=EW6024).EE(15)(S)(TEK)</v>
          </cell>
        </row>
        <row r="19056">
          <cell r="A19056" t="str">
            <v>M-A-3022-1-081-031</v>
          </cell>
          <cell r="B19056" t="str">
            <v>300X955 AMBER.(HM-TR).(FORM).SATEN.GUMUS.GRI.RAL9006.(AK.NBL=EW6024).EE(12)(S)(TEK)</v>
          </cell>
        </row>
        <row r="19057">
          <cell r="A19057" t="str">
            <v>M-A-3022-1-081-030</v>
          </cell>
          <cell r="B19057" t="str">
            <v>600X1435 AMBER.(HM-TR).(REKOR).SATEN.GUMUS.GRI.RAL9006.(AK.NBL=EW6024).EE(18)(S)(TEK)</v>
          </cell>
        </row>
        <row r="19058">
          <cell r="A19058" t="str">
            <v>M-A-3022-1-081-029</v>
          </cell>
          <cell r="B19058" t="str">
            <v>600X1195 AMBER.(HM-TR).(REKOR).SATEN.GUMUS.GRI.RAL9006.(AK.NBL=EW6024).EE(15)(S)(TEK)</v>
          </cell>
        </row>
        <row r="19059">
          <cell r="A19059" t="str">
            <v>M-A-3022-1-081-028</v>
          </cell>
          <cell r="B19059" t="str">
            <v>600X955 AMBER.(HM-TR).(REKOR).SATEN.GUMUS.GRI.RAL9006.(AK.NBL=EW6024).EE(12)(S)(TEK)</v>
          </cell>
        </row>
        <row r="19060">
          <cell r="A19060" t="str">
            <v>M-A-3022-1-081-027</v>
          </cell>
          <cell r="B19060" t="str">
            <v>600X795 AMBER.(HM-TR).(REKOR).SATEN.GUMUS.GRI.RAL9006.(AK.NBL=EW6024).EE(10)(S)(TEK)</v>
          </cell>
        </row>
        <row r="19061">
          <cell r="A19061" t="str">
            <v>M-A-3022-1-081-026</v>
          </cell>
          <cell r="B19061" t="str">
            <v>600X635 AMBER.(HM-TR).(REKOR).SATEN.GUMUS.GRI.RAL9006.(AK.NBL=EW6024).EE(8)(S)(TEK)</v>
          </cell>
        </row>
        <row r="19062">
          <cell r="A19062" t="str">
            <v>M-A-3022-1-081-024</v>
          </cell>
          <cell r="B19062" t="str">
            <v>600X1195 AMBER.(HM-TR).(FORM).SATEN.GUMUS.GRI.RAL9006.(AK.NBL=EW6024).EE(15)(S)(TEK)</v>
          </cell>
        </row>
        <row r="19063">
          <cell r="A19063" t="str">
            <v>M-A-3022-1-081-023</v>
          </cell>
          <cell r="B19063" t="str">
            <v>600X955 AMBER.(HM-TR).(FORM).SATEN.GUMUS.GRI.RAL9006.(AK.NBL=EW6024).EE(12)(S)(TEK)</v>
          </cell>
        </row>
        <row r="19064">
          <cell r="A19064" t="str">
            <v>M-A-3022-1-081-022</v>
          </cell>
          <cell r="B19064" t="str">
            <v>600X795 AMBER.(HM-TR).(FORM).SATEN.GUMUS.GRI.RAL9006.(AK.NBL=EW6024).EE(10)(S)(TEK)</v>
          </cell>
        </row>
        <row r="19065">
          <cell r="A19065" t="str">
            <v>M-A-3022-1-081-020</v>
          </cell>
          <cell r="B19065" t="str">
            <v>600X475 AMBER.(HM-TR).(REKOR).SATEN.GUMUS.GRI.RAL9006.(AK.NBL=EW6024).EE(6)(S)(TEK)</v>
          </cell>
        </row>
        <row r="19066">
          <cell r="A19066" t="str">
            <v>M-A-3022-1-081-019</v>
          </cell>
          <cell r="B19066" t="str">
            <v>1800X555 AMBER.(HM-TR).(FORM).SATEN.GUMUS.GRI.RAL9006.(AK.NBL=EW6024).EE(7)(S)(TEK)</v>
          </cell>
        </row>
        <row r="19067">
          <cell r="A19067" t="str">
            <v>M-A-3022-1-081-017</v>
          </cell>
          <cell r="B19067" t="str">
            <v>1800X395 AMBER.(HM-TR).(FORM).SATEN.GUMUS.GRI.RAL9006.(AK.NBL=EW6024).EE(5)(S)(TEK)</v>
          </cell>
        </row>
        <row r="19068">
          <cell r="A19068" t="str">
            <v>M-A-3022-1-081-016</v>
          </cell>
          <cell r="B19068" t="str">
            <v>1800X315 AMBER.(HM-TR).(FORM).SATEN.GUMUS.GRI.RAL9006.(AK.NBL=EW6024).EE(4)(S)(TEK)</v>
          </cell>
        </row>
        <row r="19069">
          <cell r="A19069" t="str">
            <v>M-A-3022-1-081-015</v>
          </cell>
          <cell r="B19069" t="str">
            <v>300X395 AMBER.(APL).SATEN.GUMUS.GRI.RAL9006.(AK.NBL=EW6024).EE(5)ALT.KRST.BGL.(B)(CFT)</v>
          </cell>
        </row>
        <row r="19070">
          <cell r="A19070" t="str">
            <v>M-A-3022-1-081-014</v>
          </cell>
          <cell r="B19070" t="str">
            <v>300X1435 AMBER.(APL).SATEN.GUMUS.GRI.RAL9006.(AK.NBL=EW6024).EE(18)ALT.KRST.BGL.(B)(CFT)</v>
          </cell>
        </row>
        <row r="19071">
          <cell r="A19071" t="str">
            <v>M-A-3022-1-081-013</v>
          </cell>
          <cell r="B19071" t="str">
            <v>300X1195 AMBER.(APL).SATEN.GUMUS.GRI.RAL9006.(AK.NBL=EW6024).EE(15)ALT.KRST.BGL.(B)(CFT)</v>
          </cell>
        </row>
        <row r="19072">
          <cell r="A19072" t="str">
            <v>M-A-3022-1-081-012</v>
          </cell>
          <cell r="B19072" t="str">
            <v>300X955 AMBER.(APL).SATEN.GUMUS.GRI.RAL9006.(AK.NBL=EW6024).EE(12)ALT.KRST.BGL.(B)(CFT)</v>
          </cell>
        </row>
        <row r="19073">
          <cell r="A19073" t="str">
            <v>M-A-3022-1-081-011</v>
          </cell>
          <cell r="B19073" t="str">
            <v>600X1435 AMBER.(APL).SATEN.GUMUS.GRI.RAL9006.(AK.NBL=EW6024).EE(18)ALT.KRST.BGL.(B)(CFT)</v>
          </cell>
        </row>
        <row r="19074">
          <cell r="A19074" t="str">
            <v>M-A-3022-1-081-010</v>
          </cell>
          <cell r="B19074" t="str">
            <v>600X1195 AMBER.(APL).SATEN.GUMUS.GRI.RAL9006.(AK.NBL=EW6024).EE(15)ALT.KRST.BGL.(B)(CFT)</v>
          </cell>
        </row>
        <row r="19075">
          <cell r="A19075" t="str">
            <v>M-A-3022-1-081-009</v>
          </cell>
          <cell r="B19075" t="str">
            <v>600X955 AMBER.(APL).SATEN.GUMUS.GRI.RAL9006.(AK.NBL=EW6024).EE(12)ALT.KRST.BGL.(B)(CFT)</v>
          </cell>
        </row>
        <row r="19076">
          <cell r="A19076" t="str">
            <v>M-A-3022-1-081-008</v>
          </cell>
          <cell r="B19076" t="str">
            <v>600X795 AMBER.(APL).SATEN.GUMUS.GRI.RAL9006.(AK.NBL=EW6024).EE(10)ALT.KRST.BGL.(B)(CFT)</v>
          </cell>
        </row>
        <row r="19077">
          <cell r="A19077" t="str">
            <v>M-A-3022-1-081-007</v>
          </cell>
          <cell r="B19077" t="str">
            <v>600X635 AMBER.(APL).SATEN.GUMUS.GRI.RAL9006.(AK.NBL=EW6024).EE(8)ALT.KRST.BGL.(B)(CFT)</v>
          </cell>
        </row>
        <row r="19078">
          <cell r="A19078" t="str">
            <v>M-A-3022-1-081-006</v>
          </cell>
          <cell r="B19078" t="str">
            <v>600X475 AMBER.(APL).SATEN.GUMUS.GRI.RAL9006.(AK.NBL=EW6024).EE(6)ALT.KRST.BGL.(B)(CFT)</v>
          </cell>
        </row>
        <row r="19079">
          <cell r="A19079" t="str">
            <v>M-A-3022-1-081-005</v>
          </cell>
          <cell r="B19079" t="str">
            <v>1800X635 AMBER.(APL).SATEN.GUMUS.GRI.RAL9006.(AK.NBL=EW6024).EE(8)ALT.KRST.BGL.(B)(CFT)</v>
          </cell>
        </row>
        <row r="19080">
          <cell r="A19080" t="str">
            <v>M-A-3022-1-081-004</v>
          </cell>
          <cell r="B19080" t="str">
            <v>1800X555 AMBER.(APL).SATEN.GUMUS.GRI.RAL9006.(AK.NBL=EW6024).EE(7)ALT.KRST.BGL.(B)(CFT)</v>
          </cell>
        </row>
        <row r="19081">
          <cell r="A19081" t="str">
            <v>M-A-3022-1-081-003</v>
          </cell>
          <cell r="B19081" t="str">
            <v>1800X475 AMBER.(APL).SATEN.GUMUS.GRI.RAL9006.(AK.NBL=EW6024).EE(6)ALT.KRST.BGL.(B)(CFT)</v>
          </cell>
        </row>
        <row r="19082">
          <cell r="A19082" t="str">
            <v>M-A-3022-1-081-002</v>
          </cell>
          <cell r="B19082" t="str">
            <v>1800X395 AMBER.(APL).SATEN.GUMUS.GRI.RAL9006.(AK.NBL=EW6024).EE(5)ALT.KRST.BGL.(B)(CFT)</v>
          </cell>
        </row>
        <row r="19083">
          <cell r="A19083" t="str">
            <v>M-A-3022-1-081-001</v>
          </cell>
          <cell r="B19083" t="str">
            <v>1800X315 AMBER.(APL).SATEN.GUMUS.GRI.RAL9006.(AK.NBL=EW6024).EE(4)ALT.KRST.BGL.(B)(CFT)</v>
          </cell>
        </row>
        <row r="19084">
          <cell r="A19084" t="str">
            <v>M-A-3022-1-075-216</v>
          </cell>
          <cell r="B19084" t="str">
            <v>600X395 AMBER.BAZ(CIZGILI).RAL9016.75G(5).ALT.KRST.BGL(S)(TEK)</v>
          </cell>
        </row>
        <row r="19085">
          <cell r="A19085" t="str">
            <v>M-A-3022-1-075-215</v>
          </cell>
          <cell r="B19085" t="str">
            <v>600X395 AMBER.(HM-TR)(CIZGILI).SATEN.BYZ.RAL9016.75G.(5)ALT.KRST.BGL.(S)(TEK)</v>
          </cell>
        </row>
        <row r="19086">
          <cell r="A19086" t="str">
            <v>M-A-3022-1-075-214</v>
          </cell>
          <cell r="B19086" t="str">
            <v>2000X635 AMBER.BAZ(CIZGILI).RAL9016.75G(8)(S)(TEK)</v>
          </cell>
        </row>
        <row r="19087">
          <cell r="A19087" t="str">
            <v>M-A-3022-1-075-213</v>
          </cell>
          <cell r="B19087" t="str">
            <v>2000X635 AMBER.(HM-TR)(CIZGILI).SATEN.BYZ.RAL9016.75G.(8)ALT.KRST.BGL.(S)(TEK)</v>
          </cell>
        </row>
        <row r="19088">
          <cell r="A19088" t="str">
            <v>M-A-3022-1-075-212</v>
          </cell>
          <cell r="B19088" t="str">
            <v>1500X635 AMBER.BAZ(CIZGILI).RAL9016.75G(8)(S)(TEK)</v>
          </cell>
        </row>
        <row r="19089">
          <cell r="A19089" t="str">
            <v>M-A-3022-1-075-211</v>
          </cell>
          <cell r="B19089" t="str">
            <v>600X1995 AMBER.BAZ(CIZGILI).RAL9016.75G(25)(S)(TEK)</v>
          </cell>
        </row>
        <row r="19090">
          <cell r="A19090" t="str">
            <v>M-A-3022-1-075-210</v>
          </cell>
          <cell r="B19090" t="str">
            <v>1500X635 AMBER.(HM-TR)(CIZGILI).SATEN.BYZ.RAL9016.75G.(8)ALT.KRST.BGL.(S)(TEK)</v>
          </cell>
        </row>
        <row r="19091">
          <cell r="A19091" t="str">
            <v>M-A-3022-1-075-209</v>
          </cell>
          <cell r="B19091" t="str">
            <v>600X1995 AMBER.(HM-TR)(CIZGILI).SATEN.BYZ.RAL9016.75G.(25)ALT.KRST.BGL.(S)(TEK)</v>
          </cell>
        </row>
        <row r="19092">
          <cell r="A19092" t="str">
            <v>M-A-3022-1-075-208</v>
          </cell>
          <cell r="B19092" t="str">
            <v>600X1595 AMBER.BAZ(CIZGILI).RAL9016.75G(20).ALT.KRST.BGL(S)(TEK)</v>
          </cell>
        </row>
        <row r="19093">
          <cell r="A19093" t="str">
            <v>M-A-3022-1-075-207</v>
          </cell>
          <cell r="B19093" t="str">
            <v>600X1595 AMBER.(HM-TR)(CIZGILI).SATEN.BYZ.RAL9016.75G.(20)ALT.KRST.BGL.(S)(TEK)</v>
          </cell>
        </row>
        <row r="19094">
          <cell r="A19094" t="str">
            <v>M-A-3022-1-075-206</v>
          </cell>
          <cell r="B19094" t="str">
            <v>1800X555 AMBER.BAZ(CIZGILI).RAL9016.75G(7)(S)(TEK)</v>
          </cell>
        </row>
        <row r="19095">
          <cell r="A19095" t="str">
            <v>M-A-3022-1-075-205</v>
          </cell>
          <cell r="B19095" t="str">
            <v>1800X475 AMBER.BAZ(CIZGILI).RAL9016.75G(6)(S)(TEK)</v>
          </cell>
        </row>
        <row r="19096">
          <cell r="A19096" t="str">
            <v>M-A-3022-1-075-204</v>
          </cell>
          <cell r="B19096" t="str">
            <v>1800X395 AMBER.BAZ(CIZGILI).RAL9016.75G(5)(S)(TEK)</v>
          </cell>
        </row>
        <row r="19097">
          <cell r="A19097" t="str">
            <v>M-A-3022-1-075-203</v>
          </cell>
          <cell r="B19097" t="str">
            <v>1800X475 AMBER.BAZ(CIZGILI).RAL9016.75G(6).KMPKT.SOL+CEKIRDEK(S)(TEK)</v>
          </cell>
        </row>
        <row r="19098">
          <cell r="A19098" t="str">
            <v>M-A-3022-1-075-202</v>
          </cell>
          <cell r="B19098" t="str">
            <v>1800X475 AMBER.BAZ(CIZGILI).RAL9016.75G(6).KMPKT.SOL(S)(TEK)</v>
          </cell>
        </row>
        <row r="19099">
          <cell r="A19099" t="str">
            <v>M-A-3022-1-075-201</v>
          </cell>
          <cell r="B19099" t="str">
            <v>1800X635 AMBER.BAZ(CIZGILI).RAL9016.75G(8).KMPKT.SAG(S)(TEK)</v>
          </cell>
        </row>
        <row r="19100">
          <cell r="A19100" t="str">
            <v>M-A-3022-1-075-200</v>
          </cell>
          <cell r="B19100" t="str">
            <v>1800X555 AMBER.BAZ(CIZGILI).RAL9016.75G(7).KMPKT.SAG(S)(TEK)</v>
          </cell>
        </row>
        <row r="19101">
          <cell r="A19101" t="str">
            <v>M-A-3022-1-075-199</v>
          </cell>
          <cell r="B19101" t="str">
            <v>1800X475 AMBER.BAZ(CIZGILI).RAL9016.75G(6).KMPKT.SAG(S)(TEK)</v>
          </cell>
        </row>
        <row r="19102">
          <cell r="A19102" t="str">
            <v>M-A-3022-1-075-198</v>
          </cell>
          <cell r="B19102" t="str">
            <v>1200X315 AMBER.BAZ(CIZGILI).RAL9016.75G(4).ALT.KRST.BGL(S)(TEK)</v>
          </cell>
        </row>
        <row r="19103">
          <cell r="A19103" t="str">
            <v>M-A-3022-1-075-197</v>
          </cell>
          <cell r="B19103" t="str">
            <v>900X1035 AMBER.BAZ(CIZGILI).RAL9016.75G(13)(S)(TEK)</v>
          </cell>
        </row>
        <row r="19104">
          <cell r="A19104" t="str">
            <v>M-A-3022-1-075-196</v>
          </cell>
          <cell r="B19104" t="str">
            <v>600X955 AMBER.BAZ(CIZGILI).RAL9016.75G(12)(S)(TEK)</v>
          </cell>
        </row>
        <row r="19105">
          <cell r="A19105" t="str">
            <v>M-A-3022-1-075-195</v>
          </cell>
          <cell r="B19105" t="str">
            <v>600X715 AMBER.BAZ(CIZGILI).RAL9016.75G(9)(S)(TEK)</v>
          </cell>
        </row>
        <row r="19106">
          <cell r="A19106" t="str">
            <v>M-A-3022-1-075-194</v>
          </cell>
          <cell r="B19106" t="str">
            <v>600X1595 AMBER.BAZ(CIZGILI).RAL9016.75G(20)(S)(TEK)</v>
          </cell>
        </row>
        <row r="19107">
          <cell r="A19107" t="str">
            <v>M-A-3022-1-075-193</v>
          </cell>
          <cell r="B19107" t="str">
            <v>600X1515 AMBER.BAZ(CIZGILI).RAL9016.75G(19)(S)(TEK)</v>
          </cell>
        </row>
        <row r="19108">
          <cell r="A19108" t="str">
            <v>M-A-3022-1-075-192</v>
          </cell>
          <cell r="B19108" t="str">
            <v>600X1435 AMBER.BAZ(CIZGILI).RAL9016.75G(18)(S)(TEK)</v>
          </cell>
        </row>
        <row r="19109">
          <cell r="A19109" t="str">
            <v>M-A-3022-1-075-191</v>
          </cell>
          <cell r="B19109" t="str">
            <v>600X1355 AMBER.BAZ(CIZGILI).RAL9016.75G(17)(S)(TEK)</v>
          </cell>
        </row>
        <row r="19110">
          <cell r="A19110" t="str">
            <v>M-A-3022-1-075-190</v>
          </cell>
          <cell r="B19110" t="str">
            <v>600X1195 AMBER.BAZ(CIZGILI).RAL9016.75G(15)(S)(TEK)</v>
          </cell>
        </row>
        <row r="19111">
          <cell r="A19111" t="str">
            <v>M-A-3022-1-075-189</v>
          </cell>
          <cell r="B19111" t="str">
            <v>600X875 AMBER.BAZ(CIZGILI).RAL9016.75G(11).KMPKT.SAG+CEKIRDEK(S)(TEK)</v>
          </cell>
        </row>
        <row r="19112">
          <cell r="A19112" t="str">
            <v>M-A-3022-1-075-188</v>
          </cell>
          <cell r="B19112" t="str">
            <v>600X1595 AMBER.BAZ(CIZGILI).RAL9016.75G(20).KMPKT.SAG+CEKIRDEK(S)(TEK)</v>
          </cell>
        </row>
        <row r="19113">
          <cell r="A19113" t="str">
            <v>M-A-3022-1-075-187</v>
          </cell>
          <cell r="B19113" t="str">
            <v>600X1355 AMBER.BAZ(CIZGILI).RAL9016.75G(17).KMPKT.SAG+CEKIRDEK(S)(TEK)</v>
          </cell>
        </row>
        <row r="19114">
          <cell r="A19114" t="str">
            <v>M-A-3022-1-075-186</v>
          </cell>
          <cell r="B19114" t="str">
            <v>550X1355 AMBER.BAZ(CIZGILI).RAL9016.75G(17)(S)(TEK)</v>
          </cell>
        </row>
        <row r="19115">
          <cell r="A19115" t="str">
            <v>M-A-3022-1-075-185</v>
          </cell>
          <cell r="B19115" t="str">
            <v>500X955 AMBER.BAZ(CIZGILI).RAL9016.75G(12)(S)(TEK)</v>
          </cell>
        </row>
        <row r="19116">
          <cell r="A19116" t="str">
            <v>M-A-3022-1-075-184</v>
          </cell>
          <cell r="B19116" t="str">
            <v>500X715 AMBER.BAZ(CIZGILI).RAL9016.75G(9)(S)(TEK)</v>
          </cell>
        </row>
        <row r="19117">
          <cell r="A19117" t="str">
            <v>M-A-3022-1-075-183</v>
          </cell>
          <cell r="B19117" t="str">
            <v>500X555 AMBER.BAZ(CIZGILI).RAL9016.75G(7)(S)(TEK)</v>
          </cell>
        </row>
        <row r="19118">
          <cell r="A19118" t="str">
            <v>M-A-3022-1-075-182</v>
          </cell>
          <cell r="B19118" t="str">
            <v>500X1995 AMBER.BAZ(CIZGILI).RAL9016.75G(25)(S)(TEK)</v>
          </cell>
        </row>
        <row r="19119">
          <cell r="A19119" t="str">
            <v>M-A-3022-1-075-181</v>
          </cell>
          <cell r="B19119" t="str">
            <v>500X1835 AMBER.BAZ(CIZGILI).RAL9016.75G(23)(S)(TEK)</v>
          </cell>
        </row>
        <row r="19120">
          <cell r="A19120" t="str">
            <v>M-A-3022-1-075-180</v>
          </cell>
          <cell r="B19120" t="str">
            <v>500X1675 AMBER.BAZ(CIZGILI).RAL9016.75G(21)(S)(TEK)</v>
          </cell>
        </row>
        <row r="19121">
          <cell r="A19121" t="str">
            <v>M-A-3022-1-075-179</v>
          </cell>
          <cell r="B19121" t="str">
            <v>500X1595 AMBER.BAZ(CIZGILI).RAL9016.75G(20)(S)(TEK)</v>
          </cell>
        </row>
        <row r="19122">
          <cell r="A19122" t="str">
            <v>M-A-3022-1-075-178</v>
          </cell>
          <cell r="B19122" t="str">
            <v>500X955 AMBER.BAZ(CIZGILI).RAL9016.75G(12).ALT.KRST.BGL(S)(TEK)</v>
          </cell>
        </row>
        <row r="19123">
          <cell r="A19123" t="str">
            <v>M-A-3022-1-075-177</v>
          </cell>
          <cell r="B19123" t="str">
            <v>500X875 AMBER.BAZ(CIZGILI).RAL9016.75G(11).ALT.KRST.BGL(S)(TEK)</v>
          </cell>
        </row>
        <row r="19124">
          <cell r="A19124" t="str">
            <v>M-A-3022-1-075-176</v>
          </cell>
          <cell r="B19124" t="str">
            <v>500X795 AMBER.BAZ(CIZGILI).RAL9016.75G(10).ALT.KRST.BGL(S)(TEK)</v>
          </cell>
        </row>
        <row r="19125">
          <cell r="A19125" t="str">
            <v>M-A-3022-1-075-175</v>
          </cell>
          <cell r="B19125" t="str">
            <v>500X715 AMBER.BAZ(CIZGILI).RAL9016.75G(9).ALT.KRST.BGL(S)(TEK)</v>
          </cell>
        </row>
        <row r="19126">
          <cell r="A19126" t="str">
            <v>M-A-3022-1-075-174</v>
          </cell>
          <cell r="B19126" t="str">
            <v>500X635 AMBER.BAZ(CIZGILI).RAL9016.75G(8).ALT.KRST.BGL(S)(TEK)</v>
          </cell>
        </row>
        <row r="19127">
          <cell r="A19127" t="str">
            <v>M-A-3022-1-075-173</v>
          </cell>
          <cell r="B19127" t="str">
            <v>500X555 AMBER.BAZ(CIZGILI).RAL9016.75G(7).ALT.KRST.BGL(S)(TEK)</v>
          </cell>
        </row>
        <row r="19128">
          <cell r="A19128" t="str">
            <v>M-A-3022-1-075-172</v>
          </cell>
          <cell r="B19128" t="str">
            <v>500X475 AMBER.BAZ(CIZGILI).RAL9016.75G(6).ALT.KRST.BGL(S)(TEK)</v>
          </cell>
        </row>
        <row r="19129">
          <cell r="A19129" t="str">
            <v>M-A-3022-1-075-171</v>
          </cell>
          <cell r="B19129" t="str">
            <v>500X1355 AMBER.BAZ(CIZGILI).RAL9016.75G(17).ALT.KRST.BGL(S)(TEK)</v>
          </cell>
        </row>
        <row r="19130">
          <cell r="A19130" t="str">
            <v>M-A-3022-1-075-170</v>
          </cell>
          <cell r="B19130" t="str">
            <v>500X1275 AMBER.BAZ(CIZGILI).RAL9016.75G(16).ALT.KRST.BGL(S)(TEK)</v>
          </cell>
        </row>
        <row r="19131">
          <cell r="A19131" t="str">
            <v>M-A-3022-1-075-169</v>
          </cell>
          <cell r="B19131" t="str">
            <v>500X1195 AMBER.BAZ(CIZGILI).RAL9016.75G(15).ALT.KRST.BGL(S)(TEK)</v>
          </cell>
        </row>
        <row r="19132">
          <cell r="A19132" t="str">
            <v>M-A-3022-1-075-168</v>
          </cell>
          <cell r="B19132" t="str">
            <v>500X1115 AMBER.BAZ(CIZGILI).RAL9016.75G(14).ALT.KRST.BGL(S)(TEK)</v>
          </cell>
        </row>
        <row r="19133">
          <cell r="A19133" t="str">
            <v>M-A-3022-1-075-167</v>
          </cell>
          <cell r="B19133" t="str">
            <v>500X1035 AMBER.BAZ(CIZGILI).RAL9016.75G(13).ALT.KRST.BGL(S)(TEK)</v>
          </cell>
        </row>
        <row r="19134">
          <cell r="A19134" t="str">
            <v>M-A-3022-1-075-166</v>
          </cell>
          <cell r="B19134" t="str">
            <v>300X235 AMBER.BAZ(CIZGILI).RAL9016.75G(3)(S)(TEK)</v>
          </cell>
        </row>
        <row r="19135">
          <cell r="A19135" t="str">
            <v>M-A-3022-1-075-165</v>
          </cell>
          <cell r="B19135" t="str">
            <v>1800X635 AMBER.BAZ(CIZGILI).RAL9016.75G(8).ALT.KRST.BGL(S)(TEK)</v>
          </cell>
        </row>
        <row r="19136">
          <cell r="A19136" t="str">
            <v>M-A-3022-1-075-164</v>
          </cell>
          <cell r="B19136" t="str">
            <v>1800X555 AMBER.BAZ(CIZGILI).RAL9016.75G(7).ALT.KRST.BGL(S)(TEK)</v>
          </cell>
        </row>
        <row r="19137">
          <cell r="A19137" t="str">
            <v>M-A-3022-1-075-163</v>
          </cell>
          <cell r="B19137" t="str">
            <v>1800X475 AMBER.BAZ(CIZGILI).RAL9016.75G(6).ALT.KRST.BGL(S)(TEK)</v>
          </cell>
        </row>
        <row r="19138">
          <cell r="A19138" t="str">
            <v>M-A-3022-1-075-162</v>
          </cell>
          <cell r="B19138" t="str">
            <v>1800X395 AMBER.BAZ(CIZGILI).RAL9016.75G(5).ALT.KRST.BGL(S)(TEK)</v>
          </cell>
        </row>
        <row r="19139">
          <cell r="A19139" t="str">
            <v>M-A-3022-1-075-161</v>
          </cell>
          <cell r="B19139" t="str">
            <v>1800X315 AMBER.BAZ(CIZGILI).RAL9016.75G(4).ALT.KRST.BGL(S)(TEK)</v>
          </cell>
        </row>
        <row r="19140">
          <cell r="A19140" t="str">
            <v>M-A-3022-1-075-160</v>
          </cell>
          <cell r="B19140" t="str">
            <v>1500X475 AMBER.BAZ(CIZGILI).RAL9016.75G(6).ALT.KRST.BGL(S)(TEK)</v>
          </cell>
        </row>
        <row r="19141">
          <cell r="A19141" t="str">
            <v>M-A-3022-1-075-159</v>
          </cell>
          <cell r="B19141" t="str">
            <v>1500X395 AMBER.BAZ(CIZGILI).RAL9016.75G(5).ALT.KRST.BGL(S)(TEK)</v>
          </cell>
        </row>
        <row r="19142">
          <cell r="A19142" t="str">
            <v>M-A-3022-1-075-158</v>
          </cell>
          <cell r="B19142" t="str">
            <v>1500X315 AMBER.BAZ(CIZGILI).RAL9016.75G(4).ALT.KRST.BGL(S)(TEK)</v>
          </cell>
        </row>
        <row r="19143">
          <cell r="A19143" t="str">
            <v>M-A-3022-1-075-157</v>
          </cell>
          <cell r="B19143" t="str">
            <v>1200X795 AMBER.BAZ(CIZGILI).RAL9016.75G(10).ALT.KRST.BGL(S)(TEK)</v>
          </cell>
        </row>
        <row r="19144">
          <cell r="A19144" t="str">
            <v>M-A-3022-1-075-156</v>
          </cell>
          <cell r="B19144" t="str">
            <v>1200X395 AMBER.BAZ(CIZGILI).RAL9016.75G(5).ALT.KRST.BGL(S)(TEK)</v>
          </cell>
        </row>
        <row r="19145">
          <cell r="A19145" t="str">
            <v>M-A-3022-1-075-155</v>
          </cell>
          <cell r="B19145" t="str">
            <v>900X795 AMBER.BAZ(CIZGILI).RAL9016.75G(10).ALT.KRST.BGL(S)(TEK)</v>
          </cell>
        </row>
        <row r="19146">
          <cell r="A19146" t="str">
            <v>M-A-3022-1-075-154</v>
          </cell>
          <cell r="B19146" t="str">
            <v>900X395 AMBER.BAZ(CIZGILI).RAL9016.75G(5).ALT.KRST.BGL(S)(TEK)</v>
          </cell>
        </row>
        <row r="19147">
          <cell r="A19147" t="str">
            <v>M-A-3022-1-075-153</v>
          </cell>
          <cell r="B19147" t="str">
            <v>600X1435 AMBER.BAZ(CIZGILI).RAL9016.75G(18).ALT.KRST.BGL(S)(TEK)</v>
          </cell>
        </row>
        <row r="19148">
          <cell r="A19148" t="str">
            <v>M-A-3022-1-075-152</v>
          </cell>
          <cell r="B19148" t="str">
            <v>600X1355 AMBER.BAZ(CIZGILI).RAL9016.75G(17).ALT.KRST.BGL(S)(TEK)</v>
          </cell>
        </row>
        <row r="19149">
          <cell r="A19149" t="str">
            <v>M-A-3022-1-075-151</v>
          </cell>
          <cell r="B19149" t="str">
            <v>600X1275 AMBER.BAZ(CIZGILI).RAL9016.75G(16).ALT.KRST.BGL(S)(TEK)</v>
          </cell>
        </row>
        <row r="19150">
          <cell r="A19150" t="str">
            <v>M-A-3022-1-075-150</v>
          </cell>
          <cell r="B19150" t="str">
            <v>600X1195 AMBER.BAZ(CIZGILI).RAL9016.75G(15).ALT.KRST.BGL(S)(TEK)</v>
          </cell>
        </row>
        <row r="19151">
          <cell r="A19151" t="str">
            <v>M-A-3022-1-075-149</v>
          </cell>
          <cell r="B19151" t="str">
            <v>600X1115 AMBER.BAZ(CIZGILI).RAL9016.75G(14).ALT.KRST.BGL(S)(TEK)</v>
          </cell>
        </row>
        <row r="19152">
          <cell r="A19152" t="str">
            <v>M-A-3022-1-075-148</v>
          </cell>
          <cell r="B19152" t="str">
            <v>600X1035 AMBER.BAZ(CIZGILI).RAL9016.75G(13).ALT.KRST.BGL(S)(TEK)</v>
          </cell>
        </row>
        <row r="19153">
          <cell r="A19153" t="str">
            <v>M-A-3022-1-075-147</v>
          </cell>
          <cell r="B19153" t="str">
            <v>600X955 AMBER.BAZ(CIZGILI).RAL9016.75G(12).ALT.KRST.BGL(S)(TEK)</v>
          </cell>
        </row>
        <row r="19154">
          <cell r="A19154" t="str">
            <v>M-A-3022-1-075-146</v>
          </cell>
          <cell r="B19154" t="str">
            <v>600X875 AMBER.BAZ(CIZGILI).RAL9016.75G(11).ALT.KRST.BGL(S)(TEK)</v>
          </cell>
        </row>
        <row r="19155">
          <cell r="A19155" t="str">
            <v>M-A-3022-1-075-145</v>
          </cell>
          <cell r="B19155" t="str">
            <v>600X795 AMBER.BAZ(CIZGILI).RAL9016.75G(10).ALT.KRST.BGL(S)(TEK)</v>
          </cell>
        </row>
        <row r="19156">
          <cell r="A19156" t="str">
            <v>M-A-3022-1-075-144</v>
          </cell>
          <cell r="B19156" t="str">
            <v>600X715 AMBER.BAZ(CIZGILI).RAL9016.75G(9).ALT.KRST.BGL(S)(TEK)</v>
          </cell>
        </row>
        <row r="19157">
          <cell r="A19157" t="str">
            <v>M-A-3022-1-075-143</v>
          </cell>
          <cell r="B19157" t="str">
            <v>600X635 AMBER.BAZ(CIZGILI).RAL9016.75G(8).ALT.KRST.BGL(S)(TEK)</v>
          </cell>
        </row>
        <row r="19158">
          <cell r="A19158" t="str">
            <v>M-A-3022-1-075-142</v>
          </cell>
          <cell r="B19158" t="str">
            <v>600X555 AMBER.BAZ(CIZGILI).RAL9016.75G(7).ALT.KRST.BGL(S)(TEK)</v>
          </cell>
        </row>
        <row r="19159">
          <cell r="A19159" t="str">
            <v>M-A-3022-1-075-141</v>
          </cell>
          <cell r="B19159" t="str">
            <v>600X475 AMBER.BAZ(CIZGILI).RAL9016.75G(6).ALT.KRST.BGL(S)(TEK)</v>
          </cell>
        </row>
        <row r="19160">
          <cell r="A19160" t="str">
            <v>M-A-3022-1-075-140</v>
          </cell>
          <cell r="B19160" t="str">
            <v>300X1435 AMBER.BAZ(CIZGILI).RAL9016.75G(18).ALT.KRST.BGL(S)(TEK)</v>
          </cell>
        </row>
        <row r="19161">
          <cell r="A19161" t="str">
            <v>M-A-3022-1-075-139</v>
          </cell>
          <cell r="B19161" t="str">
            <v>300X1195 AMBER.BAZ(CIZGILI).RAL9016.75G(15).ALT.KRST.BGL(S)(TEK)</v>
          </cell>
        </row>
        <row r="19162">
          <cell r="A19162" t="str">
            <v>M-A-3022-1-075-138</v>
          </cell>
          <cell r="B19162" t="str">
            <v>300X955 AMBER.BAZ(CIZGILI).RAL9016.75G(12).ALT.KRST.BGL(S)(TEK)</v>
          </cell>
        </row>
        <row r="19163">
          <cell r="A19163" t="str">
            <v>M-A-3022-1-075-137</v>
          </cell>
          <cell r="B19163" t="str">
            <v>300X395 AMBER.BAZ(CIZGILI).RAL9016.75G(5).ALT.KRST.BGL(S)(TEK)</v>
          </cell>
        </row>
        <row r="19164">
          <cell r="A19164" t="str">
            <v>M-A-3022-1-075-136</v>
          </cell>
          <cell r="B19164" t="str">
            <v>1800X635 AMBER.BAZ(CIZGILI).RAL9016.75G(8).ALT.KRST.BGL(B)(CFT)</v>
          </cell>
        </row>
        <row r="19165">
          <cell r="A19165" t="str">
            <v>M-A-3022-1-075-135</v>
          </cell>
          <cell r="B19165" t="str">
            <v>1800X555 AMBER.BAZ(CIZGILI).RAL9016.75G(7).ALT.KRST.BGL(B)(CFT)</v>
          </cell>
        </row>
        <row r="19166">
          <cell r="A19166" t="str">
            <v>M-A-3022-1-075-134</v>
          </cell>
          <cell r="B19166" t="str">
            <v>1800X475 AMBER.BAZ(CIZGILI).RAL9016.75G(6).ALT.KRST.BGL(B)(CFT)</v>
          </cell>
        </row>
        <row r="19167">
          <cell r="A19167" t="str">
            <v>M-A-3022-1-075-133</v>
          </cell>
          <cell r="B19167" t="str">
            <v>1800X395 AMBER.BAZ(CIZGILI).RAL9016.75G(5).ALT.KRST.BGL(B)(CFT)</v>
          </cell>
        </row>
        <row r="19168">
          <cell r="A19168" t="str">
            <v>M-A-3022-1-075-132</v>
          </cell>
          <cell r="B19168" t="str">
            <v>1800X315 AMBER.BAZ(CIZGILI).RAL9016.75G(4).ALT.KRST.BGL(B)(CFT)</v>
          </cell>
        </row>
        <row r="19169">
          <cell r="A19169" t="str">
            <v>M-A-3022-1-075-131</v>
          </cell>
          <cell r="B19169" t="str">
            <v>600X1435 AMBER.BAZ(CIZGILI).RAL9016.75G(18).ALT.KRST.BGL(B)(CFT)</v>
          </cell>
        </row>
        <row r="19170">
          <cell r="A19170" t="str">
            <v>M-A-3022-1-075-130</v>
          </cell>
          <cell r="B19170" t="str">
            <v>600X1195 AMBER.BAZ(CIZGILI).RAL9016.75G(15).ALT.KRST.BGL(B)(CFT)</v>
          </cell>
        </row>
        <row r="19171">
          <cell r="A19171" t="str">
            <v>M-A-3022-1-075-129</v>
          </cell>
          <cell r="B19171" t="str">
            <v>600X955 AMBER.BAZ(CIZGILI).RAL9016.75G(12).ALT.KRST.BGL(B)(CFT)</v>
          </cell>
        </row>
        <row r="19172">
          <cell r="A19172" t="str">
            <v>M-A-3022-1-075-128</v>
          </cell>
          <cell r="B19172" t="str">
            <v>600X795 AMBER.BAZ(CIZGILI).RAL9016.75G(10).ALT.KRST.BGL(B)(CFT)</v>
          </cell>
        </row>
        <row r="19173">
          <cell r="A19173" t="str">
            <v>M-A-3022-1-075-127</v>
          </cell>
          <cell r="B19173" t="str">
            <v>600X635 AMBER.BAZ(CIZGILI).RAL9016.75G(8).ALT.KRST.BGL(B)(CFT)</v>
          </cell>
        </row>
        <row r="19174">
          <cell r="A19174" t="str">
            <v>M-A-3022-1-075-126</v>
          </cell>
          <cell r="B19174" t="str">
            <v>600X475 AMBER.BAZ(CIZGILI).RAL9016.75G(6).ALT.KRST.BGL(B)(CFT)</v>
          </cell>
        </row>
        <row r="19175">
          <cell r="A19175" t="str">
            <v>M-A-3022-1-075-125</v>
          </cell>
          <cell r="B19175" t="str">
            <v>300X1435 AMBER.BAZ(CIZGILI).RAL9016.75G(18).ALT.KRST.BGL(B)(CFT)</v>
          </cell>
        </row>
        <row r="19176">
          <cell r="A19176" t="str">
            <v>M-A-3022-1-075-124</v>
          </cell>
          <cell r="B19176" t="str">
            <v>300X1195 AMBER.BAZ(CIZGILI).RAL9016.75G(15).ALT.KRST.BGL(B)(CFT)</v>
          </cell>
        </row>
        <row r="19177">
          <cell r="A19177" t="str">
            <v>M-A-3022-1-075-123</v>
          </cell>
          <cell r="B19177" t="str">
            <v>300X955 AMBER.BAZ(CIZGILI).RAL9016.75G(12).ALT.KRST.BGL(B)(CFT)</v>
          </cell>
        </row>
        <row r="19178">
          <cell r="A19178" t="str">
            <v>M-A-3022-1-075-122</v>
          </cell>
          <cell r="B19178" t="str">
            <v>300X395 AMBER.BAZ(CIZGILI).RAL9016.75G(5).ALT.KRST.BGL(B)(CFT)</v>
          </cell>
        </row>
        <row r="19179">
          <cell r="A19179" t="str">
            <v>M-A-3022-1-075-118</v>
          </cell>
          <cell r="B19179" t="str">
            <v>300X235 AMBER.(HM-TR)(CIZGILI).SATEN.BYZ.RAL9016.75G.(3)(S)(TEK)</v>
          </cell>
        </row>
        <row r="19180">
          <cell r="A19180" t="str">
            <v>M-A-3022-1-075-116</v>
          </cell>
          <cell r="B19180" t="str">
            <v>600X1435 AMBER.(HM-TR)(CIZGILI).SATEN.BYZ.RAL9016.75G.(18)ALT.KRST.BGL.(S)(TEK)</v>
          </cell>
        </row>
        <row r="19181">
          <cell r="A19181" t="str">
            <v>M-A-3022-1-075-104</v>
          </cell>
          <cell r="B19181" t="str">
            <v>900X1035 AMBER.(HM-TR)(CIZGILI).SATEN.BYZ.RAL9016.75G.(13)(S)(TEK)</v>
          </cell>
        </row>
        <row r="19182">
          <cell r="A19182" t="str">
            <v>M-A-3022-1-075-103</v>
          </cell>
          <cell r="B19182" t="str">
            <v>500X715 AMBER.(HM-TR)(CIZGILI).SATEN.BYZ.RAL9016.75G.(9)(S)(TEK)</v>
          </cell>
        </row>
        <row r="19183">
          <cell r="A19183" t="str">
            <v>M-A-3022-1-075-102</v>
          </cell>
          <cell r="B19183" t="str">
            <v>1200X315 AMBER.(HM-TR)(CIZGILI).SATEN.BYZ.RAL9016.75G.(4)ALT.KRST.BGL.(S)(TEK)</v>
          </cell>
        </row>
        <row r="19184">
          <cell r="A19184" t="str">
            <v>M-A-3022-1-075-101</v>
          </cell>
          <cell r="B19184" t="str">
            <v>1800X635 AMBER.(HM-TR)(CIZGILI).SATEN.BYZ.RAL9016.75G.(8)ALT.KRST.BGL.(S)(TEK)</v>
          </cell>
        </row>
        <row r="19185">
          <cell r="A19185" t="str">
            <v>M-A-3022-1-075-100</v>
          </cell>
          <cell r="B19185" t="str">
            <v>1800X475 AMBER.(HM-TR)(CIZGILI).SATEN.BYZ.RAL9016.75G.(6)ALT.KRST.BGL.(S)(TEK)</v>
          </cell>
        </row>
        <row r="19186">
          <cell r="A19186" t="str">
            <v>M-A-3022-1-075-099</v>
          </cell>
          <cell r="B19186" t="str">
            <v>1800X395 AMBER.(HM-TR)(CIZGILI).SATEN.BYZ.RAL9016.75G.(5)ALT.KRST.BGL.(S)(TEK)</v>
          </cell>
        </row>
        <row r="19187">
          <cell r="A19187" t="str">
            <v>M-A-3022-1-075-098</v>
          </cell>
          <cell r="B19187" t="str">
            <v>1500X475 AMBER.(HM-TR)(CIZGILI).SATEN.BYZ.RAL9016.75G.(6)ALT.KRST.BGL.(S)(TEK)</v>
          </cell>
        </row>
        <row r="19188">
          <cell r="A19188" t="str">
            <v>M-A-3022-1-075-097</v>
          </cell>
          <cell r="B19188" t="str">
            <v>1500X395 AMBER.(HM-TR)(CIZGILI).SATEN.BYZ.RAL9016.75G.(5)ALT.KRST.BGL.(S)(TEK)</v>
          </cell>
        </row>
        <row r="19189">
          <cell r="A19189" t="str">
            <v>M-A-3022-1-075-096</v>
          </cell>
          <cell r="B19189" t="str">
            <v>1500X315 AMBER.(HM-TR)(CIZGILI).SATEN.BYZ.RAL9016.75G.(4)ALT.KRST.BGL.(S)(TEK)</v>
          </cell>
        </row>
        <row r="19190">
          <cell r="A19190" t="str">
            <v>M-A-3022-1-075-095</v>
          </cell>
          <cell r="B19190" t="str">
            <v>1200X795 AMBER.(HM-TR)(CIZGILI).SATEN.BYZ.RAL9016.75G.(10)ALT.KRST.BGL.(S)(TEK)</v>
          </cell>
        </row>
        <row r="19191">
          <cell r="A19191" t="str">
            <v>M-A-3022-1-075-094</v>
          </cell>
          <cell r="B19191" t="str">
            <v>1200X395 AMBER.(HM-TR)(CIZGILI).SATEN.BYZ.RAL9016.75G.(5)ALT.KRST.BGL.(S)(TEK)</v>
          </cell>
        </row>
        <row r="19192">
          <cell r="A19192" t="str">
            <v>M-A-3022-1-075-093</v>
          </cell>
          <cell r="B19192" t="str">
            <v>900X795 AMBER.(HM-TR)(CIZGILI).SATEN.BYZ.RAL9016.75G.(10)ALT.KRST.BGL.(S)(TEK)</v>
          </cell>
        </row>
        <row r="19193">
          <cell r="A19193" t="str">
            <v>M-A-3022-1-075-092</v>
          </cell>
          <cell r="B19193" t="str">
            <v>600X1355 AMBER.(HM-TR)(CIZGILI).SATEN.BYZ.RAL9016.75G.(17)ALT.KRST.BGL.(S)(TEK)</v>
          </cell>
        </row>
        <row r="19194">
          <cell r="A19194" t="str">
            <v>M-A-3022-1-075-091</v>
          </cell>
          <cell r="B19194" t="str">
            <v>600X1275 AMBER.(HM-TR)(CIZGILI).SATEN.BYZ.RAL9016.75G.(16)ALT.KRST.BGL.(S)(TEK)</v>
          </cell>
        </row>
        <row r="19195">
          <cell r="A19195" t="str">
            <v>M-A-3022-1-075-090</v>
          </cell>
          <cell r="B19195" t="str">
            <v>600X1195 AMBER.(HM-TR)(CIZGILI).SATEN.BYZ.RAL9016.75G.(15)ALT.KRST.BGL.(S)(TEK)</v>
          </cell>
        </row>
        <row r="19196">
          <cell r="A19196" t="str">
            <v>M-A-3022-1-075-089</v>
          </cell>
          <cell r="B19196" t="str">
            <v>600X1115 AMBER.(HM-TR)(CIZGILI).SATEN.BYZ.RAL9016.75G.(14)ALT.KRST.BGL.(S)(TEK)</v>
          </cell>
        </row>
        <row r="19197">
          <cell r="A19197" t="str">
            <v>M-A-3022-1-075-088</v>
          </cell>
          <cell r="B19197" t="str">
            <v>600X1035 AMBER.(HM-TR)(CIZGILI).SATEN.BYZ.RAL9016.75G.(13)ALT.KRST.BGL.(S)(TEK)</v>
          </cell>
        </row>
        <row r="19198">
          <cell r="A19198" t="str">
            <v>M-A-3022-1-075-087</v>
          </cell>
          <cell r="B19198" t="str">
            <v>600X955 AMBER.(HM-TR)(CIZGILI).SATEN.BYZ.RAL9016.75G.(12)ALT.KRST.BGL.(S)(TEK)</v>
          </cell>
        </row>
        <row r="19199">
          <cell r="A19199" t="str">
            <v>M-A-3022-1-075-086</v>
          </cell>
          <cell r="B19199" t="str">
            <v>600X875 AMBER.(HM-TR)(CIZGILI).SATEN.BYZ.RAL9016.75G.(11)ALT.KRST.BGL.(S)(TEK)</v>
          </cell>
        </row>
        <row r="19200">
          <cell r="A19200" t="str">
            <v>M-A-3022-1-075-085</v>
          </cell>
          <cell r="B19200" t="str">
            <v>600X795 AMBER.(HM-TR)(CIZGILI).SATEN.BYZ.RAL9016.75G.(10)ALT.KRST.BGL.(S)(TEK)</v>
          </cell>
        </row>
        <row r="19201">
          <cell r="A19201" t="str">
            <v>M-A-3022-1-075-084</v>
          </cell>
          <cell r="B19201" t="str">
            <v>600X715 AMBER.(HM-TR)(CIZGILI).SATEN.BYZ.RAL9016.75G.(9)ALT.KRST.BGL.(S)(TEK)</v>
          </cell>
        </row>
        <row r="19202">
          <cell r="A19202" t="str">
            <v>M-A-3022-1-075-083</v>
          </cell>
          <cell r="B19202" t="str">
            <v>600X635 AMBER.(HM-TR)(CIZGILI).SATEN.BYZ.RAL9016.75G.(8)ALT.KRST.BGL.(S)(TEK)</v>
          </cell>
        </row>
        <row r="19203">
          <cell r="A19203" t="str">
            <v>M-A-3022-1-075-082</v>
          </cell>
          <cell r="B19203" t="str">
            <v>600X555 AMBER.(HM-TR)(CIZGILI).SATEN.BYZ.RAL9016.75G.(7)ALT.KRST.BGL.(S)(TEK)</v>
          </cell>
        </row>
        <row r="19204">
          <cell r="A19204" t="str">
            <v>M-A-3022-1-075-081</v>
          </cell>
          <cell r="B19204" t="str">
            <v>600X475 AMBER.(HM-TR)(CIZGILI).SATEN.BYZ.RAL9016.75G.(6)ALT.KRST.BGL.(S)(TEK)</v>
          </cell>
        </row>
        <row r="19205">
          <cell r="A19205" t="str">
            <v>M-A-3022-1-075-080</v>
          </cell>
          <cell r="B19205" t="str">
            <v>500X1275 AMBER.(HM-TR)(CIZGILI).SATEN.BYZ.RAL9016.75G.(16)ALT.KRST.BGL.(S)(TEK)</v>
          </cell>
        </row>
        <row r="19206">
          <cell r="A19206" t="str">
            <v>M-A-3022-1-075-079</v>
          </cell>
          <cell r="B19206" t="str">
            <v>500X1195 AMBER.(HM-TR)(CIZGILI).SATEN.BYZ.RAL9016.75G.(15)ALT.KRST.BGL.(S)(TEK)</v>
          </cell>
        </row>
        <row r="19207">
          <cell r="A19207" t="str">
            <v>M-A-3022-1-075-078</v>
          </cell>
          <cell r="B19207" t="str">
            <v>500X1115 AMBER.(HM-TR)(CIZGILI).SATEN.BYZ.RAL9016.75G.(14)ALT.KRST.BGL.(S)(TEK)</v>
          </cell>
        </row>
        <row r="19208">
          <cell r="A19208" t="str">
            <v>M-A-3022-1-075-077</v>
          </cell>
          <cell r="B19208" t="str">
            <v>500X1035 AMBER.(HM-TR)(CIZGILI).SATEN.BYZ.RAL9016.75G.(13)ALT.KRST.BGL.(S)(TEK)</v>
          </cell>
        </row>
        <row r="19209">
          <cell r="A19209" t="str">
            <v>M-A-3022-1-075-076</v>
          </cell>
          <cell r="B19209" t="str">
            <v>500X875 AMBER.(HM-TR)(CIZGILI).SATEN.BYZ.RAL9016.75G.(11)ALT.KRST.BGL.(S)(TEK)</v>
          </cell>
        </row>
        <row r="19210">
          <cell r="A19210" t="str">
            <v>M-A-3022-1-075-075</v>
          </cell>
          <cell r="B19210" t="str">
            <v>500X795 AMBER.(HM-TR)(CIZGILI).SATEN.BYZ.RAL9016.75G.(10)ALT.KRST.BGL.(S)(TEK)</v>
          </cell>
        </row>
        <row r="19211">
          <cell r="A19211" t="str">
            <v>M-A-3022-1-075-074</v>
          </cell>
          <cell r="B19211" t="str">
            <v>500X715 AMBER.(HM-TR)(CIZGILI).SATEN.BYZ.RAL9016.75G.(9)ALT.KRST.BGL.(S)(TEK)</v>
          </cell>
        </row>
        <row r="19212">
          <cell r="A19212" t="str">
            <v>M-A-3022-1-075-073</v>
          </cell>
          <cell r="B19212" t="str">
            <v>500X635 AMBER.(HM-TR)(CIZGILI).SATEN.BYZ.RAL9016.75G.(8)ALT.KRST.BGL.(S)(TEK)</v>
          </cell>
        </row>
        <row r="19213">
          <cell r="A19213" t="str">
            <v>M-A-3022-1-075-072</v>
          </cell>
          <cell r="B19213" t="str">
            <v>500X555 AMBER.(HM-TR)(CIZGILI).SATEN.BYZ.RAL9016.75G.(7)ALT.KRST.BGL.(S)(TEK)</v>
          </cell>
        </row>
        <row r="19214">
          <cell r="A19214" t="str">
            <v>M-A-3022-1-075-071</v>
          </cell>
          <cell r="B19214" t="str">
            <v>500X475 AMBER.(HM-TR)(CIZGILI).SATEN.BYZ.RAL9016.75G.(6)ALT.KRST.BGL.(S)(TEK)</v>
          </cell>
        </row>
        <row r="19215">
          <cell r="A19215" t="str">
            <v>M-A-3022-1-075-070</v>
          </cell>
          <cell r="B19215" t="str">
            <v>300X1435 AMBER.(HM-TR)(CIZGILI).SATEN.BYZ.RAL9016.75G.(18)ALT.KRST.BGL.(S)(TEK)</v>
          </cell>
        </row>
        <row r="19216">
          <cell r="A19216" t="str">
            <v>M-A-3022-1-075-069</v>
          </cell>
          <cell r="B19216" t="str">
            <v>300X1195 AMBER.(HM-TR)(CIZGILI).SATEN.BYZ.RAL9016.75G.(15)ALT.KRST.BGL.(S)(TEK)</v>
          </cell>
        </row>
        <row r="19217">
          <cell r="A19217" t="str">
            <v>M-A-3022-1-075-068</v>
          </cell>
          <cell r="B19217" t="str">
            <v>300X955 AMBER.(HM-TR)(CIZGILI).SATEN.BYZ.RAL9016.75G.(12)ALT.KRST.BGL.(S)(TEK)</v>
          </cell>
        </row>
        <row r="19218">
          <cell r="A19218" t="str">
            <v>M-A-3022-1-075-067</v>
          </cell>
          <cell r="B19218" t="str">
            <v>300X395 AMBER.(HM-TR)(CIZGILI).SATEN.BYZ.RAL9016.75G.(5)ALT.KRST.BGL.(S)(TEK)</v>
          </cell>
        </row>
        <row r="19219">
          <cell r="A19219" t="str">
            <v>M-A-3022-1-075-066</v>
          </cell>
          <cell r="B19219" t="str">
            <v>1800X475 AMBER.(HM-TR)(CIZGILI).SATEN.BYZ.RAL9016.75G.(6)KMPKT.SOL.BAG.PKT-2.2.1(S)(TEK)</v>
          </cell>
        </row>
        <row r="19220">
          <cell r="A19220" t="str">
            <v>M-A-3022-1-075-065</v>
          </cell>
          <cell r="B19220" t="str">
            <v>500X1835 AMBER.(HM-TR)(CIZGILI).SATEN.BYZ.RAL9016.75G.(23)(S)(TEK)</v>
          </cell>
        </row>
        <row r="19221">
          <cell r="A19221" t="str">
            <v>M-A-3022-1-075-064</v>
          </cell>
          <cell r="B19221" t="str">
            <v>500X1995 AMBER.(HM-TR)(CIZGILI).SATEN.BYZ.RAL9016.75G.(25)(S)(TEK)</v>
          </cell>
        </row>
        <row r="19222">
          <cell r="A19222" t="str">
            <v>M-A-3022-1-075-063</v>
          </cell>
          <cell r="B19222" t="str">
            <v>500X1595 AMBER.(HM-TR)(CIZGILI).SATEN.BYZ.RAL9016.75G.(20)(S)(TEK)</v>
          </cell>
        </row>
        <row r="19223">
          <cell r="A19223" t="str">
            <v>M-A-3022-1-075-062</v>
          </cell>
          <cell r="B19223" t="str">
            <v>500X1675 AMBER.(HM-TR)(CIZGILI).SATEN.BYZ.RAL9016.75G.(21)(S)(TEK)</v>
          </cell>
        </row>
        <row r="19224">
          <cell r="A19224" t="str">
            <v>M-A-3022-1-075-061</v>
          </cell>
          <cell r="B19224" t="str">
            <v>600X1435 AMBER.(HM-TR)(CIZGILI).SATEN.BYZ.RAL9016.75G.(18)(S)(TEK)</v>
          </cell>
        </row>
        <row r="19225">
          <cell r="A19225" t="str">
            <v>M-A-3022-1-075-060</v>
          </cell>
          <cell r="B19225" t="str">
            <v>1800X475 AMBER.(HM-TR)(CIZGILI).SATEN.BYZ.RAL9016.75G.(6)(S)(TEK)</v>
          </cell>
        </row>
        <row r="19226">
          <cell r="A19226" t="str">
            <v>M-A-3022-1-075-059</v>
          </cell>
          <cell r="B19226" t="str">
            <v>1800X395 AMBER.(HM-TR)(CIZGILI).SATEN.BYZ.RAL9016.75G.(5)(S)(TEK)</v>
          </cell>
        </row>
        <row r="19227">
          <cell r="A19227" t="str">
            <v>M-A-3022-1-075-058</v>
          </cell>
          <cell r="B19227" t="str">
            <v>600X1355 AMBER.(HM-TR)(CIZGILI).SATEN.BYZ.RAL9016.75G(17)KMPKT.SAG.BAG+CKRDK.PKT-3.3.1(S)(TEK)</v>
          </cell>
        </row>
        <row r="19228">
          <cell r="A19228" t="str">
            <v>M-A-3022-1-075-057</v>
          </cell>
          <cell r="B19228" t="str">
            <v>600X875 AMBER.(HM-TR)(CIZGILI).SATEN.BYZ.RAL9016.75G(11)KMPKT.SAG.BAG+CKRDK.PKT-3.3.1(S)(TEK)</v>
          </cell>
        </row>
        <row r="19229">
          <cell r="A19229" t="str">
            <v>M-A-3022-1-075-056</v>
          </cell>
          <cell r="B19229" t="str">
            <v>1800X475 AMBER.(HM-TR)(CIZGILI).SATEN.BYZ.RAL9016.75G(6)KMPKT.SOL.BAG+CKRDK.PKT-3.3.1(S)(TEK)</v>
          </cell>
        </row>
        <row r="19230">
          <cell r="A19230" t="str">
            <v>M-A-3022-1-075-055</v>
          </cell>
          <cell r="B19230" t="str">
            <v>600X1595 AMBER.(HM-TR)(CIZGILI).SATEN.BYZ.RAL9016.75G(20)KMPKT.SAG.BAG+CKRDK.PKT-3.3.1(S)(TEK)</v>
          </cell>
        </row>
        <row r="19231">
          <cell r="A19231" t="str">
            <v>M-A-3022-1-075-054</v>
          </cell>
          <cell r="B19231" t="str">
            <v>500X1355 AMBER.(HM-TR)(CIZGILI).SATEN.BYZ.RAL9016.75G.(17)ALT.KRST.BGL.(S)(TEK)</v>
          </cell>
        </row>
        <row r="19232">
          <cell r="A19232" t="str">
            <v>M-A-3022-1-075-052</v>
          </cell>
          <cell r="B19232" t="str">
            <v>550X1355 AMBER.(HM-TR)(CIZGILI).SATEN.BYZ.RAL9016.75G.(17)(S)(TEK)</v>
          </cell>
        </row>
        <row r="19233">
          <cell r="A19233" t="str">
            <v>M-A-3022-1-075-045</v>
          </cell>
          <cell r="B19233" t="str">
            <v>1800X555 AMBER.(HM-TR)(CIZGILI).SATEN.BYZ.RAL9016.75G.(7)KMPKT.SAG.BAG.PKT-2.2.1(S)(TEK)</v>
          </cell>
        </row>
        <row r="19234">
          <cell r="A19234" t="str">
            <v>M-A-3022-1-075-044</v>
          </cell>
          <cell r="B19234" t="str">
            <v>1800X635 AMBER.(HM-TR)(CIZGILI).SATEN.BYZ.RAL9016.75G.(8)KMPKT.SAG.BAG.PKT-2.2.1(S)(TEK)</v>
          </cell>
        </row>
        <row r="19235">
          <cell r="A19235" t="str">
            <v>M-A-3022-1-075-043</v>
          </cell>
          <cell r="B19235" t="str">
            <v>1800X475 AMBER.(HM-TR)(CIZGILI).SATEN.BYZ.RAL9016.75G.(6)KMPKT.SAG.BAG.PKT-2.2.1(S)(TEK)</v>
          </cell>
        </row>
        <row r="19236">
          <cell r="A19236" t="str">
            <v>M-A-3022-1-075-042</v>
          </cell>
          <cell r="B19236" t="str">
            <v>1800X555 AMBER.(HM-TR)(CIZGILI).SATEN.BYZ.RAL9016.75G.(7)ALT.KRST.BGL.(S)(TEK)</v>
          </cell>
        </row>
        <row r="19237">
          <cell r="A19237" t="str">
            <v>M-A-3022-1-075-041</v>
          </cell>
          <cell r="B19237" t="str">
            <v>500X955 AMBER.(HM-TR)(CIZGILI).SATEN.BYZ.RAL9016.75G.(12)ALT.KRST.BGL.(S)(TEK)</v>
          </cell>
        </row>
        <row r="19238">
          <cell r="A19238" t="str">
            <v>M-A-3022-1-075-040</v>
          </cell>
          <cell r="B19238" t="str">
            <v>1800X315 AMBER.(HM-TR)(CIZGILI).SATEN.BYZ.RAL9016.75G.(4)ALT.KRST.BGL.(S)(TEK)</v>
          </cell>
        </row>
        <row r="19239">
          <cell r="A19239" t="str">
            <v>M-A-3022-1-075-039</v>
          </cell>
          <cell r="B19239" t="str">
            <v>500X955 AMBER.(HM-TR)(CIZGILI).SATEN.BYZ.RAL9016.75G.(12)(S)(TEK)</v>
          </cell>
        </row>
        <row r="19240">
          <cell r="A19240" t="str">
            <v>M-A-3022-1-075-038</v>
          </cell>
          <cell r="B19240" t="str">
            <v>1500X315 AMBER.(HM-TR)(CIZGILI).SATEN.BYZ.RAL9016.75G.(4)(S)(TEK)</v>
          </cell>
        </row>
        <row r="19241">
          <cell r="A19241" t="str">
            <v>M-A-3022-1-075-037</v>
          </cell>
          <cell r="B19241" t="str">
            <v>900X395 AMBER.(HM-TR)(CIZGILI).SATEN.BYZ.RAL9016.75G.(5)ALT.KRST.BGL.(S)(TEK)</v>
          </cell>
        </row>
        <row r="19242">
          <cell r="A19242" t="str">
            <v>M-A-3022-1-075-036</v>
          </cell>
          <cell r="B19242" t="str">
            <v>600X715 AMBER.(BTG).SATEN.BYZ.RAL9016.75G(AK.NBL=FA5624).EE(9)(B)(CFT)</v>
          </cell>
        </row>
        <row r="19243">
          <cell r="A19243" t="str">
            <v>M-A-3022-1-075-035</v>
          </cell>
          <cell r="B19243" t="str">
            <v>500X635 AMBER.(BTG).SATEN.BYZ.RAL9016.75G(AK.NBL=FA5624).EE(8)(B)(CFT)</v>
          </cell>
        </row>
        <row r="19244">
          <cell r="A19244" t="str">
            <v>M-A-3022-1-075-034</v>
          </cell>
          <cell r="B19244" t="str">
            <v>500X1035 AMBER.(HM-TR)(CIZGILI).SATEN.BYZ.RAL9016.75G.(13)(S)(TEK)</v>
          </cell>
        </row>
        <row r="19245">
          <cell r="A19245" t="str">
            <v>M-A-3022-1-075-033</v>
          </cell>
          <cell r="B19245" t="str">
            <v>500X555 AMBER.(HM-TR)(CIZGILI).SATEN.BYZ.RAL9016.75G.(7)(S)(TEK)</v>
          </cell>
        </row>
        <row r="19246">
          <cell r="A19246" t="str">
            <v>M-A-3022-1-075-032</v>
          </cell>
          <cell r="B19246" t="str">
            <v>600X1595 AMBER.(HM-TR)(CIZGILI).SATEN.BYZ.RAL9016.75G.(20)(S)(TEK)</v>
          </cell>
        </row>
        <row r="19247">
          <cell r="A19247" t="str">
            <v>M-A-3022-1-075-031</v>
          </cell>
          <cell r="B19247" t="str">
            <v>600X1355 AMBER.(HM-TR)(CIZGILI).SATEN.BYZ.RAL9016.75G.(17)(S)(TEK)</v>
          </cell>
        </row>
        <row r="19248">
          <cell r="A19248" t="str">
            <v>M-A-3022-1-075-030</v>
          </cell>
          <cell r="B19248" t="str">
            <v>600X1115 AMBER.(HM-TR)(CIZGILI).SATEN.BYZ.RAL9016.75G.(14)(S)(TEK)</v>
          </cell>
        </row>
        <row r="19249">
          <cell r="A19249" t="str">
            <v>M-A-3022-1-075-029</v>
          </cell>
          <cell r="B19249" t="str">
            <v>600X955 AMBER.(HM-TR)(CIZGILI).SATEN.BYZ.RAL9016.75G.(12)(S)(TEK)</v>
          </cell>
        </row>
        <row r="19250">
          <cell r="A19250" t="str">
            <v>M-A-3022-1-075-028</v>
          </cell>
          <cell r="B19250" t="str">
            <v>600X1515 AMBER.(HM-TR)(CIZGILI).SATEN.BYZ.RAL9016.75G.(19)(S)(TEK)</v>
          </cell>
        </row>
        <row r="19251">
          <cell r="A19251" t="str">
            <v>M-A-3022-1-075-027</v>
          </cell>
          <cell r="B19251" t="str">
            <v>600X1195 AMBER.(HM-TR)(CIZGILI).SATEN.BYZ.RAL9016.75G.(15)(S)(TEK)</v>
          </cell>
        </row>
        <row r="19252">
          <cell r="A19252" t="str">
            <v>M-A-3022-1-075-026</v>
          </cell>
          <cell r="B19252" t="str">
            <v>600X1035 AMBER.(HM-TR)(CIZGILI).SATEN.BYZ.RAL9016.75G.(13)(S)(TEK)</v>
          </cell>
        </row>
        <row r="19253">
          <cell r="A19253" t="str">
            <v>M-A-3022-1-075-025</v>
          </cell>
          <cell r="B19253" t="str">
            <v>600X2075 AMBER.(HM-TR)(CIZGILI).SATEN.BYZ.RAL9016.75G.(26)(S)(TEK)</v>
          </cell>
        </row>
        <row r="19254">
          <cell r="A19254" t="str">
            <v>M-A-3022-1-075-024</v>
          </cell>
          <cell r="B19254" t="str">
            <v>300X395 AMBER.(APL).SATEN.BYZ.RAL9016.75G(AK.NBL=FA5624).EE(5)ALT.KRST.BGL.(B)(CFT)</v>
          </cell>
        </row>
        <row r="19255">
          <cell r="A19255" t="str">
            <v>M-A-3022-1-075-020</v>
          </cell>
          <cell r="B19255" t="str">
            <v>600X475 AMBER.(HM-TR)(CIZGILI).SATEN.BYZ.RAL9016.75G.(6)(S)(TEK)</v>
          </cell>
        </row>
        <row r="19256">
          <cell r="A19256" t="str">
            <v>M-A-3022-1-075-018</v>
          </cell>
          <cell r="B19256" t="str">
            <v>300X955 AMBER.(HM-TR)(DUZ).SATEN.BYZ.RAL9016.75G(AK.NBL=FA5624).EE(12)(S)(TEK)</v>
          </cell>
        </row>
        <row r="19257">
          <cell r="A19257" t="str">
            <v>M-A-3022-1-075-017</v>
          </cell>
          <cell r="B19257" t="str">
            <v>300X1435 AMBER.(HM-TR)(DUZ).SATEN.BYZ.RAL9016.75G(AK.NBL=FA5624).EE(18)(S)(TEK)</v>
          </cell>
        </row>
        <row r="19258">
          <cell r="A19258" t="str">
            <v>M-A-3022-1-075-016</v>
          </cell>
          <cell r="B19258" t="str">
            <v>1800X555 AMBER.(HM-TR)(CIZGILI).SATEN.BYZ.RAL9016.75G.(7)(S)(TEK)</v>
          </cell>
        </row>
        <row r="19259">
          <cell r="A19259" t="str">
            <v>M-A-3022-1-075-014</v>
          </cell>
          <cell r="B19259" t="str">
            <v>1800X635 AMBER.(APL).SATEN.BYZ.RAL9016.75G(AK.NBL=FA5624).EE(8)ALT.KRST.BGL.(B)(CFT)</v>
          </cell>
        </row>
        <row r="19260">
          <cell r="A19260" t="str">
            <v>M-A-3022-1-075-013</v>
          </cell>
          <cell r="B19260" t="str">
            <v>1800X555 AMBER.(APL).SATEN.BYZ.RAL9016.75G(AK.NBL=FA5624).EE(7)ALT.KRST.BGL.(B)(CFT)</v>
          </cell>
        </row>
        <row r="19261">
          <cell r="A19261" t="str">
            <v>M-A-3022-1-075-012</v>
          </cell>
          <cell r="B19261" t="str">
            <v>1800X475 AMBER.(APL).SATEN.BYZ.RAL9016.75G(AK.NBL=FA5624).EE(6)ALT.KRST.BGL.(B)(CFT)</v>
          </cell>
        </row>
        <row r="19262">
          <cell r="A19262" t="str">
            <v>M-A-3022-1-075-011</v>
          </cell>
          <cell r="B19262" t="str">
            <v>1800X395 AMBER.(APL).SATEN.BYZ.RAL9016.75G(AK.NBL=FA5624).EE(5)ALT.KRST.BGL.(B)(CFT)</v>
          </cell>
        </row>
        <row r="19263">
          <cell r="A19263" t="str">
            <v>M-A-3022-1-075-010</v>
          </cell>
          <cell r="B19263" t="str">
            <v>1800X315 AMBER.(APL).SATEN.BYZ.RAL9016.75G(AK.NBL=FA5624).EE(4)ALT.KRST.BGL.(B)(CFT)</v>
          </cell>
        </row>
        <row r="19264">
          <cell r="A19264" t="str">
            <v>M-A-3022-1-075-009</v>
          </cell>
          <cell r="B19264" t="str">
            <v>600X1435 AMBER.(APL).SATEN.BYZ.RAL9016.75G(AK.NBL=FA5624).EE(18)ALT.KRST.BGL.(B)(CFT)</v>
          </cell>
        </row>
        <row r="19265">
          <cell r="A19265" t="str">
            <v>M-A-3022-1-075-008</v>
          </cell>
          <cell r="B19265" t="str">
            <v>600X1195 AMBER.(APL).SATEN.BYZ.RAL9016.75G(AK.NBL=FA5624).EE(15)ALT.KRST.BGL.(B)(CFT)</v>
          </cell>
        </row>
        <row r="19266">
          <cell r="A19266" t="str">
            <v>M-A-3022-1-075-007</v>
          </cell>
          <cell r="B19266" t="str">
            <v>600X955 AMBER.(APL).SATEN.BYZ.RAL9016.75G(AK.NBL=FA5624).EE(12)ALT.KRST.BGL.(B)(CFT)</v>
          </cell>
        </row>
        <row r="19267">
          <cell r="A19267" t="str">
            <v>M-A-3022-1-075-006</v>
          </cell>
          <cell r="B19267" t="str">
            <v>600X795 AMBER.(APL).SATEN.BYZ.RAL9016.75G(AK.NBL=FA5624).EE(10)ALT.KRST.BGL.(B)(CFT)</v>
          </cell>
        </row>
        <row r="19268">
          <cell r="A19268" t="str">
            <v>M-A-3022-1-075-005</v>
          </cell>
          <cell r="B19268" t="str">
            <v>600X635 AMBER.(APL).SATEN.BYZ.RAL9016.75G(AK.NBL=FA5624).EE(8)ALT.KRST.BGL.(B)(CFT)</v>
          </cell>
        </row>
        <row r="19269">
          <cell r="A19269" t="str">
            <v>M-A-3022-1-075-004</v>
          </cell>
          <cell r="B19269" t="str">
            <v>600X475 AMBER.(APL).SATEN.BYZ.RAL9016.75G(AK.NBL=FA5624).EE(6)ALT.KRST.BGL.(B)(CFT)</v>
          </cell>
        </row>
        <row r="19270">
          <cell r="A19270" t="str">
            <v>M-A-3022-1-075-003</v>
          </cell>
          <cell r="B19270" t="str">
            <v>300X1435 AMBER.(APL).SATEN.BYZ.RAL9016.75G(AK.NBL=FA5624).EE(18)ALT.KRST.BGL.(B)(CFT)</v>
          </cell>
        </row>
        <row r="19271">
          <cell r="A19271" t="str">
            <v>M-A-3022-1-075-002</v>
          </cell>
          <cell r="B19271" t="str">
            <v>300X1195 AMBER.(APL).SATEN.BYZ.RAL9016.75G(AK.NBL=FA5624).EE(15)ALT.KRST.BGL.(B)(CFT)</v>
          </cell>
        </row>
        <row r="19272">
          <cell r="A19272" t="str">
            <v>M-A-3022-1-075-001</v>
          </cell>
          <cell r="B19272" t="str">
            <v>300X955 AMBER.(APL).SATEN.BYZ.RAL9016.75G(AK.NBL=FA5624).EE(12)ALT.KRST.BGL.(B)(CFT)</v>
          </cell>
        </row>
        <row r="19273">
          <cell r="A19273" t="str">
            <v>M-A-3021-1-142-001</v>
          </cell>
          <cell r="B19273" t="str">
            <v>900X475 ARNIKA.(HM-TR).MAT.BYZ.RAL9010.35-45G.MX8304.JOTUN(4)(S)</v>
          </cell>
        </row>
        <row r="19274">
          <cell r="A19274" t="str">
            <v>M-A-3021-1-095-002</v>
          </cell>
          <cell r="B19274" t="str">
            <v>500X1915 ARNIKA.(HM-TR).MET.SYH.YW359F(16)(S)</v>
          </cell>
        </row>
        <row r="19275">
          <cell r="A19275" t="str">
            <v>M-A-3021-1-095-001</v>
          </cell>
          <cell r="B19275" t="str">
            <v>500X1315 ARNIKA.(HM-TR).MET.SYH.YW359F(11)(S)</v>
          </cell>
        </row>
        <row r="19276">
          <cell r="A19276" t="str">
            <v>M-A-3021-1-093-051</v>
          </cell>
          <cell r="B19276" t="str">
            <v>600X1555 ARNIKA.BAZ.RAL7016.30G(13).ALT.KRST.BGL(S)</v>
          </cell>
        </row>
        <row r="19277">
          <cell r="A19277" t="str">
            <v>M-A-3021-1-093-050</v>
          </cell>
          <cell r="B19277" t="str">
            <v>600X2035 ARNIKA.BAZ.RAL7016.30G(17).ALT.KRST.BGL(S)</v>
          </cell>
        </row>
        <row r="19278">
          <cell r="A19278" t="str">
            <v>M-A-3021-1-093-049</v>
          </cell>
          <cell r="B19278" t="str">
            <v>600X1555 ARNIKA.(HM-TR).MAT.ANTR.RAL7016.(AK.NBL=SL2164).30G.PE(13)ALT.KRST.BGL.(S)</v>
          </cell>
        </row>
        <row r="19279">
          <cell r="A19279" t="str">
            <v>M-A-3021-1-093-048</v>
          </cell>
          <cell r="B19279" t="str">
            <v>600X2035 ARNIKA.(HM-TR).MAT.ANTR.RAL7016.(AK.NBL=SL2164).30G.PE(17)ALT.KRST.BGL.(S)</v>
          </cell>
        </row>
        <row r="19280">
          <cell r="A19280" t="str">
            <v>M-A-3021-1-093-047</v>
          </cell>
          <cell r="B19280" t="str">
            <v>1500X355 ARNIKA.BAZ.MAT.ANTR.RAL7016.(AK.NBL=SL2164).30G.PE(3)ALT.KRST.BGL.(S)</v>
          </cell>
        </row>
        <row r="19281">
          <cell r="A19281" t="str">
            <v>M-A-3021-1-093-046</v>
          </cell>
          <cell r="B19281" t="str">
            <v>1500X355 ARNIKA.(HM-TR).MAT.ANTR.RAL7016.(AK.NBL=SL2164).30G.PE(3)ALT.KRST.BGL.(S)</v>
          </cell>
        </row>
        <row r="19282">
          <cell r="A19282" t="str">
            <v>M-A-3021-1-093-045</v>
          </cell>
          <cell r="B19282" t="str">
            <v>900X475 ARNIKA.BAZ.RAL9010.30G(4)(S)</v>
          </cell>
        </row>
        <row r="19283">
          <cell r="A19283" t="str">
            <v>M-A-3021-1-093-044</v>
          </cell>
          <cell r="B19283" t="str">
            <v>2000X475 ARNIKA.BAZ.RAL7016.30G(4).ALT.KRST.BGL(S)</v>
          </cell>
        </row>
        <row r="19284">
          <cell r="A19284" t="str">
            <v>M-A-3021-1-093-043</v>
          </cell>
          <cell r="B19284" t="str">
            <v>300X355 ARNIKA.BAZ.RAL7016.30G(3)(S)</v>
          </cell>
        </row>
        <row r="19285">
          <cell r="A19285" t="str">
            <v>M-A-3021-1-093-042</v>
          </cell>
          <cell r="B19285" t="str">
            <v>1800X595 ARNIKA.BAZ.RAL7016.30G(5).ALT.KRST.BGL(S)</v>
          </cell>
        </row>
        <row r="19286">
          <cell r="A19286" t="str">
            <v>M-A-3021-1-093-041</v>
          </cell>
          <cell r="B19286" t="str">
            <v>1800X475 ARNIKA.BAZ.RAL7016.30G(4).ALT.KRST.BGL(S)</v>
          </cell>
        </row>
        <row r="19287">
          <cell r="A19287" t="str">
            <v>M-A-3021-1-093-040</v>
          </cell>
          <cell r="B19287" t="str">
            <v>1500X595 ARNIKA.BAZ.RAL7016.30G(5).ALT.KRST.BGL(S)</v>
          </cell>
        </row>
        <row r="19288">
          <cell r="A19288" t="str">
            <v>M-A-3021-1-093-039</v>
          </cell>
          <cell r="B19288" t="str">
            <v>1500X475 ARNIKA.BAZ.RAL7016.30G(4).ALT.KRST.BGL(S)</v>
          </cell>
        </row>
        <row r="19289">
          <cell r="A19289" t="str">
            <v>M-A-3021-1-093-038</v>
          </cell>
          <cell r="B19289" t="str">
            <v>600X1195 ARNIKA.BAZ.RAL7016.30G(10).ALT.KRST.BGL(S)</v>
          </cell>
        </row>
        <row r="19290">
          <cell r="A19290" t="str">
            <v>M-A-3021-1-093-037</v>
          </cell>
          <cell r="B19290" t="str">
            <v>600X955 ARNIKA.BAZ.RAL7016.30G(8).ALT.KRST.BGL(S)</v>
          </cell>
        </row>
        <row r="19291">
          <cell r="A19291" t="str">
            <v>M-A-3021-1-093-036</v>
          </cell>
          <cell r="B19291" t="str">
            <v>600X835 ARNIKA.BAZ.RAL7016.30G(7).ALT.KRST.BGL(S)</v>
          </cell>
        </row>
        <row r="19292">
          <cell r="A19292" t="str">
            <v>M-A-3021-1-093-035</v>
          </cell>
          <cell r="B19292" t="str">
            <v>250X355 ARNIKA.BAZ.RAL7016.30G(3).ALT.KRST.BGL(B)</v>
          </cell>
        </row>
        <row r="19293">
          <cell r="A19293" t="str">
            <v>M-A-3021-1-093-034</v>
          </cell>
          <cell r="B19293" t="str">
            <v>600X955 ARNIKA.BAZ.RAL7016.30G(8).ALT.KRST.BGL(B)</v>
          </cell>
        </row>
        <row r="19294">
          <cell r="A19294" t="str">
            <v>M-A-3021-1-093-033</v>
          </cell>
          <cell r="B19294" t="str">
            <v>600X1315 ARNIKA.BAZ.RAL7016.30G(11).ALT.KRST.BGL(B)</v>
          </cell>
        </row>
        <row r="19295">
          <cell r="A19295" t="str">
            <v>M-A-3021-1-093-032</v>
          </cell>
          <cell r="B19295" t="str">
            <v>600X1195 ARNIKA.BAZ.RAL7016.30G(10).ALT.KRST.BGL(B)</v>
          </cell>
        </row>
        <row r="19296">
          <cell r="A19296" t="str">
            <v>M-A-3021-1-093-031</v>
          </cell>
          <cell r="B19296" t="str">
            <v>600X595 ARNIKA.BAZ.RAL7016.30G(5).ALT.KRST.BGL(B)</v>
          </cell>
        </row>
        <row r="19297">
          <cell r="A19297" t="str">
            <v>M-A-3021-1-093-030</v>
          </cell>
          <cell r="B19297" t="str">
            <v>600X475 ARNIKA.BAZ.RAL7016.30G(4).ALT.KRST.BGL(B)</v>
          </cell>
        </row>
        <row r="19298">
          <cell r="A19298" t="str">
            <v>M-A-3021-1-093-029</v>
          </cell>
          <cell r="B19298" t="str">
            <v>1800X595 ARNIKA.BAZ.RAL7016.30G(5).ALT.KRST.BGL(B)</v>
          </cell>
        </row>
        <row r="19299">
          <cell r="A19299" t="str">
            <v>M-A-3021-1-093-028</v>
          </cell>
          <cell r="B19299" t="str">
            <v>600X835 ARNIKA.BAZ.RAL7016.30G(7).ALT.KRST.BGL(B)</v>
          </cell>
        </row>
        <row r="19300">
          <cell r="A19300" t="str">
            <v>M-A-3021-1-093-027</v>
          </cell>
          <cell r="B19300" t="str">
            <v>1800X475 ARNIKA.BAZ.RAL7016.30G(4).ALT.KRST.BGL(B)</v>
          </cell>
        </row>
        <row r="19301">
          <cell r="A19301" t="str">
            <v>M-A-3021-1-093-026</v>
          </cell>
          <cell r="B19301" t="str">
            <v>600X955 ARNIKA.BAZ.RAL7016.30G(8)(S)</v>
          </cell>
        </row>
        <row r="19302">
          <cell r="A19302" t="str">
            <v>M-A-3021-1-093-025</v>
          </cell>
          <cell r="B19302" t="str">
            <v>2000X475 ARNIKA.(HM-TR).MAT.ANTR.RAL7016.(AK.NBL=SL2164).30G.PE(4)ALT.KRST.BGL.(S)</v>
          </cell>
        </row>
        <row r="19303">
          <cell r="A19303" t="str">
            <v>M-A-3021-1-093-024</v>
          </cell>
          <cell r="B19303" t="str">
            <v>300X355 ARNIKA.(HM-TR).MAT.ANTR.RAL7016.30G.PE(3)(S)</v>
          </cell>
        </row>
        <row r="19304">
          <cell r="A19304" t="str">
            <v>M-A-3021-1-093-023</v>
          </cell>
          <cell r="B19304" t="str">
            <v>1800X595 ARNIKA.(HM-TR).MAT.ANTR.RAL7016.(AK.NBL=SL2164).30G.PE(5)ALT.KRST.BGL.(S)</v>
          </cell>
        </row>
        <row r="19305">
          <cell r="A19305" t="str">
            <v>M-A-3021-1-093-022</v>
          </cell>
          <cell r="B19305" t="str">
            <v>1800X475 ARNIKA.(HM-TR).MAT.ANTR.RAL7016.(AK.NBL=SL2164).30G.PE(4)ALT.KRST.BGL.(S)</v>
          </cell>
        </row>
        <row r="19306">
          <cell r="A19306" t="str">
            <v>M-A-3021-1-093-021</v>
          </cell>
          <cell r="B19306" t="str">
            <v>1500X595 ARNIKA.(HM-TR).MAT.ANTR.RAL7016.(AK.NBL=SL2164).30G.PE(5)ALT.KRST.BGL.(S)</v>
          </cell>
        </row>
        <row r="19307">
          <cell r="A19307" t="str">
            <v>M-A-3021-1-093-020</v>
          </cell>
          <cell r="B19307" t="str">
            <v>1500X475 ARNIKA.(HM-TR).MAT.ANTR.RAL7016.(AK.NBL=SL2164).30G.PE(4)ALT.KRST.BGL.(S)</v>
          </cell>
        </row>
        <row r="19308">
          <cell r="A19308" t="str">
            <v>M-A-3021-1-093-019</v>
          </cell>
          <cell r="B19308" t="str">
            <v>600X1195 ARNIKA.(HM-TR).MAT.ANTR.RAL7016.(AK.NBL=SL2164).30G.PE(10)ALT.KRST.BGL.(S)</v>
          </cell>
        </row>
        <row r="19309">
          <cell r="A19309" t="str">
            <v>M-A-3021-1-093-018</v>
          </cell>
          <cell r="B19309" t="str">
            <v>600X955 ARNIKA.(HM-TR).MAT.ANTR.RAL7016.(AK.NBL=SL2164).30G.PE(8)ALT.KRST.BGL.(S)</v>
          </cell>
        </row>
        <row r="19310">
          <cell r="A19310" t="str">
            <v>M-A-3021-1-093-017</v>
          </cell>
          <cell r="B19310" t="str">
            <v>600X835 ARNIKA.(HM-TR).MAT.ANTR.RAL7016.(AK.NBL=SL2164).30G.PE(7)ALT.KRST.BGL.(S)</v>
          </cell>
        </row>
        <row r="19311">
          <cell r="A19311" t="str">
            <v>M-A-3021-1-093-013</v>
          </cell>
          <cell r="B19311" t="str">
            <v>250X355 ARNIKA(QH)MAT.ANTR.RAL7016.30G.PE(3)ALT.KRST.BGL.(B)</v>
          </cell>
        </row>
        <row r="19312">
          <cell r="A19312" t="str">
            <v>M-A-3021-1-093-011</v>
          </cell>
          <cell r="B19312" t="str">
            <v>600X955 ARNIKA(QH)MAT.ANTR.RAL7016.30G.PE(8)ALT.KRST.BGL.(B)</v>
          </cell>
        </row>
        <row r="19313">
          <cell r="A19313" t="str">
            <v>M-A-3021-1-093-010</v>
          </cell>
          <cell r="B19313" t="str">
            <v>600X1315 ARNIKA(QH)MAT.ANTR.RAL7016.30G.PE(11)ALT.KRST.BGL.(B)</v>
          </cell>
        </row>
        <row r="19314">
          <cell r="A19314" t="str">
            <v>M-A-3021-1-093-009</v>
          </cell>
          <cell r="B19314" t="str">
            <v>600X1195 ARNIKA(QH)MAT.ANTR.RAL7016.30G.PE(10)ALT.KRST.BGL.(B)</v>
          </cell>
        </row>
        <row r="19315">
          <cell r="A19315" t="str">
            <v>M-A-3021-1-093-008</v>
          </cell>
          <cell r="B19315" t="str">
            <v>600X595 ARNIKA(QH)MAT.ANTR.RAL7016.30G.PE(5)ALT.KRST.BGL.(B)</v>
          </cell>
        </row>
        <row r="19316">
          <cell r="A19316" t="str">
            <v>M-A-3021-1-093-007</v>
          </cell>
          <cell r="B19316" t="str">
            <v>600X475 ARNIKA(QH)MAT.ANTR.RAL7016.30G.PE(4)ALT.KRST.BGL.(B)</v>
          </cell>
        </row>
        <row r="19317">
          <cell r="A19317" t="str">
            <v>M-A-3021-1-093-006</v>
          </cell>
          <cell r="B19317" t="str">
            <v>1800X595 ARNIKA(QH)MAT.ANTR.RAL7016.30G.PE(5)ALT.KRST.BGL.(B)</v>
          </cell>
        </row>
        <row r="19318">
          <cell r="A19318" t="str">
            <v>M-A-3021-1-093-005</v>
          </cell>
          <cell r="B19318" t="str">
            <v>600X835 ARNIKA(QH)MAT.ANTR.RAL7016.30G.PE(7)ALT.KRST.BGL.(B)</v>
          </cell>
        </row>
        <row r="19319">
          <cell r="A19319" t="str">
            <v>M-A-3021-1-093-004</v>
          </cell>
          <cell r="B19319" t="str">
            <v>1800X475 ARNIKA(QH)MAT.ANTR.RAL7016.30G.PE(4)ALT.KRST.BGL.(B)</v>
          </cell>
        </row>
        <row r="19320">
          <cell r="A19320" t="str">
            <v>M-A-3021-1-093-003</v>
          </cell>
          <cell r="B19320" t="str">
            <v>600X955 ARNIKA.(HM-TR).MAT.ANTR.RAL7016.30G.PE(8)(S)</v>
          </cell>
        </row>
        <row r="19321">
          <cell r="A19321" t="str">
            <v>M-A-3021-1-093-002</v>
          </cell>
          <cell r="B19321" t="str">
            <v>2500X595 ARNIKA.(HM-TR).MAT.ANTR.RAL7016.30G.PE(5)(S)</v>
          </cell>
        </row>
        <row r="19322">
          <cell r="A19322" t="str">
            <v>M-A-3021-1-093-001</v>
          </cell>
          <cell r="B19322" t="str">
            <v>2250X475 ARNIKA.(HM-TR).MAT.ANTR.RAL7016.30G.PE(4)(S)</v>
          </cell>
        </row>
        <row r="19323">
          <cell r="A19323" t="str">
            <v>M-A-3021-1-086-149</v>
          </cell>
          <cell r="B19323" t="str">
            <v>600X955 ARNIKA.BAZ.RAL9005.10G(8).KMPKT.SOL.BAG(S)</v>
          </cell>
        </row>
        <row r="19324">
          <cell r="A19324" t="str">
            <v>M-A-3021-1-086-148</v>
          </cell>
          <cell r="B19324" t="str">
            <v>1500X355 ARNIKA.BAZ.RAL9005.10G(3).KMPKT.SOL.BAG(S)</v>
          </cell>
        </row>
        <row r="19325">
          <cell r="A19325" t="str">
            <v>M-A-3021-1-086-147</v>
          </cell>
          <cell r="B19325" t="str">
            <v>900X715 ARNIKA.BAZ.RAL9005.10G(6).ALT.KRST.BGL(S)</v>
          </cell>
        </row>
        <row r="19326">
          <cell r="A19326" t="str">
            <v>M-A-3021-1-086-146</v>
          </cell>
          <cell r="B19326" t="str">
            <v>500X595 ARNIKA.BAZ.RAL9005.10G(5).ALT.KRST.BGL(S)</v>
          </cell>
        </row>
        <row r="19327">
          <cell r="A19327" t="str">
            <v>M-A-3021-1-086-145</v>
          </cell>
          <cell r="B19327" t="str">
            <v>1325X355 ARNIKA.BAZ.RAL9005.10G(3).ALT.KRST.BGL(S)</v>
          </cell>
        </row>
        <row r="19328">
          <cell r="A19328" t="str">
            <v>M-A-3021-1-086-144</v>
          </cell>
          <cell r="B19328" t="str">
            <v>300X355 ARNIKA.BAZ.RAL9005.10G(3)(S)</v>
          </cell>
        </row>
        <row r="19329">
          <cell r="A19329" t="str">
            <v>M-A-3021-1-086-143</v>
          </cell>
          <cell r="B19329" t="str">
            <v>1800X475 ARNIKA.BAZ.RAL9005.10G(4)(S)</v>
          </cell>
        </row>
        <row r="19330">
          <cell r="A19330" t="str">
            <v>M-A-3021-1-086-142</v>
          </cell>
          <cell r="B19330" t="str">
            <v>375X2035 ARNIKA.BAZ.RAL9005.10G(17).ALT.KRST.BGL(S)</v>
          </cell>
        </row>
        <row r="19331">
          <cell r="A19331" t="str">
            <v>M-A-3021-1-086-141</v>
          </cell>
          <cell r="B19331" t="str">
            <v>375X1675 ARNIKA.BAZ.RAL9005.10G(14).ALT.KRST.BGL(S)</v>
          </cell>
        </row>
        <row r="19332">
          <cell r="A19332" t="str">
            <v>M-A-3021-1-086-140</v>
          </cell>
          <cell r="B19332" t="str">
            <v>375X1195 ARNIKA.BAZ.RAL9005.10G(10).ALT.KRST.BGL(S)</v>
          </cell>
        </row>
        <row r="19333">
          <cell r="A19333" t="str">
            <v>M-A-3021-1-086-139</v>
          </cell>
          <cell r="B19333" t="str">
            <v>1325X1195 ARNIKA.BAZ.RAL9005.10G(10).ALT.KRST.BGL(S)</v>
          </cell>
        </row>
        <row r="19334">
          <cell r="A19334" t="str">
            <v>M-A-3021-1-086-138</v>
          </cell>
          <cell r="B19334" t="str">
            <v>600X595 ARNIKA.BAZ.RAL9005.10G(5).ALT.KRST.BGL(S)</v>
          </cell>
        </row>
        <row r="19335">
          <cell r="A19335" t="str">
            <v>M-A-3021-1-086-137</v>
          </cell>
          <cell r="B19335" t="str">
            <v>1500X475 ARNIKA.BAZ.RAL9005.10G(4).ALT.KRST.BGL(S)</v>
          </cell>
        </row>
        <row r="19336">
          <cell r="A19336" t="str">
            <v>M-A-3021-1-086-136</v>
          </cell>
          <cell r="B19336" t="str">
            <v>900X1195 ARNIKA.BAZ.RAL9005.10G(10).ALT.KRST.BGL(S)</v>
          </cell>
        </row>
        <row r="19337">
          <cell r="A19337" t="str">
            <v>M-A-3021-1-086-135</v>
          </cell>
          <cell r="B19337" t="str">
            <v>600X1915 ARNIKA.BAZ.RAL9005.10G(16).ALT.KRST.BGL(S)</v>
          </cell>
        </row>
        <row r="19338">
          <cell r="A19338" t="str">
            <v>M-A-3021-1-086-134</v>
          </cell>
          <cell r="B19338" t="str">
            <v>600X1675 ARNIKA.BAZ.RAL9005.10G(14).ALT.KRST.BGL(S)</v>
          </cell>
        </row>
        <row r="19339">
          <cell r="A19339" t="str">
            <v>M-A-3021-1-086-133</v>
          </cell>
          <cell r="B19339" t="str">
            <v>500X2035 ARNIKA.BAZ.RAL9005.10G(17).ALT.KRST.BGL(S)</v>
          </cell>
        </row>
        <row r="19340">
          <cell r="A19340" t="str">
            <v>M-A-3021-1-086-132</v>
          </cell>
          <cell r="B19340" t="str">
            <v>500X1915 ARNIKA.BAZ.RAL9005.10G(16).ALT.KRST.BGL(S)</v>
          </cell>
        </row>
        <row r="19341">
          <cell r="A19341" t="str">
            <v>M-A-3021-1-086-131</v>
          </cell>
          <cell r="B19341" t="str">
            <v>500X1795 ARNIKA.BAZ.RAL9005.10G(15).ALT.KRST.BGL(S)</v>
          </cell>
        </row>
        <row r="19342">
          <cell r="A19342" t="str">
            <v>M-A-3021-1-086-130</v>
          </cell>
          <cell r="B19342" t="str">
            <v>500X1675 ARNIKA.BAZ.RAL9005.10G(14).ALT.KRST.BGL(S)</v>
          </cell>
        </row>
        <row r="19343">
          <cell r="A19343" t="str">
            <v>M-A-3021-1-086-129</v>
          </cell>
          <cell r="B19343" t="str">
            <v>500X1555 ARNIKA.BAZ.RAL9005.10G(13).ALT.KRST.BGL(S)</v>
          </cell>
        </row>
        <row r="19344">
          <cell r="A19344" t="str">
            <v>M-A-3021-1-086-128</v>
          </cell>
          <cell r="B19344" t="str">
            <v>500X1435 ARNIKA.BAZ.RAL9005.10G(12).ALT.KRST.BGL(S)</v>
          </cell>
        </row>
        <row r="19345">
          <cell r="A19345" t="str">
            <v>M-A-3021-1-086-127</v>
          </cell>
          <cell r="B19345" t="str">
            <v>500X1315 ARNIKA.BAZ.RAL9005.10G(11).ALT.KRST.BGL(S)</v>
          </cell>
        </row>
        <row r="19346">
          <cell r="A19346" t="str">
            <v>M-A-3021-1-086-126</v>
          </cell>
          <cell r="B19346" t="str">
            <v>500X1195 ARNIKA.BAZ.RAL9005.10G(10).ALT.KRST.BGL(S)</v>
          </cell>
        </row>
        <row r="19347">
          <cell r="A19347" t="str">
            <v>M-A-3021-1-086-125</v>
          </cell>
          <cell r="B19347" t="str">
            <v>500X1075 ARNIKA.BAZ.RAL9005.10G(9).ALT.KRST.BGL(S)</v>
          </cell>
        </row>
        <row r="19348">
          <cell r="A19348" t="str">
            <v>M-A-3021-1-086-124</v>
          </cell>
          <cell r="B19348" t="str">
            <v>500X955 ARNIKA.BAZ.RAL9005.10G(8).ALT.KRST.BGL(S)</v>
          </cell>
        </row>
        <row r="19349">
          <cell r="A19349" t="str">
            <v>M-A-3021-1-086-123</v>
          </cell>
          <cell r="B19349" t="str">
            <v>500X835 ARNIKA.BAZ.RAL9005.10G(7).ALT.KRST.BGL(S)</v>
          </cell>
        </row>
        <row r="19350">
          <cell r="A19350" t="str">
            <v>M-A-3021-1-086-122</v>
          </cell>
          <cell r="B19350" t="str">
            <v>500X715 ARNIKA.BAZ.RAL9005.10G(6).ALT.KRST.BGL(S)</v>
          </cell>
        </row>
        <row r="19351">
          <cell r="A19351" t="str">
            <v>M-A-3021-1-086-121</v>
          </cell>
          <cell r="B19351" t="str">
            <v>900X1675 ARNIKA.BAZ.RAL9005.10G(14).ALT.KRST.BGL(S)</v>
          </cell>
        </row>
        <row r="19352">
          <cell r="A19352" t="str">
            <v>M-A-3021-1-086-120</v>
          </cell>
          <cell r="B19352" t="str">
            <v>900X595 ARNIKA.BAZ.RAL9005.10G(5).ALT.KRST.BGL(S)</v>
          </cell>
        </row>
        <row r="19353">
          <cell r="A19353" t="str">
            <v>M-A-3021-1-086-119</v>
          </cell>
          <cell r="B19353" t="str">
            <v>675X715 ARNIKA.BAZ.RAL9005.10G(6).ALT.KRST.BGL(S)</v>
          </cell>
        </row>
        <row r="19354">
          <cell r="A19354" t="str">
            <v>M-A-3021-1-086-118</v>
          </cell>
          <cell r="B19354" t="str">
            <v>600X715 ARNIKA.BAZ.RAL9005.10G(6).ALT.KRST.BGL(S)</v>
          </cell>
        </row>
        <row r="19355">
          <cell r="A19355" t="str">
            <v>M-A-3021-1-086-117</v>
          </cell>
          <cell r="B19355" t="str">
            <v>1500X475 ARNIKA.BAZ.RAL9005.10G(4)(S)</v>
          </cell>
        </row>
        <row r="19356">
          <cell r="A19356" t="str">
            <v>M-A-3021-1-086-116</v>
          </cell>
          <cell r="B19356" t="str">
            <v>1800X835 ARNIKA.BAZ.RAL9005.10G(7).ALT.KRST.BGL(S)</v>
          </cell>
        </row>
        <row r="19357">
          <cell r="A19357" t="str">
            <v>M-A-3021-1-086-115</v>
          </cell>
          <cell r="B19357" t="str">
            <v>1800X595 ARNIKA.BAZ.RAL9005.10G(5).ALT.KRST.BGL(S)</v>
          </cell>
        </row>
        <row r="19358">
          <cell r="A19358" t="str">
            <v>M-A-3021-1-086-114</v>
          </cell>
          <cell r="B19358" t="str">
            <v>600X595 ARNIKA.BAZ.RAL9005.10G(5).KMPKT.SOL.BAG(S)</v>
          </cell>
        </row>
        <row r="19359">
          <cell r="A19359" t="str">
            <v>M-A-3021-1-086-113</v>
          </cell>
          <cell r="B19359" t="str">
            <v>600X355 ARNIKA.BAZ.RAL9005.10G(3).KMPKT.SOL.BAG(S)</v>
          </cell>
        </row>
        <row r="19360">
          <cell r="A19360" t="str">
            <v>M-A-3021-1-086-112</v>
          </cell>
          <cell r="B19360" t="str">
            <v>1500X355 ARNIKA.BAZ.RAL9005.10G(3).KMPKT.SAG.BAG(S)</v>
          </cell>
        </row>
        <row r="19361">
          <cell r="A19361" t="str">
            <v>M-A-3021-1-086-111</v>
          </cell>
          <cell r="B19361" t="str">
            <v>1075X475 ARNIKA.BAZ.RAL9005.10G(4).KMPKT.SOL.BAG(S)</v>
          </cell>
        </row>
        <row r="19362">
          <cell r="A19362" t="str">
            <v>M-A-3021-1-086-110</v>
          </cell>
          <cell r="B19362" t="str">
            <v>1075X355 ARNIKA.BAZ.RAL9005.10G(3).KMPKT.SAG.BAG(S)</v>
          </cell>
        </row>
        <row r="19363">
          <cell r="A19363" t="str">
            <v>M-A-3021-1-086-109</v>
          </cell>
          <cell r="B19363" t="str">
            <v>1075X355 ARNIKA.BAZ.RAL9005.10G(3).KMPKT.SOL.BAG(S)</v>
          </cell>
        </row>
        <row r="19364">
          <cell r="A19364" t="str">
            <v>M-A-3021-1-086-108</v>
          </cell>
          <cell r="B19364" t="str">
            <v>1800X355 ARNIKA.BAZ.RAL9005.10G(3).KMPKT.SAG.BAG(S)</v>
          </cell>
        </row>
        <row r="19365">
          <cell r="A19365" t="str">
            <v>M-A-3021-1-086-107</v>
          </cell>
          <cell r="B19365" t="str">
            <v>1800X355 ARNIKA.BAZ.RAL9005.10G(3).KMPKT.SOL.BAG(S)</v>
          </cell>
        </row>
        <row r="19366">
          <cell r="A19366" t="str">
            <v>M-A-3021-1-086-106</v>
          </cell>
          <cell r="B19366" t="str">
            <v>1800X475 ARNIKA.BAZ.RAL9005.10G(4).KMPKT.SOL.BAG(S)</v>
          </cell>
        </row>
        <row r="19367">
          <cell r="A19367" t="str">
            <v>M-A-3021-1-086-105</v>
          </cell>
          <cell r="B19367" t="str">
            <v>600X835 ARNIKA.BAZ.RAL9005.10G(7)(S)</v>
          </cell>
        </row>
        <row r="19368">
          <cell r="A19368" t="str">
            <v>M-A-3021-1-086-104</v>
          </cell>
          <cell r="B19368" t="str">
            <v>1325X475 ARNIKA.BAZ.RAL9005.10G(4).ALT.KRST.BGL(S)</v>
          </cell>
        </row>
        <row r="19369">
          <cell r="A19369" t="str">
            <v>M-A-3021-1-086-103</v>
          </cell>
          <cell r="B19369" t="str">
            <v>1325X595 ARNIKA.BAZ.RAL9005.10G(5).ALT.KRST.BGL(S)</v>
          </cell>
        </row>
        <row r="19370">
          <cell r="A19370" t="str">
            <v>M-A-3021-1-086-102</v>
          </cell>
          <cell r="B19370" t="str">
            <v>1800X595 ARNIKA.BAZ.RAL9005.10G(5).KMPKT.SAG.BAG(S)</v>
          </cell>
        </row>
        <row r="19371">
          <cell r="A19371" t="str">
            <v>M-A-3021-1-086-101</v>
          </cell>
          <cell r="B19371" t="str">
            <v>1800X475 ARNIKA.BAZ.RAL9005.10G(4).ALT.KRST.BGL(S)</v>
          </cell>
        </row>
        <row r="19372">
          <cell r="A19372" t="str">
            <v>M-A-3021-1-086-100</v>
          </cell>
          <cell r="B19372" t="str">
            <v>600X2035 ARNIKA.BAZ.RAL9005.10G(17).ALT.KRST.BGL(S)</v>
          </cell>
        </row>
        <row r="19373">
          <cell r="A19373" t="str">
            <v>M-A-3021-1-086-099</v>
          </cell>
          <cell r="B19373" t="str">
            <v>1800X955 ARNIKA.BAZ.RAL9005.10G(8).KMPKT.SOL.BAG(S)</v>
          </cell>
        </row>
        <row r="19374">
          <cell r="A19374" t="str">
            <v>M-A-3021-1-086-098</v>
          </cell>
          <cell r="B19374" t="str">
            <v>400X595 ARNIKA.BAZ.RAL9005.10G(5).KMPKT.SAG.BAG(S)</v>
          </cell>
        </row>
        <row r="19375">
          <cell r="A19375" t="str">
            <v>M-A-3021-1-086-097</v>
          </cell>
          <cell r="B19375" t="str">
            <v>400X1075 ARNIKA.BAZ.RAL9005.10G(9).KMPKT.SAG.BAG(S)</v>
          </cell>
        </row>
        <row r="19376">
          <cell r="A19376" t="str">
            <v>M-A-3021-1-086-096</v>
          </cell>
          <cell r="B19376" t="str">
            <v>500X595 ARNIKA.BAZ.RAL9005.10G(5)(S)</v>
          </cell>
        </row>
        <row r="19377">
          <cell r="A19377" t="str">
            <v>M-A-3021-1-086-095</v>
          </cell>
          <cell r="B19377" t="str">
            <v>1500X715 ARNIKA.BAZ.RAL9005.10G(6).ALT.KRST.BGL(S)</v>
          </cell>
        </row>
        <row r="19378">
          <cell r="A19378" t="str">
            <v>M-A-3021-1-086-094</v>
          </cell>
          <cell r="B19378" t="str">
            <v>1500X595 ARNIKA.BAZ.RAL9005.10G(5).ALT.KRST.BGL(S)</v>
          </cell>
        </row>
        <row r="19379">
          <cell r="A19379" t="str">
            <v>M-A-3021-1-086-093</v>
          </cell>
          <cell r="B19379" t="str">
            <v>600X1795 ARNIKA.BAZ.RAL9005.10G(15).ALT.KRST.BGL(S)</v>
          </cell>
        </row>
        <row r="19380">
          <cell r="A19380" t="str">
            <v>M-A-3021-1-086-092</v>
          </cell>
          <cell r="B19380" t="str">
            <v>600X1435 ARNIKA.BAZ.RAL9005.10G(12).ALT.KRST.BGL(S)</v>
          </cell>
        </row>
        <row r="19381">
          <cell r="A19381" t="str">
            <v>M-A-3021-1-086-091</v>
          </cell>
          <cell r="B19381" t="str">
            <v>600X1315 ARNIKA.BAZ.RAL9005.10G(11).ALT.KRST.BGL(S)</v>
          </cell>
        </row>
        <row r="19382">
          <cell r="A19382" t="str">
            <v>M-A-3021-1-086-090</v>
          </cell>
          <cell r="B19382" t="str">
            <v>600X1195 ARNIKA.BAZ.RAL9005.10G(10).ALT.KRST.BGL(S)</v>
          </cell>
        </row>
        <row r="19383">
          <cell r="A19383" t="str">
            <v>M-A-3021-1-086-089</v>
          </cell>
          <cell r="B19383" t="str">
            <v>600X1075 ARNIKA.BAZ.RAL9005.10G(9).ALT.KRST.BGL(S)</v>
          </cell>
        </row>
        <row r="19384">
          <cell r="A19384" t="str">
            <v>M-A-3021-1-086-088</v>
          </cell>
          <cell r="B19384" t="str">
            <v>600X955 ARNIKA.BAZ.RAL9005.10G(8).ALT.KRST.BGL(S)</v>
          </cell>
        </row>
        <row r="19385">
          <cell r="A19385" t="str">
            <v>M-A-3021-1-086-087</v>
          </cell>
          <cell r="B19385" t="str">
            <v>600X835 ARNIKA.BAZ.RAL9005.10G(7).ALT.KRST.BGL(S)</v>
          </cell>
        </row>
        <row r="19386">
          <cell r="A19386" t="str">
            <v>M-A-3021-1-086-086</v>
          </cell>
          <cell r="B19386" t="str">
            <v>600X1075 ARNIKA.BAZ.RAL9005.10G(9).KMPKT.SOL.BAG(S)</v>
          </cell>
        </row>
        <row r="19387">
          <cell r="A19387" t="str">
            <v>M-A-3021-1-086-085</v>
          </cell>
          <cell r="B19387" t="str">
            <v>1075X595 ARNIKA.BAZ.RAL9005.10G(5).ALT.KRST.BGL(S)</v>
          </cell>
        </row>
        <row r="19388">
          <cell r="A19388" t="str">
            <v>M-A-3021-1-086-084</v>
          </cell>
          <cell r="B19388" t="str">
            <v>600X1555 ARNIKA.BAZ.RAL9005.10G(13).ALT.KRST.BGL(S)</v>
          </cell>
        </row>
        <row r="19389">
          <cell r="A19389" t="str">
            <v>M-A-3021-1-086-083</v>
          </cell>
          <cell r="B19389" t="str">
            <v>1800X715 ARNIKA.BAZ.RAL9005.10G(6).ALT.KRST.BGL(S)</v>
          </cell>
        </row>
        <row r="19390">
          <cell r="A19390" t="str">
            <v>M-A-3021-1-086-082</v>
          </cell>
          <cell r="B19390" t="str">
            <v>600X955 ARNIKA.(HM-TR).MAT.SYH.RAL9005.10G.PE(8)KMPKT.SOL.BAG.PKT-2.2.1(S)</v>
          </cell>
        </row>
        <row r="19391">
          <cell r="A19391" t="str">
            <v>M-A-3021-1-086-081</v>
          </cell>
          <cell r="B19391" t="str">
            <v>1500X355 ARNIKA.(HM-TR).MAT.SYH.RAL9005.10G.PE(3)KMPKT.SOL.BAG.PKT-2.2.1(S)</v>
          </cell>
        </row>
        <row r="19392">
          <cell r="A19392" t="str">
            <v>M-A-3021-1-086-079</v>
          </cell>
          <cell r="B19392" t="str">
            <v>900X715 ARNIKA.(HM-TR).MAT.SYH.RAL9005.10G.PE(6)ALT.KRST.BGL.(S)</v>
          </cell>
        </row>
        <row r="19393">
          <cell r="A19393" t="str">
            <v>M-A-3021-1-086-078</v>
          </cell>
          <cell r="B19393" t="str">
            <v>500X595 ARNIKA.(HM-TR).MAT.SYH.RAL9005.10G.PE(5)ALT.KRST.BGL.(S)</v>
          </cell>
        </row>
        <row r="19394">
          <cell r="A19394" t="str">
            <v>M-A-3021-1-086-077</v>
          </cell>
          <cell r="B19394" t="str">
            <v>1325X355 ARNIKA.(HM-TR).MAT.SYH.RAL9005.10G.PE(3)ALT.KRST.BGL.(S)</v>
          </cell>
        </row>
        <row r="19395">
          <cell r="A19395" t="str">
            <v>M-A-3021-1-086-076</v>
          </cell>
          <cell r="B19395" t="str">
            <v>300X355 ARNIKA.(HM-TR).MAT.SYH.RAL9005.10G.PE(3)(S)</v>
          </cell>
        </row>
        <row r="19396">
          <cell r="A19396" t="str">
            <v>M-A-3021-1-086-075</v>
          </cell>
          <cell r="B19396" t="str">
            <v>1800X475 ARNIKA.(HM-TR).MAT.SYH.RAL9005.10G.PE(4)(S)</v>
          </cell>
        </row>
        <row r="19397">
          <cell r="A19397" t="str">
            <v>M-A-3021-1-086-074</v>
          </cell>
          <cell r="B19397" t="str">
            <v>375X2035 ARNIKA.(HM-TR).MAT.SYH.RAL9005.10G.PE(17)ALT.KRST.BGL.(S)</v>
          </cell>
        </row>
        <row r="19398">
          <cell r="A19398" t="str">
            <v>M-A-3021-1-086-073</v>
          </cell>
          <cell r="B19398" t="str">
            <v>375X1675 ARNIKA.(HM-TR).MAT.SYH.RAL9005.10G.PE(14)ALT.KRST.BGL.(S)</v>
          </cell>
        </row>
        <row r="19399">
          <cell r="A19399" t="str">
            <v>M-A-3021-1-086-072</v>
          </cell>
          <cell r="B19399" t="str">
            <v>375X1195 ARNIKA.(HM-TR).MAT.SYH.RAL9005.10G.PE(10)ALT.KRST.BGL.(S)</v>
          </cell>
        </row>
        <row r="19400">
          <cell r="A19400" t="str">
            <v>M-A-3021-1-086-071</v>
          </cell>
          <cell r="B19400" t="str">
            <v>1325X1195 ARNIKA.(HM-TR).MAT.SYH.RAL9005.10G.PE(10)ALT.KRST.BGL.(S)</v>
          </cell>
        </row>
        <row r="19401">
          <cell r="A19401" t="str">
            <v>M-A-3021-1-086-067</v>
          </cell>
          <cell r="B19401" t="str">
            <v>600X595 ARNIKA.(HM-TR).MAT.SYH.RAL9005.10G.PE(5)ALT.KRST.BGL.(S)</v>
          </cell>
        </row>
        <row r="19402">
          <cell r="A19402" t="str">
            <v>M-A-3021-1-086-066</v>
          </cell>
          <cell r="B19402" t="str">
            <v>1500X475 ARNIKA.(HM-TR).MAT.SYH.RAL9005.10G.PE(4)ALT.KRST.BGL.(S)</v>
          </cell>
        </row>
        <row r="19403">
          <cell r="A19403" t="str">
            <v>M-A-3021-1-086-063</v>
          </cell>
          <cell r="B19403" t="str">
            <v>900X1195 ARNIKA.(HM-TR).MAT.SYH.RAL9005.10G.PE(10)ALT.KRST.BGL.(S)</v>
          </cell>
        </row>
        <row r="19404">
          <cell r="A19404" t="str">
            <v>M-A-3021-1-086-062</v>
          </cell>
          <cell r="B19404" t="str">
            <v>600X1915 ARNIKA.(HM-TR).MAT.SYH.RAL9005.10G.PE(16)ALT.KRST.BGL.(S)</v>
          </cell>
        </row>
        <row r="19405">
          <cell r="A19405" t="str">
            <v>M-A-3021-1-086-061</v>
          </cell>
          <cell r="B19405" t="str">
            <v>600X1675 ARNIKA.(HM-TR).MAT.SYH.RAL9005.10G.PE(14)ALT.KRST.BGL.(S)</v>
          </cell>
        </row>
        <row r="19406">
          <cell r="A19406" t="str">
            <v>M-A-3021-1-086-060</v>
          </cell>
          <cell r="B19406" t="str">
            <v>500X2035 ARNIKA.(HM-TR).MAT.SYH.RAL9005.10G.PE(17)ALT.KRST.BGL.(S)</v>
          </cell>
        </row>
        <row r="19407">
          <cell r="A19407" t="str">
            <v>M-A-3021-1-086-059</v>
          </cell>
          <cell r="B19407" t="str">
            <v>500X1915 ARNIKA.(HM-TR).MAT.SYH.RAL9005.10G.PE(16)ALT.KRST.BGL.(S)</v>
          </cell>
        </row>
        <row r="19408">
          <cell r="A19408" t="str">
            <v>M-A-3021-1-086-058</v>
          </cell>
          <cell r="B19408" t="str">
            <v>500X1795 ARNIKA.(HM-TR).MAT.SYH.RAL9005.10G.PE(15)ALT.KRST.BGL.(S)</v>
          </cell>
        </row>
        <row r="19409">
          <cell r="A19409" t="str">
            <v>M-A-3021-1-086-057</v>
          </cell>
          <cell r="B19409" t="str">
            <v>500X1675 ARNIKA.(HM-TR).MAT.SYH.RAL9005.10G.PE(14)ALT.KRST.BGL.(S)</v>
          </cell>
        </row>
        <row r="19410">
          <cell r="A19410" t="str">
            <v>M-A-3021-1-086-056</v>
          </cell>
          <cell r="B19410" t="str">
            <v>500X1555 ARNIKA.(HM-TR).MAT.SYH.RAL9005.10G.PE(13)ALT.KRST.BGL.(S)</v>
          </cell>
        </row>
        <row r="19411">
          <cell r="A19411" t="str">
            <v>M-A-3021-1-086-055</v>
          </cell>
          <cell r="B19411" t="str">
            <v>500X1435 ARNIKA.(HM-TR).MAT.SYH.RAL9005.10G.PE(12)ALT.KRST.BGL.(S)</v>
          </cell>
        </row>
        <row r="19412">
          <cell r="A19412" t="str">
            <v>M-A-3021-1-086-054</v>
          </cell>
          <cell r="B19412" t="str">
            <v>500X1315 ARNIKA.(HM-TR).MAT.SYH.RAL9005.10G.PE(11)ALT.KRST.BGL.(S)</v>
          </cell>
        </row>
        <row r="19413">
          <cell r="A19413" t="str">
            <v>M-A-3021-1-086-053</v>
          </cell>
          <cell r="B19413" t="str">
            <v>500X1195 ARNIKA.(HM-TR).MAT.SYH.RAL9005.10G.PE(10)ALT.KRST.BGL.(S)</v>
          </cell>
        </row>
        <row r="19414">
          <cell r="A19414" t="str">
            <v>M-A-3021-1-086-052</v>
          </cell>
          <cell r="B19414" t="str">
            <v>500X1075 ARNIKA.(HM-TR).MAT.SYH.RAL9005.10G.PE(9)ALT.KRST.BGL.(S)</v>
          </cell>
        </row>
        <row r="19415">
          <cell r="A19415" t="str">
            <v>M-A-3021-1-086-051</v>
          </cell>
          <cell r="B19415" t="str">
            <v>500X955 ARNIKA.(HM-TR).MAT.SYH.RAL9005.10G.PE(8)ALT.KRST.BGL.(S)</v>
          </cell>
        </row>
        <row r="19416">
          <cell r="A19416" t="str">
            <v>M-A-3021-1-086-050</v>
          </cell>
          <cell r="B19416" t="str">
            <v>500X835 ARNIKA.(HM-TR).MAT.SYH.RAL9005.10G.PE(7)ALT.KRST.BGL.(S)</v>
          </cell>
        </row>
        <row r="19417">
          <cell r="A19417" t="str">
            <v>M-A-3021-1-086-049</v>
          </cell>
          <cell r="B19417" t="str">
            <v>500X715 ARNIKA.(HM-TR).MAT.SYH.RAL9005.10G.PE(6)ALT.KRST.BGL.(S)</v>
          </cell>
        </row>
        <row r="19418">
          <cell r="A19418" t="str">
            <v>M-A-3021-1-086-048</v>
          </cell>
          <cell r="B19418" t="str">
            <v>900X1675 ARNIKA.(HM-TR).MAT.SYH.RAL9005.10G.PE(14)ALT.KRST.BGL.(S)</v>
          </cell>
        </row>
        <row r="19419">
          <cell r="A19419" t="str">
            <v>M-A-3021-1-086-047</v>
          </cell>
          <cell r="B19419" t="str">
            <v>1500X475 ARNIKA.(HM-TR).MAT.SYH.RAL9005.10G.PE(4)KMPKT.SOL.BAG.PKT-2.2.1(S)</v>
          </cell>
        </row>
        <row r="19420">
          <cell r="A19420" t="str">
            <v>M-A-3021-1-086-043</v>
          </cell>
          <cell r="B19420" t="str">
            <v>900X595 ARNIKA.(HM-TR).MAT.SYH.RAL9005.10G.PE(5)ALT.KRST.BGL.(S)</v>
          </cell>
        </row>
        <row r="19421">
          <cell r="A19421" t="str">
            <v>M-A-3021-1-086-042</v>
          </cell>
          <cell r="B19421" t="str">
            <v>675X715 ARNIKA.(HM-TR).MAT.SYH.RAL9005.10G.PE(6)ALT.KRST.BGL.(S)</v>
          </cell>
        </row>
        <row r="19422">
          <cell r="A19422" t="str">
            <v>M-A-3021-1-086-041</v>
          </cell>
          <cell r="B19422" t="str">
            <v>600X715 ARNIKA.(HM-TR).MAT.SYH.RAL9005.10G.PE(6)ALT.KRST.BGL.(S)</v>
          </cell>
        </row>
        <row r="19423">
          <cell r="A19423" t="str">
            <v>M-A-3021-1-086-040</v>
          </cell>
          <cell r="B19423" t="str">
            <v>1500X475 ARNIKA.(HM-TR).MAT.SYH.RAL9005.10G.PE(4)ASKI:950MM(S)</v>
          </cell>
        </row>
        <row r="19424">
          <cell r="A19424" t="str">
            <v>M-A-3021-1-086-039</v>
          </cell>
          <cell r="B19424" t="str">
            <v>1800X835 ARNIKA.(HM-TR).MAT.SYH.RAL9005.10G.PE(7)ALT.KRST.BGL.(S)</v>
          </cell>
        </row>
        <row r="19425">
          <cell r="A19425" t="str">
            <v>M-A-3021-1-086-038</v>
          </cell>
          <cell r="B19425" t="str">
            <v>1800X595 ARNIKA.(HM-TR).MAT.SYH.RAL9005.10G.PE(5)ALT.KRST.BGL.(S)</v>
          </cell>
        </row>
        <row r="19426">
          <cell r="A19426" t="str">
            <v>M-A-3021-1-086-037</v>
          </cell>
          <cell r="B19426" t="str">
            <v>600X595 ARNIKA.(HM-TR).MAT.SYH.RAL9005.10G.PE(5)KMPKT.SOL.BAG.PKT-3.3.1(S)</v>
          </cell>
        </row>
        <row r="19427">
          <cell r="A19427" t="str">
            <v>M-A-3021-1-086-036</v>
          </cell>
          <cell r="B19427" t="str">
            <v>600X355 ARNIKA.(HM-TR).MAT.SYH.RAL9005.10G.PE(3)KMPKT.SOL.BAG.PKT-3.3.1(S)</v>
          </cell>
        </row>
        <row r="19428">
          <cell r="A19428" t="str">
            <v>M-A-3021-1-086-035</v>
          </cell>
          <cell r="B19428" t="str">
            <v>1500X355 ARNIKA.(HM-TR).MAT.SYH.RAL9005.10G.PE(3)KMPKT.SAG.BAG.PKT-3.3.1(S)</v>
          </cell>
        </row>
        <row r="19429">
          <cell r="A19429" t="str">
            <v>M-A-3021-1-086-034</v>
          </cell>
          <cell r="B19429" t="str">
            <v>1075X475 ARNIKA.(HM-TR).MAT.SYH.RAL9005.10G.PE(4)KMPKT.SOL.BAG.PKT-3.3.1(S)</v>
          </cell>
        </row>
        <row r="19430">
          <cell r="A19430" t="str">
            <v>M-A-3021-1-086-033</v>
          </cell>
          <cell r="B19430" t="str">
            <v>1075X355 ARNIKA.(HM-TR).MAT.SYH.RAL9005.10G.PE(3)KMPKT.SAG.BAG.PKT-3.3.1(S)</v>
          </cell>
        </row>
        <row r="19431">
          <cell r="A19431" t="str">
            <v>M-A-3021-1-086-032</v>
          </cell>
          <cell r="B19431" t="str">
            <v>1075X355 ARNIKA.(HM-TR).MAT.SYH.RAL9005.10G.PE(3)KMPKT.SOL.BAG.PKT-3.3.1(S)</v>
          </cell>
        </row>
        <row r="19432">
          <cell r="A19432" t="str">
            <v>M-A-3021-1-086-031</v>
          </cell>
          <cell r="B19432" t="str">
            <v>1800X355 ARNIKA.(HM-TR).MAT.SYH.RAL9005.10G.PE(3)KMPKT.SAG.BAG.PKT-3.3.1(S)</v>
          </cell>
        </row>
        <row r="19433">
          <cell r="A19433" t="str">
            <v>M-A-3021-1-086-030</v>
          </cell>
          <cell r="B19433" t="str">
            <v>1800X355 ARNIKA.(HM-TR).MAT.SYH.RAL9005.10G.PE(3)KMPKT.SOL.BAG.PKT-3.3.1(S)</v>
          </cell>
        </row>
        <row r="19434">
          <cell r="A19434" t="str">
            <v>M-A-3021-1-086-029</v>
          </cell>
          <cell r="B19434" t="str">
            <v>1800X475 ARNIKA.(HM-TR).MAT.SYH.RAL9005.10G.PE(4)KMPKT.SOL.BAG.PKT-3.3.1(S)</v>
          </cell>
        </row>
        <row r="19435">
          <cell r="A19435" t="str">
            <v>M-A-3021-1-086-028</v>
          </cell>
          <cell r="B19435" t="str">
            <v>600X835 ARNIKA.(HM-TR).MAT.SYH.RAL9005.10G.PE(7)(S)</v>
          </cell>
        </row>
        <row r="19436">
          <cell r="A19436" t="str">
            <v>M-A-3021-1-086-027</v>
          </cell>
          <cell r="B19436" t="str">
            <v>1325X475 ARNIKA.(HM-TR).MAT.SYH.RAL9005.10G.PE(4)ALT.KRST.BGL.(S)</v>
          </cell>
        </row>
        <row r="19437">
          <cell r="A19437" t="str">
            <v>M-A-3021-1-086-026</v>
          </cell>
          <cell r="B19437" t="str">
            <v>1325X595 ARNIKA.(HM-TR).MAT.SYH.RAL9005.10G.PE(5)ALT.KRST.BGL.(S)</v>
          </cell>
        </row>
        <row r="19438">
          <cell r="A19438" t="str">
            <v>M-A-3021-1-086-025</v>
          </cell>
          <cell r="B19438" t="str">
            <v>1800X595 ARNIKA.(HM-TR).MAT.SYH.RAL9005.10G.PE(5)KMPKT.SAG.BAG.PKT-2.2.1(S)</v>
          </cell>
        </row>
        <row r="19439">
          <cell r="A19439" t="str">
            <v>M-A-3021-1-086-024</v>
          </cell>
          <cell r="B19439" t="str">
            <v>1800X475 ARNIKA.(HM-TR).MAT.SYH.RAL9005.10G.PE(4)ALT.KRST.BGL.(S)</v>
          </cell>
        </row>
        <row r="19440">
          <cell r="A19440" t="str">
            <v>M-A-3021-1-086-023</v>
          </cell>
          <cell r="B19440" t="str">
            <v>600X2035 ARNIKA.(HM-TR).MAT.SYH.RAL9005.10G.PE(17)ALT.KRST.BGL.(S)</v>
          </cell>
        </row>
        <row r="19441">
          <cell r="A19441" t="str">
            <v>M-A-3021-1-086-022</v>
          </cell>
          <cell r="B19441" t="str">
            <v>1800X955 ARNIKA.(HM-TR).MAT.SYH.RAL9005.10G.PE(8)DTA:95MM.KMPKT.SOL.BAG.PKT-2.2.1(S)</v>
          </cell>
        </row>
        <row r="19442">
          <cell r="A19442" t="str">
            <v>M-A-3021-1-086-021</v>
          </cell>
          <cell r="B19442" t="str">
            <v>600X955 ARNIKA.(HM-TR).MAT.SYH.RAL9005.10G.PE(8)DTA:95MM.KMPKT.SOL.BAG.PKT-2.2.1(S)</v>
          </cell>
        </row>
        <row r="19443">
          <cell r="A19443" t="str">
            <v>M-A-3021-1-086-020</v>
          </cell>
          <cell r="B19443" t="str">
            <v>400X595 ARNIKA.(HM-TR).MAT.SYH.RAL9005.10G.PE(5)KMPKT.SAG.BAG.PKT-2.2.1(S)</v>
          </cell>
        </row>
        <row r="19444">
          <cell r="A19444" t="str">
            <v>M-A-3021-1-086-019</v>
          </cell>
          <cell r="B19444" t="str">
            <v>400X835 ARNIKA.(HM-TR).MAT.SYH.RAL9005.10G.PE(7)KMPKT.SAG.BAG.PKT-2.2.1(S)</v>
          </cell>
        </row>
        <row r="19445">
          <cell r="A19445" t="str">
            <v>M-A-3021-1-086-018</v>
          </cell>
          <cell r="B19445" t="str">
            <v>400X1075 ARNIKA.(HM-TR).MAT.SYH.RAL9005.10G.PE(9)KMPKT.SAG.BAG.PKT-2.2.1(S)</v>
          </cell>
        </row>
        <row r="19446">
          <cell r="A19446" t="str">
            <v>M-A-3021-1-086-017</v>
          </cell>
          <cell r="B19446" t="str">
            <v>400X1315 ARNIKA.(HM-TR).MAT.SYH.RAL9005.10G.PE(11)KMPKT.SAG.BAG.PKT-2.2.1(S)</v>
          </cell>
        </row>
        <row r="19447">
          <cell r="A19447" t="str">
            <v>M-A-3021-1-086-016</v>
          </cell>
          <cell r="B19447" t="str">
            <v>500X595 ARNIKA.(HM-TR).MAT.SYH.RAL9005.10G.PE(5)(S)</v>
          </cell>
        </row>
        <row r="19448">
          <cell r="A19448" t="str">
            <v>M-A-3021-1-086-015</v>
          </cell>
          <cell r="B19448" t="str">
            <v>1500X715 ARNIKA.(HM-TR).MAT.SYH.RAL9005.10G.PE(6)ALT.KRST.BGL.(S)</v>
          </cell>
        </row>
        <row r="19449">
          <cell r="A19449" t="str">
            <v>M-A-3021-1-086-014</v>
          </cell>
          <cell r="B19449" t="str">
            <v>1500X595 ARNIKA.(HM-TR).MAT.SYH.RAL9005.10G.PE(5)ALT.KRST.BGL.(S)</v>
          </cell>
        </row>
        <row r="19450">
          <cell r="A19450" t="str">
            <v>M-A-3021-1-086-013</v>
          </cell>
          <cell r="B19450" t="str">
            <v>600X1795 ARNIKA.(HM-TR).MAT.SYH.RAL9005.10G.PE(15)ALT.KRST.BGL.(S)</v>
          </cell>
        </row>
        <row r="19451">
          <cell r="A19451" t="str">
            <v>M-A-3021-1-086-012</v>
          </cell>
          <cell r="B19451" t="str">
            <v>600X1435 ARNIKA.(HM-TR).MAT.SYH.RAL9005.10G.PE(12)ALT.KRST.BGL.(S)</v>
          </cell>
        </row>
        <row r="19452">
          <cell r="A19452" t="str">
            <v>M-A-3021-1-086-011</v>
          </cell>
          <cell r="B19452" t="str">
            <v>600X1315 ARNIKA.(HM-TR).MAT.SYH.RAL9005.10G.PE(11)ALT.KRST.BGL.(S)</v>
          </cell>
        </row>
        <row r="19453">
          <cell r="A19453" t="str">
            <v>M-A-3021-1-086-010</v>
          </cell>
          <cell r="B19453" t="str">
            <v>600X1195 ARNIKA.(HM-TR).MAT.SYH.RAL9005.10G.PE(10)ALT.KRST.BGL.(S)</v>
          </cell>
        </row>
        <row r="19454">
          <cell r="A19454" t="str">
            <v>M-A-3021-1-086-009</v>
          </cell>
          <cell r="B19454" t="str">
            <v>600X1075 ARNIKA.(HM-TR).MAT.SYH.RAL9005.10G.PE(9)ALT.KRST.BGL.(S)</v>
          </cell>
        </row>
        <row r="19455">
          <cell r="A19455" t="str">
            <v>M-A-3021-1-086-008</v>
          </cell>
          <cell r="B19455" t="str">
            <v>600X955 ARNIKA.(HM-TR).MAT.SYH.RAL9005.10G.PE(8)ALT.KRST.BGL.(S)</v>
          </cell>
        </row>
        <row r="19456">
          <cell r="A19456" t="str">
            <v>M-A-3021-1-086-007</v>
          </cell>
          <cell r="B19456" t="str">
            <v>600X835 ARNIKA.(HM-TR).MAT.SYH.RAL9005.10G.PE(7)ALT.KRST.BGL.(S)</v>
          </cell>
        </row>
        <row r="19457">
          <cell r="A19457" t="str">
            <v>M-A-3021-1-086-006</v>
          </cell>
          <cell r="B19457" t="str">
            <v>600X1075 ARNIKA.(HM-TR).MAT.SYH.RAL9005.10G.PE(9)KMPKT.SOL.BAG(S)</v>
          </cell>
        </row>
        <row r="19458">
          <cell r="A19458" t="str">
            <v>M-A-3021-1-086-005</v>
          </cell>
          <cell r="B19458" t="str">
            <v>1075X595 ARNIKA.(HM-TR).MAT.SYH.RAL9005.10G.PE(5)ALT.KRST.BGL.(S)</v>
          </cell>
        </row>
        <row r="19459">
          <cell r="A19459" t="str">
            <v>M-A-3021-1-086-004</v>
          </cell>
          <cell r="B19459" t="str">
            <v>600X1555 ARNIKA.(HM-TR).MAT.SYH.RAL9005.10G.PE(13)ALT.KRST.BGL.(S)</v>
          </cell>
        </row>
        <row r="19460">
          <cell r="A19460" t="str">
            <v>M-A-3021-1-086-003</v>
          </cell>
          <cell r="B19460" t="str">
            <v>500X835 ARNIKA.(HM-TR).MAT.SYH.RAL9005.10G.PE(7)(S)</v>
          </cell>
        </row>
        <row r="19461">
          <cell r="A19461" t="str">
            <v>M-A-3021-1-086-002</v>
          </cell>
          <cell r="B19461" t="str">
            <v>1800X715 ARNIKA.(HM-TR).MAT.SYH.RAL9005.10G.PE(6)ALT.KRST.BGL.(S)</v>
          </cell>
        </row>
        <row r="19462">
          <cell r="A19462" t="str">
            <v>M-A-3021-1-077-429</v>
          </cell>
          <cell r="B19462" t="str">
            <v>1325X475 ARNIKA.BAZ(KELES).RAL9010.30G(4).KMPKT.SOL.BAG.+CEKIRDEK</v>
          </cell>
        </row>
        <row r="19463">
          <cell r="A19463" t="str">
            <v>M-A-3021-1-077-428</v>
          </cell>
          <cell r="B19463" t="str">
            <v>1200X1075 ARNIKA.BAZ(KELES).RAL9010.30G(9).KMPKT.SOL.BAG.+CEKIRDEK</v>
          </cell>
        </row>
        <row r="19464">
          <cell r="A19464" t="str">
            <v>M-A-3021-1-077-427</v>
          </cell>
          <cell r="B19464" t="str">
            <v>1200X955 ARNIKA.BAZ(KELES).RAL9010.30G(8).KMPKT.SOL.BAG.+CEKIRDEK</v>
          </cell>
        </row>
        <row r="19465">
          <cell r="A19465" t="str">
            <v>M-A-3021-1-077-426</v>
          </cell>
          <cell r="B19465" t="str">
            <v>1200X835 ARNIKA.BAZ(KELES).RAL9010.30G(7).KMPKT.SOL.BAG.+CEKIRDEK</v>
          </cell>
        </row>
        <row r="19466">
          <cell r="A19466" t="str">
            <v>M-A-3021-1-077-425</v>
          </cell>
          <cell r="B19466" t="str">
            <v>1200X595 ARNIKA.BAZ(KELES).RAL9010.30G(5).KMPKT.SOL.BAG.+CEKIRDEK</v>
          </cell>
        </row>
        <row r="19467">
          <cell r="A19467" t="str">
            <v>M-A-3021-1-077-424</v>
          </cell>
          <cell r="B19467" t="str">
            <v>1200X475 ARNIKA.BAZ(KELES).RAL9010.30G(4).KMPKT.SOL.BAG.+CEKIRDEK</v>
          </cell>
        </row>
        <row r="19468">
          <cell r="A19468" t="str">
            <v>M-A-3021-1-077-423</v>
          </cell>
          <cell r="B19468" t="str">
            <v>1200X355 ARNIKA.BAZ(KELES).RAL9010.30G(3).KMPKT.SOL.BAG.+CEKIRDEK</v>
          </cell>
        </row>
        <row r="19469">
          <cell r="A19469" t="str">
            <v>M-A-3021-1-077-422</v>
          </cell>
          <cell r="B19469" t="str">
            <v>900X715 ARNIKA.BAZ(KELES).RAL9010.30G(6).KMPKT.SOL.BAG.+CEKIRDEK</v>
          </cell>
        </row>
        <row r="19470">
          <cell r="A19470" t="str">
            <v>M-A-3021-1-077-421</v>
          </cell>
          <cell r="B19470" t="str">
            <v>900X595 ARNIKA.BAZ(KELES).RAL9010.30G(5).KMPKT.SOL.BAG.+CEKIRDEK</v>
          </cell>
        </row>
        <row r="19471">
          <cell r="A19471" t="str">
            <v>M-A-3021-1-077-420</v>
          </cell>
          <cell r="B19471" t="str">
            <v>1325X475 ARNIKA.BAZ(KELES).RAL9010.30G(4).KMPKT.SAG.BAG.+CEKIRDEK</v>
          </cell>
        </row>
        <row r="19472">
          <cell r="A19472" t="str">
            <v>M-A-3021-1-077-419</v>
          </cell>
          <cell r="B19472" t="str">
            <v>1200X1075 ARNIKA.BAZ(KELES).RAL9010.30G(9).KMPKT.SAG.BAG.+CEKIRDEK</v>
          </cell>
        </row>
        <row r="19473">
          <cell r="A19473" t="str">
            <v>M-A-3021-1-077-418</v>
          </cell>
          <cell r="B19473" t="str">
            <v>1200X955 ARNIKA.BAZ(KELES).RAL9010.30G(8).KMPKT.SAG.BAG.+CEKIRDEK</v>
          </cell>
        </row>
        <row r="19474">
          <cell r="A19474" t="str">
            <v>M-A-3021-1-077-417</v>
          </cell>
          <cell r="B19474" t="str">
            <v>1200X835 ARNIKA.BAZ(KELES).RAL9010.30G(7).KMPKT.SAG.BAG.+CEKIRDEK</v>
          </cell>
        </row>
        <row r="19475">
          <cell r="A19475" t="str">
            <v>M-A-3021-1-077-416</v>
          </cell>
          <cell r="B19475" t="str">
            <v>1200X595 ARNIKA.BAZ(KELES).RAL9010.30G(5).KMPKT.SAG.BAG.+CEKIRDEK</v>
          </cell>
        </row>
        <row r="19476">
          <cell r="A19476" t="str">
            <v>M-A-3021-1-077-415</v>
          </cell>
          <cell r="B19476" t="str">
            <v>1200X475 ARNIKA.BAZ(KELES).RAL9010.30G(4).KMPKT.SAG.BAG.+CEKIRDEK</v>
          </cell>
        </row>
        <row r="19477">
          <cell r="A19477" t="str">
            <v>M-A-3021-1-077-414</v>
          </cell>
          <cell r="B19477" t="str">
            <v>1200X355 ARNIKA.BAZ(KELES).RAL9010.30G(3).KMPKT.SAG.BAG.+CEKIRDEK</v>
          </cell>
        </row>
        <row r="19478">
          <cell r="A19478" t="str">
            <v>M-A-3021-1-077-413</v>
          </cell>
          <cell r="B19478" t="str">
            <v>900X715 ARNIKA.BAZ(KELES).RAL9010.30G(6).KMPKT.SAG.BAG.+CEKIRDEK</v>
          </cell>
        </row>
        <row r="19479">
          <cell r="A19479" t="str">
            <v>M-A-3021-1-077-412</v>
          </cell>
          <cell r="B19479" t="str">
            <v>900X595 ARNIKA.BAZ(KELES).RAL9010.30G(5).KMPKT.SAG.BAG.+CEKIRDEK</v>
          </cell>
        </row>
        <row r="19480">
          <cell r="A19480" t="str">
            <v>M-A-3021-1-077-411</v>
          </cell>
          <cell r="B19480" t="str">
            <v>1325X475 ARNIKA(KELES).MAT.BYZ.RAL9010.30G.EE(4)KMPKT.SOL.BAG.+CEKIRDEK</v>
          </cell>
        </row>
        <row r="19481">
          <cell r="A19481" t="str">
            <v>M-A-3021-1-077-410</v>
          </cell>
          <cell r="B19481" t="str">
            <v>1200X1075 ARNIKA(KELES).MAT.BYZ.RAL9010.30G.EE(9)KMPKT.SOL.BAG.+CEKIRDEK</v>
          </cell>
        </row>
        <row r="19482">
          <cell r="A19482" t="str">
            <v>M-A-3021-1-077-409</v>
          </cell>
          <cell r="B19482" t="str">
            <v>1200X955 ARNIKA(KELES).MAT.BYZ.RAL9010.30G.EE(8)KMPKT.SOL.BAG.+CEKIRDEK</v>
          </cell>
        </row>
        <row r="19483">
          <cell r="A19483" t="str">
            <v>M-A-3021-1-077-408</v>
          </cell>
          <cell r="B19483" t="str">
            <v>1200X835 ARNIKA(KELES).MAT.BYZ.RAL9010.30G.EE(7)KMPKT.SOL.BAG.+CEKIRDEK</v>
          </cell>
        </row>
        <row r="19484">
          <cell r="A19484" t="str">
            <v>M-A-3021-1-077-407</v>
          </cell>
          <cell r="B19484" t="str">
            <v>1200X595 ARNIKA(KELES).MAT.BYZ.RAL9010.30G.EE(5)KMPKT.SOL.BAG.+CEKIRDEK</v>
          </cell>
        </row>
        <row r="19485">
          <cell r="A19485" t="str">
            <v>M-A-3021-1-077-406</v>
          </cell>
          <cell r="B19485" t="str">
            <v>1200X475 ARNIKA(KELES).MAT.BYZ.RAL9010.30G.EE(4)KMPKT.SOL.BAG.+CEKIRDEK</v>
          </cell>
        </row>
        <row r="19486">
          <cell r="A19486" t="str">
            <v>M-A-3021-1-077-405</v>
          </cell>
          <cell r="B19486" t="str">
            <v>1200X355 ARNIKA(KELES).MAT.BYZ.RAL9010.30G.EE(3)KMPKT.SOL.BAG.+CEKIRDEK</v>
          </cell>
        </row>
        <row r="19487">
          <cell r="A19487" t="str">
            <v>M-A-3021-1-077-404</v>
          </cell>
          <cell r="B19487" t="str">
            <v>900X715 ARNIKA(KELES).MAT.BYZ.RAL9010.30G.EE(6)KMPKT.SOL.BAG.+CEKIRDEK</v>
          </cell>
        </row>
        <row r="19488">
          <cell r="A19488" t="str">
            <v>M-A-3021-1-077-403</v>
          </cell>
          <cell r="B19488" t="str">
            <v>900X595 ARNIKA(KELES).MAT.BYZ.RAL9010.30G.EE(5)KMPKT.SOL.BAG.+CEKIRDEK</v>
          </cell>
        </row>
        <row r="19489">
          <cell r="A19489" t="str">
            <v>M-A-3021-1-077-402</v>
          </cell>
          <cell r="B19489" t="str">
            <v>1325X475 ARNIKA(KELES).MAT.BYZ.RAL9010.30G.EE(4)KMPKT.SAG.BAG.+CEKIRDEK</v>
          </cell>
        </row>
        <row r="19490">
          <cell r="A19490" t="str">
            <v>M-A-3021-1-077-401</v>
          </cell>
          <cell r="B19490" t="str">
            <v>1200X1075 ARNIKA(KELES).MAT.BYZ.RAL9010.30G.EE(9)KMPKT.SAG.BAG.+CEKIRDEK</v>
          </cell>
        </row>
        <row r="19491">
          <cell r="A19491" t="str">
            <v>M-A-3021-1-077-400</v>
          </cell>
          <cell r="B19491" t="str">
            <v>1200X955 ARNIKA(KELES).MAT.BYZ.RAL9010.30G.EE(8)KMPKT.SAG.BAG.+CEKIRDEK</v>
          </cell>
        </row>
        <row r="19492">
          <cell r="A19492" t="str">
            <v>M-A-3021-1-077-399</v>
          </cell>
          <cell r="B19492" t="str">
            <v>1200X835 ARNIKA(KELES).MAT.BYZ.RAL9010.30G.EE(7)KMPKT.SAG.BAG.+CEKIRDEK</v>
          </cell>
        </row>
        <row r="19493">
          <cell r="A19493" t="str">
            <v>M-A-3021-1-077-398</v>
          </cell>
          <cell r="B19493" t="str">
            <v>1200X595 ARNIKA(KELES).MAT.BYZ.RAL9010.30G.EE(5)KMPKT.SAG.BAG.+CEKIRDEK</v>
          </cell>
        </row>
        <row r="19494">
          <cell r="A19494" t="str">
            <v>M-A-3021-1-077-397</v>
          </cell>
          <cell r="B19494" t="str">
            <v>1200X475 ARNIKA(KELES).MAT.BYZ.RAL9010.30G.EE(4)KMPKT.SAG.BAG.+CEKIRDEK</v>
          </cell>
        </row>
        <row r="19495">
          <cell r="A19495" t="str">
            <v>M-A-3021-1-077-396</v>
          </cell>
          <cell r="B19495" t="str">
            <v>1200X355 ARNIKA(KELES).MAT.BYZ.RAL9010.30G.EE(3)KMPKT.SAG.BAG.+CEKIRDEK</v>
          </cell>
        </row>
        <row r="19496">
          <cell r="A19496" t="str">
            <v>M-A-3021-1-077-395</v>
          </cell>
          <cell r="B19496" t="str">
            <v>900X715 ARNIKA(KELES).MAT.BYZ.RAL9010.30G.EE(6)KMPKT.SAG.BAG.+CEKIRDEK</v>
          </cell>
        </row>
        <row r="19497">
          <cell r="A19497" t="str">
            <v>M-A-3021-1-077-394</v>
          </cell>
          <cell r="B19497" t="str">
            <v>900X595 ARNIKA(KELES).MAT.BYZ.RAL9010.30G.EE(5)KMPKT.SAG.BAG.+CEKIRDEK</v>
          </cell>
        </row>
        <row r="19498">
          <cell r="A19498" t="str">
            <v>M-A-3021-1-077-393</v>
          </cell>
          <cell r="B19498" t="str">
            <v>300X1795 ARNIKA.BAZ.RAL9010.30G(15)(S)</v>
          </cell>
        </row>
        <row r="19499">
          <cell r="A19499" t="str">
            <v>M-A-3021-1-077-392</v>
          </cell>
          <cell r="B19499" t="str">
            <v>300X1675 ARNIKA.BAZ.RAL9010.30G(14)(S)</v>
          </cell>
        </row>
        <row r="19500">
          <cell r="A19500" t="str">
            <v>M-A-3021-1-077-391</v>
          </cell>
          <cell r="B19500" t="str">
            <v>1325X595 ARNIKA.BAZ.RAL9010.30G(5).ALT.KRST.BGL(S)</v>
          </cell>
        </row>
        <row r="19501">
          <cell r="A19501" t="str">
            <v>M-A-3021-1-077-390</v>
          </cell>
          <cell r="B19501" t="str">
            <v>500X2035 ARNIKA.BAZ.RAL9010.30G(17).ALT.KRST.BGL(S)</v>
          </cell>
        </row>
        <row r="19502">
          <cell r="A19502" t="str">
            <v>M-A-3021-1-077-389</v>
          </cell>
          <cell r="B19502" t="str">
            <v>500X1795 ARNIKA.BAZ.RAL9010.30G(15).ALT.KRST.BGL(S)</v>
          </cell>
        </row>
        <row r="19503">
          <cell r="A19503" t="str">
            <v>M-A-3021-1-077-388</v>
          </cell>
          <cell r="B19503" t="str">
            <v>500X1675 ARNIKA.BAZ.RAL9010.30G(14).ALT.KRST.BGL(S)</v>
          </cell>
        </row>
        <row r="19504">
          <cell r="A19504" t="str">
            <v>M-A-3021-1-077-387</v>
          </cell>
          <cell r="B19504" t="str">
            <v>500X1555 ARNIKA.BAZ.RAL9010.30G(13).ALT.KRST.BGL(S)</v>
          </cell>
        </row>
        <row r="19505">
          <cell r="A19505" t="str">
            <v>M-A-3021-1-077-386</v>
          </cell>
          <cell r="B19505" t="str">
            <v>500X1435 ARNIKA.BAZ.RAL9010.30G(12).ALT.KRST.BGL(S)</v>
          </cell>
        </row>
        <row r="19506">
          <cell r="A19506" t="str">
            <v>M-A-3021-1-077-385</v>
          </cell>
          <cell r="B19506" t="str">
            <v>500X1315 ARNIKA.BAZ.RAL9010.30G(11).ALT.KRST.BGL(S)</v>
          </cell>
        </row>
        <row r="19507">
          <cell r="A19507" t="str">
            <v>M-A-3021-1-077-384</v>
          </cell>
          <cell r="B19507" t="str">
            <v>500X1195 ARNIKA.BAZ.RAL9010.30G(10).ALT.KRST.BGL(S)</v>
          </cell>
        </row>
        <row r="19508">
          <cell r="A19508" t="str">
            <v>M-A-3021-1-077-383</v>
          </cell>
          <cell r="B19508" t="str">
            <v>500X1075 ARNIKA.BAZ.RAL9010.30G(9).ALT.KRST.BGL(S)</v>
          </cell>
        </row>
        <row r="19509">
          <cell r="A19509" t="str">
            <v>M-A-3021-1-077-382</v>
          </cell>
          <cell r="B19509" t="str">
            <v>500X955 ARNIKA.BAZ.RAL9010.30G(8).ALT.KRST.BGL(S)</v>
          </cell>
        </row>
        <row r="19510">
          <cell r="A19510" t="str">
            <v>M-A-3021-1-077-381</v>
          </cell>
          <cell r="B19510" t="str">
            <v>500X835 ARNIKA.BAZ.RAL9010.30G(7).ALT.KRST.BGL(S)</v>
          </cell>
        </row>
        <row r="19511">
          <cell r="A19511" t="str">
            <v>M-A-3021-1-077-380</v>
          </cell>
          <cell r="B19511" t="str">
            <v>500X715 ARNIKA.BAZ.RAL9010.30G(6).ALT.KRST.BGL(S)</v>
          </cell>
        </row>
        <row r="19512">
          <cell r="A19512" t="str">
            <v>M-A-3021-1-077-379</v>
          </cell>
          <cell r="B19512" t="str">
            <v>375X1675 ARNIKA.BAZ.RAL9010.30G(14).ALT.KRST.BGL(S)</v>
          </cell>
        </row>
        <row r="19513">
          <cell r="A19513" t="str">
            <v>M-A-3021-1-077-378</v>
          </cell>
          <cell r="B19513" t="str">
            <v>375X1195 ARNIKA.BAZ.RAL9010.30G(10).ALT.KRST.BGL(S)</v>
          </cell>
        </row>
        <row r="19514">
          <cell r="A19514" t="str">
            <v>M-A-3021-1-077-377</v>
          </cell>
          <cell r="B19514" t="str">
            <v>600X1915 ARNIKA.BAZ.RAL9010.30G(16).ALT.KRST.BGL(S)</v>
          </cell>
        </row>
        <row r="19515">
          <cell r="A19515" t="str">
            <v>M-A-3021-1-077-376</v>
          </cell>
          <cell r="B19515" t="str">
            <v>600X1795 ARNIKA.BAZ.RAL9010.30G(15).ALT.KRST.BGL(S)</v>
          </cell>
        </row>
        <row r="19516">
          <cell r="A19516" t="str">
            <v>M-A-3021-1-077-375</v>
          </cell>
          <cell r="B19516" t="str">
            <v>600X1675 ARNIKA.BAZ.RAL9010.30G(14).ALT.KRST.BGL(S)</v>
          </cell>
        </row>
        <row r="19517">
          <cell r="A19517" t="str">
            <v>M-A-3021-1-077-374</v>
          </cell>
          <cell r="B19517" t="str">
            <v>600X1555 ARNIKA.BAZ.RAL9010.30G(13).ALT.KRST.BGL(S)</v>
          </cell>
        </row>
        <row r="19518">
          <cell r="A19518" t="str">
            <v>M-A-3021-1-077-373</v>
          </cell>
          <cell r="B19518" t="str">
            <v>900X835 ARNIKA.BAZ.RAL9010.30G(7).ALT.KRST.BGL(S)</v>
          </cell>
        </row>
        <row r="19519">
          <cell r="A19519" t="str">
            <v>M-A-3021-1-077-372</v>
          </cell>
          <cell r="B19519" t="str">
            <v>900X715 ARNIKA.BAZ.RAL9010.30G(6).ALT.KRST.BGL(S)</v>
          </cell>
        </row>
        <row r="19520">
          <cell r="A19520" t="str">
            <v>M-A-3021-1-077-371</v>
          </cell>
          <cell r="B19520" t="str">
            <v>500X475 ARNIKA.BAZ.RAL9010.30G(4).ALT.KRST.BGL(S)</v>
          </cell>
        </row>
        <row r="19521">
          <cell r="A19521" t="str">
            <v>M-A-3021-1-077-370</v>
          </cell>
          <cell r="B19521" t="str">
            <v>375X1915 ARNIKA.BAZ.RAL9010.30G(16).ALT.KRST.BGL(S)</v>
          </cell>
        </row>
        <row r="19522">
          <cell r="A19522" t="str">
            <v>M-A-3021-1-077-369</v>
          </cell>
          <cell r="B19522" t="str">
            <v>2000X475 ARNIKA.BAZ.RAL9010.30G(4).ALT.KRST.BGL(S)</v>
          </cell>
        </row>
        <row r="19523">
          <cell r="A19523" t="str">
            <v>M-A-3021-1-077-368</v>
          </cell>
          <cell r="B19523" t="str">
            <v>1325X1195 ARNIKA.BAZ.RAL9010.30G(10).ALT.KRST.BGL(S)</v>
          </cell>
        </row>
        <row r="19524">
          <cell r="A19524" t="str">
            <v>M-A-3021-1-077-367</v>
          </cell>
          <cell r="B19524" t="str">
            <v>1800X715 ARNIKA.BAZ.RAL9010.30G(6).ALT.KRST.BGL(S)</v>
          </cell>
        </row>
        <row r="19525">
          <cell r="A19525" t="str">
            <v>M-A-3021-1-077-366</v>
          </cell>
          <cell r="B19525" t="str">
            <v>1200X595 ARNIKA.BAZ.RAL9010.30G(5).KMPKT.SAG.BAG(S)</v>
          </cell>
        </row>
        <row r="19526">
          <cell r="A19526" t="str">
            <v>M-A-3021-1-077-365</v>
          </cell>
          <cell r="B19526" t="str">
            <v>1200X835 ARNIKA.BAZ.RAL9010.30G(7).KMPKT.SOL.BAG(S)</v>
          </cell>
        </row>
        <row r="19527">
          <cell r="A19527" t="str">
            <v>M-A-3021-1-077-364</v>
          </cell>
          <cell r="B19527" t="str">
            <v>1200X595 ARNIKA.BAZ.RAL9010.30G(5).KMPKT.SOL.BAG(S)</v>
          </cell>
        </row>
        <row r="19528">
          <cell r="A19528" t="str">
            <v>M-A-3021-1-077-363</v>
          </cell>
          <cell r="B19528" t="str">
            <v>1200X715 ARNIKA.BAZ.RAL9010.30G(6).KMPKT.SOL.BAG(S)</v>
          </cell>
        </row>
        <row r="19529">
          <cell r="A19529" t="str">
            <v>M-A-3021-1-077-362</v>
          </cell>
          <cell r="B19529" t="str">
            <v>900X595 ARNIKA.BAZ.RAL9010.30G(5).KMPKT.SAG.BAG(S)</v>
          </cell>
        </row>
        <row r="19530">
          <cell r="A19530" t="str">
            <v>M-A-3021-1-077-361</v>
          </cell>
          <cell r="B19530" t="str">
            <v>1500X595 ARNIKA.BAZ.RAL9010.30G(5).KMPKT.SAG.BAG(S)</v>
          </cell>
        </row>
        <row r="19531">
          <cell r="A19531" t="str">
            <v>M-A-3021-1-077-360</v>
          </cell>
          <cell r="B19531" t="str">
            <v>1800X355 ARNIKA.BAZ.RAL9010.30G(3).KMPKT.SAG.BAG(S)</v>
          </cell>
        </row>
        <row r="19532">
          <cell r="A19532" t="str">
            <v>M-A-3021-1-077-359</v>
          </cell>
          <cell r="B19532" t="str">
            <v>1200X1075 ARNIKA.BAZ.RAL9010.30G(9).KMPKT.SOL.BAG.+CEKIRDEK(S)</v>
          </cell>
        </row>
        <row r="19533">
          <cell r="A19533" t="str">
            <v>M-A-3021-1-077-358</v>
          </cell>
          <cell r="B19533" t="str">
            <v>1200X1075 ARNIKA.BAZ.RAL9010.30G(9).KMPKT.SAG.BAG.+CEKIRDEK(S)</v>
          </cell>
        </row>
        <row r="19534">
          <cell r="A19534" t="str">
            <v>M-A-3021-1-077-357</v>
          </cell>
          <cell r="B19534" t="str">
            <v>500X1315 ARNIKA.BAZ.RAL9010.30G(11).KMPKT.SAG.BAG(S)</v>
          </cell>
        </row>
        <row r="19535">
          <cell r="A19535" t="str">
            <v>M-A-3021-1-077-356</v>
          </cell>
          <cell r="B19535" t="str">
            <v>500X2035 ARNIKA.BAZ.RAL9010.30G(17).KMPKT.SAG.BAG(S)</v>
          </cell>
        </row>
        <row r="19536">
          <cell r="A19536" t="str">
            <v>M-A-3021-1-077-355</v>
          </cell>
          <cell r="B19536" t="str">
            <v>1500X1195 ARNIKA.BAZ.RAL9010.30G(10).KMPKT.SAG.BAG(S)</v>
          </cell>
        </row>
        <row r="19537">
          <cell r="A19537" t="str">
            <v>M-A-3021-1-077-354</v>
          </cell>
          <cell r="B19537" t="str">
            <v>1500X1435 ARNIKA.BAZ.RAL9010.30G(12).KMPKT.SAG.BAG(S)</v>
          </cell>
        </row>
        <row r="19538">
          <cell r="A19538" t="str">
            <v>M-A-3021-1-077-353</v>
          </cell>
          <cell r="B19538" t="str">
            <v>375X2035 ARNIKA.BAZ.RAL9010.30G(17).KMPKT.SAG.BAG(S)</v>
          </cell>
        </row>
        <row r="19539">
          <cell r="A19539" t="str">
            <v>M-A-3021-1-077-352</v>
          </cell>
          <cell r="B19539" t="str">
            <v>1325X955 ARNIKA.BAZ.RAL9010.30G(8).KMPKT.SAG.BAG(S)</v>
          </cell>
        </row>
        <row r="19540">
          <cell r="A19540" t="str">
            <v>M-A-3021-1-077-351</v>
          </cell>
          <cell r="B19540" t="str">
            <v>1325X715 ARNIKA.BAZ.RAL9010.30G(6).KMPKT.SAG.BAG(S)</v>
          </cell>
        </row>
        <row r="19541">
          <cell r="A19541" t="str">
            <v>M-A-3021-1-077-350</v>
          </cell>
          <cell r="B19541" t="str">
            <v>600X1675 ARNIKA.BAZ.RAL9010.30G(14).KMPKT.SAG.BAG(S)</v>
          </cell>
        </row>
        <row r="19542">
          <cell r="A19542" t="str">
            <v>M-A-3021-1-077-349</v>
          </cell>
          <cell r="B19542" t="str">
            <v>1075X595 ARNIKA.BAZ.RAL9010.30G(5).KMPKT.SAG.BAG(S)</v>
          </cell>
        </row>
        <row r="19543">
          <cell r="A19543" t="str">
            <v>M-A-3021-1-077-348</v>
          </cell>
          <cell r="B19543" t="str">
            <v>1325X835 ARNIKA.BAZ.RAL9010.30G(7).KMPKT.SAG.BAG.+CEKIRDEK(S)</v>
          </cell>
        </row>
        <row r="19544">
          <cell r="A19544" t="str">
            <v>M-A-3021-1-077-347</v>
          </cell>
          <cell r="B19544" t="str">
            <v>1325X835 ARNIKA.BAZ.RAL9010.30G(7).KMPKT.SOL.BAG.+CEKIRDEK(S)</v>
          </cell>
        </row>
        <row r="19545">
          <cell r="A19545" t="str">
            <v>M-A-3021-1-077-346</v>
          </cell>
          <cell r="B19545" t="str">
            <v>1500X595 ARNIKA.BAZ.RAL9010.30G(5)(S)</v>
          </cell>
        </row>
        <row r="19546">
          <cell r="A19546" t="str">
            <v>M-A-3021-1-077-345</v>
          </cell>
          <cell r="B19546" t="str">
            <v>1325X835 ARNIKA.BAZ.RAL9010.30G(7)(S)</v>
          </cell>
        </row>
        <row r="19547">
          <cell r="A19547" t="str">
            <v>M-A-3021-1-077-344</v>
          </cell>
          <cell r="B19547" t="str">
            <v>1200X955 ARNIKA.BAZ.RAL9010.30G(8)(S)</v>
          </cell>
        </row>
        <row r="19548">
          <cell r="A19548" t="str">
            <v>M-A-3021-1-077-343</v>
          </cell>
          <cell r="B19548" t="str">
            <v>1200X835 ARNIKA.BAZ.RAL9010.30G(7)(S)</v>
          </cell>
        </row>
        <row r="19549">
          <cell r="A19549" t="str">
            <v>M-A-3021-1-077-342</v>
          </cell>
          <cell r="B19549" t="str">
            <v>1200X715 ARNIKA.BAZ.RAL9010.30G(6)(S)</v>
          </cell>
        </row>
        <row r="19550">
          <cell r="A19550" t="str">
            <v>M-A-3021-1-077-341</v>
          </cell>
          <cell r="B19550" t="str">
            <v>1200X595 ARNIKA.BAZ.RAL9010.30G(5)(S)</v>
          </cell>
        </row>
        <row r="19551">
          <cell r="A19551" t="str">
            <v>M-A-3021-1-077-340</v>
          </cell>
          <cell r="B19551" t="str">
            <v>1200X475 ARNIKA.BAZ.RAL9010.30G(4)(S)</v>
          </cell>
        </row>
        <row r="19552">
          <cell r="A19552" t="str">
            <v>M-A-3021-1-077-339</v>
          </cell>
          <cell r="B19552" t="str">
            <v>1200X355 ARNIKA.BAZ.RAL9010.30G(3)(S)</v>
          </cell>
        </row>
        <row r="19553">
          <cell r="A19553" t="str">
            <v>M-A-3021-1-077-338</v>
          </cell>
          <cell r="B19553" t="str">
            <v>1500X715 ARNIKA.BAZ.RAL9010.30G(6).ALT.KRST.BGL(S)</v>
          </cell>
        </row>
        <row r="19554">
          <cell r="A19554" t="str">
            <v>M-A-3021-1-077-337</v>
          </cell>
          <cell r="B19554" t="str">
            <v>1800X595 ARNIKA.BAZ.RAL9010.30G(5).KMPKT.SOL.BAG(S)</v>
          </cell>
        </row>
        <row r="19555">
          <cell r="A19555" t="str">
            <v>M-A-3021-1-077-336</v>
          </cell>
          <cell r="B19555" t="str">
            <v>500X1195 ARNIKA.BAZ.RAL9010.30G(10)(S)</v>
          </cell>
        </row>
        <row r="19556">
          <cell r="A19556" t="str">
            <v>M-A-3021-1-077-335</v>
          </cell>
          <cell r="B19556" t="str">
            <v>900X2035 ARNIKA.BAZ.RAL9010.30G(17).KMPKT.SAG.BAG(S)</v>
          </cell>
        </row>
        <row r="19557">
          <cell r="A19557" t="str">
            <v>M-A-3021-1-077-334</v>
          </cell>
          <cell r="B19557" t="str">
            <v>900X955 ARNIKA.BAZ.RAL9010.30G(8).KMPKT.SAG.BAG(S)</v>
          </cell>
        </row>
        <row r="19558">
          <cell r="A19558" t="str">
            <v>M-A-3021-1-077-333</v>
          </cell>
          <cell r="B19558" t="str">
            <v>900X1315 ARNIKA.BAZ.RAL9010.30G(11).KMPKT.SOL.BAG(S)</v>
          </cell>
        </row>
        <row r="19559">
          <cell r="A19559" t="str">
            <v>M-A-3021-1-077-332</v>
          </cell>
          <cell r="B19559" t="str">
            <v>900X1075 ARNIKA.BAZ.RAL9010.30G(9).KMPKT.SOL.BAG(S)</v>
          </cell>
        </row>
        <row r="19560">
          <cell r="A19560" t="str">
            <v>M-A-3021-1-077-331</v>
          </cell>
          <cell r="B19560" t="str">
            <v>600X715 ARNIKA.BAZ.RAL9010.30G(6).KMPKT.SAG.BAG(S)</v>
          </cell>
        </row>
        <row r="19561">
          <cell r="A19561" t="str">
            <v>M-A-3021-1-077-330</v>
          </cell>
          <cell r="B19561" t="str">
            <v>1800X715 ARNIKA.BAZ.RAL9010.30G(6).KMPKT.SAG.BAG(S)</v>
          </cell>
        </row>
        <row r="19562">
          <cell r="A19562" t="str">
            <v>M-A-3021-1-077-329</v>
          </cell>
          <cell r="B19562" t="str">
            <v>2000X715 ARNIKA.BAZ.RAL9010.30G(6).ALT.KRST.BGL(S)</v>
          </cell>
        </row>
        <row r="19563">
          <cell r="A19563" t="str">
            <v>M-A-3021-1-077-328</v>
          </cell>
          <cell r="B19563" t="str">
            <v>1500X715 ARNIKA.BAZ.RAL9010.30G(6).KMPKT.SOL.BAG.+CEKIRDEK(S)</v>
          </cell>
        </row>
        <row r="19564">
          <cell r="A19564" t="str">
            <v>M-A-3021-1-077-327</v>
          </cell>
          <cell r="B19564" t="str">
            <v>1500X955 ARNIKA.BAZ.RAL9010.30G(8).KMPKT.SAG.BAG.+CEKIRDEK(S)</v>
          </cell>
        </row>
        <row r="19565">
          <cell r="A19565" t="str">
            <v>M-A-3021-1-077-326</v>
          </cell>
          <cell r="B19565" t="str">
            <v>1500X955 ARNIKA.BAZ.RAL9010.30G(8).KMPKT.SOL.BAG.+CEKIRDEK(S)</v>
          </cell>
        </row>
        <row r="19566">
          <cell r="A19566" t="str">
            <v>M-A-3021-1-077-325</v>
          </cell>
          <cell r="B19566" t="str">
            <v>1500X595 ARNIKA.BAZ.RAL9010.30G(5).KMPKT.SAG.BAG.+CEKIRDEK(S)</v>
          </cell>
        </row>
        <row r="19567">
          <cell r="A19567" t="str">
            <v>M-A-3021-1-077-324</v>
          </cell>
          <cell r="B19567" t="str">
            <v>1500X595 ARNIKA.BAZ.RAL9010.30G(5).KMPKT.SOL.BAG.+CEKIRDEK(S)</v>
          </cell>
        </row>
        <row r="19568">
          <cell r="A19568" t="str">
            <v>M-A-3021-1-077-323</v>
          </cell>
          <cell r="B19568" t="str">
            <v>1500X475 ARNIKA.BAZ.RAL9010.30G(4).KMPKT.SAG.BAG.+CEKIRDEK(S)</v>
          </cell>
        </row>
        <row r="19569">
          <cell r="A19569" t="str">
            <v>M-A-3021-1-077-322</v>
          </cell>
          <cell r="B19569" t="str">
            <v>1500X475 ARNIKA.BAZ.RAL9010.30G(4).KMPKT.SOL.BAG.+CEKIRDEK(S)</v>
          </cell>
        </row>
        <row r="19570">
          <cell r="A19570" t="str">
            <v>M-A-3021-1-077-321</v>
          </cell>
          <cell r="B19570" t="str">
            <v>1325X955 ARNIKA.BAZ.RAL9010.30G(8).KMPKT.SAG.BAG.+CEKIRDEK(S)</v>
          </cell>
        </row>
        <row r="19571">
          <cell r="A19571" t="str">
            <v>M-A-3021-1-077-320</v>
          </cell>
          <cell r="B19571" t="str">
            <v>1325X955 ARNIKA.BAZ.RAL9010.30G(8).KMPKT.SOL.BAG.+CEKIRDEK(S)</v>
          </cell>
        </row>
        <row r="19572">
          <cell r="A19572" t="str">
            <v>M-A-3021-1-077-319</v>
          </cell>
          <cell r="B19572" t="str">
            <v>1325X715 ARNIKA.BAZ.RAL9010.30G(6).KMPKT.SAG.BAG.+CEKIRDEK(S)</v>
          </cell>
        </row>
        <row r="19573">
          <cell r="A19573" t="str">
            <v>M-A-3021-1-077-318</v>
          </cell>
          <cell r="B19573" t="str">
            <v>1325X715 ARNIKA.BAZ.RAL9010.30G(6).KMPKT.SOL.BAG.+CEKIRDEK(S)</v>
          </cell>
        </row>
        <row r="19574">
          <cell r="A19574" t="str">
            <v>M-A-3021-1-077-317</v>
          </cell>
          <cell r="B19574" t="str">
            <v>1325X595 ARNIKA.BAZ.RAL9010.30G(5).KMPKT.SAG.BAG.+CEKIRDEK(S)</v>
          </cell>
        </row>
        <row r="19575">
          <cell r="A19575" t="str">
            <v>M-A-3021-1-077-316</v>
          </cell>
          <cell r="B19575" t="str">
            <v>1325X595 ARNIKA.BAZ.RAL9010.30G(5).KMPKT.SOL.BAG.+CEKIRDEK(S)</v>
          </cell>
        </row>
        <row r="19576">
          <cell r="A19576" t="str">
            <v>M-A-3021-1-077-315</v>
          </cell>
          <cell r="B19576" t="str">
            <v>1325X475 ARNIKA.BAZ.RAL9010.30G(4).KMPKT.SAG.BAG.+CEKIRDEK(S)</v>
          </cell>
        </row>
        <row r="19577">
          <cell r="A19577" t="str">
            <v>M-A-3021-1-077-314</v>
          </cell>
          <cell r="B19577" t="str">
            <v>1325X475 ARNIKA.BAZ.RAL9010.30G(4).KMPKT.SOL.BAG.+CEKIRDEK(S)</v>
          </cell>
        </row>
        <row r="19578">
          <cell r="A19578" t="str">
            <v>M-A-3021-1-077-313</v>
          </cell>
          <cell r="B19578" t="str">
            <v>1075X595 ARNIKA.BAZ.RAL9010.30G(5).KMPKT.SAG.BAG.+CEKIRDEK(S)</v>
          </cell>
        </row>
        <row r="19579">
          <cell r="A19579" t="str">
            <v>M-A-3021-1-077-312</v>
          </cell>
          <cell r="B19579" t="str">
            <v>1075X595 ARNIKA.BAZ.RAL9010.30G(5).KMPKT.SOL.BAG.+CEKIRDEK(S)</v>
          </cell>
        </row>
        <row r="19580">
          <cell r="A19580" t="str">
            <v>M-A-3021-1-077-311</v>
          </cell>
          <cell r="B19580" t="str">
            <v>900X1075 ARNIKA.BAZ.RAL9010.30G(9).KMPKT.SAG.BAG.+CEKIRDEK(S)</v>
          </cell>
        </row>
        <row r="19581">
          <cell r="A19581" t="str">
            <v>M-A-3021-1-077-310</v>
          </cell>
          <cell r="B19581" t="str">
            <v>900X1075 ARNIKA.BAZ.RAL9010.30G(9).KMPKT.SOL.BAG.+CEKIRDEK(S)</v>
          </cell>
        </row>
        <row r="19582">
          <cell r="A19582" t="str">
            <v>M-A-3021-1-077-309</v>
          </cell>
          <cell r="B19582" t="str">
            <v>1800X475 ARNIKA.BAZ.RAL9010.30G(4).ALT.KRST.BGL(S)</v>
          </cell>
        </row>
        <row r="19583">
          <cell r="A19583" t="str">
            <v>M-A-3021-1-077-308</v>
          </cell>
          <cell r="B19583" t="str">
            <v>1800X475 ARNIKA.BAZ.RAL9010.30G(4)(S)</v>
          </cell>
        </row>
        <row r="19584">
          <cell r="A19584" t="str">
            <v>M-A-3021-1-077-307</v>
          </cell>
          <cell r="B19584" t="str">
            <v>1075X955 ARNIKA.BAZ.RAL9010.30G(8)(S)</v>
          </cell>
        </row>
        <row r="19585">
          <cell r="A19585" t="str">
            <v>M-A-3021-1-077-306</v>
          </cell>
          <cell r="B19585" t="str">
            <v>1200X955 ARNIKA.BAZ.RAL9010.30G(8).KMPKT.SOL.BAG.+CEKIRDEK(S)</v>
          </cell>
        </row>
        <row r="19586">
          <cell r="A19586" t="str">
            <v>M-A-3021-1-077-305</v>
          </cell>
          <cell r="B19586" t="str">
            <v>1200X955 ARNIKA.BAZ.RAL9010.30G(8).KMPKT.SAG.BAG.+CEKIRDEK(S)</v>
          </cell>
        </row>
        <row r="19587">
          <cell r="A19587" t="str">
            <v>M-A-3021-1-077-304</v>
          </cell>
          <cell r="B19587" t="str">
            <v>450X715 ARNIKA.BAZ.RAL9010.30G(6).KMPKT.SOL.BAG(S)</v>
          </cell>
        </row>
        <row r="19588">
          <cell r="A19588" t="str">
            <v>M-A-3021-1-077-303</v>
          </cell>
          <cell r="B19588" t="str">
            <v>900X595 ARNIKA.BAZ.RAL9010.30G(5).KMPKT.SOL.BAG(S)</v>
          </cell>
        </row>
        <row r="19589">
          <cell r="A19589" t="str">
            <v>M-A-3021-1-077-302</v>
          </cell>
          <cell r="B19589" t="str">
            <v>900X1675 ARNIKA.BAZ.RAL9010.30G(14).KMPKT.SOL.BAG(S)</v>
          </cell>
        </row>
        <row r="19590">
          <cell r="A19590" t="str">
            <v>M-A-3021-1-077-301</v>
          </cell>
          <cell r="B19590" t="str">
            <v>600X475 ARNIKA.BAZ.RAL9010.30G(4).KMPKT.SOL.BAG(S)</v>
          </cell>
        </row>
        <row r="19591">
          <cell r="A19591" t="str">
            <v>M-A-3021-1-077-300</v>
          </cell>
          <cell r="B19591" t="str">
            <v>450X1675 ARNIKA.BAZ.RAL9010.30G(14).KMPKT.SOL.BAG(S)</v>
          </cell>
        </row>
        <row r="19592">
          <cell r="A19592" t="str">
            <v>M-A-3021-1-077-299</v>
          </cell>
          <cell r="B19592" t="str">
            <v>600X835 ARNIKA.BAZ.RAL9010.30G(7).KMPKT.SOL.BAG(S)</v>
          </cell>
        </row>
        <row r="19593">
          <cell r="A19593" t="str">
            <v>M-A-3021-1-077-298</v>
          </cell>
          <cell r="B19593" t="str">
            <v>450X955 ARNIKA.BAZ.RAL9010.30G(8).KMPKT.SOL.BAG(S)</v>
          </cell>
        </row>
        <row r="19594">
          <cell r="A19594" t="str">
            <v>M-A-3021-1-077-297</v>
          </cell>
          <cell r="B19594" t="str">
            <v>600X595 ARNIKA.BAZ.RAL9010.30G(5).KMPKT.SAG.BAG(S)</v>
          </cell>
        </row>
        <row r="19595">
          <cell r="A19595" t="str">
            <v>M-A-3021-1-077-296</v>
          </cell>
          <cell r="B19595" t="str">
            <v>1075X475 ARNIKA.BAZ.RAL9010.30G(4).KMPKT.SOL.BAG(S)</v>
          </cell>
        </row>
        <row r="19596">
          <cell r="A19596" t="str">
            <v>M-A-3021-1-077-295</v>
          </cell>
          <cell r="B19596" t="str">
            <v>900X835 ARNIKA.BAZ.RAL9010.30G(7).KMPKT.SAG.BAG(S)</v>
          </cell>
        </row>
        <row r="19597">
          <cell r="A19597" t="str">
            <v>M-A-3021-1-077-294</v>
          </cell>
          <cell r="B19597" t="str">
            <v>450X475 ARNIKA.BAZ.RAL9010.30G(4).KMPKT.SOL.BAG(S)</v>
          </cell>
        </row>
        <row r="19598">
          <cell r="A19598" t="str">
            <v>M-A-3021-1-077-293</v>
          </cell>
          <cell r="B19598" t="str">
            <v>450X2035 ARNIKA.BAZ.RAL9010.30G(17).KMPKT.SOL.BAG(S)</v>
          </cell>
        </row>
        <row r="19599">
          <cell r="A19599" t="str">
            <v>M-A-3021-1-077-292</v>
          </cell>
          <cell r="B19599" t="str">
            <v>900X835 ARNIKA.BAZ.RAL9010.30G(7).KMPKT.SOL.BAG(S)</v>
          </cell>
        </row>
        <row r="19600">
          <cell r="A19600" t="str">
            <v>M-A-3021-1-077-291</v>
          </cell>
          <cell r="B19600" t="str">
            <v>900X715 ARNIKA.BAZ.RAL9010.30G(6).KMPKT.SOL.BAG(S)</v>
          </cell>
        </row>
        <row r="19601">
          <cell r="A19601" t="str">
            <v>M-A-3021-1-077-290</v>
          </cell>
          <cell r="B19601" t="str">
            <v>450X1795 ARNIKA.BAZ.RAL9010.30G(15).KMPKT.SOL.BAG(S)</v>
          </cell>
        </row>
        <row r="19602">
          <cell r="A19602" t="str">
            <v>M-A-3021-1-077-289</v>
          </cell>
          <cell r="B19602" t="str">
            <v>450X1195 ARNIKA.BAZ.RAL9010.30G(10).KMPKT.SOL.BAG(S)</v>
          </cell>
        </row>
        <row r="19603">
          <cell r="A19603" t="str">
            <v>M-A-3021-1-077-288</v>
          </cell>
          <cell r="B19603" t="str">
            <v>450X1435 ARNIKA.BAZ.RAL9010.30G(12).KMPKT.SOL.BAG(S)</v>
          </cell>
        </row>
        <row r="19604">
          <cell r="A19604" t="str">
            <v>M-A-3021-1-077-287</v>
          </cell>
          <cell r="B19604" t="str">
            <v>800X475 ARNIKA.BAZ.RAL9010.30G(4).ALT.KRST.BGL(S)</v>
          </cell>
        </row>
        <row r="19605">
          <cell r="A19605" t="str">
            <v>M-A-3021-1-077-286</v>
          </cell>
          <cell r="B19605" t="str">
            <v>800X955 ARNIKA.BAZ.RAL9010.30G(8)(S)</v>
          </cell>
        </row>
        <row r="19606">
          <cell r="A19606" t="str">
            <v>M-A-3021-1-077-285</v>
          </cell>
          <cell r="B19606" t="str">
            <v>1800X475 ARNIKA.BAZ.RAL9010.30G(4).KMPKT.SOL.BAG(S)</v>
          </cell>
        </row>
        <row r="19607">
          <cell r="A19607" t="str">
            <v>M-A-3021-1-077-284</v>
          </cell>
          <cell r="B19607" t="str">
            <v>1500X595 ARNIKA.BAZ.RAL9010.30G(5).ALT.KRST.BGL(S)</v>
          </cell>
        </row>
        <row r="19608">
          <cell r="A19608" t="str">
            <v>M-A-3021-1-077-283</v>
          </cell>
          <cell r="B19608" t="str">
            <v>500X1915 ARNIKA.BAZ.RAL9010.30G(16).ALT.KRST.BGL(S)</v>
          </cell>
        </row>
        <row r="19609">
          <cell r="A19609" t="str">
            <v>M-A-3021-1-077-282</v>
          </cell>
          <cell r="B19609" t="str">
            <v>900X1195 ARNIKA.BAZ.RAL9010.30G(10).ALT.KRST.BGL(S)</v>
          </cell>
        </row>
        <row r="19610">
          <cell r="A19610" t="str">
            <v>M-A-3021-1-077-281</v>
          </cell>
          <cell r="B19610" t="str">
            <v>600X1195 ARNIKA.BAZ.RAL9010.30G(10).ALT.KRST.BGL(S)</v>
          </cell>
        </row>
        <row r="19611">
          <cell r="A19611" t="str">
            <v>M-A-3021-1-077-280</v>
          </cell>
          <cell r="B19611" t="str">
            <v>600X1435 ARNIKA.BAZ.RAL9010.30G(12).ALT.KRST.BGL(S)</v>
          </cell>
        </row>
        <row r="19612">
          <cell r="A19612" t="str">
            <v>M-A-3021-1-077-279</v>
          </cell>
          <cell r="B19612" t="str">
            <v>600X1315 ARNIKA.BAZ.RAL9010.30G(11).ALT.KRST.BGL(S)</v>
          </cell>
        </row>
        <row r="19613">
          <cell r="A19613" t="str">
            <v>M-A-3021-1-077-278</v>
          </cell>
          <cell r="B19613" t="str">
            <v>500X835 ARNIKA.BAZ.RAL9010.30G(7)(S)</v>
          </cell>
        </row>
        <row r="19614">
          <cell r="A19614" t="str">
            <v>M-A-3021-1-077-277</v>
          </cell>
          <cell r="B19614" t="str">
            <v>600X1075 ARNIKA.BAZ.RAL9010.30G(9).ALT.KRST.BGL(S)</v>
          </cell>
        </row>
        <row r="19615">
          <cell r="A19615" t="str">
            <v>M-A-3021-1-077-276</v>
          </cell>
          <cell r="B19615" t="str">
            <v>375X2035 ARNIKA.BAZ.RAL9010.30G(17).ALT.KRST.BGL(S)</v>
          </cell>
        </row>
        <row r="19616">
          <cell r="A19616" t="str">
            <v>M-A-3021-1-077-275</v>
          </cell>
          <cell r="B19616" t="str">
            <v>600X2035 ARNIKA.BAZ.RAL9010.30G(17).ALT.KRST.BGL(S)</v>
          </cell>
        </row>
        <row r="19617">
          <cell r="A19617" t="str">
            <v>M-A-3021-1-077-274</v>
          </cell>
          <cell r="B19617" t="str">
            <v>600X955 ARNIKA.BAZ.RAL9010.30G(8).ALT.KRST.BGL(S)</v>
          </cell>
        </row>
        <row r="19618">
          <cell r="A19618" t="str">
            <v>M-A-3021-1-077-273</v>
          </cell>
          <cell r="B19618" t="str">
            <v>600X715 ARNIKA.BAZ.RAL9010.30G(6).ALT.KRST.BGL(S)</v>
          </cell>
        </row>
        <row r="19619">
          <cell r="A19619" t="str">
            <v>M-A-3021-1-077-272</v>
          </cell>
          <cell r="B19619" t="str">
            <v>900X595 ARNIKA.BAZ.RAL9010.30G(5).ALT.KRST.BGL(S)</v>
          </cell>
        </row>
        <row r="19620">
          <cell r="A19620" t="str">
            <v>M-A-3021-1-077-271</v>
          </cell>
          <cell r="B19620" t="str">
            <v>1800X595 ARNIKA.BAZ.RAL9010.30G(5).ALT.KRST.BGL(S)</v>
          </cell>
        </row>
        <row r="19621">
          <cell r="A19621" t="str">
            <v>M-A-3021-1-077-270</v>
          </cell>
          <cell r="B19621" t="str">
            <v>1500X475 ARNIKA.BAZ.RAL9010.30G(4).ALT.KRST.BGL(S)</v>
          </cell>
        </row>
        <row r="19622">
          <cell r="A19622" t="str">
            <v>M-A-3021-1-077-269</v>
          </cell>
          <cell r="B19622" t="str">
            <v>600X475 ARNIKA.BAZ.RAL9010.30G(4)(S)</v>
          </cell>
        </row>
        <row r="19623">
          <cell r="A19623" t="str">
            <v>M-A-3021-1-077-268</v>
          </cell>
          <cell r="B19623" t="str">
            <v>600X1075 ARNIKA.BAZ.RAL9010.30G(9)(S)</v>
          </cell>
        </row>
        <row r="19624">
          <cell r="A19624" t="str">
            <v>M-A-3021-1-077-267</v>
          </cell>
          <cell r="B19624" t="str">
            <v>600X835 ARNIKA.BAZ.RAL9010.30G(7).ALT.KRST.BGL(S)</v>
          </cell>
        </row>
        <row r="19625">
          <cell r="A19625" t="str">
            <v>M-A-3021-1-077-266</v>
          </cell>
          <cell r="B19625" t="str">
            <v>600X595 ARNIKA.BAZ.RAL9010.30G(5)(S)</v>
          </cell>
        </row>
        <row r="19626">
          <cell r="A19626" t="str">
            <v>M-A-3021-1-077-265</v>
          </cell>
          <cell r="B19626" t="str">
            <v>1500X715 ARNIKA.BAZ.RAL9010.30G(6).KMPKT.SOL.BAG(S)</v>
          </cell>
        </row>
        <row r="19627">
          <cell r="A19627" t="str">
            <v>M-A-3021-1-077-264</v>
          </cell>
          <cell r="B19627" t="str">
            <v>600X1435 ARNIKA.BAZ.RAL9010.30G(12).KMPKT.SOL.BAG(S)</v>
          </cell>
        </row>
        <row r="19628">
          <cell r="A19628" t="str">
            <v>M-A-3021-1-077-263</v>
          </cell>
          <cell r="B19628" t="str">
            <v>600X1555 ARNIKA.BAZ.RAL9010.30G(13).KMPKT.SOL.BAG(S)</v>
          </cell>
        </row>
        <row r="19629">
          <cell r="A19629" t="str">
            <v>M-A-3021-1-077-262</v>
          </cell>
          <cell r="B19629" t="str">
            <v>600X595 ARNIKA.BAZ.RAL9010.30G(5).KMPKT.SOL.BAG(S)</v>
          </cell>
        </row>
        <row r="19630">
          <cell r="A19630" t="str">
            <v>M-A-3021-1-077-261</v>
          </cell>
          <cell r="B19630" t="str">
            <v>900X715 ARNIKA.BAZ.RAL9010.30G(6).KMPKT.SAG.BAG(S)</v>
          </cell>
        </row>
        <row r="19631">
          <cell r="A19631" t="str">
            <v>M-A-3021-1-077-260</v>
          </cell>
          <cell r="B19631" t="str">
            <v>600X955 ARNIKA.BAZ.RAL9010.30G(8).KMPKT.SAG.BAG(S)</v>
          </cell>
        </row>
        <row r="19632">
          <cell r="A19632" t="str">
            <v>M-A-3021-1-077-259</v>
          </cell>
          <cell r="B19632" t="str">
            <v>600X835 ARNIKA.BAZ.RAL9010.30G(7).KMPKT.SAG.BAG(S)</v>
          </cell>
        </row>
        <row r="19633">
          <cell r="A19633" t="str">
            <v>M-A-3021-1-077-258</v>
          </cell>
          <cell r="B19633" t="str">
            <v>1200X595 ARNIKA.BAZ.RAL9010.30G(5).KMPKT.SOL.BAG.+CEKIRDEK(S)</v>
          </cell>
        </row>
        <row r="19634">
          <cell r="A19634" t="str">
            <v>M-A-3021-1-077-257</v>
          </cell>
          <cell r="B19634" t="str">
            <v>1200X595 ARNIKA.BAZ.RAL9010.30G(5).KMPKT.SAG.BAG.+CEKIRDEK(S)</v>
          </cell>
        </row>
        <row r="19635">
          <cell r="A19635" t="str">
            <v>M-A-3021-1-077-256</v>
          </cell>
          <cell r="B19635" t="str">
            <v>600X1315 ARNIKA.BAZ.RAL9010.30G(11)(S)</v>
          </cell>
        </row>
        <row r="19636">
          <cell r="A19636" t="str">
            <v>M-A-3021-1-077-255</v>
          </cell>
          <cell r="B19636" t="str">
            <v>1200X835 ARNIKA.BAZ.RAL9010.30G(7).KMPKT.SOL.BAG.+CEKIRDEK(S)</v>
          </cell>
        </row>
        <row r="19637">
          <cell r="A19637" t="str">
            <v>M-A-3021-1-077-254</v>
          </cell>
          <cell r="B19637" t="str">
            <v>1200X835 ARNIKA.BAZ.RAL9010.30G(7).KMPKT.SAG.BAG.+CEKIRDEK(S)</v>
          </cell>
        </row>
        <row r="19638">
          <cell r="A19638" t="str">
            <v>M-A-3021-1-077-253</v>
          </cell>
          <cell r="B19638" t="str">
            <v>1200X715 ARNIKA.BAZ.RAL9010.30G(6).KMPKT.SOL.BAG.+CEKIRDEK(S)</v>
          </cell>
        </row>
        <row r="19639">
          <cell r="A19639" t="str">
            <v>M-A-3021-1-077-252</v>
          </cell>
          <cell r="B19639" t="str">
            <v>1200X715 ARNIKA.BAZ.RAL9010.30G(6).KMPKT.SAG.BAG.+CEKIRDEK(S)</v>
          </cell>
        </row>
        <row r="19640">
          <cell r="A19640" t="str">
            <v>M-A-3021-1-077-251</v>
          </cell>
          <cell r="B19640" t="str">
            <v>1200X475 ARNIKA.BAZ.RAL9010.30G(4).KMPKT.SOL.BAG.+CEKIRDEK(S)</v>
          </cell>
        </row>
        <row r="19641">
          <cell r="A19641" t="str">
            <v>M-A-3021-1-077-250</v>
          </cell>
          <cell r="B19641" t="str">
            <v>1200X475 ARNIKA.BAZ.RAL9010.30G(4).KMPKT.SAG.BAG.+CEKIRDEK(S)</v>
          </cell>
        </row>
        <row r="19642">
          <cell r="A19642" t="str">
            <v>M-A-3021-1-077-249</v>
          </cell>
          <cell r="B19642" t="str">
            <v>1200X355 ARNIKA.BAZ.RAL9010.30G(3).KMPKT.SOL.BAG.+CEKIRDEK(S)</v>
          </cell>
        </row>
        <row r="19643">
          <cell r="A19643" t="str">
            <v>M-A-3021-1-077-248</v>
          </cell>
          <cell r="B19643" t="str">
            <v>1200X355 ARNIKA.BAZ.RAL9010.30G(3).KMPKT.SAG.BAG.+CEKIRDEK(S)</v>
          </cell>
        </row>
        <row r="19644">
          <cell r="A19644" t="str">
            <v>M-A-3021-1-077-247</v>
          </cell>
          <cell r="B19644" t="str">
            <v>900X955 ARNIKA.BAZ.RAL9010.30G(8).KMPKT.SOL.BAG.+CEKIRDEK(S)</v>
          </cell>
        </row>
        <row r="19645">
          <cell r="A19645" t="str">
            <v>M-A-3021-1-077-246</v>
          </cell>
          <cell r="B19645" t="str">
            <v>900X835 ARNIKA.BAZ.RAL9010.30G(7).KMPKT.SOL.BAG.+CEKIRDEK(S)</v>
          </cell>
        </row>
        <row r="19646">
          <cell r="A19646" t="str">
            <v>M-A-3021-1-077-245</v>
          </cell>
          <cell r="B19646" t="str">
            <v>900X835 ARNIKA.BAZ.RAL9010.30G(7).KMPKT.SAG.BAG.+CEKIRDEK(S)</v>
          </cell>
        </row>
        <row r="19647">
          <cell r="A19647" t="str">
            <v>M-A-3021-1-077-244</v>
          </cell>
          <cell r="B19647" t="str">
            <v>900X715 ARNIKA.BAZ.RAL9010.30G(6).KMPKT.SOL.BAG.+CEKIRDEK(S)</v>
          </cell>
        </row>
        <row r="19648">
          <cell r="A19648" t="str">
            <v>M-A-3021-1-077-243</v>
          </cell>
          <cell r="B19648" t="str">
            <v>900X715 ARNIKA.BAZ.RAL9010.30G(6).KMPKT.SAG.BAG.+CEKIRDEK(S)</v>
          </cell>
        </row>
        <row r="19649">
          <cell r="A19649" t="str">
            <v>M-A-3021-1-077-242</v>
          </cell>
          <cell r="B19649" t="str">
            <v>900X595 ARNIKA.BAZ.RAL9010.30G(5).KMPKT.SOL.BAG.+CEKIRDEK(S)</v>
          </cell>
        </row>
        <row r="19650">
          <cell r="A19650" t="str">
            <v>M-A-3021-1-077-241</v>
          </cell>
          <cell r="B19650" t="str">
            <v>900X595 ARNIKA.BAZ.RAL9010.30G(5).KMPKT.SAG.BAG.+CEKIRDEK(S)</v>
          </cell>
        </row>
        <row r="19651">
          <cell r="A19651" t="str">
            <v>M-A-3021-1-077-240</v>
          </cell>
          <cell r="B19651" t="str">
            <v>900X475 ARNIKA.BAZ.RAL9010.30G(4).KMPKT.SOL.BAG.+CEKIRDEK(S)</v>
          </cell>
        </row>
        <row r="19652">
          <cell r="A19652" t="str">
            <v>M-A-3021-1-077-239</v>
          </cell>
          <cell r="B19652" t="str">
            <v>900X475 ARNIKA.BAZ.RAL9010.30G(4).KMPKT.SAG.BAG.+CEKIRDEK(S)</v>
          </cell>
        </row>
        <row r="19653">
          <cell r="A19653" t="str">
            <v>M-A-3021-1-077-238</v>
          </cell>
          <cell r="B19653" t="str">
            <v>1800X475 ARNIKA.BAZ.RAL9010.30G(4).KMPKT.SAG.BAG(S)</v>
          </cell>
        </row>
        <row r="19654">
          <cell r="A19654" t="str">
            <v>M-A-3021-1-077-237</v>
          </cell>
          <cell r="B19654" t="str">
            <v>1500X595 ARNIKA.BAZ.RAL9010.30G(5).KMPKT.SOL.BAG(S)</v>
          </cell>
        </row>
        <row r="19655">
          <cell r="A19655" t="str">
            <v>M-A-3021-1-077-236</v>
          </cell>
          <cell r="B19655" t="str">
            <v>1500X475 ARNIKA.BAZ.RAL9010.30G(4).KMPKT.SAG.BAG(S)</v>
          </cell>
        </row>
        <row r="19656">
          <cell r="A19656" t="str">
            <v>M-A-3021-1-077-235</v>
          </cell>
          <cell r="B19656" t="str">
            <v>1500X475 ARNIKA.BAZ.RAL9010.30G(4).KMPKT.SOL.BAG(S)</v>
          </cell>
        </row>
        <row r="19657">
          <cell r="A19657" t="str">
            <v>M-A-3021-1-077-234</v>
          </cell>
          <cell r="B19657" t="str">
            <v>1325X475 ARNIKA.BAZ.RAL9010.30G(4).KMPKT.SOL.BAG(S)</v>
          </cell>
        </row>
        <row r="19658">
          <cell r="A19658" t="str">
            <v>M-A-3021-1-077-233</v>
          </cell>
          <cell r="B19658" t="str">
            <v>1325X475 ARNIKA.BAZ.RAL9010.30G(4).KMPKT.SAG.BAG(S)</v>
          </cell>
        </row>
        <row r="19659">
          <cell r="A19659" t="str">
            <v>M-A-3021-1-077-231</v>
          </cell>
          <cell r="B19659" t="str">
            <v>300X1795ARNIKA.MAT.BYZ.RAL9010.30G.EE(15)</v>
          </cell>
        </row>
        <row r="19660">
          <cell r="A19660" t="str">
            <v>M-A-3021-1-077-230</v>
          </cell>
          <cell r="B19660" t="str">
            <v>300X1675 ARNIKA.MAT.BYZ.RAL9010.30G.EE(14)</v>
          </cell>
        </row>
        <row r="19661">
          <cell r="A19661" t="str">
            <v>M-A-3021-1-077-229</v>
          </cell>
          <cell r="B19661" t="str">
            <v>1325X595 ARNIKA.(HM-TR).MAT.BYZ.RAL9010.30G.EE(5)ALT.KRST.BGL.(S)</v>
          </cell>
        </row>
        <row r="19662">
          <cell r="A19662" t="str">
            <v>M-A-3021-1-077-228</v>
          </cell>
          <cell r="B19662" t="str">
            <v>500X2035 ARNIKA.(HM-TR).MAT.BYZ.RAL9010.30G.EE(17)ALT.KRST.BGL.(S)</v>
          </cell>
        </row>
        <row r="19663">
          <cell r="A19663" t="str">
            <v>M-A-3021-1-077-227</v>
          </cell>
          <cell r="B19663" t="str">
            <v>500X1795 ARNIKA.(HM-TR).MAT.BYZ.RAL9010.30G.EE(15)ALT.KRST.BGL.(S)</v>
          </cell>
        </row>
        <row r="19664">
          <cell r="A19664" t="str">
            <v>M-A-3021-1-077-226</v>
          </cell>
          <cell r="B19664" t="str">
            <v>500X1675 ARNIKA.(HM-TR).MAT.BYZ.RAL9010.30G.EE(14)ALT.KRST.BGL.(S)</v>
          </cell>
        </row>
        <row r="19665">
          <cell r="A19665" t="str">
            <v>M-A-3021-1-077-225</v>
          </cell>
          <cell r="B19665" t="str">
            <v>500X1555 ARNIKA.(HM-TR).MAT.BYZ.RAL9010.30G.EE(13)ALT.KRST.BGL.(S)</v>
          </cell>
        </row>
        <row r="19666">
          <cell r="A19666" t="str">
            <v>M-A-3021-1-077-224</v>
          </cell>
          <cell r="B19666" t="str">
            <v>500X1435 ARNIKA.(HM-TR).MAT.BYZ.RAL9010.30G.EE(12)ALT.KRST.BGL.(S)</v>
          </cell>
        </row>
        <row r="19667">
          <cell r="A19667" t="str">
            <v>M-A-3021-1-077-223</v>
          </cell>
          <cell r="B19667" t="str">
            <v>500X1315 ARNIKA.(HM-TR).MAT.BYZ.RAL9010.30G.EE(11)ALT.KRST.BGL.(S)</v>
          </cell>
        </row>
        <row r="19668">
          <cell r="A19668" t="str">
            <v>M-A-3021-1-077-222</v>
          </cell>
          <cell r="B19668" t="str">
            <v>500X1195 ARNIKA.(HM-TR).MAT.BYZ.RAL9010.30G.EE(10)ALT.KRST.BGL.(S)</v>
          </cell>
        </row>
        <row r="19669">
          <cell r="A19669" t="str">
            <v>M-A-3021-1-077-221</v>
          </cell>
          <cell r="B19669" t="str">
            <v>500X1075 ARNIKA.(HM-TR).MAT.BYZ.RAL9010.30G.EE(9)ALT.KRST.BGL.(S)</v>
          </cell>
        </row>
        <row r="19670">
          <cell r="A19670" t="str">
            <v>M-A-3021-1-077-220</v>
          </cell>
          <cell r="B19670" t="str">
            <v>500X955 ARNIKA.(HM-TR).MAT.BYZ.RAL9010.30G.EE(8)ALT.KRST.BGL.(S)</v>
          </cell>
        </row>
        <row r="19671">
          <cell r="A19671" t="str">
            <v>M-A-3021-1-077-219</v>
          </cell>
          <cell r="B19671" t="str">
            <v>500X835 ARNIKA.(HM-TR).MAT.BYZ.RAL9010.30G.EE(7)ALT.KRST.BGL.(S)</v>
          </cell>
        </row>
        <row r="19672">
          <cell r="A19672" t="str">
            <v>M-A-3021-1-077-218</v>
          </cell>
          <cell r="B19672" t="str">
            <v>500X715 ARNIKA.(HM-TR).MAT.BYZ.RAL9010.30G.EE(6)ALT.KRST.BGL.(S)</v>
          </cell>
        </row>
        <row r="19673">
          <cell r="A19673" t="str">
            <v>M-A-3021-1-077-217</v>
          </cell>
          <cell r="B19673" t="str">
            <v>375X1675 ARNIKA.(HM-TR).MAT.BYZ.RAL9010.30G.EE(14)ALT.KRST.BGL.(S)</v>
          </cell>
        </row>
        <row r="19674">
          <cell r="A19674" t="str">
            <v>M-A-3021-1-077-216</v>
          </cell>
          <cell r="B19674" t="str">
            <v>375X1195 ARNIKA.(HM-TR).MAT.BYZ.RAL9010.30G.EE(10)ALT.KRST.BGL.(S)</v>
          </cell>
        </row>
        <row r="19675">
          <cell r="A19675" t="str">
            <v>M-A-3021-1-077-215</v>
          </cell>
          <cell r="B19675" t="str">
            <v>600X2035 ARNIKA.(HM-TR).MAT.BYZ.RAL9010.30G.EE(17)ALT.KRST.BGL.(S)</v>
          </cell>
        </row>
        <row r="19676">
          <cell r="A19676" t="str">
            <v>M-A-3021-1-077-214</v>
          </cell>
          <cell r="B19676" t="str">
            <v>600X1915 ARNIKA.(HM-TR).MAT.BYZ.RAL9010.30G.EE(16)ALT.KRST.BGL.(S)</v>
          </cell>
        </row>
        <row r="19677">
          <cell r="A19677" t="str">
            <v>M-A-3021-1-077-213</v>
          </cell>
          <cell r="B19677" t="str">
            <v>600X1795 ARNIKA.(HM-TR).MAT.BYZ.RAL9010.30G.EE(15)ALT.KRST.BGL.(S)</v>
          </cell>
        </row>
        <row r="19678">
          <cell r="A19678" t="str">
            <v>M-A-3021-1-077-212</v>
          </cell>
          <cell r="B19678" t="str">
            <v>600X1675 ARNIKA.(HM-TR).MAT.BYZ.RAL9010.30G.EE(14)ALT.KRST.BGL.(S)</v>
          </cell>
        </row>
        <row r="19679">
          <cell r="A19679" t="str">
            <v>M-A-3021-1-077-211</v>
          </cell>
          <cell r="B19679" t="str">
            <v>600X1555 ARNIKA.(HM-TR).MAT.BYZ.RAL9010.30G.EE(13)ALT.KRST.BGL.(S)</v>
          </cell>
        </row>
        <row r="19680">
          <cell r="A19680" t="str">
            <v>M-A-3021-1-077-210</v>
          </cell>
          <cell r="B19680" t="str">
            <v>900X835 ARNIKA.(HM-TR).MAT.BYZ.RAL9010.30G.EE(7)ALT.KRST.BGL.(S)</v>
          </cell>
        </row>
        <row r="19681">
          <cell r="A19681" t="str">
            <v>M-A-3021-1-077-209</v>
          </cell>
          <cell r="B19681" t="str">
            <v>900X715 ARNIKA.(HM-TR).MAT.BYZ.RAL9010.30G.EE(6)ALT.KRST.BGL.(S)</v>
          </cell>
        </row>
        <row r="19682">
          <cell r="A19682" t="str">
            <v>M-A-3021-1-077-208</v>
          </cell>
          <cell r="B19682" t="str">
            <v>500X475 ARNIKA.(HM-TR).MAT.BYZ.RAL9010.30G.EE(4)ALT.KRST.BGL.(S)</v>
          </cell>
        </row>
        <row r="19683">
          <cell r="A19683" t="str">
            <v>M-A-3021-1-077-207</v>
          </cell>
          <cell r="B19683" t="str">
            <v>375X1915 ARNIKA.(HM-TR).MAT.BYZ.RAL9010.30G.EE(16)ALT.KRST.BGL.(S)</v>
          </cell>
        </row>
        <row r="19684">
          <cell r="A19684" t="str">
            <v>M-A-3021-1-077-206</v>
          </cell>
          <cell r="B19684" t="str">
            <v>2000X475 ARNIKA.(HM-TR).MAT.BYZ.RAL9010.30G.EE(4)ALT.KRST.BGL.(S)</v>
          </cell>
        </row>
        <row r="19685">
          <cell r="A19685" t="str">
            <v>M-A-3021-1-077-205</v>
          </cell>
          <cell r="B19685" t="str">
            <v>1500X595 ARNIKA.(HM-TR).MAT.BYZ.RAL9010.30G.EE(5)KMPKT.SOL.BAG.PKT-3.1.1(S)</v>
          </cell>
        </row>
        <row r="19686">
          <cell r="A19686" t="str">
            <v>M-A-3021-1-077-204</v>
          </cell>
          <cell r="B19686" t="str">
            <v>1325X1195 ARNIKA.(HM-TR).MAT.BYZ.RAL9010.30G.EE(10)ALT.KRST.BGL.(S)</v>
          </cell>
        </row>
        <row r="19687">
          <cell r="A19687" t="str">
            <v>M-A-3021-1-077-203</v>
          </cell>
          <cell r="B19687" t="str">
            <v>1800X715 ARNIKA.(HM-TR).MAT.BYZ.RAL9010.30G.EE(6)ALT.KRST.BGL.(S)</v>
          </cell>
        </row>
        <row r="19688">
          <cell r="A19688" t="str">
            <v>M-A-3021-1-077-202</v>
          </cell>
          <cell r="B19688" t="str">
            <v>1200X595 ARNIKA.(HM-TR).MAT.BYZ.RAL9010.30G.EE(5)KMPKT.SAG.BAG.PKT-3.3.1(S)</v>
          </cell>
        </row>
        <row r="19689">
          <cell r="A19689" t="str">
            <v>M-A-3021-1-077-201</v>
          </cell>
          <cell r="B19689" t="str">
            <v>1200X835 ARNIKA.(HM-TR).MAT.BYZ.RAL9010.30G.EE(7)KMPKT.SOL.BAG.PKT-3.3.1(S)</v>
          </cell>
        </row>
        <row r="19690">
          <cell r="A19690" t="str">
            <v>M-A-3021-1-077-200</v>
          </cell>
          <cell r="B19690" t="str">
            <v>1200X595 ARNIKA.(HM-TR).MAT.BYZ.RAL9010.30G.EE(5)KMPKT.SOL.BAG.PKT-3.3.1(S)</v>
          </cell>
        </row>
        <row r="19691">
          <cell r="A19691" t="str">
            <v>M-A-3021-1-077-199</v>
          </cell>
          <cell r="B19691" t="str">
            <v>1200X715 ARNIKA.(HM-TR).MAT.BYZ.RAL9010.30G.EE(6)KMPKT.SOL.BAG.PKT-3.3.1(S)</v>
          </cell>
        </row>
        <row r="19692">
          <cell r="A19692" t="str">
            <v>M-A-3021-1-077-198</v>
          </cell>
          <cell r="B19692" t="str">
            <v>900X595 ARNIKA.(HM-TR).MAT.BYZ.RAL9010.30G.EE(5)KMPKT.SAG.BAG.PKT-3.1.1(S)</v>
          </cell>
        </row>
        <row r="19693">
          <cell r="A19693" t="str">
            <v>M-A-3021-1-077-197</v>
          </cell>
          <cell r="B19693" t="str">
            <v>1500X595 ARNIKA.(HM-TR).MAT.BYZ.RAL9010.30G.EE(5)KMPKT.SAG.BAG.PKT-3.1.1(S)</v>
          </cell>
        </row>
        <row r="19694">
          <cell r="A19694" t="str">
            <v>M-A-3021-1-077-196</v>
          </cell>
          <cell r="B19694" t="str">
            <v>1800X355 ARNIKA.(HM-TR).MAT.BYZ.RAL9010.30G.EE(3)KMPKT.SAG.BAG.PKT-3.1.1(S)</v>
          </cell>
        </row>
        <row r="19695">
          <cell r="A19695" t="str">
            <v>M-A-3021-1-077-195</v>
          </cell>
          <cell r="B19695" t="str">
            <v>1200X1075 ARNIKA.(HM-TR).MAT.BYZ.RAL9010.30G.EE(9)KMPKT.SOL.BAG.+CEKIRDEK(S)</v>
          </cell>
        </row>
        <row r="19696">
          <cell r="A19696" t="str">
            <v>M-A-3021-1-077-194</v>
          </cell>
          <cell r="B19696" t="str">
            <v>1200X1075 ARNIKA.(HM-TR).MAT.BYZ.RAL9010.30G.EE(9)KMPKT.SAG.BAG.+CEKIRDEK(S)</v>
          </cell>
        </row>
        <row r="19697">
          <cell r="A19697" t="str">
            <v>M-A-3021-1-077-193</v>
          </cell>
          <cell r="B19697" t="str">
            <v>500X1315 ARNIKA.(HM-TR).MAT.BYZ.RAL9010.30G.EE(11)KMPKT.SAG.BAG.PKT-3.3.1(S)</v>
          </cell>
        </row>
        <row r="19698">
          <cell r="A19698" t="str">
            <v>M-A-3021-1-077-192</v>
          </cell>
          <cell r="B19698" t="str">
            <v>500X2035 ARNIKA.(HM-TR).MAT.BYZ.RAL9010.30G.EE(17)KMPKT.SAG.BAG.PKT-3.3.1(S)</v>
          </cell>
        </row>
        <row r="19699">
          <cell r="A19699" t="str">
            <v>M-A-3021-1-077-191</v>
          </cell>
          <cell r="B19699" t="str">
            <v>1500X1195 ARNIKA.(HM-TR).MAT.BYZ.RAL9010.30G.EE(10)KMPKT.SAG.BAG.PKT-3.3.1(S)</v>
          </cell>
        </row>
        <row r="19700">
          <cell r="A19700" t="str">
            <v>M-A-3021-1-077-190</v>
          </cell>
          <cell r="B19700" t="str">
            <v>1500X1435 ARNIKA.(HM-TR).MAT.BYZ.RAL9010.30G.EE(12)KMPKT.SAG.BAG.PKT-3.3.1(S)</v>
          </cell>
        </row>
        <row r="19701">
          <cell r="A19701" t="str">
            <v>M-A-3021-1-077-189</v>
          </cell>
          <cell r="B19701" t="str">
            <v>375X2035 ARNIKA.(HM-TR).MAT.BYZ.RAL9010.30G.EE(17)KMPKT.SAG.BAG.PKT-3.3.1(S)</v>
          </cell>
        </row>
        <row r="19702">
          <cell r="A19702" t="str">
            <v>M-A-3021-1-077-188</v>
          </cell>
          <cell r="B19702" t="str">
            <v>1325X955 ARNIKA.(HM-TR).MAT.BYZ.RAL9010.30G.EE(8)KMPKT.SAG.BAG.PKT-3.3.1(S)</v>
          </cell>
        </row>
        <row r="19703">
          <cell r="A19703" t="str">
            <v>M-A-3021-1-077-187</v>
          </cell>
          <cell r="B19703" t="str">
            <v>1325X715 ARNIKA.(HM-TR).MAT.BYZ.RAL9010.30G.EE(6)KMPKT.SAG.BAG.PKT-3.3.1(S)</v>
          </cell>
        </row>
        <row r="19704">
          <cell r="A19704" t="str">
            <v>M-A-3021-1-077-182</v>
          </cell>
          <cell r="B19704" t="str">
            <v>600X1675 ARNIKA.(HM-TR).MAT.BYZ.RAL9010.30G.EE(14)KMPKT.ORT.BAG.PKT-3.3.1(S)</v>
          </cell>
        </row>
        <row r="19705">
          <cell r="A19705" t="str">
            <v>M-A-3021-1-077-181</v>
          </cell>
          <cell r="B19705" t="str">
            <v>1075X595 ARNIKA.(HM-TR).MAT.BYZ.RAL9010.30G.EE(5)KMPKT.SAG.BAG.PKT-3.3.1(S)</v>
          </cell>
        </row>
        <row r="19706">
          <cell r="A19706" t="str">
            <v>M-A-3021-1-077-180</v>
          </cell>
          <cell r="B19706" t="str">
            <v>1325X835 ARNIKA.(HM-TR).MAT.BYZ.RAL9010.30G.EE(7)KMPKT.SAG.BAG.+CEKIRDEK(S)</v>
          </cell>
        </row>
        <row r="19707">
          <cell r="A19707" t="str">
            <v>M-A-3021-1-077-179</v>
          </cell>
          <cell r="B19707" t="str">
            <v>1325X835 ARNIKA.(HM-TR).MAT.BYZ.RAL9010.30G.EE(7)KMPKT.SOL.BAG.+CEKIRDEK(S)</v>
          </cell>
        </row>
        <row r="19708">
          <cell r="A19708" t="str">
            <v>M-A-3021-1-077-178</v>
          </cell>
          <cell r="B19708" t="str">
            <v>1500X595 ARNIKA.(HM-TR).MAT.BYZ.RAL9010.30G.EE(5)(S)</v>
          </cell>
        </row>
        <row r="19709">
          <cell r="A19709" t="str">
            <v>M-A-3021-1-077-177</v>
          </cell>
          <cell r="B19709" t="str">
            <v>1325X835 ARNIKA.(HM-TR).MAT.BYZ.RAL9010.30G.EE(7)(S)</v>
          </cell>
        </row>
        <row r="19710">
          <cell r="A19710" t="str">
            <v>M-A-3021-1-077-176</v>
          </cell>
          <cell r="B19710" t="str">
            <v>1200X955 ARNIKA.(HM-TR).MAT.BYZ.RAL9010.30G.EE(8)(S)</v>
          </cell>
        </row>
        <row r="19711">
          <cell r="A19711" t="str">
            <v>M-A-3021-1-077-175</v>
          </cell>
          <cell r="B19711" t="str">
            <v>1200X835 ARNIKA.(HM-TR).MAT.BYZ.RAL9010.30G.EE(7)(S)</v>
          </cell>
        </row>
        <row r="19712">
          <cell r="A19712" t="str">
            <v>M-A-3021-1-077-174</v>
          </cell>
          <cell r="B19712" t="str">
            <v>1200X715 ARNIKA.(HM-TR).MAT.BYZ.RAL9010.30G.EE(6)(S)</v>
          </cell>
        </row>
        <row r="19713">
          <cell r="A19713" t="str">
            <v>M-A-3021-1-077-173</v>
          </cell>
          <cell r="B19713" t="str">
            <v>1200X595 ARNIKA.(HM-TR).MAT.BYZ.RAL9010.30G.EE(5)(S)</v>
          </cell>
        </row>
        <row r="19714">
          <cell r="A19714" t="str">
            <v>M-A-3021-1-077-172</v>
          </cell>
          <cell r="B19714" t="str">
            <v>1200X475 ARNIKA.(HM-TR).MAT.BYZ.RAL9010.30G.EE(4)(S)</v>
          </cell>
        </row>
        <row r="19715">
          <cell r="A19715" t="str">
            <v>M-A-3021-1-077-171</v>
          </cell>
          <cell r="B19715" t="str">
            <v>1200X355 ARNIKA.(HM-TR).MAT.BYZ.RAL9010.30G.EE(3)(S)</v>
          </cell>
        </row>
        <row r="19716">
          <cell r="A19716" t="str">
            <v>M-A-3021-1-077-170</v>
          </cell>
          <cell r="B19716" t="str">
            <v>1500X715 ARNIKA.(HM-TR).MAT.BYZ.RAL9010.30G.EE(6)ALT.KRST.BGL.(S)</v>
          </cell>
        </row>
        <row r="19717">
          <cell r="A19717" t="str">
            <v>M-A-3021-1-077-168</v>
          </cell>
          <cell r="B19717" t="str">
            <v>1800X595 ARNIKA.(HM-TR).MAT.BYZ.RAL9010.30G.EE(5)KMPKT.SOL.BAG.PKT-2.2.1(S)</v>
          </cell>
        </row>
        <row r="19718">
          <cell r="A19718" t="str">
            <v>M-A-3021-1-077-167</v>
          </cell>
          <cell r="B19718" t="str">
            <v>500X1195 ARNIKA.(HM-TR).MAT.BYZ.RAL9010.30G.EE(10)(S)</v>
          </cell>
        </row>
        <row r="19719">
          <cell r="A19719" t="str">
            <v>M-A-3021-1-077-166</v>
          </cell>
          <cell r="B19719" t="str">
            <v>900X2035 ARNIKA.(HM-TR).MAT.BYZ.RAL9010.30G.EE(17)KMPKT.SAG.BAG.PKT-3.3.1(S)</v>
          </cell>
        </row>
        <row r="19720">
          <cell r="A19720" t="str">
            <v>M-A-3021-1-077-165</v>
          </cell>
          <cell r="B19720" t="str">
            <v>900X955 ARNIKA.(HM-TR).MAT.BYZ.RAL9010.30G.EE(8)KMPKT.SAG.BAG.PKT-3.3.1(S)</v>
          </cell>
        </row>
        <row r="19721">
          <cell r="A19721" t="str">
            <v>M-A-3021-1-077-164</v>
          </cell>
          <cell r="B19721" t="str">
            <v>900X1315 ARNIKA.(HM-TR).MAT.BYZ.RAL9010.30G.EE(11)KMPKT.SOL.BAG.PKT-3.3.1(S)</v>
          </cell>
        </row>
        <row r="19722">
          <cell r="A19722" t="str">
            <v>M-A-3021-1-077-163</v>
          </cell>
          <cell r="B19722" t="str">
            <v>900X1075 ARNIKA.(HM-TR).MAT.BYZ.RAL9010.30G.EE(9)KMPKT.SOL.BAG.PKT-3.3.1(S)</v>
          </cell>
        </row>
        <row r="19723">
          <cell r="A19723" t="str">
            <v>M-A-3021-1-077-162</v>
          </cell>
          <cell r="B19723" t="str">
            <v>600X715 ARNIKA.(HM-TR).MAT.BYZ.RAL9010.30G.EE(6)KMPKT.SAG.BAG.PKT-3.3.1(S)</v>
          </cell>
        </row>
        <row r="19724">
          <cell r="A19724" t="str">
            <v>M-A-3021-1-077-161</v>
          </cell>
          <cell r="B19724" t="str">
            <v>1800X715 ARNIKA.(HM-TR).MAT.BYZ.RAL9010.30G.EE(6)KMPKT.SAG.BAG.PKT-3.3.1(S)</v>
          </cell>
        </row>
        <row r="19725">
          <cell r="A19725" t="str">
            <v>M-A-3021-1-077-160</v>
          </cell>
          <cell r="B19725" t="str">
            <v>2000X715 ARNIKA.(HM-TR).MAT.BYZ.RAL9010.30G.EE(6)ALT.KRST.BGL.(S)</v>
          </cell>
        </row>
        <row r="19726">
          <cell r="A19726" t="str">
            <v>M-A-3021-1-077-159</v>
          </cell>
          <cell r="B19726" t="str">
            <v>1500X715 ARNIKA.(HM-TR).MAT.BYZ.RAL9010.30G.EE(6)KMPKT.SOL.BAG.+CEKIRDEK(S)</v>
          </cell>
        </row>
        <row r="19727">
          <cell r="A19727" t="str">
            <v>M-A-3021-1-077-158</v>
          </cell>
          <cell r="B19727" t="str">
            <v>1500X955 ARNIKA.(HM-TR).MAT.BYZ.RAL9010.30G.EE(8)KMPKT.SAG.BAG.+CEKIRDEK(S)</v>
          </cell>
        </row>
        <row r="19728">
          <cell r="A19728" t="str">
            <v>M-A-3021-1-077-157</v>
          </cell>
          <cell r="B19728" t="str">
            <v>1500X955 ARNIKA.(HM-TR).MAT.BYZ.RAL9010.30G.EE(8)KMPKT.SOL.BAG.+CEKIRDEK(S)</v>
          </cell>
        </row>
        <row r="19729">
          <cell r="A19729" t="str">
            <v>M-A-3021-1-077-156</v>
          </cell>
          <cell r="B19729" t="str">
            <v>1500X595 ARNIKA.(HM-TR).MAT.BYZ.RAL9010.30G.EE(5)KMPKT.SAG.BAG.+CEKIRDEK(S)</v>
          </cell>
        </row>
        <row r="19730">
          <cell r="A19730" t="str">
            <v>M-A-3021-1-077-155</v>
          </cell>
          <cell r="B19730" t="str">
            <v>1500X595 ARNIKA.(HM-TR).MAT.BYZ.RAL9010.30G.EE(5)KMPKT.SOL.BAG.+CEKIRDEK(S)</v>
          </cell>
        </row>
        <row r="19731">
          <cell r="A19731" t="str">
            <v>M-A-3021-1-077-154</v>
          </cell>
          <cell r="B19731" t="str">
            <v>1500X475 ARNIKA.(HM-TR).MAT.BYZ.RAL9010.30G.EE(4)KMPKT.SAG.BAG.+CEKIRDEK(S)</v>
          </cell>
        </row>
        <row r="19732">
          <cell r="A19732" t="str">
            <v>M-A-3021-1-077-153</v>
          </cell>
          <cell r="B19732" t="str">
            <v>1500X475 ARNIKA.(HM-TR).MAT.BYZ.RAL9010.30G.EE(4)KMPKT.SOL.BAG.+CEKIRDEK(S)</v>
          </cell>
        </row>
        <row r="19733">
          <cell r="A19733" t="str">
            <v>M-A-3021-1-077-152</v>
          </cell>
          <cell r="B19733" t="str">
            <v>1325X955 ARNIKA.(HM-TR).MAT.BYZ.RAL9010.30G.EE(8)KMPKT.SAG.BAG.+CEKIRDEK(S)</v>
          </cell>
        </row>
        <row r="19734">
          <cell r="A19734" t="str">
            <v>M-A-3021-1-077-151</v>
          </cell>
          <cell r="B19734" t="str">
            <v>1325X955 ARNIKA.(HM-TR).MAT.BYZ.RAL9010.30G.EE(8)KMPKT.SOL.BAG.+CEKIRDEK(S)</v>
          </cell>
        </row>
        <row r="19735">
          <cell r="A19735" t="str">
            <v>M-A-3021-1-077-150</v>
          </cell>
          <cell r="B19735" t="str">
            <v>1325X715 ARNIKA.(HM-TR).MAT.BYZ.RAL9010.30G.EE(6)KMPKT.SAG.BAG.+CEKIRDEK(S)</v>
          </cell>
        </row>
        <row r="19736">
          <cell r="A19736" t="str">
            <v>M-A-3021-1-077-149</v>
          </cell>
          <cell r="B19736" t="str">
            <v>1325X715 ARNIKA.(HM-TR).MAT.BYZ.RAL9010.30G.EE(6)KMPKT.SOL.BAG.+CEKIRDEK(S)</v>
          </cell>
        </row>
        <row r="19737">
          <cell r="A19737" t="str">
            <v>M-A-3021-1-077-148</v>
          </cell>
          <cell r="B19737" t="str">
            <v>1325X595 ARNIKA.(HM-TR).MAT.BYZ.RAL9010.30G.EE(5)KMPKT.SAG.BAG.+CEKIRDEK(S)</v>
          </cell>
        </row>
        <row r="19738">
          <cell r="A19738" t="str">
            <v>M-A-3021-1-077-147</v>
          </cell>
          <cell r="B19738" t="str">
            <v>1325X595 ARNIKA.(HM-TR).MAT.BYZ.RAL9010.30G.EE(5)KMPKT.SOL.BAG.+CEKIRDEK(S)</v>
          </cell>
        </row>
        <row r="19739">
          <cell r="A19739" t="str">
            <v>M-A-3021-1-077-146</v>
          </cell>
          <cell r="B19739" t="str">
            <v>1325X475 ARNIKA.(HM-TR).MAT.BYZ.RAL9010.30G.EE(4)KMPKT.SAG.BAG.+CEKIRDEK(S)</v>
          </cell>
        </row>
        <row r="19740">
          <cell r="A19740" t="str">
            <v>M-A-3021-1-077-145</v>
          </cell>
          <cell r="B19740" t="str">
            <v>1325X475 ARNIKA.(HM-TR).MAT.BYZ.RAL9010.30G.EE(4)KMPKT.SOL.BAG.+CEKIRDEK(S)</v>
          </cell>
        </row>
        <row r="19741">
          <cell r="A19741" t="str">
            <v>M-A-3021-1-077-144</v>
          </cell>
          <cell r="B19741" t="str">
            <v>1075X595 ARNIKA.(HM-TR).MAT.BYZ.RAL9010.30G.EE(5)KMPKT.SAG.BAG.+CEKIRDEK(S)</v>
          </cell>
        </row>
        <row r="19742">
          <cell r="A19742" t="str">
            <v>M-A-3021-1-077-143</v>
          </cell>
          <cell r="B19742" t="str">
            <v>1075X595 ARNIKA.(HM-TR).MAT.BYZ.RAL9010.30G.EE(5)KMPKT.SOL.BAG.+CEKIRDEK(S)</v>
          </cell>
        </row>
        <row r="19743">
          <cell r="A19743" t="str">
            <v>M-A-3021-1-077-142</v>
          </cell>
          <cell r="B19743" t="str">
            <v>900X1075 ARNIKA.(HM-TR).MAT.BYZ.RAL9010.30G.EE(9)KMPKT.SAG.BAG.+CEKIRDEK(S)</v>
          </cell>
        </row>
        <row r="19744">
          <cell r="A19744" t="str">
            <v>M-A-3021-1-077-141</v>
          </cell>
          <cell r="B19744" t="str">
            <v>900X1075 ARNIKA.(HM-TR).MAT.BYZ.RAL9010.30G.EE(9)KMPKT.SOL.BAG.+CEKIRDEK(S)</v>
          </cell>
        </row>
        <row r="19745">
          <cell r="A19745" t="str">
            <v>M-A-3021-1-077-139</v>
          </cell>
          <cell r="B19745" t="str">
            <v>1800X475 ARNIKA.(HM-TR).MAT.BYZ.RAL9010.30G.EE(4)ALT.KRST.BGL.(S)</v>
          </cell>
        </row>
        <row r="19746">
          <cell r="A19746" t="str">
            <v>M-A-3021-1-077-138</v>
          </cell>
          <cell r="B19746" t="str">
            <v>1800X475 ARNIKA.(HM-TR).MAT.BYZ.RAL9010.30G.EE(4)(S)</v>
          </cell>
        </row>
        <row r="19747">
          <cell r="A19747" t="str">
            <v>M-A-3021-1-077-136</v>
          </cell>
          <cell r="B19747" t="str">
            <v>1075X955 ARNIKA.(HM-TR).MAT.BYZ.RAL9010.30G.EE(8)(S)</v>
          </cell>
        </row>
        <row r="19748">
          <cell r="A19748" t="str">
            <v>M-A-3021-1-077-135</v>
          </cell>
          <cell r="B19748" t="str">
            <v>1200X955 ARNIKA.(HM-TR).MAT.BYZ.RAL9010.30G.EE(8)KMPKT.SOL.BAG.+CEKIRDEK(S)</v>
          </cell>
        </row>
        <row r="19749">
          <cell r="A19749" t="str">
            <v>M-A-3021-1-077-134</v>
          </cell>
          <cell r="B19749" t="str">
            <v>1200X955 ARNIKA.(HM-TR).MAT.BYZ.RAL9010.30G.EE(8)KMPKT.SAG.BAG.+CEKIRDEK(S)</v>
          </cell>
        </row>
        <row r="19750">
          <cell r="A19750" t="str">
            <v>M-A-3021-1-077-132</v>
          </cell>
          <cell r="B19750" t="str">
            <v>450X715 ARNIKA.(HM-TR).MAT.BYZ.RAL9010.30G.EE(6)KMPKT.SOL.BAG.PKT-2.2.1(S)</v>
          </cell>
        </row>
        <row r="19751">
          <cell r="A19751" t="str">
            <v>M-A-3021-1-077-131</v>
          </cell>
          <cell r="B19751" t="str">
            <v>900X595 ARNIKA.(HM-TR).MAT.BYZ.RAL9010.30G.EE(5)KMPKT.SOL.BAG.PKT-2.2.1(S)</v>
          </cell>
        </row>
        <row r="19752">
          <cell r="A19752" t="str">
            <v>M-A-3021-1-077-130</v>
          </cell>
          <cell r="B19752" t="str">
            <v>900X1675 ARNIKA.(HM-TR).MAT.BYZ.RAL9010.30G.EE(14)KMPKT.SOL.BAG.PKT-2.2.1(S)</v>
          </cell>
        </row>
        <row r="19753">
          <cell r="A19753" t="str">
            <v>M-A-3021-1-077-129</v>
          </cell>
          <cell r="B19753" t="str">
            <v>600X475 ARNIKA.(HM-TR).MAT.BYZ.RAL9010.30G.EE(4)KMPKT.SOL.BAG.PKT-2.2.1(S)</v>
          </cell>
        </row>
        <row r="19754">
          <cell r="A19754" t="str">
            <v>M-A-3021-1-077-128</v>
          </cell>
          <cell r="B19754" t="str">
            <v>450X1675 ARNIKA.(HM-TR).MAT.BYZ.RAL9010.30G.EE(14)KMPKT.SOL.BAG.PKT-2.2.1(S)</v>
          </cell>
        </row>
        <row r="19755">
          <cell r="A19755" t="str">
            <v>M-A-3021-1-077-127</v>
          </cell>
          <cell r="B19755" t="str">
            <v>600X835 ARNIKA.(HM-TR).MAT.BYZ.RAL9010.30G.EE(7)KMPKT.SOL.BAG.PKT-2.2.1(S)</v>
          </cell>
        </row>
        <row r="19756">
          <cell r="A19756" t="str">
            <v>M-A-3021-1-077-126</v>
          </cell>
          <cell r="B19756" t="str">
            <v>450X955 ARNIKA.(HM-TR).MAT.BYZ.RAL9010.30G.EE(8)KMPKT.SOL.BAG.PKT-2.2.1(S)</v>
          </cell>
        </row>
        <row r="19757">
          <cell r="A19757" t="str">
            <v>M-A-3021-1-077-125</v>
          </cell>
          <cell r="B19757" t="str">
            <v>600X595 ARNIKA.(HM-TR).MAT.BYZ.RAL9010.30G.EE(5)KMPKT.SAG.BAG.PKT-2.2.1(S)</v>
          </cell>
        </row>
        <row r="19758">
          <cell r="A19758" t="str">
            <v>M-A-3021-1-077-124</v>
          </cell>
          <cell r="B19758" t="str">
            <v>1075X475 ARNIKA.(HM-TR).MAT.BYZ.RAL9010.30G.EE(4)KMPKT.SOL.BAG.PKT-2.2.1(S)</v>
          </cell>
        </row>
        <row r="19759">
          <cell r="A19759" t="str">
            <v>M-A-3021-1-077-123</v>
          </cell>
          <cell r="B19759" t="str">
            <v>1800X475 ARNIKA.(HM-TR).MAT.BYZ.RAL9010.30G.EE(4)KMPKT.SOL.BAG.PKT-2.2.1(S)</v>
          </cell>
        </row>
        <row r="19760">
          <cell r="A19760" t="str">
            <v>M-A-3021-1-077-122</v>
          </cell>
          <cell r="B19760" t="str">
            <v>900X835 ARNIKA.(HM-TR).MAT.BYZ.RAL9010.30G.EE(7)KMPKT.SAG.BAG.PKT-2.2.1(S)</v>
          </cell>
        </row>
        <row r="19761">
          <cell r="A19761" t="str">
            <v>M-A-3021-1-077-121</v>
          </cell>
          <cell r="B19761" t="str">
            <v>450X475 ARNIKA.(HM-TR).MAT.BYZ.RAL9010.30G.EE(4)KMPKT.SOL.BAG.PKT-2.2.1(S)</v>
          </cell>
        </row>
        <row r="19762">
          <cell r="A19762" t="str">
            <v>M-A-3021-1-077-120</v>
          </cell>
          <cell r="B19762" t="str">
            <v>450X2035 ARNIKA.(HM-TR).MAT.BYZ.RAL9010.30G.EE(17)KMPKT.SOL.BAG.PKT-2.2.1(S)</v>
          </cell>
        </row>
        <row r="19763">
          <cell r="A19763" t="str">
            <v>M-A-3021-1-077-119</v>
          </cell>
          <cell r="B19763" t="str">
            <v>900X835 ARNIKA.(HM-TR).MAT.BYZ.RAL9010.30G.EE(7)KMPKT.SOL.BAG.PKT-2.2.1(S)</v>
          </cell>
        </row>
        <row r="19764">
          <cell r="A19764" t="str">
            <v>M-A-3021-1-077-118</v>
          </cell>
          <cell r="B19764" t="str">
            <v>900X715 ARNIKA.(HM-TR).MAT.BYZ.RAL9010.30G.EE(6)KMPKT.SOL.BAG.PKT-2.2.1(S)</v>
          </cell>
        </row>
        <row r="19765">
          <cell r="A19765" t="str">
            <v>M-A-3021-1-077-117</v>
          </cell>
          <cell r="B19765" t="str">
            <v>450X1795 ARNIKA.(HM-TR).MAT.BYZ.RAL9010.30G.EE(15)KMPKT.SOL.BAG.PKT-2.2.1(S)</v>
          </cell>
        </row>
        <row r="19766">
          <cell r="A19766" t="str">
            <v>M-A-3021-1-077-116</v>
          </cell>
          <cell r="B19766" t="str">
            <v>450X1195 ARNIKA.(HM-TR).MAT.BYZ.RAL9010.30G.EE(10)KMPKT.SOL.BAG.PKT-2.2.1(S)</v>
          </cell>
        </row>
        <row r="19767">
          <cell r="A19767" t="str">
            <v>M-A-3021-1-077-115</v>
          </cell>
          <cell r="B19767" t="str">
            <v>450X1435 ARNIKA.(HM-TR).MAT.BYZ.RAL9010.30G.EE(12)KMPKT.SOL.BAG.PKT-2.2.1(S)</v>
          </cell>
        </row>
        <row r="19768">
          <cell r="A19768" t="str">
            <v>M-A-3021-1-077-112</v>
          </cell>
          <cell r="B19768" t="str">
            <v>1500X475 ARNIKA.(HM-TR).MAT.BYZ.RAL9010.30G.EE(4)KMPKT.SAG.BAG.PKT-3.7.1(S)</v>
          </cell>
        </row>
        <row r="19769">
          <cell r="A19769" t="str">
            <v>M-A-3021-1-077-111</v>
          </cell>
          <cell r="B19769" t="str">
            <v>500X955 ARNIKA.(HM-TR).MAT.BYZ.RAL9010.30G.EE(8)(S)</v>
          </cell>
        </row>
        <row r="19770">
          <cell r="A19770" t="str">
            <v>M-A-3021-1-077-110</v>
          </cell>
          <cell r="B19770" t="str">
            <v>1500X475 ARNIKA.(HM-TR).MAT.BYZ.RAL9010.30G.EE(4)KMPKT.SOL.BAG.PKT-3.7.1(S)</v>
          </cell>
        </row>
        <row r="19771">
          <cell r="A19771" t="str">
            <v>M-A-3021-1-077-109</v>
          </cell>
          <cell r="B19771" t="str">
            <v>1500X835 ARNIKA.(HM-TR).MAT.BYZ.RAL9010.30G.EE(7)KMPKT.SOL.BAG.PKT-3.7.1(S)</v>
          </cell>
        </row>
        <row r="19772">
          <cell r="A19772" t="str">
            <v>M-A-3021-1-077-108</v>
          </cell>
          <cell r="B19772" t="str">
            <v>1500X715 ARNIKA.(HM-TR).MAT.BYZ.RAL9010.30G.EE(6)KMPKT.SOL.BAG.PKT-3.7.1(S)</v>
          </cell>
        </row>
        <row r="19773">
          <cell r="A19773" t="str">
            <v>M-A-3021-1-077-107</v>
          </cell>
          <cell r="B19773" t="str">
            <v>600X1435 ARNIKA.(HM-TR).MAT.BYZ.RAL9010.30G.EE(12)KMPKT.SOL.BAG.PKT-3.7.1(S)</v>
          </cell>
        </row>
        <row r="19774">
          <cell r="A19774" t="str">
            <v>M-A-3021-1-077-106</v>
          </cell>
          <cell r="B19774" t="str">
            <v>800X475 ARNIKA.(HM-TR).MAT.BYZ.RAL9010.30G.EE(4)ALT.KRST.BGL(S)</v>
          </cell>
        </row>
        <row r="19775">
          <cell r="A19775" t="str">
            <v>M-A-3021-1-077-105</v>
          </cell>
          <cell r="B19775" t="str">
            <v>800X955 ARNIKA.(HM-TR).MAT.BYZ.RAL9010.30G.EE(8)(S)</v>
          </cell>
        </row>
        <row r="19776">
          <cell r="A19776" t="str">
            <v>M-A-3021-1-077-104</v>
          </cell>
          <cell r="B19776" t="str">
            <v>800X595 ARNIKA.(HM-TR).MAT.BYZ.RAL9010.30G.EE(5)(S)</v>
          </cell>
        </row>
        <row r="19777">
          <cell r="A19777" t="str">
            <v>M-A-3021-1-077-102</v>
          </cell>
          <cell r="B19777" t="str">
            <v>1800X475 ARNIKA.(HM-TR).MAT.BYZ.RAL9010.30G.EE(4)KMPKT.SOL.BAG.(S)</v>
          </cell>
        </row>
        <row r="19778">
          <cell r="A19778" t="str">
            <v>M-A-3021-1-077-099</v>
          </cell>
          <cell r="B19778" t="str">
            <v>1500X595 ARNIKA.(HM-TR).MAT.BYZ.RAL9010.30G.EE(5)ALT.KRST.BGL(S)</v>
          </cell>
        </row>
        <row r="19779">
          <cell r="A19779" t="str">
            <v>M-A-3021-1-077-098</v>
          </cell>
          <cell r="B19779" t="str">
            <v>500X1915 ARNIKA.(HM-TR).MAT.BYZ.RAL9010.30G.EE(16)ALT.KRST.BGL(S)</v>
          </cell>
        </row>
        <row r="19780">
          <cell r="A19780" t="str">
            <v>M-A-3021-1-077-097</v>
          </cell>
          <cell r="B19780" t="str">
            <v>900X1195 ARNIKA.(HM-TR).MAT.BYZ.RAL9010.30G.EE(10)ALT.KRST.BGL(S)</v>
          </cell>
        </row>
        <row r="19781">
          <cell r="A19781" t="str">
            <v>M-A-3021-1-077-096</v>
          </cell>
          <cell r="B19781" t="str">
            <v>600X1195 ARNIKA.(HM-TR).MAT.BYZ.RAL9010.30G.EE(10)ALT.KRST.BGL(S)</v>
          </cell>
        </row>
        <row r="19782">
          <cell r="A19782" t="str">
            <v>M-A-3021-1-077-095</v>
          </cell>
          <cell r="B19782" t="str">
            <v>600X1435 ARNIKA.(HM-TR).MAT.BYZ.RAL9010.30G.EE(12)ALT.KRST.BGL(S)</v>
          </cell>
        </row>
        <row r="19783">
          <cell r="A19783" t="str">
            <v>M-A-3021-1-077-094</v>
          </cell>
          <cell r="B19783" t="str">
            <v>600X1315 ARNIKA.(HM-TR).MAT.BYZ.RAL9010.30G.EE(11)ALT.KRST.BGL(S)</v>
          </cell>
        </row>
        <row r="19784">
          <cell r="A19784" t="str">
            <v>M-A-3021-1-077-091</v>
          </cell>
          <cell r="B19784" t="str">
            <v>500X835 ARNIKA.(HM-TR).MAT.BYZ.RAL9010.30G.EE(7)(S)</v>
          </cell>
        </row>
        <row r="19785">
          <cell r="A19785" t="str">
            <v>M-A-3021-1-077-088</v>
          </cell>
          <cell r="B19785" t="str">
            <v>600X1075 ARNIKA.(HM-TR).MAT.BYZ.RAL9010.30G.EE(9)ALT.KRST.BGL(S)</v>
          </cell>
        </row>
        <row r="19786">
          <cell r="A19786" t="str">
            <v>M-A-3021-1-077-087</v>
          </cell>
          <cell r="B19786" t="str">
            <v>375X2035 ARNIKA.(HM-TR).MAT.BYZ.RAL9010.30G.EE(17)ALT.KRST.BGL(S)</v>
          </cell>
        </row>
        <row r="19787">
          <cell r="A19787" t="str">
            <v>M-A-3021-1-077-086</v>
          </cell>
          <cell r="B19787" t="str">
            <v>600X2035 ARNIKA.(HM-TR).MAT.BYZ.RAL9010.30G.EE(17)ALT.KRST.BGL(S)</v>
          </cell>
        </row>
        <row r="19788">
          <cell r="A19788" t="str">
            <v>M-A-3021-1-077-082</v>
          </cell>
          <cell r="B19788" t="str">
            <v>600X1435 ARNIKA.(HM-TR).MAT.BYZ.RAL9010.30G.EE(12)(S)</v>
          </cell>
        </row>
        <row r="19789">
          <cell r="A19789" t="str">
            <v>M-A-3021-1-077-081</v>
          </cell>
          <cell r="B19789" t="str">
            <v>600X955 ARNIKA.(HM-TR).MAT.BYZ.RAL9010.30G.EE(8)ALT.KRST.BGL.(S)</v>
          </cell>
        </row>
        <row r="19790">
          <cell r="A19790" t="str">
            <v>M-A-3021-1-077-080</v>
          </cell>
          <cell r="B19790" t="str">
            <v>600X715 ARNIKA.(HM-TR).MAT.BYZ.RAL9010.30G.EE(6)ALT.KRST.BGL.(S)</v>
          </cell>
        </row>
        <row r="19791">
          <cell r="A19791" t="str">
            <v>M-A-3021-1-077-079</v>
          </cell>
          <cell r="B19791" t="str">
            <v>900X595 ARNIKA.(HM-TR).MAT.BYZ.RAL9010.30G.EE(5)ALT.KRST.BGL.(S)</v>
          </cell>
        </row>
        <row r="19792">
          <cell r="A19792" t="str">
            <v>M-A-3021-1-077-077</v>
          </cell>
          <cell r="B19792" t="str">
            <v>1800X595 ARNIKA.(HM-TR).MAT.BYZ.RAL9010.30G.EE(5)ALT.KRST.BGL.(S)</v>
          </cell>
        </row>
        <row r="19793">
          <cell r="A19793" t="str">
            <v>M-A-3021-1-077-076</v>
          </cell>
          <cell r="B19793" t="str">
            <v>1500X475 ARNIKA.(HM-TR).MAT.BYZ.RAL9010.30G.EE(4)ALT.KRST.BGL.(S)</v>
          </cell>
        </row>
        <row r="19794">
          <cell r="A19794" t="str">
            <v>M-A-3021-1-077-073</v>
          </cell>
          <cell r="B19794" t="str">
            <v>600X475 ARNIKA.(HM-TR).MAT.BYZ.RAL9010.30G.EE(4)(S)</v>
          </cell>
        </row>
        <row r="19795">
          <cell r="A19795" t="str">
            <v>M-A-3021-1-077-070</v>
          </cell>
          <cell r="B19795" t="str">
            <v>600X1795 ARNIKA.(HM-TR).MAT.BYZ.RAL9010.30G.EE(15)(S)</v>
          </cell>
        </row>
        <row r="19796">
          <cell r="A19796" t="str">
            <v>M-A-3021-1-077-066</v>
          </cell>
          <cell r="B19796" t="str">
            <v>600X1075 ARNIKA.(HM-TR).MAT.BYZ.RAL9010.30G.EE(9)(S)</v>
          </cell>
        </row>
        <row r="19797">
          <cell r="A19797" t="str">
            <v>M-A-3021-1-077-065</v>
          </cell>
          <cell r="B19797" t="str">
            <v>600X835 ARNIKA.(HM-TR).MAT.BYZ.RAL9010.30G.EE(7)ALT.KRST.BGL.(S)</v>
          </cell>
        </row>
        <row r="19798">
          <cell r="A19798" t="str">
            <v>M-A-3021-1-077-064</v>
          </cell>
          <cell r="B19798" t="str">
            <v>600X595 ARNIKA.(HM-TR).MAT.BYZ.RAL9010.30G.EE(5)(S)</v>
          </cell>
        </row>
        <row r="19799">
          <cell r="A19799" t="str">
            <v>M-A-3021-1-077-056</v>
          </cell>
          <cell r="B19799" t="str">
            <v>1500X715 ARNIKA.(HM-TR).MAT.BYZ.RAL9010.30G.EE(6)KMPKT.SOL.BAG.PKT-2.2.1(S)</v>
          </cell>
        </row>
        <row r="19800">
          <cell r="A19800" t="str">
            <v>M-A-3021-1-077-055</v>
          </cell>
          <cell r="B19800" t="str">
            <v>600X1435 ARNIKA.(HM-TR).MAT.BYZ.RAL9010.30G.EE(12)KMPKT.SOL.BAG.PKT-2.2.1(S)</v>
          </cell>
        </row>
        <row r="19801">
          <cell r="A19801" t="str">
            <v>M-A-3021-1-077-054</v>
          </cell>
          <cell r="B19801" t="str">
            <v>600X1555 ARNIKA.(HM-TR).MAT.BYZ.RAL9010.30G.EE(13)KMPKT.SOL.BAG.PKT-2.2.1(S)</v>
          </cell>
        </row>
        <row r="19802">
          <cell r="A19802" t="str">
            <v>M-A-3021-1-077-053</v>
          </cell>
          <cell r="B19802" t="str">
            <v>600X595 ARNIKA.(HM-TR).MAT.BYZ.RAL9010.30G.EE(5)KMPKT.SOL.BAG.PKT-2.2.1(S)</v>
          </cell>
        </row>
        <row r="19803">
          <cell r="A19803" t="str">
            <v>M-A-3021-1-077-043</v>
          </cell>
          <cell r="B19803" t="str">
            <v>900X715 ARNIKA.(HM-TR).MAT.BYZ.RAL9010.30G.EE(6)KMPKT.SAG.BAG.PKT-3.3.1(S)</v>
          </cell>
        </row>
        <row r="19804">
          <cell r="A19804" t="str">
            <v>M-A-3021-1-077-042</v>
          </cell>
          <cell r="B19804" t="str">
            <v>600X955 ARNIKA.(HM-TR).MAT.BYZ.RAL9010.30G.EE(8)KMPKT.SOL.BAG.PKT-3.3.1(S)</v>
          </cell>
        </row>
        <row r="19805">
          <cell r="A19805" t="str">
            <v>M-A-3021-1-077-041</v>
          </cell>
          <cell r="B19805" t="str">
            <v>600X955 ARNIKA.(HM-TR).MAT.BYZ.RAL9010.30G.EE(8)KMPKT.SAG.BAG.PKT-3.3.1(S)</v>
          </cell>
        </row>
        <row r="19806">
          <cell r="A19806" t="str">
            <v>M-A-3021-1-077-040</v>
          </cell>
          <cell r="B19806" t="str">
            <v>600X835 ARNIKA.(HM-TR).MAT.BYZ.RAL9010.30G.EE(7)KMPKT.SOL.BAG.PKT-3.3.1(S)</v>
          </cell>
        </row>
        <row r="19807">
          <cell r="A19807" t="str">
            <v>M-A-3021-1-077-039</v>
          </cell>
          <cell r="B19807" t="str">
            <v>600X835 ARNIKA.(HM-TR).MAT.BYZ.RAL9010.30G.EE(7)KMPKT.SAG.BAG.PKT-3.3.1(S)</v>
          </cell>
        </row>
        <row r="19808">
          <cell r="A19808" t="str">
            <v>M-A-3021-1-077-036</v>
          </cell>
          <cell r="B19808" t="str">
            <v>1200X595 ARNIKA.(HM-TR).MAT.BYZ.RAL9010.30G.EE(5)KMPKT.SOL.BAG.+CEKIRDEK(S)</v>
          </cell>
        </row>
        <row r="19809">
          <cell r="A19809" t="str">
            <v>M-A-3021-1-077-035</v>
          </cell>
          <cell r="B19809" t="str">
            <v>1200X595 ARNIKA.(HM-TR).MAT.BYZ.RAL9010.30G.EE(5)KMPKT.SAG.BAG.+CEKIRDEK(S)</v>
          </cell>
        </row>
        <row r="19810">
          <cell r="A19810" t="str">
            <v>M-A-3021-1-077-025</v>
          </cell>
          <cell r="B19810" t="str">
            <v>600X1315 ARNIKA.(HM-TR).MAT.BYZ.RAL9010.30G.EE(11)(S)</v>
          </cell>
        </row>
        <row r="19811">
          <cell r="A19811" t="str">
            <v>M-A-3021-1-077-024</v>
          </cell>
          <cell r="B19811" t="str">
            <v>1200X835 ARNIKA.(HM-TR).MAT.BYZ.RAL9010.30G.EE(7)KMPKT.SOL.BAG.+CEKIRDEK(S)</v>
          </cell>
        </row>
        <row r="19812">
          <cell r="A19812" t="str">
            <v>M-A-3021-1-077-023</v>
          </cell>
          <cell r="B19812" t="str">
            <v>1200X835 ARNIKA.(HM-TR).MAT.BYZ.RAL9010.30G.EE(7)KMPKT.SAG.BAG.+CEKIRDEK(S)</v>
          </cell>
        </row>
        <row r="19813">
          <cell r="A19813" t="str">
            <v>M-A-3021-1-077-022</v>
          </cell>
          <cell r="B19813" t="str">
            <v>1200X715 ARNIKA.(HM-TR).MAT.BYZ.RAL9010.30G.EE(6)KMPKT.SOL.BAG.+CEKIRDEK(S)</v>
          </cell>
        </row>
        <row r="19814">
          <cell r="A19814" t="str">
            <v>M-A-3021-1-077-021</v>
          </cell>
          <cell r="B19814" t="str">
            <v>1200X715 ARNIKA.(HM-TR).MAT.BYZ.RAL9010.30G.EE(6)KMPKT.SAG.BAG.+CEKIRDEK(S)</v>
          </cell>
        </row>
        <row r="19815">
          <cell r="A19815" t="str">
            <v>M-A-3021-1-077-020</v>
          </cell>
          <cell r="B19815" t="str">
            <v>1200X475 ARNIKA.(HM-TR).MAT.BYZ.RAL9010.30G.EE(4)KMPKT.SOL.BAG.+CEKIRDEK(S)</v>
          </cell>
        </row>
        <row r="19816">
          <cell r="A19816" t="str">
            <v>M-A-3021-1-077-019</v>
          </cell>
          <cell r="B19816" t="str">
            <v>1200X475 ARNIKA.(HM-TR).MAT.BYZ.RAL9010.30G.EE(4)KMPKT.SAG.BAG.+CEKIRDEK(S)</v>
          </cell>
        </row>
        <row r="19817">
          <cell r="A19817" t="str">
            <v>M-A-3021-1-077-018</v>
          </cell>
          <cell r="B19817" t="str">
            <v>1200X355 ARNIKA.(HM-TR).MAT.BYZ.RAL9010.30G.EE(3)KMPKT.SOL.BAG.+CEKIRDEK(S)</v>
          </cell>
        </row>
        <row r="19818">
          <cell r="A19818" t="str">
            <v>M-A-3021-1-077-017</v>
          </cell>
          <cell r="B19818" t="str">
            <v>1200X355 ARNIKA.(HM-TR).MAT.BYZ.RAL9010.30G.EE(3)KMPKT.SAG.BAG.+CEKIRDEK(S)</v>
          </cell>
        </row>
        <row r="19819">
          <cell r="A19819" t="str">
            <v>M-A-3021-1-077-016</v>
          </cell>
          <cell r="B19819" t="str">
            <v>900X955 ARNIKA.(HM-TR).MAT.BYZ.RAL9010.30G.EE(8)KMPKT.SOL.BAG.+CEKIRDEK(S)</v>
          </cell>
        </row>
        <row r="19820">
          <cell r="A19820" t="str">
            <v>M-A-3021-1-077-015</v>
          </cell>
          <cell r="B19820" t="str">
            <v>900X955 ARNIKA.(HM-TR).MAT.BYZ.RAL9010.30G.EE(8)KMPKT.SAG.BAG.+CEKIRDEK(S)</v>
          </cell>
        </row>
        <row r="19821">
          <cell r="A19821" t="str">
            <v>M-A-3021-1-077-014</v>
          </cell>
          <cell r="B19821" t="str">
            <v>900X835 ARNIKA.(HM-TR).MAT.BYZ.RAL9010.30G.EE(7)KMPKT.SOL.BAG.+CEKIRDEK(S)</v>
          </cell>
        </row>
        <row r="19822">
          <cell r="A19822" t="str">
            <v>M-A-3021-1-077-013</v>
          </cell>
          <cell r="B19822" t="str">
            <v>900X835 ARNIKA.(HM-TR).MAT.BYZ.RAL9010.30G.EE(7)KMPKT.SAG.BAG.+CEKIRDEK(S)</v>
          </cell>
        </row>
        <row r="19823">
          <cell r="A19823" t="str">
            <v>M-A-3021-1-077-012</v>
          </cell>
          <cell r="B19823" t="str">
            <v>900X715 ARNIKA.(HM-TR).MAT.BYZ.RAL9010.30G.EE(6)KMPKT.SOL.BAG.+CEKIRDEK(S)</v>
          </cell>
        </row>
        <row r="19824">
          <cell r="A19824" t="str">
            <v>M-A-3021-1-077-011</v>
          </cell>
          <cell r="B19824" t="str">
            <v>900X715 ARNIKA.(HM-TR).MAT.BYZ.RAL9010.30G.EE(6)KMPKT.SAG.BAG.+CEKIRDEK(S)</v>
          </cell>
        </row>
        <row r="19825">
          <cell r="A19825" t="str">
            <v>M-A-3021-1-077-010</v>
          </cell>
          <cell r="B19825" t="str">
            <v>900X595 ARNIKA.(HM-TR).MAT.BYZ.RAL9010.30G.EE(5)KMPKT.SOL.BAG.+CEKIRDEK(S)</v>
          </cell>
        </row>
        <row r="19826">
          <cell r="A19826" t="str">
            <v>M-A-3021-1-077-009</v>
          </cell>
          <cell r="B19826" t="str">
            <v>900X595 ARNIKA.(HM-TR).MAT.BYZ.RAL9010.30G.EE(5)KMPKT.SAG.BAG.+CEKIRDEK(S)</v>
          </cell>
        </row>
        <row r="19827">
          <cell r="A19827" t="str">
            <v>M-A-3021-1-077-008</v>
          </cell>
          <cell r="B19827" t="str">
            <v>900X475 ARNIKA.(HM-TR).MAT.BYZ.RAL9010.30G.EE(4)KMPKT.SOL.BAG.+CEKIRDEK(S)</v>
          </cell>
        </row>
        <row r="19828">
          <cell r="A19828" t="str">
            <v>M-A-3021-1-077-007</v>
          </cell>
          <cell r="B19828" t="str">
            <v>900X475 ARNIKA.(HM-TR).MAT.BYZ.RAL9010.30G.EE(4)KMPKT.SAG.BAG.+CEKIRDEK(S)</v>
          </cell>
        </row>
        <row r="19829">
          <cell r="A19829" t="str">
            <v>M-A-3021-1-077-006</v>
          </cell>
          <cell r="B19829" t="str">
            <v>1800X475 ARNIKA.(HM-TR).MAT.BYZ.RAL9010.30G.EE(4)KMPKT.SAG.BAG.PKT-3.3.1(S)</v>
          </cell>
        </row>
        <row r="19830">
          <cell r="A19830" t="str">
            <v>M-A-3021-1-077-005</v>
          </cell>
          <cell r="B19830" t="str">
            <v>1500X595 ARNIKA.(HM-TR).MAT.BYZ.RAL9010.30G.EE(5)KMPKT.SOL.BAG.PKT-3.3.1(S)</v>
          </cell>
        </row>
        <row r="19831">
          <cell r="A19831" t="str">
            <v>M-A-3021-1-077-004</v>
          </cell>
          <cell r="B19831" t="str">
            <v>1500X475 ARNIKA.(HM-TR).MAT.BYZ.RAL9010.30G.EE(4)KMPKT.SAG.BAG.PKT-3.3.1(S)</v>
          </cell>
        </row>
        <row r="19832">
          <cell r="A19832" t="str">
            <v>M-A-3021-1-077-003</v>
          </cell>
          <cell r="B19832" t="str">
            <v>1500X475 ARNIKA.(HM-TR).MAT.BYZ.RAL9010.30G.EE(4)KMPKT.SOL.BAG.PKT-3.3.1(S)</v>
          </cell>
        </row>
        <row r="19833">
          <cell r="A19833" t="str">
            <v>M-A-3021-1-077-002</v>
          </cell>
          <cell r="B19833" t="str">
            <v>1325X475 ARNIKA.(HM-TR).MAT.BYZ.RAL9010.30G.EE(4)KMPKT.SOL.BAG.PKT-3.3.1(S)</v>
          </cell>
        </row>
        <row r="19834">
          <cell r="A19834" t="str">
            <v>M-A-3021-1-077-001</v>
          </cell>
          <cell r="B19834" t="str">
            <v>1325X475 ARNIKA.(HM-TR).MAT.BYZ.RAL9010.30G.EE(4)KMPKT.SAG.BAG.PKT-3.3.1(S)</v>
          </cell>
        </row>
        <row r="19835">
          <cell r="A19835" t="str">
            <v>M-A-3021-1-075-092</v>
          </cell>
          <cell r="B19835" t="str">
            <v>600X475 ARNIKA.BAZ.RAL9016.75G(4).KMPKT.SOL.BAG(S)</v>
          </cell>
        </row>
        <row r="19836">
          <cell r="A19836" t="str">
            <v>M-A-3021-1-075-091</v>
          </cell>
          <cell r="B19836" t="str">
            <v>500X2035 ARNIKA.BAZ.RAL9016.75G(17)(S)</v>
          </cell>
        </row>
        <row r="19837">
          <cell r="A19837" t="str">
            <v>M-A-3021-1-075-090</v>
          </cell>
          <cell r="B19837" t="str">
            <v>600X835 ARNIKA.BAZ.RAL9016.75G(7)(S)</v>
          </cell>
        </row>
        <row r="19838">
          <cell r="A19838" t="str">
            <v>M-A-3021-1-075-089</v>
          </cell>
          <cell r="B19838" t="str">
            <v>600X715 ARNIKA.BAZ.RAL9016.75G(6).KMPKT.SOL.BAG(S)</v>
          </cell>
        </row>
        <row r="19839">
          <cell r="A19839" t="str">
            <v>M-A-3021-1-075-088</v>
          </cell>
          <cell r="B19839" t="str">
            <v>600X1675 ARNIKA.BAZ.RAL9016.75G(14).KMPKT.SAG.BAG(S)</v>
          </cell>
        </row>
        <row r="19840">
          <cell r="A19840" t="str">
            <v>M-A-3021-1-075-087</v>
          </cell>
          <cell r="B19840" t="str">
            <v>600X1675 ARNIKA.BAZ.RAL9016.75G(14).KMPKT.SOL.BAG(S)</v>
          </cell>
        </row>
        <row r="19841">
          <cell r="A19841" t="str">
            <v>M-A-3021-1-075-086</v>
          </cell>
          <cell r="B19841" t="str">
            <v>600X955 ARNIKA.BAZ.RAL9016.75G(8).KMPKT.SOL.BAG(S)</v>
          </cell>
        </row>
        <row r="19842">
          <cell r="A19842" t="str">
            <v>M-A-3021-1-075-085</v>
          </cell>
          <cell r="B19842" t="str">
            <v>600X835 ARNIKA.BAZ.RAL9016.75G(7).KMPKT.SAG.BAG(S)</v>
          </cell>
        </row>
        <row r="19843">
          <cell r="A19843" t="str">
            <v>M-A-3021-1-075-084</v>
          </cell>
          <cell r="B19843" t="str">
            <v>600X715 ARNIKA.BAZ.RAL9016.75G(6).KMPKT.SAG.BAG(S)</v>
          </cell>
        </row>
        <row r="19844">
          <cell r="A19844" t="str">
            <v>M-A-3021-1-075-083</v>
          </cell>
          <cell r="B19844" t="str">
            <v>900X715 ARNIKA.BAZ.RAL9016.75G(6).KMPKT.SOL.BAG(S)</v>
          </cell>
        </row>
        <row r="19845">
          <cell r="A19845" t="str">
            <v>M-A-3021-1-075-082</v>
          </cell>
          <cell r="B19845" t="str">
            <v>1075X595 ARNIKA.BAZ.RAL9016.75G(5).KMPKT.SAG.BAG(S)</v>
          </cell>
        </row>
        <row r="19846">
          <cell r="A19846" t="str">
            <v>M-A-3021-1-075-081</v>
          </cell>
          <cell r="B19846" t="str">
            <v>1075X595 ARNIKA.BAZ.RAL9016.75G(5).KMPKT.SOL.BAG(S)</v>
          </cell>
        </row>
        <row r="19847">
          <cell r="A19847" t="str">
            <v>M-A-3021-1-075-080</v>
          </cell>
          <cell r="B19847" t="str">
            <v>1800X595 ARNIKA.BAZ.RAL9016.75G(5).KMPKT.SOL.BAG(S)</v>
          </cell>
        </row>
        <row r="19848">
          <cell r="A19848" t="str">
            <v>M-A-3021-1-075-079</v>
          </cell>
          <cell r="B19848" t="str">
            <v>400X1915 ARNIKA.BAZ.RAL9016.75G(16).ALT.KRST.BGL(S)</v>
          </cell>
        </row>
        <row r="19849">
          <cell r="A19849" t="str">
            <v>M-A-3021-1-075-078</v>
          </cell>
          <cell r="B19849" t="str">
            <v>600X1195 ARNIKA.BAZ.RAL9016.75G(10).ALT.KRST.BGL(S)</v>
          </cell>
        </row>
        <row r="19850">
          <cell r="A19850" t="str">
            <v>M-A-3021-1-075-077</v>
          </cell>
          <cell r="B19850" t="str">
            <v>600X835 ARNIKA.BAZ.RAL9016.75G(7).ALT.KRST.BGL(S)</v>
          </cell>
        </row>
        <row r="19851">
          <cell r="A19851" t="str">
            <v>M-A-3021-1-075-076</v>
          </cell>
          <cell r="B19851" t="str">
            <v>600X715 ARNIKA.BAZ.RAL9016.75G(6).ALT.KRST.BGL(S)</v>
          </cell>
        </row>
        <row r="19852">
          <cell r="A19852" t="str">
            <v>M-A-3021-1-075-075</v>
          </cell>
          <cell r="B19852" t="str">
            <v>250X355 ARNIKA.BAZ.RAL9016.75G(3).ALT.KRST.BGL(B)</v>
          </cell>
        </row>
        <row r="19853">
          <cell r="A19853" t="str">
            <v>M-A-3021-1-075-074</v>
          </cell>
          <cell r="B19853" t="str">
            <v>600X1315 ARNIKA.BAZ.RAL9016.75G(11).ALT.KRST.BGL(B)</v>
          </cell>
        </row>
        <row r="19854">
          <cell r="A19854" t="str">
            <v>M-A-3021-1-075-073</v>
          </cell>
          <cell r="B19854" t="str">
            <v>600X1195 ARNIKA.BAZ.RAL9016.75G(10).ALT.KRST.BGL(B)</v>
          </cell>
        </row>
        <row r="19855">
          <cell r="A19855" t="str">
            <v>M-A-3021-1-075-072</v>
          </cell>
          <cell r="B19855" t="str">
            <v>600X955 ARNIKA.BAZ.RAL9016.75G(8).ALT.KRST.BGL(B)</v>
          </cell>
        </row>
        <row r="19856">
          <cell r="A19856" t="str">
            <v>M-A-3021-1-075-071</v>
          </cell>
          <cell r="B19856" t="str">
            <v>600X595 ARNIKA.BAZ.RAL9016.75G(5).ALT.KRST.BGL(B)</v>
          </cell>
        </row>
        <row r="19857">
          <cell r="A19857" t="str">
            <v>M-A-3021-1-075-070</v>
          </cell>
          <cell r="B19857" t="str">
            <v>600X475 ARNIKA.BAZ.RAL9016.75G(4).ALT.KRST.BGL(B)</v>
          </cell>
        </row>
        <row r="19858">
          <cell r="A19858" t="str">
            <v>M-A-3021-1-075-069</v>
          </cell>
          <cell r="B19858" t="str">
            <v>1800X595 ARNIKA.BAZ.RAL9016.75G(5).ALT.KRST.BGL(B)</v>
          </cell>
        </row>
        <row r="19859">
          <cell r="A19859" t="str">
            <v>M-A-3021-1-075-068</v>
          </cell>
          <cell r="B19859" t="str">
            <v>600X835 ARNIKA.BAZ.RAL9016.75G(7).ALT.KRST.BGL(B)</v>
          </cell>
        </row>
        <row r="19860">
          <cell r="A19860" t="str">
            <v>M-A-3021-1-075-067</v>
          </cell>
          <cell r="B19860" t="str">
            <v>1800X475 ARNIKA.BAZ.RAL9016.75G(4).ALT.KRST.BGL(B)</v>
          </cell>
        </row>
        <row r="19861">
          <cell r="A19861" t="str">
            <v>M-A-3021-1-075-066</v>
          </cell>
          <cell r="B19861" t="str">
            <v>600X475 ARNIKA.(HM-TR).SATEN.BYZ.RAL9016.75G(AK.NBL=FA5624).EE(4)KMPKT.SOL.BAG.PKT-2.2.1(S)</v>
          </cell>
        </row>
        <row r="19862">
          <cell r="A19862" t="str">
            <v>M-A-3021-1-075-065</v>
          </cell>
          <cell r="B19862" t="str">
            <v>500X2035 ARNIKA.(HM-TR).SATEN.BYZ.RAL9016.75G(AK.NBL=FA5624).EE(17)(S)</v>
          </cell>
        </row>
        <row r="19863">
          <cell r="A19863" t="str">
            <v>M-A-3021-1-075-064</v>
          </cell>
          <cell r="B19863" t="str">
            <v>600X835 ARNIKA.(HM-TR).SATEN.BYZ.RAL9016.75G(AK.NBL=FA5624).EE(7)(S)</v>
          </cell>
        </row>
        <row r="19864">
          <cell r="A19864" t="str">
            <v>M-A-3021-1-075-055</v>
          </cell>
          <cell r="B19864" t="str">
            <v>600X715 ARNIKA.(HM-TR).SATEN.BYZ.RAL9016.75G(AK.NBL=FA5624).EE(6)KMPKT.SOL.BAG.PKT-3.3.1(S)</v>
          </cell>
        </row>
        <row r="19865">
          <cell r="A19865" t="str">
            <v>M-A-3021-1-075-054</v>
          </cell>
          <cell r="B19865" t="str">
            <v>600X1675 ARNIKA.(HM-TR).SATEN.BYZ.RAL9016.75G(AK.NBL=FA5624).EE(14)KMPKT.SAG.BAG.PKT-3.9.1(S)</v>
          </cell>
        </row>
        <row r="19866">
          <cell r="A19866" t="str">
            <v>M-A-3021-1-075-053</v>
          </cell>
          <cell r="B19866" t="str">
            <v>600X1675 ARNIKA.(HM-TR).SATEN.BYZ.RAL9016.75G(AK.NBL=FA5624).EE(14)KMPKT.SOL.BAG.PKT-3.9.1(S)</v>
          </cell>
        </row>
        <row r="19867">
          <cell r="A19867" t="str">
            <v>M-A-3021-1-075-052</v>
          </cell>
          <cell r="B19867" t="str">
            <v>600X955 ARNIKA.(HM-TR).SATEN.BYZ.RAL9016.75G(AK.NBL=FA5624).EE(8)KMPKT.SOL.BAG.PKT-3.3.1(S)</v>
          </cell>
        </row>
        <row r="19868">
          <cell r="A19868" t="str">
            <v>M-A-3021-1-075-051</v>
          </cell>
          <cell r="B19868" t="str">
            <v>600X835 ARNIKA.(HM-TR).SATEN.BYZ.RAL9016.75G(AK.NBL=FA5624).EE(7)KMPKT.SAG.BAG.PKT-3.3.1(S)</v>
          </cell>
        </row>
        <row r="19869">
          <cell r="A19869" t="str">
            <v>M-A-3021-1-075-050</v>
          </cell>
          <cell r="B19869" t="str">
            <v>600X715 ARNIKA.(HM-TR).SATEN.BYZ.RAL9016.75G(AK.NBL=FA5624).EE(6)KMPKT.SAG.BAG.PKT-3.3.1(S)</v>
          </cell>
        </row>
        <row r="19870">
          <cell r="A19870" t="str">
            <v>M-A-3021-1-075-049</v>
          </cell>
          <cell r="B19870" t="str">
            <v>900X715 ARNIKA.(HM-TR).SATEN.BYZ.RAL9016.75G(AK.NBL=FA5624).EE(6)KMPKT.SOL.BAG.PKT-3.3.1(S)</v>
          </cell>
        </row>
        <row r="19871">
          <cell r="A19871" t="str">
            <v>M-A-3021-1-075-048</v>
          </cell>
          <cell r="B19871" t="str">
            <v>1075X595 ARNIKA.(HM-TR).SATEN.BYZ.RAL9016.75G(AK.NBL=FA5624).EE(5)KMPKT.SAG.BAG.PKT-3.3.1(S)</v>
          </cell>
        </row>
        <row r="19872">
          <cell r="A19872" t="str">
            <v>M-A-3021-1-075-047</v>
          </cell>
          <cell r="B19872" t="str">
            <v>1075X595 ARNIKA.(HM-TR).SATEN.BYZ.RAL9016.75G(AK.NBL=FA5624).EE(5)KMPKT.SOL.BAG.PKT-3.3.1(S)</v>
          </cell>
        </row>
        <row r="19873">
          <cell r="A19873" t="str">
            <v>M-A-3021-1-075-046</v>
          </cell>
          <cell r="B19873" t="str">
            <v>1800X595 ARNIKA.(HM-TR).SATEN.BYZ.RAL9016.75G(AK.NBL=FA5624).EE(5)KMPKT.SOL.BAG.PKT-2.2.1(S)</v>
          </cell>
        </row>
        <row r="19874">
          <cell r="A19874" t="str">
            <v>M-A-3021-1-075-045</v>
          </cell>
          <cell r="B19874" t="str">
            <v>400X1915 ARNIKA.(HM-TR).SATEN.BYZ.RAL9016.75G(AK.NBL=FA5624).EE(16)ALT.KRST.BGL.(S)</v>
          </cell>
        </row>
        <row r="19875">
          <cell r="A19875" t="str">
            <v>M-A-3021-1-075-035</v>
          </cell>
          <cell r="B19875" t="str">
            <v>900X595 ARNIKA.(HM-TR).SATEN.BYZ.RAL9016.75G(AK.NBL=FA5624).EE(5)ALT.KRST.BGL.(S)</v>
          </cell>
        </row>
        <row r="19876">
          <cell r="A19876" t="str">
            <v>M-A-3021-1-075-027</v>
          </cell>
          <cell r="B19876" t="str">
            <v>600X1195 ARNIKA.(HM-TR).SATEN.BYZ.RAL9016.75G(AK.NBL=FA5624).EE(10)ALT.KRST.BGL.(S)</v>
          </cell>
        </row>
        <row r="19877">
          <cell r="A19877" t="str">
            <v>M-A-3021-1-075-025</v>
          </cell>
          <cell r="B19877" t="str">
            <v>600X955 ARNIKA.(HM-TR).SATEN.BYZ.RAL9016.75G(AK.NBL=FA5624).EE(8)ALT.KRST.BGL.(S)</v>
          </cell>
        </row>
        <row r="19878">
          <cell r="A19878" t="str">
            <v>M-A-3021-1-075-024</v>
          </cell>
          <cell r="B19878" t="str">
            <v>600X835 ARNIKA.(HM-TR).SATEN.BYZ.RAL9016.75G(AK.NBL=FA5624).EE(7)ALT.KRST.BGL.(S)</v>
          </cell>
        </row>
        <row r="19879">
          <cell r="A19879" t="str">
            <v>M-A-3021-1-075-023</v>
          </cell>
          <cell r="B19879" t="str">
            <v>600X715 ARNIKA.(HM-TR).SATEN.BYZ.RAL9016.75G(AK.NBL=FA5624).EE(6)ALT.KRST.BGL.(S)</v>
          </cell>
        </row>
        <row r="19880">
          <cell r="A19880" t="str">
            <v>M-A-3021-1-075-010</v>
          </cell>
          <cell r="B19880" t="str">
            <v>250X355 ARNIKA(QH)SATEN.BYZ.RAL9016.75G(AK.NBL=FA5624).EE(3)ALT.KRST.BGL.(B)</v>
          </cell>
        </row>
        <row r="19881">
          <cell r="A19881" t="str">
            <v>M-A-3021-1-075-008</v>
          </cell>
          <cell r="B19881" t="str">
            <v>600X1315 ARNIKA(QH)SATEN.BYZ.RAL9016.75G(AK.NBL=FA5624).EE(11)ALT.KRST.BGL.(B)</v>
          </cell>
        </row>
        <row r="19882">
          <cell r="A19882" t="str">
            <v>M-A-3021-1-075-007</v>
          </cell>
          <cell r="B19882" t="str">
            <v>600X1195 ARNIKA(QH)SATEN.BYZ.RAL9016.75G(AK.NBL=FA5624).EE(10)ALT.KRST.BGL.(B)</v>
          </cell>
        </row>
        <row r="19883">
          <cell r="A19883" t="str">
            <v>M-A-3021-1-075-006</v>
          </cell>
          <cell r="B19883" t="str">
            <v>600X955 ARNIKA(QH)SATEN.BYZ.RAL9016.75G(AK.NBL=FA5624).EE(8)ALT.KRST.BGL.(B)</v>
          </cell>
        </row>
        <row r="19884">
          <cell r="A19884" t="str">
            <v>M-A-3021-1-075-005</v>
          </cell>
          <cell r="B19884" t="str">
            <v>600X595 ARNIKA(QH)SATEN.BYZ.RAL9016.75G(AK.NBL=FA5624).EE(5)ALT.KRST.BGL.(B)</v>
          </cell>
        </row>
        <row r="19885">
          <cell r="A19885" t="str">
            <v>M-A-3021-1-075-004</v>
          </cell>
          <cell r="B19885" t="str">
            <v>600X475 ARNIKA(QH)SATEN.BYZ.RAL9016.75G(AK.NBL=FA5624).EE(4)ALT.KRST.BGL.(B)</v>
          </cell>
        </row>
        <row r="19886">
          <cell r="A19886" t="str">
            <v>M-A-3021-1-075-003</v>
          </cell>
          <cell r="B19886" t="str">
            <v>1800X595 ARNIKA(QH)SATEN.BYZ.RAL9016.75G(AK.NBL=FA5624).EE(5)ALT.KRST.BGL.(B)</v>
          </cell>
        </row>
        <row r="19887">
          <cell r="A19887" t="str">
            <v>M-A-3021-1-075-002</v>
          </cell>
          <cell r="B19887" t="str">
            <v>600X835 ARNIKA(QH)SATEN.BYZ.RAL9016.75G(AK.NBL=FA5624).EE(7)ALT.KRST.BGL.(B)</v>
          </cell>
        </row>
        <row r="19888">
          <cell r="A19888" t="str">
            <v>M-A-3021-1-075-001</v>
          </cell>
          <cell r="B19888" t="str">
            <v>1800X475 ARNIKA(QH)SATEN.BYZ.RAL9016.75G(AK.NBL=FA5624).EE(4)ALT.KRST.BGL.(B)</v>
          </cell>
        </row>
        <row r="19889">
          <cell r="A19889" t="str">
            <v>M-A-3020-1-096-031</v>
          </cell>
          <cell r="B19889" t="str">
            <v>1800X635 LILAC.BAZ.NOIR SABLE 2200(YW360F)(8).ALT.KRST.BGL(B)(CFT)</v>
          </cell>
        </row>
        <row r="19890">
          <cell r="A19890" t="str">
            <v>M-A-3020-1-096-030</v>
          </cell>
          <cell r="B19890" t="str">
            <v>1800X555 LILAC.BAZ.NOIR SABLE 2200(YW360F)(7).ALT.KRST.BGL(B)(CFT)</v>
          </cell>
        </row>
        <row r="19891">
          <cell r="A19891" t="str">
            <v>M-A-3020-1-096-029</v>
          </cell>
          <cell r="B19891" t="str">
            <v>1800X475 LILAC.BAZ.NOIR SABLE 2200(YW360F)(6).ALT.KRST.BGL(B)(CFT)</v>
          </cell>
        </row>
        <row r="19892">
          <cell r="A19892" t="str">
            <v>M-A-3020-1-096-028</v>
          </cell>
          <cell r="B19892" t="str">
            <v>1800X395 LILAC.BAZ.NOIR SABLE 2200(YW360F)(5).ALT.KRST.BGL(B)(CFT)</v>
          </cell>
        </row>
        <row r="19893">
          <cell r="A19893" t="str">
            <v>M-A-3020-1-096-027</v>
          </cell>
          <cell r="B19893" t="str">
            <v>1800X315 LILAC.BAZ.NOIR SABLE 2200(YW360F)(4).ALT.KRST.BGL(B)(CFT)</v>
          </cell>
        </row>
        <row r="19894">
          <cell r="A19894" t="str">
            <v>M-A-3020-1-096-026</v>
          </cell>
          <cell r="B19894" t="str">
            <v>600X1435 LILAC.BAZ.NOIR SABLE 2200(YW360F)(18).ALT.KRST.BGL(B)(CFT)</v>
          </cell>
        </row>
        <row r="19895">
          <cell r="A19895" t="str">
            <v>M-A-3020-1-096-025</v>
          </cell>
          <cell r="B19895" t="str">
            <v>600X1195 LILAC.BAZ.NOIR SABLE 2200(YW360F)(15).ALT.KRST.BGL(B)(CFT)</v>
          </cell>
        </row>
        <row r="19896">
          <cell r="A19896" t="str">
            <v>M-A-3020-1-096-024</v>
          </cell>
          <cell r="B19896" t="str">
            <v>600X955 LILAC.BAZ.NOIR SABLE 2200(YW360F)(12).ALT.KRST.BGL(B)(CFT)</v>
          </cell>
        </row>
        <row r="19897">
          <cell r="A19897" t="str">
            <v>M-A-3020-1-096-023</v>
          </cell>
          <cell r="B19897" t="str">
            <v>600X795 LILAC.BAZ.NOIR SABLE 2200(YW360F)(10).ALT.KRST.BGL(B)(CFT)</v>
          </cell>
        </row>
        <row r="19898">
          <cell r="A19898" t="str">
            <v>M-A-3020-1-096-022</v>
          </cell>
          <cell r="B19898" t="str">
            <v>600X635 LILAC.BAZ.NOIR SABLE 2200(YW360F)(8).ALT.KRST.BGL(B)(CFT)</v>
          </cell>
        </row>
        <row r="19899">
          <cell r="A19899" t="str">
            <v>M-A-3020-1-096-021</v>
          </cell>
          <cell r="B19899" t="str">
            <v>600X475 LILAC.BAZ.NOIR SABLE 2200(YW360F)(6).ALT.KRST.BGL(B)(CFT)</v>
          </cell>
        </row>
        <row r="19900">
          <cell r="A19900" t="str">
            <v>M-A-3020-1-096-020</v>
          </cell>
          <cell r="B19900" t="str">
            <v>300X1435 LILAC.BAZ.NOIR SABLE 2200(YW360F)(18).ALT.KRST.BGL(B)(CFT)</v>
          </cell>
        </row>
        <row r="19901">
          <cell r="A19901" t="str">
            <v>M-A-3020-1-096-019</v>
          </cell>
          <cell r="B19901" t="str">
            <v>300X1195 LILAC.BAZ.NOIR SABLE 2200(YW360F)(15).ALT.KRST.BGL(B)(CFT)</v>
          </cell>
        </row>
        <row r="19902">
          <cell r="A19902" t="str">
            <v>M-A-3020-1-096-018</v>
          </cell>
          <cell r="B19902" t="str">
            <v>300X955 LILAC.BAZ.NOIR SABLE 2200(YW360F)(12).ALT.KRST.BGL(B)(CFT)</v>
          </cell>
        </row>
        <row r="19903">
          <cell r="A19903" t="str">
            <v>M-A-3020-1-096-017</v>
          </cell>
          <cell r="B19903" t="str">
            <v>600X1435 LILAC.(HM-TR).NOIR.SBL.2200.(AK.NBL=YW360F).10G.PE(18)(S)(TEK)</v>
          </cell>
        </row>
        <row r="19904">
          <cell r="A19904" t="str">
            <v>M-A-3020-1-096-016</v>
          </cell>
          <cell r="B19904" t="str">
            <v>300X1435 LILAC.(HM-TR).NOIR.SBL.2200.(AK.NBL=YW360F).10G.PE(18)(S)(TEK)</v>
          </cell>
        </row>
        <row r="19905">
          <cell r="A19905" t="str">
            <v>M-A-3020-1-096-014</v>
          </cell>
          <cell r="B19905" t="str">
            <v>300X1435 LILAC.(APL).NOIR.SBL.2200.(AK.NBL=YW360F).10G.PE(18)ALT.KRST.BGL.(B)(CFT)</v>
          </cell>
        </row>
        <row r="19906">
          <cell r="A19906" t="str">
            <v>M-A-3020-1-096-013</v>
          </cell>
          <cell r="B19906" t="str">
            <v>300X1195 LILAC.(APL).NOIR.SBL.2200.(AK.NBL=YW360F).10G.PE(15)ALT.KRST.BGL.(B)(CFT)</v>
          </cell>
        </row>
        <row r="19907">
          <cell r="A19907" t="str">
            <v>M-A-3020-1-096-012</v>
          </cell>
          <cell r="B19907" t="str">
            <v>300X955 LILAC.(APL).NOIR.SBL.2200.(AK.NBL=YW360F).10G.PE(12)ALT.KRST.BGL.(B)(CFT)</v>
          </cell>
        </row>
        <row r="19908">
          <cell r="A19908" t="str">
            <v>M-A-3020-1-096-011</v>
          </cell>
          <cell r="B19908" t="str">
            <v>600X1435 LILAC.(APL).NOIR.SBL.2200.(AK.NBL=YW360F).10G.PE(18)ALT.KRST.BGL.(B)(CFT)</v>
          </cell>
        </row>
        <row r="19909">
          <cell r="A19909" t="str">
            <v>M-A-3020-1-096-010</v>
          </cell>
          <cell r="B19909" t="str">
            <v>600X1195 LILAC.(APL).NOIR.SBL.2200.(AK.NBL=YW360F).10G.PE(15)ALT.KRST.BGL.(B)(CFT)</v>
          </cell>
        </row>
        <row r="19910">
          <cell r="A19910" t="str">
            <v>M-A-3020-1-096-009</v>
          </cell>
          <cell r="B19910" t="str">
            <v>600X955 LILAC.(APL).NOIR.SBL.2200.(AK.NBL=YW360F).10G.PE(12)ALT.KRST.BGL.(B)(CFT)</v>
          </cell>
        </row>
        <row r="19911">
          <cell r="A19911" t="str">
            <v>M-A-3020-1-096-008</v>
          </cell>
          <cell r="B19911" t="str">
            <v>600X795 LILAC.(APL).NOIR.SBL.2200.(AK.NBL=YW360F).10G.PE(10)ALT.KRST.BGL.(B)(CFT)</v>
          </cell>
        </row>
        <row r="19912">
          <cell r="A19912" t="str">
            <v>M-A-3020-1-096-007</v>
          </cell>
          <cell r="B19912" t="str">
            <v>600X635 LILAC.(APL).NOIR.SBL.2200.(AK.NBL=YW360F).10G.PE(8)BTTM.OPP.CNC.(B)(CFT)</v>
          </cell>
        </row>
        <row r="19913">
          <cell r="A19913" t="str">
            <v>M-A-3020-1-096-006</v>
          </cell>
          <cell r="B19913" t="str">
            <v>600X475 LILAC.(APL).NOIR.SBL.2200.(AK.NBL=YW360F).10G.PE(6)ALT.KRST.BGL.(B)(CFT)</v>
          </cell>
        </row>
        <row r="19914">
          <cell r="A19914" t="str">
            <v>M-A-3020-1-096-005</v>
          </cell>
          <cell r="B19914" t="str">
            <v>1800X635 LILAC.(APL).NOIR.SBL.2200.(AK.NBL=YW360F).10G.PE(8)ALT.KRST.BGL.(B)(CFT)</v>
          </cell>
        </row>
        <row r="19915">
          <cell r="A19915" t="str">
            <v>M-A-3020-1-096-004</v>
          </cell>
          <cell r="B19915" t="str">
            <v>1800X555 LILAC.(APL).NOIR.SBL.2200.(AK.NBL=YW360F).10G.PE(7)ALT.KRST.BGL.(B)(CFT)</v>
          </cell>
        </row>
        <row r="19916">
          <cell r="A19916" t="str">
            <v>M-A-3020-1-096-003</v>
          </cell>
          <cell r="B19916" t="str">
            <v>1800X475 LILAC.(APL).NOIR.SBL.2200.(AK.NBL=YW360F).10G.PE(6)ALT.KRST.BGL.(B)(CFT)</v>
          </cell>
        </row>
        <row r="19917">
          <cell r="A19917" t="str">
            <v>M-A-3020-1-096-002</v>
          </cell>
          <cell r="B19917" t="str">
            <v>1800X395 LILAC.(APL).NOIR.SBL.2200.(AK.NBL=YW360F).10G.PE(5)ALT.KRST.BGL.(B)(CFT)</v>
          </cell>
        </row>
        <row r="19918">
          <cell r="A19918" t="str">
            <v>M-A-3020-1-096-001</v>
          </cell>
          <cell r="B19918" t="str">
            <v>1800X315 LILAC.(APL).NOIR.SBL.2200.(AK.NBL=YW360F).10G.PE(4)ALT.KRST.BGL.(B)(CFT)</v>
          </cell>
        </row>
        <row r="19919">
          <cell r="A19919" t="str">
            <v>M-A-3020-1-095-001</v>
          </cell>
          <cell r="B19919" t="str">
            <v>600X955 LILAC.NOIR.2100.SBL.PE.YW359F(12)</v>
          </cell>
        </row>
        <row r="19920">
          <cell r="A19920" t="str">
            <v>M-A-3020-1-093-176</v>
          </cell>
          <cell r="B19920" t="str">
            <v>1800X475 LILAC.BAZ.RAL7016.30G(6).KMPKT.SAG(S)(TEK)</v>
          </cell>
        </row>
        <row r="19921">
          <cell r="A19921" t="str">
            <v>M-A-3020-1-093-175</v>
          </cell>
          <cell r="B19921" t="str">
            <v>1800X635 LILAC.BAZ.RAL7016.30G(8).KMPKT.SOL(S)(TEK)</v>
          </cell>
        </row>
        <row r="19922">
          <cell r="A19922" t="str">
            <v>M-A-3020-1-093-173</v>
          </cell>
          <cell r="B19922" t="str">
            <v>1800X475 LILAC.(HM-TR).MAT.ANTR.RAL7016.(AK.NBL=SL2164).30G.PE(6)KMPKT.SAG.BAG.PKT-1 KROM</v>
          </cell>
        </row>
        <row r="19923">
          <cell r="A19923" t="str">
            <v>M-A-3020-1-093-172</v>
          </cell>
          <cell r="B19923" t="str">
            <v>1800X635 LILAC.(HM-TR).MAT.ANTR.RAL7016.(AK.NBL=SL2164).30G.PE(8)KMPKT.SOL.BAG.PKT-1 KROM</v>
          </cell>
        </row>
        <row r="19924">
          <cell r="A19924" t="str">
            <v>M-A-3020-1-093-171</v>
          </cell>
          <cell r="B19924" t="str">
            <v>1800X795 LILAC.BAZ.RAL7016.30G(10).ALT.KRST.BGL(S)(TEK)</v>
          </cell>
        </row>
        <row r="19925">
          <cell r="A19925" t="str">
            <v>M-A-3020-1-093-170</v>
          </cell>
          <cell r="B19925" t="str">
            <v>1800X795 LILAC.(HM-TR).MAT.ANTR.RAL7016.(AK.NBL=SL2164).30G.PE(10)ALT.KRST.BGL.(S)(TEK)</v>
          </cell>
        </row>
        <row r="19926">
          <cell r="A19926" t="str">
            <v>M-A-3020-1-093-168</v>
          </cell>
          <cell r="B19926" t="str">
            <v>1800X715 LILAC.BAZ.MAT.ANTR.RAL7016.(AK.NBL=SL2164).30G.PE(9).KMPKT.SAG+CEKIRDEK(S)(TEK)</v>
          </cell>
        </row>
        <row r="19927">
          <cell r="A19927" t="str">
            <v>M-A-3020-1-093-167</v>
          </cell>
          <cell r="B19927" t="str">
            <v>1800X555 LILAC.BAZ.MAT.ANTR.RAL7016.(AK.NBL=SL2164).30G.PE(7).KMPKT.SAG+CEKIRDEK(S)(TEK)</v>
          </cell>
        </row>
        <row r="19928">
          <cell r="A19928" t="str">
            <v>M-A-3020-1-093-166</v>
          </cell>
          <cell r="B19928" t="str">
            <v>1800X715 LILAC.(HM-TR).MAT.ANTR.RAL7016.(AK.NBL=SL2164).30G.PE(9)KMPKT.SAG.BAG.+CKRDK.PKT-3(S)(TEK)</v>
          </cell>
        </row>
        <row r="19929">
          <cell r="A19929" t="str">
            <v>M-A-3020-1-093-165</v>
          </cell>
          <cell r="B19929" t="str">
            <v>1800X555 LILAC.(HM-TR).MAT.ANTR.RAL7016.(AK.NBL=SL2164).30G.PE(7)KMPKT.SAG.BAG.+CKRDK.PKT-3(S)(TEK)</v>
          </cell>
        </row>
        <row r="19930">
          <cell r="A19930" t="str">
            <v>M-A-3020-1-093-164</v>
          </cell>
          <cell r="B19930" t="str">
            <v>2000X555 LILAC.BAZ.RAL7016.30G(7)(S)(TEK)</v>
          </cell>
        </row>
        <row r="19931">
          <cell r="A19931" t="str">
            <v>M-A-3020-1-093-163</v>
          </cell>
          <cell r="B19931" t="str">
            <v>2000X555 LILAC.BAZ.RAL7016.30G(7).KMPKT.SOL(S)(TEK)</v>
          </cell>
        </row>
        <row r="19932">
          <cell r="A19932" t="str">
            <v>M-A-3020-1-093-162</v>
          </cell>
          <cell r="B19932" t="str">
            <v>2000X555 LILAC.BAZ.RAL7016.30G(7).KMPKT.SAG(S)(TEK)</v>
          </cell>
        </row>
        <row r="19933">
          <cell r="A19933" t="str">
            <v>M-A-3020-1-093-161</v>
          </cell>
          <cell r="B19933" t="str">
            <v>1800X555 LILAC.BAZ.RAL7016.30G(7)(S)(TEK)</v>
          </cell>
        </row>
        <row r="19934">
          <cell r="A19934" t="str">
            <v>M-A-3020-1-093-160</v>
          </cell>
          <cell r="B19934" t="str">
            <v>1800X475 LILAC.BAZ.RAL7016.30G(6)(S)(TEK)</v>
          </cell>
        </row>
        <row r="19935">
          <cell r="A19935" t="str">
            <v>M-A-3020-1-093-159</v>
          </cell>
          <cell r="B19935" t="str">
            <v>1200X475 LILAC.BAZ.RAL7016.30G(6)(S)(TEK)</v>
          </cell>
        </row>
        <row r="19936">
          <cell r="A19936" t="str">
            <v>M-A-3020-1-093-158</v>
          </cell>
          <cell r="B19936" t="str">
            <v>1200X635 LILAC.BAZ.RAL7016.30G(8).ALT.KRST.BGL(S)(TEK)</v>
          </cell>
        </row>
        <row r="19937">
          <cell r="A19937" t="str">
            <v>M-A-3020-1-093-157</v>
          </cell>
          <cell r="B19937" t="str">
            <v>600X955 LILAC.BAZ.RAL7016.30G(12)(S)(TEK)</v>
          </cell>
        </row>
        <row r="19938">
          <cell r="A19938" t="str">
            <v>M-A-3020-1-093-156</v>
          </cell>
          <cell r="B19938" t="str">
            <v>600X715 LILAC.BAZ.RAL7016.30G(9)(S)(TEK)</v>
          </cell>
        </row>
        <row r="19939">
          <cell r="A19939" t="str">
            <v>M-A-3020-1-093-155</v>
          </cell>
          <cell r="B19939" t="str">
            <v>600X395 LILAC.BAZ.RAL7016.30G(5)(S)(TEK)</v>
          </cell>
        </row>
        <row r="19940">
          <cell r="A19940" t="str">
            <v>M-A-3020-1-093-154</v>
          </cell>
          <cell r="B19940" t="str">
            <v>600X315 LILAC.BAZ.RAL7016.30G(4)(S)(TEK)</v>
          </cell>
        </row>
        <row r="19941">
          <cell r="A19941" t="str">
            <v>M-A-3020-1-093-153</v>
          </cell>
          <cell r="B19941" t="str">
            <v>600X1195 LILAC.BAZ.RAL7016.30G(15)(S)(TEK)</v>
          </cell>
        </row>
        <row r="19942">
          <cell r="A19942" t="str">
            <v>M-A-3020-1-093-152</v>
          </cell>
          <cell r="B19942" t="str">
            <v>600X1115 LILAC.BAZ.RAL7016.30G(14)(S)(TEK)</v>
          </cell>
        </row>
        <row r="19943">
          <cell r="A19943" t="str">
            <v>M-A-3020-1-093-151</v>
          </cell>
          <cell r="B19943" t="str">
            <v>600X795 LILAC.BAZ.RAL7016.30G(10).KMPKT.SAG(S)(TEK)</v>
          </cell>
        </row>
        <row r="19944">
          <cell r="A19944" t="str">
            <v>M-A-3020-1-093-150</v>
          </cell>
          <cell r="B19944" t="str">
            <v>500X955 LILAC.BAZ.RAL7016.30G(12).ALT.KRST.BGL(S)(TEK)</v>
          </cell>
        </row>
        <row r="19945">
          <cell r="A19945" t="str">
            <v>M-A-3020-1-093-149</v>
          </cell>
          <cell r="B19945" t="str">
            <v>500X875 LILAC.BAZ.RAL7016.30G(11).ALT.KRST.BGL(S)(TEK)</v>
          </cell>
        </row>
        <row r="19946">
          <cell r="A19946" t="str">
            <v>M-A-3020-1-093-148</v>
          </cell>
          <cell r="B19946" t="str">
            <v>500X795 LILAC.BAZ.RAL7016.30G(10).ALT.KRST.BGL(S)(TEK)</v>
          </cell>
        </row>
        <row r="19947">
          <cell r="A19947" t="str">
            <v>M-A-3020-1-093-147</v>
          </cell>
          <cell r="B19947" t="str">
            <v>500X715 LILAC.BAZ.RAL7016.30G(9).ALT.KRST.BGL(S)(TEK)</v>
          </cell>
        </row>
        <row r="19948">
          <cell r="A19948" t="str">
            <v>M-A-3020-1-093-146</v>
          </cell>
          <cell r="B19948" t="str">
            <v>500X635 LILAC.BAZ.RAL7016.30G(8).ALT.KRST.BGL(S)(TEK)</v>
          </cell>
        </row>
        <row r="19949">
          <cell r="A19949" t="str">
            <v>M-A-3020-1-093-145</v>
          </cell>
          <cell r="B19949" t="str">
            <v>500X555 LILAC.BAZ.RAL7016.30G(7).ALT.KRST.BGL(S)(TEK)</v>
          </cell>
        </row>
        <row r="19950">
          <cell r="A19950" t="str">
            <v>M-A-3020-1-093-144</v>
          </cell>
          <cell r="B19950" t="str">
            <v>500X475 LILAC.BAZ.RAL7016.30G(6).ALT.KRST.BGL(S)(TEK)</v>
          </cell>
        </row>
        <row r="19951">
          <cell r="A19951" t="str">
            <v>M-A-3020-1-093-143</v>
          </cell>
          <cell r="B19951" t="str">
            <v>500X1755 LILAC.BAZ.RAL7016.30G(22).ALT.KRST.BGL(S)(TEK)</v>
          </cell>
        </row>
        <row r="19952">
          <cell r="A19952" t="str">
            <v>M-A-3020-1-093-142</v>
          </cell>
          <cell r="B19952" t="str">
            <v>500X1355 LILAC.BAZ.RAL7016.30G(17).ALT.KRST.BGL(S)(TEK)</v>
          </cell>
        </row>
        <row r="19953">
          <cell r="A19953" t="str">
            <v>M-A-3020-1-093-141</v>
          </cell>
          <cell r="B19953" t="str">
            <v>500X1275 LILAC.BAZ.RAL7016.30G(16).ALT.KRST.BGL(S)(TEK)</v>
          </cell>
        </row>
        <row r="19954">
          <cell r="A19954" t="str">
            <v>M-A-3020-1-093-140</v>
          </cell>
          <cell r="B19954" t="str">
            <v>500X1195 LILAC.BAZ.RAL7016.30G(15).ALT.KRST.BGL(S)(TEK)</v>
          </cell>
        </row>
        <row r="19955">
          <cell r="A19955" t="str">
            <v>M-A-3020-1-093-139</v>
          </cell>
          <cell r="B19955" t="str">
            <v>500X1115 LILAC.BAZ.RAL7016.30G(14).ALT.KRST.BGL(S)(TEK)</v>
          </cell>
        </row>
        <row r="19956">
          <cell r="A19956" t="str">
            <v>M-A-3020-1-093-138</v>
          </cell>
          <cell r="B19956" t="str">
            <v>500X1035 LILAC.BAZ.RAL7016.30G(13).ALT.KRST.BGL(S)(TEK)</v>
          </cell>
        </row>
        <row r="19957">
          <cell r="A19957" t="str">
            <v>M-A-3020-1-093-137</v>
          </cell>
          <cell r="B19957" t="str">
            <v>400X1915 LILAC.BAZ.RAL7016.30G(24).ALT.KRST.BGL(S)(TEK)</v>
          </cell>
        </row>
        <row r="19958">
          <cell r="A19958" t="str">
            <v>M-A-3020-1-093-136</v>
          </cell>
          <cell r="B19958" t="str">
            <v>300X235 LILAC.BAZ.RAL7016.30G(3)(S)(TEK)</v>
          </cell>
        </row>
        <row r="19959">
          <cell r="A19959" t="str">
            <v>M-A-3020-1-093-135</v>
          </cell>
          <cell r="B19959" t="str">
            <v>1800X635 LILAC.BAZ.RAL7016.30G(8).ALT.KRST.BGL(S)(TEK)</v>
          </cell>
        </row>
        <row r="19960">
          <cell r="A19960" t="str">
            <v>M-A-3020-1-093-134</v>
          </cell>
          <cell r="B19960" t="str">
            <v>1800X555 LILAC.BAZ.RAL7016.30G(7).ALT.KRST.BGL(S)(TEK)</v>
          </cell>
        </row>
        <row r="19961">
          <cell r="A19961" t="str">
            <v>M-A-3020-1-093-133</v>
          </cell>
          <cell r="B19961" t="str">
            <v>1800X475 LILAC.BAZ.RAL7016.30G(6).ALT.KRST.BGL(S)(TEK)</v>
          </cell>
        </row>
        <row r="19962">
          <cell r="A19962" t="str">
            <v>M-A-3020-1-093-132</v>
          </cell>
          <cell r="B19962" t="str">
            <v>1800X395 LILAC.BAZ.RAL7016.30G(5).ALT.KRST.BGL(S)(TEK)</v>
          </cell>
        </row>
        <row r="19963">
          <cell r="A19963" t="str">
            <v>M-A-3020-1-093-131</v>
          </cell>
          <cell r="B19963" t="str">
            <v>1800X315 LILAC.BAZ.RAL7016.30G(4).ALT.KRST.BGL(S)(TEK)</v>
          </cell>
        </row>
        <row r="19964">
          <cell r="A19964" t="str">
            <v>M-A-3020-1-093-130</v>
          </cell>
          <cell r="B19964" t="str">
            <v>1500X475 LILAC.BAZ.RAL7016.30G(6).ALT.KRST.BGL(S)(TEK)</v>
          </cell>
        </row>
        <row r="19965">
          <cell r="A19965" t="str">
            <v>M-A-3020-1-093-129</v>
          </cell>
          <cell r="B19965" t="str">
            <v>1500X395 LILAC.BAZ.RAL7016.30G(5).ALT.KRST.BGL(S)(TEK)</v>
          </cell>
        </row>
        <row r="19966">
          <cell r="A19966" t="str">
            <v>M-A-3020-1-093-128</v>
          </cell>
          <cell r="B19966" t="str">
            <v>1500X315 LILAC.BAZ.RAL7016.30G(4).ALT.KRST.BGL(S)(TEK)</v>
          </cell>
        </row>
        <row r="19967">
          <cell r="A19967" t="str">
            <v>M-A-3020-1-093-127</v>
          </cell>
          <cell r="B19967" t="str">
            <v>1200X795 LILAC.BAZ.RAL7016.30G(10).ALT.KRST.BGL(S)(TEK)</v>
          </cell>
        </row>
        <row r="19968">
          <cell r="A19968" t="str">
            <v>M-A-3020-1-093-126</v>
          </cell>
          <cell r="B19968" t="str">
            <v>1200X395 LILAC.BAZ.RAL7016.30G(5).ALT.KRST.BGL(S)(TEK)</v>
          </cell>
        </row>
        <row r="19969">
          <cell r="A19969" t="str">
            <v>M-A-3020-1-093-125</v>
          </cell>
          <cell r="B19969" t="str">
            <v>900X795 LILAC.BAZ.RAL7016.30G(10).ALT.KRST.BGL(S)(TEK)</v>
          </cell>
        </row>
        <row r="19970">
          <cell r="A19970" t="str">
            <v>M-A-3020-1-093-124</v>
          </cell>
          <cell r="B19970" t="str">
            <v>900X395 LILAC.BAZ.RAL7016.30G(5).ALT.KRST.BGL(S)(TEK)</v>
          </cell>
        </row>
        <row r="19971">
          <cell r="A19971" t="str">
            <v>M-A-3020-1-093-123</v>
          </cell>
          <cell r="B19971" t="str">
            <v>600X1435 LILAC.BAZ.RAL7016.30G(18).ALT.KRST.BGL(S)(TEK)</v>
          </cell>
        </row>
        <row r="19972">
          <cell r="A19972" t="str">
            <v>M-A-3020-1-093-122</v>
          </cell>
          <cell r="B19972" t="str">
            <v>600X1355 LILAC.BAZ.RAL7016.30G(17).ALT.KRST.BGL(S)(TEK)</v>
          </cell>
        </row>
        <row r="19973">
          <cell r="A19973" t="str">
            <v>M-A-3020-1-093-121</v>
          </cell>
          <cell r="B19973" t="str">
            <v>600X1275 LILAC.BAZ.RAL7016.30G(16).ALT.KRST.BGL(S)(TEK)</v>
          </cell>
        </row>
        <row r="19974">
          <cell r="A19974" t="str">
            <v>M-A-3020-1-093-120</v>
          </cell>
          <cell r="B19974" t="str">
            <v>600X1195 LILAC.BAZ.RAL7016.30G(15).ALT.KRST.BGL(S)(TEK)</v>
          </cell>
        </row>
        <row r="19975">
          <cell r="A19975" t="str">
            <v>M-A-3020-1-093-119</v>
          </cell>
          <cell r="B19975" t="str">
            <v>600X1115 LILAC.BAZ.RAL7016.30G(14).ALT.KRST.BGL(S)(TEK)</v>
          </cell>
        </row>
        <row r="19976">
          <cell r="A19976" t="str">
            <v>M-A-3020-1-093-118</v>
          </cell>
          <cell r="B19976" t="str">
            <v>600X1035 LILAC.BAZ.RAL7016.30G(13).ALT.KRST.BGL(S)(TEK)</v>
          </cell>
        </row>
        <row r="19977">
          <cell r="A19977" t="str">
            <v>M-A-3020-1-093-117</v>
          </cell>
          <cell r="B19977" t="str">
            <v>600X955 LILAC.BAZ.RAL7016.30G(12).ALT.KRST.BGL(S)(TEK)</v>
          </cell>
        </row>
        <row r="19978">
          <cell r="A19978" t="str">
            <v>M-A-3020-1-093-116</v>
          </cell>
          <cell r="B19978" t="str">
            <v>600X875 LILAC.BAZ.RAL7016.30G(11).ALT.KRST.BGL(S)(TEK)</v>
          </cell>
        </row>
        <row r="19979">
          <cell r="A19979" t="str">
            <v>M-A-3020-1-093-115</v>
          </cell>
          <cell r="B19979" t="str">
            <v>600X795 LILAC.BAZ.RAL7016.30G(10).ALT.KRST.BGL(S)(TEK)</v>
          </cell>
        </row>
        <row r="19980">
          <cell r="A19980" t="str">
            <v>M-A-3020-1-093-114</v>
          </cell>
          <cell r="B19980" t="str">
            <v>600X715 LILAC.BAZ.RAL7016.30G(9).ALT.KRST.BGL(S)(TEK)</v>
          </cell>
        </row>
        <row r="19981">
          <cell r="A19981" t="str">
            <v>M-A-3020-1-093-113</v>
          </cell>
          <cell r="B19981" t="str">
            <v>600X635 LILAC.BAZ.RAL7016.30G(8).ALT.KRST.BGL(S)(TEK)</v>
          </cell>
        </row>
        <row r="19982">
          <cell r="A19982" t="str">
            <v>M-A-3020-1-093-112</v>
          </cell>
          <cell r="B19982" t="str">
            <v>600X555 LILAC.BAZ.RAL7016.30G(7).ALT.KRST.BGL(S)(TEK)</v>
          </cell>
        </row>
        <row r="19983">
          <cell r="A19983" t="str">
            <v>M-A-3020-1-093-111</v>
          </cell>
          <cell r="B19983" t="str">
            <v>600X475 LILAC.BAZ.RAL7016.30G(6).ALT.KRST.BGL(S)(TEK)</v>
          </cell>
        </row>
        <row r="19984">
          <cell r="A19984" t="str">
            <v>M-A-3020-1-093-110</v>
          </cell>
          <cell r="B19984" t="str">
            <v>300X1435 LILAC.BAZ.RAL7016.30G(18).ALT.KRST.BGL(S)(TEK)</v>
          </cell>
        </row>
        <row r="19985">
          <cell r="A19985" t="str">
            <v>M-A-3020-1-093-109</v>
          </cell>
          <cell r="B19985" t="str">
            <v>300X1195 LILAC.BAZ.RAL7016.30G(15).ALT.KRST.BGL(S)(TEK)</v>
          </cell>
        </row>
        <row r="19986">
          <cell r="A19986" t="str">
            <v>M-A-3020-1-093-108</v>
          </cell>
          <cell r="B19986" t="str">
            <v>300X955 LILAC.BAZ.RAL7016.30G(12).ALT.KRST.BGL(S)(TEK)</v>
          </cell>
        </row>
        <row r="19987">
          <cell r="A19987" t="str">
            <v>M-A-3020-1-093-107</v>
          </cell>
          <cell r="B19987" t="str">
            <v>300X395 LILAC.BAZ.RAL7016.30G(5).ALT.KRST.BGL(S)(TEK)</v>
          </cell>
        </row>
        <row r="19988">
          <cell r="A19988" t="str">
            <v>M-A-3020-1-093-106</v>
          </cell>
          <cell r="B19988" t="str">
            <v>1800X635 LILAC.BAZ.RAL7016.30G(8).ALT.KRST.BGL(B)(CFT)</v>
          </cell>
        </row>
        <row r="19989">
          <cell r="A19989" t="str">
            <v>M-A-3020-1-093-105</v>
          </cell>
          <cell r="B19989" t="str">
            <v>1800X555 LILAC.BAZ.RAL7016.30G(7).ALT.KRST.BGL(B)(CFT)</v>
          </cell>
        </row>
        <row r="19990">
          <cell r="A19990" t="str">
            <v>M-A-3020-1-093-104</v>
          </cell>
          <cell r="B19990" t="str">
            <v>1800X475 LILAC.BAZ.RAL7016.30G(6).ALT.KRST.BGL(B)(CFT)</v>
          </cell>
        </row>
        <row r="19991">
          <cell r="A19991" t="str">
            <v>M-A-3020-1-093-103</v>
          </cell>
          <cell r="B19991" t="str">
            <v>1800X395 LILAC.BAZ.RAL7016.30G(5).ALT.KRST.BGL(B)(CFT)</v>
          </cell>
        </row>
        <row r="19992">
          <cell r="A19992" t="str">
            <v>M-A-3020-1-093-102</v>
          </cell>
          <cell r="B19992" t="str">
            <v>1800X315 LILAC.BAZ.RAL7016.30G(4).ALT.KRST.BGL(B)(CFT)</v>
          </cell>
        </row>
        <row r="19993">
          <cell r="A19993" t="str">
            <v>M-A-3020-1-093-101</v>
          </cell>
          <cell r="B19993" t="str">
            <v>600X1435 LILAC.BAZ.RAL7016.30G(18).ALT.KRST.BGL(B)(CFT)</v>
          </cell>
        </row>
        <row r="19994">
          <cell r="A19994" t="str">
            <v>M-A-3020-1-093-100</v>
          </cell>
          <cell r="B19994" t="str">
            <v>600X1195 LILAC.BAZ.RAL7016.30G(15).ALT.KRST.BGL(B)(CFT)</v>
          </cell>
        </row>
        <row r="19995">
          <cell r="A19995" t="str">
            <v>M-A-3020-1-093-099</v>
          </cell>
          <cell r="B19995" t="str">
            <v>600X955 LILAC.BAZ.RAL7016.30G(12).ALT.KRST.BGL(B)(CFT)</v>
          </cell>
        </row>
        <row r="19996">
          <cell r="A19996" t="str">
            <v>M-A-3020-1-093-098</v>
          </cell>
          <cell r="B19996" t="str">
            <v>600X795 LILAC.BAZ.RAL7016.30G(10).ALT.KRST.BGL(B)(CFT)</v>
          </cell>
        </row>
        <row r="19997">
          <cell r="A19997" t="str">
            <v>M-A-3020-1-093-097</v>
          </cell>
          <cell r="B19997" t="str">
            <v>600X635 LILAC.BAZ.RAL7016.30G(8).ALT.KRST.BGL(B)(CFT)</v>
          </cell>
        </row>
        <row r="19998">
          <cell r="A19998" t="str">
            <v>M-A-3020-1-093-096</v>
          </cell>
          <cell r="B19998" t="str">
            <v>600X475 LILAC.BAZ.RAL7016.30G(6).ALT.KRST.BGL(B)(CFT)</v>
          </cell>
        </row>
        <row r="19999">
          <cell r="A19999" t="str">
            <v>M-A-3020-1-093-095</v>
          </cell>
          <cell r="B19999" t="str">
            <v>300X1435 LILAC.BAZ.RAL7016.30G(18).ALT.KRST.BGL(B)(CFT)</v>
          </cell>
        </row>
        <row r="20000">
          <cell r="A20000" t="str">
            <v>M-A-3020-1-093-094</v>
          </cell>
          <cell r="B20000" t="str">
            <v>300X1195 LILAC.BAZ.RAL7016.30G(15).ALT.KRST.BGL(B)(CFT)</v>
          </cell>
        </row>
        <row r="20001">
          <cell r="A20001" t="str">
            <v>M-A-3020-1-093-093</v>
          </cell>
          <cell r="B20001" t="str">
            <v>300X955 LILAC.BAZ.RAL7016.30G(12).ALT.KRST.BGL(B)(CFT)</v>
          </cell>
        </row>
        <row r="20002">
          <cell r="A20002" t="str">
            <v>M-A-3020-1-093-092</v>
          </cell>
          <cell r="B20002" t="str">
            <v>300X395 LILAC.BAZ.RAL7016.30G(5).ALT.KRST.BGL(B)(CFT)</v>
          </cell>
        </row>
        <row r="20003">
          <cell r="A20003" t="str">
            <v>M-A-3020-1-093-091</v>
          </cell>
          <cell r="B20003" t="str">
            <v>300X235 LILAC.(HM-TR).MAT.ANTR.RAL7016.(AK.NBL=SL2164).30G.PE(3)(S)(TEK)</v>
          </cell>
        </row>
        <row r="20004">
          <cell r="A20004" t="str">
            <v>M-A-3020-1-093-090</v>
          </cell>
          <cell r="B20004" t="str">
            <v>600X1435 LILAC.(HM-TR).MAT.ANTR.RAL7016.(AK.NBL=SL2164).30G.PE(18)ALT.KRST.BGL.(S)(TEK)</v>
          </cell>
        </row>
        <row r="20005">
          <cell r="A20005" t="str">
            <v>M-A-3020-1-093-078</v>
          </cell>
          <cell r="B20005" t="str">
            <v>1800X635 LILAC.(HM-TR).MAT.ANTR.RAL7016.(AK.NBL=SL2164).30G.PE(8)ALT.KRST.BGL.(S)(TEK)</v>
          </cell>
        </row>
        <row r="20006">
          <cell r="A20006" t="str">
            <v>M-A-3020-1-093-077</v>
          </cell>
          <cell r="B20006" t="str">
            <v>1800X555 LILAC.(HM-TR).MAT.ANTR.RAL7016.(AK.NBL=SL2164).30G.PE(7)ALT.KRST.BGL.(S)(TEK)</v>
          </cell>
        </row>
        <row r="20007">
          <cell r="A20007" t="str">
            <v>M-A-3020-1-093-076</v>
          </cell>
          <cell r="B20007" t="str">
            <v>1800X475 LILAC.(HM-TR).MAT.ANTR.RAL7016.(AK.NBL=SL2164).30G.PE(6)ALT.KRST.BGL.(S)(TEK)</v>
          </cell>
        </row>
        <row r="20008">
          <cell r="A20008" t="str">
            <v>M-A-3020-1-093-075</v>
          </cell>
          <cell r="B20008" t="str">
            <v>1800X395 LILAC.(HM-TR).MAT.ANTR.RAL7016.(AK.NBL=SL2164).30G.PE(5)ALT.KRST.BGL.(S)(TEK)</v>
          </cell>
        </row>
        <row r="20009">
          <cell r="A20009" t="str">
            <v>M-A-3020-1-093-074</v>
          </cell>
          <cell r="B20009" t="str">
            <v>1800X315 LILAC.(HM-TR).MAT.ANTR.RAL7016.(AK.NBL=SL2164).30G.PE(4)ALT.KRST.BGL.(S)(TEK)</v>
          </cell>
        </row>
        <row r="20010">
          <cell r="A20010" t="str">
            <v>M-A-3020-1-093-073</v>
          </cell>
          <cell r="B20010" t="str">
            <v>1500X475 LILAC.(HM-TR).MAT.ANTR.RAL7016.(AK.NBL=SL2164).30G.PE(6)ALT.KRST.BGL.(S)(TEK)</v>
          </cell>
        </row>
        <row r="20011">
          <cell r="A20011" t="str">
            <v>M-A-3020-1-093-072</v>
          </cell>
          <cell r="B20011" t="str">
            <v>1500X395 LILAC.(HM-TR).MAT.ANTR.RAL7016.(AK.NBL=SL2164).30G.PE(5)ALT.KRST.BGL.(S)(TEK)</v>
          </cell>
        </row>
        <row r="20012">
          <cell r="A20012" t="str">
            <v>M-A-3020-1-093-071</v>
          </cell>
          <cell r="B20012" t="str">
            <v>1500X315 LILAC.(HM-TR).MAT.ANTR.RAL7016.(AK.NBL=SL2164).30G.PE(4)ALT.KRST.BGL.(S)(TEK)</v>
          </cell>
        </row>
        <row r="20013">
          <cell r="A20013" t="str">
            <v>M-A-3020-1-093-070</v>
          </cell>
          <cell r="B20013" t="str">
            <v>1200X795 LILAC.(HM-TR).MAT.ANTR.RAL7016.(AK.NBL=SL2164).30G.PE(10)ALT.KRST.BGL.(S)(TEK)</v>
          </cell>
        </row>
        <row r="20014">
          <cell r="A20014" t="str">
            <v>M-A-3020-1-093-069</v>
          </cell>
          <cell r="B20014" t="str">
            <v>1200X395 LILAC.(HM-TR).MAT.ANTR.RAL7016.(AK.NBL=SL2164).30G.PE(5)ALT.KRST.BGL.(S)(TEK)</v>
          </cell>
        </row>
        <row r="20015">
          <cell r="A20015" t="str">
            <v>M-A-3020-1-093-068</v>
          </cell>
          <cell r="B20015" t="str">
            <v>900X795 LILAC.(HM-TR).MAT.ANTR.RAL7016.(AK.NBL=SL2164).30G.PE(10)ALT.KRST.BGL.(S)(TEK)</v>
          </cell>
        </row>
        <row r="20016">
          <cell r="A20016" t="str">
            <v>M-A-3020-1-093-067</v>
          </cell>
          <cell r="B20016" t="str">
            <v>900X395 LILAC.(HM-TR).MAT.ANTR.RAL7016.(AK.NBL=SL2164).30G.PE(5)ALT.KRST.BGL.(S)(TEK)</v>
          </cell>
        </row>
        <row r="20017">
          <cell r="A20017" t="str">
            <v>M-A-3020-1-093-066</v>
          </cell>
          <cell r="B20017" t="str">
            <v>600X1355 LILAC.(HM-TR).MAT.ANTR.RAL7016.(AK.NBL=SL2164).30G.PE(17)ALT.KRST.BGL.(S)(TEK)</v>
          </cell>
        </row>
        <row r="20018">
          <cell r="A20018" t="str">
            <v>M-A-3020-1-093-065</v>
          </cell>
          <cell r="B20018" t="str">
            <v>600X1275 LILAC.(HM-TR).MAT.ANTR.RAL7016.(AK.NBL=SL2164).30G.PE(16)ALT.KRST.BGL.(S)(TEK)</v>
          </cell>
        </row>
        <row r="20019">
          <cell r="A20019" t="str">
            <v>M-A-3020-1-093-064</v>
          </cell>
          <cell r="B20019" t="str">
            <v>600X1195 LILAC.(HM-TR).MAT.ANTR.RAL7016.(AK.NBL=SL2164).30G.PE(15)ALT.KRST.BGL.(S)(TEK)</v>
          </cell>
        </row>
        <row r="20020">
          <cell r="A20020" t="str">
            <v>M-A-3020-1-093-063</v>
          </cell>
          <cell r="B20020" t="str">
            <v>600X1115 LILAC.(HM-TR).MAT.ANTR.RAL7016.(AK.NBL=SL2164).30G.PE(14)ALT.KRST.BGL.(S)(TEK)</v>
          </cell>
        </row>
        <row r="20021">
          <cell r="A20021" t="str">
            <v>M-A-3020-1-093-062</v>
          </cell>
          <cell r="B20021" t="str">
            <v>600X1035 LILAC.(HM-TR).MAT.ANTR.RAL7016.(AK.NBL=SL2164).30G.PE(13)ALT.KRST.BGL.(S)(TEK)</v>
          </cell>
        </row>
        <row r="20022">
          <cell r="A20022" t="str">
            <v>M-A-3020-1-093-061</v>
          </cell>
          <cell r="B20022" t="str">
            <v>600X955 LILAC.(HM-TR).MAT.ANTR.RAL7016.(AK.NBL=SL2164).30G.PE(12)ALT.KRST.BGL.(S)(TEK)</v>
          </cell>
        </row>
        <row r="20023">
          <cell r="A20023" t="str">
            <v>M-A-3020-1-093-060</v>
          </cell>
          <cell r="B20023" t="str">
            <v>600X875 LILAC.(HM-TR).MAT.ANTR.RAL7016.(AK.NBL=SL2164).30G.PE(11)ALT.KRST.BGL.(S)(TEK)</v>
          </cell>
        </row>
        <row r="20024">
          <cell r="A20024" t="str">
            <v>M-A-3020-1-093-059</v>
          </cell>
          <cell r="B20024" t="str">
            <v>600X795 LILAC.(HM-TR).MAT.ANTR.RAL7016.(AK.NBL=SL2164).30G.PE(10)ALT.KRST.BGL.(S)(TEK)</v>
          </cell>
        </row>
        <row r="20025">
          <cell r="A20025" t="str">
            <v>M-A-3020-1-093-058</v>
          </cell>
          <cell r="B20025" t="str">
            <v>600X715 LILAC.(HM-TR).MAT.ANTR.RAL7016.(AK.NBL=SL2164).30G.PE(9)ALT.KRST.BGL.(S)(TEK)</v>
          </cell>
        </row>
        <row r="20026">
          <cell r="A20026" t="str">
            <v>M-A-3020-1-093-057</v>
          </cell>
          <cell r="B20026" t="str">
            <v>600X635 LILAC.(HM-TR).MAT.ANTR.RAL7016.(AK.NBL=SL2164).30G.PE(8)ALT.KRST.BGL.(S)(TEK)</v>
          </cell>
        </row>
        <row r="20027">
          <cell r="A20027" t="str">
            <v>M-A-3020-1-093-056</v>
          </cell>
          <cell r="B20027" t="str">
            <v>600X555 LILAC.(HM-TR).MAT.ANTR.RAL7016.(AK.NBL=SL2164).30G.PE(7)ALT.KRST.BGL.(S)(TEK)</v>
          </cell>
        </row>
        <row r="20028">
          <cell r="A20028" t="str">
            <v>M-A-3020-1-093-055</v>
          </cell>
          <cell r="B20028" t="str">
            <v>600X475 LILAC.(HM-TR).MAT.ANTR.RAL7016.(AK.NBL=SL2164).30G.PE(6)ALT.KRST.BGL.(S)(TEK)</v>
          </cell>
        </row>
        <row r="20029">
          <cell r="A20029" t="str">
            <v>M-A-3020-1-093-054</v>
          </cell>
          <cell r="B20029" t="str">
            <v>500X1355 LILAC.(HM-TR).MAT.ANTR.RAL7016.(AK.NBL=SL2164).30G.PE(17)ALT.KRST.BGL.(S)(TEK)</v>
          </cell>
        </row>
        <row r="20030">
          <cell r="A20030" t="str">
            <v>M-A-3020-1-093-053</v>
          </cell>
          <cell r="B20030" t="str">
            <v>500X1275 LILAC.(HM-TR).MAT.ANTR.RAL7016.(AK.NBL=SL2164).30G.PE(16)ALT.KRST.BGL.(S)(TEK)</v>
          </cell>
        </row>
        <row r="20031">
          <cell r="A20031" t="str">
            <v>M-A-3020-1-093-052</v>
          </cell>
          <cell r="B20031" t="str">
            <v>500X1195 LILAC.(HM-TR).MAT.ANTR.RAL7016.(AK.NBL=SL2164).30G.PE(15)ALT.KRST.BGL.(S)(TEK)</v>
          </cell>
        </row>
        <row r="20032">
          <cell r="A20032" t="str">
            <v>M-A-3020-1-093-051</v>
          </cell>
          <cell r="B20032" t="str">
            <v>500X1115 LILAC.(HM-TR).MAT.ANTR.RAL7016.(AK.NBL=SL2164).30G.PE(14)ALT.KRST.BGL.(S)(TEK)</v>
          </cell>
        </row>
        <row r="20033">
          <cell r="A20033" t="str">
            <v>M-A-3020-1-093-050</v>
          </cell>
          <cell r="B20033" t="str">
            <v>500X1035 LILAC.(HM-TR).MAT.ANTR.RAL7016.(AK.NBL=SL2164).30G.PE(13)ALT.KRST.BGL.(S)(TEK)</v>
          </cell>
        </row>
        <row r="20034">
          <cell r="A20034" t="str">
            <v>M-A-3020-1-093-049</v>
          </cell>
          <cell r="B20034" t="str">
            <v>500X955 LILAC.(HM-TR).MAT.ANTR.RAL7016.(AK.NBL=SL2164).30G.PE(12)ALT.KRST.BGL.(S)(TEK)</v>
          </cell>
        </row>
        <row r="20035">
          <cell r="A20035" t="str">
            <v>M-A-3020-1-093-048</v>
          </cell>
          <cell r="B20035" t="str">
            <v>500X875 LILAC.(HM-TR).MAT.ANTR.RAL7016.(AK.NBL=SL2164).30G.PE(11)ALT.KRST.BGL.(S)(TEK)</v>
          </cell>
        </row>
        <row r="20036">
          <cell r="A20036" t="str">
            <v>M-A-3020-1-093-047</v>
          </cell>
          <cell r="B20036" t="str">
            <v>500X795 LILAC.(HM-TR).MAT.ANTR.RAL7016.(AK.NBL=SL2164).30G.PE(10)ALT.KRST.BGL.(S)(TEK)</v>
          </cell>
        </row>
        <row r="20037">
          <cell r="A20037" t="str">
            <v>M-A-3020-1-093-046</v>
          </cell>
          <cell r="B20037" t="str">
            <v>500X715 LILAC.(HM-TR).MAT.ANTR.RAL7016.(AK.NBL=SL2164).30G.PE(9)ALT.KRST.BGL.(S)(TEK)</v>
          </cell>
        </row>
        <row r="20038">
          <cell r="A20038" t="str">
            <v>M-A-3020-1-093-045</v>
          </cell>
          <cell r="B20038" t="str">
            <v>500X635 LILAC.(HM-TR).MAT.ANTR.RAL7016.(AK.NBL=SL2164).30G.PE(8)ALT.KRST.BGL.(S)(TEK)</v>
          </cell>
        </row>
        <row r="20039">
          <cell r="A20039" t="str">
            <v>M-A-3020-1-093-044</v>
          </cell>
          <cell r="B20039" t="str">
            <v>500X555 LILAC.(HM-TR).MAT.ANTR.RAL7016.(AK.NBL=SL2164).30G.PE(7)ALT.KRST.BGL.(S)(TEK)</v>
          </cell>
        </row>
        <row r="20040">
          <cell r="A20040" t="str">
            <v>M-A-3020-1-093-043</v>
          </cell>
          <cell r="B20040" t="str">
            <v>500X475 LILAC.(HM-TR).MAT.ANTR.RAL7016.(AK.NBL=SL2164).30G.PE(6)ALT.KRST.BGL.(S)(TEK)</v>
          </cell>
        </row>
        <row r="20041">
          <cell r="A20041" t="str">
            <v>M-A-3020-1-093-042</v>
          </cell>
          <cell r="B20041" t="str">
            <v>300X1435 LILAC.(HM-TR).MAT.ANTR.RAL7016.(AK.NBL=SL2164).30G.PE(18)ALT.KRST.BGL.(S)(TEK)</v>
          </cell>
        </row>
        <row r="20042">
          <cell r="A20042" t="str">
            <v>M-A-3020-1-093-041</v>
          </cell>
          <cell r="B20042" t="str">
            <v>300X1195 LILAC.(HM-TR).MAT.ANTR.RAL7016.(AK.NBL=SL2164).30G.PE(15)ALT.KRST.BGL.(S)(TEK)</v>
          </cell>
        </row>
        <row r="20043">
          <cell r="A20043" t="str">
            <v>M-A-3020-1-093-040</v>
          </cell>
          <cell r="B20043" t="str">
            <v>300X955 LILAC.(HM-TR).MAT.ANTR.RAL7016.(AK.NBL=SL2164).30G.PE(12)ALT.KRST.BGL.(S)(TEK)</v>
          </cell>
        </row>
        <row r="20044">
          <cell r="A20044" t="str">
            <v>M-A-3020-1-093-039</v>
          </cell>
          <cell r="B20044" t="str">
            <v>300X395 LILAC.(HM-TR).MAT.ANTR.RAL7016.(AK.NBL=SL2164).30G.PE(5)ALT.KRST.BGL.(S)(TEK)</v>
          </cell>
        </row>
        <row r="20045">
          <cell r="A20045" t="str">
            <v>M-A-3020-1-093-038</v>
          </cell>
          <cell r="B20045" t="str">
            <v>1800X555 LILAC.(HM-TR).MAT.ANTR.RAL7016.(AK.NBL=SL2164).30G.PE(7)(S)(TEK)</v>
          </cell>
        </row>
        <row r="20046">
          <cell r="A20046" t="str">
            <v>M-A-3020-1-093-037</v>
          </cell>
          <cell r="B20046" t="str">
            <v>600X315 LILAC.(HM-TR).MAT.ANTR.RAL7016.(AK.NBL=SL2164).30G.PE(4)(S)(TEK)</v>
          </cell>
        </row>
        <row r="20047">
          <cell r="A20047" t="str">
            <v>M-A-3020-1-093-036</v>
          </cell>
          <cell r="B20047" t="str">
            <v>600X395 LILAC.(HM-TR).MAT.ANTR.RAL7016.(AK.NBL=SL2164).30G.PE(5)(S)(TEK)</v>
          </cell>
        </row>
        <row r="20048">
          <cell r="A20048" t="str">
            <v>M-A-3020-1-093-035</v>
          </cell>
          <cell r="B20048" t="str">
            <v>1800X475 LILAC.(HM-TR).MAT.ANTR.RAL7016.(AK.NBL=SL2164).30G.PE(6)(S)(TEK)</v>
          </cell>
        </row>
        <row r="20049">
          <cell r="A20049" t="str">
            <v>M-A-3020-1-093-034</v>
          </cell>
          <cell r="B20049" t="str">
            <v>2000X555 LILAC.(HM-TR).MAT.ANTR.RAL7016.(AK.NBL=SL2164).30G.PE(7)(S)(TEK)</v>
          </cell>
        </row>
        <row r="20050">
          <cell r="A20050" t="str">
            <v>M-A-3020-1-093-033</v>
          </cell>
          <cell r="B20050" t="str">
            <v>2000X555 LILAC.(HM-TR).MAT.ANTR.RAL7016.(AK.NBL=SL2164).30G.PE(7)KMPKT.SOL.BAG.PKT-2.2.1(S)(TEK)</v>
          </cell>
        </row>
        <row r="20051">
          <cell r="A20051" t="str">
            <v>M-A-3020-1-093-032</v>
          </cell>
          <cell r="B20051" t="str">
            <v>2000X555 LILAC.(HM-TR).MAT.ANTR.RAL7016.(AK.NBL=SL2164).30G.PE(7)KMPKT.SAG.BAG.PKT-2.2.1(S)(TEK)</v>
          </cell>
        </row>
        <row r="20052">
          <cell r="A20052" t="str">
            <v>M-A-3020-1-093-030</v>
          </cell>
          <cell r="B20052" t="str">
            <v>600X1115 LILAC.(HM-TR).MAT.ANTR.RAL7016.(AK.NBL=SL2164).30G.PE(14)(S)(TEK)</v>
          </cell>
        </row>
        <row r="20053">
          <cell r="A20053" t="str">
            <v>M-A-3020-1-093-029</v>
          </cell>
          <cell r="B20053" t="str">
            <v>600X955 LILAC.(HM-TR).MAT.ANTR.RAL7016.(AK.NBL=SL2164).30G.PE(12)(S)(TEK)</v>
          </cell>
        </row>
        <row r="20054">
          <cell r="A20054" t="str">
            <v>M-A-3020-1-093-028</v>
          </cell>
          <cell r="B20054" t="str">
            <v>600X715 LILAC.(HM-TR).MAT.ANTR.RAL7016.(AK.NBL=SL2164).30G.PE(9)(S)(TEK)</v>
          </cell>
        </row>
        <row r="20055">
          <cell r="A20055" t="str">
            <v>M-A-3020-1-093-027</v>
          </cell>
          <cell r="B20055" t="str">
            <v>600X795 LILAC.(HM-TR).MAT.ANTR.RAL7016.(AK.NBL=SL2164).30G.PE(10)KMPKT.SAG.BAG.PKT-2.2.1(S)(TEK)</v>
          </cell>
        </row>
        <row r="20056">
          <cell r="A20056" t="str">
            <v>M-A-3020-1-093-026</v>
          </cell>
          <cell r="B20056" t="str">
            <v>1200X475 LILAC.(HM-TR).MAT.ANTR.RAL7016.(AK.NBL=SL2164).30G.PE(6)(S)(TEK)</v>
          </cell>
        </row>
        <row r="20057">
          <cell r="A20057" t="str">
            <v>M-A-3020-1-093-025</v>
          </cell>
          <cell r="B20057" t="str">
            <v>500X1755 LILAC.(HM-TR).MAT.ANTR.RAL7016.(AK.NBL=SL2164).30G.PE(22)ALT.KRST.BGL(S)(TEK)</v>
          </cell>
        </row>
        <row r="20058">
          <cell r="A20058" t="str">
            <v>M-A-3020-1-093-024</v>
          </cell>
          <cell r="B20058" t="str">
            <v>400X1915 LILAC.(HM-TR).MAT.ANTR.RAL7016.(AK.NBL=SL2164).30G.PE(24)ALT.KRST.BGL(S)(TEK)</v>
          </cell>
        </row>
        <row r="20059">
          <cell r="A20059" t="str">
            <v>M-A-3020-1-093-023</v>
          </cell>
          <cell r="B20059" t="str">
            <v>1200X635 LILAC.(HM-TR).MAT.ANTR.RAL7016.(AK.NBL=SL2164).30G.PE(8)ALT.KRST.BGL(S)(TEK)</v>
          </cell>
        </row>
        <row r="20060">
          <cell r="A20060" t="str">
            <v>M-A-3020-1-093-022</v>
          </cell>
          <cell r="B20060" t="str">
            <v>500X1995 LILAC.(HM-TR).MAT.ANTR.RAL7016.(AK.NBL=SL2164).30G.PE(25)ALT.KRST.BGL(S)(TEK)</v>
          </cell>
        </row>
        <row r="20061">
          <cell r="A20061" t="str">
            <v>M-A-3020-1-093-021</v>
          </cell>
          <cell r="B20061" t="str">
            <v>1800X395 LILAC.(HM-TR).MAT.ANTR.RAL7016.(AK.NBL=SL2164).30G.PE(5)(S)(TEK)</v>
          </cell>
        </row>
        <row r="20062">
          <cell r="A20062" t="str">
            <v>M-A-3020-1-093-020</v>
          </cell>
          <cell r="B20062" t="str">
            <v>300X1435 LILAC.(HM-TR).MAT.ANTR.RAL7016.(AK.NBL=SL2164).30G.PE(18)(S)(TEK)</v>
          </cell>
        </row>
        <row r="20063">
          <cell r="A20063" t="str">
            <v>M-A-3020-1-093-019</v>
          </cell>
          <cell r="B20063" t="str">
            <v>300X1195 LILAC.(HM-TR).MAT.ANTR.RAL7016.(AK.NBL=SL2164).30G.PE(15)(S)(TEK)</v>
          </cell>
        </row>
        <row r="20064">
          <cell r="A20064" t="str">
            <v>M-A-3020-1-093-018</v>
          </cell>
          <cell r="B20064" t="str">
            <v>300X955 LILAC.(HM-TR).MAT.ANTR.RAL7016.(AK.NBL=SL2164).30G.PE(12)(S)(TEK)</v>
          </cell>
        </row>
        <row r="20065">
          <cell r="A20065" t="str">
            <v>M-A-3020-1-093-017</v>
          </cell>
          <cell r="B20065" t="str">
            <v>600X1195 LILAC.(HM-TR).MAT.ANTR.RAL7016.(AK.NBL=SL2164).30G.PE(15)(S)(TEK)</v>
          </cell>
        </row>
        <row r="20066">
          <cell r="A20066" t="str">
            <v>M-A-3020-1-093-016</v>
          </cell>
          <cell r="B20066" t="str">
            <v>600X635 LILAC.(HM-TR).MAT.ANTR.RAL7016.(AK.NBL=SL2164).30G.PE(8)(S)(TEK)</v>
          </cell>
        </row>
        <row r="20067">
          <cell r="A20067" t="str">
            <v>M-A-3020-1-093-015</v>
          </cell>
          <cell r="B20067" t="str">
            <v>300X395 LILAC.(APL).MAT.ANTR.RAL7016.(AK.NBL=SL2164).30G.PE(5)ALT.KRST.BGL.(B)(CFT)</v>
          </cell>
        </row>
        <row r="20068">
          <cell r="A20068" t="str">
            <v>M-A-3020-1-093-014</v>
          </cell>
          <cell r="B20068" t="str">
            <v>1800X635 LILAC.(APL).MAT.ANTR.RAL7016.(AK.NBL=SL2164).30G.PE(8)ALT.KRST.BGL.(B)(CFT)</v>
          </cell>
        </row>
        <row r="20069">
          <cell r="A20069" t="str">
            <v>M-A-3020-1-093-013</v>
          </cell>
          <cell r="B20069" t="str">
            <v>1800X555 LILAC.(APL).MAT.ANTR.RAL7016.(AK.NBL=SL2164).30G.PE(7)ALT.KRST.BGL.(B)(CFT)</v>
          </cell>
        </row>
        <row r="20070">
          <cell r="A20070" t="str">
            <v>M-A-3020-1-093-012</v>
          </cell>
          <cell r="B20070" t="str">
            <v>1800X475 LILAC.(APL).MAT.ANTR.RAL7016.(AK.NBL=SL2164).30G.PE(6)ALT.KRST.BGL.(B)(CFT)</v>
          </cell>
        </row>
        <row r="20071">
          <cell r="A20071" t="str">
            <v>M-A-3020-1-093-011</v>
          </cell>
          <cell r="B20071" t="str">
            <v>1800X395 LILAC.(APL).MAT.ANTR.RAL7016.(AK.NBL=SL2164).30G.PE(5)ALT.KRST.BGL.(B)(CFT)</v>
          </cell>
        </row>
        <row r="20072">
          <cell r="A20072" t="str">
            <v>M-A-3020-1-093-010</v>
          </cell>
          <cell r="B20072" t="str">
            <v>1800X315 LILAC.(APL).MAT.ANTR.RAL7016.(AK.NBL=SL2164).30G.PE(4)ALT.KRST.BGL.(B)(CFT)</v>
          </cell>
        </row>
        <row r="20073">
          <cell r="A20073" t="str">
            <v>M-A-3020-1-093-009</v>
          </cell>
          <cell r="B20073" t="str">
            <v>300X1435 LILAC.(APL).MAT.ANTR.RAL7016.(AK.NBL=SL2164).30G.PE(18)ALT.KRST.BGL.(B)(CFT)</v>
          </cell>
        </row>
        <row r="20074">
          <cell r="A20074" t="str">
            <v>M-A-3020-1-093-008</v>
          </cell>
          <cell r="B20074" t="str">
            <v>300X1195 LILAC.(APL).MAT.ANTR.RAL7016.(AK.NBL=SL2164).30G.PE(15)ALT.KRST.BGL.(B)(CFT)</v>
          </cell>
        </row>
        <row r="20075">
          <cell r="A20075" t="str">
            <v>M-A-3020-1-093-007</v>
          </cell>
          <cell r="B20075" t="str">
            <v>300X955 LILAC.(APL).MAT.ANTR.RAL7016.(AK.NBL=SL2164).30G.PE(12)ALT.KRST.BGL.(B)(CFT)</v>
          </cell>
        </row>
        <row r="20076">
          <cell r="A20076" t="str">
            <v>M-A-3020-1-093-006</v>
          </cell>
          <cell r="B20076" t="str">
            <v>600X1435 LILAC.(APL).MAT.ANTR.RAL7016.(AK.NBL=SL2164).30G.PE(18)ALT.KRST.BGL.(B)(CFT)</v>
          </cell>
        </row>
        <row r="20077">
          <cell r="A20077" t="str">
            <v>M-A-3020-1-093-005</v>
          </cell>
          <cell r="B20077" t="str">
            <v>600X1195 LILAC.(APL).MAT.ANTR.RAL7016.(AK.NBL=SL2164).30G.PE(15)ALT.KRST.BGL.(B)(CFT)</v>
          </cell>
        </row>
        <row r="20078">
          <cell r="A20078" t="str">
            <v>M-A-3020-1-093-004</v>
          </cell>
          <cell r="B20078" t="str">
            <v>600X955 LILAC.(APL).MAT.ANTR.RAL7016.(AK.NBL=SL2164).30G.PE(12)ALT.KRST.BGL.(B)(CFT)</v>
          </cell>
        </row>
        <row r="20079">
          <cell r="A20079" t="str">
            <v>M-A-3020-1-093-003</v>
          </cell>
          <cell r="B20079" t="str">
            <v>600X635 LILAC.(APL).MAT.ANTR.RAL7016.(AK.NBL=SL2164).30G.PE(8)ALT.KRST.BGL.(B)(CFT)</v>
          </cell>
        </row>
        <row r="20080">
          <cell r="A20080" t="str">
            <v>M-A-3020-1-093-002</v>
          </cell>
          <cell r="B20080" t="str">
            <v>600X475 LILAC.(APL).MAT.ANTR.RAL7016.(AK.NBL=SL2164).30G.PE(6)ALT.KRST.BGL.(B)(CFT)</v>
          </cell>
        </row>
        <row r="20081">
          <cell r="A20081" t="str">
            <v>M-A-3020-1-093-001</v>
          </cell>
          <cell r="B20081" t="str">
            <v>600X795 LILAC.(APL).MAT.ANTR.RAL7016.(AK.NBL=SL2164).30G.PE(10)ALT.KRST.BGL.(B)(CFT)</v>
          </cell>
        </row>
        <row r="20082">
          <cell r="A20082" t="str">
            <v>M-A-3020-1-092-002</v>
          </cell>
          <cell r="B20082" t="str">
            <v>600X795 LILAC.(HM-TR).PAR.ANTR.RAL7016.(AK.NBL).85G.EE(10)(S)(TEK)</v>
          </cell>
        </row>
        <row r="20083">
          <cell r="A20083" t="str">
            <v>M-A-3020-1-089-001</v>
          </cell>
          <cell r="B20083" t="str">
            <v>1800X395 LILAC.(HM-TR).MAT.SYH.RAL9005.30G.PE(5)KMPKT.SOL.BAG(S)(TEK)</v>
          </cell>
        </row>
        <row r="20084">
          <cell r="A20084" t="str">
            <v>M-A-3020-1-081-145</v>
          </cell>
          <cell r="B20084" t="str">
            <v>2000X635 LILAC.BAZ.RAL9006.70G(8).ALT.KRST.BGL(S)(TEK)</v>
          </cell>
        </row>
        <row r="20085">
          <cell r="A20085" t="str">
            <v>M-A-3020-1-081-144</v>
          </cell>
          <cell r="B20085" t="str">
            <v>1800X715 LILAC.BAZ.RAL9006.70G(9)(S)(TEK)</v>
          </cell>
        </row>
        <row r="20086">
          <cell r="A20086" t="str">
            <v>M-A-3020-1-081-143</v>
          </cell>
          <cell r="B20086" t="str">
            <v>1800X715 LILAC.BAZ.RAL9006.70G(9).ALT.KRST.BGL(S)(TEK)</v>
          </cell>
        </row>
        <row r="20087">
          <cell r="A20087" t="str">
            <v>M-A-3020-1-081-142</v>
          </cell>
          <cell r="B20087" t="str">
            <v>1800X635 LILAC.BAZ.RAL9006.70G(8).ALT.KRST.BGL(S)(TEK)</v>
          </cell>
        </row>
        <row r="20088">
          <cell r="A20088" t="str">
            <v>M-A-3020-1-081-141</v>
          </cell>
          <cell r="B20088" t="str">
            <v>1800X555 LILAC.BAZ.RAL9006.70G(7).ALT.KRST.BGL(S)(TEK)</v>
          </cell>
        </row>
        <row r="20089">
          <cell r="A20089" t="str">
            <v>M-A-3020-1-081-140</v>
          </cell>
          <cell r="B20089" t="str">
            <v>1800X475 LILAC.BAZ.RAL9006.70G(6).ALT.KRST.BGL(S)(TEK)</v>
          </cell>
        </row>
        <row r="20090">
          <cell r="A20090" t="str">
            <v>M-A-3020-1-081-139</v>
          </cell>
          <cell r="B20090" t="str">
            <v>1800X395 LILAC.BAZ.RAL9006.70G(5).ALT.KRST.BGL(S)(TEK)</v>
          </cell>
        </row>
        <row r="20091">
          <cell r="A20091" t="str">
            <v>M-A-3020-1-081-138</v>
          </cell>
          <cell r="B20091" t="str">
            <v>1800X315 LILAC.BAZ.RAL9006.70G(4).ALT.KRST.BGL(S)(TEK)</v>
          </cell>
        </row>
        <row r="20092">
          <cell r="A20092" t="str">
            <v>M-A-3020-1-081-137</v>
          </cell>
          <cell r="B20092" t="str">
            <v>1500X475 LILAC.BAZ.RAL9006.70G(6).ALT.KRST.BGL(S)(TEK)</v>
          </cell>
        </row>
        <row r="20093">
          <cell r="A20093" t="str">
            <v>M-A-3020-1-081-136</v>
          </cell>
          <cell r="B20093" t="str">
            <v>1500X395 LILAC.BAZ.RAL9006.70G(5).ALT.KRST.BGL(S)(TEK)</v>
          </cell>
        </row>
        <row r="20094">
          <cell r="A20094" t="str">
            <v>M-A-3020-1-081-135</v>
          </cell>
          <cell r="B20094" t="str">
            <v>1500X315 LILAC.BAZ.RAL9006.70G(4).ALT.KRST.BGL(S)(TEK)</v>
          </cell>
        </row>
        <row r="20095">
          <cell r="A20095" t="str">
            <v>M-A-3020-1-081-134</v>
          </cell>
          <cell r="B20095" t="str">
            <v>1200X795 LILAC.BAZ.RAL9006.70G(10).ALT.KRST.BGL(S)(TEK)</v>
          </cell>
        </row>
        <row r="20096">
          <cell r="A20096" t="str">
            <v>M-A-3020-1-081-133</v>
          </cell>
          <cell r="B20096" t="str">
            <v>1200X395 LILAC.BAZ.RAL9006.70G(5).ALT.KRST.BGL(S)(TEK)</v>
          </cell>
        </row>
        <row r="20097">
          <cell r="A20097" t="str">
            <v>M-A-3020-1-081-132</v>
          </cell>
          <cell r="B20097" t="str">
            <v>900X795 LILAC.BAZ.RAL9006.70G(10).ALT.KRST.BGL(S)(TEK)</v>
          </cell>
        </row>
        <row r="20098">
          <cell r="A20098" t="str">
            <v>M-A-3020-1-081-131</v>
          </cell>
          <cell r="B20098" t="str">
            <v>900X395 LILAC.BAZ.RAL9006.70G(5).ALT.KRST.BGL(S)(TEK)</v>
          </cell>
        </row>
        <row r="20099">
          <cell r="A20099" t="str">
            <v>M-A-3020-1-081-130</v>
          </cell>
          <cell r="B20099" t="str">
            <v>600X955 LILAC.BAZ.RAL9006.70G(12).ALT.KRST.BGL(S)(TEK)</v>
          </cell>
        </row>
        <row r="20100">
          <cell r="A20100" t="str">
            <v>M-A-3020-1-081-129</v>
          </cell>
          <cell r="B20100" t="str">
            <v>600X875 LILAC.BAZ.RAL9006.70G(11).ALT.KRST.BGL(S)(TEK)</v>
          </cell>
        </row>
        <row r="20101">
          <cell r="A20101" t="str">
            <v>M-A-3020-1-081-128</v>
          </cell>
          <cell r="B20101" t="str">
            <v>600X795 LILAC.BAZ.RAL9006.70G(10).ALT.KRST.BGL(S)(TEK)</v>
          </cell>
        </row>
        <row r="20102">
          <cell r="A20102" t="str">
            <v>M-A-3020-1-081-127</v>
          </cell>
          <cell r="B20102" t="str">
            <v>600X715 LILAC.BAZ.RAL9006.70G(9).ALT.KRST.BGL(S)(TEK)</v>
          </cell>
        </row>
        <row r="20103">
          <cell r="A20103" t="str">
            <v>M-A-3020-1-081-126</v>
          </cell>
          <cell r="B20103" t="str">
            <v>600X635 LILAC.BAZ.RAL9006.70G(8).ALT.KRST.BGL(S)(TEK)</v>
          </cell>
        </row>
        <row r="20104">
          <cell r="A20104" t="str">
            <v>M-A-3020-1-081-125</v>
          </cell>
          <cell r="B20104" t="str">
            <v>600X555 LILAC.BAZ.RAL9006.70G(7).ALT.KRST.BGL(S)(TEK)</v>
          </cell>
        </row>
        <row r="20105">
          <cell r="A20105" t="str">
            <v>M-A-3020-1-081-124</v>
          </cell>
          <cell r="B20105" t="str">
            <v>600X475 LILAC.BAZ.RAL9006.70G(6).ALT.KRST.BGL(S)(TEK)</v>
          </cell>
        </row>
        <row r="20106">
          <cell r="A20106" t="str">
            <v>M-A-3020-1-081-123</v>
          </cell>
          <cell r="B20106" t="str">
            <v>600X1435 LILAC.BAZ.RAL9006.70G(18).ALT.KRST.BGL(S)(TEK)</v>
          </cell>
        </row>
        <row r="20107">
          <cell r="A20107" t="str">
            <v>M-A-3020-1-081-122</v>
          </cell>
          <cell r="B20107" t="str">
            <v>600X1355 LILAC.BAZ.RAL9006.70G(17).ALT.KRST.BGL(S)(TEK)</v>
          </cell>
        </row>
        <row r="20108">
          <cell r="A20108" t="str">
            <v>M-A-3020-1-081-121</v>
          </cell>
          <cell r="B20108" t="str">
            <v>600X1275 LILAC.BAZ.RAL9006.70G(16).ALT.KRST.BGL(S)(TEK)</v>
          </cell>
        </row>
        <row r="20109">
          <cell r="A20109" t="str">
            <v>M-A-3020-1-081-120</v>
          </cell>
          <cell r="B20109" t="str">
            <v>600X1195 LILAC.BAZ.RAL9006.70G(15).ALT.KRST.BGL(S)(TEK)</v>
          </cell>
        </row>
        <row r="20110">
          <cell r="A20110" t="str">
            <v>M-A-3020-1-081-119</v>
          </cell>
          <cell r="B20110" t="str">
            <v>600X1115 LILAC.BAZ.RAL9006.70G(14).ALT.KRST.BGL(S)(TEK)</v>
          </cell>
        </row>
        <row r="20111">
          <cell r="A20111" t="str">
            <v>M-A-3020-1-081-118</v>
          </cell>
          <cell r="B20111" t="str">
            <v>600X1035 LILAC.BAZ.RAL9006.70G(13).ALT.KRST.BGL(S)(TEK)</v>
          </cell>
        </row>
        <row r="20112">
          <cell r="A20112" t="str">
            <v>M-A-3020-1-081-117</v>
          </cell>
          <cell r="B20112" t="str">
            <v>500X875 LILAC.BAZ.RAL9006.70G(11)(S)(TEK)</v>
          </cell>
        </row>
        <row r="20113">
          <cell r="A20113" t="str">
            <v>M-A-3020-1-081-116</v>
          </cell>
          <cell r="B20113" t="str">
            <v>500X955 LILAC.BAZ.RAL9006.70G(12).ALT.KRST.BGL(S)(TEK)</v>
          </cell>
        </row>
        <row r="20114">
          <cell r="A20114" t="str">
            <v>M-A-3020-1-081-115</v>
          </cell>
          <cell r="B20114" t="str">
            <v>500X875 LILAC.BAZ.RAL9006.70G(11).ALT.KRST.BGL(S)(TEK)</v>
          </cell>
        </row>
        <row r="20115">
          <cell r="A20115" t="str">
            <v>M-A-3020-1-081-114</v>
          </cell>
          <cell r="B20115" t="str">
            <v>500X795 LILAC.BAZ.RAL9006.70G(10).ALT.KRST.BGL(S)(TEK)</v>
          </cell>
        </row>
        <row r="20116">
          <cell r="A20116" t="str">
            <v>M-A-3020-1-081-113</v>
          </cell>
          <cell r="B20116" t="str">
            <v>500X715 LILAC.BAZ.RAL9006.70G(9).ALT.KRST.BGL(S)(TEK)</v>
          </cell>
        </row>
        <row r="20117">
          <cell r="A20117" t="str">
            <v>M-A-3020-1-081-112</v>
          </cell>
          <cell r="B20117" t="str">
            <v>500X635 LILAC.BAZ.RAL9006.70G(8).ALT.KRST.BGL(S)(TEK)</v>
          </cell>
        </row>
        <row r="20118">
          <cell r="A20118" t="str">
            <v>M-A-3020-1-081-111</v>
          </cell>
          <cell r="B20118" t="str">
            <v>500X555 LILAC.BAZ.RAL9006.70G(7).ALT.KRST.BGL(S)(TEK)</v>
          </cell>
        </row>
        <row r="20119">
          <cell r="A20119" t="str">
            <v>M-A-3020-1-081-110</v>
          </cell>
          <cell r="B20119" t="str">
            <v>500X475 LILAC.BAZ.RAL9006.70G(6).ALT.KRST.BGL(S)(TEK)</v>
          </cell>
        </row>
        <row r="20120">
          <cell r="A20120" t="str">
            <v>M-A-3020-1-081-109</v>
          </cell>
          <cell r="B20120" t="str">
            <v>500X1355 LILAC.BAZ.RAL9006.70G(17).ALT.KRST.BGL(S)(TEK)</v>
          </cell>
        </row>
        <row r="20121">
          <cell r="A20121" t="str">
            <v>M-A-3020-1-081-108</v>
          </cell>
          <cell r="B20121" t="str">
            <v>500X1275 LILAC.BAZ.RAL9006.70G(16).ALT.KRST.BGL(S)(TEK)</v>
          </cell>
        </row>
        <row r="20122">
          <cell r="A20122" t="str">
            <v>M-A-3020-1-081-107</v>
          </cell>
          <cell r="B20122" t="str">
            <v>500X1195 LILAC.BAZ.RAL9006.70G(15).ALT.KRST.BGL(S)(TEK)</v>
          </cell>
        </row>
        <row r="20123">
          <cell r="A20123" t="str">
            <v>M-A-3020-1-081-106</v>
          </cell>
          <cell r="B20123" t="str">
            <v>500X1115 LILAC.BAZ.RAL9006.70G(14).ALT.KRST.BGL(S)(TEK)</v>
          </cell>
        </row>
        <row r="20124">
          <cell r="A20124" t="str">
            <v>M-A-3020-1-081-105</v>
          </cell>
          <cell r="B20124" t="str">
            <v>500X1035 LILAC.BAZ.RAL9006.70G(13).ALT.KRST.BGL(S)(TEK)</v>
          </cell>
        </row>
        <row r="20125">
          <cell r="A20125" t="str">
            <v>M-A-3020-1-081-104</v>
          </cell>
          <cell r="B20125" t="str">
            <v>400X1195 LILAC.BAZ.RAL9006.70G(15).ALT.KRST.BGL(S)(TEK)</v>
          </cell>
        </row>
        <row r="20126">
          <cell r="A20126" t="str">
            <v>M-A-3020-1-081-103</v>
          </cell>
          <cell r="B20126" t="str">
            <v>400X1035 LILAC.BAZ.RAL9006.70G(13).ALT.KRST.BGL(S)(TEK)</v>
          </cell>
        </row>
        <row r="20127">
          <cell r="A20127" t="str">
            <v>M-A-3020-1-081-102</v>
          </cell>
          <cell r="B20127" t="str">
            <v>300X955 LILAC.BAZ.RAL9006.70G(12).ALT.KRST.BGL(S)(TEK)</v>
          </cell>
        </row>
        <row r="20128">
          <cell r="A20128" t="str">
            <v>M-A-3020-1-081-101</v>
          </cell>
          <cell r="B20128" t="str">
            <v>300X395 LILAC.BAZ.RAL9006.70G(5).ALT.KRST.BGL(S)(TEK)</v>
          </cell>
        </row>
        <row r="20129">
          <cell r="A20129" t="str">
            <v>M-A-3020-1-081-100</v>
          </cell>
          <cell r="B20129" t="str">
            <v>300X1435 LILAC.BAZ.RAL9006.70G(18).ALT.KRST.BGL(S)(TEK)</v>
          </cell>
        </row>
        <row r="20130">
          <cell r="A20130" t="str">
            <v>M-A-3020-1-081-099</v>
          </cell>
          <cell r="B20130" t="str">
            <v>300X1195 LILAC.BAZ.RAL9006.70G(15).ALT.KRST.BGL(S)(TEK)</v>
          </cell>
        </row>
        <row r="20131">
          <cell r="A20131" t="str">
            <v>M-A-3020-1-081-098</v>
          </cell>
          <cell r="B20131" t="str">
            <v>1800X635 LILAC.BAZ.RAL9006.70G(8).ALT.KRST.BGL(B)(CFT)</v>
          </cell>
        </row>
        <row r="20132">
          <cell r="A20132" t="str">
            <v>M-A-3020-1-081-097</v>
          </cell>
          <cell r="B20132" t="str">
            <v>1800X555 LILAC.BAZ.RAL9006.70G(7).ALT.KRST.BGL(B)(CFT)</v>
          </cell>
        </row>
        <row r="20133">
          <cell r="A20133" t="str">
            <v>M-A-3020-1-081-096</v>
          </cell>
          <cell r="B20133" t="str">
            <v>1800X475 LILAC.BAZ.RAL9006.70G(6).ALT.KRST.BGL(B)(CFT)</v>
          </cell>
        </row>
        <row r="20134">
          <cell r="A20134" t="str">
            <v>M-A-3020-1-081-095</v>
          </cell>
          <cell r="B20134" t="str">
            <v>1800X395 LILAC.BAZ.RAL9006.70G(5).ALT.KRST.BGL(B)(CFT)</v>
          </cell>
        </row>
        <row r="20135">
          <cell r="A20135" t="str">
            <v>M-A-3020-1-081-094</v>
          </cell>
          <cell r="B20135" t="str">
            <v>1800X315 LILAC.BAZ.RAL9006.70G(4).ALT.KRST.BGL(B)(CFT)</v>
          </cell>
        </row>
        <row r="20136">
          <cell r="A20136" t="str">
            <v>M-A-3020-1-081-093</v>
          </cell>
          <cell r="B20136" t="str">
            <v>600X1435 LILAC.BAZ.RAL9006.70G(18).ALT.KRST.BGL(B)(CFT)</v>
          </cell>
        </row>
        <row r="20137">
          <cell r="A20137" t="str">
            <v>M-A-3020-1-081-092</v>
          </cell>
          <cell r="B20137" t="str">
            <v>600X1195 LILAC.BAZ.RAL9006.70G(15).ALT.KRST.BGL(B)(CFT)</v>
          </cell>
        </row>
        <row r="20138">
          <cell r="A20138" t="str">
            <v>M-A-3020-1-081-091</v>
          </cell>
          <cell r="B20138" t="str">
            <v>600X955 LILAC.BAZ.RAL9006.70G(12).ALT.KRST.BGL(B)(CFT)</v>
          </cell>
        </row>
        <row r="20139">
          <cell r="A20139" t="str">
            <v>M-A-3020-1-081-090</v>
          </cell>
          <cell r="B20139" t="str">
            <v>600X795 LILAC.BAZ.RAL9006.70G(10).ALT.KRST.BGL(B)(CFT)</v>
          </cell>
        </row>
        <row r="20140">
          <cell r="A20140" t="str">
            <v>M-A-3020-1-081-089</v>
          </cell>
          <cell r="B20140" t="str">
            <v>600X635 LILAC.BAZ.RAL9006.70G(8).ALT.KRST.BGL(B)(CFT)</v>
          </cell>
        </row>
        <row r="20141">
          <cell r="A20141" t="str">
            <v>M-A-3020-1-081-088</v>
          </cell>
          <cell r="B20141" t="str">
            <v>600X475 LILAC.BAZ.RAL9006.70G(6).ALT.KRST.BGL(B)(CFT)</v>
          </cell>
        </row>
        <row r="20142">
          <cell r="A20142" t="str">
            <v>M-A-3020-1-081-087</v>
          </cell>
          <cell r="B20142" t="str">
            <v>300X1435 LILAC.BAZ.RAL9006.70G(18).ALT.KRST.BGL(B)(CFT)</v>
          </cell>
        </row>
        <row r="20143">
          <cell r="A20143" t="str">
            <v>M-A-3020-1-081-086</v>
          </cell>
          <cell r="B20143" t="str">
            <v>300X1195 LILAC.BAZ.RAL9006.70G(15).ALT.KRST.BGL(B)(CFT)</v>
          </cell>
        </row>
        <row r="20144">
          <cell r="A20144" t="str">
            <v>M-A-3020-1-081-085</v>
          </cell>
          <cell r="B20144" t="str">
            <v>300X955 LILAC.BAZ.RAL9006.70G(12).ALT.KRST.BGL(B)(CFT)</v>
          </cell>
        </row>
        <row r="20145">
          <cell r="A20145" t="str">
            <v>M-A-3020-1-081-084</v>
          </cell>
          <cell r="B20145" t="str">
            <v>300X395 LILAC.BAZ.RAL9006.70G(5).ALT.KRST.BGL(B)(CFT)</v>
          </cell>
        </row>
        <row r="20146">
          <cell r="A20146" t="str">
            <v>M-A-3020-1-081-083</v>
          </cell>
          <cell r="B20146" t="str">
            <v>1800X715 LILAC.(HM-TR).SATEN.GUMUS.GRI.RAL9006.(AK.NBL=EW6024).EE(9)ALT.KRST.BGL.(S)(TEK)</v>
          </cell>
        </row>
        <row r="20147">
          <cell r="A20147" t="str">
            <v>M-A-3020-1-081-082</v>
          </cell>
          <cell r="B20147" t="str">
            <v>2000X635 LILAC.(HM-TR).SATEN.GUMUS.GRI.RAL9006.(AK.NBL=EW6024).EE(8)ALT.KRST.BGL.(S)(TEK)</v>
          </cell>
        </row>
        <row r="20148">
          <cell r="A20148" t="str">
            <v>M-A-3020-1-081-080</v>
          </cell>
          <cell r="B20148" t="str">
            <v>600X1435 LILAC.(HM-TR).SATEN.GUMUS.GRI.RAL9006.(AK.NBL=EW6024).EE(18)ALT.KRST.BGL.(S)(TEK)</v>
          </cell>
        </row>
        <row r="20149">
          <cell r="A20149" t="str">
            <v>M-A-3020-1-081-067</v>
          </cell>
          <cell r="B20149" t="str">
            <v>1800X635 LILAC.(HM-TR).SATEN.GUMUS.GRI.RAL9006.(AK.NBL=EW6024).EE(8)ALT.KRST.BGL.(S)(TEK)</v>
          </cell>
        </row>
        <row r="20150">
          <cell r="A20150" t="str">
            <v>M-A-3020-1-081-066</v>
          </cell>
          <cell r="B20150" t="str">
            <v>1800X555 LILAC.(HM-TR).SATEN.GUMUS.GRI.RAL9006.(AK.NBL=EW6024).EE(7)ALT.KRST.BGL.(S)(TEK)</v>
          </cell>
        </row>
        <row r="20151">
          <cell r="A20151" t="str">
            <v>M-A-3020-1-081-065</v>
          </cell>
          <cell r="B20151" t="str">
            <v>1800X475 LILAC.(HM-TR).SATEN.GUMUS.GRI.RAL9006.(AK.NBL=EW6024).EE(6)ALT.KRST.BGL.(S)(TEK)</v>
          </cell>
        </row>
        <row r="20152">
          <cell r="A20152" t="str">
            <v>M-A-3020-1-081-064</v>
          </cell>
          <cell r="B20152" t="str">
            <v>1800X395 LILAC.(HM-TR).SATEN.GUMUS.GRI.RAL9006.(AK.NBL=EW6024).EE(5)ALT.KRST.BGL.(S)(TEK)</v>
          </cell>
        </row>
        <row r="20153">
          <cell r="A20153" t="str">
            <v>M-A-3020-1-081-063</v>
          </cell>
          <cell r="B20153" t="str">
            <v>1500X475 LILAC.(HM-TR).SATEN.GUMUS.GRI.RAL9006.(AK.NBL=EW6024).EE(6)ALT.KRST.BGL.(S)(TEK)</v>
          </cell>
        </row>
        <row r="20154">
          <cell r="A20154" t="str">
            <v>M-A-3020-1-081-062</v>
          </cell>
          <cell r="B20154" t="str">
            <v>1500X395 LILAC.(HM-TR).SATEN.GUMUS.GRI.RAL9006.(AK.NBL=EW6024).EE(5)ALT.KRST.BGL.(S)(TEK)</v>
          </cell>
        </row>
        <row r="20155">
          <cell r="A20155" t="str">
            <v>M-A-3020-1-081-061</v>
          </cell>
          <cell r="B20155" t="str">
            <v>1500X315 LILAC.(HM-TR).SATEN.GUMUS.GRI.RAL9006.(AK.NBL=EW6024).EE(4)ALT.KRST.BGL.(S)(TEK)</v>
          </cell>
        </row>
        <row r="20156">
          <cell r="A20156" t="str">
            <v>M-A-3020-1-081-060</v>
          </cell>
          <cell r="B20156" t="str">
            <v>1200X795 LILAC.(HM-TR).SATEN.GUMUS.GRI.RAL9006.(AK.NBL=EW6024).EE(10)ALT.KRST.BGL.(S)(TEK)</v>
          </cell>
        </row>
        <row r="20157">
          <cell r="A20157" t="str">
            <v>M-A-3020-1-081-059</v>
          </cell>
          <cell r="B20157" t="str">
            <v>1200X395 LILAC.(HM-TR).SATEN.GUMUS.GRI.RAL9006.(AK.NBL=EW6024).EE(5)ALT.KRST.BGL.(S)(TEK)</v>
          </cell>
        </row>
        <row r="20158">
          <cell r="A20158" t="str">
            <v>M-A-3020-1-081-058</v>
          </cell>
          <cell r="B20158" t="str">
            <v>900X795 LILAC.(HM-TR).SATEN.GUMUS.GRI.RAL9006.(AK.NBL=EW6024).EE(10)ALT.KRST.BGL.(S)(TEK)</v>
          </cell>
        </row>
        <row r="20159">
          <cell r="A20159" t="str">
            <v>M-A-3020-1-081-057</v>
          </cell>
          <cell r="B20159" t="str">
            <v>900X395 LILAC.(HM-TR).SATEN.GUMUS.GRI.RAL9006.(AK.NBL=EW6024).EE(5)ALT.KRST.BGL.(S)(TEK)</v>
          </cell>
        </row>
        <row r="20160">
          <cell r="A20160" t="str">
            <v>M-A-3020-1-081-056</v>
          </cell>
          <cell r="B20160" t="str">
            <v>600X1355 LILAC.(HM-TR).SATEN.GUMUS.GRI.RAL9006.(AK.NBL=EW6024).EE(17)ALT.KRST.BGL.(S)(TEK)</v>
          </cell>
        </row>
        <row r="20161">
          <cell r="A20161" t="str">
            <v>M-A-3020-1-081-055</v>
          </cell>
          <cell r="B20161" t="str">
            <v>600X1275 LILAC.(HM-TR).SATEN.GUMUS.GRI.RAL9006.(AK.NBL=EW6024).EE(16)ALT.KRST.BGL.(S)(TEK)</v>
          </cell>
        </row>
        <row r="20162">
          <cell r="A20162" t="str">
            <v>M-A-3020-1-081-054</v>
          </cell>
          <cell r="B20162" t="str">
            <v>600X1195 LILAC.(HM-TR).SATEN.GUMUS.GRI.RAL9006.(AK.NBL=EW6024).EE(15)ALT.KRST.BGL.(S)(TEK)</v>
          </cell>
        </row>
        <row r="20163">
          <cell r="A20163" t="str">
            <v>M-A-3020-1-081-053</v>
          </cell>
          <cell r="B20163" t="str">
            <v>600X1115 LILAC.(HM-TR).SATEN.GUMUS.GRI.RAL9006.(AK.NBL=EW6024).EE(14)ALT.KRST.BGL.(S)(TEK)</v>
          </cell>
        </row>
        <row r="20164">
          <cell r="A20164" t="str">
            <v>M-A-3020-1-081-052</v>
          </cell>
          <cell r="B20164" t="str">
            <v>600X1035 LILAC.(HM-TR).SATEN.GUMUS.GRI.RAL9006.(AK.NBL=EW6024).EE(13)ALT.KRST.BGL.(S)(TEK)</v>
          </cell>
        </row>
        <row r="20165">
          <cell r="A20165" t="str">
            <v>M-A-3020-1-081-051</v>
          </cell>
          <cell r="B20165" t="str">
            <v>600X875 LILAC.(HM-TR).SATEN.GUMUS.GRI.RAL9006.(AK.NBL=EW6024).EE(11)ALT.KRST.BGL.(S)(TEK)</v>
          </cell>
        </row>
        <row r="20166">
          <cell r="A20166" t="str">
            <v>M-A-3020-1-081-050</v>
          </cell>
          <cell r="B20166" t="str">
            <v>600X795 LILAC.(HM-TR).SATEN.GUMUS.GRI.RAL9006.(AK.NBL=EW6024).EE(10)ALT.KRST.BGL.(S)(TEK)</v>
          </cell>
        </row>
        <row r="20167">
          <cell r="A20167" t="str">
            <v>M-A-3020-1-081-049</v>
          </cell>
          <cell r="B20167" t="str">
            <v>600X715 LILAC.(HM-TR).SATEN.GUMUS.GRI.RAL9006.(AK.NBL=EW6024).EE(9)ALT.KRST.BGL.(S)(TEK)</v>
          </cell>
        </row>
        <row r="20168">
          <cell r="A20168" t="str">
            <v>M-A-3020-1-081-048</v>
          </cell>
          <cell r="B20168" t="str">
            <v>600X635 LILAC.(HM-TR).SATEN.GUMUS.GRI.RAL9006.(AK.NBL=EW6024).EE(8)ALT.KRST.BGL.(S)(TEK)</v>
          </cell>
        </row>
        <row r="20169">
          <cell r="A20169" t="str">
            <v>M-A-3020-1-081-047</v>
          </cell>
          <cell r="B20169" t="str">
            <v>600X555 LILAC.(HM-TR).SATEN.GUMUS.GRI.RAL9006.(AK.NBL=EW6024).EE(7)ALT.KRST.BGL.(S)(TEK)</v>
          </cell>
        </row>
        <row r="20170">
          <cell r="A20170" t="str">
            <v>M-A-3020-1-081-046</v>
          </cell>
          <cell r="B20170" t="str">
            <v>600X475 LILAC.(HM-TR).SATEN.GUMUS.GRI.RAL9006.(AK.NBL=EW6024).EE(6)ALT.KRST.BGL.(S)(TEK)</v>
          </cell>
        </row>
        <row r="20171">
          <cell r="A20171" t="str">
            <v>M-A-3020-1-081-045</v>
          </cell>
          <cell r="B20171" t="str">
            <v>500X1355 LILAC.(HM-TR).SATEN.GUMUS.GRI.RAL9006.(AK.NBL=EW6024).EE(17)ALT.KRST.BGL.(S)(TEK)</v>
          </cell>
        </row>
        <row r="20172">
          <cell r="A20172" t="str">
            <v>M-A-3020-1-081-044</v>
          </cell>
          <cell r="B20172" t="str">
            <v>500X1275 LILAC.(HM-TR).SATEN.GUMUS.GRI.RAL9006.(AK.NBL=EW6024).EE(16)ALT.KRST.BGL.(S)(TEK)</v>
          </cell>
        </row>
        <row r="20173">
          <cell r="A20173" t="str">
            <v>M-A-3020-1-081-043</v>
          </cell>
          <cell r="B20173" t="str">
            <v>500X1195 LILAC.(HM-TR).SATEN.GUMUS.GRI.RAL9006.(AK.NBL=EW6024).EE(15)ALT.KRST.BGL.(S)(TEK)</v>
          </cell>
        </row>
        <row r="20174">
          <cell r="A20174" t="str">
            <v>M-A-3020-1-081-042</v>
          </cell>
          <cell r="B20174" t="str">
            <v>500X1115 LILAC.(HM-TR).SATEN.GUMUS.GRI.RAL9006.(AK.NBL=EW6024).EE(14)ALT.KRST.BGL.(S)(TEK)</v>
          </cell>
        </row>
        <row r="20175">
          <cell r="A20175" t="str">
            <v>M-A-3020-1-081-041</v>
          </cell>
          <cell r="B20175" t="str">
            <v>500X1035 LILAC.(HM-TR).SATEN.GUMUS.GRI.RAL9006.(AK.NBL=EW6024).EE(13)ALT.KRST.BGL.(S)(TEK)</v>
          </cell>
        </row>
        <row r="20176">
          <cell r="A20176" t="str">
            <v>M-A-3020-1-081-040</v>
          </cell>
          <cell r="B20176" t="str">
            <v>500X955 LILAC.(HM-TR).SATEN.GUMUS.GRI.RAL9006.(AK.NBL=EW6024).EE(12)ALT.KRST.BGL.(S)(TEK)</v>
          </cell>
        </row>
        <row r="20177">
          <cell r="A20177" t="str">
            <v>M-A-3020-1-081-039</v>
          </cell>
          <cell r="B20177" t="str">
            <v>500X875 LILAC.(HM-TR).SATEN.GUMUS.GRI.RAL9006.(AK.NBL=EW6024).EE(11)ALT.KRST.BGL.(S)(TEK)</v>
          </cell>
        </row>
        <row r="20178">
          <cell r="A20178" t="str">
            <v>M-A-3020-1-081-038</v>
          </cell>
          <cell r="B20178" t="str">
            <v>500X795 LILAC.(HM-TR).SATEN.GUMUS.GRI.RAL9006.(AK.NBL=EW6024).EE(10)ALT.KRST.BGL.(S)(TEK)</v>
          </cell>
        </row>
        <row r="20179">
          <cell r="A20179" t="str">
            <v>M-A-3020-1-081-037</v>
          </cell>
          <cell r="B20179" t="str">
            <v>500X715 LILAC.(HM-TR).SATEN.GUMUS.GRI.RAL9006.(AK.NBL=EW6024).EE(9)ALT.KRST.BGL.(S)(TEK)</v>
          </cell>
        </row>
        <row r="20180">
          <cell r="A20180" t="str">
            <v>M-A-3020-1-081-036</v>
          </cell>
          <cell r="B20180" t="str">
            <v>500X635 LILAC.(HM-TR).SATEN.GUMUS.GRI.RAL9006.(AK.NBL=EW6024).EE(8)ALT.KRST.BGL.(S)(TEK)</v>
          </cell>
        </row>
        <row r="20181">
          <cell r="A20181" t="str">
            <v>M-A-3020-1-081-035</v>
          </cell>
          <cell r="B20181" t="str">
            <v>500X555 LILAC.(HM-TR).SATEN.GUMUS.GRI.RAL9006.(AK.NBL=EW6024).EE(7)ALT.KRST.BGL.(S)(TEK)</v>
          </cell>
        </row>
        <row r="20182">
          <cell r="A20182" t="str">
            <v>M-A-3020-1-081-034</v>
          </cell>
          <cell r="B20182" t="str">
            <v>500X475 LILAC.(HM-TR).SATEN.GUMUS.GRI.RAL9006.(AK.NBL=EW6024).EE(6)ALT.KRST.BGL.(S)(TEK)</v>
          </cell>
        </row>
        <row r="20183">
          <cell r="A20183" t="str">
            <v>M-A-3020-1-081-033</v>
          </cell>
          <cell r="B20183" t="str">
            <v>300X1435 LILAC.(HM-TR).SATEN.GUMUS.GRI.RAL9006.(AK.NBL=EW6024).EE(18)ALT.KRST.BGL.(S)(TEK)</v>
          </cell>
        </row>
        <row r="20184">
          <cell r="A20184" t="str">
            <v>M-A-3020-1-081-032</v>
          </cell>
          <cell r="B20184" t="str">
            <v>300X1195 LILAC.(HM-TR).SATEN.GUMUS.GRI.RAL9006.(AK.NBL=EW6024).EE(15)ALT.KRST.BGL.(S)(TEK)</v>
          </cell>
        </row>
        <row r="20185">
          <cell r="A20185" t="str">
            <v>M-A-3020-1-081-031</v>
          </cell>
          <cell r="B20185" t="str">
            <v>300X955 LILAC.(HM-TR).SATEN.GUMUS.GRI.RAL9006.(AK.NBL=EW6024).EE(12)ALT.KRST.BGL.(S)(TEK)</v>
          </cell>
        </row>
        <row r="20186">
          <cell r="A20186" t="str">
            <v>M-A-3020-1-081-030</v>
          </cell>
          <cell r="B20186" t="str">
            <v>300X395 LILAC.(HM-TR).SATEN.GUMUS.GRI.RAL9006.(AK.NBL=EW6024).EE(5)ALT.KRST.BGL.(S)(TEK)</v>
          </cell>
        </row>
        <row r="20187">
          <cell r="A20187" t="str">
            <v>M-A-3020-1-081-029</v>
          </cell>
          <cell r="B20187" t="str">
            <v>1800X715 LILAC.(HM-TR).SATEN.GUMUS.GRI.RAL9006.(AK.NBL=EW6024).EE(9)(S)(TEK)</v>
          </cell>
        </row>
        <row r="20188">
          <cell r="A20188" t="str">
            <v>M-A-3020-1-081-028</v>
          </cell>
          <cell r="B20188" t="str">
            <v>1800X315 LILAC.(HM-TR).SATEN.GUMUS.GRI.RAL9006.(AK.NBL=EW6024).EE(4)ALT.KRST.BGL(S)(TEK)</v>
          </cell>
        </row>
        <row r="20189">
          <cell r="A20189" t="str">
            <v>M-A-3020-1-081-027</v>
          </cell>
          <cell r="B20189" t="str">
            <v>400X1035 LILAC.(HM-TR).SATEN.GUMUS.GRI.RAL9006.(AK.NBL=EW6024).EE(13)ALT.KRST.BGL(S)(TEK)</v>
          </cell>
        </row>
        <row r="20190">
          <cell r="A20190" t="str">
            <v>M-A-3020-1-081-026</v>
          </cell>
          <cell r="B20190" t="str">
            <v>400X1195 LILAC.(HM-TR).SATEN.GUMUS.GRI.RAL9006.(AK.NBL=EW6024).EE(15)ALT.KRST.BGL(S)(TEK)</v>
          </cell>
        </row>
        <row r="20191">
          <cell r="A20191" t="str">
            <v>M-A-3020-1-081-025</v>
          </cell>
          <cell r="B20191" t="str">
            <v>600X955 LILAC.(HM-TR).SATEN.GUMUS.GRI.RAL9006.(AK.NBL=EW6024).EE(12)ALT.KRST.BGL(S)(TEK)</v>
          </cell>
        </row>
        <row r="20192">
          <cell r="A20192" t="str">
            <v>M-A-3020-1-081-023</v>
          </cell>
          <cell r="B20192" t="str">
            <v>500X875 LILAC.(HM-TR).SATEN.GUMUS.GRI.RAL9006.(AK.NBL=EW6024).EE(11)(S)(TEK)</v>
          </cell>
        </row>
        <row r="20193">
          <cell r="A20193" t="str">
            <v>M-A-3020-1-081-021</v>
          </cell>
          <cell r="B20193" t="str">
            <v>500X1355 LILAC.(HM-TR).SATEN.GUMUS.GRI.RAL9006.(AK.NBL=EW6024).EE(17)KMPKT.SOL.BAG.(S)(TEK)</v>
          </cell>
        </row>
        <row r="20194">
          <cell r="A20194" t="str">
            <v>M-A-3020-1-081-020</v>
          </cell>
          <cell r="B20194" t="str">
            <v>300X955 LILAC.(HM-TR).SATEN.GUMUS.GRI.RAL9006.(AK.NBL=EW6024).EE(12)(S)(TEK)</v>
          </cell>
        </row>
        <row r="20195">
          <cell r="A20195" t="str">
            <v>M-A-3020-1-081-019</v>
          </cell>
          <cell r="B20195" t="str">
            <v>1800X475 LILAC.(HM-TR).SATEN.GUMUS.GRI.RAL9006.(AK.NBL=EW6024).EE(6)(S)(TEK)</v>
          </cell>
        </row>
        <row r="20196">
          <cell r="A20196" t="str">
            <v>M-A-3020-1-081-018</v>
          </cell>
          <cell r="B20196" t="str">
            <v>300X395 LILAC.(APL).SATEN.GUMUS.GRI.RAL9006.(AK.NBL=EW6024).EE(5)ALT.KRST.BGL.(B)(CFT)</v>
          </cell>
        </row>
        <row r="20197">
          <cell r="A20197" t="str">
            <v>M-A-3020-1-081-017</v>
          </cell>
          <cell r="B20197" t="str">
            <v>300X1435 LILAC.(APL).SATEN.GUMUS.GRI.RAL9006.(AK.NBL=EW6024).EE(18)ALT.KRST.BGL.(B)(CFT)</v>
          </cell>
        </row>
        <row r="20198">
          <cell r="A20198" t="str">
            <v>M-A-3020-1-081-016</v>
          </cell>
          <cell r="B20198" t="str">
            <v>300X1195 LILAC.(APL).SATEN.GUMUS.GRI.RAL9006.(AK.NBL=EW6024).EE(15)ALT.KRST.BGL.(B)(CFT)</v>
          </cell>
        </row>
        <row r="20199">
          <cell r="A20199" t="str">
            <v>M-A-3020-1-081-015</v>
          </cell>
          <cell r="B20199" t="str">
            <v>300X955 LILAC.(APL).SATEN.GUMUS.GRI.RAL9006.(AK.NBL=EW6024).EE(12)ALT.KRST.BGL.(B)(CFT)</v>
          </cell>
        </row>
        <row r="20200">
          <cell r="A20200" t="str">
            <v>M-A-3020-1-081-014</v>
          </cell>
          <cell r="B20200" t="str">
            <v>600X1435 LILAC.(APL).SATEN.GUMUS.GRI.RAL9006.(AK.NBL=EW6024).EE(18)ALT.KRST.BGL.(B)(CFT)</v>
          </cell>
        </row>
        <row r="20201">
          <cell r="A20201" t="str">
            <v>M-A-3020-1-081-013</v>
          </cell>
          <cell r="B20201" t="str">
            <v>600X1195 LILAC.(APL).SATEN.GUMUS.GRI.RAL9006.(AK.NBL=EW6024).EE(15)ALT.KRST.BGL.(B)(CFT)</v>
          </cell>
        </row>
        <row r="20202">
          <cell r="A20202" t="str">
            <v>M-A-3020-1-081-012</v>
          </cell>
          <cell r="B20202" t="str">
            <v>600X955 LILAC.(APL).SATEN.GUMUS.GRI.RAL9006.(AK.NBL=EW6024).EE(12)ALT.KRST.BGL.(B)(CFT)</v>
          </cell>
        </row>
        <row r="20203">
          <cell r="A20203" t="str">
            <v>M-A-3020-1-081-011</v>
          </cell>
          <cell r="B20203" t="str">
            <v>600X795 LILAC.(APL).SATEN.GUMUS.GRI.RAL9006.(AK.NBL=EW6024).EE(10)ALT.KRST.BGL.(B)(CFT)</v>
          </cell>
        </row>
        <row r="20204">
          <cell r="A20204" t="str">
            <v>M-A-3020-1-081-010</v>
          </cell>
          <cell r="B20204" t="str">
            <v>600X635 LILAC.(APL).SATEN.GUMUS.GRI.RAL9006.(AK.NBL=EW6024).EE(8)ALT.KRST.BGL.(B)(CFT)</v>
          </cell>
        </row>
        <row r="20205">
          <cell r="A20205" t="str">
            <v>M-A-3020-1-081-009</v>
          </cell>
          <cell r="B20205" t="str">
            <v>600X475 LILAC.(APL).SATEN.GUMUS.GRI.RAL9006.(AK.NBL=EW6024).EE(6)ALT.KRST.BGL.(B)(CFT)</v>
          </cell>
        </row>
        <row r="20206">
          <cell r="A20206" t="str">
            <v>M-A-3020-1-081-008</v>
          </cell>
          <cell r="B20206" t="str">
            <v>1800X635 LILAC.(APL).SATEN.GUMUS.GRI.RAL9006.(AK.NBL=EW6024).EE(8)ALT.KRST.BGL.(B)(CFT)</v>
          </cell>
        </row>
        <row r="20207">
          <cell r="A20207" t="str">
            <v>M-A-3020-1-081-007</v>
          </cell>
          <cell r="B20207" t="str">
            <v>1800X555 LILAC.(APL).SATEN.GUMUS.GRI.RAL9006.(AK.NBL=EW6024).EE(7)ALT.KRST.BGL.(B)(CFT)</v>
          </cell>
        </row>
        <row r="20208">
          <cell r="A20208" t="str">
            <v>M-A-3020-1-081-006</v>
          </cell>
          <cell r="B20208" t="str">
            <v>1800X475 LILAC.(APL).SATEN.GUMUS.GRI.RAL9006.(AK.NBL=EW6024).EE(6)ALT.KRST.BGL.(B)(CFT)</v>
          </cell>
        </row>
        <row r="20209">
          <cell r="A20209" t="str">
            <v>M-A-3020-1-081-005</v>
          </cell>
          <cell r="B20209" t="str">
            <v>1800X395 LILAC.(APL).SATEN.GUMUS.GRI.RAL9006.(AK.NBL=EW6024).EE(5)ALT.KRST.BGL.(B)(CFT)</v>
          </cell>
        </row>
        <row r="20210">
          <cell r="A20210" t="str">
            <v>M-A-3020-1-081-004</v>
          </cell>
          <cell r="B20210" t="str">
            <v>1800X315 LILAC.(APL).SATEN.GUMUS.GRI.RAL9006.(AK.NBL=EW6024).EE(4)ALT.KRST.BGL.(B)(CFT)</v>
          </cell>
        </row>
        <row r="20211">
          <cell r="A20211" t="str">
            <v>M-A-3020-1-075-202</v>
          </cell>
          <cell r="B20211" t="str">
            <v>600X1355 LILAC.BAZ.RAL9016.75G(170).KMPKT.SOL(S)(TEK)</v>
          </cell>
        </row>
        <row r="20212">
          <cell r="A20212" t="str">
            <v>M-A-3020-1-075-201</v>
          </cell>
          <cell r="B20212" t="str">
            <v>600X795 LILAC.BAZ.RAL9016.75G(10).KMPKT.SOL(S)(TEK)</v>
          </cell>
        </row>
        <row r="20213">
          <cell r="A20213" t="str">
            <v>M-A-3020-1-075-200</v>
          </cell>
          <cell r="B20213" t="str">
            <v>1500X715 LILAC.BAZ.RAL9016.75G(9).KMPKT.SOL(S)(TEK)</v>
          </cell>
        </row>
        <row r="20214">
          <cell r="A20214" t="str">
            <v>M-A-3020-1-075-199</v>
          </cell>
          <cell r="B20214" t="str">
            <v>1500X635 LILAC.BAZ.RAL9016.75G(8).KMPKT.SAG(S)(TEK)</v>
          </cell>
        </row>
        <row r="20215">
          <cell r="A20215" t="str">
            <v>M-A-3020-1-075-198</v>
          </cell>
          <cell r="B20215" t="str">
            <v>1500X555 LILAC.BAZ.RAL9016.75G(7).KMPKT.SOL(S)(TEK)</v>
          </cell>
        </row>
        <row r="20216">
          <cell r="A20216" t="str">
            <v>M-A-3020-1-075-197</v>
          </cell>
          <cell r="B20216" t="str">
            <v>1500X475 LILAC.BAZ.RAL9016.75G(6).KMPKT.SAG(S)(TEK)</v>
          </cell>
        </row>
        <row r="20217">
          <cell r="A20217" t="str">
            <v>M-A-3020-1-075-196</v>
          </cell>
          <cell r="B20217" t="str">
            <v>1500X395 LILAC.BAZ.RAL9016.75G(5).KMPKT.SAG(S)(TEK)</v>
          </cell>
        </row>
        <row r="20218">
          <cell r="A20218" t="str">
            <v>M-A-3020-1-075-195</v>
          </cell>
          <cell r="B20218" t="str">
            <v>1500X395 LILAC.BAZ.RAL9016.75G(5).KMPKT.SOL(S)(TEK)</v>
          </cell>
        </row>
        <row r="20219">
          <cell r="A20219" t="str">
            <v>M-A-3020-1-075-194</v>
          </cell>
          <cell r="B20219" t="str">
            <v>600X795 LILAC.(HM-TR).SATEN.BYZ.RAL9016.75G(AK.NBL=FA5624).EE(10)KMPKT.SOL.BAG.PAKET 1 BEYAZ</v>
          </cell>
        </row>
        <row r="20220">
          <cell r="A20220" t="str">
            <v>M-A-3020-1-075-193</v>
          </cell>
          <cell r="B20220" t="str">
            <v>1500X555 LILAC.(HM-TR).SATEN.BYZ.RAL9016.75G(AK.NBL=FA5624).EE(7)KMPKT.SOL.BAG.PAKET 1 BEYAZ</v>
          </cell>
        </row>
        <row r="20221">
          <cell r="A20221" t="str">
            <v>M-A-3020-1-075-192</v>
          </cell>
          <cell r="B20221" t="str">
            <v>1500X475 LILAC.(HM-TR).SATEN.BYZ.RAL9016.75G(AK.NBL=FA5624).EE(6)KMPKT.SAG.BAG.PAKET 1 BEYAZ</v>
          </cell>
        </row>
        <row r="20222">
          <cell r="A20222" t="str">
            <v>M-A-3020-1-075-191</v>
          </cell>
          <cell r="B20222" t="str">
            <v>600X1355 LILAC.(HM-TR).SATEN.BYZ.RAL9016.75G(AK.NBL=FA5624).EE(17)KMPKT.SOL.BAG.PAKET 1 BEYAZ</v>
          </cell>
        </row>
        <row r="20223">
          <cell r="A20223" t="str">
            <v>M-A-3020-1-075-190</v>
          </cell>
          <cell r="B20223" t="str">
            <v>1500X395 LILAC.(HM-TR).SATEN.BYZ.RAL9016.75G(AK.NBL=FA5624).EE(5)KMPKT.SAG.BAG.PAKET 1 BEYAZ</v>
          </cell>
        </row>
        <row r="20224">
          <cell r="A20224" t="str">
            <v>M-A-3020-1-075-189</v>
          </cell>
          <cell r="B20224" t="str">
            <v>1500X635 LILAC.(HM-TR).SATEN.BYZ.RAL9016.75G(AK.NBL=FA5624).EE(8)KMPKT.SAG.BAG.PAKET 1 BEYAZ</v>
          </cell>
        </row>
        <row r="20225">
          <cell r="A20225" t="str">
            <v>M-A-3020-1-075-188</v>
          </cell>
          <cell r="B20225" t="str">
            <v>1500X715 LILAC.(HM-TR).SATEN.BYZ.RAL9016.75G(AK.NBL=FA5624).EE(9)KMPKT.SOL.BAG.PAKET 1 BEYAZ</v>
          </cell>
        </row>
        <row r="20226">
          <cell r="A20226" t="str">
            <v>M-A-3020-1-075-187</v>
          </cell>
          <cell r="B20226" t="str">
            <v>1500X395 LILAC.(HM-TR).SATEN.BYZ.RAL9016.75G(AK.NBL=FA5624).EE(5)KMPKT.SOL.BAG.PAKET 1 BEYAZ</v>
          </cell>
        </row>
        <row r="20227">
          <cell r="A20227" t="str">
            <v>M-A-3020-1-075-180</v>
          </cell>
          <cell r="B20227" t="str">
            <v>2000X315 LILAC.BAZ.RAL9016.75G(4)(S)(TEK)</v>
          </cell>
        </row>
        <row r="20228">
          <cell r="A20228" t="str">
            <v>M-A-3020-1-075-179</v>
          </cell>
          <cell r="B20228" t="str">
            <v>2000X635 LILAC.BAZ.RAL9016.75G(8).ALT.KRST.BGL(S)(TEK)</v>
          </cell>
        </row>
        <row r="20229">
          <cell r="A20229" t="str">
            <v>M-A-3020-1-075-178</v>
          </cell>
          <cell r="B20229" t="str">
            <v>1800X635 LILAC.BAZ.RAL9016.75G(8)(S)(TEK)</v>
          </cell>
        </row>
        <row r="20230">
          <cell r="A20230" t="str">
            <v>M-A-3020-1-075-177</v>
          </cell>
          <cell r="B20230" t="str">
            <v>1800X315 LILAC.BAZ.RAL9016.75G(4).KMPKT.SAG+CEKIRDEK(S)(TEK)</v>
          </cell>
        </row>
        <row r="20231">
          <cell r="A20231" t="str">
            <v>M-A-3020-1-075-176</v>
          </cell>
          <cell r="B20231" t="str">
            <v>1800X395 LILAC.BAZ.RAL9016.75G(5).KMPKT.SAG(S)(TEK)</v>
          </cell>
        </row>
        <row r="20232">
          <cell r="A20232" t="str">
            <v>M-A-3020-1-075-175</v>
          </cell>
          <cell r="B20232" t="str">
            <v>1800X715 LILAC.BAZ.RAL9016.75G(9).ALT.KRST.BGL(S)(TEK)</v>
          </cell>
        </row>
        <row r="20233">
          <cell r="A20233" t="str">
            <v>M-A-3020-1-075-174</v>
          </cell>
          <cell r="B20233" t="str">
            <v>1500X875 LILAC.BAZ.RAL9016.75G(11).ALT.KRST.BGL(S)(TEK)</v>
          </cell>
        </row>
        <row r="20234">
          <cell r="A20234" t="str">
            <v>M-A-3020-1-075-173</v>
          </cell>
          <cell r="B20234" t="str">
            <v>1500X635 LILAC.BAZ.RAL9016.75G(8).ALT.KRST.BGL(S)(TEK)</v>
          </cell>
        </row>
        <row r="20235">
          <cell r="A20235" t="str">
            <v>M-A-3020-1-075-172</v>
          </cell>
          <cell r="B20235" t="str">
            <v>1200X715 LILAC.BAZ.RAL9016.75G(9).KMPKT.SOL+CEKIRDEK(S)(TEK)</v>
          </cell>
        </row>
        <row r="20236">
          <cell r="A20236" t="str">
            <v>M-A-3020-1-075-171</v>
          </cell>
          <cell r="B20236" t="str">
            <v>1200X635 LILAC.BAZ.RAL9016.75G(8).ALT.KRST.BGL(S)(TEK)</v>
          </cell>
        </row>
        <row r="20237">
          <cell r="A20237" t="str">
            <v>M-A-3020-1-075-170</v>
          </cell>
          <cell r="B20237" t="str">
            <v>1200X475 LILAC.BAZ.RAL9016.75G(6).ALT.KRST.BGL(S)(TEK)</v>
          </cell>
        </row>
        <row r="20238">
          <cell r="A20238" t="str">
            <v>M-A-3020-1-075-169</v>
          </cell>
          <cell r="B20238" t="str">
            <v>900X635 LILAC.BAZ.RAL9016.75G(8).ALT.KRST.BGL(S)(TEK)</v>
          </cell>
        </row>
        <row r="20239">
          <cell r="A20239" t="str">
            <v>M-A-3020-1-075-168</v>
          </cell>
          <cell r="B20239" t="str">
            <v>900X475 LILAC.BAZ.RAL9016.75G(6).ALT.KRST.BGL(S)(TEK)</v>
          </cell>
        </row>
        <row r="20240">
          <cell r="A20240" t="str">
            <v>M-A-3020-1-075-167</v>
          </cell>
          <cell r="B20240" t="str">
            <v>600X955 LILAC.BAZ.RAL9016.75G(12)(S)(TEK)</v>
          </cell>
        </row>
        <row r="20241">
          <cell r="A20241" t="str">
            <v>M-A-3020-1-075-166</v>
          </cell>
          <cell r="B20241" t="str">
            <v>600X795 LILAC.BAZ.RAL9016.75G(10)(S)(TEK)</v>
          </cell>
        </row>
        <row r="20242">
          <cell r="A20242" t="str">
            <v>M-A-3020-1-075-165</v>
          </cell>
          <cell r="B20242" t="str">
            <v>600X635 LILAC.BAZ.RAL9016.75G(8)(S)(TEK)</v>
          </cell>
        </row>
        <row r="20243">
          <cell r="A20243" t="str">
            <v>M-A-3020-1-075-164</v>
          </cell>
          <cell r="B20243" t="str">
            <v>600X235 LILAC.BAZ.RAL9016.75G(3).ALT.KRST.BGL(S)(TEK)</v>
          </cell>
        </row>
        <row r="20244">
          <cell r="A20244" t="str">
            <v>M-A-3020-1-075-163</v>
          </cell>
          <cell r="B20244" t="str">
            <v>600X1995 LILAC.BAZ.RAL9016.75G(25).ALT.KRST.BGL(S)(TEK)</v>
          </cell>
        </row>
        <row r="20245">
          <cell r="A20245" t="str">
            <v>M-A-3020-1-075-162</v>
          </cell>
          <cell r="B20245" t="str">
            <v>500X955 LILAC.BAZ.RAL9016.75G(12)(S)(TEK)</v>
          </cell>
        </row>
        <row r="20246">
          <cell r="A20246" t="str">
            <v>M-A-3020-1-075-161</v>
          </cell>
          <cell r="B20246" t="str">
            <v>500X795 LILAC.BAZ.RAL9016.75G(10)(S)(TEK)</v>
          </cell>
        </row>
        <row r="20247">
          <cell r="A20247" t="str">
            <v>M-A-3020-1-075-160</v>
          </cell>
          <cell r="B20247" t="str">
            <v>500X315 LILAC.BAZ.RAL9016.75G(4)(S)(TEK)</v>
          </cell>
        </row>
        <row r="20248">
          <cell r="A20248" t="str">
            <v>M-A-3020-1-075-159</v>
          </cell>
          <cell r="B20248" t="str">
            <v>500X955 LILAC.BAZ.RAL9016.75G(12).ALT.KRST.BGL(S)(TEK)</v>
          </cell>
        </row>
        <row r="20249">
          <cell r="A20249" t="str">
            <v>M-A-3020-1-075-158</v>
          </cell>
          <cell r="B20249" t="str">
            <v>500X875 LILAC.BAZ.RAL9016.75G(11).ALT.KRST.BGL(S)(TEK)</v>
          </cell>
        </row>
        <row r="20250">
          <cell r="A20250" t="str">
            <v>M-A-3020-1-075-157</v>
          </cell>
          <cell r="B20250" t="str">
            <v>500X795 LILAC.BAZ.RAL9016.75G(10).ALT.KRST.BGL(S)(TEK)</v>
          </cell>
        </row>
        <row r="20251">
          <cell r="A20251" t="str">
            <v>M-A-3020-1-075-156</v>
          </cell>
          <cell r="B20251" t="str">
            <v>500X715 LILAC.BAZ.RAL9016.75G(9).ALT.KRST.BGL(S)(TEK)</v>
          </cell>
        </row>
        <row r="20252">
          <cell r="A20252" t="str">
            <v>M-A-3020-1-075-155</v>
          </cell>
          <cell r="B20252" t="str">
            <v>500X635 LILAC.BAZ.RAL9016.75G(8).ALT.KRST.BGL(S)(TEK)</v>
          </cell>
        </row>
        <row r="20253">
          <cell r="A20253" t="str">
            <v>M-A-3020-1-075-154</v>
          </cell>
          <cell r="B20253" t="str">
            <v>500X555 LILAC.BAZ.RAL9016.75G(7).ALT.KRST.BGL(S)(TEK)</v>
          </cell>
        </row>
        <row r="20254">
          <cell r="A20254" t="str">
            <v>M-A-3020-1-075-153</v>
          </cell>
          <cell r="B20254" t="str">
            <v>500X475 LILAC.BAZ.RAL9016.75G(6).ALT.KRST.BGL(S)(TEK)</v>
          </cell>
        </row>
        <row r="20255">
          <cell r="A20255" t="str">
            <v>M-A-3020-1-075-152</v>
          </cell>
          <cell r="B20255" t="str">
            <v>500X1995 LILAC.BAZ.RAL9016.75G(25).ALT.KRST.BGL(S)(TEK)</v>
          </cell>
        </row>
        <row r="20256">
          <cell r="A20256" t="str">
            <v>M-A-3020-1-075-151</v>
          </cell>
          <cell r="B20256" t="str">
            <v>500X1355 LILAC.BAZ.RAL9016.75G(17).ALT.KRST.BGL(S)(TEK)</v>
          </cell>
        </row>
        <row r="20257">
          <cell r="A20257" t="str">
            <v>M-A-3020-1-075-150</v>
          </cell>
          <cell r="B20257" t="str">
            <v>500X1275 LILAC.BAZ.RAL9016.75G(16).ALT.KRST.BGL(S)(TEK)</v>
          </cell>
        </row>
        <row r="20258">
          <cell r="A20258" t="str">
            <v>M-A-3020-1-075-149</v>
          </cell>
          <cell r="B20258" t="str">
            <v>500X1195 LILAC.BAZ.RAL9016.75G(15).ALT.KRST.BGL(S)(TEK)</v>
          </cell>
        </row>
        <row r="20259">
          <cell r="A20259" t="str">
            <v>M-A-3020-1-075-148</v>
          </cell>
          <cell r="B20259" t="str">
            <v>500X1115 LILAC.BAZ.RAL9016.75G(14).ALT.KRST.BGL(S)(TEK)</v>
          </cell>
        </row>
        <row r="20260">
          <cell r="A20260" t="str">
            <v>M-A-3020-1-075-147</v>
          </cell>
          <cell r="B20260" t="str">
            <v>500X1035 LILAC.BAZ.RAL9016.75G(13).ALT.KRST.BGL(S)(TEK)</v>
          </cell>
        </row>
        <row r="20261">
          <cell r="A20261" t="str">
            <v>M-A-3020-1-075-146</v>
          </cell>
          <cell r="B20261" t="str">
            <v>300X235 LILAC.BAZ.RAL9016.75G(3)(S)(TEK)</v>
          </cell>
        </row>
        <row r="20262">
          <cell r="A20262" t="str">
            <v>M-A-3020-1-075-145</v>
          </cell>
          <cell r="B20262" t="str">
            <v>300X1995 LILAC.BAZ.RAL9016.75G(25).ALT.KRST.BGL(S)(TEK)</v>
          </cell>
        </row>
        <row r="20263">
          <cell r="A20263" t="str">
            <v>M-A-3020-1-075-144</v>
          </cell>
          <cell r="B20263" t="str">
            <v>1800X635 LILAC.BAZ.RAL9016.75G(8).ALT.KRST.BGL(S)(TEK)</v>
          </cell>
        </row>
        <row r="20264">
          <cell r="A20264" t="str">
            <v>M-A-3020-1-075-143</v>
          </cell>
          <cell r="B20264" t="str">
            <v>1800X555 LILAC.BAZ.RAL9016.75G(7).ALT.KRST.BGL(S)(TEK)</v>
          </cell>
        </row>
        <row r="20265">
          <cell r="A20265" t="str">
            <v>M-A-3020-1-075-142</v>
          </cell>
          <cell r="B20265" t="str">
            <v>1800X475 LILAC.BAZ.RAL9016.75G(6).ALT.KRST.BGL(S)(TEK)</v>
          </cell>
        </row>
        <row r="20266">
          <cell r="A20266" t="str">
            <v>M-A-3020-1-075-141</v>
          </cell>
          <cell r="B20266" t="str">
            <v>1800X395 LILAC.BAZ.RAL9016.75G(5).ALT.KRST.BGL(S)(TEK)</v>
          </cell>
        </row>
        <row r="20267">
          <cell r="A20267" t="str">
            <v>M-A-3020-1-075-140</v>
          </cell>
          <cell r="B20267" t="str">
            <v>1800X315 LILAC.BAZ.RAL9016.75G(4).ALT.KRST.BGL(S)(TEK)</v>
          </cell>
        </row>
        <row r="20268">
          <cell r="A20268" t="str">
            <v>M-A-3020-1-075-139</v>
          </cell>
          <cell r="B20268" t="str">
            <v>1500X475 LILAC.BAZ.RAL9016.75G(6).ALT.KRST.BGL(S)(TEK)</v>
          </cell>
        </row>
        <row r="20269">
          <cell r="A20269" t="str">
            <v>M-A-3020-1-075-138</v>
          </cell>
          <cell r="B20269" t="str">
            <v>1500X395 LILAC.BAZ.RAL9016.75G(5).ALT.KRST.BGL(S)(TEK)</v>
          </cell>
        </row>
        <row r="20270">
          <cell r="A20270" t="str">
            <v>M-A-3020-1-075-137</v>
          </cell>
          <cell r="B20270" t="str">
            <v>1500X315 LILAC.BAZ.RAL9016.75G(4).ALT.KRST.BGL(S)(TEK)</v>
          </cell>
        </row>
        <row r="20271">
          <cell r="A20271" t="str">
            <v>M-A-3020-1-075-136</v>
          </cell>
          <cell r="B20271" t="str">
            <v>1200X795 LILAC.BAZ.RAL9016.75G(10).ALT.KRST.BGL(S)(TEK)</v>
          </cell>
        </row>
        <row r="20272">
          <cell r="A20272" t="str">
            <v>M-A-3020-1-075-135</v>
          </cell>
          <cell r="B20272" t="str">
            <v>1200X395 LILAC.BAZ.RAL9016.75G(5).ALT.KRST.BGL(S)(TEK)</v>
          </cell>
        </row>
        <row r="20273">
          <cell r="A20273" t="str">
            <v>M-A-3020-1-075-134</v>
          </cell>
          <cell r="B20273" t="str">
            <v>900X795 LILAC.BAZ.RAL9016.75G(10).ALT.KRST.BGL(S)(TEK)</v>
          </cell>
        </row>
        <row r="20274">
          <cell r="A20274" t="str">
            <v>M-A-3020-1-075-133</v>
          </cell>
          <cell r="B20274" t="str">
            <v>900X395 LILAC.BAZ.RAL9016.75G(5).ALT.KRST.BGL(S)(TEK)</v>
          </cell>
        </row>
        <row r="20275">
          <cell r="A20275" t="str">
            <v>M-A-3020-1-075-132</v>
          </cell>
          <cell r="B20275" t="str">
            <v>600X1435 LILAC.BAZ.RAL9016.75G(18).ALT.KRST.BGL(S)(TEK)</v>
          </cell>
        </row>
        <row r="20276">
          <cell r="A20276" t="str">
            <v>M-A-3020-1-075-131</v>
          </cell>
          <cell r="B20276" t="str">
            <v>600X1355 LILAC.BAZ.RAL9016.75G(17).ALT.KRST.BGL(S)(TEK)</v>
          </cell>
        </row>
        <row r="20277">
          <cell r="A20277" t="str">
            <v>M-A-3020-1-075-130</v>
          </cell>
          <cell r="B20277" t="str">
            <v>600X1275 LILAC.BAZ.RAL9016.75G(16).ALT.KRST.BGL(S)(TEK)</v>
          </cell>
        </row>
        <row r="20278">
          <cell r="A20278" t="str">
            <v>M-A-3020-1-075-129</v>
          </cell>
          <cell r="B20278" t="str">
            <v>600X1195 LILAC.BAZ.RAL9016.75G(15).ALT.KRST.BGL(S)(TEK)</v>
          </cell>
        </row>
        <row r="20279">
          <cell r="A20279" t="str">
            <v>M-A-3020-1-075-128</v>
          </cell>
          <cell r="B20279" t="str">
            <v>600X1115 LILAC.BAZ.RAL9016.75G(14).ALT.KRST.BGL(S)(TEK)</v>
          </cell>
        </row>
        <row r="20280">
          <cell r="A20280" t="str">
            <v>M-A-3020-1-075-127</v>
          </cell>
          <cell r="B20280" t="str">
            <v>600X1035 LILAC.BAZ.RAL9016.75G(13).ALT.KRST.BGL(S)(TEK)</v>
          </cell>
        </row>
        <row r="20281">
          <cell r="A20281" t="str">
            <v>M-A-3020-1-075-126</v>
          </cell>
          <cell r="B20281" t="str">
            <v>600X955 LILAC.BAZ.RAL9016.75G(12).ALT.KRST.BGL(S)(TEK)</v>
          </cell>
        </row>
        <row r="20282">
          <cell r="A20282" t="str">
            <v>M-A-3020-1-075-125</v>
          </cell>
          <cell r="B20282" t="str">
            <v>600X875 LILAC.BAZ.RAL9016.75G(11).ALT.KRST.BGL(S)(TEK)</v>
          </cell>
        </row>
        <row r="20283">
          <cell r="A20283" t="str">
            <v>M-A-3020-1-075-124</v>
          </cell>
          <cell r="B20283" t="str">
            <v>600X795 LILAC.BAZ.RAL9016.75G(10).ALT.KRST.BGL(S)(TEK)</v>
          </cell>
        </row>
        <row r="20284">
          <cell r="A20284" t="str">
            <v>M-A-3020-1-075-123</v>
          </cell>
          <cell r="B20284" t="str">
            <v>600X715 LILAC.BAZ.RAL9016.75G(9).ALT.KRST.BGL(S)(TEK)</v>
          </cell>
        </row>
        <row r="20285">
          <cell r="A20285" t="str">
            <v>M-A-3020-1-075-122</v>
          </cell>
          <cell r="B20285" t="str">
            <v>600X635 LILAC.BAZ.RAL9016.75G(8).ALT.KRST.BGL(S)(TEK)</v>
          </cell>
        </row>
        <row r="20286">
          <cell r="A20286" t="str">
            <v>M-A-3020-1-075-121</v>
          </cell>
          <cell r="B20286" t="str">
            <v>600X555 LILAC.BAZ.RAL9016.75G(7).ALT.KRST.BGL(S)(TEK)</v>
          </cell>
        </row>
        <row r="20287">
          <cell r="A20287" t="str">
            <v>M-A-3020-1-075-120</v>
          </cell>
          <cell r="B20287" t="str">
            <v>600X475 LILAC.BAZ.RAL9016.75G(6).ALT.KRST.BGL(S)(TEK)</v>
          </cell>
        </row>
        <row r="20288">
          <cell r="A20288" t="str">
            <v>M-A-3020-1-075-119</v>
          </cell>
          <cell r="B20288" t="str">
            <v>300X1435 LILAC.BAZ.RAL9016.75G(18).ALT.KRST.BGL(S)(TEK)</v>
          </cell>
        </row>
        <row r="20289">
          <cell r="A20289" t="str">
            <v>M-A-3020-1-075-118</v>
          </cell>
          <cell r="B20289" t="str">
            <v>300X1195 LILAC.BAZ.RAL9016.75G(15).ALT.KRST.BGL(S)(TEK)</v>
          </cell>
        </row>
        <row r="20290">
          <cell r="A20290" t="str">
            <v>M-A-3020-1-075-117</v>
          </cell>
          <cell r="B20290" t="str">
            <v>300X955 LILAC.BAZ.RAL9016.75G(12).ALT.KRST.BGL(S)(TEK)</v>
          </cell>
        </row>
        <row r="20291">
          <cell r="A20291" t="str">
            <v>M-A-3020-1-075-116</v>
          </cell>
          <cell r="B20291" t="str">
            <v>300X395 LILAC.BAZ.RAL9016.75G(5).ALT.KRST.BGL(S)(TEK)</v>
          </cell>
        </row>
        <row r="20292">
          <cell r="A20292" t="str">
            <v>M-A-3020-1-075-115</v>
          </cell>
          <cell r="B20292" t="str">
            <v>1800X635 LILAC.BAZ.RAL9016.75G(8).ALT.KRST.BGL(B)(CFT)</v>
          </cell>
        </row>
        <row r="20293">
          <cell r="A20293" t="str">
            <v>M-A-3020-1-075-114</v>
          </cell>
          <cell r="B20293" t="str">
            <v>1800X555 LILAC.BAZ.RAL9016.75G(7).ALT.KRST.BGL(B)(CFT)</v>
          </cell>
        </row>
        <row r="20294">
          <cell r="A20294" t="str">
            <v>M-A-3020-1-075-113</v>
          </cell>
          <cell r="B20294" t="str">
            <v>1800X475 LILAC.BAZ.RAL9016.75G(6).ALT.KRST.BGL(B)(CFT)</v>
          </cell>
        </row>
        <row r="20295">
          <cell r="A20295" t="str">
            <v>M-A-3020-1-075-112</v>
          </cell>
          <cell r="B20295" t="str">
            <v>1800X395 LILAC.BAZ.RAL9016.75G(5).ALT.KRST.BGL(B)(CFT)</v>
          </cell>
        </row>
        <row r="20296">
          <cell r="A20296" t="str">
            <v>M-A-3020-1-075-111</v>
          </cell>
          <cell r="B20296" t="str">
            <v>1800X315 LILAC.BAZ.RAL9016.75G(4).ALT.KRST.BGL(B)(CFT)</v>
          </cell>
        </row>
        <row r="20297">
          <cell r="A20297" t="str">
            <v>M-A-3020-1-075-110</v>
          </cell>
          <cell r="B20297" t="str">
            <v>600X1435 LILAC.BAZ.RAL9016.75G(18).ALT.KRST.BGL(B)(CFT)</v>
          </cell>
        </row>
        <row r="20298">
          <cell r="A20298" t="str">
            <v>M-A-3020-1-075-109</v>
          </cell>
          <cell r="B20298" t="str">
            <v>600X1195 LILAC.BAZ.RAL9016.75G(15).ALT.KRST.BGL(B)(CFT)</v>
          </cell>
        </row>
        <row r="20299">
          <cell r="A20299" t="str">
            <v>M-A-3020-1-075-108</v>
          </cell>
          <cell r="B20299" t="str">
            <v>600X955 LILAC.BAZ.RAL9016.75G(12).ALT.KRST.BGL(B)(CFT)</v>
          </cell>
        </row>
        <row r="20300">
          <cell r="A20300" t="str">
            <v>M-A-3020-1-075-107</v>
          </cell>
          <cell r="B20300" t="str">
            <v>600X795 LILAC.BAZ.RAL9016.75G(10).ALT.KRST.BGL(B)(CFT)</v>
          </cell>
        </row>
        <row r="20301">
          <cell r="A20301" t="str">
            <v>M-A-3020-1-075-106</v>
          </cell>
          <cell r="B20301" t="str">
            <v>600X635 LILAC.BAZ.RAL9016.75G(8).ALT.KRST.BGL(B)(CFT)</v>
          </cell>
        </row>
        <row r="20302">
          <cell r="A20302" t="str">
            <v>M-A-3020-1-075-105</v>
          </cell>
          <cell r="B20302" t="str">
            <v>600X475 LILAC.BAZ.RAL9016.75G(6).ALT.KRST.BGL(B)(CFT)</v>
          </cell>
        </row>
        <row r="20303">
          <cell r="A20303" t="str">
            <v>M-A-3020-1-075-104</v>
          </cell>
          <cell r="B20303" t="str">
            <v>300X1435 LILAC.BAZ.RAL9016.75G(18).ALT.KRST.BGL(B)(CFT)</v>
          </cell>
        </row>
        <row r="20304">
          <cell r="A20304" t="str">
            <v>M-A-3020-1-075-103</v>
          </cell>
          <cell r="B20304" t="str">
            <v>300X1195 LILAC.BAZ.RAL9016.75G(15).ALT.KRST.BGL(B)(CFT)</v>
          </cell>
        </row>
        <row r="20305">
          <cell r="A20305" t="str">
            <v>M-A-3020-1-075-102</v>
          </cell>
          <cell r="B20305" t="str">
            <v>300X955 LILAC.BAZ.RAL9016.75G(12).ALT.KRST.BGL(B)(CFT)</v>
          </cell>
        </row>
        <row r="20306">
          <cell r="A20306" t="str">
            <v>M-A-3020-1-075-101</v>
          </cell>
          <cell r="B20306" t="str">
            <v>300X395 LILAC.BAZ.RAL9016.75G(5).ALT.KRST.BGL(B)(CFT)</v>
          </cell>
        </row>
        <row r="20307">
          <cell r="A20307" t="str">
            <v>M-A-3020-1-075-100</v>
          </cell>
          <cell r="B20307" t="str">
            <v>1800X315 LILAC.SATEN.BYZ.RAL9016.75G(AK.NBL=FA5624).EE(4)KMPKT.SAĞ.BAG.PAKET 3 BEYAZ</v>
          </cell>
        </row>
        <row r="20308">
          <cell r="A20308" t="str">
            <v>M-A-3020-1-075-099</v>
          </cell>
          <cell r="B20308" t="str">
            <v>1200X715 LILAC.SATEN.BYZ.RAL9016.75G(AK.NBL=FA5624).EE(9)KMPKT.SOL.BAG.PAKET 3 BEYAZ</v>
          </cell>
        </row>
        <row r="20309">
          <cell r="A20309" t="str">
            <v>M-A-3020-1-075-097</v>
          </cell>
          <cell r="B20309" t="str">
            <v>900X475 LILAC.SATEN.BYZ.RAL9016.75G(AK.NBL=FA5624).EE(6)ALT.KRST.BGL.</v>
          </cell>
        </row>
        <row r="20310">
          <cell r="A20310" t="str">
            <v>M-A-3020-1-075-095</v>
          </cell>
          <cell r="B20310" t="str">
            <v>300X1995 LILAC.SATEN.BYZ.RAL9016.75G(AK.NBL=FA5624).EE(25)ALT.KRST.BGL.</v>
          </cell>
        </row>
        <row r="20311">
          <cell r="A20311" t="str">
            <v>M-A-3020-1-075-094</v>
          </cell>
          <cell r="B20311" t="str">
            <v>300X235 LILAC.(HM-TR).SATEN.BYZ.RAL9016.75G(AK.NBL=FA5624).EE(3)(S)(TEK)</v>
          </cell>
        </row>
        <row r="20312">
          <cell r="A20312" t="str">
            <v>M-A-3020-1-075-092</v>
          </cell>
          <cell r="B20312" t="str">
            <v>1500X875 LILAC.(HM-TR).SATEN.BYZ.RAL9016.75G(AK.NBL=FA5624).EE(11)ALT.KRST.BGL.(S)(TEK)</v>
          </cell>
        </row>
        <row r="20313">
          <cell r="A20313" t="str">
            <v>M-A-3020-1-075-091</v>
          </cell>
          <cell r="B20313" t="str">
            <v>1500X635 LILAC.(HM-TR).SATEN.BYZ.RAL9016.75G(AK.NBL=FA5624).EE(8)ALT.KRST.BGL.(S)(TEK)</v>
          </cell>
        </row>
        <row r="20314">
          <cell r="A20314" t="str">
            <v>M-A-3020-1-075-090</v>
          </cell>
          <cell r="B20314" t="str">
            <v>1200X475 LILAC.(HM-TR).SATEN.BYZ.RAL9016.75G(AK.NBL=FA5624).EE(6)ALT.KRST.BGL.(S)(TEK)</v>
          </cell>
        </row>
        <row r="20315">
          <cell r="A20315" t="str">
            <v>M-A-3020-1-075-089</v>
          </cell>
          <cell r="B20315" t="str">
            <v>900X635 LILAC.(HM-TR).SATEN.BYZ.RAL9016.75G(AK.NBL=FA5624).EE(8)ALT.KRST.BGL.(S)(TEK)</v>
          </cell>
        </row>
        <row r="20316">
          <cell r="A20316" t="str">
            <v>M-A-3020-1-075-087</v>
          </cell>
          <cell r="B20316" t="str">
            <v>1200X635 LILAC.(HM-TR).SATEN.BYZ.RAL9016.75G(AK.NBL=FA5624).EE(8)ALT.KRST.BGL.(S)(TEK)</v>
          </cell>
        </row>
        <row r="20317">
          <cell r="A20317" t="str">
            <v>M-A-3020-1-075-086</v>
          </cell>
          <cell r="B20317" t="str">
            <v>1800X715 LILAC.(HM-TR).SATEN.BYZ.RAL9016.75G(AK.NBL=FA5624).EE(9)ALT.KRST.BGL.(S)(TEK)</v>
          </cell>
        </row>
        <row r="20318">
          <cell r="A20318" t="str">
            <v>M-A-3020-1-075-085</v>
          </cell>
          <cell r="B20318" t="str">
            <v>2000X635 LILAC.(HM-TR).SATEN.BYZ.RAL9016.75G(AK.NBL=FA5624).EE(8)ALT.KRST.BGL.(S)(TEK)</v>
          </cell>
        </row>
        <row r="20319">
          <cell r="A20319" t="str">
            <v>M-A-3020-1-075-083</v>
          </cell>
          <cell r="B20319" t="str">
            <v>500X1995 LILAC.(HM-TR).SATEN.BYZ.RAL9016.75G(AK.NBL=FA5624).EE(25)ALT.KRST.BGL.(S)(TEK)</v>
          </cell>
        </row>
        <row r="20320">
          <cell r="A20320" t="str">
            <v>M-A-3020-1-075-082</v>
          </cell>
          <cell r="B20320" t="str">
            <v>600X1995 LILAC.(HM-TR).SATEN.BYZ.RAL9016.75G(AK.NBL=FA5624).EE(25)ALT.KRST.BGL.(S)(TEK)</v>
          </cell>
        </row>
        <row r="20321">
          <cell r="A20321" t="str">
            <v>M-A-3020-1-075-081</v>
          </cell>
          <cell r="B20321" t="str">
            <v>600X1435 LILAC.(HM-TR).SATEN.BYZ.RAL9016.75G(AK.NBL=FA5624).EE(18)ALT.KRST.BGL.(S)(TEK)</v>
          </cell>
        </row>
        <row r="20322">
          <cell r="A20322" t="str">
            <v>M-A-3020-1-075-068</v>
          </cell>
          <cell r="B20322" t="str">
            <v>1800X635 LILAC.(HM-TR).SATEN.BYZ.RAL9016.75G(AK.NBL=FA5624).EE(8)ALT.KRST.BGL.(S)(TEK)</v>
          </cell>
        </row>
        <row r="20323">
          <cell r="A20323" t="str">
            <v>M-A-3020-1-075-067</v>
          </cell>
          <cell r="B20323" t="str">
            <v>1800X555 LILAC.(HM-TR).SATEN.BYZ.RAL9016.75G(AK.NBL=FA5624).EE(7)ALT.KRST.BGL.(S)(TEK)</v>
          </cell>
        </row>
        <row r="20324">
          <cell r="A20324" t="str">
            <v>M-A-3020-1-075-066</v>
          </cell>
          <cell r="B20324" t="str">
            <v>1800X475 LILAC.(HM-TR).SATEN.BYZ.RAL9016.75G(AK.NBL=FA5624).EE(6)ALT.KRST.BGL.(S)(TEK)</v>
          </cell>
        </row>
        <row r="20325">
          <cell r="A20325" t="str">
            <v>M-A-3020-1-075-065</v>
          </cell>
          <cell r="B20325" t="str">
            <v>1800X315 LILAC.(HM-TR).SATEN.BYZ.RAL9016.75G(AK.NBL=FA5624).EE(4)ALT.KRST.BGL.(S)(TEK)</v>
          </cell>
        </row>
        <row r="20326">
          <cell r="A20326" t="str">
            <v>M-A-3020-1-075-064</v>
          </cell>
          <cell r="B20326" t="str">
            <v>1500X475 LILAC.(HM-TR).SATEN.BYZ.RAL9016.75G(AK.NBL=FA5624).EE(6)ALT.KRST.BGL.(S)(TEK)</v>
          </cell>
        </row>
        <row r="20327">
          <cell r="A20327" t="str">
            <v>M-A-3020-1-075-063</v>
          </cell>
          <cell r="B20327" t="str">
            <v>1500X395 LILAC.(HM-TR).SATEN.BYZ.RAL9016.75G(AK.NBL=FA5624).EE(5)ALT.KRST.BGL.(S)(TEK)</v>
          </cell>
        </row>
        <row r="20328">
          <cell r="A20328" t="str">
            <v>M-A-3020-1-075-062</v>
          </cell>
          <cell r="B20328" t="str">
            <v>1500X315 LILAC.(HM-TR).SATEN.BYZ.RAL9016.75G(AK.NBL=FA5624).EE(4)ALT.KRST.BGL.(S)(TEK)</v>
          </cell>
        </row>
        <row r="20329">
          <cell r="A20329" t="str">
            <v>M-A-3020-1-075-061</v>
          </cell>
          <cell r="B20329" t="str">
            <v>1200X795 LILAC.(HM-TR).SATEN.BYZ.RAL9016.75G(AK.NBL=FA5624).EE(10)ALT.KRST.BGL.(S)(TEK)</v>
          </cell>
        </row>
        <row r="20330">
          <cell r="A20330" t="str">
            <v>M-A-3020-1-075-060</v>
          </cell>
          <cell r="B20330" t="str">
            <v>1200X395 LILAC.(HM-TR).SATEN.BYZ.RAL9016.75G(AK.NBL=FA5624).EE(5)ALT.KRST.BGL.(S)(TEK)</v>
          </cell>
        </row>
        <row r="20331">
          <cell r="A20331" t="str">
            <v>M-A-3020-1-075-059</v>
          </cell>
          <cell r="B20331" t="str">
            <v>900X795 LILAC.(HM-TR).SATEN.BYZ.RAL9016.75G(AK.NBL=FA5624).EE(10)ALT.KRST.BGL.(S)(TEK)</v>
          </cell>
        </row>
        <row r="20332">
          <cell r="A20332" t="str">
            <v>M-A-3020-1-075-058</v>
          </cell>
          <cell r="B20332" t="str">
            <v>900X395 LILAC.(HM-TR).SATEN.BYZ.RAL9016.75G(AK.NBL=FA5624).EE(5)ALT.KRST.BGL.(S)(TEK)</v>
          </cell>
        </row>
        <row r="20333">
          <cell r="A20333" t="str">
            <v>M-A-3020-1-075-057</v>
          </cell>
          <cell r="B20333" t="str">
            <v>600X1355 LILAC.(HM-TR).SATEN.BYZ.RAL9016.75G(AK.NBL=FA5624).EE(17)ALT.KRST.BGL.(S)(TEK)</v>
          </cell>
        </row>
        <row r="20334">
          <cell r="A20334" t="str">
            <v>M-A-3020-1-075-056</v>
          </cell>
          <cell r="B20334" t="str">
            <v>600X1275 LILAC.(HM-TR).SATEN.BYZ.RAL9016.75G(AK.NBL=FA5624).EE(16)ALT.KRST.BGL.(S)(TEK)</v>
          </cell>
        </row>
        <row r="20335">
          <cell r="A20335" t="str">
            <v>M-A-3020-1-075-055</v>
          </cell>
          <cell r="B20335" t="str">
            <v>600X1195 LILAC.(HM-TR).SATEN.BYZ.RAL9016.75G(AK.NBL=FA5624).EE(15)ALT.KRST.BGL.(S)(TEK)</v>
          </cell>
        </row>
        <row r="20336">
          <cell r="A20336" t="str">
            <v>M-A-3020-1-075-054</v>
          </cell>
          <cell r="B20336" t="str">
            <v>600X1115 LILAC.(HM-TR).SATEN.BYZ.RAL9016.75G(AK.NBL=FA5624).EE(14)ALT.KRST.BGL.(S)(TEK)</v>
          </cell>
        </row>
        <row r="20337">
          <cell r="A20337" t="str">
            <v>M-A-3020-1-075-053</v>
          </cell>
          <cell r="B20337" t="str">
            <v>600X1035 LILAC.(HM-TR).SATEN.BYZ.RAL9016.75G(AK.NBL=FA5624).EE(13)ALT.KRST.BGL.(S)(TEK)</v>
          </cell>
        </row>
        <row r="20338">
          <cell r="A20338" t="str">
            <v>M-A-3020-1-075-052</v>
          </cell>
          <cell r="B20338" t="str">
            <v>600X955 LILAC.(HM-TR).SATEN.BYZ.RAL9016.75G(AK.NBL=FA5624).EE(12)ALT.KRST.BGL.(S)(TEK)</v>
          </cell>
        </row>
        <row r="20339">
          <cell r="A20339" t="str">
            <v>M-A-3020-1-075-051</v>
          </cell>
          <cell r="B20339" t="str">
            <v>600X875 LILAC.(HM-TR).SATEN.BYZ.RAL9016.75G(AK.NBL=FA5624).EE(11)ALT.KRST.BGL.(S)(TEK)</v>
          </cell>
        </row>
        <row r="20340">
          <cell r="A20340" t="str">
            <v>M-A-3020-1-075-050</v>
          </cell>
          <cell r="B20340" t="str">
            <v>600X795 LILAC.(HM-TR).SATEN.BYZ.RAL9016.75G(AK.NBL=FA5624).EE(10)ALT.KRST.BGL.(S)(TEK)</v>
          </cell>
        </row>
        <row r="20341">
          <cell r="A20341" t="str">
            <v>M-A-3020-1-075-049</v>
          </cell>
          <cell r="B20341" t="str">
            <v>600X715 LILAC.(HM-TR).SATEN.BYZ.RAL9016.75G(AK.NBL=FA5624).EE(9)ALT.KRST.BGL.(S)(TEK)</v>
          </cell>
        </row>
        <row r="20342">
          <cell r="A20342" t="str">
            <v>M-A-3020-1-075-048</v>
          </cell>
          <cell r="B20342" t="str">
            <v>600X635 LILAC.(HM-TR).SATEN.BYZ.RAL9016.75G(AK.NBL=FA5624).EE(8)ALT.KRST.BGL.(S)(TEK)</v>
          </cell>
        </row>
        <row r="20343">
          <cell r="A20343" t="str">
            <v>M-A-3020-1-075-047</v>
          </cell>
          <cell r="B20343" t="str">
            <v>600X555 LILAC.(HM-TR).SATEN.BYZ.RAL9016.75G(AK.NBL=FA5624).EE(7)ALT.KRST.BGL.(S)(TEK)</v>
          </cell>
        </row>
        <row r="20344">
          <cell r="A20344" t="str">
            <v>M-A-3020-1-075-046</v>
          </cell>
          <cell r="B20344" t="str">
            <v>600X475 LILAC.(HM-TR).SATEN.BYZ.RAL9016.75G(AK.NBL=FA5624).EE(6)ALT.KRST.BGL.(S)(TEK)</v>
          </cell>
        </row>
        <row r="20345">
          <cell r="A20345" t="str">
            <v>M-A-3020-1-075-045</v>
          </cell>
          <cell r="B20345" t="str">
            <v>500X1355 LILAC.(HM-TR).SATEN.BYZ.RAL9016.75G(AK.NBL=FA5624).EE(17)ALT.KRST.BGL.(S)(TEK)</v>
          </cell>
        </row>
        <row r="20346">
          <cell r="A20346" t="str">
            <v>M-A-3020-1-075-044</v>
          </cell>
          <cell r="B20346" t="str">
            <v>500X1275 LILAC.(HM-TR).SATEN.BYZ.RAL9016.75G(AK.NBL=FA5624).EE(16)ALT.KRST.BGL.(S)(TEK)</v>
          </cell>
        </row>
        <row r="20347">
          <cell r="A20347" t="str">
            <v>M-A-3020-1-075-043</v>
          </cell>
          <cell r="B20347" t="str">
            <v>500X1195 LILAC.(HM-TR).SATEN.BYZ.RAL9016.75G(AK.NBL=FA5624).EE(15)ALT.KRST.BGL.(S)(TEK)</v>
          </cell>
        </row>
        <row r="20348">
          <cell r="A20348" t="str">
            <v>M-A-3020-1-075-042</v>
          </cell>
          <cell r="B20348" t="str">
            <v>500X1115 LILAC.(HM-TR).SATEN.BYZ.RAL9016.75G(AK.NBL=FA5624).EE(14)ALT.KRST.BGL.(S)(TEK)</v>
          </cell>
        </row>
        <row r="20349">
          <cell r="A20349" t="str">
            <v>M-A-3020-1-075-041</v>
          </cell>
          <cell r="B20349" t="str">
            <v>500X1035 LILAC.(HM-TR).SATEN.BYZ.RAL9016.75G(AK.NBL=FA5624).EE(13)ALT.KRST.BGL.(S)(TEK)</v>
          </cell>
        </row>
        <row r="20350">
          <cell r="A20350" t="str">
            <v>M-A-3020-1-075-040</v>
          </cell>
          <cell r="B20350" t="str">
            <v>500X955 LILAC.(HM-TR).SATEN.BYZ.RAL9016.75G(AK.NBL=FA5624).EE(12)ALT.KRST.BGL.(S)(TEK)</v>
          </cell>
        </row>
        <row r="20351">
          <cell r="A20351" t="str">
            <v>M-A-3020-1-075-039</v>
          </cell>
          <cell r="B20351" t="str">
            <v>500X875 LILAC.(HM-TR).SATEN.BYZ.RAL9016.75G(AK.NBL=FA5624).EE(11)ALT.KRST.BGL.(S)(TEK)</v>
          </cell>
        </row>
        <row r="20352">
          <cell r="A20352" t="str">
            <v>M-A-3020-1-075-038</v>
          </cell>
          <cell r="B20352" t="str">
            <v>500X795 LILAC.(HM-TR).SATEN.BYZ.RAL9016.75G(AK.NBL=FA5624).EE(10)ALT.KRST.BGL.(S)(TEK)</v>
          </cell>
        </row>
        <row r="20353">
          <cell r="A20353" t="str">
            <v>M-A-3020-1-075-037</v>
          </cell>
          <cell r="B20353" t="str">
            <v>500X715 LILAC.(HM-TR).SATEN.BYZ.RAL9016.75G(AK.NBL=FA5624).EE(9)ALT.KRST.BGL.(S)(TEK)</v>
          </cell>
        </row>
        <row r="20354">
          <cell r="A20354" t="str">
            <v>M-A-3020-1-075-036</v>
          </cell>
          <cell r="B20354" t="str">
            <v>500X635 LILAC.(HM-TR).SATEN.BYZ.RAL9016.75G(AK.NBL=FA5624).EE(8)ALT.KRST.BGL.(S)(TEK)</v>
          </cell>
        </row>
        <row r="20355">
          <cell r="A20355" t="str">
            <v>M-A-3020-1-075-035</v>
          </cell>
          <cell r="B20355" t="str">
            <v>500X555 LILAC.(HM-TR).SATEN.BYZ.RAL9016.75G(AK.NBL=FA5624).EE(7)ALT.KRST.BGL.(S)(TEK)</v>
          </cell>
        </row>
        <row r="20356">
          <cell r="A20356" t="str">
            <v>M-A-3020-1-075-034</v>
          </cell>
          <cell r="B20356" t="str">
            <v>500X475 LILAC.(HM-TR).SATEN.BYZ.RAL9016.75G(AK.NBL=FA5624).EE(6)ALT.KRST.BGL.(S)(TEK)</v>
          </cell>
        </row>
        <row r="20357">
          <cell r="A20357" t="str">
            <v>M-A-3020-1-075-033</v>
          </cell>
          <cell r="B20357" t="str">
            <v>300X1435 LILAC.(HM-TR).SATEN.BYZ.RAL9016.75G(AK.NBL=FA5624).EE(18)ALT.KRST.BGL.(S)(TEK)</v>
          </cell>
        </row>
        <row r="20358">
          <cell r="A20358" t="str">
            <v>M-A-3020-1-075-032</v>
          </cell>
          <cell r="B20358" t="str">
            <v>300X1195 LILAC.(HM-TR).SATEN.BYZ.RAL9016.75G(AK.NBL=FA5624).EE(15)ALT.KRST.BGL.(S)(TEK)</v>
          </cell>
        </row>
        <row r="20359">
          <cell r="A20359" t="str">
            <v>M-A-3020-1-075-031</v>
          </cell>
          <cell r="B20359" t="str">
            <v>300X955 LILAC.(HM-TR).SATEN.BYZ.RAL9016.75G(AK.NBL=FA5624).EE(12)ALT.KRST.BGL.(S)(TEK)</v>
          </cell>
        </row>
        <row r="20360">
          <cell r="A20360" t="str">
            <v>M-A-3020-1-075-030</v>
          </cell>
          <cell r="B20360" t="str">
            <v>300X395 LILAC.(HM-TR).SATEN.BYZ.RAL9016.75G(AK.NBL=FA5624).EE(5)ALT.KRST.BGL.(S)(TEK)</v>
          </cell>
        </row>
        <row r="20361">
          <cell r="A20361" t="str">
            <v>M-A-3020-1-075-029</v>
          </cell>
          <cell r="B20361" t="str">
            <v>500X795 LILAC.(HM-TR).SATEN.BYZ.RAL9016.75G(AK.NBL=FA5624).EE(10)(S)(TEK)</v>
          </cell>
        </row>
        <row r="20362">
          <cell r="A20362" t="str">
            <v>M-A-3020-1-075-028</v>
          </cell>
          <cell r="B20362" t="str">
            <v>500X315 LILAC.(HM-TR).SATEN.BYZ.RAL9016.75G(AK.NBL=FA5624).EE(4)(S)(TEK)</v>
          </cell>
        </row>
        <row r="20363">
          <cell r="A20363" t="str">
            <v>M-A-3020-1-075-027</v>
          </cell>
          <cell r="B20363" t="str">
            <v>1800X635 LILAC.(HM-TR).SATEN.BYZ.RAL9016.75G(AK.NBL=FA5624).EE(8)(S)(TEK)</v>
          </cell>
        </row>
        <row r="20364">
          <cell r="A20364" t="str">
            <v>M-A-3020-1-075-026</v>
          </cell>
          <cell r="B20364" t="str">
            <v>600X635 LILAC.(HM-TR).SATEN.BYZ.RAL9016.75G(AK.NBL=FA5624).EE(8)(S)(TEK)</v>
          </cell>
        </row>
        <row r="20365">
          <cell r="A20365" t="str">
            <v>M-A-3020-1-075-025</v>
          </cell>
          <cell r="B20365" t="str">
            <v>600X955 LILAC.(HM-TR).SATEN.BYZ.RAL9016.75G(AK.NBL=FA5624).EE(12)(S)(TEK)</v>
          </cell>
        </row>
        <row r="20366">
          <cell r="A20366" t="str">
            <v>M-A-3020-1-075-024</v>
          </cell>
          <cell r="B20366" t="str">
            <v>600X795 LILAC.(HM-TR).SATEN.BYZ.RAL9016.75G(AK.NBL=FA5624).EE(10)(S)(TEK)</v>
          </cell>
        </row>
        <row r="20367">
          <cell r="A20367" t="str">
            <v>M-A-3020-1-075-023</v>
          </cell>
          <cell r="B20367" t="str">
            <v>2000X315 LILAC.(HM-TR).SATEN.BYZ.RAL9016.75G(AK.NBL=FA5624).EE(4)(S)(TEK)</v>
          </cell>
        </row>
        <row r="20368">
          <cell r="A20368" t="str">
            <v>M-A-3020-1-075-022</v>
          </cell>
          <cell r="B20368" t="str">
            <v>1800X395 LILAC.(HM-TR).SATEN.BYZ.RAL9016.75G(AK.NBL=FA5624).EE(5)ALT.KRST.BGL(S)(TEK)</v>
          </cell>
        </row>
        <row r="20369">
          <cell r="A20369" t="str">
            <v>M-A-3020-1-075-021</v>
          </cell>
          <cell r="B20369" t="str">
            <v>600X235 LILAC.(HM-TR).SATEN.BYZ.RAL9016.75G(AK.NBL=FA5624).EE(3)ALT.KRST.BGL(S)(TEK)</v>
          </cell>
        </row>
        <row r="20370">
          <cell r="A20370" t="str">
            <v>M-A-3020-1-075-020</v>
          </cell>
          <cell r="B20370" t="str">
            <v>500X1195 LILAC.(HM-TR).SATEN.BYZ.RAL9016.75G(AK.NBL=FA5624).EE(15)(S)(TEK)</v>
          </cell>
        </row>
        <row r="20371">
          <cell r="A20371" t="str">
            <v>M-A-3020-1-075-019</v>
          </cell>
          <cell r="B20371" t="str">
            <v>500X955 LILAC.(HM-TR).SATEN.BYZ.RAL9016.75G(AK.NBL=FA5624).EE(12)(S)(TEK)</v>
          </cell>
        </row>
        <row r="20372">
          <cell r="A20372" t="str">
            <v>M-A-3020-1-075-018</v>
          </cell>
          <cell r="B20372" t="str">
            <v>300X395 LILAC.(APL).SATEN.BYZ.RAL9016.75G(AK.NBL=FA5624).EE(5)ALT.KRST.BGL.(B)(CFT)</v>
          </cell>
        </row>
        <row r="20373">
          <cell r="A20373" t="str">
            <v>M-A-3020-1-075-017</v>
          </cell>
          <cell r="B20373" t="str">
            <v>300X1195 LILAC.(HM-TR).SATEN.BYZ.RAL9016.75G(AK.NBL=FA5624).EE(15)(S)(TEK)</v>
          </cell>
        </row>
        <row r="20374">
          <cell r="A20374" t="str">
            <v>M-A-3020-1-075-016</v>
          </cell>
          <cell r="B20374" t="str">
            <v>1800X555 LILAC.(HM-TR).SATEN.BYZ.RAL9016.75G(AK.NBL=FA5624).EE(7)(S)(TEK)</v>
          </cell>
        </row>
        <row r="20375">
          <cell r="A20375" t="str">
            <v>M-A-3020-1-075-015</v>
          </cell>
          <cell r="B20375" t="str">
            <v>1800X395 LILAC.(HM-TR).SATEN.BYZ.RAL9016.75G(AK.NBL=FA5624).EE(5)(S)(TEK)</v>
          </cell>
        </row>
        <row r="20376">
          <cell r="A20376" t="str">
            <v>M-A-3020-1-075-014</v>
          </cell>
          <cell r="B20376" t="str">
            <v>1800X635 LILAC.(APL).SATEN.BYZ.RAL9016.75G(AK.NBL=FA5624).EE(8)ALT.KRST.BGL.(B)(CFT)</v>
          </cell>
        </row>
        <row r="20377">
          <cell r="A20377" t="str">
            <v>M-A-3020-1-075-013</v>
          </cell>
          <cell r="B20377" t="str">
            <v>1800X555 LILAC.(APL).SATEN.BYZ.RAL9016.75G(AK.NBL=FA5624).EE(7)ALT.KRST.BGL.(B)(CFT)</v>
          </cell>
        </row>
        <row r="20378">
          <cell r="A20378" t="str">
            <v>M-A-3020-1-075-012</v>
          </cell>
          <cell r="B20378" t="str">
            <v>1800X475 LILAC.(APL).SATEN.BYZ.RAL9016.75G(AK.NBL=FA5624).EE(6)ALT.KRST.BGL.(B)(CFT)</v>
          </cell>
        </row>
        <row r="20379">
          <cell r="A20379" t="str">
            <v>M-A-3020-1-075-011</v>
          </cell>
          <cell r="B20379" t="str">
            <v>1800X395 LILAC.(APL).SATEN.BYZ.RAL9016.75G(AK.NBL=FA5624).EE(5)ALT.KRST.BGL.(B)(CFT)</v>
          </cell>
        </row>
        <row r="20380">
          <cell r="A20380" t="str">
            <v>M-A-3020-1-075-010</v>
          </cell>
          <cell r="B20380" t="str">
            <v>1800X315 LILAC.(APL).SATEN.BYZ.RAL9016.75G(AK.NBL=FA5624).EE(4)ALT.KRST.BGL.(B)(CFT)</v>
          </cell>
        </row>
        <row r="20381">
          <cell r="A20381" t="str">
            <v>M-A-3020-1-075-009</v>
          </cell>
          <cell r="B20381" t="str">
            <v>600X1435 LILAC.(APL).SATEN.BYZ.RAL9016.75G(AK.NBL=FA5624).EE(18)ALT.KRST.BGL.(B)(CFT)</v>
          </cell>
        </row>
        <row r="20382">
          <cell r="A20382" t="str">
            <v>M-A-3020-1-075-008</v>
          </cell>
          <cell r="B20382" t="str">
            <v>600X1195 LILAC.(APL).SATEN.BYZ.RAL9016.75G(AK.NBL=FA5624).EE(15)ALT.KRST.BGL.(B)(CFT)</v>
          </cell>
        </row>
        <row r="20383">
          <cell r="A20383" t="str">
            <v>M-A-3020-1-075-007</v>
          </cell>
          <cell r="B20383" t="str">
            <v>600X955 LILAC.(APL).SATEN.BYZ.RAL9016.75G(AK.NBL=FA5624).EE(12)ALT.KRST.BGL.(B)(CFT)</v>
          </cell>
        </row>
        <row r="20384">
          <cell r="A20384" t="str">
            <v>M-A-3020-1-075-006</v>
          </cell>
          <cell r="B20384" t="str">
            <v>600X795 LILAC.(APL).SATEN.BYZ.RAL9016.75G(AK.NBL=FA5624).EE(10)ALT.KRST.BGL.(B)(CFT)</v>
          </cell>
        </row>
        <row r="20385">
          <cell r="A20385" t="str">
            <v>M-A-3020-1-075-005</v>
          </cell>
          <cell r="B20385" t="str">
            <v>600X635 LILAC.(APL).SATEN.BYZ.RAL9016.75G(AK.NBL=FA5624).EE(8)ALT.KRST.BGL.(B)(CFT)</v>
          </cell>
        </row>
        <row r="20386">
          <cell r="A20386" t="str">
            <v>M-A-3020-1-075-004</v>
          </cell>
          <cell r="B20386" t="str">
            <v>600X475 LILAC.(APL).SATEN.BYZ.RAL9016.75G(AK.NBL=FA5624).EE(6)ALT.KRST.BGL.(B)(CFT)</v>
          </cell>
        </row>
        <row r="20387">
          <cell r="A20387" t="str">
            <v>M-A-3020-1-075-003</v>
          </cell>
          <cell r="B20387" t="str">
            <v>300X1435 LILAC.(APL).SATEN.BYZ.RAL9016.75G(AK.NBL=FA5624).EE(18)ALT.KRST.BGL.(B)(CFT)</v>
          </cell>
        </row>
        <row r="20388">
          <cell r="A20388" t="str">
            <v>M-A-3020-1-075-002</v>
          </cell>
          <cell r="B20388" t="str">
            <v>300X1195 LILAC.(APL).SATEN.BYZ.RAL9016.75G(AK.NBL=FA5624).EE(15)ALT.KRST.BGL.(B)(CFT)</v>
          </cell>
        </row>
        <row r="20389">
          <cell r="A20389" t="str">
            <v>M-A-3020-1-075-001</v>
          </cell>
          <cell r="B20389" t="str">
            <v>300X955 LILAC.(APL).SATEN.BYZ.RAL9016.75G(AK.NBL=FA5624).EE(12)ALT.KRST.BGL.(B)(CFT)</v>
          </cell>
        </row>
        <row r="20390">
          <cell r="A20390" t="str">
            <v>M-A-3018-1-089-001</v>
          </cell>
          <cell r="B20390" t="str">
            <v>515X880 MERLOT.(HM-TR).MIX.MAT.SYH.RAL9005.30G.PE(11)</v>
          </cell>
        </row>
        <row r="20391">
          <cell r="A20391" t="str">
            <v>M-A-3017-1-083-007</v>
          </cell>
          <cell r="B20391" t="str">
            <v>1200X386 LAVENDER.(HM-TR).MAT.ELKSL.E6TC00(20)(S)</v>
          </cell>
        </row>
        <row r="20392">
          <cell r="A20392" t="str">
            <v>M-A-3017-1-078-002</v>
          </cell>
          <cell r="B20392" t="str">
            <v>1200X486 LAVENDER.(HM-TR).MAT.BYZ.RAL9010.70G.EE(20)(S)</v>
          </cell>
        </row>
        <row r="20393">
          <cell r="A20393" t="str">
            <v>M-A-3017-1-078-001</v>
          </cell>
          <cell r="B20393" t="str">
            <v>750X525 LAVENDER.(HM-TR).MAT.BYZ.RAL9010.70G.EE(12)(S)</v>
          </cell>
        </row>
        <row r="20394">
          <cell r="A20394" t="str">
            <v>M-A-3016-1-095-001</v>
          </cell>
          <cell r="B20394" t="str">
            <v>1800X350 MERLOT.(HM-TR).MET.SYH.YW359F(4)</v>
          </cell>
        </row>
        <row r="20395">
          <cell r="A20395" t="str">
            <v>M-A-3016-1-094-002</v>
          </cell>
          <cell r="B20395" t="str">
            <v>1800X350 MERLOT.(HM-TR).NIGHT.BLACK(AK.NBL=SW306G)(4)KMPKT.SOL.BAG.PKT-2.2.1</v>
          </cell>
        </row>
        <row r="20396">
          <cell r="A20396" t="str">
            <v>M-A-3016-1-094-001</v>
          </cell>
          <cell r="B20396" t="str">
            <v>1800X350 MERLOT.(HM-TR).NOIR.200.SBL.PE.SW306G(4)KMPKT.SOL.BAG</v>
          </cell>
        </row>
        <row r="20397">
          <cell r="A20397" t="str">
            <v>M-A-3016-1-089-001</v>
          </cell>
          <cell r="B20397" t="str">
            <v>1800X350 MERLOT.(HM-TR).MAT.SYH.RAL9005.30G.PE(4)</v>
          </cell>
        </row>
        <row r="20398">
          <cell r="A20398" t="str">
            <v>M-A-3016-1-077-015</v>
          </cell>
          <cell r="B20398" t="str">
            <v>1840X530 MERLOT.BAZ.RAL9010.30G(6)</v>
          </cell>
        </row>
        <row r="20399">
          <cell r="A20399" t="str">
            <v>M-A-3016-1-077-014</v>
          </cell>
          <cell r="B20399" t="str">
            <v>1840X350 MERLOT.BAZ.RAL9010.30G(4)</v>
          </cell>
        </row>
        <row r="20400">
          <cell r="A20400" t="str">
            <v>M-A-3016-1-077-013</v>
          </cell>
          <cell r="B20400" t="str">
            <v>1840X530 MERLOT.(HM-TR).MAT.BYZ.RAL9010.30G.EE(6)</v>
          </cell>
        </row>
        <row r="20401">
          <cell r="A20401" t="str">
            <v>M-A-3016-1-077-012</v>
          </cell>
          <cell r="B20401" t="str">
            <v>1840X350 MERLOT.(HM-TR).MAT.BYZ.RAL9010.30G.EE(4)</v>
          </cell>
        </row>
        <row r="20402">
          <cell r="A20402" t="str">
            <v>M-A-3016-1-077-008</v>
          </cell>
          <cell r="B20402" t="str">
            <v>515X980 MERLOT.(HM-TR).MAT.BYZ.RAL9010.70G.EE(11)</v>
          </cell>
        </row>
        <row r="20403">
          <cell r="A20403" t="str">
            <v>M-A-3016-1-075-003</v>
          </cell>
          <cell r="B20403" t="str">
            <v>1840X530 MERLOT.BAZ.RAL9016.75G(6)</v>
          </cell>
        </row>
        <row r="20404">
          <cell r="A20404" t="str">
            <v>M-A-3016-1-075-002</v>
          </cell>
          <cell r="B20404" t="str">
            <v>1840X530 MERLOT.(HM-TR).SATEN.BYZ.RAL9016.75G(AK.NBL=FA5624).EE(6)</v>
          </cell>
        </row>
        <row r="20405">
          <cell r="A20405" t="str">
            <v>M-A-3015-1-089-001</v>
          </cell>
          <cell r="B20405" t="str">
            <v>1200X486 PETUNIA.(HM-TR).MAT.SYH.RAL9005.30G.PE(25)(S)</v>
          </cell>
        </row>
        <row r="20406">
          <cell r="A20406" t="str">
            <v>M-A-3015-1-083-001</v>
          </cell>
          <cell r="B20406" t="str">
            <v>750X486 PETUNIA.(HM-TR).ELKSL.E6TC00(16)(S)</v>
          </cell>
        </row>
        <row r="20407">
          <cell r="A20407" t="str">
            <v>M-A-3015-1-075-009</v>
          </cell>
          <cell r="B20407" t="str">
            <v>1200X600 PETUNIA.BAZ.RAL9016.75G(20)(S)(TEK)</v>
          </cell>
        </row>
        <row r="20408">
          <cell r="A20408" t="str">
            <v>M-A-3015-1-075-008</v>
          </cell>
          <cell r="B20408" t="str">
            <v>1100X550 PETUNIA.BAZ.RAL9016.75G(17)(S)(TEK)</v>
          </cell>
        </row>
        <row r="20409">
          <cell r="A20409" t="str">
            <v>M-A-3015-1-075-007</v>
          </cell>
          <cell r="B20409" t="str">
            <v>1100X500 PETUNIA.BAZ.RAL9016.75G(17)(S)(TEK)</v>
          </cell>
        </row>
        <row r="20410">
          <cell r="A20410" t="str">
            <v>M-A-3015-1-075-003</v>
          </cell>
          <cell r="B20410" t="str">
            <v>1200X600 PETUNIA.(HM-TR).SATEN.BYZ.RAL9016.75G(AK.NBL=FA5624).EE(20)(S)</v>
          </cell>
        </row>
        <row r="20411">
          <cell r="A20411" t="str">
            <v>M-A-3015-1-075-002</v>
          </cell>
          <cell r="B20411" t="str">
            <v>1100X550 PETUNIA.(HM-TR).SATEN.BYZ.RAL9016.75G(AK.NBL=FA5624).EE(17)(S)</v>
          </cell>
        </row>
        <row r="20412">
          <cell r="A20412" t="str">
            <v>M-A-3015-1-075-001</v>
          </cell>
          <cell r="B20412" t="str">
            <v>1100X500 PETUNIA.(HM-TR).SATEN.BYZ.RAL9016.75G(AK.NBL=FA5624).EE(17)(S)</v>
          </cell>
        </row>
        <row r="20413">
          <cell r="A20413" t="str">
            <v>M-A-3013-1-089-003</v>
          </cell>
          <cell r="B20413" t="str">
            <v>1200X500 BEGONIA-III.(HM-TR).MAT.SYH.RAL9005.30G.PE(11)(S)</v>
          </cell>
        </row>
        <row r="20414">
          <cell r="A20414" t="str">
            <v>M-A-3012-1-095-003</v>
          </cell>
          <cell r="B20414" t="str">
            <v>750X490 BEGONIA-II.(HM-TR).MET.SYH.YW359F(6)(S)</v>
          </cell>
        </row>
        <row r="20415">
          <cell r="A20415" t="str">
            <v>M-A-3012-1-095-002</v>
          </cell>
          <cell r="B20415" t="str">
            <v>750X500 BEGONIA-II.(HM-TR).MET.SYH.YW359F(6)(S)</v>
          </cell>
        </row>
        <row r="20416">
          <cell r="A20416" t="str">
            <v>M-A-3012-1-086-032</v>
          </cell>
          <cell r="B20416" t="str">
            <v>1750X490 BEGONIA-II.BAZ.RAL9005.10G(14)(S)</v>
          </cell>
        </row>
        <row r="20417">
          <cell r="A20417" t="str">
            <v>M-A-3012-1-086-031</v>
          </cell>
          <cell r="B20417" t="str">
            <v>1750X488 BEGONIA-II.BAZ.RAL9005.10G(14)(S)</v>
          </cell>
        </row>
        <row r="20418">
          <cell r="A20418" t="str">
            <v>M-A-3012-1-086-030</v>
          </cell>
          <cell r="B20418" t="str">
            <v>1750X390 BEGONIA-II.BAZ.RAL9005.10G(14)(S)</v>
          </cell>
        </row>
        <row r="20419">
          <cell r="A20419" t="str">
            <v>M-A-3012-1-086-029</v>
          </cell>
          <cell r="B20419" t="str">
            <v>1500X490 BEGONIA-II.BAZ.RAL9005.10G(12)(S)</v>
          </cell>
        </row>
        <row r="20420">
          <cell r="A20420" t="str">
            <v>M-A-3012-1-086-028</v>
          </cell>
          <cell r="B20420" t="str">
            <v>1500X488 BEGONIA-II.BAZ.RAL9005.10G(12)(S)</v>
          </cell>
        </row>
        <row r="20421">
          <cell r="A20421" t="str">
            <v>M-A-3012-1-086-027</v>
          </cell>
          <cell r="B20421" t="str">
            <v>1200X590 BEGONIA-II.BAZ.RAL9005.10G(10)(S)</v>
          </cell>
        </row>
        <row r="20422">
          <cell r="A20422" t="str">
            <v>M-A-3012-1-086-026</v>
          </cell>
          <cell r="B20422" t="str">
            <v>1200X490 BEGONIA-II.BAZ.RAL9005.10G(10)(S)</v>
          </cell>
        </row>
        <row r="20423">
          <cell r="A20423" t="str">
            <v>M-A-3012-1-086-025</v>
          </cell>
          <cell r="B20423" t="str">
            <v>1200X488 BEGONIA-II.BAZ.RAL9005.10G(10)(S)</v>
          </cell>
        </row>
        <row r="20424">
          <cell r="A20424" t="str">
            <v>M-A-3012-1-086-024</v>
          </cell>
          <cell r="B20424" t="str">
            <v>1000X490 BEGONIA-II.BAZ.RAL9005.10G(8)(S)</v>
          </cell>
        </row>
        <row r="20425">
          <cell r="A20425" t="str">
            <v>M-A-3012-1-086-023</v>
          </cell>
          <cell r="B20425" t="str">
            <v>1000X488 BEGONIA-II.BAZ.RAL9005.10G(8)(S)</v>
          </cell>
        </row>
        <row r="20426">
          <cell r="A20426" t="str">
            <v>M-A-3012-1-086-022</v>
          </cell>
          <cell r="B20426" t="str">
            <v>750X490 BEGONIA-II.BAZ.RAL9005.10G(6)(S)</v>
          </cell>
        </row>
        <row r="20427">
          <cell r="A20427" t="str">
            <v>M-A-3012-1-086-021</v>
          </cell>
          <cell r="B20427" t="str">
            <v>750X488 BEGONIA-II.BAZ.RAL9005.10G(6)(S)</v>
          </cell>
        </row>
        <row r="20428">
          <cell r="A20428" t="str">
            <v>M-A-3012-1-086-020</v>
          </cell>
          <cell r="B20428" t="str">
            <v>750X390 BEGONIA-II.BAZ.RAL9005.10G(6)(S)</v>
          </cell>
        </row>
        <row r="20429">
          <cell r="A20429" t="str">
            <v>M-A-3012-1-086-016</v>
          </cell>
          <cell r="B20429" t="str">
            <v>1750X488 BEGONIA-II.(HM-TR).MAT.SYH.RAL9005.10G.PE(14)(S)</v>
          </cell>
        </row>
        <row r="20430">
          <cell r="A20430" t="str">
            <v>M-A-3012-1-086-015</v>
          </cell>
          <cell r="B20430" t="str">
            <v>1500X488 BEGONIA-II.(HM-TR).MAT.SYH.RAL9005.10G.PE(12)(S)</v>
          </cell>
        </row>
        <row r="20431">
          <cell r="A20431" t="str">
            <v>M-A-3012-1-086-014</v>
          </cell>
          <cell r="B20431" t="str">
            <v>1200X488 BEGONIA-II.(HM-TR).MAT.SYH.RAL9005.10G.PE(10)(S)</v>
          </cell>
        </row>
        <row r="20432">
          <cell r="A20432" t="str">
            <v>M-A-3012-1-086-013</v>
          </cell>
          <cell r="B20432" t="str">
            <v>1000X488 BEGONIA-II.(HM-TR).MAT.SYH.RAL9005.10G.PE(8)(S)</v>
          </cell>
        </row>
        <row r="20433">
          <cell r="A20433" t="str">
            <v>M-A-3012-1-086-012</v>
          </cell>
          <cell r="B20433" t="str">
            <v>750X488 BEGONIA-II.(HM-TR).MAT.SYH.RAL9005.10G.PE(6)(S)</v>
          </cell>
        </row>
        <row r="20434">
          <cell r="A20434" t="str">
            <v>M-A-3012-1-086-011</v>
          </cell>
          <cell r="B20434" t="str">
            <v>1200X590 BEGONIA-II.(HM-TR).MAT.SYH.RAL9005.10G.PE(10)(S)</v>
          </cell>
        </row>
        <row r="20435">
          <cell r="A20435" t="str">
            <v>M-A-3012-1-086-010</v>
          </cell>
          <cell r="B20435" t="str">
            <v>750X390 BEGONIA-II.(HM-TR).MAT.SYH.RAL9005.10G.PE(6)(S)</v>
          </cell>
        </row>
        <row r="20436">
          <cell r="A20436" t="str">
            <v>M-A-3012-1-086-009</v>
          </cell>
          <cell r="B20436" t="str">
            <v>1750X390 BEGONIA-II.(HM-TR).MAT.SYH.RAL9005.10G.PE(14)(S)</v>
          </cell>
        </row>
        <row r="20437">
          <cell r="A20437" t="str">
            <v>M-A-3012-1-086-008</v>
          </cell>
          <cell r="B20437" t="str">
            <v>1750X490 BEGONIA-II.(HM-TR).MAT.SYH.RAL9005.10G.PE(14)(S)</v>
          </cell>
        </row>
        <row r="20438">
          <cell r="A20438" t="str">
            <v>M-A-3012-1-086-007</v>
          </cell>
          <cell r="B20438" t="str">
            <v>1500X490 BEGONIA-II.(HM-TR).MAT.SYH.RAL9005.10G.PE(12)(S)</v>
          </cell>
        </row>
        <row r="20439">
          <cell r="A20439" t="str">
            <v>M-A-3012-1-086-006</v>
          </cell>
          <cell r="B20439" t="str">
            <v>750X490 BEGONIA-II.(HM-TR).MAT.SYH.RAL9005.10G.PE(6)(S)</v>
          </cell>
        </row>
        <row r="20440">
          <cell r="A20440" t="str">
            <v>M-A-3012-1-086-005</v>
          </cell>
          <cell r="B20440" t="str">
            <v>1000X490 BEGONIA-II.(HM-TR).MAT.SYH.RAL9005.10G.PE(8)(S)</v>
          </cell>
        </row>
        <row r="20441">
          <cell r="A20441" t="str">
            <v>M-A-3012-1-086-004</v>
          </cell>
          <cell r="B20441" t="str">
            <v>1200X490 BEGONIA-II.(HM-TR).MAT.SYH.RAL9005.10G.PE(10)(S)</v>
          </cell>
        </row>
        <row r="20442">
          <cell r="A20442" t="str">
            <v>M-A-3012-1-086-003</v>
          </cell>
          <cell r="B20442" t="str">
            <v>1200X500 BEGONIA-II.(TC).MAT.SYH.RAL9005.10G.PE(10)(B)</v>
          </cell>
        </row>
        <row r="20443">
          <cell r="A20443" t="str">
            <v>M-A-3012-1-078-001</v>
          </cell>
          <cell r="B20443" t="str">
            <v>750X525 BEGONIA-II.(HM-TR).MAT.BYZ.RAL9010.70G.EE(6)(S)</v>
          </cell>
        </row>
        <row r="20444">
          <cell r="A20444" t="str">
            <v>M-A-3012-1-077-030</v>
          </cell>
          <cell r="B20444" t="str">
            <v>750X378 BEGONIA-II.(HM-TR).MAT.BYZ.RAL9010.30G.EE(6)(S)</v>
          </cell>
        </row>
        <row r="20445">
          <cell r="A20445" t="str">
            <v>M-A-3012-1-077-029</v>
          </cell>
          <cell r="B20445" t="str">
            <v>750X378 BEGONIA-II.BAZ.RAL9010.30G(6)(S)</v>
          </cell>
        </row>
        <row r="20446">
          <cell r="A20446" t="str">
            <v>M-A-3012-1-077-028</v>
          </cell>
          <cell r="B20446" t="str">
            <v>1750X490 BEGONIA-II.BAZ.RAL9010.30G(14)(S)</v>
          </cell>
        </row>
        <row r="20447">
          <cell r="A20447" t="str">
            <v>M-A-3012-1-077-027</v>
          </cell>
          <cell r="B20447" t="str">
            <v>1750X488 BEGONIA-II.BAZ.RAL9010.30G(14)(S)</v>
          </cell>
        </row>
        <row r="20448">
          <cell r="A20448" t="str">
            <v>M-A-3012-1-077-026</v>
          </cell>
          <cell r="B20448" t="str">
            <v>1500X488 BEGONIA-II.BAZ.RAL9010.30G(12)(S)</v>
          </cell>
        </row>
        <row r="20449">
          <cell r="A20449" t="str">
            <v>M-A-3012-1-077-025</v>
          </cell>
          <cell r="B20449" t="str">
            <v>1200X490 BEGONIA-II.BAZ.RAL9010.30G(10)(S)</v>
          </cell>
        </row>
        <row r="20450">
          <cell r="A20450" t="str">
            <v>M-A-3012-1-077-024</v>
          </cell>
          <cell r="B20450" t="str">
            <v>1200X488 BEGONIA-II.BAZ.RAL9010.30G(10)(S)</v>
          </cell>
        </row>
        <row r="20451">
          <cell r="A20451" t="str">
            <v>M-A-3012-1-077-023</v>
          </cell>
          <cell r="B20451" t="str">
            <v>1120X500 BEGONIA-II.BAZ.RAL9010.30G(8)(S)</v>
          </cell>
        </row>
        <row r="20452">
          <cell r="A20452" t="str">
            <v>M-A-3012-1-077-022</v>
          </cell>
          <cell r="B20452" t="str">
            <v>1000X490 BEGONIA-II.BAZ.RAL9010.30G(8)(S)</v>
          </cell>
        </row>
        <row r="20453">
          <cell r="A20453" t="str">
            <v>M-A-3012-1-077-021</v>
          </cell>
          <cell r="B20453" t="str">
            <v>1000X488 BEGONIA-II.BAZ.RAL9010.30G(8)(S)</v>
          </cell>
        </row>
        <row r="20454">
          <cell r="A20454" t="str">
            <v>M-A-3012-1-077-020</v>
          </cell>
          <cell r="B20454" t="str">
            <v>750X490 BEGONIA-II.BAZ.RAL9010.30G(6)(S)</v>
          </cell>
        </row>
        <row r="20455">
          <cell r="A20455" t="str">
            <v>M-A-3012-1-077-019</v>
          </cell>
          <cell r="B20455" t="str">
            <v>750X488 BEGONIA-II.BAZ.RAL9010.30G(6)(S)</v>
          </cell>
        </row>
        <row r="20456">
          <cell r="A20456" t="str">
            <v>M-A-3012-1-077-018</v>
          </cell>
          <cell r="B20456" t="str">
            <v>1120X500 BEGONIA-II.(HM-TR).MAT.BYZ.RAL9010.30G.EE(8)(S)</v>
          </cell>
        </row>
        <row r="20457">
          <cell r="A20457" t="str">
            <v>M-A-3012-1-077-017</v>
          </cell>
          <cell r="B20457" t="str">
            <v>1750X488 BEGONIA-II.(HM-TR).MAT.BYZ.RAL9010.30G.EE(14)(S)</v>
          </cell>
        </row>
        <row r="20458">
          <cell r="A20458" t="str">
            <v>M-A-3012-1-077-016</v>
          </cell>
          <cell r="B20458" t="str">
            <v>1500X488 BEGONIA-II.(HM-TR).MAT.BYZ.RAL9010.30G.EE(12)(S)</v>
          </cell>
        </row>
        <row r="20459">
          <cell r="A20459" t="str">
            <v>M-A-3012-1-077-015</v>
          </cell>
          <cell r="B20459" t="str">
            <v>1200X488 BEGONIA-II.(HM-TR).MAT.BYZ.RAL9010.30G.EE(10)(S)</v>
          </cell>
        </row>
        <row r="20460">
          <cell r="A20460" t="str">
            <v>M-A-3012-1-077-014</v>
          </cell>
          <cell r="B20460" t="str">
            <v>1000X488 BEGONIA-II.(HM-TR).MAT.BYZ.RAL9010.30G.EE(8)(S)</v>
          </cell>
        </row>
        <row r="20461">
          <cell r="A20461" t="str">
            <v>M-A-3012-1-077-013</v>
          </cell>
          <cell r="B20461" t="str">
            <v>750X488 BEGONIA-II.(HM-TR).MAT.BYZ.RAL9010.30G.EE(6)(S)</v>
          </cell>
        </row>
        <row r="20462">
          <cell r="A20462" t="str">
            <v>M-A-3012-1-077-010</v>
          </cell>
          <cell r="B20462" t="str">
            <v>1000X490 BEGONIA-II.(HM-TR).MAT.BYZ.RAL9010.30G.EE(8)(S)</v>
          </cell>
        </row>
        <row r="20463">
          <cell r="A20463" t="str">
            <v>M-A-3012-1-077-009</v>
          </cell>
          <cell r="B20463" t="str">
            <v>1750X490 BEGONIA-II.(HM-TR).MAT.BYZ.RAL9010.30G.EE(14)(S)</v>
          </cell>
        </row>
        <row r="20464">
          <cell r="A20464" t="str">
            <v>M-A-3012-1-077-008</v>
          </cell>
          <cell r="B20464" t="str">
            <v>750X490 BEGONIA-II.(HM-TR).MAT.BYZ.RAL9010.30G.EE(6)(S)</v>
          </cell>
        </row>
        <row r="20465">
          <cell r="A20465" t="str">
            <v>M-A-3012-1-077-007</v>
          </cell>
          <cell r="B20465" t="str">
            <v>1200X490 BEGONIA-II.(HM-TR).MAT.BYZ.RAL9010.30G.EE(10)(S)</v>
          </cell>
        </row>
        <row r="20466">
          <cell r="A20466" t="str">
            <v>M-A-3012-1-077-004</v>
          </cell>
          <cell r="B20466" t="str">
            <v>1200X500 BEGONIA-II.(HM-TR).MAT.BYZ.RAL9010.30G.EE(10)(S)</v>
          </cell>
        </row>
        <row r="20467">
          <cell r="A20467" t="str">
            <v>M-A-3011-1-074-004</v>
          </cell>
          <cell r="B20467" t="str">
            <v>1000X500 BEGONIA-I.(HM-TR).MAT.BYZ.RAL9016.30G.PE(6)(S)</v>
          </cell>
        </row>
        <row r="20468">
          <cell r="A20468" t="str">
            <v>M-A-3011-1-074-003</v>
          </cell>
          <cell r="B20468" t="str">
            <v>750X500 BEGONIA-I.(HM-TR).MAT.BYZ.RAL9016.30G.PE(4)(S)</v>
          </cell>
        </row>
        <row r="20469">
          <cell r="A20469" t="str">
            <v>M-A-3009-1-089-003</v>
          </cell>
          <cell r="B20469" t="str">
            <v>1200X500 LILY-II.(HM-TR).MAT.SYH.RAL9005.30G.PE(10)(S)</v>
          </cell>
        </row>
        <row r="20470">
          <cell r="A20470" t="str">
            <v>M-A-3009-1-085-001</v>
          </cell>
          <cell r="B20470" t="str">
            <v>1200X500 LILY-II.(HM-TR).WHT.GRID.12G.PE(10)(S)</v>
          </cell>
        </row>
        <row r="20471">
          <cell r="A20471" t="str">
            <v>M-A-3009-1-077-001</v>
          </cell>
          <cell r="B20471" t="str">
            <v>750X500 LILY-II.(HM-TR).MAT.BYZ.RAL9010.30G.EE(6)(S)</v>
          </cell>
        </row>
        <row r="20472">
          <cell r="A20472" t="str">
            <v>M-A-3008-1-086-003</v>
          </cell>
          <cell r="B20472" t="str">
            <v>1000X492 LILY-I.(HM-TR).MAT.SYH.RAL9005.10G.PE(6)(S)</v>
          </cell>
        </row>
        <row r="20473">
          <cell r="A20473" t="str">
            <v>M-A-3007-1-089-001</v>
          </cell>
          <cell r="B20473" t="str">
            <v>1000X500 ROSE.(HM-TR).MAT.SYH.RAL9005.30G.PE(6)(S)</v>
          </cell>
        </row>
        <row r="20474">
          <cell r="A20474" t="str">
            <v>M-A-3006-1-077-001</v>
          </cell>
          <cell r="B20474" t="str">
            <v>1000X600 BERGAMOT.(HM-TR).MAT.BYZ.RAL9010.30G.PE(12)(S)</v>
          </cell>
        </row>
        <row r="20475">
          <cell r="A20475" t="str">
            <v>M-A-3006-1-074-001</v>
          </cell>
          <cell r="B20475" t="str">
            <v>1000X600 BERGAMOT.(HM-TR).MAT.BYZ.RAL9016.30G.PE(12)(S)</v>
          </cell>
        </row>
        <row r="20476">
          <cell r="A20476" t="str">
            <v>M-A-3005-1-094-002</v>
          </cell>
          <cell r="B20476" t="str">
            <v>1500X370 MIMOSA.BAZ.NOIR.200.SBL.SW306G(5)(B)(TEK)</v>
          </cell>
        </row>
        <row r="20477">
          <cell r="A20477" t="str">
            <v>M-A-3005-1-094-001</v>
          </cell>
          <cell r="B20477" t="str">
            <v>1500X370 MIMOSA.(SPH).NOIR.200.SBL.PE.SW306G(5)ASKI:1250MM(B)(TEK)</v>
          </cell>
        </row>
        <row r="20478">
          <cell r="A20478" t="str">
            <v>M-A-3005-1-089-009</v>
          </cell>
          <cell r="B20478" t="str">
            <v>1800X370 MIMOSA.(HM-TR).MAT.SYH.RAL9005.30G.PE(5)KMPKT.SOL.BAG(S)(TEK)</v>
          </cell>
        </row>
        <row r="20479">
          <cell r="A20479" t="str">
            <v>M-A-3005-1-086-012</v>
          </cell>
          <cell r="B20479" t="str">
            <v>500X820 MIMOSA.BAZ.RAL9005.10G(11)(S)(TEK)</v>
          </cell>
        </row>
        <row r="20480">
          <cell r="A20480" t="str">
            <v>M-A-3005-1-086-011</v>
          </cell>
          <cell r="B20480" t="str">
            <v>500X820 MIMOSA.(HM-TR).MAT.SYH.RAL9005.10G.PE(11)(S)(TEK)</v>
          </cell>
        </row>
        <row r="20481">
          <cell r="A20481" t="str">
            <v>M-A-3005-1-086-004</v>
          </cell>
          <cell r="B20481" t="str">
            <v>600X1045 MIMOSA.(HM-TR).MAT.SYH.RAL9005.10G.PE(14)ALT.KRST.BGL(S)(TEK)</v>
          </cell>
        </row>
        <row r="20482">
          <cell r="A20482" t="str">
            <v>M-A-3005-1-086-003</v>
          </cell>
          <cell r="B20482" t="str">
            <v>600X895 MIMOSA.(HM-TR).MAT.SYH.RAL9005.10G.PE(12)ALT.KRST.BGL(S)(TEK)</v>
          </cell>
        </row>
        <row r="20483">
          <cell r="A20483" t="str">
            <v>M-A-3005-1-086-002</v>
          </cell>
          <cell r="B20483" t="str">
            <v>450X1495 MIMOSA.(HM-TR).MAT.SYH.RAL9005.10G.PE(20)ALT.KRST.BGL(S)(TEK)</v>
          </cell>
        </row>
        <row r="20484">
          <cell r="A20484" t="str">
            <v>M-A-3005-1-086-001</v>
          </cell>
          <cell r="B20484" t="str">
            <v>2000X445 MIMOSA.(HM-TR).MAT.SYH.RAL9005.10G.PE(6)ALT.KRST.BGL(S)(TEK)</v>
          </cell>
        </row>
        <row r="20485">
          <cell r="A20485" t="str">
            <v>M-A-3005-1-077-005</v>
          </cell>
          <cell r="B20485" t="str">
            <v>1840X445 MIMOSA.BAZ.RAL9010.30G(6)(S)(TEK)</v>
          </cell>
        </row>
        <row r="20486">
          <cell r="A20486" t="str">
            <v>M-A-3005-1-077-004</v>
          </cell>
          <cell r="B20486" t="str">
            <v>1840X445 MIMOSA.(HM-TR).MAT.BYZ.RAL9010.30G.EE(6)(S)(TEK)</v>
          </cell>
        </row>
        <row r="20487">
          <cell r="A20487" t="str">
            <v>M-A-3005-1-076-003</v>
          </cell>
          <cell r="B20487" t="str">
            <v>1500X370 MIMOSA.(HM-TR).MAT.BYZ.RAL9010.70G.EE(5)KMPKT.SAG.BAG(S)(TEK)</v>
          </cell>
        </row>
        <row r="20488">
          <cell r="A20488" t="str">
            <v>M-A-3005-1-075-002</v>
          </cell>
          <cell r="B20488" t="str">
            <v>1500X370 MIMOSA.BAZ.RAL9016.75G(5)(B)(TEK)</v>
          </cell>
        </row>
        <row r="20489">
          <cell r="A20489" t="str">
            <v>M-A-3005-1-075-001</v>
          </cell>
          <cell r="B20489" t="str">
            <v>1500X370 MIMOSA(SPH).SATEN.BYZ.RAL9016.75G(AK.NBL=FA5624).EE(5)ASKI:1250MM(B)(TEK)</v>
          </cell>
        </row>
        <row r="20490">
          <cell r="A20490" t="str">
            <v>M-A-3005-1-074-036</v>
          </cell>
          <cell r="B20490" t="str">
            <v>1500X595 MIMOSA.(HM-TR).MAT.BYZ.RAL9016.30G.PE(8)KMPKT.SOL.BAG.PKT-2.1(S)(TEK)</v>
          </cell>
        </row>
        <row r="20491">
          <cell r="A20491" t="str">
            <v>M-A-3005-1-074-035</v>
          </cell>
          <cell r="B20491" t="str">
            <v>1500X370 MIMOSA(SPH).MAT.BYZ.RAL9016.30G.PE(5)ASKI:1250MM(B)(TEK)</v>
          </cell>
        </row>
        <row r="20492">
          <cell r="A20492" t="str">
            <v>M-A-3005-1-074-028</v>
          </cell>
          <cell r="B20492" t="str">
            <v>600X1120 MIMOSA.(HM-TR).MAT.BYZ.RAL9016.30G.PE(15)KMPKT.SOL.BAG .(S)(TEK)</v>
          </cell>
        </row>
        <row r="20493">
          <cell r="A20493" t="str">
            <v>M-A-3005-1-074-027</v>
          </cell>
          <cell r="B20493" t="str">
            <v>585X895 MIMOSA.(HM-TR).MAT.BYZ.RAL9016.30G.PE(12)(S)(TEK)</v>
          </cell>
        </row>
        <row r="20494">
          <cell r="A20494" t="str">
            <v>M-A-3005-1-074-020</v>
          </cell>
          <cell r="B20494" t="str">
            <v>500X1945 MIMOSA.(HM-TR).MAT.BYZ.RAL9016.30G.PE(26)(S)(TEK)</v>
          </cell>
        </row>
        <row r="20495">
          <cell r="A20495" t="str">
            <v>M-A-3005-1-074-009</v>
          </cell>
          <cell r="B20495" t="str">
            <v>600X895 MIMOSA.(HM-TR) ALM.RAD.MAT.BYZ.RAL9016(12)(S)(TEK)</v>
          </cell>
        </row>
        <row r="20496">
          <cell r="A20496" t="str">
            <v>M-A-3004-1-095-005</v>
          </cell>
          <cell r="B20496" t="str">
            <v>1200X595 VIOLET.(HM-TR).MET.SYH.YW359F(8)ORT.BAG.ASKI:950MM.650MM.SAG+SOL(S)(TEK)</v>
          </cell>
        </row>
        <row r="20497">
          <cell r="A20497" t="str">
            <v>M-A-3004-1-095-003</v>
          </cell>
          <cell r="B20497" t="str">
            <v>1500X370 VIOLET.(HM-TR).MET.SYH.YW359F(5)KMPKT.SAG.BAG(S)(TEK)</v>
          </cell>
        </row>
        <row r="20498">
          <cell r="A20498" t="str">
            <v>M-A-3004-1-095-002</v>
          </cell>
          <cell r="B20498" t="str">
            <v>1500X370 VIOLET.(HM-TR).MET.SYH.YW359F(5)KMPKT.SOL.BAG(S)(TEK)</v>
          </cell>
        </row>
        <row r="20499">
          <cell r="A20499" t="str">
            <v>M-A-3004-1-094-001</v>
          </cell>
          <cell r="B20499" t="str">
            <v>1500X370 VIOLET.(HM-TR).NOIR.200.SBL.PE.SW306G(5)KMPKT.SOL.BAG(S)(TEK)</v>
          </cell>
        </row>
        <row r="20500">
          <cell r="A20500" t="str">
            <v>M-A-3004-1-086-028</v>
          </cell>
          <cell r="B20500" t="str">
            <v>1800X595 VIOLET.BAZ.RAL9005.10G(8).ALT.KRST.BGL(S)(TEK)</v>
          </cell>
        </row>
        <row r="20501">
          <cell r="A20501" t="str">
            <v>M-A-3004-1-086-027</v>
          </cell>
          <cell r="B20501" t="str">
            <v>1800X370 VIOLET.BAZ.RAL9005.10G(5).ALT.KRST.BGL(S)(TEK)</v>
          </cell>
        </row>
        <row r="20502">
          <cell r="A20502" t="str">
            <v>M-A-3004-1-086-026</v>
          </cell>
          <cell r="B20502" t="str">
            <v>1800X295 VIOLET.BAZ.RAL9005.10G(4).ALT.KRST.BGL(S)(TEK)</v>
          </cell>
        </row>
        <row r="20503">
          <cell r="A20503" t="str">
            <v>M-A-3004-1-086-025</v>
          </cell>
          <cell r="B20503" t="str">
            <v>1500X295 VIOLET.BAZ.RAL9005.10G(4).ALT.KRST.BGL(S)(TEK)</v>
          </cell>
        </row>
        <row r="20504">
          <cell r="A20504" t="str">
            <v>M-A-3004-1-086-024</v>
          </cell>
          <cell r="B20504" t="str">
            <v>1000X1045 VIOLET.BAZ.RAL9005.10G(14).ALT.KRST.BGL(S)(TEK)</v>
          </cell>
        </row>
        <row r="20505">
          <cell r="A20505" t="str">
            <v>M-A-3004-1-086-023</v>
          </cell>
          <cell r="B20505" t="str">
            <v>1000X820 VIOLET.BAZ.RAL9005.10G(11).ALT.KRST.BGL(S)(TEK)</v>
          </cell>
        </row>
        <row r="20506">
          <cell r="A20506" t="str">
            <v>M-A-3004-1-086-022</v>
          </cell>
          <cell r="B20506" t="str">
            <v>900X1420 VIOLET.BAZ.RAL9005.10G(19).ALT.KRST.BGL(S)(TEK)</v>
          </cell>
        </row>
        <row r="20507">
          <cell r="A20507" t="str">
            <v>M-A-3004-1-086-021</v>
          </cell>
          <cell r="B20507" t="str">
            <v>600X1795 VIOLET.BAZ.RAL9005.10G(24)(S)(TEK)</v>
          </cell>
        </row>
        <row r="20508">
          <cell r="A20508" t="str">
            <v>M-A-3004-1-086-020</v>
          </cell>
          <cell r="B20508" t="str">
            <v>600X745 VIOLET.BAZ.RAL9005.10G(10)(S)(TEK)</v>
          </cell>
        </row>
        <row r="20509">
          <cell r="A20509" t="str">
            <v>M-A-3004-1-086-019</v>
          </cell>
          <cell r="B20509" t="str">
            <v>390X1420 VIOLET.BAZ.RAL9005.10G(19).ALT.KRST.BGL(S)(TEK)</v>
          </cell>
        </row>
        <row r="20510">
          <cell r="A20510" t="str">
            <v>M-A-3004-1-086-015</v>
          </cell>
          <cell r="B20510" t="str">
            <v>1500X295 VIOLET.(HM-TR).MAT.SYH.RAL9005.10G.PE(4)ALT.KRST.BGL(S)(TEK)</v>
          </cell>
        </row>
        <row r="20511">
          <cell r="A20511" t="str">
            <v>M-A-3004-1-086-014</v>
          </cell>
          <cell r="B20511" t="str">
            <v>1800X295 VIOLET.(HM-TR).MAT.SYH.RAL9005.10G.PE(4)ALT.KRST.BGL(S)(TEK)</v>
          </cell>
        </row>
        <row r="20512">
          <cell r="A20512" t="str">
            <v>M-A-3004-1-086-013</v>
          </cell>
          <cell r="B20512" t="str">
            <v>1800X370 VIOLET.(HM-TR).MAT.SYH.RAL9005.10G.PE(5)ALT.KRST.BGL(S)(TEK)</v>
          </cell>
        </row>
        <row r="20513">
          <cell r="A20513" t="str">
            <v>M-A-3004-1-086-011</v>
          </cell>
          <cell r="B20513" t="str">
            <v>1000X1045 VIOLET.(HM-TR).MAT.SYH.RAL9005.10G.PE(14)ALT.KRST.BGL(S)(TEK)</v>
          </cell>
        </row>
        <row r="20514">
          <cell r="A20514" t="str">
            <v>M-A-3004-1-086-010</v>
          </cell>
          <cell r="B20514" t="str">
            <v>1000X820 VIOLET.(HM-TR).MAT.SYH.RAL9005.10G.PE(11)ALT.KRST.BGL(S)(TEK)</v>
          </cell>
        </row>
        <row r="20515">
          <cell r="A20515" t="str">
            <v>M-A-3004-1-086-008</v>
          </cell>
          <cell r="B20515" t="str">
            <v>390X1420 VIOLET.(HM-TR).MAT.SYH.RAL9005.10G.PE(19)ALT.KRST.BGL(S)(TEK)</v>
          </cell>
        </row>
        <row r="20516">
          <cell r="A20516" t="str">
            <v>M-A-3004-1-086-007</v>
          </cell>
          <cell r="B20516" t="str">
            <v>900X1420 VIOLET.(HM-TR).MAT.SYH.RAL9005.10G.PE(19)ALT.KRST.BGL(S)(TEK)</v>
          </cell>
        </row>
        <row r="20517">
          <cell r="A20517" t="str">
            <v>M-A-3004-1-086-006</v>
          </cell>
          <cell r="B20517" t="str">
            <v>1800X595 VIOLET.(HM-TR).MAT.SYH.RAL9005.10G.PE(8)ALT.KRST.BGL(S)(TEK)</v>
          </cell>
        </row>
        <row r="20518">
          <cell r="A20518" t="str">
            <v>M-A-3004-1-086-004</v>
          </cell>
          <cell r="B20518" t="str">
            <v>600X745 VIOLET.(HM-TR).MAT.SYH.RAL9005.10G.PE(10)(S)(TEK)</v>
          </cell>
        </row>
        <row r="20519">
          <cell r="A20519" t="str">
            <v>M-A-3004-1-086-002</v>
          </cell>
          <cell r="B20519" t="str">
            <v>600X1795 VIOLET.(HM-TR).MAT.SYH.RAL9005.10G.PE(24)(S)(TEK)</v>
          </cell>
        </row>
        <row r="20520">
          <cell r="A20520" t="str">
            <v>M-A-3004-1-083-001</v>
          </cell>
          <cell r="B20520" t="str">
            <v>1800X820 VIOLET.(HM-TR).MAT.ELKSL.E6TC00(11)(S)(TEK)</v>
          </cell>
        </row>
        <row r="20521">
          <cell r="A20521" t="str">
            <v>M-A-3004-1-077-027</v>
          </cell>
          <cell r="B20521" t="str">
            <v>1500X520 VIOLET.BAZ.RAL9010.30G(7).ALT.KRST.BGL(S)(TEK)</v>
          </cell>
        </row>
        <row r="20522">
          <cell r="A20522" t="str">
            <v>M-A-3004-1-077-026</v>
          </cell>
          <cell r="B20522" t="str">
            <v>500X820 VIOLET.BAZ.RAL9010.30G(11)(S)(TEK)</v>
          </cell>
        </row>
        <row r="20523">
          <cell r="A20523" t="str">
            <v>M-A-3004-1-077-018</v>
          </cell>
          <cell r="B20523" t="str">
            <v>900X595 VIOLET.(HM-TR).MAT.BYZ.RAL9010.30G.EE(8)ALT.KRST.BGL.(S)(TEK)</v>
          </cell>
        </row>
        <row r="20524">
          <cell r="A20524" t="str">
            <v>M-A-3004-1-077-017</v>
          </cell>
          <cell r="B20524" t="str">
            <v>750X595 VIOLET.(HM-TR).MAT.BYZ.RAL9010.30G.EE(8)ALT.KRST.BGL.(S)(TEK)</v>
          </cell>
        </row>
        <row r="20525">
          <cell r="A20525" t="str">
            <v>M-A-3004-1-077-011</v>
          </cell>
          <cell r="B20525" t="str">
            <v>1500X520 VIOLET.(HM-TR).MAT.BYZ.RAL9010.30G.EE(7)ALT.KRST.BGL.(S)(TEK)</v>
          </cell>
        </row>
        <row r="20526">
          <cell r="A20526" t="str">
            <v>M-A-3004-1-077-009</v>
          </cell>
          <cell r="B20526" t="str">
            <v>1500X745 VIOLET.(HM-TR).MAT.BYZ.RAL9010.30G.EE(10)(S)(TEK)</v>
          </cell>
        </row>
        <row r="20527">
          <cell r="A20527" t="str">
            <v>M-A-3004-1-077-008</v>
          </cell>
          <cell r="B20527" t="str">
            <v>1000X595 VIOLET.(HM-TR).MAT.BYZ.RAL9010.30G.EE(8)(S)(TEK)</v>
          </cell>
        </row>
        <row r="20528">
          <cell r="A20528" t="str">
            <v>M-A-3004-1-077-007</v>
          </cell>
          <cell r="B20528" t="str">
            <v>1250X595 VIOLET.(HM-TR).MAT.BYZ.RAL9010.30G.EE(8)(S)(TEK)</v>
          </cell>
        </row>
        <row r="20529">
          <cell r="A20529" t="str">
            <v>M-A-3004-1-077-006</v>
          </cell>
          <cell r="B20529" t="str">
            <v>1250X670 VIOLET.(HM-TR).MAT.BYZ.RAL9010.30G.EE(9)(S)(TEK)</v>
          </cell>
        </row>
        <row r="20530">
          <cell r="A20530" t="str">
            <v>M-A-3004-1-077-005</v>
          </cell>
          <cell r="B20530" t="str">
            <v>1000X970 VIOLET.(HM-TR).MAT.BYZ.RAL9010.30G.EE(13)(S)(TEK)</v>
          </cell>
        </row>
        <row r="20531">
          <cell r="A20531" t="str">
            <v>M-A-3004-1-077-004</v>
          </cell>
          <cell r="B20531" t="str">
            <v>1800X895 VIOLET.(HM-TR).MAT.BYZ.RAL9010.30G.EE(12)(S)(TEK)</v>
          </cell>
        </row>
        <row r="20532">
          <cell r="A20532" t="str">
            <v>M-A-3004-1-077-001</v>
          </cell>
          <cell r="B20532" t="str">
            <v>500X820 VIOLET.(HM-TR).MAT.BYZ.RAL9010.30G.EE(11)(S)(TEK)</v>
          </cell>
        </row>
        <row r="20533">
          <cell r="A20533" t="str">
            <v>M-A-3004-1-074-012</v>
          </cell>
          <cell r="B20533" t="str">
            <v>600X745 VIOLET.(HM-TR).MAT.BYZ.RAL9016.30G.PE(10)(S)(TEK)</v>
          </cell>
        </row>
        <row r="20534">
          <cell r="A20534" t="str">
            <v>M-A-3004-1-074-005</v>
          </cell>
          <cell r="B20534" t="str">
            <v>600X970 VIOLET.(HM-TR) ALM.RAD.MAT.BYZ.RAL9016(13)(S)(TEK)</v>
          </cell>
        </row>
        <row r="20535">
          <cell r="A20535" t="str">
            <v>M-A-3003-1-095-001</v>
          </cell>
          <cell r="B20535" t="str">
            <v>500X900 LOTUS.(HM-TR).MET.SYH.YW359F(9)KMPKT.SAG.BAG.PAKET 1 KROM(S)</v>
          </cell>
        </row>
        <row r="20536">
          <cell r="A20536" t="str">
            <v>M-A-3003-1-089-002</v>
          </cell>
          <cell r="B20536" t="str">
            <v>1500X400 LOTUS.(HM-TR) ALM.RAD.MAT.SYH.RAL9005(4)(S)</v>
          </cell>
        </row>
        <row r="20537">
          <cell r="A20537" t="str">
            <v>M-A-3003-1-074-020</v>
          </cell>
          <cell r="B20537" t="str">
            <v>300X400 LOTUS.(HM-TR) MAT.BYZ.RAL9016.30G.PE(4)(S)</v>
          </cell>
        </row>
        <row r="20538">
          <cell r="A20538" t="str">
            <v>M-A-3003-1-074-017</v>
          </cell>
          <cell r="B20538" t="str">
            <v>600X900 LOTUS.(HM-TR).MAT.BYZ.RAL9016.30G.PE(9)(S)</v>
          </cell>
        </row>
        <row r="20539">
          <cell r="A20539" t="str">
            <v>M-A-3003-1-074-001</v>
          </cell>
          <cell r="B20539" t="str">
            <v>600X1000 LOTUS.(HM-TR) ALM.RAD.MAT.BYZ.RAL9016(10)(S)</v>
          </cell>
        </row>
        <row r="20540">
          <cell r="A20540" t="str">
            <v>M-A-3002-1-090-003</v>
          </cell>
          <cell r="B20540" t="str">
            <v>1800X395 HAZEL.(HM-TR).TTNM.BND.PE.M31164(5)KMPKT.SOL.BAG(S)(TEK)</v>
          </cell>
        </row>
        <row r="20541">
          <cell r="A20541" t="str">
            <v>M-A-3002-1-089-002</v>
          </cell>
          <cell r="B20541" t="str">
            <v>600X955 HAZEL.(HM-TR).MAT.SYH.RAL9005.30G.PE(12)KMPKT.SOL.BAG(S)(TEK)</v>
          </cell>
        </row>
        <row r="20542">
          <cell r="A20542" t="str">
            <v>M-A-3002-1-086-001</v>
          </cell>
          <cell r="B20542" t="str">
            <v>600X475 HAZEL.(HM-TR).MAT.SYH.RAL9005.10G.PE(6)(S)(TEK)</v>
          </cell>
        </row>
        <row r="20543">
          <cell r="A20543" t="str">
            <v>M-A-3002-1-074-010</v>
          </cell>
          <cell r="B20543" t="str">
            <v>500X790 HAZEL.(HM-TR).MAT.BYZ.RAL9016.30G.PE(10)(S)(TEK)</v>
          </cell>
        </row>
        <row r="20544">
          <cell r="A20544" t="str">
            <v>M-A-3002-1-074-001</v>
          </cell>
          <cell r="B20544" t="str">
            <v>600X955 HAZEL.(HM-TR) ALM.RAD.MAT.BYZ.RAL9016(12)(S)(TEK)</v>
          </cell>
        </row>
        <row r="20545">
          <cell r="A20545" t="str">
            <v>M-A-3001-1-094-005</v>
          </cell>
          <cell r="B20545" t="str">
            <v>1075X376 VALERIAN.(HM-TR).NOIR.200.SBL.PE.SW306G(9)HTV:42MM(S)(TEK)</v>
          </cell>
        </row>
        <row r="20546">
          <cell r="A20546" t="str">
            <v>M-A-3001-1-094-004</v>
          </cell>
          <cell r="B20546" t="str">
            <v>1800X355 VALERIAN.(HM-TR).NOIR.200.SBL.PE.SW306G(8)HTV:45MM.KMPKT.SOL.BAG(S)(TEK)</v>
          </cell>
        </row>
        <row r="20547">
          <cell r="A20547" t="str">
            <v>M-A-3001-1-089-023</v>
          </cell>
          <cell r="B20547" t="str">
            <v>500X815 VALERIAN.(HM-TR).MAT.SYH.RAL9005.30G.PE(20)(S)(TEK)</v>
          </cell>
        </row>
        <row r="20548">
          <cell r="A20548" t="str">
            <v>M-A-3001-1-089-009</v>
          </cell>
          <cell r="B20548" t="str">
            <v>1500X327 VALERIAN.(HM-TR).MAT.SYH.RAL9005.30G.PE(8)KMPKT.SAG.BAG(S)(TEK)</v>
          </cell>
        </row>
        <row r="20549">
          <cell r="A20549" t="str">
            <v>M-A-3001-1-086-058</v>
          </cell>
          <cell r="B20549" t="str">
            <v>1800X310 VALERIAN.BAZ.RAL9005.10G(7)ALT.KRST.BGL(S)(TEK)</v>
          </cell>
        </row>
        <row r="20550">
          <cell r="A20550" t="str">
            <v>M-A-3001-1-086-057</v>
          </cell>
          <cell r="B20550" t="str">
            <v>1500X400 VALERIAN.BAZ.RAL9005.10G(9)ALT.KRST.BGL(S)(TEK)</v>
          </cell>
        </row>
        <row r="20551">
          <cell r="A20551" t="str">
            <v>M-A-3001-1-086-056</v>
          </cell>
          <cell r="B20551" t="str">
            <v>1800X535 VALERIAN.BAZ.RAL9005.10G(12)ALT.KRST.BGL(B)(TEK)</v>
          </cell>
        </row>
        <row r="20552">
          <cell r="A20552" t="str">
            <v>M-A-3001-1-086-055</v>
          </cell>
          <cell r="B20552" t="str">
            <v>1800X490 VALERIAN.BAZ.RAL9005.10G(11)ALT.KRST.BGL(B)(TEK)</v>
          </cell>
        </row>
        <row r="20553">
          <cell r="A20553" t="str">
            <v>M-A-3001-1-086-054</v>
          </cell>
          <cell r="B20553" t="str">
            <v>1800X445 VALERIAN.BAZ.RAL9005.10G(10)ALT.KRST.BGL(B)(TEK)</v>
          </cell>
        </row>
        <row r="20554">
          <cell r="A20554" t="str">
            <v>M-A-3001-1-086-053</v>
          </cell>
          <cell r="B20554" t="str">
            <v>1800X400 VALERIAN.BAZ.RAL9005.10G(9)ALT.KRST.BGL(B)(TEK)</v>
          </cell>
        </row>
        <row r="20555">
          <cell r="A20555" t="str">
            <v>M-A-3001-1-086-052</v>
          </cell>
          <cell r="B20555" t="str">
            <v>1800X355 VALERIAN.BAZ.RAL9005.10G(8)ALT.KRST.BGL(B)(TEK)</v>
          </cell>
        </row>
        <row r="20556">
          <cell r="A20556" t="str">
            <v>M-A-3001-1-086-051</v>
          </cell>
          <cell r="B20556" t="str">
            <v>1800X310 VALERIAN.BAZ.RAL9005.10G(7)ALT.KRST.BGL(B)(TEK)</v>
          </cell>
        </row>
        <row r="20557">
          <cell r="A20557" t="str">
            <v>M-A-3001-1-086-050</v>
          </cell>
          <cell r="B20557" t="str">
            <v>1800X265 VALERIAN.BAZ.RAL9005.10G(6)ALT.KRST.BGL(B)(TEK)</v>
          </cell>
        </row>
        <row r="20558">
          <cell r="A20558" t="str">
            <v>M-A-3001-1-086-049</v>
          </cell>
          <cell r="B20558" t="str">
            <v>1500X535 VALERIAN.BAZ.RAL9005.10G(12)ALT.KRST.BGL(B)(TEK)</v>
          </cell>
        </row>
        <row r="20559">
          <cell r="A20559" t="str">
            <v>M-A-3001-1-086-048</v>
          </cell>
          <cell r="B20559" t="str">
            <v>1500X490 VALERIAN.BAZ.RAL9005.10G(11)ALT.KRST.BGL(B)(TEK)</v>
          </cell>
        </row>
        <row r="20560">
          <cell r="A20560" t="str">
            <v>M-A-3001-1-086-047</v>
          </cell>
          <cell r="B20560" t="str">
            <v>1500X445 VALERIAN.BAZ.RAL9005.10G(10)ALT.KRST.BGL(B)(TEK)</v>
          </cell>
        </row>
        <row r="20561">
          <cell r="A20561" t="str">
            <v>M-A-3001-1-086-046</v>
          </cell>
          <cell r="B20561" t="str">
            <v>1500X400 VALERIAN.BAZ.RAL9005.10G(9)ALT.KRST.BGL(B)(TEK)</v>
          </cell>
        </row>
        <row r="20562">
          <cell r="A20562" t="str">
            <v>M-A-3001-1-086-045</v>
          </cell>
          <cell r="B20562" t="str">
            <v>1500X355 VALERIAN.BAZ.RAL9005.10G(8)ALT.KRST.BGL(B)(TEK)</v>
          </cell>
        </row>
        <row r="20563">
          <cell r="A20563" t="str">
            <v>M-A-3001-1-086-044</v>
          </cell>
          <cell r="B20563" t="str">
            <v>1500X310 VALERIAN.BAZ.RAL9005.10G(7)ALT.KRST.BGL(B)(TEK)</v>
          </cell>
        </row>
        <row r="20564">
          <cell r="A20564" t="str">
            <v>M-A-3001-1-086-043</v>
          </cell>
          <cell r="B20564" t="str">
            <v>1500X265 VALERIAN.BAZ.RAL9005.10G(6)ALT.KRST.BGL(B)(TEK)</v>
          </cell>
        </row>
        <row r="20565">
          <cell r="A20565" t="str">
            <v>M-A-3001-1-086-042</v>
          </cell>
          <cell r="B20565" t="str">
            <v>600X265 VALERIAN.BAZ.RAL9005.10G(6)ALT.KRST.BGL(B)(TEK)</v>
          </cell>
        </row>
        <row r="20566">
          <cell r="A20566" t="str">
            <v>M-A-3001-1-086-041</v>
          </cell>
          <cell r="B20566" t="str">
            <v>1800X310 VALERIAN.(HM-TR).MAT.SYH.RAL9005.10G.PE(7)ALT.KRST.BGL.(S)(TEK)</v>
          </cell>
        </row>
        <row r="20567">
          <cell r="A20567" t="str">
            <v>M-A-3001-1-086-040</v>
          </cell>
          <cell r="B20567" t="str">
            <v>1500X400 VALERIAN.MAT.SYH.RAL9005.10G.PE(9)ALT.KRST.BGL.</v>
          </cell>
        </row>
        <row r="20568">
          <cell r="A20568" t="str">
            <v>M-A-3001-1-086-039</v>
          </cell>
          <cell r="B20568" t="str">
            <v>1800X535 VALERIAN.(APL).MAT.SYH.RAL9005.10G.PE(12)ALT.KRST.BGL.(B)(TEK)</v>
          </cell>
        </row>
        <row r="20569">
          <cell r="A20569" t="str">
            <v>M-A-3001-1-086-038</v>
          </cell>
          <cell r="B20569" t="str">
            <v>1800X490 VALERIAN.(APL).MAT.SYH.RAL9005.10G.PE(11)ALT.KRST.BGL.(B)(TEK)</v>
          </cell>
        </row>
        <row r="20570">
          <cell r="A20570" t="str">
            <v>M-A-3001-1-086-037</v>
          </cell>
          <cell r="B20570" t="str">
            <v>1800X445 VALERIAN.(APL).MAT.SYH.RAL9005.10G.PE(10)ALT.KRST.BGL.(B)(TEK)</v>
          </cell>
        </row>
        <row r="20571">
          <cell r="A20571" t="str">
            <v>M-A-3001-1-086-036</v>
          </cell>
          <cell r="B20571" t="str">
            <v>1800X400 VALERIAN.(APL).MAT.SYH.RAL9005.10G.PE(9)ALT.KRST.BGL.(B)(TEK)</v>
          </cell>
        </row>
        <row r="20572">
          <cell r="A20572" t="str">
            <v>M-A-3001-1-086-035</v>
          </cell>
          <cell r="B20572" t="str">
            <v>1800X355 VALERIAN.(APL).MAT.SYH.RAL9005.10G.PE(8)ALT.KRST.BGL.(B)(TEK)</v>
          </cell>
        </row>
        <row r="20573">
          <cell r="A20573" t="str">
            <v>M-A-3001-1-086-034</v>
          </cell>
          <cell r="B20573" t="str">
            <v>1800X310 VALERIAN.(APL).MAT.SYH.RAL9005.10G.PE(7)ALT.KRST.BGL.(B)(TEK)</v>
          </cell>
        </row>
        <row r="20574">
          <cell r="A20574" t="str">
            <v>M-A-3001-1-086-033</v>
          </cell>
          <cell r="B20574" t="str">
            <v>1800X265 VALERIAN.(APL).MAT.SYH.RAL9005.10G.PE(6)ALT.KRST.BGL.(B)(TEK)</v>
          </cell>
        </row>
        <row r="20575">
          <cell r="A20575" t="str">
            <v>M-A-3001-1-086-032</v>
          </cell>
          <cell r="B20575" t="str">
            <v>1500X535 VALERIAN.(APL).MAT.SYH.RAL9005.10G.PE(12)ALT.KRST.BGL.(B)(TEK)</v>
          </cell>
        </row>
        <row r="20576">
          <cell r="A20576" t="str">
            <v>M-A-3001-1-086-031</v>
          </cell>
          <cell r="B20576" t="str">
            <v>1500X490 VALERIAN.(APL).MAT.SYH.RAL9005.10G.PE(11)ALT.KRST.BGL.(B)(TEK)</v>
          </cell>
        </row>
        <row r="20577">
          <cell r="A20577" t="str">
            <v>M-A-3001-1-086-030</v>
          </cell>
          <cell r="B20577" t="str">
            <v>1500X445 VALERIAN.(APL).MAT.SYH.RAL9005.10G.PE(10)ALT.KRST.BGL.(B)(TEK)</v>
          </cell>
        </row>
        <row r="20578">
          <cell r="A20578" t="str">
            <v>M-A-3001-1-086-029</v>
          </cell>
          <cell r="B20578" t="str">
            <v>1500X400 VALERIAN.(APL).MAT.SYH.RAL9005.10G.PE(9)ALT.KRST.BGL.(B)(TEK)</v>
          </cell>
        </row>
        <row r="20579">
          <cell r="A20579" t="str">
            <v>M-A-3001-1-086-028</v>
          </cell>
          <cell r="B20579" t="str">
            <v>1500X355 VALERIAN.(APL).MAT.SYH.RAL9005.10G.PE(8)ALT.KRST.BGL.(B)(TEK)</v>
          </cell>
        </row>
        <row r="20580">
          <cell r="A20580" t="str">
            <v>M-A-3001-1-086-027</v>
          </cell>
          <cell r="B20580" t="str">
            <v>1500X310 VALERIAN.(APL).MAT.SYH.RAL9005.10G.PE(7)ALT.KRST.BGL.(B)(TEK)</v>
          </cell>
        </row>
        <row r="20581">
          <cell r="A20581" t="str">
            <v>M-A-3001-1-086-026</v>
          </cell>
          <cell r="B20581" t="str">
            <v>1500X265 VALERIAN.(APL).MAT.SYH.RAL9005.10G.PE(6)ALT.KRST.BGL.(B)(TEK)</v>
          </cell>
        </row>
        <row r="20582">
          <cell r="A20582" t="str">
            <v>M-A-3001-1-086-025</v>
          </cell>
          <cell r="B20582" t="str">
            <v>600X265 VALERIAN.(APL).MAT.SYH.RAL9005.10G.PE(6)ALT.KRST.BGL.(B)(TEK)</v>
          </cell>
        </row>
        <row r="20583">
          <cell r="A20583" t="str">
            <v>M-A-3001-1-077-024</v>
          </cell>
          <cell r="B20583" t="str">
            <v>1800X445 VALERIAN.BAZ.RAL9010.30G(10)(S)(TEK)</v>
          </cell>
        </row>
        <row r="20584">
          <cell r="A20584" t="str">
            <v>M-A-3001-1-077-023</v>
          </cell>
          <cell r="B20584" t="str">
            <v>1800X355 VALERIAN.BAZ.RAL9010.30G(8)(S)(TEK)</v>
          </cell>
        </row>
        <row r="20585">
          <cell r="A20585" t="str">
            <v>M-A-3001-1-077-022</v>
          </cell>
          <cell r="B20585" t="str">
            <v>1500X445 VALERIAN.BAZ.RAL9010.30G(10)(S)(TEK)</v>
          </cell>
        </row>
        <row r="20586">
          <cell r="A20586" t="str">
            <v>M-A-3001-1-077-021</v>
          </cell>
          <cell r="B20586" t="str">
            <v>1500X355 VALERIAN.BAZ.RAL9010.30G(8)(S)(TEK)</v>
          </cell>
        </row>
        <row r="20587">
          <cell r="A20587" t="str">
            <v>M-A-3001-1-077-017</v>
          </cell>
          <cell r="B20587" t="str">
            <v>1800X445 VALERIAN.(HM-TR).MAT.BYZ.RAL9010.30G.EE(10)(S)(TEK)</v>
          </cell>
        </row>
        <row r="20588">
          <cell r="A20588" t="str">
            <v>M-A-3001-1-077-016</v>
          </cell>
          <cell r="B20588" t="str">
            <v>1800X355 VALERIAN.(HM-TR).MAT.BYZ.RAL9010.30G.EE(8)(S)(TEK)</v>
          </cell>
        </row>
        <row r="20589">
          <cell r="A20589" t="str">
            <v>M-A-3001-1-077-015</v>
          </cell>
          <cell r="B20589" t="str">
            <v>1500X445 VALERIAN.(HM-TR).MAT.BYZ.RAL9010.30G.EE(10)(S)(TEK)</v>
          </cell>
        </row>
        <row r="20590">
          <cell r="A20590" t="str">
            <v>M-A-3001-1-077-014</v>
          </cell>
          <cell r="B20590" t="str">
            <v>1500X355 VALERIAN.(HM-TR).MAT.BYZ.RAL9010.30G.EE(8)(S)(TEK)</v>
          </cell>
        </row>
        <row r="20591">
          <cell r="A20591" t="str">
            <v>M-A-3001-1-077-001</v>
          </cell>
          <cell r="B20591" t="str">
            <v>600X983 VALERIAN.(HM-TR).MAT.BYZ.RAL9010.30G.EE(24)KMPKT.SOL.BAG(S)(TEK)</v>
          </cell>
        </row>
        <row r="20592">
          <cell r="A20592" t="str">
            <v>M-A-3001-1-075-005</v>
          </cell>
          <cell r="B20592" t="str">
            <v>500X445 VALERIAN.BAZ.RAL9016.75G(10)(S)(TEK)</v>
          </cell>
        </row>
        <row r="20593">
          <cell r="A20593" t="str">
            <v>M-A-3001-1-075-001</v>
          </cell>
          <cell r="B20593" t="str">
            <v>500X445 VALERIAN.(HM-TR).SATEN.BYZ.RAL9016.75G(AK.NBL=FA5624).EE(10)(S)(TEK)</v>
          </cell>
        </row>
        <row r="20594">
          <cell r="A20594" t="str">
            <v>M-A-3000-1-094-058</v>
          </cell>
          <cell r="B20594" t="str">
            <v>500X835 SAKURA.(HM-TR).NOIR.200.SBL.PE.SW306G(7)(S)</v>
          </cell>
        </row>
        <row r="20595">
          <cell r="A20595" t="str">
            <v>M-A-3000-1-089-057</v>
          </cell>
          <cell r="B20595" t="str">
            <v>1600X595 SAKURA.(HM-TR).MAT.SYH.RAL9005.30G.PE(5)ALT.KRST.BGL.(S)</v>
          </cell>
        </row>
        <row r="20596">
          <cell r="A20596" t="str">
            <v>M-A-3000-1-089-056</v>
          </cell>
          <cell r="B20596" t="str">
            <v>600X715 SAKURA.(HM-TR).MAT.SYH.RAL9005.30G.PE(6)(S)</v>
          </cell>
        </row>
        <row r="20597">
          <cell r="A20597" t="str">
            <v>M-A-3000-1-089-050</v>
          </cell>
          <cell r="B20597" t="str">
            <v>600X1435 SAKURA.(HM-TR).MAT.SYH.RAL9005.30G.PE(12)ALT.KRST.BGL.(S)</v>
          </cell>
        </row>
        <row r="20598">
          <cell r="A20598" t="str">
            <v>M-A-3000-1-089-042</v>
          </cell>
          <cell r="B20598" t="str">
            <v>600X1195 SAKURA.(HM-TR).MAT.SYH.RAL9005.30G.PE(10)(S)</v>
          </cell>
        </row>
        <row r="20599">
          <cell r="A20599" t="str">
            <v>M-A-3000-1-089-020</v>
          </cell>
          <cell r="B20599" t="str">
            <v>600X1075 SAKURA.(HM-TR).MAT.SYH.RAL9005.30G.PE(9)(S)</v>
          </cell>
        </row>
        <row r="20600">
          <cell r="A20600" t="str">
            <v>M-A-3000-1-086-020</v>
          </cell>
          <cell r="B20600" t="str">
            <v>1800X595 SAKURA.BAZ.MAT.SYH.RAL9005.10G.PE(5).ALT.KRST.BGL(S)</v>
          </cell>
        </row>
        <row r="20601">
          <cell r="A20601" t="str">
            <v>M-A-3000-1-086-019</v>
          </cell>
          <cell r="B20601" t="str">
            <v>1800X475 SAKURA.BAZ.MAT.SYH.RAL9005.10G.PE(4).ALT.KRST.BGL(S)</v>
          </cell>
        </row>
        <row r="20602">
          <cell r="A20602" t="str">
            <v>M-A-3000-1-086-018</v>
          </cell>
          <cell r="B20602" t="str">
            <v>1800X355 SAKURA.BAZ.MAT.SYH.RAL9005.10G.PE(3).ALT.KRST.BGL(S)</v>
          </cell>
        </row>
        <row r="20603">
          <cell r="A20603" t="str">
            <v>M-A-3000-1-086-017</v>
          </cell>
          <cell r="B20603" t="str">
            <v>1800X595 SAKURA.(HM-TR).MAT.SYH.RAL9005.10G.PE(5)ALT.KRST.BGL(S)</v>
          </cell>
        </row>
        <row r="20604">
          <cell r="A20604" t="str">
            <v>M-A-3000-1-086-016</v>
          </cell>
          <cell r="B20604" t="str">
            <v>1800X475 SAKURA.(HM-TR).MAT.SYH.RAL9005.10G.PE(4)ALT.KRST.BGL(S)</v>
          </cell>
        </row>
        <row r="20605">
          <cell r="A20605" t="str">
            <v>M-A-3000-1-086-015</v>
          </cell>
          <cell r="B20605" t="str">
            <v>1800X355 SAKURA.(HM-TR).MAT.SYH.RAL9005.10G.PE(3)ALT.KRST.BGL(S)</v>
          </cell>
        </row>
        <row r="20606">
          <cell r="A20606" t="str">
            <v>M-A-3000-1-086-014</v>
          </cell>
          <cell r="B20606" t="str">
            <v>500X1195 SAKURA.(HM-TR).MAT.SYH.RAL9005.10G.PE(10)(S)</v>
          </cell>
        </row>
        <row r="20607">
          <cell r="A20607" t="str">
            <v>M-A-3000-1-086-004</v>
          </cell>
          <cell r="B20607" t="str">
            <v>600X715 SAKURA.(TRC).MAT.SYH.RAL9005.10G.PE(6)(B)</v>
          </cell>
        </row>
        <row r="20608">
          <cell r="A20608" t="str">
            <v>M-A-3000-1-086-003</v>
          </cell>
          <cell r="B20608" t="str">
            <v>1825X595 SAKURA.(TRC).MAT.SYH.RAL9005.10G.PE(5)(B)</v>
          </cell>
        </row>
        <row r="20609">
          <cell r="A20609" t="str">
            <v>M-A-3000-1-086-002</v>
          </cell>
          <cell r="B20609" t="str">
            <v>1825X475 SAKURA.(TRC).MAT.SYH.RAL9005.10G.PE(4)(B)</v>
          </cell>
        </row>
        <row r="20610">
          <cell r="A20610" t="str">
            <v>M-A-3000-1-080-019</v>
          </cell>
          <cell r="B20610" t="str">
            <v>600X1075 SAKURA.(HM-TR).GUMUS.GRI.RAL9006.30G.EE(9)KMPKT.SOL.BAG(S)</v>
          </cell>
        </row>
        <row r="20611">
          <cell r="A20611" t="str">
            <v>M-A-3000-1-080-012</v>
          </cell>
          <cell r="B20611" t="str">
            <v>500X835 SAKURA.(HM-TR).GUMUS.GRI.RAL9006.30G.EE(7)(S)</v>
          </cell>
        </row>
        <row r="20612">
          <cell r="A20612" t="str">
            <v>M-A-3000-1-080-011</v>
          </cell>
          <cell r="B20612" t="str">
            <v>600X1435 SAKURA(TRC)GUMUS.GRI.RAL9006.30G.EE(12)(B)</v>
          </cell>
        </row>
        <row r="20613">
          <cell r="A20613" t="str">
            <v>M-A-3000-1-080-010</v>
          </cell>
          <cell r="B20613" t="str">
            <v>600X1195 SAKURA(TRC)GUMUS.GRI.RAL9006.30G.EE(10)(B)</v>
          </cell>
        </row>
        <row r="20614">
          <cell r="A20614" t="str">
            <v>M-A-3000-1-080-009</v>
          </cell>
          <cell r="B20614" t="str">
            <v>600X1075 SAKURA(TRC)GUMUS.GRI.RAL9006.30G.EE(9)(B)</v>
          </cell>
        </row>
        <row r="20615">
          <cell r="A20615" t="str">
            <v>M-A-3000-1-080-008</v>
          </cell>
          <cell r="B20615" t="str">
            <v>600X715 SAKURA(TRC)GUMUS.GRI.RAL9006.30G.EE(6)(B)</v>
          </cell>
        </row>
        <row r="20616">
          <cell r="A20616" t="str">
            <v>M-A-3000-1-080-007</v>
          </cell>
          <cell r="B20616" t="str">
            <v>1575X595 SAKURA(TRC)GUMUS.GRI.RAL9006.30G.EE(5)(B)</v>
          </cell>
        </row>
        <row r="20617">
          <cell r="A20617" t="str">
            <v>M-A-3000-1-080-006</v>
          </cell>
          <cell r="B20617" t="str">
            <v>1575X475 SAKURA(TRC)GUMUS.GRI.RAL9006.30G.EE(4)(B)</v>
          </cell>
        </row>
        <row r="20618">
          <cell r="A20618" t="str">
            <v>M-A-3000-1-080-004</v>
          </cell>
          <cell r="B20618" t="str">
            <v>1825X595 SAKURA(TRC)GUMUS.GRI.RAL9006.30G.EE(5)(B)</v>
          </cell>
        </row>
        <row r="20619">
          <cell r="A20619" t="str">
            <v>M-A-3000-1-080-003</v>
          </cell>
          <cell r="B20619" t="str">
            <v>1825X475 SAKURA(TRC)GUMUS.GRI.RAL9006.30G.EE(4)(B)</v>
          </cell>
        </row>
        <row r="20620">
          <cell r="A20620" t="str">
            <v>M-A-3000-1-080-002</v>
          </cell>
          <cell r="B20620" t="str">
            <v>1825X355 SAKURA(TRC)GUMUS.GRI.RAL9006.30G.EE(3)(B)</v>
          </cell>
        </row>
        <row r="20621">
          <cell r="A20621" t="str">
            <v>M-A-3000-1-079-010</v>
          </cell>
          <cell r="B20621" t="str">
            <v>1800X475 SAKURA.(HM-TR).MAT.RAL7043.25G.PE(4)KMPKT.SOL.BAG(S)</v>
          </cell>
        </row>
        <row r="20622">
          <cell r="A20622" t="str">
            <v>M-A-3000-1-078-013</v>
          </cell>
          <cell r="B20622" t="str">
            <v>1500X475 SAKURA.(HM-TR).MAT.BYZ.RAL9010.70G.EE(4)KMPKT.SAG.BAG(S)</v>
          </cell>
        </row>
        <row r="20623">
          <cell r="A20623" t="str">
            <v>M-A-3000-1-077-018</v>
          </cell>
          <cell r="B20623" t="str">
            <v>625X1435 SAKURA.(HM-TR).MAT.BYZ.RAL9010.30G.EE(12)ALT.KRST.BGL(S)</v>
          </cell>
        </row>
        <row r="20624">
          <cell r="A20624" t="str">
            <v>M-A-3000-1-077-016</v>
          </cell>
          <cell r="B20624" t="str">
            <v>1825X955 SAKURA.(HM-TR).MAT.BYZ.RAL9010.30G.EE(8)KMPKT.SAG.BAG.PKT-3.1(S)</v>
          </cell>
        </row>
        <row r="20625">
          <cell r="A20625" t="str">
            <v>M-A-3000-1-077-015</v>
          </cell>
          <cell r="B20625" t="str">
            <v>1825X475 SAKURA.(HM-TR).MAT.BYZ.RAL9010.30G.EE(4)KMPKT.SOL.BAG.PKT-3.1(S)</v>
          </cell>
        </row>
        <row r="20626">
          <cell r="A20626" t="str">
            <v>M-A-3000-1-077-014</v>
          </cell>
          <cell r="B20626" t="str">
            <v>1825X475 SAKURA.(HM-TR).MAT.BYZ.RAL9010.30G.EE(4)KMPKT.SAG.BAG.PKT-3.1(S)</v>
          </cell>
        </row>
        <row r="20627">
          <cell r="A20627" t="str">
            <v>M-A-3000-1-077-013</v>
          </cell>
          <cell r="B20627" t="str">
            <v>1825X595 SAKURA.(HM-TR).MAT.BYZ.RAL9010.30G.EE(5)KMPKT.SAG.BAG.PKT-3.1(S)</v>
          </cell>
        </row>
        <row r="20628">
          <cell r="A20628" t="str">
            <v>M-A-3000-1-077-012</v>
          </cell>
          <cell r="B20628" t="str">
            <v>1825X595 SAKURA.(HM-TR).MAT.BYZ.RAL9010.30G.EE(5)KMPKT.SOL.BAG.PKT-3.1(S)</v>
          </cell>
        </row>
        <row r="20629">
          <cell r="A20629" t="str">
            <v>M-A-3000-1-077-011</v>
          </cell>
          <cell r="B20629" t="str">
            <v>1825X835 SAKURA.(HM-TR).MAT.BYZ.RAL9010.30G.EE(7)KMPKT.SOL.BAG.PKT-3.1(S)</v>
          </cell>
        </row>
        <row r="20630">
          <cell r="A20630" t="str">
            <v>M-A-3000-1-077-010</v>
          </cell>
          <cell r="B20630" t="str">
            <v>1825X835 SAKURA.(HM-TR).MAT.BYZ.RAL9010.30G.EE(7)KMPKT.SAG.BAG.PKT-3.1(S)</v>
          </cell>
        </row>
        <row r="20631">
          <cell r="A20631" t="str">
            <v>M-A-3000-1-077-009</v>
          </cell>
          <cell r="B20631" t="str">
            <v>1825X715 SAKURA.(HM-TR).MAT.BYZ.RAL9010.30G.EE(6)KMPKT.SAG.BAG.PKT-3.1(S)</v>
          </cell>
        </row>
        <row r="20632">
          <cell r="A20632" t="str">
            <v>M-A-3000-1-077-004</v>
          </cell>
          <cell r="B20632" t="str">
            <v>1800X355 SAKURA.(HM-TR).MAT.BYZ.RAL9010.30G.EE(3)(S)</v>
          </cell>
        </row>
        <row r="20633">
          <cell r="A20633" t="str">
            <v>M-A-3000-1-077-001</v>
          </cell>
          <cell r="B20633" t="str">
            <v>600X1195 SAKURA.(HM-TR).MAT.BYZ.RAL9010.30G.EE(10)(S)</v>
          </cell>
        </row>
        <row r="20634">
          <cell r="A20634" t="str">
            <v>M-A-3000-1-074-079</v>
          </cell>
          <cell r="B20634" t="str">
            <v>500X955 SAKURA.(HM-TR) MAT.BYZ.RAL9016.30G.PE(8)KMPKT.SOL.BAG.PKT-2.2.1(S)</v>
          </cell>
        </row>
        <row r="20635">
          <cell r="A20635" t="str">
            <v>M-A-3000-1-074-078</v>
          </cell>
          <cell r="B20635" t="str">
            <v>600X1435 SAKURA.(HM-TR) MAT.BYZ.RAL9016.30G.PE(12)KMPKT.SOL.BAG.PKT-2.2.1(S)</v>
          </cell>
        </row>
        <row r="20636">
          <cell r="A20636" t="str">
            <v>M-A-3000-1-074-077</v>
          </cell>
          <cell r="B20636" t="str">
            <v>500X955 SAKURA.(HM-TR) MAT.BYZ.RAL9016.30G.PE(8)(S)</v>
          </cell>
        </row>
        <row r="20637">
          <cell r="A20637" t="str">
            <v>M-A-3000-1-074-074</v>
          </cell>
          <cell r="B20637" t="str">
            <v>625X2155 SAKURA.(HM-TR).MAT.BYZ.RAL9016.30G.PE(18)(S)</v>
          </cell>
        </row>
        <row r="20638">
          <cell r="A20638" t="str">
            <v>M-A-3000-1-074-071</v>
          </cell>
          <cell r="B20638" t="str">
            <v>1200X355 SAKURA.(HM-TR).MAT.BYZ.RAL9016.30G.PE(3)(S)</v>
          </cell>
        </row>
        <row r="20639">
          <cell r="A20639" t="str">
            <v>M-A-3000-1-074-067</v>
          </cell>
          <cell r="B20639" t="str">
            <v>400X1315 SAKURA.(HM-TR) MAT.BYZ.RAL9016.30G.PE(11)KMPKT.SAG.BAG(S)</v>
          </cell>
        </row>
        <row r="20640">
          <cell r="A20640" t="str">
            <v>M-A-3000-1-074-051</v>
          </cell>
          <cell r="B20640" t="str">
            <v>600X1435 SAKURA(TRC)MAT.BYZ.RAL9016.30G.PE(12)(B)</v>
          </cell>
        </row>
        <row r="20641">
          <cell r="A20641" t="str">
            <v>M-A-3000-1-074-050</v>
          </cell>
          <cell r="B20641" t="str">
            <v>600X1195 SAKURA(TRC)MAT.BYZ.RAL9016.30G.PE(10)(B)</v>
          </cell>
        </row>
        <row r="20642">
          <cell r="A20642" t="str">
            <v>M-A-3000-1-074-049</v>
          </cell>
          <cell r="B20642" t="str">
            <v>600X1075 SAKURA(TRC)MAT.BYZ.RAL9016.30G.PE(9)(B)</v>
          </cell>
        </row>
        <row r="20643">
          <cell r="A20643" t="str">
            <v>M-A-3000-1-074-048</v>
          </cell>
          <cell r="B20643" t="str">
            <v>600X715 SAKURA(TRC)MAT.BYZ.RAL9016.30G.PE(6)(B)</v>
          </cell>
        </row>
        <row r="20644">
          <cell r="A20644" t="str">
            <v>M-A-3000-1-074-047</v>
          </cell>
          <cell r="B20644" t="str">
            <v>1575X595 SAKURA(TRC)MAT.BYZ.RAL9016.30G.PE(5)(B)</v>
          </cell>
        </row>
        <row r="20645">
          <cell r="A20645" t="str">
            <v>M-A-3000-1-074-046</v>
          </cell>
          <cell r="B20645" t="str">
            <v>1575X475 SAKURA(TRC)MAT.BYZ.RAL9016.30G.PE(4)(B)</v>
          </cell>
        </row>
        <row r="20646">
          <cell r="A20646" t="str">
            <v>M-A-3000-1-074-045</v>
          </cell>
          <cell r="B20646" t="str">
            <v>1575X355 SAKURA(TRC)MAT.BYZ.RAL9016.30G.PE(3)(B)</v>
          </cell>
        </row>
        <row r="20647">
          <cell r="A20647" t="str">
            <v>M-A-3000-1-074-044</v>
          </cell>
          <cell r="B20647" t="str">
            <v>1825X595 SAKURA(TRC)MAT.BYZ.RAL9016.30G.PE(5)(B)</v>
          </cell>
        </row>
        <row r="20648">
          <cell r="A20648" t="str">
            <v>M-A-3000-1-074-043</v>
          </cell>
          <cell r="B20648" t="str">
            <v>1825X475 SAKURA(TRC)MAT.BYZ.RAL9016.30G.PE(4)(B)</v>
          </cell>
        </row>
        <row r="20649">
          <cell r="A20649" t="str">
            <v>M-A-3000-1-074-042</v>
          </cell>
          <cell r="B20649" t="str">
            <v>1825X355 SAKURA(TRC)MAT.BYZ.RAL9016.30G.PE(3)(B)</v>
          </cell>
        </row>
        <row r="20650">
          <cell r="A20650" t="str">
            <v>M-A-3000-1-074-020</v>
          </cell>
          <cell r="B20650" t="str">
            <v>600X1435 SAKURA.(HM-TR).MAT.BYZ.RAL9016.30G(12)(S)</v>
          </cell>
        </row>
        <row r="20651">
          <cell r="A20651" t="str">
            <v>M-A-3000-1-074-001</v>
          </cell>
          <cell r="B20651" t="str">
            <v>600X955 SAKURA.(HM-TR).MAT.BYZ.RAL9016.30G.PE(8)(S)</v>
          </cell>
        </row>
        <row r="20652">
          <cell r="A20652" t="str">
            <v>L-H000-0-000-007</v>
          </cell>
          <cell r="B20652" t="str">
            <v>AHŞAP HURDASI</v>
          </cell>
        </row>
        <row r="20653">
          <cell r="A20653" t="str">
            <v>L-H000-0-000-006</v>
          </cell>
          <cell r="B20653" t="str">
            <v>KAĞIT HURDASI</v>
          </cell>
        </row>
        <row r="20654">
          <cell r="A20654" t="str">
            <v>L-H000-0-000-005</v>
          </cell>
          <cell r="B20654" t="str">
            <v>DEMİR PARÇA HURDASI</v>
          </cell>
        </row>
        <row r="20655">
          <cell r="A20655" t="str">
            <v>L-H000-0-000-004</v>
          </cell>
          <cell r="B20655" t="str">
            <v>ALÜMİNYUM TALAŞ HURDASI</v>
          </cell>
        </row>
        <row r="20656">
          <cell r="A20656" t="str">
            <v>L-H000-0-000-003</v>
          </cell>
          <cell r="B20656" t="str">
            <v>ALÜMİNYUM PARÇA HURDASI</v>
          </cell>
        </row>
        <row r="20657">
          <cell r="A20657" t="str">
            <v>L-H000-0-000-002</v>
          </cell>
          <cell r="B20657" t="str">
            <v>PASLANMAZ TALAŞ HURDASI</v>
          </cell>
        </row>
        <row r="20658">
          <cell r="A20658" t="str">
            <v>L-H000-0-000-001</v>
          </cell>
          <cell r="B20658" t="str">
            <v>PASLANMAZ PARÇA HURDASI</v>
          </cell>
        </row>
        <row r="20659">
          <cell r="A20659" t="str">
            <v>KİRAGELİR</v>
          </cell>
          <cell r="B20659" t="str">
            <v>KİRA GELİRLERİ</v>
          </cell>
        </row>
        <row r="20660">
          <cell r="A20660" t="str">
            <v>KMP.M-P-0126-1-002-001</v>
          </cell>
          <cell r="B20660" t="str">
            <v>520X1000 APOLLODUZPSLMZ.CEL.AY.YZY.(8)</v>
          </cell>
        </row>
        <row r="20661">
          <cell r="A20661" t="str">
            <v>KMP.M-P-0041-1-066-001</v>
          </cell>
          <cell r="B20661" t="str">
            <v>Ø70X900 COMPACTPSLMZ.CEL.BYZ.RAL9016(1)</v>
          </cell>
        </row>
        <row r="20662">
          <cell r="A20662" t="str">
            <v>KAL-39</v>
          </cell>
          <cell r="B20662" t="str">
            <v>Mini Dijital Eğim Ölçer 57x57x30mm Manyetik Taban 4x90°/0.05°(37502 250Y)</v>
          </cell>
        </row>
        <row r="20663">
          <cell r="A20663" t="str">
            <v>KAL-38</v>
          </cell>
          <cell r="B20663" t="str">
            <v>HANNA/COMBO MARKA PH-İLETKENLİK ÖLÇER CİHAZ PROBU</v>
          </cell>
        </row>
        <row r="20664">
          <cell r="A20664" t="str">
            <v>KAL-37</v>
          </cell>
          <cell r="B20664" t="str">
            <v>501 PENCIL HARDNESS TESTER</v>
          </cell>
        </row>
        <row r="20665">
          <cell r="A20665" t="str">
            <v>KAL-28</v>
          </cell>
          <cell r="B20665" t="str">
            <v>TERMOMETRE (Ø120)</v>
          </cell>
        </row>
        <row r="20666">
          <cell r="A20666" t="str">
            <v>KAL-26</v>
          </cell>
          <cell r="B20666" t="str">
            <v>TERMOHİGROMETRE (NEM)</v>
          </cell>
        </row>
        <row r="20667">
          <cell r="A20667" t="str">
            <v>KAL-18</v>
          </cell>
          <cell r="B20667" t="str">
            <v>MANOMETRE</v>
          </cell>
        </row>
        <row r="20668">
          <cell r="A20668" t="str">
            <v>K12062-10-006</v>
          </cell>
          <cell r="B20668" t="str">
            <v>768X468,5 BIANCAPSLMZ.ÇEL.ANTİK YZY.GİZ.BAĞ(4)FR230V200W50HzCLI23- 4A.A.STD.FSİZ.GRİ</v>
          </cell>
        </row>
        <row r="20669">
          <cell r="A20669" t="str">
            <v>I00137-0-001</v>
          </cell>
          <cell r="B20669" t="str">
            <v>PENTEL PEN N50 PERMANENT MARKER KIRMIZI</v>
          </cell>
        </row>
        <row r="20670">
          <cell r="A20670" t="str">
            <v>I00128-0-002</v>
          </cell>
          <cell r="B20670" t="str">
            <v>ÇÖP POŞETİ ORTA BOY</v>
          </cell>
        </row>
        <row r="20671">
          <cell r="A20671" t="str">
            <v>I-P-9666-0-000-006</v>
          </cell>
          <cell r="B20671" t="str">
            <v>TRG BIANCA GIZLI BAG. DISLI KPK. KYN. APARATI</v>
          </cell>
        </row>
        <row r="20672">
          <cell r="A20672" t="str">
            <v>I-P-9666-0-000-005</v>
          </cell>
          <cell r="B20672" t="str">
            <v>ALÜMİNYUM LEVHA</v>
          </cell>
        </row>
        <row r="20673">
          <cell r="A20673" t="str">
            <v>I-P-9666-0-000-004</v>
          </cell>
          <cell r="B20673" t="str">
            <v>PORTO BRAKET KAYNAK APARATI</v>
          </cell>
        </row>
        <row r="20674">
          <cell r="A20674" t="str">
            <v>I-P-9666-0-000-003</v>
          </cell>
          <cell r="B20674" t="str">
            <v>TONO BRAKET KAYNAK APARATI</v>
          </cell>
        </row>
        <row r="20675">
          <cell r="A20675" t="str">
            <v>I-P-9666-0-000-002</v>
          </cell>
          <cell r="B20675" t="str">
            <v>FAME BRAKET KAYNAK APARATI ALT</v>
          </cell>
        </row>
        <row r="20676">
          <cell r="A20676" t="str">
            <v>I-P-9666-0-000-001</v>
          </cell>
          <cell r="B20676" t="str">
            <v>FAME BRAKET KAYNAK APARATI ÜST</v>
          </cell>
        </row>
        <row r="20677">
          <cell r="A20677" t="str">
            <v>I-P-9640-0-000-001</v>
          </cell>
          <cell r="B20677" t="str">
            <v>60x40x1,5 mm DKP PROFİL</v>
          </cell>
        </row>
        <row r="20678">
          <cell r="A20678" t="str">
            <v>I-P-9637-0-000-217</v>
          </cell>
          <cell r="B20678" t="str">
            <v>TPR 60.20 80R1</v>
          </cell>
        </row>
        <row r="20679">
          <cell r="A20679" t="str">
            <v>I-P-9637-0-000-216</v>
          </cell>
          <cell r="B20679" t="str">
            <v>7.5 KAMA CP72 MALZEME</v>
          </cell>
        </row>
        <row r="20680">
          <cell r="A20680" t="str">
            <v>I-P-9637-0-000-013</v>
          </cell>
          <cell r="B20680" t="str">
            <v>BIU-037 100mm R6 60 DERECE H200MM(2379 MALZEME)</v>
          </cell>
        </row>
        <row r="20681">
          <cell r="A20681" t="str">
            <v>I-P-9637-0-000-012</v>
          </cell>
          <cell r="B20681" t="str">
            <v>EUROSTAMP 1223 ABKANT KALIP (L:500 MM)</v>
          </cell>
        </row>
        <row r="20682">
          <cell r="A20682" t="str">
            <v>I-P-9637-0-000-011</v>
          </cell>
          <cell r="B20682" t="str">
            <v>OZU - 014 V30MM ABKANT KALIP(2379 MALZEME)</v>
          </cell>
        </row>
        <row r="20683">
          <cell r="A20683" t="str">
            <v>I-P-9637-0-000-010</v>
          </cell>
          <cell r="B20683" t="str">
            <v>OZU - 011 V12MM ABKANT KALIP (2379 MALZEME)</v>
          </cell>
        </row>
        <row r="20684">
          <cell r="A20684" t="str">
            <v>I-P-9637-0-000-009</v>
          </cell>
          <cell r="B20684" t="str">
            <v>OZU - 310 V8MM 86DERECE H100MM(2379 MALZEME)</v>
          </cell>
        </row>
        <row r="20685">
          <cell r="A20685" t="str">
            <v>I-P-9637-0-000-008</v>
          </cell>
          <cell r="B20685" t="str">
            <v>HU-024 100MM(2379 MALZEME)</v>
          </cell>
        </row>
        <row r="20686">
          <cell r="A20686" t="str">
            <v>I-P-9637-0-000-007</v>
          </cell>
          <cell r="B20686" t="str">
            <v>RU-002 R20 300MM(2379 MALZEME)-(ÜST KALIP)</v>
          </cell>
        </row>
        <row r="20687">
          <cell r="A20687" t="str">
            <v>I-P-9637-0-000-006</v>
          </cell>
          <cell r="B20687" t="str">
            <v>OZU-035 V50mm 80 DERECE H85mm(2379 MALZEME)</v>
          </cell>
        </row>
        <row r="20688">
          <cell r="A20688" t="str">
            <v>I-P-9637-0-000-005</v>
          </cell>
          <cell r="B20688" t="str">
            <v>OZU-018-V100mm 80 DERECE H85mm(2379 MALZEME)</v>
          </cell>
        </row>
        <row r="20689">
          <cell r="A20689" t="str">
            <v>I-P-9637-0-000-004</v>
          </cell>
          <cell r="B20689" t="str">
            <v>M3x16 mm HAVSA ALLEN BASLI IMBUS CIVATA</v>
          </cell>
        </row>
        <row r="20690">
          <cell r="A20690" t="str">
            <v>I-P-9637-0-000-001</v>
          </cell>
          <cell r="B20690" t="str">
            <v>M3x6 mm HAVSA ALLEN BASLI IMBUS CIVATA</v>
          </cell>
        </row>
        <row r="20691">
          <cell r="A20691" t="str">
            <v>I-P-9632-0-000-252</v>
          </cell>
          <cell r="B20691" t="str">
            <v>AYDOS BÜKÜM KONTROL KESTAMİDİ</v>
          </cell>
        </row>
        <row r="20692">
          <cell r="A20692" t="str">
            <v>I-P-9632-0-000-251</v>
          </cell>
          <cell r="B20692" t="str">
            <v>Ø32X1,2 BUKUM MALAFASI</v>
          </cell>
        </row>
        <row r="20693">
          <cell r="A20693" t="str">
            <v>I-P-9632-0-000-250</v>
          </cell>
          <cell r="B20693" t="str">
            <v>Ø15,7 MUKAVEMET TEST APARATI</v>
          </cell>
        </row>
        <row r="20694">
          <cell r="A20694" t="str">
            <v>I-P-9632-0-000-249</v>
          </cell>
          <cell r="B20694" t="str">
            <v>Ø18,9 MUKAVEMET TEST APARATI</v>
          </cell>
        </row>
        <row r="20695">
          <cell r="A20695" t="str">
            <v>I-P-9632-0-000-248</v>
          </cell>
          <cell r="B20695" t="str">
            <v>BORU BUKUM ARKA CENE DESTEK TAKOZU</v>
          </cell>
        </row>
        <row r="20696">
          <cell r="A20696" t="str">
            <v>I-P-9632-0-000-247</v>
          </cell>
          <cell r="B20696" t="str">
            <v>Ø32X1 BUKUM MALAFASI</v>
          </cell>
        </row>
        <row r="20697">
          <cell r="A20697" t="str">
            <v>I-P-9632-0-000-246</v>
          </cell>
          <cell r="B20697" t="str">
            <v>Ø32 KOLLEKTÖR BRAKET KONTROL APARATI</v>
          </cell>
        </row>
        <row r="20698">
          <cell r="A20698" t="str">
            <v>I-P-9632-0-000-245</v>
          </cell>
          <cell r="B20698" t="str">
            <v>½PLEXİGLASS ORİNG GÖZLEM LEVHASI</v>
          </cell>
        </row>
        <row r="20699">
          <cell r="A20699" t="str">
            <v>I-P-9632-0-000-244</v>
          </cell>
          <cell r="B20699" t="str">
            <v>MEKANİK AÇI ÖLÇER</v>
          </cell>
        </row>
        <row r="20700">
          <cell r="A20700" t="str">
            <v>I-P-9632-0-000-243</v>
          </cell>
          <cell r="B20700" t="str">
            <v>INSIZE 4790 90° KIL GÖNYE DIN875 KALİTE 00</v>
          </cell>
        </row>
        <row r="20701">
          <cell r="A20701" t="str">
            <v>I-P-9632-0-000-242</v>
          </cell>
          <cell r="B20701" t="str">
            <v>Ø2 X 6 DIN 1481 PASLANMAZ YARIKLI PİM (A2)</v>
          </cell>
        </row>
        <row r="20702">
          <cell r="A20702" t="str">
            <v>I-P-9632-0-000-241</v>
          </cell>
          <cell r="B20702" t="str">
            <v>TERRA ARABORU ALT YATAK</v>
          </cell>
        </row>
        <row r="20703">
          <cell r="A20703" t="str">
            <v>I-P-9632-0-000-240</v>
          </cell>
          <cell r="B20703" t="str">
            <v>Ø8X15 M5 PIM</v>
          </cell>
        </row>
        <row r="20704">
          <cell r="A20704" t="str">
            <v>I-P-9632-0-000-239</v>
          </cell>
          <cell r="B20704" t="str">
            <v xml:space="preserve">100x70 mm ŞAPKALI GÖNYE 90°  DIN 875(0228)	</v>
          </cell>
        </row>
        <row r="20705">
          <cell r="A20705" t="str">
            <v>I-P-9632-0-000-238</v>
          </cell>
          <cell r="B20705" t="str">
            <v>10x82 mm SAÇ KALIP ZIMBASI</v>
          </cell>
        </row>
        <row r="20706">
          <cell r="A20706" t="str">
            <v>I-P-9632-0-000-237</v>
          </cell>
          <cell r="B20706" t="str">
            <v>SAMOS DAYAMA KESTAMIDI</v>
          </cell>
        </row>
        <row r="20707">
          <cell r="A20707" t="str">
            <v>I-P-9632-0-000-236</v>
          </cell>
          <cell r="B20707" t="str">
            <v>BASKI YAYI İÇ Ø12,6 MM</v>
          </cell>
        </row>
        <row r="20708">
          <cell r="A20708" t="str">
            <v>I-P-9632-0-000-235</v>
          </cell>
          <cell r="B20708" t="str">
            <v>Ø14X60 MM PIM</v>
          </cell>
        </row>
        <row r="20709">
          <cell r="A20709" t="str">
            <v>I-P-9632-0-000-234</v>
          </cell>
          <cell r="B20709" t="str">
            <v>50X10X44 MM LAMA (ST37)</v>
          </cell>
        </row>
        <row r="20710">
          <cell r="A20710" t="str">
            <v>I-P-9632-0-000-233</v>
          </cell>
          <cell r="B20710" t="str">
            <v>40X10X1500 MM LAMA (ST37)</v>
          </cell>
        </row>
        <row r="20711">
          <cell r="A20711" t="str">
            <v>I-P-9632-0-000-232</v>
          </cell>
          <cell r="B20711" t="str">
            <v>KESTAMID ORTA VE ARKA YATAK</v>
          </cell>
        </row>
        <row r="20712">
          <cell r="A20712" t="str">
            <v>I-P-9632-0-000-231</v>
          </cell>
          <cell r="B20712" t="str">
            <v>KESTAMID ÖN YATAK</v>
          </cell>
        </row>
        <row r="20713">
          <cell r="A20713" t="str">
            <v>I-P-9632-0-000-230</v>
          </cell>
          <cell r="B20713" t="str">
            <v>50X10X1500 MM LAMA DÜZ (ST37)</v>
          </cell>
        </row>
        <row r="20714">
          <cell r="A20714" t="str">
            <v>I-P-9632-0-000-229</v>
          </cell>
          <cell r="B20714" t="str">
            <v>20X20X3000 MM LAMA (ST37)</v>
          </cell>
        </row>
        <row r="20715">
          <cell r="A20715" t="str">
            <v>I-P-9632-0-000-228</v>
          </cell>
          <cell r="B20715" t="str">
            <v>35x35x1657 MM KARE LAMA(ST37)</v>
          </cell>
        </row>
        <row r="20716">
          <cell r="A20716" t="str">
            <v>I-P-9632-0-000-227</v>
          </cell>
          <cell r="B20716" t="str">
            <v>ORCA BRAKET KAYNAĞI</v>
          </cell>
        </row>
        <row r="20717">
          <cell r="A20717" t="str">
            <v>I-P-9632-0-000-226</v>
          </cell>
          <cell r="B20717" t="str">
            <v>PVC GÖVDE</v>
          </cell>
        </row>
        <row r="20718">
          <cell r="A20718" t="str">
            <v>I-P-9632-0-000-225</v>
          </cell>
          <cell r="B20718" t="str">
            <v>ÇELİK TABAN 304 PASLANMAZ</v>
          </cell>
        </row>
        <row r="20719">
          <cell r="A20719" t="str">
            <v>I-P-9632-0-000-223</v>
          </cell>
          <cell r="B20719" t="str">
            <v>BLAZE KAYNAK GÖNYE KESTAMIDI ÜST</v>
          </cell>
        </row>
        <row r="20720">
          <cell r="A20720" t="str">
            <v>I-P-9632-0-000-222</v>
          </cell>
          <cell r="B20720" t="str">
            <v>BLAZE KAYNAK GÖNYE KESTAMIDI ALT</v>
          </cell>
        </row>
        <row r="20721">
          <cell r="A20721" t="str">
            <v>I-P-9632-0-000-221</v>
          </cell>
          <cell r="B20721" t="str">
            <v>AMBER-LILAC 3 LÜ KOLLEKTÖR TUTUCU SOL PARÇA(DERLİN MALZEME)</v>
          </cell>
        </row>
        <row r="20722">
          <cell r="A20722" t="str">
            <v>I-P-9632-0-000-220</v>
          </cell>
          <cell r="B20722" t="str">
            <v>AMBER-LILAC 3 LÜ KOLLEKTÖR TUTUCU SAĞ PARÇA</v>
          </cell>
        </row>
        <row r="20723">
          <cell r="A20723" t="str">
            <v>I-P-9632-0-000-219</v>
          </cell>
          <cell r="B20723" t="str">
            <v>AMBER-LILAC 3LÜ KOLLEKTÖR TUTUCU ORTA PARÇA</v>
          </cell>
        </row>
        <row r="20724">
          <cell r="A20724" t="str">
            <v>I-P-9632-0-000-217</v>
          </cell>
          <cell r="B20724" t="str">
            <v>Ø32 BÜKÜM KAŞIĞI</v>
          </cell>
        </row>
        <row r="20725">
          <cell r="A20725" t="str">
            <v>I-P-9632-0-000-127</v>
          </cell>
          <cell r="B20725" t="str">
            <v>40X10 BÜKÜM KALIBI</v>
          </cell>
        </row>
        <row r="20726">
          <cell r="A20726" t="str">
            <v>I-P-9631-0-000-001</v>
          </cell>
          <cell r="B20726" t="str">
            <v>AXU ŞASE PENSESİ 400 AMP SARI DÖKÜM</v>
          </cell>
        </row>
        <row r="20727">
          <cell r="A20727" t="str">
            <v>I-P-9623-0-000-006</v>
          </cell>
          <cell r="B20727" t="str">
            <v>TAKIM ARABASI (D-30.202)</v>
          </cell>
        </row>
        <row r="20728">
          <cell r="A20728" t="str">
            <v>I-P-9623-0-000-002</v>
          </cell>
          <cell r="B20728" t="str">
            <v>1140x440x1830 mm ÇKD-402 METAL MAVI DOLAP (401-6 CEKMECE 198 ADET / MS-2 CEKMECE 80 ADET)</v>
          </cell>
        </row>
        <row r="20729">
          <cell r="A20729" t="str">
            <v>I-P-9609-0-000-001</v>
          </cell>
          <cell r="B20729" t="str">
            <v>İZELTAŞ 0100 İKİ AĞIZ ANAHTAR TAKIMI KISA BOY (12Lİ)</v>
          </cell>
        </row>
        <row r="20730">
          <cell r="A20730" t="str">
            <v>I-P-9607-0-000-001</v>
          </cell>
          <cell r="B20730" t="str">
            <v>KOMBİNE ANAHTAR 11MM(İZELTAŞ MARKA 0320 KISA BOY)</v>
          </cell>
        </row>
        <row r="20731">
          <cell r="A20731" t="str">
            <v>I-P-9606-0-000-002</v>
          </cell>
          <cell r="B20731" t="str">
            <v>TORNAVİDA SETİ (İZELTAŞ 4100 KRAFT SERİSİ) -7 PARÇA</v>
          </cell>
        </row>
        <row r="20732">
          <cell r="A20732" t="str">
            <v>I-P-9606-0-000-001</v>
          </cell>
          <cell r="B20732" t="str">
            <v>PENSE SETİ (KNİPEX 002011 ÜÇLÜ SET)</v>
          </cell>
        </row>
        <row r="20733">
          <cell r="A20733" t="str">
            <v>I-P-9602-0-000-006</v>
          </cell>
          <cell r="B20733" t="str">
            <v>BORU FIRÇA BIÇAK KESTAMİD BOY:2013 mm EN:95 mm ET KALINLIĞI:10 mm</v>
          </cell>
        </row>
        <row r="20734">
          <cell r="A20734" t="str">
            <v>I-P-9602-0-000-002</v>
          </cell>
          <cell r="B20734" t="str">
            <v>ø200X70 - DELİK ÖLÇÜSÜ ø19 SIKIŞTIRILMIŞ ELYAF MOP 320 KUM (BORU ZIMPARA REDUKTOR TEKERI)</v>
          </cell>
        </row>
        <row r="20735">
          <cell r="A20735" t="str">
            <v>I-P-9602-0-000-001</v>
          </cell>
          <cell r="B20735" t="str">
            <v>LASTİK KORUMU ALT KANALLI NBR HAMUR (BORU ZIM. MAK.)</v>
          </cell>
        </row>
        <row r="20736">
          <cell r="A20736" t="str">
            <v>I-P-9601-0-000-004</v>
          </cell>
          <cell r="B20736" t="str">
            <v>OTM POLİSAJ TEZGAHI FIRÇA BIÇAĞI (YEŞİL ULPOLEN)</v>
          </cell>
        </row>
        <row r="20737">
          <cell r="A20737" t="str">
            <v>I-P-9601-0-000-002</v>
          </cell>
          <cell r="B20737" t="str">
            <v>KILIÇ DAYAMASI ULPELON CAP 22 - CAP 52 ARASI BICAK</v>
          </cell>
        </row>
        <row r="20738">
          <cell r="A20738" t="str">
            <v>I-P-9601-0-000-001</v>
          </cell>
          <cell r="B20738" t="str">
            <v>KILIÇ DAYAMASI ULPELON CAP 52 - CAP 90 ARASI BICAK</v>
          </cell>
        </row>
        <row r="20739">
          <cell r="A20739" t="str">
            <v>I-P-9599-0-000-002</v>
          </cell>
          <cell r="B20739" t="str">
            <v>KESME TASI 180X3X22 MM</v>
          </cell>
        </row>
        <row r="20740">
          <cell r="A20740" t="str">
            <v>I-P-9599-0-000-001</v>
          </cell>
          <cell r="B20740" t="str">
            <v>INOKS KESME TASI  115X1X22  MM</v>
          </cell>
        </row>
        <row r="20741">
          <cell r="A20741" t="str">
            <v>I-P-9595-0-000-002</v>
          </cell>
          <cell r="B20741" t="str">
            <v>KABLO BAGLAYICI 9 cm BEYAZ</v>
          </cell>
        </row>
        <row r="20742">
          <cell r="A20742" t="str">
            <v>I-P-9593-0-000-018</v>
          </cell>
          <cell r="B20742" t="str">
            <v>200x70 mm ZIMPARA ALTLIĞI CIRT</v>
          </cell>
        </row>
        <row r="20743">
          <cell r="A20743" t="str">
            <v>I-P-9593-0-000-017</v>
          </cell>
          <cell r="B20743" t="str">
            <v>200x70 MM CIRTLI ZIMPARA KLINGSPOR P120</v>
          </cell>
        </row>
        <row r="20744">
          <cell r="A20744" t="str">
            <v>I-P-9593-0-000-016</v>
          </cell>
          <cell r="B20744" t="str">
            <v>200x70 MM CIRTLI ZIMPARA KLINGSPOR P400</v>
          </cell>
        </row>
        <row r="20745">
          <cell r="A20745" t="str">
            <v>I-P-9593-0-000-014</v>
          </cell>
          <cell r="B20745" t="str">
            <v>200x70 MM CIRTLI ZIMPARA KLINGSPOR P180</v>
          </cell>
        </row>
        <row r="20746">
          <cell r="A20746" t="str">
            <v>I-P-9593-0-000-007</v>
          </cell>
          <cell r="B20746" t="str">
            <v>Ø115 MM CIRTLI ZIMPARA KLINGSPOR P400X</v>
          </cell>
        </row>
        <row r="20747">
          <cell r="A20747" t="str">
            <v>I-P-9593-0-000-004</v>
          </cell>
          <cell r="B20747" t="str">
            <v>Ø115 MM CIRTLI ZIMPARA KLINGSPOR P180X</v>
          </cell>
        </row>
        <row r="20748">
          <cell r="A20748" t="str">
            <v>I-P-9593-0-000-003</v>
          </cell>
          <cell r="B20748" t="str">
            <v>Ø150 MM CIRTLI ZIMPARA 40 P</v>
          </cell>
        </row>
        <row r="20749">
          <cell r="A20749" t="str">
            <v>I-P-9593-0-000-002</v>
          </cell>
          <cell r="B20749" t="str">
            <v>Ø115 MM CIRTLI ZIMPARA 40 P</v>
          </cell>
        </row>
        <row r="20750">
          <cell r="A20750" t="str">
            <v>I-P-9591-22-000-002</v>
          </cell>
          <cell r="B20750" t="str">
            <v>İZELTAŞ PLASTİK TOKMAK UCU Ø30 mm(5850 25 0130)</v>
          </cell>
        </row>
        <row r="20751">
          <cell r="A20751" t="str">
            <v>I-P-9591-22-000-001</v>
          </cell>
          <cell r="B20751" t="str">
            <v>İZELTAŞ PLASTİK TOKMAK UCU Ø40 mm(5850 25 0140)</v>
          </cell>
        </row>
        <row r="20752">
          <cell r="A20752" t="str">
            <v>I-P-9589-0-000-021</v>
          </cell>
          <cell r="B20752" t="str">
            <v>SANDVIK SPIRAL UCLU KESME KILAVUZU (T200-XM100DK-1/2 B110)</v>
          </cell>
        </row>
        <row r="20753">
          <cell r="A20753" t="str">
            <v>I-P-9589-0-000-008</v>
          </cell>
          <cell r="B20753" t="str">
            <v>KILAVUZ G ½ 2145 HSSE DUZ MAKINA KILAVUZU HEPYC</v>
          </cell>
        </row>
        <row r="20754">
          <cell r="A20754" t="str">
            <v>I-P-9588-0-000-023</v>
          </cell>
          <cell r="B20754" t="str">
            <v>Ø16 FİŞEK TİPİ ISITICI DİKLİK MASTARI</v>
          </cell>
        </row>
        <row r="20755">
          <cell r="A20755" t="str">
            <v>I-P-9588-0-000-022</v>
          </cell>
          <cell r="B20755" t="str">
            <v>Ø28 FLANŞ GEÇER-GEÇMEZ KONTROL  MASTARI (Ç1040)</v>
          </cell>
        </row>
        <row r="20756">
          <cell r="A20756" t="str">
            <v>I-P-9588-0-000-021</v>
          </cell>
          <cell r="B20756" t="str">
            <v>Ø32 FLANŞ GEÇER-GEÇMEZ KONTROL  MASTARI (Ç1040)</v>
          </cell>
        </row>
        <row r="20757">
          <cell r="A20757" t="str">
            <v>I-P-9588-0-000-020</v>
          </cell>
          <cell r="B20757" t="str">
            <v>G '3/8" -19 GEÇMEZ VİDA HALKA MASTAR</v>
          </cell>
        </row>
        <row r="20758">
          <cell r="A20758" t="str">
            <v>I-P-9588-0-000-019</v>
          </cell>
          <cell r="B20758" t="str">
            <v>G '3/8" -19 GEÇER VİDA HALKA MASTAR</v>
          </cell>
        </row>
        <row r="20759">
          <cell r="A20759" t="str">
            <v>I-P-9588-0-000-018</v>
          </cell>
          <cell r="B20759" t="str">
            <v>G '3/8" -19 GEÇER -GEÇMEZ VİDA TAMPON MASTAR</v>
          </cell>
        </row>
        <row r="20760">
          <cell r="A20760" t="str">
            <v>I-P-9588-0-000-011</v>
          </cell>
          <cell r="B20760" t="str">
            <v>24,3 DELİK MASTARI</v>
          </cell>
        </row>
        <row r="20761">
          <cell r="A20761" t="str">
            <v>I-P-9588-0-000-006</v>
          </cell>
          <cell r="B20761" t="str">
            <v>G 1/4-19 GEÇER GEÇMEZ VİDA TAMPON MASTARI</v>
          </cell>
        </row>
        <row r="20762">
          <cell r="A20762" t="str">
            <v>I-P-9588-0-000-002</v>
          </cell>
          <cell r="B20762" t="str">
            <v>1/2 GECER GECMEZ MASTAR ( VIDA MASTARI C997 ERKEK G1/2-14 2A )</v>
          </cell>
        </row>
        <row r="20763">
          <cell r="A20763" t="str">
            <v>I-P-9583-0-000-004</v>
          </cell>
          <cell r="B20763" t="str">
            <v>YIKAMA SUNGERI</v>
          </cell>
        </row>
        <row r="20764">
          <cell r="A20764" t="str">
            <v>I-P-9583-0-000-003</v>
          </cell>
          <cell r="B20764" t="str">
            <v>POLAR</v>
          </cell>
        </row>
        <row r="20765">
          <cell r="A20765" t="str">
            <v>I-P-9583-0-000-001</v>
          </cell>
          <cell r="B20765" t="str">
            <v>PARÇA BEZ</v>
          </cell>
        </row>
        <row r="20766">
          <cell r="A20766" t="str">
            <v>I-P-9582-0-000-022</v>
          </cell>
          <cell r="B20766" t="str">
            <v>KORUMA BANDI 65/05/AP 70X200 EGEBANT</v>
          </cell>
        </row>
        <row r="20767">
          <cell r="A20767" t="str">
            <v>I-P-9582-0-000-021</v>
          </cell>
          <cell r="B20767" t="str">
            <v>KORUMA BANDI 65/05/AP 45X200 EGEBANT</v>
          </cell>
        </row>
        <row r="20768">
          <cell r="A20768" t="str">
            <v>I-P-9582-0-000-019</v>
          </cell>
          <cell r="B20768" t="str">
            <v>YAPISKANLI YANMAZ TEFLON BANT (100x200 CM)</v>
          </cell>
        </row>
        <row r="20769">
          <cell r="A20769" t="str">
            <v>I-P-9582-0-000-018</v>
          </cell>
          <cell r="B20769" t="str">
            <v>KORUMA BANDI 65/05/AP 150X200 EGEBANT</v>
          </cell>
        </row>
        <row r="20770">
          <cell r="A20770" t="str">
            <v>I-P-9582-0-000-017</v>
          </cell>
          <cell r="B20770" t="str">
            <v>KORUMA BANDI 65/05/AP 80X200 EGEBANT</v>
          </cell>
        </row>
        <row r="20771">
          <cell r="A20771" t="str">
            <v>I-P-9582-0-000-016</v>
          </cell>
          <cell r="B20771" t="str">
            <v>KORUMA BANDI 65/05/AP 60X200 EGEBANT</v>
          </cell>
        </row>
        <row r="20772">
          <cell r="A20772" t="str">
            <v>I-P-9582-0-000-015</v>
          </cell>
          <cell r="B20772" t="str">
            <v>KORUMA BANDI 65/05/AP 40X200 EGEBANT</v>
          </cell>
        </row>
        <row r="20773">
          <cell r="A20773" t="str">
            <v>I-P-9582-0-000-013</v>
          </cell>
          <cell r="B20773" t="str">
            <v>YER BANDI</v>
          </cell>
        </row>
        <row r="20774">
          <cell r="A20774" t="str">
            <v>I-P-9582-0-000-011</v>
          </cell>
          <cell r="B20774" t="str">
            <v>KAĞIT BANT (5cm)</v>
          </cell>
        </row>
        <row r="20775">
          <cell r="A20775" t="str">
            <v>I-P-9582-0-000-010</v>
          </cell>
          <cell r="B20775" t="str">
            <v>KORUMA BANDI 65/05/AP 300X150 EGEBANT</v>
          </cell>
        </row>
        <row r="20776">
          <cell r="A20776" t="str">
            <v>I-P-9582-0-000-009</v>
          </cell>
          <cell r="B20776" t="str">
            <v>BANT ŞEFFAF 45X100 METRE</v>
          </cell>
        </row>
        <row r="20777">
          <cell r="A20777" t="str">
            <v>I-P-9582-0-000-008</v>
          </cell>
          <cell r="B20777" t="str">
            <v>KOLİ BANTI</v>
          </cell>
        </row>
        <row r="20778">
          <cell r="A20778" t="str">
            <v>I-P-9582-0-000-007</v>
          </cell>
          <cell r="B20778" t="str">
            <v>CAM YAPIŞTIRICI (KARTUŞ SCREENFIX) 84933</v>
          </cell>
        </row>
        <row r="20779">
          <cell r="A20779" t="str">
            <v>I-P-9582-0-000-003</v>
          </cell>
          <cell r="B20779" t="str">
            <v>KORUMA BANDI 65/05/AP 300X200 EGEBANT</v>
          </cell>
        </row>
        <row r="20780">
          <cell r="A20780" t="str">
            <v>I-P-9582-0-000-002</v>
          </cell>
          <cell r="B20780" t="str">
            <v>SIYAH IZOLE ELEKTRIKCI BANDI</v>
          </cell>
        </row>
        <row r="20781">
          <cell r="A20781" t="str">
            <v>I-P-9582-0-000-001</v>
          </cell>
          <cell r="B20781" t="str">
            <v>TEFLON BANT (RUVI TAPE BEYAZ)</v>
          </cell>
        </row>
        <row r="20782">
          <cell r="A20782" t="str">
            <v>I-P-9580-0-000-045</v>
          </cell>
          <cell r="B20782" t="str">
            <v>DYNABRADE DYNAFILE MODEL 40320 YEDEKPARCA HOUSING (15354) (2.10)</v>
          </cell>
        </row>
        <row r="20783">
          <cell r="A20783" t="str">
            <v>I-P-9580-0-000-044</v>
          </cell>
          <cell r="B20783" t="str">
            <v>DYNABRADE DYNAFILE MODEL 40320 YEDEKPARCA TENSION SHAFT (15307) (2.7)</v>
          </cell>
        </row>
        <row r="20784">
          <cell r="A20784" t="str">
            <v>I-P-9580-0-000-043</v>
          </cell>
          <cell r="B20784" t="str">
            <v>DYNABRADE DYNAFILE MODEL 40320 YEDEKPARCA ROTOR NUT (04081) (4.5)</v>
          </cell>
        </row>
        <row r="20785">
          <cell r="A20785" t="str">
            <v>I-P-9580-0-000-042</v>
          </cell>
          <cell r="B20785" t="str">
            <v>DYNABRADE DYNAFILE MODEL 40320 YEDEKPARCA CONTACT ARM ASSY. (11206) (1)</v>
          </cell>
        </row>
        <row r="20786">
          <cell r="A20786" t="str">
            <v>I-P-9580-0-000-041</v>
          </cell>
          <cell r="B20786" t="str">
            <v>DYNABRADE DYNAFILE MODEL 40320 YEDEKPARCA DRIVE WHEEL 40375</v>
          </cell>
        </row>
        <row r="20787">
          <cell r="A20787" t="str">
            <v>I-P-9580-0-000-040</v>
          </cell>
          <cell r="B20787" t="str">
            <v>DYNABRADE DYNAFILE MODEL 40320 YEDEKPARCA LOCK RING 04087</v>
          </cell>
        </row>
        <row r="20788">
          <cell r="A20788" t="str">
            <v>I-P-9580-0-000-039</v>
          </cell>
          <cell r="B20788" t="str">
            <v>DYNABRADE DYNAFILE MODEL 40320 YEDEKPARCA ORTAK PLATFORM 57041 (36)</v>
          </cell>
        </row>
        <row r="20789">
          <cell r="A20789" t="str">
            <v>I-P-9580-0-000-038</v>
          </cell>
          <cell r="B20789" t="str">
            <v>YEDEKPARCA DYNABRADE 57400 PIN (94590)(35)</v>
          </cell>
        </row>
        <row r="20790">
          <cell r="A20790" t="str">
            <v>I-P-9580-0-000-037</v>
          </cell>
          <cell r="B20790" t="str">
            <v>YEDEKPARCA DYNABRADE 54467 TUTUCU HALKA (17)</v>
          </cell>
        </row>
        <row r="20791">
          <cell r="A20791" t="str">
            <v>I-P-9580-0-000-036</v>
          </cell>
          <cell r="B20791" t="str">
            <v>DYNABRADE DYNAFILE MODEL 40320 YEDEKPARCA 01447 MOTOR HOUSING (4.16)</v>
          </cell>
        </row>
        <row r="20792">
          <cell r="A20792" t="str">
            <v>I-P-9580-0-000-035</v>
          </cell>
          <cell r="B20792" t="str">
            <v>DYNABRADE DYNAFILE MODEL 40320 YEDEKPARCA 04087 LOCK RING (4)</v>
          </cell>
        </row>
        <row r="20793">
          <cell r="A20793" t="str">
            <v>I-P-9580-0-000-034</v>
          </cell>
          <cell r="B20793" t="str">
            <v>YEDEKPARCA DYNABRADE 54475 ŞAFT (21)</v>
          </cell>
        </row>
        <row r="20794">
          <cell r="A20794" t="str">
            <v>I-P-9580-0-000-033</v>
          </cell>
          <cell r="B20794" t="str">
            <v>YEDEKPARCA DYNABRADE 06213 DİŞLİ (20)</v>
          </cell>
        </row>
        <row r="20795">
          <cell r="A20795" t="str">
            <v>I-P-9580-0-000-032</v>
          </cell>
          <cell r="B20795" t="str">
            <v>YEDEKPARCA DYNABRADE 54465 PLANET TAŞIYICISI (19)</v>
          </cell>
        </row>
        <row r="20796">
          <cell r="A20796" t="str">
            <v>I-P-9580-0-000-031</v>
          </cell>
          <cell r="B20796" t="str">
            <v>YEDEKPARCA DYNABRADE 54468 AYNA DİŞLİSİ (18)</v>
          </cell>
        </row>
        <row r="20797">
          <cell r="A20797" t="str">
            <v>I-P-9580-0-000-030</v>
          </cell>
          <cell r="B20797" t="str">
            <v>DYNABRADE DYNAFILE MODEL 40320 YEDEKPARCA SCREW 15329 (10)</v>
          </cell>
        </row>
        <row r="20798">
          <cell r="A20798" t="str">
            <v>I-P-9580-0-000-029</v>
          </cell>
          <cell r="B20798" t="str">
            <v>YEDEKPARCA DYNABRADE 57430 CAM ASSEMBLY (11)</v>
          </cell>
        </row>
        <row r="20799">
          <cell r="A20799" t="str">
            <v>I-P-9580-0-000-028</v>
          </cell>
          <cell r="B20799" t="str">
            <v>DYNABRADE DYNAFILE MODEL 40320 YEDEKPARCA BEARING PLATE 01014 (16)</v>
          </cell>
        </row>
        <row r="20800">
          <cell r="A20800" t="str">
            <v>I-P-9580-0-000-027</v>
          </cell>
          <cell r="B20800" t="str">
            <v>DYNABRADE DYNAFILE MODEL 40320 YEDEKPARCA BLADE 01011 (4'LU SET) (15)</v>
          </cell>
        </row>
        <row r="20801">
          <cell r="A20801" t="str">
            <v>I-P-9580-0-000-026</v>
          </cell>
          <cell r="B20801" t="str">
            <v>DYNABRADE DYNAFILE MODEL 40320 YEDEKPARCA 01120 (14)</v>
          </cell>
        </row>
        <row r="20802">
          <cell r="A20802" t="str">
            <v>I-P-9580-0-000-025</v>
          </cell>
          <cell r="B20802" t="str">
            <v>DYNABRADE DYNAFILE MODEL 40320 YEDEKPARCA 01013 (13)</v>
          </cell>
        </row>
        <row r="20803">
          <cell r="A20803" t="str">
            <v>I-P-9580-0-000-024</v>
          </cell>
          <cell r="B20803" t="str">
            <v>DYNABRADE DYNAFILE MODEL 40320 YEDEKPARCA SPACER 01010 (12)</v>
          </cell>
        </row>
        <row r="20804">
          <cell r="A20804" t="str">
            <v>I-P-9580-0-000-023</v>
          </cell>
          <cell r="B20804" t="str">
            <v>DYNABRADE DYNAFILE MODEL 40320 YEDEKPARCA PİN 01009 (2 Lİ) (11)</v>
          </cell>
        </row>
        <row r="20805">
          <cell r="A20805" t="str">
            <v>I-P-9580-0-000-022</v>
          </cell>
          <cell r="B20805" t="str">
            <v>DYNABRADE DYNAFILE MODEL 40320 YEDEKPARCA BEARING PLATE 01008 (10)</v>
          </cell>
        </row>
        <row r="20806">
          <cell r="A20806" t="str">
            <v>I-P-9580-0-000-021</v>
          </cell>
          <cell r="B20806" t="str">
            <v>DYNABRADE DYNAFILE MODEL 40320 YEDEKPARCA SHIM PACK 01121 (3 LÜ) (9)</v>
          </cell>
        </row>
        <row r="20807">
          <cell r="A20807" t="str">
            <v>I-P-9580-0-000-020</v>
          </cell>
          <cell r="B20807" t="str">
            <v>YEDEKPARCA DYNABRADE 57438 COUNTER WEIGHT (14)</v>
          </cell>
        </row>
        <row r="20808">
          <cell r="A20808" t="str">
            <v>I-P-9580-0-000-019</v>
          </cell>
          <cell r="B20808" t="str">
            <v>YEDEKPARCA DYNABRADE 57427 MUHAFAZA GRUBU SLİDER HOUSING ASSEMBLY (2) (6)</v>
          </cell>
        </row>
        <row r="20809">
          <cell r="A20809" t="str">
            <v>I-P-9580-0-000-018</v>
          </cell>
          <cell r="B20809" t="str">
            <v>YEDEKPARCA DYNABRADE 57431 TRANSFER PİNİON (2) (5)</v>
          </cell>
        </row>
        <row r="20810">
          <cell r="A20810" t="str">
            <v>I-P-9580-0-000-017</v>
          </cell>
          <cell r="B20810" t="str">
            <v>YEDEKPARCA DYNABRADE 57433 HAREKETLİ PANO NON-VACUUM (4)</v>
          </cell>
        </row>
        <row r="20811">
          <cell r="A20811" t="str">
            <v>I-P-9580-0-000-016</v>
          </cell>
          <cell r="B20811" t="str">
            <v>DYNABRADE DYNAFILE MODEL 40320 4550 SFPM</v>
          </cell>
        </row>
        <row r="20812">
          <cell r="A20812" t="str">
            <v>I-P-9580-0-000-015</v>
          </cell>
          <cell r="B20812" t="str">
            <v>NITTO KOHKI LS-10 AVUC ICI ZIMPARA MOTORU</v>
          </cell>
        </row>
        <row r="20813">
          <cell r="A20813" t="str">
            <v>I-P-9580-0-000-012</v>
          </cell>
          <cell r="B20813" t="str">
            <v>DYNABRADE DYNAFILE MODEL 40320 YEDEKPARCA TENSION ARM 15306 (5)</v>
          </cell>
        </row>
        <row r="20814">
          <cell r="A20814" t="str">
            <v>I-P-9580-0-000-011</v>
          </cell>
          <cell r="B20814" t="str">
            <v>DYNABRADE DYNAFILE MODEL 40320 YEDEKPARCA GUIDE POST 15308 (3)</v>
          </cell>
        </row>
        <row r="20815">
          <cell r="A20815" t="str">
            <v>I-P-9580-0-000-009</v>
          </cell>
          <cell r="B20815" t="str">
            <v>DYNABRADE DYNAFILE MODEL 40320 YEDEKPARCA SPRING 95426 (7)</v>
          </cell>
        </row>
        <row r="20816">
          <cell r="A20816" t="str">
            <v>I-P-9580-0-000-008</v>
          </cell>
          <cell r="B20816" t="str">
            <v>DYNABRADE DYNAFILE MODEL 40320 YEDEKPARCA DUST COVER 15309 (2.6)</v>
          </cell>
        </row>
        <row r="20817">
          <cell r="A20817" t="str">
            <v>I-P-9580-0-000-004</v>
          </cell>
          <cell r="B20817" t="str">
            <v>DYNABRADE TEKER 11080 (YUVARLAK KAUÇUK TEKERLEK) (PİMLİ OLACAK)</v>
          </cell>
        </row>
        <row r="20818">
          <cell r="A20818" t="str">
            <v>I-P-9580-0-000-003</v>
          </cell>
          <cell r="B20818" t="str">
            <v>DYNABRADE UC II-11204</v>
          </cell>
        </row>
        <row r="20819">
          <cell r="A20819" t="str">
            <v>I-P-9580-0-000-001</v>
          </cell>
          <cell r="B20819" t="str">
            <v>DYNABRADE UC II-11280</v>
          </cell>
        </row>
        <row r="20820">
          <cell r="A20820" t="str">
            <v>I-P-9579-0-000-001</v>
          </cell>
          <cell r="B20820" t="str">
            <v>HAVA İLE ŞİŞME BALON LASTİK DİSK 90 X 100</v>
          </cell>
        </row>
        <row r="20821">
          <cell r="A20821" t="str">
            <v>I-P-9578-0-000-002</v>
          </cell>
          <cell r="B20821" t="str">
            <v>Ø 125 MM KENETLİ YÜN DİSK</v>
          </cell>
        </row>
        <row r="20822">
          <cell r="A20822" t="str">
            <v>I-P-9578-0-000-001</v>
          </cell>
          <cell r="B20822" t="str">
            <v>Ø 150 MM KENETLİ YÜN DİSK</v>
          </cell>
        </row>
        <row r="20823">
          <cell r="A20823" t="str">
            <v>I-P-9577-0-000-005</v>
          </cell>
          <cell r="B20823" t="str">
            <v>Ø160 mm CIRTLI TABAN</v>
          </cell>
        </row>
        <row r="20824">
          <cell r="A20824" t="str">
            <v>I-P-9577-0-000-004</v>
          </cell>
          <cell r="B20824" t="str">
            <v>Ø115 mm CIRTLI TABAN</v>
          </cell>
        </row>
        <row r="20825">
          <cell r="A20825" t="str">
            <v>I-P-9577-0-000-002</v>
          </cell>
          <cell r="B20825" t="str">
            <v>Ø160 MM CIRTLI POLİSAJ POSTU</v>
          </cell>
        </row>
        <row r="20826">
          <cell r="A20826" t="str">
            <v>I-P-9576-0-000-009</v>
          </cell>
          <cell r="B20826" t="str">
            <v>210x50 mm KONTAK TEKER 30 SHORE(PROFİL ZIMPARA)</v>
          </cell>
        </row>
        <row r="20827">
          <cell r="A20827" t="str">
            <v>I-P-9576-0-000-008</v>
          </cell>
          <cell r="B20827" t="str">
            <v>210x40 mm KONTAK TEKER 30 SHORE(PROFİL ZIMPARA)</v>
          </cell>
        </row>
        <row r="20828">
          <cell r="A20828" t="str">
            <v>I-P-9576-0-000-004</v>
          </cell>
          <cell r="B20828" t="str">
            <v>280X25 mm KONTAK TEKER 40 mm</v>
          </cell>
        </row>
        <row r="20829">
          <cell r="A20829" t="str">
            <v>I-P-9576-0-000-003</v>
          </cell>
          <cell r="B20829" t="str">
            <v>320X50 mm KONTAK TEKER</v>
          </cell>
        </row>
        <row r="20830">
          <cell r="A20830" t="str">
            <v>I-P-9576-0-000-002</v>
          </cell>
          <cell r="B20830" t="str">
            <v>320X40 mm KONTAK TEKER</v>
          </cell>
        </row>
        <row r="20831">
          <cell r="A20831" t="str">
            <v>I-P-9575-0-000-075</v>
          </cell>
          <cell r="B20831" t="str">
            <v>3.5 Single Nozul</v>
          </cell>
        </row>
        <row r="20832">
          <cell r="A20832" t="str">
            <v>I-P-9575-0-000-074</v>
          </cell>
          <cell r="B20832" t="str">
            <v>3.0 Single Nozul</v>
          </cell>
        </row>
        <row r="20833">
          <cell r="A20833" t="str">
            <v>I-P-9575-0-000-073</v>
          </cell>
          <cell r="B20833" t="str">
            <v>TUNGSTEN ELEKTROD ORBİMATIC CB165 (ORİJİNAL) (Abicor Binzel Purple E3 1,60x175 mm.)</v>
          </cell>
        </row>
        <row r="20834">
          <cell r="A20834" t="str">
            <v>I-P-9575-0-000-072</v>
          </cell>
          <cell r="B20834" t="str">
            <v>TUNGSTEN ELEKTROD Ø1,6X175MM TRAFİMET WT20 (KIRMIZI)</v>
          </cell>
        </row>
        <row r="20835">
          <cell r="A20835" t="str">
            <v>I-P-9575-0-000-071</v>
          </cell>
          <cell r="B20835" t="str">
            <v>KEMPPİ FLEXLITE TX135GF4 TORÇ + KABLOSU (4MT) (130A GAS COOLED, FLEX NECK, 4MT)</v>
          </cell>
        </row>
        <row r="20836">
          <cell r="A20836" t="str">
            <v>I-P-9575-0-000-063</v>
          </cell>
          <cell r="B20836" t="str">
            <v>DELRIN BIÇAK SİSAL-2 (261MMX61MMX5MM)</v>
          </cell>
        </row>
        <row r="20837">
          <cell r="A20837" t="str">
            <v>I-P-9575-0-000-062</v>
          </cell>
          <cell r="B20837" t="str">
            <v>DELRIN BIÇAK SİSAL-1 (232MMX66MMX5MM)</v>
          </cell>
        </row>
        <row r="20838">
          <cell r="A20838" t="str">
            <v>I-P-9575-0-000-061</v>
          </cell>
          <cell r="B20838" t="str">
            <v>2,4 TUNGSTEN TUTUCU PENSI TAM BOY 50 mm</v>
          </cell>
        </row>
        <row r="20839">
          <cell r="A20839" t="str">
            <v>I-P-9575-0-000-060</v>
          </cell>
          <cell r="B20839" t="str">
            <v>NİTRİL DİYAFRAM LASTİĞİ BEZLİ (2 * 400 * 400)</v>
          </cell>
        </row>
        <row r="20840">
          <cell r="A20840" t="str">
            <v>I-P-9575-0-000-059</v>
          </cell>
          <cell r="B20840" t="str">
            <v>TORCH KISA KAPAK 41V33</v>
          </cell>
        </row>
        <row r="20841">
          <cell r="A20841" t="str">
            <v>I-P-9575-0-000-058</v>
          </cell>
          <cell r="B20841" t="str">
            <v>SERAMIK NOZUL 13N09 (5 NUMARA) IGS 0078 filitresiz</v>
          </cell>
        </row>
        <row r="20842">
          <cell r="A20842" t="str">
            <v>I-P-9575-0-000-055</v>
          </cell>
          <cell r="B20842" t="str">
            <v>NOZUL (10 NUMARA) CUP GAS LENS 53N88</v>
          </cell>
        </row>
        <row r="20843">
          <cell r="A20843" t="str">
            <v>I-P-9575-0-000-051</v>
          </cell>
          <cell r="B20843" t="str">
            <v xml:space="preserve"> GAS LENS 1/16" (1.6mm) 45V43</v>
          </cell>
        </row>
        <row r="20844">
          <cell r="A20844" t="str">
            <v>I-P-9575-0-000-050</v>
          </cell>
          <cell r="B20844" t="str">
            <v>NOZUL (5 NUMARA)  CUP GAS LENS 53N59 (filitreli)</v>
          </cell>
        </row>
        <row r="20845">
          <cell r="A20845" t="str">
            <v>I-P-9575-0-000-049</v>
          </cell>
          <cell r="B20845" t="str">
            <v>NOZUL (4 NUMARA)  CUP GAS LENS 53N58</v>
          </cell>
        </row>
        <row r="20846">
          <cell r="A20846" t="str">
            <v>I-P-9575-0-000-048</v>
          </cell>
          <cell r="B20846" t="str">
            <v>NOZUL (4 NUMARA) CUP GAS LENS 13N08</v>
          </cell>
        </row>
        <row r="20847">
          <cell r="A20847" t="str">
            <v>I-P-9575-0-000-038</v>
          </cell>
          <cell r="B20847" t="str">
            <v>1000X1000 10MM KAUÇUK LASTİK (ATIKLIK ALMA)</v>
          </cell>
        </row>
        <row r="20848">
          <cell r="A20848" t="str">
            <v>I-P-9575-0-000-029</v>
          </cell>
          <cell r="B20848" t="str">
            <v>OTM KAYNK. MAK. KABLOLU TORCH SET</v>
          </cell>
        </row>
        <row r="20849">
          <cell r="A20849" t="str">
            <v>I-P-9575-0-000-021</v>
          </cell>
          <cell r="B20849" t="str">
            <v>WP17-18-26 Ø 2,4 MM EXTRA LARGE GAS LENS 45V26</v>
          </cell>
        </row>
        <row r="20850">
          <cell r="A20850" t="str">
            <v>I-P-9575-0-000-020</v>
          </cell>
          <cell r="B20850" t="str">
            <v>BORU ZIMPARA KESTAMİT V YATAK</v>
          </cell>
        </row>
        <row r="20851">
          <cell r="A20851" t="str">
            <v>I-P-9575-0-000-018</v>
          </cell>
          <cell r="B20851" t="str">
            <v>Ø 32 X10 MM KAUÇUK TAKOZ</v>
          </cell>
        </row>
        <row r="20852">
          <cell r="A20852" t="str">
            <v>I-P-9575-0-000-014</v>
          </cell>
          <cell r="B20852" t="str">
            <v>SARI UÇLU ( ALTIN UÇLU ) 2.4 X 175 MM ÇAPINDA LANTAN ALAŞIM TUNGSTEN ELEKTROD (TRAFİMET)</v>
          </cell>
        </row>
        <row r="20853">
          <cell r="A20853" t="str">
            <v>I-P-9575-0-000-013</v>
          </cell>
          <cell r="B20853" t="str">
            <v>NOZUL  (6 NUMARA) CUP GAS LENS 53N60</v>
          </cell>
        </row>
        <row r="20854">
          <cell r="A20854" t="str">
            <v>I-P-9575-0-000-011</v>
          </cell>
          <cell r="B20854" t="str">
            <v>NOZUL (6 NUMARA) 796F73</v>
          </cell>
        </row>
        <row r="20855">
          <cell r="A20855" t="str">
            <v>I-P-9575-0-000-007</v>
          </cell>
          <cell r="B20855" t="str">
            <v>TORCH ORTA KAPAK 41V35</v>
          </cell>
        </row>
        <row r="20856">
          <cell r="A20856" t="str">
            <v>I-P-9575-0-000-006</v>
          </cell>
          <cell r="B20856" t="str">
            <v>NOZUL  (5L NUMARA)  796F72 (filitresiz uzun)</v>
          </cell>
        </row>
        <row r="20857">
          <cell r="A20857" t="str">
            <v>I-P-9575-0-000-005</v>
          </cell>
          <cell r="B20857" t="str">
            <v>1,6 MM COLLET BODY 13N27</v>
          </cell>
        </row>
        <row r="20858">
          <cell r="A20858" t="str">
            <v>I-P-9575-0-000-004</v>
          </cell>
          <cell r="B20858" t="str">
            <v>1,6 MM COLLET TUTUCU PENS BOY 25mm 13N22</v>
          </cell>
        </row>
        <row r="20859">
          <cell r="A20859" t="str">
            <v>I-P-9575-0-000-003</v>
          </cell>
          <cell r="B20859" t="str">
            <v>TORCH BAŞLIĞI TF0009 9</v>
          </cell>
        </row>
        <row r="20860">
          <cell r="A20860" t="str">
            <v>I-P-9575-0-000-002</v>
          </cell>
          <cell r="B20860" t="str">
            <v>1,60 X 175 ELEKTROD LA WX TUNGUSTEN KAYNAK TELİ (KİTWELD)</v>
          </cell>
        </row>
        <row r="20861">
          <cell r="A20861" t="str">
            <v>I-P-9575-0-000-001</v>
          </cell>
          <cell r="B20861" t="str">
            <v>Ø 1,20 X1000 MM TI-308L Sİ KAYNAK MALZEMESİ</v>
          </cell>
        </row>
        <row r="20862">
          <cell r="A20862" t="str">
            <v>I-P-9572-0-000-002</v>
          </cell>
          <cell r="B20862" t="str">
            <v>275 X 2 X 32 MM ECONOMY 3000 SERIES DAİRE TESTERE</v>
          </cell>
        </row>
        <row r="20863">
          <cell r="A20863" t="str">
            <v>I-P-9571-0-000-003</v>
          </cell>
          <cell r="B20863" t="str">
            <v>27.0,9-M42-5/7 V SERIT TESTERE</v>
          </cell>
        </row>
        <row r="20864">
          <cell r="A20864" t="str">
            <v>I-P-9571-0-000-001</v>
          </cell>
          <cell r="B20864" t="str">
            <v>27.0,9-M42-6/10 V SERIT TESTERE</v>
          </cell>
        </row>
        <row r="20865">
          <cell r="A20865" t="str">
            <v>I-P-9570-0-000-011</v>
          </cell>
          <cell r="B20865" t="str">
            <v>FLAPDISK ZIMPARA Ø115X22 MM P80 ZR EGEBANT</v>
          </cell>
        </row>
        <row r="20866">
          <cell r="A20866" t="str">
            <v>I-P-9570-0-000-010</v>
          </cell>
          <cell r="B20866" t="str">
            <v>Ø115x22 MM DISK ZIMPARA 120P KLINGSPOR (FIBRE DISCS 3M)</v>
          </cell>
        </row>
        <row r="20867">
          <cell r="A20867" t="str">
            <v>I-P-9570-0-000-009</v>
          </cell>
          <cell r="B20867" t="str">
            <v>Ø115x22 MM DISK ZIMPARA 60P KLINGSPOR (FIBRE DISCS)</v>
          </cell>
        </row>
        <row r="20868">
          <cell r="A20868" t="str">
            <v>I-P-9570-0-000-004</v>
          </cell>
          <cell r="B20868" t="str">
            <v>DISK ZIMPARA Ø115X22 MM 80 KUM PSA ARKASI YAPISKANLI FILM - SUN R205</v>
          </cell>
        </row>
        <row r="20869">
          <cell r="A20869" t="str">
            <v>I-P-9569-0-000-001</v>
          </cell>
          <cell r="B20869" t="str">
            <v>Ø305 MM YAPIŞTIRMA ZIMPARA 60 P</v>
          </cell>
        </row>
        <row r="20870">
          <cell r="A20870" t="str">
            <v>I-P-9567-0-000-038</v>
          </cell>
          <cell r="B20870" t="str">
            <v>457x20x600 KUM SKOÇ</v>
          </cell>
        </row>
        <row r="20871">
          <cell r="A20871" t="str">
            <v>I-P-9567-0-000-037</v>
          </cell>
          <cell r="B20871" t="str">
            <v>POLY PTX 800 POLİSAJ MAKİNASI(230 VOLT  AC 50-60 Hz)</v>
          </cell>
        </row>
        <row r="20872">
          <cell r="A20872" t="str">
            <v>I-P-9567-0-000-036</v>
          </cell>
          <cell r="B20872" t="str">
            <v>2950X55 MM SKOC BANT A.V.FINE 320-P</v>
          </cell>
        </row>
        <row r="20873">
          <cell r="A20873" t="str">
            <v>I-P-9567-0-000-034</v>
          </cell>
          <cell r="B20873" t="str">
            <v>600 KUM SKOÇ (İNCE - GENİŞLİK 20 CM)</v>
          </cell>
        </row>
        <row r="20874">
          <cell r="A20874" t="str">
            <v>I-P-9567-0-000-032</v>
          </cell>
          <cell r="B20874" t="str">
            <v>457X6 MM SKOC BANT COURSE 320-P</v>
          </cell>
        </row>
        <row r="20875">
          <cell r="A20875" t="str">
            <v>I-P-9567-0-000-031</v>
          </cell>
          <cell r="B20875" t="str">
            <v>2950X100 MM SKOC BANT KV707X 100-P</v>
          </cell>
        </row>
        <row r="20876">
          <cell r="A20876" t="str">
            <v>I-P-9567-0-000-030</v>
          </cell>
          <cell r="B20876" t="str">
            <v>2950X50 MM SKOC BANT KV707X 100-P</v>
          </cell>
        </row>
        <row r="20877">
          <cell r="A20877" t="str">
            <v>I-P-9567-0-000-029</v>
          </cell>
          <cell r="B20877" t="str">
            <v>2950X40 MM SKOC BANT KV707X 100-P</v>
          </cell>
        </row>
        <row r="20878">
          <cell r="A20878" t="str">
            <v>I-P-9567-0-000-027</v>
          </cell>
          <cell r="B20878" t="str">
            <v>2950X55 MM SKOC BANT 707X 100-P VITEX</v>
          </cell>
        </row>
        <row r="20879">
          <cell r="A20879" t="str">
            <v>I-P-9567-0-000-026</v>
          </cell>
          <cell r="B20879" t="str">
            <v>DA5130-360 KUM VERYFINE XS SKOÇ R1700-Y10 (GENISLIK 70 MM)</v>
          </cell>
        </row>
        <row r="20880">
          <cell r="A20880" t="str">
            <v>I-P-9567-0-000-016</v>
          </cell>
          <cell r="B20880" t="str">
            <v>7100X60 MM SKOC BANT A.V.FINE 320-P</v>
          </cell>
        </row>
        <row r="20881">
          <cell r="A20881" t="str">
            <v>I-P-9567-0-000-014</v>
          </cell>
          <cell r="B20881" t="str">
            <v>520X20 MM SKOC BANT COURSE 80-P</v>
          </cell>
        </row>
        <row r="20882">
          <cell r="A20882" t="str">
            <v>I-P-9567-0-000-013</v>
          </cell>
          <cell r="B20882" t="str">
            <v>2950X40 MM SKOC BANT A.V.FINE 320-P</v>
          </cell>
        </row>
        <row r="20883">
          <cell r="A20883" t="str">
            <v>I-P-9567-0-000-012</v>
          </cell>
          <cell r="B20883" t="str">
            <v>2070X70 MM SKOC BANT A.V.FINE 320-P</v>
          </cell>
        </row>
        <row r="20884">
          <cell r="A20884" t="str">
            <v>I-P-9567-0-000-011</v>
          </cell>
          <cell r="B20884" t="str">
            <v>457X5 MM SKOC BANT COURSE 100-P</v>
          </cell>
        </row>
        <row r="20885">
          <cell r="A20885" t="str">
            <v>I-P-9567-0-000-010</v>
          </cell>
          <cell r="B20885" t="str">
            <v>457X10 MM SKOC BANT A.V.FINE 320-P</v>
          </cell>
        </row>
        <row r="20886">
          <cell r="A20886" t="str">
            <v>I-P-9567-0-000-006</v>
          </cell>
          <cell r="B20886" t="str">
            <v>457X020 MM SKOC BANT A.V.FINE 320-P</v>
          </cell>
        </row>
        <row r="20887">
          <cell r="A20887" t="str">
            <v>I-P-9567-0-000-005</v>
          </cell>
          <cell r="B20887" t="str">
            <v>457X020 MM SKOC BANT MEDIUM 180-P</v>
          </cell>
        </row>
        <row r="20888">
          <cell r="A20888" t="str">
            <v>I-P-9567-0-000-004</v>
          </cell>
          <cell r="B20888" t="str">
            <v>457X020 MM SKOC BANT COURSE 80-P</v>
          </cell>
        </row>
        <row r="20889">
          <cell r="A20889" t="str">
            <v>I-P-9567-0-000-001</v>
          </cell>
          <cell r="B20889" t="str">
            <v>290X100 MM SKOC BANT COURSE 80-P</v>
          </cell>
        </row>
        <row r="20890">
          <cell r="A20890" t="str">
            <v>I-P-9566-0-000-014</v>
          </cell>
          <cell r="B20890" t="str">
            <v>250X50 MM MOP ZIMPARA 180-P R330</v>
          </cell>
        </row>
        <row r="20891">
          <cell r="A20891" t="str">
            <v>I-P-9566-0-000-013</v>
          </cell>
          <cell r="B20891" t="str">
            <v>250X50 MM  P-800 DAİRE MOP ZIMPARA  R350</v>
          </cell>
        </row>
        <row r="20892">
          <cell r="A20892" t="str">
            <v>I-P-9566-0-000-009</v>
          </cell>
          <cell r="B20892" t="str">
            <v>250X50X76 MM MOP ZIMPARA KK551X 400-P</v>
          </cell>
        </row>
        <row r="20893">
          <cell r="A20893" t="str">
            <v>I-P-9566-0-000-001</v>
          </cell>
          <cell r="B20893" t="str">
            <v>240X40 MM X76 MOP ZIMPARA 061511F D 600-P</v>
          </cell>
        </row>
        <row r="20894">
          <cell r="A20894" t="str">
            <v>I-P-9565-0-000-221</v>
          </cell>
          <cell r="B20894" t="str">
            <v>2070x70x1500 KUM ZIMPARA</v>
          </cell>
        </row>
        <row r="20895">
          <cell r="A20895" t="str">
            <v>I-P-9565-0-000-220</v>
          </cell>
          <cell r="B20895" t="str">
            <v>1195x150 mm BANT ZIMPARA  50 P VITEX(ZK713X)</v>
          </cell>
        </row>
        <row r="20896">
          <cell r="A20896" t="str">
            <v>I-P-9565-0-000-219</v>
          </cell>
          <cell r="B20896" t="str">
            <v>NORTON Ø150 180 KUM ZIMPARA A296 6 DL SARI</v>
          </cell>
        </row>
        <row r="20897">
          <cell r="A20897" t="str">
            <v>I-P-9565-0-000-216</v>
          </cell>
          <cell r="B20897" t="str">
            <v>1220X150 MM BANT ZIMPARA 50 P VITEX(ZK713X)</v>
          </cell>
        </row>
        <row r="20898">
          <cell r="A20898" t="str">
            <v>I-P-9565-0-000-215</v>
          </cell>
          <cell r="B20898" t="str">
            <v>Ø115 VITEX ZIMPARA P-120 X</v>
          </cell>
        </row>
        <row r="20899">
          <cell r="A20899" t="str">
            <v>I-P-9565-0-000-214</v>
          </cell>
          <cell r="B20899" t="str">
            <v>7100X60 KK551 P-180 BANT ZIMPARA</v>
          </cell>
        </row>
        <row r="20900">
          <cell r="A20900" t="str">
            <v>I-P-9565-0-000-213</v>
          </cell>
          <cell r="B20900" t="str">
            <v>3000X60  50 KUM ZK713X BANT ZIMPARA</v>
          </cell>
        </row>
        <row r="20901">
          <cell r="A20901" t="str">
            <v>I-P-9565-0-000-212</v>
          </cell>
          <cell r="B20901" t="str">
            <v>3000X100 MM BANT ZIMPARA RK700X DF P-600 VITEX</v>
          </cell>
        </row>
        <row r="20902">
          <cell r="A20902" t="str">
            <v>I-P-9565-0-000-211</v>
          </cell>
          <cell r="B20902" t="str">
            <v>3000X100 MM BANT ZIMPARA RK700X DF P-800 VITEX</v>
          </cell>
        </row>
        <row r="20903">
          <cell r="A20903" t="str">
            <v>I-P-9565-0-000-210</v>
          </cell>
          <cell r="B20903" t="str">
            <v>3000X100 MM BANT ZIMPARA RK700X DF P-1000 VITEX</v>
          </cell>
        </row>
        <row r="20904">
          <cell r="A20904" t="str">
            <v>I-P-9565-0-000-209</v>
          </cell>
          <cell r="B20904" t="str">
            <v>3000X100 MM BANT ZIMPARA RK700X DF P-1200 VITEX</v>
          </cell>
        </row>
        <row r="20905">
          <cell r="A20905" t="str">
            <v>I-P-9565-0-000-208</v>
          </cell>
          <cell r="B20905" t="str">
            <v>3000X90 MM BANT ZIMPARA CS326Y P-600 KLINGSPOR</v>
          </cell>
        </row>
        <row r="20906">
          <cell r="A20906" t="str">
            <v>I-P-9565-0-000-207</v>
          </cell>
          <cell r="B20906" t="str">
            <v>3000X90 MM BANT ZIMPARA CS326Y P-400 KLINGSPOR</v>
          </cell>
        </row>
        <row r="20907">
          <cell r="A20907" t="str">
            <v>I-P-9565-0-000-206</v>
          </cell>
          <cell r="B20907" t="str">
            <v>3000X90 MM BANT ZIMPARA CS326Y P-320 KLINGSPOR</v>
          </cell>
        </row>
        <row r="20908">
          <cell r="A20908" t="str">
            <v>I-P-9565-0-000-204</v>
          </cell>
          <cell r="B20908" t="str">
            <v>Ø115 VITEX ZIMPARA P-400 J</v>
          </cell>
        </row>
        <row r="20909">
          <cell r="A20909" t="str">
            <v>I-P-9565-0-000-202</v>
          </cell>
          <cell r="B20909" t="str">
            <v>Ø115 VITEX ZIMPARA P-180 X</v>
          </cell>
        </row>
        <row r="20910">
          <cell r="A20910" t="str">
            <v>I-P-9565-0-000-200</v>
          </cell>
          <cell r="B20910" t="str">
            <v>3000X40 MM BANT ZIMPARA RK700X DF P-1200 VITEX</v>
          </cell>
        </row>
        <row r="20911">
          <cell r="A20911" t="str">
            <v>I-P-9565-0-000-199</v>
          </cell>
          <cell r="B20911" t="str">
            <v>3000X40 MM BANT ZIMPARA RK700X DF P-1000 VITEX</v>
          </cell>
        </row>
        <row r="20912">
          <cell r="A20912" t="str">
            <v>I-P-9565-0-000-198</v>
          </cell>
          <cell r="B20912" t="str">
            <v>3000X40 MM BANT ZIMPARA RK700X DF P-800 VITEX</v>
          </cell>
        </row>
        <row r="20913">
          <cell r="A20913" t="str">
            <v>I-P-9565-0-000-197</v>
          </cell>
          <cell r="B20913" t="str">
            <v>3000X40 MM BANT ZIMPARA RK700X DF P-600 VITEX</v>
          </cell>
        </row>
        <row r="20914">
          <cell r="A20914" t="str">
            <v>I-P-9565-0-000-194</v>
          </cell>
          <cell r="B20914" t="str">
            <v>3000X60 MM BANT ZIMPARA RK700X DF P-1200 VITEX</v>
          </cell>
        </row>
        <row r="20915">
          <cell r="A20915" t="str">
            <v>I-P-9565-0-000-193</v>
          </cell>
          <cell r="B20915" t="str">
            <v>3000X60 MM BANT ZIMPARA RK700X DF P-1000 VITEX</v>
          </cell>
        </row>
        <row r="20916">
          <cell r="A20916" t="str">
            <v>I-P-9565-0-000-192</v>
          </cell>
          <cell r="B20916" t="str">
            <v>3000X60 MM BANT ZIMPARA RK700X DF P-800 VITEX</v>
          </cell>
        </row>
        <row r="20917">
          <cell r="A20917" t="str">
            <v>I-P-9565-0-000-191</v>
          </cell>
          <cell r="B20917" t="str">
            <v>3000X60 MM BANT ZIMPARA RK700X DF P-600 VITEX</v>
          </cell>
        </row>
        <row r="20918">
          <cell r="A20918" t="str">
            <v>I-P-9565-0-000-190</v>
          </cell>
          <cell r="B20918" t="str">
            <v>3000X60 MM BANT ZIMPARA RK700X DF P-400 VITEX</v>
          </cell>
        </row>
        <row r="20919">
          <cell r="A20919" t="str">
            <v>I-P-9565-0-000-187</v>
          </cell>
          <cell r="B20919" t="str">
            <v>457X20 MM BANT ZIMPARA DF 531JFF P-800 STARCKE</v>
          </cell>
        </row>
        <row r="20920">
          <cell r="A20920" t="str">
            <v>I-P-9565-0-000-186</v>
          </cell>
          <cell r="B20920" t="str">
            <v>457X20 MM BANT ZIMPARA DF 531JFF P-600</v>
          </cell>
        </row>
        <row r="20921">
          <cell r="A20921" t="str">
            <v>I-P-9565-0-000-181</v>
          </cell>
          <cell r="B20921" t="str">
            <v>3000X50 MM BANT ZIMPARA CS326Y P-600 KLINGSPOR</v>
          </cell>
        </row>
        <row r="20922">
          <cell r="A20922" t="str">
            <v>I-P-9565-0-000-180</v>
          </cell>
          <cell r="B20922" t="str">
            <v>3000X50 MM BANT ZIMPARA CS326Y P-400 KLINGSPOR</v>
          </cell>
        </row>
        <row r="20923">
          <cell r="A20923" t="str">
            <v>I-P-9565-0-000-179</v>
          </cell>
          <cell r="B20923" t="str">
            <v>3000X50 MM BANT ZIMPARA CS326Y P-320 KLINGSPOR</v>
          </cell>
        </row>
        <row r="20924">
          <cell r="A20924" t="str">
            <v>I-P-9565-0-000-168</v>
          </cell>
          <cell r="B20924" t="str">
            <v>3000X30 MM BANT ZIMPARA CS326Y P-600 KLINGSPOR</v>
          </cell>
        </row>
        <row r="20925">
          <cell r="A20925" t="str">
            <v>I-P-9565-0-000-167</v>
          </cell>
          <cell r="B20925" t="str">
            <v>3000X30 MM BANT ZIMPARA CS326Y P-400 KLINGSPOR</v>
          </cell>
        </row>
        <row r="20926">
          <cell r="A20926" t="str">
            <v>I-P-9565-0-000-166</v>
          </cell>
          <cell r="B20926" t="str">
            <v>3000X30 MM BANT ZIMPARA CS326Y P-320 KLINGSPOR</v>
          </cell>
        </row>
        <row r="20927">
          <cell r="A20927" t="str">
            <v>I-P-9565-0-000-164</v>
          </cell>
          <cell r="B20927" t="str">
            <v>3000X60 MM BANT ZIMPARA CS326Y P-600 KLINGSPOR</v>
          </cell>
        </row>
        <row r="20928">
          <cell r="A20928" t="str">
            <v>I-P-9565-0-000-163</v>
          </cell>
          <cell r="B20928" t="str">
            <v>3000X60 MM BANT ZIMPARA CS326Y P-400 KLINGSPOR</v>
          </cell>
        </row>
        <row r="20929">
          <cell r="A20929" t="str">
            <v>I-P-9565-0-000-162</v>
          </cell>
          <cell r="B20929" t="str">
            <v>3000X60 MM BANT ZIMPARA CS326Y P-320 KLINGSPOR</v>
          </cell>
        </row>
        <row r="20930">
          <cell r="A20930" t="str">
            <v>I-P-9565-0-000-159</v>
          </cell>
          <cell r="B20930" t="str">
            <v>3000X40 MM BANT ZIMPARA CS326Y P-600 KLINGSPOR</v>
          </cell>
        </row>
        <row r="20931">
          <cell r="A20931" t="str">
            <v>I-P-9565-0-000-158</v>
          </cell>
          <cell r="B20931" t="str">
            <v>3000X40 MM BANT ZIMPARA CS326Y P-400 KLINGSPOR</v>
          </cell>
        </row>
        <row r="20932">
          <cell r="A20932" t="str">
            <v>I-P-9565-0-000-157</v>
          </cell>
          <cell r="B20932" t="str">
            <v>3000X40 MM BANT ZIMPARA CS326Y P-320 KLINGSPOR</v>
          </cell>
        </row>
        <row r="20933">
          <cell r="A20933" t="str">
            <v>I-P-9565-0-000-135</v>
          </cell>
          <cell r="B20933" t="str">
            <v>1660X60 P-80 KK551X BANT ZIMPARA</v>
          </cell>
        </row>
        <row r="20934">
          <cell r="A20934" t="str">
            <v>I-P-9565-0-000-134</v>
          </cell>
          <cell r="B20934" t="str">
            <v>1660X60 P-320 KK551X BANT ZIMPARA</v>
          </cell>
        </row>
        <row r="20935">
          <cell r="A20935" t="str">
            <v>I-P-9565-0-000-123</v>
          </cell>
          <cell r="B20935" t="str">
            <v>2070 X 70  BANT ZIMPARA  36 P 713X</v>
          </cell>
        </row>
        <row r="20936">
          <cell r="A20936" t="str">
            <v>I-P-9565-0-000-121</v>
          </cell>
          <cell r="B20936" t="str">
            <v>290X100  MM BANT ZIMPARA KK551X 60 P VITEX</v>
          </cell>
        </row>
        <row r="20937">
          <cell r="A20937" t="str">
            <v>I-P-9565-0-000-120</v>
          </cell>
          <cell r="B20937" t="str">
            <v>290X100  MM BANT ZIMPARA KK511F 600 P VITEX</v>
          </cell>
        </row>
        <row r="20938">
          <cell r="A20938" t="str">
            <v>I-P-9565-0-000-119</v>
          </cell>
          <cell r="B20938" t="str">
            <v>290X100  MM BANT ZIMPARA KK511J 400 P VITEX</v>
          </cell>
        </row>
        <row r="20939">
          <cell r="A20939" t="str">
            <v>I-P-9565-0-000-118</v>
          </cell>
          <cell r="B20939" t="str">
            <v>457X20 MM BANT ZIMPARA KK 511J 320 P VITEX</v>
          </cell>
        </row>
        <row r="20940">
          <cell r="A20940" t="str">
            <v>I-P-9565-0-000-117</v>
          </cell>
          <cell r="B20940" t="str">
            <v>457X20 MM BANT ZIMPARA KK 511J 280 P VITEX</v>
          </cell>
        </row>
        <row r="20941">
          <cell r="A20941" t="str">
            <v>I-P-9565-0-000-116</v>
          </cell>
          <cell r="B20941" t="str">
            <v>457X20 MM BANT ZIMPARA KK551X 60 P VITEX</v>
          </cell>
        </row>
        <row r="20942">
          <cell r="A20942" t="str">
            <v>I-P-9565-0-000-115</v>
          </cell>
          <cell r="B20942" t="str">
            <v>457X20 MM BANT ZIMPARA KK 511F 600 P VITEX</v>
          </cell>
        </row>
        <row r="20943">
          <cell r="A20943" t="str">
            <v>I-P-9565-0-000-114</v>
          </cell>
          <cell r="B20943" t="str">
            <v>457X20 MM BANT ZIMPARA KK 511J 400 P VITEX</v>
          </cell>
        </row>
        <row r="20944">
          <cell r="A20944" t="str">
            <v>I-P-9565-0-000-113</v>
          </cell>
          <cell r="B20944" t="str">
            <v>457X20 MM BANT ZIMPARA KK 511J 180 P VITEX</v>
          </cell>
        </row>
        <row r="20945">
          <cell r="A20945" t="str">
            <v>I-P-9565-0-000-112</v>
          </cell>
          <cell r="B20945" t="str">
            <v>457X20 MM BANT ZIMPARA KK551X 80 P VITEX</v>
          </cell>
        </row>
        <row r="20946">
          <cell r="A20946" t="str">
            <v>I-P-9565-0-000-108</v>
          </cell>
          <cell r="B20946" t="str">
            <v>1220X150 MM BANT ZIMPARA 60 P VITEX</v>
          </cell>
        </row>
        <row r="20947">
          <cell r="A20947" t="str">
            <v>I-P-9565-0-000-089</v>
          </cell>
          <cell r="B20947" t="str">
            <v>2070X70 MM BANT KEÇE</v>
          </cell>
        </row>
        <row r="20948">
          <cell r="A20948" t="str">
            <v>I-P-9565-0-000-088</v>
          </cell>
          <cell r="B20948" t="str">
            <v>3500X50 MM BANT ZIMPARA(GFY) KK511F 800-P</v>
          </cell>
        </row>
        <row r="20949">
          <cell r="A20949" t="str">
            <v>I-P-9565-0-000-087</v>
          </cell>
          <cell r="B20949" t="str">
            <v>2070X70 MM BANT ZIMPARA KK551X  280 P VITEX</v>
          </cell>
        </row>
        <row r="20950">
          <cell r="A20950" t="str">
            <v>I-P-9565-0-000-086</v>
          </cell>
          <cell r="B20950" t="str">
            <v>2070X70 MM BANT ZIMPARA KK551X 320 P VITEX</v>
          </cell>
        </row>
        <row r="20951">
          <cell r="A20951" t="str">
            <v>I-P-9565-0-000-084</v>
          </cell>
          <cell r="B20951" t="str">
            <v>2070X70 MM BANT ZIMPARA  KK511F 600 P  VITEX</v>
          </cell>
        </row>
        <row r="20952">
          <cell r="A20952" t="str">
            <v>I-P-9565-0-000-082</v>
          </cell>
          <cell r="B20952" t="str">
            <v>2070X70 MM BANT ZIMPARA KK551X  180 P VITEX</v>
          </cell>
        </row>
        <row r="20953">
          <cell r="A20953" t="str">
            <v>I-P-9565-0-000-081</v>
          </cell>
          <cell r="B20953" t="str">
            <v>2070X70 MM BANT ZIMPARA KK551X  80  KUM</v>
          </cell>
        </row>
        <row r="20954">
          <cell r="A20954" t="str">
            <v>I-P-9565-0-000-077</v>
          </cell>
          <cell r="B20954" t="str">
            <v>3000X80 MM BANT ZIMPARA KK779X 180 P VITEX</v>
          </cell>
        </row>
        <row r="20955">
          <cell r="A20955" t="str">
            <v>I-P-9565-0-000-047</v>
          </cell>
          <cell r="B20955" t="str">
            <v>3000X100 MM BANT ZIMPARA KK779X 180-P  VITEX</v>
          </cell>
        </row>
        <row r="20956">
          <cell r="A20956" t="str">
            <v>I-P-9565-0-000-046</v>
          </cell>
          <cell r="B20956" t="str">
            <v>3000X100 MM BANT ZIMPARA KK711X 60-P  VITEX</v>
          </cell>
        </row>
        <row r="20957">
          <cell r="A20957" t="str">
            <v>I-P-9565-0-000-043</v>
          </cell>
          <cell r="B20957" t="str">
            <v>7100X60 AC611X P-180 BANT ZIMPARA</v>
          </cell>
        </row>
        <row r="20958">
          <cell r="A20958" t="str">
            <v>I-P-9565-0-000-042</v>
          </cell>
          <cell r="B20958" t="str">
            <v>7100X60  50 KUM ZK713X BANT ZIMPARA</v>
          </cell>
        </row>
        <row r="20959">
          <cell r="A20959" t="str">
            <v>I-P-9565-0-000-034</v>
          </cell>
          <cell r="B20959" t="str">
            <v>290X100 MM BANT ZIMPARA 280-P KK551X VİTEX</v>
          </cell>
        </row>
        <row r="20960">
          <cell r="A20960" t="str">
            <v>I-P-9565-0-000-030</v>
          </cell>
          <cell r="B20960" t="str">
            <v>2070X70 MM BANT ZIMPARA(GFY) KK711X 80-P VITEKS</v>
          </cell>
        </row>
        <row r="20961">
          <cell r="A20961" t="str">
            <v>I-P-9565-0-000-024</v>
          </cell>
          <cell r="B20961" t="str">
            <v>3500X60 MM BANT ZIMPARA(GFY) KK511J 280-P VITEKS</v>
          </cell>
        </row>
        <row r="20962">
          <cell r="A20962" t="str">
            <v>I-P-9565-0-000-023</v>
          </cell>
          <cell r="B20962" t="str">
            <v>3500X50 MM BANT ZIMPARA(GFY) KK511F 600-P VITEKS</v>
          </cell>
        </row>
        <row r="20963">
          <cell r="A20963" t="str">
            <v>I-P-9565-0-000-022</v>
          </cell>
          <cell r="B20963" t="str">
            <v>3500X50 MM BANT ZIMPARA(GFY) KK511J 400-P VITEKS</v>
          </cell>
        </row>
        <row r="20964">
          <cell r="A20964" t="str">
            <v>I-P-9565-0-000-021</v>
          </cell>
          <cell r="B20964" t="str">
            <v>3500X50 MM BANT ZIMPARA(GFY) KK511J 280-P VITEKS</v>
          </cell>
        </row>
        <row r="20965">
          <cell r="A20965" t="str">
            <v>I-P-9565-0-000-020</v>
          </cell>
          <cell r="B20965" t="str">
            <v>3500X50 MM BANT ZIMPARA(GFY) KK511J 180-P VITEKS</v>
          </cell>
        </row>
        <row r="20966">
          <cell r="A20966" t="str">
            <v>I-P-9565-0-000-012</v>
          </cell>
          <cell r="B20966" t="str">
            <v>2070X70 MM BANT ZIMPARA(GFY) KK511J 600-P VITEKS</v>
          </cell>
        </row>
        <row r="20967">
          <cell r="A20967" t="str">
            <v>I-P-9565-0-000-011</v>
          </cell>
          <cell r="B20967" t="str">
            <v>2070X70 MM BANT ZIMPARA(GFY) KK511J 400-P VITEKS</v>
          </cell>
        </row>
        <row r="20968">
          <cell r="A20968" t="str">
            <v>I-P-9565-0-000-010</v>
          </cell>
          <cell r="B20968" t="str">
            <v>2070X70 MM BANT ZIMPARA(GFY) KK511J 320-P VITEKS</v>
          </cell>
        </row>
        <row r="20969">
          <cell r="A20969" t="str">
            <v>I-P-9564-0-000-034</v>
          </cell>
          <cell r="B20969" t="str">
            <v>HİDROKLORİK ASİT(TUZRUHU)</v>
          </cell>
        </row>
        <row r="20970">
          <cell r="A20970" t="str">
            <v>I-P-9564-0-000-033</v>
          </cell>
          <cell r="B20970" t="str">
            <v>HAKUFORM L 410 KILAVUZ ÇEKME YAGI</v>
          </cell>
        </row>
        <row r="20971">
          <cell r="A20971" t="str">
            <v>I-P-9564-0-000-032</v>
          </cell>
          <cell r="B20971" t="str">
            <v>KROM YUZEY PLT4 SİYAH BOYA 165HD NERRO HD (SERIGRAFI) (200 GR) - COMEC MARKA</v>
          </cell>
        </row>
        <row r="20972">
          <cell r="A20972" t="str">
            <v>I-P-9564-0-000-031</v>
          </cell>
          <cell r="B20972" t="str">
            <v>LOCTITE 5921 SİLİKON CONTA</v>
          </cell>
        </row>
        <row r="20973">
          <cell r="A20973" t="str">
            <v>I-P-9564-0-000-030</v>
          </cell>
          <cell r="B20973" t="str">
            <v>BOYA SILICI (SERIGRAFI) (1 LT)</v>
          </cell>
        </row>
        <row r="20974">
          <cell r="A20974" t="str">
            <v>I-P-9564-0-000-029</v>
          </cell>
          <cell r="B20974" t="str">
            <v>KLISE YAGI (SERIGRAFI) (1 LT)</v>
          </cell>
        </row>
        <row r="20975">
          <cell r="A20975" t="str">
            <v>I-P-9564-0-000-027</v>
          </cell>
          <cell r="B20975" t="str">
            <v>KROM YUZEY PLHG SERTLESTIRICI (SERIGRAFI) (250 GR) - COMEC MARKA</v>
          </cell>
        </row>
        <row r="20976">
          <cell r="A20976" t="str">
            <v>I-P-9564-0-000-025</v>
          </cell>
          <cell r="B20976" t="str">
            <v>KROM YÜZEY PLA İNCELTİCİ(SERİGRAFİ)(1 LT) - COMEC MARKA</v>
          </cell>
        </row>
        <row r="20977">
          <cell r="A20977" t="str">
            <v>I-P-9564-0-000-024</v>
          </cell>
          <cell r="B20977" t="str">
            <v>GENEL TEMIZLEYICI (SERIGRAFI) (1 LT) - TRI MARKA</v>
          </cell>
        </row>
        <row r="20978">
          <cell r="A20978" t="str">
            <v>I-P-9564-0-000-023</v>
          </cell>
          <cell r="B20978" t="str">
            <v>SELULOZIK TINER (SERIGRAFI) (1 LT) - TRI MARKA</v>
          </cell>
        </row>
        <row r="20979">
          <cell r="A20979" t="str">
            <v>I-P-9564-0-000-022</v>
          </cell>
          <cell r="B20979" t="str">
            <v>ABS YUZEY VL8000 P424C 140 GRI BOYA (SERIGRAFI) (1 LT)</v>
          </cell>
        </row>
        <row r="20980">
          <cell r="A20980" t="str">
            <v>I-P-9564-0-000-021</v>
          </cell>
          <cell r="B20980" t="str">
            <v>ABS YUZEY VXTH4L1 VISPROX GECIKTIRICI (SERIGRAFI) (1 LT)</v>
          </cell>
        </row>
        <row r="20981">
          <cell r="A20981" t="str">
            <v>I-P-9564-0-000-020</v>
          </cell>
          <cell r="B20981" t="str">
            <v>ABS YUZEY VXTH85L1 VISPROX INCELTICI (SERIGRAFI) (1 LT)</v>
          </cell>
        </row>
        <row r="20982">
          <cell r="A20982" t="str">
            <v>I-P-9564-0-000-019</v>
          </cell>
          <cell r="B20982" t="str">
            <v>HAKUFORM L 628 KILAVUZ ÇEKME YAGI</v>
          </cell>
        </row>
        <row r="20983">
          <cell r="A20983" t="str">
            <v>I-P-9564-0-000-018</v>
          </cell>
          <cell r="B20983" t="str">
            <v>ERALUBE ERAFORM MP BORU BUKME YAGI</v>
          </cell>
        </row>
        <row r="20984">
          <cell r="A20984" t="str">
            <v>I-P-9564-0-000-016</v>
          </cell>
          <cell r="B20984" t="str">
            <v>GRES YAG POMPASI</v>
          </cell>
        </row>
        <row r="20985">
          <cell r="A20985" t="str">
            <v>I-P-9564-0-000-013</v>
          </cell>
          <cell r="B20985" t="str">
            <v>HAKUPUR  TR 10-12</v>
          </cell>
        </row>
        <row r="20986">
          <cell r="A20986" t="str">
            <v>I-P-9564-0-000-012</v>
          </cell>
          <cell r="B20986" t="str">
            <v>SIVI KOSTİK %48 KARIŞIMLI</v>
          </cell>
        </row>
        <row r="20987">
          <cell r="A20987" t="str">
            <v>I-P-9564-0-000-010</v>
          </cell>
          <cell r="B20987" t="str">
            <v>ASİT AP 4175 S</v>
          </cell>
        </row>
        <row r="20988">
          <cell r="A20988" t="str">
            <v>I-P-9564-0-000-007</v>
          </cell>
          <cell r="B20988" t="str">
            <v>ANTİFRİZLİ SU FROSTOX SF-D12</v>
          </cell>
        </row>
        <row r="20989">
          <cell r="A20989" t="str">
            <v>I-P-9564-0-000-005</v>
          </cell>
          <cell r="B20989" t="str">
            <v>MOBIL VECTRA OIL NO.2 ISO VG 68 ( KIZAK YAGI)</v>
          </cell>
        </row>
        <row r="20990">
          <cell r="A20990" t="str">
            <v>I-P-9564-0-000-004</v>
          </cell>
          <cell r="B20990" t="str">
            <v>DERIN CEKME YAGI (BUKUM YAGI)</v>
          </cell>
        </row>
        <row r="20991">
          <cell r="A20991" t="str">
            <v>I-P-9564-0-000-002</v>
          </cell>
          <cell r="B20991" t="str">
            <v>BELGİN CUTEX KL KLAVUZ ÇEKME YAĞI</v>
          </cell>
        </row>
        <row r="20992">
          <cell r="A20992" t="str">
            <v>I-P-9564-0-000-001</v>
          </cell>
          <cell r="B20992" t="str">
            <v>DONYAĞ</v>
          </cell>
        </row>
        <row r="20993">
          <cell r="A20993" t="str">
            <v>I-P-9563-0-000-014</v>
          </cell>
          <cell r="B20993" t="str">
            <v>H5 KARIŞIM 10,63 m³ TEK TÜP</v>
          </cell>
        </row>
        <row r="20994">
          <cell r="A20994" t="str">
            <v>I-P-9563-0-000-010</v>
          </cell>
          <cell r="B20994" t="str">
            <v>H5 KARIŞIM MANİFOLD</v>
          </cell>
        </row>
        <row r="20995">
          <cell r="A20995" t="str">
            <v>I-P-9563-0-000-008</v>
          </cell>
          <cell r="B20995" t="str">
            <v>AZOT MANİFOLD ( % 99,99  SAFLIKTA ) LAZER AZOT TÜP</v>
          </cell>
        </row>
        <row r="20996">
          <cell r="A20996" t="str">
            <v>I-P-9563-0-000-004</v>
          </cell>
          <cell r="B20996" t="str">
            <v>SAF OKSİJEN GAZI</v>
          </cell>
        </row>
        <row r="20997">
          <cell r="A20997" t="str">
            <v>I-P-9563-0-000-003</v>
          </cell>
          <cell r="B20997" t="str">
            <v>SAF ARGON MANİFOLD</v>
          </cell>
        </row>
        <row r="20998">
          <cell r="A20998" t="str">
            <v>I-P-9562-0-000-014</v>
          </cell>
          <cell r="B20998" t="str">
            <v>FOIL CLEAN PHOS-ZEMİN TEMİZLEYİCİ(YER TEMİZLEME KİMYASALI)</v>
          </cell>
        </row>
        <row r="20999">
          <cell r="A20999" t="str">
            <v>I-P-9562-0-000-013</v>
          </cell>
          <cell r="B20999" t="str">
            <v>TIRIO AQUA PLUS 510 YIKAMA KIMYASALI</v>
          </cell>
        </row>
        <row r="21000">
          <cell r="A21000" t="str">
            <v>I-P-9562-0-000-012</v>
          </cell>
          <cell r="B21000" t="str">
            <v>TRIO EPP-BURR ELEKPOLISAJ KAYNAK TEMIZLEME KIMYASALI</v>
          </cell>
        </row>
        <row r="21001">
          <cell r="A21001" t="str">
            <v>I-P-9562-0-000-011</v>
          </cell>
          <cell r="B21001" t="str">
            <v>PELOX KAYNAK LEKESI TEMIZLEME JELI</v>
          </cell>
        </row>
        <row r="21002">
          <cell r="A21002" t="str">
            <v>I-P-9562-0-000-009</v>
          </cell>
          <cell r="B21002" t="str">
            <v>PRİL BULASIK DETERJANI(4KG)</v>
          </cell>
        </row>
        <row r="21003">
          <cell r="A21003" t="str">
            <v>I-P-9562-0-000-008</v>
          </cell>
          <cell r="B21003" t="str">
            <v>AP 2132 YIKAMA MAKİNASI KİMYASALI</v>
          </cell>
        </row>
        <row r="21004">
          <cell r="A21004" t="str">
            <v>I-P-9562-0-000-007</v>
          </cell>
          <cell r="B21004" t="str">
            <v>FROSCH SİRKE ÖZLÜ TEMİZLEYİCİ</v>
          </cell>
        </row>
        <row r="21005">
          <cell r="A21005" t="str">
            <v>I-P-9562-0-000-006</v>
          </cell>
          <cell r="B21005" t="str">
            <v>ACIDEX 07 F OTOMAT TEMIZLIK KİMYASALI</v>
          </cell>
        </row>
        <row r="21006">
          <cell r="A21006" t="str">
            <v>I-P-9562-0-000-005</v>
          </cell>
          <cell r="B21006" t="str">
            <v>AP 2020 TOZ ULTRASONIK YIKAMA KIMYASALI</v>
          </cell>
        </row>
        <row r="21007">
          <cell r="A21007" t="str">
            <v>I-P-9562-0-000-004</v>
          </cell>
          <cell r="B21007" t="str">
            <v>ASETON</v>
          </cell>
        </row>
        <row r="21008">
          <cell r="A21008" t="str">
            <v>I-P-9562-0-000-002</v>
          </cell>
          <cell r="B21008" t="str">
            <v>KİMYASAL İZOPROBİL ALKOL</v>
          </cell>
        </row>
        <row r="21009">
          <cell r="A21009" t="str">
            <v>I-P-9562-0-000-001</v>
          </cell>
          <cell r="B21009" t="str">
            <v>CIF SPREY PASLANMAZ YUZEY TEMIZLEYICI 500 ML</v>
          </cell>
        </row>
        <row r="21010">
          <cell r="A21010" t="str">
            <v>I-P-9561-0-000-030</v>
          </cell>
          <cell r="B21010" t="str">
            <v>40x60x2,5 mm PARLATMA KEÇESİ BYMAT 7024 RS(1216 PF)</v>
          </cell>
        </row>
        <row r="21011">
          <cell r="A21011" t="str">
            <v>I-P-9561-0-000-029</v>
          </cell>
          <cell r="B21011" t="str">
            <v>M10 DİŞLİ YEDEK KARBON ANOT 30°(1026 AD)</v>
          </cell>
        </row>
        <row r="21012">
          <cell r="A21012" t="str">
            <v>I-P-9561-0-000-028</v>
          </cell>
          <cell r="B21012" t="str">
            <v>BYMAT 6024/7024 KAYNAK TEMİZLEME MAKİNASI TOPRAKLAMA KABLOSU (5024KL)</v>
          </cell>
        </row>
        <row r="21013">
          <cell r="A21013" t="str">
            <v>I-P-9561-0-000-027</v>
          </cell>
          <cell r="B21013" t="str">
            <v>BYMAT 7024 RS KAYNAK TEMİZLEME MAKİNASI</v>
          </cell>
        </row>
        <row r="21014">
          <cell r="A21014" t="str">
            <v>I-P-9561-0-000-026</v>
          </cell>
          <cell r="B21014" t="str">
            <v>INOX FIT ESXFIT000001(1 Litre)NÖTROLİZASYON SIVISI</v>
          </cell>
        </row>
        <row r="21015">
          <cell r="A21015" t="str">
            <v>I-P-9561-0-000-025</v>
          </cell>
          <cell r="B21015" t="str">
            <v>PASLANMAZ TEL FIRÇA 250x30 mm D80 -PODİM KALİTE</v>
          </cell>
        </row>
        <row r="21016">
          <cell r="A21016" t="str">
            <v>I-P-9561-0-000-024</v>
          </cell>
          <cell r="B21016" t="str">
            <v>NÖTRELİZASYON KİMYASALI (5 nolu deneme)(SİSFEN Firması)</v>
          </cell>
        </row>
        <row r="21017">
          <cell r="A21017" t="str">
            <v>I-P-9561-0-000-023</v>
          </cell>
          <cell r="B21017" t="str">
            <v>BYMAT NEUTRALYT NÖTRALİZE KİMYASALI ART.-NO:2250 NT (5 LİTRE)</v>
          </cell>
        </row>
        <row r="21018">
          <cell r="A21018" t="str">
            <v>I-P-9561-0-000-022</v>
          </cell>
          <cell r="B21018" t="str">
            <v>PİRİNÇ TEL FIRÇA</v>
          </cell>
        </row>
        <row r="21019">
          <cell r="A21019" t="str">
            <v>I-P-9561-0-000-021</v>
          </cell>
          <cell r="B21019" t="str">
            <v>ASIT TEMIZLEME FIRCASI / KAI GREISING FIRCA-M8 (NIL00102)</v>
          </cell>
        </row>
        <row r="21020">
          <cell r="A21020" t="str">
            <v>I-P-9561-0-000-018</v>
          </cell>
          <cell r="B21020" t="str">
            <v>BYMAT 1028 ST ASIT FIRCASI</v>
          </cell>
        </row>
        <row r="21021">
          <cell r="A21021" t="str">
            <v>I-P-9561-0-000-017</v>
          </cell>
          <cell r="B21021" t="str">
            <v>BYMAT 1125 KS SIYAH KABLO 2 m</v>
          </cell>
        </row>
        <row r="21022">
          <cell r="A21022" t="str">
            <v>I-P-9561-0-000-016</v>
          </cell>
          <cell r="B21022" t="str">
            <v>BYMAT 1125 KR KIRMIZI KABLO 2 m</v>
          </cell>
        </row>
        <row r="21023">
          <cell r="A21023" t="str">
            <v>I-P-9561-0-000-011</v>
          </cell>
          <cell r="B21023" t="str">
            <v>5024 KS BYMAT SCARP TOPRAK KABLOSU SİYAH SUNGU KİLİTLİ 3 M</v>
          </cell>
        </row>
        <row r="21024">
          <cell r="A21024" t="str">
            <v>I-P-9561-0-000-006</v>
          </cell>
          <cell r="B21024" t="str">
            <v>BYMAT 6026 PO YEDEK TEMIZLEME FIRCA UCU</v>
          </cell>
        </row>
        <row r="21025">
          <cell r="A21025" t="str">
            <v>I-P-9561-0-000-005</v>
          </cell>
          <cell r="B21025" t="str">
            <v>BYMAT 6026 ST KOMPLE TEMIZLEME FIRCASI</v>
          </cell>
        </row>
        <row r="21026">
          <cell r="A21026" t="str">
            <v>I-P-9561-0-000-004</v>
          </cell>
          <cell r="B21026" t="str">
            <v>BYMAT 2045 DC ELEKTRLOYT C PLUS</v>
          </cell>
        </row>
        <row r="21027">
          <cell r="A21027" t="str">
            <v>I-P-9561-0-000-001</v>
          </cell>
          <cell r="B21027" t="str">
            <v>40X30X15 MM KOLLEKTÖR FIRÇASI (KÖMÜR)</v>
          </cell>
        </row>
        <row r="21028">
          <cell r="A21028" t="str">
            <v>I-P-9560-0-000-001</v>
          </cell>
          <cell r="B21028" t="str">
            <v>KESİCİ SIVI CİLA</v>
          </cell>
        </row>
        <row r="21029">
          <cell r="A21029" t="str">
            <v>I-P-9559-0-000-004</v>
          </cell>
          <cell r="B21029" t="str">
            <v>KATI KESİCİ CİLA(C106-S)</v>
          </cell>
        </row>
        <row r="21030">
          <cell r="A21030" t="str">
            <v>I-P-9559-0-000-003</v>
          </cell>
          <cell r="B21030" t="str">
            <v>KATI PARLATICI CİLA PEMBE</v>
          </cell>
        </row>
        <row r="21031">
          <cell r="A21031" t="str">
            <v>I-P-9559-0-000-002</v>
          </cell>
          <cell r="B21031" t="str">
            <v>KATI PARLATICI CİLA MAVİ</v>
          </cell>
        </row>
        <row r="21032">
          <cell r="A21032" t="str">
            <v>I-P-9559-0-000-001</v>
          </cell>
          <cell r="B21032" t="str">
            <v>KATI KESİCİ CİLA</v>
          </cell>
        </row>
        <row r="21033">
          <cell r="A21033" t="str">
            <v>I-P-9558-0-000-004</v>
          </cell>
          <cell r="B21033" t="str">
            <v>POLİSAJ FIRÇASI YEŞİL 12 KAT</v>
          </cell>
        </row>
        <row r="21034">
          <cell r="A21034" t="str">
            <v>I-P-9558-0-000-002</v>
          </cell>
          <cell r="B21034" t="str">
            <v>POLİSAJ FIRÇASI KIRMIZI 12 KAT</v>
          </cell>
        </row>
        <row r="21035">
          <cell r="A21035" t="str">
            <v>I-P-9557-0-000-002</v>
          </cell>
          <cell r="B21035" t="str">
            <v>KOTON DİSK ARA FIRÇA 200X20 MM YEŞİL</v>
          </cell>
        </row>
        <row r="21036">
          <cell r="A21036" t="str">
            <v>I-P-9557-0-000-001</v>
          </cell>
          <cell r="B21036" t="str">
            <v>KOTON DİSK ARA FIRÇA 150X20 MM YEŞİL</v>
          </cell>
        </row>
        <row r="21037">
          <cell r="A21037" t="str">
            <v>I-P-9556-0-000-002</v>
          </cell>
          <cell r="B21037" t="str">
            <v>MKF-MINI KOTON FIRCA 80x19mm NATURE</v>
          </cell>
        </row>
        <row r="21038">
          <cell r="A21038" t="str">
            <v>I-P-9555-0-000-013</v>
          </cell>
          <cell r="B21038" t="str">
            <v>SKT -010 POLY SKOÇ MAKİNESİ ŞİŞME TEKER</v>
          </cell>
        </row>
        <row r="21039">
          <cell r="A21039" t="str">
            <v>I-P-9555-0-000-009</v>
          </cell>
          <cell r="B21039" t="str">
            <v>VİLEDA 100x100 MOP</v>
          </cell>
        </row>
        <row r="21040">
          <cell r="A21040" t="str">
            <v>I-P-9555-0-000-002</v>
          </cell>
          <cell r="B21040" t="str">
            <v>ELYAF SAPLI MOP 20 X 20 X 6 MM</v>
          </cell>
        </row>
        <row r="21041">
          <cell r="A21041" t="str">
            <v>I-P-9555-0-000-001</v>
          </cell>
          <cell r="B21041" t="str">
            <v>YÜN KAMALI MOP Ø100 X 100</v>
          </cell>
        </row>
        <row r="21042">
          <cell r="A21042" t="str">
            <v>I-P-9554-0-000-001</v>
          </cell>
          <cell r="B21042" t="str">
            <v>400X130 mm SBF SISAL BUZGU FIRCA 4 KAT KIRMIZI</v>
          </cell>
        </row>
        <row r="21043">
          <cell r="A21043" t="str">
            <v>I-P-9552-0-000-003</v>
          </cell>
          <cell r="B21043" t="str">
            <v>ONS- ONDÜLE SİSAL FIRÇA 400X130 MM PEMBE</v>
          </cell>
        </row>
        <row r="21044">
          <cell r="A21044" t="str">
            <v>I-P-9552-0-000-002</v>
          </cell>
          <cell r="B21044" t="str">
            <v>ONS- ONDÜLE SİSAL FIRÇA 400X130 MM SARI</v>
          </cell>
        </row>
        <row r="21045">
          <cell r="A21045" t="str">
            <v>I-P-9551-0-000-326</v>
          </cell>
          <cell r="B21045" t="str">
            <v>TF3.00.1220.45.02 E L X600 (DMIN: 12 MM , W: 2 , R: 0,2 ) SIMTEK INSERT</v>
          </cell>
        </row>
        <row r="21046">
          <cell r="A21046" t="str">
            <v>I-P-9551-0-000-325</v>
          </cell>
          <cell r="B21046" t="str">
            <v>TF3.00.202.D.45.12.00 R (K: 45 , 20X20 MM, L: 125 MM ) SIMTEK KATER</v>
          </cell>
        </row>
        <row r="21047">
          <cell r="A21047" t="str">
            <v>I-P-9551-0-000-324</v>
          </cell>
          <cell r="B21047" t="str">
            <v>Ø12 SumoCham Takma Uç ICM 120 IC908 Iscar</v>
          </cell>
        </row>
        <row r="21048">
          <cell r="A21048" t="str">
            <v>I-P-9551-0-000-323</v>
          </cell>
          <cell r="B21048" t="str">
            <v>Ø12 SumoCham Takma Uçlu Gövde DCN 120-036-16A-3D Iscar</v>
          </cell>
        </row>
        <row r="21049">
          <cell r="A21049" t="str">
            <v>I-P-9551-0-000-322</v>
          </cell>
          <cell r="B21049" t="str">
            <v>Ø6,5 mm HSSE MATKAP TAMBOY:95mm d:6mm</v>
          </cell>
        </row>
        <row r="21050">
          <cell r="A21050" t="str">
            <v>I-P-9551-0-000-321</v>
          </cell>
          <cell r="B21050" t="str">
            <v>Ø6,2 mm HSSE MATKAP TAMBOY:95mm d:6mm</v>
          </cell>
        </row>
        <row r="21051">
          <cell r="A21051" t="str">
            <v>I-P-9551-0-000-320</v>
          </cell>
          <cell r="B21051" t="str">
            <v>IN-HEX-11/17 PLAKET(GISSTEC)</v>
          </cell>
        </row>
        <row r="21052">
          <cell r="A21052" t="str">
            <v>I-P-9551-0-000-319</v>
          </cell>
          <cell r="B21052" t="str">
            <v>UT-HEX-11/17-25 TUTUCU(GISSTEC)</v>
          </cell>
        </row>
        <row r="21053">
          <cell r="A21053" t="str">
            <v>I-P-9551-0-000-318</v>
          </cell>
          <cell r="B21053" t="str">
            <v>Ø20x10 REDÜKSİYON KOVANI</v>
          </cell>
        </row>
        <row r="21054">
          <cell r="A21054" t="str">
            <v>I-P-9551-0-000-317</v>
          </cell>
          <cell r="B21054" t="str">
            <v>2801755 GEHIR 10-11.5-2-T3 AKKO MARKA KATER</v>
          </cell>
        </row>
        <row r="21055">
          <cell r="A21055" t="str">
            <v>I-P-9551-0-000-316</v>
          </cell>
          <cell r="B21055" t="str">
            <v>6403357 GEPI 2.00-0.10 KANAL PLAKETİ</v>
          </cell>
        </row>
        <row r="21056">
          <cell r="A21056" t="str">
            <v>I-P-9551-0-000-315</v>
          </cell>
          <cell r="B21056" t="str">
            <v>Ø24.40 SumoCham Takma Uç  ICM 24.30 IC908</v>
          </cell>
        </row>
        <row r="21057">
          <cell r="A21057" t="str">
            <v>I-P-9551-0-000-313</v>
          </cell>
          <cell r="B21057" t="str">
            <v>SPRENGER ELMAS KALIPÇIFREZEUCU C-TİPİ WRC RADIUS BAŞLI BAKLAVA DİŞ ÇAP:6mm KAFA BOY:16mm SAP ÇAP:6mm</v>
          </cell>
        </row>
        <row r="21058">
          <cell r="A21058" t="str">
            <v>I-P-9551-0-000-312</v>
          </cell>
          <cell r="B21058" t="str">
            <v>Ø3,2 HSS MATKAP</v>
          </cell>
        </row>
        <row r="21059">
          <cell r="A21059" t="str">
            <v>I-P-9551-0-000-311</v>
          </cell>
          <cell r="B21059" t="str">
            <v>ATLAS COPCO SWR 50 Slipping Wrench</v>
          </cell>
        </row>
        <row r="21060">
          <cell r="A21060" t="str">
            <v>I-P-9551-0-000-310</v>
          </cell>
          <cell r="B21060" t="str">
            <v>Ø2 mm HSSE MATKAP TAMBOY:65mm d:3mm</v>
          </cell>
        </row>
        <row r="21061">
          <cell r="A21061" t="str">
            <v>I-P-9551-0-000-309</v>
          </cell>
          <cell r="B21061" t="str">
            <v>Ø14mm HSE-E MATKAP Tam Boy:100 mm D:14 mm</v>
          </cell>
        </row>
        <row r="21062">
          <cell r="A21062" t="str">
            <v>I-P-9551-0-000-308</v>
          </cell>
          <cell r="B21062" t="str">
            <v>Ø20.70 SumoCham Takma Uç  ICM 20.80 IC908</v>
          </cell>
        </row>
        <row r="21063">
          <cell r="A21063" t="str">
            <v>I-P-9551-0-000-307</v>
          </cell>
          <cell r="B21063" t="str">
            <v>Ø17.90 SumoCham Takma Uç ICM 17.90 IC908</v>
          </cell>
        </row>
        <row r="21064">
          <cell r="A21064" t="str">
            <v>I-P-9551-0-000-306</v>
          </cell>
          <cell r="B21064" t="str">
            <v>KARBÜR FREZE UCU  Ø12 mm (DIŞ Ø12 mm-BOY:25mm-İÇ  Ø 6 mm)</v>
          </cell>
        </row>
        <row r="21065">
          <cell r="A21065" t="str">
            <v>I-P-9551-0-000-305</v>
          </cell>
          <cell r="B21065" t="str">
            <v>Ø17.90x45x100 KARBÜR MATKAP</v>
          </cell>
        </row>
        <row r="21066">
          <cell r="A21066" t="str">
            <v>I-P-9551-0-000-304</v>
          </cell>
          <cell r="B21066" t="str">
            <v>İÇ ÇAP TORNALAMA KATERİ AYARLI TKB 10628-38-K55</v>
          </cell>
        </row>
        <row r="21067">
          <cell r="A21067" t="str">
            <v>I-P-9551-0-000-303</v>
          </cell>
          <cell r="B21067" t="str">
            <v>İÇ ÇAP TORNALAMA INSERT CCMT 09</v>
          </cell>
        </row>
        <row r="21068">
          <cell r="A21068" t="str">
            <v>I-P-9551-0-000-302</v>
          </cell>
          <cell r="B21068" t="str">
            <v>Ø 5,3 KARBÜR MATKAP  TAMBOY:67 D:6</v>
          </cell>
        </row>
        <row r="21069">
          <cell r="A21069" t="str">
            <v>I-P-9551-0-000-301</v>
          </cell>
          <cell r="B21069" t="str">
            <v>ALT PRECITEC DIŞI KONİK DE HP 1,2” NOZUL LAZER KESİM</v>
          </cell>
        </row>
        <row r="21070">
          <cell r="A21070" t="str">
            <v>I-P-9551-0-000-300</v>
          </cell>
          <cell r="B21070" t="str">
            <v>ALT PRECITEC DIŞI KONİK DE HP 1” NOZUL LAZER KESİM</v>
          </cell>
        </row>
        <row r="21071">
          <cell r="A21071" t="str">
            <v>I-P-9551-0-000-299</v>
          </cell>
          <cell r="B21071" t="str">
            <v>ORJ. PRECITEC KORUMA CAMI Ø 37 ET:7 mm</v>
          </cell>
        </row>
        <row r="21072">
          <cell r="A21072" t="str">
            <v>I-P-9551-0-000-298</v>
          </cell>
          <cell r="B21072" t="str">
            <v>ALT PRECITEC KTB 2" SERAMİK</v>
          </cell>
        </row>
        <row r="21073">
          <cell r="A21073" t="str">
            <v>I-P-9551-0-000-296</v>
          </cell>
          <cell r="B21073" t="str">
            <v>ALT PRECITEC DIŞI KONİK DE HP 2.5" NOZUL LAZER KESİM</v>
          </cell>
        </row>
        <row r="21074">
          <cell r="A21074" t="str">
            <v>I-P-9551-0-000-292</v>
          </cell>
          <cell r="B21074" t="str">
            <v>ALT PRECITEC DIŞI KONİK İÇİ DOUBLE 3" NOZUL LAZER KESİM</v>
          </cell>
        </row>
        <row r="21075">
          <cell r="A21075" t="str">
            <v>I-P-9551-0-000-291</v>
          </cell>
          <cell r="B21075" t="str">
            <v>ALT PRECITEC DIŞI KONİK İÇİ DOUBLE 2,5" NOZUL LAZER KESİM</v>
          </cell>
        </row>
        <row r="21076">
          <cell r="A21076" t="str">
            <v>I-P-9551-0-000-290</v>
          </cell>
          <cell r="B21076" t="str">
            <v>ALT PRECITEC DIŞI KONİK İÇİ DOUBLE 2" NOZUL LAZER KESİM</v>
          </cell>
        </row>
        <row r="21077">
          <cell r="A21077" t="str">
            <v>I-P-9551-0-000-289</v>
          </cell>
          <cell r="B21077" t="str">
            <v>ALT PRECITEC DIŞI KONİK İÇİ DOUBLE 1,8" NOZUL LAZER KESİM</v>
          </cell>
        </row>
        <row r="21078">
          <cell r="A21078" t="str">
            <v>I-P-9551-0-000-288</v>
          </cell>
          <cell r="B21078" t="str">
            <v>ALT PRECITEC DIŞI KONİK İÇİ DOUBLE 1,5" NOZUL LAZER KESİM</v>
          </cell>
        </row>
        <row r="21079">
          <cell r="A21079" t="str">
            <v>I-P-9551-0-000-287</v>
          </cell>
          <cell r="B21079" t="str">
            <v>ALT PRECITEC DIŞI KONİK İÇİ DOUBLE 1,2" NOZUL LAZER KESİM</v>
          </cell>
        </row>
        <row r="21080">
          <cell r="A21080" t="str">
            <v>I-P-9551-0-000-285</v>
          </cell>
          <cell r="B21080" t="str">
            <v>Ø21,3 DAYAMALI PENS SETİ</v>
          </cell>
        </row>
        <row r="21081">
          <cell r="A21081" t="str">
            <v>I-P-9551-0-000-284</v>
          </cell>
          <cell r="B21081" t="str">
            <v>PENTA 24N080J000 IC908 INSERT CW=0,80</v>
          </cell>
        </row>
        <row r="21082">
          <cell r="A21082" t="str">
            <v>I-P-9551-0-000-283</v>
          </cell>
          <cell r="B21082" t="str">
            <v>CETA FORM J72-E0811 TESVİYECİ VE SAATÇİ EĞE TAKIMI(11 PARÇA)</v>
          </cell>
        </row>
        <row r="21083">
          <cell r="A21083" t="str">
            <v>I-P-9551-0-000-282</v>
          </cell>
          <cell r="B21083" t="str">
            <v>Ø12,5 mm HSS-E MATKAP</v>
          </cell>
        </row>
        <row r="21084">
          <cell r="A21084" t="str">
            <v>I-P-9551-0-000-281</v>
          </cell>
          <cell r="B21084" t="str">
            <v>Ø U-DRILL PLAKETİ 5507955 AOMT040204-90DT IC908 ISCAR REZİSTANS</v>
          </cell>
        </row>
        <row r="21085">
          <cell r="A21085" t="str">
            <v>I-P-9551-0-000-280</v>
          </cell>
          <cell r="B21085" t="str">
            <v>Ø12 mm U-DRILL 4D BOYUNDA DELME DERİNLİĞİ 48 mm (3202079 DR120-048-16-04-4D-N ISCAR REZİSTANS)</v>
          </cell>
        </row>
        <row r="21086">
          <cell r="A21086" t="str">
            <v>I-P-9551-0-000-279</v>
          </cell>
          <cell r="B21086" t="str">
            <v>CK2008 TORNA REDÜKSİYON KOVANI       (S08H SCLCR 06 KATERİ BAĞLAMAK İÇİN)</v>
          </cell>
        </row>
        <row r="21087">
          <cell r="A21087" t="str">
            <v>I-P-9551-0-000-278</v>
          </cell>
          <cell r="B21087" t="str">
            <v>5566972 CCMT 060204-PF IC6015 ISCAR İÇ ÇAP TORNA PLAKETİ</v>
          </cell>
        </row>
        <row r="21088">
          <cell r="A21088" t="str">
            <v>I-P-9551-0-000-277</v>
          </cell>
          <cell r="B21088" t="str">
            <v>DELİK İŞLEME KATERİ AKKO MARKA S08H SCLCR 06 KATERİ</v>
          </cell>
        </row>
        <row r="21089">
          <cell r="A21089" t="str">
            <v>I-P-9551-0-000-276</v>
          </cell>
          <cell r="B21089" t="str">
            <v>U-DRILL PLAKETİ 5507955 A OMT040204-90DT IC908 ISCAR TROLLEY</v>
          </cell>
        </row>
        <row r="21090">
          <cell r="A21090" t="str">
            <v>I-P-9551-0-000-275</v>
          </cell>
          <cell r="B21090" t="str">
            <v>Ø13,50-Ø13,90 ARASI U DRILL TROLLEY 3202352 DR135-041-16-04-3D-N ISCAR</v>
          </cell>
        </row>
        <row r="21091">
          <cell r="A21091" t="str">
            <v>I-P-9551-0-000-271</v>
          </cell>
          <cell r="B21091" t="str">
            <v>Ø30 mm 90 DERECE HSS/HSSE  HAVŞA</v>
          </cell>
        </row>
        <row r="21092">
          <cell r="A21092" t="str">
            <v>I-P-9551-0-000-270</v>
          </cell>
          <cell r="B21092" t="str">
            <v>Ø6,5    ER32 PENS</v>
          </cell>
        </row>
        <row r="21093">
          <cell r="A21093" t="str">
            <v>I-P-9551-0-000-269</v>
          </cell>
          <cell r="B21093" t="str">
            <v>Ø12,5    ER32 PENS</v>
          </cell>
        </row>
        <row r="21094">
          <cell r="A21094" t="str">
            <v>I-P-9551-0-000-268</v>
          </cell>
          <cell r="B21094" t="str">
            <v>Ø2mm KAPLAMASIZ KARBÜR MATKAP HELİS BOYU :24 mm   TAM BOY:49 mm</v>
          </cell>
        </row>
        <row r="21095">
          <cell r="A21095" t="str">
            <v>I-P-9551-0-000-267</v>
          </cell>
          <cell r="B21095" t="str">
            <v>Ø13mm KAPLAMALI HELİS BOYU:65mm TAM BOYU 120 mmKARBÜR MATKAP</v>
          </cell>
        </row>
        <row r="21096">
          <cell r="A21096" t="str">
            <v>I-P-9551-0-000-266</v>
          </cell>
          <cell r="B21096" t="str">
            <v>Ø305X2,3/1,8x30 mm BOSCH DAİRE TESTERE (72 HV nmax:6200 min)</v>
          </cell>
        </row>
        <row r="21097">
          <cell r="A21097" t="str">
            <v>I-P-9551-0-000-265</v>
          </cell>
          <cell r="B21097" t="str">
            <v>RANDEL N0.11 AA  20 X 8 X 6 G7 P=1 PM A=90°   L1.RR.2070 TIRTIL İNSERT</v>
          </cell>
        </row>
        <row r="21098">
          <cell r="A21098" t="str">
            <v>I-P-9551-0-000-264</v>
          </cell>
          <cell r="B21098" t="str">
            <v>Ø 16,5 MM KARBUR MATKAP TAM BOY:120 mm d:18mm</v>
          </cell>
        </row>
        <row r="21099">
          <cell r="A21099" t="str">
            <v>I-P-9551-0-000-263</v>
          </cell>
          <cell r="B21099" t="str">
            <v>0,8 HATVE DIS PLAKETI 64003291 TIP 2P0,8-ISO IC908 ISCAR</v>
          </cell>
        </row>
        <row r="21100">
          <cell r="A21100" t="str">
            <v>I-P-9551-0-000-262</v>
          </cell>
          <cell r="B21100" t="str">
            <v>0,8 HATVE DIS PLAKET KATERI 20X20 28000608 GHGR 20-2 ISCAR</v>
          </cell>
        </row>
        <row r="21101">
          <cell r="A21101" t="str">
            <v>I-P-9551-0-000-261</v>
          </cell>
          <cell r="B21101" t="str">
            <v>Ø6 IC CAP ISLEME PLAKETI 6862245 A05F SCLCR-03 ISCAR</v>
          </cell>
        </row>
        <row r="21102">
          <cell r="A21102" t="str">
            <v>I-P-9551-0-000-260</v>
          </cell>
          <cell r="B21102" t="str">
            <v>Ø6 IC CAP ISLEME TORNA TAKIMI 6862245 A05F SCLCR-03 ISCAR</v>
          </cell>
        </row>
        <row r="21103">
          <cell r="A21103" t="str">
            <v>I-P-9551-0-000-259</v>
          </cell>
          <cell r="B21103" t="str">
            <v>Ø6 mm ALEV TIPI KALIPCI FREZE</v>
          </cell>
        </row>
        <row r="21104">
          <cell r="A21104" t="str">
            <v>I-P-9551-0-000-258</v>
          </cell>
          <cell r="B21104" t="str">
            <v>Ø8 SUMOCHAM TAKMA UC ICM 080 IC908</v>
          </cell>
        </row>
        <row r="21105">
          <cell r="A21105" t="str">
            <v>I-P-9551-0-000-257</v>
          </cell>
          <cell r="B21105" t="str">
            <v>Ø8 SUMOCHAM TAKMA UCLU GOVDE DCN 080-012-12R-1.5D</v>
          </cell>
        </row>
        <row r="21106">
          <cell r="A21106" t="str">
            <v>I-P-9551-0-000-255</v>
          </cell>
          <cell r="B21106" t="str">
            <v>ER32 PENS SIKMA ANAHTARI</v>
          </cell>
        </row>
        <row r="21107">
          <cell r="A21107" t="str">
            <v>I-P-9551-0-000-254</v>
          </cell>
          <cell r="B21107" t="str">
            <v>KAPLAMALI TOOLEX MARKA R3 KARBUR DIS KOSE FREZE (IS0300T4C06G30N083)</v>
          </cell>
        </row>
        <row r="21108">
          <cell r="A21108" t="str">
            <v>I-P-9551-0-000-253</v>
          </cell>
          <cell r="B21108" t="str">
            <v>Ø8 PENS KANALLI</v>
          </cell>
        </row>
        <row r="21109">
          <cell r="A21109" t="str">
            <v>I-P-9551-0-000-252</v>
          </cell>
          <cell r="B21109" t="str">
            <v>HSS-E MATKAP Ø 8,5 MM  TAMBOY:117mm d:8,5mm</v>
          </cell>
        </row>
        <row r="21110">
          <cell r="A21110" t="str">
            <v>I-P-9551-0-000-251</v>
          </cell>
          <cell r="B21110" t="str">
            <v>Ø16 ER32 PENS</v>
          </cell>
        </row>
        <row r="21111">
          <cell r="A21111" t="str">
            <v>I-P-9551-0-000-250</v>
          </cell>
          <cell r="B21111" t="str">
            <v>Ø4 ER32 PENS</v>
          </cell>
        </row>
        <row r="21112">
          <cell r="A21112" t="str">
            <v>I-P-9551-0-000-249</v>
          </cell>
          <cell r="B21112" t="str">
            <v>Ø31 SUMOCHAM TAKMA UC ICM 310 IC908</v>
          </cell>
        </row>
        <row r="21113">
          <cell r="A21113" t="str">
            <v>I-P-9551-0-000-248</v>
          </cell>
          <cell r="B21113" t="str">
            <v>Ø31 SUMOCHAM TAKMA UCLU GOVDE DCN 310-047-32R-1.5D</v>
          </cell>
        </row>
        <row r="21114">
          <cell r="A21114" t="str">
            <v>I-P-9551-0-000-247</v>
          </cell>
          <cell r="B21114" t="str">
            <v>Ø26 SUMOCHAM TAKMA UC ICM 260 IC908</v>
          </cell>
        </row>
        <row r="21115">
          <cell r="A21115" t="str">
            <v>I-P-9551-0-000-246</v>
          </cell>
          <cell r="B21115" t="str">
            <v>Ø26 SUMOCHAM TAKMA UCLU GOVDE DCN 260-039-32R-1.5D</v>
          </cell>
        </row>
        <row r="21116">
          <cell r="A21116" t="str">
            <v>I-P-9551-0-000-245</v>
          </cell>
          <cell r="B21116" t="str">
            <v>Ø24.30 SUMOCHAM TAKMA UC ICM 24.30 IC908</v>
          </cell>
        </row>
        <row r="21117">
          <cell r="A21117" t="str">
            <v>I-P-9551-0-000-244</v>
          </cell>
          <cell r="B21117" t="str">
            <v>Ø24 SUMOCHAM TAKMA UCLU GOVDE DCN 240-036-32R-1.5D</v>
          </cell>
        </row>
        <row r="21118">
          <cell r="A21118" t="str">
            <v>I-P-9551-0-000-243</v>
          </cell>
          <cell r="B21118" t="str">
            <v>Ø22 SUMOCHAM TAKMA UC ICM 220 IC908</v>
          </cell>
        </row>
        <row r="21119">
          <cell r="A21119" t="str">
            <v>I-P-9551-0-000-242</v>
          </cell>
          <cell r="B21119" t="str">
            <v>Ø22 SUMOCHAM TAKMA UCLU GOVDE DCN 220-033-25R-1.5D</v>
          </cell>
        </row>
        <row r="21120">
          <cell r="A21120" t="str">
            <v>I-P-9551-0-000-241</v>
          </cell>
          <cell r="B21120" t="str">
            <v>Ø20.80 SUMOCHAM TAKMA UC ICM 20.80 IC908</v>
          </cell>
        </row>
        <row r="21121">
          <cell r="A21121" t="str">
            <v>I-P-9551-0-000-240</v>
          </cell>
          <cell r="B21121" t="str">
            <v>Ø20 SUMOCHAM TAKMA UCLU GOVDE DCN 200-030-25R-1.5D</v>
          </cell>
        </row>
        <row r="21122">
          <cell r="A21122" t="str">
            <v>I-P-9551-0-000-239</v>
          </cell>
          <cell r="B21122" t="str">
            <v>Ø19 SUMOCHAM TAKMA UC ICM 190 IC908</v>
          </cell>
        </row>
        <row r="21123">
          <cell r="A21123" t="str">
            <v>I-P-9551-0-000-238</v>
          </cell>
          <cell r="B21123" t="str">
            <v>Ø19 SUMOCHAM TAKMA UCLU GOVDE DCN 190-029-25R-1.5D</v>
          </cell>
        </row>
        <row r="21124">
          <cell r="A21124" t="str">
            <v>I-P-9551-0-000-237</v>
          </cell>
          <cell r="B21124" t="str">
            <v>Ø17.80 SUMOCHAM TAKMA UC ICM 17.80 IC908</v>
          </cell>
        </row>
        <row r="21125">
          <cell r="A21125" t="str">
            <v>I-P-9551-0-000-236</v>
          </cell>
          <cell r="B21125" t="str">
            <v>Ø17.50 SUMOCHAM TAKMA UC ICM 17.50 IC908</v>
          </cell>
        </row>
        <row r="21126">
          <cell r="A21126" t="str">
            <v>I-P-9551-0-000-235</v>
          </cell>
          <cell r="B21126" t="str">
            <v>Ø17 SUMOCHAM TAKMA UCLU GOVDE DCN 170-026-20R-1.5D</v>
          </cell>
        </row>
        <row r="21127">
          <cell r="A21127" t="str">
            <v>I-P-9551-0-000-234</v>
          </cell>
          <cell r="B21127" t="str">
            <v>Ø15.60 SUMOCHAM TAKMA UC ICM 15.60 IC908</v>
          </cell>
        </row>
        <row r="21128">
          <cell r="A21128" t="str">
            <v>I-P-9551-0-000-233</v>
          </cell>
          <cell r="B21128" t="str">
            <v>Ø15,60 SUMOCHAM TAKMA UCLU GOVDE DCN 150-023-20R-1.5D</v>
          </cell>
        </row>
        <row r="21129">
          <cell r="A21129" t="str">
            <v>I-P-9551-0-000-232</v>
          </cell>
          <cell r="B21129" t="str">
            <v>Ø10 SUMOCHAM TAKMA UC ICM 100 IC908</v>
          </cell>
        </row>
        <row r="21130">
          <cell r="A21130" t="str">
            <v>I-P-9551-0-000-231</v>
          </cell>
          <cell r="B21130" t="str">
            <v>Ø10 SUMOCHAM TAKMA UCLU GOVDE DCN 100-015-16R-1.5D</v>
          </cell>
        </row>
        <row r="21131">
          <cell r="A21131" t="str">
            <v>I-P-9551-0-000-230</v>
          </cell>
          <cell r="B21131" t="str">
            <v>Ø6 SUMOCHAM TAKMA UC ICM 060 IC908</v>
          </cell>
        </row>
        <row r="21132">
          <cell r="A21132" t="str">
            <v>I-P-9551-0-000-229</v>
          </cell>
          <cell r="B21132" t="str">
            <v>Ø6 SUMOCHAM TAKMA UCLU GOVDE ISCAR  DCN 060-009-12R-1.5D</v>
          </cell>
        </row>
        <row r="21133">
          <cell r="A21133" t="str">
            <v>I-P-9551-0-000-228</v>
          </cell>
          <cell r="B21133" t="str">
            <v>Ø20,85 TAKMA UC ISCAR MARKA</v>
          </cell>
        </row>
        <row r="21134">
          <cell r="A21134" t="str">
            <v>I-P-9551-0-000-227</v>
          </cell>
          <cell r="B21134" t="str">
            <v>SMP310 TAKMA UC Ø31 TUNGALOY MARKA (31)</v>
          </cell>
        </row>
        <row r="21135">
          <cell r="A21135" t="str">
            <v>I-P-9551-0-000-226</v>
          </cell>
          <cell r="B21135" t="str">
            <v>SMP260 TAKMA UC Ø26 TUNGALOY MARKA (26)</v>
          </cell>
        </row>
        <row r="21136">
          <cell r="A21136" t="str">
            <v>I-P-9551-0-000-225</v>
          </cell>
          <cell r="B21136" t="str">
            <v>TIS310F32-3 DRILL FORCE MEISTER GOVDE TUNGALOY (32)</v>
          </cell>
        </row>
        <row r="21137">
          <cell r="A21137" t="str">
            <v>I-P-9551-0-000-223</v>
          </cell>
          <cell r="B21137" t="str">
            <v>DMP243 TAKMA UC Ø24,30 TUNGALOY MARKA (24,3)</v>
          </cell>
        </row>
        <row r="21138">
          <cell r="A21138" t="str">
            <v>I-P-9551-0-000-222</v>
          </cell>
          <cell r="B21138" t="str">
            <v>DMP175 TAKMA UÇ Ø17,50 TUNGALOY MARKA (17,50)</v>
          </cell>
        </row>
        <row r="21139">
          <cell r="A21139" t="str">
            <v>I-P-9551-0-000-221</v>
          </cell>
          <cell r="B21139" t="str">
            <v>DMP156 AH 725 TAKMA UC Ø15,60 TUNGALOY MARKA  (15,65)</v>
          </cell>
        </row>
        <row r="21140">
          <cell r="A21140" t="str">
            <v>I-P-9551-0-000-220</v>
          </cell>
          <cell r="B21140" t="str">
            <v>TID240F32-1,5 DRILL MEISTER GOVDE TUNGALOY (24,3)</v>
          </cell>
        </row>
        <row r="21141">
          <cell r="A21141" t="str">
            <v>I-P-9551-0-000-219</v>
          </cell>
          <cell r="B21141" t="str">
            <v>TID170F20-1,5 DRILL MEISTER GOVDE TUNGALOY (17,50)</v>
          </cell>
        </row>
        <row r="21142">
          <cell r="A21142" t="str">
            <v>I-P-9551-0-000-218</v>
          </cell>
          <cell r="B21142" t="str">
            <v>HSSE G1/2 (+0,05) EMUGE KILAVUZ</v>
          </cell>
        </row>
        <row r="21143">
          <cell r="A21143" t="str">
            <v>I-P-9551-0-000-217</v>
          </cell>
          <cell r="B21143" t="str">
            <v>315 X 2 X 32 MM KINKELDER 3000 SERIES DAİRE TESTERE</v>
          </cell>
        </row>
        <row r="21144">
          <cell r="A21144" t="str">
            <v>I-P-9551-0-000-216</v>
          </cell>
          <cell r="B21144" t="str">
            <v>Ø19-20 ER32 PENS</v>
          </cell>
        </row>
        <row r="21145">
          <cell r="A21145" t="str">
            <v>I-P-9551-0-000-215</v>
          </cell>
          <cell r="B21145" t="str">
            <v>Ø18-19 ER32 PENS</v>
          </cell>
        </row>
        <row r="21146">
          <cell r="A21146" t="str">
            <v>I-P-9551-0-000-214</v>
          </cell>
          <cell r="B21146" t="str">
            <v>Ø14-15 ER32 PENS</v>
          </cell>
        </row>
        <row r="21147">
          <cell r="A21147" t="str">
            <v>I-P-9551-0-000-213</v>
          </cell>
          <cell r="B21147" t="str">
            <v>Ø9-10 ER32 PENS</v>
          </cell>
        </row>
        <row r="21148">
          <cell r="A21148" t="str">
            <v>I-P-9551-0-000-212</v>
          </cell>
          <cell r="B21148" t="str">
            <v>Ø11-12 ER32 PENS</v>
          </cell>
        </row>
        <row r="21149">
          <cell r="A21149" t="str">
            <v>I-P-9551-0-000-211</v>
          </cell>
          <cell r="B21149" t="str">
            <v>ER 32 Ø15-16 PENS</v>
          </cell>
        </row>
        <row r="21150">
          <cell r="A21150" t="str">
            <v>I-P-9551-0-000-210</v>
          </cell>
          <cell r="B21150" t="str">
            <v>ER 32 Ø18-17 PENS</v>
          </cell>
        </row>
        <row r="21151">
          <cell r="A21151" t="str">
            <v>I-P-9551-0-000-209</v>
          </cell>
          <cell r="B21151" t="str">
            <v>Ø5-6 ER32 PENS</v>
          </cell>
        </row>
        <row r="21152">
          <cell r="A21152" t="str">
            <v>I-P-9551-0-000-208</v>
          </cell>
          <cell r="B21152" t="str">
            <v>Ø7-8 ER32 PENS</v>
          </cell>
        </row>
        <row r="21153">
          <cell r="A21153" t="str">
            <v>I-P-9551-0-000-207</v>
          </cell>
          <cell r="B21153" t="str">
            <v>Ø13-14 ER32 PENS</v>
          </cell>
        </row>
        <row r="21154">
          <cell r="A21154" t="str">
            <v>I-P-9551-0-000-206</v>
          </cell>
          <cell r="B21154" t="str">
            <v>ER 32 Ø4-5 PENS</v>
          </cell>
        </row>
        <row r="21155">
          <cell r="A21155" t="str">
            <v>I-P-9551-0-000-205</v>
          </cell>
          <cell r="B21155" t="str">
            <v>Ø3 mm HSSE MATKAP TAMBOY:65mm d:3mm</v>
          </cell>
        </row>
        <row r="21156">
          <cell r="A21156" t="str">
            <v>I-P-9551-0-000-204</v>
          </cell>
          <cell r="B21156" t="str">
            <v>DMP208 Ø20,8 MATKAP KAFASI TUNGALOY MARKA INSERT</v>
          </cell>
        </row>
        <row r="21157">
          <cell r="A21157" t="str">
            <v>I-P-9551-0-000-203</v>
          </cell>
          <cell r="B21157" t="str">
            <v>DMP178 Ø17,8 MATKAP KAFASI TUNGALOY MARKA INSERT</v>
          </cell>
        </row>
        <row r="21158">
          <cell r="A21158" t="str">
            <v>I-P-9551-0-000-202</v>
          </cell>
          <cell r="B21158" t="str">
            <v>Ø5 mm HSSE MATKAP TAMBOY:85mm d:5mm</v>
          </cell>
        </row>
        <row r="21159">
          <cell r="A21159" t="str">
            <v>I-P-9551-0-000-201</v>
          </cell>
          <cell r="B21159" t="str">
            <v>Ø10 mm HSS-E 4 AĞIZLI FREZE Tam boy:85 mm, d:10mm</v>
          </cell>
        </row>
        <row r="21160">
          <cell r="A21160" t="str">
            <v>I-P-9551-0-000-200</v>
          </cell>
          <cell r="B21160" t="str">
            <v>Ø13,30 mm HSS-E  4 AĞIZLI FREZE Tam boy:85 mm, d:12mm</v>
          </cell>
        </row>
        <row r="21161">
          <cell r="A21161" t="str">
            <v>I-P-9551-0-000-199</v>
          </cell>
          <cell r="B21161" t="str">
            <v>Ø8,2 HSSE MATKAP TAMBOY:80mm d:8mm</v>
          </cell>
        </row>
        <row r="21162">
          <cell r="A21162" t="str">
            <v>I-P-9551-0-000-198</v>
          </cell>
          <cell r="B21162" t="str">
            <v>Ø15 mm HSSE SAPLI MATKAP TAMBOY:160mm d:15mm</v>
          </cell>
        </row>
        <row r="21163">
          <cell r="A21163" t="str">
            <v>I-P-9551-0-000-197</v>
          </cell>
          <cell r="B21163" t="str">
            <v>Ø15,5 mm HSSE SAPLI MATKAP TAMBOY:160mm d:15mm</v>
          </cell>
        </row>
        <row r="21164">
          <cell r="A21164" t="str">
            <v>I-P-9551-0-000-196</v>
          </cell>
          <cell r="B21164" t="str">
            <v>Ø12 mm HSS-E 4 AĞIZLI FREZE Tam boy:85 mm, d:12mm</v>
          </cell>
        </row>
        <row r="21165">
          <cell r="A21165" t="str">
            <v>I-P-9551-0-000-195</v>
          </cell>
          <cell r="B21165" t="str">
            <v>Ø14 mm HSS-E 4 AĞIZLI FREZE Tam boy:85 mm, d:12mm</v>
          </cell>
        </row>
        <row r="21166">
          <cell r="A21166" t="str">
            <v>I-P-9551-0-000-194</v>
          </cell>
          <cell r="B21166" t="str">
            <v>Ø21 mm HSS-E 5 AĞIZLI FREZE  Tam boy:135 mm, d:20mm</v>
          </cell>
        </row>
        <row r="21167">
          <cell r="A21167" t="str">
            <v>I-P-9551-0-000-193</v>
          </cell>
          <cell r="B21167" t="str">
            <v>Ø24,30 mm HSS-E 5 AĞIZLI FREZE Tam boy:135 mm, d:20mm</v>
          </cell>
        </row>
        <row r="21168">
          <cell r="A21168" t="str">
            <v>I-P-9551-0-000-192</v>
          </cell>
          <cell r="B21168" t="str">
            <v>TID150F20-1,5 DRILL MEISTER GOVDE TUNGALOY (15,65)</v>
          </cell>
        </row>
        <row r="21169">
          <cell r="A21169" t="str">
            <v>I-P-9551-0-000-191</v>
          </cell>
          <cell r="B21169" t="str">
            <v>Ø16 mm HSS-E  4 AĞIZLI FREZE Tam boy:92 mm, d:16mm</v>
          </cell>
        </row>
        <row r="21170">
          <cell r="A21170" t="str">
            <v>I-P-9551-0-000-190</v>
          </cell>
          <cell r="B21170" t="str">
            <v>Ø15,65 mm HSS-E 4 AĞIZLI FREZE Tam boy:92 mm, d:16mm</v>
          </cell>
        </row>
        <row r="21171">
          <cell r="A21171" t="str">
            <v>I-P-9551-0-000-189</v>
          </cell>
          <cell r="B21171" t="str">
            <v>TID200F25-1,5 DRILL MEISTER GOVDE TUNGALOY (20,8)</v>
          </cell>
        </row>
        <row r="21172">
          <cell r="A21172" t="str">
            <v>I-P-9551-0-000-188</v>
          </cell>
          <cell r="B21172" t="str">
            <v>Ø20,85 mm HSS-E 4 AĞIZLI FREZE Tam boy:135 mm, d:20mm</v>
          </cell>
        </row>
        <row r="21173">
          <cell r="A21173" t="str">
            <v>I-P-9551-0-000-187</v>
          </cell>
          <cell r="B21173" t="str">
            <v>TID170F20-1,5 DRILL MEISTER GOVDE TUNGALOY (17,80)</v>
          </cell>
        </row>
        <row r="21174">
          <cell r="A21174" t="str">
            <v>I-P-9551-0-000-186</v>
          </cell>
          <cell r="B21174" t="str">
            <v>Ø19 mm HSS-E 4 AĞIZLI FREZE Tam boy:104 mm, d:16mm</v>
          </cell>
        </row>
        <row r="21175">
          <cell r="A21175" t="str">
            <v>I-P-9551-0-000-185</v>
          </cell>
          <cell r="B21175" t="str">
            <v>Ø22 mm HSS-E 4 AĞIZLI FREZE Tam boy:135 mm, d:20mm</v>
          </cell>
        </row>
        <row r="21176">
          <cell r="A21176" t="str">
            <v>I-P-9551-0-000-184</v>
          </cell>
          <cell r="B21176" t="str">
            <v>Ø20,85 mm HSS-E 5 AĞIZLI FREZE Tam boy:135 mm, d:20mm</v>
          </cell>
        </row>
        <row r="21177">
          <cell r="A21177" t="str">
            <v>I-P-9551-0-000-183</v>
          </cell>
          <cell r="B21177" t="str">
            <v>Ø24,3 mm HSS-E 4 AĞIZLI FREZE Tam boy:135 mm, d:20mm</v>
          </cell>
        </row>
        <row r="21178">
          <cell r="A21178" t="str">
            <v>I-P-9551-0-000-182</v>
          </cell>
          <cell r="B21178" t="str">
            <v>Ø24,3 KARBÜR MATKAP TAMBOY:85mm d:20mm l2:35mm</v>
          </cell>
        </row>
        <row r="21179">
          <cell r="A21179" t="str">
            <v>I-P-9551-0-000-181</v>
          </cell>
          <cell r="B21179" t="str">
            <v>Ø26 mm HSS-E 5 AĞIZLI FREZE Tam boy:135 mm, d:20mm</v>
          </cell>
        </row>
        <row r="21180">
          <cell r="A21180" t="str">
            <v>I-P-9551-0-000-180</v>
          </cell>
          <cell r="B21180" t="str">
            <v>Ø31 mm HSS-E 6 AĞIZLI FREZE Tam boy:145 mm, d:20mm</v>
          </cell>
        </row>
        <row r="21181">
          <cell r="A21181" t="str">
            <v>I-P-9551-0-000-179</v>
          </cell>
          <cell r="B21181" t="str">
            <v>Ø31 mm HSS-E 4 AĞIZLI FREZE Tam boy:145 mm, d:20mm</v>
          </cell>
        </row>
        <row r="21182">
          <cell r="A21182" t="str">
            <v>I-P-9551-0-000-178</v>
          </cell>
          <cell r="B21182" t="str">
            <v>Ø4,2 mm HSSE MATKAP TAMBOY:75mm d:4,2mm</v>
          </cell>
        </row>
        <row r="21183">
          <cell r="A21183" t="str">
            <v>I-P-9551-0-000-176</v>
          </cell>
          <cell r="B21183" t="str">
            <v>40x10x15 PROFIL BUKUM MALAFASI</v>
          </cell>
        </row>
        <row r="21184">
          <cell r="A21184" t="str">
            <v>I-P-9551-0-000-175</v>
          </cell>
          <cell r="B21184" t="str">
            <v>Ø11,5 MM KARBÜR 4 AĞIZLI FREZE-TAM BOY 100 MM D:12 MM</v>
          </cell>
        </row>
        <row r="21185">
          <cell r="A21185" t="str">
            <v>I-P-9551-0-000-174</v>
          </cell>
          <cell r="B21185" t="str">
            <v>DMP208 Ø20,8 MATKAP KAFASI TUNGALOY MARKA</v>
          </cell>
        </row>
        <row r="21186">
          <cell r="A21186" t="str">
            <v>I-P-9551-0-000-169</v>
          </cell>
          <cell r="B21186" t="str">
            <v>Ø18x1,2 BUKUM MALAFASI</v>
          </cell>
        </row>
        <row r="21187">
          <cell r="A21187" t="str">
            <v>I-P-9551-0-000-168</v>
          </cell>
          <cell r="B21187" t="str">
            <v>FIRCA IBU 1080/M6 SIC 180 1,00 - Ø10</v>
          </cell>
        </row>
        <row r="21188">
          <cell r="A21188" t="str">
            <v>I-P-9551-0-000-167</v>
          </cell>
          <cell r="B21188" t="str">
            <v>FIRCA IBU 2080/M6 SIC 180 1,00 - Ø20</v>
          </cell>
        </row>
        <row r="21189">
          <cell r="A21189" t="str">
            <v>I-P-9551-0-000-166</v>
          </cell>
          <cell r="B21189" t="str">
            <v>FIRCA IBU 1580/M6 SIC 180 1,00 - Ø15</v>
          </cell>
        </row>
        <row r="21190">
          <cell r="A21190" t="str">
            <v>I-P-9551-0-000-112</v>
          </cell>
          <cell r="B21190" t="str">
            <v>Ø17,80 mm KARBÜR MATKAP TAMBOY:85mm d:18mm l2:35mm</v>
          </cell>
        </row>
        <row r="21191">
          <cell r="A21191" t="str">
            <v>I-P-9551-0-000-111</v>
          </cell>
          <cell r="B21191" t="str">
            <v>Ø17,5 mm KARBÜR MATKAP TAMBOY:125mm d:18mm</v>
          </cell>
        </row>
        <row r="21192">
          <cell r="A21192" t="str">
            <v>I-P-9551-0-000-110</v>
          </cell>
          <cell r="B21192" t="str">
            <v>Ø15,65 mm KARBÜR MATKAP TAMBOY:120mm d:16mm</v>
          </cell>
        </row>
        <row r="21193">
          <cell r="A21193" t="str">
            <v>I-P-9551-0-000-090</v>
          </cell>
          <cell r="B21193" t="str">
            <v>PH2 150 mm YILDIZ BİTS UÇ</v>
          </cell>
        </row>
        <row r="21194">
          <cell r="A21194" t="str">
            <v>I-P-9551-0-000-089</v>
          </cell>
          <cell r="B21194" t="str">
            <v>Ø14 mm KARBÜR MATKAP TAMBOY:100mm d:14mm</v>
          </cell>
        </row>
        <row r="21195">
          <cell r="A21195" t="str">
            <v>I-P-9551-0-000-085</v>
          </cell>
          <cell r="B21195" t="str">
            <v>Ø10 mm KARBÜR MATKAP TAMBOY:100mm d:10mm</v>
          </cell>
        </row>
        <row r="21196">
          <cell r="A21196" t="str">
            <v>I-P-9551-0-000-084</v>
          </cell>
          <cell r="B21196" t="str">
            <v>Ø11,80 mm CARBÜR MATKAP TAMBOY:105mm d:12mm</v>
          </cell>
        </row>
        <row r="21197">
          <cell r="A21197" t="str">
            <v>I-P-9551-0-000-078</v>
          </cell>
          <cell r="B21197" t="str">
            <v>GRIP 3015Y KESİCİ İNSERT</v>
          </cell>
        </row>
        <row r="21198">
          <cell r="A21198" t="str">
            <v>I-P-9551-0-000-071</v>
          </cell>
          <cell r="B21198" t="str">
            <v>Ø20,80 KARBÜR MATKAP TAMBOY:85mm d:20mm l2:35mm</v>
          </cell>
        </row>
        <row r="21199">
          <cell r="A21199" t="str">
            <v>I-P-9551-0-000-068</v>
          </cell>
          <cell r="B21199" t="str">
            <v>MATKAP UÇLARI</v>
          </cell>
        </row>
        <row r="21200">
          <cell r="A21200" t="str">
            <v>I-P-9551-0-000-064</v>
          </cell>
          <cell r="B21200" t="str">
            <v>608-07 broş çakısı 6 köşe 7mm  L= 26,45mm   D= 8 mm</v>
          </cell>
        </row>
        <row r="21201">
          <cell r="A21201" t="str">
            <v>I-P-9551-0-000-061</v>
          </cell>
          <cell r="B21201" t="str">
            <v>Ø12 KARBÜR ÇAPAK FREZE</v>
          </cell>
        </row>
        <row r="21202">
          <cell r="A21202" t="str">
            <v>I-P-9551-0-000-060</v>
          </cell>
          <cell r="B21202" t="str">
            <v>KARBUR ÇAPAK FREZE Ø 6 MM</v>
          </cell>
        </row>
        <row r="21203">
          <cell r="A21203" t="str">
            <v>I-P-9551-0-000-048</v>
          </cell>
          <cell r="B21203" t="str">
            <v>HSS-E FREZE Ø 8 MM</v>
          </cell>
        </row>
        <row r="21204">
          <cell r="A21204" t="str">
            <v>I-P-9551-0-000-030</v>
          </cell>
          <cell r="B21204" t="str">
            <v>HSS-E FREZE Ø 12 MM</v>
          </cell>
        </row>
        <row r="21205">
          <cell r="A21205" t="str">
            <v>I-P-9551-0-000-025</v>
          </cell>
          <cell r="B21205" t="str">
            <v>90 DERECE HAVSA MATKAP</v>
          </cell>
        </row>
        <row r="21206">
          <cell r="A21206" t="str">
            <v>I-P-9551-0-000-023</v>
          </cell>
          <cell r="B21206" t="str">
            <v>15 DERECE HAVSA MATKAP</v>
          </cell>
        </row>
        <row r="21207">
          <cell r="A21207" t="str">
            <v>I-P-9551-0-000-018</v>
          </cell>
          <cell r="B21207" t="str">
            <v>HSS-E MATKAP Ø 17 MM</v>
          </cell>
        </row>
        <row r="21208">
          <cell r="A21208" t="str">
            <v>I-P-9551-0-000-017</v>
          </cell>
          <cell r="B21208" t="str">
            <v>Ø16 mm HSSE MATKAP TAMBOY:110mm d:16mm</v>
          </cell>
        </row>
        <row r="21209">
          <cell r="A21209" t="str">
            <v>I-P-9551-0-000-016</v>
          </cell>
          <cell r="B21209" t="str">
            <v>HSS-E MATKAP Ø 14 MM</v>
          </cell>
        </row>
        <row r="21210">
          <cell r="A21210" t="str">
            <v>I-P-9551-0-000-015</v>
          </cell>
          <cell r="B21210" t="str">
            <v>HSS-E MATKAP Ø 12 MM</v>
          </cell>
        </row>
        <row r="21211">
          <cell r="A21211" t="str">
            <v>I-P-9551-0-000-014</v>
          </cell>
          <cell r="B21211" t="str">
            <v>Ø10 mm HSSE MATKAP TAMBOY:100mm d:10mm</v>
          </cell>
        </row>
        <row r="21212">
          <cell r="A21212" t="str">
            <v>I-P-9551-0-000-012</v>
          </cell>
          <cell r="B21212" t="str">
            <v>Ø6 mm HSSE MATKAP TAMBOY:95mm d:6mm</v>
          </cell>
        </row>
        <row r="21213">
          <cell r="A21213" t="str">
            <v>I-P-9551-0-000-011</v>
          </cell>
          <cell r="B21213" t="str">
            <v>Ø5,2 mm HSSE MATKAP TAMBOY:85mm d:5,1mm</v>
          </cell>
        </row>
        <row r="21214">
          <cell r="A21214" t="str">
            <v>I-P-9551-0-000-010</v>
          </cell>
          <cell r="B21214" t="str">
            <v>Ø3,4 mm HSSE MATKAP TAMBOY:75mm d:3,3mm</v>
          </cell>
        </row>
        <row r="21215">
          <cell r="A21215" t="str">
            <v>I-P-9551-0-000-002</v>
          </cell>
          <cell r="B21215" t="str">
            <v>Ø3,5 mm HSSE MATKAP TAMBOY:75mm d:3,5mm</v>
          </cell>
        </row>
        <row r="21216">
          <cell r="A21216" t="str">
            <v>I-P-8067-0-000-001</v>
          </cell>
          <cell r="B21216" t="str">
            <v>SİSAL FLANŞI(KESTAMİD)</v>
          </cell>
        </row>
        <row r="21217">
          <cell r="A21217" t="str">
            <v>I-P-7155-0-000-001</v>
          </cell>
          <cell r="B21217" t="str">
            <v>EDG 33A KOPARMA KATERİ MONTAJ ANAHTARI</v>
          </cell>
        </row>
        <row r="21218">
          <cell r="A21218" t="str">
            <v>I-G-9652-0-000-081</v>
          </cell>
          <cell r="B21218" t="str">
            <v>FARE ZEHİRİ (PASTA TİP)</v>
          </cell>
        </row>
        <row r="21219">
          <cell r="A21219" t="str">
            <v>I-G-9652-0-000-080</v>
          </cell>
          <cell r="B21219" t="str">
            <v>SARI ÇİZME(YIKAMA İSTASYONU İÇİN)</v>
          </cell>
        </row>
        <row r="21220">
          <cell r="A21220" t="str">
            <v>I-G-9652-0-000-079</v>
          </cell>
          <cell r="B21220" t="str">
            <v>ÖNLÜK EN 470</v>
          </cell>
        </row>
        <row r="21221">
          <cell r="A21221" t="str">
            <v>I-G-9652-0-000-076</v>
          </cell>
          <cell r="B21221" t="str">
            <v>ÇELİK BURUNLU ÇİZME (UZUN) EN 345 S4</v>
          </cell>
        </row>
        <row r="21222">
          <cell r="A21222" t="str">
            <v>I-G-9652-0-000-075</v>
          </cell>
          <cell r="B21222" t="str">
            <v>ELEKTROSTATİK ELDİVEN EN 16350:2014</v>
          </cell>
        </row>
        <row r="21223">
          <cell r="A21223" t="str">
            <v>I-G-9652-0-000-073</v>
          </cell>
          <cell r="B21223" t="str">
            <v>KESİLMEYE KARŞI KORUMALI ELDİVEN (EL ARKALARI SU GEİÇİRMEZ REÇİNELİ)</v>
          </cell>
        </row>
        <row r="21224">
          <cell r="A21224" t="str">
            <v>I-G-9652-0-000-072</v>
          </cell>
          <cell r="B21224" t="str">
            <v>KİMYASAL MADDELERE KARŞI KORUYUCU ELDİVEN EN 374-1</v>
          </cell>
        </row>
        <row r="21225">
          <cell r="A21225" t="str">
            <v>I-G-9652-0-000-071</v>
          </cell>
          <cell r="B21225" t="str">
            <v>GÜRÜLTÜ ÖNLEYİCİ KULAKLIK EN 352-1</v>
          </cell>
        </row>
        <row r="21226">
          <cell r="A21226" t="str">
            <v>I-G-9652-0-000-070</v>
          </cell>
          <cell r="B21226" t="str">
            <v>ŞEFFAF YÜZ SİPERİ EN 166</v>
          </cell>
        </row>
        <row r="21227">
          <cell r="A21227" t="str">
            <v>I-G-9652-0-000-069</v>
          </cell>
          <cell r="B21227" t="str">
            <v>TAM KORUMA GÖZLÜK EN 166</v>
          </cell>
        </row>
        <row r="21228">
          <cell r="A21228" t="str">
            <v>I-G-9652-0-000-068</v>
          </cell>
          <cell r="B21228" t="str">
            <v>TOZ VE GAZ FİLTRELERİ EN 141 EN 143</v>
          </cell>
        </row>
        <row r="21229">
          <cell r="A21229" t="str">
            <v>I-G-9652-0-000-067</v>
          </cell>
          <cell r="B21229" t="str">
            <v>YARIM YÜZ MASKESİ EN 140</v>
          </cell>
        </row>
        <row r="21230">
          <cell r="A21230" t="str">
            <v>I-G-9652-0-000-066</v>
          </cell>
          <cell r="B21230" t="str">
            <v>LAZER KORUMA GÖZLÜĞÜ</v>
          </cell>
        </row>
        <row r="21231">
          <cell r="A21231" t="str">
            <v>I-G-9650-0-000-002</v>
          </cell>
          <cell r="B21231" t="str">
            <v>66x0,8x16 mm Z:130 FİBSAN(KARTON KESME BIÇAĞI)-(BALA MAKİNA)</v>
          </cell>
        </row>
        <row r="21232">
          <cell r="A21232" t="str">
            <v>I-G-9646-0-000-017</v>
          </cell>
          <cell r="B21232" t="str">
            <v>PLASTİK MEZÜR 500 ML(KULPSUZ)</v>
          </cell>
        </row>
        <row r="21233">
          <cell r="A21233" t="str">
            <v>I-G-9646-0-000-016</v>
          </cell>
          <cell r="B21233" t="str">
            <v>PLASTİK MEZUR 1000 ML(KULPLU)</v>
          </cell>
        </row>
        <row r="21234">
          <cell r="A21234" t="str">
            <v>I-G-9646-0-000-015</v>
          </cell>
          <cell r="B21234" t="str">
            <v>PİSET(PLASTİK)250 ml</v>
          </cell>
        </row>
        <row r="21235">
          <cell r="A21235" t="str">
            <v>I-G-9646-0-000-014</v>
          </cell>
          <cell r="B21235" t="str">
            <v>PİSET(PLASTİK)500 ml</v>
          </cell>
        </row>
        <row r="21236">
          <cell r="A21236" t="str">
            <v>I-G-9646-0-000-013</v>
          </cell>
          <cell r="B21236" t="str">
            <v>ÇALKALAMALI MEZUR 50 ml</v>
          </cell>
        </row>
        <row r="21237">
          <cell r="A21237" t="str">
            <v>I-G-9646-0-000-012</v>
          </cell>
          <cell r="B21237" t="str">
            <v>ÇALKALAMALI MEZUR 25 ml</v>
          </cell>
        </row>
        <row r="21238">
          <cell r="A21238" t="str">
            <v>I-G-9646-0-000-011</v>
          </cell>
          <cell r="B21238" t="str">
            <v>105X85 mm KANBAN CEBİ</v>
          </cell>
        </row>
        <row r="21239">
          <cell r="A21239" t="str">
            <v>I-G-9646-0-000-009</v>
          </cell>
          <cell r="B21239" t="str">
            <v>HAMMAM TEK YUZ BASKILI A4 TORBA ZARF (RADEKS)</v>
          </cell>
        </row>
        <row r="21240">
          <cell r="A21240" t="str">
            <v>I-G-9646-0-000-008</v>
          </cell>
          <cell r="B21240" t="str">
            <v>HAMMAM 105X240 MM TEK YUZ BASKILI YATAY DIPLOMAT ZARF (RADEKS)</v>
          </cell>
        </row>
        <row r="21241">
          <cell r="A21241" t="str">
            <v>I-G-9646-0-000-007</v>
          </cell>
          <cell r="B21241" t="str">
            <v>HAMMAM TEK YUZ BASKILI A4 TORBA ZARF (RADIM)</v>
          </cell>
        </row>
        <row r="21242">
          <cell r="A21242" t="str">
            <v>I-G-9646-0-000-006</v>
          </cell>
          <cell r="B21242" t="str">
            <v>HAMMAM 323X235X30 MM MAT SELEFON, IC-DIS YUZ BASKILI KLASOR DOSYA</v>
          </cell>
        </row>
        <row r="21243">
          <cell r="A21243" t="str">
            <v>I-G-9646-0-000-005</v>
          </cell>
          <cell r="B21243" t="str">
            <v>HAMMAM 350 GR MAT KUSE SELEFON, IC-DIS YUZ BASKILI A4 CEPLI DOSYA</v>
          </cell>
        </row>
        <row r="21244">
          <cell r="A21244" t="str">
            <v>I-G-9646-0-000-004</v>
          </cell>
          <cell r="B21244" t="str">
            <v>HAMMAM A5, 50 YAPRAK, 350 GR MAT KUSE SELEFON KAPAK NOT DEFTERI</v>
          </cell>
        </row>
        <row r="21245">
          <cell r="A21245" t="str">
            <v>I-G-9646-0-000-003</v>
          </cell>
          <cell r="B21245" t="str">
            <v>HAMMAM 210X230 MM 72 IVORY YAPRAKLI AJANDA DEFTER</v>
          </cell>
        </row>
        <row r="21246">
          <cell r="A21246" t="str">
            <v>I-G-9646-0-000-002</v>
          </cell>
          <cell r="B21246" t="str">
            <v>HAMMAM 105X240 MM TEK YUZ BASKILI YATAY DIPLOMAT ZARF (RADIM)</v>
          </cell>
        </row>
        <row r="21247">
          <cell r="A21247" t="str">
            <v>I-G-9646-0-000-001</v>
          </cell>
          <cell r="B21247" t="str">
            <v>HAMMAM 120X90X15 MM DIKEY, CAPRAZ KESIMLI, MASAUSTU BLOKNOT</v>
          </cell>
        </row>
        <row r="21248">
          <cell r="A21248" t="str">
            <v>I-G-9636-0-000-063</v>
          </cell>
          <cell r="B21248" t="str">
            <v>AYAKLI KÜLLÜK</v>
          </cell>
        </row>
        <row r="21249">
          <cell r="A21249" t="str">
            <v>I-G-9636-0-000-061</v>
          </cell>
          <cell r="B21249" t="str">
            <v>TELESKOBİK RAY 700MM (SAĞ-SOL 1 TK.) HAFELE BALL 43, Bilyalı ray, (45KG) 43/700mm</v>
          </cell>
        </row>
        <row r="21250">
          <cell r="A21250" t="str">
            <v>I-G-9636-0-000-060</v>
          </cell>
          <cell r="B21250" t="str">
            <v>ISLATMA KABI(MOISTENER)SAFECAN 2 LT.</v>
          </cell>
        </row>
        <row r="21251">
          <cell r="A21251" t="str">
            <v>I-G-9636-0-000-059</v>
          </cell>
          <cell r="B21251" t="str">
            <v>TELESKOBİK RAY 450MM (SAĞ-SOL 1 TK.) Bilyalı ray,  26/450mm (METİN AKIN MASA ÇEKMECESİ)</v>
          </cell>
        </row>
        <row r="21252">
          <cell r="A21252" t="str">
            <v>I-G-9636-0-000-058</v>
          </cell>
          <cell r="B21252" t="str">
            <v>555 X 750 X 215 mm PLASTİK KASA GRİ RENK (AX-8622) HİPAŞ</v>
          </cell>
        </row>
        <row r="21253">
          <cell r="A21253" t="str">
            <v>I-G-9636-0-000-057</v>
          </cell>
          <cell r="B21253" t="str">
            <v>172X305X130 mm AVADANLIK A-250-KIRMIZI(HİPAŞ)</v>
          </cell>
        </row>
        <row r="21254">
          <cell r="A21254" t="str">
            <v>I-G-9636-0-000-056</v>
          </cell>
          <cell r="B21254" t="str">
            <v>600 X 800 X 340 mm PLASTİK KASA GRİ RENK</v>
          </cell>
        </row>
        <row r="21255">
          <cell r="A21255" t="str">
            <v>I-G-9636-0-000-055</v>
          </cell>
          <cell r="B21255" t="str">
            <v>310X490X190 mm PLASTİK MAVİ RENK AVADANLIK(A-400)</v>
          </cell>
        </row>
        <row r="21256">
          <cell r="A21256" t="str">
            <v>I-G-9636-0-000-054</v>
          </cell>
          <cell r="B21256" t="str">
            <v>400X600X200 mm PLASTİK MAVİ RENK KASA(HP2003 )</v>
          </cell>
        </row>
        <row r="21257">
          <cell r="A21257" t="str">
            <v>I-G-9636-0-000-052</v>
          </cell>
          <cell r="B21257" t="str">
            <v>600X400 mm PLASTİK KASA MAVİ</v>
          </cell>
        </row>
        <row r="21258">
          <cell r="A21258" t="str">
            <v>I-G-9636-0-000-051</v>
          </cell>
          <cell r="B21258" t="str">
            <v>ŞEFFAF KAPAKLI SU KOVASI 10 lt POLY TIME E-320 KODLU</v>
          </cell>
        </row>
        <row r="21259">
          <cell r="A21259" t="str">
            <v>I-G-9636-0-000-045</v>
          </cell>
          <cell r="B21259" t="str">
            <v>PLASTIK BOS SPREY SISESI</v>
          </cell>
        </row>
        <row r="21260">
          <cell r="A21260" t="str">
            <v>I-G-9636-0-000-043</v>
          </cell>
          <cell r="B21260" t="str">
            <v>SEFFAF PLASTIK KOVA 10 LT (SOLUSYON KOVASI)</v>
          </cell>
        </row>
        <row r="21261">
          <cell r="A21261" t="str">
            <v>I-G-9636-0-000-039</v>
          </cell>
          <cell r="B21261" t="str">
            <v>800x1200x925 mm GRI TEKERLEKLI PLASTIK KASA</v>
          </cell>
        </row>
        <row r="21262">
          <cell r="A21262" t="str">
            <v>I-G-9636-0-000-037</v>
          </cell>
          <cell r="B21262" t="str">
            <v>636x1017x670,5 mm BUYUK HACIMLI KASA</v>
          </cell>
        </row>
        <row r="21263">
          <cell r="A21263" t="str">
            <v>I-G-9636-0-000-015</v>
          </cell>
          <cell r="B21263" t="str">
            <v>ATIK KUTUSU</v>
          </cell>
        </row>
        <row r="21264">
          <cell r="A21264" t="str">
            <v>I-G-9636-0-000-012</v>
          </cell>
          <cell r="B21264" t="str">
            <v>800X1200 GRİ PALET</v>
          </cell>
        </row>
        <row r="21265">
          <cell r="A21265" t="str">
            <v>I-G-9636-0-000-011</v>
          </cell>
          <cell r="B21265" t="str">
            <v>1000X1200 GRİ PALET</v>
          </cell>
        </row>
        <row r="21266">
          <cell r="A21266" t="str">
            <v>I-G-9636-0-000-002</v>
          </cell>
          <cell r="B21266" t="str">
            <v>400 X 600 X 230 MM PLASTİK KASA</v>
          </cell>
        </row>
        <row r="21267">
          <cell r="A21267" t="str">
            <v>I-G-9633-0-000-002</v>
          </cell>
          <cell r="B21267" t="str">
            <v>1650 x 1060 x 815 mm DEVRİLME KONTEYNERI (600 KG)</v>
          </cell>
        </row>
        <row r="21268">
          <cell r="A21268" t="str">
            <v>I-G-9633-0-000-001</v>
          </cell>
          <cell r="B21268" t="str">
            <v>1050x580x980 mm DEVRİLME KONTEYNERI(250 LT)</v>
          </cell>
        </row>
        <row r="21269">
          <cell r="A21269" t="str">
            <v>I-G-9632-0-000-004</v>
          </cell>
          <cell r="B21269" t="str">
            <v>Adhesive Melter Vision S (silikon makinası)</v>
          </cell>
        </row>
        <row r="21270">
          <cell r="A21270" t="str">
            <v>I-G-9632-0-000-003</v>
          </cell>
          <cell r="B21270" t="str">
            <v>BASKI MAKİNASI TAMPONU(P62 10x30x41 mm)</v>
          </cell>
        </row>
        <row r="21271">
          <cell r="A21271" t="str">
            <v>I-G-9632-0-000-002</v>
          </cell>
          <cell r="B21271" t="str">
            <v>WEICON EASY MIX EL TABANCASI</v>
          </cell>
        </row>
        <row r="21272">
          <cell r="A21272" t="str">
            <v>I-G-9632-0-000-001</v>
          </cell>
          <cell r="B21272" t="str">
            <v>UZUN ASMA KILIT</v>
          </cell>
        </row>
        <row r="21273">
          <cell r="A21273" t="str">
            <v>I-G-9628-0-000-007</v>
          </cell>
          <cell r="B21273" t="str">
            <v>MASA ÜZERİ PVC NAYLON</v>
          </cell>
        </row>
        <row r="21274">
          <cell r="A21274" t="str">
            <v>I-G-9628-0-000-005</v>
          </cell>
          <cell r="B21274" t="str">
            <v>150x110 mm KİLİTLİ POŞET</v>
          </cell>
        </row>
        <row r="21275">
          <cell r="A21275" t="str">
            <v>I-G-9628-0-000-004</v>
          </cell>
          <cell r="B21275" t="str">
            <v>210x270 mm KİLİTLİ POŞET (KAPAKLAR İÇİN)</v>
          </cell>
        </row>
        <row r="21276">
          <cell r="A21276" t="str">
            <v>I-G-9628-0-000-003</v>
          </cell>
          <cell r="B21276" t="str">
            <v>HAVA YASTIGI 90 X 150 CM</v>
          </cell>
        </row>
        <row r="21277">
          <cell r="A21277" t="str">
            <v>I-G-9628-0-000-001</v>
          </cell>
          <cell r="B21277" t="str">
            <v>BALONLU NAYLON RULO</v>
          </cell>
        </row>
        <row r="21278">
          <cell r="A21278" t="str">
            <v>I-G-9627-0-000-028</v>
          </cell>
          <cell r="B21278" t="str">
            <v>ŞERİT METRE (10 MT)</v>
          </cell>
        </row>
        <row r="21279">
          <cell r="A21279" t="str">
            <v>I-G-9627-0-000-027</v>
          </cell>
          <cell r="B21279" t="str">
            <v>ŞERİT METRE 3 MT(Milwaukee marka)</v>
          </cell>
        </row>
        <row r="21280">
          <cell r="A21280" t="str">
            <v>I-G-9627-0-000-026</v>
          </cell>
          <cell r="B21280" t="str">
            <v>SERIT METRE (5 METRE)</v>
          </cell>
        </row>
        <row r="21281">
          <cell r="A21281" t="str">
            <v>I-G-9627-0-000-019</v>
          </cell>
          <cell r="B21281" t="str">
            <v>SPATULA</v>
          </cell>
        </row>
        <row r="21282">
          <cell r="A21282" t="str">
            <v>I-G-9627-0-000-015</v>
          </cell>
          <cell r="B21282" t="str">
            <v>SU TERAZİSİ (30 cm)</v>
          </cell>
        </row>
        <row r="21283">
          <cell r="A21283" t="str">
            <v>I-G-9627-0-000-014</v>
          </cell>
          <cell r="B21283" t="str">
            <v>0-200 mm KUMPAS</v>
          </cell>
        </row>
        <row r="21284">
          <cell r="A21284" t="str">
            <v>I-G-9627-0-000-013</v>
          </cell>
          <cell r="B21284" t="str">
            <v>0-150 mm KUMPAS</v>
          </cell>
        </row>
        <row r="21285">
          <cell r="A21285" t="str">
            <v>I-G-9627-0-000-008</v>
          </cell>
          <cell r="B21285" t="str">
            <v>SERIT METRE (3 METRE)</v>
          </cell>
        </row>
        <row r="21286">
          <cell r="A21286" t="str">
            <v>I-G-9627-0-000-006</v>
          </cell>
          <cell r="B21286" t="str">
            <v>MAKET BICAGI</v>
          </cell>
        </row>
        <row r="21287">
          <cell r="A21287" t="str">
            <v>I-G-9624-0-000-004</v>
          </cell>
          <cell r="B21287" t="str">
            <v>APAC A11-F29C03 90" KALIPÇI TAŞLAMA</v>
          </cell>
        </row>
        <row r="21288">
          <cell r="A21288" t="str">
            <v>I-G-9624-0-000-003</v>
          </cell>
          <cell r="B21288" t="str">
            <v>MAKITA 9565 CV AVUÇ TAŞLAMA MK.</v>
          </cell>
        </row>
        <row r="21289">
          <cell r="A21289" t="str">
            <v>I-G-9624-0-000-002</v>
          </cell>
          <cell r="B21289" t="str">
            <v>MAKITA 9557 HNGX AVUÇ TAŞLAMA MK.</v>
          </cell>
        </row>
        <row r="21290">
          <cell r="A21290" t="str">
            <v>I-G-9623-0-000-002</v>
          </cell>
          <cell r="B21290" t="str">
            <v>DOLAP RAF VE STAND EKİPMANLARI(DEPO LOGO/ETİKET/ROZET DOLABI)</v>
          </cell>
        </row>
        <row r="21291">
          <cell r="A21291" t="str">
            <v>I-G-9619-0-000-002</v>
          </cell>
          <cell r="B21291" t="str">
            <v>YAN KESKI KNIPEX 70-110</v>
          </cell>
        </row>
        <row r="21292">
          <cell r="A21292" t="str">
            <v>I-G-9617-0-000-041</v>
          </cell>
          <cell r="B21292" t="str">
            <v>İZELTAŞ PENSE(TS-60-180)(3020 12 2180)OPAK</v>
          </cell>
        </row>
        <row r="21293">
          <cell r="A21293" t="str">
            <v>I-G-9614-0-000-003</v>
          </cell>
          <cell r="B21293" t="str">
            <v>KURBAGACIK 12" 34 mm x 308 mm</v>
          </cell>
        </row>
        <row r="21294">
          <cell r="A21294" t="str">
            <v>I-G-9614-0-000-002</v>
          </cell>
          <cell r="B21294" t="str">
            <v>KURBAGACIK 8" 23 mm x 208 mm</v>
          </cell>
        </row>
        <row r="21295">
          <cell r="A21295" t="str">
            <v>I-G-9614-0-000-001</v>
          </cell>
          <cell r="B21295" t="str">
            <v>KURBAGACIK 6" 18 mm x 160 mm</v>
          </cell>
        </row>
        <row r="21296">
          <cell r="A21296" t="str">
            <v>I-G-9613-0-000-013</v>
          </cell>
          <cell r="B21296" t="str">
            <v>KILAVUZ KOLU</v>
          </cell>
        </row>
        <row r="21297">
          <cell r="A21297" t="str">
            <v>I-G-9613-0-000-006</v>
          </cell>
          <cell r="B21297" t="str">
            <v>KILAVUZ M10X1,5-M HSSE  STANDART 3 KANALLI-TAM BOY:100mm d2:10mm Diş boyu:25 mm</v>
          </cell>
        </row>
        <row r="21298">
          <cell r="A21298" t="str">
            <v>I-G-9613-0-000-004</v>
          </cell>
          <cell r="B21298" t="str">
            <v>KILAVUZ M6 STANDART</v>
          </cell>
        </row>
        <row r="21299">
          <cell r="A21299" t="str">
            <v>I-G-9612-0-000-005</v>
          </cell>
          <cell r="B21299" t="str">
            <v>M10 HSS STANDART PAFTA</v>
          </cell>
        </row>
        <row r="21300">
          <cell r="A21300" t="str">
            <v>I-G-9612-0-000-004</v>
          </cell>
          <cell r="B21300" t="str">
            <v>M8 HSS STANDART PAFTA</v>
          </cell>
        </row>
        <row r="21301">
          <cell r="A21301" t="str">
            <v>I-G-9612-0-000-003</v>
          </cell>
          <cell r="B21301" t="str">
            <v>M6 HSS STANDART PAFTA</v>
          </cell>
        </row>
        <row r="21302">
          <cell r="A21302" t="str">
            <v>I-G-9612-0-000-002</v>
          </cell>
          <cell r="B21302" t="str">
            <v>M5 HSS STANDART PAFTA</v>
          </cell>
        </row>
        <row r="21303">
          <cell r="A21303" t="str">
            <v>I-G-9612-0-000-001</v>
          </cell>
          <cell r="B21303" t="str">
            <v>M4 HSS STANDART PAFTA</v>
          </cell>
        </row>
        <row r="21304">
          <cell r="A21304" t="str">
            <v>I-G-9611-0-000-035</v>
          </cell>
          <cell r="B21304" t="str">
            <v>3 ALYAN TORK KONTROL ANAHTARI</v>
          </cell>
        </row>
        <row r="21305">
          <cell r="A21305" t="str">
            <v>I-G-9611-0-000-034</v>
          </cell>
          <cell r="B21305" t="str">
            <v>ISITICI SIKMA KOVANI</v>
          </cell>
        </row>
        <row r="21306">
          <cell r="A21306" t="str">
            <v>I-G-9611-0-000-033</v>
          </cell>
          <cell r="B21306" t="str">
            <v>12 mm 3/8" ALTI KÖŞE LOKMA ANAHTAR(İZELTAŞ)</v>
          </cell>
        </row>
        <row r="21307">
          <cell r="A21307" t="str">
            <v>I-G-9611-0-000-031</v>
          </cell>
          <cell r="B21307" t="str">
            <v>LOKMA ANAHTAR 19 - 3/8"</v>
          </cell>
        </row>
        <row r="21308">
          <cell r="A21308" t="str">
            <v>I-G-9611-0-000-018</v>
          </cell>
          <cell r="B21308" t="str">
            <v>3/8 FX 1/2 ARA BAĞLANTI ADAPTÖRÜ</v>
          </cell>
        </row>
        <row r="21309">
          <cell r="A21309" t="str">
            <v>I-G-9611-0-000-010</v>
          </cell>
          <cell r="B21309" t="str">
            <v>LOKMA ANAHTAR 12</v>
          </cell>
        </row>
        <row r="21310">
          <cell r="A21310" t="str">
            <v>I-G-9611-0-000-005</v>
          </cell>
          <cell r="B21310" t="str">
            <v>TORK ANAHTARI 3/8 BETA 606/6 8/60 Nm</v>
          </cell>
        </row>
        <row r="21311">
          <cell r="A21311" t="str">
            <v>I-G-9611-0-000-004</v>
          </cell>
          <cell r="B21311" t="str">
            <v>LOKMA ANAHTAR 3/8"- 8 ALLEN</v>
          </cell>
        </row>
        <row r="21312">
          <cell r="A21312" t="str">
            <v>I-G-9610-0-000-030</v>
          </cell>
          <cell r="B21312" t="str">
            <v>L TIP ALLEN ANAHTAR 7</v>
          </cell>
        </row>
        <row r="21313">
          <cell r="A21313" t="str">
            <v>I-G-9610-0-000-029</v>
          </cell>
          <cell r="B21313" t="str">
            <v>L TIP ALLEN ANAHTAR 2</v>
          </cell>
        </row>
        <row r="21314">
          <cell r="A21314" t="str">
            <v>I-G-9610-0-000-025</v>
          </cell>
          <cell r="B21314" t="str">
            <v>L TIP ALLEN ANAHTAR SETI(1-10)</v>
          </cell>
        </row>
        <row r="21315">
          <cell r="A21315" t="str">
            <v>I-G-9610-0-000-024</v>
          </cell>
          <cell r="B21315" t="str">
            <v>BETA L TIP ALLEN ANAHTAR SETI UZUN YUVARLAK BAŞLI (1,5-10) (96 BP/SC9)</v>
          </cell>
        </row>
        <row r="21316">
          <cell r="A21316" t="str">
            <v>I-G-9610-0-000-020</v>
          </cell>
          <cell r="B21316" t="str">
            <v>T TIP ALLEN ANAHTAR 6</v>
          </cell>
        </row>
        <row r="21317">
          <cell r="A21317" t="str">
            <v>I-G-9610-0-000-019</v>
          </cell>
          <cell r="B21317" t="str">
            <v>T TIP ALLEN ANAHTAR 5</v>
          </cell>
        </row>
        <row r="21318">
          <cell r="A21318" t="str">
            <v>I-G-9610-0-000-018</v>
          </cell>
          <cell r="B21318" t="str">
            <v>T TIP ALLEN ANAHTAR 4</v>
          </cell>
        </row>
        <row r="21319">
          <cell r="A21319" t="str">
            <v>I-G-9610-0-000-017</v>
          </cell>
          <cell r="B21319" t="str">
            <v>T TIP ALLEN ANAHTAR 3</v>
          </cell>
        </row>
        <row r="21320">
          <cell r="A21320" t="str">
            <v>I-G-9610-0-000-009</v>
          </cell>
          <cell r="B21320" t="str">
            <v>L TIP ALLEN ANAHTAR 14</v>
          </cell>
        </row>
        <row r="21321">
          <cell r="A21321" t="str">
            <v>I-G-9610-0-000-008</v>
          </cell>
          <cell r="B21321" t="str">
            <v>L TIP ALLEN ANAHTAR 12</v>
          </cell>
        </row>
        <row r="21322">
          <cell r="A21322" t="str">
            <v>I-G-9610-0-000-005</v>
          </cell>
          <cell r="B21322" t="str">
            <v>L TIP ALLEN ANAHTAR 8</v>
          </cell>
        </row>
        <row r="21323">
          <cell r="A21323" t="str">
            <v>I-G-9610-0-000-004</v>
          </cell>
          <cell r="B21323" t="str">
            <v>L TIP ALLEN ANAHTAR 6</v>
          </cell>
        </row>
        <row r="21324">
          <cell r="A21324" t="str">
            <v>I-G-9609-0-000-008</v>
          </cell>
          <cell r="B21324" t="str">
            <v>ACIKAGIZ ANAHTAR 20-22</v>
          </cell>
        </row>
        <row r="21325">
          <cell r="A21325" t="str">
            <v>I-G-9607-0-000-031</v>
          </cell>
          <cell r="B21325" t="str">
            <v>9X12 GEÇMELİ AÇIK AĞIZ ANAHTAR 22 mm</v>
          </cell>
        </row>
        <row r="21326">
          <cell r="A21326" t="str">
            <v>I-G-9607-0-000-030</v>
          </cell>
          <cell r="B21326" t="str">
            <v>7411-24W GEÇMELI  AÇIK AĞIZLI ANAHTAR</v>
          </cell>
        </row>
        <row r="21327">
          <cell r="A21327" t="str">
            <v>I-G-9607-0-000-009</v>
          </cell>
          <cell r="B21327" t="str">
            <v>KOMBINE ANAHTAR 14</v>
          </cell>
        </row>
        <row r="21328">
          <cell r="A21328" t="str">
            <v>I-G-9598-0-000-001</v>
          </cell>
          <cell r="B21328" t="str">
            <v>HAMMAM STAND LOGOSU</v>
          </cell>
        </row>
        <row r="21329">
          <cell r="A21329" t="str">
            <v>I-G-9597-0-000-007</v>
          </cell>
          <cell r="B21329" t="str">
            <v>09.03.2023 HAMMAM RADYATOR FLOATING RAIL KATALOGU INGILIZCE</v>
          </cell>
        </row>
        <row r="21330">
          <cell r="A21330" t="str">
            <v>I-G-9597-0-000-006</v>
          </cell>
          <cell r="B21330" t="str">
            <v>24.02.2023 HAMMAM RADYATOR URUN KATALOGU INGILIZCE</v>
          </cell>
        </row>
        <row r="21331">
          <cell r="A21331" t="str">
            <v>I-G-9597-0-000-005</v>
          </cell>
          <cell r="B21331" t="str">
            <v>01.09.2022 PASLANMAZ &amp; ALUMINYUM RADYATOR KATALOG TURKCE</v>
          </cell>
        </row>
        <row r="21332">
          <cell r="A21332" t="str">
            <v>I-G-9597-0-000-004</v>
          </cell>
          <cell r="B21332" t="str">
            <v>01.06.2021 HAMMAM RADYATOR URUN KATALOGU INGILIZCE</v>
          </cell>
        </row>
        <row r="21333">
          <cell r="A21333" t="str">
            <v>I-G-9597-0-000-002</v>
          </cell>
          <cell r="B21333" t="str">
            <v>13.09.2017 PASLANMAZ &amp; ALUMINYUM RADYATOR KATALOG INGILIZCE</v>
          </cell>
        </row>
        <row r="21334">
          <cell r="A21334" t="str">
            <v>I-G-9596-0-000-005</v>
          </cell>
          <cell r="B21334" t="str">
            <v>20.01.2021 HAMMAM FIYAT LİSTESİ</v>
          </cell>
        </row>
        <row r="21335">
          <cell r="A21335" t="str">
            <v>I-G-9596-0-000-004</v>
          </cell>
          <cell r="B21335" t="str">
            <v>04.05.2018 HAMMAM FIYAT LİSTESİ</v>
          </cell>
        </row>
        <row r="21336">
          <cell r="A21336" t="str">
            <v>I-G-9596-0-000-003</v>
          </cell>
          <cell r="B21336" t="str">
            <v>60000400111.02.2016 HAMMAM FIYAT LISTESI</v>
          </cell>
        </row>
        <row r="21337">
          <cell r="A21337" t="str">
            <v>I-G-9596-0-000-002</v>
          </cell>
          <cell r="B21337" t="str">
            <v>11.02.2016 FIYAT LISTESI &amp; KATALOG INTEMA</v>
          </cell>
        </row>
        <row r="21338">
          <cell r="A21338" t="str">
            <v>I-G-9596-0-000-001</v>
          </cell>
          <cell r="B21338" t="str">
            <v>19.07.2017 HAMMAM FIYAT LISTESI</v>
          </cell>
        </row>
        <row r="21339">
          <cell r="A21339" t="str">
            <v>I-G-9590-0-000-002</v>
          </cell>
          <cell r="B21339" t="str">
            <v>SPREY BOYA(YEŞİL)</v>
          </cell>
        </row>
        <row r="21340">
          <cell r="A21340" t="str">
            <v>I-G-9590-0-000-001</v>
          </cell>
          <cell r="B21340" t="str">
            <v>SPREY BOYA (KIRMIZI)</v>
          </cell>
        </row>
        <row r="21341">
          <cell r="A21341" t="str">
            <v>I-G-9587-0-000-058</v>
          </cell>
          <cell r="B21341" t="str">
            <v>SAMSUNG CLX-6060 YAZICI CLT-W506 ATIK KUTUSU</v>
          </cell>
        </row>
        <row r="21342">
          <cell r="A21342" t="str">
            <v>I-G-9587-0-000-057</v>
          </cell>
          <cell r="B21342" t="str">
            <v>GOLDSİT MARKA REBO MODEL 530 PU SERİ KOLTUK(KAYNAKÇI KOLTUĞU)</v>
          </cell>
        </row>
        <row r="21343">
          <cell r="A21343" t="str">
            <v>I-G-9587-0-000-056</v>
          </cell>
          <cell r="B21343" t="str">
            <v>RICOH SP277 SİYAH TONER</v>
          </cell>
        </row>
        <row r="21344">
          <cell r="A21344" t="str">
            <v>I-G-9587-0-000-055</v>
          </cell>
          <cell r="B21344" t="str">
            <v>EPSON C6500 SJMB6000 SKU: C33S021501 ATIK KUTUSU</v>
          </cell>
        </row>
        <row r="21345">
          <cell r="A21345" t="str">
            <v>I-G-9587-0-000-054</v>
          </cell>
          <cell r="B21345" t="str">
            <v>EPSON C6500 SJIC36P BLACK C13T44C140 80,0ML KARTUŞ</v>
          </cell>
        </row>
        <row r="21346">
          <cell r="A21346" t="str">
            <v>I-G-9587-0-000-053</v>
          </cell>
          <cell r="B21346" t="str">
            <v>EPSON C6500 SJIC36P CYAN C13T44C240 80,0ML KARTUŞ</v>
          </cell>
        </row>
        <row r="21347">
          <cell r="A21347" t="str">
            <v>I-G-9587-0-000-052</v>
          </cell>
          <cell r="B21347" t="str">
            <v>EPSON C6500 SJIC36P MAGENTA C13T44C340 80,0ML KARTUŞ</v>
          </cell>
        </row>
        <row r="21348">
          <cell r="A21348" t="str">
            <v>I-G-9587-0-000-051</v>
          </cell>
          <cell r="B21348" t="str">
            <v>EPSON C6500 SJIC36P YELLOW C13T44C440 80,0ML KARTUŞ</v>
          </cell>
        </row>
        <row r="21349">
          <cell r="A21349" t="str">
            <v>I-G-9587-0-000-050</v>
          </cell>
          <cell r="B21349" t="str">
            <v>EPSON COLORWORKS CW-C6500AE RENKLİ ETİKET YAZICI</v>
          </cell>
        </row>
        <row r="21350">
          <cell r="A21350" t="str">
            <v>I-G-9587-0-000-049</v>
          </cell>
          <cell r="B21350" t="str">
            <v>SHARP MX3061 BLACK ORJINAL TONER</v>
          </cell>
        </row>
        <row r="21351">
          <cell r="A21351" t="str">
            <v>I-G-9587-0-000-048</v>
          </cell>
          <cell r="B21351" t="str">
            <v>SHARP MX3061 CYAN ORJINAL TONER</v>
          </cell>
        </row>
        <row r="21352">
          <cell r="A21352" t="str">
            <v>I-G-9587-0-000-047</v>
          </cell>
          <cell r="B21352" t="str">
            <v>SHARP MX3061 MAGENTA ORJINAL TONER</v>
          </cell>
        </row>
        <row r="21353">
          <cell r="A21353" t="str">
            <v>I-G-9587-0-000-046</v>
          </cell>
          <cell r="B21353" t="str">
            <v>SHARP MX3061 YELLOW ORJINAL TONER</v>
          </cell>
        </row>
        <row r="21354">
          <cell r="A21354" t="str">
            <v>I-G-9587-0-000-045</v>
          </cell>
          <cell r="B21354" t="str">
            <v>HP Q2612 A TONER</v>
          </cell>
        </row>
        <row r="21355">
          <cell r="A21355" t="str">
            <v>I-G-9587-0-000-044</v>
          </cell>
          <cell r="B21355" t="str">
            <v>HAMMAM 16 GB ÇİFT YUZ BASKILI PENCERELİ METAL KUTUDA 3.0 FÜME USB BELLEK</v>
          </cell>
        </row>
        <row r="21356">
          <cell r="A21356" t="str">
            <v>I-G-9587-0-000-043</v>
          </cell>
          <cell r="B21356" t="str">
            <v>RJ45 KONNEKTOR 100</v>
          </cell>
        </row>
        <row r="21357">
          <cell r="A21357" t="str">
            <v>I-G-9587-0-000-037</v>
          </cell>
          <cell r="B21357" t="str">
            <v>SEFFAF BARDAK 3000 Lİ 2,2 GR</v>
          </cell>
        </row>
        <row r="21358">
          <cell r="A21358" t="str">
            <v>I-G-9587-0-000-035</v>
          </cell>
          <cell r="B21358" t="str">
            <v>HP 951 XL YELLOW KARTUŞ</v>
          </cell>
        </row>
        <row r="21359">
          <cell r="A21359" t="str">
            <v>I-G-9587-0-000-034</v>
          </cell>
          <cell r="B21359" t="str">
            <v>HP 951 XL CYAN KARTUŞ</v>
          </cell>
        </row>
        <row r="21360">
          <cell r="A21360" t="str">
            <v>I-G-9587-0-000-033</v>
          </cell>
          <cell r="B21360" t="str">
            <v>HP 920 XL YELLOW KARTUŞ</v>
          </cell>
        </row>
        <row r="21361">
          <cell r="A21361" t="str">
            <v>I-G-9587-0-000-032</v>
          </cell>
          <cell r="B21361" t="str">
            <v>HP 920 XL CYAN KARTUŞ</v>
          </cell>
        </row>
        <row r="21362">
          <cell r="A21362" t="str">
            <v>I-G-9587-0-000-030</v>
          </cell>
          <cell r="B21362" t="str">
            <v>HP 951 XL MAGENTA KARTUŞ</v>
          </cell>
        </row>
        <row r="21363">
          <cell r="A21363" t="str">
            <v>I-G-9587-0-000-029</v>
          </cell>
          <cell r="B21363" t="str">
            <v>HP 950 XL SİYAH KARTUŞ</v>
          </cell>
        </row>
        <row r="21364">
          <cell r="A21364" t="str">
            <v>I-G-9587-0-000-028</v>
          </cell>
          <cell r="B21364" t="str">
            <v>HP 920 XL SİYAH KARTUŞ</v>
          </cell>
        </row>
        <row r="21365">
          <cell r="A21365" t="str">
            <v>I-G-9587-0-000-027</v>
          </cell>
          <cell r="B21365" t="str">
            <v>HP 920 XL MAGENTA KARTUŞ</v>
          </cell>
        </row>
        <row r="21366">
          <cell r="A21366" t="str">
            <v>I-G-9587-0-000-026</v>
          </cell>
          <cell r="B21366" t="str">
            <v>SHARP DX2500 YELLOW ORJINAL TONER</v>
          </cell>
        </row>
        <row r="21367">
          <cell r="A21367" t="str">
            <v>I-G-9587-0-000-025</v>
          </cell>
          <cell r="B21367" t="str">
            <v>SHARP DX2500 CYAN ORJINAL TONER</v>
          </cell>
        </row>
        <row r="21368">
          <cell r="A21368" t="str">
            <v>I-G-9587-0-000-023</v>
          </cell>
          <cell r="B21368" t="str">
            <v>SHARP DX2500 MAGENTA ORJINAL TONER</v>
          </cell>
        </row>
        <row r="21369">
          <cell r="A21369" t="str">
            <v>I-G-9587-0-000-022</v>
          </cell>
          <cell r="B21369" t="str">
            <v>SHARP DX2500 BLACK ORJINAL TONER</v>
          </cell>
        </row>
        <row r="21370">
          <cell r="A21370" t="str">
            <v>I-G-9587-0-000-021</v>
          </cell>
          <cell r="B21370" t="str">
            <v>SAMSUNG CLX-6260 YELLOW TONER</v>
          </cell>
        </row>
        <row r="21371">
          <cell r="A21371" t="str">
            <v>I-G-9587-0-000-020</v>
          </cell>
          <cell r="B21371" t="str">
            <v>SAMSUNG CLX-6260 MAGENTA TONER</v>
          </cell>
        </row>
        <row r="21372">
          <cell r="A21372" t="str">
            <v>I-G-9587-0-000-019</v>
          </cell>
          <cell r="B21372" t="str">
            <v>SAMSUNG CLX-6260 CYAN TONER</v>
          </cell>
        </row>
        <row r="21373">
          <cell r="A21373" t="str">
            <v>I-G-9587-0-000-018</v>
          </cell>
          <cell r="B21373" t="str">
            <v>SAMSUNG CLX-6260 BLACK TONER</v>
          </cell>
        </row>
        <row r="21374">
          <cell r="A21374" t="str">
            <v>I-G-9587-0-000-015</v>
          </cell>
          <cell r="B21374" t="str">
            <v>DLP50 ETİKET YAZICI</v>
          </cell>
        </row>
        <row r="21375">
          <cell r="A21375" t="str">
            <v>I-G-9587-0-000-003</v>
          </cell>
          <cell r="B21375" t="str">
            <v>ŞEFFAF BARDAK 250CC</v>
          </cell>
        </row>
        <row r="21376">
          <cell r="A21376" t="str">
            <v>I-G-9587-0-000-002</v>
          </cell>
          <cell r="B21376" t="str">
            <v>TAHTA KARIŞTIRICI</v>
          </cell>
        </row>
        <row r="21377">
          <cell r="A21377" t="str">
            <v>I-G-9587-0-000-001</v>
          </cell>
          <cell r="B21377" t="str">
            <v>MUHTELİF OFIS MALZEMELERİ</v>
          </cell>
        </row>
        <row r="21378">
          <cell r="A21378" t="str">
            <v>I-G-9586-00-000-001</v>
          </cell>
          <cell r="B21378" t="str">
            <v>ETİKET (KONTROL TAKIMI KONTROL SONUCU DURUM ETİKETİ YAPIŞKANLI 40MMX15MM)</v>
          </cell>
        </row>
        <row r="21379">
          <cell r="A21379" t="str">
            <v>I-G-9586-0-000-167</v>
          </cell>
          <cell r="B21379" t="str">
            <v>MAS ÇAKMA MAKİNASI TELİ 13/8  NO:172</v>
          </cell>
        </row>
        <row r="21380">
          <cell r="A21380" t="str">
            <v>I-G-9586-0-000-166</v>
          </cell>
          <cell r="B21380" t="str">
            <v>A4 KARBON KOPYA KAĞIDI</v>
          </cell>
        </row>
        <row r="21381">
          <cell r="A21381" t="str">
            <v>I-G-9586-0-000-165</v>
          </cell>
          <cell r="B21381" t="str">
            <v>CR2430 LITYUM 3V PIL</v>
          </cell>
        </row>
        <row r="21382">
          <cell r="A21382" t="str">
            <v>I-G-9586-0-000-164</v>
          </cell>
          <cell r="B21382" t="str">
            <v>HI-TEXT PERMANENT KALEM (YUVARLAK UÇ)</v>
          </cell>
        </row>
        <row r="21383">
          <cell r="A21383" t="str">
            <v>I-G-9586-0-000-163</v>
          </cell>
          <cell r="B21383" t="str">
            <v>ALKALİN 9V PİL</v>
          </cell>
        </row>
        <row r="21384">
          <cell r="A21384" t="str">
            <v>I-G-9586-0-000-162</v>
          </cell>
          <cell r="B21384" t="str">
            <v>PVC UYARI LEVHA KAMERA ICIN 25X35</v>
          </cell>
        </row>
        <row r="21385">
          <cell r="A21385" t="str">
            <v>I-G-9586-0-000-161</v>
          </cell>
          <cell r="B21385" t="str">
            <v>FDK LITHIUM BATTERY CR12600SE(3V) PİL</v>
          </cell>
        </row>
        <row r="21386">
          <cell r="A21386" t="str">
            <v>I-G-9586-0-000-160</v>
          </cell>
          <cell r="B21386" t="str">
            <v>YUMURTA VİYOLU (POLİSAJ MALZEMELERİNİ TAŞIMAK İÇİN)</v>
          </cell>
        </row>
        <row r="21387">
          <cell r="A21387" t="str">
            <v>I-G-9586-0-000-159</v>
          </cell>
          <cell r="B21387" t="str">
            <v>CR2450 LİTYUM 3V DÜĞME PİL(KAYNAK MASKESİ İÇİN)</v>
          </cell>
        </row>
        <row r="21388">
          <cell r="A21388" t="str">
            <v>I-G-9586-0-000-158</v>
          </cell>
          <cell r="B21388" t="str">
            <v>ALKALİNE PİL 12V 23A</v>
          </cell>
        </row>
        <row r="21389">
          <cell r="A21389" t="str">
            <v>I-G-9586-0-000-157</v>
          </cell>
          <cell r="B21389" t="str">
            <v>STREÇ AÇMA APARATI</v>
          </cell>
        </row>
        <row r="21390">
          <cell r="A21390" t="str">
            <v>I-G-9586-0-000-156</v>
          </cell>
          <cell r="B21390" t="str">
            <v>A1 KAĞIT(594x841 mm)</v>
          </cell>
        </row>
        <row r="21391">
          <cell r="A21391" t="str">
            <v>I-G-9586-0-000-155</v>
          </cell>
          <cell r="B21391" t="str">
            <v>11 X 65 mm "ONLINE SHOP IS NOW OPEN" KUŞE HOTMELT  STİCKER</v>
          </cell>
        </row>
        <row r="21392">
          <cell r="A21392" t="str">
            <v>I-G-9586-0-000-154</v>
          </cell>
          <cell r="B21392" t="str">
            <v>23A 12V Alkalin Spesifik Pil</v>
          </cell>
        </row>
        <row r="21393">
          <cell r="A21393" t="str">
            <v>I-G-9586-0-000-153</v>
          </cell>
          <cell r="B21393" t="str">
            <v>KALEM PİL AA VARTA ŞARJSIZ</v>
          </cell>
        </row>
        <row r="21394">
          <cell r="A21394" t="str">
            <v>I-G-9586-0-000-152</v>
          </cell>
          <cell r="B21394" t="str">
            <v>Nobo Sıvı Mürekkepli, Tahta Kalemi (4 RENK)</v>
          </cell>
        </row>
        <row r="21395">
          <cell r="A21395" t="str">
            <v>I-G-9586-0-000-151</v>
          </cell>
          <cell r="B21395" t="str">
            <v>KALEM PİL İNCE - AAA VARTA ŞARJSIZ</v>
          </cell>
        </row>
        <row r="21396">
          <cell r="A21396" t="str">
            <v>I-G-9586-0-000-150</v>
          </cell>
          <cell r="B21396" t="str">
            <v>5 mm FOREKS E BASKI VEYA KAPLAMA(ÖZEL KESİM)500x300 mm</v>
          </cell>
        </row>
        <row r="21397">
          <cell r="A21397" t="str">
            <v>I-G-9586-0-000-149</v>
          </cell>
          <cell r="B21397" t="str">
            <v>KURŞUN KALEM</v>
          </cell>
        </row>
        <row r="21398">
          <cell r="A21398" t="str">
            <v>I-G-9586-0-000-148</v>
          </cell>
          <cell r="B21398" t="str">
            <v>7 x 6,64 cm STICKER " HAMMAMONLINE AÇILDI "</v>
          </cell>
        </row>
        <row r="21399">
          <cell r="A21399" t="str">
            <v>I-G-9586-0-000-147</v>
          </cell>
          <cell r="B21399" t="str">
            <v>5 X 5 CM STICKER  " TÜM FİYATLARIMIZI %25 ARTTIRARAK KULLANMANIZI RİCA EDERİZ "</v>
          </cell>
        </row>
        <row r="21400">
          <cell r="A21400" t="str">
            <v>I-G-9586-0-000-146</v>
          </cell>
          <cell r="B21400" t="str">
            <v>HAMMAM KARTVİZİT</v>
          </cell>
        </row>
        <row r="21401">
          <cell r="A21401" t="str">
            <v>I-G-9586-0-000-145</v>
          </cell>
          <cell r="B21401" t="str">
            <v>A0  8 mm FOREKS E BASKI VEYA KAPLAMA</v>
          </cell>
        </row>
        <row r="21402">
          <cell r="A21402" t="str">
            <v>I-G-9586-0-000-144</v>
          </cell>
          <cell r="B21402" t="str">
            <v>60x85 cm ASKILI DUVARA MONTE LAMİNAT YAZI TAHTASI</v>
          </cell>
        </row>
        <row r="21403">
          <cell r="A21403" t="str">
            <v>I-G-9586-0-000-143</v>
          </cell>
          <cell r="B21403" t="str">
            <v>1.5V ALKALİN LR14 PİL</v>
          </cell>
        </row>
        <row r="21404">
          <cell r="A21404" t="str">
            <v>I-G-9586-0-000-142</v>
          </cell>
          <cell r="B21404" t="str">
            <v>2 NO KESTİRME FIRÇA</v>
          </cell>
        </row>
        <row r="21405">
          <cell r="A21405" t="str">
            <v>I-G-9586-0-000-141</v>
          </cell>
          <cell r="B21405" t="str">
            <v>A5 KAĞIDI 500 ADET</v>
          </cell>
        </row>
        <row r="21406">
          <cell r="A21406" t="str">
            <v>I-G-9586-0-000-140</v>
          </cell>
          <cell r="B21406" t="str">
            <v>LEITZ 5570 ZIMBA TELİ NO:24/6 1000'li KUTU</v>
          </cell>
        </row>
        <row r="21407">
          <cell r="A21407" t="str">
            <v>I-G-9586-0-000-139</v>
          </cell>
          <cell r="B21407" t="str">
            <v>1.5V ALKALİN LR44 PİL</v>
          </cell>
        </row>
        <row r="21408">
          <cell r="A21408" t="str">
            <v>I-G-9586-0-000-138</v>
          </cell>
          <cell r="B21408" t="str">
            <v>40X30 BANTLI ŞEFFAF DERGİ POŞETİ</v>
          </cell>
        </row>
        <row r="21409">
          <cell r="A21409" t="str">
            <v>I-G-9586-0-000-137</v>
          </cell>
          <cell r="B21409" t="str">
            <v>HAMMAM SİYAH RUBBER GÖVDELİ PLASTİK KALEM (HAMMAM LAZER BASKILI)</v>
          </cell>
        </row>
        <row r="21410">
          <cell r="A21410" t="str">
            <v>I-G-9586-0-000-134</v>
          </cell>
          <cell r="B21410" t="str">
            <v>GÜMÜŞ GRİ MARKÖR KALEM - EDDİNG 751</v>
          </cell>
        </row>
        <row r="21411">
          <cell r="A21411" t="str">
            <v>I-G-9586-0-000-133</v>
          </cell>
          <cell r="B21411" t="str">
            <v>EVOBOND 502 SUPER YAPISTIRICI</v>
          </cell>
        </row>
        <row r="21412">
          <cell r="A21412" t="str">
            <v>I-G-9586-0-000-123</v>
          </cell>
          <cell r="B21412" t="str">
            <v>14,50x19 cm AMBAR GIRIS CIKIS FISI  (2 NUSHA 2 RENK NUMARALI PERFORELI)</v>
          </cell>
        </row>
        <row r="21413">
          <cell r="A21413" t="str">
            <v>I-G-9586-0-000-121</v>
          </cell>
          <cell r="B21413" t="str">
            <v>A3 MANYETIK DOSYALIK</v>
          </cell>
        </row>
        <row r="21414">
          <cell r="A21414" t="str">
            <v>I-G-9586-0-000-116</v>
          </cell>
          <cell r="B21414" t="str">
            <v>CR2032 3V LİTYUM DÜĞME PİL</v>
          </cell>
        </row>
        <row r="21415">
          <cell r="A21415" t="str">
            <v>I-G-9586-0-000-115</v>
          </cell>
          <cell r="B21415" t="str">
            <v>ŞÖMİZ YAPRAĞI</v>
          </cell>
        </row>
        <row r="21416">
          <cell r="A21416" t="str">
            <v>I-G-9586-0-000-114</v>
          </cell>
          <cell r="B21416" t="str">
            <v>A4 YAPISKANLI DOSYA CEBI</v>
          </cell>
        </row>
        <row r="21417">
          <cell r="A21417" t="str">
            <v>I-G-9586-0-000-113</v>
          </cell>
          <cell r="B21417" t="str">
            <v>MECAL PLC PİLİ (TOSHIBA ULTRA ER6VC119A 16-04)</v>
          </cell>
        </row>
        <row r="21418">
          <cell r="A21418" t="str">
            <v>I-G-9586-0-000-111</v>
          </cell>
          <cell r="B21418" t="str">
            <v>MANTAR PANO</v>
          </cell>
        </row>
        <row r="21419">
          <cell r="A21419" t="str">
            <v>I-G-9586-0-000-110</v>
          </cell>
          <cell r="B21419" t="str">
            <v>KREKUAR YEDEK BIÇAK - SÜDOR</v>
          </cell>
        </row>
        <row r="21420">
          <cell r="A21420" t="str">
            <v>I-G-9586-0-000-109</v>
          </cell>
          <cell r="B21420" t="str">
            <v>KREKUAR BIÇAĞI - SÜDOR 5 YEDEKLİ</v>
          </cell>
        </row>
        <row r="21421">
          <cell r="A21421" t="str">
            <v>I-G-9586-0-000-107</v>
          </cell>
          <cell r="B21421" t="str">
            <v>SPİRALLİ A3 SİYAH DEFTER (YANDAN SPİRAL) - KESKİN COLOR 60 YP.</v>
          </cell>
        </row>
        <row r="21422">
          <cell r="A21422" t="str">
            <v>I-G-9586-0-000-103</v>
          </cell>
          <cell r="B21422" t="str">
            <v>ÇİFT TARAFLI ASETAT KALEMİ S-M - AHİO AH-319</v>
          </cell>
        </row>
        <row r="21423">
          <cell r="A21423" t="str">
            <v>I-G-9586-0-000-101</v>
          </cell>
          <cell r="B21423" t="str">
            <v>İĞNE UÇLU KALEM - PLOT V5</v>
          </cell>
        </row>
        <row r="21424">
          <cell r="A21424" t="str">
            <v>I-G-9586-0-000-100</v>
          </cell>
          <cell r="B21424" t="str">
            <v>SILVER KALEM - UNIBALL SİGNO UM 153 AC</v>
          </cell>
        </row>
        <row r="21425">
          <cell r="A21425" t="str">
            <v>I-G-9586-0-000-099</v>
          </cell>
          <cell r="B21425" t="str">
            <v>GOLD KALEM - UNIBALL SİGNO UM 153 AC</v>
          </cell>
        </row>
        <row r="21426">
          <cell r="A21426" t="str">
            <v>I-G-9586-0-000-098</v>
          </cell>
          <cell r="B21426" t="str">
            <v>BEYAZ KALEM - UNIBALL SİGNO UM 120 AC</v>
          </cell>
        </row>
        <row r="21427">
          <cell r="A21427" t="str">
            <v>I-G-9586-0-000-097</v>
          </cell>
          <cell r="B21427" t="str">
            <v>0,3 MM HB UÇ - TOMBO</v>
          </cell>
        </row>
        <row r="21428">
          <cell r="A21428" t="str">
            <v>I-G-9586-0-000-096</v>
          </cell>
          <cell r="B21428" t="str">
            <v>VERSATİL KALEM 0,3 MM HB - ROTRING</v>
          </cell>
        </row>
        <row r="21429">
          <cell r="A21429" t="str">
            <v>I-G-9586-0-000-093</v>
          </cell>
          <cell r="B21429" t="str">
            <v>A3 KAĞIT - VEGE 80 GR</v>
          </cell>
        </row>
        <row r="21430">
          <cell r="A21430" t="str">
            <v>I-G-9586-0-000-088</v>
          </cell>
          <cell r="B21430" t="str">
            <v>KAŞE MÜREKKEBİ - PELİKAN</v>
          </cell>
        </row>
        <row r="21431">
          <cell r="A21431" t="str">
            <v>I-G-9586-0-000-087</v>
          </cell>
          <cell r="B21431" t="str">
            <v>HAMUR SİLGİ - FABER CASTELL</v>
          </cell>
        </row>
        <row r="21432">
          <cell r="A21432" t="str">
            <v>I-G-9586-0-000-086</v>
          </cell>
          <cell r="B21432" t="str">
            <v>EMNİYETLİ MAKET BIÇAĞI YEDEĞİ - MAS 2771</v>
          </cell>
        </row>
        <row r="21433">
          <cell r="A21433" t="str">
            <v>I-G-9586-0-000-085</v>
          </cell>
          <cell r="B21433" t="str">
            <v>MAKET BIÇAĞI YEDEĞİ - CASSA</v>
          </cell>
        </row>
        <row r="21434">
          <cell r="A21434" t="str">
            <v>I-G-9586-0-000-084</v>
          </cell>
          <cell r="B21434" t="str">
            <v>EMNİYETLİ MAKET BIÇAĞI - MAS 2770</v>
          </cell>
        </row>
        <row r="21435">
          <cell r="A21435" t="str">
            <v>I-G-9586-0-000-083</v>
          </cell>
          <cell r="B21435" t="str">
            <v>MAKET BIÇAĞI GENİŞ - MAS 9312</v>
          </cell>
        </row>
        <row r="21436">
          <cell r="A21436" t="str">
            <v>I-G-9586-0-000-081</v>
          </cell>
          <cell r="B21436" t="str">
            <v>HARİTA ÇİVİSİ - MAS</v>
          </cell>
        </row>
        <row r="21437">
          <cell r="A21437" t="str">
            <v>I-G-9586-0-000-079</v>
          </cell>
          <cell r="B21437" t="str">
            <v>KALEM PİL İNCE - AAA VARTA 1000 MAH</v>
          </cell>
        </row>
        <row r="21438">
          <cell r="A21438" t="str">
            <v>I-G-9586-0-000-078</v>
          </cell>
          <cell r="B21438" t="str">
            <v>KALEM PİL KALIN - AA VARTA 2600 MAH</v>
          </cell>
        </row>
        <row r="21439">
          <cell r="A21439" t="str">
            <v>I-G-9586-0-000-075</v>
          </cell>
          <cell r="B21439" t="str">
            <v>AMBALAJ LASTİĞİ - MAS</v>
          </cell>
        </row>
        <row r="21440">
          <cell r="A21440" t="str">
            <v>I-G-9586-0-000-074</v>
          </cell>
          <cell r="B21440" t="str">
            <v>ŞERİT DAKSİL - FABER CASTEL</v>
          </cell>
        </row>
        <row r="21441">
          <cell r="A21441" t="str">
            <v>I-G-9586-0-000-073</v>
          </cell>
          <cell r="B21441" t="str">
            <v>SIVI DAKSİL - FABER CASTEL</v>
          </cell>
        </row>
        <row r="21442">
          <cell r="A21442" t="str">
            <v>I-G-9586-0-000-069</v>
          </cell>
          <cell r="B21442" t="str">
            <v>POST-IT - 75*75 TEMAT</v>
          </cell>
        </row>
        <row r="21443">
          <cell r="A21443" t="str">
            <v>I-G-9586-0-000-068</v>
          </cell>
          <cell r="B21443" t="str">
            <v>POST-IT - 38*51 TEMAT</v>
          </cell>
        </row>
        <row r="21444">
          <cell r="A21444" t="str">
            <v>I-G-9586-0-000-067</v>
          </cell>
          <cell r="B21444" t="str">
            <v>KALEMTRAŞ - METAL</v>
          </cell>
        </row>
        <row r="21445">
          <cell r="A21445" t="str">
            <v>I-G-9586-0-000-066</v>
          </cell>
          <cell r="B21445" t="str">
            <v>MAKAS - MAS 1220 20 CM</v>
          </cell>
        </row>
        <row r="21446">
          <cell r="A21446" t="str">
            <v>I-G-9586-0-000-065</v>
          </cell>
          <cell r="B21446" t="str">
            <v>SİLGİ - FABER CASTELL</v>
          </cell>
        </row>
        <row r="21447">
          <cell r="A21447" t="str">
            <v>I-G-9586-0-000-063</v>
          </cell>
          <cell r="B21447" t="str">
            <v>HESAP MAKİNASI - CASIO DX-12 B-BK</v>
          </cell>
        </row>
        <row r="21448">
          <cell r="A21448" t="str">
            <v>I-G-9586-0-000-062</v>
          </cell>
          <cell r="B21448" t="str">
            <v>HESAP MAKİNASI - CASIO MZ-12S</v>
          </cell>
        </row>
        <row r="21449">
          <cell r="A21449" t="str">
            <v>I-G-9586-0-000-061</v>
          </cell>
          <cell r="B21449" t="str">
            <v>HESAP MAKİNASI - CASIO FX-82</v>
          </cell>
        </row>
        <row r="21450">
          <cell r="A21450" t="str">
            <v>I-G-9586-0-000-060</v>
          </cell>
          <cell r="B21450" t="str">
            <v>DELGEÇ 10 sayfa - LEİTZ 5058</v>
          </cell>
        </row>
        <row r="21451">
          <cell r="A21451" t="str">
            <v>I-G-9586-0-000-059</v>
          </cell>
          <cell r="B21451" t="str">
            <v>DELGEÇ 30 sayfa - LEİTZ 5008</v>
          </cell>
        </row>
        <row r="21452">
          <cell r="A21452" t="str">
            <v>I-G-9586-0-000-058</v>
          </cell>
          <cell r="B21452" t="str">
            <v>ZIMBA MAKİNASI NO 10 - LEİTZ 5517</v>
          </cell>
        </row>
        <row r="21453">
          <cell r="A21453" t="str">
            <v>I-G-9586-0-000-057</v>
          </cell>
          <cell r="B21453" t="str">
            <v>ZIMBA TELİ NO:10 - LEİTZ</v>
          </cell>
        </row>
        <row r="21454">
          <cell r="A21454" t="str">
            <v>I-G-9586-0-000-056</v>
          </cell>
          <cell r="B21454" t="str">
            <v>ATAÇ NO:3 - TEMAT</v>
          </cell>
        </row>
        <row r="21455">
          <cell r="A21455" t="str">
            <v>I-G-9586-0-000-054</v>
          </cell>
          <cell r="B21455" t="str">
            <v>TACK-IT HAMUR YAPIŞTIRICI - UHU PATAFİX</v>
          </cell>
        </row>
        <row r="21456">
          <cell r="A21456" t="str">
            <v>I-G-9586-0-000-053</v>
          </cell>
          <cell r="B21456" t="str">
            <v>STİCK YAPIŞTIRICI - PRİT 20 GR</v>
          </cell>
        </row>
        <row r="21457">
          <cell r="A21457" t="str">
            <v>I-G-9586-0-000-052</v>
          </cell>
          <cell r="B21457" t="str">
            <v>12*33 PARA BANTI - PANFİX</v>
          </cell>
        </row>
        <row r="21458">
          <cell r="A21458" t="str">
            <v>I-G-9586-0-000-050</v>
          </cell>
          <cell r="B21458" t="str">
            <v>SULU BOYA FIRÇASI NO 2 - PEBEO 145 SERİSİ AT KILI</v>
          </cell>
        </row>
        <row r="21459">
          <cell r="A21459" t="str">
            <v>I-G-9586-0-000-049</v>
          </cell>
          <cell r="B21459" t="str">
            <v>SULU BOYA FIRÇASI NO 1 - PEBEO 145 SERİSİ AT KILI</v>
          </cell>
        </row>
        <row r="21460">
          <cell r="A21460" t="str">
            <v>I-G-9586-0-000-047</v>
          </cell>
          <cell r="B21460" t="str">
            <v>SULU BOYA FIRÇASI NO 3 - PEBEO 145 SERİSİ AT KILI</v>
          </cell>
        </row>
        <row r="21461">
          <cell r="A21461" t="str">
            <v>I-G-9586-0-000-042</v>
          </cell>
          <cell r="B21461" t="str">
            <v>LAMİNASYON FİLMİ A3 - MAS</v>
          </cell>
        </row>
        <row r="21462">
          <cell r="A21462" t="str">
            <v>I-G-9586-0-000-041</v>
          </cell>
          <cell r="B21462" t="str">
            <v>LAMİNASYON FİLMİ A4 - MAS</v>
          </cell>
        </row>
        <row r="21463">
          <cell r="A21463" t="str">
            <v>I-G-9586-0-000-039</v>
          </cell>
          <cell r="B21463" t="str">
            <v>10 LU DUVAR TİPİ SÖMİZ TAŞICILI + ŞÖMİZ YAPRAĞI</v>
          </cell>
        </row>
        <row r="21464">
          <cell r="A21464" t="str">
            <v>I-G-9586-0-000-037</v>
          </cell>
          <cell r="B21464" t="str">
            <v>PERSONEL ÖZLÜK DOSYASI - ÖZKAN</v>
          </cell>
        </row>
        <row r="21465">
          <cell r="A21465" t="str">
            <v>I-G-9586-0-000-036</v>
          </cell>
          <cell r="B21465" t="str">
            <v>SEKRETER DOSYA - ÖNDER KAPAKLI</v>
          </cell>
        </row>
        <row r="21466">
          <cell r="A21466" t="str">
            <v>I-G-9586-0-000-035</v>
          </cell>
          <cell r="B21466" t="str">
            <v>SEKRETER DOSYA - ÖNDER KAPAKSIZ</v>
          </cell>
        </row>
        <row r="21467">
          <cell r="A21467" t="str">
            <v>I-G-9586-0-000-030</v>
          </cell>
          <cell r="B21467" t="str">
            <v>POŞET DOSYA - CASSA</v>
          </cell>
        </row>
        <row r="21468">
          <cell r="A21468" t="str">
            <v>I-G-9586-0-000-028</v>
          </cell>
          <cell r="B21468" t="str">
            <v>MAVİ TELLİ DOSYA - CASSA</v>
          </cell>
        </row>
        <row r="21469">
          <cell r="A21469" t="str">
            <v>I-G-9586-0-000-027</v>
          </cell>
          <cell r="B21469" t="str">
            <v>GENİŞ KLASÖR - ESSELTE</v>
          </cell>
        </row>
        <row r="21470">
          <cell r="A21470" t="str">
            <v>I-G-9586-0-000-026</v>
          </cell>
          <cell r="B21470" t="str">
            <v>DAR KLASÖR - ESSELTE</v>
          </cell>
        </row>
        <row r="21471">
          <cell r="A21471" t="str">
            <v>I-G-9586-0-000-025</v>
          </cell>
          <cell r="B21471" t="str">
            <v>ÇÖP KOVASI - TEMAT</v>
          </cell>
        </row>
        <row r="21472">
          <cell r="A21472" t="str">
            <v>I-G-9586-0-000-024</v>
          </cell>
          <cell r="B21472" t="str">
            <v>KALEMLİK - TEMAT 11270 METAL</v>
          </cell>
        </row>
        <row r="21473">
          <cell r="A21473" t="str">
            <v>I-G-9586-0-000-023</v>
          </cell>
          <cell r="B21473" t="str">
            <v>3LÜ METAL EVRAK RAFI - TEMAT</v>
          </cell>
        </row>
        <row r="21474">
          <cell r="A21474" t="str">
            <v>I-G-9586-0-000-021</v>
          </cell>
          <cell r="B21474" t="str">
            <v>DERECELİ KALEM - FABER CASTEL  2B</v>
          </cell>
        </row>
        <row r="21475">
          <cell r="A21475" t="str">
            <v>I-G-9586-0-000-020</v>
          </cell>
          <cell r="B21475" t="str">
            <v>DERECELİ KALEM - FABER CASTEL  B</v>
          </cell>
        </row>
        <row r="21476">
          <cell r="A21476" t="str">
            <v>I-G-9586-0-000-019</v>
          </cell>
          <cell r="B21476" t="str">
            <v>DERECELİ KALEM - FABER CASTEL H</v>
          </cell>
        </row>
        <row r="21477">
          <cell r="A21477" t="str">
            <v>I-G-9586-0-000-015</v>
          </cell>
          <cell r="B21477" t="str">
            <v>PERMANENT KALEM - PENTEL N50 KIRMIZI</v>
          </cell>
        </row>
        <row r="21478">
          <cell r="A21478" t="str">
            <v>I-G-9586-0-000-014</v>
          </cell>
          <cell r="B21478" t="str">
            <v>FOSFORLU KALEM - EDDİNG</v>
          </cell>
        </row>
        <row r="21479">
          <cell r="A21479" t="str">
            <v>I-G-9586-0-000-013</v>
          </cell>
          <cell r="B21479" t="str">
            <v>BEYAZ MARKÖR KALEM - EDDİNG 751</v>
          </cell>
        </row>
        <row r="21480">
          <cell r="A21480" t="str">
            <v>I-G-9586-0-000-012</v>
          </cell>
          <cell r="B21480" t="str">
            <v>BOARD MARKER - EDDİNG 360</v>
          </cell>
        </row>
        <row r="21481">
          <cell r="A21481" t="str">
            <v>I-G-9586-0-000-011</v>
          </cell>
          <cell r="B21481" t="str">
            <v>PİLOT KALEM - UNİBALL 150</v>
          </cell>
        </row>
        <row r="21482">
          <cell r="A21482" t="str">
            <v>I-G-9586-0-000-010</v>
          </cell>
          <cell r="B21482" t="str">
            <v>TÜKENMEZ KALEM - FABER CASTEL 1425</v>
          </cell>
        </row>
        <row r="21483">
          <cell r="A21483" t="str">
            <v>I-G-9586-0-000-009</v>
          </cell>
          <cell r="B21483" t="str">
            <v>ASETAT KALEMİ M - FABER CASTEL (M 1525)</v>
          </cell>
        </row>
        <row r="21484">
          <cell r="A21484" t="str">
            <v>I-G-9586-0-000-008</v>
          </cell>
          <cell r="B21484" t="str">
            <v>ASETAT KALEMİ S - FABER CASTEL (S 1523)</v>
          </cell>
        </row>
        <row r="21485">
          <cell r="A21485" t="str">
            <v>I-G-9586-0-000-007</v>
          </cell>
          <cell r="B21485" t="str">
            <v>0,5-0,7-0,9 MİN. KALEM UCU - TOMBO</v>
          </cell>
        </row>
        <row r="21486">
          <cell r="A21486" t="str">
            <v>I-G-9586-0-000-006</v>
          </cell>
          <cell r="B21486" t="str">
            <v>VERSATİL KALEMLER - ROTRING TICKY</v>
          </cell>
        </row>
        <row r="21487">
          <cell r="A21487" t="str">
            <v>I-G-9586-0-000-005</v>
          </cell>
          <cell r="B21487" t="str">
            <v>26X35 BANTLI ŞEFFAF DERGİ POŞETİ</v>
          </cell>
        </row>
        <row r="21488">
          <cell r="A21488" t="str">
            <v>I-G-9586-0-000-004</v>
          </cell>
          <cell r="B21488" t="str">
            <v>SAYIM KARTI İÇİN A4 KAĞIT PLAKA</v>
          </cell>
        </row>
        <row r="21489">
          <cell r="A21489" t="str">
            <v>I-G-9586-0-000-003</v>
          </cell>
          <cell r="B21489" t="str">
            <v>A4 KAĞIDI</v>
          </cell>
        </row>
        <row r="21490">
          <cell r="A21490" t="str">
            <v>I-G-9586-0-000-002</v>
          </cell>
          <cell r="B21490" t="str">
            <v>KULLAN AT BEYAZ FİLM KESİCİ (ŞİLTE BIÇAĞI)</v>
          </cell>
        </row>
        <row r="21491">
          <cell r="A21491" t="str">
            <v>I-G-9586-0-000-001</v>
          </cell>
          <cell r="B21491" t="str">
            <v>MUHTELİF KIRTASİYE MALZEMELERİ</v>
          </cell>
        </row>
        <row r="21492">
          <cell r="A21492" t="str">
            <v>I-G-9585-0-000-079</v>
          </cell>
          <cell r="B21492" t="str">
            <v>ÇİZME (SOFT PVC UZUN HAKİ)</v>
          </cell>
        </row>
        <row r="21493">
          <cell r="A21493" t="str">
            <v>I-G-9585-0-000-078</v>
          </cell>
          <cell r="B21493" t="str">
            <v>KIŞLIK MONT(İŞ KIYAFETİ)</v>
          </cell>
        </row>
        <row r="21494">
          <cell r="A21494" t="str">
            <v>I-G-9585-0-000-077</v>
          </cell>
          <cell r="B21494" t="str">
            <v>SWEATSHIRT(iş kıyafeti)</v>
          </cell>
        </row>
        <row r="21495">
          <cell r="A21495" t="str">
            <v>I-G-9585-0-000-076</v>
          </cell>
          <cell r="B21495" t="str">
            <v>KIŞLIK MONT(İŞ KIYAFETİ)</v>
          </cell>
        </row>
        <row r="21496">
          <cell r="A21496" t="str">
            <v>I-G-9585-0-000-075</v>
          </cell>
          <cell r="B21496" t="str">
            <v>3M H540A OPTIME-III 95-110 db BAŞBANTLI İŞ KULAKLIĞI</v>
          </cell>
        </row>
        <row r="21497">
          <cell r="A21497" t="str">
            <v>I-G-9585-0-000-074</v>
          </cell>
          <cell r="B21497" t="str">
            <v>STARLINE E-636250 PAMUK ISI ELDIVENI</v>
          </cell>
        </row>
        <row r="21498">
          <cell r="A21498" t="str">
            <v>I-G-9585-0-000-073</v>
          </cell>
          <cell r="B21498" t="str">
            <v>STARLINE S1TK/08 ARAMID DOKUMA ISI ELDIVENI</v>
          </cell>
        </row>
        <row r="21499">
          <cell r="A21499" t="str">
            <v>I-G-9585-0-000-072</v>
          </cell>
          <cell r="B21499" t="str">
            <v>SACİT P950 KOLORMATİK MASKE DIŞ KORUYUCU CAM 115X104X1 MM</v>
          </cell>
        </row>
        <row r="21500">
          <cell r="A21500" t="str">
            <v>I-G-9585-0-000-071</v>
          </cell>
          <cell r="B21500" t="str">
            <v>TEKNİK SERVİS FORMU</v>
          </cell>
        </row>
        <row r="21501">
          <cell r="A21501" t="str">
            <v>I-G-9585-0-000-070</v>
          </cell>
          <cell r="B21501" t="str">
            <v>SACİT P950 TURBO OTOMATİK KARARAN COLORMATİK KAYNAK MASKESİ</v>
          </cell>
        </row>
        <row r="21502">
          <cell r="A21502" t="str">
            <v>I-G-9585-0-000-068</v>
          </cell>
          <cell r="B21502" t="str">
            <v>KAYNAK MASKESI CAMI 50X110 MM TN 1F  ŞEFFAF</v>
          </cell>
        </row>
        <row r="21503">
          <cell r="A21503" t="str">
            <v>I-G-9585-0-000-067</v>
          </cell>
          <cell r="B21503" t="str">
            <v>3M H540A OPTIME-Iıı 35 db BAŞBANTLI İŞ KULAKLIĞI</v>
          </cell>
        </row>
        <row r="21504">
          <cell r="A21504" t="str">
            <v>I-G-9585-0-000-066</v>
          </cell>
          <cell r="B21504" t="str">
            <v>STARLINE 125415 TİTREŞİM ELDİVENİ</v>
          </cell>
        </row>
        <row r="21505">
          <cell r="A21505" t="str">
            <v>I-G-9585-0-000-065</v>
          </cell>
          <cell r="B21505" t="str">
            <v>DERI ONLUK PANTOLON MODEL (POLISAJ)</v>
          </cell>
        </row>
        <row r="21506">
          <cell r="A21506" t="str">
            <v>I-G-9585-0-000-064</v>
          </cell>
          <cell r="B21506" t="str">
            <v>HANDY SIYAH NITRIL MUAYENE ELDIVENI</v>
          </cell>
        </row>
        <row r="21507">
          <cell r="A21507" t="str">
            <v>I-G-9585-0-000-063</v>
          </cell>
          <cell r="B21507" t="str">
            <v>GVS SPR316 P3 FILTRE - SPR316KDUD</v>
          </cell>
        </row>
        <row r="21508">
          <cell r="A21508" t="str">
            <v>I-G-9585-0-000-062</v>
          </cell>
          <cell r="B21508" t="str">
            <v>GEKA KOLORMATIK PROV-UX AYARLI MASKE (KAYNAK MASKESI)</v>
          </cell>
        </row>
        <row r="21509">
          <cell r="A21509" t="str">
            <v>I-G-9585-0-000-061</v>
          </cell>
          <cell r="B21509" t="str">
            <v>CELIK BURUNLU CIZME (UZUN)</v>
          </cell>
        </row>
        <row r="21510">
          <cell r="A21510" t="str">
            <v>I-G-9585-0-000-060</v>
          </cell>
          <cell r="B21510" t="str">
            <v>4	GVS Elipse SPR512 A1 Organik Gaz Filtreli Yarım Yüz Maskesi (KİMYASAL MASKESİ FİLİTRESİ)</v>
          </cell>
        </row>
        <row r="21511">
          <cell r="A21511" t="str">
            <v>I-G-9585-0-000-059</v>
          </cell>
          <cell r="B21511" t="str">
            <v>GVS Elipse SPR512 A1 Organik Gaz Filtreli Yarım Yüz Maskesi (KİMYASAL MASKESİ)</v>
          </cell>
        </row>
        <row r="21512">
          <cell r="A21512" t="str">
            <v>I-G-9585-0-000-057</v>
          </cell>
          <cell r="B21512" t="str">
            <v>KAYNAK MASKESI CAMI 90X115 MM TN 1F</v>
          </cell>
        </row>
        <row r="21513">
          <cell r="A21513" t="str">
            <v>I-G-9585-0-000-050</v>
          </cell>
          <cell r="B21513" t="str">
            <v>NITRIL ELDIVEN MAVI TAM KAPLI (VEO 1011) 8 NUMARA</v>
          </cell>
        </row>
        <row r="21514">
          <cell r="A21514" t="str">
            <v>I-G-9585-0-000-048</v>
          </cell>
          <cell r="B21514" t="str">
            <v>PROPAZAR DOKUNTU KITI 100 LT</v>
          </cell>
        </row>
        <row r="21515">
          <cell r="A21515" t="str">
            <v>I-G-9585-0-000-046</v>
          </cell>
          <cell r="B21515" t="str">
            <v>STARLINE STL-1004 DOTLU SFT KOPUK NITRIL ELDIVEN (NO: 9)</v>
          </cell>
        </row>
        <row r="21516">
          <cell r="A21516" t="str">
            <v>I-G-9585-0-000-043</v>
          </cell>
          <cell r="B21516" t="str">
            <v>UNIVET KORUYUCU GOZLUK 513.02.00.00 SEFFAF</v>
          </cell>
        </row>
        <row r="21517">
          <cell r="A21517" t="str">
            <v>I-G-9585-0-000-042</v>
          </cell>
          <cell r="B21517" t="str">
            <v>PANTOLON (IS KIYAFETI)</v>
          </cell>
        </row>
        <row r="21518">
          <cell r="A21518" t="str">
            <v>I-G-9585-0-000-041</v>
          </cell>
          <cell r="B21518" t="str">
            <v>STARLINE CPS024 GOZ DUSU ISTASYONU - TOZ CAPAK VE KIMYASAL</v>
          </cell>
        </row>
        <row r="21519">
          <cell r="A21519" t="str">
            <v>I-G-9585-0-000-039</v>
          </cell>
          <cell r="B21519" t="str">
            <v>KISA KOLLU T-SHIRT (IS KIYAFETI)</v>
          </cell>
        </row>
        <row r="21520">
          <cell r="A21520" t="str">
            <v>I-G-9585-0-000-038</v>
          </cell>
          <cell r="B21520" t="str">
            <v>ÇELİK BURUNLU ÇİZME (KISA)</v>
          </cell>
        </row>
        <row r="21521">
          <cell r="A21521" t="str">
            <v>I-G-9585-0-000-029</v>
          </cell>
          <cell r="B21521" t="str">
            <v>STARLINE SL-03 ARAMİD KESİLMEZ KOLLUK</v>
          </cell>
        </row>
        <row r="21522">
          <cell r="A21522" t="str">
            <v>I-G-9585-0-000-027</v>
          </cell>
          <cell r="B21522" t="str">
            <v>GVS Elipse P3 Aktif Karbonlu Yarım Yüz Kaynak Maskesi - SPR502( TOZ MASKESİ)</v>
          </cell>
        </row>
        <row r="21523">
          <cell r="A21523" t="str">
            <v>I-G-9585-0-000-026</v>
          </cell>
          <cell r="B21523" t="str">
            <v>STARLINE 135625 KESİLMEZ DİRENÇLİ ELDİVEN</v>
          </cell>
        </row>
        <row r="21524">
          <cell r="A21524" t="str">
            <v>I-G-9585-0-000-025</v>
          </cell>
          <cell r="B21524" t="str">
            <v>İŞ AYAKKABISI</v>
          </cell>
        </row>
        <row r="21525">
          <cell r="A21525" t="str">
            <v>I-G-9585-0-000-024</v>
          </cell>
          <cell r="B21525" t="str">
            <v>DÖKME KULAKLIK</v>
          </cell>
        </row>
        <row r="21526">
          <cell r="A21526" t="str">
            <v>I-G-9585-0-000-023</v>
          </cell>
          <cell r="B21526" t="str">
            <v>ARGON KAYNAK ELDIVENI ( STARLINE E-101 VE E-102)</v>
          </cell>
        </row>
        <row r="21527">
          <cell r="A21527" t="str">
            <v>I-G-9585-0-000-021</v>
          </cell>
          <cell r="B21527" t="str">
            <v>BEYBI MUAYENE ELDIVENI SMALL</v>
          </cell>
        </row>
        <row r="21528">
          <cell r="A21528" t="str">
            <v>I-G-9585-0-000-020</v>
          </cell>
          <cell r="B21528" t="str">
            <v>UVEX 9175-260 SKYGUARD EKSTRA SÜNGER PED KORUMALI TAM SIZDIRMAZ GÜVENLİK GÖZLÜĞÜ</v>
          </cell>
        </row>
        <row r="21529">
          <cell r="A21529" t="str">
            <v>I-G-9585-0-000-019</v>
          </cell>
          <cell r="B21529" t="str">
            <v>TOZ MASKESI</v>
          </cell>
        </row>
        <row r="21530">
          <cell r="A21530" t="str">
            <v>I-G-9585-0-000-018</v>
          </cell>
          <cell r="B21530" t="str">
            <v>PVC ASKILI ONLUK 70*100</v>
          </cell>
        </row>
        <row r="21531">
          <cell r="A21531" t="str">
            <v>I-G-9585-0-000-016</v>
          </cell>
          <cell r="B21531" t="str">
            <v>NITRIL ELDIVEN MAVI TAM KAPLI (VEO 1011)</v>
          </cell>
        </row>
        <row r="21532">
          <cell r="A21532" t="str">
            <v>I-G-9585-0-000-015</v>
          </cell>
          <cell r="B21532" t="str">
            <v>DERI KAYNAKCI KOLLUK</v>
          </cell>
        </row>
        <row r="21533">
          <cell r="A21533" t="str">
            <v>I-G-9585-0-000-014</v>
          </cell>
          <cell r="B21533" t="str">
            <v>DERI KAYNAKCI ONLUGU</v>
          </cell>
        </row>
        <row r="21534">
          <cell r="A21534" t="str">
            <v>I-G-9585-0-000-013</v>
          </cell>
          <cell r="B21534" t="str">
            <v>BULASIK ELDIVENI STARLINE MEDIUM (BEDEN 8-8)</v>
          </cell>
        </row>
        <row r="21535">
          <cell r="A21535" t="str">
            <v>I-G-9585-0-000-011</v>
          </cell>
          <cell r="B21535" t="str">
            <v>AR-AN E14 SIYAH PU ELDIVEN NO:9</v>
          </cell>
        </row>
        <row r="21536">
          <cell r="A21536" t="str">
            <v>I-G-9585-0-000-010</v>
          </cell>
          <cell r="B21536" t="str">
            <v>BEYBI MUAYENE ELDIVENI LARGE</v>
          </cell>
        </row>
        <row r="21537">
          <cell r="A21537" t="str">
            <v>I-G-9585-0-000-009</v>
          </cell>
          <cell r="B21537" t="str">
            <v>BEYBI MUAYENE ELDIVENI MEDIUM</v>
          </cell>
        </row>
        <row r="21538">
          <cell r="A21538" t="str">
            <v>I-G-9585-0-000-008</v>
          </cell>
          <cell r="B21538" t="str">
            <v>ARGON KAYNAK MASKESI (GEKAMAC S777 DIN9 - 13 Kolormatik Kaynak Baş Maskesi)</v>
          </cell>
        </row>
        <row r="21539">
          <cell r="A21539" t="str">
            <v>I-G-9585-0-000-007</v>
          </cell>
          <cell r="B21539" t="str">
            <v>BULASIK ELDIVENI STARLINE LARGE (BEDEN 9-9)</v>
          </cell>
        </row>
        <row r="21540">
          <cell r="A21540" t="str">
            <v>I-G-9585-0-000-006</v>
          </cell>
          <cell r="B21540" t="str">
            <v>ARGON KAYNAK ELDIVENI ( ATG 34-874 / 9 MAXIFLEX ULTIMATE ELDİVEN )</v>
          </cell>
        </row>
        <row r="21541">
          <cell r="A21541" t="str">
            <v>I-G-9585-0-000-005</v>
          </cell>
          <cell r="B21541" t="str">
            <v>LATEK  ELDIVENI UZUN KONC - 60 CM</v>
          </cell>
        </row>
        <row r="21542">
          <cell r="A21542" t="str">
            <v>I-G-9585-0-000-004</v>
          </cell>
          <cell r="B21542" t="str">
            <v>SİLENT KULAK TIKACI Ç.TİPİ</v>
          </cell>
        </row>
        <row r="21543">
          <cell r="A21543" t="str">
            <v>I-G-9585-0-000-003</v>
          </cell>
          <cell r="B21543" t="str">
            <v>BEZ BEYAZ ELDIVEN</v>
          </cell>
        </row>
        <row r="21544">
          <cell r="A21544" t="str">
            <v>I-G-9585-0-000-002</v>
          </cell>
          <cell r="B21544" t="str">
            <v>SARI ELDIVEN BEYBI / STARLINE</v>
          </cell>
        </row>
        <row r="21545">
          <cell r="A21545" t="str">
            <v>I-G-9585-0-000-001</v>
          </cell>
          <cell r="B21545" t="str">
            <v>DERI ELDIVEN POLISAJ VEO BARETTA</v>
          </cell>
        </row>
        <row r="21546">
          <cell r="A21546" t="str">
            <v>I-G-9584-0-000-044</v>
          </cell>
          <cell r="B21546" t="str">
            <v>GRİ RENK KIVIRCIK PASPAS (EN:100 CM)</v>
          </cell>
        </row>
        <row r="21547">
          <cell r="A21547" t="str">
            <v>I-G-9584-0-000-042</v>
          </cell>
          <cell r="B21547" t="str">
            <v>ASPEROX SARI GÜÇ 1LT</v>
          </cell>
        </row>
        <row r="21548">
          <cell r="A21548" t="str">
            <v>I-G-9584-0-000-041</v>
          </cell>
          <cell r="B21548" t="str">
            <v>NESCAFE</v>
          </cell>
        </row>
        <row r="21549">
          <cell r="A21549" t="str">
            <v>I-G-9584-0-000-040</v>
          </cell>
          <cell r="B21549" t="str">
            <v>LAVABO AÇICI</v>
          </cell>
        </row>
        <row r="21550">
          <cell r="A21550" t="str">
            <v>I-G-9584-0-000-037</v>
          </cell>
          <cell r="B21550" t="str">
            <v>ÜSTÜBÜ BEZİ</v>
          </cell>
        </row>
        <row r="21551">
          <cell r="A21551" t="str">
            <v>I-G-9584-0-000-036</v>
          </cell>
          <cell r="B21551" t="str">
            <v>SAPLI ÇÖP KÜREĞİ</v>
          </cell>
        </row>
        <row r="21552">
          <cell r="A21552" t="str">
            <v>I-G-9584-0-000-034</v>
          </cell>
          <cell r="B21552" t="str">
            <v>LAVABO TEMİZLİK FIRÇASI</v>
          </cell>
        </row>
        <row r="21553">
          <cell r="A21553" t="str">
            <v>I-G-9584-0-000-033</v>
          </cell>
          <cell r="B21553" t="str">
            <v>FARAŞ-KÜREK TAKIMI</v>
          </cell>
        </row>
        <row r="21554">
          <cell r="A21554" t="str">
            <v>I-G-9584-0-000-032</v>
          </cell>
          <cell r="B21554" t="str">
            <v>KİREÇ ÇÖZÜCÜ</v>
          </cell>
        </row>
        <row r="21555">
          <cell r="A21555" t="str">
            <v>I-G-9584-0-000-031</v>
          </cell>
          <cell r="B21555" t="str">
            <v>SIVI SABUNLUK</v>
          </cell>
        </row>
        <row r="21556">
          <cell r="A21556" t="str">
            <v>I-G-9584-0-000-030</v>
          </cell>
          <cell r="B21556" t="str">
            <v>OTO FIRÇA</v>
          </cell>
        </row>
        <row r="21557">
          <cell r="A21557" t="str">
            <v>I-G-9584-0-000-029</v>
          </cell>
          <cell r="B21557" t="str">
            <v>GÜRGEN SAP</v>
          </cell>
        </row>
        <row r="21558">
          <cell r="A21558" t="str">
            <v>I-G-9584-0-000-028</v>
          </cell>
          <cell r="B21558" t="str">
            <v>MINI JUMBO TUVALET KAGIDI</v>
          </cell>
        </row>
        <row r="21559">
          <cell r="A21559" t="str">
            <v>I-G-9584-0-000-027</v>
          </cell>
          <cell r="B21559" t="str">
            <v>Z KATLI HAVLU 200 LU 12 PK</v>
          </cell>
        </row>
        <row r="21560">
          <cell r="A21560" t="str">
            <v>I-G-9584-0-000-026</v>
          </cell>
          <cell r="B21560" t="str">
            <v>CAMASIR SUYU</v>
          </cell>
        </row>
        <row r="21561">
          <cell r="A21561" t="str">
            <v>I-G-9584-0-000-025</v>
          </cell>
          <cell r="B21561" t="str">
            <v>KOPUK SABUN 1000 GR (TORK DISPANSERI ICIN)</v>
          </cell>
        </row>
        <row r="21562">
          <cell r="A21562" t="str">
            <v>I-G-9584-0-000-024</v>
          </cell>
          <cell r="B21562" t="str">
            <v>YERSIL KOKULU</v>
          </cell>
        </row>
        <row r="21563">
          <cell r="A21563" t="str">
            <v>I-G-9584-0-000-023</v>
          </cell>
          <cell r="B21563" t="str">
            <v>SIVI CIF</v>
          </cell>
        </row>
        <row r="21564">
          <cell r="A21564" t="str">
            <v>I-G-9584-0-000-022</v>
          </cell>
          <cell r="B21564" t="str">
            <v>RULO HAVLU 12 LI</v>
          </cell>
        </row>
        <row r="21565">
          <cell r="A21565" t="str">
            <v>I-G-9584-0-000-021</v>
          </cell>
          <cell r="B21565" t="str">
            <v>NAFTALIN KG</v>
          </cell>
        </row>
        <row r="21566">
          <cell r="A21566" t="str">
            <v>I-G-9584-0-000-020</v>
          </cell>
          <cell r="B21566" t="str">
            <v>MOP PAS PAS 50 CM MİKROFİBER (MAKARNA)</v>
          </cell>
        </row>
        <row r="21567">
          <cell r="A21567" t="str">
            <v>I-G-9584-0-000-019</v>
          </cell>
          <cell r="B21567" t="str">
            <v>MOB APARAT TEL + SAP 50 CM</v>
          </cell>
        </row>
        <row r="21568">
          <cell r="A21568" t="str">
            <v>I-G-9584-0-000-018</v>
          </cell>
          <cell r="B21568" t="str">
            <v>MIKROFIBER BEZ</v>
          </cell>
        </row>
        <row r="21569">
          <cell r="A21569" t="str">
            <v>I-G-9584-0-000-015</v>
          </cell>
          <cell r="B21569" t="str">
            <v>DOKME COP TORBASI SIYAH 80X110 CM</v>
          </cell>
        </row>
        <row r="21570">
          <cell r="A21570" t="str">
            <v>I-G-9584-0-000-013</v>
          </cell>
          <cell r="B21570" t="str">
            <v>BATTAL BOY COP TORBASI 75X90 CM 10 LU</v>
          </cell>
        </row>
        <row r="21571">
          <cell r="A21571" t="str">
            <v>I-G-9584-0-000-011</v>
          </cell>
          <cell r="B21571" t="str">
            <v>ORTA BOY COP TORBASI 55X60 CM 20 LI RULO</v>
          </cell>
        </row>
        <row r="21572">
          <cell r="A21572" t="str">
            <v>I-G-9584-0-000-010</v>
          </cell>
          <cell r="B21572" t="str">
            <v>MINI BOY COP TORBASI 40X50 CM 40 LI RULO</v>
          </cell>
        </row>
        <row r="21573">
          <cell r="A21573" t="str">
            <v>I-G-9584-0-000-009</v>
          </cell>
          <cell r="B21573" t="str">
            <v>SU FISKIYESI</v>
          </cell>
        </row>
        <row r="21574">
          <cell r="A21574" t="str">
            <v>I-G-9584-0-000-008</v>
          </cell>
          <cell r="B21574" t="str">
            <v>PASPAS</v>
          </cell>
        </row>
        <row r="21575">
          <cell r="A21575" t="str">
            <v>I-G-9584-0-000-007</v>
          </cell>
          <cell r="B21575" t="str">
            <v>YEŞİL KALIP SABUN</v>
          </cell>
        </row>
        <row r="21576">
          <cell r="A21576" t="str">
            <v>I-G-9584-0-000-005</v>
          </cell>
          <cell r="B21576" t="str">
            <v>ÇÖP POŞETİ BATTAL BOY</v>
          </cell>
        </row>
        <row r="21577">
          <cell r="A21577" t="str">
            <v>I-G-9584-0-000-004</v>
          </cell>
          <cell r="B21577" t="str">
            <v>ÇÖP POŞETİ BÜYÜK BOY</v>
          </cell>
        </row>
        <row r="21578">
          <cell r="A21578" t="str">
            <v>I-G-9584-0-000-003</v>
          </cell>
          <cell r="B21578" t="str">
            <v>MİKROFİBER BEZ</v>
          </cell>
        </row>
        <row r="21579">
          <cell r="A21579" t="str">
            <v>I-G-9584-0-000-002</v>
          </cell>
          <cell r="B21579" t="str">
            <v>CİF</v>
          </cell>
        </row>
        <row r="21580">
          <cell r="A21580" t="str">
            <v>I-G-9584-0-000-001</v>
          </cell>
          <cell r="B21580" t="str">
            <v>SIVI SABUN</v>
          </cell>
        </row>
        <row r="21581">
          <cell r="A21581" t="str">
            <v>I-G-9582-0-000-002</v>
          </cell>
          <cell r="B21581" t="str">
            <v>DERBY N.109 TENEKE YAPIŞTIRICI 5 KG(NET 3KG)</v>
          </cell>
        </row>
        <row r="21582">
          <cell r="A21582" t="str">
            <v>I-G-9582-0-000-001</v>
          </cell>
          <cell r="B21582" t="str">
            <v>GIMEC URET ROLFILM (100 mm en 0,50mm kalınlık turuncu renk)</v>
          </cell>
        </row>
        <row r="21583">
          <cell r="A21583" t="str">
            <v>I-G-9581-0-000-002</v>
          </cell>
          <cell r="B21583" t="str">
            <v>AMBALAJ CEMBERİ TOKASI</v>
          </cell>
        </row>
        <row r="21584">
          <cell r="A21584" t="str">
            <v>I-G-9564-0-000-006</v>
          </cell>
          <cell r="B21584" t="str">
            <v>CONTROX 249 DV SOLVENT BAZLI BOYA SÖKÜCÜ</v>
          </cell>
        </row>
        <row r="21585">
          <cell r="A21585" t="str">
            <v>I-G-9564-0-000-005</v>
          </cell>
          <cell r="B21585" t="str">
            <v>SOĞUTMA SIVISI FRONIUS FPA 3020 (5 LT)</v>
          </cell>
        </row>
        <row r="21586">
          <cell r="A21586" t="str">
            <v>I-G-9564-0-000-004</v>
          </cell>
          <cell r="B21586" t="str">
            <v>SOĞUTMA SIVISI ORBİMATIC CB165 (Alaweld Soğutma Suyu – 5lt.)</v>
          </cell>
        </row>
        <row r="21587">
          <cell r="A21587" t="str">
            <v>I-G-9564-0-000-003</v>
          </cell>
          <cell r="B21587" t="str">
            <v>DE-İYONİZE SAF SU (MAKS: 20µS/CM) (LT)</v>
          </cell>
        </row>
        <row r="21588">
          <cell r="A21588" t="str">
            <v>I-G-9564-0-000-002</v>
          </cell>
          <cell r="B21588" t="str">
            <v>KALIBRASYON SIVISI pH 7.01  (500 ML)</v>
          </cell>
        </row>
        <row r="21589">
          <cell r="A21589" t="str">
            <v>I-G-9562-0-000-004</v>
          </cell>
          <cell r="B21589" t="str">
            <v>n-Hexane EMPLURA(REZİSTANS ETİKET KONTROLÜ İÇİN)</v>
          </cell>
        </row>
        <row r="21590">
          <cell r="A21590" t="str">
            <v>I-G-9562-0-000-003</v>
          </cell>
          <cell r="B21590" t="str">
            <v>5001 SÜPER KENAR KESİCİ SIVI CİLA</v>
          </cell>
        </row>
        <row r="21591">
          <cell r="A21591" t="str">
            <v>I-G-9562-0-000-002</v>
          </cell>
          <cell r="B21591" t="str">
            <v>DYO KALIN PASTA NON-2205-12T</v>
          </cell>
        </row>
        <row r="21592">
          <cell r="A21592" t="str">
            <v>I-G-9562-0-000-001</v>
          </cell>
          <cell r="B21592" t="str">
            <v>CILA TEMIZLEME PASTASI</v>
          </cell>
        </row>
        <row r="21593">
          <cell r="A21593" t="str">
            <v>I-G-9557-26-000-001</v>
          </cell>
          <cell r="B21593" t="str">
            <v>GIGASET E630 DECT TELEFON</v>
          </cell>
        </row>
        <row r="21594">
          <cell r="A21594" t="str">
            <v>I-G-9557-10-000-001</v>
          </cell>
          <cell r="B21594" t="str">
            <v>MS OFFICE 2019 EV VE İŞ TÜRKÇE KUTU LISANS</v>
          </cell>
        </row>
        <row r="21595">
          <cell r="A21595" t="str">
            <v>I-G-9557-05-000-001</v>
          </cell>
          <cell r="B21595" t="str">
            <v>LOGITECH MK295 KLAVYE/MOUSE SET KABLOSUZ</v>
          </cell>
        </row>
        <row r="21596">
          <cell r="A21596" t="str">
            <v>I-G-9557-01-000-001</v>
          </cell>
          <cell r="B21596" t="str">
            <v>DELL LATITUDE 3520 I7 WIN10PRO NOTEBOOK</v>
          </cell>
        </row>
        <row r="21597">
          <cell r="A21597" t="str">
            <v>I-G-9556-32-000-001</v>
          </cell>
          <cell r="B21597" t="str">
            <v>EFOR KONTROL SİSTEMLERİ (PDKS YAZILIM)</v>
          </cell>
        </row>
        <row r="21598">
          <cell r="A21598" t="str">
            <v>I-G-9556-30-000-007</v>
          </cell>
          <cell r="B21598" t="str">
            <v>CAT6 23AWG UTP %100 BAKIR KABLO 500 METRE (1 KUTU)</v>
          </cell>
        </row>
        <row r="21599">
          <cell r="A21599" t="str">
            <v>I-G-9556-30-000-005</v>
          </cell>
          <cell r="B21599" t="str">
            <v>NEXANS CAT6 23AWG UTP %100 BAKIR KABLO 305 METRE (1 KUTU)</v>
          </cell>
        </row>
        <row r="21600">
          <cell r="A21600" t="str">
            <v>I-G-9556-30-000-004</v>
          </cell>
          <cell r="B21600" t="str">
            <v>HDMI KABLO 1.5 METRE</v>
          </cell>
        </row>
        <row r="21601">
          <cell r="A21601" t="str">
            <v>I-G-9556-30-000-003</v>
          </cell>
          <cell r="B21601" t="str">
            <v>HDMI KABLO 5 METRE</v>
          </cell>
        </row>
        <row r="21602">
          <cell r="A21602" t="str">
            <v>I-G-9556-30-000-002</v>
          </cell>
          <cell r="B21602" t="str">
            <v>HYTECH MICRO USB ŞARJ KABLOSU</v>
          </cell>
        </row>
        <row r="21603">
          <cell r="A21603" t="str">
            <v>I-G-9556-30-000-001</v>
          </cell>
          <cell r="B21603" t="str">
            <v>DIGITUS AK-330107-020-S 2 METRE HDMI KABLO ALTIN</v>
          </cell>
        </row>
        <row r="21604">
          <cell r="A21604" t="str">
            <v>I-G-9556-29-000-002</v>
          </cell>
          <cell r="B21604" t="str">
            <v>DOMAIN ALAN ADI ALMA VE YENILEME</v>
          </cell>
        </row>
        <row r="21605">
          <cell r="A21605" t="str">
            <v>I-G-9556-29-000-001</v>
          </cell>
          <cell r="B21605" t="str">
            <v>TURHOST WEB SİTELERİ HOSTING PAKETİ YENİLEMELERİ</v>
          </cell>
        </row>
        <row r="21606">
          <cell r="A21606" t="str">
            <v>I-G-9556-28-000-025</v>
          </cell>
          <cell r="B21606" t="str">
            <v>LOGO CRM STANDARD MODUL YAZILIM ALIMI</v>
          </cell>
        </row>
        <row r="21607">
          <cell r="A21607" t="str">
            <v>I-G-9556-28-000-023</v>
          </cell>
          <cell r="B21607" t="str">
            <v>ANYDESK UZAK BAGLANTI YAZILIMI</v>
          </cell>
        </row>
        <row r="21608">
          <cell r="A21608" t="str">
            <v>I-G-9556-28-000-022</v>
          </cell>
          <cell r="B21608" t="str">
            <v>FORTIGATE-60E BUNDLE GUNCELLEME - 3 YIL</v>
          </cell>
        </row>
        <row r="21609">
          <cell r="A21609" t="str">
            <v>I-G-9556-28-000-021</v>
          </cell>
          <cell r="B21609" t="str">
            <v>ACRONIS CLOUD LICENSE 1 TB 5 YILLIK</v>
          </cell>
        </row>
        <row r="21610">
          <cell r="A21610" t="str">
            <v>I-G-9556-28-000-020</v>
          </cell>
          <cell r="B21610" t="str">
            <v>ILETI YONETIM SISTEMI (IYS) YAZILIM YENILEME</v>
          </cell>
        </row>
        <row r="21611">
          <cell r="A21611" t="str">
            <v>I-G-9556-28-000-018</v>
          </cell>
          <cell r="B21611" t="str">
            <v>SOLIDWORKS STANDART PAKET LISANS</v>
          </cell>
        </row>
        <row r="21612">
          <cell r="A21612" t="str">
            <v>I-G-9556-28-000-017</v>
          </cell>
          <cell r="B21612" t="str">
            <v>ALR BILISIM YAZILIM DESTEK HİZMETİ</v>
          </cell>
        </row>
        <row r="21613">
          <cell r="A21613" t="str">
            <v>I-G-9556-28-000-016</v>
          </cell>
          <cell r="B21613" t="str">
            <v>MINITAB YAZILIM</v>
          </cell>
        </row>
        <row r="21614">
          <cell r="A21614" t="str">
            <v>I-G-9556-28-000-015</v>
          </cell>
          <cell r="B21614" t="str">
            <v>ARUNA DEPO OTOMASYON YAZILIM</v>
          </cell>
        </row>
        <row r="21615">
          <cell r="A21615" t="str">
            <v>I-G-9556-28-000-014</v>
          </cell>
          <cell r="B21615" t="str">
            <v>ACRONICS CYBER BACKUP ADVANCED VIRTUAL HOST SUBSCRIPTION 3 YILLIK LISANS</v>
          </cell>
        </row>
        <row r="21616">
          <cell r="A21616" t="str">
            <v>I-G-9556-28-000-013</v>
          </cell>
          <cell r="B21616" t="str">
            <v>MICROSOFT 365 İŞ TEMEL MAIL LISANS (M365 BASIC)</v>
          </cell>
        </row>
        <row r="21617">
          <cell r="A21617" t="str">
            <v>I-G-9556-28-000-012</v>
          </cell>
          <cell r="B21617" t="str">
            <v>MICROSOFT EXCHANGE ONLINE PLAN 1 MAIL LISANS</v>
          </cell>
        </row>
        <row r="21618">
          <cell r="A21618" t="str">
            <v>I-G-9556-28-000-010</v>
          </cell>
          <cell r="B21618" t="str">
            <v>AUTOCAD LT 2022 3 YILLIK LİSANS</v>
          </cell>
        </row>
        <row r="21619">
          <cell r="A21619" t="str">
            <v>I-G-9556-28-000-005</v>
          </cell>
          <cell r="B21619" t="str">
            <v>SAFETICA PROTECTION + UEBA 20 KULLANICI ILAVE YAZILIM</v>
          </cell>
        </row>
        <row r="21620">
          <cell r="A21620" t="str">
            <v>I-G-9556-28-000-003</v>
          </cell>
          <cell r="B21620" t="str">
            <v>FORTIGATE-60E BUNDLE GUNCELLEME - 1 YIL</v>
          </cell>
        </row>
        <row r="21621">
          <cell r="A21621" t="str">
            <v>I-G-9556-28-000-002</v>
          </cell>
          <cell r="B21621" t="str">
            <v>SKETCHUP PRO LISANS (YAZILIM)</v>
          </cell>
        </row>
        <row r="21622">
          <cell r="A21622" t="str">
            <v>I-G-9556-28-000-001</v>
          </cell>
          <cell r="B21622" t="str">
            <v>ADOBE CREATIVE CLOUD YAZILIM LISANS</v>
          </cell>
        </row>
        <row r="21623">
          <cell r="A21623" t="str">
            <v>I-G-9556-26-000-002</v>
          </cell>
          <cell r="B21623" t="str">
            <v>GIGASET E630 DECT TELEFON</v>
          </cell>
        </row>
        <row r="21624">
          <cell r="A21624" t="str">
            <v>I-G-9556-26-000-001</v>
          </cell>
          <cell r="B21624" t="str">
            <v>GIGASET A415 DECT TELEFON</v>
          </cell>
        </row>
        <row r="21625">
          <cell r="A21625" t="str">
            <v>I-G-9556-25-000-002</v>
          </cell>
          <cell r="B21625" t="str">
            <v>SAMSUNG GALAXY A53 5G 8/128GB CEP TELEFONU</v>
          </cell>
        </row>
        <row r="21626">
          <cell r="A21626" t="str">
            <v>I-G-9556-23-000-003</v>
          </cell>
          <cell r="B21626" t="str">
            <v>ZYXEL GS1920-24HP V2 24P 100/1000 + 4xDUALSFP L2 YONETILEBILIR POE SWITCH</v>
          </cell>
        </row>
        <row r="21627">
          <cell r="A21627" t="str">
            <v>I-G-9556-23-000-002</v>
          </cell>
          <cell r="B21627" t="str">
            <v>SYNOLOGY DS1821 PLUS 8 DISKLI NAS SERVER</v>
          </cell>
        </row>
        <row r="21628">
          <cell r="A21628" t="str">
            <v>I-G-9556-21-000-001</v>
          </cell>
          <cell r="B21628" t="str">
            <v>15" MESTEC SAHA EKRANI</v>
          </cell>
        </row>
        <row r="21629">
          <cell r="A21629" t="str">
            <v>I-G-9556-20-000-001</v>
          </cell>
          <cell r="B21629" t="str">
            <v>MARS PRO446 DIJITAL LISANSSIZ PMR TELSIZ</v>
          </cell>
        </row>
        <row r="21630">
          <cell r="A21630" t="str">
            <v>I-G-9556-17-000-001</v>
          </cell>
          <cell r="B21630" t="str">
            <v>DATALOGIC QW2420 2D KABLOLU BARKOD OKUYUCU</v>
          </cell>
        </row>
        <row r="21631">
          <cell r="A21631" t="str">
            <v>I-G-9556-15-000-001</v>
          </cell>
          <cell r="B21631" t="str">
            <v>CORSAIR RM750 750W 80+ Gold Full Modüler 135mm Fanlı PSU GÜÇ KAYNAĞI</v>
          </cell>
        </row>
        <row r="21632">
          <cell r="A21632" t="str">
            <v>I-G-9556-14-000-002</v>
          </cell>
          <cell r="B21632" t="str">
            <v>DAHUA IPC-HFW2431T-AS-0360B-S24 3,6MM 4MP KAMERA IP67 POE</v>
          </cell>
        </row>
        <row r="21633">
          <cell r="A21633" t="str">
            <v>I-G-9556-14-000-001</v>
          </cell>
          <cell r="B21633" t="str">
            <v>DAHUA IPC-HDW1230T-AS-0280B-S42 2,8MM 2MP KAMERA IP67 POE</v>
          </cell>
        </row>
        <row r="21634">
          <cell r="A21634" t="str">
            <v>I-G-9556-11-000-037</v>
          </cell>
          <cell r="B21634" t="str">
            <v>KINGSTON KSM26RD4/32 32GB DDR4 2666MHZ CL19 ECC RAM</v>
          </cell>
        </row>
        <row r="21635">
          <cell r="A21635" t="str">
            <v>I-G-9556-11-000-036</v>
          </cell>
          <cell r="B21635" t="str">
            <v>WD 500GB WD BLUE 2.5" 560/510MB/S WDS500G3B0A SSD</v>
          </cell>
        </row>
        <row r="21636">
          <cell r="A21636" t="str">
            <v>I-G-9556-11-000-035</v>
          </cell>
          <cell r="B21636" t="str">
            <v>ADDISON ADS-AL05 NOTEBOOK STANDI</v>
          </cell>
        </row>
        <row r="21637">
          <cell r="A21637" t="str">
            <v>I-G-9556-11-000-034</v>
          </cell>
          <cell r="B21637" t="str">
            <v>MSI USB-C GEN 2 150W HDMI DP TYPE-C RJ45 DOCKING STATION</v>
          </cell>
        </row>
        <row r="21638">
          <cell r="A21638" t="str">
            <v>I-G-9556-11-000-033</v>
          </cell>
          <cell r="B21638" t="str">
            <v>MOUSEPAD BILEK DESTEKLI</v>
          </cell>
        </row>
        <row r="21639">
          <cell r="A21639" t="str">
            <v>I-G-9556-11-000-032</v>
          </cell>
          <cell r="B21639" t="str">
            <v>RETRO DELL PRECISION M7510 UYUMLU NOTEBOOK BATARYASI</v>
          </cell>
        </row>
        <row r="21640">
          <cell r="A21640" t="str">
            <v>I-G-9556-11-000-031</v>
          </cell>
          <cell r="B21640" t="str">
            <v>BIGBOY 16GB DDR4 2666MHZ CL19 NOTEBOOK RAM</v>
          </cell>
        </row>
        <row r="21641">
          <cell r="A21641" t="str">
            <v>I-G-9556-11-000-030</v>
          </cell>
          <cell r="B21641" t="str">
            <v>ARAC TELEFON TUTUCU 360 DERECE</v>
          </cell>
        </row>
        <row r="21642">
          <cell r="A21642" t="str">
            <v>I-G-9556-11-000-029</v>
          </cell>
          <cell r="B21642" t="str">
            <v>MESTEC 15" DOKUNMATIK PANEL</v>
          </cell>
        </row>
        <row r="21643">
          <cell r="A21643" t="str">
            <v>I-G-9556-11-000-028</v>
          </cell>
          <cell r="B21643" t="str">
            <v>SARJLI YESIL LAZER ULTRA YUKSEK PERFORMANS 10 KM MENZIL</v>
          </cell>
        </row>
        <row r="21644">
          <cell r="A21644" t="str">
            <v>I-G-9556-11-000-027</v>
          </cell>
          <cell r="B21644" t="str">
            <v>SANDISK 2GB SD KART SDSDB-002G-B35</v>
          </cell>
        </row>
        <row r="21645">
          <cell r="A21645" t="str">
            <v>I-G-9556-11-000-026</v>
          </cell>
          <cell r="B21645" t="str">
            <v>YAPISKANLI KROSE 28X28 MM</v>
          </cell>
        </row>
        <row r="21646">
          <cell r="A21646" t="str">
            <v>I-G-9556-11-000-025</v>
          </cell>
          <cell r="B21646" t="str">
            <v>BASEUS ENJOY SERIES TYPE-C USB 3.0*4 + PD HUB ÇOKLAYICI ADAPTÖR CAHUB-Q0G</v>
          </cell>
        </row>
        <row r="21647">
          <cell r="A21647" t="str">
            <v>I-G-9556-11-000-024</v>
          </cell>
          <cell r="B21647" t="str">
            <v>PERFECTS SARI KUTU PC TEMİZLEME KÖPÜĞÜ</v>
          </cell>
        </row>
        <row r="21648">
          <cell r="A21648" t="str">
            <v>I-G-9556-11-000-023</v>
          </cell>
          <cell r="B21648" t="str">
            <v>PROSKIT CP-3141 KRONE TELEFON IRTIBATLAMA ALETI</v>
          </cell>
        </row>
        <row r="21649">
          <cell r="A21649" t="str">
            <v>I-G-9556-11-000-022</v>
          </cell>
          <cell r="B21649" t="str">
            <v>2 LI PLUG (RJ-11) KONNEKTOR</v>
          </cell>
        </row>
        <row r="21650">
          <cell r="A21650" t="str">
            <v>I-G-9556-11-000-021</v>
          </cell>
          <cell r="B21650" t="str">
            <v>8 LI PLUG (RJ-45) KONNEKTOR</v>
          </cell>
        </row>
        <row r="21651">
          <cell r="A21651" t="str">
            <v>I-G-9556-11-000-020</v>
          </cell>
          <cell r="B21651" t="str">
            <v>SEAGATE EXPANSION 2TB 2,5" USB3.0 TASINABILIR DISK</v>
          </cell>
        </row>
        <row r="21652">
          <cell r="A21652" t="str">
            <v>I-G-9556-11-000-019</v>
          </cell>
          <cell r="B21652" t="str">
            <v>KAMERA BUATI</v>
          </cell>
        </row>
        <row r="21653">
          <cell r="A21653" t="str">
            <v>I-G-9556-11-000-018</v>
          </cell>
          <cell r="B21653" t="str">
            <v>LEITZ IQ HOME OFFICE EVRAK IMHA MAKINESI GUVENLIK DIN P4</v>
          </cell>
        </row>
        <row r="21654">
          <cell r="A21654" t="str">
            <v>I-G-9556-11-000-017</v>
          </cell>
          <cell r="B21654" t="str">
            <v>VARTA MULTI PLUS 8LI SARJ CIHAZI + 8*2700 AA + 8*800 AAA SARJLI PIL</v>
          </cell>
        </row>
        <row r="21655">
          <cell r="A21655" t="str">
            <v>I-G-9556-11-000-016</v>
          </cell>
          <cell r="B21655" t="str">
            <v>SEAGATE IRONWOLF ST8000VN004 8TB SATA 3.0 7200RPM 256MB NAS DISK</v>
          </cell>
        </row>
        <row r="21656">
          <cell r="A21656" t="str">
            <v>I-G-9556-11-000-015</v>
          </cell>
          <cell r="B21656" t="str">
            <v>PDKS A10 CİHAZI C1 KONTROL UNITESI</v>
          </cell>
        </row>
        <row r="21657">
          <cell r="A21657" t="str">
            <v>I-G-9556-11-000-014</v>
          </cell>
          <cell r="B21657" t="str">
            <v>DB9 ERKEK TO DB9 ERKEK GENDER CHANGER</v>
          </cell>
        </row>
        <row r="21658">
          <cell r="A21658" t="str">
            <v>I-G-9556-11-000-012</v>
          </cell>
          <cell r="B21658" t="str">
            <v>HP 32GB DDR4 RDIMM 2933MHZ P00924-B21</v>
          </cell>
        </row>
        <row r="21659">
          <cell r="A21659" t="str">
            <v>I-G-9556-11-000-010</v>
          </cell>
          <cell r="B21659" t="str">
            <v>Anker PowerCore Select 20000 mAh Taşınabilir Hızlı Şarj Cihazı 18W A1363</v>
          </cell>
        </row>
        <row r="21660">
          <cell r="A21660" t="str">
            <v>I-G-9556-11-000-009</v>
          </cell>
          <cell r="B21660" t="str">
            <v>Corsair BKC-1200 4000D Airflow Tempered Glass Mid-Tower Siyah PC Kasa CC-9011200-WW</v>
          </cell>
        </row>
        <row r="21661">
          <cell r="A21661" t="str">
            <v>I-G-9556-11-000-008</v>
          </cell>
          <cell r="B21661" t="str">
            <v>Rampage 6C-121 120mm Rainbow Ledli Kasa Fanı</v>
          </cell>
        </row>
        <row r="21662">
          <cell r="A21662" t="str">
            <v>I-G-9556-11-000-007</v>
          </cell>
          <cell r="B21662" t="str">
            <v>Palit RTX3060Ti DUAL OC 8GB 256Bit GDDR6 – LHR  EKRAN KARTI</v>
          </cell>
        </row>
        <row r="21663">
          <cell r="A21663" t="str">
            <v>I-G-9556-11-000-006</v>
          </cell>
          <cell r="B21663" t="str">
            <v>WD 2TB Blue 256MB 5400rpm 3.5" SATA 3.0 Harddisk</v>
          </cell>
        </row>
        <row r="21664">
          <cell r="A21664" t="str">
            <v>I-G-9556-11-000-005</v>
          </cell>
          <cell r="B21664" t="str">
            <v>SAMSUNG 500GB 980 PRO PCIe 4.0 NVMe M.2 SSD (6900MB Okuma / 5000MB Yazma)</v>
          </cell>
        </row>
        <row r="21665">
          <cell r="A21665" t="str">
            <v>I-G-9556-11-000-004</v>
          </cell>
          <cell r="B21665" t="str">
            <v>GSKILL 32GB (2x16GB) Ripjaws V Siyah 3600MHz CL18 DDR4 Dual Kit Ram</v>
          </cell>
        </row>
        <row r="21666">
          <cell r="A21666" t="str">
            <v>I-G-9556-11-000-003</v>
          </cell>
          <cell r="B21666" t="str">
            <v>MSI B560M PRO VDH 5066Mhz(OC) DDR4 Soket 1200 M.2 HDMI VGA DP mATX Anakart</v>
          </cell>
        </row>
        <row r="21667">
          <cell r="A21667" t="str">
            <v>I-G-9556-11-000-002</v>
          </cell>
          <cell r="B21667" t="str">
            <v>Deep Cool Gammaxx L120-V2 Soket Intel LGA20XX RGB LED Li Sıvı Bazlı İşlemci Soğutucusu</v>
          </cell>
        </row>
        <row r="21668">
          <cell r="A21668" t="str">
            <v>I-G-9556-11-000-001</v>
          </cell>
          <cell r="B21668" t="str">
            <v>Intel Core i7 11700K 3.6GHz 16MB Önbellek 8 Çekirdek 1200 14nm İşlemci</v>
          </cell>
        </row>
        <row r="21669">
          <cell r="A21669" t="str">
            <v>I-G-9556-10-000-004</v>
          </cell>
          <cell r="B21669" t="str">
            <v>M365 BUSINESS STANDART / M365 BUSINESS BASIC DEGISIM</v>
          </cell>
        </row>
        <row r="21670">
          <cell r="A21670" t="str">
            <v>I-G-9556-10-000-003</v>
          </cell>
          <cell r="B21670" t="str">
            <v>M365 BUSINESS STANDART / EXCHANGE ONLINE PLAN1 DEGISIM</v>
          </cell>
        </row>
        <row r="21671">
          <cell r="A21671" t="str">
            <v>I-G-9556-10-000-002</v>
          </cell>
          <cell r="B21671" t="str">
            <v>MICROSOFT 365 İŞ STANDART YILLIK PAKET MAIL + OFFICE</v>
          </cell>
        </row>
        <row r="21672">
          <cell r="A21672" t="str">
            <v>I-G-9556-10-000-001</v>
          </cell>
          <cell r="B21672" t="str">
            <v>OFFICE 2021 KUTU LISANS TURKCE</v>
          </cell>
        </row>
        <row r="21673">
          <cell r="A21673" t="str">
            <v>I-G-9556-09-000-002</v>
          </cell>
          <cell r="B21673" t="str">
            <v>WIN11 PRO TURKCE OEM LISANS</v>
          </cell>
        </row>
        <row r="21674">
          <cell r="A21674" t="str">
            <v>I-G-9556-09-000-001</v>
          </cell>
          <cell r="B21674" t="str">
            <v>WIN10 PRO TURKCE OEM LISANS</v>
          </cell>
        </row>
        <row r="21675">
          <cell r="A21675" t="str">
            <v>I-G-9556-08-000-002</v>
          </cell>
          <cell r="B21675" t="str">
            <v>DELL ESSENTIAL 15.6" NOTEBOOK SIRT ÇANTASI 460-BCTJ</v>
          </cell>
        </row>
        <row r="21676">
          <cell r="A21676" t="str">
            <v>I-G-9556-08-000-001</v>
          </cell>
          <cell r="B21676" t="str">
            <v>MACK OFFICE MCC-006 15.6 NOTEBOOK SIRT ÇANTASI</v>
          </cell>
        </row>
        <row r="21677">
          <cell r="A21677" t="str">
            <v>I-G-9556-07-000-002</v>
          </cell>
          <cell r="B21677" t="str">
            <v>SHARP MX M2651N RENKLİ MFP FOTOKOPI MAKİNASI</v>
          </cell>
        </row>
        <row r="21678">
          <cell r="A21678" t="str">
            <v>I-G-9556-07-000-001</v>
          </cell>
          <cell r="B21678" t="str">
            <v>Argox CP-3140EX Orta Seviye Barkod Yazıcı 300 Dpi USB</v>
          </cell>
        </row>
        <row r="21679">
          <cell r="A21679" t="str">
            <v>I-G-9556-06-000-005</v>
          </cell>
          <cell r="B21679" t="str">
            <v>LOGITECH M90 USB KABLOLU MOUSE SIYAH 910-001793</v>
          </cell>
        </row>
        <row r="21680">
          <cell r="A21680" t="str">
            <v>I-G-9556-06-000-004</v>
          </cell>
          <cell r="B21680" t="str">
            <v>LOGITECH M330 SILENT KABLOSUZ MOUSE</v>
          </cell>
        </row>
        <row r="21681">
          <cell r="A21681" t="str">
            <v>I-G-9556-06-000-003</v>
          </cell>
          <cell r="B21681" t="str">
            <v>LOGITECH G402 4.000 DPI 500 IPS OYUNCU KABLOLU MOUSE</v>
          </cell>
        </row>
        <row r="21682">
          <cell r="A21682" t="str">
            <v>I-G-9556-06-000-002</v>
          </cell>
          <cell r="B21682" t="str">
            <v>LOGITECH M170 KABLOSUZ MOUSE</v>
          </cell>
        </row>
        <row r="21683">
          <cell r="A21683" t="str">
            <v>I-G-9556-06-000-001</v>
          </cell>
          <cell r="B21683" t="str">
            <v>LOGITECH M171 KABLOSUZ MOUSE</v>
          </cell>
        </row>
        <row r="21684">
          <cell r="A21684" t="str">
            <v>I-G-9556-05-000-004</v>
          </cell>
          <cell r="B21684" t="str">
            <v>YUNIR BLUETOOTH KABLOSUZ RUS KLAVYE 78 TUSLU</v>
          </cell>
        </row>
        <row r="21685">
          <cell r="A21685" t="str">
            <v>I-G-9556-05-000-003</v>
          </cell>
          <cell r="B21685" t="str">
            <v>LOGITECH MK345 KLAVYE/MOUSE SET KABLOSUZ SIYAH</v>
          </cell>
        </row>
        <row r="21686">
          <cell r="A21686" t="str">
            <v>I-G-9556-05-000-002</v>
          </cell>
          <cell r="B21686" t="str">
            <v>LOGITECH MK295 KLAVYE/MOUSE SET KABLOSUZ</v>
          </cell>
        </row>
        <row r="21687">
          <cell r="A21687" t="str">
            <v>I-G-9556-05-000-001</v>
          </cell>
          <cell r="B21687" t="str">
            <v>Logitech MK270 Kablosuz Türkçe Klavye Mouse SET</v>
          </cell>
        </row>
        <row r="21688">
          <cell r="A21688" t="str">
            <v>I-G-9556-04-000-005</v>
          </cell>
          <cell r="B21688" t="str">
            <v>DELL P2422H 24" 60HZ 8MS (HDMI+DP) FULL HD IPS MONİTÖR</v>
          </cell>
        </row>
        <row r="21689">
          <cell r="A21689" t="str">
            <v>I-G-9556-04-000-004</v>
          </cell>
          <cell r="B21689" t="str">
            <v>DELL P2319H 23" 60HZ 8MS (HDMI+DP) FULL HD IPS MONİTÖR</v>
          </cell>
        </row>
        <row r="21690">
          <cell r="A21690" t="str">
            <v>I-G-9556-04-000-003</v>
          </cell>
          <cell r="B21690" t="str">
            <v>Dell UltraSharp 27" Monitör U2722D 5ms QHD Pivot IPS 2560x1440</v>
          </cell>
        </row>
        <row r="21691">
          <cell r="A21691" t="str">
            <v>I-G-9556-04-000-002</v>
          </cell>
          <cell r="B21691" t="str">
            <v>DELL 23.8" P2419H FHD 8MS HDMI DP USB MONİTÖR</v>
          </cell>
        </row>
        <row r="21692">
          <cell r="A21692" t="str">
            <v>I-G-9556-04-000-001</v>
          </cell>
          <cell r="B21692" t="str">
            <v>Dell UltraSharp 27" U2720Q 5ms 4K Pivot Type-C IPS MONİTÖR</v>
          </cell>
        </row>
        <row r="21693">
          <cell r="A21693" t="str">
            <v>I-G-9556-02-000-001</v>
          </cell>
          <cell r="B21693" t="str">
            <v>TECHNOPC - TM-T10 - 10" 1280x800 IPS Z8350 2D BARKOD OKUYUCULU TABLET PC</v>
          </cell>
        </row>
        <row r="21694">
          <cell r="A21694" t="str">
            <v>I-G-9556-01-000-007</v>
          </cell>
          <cell r="B21694" t="str">
            <v>MSI NB PRESTIGE 14 EVO A12M-023TR I7-1280P NOTEBOOK 16GB LPDDR4 UMA 1TB SSD 14 FHD W11 KOYU GRI</v>
          </cell>
        </row>
        <row r="21695">
          <cell r="A21695" t="str">
            <v>I-G-9556-01-000-006</v>
          </cell>
          <cell r="B21695" t="str">
            <v>DELL LATITUDE 5430 i7 1255U-14''-32G-512SSD-WIN11PRO NOTEBOOK</v>
          </cell>
        </row>
        <row r="21696">
          <cell r="A21696" t="str">
            <v>I-G-9556-01-000-004</v>
          </cell>
          <cell r="B21696" t="str">
            <v>DELL LATITUDE 5520 i7 1185-15.6''-32G-512SSD-WIN11PRO NOTEBOOK</v>
          </cell>
        </row>
        <row r="21697">
          <cell r="A21697" t="str">
            <v>I-G-9556-01-000-003</v>
          </cell>
          <cell r="B21697" t="str">
            <v>DELL PRECISION M7560 I7-11850H 64GB 1TB SSD 4GBRTX A2000 NOTEBOOK</v>
          </cell>
        </row>
        <row r="21698">
          <cell r="A21698" t="str">
            <v>I-G-9556-01-000-002</v>
          </cell>
          <cell r="B21698" t="str">
            <v>DELL LATITUDE 5520 i7 1185-15.6''-64G-512SSD-WIN10P NOTEBOOK</v>
          </cell>
        </row>
        <row r="21699">
          <cell r="A21699" t="str">
            <v>I-G-9556-01-000-001</v>
          </cell>
          <cell r="B21699" t="str">
            <v>LENOVO X1 YOGA  i7-1165G7 16GB 1TB 14" W10PRO SIYAH 4K DISPLAY NOTEBOOK</v>
          </cell>
        </row>
        <row r="21700">
          <cell r="A21700" t="str">
            <v>I-G-9556-00-000-001</v>
          </cell>
          <cell r="B21700" t="str">
            <v>IMAC 27 RETINA 5K EKRAN I7 3.8GHZ 32GBRAM 16GB RADEON5700 1TB SDD</v>
          </cell>
        </row>
        <row r="21701">
          <cell r="A21701" t="str">
            <v>I-G-8165-0-000-002</v>
          </cell>
          <cell r="B21701" t="str">
            <v>BANTLI SÜNGER 50 MM(EN) X 20 MM(KALINLIK)</v>
          </cell>
        </row>
        <row r="21702">
          <cell r="A21702" t="str">
            <v>I-G-8165-0-000-001</v>
          </cell>
          <cell r="B21702" t="str">
            <v>3 KATLI 5S SÜNGER</v>
          </cell>
        </row>
        <row r="21703">
          <cell r="A21703" t="str">
            <v>I-G-8112-0-000-001</v>
          </cell>
          <cell r="B21703" t="str">
            <v>EVA  SEPARATOR(SİYAH)</v>
          </cell>
        </row>
        <row r="21704">
          <cell r="A21704" t="str">
            <v>I-G-8108-0-000-002</v>
          </cell>
          <cell r="B21704" t="str">
            <v>60 mm X 55 mm BEYAZ TERMAL ETİKET</v>
          </cell>
        </row>
        <row r="21705">
          <cell r="A21705" t="str">
            <v>I-G-8108-0-000-001</v>
          </cell>
          <cell r="B21705" t="str">
            <v>100 X 70 BEYAZ LAMİNE TERMAL BARKOD ETIKETI</v>
          </cell>
        </row>
        <row r="21706">
          <cell r="A21706" t="str">
            <v>I-G-8107-0-000-103</v>
          </cell>
          <cell r="B21706" t="str">
            <v>Ø25 NOKTA ETİKET RULO TURUNCU</v>
          </cell>
        </row>
        <row r="21707">
          <cell r="A21707" t="str">
            <v>I-G-8107-0-000-102</v>
          </cell>
          <cell r="B21707" t="str">
            <v>NOKTA ETİKET Ø 25 mm RULO YEŞİL</v>
          </cell>
        </row>
        <row r="21708">
          <cell r="A21708" t="str">
            <v>I-G-8107-0-000-101</v>
          </cell>
          <cell r="B21708" t="str">
            <v>Ø25 NOKTA ETİKET RULO KIRMIZI</v>
          </cell>
        </row>
        <row r="21709">
          <cell r="A21709" t="str">
            <v>I-G-8100-0-000-001</v>
          </cell>
          <cell r="B21709" t="str">
            <v>Ø28,4 X 3,6 MM DEKORATİF KAPLAMASIZ KAPAK (DEKORATİF TAPALAR ICIN)</v>
          </cell>
        </row>
        <row r="21710">
          <cell r="A21710" t="str">
            <v>I-G-8061-0-000-004</v>
          </cell>
          <cell r="B21710" t="str">
            <v>5'LÜK ÇİVİ</v>
          </cell>
        </row>
        <row r="21711">
          <cell r="A21711" t="str">
            <v>I-G-8061-0-000-003</v>
          </cell>
          <cell r="B21711" t="str">
            <v>4'LÜK ÇİVİ</v>
          </cell>
        </row>
        <row r="21712">
          <cell r="A21712" t="str">
            <v>I-G-8061-0-000-002</v>
          </cell>
          <cell r="B21712" t="str">
            <v>8'LİK ÇİVİ</v>
          </cell>
        </row>
        <row r="21713">
          <cell r="A21713" t="str">
            <v>I-G-8061-0-000-001</v>
          </cell>
          <cell r="B21713" t="str">
            <v>6'LIK ÇİVİ</v>
          </cell>
        </row>
        <row r="21714">
          <cell r="A21714" t="str">
            <v>I-G-8030-0-000-001</v>
          </cell>
          <cell r="B21714" t="str">
            <v>KAYNAK MASAS EN:170 mm BOY:70 mm YÜKSEKLİK: 920 mm RAL5015-Tezgah Üstü:30 mm MDF (METİNAKINMETAL)</v>
          </cell>
        </row>
        <row r="21715">
          <cell r="A21715" t="str">
            <v>I-C-9632-0-000-001</v>
          </cell>
          <cell r="B21715" t="str">
            <v>ROCA BASKI KALIBI</v>
          </cell>
        </row>
        <row r="21716">
          <cell r="A21716" t="str">
            <v>I-B-9649-0-000-002</v>
          </cell>
          <cell r="B21716" t="str">
            <v>MEKANİK KUMPAS 150MM 0,05 / 1/128" (MİTUTOYO)</v>
          </cell>
        </row>
        <row r="21717">
          <cell r="A21717" t="str">
            <v>I-B-9649-0-000-001</v>
          </cell>
          <cell r="B21717" t="str">
            <v>DERİNLİK KUMPASI 200MM 0,02MM (INSIZE 1240-2001)</v>
          </cell>
        </row>
        <row r="21718">
          <cell r="A21718" t="str">
            <v>I-B-9648-0-000-034</v>
          </cell>
          <cell r="B21718" t="str">
            <v>APAC A11 COLLET NUT (40)</v>
          </cell>
        </row>
        <row r="21719">
          <cell r="A21719" t="str">
            <v>I-B-9648-0-000-033</v>
          </cell>
          <cell r="B21719" t="str">
            <v>APAC A11 COLLET (39)</v>
          </cell>
        </row>
        <row r="21720">
          <cell r="A21720" t="str">
            <v>I-B-9648-0-000-032</v>
          </cell>
          <cell r="B21720" t="str">
            <v>APAC A11 CLAMP NUT (38)</v>
          </cell>
        </row>
        <row r="21721">
          <cell r="A21721" t="str">
            <v>I-B-9648-0-000-031</v>
          </cell>
          <cell r="B21721" t="str">
            <v>APAC A11 SPINDLE (36)</v>
          </cell>
        </row>
        <row r="21722">
          <cell r="A21722" t="str">
            <v>I-B-9648-0-000-030</v>
          </cell>
          <cell r="B21722" t="str">
            <v>APAC A11 SPINDLE GEAR (34)</v>
          </cell>
        </row>
        <row r="21723">
          <cell r="A21723" t="str">
            <v>I-B-9648-0-000-028</v>
          </cell>
          <cell r="B21723" t="str">
            <v>APAC A11 ANGLE HOUSING (31)</v>
          </cell>
        </row>
        <row r="21724">
          <cell r="A21724" t="str">
            <v>I-B-9648-0-000-027</v>
          </cell>
          <cell r="B21724" t="str">
            <v>APAC A11 CAP (30)</v>
          </cell>
        </row>
        <row r="21725">
          <cell r="A21725" t="str">
            <v>I-B-9648-0-000-026</v>
          </cell>
          <cell r="B21725" t="str">
            <v>APAC A11 PISTON GEAR (29)</v>
          </cell>
        </row>
        <row r="21726">
          <cell r="A21726" t="str">
            <v>I-B-9648-0-000-025</v>
          </cell>
          <cell r="B21726" t="str">
            <v>APAC A11 Lock Ring (28)</v>
          </cell>
        </row>
        <row r="21727">
          <cell r="A21727" t="str">
            <v>I-B-9648-0-000-024</v>
          </cell>
          <cell r="B21727" t="str">
            <v>APAC A11 BEARING PLATE (26)</v>
          </cell>
        </row>
        <row r="21728">
          <cell r="A21728" t="str">
            <v>I-B-9648-0-000-021</v>
          </cell>
          <cell r="B21728" t="str">
            <v>APAC A11 CLINDER (22)</v>
          </cell>
        </row>
        <row r="21729">
          <cell r="A21729" t="str">
            <v>I-B-9648-0-000-020</v>
          </cell>
          <cell r="B21729" t="str">
            <v>APAC A11 ROTOR (21)</v>
          </cell>
        </row>
        <row r="21730">
          <cell r="A21730" t="str">
            <v>I-B-9648-0-000-017</v>
          </cell>
          <cell r="B21730" t="str">
            <v>APAC A11 BEARING PLATE (18)</v>
          </cell>
        </row>
        <row r="21731">
          <cell r="A21731" t="str">
            <v>I-B-9648-0-000-016</v>
          </cell>
          <cell r="B21731" t="str">
            <v>APAC A11 Steel Plate (16)</v>
          </cell>
        </row>
        <row r="21732">
          <cell r="A21732" t="str">
            <v>I-B-9648-0-000-015</v>
          </cell>
          <cell r="B21732" t="str">
            <v>APAC A11 Lever Pin (15)</v>
          </cell>
        </row>
        <row r="21733">
          <cell r="A21733" t="str">
            <v>I-B-9648-0-000-014</v>
          </cell>
          <cell r="B21733" t="str">
            <v>APAC A11 Lever (14)</v>
          </cell>
        </row>
        <row r="21734">
          <cell r="A21734" t="str">
            <v>I-B-9648-0-000-012</v>
          </cell>
          <cell r="B21734" t="str">
            <v>APAC A11 Muffler (12)</v>
          </cell>
        </row>
        <row r="21735">
          <cell r="A21735" t="str">
            <v>I-B-9648-0-000-009</v>
          </cell>
          <cell r="B21735" t="str">
            <v>APAC A11 Motor Housing (9)</v>
          </cell>
        </row>
        <row r="21736">
          <cell r="A21736" t="str">
            <v>I-B-9647-0-000-009</v>
          </cell>
          <cell r="B21736" t="str">
            <v>DİJİTAL OSİLOSKOP MULTİMETRE 250MSa/s 70MHZ (HANTEK 2d72-3in1)</v>
          </cell>
        </row>
        <row r="21737">
          <cell r="A21737" t="str">
            <v>I-B-9647-0-000-008</v>
          </cell>
          <cell r="B21737" t="str">
            <v>DİJİTAL PENS AMPERMETRE AC-DC (Unit UT216C)</v>
          </cell>
        </row>
        <row r="21738">
          <cell r="A21738" t="str">
            <v>I-B-9647-0-000-007</v>
          </cell>
          <cell r="B21738" t="str">
            <v>DİJİTAL MULTİMETRE (RETTA RMM5000)</v>
          </cell>
        </row>
        <row r="21739">
          <cell r="A21739" t="str">
            <v>I-B-9647-0-000-006</v>
          </cell>
          <cell r="B21739" t="str">
            <v>SU TERAZİSİ 300MM (RİHTER)</v>
          </cell>
        </row>
        <row r="21740">
          <cell r="A21740" t="str">
            <v>I-B-9647-0-000-005</v>
          </cell>
          <cell r="B21740" t="str">
            <v>DİJİTAL VOLTMETRE (BENING)</v>
          </cell>
        </row>
        <row r="21741">
          <cell r="A21741" t="str">
            <v>I-B-9647-0-000-004</v>
          </cell>
          <cell r="B21741" t="str">
            <v>AÇIÖLÇER GÖNYE 180</v>
          </cell>
        </row>
        <row r="21742">
          <cell r="A21742" t="str">
            <v>I-B-9647-0-000-003</v>
          </cell>
          <cell r="B21742" t="str">
            <v>SKF RULMAN ÇAKMA SETİ (TMFT 36)</v>
          </cell>
        </row>
        <row r="21743">
          <cell r="A21743" t="str">
            <v>I-B-9647-0-000-002</v>
          </cell>
          <cell r="B21743" t="str">
            <v>KUKKO RULMAN İÇ ÇEKTİRME SETİ (K25-B)</v>
          </cell>
        </row>
        <row r="21744">
          <cell r="A21744" t="str">
            <v>I-B-9647-0-000-001</v>
          </cell>
          <cell r="B21744" t="str">
            <v>KUKKO İKİ VE ÜÇ KOLLU ÇEKTİRME SETİ (K-2030-10+S+T)</v>
          </cell>
        </row>
        <row r="21745">
          <cell r="A21745" t="str">
            <v>I-B-9645-0-000-005</v>
          </cell>
          <cell r="B21745" t="str">
            <v>EKOMAK AIRMAX 2000 KOMPRESÖR YAĞI</v>
          </cell>
        </row>
        <row r="21746">
          <cell r="A21746" t="str">
            <v>I-B-9644-0-000-004</v>
          </cell>
          <cell r="B21746" t="str">
            <v>NEUGARD PLE40 1/3 SERİSİ REDÜKTÖR</v>
          </cell>
        </row>
        <row r="21747">
          <cell r="A21747" t="str">
            <v>I-B-9644-0-000-003</v>
          </cell>
          <cell r="B21747" t="str">
            <v>MOTOVARİO REDÜKTÖR 6347288-008 NMRV 30 I10</v>
          </cell>
        </row>
        <row r="21748">
          <cell r="A21748" t="str">
            <v>I-B-9643-0-000-030</v>
          </cell>
          <cell r="B21748" t="str">
            <v>SERVO MOTOR AC MITSUBISHI HF-KP43B FRENLİ 400W (MECAL CNC)</v>
          </cell>
        </row>
        <row r="21749">
          <cell r="A21749" t="str">
            <v>I-B-9643-0-000-029</v>
          </cell>
          <cell r="B21749" t="str">
            <v>MOTOR GAMAK 1,1KW 1500D/DK B34 380V FRENLİ</v>
          </cell>
        </row>
        <row r="21750">
          <cell r="A21750" t="str">
            <v>I-B-9643-0-000-028</v>
          </cell>
          <cell r="B21750" t="str">
            <v>MOTOR VOLT VM90S-4 MM1G1D1401102 1,1KW 1500D/DK B34 220V FRENLİ</v>
          </cell>
        </row>
        <row r="21751">
          <cell r="A21751" t="str">
            <v>I-B-9643-0-000-027</v>
          </cell>
          <cell r="B21751" t="str">
            <v>MOTOR GAMAK Q1E112M2AHFS 4KW 2890 D/DK 380V 50Hz</v>
          </cell>
        </row>
        <row r="21752">
          <cell r="A21752" t="str">
            <v>I-B-9643-0-000-022</v>
          </cell>
          <cell r="B21752" t="str">
            <v>MOTOR OPTIMUM  0,9KW 1420d/dk 220V 50Hz</v>
          </cell>
        </row>
        <row r="21753">
          <cell r="A21753" t="str">
            <v>I-B-9643-0-000-009</v>
          </cell>
          <cell r="B21753" t="str">
            <v>ELEKTRİK MOTORU WAT Q2E 132M4B 5,5KW 380V 50Hz (BORU FIRÇA)</v>
          </cell>
        </row>
        <row r="21754">
          <cell r="A21754" t="str">
            <v>I-B-9643-0-000-005</v>
          </cell>
          <cell r="B21754" t="str">
            <v>MOTOR MOTORSAN ABANA 112M2A 4KW 380V 50-60Hz (AKKURT FIRÇA)</v>
          </cell>
        </row>
        <row r="21755">
          <cell r="A21755" t="str">
            <v>I-B-9643-0-000-001</v>
          </cell>
          <cell r="B21755" t="str">
            <v>MOTOR GAMAK AGM 132S  2A 5,5KW 380V 50Hz (BORU ZIMPARA)</v>
          </cell>
        </row>
        <row r="21756">
          <cell r="A21756" t="str">
            <v>I-B-9642-0-000-011</v>
          </cell>
          <cell r="B21756" t="str">
            <v>YANGIN SÖNDÜRME TÜPÜ KKT DOLUMU (1KG)</v>
          </cell>
        </row>
        <row r="21757">
          <cell r="A21757" t="str">
            <v>I-B-9642-0-000-010</v>
          </cell>
          <cell r="B21757" t="str">
            <v>YANGIN SÖNDÜRME TÜPÜ KKT DOLUMU (2KG)</v>
          </cell>
        </row>
        <row r="21758">
          <cell r="A21758" t="str">
            <v>I-B-9642-0-000-009</v>
          </cell>
          <cell r="B21758" t="str">
            <v>YANGIN SÖNDÜRME TÜPÜ CO2 DOLUMU (5KG)</v>
          </cell>
        </row>
        <row r="21759">
          <cell r="A21759" t="str">
            <v>I-B-9642-0-000-008</v>
          </cell>
          <cell r="B21759" t="str">
            <v>YANGIN SÖNDÜRME TÜPÜ KKT DOLUMU (50KG)</v>
          </cell>
        </row>
        <row r="21760">
          <cell r="A21760" t="str">
            <v>I-B-9642-0-000-007</v>
          </cell>
          <cell r="B21760" t="str">
            <v>YANGIN SÖNDÜRME TÜPÜ KKT (2KG)</v>
          </cell>
        </row>
        <row r="21761">
          <cell r="A21761" t="str">
            <v>I-B-9642-0-000-006</v>
          </cell>
          <cell r="B21761" t="str">
            <v>TAVAN TİPİ YANGIN SÖNDÜRME TÜPÜ SPRİNKLİ KKT (12KG)</v>
          </cell>
        </row>
        <row r="21762">
          <cell r="A21762" t="str">
            <v>I-B-9642-0-000-005</v>
          </cell>
          <cell r="B21762" t="str">
            <v>YANGIN SÖNDÜRME TÜPÜ CO2 DOLUMU (45KG)</v>
          </cell>
        </row>
        <row r="21763">
          <cell r="A21763" t="str">
            <v>I-B-9642-0-000-004</v>
          </cell>
          <cell r="B21763" t="str">
            <v>YANGIN SÖNDÜRME TÜPÜ CO2 (5KG)</v>
          </cell>
        </row>
        <row r="21764">
          <cell r="A21764" t="str">
            <v>I-B-9642-0-000-002</v>
          </cell>
          <cell r="B21764" t="str">
            <v>YANGIN SÖNDÜRME TÜPÜ KKT (6KG)</v>
          </cell>
        </row>
        <row r="21765">
          <cell r="A21765" t="str">
            <v>I-B-9642-0-000-001</v>
          </cell>
          <cell r="B21765" t="str">
            <v>YANGIN SÖNDÜRME TÜPÜ KKT DOLUMU (6KG)</v>
          </cell>
        </row>
        <row r="21766">
          <cell r="A21766" t="str">
            <v>I-B-9641-0-000-023</v>
          </cell>
          <cell r="B21766" t="str">
            <v>AFİ 3700-3701-3702  FİLTRE İÇ ELEMENT</v>
          </cell>
        </row>
        <row r="21767">
          <cell r="A21767" t="str">
            <v>I-B-9641-0-000-022</v>
          </cell>
          <cell r="B21767" t="str">
            <v>YAFİ 6500-6501-6502 FİLTRE İÇ ELEMENT</v>
          </cell>
        </row>
        <row r="21768">
          <cell r="A21768" t="str">
            <v>I-B-9641-0-000-021</v>
          </cell>
          <cell r="B21768" t="str">
            <v>AFİ 1200-1201 FİLTRE İÇ ELEMENT</v>
          </cell>
        </row>
        <row r="21769">
          <cell r="A21769" t="str">
            <v>I-B-9641-0-000-020</v>
          </cell>
          <cell r="B21769" t="str">
            <v>AFİ 1201 FİLTRE İÇ ELEMENT</v>
          </cell>
        </row>
        <row r="21770">
          <cell r="A21770" t="str">
            <v>I-B-9641-0-000-019</v>
          </cell>
          <cell r="B21770" t="str">
            <v>AKDAP 1000 FİLTRE İÇ ELEMENT</v>
          </cell>
        </row>
        <row r="21771">
          <cell r="A21771" t="str">
            <v>I-B-9641-0-000-018</v>
          </cell>
          <cell r="B21771" t="str">
            <v>16 BAR 3 LÜ OKSİJEN FİLTRESİ (AAG)</v>
          </cell>
        </row>
        <row r="21772">
          <cell r="A21772" t="str">
            <v>I-B-9641-0-000-017</v>
          </cell>
          <cell r="B21772" t="str">
            <v>EGZOZ FİLTRESİ (VAKUM POMPASI LC40 İÇİN)</v>
          </cell>
        </row>
        <row r="21773">
          <cell r="A21773" t="str">
            <v>I-B-9641-0-000-016</v>
          </cell>
          <cell r="B21773" t="str">
            <v>YIKANABİLİR FİLTRE (50 MİCRON 7")</v>
          </cell>
        </row>
        <row r="21774">
          <cell r="A21774" t="str">
            <v>I-B-9641-0-000-015</v>
          </cell>
          <cell r="B21774" t="str">
            <v>YIKANABİLİR FİLTRE + KABI (50 MİCRON 7") (1/2" GİRİŞ-ÇIKIŞ BAĞLANTISI) (ERYIL)</v>
          </cell>
        </row>
        <row r="21775">
          <cell r="A21775" t="str">
            <v>I-B-9641-0-000-014</v>
          </cell>
          <cell r="B21775" t="str">
            <v>YAĞ FİLTRESİ 100 MİKRON Ø60MMX122MM (CNC OTOMAT TK610 İÇİN)</v>
          </cell>
        </row>
        <row r="21776">
          <cell r="A21776" t="str">
            <v>I-B-9641-0-000-010</v>
          </cell>
          <cell r="B21776" t="str">
            <v>HAVA FİLTRESİ (DOLUM MAKİNASI) (FIL FILTER HP 4555 AIR FILTER)</v>
          </cell>
        </row>
        <row r="21777">
          <cell r="A21777" t="str">
            <v>I-B-9641-0-000-009</v>
          </cell>
          <cell r="B21777" t="str">
            <v>YAĞ FİLTRESİ DOLUM MAKİNASI (CS1402 A ŞAMPİYON)</v>
          </cell>
        </row>
        <row r="21778">
          <cell r="A21778" t="str">
            <v>I-B-9641-0-000-007</v>
          </cell>
          <cell r="B21778" t="str">
            <v>BASINÇ FİLTRESİ HYDAC MDF 60 OC A1.0 (DELİK DELME)</v>
          </cell>
        </row>
        <row r="21779">
          <cell r="A21779" t="str">
            <v>I-B-9641-0-000-006</v>
          </cell>
          <cell r="B21779" t="str">
            <v>DÖNÜŞ FİLTRESİ BOSCH REXTROTH (1.0100) (DİKEY PRES)</v>
          </cell>
        </row>
        <row r="21780">
          <cell r="A21780" t="str">
            <v>I-B-9641-0-000-005</v>
          </cell>
          <cell r="B21780" t="str">
            <v>BASINÇ FİLTRESİ BOSCH REXROTH (2.0063) (DİKEY PRES)</v>
          </cell>
        </row>
        <row r="21781">
          <cell r="A21781" t="str">
            <v>I-B-9641-0-000-001</v>
          </cell>
          <cell r="B21781" t="str">
            <v>DEPO İÇİ EMİŞ FİLTRESİ EMS 045 (DELİK DELME)</v>
          </cell>
        </row>
        <row r="21782">
          <cell r="A21782" t="str">
            <v>I-B-9640-0-000-090</v>
          </cell>
          <cell r="B21782" t="str">
            <v>40*40 45° SİGMA PROFİL GRİ ELOKSAL (1.1.08.040040.06)</v>
          </cell>
        </row>
        <row r="21783">
          <cell r="A21783" t="str">
            <v>I-B-9640-0-000-089</v>
          </cell>
          <cell r="B21783" t="str">
            <v>SİGMA 45X45 GİZLİ KÖŞE BAĞLANTI 90° K10</v>
          </cell>
        </row>
        <row r="21784">
          <cell r="A21784" t="str">
            <v>I-B-9640-0-000-088</v>
          </cell>
          <cell r="B21784" t="str">
            <v>45X45 90° SİGMA PROFİL BAĞLANTI PARÇASI (SETSKURLU) (2.2.011.10.090)</v>
          </cell>
        </row>
        <row r="21785">
          <cell r="A21785" t="str">
            <v>I-B-9640-0-000-087</v>
          </cell>
          <cell r="B21785" t="str">
            <v>80*80 SİGMA PROFİL GRİ ELOKSAL (AĞIR)</v>
          </cell>
        </row>
        <row r="21786">
          <cell r="A21786" t="str">
            <v>I-B-9640-0-000-086</v>
          </cell>
          <cell r="B21786" t="str">
            <v>45X90 AYAK BAĞLANTI PARÇASI ALÜMİNYUM M10 (DOĞUŞ KALIP 2.2.005.4590.10)</v>
          </cell>
        </row>
        <row r="21787">
          <cell r="A21787" t="str">
            <v>I-B-9640-0-000-085</v>
          </cell>
          <cell r="B21787" t="str">
            <v>40X80 AYAK BAĞLANTI PARÇASI ALÜMİNYUM M10 (DOĞUŞ KALIP 2.2.005.4080.10)</v>
          </cell>
        </row>
        <row r="21788">
          <cell r="A21788" t="str">
            <v>I-B-9640-0-000-084</v>
          </cell>
          <cell r="B21788" t="str">
            <v>30X60 AYAK BAĞLANTI PARÇASI ALÜMİNYUM M10 (DOĞUŞ KALIP 2.2.005.3060.10)</v>
          </cell>
        </row>
        <row r="21789">
          <cell r="A21789" t="str">
            <v>I-B-9640-0-000-083</v>
          </cell>
          <cell r="B21789" t="str">
            <v>UZUN T KANAL SOMUNU K10 (140MM)</v>
          </cell>
        </row>
        <row r="21790">
          <cell r="A21790" t="str">
            <v>I-B-9640-0-000-082</v>
          </cell>
          <cell r="B21790" t="str">
            <v>UZUN T KANAL SOMUNU K8 (120MM)</v>
          </cell>
        </row>
        <row r="21791">
          <cell r="A21791" t="str">
            <v>I-B-9640-0-000-081</v>
          </cell>
          <cell r="B21791" t="str">
            <v>LAYNER SAC 200MM X 40MM X0,15MM (YAY ÇELİĞİ) (DELİK DELME)</v>
          </cell>
        </row>
        <row r="21792">
          <cell r="A21792" t="str">
            <v>I-B-9640-0-000-080</v>
          </cell>
          <cell r="B21792" t="str">
            <v>SİGMA PROFİL KAPAĞI 30x30</v>
          </cell>
        </row>
        <row r="21793">
          <cell r="A21793" t="str">
            <v>I-B-9640-0-000-079</v>
          </cell>
          <cell r="B21793" t="str">
            <v>PLASTİK AYAK M8x45</v>
          </cell>
        </row>
        <row r="21794">
          <cell r="A21794" t="str">
            <v>I-B-9640-0-000-078</v>
          </cell>
          <cell r="B21794" t="str">
            <v>SİGMA GİZLİ KÖŞE BAĞLANTI 30X30 90° K8</v>
          </cell>
        </row>
        <row r="21795">
          <cell r="A21795" t="str">
            <v>I-B-9640-0-000-077</v>
          </cell>
          <cell r="B21795" t="str">
            <v>SİGMA PROFİL 30X30 METAL MENTEŞE</v>
          </cell>
        </row>
        <row r="21796">
          <cell r="A21796" t="str">
            <v>I-B-9640-0-000-075</v>
          </cell>
          <cell r="B21796" t="str">
            <v>SİGMA PLASTİK KULP İNCE TİP (2.3.008.03)</v>
          </cell>
        </row>
        <row r="21797">
          <cell r="A21797" t="str">
            <v>I-B-9640-0-000-073</v>
          </cell>
          <cell r="B21797" t="str">
            <v>SİGMA PROFİL AMORTİSÖR BAĞLANTI PARÇASI (2.3.010.00)</v>
          </cell>
        </row>
        <row r="21798">
          <cell r="A21798" t="str">
            <v>I-B-9640-0-000-072</v>
          </cell>
          <cell r="B21798" t="str">
            <v>SİGMA PROFİL AMORTİSÖR (STROK 105MM) F150N</v>
          </cell>
        </row>
        <row r="21799">
          <cell r="A21799" t="str">
            <v>I-B-9640-0-000-071</v>
          </cell>
          <cell r="B21799" t="str">
            <v>RADİUSLU SİGMA PROFİL KAPAĞI 20X20</v>
          </cell>
        </row>
        <row r="21800">
          <cell r="A21800" t="str">
            <v>I-B-9640-0-000-067</v>
          </cell>
          <cell r="B21800" t="str">
            <v>LAZER EMNİYET FOTOSELİ SAĞ-SOL DİREK KORUMA SACI ST-37 4MM RAL 1018 BOYALI</v>
          </cell>
        </row>
        <row r="21801">
          <cell r="A21801" t="str">
            <v>I-B-9640-0-000-066</v>
          </cell>
          <cell r="B21801" t="str">
            <v>LAZER EMNİYET FOTOSELİ ORTA DİREK KORUMA SACI ST-37 4MM RAL 1018 BOYALI</v>
          </cell>
        </row>
        <row r="21802">
          <cell r="A21802" t="str">
            <v>I-B-9640-0-000-065</v>
          </cell>
          <cell r="B21802" t="str">
            <v>BLAZE PEDAL AYAK KORUYUCU ÜST SAC ST-37 4MM RAL1018 BOYALI</v>
          </cell>
        </row>
        <row r="21803">
          <cell r="A21803" t="str">
            <v>I-B-9640-0-000-064</v>
          </cell>
          <cell r="B21803" t="str">
            <v>MANUEL ZIMPARA AYAK KORUMA TAVASI ST-37 4MM RAL1018 BOYALI</v>
          </cell>
        </row>
        <row r="21804">
          <cell r="A21804" t="str">
            <v>I-B-9640-0-000-063</v>
          </cell>
          <cell r="B21804" t="str">
            <v>LAZER EMNİYET FOTOSELİ KORUMA ANA GÖVDE SACI ST-37 4MM RAL 1018 BOYALI</v>
          </cell>
        </row>
        <row r="21805">
          <cell r="A21805" t="str">
            <v>I-B-9640-0-000-062</v>
          </cell>
          <cell r="B21805" t="str">
            <v>LAZER CHİLLER FİBEROPTİK KABLO KORUMA TAVASI ST-37 2MM RAL7043 BOYALI</v>
          </cell>
        </row>
        <row r="21806">
          <cell r="A21806" t="str">
            <v>I-B-9640-0-000-061</v>
          </cell>
          <cell r="B21806" t="str">
            <v>T KANAL SOMUNU M8 K8</v>
          </cell>
        </row>
        <row r="21807">
          <cell r="A21807" t="str">
            <v>I-B-9640-0-000-059</v>
          </cell>
          <cell r="B21807" t="str">
            <v>MAFSALLI AYAK M10x60 Ø60</v>
          </cell>
        </row>
        <row r="21808">
          <cell r="A21808" t="str">
            <v>I-B-9640-0-000-058</v>
          </cell>
          <cell r="B21808" t="str">
            <v>25*25 SİGMA PROFİL GRİ ELOKSAL</v>
          </cell>
        </row>
        <row r="21809">
          <cell r="A21809" t="str">
            <v>I-B-9640-0-000-057</v>
          </cell>
          <cell r="B21809" t="str">
            <v>TK.045.830 350° PANO DİK GİRİŞ MODÜLÜ 118 x 65.5 mm</v>
          </cell>
        </row>
        <row r="21810">
          <cell r="A21810" t="str">
            <v>I-B-9640-0-000-056</v>
          </cell>
          <cell r="B21810" t="str">
            <v>TK045.150 TAŞIYICI KOL PROFİL (1500 mm)</v>
          </cell>
        </row>
        <row r="21811">
          <cell r="A21811" t="str">
            <v>I-B-9640-0-000-054</v>
          </cell>
          <cell r="B21811" t="str">
            <v>TK.060.836 KÖRÜK VESA BAĞLANTI (ÜRETİM TAKİP SİSTEMİ)</v>
          </cell>
        </row>
        <row r="21812">
          <cell r="A21812" t="str">
            <v>I-B-9640-0-000-053</v>
          </cell>
          <cell r="B21812" t="str">
            <v>YATAY PANO GIRIS MODULU TK.45-050 (ÜRETİM TAKİP SİSTEMİ)</v>
          </cell>
        </row>
        <row r="21813">
          <cell r="A21813" t="str">
            <v>I-B-9640-0-000-052</v>
          </cell>
          <cell r="B21813" t="str">
            <v>90 DIRSEK BAGLANTI TK.45-420 (ÜRETİM TAKİP SİSTEMİ)</v>
          </cell>
        </row>
        <row r="21814">
          <cell r="A21814" t="str">
            <v>I-B-9640-0-000-051</v>
          </cell>
          <cell r="B21814" t="str">
            <v>DUVAR BAĞLANTI APARATI TK.45-800 (ÜRETİM TAKİP SİSTEMİ)</v>
          </cell>
        </row>
        <row r="21815">
          <cell r="A21815" t="str">
            <v>I-B-9640-0-000-049</v>
          </cell>
          <cell r="B21815" t="str">
            <v>GENİŞ KÖSE BAĞLANTI 30/M6 (SİGMA 30*30 İÇİN)</v>
          </cell>
        </row>
        <row r="21816">
          <cell r="A21816" t="str">
            <v>I-B-9640-0-000-048</v>
          </cell>
          <cell r="B21816" t="str">
            <v>KROM KAPLI AYAK M10x50 Ø60</v>
          </cell>
        </row>
        <row r="21817">
          <cell r="A21817" t="str">
            <v>I-B-9640-0-000-047</v>
          </cell>
          <cell r="B21817" t="str">
            <v>40X40 SİGMA PROFİL KAPAĞI</v>
          </cell>
        </row>
        <row r="21818">
          <cell r="A21818" t="str">
            <v>I-B-9640-0-000-046</v>
          </cell>
          <cell r="B21818" t="str">
            <v>SİGMA PROFİL KAPAĞI 30x60</v>
          </cell>
        </row>
        <row r="21819">
          <cell r="A21819" t="str">
            <v>I-B-9640-0-000-045</v>
          </cell>
          <cell r="B21819" t="str">
            <v>30X30 SİGMA PROFİL ÜÇ YÖNLÜ BAĞLANTI SACI (2.2.002.08.3030.03)</v>
          </cell>
        </row>
        <row r="21820">
          <cell r="A21820" t="str">
            <v>I-B-9640-0-000-044</v>
          </cell>
          <cell r="B21820" t="str">
            <v>30X30 SİGMA PROFİL İKİ YÖNLÜ BAĞLANTI SACI (2.2.002.08.3030.02)</v>
          </cell>
        </row>
        <row r="21821">
          <cell r="A21821" t="str">
            <v>I-B-9640-0-000-043</v>
          </cell>
          <cell r="B21821" t="str">
            <v>30X30 90° SİGMA PROFİL BAĞLANTI PARÇASI (SETSKURLU) (2.2.011.08.090)</v>
          </cell>
        </row>
        <row r="21822">
          <cell r="A21822" t="str">
            <v>I-B-9640-0-000-041</v>
          </cell>
          <cell r="B21822" t="str">
            <v>SİGMA PROFİL DİKDÖRTGEN SOMUN M5 K8</v>
          </cell>
        </row>
        <row r="21823">
          <cell r="A21823" t="str">
            <v>I-B-9640-0-000-040</v>
          </cell>
          <cell r="B21823" t="str">
            <v>SİGMA PROFİL KARE SOMUN M6 K10</v>
          </cell>
        </row>
        <row r="21824">
          <cell r="A21824" t="str">
            <v>I-B-9640-0-000-039</v>
          </cell>
          <cell r="B21824" t="str">
            <v>SİGMA PROFİL KARE SOMUN M5 K10</v>
          </cell>
        </row>
        <row r="21825">
          <cell r="A21825" t="str">
            <v>I-B-9640-0-000-037</v>
          </cell>
          <cell r="B21825" t="str">
            <v>SİGMA PROFİL KARE SOMUN M8 K10</v>
          </cell>
        </row>
        <row r="21826">
          <cell r="A21826" t="str">
            <v>I-B-9640-0-000-036</v>
          </cell>
          <cell r="B21826" t="str">
            <v>SİGMA PROFİL TIRTILLI SOMUN M5 K6</v>
          </cell>
        </row>
        <row r="21827">
          <cell r="A21827" t="str">
            <v>I-B-9640-0-000-033</v>
          </cell>
          <cell r="B21827" t="str">
            <v>20*20 SİGMA PROFİL GRİ ELOKSAL</v>
          </cell>
        </row>
        <row r="21828">
          <cell r="A21828" t="str">
            <v>I-B-9640-0-000-032</v>
          </cell>
          <cell r="B21828" t="str">
            <v>40*40 SİGMA PROFİL GRİ ELOKSAL HAFİF SERİ</v>
          </cell>
        </row>
        <row r="21829">
          <cell r="A21829" t="str">
            <v>I-B-9640-0-000-031</v>
          </cell>
          <cell r="B21829" t="str">
            <v>SİGMA PROFİL 45X45 45° DERECELİ KÖŞE BAĞLANTI</v>
          </cell>
        </row>
        <row r="21830">
          <cell r="A21830" t="str">
            <v>I-B-9640-0-000-029</v>
          </cell>
          <cell r="B21830" t="str">
            <v>50*50 ALÜMİNYUM SİGMA PROFİL GRİ ELOKSAL (AĞIR)</v>
          </cell>
        </row>
        <row r="21831">
          <cell r="A21831" t="str">
            <v>I-B-9640-0-000-028</v>
          </cell>
          <cell r="B21831" t="str">
            <v>KROM KAPLI AYAK M16x100 (DOĞUŞ 2.3.003.120)</v>
          </cell>
        </row>
        <row r="21832">
          <cell r="A21832" t="str">
            <v>I-B-9640-0-000-027</v>
          </cell>
          <cell r="B21832" t="str">
            <v>45*45 SİGMA PROFİL GRİ ELOKSAL HAFİF SERİ</v>
          </cell>
        </row>
        <row r="21833">
          <cell r="A21833" t="str">
            <v>I-B-9640-0-000-024</v>
          </cell>
          <cell r="B21833" t="str">
            <v>M10X50 SUSTALI KOL</v>
          </cell>
        </row>
        <row r="21834">
          <cell r="A21834" t="str">
            <v>I-B-9640-0-000-023</v>
          </cell>
          <cell r="B21834" t="str">
            <v>M8X40 SUSTALI KOL</v>
          </cell>
        </row>
        <row r="21835">
          <cell r="A21835" t="str">
            <v>I-B-9640-0-000-022</v>
          </cell>
          <cell r="B21835" t="str">
            <v>DAR KÖSE BAĞLANTI 30/M6 (SİGMA 30*30 İÇİN)</v>
          </cell>
        </row>
        <row r="21836">
          <cell r="A21836" t="str">
            <v>I-B-9640-0-000-021</v>
          </cell>
          <cell r="B21836" t="str">
            <v>30*30 SİGMA PROFİL GRİ ELOKSAL HAFİF SERİ</v>
          </cell>
        </row>
        <row r="21837">
          <cell r="A21837" t="str">
            <v>I-B-9640-0-000-020</v>
          </cell>
          <cell r="B21837" t="str">
            <v>SİGMA PROFİL KAPAĞI 45x135</v>
          </cell>
        </row>
        <row r="21838">
          <cell r="A21838" t="str">
            <v>I-B-9640-0-000-019</v>
          </cell>
          <cell r="B21838" t="str">
            <v>SİGMA PROFİL DİKDÖRTGEN SOMUN M6 K8</v>
          </cell>
        </row>
        <row r="21839">
          <cell r="A21839" t="str">
            <v>I-B-9640-0-000-018</v>
          </cell>
          <cell r="B21839" t="str">
            <v>SİGMA PROFİL TIRTILLI SOMUN M6 K8</v>
          </cell>
        </row>
        <row r="21840">
          <cell r="A21840" t="str">
            <v>I-B-9640-0-000-017</v>
          </cell>
          <cell r="B21840" t="str">
            <v>SİGMA PROFİL TIRTILLI SOMUN M5 K8</v>
          </cell>
        </row>
        <row r="21841">
          <cell r="A21841" t="str">
            <v>I-B-9640-0-000-016</v>
          </cell>
          <cell r="B21841" t="str">
            <v>45X45 DAR GEÇMELİ KÖŞE BAĞLANTI</v>
          </cell>
        </row>
        <row r="21842">
          <cell r="A21842" t="str">
            <v>I-B-9640-0-000-015</v>
          </cell>
          <cell r="B21842" t="str">
            <v>SİGMA PROFİL TIRTILLI SOMUN M4 K10</v>
          </cell>
        </row>
        <row r="21843">
          <cell r="A21843" t="str">
            <v>I-B-9640-0-000-014</v>
          </cell>
          <cell r="B21843" t="str">
            <v>SİGMA PROFİL TIRTILLI SOMUN M6 K10</v>
          </cell>
        </row>
        <row r="21844">
          <cell r="A21844" t="str">
            <v>I-B-9640-0-000-013</v>
          </cell>
          <cell r="B21844" t="str">
            <v>SİGMA PROFİL TIRTILLI SOMUN M5 K10</v>
          </cell>
        </row>
        <row r="21845">
          <cell r="A21845" t="str">
            <v>I-B-9640-0-000-012</v>
          </cell>
          <cell r="B21845" t="str">
            <v>SİGMA PROFİL DİKDÖRTGEN SOMUN M8 K8</v>
          </cell>
        </row>
        <row r="21846">
          <cell r="A21846" t="str">
            <v>I-B-9640-0-000-011</v>
          </cell>
          <cell r="B21846" t="str">
            <v>SİGMA PROFİL KAPAĞI 45x90</v>
          </cell>
        </row>
        <row r="21847">
          <cell r="A21847" t="str">
            <v>I-B-9640-0-000-010</v>
          </cell>
          <cell r="B21847" t="str">
            <v>SİGMA PROFİL KAPAĞI 90x90</v>
          </cell>
        </row>
        <row r="21848">
          <cell r="A21848" t="str">
            <v>I-B-9640-0-000-009</v>
          </cell>
          <cell r="B21848" t="str">
            <v>SİGMA PROFİL KAPAĞI 45x45</v>
          </cell>
        </row>
        <row r="21849">
          <cell r="A21849" t="str">
            <v>I-B-9640-0-000-008</v>
          </cell>
          <cell r="B21849" t="str">
            <v>SİGMA PROFİL TIRTILLI SOMUN M8 K10</v>
          </cell>
        </row>
        <row r="21850">
          <cell r="A21850" t="str">
            <v>I-B-9640-0-000-006</v>
          </cell>
          <cell r="B21850" t="str">
            <v>GENİŞ KÖSE BAĞLANTI 90/M8 (SİGMA 90*90 İÇİN) KOD:036</v>
          </cell>
        </row>
        <row r="21851">
          <cell r="A21851" t="str">
            <v>I-B-9640-0-000-005</v>
          </cell>
          <cell r="B21851" t="str">
            <v>90*90 SİGMA PROFİL GRİ ELOKSAL (AĞIR) (KOD:7490)</v>
          </cell>
        </row>
        <row r="21852">
          <cell r="A21852" t="str">
            <v>I-B-9640-0-000-004</v>
          </cell>
          <cell r="B21852" t="str">
            <v>45*90 SİGMA PROFİL GRİ ELOKSAL (AĞIR) (KOD:3228)</v>
          </cell>
        </row>
        <row r="21853">
          <cell r="A21853" t="str">
            <v>I-B-9640-0-000-003</v>
          </cell>
          <cell r="B21853" t="str">
            <v>SİGMA PROFİL BAĞLANTI SACI (45/M8 İKİ YÖNLÜ 142)</v>
          </cell>
        </row>
        <row r="21854">
          <cell r="A21854" t="str">
            <v>I-B-9640-0-000-002</v>
          </cell>
          <cell r="B21854" t="str">
            <v>GENİŞ KÖSE BAĞLANTI 45/M8 (SİGMA 45*45 İÇİN)</v>
          </cell>
        </row>
        <row r="21855">
          <cell r="A21855" t="str">
            <v>I-B-9640-0-000-001</v>
          </cell>
          <cell r="B21855" t="str">
            <v>45*45 SİGMA PROFİL GRİ ELOKSAL (AĞIR)</v>
          </cell>
        </row>
        <row r="21856">
          <cell r="A21856" t="str">
            <v>I-B-9639-0-000-118</v>
          </cell>
          <cell r="B21856" t="str">
            <v>CİLA TABANCASI SEALLING RING FOR ASSER (780168) (25)</v>
          </cell>
        </row>
        <row r="21857">
          <cell r="A21857" t="str">
            <v>I-B-9639-0-000-117</v>
          </cell>
          <cell r="B21857" t="str">
            <v>CİLA TABANCASI USIT SEALLING RING (19) (780067)</v>
          </cell>
        </row>
        <row r="21858">
          <cell r="A21858" t="str">
            <v>I-B-9639-0-000-116</v>
          </cell>
          <cell r="B21858" t="str">
            <v>YAĞ KEÇESİ 22X42X7 (SKF/KASTAŞ) (CNC OTOMAT)</v>
          </cell>
        </row>
        <row r="21859">
          <cell r="A21859" t="str">
            <v>I-B-9639-0-000-115</v>
          </cell>
          <cell r="B21859" t="str">
            <v>YAĞ KEÇESİ 20X30X7 SKT/KASTAŞ (KURTAĞZI)</v>
          </cell>
        </row>
        <row r="21860">
          <cell r="A21860" t="str">
            <v>I-B-9639-0-000-114</v>
          </cell>
          <cell r="B21860" t="str">
            <v>Ø75 İÇ SEGMAN DIN471</v>
          </cell>
        </row>
        <row r="21861">
          <cell r="A21861" t="str">
            <v>I-B-9639-0-000-113</v>
          </cell>
          <cell r="B21861" t="str">
            <v>Ø28 İÇ SEGMAN DIN471</v>
          </cell>
        </row>
        <row r="21862">
          <cell r="A21862" t="str">
            <v>I-B-9639-0-000-112</v>
          </cell>
          <cell r="B21862" t="str">
            <v>Ø45 DIŞ SEGMAN DIN472</v>
          </cell>
        </row>
        <row r="21863">
          <cell r="A21863" t="str">
            <v>I-B-9639-0-000-111</v>
          </cell>
          <cell r="B21863" t="str">
            <v>Ø16 DIŞ SEGMAN DIN472</v>
          </cell>
        </row>
        <row r="21864">
          <cell r="A21864" t="str">
            <v>I-B-9639-0-000-110</v>
          </cell>
          <cell r="B21864" t="str">
            <v>YAĞ KEÇESİ 20X32X5 SUPTEX (CNC OTOMAT CANLI TAKIM Y2)</v>
          </cell>
        </row>
        <row r="21865">
          <cell r="A21865" t="str">
            <v>I-B-9639-0-000-109</v>
          </cell>
          <cell r="B21865" t="str">
            <v>O-RİNG 5X3</v>
          </cell>
        </row>
        <row r="21866">
          <cell r="A21866" t="str">
            <v>I-B-9639-0-000-108</v>
          </cell>
          <cell r="B21866" t="str">
            <v>ŞERİT O-RİNG 2X1000</v>
          </cell>
        </row>
        <row r="21867">
          <cell r="A21867" t="str">
            <v>I-B-9639-0-000-107</v>
          </cell>
          <cell r="B21867" t="str">
            <v>ŞERİT O-RİNG 1,5X1000</v>
          </cell>
        </row>
        <row r="21868">
          <cell r="A21868" t="str">
            <v>I-B-9639-0-000-106</v>
          </cell>
          <cell r="B21868" t="str">
            <v>ŞERİT O-RİNG 1,78X1000</v>
          </cell>
        </row>
        <row r="21869">
          <cell r="A21869" t="str">
            <v>I-B-9639-0-000-105</v>
          </cell>
          <cell r="B21869" t="str">
            <v>YAĞ KEÇESİ 30X52X10 (SKF/KASTAŞ)</v>
          </cell>
        </row>
        <row r="21870">
          <cell r="A21870" t="str">
            <v>I-B-9639-0-000-104</v>
          </cell>
          <cell r="B21870" t="str">
            <v>İÇ ÇELİK SEGMAN Ø46MM DIN472</v>
          </cell>
        </row>
        <row r="21871">
          <cell r="A21871" t="str">
            <v>I-B-9639-0-000-103</v>
          </cell>
          <cell r="B21871" t="str">
            <v>O-RİNG 26X1,78</v>
          </cell>
        </row>
        <row r="21872">
          <cell r="A21872" t="str">
            <v>I-B-9639-0-000-102</v>
          </cell>
          <cell r="B21872" t="str">
            <v>DIŞ MİL ÇELİK SEGMAN Ø30-DIN471</v>
          </cell>
        </row>
        <row r="21873">
          <cell r="A21873" t="str">
            <v>I-B-9639-0-000-101</v>
          </cell>
          <cell r="B21873" t="str">
            <v>DIŞ MİL ÇELİK SEGMAN Ø10-DIN471</v>
          </cell>
        </row>
        <row r="21874">
          <cell r="A21874" t="str">
            <v>I-B-9639-0-000-100</v>
          </cell>
          <cell r="B21874" t="str">
            <v>YAĞ KEÇESİ 35X48X8 (SKF/KASTAŞ)</v>
          </cell>
        </row>
        <row r="21875">
          <cell r="A21875" t="str">
            <v>I-B-9639-0-000-099</v>
          </cell>
          <cell r="B21875" t="str">
            <v>YAĞ KEÇESİ 20X42X7 (SKF/KASTAŞ)</v>
          </cell>
        </row>
        <row r="21876">
          <cell r="A21876" t="str">
            <v>I-B-9639-0-000-098</v>
          </cell>
          <cell r="B21876" t="str">
            <v>İÇ ÇELİK SEGMAN Ø22-DIN472</v>
          </cell>
        </row>
        <row r="21877">
          <cell r="A21877" t="str">
            <v>I-B-9639-0-000-097</v>
          </cell>
          <cell r="B21877" t="str">
            <v>KEÇE ASW 30X72X10 (SKF/KASTAŞ)</v>
          </cell>
        </row>
        <row r="21878">
          <cell r="A21878" t="str">
            <v>I-B-9639-0-000-096</v>
          </cell>
          <cell r="B21878" t="str">
            <v>KEÇE ASW 35X72X10 (SKF/KASTAŞ)</v>
          </cell>
        </row>
        <row r="21879">
          <cell r="A21879" t="str">
            <v>I-B-9639-0-000-095</v>
          </cell>
          <cell r="B21879" t="str">
            <v>KEÇE 16X32X10 (SKF/KASTAŞ)</v>
          </cell>
        </row>
        <row r="21880">
          <cell r="A21880" t="str">
            <v>I-B-9639-0-000-094</v>
          </cell>
          <cell r="B21880" t="str">
            <v>KEÇE ASW 47X62X7 (SKF/KASTAŞ)</v>
          </cell>
        </row>
        <row r="21881">
          <cell r="A21881" t="str">
            <v>I-B-9639-0-000-093</v>
          </cell>
          <cell r="B21881" t="str">
            <v>KEÇE ASW 30X62X10 (SKF/KASTAŞ)</v>
          </cell>
        </row>
        <row r="21882">
          <cell r="A21882" t="str">
            <v>I-B-9639-0-000-092</v>
          </cell>
          <cell r="B21882" t="str">
            <v>KEÇE ASW 35X62X10 (SKF/KASTAŞ)</v>
          </cell>
        </row>
        <row r="21883">
          <cell r="A21883" t="str">
            <v>I-B-9639-0-000-091</v>
          </cell>
          <cell r="B21883" t="str">
            <v>63X4,2 HİDROLİK PİSTON OMEGAT (DELİK DELME)</v>
          </cell>
        </row>
        <row r="21884">
          <cell r="A21884" t="str">
            <v>I-B-9639-0-000-090</v>
          </cell>
          <cell r="B21884" t="str">
            <v>HİDROLİK PİSTON 2X15 BRONZ YATAKLAMA 200MM (DELİK DELME)</v>
          </cell>
        </row>
        <row r="21885">
          <cell r="A21885" t="str">
            <v>I-B-9639-0-000-089</v>
          </cell>
          <cell r="B21885" t="str">
            <v>O-RİNG 47,22X3,53 NBR</v>
          </cell>
        </row>
        <row r="21886">
          <cell r="A21886" t="str">
            <v>I-B-9639-0-000-088</v>
          </cell>
          <cell r="B21886" t="str">
            <v>KEÇE ASW 40X56X7 (MANUEL ZIMPARA) (SKF/KASTAŞ)</v>
          </cell>
        </row>
        <row r="21887">
          <cell r="A21887" t="str">
            <v>I-B-9639-0-000-087</v>
          </cell>
          <cell r="B21887" t="str">
            <v>KEÇE ASW 40X55X7 (MANUEL ZIMPARA) (SKF/KASTAŞ)</v>
          </cell>
        </row>
        <row r="21888">
          <cell r="A21888" t="str">
            <v>I-B-9639-0-000-086</v>
          </cell>
          <cell r="B21888" t="str">
            <v>KEÇE 10X30X7 (SKT/KASTAŞ)</v>
          </cell>
        </row>
        <row r="21889">
          <cell r="A21889" t="str">
            <v>I-B-9639-0-000-085</v>
          </cell>
          <cell r="B21889" t="str">
            <v>PİSTON NUTRİNGİ 25X35X5 NBR (KASTAŞ) (DELİK DELME MENGENE)</v>
          </cell>
        </row>
        <row r="21890">
          <cell r="A21890" t="str">
            <v>I-B-9639-0-000-084</v>
          </cell>
          <cell r="B21890" t="str">
            <v>Ø50X40MM M10 CİVATALI KAUÇUK TAKOZ CİVATA L:28MM  (TEK TARAF CİVATALI)</v>
          </cell>
        </row>
        <row r="21891">
          <cell r="A21891" t="str">
            <v>I-B-9639-0-000-083</v>
          </cell>
          <cell r="B21891" t="str">
            <v>O-RİNG 57X2 NBR 70 SHORE (DAİRE TESTERE-1)</v>
          </cell>
        </row>
        <row r="21892">
          <cell r="A21892" t="str">
            <v>I-B-9639-0-000-082</v>
          </cell>
          <cell r="B21892" t="str">
            <v>O-RİNG 75X2 NBR 70 SHORE (DAİRE TESTERE-1)</v>
          </cell>
        </row>
        <row r="21893">
          <cell r="A21893" t="str">
            <v>I-B-9639-0-000-081</v>
          </cell>
          <cell r="B21893" t="str">
            <v>PNÖMATİK BOĞAZ KEÇESİ 20X30X10,4 NBR-TPE (DAİRE TESTERE-1)</v>
          </cell>
        </row>
        <row r="21894">
          <cell r="A21894" t="str">
            <v>I-B-9639-0-000-080</v>
          </cell>
          <cell r="B21894" t="str">
            <v>PNÖMATİK YASTIKLAMA KEÇESİ 28X36X6,2/7,8 PU (DAİRE TESTERE-1)</v>
          </cell>
        </row>
        <row r="21895">
          <cell r="A21895" t="str">
            <v>I-B-9639-0-000-079</v>
          </cell>
          <cell r="B21895" t="str">
            <v>KEÇE 100X120X12 (KASTAŞ)</v>
          </cell>
        </row>
        <row r="21896">
          <cell r="A21896" t="str">
            <v>I-B-9639-0-000-077</v>
          </cell>
          <cell r="B21896" t="str">
            <v>KEÇE 53X63X7,5 (KASTAŞ)</v>
          </cell>
        </row>
        <row r="21897">
          <cell r="A21897" t="str">
            <v>I-B-9639-0-000-076</v>
          </cell>
          <cell r="B21897" t="str">
            <v>KEÇE 40X50X7 (KASTAŞ)</v>
          </cell>
        </row>
        <row r="21898">
          <cell r="A21898" t="str">
            <v>I-B-9639-0-000-075</v>
          </cell>
          <cell r="B21898" t="str">
            <v>DIŞ MİL ÇELİK SEGMAN Ø5-DIN471</v>
          </cell>
        </row>
        <row r="21899">
          <cell r="A21899" t="str">
            <v>I-B-9639-0-000-074</v>
          </cell>
          <cell r="B21899" t="str">
            <v>İÇ ÇELİK SEGMAN Ø20-DIN472</v>
          </cell>
        </row>
        <row r="21900">
          <cell r="A21900" t="str">
            <v>I-B-9639-0-000-073</v>
          </cell>
          <cell r="B21900" t="str">
            <v>DIŞ MİL ÇELİK SEGMAN Ø50-DIN471</v>
          </cell>
        </row>
        <row r="21901">
          <cell r="A21901" t="str">
            <v>I-B-9639-0-000-072</v>
          </cell>
          <cell r="B21901" t="str">
            <v>İÇ ÇELİK SEGMAN  Ø65MM DIN472</v>
          </cell>
        </row>
        <row r="21902">
          <cell r="A21902" t="str">
            <v>I-B-9639-0-000-071</v>
          </cell>
          <cell r="B21902" t="str">
            <v>DIŞ MİL ÇELİK SEGMAN Ø25-DIN471</v>
          </cell>
        </row>
        <row r="21903">
          <cell r="A21903" t="str">
            <v>I-B-9639-0-000-070</v>
          </cell>
          <cell r="B21903" t="str">
            <v>CİLA TABANCASI O-RİNG (780070) (29)</v>
          </cell>
        </row>
        <row r="21904">
          <cell r="A21904" t="str">
            <v>I-B-9639-0-000-067</v>
          </cell>
          <cell r="B21904" t="str">
            <v>YAĞ KEÇESİ 20X42X10 (SKF/KASTAŞ)</v>
          </cell>
        </row>
        <row r="21905">
          <cell r="A21905" t="str">
            <v>I-B-9639-0-000-066</v>
          </cell>
          <cell r="B21905" t="str">
            <v>YAĞ KEÇESİ 19X42X7 (SKF/KASTAŞ)</v>
          </cell>
        </row>
        <row r="21906">
          <cell r="A21906" t="str">
            <v>I-B-9639-0-000-064</v>
          </cell>
          <cell r="B21906" t="str">
            <v>YAĞ KEÇESİ 45X65X10 (SKF/KASTAŞ) (PROF. ZOM. KON BANT REDÜKTÖR)</v>
          </cell>
        </row>
        <row r="21907">
          <cell r="A21907" t="str">
            <v>I-B-9639-0-000-063</v>
          </cell>
          <cell r="B21907" t="str">
            <v>YAĞ KEÇESİ 22X42X11 (SKF/KASTAŞ) (CNC OTOMAT)</v>
          </cell>
        </row>
        <row r="21908">
          <cell r="A21908" t="str">
            <v>I-B-9639-0-000-062</v>
          </cell>
          <cell r="B21908" t="str">
            <v>YAĞ KEÇESİ 22X42X10 (SKF/KASTAŞ) (CNC OTOMAT)</v>
          </cell>
        </row>
        <row r="21909">
          <cell r="A21909" t="str">
            <v>I-B-9639-0-000-061</v>
          </cell>
          <cell r="B21909" t="str">
            <v>O-RİNG 8,80X2,4 (5/2 KOLLU VALF)</v>
          </cell>
        </row>
        <row r="21910">
          <cell r="A21910" t="str">
            <v>I-B-9639-0-000-060</v>
          </cell>
          <cell r="B21910" t="str">
            <v>O-RİNG 7X3 (5/2 KOLLU VALF)</v>
          </cell>
        </row>
        <row r="21911">
          <cell r="A21911" t="str">
            <v>I-B-9639-0-000-059</v>
          </cell>
          <cell r="B21911" t="str">
            <v>KEÇE 55X85X10 (FREZE) (SKF/KASTAŞ)</v>
          </cell>
        </row>
        <row r="21912">
          <cell r="A21912" t="str">
            <v>I-B-9639-0-000-058</v>
          </cell>
          <cell r="B21912" t="str">
            <v>KEÇE 25X45X10 (FREZE) (SKF/KASTAŞ)</v>
          </cell>
        </row>
        <row r="21913">
          <cell r="A21913" t="str">
            <v>I-B-9639-0-000-057</v>
          </cell>
          <cell r="B21913" t="str">
            <v>DIŞ MİL ÇELİK SEGMAN Ø18-DIN471 (FREZE)</v>
          </cell>
        </row>
        <row r="21914">
          <cell r="A21914" t="str">
            <v>I-B-9639-0-000-056</v>
          </cell>
          <cell r="B21914" t="str">
            <v>İÇ ÇELİK SEGMAN Ø42-DIN472 (FREZE)</v>
          </cell>
        </row>
        <row r="21915">
          <cell r="A21915" t="str">
            <v>I-B-9639-0-000-055</v>
          </cell>
          <cell r="B21915" t="str">
            <v>İÇ ÇELİK SEGMAN Ø35-DIN472 (BORU BÜZME)</v>
          </cell>
        </row>
        <row r="21916">
          <cell r="A21916" t="str">
            <v>I-B-9639-0-000-054</v>
          </cell>
          <cell r="B21916" t="str">
            <v>İÇ ÇELİK SEGMAN Ø32-DIN472 (SISAL BASKI TEKERİ)</v>
          </cell>
        </row>
        <row r="21917">
          <cell r="A21917" t="str">
            <v>I-B-9639-0-000-053</v>
          </cell>
          <cell r="B21917" t="str">
            <v>DIŞ MİL ÇELİK SEGMAN Ø15-DIN471 (SISAL BASKI TEKERİ)</v>
          </cell>
        </row>
        <row r="21918">
          <cell r="A21918" t="str">
            <v>I-B-9639-0-000-052</v>
          </cell>
          <cell r="B21918" t="str">
            <v>O-RİNG 14X3 (SMC BUSTER PUMP)</v>
          </cell>
        </row>
        <row r="21919">
          <cell r="A21919" t="str">
            <v>I-B-9639-0-000-051</v>
          </cell>
          <cell r="B21919" t="str">
            <v>O-RİNG 77X2,10 (DAİRE TESTERE)</v>
          </cell>
        </row>
        <row r="21920">
          <cell r="A21920" t="str">
            <v>I-B-9639-0-000-050</v>
          </cell>
          <cell r="B21920" t="str">
            <v>KEÇE ASW 48X62X8 (MANUEL ZIMPARA) (SKF/KASTAŞ)</v>
          </cell>
        </row>
        <row r="21921">
          <cell r="A21921" t="str">
            <v>I-B-9639-0-000-049</v>
          </cell>
          <cell r="B21921" t="str">
            <v>KLİNGİRİT CONTA 3MM DN150 Ø169*Ø218</v>
          </cell>
        </row>
        <row r="21922">
          <cell r="A21922" t="str">
            <v>I-B-9639-0-000-046</v>
          </cell>
          <cell r="B21922" t="str">
            <v>KEÇE 25X37X5 (AKKURT FIRÇA) (SKF/KASTAŞ)</v>
          </cell>
        </row>
        <row r="21923">
          <cell r="A21923" t="str">
            <v>I-B-9639-0-000-045</v>
          </cell>
          <cell r="B21923" t="str">
            <v>KEÇE 30X42X7 (AKKURT FIRÇA) (SKF/KASTAŞ)</v>
          </cell>
        </row>
        <row r="21924">
          <cell r="A21924" t="str">
            <v>I-B-9639-0-000-044</v>
          </cell>
          <cell r="B21924" t="str">
            <v>KEÇE 40X62X10 (B. ZIMPARA REDÜKTÖR) (SKF/KASTAŞ)</v>
          </cell>
        </row>
        <row r="21925">
          <cell r="A21925" t="str">
            <v>I-B-9639-0-000-043</v>
          </cell>
          <cell r="B21925" t="str">
            <v>CİLA TABANCASI KEÇE 12X18X6 K21 (SKF/KASTAŞ)</v>
          </cell>
        </row>
        <row r="21926">
          <cell r="A21926" t="str">
            <v>I-B-9639-0-000-042</v>
          </cell>
          <cell r="B21926" t="str">
            <v>CİLA TABANCASI KEÇE 12X20X4/6 K07 (SKF/KASTAŞ)</v>
          </cell>
        </row>
        <row r="21927">
          <cell r="A21927" t="str">
            <v>I-B-9639-0-000-040</v>
          </cell>
          <cell r="B21927" t="str">
            <v>O-RİNG 3,53X20,22 (CNC OTOMAT)</v>
          </cell>
        </row>
        <row r="21928">
          <cell r="A21928" t="str">
            <v>I-B-9639-0-000-039</v>
          </cell>
          <cell r="B21928" t="str">
            <v>RULMAN KEÇESİ 20 X 32 X 5 (CNC OTOMAT) (SKF/KASTAŞ)</v>
          </cell>
        </row>
        <row r="21929">
          <cell r="A21929" t="str">
            <v>I-B-9639-0-000-038</v>
          </cell>
          <cell r="B21929" t="str">
            <v>DIŞ MİL SEGMANI Ø12-471</v>
          </cell>
        </row>
        <row r="21930">
          <cell r="A21930" t="str">
            <v>I-B-9639-0-000-037</v>
          </cell>
          <cell r="B21930" t="str">
            <v>KEÇE K21-035/11 (SKF/KASTAŞ)</v>
          </cell>
        </row>
        <row r="21931">
          <cell r="A21931" t="str">
            <v>I-B-9639-0-000-036</v>
          </cell>
          <cell r="B21931" t="str">
            <v>KEÇE K21-100/1 (SKF/KASTAŞ)</v>
          </cell>
        </row>
        <row r="21932">
          <cell r="A21932" t="str">
            <v>I-B-9639-0-000-035</v>
          </cell>
          <cell r="B21932" t="str">
            <v>KEÇE 30X47X7 (SKF/KASTAŞ)</v>
          </cell>
        </row>
        <row r="21933">
          <cell r="A21933" t="str">
            <v>I-B-9639-0-000-032</v>
          </cell>
          <cell r="B21933" t="str">
            <v>O-RİNG 034,52X3,53 NBR 70 SHORE (TRANSPALET)</v>
          </cell>
        </row>
        <row r="21934">
          <cell r="A21934" t="str">
            <v>I-B-9639-0-000-031</v>
          </cell>
          <cell r="B21934" t="str">
            <v>35X43X7/5 NUTRİNG DUDAKLI TOZ KEÇESİ (TRANSPALET) (SKF/KASTAŞ)</v>
          </cell>
        </row>
        <row r="21935">
          <cell r="A21935" t="str">
            <v>I-B-9639-0-000-030</v>
          </cell>
          <cell r="B21935" t="str">
            <v>KEÇE 31,5X39,5 (TRANSPALET) (SKF/KASTAŞ)</v>
          </cell>
        </row>
        <row r="21936">
          <cell r="A21936" t="str">
            <v>I-B-9639-0-000-029</v>
          </cell>
          <cell r="B21936" t="str">
            <v>KEÇE 18X26X5 (TRANSPALET) (SKF/KASTAŞ)</v>
          </cell>
        </row>
        <row r="21937">
          <cell r="A21937" t="str">
            <v>I-B-9639-0-000-028</v>
          </cell>
          <cell r="B21937" t="str">
            <v>KEÇE 31,5X41,5X5-B KASTAŞ (TRANSPALET) (SKF/KASTAŞ)</v>
          </cell>
        </row>
        <row r="21938">
          <cell r="A21938" t="str">
            <v>I-B-9639-0-000-027</v>
          </cell>
          <cell r="B21938" t="str">
            <v>KEÇE K27 18X26 (TRANSPALET) (SKF/KASTAŞ)</v>
          </cell>
        </row>
        <row r="21939">
          <cell r="A21939" t="str">
            <v>I-B-9639-0-000-026</v>
          </cell>
          <cell r="B21939" t="str">
            <v>O-R,NG 3,53X31 (TRANSPALET)</v>
          </cell>
        </row>
        <row r="21940">
          <cell r="A21940" t="str">
            <v>I-B-9639-0-000-025</v>
          </cell>
          <cell r="B21940" t="str">
            <v>O-RİNG 1,78X7 (TRANSPALET)</v>
          </cell>
        </row>
        <row r="21941">
          <cell r="A21941" t="str">
            <v>I-B-9639-0-000-024</v>
          </cell>
          <cell r="B21941" t="str">
            <v>SEGMAN DIŞ 471-55 (TRANSPALET)</v>
          </cell>
        </row>
        <row r="21942">
          <cell r="A21942" t="str">
            <v>I-B-9639-0-000-023</v>
          </cell>
          <cell r="B21942" t="str">
            <v>SUMAK X/K-150 POMPA KEÇESİ (SKF/KASTAŞ)</v>
          </cell>
        </row>
        <row r="21943">
          <cell r="A21943" t="str">
            <v>I-B-9639-0-000-022</v>
          </cell>
          <cell r="B21943" t="str">
            <v>KEÇE 20X47X7 (PROFİL ZIMPARA) (SKF/KASTAŞ)</v>
          </cell>
        </row>
        <row r="21944">
          <cell r="A21944" t="str">
            <v>I-B-9639-0-000-021</v>
          </cell>
          <cell r="B21944" t="str">
            <v>SİYAH KEÇE EN:50MM (TAŞIMA SEPETİ İÇİN)</v>
          </cell>
        </row>
        <row r="21945">
          <cell r="A21945" t="str">
            <v>I-B-9639-0-000-020</v>
          </cell>
          <cell r="B21945" t="str">
            <v>KEÇE 50X40X7 (SKF/KASTAŞ)</v>
          </cell>
        </row>
        <row r="21946">
          <cell r="A21946" t="str">
            <v>I-B-9639-0-000-017</v>
          </cell>
          <cell r="B21946" t="str">
            <v>KEÇE 40X50X10 (KASTAŞ)</v>
          </cell>
        </row>
        <row r="21947">
          <cell r="A21947" t="str">
            <v>I-B-9639-0-000-015</v>
          </cell>
          <cell r="B21947" t="str">
            <v>KEÇE ASW 42X56X7 (MANUEL ZIMPARA) (SKF/KASTAŞ)</v>
          </cell>
        </row>
        <row r="21948">
          <cell r="A21948" t="str">
            <v>I-B-9639-0-000-014</v>
          </cell>
          <cell r="B21948" t="str">
            <v>KEÇE ASW 48X62X10 (MANUEL ZIMPARA) (SKF/KASTAŞ)</v>
          </cell>
        </row>
        <row r="21949">
          <cell r="A21949" t="str">
            <v>I-B-9639-0-000-013</v>
          </cell>
          <cell r="B21949" t="str">
            <v>O-RİNG 84X2 (REDÜKTÖR)</v>
          </cell>
        </row>
        <row r="21950">
          <cell r="A21950" t="str">
            <v>I-B-9639-0-000-012</v>
          </cell>
          <cell r="B21950" t="str">
            <v>KEÇE 50X65X10 (REDÜKTÖR) (SKF/KASTAŞ)</v>
          </cell>
        </row>
        <row r="21951">
          <cell r="A21951" t="str">
            <v>I-B-9639-0-000-011</v>
          </cell>
          <cell r="B21951" t="str">
            <v>KEÇE 50X80X10 (REDÜKTÖR) (SKF/KASTAŞ)</v>
          </cell>
        </row>
        <row r="21952">
          <cell r="A21952" t="str">
            <v>I-B-9639-0-000-010</v>
          </cell>
          <cell r="B21952" t="str">
            <v>KEÇE 63X53X7 (SKF/KASTAŞ)</v>
          </cell>
        </row>
        <row r="21953">
          <cell r="A21953" t="str">
            <v>I-B-9639-0-000-009</v>
          </cell>
          <cell r="B21953" t="str">
            <v>KASNAK MİLİ KEÇESİ 35X62X5 (SKF/KASTAŞ)</v>
          </cell>
        </row>
        <row r="21954">
          <cell r="A21954" t="str">
            <v>I-B-9639-0-000-008</v>
          </cell>
          <cell r="B21954" t="str">
            <v>ÖN DİSK KEÇESİ 40X80X10 (SKF/KASTAŞ)</v>
          </cell>
        </row>
        <row r="21955">
          <cell r="A21955" t="str">
            <v>I-B-9639-0-000-007</v>
          </cell>
          <cell r="B21955" t="str">
            <v>BOGAZ KEÇESİ 20X30X10,4 (DELİK DELME) (SKF/KASTAŞ)</v>
          </cell>
        </row>
        <row r="21956">
          <cell r="A21956" t="str">
            <v>I-B-9639-0-000-006</v>
          </cell>
          <cell r="B21956" t="str">
            <v>PİSTON KEÇESİ 63X12X22 (DELİK DELME) (SKF/KASTAŞ)</v>
          </cell>
        </row>
        <row r="21957">
          <cell r="A21957" t="str">
            <v>I-B-9639-0-000-005</v>
          </cell>
          <cell r="B21957" t="str">
            <v>35X62X7 SACLI KEÇE (PROFİL ZIMPARA İÇİN) (SKF/KASTAŞ)</v>
          </cell>
        </row>
        <row r="21958">
          <cell r="A21958" t="str">
            <v>I-B-9639-0-000-004</v>
          </cell>
          <cell r="B21958" t="str">
            <v>30X62X7 SACLI KEÇE (PROFİL ZIMPARA İÇİN) (SKF/KASTAŞ)</v>
          </cell>
        </row>
        <row r="21959">
          <cell r="A21959" t="str">
            <v>I-B-9639-0-000-002</v>
          </cell>
          <cell r="B21959" t="str">
            <v>SIVI/SİLİKON CONTA (SİYAH) LOCTITE 5921</v>
          </cell>
        </row>
        <row r="21960">
          <cell r="A21960" t="str">
            <v>I-B-9639-0-000-001</v>
          </cell>
          <cell r="B21960" t="str">
            <v>O-RİNG 165X5MM  (DAİRE TESTERE)</v>
          </cell>
        </row>
        <row r="21961">
          <cell r="A21961" t="str">
            <v>I-B-9638-0-000-029</v>
          </cell>
          <cell r="B21961" t="str">
            <v>TRIGER HTD KAYIS 5M 300 20MM (60 DİŞ) (CİLA TANKI)</v>
          </cell>
        </row>
        <row r="21962">
          <cell r="A21962" t="str">
            <v>I-B-9638-0-000-028</v>
          </cell>
          <cell r="B21962" t="str">
            <v>V KAYIS 17 X 1375 Lİ (CONTİTECH, OPTİBELT)</v>
          </cell>
        </row>
        <row r="21963">
          <cell r="A21963" t="str">
            <v>I-B-9638-0-000-027</v>
          </cell>
          <cell r="B21963" t="str">
            <v>V KAYIS AVX 9,5 X 1375 La (CONTİTECH, OPTİBELT) (FORKLİFT)</v>
          </cell>
        </row>
        <row r="21964">
          <cell r="A21964" t="str">
            <v>I-B-9638-0-000-026</v>
          </cell>
          <cell r="B21964" t="str">
            <v>KANALLI V KAYIS 12PJ 737/290J CONTİTECH (CNC OTOMAT SUP SPINDLE)</v>
          </cell>
        </row>
        <row r="21965">
          <cell r="A21965" t="str">
            <v>I-B-9638-0-000-025</v>
          </cell>
          <cell r="B21965" t="str">
            <v>KANALLI V KAYIS 16PJ 1295L CONTİTECH (CNC OTOMAT MAIN SPINDLE)</v>
          </cell>
        </row>
        <row r="21966">
          <cell r="A21966" t="str">
            <v>I-B-9638-0-000-024</v>
          </cell>
          <cell r="B21966" t="str">
            <v>TRIGER KAYIS 8M 1424 30MM (178 DİŞ) (CNC BALA) (CONTİTECH, OPTİBELT)</v>
          </cell>
        </row>
        <row r="21967">
          <cell r="A21967" t="str">
            <v>I-B-9638-0-000-023</v>
          </cell>
          <cell r="B21967" t="str">
            <v>V KAYIS 9,5 X 600 (La) (CONTİTECH, OPTİBELT)</v>
          </cell>
        </row>
        <row r="21968">
          <cell r="A21968" t="str">
            <v>I-B-9638-0-000-022</v>
          </cell>
          <cell r="B21968" t="str">
            <v>KANALLI KAYIS PJ864 R11 (KLAVUZ ÇEKME)</v>
          </cell>
        </row>
        <row r="21969">
          <cell r="A21969" t="str">
            <v>I-B-9638-0-000-021</v>
          </cell>
          <cell r="B21969" t="str">
            <v>V KAYIS 9,5 X 1150 Lİ (CONTİTECH, OPTİBELT)</v>
          </cell>
        </row>
        <row r="21970">
          <cell r="A21970" t="str">
            <v>I-B-9638-0-000-020</v>
          </cell>
          <cell r="B21970" t="str">
            <v>V KAYIS 9,5 X 1250 Lİ (CONTİTECH, OPTİBELT)</v>
          </cell>
        </row>
        <row r="21971">
          <cell r="A21971" t="str">
            <v>I-B-9638-0-000-019</v>
          </cell>
          <cell r="B21971" t="str">
            <v>V KAYIS 8 X 1250 Lİ (CONTİTECH, OPTİBELT)</v>
          </cell>
        </row>
        <row r="21972">
          <cell r="A21972" t="str">
            <v>I-B-9638-0-000-018</v>
          </cell>
          <cell r="B21972" t="str">
            <v>V KAYIS 9,5 X 975 Lİ (CONTİTECH, OPTİBELT)</v>
          </cell>
        </row>
        <row r="21973">
          <cell r="A21973" t="str">
            <v>I-B-9638-0-000-015</v>
          </cell>
          <cell r="B21973" t="str">
            <v>TRIGER KAYIS HDT 8M 800 25MM (CONTİTECH, OPTİBELT)</v>
          </cell>
        </row>
        <row r="21974">
          <cell r="A21974" t="str">
            <v>I-B-9638-0-000-014</v>
          </cell>
          <cell r="B21974" t="str">
            <v>TRIGER KAYIS HDT 8M 720 30MM TRIGER KAYIS 8M 720 30 MM (CONTİTECH, OPTİBELT)</v>
          </cell>
        </row>
        <row r="21975">
          <cell r="A21975" t="str">
            <v>I-B-9638-0-000-013</v>
          </cell>
          <cell r="B21975" t="str">
            <v>TRIGER KAYIS 8M 840 30MM (CONTİTECH, OPTİBELT)</v>
          </cell>
        </row>
        <row r="21976">
          <cell r="A21976" t="str">
            <v>I-B-9638-0-000-011</v>
          </cell>
          <cell r="B21976" t="str">
            <v>V KAYIS 13 X 1850 Lİ (CONTİTECH, OPTİBELT)</v>
          </cell>
        </row>
        <row r="21977">
          <cell r="A21977" t="str">
            <v>I-B-9638-0-000-010</v>
          </cell>
          <cell r="B21977" t="str">
            <v>V KAYIS 13 X 2250 Lİ (CONTİTECH, OPTİBELT)</v>
          </cell>
        </row>
        <row r="21978">
          <cell r="A21978" t="str">
            <v>I-B-9638-0-000-008</v>
          </cell>
          <cell r="B21978" t="str">
            <v>V KAYIS 13 X 1350 Lİ (CONTİTECH, OPTİBELT)</v>
          </cell>
        </row>
        <row r="21979">
          <cell r="A21979" t="str">
            <v>I-B-9638-0-000-007</v>
          </cell>
          <cell r="B21979" t="str">
            <v>V KAYIS 17 X 2600 Lİ (CONTİTECH, OPTİBELT)</v>
          </cell>
        </row>
        <row r="21980">
          <cell r="A21980" t="str">
            <v>I-B-9638-0-000-006</v>
          </cell>
          <cell r="B21980" t="str">
            <v>V KAYIS 17 X 1400 Lİ (CONTİTECH, OPTİBELT)</v>
          </cell>
        </row>
        <row r="21981">
          <cell r="A21981" t="str">
            <v>I-B-9638-0-000-005</v>
          </cell>
          <cell r="B21981" t="str">
            <v>V KAYIS 12,5 X 1050 Lİ (CONTİTECH, OPTİBELT)</v>
          </cell>
        </row>
        <row r="21982">
          <cell r="A21982" t="str">
            <v>I-B-9638-0-000-004</v>
          </cell>
          <cell r="B21982" t="str">
            <v>V KAYIS 13 X 1250 Lİ (CONTİTECH, OPTİBELT)</v>
          </cell>
        </row>
        <row r="21983">
          <cell r="A21983" t="str">
            <v>I-B-9638-0-000-003</v>
          </cell>
          <cell r="B21983" t="str">
            <v>V KAYIS 8 X 725 Lİ (CONTİTECH, OPTİBELT)</v>
          </cell>
        </row>
        <row r="21984">
          <cell r="A21984" t="str">
            <v>I-B-9638-0-000-002</v>
          </cell>
          <cell r="B21984" t="str">
            <v>V KAYIS 13 X 1325 Lİ (CONTİTECH, OPTİBELT)</v>
          </cell>
        </row>
        <row r="21985">
          <cell r="A21985" t="str">
            <v>I-B-9637-0-000-254</v>
          </cell>
          <cell r="B21985" t="str">
            <v>SETSKUR VİDA M5X10</v>
          </cell>
        </row>
        <row r="21986">
          <cell r="A21986" t="str">
            <v>I-B-9637-0-000-253</v>
          </cell>
          <cell r="B21986" t="str">
            <v>SETSKUR VİDA M5X5</v>
          </cell>
        </row>
        <row r="21987">
          <cell r="A21987" t="str">
            <v>I-B-9637-0-000-252</v>
          </cell>
          <cell r="B21987" t="str">
            <v>M6X60 HAVŞA İMBUS CİVATA (DIN 912) 8.8</v>
          </cell>
        </row>
        <row r="21988">
          <cell r="A21988" t="str">
            <v>I-B-9637-0-000-251</v>
          </cell>
          <cell r="B21988" t="str">
            <v>M6X16 HAVŞA İMBUS CİVATA</v>
          </cell>
        </row>
        <row r="21989">
          <cell r="A21989" t="str">
            <v>I-B-9637-0-000-250</v>
          </cell>
          <cell r="B21989" t="str">
            <v>RAF BAĞLANTI S PİM</v>
          </cell>
        </row>
        <row r="21990">
          <cell r="A21990" t="str">
            <v>I-B-9637-0-000-249</v>
          </cell>
          <cell r="B21990" t="str">
            <v>RETA RAF BAĞLANTI CİVATASI</v>
          </cell>
        </row>
        <row r="21991">
          <cell r="A21991" t="str">
            <v>I-B-9637-0-000-248</v>
          </cell>
          <cell r="B21991" t="str">
            <v>Ø42-Ø46 KELEPÇE</v>
          </cell>
        </row>
        <row r="21992">
          <cell r="A21992" t="str">
            <v>I-B-9637-0-000-247</v>
          </cell>
          <cell r="B21992" t="str">
            <v>M12 İÇ TIRTIKLI PUL</v>
          </cell>
        </row>
        <row r="21993">
          <cell r="A21993" t="str">
            <v>I-B-9637-0-000-245</v>
          </cell>
          <cell r="B21993" t="str">
            <v>AYARLI TORK TEL KELEPÇE 29-31</v>
          </cell>
        </row>
        <row r="21994">
          <cell r="A21994" t="str">
            <v>I-B-9637-0-000-244</v>
          </cell>
          <cell r="B21994" t="str">
            <v>M8X90 ANAHTAR BAŞLI CİVATA DIN933</v>
          </cell>
        </row>
        <row r="21995">
          <cell r="A21995" t="str">
            <v>I-B-9637-0-000-243</v>
          </cell>
          <cell r="B21995" t="str">
            <v>ÇELİK HALAT GERDİRME 8Mm</v>
          </cell>
        </row>
        <row r="21996">
          <cell r="A21996" t="str">
            <v>I-B-9637-0-000-242</v>
          </cell>
          <cell r="B21996" t="str">
            <v>KİLİTLİ SOMUN M35X1,5 KMT </v>
          </cell>
        </row>
        <row r="21997">
          <cell r="A21997" t="str">
            <v>I-B-9637-0-000-241</v>
          </cell>
          <cell r="B21997" t="str">
            <v>M6X80 İMBUS CİVATA (DIN 912) 8.8</v>
          </cell>
        </row>
        <row r="21998">
          <cell r="A21998" t="str">
            <v>I-B-9637-0-000-240</v>
          </cell>
          <cell r="B21998" t="str">
            <v>M8X120 İMBUS CİVATA (DIN 912) 8.8</v>
          </cell>
        </row>
        <row r="21999">
          <cell r="A21999" t="str">
            <v>I-B-9637-0-000-239</v>
          </cell>
          <cell r="B21999" t="str">
            <v>KİLİTLİ SOMUN KM 15X1</v>
          </cell>
        </row>
        <row r="22000">
          <cell r="A22000" t="str">
            <v>I-B-9637-0-000-238</v>
          </cell>
          <cell r="B22000" t="str">
            <v>M3 SOMUN</v>
          </cell>
        </row>
        <row r="22001">
          <cell r="A22001" t="str">
            <v>I-B-9637-0-000-237</v>
          </cell>
          <cell r="B22001" t="str">
            <v>M3X5 YILDIZ HAVŞA BAŞLI CİVATA</v>
          </cell>
        </row>
        <row r="22002">
          <cell r="A22002" t="str">
            <v>I-B-9637-0-000-236</v>
          </cell>
          <cell r="B22002" t="str">
            <v>M6 DEMİR GİJON (SAPLAMA) 1 MT GALVANİZLİ (DIN975)</v>
          </cell>
        </row>
        <row r="22003">
          <cell r="A22003" t="str">
            <v>I-B-9637-0-000-235</v>
          </cell>
          <cell r="B22003" t="str">
            <v>M8 DEMİR GİJON (SAPLAMA) 1 MT GALVANİZLİ (DIN975)</v>
          </cell>
        </row>
        <row r="22004">
          <cell r="A22004" t="str">
            <v>I-B-9637-0-000-234</v>
          </cell>
          <cell r="B22004" t="str">
            <v>HORTUM KELEPÇE (15-25)</v>
          </cell>
        </row>
        <row r="22005">
          <cell r="A22005" t="str">
            <v>I-B-9637-0-000-233</v>
          </cell>
          <cell r="B22005" t="str">
            <v>SOMUNLU DOĞALGAZ KELEPÇESİ 4 1/2"</v>
          </cell>
        </row>
        <row r="22006">
          <cell r="A22006" t="str">
            <v>I-B-9637-0-000-232</v>
          </cell>
          <cell r="B22006" t="str">
            <v>ÇELİK HALAT GERDİRME 5/16</v>
          </cell>
        </row>
        <row r="22007">
          <cell r="A22007" t="str">
            <v>I-B-9637-0-000-231</v>
          </cell>
          <cell r="B22007" t="str">
            <v>M12X90 KLİPSLİ ÇEKME DÜBEL</v>
          </cell>
        </row>
        <row r="22008">
          <cell r="A22008" t="str">
            <v>I-B-9637-0-000-230</v>
          </cell>
          <cell r="B22008" t="str">
            <v>M10X110 KLİPSLİ ÇEKME DÜBEL</v>
          </cell>
        </row>
        <row r="22009">
          <cell r="A22009" t="str">
            <v>I-B-9637-0-000-229</v>
          </cell>
          <cell r="B22009" t="str">
            <v>M10X110 BORULU ÇEKME DÜBEL</v>
          </cell>
        </row>
        <row r="22010">
          <cell r="A22010" t="str">
            <v>I-B-9637-0-000-228</v>
          </cell>
          <cell r="B22010" t="str">
            <v>KUKAMET CLAMPS (211-1)</v>
          </cell>
        </row>
        <row r="22011">
          <cell r="A22011" t="str">
            <v>I-B-9637-0-000-227</v>
          </cell>
          <cell r="B22011" t="str">
            <v>KUKAMET CLAMPS (211-0)</v>
          </cell>
        </row>
        <row r="22012">
          <cell r="A22012" t="str">
            <v>I-B-9637-0-000-226</v>
          </cell>
          <cell r="B22012" t="str">
            <v>M4X35 İMBUS CİVATA (DIN 912) 8.8</v>
          </cell>
        </row>
        <row r="22013">
          <cell r="A22013" t="str">
            <v>I-B-9637-0-000-225</v>
          </cell>
          <cell r="B22013" t="str">
            <v>M10 FLANŞLI SOMUN DIN 6923</v>
          </cell>
        </row>
        <row r="22014">
          <cell r="A22014" t="str">
            <v>I-B-9637-0-000-224</v>
          </cell>
          <cell r="B22014" t="str">
            <v>M18 DEMİR GİJON (SAPLAMA) 1 MT GALVANİZLİ (DIN975)</v>
          </cell>
        </row>
        <row r="22015">
          <cell r="A22015" t="str">
            <v>I-B-9637-0-000-223</v>
          </cell>
          <cell r="B22015" t="str">
            <v>M18 SOMUN (DIN 934) 8.8</v>
          </cell>
        </row>
        <row r="22016">
          <cell r="A22016" t="str">
            <v>I-B-9637-0-000-222</v>
          </cell>
          <cell r="B22016" t="str">
            <v>M18X60 ANAHTAR BAŞLI CİVATA (DIN933) 8.8</v>
          </cell>
        </row>
        <row r="22017">
          <cell r="A22017" t="str">
            <v>I-B-9637-0-000-221</v>
          </cell>
          <cell r="B22017" t="str">
            <v>M4X40 İMBUS CİVATA (DIN 912) 8.8</v>
          </cell>
        </row>
        <row r="22018">
          <cell r="A22018" t="str">
            <v>I-B-9637-0-000-220</v>
          </cell>
          <cell r="B22018" t="str">
            <v>M10 FİBERLİ SOMUN (DIN 985)</v>
          </cell>
        </row>
        <row r="22019">
          <cell r="A22019" t="str">
            <v>I-B-9637-0-000-219</v>
          </cell>
          <cell r="B22019" t="str">
            <v>KUKAMET CLAMPS (113-4)</v>
          </cell>
        </row>
        <row r="22020">
          <cell r="A22020" t="str">
            <v>I-B-9637-0-000-218</v>
          </cell>
          <cell r="B22020" t="str">
            <v>M10 SOMUN (DIN 934) 12.9</v>
          </cell>
        </row>
        <row r="22021">
          <cell r="A22021" t="str">
            <v>I-B-9637-0-000-217</v>
          </cell>
          <cell r="B22021" t="str">
            <v>M10X50 İMBUS CİVATA (DIN933) 12.9</v>
          </cell>
        </row>
        <row r="22022">
          <cell r="A22022" t="str">
            <v>I-B-9637-0-000-216</v>
          </cell>
          <cell r="B22022" t="str">
            <v>M8X25 ANAHTAR BAŞLI CİVATA (DIN 933) 12.9</v>
          </cell>
        </row>
        <row r="22023">
          <cell r="A22023" t="str">
            <v>I-B-9637-0-000-215</v>
          </cell>
          <cell r="B22023" t="str">
            <v>M12 YAYLI RONDELA (12,2X21,1) (DIN127)</v>
          </cell>
        </row>
        <row r="22024">
          <cell r="A22024" t="str">
            <v>I-B-9637-0-000-214</v>
          </cell>
          <cell r="B22024" t="str">
            <v>M14 YAYLI RONDELA (14,2X24,1) (DIN127)</v>
          </cell>
        </row>
        <row r="22025">
          <cell r="A22025" t="str">
            <v>I-B-9637-0-000-213</v>
          </cell>
          <cell r="B22025" t="str">
            <v>M4X25MM YSB DEMIR VIDA</v>
          </cell>
        </row>
        <row r="22026">
          <cell r="A22026" t="str">
            <v>I-B-9637-0-000-212</v>
          </cell>
          <cell r="B22026" t="str">
            <v>M8X40 İMBUS CİVATA (DIN 912) 12.9</v>
          </cell>
        </row>
        <row r="22027">
          <cell r="A22027" t="str">
            <v>I-B-9637-0-000-211</v>
          </cell>
          <cell r="B22027" t="str">
            <v>M14X50 İMBUS CİVATA (DIN 912) 12.9</v>
          </cell>
        </row>
        <row r="22028">
          <cell r="A22028" t="str">
            <v>I-B-9637-0-000-210</v>
          </cell>
          <cell r="B22028" t="str">
            <v>M12X50 İMBUS CİVATA (DIN 912) 12.9</v>
          </cell>
        </row>
        <row r="22029">
          <cell r="A22029" t="str">
            <v>I-B-9637-0-000-209</v>
          </cell>
          <cell r="B22029" t="str">
            <v>M4X20 HAVŞA BAŞLI İMBUS CİVATA (DIN7991)</v>
          </cell>
        </row>
        <row r="22030">
          <cell r="A22030" t="str">
            <v>I-B-9637-0-000-208</v>
          </cell>
          <cell r="B22030" t="str">
            <v>KAMA DÜZ FORM A 5X5X10 (DIN6885)</v>
          </cell>
        </row>
        <row r="22031">
          <cell r="A22031" t="str">
            <v>I-B-9637-0-000-207</v>
          </cell>
          <cell r="B22031" t="str">
            <v>M5X10 BOMBE IMBUS CIVATA DIN 7380 8.8</v>
          </cell>
        </row>
        <row r="22032">
          <cell r="A22032" t="str">
            <v>I-B-9637-0-000-206</v>
          </cell>
          <cell r="B22032" t="str">
            <v>KUKAMET KLEMP UCU(911-0-C1)</v>
          </cell>
        </row>
        <row r="22033">
          <cell r="A22033" t="str">
            <v>I-B-9637-0-000-205</v>
          </cell>
          <cell r="B22033" t="str">
            <v>KUKAMET KLEMP (111-0-m)</v>
          </cell>
        </row>
        <row r="22034">
          <cell r="A22034" t="str">
            <v>I-B-9637-0-000-204</v>
          </cell>
          <cell r="B22034" t="str">
            <v>M8X80 ANAHTAR BAŞLI CİVATA (DIN931) 8.8 (TAM DİŞ)</v>
          </cell>
        </row>
        <row r="22035">
          <cell r="A22035" t="str">
            <v>I-B-9637-0-000-203</v>
          </cell>
          <cell r="B22035" t="str">
            <v>M8 FLANŞLI SOMUN (DIN 6923)</v>
          </cell>
        </row>
        <row r="22036">
          <cell r="A22036" t="str">
            <v>I-B-9637-0-000-202</v>
          </cell>
          <cell r="B22036" t="str">
            <v>M6 YAYLI RONDELA (6,1X11,8) (DIN127)</v>
          </cell>
        </row>
        <row r="22037">
          <cell r="A22037" t="str">
            <v>I-B-9637-0-000-201</v>
          </cell>
          <cell r="B22037" t="str">
            <v>M5X40 İMBUS CİVATA (DIN 912) 8.8</v>
          </cell>
        </row>
        <row r="22038">
          <cell r="A22038" t="str">
            <v>I-B-9637-0-000-200</v>
          </cell>
          <cell r="B22038" t="str">
            <v>M5X35 İMBUS CİVATA (DIN 912) 8.8</v>
          </cell>
        </row>
        <row r="22039">
          <cell r="A22039" t="str">
            <v>I-B-9637-0-000-198</v>
          </cell>
          <cell r="B22039" t="str">
            <v>M16 SOMUN (DIN 934) 8.8</v>
          </cell>
        </row>
        <row r="22040">
          <cell r="A22040" t="str">
            <v>I-B-9637-0-000-197</v>
          </cell>
          <cell r="B22040" t="str">
            <v>M16X50 İMBUS CİVATA (DIN 912) 8.8</v>
          </cell>
        </row>
        <row r="22041">
          <cell r="A22041" t="str">
            <v>I-B-9637-0-000-196</v>
          </cell>
          <cell r="B22041" t="str">
            <v>KUKAMET CLAMPS (113-2)</v>
          </cell>
        </row>
        <row r="22042">
          <cell r="A22042" t="str">
            <v>I-B-9637-0-000-195</v>
          </cell>
          <cell r="B22042" t="str">
            <v>M16X30 ANAHTAR BAŞLI CİVATA (DIN933) 8.8</v>
          </cell>
        </row>
        <row r="22043">
          <cell r="A22043" t="str">
            <v>I-B-9637-0-000-194</v>
          </cell>
          <cell r="B22043" t="str">
            <v>M8X40 HAVŞA BAŞLI İMBUS CİVATA (DIN7991)</v>
          </cell>
        </row>
        <row r="22044">
          <cell r="A22044" t="str">
            <v>I-B-9637-0-000-193</v>
          </cell>
          <cell r="B22044" t="str">
            <v>M5X35 KUKAMET SİLİKON UÇ (911-1, 150-99)</v>
          </cell>
        </row>
        <row r="22045">
          <cell r="A22045" t="str">
            <v>I-B-9637-0-000-192</v>
          </cell>
          <cell r="B22045" t="str">
            <v>M4X50 ANAHTAR BAŞLI CİVATA (DIN933) 8.8</v>
          </cell>
        </row>
        <row r="22046">
          <cell r="A22046" t="str">
            <v>I-B-9637-0-000-191</v>
          </cell>
          <cell r="B22046" t="str">
            <v>M8X25 ANAHTAR BAŞLI CİVATA (DIN933) 8.8</v>
          </cell>
        </row>
        <row r="22047">
          <cell r="A22047" t="str">
            <v>I-B-9637-0-000-190</v>
          </cell>
          <cell r="B22047" t="str">
            <v>DAİRE TESTERE FİKSTÜR KANAL SOMUNU (İMALAT) MALZ:Ç2379 40HRC SERTLİK, SU VERİLEREK SETLEŞTİRME</v>
          </cell>
        </row>
        <row r="22048">
          <cell r="A22048" t="str">
            <v>I-B-9637-0-000-189</v>
          </cell>
          <cell r="B22048" t="str">
            <v>M10X35 İMBUS CİVATA (DIN933) 12.9</v>
          </cell>
        </row>
        <row r="22049">
          <cell r="A22049" t="str">
            <v>I-B-9637-0-000-188</v>
          </cell>
          <cell r="B22049" t="str">
            <v>M10X30 İMBUS CİVATA (DIN933) 12.9</v>
          </cell>
        </row>
        <row r="22050">
          <cell r="A22050" t="str">
            <v>I-B-9637-0-000-187</v>
          </cell>
          <cell r="B22050" t="str">
            <v>TEL KELEPÇE 1/2" (10-16)</v>
          </cell>
        </row>
        <row r="22051">
          <cell r="A22051" t="str">
            <v>I-B-9637-0-000-186</v>
          </cell>
          <cell r="B22051" t="str">
            <v>M8X12 İMBUS CİVATA (DIN 912) 8.8</v>
          </cell>
        </row>
        <row r="22052">
          <cell r="A22052" t="str">
            <v>I-B-9637-0-000-185</v>
          </cell>
          <cell r="B22052" t="str">
            <v>M10X30 BOMBE IMBUS CIVATA DIN7380 8.8</v>
          </cell>
        </row>
        <row r="22053">
          <cell r="A22053" t="str">
            <v>I-B-9637-0-000-184</v>
          </cell>
          <cell r="B22053" t="str">
            <v>M8X25 BOMBE IMBUS CIVATA DIN7380 8.8</v>
          </cell>
        </row>
        <row r="22054">
          <cell r="A22054" t="str">
            <v>I-B-9637-0-000-183</v>
          </cell>
          <cell r="B22054" t="str">
            <v>M12 DEMİR GİJON (SAPLAMA) 1 MT GALVANİZLİ (DIN975)</v>
          </cell>
        </row>
        <row r="22055">
          <cell r="A22055" t="str">
            <v>I-B-9637-0-000-182</v>
          </cell>
          <cell r="B22055" t="str">
            <v>M12X110 KLİPSLİ ÇELİK DÜBEL</v>
          </cell>
        </row>
        <row r="22056">
          <cell r="A22056" t="str">
            <v>I-B-9637-0-000-181</v>
          </cell>
          <cell r="B22056" t="str">
            <v>M8X75 KLİPSLİ ÇELİK DÜBEL</v>
          </cell>
        </row>
        <row r="22057">
          <cell r="A22057" t="str">
            <v>I-B-9637-0-000-180</v>
          </cell>
          <cell r="B22057" t="str">
            <v>M8X50 HAVŞA BAŞLI İMBUS CİVATA (DIN7991)</v>
          </cell>
        </row>
        <row r="22058">
          <cell r="A22058" t="str">
            <v>I-B-9637-0-000-179</v>
          </cell>
          <cell r="B22058" t="str">
            <v>M6X50 HAVŞA BAŞLI İMBUS CİVATA (DIN7991) A2 PASLANMAZ 10.9 (PROFİL ZIMPARA)</v>
          </cell>
        </row>
        <row r="22059">
          <cell r="A22059" t="str">
            <v>I-B-9637-0-000-178</v>
          </cell>
          <cell r="B22059" t="str">
            <v>MAKİTA BAĞLAYICI KLAVUZ VİDASI YSB M4X80 (BIND TAPPING SCREW M4X80 (37))</v>
          </cell>
        </row>
        <row r="22060">
          <cell r="A22060" t="str">
            <v>I-B-9637-0-000-177</v>
          </cell>
          <cell r="B22060" t="str">
            <v>M5X25 HAVŞA BAŞLI İMBUS CİVATA (DIN7991)</v>
          </cell>
        </row>
        <row r="22061">
          <cell r="A22061" t="str">
            <v>I-B-9637-0-000-176</v>
          </cell>
          <cell r="B22061" t="str">
            <v>M5X20 HAVŞA BAŞLI İMBUS CİVATA (DIN7991)</v>
          </cell>
        </row>
        <row r="22062">
          <cell r="A22062" t="str">
            <v>I-B-9637-0-000-175</v>
          </cell>
          <cell r="B22062" t="str">
            <v>M8 YAYLI RONDELA (8,1X12,7) (DIN7980)</v>
          </cell>
        </row>
        <row r="22063">
          <cell r="A22063" t="str">
            <v>I-B-9637-0-000-174</v>
          </cell>
          <cell r="B22063" t="str">
            <v>YARIKLI PİM Ø8</v>
          </cell>
        </row>
        <row r="22064">
          <cell r="A22064" t="str">
            <v>I-B-9637-0-000-173</v>
          </cell>
          <cell r="B22064" t="str">
            <v>YARIKLI PİM Ø3</v>
          </cell>
        </row>
        <row r="22065">
          <cell r="A22065" t="str">
            <v>I-B-9637-0-000-172</v>
          </cell>
          <cell r="B22065" t="str">
            <v>SETSKUR VİDA M4X12</v>
          </cell>
        </row>
        <row r="22066">
          <cell r="A22066" t="str">
            <v>I-B-9637-0-000-171</v>
          </cell>
          <cell r="B22066" t="str">
            <v>SETSKUR VİDA M10X20</v>
          </cell>
        </row>
        <row r="22067">
          <cell r="A22067" t="str">
            <v>I-B-9637-0-000-170</v>
          </cell>
          <cell r="B22067" t="str">
            <v>SETSKUR VİDA M6X6</v>
          </cell>
        </row>
        <row r="22068">
          <cell r="A22068" t="str">
            <v>I-B-9637-0-000-169</v>
          </cell>
          <cell r="B22068" t="str">
            <v>M8X60 ANAHTAR BAŞLI CİVATA (DIN933) 8.8</v>
          </cell>
        </row>
        <row r="22069">
          <cell r="A22069" t="str">
            <v>I-B-9637-0-000-168</v>
          </cell>
          <cell r="B22069" t="str">
            <v>M6X100 HAVŞA İMBUS CİVATA (DIN 912) 8.8</v>
          </cell>
        </row>
        <row r="22070">
          <cell r="A22070" t="str">
            <v>I-B-9637-0-000-167</v>
          </cell>
          <cell r="B22070" t="str">
            <v>M6X30 İMBUS CİVATA (DIN 912) 8.8</v>
          </cell>
        </row>
        <row r="22071">
          <cell r="A22071" t="str">
            <v>I-B-9637-0-000-166</v>
          </cell>
          <cell r="B22071" t="str">
            <v>M4 DÜZ PUL (DIN125)</v>
          </cell>
        </row>
        <row r="22072">
          <cell r="A22072" t="str">
            <v>I-B-9637-0-000-165</v>
          </cell>
          <cell r="B22072" t="str">
            <v>ÇELİK HALAT GERDİRME 12Mm</v>
          </cell>
        </row>
        <row r="22073">
          <cell r="A22073" t="str">
            <v>I-B-9637-0-000-164</v>
          </cell>
          <cell r="B22073" t="str">
            <v>SOMUNLU DOĞALGAZ KELEPÇESİ 3/4"</v>
          </cell>
        </row>
        <row r="22074">
          <cell r="A22074" t="str">
            <v>I-B-9637-0-000-163</v>
          </cell>
          <cell r="B22074" t="str">
            <v>ŞERİT KELEPÇE 9X0,6 (MT)</v>
          </cell>
        </row>
        <row r="22075">
          <cell r="A22075" t="str">
            <v>I-B-9637-0-000-162</v>
          </cell>
          <cell r="B22075" t="str">
            <v>PLASTİK DÜBEL 10X40</v>
          </cell>
        </row>
        <row r="22076">
          <cell r="A22076" t="str">
            <v>I-B-9637-0-000-161</v>
          </cell>
          <cell r="B22076" t="str">
            <v>APAC A11 KAMA  (WOODRUFF KEY (37))</v>
          </cell>
        </row>
        <row r="22077">
          <cell r="A22077" t="str">
            <v>I-B-9637-0-000-160</v>
          </cell>
          <cell r="B22077" t="str">
            <v>KAMA FORM A 8X7X60 (DIN6885)</v>
          </cell>
        </row>
        <row r="22078">
          <cell r="A22078" t="str">
            <v>I-B-9637-0-000-159</v>
          </cell>
          <cell r="B22078" t="str">
            <v>M8 TIRTILLI PUL (DIN 6798)</v>
          </cell>
        </row>
        <row r="22079">
          <cell r="A22079" t="str">
            <v>I-B-9637-0-000-158</v>
          </cell>
          <cell r="B22079" t="str">
            <v>M12 TIRTILLI PUL (DIN 6798)</v>
          </cell>
        </row>
        <row r="22080">
          <cell r="A22080" t="str">
            <v>I-B-9637-0-000-157</v>
          </cell>
          <cell r="B22080" t="str">
            <v>M10 İÇTEN TIRTILLI PUL (DIN 6797)</v>
          </cell>
        </row>
        <row r="22081">
          <cell r="A22081" t="str">
            <v>I-B-9637-0-000-156</v>
          </cell>
          <cell r="B22081" t="str">
            <v>M10 YAYLI RONDELA (10,2X16) (DIN7980)</v>
          </cell>
        </row>
        <row r="22082">
          <cell r="A22082" t="str">
            <v>I-B-9637-0-000-155</v>
          </cell>
          <cell r="B22082" t="str">
            <v>M14 DÜZ PUL (15X28) (DIN125)</v>
          </cell>
        </row>
        <row r="22083">
          <cell r="A22083" t="str">
            <v>I-B-9637-0-000-154</v>
          </cell>
          <cell r="B22083" t="str">
            <v>M12 DÜZ PUL (13X24) (DIN125)</v>
          </cell>
        </row>
        <row r="22084">
          <cell r="A22084" t="str">
            <v>I-B-9637-0-000-153</v>
          </cell>
          <cell r="B22084" t="str">
            <v>M18 DÜZ PUL (19X34) (DIN125)</v>
          </cell>
        </row>
        <row r="22085">
          <cell r="A22085" t="str">
            <v>I-B-9637-0-000-152</v>
          </cell>
          <cell r="B22085" t="str">
            <v>M10 DÜZ PUL (10,5X20) (DIN125)</v>
          </cell>
        </row>
        <row r="22086">
          <cell r="A22086" t="str">
            <v>I-B-9637-0-000-151</v>
          </cell>
          <cell r="B22086" t="str">
            <v>M10 GENİŞ PUL (10,5X30) (DIN9021)</v>
          </cell>
        </row>
        <row r="22087">
          <cell r="A22087" t="str">
            <v>I-B-9637-0-000-150</v>
          </cell>
          <cell r="B22087" t="str">
            <v>M12 GENİŞ PUL (13X37) (DIN9021)</v>
          </cell>
        </row>
        <row r="22088">
          <cell r="A22088" t="str">
            <v>I-B-9637-0-000-149</v>
          </cell>
          <cell r="B22088" t="str">
            <v>M8 DÜZ PUL (8,4X16) (DIN125)</v>
          </cell>
        </row>
        <row r="22089">
          <cell r="A22089" t="str">
            <v>I-B-9637-0-000-148</v>
          </cell>
          <cell r="B22089" t="str">
            <v>M5 GENİŞ PUL (5,3X15) (DIN9021)</v>
          </cell>
        </row>
        <row r="22090">
          <cell r="A22090" t="str">
            <v>I-B-9637-0-000-147</v>
          </cell>
          <cell r="B22090" t="str">
            <v>M6 DÜZ PUL (6,4X12) (DIN125)</v>
          </cell>
        </row>
        <row r="22091">
          <cell r="A22091" t="str">
            <v>I-B-9637-0-000-146</v>
          </cell>
          <cell r="B22091" t="str">
            <v>M5 DÜZ PUL (5,3X10) (DIN125)</v>
          </cell>
        </row>
        <row r="22092">
          <cell r="A22092" t="str">
            <v>I-B-9637-0-000-145</v>
          </cell>
          <cell r="B22092" t="str">
            <v>M12X90 GÖMLEKLİ ÇELİK DÜBEL</v>
          </cell>
        </row>
        <row r="22093">
          <cell r="A22093" t="str">
            <v>I-B-9637-0-000-144</v>
          </cell>
          <cell r="B22093" t="str">
            <v>M8X75 GÖMLEKLİ ÇELİK DÜBEL (GÖMLEK ÇAPI:10MM)</v>
          </cell>
        </row>
        <row r="22094">
          <cell r="A22094" t="str">
            <v>I-B-9637-0-000-143</v>
          </cell>
          <cell r="B22094" t="str">
            <v>M6X65 GÖMLEKLİ ÇELİK DÜBEL (GÖMLEK ÇAPI:8MM)</v>
          </cell>
        </row>
        <row r="22095">
          <cell r="A22095" t="str">
            <v>I-B-9637-0-000-142</v>
          </cell>
          <cell r="B22095" t="str">
            <v>M8X25 HAVŞA BAŞLI İMBUS CİVATA (DIN7991)</v>
          </cell>
        </row>
        <row r="22096">
          <cell r="A22096" t="str">
            <v>I-B-9637-0-000-141</v>
          </cell>
          <cell r="B22096" t="str">
            <v>M6X10 HAVŞA BAŞLI İMBUS CİVATA (DIN7991)</v>
          </cell>
        </row>
        <row r="22097">
          <cell r="A22097" t="str">
            <v>I-B-9637-0-000-140</v>
          </cell>
          <cell r="B22097" t="str">
            <v>M5X16 HAVŞA BAŞLI İMBUS CİVATA (DIN7991)</v>
          </cell>
        </row>
        <row r="22098">
          <cell r="A22098" t="str">
            <v>I-B-9637-0-000-139</v>
          </cell>
          <cell r="B22098" t="str">
            <v>M5X12 HAVŞA BAŞLI İMBUS CİVATA (DIN7991)</v>
          </cell>
        </row>
        <row r="22099">
          <cell r="A22099" t="str">
            <v>I-B-9637-0-000-137</v>
          </cell>
          <cell r="B22099" t="str">
            <v>M6X55 ANAHTAR BAŞLI CİVATA (DIN933) 8.8</v>
          </cell>
        </row>
        <row r="22100">
          <cell r="A22100" t="str">
            <v>I-B-9637-0-000-136</v>
          </cell>
          <cell r="B22100" t="str">
            <v>M6X25 ANAHTAR BAŞLI CİVATA (DIN933) 8.8</v>
          </cell>
        </row>
        <row r="22101">
          <cell r="A22101" t="str">
            <v>I-B-9637-0-000-135</v>
          </cell>
          <cell r="B22101" t="str">
            <v>M6X20 ANAHTAR BAŞLI CİVATA (DIN933) 8.8</v>
          </cell>
        </row>
        <row r="22102">
          <cell r="A22102" t="str">
            <v>I-B-9637-0-000-134</v>
          </cell>
          <cell r="B22102" t="str">
            <v>M10X35 İMBUS CİVATA (DIN 912) 8.8</v>
          </cell>
        </row>
        <row r="22103">
          <cell r="A22103" t="str">
            <v>I-B-9637-0-000-132</v>
          </cell>
          <cell r="B22103" t="str">
            <v>M14X60 ANAHTAR BAŞLI CİVATA (DIN933) 8.8</v>
          </cell>
        </row>
        <row r="22104">
          <cell r="A22104" t="str">
            <v>I-B-9637-0-000-131</v>
          </cell>
          <cell r="B22104" t="str">
            <v>M6X60 İMBUS CİVATA (DIN 912) 8.8</v>
          </cell>
        </row>
        <row r="22105">
          <cell r="A22105" t="str">
            <v>I-B-9637-0-000-130</v>
          </cell>
          <cell r="B22105" t="str">
            <v>M4X30 İMBUS CİVATA (DIN 912) 8.8</v>
          </cell>
        </row>
        <row r="22106">
          <cell r="A22106" t="str">
            <v>I-B-9637-0-000-129</v>
          </cell>
          <cell r="B22106" t="str">
            <v>M4X25 İMBUS CİVATA (DIN 912) 8.8</v>
          </cell>
        </row>
        <row r="22107">
          <cell r="A22107" t="str">
            <v>I-B-9637-0-000-128</v>
          </cell>
          <cell r="B22107" t="str">
            <v>M4X16 İMBUS CİVATA (DIN 912) 8.8</v>
          </cell>
        </row>
        <row r="22108">
          <cell r="A22108" t="str">
            <v>I-B-9637-0-000-127</v>
          </cell>
          <cell r="B22108" t="str">
            <v>M4X10 İMBUS CİVATA (DIN 912) 8.8</v>
          </cell>
        </row>
        <row r="22109">
          <cell r="A22109" t="str">
            <v>I-B-9637-0-000-126</v>
          </cell>
          <cell r="B22109" t="str">
            <v>M10X20 İMBUS CİVATA (DIN 912) 8.8</v>
          </cell>
        </row>
        <row r="22110">
          <cell r="A22110" t="str">
            <v>I-B-9637-0-000-125</v>
          </cell>
          <cell r="B22110" t="str">
            <v>M8X10 İMBUS CİVATA (DIN 912) 8.8</v>
          </cell>
        </row>
        <row r="22111">
          <cell r="A22111" t="str">
            <v>I-B-9637-0-000-123</v>
          </cell>
          <cell r="B22111" t="str">
            <v>M8X50 İMBUS CİVATA (DIN 912) 8.8</v>
          </cell>
        </row>
        <row r="22112">
          <cell r="A22112" t="str">
            <v>I-B-9637-0-000-122</v>
          </cell>
          <cell r="B22112" t="str">
            <v>M8X40 İMBUS CİVATA (DIN 912) 8.8</v>
          </cell>
        </row>
        <row r="22113">
          <cell r="A22113" t="str">
            <v>I-B-9637-0-000-120</v>
          </cell>
          <cell r="B22113" t="str">
            <v>M6X50 HAVŞA BAŞLI İMBUS CİVATA (DIN7991)</v>
          </cell>
        </row>
        <row r="22114">
          <cell r="A22114" t="str">
            <v>I-B-9637-0-000-119</v>
          </cell>
          <cell r="B22114" t="str">
            <v>M6X25 HAVŞA BAŞLI İMBUS CİVATA (DIN7991)</v>
          </cell>
        </row>
        <row r="22115">
          <cell r="A22115" t="str">
            <v>I-B-9637-0-000-118</v>
          </cell>
          <cell r="B22115" t="str">
            <v>M6X35 HAVŞA BAŞLI İMBUS CİVATA (DIN7991)</v>
          </cell>
        </row>
        <row r="22116">
          <cell r="A22116" t="str">
            <v>I-B-9637-0-000-116</v>
          </cell>
          <cell r="B22116" t="str">
            <v>M10X30 İMBUS CİVATA  PULLU KİLİTLİ BOMBE BAŞ</v>
          </cell>
        </row>
        <row r="22117">
          <cell r="A22117" t="str">
            <v>I-B-9637-0-000-114</v>
          </cell>
          <cell r="B22117" t="str">
            <v>M8X16 ANAHTAR BAŞLI CİVATA (DIN933) 8.8</v>
          </cell>
        </row>
        <row r="22118">
          <cell r="A22118" t="str">
            <v>I-B-9637-0-000-112</v>
          </cell>
          <cell r="B22118" t="str">
            <v>M8X50 ANAHTAR BAŞLI CİVATA (DIN933) 8.8</v>
          </cell>
        </row>
        <row r="22119">
          <cell r="A22119" t="str">
            <v>I-B-9637-0-000-111</v>
          </cell>
          <cell r="B22119" t="str">
            <v>M6X40 ANAHTAR BAŞLI CİVATA (DIN933) 8.8</v>
          </cell>
        </row>
        <row r="22120">
          <cell r="A22120" t="str">
            <v>I-B-9637-0-000-110</v>
          </cell>
          <cell r="B22120" t="str">
            <v>M6X30 ANAHTAR BAŞLI CİVATA (DIN933) 8.8</v>
          </cell>
        </row>
        <row r="22121">
          <cell r="A22121" t="str">
            <v>I-B-9637-0-000-109</v>
          </cell>
          <cell r="B22121" t="str">
            <v>M6X35 ANAHTAR BAŞLI CİVATA (DIN933) 8.8</v>
          </cell>
        </row>
        <row r="22122">
          <cell r="A22122" t="str">
            <v>I-B-9637-0-000-108</v>
          </cell>
          <cell r="B22122" t="str">
            <v>M10X25 HAVŞA BAŞLI İMBUS CİVATA (DIN7991) 8.8</v>
          </cell>
        </row>
        <row r="22123">
          <cell r="A22123" t="str">
            <v>I-B-9637-0-000-107</v>
          </cell>
          <cell r="B22123" t="str">
            <v>M10X30 HAVŞA BAŞLI İMBUS CİVATA (DIN7991) 8.8</v>
          </cell>
        </row>
        <row r="22124">
          <cell r="A22124" t="str">
            <v>I-B-9637-0-000-106</v>
          </cell>
          <cell r="B22124" t="str">
            <v>M10X16 HAVŞA BAŞLI İMBUS CİVATA (DIN7991) 8.8</v>
          </cell>
        </row>
        <row r="22125">
          <cell r="A22125" t="str">
            <v>I-B-9637-0-000-105</v>
          </cell>
          <cell r="B22125" t="str">
            <v>M8X30 HAVŞA BAŞLI İMBUS CİVATA (DIN7991) 8.8</v>
          </cell>
        </row>
        <row r="22126">
          <cell r="A22126" t="str">
            <v>I-B-9637-0-000-104</v>
          </cell>
          <cell r="B22126" t="str">
            <v>M8X20 HAVŞA BAŞLI İMBUS CİVATA (DIN7991) 8.8</v>
          </cell>
        </row>
        <row r="22127">
          <cell r="A22127" t="str">
            <v>I-B-9637-0-000-103</v>
          </cell>
          <cell r="B22127" t="str">
            <v>M6X50 ANAHTAR BAŞLI CİVATA (DIN933) 8.8</v>
          </cell>
        </row>
        <row r="22128">
          <cell r="A22128" t="str">
            <v>I-B-9637-0-000-102</v>
          </cell>
          <cell r="B22128" t="str">
            <v>M8X60 İMBUS CİVATA (DIN 912) 8.8</v>
          </cell>
        </row>
        <row r="22129">
          <cell r="A22129" t="str">
            <v>I-B-9637-0-000-101</v>
          </cell>
          <cell r="B22129" t="str">
            <v>M8X80 İMBUS CİVATA (DIN 912) 8.8</v>
          </cell>
        </row>
        <row r="22130">
          <cell r="A22130" t="str">
            <v>I-B-9637-0-000-100</v>
          </cell>
          <cell r="B22130" t="str">
            <v>M10X16 İMBUS CİVATA (DIN 912) 8.8</v>
          </cell>
        </row>
        <row r="22131">
          <cell r="A22131" t="str">
            <v>I-B-9637-0-000-099</v>
          </cell>
          <cell r="B22131" t="str">
            <v>M6 FLANŞLI SOMUN (DIN 6923)</v>
          </cell>
        </row>
        <row r="22132">
          <cell r="A22132" t="str">
            <v>I-B-9637-0-000-098</v>
          </cell>
          <cell r="B22132" t="str">
            <v>M20 SOMUN (DIN 934) 8.8</v>
          </cell>
        </row>
        <row r="22133">
          <cell r="A22133" t="str">
            <v>I-B-9637-0-000-097</v>
          </cell>
          <cell r="B22133" t="str">
            <v>ÇELİK HALAT KLEMENSİ Mn10</v>
          </cell>
        </row>
        <row r="22134">
          <cell r="A22134" t="str">
            <v>I-B-9637-0-000-096</v>
          </cell>
          <cell r="B22134" t="str">
            <v>ÇELİK HALAT 3Mn (PVC KAPLI)</v>
          </cell>
        </row>
        <row r="22135">
          <cell r="A22135" t="str">
            <v>I-B-9637-0-000-095</v>
          </cell>
          <cell r="B22135" t="str">
            <v>M8X35 İMBUS CİVATA (DIN 912) 8.8</v>
          </cell>
        </row>
        <row r="22136">
          <cell r="A22136" t="str">
            <v>I-B-9637-0-000-094</v>
          </cell>
          <cell r="B22136" t="str">
            <v>M12X100 ANAHTAR BAŞLI CİVATA (DIN933) 12.9</v>
          </cell>
        </row>
        <row r="22137">
          <cell r="A22137" t="str">
            <v>I-B-9637-0-000-093</v>
          </cell>
          <cell r="B22137" t="str">
            <v>M8X30 İMBUS CİVATA (DIN 912) 8.8</v>
          </cell>
        </row>
        <row r="22138">
          <cell r="A22138" t="str">
            <v>I-B-9637-0-000-092</v>
          </cell>
          <cell r="B22138" t="str">
            <v>AYARLI TORK TEL KELEPÇE 57X76</v>
          </cell>
        </row>
        <row r="22139">
          <cell r="A22139" t="str">
            <v>I-B-9637-0-000-091</v>
          </cell>
          <cell r="B22139" t="str">
            <v>AYARLI TORK TEL KELEPÇE 38X58</v>
          </cell>
        </row>
        <row r="22140">
          <cell r="A22140" t="str">
            <v>I-B-9637-0-000-090</v>
          </cell>
          <cell r="B22140" t="str">
            <v>AYARLI TORK TEL KELEPÇE 44X64</v>
          </cell>
        </row>
        <row r="22141">
          <cell r="A22141" t="str">
            <v>I-B-9637-0-000-089</v>
          </cell>
          <cell r="B22141" t="str">
            <v>AYARLI TORK TEL KELEPÇE 51X72</v>
          </cell>
        </row>
        <row r="22142">
          <cell r="A22142" t="str">
            <v>I-B-9637-0-000-088</v>
          </cell>
          <cell r="B22142" t="str">
            <v>MOTOR KORUMA FLEKSİ KAPLİN BW-20C D:20 L:33</v>
          </cell>
        </row>
        <row r="22143">
          <cell r="A22143" t="str">
            <v>I-B-9637-0-000-087</v>
          </cell>
          <cell r="B22143" t="str">
            <v>M8X25 İMBUS CİVATA  PULLU KİLİTLİ BOMBE BAŞ</v>
          </cell>
        </row>
        <row r="22144">
          <cell r="A22144" t="str">
            <v>I-B-9637-0-000-086</v>
          </cell>
          <cell r="B22144" t="str">
            <v>ZMB4040 Burçlu Siyah Metal Menteşe 40x40 Delik Ekseni:25x25 Boyalı</v>
          </cell>
        </row>
        <row r="22145">
          <cell r="A22145" t="str">
            <v>I-B-9637-0-000-085</v>
          </cell>
          <cell r="B22145" t="str">
            <v>M8X100 İMBUS CİVATA (DIN 912) 8.8</v>
          </cell>
        </row>
        <row r="22146">
          <cell r="A22146" t="str">
            <v>I-B-9637-0-000-084</v>
          </cell>
          <cell r="B22146" t="str">
            <v>M5X10 İMBUS CİVATA (DIN 912) 8.8</v>
          </cell>
        </row>
        <row r="22147">
          <cell r="A22147" t="str">
            <v>I-B-9637-0-000-083</v>
          </cell>
          <cell r="B22147" t="str">
            <v>KİLİTLİ SOMUN KMT7</v>
          </cell>
        </row>
        <row r="22148">
          <cell r="A22148" t="str">
            <v>I-B-9637-0-000-082</v>
          </cell>
          <cell r="B22148" t="str">
            <v>M5X70 İMBUS CİVATA (DIN 912) 8.8</v>
          </cell>
        </row>
        <row r="22149">
          <cell r="A22149" t="str">
            <v>I-B-9637-0-000-081</v>
          </cell>
          <cell r="B22149" t="str">
            <v>M5X60 İMBUS CİVATA (DIN 912) 8.8</v>
          </cell>
        </row>
        <row r="22150">
          <cell r="A22150" t="str">
            <v>I-B-9637-0-000-080</v>
          </cell>
          <cell r="B22150" t="str">
            <v>M6X40 KUKAMET SİLİKON UÇ (911)</v>
          </cell>
        </row>
        <row r="22151">
          <cell r="A22151" t="str">
            <v>I-B-9637-0-000-079</v>
          </cell>
          <cell r="B22151" t="str">
            <v>KUKAMET CLAMPS (521-4) Ø18</v>
          </cell>
        </row>
        <row r="22152">
          <cell r="A22152" t="str">
            <v>I-B-9637-0-000-078</v>
          </cell>
          <cell r="B22152" t="str">
            <v>M8 GENİŞ PUL (8,4X24) (DIN9021)</v>
          </cell>
        </row>
        <row r="22153">
          <cell r="A22153" t="str">
            <v>I-B-9637-0-000-077</v>
          </cell>
          <cell r="B22153" t="str">
            <v>M5X50 İMBUS CİVATA (DIN 912) 8.8</v>
          </cell>
        </row>
        <row r="22154">
          <cell r="A22154" t="str">
            <v>I-B-9637-0-000-076</v>
          </cell>
          <cell r="B22154" t="str">
            <v>M6 GENİŞ PUL (6,4X18) (DIN9021)</v>
          </cell>
        </row>
        <row r="22155">
          <cell r="A22155" t="str">
            <v>I-B-9637-0-000-075</v>
          </cell>
          <cell r="B22155" t="str">
            <v>M5X30 HAVŞA BAŞLI İMBUS CİVATA (DIN7991)</v>
          </cell>
        </row>
        <row r="22156">
          <cell r="A22156" t="str">
            <v>I-B-9637-0-000-074</v>
          </cell>
          <cell r="B22156" t="str">
            <v>ÇELİK HALAT GERDİRME 6Mm</v>
          </cell>
        </row>
        <row r="22157">
          <cell r="A22157" t="str">
            <v>I-B-9637-0-000-073</v>
          </cell>
          <cell r="B22157" t="str">
            <v>ÇELİK HALAT 6Mm</v>
          </cell>
        </row>
        <row r="22158">
          <cell r="A22158" t="str">
            <v>I-B-9637-0-000-072</v>
          </cell>
          <cell r="B22158" t="str">
            <v>Ø8x12xØ2,7 HALAT BASLIGI</v>
          </cell>
        </row>
        <row r="22159">
          <cell r="A22159" t="str">
            <v>I-B-9637-0-000-071</v>
          </cell>
          <cell r="B22159" t="str">
            <v>ÇELİK HALAT KLEMENSİ 6Mm</v>
          </cell>
        </row>
        <row r="22160">
          <cell r="A22160" t="str">
            <v>I-B-9637-0-000-069</v>
          </cell>
          <cell r="B22160" t="str">
            <v>M10X30 İMBUS CİVATA (DIN 912) 8.8</v>
          </cell>
        </row>
        <row r="22161">
          <cell r="A22161" t="str">
            <v>I-B-9637-0-000-068</v>
          </cell>
          <cell r="B22161" t="str">
            <v>M16x150 BORULU ÇELİK DÜBEL</v>
          </cell>
        </row>
        <row r="22162">
          <cell r="A22162" t="str">
            <v>I-B-9637-0-000-067</v>
          </cell>
          <cell r="B22162" t="str">
            <v>M5X12 İMBUS CİVATA (DIN 912) 8.8</v>
          </cell>
        </row>
        <row r="22163">
          <cell r="A22163" t="str">
            <v>I-B-9637-0-000-066</v>
          </cell>
          <cell r="B22163" t="str">
            <v>M10X25 İMBUS CİVATA (DIN 912) 8.8</v>
          </cell>
        </row>
        <row r="22164">
          <cell r="A22164" t="str">
            <v>I-B-9637-0-000-065</v>
          </cell>
          <cell r="B22164" t="str">
            <v>M12X25 İMBUS CİVATA (DIN 912) (10.9) SİYAH</v>
          </cell>
        </row>
        <row r="22165">
          <cell r="A22165" t="str">
            <v>I-B-9637-0-000-064</v>
          </cell>
          <cell r="B22165" t="str">
            <v>M6X35 İMBUS CİVATA (DIN 912) 8.8</v>
          </cell>
        </row>
        <row r="22166">
          <cell r="A22166" t="str">
            <v>I-B-9637-0-000-063</v>
          </cell>
          <cell r="B22166" t="str">
            <v>M8 SOMUN (DIN 934) 8.8</v>
          </cell>
        </row>
        <row r="22167">
          <cell r="A22167" t="str">
            <v>I-B-9637-0-000-062</v>
          </cell>
          <cell r="B22167" t="str">
            <v>M5 SOMUN (DIN 934) 8.8</v>
          </cell>
        </row>
        <row r="22168">
          <cell r="A22168" t="str">
            <v>I-B-9637-0-000-061</v>
          </cell>
          <cell r="B22168" t="str">
            <v>M4 SOMUN (DIN 934) 8.8</v>
          </cell>
        </row>
        <row r="22169">
          <cell r="A22169" t="str">
            <v>I-B-9637-0-000-060</v>
          </cell>
          <cell r="B22169" t="str">
            <v>M4X20 İMBUS CİVATA (DIN 912) 8.8</v>
          </cell>
        </row>
        <row r="22170">
          <cell r="A22170" t="str">
            <v>I-B-9637-0-000-059</v>
          </cell>
          <cell r="B22170" t="str">
            <v>M6X40 İMBUS CİVATA (DIN 912) 8.8</v>
          </cell>
        </row>
        <row r="22171">
          <cell r="A22171" t="str">
            <v>I-B-9637-0-000-058</v>
          </cell>
          <cell r="B22171" t="str">
            <v>M8X90 İMBUS CİVATA (DIN 912) 8.8</v>
          </cell>
        </row>
        <row r="22172">
          <cell r="A22172" t="str">
            <v>I-B-9637-0-000-054</v>
          </cell>
          <cell r="B22172" t="str">
            <v>M10 DEMİR GİJON (SAPLAMA) 1 MT GALVANİZLİ (DIN975)</v>
          </cell>
        </row>
        <row r="22173">
          <cell r="A22173" t="str">
            <v>I-B-9637-0-000-053</v>
          </cell>
          <cell r="B22173" t="str">
            <v>SOMUNLU DOĞALGAZ KELEPÇESİ 2 1/2"</v>
          </cell>
        </row>
        <row r="22174">
          <cell r="A22174" t="str">
            <v>I-B-9637-0-000-052</v>
          </cell>
          <cell r="B22174" t="str">
            <v>M6X55 İMBUS CİVATA (DIN 912) 8.8</v>
          </cell>
        </row>
        <row r="22175">
          <cell r="A22175" t="str">
            <v>I-B-9637-0-000-051</v>
          </cell>
          <cell r="B22175" t="str">
            <v>M6X50 İMBUS CİVATA (DIN 912) 8.8</v>
          </cell>
        </row>
        <row r="22176">
          <cell r="A22176" t="str">
            <v>I-B-9637-0-000-050</v>
          </cell>
          <cell r="B22176" t="str">
            <v>M10X35 HAVŞA BAŞLI İMBUS CİVATA (DIN7991) 8.8</v>
          </cell>
        </row>
        <row r="22177">
          <cell r="A22177" t="str">
            <v>I-B-9637-0-000-049</v>
          </cell>
          <cell r="B22177" t="str">
            <v>22X26 KELEPÇE</v>
          </cell>
        </row>
        <row r="22178">
          <cell r="A22178" t="str">
            <v>I-B-9637-0-000-048</v>
          </cell>
          <cell r="B22178" t="str">
            <v>M14 SOMUN (DIN934) 8.8</v>
          </cell>
        </row>
        <row r="22179">
          <cell r="A22179" t="str">
            <v>I-B-9637-0-000-047</v>
          </cell>
          <cell r="B22179" t="str">
            <v>M14 DEMİR GİJON (SAPLAMA) 1 MT SİYAH DIN975</v>
          </cell>
        </row>
        <row r="22180">
          <cell r="A22180" t="str">
            <v>I-B-9637-0-000-046</v>
          </cell>
          <cell r="B22180" t="str">
            <v>M10X80 İMBUS CİVATA (DIN 912) 8.8</v>
          </cell>
        </row>
        <row r="22181">
          <cell r="A22181" t="str">
            <v>I-B-9637-0-000-045</v>
          </cell>
          <cell r="B22181" t="str">
            <v>KİLİTLİ SOMUN 4NU-AN02-M15-P1.0 (CNC OTOMAT)</v>
          </cell>
        </row>
        <row r="22182">
          <cell r="A22182" t="str">
            <v>I-B-9637-0-000-044</v>
          </cell>
          <cell r="B22182" t="str">
            <v>M5X16 İMBUS CİVATA (DIN 912) 8.8</v>
          </cell>
        </row>
        <row r="22183">
          <cell r="A22183" t="str">
            <v>I-B-9637-0-000-043</v>
          </cell>
          <cell r="B22183" t="str">
            <v>M6X16 İMBUS CİVATA (DIN 912) 8.8</v>
          </cell>
        </row>
        <row r="22184">
          <cell r="A22184" t="str">
            <v>I-B-9637-0-000-042</v>
          </cell>
          <cell r="B22184" t="str">
            <v>M6X12 İMBUS CİVATA (DIN 912) 8.8</v>
          </cell>
        </row>
        <row r="22185">
          <cell r="A22185" t="str">
            <v>I-B-9637-0-000-041</v>
          </cell>
          <cell r="B22185" t="str">
            <v>M4X16 HAVŞA BAŞLI İMBUS CİVATA (DIN7991)</v>
          </cell>
        </row>
        <row r="22186">
          <cell r="A22186" t="str">
            <v>I-B-9637-0-000-040</v>
          </cell>
          <cell r="B22186" t="str">
            <v>M6X20 HAVŞA BAŞLI İMBUS CİVATA (DIN7991)</v>
          </cell>
        </row>
        <row r="22187">
          <cell r="A22187" t="str">
            <v>I-B-9637-0-000-036</v>
          </cell>
          <cell r="B22187" t="str">
            <v>Ø12 KELEPÇE</v>
          </cell>
        </row>
        <row r="22188">
          <cell r="A22188" t="str">
            <v>I-B-9637-0-000-035</v>
          </cell>
          <cell r="B22188" t="str">
            <v>M10X60 İMBUS CİVATA (DIN 912) 8.8</v>
          </cell>
        </row>
        <row r="22189">
          <cell r="A22189" t="str">
            <v>I-B-9637-0-000-034</v>
          </cell>
          <cell r="B22189" t="str">
            <v>M10X50 İMBUS CİVATA (DIN 912) 8.8</v>
          </cell>
        </row>
        <row r="22190">
          <cell r="A22190" t="str">
            <v>I-B-9637-0-000-033</v>
          </cell>
          <cell r="B22190" t="str">
            <v>M10X40 İMBUS CİVATA (DIN 912) 8.8</v>
          </cell>
        </row>
        <row r="22191">
          <cell r="A22191" t="str">
            <v>I-B-9637-0-000-032</v>
          </cell>
          <cell r="B22191" t="str">
            <v>M6X25 İMBUS CİVATA (DIN 912) 8.8</v>
          </cell>
        </row>
        <row r="22192">
          <cell r="A22192" t="str">
            <v>I-B-9637-0-000-031</v>
          </cell>
          <cell r="B22192" t="str">
            <v>M6X20 İMBUS CİVATA (DIN 912) 8.8</v>
          </cell>
        </row>
        <row r="22193">
          <cell r="A22193" t="str">
            <v>I-B-9637-0-000-030</v>
          </cell>
          <cell r="B22193" t="str">
            <v>M6X15 HAVŞA BAŞLI İMBUS CİVATA (DIN7991)</v>
          </cell>
        </row>
        <row r="22194">
          <cell r="A22194" t="str">
            <v>I-B-9637-0-000-029</v>
          </cell>
          <cell r="B22194" t="str">
            <v>M5X80 İMBUS CİVATA (DIN 912) 8.8</v>
          </cell>
        </row>
        <row r="22195">
          <cell r="A22195" t="str">
            <v>I-B-9637-0-000-028</v>
          </cell>
          <cell r="B22195" t="str">
            <v>M5X20 İMBUS CİVATA (DIN 912) 8.8</v>
          </cell>
        </row>
        <row r="22196">
          <cell r="A22196" t="str">
            <v>I-B-9637-0-000-027</v>
          </cell>
          <cell r="B22196" t="str">
            <v>M6 SOMUN (DIN 934) 8.8</v>
          </cell>
        </row>
        <row r="22197">
          <cell r="A22197" t="str">
            <v>I-B-9637-0-000-026</v>
          </cell>
          <cell r="B22197" t="str">
            <v>M5X80 HAVŞA BAŞLI İMBUS CİVATA (DIN7991)</v>
          </cell>
        </row>
        <row r="22198">
          <cell r="A22198" t="str">
            <v>I-B-9637-0-000-025</v>
          </cell>
          <cell r="B22198" t="str">
            <v>M8X45 İMBUS CİVATA (DIN 912) 8.8</v>
          </cell>
        </row>
        <row r="22199">
          <cell r="A22199" t="str">
            <v>I-B-9637-0-000-024</v>
          </cell>
          <cell r="B22199" t="str">
            <v>M12 SOMUN (DIN 934) 8.8</v>
          </cell>
        </row>
        <row r="22200">
          <cell r="A22200" t="str">
            <v>I-B-9637-0-000-022</v>
          </cell>
          <cell r="B22200" t="str">
            <v>M8X16 İMBUS CİVATA (DIN 912) 8.8</v>
          </cell>
        </row>
        <row r="22201">
          <cell r="A22201" t="str">
            <v>I-B-9637-0-000-019</v>
          </cell>
          <cell r="B22201" t="str">
            <v>EMNİYET SOMUNU KM15 75X2 (SİSAL)</v>
          </cell>
        </row>
        <row r="22202">
          <cell r="A22202" t="str">
            <v>I-B-9637-0-000-018</v>
          </cell>
          <cell r="B22202" t="str">
            <v>M10 SOMUN (DIN 934) 8.8</v>
          </cell>
        </row>
        <row r="22203">
          <cell r="A22203" t="str">
            <v>I-B-9637-0-000-017</v>
          </cell>
          <cell r="B22203" t="str">
            <v>M8X20 İMBUS CİVATA (DIN 912) 8.8</v>
          </cell>
        </row>
        <row r="22204">
          <cell r="A22204" t="str">
            <v>I-B-9637-0-000-016</v>
          </cell>
          <cell r="B22204" t="str">
            <v>M8X25 İMBUS CİVATA (DIN 912) 8.8</v>
          </cell>
        </row>
        <row r="22205">
          <cell r="A22205" t="str">
            <v>I-B-9637-0-000-015</v>
          </cell>
          <cell r="B22205" t="str">
            <v>M16 DÜZ PUL (17X30) (DIN125)</v>
          </cell>
        </row>
        <row r="22206">
          <cell r="A22206" t="str">
            <v>I-B-9637-0-000-014</v>
          </cell>
          <cell r="B22206" t="str">
            <v>M16X40 ANAHTAR BAŞLI CİVATA (DIN933) 8.8</v>
          </cell>
        </row>
        <row r="22207">
          <cell r="A22207" t="str">
            <v>I-B-9637-0-000-013</v>
          </cell>
          <cell r="B22207" t="str">
            <v>SİSAL MOTOR KORUMA FLEKSİ KAPLİN ÇAP:40MM L:56MM</v>
          </cell>
        </row>
        <row r="22208">
          <cell r="A22208" t="str">
            <v>I-B-9637-0-000-010</v>
          </cell>
          <cell r="B22208" t="str">
            <v>KUKAMET CLAMPS (111-2)</v>
          </cell>
        </row>
        <row r="22209">
          <cell r="A22209" t="str">
            <v>I-B-9637-0-000-009</v>
          </cell>
          <cell r="B22209" t="str">
            <v>M8X100 GÖMLEKLİ ÇELİK DÜBEL (GÖMLEK ÇAPI:10MM)</v>
          </cell>
        </row>
        <row r="22210">
          <cell r="A22210" t="str">
            <v>I-B-9637-0-000-008</v>
          </cell>
          <cell r="B22210" t="str">
            <v>TEL KELEPÇE 1" (32-40)</v>
          </cell>
        </row>
        <row r="22211">
          <cell r="A22211" t="str">
            <v>I-B-9637-0-000-007</v>
          </cell>
          <cell r="B22211" t="str">
            <v>TEL KELEPÇE 6" (150-180)</v>
          </cell>
        </row>
        <row r="22212">
          <cell r="A22212" t="str">
            <v>I-B-9637-0-000-006</v>
          </cell>
          <cell r="B22212" t="str">
            <v>TEL KELEPÇE 4" (102MM)</v>
          </cell>
        </row>
        <row r="22213">
          <cell r="A22213" t="str">
            <v>I-B-9637-0-000-005</v>
          </cell>
          <cell r="B22213" t="str">
            <v>SOMUN KİLİT PULU (MB15 d:Ø75) (SİSAL MAK.)</v>
          </cell>
        </row>
        <row r="22214">
          <cell r="A22214" t="str">
            <v>I-B-9637-0-000-004</v>
          </cell>
          <cell r="B22214" t="str">
            <v>M16 FİBERLİ SOMUN (DIN 985)</v>
          </cell>
        </row>
        <row r="22215">
          <cell r="A22215" t="str">
            <v>I-B-9637-0-000-003</v>
          </cell>
          <cell r="B22215" t="str">
            <v>4.5X35 DIN 7505 SUNTA VİDASI (MAKİTA 9558HN İÇİN)</v>
          </cell>
        </row>
        <row r="22216">
          <cell r="A22216" t="str">
            <v>I-B-9637-0-000-001</v>
          </cell>
          <cell r="B22216" t="str">
            <v>M5X25 İMBUS CİVATA (DIN 912) 8.8</v>
          </cell>
        </row>
        <row r="22217">
          <cell r="A22217" t="str">
            <v>I-B-9636-0-000-010</v>
          </cell>
          <cell r="B22217" t="str">
            <v>MEKANİK MALZEME DOLABI-4 (1100x440x1880mm ÇKD-451 METAL MAVI(RAL5002)(451 96AD./MS-2 80AD.)</v>
          </cell>
        </row>
        <row r="22218">
          <cell r="A22218" t="str">
            <v>I-B-9636-0-000-009</v>
          </cell>
          <cell r="B22218" t="str">
            <v>MALZEME TAKIM ÇANTASI 16" STANLEY ST171945</v>
          </cell>
        </row>
        <row r="22219">
          <cell r="A22219" t="str">
            <v>I-B-9636-0-000-008</v>
          </cell>
          <cell r="B22219" t="str">
            <v>MALZEME KUTUSU 13" (MANO GRİP ORGANİZER 13")</v>
          </cell>
        </row>
        <row r="22220">
          <cell r="A22220" t="str">
            <v>I-B-9636-0-000-007</v>
          </cell>
          <cell r="B22220" t="str">
            <v>EKİPMAN DOLABI-4 (1000 x 500 x 2200mm METAL MAVI) (RAL5002)</v>
          </cell>
        </row>
        <row r="22221">
          <cell r="A22221" t="str">
            <v>I-B-9636-0-000-006</v>
          </cell>
          <cell r="B22221" t="str">
            <v>MEKANİK MALZEME DOLABI-3 (1000 x 500 x 2200mm METAL MAVI) (RAL5002)</v>
          </cell>
        </row>
        <row r="22222">
          <cell r="A22222" t="str">
            <v>I-B-9636-0-000-005</v>
          </cell>
          <cell r="B22222" t="str">
            <v>MEKANİK MALZEME DOLABI-2 (920 x 450 x 2000mm 6223 METAL MAVI) (RAL5002) (A-175 /A-250/A-300)</v>
          </cell>
        </row>
        <row r="22223">
          <cell r="A22223" t="str">
            <v>I-B-9636-0-000-004</v>
          </cell>
          <cell r="B22223" t="str">
            <v>MEKANİK MALZEME DOLABI-1 (1140x440x1830mm ÇKD-402-S METAL)MAVI(RAL5002)(401-9/401-6/401-3/401-4/MS-2</v>
          </cell>
        </row>
        <row r="22224">
          <cell r="A22224" t="str">
            <v>I-B-9636-0-000-003</v>
          </cell>
          <cell r="B22224" t="str">
            <v>ELEKTRİK MALZEME DOLABI-1(1140x440x1830mm ÇKD-402-S ÖZEL METAL MAVI) (RAL5002) (A-300AVADANLIK MS-2)</v>
          </cell>
        </row>
        <row r="22225">
          <cell r="A22225" t="str">
            <v>I-B-9636-0-000-002</v>
          </cell>
          <cell r="B22225" t="str">
            <v>STOK RAFI 2 BÖLMELİ 40X40 2670X600X3000 (RETA)</v>
          </cell>
        </row>
        <row r="22226">
          <cell r="A22226" t="str">
            <v>I-B-9636-0-000-001</v>
          </cell>
          <cell r="B22226" t="str">
            <v>STOK RAFI 3 BÖLMELİ 40X40 3950X600X2000 (RETA)</v>
          </cell>
        </row>
        <row r="22227">
          <cell r="A22227" t="str">
            <v>I-B-9635-0-000-040</v>
          </cell>
          <cell r="B22227" t="str">
            <v>METABO SE 17-200 RT DİŞLİ KUTUSU (316064710) (54)</v>
          </cell>
        </row>
        <row r="22228">
          <cell r="A22228" t="str">
            <v>I-B-9635-0-000-039</v>
          </cell>
          <cell r="B22228" t="str">
            <v>METABO SE 17-200 RT Planet wheel set, compl. 36 (316066110) (56)</v>
          </cell>
        </row>
        <row r="22229">
          <cell r="A22229" t="str">
            <v>I-B-9635-0-000-038</v>
          </cell>
          <cell r="B22229" t="str">
            <v>MAKİTA 9557/9558HN SWITCH KOLU (SWITCH LEVER 418728-0 (53)</v>
          </cell>
        </row>
        <row r="22230">
          <cell r="A22230" t="str">
            <v>I-B-9635-0-000-037</v>
          </cell>
          <cell r="B22230" t="str">
            <v>MAKİTA 9565CV 227514-6 BÜYÜK DİŞLİ TEKER (SPIRAL BEVEL GEAR 38, 9564CV (56)</v>
          </cell>
        </row>
        <row r="22231">
          <cell r="A22231" t="str">
            <v>I-B-9635-0-000-036</v>
          </cell>
          <cell r="B22231" t="str">
            <v>MAKİTA 9557/9558 BRUSH HOLDER KÖMÜR TUTUCU (40)</v>
          </cell>
        </row>
        <row r="22232">
          <cell r="A22232" t="str">
            <v>I-B-9635-0-000-035</v>
          </cell>
          <cell r="B22232" t="str">
            <v>ZİNCİR DİŞLİ ÇARK TEK SIRA 1/2" 32 DİŞ</v>
          </cell>
        </row>
        <row r="22233">
          <cell r="A22233" t="str">
            <v>I-B-9635-0-000-034</v>
          </cell>
          <cell r="B22233" t="str">
            <v>MAKİTA 9557/9558HN FAN 56 JS1602/9553-9558NB MSP-240076-7.A2240076-7 (7))</v>
          </cell>
        </row>
        <row r="22234">
          <cell r="A22234" t="str">
            <v>I-B-9635-0-000-033</v>
          </cell>
          <cell r="B22234" t="str">
            <v>DEWALT DWE4237-QS AVUÇ İÇİ TAŞLAMA DÜĞME (TETİK) (N097844) (13)</v>
          </cell>
        </row>
        <row r="22235">
          <cell r="A22235" t="str">
            <v>I-B-9635-0-000-032</v>
          </cell>
          <cell r="B22235" t="str">
            <v>DEWALT DWE4237-QS AVUÇ İÇİ TAŞLAMA BÜYÜK DİŞLİ (N409481) (86)</v>
          </cell>
        </row>
        <row r="22236">
          <cell r="A22236" t="str">
            <v>I-B-9635-0-000-031</v>
          </cell>
          <cell r="B22236" t="str">
            <v>DEWALT DWE4237-QS AVUÇ İÇİ TAŞLAMA KÜÇÜK DİŞLİ (N423537) (3)</v>
          </cell>
        </row>
        <row r="22237">
          <cell r="A22237" t="str">
            <v>I-B-9635-0-000-030</v>
          </cell>
          <cell r="B22237" t="str">
            <v>MAKİTA TİPİ 9557/9558HN BAFFLE PLATE (BAFFLE PLATE (2))</v>
          </cell>
        </row>
        <row r="22238">
          <cell r="A22238" t="str">
            <v>I-B-9635-0-000-029</v>
          </cell>
          <cell r="B22238" t="str">
            <v>MAKİTA TİPİ 9557/9558HN İÇ FLANŞ (INNER FLANGE 42 (35))</v>
          </cell>
        </row>
        <row r="22239">
          <cell r="A22239" t="str">
            <v>I-B-9635-0-000-028</v>
          </cell>
          <cell r="B22239" t="str">
            <v>MAKİTA TİPİ 9557/9558HN ŞAFT MİLİ (SPINDLE (32))</v>
          </cell>
        </row>
        <row r="22240">
          <cell r="A22240" t="str">
            <v>I-B-9635-0-000-027</v>
          </cell>
          <cell r="B22240" t="str">
            <v>MAKİTA TİPİ 9557/9558HN BÜYÜK KONİK HELİSEL DİŞLİ (SPIRAL BEVEL GEAR 37 (23))</v>
          </cell>
        </row>
        <row r="22241">
          <cell r="A22241" t="str">
            <v>I-B-9635-0-000-026</v>
          </cell>
          <cell r="B22241" t="str">
            <v>MAKİTA 9557/58 YALITIM PULU (INSULATION WASHER MT814/815 681636-0 (5))</v>
          </cell>
        </row>
        <row r="22242">
          <cell r="A22242" t="str">
            <v>I-B-9635-0-000-025</v>
          </cell>
          <cell r="B22242" t="str">
            <v>METABO SE 17-200 RT Tacho disc 13 (343433060) (70)</v>
          </cell>
        </row>
        <row r="22243">
          <cell r="A22243" t="str">
            <v>I-B-9635-0-000-018</v>
          </cell>
          <cell r="B22243" t="str">
            <v>YARIM EK KİLİT 08 B1 1/2"</v>
          </cell>
        </row>
        <row r="22244">
          <cell r="A22244" t="str">
            <v>I-B-9635-0-000-017</v>
          </cell>
          <cell r="B22244" t="str">
            <v>TAM KİLİT 08 B1</v>
          </cell>
        </row>
        <row r="22245">
          <cell r="A22245" t="str">
            <v>I-B-9635-0-000-016</v>
          </cell>
          <cell r="B22245" t="str">
            <v>ZİNCİR DİŞLİ TEK SIRA 1/2" 18 DİŞ XIX18 SKF</v>
          </cell>
        </row>
        <row r="22246">
          <cell r="A22246" t="str">
            <v>I-B-9635-0-000-015</v>
          </cell>
          <cell r="B22246" t="str">
            <v>TEK SIRA ZİNCİR 1/2" PHC08B-1 SKF 08 B1</v>
          </cell>
        </row>
        <row r="22247">
          <cell r="A22247" t="str">
            <v>I-B-9635-0-000-014</v>
          </cell>
          <cell r="B22247" t="str">
            <v>MAKİTA 9565 227513-8 KÜÇÜK DİŞLİ TEKER (SPIRAL BEVEL GEAR 11, 9564CV 227513-8 (6))</v>
          </cell>
        </row>
        <row r="22248">
          <cell r="A22248" t="str">
            <v>I-B-9635-0-000-013</v>
          </cell>
          <cell r="B22248" t="str">
            <v>MAKİTA 9557/9558HN FLANŞ (BEARING BOX (28))</v>
          </cell>
        </row>
        <row r="22249">
          <cell r="A22249" t="str">
            <v>I-B-9635-0-000-011</v>
          </cell>
          <cell r="B22249" t="str">
            <v>MAKİTA TİPİ 9558HNR KÜÇÜK KONİK HELİSEL DİŞLİ (SPIRAL BEVEL GEAR 10 (11))</v>
          </cell>
        </row>
        <row r="22250">
          <cell r="A22250" t="str">
            <v>I-B-9635-0-000-010</v>
          </cell>
          <cell r="B22250" t="str">
            <v>5/8" TEK SIRA ZİNCİR</v>
          </cell>
        </row>
        <row r="22251">
          <cell r="A22251" t="str">
            <v>I-B-9635-0-000-005</v>
          </cell>
          <cell r="B22251" t="str">
            <v>1" TEK SIRA ZİNCİR</v>
          </cell>
        </row>
        <row r="22252">
          <cell r="A22252" t="str">
            <v>I-B-9635-0-000-002</v>
          </cell>
          <cell r="B22252" t="str">
            <v>1/2" TEK SIRA ZİNCİR</v>
          </cell>
        </row>
        <row r="22253">
          <cell r="A22253" t="str">
            <v>I-B-9635-0-000-001</v>
          </cell>
          <cell r="B22253" t="str">
            <v>MAKİTA TİPİ 9557HN DİŞLİ SETİ</v>
          </cell>
        </row>
        <row r="22254">
          <cell r="A22254" t="str">
            <v>I-B-9634-0-000-167</v>
          </cell>
          <cell r="B22254" t="str">
            <v>3/4" SU KESİCİLİ HORTUM BAĞLANTI ADAPTÖRÜ PU</v>
          </cell>
        </row>
        <row r="22255">
          <cell r="A22255" t="str">
            <v>I-B-9634-0-000-166</v>
          </cell>
          <cell r="B22255" t="str">
            <v>YANGIN HİDRANT DÜŞÜRÜCÜ REKOR 2 1/2"-2"</v>
          </cell>
        </row>
        <row r="22256">
          <cell r="A22256" t="str">
            <v>I-B-9634-0-000-165</v>
          </cell>
          <cell r="B22256" t="str">
            <v>KUYRUKLU DİRSEK 1/4" (HİDROLİK)</v>
          </cell>
        </row>
        <row r="22257">
          <cell r="A22257" t="str">
            <v>I-B-9634-0-000-164</v>
          </cell>
          <cell r="B22257" t="str">
            <v>REDÜKSİYON NİPEL E1"-D1/2" (PİRİNÇ)</v>
          </cell>
        </row>
        <row r="22258">
          <cell r="A22258" t="str">
            <v>I-B-9634-0-000-163</v>
          </cell>
          <cell r="B22258" t="str">
            <v>REDÜKSİYON NİPEL E1/2"-D1/8" (PİRİNÇ)</v>
          </cell>
        </row>
        <row r="22259">
          <cell r="A22259" t="str">
            <v>I-B-9634-0-000-162</v>
          </cell>
          <cell r="B22259" t="str">
            <v>DİRSEK 3/8" (PİRİNÇ)</v>
          </cell>
        </row>
        <row r="22260">
          <cell r="A22260" t="str">
            <v>I-B-9634-0-000-161</v>
          </cell>
          <cell r="B22260" t="str">
            <v>E1/4"-13MM HORTUM BAĞLANTI ADAPTÖRÜ (PİRİNÇ)</v>
          </cell>
        </row>
        <row r="22261">
          <cell r="A22261" t="str">
            <v>I-B-9634-0-000-160</v>
          </cell>
          <cell r="B22261" t="str">
            <v>E1/4" HIZLI BAĞLANTI ADAPTÖRÜ HİDROLİK ERKEK</v>
          </cell>
        </row>
        <row r="22262">
          <cell r="A22262" t="str">
            <v>I-B-9634-0-000-159</v>
          </cell>
          <cell r="B22262" t="str">
            <v>D1/4" HIZLI BAĞLANTI ADAPTÖRÜ HİDROLİK DİŞİ</v>
          </cell>
        </row>
        <row r="22263">
          <cell r="A22263" t="str">
            <v>I-B-9634-0-000-158</v>
          </cell>
          <cell r="B22263" t="str">
            <v>HİDROLİK NİPEL 3/4"</v>
          </cell>
        </row>
        <row r="22264">
          <cell r="A22264" t="str">
            <v>I-B-9634-0-000-157</v>
          </cell>
          <cell r="B22264" t="str">
            <v>E3/8"-D1/2" REDÜKSİYON</v>
          </cell>
        </row>
        <row r="22265">
          <cell r="A22265" t="str">
            <v>I-B-9634-0-000-156</v>
          </cell>
          <cell r="B22265" t="str">
            <v>E1/4"-D1/2" LÜLE REDÜKSİYON HİDROLİK</v>
          </cell>
        </row>
        <row r="22266">
          <cell r="A22266" t="str">
            <v>I-B-9634-0-000-155</v>
          </cell>
          <cell r="B22266" t="str">
            <v>D1/2" HIZLI BAĞLANTI ADAPTÖRÜ HİDROLİK</v>
          </cell>
        </row>
        <row r="22267">
          <cell r="A22267" t="str">
            <v>I-B-9634-0-000-154</v>
          </cell>
          <cell r="B22267" t="str">
            <v>E1/2" HIZLI BAĞLANTI ADAPTÖRÜ HİDROLİK</v>
          </cell>
        </row>
        <row r="22268">
          <cell r="A22268" t="str">
            <v>I-B-9634-0-000-153</v>
          </cell>
          <cell r="B22268" t="str">
            <v>ORANTILI NİPEL E3/8"-E3/4" (HİDROLİK)</v>
          </cell>
        </row>
        <row r="22269">
          <cell r="A22269" t="str">
            <v>I-B-9634-0-000-149</v>
          </cell>
          <cell r="B22269" t="str">
            <v>E1/4" HAVA HORTUM ELKEME HİDROLİK</v>
          </cell>
        </row>
        <row r="22270">
          <cell r="A22270" t="str">
            <v>I-B-9634-0-000-148</v>
          </cell>
          <cell r="B22270" t="str">
            <v>1/2" DİRSEK (PİRİNÇ)</v>
          </cell>
        </row>
        <row r="22271">
          <cell r="A22271" t="str">
            <v>I-B-9634-0-000-147</v>
          </cell>
          <cell r="B22271" t="str">
            <v>1/4" DİRSEK (PİRİNÇ)</v>
          </cell>
        </row>
        <row r="22272">
          <cell r="A22272" t="str">
            <v>I-B-9634-0-000-146</v>
          </cell>
          <cell r="B22272" t="str">
            <v>3/8" EKLEME NİPEL (PİRİNÇ) (I-B-9634-0-000-013 İLE MÜKERRER SİLİNECEK)</v>
          </cell>
        </row>
        <row r="22273">
          <cell r="A22273" t="str">
            <v>I-B-9634-0-000-144</v>
          </cell>
          <cell r="B22273" t="str">
            <v>1/4" EKLEME NİPEL (PİRİNÇ)</v>
          </cell>
        </row>
        <row r="22274">
          <cell r="A22274" t="str">
            <v>I-B-9634-0-000-143</v>
          </cell>
          <cell r="B22274" t="str">
            <v>1/2" EKLEME NİPEL (PİRİNÇ)</v>
          </cell>
        </row>
        <row r="22275">
          <cell r="A22275" t="str">
            <v>I-B-9634-0-000-142</v>
          </cell>
          <cell r="B22275" t="str">
            <v>E3/8"-D1/2" REDÜKSİYON (PİRİNÇ)</v>
          </cell>
        </row>
        <row r="22276">
          <cell r="A22276" t="str">
            <v>I-B-9634-0-000-141</v>
          </cell>
          <cell r="B22276" t="str">
            <v>E1/2"-D3/8" REDÜKSİYON (PİRİNÇ)</v>
          </cell>
        </row>
        <row r="22277">
          <cell r="A22277" t="str">
            <v>I-B-9634-0-000-140</v>
          </cell>
          <cell r="B22277" t="str">
            <v>E3/8"-D1/4" REDÜKSİYON (PİRİNÇ)</v>
          </cell>
        </row>
        <row r="22278">
          <cell r="A22278" t="str">
            <v>I-B-9634-0-000-139</v>
          </cell>
          <cell r="B22278" t="str">
            <v>E1/2"-D1/2" LÜLE REDÜKSİYON</v>
          </cell>
        </row>
        <row r="22279">
          <cell r="A22279" t="str">
            <v>I-B-9634-0-000-138</v>
          </cell>
          <cell r="B22279" t="str">
            <v>E3/8"-D3/8" LÜLE REDÜKSİYON</v>
          </cell>
        </row>
        <row r="22280">
          <cell r="A22280" t="str">
            <v>I-B-9634-0-000-137</v>
          </cell>
          <cell r="B22280" t="str">
            <v>1/4" HİDROLİK HIZLI BAĞLANTI ADAPTÖRÜ (DİŞİ GÖVDE)</v>
          </cell>
        </row>
        <row r="22281">
          <cell r="A22281" t="str">
            <v>I-B-9634-0-000-136</v>
          </cell>
          <cell r="B22281" t="str">
            <v>E1/4"-10MM HORTUM BAĞLANTI ADAPTÖRÜ (PİRİNÇ)</v>
          </cell>
        </row>
        <row r="22282">
          <cell r="A22282" t="str">
            <v>I-B-9634-0-000-135</v>
          </cell>
          <cell r="B22282" t="str">
            <v>E1/4"-6MM HORTUM BAĞLANTI ADAPTÖRÜ (PİRİNÇ)</v>
          </cell>
        </row>
        <row r="22283">
          <cell r="A22283" t="str">
            <v>I-B-9634-0-000-134</v>
          </cell>
          <cell r="B22283" t="str">
            <v>E1/2"-D3/8" REDÜKSİYON HİDROLİK NİPEL</v>
          </cell>
        </row>
        <row r="22284">
          <cell r="A22284" t="str">
            <v>I-B-9634-0-000-133</v>
          </cell>
          <cell r="B22284" t="str">
            <v>PLASTİK STANDART SERİ Ø6 TEK LAMA TEK VİDA HİDROLİK BORU KELEPÇESİ</v>
          </cell>
        </row>
        <row r="22285">
          <cell r="A22285" t="str">
            <v>I-B-9634-0-000-132</v>
          </cell>
          <cell r="B22285" t="str">
            <v>E1/2"-6MM HORTUM BAĞLANTI ADAPTÖRÜ (PİRİNÇ)</v>
          </cell>
        </row>
        <row r="22286">
          <cell r="A22286" t="str">
            <v>I-B-9634-0-000-131</v>
          </cell>
          <cell r="B22286" t="str">
            <v>1/8" ORİNGLİ SÜPER PUL</v>
          </cell>
        </row>
        <row r="22287">
          <cell r="A22287" t="str">
            <v>I-B-9634-0-000-130</v>
          </cell>
          <cell r="B22287" t="str">
            <v>1/4" ORİNGLİ SÜPER PUL</v>
          </cell>
        </row>
        <row r="22288">
          <cell r="A22288" t="str">
            <v>I-B-9634-0-000-129</v>
          </cell>
          <cell r="B22288" t="str">
            <v>3/8" ORİNGLİ SÜPER PUL</v>
          </cell>
        </row>
        <row r="22289">
          <cell r="A22289" t="str">
            <v>I-B-9634-0-000-128</v>
          </cell>
          <cell r="B22289" t="str">
            <v>1" SU KÜRESEL KOLLU VANA PN16</v>
          </cell>
        </row>
        <row r="22290">
          <cell r="A22290" t="str">
            <v>I-B-9634-0-000-127</v>
          </cell>
          <cell r="B22290" t="str">
            <v>1/4" HİDROLİK HIZLI BAĞLANTI ADAPTÖRÜ (ERKEK GÖVDE)</v>
          </cell>
        </row>
        <row r="22291">
          <cell r="A22291" t="str">
            <v>I-B-9634-0-000-126</v>
          </cell>
          <cell r="B22291" t="str">
            <v>H030533B HAVA VALFİ TAMİR KİTİ (DİYAFRAM POMPA HP 05)</v>
          </cell>
        </row>
        <row r="22292">
          <cell r="A22292" t="str">
            <v>I-B-9634-0-000-125</v>
          </cell>
          <cell r="B22292" t="str">
            <v>ŞEFFAF ÖRGÜLÜ BAHÇE SULAMA HORTUMU 1/2"</v>
          </cell>
        </row>
        <row r="22293">
          <cell r="A22293" t="str">
            <v>I-B-9634-0-000-124</v>
          </cell>
          <cell r="B22293" t="str">
            <v>R2 ROTTEST YIKAMA MAKİNASI HORTUMU - BASINÇ HORTUMU 10MT (1/2" İÇE HAVŞALI PRES BASKILI, ÇELİKYAYLI)</v>
          </cell>
        </row>
        <row r="22294">
          <cell r="A22294" t="str">
            <v>I-B-9634-0-000-123</v>
          </cell>
          <cell r="B22294" t="str">
            <v>E1/2"-D1/4" HİDROLİK TERS REKOR</v>
          </cell>
        </row>
        <row r="22295">
          <cell r="A22295" t="str">
            <v>I-B-9634-0-000-122</v>
          </cell>
          <cell r="B22295" t="str">
            <v>İPLİ KAUÇUK HAVA-GAZ HORTUMU İÇ ÇAP:8MM (MAVİ)</v>
          </cell>
        </row>
        <row r="22296">
          <cell r="A22296" t="str">
            <v>I-B-9634-0-000-121</v>
          </cell>
          <cell r="B22296" t="str">
            <v>1/4" R2 DÜZ-90  REKORLU HİDROLİK HORTUM</v>
          </cell>
        </row>
        <row r="22297">
          <cell r="A22297" t="str">
            <v>I-B-9634-0-000-120</v>
          </cell>
          <cell r="B22297" t="str">
            <v>1/4" TERMOPLASTİK 90 REKORLU HORTUM</v>
          </cell>
        </row>
        <row r="22298">
          <cell r="A22298" t="str">
            <v>I-B-9634-0-000-119</v>
          </cell>
          <cell r="B22298" t="str">
            <v>LÜLE (TERS REDÜKSİYON) E1/4"-D1/2" HİDROLİK</v>
          </cell>
        </row>
        <row r="22299">
          <cell r="A22299" t="str">
            <v>I-B-9634-0-000-118</v>
          </cell>
          <cell r="B22299" t="str">
            <v>KIKIRDAK HORTUM 308MM 1/8" BAĞLANTILI YUVARLAK UÇLU</v>
          </cell>
        </row>
        <row r="22300">
          <cell r="A22300" t="str">
            <v>I-B-9634-0-000-117</v>
          </cell>
          <cell r="B22300" t="str">
            <v>SU SEBİLİ MUSLUK SETİ (SICAK-SOĞUK)</v>
          </cell>
        </row>
        <row r="22301">
          <cell r="A22301" t="str">
            <v>I-B-9634-0-000-114</v>
          </cell>
          <cell r="B22301" t="str">
            <v>HORTUM KIKIRDAK YAĞLAMA MODULER TÜP FHT 1/4" 308,5MM (441201)</v>
          </cell>
        </row>
        <row r="22302">
          <cell r="A22302" t="str">
            <v>I-B-9634-0-000-113</v>
          </cell>
          <cell r="B22302" t="str">
            <v>HORTUM TEFLON Ø8MMXØ6MM -200°C+260 °C(BEYAZ, BUHARLI YIKAMA)</v>
          </cell>
        </row>
        <row r="22303">
          <cell r="A22303" t="str">
            <v>I-B-9634-0-000-112</v>
          </cell>
          <cell r="B22303" t="str">
            <v>HP 05 S060546 SANTOPREN DİYAFRAM (DİYAFRAM POMPA HP 05)</v>
          </cell>
        </row>
        <row r="22304">
          <cell r="A22304" t="str">
            <v>I-B-9634-0-000-111</v>
          </cell>
          <cell r="B22304" t="str">
            <v>SELONOİD VALF (PVD 1/2" T-GM103.1 0.5-40BAR)</v>
          </cell>
        </row>
        <row r="22305">
          <cell r="A22305" t="str">
            <v>I-B-9634-0-000-108</v>
          </cell>
          <cell r="B22305" t="str">
            <v>VBPSL 3/8" PİLOTLU ÇEKVALF</v>
          </cell>
        </row>
        <row r="22306">
          <cell r="A22306" t="str">
            <v>I-B-9634-0-000-107</v>
          </cell>
          <cell r="B22306" t="str">
            <v>PİLOT KUMANDALI POPPET TİP SELENOİD VALF BLOĞU (REXROTH R901090947' A UYGUN)</v>
          </cell>
        </row>
        <row r="22307">
          <cell r="A22307" t="str">
            <v>I-B-9634-0-000-106</v>
          </cell>
          <cell r="B22307" t="str">
            <v>PİLOT KUMANDALI POPPET TİP SELENOİD VALF (REXROTH R901090947)</v>
          </cell>
        </row>
        <row r="22308">
          <cell r="A22308" t="str">
            <v>I-B-9634-0-000-105</v>
          </cell>
          <cell r="B22308" t="str">
            <v>1/2"x16S HİDROLİK TERS REKOR/16S SOMUN/16S YÜKSÜK</v>
          </cell>
        </row>
        <row r="22309">
          <cell r="A22309" t="str">
            <v>I-B-9634-0-000-104</v>
          </cell>
          <cell r="B22309" t="str">
            <v>1/2" HİDROLİK T (ERKEK-ERKEK-DİŞİ)</v>
          </cell>
        </row>
        <row r="22310">
          <cell r="A22310" t="str">
            <v>I-B-9634-0-000-103</v>
          </cell>
          <cell r="B22310" t="str">
            <v>BASINÇ REGÜLASYONLU PALETLİ POMPA (WİNMAN WP1-12 12L/DK(1800RPM) P:7 MPA CNC OTOMAT)</v>
          </cell>
        </row>
        <row r="22311">
          <cell r="A22311" t="str">
            <v>I-B-9634-0-000-102</v>
          </cell>
          <cell r="B22311" t="str">
            <v>3/4 3BAR EMNİYET VENTİLİ (HONEYWELL)</v>
          </cell>
        </row>
        <row r="22312">
          <cell r="A22312" t="str">
            <v>I-B-9634-0-000-101</v>
          </cell>
          <cell r="B22312" t="str">
            <v>WATES 50LT 10BAR GENLEŞME TANKI MEMBRANI EPDM</v>
          </cell>
        </row>
        <row r="22313">
          <cell r="A22313" t="str">
            <v>I-B-9634-0-000-099</v>
          </cell>
          <cell r="B22313" t="str">
            <v>E1/2"-D1/4" REDÜKSİYON NİPEL</v>
          </cell>
        </row>
        <row r="22314">
          <cell r="A22314" t="str">
            <v>I-B-9634-0-000-098</v>
          </cell>
          <cell r="B22314" t="str">
            <v>E1"-D1/2" HİDROLİK REDÜKSİYON NİPEL</v>
          </cell>
        </row>
        <row r="22315">
          <cell r="A22315" t="str">
            <v>I-B-9634-0-000-097</v>
          </cell>
          <cell r="B22315" t="str">
            <v>1/4" KÖRTAPA</v>
          </cell>
        </row>
        <row r="22316">
          <cell r="A22316" t="str">
            <v>I-B-9634-0-000-096</v>
          </cell>
          <cell r="B22316" t="str">
            <v>13MM T HORTUM BAĞLANTI</v>
          </cell>
        </row>
        <row r="22317">
          <cell r="A22317" t="str">
            <v>I-B-9634-0-000-095</v>
          </cell>
          <cell r="B22317" t="str">
            <v>E1/2"-13MM HORTUM BAĞLANTI ADAPTÖRÜ (NOZUL)</v>
          </cell>
        </row>
        <row r="22318">
          <cell r="A22318" t="str">
            <v>I-B-9634-0-000-094</v>
          </cell>
          <cell r="B22318" t="str">
            <v>HİDROLİK AKIŞ KONTROL VALFİ 1/4"G 210BAR FLOW:15 (TOGNELLA FT 1251 / 501-14) DAİRE TESTERE</v>
          </cell>
        </row>
        <row r="22319">
          <cell r="A22319" t="str">
            <v>I-B-9634-0-000-093</v>
          </cell>
          <cell r="B22319" t="str">
            <v>HİDROLİK KOLLU EL POMPASI FLC25 PMI-PMS (MAKS. 300 BAR, 3/8" ÇIKIŞ BAĞLANTISI)</v>
          </cell>
        </row>
        <row r="22320">
          <cell r="A22320" t="str">
            <v>I-B-9634-0-000-091</v>
          </cell>
          <cell r="B22320" t="str">
            <v>E1/2"-10MM HORTUM BAĞLANTI ADAPTÖRÜ (PİRİNÇ)</v>
          </cell>
        </row>
        <row r="22321">
          <cell r="A22321" t="str">
            <v>I-B-9634-0-000-090</v>
          </cell>
          <cell r="B22321" t="str">
            <v>3/8" KÖRTAPA</v>
          </cell>
        </row>
        <row r="22322">
          <cell r="A22322" t="str">
            <v>I-B-9634-0-000-089</v>
          </cell>
          <cell r="B22322" t="str">
            <v>1/2" HİDROLİK REKORLU DİRSEK</v>
          </cell>
        </row>
        <row r="22323">
          <cell r="A22323" t="str">
            <v>I-B-9634-0-000-088</v>
          </cell>
          <cell r="B22323" t="str">
            <v>E1/4"-D1/4" REDÜKSİYON NİPEL</v>
          </cell>
        </row>
        <row r="22324">
          <cell r="A22324" t="str">
            <v>I-B-9634-0-000-087</v>
          </cell>
          <cell r="B22324" t="str">
            <v>E3/4"-D1/2" REDÜKSİYON NİPEL</v>
          </cell>
        </row>
        <row r="22325">
          <cell r="A22325" t="str">
            <v>I-B-9634-0-000-086</v>
          </cell>
          <cell r="B22325" t="str">
            <v>1/4" MANŞON</v>
          </cell>
        </row>
        <row r="22326">
          <cell r="A22326" t="str">
            <v>I-B-9634-0-000-085</v>
          </cell>
          <cell r="B22326" t="str">
            <v>3/8" MANŞON</v>
          </cell>
        </row>
        <row r="22327">
          <cell r="A22327" t="str">
            <v>I-B-9634-0-000-084</v>
          </cell>
          <cell r="B22327" t="str">
            <v>1/2" MANŞON</v>
          </cell>
        </row>
        <row r="22328">
          <cell r="A22328" t="str">
            <v>I-B-9634-0-000-082</v>
          </cell>
          <cell r="B22328" t="str">
            <v>LÜLE (TERS REDÜKSİYON) E1/8"-D1/4" (PİRİNÇ)</v>
          </cell>
        </row>
        <row r="22329">
          <cell r="A22329" t="str">
            <v>I-B-9634-0-000-081</v>
          </cell>
          <cell r="B22329" t="str">
            <v>3/8" HİDROLİK NİPEL</v>
          </cell>
        </row>
        <row r="22330">
          <cell r="A22330" t="str">
            <v>I-B-9634-0-000-080</v>
          </cell>
          <cell r="B22330" t="str">
            <v>1/2" HİDROLİK NİPEL</v>
          </cell>
        </row>
        <row r="22331">
          <cell r="A22331" t="str">
            <v>I-B-9634-0-000-079</v>
          </cell>
          <cell r="B22331" t="str">
            <v>1/4" HİDROLİK NİPEL</v>
          </cell>
        </row>
        <row r="22332">
          <cell r="A22332" t="str">
            <v>I-B-9634-0-000-078</v>
          </cell>
          <cell r="B22332" t="str">
            <v>E3/8"-E1/4" ORANTILI NİPEL</v>
          </cell>
        </row>
        <row r="22333">
          <cell r="A22333" t="str">
            <v>I-B-9634-0-000-077</v>
          </cell>
          <cell r="B22333" t="str">
            <v>E1/2"-E1/4" ORANTILI NİPEL</v>
          </cell>
        </row>
        <row r="22334">
          <cell r="A22334" t="str">
            <v>I-B-9634-0-000-076</v>
          </cell>
          <cell r="B22334" t="str">
            <v>1/8" NPT NİPEL</v>
          </cell>
        </row>
        <row r="22335">
          <cell r="A22335" t="str">
            <v>I-B-9634-0-000-075</v>
          </cell>
          <cell r="B22335" t="str">
            <v>LÜLE (TERS REDÜKSİYON) E3/8"-D1/4" (PİRİNÇ)</v>
          </cell>
        </row>
        <row r="22336">
          <cell r="A22336" t="str">
            <v>I-B-9634-0-000-074</v>
          </cell>
          <cell r="B22336" t="str">
            <v>LÜLE (TERS REDÜKSİYON) E3/8"-D1/2" (PİRİNÇ)</v>
          </cell>
        </row>
        <row r="22337">
          <cell r="A22337" t="str">
            <v>I-B-9634-0-000-073</v>
          </cell>
          <cell r="B22337" t="str">
            <v>LÜLE (TERS REDÜKSİYON) E1/4"-D1/2" (PİRİNÇ)</v>
          </cell>
        </row>
        <row r="22338">
          <cell r="A22338" t="str">
            <v>I-B-9634-0-000-072</v>
          </cell>
          <cell r="B22338" t="str">
            <v>LÜLE (TERS REDÜKSİYON) E1/4"-D3/8" (PİRİNÇ)</v>
          </cell>
        </row>
        <row r="22339">
          <cell r="A22339" t="str">
            <v>I-B-9634-0-000-071</v>
          </cell>
          <cell r="B22339" t="str">
            <v>LÜLE (TERS REDÜKSİYON) E1/4"-D1/8" (PİRİNÇ)</v>
          </cell>
        </row>
        <row r="22340">
          <cell r="A22340" t="str">
            <v>I-B-9634-0-000-070</v>
          </cell>
          <cell r="B22340" t="str">
            <v>1/4" NPT NİPEL</v>
          </cell>
        </row>
        <row r="22341">
          <cell r="A22341" t="str">
            <v>I-B-9634-0-000-069</v>
          </cell>
          <cell r="B22341" t="str">
            <v>E1/2"-E3/8" ORANTILI NİPEL</v>
          </cell>
        </row>
        <row r="22342">
          <cell r="A22342" t="str">
            <v>I-B-9634-0-000-068</v>
          </cell>
          <cell r="B22342" t="str">
            <v>E1/8"-D1/8" HİDROLİK TERS REKOR</v>
          </cell>
        </row>
        <row r="22343">
          <cell r="A22343" t="str">
            <v>I-B-9634-0-000-067</v>
          </cell>
          <cell r="B22343" t="str">
            <v>E1/4"-D1/4" HİDROLİK TERS REKOR</v>
          </cell>
        </row>
        <row r="22344">
          <cell r="A22344" t="str">
            <v>I-B-9634-0-000-066</v>
          </cell>
          <cell r="B22344" t="str">
            <v>E3/4"-D3/4" HİDROLİK TERS REKOR</v>
          </cell>
        </row>
        <row r="22345">
          <cell r="A22345" t="str">
            <v>I-B-9634-0-000-065</v>
          </cell>
          <cell r="B22345" t="str">
            <v>E1/2"-19MM PT HORTUM BAĞLANTI ADAPTÖRÜ (PİRİNÇ)</v>
          </cell>
        </row>
        <row r="22346">
          <cell r="A22346" t="str">
            <v>I-B-9634-0-000-064</v>
          </cell>
          <cell r="B22346" t="str">
            <v>1/2" KÖRTAPA</v>
          </cell>
        </row>
        <row r="22347">
          <cell r="A22347" t="str">
            <v>I-B-9634-0-000-063</v>
          </cell>
          <cell r="B22347" t="str">
            <v>1/8" KÖRTAPA</v>
          </cell>
        </row>
        <row r="22348">
          <cell r="A22348" t="str">
            <v>I-B-9634-0-000-062</v>
          </cell>
          <cell r="B22348" t="str">
            <v>1/4" BSP DİŞİ REKORLU TE</v>
          </cell>
        </row>
        <row r="22349">
          <cell r="A22349" t="str">
            <v>I-B-9634-0-000-061</v>
          </cell>
          <cell r="B22349" t="str">
            <v>3/8" NPT DİŞİ TE PİRİNÇ</v>
          </cell>
        </row>
        <row r="22350">
          <cell r="A22350" t="str">
            <v>I-B-9634-0-000-060</v>
          </cell>
          <cell r="B22350" t="str">
            <v>1/2"-1/4" ORİNGLİ PUL</v>
          </cell>
        </row>
        <row r="22351">
          <cell r="A22351" t="str">
            <v>I-B-9634-0-000-059</v>
          </cell>
          <cell r="B22351" t="str">
            <v>1/2"-1/4" HİDROLİK REDÜKSİYON</v>
          </cell>
        </row>
        <row r="22352">
          <cell r="A22352" t="str">
            <v>I-B-9634-0-000-058</v>
          </cell>
          <cell r="B22352" t="str">
            <v>1/2"-1/4" HİDROLİK NİPEL</v>
          </cell>
        </row>
        <row r="22353">
          <cell r="A22353" t="str">
            <v>I-B-9634-0-000-057</v>
          </cell>
          <cell r="B22353" t="str">
            <v>GALVANİZ NİPEL 1"</v>
          </cell>
        </row>
        <row r="22354">
          <cell r="A22354" t="str">
            <v>I-B-9634-0-000-056</v>
          </cell>
          <cell r="B22354" t="str">
            <v>GALVANİZ DİRSEK 1"</v>
          </cell>
        </row>
        <row r="22355">
          <cell r="A22355" t="str">
            <v>I-B-9634-0-000-055</v>
          </cell>
          <cell r="B22355" t="str">
            <v>Pnömatik Fren Modülü MK2005AK ZİMMER  (Bosch Rexroth R1651 FNS)</v>
          </cell>
        </row>
        <row r="22356">
          <cell r="A22356" t="str">
            <v>I-B-9634-0-000-054</v>
          </cell>
          <cell r="B22356" t="str">
            <v>1/2" QUICK BAĞLANTI ERKEK GÖVDE</v>
          </cell>
        </row>
        <row r="22357">
          <cell r="A22357" t="str">
            <v>I-B-9634-0-000-053</v>
          </cell>
          <cell r="B22357" t="str">
            <v>1/2" NPT NİPEL PİRİNÇ</v>
          </cell>
        </row>
        <row r="22358">
          <cell r="A22358" t="str">
            <v>I-B-9634-0-000-052</v>
          </cell>
          <cell r="B22358" t="str">
            <v>1/2" NPT DİŞİ TE PİRİNÇ</v>
          </cell>
        </row>
        <row r="22359">
          <cell r="A22359" t="str">
            <v>I-B-9634-0-000-051</v>
          </cell>
          <cell r="B22359" t="str">
            <v>SİLİNDİR PK-A 63*50 KOMPAKT MANYETİK</v>
          </cell>
        </row>
        <row r="22360">
          <cell r="A22360" t="str">
            <v>I-B-9634-0-000-050</v>
          </cell>
          <cell r="B22360" t="str">
            <v>DİSK TİPİ YAĞ AYRIŞTIRICI (CNC OTOMAT)</v>
          </cell>
        </row>
        <row r="22361">
          <cell r="A22361" t="str">
            <v>I-B-9634-0-000-049</v>
          </cell>
          <cell r="B22361" t="str">
            <v>BASINÇ SENSÖRÜ (KELLER PA-21Y / 25 bar 0…25 bar / Type C OUTPUT : 4….20 Ma)</v>
          </cell>
        </row>
        <row r="22362">
          <cell r="A22362" t="str">
            <v>I-B-9634-0-000-048</v>
          </cell>
          <cell r="B22362" t="str">
            <v>HED 08 OA-20/100K 14KW BASINÇ ŞALTERİ (CNC OTOMAT)</v>
          </cell>
        </row>
        <row r="22363">
          <cell r="A22363" t="str">
            <v>I-B-9634-0-000-046</v>
          </cell>
          <cell r="B22363" t="str">
            <v>AUTO STRONG SİLİNDİR MODEL : M-1036 (CNC OTOMAT)</v>
          </cell>
        </row>
        <row r="22364">
          <cell r="A22364" t="str">
            <v>I-B-9634-0-000-045</v>
          </cell>
          <cell r="B22364" t="str">
            <v>3/8" TERMOPLASTİK R1 REKORLU HORTUM DÜZ-90 (SİSAL)</v>
          </cell>
        </row>
        <row r="22365">
          <cell r="A22365" t="str">
            <v>I-B-9634-0-000-044</v>
          </cell>
          <cell r="B22365" t="str">
            <v>1/2" TERMOPLASTİK HORTUM (YIKAMA)</v>
          </cell>
        </row>
        <row r="22366">
          <cell r="A22366" t="str">
            <v>I-B-9634-0-000-043</v>
          </cell>
          <cell r="B22366" t="str">
            <v>HİDROLİK AKIŞ KONTROL VALFİ 1/2"G 210BAR FLOW:50,27MM2 (FT 1251 / 5-12) DAİRE TESTERE</v>
          </cell>
        </row>
        <row r="22367">
          <cell r="A22367" t="str">
            <v>I-B-9634-0-000-042</v>
          </cell>
          <cell r="B22367" t="str">
            <v>FLATÖR ŞAMANDIRA 3/8"</v>
          </cell>
        </row>
        <row r="22368">
          <cell r="A22368" t="str">
            <v>I-B-9634-0-000-039</v>
          </cell>
          <cell r="B22368" t="str">
            <v>1/4" HİDROLİK REKORLU DİRSEK</v>
          </cell>
        </row>
        <row r="22369">
          <cell r="A22369" t="str">
            <v>I-B-9634-0-000-034</v>
          </cell>
          <cell r="B22369" t="str">
            <v>3/4" NPT NİPEL PİRİNÇ</v>
          </cell>
        </row>
        <row r="22370">
          <cell r="A22370" t="str">
            <v>I-B-9634-0-000-033</v>
          </cell>
          <cell r="B22370" t="str">
            <v>3/4" KUYRUKLU DİRSEK (PİRİNÇ)</v>
          </cell>
        </row>
        <row r="22371">
          <cell r="A22371" t="str">
            <v>I-B-9634-0-000-031</v>
          </cell>
          <cell r="B22371" t="str">
            <v>TEFLON HORTUM Ø6MMXØ4MM METLAWORK (ŞEFFAF DOZAJ POMPASI HORTUMU)</v>
          </cell>
        </row>
        <row r="22372">
          <cell r="A22372" t="str">
            <v>I-B-9634-0-000-030</v>
          </cell>
          <cell r="B22372" t="str">
            <v>1/4" NPT HİDROLİK DİŞİ TE PİRİNÇ</v>
          </cell>
        </row>
        <row r="22373">
          <cell r="A22373" t="str">
            <v>I-B-9634-0-000-027</v>
          </cell>
          <cell r="B22373" t="str">
            <v>3/8" KUYRUKLU DİRSEK PİRİNÇ</v>
          </cell>
        </row>
        <row r="22374">
          <cell r="A22374" t="str">
            <v>I-B-9634-0-000-026</v>
          </cell>
          <cell r="B22374" t="str">
            <v>1/4" KUYRUKLU DİRSEK PİRİNÇ</v>
          </cell>
        </row>
        <row r="22375">
          <cell r="A22375" t="str">
            <v>I-B-9634-0-000-024</v>
          </cell>
          <cell r="B22375" t="str">
            <v>KÖR TAPA 1 1/2" PN16</v>
          </cell>
        </row>
        <row r="22376">
          <cell r="A22376" t="str">
            <v>I-B-9634-0-000-021</v>
          </cell>
          <cell r="B22376" t="str">
            <v>ORANTILI YÖN VALFİ (REXROTH 4WREE6E16-24 / G 24K31A1V-655)</v>
          </cell>
        </row>
        <row r="22377">
          <cell r="A22377" t="str">
            <v>I-B-9634-0-000-019</v>
          </cell>
          <cell r="B22377" t="str">
            <v>1/2" KUYRUKLU DİRSEK PİRİNÇ</v>
          </cell>
        </row>
        <row r="22378">
          <cell r="A22378" t="str">
            <v>I-B-9634-0-000-018</v>
          </cell>
          <cell r="B22378" t="str">
            <v>3/8"E-18X1,5D HİDROLİK TERS REKOR (SİSAL)</v>
          </cell>
        </row>
        <row r="22379">
          <cell r="A22379" t="str">
            <v>I-B-9634-0-000-013</v>
          </cell>
          <cell r="B22379" t="str">
            <v>3/8" NİPEL (PİRİNÇ)</v>
          </cell>
        </row>
        <row r="22380">
          <cell r="A22380" t="str">
            <v>I-B-9634-0-000-011</v>
          </cell>
          <cell r="B22380" t="str">
            <v>HİDROLİK YAĞ POMPASI (BORU BÜZME)</v>
          </cell>
        </row>
        <row r="22381">
          <cell r="A22381" t="str">
            <v>I-B-9634-0-000-010</v>
          </cell>
          <cell r="B22381" t="str">
            <v>ST SU POMPASI (BUHARLI YIKAMA MAKİNASI)</v>
          </cell>
        </row>
        <row r="22382">
          <cell r="A22382" t="str">
            <v>I-B-9634-0-000-009</v>
          </cell>
          <cell r="B22382" t="str">
            <v>1/2"  (İÇ Ø19MM ) TELLİ ŞEFFAF HORTUM (YIKAMA)</v>
          </cell>
        </row>
        <row r="22383">
          <cell r="A22383" t="str">
            <v>I-B-9634-0-000-001</v>
          </cell>
          <cell r="B22383" t="str">
            <v>HİDROLİK YAĞ SEVİYE GÖSTERGESİ AKS: 127MM</v>
          </cell>
        </row>
        <row r="22384">
          <cell r="A22384" t="str">
            <v>I-B-9633-0-000-264</v>
          </cell>
          <cell r="B22384" t="str">
            <v>1/4"-8-8 PNÖMATİK T SOKET</v>
          </cell>
        </row>
        <row r="22385">
          <cell r="A22385" t="str">
            <v>I-B-9633-0-000-263</v>
          </cell>
          <cell r="B22385" t="str">
            <v>D3/8"-10MM DÜZ PNÖMATİK SOKET</v>
          </cell>
        </row>
        <row r="22386">
          <cell r="A22386" t="str">
            <v>I-B-9633-0-000-262</v>
          </cell>
          <cell r="B22386" t="str">
            <v>12MM HORTUM EKLEME</v>
          </cell>
        </row>
        <row r="22387">
          <cell r="A22387" t="str">
            <v>I-B-9633-0-000-261</v>
          </cell>
          <cell r="B22387" t="str">
            <v>6-4-6 PNÖMATİK T SOKET</v>
          </cell>
        </row>
        <row r="22388">
          <cell r="A22388" t="str">
            <v>I-B-9633-0-000-260</v>
          </cell>
          <cell r="B22388" t="str">
            <v>4MM PNÖMATİK HORTUM EKELEME</v>
          </cell>
        </row>
        <row r="22389">
          <cell r="A22389" t="str">
            <v>I-B-9633-0-000-259</v>
          </cell>
          <cell r="B22389" t="str">
            <v>8MM 90 DERECE PNÖMATİK HORTUM EKLEME</v>
          </cell>
        </row>
        <row r="22390">
          <cell r="A22390" t="str">
            <v>I-B-9633-0-000-258</v>
          </cell>
          <cell r="B22390" t="str">
            <v>6MM 4LÜ PNÖMATİK Y SOKET</v>
          </cell>
        </row>
        <row r="22391">
          <cell r="A22391" t="str">
            <v>I-B-9633-0-000-257</v>
          </cell>
          <cell r="B22391" t="str">
            <v>10MM PNÖMATİK Y SOKET</v>
          </cell>
        </row>
        <row r="22392">
          <cell r="A22392" t="str">
            <v>I-B-9633-0-000-256</v>
          </cell>
          <cell r="B22392" t="str">
            <v>E1/4"-8MM Y PNÖMATİK SOKET</v>
          </cell>
        </row>
        <row r="22393">
          <cell r="A22393" t="str">
            <v>I-B-9633-0-000-255</v>
          </cell>
          <cell r="B22393" t="str">
            <v>10MM-6MM PNÖMATİK REDÜKSİYON</v>
          </cell>
        </row>
        <row r="22394">
          <cell r="A22394" t="str">
            <v>I-B-9633-0-000-253</v>
          </cell>
          <cell r="B22394" t="str">
            <v>8-6-8 PNÖMATİK DÜŞÜRÜCÜ T</v>
          </cell>
        </row>
        <row r="22395">
          <cell r="A22395" t="str">
            <v>I-B-9633-0-000-252</v>
          </cell>
          <cell r="B22395" t="str">
            <v>E1/4"-8MM METAL SIKMALI DÜZ SOKET</v>
          </cell>
        </row>
        <row r="22396">
          <cell r="A22396" t="str">
            <v>I-B-9633-0-000-251</v>
          </cell>
          <cell r="B22396" t="str">
            <v>E1/2"-10MM METAL SIKMALI DÜZ SOKET</v>
          </cell>
        </row>
        <row r="22397">
          <cell r="A22397" t="str">
            <v>I-B-9633-0-000-250</v>
          </cell>
          <cell r="B22397" t="str">
            <v>8MM-6MM METAL SIKMALI DÜZ SOKET</v>
          </cell>
        </row>
        <row r="22398">
          <cell r="A22398" t="str">
            <v>I-B-9633-0-000-249</v>
          </cell>
          <cell r="B22398" t="str">
            <v>E1/4"-10MM METAL SIKMALI DÜZ SOKET</v>
          </cell>
        </row>
        <row r="22399">
          <cell r="A22399" t="str">
            <v>I-B-9633-0-000-248</v>
          </cell>
          <cell r="B22399" t="str">
            <v>E1/4"-8MM METAL SIKMALI DİRSEK SOKET</v>
          </cell>
        </row>
        <row r="22400">
          <cell r="A22400" t="str">
            <v>I-B-9633-0-000-247</v>
          </cell>
          <cell r="B22400" t="str">
            <v>HAT TİPİ ÇEK VALF Ø10 (SMC AKH10-00)</v>
          </cell>
        </row>
        <row r="22401">
          <cell r="A22401" t="str">
            <v>I-B-9633-0-000-246</v>
          </cell>
          <cell r="B22401" t="str">
            <v>PNÖMATİK VANA ASCO E290B002 ½”  BRONZ GÖVDE NORMALDE KAPALI</v>
          </cell>
        </row>
        <row r="22402">
          <cell r="A22402" t="str">
            <v>I-B-9633-0-000-245</v>
          </cell>
          <cell r="B22402" t="str">
            <v>8MM PNÖMATİK METAL SIKMALI HORTUM EKLEME</v>
          </cell>
        </row>
        <row r="22403">
          <cell r="A22403" t="str">
            <v>I-B-9633-0-000-244</v>
          </cell>
          <cell r="B22403" t="str">
            <v>10MM PNÖMATİK METAL SIKMALI HORTUM EKLEME</v>
          </cell>
        </row>
        <row r="22404">
          <cell r="A22404" t="str">
            <v>I-B-9633-0-000-243</v>
          </cell>
          <cell r="B22404" t="str">
            <v>12MM PNÖMATİK METAL SIKMALI HORTUM EKLEME</v>
          </cell>
        </row>
        <row r="22405">
          <cell r="A22405" t="str">
            <v>I-B-9633-0-000-242</v>
          </cell>
          <cell r="B22405" t="str">
            <v>10MM-8MM PNÖMATİK METAL SOMUN SIKMALI REDÜKSİYON SOKET</v>
          </cell>
        </row>
        <row r="22406">
          <cell r="A22406" t="str">
            <v>I-B-9633-0-000-241</v>
          </cell>
          <cell r="B22406" t="str">
            <v>12MM-10MM PNÖMATİK METAL SOMUN SIKMALI REDÜKSİYON SOKET</v>
          </cell>
        </row>
        <row r="22407">
          <cell r="A22407" t="str">
            <v>I-B-9633-0-000-240</v>
          </cell>
          <cell r="B22407" t="str">
            <v>8MM PNÖMATİK METAL SOMUN SIKMALI T SOKET</v>
          </cell>
        </row>
        <row r="22408">
          <cell r="A22408" t="str">
            <v>I-B-9633-0-000-239</v>
          </cell>
          <cell r="B22408" t="str">
            <v>10MM PNÖMATİK METAL SOMUN SIKMALI T SOKET</v>
          </cell>
        </row>
        <row r="22409">
          <cell r="A22409" t="str">
            <v>I-B-9633-0-000-238</v>
          </cell>
          <cell r="B22409" t="str">
            <v>HAT TİPİ MİNİ KÜRESEL VANA PNÖMATİK GİRİŞ-ÇIKIŞ 8MM</v>
          </cell>
        </row>
        <row r="22410">
          <cell r="A22410" t="str">
            <v>I-B-9633-0-000-235</v>
          </cell>
          <cell r="B22410" t="str">
            <v>ŞARTLANDIRICI REGÜLATÖR YAĞ HAZNESİ HOUSİNG (EXPLEX BL4000 İÇİN)</v>
          </cell>
        </row>
        <row r="22411">
          <cell r="A22411" t="str">
            <v>I-B-9633-0-000-234</v>
          </cell>
          <cell r="B22411" t="str">
            <v>VAKUM EJEKTÖRÜ ZH (SMC ZH10DSA-01-01-01) (MECAL)</v>
          </cell>
        </row>
        <row r="22412">
          <cell r="A22412" t="str">
            <v>I-B-9633-0-000-233</v>
          </cell>
          <cell r="B22412" t="str">
            <v>ŞARTLANDIRICI REGÜLATÖR SU TAHLİYE HOUSING (EXPLEX AW2000 İÇİN)</v>
          </cell>
        </row>
        <row r="22413">
          <cell r="A22413" t="str">
            <v>I-B-9633-0-000-232</v>
          </cell>
          <cell r="B22413" t="str">
            <v>VAKUMMETRE Ø63 ALLTAN 1/4" -1/0 GLİSERİNLİ  (PAKKENS)</v>
          </cell>
        </row>
        <row r="22414">
          <cell r="A22414" t="str">
            <v>I-B-9633-0-000-231</v>
          </cell>
          <cell r="B22414" t="str">
            <v>PNÖMATİK DÜŞÜRÜCÜ T SOKET 16-8-16</v>
          </cell>
        </row>
        <row r="22415">
          <cell r="A22415" t="str">
            <v>I-B-9633-0-000-230</v>
          </cell>
          <cell r="B22415" t="str">
            <v>1/4" MİNİ KÜRESEL VANA DİŞİ-DİŞİ</v>
          </cell>
        </row>
        <row r="22416">
          <cell r="A22416" t="str">
            <v>I-B-9633-0-000-229</v>
          </cell>
          <cell r="B22416" t="str">
            <v>14MM PNÖMATİK HORTUM EKLEME</v>
          </cell>
        </row>
        <row r="22417">
          <cell r="A22417" t="str">
            <v>I-B-9633-0-000-228</v>
          </cell>
          <cell r="B22417" t="str">
            <v>1/2"-16MM 90 PNÖMATİK DİRSEK SOKET</v>
          </cell>
        </row>
        <row r="22418">
          <cell r="A22418" t="str">
            <v>I-B-9633-0-000-226</v>
          </cell>
          <cell r="B22418" t="str">
            <v>MANOMETRE Ø63MM 1/4" GLİSERİNLİ ALTTAN BAĞLANTILI 0-40BAR (PASL. ÇELİK) (KALİBRASYONLU) (PAKKENS)</v>
          </cell>
        </row>
        <row r="22419">
          <cell r="A22419" t="str">
            <v>I-B-9633-0-000-225</v>
          </cell>
          <cell r="B22419" t="str">
            <v>0,01MİKRON FİLTRE ELEMANI (SMC AFD40P-060AS) (LAZER)</v>
          </cell>
        </row>
        <row r="22420">
          <cell r="A22420" t="str">
            <v>I-B-9633-0-000-224</v>
          </cell>
          <cell r="B22420" t="str">
            <v>0,3 MİKRON FİLTRE ELEMANI (SMC AFM40P-060AS) (LAZER)</v>
          </cell>
        </row>
        <row r="22421">
          <cell r="A22421" t="str">
            <v>I-B-9633-0-000-223</v>
          </cell>
          <cell r="B22421" t="str">
            <v>5 MİKRON FİLTRE ELEMANI (SMC AF40P-060S) (LAZER)</v>
          </cell>
        </row>
        <row r="22422">
          <cell r="A22422" t="str">
            <v>I-B-9633-0-000-222</v>
          </cell>
          <cell r="B22422" t="str">
            <v>SU AYIRICI ELEMANI (SMC AMG-EL450) (LAZER)</v>
          </cell>
        </row>
        <row r="22423">
          <cell r="A22423" t="str">
            <v>I-B-9633-0-000-221</v>
          </cell>
          <cell r="B22423" t="str">
            <v>MANOMETRE Ø63MM 1/4" KURU TİP ALTTAN BAĞLANTILI 0-25BAR (PASL. ÇELİK) (KALİBRASYONLU) (PAKKENS)</v>
          </cell>
        </row>
        <row r="22424">
          <cell r="A22424" t="str">
            <v>I-B-9633-0-000-220</v>
          </cell>
          <cell r="B22424" t="str">
            <v>MEKANİK VALF 3/2 NC G1/8" MAKARALI KOL (CAMOZZİ 138-955) (SCHULER 80 TON PRES)</v>
          </cell>
        </row>
        <row r="22425">
          <cell r="A22425" t="str">
            <v>I-B-9633-0-000-219</v>
          </cell>
          <cell r="B22425" t="str">
            <v>1/4"-8-8-8 ÜÇLÜ DÖNER DİRSEK</v>
          </cell>
        </row>
        <row r="22426">
          <cell r="A22426" t="str">
            <v>I-B-9633-0-000-218</v>
          </cell>
          <cell r="B22426" t="str">
            <v>DÜZ REDÜKSİYON KQ2R04-08A (SMC)</v>
          </cell>
        </row>
        <row r="22427">
          <cell r="A22427" t="str">
            <v>I-B-9633-0-000-217</v>
          </cell>
          <cell r="B22427" t="str">
            <v>DÜZ REDÜKSİYON MİNYATÜR KQ2R04-06A (SMC)</v>
          </cell>
        </row>
        <row r="22428">
          <cell r="A22428" t="str">
            <v>I-B-9633-0-000-216</v>
          </cell>
          <cell r="B22428" t="str">
            <v>ÇEK VALF AKH06-00 (SMC)</v>
          </cell>
        </row>
        <row r="22429">
          <cell r="A22429" t="str">
            <v>I-B-9633-0-000-215</v>
          </cell>
          <cell r="B22429" t="str">
            <v>ÇEK VALF AKH04-00 (SMC)</v>
          </cell>
        </row>
        <row r="22430">
          <cell r="A22430" t="str">
            <v>I-B-9633-0-000-214</v>
          </cell>
          <cell r="B22430" t="str">
            <v>6MM-4MM PNÖMATİK HORTUM EKLEME REDÜKSİYON</v>
          </cell>
        </row>
        <row r="22431">
          <cell r="A22431" t="str">
            <v>I-B-9633-0-000-212</v>
          </cell>
          <cell r="B22431" t="str">
            <v>PNÖMATİK DÜZ DİŞLİ ERKEK SOKET M7-Ø6 (FESTO QSM-M7-6-I-R)</v>
          </cell>
        </row>
        <row r="22432">
          <cell r="A22432" t="str">
            <v>I-B-9633-0-000-211</v>
          </cell>
          <cell r="B22432" t="str">
            <v>SPİRAL PU MAVİ POLİÜRETAN HAVA HORTUMU Ø14MM</v>
          </cell>
        </row>
        <row r="22433">
          <cell r="A22433" t="str">
            <v>I-B-9633-0-000-210</v>
          </cell>
          <cell r="B22433" t="str">
            <v>10MM PNÖMATİK HORTUM KÖR TAPA</v>
          </cell>
        </row>
        <row r="22434">
          <cell r="A22434" t="str">
            <v>I-B-9633-0-000-209</v>
          </cell>
          <cell r="B22434" t="str">
            <v>HAT TİPİ PNÖMATİK 12MM GİRİŞ-ÇIKIŞ 8MM 6LI DAĞITICI</v>
          </cell>
        </row>
        <row r="22435">
          <cell r="A22435" t="str">
            <v>I-B-9633-0-000-208</v>
          </cell>
          <cell r="B22435" t="str">
            <v>1/4"E-Ø8MM İKİLİ PNÖMATİK YE DAĞITICI</v>
          </cell>
        </row>
        <row r="22436">
          <cell r="A22436" t="str">
            <v>I-B-9633-0-000-207</v>
          </cell>
          <cell r="B22436" t="str">
            <v>1/2"-14MM 90 PNÖMATİK DİRSEK SOKET</v>
          </cell>
        </row>
        <row r="22437">
          <cell r="A22437" t="str">
            <v>I-B-9633-0-000-206</v>
          </cell>
          <cell r="B22437" t="str">
            <v>12MM-10MM PNÖMATİK HORTUM EKLEME REDÜKSİYON</v>
          </cell>
        </row>
        <row r="22438">
          <cell r="A22438" t="str">
            <v>I-B-9633-0-000-205</v>
          </cell>
          <cell r="B22438" t="str">
            <v>3/8"-12MM AKIŞ KONTROLLÜ PNÖMATİK SOKET</v>
          </cell>
        </row>
        <row r="22439">
          <cell r="A22439" t="str">
            <v>I-B-9633-0-000-204</v>
          </cell>
          <cell r="B22439" t="str">
            <v>PNÖMATİK 4 LÜ KRUVA Ø6MM</v>
          </cell>
        </row>
        <row r="22440">
          <cell r="A22440" t="str">
            <v>I-B-9633-0-000-203</v>
          </cell>
          <cell r="B22440" t="str">
            <v>1/2" PNÖMATİK ÇEKVALF</v>
          </cell>
        </row>
        <row r="22441">
          <cell r="A22441" t="str">
            <v>I-B-9633-0-000-202</v>
          </cell>
          <cell r="B22441" t="str">
            <v>1/8" SETSKUR ALYAN BAŞLI KÖRTAPA (DIN 906)</v>
          </cell>
        </row>
        <row r="22442">
          <cell r="A22442" t="str">
            <v>I-B-9633-0-000-201</v>
          </cell>
          <cell r="B22442" t="str">
            <v>VBA BOOSTER REGÜLATÖRÜ (VBA11A-F02GN) TAMİR KİTİ SMC KT-VBA11A-20</v>
          </cell>
        </row>
        <row r="22443">
          <cell r="A22443" t="str">
            <v>I-B-9633-0-000-199</v>
          </cell>
          <cell r="B22443" t="str">
            <v>12MM PNÖMATİK METAL SOMUN SIKMALI T SOKET</v>
          </cell>
        </row>
        <row r="22444">
          <cell r="A22444" t="str">
            <v>I-B-9633-0-000-198</v>
          </cell>
          <cell r="B22444" t="str">
            <v>PNÖMATİK 4 LÜ KRUVA Ø12MM</v>
          </cell>
        </row>
        <row r="22445">
          <cell r="A22445" t="str">
            <v>I-B-9633-0-000-197</v>
          </cell>
          <cell r="B22445" t="str">
            <v>PNÖMATİK 4 LÜ KRUVA Ø4MM</v>
          </cell>
        </row>
        <row r="22446">
          <cell r="A22446" t="str">
            <v>I-B-9633-0-000-196</v>
          </cell>
          <cell r="B22446" t="str">
            <v>4MM PNÖMATİK T SOKET</v>
          </cell>
        </row>
        <row r="22447">
          <cell r="A22447" t="str">
            <v>I-B-9633-0-000-195</v>
          </cell>
          <cell r="B22447" t="str">
            <v>PU MAVİ POLİÜRETAN HAVA HORTUMU Ø12MM</v>
          </cell>
        </row>
        <row r="22448">
          <cell r="A22448" t="str">
            <v>I-B-9633-0-000-194</v>
          </cell>
          <cell r="B22448" t="str">
            <v>PU MAVİ POLİÜRETAN HAVA HORTUMU Ø10MM</v>
          </cell>
        </row>
        <row r="22449">
          <cell r="A22449" t="str">
            <v>I-B-9633-0-000-193</v>
          </cell>
          <cell r="B22449" t="str">
            <v>PU MAVİ POLİÜRETAN HAVA HORTUMU Ø8MM</v>
          </cell>
        </row>
        <row r="22450">
          <cell r="A22450" t="str">
            <v>I-B-9633-0-000-192</v>
          </cell>
          <cell r="B22450" t="str">
            <v>PU MAVİ POLİÜRETAN HAVA HORTUMU Ø6MM</v>
          </cell>
        </row>
        <row r="22451">
          <cell r="A22451" t="str">
            <v>I-B-9633-0-000-191</v>
          </cell>
          <cell r="B22451" t="str">
            <v>PU MAVİ POLİÜRETAN HAVA HORTUMU Ø4MM</v>
          </cell>
        </row>
        <row r="22452">
          <cell r="A22452" t="str">
            <v>I-B-9633-0-000-189</v>
          </cell>
          <cell r="B22452" t="str">
            <v>SPİRAL PU MAVİ POLİÜRETAN HAVA HORTUMU Ø10MM</v>
          </cell>
        </row>
        <row r="22453">
          <cell r="A22453" t="str">
            <v>I-B-9633-0-000-187</v>
          </cell>
          <cell r="B22453" t="str">
            <v>1/8" HİDROLİK DİŞİ DİRSEK</v>
          </cell>
        </row>
        <row r="22454">
          <cell r="A22454" t="str">
            <v>I-B-9633-0-000-185</v>
          </cell>
          <cell r="B22454" t="str">
            <v>3/8" TERS BAĞLANTI REKORU</v>
          </cell>
        </row>
        <row r="22455">
          <cell r="A22455" t="str">
            <v>I-B-9633-0-000-184</v>
          </cell>
          <cell r="B22455" t="str">
            <v>3/4" TERS BAĞLANTI REKORU</v>
          </cell>
        </row>
        <row r="22456">
          <cell r="A22456" t="str">
            <v>I-B-9633-0-000-183</v>
          </cell>
          <cell r="B22456" t="str">
            <v>1/8" ERKEK HAVA BAĞLANTI JAK UCU</v>
          </cell>
        </row>
        <row r="22457">
          <cell r="A22457" t="str">
            <v>I-B-9633-0-000-182</v>
          </cell>
          <cell r="B22457" t="str">
            <v>3/8" ERKEK HAVA BAĞLANTI JAK UCU</v>
          </cell>
        </row>
        <row r="22458">
          <cell r="A22458" t="str">
            <v>I-B-9633-0-000-181</v>
          </cell>
          <cell r="B22458" t="str">
            <v>1/2" DİŞİ HAVA BAĞLANTI JAK UCU</v>
          </cell>
        </row>
        <row r="22459">
          <cell r="A22459" t="str">
            <v>I-B-9633-0-000-180</v>
          </cell>
          <cell r="B22459" t="str">
            <v>1/4" DİŞİ HAVA BAĞLANTI JAK UCU</v>
          </cell>
        </row>
        <row r="22460">
          <cell r="A22460" t="str">
            <v>I-B-9633-0-000-179</v>
          </cell>
          <cell r="B22460" t="str">
            <v>1/2" HIZLI HAVA BAĞLANTI ADAPTÖRÜ PİRİNÇ (DİŞİ GÖVDE)</v>
          </cell>
        </row>
        <row r="22461">
          <cell r="A22461" t="str">
            <v>I-B-9633-0-000-178</v>
          </cell>
          <cell r="B22461" t="str">
            <v>1/8"-6MM DÜZ PNÖMATİK SOKET</v>
          </cell>
        </row>
        <row r="22462">
          <cell r="A22462" t="str">
            <v>I-B-9633-0-000-177</v>
          </cell>
          <cell r="B22462" t="str">
            <v>1/8"-4MM 90 PNÖMATİK DİRSEK SOKET</v>
          </cell>
        </row>
        <row r="22463">
          <cell r="A22463" t="str">
            <v>I-B-9633-0-000-176</v>
          </cell>
          <cell r="B22463" t="str">
            <v>3/8"-8MM 90 PNÖMATİK DİRSEK SOKET</v>
          </cell>
        </row>
        <row r="22464">
          <cell r="A22464" t="str">
            <v>I-B-9633-0-000-175</v>
          </cell>
          <cell r="B22464" t="str">
            <v>1/8"-6MM AKIŞ KONTROLLÜ PNÖMATİK SOKET</v>
          </cell>
        </row>
        <row r="22465">
          <cell r="A22465" t="str">
            <v>I-B-9633-0-000-174</v>
          </cell>
          <cell r="B22465" t="str">
            <v>1/8"-4MM DÜZ PNÖMATİK SOKET</v>
          </cell>
        </row>
        <row r="22466">
          <cell r="A22466" t="str">
            <v>I-B-9633-0-000-171</v>
          </cell>
          <cell r="B22466" t="str">
            <v>PNÖMATİK 4 LÜ KRUVA Ø10MM</v>
          </cell>
        </row>
        <row r="22467">
          <cell r="A22467" t="str">
            <v>I-B-9633-0-000-169</v>
          </cell>
          <cell r="B22467" t="str">
            <v>SPİRAL PU MAVİ POLİÜRETAN HAVA HORTUMU Ø4MM</v>
          </cell>
        </row>
        <row r="22468">
          <cell r="A22468" t="str">
            <v>I-B-9633-0-000-168</v>
          </cell>
          <cell r="B22468" t="str">
            <v>PİLOT KİLİTLEME VALFİ CHECKLİ (ASP330F-01-08S)</v>
          </cell>
        </row>
        <row r="22469">
          <cell r="A22469" t="str">
            <v>I-B-9633-0-000-167</v>
          </cell>
          <cell r="B22469" t="str">
            <v>1/2" HIZLI HAVA BAĞLANTI ADAPTÖRÜ (ERKEK GÖVDE)</v>
          </cell>
        </row>
        <row r="22470">
          <cell r="A22470" t="str">
            <v>I-B-9633-0-000-166</v>
          </cell>
          <cell r="B22470" t="str">
            <v>PNÖMATİK DÜŞÜRÜCÜ SOKET Ø8-Ø6</v>
          </cell>
        </row>
        <row r="22471">
          <cell r="A22471" t="str">
            <v>I-B-9633-0-000-165</v>
          </cell>
          <cell r="B22471" t="str">
            <v>1/8" PNÖMATİK SUSTURUCU</v>
          </cell>
        </row>
        <row r="22472">
          <cell r="A22472" t="str">
            <v>I-B-9633-0-000-164</v>
          </cell>
          <cell r="B22472" t="str">
            <v>1/8"-6MM 90 PNÖMATİK DİRSEK SOKET</v>
          </cell>
        </row>
        <row r="22473">
          <cell r="A22473" t="str">
            <v>I-B-9633-0-000-162</v>
          </cell>
          <cell r="B22473" t="str">
            <v>SPİRAL PU MAVİ POLİÜRETAN HAVA HORTUMU Ø6MM</v>
          </cell>
        </row>
        <row r="22474">
          <cell r="A22474" t="str">
            <v>I-B-9633-0-000-161</v>
          </cell>
          <cell r="B22474" t="str">
            <v>BORYAĞ HORTUMU 1/4" BAĞLANTILI (KIKIRDAK DÜZ UÇ)</v>
          </cell>
        </row>
        <row r="22475">
          <cell r="A22475" t="str">
            <v>I-B-9633-0-000-160</v>
          </cell>
          <cell r="B22475" t="str">
            <v>KÜRESEL VANA 1/2" (PASLANMAZ)</v>
          </cell>
        </row>
        <row r="22476">
          <cell r="A22476" t="str">
            <v>I-B-9633-0-000-156</v>
          </cell>
          <cell r="B22476" t="str">
            <v>1/4"-8MM AKIŞ KONTROLLÜ HAT TİPİ PNÖMATİK SOKET</v>
          </cell>
        </row>
        <row r="22477">
          <cell r="A22477" t="str">
            <v>I-B-9633-0-000-155</v>
          </cell>
          <cell r="B22477" t="str">
            <v>3/8" MİNİ KÜRESEL VANA (ERKEK-DİŞİ)</v>
          </cell>
        </row>
        <row r="22478">
          <cell r="A22478" t="str">
            <v>I-B-9633-0-000-154</v>
          </cell>
          <cell r="B22478" t="str">
            <v>PNÖMATİK 4 LÜ KRUVA Ø8MM</v>
          </cell>
        </row>
        <row r="22479">
          <cell r="A22479" t="str">
            <v>I-B-9633-0-000-153</v>
          </cell>
          <cell r="B22479" t="str">
            <v>1/4" HIZLI BAĞLANTI ADAPTÖRÜ DİŞİ (SİLİNECEK)</v>
          </cell>
        </row>
        <row r="22480">
          <cell r="A22480" t="str">
            <v>I-B-9633-0-000-152</v>
          </cell>
          <cell r="B22480" t="str">
            <v>1/2" MİNİ KÜRESEL VANA DİŞİ-DİŞİ</v>
          </cell>
        </row>
        <row r="22481">
          <cell r="A22481" t="str">
            <v>I-B-9633-0-000-151</v>
          </cell>
          <cell r="B22481" t="str">
            <v>3/8" MİNİ KÜRESEL VANA DİŞİ-DİŞİ (PİRİNÇ)</v>
          </cell>
        </row>
        <row r="22482">
          <cell r="A22482" t="str">
            <v>I-B-9633-0-000-150</v>
          </cell>
          <cell r="B22482" t="str">
            <v>3/8" NPT TERS DİRSEK REKOR</v>
          </cell>
        </row>
        <row r="22483">
          <cell r="A22483" t="str">
            <v>I-B-9633-0-000-149</v>
          </cell>
          <cell r="B22483" t="str">
            <v>3/8"-10MM 90 PNÖMATİK DİRSEK SOKET</v>
          </cell>
        </row>
        <row r="22484">
          <cell r="A22484" t="str">
            <v>I-B-9633-0-000-148</v>
          </cell>
          <cell r="B22484" t="str">
            <v>AL. TEST ÜNİTESİ BUSTER TAMİR KİTİ (SMC KT-VBA11A-20)</v>
          </cell>
        </row>
        <row r="22485">
          <cell r="A22485" t="str">
            <v>I-B-9633-0-000-147</v>
          </cell>
          <cell r="B22485" t="str">
            <v>10MM PNÖMATİK HORTUM EKLEME</v>
          </cell>
        </row>
        <row r="22486">
          <cell r="A22486" t="str">
            <v>I-B-9633-0-000-146</v>
          </cell>
          <cell r="B22486" t="str">
            <v>8MM PNÖMATİK HORTUM EKLEME</v>
          </cell>
        </row>
        <row r="22487">
          <cell r="A22487" t="str">
            <v>I-B-9633-0-000-145</v>
          </cell>
          <cell r="B22487" t="str">
            <v>6MM PNÖMATİK HORTUM EKLEME</v>
          </cell>
        </row>
        <row r="22488">
          <cell r="A22488" t="str">
            <v>I-B-9633-0-000-144</v>
          </cell>
          <cell r="B22488" t="str">
            <v>12MM PNÖMATİK T SOKET</v>
          </cell>
        </row>
        <row r="22489">
          <cell r="A22489" t="str">
            <v>I-B-9633-0-000-143</v>
          </cell>
          <cell r="B22489" t="str">
            <v>M5-6MM AKIŞ KONTROLLÜ PNÖMATİK SOKET (SMC AS1201F) OTOMATİK KAYNAK MAK.</v>
          </cell>
        </row>
        <row r="22490">
          <cell r="A22490" t="str">
            <v>I-B-9633-0-000-141</v>
          </cell>
          <cell r="B22490" t="str">
            <v>1/4" HIZLI HAVA BAĞLANTI ADAPTÖRÜ PİRİNÇ (DİŞİ GÖVDE)</v>
          </cell>
        </row>
        <row r="22491">
          <cell r="A22491" t="str">
            <v>I-B-9633-0-000-140</v>
          </cell>
          <cell r="B22491" t="str">
            <v>PANO TİPİ MANOMETRE Ø63MM 1/4" ARKADAN BAĞLANTILI 0-25BAR PASL. ÇELİK</v>
          </cell>
        </row>
        <row r="22492">
          <cell r="A22492" t="str">
            <v>I-B-9633-0-000-139</v>
          </cell>
          <cell r="B22492" t="str">
            <v>1/4"-6MM AKIŞ KONTROLLÜ PNÖMATİK SOKET (SMC AS2201F) OTOMATİK KAYNAK MAK.</v>
          </cell>
        </row>
        <row r="22493">
          <cell r="A22493" t="str">
            <v>I-B-9633-0-000-138</v>
          </cell>
          <cell r="B22493" t="str">
            <v>3/8"-6MM AKIŞ KONTROLLÜ PNÖMATİK SOKET (SMC AS3201F) OTOMATİK KAYNAK MAK.</v>
          </cell>
        </row>
        <row r="22494">
          <cell r="A22494" t="str">
            <v>I-B-9633-0-000-137</v>
          </cell>
          <cell r="B22494" t="str">
            <v>PNÖMATİK ORTA BACAK T SOKET 1/4"-8MM</v>
          </cell>
        </row>
        <row r="22495">
          <cell r="A22495" t="str">
            <v>I-B-9633-0-000-135</v>
          </cell>
          <cell r="B22495" t="str">
            <v>1/4"-4MM DÜZ PNÖMATİK SOKET</v>
          </cell>
        </row>
        <row r="22496">
          <cell r="A22496" t="str">
            <v>I-B-9633-0-000-134</v>
          </cell>
          <cell r="B22496" t="str">
            <v>1/4" ERKEK HAVA BAĞLANTI JAK UCU</v>
          </cell>
        </row>
        <row r="22497">
          <cell r="A22497" t="str">
            <v>I-B-9633-0-000-133</v>
          </cell>
          <cell r="B22497" t="str">
            <v>1/2" ERKEK HAVA BAĞLANTI JAK UCU</v>
          </cell>
        </row>
        <row r="22498">
          <cell r="A22498" t="str">
            <v>I-B-9633-0-000-130</v>
          </cell>
          <cell r="B22498" t="str">
            <v>1/4" HIZLI HAVA BAĞLANTI ADAPTÖRÜ PİRİNÇ (ERKEK GÖVDE)</v>
          </cell>
        </row>
        <row r="22499">
          <cell r="A22499" t="str">
            <v>I-B-9633-0-000-129</v>
          </cell>
          <cell r="B22499" t="str">
            <v>1/4"-6MM DÜZ PNÖMATİK SOKET</v>
          </cell>
        </row>
        <row r="22500">
          <cell r="A22500" t="str">
            <v>I-B-9633-0-000-128</v>
          </cell>
          <cell r="B22500" t="str">
            <v>1/4"-6MM 90 PNÖMATİK DİRSEK SOKET</v>
          </cell>
        </row>
        <row r="22501">
          <cell r="A22501" t="str">
            <v>I-B-9633-0-000-127</v>
          </cell>
          <cell r="B22501" t="str">
            <v>3/8"-12MM PNÖMATİK METAL SOMUN SIKMALI DÜZ SOKET</v>
          </cell>
        </row>
        <row r="22502">
          <cell r="A22502" t="str">
            <v>I-B-9633-0-000-126</v>
          </cell>
          <cell r="B22502" t="str">
            <v>SIKMALI DÜZ RAKOR 3/8"-10</v>
          </cell>
        </row>
        <row r="22503">
          <cell r="A22503" t="str">
            <v>I-B-9633-0-000-124</v>
          </cell>
          <cell r="B22503" t="str">
            <v>1/8"-8MM 90 PNÖMATİK DİRSEK SOKET</v>
          </cell>
        </row>
        <row r="22504">
          <cell r="A22504" t="str">
            <v>I-B-9633-0-000-122</v>
          </cell>
          <cell r="B22504" t="str">
            <v>1/4"-10MM 90 PNÖMATİK DİRSEK SOKET</v>
          </cell>
        </row>
        <row r="22505">
          <cell r="A22505" t="str">
            <v>I-B-9633-0-000-112</v>
          </cell>
          <cell r="B22505" t="str">
            <v>8MM 90 PNÖMATİK DİRSEK HORTUM EKLEME</v>
          </cell>
        </row>
        <row r="22506">
          <cell r="A22506" t="str">
            <v>I-B-9633-0-000-111</v>
          </cell>
          <cell r="B22506" t="str">
            <v>10MM PNÖMATİK T SOKET</v>
          </cell>
        </row>
        <row r="22507">
          <cell r="A22507" t="str">
            <v>I-B-9633-0-000-110</v>
          </cell>
          <cell r="B22507" t="str">
            <v>6MM PNÖMATİK METAL SOMUN SIKMALI T SOKET</v>
          </cell>
        </row>
        <row r="22508">
          <cell r="A22508" t="str">
            <v>I-B-9633-0-000-106</v>
          </cell>
          <cell r="B22508" t="str">
            <v>6MM PNÖMATİK T SOKET</v>
          </cell>
        </row>
        <row r="22509">
          <cell r="A22509" t="str">
            <v>I-B-9633-0-000-104</v>
          </cell>
          <cell r="B22509" t="str">
            <v>6MM 90 PNÖMATİK DİRSEK HORTUM EKLEME</v>
          </cell>
        </row>
        <row r="22510">
          <cell r="A22510" t="str">
            <v>I-B-9633-0-000-103</v>
          </cell>
          <cell r="B22510" t="str">
            <v>SPİRAL PU MAVİ POLİÜRETAN HAVA HORTUMU Ø8MM</v>
          </cell>
        </row>
        <row r="22511">
          <cell r="A22511" t="str">
            <v>I-B-9633-0-000-102</v>
          </cell>
          <cell r="B22511" t="str">
            <v>SICAK HAVA TABANCASI</v>
          </cell>
        </row>
        <row r="22512">
          <cell r="A22512" t="str">
            <v>I-B-9633-0-000-100</v>
          </cell>
          <cell r="B22512" t="str">
            <v>REDÜKSİYON SARI 1/4"-1/8"</v>
          </cell>
        </row>
        <row r="22513">
          <cell r="A22513" t="str">
            <v>I-B-9633-0-000-099</v>
          </cell>
          <cell r="B22513" t="str">
            <v>REDÜKSİYON SARI 1/2"-1/8"</v>
          </cell>
        </row>
        <row r="22514">
          <cell r="A22514" t="str">
            <v>I-B-9633-0-000-097</v>
          </cell>
          <cell r="B22514" t="str">
            <v>1/4" HİDROLİK DİŞİ DİRSEK</v>
          </cell>
        </row>
        <row r="22515">
          <cell r="A22515" t="str">
            <v>I-B-9633-0-000-096</v>
          </cell>
          <cell r="B22515" t="str">
            <v>3/8" HİDROLİK DİŞİ DİRSEK</v>
          </cell>
        </row>
        <row r="22516">
          <cell r="A22516" t="str">
            <v>I-B-9633-0-000-095</v>
          </cell>
          <cell r="B22516" t="str">
            <v>1/2" HİDROLİK DİŞİ DİRSEK</v>
          </cell>
        </row>
        <row r="22517">
          <cell r="A22517" t="str">
            <v>I-B-9633-0-000-092</v>
          </cell>
          <cell r="B22517" t="str">
            <v>1/4" TERS BAĞLANTI REKORU</v>
          </cell>
        </row>
        <row r="22518">
          <cell r="A22518" t="str">
            <v>I-B-9633-0-000-086</v>
          </cell>
          <cell r="B22518" t="str">
            <v>3/8"-10MM DİŞİ PNÖMATİK SOKET</v>
          </cell>
        </row>
        <row r="22519">
          <cell r="A22519" t="str">
            <v>I-B-9633-0-000-084</v>
          </cell>
          <cell r="B22519" t="str">
            <v>1/2" EMNİYET VENTİLİ 1-10BAR (TSE EN 1489)</v>
          </cell>
        </row>
        <row r="22520">
          <cell r="A22520" t="str">
            <v>I-B-9633-0-000-083</v>
          </cell>
          <cell r="B22520" t="str">
            <v>3/8"-8MM DÜZ PNÖMATİK SOKET</v>
          </cell>
        </row>
        <row r="22521">
          <cell r="A22521" t="str">
            <v>I-B-9633-0-000-080</v>
          </cell>
          <cell r="B22521" t="str">
            <v>8MM PNÖMATİK HORTUM KÖR TAPA</v>
          </cell>
        </row>
        <row r="22522">
          <cell r="A22522" t="str">
            <v>I-B-9633-0-000-079</v>
          </cell>
          <cell r="B22522" t="str">
            <v>1/4"E-Ø8MM DÖRTLÜ PNÖMATİK DAĞITICI</v>
          </cell>
        </row>
        <row r="22523">
          <cell r="A22523" t="str">
            <v>I-B-9633-0-000-077</v>
          </cell>
          <cell r="B22523" t="str">
            <v>1/2" NPT TERS DİRSEK REKOR</v>
          </cell>
        </row>
        <row r="22524">
          <cell r="A22524" t="str">
            <v>I-B-9633-0-000-076</v>
          </cell>
          <cell r="B22524" t="str">
            <v>1/2" TERS BAĞLANTI REKORU</v>
          </cell>
        </row>
        <row r="22525">
          <cell r="A22525" t="str">
            <v>I-B-9633-0-000-075</v>
          </cell>
          <cell r="B22525" t="str">
            <v>3/8"-12MM 90 PNÖMATİK DİRSEK SOKET</v>
          </cell>
        </row>
        <row r="22526">
          <cell r="A22526" t="str">
            <v>I-B-9633-0-000-074</v>
          </cell>
          <cell r="B22526" t="str">
            <v>3/8"-12MM DÜZ PNÖMATİK SOKET</v>
          </cell>
        </row>
        <row r="22527">
          <cell r="A22527" t="str">
            <v>I-B-9633-0-000-073</v>
          </cell>
          <cell r="B22527" t="str">
            <v>PNÖMATİK DÜŞÜRÜCÜ T SOKET 12-8-12</v>
          </cell>
        </row>
        <row r="22528">
          <cell r="A22528" t="str">
            <v>I-B-9633-0-000-072</v>
          </cell>
          <cell r="B22528" t="str">
            <v>1/4"-12MM BASINÇLI GAZ İÇ DİŞLİ HIZLI BAĞLANTI ADAPTÖRÜ</v>
          </cell>
        </row>
        <row r="22529">
          <cell r="A22529" t="str">
            <v>I-B-9633-0-000-071</v>
          </cell>
          <cell r="B22529" t="str">
            <v>8-6MM PNÖMATİK BORU GİRİŞLİ REDÜKSİYON NİPEL (I-B-9633-0-000-166 İLE MÜKERRER SİLİNECEK)</v>
          </cell>
        </row>
        <row r="22530">
          <cell r="A22530" t="str">
            <v>I-B-9633-0-000-070</v>
          </cell>
          <cell r="B22530" t="str">
            <v>10MM-8MM PNÖMATİK HORTUM EKLEME REDÜKSİYON</v>
          </cell>
        </row>
        <row r="22531">
          <cell r="A22531" t="str">
            <v>I-B-9633-0-000-064</v>
          </cell>
          <cell r="B22531" t="str">
            <v>REDÜKSİYON SARI 3/8"-1/2"</v>
          </cell>
        </row>
        <row r="22532">
          <cell r="A22532" t="str">
            <v>I-B-9633-0-000-062</v>
          </cell>
          <cell r="B22532" t="str">
            <v>1/2"-10MM DÜZ PNÖMATİK SOKET</v>
          </cell>
        </row>
        <row r="22533">
          <cell r="A22533" t="str">
            <v>I-B-9633-0-000-059</v>
          </cell>
          <cell r="B22533" t="str">
            <v>VBA BOOSTER REGÜLATÖRÜ (SMC VBA11A-F02GN)</v>
          </cell>
        </row>
        <row r="22534">
          <cell r="A22534" t="str">
            <v>I-B-9633-0-000-053</v>
          </cell>
          <cell r="B22534" t="str">
            <v>1/8"-8MM PNÖMATİK 90 DİRSEK SOKET</v>
          </cell>
        </row>
        <row r="22535">
          <cell r="A22535" t="str">
            <v>I-B-9633-0-000-052</v>
          </cell>
          <cell r="B22535" t="str">
            <v>1/8"-8MM DÜZ PNÖMATİK SOKET</v>
          </cell>
        </row>
        <row r="22536">
          <cell r="A22536" t="str">
            <v>I-B-9633-0-000-047</v>
          </cell>
          <cell r="B22536" t="str">
            <v>YÜKSEK BASINÇ REGÜLATÖRÜ 1/2" (0-20BAR) WITH 2MPA MANOMETRE</v>
          </cell>
        </row>
        <row r="22537">
          <cell r="A22537" t="str">
            <v>I-B-9633-0-000-046</v>
          </cell>
          <cell r="B22537" t="str">
            <v>Musluk Göbeği Salmastra Normal 1/2"</v>
          </cell>
        </row>
        <row r="22538">
          <cell r="A22538" t="str">
            <v>I-B-9633-0-000-045</v>
          </cell>
          <cell r="B22538" t="str">
            <v>1/2" MİNİ KÜRESEL VANA (ERKEK-DİŞİ)</v>
          </cell>
        </row>
        <row r="22539">
          <cell r="A22539" t="str">
            <v>I-B-9633-0-000-043</v>
          </cell>
          <cell r="B22539" t="str">
            <v>VN-20-H-T6-PI5-VI6-RO2 VAKUM JENERATÖR (FESTO)</v>
          </cell>
        </row>
        <row r="22540">
          <cell r="A22540" t="str">
            <v>I-B-9633-0-000-042</v>
          </cell>
          <cell r="B22540" t="str">
            <v>KONNEKTÖR QSLV-M5-6 L-ÇABUK BAG. (FESTO)</v>
          </cell>
        </row>
        <row r="22541">
          <cell r="A22541" t="str">
            <v>I-B-9633-0-000-041</v>
          </cell>
          <cell r="B22541" t="str">
            <v>HAVA TABANCASI</v>
          </cell>
        </row>
        <row r="22542">
          <cell r="A22542" t="str">
            <v>I-B-9633-0-000-036</v>
          </cell>
          <cell r="B22542" t="str">
            <v>HAVA ŞARTLANDIRICI (YAĞLAYICI+MANOMETRE) 1/4" 0-10BAR</v>
          </cell>
        </row>
        <row r="22543">
          <cell r="A22543" t="str">
            <v>I-B-9633-0-000-030</v>
          </cell>
          <cell r="B22543" t="str">
            <v>1/4"-8MM 90 PNÖMATİK DİRSEK SOKET</v>
          </cell>
        </row>
        <row r="22544">
          <cell r="A22544" t="str">
            <v>I-B-9633-0-000-028</v>
          </cell>
          <cell r="B22544" t="str">
            <v>1/2"-10MM 90 PNÖMATİK DİRSEK SOKET</v>
          </cell>
        </row>
        <row r="22545">
          <cell r="A22545" t="str">
            <v>I-B-9633-0-000-025</v>
          </cell>
          <cell r="B22545" t="str">
            <v>HAVA ŞARTLANDIRICI (YAĞLAYICI+MANOMETRE) 1/2" 0-10BAR</v>
          </cell>
        </row>
        <row r="22546">
          <cell r="A22546" t="str">
            <v>I-B-9633-0-000-023</v>
          </cell>
          <cell r="B22546" t="str">
            <v>YÖN KONTROL VALFİ FREEWAY 4H201-8 (5/2)</v>
          </cell>
        </row>
        <row r="22547">
          <cell r="A22547" t="str">
            <v>I-B-9633-0-000-022</v>
          </cell>
          <cell r="B22547" t="str">
            <v>1/4"-12MM 90 PNÖMATİK DİRSEK SOKET</v>
          </cell>
        </row>
        <row r="22548">
          <cell r="A22548" t="str">
            <v>I-B-9633-0-000-021</v>
          </cell>
          <cell r="B22548" t="str">
            <v>1/4"-12MM DÜZ PNÖMATİK SOKET</v>
          </cell>
        </row>
        <row r="22549">
          <cell r="A22549" t="str">
            <v>I-B-9633-0-000-020</v>
          </cell>
          <cell r="B22549" t="str">
            <v>1/4"-10MM DÜZ PNÖMATİK SOKET</v>
          </cell>
        </row>
        <row r="22550">
          <cell r="A22550" t="str">
            <v>I-B-9633-0-000-016</v>
          </cell>
          <cell r="B22550" t="str">
            <v>3/8"-10MM DÜZ PNÖMATİK SOKET</v>
          </cell>
        </row>
        <row r="22551">
          <cell r="A22551" t="str">
            <v>I-B-9633-0-000-015</v>
          </cell>
          <cell r="B22551" t="str">
            <v>1/2"-12MM 90 PNÖMATİK DİRSEK SOKET</v>
          </cell>
        </row>
        <row r="22552">
          <cell r="A22552" t="str">
            <v>I-B-9633-0-000-014</v>
          </cell>
          <cell r="B22552" t="str">
            <v>1/2"-12MM DÜZ PNÖMATİK SOKET</v>
          </cell>
        </row>
        <row r="22553">
          <cell r="A22553" t="str">
            <v>I-B-9633-0-000-013</v>
          </cell>
          <cell r="B22553" t="str">
            <v>1/4"-8MM DÜZ PNÖMATİK SOKET</v>
          </cell>
        </row>
        <row r="22554">
          <cell r="A22554" t="str">
            <v>I-B-9633-0-000-012</v>
          </cell>
          <cell r="B22554" t="str">
            <v>1/8"-8MM AKIŞ KONTROLLÜ PNÖMATİK SOKET</v>
          </cell>
        </row>
        <row r="22555">
          <cell r="A22555" t="str">
            <v>I-B-9633-0-000-011</v>
          </cell>
          <cell r="B22555" t="str">
            <v>8MM PNÖMATİK T SOKET</v>
          </cell>
        </row>
        <row r="22556">
          <cell r="A22556" t="str">
            <v>I-B-9633-0-000-010</v>
          </cell>
          <cell r="B22556" t="str">
            <v>PNÖMATİK SUSTURUCU 1/4"</v>
          </cell>
        </row>
        <row r="22557">
          <cell r="A22557" t="str">
            <v>I-B-9633-0-000-009</v>
          </cell>
          <cell r="B22557" t="str">
            <v>MANOMETRE Ø100MM 1/2" ARKADAN BAĞLANTILI 0-16BAR PASL. ÇELİK</v>
          </cell>
        </row>
        <row r="22558">
          <cell r="A22558" t="str">
            <v>I-B-9633-0-000-007</v>
          </cell>
          <cell r="B22558" t="str">
            <v>UNIVER S1011250260M PİSTON TAMİR KİTİ (O-RİNG, KEÇE, İÇ-DIŞ BANT)</v>
          </cell>
        </row>
        <row r="22559">
          <cell r="A22559" t="str">
            <v>I-B-9633-0-000-006</v>
          </cell>
          <cell r="B22559" t="str">
            <v>KÜRESEL KOLLU VANA  1/2"</v>
          </cell>
        </row>
        <row r="22560">
          <cell r="A22560" t="str">
            <v>I-B-9633-0-000-004</v>
          </cell>
          <cell r="B22560" t="str">
            <v>KÜRESEL KOLLU VANA  3/8"</v>
          </cell>
        </row>
        <row r="22561">
          <cell r="A22561" t="str">
            <v>I-B-9633-0-000-003</v>
          </cell>
          <cell r="B22561" t="str">
            <v>1/4" MİNİ KÜRESEL VANA ERKEK-DİŞİ</v>
          </cell>
        </row>
        <row r="22562">
          <cell r="A22562" t="str">
            <v>I-B-9632-0-000-195</v>
          </cell>
          <cell r="B22562" t="str">
            <v>KONİK KİLİT CTL 200</v>
          </cell>
        </row>
        <row r="22563">
          <cell r="A22563" t="str">
            <v>I-B-9632-0-000-194</v>
          </cell>
          <cell r="B22563" t="str">
            <v>CİLA TABANCASI GUIDE BUSHING (7) (780002)</v>
          </cell>
        </row>
        <row r="22564">
          <cell r="A22564" t="str">
            <v>I-B-9632-0-000-193</v>
          </cell>
          <cell r="B22564" t="str">
            <v>CİLA TABANCASI BANJO CONNECTION (38) (780081)</v>
          </cell>
        </row>
        <row r="22565">
          <cell r="A22565" t="str">
            <v>I-B-9632-0-000-192</v>
          </cell>
          <cell r="B22565" t="str">
            <v>CİLA TABANCASI PİSTON ASSEMBLY (75) (230380)</v>
          </cell>
        </row>
        <row r="22566">
          <cell r="A22566" t="str">
            <v>I-B-9632-0-000-191</v>
          </cell>
          <cell r="B22566" t="str">
            <v>CİLA TABANCASI CUP SEAL (18) (780066)</v>
          </cell>
        </row>
        <row r="22567">
          <cell r="A22567" t="str">
            <v>I-B-9632-0-000-190</v>
          </cell>
          <cell r="B22567" t="str">
            <v>CİLA TABANCASI STRIP RİNG (62) (782062)</v>
          </cell>
        </row>
        <row r="22568">
          <cell r="A22568" t="str">
            <v>I-B-9632-0-000-189</v>
          </cell>
          <cell r="B22568" t="str">
            <v>CİLA TABANCASI NUTRING/CUP SEAL (8) (780062)</v>
          </cell>
        </row>
        <row r="22569">
          <cell r="A22569" t="str">
            <v>I-B-9632-0-000-188</v>
          </cell>
          <cell r="B22569" t="str">
            <v>MANUEL ZIMPARA KISA KOL ALÜMİNYUM AVARE KASNAK Ø195MM</v>
          </cell>
        </row>
        <row r="22570">
          <cell r="A22570" t="str">
            <v>I-B-9632-0-000-187</v>
          </cell>
          <cell r="B22570" t="str">
            <v>V MENGENE MİLİ PNÖMATİK (830073) (DAİRE TESTERE-1 DT 315 HX)</v>
          </cell>
        </row>
        <row r="22571">
          <cell r="A22571" t="str">
            <v>I-B-9632-0-000-186</v>
          </cell>
          <cell r="B22571" t="str">
            <v>MENGENE MİLİ SABİTLEME PLAKASI (560327) (DAİRE TESTERE-1 DT 315 HX)</v>
          </cell>
        </row>
        <row r="22572">
          <cell r="A22572" t="str">
            <v>I-B-9632-0-000-185</v>
          </cell>
          <cell r="B22572" t="str">
            <v>MENGENE ÇENESİ HAREKET MİLİ (830068) (DAİRE TESTERE-1 DT 315 HX)</v>
          </cell>
        </row>
        <row r="22573">
          <cell r="A22573" t="str">
            <v>I-B-9632-0-000-184</v>
          </cell>
          <cell r="B22573" t="str">
            <v>V MENGENE GÖVDESİ (840054) (DAİRE TESTERE-1 DT 315 HX)</v>
          </cell>
        </row>
        <row r="22574">
          <cell r="A22574" t="str">
            <v>I-B-9632-0-000-183</v>
          </cell>
          <cell r="B22574" t="str">
            <v>T TİP FİTİL ÖZEL EPDM (BERPA 01 NOLU FİTİL T.RESME UYGUN) (LAZER FİKSTÜRÜ)</v>
          </cell>
        </row>
        <row r="22575">
          <cell r="A22575" t="str">
            <v>I-B-9632-0-000-182</v>
          </cell>
          <cell r="B22575" t="str">
            <v>ÇENE YATAĞI A00102301 (BOSTITCH DS 3519-E)</v>
          </cell>
        </row>
        <row r="22576">
          <cell r="A22576" t="str">
            <v>I-B-9632-0-000-181</v>
          </cell>
          <cell r="B22576" t="str">
            <v>SOL ÇENE A00102202 NO:22 (BOSTITCH DS 3519-E)</v>
          </cell>
        </row>
        <row r="22577">
          <cell r="A22577" t="str">
            <v>I-B-9632-0-000-180</v>
          </cell>
          <cell r="B22577" t="str">
            <v>SAĞ ÇENE A00102102 NO:21 (BOSTITCH DS 3519-E)</v>
          </cell>
        </row>
        <row r="22578">
          <cell r="A22578" t="str">
            <v>I-B-9632-0-000-179</v>
          </cell>
          <cell r="B22578" t="str">
            <v>PASLANMAZ POP PERÇİN 3X6</v>
          </cell>
        </row>
        <row r="22579">
          <cell r="A22579" t="str">
            <v>I-B-9632-0-000-178</v>
          </cell>
          <cell r="B22579" t="str">
            <v xml:space="preserve">KARTON ÇEKİM LASTİĞİ POLİÜRETAN (CNC BALA)		</v>
          </cell>
        </row>
        <row r="22580">
          <cell r="A22580" t="str">
            <v>I-B-9632-0-000-177</v>
          </cell>
          <cell r="B22580" t="str">
            <v>BOSTITCH DS 3519-E SPİRAL YAY BURCU (KESTAMİD İMALAT)</v>
          </cell>
        </row>
        <row r="22581">
          <cell r="A22581" t="str">
            <v>I-B-9632-0-000-176</v>
          </cell>
          <cell r="B22581" t="str">
            <v>EMNİYET CAMI SAFETY GLASS (CE) JXX01150-00 (CNC OTOMAT)</v>
          </cell>
        </row>
        <row r="22582">
          <cell r="A22582" t="str">
            <v>I-B-9632-0-000-175</v>
          </cell>
          <cell r="B22582" t="str">
            <v>CİLA TABANCASI CYLINDER FLANGE (59) (782059)</v>
          </cell>
        </row>
        <row r="22583">
          <cell r="A22583" t="str">
            <v>I-B-9632-0-000-173</v>
          </cell>
          <cell r="B22583" t="str">
            <v>VİDALI KARABİNA GALVANİZ 6X60MM</v>
          </cell>
        </row>
        <row r="22584">
          <cell r="A22584" t="str">
            <v>I-B-9632-0-000-172</v>
          </cell>
          <cell r="B22584" t="str">
            <v>ALÜMİNYUM POP PERÇİN 3X6</v>
          </cell>
        </row>
        <row r="22585">
          <cell r="A22585" t="str">
            <v>I-B-9632-0-000-171</v>
          </cell>
          <cell r="B22585" t="str">
            <v>DÖNER SİLİNDİR WSI SD Ø32 (WİNMAN)</v>
          </cell>
        </row>
        <row r="22586">
          <cell r="A22586" t="str">
            <v>I-B-9632-0-000-170</v>
          </cell>
          <cell r="B22586" t="str">
            <v>KARCHER ÇOK FONKSİYONLI DEBİ AYARLI SPREY TA (Karcher 2.645-266.0)</v>
          </cell>
        </row>
        <row r="22587">
          <cell r="A22587" t="str">
            <v>I-B-9632-0-000-169</v>
          </cell>
          <cell r="B22587" t="str">
            <v>LAVABO VE KANAL AÇICI SPİRAL YAY KILAVUZ SUSTA 5METRE</v>
          </cell>
        </row>
        <row r="22588">
          <cell r="A22588" t="str">
            <v>I-B-9632-0-000-168</v>
          </cell>
          <cell r="B22588" t="str">
            <v>PU MASTİK SOSİS SİLİKON TABANCASI 600ML</v>
          </cell>
        </row>
        <row r="22589">
          <cell r="A22589" t="str">
            <v>I-B-9632-0-000-167</v>
          </cell>
          <cell r="B22589" t="str">
            <v>PASLANMAZ POP PERÇİN 2,4X30</v>
          </cell>
        </row>
        <row r="22590">
          <cell r="A22590" t="str">
            <v>I-B-9632-0-000-166</v>
          </cell>
          <cell r="B22590" t="str">
            <v>MANDREN (1600A000SZ) (BOSCH PBD 40) (86)</v>
          </cell>
        </row>
        <row r="22591">
          <cell r="A22591" t="str">
            <v>I-B-9632-0-000-165</v>
          </cell>
          <cell r="B22591" t="str">
            <v>TRAPEZ MİL SOMUNU TR40X06 (BRONZ)</v>
          </cell>
        </row>
        <row r="22592">
          <cell r="A22592" t="str">
            <v>I-B-9632-0-000-164</v>
          </cell>
          <cell r="B22592" t="str">
            <v>TRAPEZ MİL TR40x06 SAĞ DİŞ</v>
          </cell>
        </row>
        <row r="22593">
          <cell r="A22593" t="str">
            <v>I-B-9632-0-000-163</v>
          </cell>
          <cell r="B22593" t="str">
            <v>ER 32 PENS KAPAĞI (DELİK DELME)</v>
          </cell>
        </row>
        <row r="22594">
          <cell r="A22594" t="str">
            <v>I-B-9632-0-000-162</v>
          </cell>
          <cell r="B22594" t="str">
            <v>PROFİL ZIMPARA DİSKİ RRZG 020 Ø195X115 Ç1040(ORTA KASNAK)</v>
          </cell>
        </row>
        <row r="22595">
          <cell r="A22595" t="str">
            <v>I-B-9632-0-000-161</v>
          </cell>
          <cell r="B22595" t="str">
            <v>PİSTON EKLEM YER BAĞLANTI Ø63 WEYB WİNMAN</v>
          </cell>
        </row>
        <row r="22596">
          <cell r="A22596" t="str">
            <v>I-B-9632-0-000-160</v>
          </cell>
          <cell r="B22596" t="str">
            <v>KAUÇUK U FİTİL (156-NO)- U TİP LASTİK 10 MT</v>
          </cell>
        </row>
        <row r="22597">
          <cell r="A22597" t="str">
            <v>I-B-9632-0-000-158</v>
          </cell>
          <cell r="B22597" t="str">
            <v>25,4 BANT AVARA DİŞLİSİ Z12-Ø98 - 6004 RULMANLI (Ç.ALHAN) (PROFİL ZIMP. KONV. BANT)</v>
          </cell>
        </row>
        <row r="22598">
          <cell r="A22598" t="str">
            <v>I-B-9632-0-000-157</v>
          </cell>
          <cell r="B22598" t="str">
            <v>25,4 BANT TAHRİK DİŞLİSİ Ø97 - DF:40X40 KARE (Ç.ALHAN) (PROFİL ZIMP. KONV. BANT)</v>
          </cell>
        </row>
        <row r="22599">
          <cell r="A22599" t="str">
            <v>I-B-9632-0-000-156</v>
          </cell>
          <cell r="B22599" t="str">
            <v>25,4 SÜZGEÇLİ HASIRBANT PP MAVİ W: 305 MM (+-2MM) - L: 21000 MM (Ç.ALHAN) (PROFİL ZIMP. KONV. BANT)</v>
          </cell>
        </row>
        <row r="22600">
          <cell r="A22600" t="str">
            <v>I-B-9632-0-000-155</v>
          </cell>
          <cell r="B22600" t="str">
            <v>YATAKLI RULMAN UCP 205</v>
          </cell>
        </row>
        <row r="22601">
          <cell r="A22601" t="str">
            <v>I-B-9632-0-000-154</v>
          </cell>
          <cell r="B22601" t="str">
            <v>PARÇA İTİCİ MİLİ SP2 (CNC OTOMAT)</v>
          </cell>
        </row>
        <row r="22602">
          <cell r="A22602" t="str">
            <v>I-B-9632-0-000-153</v>
          </cell>
          <cell r="B22602" t="str">
            <v>YUVARLAK GERİ AKIŞ PANJURU (DÜNDAR FAN ST 60 S İÇİN) Ø725MM B:83MM GALVANİZ</v>
          </cell>
        </row>
        <row r="22603">
          <cell r="A22603" t="str">
            <v>I-B-9632-0-000-152</v>
          </cell>
          <cell r="B22603" t="str">
            <v>DIŞ KAPI HİDROLİĞİ 3 NUMARA (KARAKOÇ)</v>
          </cell>
        </row>
        <row r="22604">
          <cell r="A22604" t="str">
            <v>I-B-9632-0-000-151</v>
          </cell>
          <cell r="B22604" t="str">
            <v>PANİK BAR KİLİDİ 1. SINIF KD040/30-250(KALE)</v>
          </cell>
        </row>
        <row r="22605">
          <cell r="A22605" t="str">
            <v>I-B-9632-0-000-150</v>
          </cell>
          <cell r="B22605" t="str">
            <v>OTOMATİK KLAVUZ ÇEKME TAKİPÇİ MİLİ VE KOVANI (KLAVUZ ÇEKME RETOSAN RMK 23)</v>
          </cell>
        </row>
        <row r="22606">
          <cell r="A22606" t="str">
            <v>I-B-9632-0-000-149</v>
          </cell>
          <cell r="B22606" t="str">
            <v>OFİS KOLTUĞU 5Lİ YILDIZ AYAK (SİYAH)</v>
          </cell>
        </row>
        <row r="22607">
          <cell r="A22607" t="str">
            <v>I-B-9632-0-000-148</v>
          </cell>
          <cell r="B22607" t="str">
            <v>KAPLİN EMS DK24 POLYEMİD (DELİK DELME)</v>
          </cell>
        </row>
        <row r="22608">
          <cell r="A22608" t="str">
            <v>I-B-9632-0-000-147</v>
          </cell>
          <cell r="B22608" t="str">
            <v>MANDAL AYARLI TİP ELEKTRİKLİ KAPI KARŞILIĞI (KALE KD012/20-222)</v>
          </cell>
        </row>
        <row r="22609">
          <cell r="A22609" t="str">
            <v>I-B-9632-0-000-146</v>
          </cell>
          <cell r="B22609" t="str">
            <v>ALÜMİNYUM POP PERÇİN 3X20</v>
          </cell>
        </row>
        <row r="22610">
          <cell r="A22610" t="str">
            <v>I-B-9632-0-000-145</v>
          </cell>
          <cell r="B22610" t="str">
            <v>EKSENEL BİLYALI MAFSAL M8 DİŞİ-M8 ERKEK  TİP:KS-1 (GN782-M8-KS-1)</v>
          </cell>
        </row>
        <row r="22611">
          <cell r="A22611" t="str">
            <v>I-B-9632-0-000-144</v>
          </cell>
          <cell r="B22611" t="str">
            <v>MB 6 PUL (DAİRE TESTERE DT 315 HX)</v>
          </cell>
        </row>
        <row r="22612">
          <cell r="A22612" t="str">
            <v>I-B-9632-0-000-143</v>
          </cell>
          <cell r="B22612" t="str">
            <v>MAFSAL MİLİ SOMUNU KM6 (DAİRE TESTERE DT 315 HX)</v>
          </cell>
        </row>
        <row r="22613">
          <cell r="A22613" t="str">
            <v>I-B-9632-0-000-142</v>
          </cell>
          <cell r="B22613" t="str">
            <v>MENGENE GÖVDE MAFSAL MİLİ (DAİRE TESTERE DT 315 HX)</v>
          </cell>
        </row>
        <row r="22614">
          <cell r="A22614" t="str">
            <v>I-B-9632-0-000-141</v>
          </cell>
          <cell r="B22614" t="str">
            <v>MENGENE ALT GÖVDE (DAİRE TESTERE DT 315 HX)</v>
          </cell>
        </row>
        <row r="22615">
          <cell r="A22615" t="str">
            <v>I-B-9632-0-000-140</v>
          </cell>
          <cell r="B22615" t="str">
            <v>ALÜMİNYUM POP PERÇİN 4,8X10</v>
          </cell>
        </row>
        <row r="22616">
          <cell r="A22616" t="str">
            <v>I-B-9632-0-000-139</v>
          </cell>
          <cell r="B22616" t="str">
            <v>MANDREN (DEWALT ŞARJLI MATKAP DCD995M2)</v>
          </cell>
        </row>
        <row r="22617">
          <cell r="A22617" t="str">
            <v>I-B-9632-0-000-138</v>
          </cell>
          <cell r="B22617" t="str">
            <v>PROFİL ZIMPARA BASKI TEKERİ MİLİ Ø10MM L:118MM SEGMAN KANALLI (SS304)</v>
          </cell>
        </row>
        <row r="22618">
          <cell r="A22618" t="str">
            <v>I-B-9632-0-000-137</v>
          </cell>
          <cell r="B22618" t="str">
            <v>KONVEYÖR BANT GERGİ MİLİ DİŞLİSİ (POLYEMİD) (Z:12, D:Ø98, GÖBEK: RULMAN:6304 (PROFİL ZIMP.) (KBT)</v>
          </cell>
        </row>
        <row r="22619">
          <cell r="A22619" t="str">
            <v>I-B-9632-0-000-136</v>
          </cell>
          <cell r="B22619" t="str">
            <v>KONVEYÖR BANT MOTOR TAHRİK MİLİ DİŞLİSİ (POLYEMİD) (Z:12, D:Ø98, GÖBEK:40X40) (PROFİL ZIMPARA) (KBT)</v>
          </cell>
        </row>
        <row r="22620">
          <cell r="A22620" t="str">
            <v>I-B-9632-0-000-135</v>
          </cell>
          <cell r="B22620" t="str">
            <v>BURÇLU MANYETİK İKİZ YATAKLAMALI SİLİNDİR Ø20x20 (PEMAKS PGB Ø20X20)</v>
          </cell>
        </row>
        <row r="22621">
          <cell r="A22621" t="str">
            <v>I-B-9632-0-000-134</v>
          </cell>
          <cell r="B22621" t="str">
            <v>BİGLİFT Ø82 POLİÜRETAN KÜÇÜK TRANSPALET TEKERİ</v>
          </cell>
        </row>
        <row r="22622">
          <cell r="A22622" t="str">
            <v>I-B-9632-0-000-132</v>
          </cell>
          <cell r="B22622" t="str">
            <v>BİGLİFT 2500KG Ø180 POLİÜRATAN TRANSPALET TEKER (DÖKÜM KASNAKLI)</v>
          </cell>
        </row>
        <row r="22623">
          <cell r="A22623" t="str">
            <v>I-B-9632-0-000-131</v>
          </cell>
          <cell r="B22623" t="str">
            <v>KARABİNA 5X50MM GALVANİZLİ</v>
          </cell>
        </row>
        <row r="22624">
          <cell r="A22624" t="str">
            <v>I-B-9632-0-000-130</v>
          </cell>
          <cell r="B22624" t="str">
            <v>NORMAL BAKLALI ZİNCİR 4,5X20 DIN5685</v>
          </cell>
        </row>
        <row r="22625">
          <cell r="A22625" t="str">
            <v>I-B-9632-0-000-129</v>
          </cell>
          <cell r="B22625" t="str">
            <v>BORU BÜKME ROOLING YATAK 02 (Toolox 44)</v>
          </cell>
        </row>
        <row r="22626">
          <cell r="A22626" t="str">
            <v>I-B-9632-0-000-128</v>
          </cell>
          <cell r="B22626" t="str">
            <v>BORU BÜKME ROOLING YATAK 01 (Toolox 44)</v>
          </cell>
        </row>
        <row r="22627">
          <cell r="A22627" t="str">
            <v>I-B-9632-0-000-127</v>
          </cell>
          <cell r="B22627" t="str">
            <v>BORU BÜKME Ø18 BURÇ (YATAKLIK BRONZ)</v>
          </cell>
        </row>
        <row r="22628">
          <cell r="A22628" t="str">
            <v>I-B-9632-0-000-126</v>
          </cell>
          <cell r="B22628" t="str">
            <v>WSI-63 PİSTON BAŞI-WİNMAN (POM YATAKLAMA) (DAİRE TESTERE-1)</v>
          </cell>
        </row>
        <row r="22629">
          <cell r="A22629" t="str">
            <v>I-B-9632-0-000-125</v>
          </cell>
          <cell r="B22629" t="str">
            <v>KALEM PNÖMATİK SİLİNDİR (ISO6432) (PEMAKS PM-A 20*100)</v>
          </cell>
        </row>
        <row r="22630">
          <cell r="A22630" t="str">
            <v>I-B-9632-0-000-124</v>
          </cell>
          <cell r="B22630" t="str">
            <v>SOMUN PERÇİN M8 Ø10</v>
          </cell>
        </row>
        <row r="22631">
          <cell r="A22631" t="str">
            <v>I-B-9632-0-000-123</v>
          </cell>
          <cell r="B22631" t="str">
            <v>CİLA TABANCASI SEALLING RING (780085) (40)</v>
          </cell>
        </row>
        <row r="22632">
          <cell r="A22632" t="str">
            <v>I-B-9632-0-000-121</v>
          </cell>
          <cell r="B22632" t="str">
            <v>CİLA TABANCASI ANA GÖVDE (GUN BADY) (1) (780001)</v>
          </cell>
        </row>
        <row r="22633">
          <cell r="A22633" t="str">
            <v>I-B-9632-0-000-120</v>
          </cell>
          <cell r="B22633" t="str">
            <v>KAUÇUK KÖRÜK (İÇØ:50, L:300, LMAX:500, LMİN:100) (PALET ZIMPARA)</v>
          </cell>
        </row>
        <row r="22634">
          <cell r="A22634" t="str">
            <v>I-B-9632-0-000-119</v>
          </cell>
          <cell r="B22634" t="str">
            <v>HAREKETLİ KABLO TAŞIYICI CK24 A 060 R40 L=2000mm CKS</v>
          </cell>
        </row>
        <row r="22635">
          <cell r="A22635" t="str">
            <v>I-B-9632-0-000-118</v>
          </cell>
          <cell r="B22635" t="str">
            <v>PROFİL ZIMPARA KAPI MEKANİZMASI (MEPA SKS 95 KAPI MEKANİZMASI</v>
          </cell>
        </row>
        <row r="22636">
          <cell r="A22636" t="str">
            <v>I-B-9632-0-000-115</v>
          </cell>
          <cell r="B22636" t="str">
            <v>Top ve Yay İndeks Pistonu M10</v>
          </cell>
        </row>
        <row r="22637">
          <cell r="A22637" t="str">
            <v>I-B-9632-0-000-114</v>
          </cell>
          <cell r="B22637" t="str">
            <v>CİLA TABANCASI YAY comp.spring yay (11) (780006)</v>
          </cell>
        </row>
        <row r="22638">
          <cell r="A22638" t="str">
            <v>I-B-9632-0-000-113</v>
          </cell>
          <cell r="B22638" t="str">
            <v>CİLA TABANCASI NİPEL insert assembly (5) (780010)</v>
          </cell>
        </row>
        <row r="22639">
          <cell r="A22639" t="str">
            <v>I-B-9632-0-000-112</v>
          </cell>
          <cell r="B22639" t="str">
            <v>Top ve Yay İndeks Pistonu M16</v>
          </cell>
        </row>
        <row r="22640">
          <cell r="A22640" t="str">
            <v>I-B-9632-0-000-111</v>
          </cell>
          <cell r="B22640" t="str">
            <v>Top ve Yay İndeks Pistonu M12</v>
          </cell>
        </row>
        <row r="22641">
          <cell r="A22641" t="str">
            <v>I-B-9632-0-000-110</v>
          </cell>
          <cell r="B22641" t="str">
            <v>CİLA TABANCASI YAKA Collar (10) (780007)</v>
          </cell>
        </row>
        <row r="22642">
          <cell r="A22642" t="str">
            <v>I-B-9632-0-000-109</v>
          </cell>
          <cell r="B22642" t="str">
            <v>CİLA TABANCASI DİŞLİ BURÇ Threaded bushing (13) (780003)</v>
          </cell>
        </row>
        <row r="22643">
          <cell r="A22643" t="str">
            <v>I-B-9632-0-000-108</v>
          </cell>
          <cell r="B22643" t="str">
            <v>CİLA TABANCASI PÜSKÜRTME NOZULU (nozzle 40)</v>
          </cell>
        </row>
        <row r="22644">
          <cell r="A22644" t="str">
            <v>I-B-9632-0-000-107</v>
          </cell>
          <cell r="B22644" t="str">
            <v>CİLA TABANCASI ÇEKVALF CHECK VALVE (43) (780024)</v>
          </cell>
        </row>
        <row r="22645">
          <cell r="A22645" t="str">
            <v>I-B-9632-0-000-106</v>
          </cell>
          <cell r="B22645" t="str">
            <v>CİLA TABANCASI YAY comp.spring yay (63) (230370)</v>
          </cell>
        </row>
        <row r="22646">
          <cell r="A22646" t="str">
            <v>I-B-9632-0-000-105</v>
          </cell>
          <cell r="B22646" t="str">
            <v>FREZE TABLA KÖRÜĞÜ 370MMX200MMX15MM(PROFİL ZIMPARA)</v>
          </cell>
        </row>
        <row r="22647">
          <cell r="A22647" t="str">
            <v>I-B-9632-0-000-104</v>
          </cell>
          <cell r="B22647" t="str">
            <v>HAREKETLİ KABLO TAŞIYICI KABLO BAĞLANTI UCU CK60P CKS</v>
          </cell>
        </row>
        <row r="22648">
          <cell r="A22648" t="str">
            <v>I-B-9632-0-000-103</v>
          </cell>
          <cell r="B22648" t="str">
            <v>HAREKETLİ KABLO TAŞIYICI CK60 A 080 R200 L=3500mm CKS (DELİK DELME)</v>
          </cell>
        </row>
        <row r="22649">
          <cell r="A22649" t="str">
            <v>I-B-9632-0-000-102</v>
          </cell>
          <cell r="B22649" t="str">
            <v>PEMAKS PNY 50*500 YASTIKLI SİLİNDİR</v>
          </cell>
        </row>
        <row r="22650">
          <cell r="A22650" t="str">
            <v>I-B-9632-0-000-101</v>
          </cell>
          <cell r="B22650" t="str">
            <v>CİLA TABANCASI VALVE SEAT valve seat (pul) (4) (780029)</v>
          </cell>
        </row>
        <row r="22651">
          <cell r="A22651" t="str">
            <v>I-B-9632-0-000-100</v>
          </cell>
          <cell r="B22651" t="str">
            <v>KISA ASMA KİLİT 38MM</v>
          </cell>
        </row>
        <row r="22652">
          <cell r="A22652" t="str">
            <v>I-B-9632-0-000-099</v>
          </cell>
          <cell r="B22652" t="str">
            <v>UZUN ASMA KİLİT 38MM</v>
          </cell>
        </row>
        <row r="22653">
          <cell r="A22653" t="str">
            <v>I-B-9632-0-000-098</v>
          </cell>
          <cell r="B22653" t="str">
            <v>V KASNAK Ø75 3 SIRALI V13 (AYAKLI AKKURT)</v>
          </cell>
        </row>
        <row r="22654">
          <cell r="A22654" t="str">
            <v>I-B-9632-0-000-097</v>
          </cell>
          <cell r="B22654" t="str">
            <v>KAUÇUK KÖRÜK (İÇ Ø:60, L:300, LMAX:450, LMİN:140) (MANUEL ZIMPARA)</v>
          </cell>
        </row>
        <row r="22655">
          <cell r="A22655" t="str">
            <v>I-B-9632-0-000-096</v>
          </cell>
          <cell r="B22655" t="str">
            <v>ŞİFRELİ UZUN ASMA KİLİT 38MM</v>
          </cell>
        </row>
        <row r="22656">
          <cell r="A22656" t="str">
            <v>I-B-9632-0-000-095</v>
          </cell>
          <cell r="B22656" t="str">
            <v>MİLWAUKEE HDE 10 RQX MANDREN 1.5*13MM</v>
          </cell>
        </row>
        <row r="22657">
          <cell r="A22657" t="str">
            <v>I-B-9632-0-000-091</v>
          </cell>
          <cell r="B22657" t="str">
            <v>BALANSER 0.6-1.5 KG 1,5MT</v>
          </cell>
        </row>
        <row r="22658">
          <cell r="A22658" t="str">
            <v>I-B-9632-0-000-090</v>
          </cell>
          <cell r="B22658" t="str">
            <v>SİLİKON TABANCASI</v>
          </cell>
        </row>
        <row r="22659">
          <cell r="A22659" t="str">
            <v>I-B-9632-0-000-069</v>
          </cell>
          <cell r="B22659" t="str">
            <v>İTİCİ SARMAL YAY (BOSTITCH DS 3519-E)</v>
          </cell>
        </row>
        <row r="22660">
          <cell r="A22660" t="str">
            <v>I-B-9632-0-000-064</v>
          </cell>
          <cell r="B22660" t="str">
            <v>SERVO KAPLİN GS24</v>
          </cell>
        </row>
        <row r="22661">
          <cell r="A22661" t="str">
            <v>I-B-9632-0-000-046</v>
          </cell>
          <cell r="B22661" t="str">
            <v>TRIGER DİŞLİ KASNAK 30-8M-30F</v>
          </cell>
        </row>
        <row r="22662">
          <cell r="A22662" t="str">
            <v>I-B-9632-0-000-041</v>
          </cell>
          <cell r="B22662" t="str">
            <v>BZM ZIMPARA DİSKİ Ø210X40X30SHORE (PROFİL ZIMPARA)</v>
          </cell>
        </row>
        <row r="22663">
          <cell r="A22663" t="str">
            <v>I-B-9632-0-000-040</v>
          </cell>
          <cell r="B22663" t="str">
            <v>BZM ZIMPARA DİSKİ Ø210X50X30SHORE (PROFİL ZIMPARA)</v>
          </cell>
        </row>
        <row r="22664">
          <cell r="A22664" t="str">
            <v>I-B-9632-0-000-039</v>
          </cell>
          <cell r="B22664" t="str">
            <v>KASNAK MİLİ (KOVANI) (PROFİL ZIMPARA)</v>
          </cell>
        </row>
        <row r="22665">
          <cell r="A22665" t="str">
            <v>I-B-9632-0-000-038</v>
          </cell>
          <cell r="B22665" t="str">
            <v>AYARLI YIKAMA TABANCASI</v>
          </cell>
        </row>
        <row r="22666">
          <cell r="A22666" t="str">
            <v>I-B-9632-0-000-033</v>
          </cell>
          <cell r="B22666" t="str">
            <v>BZM ZIMPARA DİSKİ Ø210X60X30SHORE (PROFİL ZIMPARA)</v>
          </cell>
        </row>
        <row r="22667">
          <cell r="A22667" t="str">
            <v>I-B-9632-0-000-025</v>
          </cell>
          <cell r="B22667" t="str">
            <v>VIDALI KESIK FLANSLI SOMUN R3205 HWIN</v>
          </cell>
        </row>
        <row r="22668">
          <cell r="A22668" t="str">
            <v>I-B-9632-0-000-024</v>
          </cell>
          <cell r="B22668" t="str">
            <v>32-8M-30F TRİGER DİŞLİ KASNAK</v>
          </cell>
        </row>
        <row r="22669">
          <cell r="A22669" t="str">
            <v>I-B-9632-0-000-022</v>
          </cell>
          <cell r="B22669" t="str">
            <v>VIDALI MIL 340 MM R3205 HWIN</v>
          </cell>
        </row>
        <row r="22670">
          <cell r="A22670" t="str">
            <v>I-B-9632-0-000-016</v>
          </cell>
          <cell r="B22670" t="str">
            <v>HDT-8M-30 TRİGER KASNAK (Z:32) (KOD:32-8M-30F)</v>
          </cell>
        </row>
        <row r="22671">
          <cell r="A22671" t="str">
            <v>I-B-9632-0-000-014</v>
          </cell>
          <cell r="B22671" t="str">
            <v>OFİS KOLTUĞU AMORTİSÖRÜ 80 LİK</v>
          </cell>
        </row>
        <row r="22672">
          <cell r="A22672" t="str">
            <v>I-B-9632-0-000-013</v>
          </cell>
          <cell r="B22672" t="str">
            <v>V KASNAK Ø125 2 SIRALI V17</v>
          </cell>
        </row>
        <row r="22673">
          <cell r="A22673" t="str">
            <v>I-B-9632-0-000-007</v>
          </cell>
          <cell r="B22673" t="str">
            <v>CİLA TABANCASI SERAMİK PLUNGER (Plunger (22) (780015))</v>
          </cell>
        </row>
        <row r="22674">
          <cell r="A22674" t="str">
            <v>I-B-9632-0-000-006</v>
          </cell>
          <cell r="B22674" t="str">
            <v>CİLA TABANCASI ÇEKVALF MİLİ (NEEDLE VALVE) (6) (780008)</v>
          </cell>
        </row>
        <row r="22675">
          <cell r="A22675" t="str">
            <v>I-B-9632-0-000-005</v>
          </cell>
          <cell r="B22675" t="str">
            <v>KAPI HİDROLİĞİ GÜMÜŞ 5 NUMARA</v>
          </cell>
        </row>
        <row r="22676">
          <cell r="A22676" t="str">
            <v>I-B-9632-0-000-004</v>
          </cell>
          <cell r="B22676" t="str">
            <v>KAPI HİDROLİĞİ GÜMÜŞ 3 NUMARA</v>
          </cell>
        </row>
        <row r="22677">
          <cell r="A22677" t="str">
            <v>I-B-9632-0-000-003</v>
          </cell>
          <cell r="B22677" t="str">
            <v>SİLİNDİRLİ GÖMME KİLİT 155U</v>
          </cell>
        </row>
        <row r="22678">
          <cell r="A22678" t="str">
            <v>I-B-9632-0-000-002</v>
          </cell>
          <cell r="B22678" t="str">
            <v>BORU FIRÇA KONTAK TEKER MİLİ (Ç4140)</v>
          </cell>
        </row>
        <row r="22679">
          <cell r="A22679" t="str">
            <v>I-B-9632-0-000-001</v>
          </cell>
          <cell r="B22679" t="str">
            <v>MAKİTA 9557/9558HN TETİK YAYI (COMPRESSION SPRING 4 (52))</v>
          </cell>
        </row>
        <row r="22680">
          <cell r="A22680" t="str">
            <v>I-B-9631-0-000-588</v>
          </cell>
          <cell r="B22680" t="str">
            <v>CARBON BRUSH SET (02019.18.6490008) KARCHER YER TEMİZLEME)</v>
          </cell>
        </row>
        <row r="22681">
          <cell r="A22681" t="str">
            <v>I-B-9631-0-000-587</v>
          </cell>
          <cell r="B22681" t="str">
            <v>AKÜ SOKETİ (02019.18.9647990) (KARCHER YER TEMİZLEME)</v>
          </cell>
        </row>
        <row r="22682">
          <cell r="A22682" t="str">
            <v>I-B-9631-0-000-586</v>
          </cell>
          <cell r="B22682" t="str">
            <v>KEMPPİ TORÇ KORUYUCU KAUÇUK HORTUM (9373238L4) (23)</v>
          </cell>
        </row>
        <row r="22683">
          <cell r="A22683" t="str">
            <v>I-B-9631-0-000-585</v>
          </cell>
          <cell r="B22683" t="str">
            <v>DEĞİŞKEN HIZLI SÜRÜCÜ KONTROL CİHAZI (TELEMECANIQUE ATV312HU11N4)</v>
          </cell>
        </row>
        <row r="22684">
          <cell r="A22684" t="str">
            <v>I-B-9631-0-000-584</v>
          </cell>
          <cell r="B22684" t="str">
            <v>TEK RÖLE PHOENIX CONTACT REL-MR 24DC/21 2961105 4017918130893</v>
          </cell>
        </row>
        <row r="22685">
          <cell r="A22685" t="str">
            <v>I-B-9631-0-000-583</v>
          </cell>
          <cell r="B22685" t="str">
            <v>SERAMİK SİGORTA 10X38 4A 500V/50KA (SCHNEİDER/SIEMENS)</v>
          </cell>
        </row>
        <row r="22686">
          <cell r="A22686" t="str">
            <v>I-B-9631-0-000-582</v>
          </cell>
          <cell r="B22686" t="str">
            <v>KUMTEL MH-2300 ORBİT DUAL 2300W KULE TİPİ İNFRARED ISITICI</v>
          </cell>
        </row>
        <row r="22687">
          <cell r="A22687" t="str">
            <v>I-B-9631-0-000-581</v>
          </cell>
          <cell r="B22687" t="str">
            <v>KİLİTLİ BUTON Ø22 (SCHNEİDER XB4BG33)</v>
          </cell>
        </row>
        <row r="22688">
          <cell r="A22688" t="str">
            <v>I-B-9631-0-000-580</v>
          </cell>
          <cell r="B22688" t="str">
            <v>ÇİFT BAŞLI YAYLI BUTON YEŞİL/KIRMIZI Ø22 230V KOR LED Lİ (SCHNEİDER XB5AW73731M5)</v>
          </cell>
        </row>
        <row r="22689">
          <cell r="A22689" t="str">
            <v>I-B-9631-0-000-579</v>
          </cell>
          <cell r="B22689" t="str">
            <v>KALICI SİYAH MANDAL BUTON 1-0-2 (SCHNEİDER XB5AD33)</v>
          </cell>
        </row>
        <row r="22690">
          <cell r="A22690" t="str">
            <v>I-B-9631-0-000-578</v>
          </cell>
          <cell r="B22690" t="str">
            <v>LED'Lİ BEYAZ EKSİKSİZ PİLOT IŞIĞI DÜZ Ø22 230-240V (SCHNEİDER XB4BVM1)</v>
          </cell>
        </row>
        <row r="22691">
          <cell r="A22691" t="str">
            <v>I-B-9631-0-000-577</v>
          </cell>
          <cell r="B22691" t="str">
            <v>SOMPY ALTUS 50 RTS 40/12 TÜP MOTOR (HAMMADDE BRANDA MOTORU)</v>
          </cell>
        </row>
        <row r="22692">
          <cell r="A22692" t="str">
            <v>I-B-9631-0-000-576</v>
          </cell>
          <cell r="B22692" t="str">
            <v>ÇİFT BAŞLI YAYLI BUTON YEŞİL/KIRMIZI Ø22 (SCHNEİDER XB5AL73415)</v>
          </cell>
        </row>
        <row r="22693">
          <cell r="A22693" t="str">
            <v>I-B-9631-0-000-575</v>
          </cell>
          <cell r="B22693" t="str">
            <v>EKSİKSİZ MANDAL BUTON Ø22 2 KONUMLU SABİT 1NA (SCHNEİDER XB4BG21)</v>
          </cell>
        </row>
        <row r="22694">
          <cell r="A22694" t="str">
            <v>I-B-9631-0-000-574</v>
          </cell>
          <cell r="B22694" t="str">
            <v>LED'Lİ BEYAZ EKSİKSİZ PİLOT IŞIĞI DÜZ Ø22 24V (SCHNEİDER XB4BVB1)</v>
          </cell>
        </row>
        <row r="22695">
          <cell r="A22695" t="str">
            <v>I-B-9631-0-000-573</v>
          </cell>
          <cell r="B22695" t="str">
            <v>ANAHTAR Ø22 3 KONUMLU YAYLI DÖNÜŞ 2NA (SCHNEİDER XB5AD53)</v>
          </cell>
        </row>
        <row r="22696">
          <cell r="A22696" t="str">
            <v>I-B-9631-0-000-572</v>
          </cell>
          <cell r="B22696" t="str">
            <v>POLYAMİD KABLO REKORU PG9 (ORTAÇ)</v>
          </cell>
        </row>
        <row r="22697">
          <cell r="A22697" t="str">
            <v>I-B-9631-0-000-571</v>
          </cell>
          <cell r="B22697" t="str">
            <v>RÖLE OMRON G7L-1A-TAC 200/240</v>
          </cell>
        </row>
        <row r="22698">
          <cell r="A22698" t="str">
            <v>I-B-9631-0-000-570</v>
          </cell>
          <cell r="B22698" t="str">
            <v>PANO PRİZİ SCHNEIDER 3201-367-0900</v>
          </cell>
        </row>
        <row r="22699">
          <cell r="A22699" t="str">
            <v>I-B-9631-0-000-569</v>
          </cell>
          <cell r="B22699" t="str">
            <v>PELSAN 40-60 LEDLİ ACİL AYDINLATMA IŞILDAĞI</v>
          </cell>
        </row>
        <row r="22700">
          <cell r="A22700" t="str">
            <v>I-B-9631-0-000-568</v>
          </cell>
          <cell r="B22700" t="str">
            <v>MANDAL BUTON 2 KONUMLU 1NA XB5AD21 1NA (SCHNEİDER)</v>
          </cell>
        </row>
        <row r="22701">
          <cell r="A22701" t="str">
            <v>I-B-9631-0-000-567</v>
          </cell>
          <cell r="B22701" t="str">
            <v>HAREKET SENSÖRÜ OYNAR BAŞLI 360 DERECE LEGRAND PLEXO 69780</v>
          </cell>
        </row>
        <row r="22702">
          <cell r="A22702" t="str">
            <v>I-B-9631-0-000-566</v>
          </cell>
          <cell r="B22702" t="str">
            <v>SU GEÇİRMEZ ELEKTROMANYETİK ANAHTAR KJD6 5E4 AC 250V 6(4)A</v>
          </cell>
        </row>
        <row r="22703">
          <cell r="A22703" t="str">
            <v>I-B-9631-0-000-564</v>
          </cell>
          <cell r="B22703" t="str">
            <v>AYDINLATMA LAMBASI 24V DC LED (TEZMAKSAN PARÇA KODU:T001KON-AYD-24  CNC OTOMAT)</v>
          </cell>
        </row>
        <row r="22704">
          <cell r="A22704" t="str">
            <v>I-B-9631-0-000-563</v>
          </cell>
          <cell r="B22704" t="str">
            <v>MOTOR KAPAĞI (132 B5 TİP ARKA) WAT (6432108 Q1E)  (BORU FIRÇA 5,5 KW MOTORU)</v>
          </cell>
        </row>
        <row r="22705">
          <cell r="A22705" t="str">
            <v>I-B-9631-0-000-562</v>
          </cell>
          <cell r="B22705" t="str">
            <v>MOTOR KAPAĞI (132 B5 TİP ÖN FLANŞ) WAT (6432111)  (BORU FIRÇA 5,5 KW MOTORU)</v>
          </cell>
        </row>
        <row r="22706">
          <cell r="A22706" t="str">
            <v>I-B-9631-0-000-561</v>
          </cell>
          <cell r="B22706" t="str">
            <v>PHILIPS LED ETANJ ARMATÜR 40W (WT066C CW LED36 L1200 PSU TB)</v>
          </cell>
        </row>
        <row r="22707">
          <cell r="A22707" t="str">
            <v>I-B-9631-0-000-560</v>
          </cell>
          <cell r="B22707" t="str">
            <v>SEVİYE ŞALTERİ 3/4" BOY 150 STROK 8 NC 24V</v>
          </cell>
        </row>
        <row r="22708">
          <cell r="A22708" t="str">
            <v>I-B-9631-0-000-558</v>
          </cell>
          <cell r="B22708" t="str">
            <v>ACİL STOP MANTAR BUTONU A5-01ZS (GWEST 6054)</v>
          </cell>
        </row>
        <row r="22709">
          <cell r="A22709" t="str">
            <v>I-B-9631-0-000-557</v>
          </cell>
          <cell r="B22709" t="str">
            <v>KIRMIZI STOP BUTONU (A5-01 GWEST GWE 6002)</v>
          </cell>
        </row>
        <row r="22710">
          <cell r="A22710" t="str">
            <v>I-B-9631-0-000-556</v>
          </cell>
          <cell r="B22710" t="str">
            <v>YEŞİL START BUTONU (A5-10 GWEST GWE 6001)</v>
          </cell>
        </row>
        <row r="22711">
          <cell r="A22711" t="str">
            <v>I-B-9631-0-000-555</v>
          </cell>
          <cell r="B22711" t="str">
            <v>PANO OPAK KAPAKLI ÇETİNKAYA ÇP 5002, 25X33X13CM)</v>
          </cell>
        </row>
        <row r="22712">
          <cell r="A22712" t="str">
            <v>I-B-9631-0-000-554</v>
          </cell>
          <cell r="B22712" t="str">
            <v>OTOMATİK SİGORTA C1X10A 3kA (SCHNEIDER SN EZ9F43110)</v>
          </cell>
        </row>
        <row r="22713">
          <cell r="A22713" t="str">
            <v>I-B-9631-0-000-553</v>
          </cell>
          <cell r="B22713" t="str">
            <v>RÖLE (OMRON MY2IN 24VDC 10A 2CO (DPDT Kontaklı) 8 PİN</v>
          </cell>
        </row>
        <row r="22714">
          <cell r="A22714" t="str">
            <v>I-B-9631-0-000-552</v>
          </cell>
          <cell r="B22714" t="str">
            <v>MAKARALI KISA PALET LİMİT SWİTCH (MOUJEN MN 5141 IP65)</v>
          </cell>
        </row>
        <row r="22715">
          <cell r="A22715" t="str">
            <v>I-B-9631-0-000-551</v>
          </cell>
          <cell r="B22715" t="str">
            <v>KLEMENS MOTOR NO:2 GAMAK 71-100 GÖVDE İÇİN</v>
          </cell>
        </row>
        <row r="22716">
          <cell r="A22716" t="str">
            <v>I-B-9631-0-000-550</v>
          </cell>
          <cell r="B22716" t="str">
            <v>OTOMATİK SİGORTA (1X10A SİEMENS 5SL6110-6)</v>
          </cell>
        </row>
        <row r="22717">
          <cell r="A22717" t="str">
            <v>I-B-9631-0-000-549</v>
          </cell>
          <cell r="B22717" t="str">
            <v>KONTAKTÖR (SCHNEİDER LC1D25M7 11KW 220VAC 25A)</v>
          </cell>
        </row>
        <row r="22718">
          <cell r="A22718" t="str">
            <v>I-B-9631-0-000-548</v>
          </cell>
          <cell r="B22718" t="str">
            <v>WOZLO WATTMETRE PRİZ TİPİ 16A 3680W ENERJİ SARFİYAT ÖLÇER</v>
          </cell>
        </row>
        <row r="22719">
          <cell r="A22719" t="str">
            <v>I-B-9631-0-000-547</v>
          </cell>
          <cell r="B22719" t="str">
            <v>TORÇ KABZESİ TETİK (YEŞİL)</v>
          </cell>
        </row>
        <row r="22720">
          <cell r="A22720" t="str">
            <v>I-B-9631-0-000-546</v>
          </cell>
          <cell r="B22720" t="str">
            <v>TORÇ KABZESİ TİG İÇİN (YEŞİL)</v>
          </cell>
        </row>
        <row r="22721">
          <cell r="A22721" t="str">
            <v>I-B-9631-0-000-545</v>
          </cell>
          <cell r="B22721" t="str">
            <v>6,3 SOKET 0,5-1,5MM KABLO TAM İZOLELİ DİŞİ FASTON</v>
          </cell>
        </row>
        <row r="22722">
          <cell r="A22722" t="str">
            <v>I-B-9631-0-000-544</v>
          </cell>
          <cell r="B22722" t="str">
            <v>PANO KABLO KANALI 25X40 MM DELİKLİ YAPIŞKANLI (BEYAZ)</v>
          </cell>
        </row>
        <row r="22723">
          <cell r="A22723" t="str">
            <v>I-B-9631-0-000-543</v>
          </cell>
          <cell r="B22723" t="str">
            <v>POWERMASTER POWER SOCKET / İNGİLİZ FİŞ ÇOK AMAÇLI KUTULU (CE TEST CİHAZI)</v>
          </cell>
        </row>
        <row r="22724">
          <cell r="A22724" t="str">
            <v>I-B-9631-0-000-542</v>
          </cell>
          <cell r="B22724" t="str">
            <v>PAKO ŞALTER 10A ON-OFF 1 FAZ 48X48 (EMAS)</v>
          </cell>
        </row>
        <row r="22725">
          <cell r="A22725" t="str">
            <v>I-B-9631-0-000-541</v>
          </cell>
          <cell r="B22725" t="str">
            <v>PANO OPAK KAPAKLI (ÇETİNKAYA CD5004D 40X50X24,5CM)</v>
          </cell>
        </row>
        <row r="22726">
          <cell r="A22726" t="str">
            <v>I-B-9631-0-000-540</v>
          </cell>
          <cell r="B22726" t="str">
            <v>KABLO KANALI 10X8 MM YAPIŞKANLI (BEYAZ)</v>
          </cell>
        </row>
        <row r="22727">
          <cell r="A22727" t="str">
            <v>I-B-9631-0-000-539</v>
          </cell>
          <cell r="B22727" t="str">
            <v>BİTİŞİK KORDON KABLO 2x0,50mm2 (Beyaz)</v>
          </cell>
        </row>
        <row r="22728">
          <cell r="A22728" t="str">
            <v>I-B-9631-0-000-538</v>
          </cell>
          <cell r="B22728" t="str">
            <v>ELEKTRİK KABLOSU TTR 6x0,50mm2</v>
          </cell>
        </row>
        <row r="22729">
          <cell r="A22729" t="str">
            <v>I-B-9631-0-000-537</v>
          </cell>
          <cell r="B22729" t="str">
            <v>ELEKTRİK KABLOSU TTR 10x0,50mm2</v>
          </cell>
        </row>
        <row r="22730">
          <cell r="A22730" t="str">
            <v>I-B-9631-0-000-536</v>
          </cell>
          <cell r="B22730" t="str">
            <v>6 LÜ ANAHTARLI UPS PRİZ (3MT KABLOLU) (BEYAZ) (VİKO)</v>
          </cell>
        </row>
        <row r="22731">
          <cell r="A22731" t="str">
            <v>I-B-9631-0-000-535</v>
          </cell>
          <cell r="B22731" t="str">
            <v>BUAT (METE ENERJİ 40201005)</v>
          </cell>
        </row>
        <row r="22732">
          <cell r="A22732" t="str">
            <v>I-B-9631-0-000-534</v>
          </cell>
          <cell r="B22732" t="str">
            <v>KAPALI KONTAK KAPI SWİTCH (GWEST AKS01)</v>
          </cell>
        </row>
        <row r="22733">
          <cell r="A22733" t="str">
            <v>I-B-9631-0-000-533</v>
          </cell>
          <cell r="B22733" t="str">
            <v>LC1K0901M7 9A (4 KW) 220VAC BOBİNLİ 1NK KONTAKLI MİNİ KONTAKTÖR</v>
          </cell>
        </row>
        <row r="22734">
          <cell r="A22734" t="str">
            <v>I-B-9631-0-000-532</v>
          </cell>
          <cell r="B22734" t="str">
            <v>PLC CPU	(KINCO K508-40DR)</v>
          </cell>
        </row>
        <row r="22735">
          <cell r="A22735" t="str">
            <v>I-B-9631-0-000-531</v>
          </cell>
          <cell r="B22735" t="str">
            <v>7"MONİTÖR (KINCO GL070)</v>
          </cell>
        </row>
        <row r="22736">
          <cell r="A22736" t="str">
            <v>I-B-9631-0-000-530</v>
          </cell>
          <cell r="B22736" t="str">
            <v>ERKEK DÜZ FİŞ (TRİFAZE 5X32A 380V)</v>
          </cell>
        </row>
        <row r="22737">
          <cell r="A22737" t="str">
            <v>I-B-9631-0-000-528</v>
          </cell>
          <cell r="B22737" t="str">
            <v>ENDÜKTİF SENSÖR (BEDOK I7CN-M1204A-O3L2) (20-250VAC 400mA NA)</v>
          </cell>
        </row>
        <row r="22738">
          <cell r="A22738" t="str">
            <v>I-B-9631-0-000-527</v>
          </cell>
          <cell r="B22738" t="str">
            <v>ELEKTRONİK BALAST (OSRAM QUICKTRONIC FQ QT 2x80)</v>
          </cell>
        </row>
        <row r="22739">
          <cell r="A22739" t="str">
            <v>I-B-9631-0-000-526</v>
          </cell>
          <cell r="B22739" t="str">
            <v>ELEKTRONİK FLORASAN BALAST PHILIPS 2X36W HF-E 236 TL-D</v>
          </cell>
        </row>
        <row r="22740">
          <cell r="A22740" t="str">
            <v>I-B-9631-0-000-524</v>
          </cell>
          <cell r="B22740" t="str">
            <v>360 DERECE HAREKET SENSÖRÜ (CATA CT-9243 1200W)</v>
          </cell>
        </row>
        <row r="22741">
          <cell r="A22741" t="str">
            <v>I-B-9631-0-000-523</v>
          </cell>
          <cell r="B22741" t="str">
            <v>RENAULT CLİO AKÜ 12V 60Ah 600CCA</v>
          </cell>
        </row>
        <row r="22742">
          <cell r="A22742" t="str">
            <v>I-B-9631-0-000-522</v>
          </cell>
          <cell r="B22742" t="str">
            <v>FLORASAN PHILIPS MASTER TL5 HO 54W/865 1SL/40 (BEYAZ) (TEPE LED AYDINLATMA)</v>
          </cell>
        </row>
        <row r="22743">
          <cell r="A22743" t="str">
            <v>I-B-9631-0-000-521</v>
          </cell>
          <cell r="B22743" t="str">
            <v>KABLO TOPLAMA SPİRALİ 16MM 50CM BEYAZ</v>
          </cell>
        </row>
        <row r="22744">
          <cell r="A22744" t="str">
            <v>I-B-9631-0-000-520</v>
          </cell>
          <cell r="B22744" t="str">
            <v>Tekcell SB-AA02 3.6V 1/2AA Boy Li-SOCI2 2 Pinli Lityum Sayaç Pili</v>
          </cell>
        </row>
        <row r="22745">
          <cell r="A22745" t="str">
            <v>I-B-9631-0-000-519</v>
          </cell>
          <cell r="B22745" t="str">
            <v>PTX 800 ARMATUR 220V + FAN + DİŞLİ (POS 106+107+215) (ITEM NO:52104,52107)</v>
          </cell>
        </row>
        <row r="22746">
          <cell r="A22746" t="str">
            <v>I-B-9631-0-000-518</v>
          </cell>
          <cell r="B22746" t="str">
            <v>KABLO KANALI 25X25 KAPALI TİP YAPIŞKANLI (BEYAZ)</v>
          </cell>
        </row>
        <row r="22747">
          <cell r="A22747" t="str">
            <v>I-B-9631-0-000-517</v>
          </cell>
          <cell r="B22747" t="str">
            <v>LENGRAND 010954 DLP ARMADA KAİDE 4 MODÜL 65MM KAPAK İÇİN (LEG-010954)</v>
          </cell>
        </row>
        <row r="22748">
          <cell r="A22748" t="str">
            <v>I-B-9631-0-000-516</v>
          </cell>
          <cell r="B22748" t="str">
            <v>MİLWAUKEE M12B2 REDLİTHİUM-ION 12V. 2,0AH AKÜ (MİLWAUKEE MATKAP M12 İÇİN)</v>
          </cell>
        </row>
        <row r="22749">
          <cell r="A22749" t="str">
            <v>I-B-9631-0-000-515</v>
          </cell>
          <cell r="B22749" t="str">
            <v>FOREST 200W LED PROJEKTÖR 18000 LÜMEN- (BEYAZ IŞIK)</v>
          </cell>
        </row>
        <row r="22750">
          <cell r="A22750" t="str">
            <v>I-B-9631-0-000-514</v>
          </cell>
          <cell r="B22750" t="str">
            <v>TRIAC BTA 12  600V  12A</v>
          </cell>
        </row>
        <row r="22751">
          <cell r="A22751" t="str">
            <v>I-B-9631-0-000-513</v>
          </cell>
          <cell r="B22751" t="str">
            <v>MOTORLU SİREN (CNTD CMS 190 220V AC)</v>
          </cell>
        </row>
        <row r="22752">
          <cell r="A22752" t="str">
            <v>I-B-9631-0-000-512</v>
          </cell>
          <cell r="B22752" t="str">
            <v>TELEFON KABLOSU 2X2X0,40+0,40 EN50575:2014</v>
          </cell>
        </row>
        <row r="22753">
          <cell r="A22753" t="str">
            <v>I-B-9631-0-000-511</v>
          </cell>
          <cell r="B22753" t="str">
            <v>KAYNAK ŞASE PENSESİ 500A PİRİNÇ GÖVDE</v>
          </cell>
        </row>
        <row r="22754">
          <cell r="A22754" t="str">
            <v>I-B-9631-0-000-510</v>
          </cell>
          <cell r="B22754" t="str">
            <v>AKÜ KUTUP BAŞI MUHAFAZA KAPAĞI (+)SİYAH, (-)KIRMIZI)</v>
          </cell>
        </row>
        <row r="22755">
          <cell r="A22755" t="str">
            <v>I-B-9631-0-000-509</v>
          </cell>
          <cell r="B22755" t="str">
            <v>ARGO HYTOS EL6 ORANSAL VALF (PSR 3 BE-10) ELEKTRONİK KARTI (DELİK DELME)</v>
          </cell>
        </row>
        <row r="22756">
          <cell r="A22756" t="str">
            <v>I-B-9631-0-000-508</v>
          </cell>
          <cell r="B22756" t="str">
            <v>MOTOR PERVANESİ GAMAK (AGM80 4b) 80 Tip</v>
          </cell>
        </row>
        <row r="22757">
          <cell r="A22757" t="str">
            <v>I-B-9631-0-000-507</v>
          </cell>
          <cell r="B22757" t="str">
            <v>MOTOR PERVANESİ ABANA (90L 2A) 90 Tip</v>
          </cell>
        </row>
        <row r="22758">
          <cell r="A22758" t="str">
            <v>I-B-9631-0-000-506</v>
          </cell>
          <cell r="B22758" t="str">
            <v>HOERBIGER HV 02871 PLATFORM ELEKTRONİK KARTI (DELİK DELME)</v>
          </cell>
        </row>
        <row r="22759">
          <cell r="A22759" t="str">
            <v>I-B-9631-0-000-505</v>
          </cell>
          <cell r="B22759" t="str">
            <v>EĞİK L TİPİ TOPRAKLI ERKEK FİŞ MONOBLOK BEYAZ (VİKO)</v>
          </cell>
        </row>
        <row r="22760">
          <cell r="A22760" t="str">
            <v>I-B-9631-0-000-504</v>
          </cell>
          <cell r="B22760" t="str">
            <v>PANO ŞEFFAF KAPAKLI ÇETİNKAYA ÇP 5015, 40X60X20CM)</v>
          </cell>
        </row>
        <row r="22761">
          <cell r="A22761" t="str">
            <v>I-B-9631-0-000-503</v>
          </cell>
          <cell r="B22761" t="str">
            <v>ELEKTRİK KABLOSU TTR 3x1mm2</v>
          </cell>
        </row>
        <row r="22762">
          <cell r="A22762" t="str">
            <v>I-B-9631-0-000-502</v>
          </cell>
          <cell r="B22762" t="str">
            <v>PLASTİK KARE BUAT 10x10</v>
          </cell>
        </row>
        <row r="22763">
          <cell r="A22763" t="str">
            <v>I-B-9631-0-000-501</v>
          </cell>
          <cell r="B22763" t="str">
            <v>UPS NEMLİYER SIVA ÜSTÜ KAPAKLI TOPRAKLI PRİZ (SCHNEIDER, VİKO)</v>
          </cell>
        </row>
        <row r="22764">
          <cell r="A22764" t="str">
            <v>I-B-9631-0-000-500</v>
          </cell>
          <cell r="B22764" t="str">
            <v>MİNYATÜR AMPUL 24V 5W TIRNAKLI 16X35MM</v>
          </cell>
        </row>
        <row r="22765">
          <cell r="A22765" t="str">
            <v>I-B-9631-0-000-499</v>
          </cell>
          <cell r="B22765" t="str">
            <v>KABLO KANALI 12X12 KAPALI TİP YAPIŞKANLI</v>
          </cell>
        </row>
        <row r="22766">
          <cell r="A22766" t="str">
            <v>I-B-9631-0-000-498</v>
          </cell>
          <cell r="B22766" t="str">
            <v>KABLOSUZ KROKODİL KISKACI 42,5MM(KIRMIZI)</v>
          </cell>
        </row>
        <row r="22767">
          <cell r="A22767" t="str">
            <v>I-B-9631-0-000-497</v>
          </cell>
          <cell r="B22767" t="str">
            <v>SIKMALI KABLO PAPUCU 6MM2 M5 SKP</v>
          </cell>
        </row>
        <row r="22768">
          <cell r="A22768" t="str">
            <v>I-B-9631-0-000-496</v>
          </cell>
          <cell r="B22768" t="str">
            <v>ELEKTRİK KABLOSU NYAF 1*6mm2 (Sarı+Yeşil Topraklama)</v>
          </cell>
        </row>
        <row r="22769">
          <cell r="A22769" t="str">
            <v>I-B-9631-0-000-495</v>
          </cell>
          <cell r="B22769" t="str">
            <v>ÇİFT EL KORUMA GÜVENLİK RÖLESİ (Pilz P2HZ X3)</v>
          </cell>
        </row>
        <row r="22770">
          <cell r="A22770" t="str">
            <v>I-B-9631-0-000-494</v>
          </cell>
          <cell r="B22770" t="str">
            <v>SABİTLEME BRAKETİ ALÜMİNYUM DH-S25 (RODLESS SİLİNDİR İÇİN)</v>
          </cell>
        </row>
        <row r="22771">
          <cell r="A22771" t="str">
            <v>I-B-9631-0-000-493</v>
          </cell>
          <cell r="B22771" t="str">
            <v>MİNYATÜR AMPUL (24V 10W PHİLİPS, OSRAM)</v>
          </cell>
        </row>
        <row r="22772">
          <cell r="A22772" t="str">
            <v>I-B-9631-0-000-492</v>
          </cell>
          <cell r="B22772" t="str">
            <v>ELEKTROMEKANİK PROXIMITY SENSOR (UNIVER DH-500 5 250V AC/DC 200mA)</v>
          </cell>
        </row>
        <row r="22773">
          <cell r="A22773" t="str">
            <v>I-B-9631-0-000-491</v>
          </cell>
          <cell r="B22773" t="str">
            <v>KABLOSUZ KROKODİL KISKACI KÜÇÜK 27MM(KIRMIZI)</v>
          </cell>
        </row>
        <row r="22774">
          <cell r="A22774" t="str">
            <v>I-B-9631-0-000-490</v>
          </cell>
          <cell r="B22774" t="str">
            <v>SELENOİD VALF BOBİNİ (OLAB 7000 BH / J5IV AC 200/230 50 15VA CLAS H TA:120C) (BUHARLI YIKAMA)</v>
          </cell>
        </row>
        <row r="22775">
          <cell r="A22775" t="str">
            <v>I-B-9631-0-000-489</v>
          </cell>
          <cell r="B22775" t="str">
            <v>KUMTEL EX-23 ECORAY 2300W AYAKLI ELEKTRİKLİ ISITICI</v>
          </cell>
        </row>
        <row r="22776">
          <cell r="A22776" t="str">
            <v>I-B-9631-0-000-488</v>
          </cell>
          <cell r="B22776" t="str">
            <v>ELEKTROMEKANİK SAYICI B16.11 24 VAC/a 119mA (FRİTZ KÜBLER S-NR:0929500FD1) DAİRE TESTERE-1</v>
          </cell>
        </row>
        <row r="22777">
          <cell r="A22777" t="str">
            <v>I-B-9631-0-000-487</v>
          </cell>
          <cell r="B22777" t="str">
            <v>LİMİT SWİTCH OMRON (ZC-D55-ML VCT 1M) (ŞERİT TESTERE)</v>
          </cell>
        </row>
        <row r="22778">
          <cell r="A22778" t="str">
            <v>I-B-9631-0-000-486</v>
          </cell>
          <cell r="B22778" t="str">
            <v>3 LÜ ANAHTARLI UPS PRİZ (3MT KABLOLU) (BEYAZ) (VİKO)</v>
          </cell>
        </row>
        <row r="22779">
          <cell r="A22779" t="str">
            <v>I-B-9631-0-000-485</v>
          </cell>
          <cell r="B22779" t="str">
            <v>GV2M İÇİN MUHAFAZA KUTUSU (GV2MC02)</v>
          </cell>
        </row>
        <row r="22780">
          <cell r="A22780" t="str">
            <v>I-B-9631-0-000-484</v>
          </cell>
          <cell r="B22780" t="str">
            <v>KABLO DAHİLİ TELEFON KABLOSU 2X2X0,50MM2</v>
          </cell>
        </row>
        <row r="22781">
          <cell r="A22781" t="str">
            <v>I-B-9631-0-000-483</v>
          </cell>
          <cell r="B22781" t="str">
            <v>POWER SUPPLY GÜÇ KAYNAĞI RAY TİPİ GİRİŞ 220V, ÇIKIŞ:24VDC 5A (OMRON S8VK-C12024)</v>
          </cell>
        </row>
        <row r="22782">
          <cell r="A22782" t="str">
            <v>I-B-9631-0-000-482</v>
          </cell>
          <cell r="B22782" t="str">
            <v>MOTOR KAPAĞI (112 TİP RULMAN ARKA KAPAK) WAT (6432070)  (SİSAL FIRÇA MOTORU)</v>
          </cell>
        </row>
        <row r="22783">
          <cell r="A22783" t="str">
            <v>I-B-9631-0-000-481</v>
          </cell>
          <cell r="B22783" t="str">
            <v>KAÇAK AKIM RÖLESİ (SCHNEİDER A9R14480 4K 80A 300mA)</v>
          </cell>
        </row>
        <row r="22784">
          <cell r="A22784" t="str">
            <v>I-B-9631-0-000-480</v>
          </cell>
          <cell r="B22784" t="str">
            <v>SIKMALI KABLO PAPUCU 10MM2 M6 SKP</v>
          </cell>
        </row>
        <row r="22785">
          <cell r="A22785" t="str">
            <v>I-B-9631-0-000-479</v>
          </cell>
          <cell r="B22785" t="str">
            <v>KARE BOBİN+SOKET (9MM) (24VAC 5.5W 320mA WİNMAN  4V220-08 VALF İÇİN)</v>
          </cell>
        </row>
        <row r="22786">
          <cell r="A22786" t="str">
            <v>I-B-9631-0-000-478</v>
          </cell>
          <cell r="B22786" t="str">
            <v>RÖLE (OMRON MY4IN 24VAC 5A 4CO (4PDT) Kontaklı)</v>
          </cell>
        </row>
        <row r="22787">
          <cell r="A22787" t="str">
            <v>I-B-9631-0-000-477</v>
          </cell>
          <cell r="B22787" t="str">
            <v>KOMİTATÖR TEKLİ ANAHTAR (VİKO ÇERÇEVELİ, MERİDİAN BEYAZ)</v>
          </cell>
        </row>
        <row r="22788">
          <cell r="A22788" t="str">
            <v>I-B-9631-0-000-476</v>
          </cell>
          <cell r="B22788" t="str">
            <v>SIVAÜSTÜ TELEFON GİRİŞ ADAPTÖRÜ</v>
          </cell>
        </row>
        <row r="22789">
          <cell r="A22789" t="str">
            <v>I-B-9631-0-000-475</v>
          </cell>
          <cell r="B22789" t="str">
            <v>KAUÇUK DUVAR PRİZİ (TPLAST 3104-306-0300 3X25A Yeni Klemensli Tip)</v>
          </cell>
        </row>
        <row r="22790">
          <cell r="A22790" t="str">
            <v>I-B-9631-0-000-474</v>
          </cell>
          <cell r="B22790" t="str">
            <v>MAKİNA FİŞİ KORUYUCU KAPAKLI (BEMİS BC-1 3505-2312)</v>
          </cell>
        </row>
        <row r="22791">
          <cell r="A22791" t="str">
            <v>I-B-9631-0-000-473</v>
          </cell>
          <cell r="B22791" t="str">
            <v>MAKİNA PRİZİ (METE ENERJİ 32A CEE NORM IP44 3P+N+E 406522V)</v>
          </cell>
        </row>
        <row r="22792">
          <cell r="A22792" t="str">
            <v>I-B-9631-0-000-472</v>
          </cell>
          <cell r="B22792" t="str">
            <v>TEKLİ ÇERÇEVE ANTRASİT(LEGRAND-SALBEİ 767361)</v>
          </cell>
        </row>
        <row r="22793">
          <cell r="A22793" t="str">
            <v>I-B-9631-0-000-471</v>
          </cell>
          <cell r="B22793" t="str">
            <v>TOPRAKLI PRİZ ANTRASİT (LEGRAND-SALBEİ 767314)</v>
          </cell>
        </row>
        <row r="22794">
          <cell r="A22794" t="str">
            <v>I-B-9631-0-000-470</v>
          </cell>
          <cell r="B22794" t="str">
            <v>TEKLİ ÇERÇEVE BEYAZ (LEGRAND-SALBEİ 767331)</v>
          </cell>
        </row>
        <row r="22795">
          <cell r="A22795" t="str">
            <v>I-B-9631-0-000-469</v>
          </cell>
          <cell r="B22795" t="str">
            <v>KAPAKLI KORUMALI TOPRAKLI PRİZ (LEGRAND 077219 ARMADA)</v>
          </cell>
        </row>
        <row r="22796">
          <cell r="A22796" t="str">
            <v>I-B-9631-0-000-468</v>
          </cell>
          <cell r="B22796" t="str">
            <v>KORUMALI TOPRAKLI PRİZ BEYAZ ULTRA 45X45 (SCHNEİDER ETK21045E)</v>
          </cell>
        </row>
        <row r="22797">
          <cell r="A22797" t="str">
            <v>I-B-9631-0-000-467</v>
          </cell>
          <cell r="B22797" t="str">
            <v>PKS ULTRA KANAL ÜSTÜ 2 Lİ ÇERÇEVE (SCHNEİDER ETK10197E)</v>
          </cell>
        </row>
        <row r="22798">
          <cell r="A22798" t="str">
            <v>I-B-9631-0-000-466</v>
          </cell>
          <cell r="B22798" t="str">
            <v>PKS ULTRA KANAL ÜSTÜ 3 LÜ ÇERÇEVE (SCHNEİDER ETK10187E)</v>
          </cell>
        </row>
        <row r="22799">
          <cell r="A22799" t="str">
            <v>I-B-9631-0-000-465</v>
          </cell>
          <cell r="B22799" t="str">
            <v>PKS ULTRA KANAL ÜSTÜ 4 LÜ ÇERÇEVE (SCHNEİDER ETK10183E)</v>
          </cell>
        </row>
        <row r="22800">
          <cell r="A22800" t="str">
            <v>I-B-9631-0-000-464</v>
          </cell>
          <cell r="B22800" t="str">
            <v>ELEKTRİK KABLOSU TTR 24x1mm2</v>
          </cell>
        </row>
        <row r="22801">
          <cell r="A22801" t="str">
            <v>I-B-9631-0-000-463</v>
          </cell>
          <cell r="B22801" t="str">
            <v>ELEKTRİK KABLOSU TTR 16x0,5mm2</v>
          </cell>
        </row>
        <row r="22802">
          <cell r="A22802" t="str">
            <v>I-B-9631-0-000-462</v>
          </cell>
          <cell r="B22802" t="str">
            <v>ELEKTRİK KABLOSU TTR 2x2,5mm2</v>
          </cell>
        </row>
        <row r="22803">
          <cell r="A22803" t="str">
            <v>I-B-9631-0-000-461</v>
          </cell>
          <cell r="B22803" t="str">
            <v>ELEKTRİK KABLOSU TTR 4x4mm2</v>
          </cell>
        </row>
        <row r="22804">
          <cell r="A22804" t="str">
            <v>I-B-9631-0-000-460</v>
          </cell>
          <cell r="B22804" t="str">
            <v>ELEKTRİK KABLOSU TTR 3x5mm2</v>
          </cell>
        </row>
        <row r="22805">
          <cell r="A22805" t="str">
            <v>I-B-9631-0-000-459</v>
          </cell>
          <cell r="B22805" t="str">
            <v>ELEKTRİK KABLOSU TTR 5x5mm2</v>
          </cell>
        </row>
        <row r="22806">
          <cell r="A22806" t="str">
            <v>I-B-9631-0-000-458</v>
          </cell>
          <cell r="B22806" t="str">
            <v>ELEKTRİK KABLOSU TTR 4x6mm2</v>
          </cell>
        </row>
        <row r="22807">
          <cell r="A22807" t="str">
            <v>I-B-9631-0-000-457</v>
          </cell>
          <cell r="B22807" t="str">
            <v>ELEKTRİK KABLOSU TTR 3x6mm2</v>
          </cell>
        </row>
        <row r="22808">
          <cell r="A22808" t="str">
            <v>I-B-9631-0-000-456</v>
          </cell>
          <cell r="B22808" t="str">
            <v>ELEKTRİK KABLOSU TTR 4x10mm2</v>
          </cell>
        </row>
        <row r="22809">
          <cell r="A22809" t="str">
            <v>I-B-9631-0-000-455</v>
          </cell>
          <cell r="B22809" t="str">
            <v>ELEKTRİK KABLOSU TTR 5x10mm2</v>
          </cell>
        </row>
        <row r="22810">
          <cell r="A22810" t="str">
            <v>I-B-9631-0-000-454</v>
          </cell>
          <cell r="B22810" t="str">
            <v>ELEKTRİK KABLOSU TTR 3x16mm2</v>
          </cell>
        </row>
        <row r="22811">
          <cell r="A22811" t="str">
            <v>I-B-9631-0-000-453</v>
          </cell>
          <cell r="B22811" t="str">
            <v>ELEKTRİK KABLOSU TTR 3x25mm2</v>
          </cell>
        </row>
        <row r="22812">
          <cell r="A22812" t="str">
            <v>I-B-9631-0-000-452</v>
          </cell>
          <cell r="B22812" t="str">
            <v>ELEKTRİK KABLOSU TTR 4x16mm2</v>
          </cell>
        </row>
        <row r="22813">
          <cell r="A22813" t="str">
            <v>I-B-9631-0-000-451</v>
          </cell>
          <cell r="B22813" t="str">
            <v>ELEKTRİK KABLOSU TTR 1x25mm2</v>
          </cell>
        </row>
        <row r="22814">
          <cell r="A22814" t="str">
            <v>I-B-9631-0-000-450</v>
          </cell>
          <cell r="B22814" t="str">
            <v>ELEKTRİK KABLOSU TTR 3x35mm2</v>
          </cell>
        </row>
        <row r="22815">
          <cell r="A22815" t="str">
            <v>I-B-9631-0-000-449</v>
          </cell>
          <cell r="B22815" t="str">
            <v>OTOMATİK SİGORTA (1X32A EATON CLS4-B32)</v>
          </cell>
        </row>
        <row r="22816">
          <cell r="A22816" t="str">
            <v>I-B-9631-0-000-448</v>
          </cell>
          <cell r="B22816" t="str">
            <v>Dündar ST 60 S Sanayi Tipi Aksiyal Aspiratör Fan (ST 60 S TRİFAZE 380V 50Hz)</v>
          </cell>
        </row>
        <row r="22817">
          <cell r="A22817" t="str">
            <v>I-B-9631-0-000-447</v>
          </cell>
          <cell r="B22817" t="str">
            <v>RÖLE (Schneider RSB-1A160P7 1K 230VAC 16A 8 Bacaklı)</v>
          </cell>
        </row>
        <row r="22818">
          <cell r="A22818" t="str">
            <v>I-B-9631-0-000-446</v>
          </cell>
          <cell r="B22818" t="str">
            <v>FAN EGZOZ FİLTRESİ (PANNENBERG PFA 1000)</v>
          </cell>
        </row>
        <row r="22819">
          <cell r="A22819" t="str">
            <v>I-B-9631-0-000-445</v>
          </cell>
          <cell r="B22819" t="str">
            <v>ALTIVAR 28   0,75 kW  1Hp INVERTER</v>
          </cell>
        </row>
        <row r="22820">
          <cell r="A22820" t="str">
            <v>I-B-9631-0-000-444</v>
          </cell>
          <cell r="B22820" t="str">
            <v>BALAST D-LITE ECO FLORESAN 36-40W MEKANİK 713-004-036 (02294)</v>
          </cell>
        </row>
        <row r="22821">
          <cell r="A22821" t="str">
            <v>I-B-9631-0-000-443</v>
          </cell>
          <cell r="B22821" t="str">
            <v>ALARM SİRENİ (EST KPS-111S 12VDC 0,5A)</v>
          </cell>
        </row>
        <row r="22822">
          <cell r="A22822" t="str">
            <v>I-B-9631-0-000-442</v>
          </cell>
          <cell r="B22822" t="str">
            <v>DUMAN DEDEKTÖRÜ (MAXLOGIC ML-2110)</v>
          </cell>
        </row>
        <row r="22823">
          <cell r="A22823" t="str">
            <v>I-B-9631-0-000-441</v>
          </cell>
          <cell r="B22823" t="str">
            <v>İKİLİ BUTON KUTUSU (BEMİS BT3-2000-0002)</v>
          </cell>
        </row>
        <row r="22824">
          <cell r="A22824" t="str">
            <v>I-B-9631-0-000-440</v>
          </cell>
          <cell r="B22824" t="str">
            <v>GEÇİŞ KLEMENSİ (PHOENIX CONTACT UT 2,5 BU 3044089)</v>
          </cell>
        </row>
        <row r="22825">
          <cell r="A22825" t="str">
            <v>I-B-9631-0-000-439</v>
          </cell>
          <cell r="B22825" t="str">
            <v>GEÇİŞ KLEMENSİ (PHOENIX CONTACT UT 2,5 3044076)</v>
          </cell>
        </row>
        <row r="22826">
          <cell r="A22826" t="str">
            <v>I-B-9631-0-000-438</v>
          </cell>
          <cell r="B22826" t="str">
            <v>MODULER TOPRAKLAMA KLEMENSİ (PHOENIX CONTACT UT 2,5-PE - 3044092)</v>
          </cell>
        </row>
        <row r="22827">
          <cell r="A22827" t="str">
            <v>I-B-9631-0-000-437</v>
          </cell>
          <cell r="B22827" t="str">
            <v>PVC 90 KONNEKTÖRLÜ KABLO (SICK DOL-1204-W05M M12 5MT 4 PIN DİŞİ)</v>
          </cell>
        </row>
        <row r="22828">
          <cell r="A22828" t="str">
            <v>I-B-9631-0-000-436</v>
          </cell>
          <cell r="B22828" t="str">
            <v>PVC DÜZ KONNEKTÖRLÜ KABLO (E12-4SV5 M12 5MT 4 PIN)</v>
          </cell>
        </row>
        <row r="22829">
          <cell r="A22829" t="str">
            <v>I-B-9631-0-000-435</v>
          </cell>
          <cell r="B22829" t="str">
            <v>RAKAM KABLO ETİKETİ  (HAFİF 517000,.... KE 1)</v>
          </cell>
        </row>
        <row r="22830">
          <cell r="A22830" t="str">
            <v>I-B-9631-0-000-434</v>
          </cell>
          <cell r="B22830" t="str">
            <v>ELEKTRİK KABLOSU NYAF 1*10mm2 (Sarı+Yeşil Topraklama)</v>
          </cell>
        </row>
        <row r="22831">
          <cell r="A22831" t="str">
            <v>I-B-9631-0-000-433</v>
          </cell>
          <cell r="B22831" t="str">
            <v>ELEKTRİK KABLOSU TTR 4*10mm2 (siyah+kahve+ mavi  damar kombinasyonlu)</v>
          </cell>
        </row>
        <row r="22832">
          <cell r="A22832" t="str">
            <v>I-B-9631-0-000-432</v>
          </cell>
          <cell r="B22832" t="str">
            <v>RÖLE (OMRON G2RV-1-S-G)</v>
          </cell>
        </row>
        <row r="22833">
          <cell r="A22833" t="str">
            <v>I-B-9631-0-000-431</v>
          </cell>
          <cell r="B22833" t="str">
            <v>MOTOR KAPAĞI (GAMAK AGM 80 07/02)</v>
          </cell>
        </row>
        <row r="22834">
          <cell r="A22834" t="str">
            <v>I-B-9631-0-000-430</v>
          </cell>
          <cell r="B22834" t="str">
            <v>DÜZ SENSÖR FOTOSEL KONNEKTÖRLÜ KABLO (Lanbao E12T-N4F5 M12 Plastik 4 PİN 5 MT)</v>
          </cell>
        </row>
        <row r="22835">
          <cell r="A22835" t="str">
            <v>I-B-9631-0-000-429</v>
          </cell>
          <cell r="B22835" t="str">
            <v>TAHRİK İNVENTÖRÜ (MOVIDRIVE MDX61B0008-5A3-4-00 0,75kW-1,1kW 2,4-3A 45 / WXHXD:27.5 x 317 x 260)</v>
          </cell>
        </row>
        <row r="22836">
          <cell r="A22836" t="str">
            <v>I-B-9631-0-000-428</v>
          </cell>
          <cell r="B22836" t="str">
            <v>GÜÇ TRANSFORMATÖRÜ (MUTLUSAN 10-15W 220V)</v>
          </cell>
        </row>
        <row r="22837">
          <cell r="A22837" t="str">
            <v>I-B-9631-0-000-426</v>
          </cell>
          <cell r="B22837" t="str">
            <v>FİŞ ARKA GİRİŞLİ RAKORSUZ (5x10A Mete Enerji -403019)</v>
          </cell>
        </row>
        <row r="22838">
          <cell r="A22838" t="str">
            <v>I-B-9631-0-000-425</v>
          </cell>
          <cell r="B22838" t="str">
            <v>EĞİK FİŞ (Mete Enerji 403018 5X10A)</v>
          </cell>
        </row>
        <row r="22839">
          <cell r="A22839" t="str">
            <v>I-B-9631-0-000-424</v>
          </cell>
          <cell r="B22839" t="str">
            <v>FOTOSEL CİSİMDEN YANSIMALI (LANBOA PR18T-BC40DPR M18 40CM 10-30VDC PNP NO/NC 2MT KABLOLU)</v>
          </cell>
        </row>
        <row r="22840">
          <cell r="A22840" t="str">
            <v>I-B-9631-0-000-423</v>
          </cell>
          <cell r="B22840" t="str">
            <v>ENDÜKTİF SENSÖR (BEDOK I1SF-D6.501P-O3U2 SN:1MM PNP-NO 10-30VDC, 200MA)</v>
          </cell>
        </row>
        <row r="22841">
          <cell r="A22841" t="str">
            <v>I-B-9631-0-000-421</v>
          </cell>
          <cell r="B22841" t="str">
            <v>GENİŞLEME MODÜLÜ 8 DİJİTAL GİRİŞLİ (KINCO K521-08DX PM521 İLX)</v>
          </cell>
        </row>
        <row r="22842">
          <cell r="A22842" t="str">
            <v>I-B-9631-0-000-420</v>
          </cell>
          <cell r="B22842" t="str">
            <v>RÖLE MODÜLÜ (PHOENIX PLC-RPT- 24DC/21 - 2900299)</v>
          </cell>
        </row>
        <row r="22843">
          <cell r="A22843" t="str">
            <v>I-B-9631-0-000-419</v>
          </cell>
          <cell r="B22843" t="str">
            <v>KABLO ETİKETİ 100'LÜ PAKET (KBE-1 520110 KLEMSAN)</v>
          </cell>
        </row>
        <row r="22844">
          <cell r="A22844" t="str">
            <v>I-B-9631-0-000-417</v>
          </cell>
          <cell r="B22844" t="str">
            <v>EC TİPİ KABLO ETİKETİ (EC-1)</v>
          </cell>
        </row>
        <row r="22845">
          <cell r="A22845" t="str">
            <v>I-B-9631-0-000-416</v>
          </cell>
          <cell r="B22845" t="str">
            <v>KONTAK TELEFON PRİZİ SOKETİ (RJ11)</v>
          </cell>
        </row>
        <row r="22846">
          <cell r="A22846" t="str">
            <v>I-B-9631-0-000-415</v>
          </cell>
          <cell r="B22846" t="str">
            <v>CAT6 DATA SOKETİ GÖVDESİ (RJ45 ETK45022)</v>
          </cell>
        </row>
        <row r="22847">
          <cell r="A22847" t="str">
            <v>I-B-9631-0-000-414</v>
          </cell>
          <cell r="B22847" t="str">
            <v>SİGORTA YUVASI KURU TİP 20MM (10A 250VAC 5*20)</v>
          </cell>
        </row>
        <row r="22848">
          <cell r="A22848" t="str">
            <v>I-B-9631-0-000-413</v>
          </cell>
          <cell r="B22848" t="str">
            <v>LİMİT SWITCH (TELEMECANIQUE ZCMD21L2 GÖVDE+KABLO 2MT)</v>
          </cell>
        </row>
        <row r="22849">
          <cell r="A22849" t="str">
            <v>I-B-9631-0-000-412</v>
          </cell>
          <cell r="B22849" t="str">
            <v>STARTER (D-LİTE FS-10 20-40W 220-240V)</v>
          </cell>
        </row>
        <row r="22850">
          <cell r="A22850" t="str">
            <v>I-B-9631-0-000-411</v>
          </cell>
          <cell r="B22850" t="str">
            <v>UZATMA PRİZİ (BEMİS BK1-1402-2311 16A 220-250V)</v>
          </cell>
        </row>
        <row r="22851">
          <cell r="A22851" t="str">
            <v>I-B-9631-0-000-410</v>
          </cell>
          <cell r="B22851" t="str">
            <v>OTOMATİK SİGORTA (3X2A SİEMENS 5SQ23)</v>
          </cell>
        </row>
        <row r="22852">
          <cell r="A22852" t="str">
            <v>I-B-9631-0-000-409</v>
          </cell>
          <cell r="B22852" t="str">
            <v>LED SİNYAL LAMBASI (CHILY AD22-22DS-23R 220/23 AC/DC 24V KIRMIZI)</v>
          </cell>
        </row>
        <row r="22853">
          <cell r="A22853" t="str">
            <v>I-B-9631-0-000-408</v>
          </cell>
          <cell r="B22853" t="str">
            <v>YANMAZ SIRA KLEMENS NO 4 (Ortaç YPLS04 (MAVİ) 10-16 mm2 500V 76A)</v>
          </cell>
        </row>
        <row r="22854">
          <cell r="A22854" t="str">
            <v>I-B-9631-0-000-407</v>
          </cell>
          <cell r="B22854" t="str">
            <v>YANMAZ SIRA KLEMENS NO 3 (Ortaç YPLS03 (MAVİ) 6-10 mm2 450V 57A)</v>
          </cell>
        </row>
        <row r="22855">
          <cell r="A22855" t="str">
            <v>I-B-9631-0-000-406</v>
          </cell>
          <cell r="B22855" t="str">
            <v>YANMAZ SIRA KLEMENS NO 2 (Ortaç YPLS02 (MAVİ) 4-6 mm2 400V 41A)</v>
          </cell>
        </row>
        <row r="22856">
          <cell r="A22856" t="str">
            <v>I-B-9631-0-000-404</v>
          </cell>
          <cell r="B22856" t="str">
            <v>ENDÜKTİF SENSÖR (BEDOK I1CF-M1204P-OEU4 M12 PNP NO SN:4MM 10-30VDC 200mA MAX.)</v>
          </cell>
        </row>
        <row r="22857">
          <cell r="A22857" t="str">
            <v>I-B-9631-0-000-403</v>
          </cell>
          <cell r="B22857" t="str">
            <v>ENDÜKTİF SENSÖR (BED0K P18-D0500P-SIEU4 M18 PNP NO&amp;NC SN:500MM 10-30VDC 200mA MAX.)</v>
          </cell>
        </row>
        <row r="22858">
          <cell r="A22858" t="str">
            <v>I-B-9631-0-000-402</v>
          </cell>
          <cell r="B22858" t="str">
            <v>OTOMATİK SİGORTA (3X63A SİEMENS 5SL6363-7 MCB C63)</v>
          </cell>
        </row>
        <row r="22859">
          <cell r="A22859" t="str">
            <v>I-B-9631-0-000-401</v>
          </cell>
          <cell r="B22859" t="str">
            <v>RÖLE (SCHRACK RT214012 12VDC 12A 250VAC)</v>
          </cell>
        </row>
        <row r="22860">
          <cell r="A22860" t="str">
            <v>I-B-9631-0-000-400</v>
          </cell>
          <cell r="B22860" t="str">
            <v>MİNYATÜR DEVRE KESİCİ SCHNEİDER İK60N C6A A9K23106</v>
          </cell>
        </row>
        <row r="22861">
          <cell r="A22861" t="str">
            <v>I-B-9631-0-000-399</v>
          </cell>
          <cell r="B22861" t="str">
            <v>PUAR ANAHTAR (BEYAZ)</v>
          </cell>
        </row>
        <row r="22862">
          <cell r="A22862" t="str">
            <v>I-B-9631-0-000-398</v>
          </cell>
          <cell r="B22862" t="str">
            <v>YAYLI BUTON ANAHTARI (XB7-NA.2.. 250V D300 R300 KIRMIZI)</v>
          </cell>
        </row>
        <row r="22863">
          <cell r="A22863" t="str">
            <v>I-B-9631-0-000-397</v>
          </cell>
          <cell r="B22863" t="str">
            <v>YAZI TUTUCU (Schneider ZBZ33 18 x 27mm İçin Tutucu 30 x 50mm İşaretsiz)</v>
          </cell>
        </row>
        <row r="22864">
          <cell r="A22864" t="str">
            <v>I-B-9631-0-000-396</v>
          </cell>
          <cell r="B22864" t="str">
            <v>PAKO ŞALTER (CA10 A231 20A 4 Konumlu, 60°, Mandal Kol, 690 V, 20 A)</v>
          </cell>
        </row>
        <row r="22865">
          <cell r="A22865" t="str">
            <v>I-B-9631-0-000-395</v>
          </cell>
          <cell r="B22865" t="str">
            <v>VOLTMETRE (GWEST AD116-22DSV 24V-550V)</v>
          </cell>
        </row>
        <row r="22866">
          <cell r="A22866" t="str">
            <v>I-B-9631-0-000-394</v>
          </cell>
          <cell r="B22866" t="str">
            <v>MOTOR FAZ KORUMA RÖLESİ ( P1-SU 230 VAC)</v>
          </cell>
        </row>
        <row r="22867">
          <cell r="A22867" t="str">
            <v>I-B-9631-0-000-393</v>
          </cell>
          <cell r="B22867" t="str">
            <v>POTANSİYOMETRE (PA6-GF30 0,5W 250V Z1/Z2 22MM)</v>
          </cell>
        </row>
        <row r="22868">
          <cell r="A22868" t="str">
            <v>I-B-9631-0-000-392</v>
          </cell>
          <cell r="B22868" t="str">
            <v>ÇOKLU UZATMA FİŞİ (YAN GİRİŞLİ) METE ENERJİ 6X16A 400V6kV 3</v>
          </cell>
        </row>
        <row r="22869">
          <cell r="A22869" t="str">
            <v>I-B-9631-0-000-391</v>
          </cell>
          <cell r="B22869" t="str">
            <v>NİKEL KAPLAMA SLOT SENSÖRÜ (BANNER SLM50P6QN 10-30V DC)</v>
          </cell>
        </row>
        <row r="22870">
          <cell r="A22870" t="str">
            <v>I-B-9631-0-000-390</v>
          </cell>
          <cell r="B22870" t="str">
            <v>METAL MANDALLI MAKİNA PRİZİ (METE ENERJİ 6X16A)</v>
          </cell>
        </row>
        <row r="22871">
          <cell r="A22871" t="str">
            <v>I-B-9631-0-000-389</v>
          </cell>
          <cell r="B22871" t="str">
            <v>MANYETİK SENSÖR D-M9B SMC</v>
          </cell>
        </row>
        <row r="22872">
          <cell r="A22872" t="str">
            <v>I-B-9631-0-000-388</v>
          </cell>
          <cell r="B22872" t="str">
            <v>KARE KÖPRÜ DİYOT KBPC3510 35A</v>
          </cell>
        </row>
        <row r="22873">
          <cell r="A22873" t="str">
            <v>I-B-9631-0-000-387</v>
          </cell>
          <cell r="B22873" t="str">
            <v>EMNİYET ŞALTERİ (EMAS L5K23LUM321)</v>
          </cell>
        </row>
        <row r="22874">
          <cell r="A22874" t="str">
            <v>I-B-9631-0-000-386</v>
          </cell>
          <cell r="B22874" t="str">
            <v>ACİL STOP BUTONU LAY5-ES542</v>
          </cell>
        </row>
        <row r="22875">
          <cell r="A22875" t="str">
            <v>I-B-9631-0-000-385</v>
          </cell>
          <cell r="B22875" t="str">
            <v>LED SÜRÜCÜ (MEAN WELL LDD-350L 2-32V 350mA)</v>
          </cell>
        </row>
        <row r="22876">
          <cell r="A22876" t="str">
            <v>I-B-9631-0-000-384</v>
          </cell>
          <cell r="B22876" t="str">
            <v>LED SİNYAL LAMBASI XB7-EV0-BP 24V 27mA Ø22MM SCHNEİDER</v>
          </cell>
        </row>
        <row r="22877">
          <cell r="A22877" t="str">
            <v>I-B-9631-0-000-383</v>
          </cell>
          <cell r="B22877" t="str">
            <v>ELEKTRONİK KART (4RE-TB48OUT CNC OTOMAT SRM10006O TB48 OUT)</v>
          </cell>
        </row>
        <row r="22878">
          <cell r="A22878" t="str">
            <v>I-B-9631-0-000-382</v>
          </cell>
          <cell r="B22878" t="str">
            <v>MİKRO ANAHTAR İSTANBUL LAZER (QİAOH KW11-2 5A 125/2500VAC T105</v>
          </cell>
        </row>
        <row r="22879">
          <cell r="A22879" t="str">
            <v>I-B-9631-0-000-381</v>
          </cell>
          <cell r="B22879" t="str">
            <v>ELCO Motor Fan (230V 50/60Hz, INLET P:120W,OUTLET P:34W, 1300rpm 0,87A)</v>
          </cell>
        </row>
        <row r="22880">
          <cell r="A22880" t="str">
            <v>I-B-9631-0-000-380</v>
          </cell>
          <cell r="B22880" t="str">
            <v>KUMTEL EX-23 ECORAY 2300W INFRARED CAMI 55CM</v>
          </cell>
        </row>
        <row r="22881">
          <cell r="A22881" t="str">
            <v>I-B-9631-0-000-379</v>
          </cell>
          <cell r="B22881" t="str">
            <v>OSRAM HQI-TS 70 W / NDL EXCELLENCE (93 V, 0,95 A 6500lm, 4200K)</v>
          </cell>
        </row>
        <row r="22882">
          <cell r="A22882" t="str">
            <v>I-B-9631-0-000-378</v>
          </cell>
          <cell r="B22882" t="str">
            <v>MİLWAUKEE HDE 10 RQX DARBESİZ MATKAP KÖMÜRÜ (5x10x17)</v>
          </cell>
        </row>
        <row r="22883">
          <cell r="A22883" t="str">
            <v>I-B-9631-0-000-376</v>
          </cell>
          <cell r="B22883" t="str">
            <v>MİKRO ANAHTAR ZIPPY SHIN JUH 5A 125-250VAC SM</v>
          </cell>
        </row>
        <row r="22884">
          <cell r="A22884" t="str">
            <v>I-B-9631-0-000-375</v>
          </cell>
          <cell r="B22884" t="str">
            <v>PANTHER PT-5202 LED EL FENERİ</v>
          </cell>
        </row>
        <row r="22885">
          <cell r="A22885" t="str">
            <v>I-B-9631-0-000-374</v>
          </cell>
          <cell r="B22885" t="str">
            <v>KABLO KANALI L İÇ KÖŞE (Schneider-Pks Ultra 101x50_34)-(ETK10120E)</v>
          </cell>
        </row>
        <row r="22886">
          <cell r="A22886" t="str">
            <v>I-B-9631-0-000-373</v>
          </cell>
          <cell r="B22886" t="str">
            <v>CCTV KAMERA KABLOSU 2+1.(2x0,50 mm2)</v>
          </cell>
        </row>
        <row r="22887">
          <cell r="A22887" t="str">
            <v>I-B-9631-0-000-372</v>
          </cell>
          <cell r="B22887" t="str">
            <v>CAT 6 UTP LSZH 23 AWG NETWORK DATA KABLOSU</v>
          </cell>
        </row>
        <row r="22888">
          <cell r="A22888" t="str">
            <v>I-B-9631-0-000-371</v>
          </cell>
          <cell r="B22888" t="str">
            <v>CAT 6 KABLO 4x2x24 LS0H PATCH CORD GRİ</v>
          </cell>
        </row>
        <row r="22889">
          <cell r="A22889" t="str">
            <v>I-B-9631-0-000-368</v>
          </cell>
          <cell r="B22889" t="str">
            <v>ELEKTRİK KABLOSU TTR 5x1,5mm2</v>
          </cell>
        </row>
        <row r="22890">
          <cell r="A22890" t="str">
            <v>I-B-9631-0-000-367</v>
          </cell>
          <cell r="B22890" t="str">
            <v>ELEKTRİK KABLOSU TTR 3x1,5mm2</v>
          </cell>
        </row>
        <row r="22891">
          <cell r="A22891" t="str">
            <v>I-B-9631-0-000-366</v>
          </cell>
          <cell r="B22891" t="str">
            <v>ELEKTRİK KABLOSU TTR 5x4mm2</v>
          </cell>
        </row>
        <row r="22892">
          <cell r="A22892" t="str">
            <v>I-B-9631-0-000-365</v>
          </cell>
          <cell r="B22892" t="str">
            <v>NYY ALÇAK GEİLİM ENERJİ KABLOSU (1X35 MM²)</v>
          </cell>
        </row>
        <row r="22893">
          <cell r="A22893" t="str">
            <v>I-B-9631-0-000-364</v>
          </cell>
          <cell r="B22893" t="str">
            <v>NYY ALÇAK GEİLİM ENERJİ KABLOSU (1X70 MM²) PVC İZOLELİ, TEK DAMARLI</v>
          </cell>
        </row>
        <row r="22894">
          <cell r="A22894" t="str">
            <v>I-B-9631-0-000-363</v>
          </cell>
          <cell r="B22894" t="str">
            <v>KORUMALI UPS PRİZİ 45X45 (SCHNEİDER ULTRA KANAL ETK21046E)</v>
          </cell>
        </row>
        <row r="22895">
          <cell r="A22895" t="str">
            <v>I-B-9631-0-000-361</v>
          </cell>
          <cell r="B22895" t="str">
            <v>5 kVar  KONDANSATÖR</v>
          </cell>
        </row>
        <row r="22896">
          <cell r="A22896" t="str">
            <v>I-B-9631-0-000-360</v>
          </cell>
          <cell r="B22896" t="str">
            <v>120x120x70mm. KARE BUAT</v>
          </cell>
        </row>
        <row r="22897">
          <cell r="A22897" t="str">
            <v>I-B-9631-0-000-359</v>
          </cell>
          <cell r="B22897" t="str">
            <v>RS232 DİŞİ SOKET</v>
          </cell>
        </row>
        <row r="22898">
          <cell r="A22898" t="str">
            <v>I-B-9631-0-000-358</v>
          </cell>
          <cell r="B22898" t="str">
            <v>RS232 ERKEK SOKET</v>
          </cell>
        </row>
        <row r="22899">
          <cell r="A22899" t="str">
            <v>I-B-9631-0-000-357</v>
          </cell>
          <cell r="B22899" t="str">
            <v>220VAC  24-36-48VAC   TRANSFORMATÖR</v>
          </cell>
        </row>
        <row r="22900">
          <cell r="A22900" t="str">
            <v>I-B-9631-0-000-356</v>
          </cell>
          <cell r="B22900" t="str">
            <v>220VAC  24VAC  0,1KVA TRANSFORMATÖR</v>
          </cell>
        </row>
        <row r="22901">
          <cell r="A22901" t="str">
            <v>I-B-9631-0-000-355</v>
          </cell>
          <cell r="B22901" t="str">
            <v>P/N: I1SF-D6.501P-03U2  PNP NO SENSÖR</v>
          </cell>
        </row>
        <row r="22902">
          <cell r="A22902" t="str">
            <v>I-B-9631-0-000-354</v>
          </cell>
          <cell r="B22902" t="str">
            <v>MANYETİK PİSTON SENSÖRÜ (DSM2C 10VA 250V 0,5A)</v>
          </cell>
        </row>
        <row r="22903">
          <cell r="A22903" t="str">
            <v>I-B-9631-0-000-353</v>
          </cell>
          <cell r="B22903" t="str">
            <v>TERMİK-MANYETİK DEVRE KESİCİ GV2ME08   2,5-4A</v>
          </cell>
        </row>
        <row r="22904">
          <cell r="A22904" t="str">
            <v>I-B-9631-0-000-352</v>
          </cell>
          <cell r="B22904" t="str">
            <v>YAYLI START BUTONU (TRON XB2-EA31 22MM 1NO)</v>
          </cell>
        </row>
        <row r="22905">
          <cell r="A22905" t="str">
            <v>I-B-9631-0-000-351</v>
          </cell>
          <cell r="B22905" t="str">
            <v>KONTAKTÖR (LP1K0610BD SCHNEİDER 24VDC 2.2KW 380/480V 5016A 3P AC 440V 6A 1N0+1NC)</v>
          </cell>
        </row>
        <row r="22906">
          <cell r="A22906" t="str">
            <v>I-B-9631-0-000-350</v>
          </cell>
          <cell r="B22906" t="str">
            <v>ENDÜKTİF SENSÖR (SCHNEİDER XS612B1PAM12 Sn4mm - 12..48VDC - M12)</v>
          </cell>
        </row>
        <row r="22907">
          <cell r="A22907" t="str">
            <v>I-B-9631-0-000-348</v>
          </cell>
          <cell r="B22907" t="str">
            <v>KONTAKTÖR (LP1K0601BD SCHNEİDER 24VDC 2.2KW 380/480V 5016A 3P AC 440V 6A 1NC)</v>
          </cell>
        </row>
        <row r="22908">
          <cell r="A22908" t="str">
            <v>I-B-9631-0-000-347</v>
          </cell>
          <cell r="B22908" t="str">
            <v>ZBZ  33 İNCE ETİKET TUTUCU</v>
          </cell>
        </row>
        <row r="22909">
          <cell r="A22909" t="str">
            <v>I-B-9631-0-000-346</v>
          </cell>
          <cell r="B22909" t="str">
            <v>MOTOR KORUMA ŞALTERİ (SIEMENS 3RV2011-1JA10  7,0-10,0A)</v>
          </cell>
        </row>
        <row r="22910">
          <cell r="A22910" t="str">
            <v>I-B-9631-0-000-345</v>
          </cell>
          <cell r="B22910" t="str">
            <v>ÜÇLÜ BUTON KUTUSU (BEMİS BT3-3000-0002)</v>
          </cell>
        </row>
        <row r="22911">
          <cell r="A22911" t="str">
            <v>I-B-9631-0-000-344</v>
          </cell>
          <cell r="B22911" t="str">
            <v>NBB20-L2-A2-3G-3D   SENSÖR</v>
          </cell>
        </row>
        <row r="22912">
          <cell r="A22912" t="str">
            <v>I-B-9631-0-000-343</v>
          </cell>
          <cell r="B22912" t="str">
            <v>PLC-RPT- 24DC/21  ENVERSÖR KONTAK</v>
          </cell>
        </row>
        <row r="22913">
          <cell r="A22913" t="str">
            <v>I-B-9631-0-000-342</v>
          </cell>
          <cell r="B22913" t="str">
            <v>6ES7 216-2AD23-OXBO CPU 226    CPU MODÜL</v>
          </cell>
        </row>
        <row r="22914">
          <cell r="A22914" t="str">
            <v>I-B-9631-0-000-341</v>
          </cell>
          <cell r="B22914" t="str">
            <v>6SL3210-5B27-5UV0 AC 380V  7,5Kw  INVERTER</v>
          </cell>
        </row>
        <row r="22915">
          <cell r="A22915" t="str">
            <v>I-B-9631-0-000-340</v>
          </cell>
          <cell r="B22915" t="str">
            <v>ENDÜKTİF SENSÖR (XS608B1PAM12 X1 Sn2,5mm - 12..48VDC - M12)</v>
          </cell>
        </row>
        <row r="22916">
          <cell r="A22916" t="str">
            <v>I-B-9631-0-000-339</v>
          </cell>
          <cell r="B22916" t="str">
            <v>ACİL STOP BUTONU (XB5AS8442 CA SCHNEİDER)</v>
          </cell>
        </row>
        <row r="22917">
          <cell r="A22917" t="str">
            <v>I-B-9631-0-000-338</v>
          </cell>
          <cell r="B22917" t="str">
            <v>ZSE30AF-01-B-G DIGITAL PRESSURE SWITCH</v>
          </cell>
        </row>
        <row r="22918">
          <cell r="A22918" t="str">
            <v>I-B-9631-0-000-337</v>
          </cell>
          <cell r="B22918" t="str">
            <v>HAREKET DEDEKTÖRÜ 360 ° (PELSAN 220-240VAC, 50-60Hz, 500W)</v>
          </cell>
        </row>
        <row r="22919">
          <cell r="A22919" t="str">
            <v>I-B-9631-0-000-336</v>
          </cell>
          <cell r="B22919" t="str">
            <v>TERMO ELEMAN SOKETİ ( bakır pinli, erkek soketli, EMPİ ELEKTRİK)</v>
          </cell>
        </row>
        <row r="22920">
          <cell r="A22920" t="str">
            <v>I-B-9631-0-000-335</v>
          </cell>
          <cell r="B22920" t="str">
            <v>CA20 A410  25AMPER YILDIZ-ÜÇGEN ŞALTER</v>
          </cell>
        </row>
        <row r="22921">
          <cell r="A22921" t="str">
            <v>I-B-9631-0-000-334</v>
          </cell>
          <cell r="B22921" t="str">
            <v>A9XPH424 SİGORTA KÖPRÜSÜ 100A</v>
          </cell>
        </row>
        <row r="22922">
          <cell r="A22922" t="str">
            <v>I-B-9631-0-000-333</v>
          </cell>
          <cell r="B22922" t="str">
            <v>XUK1APANL2 REFLEKTÖRLÜ FOTOSEL</v>
          </cell>
        </row>
        <row r="22923">
          <cell r="A22923" t="str">
            <v>I-B-9631-0-000-332</v>
          </cell>
          <cell r="B22923" t="str">
            <v>EMNİYET ŞALTERİ (TRON XB2-ES542)</v>
          </cell>
        </row>
        <row r="22924">
          <cell r="A22924" t="str">
            <v>I-B-9631-0-000-331</v>
          </cell>
          <cell r="B22924" t="str">
            <v>TÜRBÜN DEBİMETRE SOKETLİ 1/2"</v>
          </cell>
        </row>
        <row r="22925">
          <cell r="A22925" t="str">
            <v>I-B-9631-0-000-330</v>
          </cell>
          <cell r="B22925" t="str">
            <v>BCT-110-160B-V-G1/2-C-530 OUTPUT SIGNAL=0-10V RANGE=0-160BAR BASINÇ TRANSMİTTERİ</v>
          </cell>
        </row>
        <row r="22926">
          <cell r="A22926" t="str">
            <v>I-B-9631-0-000-329</v>
          </cell>
          <cell r="B22926" t="str">
            <v>VOLTMETRE KIRMIZI Ø22</v>
          </cell>
        </row>
        <row r="22927">
          <cell r="A22927" t="str">
            <v>I-B-9631-0-000-328</v>
          </cell>
          <cell r="B22927" t="str">
            <v>EL YIKAMA MODÜLÜ SCRUB UNIT MODÜL</v>
          </cell>
        </row>
        <row r="22928">
          <cell r="A22928" t="str">
            <v>I-B-9631-0-000-327</v>
          </cell>
          <cell r="B22928" t="str">
            <v>DER11B SÜRÜCÜ KARTI</v>
          </cell>
        </row>
        <row r="22929">
          <cell r="A22929" t="str">
            <v>I-B-9631-0-000-326</v>
          </cell>
          <cell r="B22929" t="str">
            <v>SIVI SEVİYE ŞALTERİ YATAY TİP (KARTAL OTOMASYON 8,5CM, PLASTİK, 10W, AC 100V 0,5A)</v>
          </cell>
        </row>
        <row r="22930">
          <cell r="A22930" t="str">
            <v>I-B-9631-0-000-325</v>
          </cell>
          <cell r="B22930" t="str">
            <v>EKSİKSİZ MANDAL BUTON 2 KONUMLU Ø22 SABİT 1NA (XB5 AG21B SCHNEİDER)</v>
          </cell>
        </row>
        <row r="22931">
          <cell r="A22931" t="str">
            <v>I-B-9631-0-000-324</v>
          </cell>
          <cell r="B22931" t="str">
            <v>PR18T-BC40DPR SENSÖR 40CM. KABLO</v>
          </cell>
        </row>
        <row r="22932">
          <cell r="A22932" t="str">
            <v>I-B-9631-0-000-323</v>
          </cell>
          <cell r="B22932" t="str">
            <v>K521-08DX DI  DİJİTAL INPUT MODÜLÜ</v>
          </cell>
        </row>
        <row r="22933">
          <cell r="A22933" t="str">
            <v>I-B-9631-0-000-322</v>
          </cell>
          <cell r="B22933" t="str">
            <v>VFD-L 0,4 Kw 230v 1 PHASE INVERTER</v>
          </cell>
        </row>
        <row r="22934">
          <cell r="A22934" t="str">
            <v>I-B-9631-0-000-321</v>
          </cell>
          <cell r="B22934" t="str">
            <v>DK-6M.K  6 KANAL UZAKTAN KUMANDA</v>
          </cell>
        </row>
        <row r="22935">
          <cell r="A22935" t="str">
            <v>I-B-9631-0-000-320</v>
          </cell>
          <cell r="B22935" t="str">
            <v>K003-01 KURU KONTAK ALICI</v>
          </cell>
        </row>
        <row r="22936">
          <cell r="A22936" t="str">
            <v>I-B-9631-0-000-319</v>
          </cell>
          <cell r="B22936" t="str">
            <v>6x16A MAKİNA PRİZİ (METAL MANDAL)</v>
          </cell>
        </row>
        <row r="22937">
          <cell r="A22937" t="str">
            <v>I-B-9631-0-000-318</v>
          </cell>
          <cell r="B22937" t="str">
            <v>6x16A UZATMA FİŞİ (YAN GİRİŞLİ)</v>
          </cell>
        </row>
        <row r="22938">
          <cell r="A22938" t="str">
            <v>I-B-9631-0-000-317</v>
          </cell>
          <cell r="B22938" t="str">
            <v>ZAMAN RÖLESİ (RE17RMEMU SCHNEİDER 24VDC 24-240VAC)</v>
          </cell>
        </row>
        <row r="22939">
          <cell r="A22939" t="str">
            <v>I-B-9631-0-000-316</v>
          </cell>
          <cell r="B22939" t="str">
            <v>TRANSMITTER (PULSELEKTRONİK PA-10 501HTM1 P1 V01)</v>
          </cell>
        </row>
        <row r="22940">
          <cell r="A22940" t="str">
            <v>I-B-9631-0-000-315</v>
          </cell>
          <cell r="B22940" t="str">
            <v>K532-021V ANALOG OUTPUT MODÜLÜ</v>
          </cell>
        </row>
        <row r="22941">
          <cell r="A22941" t="str">
            <v>I-B-9631-0-000-314</v>
          </cell>
          <cell r="B22941" t="str">
            <v>DVP04AD-S  I/O MODÜL</v>
          </cell>
        </row>
        <row r="22942">
          <cell r="A22942" t="str">
            <v>I-B-9631-0-000-313</v>
          </cell>
          <cell r="B22942" t="str">
            <v>SENSÖR KONNEKTÖRÜ 5 MT. KABLOLU 90°</v>
          </cell>
        </row>
        <row r="22943">
          <cell r="A22943" t="str">
            <v>I-B-9631-0-000-312</v>
          </cell>
          <cell r="B22943" t="str">
            <v>SERVO MOTOR WA37 CMP50W/KY/RH1W/SM1</v>
          </cell>
        </row>
        <row r="22944">
          <cell r="A22944" t="str">
            <v>I-B-9631-0-000-311</v>
          </cell>
          <cell r="B22944" t="str">
            <v>SE12-4NF5 SENSÖR KONNEKTÖRÜ 3MT. KABLO</v>
          </cell>
        </row>
        <row r="22945">
          <cell r="A22945" t="str">
            <v>I-B-9631-0-000-310</v>
          </cell>
          <cell r="B22945" t="str">
            <v>ALTIVAR 28   7,5kW  10Hp INVERTER</v>
          </cell>
        </row>
        <row r="22946">
          <cell r="A22946" t="str">
            <v>I-B-9631-0-000-309</v>
          </cell>
          <cell r="B22946" t="str">
            <v>FREN DİYOT 70HF120 1200V 70A (POLİSAJ MOTORLARI FRENLEME SİSTEMİ)</v>
          </cell>
        </row>
        <row r="22947">
          <cell r="A22947" t="str">
            <v>I-B-9631-0-000-308</v>
          </cell>
          <cell r="B22947" t="str">
            <v>SÜRÜCÜ MDX6180008-5A3-4-0</v>
          </cell>
        </row>
        <row r="22948">
          <cell r="A22948" t="str">
            <v>I-B-9631-0-000-307</v>
          </cell>
          <cell r="B22948" t="str">
            <v>MAKİTA 9565 CV TİPİ YASTIK (FIELD 9565CV 626503-2 (24))</v>
          </cell>
        </row>
        <row r="22949">
          <cell r="A22949" t="str">
            <v>I-B-9631-0-000-306</v>
          </cell>
          <cell r="B22949" t="str">
            <v>LEHİM PASTASI 50GR</v>
          </cell>
        </row>
        <row r="22950">
          <cell r="A22950" t="str">
            <v>I-B-9631-0-000-305</v>
          </cell>
          <cell r="B22950" t="str">
            <v>LEHİM TELİ 1Mn 200GR</v>
          </cell>
        </row>
        <row r="22951">
          <cell r="A22951" t="str">
            <v>I-B-9631-0-000-304</v>
          </cell>
          <cell r="B22951" t="str">
            <v>İNCİ FORMUL A TAURUS  AKÜ 12V 72Ah</v>
          </cell>
        </row>
        <row r="22952">
          <cell r="A22952" t="str">
            <v>I-B-9631-0-000-302</v>
          </cell>
          <cell r="B22952" t="str">
            <v>İNCİ FORMUL A TAURUS  AKÜ 12V 90Ah</v>
          </cell>
        </row>
        <row r="22953">
          <cell r="A22953" t="str">
            <v>I-B-9631-0-000-301</v>
          </cell>
          <cell r="B22953" t="str">
            <v>KONTAKTÖR SCHNEIDER TESYS D LC1D12P7  (12A 50/60Hz 230V AC BOBİN)</v>
          </cell>
        </row>
        <row r="22954">
          <cell r="A22954" t="str">
            <v>I-B-9631-0-000-300</v>
          </cell>
          <cell r="B22954" t="str">
            <v>M20X1,5 SİYAH GEÇMELİ POLYEMİD SPIRAL BORU REKORU</v>
          </cell>
        </row>
        <row r="22955">
          <cell r="A22955" t="str">
            <v>I-B-9631-0-000-299</v>
          </cell>
          <cell r="B22955" t="str">
            <v>CAM SİGORTA 15AMP. Ø5X20MM</v>
          </cell>
        </row>
        <row r="22956">
          <cell r="A22956" t="str">
            <v>I-B-9631-0-000-298</v>
          </cell>
          <cell r="B22956" t="str">
            <v>CAM SİGORTA 8AMP. Ø5X20MM</v>
          </cell>
        </row>
        <row r="22957">
          <cell r="A22957" t="str">
            <v>I-B-9631-0-000-297</v>
          </cell>
          <cell r="B22957" t="str">
            <v>CAM SİGORTA 3AMP. Ø5X20MM</v>
          </cell>
        </row>
        <row r="22958">
          <cell r="A22958" t="str">
            <v>I-B-9631-0-000-296</v>
          </cell>
          <cell r="B22958" t="str">
            <v>CAM SİGORTA 1AMP. Ø5X20MM</v>
          </cell>
        </row>
        <row r="22959">
          <cell r="A22959" t="str">
            <v>I-B-9631-0-000-295</v>
          </cell>
          <cell r="B22959" t="str">
            <v>DWE4237 DEWALT TİPİ KÖMÜR MOTOR KÖMÜRÜ (Ölçü (mm): 6,5 x 12 x 14 (T))</v>
          </cell>
        </row>
        <row r="22960">
          <cell r="A22960" t="str">
            <v>I-B-9631-0-000-294</v>
          </cell>
          <cell r="B22960" t="str">
            <v>MINI BICAK SIGORTA 7,5A</v>
          </cell>
        </row>
        <row r="22961">
          <cell r="A22961" t="str">
            <v>I-B-9631-0-000-293</v>
          </cell>
          <cell r="B22961" t="str">
            <v>MINI BICAK SIGORTA 30A</v>
          </cell>
        </row>
        <row r="22962">
          <cell r="A22962" t="str">
            <v>I-B-9631-0-000-292</v>
          </cell>
          <cell r="B22962" t="str">
            <v>MINI BICAK SIGORTA 25A</v>
          </cell>
        </row>
        <row r="22963">
          <cell r="A22963" t="str">
            <v>I-B-9631-0-000-291</v>
          </cell>
          <cell r="B22963" t="str">
            <v>MINI BICAK SIGORTA 20A</v>
          </cell>
        </row>
        <row r="22964">
          <cell r="A22964" t="str">
            <v>I-B-9631-0-000-290</v>
          </cell>
          <cell r="B22964" t="str">
            <v>MINI BICAK SIGORTA 10A</v>
          </cell>
        </row>
        <row r="22965">
          <cell r="A22965" t="str">
            <v>I-B-9631-0-000-289</v>
          </cell>
          <cell r="B22965" t="str">
            <v>MINI BICAK SIGORTA 15A</v>
          </cell>
        </row>
        <row r="22966">
          <cell r="A22966" t="str">
            <v>I-B-9631-0-000-288</v>
          </cell>
          <cell r="B22966" t="str">
            <v>TC8020 ISI ETİKETİ (Temp. ind. stic., Series8, RANGE B(77°C,82°C,88°C,93°C,99°C,104°C,110°C,116°C)</v>
          </cell>
        </row>
        <row r="22967">
          <cell r="A22967" t="str">
            <v>I-B-9631-0-000-287</v>
          </cell>
          <cell r="B22967" t="str">
            <v>TC8010 ISI ETİKETİ (Temp. ind. stic., Series8, RANGE A(40°C,42°C,46°C,49°C,54°C,60°C,65°C,71°C)</v>
          </cell>
        </row>
        <row r="22968">
          <cell r="A22968" t="str">
            <v>I-B-9631-0-000-286</v>
          </cell>
          <cell r="B22968" t="str">
            <v>ELEKTRONİK BALAST 19-24W IN AC 220-240V- OUT DC 36-42V 50/60Hz (CATA LED DRIVER CT-2583)</v>
          </cell>
        </row>
        <row r="22969">
          <cell r="A22969" t="str">
            <v>I-B-9631-0-000-285</v>
          </cell>
          <cell r="B22969" t="str">
            <v>H3 PHILIPS WHITE VISION 12V 55W HALOJEN AMPUL (FORKLİFT)</v>
          </cell>
        </row>
        <row r="22970">
          <cell r="A22970" t="str">
            <v>I-B-9631-0-000-284</v>
          </cell>
          <cell r="B22970" t="str">
            <v>2x36W FLOURESAN POLİKARBON GÖVDE KAPAKLI ETANJ ARMATÜR (ELEKTRONİK BALASTLI) (OSRAM)</v>
          </cell>
        </row>
        <row r="22971">
          <cell r="A22971" t="str">
            <v>I-B-9631-0-000-280</v>
          </cell>
          <cell r="B22971" t="str">
            <v>LED PROJEKTÖR 50W SMD Beyaz Işık (Braytron BT60-05032)</v>
          </cell>
        </row>
        <row r="22972">
          <cell r="A22972" t="str">
            <v>I-B-9631-0-000-279</v>
          </cell>
          <cell r="B22972" t="str">
            <v>ELEKTRİK KABLO BAĞLAMA PABUCU (KP35/10)</v>
          </cell>
        </row>
        <row r="22973">
          <cell r="A22973" t="str">
            <v>I-B-9631-0-000-278</v>
          </cell>
          <cell r="B22973" t="str">
            <v>MAKİTA 9557/58 SWİTCH BLOĞU (SPACER (42))</v>
          </cell>
        </row>
        <row r="22974">
          <cell r="A22974" t="str">
            <v>I-B-9631-0-000-272</v>
          </cell>
          <cell r="B22974" t="str">
            <v>METABO SE 17-200 RT Armature compl., 230V 36 (310010990) (1)</v>
          </cell>
        </row>
        <row r="22975">
          <cell r="A22975" t="str">
            <v>I-B-9631-0-000-271</v>
          </cell>
          <cell r="B22975" t="str">
            <v>MAKİTA 9565 CV KÖMÜR (CARBON BRUSH SET, 195396-3 (42))</v>
          </cell>
        </row>
        <row r="22976">
          <cell r="A22976" t="str">
            <v>I-B-9631-0-000-270</v>
          </cell>
          <cell r="B22976" t="str">
            <v>METABO SE 17-200 RT KÖMÜR (Carbon brush set cut-off 316065450)</v>
          </cell>
        </row>
        <row r="22977">
          <cell r="A22977" t="str">
            <v>I-B-9631-0-000-269</v>
          </cell>
          <cell r="B22977" t="str">
            <v>2x36W ETANJ ARMATÜR (ELEKTRONİK BALASTLI) (PHİLİPS TCW060 2XTL-D36W HF-E) KA6</v>
          </cell>
        </row>
        <row r="22978">
          <cell r="A22978" t="str">
            <v>I-B-9631-0-000-268</v>
          </cell>
          <cell r="B22978" t="str">
            <v>TORÇ SWİTCH TETİK KARTI (9758450-C) E251497</v>
          </cell>
        </row>
        <row r="22979">
          <cell r="A22979" t="str">
            <v>I-B-9631-0-000-267</v>
          </cell>
          <cell r="B22979" t="str">
            <v>HALATLI EMNİYET ŞALTERİ SCHNEIDER XY2CJS15</v>
          </cell>
        </row>
        <row r="22980">
          <cell r="A22980" t="str">
            <v>I-B-9631-0-000-266</v>
          </cell>
          <cell r="B22980" t="str">
            <v>SALZER PD 120S 24V DC* 120*120*25 24V DC (FAN 38) (CNC OTOMAT, KEMPPİ MLS3000)</v>
          </cell>
        </row>
        <row r="22981">
          <cell r="A22981" t="str">
            <v>I-B-9631-0-000-265</v>
          </cell>
          <cell r="B22981" t="str">
            <v>Dündar ST TRİFAZE Sanayi Tipi Aksiyal Aspiratör Fan ST 50 Cm</v>
          </cell>
        </row>
        <row r="22982">
          <cell r="A22982" t="str">
            <v>I-B-9631-0-000-264</v>
          </cell>
          <cell r="B22982" t="str">
            <v>Muz fiş ara kablosu 4mm muz erkek fiş SİYAH (1000V, 32A, CATIII, 2,5MM2, 150CM)</v>
          </cell>
        </row>
        <row r="22983">
          <cell r="A22983" t="str">
            <v>I-B-9631-0-000-263</v>
          </cell>
          <cell r="B22983" t="str">
            <v>Muz fiş ara kablosu 4mm muz erkek fiş KIRMIZI (1000V, 32A, CATIII, 2,5MM2, 150CM)</v>
          </cell>
        </row>
        <row r="22984">
          <cell r="A22984" t="str">
            <v>I-B-9631-0-000-262</v>
          </cell>
          <cell r="B22984" t="str">
            <v>Konnektörlü Krokodil Klips Kırmızı 4mm (1000V CATIII, 32A)</v>
          </cell>
        </row>
        <row r="22985">
          <cell r="A22985" t="str">
            <v>I-B-9631-0-000-261</v>
          </cell>
          <cell r="B22985" t="str">
            <v>Konnektörlü Krokodil Klips Siyah 4mm (1000V CATIII, 32A)</v>
          </cell>
        </row>
        <row r="22986">
          <cell r="A22986" t="str">
            <v>I-B-9631-0-000-260</v>
          </cell>
          <cell r="B22986" t="str">
            <v>KEMPPİ MLS3000 KAYNAK MAKİNASI FANI (SALZER PD120S-24 120X120X3824V FAN)</v>
          </cell>
        </row>
        <row r="22987">
          <cell r="A22987" t="str">
            <v>I-B-9631-0-000-259</v>
          </cell>
          <cell r="B22987" t="str">
            <v>RGB İKAZ LAMBASI ILX Çap:67 T7K 24VDC SESLİ KABLOLU</v>
          </cell>
        </row>
        <row r="22988">
          <cell r="A22988" t="str">
            <v>I-B-9631-0-000-258</v>
          </cell>
          <cell r="B22988" t="str">
            <v>OPERATOR PANELİ DOKUNMATİK (KINCO 7-HMI-MT4434TE İLX)</v>
          </cell>
        </row>
        <row r="22989">
          <cell r="A22989" t="str">
            <v>I-B-9631-0-000-257</v>
          </cell>
          <cell r="B22989" t="str">
            <v>KINCO  K523-08-DT  DIGITAL MODUL (RÖLE ÇIKIŞLI)</v>
          </cell>
        </row>
        <row r="22990">
          <cell r="A22990" t="str">
            <v>I-B-9631-0-000-256</v>
          </cell>
          <cell r="B22990" t="str">
            <v>KINCO  K506EA-30DT  PLC</v>
          </cell>
        </row>
        <row r="22991">
          <cell r="A22991" t="str">
            <v>I-B-9631-0-000-255</v>
          </cell>
          <cell r="B22991" t="str">
            <v>KAYNAK TOPRAKLAMA KABLOSU 50MM2 EC/BY</v>
          </cell>
        </row>
        <row r="22992">
          <cell r="A22992" t="str">
            <v>I-B-9631-0-000-254</v>
          </cell>
          <cell r="B22992" t="str">
            <v>LİNEER POTANSİYOMETRE MECAL CNC COSMOS</v>
          </cell>
        </row>
        <row r="22993">
          <cell r="A22993" t="str">
            <v>I-B-9631-0-000-253</v>
          </cell>
          <cell r="B22993" t="str">
            <v>CAM SİGORTA 10AMP. Ø5X20MM</v>
          </cell>
        </row>
        <row r="22994">
          <cell r="A22994" t="str">
            <v>I-B-9631-0-000-252</v>
          </cell>
          <cell r="B22994" t="str">
            <v>CAM SİGORTA 6AMP. Ø5X20MM</v>
          </cell>
        </row>
        <row r="22995">
          <cell r="A22995" t="str">
            <v>I-B-9631-0-000-251</v>
          </cell>
          <cell r="B22995" t="str">
            <v>CAM SİGORTA 5AMP. Ø5X20MM</v>
          </cell>
        </row>
        <row r="22996">
          <cell r="A22996" t="str">
            <v>I-B-9631-0-000-250</v>
          </cell>
          <cell r="B22996" t="str">
            <v>CAM SİGORTA 4AMP. Ø5X20MM</v>
          </cell>
        </row>
        <row r="22997">
          <cell r="A22997" t="str">
            <v>I-B-9631-0-000-249</v>
          </cell>
          <cell r="B22997" t="str">
            <v>CAM SİGORTA 3,5AMP. Ø5X20MM</v>
          </cell>
        </row>
        <row r="22998">
          <cell r="A22998" t="str">
            <v>I-B-9631-0-000-247</v>
          </cell>
          <cell r="B22998" t="str">
            <v>SCHNEİDER YAYLI MANDALLI BUTON (XB4BD53 1.0.2)</v>
          </cell>
        </row>
        <row r="22999">
          <cell r="A22999" t="str">
            <v>I-B-9631-0-000-246</v>
          </cell>
          <cell r="B22999" t="str">
            <v>KEMPPİ MLS2000 SWİTCLİ TORÇ TETİK KARTI</v>
          </cell>
        </row>
        <row r="23000">
          <cell r="A23000" t="str">
            <v>I-B-9631-0-000-245</v>
          </cell>
          <cell r="B23000" t="str">
            <v>OTOMATİK SİGORTA (1X16A MERLİN GERİN 12142)</v>
          </cell>
        </row>
        <row r="23001">
          <cell r="A23001" t="str">
            <v>I-B-9631-0-000-244</v>
          </cell>
          <cell r="B23001" t="str">
            <v>SENSÖR SCAN FMC1-1202P-A3U2 PNP-NO10-30VDC200mA KABLOLU 2MT (CNC OTOMAT)</v>
          </cell>
        </row>
        <row r="23002">
          <cell r="A23002" t="str">
            <v>I-B-9631-0-000-243</v>
          </cell>
          <cell r="B23002" t="str">
            <v>POLY PTX-800 KÖMÜR (MODEL 220V CARBON BRUSH 131 52131) (5MMX10MMX17MM)</v>
          </cell>
        </row>
        <row r="23003">
          <cell r="A23003" t="str">
            <v>I-B-9631-0-000-242</v>
          </cell>
          <cell r="B23003" t="str">
            <v>SEVİYE ŞALTERİ (W-ELM61 1/2" GİRİŞLİ) (YIKAMA HAVUZU)</v>
          </cell>
        </row>
        <row r="23004">
          <cell r="A23004" t="str">
            <v>I-B-9631-0-000-240</v>
          </cell>
          <cell r="B23004" t="str">
            <v>Kaçak Akım Rölesi 3x125A 30mA TİP-AC 3F+N (SIEMENS-5SM3345-0)</v>
          </cell>
        </row>
        <row r="23005">
          <cell r="A23005" t="str">
            <v>I-B-9631-0-000-239</v>
          </cell>
          <cell r="B23005" t="str">
            <v>SCHNEİDER 4*63 A 30 mA Kaçak akım rölesi (EZ9R33463)</v>
          </cell>
        </row>
        <row r="23006">
          <cell r="A23006" t="str">
            <v>I-B-9631-0-000-238</v>
          </cell>
          <cell r="B23006" t="str">
            <v>İzoleli Yuvarlak Tip Kablo Ucu M5 (Kablo Kesiti: 1.50mm-2.50mm)</v>
          </cell>
        </row>
        <row r="23007">
          <cell r="A23007" t="str">
            <v>I-B-9631-0-000-237</v>
          </cell>
          <cell r="B23007" t="str">
            <v>PELSAN 36W SEUL LED SOKAK ARM (4000K 230V 50Hz IP65 CLASS1 KOD NO:5615 6801 K155)</v>
          </cell>
        </row>
        <row r="23008">
          <cell r="A23008" t="str">
            <v>I-B-9631-0-000-236</v>
          </cell>
          <cell r="B23008" t="str">
            <v>BASINÇ SWİTCH (PMM 20A,14K,V48/05A V1546D Elettrotec)</v>
          </cell>
        </row>
        <row r="23009">
          <cell r="A23009" t="str">
            <v>I-B-9631-0-000-234</v>
          </cell>
          <cell r="B23009" t="str">
            <v>MOTOR KORUMA ŞALTERİ (SIEMENS -11-16A S0 (S 3RV20214AA10-16A 50kA)</v>
          </cell>
        </row>
        <row r="23010">
          <cell r="A23010" t="str">
            <v>I-B-9631-0-000-233</v>
          </cell>
          <cell r="B23010" t="str">
            <v>WELDER ELEKTRİKLİ ISITICI 3000W RESİZTANS TELİ</v>
          </cell>
        </row>
        <row r="23011">
          <cell r="A23011" t="str">
            <v>I-B-9631-0-000-232</v>
          </cell>
          <cell r="B23011" t="str">
            <v>Dhecn SKS Serisi ( Kutulu Tip ) SKS-100-24 100W, 24V, 4,5A (199x98x38mm)</v>
          </cell>
        </row>
        <row r="23012">
          <cell r="A23012" t="str">
            <v>I-B-9631-0-000-231</v>
          </cell>
          <cell r="B23012" t="str">
            <v>MOTOR KORUMA ŞALTERİ (SCHNEİDER 0,4A-0,63A (GV2ME04)</v>
          </cell>
        </row>
        <row r="23013">
          <cell r="A23013" t="str">
            <v>I-B-9631-0-000-230</v>
          </cell>
          <cell r="B23013" t="str">
            <v>PTX 800 BÜYÜK DİŞLİ CROWN WHEEL POS 215 (52104)</v>
          </cell>
        </row>
        <row r="23014">
          <cell r="A23014" t="str">
            <v>I-B-9631-0-000-229</v>
          </cell>
          <cell r="B23014" t="str">
            <v>ÇİFT TARAFLI BANT 20MM 20MT</v>
          </cell>
        </row>
        <row r="23015">
          <cell r="A23015" t="str">
            <v>I-B-9631-0-000-228</v>
          </cell>
          <cell r="B23015" t="str">
            <v>İNOKSAN BUZDOLABI DİJİTAL GÖSTERGE AKO-DF143230011</v>
          </cell>
        </row>
        <row r="23016">
          <cell r="A23016" t="str">
            <v>I-B-9631-0-000-227</v>
          </cell>
          <cell r="B23016" t="str">
            <v>BAYMAT ŞASE PENSESİ (MEKANİK KISKAÇ)</v>
          </cell>
        </row>
        <row r="23017">
          <cell r="A23017" t="str">
            <v>I-B-9631-0-000-226</v>
          </cell>
          <cell r="B23017" t="str">
            <v>CAM SİGORTA 1/2" 4X6PP</v>
          </cell>
        </row>
        <row r="23018">
          <cell r="A23018" t="str">
            <v>I-B-9631-0-000-225</v>
          </cell>
          <cell r="B23018" t="str">
            <v>CAM SİGORTA FUSES 200MA-2A-2A</v>
          </cell>
        </row>
        <row r="23019">
          <cell r="A23019" t="str">
            <v>I-B-9631-0-000-224</v>
          </cell>
          <cell r="B23019" t="str">
            <v>MANYETİK SENSÖR (OMAL RV21 10/230VAC/DC 10W SENSÖR)</v>
          </cell>
        </row>
        <row r="23020">
          <cell r="A23020" t="str">
            <v>I-B-9631-0-000-223</v>
          </cell>
          <cell r="B23020" t="str">
            <v>ELEKTRİK KABLOSU TTR 5x6mm2</v>
          </cell>
        </row>
        <row r="23021">
          <cell r="A23021" t="str">
            <v>I-B-9631-0-000-221</v>
          </cell>
          <cell r="B23021" t="str">
            <v>3*40 AÇ-KAPA ŞALTER OPAŞ (YKL301040)</v>
          </cell>
        </row>
        <row r="23022">
          <cell r="A23022" t="str">
            <v>I-B-9631-0-000-220</v>
          </cell>
          <cell r="B23022" t="str">
            <v>ELEKTRİK KABLOSU TTR 4*1,5mm2</v>
          </cell>
        </row>
        <row r="23023">
          <cell r="A23023" t="str">
            <v>I-B-9631-0-000-219</v>
          </cell>
          <cell r="B23023" t="str">
            <v>LAZER MESAFE ÖLÇÜM SENSÖRÜ BANNER (LE250IQ) (M12 SOKETLİ, L:5MT KABLOLU)</v>
          </cell>
        </row>
        <row r="23024">
          <cell r="A23024" t="str">
            <v>I-B-9631-0-000-217</v>
          </cell>
          <cell r="B23024" t="str">
            <v>Devre kesici-termik-manyetik Şalter 1-1,6A (GV2ME06TQ)</v>
          </cell>
        </row>
        <row r="23025">
          <cell r="A23025" t="str">
            <v>I-B-9631-0-000-211</v>
          </cell>
          <cell r="B23025" t="str">
            <v>Joystik SCHNEIDER ELECTRIC (XD4-PA22)</v>
          </cell>
        </row>
        <row r="23026">
          <cell r="A23026" t="str">
            <v>I-B-9631-0-000-209</v>
          </cell>
          <cell r="B23026" t="str">
            <v>Sinyal Lambası SCHNEIDER ELECTRIC (XB5-AV64)</v>
          </cell>
        </row>
        <row r="23027">
          <cell r="A23027" t="str">
            <v>I-B-9631-0-000-204</v>
          </cell>
          <cell r="B23027" t="str">
            <v>MAKİTA 9565 CV ENDÜVİ (ARMATURE ASSEMBLY, 9565CV 515336-9 (13))</v>
          </cell>
        </row>
        <row r="23028">
          <cell r="A23028" t="str">
            <v>I-B-9631-0-000-203</v>
          </cell>
          <cell r="B23028" t="str">
            <v>WAT PLASTİK MOTOR PERVANE 132 TİP (d:34mm, D:168mm)</v>
          </cell>
        </row>
        <row r="23029">
          <cell r="A23029" t="str">
            <v>I-B-9631-0-000-201</v>
          </cell>
          <cell r="B23029" t="str">
            <v>20,22,32,41 PANÇ</v>
          </cell>
        </row>
        <row r="23030">
          <cell r="A23030" t="str">
            <v>I-B-9631-0-000-200</v>
          </cell>
          <cell r="B23030" t="str">
            <v>PABUÇ ÇAKMA ALETİ</v>
          </cell>
        </row>
        <row r="23031">
          <cell r="A23031" t="str">
            <v>I-B-9631-0-000-199</v>
          </cell>
          <cell r="B23031" t="str">
            <v>YÜKSEK VOLTAJ TEST TABANCASI</v>
          </cell>
        </row>
        <row r="23032">
          <cell r="A23032" t="str">
            <v>I-B-9631-0-000-194</v>
          </cell>
          <cell r="B23032" t="str">
            <v>MECAL HAFIZA PİLİ (TOSHIBA  ULTRA Li THIUM ER6VC119A 17-05 Siyah Soketli PLC, CNC)</v>
          </cell>
        </row>
        <row r="23033">
          <cell r="A23033" t="str">
            <v>I-B-9631-0-000-192</v>
          </cell>
          <cell r="B23033" t="str">
            <v>TİMSAH  AGIZLI PROB</v>
          </cell>
        </row>
        <row r="23034">
          <cell r="A23034" t="str">
            <v>I-B-9631-0-000-186</v>
          </cell>
          <cell r="B23034" t="str">
            <v>FİLELİ HORTUM,KABLO KORUYUCU 1000mm</v>
          </cell>
        </row>
        <row r="23035">
          <cell r="A23035" t="str">
            <v>I-B-9631-0-000-185</v>
          </cell>
          <cell r="B23035" t="str">
            <v>UZATMA KABLOSU (3M)</v>
          </cell>
        </row>
        <row r="23036">
          <cell r="A23036" t="str">
            <v>I-B-9631-0-000-184</v>
          </cell>
          <cell r="B23036" t="str">
            <v>UZATMA KABLOSU (5M)</v>
          </cell>
        </row>
        <row r="23037">
          <cell r="A23037" t="str">
            <v>I-B-9631-0-000-183</v>
          </cell>
          <cell r="B23037" t="str">
            <v>KONDAŞ 5kV 3 FAZ 400V  SİLİNDİRİK KONDANSATÖR</v>
          </cell>
        </row>
        <row r="23038">
          <cell r="A23038" t="str">
            <v>I-B-9631-0-000-179</v>
          </cell>
          <cell r="B23038" t="str">
            <v>40X50 MM SAC KABLO KANALI STANDART SERİ</v>
          </cell>
        </row>
        <row r="23039">
          <cell r="A23039" t="str">
            <v>I-B-9631-0-000-177</v>
          </cell>
          <cell r="B23039" t="str">
            <v>SERVOMOTOR KINCO AC SMH110D-0126-20ABK-4LKM</v>
          </cell>
        </row>
        <row r="23040">
          <cell r="A23040" t="str">
            <v>I-B-9631-0-000-168</v>
          </cell>
          <cell r="B23040" t="str">
            <v>İZOLE ELEKTRİKÇİ BANTI</v>
          </cell>
        </row>
        <row r="23041">
          <cell r="A23041" t="str">
            <v>I-B-9631-0-000-167</v>
          </cell>
          <cell r="B23041" t="str">
            <v>KAYNAK ŞASE PENSESİ 200A PİRİNÇ GÖVDE</v>
          </cell>
        </row>
        <row r="23042">
          <cell r="A23042" t="str">
            <v>I-B-9631-0-000-162</v>
          </cell>
          <cell r="B23042" t="str">
            <v>RÖLE FINDER 230V AC 8A 250V (46.52.8.230.0054)</v>
          </cell>
        </row>
        <row r="23043">
          <cell r="A23043" t="str">
            <v>I-B-9631-0-000-161</v>
          </cell>
          <cell r="B23043" t="str">
            <v>RÖLE FINDER 24V AC 4CO 7A (55.34.8.024.0054)</v>
          </cell>
        </row>
        <row r="23044">
          <cell r="A23044" t="str">
            <v>I-B-9631-0-000-155</v>
          </cell>
          <cell r="B23044" t="str">
            <v>VAKUM ANAHTARI (SMC ZSE30AF-01-B ZSE30)</v>
          </cell>
        </row>
        <row r="23045">
          <cell r="A23045" t="str">
            <v>I-B-9631-0-000-154</v>
          </cell>
          <cell r="B23045" t="str">
            <v>GENİŞLEME MODÜLÜ 16 ÇIKIŞLI (IO-D16A3-TO16 16 Giriş)</v>
          </cell>
        </row>
        <row r="23046">
          <cell r="A23046" t="str">
            <v>I-B-9631-0-000-153</v>
          </cell>
          <cell r="B23046" t="str">
            <v>GENİŞLEME ADAPTÖRÜ 16 ÇIKIŞLI (EX-D16A3-TO16)</v>
          </cell>
        </row>
        <row r="23047">
          <cell r="A23047" t="str">
            <v>I-B-9631-0-000-152</v>
          </cell>
          <cell r="B23047" t="str">
            <v>DOKUNMATİK EKRAN PLC (UNİTRONICS V700-T20BJ 7”)</v>
          </cell>
        </row>
        <row r="23048">
          <cell r="A23048" t="str">
            <v>I-B-9631-0-000-151</v>
          </cell>
          <cell r="B23048" t="str">
            <v>ACİL STOP BUTONU (TELEMECANIQUE XB4-BS8442)</v>
          </cell>
        </row>
        <row r="23049">
          <cell r="A23049" t="str">
            <v>I-B-9631-0-000-147</v>
          </cell>
          <cell r="B23049" t="str">
            <v>EMNİYET ŞALTERİ (CA20 T204/01 EG 25A TRİFAZE NÖTÜRLÜ (0-1)</v>
          </cell>
        </row>
        <row r="23050">
          <cell r="A23050" t="str">
            <v>I-B-9631-0-000-146</v>
          </cell>
          <cell r="B23050" t="str">
            <v>OTOMATİK SİGORTA (1X6A SCHNEİDER A9K24106)</v>
          </cell>
        </row>
        <row r="23051">
          <cell r="A23051" t="str">
            <v>I-B-9631-0-000-145</v>
          </cell>
          <cell r="B23051" t="str">
            <v>OTOMATİK SİGORTA (3X6A SİEMENS 5SQ23)</v>
          </cell>
        </row>
        <row r="23052">
          <cell r="A23052" t="str">
            <v>I-B-9631-0-000-144</v>
          </cell>
          <cell r="B23052" t="str">
            <v>OTOMATİK SİGORTA (3X16A SİEMENS 5SQ23)</v>
          </cell>
        </row>
        <row r="23053">
          <cell r="A23053" t="str">
            <v>I-B-9631-0-000-143</v>
          </cell>
          <cell r="B23053" t="str">
            <v>KONTAKTÖR (TELEMECANIQUE LP1-K0610BD)</v>
          </cell>
        </row>
        <row r="23054">
          <cell r="A23054" t="str">
            <v>I-B-9631-0-000-142</v>
          </cell>
          <cell r="B23054" t="str">
            <v>OTOMATİK SİGORTA (3X10A SİEMENS 5SQ23)</v>
          </cell>
        </row>
        <row r="23055">
          <cell r="A23055" t="str">
            <v>I-B-9631-0-000-138</v>
          </cell>
          <cell r="B23055" t="str">
            <v>MOTOR KORUMA ŞALTERİ (SIEMENS 3RV2021-4CA10)</v>
          </cell>
        </row>
        <row r="23056">
          <cell r="A23056" t="str">
            <v>I-B-9631-0-000-137</v>
          </cell>
          <cell r="B23056" t="str">
            <v>MOTOR KORUMA ŞALTERİ (SIEMENS 3RV2011-1HA10)</v>
          </cell>
        </row>
        <row r="23057">
          <cell r="A23057" t="str">
            <v>I-B-9631-0-000-133</v>
          </cell>
          <cell r="B23057" t="str">
            <v>OTOMATİK SİGORTA (3X32A EATON CLS4-C32)</v>
          </cell>
        </row>
        <row r="23058">
          <cell r="A23058" t="str">
            <v>I-B-9631-0-000-132</v>
          </cell>
          <cell r="B23058" t="str">
            <v>OTOMATİK SİGORTA (3X32A SİEMENS 5SQ23)</v>
          </cell>
        </row>
        <row r="23059">
          <cell r="A23059" t="str">
            <v>I-B-9631-0-000-126</v>
          </cell>
          <cell r="B23059" t="str">
            <v>MOTOR KORUMA ŞALTERİ İÇİN YRD.ÜST KONTAK (HYUNDAI (1NA/1NK) (HMMS-32A-AUX-T11)</v>
          </cell>
        </row>
        <row r="23060">
          <cell r="A23060" t="str">
            <v>I-B-9631-0-000-125</v>
          </cell>
          <cell r="B23060" t="str">
            <v>OTOMATİK SİGORTA (3X20A LEGRAND C20)</v>
          </cell>
        </row>
        <row r="23061">
          <cell r="A23061" t="str">
            <v>I-B-9631-0-000-122</v>
          </cell>
          <cell r="B23061" t="str">
            <v>ACİL STOP SARI BUTON KUTUSU ABS BEMİS (BT3-1011-0002)</v>
          </cell>
        </row>
        <row r="23062">
          <cell r="A23062" t="str">
            <v>I-B-9631-0-000-114</v>
          </cell>
          <cell r="B23062" t="str">
            <v>EMAS MN1PUM7 MİNİ SWİTCH METAL PİMLİ (10A 440V 50-60HZ)</v>
          </cell>
        </row>
        <row r="23063">
          <cell r="A23063" t="str">
            <v>I-B-9631-0-000-109</v>
          </cell>
          <cell r="B23063" t="str">
            <v>ENDÜKTİF SENSÖR (XS112B3PAM12 X1 Sn4mm - 12..24VDC - M12)</v>
          </cell>
        </row>
        <row r="23064">
          <cell r="A23064" t="str">
            <v>I-B-9631-0-000-108</v>
          </cell>
          <cell r="B23064" t="str">
            <v>FAZ KONTROL RÖLESİ RM17TG00 BB SCHNEİDER 183..528 V AC</v>
          </cell>
        </row>
        <row r="23065">
          <cell r="A23065" t="str">
            <v>I-B-9631-0-000-107</v>
          </cell>
          <cell r="B23065" t="str">
            <v>RÖLE (PHONEIX PLC-RSC-24VDC/21)</v>
          </cell>
        </row>
        <row r="23066">
          <cell r="A23066" t="str">
            <v>I-B-9631-0-000-106</v>
          </cell>
          <cell r="B23066" t="str">
            <v>FOTO-ELEKTRİK SENSÖRÜ (TELEMECANIQUE XUB-5BPANM12)</v>
          </cell>
        </row>
        <row r="23067">
          <cell r="A23067" t="str">
            <v>I-B-9631-0-000-105</v>
          </cell>
          <cell r="B23067" t="str">
            <v>SESLİ İKAZ BUZZER (TELEMECANIQUE XB5KSB)</v>
          </cell>
        </row>
        <row r="23068">
          <cell r="A23068" t="str">
            <v>I-B-9631-0-000-099</v>
          </cell>
          <cell r="B23068" t="str">
            <v>PRİZ (TELEMECANIQUE A9A15310)</v>
          </cell>
        </row>
        <row r="23069">
          <cell r="A23069" t="str">
            <v>I-B-9631-0-000-098</v>
          </cell>
          <cell r="B23069" t="str">
            <v>OTOMATİK SİGORTA (1X32A SİEMENS 5SQ21)</v>
          </cell>
        </row>
        <row r="23070">
          <cell r="A23070" t="str">
            <v>I-B-9631-0-000-094</v>
          </cell>
          <cell r="B23070" t="str">
            <v>YARDIMCI KONTAK (TELEMECANIQUE GVAE11)</v>
          </cell>
        </row>
        <row r="23071">
          <cell r="A23071" t="str">
            <v>I-B-9631-0-000-093</v>
          </cell>
          <cell r="B23071" t="str">
            <v>LC1D09BD 9A (4 KW) 24VDC Bobinli Trifaze Güç Kontaktörü (TELEMECANIQUE LC1-D09BD)</v>
          </cell>
        </row>
        <row r="23072">
          <cell r="A23072" t="str">
            <v>I-B-9631-0-000-089</v>
          </cell>
          <cell r="B23072" t="str">
            <v>ANOLOG ÇIKIŞ MODÜLÜ (SIEMENS 6ES7 232-OHD22-0XA0)</v>
          </cell>
        </row>
        <row r="23073">
          <cell r="A23073" t="str">
            <v>I-B-9631-0-000-088</v>
          </cell>
          <cell r="B23073" t="str">
            <v>ANOLOG ÇIKIŞ MODÜLÜ (SIEMENS 6ES7 231-OHC22-0XA0)</v>
          </cell>
        </row>
        <row r="23074">
          <cell r="A23074" t="str">
            <v>I-B-9631-0-000-085</v>
          </cell>
          <cell r="B23074" t="str">
            <v>PLC DİJİTAL GİRİŞ-ÇIKIŞ MODÜLÜ (SIEMENS 6ES7 223-1BH22-0XA0)</v>
          </cell>
        </row>
        <row r="23075">
          <cell r="A23075" t="str">
            <v>I-B-9631-0-000-084</v>
          </cell>
          <cell r="B23075" t="str">
            <v>PLC DİJİTAL GİRİŞ-ÇIKIŞ MODÜLÜ (SIEMENS 6ES7 223-1BL22-0XA0)</v>
          </cell>
        </row>
        <row r="23076">
          <cell r="A23076" t="str">
            <v>I-B-9631-0-000-083</v>
          </cell>
          <cell r="B23076" t="str">
            <v>CPU (SIEMENS 6ES7216-2AD23-0XB0)</v>
          </cell>
        </row>
        <row r="23077">
          <cell r="A23077" t="str">
            <v>I-B-9631-0-000-082</v>
          </cell>
          <cell r="B23077" t="str">
            <v>MOTOR KORUMA ŞALTERİ (SCHNEİDER GV2P08 2,5-4A TESYS</v>
          </cell>
        </row>
        <row r="23078">
          <cell r="A23078" t="str">
            <v>I-B-9631-0-000-081</v>
          </cell>
          <cell r="B23078" t="str">
            <v>MOTOR KORUMA ŞALTERİ (SCHNEİDER GV2-P14  5-10A TESYS)</v>
          </cell>
        </row>
        <row r="23079">
          <cell r="A23079" t="str">
            <v>I-B-9631-0-000-079</v>
          </cell>
          <cell r="B23079" t="str">
            <v>MOTOR PERVANESİ MANUEL ZIMPARA (CAN MAKİNA PA40-PA55-PA75)</v>
          </cell>
        </row>
        <row r="23080">
          <cell r="A23080" t="str">
            <v>I-B-9631-0-000-078</v>
          </cell>
          <cell r="B23080" t="str">
            <v>MOTOR KAPAĞI (İÇE FATURALI 12 TİP KOMPAKT) ABANA (112M4B)  (DELİK DELME)</v>
          </cell>
        </row>
        <row r="23081">
          <cell r="A23081" t="str">
            <v>I-B-9631-0-000-077</v>
          </cell>
          <cell r="B23081" t="str">
            <v>MOTOR PERVANESİ ABANA (112M4B) 200 Tip Ø200XØ25 (DELİK DELME)</v>
          </cell>
        </row>
        <row r="23082">
          <cell r="A23082" t="str">
            <v>I-B-9631-0-000-075</v>
          </cell>
          <cell r="B23082" t="str">
            <v>KONTAKTÖR (SCHNEİDER LC1D18B7 18A 24VAC)</v>
          </cell>
        </row>
        <row r="23083">
          <cell r="A23083" t="str">
            <v>I-B-9631-0-000-074</v>
          </cell>
          <cell r="B23083" t="str">
            <v>KONTAKTÖR (SCHNEİDER LC1D18BD 18A 24VDC)</v>
          </cell>
        </row>
        <row r="23084">
          <cell r="A23084" t="str">
            <v>I-B-9631-0-000-071</v>
          </cell>
          <cell r="B23084" t="str">
            <v>ZAMAN RÖLESİ-START GİRİŞLİ (GEMO DZ482-230VAC)</v>
          </cell>
        </row>
        <row r="23085">
          <cell r="A23085" t="str">
            <v>I-B-9631-0-000-070</v>
          </cell>
          <cell r="B23085" t="str">
            <v>SICAKLIK KONTROL CİHAZI (GEMO DT481-230VAC-R)</v>
          </cell>
        </row>
        <row r="23086">
          <cell r="A23086" t="str">
            <v>I-B-9631-0-000-069</v>
          </cell>
          <cell r="B23086" t="str">
            <v>ELEKTRONİK BALAST 1-40W 220V ELEKTRONİK (CT-2510)</v>
          </cell>
        </row>
        <row r="23087">
          <cell r="A23087" t="str">
            <v>I-B-9631-0-000-068</v>
          </cell>
          <cell r="B23087" t="str">
            <v>OTOMATİK SİGORTA (3X25A SİEMENS 5SQ23)</v>
          </cell>
        </row>
        <row r="23088">
          <cell r="A23088" t="str">
            <v>I-B-9631-0-000-064</v>
          </cell>
          <cell r="B23088" t="str">
            <v>BAYMAT FIRÇA KABLOSU 3MT (H01N2 16MM2 ART.-NO:5024 KR)</v>
          </cell>
        </row>
        <row r="23089">
          <cell r="A23089" t="str">
            <v>I-B-9631-0-000-060</v>
          </cell>
          <cell r="B23089" t="str">
            <v>PNÖMATİK KOLLU VALF 4H210-08 (5/2 YOLLU)</v>
          </cell>
        </row>
        <row r="23090">
          <cell r="A23090" t="str">
            <v>I-B-9631-0-000-057</v>
          </cell>
          <cell r="B23090" t="str">
            <v>SERVOMOTOR KINCO AC SMH110D-0126-20AAK-4LKC</v>
          </cell>
        </row>
        <row r="23091">
          <cell r="A23091" t="str">
            <v>I-B-9631-0-000-053</v>
          </cell>
          <cell r="B23091" t="str">
            <v>KEMPPİ MLS2000 IMPULS POTANSİYOMETRE</v>
          </cell>
        </row>
        <row r="23092">
          <cell r="A23092" t="str">
            <v>I-B-9631-0-000-052</v>
          </cell>
          <cell r="B23092" t="str">
            <v>FLORASAN LAMBA (PHILIPS TL-D 36W SNOW WHITE EXTREME COOL DAYLIGHT 12000K)</v>
          </cell>
        </row>
        <row r="23093">
          <cell r="A23093" t="str">
            <v>I-B-9631-0-000-051</v>
          </cell>
          <cell r="B23093" t="str">
            <v>LC1K0610M7 6A (2,2 KW) 220VAC BOBİNLİ 1NO KONTAKLI MİNİ KONTAKTÖR (SCHNEİDER)</v>
          </cell>
        </row>
        <row r="23094">
          <cell r="A23094" t="str">
            <v>I-B-9631-0-000-050</v>
          </cell>
          <cell r="B23094" t="str">
            <v>OTOMATİK SİGORTA (3X4A SİEMENS 5SQ23)</v>
          </cell>
        </row>
        <row r="23095">
          <cell r="A23095" t="str">
            <v>I-B-9631-0-000-049</v>
          </cell>
          <cell r="B23095" t="str">
            <v>SİGORTA KUTUSU 2-6 LI SIVA ÜSTÜ</v>
          </cell>
        </row>
        <row r="23096">
          <cell r="A23096" t="str">
            <v>I-B-9631-0-000-048</v>
          </cell>
          <cell r="B23096" t="str">
            <v>MOTOR PERVANESİ Ø125XØ24X40 (KAMÇI)</v>
          </cell>
        </row>
        <row r="23097">
          <cell r="A23097" t="str">
            <v>I-B-9631-0-000-046</v>
          </cell>
          <cell r="B23097" t="str">
            <v>ENDÜKTİF SENSÖR (SICK 6011591 IM05-0B8PS-ZW110-30VDC 200mA DC PNP NO) (CNC OTOMAT)</v>
          </cell>
        </row>
        <row r="23098">
          <cell r="A23098" t="str">
            <v>I-B-9631-0-000-045</v>
          </cell>
          <cell r="B23098" t="str">
            <v>ST REZİSTANS 16KW 380V SS304 BORULU 380MM 2” PİRİNÇ KAFALI (BUHARLI YIKAMA MAKİNASI)</v>
          </cell>
        </row>
        <row r="23099">
          <cell r="A23099" t="str">
            <v>I-B-9631-0-000-044</v>
          </cell>
          <cell r="B23099" t="str">
            <v>KONTAK BLOĞU SCHNEİDER ZBE102 3A / 240VAC (PROFİL ZIMPARA)</v>
          </cell>
        </row>
        <row r="23100">
          <cell r="A23100" t="str">
            <v>I-B-9631-0-000-042</v>
          </cell>
          <cell r="B23100" t="str">
            <v>KONDANSATÖR 20 mf</v>
          </cell>
        </row>
        <row r="23101">
          <cell r="A23101" t="str">
            <v>I-B-9631-0-000-041</v>
          </cell>
          <cell r="B23101" t="str">
            <v>SERVO MOTOR SEWCMP50M/KY/RH1M/SM1 (PROFİL ZIMPARA)</v>
          </cell>
        </row>
        <row r="23102">
          <cell r="A23102" t="str">
            <v>I-B-9631-0-000-040</v>
          </cell>
          <cell r="B23102" t="str">
            <v>OPERATÖR PANELİ DOKUNMATİK (KINCO 7-HMI-MT4434T İLX)</v>
          </cell>
        </row>
        <row r="23103">
          <cell r="A23103" t="str">
            <v>I-B-9631-0-000-037</v>
          </cell>
          <cell r="B23103" t="str">
            <v>MOTOR 0.55 Kw 3000 D/dk</v>
          </cell>
        </row>
        <row r="23104">
          <cell r="A23104" t="str">
            <v>I-B-9631-0-000-033</v>
          </cell>
          <cell r="B23104" t="str">
            <v>RÖLE SCHNEIDER RSB 2A080BD 24 VDC 8 PIN</v>
          </cell>
        </row>
        <row r="23105">
          <cell r="A23105" t="str">
            <v>I-B-9631-0-000-031</v>
          </cell>
          <cell r="B23105" t="str">
            <v>ELEKTRİK KABLOSU TTR 3*0,75mm2</v>
          </cell>
        </row>
        <row r="23106">
          <cell r="A23106" t="str">
            <v>I-B-9631-0-000-030</v>
          </cell>
          <cell r="B23106" t="str">
            <v>OTOMATİK SİGORTA (3X80A MERLİN GERİN 27275)</v>
          </cell>
        </row>
        <row r="23107">
          <cell r="A23107" t="str">
            <v>I-B-9631-0-000-028</v>
          </cell>
          <cell r="B23107" t="str">
            <v>GÜÇ KAYNAĞI 24 V DC 6,25A (150W)</v>
          </cell>
        </row>
        <row r="23108">
          <cell r="A23108" t="str">
            <v>I-B-9631-0-000-027</v>
          </cell>
          <cell r="B23108" t="str">
            <v>KONTAK BLOĞU ZBE-101 SCHNEİDER 240V 3A</v>
          </cell>
        </row>
        <row r="23109">
          <cell r="A23109" t="str">
            <v>I-B-9631-0-000-023</v>
          </cell>
          <cell r="B23109" t="str">
            <v>3 LÜ GRUP KAPAKLI PRİZ KAUÇUK</v>
          </cell>
        </row>
        <row r="23110">
          <cell r="A23110" t="str">
            <v>I-B-9631-0-000-021</v>
          </cell>
          <cell r="B23110" t="str">
            <v>SU ARITMA CİHAZI YÜKSEK BASINÇ SENSÖRÜ, SWİTCH, QUİCK GEÇME (Ø6)</v>
          </cell>
        </row>
        <row r="23111">
          <cell r="A23111" t="str">
            <v>I-B-9631-0-000-020</v>
          </cell>
          <cell r="B23111" t="str">
            <v>LİMİT SWİTCH MAKARALI PİMLİ TELEMECANİQUE XCKP2102P16 X1 (DELİK DELME)</v>
          </cell>
        </row>
        <row r="23112">
          <cell r="A23112" t="str">
            <v>I-B-9631-0-000-018</v>
          </cell>
          <cell r="B23112" t="str">
            <v>MAKİTA 9558 DİŞLİ MİLİ KAMASI ( WOODRUFF KEY 4 (31))</v>
          </cell>
        </row>
        <row r="23113">
          <cell r="A23113" t="str">
            <v>I-B-9631-0-000-016</v>
          </cell>
          <cell r="B23113" t="str">
            <v>ELEKTRİK KORDON KABLO 2X0,75mm2 (RED-WHITE)</v>
          </cell>
        </row>
        <row r="23114">
          <cell r="A23114" t="str">
            <v>I-B-9631-0-000-015</v>
          </cell>
          <cell r="B23114" t="str">
            <v>ENDÜKTİF SENSÖR (XUB5BPANM12 X1 Sn 0,6m - 12..24VDC - M12) (SİSAL)</v>
          </cell>
        </row>
        <row r="23115">
          <cell r="A23115" t="str">
            <v>I-B-9631-0-000-013</v>
          </cell>
          <cell r="B23115" t="str">
            <v>ASTRONOMİK ZAMAN RÖLESİ ENTES DTR-20</v>
          </cell>
        </row>
        <row r="23116">
          <cell r="A23116" t="str">
            <v>I-B-9631-0-000-011</v>
          </cell>
          <cell r="B23116" t="str">
            <v>KURU AKÜ 12V 7Ah</v>
          </cell>
        </row>
        <row r="23117">
          <cell r="A23117" t="str">
            <v>I-B-9631-0-000-007</v>
          </cell>
          <cell r="B23117" t="str">
            <v>MAKİTA 9557/9558HN KÖMÜR (CARBON BRUSH CB-325 194074-2 (41))</v>
          </cell>
        </row>
        <row r="23118">
          <cell r="A23118" t="str">
            <v>I-B-9631-0-000-006</v>
          </cell>
          <cell r="B23118" t="str">
            <v>MAKİTA 9557/9558HN ŞALTER (SWITCH 240V DPX-2110-R (43))</v>
          </cell>
        </row>
        <row r="23119">
          <cell r="A23119" t="str">
            <v>I-B-9631-0-000-005</v>
          </cell>
          <cell r="B23119" t="str">
            <v>MAKİTA 9557/9558HN ŞALTER KOLU (SWITCH LEVER B (53))</v>
          </cell>
        </row>
        <row r="23120">
          <cell r="A23120" t="str">
            <v>I-B-9631-0-000-004</v>
          </cell>
          <cell r="B23120" t="str">
            <v>MAKİTA 9557/9558HN ENDÜVİ (ARMATURE ASS 240V (6))</v>
          </cell>
        </row>
        <row r="23121">
          <cell r="A23121" t="str">
            <v>I-B-9631-0-000-003</v>
          </cell>
          <cell r="B23121" t="str">
            <v>MAKİTA 9557/9558HN YASTIK (FIELD 240V (1))</v>
          </cell>
        </row>
        <row r="23122">
          <cell r="A23122" t="str">
            <v>I-B-9631-0-000-002</v>
          </cell>
          <cell r="B23122" t="str">
            <v>AUTONICS E50S8-100-3-T-1 50MM MİLLİ 5-24VDC ARTIMLI ENCODER (DELİK DELME)</v>
          </cell>
        </row>
        <row r="23123">
          <cell r="A23123" t="str">
            <v>I-B-9631-0-000-001</v>
          </cell>
          <cell r="B23123" t="str">
            <v>RÖLE SCHRACK RT 424024 024VDC 2C/O 08A PCB 8 PIN</v>
          </cell>
        </row>
        <row r="23124">
          <cell r="A23124" t="str">
            <v>I-B-9626-0-000-002</v>
          </cell>
          <cell r="B23124" t="str">
            <v>5/8" SPIRAL KAMÇI IÇ TELİ (İÇ SPRALİ)</v>
          </cell>
        </row>
        <row r="23125">
          <cell r="A23125" t="str">
            <v>I-B-9626-0-000-001</v>
          </cell>
          <cell r="B23125" t="str">
            <v>5/8" SPIRAL KAMÇI SETİ (İÇ / DIŞ VE UÇ MALİ DAHİL KOMPLE SET)</v>
          </cell>
        </row>
        <row r="23126">
          <cell r="A23126" t="str">
            <v>I-B-9624-0-000-020</v>
          </cell>
          <cell r="B23126" t="str">
            <v>BATARYA BOSCH GBA 18V M-B 18V 2Ah  (BOSCH STRAPEX STB-73)</v>
          </cell>
        </row>
        <row r="23127">
          <cell r="A23127" t="str">
            <v>I-B-9624-0-000-019</v>
          </cell>
          <cell r="B23127" t="str">
            <v>LEHİMLEME (HAVYA) İSTASYONU (ERSA RDS 80)</v>
          </cell>
        </row>
        <row r="23128">
          <cell r="A23128" t="str">
            <v>I-B-9624-0-000-018</v>
          </cell>
          <cell r="B23128" t="str">
            <v>ŞARJLI DARBELİ MATKAP (DEWALT DCD996P2 18V)</v>
          </cell>
        </row>
        <row r="23129">
          <cell r="A23129" t="str">
            <v>I-B-9624-0-000-017</v>
          </cell>
          <cell r="B23129" t="str">
            <v>ŞARJ ADAPTÖRÜ 18V (DEWALT)</v>
          </cell>
        </row>
        <row r="23130">
          <cell r="A23130" t="str">
            <v>I-B-9624-0-000-016</v>
          </cell>
          <cell r="B23130" t="str">
            <v>ŞARJ ADAPTÖRÜ 12V (DEWALT)</v>
          </cell>
        </row>
        <row r="23131">
          <cell r="A23131" t="str">
            <v>I-B-9624-0-000-015</v>
          </cell>
          <cell r="B23131" t="str">
            <v>ŞARJ ADAPTÖRÜ 12V (MILWAUKEE)</v>
          </cell>
        </row>
        <row r="23132">
          <cell r="A23132" t="str">
            <v>I-B-9624-0-000-014</v>
          </cell>
          <cell r="B23132" t="str">
            <v>AKÜ 12V 2,4Ah DE9075 (DEWALT ŞARJLI MATKAP DC740KA)</v>
          </cell>
        </row>
        <row r="23133">
          <cell r="A23133" t="str">
            <v>I-B-9624-0-000-013</v>
          </cell>
          <cell r="B23133" t="str">
            <v>ŞARJLI MATKAP (DEWALT DC740KA)</v>
          </cell>
        </row>
        <row r="23134">
          <cell r="A23134" t="str">
            <v>I-B-9624-0-000-012</v>
          </cell>
          <cell r="B23134" t="str">
            <v>DARBELİ MATKAP (BOSCH PA6 GF35)</v>
          </cell>
        </row>
        <row r="23135">
          <cell r="A23135" t="str">
            <v>I-B-9624-0-000-009</v>
          </cell>
          <cell r="B23135" t="str">
            <v>AKÜLÜ DAİRE TESTERE (SUNTA KESME)(BOSCH PKS 14,4V)</v>
          </cell>
        </row>
        <row r="23136">
          <cell r="A23136" t="str">
            <v>I-B-9624-0-000-008</v>
          </cell>
          <cell r="B23136" t="str">
            <v>AKÜ 18V 4Ah DCB482 (DEWALT ŞARJLI MATKAP DCD995M2)</v>
          </cell>
        </row>
        <row r="23137">
          <cell r="A23137" t="str">
            <v>I-B-9624-0-000-007</v>
          </cell>
          <cell r="B23137" t="str">
            <v>AKÜ 12V (MILWAUKEE ŞARJLI MATKAP M12 CDD-202C)</v>
          </cell>
        </row>
        <row r="23138">
          <cell r="A23138" t="str">
            <v>I-B-9624-0-000-006</v>
          </cell>
          <cell r="B23138" t="str">
            <v>BOSCH S922AF TİLKİ KUYRUĞU BIÇAK (GSA120 E)</v>
          </cell>
        </row>
        <row r="23139">
          <cell r="A23139" t="str">
            <v>I-B-9624-0-000-005</v>
          </cell>
          <cell r="B23139" t="str">
            <v>BOSCH GSA 120 E PANTER TESTERE</v>
          </cell>
        </row>
        <row r="23140">
          <cell r="A23140" t="str">
            <v>I-B-9624-0-000-004</v>
          </cell>
          <cell r="B23140" t="str">
            <v>ŞARJLI DARBELİ MATKAP (MILWAUKEE M12 CDD-202C)</v>
          </cell>
        </row>
        <row r="23141">
          <cell r="A23141" t="str">
            <v>I-B-9624-0-000-003</v>
          </cell>
          <cell r="B23141" t="str">
            <v>ŞARJLI DARBELİ MATKAP (DEWALT DCD995M2)</v>
          </cell>
        </row>
        <row r="23142">
          <cell r="A23142" t="str">
            <v>I-B-9624-0-000-002</v>
          </cell>
          <cell r="B23142" t="str">
            <v>AVUÇ İÇİ TAŞLAMA (BOSCH GWS 20-180H)</v>
          </cell>
        </row>
        <row r="23143">
          <cell r="A23143" t="str">
            <v>I-B-9624-0-000-001</v>
          </cell>
          <cell r="B23143" t="str">
            <v>AVUÇ İÇİ TAŞLAMA (DEWALT DWE4237-QS)</v>
          </cell>
        </row>
        <row r="23144">
          <cell r="A23144" t="str">
            <v>I-B-9622-0-000-027</v>
          </cell>
          <cell r="B23144" t="str">
            <v>PLASTİK ÇEKİÇ BAŞLIĞI (İZELTAŞ 5850 Ø40 5850 25 0140)</v>
          </cell>
        </row>
        <row r="23145">
          <cell r="A23145" t="str">
            <v>I-B-9622-0-000-026</v>
          </cell>
          <cell r="B23145" t="str">
            <v>PLASTİK ÇEKİÇ (İZELTAŞ 5850 Ø40 5850 25 0040)</v>
          </cell>
        </row>
        <row r="23146">
          <cell r="A23146" t="str">
            <v>I-B-9622-0-000-025</v>
          </cell>
          <cell r="B23146" t="str">
            <v>ÇEKİÇ ÇELİK 0,2KG TAHTA SAPLI (İZELTAŞ)</v>
          </cell>
        </row>
        <row r="23147">
          <cell r="A23147" t="str">
            <v>I-B-9622-0-000-024</v>
          </cell>
          <cell r="B23147" t="str">
            <v>EĞE BALIK SIRTI L:350MM</v>
          </cell>
        </row>
        <row r="23148">
          <cell r="A23148" t="str">
            <v>I-B-9622-0-000-023</v>
          </cell>
          <cell r="B23148" t="str">
            <v>EĞE ÜÇGEN L:260MM</v>
          </cell>
        </row>
        <row r="23149">
          <cell r="A23149" t="str">
            <v>I-B-9622-0-000-022</v>
          </cell>
          <cell r="B23149" t="str">
            <v>EĞE DÜZ LAMA L:240MM</v>
          </cell>
        </row>
        <row r="23150">
          <cell r="A23150" t="str">
            <v>I-B-9622-0-000-021</v>
          </cell>
          <cell r="B23150" t="str">
            <v>GÖNYE ÇELİK 90 130X250</v>
          </cell>
        </row>
        <row r="23151">
          <cell r="A23151" t="str">
            <v>I-B-9622-0-000-020</v>
          </cell>
          <cell r="B23151" t="str">
            <v>TOKMAK PLASTİK DEMİR SAPLI</v>
          </cell>
        </row>
        <row r="23152">
          <cell r="A23152" t="str">
            <v>I-B-9622-0-000-019</v>
          </cell>
          <cell r="B23152" t="str">
            <v>ÇEKİÇ ÇELİK 0,5KG TAHTA SAPLI İZELTAŞ</v>
          </cell>
        </row>
        <row r="23153">
          <cell r="A23153" t="str">
            <v>I-B-9622-0-000-018</v>
          </cell>
          <cell r="B23153" t="str">
            <v>ÇEKİÇ ÇELİK 1KG TAHTA SAPLI İZELTAŞ</v>
          </cell>
        </row>
        <row r="23154">
          <cell r="A23154" t="str">
            <v>I-B-9622-0-000-017</v>
          </cell>
          <cell r="B23154" t="str">
            <v>ÇEKİÇ ÇELİK 2KG (DEMİR SAPLI)</v>
          </cell>
        </row>
        <row r="23155">
          <cell r="A23155" t="str">
            <v>I-B-9622-0-000-016</v>
          </cell>
          <cell r="B23155" t="str">
            <v>İÇ SEGMAN PENSESİ (YAYSIZ, EĞRİ) L:290MM 85-165MM (İZELTAŞ 3331 12 0290)</v>
          </cell>
        </row>
        <row r="23156">
          <cell r="A23156" t="str">
            <v>I-B-9622-0-000-015</v>
          </cell>
          <cell r="B23156" t="str">
            <v>İÇ SEGMAN PENSESİ (YAYSIZ, EĞRİ) L:210MM 40-100MM (İZELTAŞ 3331 12 0210)</v>
          </cell>
        </row>
        <row r="23157">
          <cell r="A23157" t="str">
            <v>I-B-9622-0-000-014</v>
          </cell>
          <cell r="B23157" t="str">
            <v>İÇ SEGMAN PENSESİ (YAYSIZ, EĞRİ) L:170MM 19-60MM (İZELTAŞ 3331 12 0170)</v>
          </cell>
        </row>
        <row r="23158">
          <cell r="A23158" t="str">
            <v>I-B-9622-0-000-013</v>
          </cell>
          <cell r="B23158" t="str">
            <v>İÇ SEGMAN PENSESİ (YAYSIZ, EĞRİ) L:130MM 8-25MM (İZELTAŞ 3331 12 0130)</v>
          </cell>
        </row>
        <row r="23159">
          <cell r="A23159" t="str">
            <v>I-B-9622-0-000-012</v>
          </cell>
          <cell r="B23159" t="str">
            <v>İÇ SEGMAN PENSESİ (YAYSIZ, DÜZ) L:310MM 85-165MM (İZELTAŞ 3321 12 0310)</v>
          </cell>
        </row>
        <row r="23160">
          <cell r="A23160" t="str">
            <v>I-B-9622-0-000-011</v>
          </cell>
          <cell r="B23160" t="str">
            <v>İÇ SEGMAN PENSESİ (YAYSIZ, DÜZ) L:225MM 40-100MM (İZELTAŞ 3321 12 0225)</v>
          </cell>
        </row>
        <row r="23161">
          <cell r="A23161" t="str">
            <v>I-B-9622-0-000-010</v>
          </cell>
          <cell r="B23161" t="str">
            <v>İÇ SEGMAN PENSESİ (YAYSIZ, DÜZ) L:180MM 19-60MM (İZELTAŞ 3321 12 0180)</v>
          </cell>
        </row>
        <row r="23162">
          <cell r="A23162" t="str">
            <v>I-B-9622-0-000-009</v>
          </cell>
          <cell r="B23162" t="str">
            <v>İÇ SEGMAN PENSESİ (YAYSIZ, DÜZ) L:140MM 8-25MM (İZELTAŞ 3321 12 0140)</v>
          </cell>
        </row>
        <row r="23163">
          <cell r="A23163" t="str">
            <v>I-B-9622-0-000-008</v>
          </cell>
          <cell r="B23163" t="str">
            <v>DIŞ SEGMAN PENSESİ (YAYLI, DÜZ) L:295MM 85-165MM (İZELTAŞ 3301 12 0295)</v>
          </cell>
        </row>
        <row r="23164">
          <cell r="A23164" t="str">
            <v>I-B-9622-0-000-007</v>
          </cell>
          <cell r="B23164" t="str">
            <v>DIŞ SEGMAN PENSESİ (YAYLI, DÜZ) L:225MM 40-100MM (İZELTAŞ 3301 12 0225)</v>
          </cell>
        </row>
        <row r="23165">
          <cell r="A23165" t="str">
            <v>I-B-9622-0-000-006</v>
          </cell>
          <cell r="B23165" t="str">
            <v>DIŞ SEGMAN PENSESİ (YAYLI, DÜZ) L:180MM 19-60MM (İZELTAŞ 3301 12 0180)</v>
          </cell>
        </row>
        <row r="23166">
          <cell r="A23166" t="str">
            <v>I-B-9622-0-000-005</v>
          </cell>
          <cell r="B23166" t="str">
            <v>DIŞ SEGMAN PENSESİ (YAYLI, DÜZ) L:140MM 10-25MM (İZELTAŞ 3301 12 0140)</v>
          </cell>
        </row>
        <row r="23167">
          <cell r="A23167" t="str">
            <v>I-B-9622-0-000-004</v>
          </cell>
          <cell r="B23167" t="str">
            <v>DIŞ SEGMAN PENSESİ (YAYLI, EĞRİ) L:275MM 85-165MM (İZELTAŞ 3311 12 0275)</v>
          </cell>
        </row>
        <row r="23168">
          <cell r="A23168" t="str">
            <v>I-B-9622-0-000-003</v>
          </cell>
          <cell r="B23168" t="str">
            <v>DIŞ SEGMAN PENSESİ (YAYLI, EĞRİ) L:210MM 40-100MM (İZELTAŞ 3311 12 0210)</v>
          </cell>
        </row>
        <row r="23169">
          <cell r="A23169" t="str">
            <v>I-B-9622-0-000-002</v>
          </cell>
          <cell r="B23169" t="str">
            <v>DIŞ SEGMAN PENSESİ (YAYLI, EĞRİ) L:170MM 19-60MM (İZELTAŞ 3311 12 0170)</v>
          </cell>
        </row>
        <row r="23170">
          <cell r="A23170" t="str">
            <v>I-B-9622-0-000-001</v>
          </cell>
          <cell r="B23170" t="str">
            <v>DIŞ SEGMAN PENSESİ (YAYLI, EĞRİ) L:125MM 10-25MM (İZELTAŞ 3311 12 0125)</v>
          </cell>
        </row>
        <row r="23171">
          <cell r="A23171" t="str">
            <v>I-B-9619-0-000-004</v>
          </cell>
          <cell r="B23171" t="str">
            <v>YAN KESKİ ELEKTRONİKÇİ L:125MM (İZELTAŞ 3550 14 0125)</v>
          </cell>
        </row>
        <row r="23172">
          <cell r="A23172" t="str">
            <v>I-B-9619-0-000-003</v>
          </cell>
          <cell r="B23172" t="str">
            <v>YAN KESKİ OPAK L:180MM 7 1/8" (İZELTAŞ 3700 16 2180)</v>
          </cell>
        </row>
        <row r="23173">
          <cell r="A23173" t="str">
            <v>I-B-9619-0-000-002</v>
          </cell>
          <cell r="B23173" t="str">
            <v>YAN KESKİ OPAK L:160MM 6 1/4" (İZELTAŞ 3700 16 2160)</v>
          </cell>
        </row>
        <row r="23174">
          <cell r="A23174" t="str">
            <v>I-B-9619-0-000-001</v>
          </cell>
          <cell r="B23174" t="str">
            <v>YAN KESKİ OPAK L:140MM 5 1/2" (İZELTAŞ 3700 16 2140)</v>
          </cell>
        </row>
        <row r="23175">
          <cell r="A23175" t="str">
            <v>I-B-9618-0-000-003</v>
          </cell>
          <cell r="B23175" t="str">
            <v>KARGABURUN UZUN DÜZ UÇLU OPAK L:180MM 7 1/8" (İZELTAŞ 3220 13 2180)</v>
          </cell>
        </row>
        <row r="23176">
          <cell r="A23176" t="str">
            <v>I-B-9618-0-000-002</v>
          </cell>
          <cell r="B23176" t="str">
            <v>KARGABURUN UZUN DÜZ UÇLU OPAK L:140MM 5 1/2" (İZELTAŞ 3220 13 2140)</v>
          </cell>
        </row>
        <row r="23177">
          <cell r="A23177" t="str">
            <v>I-B-9618-0-000-001</v>
          </cell>
          <cell r="B23177" t="str">
            <v>KARGABURUN UZUN DÜZ UÇLU OPAK L:160MM 6 1/4" (İZELTAŞ 3220 13 2160)</v>
          </cell>
        </row>
        <row r="23178">
          <cell r="A23178" t="str">
            <v>I-B-9617-0-000-005</v>
          </cell>
          <cell r="B23178" t="str">
            <v>PENSE KOMBINE OPAK L:180MM (İZELTAŞ 3020 12 2180)</v>
          </cell>
        </row>
        <row r="23179">
          <cell r="A23179" t="str">
            <v>I-B-9617-0-000-004</v>
          </cell>
          <cell r="B23179" t="str">
            <v>PENSE KOMBINE OPAK L:160MM (İZELTAŞ 3020 12 2160)</v>
          </cell>
        </row>
        <row r="23180">
          <cell r="A23180" t="str">
            <v>I-B-9617-0-000-001</v>
          </cell>
          <cell r="B23180" t="str">
            <v>AYARLI PENSE STANDART L:250MM AA:30MM (İZELTAŞ 2505 11 0250)</v>
          </cell>
        </row>
        <row r="23181">
          <cell r="A23181" t="str">
            <v>I-B-9616-0-000-069</v>
          </cell>
          <cell r="B23181" t="str">
            <v>EĞE TAKIMI CETA FORM 72-0851A (5 PARÇA)</v>
          </cell>
        </row>
        <row r="23182">
          <cell r="A23182" t="str">
            <v>I-B-9616-0-000-068</v>
          </cell>
          <cell r="B23182" t="str">
            <v>YILDIZ UÇLU TORNAVIDA İZOLELİ Ph2 6x100 L:195 (İZELTAŞ 4121 18 6100)</v>
          </cell>
        </row>
        <row r="23183">
          <cell r="A23183" t="str">
            <v>I-B-9616-0-000-067</v>
          </cell>
          <cell r="B23183" t="str">
            <v>MAFSALLI T KOL LOKMA TUTUCU 1/2" 450MM (İZELTAŞ)</v>
          </cell>
        </row>
        <row r="23184">
          <cell r="A23184" t="str">
            <v>I-B-9616-0-000-066</v>
          </cell>
          <cell r="B23184" t="str">
            <v>LOKMA Ø36MM</v>
          </cell>
        </row>
        <row r="23185">
          <cell r="A23185" t="str">
            <v>I-B-9616-0-000-065</v>
          </cell>
          <cell r="B23185" t="str">
            <v>LOKMA Ø32MM</v>
          </cell>
        </row>
        <row r="23186">
          <cell r="A23186" t="str">
            <v>I-B-9616-0-000-064</v>
          </cell>
          <cell r="B23186" t="str">
            <v>LOKMA Ø30MM</v>
          </cell>
        </row>
        <row r="23187">
          <cell r="A23187" t="str">
            <v>I-B-9616-0-000-063</v>
          </cell>
          <cell r="B23187" t="str">
            <v>LOKMA Ø27MM</v>
          </cell>
        </row>
        <row r="23188">
          <cell r="A23188" t="str">
            <v>I-B-9616-0-000-062</v>
          </cell>
          <cell r="B23188" t="str">
            <v>LOKMA Ø24MM</v>
          </cell>
        </row>
        <row r="23189">
          <cell r="A23189" t="str">
            <v>I-B-9616-0-000-061</v>
          </cell>
          <cell r="B23189" t="str">
            <v>LOKMA Ø17MM</v>
          </cell>
        </row>
        <row r="23190">
          <cell r="A23190" t="str">
            <v>I-B-9616-0-000-060</v>
          </cell>
          <cell r="B23190" t="str">
            <v>LOKMA Ø10MM</v>
          </cell>
        </row>
        <row r="23191">
          <cell r="A23191" t="str">
            <v>I-B-9616-0-000-059</v>
          </cell>
          <cell r="B23191" t="str">
            <v>TORX TORNAVİDA TAKIMI T10-T15-T20-T25-T27-T30-T40 (7PCS) (İZELTAŞ 4775 00 8107)</v>
          </cell>
        </row>
        <row r="23192">
          <cell r="A23192" t="str">
            <v>I-B-9616-0-000-058</v>
          </cell>
          <cell r="B23192" t="str">
            <v>1/2" CIRCIR KOLU İZELTAŞ (1513 06 0032)</v>
          </cell>
        </row>
        <row r="23193">
          <cell r="A23193" t="str">
            <v>I-B-9616-0-000-057</v>
          </cell>
          <cell r="B23193" t="str">
            <v>LOKMA SETİ (BAY TECH TOOL S/K 1/2"-15S SOCKET)</v>
          </cell>
        </row>
        <row r="23194">
          <cell r="A23194" t="str">
            <v>I-B-9616-0-000-056</v>
          </cell>
          <cell r="B23194" t="str">
            <v>1/4” LOKMALI ALLEN UÇ 8MM İZELTAŞ (1107 06 1108)</v>
          </cell>
        </row>
        <row r="23195">
          <cell r="A23195" t="str">
            <v>I-B-9616-0-000-055</v>
          </cell>
          <cell r="B23195" t="str">
            <v>1/4" ALTI KÖŞE LOKMA ANAHTAR (10MM) ( 1107 06 0010)</v>
          </cell>
        </row>
        <row r="23196">
          <cell r="A23196" t="str">
            <v>I-B-9616-0-000-054</v>
          </cell>
          <cell r="B23196" t="str">
            <v>BİTS TUTUCU TORNAVİDA 6.3 (MANYETİK) L:230MM (İZELTAŞ 4780 19 6120)</v>
          </cell>
        </row>
        <row r="23197">
          <cell r="A23197" t="str">
            <v>I-B-9616-0-000-053</v>
          </cell>
          <cell r="B23197" t="str">
            <v>LOKMA UÇLU TORNAVIDA 10 L:230 (İZELTAŞ 4770 19 0100)</v>
          </cell>
        </row>
        <row r="23198">
          <cell r="A23198" t="str">
            <v>I-B-9616-0-000-051</v>
          </cell>
          <cell r="B23198" t="str">
            <v>LOKMA UÇLU TORNAVIDA 8 L:230 (İZELTAŞ 4770 19 0080)</v>
          </cell>
        </row>
        <row r="23199">
          <cell r="A23199" t="str">
            <v>I-B-9616-0-000-050</v>
          </cell>
          <cell r="B23199" t="str">
            <v>LOKMA UÇLU TORNAVIDA 7 L:230 (İZELTAŞ 4770 19 0070)</v>
          </cell>
        </row>
        <row r="23200">
          <cell r="A23200" t="str">
            <v>I-B-9616-0-000-037</v>
          </cell>
          <cell r="B23200" t="str">
            <v>DÜZ UÇLU TORNAVIDA KRAFT SERİ 6x175 1,2X6,5 L:270 (İZELTAŞ 4100 17 6175)</v>
          </cell>
        </row>
        <row r="23201">
          <cell r="A23201" t="str">
            <v>I-B-9616-0-000-036</v>
          </cell>
          <cell r="B23201" t="str">
            <v>DÜZ UÇLU TORNAVIDA KRAFT SERİ 6x150 1,2X6,5 L:245 (İZELTAŞ 4100 17 6150)</v>
          </cell>
        </row>
        <row r="23202">
          <cell r="A23202" t="str">
            <v>I-B-9616-0-000-035</v>
          </cell>
          <cell r="B23202" t="str">
            <v>DÜZ UÇLU TORNAVIDA KRAFT SERİ 6x125 1,2X6,5 L:220 (İZELTAŞ 4100 17 6125)</v>
          </cell>
        </row>
        <row r="23203">
          <cell r="A23203" t="str">
            <v>I-B-9616-0-000-034</v>
          </cell>
          <cell r="B23203" t="str">
            <v>DÜZ UÇLU TORNAVIDA KRAFT SERİ 6x100 1,2X6,5 L:195 (İZELTAŞ 4100 17 6100)</v>
          </cell>
        </row>
        <row r="23204">
          <cell r="A23204" t="str">
            <v>I-B-9616-0-000-031</v>
          </cell>
          <cell r="B23204" t="str">
            <v>DÜZ UÇLU TORNAVIDA KRAFT SERİ 5x100 1X5,5 L:195 (İZELTAŞ 4100 17 5100)</v>
          </cell>
        </row>
        <row r="23205">
          <cell r="A23205" t="str">
            <v>I-B-9616-0-000-029</v>
          </cell>
          <cell r="B23205" t="str">
            <v>DÜZ UÇLU TORNAVIDA KRAFT SERİ 4x100 0,8X4 L:185 (İZELTAŞ 4100 17 4100)</v>
          </cell>
        </row>
        <row r="23206">
          <cell r="A23206" t="str">
            <v>I-B-9616-0-000-028</v>
          </cell>
          <cell r="B23206" t="str">
            <v>DÜZ UÇLU TORNAVIDA KRAFT SERİ 4x80 0,8X4 L:165 (İZELTAŞ 4100 17 0480)</v>
          </cell>
        </row>
        <row r="23207">
          <cell r="A23207" t="str">
            <v>I-B-9616-0-000-025</v>
          </cell>
          <cell r="B23207" t="str">
            <v>YILDIZ UÇLU TORNAVIDA KRAFT SERİ Ph4 10x200 L:315 (İZELTAŞ 4120 18 1200)</v>
          </cell>
        </row>
        <row r="23208">
          <cell r="A23208" t="str">
            <v>I-B-9616-0-000-024</v>
          </cell>
          <cell r="B23208" t="str">
            <v>YILDIZ UÇLU TORNAVIDA KRAFT SERİ Ph3 8x150 L:255 (İZELTAŞ 4120 18 8150)</v>
          </cell>
        </row>
        <row r="23209">
          <cell r="A23209" t="str">
            <v>I-B-9616-0-000-023</v>
          </cell>
          <cell r="B23209" t="str">
            <v>YILDIZ UÇLU TORNAVIDA KRAFT SERİ Ph2 6x200 L:295 (İZELTAŞ 4120 18 6200)</v>
          </cell>
        </row>
        <row r="23210">
          <cell r="A23210" t="str">
            <v>I-B-9616-0-000-022</v>
          </cell>
          <cell r="B23210" t="str">
            <v>YILDIZ UÇLU TORNAVIDA KRAFT SERİ Ph2 6x150 L:245 (İZELTAŞ 4120 18 6150)</v>
          </cell>
        </row>
        <row r="23211">
          <cell r="A23211" t="str">
            <v>I-B-9616-0-000-021</v>
          </cell>
          <cell r="B23211" t="str">
            <v>YILDIZ UÇLU TORNAVIDA KRAFT SERİ Ph2 6x100 L:195 (İZELTAŞ 4120 18 6100)</v>
          </cell>
        </row>
        <row r="23212">
          <cell r="A23212" t="str">
            <v>I-B-9616-0-000-020</v>
          </cell>
          <cell r="B23212" t="str">
            <v>YILDIZ UÇLU TORNAVIDA KRAFT SERİ Ph1 4,5x150 L:235 (İZELTAŞ 4120 18 5150)</v>
          </cell>
        </row>
        <row r="23213">
          <cell r="A23213" t="str">
            <v>I-B-9616-0-000-019</v>
          </cell>
          <cell r="B23213" t="str">
            <v>YILDIZ UÇLU TORNAVIDA KRAFT SERİ Ph1 4,5x100 L:185 (İZELTAŞ 4120 18 5100)</v>
          </cell>
        </row>
        <row r="23214">
          <cell r="A23214" t="str">
            <v>I-B-9616-0-000-018</v>
          </cell>
          <cell r="B23214" t="str">
            <v>YILDIZ UÇLU TORNAVIDA KRAFT SERİ  Ph1 4,5x80 L:165 (İZELTAŞ 4120 18 4580)</v>
          </cell>
        </row>
        <row r="23215">
          <cell r="A23215" t="str">
            <v>I-B-9616-0-000-017</v>
          </cell>
          <cell r="B23215" t="str">
            <v>YILDIZ UÇLU TORNAVIDA KRAFT SERİ  Ph0 3x60 L:135 (İZELTAŞ 4120 18 0360)</v>
          </cell>
        </row>
        <row r="23216">
          <cell r="A23216" t="str">
            <v>I-B-9616-0-000-016</v>
          </cell>
          <cell r="B23216" t="str">
            <v>TORX TORNAVİDA T40 (İZELTAŞ 4775 18 0040)</v>
          </cell>
        </row>
        <row r="23217">
          <cell r="A23217" t="str">
            <v>I-B-9616-0-000-015</v>
          </cell>
          <cell r="B23217" t="str">
            <v>TORX TORNAVİDA T30 (İZELTAŞ 4775 18 0030)</v>
          </cell>
        </row>
        <row r="23218">
          <cell r="A23218" t="str">
            <v>I-B-9616-0-000-014</v>
          </cell>
          <cell r="B23218" t="str">
            <v>TORX TORNAVİDA T27 (İZELTAŞ 4775 18 0027)</v>
          </cell>
        </row>
        <row r="23219">
          <cell r="A23219" t="str">
            <v>I-B-9616-0-000-013</v>
          </cell>
          <cell r="B23219" t="str">
            <v>TORX TORNAVİDA T25 (İZELTAŞ 4775 18 0025)</v>
          </cell>
        </row>
        <row r="23220">
          <cell r="A23220" t="str">
            <v>I-B-9616-0-000-012</v>
          </cell>
          <cell r="B23220" t="str">
            <v>TORX TORNAVİDA T20 (İZELTAŞ 4775 18 0020)</v>
          </cell>
        </row>
        <row r="23221">
          <cell r="A23221" t="str">
            <v>I-B-9616-0-000-011</v>
          </cell>
          <cell r="B23221" t="str">
            <v>TORX TORNAVİDA T15 (İZELTAŞ 4775 18 0015)</v>
          </cell>
        </row>
        <row r="23222">
          <cell r="A23222" t="str">
            <v>I-B-9616-0-000-010</v>
          </cell>
          <cell r="B23222" t="str">
            <v>TORX TORNAVİDA 1218 RTX 30X115mm (BETA)</v>
          </cell>
        </row>
        <row r="23223">
          <cell r="A23223" t="str">
            <v>I-B-9616-0-000-009</v>
          </cell>
          <cell r="B23223" t="str">
            <v>YILDIZ UÇLU TORNAVİDA SETİ 4120 KRAFT SERİ (6 PARÇA) (İZELTAŞ 4120 00 8106)</v>
          </cell>
        </row>
        <row r="23224">
          <cell r="A23224" t="str">
            <v>I-B-9616-0-000-008</v>
          </cell>
          <cell r="B23224" t="str">
            <v>1/4" ALTI KÖŞE LOKMA ANAHTAR (6MM) ( 1107 06 0006)</v>
          </cell>
        </row>
        <row r="23225">
          <cell r="A23225" t="str">
            <v>I-B-9616-0-000-007</v>
          </cell>
          <cell r="B23225" t="str">
            <v>1/4" ARA KOL İZELTAŞ (1507 06 0050)</v>
          </cell>
        </row>
        <row r="23226">
          <cell r="A23226" t="str">
            <v>I-B-9616-0-000-006</v>
          </cell>
          <cell r="B23226" t="str">
            <v>1/4" CIRCIR KOLU (1507 06 0140)</v>
          </cell>
        </row>
        <row r="23227">
          <cell r="A23227" t="str">
            <v>I-B-9616-0-000-005</v>
          </cell>
          <cell r="B23227" t="str">
            <v>1/4” LOKMALI ALLEN UÇ 6MM İZELTAŞ (1107 06 1108)</v>
          </cell>
        </row>
        <row r="23228">
          <cell r="A23228" t="str">
            <v>I-B-9616-0-000-004</v>
          </cell>
          <cell r="B23228" t="str">
            <v>1/4” LOKMALI ALLEN UÇ 6MM İZELTAŞ (1107 06 1106)</v>
          </cell>
        </row>
        <row r="23229">
          <cell r="A23229" t="str">
            <v>I-B-9616-0-000-003</v>
          </cell>
          <cell r="B23229" t="str">
            <v>1/4” LOKMALI ALLEN UÇ 5MM İZELTAŞ (1107 06 1105)</v>
          </cell>
        </row>
        <row r="23230">
          <cell r="A23230" t="str">
            <v>I-B-9616-0-000-002</v>
          </cell>
          <cell r="B23230" t="str">
            <v>1/4” LOKMALI ALLEN UÇ 4MM İZELTAŞ (1107 06 1104)</v>
          </cell>
        </row>
        <row r="23231">
          <cell r="A23231" t="str">
            <v>I-B-9616-0-000-001</v>
          </cell>
          <cell r="B23231" t="str">
            <v>1/4" CIRCIR KOLU İZELTAŞ (1507 06 0140)</v>
          </cell>
        </row>
        <row r="23232">
          <cell r="A23232" t="str">
            <v>I-B-9614-0-000-009</v>
          </cell>
          <cell r="B23232" t="str">
            <v>MAŞALI BORU ANAHTARI (85°) L:690 100MM 3" (İZELTAŞ 2201 10 0030)</v>
          </cell>
        </row>
        <row r="23233">
          <cell r="A23233" t="str">
            <v>I-B-9614-0-000-008</v>
          </cell>
          <cell r="B23233" t="str">
            <v>MAŞALI BORU ANAHTARI (85°) L:585 70MM 2" (İZELTAŞ 2201 10 0020)</v>
          </cell>
        </row>
        <row r="23234">
          <cell r="A23234" t="str">
            <v>I-B-9614-0-000-007</v>
          </cell>
          <cell r="B23234" t="str">
            <v>MAŞALI BORU ANAHTARI (85°) L:430 60MM 1 1/2" (İZELTAŞ 2201 10 0015)</v>
          </cell>
        </row>
        <row r="23235">
          <cell r="A23235" t="str">
            <v>I-B-9614-0-000-006</v>
          </cell>
          <cell r="B23235" t="str">
            <v>MAŞALI BORU ANAHTARI (85°) L:325 40MM 1" (İZELTAŞ 2201 10 0010)</v>
          </cell>
        </row>
        <row r="23236">
          <cell r="A23236" t="str">
            <v>I-B-9614-0-000-005</v>
          </cell>
          <cell r="B23236" t="str">
            <v>KURBAGACIK ANAHTAR L: 15" (388MM) AA:43MM (İZELTAŞ 0600 01 1015)</v>
          </cell>
        </row>
        <row r="23237">
          <cell r="A23237" t="str">
            <v>I-B-9614-0-000-004</v>
          </cell>
          <cell r="B23237" t="str">
            <v>KURBAGACIK ANAHTAR L: 12" (308MM) AA:34MM (İZELTAŞ 0600 01 1012)</v>
          </cell>
        </row>
        <row r="23238">
          <cell r="A23238" t="str">
            <v>I-B-9614-0-000-003</v>
          </cell>
          <cell r="B23238" t="str">
            <v>KURBAGACIK ANAHTAR L: 10" (260MM) AA:28MM (İZELTAŞ 0600 01 1010)</v>
          </cell>
        </row>
        <row r="23239">
          <cell r="A23239" t="str">
            <v>I-B-9614-0-000-002</v>
          </cell>
          <cell r="B23239" t="str">
            <v>KURBAGACIK ANAHTAR L: 6" (160MM) AA:18MM (İZELTAŞ 0600 01 1006)</v>
          </cell>
        </row>
        <row r="23240">
          <cell r="A23240" t="str">
            <v>I-B-9614-0-000-001</v>
          </cell>
          <cell r="B23240" t="str">
            <v>KURBAGACIK ANAHTAR L: 8" (208MM) AA:23MM (İZELTAŞ 0600 01 1008)</v>
          </cell>
        </row>
        <row r="23241">
          <cell r="A23241" t="str">
            <v>I-B-9610-0-000-019</v>
          </cell>
          <cell r="B23241" t="str">
            <v>T TİPİ TORX ALLEN ANAHTAR T20 (İZELTAŞ 4909 22 0020)</v>
          </cell>
        </row>
        <row r="23242">
          <cell r="A23242" t="str">
            <v>I-B-9610-0-000-018</v>
          </cell>
          <cell r="B23242" t="str">
            <v>L TIP ALLEN ANAHTAR SETI KISA (1,5-10)</v>
          </cell>
        </row>
        <row r="23243">
          <cell r="A23243" t="str">
            <v>I-B-9610-0-000-017</v>
          </cell>
          <cell r="B23243" t="str">
            <v>T TİPİ ALLEN ANAHTAR 9 (İZELTAŞ)</v>
          </cell>
        </row>
        <row r="23244">
          <cell r="A23244" t="str">
            <v>I-B-9610-0-000-016</v>
          </cell>
          <cell r="B23244" t="str">
            <v>T TİPİ ALLEN ANAHTAR 7 (İZELTAŞ)</v>
          </cell>
        </row>
        <row r="23245">
          <cell r="A23245" t="str">
            <v>I-B-9610-0-000-015</v>
          </cell>
          <cell r="B23245" t="str">
            <v>L TİPİ ALLEN ANAHTAR 14 (İZELTAŞ)</v>
          </cell>
        </row>
        <row r="23246">
          <cell r="A23246" t="str">
            <v>I-B-9610-0-000-014</v>
          </cell>
          <cell r="B23246" t="str">
            <v>L TİPİ ALLEN ANAHTAR 12 (İZELTAŞ)</v>
          </cell>
        </row>
        <row r="23247">
          <cell r="A23247" t="str">
            <v>I-B-9610-0-000-013</v>
          </cell>
          <cell r="B23247" t="str">
            <v>L TİPİ ALLEN ANAHTAR 10 (İZELTAŞ)</v>
          </cell>
        </row>
        <row r="23248">
          <cell r="A23248" t="str">
            <v>I-B-9610-0-000-012</v>
          </cell>
          <cell r="B23248" t="str">
            <v>L TİPİ ALLEN ANAHTAR 8 (İZELTAŞ)</v>
          </cell>
        </row>
        <row r="23249">
          <cell r="A23249" t="str">
            <v>I-B-9610-0-000-011</v>
          </cell>
          <cell r="B23249" t="str">
            <v>L TİPİ ALLEN ANAHTAR 6 (İZELTAŞ)</v>
          </cell>
        </row>
        <row r="23250">
          <cell r="A23250" t="str">
            <v>I-B-9610-0-000-010</v>
          </cell>
          <cell r="B23250" t="str">
            <v>T TİPİ ALLEN ANAHTAR 10 (İZELTAŞ)</v>
          </cell>
        </row>
        <row r="23251">
          <cell r="A23251" t="str">
            <v>I-B-9610-0-000-009</v>
          </cell>
          <cell r="B23251" t="str">
            <v>T TİPİ ALLEN ANAHTAR 8 (İZELTAŞ)</v>
          </cell>
        </row>
        <row r="23252">
          <cell r="A23252" t="str">
            <v>I-B-9610-0-000-008</v>
          </cell>
          <cell r="B23252" t="str">
            <v>T TİPİ ALLEN ANAHTAR 6 (İZELTAŞ)</v>
          </cell>
        </row>
        <row r="23253">
          <cell r="A23253" t="str">
            <v>I-B-9610-0-000-007</v>
          </cell>
          <cell r="B23253" t="str">
            <v>T TİPİ ALLEN ANAHTAR 5 (İZELTAŞ)</v>
          </cell>
        </row>
        <row r="23254">
          <cell r="A23254" t="str">
            <v>I-B-9610-0-000-006</v>
          </cell>
          <cell r="B23254" t="str">
            <v>T TİPİ ALLEN ANAHTAR 4 (İZELTAŞ)</v>
          </cell>
        </row>
        <row r="23255">
          <cell r="A23255" t="str">
            <v>I-B-9610-0-000-005</v>
          </cell>
          <cell r="B23255" t="str">
            <v>T TİPİ ALLEN ANAHTAR 3 (İZELTAŞ)</v>
          </cell>
        </row>
        <row r="23256">
          <cell r="A23256" t="str">
            <v>I-B-9610-0-000-004</v>
          </cell>
          <cell r="B23256" t="str">
            <v>T TİPİ ALLEN ANAHTAR 2,5 (İZELTAŞ)</v>
          </cell>
        </row>
        <row r="23257">
          <cell r="A23257" t="str">
            <v>I-B-9610-0-000-003</v>
          </cell>
          <cell r="B23257" t="str">
            <v>T TİPİ ALLEN ANAHTAR 2 (İZELTAŞ)</v>
          </cell>
        </row>
        <row r="23258">
          <cell r="A23258" t="str">
            <v>I-B-9610-0-000-002</v>
          </cell>
          <cell r="B23258" t="str">
            <v>T TİPİ ALLEN ANAHTAR TAKIMI (İZELTAŞ 4921 00 8108) (2,5-10, 8 PCS)</v>
          </cell>
        </row>
        <row r="23259">
          <cell r="A23259" t="str">
            <v>I-B-9610-0-000-001</v>
          </cell>
          <cell r="B23259" t="str">
            <v>L TIP ALLEN ANAHTAR SETI UZUN YUVARLAK BAŞLI BETA  (1,5-10) (96 BP/SC9)</v>
          </cell>
        </row>
        <row r="23260">
          <cell r="A23260" t="str">
            <v>I-B-9609-0-000-017</v>
          </cell>
          <cell r="B23260" t="str">
            <v>ACIKAGIZ ANAHTAR 27-32 (İZELTAŞ)</v>
          </cell>
        </row>
        <row r="23261">
          <cell r="A23261" t="str">
            <v>I-B-9609-0-000-016</v>
          </cell>
          <cell r="B23261" t="str">
            <v>ACIKAGIZ ANAHTAR 22-24 (İZELTAŞ)</v>
          </cell>
        </row>
        <row r="23262">
          <cell r="A23262" t="str">
            <v>I-B-9609-0-000-015</v>
          </cell>
          <cell r="B23262" t="str">
            <v>ACIKAGIZ ANAHTAR 10-12 (İZELTAŞ)</v>
          </cell>
        </row>
        <row r="23263">
          <cell r="A23263" t="str">
            <v>I-B-9609-0-000-014</v>
          </cell>
          <cell r="B23263" t="str">
            <v>ACIKAGIZ ANAHTAR 12-13 (İZELTAŞ)</v>
          </cell>
        </row>
        <row r="23264">
          <cell r="A23264" t="str">
            <v>I-B-9609-0-000-013</v>
          </cell>
          <cell r="B23264" t="str">
            <v>ACIKAGIZ ANAHTAR 20-22 (İZELTAŞ)</v>
          </cell>
        </row>
        <row r="23265">
          <cell r="A23265" t="str">
            <v>I-B-9609-0-000-012</v>
          </cell>
          <cell r="B23265" t="str">
            <v>ACIKAGIZ ANAHTAR 30-32 (İZELTAŞ)</v>
          </cell>
        </row>
        <row r="23266">
          <cell r="A23266" t="str">
            <v>I-B-9609-0-000-011</v>
          </cell>
          <cell r="B23266" t="str">
            <v>ACIKAGIZ ANAHTAR 25-28 (İZELTAŞ)</v>
          </cell>
        </row>
        <row r="23267">
          <cell r="A23267" t="str">
            <v>I-B-9609-0-000-009</v>
          </cell>
          <cell r="B23267" t="str">
            <v>ACIKAGIZ ANAHTAR 24-27 (İZELTAŞ)</v>
          </cell>
        </row>
        <row r="23268">
          <cell r="A23268" t="str">
            <v>I-B-9609-0-000-008</v>
          </cell>
          <cell r="B23268" t="str">
            <v>ACIKAGIZ ANAHTAR 21-23 (İZELTAŞ)</v>
          </cell>
        </row>
        <row r="23269">
          <cell r="A23269" t="str">
            <v>I-B-9609-0-000-007</v>
          </cell>
          <cell r="B23269" t="str">
            <v>ACIKAGIZ ANAHTAR 18-19 (İZELTAŞ)</v>
          </cell>
        </row>
        <row r="23270">
          <cell r="A23270" t="str">
            <v>I-B-9609-0-000-006</v>
          </cell>
          <cell r="B23270" t="str">
            <v>ACIKAGIZ ANAHTAR 16-17 (İZELTAŞ)</v>
          </cell>
        </row>
        <row r="23271">
          <cell r="A23271" t="str">
            <v>I-B-9609-0-000-005</v>
          </cell>
          <cell r="B23271" t="str">
            <v>ACIKAGIZ ANAHTAR 15-17 (İZELTAŞ)</v>
          </cell>
        </row>
        <row r="23272">
          <cell r="A23272" t="str">
            <v>I-B-9609-0-000-004</v>
          </cell>
          <cell r="B23272" t="str">
            <v>ACIKAGIZ ANAHTAR 14-15 (İZELTAŞ)</v>
          </cell>
        </row>
        <row r="23273">
          <cell r="A23273" t="str">
            <v>I-B-9609-0-000-003</v>
          </cell>
          <cell r="B23273" t="str">
            <v>ACIKAGIZ ANAHTAR 10-13 (İZELTAŞ)</v>
          </cell>
        </row>
        <row r="23274">
          <cell r="A23274" t="str">
            <v>I-B-9609-0-000-002</v>
          </cell>
          <cell r="B23274" t="str">
            <v>ACIKAGIZ ANAHTAR 10-11 (İZELTAŞ)</v>
          </cell>
        </row>
        <row r="23275">
          <cell r="A23275" t="str">
            <v>I-B-9609-0-000-001</v>
          </cell>
          <cell r="B23275" t="str">
            <v>ACIKAGIZ ANAHTAR 24-26 L:265MM (İZELTAŞ 0130 01 2426)</v>
          </cell>
        </row>
        <row r="23276">
          <cell r="A23276" t="str">
            <v>I-B-9608-0-000-006</v>
          </cell>
          <cell r="B23276" t="str">
            <v>YILDIZ İKİ AĞIZ ANAHTAR 27-32 (İZELTAŞ)</v>
          </cell>
        </row>
        <row r="23277">
          <cell r="A23277" t="str">
            <v>I-B-9608-0-000-005</v>
          </cell>
          <cell r="B23277" t="str">
            <v>YILDIZ İKİ AĞIZ ANAHTAR 24-26 (İZELTAŞ)</v>
          </cell>
        </row>
        <row r="23278">
          <cell r="A23278" t="str">
            <v>I-B-9608-0-000-004</v>
          </cell>
          <cell r="B23278" t="str">
            <v>YILDIZ İKİ AĞIZ ANAHTAR 18-19 (İZELTAŞ)</v>
          </cell>
        </row>
        <row r="23279">
          <cell r="A23279" t="str">
            <v>I-B-9608-0-000-003</v>
          </cell>
          <cell r="B23279" t="str">
            <v>YILDIZ İKİ AĞIZ ANAHTAR 14-15 (İZELTAŞ)</v>
          </cell>
        </row>
        <row r="23280">
          <cell r="A23280" t="str">
            <v>I-B-9608-0-000-002</v>
          </cell>
          <cell r="B23280" t="str">
            <v>YILDIZ İKİ AĞIZ ANAHTAR 10-11 (İZELTAŞ)</v>
          </cell>
        </row>
        <row r="23281">
          <cell r="A23281" t="str">
            <v>I-B-9608-0-000-001</v>
          </cell>
          <cell r="B23281" t="str">
            <v>YILDIZ İKİ AĞIZ ANAHTAR 8-9 (İZELTAŞ)</v>
          </cell>
        </row>
        <row r="23282">
          <cell r="A23282" t="str">
            <v>I-B-9607-0-000-024</v>
          </cell>
          <cell r="B23282" t="str">
            <v>KOMBİNE ANAHTAR 12MM (İZELTAŞ)</v>
          </cell>
        </row>
        <row r="23283">
          <cell r="A23283" t="str">
            <v>I-B-9607-0-000-023</v>
          </cell>
          <cell r="B23283" t="str">
            <v>KOMBİNE ANAHTAR 11MM (İZELTAŞ)</v>
          </cell>
        </row>
        <row r="23284">
          <cell r="A23284" t="str">
            <v>I-B-9607-0-000-022</v>
          </cell>
          <cell r="B23284" t="str">
            <v>KOMBİNE ANAHTAR 10MM (İZELTAŞ)</v>
          </cell>
        </row>
        <row r="23285">
          <cell r="A23285" t="str">
            <v>I-B-9607-0-000-021</v>
          </cell>
          <cell r="B23285" t="str">
            <v>KOMBİNE ANAHTAR 26MM (İZELTAŞ)</v>
          </cell>
        </row>
        <row r="23286">
          <cell r="A23286" t="str">
            <v>I-B-9607-0-000-020</v>
          </cell>
          <cell r="B23286" t="str">
            <v>KOMBİNE CIRCIR ANAHTAR 19MM (İZELTAŞ)</v>
          </cell>
        </row>
        <row r="23287">
          <cell r="A23287" t="str">
            <v>I-B-9607-0-000-019</v>
          </cell>
          <cell r="B23287" t="str">
            <v>KOMBİNE CIRCIR ANAHTAR 17MM (İZELTAŞ)</v>
          </cell>
        </row>
        <row r="23288">
          <cell r="A23288" t="str">
            <v>I-B-9607-0-000-018</v>
          </cell>
          <cell r="B23288" t="str">
            <v>KOMBİNE CIRCIR ANAHTAR 13MM (İZELTAŞ)</v>
          </cell>
        </row>
        <row r="23289">
          <cell r="A23289" t="str">
            <v>I-B-9607-0-000-017</v>
          </cell>
          <cell r="B23289" t="str">
            <v>KOMBİNE CIRCIR ANAHTAR 8MM (İZELTAŞ)</v>
          </cell>
        </row>
        <row r="23290">
          <cell r="A23290" t="str">
            <v>I-B-9607-0-000-016</v>
          </cell>
          <cell r="B23290" t="str">
            <v>KOMBİNE ANAHTAR 32MM (İZELTAŞ)</v>
          </cell>
        </row>
        <row r="23291">
          <cell r="A23291" t="str">
            <v>I-B-9607-0-000-015</v>
          </cell>
          <cell r="B23291" t="str">
            <v>KOMBİNE ANAHTAR 27MM (İZELTAŞ)</v>
          </cell>
        </row>
        <row r="23292">
          <cell r="A23292" t="str">
            <v>I-B-9607-0-000-014</v>
          </cell>
          <cell r="B23292" t="str">
            <v>KOMBİNE ANAHTAR 24MM (İZELTAŞ)</v>
          </cell>
        </row>
        <row r="23293">
          <cell r="A23293" t="str">
            <v>I-B-9607-0-000-013</v>
          </cell>
          <cell r="B23293" t="str">
            <v>KOMBİNE ANAHTAR 23MM (İZELTAŞ)</v>
          </cell>
        </row>
        <row r="23294">
          <cell r="A23294" t="str">
            <v>I-B-9607-0-000-012</v>
          </cell>
          <cell r="B23294" t="str">
            <v>KOMBİNE ANAHTAR 20MM (İZELTAŞ)</v>
          </cell>
        </row>
        <row r="23295">
          <cell r="A23295" t="str">
            <v>I-B-9607-0-000-011</v>
          </cell>
          <cell r="B23295" t="str">
            <v>KOMBİNE ANAHTAR 19MM (İZELTAŞ)</v>
          </cell>
        </row>
        <row r="23296">
          <cell r="A23296" t="str">
            <v>I-B-9607-0-000-010</v>
          </cell>
          <cell r="B23296" t="str">
            <v>KOMBİNE ANAHTAR 18MM (İZELTAŞ)</v>
          </cell>
        </row>
        <row r="23297">
          <cell r="A23297" t="str">
            <v>I-B-9607-0-000-009</v>
          </cell>
          <cell r="B23297" t="str">
            <v>KOMBİNE ANAHTAR 17MM (İZELTAŞ)</v>
          </cell>
        </row>
        <row r="23298">
          <cell r="A23298" t="str">
            <v>I-B-9607-0-000-008</v>
          </cell>
          <cell r="B23298" t="str">
            <v>KOMBİNE ANAHTAR 16MM (İZELTAŞ)</v>
          </cell>
        </row>
        <row r="23299">
          <cell r="A23299" t="str">
            <v>I-B-9607-0-000-007</v>
          </cell>
          <cell r="B23299" t="str">
            <v>KOMBİNE ANAHTAR 15MM (İZELTAŞ)</v>
          </cell>
        </row>
        <row r="23300">
          <cell r="A23300" t="str">
            <v>I-B-9607-0-000-006</v>
          </cell>
          <cell r="B23300" t="str">
            <v>KOMBİNE ANAHTAR 14MM (İZELTAŞ)</v>
          </cell>
        </row>
        <row r="23301">
          <cell r="A23301" t="str">
            <v>I-B-9607-0-000-005</v>
          </cell>
          <cell r="B23301" t="str">
            <v>KOMBİNE ANAHTAR 13MM (İZELTAŞ)</v>
          </cell>
        </row>
        <row r="23302">
          <cell r="A23302" t="str">
            <v>I-B-9607-0-000-004</v>
          </cell>
          <cell r="B23302" t="str">
            <v>KOMBİNE ANAHTAR 9MM (İZELTAŞ)</v>
          </cell>
        </row>
        <row r="23303">
          <cell r="A23303" t="str">
            <v>I-B-9607-0-000-003</v>
          </cell>
          <cell r="B23303" t="str">
            <v>KOMBİNE ANAHTAR 8MM (İZELTAŞ)</v>
          </cell>
        </row>
        <row r="23304">
          <cell r="A23304" t="str">
            <v>I-B-9607-0-000-002</v>
          </cell>
          <cell r="B23304" t="str">
            <v>KOMBİNE ANAHTAR 21MM (İZELTAŞ)</v>
          </cell>
        </row>
        <row r="23305">
          <cell r="A23305" t="str">
            <v>I-B-9607-0-000-001</v>
          </cell>
          <cell r="B23305" t="str">
            <v>KOMBİNE ANAHTAR 22MM L:300MM (İZELTAŞ 0330 02 0022)</v>
          </cell>
        </row>
        <row r="23306">
          <cell r="A23306" t="str">
            <v>I-B-9605-0-000-001</v>
          </cell>
          <cell r="B23306" t="str">
            <v>KADEMELİ ELEKTRİKÇİ YANKESKİ (BAHCO PB2101G L:125MM)</v>
          </cell>
        </row>
        <row r="23307">
          <cell r="A23307" t="str">
            <v>I-B-9604-0-000-001</v>
          </cell>
          <cell r="B23307" t="str">
            <v>SPİRALLİ MIKNATISLI TUTUCU L:465 (İZELTAŞ 6220 26 1000)</v>
          </cell>
        </row>
        <row r="23308">
          <cell r="A23308" t="str">
            <v>I-B-9599-0-000-003</v>
          </cell>
          <cell r="B23308" t="str">
            <v>ELMAS BİLEME TAŞI (KARBOSAN Ø200X25X20 SCG 80 J5 V)</v>
          </cell>
        </row>
        <row r="23309">
          <cell r="A23309" t="str">
            <v>I-B-9599-0-000-002</v>
          </cell>
          <cell r="B23309" t="str">
            <v>KESME TASI 220X3X22 MM</v>
          </cell>
        </row>
        <row r="23310">
          <cell r="A23310" t="str">
            <v>I-B-9599-0-000-001</v>
          </cell>
          <cell r="B23310" t="str">
            <v>TUNGSTEN ELEKTROD BİLEME ELMAS TAŞI(PULTUVA DIAMOND ELMAS DİSK Ø100MM X 1MM DELİK ÇAPI:20MM)</v>
          </cell>
        </row>
        <row r="23311">
          <cell r="A23311" t="str">
            <v>I-B-9592-0-000-005</v>
          </cell>
          <cell r="B23311" t="str">
            <v>ELEKTRİKÇİ TİP BEL TİPİ ALET ÇANTASI</v>
          </cell>
        </row>
        <row r="23312">
          <cell r="A23312" t="str">
            <v>I-B-9592-0-000-004</v>
          </cell>
          <cell r="B23312" t="str">
            <v>ELEKTRİKÇİ KONTROL KALEMİ İZELTAŞ 4550 L:190 4X0,8 (4550 17 0190)</v>
          </cell>
        </row>
        <row r="23313">
          <cell r="A23313" t="str">
            <v>I-B-9592-0-000-003</v>
          </cell>
          <cell r="B23313" t="str">
            <v>ELEKTRİKÇİ KONTROL KALEMİ İZELTAŞ 4550 L:135 3X0,5 (4550 17 0135)</v>
          </cell>
        </row>
        <row r="23314">
          <cell r="A23314" t="str">
            <v>I-B-9592-0-000-002</v>
          </cell>
          <cell r="B23314" t="str">
            <v>KLEMENS TORNAVİDA SETİ (6 PCS) İZELTAŞ ELEKTRONİKÇİ TİP 4500 (4500 00 8106)</v>
          </cell>
        </row>
        <row r="23315">
          <cell r="A23315" t="str">
            <v>I-B-9592-0-000-001</v>
          </cell>
          <cell r="B23315" t="str">
            <v>KLEMENS TORNAVİDASI (WEİDMÜLLER SD 0.5X3.0X8 4032248056262)</v>
          </cell>
        </row>
        <row r="23316">
          <cell r="A23316" t="str">
            <v>I-B-9591-0-000-022</v>
          </cell>
          <cell r="B23316" t="str">
            <v>FC-5 İZOLELİ/İZOLESİZ YÜKSÜK SIKMA PENSESİ</v>
          </cell>
        </row>
        <row r="23317">
          <cell r="A23317" t="str">
            <v>I-B-9591-0-000-021</v>
          </cell>
          <cell r="B23317" t="str">
            <v>KABLO SIYIRICI PENSE(GWEST - YY-78-318)-(0.50-6mm)</v>
          </cell>
        </row>
        <row r="23318">
          <cell r="A23318" t="str">
            <v>I-B-9591-0-000-020</v>
          </cell>
          <cell r="B23318" t="str">
            <v>MERDİVEN 7 BASAMAKLI ALÜMİNYUM (HAILO L85 COMFORTLINE 7)</v>
          </cell>
        </row>
        <row r="23319">
          <cell r="A23319" t="str">
            <v>I-B-9591-0-000-019</v>
          </cell>
          <cell r="B23319" t="str">
            <v>TEL SIYIRICI PENSE (BAHCO PB 3419-B)</v>
          </cell>
        </row>
        <row r="23320">
          <cell r="A23320" t="str">
            <v>I-B-9591-0-000-018</v>
          </cell>
          <cell r="B23320" t="str">
            <v>KILAVUZ KOLU M4-M12 (GBF) NO:2</v>
          </cell>
        </row>
        <row r="23321">
          <cell r="A23321" t="str">
            <v>I-B-9591-0-000-017</v>
          </cell>
          <cell r="B23321" t="str">
            <v>SPATULA 80MM (SGS)</v>
          </cell>
        </row>
        <row r="23322">
          <cell r="A23322" t="str">
            <v>I-B-9591-0-000-016</v>
          </cell>
          <cell r="B23322" t="str">
            <v>TESİSATÇI MENGENESİ SABİT 125MM (KANCA BORU BAĞLANTILI)</v>
          </cell>
        </row>
        <row r="23323">
          <cell r="A23323" t="str">
            <v>I-B-9591-0-000-015</v>
          </cell>
          <cell r="B23323" t="str">
            <v>TESİSATÇI MENGENESİ SABİT 150MM (KANCA BORU BAĞLANTILI)</v>
          </cell>
        </row>
        <row r="23324">
          <cell r="A23324" t="str">
            <v>I-B-9591-0-000-014</v>
          </cell>
          <cell r="B23324" t="str">
            <v>ÇELİK CETVEL 40" (100CM)</v>
          </cell>
        </row>
        <row r="23325">
          <cell r="A23325" t="str">
            <v>I-B-9591-0-000-013</v>
          </cell>
          <cell r="B23325" t="str">
            <v>YATAY FREZE DİVİZÖRÜ</v>
          </cell>
        </row>
        <row r="23326">
          <cell r="A23326" t="str">
            <v>I-B-9591-0-000-012</v>
          </cell>
          <cell r="B23326" t="str">
            <v>GRES POMPASI 500ML (İZELTAŞ) (6230 26 0500)</v>
          </cell>
        </row>
        <row r="23327">
          <cell r="A23327" t="str">
            <v>I-B-9591-0-000-011</v>
          </cell>
          <cell r="B23327" t="str">
            <v>GRES POMPASI 300ML (İZELTAŞ) (6230 26 0300)</v>
          </cell>
        </row>
        <row r="23328">
          <cell r="A23328" t="str">
            <v>I-B-9591-0-000-010</v>
          </cell>
          <cell r="B23328" t="str">
            <v>SAC KESME MAKASI AĞIR HİZMET</v>
          </cell>
        </row>
        <row r="23329">
          <cell r="A23329" t="str">
            <v>I-B-9591-0-000-009</v>
          </cell>
          <cell r="B23329" t="str">
            <v>AĞAÇ TESTERESİ 450MM</v>
          </cell>
        </row>
        <row r="23330">
          <cell r="A23330" t="str">
            <v>I-B-9591-0-000-008</v>
          </cell>
          <cell r="B23330" t="str">
            <v>DEMİR TESTERESİ 320MM</v>
          </cell>
        </row>
        <row r="23331">
          <cell r="A23331" t="str">
            <v>I-B-9591-0-000-007</v>
          </cell>
          <cell r="B23331" t="str">
            <v>ÇELİK CETVEL 20" (50CM)</v>
          </cell>
        </row>
        <row r="23332">
          <cell r="A23332" t="str">
            <v>I-B-9591-0-000-006</v>
          </cell>
          <cell r="B23332" t="str">
            <v>PERGEL BÜYÜK (0-40MM)</v>
          </cell>
        </row>
        <row r="23333">
          <cell r="A23333" t="str">
            <v>I-B-9591-0-000-005</v>
          </cell>
          <cell r="B23333" t="str">
            <v>PERGEL KÜÇÜK (0-10MM)</v>
          </cell>
        </row>
        <row r="23334">
          <cell r="A23334" t="str">
            <v>I-B-9591-0-000-004</v>
          </cell>
          <cell r="B23334" t="str">
            <v>ÇEKTİRME 16X15 İKİ KOLLU (İZELTAŞ 7010 29 1615)</v>
          </cell>
        </row>
        <row r="23335">
          <cell r="A23335" t="str">
            <v>I-B-9591-0-000-003</v>
          </cell>
          <cell r="B23335" t="str">
            <v>ÇEKTİRME 20X15 İKİ KOLLU (İZELTAŞ 7010 29 2015)</v>
          </cell>
        </row>
        <row r="23336">
          <cell r="A23336" t="str">
            <v>I-B-9591-0-000-002</v>
          </cell>
          <cell r="B23336" t="str">
            <v>CIRCIRLI SIKIŞTIRMA PENSESİ ELEKTRİKÇİ (BAHCO – CR-W-05)</v>
          </cell>
        </row>
        <row r="23337">
          <cell r="A23337" t="str">
            <v>I-B-9591-0-000-001</v>
          </cell>
          <cell r="B23337" t="str">
            <v>TEL SIYIRICI PENSE (1262180 KNİPEX)</v>
          </cell>
        </row>
        <row r="23338">
          <cell r="A23338" t="str">
            <v>I-B-9587-0-000-012</v>
          </cell>
          <cell r="B23338" t="str">
            <v>KAMA 3302 PUB 080 F18 (Ø80MM POLİAMİD KAPLI, OYNAK TABLA BAĞLANTILI FRENLİ TEKER)</v>
          </cell>
        </row>
        <row r="23339">
          <cell r="A23339" t="str">
            <v>I-B-9587-0-000-011</v>
          </cell>
          <cell r="B23339" t="str">
            <v>KAMA 3302 PUB 080 (Ø80MM POLİAMİD KAPLI, OYNAK TABLA BAĞLANTILI TEKER)</v>
          </cell>
        </row>
        <row r="23340">
          <cell r="A23340" t="str">
            <v>I-B-9587-0-000-010</v>
          </cell>
          <cell r="B23340" t="str">
            <v>KAMA 2402 MTR 080 F18 (Ø80MM OYNAK TABLA BAĞLANTILI, POLİPROPİLEN KASNAKLI, FRENLİ, RULMANLI)</v>
          </cell>
        </row>
        <row r="23341">
          <cell r="A23341" t="str">
            <v>I-B-9587-0-000-009</v>
          </cell>
          <cell r="B23341" t="str">
            <v>KAMA 2402 MTR 080 (Ø80MM OYNAK TABLA BAĞLANTILI, POLİPROPİLEN KASNAKLI,OYNARBAŞLI, RULMANLI)</v>
          </cell>
        </row>
        <row r="23342">
          <cell r="A23342" t="str">
            <v>I-B-9587-0-000-008</v>
          </cell>
          <cell r="B23342" t="str">
            <v>KAMA 4102 DOR 125 F18 (Ø125MM PİK DÖKÜM KASNAKLI, FRENLİ OYNARBAŞLI, RULMANLI TEKER)</v>
          </cell>
        </row>
        <row r="23343">
          <cell r="A23343" t="str">
            <v>I-B-9587-0-000-007</v>
          </cell>
          <cell r="B23343" t="str">
            <v>KAMA 4102 DOR 125 (Ø125MM PİK DÖKÜM KASNAKLI, OYNARBAŞLI, RULMANLI TEKER)</v>
          </cell>
        </row>
        <row r="23344">
          <cell r="A23344" t="str">
            <v>I-B-9587-0-000-006</v>
          </cell>
          <cell r="B23344" t="str">
            <v>KAMA 4102 DOR 080 F18 (Ø80MM PİK DÖKÜM KASNAKLI, FRENLİ OYNARBAŞLI, RULMANLI TEKER)</v>
          </cell>
        </row>
        <row r="23345">
          <cell r="A23345" t="str">
            <v>I-B-9587-0-000-005</v>
          </cell>
          <cell r="B23345" t="str">
            <v>KAMA 4102 DOR 100 (Ø100MM PİK DÖKÜM KASNAKLI, OYNARBAŞLI, RULMANLI TEKER)</v>
          </cell>
        </row>
        <row r="23346">
          <cell r="A23346" t="str">
            <v>I-B-9587-0-000-004</v>
          </cell>
          <cell r="B23346" t="str">
            <v>KAMA 4102 DOR 100 F18 (Ø100MM PİK DÖKÜM KASNAKLI, FRENLİ OYNARBAŞLI, RULMANLI TEKER)</v>
          </cell>
        </row>
        <row r="23347">
          <cell r="A23347" t="str">
            <v>I-B-9587-0-000-003</v>
          </cell>
          <cell r="B23347" t="str">
            <v>KAMA K3302 PUB 100 F18 (Ø100MM POLİÜRETAN KAPLI, FRENLİ TEKER)</v>
          </cell>
        </row>
        <row r="23348">
          <cell r="A23348" t="str">
            <v>I-B-9587-0-000-001</v>
          </cell>
          <cell r="B23348" t="str">
            <v>OFİS KOLTUĞU TEKERİ Ø50MM PİMLİ 11MM</v>
          </cell>
        </row>
        <row r="23349">
          <cell r="A23349" t="str">
            <v>I-B-9586-0-000-005</v>
          </cell>
          <cell r="B23349" t="str">
            <v>KALEM SULU BOYA FIRÇASI</v>
          </cell>
        </row>
        <row r="23350">
          <cell r="A23350" t="str">
            <v>I-B-9586-0-000-004</v>
          </cell>
          <cell r="B23350" t="str">
            <v>KESTİRME BOYA FIRÇASI NO:1</v>
          </cell>
        </row>
        <row r="23351">
          <cell r="A23351" t="str">
            <v>I-B-9586-0-000-003</v>
          </cell>
          <cell r="B23351" t="str">
            <v>KESTİRME BOYA FIRÇASI NO:2</v>
          </cell>
        </row>
        <row r="23352">
          <cell r="A23352" t="str">
            <v>I-B-9586-0-000-002</v>
          </cell>
          <cell r="B23352" t="str">
            <v>KESTİRME BOYA FIRÇASI NO:4</v>
          </cell>
        </row>
        <row r="23353">
          <cell r="A23353" t="str">
            <v>I-B-9586-0-000-001</v>
          </cell>
          <cell r="B23353" t="str">
            <v>KESTİRME BOYA FIRÇASI NO:3</v>
          </cell>
        </row>
        <row r="23354">
          <cell r="A23354" t="str">
            <v>I-B-9584-0-000-001</v>
          </cell>
          <cell r="B23354" t="str">
            <v>ENDÜSTRİYEL EL TEMİZLEME KREMİ  POWERWASH PW706</v>
          </cell>
        </row>
        <row r="23355">
          <cell r="A23355" t="str">
            <v>I-B-9582-0-000-001</v>
          </cell>
          <cell r="B23355" t="str">
            <v>YAPIŞTIRICI (SÜPER GLUE 25 50GR PLASTİK METAL)</v>
          </cell>
        </row>
        <row r="23356">
          <cell r="A23356" t="str">
            <v>I-B-9580-0-000-002</v>
          </cell>
          <cell r="B23356" t="str">
            <v>TİTREŞİMLİ ZIMPARA MAKİNASI (MAKİTA BO4553)</v>
          </cell>
        </row>
        <row r="23357">
          <cell r="A23357" t="str">
            <v>I-B-9580-0-000-001</v>
          </cell>
          <cell r="B23357" t="str">
            <v>SKOÇ FİNAL İŞLEM ALETİ HAVALI (DYNABRADE MLD 13400, 3400RPM)</v>
          </cell>
        </row>
        <row r="23358">
          <cell r="A23358" t="str">
            <v>I-B-9575-0-000-031</v>
          </cell>
          <cell r="B23358" t="str">
            <v>ELEKTRİK KABLOSU TTR 2x0.75 mm2</v>
          </cell>
        </row>
        <row r="23359">
          <cell r="A23359" t="str">
            <v>I-B-9575-0-000-030</v>
          </cell>
          <cell r="B23359" t="str">
            <v>KAYNAK REDRESÖRÜ (OERLİKON TD355)</v>
          </cell>
        </row>
        <row r="23360">
          <cell r="A23360" t="str">
            <v>I-B-9575-0-000-029</v>
          </cell>
          <cell r="B23360" t="str">
            <v>ÇANTA KAYNAK MAKİNASI ELEKTRİK 250A (KİLMAK 250)</v>
          </cell>
        </row>
        <row r="23361">
          <cell r="A23361" t="str">
            <v>I-B-9575-0-000-028</v>
          </cell>
          <cell r="B23361" t="str">
            <v>ORBİMATİC CB165 ORBİTAL KAYNAK MAKİNASI 1.6 TUNGSTEN ELEKTROD TUTUCU (PIRINC)</v>
          </cell>
        </row>
        <row r="23362">
          <cell r="A23362" t="str">
            <v>I-B-9575-0-000-027</v>
          </cell>
          <cell r="B23362" t="str">
            <v>FRONIUS FMA3020 Kaynak  Makinası Tungsten Elektrod Tutucu (Talaşlı imalat)</v>
          </cell>
        </row>
        <row r="23363">
          <cell r="A23363" t="str">
            <v>I-B-9575-0-000-026</v>
          </cell>
          <cell r="B23363" t="str">
            <v>GAZ HORTUMU 1450 mm</v>
          </cell>
        </row>
        <row r="23364">
          <cell r="A23364" t="str">
            <v>I-B-9575-0-000-025</v>
          </cell>
          <cell r="B23364" t="str">
            <v>BAZİK ELEKTROD 2.5 LUK</v>
          </cell>
        </row>
        <row r="23365">
          <cell r="A23365" t="str">
            <v>I-B-9575-0-000-022</v>
          </cell>
          <cell r="B23365" t="str">
            <v>ELEKTRİK KABLOSU TTR 3x2.5mm2 (82W78X0248R)</v>
          </cell>
        </row>
        <row r="23366">
          <cell r="A23366" t="str">
            <v>I-B-9575-0-000-001</v>
          </cell>
          <cell r="B23366" t="str">
            <v>BAZİK ELEKTROD 3.25</v>
          </cell>
        </row>
        <row r="23367">
          <cell r="A23367" t="str">
            <v>I-B-9574-0-000-011</v>
          </cell>
          <cell r="B23367" t="str">
            <v>K-T TOPUZ KONTROL KONTROL TAKOZU (TEKNİK RESME UYGUN VULKOLON)</v>
          </cell>
        </row>
        <row r="23368">
          <cell r="A23368" t="str">
            <v>I-B-9574-0-000-010</v>
          </cell>
          <cell r="B23368" t="str">
            <v>K-T TOPUZ KONTROL KONTROL TAKOZU (TEKNİK RESME UYGUN 1. Sınıf Kauçuk 60-65 Shore A)</v>
          </cell>
        </row>
        <row r="23369">
          <cell r="A23369" t="str">
            <v>I-B-9574-0-000-009</v>
          </cell>
          <cell r="B23369" t="str">
            <v>CNC OTOMAT PARÇA KONVEYÖR BANTI 95X2110 KD2TR1901-P21/A/TRE S (ERKARA)</v>
          </cell>
        </row>
        <row r="23370">
          <cell r="A23370" t="str">
            <v>I-B-9574-0-000-008</v>
          </cell>
          <cell r="B23370" t="str">
            <v>KAPI İZOLASYON KAUÇUK RULO LEVHA (10CMX3MM)</v>
          </cell>
        </row>
        <row r="23371">
          <cell r="A23371" t="str">
            <v>I-B-9574-0-000-007</v>
          </cell>
          <cell r="B23371" t="str">
            <v>KAUÇUK LASTİK LEVHA (45cmX13mtX2mm)</v>
          </cell>
        </row>
        <row r="23372">
          <cell r="A23372" t="str">
            <v>I-B-9574-0-000-004</v>
          </cell>
          <cell r="B23372" t="str">
            <v>PROFİL ZIMPARA KONV. BANT (18800X113 N 90/3UO/G40 GSTR KAUÇUK) (NETTA) (İMALAT KODU:777/7)</v>
          </cell>
        </row>
        <row r="23373">
          <cell r="A23373" t="str">
            <v>I-B-9574-0-000-001</v>
          </cell>
          <cell r="B23373" t="str">
            <v>SİSAL KONVEYÖR BANTI 6600x75(KAPALI) N 100/4 O/O PAMUKLU YÜZEY 4,2MM (NETTA)</v>
          </cell>
        </row>
        <row r="23374">
          <cell r="A23374" t="str">
            <v>I-B-9571-0-000-005</v>
          </cell>
          <cell r="B23374" t="str">
            <v>INOKS KESME TASI 115X1X22MM (PFERD)</v>
          </cell>
        </row>
        <row r="23375">
          <cell r="A23375" t="str">
            <v>I-B-9564-12-000-008</v>
          </cell>
          <cell r="B23375" t="str">
            <v>METAL DOLGU EPOKSİ MACUN (LOCTITE EA3471 A&amp;B 500GR İKİLİ SET)</v>
          </cell>
        </row>
        <row r="23376">
          <cell r="A23376" t="str">
            <v>I-B-9564-12-000-007</v>
          </cell>
          <cell r="B23376" t="str">
            <v>YAPIŞTIRICI LOCTITE 577 50ML (BORU VE DİŞLİ SIZDIRMAZLIK)</v>
          </cell>
        </row>
        <row r="23377">
          <cell r="A23377" t="str">
            <v>I-B-9564-12-000-004</v>
          </cell>
          <cell r="B23377" t="str">
            <v>YAPIŞTIRICI LOCTITE 542 50ML (BORU VE DİŞLİ SIZDIRMAZLIK)</v>
          </cell>
        </row>
        <row r="23378">
          <cell r="A23378" t="str">
            <v>I-B-9564-12-000-003</v>
          </cell>
          <cell r="B23378" t="str">
            <v>YAPIŞTIRICI LOCTITE 638 50ML (SIKI GEÇME)</v>
          </cell>
        </row>
        <row r="23379">
          <cell r="A23379" t="str">
            <v>I-B-9564-12-000-002</v>
          </cell>
          <cell r="B23379" t="str">
            <v>ŞEFFAF SİLİKON TÜP 310ML (SİSTA, DERBY)</v>
          </cell>
        </row>
        <row r="23380">
          <cell r="A23380" t="str">
            <v>I-B-9564-12-000-001</v>
          </cell>
          <cell r="B23380" t="str">
            <v>POLİÜRETAN KÖPÜK 750ML (SİSTA, DERBY)</v>
          </cell>
        </row>
        <row r="23381">
          <cell r="A23381" t="str">
            <v>I-B-9564-0-000-061</v>
          </cell>
          <cell r="B23381" t="str">
            <v>DEVCON BR Bronz Macun Epoksi 500GR</v>
          </cell>
        </row>
        <row r="23382">
          <cell r="A23382" t="str">
            <v>I-B-9564-0-000-060</v>
          </cell>
          <cell r="B23382" t="str">
            <v>PU MASTİK SOSİS 600ML SİYAH</v>
          </cell>
        </row>
        <row r="23383">
          <cell r="A23383" t="str">
            <v>I-B-9564-0-000-059</v>
          </cell>
          <cell r="B23383" t="str">
            <v>LASTİK TAMİR YAPIŞTIRICISI 20ML (TÜP)</v>
          </cell>
        </row>
        <row r="23384">
          <cell r="A23384" t="str">
            <v>I-B-9564-0-000-058</v>
          </cell>
          <cell r="B23384" t="str">
            <v>LOCTITE 660 50ML (YÜKSEK MUKAVEMETLİ SIKI GEÇME BİLEŞENİ)</v>
          </cell>
        </row>
        <row r="23385">
          <cell r="A23385" t="str">
            <v>I-B-9564-0-000-057</v>
          </cell>
          <cell r="B23385" t="str">
            <v>POLİÜRETAN MASTİK MACUN PU-45 280ML (ÇATI İZOLASYONU) (TYTAN)</v>
          </cell>
        </row>
        <row r="23386">
          <cell r="A23386" t="str">
            <v>I-B-9564-0-000-055</v>
          </cell>
          <cell r="B23386" t="str">
            <v>HIZLI YAPIŞTIRICI +SIZDIRMAZ (WÜRTH 890100102 300ML)</v>
          </cell>
        </row>
        <row r="23387">
          <cell r="A23387" t="str">
            <v>I-B-9564-0-000-053</v>
          </cell>
          <cell r="B23387" t="str">
            <v>KLÜBER ISOFLEX NBU 15 GRES (CNC MECAL)</v>
          </cell>
        </row>
        <row r="23388">
          <cell r="A23388" t="str">
            <v>I-B-9564-0-000-052</v>
          </cell>
          <cell r="B23388" t="str">
            <v>PO HYDRO OIL HD 10 (HİDROLİK YAĞI)</v>
          </cell>
        </row>
        <row r="23389">
          <cell r="A23389" t="str">
            <v>I-B-9564-0-000-051</v>
          </cell>
          <cell r="B23389" t="str">
            <v>POWER UP GEARMAXX GELİŞMİŞ DİŞLİ YAĞI KATKISI 150ML</v>
          </cell>
        </row>
        <row r="23390">
          <cell r="A23390" t="str">
            <v>I-B-9564-0-000-050</v>
          </cell>
          <cell r="B23390" t="str">
            <v>YAPIŞTIRICI LOCTITE 401 20ML (HIZLI YAPIŞTIRICI)</v>
          </cell>
        </row>
        <row r="23391">
          <cell r="A23391" t="str">
            <v>I-B-9564-0-000-049</v>
          </cell>
          <cell r="B23391" t="str">
            <v>MOBIL DTE 26 (ISO VG 68)</v>
          </cell>
        </row>
        <row r="23392">
          <cell r="A23392" t="str">
            <v>I-B-9564-0-000-046</v>
          </cell>
          <cell r="B23392" t="str">
            <v>PO MAXIMUS SUPER DIESEL 20W/50 MOTOR YAĞI</v>
          </cell>
        </row>
        <row r="23393">
          <cell r="A23393" t="str">
            <v>I-B-9564-0-000-045</v>
          </cell>
          <cell r="B23393" t="str">
            <v>KLİMA TEMİZLEME KİMYASALI (Aqua 400)</v>
          </cell>
        </row>
        <row r="23394">
          <cell r="A23394" t="str">
            <v>I-B-9564-0-000-044</v>
          </cell>
          <cell r="B23394" t="str">
            <v>PO MAXİGEAR 90 (DİŞLİ/ŞANZUMAN YAĞI)</v>
          </cell>
        </row>
        <row r="23395">
          <cell r="A23395" t="str">
            <v>I-B-9564-0-000-043</v>
          </cell>
          <cell r="B23395" t="str">
            <v>Flex Tape Suya Dayanıklı Bant (10CM X 5MT)</v>
          </cell>
        </row>
        <row r="23396">
          <cell r="A23396" t="str">
            <v>I-B-9564-0-000-042</v>
          </cell>
          <cell r="B23396" t="str">
            <v>MOBİL SHC 630 (YATAK, DİŞLİ YAĞI)</v>
          </cell>
        </row>
        <row r="23397">
          <cell r="A23397" t="str">
            <v>I-B-9564-0-000-041</v>
          </cell>
          <cell r="B23397" t="str">
            <v>CHESTERTON 601 ZİNCİR TAHRİK PİMİ VE BURÇ YAĞLAYICI SPREY</v>
          </cell>
        </row>
        <row r="23398">
          <cell r="A23398" t="str">
            <v>I-B-9564-0-000-040</v>
          </cell>
          <cell r="B23398" t="str">
            <v>Castrol Edge Titanium FST 5W/30 LL 5LT Tam Sentetik Motor Yağı</v>
          </cell>
        </row>
        <row r="23399">
          <cell r="A23399" t="str">
            <v>I-B-9564-0-000-039</v>
          </cell>
          <cell r="B23399" t="str">
            <v>PO SUPERGRES EP0</v>
          </cell>
        </row>
        <row r="23400">
          <cell r="A23400" t="str">
            <v>I-B-9564-0-000-038</v>
          </cell>
          <cell r="B23400" t="str">
            <v>ANTİFİRİZLİ CAM SUYU 5 LT. "-30 Derece"</v>
          </cell>
        </row>
        <row r="23401">
          <cell r="A23401" t="str">
            <v>I-B-9564-0-000-037</v>
          </cell>
          <cell r="B23401" t="str">
            <v>Derby 400 Profesyonel Çift Kompenantlı Hızlı Yapıştırıcı 400 ml</v>
          </cell>
        </row>
        <row r="23402">
          <cell r="A23402" t="str">
            <v>I-B-9564-0-000-036</v>
          </cell>
          <cell r="B23402" t="str">
            <v>YAPIŞTIRICI LOCTITE 243 50ML (VİDA GEVŞEMEZLİK)</v>
          </cell>
        </row>
        <row r="23403">
          <cell r="A23403" t="str">
            <v>I-B-9564-0-000-035</v>
          </cell>
          <cell r="B23403" t="str">
            <v>PO GRAVİS SP 150 (CNC OTOMAT REDÜKTÖR YAĞI)</v>
          </cell>
        </row>
        <row r="23404">
          <cell r="A23404" t="str">
            <v>I-B-9564-0-000-031</v>
          </cell>
          <cell r="B23404" t="str">
            <v>MOBİL RARUS 427 (VAKUM POMPASI YAĞI)</v>
          </cell>
        </row>
        <row r="23405">
          <cell r="A23405" t="str">
            <v>I-B-9564-0-000-030</v>
          </cell>
          <cell r="B23405" t="str">
            <v>BALLY BALCO C8 ÇOK AMAÇLI YAPIŞTIRICI</v>
          </cell>
        </row>
        <row r="23406">
          <cell r="A23406" t="str">
            <v>I-B-9564-0-000-029</v>
          </cell>
          <cell r="B23406" t="str">
            <v>CHESTERTON 610 ZİNCİR DİŞLİ SPREY YAĞ (ISIYA DAYANIKLI YAĞ)</v>
          </cell>
        </row>
        <row r="23407">
          <cell r="A23407" t="str">
            <v>I-B-9564-0-000-028</v>
          </cell>
          <cell r="B23407" t="str">
            <v>PO HYDRO OIL HD 32 (HİDROLİK YAĞI)</v>
          </cell>
        </row>
        <row r="23408">
          <cell r="A23408" t="str">
            <v>I-B-9564-0-000-027</v>
          </cell>
          <cell r="B23408" t="str">
            <v>PO HYDRO OIL HD 46 (HİDROLİK YAĞI)</v>
          </cell>
        </row>
        <row r="23409">
          <cell r="A23409" t="str">
            <v>I-B-9564-0-000-026</v>
          </cell>
          <cell r="B23409" t="str">
            <v>BELGİN HİDROTEX DTA 68 (HİDROLİK YAĞI)</v>
          </cell>
        </row>
        <row r="23410">
          <cell r="A23410" t="str">
            <v>I-B-9564-0-000-025</v>
          </cell>
          <cell r="B23410" t="str">
            <v>NCH GRES EP2</v>
          </cell>
        </row>
        <row r="23411">
          <cell r="A23411" t="str">
            <v>I-B-9564-0-000-023</v>
          </cell>
          <cell r="B23411" t="str">
            <v>SHELL ANTİ-FREEZE</v>
          </cell>
        </row>
        <row r="23412">
          <cell r="A23412" t="str">
            <v>I-B-9564-0-000-022</v>
          </cell>
          <cell r="B23412" t="str">
            <v>PO SPESİYAL SAE 30W (DİZEL MOTOR YAĞI)</v>
          </cell>
        </row>
        <row r="23413">
          <cell r="A23413" t="str">
            <v>I-B-9564-0-000-021</v>
          </cell>
          <cell r="B23413" t="str">
            <v>PO GRAVİS M320 (DİŞLİ YAĞI)</v>
          </cell>
        </row>
        <row r="23414">
          <cell r="A23414" t="str">
            <v>I-B-9564-0-000-020</v>
          </cell>
          <cell r="B23414" t="str">
            <v>PO SUPERGRES EP1</v>
          </cell>
        </row>
        <row r="23415">
          <cell r="A23415" t="str">
            <v>I-B-9564-0-000-019</v>
          </cell>
          <cell r="B23415" t="str">
            <v>MONEX KAUÇUKLU GRES</v>
          </cell>
        </row>
        <row r="23416">
          <cell r="A23416" t="str">
            <v>I-B-9564-0-000-016</v>
          </cell>
          <cell r="B23416" t="str">
            <v>MOBIL DELVAC 1330 SAE 30</v>
          </cell>
        </row>
        <row r="23417">
          <cell r="A23417" t="str">
            <v>I-B-9564-0-000-015</v>
          </cell>
          <cell r="B23417" t="str">
            <v>PO GRAVİS M 68 (DİŞLİ-REDÜKTÖR YAĞI)</v>
          </cell>
        </row>
        <row r="23418">
          <cell r="A23418" t="str">
            <v>I-B-9564-0-000-014</v>
          </cell>
          <cell r="B23418" t="str">
            <v>PO HYDRO OIL HD 68 (HİDROLİK YAĞI)</v>
          </cell>
        </row>
        <row r="23419">
          <cell r="A23419" t="str">
            <v>I-B-9564-0-000-013</v>
          </cell>
          <cell r="B23419" t="str">
            <v>SHELL TELLUS S2 M 46 (HİDROLİK YAĞI)</v>
          </cell>
        </row>
        <row r="23420">
          <cell r="A23420" t="str">
            <v>I-B-9564-0-000-011</v>
          </cell>
          <cell r="B23420" t="str">
            <v>MOBILUX EP 1 GRES</v>
          </cell>
        </row>
        <row r="23421">
          <cell r="A23421" t="str">
            <v>I-B-9564-0-000-010</v>
          </cell>
          <cell r="B23421" t="str">
            <v>MOBIL DTE 24 LIKIT</v>
          </cell>
        </row>
        <row r="23422">
          <cell r="A23422" t="str">
            <v>I-B-9564-0-000-009</v>
          </cell>
          <cell r="B23422" t="str">
            <v>SHELL TELLUS S2 M 68 (HİDROLİK YAĞI)</v>
          </cell>
        </row>
        <row r="23423">
          <cell r="A23423" t="str">
            <v>I-B-9564-0-000-008</v>
          </cell>
          <cell r="B23423" t="str">
            <v>TOTAL AZOLLA ZS 10 HİDROLİK YAĞI (HİDROLİK-PNÖMATİK SİSTEMLER)</v>
          </cell>
        </row>
        <row r="23424">
          <cell r="A23424" t="str">
            <v>I-B-9564-0-000-006</v>
          </cell>
          <cell r="B23424" t="str">
            <v>MOBİL MOBİLGEAR600 XP 320 (GEAR 632)</v>
          </cell>
        </row>
        <row r="23425">
          <cell r="A23425" t="str">
            <v>I-B-9564-0-000-004</v>
          </cell>
          <cell r="B23425" t="str">
            <v>WD 40 YAĞLAYICI PAS SÖKÜCÜ 400ML</v>
          </cell>
        </row>
        <row r="23426">
          <cell r="A23426" t="str">
            <v>I-B-9564-0-000-001</v>
          </cell>
          <cell r="B23426" t="str">
            <v>MOBIL VECTRA OIL NO.2 ISO VG 68 (KIZAK YAGI)</v>
          </cell>
        </row>
        <row r="23427">
          <cell r="A23427" t="str">
            <v>I-B-9554-0-000-001</v>
          </cell>
          <cell r="B23427" t="str">
            <v>SÜTUNLU TEZGAH MATKABI (BOSCH PBD 40 710W)</v>
          </cell>
        </row>
        <row r="23428">
          <cell r="A23428" t="str">
            <v>I-B-9551-05-000-003</v>
          </cell>
          <cell r="B23428" t="str">
            <v>HAVŞA FREZE D1:12,4 d2:8 HSS-E 3 AGIZLI 90 L1:56MM L2:8MM DIN335/C</v>
          </cell>
        </row>
        <row r="23429">
          <cell r="A23429" t="str">
            <v>I-B-9551-05-000-002</v>
          </cell>
          <cell r="B23429" t="str">
            <v>HAVŞA FREZE D1:16,5 d2:10 HSS-E 3 AGIZLI 90 L1:60MM L2:10MM DIN335/C</v>
          </cell>
        </row>
        <row r="23430">
          <cell r="A23430" t="str">
            <v>I-B-9551-05-000-001</v>
          </cell>
          <cell r="B23430" t="str">
            <v>HAVŞA FREZE D1:25 d2:10 HSS-E 3 AGIZLI 90 L1:67MM L2:15MM DIN335/C</v>
          </cell>
        </row>
        <row r="23431">
          <cell r="A23431" t="str">
            <v>I-B-9551-03-000-011</v>
          </cell>
          <cell r="B23431" t="str">
            <v>RAYBA Ø20 HSS-E L1:195MM L2:60MM SİLİNDİRİK SAPLI MAKİNA DIN212/D</v>
          </cell>
        </row>
        <row r="23432">
          <cell r="A23432" t="str">
            <v>I-B-9551-03-000-010</v>
          </cell>
          <cell r="B23432" t="str">
            <v>RAYBA Ø19 HSS-E L1:189MM L2:58MM SİLİNDİRİK SAPLI MAKİNA DIN212/D</v>
          </cell>
        </row>
        <row r="23433">
          <cell r="A23433" t="str">
            <v>I-B-9551-03-000-009</v>
          </cell>
          <cell r="B23433" t="str">
            <v>RAYBA Ø18 HSS-E L1:182MM L2:56MM SİLİNDİRİK SAPLI MAKİNA DIN212/D</v>
          </cell>
        </row>
        <row r="23434">
          <cell r="A23434" t="str">
            <v>I-B-9551-03-000-008</v>
          </cell>
          <cell r="B23434" t="str">
            <v>RAYBA Ø11 HSS-E L1:142MM L2:41MM SİLİNDİRİK SAPLI MAKİNA DIN212/D</v>
          </cell>
        </row>
        <row r="23435">
          <cell r="A23435" t="str">
            <v>I-B-9551-03-000-007</v>
          </cell>
          <cell r="B23435" t="str">
            <v>RAYBA Ø10 HSS-E L1:133MM L2:38MM SİLİNDİRİK SAPLI MAKİNA DIN212/D</v>
          </cell>
        </row>
        <row r="23436">
          <cell r="A23436" t="str">
            <v>I-B-9551-03-000-006</v>
          </cell>
          <cell r="B23436" t="str">
            <v>RAYBA Ø9,5 HSS-E L1:125MM L2:36MM SİLİNDİRİK SAPLI MAKİNA DIN212/D</v>
          </cell>
        </row>
        <row r="23437">
          <cell r="A23437" t="str">
            <v>I-B-9551-03-000-005</v>
          </cell>
          <cell r="B23437" t="str">
            <v>RAYBA Ø8 HSS-E L1:117MM L2:33MM SİLİNDİRİK SAPLI MAKİNA DIN212/D</v>
          </cell>
        </row>
        <row r="23438">
          <cell r="A23438" t="str">
            <v>I-B-9551-03-000-004</v>
          </cell>
          <cell r="B23438" t="str">
            <v>RAYBA Ø7 HSS-E L1:109MM L2:31MM SİLİNDİRİK SAPLI MAKİNA DIN212/D</v>
          </cell>
        </row>
        <row r="23439">
          <cell r="A23439" t="str">
            <v>I-B-9551-03-000-003</v>
          </cell>
          <cell r="B23439" t="str">
            <v>RAYBA Ø6,5 HSS-E L1:101MM L2:28MM SİLİNDİRİK SAPLI MAKİNA DIN212/D</v>
          </cell>
        </row>
        <row r="23440">
          <cell r="A23440" t="str">
            <v>I-B-9551-03-000-002</v>
          </cell>
          <cell r="B23440" t="str">
            <v>RAYBA Ø6 HSS-E L1:93MM L2:26MM SİLİNDİRİK SAPLI MAKİNA DIN212/D</v>
          </cell>
        </row>
        <row r="23441">
          <cell r="A23441" t="str">
            <v>I-B-9551-03-000-001</v>
          </cell>
          <cell r="B23441" t="str">
            <v>RAYBA Ø4 HSS-E L1:75MM L2:19MM SİLİNDİRİK SAPLI MAKİNA DIN212/D</v>
          </cell>
        </row>
        <row r="23442">
          <cell r="A23442" t="str">
            <v>I-B-9551-02-000-009</v>
          </cell>
          <cell r="B23442" t="str">
            <v>PARMAK FREZE Ø30 HSS-E 5 AGIZLI L1:166MM L2:90MM DIN844</v>
          </cell>
        </row>
        <row r="23443">
          <cell r="A23443" t="str">
            <v>I-B-9551-02-000-008</v>
          </cell>
          <cell r="B23443" t="str">
            <v>PARMAK FREZE Ø25 HSS-E 5 AGIZLI L1:166MM L2:90MM DIN844</v>
          </cell>
        </row>
        <row r="23444">
          <cell r="A23444" t="str">
            <v>I-B-9551-02-000-007</v>
          </cell>
          <cell r="B23444" t="str">
            <v>PARMAK FREZE Ø22 HSS-E 5 AGIZLI L1:141MM L2:75MM DIN844</v>
          </cell>
        </row>
        <row r="23445">
          <cell r="A23445" t="str">
            <v>I-B-9551-02-000-006</v>
          </cell>
          <cell r="B23445" t="str">
            <v>PARMAK FREZE Ø20 HSS-E 4 AGIZLI L1:141MM L2:75MM DIN844</v>
          </cell>
        </row>
        <row r="23446">
          <cell r="A23446" t="str">
            <v>I-B-9551-02-000-005</v>
          </cell>
          <cell r="B23446" t="str">
            <v>PARMAK FREZE Ø19 HSS-E 4 AGIZLI L1:141MM L2:75MM DIN844</v>
          </cell>
        </row>
        <row r="23447">
          <cell r="A23447" t="str">
            <v>I-B-9551-02-000-004</v>
          </cell>
          <cell r="B23447" t="str">
            <v>PARMAK FREZE Ø18 HSS-E 4 AGIZLI L1:123MM L2:63MM DIN844</v>
          </cell>
        </row>
        <row r="23448">
          <cell r="A23448" t="str">
            <v>I-B-9551-02-000-003</v>
          </cell>
          <cell r="B23448" t="str">
            <v>PARMAK FREZE Ø17 HSS-E 4 AGIZLI L1:123MM L2:63MM DIN844</v>
          </cell>
        </row>
        <row r="23449">
          <cell r="A23449" t="str">
            <v>I-B-9551-02-000-002</v>
          </cell>
          <cell r="B23449" t="str">
            <v>PARMAK FREZE Ø16 HSS-E 4 AGIZLI L1:123MM L2:63MM DIN844</v>
          </cell>
        </row>
        <row r="23450">
          <cell r="A23450" t="str">
            <v>I-B-9551-02-000-001</v>
          </cell>
          <cell r="B23450" t="str">
            <v>PARMAK FREZE Ø15 HSS-E 4 AGIZLI L1:123MM L2:63MM DIN844</v>
          </cell>
        </row>
        <row r="23451">
          <cell r="A23451" t="str">
            <v>I-B-9551-01-000-023</v>
          </cell>
          <cell r="B23451" t="str">
            <v>KILAVUZ M22X1,5 HSS-E METRİK İNCE DİŞ DÜZ KANALLI MAKİNA DIN374/C</v>
          </cell>
        </row>
        <row r="23452">
          <cell r="A23452" t="str">
            <v>I-B-9551-01-000-022</v>
          </cell>
          <cell r="B23452" t="str">
            <v>KILAVUZ M16X1,5 HSS-E METRİK İNCE DİŞ DÜZ KANALLI MAKİNA DIN374/C</v>
          </cell>
        </row>
        <row r="23453">
          <cell r="A23453" t="str">
            <v>I-B-9551-01-000-021</v>
          </cell>
          <cell r="B23453" t="str">
            <v>KILAVUZ M16X1 HSS-E METRİK İNCE DİŞ DÜZ KANALLI MAKİNA DIN374/C</v>
          </cell>
        </row>
        <row r="23454">
          <cell r="A23454" t="str">
            <v>I-B-9551-01-000-020</v>
          </cell>
          <cell r="B23454" t="str">
            <v>KILAVUZ M16X2 HSS-E METRİK NORMAL DİŞ HELİS KANALLI MAKİNA DIN376/C</v>
          </cell>
        </row>
        <row r="23455">
          <cell r="A23455" t="str">
            <v>I-B-9551-01-000-019</v>
          </cell>
          <cell r="B23455" t="str">
            <v>KILAVUZ M14X1,5 HSS-E METRİK İNCE DİŞ DÜZ KANALLI MAKİNA DIN374/C</v>
          </cell>
        </row>
        <row r="23456">
          <cell r="A23456" t="str">
            <v>I-B-9551-01-000-018</v>
          </cell>
          <cell r="B23456" t="str">
            <v>KILAVUZ M14X1 HSS-E METRİK İNCE DİŞ DÜZ KANALLI MAKİNA DIN374/C</v>
          </cell>
        </row>
        <row r="23457">
          <cell r="A23457" t="str">
            <v>I-B-9551-01-000-017</v>
          </cell>
          <cell r="B23457" t="str">
            <v>KILAVUZ M14X2 HSS-E METRİK NORMAL DİŞ HELİS KANALLI MAKİNA DIN376/C</v>
          </cell>
        </row>
        <row r="23458">
          <cell r="A23458" t="str">
            <v>I-B-9551-01-000-016</v>
          </cell>
          <cell r="B23458" t="str">
            <v>KILAVUZ M12X1,75 HSS-E METRİK NORMAL DİŞ DÜZ KANALLI MAKİNA DIN371/C</v>
          </cell>
        </row>
        <row r="23459">
          <cell r="A23459" t="str">
            <v>I-B-9551-01-000-015</v>
          </cell>
          <cell r="B23459" t="str">
            <v>KILAVUZ M10X1,5 HSS-E METRİK NORMAL DİŞ DÜZ KANALLI MAKİNA DIN371/C</v>
          </cell>
        </row>
        <row r="23460">
          <cell r="A23460" t="str">
            <v>I-B-9551-01-000-014</v>
          </cell>
          <cell r="B23460" t="str">
            <v>KILAVUZ M10X1,25 HSS-E METRİK İNCE DİŞ DÜZ KANALLI MAKİNA DIN374/C</v>
          </cell>
        </row>
        <row r="23461">
          <cell r="A23461" t="str">
            <v>I-B-9551-01-000-013</v>
          </cell>
          <cell r="B23461" t="str">
            <v>KILAVUZ M8X1,25 HSS-E METRİK NORMAL DİŞ DÜZ KANALLI MAKİNA DIN371/C</v>
          </cell>
        </row>
        <row r="23462">
          <cell r="A23462" t="str">
            <v>I-B-9551-01-000-012</v>
          </cell>
          <cell r="B23462" t="str">
            <v>KILAVUZ M6X1 HSS-E METRİK NORMAL DİŞ DÜZ KANALLI MAKİNA DIN371/C</v>
          </cell>
        </row>
        <row r="23463">
          <cell r="A23463" t="str">
            <v>I-B-9551-01-000-011</v>
          </cell>
          <cell r="B23463" t="str">
            <v>KILAVUZ M5X0,8 HSS-E METRİK NORMAL DİŞ DÜZ KANALLI MAKİNA DIN371/C</v>
          </cell>
        </row>
        <row r="23464">
          <cell r="A23464" t="str">
            <v>I-B-9551-01-000-010</v>
          </cell>
          <cell r="B23464" t="str">
            <v>KILAVUZ M4X0,7 HSS-E METRİK NORMAL DİŞ DÜZ KANALLI MAKİNA DIN371/C</v>
          </cell>
        </row>
        <row r="23465">
          <cell r="A23465" t="str">
            <v>I-B-9551-01-000-009</v>
          </cell>
          <cell r="B23465" t="str">
            <v>KILAVUZ M3,5X0,6 HSS-E METRİK NORMAL DİŞ DÜZ KANALLI MAKİNA DIN371/C</v>
          </cell>
        </row>
        <row r="23466">
          <cell r="A23466" t="str">
            <v>I-B-9551-01-000-007</v>
          </cell>
          <cell r="B23466" t="str">
            <v>KILAVUZ M2X0,4 HSS-E METRİK NORMAL DİŞ DÜZ KANALLI MAKİNA DIN371/C</v>
          </cell>
        </row>
        <row r="23467">
          <cell r="A23467" t="str">
            <v>I-B-9551-01-000-006</v>
          </cell>
          <cell r="B23467" t="str">
            <v>KILAVUZ G1"-11 HSS-E BORU VİDALI DÜZ KANALLI MAKİNA DIN5156/C</v>
          </cell>
        </row>
        <row r="23468">
          <cell r="A23468" t="str">
            <v>I-B-9551-01-000-005</v>
          </cell>
          <cell r="B23468" t="str">
            <v>KILAVUZ G3/4"-14 HSS-E BORU VİDALI DÜZ KANALLI MAKİNA DIN5156/C</v>
          </cell>
        </row>
        <row r="23469">
          <cell r="A23469" t="str">
            <v>I-B-9551-01-000-004</v>
          </cell>
          <cell r="B23469" t="str">
            <v>KILAVUZ G1/2"-14 HSS-E BORU VİDALI DÜZ KANALLI MAKİNA DIN5156/C</v>
          </cell>
        </row>
        <row r="23470">
          <cell r="A23470" t="str">
            <v>I-B-9551-01-000-003</v>
          </cell>
          <cell r="B23470" t="str">
            <v>KILAVUZ G3/8"-19 HSS-E BORU VİDALI DÜZ KANALLI MAKİNA DIN5156/C</v>
          </cell>
        </row>
        <row r="23471">
          <cell r="A23471" t="str">
            <v>I-B-9551-01-000-002</v>
          </cell>
          <cell r="B23471" t="str">
            <v>KILAVUZ G1/4"-19 HSS-E BORU VİDALI DÜZ KANALLI MAKİNA DIN5156/C</v>
          </cell>
        </row>
        <row r="23472">
          <cell r="A23472" t="str">
            <v>I-B-9551-00-000-032</v>
          </cell>
          <cell r="B23472" t="str">
            <v>MATKAP Ø19 ELMAS UÇLU L:100MM SİLİNDİRİK SAPLI DIN8039</v>
          </cell>
        </row>
        <row r="23473">
          <cell r="A23473" t="str">
            <v>I-B-9551-00-000-031</v>
          </cell>
          <cell r="B23473" t="str">
            <v>MATKAP Ø16 ELMAS UÇLU L:160MM SİLİNDİRİK SAPLI DIN8039</v>
          </cell>
        </row>
        <row r="23474">
          <cell r="A23474" t="str">
            <v>I-B-9551-00-000-030</v>
          </cell>
          <cell r="B23474" t="str">
            <v>MATKAP Ø14 ELMAS UÇLU L:150MM SİLİNDİRİK SAPLI DIN8039</v>
          </cell>
        </row>
        <row r="23475">
          <cell r="A23475" t="str">
            <v>I-B-9551-00-000-029</v>
          </cell>
          <cell r="B23475" t="str">
            <v>MATKAP Ø10 ELMAS UÇLU L:120MM SİLİNDİRİK SAPLI DIN8039</v>
          </cell>
        </row>
        <row r="23476">
          <cell r="A23476" t="str">
            <v>I-B-9551-00-000-028</v>
          </cell>
          <cell r="B23476" t="str">
            <v>MATKAP Ø8 ELMAS UÇLU L:120MM SİLİNDİRİK SAPLI DIN8039</v>
          </cell>
        </row>
        <row r="23477">
          <cell r="A23477" t="str">
            <v>I-B-9551-00-000-027</v>
          </cell>
          <cell r="B23477" t="str">
            <v>MATKAP Ø7,5 ELMAS UÇLU L:110MM SİLİNDİRİK SAPLI DIN8039</v>
          </cell>
        </row>
        <row r="23478">
          <cell r="A23478" t="str">
            <v>I-B-9551-00-000-026</v>
          </cell>
          <cell r="B23478" t="str">
            <v>MATKAP Ø7 ELMAS UÇLU L:100MM SİLİNDİRİK SAPLI DIN8039</v>
          </cell>
        </row>
        <row r="23479">
          <cell r="A23479" t="str">
            <v>I-B-9551-00-000-025</v>
          </cell>
          <cell r="B23479" t="str">
            <v>MATKAP Ø6,5 ELMAS UÇLU L:100MM SİLİNDİRİK SAPLI DIN8039</v>
          </cell>
        </row>
        <row r="23480">
          <cell r="A23480" t="str">
            <v>I-B-9551-00-000-024</v>
          </cell>
          <cell r="B23480" t="str">
            <v>MATKAP Ø6 ELMAS UÇLU L:100MM SİLİNDİRİK SAPLI DIN8039</v>
          </cell>
        </row>
        <row r="23481">
          <cell r="A23481" t="str">
            <v>I-B-9551-00-000-023</v>
          </cell>
          <cell r="B23481" t="str">
            <v>MATKAP Ø5,5 ELMAS UÇLU L:90MM SİLİNDİRİK SAPLI DIN8039</v>
          </cell>
        </row>
        <row r="23482">
          <cell r="A23482" t="str">
            <v>I-B-9551-00-000-022</v>
          </cell>
          <cell r="B23482" t="str">
            <v>MATKAP Ø5 ELMAS UÇLU L:85MM SİLİNDİRİK SAPLI DIN8039</v>
          </cell>
        </row>
        <row r="23483">
          <cell r="A23483" t="str">
            <v>I-B-9551-00-000-021</v>
          </cell>
          <cell r="B23483" t="str">
            <v>MATKAP Ø4 ELMAS UÇLU L:75MM SİLİNDİRİK SAPLI DIN8039</v>
          </cell>
        </row>
        <row r="23484">
          <cell r="A23484" t="str">
            <v>I-B-9551-00-000-020</v>
          </cell>
          <cell r="B23484" t="str">
            <v>MATKAP Ø22,5 HSS-E L1:229MM L2:155MM SİLİNDİRİK SAPLI DIN338</v>
          </cell>
        </row>
        <row r="23485">
          <cell r="A23485" t="str">
            <v>I-B-9551-00-000-019</v>
          </cell>
          <cell r="B23485" t="str">
            <v>MATKAP Ø22 HSS-E L1:221MM L2:150MM SİLİNDİRİK SAPLI DIN338</v>
          </cell>
        </row>
        <row r="23486">
          <cell r="A23486" t="str">
            <v>I-B-9551-00-000-018</v>
          </cell>
          <cell r="B23486" t="str">
            <v>MATKAP Ø21 HSS-E L1:213MM L2:145MM SİLİNDİRİK SAPLI DIN338</v>
          </cell>
        </row>
        <row r="23487">
          <cell r="A23487" t="str">
            <v>I-B-9551-00-000-017</v>
          </cell>
          <cell r="B23487" t="str">
            <v>MATKAP Ø20 HSS-E L1:205MM L2:140MM SİLİNDİRİK SAPLI DIN338</v>
          </cell>
        </row>
        <row r="23488">
          <cell r="A23488" t="str">
            <v>I-B-9551-00-000-016</v>
          </cell>
          <cell r="B23488" t="str">
            <v>MATKAP Ø19 HSS-E L1:198MM L2:135MM SİLİNDİRİK SAPLI DIN338</v>
          </cell>
        </row>
        <row r="23489">
          <cell r="A23489" t="str">
            <v>I-B-9551-00-000-015</v>
          </cell>
          <cell r="B23489" t="str">
            <v>MATKAP Ø17,5 HSS-E L1:191MM L2:130MM SİLİNDİRİK SAPLI DIN338</v>
          </cell>
        </row>
        <row r="23490">
          <cell r="A23490" t="str">
            <v>I-B-9551-00-000-014</v>
          </cell>
          <cell r="B23490" t="str">
            <v>MATKAP Ø17 HSS-E L1:184MM L2:125MM SİLİNDİRİK SAPLI DIN338</v>
          </cell>
        </row>
        <row r="23491">
          <cell r="A23491" t="str">
            <v>I-B-9551-00-000-013</v>
          </cell>
          <cell r="B23491" t="str">
            <v>MATKAP Ø15 HSS-E L1:169MM L2:114MM SİLİNDİRİK SAPLI DIN338</v>
          </cell>
        </row>
        <row r="23492">
          <cell r="A23492" t="str">
            <v>I-B-9551-00-000-012</v>
          </cell>
          <cell r="B23492" t="str">
            <v>MATKAP Ø12,5 HSS-E L1:151MM L2:101MM SİLİNDİRİK SAPLI DIN338</v>
          </cell>
        </row>
        <row r="23493">
          <cell r="A23493" t="str">
            <v>I-B-9551-00-000-011</v>
          </cell>
          <cell r="B23493" t="str">
            <v>MATKAP Ø11,5 HSS-E L1:142MM L2:94MM SİLİNDİRİK SAPLI DIN338</v>
          </cell>
        </row>
        <row r="23494">
          <cell r="A23494" t="str">
            <v>I-B-9551-00-000-010</v>
          </cell>
          <cell r="B23494" t="str">
            <v>MATKAP Ø11 HSS-E L1:142MM L2:94MM SİLİNDİRİK SAPLI DIN338</v>
          </cell>
        </row>
        <row r="23495">
          <cell r="A23495" t="str">
            <v>I-B-9551-00-000-009</v>
          </cell>
          <cell r="B23495" t="str">
            <v>MATKAP Ø10,5 HSS-E L1:133MM L2:87MM SİLİNDİRİK SAPLI DIN338</v>
          </cell>
        </row>
        <row r="23496">
          <cell r="A23496" t="str">
            <v>I-B-9551-00-000-008</v>
          </cell>
          <cell r="B23496" t="str">
            <v>MATKAP Ø10 HSS-E L1:133MM L2:87MM SİLİNDİRİK SAPLI DIN338</v>
          </cell>
        </row>
        <row r="23497">
          <cell r="A23497" t="str">
            <v>I-B-9551-00-000-007</v>
          </cell>
          <cell r="B23497" t="str">
            <v>MATKAP Ø9 HSS-E L1:125MM L2:81MM SİLİNDİRİK SAPLI DIN338</v>
          </cell>
        </row>
        <row r="23498">
          <cell r="A23498" t="str">
            <v>I-B-9551-00-000-006</v>
          </cell>
          <cell r="B23498" t="str">
            <v>MATKAP Ø8,5 HSS-E L1:117MM L2:75MM SİLİNDİRİK SAPLI DIN338</v>
          </cell>
        </row>
        <row r="23499">
          <cell r="A23499" t="str">
            <v>I-B-9551-00-000-005</v>
          </cell>
          <cell r="B23499" t="str">
            <v>MATKAP Ø8 HSS-E L1:117MM L2:75MM SİLİNDİRİK SAPLI DIN338</v>
          </cell>
        </row>
        <row r="23500">
          <cell r="A23500" t="str">
            <v>I-B-9551-00-000-004</v>
          </cell>
          <cell r="B23500" t="str">
            <v>MATKAP Ø7,5 HSS-E L1:109MM L2:69MM SİLİNDİRİK SAPLI DIN338</v>
          </cell>
        </row>
        <row r="23501">
          <cell r="A23501" t="str">
            <v>I-B-9551-00-000-003</v>
          </cell>
          <cell r="B23501" t="str">
            <v>MATKAP Ø7 HSS-E L1:109MM L2:69MM SİLİNDİRİK SAPLI DIN338</v>
          </cell>
        </row>
        <row r="23502">
          <cell r="A23502" t="str">
            <v>I-B-9551-00-000-002</v>
          </cell>
          <cell r="B23502" t="str">
            <v>MATKAP Ø6,5 HSS-E L1:101MM L2:63MM SİLİNDİRİK SAPLI DIN338</v>
          </cell>
        </row>
        <row r="23503">
          <cell r="A23503" t="str">
            <v>I-B-9551-00-000-001</v>
          </cell>
          <cell r="B23503" t="str">
            <v>MATKAP Ø5 HSS-E L1:86MM L2:52MM SİLİNDİRİK SAPLI DIN338</v>
          </cell>
        </row>
        <row r="23504">
          <cell r="A23504" t="str">
            <v>I-B-9551-0-000-017</v>
          </cell>
          <cell r="B23504" t="str">
            <v>PH3 50mm YILDIZ BİTS UÇ</v>
          </cell>
        </row>
        <row r="23505">
          <cell r="A23505" t="str">
            <v>I-B-9551-0-000-016</v>
          </cell>
          <cell r="B23505" t="str">
            <v>PH2 50mm YILDIZ BİTS UÇ</v>
          </cell>
        </row>
        <row r="23506">
          <cell r="A23506" t="str">
            <v>I-B-9551-0-000-015</v>
          </cell>
          <cell r="B23506" t="str">
            <v>KILAVUZ G1/2" 20 DİŞ DÜZ</v>
          </cell>
        </row>
        <row r="23507">
          <cell r="A23507" t="str">
            <v>I-B-9551-0-000-014</v>
          </cell>
          <cell r="B23507" t="str">
            <v>BİT UÇLU TX-20 OTOMATİK VİDALAMA UCU</v>
          </cell>
        </row>
        <row r="23508">
          <cell r="A23508" t="str">
            <v>I-B-9551-0-000-013</v>
          </cell>
          <cell r="B23508" t="str">
            <v>HSS - E DIN 5156/C Whitworth Boru Vidalı Düz Kanallı Makina Kılavuzu G1/8"X28MM L1:90MM L2: 20MM</v>
          </cell>
        </row>
        <row r="23509">
          <cell r="A23509" t="str">
            <v>I-B-9551-0-000-012</v>
          </cell>
          <cell r="B23509" t="str">
            <v>HSS - E DIN 371/C Metrik Normal Vidalı Düz Kanallı Makina Kılavuzu M10</v>
          </cell>
        </row>
        <row r="23510">
          <cell r="A23510" t="str">
            <v>I-B-9551-0-000-011</v>
          </cell>
          <cell r="B23510" t="str">
            <v>HSS - E DIN 371/C Metrik Normal Vidalı Düz Kanallı Makina Kılavuzu M8</v>
          </cell>
        </row>
        <row r="23511">
          <cell r="A23511" t="str">
            <v>I-B-9551-0-000-010</v>
          </cell>
          <cell r="B23511" t="str">
            <v>HSS - E DIN 371/C Metrik Normal Vidalı Düz Kanallı Makina Kılavuzu M6</v>
          </cell>
        </row>
        <row r="23512">
          <cell r="A23512" t="str">
            <v>I-B-9551-0-000-009</v>
          </cell>
          <cell r="B23512" t="str">
            <v>HSS - E DIN 371/C Metrik Normal Vidalı Düz Kanallı Makina Kılavuzu M5</v>
          </cell>
        </row>
        <row r="23513">
          <cell r="A23513" t="str">
            <v>I-B-9551-0-000-008</v>
          </cell>
          <cell r="B23513" t="str">
            <v>HSS - E DIN 371/C Metrik Normal Vidalı Düz Kanallı Makina Kılavuzu M4</v>
          </cell>
        </row>
        <row r="23514">
          <cell r="A23514" t="str">
            <v>I-B-9551-0-000-007</v>
          </cell>
          <cell r="B23514" t="str">
            <v>HSS MATKAP Ø 10,5MM</v>
          </cell>
        </row>
        <row r="23515">
          <cell r="A23515" t="str">
            <v>I-B-9551-0-000-006</v>
          </cell>
          <cell r="B23515" t="str">
            <v>HSS MATKAP Ø 8,5MM</v>
          </cell>
        </row>
        <row r="23516">
          <cell r="A23516" t="str">
            <v>I-B-9551-0-000-005</v>
          </cell>
          <cell r="B23516" t="str">
            <v>HSS MATKAP Ø 5,5MM</v>
          </cell>
        </row>
        <row r="23517">
          <cell r="A23517" t="str">
            <v>I-B-9551-0-000-004</v>
          </cell>
          <cell r="B23517" t="str">
            <v>HSS MATKAP Ø 6,5MM</v>
          </cell>
        </row>
        <row r="23518">
          <cell r="A23518" t="str">
            <v>I-B-9551-0-000-003</v>
          </cell>
          <cell r="B23518" t="str">
            <v>HSS MATKAP Ø 4,5MM</v>
          </cell>
        </row>
        <row r="23519">
          <cell r="A23519" t="str">
            <v>I-B-9551-0-000-002</v>
          </cell>
          <cell r="B23519" t="str">
            <v>HSS MATKAP Ø 3,5MM</v>
          </cell>
        </row>
        <row r="23520">
          <cell r="A23520" t="str">
            <v>I-B-9551-0-000-001</v>
          </cell>
          <cell r="B23520" t="str">
            <v>PH2 100 mm YILDIZ BİTS UÇ</v>
          </cell>
        </row>
        <row r="23521">
          <cell r="A23521" t="str">
            <v>I-B-9550-0-000-134</v>
          </cell>
          <cell r="B23521" t="str">
            <v>SABİT YATAK KAM MAKARASI LFR5207-30-2Z (INA)</v>
          </cell>
        </row>
        <row r="23522">
          <cell r="A23522" t="str">
            <v>I-B-9550-0-000-133</v>
          </cell>
          <cell r="B23522" t="str">
            <v>LİNEER ARABA ÇELİK 20 LİK REXROTH (R162281420)</v>
          </cell>
        </row>
        <row r="23523">
          <cell r="A23523" t="str">
            <v>I-B-9550-0-000-132</v>
          </cell>
          <cell r="B23523" t="str">
            <v>VİDALI MİL SOMUNU FLANŞLI Ø20*5 (DKM SFU2005-3)</v>
          </cell>
        </row>
        <row r="23524">
          <cell r="A23524" t="str">
            <v>I-B-9550-0-000-131</v>
          </cell>
          <cell r="B23524" t="str">
            <v>MİL ALT DESTEK -PROFİL-GCR15 MİL Ø16 (DOĞUŞ 4.1.10.018045.0.16.0)</v>
          </cell>
        </row>
        <row r="23525">
          <cell r="A23525" t="str">
            <v>I-B-9550-0-000-130</v>
          </cell>
          <cell r="B23525" t="str">
            <v>LİNEER MİL DESTEK TUTUCU SK12</v>
          </cell>
        </row>
        <row r="23526">
          <cell r="A23526" t="str">
            <v>I-B-9550-0-000-129</v>
          </cell>
          <cell r="B23526" t="str">
            <v>YATAKLI RULMAN 12MM KFL001</v>
          </cell>
        </row>
        <row r="23527">
          <cell r="A23527" t="str">
            <v>I-B-9550-0-000-128</v>
          </cell>
          <cell r="B23527" t="str">
            <v>LİNEER ARABA 20 LİK REXROTH (R165181320 KWD-020-FNS-C1-H-1)</v>
          </cell>
        </row>
        <row r="23528">
          <cell r="A23528" t="str">
            <v>I-B-9550-0-000-127</v>
          </cell>
          <cell r="B23528" t="str">
            <v>RULMAN FAG 7201-B-TVP</v>
          </cell>
        </row>
        <row r="23529">
          <cell r="A23529" t="str">
            <v>I-B-9550-0-000-126</v>
          </cell>
          <cell r="B23529" t="str">
            <v>VİDALI MİL Ø32*5 L=350MM (HİWİN) FSI3205 T4</v>
          </cell>
        </row>
        <row r="23530">
          <cell r="A23530" t="str">
            <v>I-B-9550-0-000-125</v>
          </cell>
          <cell r="B23530" t="str">
            <v>YATAKLI RULMAN UFL 205</v>
          </cell>
        </row>
        <row r="23531">
          <cell r="A23531" t="str">
            <v>I-B-9550-0-000-123</v>
          </cell>
          <cell r="B23531" t="str">
            <v>CİVATALI KAM RULMANI D:13 d:5 (m5x0.8) B:23 SOMUNLU (KR 13-PP)</v>
          </cell>
        </row>
        <row r="23532">
          <cell r="A23532" t="str">
            <v>I-B-9550-0-000-122</v>
          </cell>
          <cell r="B23532" t="str">
            <v>LİNEER RULMAN LME 12 UU 12X22X32</v>
          </cell>
        </row>
        <row r="23533">
          <cell r="A23533" t="str">
            <v>I-B-9550-0-000-121</v>
          </cell>
          <cell r="B23533" t="str">
            <v>İĞNELİ RULMAN DYNABRADE 57400 (57445) (10)</v>
          </cell>
        </row>
        <row r="23534">
          <cell r="A23534" t="str">
            <v>I-B-9550-0-000-120</v>
          </cell>
          <cell r="B23534" t="str">
            <v>RULMAN FAG/SKF 6306 2RS C0</v>
          </cell>
        </row>
        <row r="23535">
          <cell r="A23535" t="str">
            <v>I-B-9550-0-000-119</v>
          </cell>
          <cell r="B23535" t="str">
            <v>YATAKLI RULMAN KOFFER UCFL 205</v>
          </cell>
        </row>
        <row r="23536">
          <cell r="A23536" t="str">
            <v>I-B-9550-0-000-118</v>
          </cell>
          <cell r="B23536" t="str">
            <v>LİNEER KIZAK HIWIN HGR35 R 3500MM</v>
          </cell>
        </row>
        <row r="23537">
          <cell r="A23537" t="str">
            <v>I-B-9550-0-000-117</v>
          </cell>
          <cell r="B23537" t="str">
            <v>LİNEER ARABA HIWIN HGW35 HC (GENİŞ, UZUN BLOK TİP)</v>
          </cell>
        </row>
        <row r="23538">
          <cell r="A23538" t="str">
            <v>I-B-9550-0-000-116</v>
          </cell>
          <cell r="B23538" t="str">
            <v>RULMAN FAG/SKF 3205 BD 2RS</v>
          </cell>
        </row>
        <row r="23539">
          <cell r="A23539" t="str">
            <v>I-B-9550-0-000-115</v>
          </cell>
          <cell r="B23539" t="str">
            <v>LİNEER YARIKLI RULMAN 25MM (TBR25UU)</v>
          </cell>
        </row>
        <row r="23540">
          <cell r="A23540" t="str">
            <v>I-B-9550-0-000-114</v>
          </cell>
          <cell r="B23540" t="str">
            <v>LİNEER ARABA YAĞLAMA GRESÖRLÜK M5</v>
          </cell>
        </row>
        <row r="23541">
          <cell r="A23541" t="str">
            <v>I-B-9550-0-000-112</v>
          </cell>
          <cell r="B23541" t="str">
            <v>YATAKLI RULMAN DÖKÜM  Ø15 UFL02</v>
          </cell>
        </row>
        <row r="23542">
          <cell r="A23542" t="str">
            <v>I-B-9550-0-000-111</v>
          </cell>
          <cell r="B23542" t="str">
            <v>RULMAN FAG/SKF 7205</v>
          </cell>
        </row>
        <row r="23543">
          <cell r="A23543" t="str">
            <v>I-B-9550-0-000-110</v>
          </cell>
          <cell r="B23543" t="str">
            <v>VİDALI MİL SOMUNU (HIWIN) FSI3205 T4-TİP 1</v>
          </cell>
        </row>
        <row r="23544">
          <cell r="A23544" t="str">
            <v>I-B-9550-0-000-109</v>
          </cell>
          <cell r="B23544" t="str">
            <v>VİDALI MİL Ø32*5 L=1700MM (HİWİN) FSI3205 T4</v>
          </cell>
        </row>
        <row r="23545">
          <cell r="A23545" t="str">
            <v>I-B-9550-0-000-108</v>
          </cell>
          <cell r="B23545" t="str">
            <v>LİNEER ARABA HGH 25CA HIWIN (DAR TİP) (D.TESTERE DAYAMA)</v>
          </cell>
        </row>
        <row r="23546">
          <cell r="A23546" t="str">
            <v>I-B-9550-0-000-107</v>
          </cell>
          <cell r="B23546" t="str">
            <v>RULMAN FAG/SKF 6304 2RS C0 (PROF. ZIM. KON. BANT)</v>
          </cell>
        </row>
        <row r="23547">
          <cell r="A23547" t="str">
            <v>I-B-9550-0-000-106</v>
          </cell>
          <cell r="B23547" t="str">
            <v>LİNEER ARABA HIWIN HGH 20 CA HIWIN  (DAR TİP)</v>
          </cell>
        </row>
        <row r="23548">
          <cell r="A23548" t="str">
            <v>I-B-9550-0-000-105</v>
          </cell>
          <cell r="B23548" t="str">
            <v>LİNEER KIZAK (650MM) HGR20 HIWIN (SİSAL)</v>
          </cell>
        </row>
        <row r="23549">
          <cell r="A23549" t="str">
            <v>I-B-9550-0-000-104</v>
          </cell>
          <cell r="B23549" t="str">
            <v>VİDALI MİL SOMUNU FLANŞLI Ø20*5 (DKM FSU2005-3) (SİSAL)</v>
          </cell>
        </row>
        <row r="23550">
          <cell r="A23550" t="str">
            <v>I-B-9550-0-000-103</v>
          </cell>
          <cell r="B23550" t="str">
            <v>LİNEER ARABA 20 LİK REXROTH (R165189420 KWD-020-FNS-C01-N-1)</v>
          </cell>
        </row>
        <row r="23551">
          <cell r="A23551" t="str">
            <v>I-B-9550-0-000-102</v>
          </cell>
          <cell r="B23551" t="str">
            <v>LİNEER ARABA 20 LİK REXROTH (R166689420 KWD-020-SKS-C0-N-1)</v>
          </cell>
        </row>
        <row r="23552">
          <cell r="A23552" t="str">
            <v>I-B-9550-0-000-101</v>
          </cell>
          <cell r="B23552" t="str">
            <v>LİNEER ARABA HIWIN HGW30 HC (GENİŞ, UZUN BLOK TİP)</v>
          </cell>
        </row>
        <row r="23553">
          <cell r="A23553" t="str">
            <v>I-B-9550-0-000-100</v>
          </cell>
          <cell r="B23553" t="str">
            <v>LİNEER YARIKLI RULMAN 16MM (LM16UUOP)</v>
          </cell>
        </row>
        <row r="23554">
          <cell r="A23554" t="str">
            <v>I-B-9550-0-000-099</v>
          </cell>
          <cell r="B23554" t="str">
            <v>RULMAN FAG/SKF 3305 2RS C0</v>
          </cell>
        </row>
        <row r="23555">
          <cell r="A23555" t="str">
            <v>I-B-9550-0-000-098</v>
          </cell>
          <cell r="B23555" t="str">
            <v>RULMAN FAG/SKF 6005 2RS C0</v>
          </cell>
        </row>
        <row r="23556">
          <cell r="A23556" t="str">
            <v>I-B-9550-0-000-097</v>
          </cell>
          <cell r="B23556" t="str">
            <v>RULMAN SKF/FAG 3304 A-2ZTN9/MT33</v>
          </cell>
        </row>
        <row r="23557">
          <cell r="A23557" t="str">
            <v>I-B-9550-0-000-096</v>
          </cell>
          <cell r="B23557" t="str">
            <v>RULMAN FAG/SKF 16004</v>
          </cell>
        </row>
        <row r="23558">
          <cell r="A23558" t="str">
            <v>I-B-9550-0-000-095</v>
          </cell>
          <cell r="B23558" t="str">
            <v>CSK 15 P 15X35X11 TEK YÖNLÜ RULMAN</v>
          </cell>
        </row>
        <row r="23559">
          <cell r="A23559" t="str">
            <v>I-B-9550-0-000-094</v>
          </cell>
          <cell r="B23559" t="str">
            <v>CSK 20 P 20X47X14 TEK YÖNLÜ RULMAN</v>
          </cell>
        </row>
        <row r="23560">
          <cell r="A23560" t="str">
            <v>I-B-9550-0-000-093</v>
          </cell>
          <cell r="B23560" t="str">
            <v>HK0306-TV İĞNELİ BURÇ RULMAN (3x6,5x6) (DYNALINE) (10)</v>
          </cell>
        </row>
        <row r="23561">
          <cell r="A23561" t="str">
            <v>I-B-9550-0-000-092</v>
          </cell>
          <cell r="B23561" t="str">
            <v>LİNEER ARABA INA KWVE-25-B (BORU BÜKME)</v>
          </cell>
        </row>
        <row r="23562">
          <cell r="A23562" t="str">
            <v>I-B-9550-0-000-091</v>
          </cell>
          <cell r="B23562" t="str">
            <v>LİNEER ARABA HIWIN HGW25 CC (GENİŞ TİP)</v>
          </cell>
        </row>
        <row r="23563">
          <cell r="A23563" t="str">
            <v>I-B-9550-0-000-088</v>
          </cell>
          <cell r="B23563" t="str">
            <v>LİNEER ARABA BMW 25-A-G3-V1-R1 CNS00LN SCHNEEBERGER (DELİK DELME)</v>
          </cell>
        </row>
        <row r="23564">
          <cell r="A23564" t="str">
            <v>I-B-9550-0-000-087</v>
          </cell>
          <cell r="B23564" t="str">
            <v>LİNEER ARABA BMW 35-A-G3 V1 SCHNEEBERGER (DELİK DELME)</v>
          </cell>
        </row>
        <row r="23565">
          <cell r="A23565" t="str">
            <v>I-B-9550-0-000-086</v>
          </cell>
          <cell r="B23565" t="str">
            <v>VİDALI MİL 4040-4 FSC GTEN</v>
          </cell>
        </row>
        <row r="23566">
          <cell r="A23566" t="str">
            <v>I-B-9550-0-000-085</v>
          </cell>
          <cell r="B23566" t="str">
            <v>RULMAN FAG/SKF 6003 2RS C0</v>
          </cell>
        </row>
        <row r="23567">
          <cell r="A23567" t="str">
            <v>I-B-9550-0-000-084</v>
          </cell>
          <cell r="B23567" t="str">
            <v>RULMAN FAG/SKF 6902 2RS C0</v>
          </cell>
        </row>
        <row r="23568">
          <cell r="A23568" t="str">
            <v>I-B-9550-0-000-083</v>
          </cell>
          <cell r="B23568" t="str">
            <v>RULMAN FAG/SKF 51105 (MANUEL ZIMPARA)</v>
          </cell>
        </row>
        <row r="23569">
          <cell r="A23569" t="str">
            <v>I-B-9550-0-000-082</v>
          </cell>
          <cell r="B23569" t="str">
            <v>RULMAN FAG/SKF 6008 2RS C0</v>
          </cell>
        </row>
        <row r="23570">
          <cell r="A23570" t="str">
            <v>I-B-9550-0-000-081</v>
          </cell>
          <cell r="B23570" t="str">
            <v>LİNEER ARABA ÇELİK 15 LİK REXROTH (R162319420)</v>
          </cell>
        </row>
        <row r="23571">
          <cell r="A23571" t="str">
            <v>I-B-9550-0-000-080</v>
          </cell>
          <cell r="B23571" t="str">
            <v>RULMAN FAG/SKF 627 2RS C0</v>
          </cell>
        </row>
        <row r="23572">
          <cell r="A23572" t="str">
            <v>I-B-9550-0-000-079</v>
          </cell>
          <cell r="B23572" t="str">
            <v>RULMAN FAG/SKF 51102 (MANUEL ZIMPARA)</v>
          </cell>
        </row>
        <row r="23573">
          <cell r="A23573" t="str">
            <v>I-B-9550-0-000-078</v>
          </cell>
          <cell r="B23573" t="str">
            <v>RULMAN FAG/SKF 6812 2RS C0 (CNC OTOMAT)</v>
          </cell>
        </row>
        <row r="23574">
          <cell r="A23574" t="str">
            <v>I-B-9550-0-000-077</v>
          </cell>
          <cell r="B23574" t="str">
            <v>TABAN RULMANI FAG/SKF 51101 (TRANSPALET)</v>
          </cell>
        </row>
        <row r="23575">
          <cell r="A23575" t="str">
            <v>I-B-9550-0-000-076</v>
          </cell>
          <cell r="B23575" t="str">
            <v>RULMAN NA 4901</v>
          </cell>
        </row>
        <row r="23576">
          <cell r="A23576" t="str">
            <v>I-B-9550-0-000-075</v>
          </cell>
          <cell r="B23576" t="str">
            <v>RULMAN 7202 A5 SULP4</v>
          </cell>
        </row>
        <row r="23577">
          <cell r="A23577" t="str">
            <v>I-B-9550-0-000-074</v>
          </cell>
          <cell r="B23577" t="str">
            <v>VİDALI MİL YATAĞI BF25</v>
          </cell>
        </row>
        <row r="23578">
          <cell r="A23578" t="str">
            <v>I-B-9550-0-000-071</v>
          </cell>
          <cell r="B23578" t="str">
            <v>VİDALI MİL YATAĞI FK25</v>
          </cell>
        </row>
        <row r="23579">
          <cell r="A23579" t="str">
            <v>I-B-9550-0-000-070</v>
          </cell>
          <cell r="B23579" t="str">
            <v>VİDALI MİL SOMUNU (HIWIN) FSI3205 - 3RR</v>
          </cell>
        </row>
        <row r="23580">
          <cell r="A23580" t="str">
            <v>I-B-9550-0-000-069</v>
          </cell>
          <cell r="B23580" t="str">
            <v>VİDALI MİL Ø32*5 L=1700MM (HİWİN) FSI3205 T3</v>
          </cell>
        </row>
        <row r="23581">
          <cell r="A23581" t="str">
            <v>I-B-9550-0-000-068</v>
          </cell>
          <cell r="B23581" t="str">
            <v>VİDALI MİL Ø32*5 L=1400MM (HİWİN) FSI3205 T3</v>
          </cell>
        </row>
        <row r="23582">
          <cell r="A23582" t="str">
            <v>I-B-9550-0-000-067</v>
          </cell>
          <cell r="B23582" t="str">
            <v>RULMAN FAG/SKF 6004 ZZ C0</v>
          </cell>
        </row>
        <row r="23583">
          <cell r="A23583" t="str">
            <v>I-B-9550-0-000-066</v>
          </cell>
          <cell r="B23583" t="str">
            <v>İĞNELİ RULMAN SKF HK0708</v>
          </cell>
        </row>
        <row r="23584">
          <cell r="A23584" t="str">
            <v>I-B-9550-0-000-065</v>
          </cell>
          <cell r="B23584" t="str">
            <v>LİNEER KIZAK HIWIN HGR30R</v>
          </cell>
        </row>
        <row r="23585">
          <cell r="A23585" t="str">
            <v>I-B-9550-0-000-062</v>
          </cell>
          <cell r="B23585" t="str">
            <v>LİNEER KIZAK HIWIN HGR20R</v>
          </cell>
        </row>
        <row r="23586">
          <cell r="A23586" t="str">
            <v>I-B-9550-0-000-061</v>
          </cell>
          <cell r="B23586" t="str">
            <v>LİNEER ARABA HIWIN HGW20 CC</v>
          </cell>
        </row>
        <row r="23587">
          <cell r="A23587" t="str">
            <v>I-B-9550-0-000-058</v>
          </cell>
          <cell r="B23587" t="str">
            <v>RULMAN FAG/SKF 6302 2RS C0</v>
          </cell>
        </row>
        <row r="23588">
          <cell r="A23588" t="str">
            <v>I-B-9550-0-000-056</v>
          </cell>
          <cell r="B23588" t="str">
            <v>RULMAN FAG/SKF 6006 2RS C0</v>
          </cell>
        </row>
        <row r="23589">
          <cell r="A23589" t="str">
            <v>I-B-9550-0-000-055</v>
          </cell>
          <cell r="B23589" t="str">
            <v>LİNEER RULMAN LME 30 UUOP</v>
          </cell>
        </row>
        <row r="23590">
          <cell r="A23590" t="str">
            <v>I-B-9550-0-000-047</v>
          </cell>
          <cell r="B23590" t="str">
            <v>RULMAN FAG/SKF 51207 (PROFİL ZIMPARA)</v>
          </cell>
        </row>
        <row r="23591">
          <cell r="A23591" t="str">
            <v>I-B-9550-0-000-046</v>
          </cell>
          <cell r="B23591" t="str">
            <v>RULMAN FAG/SKF 51104 (MANUEL ZIMPARA)</v>
          </cell>
        </row>
        <row r="23592">
          <cell r="A23592" t="str">
            <v>I-B-9550-0-000-045</v>
          </cell>
          <cell r="B23592" t="str">
            <v>RULMAN SKF/FAG 51108 (MANUEL ZIMPARA)</v>
          </cell>
        </row>
        <row r="23593">
          <cell r="A23593" t="str">
            <v>I-B-9550-0-000-044</v>
          </cell>
          <cell r="B23593" t="str">
            <v>RULMAN FAG/SKF 6204 C2HRS (TAMBUR MİLİ)</v>
          </cell>
        </row>
        <row r="23594">
          <cell r="A23594" t="str">
            <v>I-B-9550-0-000-043</v>
          </cell>
          <cell r="B23594" t="str">
            <v>RULMAN FAG/SKF 6010 2ZR (REDÜKTÖR MİLİ)</v>
          </cell>
        </row>
        <row r="23595">
          <cell r="A23595" t="str">
            <v>I-B-9550-0-000-042</v>
          </cell>
          <cell r="B23595" t="str">
            <v>LİNEER RAY DESTEK MİLİ Ø16MM-L550MM</v>
          </cell>
        </row>
        <row r="23596">
          <cell r="A23596" t="str">
            <v>I-B-9550-0-000-041</v>
          </cell>
          <cell r="B23596" t="str">
            <v>LİNEER MİL DESTEK TUTUCU SK16</v>
          </cell>
        </row>
        <row r="23597">
          <cell r="A23597" t="str">
            <v>I-B-9550-0-000-040</v>
          </cell>
          <cell r="B23597" t="str">
            <v>LİNEER BLOK RULMAN SCS16UU</v>
          </cell>
        </row>
        <row r="23598">
          <cell r="A23598" t="str">
            <v>I-B-9550-0-000-039</v>
          </cell>
          <cell r="B23598" t="str">
            <v>LİNEER RULMAN INA KH 20 PP (BORU BÜKME)</v>
          </cell>
        </row>
        <row r="23599">
          <cell r="A23599" t="str">
            <v>I-B-9550-0-000-038</v>
          </cell>
          <cell r="B23599" t="str">
            <v>RULMAN SKF/FAG 7208 B TVP 318/BEP</v>
          </cell>
        </row>
        <row r="23600">
          <cell r="A23600" t="str">
            <v>I-B-9550-0-000-037</v>
          </cell>
          <cell r="B23600" t="str">
            <v>RULMAN FAG/SKF 6004 2RS C0</v>
          </cell>
        </row>
        <row r="23601">
          <cell r="A23601" t="str">
            <v>I-B-9550-0-000-035</v>
          </cell>
          <cell r="B23601" t="str">
            <v>LİNEER ARABA LLTHC 30 A TO TW 357 H  SKF</v>
          </cell>
        </row>
        <row r="23602">
          <cell r="A23602" t="str">
            <v>I-B-9550-0-000-034</v>
          </cell>
          <cell r="B23602" t="str">
            <v>LİNEER ARABA SKF LLTHC 30-A-TO-P5</v>
          </cell>
        </row>
        <row r="23603">
          <cell r="A23603" t="str">
            <v>I-B-9550-0-000-033</v>
          </cell>
          <cell r="B23603" t="str">
            <v>LİNEER ARABA BMW 30-D G3 V1 CN SCHNEEBERGER</v>
          </cell>
        </row>
        <row r="23604">
          <cell r="A23604" t="str">
            <v>I-B-9550-0-000-032</v>
          </cell>
          <cell r="B23604" t="str">
            <v>RULMAN SKF N206 E.TVP2</v>
          </cell>
        </row>
        <row r="23605">
          <cell r="A23605" t="str">
            <v>I-B-9550-0-000-031</v>
          </cell>
          <cell r="B23605" t="str">
            <v>YATAKLI RULMAN UCF 204</v>
          </cell>
        </row>
        <row r="23606">
          <cell r="A23606" t="str">
            <v>I-B-9550-0-000-030</v>
          </cell>
          <cell r="B23606" t="str">
            <v>YATAKLI RULMAN KOFFER UCF 205</v>
          </cell>
        </row>
        <row r="23607">
          <cell r="A23607" t="str">
            <v>I-B-9550-0-000-028</v>
          </cell>
          <cell r="B23607" t="str">
            <v>RULMAN FAG/SKF 6309 2RS C0</v>
          </cell>
        </row>
        <row r="23608">
          <cell r="A23608" t="str">
            <v>I-B-9550-0-000-027</v>
          </cell>
          <cell r="B23608" t="str">
            <v>LİNEER RULMAN LME 20 UU 20X32X45 (KURTAĞZI MAK.)</v>
          </cell>
        </row>
        <row r="23609">
          <cell r="A23609" t="str">
            <v>I-B-9550-0-000-026</v>
          </cell>
          <cell r="B23609" t="str">
            <v>RULMAN FAG/SKF 6010 2RS C0</v>
          </cell>
        </row>
        <row r="23610">
          <cell r="A23610" t="str">
            <v>I-B-9550-0-000-025</v>
          </cell>
          <cell r="B23610" t="str">
            <v>RULMAN FAG/SKF 6308 2RS C0</v>
          </cell>
        </row>
        <row r="23611">
          <cell r="A23611" t="str">
            <v>I-B-9550-0-000-024</v>
          </cell>
          <cell r="B23611" t="str">
            <v>RULMAN FAG/SKF 6210 2RS C0</v>
          </cell>
        </row>
        <row r="23612">
          <cell r="A23612" t="str">
            <v>I-B-9550-0-000-023</v>
          </cell>
          <cell r="B23612" t="str">
            <v>RULMAN NSK NU 207 ET</v>
          </cell>
        </row>
        <row r="23613">
          <cell r="A23613" t="str">
            <v>I-B-9550-0-000-022</v>
          </cell>
          <cell r="B23613" t="str">
            <v>RULMAN FAG/SKF 6208 2RS C0</v>
          </cell>
        </row>
        <row r="23614">
          <cell r="A23614" t="str">
            <v>I-B-9550-0-000-021</v>
          </cell>
          <cell r="B23614" t="str">
            <v>RULMAN FAG/SKF 6207 2RS C0</v>
          </cell>
        </row>
        <row r="23615">
          <cell r="A23615" t="str">
            <v>I-B-9550-0-000-020</v>
          </cell>
          <cell r="B23615" t="str">
            <v>RULMAN FAG/SKF 6206 2RS C0</v>
          </cell>
        </row>
        <row r="23616">
          <cell r="A23616" t="str">
            <v>I-B-9550-0-000-019</v>
          </cell>
          <cell r="B23616" t="str">
            <v>RULMAN FAG/SKF 6203 2RS C0</v>
          </cell>
        </row>
        <row r="23617">
          <cell r="A23617" t="str">
            <v>I-B-9550-0-000-018</v>
          </cell>
          <cell r="B23617" t="str">
            <v>RULMAN FAG/SKF 6204 2RS C0</v>
          </cell>
        </row>
        <row r="23618">
          <cell r="A23618" t="str">
            <v>I-B-9550-0-000-016</v>
          </cell>
          <cell r="B23618" t="str">
            <v>RULMAN FAG/SKF 6205 2RS C0</v>
          </cell>
        </row>
        <row r="23619">
          <cell r="A23619" t="str">
            <v>I-B-9550-0-000-015</v>
          </cell>
          <cell r="B23619" t="str">
            <v>RULMAN FAG/SKF 6000 2RS C0</v>
          </cell>
        </row>
        <row r="23620">
          <cell r="A23620" t="str">
            <v>I-B-9550-0-000-014</v>
          </cell>
          <cell r="B23620" t="str">
            <v>RULMAN FAG/SKF 6202 2RS C0</v>
          </cell>
        </row>
        <row r="23621">
          <cell r="A23621" t="str">
            <v>I-B-9550-0-000-013</v>
          </cell>
          <cell r="B23621" t="str">
            <v>RULMAN FAG/SKF 6200 2RS C0</v>
          </cell>
        </row>
        <row r="23622">
          <cell r="A23622" t="str">
            <v>I-B-9550-0-000-012</v>
          </cell>
          <cell r="B23622" t="str">
            <v>RULMAN FAG/SKF 626 2RS C0</v>
          </cell>
        </row>
        <row r="23623">
          <cell r="A23623" t="str">
            <v>I-B-9550-0-000-011</v>
          </cell>
          <cell r="B23623" t="str">
            <v>RULMAN FAG/SKF 6001 2RS C0</v>
          </cell>
        </row>
        <row r="23624">
          <cell r="A23624" t="str">
            <v>I-B-9550-0-000-010</v>
          </cell>
          <cell r="B23624" t="str">
            <v>RULMAN FAG/SKF 608 2RS C0</v>
          </cell>
        </row>
        <row r="23625">
          <cell r="A23625" t="str">
            <v>I-B-9550-0-000-009</v>
          </cell>
          <cell r="B23625" t="str">
            <v>RULMAN FAG/SKF 696 2RS C0 (619)</v>
          </cell>
        </row>
        <row r="23626">
          <cell r="A23626" t="str">
            <v>I-B-9550-0-000-008</v>
          </cell>
          <cell r="B23626" t="str">
            <v>RULMAN FAG/SKF 6201 2RS C0</v>
          </cell>
        </row>
        <row r="23627">
          <cell r="A23627" t="str">
            <v>I-B-9550-0-000-006</v>
          </cell>
          <cell r="B23627" t="str">
            <v>RULMAN FAG/SKF 607 2RS C0</v>
          </cell>
        </row>
        <row r="23628">
          <cell r="A23628" t="str">
            <v>I-B-9550-0-000-005</v>
          </cell>
          <cell r="B23628" t="str">
            <v>MAKİTA 9557/9558HN RULMAN LASTİĞİ 607 (LABYRINTH RUBBER RING (3))</v>
          </cell>
        </row>
        <row r="23629">
          <cell r="A23629" t="str">
            <v>I-B-9550-0-000-004</v>
          </cell>
          <cell r="B23629" t="str">
            <v>RULMAN FAG/SKF 629 2RS C0</v>
          </cell>
        </row>
        <row r="23630">
          <cell r="A23630" t="str">
            <v>I-B-9550-0-000-003</v>
          </cell>
          <cell r="B23630" t="str">
            <v>RULMAN FAG/SKF 7208 BEP</v>
          </cell>
        </row>
        <row r="23631">
          <cell r="A23631" t="str">
            <v>I-B-9550-0-000-002</v>
          </cell>
          <cell r="B23631" t="str">
            <v>RULMAN FAG/SKF 4209 ZTN</v>
          </cell>
        </row>
        <row r="23632">
          <cell r="A23632" t="str">
            <v>I-B-9550-0-000-001</v>
          </cell>
          <cell r="B23632" t="str">
            <v>RULMAN FAG-SKF 6002 2RS C0</v>
          </cell>
        </row>
        <row r="23633">
          <cell r="A23633" t="str">
            <v>I-B-8212-0-000-003</v>
          </cell>
          <cell r="B23633" t="str">
            <v>TOPRAKLI ERKEK FİŞ KAUÇUK 220V</v>
          </cell>
        </row>
        <row r="23634">
          <cell r="A23634" t="str">
            <v>I-B-8212-0-000-002</v>
          </cell>
          <cell r="B23634" t="str">
            <v>3LÜ GRUP FİŞ 220V (TOPRAKLI)</v>
          </cell>
        </row>
        <row r="23635">
          <cell r="A23635" t="str">
            <v>I-B-8212-0-000-001</v>
          </cell>
          <cell r="B23635" t="str">
            <v>KAUÇUK DİŞİ FİŞ (TRİFAZE 3X25A 380V)</v>
          </cell>
        </row>
        <row r="23636">
          <cell r="A23636" t="str">
            <v>I-B-8206-0-000-012</v>
          </cell>
          <cell r="B23636" t="str">
            <v>RAL 1018 SARI AEROSOL SPREY BOYA 400ML</v>
          </cell>
        </row>
        <row r="23637">
          <cell r="A23637" t="str">
            <v>I-B-8206-0-000-011</v>
          </cell>
          <cell r="B23637" t="str">
            <v>SELÜLOZİK ANTİPAS ASTAR BOYA (GRİ)</v>
          </cell>
        </row>
        <row r="23638">
          <cell r="A23638" t="str">
            <v>I-B-8206-0-000-010</v>
          </cell>
          <cell r="B23638" t="str">
            <v>YER ÇİZGİ BOYASI SARI RAL 1023 FLORLU</v>
          </cell>
        </row>
        <row r="23639">
          <cell r="A23639" t="str">
            <v>I-B-8206-0-000-008</v>
          </cell>
          <cell r="B23639" t="str">
            <v>RAL 5012 AÇIK MAVİ METAL SON KAT BOYASI (SELÜLOZİK)</v>
          </cell>
        </row>
        <row r="23640">
          <cell r="A23640" t="str">
            <v>I-B-8206-0-000-007</v>
          </cell>
          <cell r="B23640" t="str">
            <v>RAL 0018 BONCUK MAVİ METAL BOYASI (SENTETİK)</v>
          </cell>
        </row>
        <row r="23641">
          <cell r="A23641" t="str">
            <v>I-B-8206-0-000-005</v>
          </cell>
          <cell r="B23641" t="str">
            <v>RAL 6192 HAVAİ MAVİ METAL BOYASI (SENTETİK)</v>
          </cell>
        </row>
        <row r="23642">
          <cell r="A23642" t="str">
            <v>I-B-8206-0-000-004</v>
          </cell>
          <cell r="B23642" t="str">
            <v>PARMAK RULO 10CM (YEDEK)</v>
          </cell>
        </row>
        <row r="23643">
          <cell r="A23643" t="str">
            <v>I-B-8206-0-000-003</v>
          </cell>
          <cell r="B23643" t="str">
            <v>SELÜLOZİK TİNER</v>
          </cell>
        </row>
        <row r="23644">
          <cell r="A23644" t="str">
            <v>I-B-8206-0-000-001</v>
          </cell>
          <cell r="B23644" t="str">
            <v>RAL 1018 SARI İSG BOYASI (SENTETİK)</v>
          </cell>
        </row>
        <row r="23645">
          <cell r="A23645" t="str">
            <v>I-B-8194-0-000-004</v>
          </cell>
          <cell r="B23645" t="str">
            <v>KABLO BAĞI BEYAZ (KLİPS) 3,6X150MM</v>
          </cell>
        </row>
        <row r="23646">
          <cell r="A23646" t="str">
            <v>I-B-8194-0-000-003</v>
          </cell>
          <cell r="B23646" t="str">
            <v>KABLO BAĞI BEYAZ (KLİPS) 3,6X200MM</v>
          </cell>
        </row>
        <row r="23647">
          <cell r="A23647" t="str">
            <v>I-B-8194-0-000-002</v>
          </cell>
          <cell r="B23647" t="str">
            <v>KABLO BAĞI SİYAH (KLİPS) 3,6X300MM</v>
          </cell>
        </row>
        <row r="23648">
          <cell r="A23648" t="str">
            <v>I-B-8194-0-000-001</v>
          </cell>
          <cell r="B23648" t="str">
            <v>KABLO BAĞI BEYAZ (KLİPS) 3,6X300MM</v>
          </cell>
        </row>
        <row r="23649">
          <cell r="A23649" t="str">
            <v>I-B-8131-0-000-003</v>
          </cell>
          <cell r="B23649" t="str">
            <v>ISITICI ÜÇGEN FLANŞ 380V 3*2000W 35CM ISISAN (INOKSAN BULAŞIK MAK.)</v>
          </cell>
        </row>
        <row r="23650">
          <cell r="A23650" t="str">
            <v>I-B-8131-0-000-002</v>
          </cell>
          <cell r="B23650" t="str">
            <v>SU/YAĞ ISITICI 1 1/4" 220V 2000W (MEŞALE ÇAY KAZANI)</v>
          </cell>
        </row>
        <row r="23651">
          <cell r="A23651" t="str">
            <v>I-B-8131-0-000-001</v>
          </cell>
          <cell r="B23651" t="str">
            <v>YANDAN DALDIRMA TİP MANŞON BAĞLANTILI ISITICI REZİSTANS 2000W 220/380V (Yıldız/Üçgen) 600MM (2.4858)</v>
          </cell>
        </row>
        <row r="23652">
          <cell r="A23652" t="str">
            <v>I-B-8061-0-000-018</v>
          </cell>
          <cell r="B23652" t="str">
            <v xml:space="preserve"> MERİDYEN SUNTA VİDASI 3,5X50</v>
          </cell>
        </row>
        <row r="23653">
          <cell r="A23653" t="str">
            <v>I-B-8061-0-000-017</v>
          </cell>
          <cell r="B23653" t="str">
            <v>3,9X16 YHB YILDIZ HAVŞABAŞLI MATKAP UÇLU  SAC VİDASI</v>
          </cell>
        </row>
        <row r="23654">
          <cell r="A23654" t="str">
            <v>I-B-8061-0-000-016</v>
          </cell>
          <cell r="B23654" t="str">
            <v>3,9X16 YSB YILDIZ SİLİNDİR BAŞLI MATKAP UÇLU  SAC VİDASI</v>
          </cell>
        </row>
        <row r="23655">
          <cell r="A23655" t="str">
            <v>I-B-8061-0-000-015</v>
          </cell>
          <cell r="B23655" t="str">
            <v>4,2X25 YHB YILDIZ HAVŞABAŞLI MATKAP UÇLU  SAC VİDASI</v>
          </cell>
        </row>
        <row r="23656">
          <cell r="A23656" t="str">
            <v>I-B-8061-0-000-014</v>
          </cell>
          <cell r="B23656" t="str">
            <v>3,9X19 YSB YILDIZ SİLİNDİR BAŞLI MATKAP UÇLU  SAC VİDASI</v>
          </cell>
        </row>
        <row r="23657">
          <cell r="A23657" t="str">
            <v>I-B-8061-0-000-013</v>
          </cell>
          <cell r="B23657" t="str">
            <v>3,9X19 YHB YILDIZ HAVŞABAŞLI MATKAP UÇLU  SAC VİDASI</v>
          </cell>
        </row>
        <row r="23658">
          <cell r="A23658" t="str">
            <v>I-B-8061-0-000-012</v>
          </cell>
          <cell r="B23658" t="str">
            <v>4,2X19 YHB YILDIZ HAVŞABAŞLI MATKAP UÇLU  SAC VİDASI</v>
          </cell>
        </row>
        <row r="23659">
          <cell r="A23659" t="str">
            <v>I-B-8061-0-000-011</v>
          </cell>
          <cell r="B23659" t="str">
            <v>M4X36 MİNİ METAL MONTABENT</v>
          </cell>
        </row>
        <row r="23660">
          <cell r="A23660" t="str">
            <v>I-B-8061-0-000-010</v>
          </cell>
          <cell r="B23660" t="str">
            <v>ÇATI PANEL VİDASI 4,8X19 M8 KAFALI MATKAP UÇLU</v>
          </cell>
        </row>
        <row r="23661">
          <cell r="A23661" t="str">
            <v>I-B-8061-0-000-009</v>
          </cell>
          <cell r="B23661" t="str">
            <v>ÇATI PANEL VİDASI 5,5X38 M8 KAFALI MATKAP UÇLU</v>
          </cell>
        </row>
        <row r="23662">
          <cell r="A23662" t="str">
            <v>I-B-8061-0-000-008</v>
          </cell>
          <cell r="B23662" t="str">
            <v>ÇATI PANEL VİDASI 5,5X32 M8 KAFALI MATKAP UÇLU</v>
          </cell>
        </row>
        <row r="23663">
          <cell r="A23663" t="str">
            <v>I-B-8061-0-000-007</v>
          </cell>
          <cell r="B23663" t="str">
            <v>ÇATI PANEL VİDASI 5,5X22 M8 KAFALI MATKAP UÇLU</v>
          </cell>
        </row>
        <row r="23664">
          <cell r="A23664" t="str">
            <v>I-B-8061-0-000-006</v>
          </cell>
          <cell r="B23664" t="str">
            <v>3,9X19 (RYSB) PUL BAŞLI MATKAP UÇLU SAC VİDASI</v>
          </cell>
        </row>
        <row r="23665">
          <cell r="A23665" t="str">
            <v>I-B-8061-0-000-005</v>
          </cell>
          <cell r="B23665" t="str">
            <v>CNC OTOMAT SPINDLE SIKMA VİDASI Ç2080 (TEKNİK RESME UYGUN)</v>
          </cell>
        </row>
        <row r="23666">
          <cell r="A23666" t="str">
            <v>I-B-8061-0-000-004</v>
          </cell>
          <cell r="B23666" t="str">
            <v>3,9X32 YHB YILDIZ HAVŞABAŞLI MATKAP UÇLU  SAC VİDASI</v>
          </cell>
        </row>
        <row r="23667">
          <cell r="A23667" t="str">
            <v>I-B-8061-0-000-003</v>
          </cell>
          <cell r="B23667" t="str">
            <v>5X30 YSB KÜT PLASTİK DİŞ VİDA SİYAH</v>
          </cell>
        </row>
        <row r="23668">
          <cell r="A23668" t="str">
            <v>I-B-8061-0-000-002</v>
          </cell>
          <cell r="B23668" t="str">
            <v>4,8X50 YHB YILDIZ HAVŞABAŞLI MATKAP UÇLU  SAC VİDASI</v>
          </cell>
        </row>
        <row r="23669">
          <cell r="A23669" t="str">
            <v>I-B-8061-0-000-001</v>
          </cell>
          <cell r="B23669" t="str">
            <v>4,2X45 YHB YILDIZ HAVŞABAŞLI MATKAP UÇLU  SAC VİDASI</v>
          </cell>
        </row>
        <row r="23670">
          <cell r="A23670" t="str">
            <v>I-A-9632-0-000-012</v>
          </cell>
          <cell r="B23670" t="str">
            <v>LILAC ÖN BORU KESTAMID</v>
          </cell>
        </row>
        <row r="23671">
          <cell r="A23671" t="str">
            <v>I-A-9630-0-000-038</v>
          </cell>
          <cell r="B23671" t="str">
            <v>Ø20 ER 25 PENS</v>
          </cell>
        </row>
        <row r="23672">
          <cell r="A23672" t="str">
            <v>I-A-9630-0-000-037</v>
          </cell>
          <cell r="B23672" t="str">
            <v>ER 32 PENS ANAHTAR(CH 50) 10/11</v>
          </cell>
        </row>
        <row r="23673">
          <cell r="A23673" t="str">
            <v>I-A-9630-0-000-036</v>
          </cell>
          <cell r="B23673" t="str">
            <v>PASTEUR PİPET(REFRAKTOMETRE İÇİN NUMUNE SIVI ALMA RASPUKASI)</v>
          </cell>
        </row>
        <row r="23674">
          <cell r="A23674" t="str">
            <v>I-A-9628-0-000-001</v>
          </cell>
          <cell r="B23674" t="str">
            <v>STRAFOR 30 DANSITE 40x40x635 MM (MAVI)</v>
          </cell>
        </row>
        <row r="23675">
          <cell r="A23675" t="str">
            <v>I-A-9616-0-000-002</v>
          </cell>
          <cell r="B23675" t="str">
            <v>(1/4''FX3/8''M Adaptörü Lokma)dönüştürücü</v>
          </cell>
        </row>
        <row r="23676">
          <cell r="A23676" t="str">
            <v>I-A-9616-0-000-001</v>
          </cell>
          <cell r="B23676" t="str">
            <v>1/4" LOKMALI ALLEN UÇ 7 MM İZELTAŞ(1107 06 1107)</v>
          </cell>
        </row>
        <row r="23677">
          <cell r="A23677" t="str">
            <v>I-A-9611-0-000-004</v>
          </cell>
          <cell r="B23677" t="str">
            <v>KAZIYICI TİP RASPA SETİ SCR-6(2) - SD(RCP-74064)</v>
          </cell>
        </row>
        <row r="23678">
          <cell r="A23678" t="str">
            <v>I-A-9611-0-000-003</v>
          </cell>
          <cell r="B23678" t="str">
            <v>TORKMETRE CIRCIRLI USAG 5-25 Nm 1/4 ANVIL BOY:290 mm (U08104001)</v>
          </cell>
        </row>
        <row r="23679">
          <cell r="A23679" t="str">
            <v>I-A-9611-0-000-0001</v>
          </cell>
          <cell r="B23679" t="str">
            <v>RASPALAMA UÇLARI (Noga Promo Set NG8150) L147mm UÇ BOY 22 mm</v>
          </cell>
        </row>
        <row r="23680">
          <cell r="A23680" t="str">
            <v>I-A-9599-0-000-001</v>
          </cell>
          <cell r="B23680" t="str">
            <v>HASSAS SAPLI TASLAMA TASI 15x30/6 80P</v>
          </cell>
        </row>
        <row r="23681">
          <cell r="A23681" t="str">
            <v>I-A-9594-0-000-008</v>
          </cell>
          <cell r="B23681" t="str">
            <v>1/2" BOYA ASKI TAPASI</v>
          </cell>
        </row>
        <row r="23682">
          <cell r="A23682" t="str">
            <v>I-A-9594-0-000-002</v>
          </cell>
          <cell r="B23682" t="str">
            <v>315 FLANSLI KONIK TAPA ECON 551 (250 AD/PKT)</v>
          </cell>
        </row>
        <row r="23683">
          <cell r="A23683" t="str">
            <v>I-A-9590-0-000-013</v>
          </cell>
          <cell r="B23683" t="str">
            <v>RAYMAX SPREY BOYA RAL 7016 ANTRASİT</v>
          </cell>
        </row>
        <row r="23684">
          <cell r="A23684" t="str">
            <v>I-A-9590-0-000-012</v>
          </cell>
          <cell r="B23684" t="str">
            <v>RAYMAX SPREY BOYA RAL 9006 GUMUS GRI</v>
          </cell>
        </row>
        <row r="23685">
          <cell r="A23685" t="str">
            <v>I-A-9590-0-000-011</v>
          </cell>
          <cell r="B23685" t="str">
            <v>RAYMAX SPREY BOYA RAL 9016 BEYAZ</v>
          </cell>
        </row>
        <row r="23686">
          <cell r="A23686" t="str">
            <v>I-A-9590-0-000-008</v>
          </cell>
          <cell r="B23686" t="str">
            <v>SPREY BOYA RAL 7016 30 GLOSS ANTRASIT SIYAH SL2164</v>
          </cell>
        </row>
        <row r="23687">
          <cell r="A23687" t="str">
            <v>I-A-9590-0-000-007</v>
          </cell>
          <cell r="B23687" t="str">
            <v>SPREY BOYA NOIR SABLE 200 METALIK SIYAH SW306G</v>
          </cell>
        </row>
        <row r="23688">
          <cell r="A23688" t="str">
            <v>I-A-9590-0-000-005</v>
          </cell>
          <cell r="B23688" t="str">
            <v>SPREY BOYA RAL 9006 70 GLOSS GUMUS GRI EW6024</v>
          </cell>
        </row>
        <row r="23689">
          <cell r="A23689" t="str">
            <v>I-A-9590-0-000-004</v>
          </cell>
          <cell r="B23689" t="str">
            <v>SPREY BOYA RAL 9005 SIYAH</v>
          </cell>
        </row>
        <row r="23690">
          <cell r="A23690" t="str">
            <v>I-A-9590-0-000-003</v>
          </cell>
          <cell r="B23690" t="str">
            <v>SPREY BOYA RAL 9010 30 GLOSS BEYAZ EA2104</v>
          </cell>
        </row>
        <row r="23691">
          <cell r="A23691" t="str">
            <v>I-A-9590-0-000-002</v>
          </cell>
          <cell r="B23691" t="str">
            <v>SPREY BOYA RAL 9016 75 GLOSS BEYAZ FA5624</v>
          </cell>
        </row>
        <row r="23692">
          <cell r="A23692" t="str">
            <v>I-A-9590-0-000-001</v>
          </cell>
          <cell r="B23692" t="str">
            <v>SPREY BOYA RAL9016 30 GLOSS BEYAZ MA2304</v>
          </cell>
        </row>
        <row r="23693">
          <cell r="A23693" t="str">
            <v>I-A-9571-0-000-001</v>
          </cell>
          <cell r="B23693" t="str">
            <v>Ø 500 ELMAS UÇLU ALÜMİNYUM TESTERE</v>
          </cell>
        </row>
        <row r="23694">
          <cell r="A23694" t="str">
            <v>I-A-9564-0-000-008</v>
          </cell>
          <cell r="B23694" t="str">
            <v>WEICON AN 306-45 (BORU-DİŞLİ SIZDIRMAZLIK MALZEMESİ)</v>
          </cell>
        </row>
        <row r="23695">
          <cell r="A23695" t="str">
            <v>I-A-9564-0-000-007</v>
          </cell>
          <cell r="B23695" t="str">
            <v>WEICON SİLİKON GRES</v>
          </cell>
        </row>
        <row r="23696">
          <cell r="A23696" t="str">
            <v>I-A-9564-0-000-006</v>
          </cell>
          <cell r="B23696" t="str">
            <v>PROSOL STRIP-ALS BOYA SÖKÜCÜ (LITRE)</v>
          </cell>
        </row>
        <row r="23697">
          <cell r="A23697" t="str">
            <v>I-A-9564-0-000-004</v>
          </cell>
          <cell r="B23697" t="str">
            <v>BERIL ERALUBE BIO CF-630 BOR YAGI</v>
          </cell>
        </row>
        <row r="23698">
          <cell r="A23698" t="str">
            <v>I-A-9564-0-000-003</v>
          </cell>
          <cell r="B23698" t="str">
            <v>BETA FORMULA 3 SILIKON (KALIP AYIRICI-YAGLAYICI) (500 ML)</v>
          </cell>
        </row>
        <row r="23699">
          <cell r="A23699" t="str">
            <v>I-A-9564-0-000-002</v>
          </cell>
          <cell r="B23699" t="str">
            <v>ALUMİNYUM KESME/ FREZE YAĞI</v>
          </cell>
        </row>
        <row r="23700">
          <cell r="A23700" t="str">
            <v>I-A-9564-0-000-001</v>
          </cell>
          <cell r="B23700" t="str">
            <v>YAGLAMA GRESI SILIKON-ARMATUREN FETT TYPE 2</v>
          </cell>
        </row>
        <row r="23701">
          <cell r="A23701" t="str">
            <v>I-A-9562-0-000-001</v>
          </cell>
          <cell r="B23701" t="str">
            <v>DYO BEYAZ İNCE UNIVERSAL PASTA 1KG(841-0602)</v>
          </cell>
        </row>
        <row r="23702">
          <cell r="A23702" t="str">
            <v>I-A-9551-0-000-219</v>
          </cell>
          <cell r="B23702" t="str">
            <v>S16QSIR16</v>
          </cell>
        </row>
        <row r="23703">
          <cell r="A23703" t="str">
            <v>I-A-9551-0-000-218</v>
          </cell>
          <cell r="B23703" t="str">
            <v>MMT16IR150ISO-S VP15TF</v>
          </cell>
        </row>
        <row r="23704">
          <cell r="A23704" t="str">
            <v>I-A-9551-0-000-217</v>
          </cell>
          <cell r="B23704" t="str">
            <v>1/4"-35°HelisDIN 5156C-HELİS-MAKİNE KILAVUZU 4KANALLI-TAM BOY:100mm d2:16mm Diş boyu:22mm</v>
          </cell>
        </row>
        <row r="23705">
          <cell r="A23705" t="str">
            <v>I-A-9551-0-000-216</v>
          </cell>
          <cell r="B23705" t="str">
            <v>Ø5,3MM KARBÜR MATKAP 3D Ø5,3X28X63 MM</v>
          </cell>
        </row>
        <row r="23706">
          <cell r="A23706" t="str">
            <v>I-A-9551-0-000-215</v>
          </cell>
          <cell r="B23706" t="str">
            <v>BROS UCU G08-12 MM</v>
          </cell>
        </row>
        <row r="23707">
          <cell r="A23707" t="str">
            <v>I-A-9551-0-000-214</v>
          </cell>
          <cell r="B23707" t="str">
            <v>Ø12,50 U-Drill Plaket AOGT 040204-90AL IC08</v>
          </cell>
        </row>
        <row r="23708">
          <cell r="A23708" t="str">
            <v>I-A-9551-0-000-213</v>
          </cell>
          <cell r="B23708" t="str">
            <v>Ø12,50 U-Drill 4D 3202350 DR125-050-16-04-4D-N</v>
          </cell>
        </row>
        <row r="23709">
          <cell r="A23709" t="str">
            <v>I-A-9551-0-000-210</v>
          </cell>
          <cell r="B23709" t="str">
            <v>Ø14R4x60 Ø12 Z4 HSSCo8 Köşe Radüs Freze</v>
          </cell>
        </row>
        <row r="23710">
          <cell r="A23710" t="str">
            <v>I-A-9551-0-000-209</v>
          </cell>
          <cell r="B23710" t="str">
            <v>20x20x200MM HSS-E ORING KANAL KATERİ</v>
          </cell>
        </row>
        <row r="23711">
          <cell r="A23711" t="str">
            <v>I-A-9551-0-000-208</v>
          </cell>
          <cell r="B23711" t="str">
            <v>AEKR-D2,25X8 MULTİ FONKSİYON TAKIM KATERİ CİVATASI</v>
          </cell>
        </row>
        <row r="23712">
          <cell r="A23712" t="str">
            <v>I-A-9551-0-000-207</v>
          </cell>
          <cell r="B23712" t="str">
            <v>SIR S16X10M 11 11 DİŞ KATERİ CİVATASI</v>
          </cell>
        </row>
        <row r="23713">
          <cell r="A23713" t="str">
            <v>I-A-9551-0-000-206</v>
          </cell>
          <cell r="B23713" t="str">
            <v>SIR S16X07M 08 DİŞ KATERİ CİVATASI</v>
          </cell>
        </row>
        <row r="23714">
          <cell r="A23714" t="str">
            <v>I-A-9551-0-000-205</v>
          </cell>
          <cell r="B23714" t="str">
            <v>Ø13,50-Ø13,90 ARASI U DRILL TROLLEY CİVATASI</v>
          </cell>
        </row>
        <row r="23715">
          <cell r="A23715" t="str">
            <v>I-A-9551-0-000-204</v>
          </cell>
          <cell r="B23715" t="str">
            <v>DRG-MF-16R-2.25D 20A-08 MULTİ FONKSİYON TAKIM KATERİ CİVATASI</v>
          </cell>
        </row>
        <row r="23716">
          <cell r="A23716" t="str">
            <v>I-A-9551-0-000-203</v>
          </cell>
          <cell r="B23716" t="str">
            <v>Ø11,8X15XØ19X70 MM ZİRKONYUM KAPLAMALI KADEMELİ MATKAP</v>
          </cell>
        </row>
        <row r="23717">
          <cell r="A23717" t="str">
            <v>I-A-9551-0-000-202</v>
          </cell>
          <cell r="B23717" t="str">
            <v>Ø10x15xØ15,90x10x65 MM ZİRKONYUM KAPLAMALI KADEMELİ MATKAP</v>
          </cell>
        </row>
        <row r="23718">
          <cell r="A23718" t="str">
            <v>I-A-9551-0-000-201</v>
          </cell>
          <cell r="B23718" t="str">
            <v>Ø13-14 ER20 PENS</v>
          </cell>
        </row>
        <row r="23719">
          <cell r="A23719" t="str">
            <v>I-A-9551-0-000-199</v>
          </cell>
          <cell r="B23719" t="str">
            <v>Ø3,5mm KARBUR MATKAP (GÜHRING) TAMBOYL1:66mm L2:28mm d:6mm</v>
          </cell>
        </row>
        <row r="23720">
          <cell r="A23720" t="str">
            <v>I-A-9551-0-000-198</v>
          </cell>
          <cell r="B23720" t="str">
            <v>SR14-548 İÇ ÇAP TORNALAMA KATER CİVATASI (M2,5X6)</v>
          </cell>
        </row>
        <row r="23721">
          <cell r="A23721" t="str">
            <v>I-A-9551-0-000-197</v>
          </cell>
          <cell r="B23721" t="str">
            <v>Ø10x10xØ15,90x10x65 Ø16 Z2 ZİRKONYUM ÖZEL KADEMELİ MATKAP  TAM BOY(L1):65MM L2:53MM L3:10 MM ØD1:10M</v>
          </cell>
        </row>
        <row r="23722">
          <cell r="A23722" t="str">
            <v>I-A-9551-0-000-196</v>
          </cell>
          <cell r="B23722" t="str">
            <v>Ø12,5mm KARBÜR MATKAP TAM BOY:105mm d12,5mm</v>
          </cell>
        </row>
        <row r="23723">
          <cell r="A23723" t="str">
            <v>I-A-9551-0-000-194</v>
          </cell>
          <cell r="B23723" t="str">
            <v>TCRDM002 FORM 20x20x100 PCD TOOL HOLDER(KADEMELİ ÇOKLU FORM TAKIMI)(H-11 İÇİN)</v>
          </cell>
        </row>
        <row r="23724">
          <cell r="A23724" t="str">
            <v>I-A-9551-0-000-193</v>
          </cell>
          <cell r="B23724" t="str">
            <v>TORX BASLI BİT UC T20X100 MAKİNA TİPİ</v>
          </cell>
        </row>
        <row r="23725">
          <cell r="A23725" t="str">
            <v>I-A-9551-0-000-192</v>
          </cell>
          <cell r="B23725" t="str">
            <v>KALEM KARTUŞ TUTUCUSU(MAHL 20)</v>
          </cell>
        </row>
        <row r="23726">
          <cell r="A23726" t="str">
            <v>I-A-9551-0-000-191</v>
          </cell>
          <cell r="B23726" t="str">
            <v>DGN 2002 PLAKET KARTUŞU(DGAD 2N)</v>
          </cell>
        </row>
        <row r="23727">
          <cell r="A23727" t="str">
            <v>I-A-9551-0-000-190</v>
          </cell>
          <cell r="B23727" t="str">
            <v>Ø12  SPINDLE PENS-173E F48</v>
          </cell>
        </row>
        <row r="23728">
          <cell r="A23728" t="str">
            <v>I-A-9551-0-000-189</v>
          </cell>
          <cell r="B23728" t="str">
            <v>WERA TORX M5(35402)T20X45 mm</v>
          </cell>
        </row>
        <row r="23729">
          <cell r="A23729" t="str">
            <v>I-A-9551-0-000-188</v>
          </cell>
          <cell r="B23729" t="str">
            <v>KURU TEST KAUÇUK UCU ÇAP 25,70 BOY 76 MM  VULKALON</v>
          </cell>
        </row>
        <row r="23730">
          <cell r="A23730" t="str">
            <v>I-A-9551-0-000-187</v>
          </cell>
          <cell r="B23730" t="str">
            <v>ER 25 PENS KAPAĞI (MECAL) (100.110.02.16) D:42 M32X1,5 (AY ANAHTARA UYGUN) DIN6499</v>
          </cell>
        </row>
        <row r="23731">
          <cell r="A23731" t="str">
            <v>I-A-9551-0-000-186</v>
          </cell>
          <cell r="B23731" t="str">
            <v>6003226 PENTA 24N150J010 IC908 1,50 mm PLAKET</v>
          </cell>
        </row>
        <row r="23732">
          <cell r="A23732" t="str">
            <v>I-A-9551-0-000-185</v>
          </cell>
          <cell r="B23732" t="str">
            <v>3/8 HSS-E KILAVUZ KAPLAMASIZ HELİS</v>
          </cell>
        </row>
        <row r="23733">
          <cell r="A23733" t="str">
            <v>I-A-9551-0-000-184</v>
          </cell>
          <cell r="B23733" t="str">
            <v>Ø 5 SPINDLE PENS -173E F48</v>
          </cell>
        </row>
        <row r="23734">
          <cell r="A23734" t="str">
            <v>I-A-9551-0-000-183</v>
          </cell>
          <cell r="B23734" t="str">
            <v>Ø29 SPINDLE PENS -173E F48</v>
          </cell>
        </row>
        <row r="23735">
          <cell r="A23735" t="str">
            <v>I-A-9551-0-000-182</v>
          </cell>
          <cell r="B23735" t="str">
            <v>Ø10,0x13 (0,5x60°) L75-12-Z1   ÖZEL TEK AĞIZLI KADEMELİ FREZE</v>
          </cell>
        </row>
        <row r="23736">
          <cell r="A23736" t="str">
            <v>I-A-9551-0-000-181</v>
          </cell>
          <cell r="B23736" t="str">
            <v>20 x 16 CNC REDÜKSİYON KOVANI</v>
          </cell>
        </row>
        <row r="23737">
          <cell r="A23737" t="str">
            <v>I-A-9551-0-000-180</v>
          </cell>
          <cell r="B23737" t="str">
            <v>ER32 PENS BAŞLIĞI FLANŞLI TİP(MECAL AGREGA)</v>
          </cell>
        </row>
        <row r="23738">
          <cell r="A23738" t="str">
            <v>I-A-9551-0-000-179</v>
          </cell>
          <cell r="B23738" t="str">
            <v>5507901 ICM 080  IC908 ISCAR Ø8,00 TAKMA UÇ PASLANMAZ MALZEME UYGUNDUR</v>
          </cell>
        </row>
        <row r="23739">
          <cell r="A23739" t="str">
            <v>I-A-9551-0-000-178</v>
          </cell>
          <cell r="B23739" t="str">
            <v>3202287 DCN 080-024-12A-3D ISCAR Ø8,00-Ø8,40mm UÇ TAKILABİLEN SUMOCHAM GÖVDE 3D BOYUNDA 24 mm</v>
          </cell>
        </row>
        <row r="23740">
          <cell r="A23740" t="str">
            <v>I-A-9551-0-000-177</v>
          </cell>
          <cell r="B23740" t="str">
            <v>Ø7 mm KARBÜR MATKAP TAMBOY:91mm d:8mm helis 53mm</v>
          </cell>
        </row>
        <row r="23741">
          <cell r="A23741" t="str">
            <v>I-A-9551-0-000-176</v>
          </cell>
          <cell r="B23741" t="str">
            <v>Ø2-1 ER20 PENS</v>
          </cell>
        </row>
        <row r="23742">
          <cell r="A23742" t="str">
            <v>I-A-9551-0-000-175</v>
          </cell>
          <cell r="B23742" t="str">
            <v>Ø11,5 mm KARBÜR 4 AĞIZLI FREZE-Tam boy:100 mm, d:12mm</v>
          </cell>
        </row>
        <row r="23743">
          <cell r="A23743" t="str">
            <v>I-A-9551-0-000-173</v>
          </cell>
          <cell r="B23743" t="str">
            <v>CCGT-03x104-F1P IC908 M8 DIS INSERT(IC DIS)</v>
          </cell>
        </row>
        <row r="23744">
          <cell r="A23744" t="str">
            <v>I-A-9551-0-000-172</v>
          </cell>
          <cell r="B23744" t="str">
            <v>G ½x14 15° HELIS KANALLI KILAVUZ SH-SFT DIN5156</v>
          </cell>
        </row>
        <row r="23745">
          <cell r="A23745" t="str">
            <v>I-A-9551-0-000-171</v>
          </cell>
          <cell r="B23745" t="str">
            <v>Ø11,80x12x25 L65 Ø14 KARBÜR ZİRKONYUM KAPLAMA KADEMELI MATKAP</v>
          </cell>
        </row>
        <row r="23746">
          <cell r="A23746" t="str">
            <v>I-A-9551-0-000-170</v>
          </cell>
          <cell r="B23746" t="str">
            <v>PENTA 24-14-BSPT IC908 1/2 DIS CEKME INSERT</v>
          </cell>
        </row>
        <row r="23747">
          <cell r="A23747" t="str">
            <v>I-A-9551-0-000-169</v>
          </cell>
          <cell r="B23747" t="str">
            <v>Ø14 ER25 PENS</v>
          </cell>
        </row>
        <row r="23748">
          <cell r="A23748" t="str">
            <v>I-A-9551-0-000-168</v>
          </cell>
          <cell r="B23748" t="str">
            <v>KURU TEST KAUÇUK UCU ÇAP 25,70 - BOY 76 MM -RSS 75 SHORE</v>
          </cell>
        </row>
        <row r="23749">
          <cell r="A23749" t="str">
            <v>I-A-9551-0-000-167</v>
          </cell>
          <cell r="B23749" t="str">
            <v>ALÜMİNYUM YATAY KESME TESTERESİ  (Ø150X6.0X22Z36) CNC MECAL TEZGAHI</v>
          </cell>
        </row>
        <row r="23750">
          <cell r="A23750" t="str">
            <v>I-A-9551-0-000-166</v>
          </cell>
          <cell r="B23750" t="str">
            <v>KADEMELI KOLLEKTOR 2 AGIZLI DELIM FREZESI 45 DERECE HAVSALI ZIRKONYUM KAPLAMA L:65mm, d1:Ø14 d2:Ø1</v>
          </cell>
        </row>
        <row r="23751">
          <cell r="A23751" t="str">
            <v>I-A-9551-0-000-165</v>
          </cell>
          <cell r="B23751" t="str">
            <v>SDJCR 2020K 11 KATER INSERT ALTLIGI</v>
          </cell>
        </row>
        <row r="23752">
          <cell r="A23752" t="str">
            <v>I-A-9551-0-000-164</v>
          </cell>
          <cell r="B23752" t="str">
            <v>SDJCR 2020K 11 KATER ALT CIVATASI</v>
          </cell>
        </row>
        <row r="23753">
          <cell r="A23753" t="str">
            <v>I-A-9551-0-000-163</v>
          </cell>
          <cell r="B23753" t="str">
            <v>SDJCR 2020K 11 KATER UST CIVATASI</v>
          </cell>
        </row>
        <row r="23754">
          <cell r="A23754" t="str">
            <v>I-A-9551-0-000-162</v>
          </cell>
          <cell r="B23754" t="str">
            <v>Ø29 3 mm KADEMELI SPINDLE PENSI (173E F48)</v>
          </cell>
        </row>
        <row r="23755">
          <cell r="A23755" t="str">
            <v>I-A-9551-0-000-161</v>
          </cell>
          <cell r="B23755" t="str">
            <v>SDHCR 2020 K11 DIS CAP TORNALAMA KATERI INSERT TUTUCU UST CIVATASI</v>
          </cell>
        </row>
        <row r="23756">
          <cell r="A23756" t="str">
            <v>I-A-9551-0-000-160</v>
          </cell>
          <cell r="B23756" t="str">
            <v>SDHCR 2020 K11 DIS CAP TORNALAMA KATERI INSERT TUTUCU ALT CIVATASI</v>
          </cell>
        </row>
        <row r="23757">
          <cell r="A23757" t="str">
            <v>I-A-9551-0-000-159</v>
          </cell>
          <cell r="B23757" t="str">
            <v>Ø10x8xØ16x18 L60 Z2 KAPLAMASIZ KADEMELI MATKAP (OZISIK)</v>
          </cell>
        </row>
        <row r="23758">
          <cell r="A23758" t="str">
            <v>I-A-9551-0-000-158</v>
          </cell>
          <cell r="B23758" t="str">
            <v>DCMT 070208-PF IC907 INSERT</v>
          </cell>
        </row>
        <row r="23759">
          <cell r="A23759" t="str">
            <v>I-A-9551-0-000-153</v>
          </cell>
          <cell r="B23759" t="str">
            <v>Ø3,2 KARBUR MATKAP DIN 6537K TS 100 U (HARTNER SP KOD:89413) (KESME YONU SAG) TAMBOY:63mm d:6mm</v>
          </cell>
        </row>
        <row r="23760">
          <cell r="A23760" t="str">
            <v>I-A-9551-0-000-151</v>
          </cell>
          <cell r="B23760" t="str">
            <v>KARBÜR HAVŞA FREZE gövdesi-d:12mm-L:90-Tsi:T08 RPM max:43000-shank m.:S</v>
          </cell>
        </row>
        <row r="23761">
          <cell r="A23761" t="str">
            <v>I-A-9551-0-000-150</v>
          </cell>
          <cell r="B23761" t="str">
            <v>S10K SDQCR 07, L1(TAM BOY):125mm, D(CAP):10mm, H:9mm,L2:20mm F:07 IC CAP TORNA KATERI</v>
          </cell>
        </row>
        <row r="23762">
          <cell r="A23762" t="str">
            <v>I-A-9551-0-000-148</v>
          </cell>
          <cell r="B23762" t="str">
            <v>Ø7-8 ER20 PENS</v>
          </cell>
        </row>
        <row r="23763">
          <cell r="A23763" t="str">
            <v>I-A-9551-0-000-147</v>
          </cell>
          <cell r="B23763" t="str">
            <v>DGN-2002Z IC908 KOPARMA GENEL INSERT</v>
          </cell>
        </row>
        <row r="23764">
          <cell r="A23764" t="str">
            <v>I-A-9551-0-000-146</v>
          </cell>
          <cell r="B23764" t="str">
            <v>PENTA 24-1,5-ISO IC908 PASLANMAZ M10 SOMUN DİŞ INSERT</v>
          </cell>
        </row>
        <row r="23765">
          <cell r="A23765" t="str">
            <v>I-A-9551-0-000-145</v>
          </cell>
          <cell r="B23765" t="str">
            <v>Ø3 ER32 PENS</v>
          </cell>
        </row>
        <row r="23766">
          <cell r="A23766" t="str">
            <v>I-A-9551-0-000-144</v>
          </cell>
          <cell r="B23766" t="str">
            <v>HSS-E G1/2-X +0,1 46°24/63 HELİS 4 KANALLI KLAVUZ-UÇTARAFIKAPLI-TAM BOY:125mm d2:16mmDiş boyu:1</v>
          </cell>
        </row>
        <row r="23767">
          <cell r="A23767" t="str">
            <v>I-A-9551-0-000-143</v>
          </cell>
          <cell r="B23767" t="str">
            <v>ER 25 Ø16 PENS</v>
          </cell>
        </row>
        <row r="23768">
          <cell r="A23768" t="str">
            <v>I-A-9551-0-000-142</v>
          </cell>
          <cell r="B23768" t="str">
            <v>ER 25 Ø6-7 PENS</v>
          </cell>
        </row>
        <row r="23769">
          <cell r="A23769" t="str">
            <v>I-A-9551-0-000-141</v>
          </cell>
          <cell r="B23769" t="str">
            <v>ER 25 Ø10 PENS</v>
          </cell>
        </row>
        <row r="23770">
          <cell r="A23770" t="str">
            <v>I-A-9551-0-000-140</v>
          </cell>
          <cell r="B23770" t="str">
            <v>ER 25 Ø11-12 PENS</v>
          </cell>
        </row>
        <row r="23771">
          <cell r="A23771" t="str">
            <v>I-A-9551-0-000-139</v>
          </cell>
          <cell r="B23771" t="str">
            <v>ER 25 Ø7-8 PENS</v>
          </cell>
        </row>
        <row r="23772">
          <cell r="A23772" t="str">
            <v>I-A-9551-0-000-138</v>
          </cell>
          <cell r="B23772" t="str">
            <v>ER 25 Ø3-4 PENS</v>
          </cell>
        </row>
        <row r="23773">
          <cell r="A23773" t="str">
            <v>I-A-9551-0-000-137</v>
          </cell>
          <cell r="B23773" t="str">
            <v>ER 25 Ø4-5 PENS</v>
          </cell>
        </row>
        <row r="23774">
          <cell r="A23774" t="str">
            <v>I-A-9551-0-000-136</v>
          </cell>
          <cell r="B23774" t="str">
            <v>Ø18-17 ER32 PENS</v>
          </cell>
        </row>
        <row r="23775">
          <cell r="A23775" t="str">
            <v>I-A-9551-0-000-135</v>
          </cell>
          <cell r="B23775" t="str">
            <v>DGTR 20B-3D40 3'LUK 20X20 KESME KATERI (KESME ÇAPI Ø40)  Tam boy:140mm h:20mm</v>
          </cell>
        </row>
        <row r="23776">
          <cell r="A23776" t="str">
            <v>I-A-9551-0-000-134</v>
          </cell>
          <cell r="B23776" t="str">
            <v>DGTL 20B-2D35 KATER  Tam boy:140mm h:20mm</v>
          </cell>
        </row>
        <row r="23777">
          <cell r="A23777" t="str">
            <v>I-A-9551-0-000-133</v>
          </cell>
          <cell r="B23777" t="str">
            <v>Ø8 HSSE MATKAP TAMBOY:120mm d:8mm Kaplamalı</v>
          </cell>
        </row>
        <row r="23778">
          <cell r="A23778" t="str">
            <v>I-A-9551-0-000-132</v>
          </cell>
          <cell r="B23778" t="str">
            <v>DGTR 20B-2D35 KATER  Tam boy:140mm h:20mm</v>
          </cell>
        </row>
        <row r="23779">
          <cell r="A23779" t="str">
            <v>I-A-9551-0-000-131</v>
          </cell>
          <cell r="B23779" t="str">
            <v>DGTL 20B-3D40 KATER Tam boy:140mm h:20mm</v>
          </cell>
        </row>
        <row r="23780">
          <cell r="A23780" t="str">
            <v>I-A-9551-0-000-130</v>
          </cell>
          <cell r="B23780" t="str">
            <v>SD D32-5.0-RO.4-SP15IC9008 TARAMA INSERT</v>
          </cell>
        </row>
        <row r="23781">
          <cell r="A23781" t="str">
            <v>I-A-9551-0-000-129</v>
          </cell>
          <cell r="B23781" t="str">
            <v>HSS FORM FREZE Ø 20,5 X 45° X 24 DANFOSS HAVSA-MATKAP  Tam boy:113 mm, d:16mm</v>
          </cell>
        </row>
        <row r="23782">
          <cell r="A23782" t="str">
            <v>I-A-9551-0-000-128</v>
          </cell>
          <cell r="B23782" t="str">
            <v>Ø500 mm PROMAX DAIRE TESTERE</v>
          </cell>
        </row>
        <row r="23783">
          <cell r="A23783" t="str">
            <v>I-A-9551-0-000-127</v>
          </cell>
          <cell r="B23783" t="str">
            <v>Ø500 mm KONIG DAIRE TESTERE</v>
          </cell>
        </row>
        <row r="23784">
          <cell r="A23784" t="str">
            <v>I-A-9551-0-000-126</v>
          </cell>
          <cell r="B23784" t="str">
            <v>Ø500 mm MECAL DAIRE TESTERE</v>
          </cell>
        </row>
        <row r="23785">
          <cell r="A23785" t="str">
            <v>I-A-9551-0-000-125</v>
          </cell>
          <cell r="B23785" t="str">
            <v>HSS-E MATKAP Ø 4 MM TAMBOY:75 mm d:4 mm</v>
          </cell>
        </row>
        <row r="23786">
          <cell r="A23786" t="str">
            <v>I-A-9551-0-000-124</v>
          </cell>
          <cell r="B23786" t="str">
            <v>Ø10-11 ER25 PENS</v>
          </cell>
        </row>
        <row r="23787">
          <cell r="A23787" t="str">
            <v>I-A-9551-0-000-123</v>
          </cell>
          <cell r="B23787" t="str">
            <v>Ø2-3 ER25 PENS</v>
          </cell>
        </row>
        <row r="23788">
          <cell r="A23788" t="str">
            <v>I-A-9551-0-000-122</v>
          </cell>
          <cell r="B23788" t="str">
            <v>Ø8-9 ER20 PENS</v>
          </cell>
        </row>
        <row r="23789">
          <cell r="A23789" t="str">
            <v>I-A-9551-0-000-121</v>
          </cell>
          <cell r="B23789" t="str">
            <v>Ø9-10 ER20 PENS</v>
          </cell>
        </row>
        <row r="23790">
          <cell r="A23790" t="str">
            <v>I-A-9551-0-000-120</v>
          </cell>
          <cell r="B23790" t="str">
            <v>Ø12-13 ER20 PENS</v>
          </cell>
        </row>
        <row r="23791">
          <cell r="A23791" t="str">
            <v>I-A-9551-0-000-119</v>
          </cell>
          <cell r="B23791" t="str">
            <v>Ø6-7 ER20 PENS</v>
          </cell>
        </row>
        <row r="23792">
          <cell r="A23792" t="str">
            <v>I-A-9551-0-000-118</v>
          </cell>
          <cell r="B23792" t="str">
            <v>Ø10-11 ER20 PENS</v>
          </cell>
        </row>
        <row r="23793">
          <cell r="A23793" t="str">
            <v>I-A-9551-0-000-117</v>
          </cell>
          <cell r="B23793" t="str">
            <v>Ø5-6 ER25 PENS</v>
          </cell>
        </row>
        <row r="23794">
          <cell r="A23794" t="str">
            <v>I-A-9551-0-000-116</v>
          </cell>
          <cell r="B23794" t="str">
            <v>Ø5 ER25 PENS</v>
          </cell>
        </row>
        <row r="23795">
          <cell r="A23795" t="str">
            <v>I-A-9551-0-000-115</v>
          </cell>
          <cell r="B23795" t="str">
            <v>Ø10 ER32 PENS</v>
          </cell>
        </row>
        <row r="23796">
          <cell r="A23796" t="str">
            <v>I-A-9551-0-000-114</v>
          </cell>
          <cell r="B23796" t="str">
            <v>Ø10,5-11 ER32 PENS</v>
          </cell>
        </row>
        <row r="23797">
          <cell r="A23797" t="str">
            <v>I-A-9551-0-000-113</v>
          </cell>
          <cell r="B23797" t="str">
            <v>Ø12 ER20 PENS</v>
          </cell>
        </row>
        <row r="23798">
          <cell r="A23798" t="str">
            <v>I-A-9551-0-000-112</v>
          </cell>
          <cell r="B23798" t="str">
            <v>Ø4-5 ER20 PENS</v>
          </cell>
        </row>
        <row r="23799">
          <cell r="A23799" t="str">
            <v>I-A-9551-0-000-111</v>
          </cell>
          <cell r="B23799" t="str">
            <v>Ø5-6 ER20 PENS</v>
          </cell>
        </row>
        <row r="23800">
          <cell r="A23800" t="str">
            <v>I-A-9551-0-000-110</v>
          </cell>
          <cell r="B23800" t="str">
            <v>BROŞ TAKIMI BR-G8-C20</v>
          </cell>
        </row>
        <row r="23801">
          <cell r="A23801" t="str">
            <v>I-A-9551-0-000-109</v>
          </cell>
          <cell r="B23801" t="str">
            <v>Ø5 mm KARBÜR PUNTA MATKAP 60° Tam boy:63mm dØ:12,5 DØ:5mm</v>
          </cell>
        </row>
        <row r="23802">
          <cell r="A23802" t="str">
            <v>I-A-9551-0-000-108</v>
          </cell>
          <cell r="B23802" t="str">
            <v>Ø4,2 mmHSS-E 4 AĞIZLI PARMAK FREZE Tam boy:65 mm, d:6mm</v>
          </cell>
        </row>
        <row r="23803">
          <cell r="A23803" t="str">
            <v>I-A-9551-0-000-107</v>
          </cell>
          <cell r="B23803" t="str">
            <v>M6 HSS-E DÜZ MAKİNA KLAVUZU-3 KANALLI-TAM BOY:82mm-d2:6mm Diş boyu:20 mm</v>
          </cell>
        </row>
        <row r="23804">
          <cell r="A23804" t="str">
            <v>I-A-9551-0-000-106</v>
          </cell>
          <cell r="B23804" t="str">
            <v>Ø12 KARBÜR MATKAP TAM BOY:102mm d12mm</v>
          </cell>
        </row>
        <row r="23805">
          <cell r="A23805" t="str">
            <v>I-A-9551-0-000-105</v>
          </cell>
          <cell r="B23805" t="str">
            <v>Ø12 KARBUR HAVSA</v>
          </cell>
        </row>
        <row r="23806">
          <cell r="A23806" t="str">
            <v>I-A-9551-0-000-104</v>
          </cell>
          <cell r="B23806" t="str">
            <v>ÖZEL TOPUZ ALIN VE ÇAP TORNALAMA ÇAKISI (Özel yapım)</v>
          </cell>
        </row>
        <row r="23807">
          <cell r="A23807" t="str">
            <v>I-A-9551-0-000-103</v>
          </cell>
          <cell r="B23807" t="str">
            <v>DCMT 2-0-SM IC907 PASLANMAZ BRAKET ÇAPAK ALMA INSERT</v>
          </cell>
        </row>
        <row r="23808">
          <cell r="A23808" t="str">
            <v>I-A-9551-0-000-102</v>
          </cell>
          <cell r="B23808" t="str">
            <v>08IR 19 BSPT IC228 GENEL 1/4 GENEL DİŞ AÇMA INSERT</v>
          </cell>
        </row>
        <row r="23809">
          <cell r="A23809" t="str">
            <v>I-A-9551-0-000-101</v>
          </cell>
          <cell r="B23809" t="str">
            <v>DGN 2002Z IC808 INSERT INSL:21mm CW:2mm R0.2</v>
          </cell>
        </row>
        <row r="23810">
          <cell r="A23810" t="str">
            <v>I-A-9551-0-000-100</v>
          </cell>
          <cell r="B23810" t="str">
            <v>RF2 RW 241 TIRTIL TAKIM KATERİ (ZEUS 241-16M150408-VS-A) a=b:16mm c:116mm</v>
          </cell>
        </row>
        <row r="23811">
          <cell r="A23811" t="str">
            <v>I-A-9551-0-000-099</v>
          </cell>
          <cell r="B23811" t="str">
            <v>Ø20 mm HSS HAVŞA MATKAP (Ø20 uzun matkaptan özel yapım)</v>
          </cell>
        </row>
        <row r="23812">
          <cell r="A23812" t="str">
            <v>I-A-9551-0-000-098</v>
          </cell>
          <cell r="B23812" t="str">
            <v>Ø18 mm HSS HAVŞA MATKAP(Ø18 uzun matkaptan özel yapım)</v>
          </cell>
        </row>
        <row r="23813">
          <cell r="A23813" t="str">
            <v>I-A-9551-0-000-097</v>
          </cell>
          <cell r="B23813" t="str">
            <v>G3/4-14A HSS-EX KLAVUZ (G551) HELİS 4 KANALLI-KAPLAMALI-TAM BOY:140mm d2:20mm Diş boyu:21 mm</v>
          </cell>
        </row>
        <row r="23814">
          <cell r="A23814" t="str">
            <v>I-A-9551-0-000-096</v>
          </cell>
          <cell r="B23814" t="str">
            <v>M22X1,5 HS DÜZ-MAKİNA KLAVUZU 4 KANALLI TAM BOY:80 mm d2:18 mm Diş boyu:25 mm</v>
          </cell>
        </row>
        <row r="23815">
          <cell r="A23815" t="str">
            <v>I-A-9551-0-000-095</v>
          </cell>
          <cell r="B23815" t="str">
            <v>Ø20,5 mm HSS MATKAP UZUN TAM BOY:180mm d:16mm</v>
          </cell>
        </row>
        <row r="23816">
          <cell r="A23816" t="str">
            <v>I-A-9551-0-000-093</v>
          </cell>
          <cell r="B23816" t="str">
            <v>Ø10X22X50 ALU FREZE Z1 Tek ağızlı Tam boy:70 mm d:10 mm</v>
          </cell>
        </row>
        <row r="23817">
          <cell r="A23817" t="str">
            <v>I-A-9551-0-000-092</v>
          </cell>
          <cell r="B23817" t="str">
            <v>HSSE KLAVUZ1/2" - 35°HelisDIN5156 C-HELİS-MAKİNEKLAVUZU4KANALLI-KAPLAMASIZ-TAM BOY:100mm d2:16mm Diş</v>
          </cell>
        </row>
        <row r="23818">
          <cell r="A23818" t="str">
            <v>I-A-9551-0-000-091</v>
          </cell>
          <cell r="B23818" t="str">
            <v>HSSEKLAVUZ 1/4"-35°HelisDIN 5156C-HELİS-MAKİNE KLAVUZU3KANALLI-KAPLAMASIZ-TAM BOY:100mmd2:11mmDiş bo</v>
          </cell>
        </row>
        <row r="23819">
          <cell r="A23819" t="str">
            <v>I-A-9551-0-000-090</v>
          </cell>
          <cell r="B23819" t="str">
            <v>Ø8XØ19 KADEMELİ MATKAP TAM BOY(L1):136 L2:83mm L4:12mm d2:10mm, Ød1:8mm, Ød4:19mm</v>
          </cell>
        </row>
        <row r="23820">
          <cell r="A23820" t="str">
            <v>I-A-9551-0-000-088</v>
          </cell>
          <cell r="B23820" t="str">
            <v>Ø16,2 mm HSS-E  4 AĞIZLI PARMAK FREZE Tam boy:92 mm, d:16mm</v>
          </cell>
        </row>
        <row r="23821">
          <cell r="A23821" t="str">
            <v>I-A-9551-0-000-087</v>
          </cell>
          <cell r="B23821" t="str">
            <v>1/2 HSS KLAVUZ DÜZ MAKİNA KLAVUZU 4 KANALLI- TAM BOY:110mm d2:18mm Diş boyu:46 mm</v>
          </cell>
        </row>
        <row r="23822">
          <cell r="A23822" t="str">
            <v>I-A-9551-0-000-086</v>
          </cell>
          <cell r="B23822" t="str">
            <v>DRG-MF-16R-2.25D 20A-08 MULTİ FONKSİYON TAKIM KATERİ LS:50mm DCONMS:20 TAM BOY:94mm</v>
          </cell>
        </row>
        <row r="23823">
          <cell r="A23823" t="str">
            <v>I-A-9551-0-000-085</v>
          </cell>
          <cell r="B23823" t="str">
            <v>KARBÜR HAVŞA FREZE VİDALI UÇ-K°45-D1:12-Ap:5-I:16,50-Ts:T08</v>
          </cell>
        </row>
        <row r="23824">
          <cell r="A23824" t="str">
            <v>I-A-9551-0-000-084</v>
          </cell>
          <cell r="B23824" t="str">
            <v>SDHCR 2020 K11 DIŞ ÇAP TORNALAMA KATERİ L:125mm b=h:20mm f:25mm</v>
          </cell>
        </row>
        <row r="23825">
          <cell r="A23825" t="str">
            <v>I-A-9551-0-000-083</v>
          </cell>
          <cell r="B23825" t="str">
            <v>HAI-20 KANAL KATERİ Tam boy:130 mm</v>
          </cell>
        </row>
        <row r="23826">
          <cell r="A23826" t="str">
            <v>I-A-9551-0-000-082</v>
          </cell>
          <cell r="B23826" t="str">
            <v>PCHR 20-24 DİŞ KATERİ Tam boy:120 mm h:20 mm</v>
          </cell>
        </row>
        <row r="23827">
          <cell r="A23827" t="str">
            <v>I-A-9551-0-000-081</v>
          </cell>
          <cell r="B23827" t="str">
            <v>SD S-A-L100-C16-SP15 TARAMA KAFA TUTUCUSU KATERİ LDRED:16mm DCONWS:15mm OAL:105mm</v>
          </cell>
        </row>
        <row r="23828">
          <cell r="A23828" t="str">
            <v>I-A-9551-0-000-080</v>
          </cell>
          <cell r="B23828" t="str">
            <v xml:space="preserve"> ADKT IG-L 2020-3-R20 KANAL TAKIM KATERİ L:125mm B:20mm h=H:20mm</v>
          </cell>
        </row>
        <row r="23829">
          <cell r="A23829" t="str">
            <v>I-A-9551-0-000-079</v>
          </cell>
          <cell r="B23829" t="str">
            <v>20-20 M20 CNC TIRTIL KATERİ Tam boy:125 mm h:20 mm</v>
          </cell>
        </row>
        <row r="23830">
          <cell r="A23830" t="str">
            <v>I-A-9551-0-000-078</v>
          </cell>
          <cell r="B23830" t="str">
            <v>G1/2" HSS-E DÜZ MAKİNA KLAVUZU 4 KANALLI-TAM BOY:125mm d2:16mm Diş boyu:27 mm</v>
          </cell>
        </row>
        <row r="23831">
          <cell r="A23831" t="str">
            <v>I-A-9551-0-000-077</v>
          </cell>
          <cell r="B23831" t="str">
            <v>Ø19 KARBÜR MATKAP TAM BOY:140mm d:13</v>
          </cell>
        </row>
        <row r="23832">
          <cell r="A23832" t="str">
            <v>I-A-9551-0-000-076</v>
          </cell>
          <cell r="B23832" t="str">
            <v>ACM30 TC16-D6X20 W16-L100-Z01 KATER</v>
          </cell>
        </row>
        <row r="23833">
          <cell r="A23833" t="str">
            <v>I-A-9551-0-000-075</v>
          </cell>
          <cell r="B23833" t="str">
            <v>S20R DDUNR 11 İÇ ÇAP KATERİ Tam boy: 200 mm d:20 mm</v>
          </cell>
        </row>
        <row r="23834">
          <cell r="A23834" t="str">
            <v>I-A-9551-0-000-074</v>
          </cell>
          <cell r="B23834" t="str">
            <v>SIR 16X10M 11 DİŞ KATERİ Tam boy: 150mm d:16 mm</v>
          </cell>
        </row>
        <row r="23835">
          <cell r="A23835" t="str">
            <v>I-A-9551-0-000-073</v>
          </cell>
          <cell r="B23835" t="str">
            <v>SIR 16X07M 08 DİŞ KATERİ Tam boy: 150mm d:16 mm</v>
          </cell>
        </row>
        <row r="23836">
          <cell r="A23836" t="str">
            <v>I-A-9551-0-000-072</v>
          </cell>
          <cell r="B23836" t="str">
            <v>ORING KANAL TAKIM KATERİ (ÖZEL YAPIM)</v>
          </cell>
        </row>
        <row r="23837">
          <cell r="A23837" t="str">
            <v>I-A-9551-0-000-071</v>
          </cell>
          <cell r="B23837" t="str">
            <v>Ø38 SPINDLE PENS</v>
          </cell>
        </row>
        <row r="23838">
          <cell r="A23838" t="str">
            <v>I-A-9551-0-000-070</v>
          </cell>
          <cell r="B23838" t="str">
            <v>Ø35 SPINDLE PENS</v>
          </cell>
        </row>
        <row r="23839">
          <cell r="A23839" t="str">
            <v>I-A-9551-0-000-069</v>
          </cell>
          <cell r="B23839" t="str">
            <v>Ø34 SPINDLE PENS</v>
          </cell>
        </row>
        <row r="23840">
          <cell r="A23840" t="str">
            <v>I-A-9551-0-000-068</v>
          </cell>
          <cell r="B23840" t="str">
            <v>Ø5 KARBUR MATKAP DIN 6537K TS 100 U (HARTNER SP KOD:89413) (KESME YÖNÜ SAĞ) TAMBOY:67mm d:6mm</v>
          </cell>
        </row>
        <row r="23841">
          <cell r="A23841" t="str">
            <v>I-A-9551-0-000-067</v>
          </cell>
          <cell r="B23841" t="str">
            <v>Ø33 SPINDLE PENS</v>
          </cell>
        </row>
        <row r="23842">
          <cell r="A23842" t="str">
            <v>I-A-9551-0-000-066</v>
          </cell>
          <cell r="B23842" t="str">
            <v>Ø32 SPINDLE PENS</v>
          </cell>
        </row>
        <row r="23843">
          <cell r="A23843" t="str">
            <v>I-A-9551-0-000-065</v>
          </cell>
          <cell r="B23843" t="str">
            <v>Ø30 SPINDLE PENS</v>
          </cell>
        </row>
        <row r="23844">
          <cell r="A23844" t="str">
            <v>I-A-9551-0-000-064</v>
          </cell>
          <cell r="B23844" t="str">
            <v>Ø28 SPINDLE PENS</v>
          </cell>
        </row>
        <row r="23845">
          <cell r="A23845" t="str">
            <v>I-A-9551-0-000-063</v>
          </cell>
          <cell r="B23845" t="str">
            <v>Ø27 SPINDLE PENS</v>
          </cell>
        </row>
        <row r="23846">
          <cell r="A23846" t="str">
            <v>I-A-9551-0-000-062</v>
          </cell>
          <cell r="B23846" t="str">
            <v>Ø26 SPINDLE PENS</v>
          </cell>
        </row>
        <row r="23847">
          <cell r="A23847" t="str">
            <v>I-A-9551-0-000-061</v>
          </cell>
          <cell r="B23847" t="str">
            <v>Ø25 SPINDLE PENS-173E F48</v>
          </cell>
        </row>
        <row r="23848">
          <cell r="A23848" t="str">
            <v>I-A-9551-0-000-060</v>
          </cell>
          <cell r="B23848" t="str">
            <v>Ø24 SPINDLE PENS-173E F48</v>
          </cell>
        </row>
        <row r="23849">
          <cell r="A23849" t="str">
            <v>I-A-9551-0-000-059</v>
          </cell>
          <cell r="B23849" t="str">
            <v>Ø23 SPINDLE PENS-173E F48</v>
          </cell>
        </row>
        <row r="23850">
          <cell r="A23850" t="str">
            <v>I-A-9551-0-000-058</v>
          </cell>
          <cell r="B23850" t="str">
            <v>Ø22,5 SPINDLE PENS-173E F48</v>
          </cell>
        </row>
        <row r="23851">
          <cell r="A23851" t="str">
            <v>I-A-9551-0-000-057</v>
          </cell>
          <cell r="B23851" t="str">
            <v>Ø22  SPINDLE PENS-173E F48</v>
          </cell>
        </row>
        <row r="23852">
          <cell r="A23852" t="str">
            <v>I-A-9551-0-000-056</v>
          </cell>
          <cell r="B23852" t="str">
            <v>Ø21 SPINDLE PENS-173E F48</v>
          </cell>
        </row>
        <row r="23853">
          <cell r="A23853" t="str">
            <v>I-A-9551-0-000-055</v>
          </cell>
          <cell r="B23853" t="str">
            <v>Ø20XØ32X6 KADEMELI PENS</v>
          </cell>
        </row>
        <row r="23854">
          <cell r="A23854" t="str">
            <v>I-A-9551-0-000-054</v>
          </cell>
          <cell r="B23854" t="str">
            <v>Ø20XØ26X6 KADEMELI PENS</v>
          </cell>
        </row>
        <row r="23855">
          <cell r="A23855" t="str">
            <v>I-A-9551-0-000-053</v>
          </cell>
          <cell r="B23855" t="str">
            <v>Ø20 SPINDLE PENS-173E F48</v>
          </cell>
        </row>
        <row r="23856">
          <cell r="A23856" t="str">
            <v>I-A-9551-0-000-052</v>
          </cell>
          <cell r="B23856" t="str">
            <v>Ø19 SPINDLE PENS-173E F48</v>
          </cell>
        </row>
        <row r="23857">
          <cell r="A23857" t="str">
            <v>I-A-9551-0-000-051</v>
          </cell>
          <cell r="B23857" t="str">
            <v>Ø18  SPINDLE PENS-173E F48</v>
          </cell>
        </row>
        <row r="23858">
          <cell r="A23858" t="str">
            <v>I-A-9551-0-000-050</v>
          </cell>
          <cell r="B23858" t="str">
            <v>Ø17 SPINDLE PENS-173E F48</v>
          </cell>
        </row>
        <row r="23859">
          <cell r="A23859" t="str">
            <v>I-A-9551-0-000-049</v>
          </cell>
          <cell r="B23859" t="str">
            <v>Ø16 SPINDLE PENS-173E F48</v>
          </cell>
        </row>
        <row r="23860">
          <cell r="A23860" t="str">
            <v>I-A-9551-0-000-048</v>
          </cell>
          <cell r="B23860" t="str">
            <v>Ø15 SPINDLE PENS-173E F48</v>
          </cell>
        </row>
        <row r="23861">
          <cell r="A23861" t="str">
            <v>I-A-9551-0-000-047</v>
          </cell>
          <cell r="B23861" t="str">
            <v>Ø14 SPINDLE PENS-173E F48</v>
          </cell>
        </row>
        <row r="23862">
          <cell r="A23862" t="str">
            <v>I-A-9551-0-000-046</v>
          </cell>
          <cell r="B23862" t="str">
            <v>Ø4X15X50 ALU KAPLAMASIZ 4 AGIZLI FREZE Tam boy:60 mm, d:6mm</v>
          </cell>
        </row>
        <row r="23863">
          <cell r="A23863" t="str">
            <v>I-A-9551-0-000-045</v>
          </cell>
          <cell r="B23863" t="str">
            <v>GRIP 3003Y IC354 H11-H5-H13-H7 RADÜS INSERT</v>
          </cell>
        </row>
        <row r="23864">
          <cell r="A23864" t="str">
            <v>I-A-9551-0-000-044</v>
          </cell>
          <cell r="B23864" t="str">
            <v>GRIP 3015Y IC908 H11-H5-H13-H7 KANAL AÇMA INSERT</v>
          </cell>
        </row>
        <row r="23865">
          <cell r="A23865" t="str">
            <v>I-A-9551-0-000-043</v>
          </cell>
          <cell r="B23865" t="str">
            <v>M10 KARBÜR KLAVUZ 3 KANALLI-TAM BOY 95mm d2:7 mm Diş boyu:21 mm</v>
          </cell>
        </row>
        <row r="23866">
          <cell r="A23866" t="str">
            <v>I-A-9551-0-000-042</v>
          </cell>
          <cell r="B23866" t="str">
            <v>Ø25 HSS L-66 mm HAVŞA MATKAP d:10mm</v>
          </cell>
        </row>
        <row r="23867">
          <cell r="A23867" t="str">
            <v>I-A-9551-0-000-041</v>
          </cell>
          <cell r="B23867" t="str">
            <v>PENTA 24-1.0-ISO IC908 M10 SOMUN TAPA DİŞ AÇMA INSERT</v>
          </cell>
        </row>
        <row r="23868">
          <cell r="A23868" t="str">
            <v>I-A-9551-0-000-040</v>
          </cell>
          <cell r="B23868" t="str">
            <v>PENTA 24-19-W IC908 H11-H5-H13-H7 1/4 DİŞ ÇEKME INSERT</v>
          </cell>
        </row>
        <row r="23869">
          <cell r="A23869" t="str">
            <v>I-A-9551-0-000-039</v>
          </cell>
          <cell r="B23869" t="str">
            <v>XCMT 080304-MF IC908  MULTI FONKSİYON GENEL INSERT</v>
          </cell>
        </row>
        <row r="23870">
          <cell r="A23870" t="str">
            <v>I-A-9551-0-000-038</v>
          </cell>
          <cell r="B23870" t="str">
            <v>XCMT 04010R-MF IC908 MULTI FONKSİYON GENEL INSERT</v>
          </cell>
        </row>
        <row r="23871">
          <cell r="A23871" t="str">
            <v>I-A-9551-0-000-037</v>
          </cell>
          <cell r="B23871" t="str">
            <v>M6 HSS-E KLAVUZ-DÜZ MAKİNA KLAVUZU 3 KANALLI-TAM BOY 80 mm,d2:6 mm Diş boyu:20 mm</v>
          </cell>
        </row>
        <row r="23872">
          <cell r="A23872" t="str">
            <v>I-A-9551-0-000-036</v>
          </cell>
          <cell r="B23872" t="str">
            <v>DGN 3102C IC908 PASLANMAZ 3 LÜK KOPARMA INSERT</v>
          </cell>
        </row>
        <row r="23873">
          <cell r="A23873" t="str">
            <v>I-A-9551-0-000-034</v>
          </cell>
          <cell r="B23873" t="str">
            <v>08IR 1.50 ISO IC908 M10 DİŞ ÇEKME INSERT</v>
          </cell>
        </row>
        <row r="23874">
          <cell r="A23874" t="str">
            <v>I-A-9551-0-000-033</v>
          </cell>
          <cell r="B23874" t="str">
            <v>08IR 28 W IC228 1/8 DİŞ ÇEKME INSERT</v>
          </cell>
        </row>
        <row r="23875">
          <cell r="A23875" t="str">
            <v>I-A-9551-0-000-032</v>
          </cell>
          <cell r="B23875" t="str">
            <v>11IR 14 BSPT IC908 1/2 DİŞ ÇEKME INSERT</v>
          </cell>
        </row>
        <row r="23876">
          <cell r="A23876" t="str">
            <v>I-A-9551-0-000-031</v>
          </cell>
          <cell r="B23876" t="str">
            <v>Ø10mm KARBÜR 3 AĞIZLI FREZE Tam boy:75 mm, d:10mm</v>
          </cell>
        </row>
        <row r="23877">
          <cell r="A23877" t="str">
            <v>I-A-9551-0-000-030</v>
          </cell>
          <cell r="B23877" t="str">
            <v>AEKR-D2,25X8 MULTİ FONKSİYON TAKIM KATERİ DCON:10mm LS:38mm DC:8mm</v>
          </cell>
        </row>
        <row r="23878">
          <cell r="A23878" t="str">
            <v>I-A-9551-0-000-029</v>
          </cell>
          <cell r="B23878" t="str">
            <v>M3X0,5 HSS-E DÜZ MAKİNA KLAVUZU 3 KANALLI TAM BOY:58 mm d2:3,5mm Diş boyu:12 mm</v>
          </cell>
        </row>
        <row r="23879">
          <cell r="A23879" t="str">
            <v>I-A-9551-0-000-028</v>
          </cell>
          <cell r="B23879" t="str">
            <v>M6 OVALAMA KLAVUZU-TAM BOY:80mm, d2:6 mm Diş boyu:20 mm</v>
          </cell>
        </row>
        <row r="23880">
          <cell r="A23880" t="str">
            <v>I-A-9551-0-000-027</v>
          </cell>
          <cell r="B23880" t="str">
            <v>M5 HSS-E KLAVUZ-HELİS MAKİNA KLAVUZU 3 KANALLI-TAM BOY:70 mm,d2:6 mm Diş boyu:11 mm</v>
          </cell>
        </row>
        <row r="23881">
          <cell r="A23881" t="str">
            <v>I-A-9551-0-000-026</v>
          </cell>
          <cell r="B23881" t="str">
            <v>M4 HSS-E KLAVUZ-DÜZ MAKİNA KLAVUZU 3 KANALLI-TAM BOY 63 mm,d2:4,5 mm Diş boyu:13 mm</v>
          </cell>
        </row>
        <row r="23882">
          <cell r="A23882" t="str">
            <v>I-A-9551-0-000-025</v>
          </cell>
          <cell r="B23882" t="str">
            <v>Ø6 HSS-E 4 AĞIZLI PARMAK FREZE Tam boy:60 mm, d:6mm</v>
          </cell>
        </row>
        <row r="23883">
          <cell r="A23883" t="str">
            <v>I-A-9551-0-000-024</v>
          </cell>
          <cell r="B23883" t="str">
            <v>M8 HSS-E KLAVUZ-DÜZ MAKİNA KLAVUZU 3 KANALLI-TAM BOY 90mm,d2:8mm Diş boyu:22 mm</v>
          </cell>
        </row>
        <row r="23884">
          <cell r="A23884" t="str">
            <v>I-A-9551-0-000-023</v>
          </cell>
          <cell r="B23884" t="str">
            <v>Ø10 HSS-E 4 AĞIZLI PARMAK FREZE Tam boy:75 mm, d:10mm</v>
          </cell>
        </row>
        <row r="23885">
          <cell r="A23885" t="str">
            <v>I-A-9551-0-000-022</v>
          </cell>
          <cell r="B23885" t="str">
            <v>Ø6 mm KARBÜR4 AGIZLI FREZE Tam boy:80 mm, d:6mm</v>
          </cell>
        </row>
        <row r="23886">
          <cell r="A23886" t="str">
            <v>I-A-9551-0-000-021</v>
          </cell>
          <cell r="B23886" t="str">
            <v>Ø12 mm HSS-E  4 AĞIZLI FREZE Tam boy:70 mm, d:12mm</v>
          </cell>
        </row>
        <row r="23887">
          <cell r="A23887" t="str">
            <v>I-A-9551-0-000-020</v>
          </cell>
          <cell r="B23887" t="str">
            <v>Ø8 mm HSS-E MATKAP TAMBOY:116mm d:8mm</v>
          </cell>
        </row>
        <row r="23888">
          <cell r="A23888" t="str">
            <v>I-A-9551-0-000-019</v>
          </cell>
          <cell r="B23888" t="str">
            <v>Ø7KARBÜR MATKAP TAMBOY:80mm d:8mm helis 34mm</v>
          </cell>
        </row>
        <row r="23889">
          <cell r="A23889" t="str">
            <v>I-A-9551-0-000-018</v>
          </cell>
          <cell r="B23889" t="str">
            <v>Ø12 mm KARBÜR 4 AĞIZLI FREZE-Tam boy:100 mm, d:12mm</v>
          </cell>
        </row>
        <row r="23890">
          <cell r="A23890" t="str">
            <v>I-A-9551-0-000-017</v>
          </cell>
          <cell r="B23890" t="str">
            <v>Ø6 KARBÜR MATKAP TAMBOY:80mm d:6mm</v>
          </cell>
        </row>
        <row r="23891">
          <cell r="A23891" t="str">
            <v>I-A-9551-0-000-016</v>
          </cell>
          <cell r="B23891" t="str">
            <v>Ø7,2 mm KARBÜR MATKAP TAMBOY:80mm d:8mm</v>
          </cell>
        </row>
        <row r="23892">
          <cell r="A23892" t="str">
            <v>I-A-9551-0-000-015</v>
          </cell>
          <cell r="B23892" t="str">
            <v>Ø8,5 mm KARBÜR MATKAP TAMBOY:90mm d:10mm</v>
          </cell>
        </row>
        <row r="23893">
          <cell r="A23893" t="str">
            <v>I-A-9551-0-000-014</v>
          </cell>
          <cell r="B23893" t="str">
            <v>Ø5X16X50 ALU FREZE Z1 Tek ağızlı Tam boy:50 mm d:5 mm</v>
          </cell>
        </row>
        <row r="23894">
          <cell r="A23894" t="str">
            <v>I-A-9551-0-000-009</v>
          </cell>
          <cell r="B23894" t="str">
            <v>TORX BASLI BİT UC T20X50 MAKİNA TİPİ</v>
          </cell>
        </row>
        <row r="23895">
          <cell r="A23895" t="str">
            <v>I-A-9551-0-000-006</v>
          </cell>
          <cell r="B23895" t="str">
            <v>DCMT 11T302-SM IC907 H11-H5-H13-H7 KABALAMA INSERT</v>
          </cell>
        </row>
        <row r="23896">
          <cell r="A23896" t="str">
            <v>I-A-9551-0-000-004</v>
          </cell>
          <cell r="B23896" t="str">
            <v>DCMT 11T308-SM IC907 PASLANMAZ DIŞ ÇAP KABALAMA INSERT</v>
          </cell>
        </row>
        <row r="23897">
          <cell r="A23897" t="str">
            <v>I-A-8206-0-000-001</v>
          </cell>
          <cell r="B23897" t="str">
            <v>PLASTİK YÜZEY ASTARI (SPREY)</v>
          </cell>
        </row>
        <row r="23898">
          <cell r="A23898" t="str">
            <v>HIZ-01</v>
          </cell>
          <cell r="B23898" t="str">
            <v>GENEL</v>
          </cell>
        </row>
        <row r="23899">
          <cell r="A23899" t="str">
            <v>H-X-8249-0-000-002</v>
          </cell>
          <cell r="B23899" t="str">
            <v>85 X 50 X 1 MM SEFFAF PLEKSI/PVC</v>
          </cell>
        </row>
        <row r="23900">
          <cell r="A23900" t="str">
            <v>H-X-8249-0-000-001</v>
          </cell>
          <cell r="B23900" t="str">
            <v>85 X 50 X 2 MM SEFFAF PLEKSI/PVC</v>
          </cell>
        </row>
        <row r="23901">
          <cell r="A23901" t="str">
            <v>H-X-8245-0-000-001</v>
          </cell>
          <cell r="B23901" t="str">
            <v>Ø26 X 36,45 MM ISITICI PASLANMAZ 1/2 REKOR 24AA</v>
          </cell>
        </row>
        <row r="23902">
          <cell r="A23902" t="str">
            <v>H-X-8196-0-097-001</v>
          </cell>
          <cell r="B23902" t="str">
            <v>DORLION MONTAJ SETI  BYZ.RAL9016 4 LU</v>
          </cell>
        </row>
        <row r="23903">
          <cell r="A23903" t="str">
            <v>H-X-8104-0-110-001</v>
          </cell>
          <cell r="B23903" t="str">
            <v>42 HATVE, DUZ, PLASTIK YUVARLAK MONTAJ SETI KROM 4 LU</v>
          </cell>
        </row>
        <row r="23904">
          <cell r="A23904" t="str">
            <v>H-X-8061-0-000-069</v>
          </cell>
          <cell r="B23904" t="str">
            <v>Ø 9 X 35 MM CHICAGO DISI VIDA (M4-NIKEL KAPLI - 497107)</v>
          </cell>
        </row>
        <row r="23905">
          <cell r="A23905" t="str">
            <v>H-X-8061-0-000-068</v>
          </cell>
          <cell r="B23905" t="str">
            <v>Ø 9 X 3 MM CHICAGO ERKEK VIDA (M4-NIKEL KAPLI 497219)</v>
          </cell>
        </row>
        <row r="23906">
          <cell r="A23906" t="str">
            <v>H-X-8061-0-000-067</v>
          </cell>
          <cell r="B23906" t="str">
            <v>Ø 9 X 5 MM CHICAGO DISI VIDA (M4-NIKEL KAPLI - 497101)</v>
          </cell>
        </row>
        <row r="23907">
          <cell r="A23907" t="str">
            <v>H-X-8061-0-000-002</v>
          </cell>
          <cell r="B23907" t="str">
            <v>Ø 9 X 6 MM CHICAGO ERKEK VIDA (M4-NIKEL KAPLI 497222)</v>
          </cell>
        </row>
        <row r="23908">
          <cell r="A23908" t="str">
            <v>H-X-8061-0-000-001</v>
          </cell>
          <cell r="B23908" t="str">
            <v>Ø 9 X 20 MM CHICAGO DISI VIDA (M4-NIKEL KAPLI - 497104)</v>
          </cell>
        </row>
        <row r="23909">
          <cell r="A23909" t="str">
            <v>H-X-7230-0-110-002</v>
          </cell>
          <cell r="B23909" t="str">
            <v>EC.230V900W50HzCLI.AYR.ON/OF.FIS.KR.+GRI.KBL</v>
          </cell>
        </row>
        <row r="23910">
          <cell r="A23910" t="str">
            <v>H-X-7230-0-110-001</v>
          </cell>
          <cell r="B23910" t="str">
            <v>EC.230V400W50HzCLI.AYR.ON/OF.FIS.KR.+GRI.KBL</v>
          </cell>
        </row>
        <row r="23911">
          <cell r="A23911" t="str">
            <v>H-X-7218-0-110-024</v>
          </cell>
          <cell r="B23911" t="str">
            <v>STD.230V500W.CLI.GRI.TTR.FISSZ.(70°C).KROM.KPK</v>
          </cell>
        </row>
        <row r="23912">
          <cell r="A23912" t="str">
            <v>H-X-7218-0-110-021</v>
          </cell>
          <cell r="B23912" t="str">
            <v>STD.230V300W.CLI.GRI.TTR.FISSZ.(70°C).KROM.KPK</v>
          </cell>
        </row>
        <row r="23913">
          <cell r="A23913" t="str">
            <v>H-X-7218-0-110-007</v>
          </cell>
          <cell r="B23913" t="str">
            <v>STD.230V400W.CLI.GRI.TTR.E/F-TYPE.FIS.(70°C).KROM.KPK</v>
          </cell>
        </row>
        <row r="23914">
          <cell r="A23914" t="str">
            <v>H-X-7218-0-109-005</v>
          </cell>
          <cell r="B23914" t="str">
            <v>STD.230V300W.CLI.GRI.TTR.E/F-TYPE.FIS.(70°C).GRI.KPK</v>
          </cell>
        </row>
        <row r="23915">
          <cell r="A23915" t="str">
            <v>H-X-7218-0-109-002</v>
          </cell>
          <cell r="B23915" t="str">
            <v>STD.230V150W.CLI.GRI.TTR.E/F-TYPE.FIS.(70°C).GRI.KPK</v>
          </cell>
        </row>
        <row r="23916">
          <cell r="A23916" t="str">
            <v>H-X-7218-0-108-024</v>
          </cell>
          <cell r="B23916" t="str">
            <v>STD.230V500W.CLI.BYZ.TTR.FISSZ.(70°C).BYZ.KPK</v>
          </cell>
        </row>
        <row r="23917">
          <cell r="A23917" t="str">
            <v>H-X-7218-0-108-021</v>
          </cell>
          <cell r="B23917" t="str">
            <v>STD.230V300W.CLI.BYZ.TTR.FISSZ.(70°C).BYZ.KPK</v>
          </cell>
        </row>
        <row r="23918">
          <cell r="A23918" t="str">
            <v>H-X-7218-0-108-010</v>
          </cell>
          <cell r="B23918" t="str">
            <v>STD.230V700W.CLI.BYZ.TTR.E/F-TYPE.FIS.(70°C).BYZ.KPK</v>
          </cell>
        </row>
        <row r="23919">
          <cell r="A23919" t="str">
            <v>H-X-7218-0-108-009</v>
          </cell>
          <cell r="B23919" t="str">
            <v>STD.230V600W.CLI.BYZ.TTR.E/F-TYPE.FIS.(70°C).BYZ.KPK</v>
          </cell>
        </row>
        <row r="23920">
          <cell r="A23920" t="str">
            <v>H-X-7218-0-108-008</v>
          </cell>
          <cell r="B23920" t="str">
            <v>STD.230V500W.CLI.BYZ.TTR.E/F-TYPE.FIS.(70°C).BYZ.KPK</v>
          </cell>
        </row>
        <row r="23921">
          <cell r="A23921" t="str">
            <v>H-X-7218-0-108-007</v>
          </cell>
          <cell r="B23921" t="str">
            <v>STD.230V400W.CLI.BYZ.TTR.E/F-TYPE.FIS.(70°C).BYZ.KPK</v>
          </cell>
        </row>
        <row r="23922">
          <cell r="A23922" t="str">
            <v>H-X-7218-0-108-005</v>
          </cell>
          <cell r="B23922" t="str">
            <v>STD.230V300W.CLI.BYZ.TTR.E/F-TYPE.FIS.(70°C).BYZ.KPK</v>
          </cell>
        </row>
        <row r="23923">
          <cell r="A23923" t="str">
            <v>H-X-7213-0-000-001</v>
          </cell>
          <cell r="B23923" t="str">
            <v>KOMPAKT CEKIRDEKLI-DF.H VENTIL 3/4" DUZ NIKEL+1/2-3/4 ADAPTOR+SARI CEKIRDEK KAPAK (DF:013G4742)</v>
          </cell>
        </row>
        <row r="23924">
          <cell r="A23924" t="str">
            <v>H-X-7209-0-110-001</v>
          </cell>
          <cell r="B23924" t="str">
            <v>DELTA DORE FDB X3D (ACV) KABLOSUZ ALICI 230V 50Hz 2VA</v>
          </cell>
        </row>
        <row r="23925">
          <cell r="A23925" t="str">
            <v>H-X-7207-0-110-005</v>
          </cell>
          <cell r="B23925" t="str">
            <v>ACV.IC230V1000W50HzCLII.PLS.YUV.GVD.F.SIZ.KR.+BYZ.KBL</v>
          </cell>
        </row>
        <row r="23926">
          <cell r="A23926" t="str">
            <v>H-X-7207-0-110-004</v>
          </cell>
          <cell r="B23926" t="str">
            <v>ACV.IC230V100W50HzCLII.PLS.YUV.GVD.F.SIZ.KR.+BYZ.KBL</v>
          </cell>
        </row>
        <row r="23927">
          <cell r="A23927" t="str">
            <v>H-X-7207-0-110-003</v>
          </cell>
          <cell r="B23927" t="str">
            <v>ACV.IC230V300W50HzCLII.PLS.YUV.GVD.F.SIZ.KR.+BYZ.KBL</v>
          </cell>
        </row>
        <row r="23928">
          <cell r="A23928" t="str">
            <v>H-X-7207-0-110-002</v>
          </cell>
          <cell r="B23928" t="str">
            <v>ACV.IC230V250W50HzCLII.PLS.YUV.GVD.F.SIZ.KR.+BYZ.KBL</v>
          </cell>
        </row>
        <row r="23929">
          <cell r="A23929" t="str">
            <v>H-X-7207-0-110-001</v>
          </cell>
          <cell r="B23929" t="str">
            <v>ACV.IC230V200W50HzCLII.PLS.YUV.GVD.F.SIZ.KR.+BYZ.KBL</v>
          </cell>
        </row>
        <row r="23930">
          <cell r="A23930" t="str">
            <v>H-X-7204-0-110-001</v>
          </cell>
          <cell r="B23930" t="str">
            <v>DF.1/2"KSE.TERMOST.VANA.GOVDESI.KR (013G4237)(R043)</v>
          </cell>
        </row>
        <row r="23931">
          <cell r="A23931" t="str">
            <v>H-X-7187-0-108-001</v>
          </cell>
          <cell r="B23931" t="str">
            <v>CIFTLI PLASTIK AYARLANABILIR BAS/AC KILITLI 50-205 MM KILIF BEYAZ (R039)</v>
          </cell>
        </row>
        <row r="23932">
          <cell r="A23932" t="str">
            <v>H-X-7186-0-110-001</v>
          </cell>
          <cell r="B23932" t="str">
            <v>TEKLI PLASTIK AYARLANABILIR BAS/AC KILITLI 60-160 MM KILIF KROM  (R038)</v>
          </cell>
        </row>
        <row r="23933">
          <cell r="A23933" t="str">
            <v>H-X-7186-0-108-001</v>
          </cell>
          <cell r="B23933" t="str">
            <v>TEKLI PLASTIK AYARLANABILIR BAS/AC KILITLI 60-160 MM KILIF BEYAZ (R038)</v>
          </cell>
        </row>
        <row r="23934">
          <cell r="A23934" t="str">
            <v>H-X-7183-0-154-001</v>
          </cell>
          <cell r="B23934" t="str">
            <v>DROP.HVL.ASK.GOLD COLOUR</v>
          </cell>
        </row>
        <row r="23935">
          <cell r="A23935" t="str">
            <v>H-X-7183-0-153-001</v>
          </cell>
          <cell r="B23935" t="str">
            <v>DROP.HVL.ASK. ROSE COLOUR</v>
          </cell>
        </row>
        <row r="23936">
          <cell r="A23936" t="str">
            <v>H-X-7183-0-152-001</v>
          </cell>
          <cell r="B23936" t="str">
            <v>DROP.HVL.ASK. BLACK NICKEL</v>
          </cell>
        </row>
        <row r="23937">
          <cell r="A23937" t="str">
            <v>H-X-7183-0-000-001</v>
          </cell>
          <cell r="B23937" t="str">
            <v>DROP.HVL.ASK.HAM.YUZEY</v>
          </cell>
        </row>
        <row r="23938">
          <cell r="A23938" t="str">
            <v>H-X-7171-0-097-001</v>
          </cell>
          <cell r="B23938" t="str">
            <v>METRO/METROPOLIS DUV.MON.TAK.CEL.BYZ.RAL9016</v>
          </cell>
        </row>
        <row r="23939">
          <cell r="A23939" t="str">
            <v>H-X-7168-0-110-001</v>
          </cell>
          <cell r="B23939" t="str">
            <v>CIFTLI OVAL PLASTIK KILIF 80 X 130 X 140 MM KROM (R021)</v>
          </cell>
        </row>
        <row r="23940">
          <cell r="A23940" t="str">
            <v>H-X-7168-0-108-001</v>
          </cell>
          <cell r="B23940" t="str">
            <v>CIFTLI OVAL PLASTIK KILIF 80 X 130 X 140 MM BEYAZ RAL9016 (R021)</v>
          </cell>
        </row>
        <row r="23941">
          <cell r="A23941" t="str">
            <v>H-X-7167-0-110-001</v>
          </cell>
          <cell r="B23941" t="str">
            <v>ÇİFTLİ PLASTIK YAYLI (MESAFE AYARLI) ROZETLİ KILIF KROM (R023)</v>
          </cell>
        </row>
        <row r="23942">
          <cell r="A23942" t="str">
            <v>H-X-7162-0-110-002</v>
          </cell>
          <cell r="B23942" t="str">
            <v>TEKLİ PLASTİK YAYLI (MESAFE AYARLI) ROZETLİ KILIF KROM (R018)</v>
          </cell>
        </row>
        <row r="23943">
          <cell r="A23943" t="str">
            <v>H-X-7161-0-110-003</v>
          </cell>
          <cell r="B23943" t="str">
            <v>HAVLUPAN GECMELI PLASTIK ROZETLI KILIF 27 X 63 X 55 MM KROM  (R041)</v>
          </cell>
        </row>
        <row r="23944">
          <cell r="A23944" t="str">
            <v>H-X-7161-0-110-002</v>
          </cell>
          <cell r="B23944" t="str">
            <v>TEKLI PLASTIK ROZETLI KILIF 19 X 75 X 160 MM KROM (R016)</v>
          </cell>
        </row>
        <row r="23945">
          <cell r="A23945" t="str">
            <v>H-X-7161-0-110-001</v>
          </cell>
          <cell r="B23945" t="str">
            <v>TEKLİ PLASTİK ROZETLİ KILIF KROM (R017)</v>
          </cell>
        </row>
        <row r="23946">
          <cell r="A23946" t="str">
            <v>H-X-7161-0-108-003</v>
          </cell>
          <cell r="B23946" t="str">
            <v>HAVLUPAN GECMELI PLASTIK ROZETLI KILIF 27 X 63 X 55 MM BEYAZ (R041)</v>
          </cell>
        </row>
        <row r="23947">
          <cell r="A23947" t="str">
            <v>H-X-7161-0-108-002</v>
          </cell>
          <cell r="B23947" t="str">
            <v>TEKLI PLASTIK ROZETLI KILIF 19 X 75 X 160 MM BEYAZ (R016)</v>
          </cell>
        </row>
        <row r="23948">
          <cell r="A23948" t="str">
            <v>H-X-7161-0-108-001</v>
          </cell>
          <cell r="B23948" t="str">
            <v>TEKLI PLASTIK ROZETLI KILIF BEYAZ RAL9016 (R017)</v>
          </cell>
        </row>
        <row r="23949">
          <cell r="A23949" t="str">
            <v>H-X-7160-0-000-002</v>
          </cell>
          <cell r="B23949" t="str">
            <v>1/2" OYNAR 16 X 2 PEX BAGLANTI RAKORU NIKEL DIS DISLI O-RINGLI</v>
          </cell>
        </row>
        <row r="23950">
          <cell r="A23950" t="str">
            <v>H-X-7160-0-000-001</v>
          </cell>
          <cell r="B23950" t="str">
            <v>(KULLANMA) OYNAR PEX BAGLANTI RAKORU NIKEL (R006)</v>
          </cell>
        </row>
        <row r="23951">
          <cell r="A23951" t="str">
            <v>H-X-7135-0-000-002</v>
          </cell>
          <cell r="B23951" t="str">
            <v>DF.1/2"KSE.TERMOST.VANA.GOVDESI NIKEL (013G00003)(R045)</v>
          </cell>
        </row>
        <row r="23952">
          <cell r="A23952" t="str">
            <v>H-X-7134-0-110-002</v>
          </cell>
          <cell r="B23952" t="str">
            <v>TERMOSTATIK SENSOR KROM (GN)</v>
          </cell>
        </row>
        <row r="23953">
          <cell r="A23953" t="str">
            <v>H-X-7134-0-110-001</v>
          </cell>
          <cell r="B23953" t="str">
            <v>DF.TERMOSTATIK SENSOR KROM (013G6170) (R002)</v>
          </cell>
        </row>
        <row r="23954">
          <cell r="A23954" t="str">
            <v>H-X-7134-0-000-002</v>
          </cell>
          <cell r="B23954" t="str">
            <v>TERMOSTATIK SENSOR SIYAH-BEYAZ (013G5023) (R001)</v>
          </cell>
        </row>
        <row r="23955">
          <cell r="A23955" t="str">
            <v>H-X-7134-0-000-001</v>
          </cell>
          <cell r="B23955" t="str">
            <v>DF.TERMOSTATIK SENSOR BEYAZ (013G5016)(R002)</v>
          </cell>
        </row>
        <row r="23956">
          <cell r="A23956" t="str">
            <v>H-X-7128-0-174-023</v>
          </cell>
          <cell r="B23956" t="str">
            <v>RD230V150W50Hz.CLI.32.KBL.GIZ.ON/OF.PVD.PAR.BRASS+RZT(Ø30)</v>
          </cell>
        </row>
        <row r="23957">
          <cell r="A23957" t="str">
            <v>H-X-7128-0-000-023</v>
          </cell>
          <cell r="B23957" t="str">
            <v>RD230V150W50Hz.CLI.32.KBL.GIZ.AY.YZY+RZT(Ø30)</v>
          </cell>
        </row>
        <row r="23958">
          <cell r="A23958" t="str">
            <v>H-X-7110-0-000-002</v>
          </cell>
          <cell r="B23958" t="str">
            <v>IC230V600W50HzCLIFASTON</v>
          </cell>
        </row>
        <row r="23959">
          <cell r="A23959" t="str">
            <v>H-X-7109-0-109-001</v>
          </cell>
          <cell r="B23959" t="str">
            <v>HT230V500W50HzCIION/OFFSIZ.GRI</v>
          </cell>
        </row>
        <row r="23960">
          <cell r="A23960" t="str">
            <v>H-X-7108-0-109-006</v>
          </cell>
          <cell r="B23960" t="str">
            <v>HT230V1000W50HzCLION/OFFIS.GRI</v>
          </cell>
        </row>
        <row r="23961">
          <cell r="A23961" t="str">
            <v>H-X-7108-0-109-003</v>
          </cell>
          <cell r="B23961" t="str">
            <v>HT230V700W50HzCLION/OFFIS.GRI</v>
          </cell>
        </row>
        <row r="23962">
          <cell r="A23962" t="str">
            <v>H-X-7108-0-109-002</v>
          </cell>
          <cell r="B23962" t="str">
            <v>HT230V500W50HzCLION/OFFIS.GRI</v>
          </cell>
        </row>
        <row r="23963">
          <cell r="A23963" t="str">
            <v>H-X-7108-0-108-005</v>
          </cell>
          <cell r="B23963" t="str">
            <v>HT230V1200W50HzCLION/OFFIS.BYZ.</v>
          </cell>
        </row>
        <row r="23964">
          <cell r="A23964" t="str">
            <v>H-X-7108-0-108-004</v>
          </cell>
          <cell r="B23964" t="str">
            <v>HT230V600W50HzCLION/OFFIS.BYZ.</v>
          </cell>
        </row>
        <row r="23965">
          <cell r="A23965" t="str">
            <v>H-X-7107-0-000-006</v>
          </cell>
          <cell r="B23965" t="str">
            <v>HT230V1200W50HzCLIIFASTON</v>
          </cell>
        </row>
        <row r="23966">
          <cell r="A23966" t="str">
            <v>H-X-7107-0-000-005</v>
          </cell>
          <cell r="B23966" t="str">
            <v>HT230V1000W50HzCLIIFASTON</v>
          </cell>
        </row>
        <row r="23967">
          <cell r="A23967" t="str">
            <v>H-X-7107-0-000-004</v>
          </cell>
          <cell r="B23967" t="str">
            <v>HT230V750W50HzCLIIFASTON</v>
          </cell>
        </row>
        <row r="23968">
          <cell r="A23968" t="str">
            <v>H-X-7107-0-000-003</v>
          </cell>
          <cell r="B23968" t="str">
            <v>HT230V500W50HzCLIIFASTON</v>
          </cell>
        </row>
        <row r="23969">
          <cell r="A23969" t="str">
            <v>H-X-7107-0-000-002</v>
          </cell>
          <cell r="B23969" t="str">
            <v>HT230V300W50HzCLIIFASTON</v>
          </cell>
        </row>
        <row r="23970">
          <cell r="A23970" t="str">
            <v>H-X-7107-0-000-001</v>
          </cell>
          <cell r="B23970" t="str">
            <v>HT230V200W50HzCLIIFASTON</v>
          </cell>
        </row>
        <row r="23971">
          <cell r="A23971" t="str">
            <v>H-X-7106-0-000-007</v>
          </cell>
          <cell r="B23971" t="str">
            <v>HT230V700W50HzCLIFASTON</v>
          </cell>
        </row>
        <row r="23972">
          <cell r="A23972" t="str">
            <v>H-X-7106-0-000-006</v>
          </cell>
          <cell r="B23972" t="str">
            <v>HT230V600W50HzCLIFASTON</v>
          </cell>
        </row>
        <row r="23973">
          <cell r="A23973" t="str">
            <v>H-X-7106-0-000-004</v>
          </cell>
          <cell r="B23973" t="str">
            <v>HT230V1000W50HzCLIFASTON</v>
          </cell>
        </row>
        <row r="23974">
          <cell r="A23974" t="str">
            <v>H-X-7106-0-000-002</v>
          </cell>
          <cell r="B23974" t="str">
            <v>HT230V300W50HzCLIFASTON</v>
          </cell>
        </row>
        <row r="23975">
          <cell r="A23975" t="str">
            <v>H-X-7106-0-000-001</v>
          </cell>
          <cell r="B23975" t="str">
            <v>HT230V200W50HzCLIFASTON</v>
          </cell>
        </row>
        <row r="23976">
          <cell r="A23976" t="str">
            <v>H-X-7104-0-110-046</v>
          </cell>
          <cell r="B23976" t="str">
            <v>FR230V500W50HzCLI-STD.FSIZ.GRI.KABLO-KR.KAPAK</v>
          </cell>
        </row>
        <row r="23977">
          <cell r="A23977" t="str">
            <v>H-X-7104-0-110-045</v>
          </cell>
          <cell r="B23977" t="str">
            <v>FR230V300W50HzCLI-STD.FSIZ.GRI.KABLO-KR.KAPAK</v>
          </cell>
        </row>
        <row r="23978">
          <cell r="A23978" t="str">
            <v>H-X-7104-0-110-043</v>
          </cell>
          <cell r="B23978" t="str">
            <v>FR230V200W50HzCLI-STD.FIS.GRI-KR</v>
          </cell>
        </row>
        <row r="23979">
          <cell r="A23979" t="str">
            <v>H-X-7104-0-110-042</v>
          </cell>
          <cell r="B23979" t="str">
            <v>FR230V250W50HzCLI-STD.FIS.GRI-KR</v>
          </cell>
        </row>
        <row r="23980">
          <cell r="A23980" t="str">
            <v>H-X-7104-0-110-040</v>
          </cell>
          <cell r="B23980" t="str">
            <v>FR230V300W50HZCLISTD.FIS.GRI.KABLO-KR.KAPAK</v>
          </cell>
        </row>
        <row r="23981">
          <cell r="A23981" t="str">
            <v>H-X-7104-0-110-035</v>
          </cell>
          <cell r="B23981" t="str">
            <v>FR230V600W50HzCLI-STD.FIS.GRI-KR</v>
          </cell>
        </row>
        <row r="23982">
          <cell r="A23982" t="str">
            <v>H-X-7104-0-110-020</v>
          </cell>
          <cell r="B23982" t="str">
            <v>FR230V250W50HzCLI-STD.FSIZ.GRI-KR</v>
          </cell>
        </row>
        <row r="23983">
          <cell r="A23983" t="str">
            <v>H-X-7104-0-109-045</v>
          </cell>
          <cell r="B23983" t="str">
            <v>FR230V100W50HzCLI-STD.FSIZ.GRI</v>
          </cell>
        </row>
        <row r="23984">
          <cell r="A23984" t="str">
            <v>H-X-7104-0-109-030</v>
          </cell>
          <cell r="B23984" t="str">
            <v>FR230V500W50HzCLISTD.FSIZ.GRI</v>
          </cell>
        </row>
        <row r="23985">
          <cell r="A23985" t="str">
            <v>H-X-7104-0-109-021</v>
          </cell>
          <cell r="B23985" t="str">
            <v>FR230V250W50HzCLI-STD.FIS.GRI</v>
          </cell>
        </row>
        <row r="23986">
          <cell r="A23986" t="str">
            <v>H-X-7104-0-109-007</v>
          </cell>
          <cell r="B23986" t="str">
            <v>FR230V600W50HzCLI-STD.FIS.GRI</v>
          </cell>
        </row>
        <row r="23987">
          <cell r="A23987" t="str">
            <v>H-X-7104-0-109-006</v>
          </cell>
          <cell r="B23987" t="str">
            <v>FR230V500W50HzCLI-STD.FIS.GRI</v>
          </cell>
        </row>
        <row r="23988">
          <cell r="A23988" t="str">
            <v>H-X-7104-0-109-005</v>
          </cell>
          <cell r="B23988" t="str">
            <v>FR230V400W50HzCLI-STD.FIS.GRI</v>
          </cell>
        </row>
        <row r="23989">
          <cell r="A23989" t="str">
            <v>H-X-7104-0-109-002</v>
          </cell>
          <cell r="B23989" t="str">
            <v>FR230V200W50HzCLI-STD.FIS.GRI</v>
          </cell>
        </row>
        <row r="23990">
          <cell r="A23990" t="str">
            <v>H-X-7104-0-109-001</v>
          </cell>
          <cell r="B23990" t="str">
            <v>FR230V300W50HzCLI-STD.FIS.GRI</v>
          </cell>
        </row>
        <row r="23991">
          <cell r="A23991" t="str">
            <v>H-X-7104-0-108-049</v>
          </cell>
          <cell r="B23991" t="str">
            <v>FR230V500W50HzCLI-STD.FSIZ.BYZ.KABLO.BYZ.KAPAK</v>
          </cell>
        </row>
        <row r="23992">
          <cell r="A23992" t="str">
            <v>H-X-7104-0-108-048</v>
          </cell>
          <cell r="B23992" t="str">
            <v>FR230V300W50HzCLI-STD.FSIZ.BYZ.KABLO.BYZ.KAPAK</v>
          </cell>
        </row>
        <row r="23993">
          <cell r="A23993" t="str">
            <v>H-X-7104-0-108-042</v>
          </cell>
          <cell r="B23993" t="str">
            <v>FR230V400W50HzCLI-STD.FIS.BYZ</v>
          </cell>
        </row>
        <row r="23994">
          <cell r="A23994" t="str">
            <v>H-X-7104-0-108-040</v>
          </cell>
          <cell r="B23994" t="str">
            <v>FR230V500W50HzCLI-STD.FIS.BYZ</v>
          </cell>
        </row>
        <row r="23995">
          <cell r="A23995" t="str">
            <v>H-X-7104-0-108-003</v>
          </cell>
          <cell r="B23995" t="str">
            <v>FR230V500W50HzCLI.STD.FSIZ.BYZ.</v>
          </cell>
        </row>
        <row r="23996">
          <cell r="A23996" t="str">
            <v>H-X-7098-0-001-008</v>
          </cell>
          <cell r="B23996" t="str">
            <v>RD230V500W50HzCLI.32.KBL.GIZ.ON/OF.FRC.YZY.+RZT</v>
          </cell>
        </row>
        <row r="23997">
          <cell r="A23997" t="str">
            <v>H-X-7097-0-002-027</v>
          </cell>
          <cell r="B23997" t="str">
            <v>RD230V400W50HzCLI.30X30.ON/OF.FSIZ.AY.YZY.BYZ.KBL+O.GRMT</v>
          </cell>
        </row>
        <row r="23998">
          <cell r="A23998" t="str">
            <v>H-X-7096-0-002-028</v>
          </cell>
          <cell r="B23998" t="str">
            <v>RD230V150W50HzCLI.32.ON/OF.FSIZ.AY.YZY.BYZ.3.5Mt.KBL+O.GRMT</v>
          </cell>
        </row>
        <row r="23999">
          <cell r="A23999" t="str">
            <v>H-X-7095-0-109-001</v>
          </cell>
          <cell r="B23999" t="str">
            <v>HT230V50HzCLII.ODATMS.FSIZ.GRI</v>
          </cell>
        </row>
        <row r="24000">
          <cell r="A24000" t="str">
            <v>H-X-7092-0-109-001</v>
          </cell>
          <cell r="B24000" t="str">
            <v>HT230V200W50HzCLI.STD.FSIZ.GRI</v>
          </cell>
        </row>
        <row r="24001">
          <cell r="A24001" t="str">
            <v>H-X-7087-0-108-001</v>
          </cell>
          <cell r="B24001" t="str">
            <v>SM230V50HzCLII.JUNO.ODATMS.FIS.BYZ</v>
          </cell>
        </row>
        <row r="24002">
          <cell r="A24002" t="str">
            <v>H-X-7084-0-110-004</v>
          </cell>
          <cell r="B24002" t="str">
            <v>ACV.IC230V250W50HzCLI.PLS.YUV.GVD.F.SIZ.KR.+BYZ.KBL</v>
          </cell>
        </row>
        <row r="24003">
          <cell r="A24003" t="str">
            <v>H-X-7084-0-110-003</v>
          </cell>
          <cell r="B24003" t="str">
            <v>ACV.IC230V200W50HzCLI.PLS.YUV.GVD.F.SIZ.KR.+BYZ.KBL</v>
          </cell>
        </row>
        <row r="24004">
          <cell r="A24004" t="str">
            <v>H-X-7084-0-110-002</v>
          </cell>
          <cell r="B24004" t="str">
            <v>ACV.IC230V150W50HzCLI.PLS.YUV.GVD.F.SIZ.KR.+BYZ.KBL</v>
          </cell>
        </row>
        <row r="24005">
          <cell r="A24005" t="str">
            <v>H-X-7084-0-110-001</v>
          </cell>
          <cell r="B24005" t="str">
            <v>ACV.IC230V100W50HzCLI.PLS.YUV.GVD.F.SIZ.KR.+BYZ.KBL</v>
          </cell>
        </row>
        <row r="24006">
          <cell r="A24006" t="str">
            <v>H-X-7082-0-TMR-001</v>
          </cell>
          <cell r="B24006" t="str">
            <v>MIDAS.HQ230V400W50HzCLI.KARE.AYR.ON/OF.KBL.GIZ.KR.HEC.1.R</v>
          </cell>
        </row>
        <row r="24007">
          <cell r="A24007" t="str">
            <v>H-X-7082-0-129-006</v>
          </cell>
          <cell r="B24007" t="str">
            <v>MIDAS.HQ230V300W50HzCLI.AYR.ON/OF.KBL.GIZ.BLCKMATT.HEC.1.1_v8.0</v>
          </cell>
        </row>
        <row r="24008">
          <cell r="A24008" t="str">
            <v>H-X-7082-0-129-001</v>
          </cell>
          <cell r="B24008" t="str">
            <v>MIDAS.HQ230V300W50HzCLI.KARE.AYR.ON/OF.KBL.GIZ.BLCKMATT.HEC.1.1</v>
          </cell>
        </row>
        <row r="24009">
          <cell r="A24009" t="str">
            <v>H-X-7082-0-110-011</v>
          </cell>
          <cell r="B24009" t="str">
            <v>MIDAS.HQ230V300W50HzCLI.AYR.ON/OF.KBL.GIZ.KR.HEC.1.1_v8.0</v>
          </cell>
        </row>
        <row r="24010">
          <cell r="A24010" t="str">
            <v>H-X-7082-0-110-006</v>
          </cell>
          <cell r="B24010" t="str">
            <v>MIDAS.HQ230V1000W50HzCLI.KARE.AYR.ON/OF.KBL.GIZ.KR.HEC.1.1</v>
          </cell>
        </row>
        <row r="24011">
          <cell r="A24011" t="str">
            <v>H-X-7082-0-110-003</v>
          </cell>
          <cell r="B24011" t="str">
            <v>MIDAS.HQ230V400W50HzCLI.KARE.AYR.ON/OF.KBL.GIZ.KR.HEC.1.1</v>
          </cell>
        </row>
        <row r="24012">
          <cell r="A24012" t="str">
            <v>H-X-7082-0-110-002</v>
          </cell>
          <cell r="B24012" t="str">
            <v>MIDAS.HQ230V300W50HzCLI.KARE.AYR.ON/OF.KBL.GIZ.KR.HEC.1.1</v>
          </cell>
        </row>
        <row r="24013">
          <cell r="A24013" t="str">
            <v>H-X-7082-0-110-001</v>
          </cell>
          <cell r="B24013" t="str">
            <v>MIDAS.HQ230V200W50HzCLI.KARE.AYR.ON/OF.KBL.GIZ.KR.HEC.1.1</v>
          </cell>
        </row>
        <row r="24014">
          <cell r="A24014" t="str">
            <v>H-X-7082-0-108-008</v>
          </cell>
          <cell r="B24014" t="str">
            <v>MIDAS.HQ230V300W50HzCLI.AYR.ON/OF.KBL.GIZ.BYZ.HEC.1.1_v8.0</v>
          </cell>
        </row>
        <row r="24015">
          <cell r="A24015" t="str">
            <v>H-X-7082-0-108-005</v>
          </cell>
          <cell r="B24015" t="str">
            <v>MIDAS.HQ230V1000W50HzCLI.KARE.AYR.ON/OF.KBL.GIZ.BYZ.HEC.1.1</v>
          </cell>
        </row>
        <row r="24016">
          <cell r="A24016" t="str">
            <v>H-X-7082-0-108-002</v>
          </cell>
          <cell r="B24016" t="str">
            <v>MIDAS.HQ230V300W50HzCLI.KARE.AYR.ON/OF.KBL.GIZ.BYZ.HEC.1.1</v>
          </cell>
        </row>
        <row r="24017">
          <cell r="A24017" t="str">
            <v>H-X-7081-0-108-001</v>
          </cell>
          <cell r="B24017" t="str">
            <v>MIDAS.HQ110V300W60HzCLII.AYR.ON/OF.FSIZ.BYZ.+BYZ.KBL.HEC.1.0</v>
          </cell>
        </row>
        <row r="24018">
          <cell r="A24018" t="str">
            <v>H-X-7080-0-TMR-008</v>
          </cell>
          <cell r="B24018" t="str">
            <v>MIDAS.HQ230V300W50HzCLI.KARE.AYR.ON/OF.FIS.BYZ.+BYZ.KBL.HEC.1.R</v>
          </cell>
        </row>
        <row r="24019">
          <cell r="A24019" t="str">
            <v>H-X-7080-0-TMR-006</v>
          </cell>
          <cell r="B24019" t="str">
            <v>MIDAS.HQ230V400W50HzCLI.KARE.AYR.ON/OF.SPRL.FIS.KR.+GRI.KBL.HEC.1.R</v>
          </cell>
        </row>
        <row r="24020">
          <cell r="A24020" t="str">
            <v>H-X-7080-0-TMR-005</v>
          </cell>
          <cell r="B24020" t="str">
            <v>MIDAS.HQ230V200W50HzCLI.KARE.AYR.ON/OF.SPRL.FIS.KR.+GRI.KBL.HEC.1.R</v>
          </cell>
        </row>
        <row r="24021">
          <cell r="A24021" t="str">
            <v>H-X-7080-0-TMR-003</v>
          </cell>
          <cell r="B24021" t="str">
            <v>MIDAS.HQ230V200W50HzCLI.KARE.AYR.ON/OF.FIS.KR.+GRI.KBL.HEC.1.R</v>
          </cell>
        </row>
        <row r="24022">
          <cell r="A24022" t="str">
            <v>H-X-7080-0-TMR-002</v>
          </cell>
          <cell r="B24022" t="str">
            <v>MIDAS.HQ230V300W50HzCLI.KARE.AYR.ON/OF.FIS.KR.+GRI.KBL.HEC.1.R</v>
          </cell>
        </row>
        <row r="24023">
          <cell r="A24023" t="str">
            <v>H-X-7080-0-TMR-001</v>
          </cell>
          <cell r="B24023" t="str">
            <v>MIDAS.HQ230V500W50HzCLI.KARE.AYR.ON/OF.FIS.BYZ.+BYZ.KBL.HEC.1.R</v>
          </cell>
        </row>
        <row r="24024">
          <cell r="A24024" t="str">
            <v>H-X-7080-0-129-002</v>
          </cell>
          <cell r="B24024" t="str">
            <v>MIDAS.HQ230V300W50HzCLI.AYR.ON/OF.G-TYPE.FIS.BLCKMATT.+SYH.KBL.HEC.1.1_v8.0</v>
          </cell>
        </row>
        <row r="24025">
          <cell r="A24025" t="str">
            <v>H-X-7080-0-110-037</v>
          </cell>
          <cell r="B24025" t="str">
            <v>MIDAS.HQ230V500W50HzCLI.AYR.ON/OF.G-TYPE.FIS.13A.SIGORTA.KR.+BYZ.KBL.HEC.1.1_v8.0</v>
          </cell>
        </row>
        <row r="24026">
          <cell r="A24026" t="str">
            <v>H-X-7080-0-110-036</v>
          </cell>
          <cell r="B24026" t="str">
            <v>MIDAS.HQ230V300W50HzCLI.AYR.ON/OF.G-TYPE.FIS.13A.SIGORTA.KR.+BYZ.KBL.HEC.1.1_v8.0</v>
          </cell>
        </row>
        <row r="24027">
          <cell r="A24027" t="str">
            <v>H-X-7080-0-110-033</v>
          </cell>
          <cell r="B24027" t="str">
            <v>MIDAS.HQ230V300W50HzCLI.AYR.ON/OF.FSIZ.KR.+GRI.5MT.KBL.HEC.1.1_v8.0</v>
          </cell>
        </row>
        <row r="24028">
          <cell r="A24028" t="str">
            <v>H-X-7080-0-110-031</v>
          </cell>
          <cell r="B24028" t="str">
            <v>MIDAS.HQ230V300W50HzCLI.AYR.ON/OF.FSIZ.KR.+GRI.3MT.KBL.HEC.1.1_v8.0</v>
          </cell>
        </row>
        <row r="24029">
          <cell r="A24029" t="str">
            <v>H-X-7080-0-110-030</v>
          </cell>
          <cell r="B24029" t="str">
            <v>MIDAS.HQ230V500W50HzCLI.AYR.ON/OF.FIS.KR.+GRI.KBL.HEC.1.1_v8.0</v>
          </cell>
        </row>
        <row r="24030">
          <cell r="A24030" t="str">
            <v>H-X-7080-0-110-029</v>
          </cell>
          <cell r="B24030" t="str">
            <v>MIDAS.HQ230V300W50HzCLI.AYR.ON/OF.FIS.KR.+GRI.KBL.HEC.1.1_v8.0</v>
          </cell>
        </row>
        <row r="24031">
          <cell r="A24031" t="str">
            <v>H-X-7080-0-110-021</v>
          </cell>
          <cell r="B24031" t="str">
            <v>MIDAS.HQ230V300W50HzCLI.KARE.AYR.ON/OF.FSIZ.KR.+GRI.3MT.KBL.HEC.1.1</v>
          </cell>
        </row>
        <row r="24032">
          <cell r="A24032" t="str">
            <v>H-X-7080-0-110-019</v>
          </cell>
          <cell r="B24032" t="str">
            <v>MIDAS.HQ230V500W50HzCLI.KARE.AYR.ON/OF.G.TIP.FIS.KR.+BYZ.KBL.HEC.1.1</v>
          </cell>
        </row>
        <row r="24033">
          <cell r="A24033" t="str">
            <v>H-X-7080-0-110-018</v>
          </cell>
          <cell r="B24033" t="str">
            <v>MIDAS.HQ ISITICI KONTROLÖRÜ FLANŞIYLA BİRLİKTE</v>
          </cell>
        </row>
        <row r="24034">
          <cell r="A24034" t="str">
            <v>H-X-7080-0-110-015</v>
          </cell>
          <cell r="B24034" t="str">
            <v>MIDAS.HQ230V200W50HzCLI.KARE.AYR.ON/OF.FIS.KR.+GRI.KBL.HEC.1.0</v>
          </cell>
        </row>
        <row r="24035">
          <cell r="A24035" t="str">
            <v>H-X-7080-0-110-014</v>
          </cell>
          <cell r="B24035" t="str">
            <v>MIDAS.HQ230V500W50HzCLI.KARE.AYR.ON/OF.FIS.KR.+GRI.KBL.HEC.1.0</v>
          </cell>
        </row>
        <row r="24036">
          <cell r="A24036" t="str">
            <v>H-X-7080-0-110-011</v>
          </cell>
          <cell r="B24036" t="str">
            <v>MIDAS.HQ230V500W50HzCLI.KARE.AYR.ON/OF.FIS.KR.+GRI.KBL.HEC.1.1</v>
          </cell>
        </row>
        <row r="24037">
          <cell r="A24037" t="str">
            <v>H-X-7080-0-110-010</v>
          </cell>
          <cell r="B24037" t="str">
            <v>MIDAS.HQ230V500W50HzCLI.KARE.AYR.ON/OF.SPRL.FIS.KR.+GRI.KBL</v>
          </cell>
        </row>
        <row r="24038">
          <cell r="A24038" t="str">
            <v>H-X-7080-0-110-009</v>
          </cell>
          <cell r="B24038" t="str">
            <v>MIDAS.HQ230V400W50HzCLI.KARE.AYR.ON/OF.SPRL.FIS.KR.+GRI.KBL</v>
          </cell>
        </row>
        <row r="24039">
          <cell r="A24039" t="str">
            <v>H-X-7080-0-110-006</v>
          </cell>
          <cell r="B24039" t="str">
            <v>MIDAS.HQ230V200W50HzCLI.KARE.AYR.ON/OF.FIS.KR.+GRI.KBL.HEC.1.1</v>
          </cell>
        </row>
        <row r="24040">
          <cell r="A24040" t="str">
            <v>H-X-7080-0-110-003</v>
          </cell>
          <cell r="B24040" t="str">
            <v>MIDAS.HQ230V300W50HzCLI.KARE.AYR.ON/OF.FIS.KR.+GRI.KBL.HEC.1.1</v>
          </cell>
        </row>
        <row r="24041">
          <cell r="A24041" t="str">
            <v>H-X-7080-0-110-001</v>
          </cell>
          <cell r="B24041" t="str">
            <v>MIDAS.HQ230V300W50HzCLI.KARE.AYR.ON/OF.FIS.KR.+GRI.KBL.HEC.1.0</v>
          </cell>
        </row>
        <row r="24042">
          <cell r="A24042" t="str">
            <v>H-X-7080-0-108-020</v>
          </cell>
          <cell r="B24042" t="str">
            <v>MIDAS.HQ230V300W50HzCLI.AYR.ON/OF.FSIZ.BYZ.+BYZ.3MT.KBL.HEC.1.1_v8.0</v>
          </cell>
        </row>
        <row r="24043">
          <cell r="A24043" t="str">
            <v>H-X-7080-0-108-019</v>
          </cell>
          <cell r="B24043" t="str">
            <v>MIDAS.HQ230V500W50HzCLI.AYR.ON/OF.FIS.BYZ.+BYZ.KBL.HEC.1.1_v8.0</v>
          </cell>
        </row>
        <row r="24044">
          <cell r="A24044" t="str">
            <v>H-X-7080-0-108-018</v>
          </cell>
          <cell r="B24044" t="str">
            <v>MIDAS.HQ230V300W50HzCLI.AYR.ON/OF.FIS.BYZ.+BYZ.KBL.HEC.1.1_v8.0</v>
          </cell>
        </row>
        <row r="24045">
          <cell r="A24045" t="str">
            <v>H-X-7080-0-108-014</v>
          </cell>
          <cell r="B24045" t="str">
            <v>MIDAS.HQ230V300W50HzCLI.KARE.AYR.ON/OF.FSIZ.BYZ.+BYZ.3MT.KBL.HEC.1.1</v>
          </cell>
        </row>
        <row r="24046">
          <cell r="A24046" t="str">
            <v>H-X-7080-0-108-008</v>
          </cell>
          <cell r="B24046" t="str">
            <v>MIDAS.HQ230V1000W50HzCLI.KARE.AYR.ON/OF.FIS.BYZ.+BYZ.KBL</v>
          </cell>
        </row>
        <row r="24047">
          <cell r="A24047" t="str">
            <v>H-X-7080-0-108-007</v>
          </cell>
          <cell r="B24047" t="str">
            <v>MIDAS.HQ230V500W50HzCLI.KARE.AYR.ON/OF.FIS.BYZ.+BYZ.KBL.HEC.1.1</v>
          </cell>
        </row>
        <row r="24048">
          <cell r="A24048" t="str">
            <v>H-X-7080-0-108-005</v>
          </cell>
          <cell r="B24048" t="str">
            <v>MIDAS.HQ230V500W50HzCLI.KARE.AYR.ON/OF.SPRL.FIS.BYZ.+BYZ.KBL</v>
          </cell>
        </row>
        <row r="24049">
          <cell r="A24049" t="str">
            <v>H-X-7080-0-108-004</v>
          </cell>
          <cell r="B24049" t="str">
            <v>MIDAS.HQ230V400W50HzCLI.KARE.AYR.ON/OF.SPRL.FIS.BYZ.+BYZ.KBL</v>
          </cell>
        </row>
        <row r="24050">
          <cell r="A24050" t="str">
            <v>H-X-7080-0-108-002</v>
          </cell>
          <cell r="B24050" t="str">
            <v>MIDAS.HQ230V200W50HzCLI.KARE.AYR.ON/OF.SPRL.FIS.BYZ.+BYZ.KBL</v>
          </cell>
        </row>
        <row r="24051">
          <cell r="A24051" t="str">
            <v>H-X-7080-0-108-001</v>
          </cell>
          <cell r="B24051" t="str">
            <v>MIDAS.HQ230V300W50HzCLI.KARE.AYR.ON/OF.FIS.BYZ.+BYZ.KBL.HEC.1.1</v>
          </cell>
        </row>
        <row r="24052">
          <cell r="A24052" t="str">
            <v>H-X-7075-0-121-006</v>
          </cell>
          <cell r="B24052" t="str">
            <v>Ø25 X 20 MM UZATMA PARCASI PIRINC SATEN</v>
          </cell>
        </row>
        <row r="24053">
          <cell r="A24053" t="str">
            <v>H-X-7075-0-121-005</v>
          </cell>
          <cell r="B24053" t="str">
            <v>Ø25 X 40 MM UZATMA PARCASI PIRINC SATEN</v>
          </cell>
        </row>
        <row r="24054">
          <cell r="A24054" t="str">
            <v>H-X-7075-0-121-004</v>
          </cell>
          <cell r="B24054" t="str">
            <v>Ø25 X 15 MM UZATMA PARCASI PIRINC SATEN</v>
          </cell>
        </row>
        <row r="24055">
          <cell r="A24055" t="str">
            <v>H-X-7075-0-121-003</v>
          </cell>
          <cell r="B24055" t="str">
            <v>Ø25 X 50 MM UZATMA PARCASI PIRINC SATEN (R035)</v>
          </cell>
        </row>
        <row r="24056">
          <cell r="A24056" t="str">
            <v>H-X-7075-0-110-005</v>
          </cell>
          <cell r="B24056" t="str">
            <v>Ø25 X 40 MM UZATMA PARCASI PIRINC KROM KAPLAMA</v>
          </cell>
        </row>
        <row r="24057">
          <cell r="A24057" t="str">
            <v>H-X-7075-0-110-004</v>
          </cell>
          <cell r="B24057" t="str">
            <v>Ø25 X 50 MM UZATMA PARCASI PIRINC KROM KAPLAMA (R035)</v>
          </cell>
        </row>
        <row r="24058">
          <cell r="A24058" t="str">
            <v>H-X-7073-0-000-001</v>
          </cell>
          <cell r="B24058" t="str">
            <v>EMNIYET PURJORU 1/2"(3 BAR)</v>
          </cell>
        </row>
        <row r="24059">
          <cell r="A24059" t="str">
            <v>H-X-7068-0-001-001</v>
          </cell>
          <cell r="B24059" t="str">
            <v>CND.DUVAR.BRAKET.SETI.FRC.YZY.180.GRIT</v>
          </cell>
        </row>
        <row r="24060">
          <cell r="A24060" t="str">
            <v>H-X-7033-0-002-002</v>
          </cell>
          <cell r="B24060" t="str">
            <v>Ø42X25X15X1 MM YUV.BOMB.BORU.KAPA.PSLMZ.CEL.AY.YZY.(R014)</v>
          </cell>
        </row>
        <row r="24061">
          <cell r="A24061" t="str">
            <v>H-X-7033-0-002-001</v>
          </cell>
          <cell r="B24061" t="str">
            <v>Ø52X25X10X1 MM YUV.BORU.KAPA.PSLMZ.CEL.AY.YZY.(R013)</v>
          </cell>
        </row>
        <row r="24062">
          <cell r="A24062" t="str">
            <v>H-X-7033-0-001-002</v>
          </cell>
          <cell r="B24062" t="str">
            <v>Ø42X25X15X1 MM YUV.BOMB.BORU.KAPA.PSLMZ.CEL.FRC.YZY. (R014)</v>
          </cell>
        </row>
        <row r="24063">
          <cell r="A24063" t="str">
            <v>H-X-7033-0-001-001</v>
          </cell>
          <cell r="B24063" t="str">
            <v>Ø52X25X10X1 MM YUV.BORU.KAPA.PSLMZ.CEL.FRC.YZY.(R013)</v>
          </cell>
        </row>
        <row r="24064">
          <cell r="A24064" t="str">
            <v>H-X-7028-0-123-001</v>
          </cell>
          <cell r="B24064" t="str">
            <v>ALMIRA - OT 1/2DUZ.VANA.FRC.ALTN.YZY.</v>
          </cell>
        </row>
        <row r="24065">
          <cell r="A24065" t="str">
            <v>H-X-7028-0-112-001</v>
          </cell>
          <cell r="B24065" t="str">
            <v>ALMIRA - OT 1/2DUZ.VANA.PAR.ALTN.YZY.</v>
          </cell>
        </row>
        <row r="24066">
          <cell r="A24066" t="str">
            <v>H-X-7027-0-121-007</v>
          </cell>
          <cell r="B24066" t="str">
            <v>Ø15 X 0,7 BAKIR.BORU.ADAPT.SATEN(AZUR-ONIX-OPAL)</v>
          </cell>
        </row>
        <row r="24067">
          <cell r="A24067" t="str">
            <v>H-X-7027-0-121-005</v>
          </cell>
          <cell r="B24067" t="str">
            <v>FLORA-GN.(16X2)PEX.KSE.VANA.SATEN</v>
          </cell>
        </row>
        <row r="24068">
          <cell r="A24068" t="str">
            <v>H-X-7027-0-121-003</v>
          </cell>
          <cell r="B24068" t="str">
            <v>Ø17 X 2 AZUR.PEX.BORU.ADAPT.SATEN</v>
          </cell>
        </row>
        <row r="24069">
          <cell r="A24069" t="str">
            <v>H-X-7027-0-121-002</v>
          </cell>
          <cell r="B24069" t="str">
            <v>Ø16 X 2 PEX.BORU.ADAPT.SATEN(AZUR-ONIX-OPAL)</v>
          </cell>
        </row>
        <row r="24070">
          <cell r="A24070" t="str">
            <v>H-X-7027-0-110-045</v>
          </cell>
          <cell r="B24070" t="str">
            <v>ELLIPTIC.PEX.BORU.ADAPT.KR</v>
          </cell>
        </row>
        <row r="24071">
          <cell r="A24071" t="str">
            <v>H-X-7027-0-110-008</v>
          </cell>
          <cell r="B24071" t="str">
            <v>Ø15 X 0,7 BAKIR.BORU.ADAPT.KR.(AZUR-ONIX-OPAL)</v>
          </cell>
        </row>
        <row r="24072">
          <cell r="A24072" t="str">
            <v>H-X-7027-0-110-007</v>
          </cell>
          <cell r="B24072" t="str">
            <v>DF. Ø16 X 2 PEX.BORU.ADAPT.KR.</v>
          </cell>
        </row>
        <row r="24073">
          <cell r="A24073" t="str">
            <v>H-X-7027-0-110-006</v>
          </cell>
          <cell r="B24073" t="str">
            <v>FLORA-GN.(16X2)PEX.KSE.VANA.KR.</v>
          </cell>
        </row>
        <row r="24074">
          <cell r="A24074" t="str">
            <v>H-X-7027-0-110-003</v>
          </cell>
          <cell r="B24074" t="str">
            <v>Ø16 X 2 PEX.BORU.ADAPT.KR.(AZUR-ONIX-OPAL)</v>
          </cell>
        </row>
        <row r="24075">
          <cell r="A24075" t="str">
            <v>H-X-7027-0-000-007</v>
          </cell>
          <cell r="B24075" t="str">
            <v>Ø16 X 2 PEX.BORU.ADAPT.NIKEL.(AZUR-ONIX-OPAL)</v>
          </cell>
        </row>
        <row r="24076">
          <cell r="A24076" t="str">
            <v>H-X-7027-0-000-006</v>
          </cell>
          <cell r="B24076" t="str">
            <v>Ø16 X 2 PEX.BORU.ADAPT.KROM (DF:013G4200)</v>
          </cell>
        </row>
        <row r="24077">
          <cell r="A24077" t="str">
            <v>H-X-7027-0-000-004</v>
          </cell>
          <cell r="B24077" t="str">
            <v>Ø16 X 2 PEX. - 3/4" BORU.ADAPT.SATEN (DF:013G4186)</v>
          </cell>
        </row>
        <row r="24078">
          <cell r="A24078" t="str">
            <v>H-X-7027-0-000-001</v>
          </cell>
          <cell r="B24078" t="str">
            <v>DF. Ø16 X 2 PEX.BORU.ADAPT.NIKEL (013G4176)</v>
          </cell>
        </row>
        <row r="24079">
          <cell r="A24079" t="str">
            <v>H-X-7026-0-121-001</v>
          </cell>
          <cell r="B24079" t="str">
            <v>ONIX-MM.1/2".DIS.DISLI.KOSE.VANA.SATEN</v>
          </cell>
        </row>
        <row r="24080">
          <cell r="A24080" t="str">
            <v>H-X-7026-0-110-001</v>
          </cell>
          <cell r="B24080" t="str">
            <v>ONIX-MM.1/2".DIS.DISLI.KOSE.VANA.KR.</v>
          </cell>
        </row>
        <row r="24081">
          <cell r="A24081" t="str">
            <v>H-X-7026-0-000-003</v>
          </cell>
          <cell r="B24081" t="str">
            <v>ONIX-MM.1/2".DIS.DISLI.KOSE.VANA.NIKEL</v>
          </cell>
        </row>
        <row r="24082">
          <cell r="A24082" t="str">
            <v>H-X-7026-0-000-002</v>
          </cell>
          <cell r="B24082" t="str">
            <v>ONIX-MM.1/2".DIS.DISLI.KOSE.VANA.HAM.YZY.</v>
          </cell>
        </row>
        <row r="24083">
          <cell r="A24083" t="str">
            <v>H-X-7024-0-121-001</v>
          </cell>
          <cell r="B24083" t="str">
            <v>AZUR-MM.1/2".DIS.DISLI.KOSE.VANA.SATEN</v>
          </cell>
        </row>
        <row r="24084">
          <cell r="A24084" t="str">
            <v>H-X-7024-0-110-001</v>
          </cell>
          <cell r="B24084" t="str">
            <v>AZUR-MM.1/2".DIS.DISLI.KOSE.VANA.KR.</v>
          </cell>
        </row>
        <row r="24085">
          <cell r="A24085" t="str">
            <v>H-X-7024-0-000-002</v>
          </cell>
          <cell r="B24085" t="str">
            <v>AZUR-MM.1/2".DIS.DISLI.KOSE.VANA.NIKEL</v>
          </cell>
        </row>
        <row r="24086">
          <cell r="A24086" t="str">
            <v>H-X-7024-0-000-001</v>
          </cell>
          <cell r="B24086" t="str">
            <v>AZUR-MM.1/2".DIS.DISLI.KOSE.VANA.KPLMSZ.</v>
          </cell>
        </row>
        <row r="24087">
          <cell r="A24087" t="str">
            <v>H-X-7022-0-110-002</v>
          </cell>
          <cell r="B24087" t="str">
            <v>OPAL-MM.1/2".IC.DISLI.KOSE.VANA.KR.</v>
          </cell>
        </row>
        <row r="24088">
          <cell r="A24088" t="str">
            <v>H-X-7013-0-110-002</v>
          </cell>
          <cell r="B24088" t="str">
            <v>GN.PEX.KSE.GERI.DON.VANA.KR.</v>
          </cell>
        </row>
        <row r="24089">
          <cell r="A24089" t="str">
            <v>H-X-7013-0-110-001</v>
          </cell>
          <cell r="B24089" t="str">
            <v>GN.1/2.KSE.GERI.DON.VANA.KR.</v>
          </cell>
        </row>
        <row r="24090">
          <cell r="A24090" t="str">
            <v>H-X-7013-0-047-001</v>
          </cell>
          <cell r="B24090" t="str">
            <v>GN.1/2.KSE.GERI.DON.VANA.KR.PVD.PAR.ROSEGOLD</v>
          </cell>
        </row>
        <row r="24091">
          <cell r="A24091" t="str">
            <v>H-X-7013-0-000-002</v>
          </cell>
          <cell r="B24091" t="str">
            <v>GN.1/2.KSE.GERI.DON.VANA.HAM.YZY.</v>
          </cell>
        </row>
        <row r="24092">
          <cell r="A24092" t="str">
            <v>H-X-7012-0-110-001</v>
          </cell>
          <cell r="B24092" t="str">
            <v>PASIFIK-GN.1/2.KSE.TERMOST.VANA.KR</v>
          </cell>
        </row>
        <row r="24093">
          <cell r="A24093" t="str">
            <v>H-X-7010-0-000-002</v>
          </cell>
          <cell r="B24093" t="str">
            <v>H VENTIL KOSE PEX NIKEL (R010)</v>
          </cell>
        </row>
        <row r="24094">
          <cell r="A24094" t="str">
            <v>H-X-7009-0-000-002</v>
          </cell>
          <cell r="B24094" t="str">
            <v>H VENTIL DUZ PEX NIKEL (R007)</v>
          </cell>
        </row>
        <row r="24095">
          <cell r="A24095" t="str">
            <v>H-X-7009-0-000-001</v>
          </cell>
          <cell r="B24095" t="str">
            <v>H VENTIL DUZ 1/2" DIS DISLI NIKEL (R008)</v>
          </cell>
        </row>
        <row r="24096">
          <cell r="A24096" t="str">
            <v>H-X-7006-0-000-002</v>
          </cell>
          <cell r="B24096" t="str">
            <v>TORNAVIDA.AGIZLI.MINI.KURESEL-GN.16X2.PEX.DIS DISLI.DUZ.VANA.NIKEL(R005)</v>
          </cell>
        </row>
        <row r="24097">
          <cell r="A24097" t="str">
            <v>H-X-7001-0-110-004</v>
          </cell>
          <cell r="B24097" t="str">
            <v>TEMPO-GN.1/2.KSE.VANA.KR.(2 LI SET-BM)</v>
          </cell>
        </row>
        <row r="24098">
          <cell r="A24098" t="str">
            <v>H-X-7001-0-110-002</v>
          </cell>
          <cell r="B24098" t="str">
            <v>TEMPO-GN.16X2.PEX.DIS.DISLI.KSE.VANA.KR.</v>
          </cell>
        </row>
        <row r="24099">
          <cell r="A24099" t="str">
            <v>H-X-7001-0-110-001</v>
          </cell>
          <cell r="B24099" t="str">
            <v>TEMPO-GN.1/2".IC.DISLI.KOSE.VANA.KR.</v>
          </cell>
        </row>
        <row r="24100">
          <cell r="A24100" t="str">
            <v>H-X-7001-0-108-002</v>
          </cell>
          <cell r="B24100" t="str">
            <v>TEMPO-GN.16X2.PEX.KOSE.VANA.BYZ.</v>
          </cell>
        </row>
        <row r="24101">
          <cell r="A24101" t="str">
            <v>H-X-7001-0-108-001</v>
          </cell>
          <cell r="B24101" t="str">
            <v>TEMPO-GN.1/2".IC.DISLI.KOSE.VANA.BYZ.</v>
          </cell>
        </row>
        <row r="24102">
          <cell r="A24102" t="str">
            <v>H-X-7000-0-110-002</v>
          </cell>
          <cell r="B24102" t="str">
            <v>TEMPO-GN.16X2.PEX.DUZ.VANA.KR.</v>
          </cell>
        </row>
        <row r="24103">
          <cell r="A24103" t="str">
            <v>H-X-7000-0-110-001</v>
          </cell>
          <cell r="B24103" t="str">
            <v>TEMPO-GN.1/2".IC.DISLI.DUZ.VANA.KR.</v>
          </cell>
        </row>
        <row r="24104">
          <cell r="A24104" t="str">
            <v>H-X-7000-0-108-002</v>
          </cell>
          <cell r="B24104" t="str">
            <v>TEMPO-GN.16X2.PEX.DUZ.VANA.BYZ</v>
          </cell>
        </row>
        <row r="24105">
          <cell r="A24105" t="str">
            <v>H-X-7000-0-108-001</v>
          </cell>
          <cell r="B24105" t="str">
            <v>TEMPO-GN.1/2".IC.DISLI.DUZ.VANA.BYZ.</v>
          </cell>
        </row>
        <row r="24106">
          <cell r="A24106" t="str">
            <v>H-P-9582-0-000-002</v>
          </cell>
          <cell r="B24106" t="str">
            <v>SEFOX 9260 KÜÇÜK KALIP HOTMELT YAPIŞTIRICI</v>
          </cell>
        </row>
        <row r="24107">
          <cell r="A24107" t="str">
            <v>H-P-9582-0-000-001</v>
          </cell>
          <cell r="B24107" t="str">
            <v>3M SI-GEL CYANOACRYLATE ADHESIVE 20GR YAPIŞTIRICI</v>
          </cell>
        </row>
        <row r="24108">
          <cell r="A24108" t="str">
            <v>H-P-9581-0-000-002</v>
          </cell>
          <cell r="B24108" t="str">
            <v>AMBALAJ ÇEMBERİ (BEYAZ)</v>
          </cell>
        </row>
        <row r="24109">
          <cell r="A24109" t="str">
            <v>H-P-9581-0-000-001</v>
          </cell>
          <cell r="B24109" t="str">
            <v>AMBALAJ ÇEMBERİ (YEŞİL)</v>
          </cell>
        </row>
        <row r="24110">
          <cell r="A24110" t="str">
            <v>H-P-8248-0-000-001</v>
          </cell>
          <cell r="B24110" t="str">
            <v>KOMPAKT BIRLESTIRME KONNETKTORU / KLEMENS 2 LI (MARKA: WAGO 221-412)</v>
          </cell>
        </row>
        <row r="24111">
          <cell r="A24111" t="str">
            <v>H-P-8246-0-000-002</v>
          </cell>
          <cell r="B24111" t="str">
            <v>PG-9 IP68 GRI POLYAMID KABLO RAKORU (MARKA: ORTAC)</v>
          </cell>
        </row>
        <row r="24112">
          <cell r="A24112" t="str">
            <v>H-P-8246-0-000-001</v>
          </cell>
          <cell r="B24112" t="str">
            <v>PG-7 IP68 GRI POLYAMID KABLO RAKORU (MARKA: ORTAC)</v>
          </cell>
        </row>
        <row r="24113">
          <cell r="A24113" t="str">
            <v>H-P-8244-0-000-002</v>
          </cell>
          <cell r="B24113" t="str">
            <v>KMELT R531 (SYNTHETIC POLYMER BASED HOTMELT)</v>
          </cell>
        </row>
        <row r="24114">
          <cell r="A24114" t="str">
            <v>H-P-8244-0-000-001</v>
          </cell>
          <cell r="B24114" t="str">
            <v>KMELT W3500 MX(SYNTHETIC POLYMER BASED HOTMELT)</v>
          </cell>
        </row>
        <row r="24115">
          <cell r="A24115" t="str">
            <v>H-P-8243-0-000-001</v>
          </cell>
          <cell r="B24115" t="str">
            <v>KONVEKTÖR NORMAL PLAKA REZISTANS-X TIPI 2500W</v>
          </cell>
        </row>
        <row r="24116">
          <cell r="A24116" t="str">
            <v>H-P-8242-0-110-001</v>
          </cell>
          <cell r="B24116" t="str">
            <v>STANDARD ISITICI KROM PLASTIK KAPAK</v>
          </cell>
        </row>
        <row r="24117">
          <cell r="A24117" t="str">
            <v>H-P-8241-0-000-002</v>
          </cell>
          <cell r="B24117" t="str">
            <v>AKSIYEL FAN MODEL:AUB0612HB DC12V 0,18A-S851</v>
          </cell>
        </row>
        <row r="24118">
          <cell r="A24118" t="str">
            <v>H-P-8237-0-000-004</v>
          </cell>
          <cell r="B24118" t="str">
            <v>Ø25 304 PASLANMAZ KEP HAM YÜZEY</v>
          </cell>
        </row>
        <row r="24119">
          <cell r="A24119" t="str">
            <v>H-P-8237-0-000-003</v>
          </cell>
          <cell r="B24119" t="str">
            <v>Ø32 304 PASLANMAZ KEP HAM YÜZEY</v>
          </cell>
        </row>
        <row r="24120">
          <cell r="A24120" t="str">
            <v>H-P-8237-0-000-002</v>
          </cell>
          <cell r="B24120" t="str">
            <v>Ø38 304 PASLANMAZ KEP HAM YÜZEY</v>
          </cell>
        </row>
        <row r="24121">
          <cell r="A24121" t="str">
            <v>H-P-8237-0-000-001</v>
          </cell>
          <cell r="B24121" t="str">
            <v>Ø51 304 PASLANMAZ KEP HAM YÜZEY</v>
          </cell>
        </row>
        <row r="24122">
          <cell r="A24122" t="str">
            <v>H-P-8224-0-000-051</v>
          </cell>
          <cell r="B24122" t="str">
            <v>120V100W.CLII.GRI.TTR.FISSZ.(60°C)</v>
          </cell>
        </row>
        <row r="24123">
          <cell r="A24123" t="str">
            <v>H-P-8224-0-000-048</v>
          </cell>
          <cell r="B24123" t="str">
            <v>120V300W.CLII.GRI.TTR.FISSZ.(60°C)</v>
          </cell>
        </row>
        <row r="24124">
          <cell r="A24124" t="str">
            <v>H-P-8224-0-000-046</v>
          </cell>
          <cell r="B24124" t="str">
            <v>120V200W.CLII.GRI.TTR.FISSZ.(60°C)</v>
          </cell>
        </row>
        <row r="24125">
          <cell r="A24125" t="str">
            <v>H-P-8224-0-000-045</v>
          </cell>
          <cell r="B24125" t="str">
            <v>120V150W.CLII.GRI.TTR.FISSZ.(60°C)</v>
          </cell>
        </row>
        <row r="24126">
          <cell r="A24126" t="str">
            <v>H-P-8224-0-000-026</v>
          </cell>
          <cell r="B24126" t="str">
            <v>120V300W.CLII.SYH.TTR.A-TYPE.FIS.(60°C)</v>
          </cell>
        </row>
        <row r="24127">
          <cell r="A24127" t="str">
            <v>H-P-8224-0-000-024</v>
          </cell>
          <cell r="B24127" t="str">
            <v>120V200W.CLII.SYH.TTR.A-TYPE.FIS.(60°C)</v>
          </cell>
        </row>
        <row r="24128">
          <cell r="A24128" t="str">
            <v>H-P-8224-0-000-018</v>
          </cell>
          <cell r="B24128" t="str">
            <v>120V1000W.CLII.SLK.(60°C)</v>
          </cell>
        </row>
        <row r="24129">
          <cell r="A24129" t="str">
            <v>H-P-8224-0-000-004</v>
          </cell>
          <cell r="B24129" t="str">
            <v>120V300W.CLII.SLK.(60°C)</v>
          </cell>
        </row>
        <row r="24130">
          <cell r="A24130" t="str">
            <v>H-P-8224-0-000-002</v>
          </cell>
          <cell r="B24130" t="str">
            <v>120V200W.CLII.SLK.(60°C)</v>
          </cell>
        </row>
        <row r="24131">
          <cell r="A24131" t="str">
            <v>H-P-8224-0-000-001</v>
          </cell>
          <cell r="B24131" t="str">
            <v>120V150W.CLII.SLK.(60°C)</v>
          </cell>
        </row>
        <row r="24132">
          <cell r="A24132" t="str">
            <v>H-P-8222-0-000-048</v>
          </cell>
          <cell r="B24132" t="str">
            <v>230V300W.CLII.BYZ.TTR.A-TYPE.FIS.(70°C)</v>
          </cell>
        </row>
        <row r="24133">
          <cell r="A24133" t="str">
            <v>H-P-8221-0-000-136</v>
          </cell>
          <cell r="B24133" t="str">
            <v>230V300W.CLI.BYZ.TTR.FISSZ.(70°C)</v>
          </cell>
        </row>
        <row r="24134">
          <cell r="A24134" t="str">
            <v>H-P-8221-0-000-116</v>
          </cell>
          <cell r="B24134" t="str">
            <v>230V400W.CLI.GRI.TTR.FISSZ.(70°C)</v>
          </cell>
        </row>
        <row r="24135">
          <cell r="A24135" t="str">
            <v>H-P-8221-0-000-114</v>
          </cell>
          <cell r="B24135" t="str">
            <v>230V300W.CLI.GRI.TTR.FISSZ.(70°C)</v>
          </cell>
        </row>
        <row r="24136">
          <cell r="A24136" t="str">
            <v>H-P-8221-0-000-113</v>
          </cell>
          <cell r="B24136" t="str">
            <v>230V250W.CLI.GRI.TTR.FISSZ.(70°C)</v>
          </cell>
        </row>
        <row r="24137">
          <cell r="A24137" t="str">
            <v>H-P-8221-0-000-112</v>
          </cell>
          <cell r="B24137" t="str">
            <v>230V200W.CLI.GRI.TTR.FISSZ.(70°C)</v>
          </cell>
        </row>
        <row r="24138">
          <cell r="A24138" t="str">
            <v>H-P-8221-0-000-111</v>
          </cell>
          <cell r="B24138" t="str">
            <v>230V150W.CLI.GRI.TTR.FISSZ.(70°C)</v>
          </cell>
        </row>
        <row r="24139">
          <cell r="A24139" t="str">
            <v>H-P-8221-0-000-026</v>
          </cell>
          <cell r="B24139" t="str">
            <v>230V300W.CLI.GRI.TTR.E/F-TYPE.FIS.(70°C)</v>
          </cell>
        </row>
        <row r="24140">
          <cell r="A24140" t="str">
            <v>H-P-8221-0-000-025</v>
          </cell>
          <cell r="B24140" t="str">
            <v>230V250W.CLI.GRI.TTR.E/F-TYPE.FIS.(70°C)</v>
          </cell>
        </row>
        <row r="24141">
          <cell r="A24141" t="str">
            <v>H-P-8221-0-000-024</v>
          </cell>
          <cell r="B24141" t="str">
            <v>230V200W.CLI.GRI.TTR.E/F-TYPE.FIS.(70°C)</v>
          </cell>
        </row>
        <row r="24142">
          <cell r="A24142" t="str">
            <v>H-P-8221-0-000-023</v>
          </cell>
          <cell r="B24142" t="str">
            <v>230V150W.CLI.GRI.TTR.E/F-TYPE.FIS.(70°C)</v>
          </cell>
        </row>
        <row r="24143">
          <cell r="A24143" t="str">
            <v>H-P-8221-0-000-020</v>
          </cell>
          <cell r="B24143" t="str">
            <v>230V1100W.CLI.SLK.(70°C)</v>
          </cell>
        </row>
        <row r="24144">
          <cell r="A24144" t="str">
            <v>H-P-8221-0-000-018</v>
          </cell>
          <cell r="B24144" t="str">
            <v>230V1000W.CLI.SLK.(70°C)</v>
          </cell>
        </row>
        <row r="24145">
          <cell r="A24145" t="str">
            <v>H-P-8221-0-000-012</v>
          </cell>
          <cell r="B24145" t="str">
            <v>230V700W.CLI.SLK.(70°C)</v>
          </cell>
        </row>
        <row r="24146">
          <cell r="A24146" t="str">
            <v>H-P-8221-0-000-010</v>
          </cell>
          <cell r="B24146" t="str">
            <v>230V600W.CLI.SLK.(70°C)</v>
          </cell>
        </row>
        <row r="24147">
          <cell r="A24147" t="str">
            <v>H-P-8221-0-000-008</v>
          </cell>
          <cell r="B24147" t="str">
            <v>230V500W.CLI.SLK.(70°C)</v>
          </cell>
        </row>
        <row r="24148">
          <cell r="A24148" t="str">
            <v>H-P-8221-0-000-007</v>
          </cell>
          <cell r="B24148" t="str">
            <v>230V100W.CLI.SLK.(70°C)</v>
          </cell>
        </row>
        <row r="24149">
          <cell r="A24149" t="str">
            <v>H-P-8221-0-000-006</v>
          </cell>
          <cell r="B24149" t="str">
            <v>230V400W.CLI.SLK.(70°C)</v>
          </cell>
        </row>
        <row r="24150">
          <cell r="A24150" t="str">
            <v>H-P-8221-0-000-005</v>
          </cell>
          <cell r="B24150" t="str">
            <v>230V350W.CLI.SLK.(70°C)</v>
          </cell>
        </row>
        <row r="24151">
          <cell r="A24151" t="str">
            <v>H-P-8221-0-000-004</v>
          </cell>
          <cell r="B24151" t="str">
            <v>230V300W.CLI.SLK.(70°C)</v>
          </cell>
        </row>
        <row r="24152">
          <cell r="A24152" t="str">
            <v>H-P-8221-0-000-003</v>
          </cell>
          <cell r="B24152" t="str">
            <v>230V250W.CLI.SLK.(70°C)</v>
          </cell>
        </row>
        <row r="24153">
          <cell r="A24153" t="str">
            <v>H-P-8221-0-000-002</v>
          </cell>
          <cell r="B24153" t="str">
            <v>230V200W.CLI.SLK.(70°C)</v>
          </cell>
        </row>
        <row r="24154">
          <cell r="A24154" t="str">
            <v>H-P-8221-0-000-001</v>
          </cell>
          <cell r="B24154" t="str">
            <v>230V150W.CLI.SLK.(70°C)</v>
          </cell>
        </row>
        <row r="24155">
          <cell r="A24155" t="str">
            <v>H-P-8219-0-000-002</v>
          </cell>
          <cell r="B24155" t="str">
            <v>KARTON KÖŞEBENT KALİNLİK 6 MM 100 X 100 X 590 MM</v>
          </cell>
        </row>
        <row r="24156">
          <cell r="A24156" t="str">
            <v>H-P-8219-0-000-001</v>
          </cell>
          <cell r="B24156" t="str">
            <v>KARTON KÖŞEBENT KALİNLİK 6 MM 100 X 100 X 830 MM</v>
          </cell>
        </row>
        <row r="24157">
          <cell r="A24157" t="str">
            <v>H-P-8218-0-000-003</v>
          </cell>
          <cell r="B24157" t="str">
            <v>ECZACIBAŞI  VALERTE METAL AYAK MONTAJ BROŞÜRÜ  (316913)</v>
          </cell>
        </row>
        <row r="24158">
          <cell r="A24158" t="str">
            <v>H-P-8218-0-000-002</v>
          </cell>
          <cell r="B24158" t="str">
            <v>TRS PASLANMAZ CELIK MONTAJ KILAVUZU SQUARE-ROUND</v>
          </cell>
        </row>
        <row r="24159">
          <cell r="A24159" t="str">
            <v>H-P-8218-0-000-001</v>
          </cell>
          <cell r="B24159" t="str">
            <v>ECZACIBAŞI LAVABO ALTLIĞI MONTAJ KILAVUZU</v>
          </cell>
        </row>
        <row r="24160">
          <cell r="A24160" t="str">
            <v>H-P-8217-0-000-001</v>
          </cell>
          <cell r="B24160" t="str">
            <v>DMB KORUYUCU İZOCAM KÖPÜK Ø 62 X 22 MM</v>
          </cell>
        </row>
        <row r="24161">
          <cell r="A24161" t="str">
            <v>H-P-8215-0-000-001</v>
          </cell>
          <cell r="B24161" t="str">
            <v>XPEFOAM KÖPÜK 60 X 60 X 70 MM</v>
          </cell>
        </row>
        <row r="24162">
          <cell r="A24162" t="str">
            <v>H-P-8214-0-000-002</v>
          </cell>
          <cell r="B24162" t="str">
            <v>Ø 28 X 14 MM TUANA BORNOZ ASKILIGI ALT PARCA PIRINC</v>
          </cell>
        </row>
        <row r="24163">
          <cell r="A24163" t="str">
            <v>H-P-8214-0-000-001</v>
          </cell>
          <cell r="B24163" t="str">
            <v>Ø 28 X 28 MM TUANA BORNOZ ASKILIGI UST PARCA PIRINC</v>
          </cell>
        </row>
        <row r="24164">
          <cell r="A24164" t="str">
            <v>H-P-8213-0-000-001</v>
          </cell>
          <cell r="B24164" t="str">
            <v>Ø5 İÇ ÇAP PLASTİK PANO SPİRALİ NO:2</v>
          </cell>
        </row>
        <row r="24165">
          <cell r="A24165" t="str">
            <v>H-P-8212-0-000-001</v>
          </cell>
          <cell r="B24165" t="str">
            <v>TOPRAKLI ANAHTARLI FİŞ ERKEK</v>
          </cell>
        </row>
        <row r="24166">
          <cell r="A24166" t="str">
            <v>H-P-8211-0-000-001</v>
          </cell>
          <cell r="B24166" t="str">
            <v>JK230V500W50HzCLIPTC22-2A.FIS.BYZ</v>
          </cell>
        </row>
        <row r="24167">
          <cell r="A24167" t="str">
            <v>H-P-8210-0-000-001</v>
          </cell>
          <cell r="B24167" t="str">
            <v>ORACAL FOLYO KAPLAMA 970-316 AMETHYST</v>
          </cell>
        </row>
        <row r="24168">
          <cell r="A24168" t="str">
            <v>H-P-8208-0-000-023</v>
          </cell>
          <cell r="B24168" t="str">
            <v>FR230V200W60HzCLII26-2A.A.SLK.</v>
          </cell>
        </row>
        <row r="24169">
          <cell r="A24169" t="str">
            <v>H-P-8206-0-000-001</v>
          </cell>
          <cell r="B24169" t="str">
            <v>AHŞAP ÜRÜNLER İÇİN VERNİK</v>
          </cell>
        </row>
        <row r="24170">
          <cell r="A24170" t="str">
            <v>H-P-8205-0-000-006</v>
          </cell>
          <cell r="B24170" t="str">
            <v>MUM Ø38 MM BEYAZ</v>
          </cell>
        </row>
        <row r="24171">
          <cell r="A24171" t="str">
            <v>H-P-8205-0-000-005</v>
          </cell>
          <cell r="B24171" t="str">
            <v>ZIMBA TELİ(KOLİ KAPAMA TELİ)</v>
          </cell>
        </row>
        <row r="24172">
          <cell r="A24172" t="str">
            <v>H-P-8205-0-000-003</v>
          </cell>
          <cell r="B24172" t="str">
            <v>Ø 14 MM 0,50 LİK KLİNGİRİK CONTA</v>
          </cell>
        </row>
        <row r="24173">
          <cell r="A24173" t="str">
            <v>H-P-8204-0-000-016</v>
          </cell>
          <cell r="B24173" t="str">
            <v>M4 X 6 MM STUDWELD SAPLAMA</v>
          </cell>
        </row>
        <row r="24174">
          <cell r="A24174" t="str">
            <v>H-P-8204-0-000-014</v>
          </cell>
          <cell r="B24174" t="str">
            <v>M5 X 35 MM PASLANMAZ ALLEN BAŞLI TAM DİŞ SAPLAMA (DIN916)</v>
          </cell>
        </row>
        <row r="24175">
          <cell r="A24175" t="str">
            <v>H-P-8204-0-000-008</v>
          </cell>
          <cell r="B24175" t="str">
            <v>25 X 25 X 1,5 MM Ø8 MM IC DELIKLI SAPLAMA BAYRAGI</v>
          </cell>
        </row>
        <row r="24176">
          <cell r="A24176" t="str">
            <v>H-P-8204-0-000-007</v>
          </cell>
          <cell r="B24176" t="str">
            <v>M5 X 10 MM STUDWELD SAPLAMA</v>
          </cell>
        </row>
        <row r="24177">
          <cell r="A24177" t="str">
            <v>H-P-8203-0-000-003</v>
          </cell>
          <cell r="B24177" t="str">
            <v>TERMOSTATIK VANA CEKIRDEK KAPAGI KIRMIZI (013G0276)</v>
          </cell>
        </row>
        <row r="24178">
          <cell r="A24178" t="str">
            <v>H-P-8203-0-000-002</v>
          </cell>
          <cell r="B24178" t="str">
            <v>TERMOSTATIK VANA CEKIRDEK UZUN NIKEL (013G4220) (R004)</v>
          </cell>
        </row>
        <row r="24179">
          <cell r="A24179" t="str">
            <v>H-P-8200-0-000-009</v>
          </cell>
          <cell r="B24179" t="str">
            <v>3M 5401 TRACTION TAPE 50,8 MM X 32,92 M</v>
          </cell>
        </row>
        <row r="24180">
          <cell r="A24180" t="str">
            <v>H-P-8200-0-000-008</v>
          </cell>
          <cell r="B24180" t="str">
            <v>GRIPPING MATERIAL TEK TARAFLI BANT 3M TB 641 25,40 MM X 4 MT</v>
          </cell>
        </row>
        <row r="24181">
          <cell r="A24181" t="str">
            <v>H-P-8200-0-000-006</v>
          </cell>
          <cell r="B24181" t="str">
            <v>CIFT TARAFLI BANT ORABOND 1392 TM (RULO GENISLIGI 25 MM)</v>
          </cell>
        </row>
        <row r="24182">
          <cell r="A24182" t="str">
            <v>H-P-8200-0-000-005</v>
          </cell>
          <cell r="B24182" t="str">
            <v>CIFT TARAFLI BANT 3M 3952</v>
          </cell>
        </row>
        <row r="24183">
          <cell r="A24183" t="str">
            <v>H-P-8200-0-000-001</v>
          </cell>
          <cell r="B24183" t="str">
            <v>CIFT TARAFLI BANT 20 mm X 2 mm A2020</v>
          </cell>
        </row>
        <row r="24184">
          <cell r="A24184" t="str">
            <v>H-P-8199-0-000-001</v>
          </cell>
          <cell r="B24184" t="str">
            <v>40 X 20 X 1,5 MM KARBON ÇELİK PROFİL</v>
          </cell>
        </row>
        <row r="24185">
          <cell r="A24185" t="str">
            <v>H-P-8197-0-000-039</v>
          </cell>
          <cell r="B24185" t="str">
            <v>KARTON KOSEBENT KALINLIK 4 MM 60 X 60 X 1270 MM</v>
          </cell>
        </row>
        <row r="24186">
          <cell r="A24186" t="str">
            <v>H-P-8197-0-000-038</v>
          </cell>
          <cell r="B24186" t="str">
            <v>KARTON KOSEBENT KALINLIK 4 MM 60 X 60 X 260 MM</v>
          </cell>
        </row>
        <row r="24187">
          <cell r="A24187" t="str">
            <v>H-P-8197-0-000-035</v>
          </cell>
          <cell r="B24187" t="str">
            <v>KARTON KOSEBENT KALINLIK 4 MM 60 X 60 X 870 MM</v>
          </cell>
        </row>
        <row r="24188">
          <cell r="A24188" t="str">
            <v>H-P-8197-0-000-033</v>
          </cell>
          <cell r="B24188" t="str">
            <v>KARTON KOSEBENT KALINLIK 4 MM 60 X 60 X 470 MM</v>
          </cell>
        </row>
        <row r="24189">
          <cell r="A24189" t="str">
            <v>H-P-8197-0-000-032</v>
          </cell>
          <cell r="B24189" t="str">
            <v>KARTON KÖŞEBENT KALİNLİK 4 MM 60 X 60 X 930 MM</v>
          </cell>
        </row>
        <row r="24190">
          <cell r="A24190" t="str">
            <v>H-P-8197-0-000-031</v>
          </cell>
          <cell r="B24190" t="str">
            <v>KARTON KÖŞEBENT KALİNLİK 4 MM 60 X 60 X 650 MM</v>
          </cell>
        </row>
        <row r="24191">
          <cell r="A24191" t="str">
            <v>H-P-8197-0-000-029</v>
          </cell>
          <cell r="B24191" t="str">
            <v>KARTON KÖŞEBENT KALİNLİK 4 MM 60 X 60 X 1000 MM</v>
          </cell>
        </row>
        <row r="24192">
          <cell r="A24192" t="str">
            <v>H-P-8197-0-000-028</v>
          </cell>
          <cell r="B24192" t="str">
            <v>KARTON KOSEBENT KALINLIK 4 MM 60 X 60 X 2200 MM</v>
          </cell>
        </row>
        <row r="24193">
          <cell r="A24193" t="str">
            <v>H-P-8197-0-000-027</v>
          </cell>
          <cell r="B24193" t="str">
            <v>KARTON KOSEBENT KALINLIK 4 MM 60 X 60 X 450 MM</v>
          </cell>
        </row>
        <row r="24194">
          <cell r="A24194" t="str">
            <v>H-P-8197-0-000-026</v>
          </cell>
          <cell r="B24194" t="str">
            <v>KARTON KOSEBENT KALINLIK 4 MM 60 X 60 X 400 MM</v>
          </cell>
        </row>
        <row r="24195">
          <cell r="A24195" t="str">
            <v>H-P-8197-0-000-025</v>
          </cell>
          <cell r="B24195" t="str">
            <v>KARTON KOSEBENT KALINLIK 4 MM 60 X 60 X 350 MM</v>
          </cell>
        </row>
        <row r="24196">
          <cell r="A24196" t="str">
            <v>H-P-8197-0-000-024</v>
          </cell>
          <cell r="B24196" t="str">
            <v>KARTON KOSEBENT KALINLIK 4 MM 60 X 60 X 230 MM</v>
          </cell>
        </row>
        <row r="24197">
          <cell r="A24197" t="str">
            <v>H-P-8197-0-000-023</v>
          </cell>
          <cell r="B24197" t="str">
            <v>KARTON KOSEBENT KALINLIK 4 MM 60 X 60 X 410 MM</v>
          </cell>
        </row>
        <row r="24198">
          <cell r="A24198" t="str">
            <v>H-P-8197-0-000-021</v>
          </cell>
          <cell r="B24198" t="str">
            <v>KARTON KOSEBENT KALINLIK 4 MM 60 X 60 X 500 MM</v>
          </cell>
        </row>
        <row r="24199">
          <cell r="A24199" t="str">
            <v>H-P-8197-0-000-020</v>
          </cell>
          <cell r="B24199" t="str">
            <v>KARTON KOSEBENT KALINLIK 4 MM 60 X 60 X 1280 MM</v>
          </cell>
        </row>
        <row r="24200">
          <cell r="A24200" t="str">
            <v>H-P-8197-0-000-019</v>
          </cell>
          <cell r="B24200" t="str">
            <v>KARTON KOSEBENT KALINLIK 4 MM 60 X 60 X 880 MM</v>
          </cell>
        </row>
        <row r="24201">
          <cell r="A24201" t="str">
            <v>H-P-8197-0-000-012</v>
          </cell>
          <cell r="B24201" t="str">
            <v>KARTON KÖŞEBENT KALİNLİK 4 MM 60 X 60 X 2000 MM</v>
          </cell>
        </row>
        <row r="24202">
          <cell r="A24202" t="str">
            <v>H-P-8197-0-000-003</v>
          </cell>
          <cell r="B24202" t="str">
            <v>KARTON KÖŞEBENT KALİNLİK 4 MM 60 X 60 X 1200 MM</v>
          </cell>
        </row>
        <row r="24203">
          <cell r="A24203" t="str">
            <v>H-P-8196-0-113-002</v>
          </cell>
          <cell r="B24203" t="str">
            <v>LARA MONTAJ SETI ANTRASIT 4 LU 60 MM</v>
          </cell>
        </row>
        <row r="24204">
          <cell r="A24204" t="str">
            <v>H-P-8196-0-113-001</v>
          </cell>
          <cell r="B24204" t="str">
            <v>LARA MONTAJ SETI ANTRASIT 4 LU 50 MM</v>
          </cell>
        </row>
        <row r="24205">
          <cell r="A24205" t="str">
            <v>H-P-8196-0-110-005</v>
          </cell>
          <cell r="B24205" t="str">
            <v>DORLION AD MONTAJ SETI KROM 4 LU 50 MM</v>
          </cell>
        </row>
        <row r="24206">
          <cell r="A24206" t="str">
            <v>H-P-8196-0-110-004</v>
          </cell>
          <cell r="B24206" t="str">
            <v>LARA MONTAJ SETI KROM 4 LU 60 MM</v>
          </cell>
        </row>
        <row r="24207">
          <cell r="A24207" t="str">
            <v>H-P-8196-0-110-003</v>
          </cell>
          <cell r="B24207" t="str">
            <v>LARA&amp;VENZO MONTAJ SETI KROM 4 LU 50 MM</v>
          </cell>
        </row>
        <row r="24208">
          <cell r="A24208" t="str">
            <v>H-P-8196-0-110-001</v>
          </cell>
          <cell r="B24208" t="str">
            <v>RC - LARA MONTAJ SETI KROM 4 LU</v>
          </cell>
        </row>
        <row r="24209">
          <cell r="A24209" t="str">
            <v>H-P-8196-0-108-002</v>
          </cell>
          <cell r="B24209" t="str">
            <v>LARA MONTAJ SETI BEYAZ 4 LU 50 MM</v>
          </cell>
        </row>
        <row r="24210">
          <cell r="A24210" t="str">
            <v>H-P-8196-0-108-001</v>
          </cell>
          <cell r="B24210" t="str">
            <v>RC - LARA MONTAJ SETI BEYAZ 4 LU</v>
          </cell>
        </row>
        <row r="24211">
          <cell r="A24211" t="str">
            <v>H-P-8195-0-000-001</v>
          </cell>
          <cell r="B24211" t="str">
            <v>MUM SİLİKON</v>
          </cell>
        </row>
        <row r="24212">
          <cell r="A24212" t="str">
            <v>H-P-8194-0-000-002</v>
          </cell>
          <cell r="B24212" t="str">
            <v>KABLO SABİTLEYİCİ 20 X 11 X 13 MM TPE</v>
          </cell>
        </row>
        <row r="24213">
          <cell r="A24213" t="str">
            <v>H-P-8194-0-000-001</v>
          </cell>
          <cell r="B24213" t="str">
            <v>KABLO BAGI PLASTIK 100X2,5 MM</v>
          </cell>
        </row>
        <row r="24214">
          <cell r="A24214" t="str">
            <v>H-P-8193-0-000-001</v>
          </cell>
          <cell r="B24214" t="str">
            <v>0,75 mm2 NYAF KABLO(TOPRAKLAMA)</v>
          </cell>
        </row>
        <row r="24215">
          <cell r="A24215" t="str">
            <v>H-P-8192-0-000-039</v>
          </cell>
          <cell r="B24215" t="str">
            <v>KARTON KOSEBENT KALINLIK 7 MM 80 X 80 X 880 MM</v>
          </cell>
        </row>
        <row r="24216">
          <cell r="A24216" t="str">
            <v>H-P-8192-0-000-038</v>
          </cell>
          <cell r="B24216" t="str">
            <v>KARTON KOSEBENT KALINLIK 7 MM 80 X 80 X 1270 MM</v>
          </cell>
        </row>
        <row r="24217">
          <cell r="A24217" t="str">
            <v>H-P-8192-0-000-037</v>
          </cell>
          <cell r="B24217" t="str">
            <v>KARTON KOSEBENT KALINLIK 7 MM 80 X 80 X 830 MM</v>
          </cell>
        </row>
        <row r="24218">
          <cell r="A24218" t="str">
            <v>H-P-8192-0-000-036</v>
          </cell>
          <cell r="B24218" t="str">
            <v>KARTON KOSEBENT KALINLIK 7 MM 80 X 80 X 780 MM</v>
          </cell>
        </row>
        <row r="24219">
          <cell r="A24219" t="str">
            <v>H-P-8192-0-000-035</v>
          </cell>
          <cell r="B24219" t="str">
            <v>KARTON KOSEBENT KALINLIK 7 MM 80 X 80 X 1230 MM</v>
          </cell>
        </row>
        <row r="24220">
          <cell r="A24220" t="str">
            <v>H-P-8192-0-000-033</v>
          </cell>
          <cell r="B24220" t="str">
            <v>KARTON KOSEBENT KALINLIK 7 MM 80 X 80 X 150 MM</v>
          </cell>
        </row>
        <row r="24221">
          <cell r="A24221" t="str">
            <v>H-P-8192-0-000-032</v>
          </cell>
          <cell r="B24221" t="str">
            <v>KARTON KOSEBENT KALINLIK 7 MM 80 X 80 X 2200 MM</v>
          </cell>
        </row>
        <row r="24222">
          <cell r="A24222" t="str">
            <v>H-P-8192-0-000-031</v>
          </cell>
          <cell r="B24222" t="str">
            <v>KARTON KOSEBENT KALINLIK 7 MM 80 X 80 X 2000 MM</v>
          </cell>
        </row>
        <row r="24223">
          <cell r="A24223" t="str">
            <v>H-P-8192-0-000-029</v>
          </cell>
          <cell r="B24223" t="str">
            <v>KARTON KOSEBENT KALINLIK 4 MM 80 X 80 X 460 MM</v>
          </cell>
        </row>
        <row r="24224">
          <cell r="A24224" t="str">
            <v>H-P-8192-0-000-022</v>
          </cell>
          <cell r="B24224" t="str">
            <v>KARTON KOSEBENT KALINLIK 4 MM 80 X 80 X 2000 MM</v>
          </cell>
        </row>
        <row r="24225">
          <cell r="A24225" t="str">
            <v>H-P-8192-0-000-020</v>
          </cell>
          <cell r="B24225" t="str">
            <v>KARTON KOSEBENT KALINLIK 4 MM 80 X 80 X 1560 MM</v>
          </cell>
        </row>
        <row r="24226">
          <cell r="A24226" t="str">
            <v>H-P-8192-0-000-019</v>
          </cell>
          <cell r="B24226" t="str">
            <v>KARTON KOSEBENT KALINLIK 4 MM 80 X 80 X 1500 MM</v>
          </cell>
        </row>
        <row r="24227">
          <cell r="A24227" t="str">
            <v>H-P-8192-0-000-017</v>
          </cell>
          <cell r="B24227" t="str">
            <v>KARTON KOSEBENT KALINLIK 4 MM 80 X 80 X 1300 MM</v>
          </cell>
        </row>
        <row r="24228">
          <cell r="A24228" t="str">
            <v>H-P-8192-0-000-016</v>
          </cell>
          <cell r="B24228" t="str">
            <v>KARTON KOSEBENT KALINLIK 4 MM 80 X 80 X 1200 MM</v>
          </cell>
        </row>
        <row r="24229">
          <cell r="A24229" t="str">
            <v>H-P-8192-0-000-015</v>
          </cell>
          <cell r="B24229" t="str">
            <v>KARTON KOSEBENT KALINLIK 4 MM 80 X 80 X 1100 MM</v>
          </cell>
        </row>
        <row r="24230">
          <cell r="A24230" t="str">
            <v>H-P-8192-0-000-014</v>
          </cell>
          <cell r="B24230" t="str">
            <v>KARTON KOSEBENT KALINLIK 4 MM 80 X 80 X 1020 MM</v>
          </cell>
        </row>
        <row r="24231">
          <cell r="A24231" t="str">
            <v>H-P-8192-0-000-013</v>
          </cell>
          <cell r="B24231" t="str">
            <v>KARTON KOSEBENT KALINLIK 4 MM 80 X 80 X 900 MM</v>
          </cell>
        </row>
        <row r="24232">
          <cell r="A24232" t="str">
            <v>H-P-8192-0-000-012</v>
          </cell>
          <cell r="B24232" t="str">
            <v>KARTON KOSEBENT KALINLIK 4 MM 80 X 80 X 750 MM</v>
          </cell>
        </row>
        <row r="24233">
          <cell r="A24233" t="str">
            <v>H-P-8192-0-000-009</v>
          </cell>
          <cell r="B24233" t="str">
            <v>KARTON KOSEBENT KALINLIK 4 MM 80 X 80 X 500 MM</v>
          </cell>
        </row>
        <row r="24234">
          <cell r="A24234" t="str">
            <v>H-P-8192-0-000-008</v>
          </cell>
          <cell r="B24234" t="str">
            <v>KARTON KOSEBENT KALINLIK 4 MM 80 X 80 X 430 MM</v>
          </cell>
        </row>
        <row r="24235">
          <cell r="A24235" t="str">
            <v>H-P-8192-0-000-007</v>
          </cell>
          <cell r="B24235" t="str">
            <v>KARTON KOSEBENT KALINLIK 4 MM 80 X 80 X 350 MM</v>
          </cell>
        </row>
        <row r="24236">
          <cell r="A24236" t="str">
            <v>H-P-8192-0-000-002</v>
          </cell>
          <cell r="B24236" t="str">
            <v>KARTON KOSEBENT KALINLIK 4 MM 80 X 80 X 520 MM</v>
          </cell>
        </row>
        <row r="24237">
          <cell r="A24237" t="str">
            <v>H-P-8192-0-000-001</v>
          </cell>
          <cell r="B24237" t="str">
            <v>KARTON KOSEBENT KALINLIK 4 MM 80 X 80 X 450 MM</v>
          </cell>
        </row>
        <row r="24238">
          <cell r="A24238" t="str">
            <v>H-P-8191-0-000-007</v>
          </cell>
          <cell r="B24238" t="str">
            <v>KARTON KOSEBENT KALINLIK 4 MM 70 X 70 X 900 MM</v>
          </cell>
        </row>
        <row r="24239">
          <cell r="A24239" t="str">
            <v>H-P-8188-0-000-032</v>
          </cell>
          <cell r="B24239" t="str">
            <v>420 X 130 X 60 MM KARTON KUTU (E DALGA - 2 MM)</v>
          </cell>
        </row>
        <row r="24240">
          <cell r="A24240" t="str">
            <v>H-P-8188-0-000-031</v>
          </cell>
          <cell r="B24240" t="str">
            <v>ECZACIBASI LAVABO ALTLIGI METAL AYAK KUTU SEPERATÖRÜ-2 (315455)</v>
          </cell>
        </row>
        <row r="24241">
          <cell r="A24241" t="str">
            <v>H-P-8188-0-000-030</v>
          </cell>
          <cell r="B24241" t="str">
            <v>ECZACIBASI LAVABO ALTLIGI METAL AYAK KUTU SEPERATÖRÜ-2 (315454)</v>
          </cell>
        </row>
        <row r="24242">
          <cell r="A24242" t="str">
            <v>H-P-8188-0-000-029</v>
          </cell>
          <cell r="B24242" t="str">
            <v>ECZACIBASI LAVABO ALTLIGI METAL AYAK KUTU SEPERATÖRÜ-1 (315456)</v>
          </cell>
        </row>
        <row r="24243">
          <cell r="A24243" t="str">
            <v>H-P-8188-0-000-028</v>
          </cell>
          <cell r="B24243" t="str">
            <v>355 X 130 X 60 MM DIS OLCULU KARTON KUTU KAUNOS HAVLU ASKILIGI</v>
          </cell>
        </row>
        <row r="24244">
          <cell r="A24244" t="str">
            <v>H-P-8188-0-000-027</v>
          </cell>
          <cell r="B24244" t="str">
            <v>120 X 870 X 35 MM  KARTON  KUTU (MIKRO DOPEL BE  TSSSt  6 MM)</v>
          </cell>
        </row>
        <row r="24245">
          <cell r="A24245" t="str">
            <v>H-P-8188-0-000-026</v>
          </cell>
          <cell r="B24245" t="str">
            <v>120 X 670 X 35 MM  KARTON  KUTU (MIKRO DOPEL BE  TSSSt  6 MM)</v>
          </cell>
        </row>
        <row r="24246">
          <cell r="A24246" t="str">
            <v>H-P-8188-0-000-024</v>
          </cell>
          <cell r="B24246" t="str">
            <v>110 X 852 X 50 MM  KARTON  KUTU (MIKRO DOPEL BE  TSSSt  6 MM)</v>
          </cell>
        </row>
        <row r="24247">
          <cell r="A24247" t="str">
            <v>H-P-8188-0-000-023</v>
          </cell>
          <cell r="B24247" t="str">
            <v>105 X 660 X 45 MM  KARTON  KUTU (E DALGA 2 MM)</v>
          </cell>
        </row>
        <row r="24248">
          <cell r="A24248" t="str">
            <v>H-P-8188-0-000-019</v>
          </cell>
          <cell r="B24248" t="str">
            <v>70 X 620 X 70 MM  KARTON  KUTU (MIKRO DOPEL BE  TSSSt  6 MM)</v>
          </cell>
        </row>
        <row r="24249">
          <cell r="A24249" t="str">
            <v>H-P-8188-0-000-018</v>
          </cell>
          <cell r="B24249" t="str">
            <v>70 X 420 X 70 MM  KARTON  KUTU (MIKRO DOPEL BE  TSSSt  6 MM)</v>
          </cell>
        </row>
        <row r="24250">
          <cell r="A24250" t="str">
            <v>H-P-8188-0-000-017</v>
          </cell>
          <cell r="B24250" t="str">
            <v>ECZACIBASI LAVABO ALTLIGI METAL AYAK KUTUSU 1394X1350 (315453)</v>
          </cell>
        </row>
        <row r="24251">
          <cell r="A24251" t="str">
            <v>H-P-8188-0-000-016</v>
          </cell>
          <cell r="B24251" t="str">
            <v>700 X 500 X 100 MM ECZACIBASI LAVABO ALTLIGI KARTON KUTU</v>
          </cell>
        </row>
        <row r="24252">
          <cell r="A24252" t="str">
            <v>H-P-8188-0-000-015</v>
          </cell>
          <cell r="B24252" t="str">
            <v>800 X 500 X 100 MM ECZACIBASI LAVABO ALTLIGI KARTON KUTU</v>
          </cell>
        </row>
        <row r="24253">
          <cell r="A24253" t="str">
            <v>H-P-8188-0-000-014</v>
          </cell>
          <cell r="B24253" t="str">
            <v>1000 X 500 X 100 MM ECZACIBASI LAVABO ALTLIGI KARTON KUTU</v>
          </cell>
        </row>
        <row r="24254">
          <cell r="A24254" t="str">
            <v>H-P-8188-0-000-013</v>
          </cell>
          <cell r="B24254" t="str">
            <v>53 X 53 X 68 MM IC OLCULU KARTON KUTU</v>
          </cell>
        </row>
        <row r="24255">
          <cell r="A24255" t="str">
            <v>H-P-8188-0-000-012</v>
          </cell>
          <cell r="B24255" t="str">
            <v>440 X 130 X 60 MM DIS OLCULU REZISTANS KUTUSU</v>
          </cell>
        </row>
        <row r="24256">
          <cell r="A24256" t="str">
            <v>H-P-8188-0-000-011</v>
          </cell>
          <cell r="B24256" t="str">
            <v>540 X 130 X 60 MM DIS OLCULU REZISTANS KUTUSU</v>
          </cell>
        </row>
        <row r="24257">
          <cell r="A24257" t="str">
            <v>H-P-8188-0-000-009</v>
          </cell>
          <cell r="B24257" t="str">
            <v>70 X 70 X 50 MM IC OLCULU FANTAZI SUNGERLI LACIVERT KUTU HAMMAM BASKILI</v>
          </cell>
        </row>
        <row r="24258">
          <cell r="A24258" t="str">
            <v>H-P-8188-0-000-008</v>
          </cell>
          <cell r="B24258" t="str">
            <v>139 X 525 X 154 MM DIS OLCULU KARTON KUTU QUILL HAVLU ASKILIGI</v>
          </cell>
        </row>
        <row r="24259">
          <cell r="A24259" t="str">
            <v>H-P-8188-0-000-006</v>
          </cell>
          <cell r="B24259" t="str">
            <v>495 X 150 X 75 MM DIS OLCULU KARTON KUTU (ASKILIK)</v>
          </cell>
        </row>
        <row r="24260">
          <cell r="A24260" t="str">
            <v>H-P-8188-0-000-005</v>
          </cell>
          <cell r="B24260" t="str">
            <v>650 X 100 X 60 MM DIS OLCULU KARTON KUTU (ANCONA)</v>
          </cell>
        </row>
        <row r="24261">
          <cell r="A24261" t="str">
            <v>H-P-8188-0-000-003</v>
          </cell>
          <cell r="B24261" t="str">
            <v>60  X 440 X 60  MM REZİSTANS KARTON KUTU</v>
          </cell>
        </row>
        <row r="24262">
          <cell r="A24262" t="str">
            <v>H-P-8188-0-000-002</v>
          </cell>
          <cell r="B24262" t="str">
            <v>MONTAJ SETİ KUTUSU 103 X 121 X 57 MM</v>
          </cell>
        </row>
        <row r="24263">
          <cell r="A24263" t="str">
            <v>H-P-8188-0-000-001</v>
          </cell>
          <cell r="B24263" t="str">
            <v>MONTAJ SETİ KUTUSU 60 X 80 X 34 MM</v>
          </cell>
        </row>
        <row r="24264">
          <cell r="A24264" t="str">
            <v>H-P-8187-0-000-837</v>
          </cell>
          <cell r="B24264" t="str">
            <v>826 X 664,5 X 90 MM (NK) DIS OLCULU KARTON KUTU (TONO)</v>
          </cell>
        </row>
        <row r="24265">
          <cell r="A24265" t="str">
            <v>H-P-8187-0-000-836</v>
          </cell>
          <cell r="B24265" t="str">
            <v>1226 X 664,5 X 90 MM (NK) DIS OLCULU KARTON KUTU (TONO)</v>
          </cell>
        </row>
        <row r="24266">
          <cell r="A24266" t="str">
            <v>H-P-8187-0-000-833</v>
          </cell>
          <cell r="B24266" t="str">
            <v>626 X 629,50 X 86 MM (TONO PORCELANOSA) DIS OLCULU KARTON KUTU</v>
          </cell>
        </row>
        <row r="24267">
          <cell r="A24267" t="str">
            <v>H-P-8187-0-000-832</v>
          </cell>
          <cell r="B24267" t="str">
            <v>757 X 521 X 78 MM İÇ ÖLÇÜLÜ KARTON KUTU</v>
          </cell>
        </row>
        <row r="24268">
          <cell r="A24268" t="str">
            <v>H-P-8187-0-000-831</v>
          </cell>
          <cell r="B24268" t="str">
            <v>757 X 471 X 78 MM İÇ ÖLÇÜLÜ KARTON KUTU</v>
          </cell>
        </row>
        <row r="24269">
          <cell r="A24269" t="str">
            <v>H-P-8187-0-000-830</v>
          </cell>
          <cell r="B24269" t="str">
            <v>757 X 421 X 78 MM İÇ ÖLÇÜLÜ KARTON KUTU</v>
          </cell>
        </row>
        <row r="24270">
          <cell r="A24270" t="str">
            <v>H-P-8187-0-000-829</v>
          </cell>
          <cell r="B24270" t="str">
            <v>757 X 371 X 78 MM İÇ ÖLÇÜLÜ KARTON KUTU</v>
          </cell>
        </row>
        <row r="24271">
          <cell r="A24271" t="str">
            <v>H-P-8187-0-000-826</v>
          </cell>
          <cell r="B24271" t="str">
            <v>660 X 1450 X 75 MM IC OLCULU KARTON KUTU</v>
          </cell>
        </row>
        <row r="24272">
          <cell r="A24272" t="str">
            <v>H-P-8187-0-000-811</v>
          </cell>
          <cell r="B24272" t="str">
            <v>1027 X 471 X 88 MM IC OLCULU KARTON KUTU</v>
          </cell>
        </row>
        <row r="24273">
          <cell r="A24273" t="str">
            <v>H-P-8187-0-000-788</v>
          </cell>
          <cell r="B24273" t="str">
            <v>1850 X 550 X 75 MM IC OLCULU KARTON KUTU</v>
          </cell>
        </row>
        <row r="24274">
          <cell r="A24274" t="str">
            <v>H-P-8187-0-000-754</v>
          </cell>
          <cell r="B24274" t="str">
            <v>427 X 271 X 110 MM IC OLCULU KARTON KUTU</v>
          </cell>
        </row>
        <row r="24275">
          <cell r="A24275" t="str">
            <v>H-P-8187-0-000-711</v>
          </cell>
          <cell r="B24275" t="str">
            <v>1340 X 540 X 70 MM (RC) IC OLCULU KARTON KUTU</v>
          </cell>
        </row>
        <row r="24276">
          <cell r="A24276" t="str">
            <v>H-P-8187-0-000-710</v>
          </cell>
          <cell r="B24276" t="str">
            <v>940 X 540 X 70 MM (RC) IC OLCULU KARTON KUTU</v>
          </cell>
        </row>
        <row r="24277">
          <cell r="A24277" t="str">
            <v>H-P-8187-0-000-708</v>
          </cell>
          <cell r="B24277" t="str">
            <v>1227 X 521 X 36 MM (RC) IC OLCULU KARTON KUTU</v>
          </cell>
        </row>
        <row r="24278">
          <cell r="A24278" t="str">
            <v>H-P-8187-0-000-707</v>
          </cell>
          <cell r="B24278" t="str">
            <v>827 X 521 X 36 MM (RC) IC OLCULU KARTON KUTU</v>
          </cell>
        </row>
        <row r="24279">
          <cell r="A24279" t="str">
            <v>H-P-8187-0-000-706</v>
          </cell>
          <cell r="B24279" t="str">
            <v>1227 X 521 X 60 MM (RC) IC OLCULU KARTON KUTU</v>
          </cell>
        </row>
        <row r="24280">
          <cell r="A24280" t="str">
            <v>H-P-8187-0-000-705</v>
          </cell>
          <cell r="B24280" t="str">
            <v>827 X 521 X 60 MM (RC) IC OLCULU KARTON KUTU</v>
          </cell>
        </row>
        <row r="24281">
          <cell r="A24281" t="str">
            <v>H-P-8187-0-000-570</v>
          </cell>
          <cell r="B24281" t="str">
            <v>907 X 421 X 78 MM İÇ ÖLÇÜLÜ KARTON KUTU</v>
          </cell>
        </row>
        <row r="24282">
          <cell r="A24282" t="str">
            <v>H-P-8187-0-000-566</v>
          </cell>
          <cell r="B24282" t="str">
            <v>1227 X 521 X 60 MM IC OLCULU KARTON KUTU</v>
          </cell>
        </row>
        <row r="24283">
          <cell r="A24283" t="str">
            <v>H-P-8187-0-000-502</v>
          </cell>
          <cell r="B24283" t="str">
            <v>327 X 481 X 250 MM IC OLCULU KARTON KUTU</v>
          </cell>
        </row>
        <row r="24284">
          <cell r="A24284" t="str">
            <v>H-P-8187-0-000-374</v>
          </cell>
          <cell r="B24284" t="str">
            <v>1227 X 521 X 100 MM IC OLCULU KARTON KUTU</v>
          </cell>
        </row>
        <row r="24285">
          <cell r="A24285" t="str">
            <v>H-P-8187-0-000-356</v>
          </cell>
          <cell r="B24285" t="str">
            <v>1777 X 521 X 110 MM IC OLCULU KARTON KUTU</v>
          </cell>
        </row>
        <row r="24286">
          <cell r="A24286" t="str">
            <v>H-P-8187-0-000-280</v>
          </cell>
          <cell r="B24286" t="str">
            <v>777 X 521 X 100 MM IC OLCULU KARTON KUTU</v>
          </cell>
        </row>
        <row r="24287">
          <cell r="A24287" t="str">
            <v>H-P-8187-0-000-265</v>
          </cell>
          <cell r="B24287" t="str">
            <v>350 X 100 X 50 MM IC OLCULU KARTON KUTU</v>
          </cell>
        </row>
        <row r="24288">
          <cell r="A24288" t="str">
            <v>H-P-8187-0-000-218</v>
          </cell>
          <cell r="B24288" t="str">
            <v>1220 X 521 X 65 MM İÇ ÖLÇÜLÜ KARTON KUTU</v>
          </cell>
        </row>
        <row r="24289">
          <cell r="A24289" t="str">
            <v>H-P-8187-0-000-168</v>
          </cell>
          <cell r="B24289" t="str">
            <v>1077 X 371 X 78 MM İÇ ÖLÇÜLÜ KARTON KUTU</v>
          </cell>
        </row>
        <row r="24290">
          <cell r="A24290" t="str">
            <v>H-P-8187-0-000-167</v>
          </cell>
          <cell r="B24290" t="str">
            <v>1077 X 541 X 78 MM İÇ ÖLÇÜLÜ KARTON KUTU</v>
          </cell>
        </row>
        <row r="24291">
          <cell r="A24291" t="str">
            <v>H-P-8187-0-000-100</v>
          </cell>
          <cell r="B24291" t="str">
            <v>1827 X 371 X 78 MM İÇ ÖLÇÜLÜ KARTON KUTU</v>
          </cell>
        </row>
        <row r="24292">
          <cell r="A24292" t="str">
            <v>H-P-8187-0-000-029</v>
          </cell>
          <cell r="B24292" t="str">
            <v>1027 X 521 X 110 MM İÇ ÖLÇÜLÜ KARTON KUTU</v>
          </cell>
        </row>
        <row r="24293">
          <cell r="A24293" t="str">
            <v>H-P-8187-0-000-007</v>
          </cell>
          <cell r="B24293" t="str">
            <v>827 X 521 X 78 MM IC OLCULU KARTON KUTU</v>
          </cell>
        </row>
        <row r="24294">
          <cell r="A24294" t="str">
            <v>H-P-8185-0-000-079</v>
          </cell>
          <cell r="B24294" t="str">
            <v>A24G328000-h - KULLANIM KILAVUZU RC HOTEL'S+VICTORIA (ELEKTRIKLI)</v>
          </cell>
        </row>
        <row r="24295">
          <cell r="A24295" t="str">
            <v>H-P-8185-0-000-077</v>
          </cell>
          <cell r="B24295" t="str">
            <v>A24G328000f - KULLANIM KILAVUZU RC HOTEL'S+VICTORIA (ELEKTRIKLI)</v>
          </cell>
        </row>
        <row r="24296">
          <cell r="A24296" t="str">
            <v>H-P-8185-0-000-076</v>
          </cell>
          <cell r="B24296" t="str">
            <v>SRP KULLANIM KILAVUZU PASLANMAZ(BLUES)</v>
          </cell>
        </row>
        <row r="24297">
          <cell r="A24297" t="str">
            <v>H-P-8185-0-000-071</v>
          </cell>
          <cell r="B24297" t="str">
            <v>MONTAJ KILAVUZU NRD CELIK (HR/SI/GB)</v>
          </cell>
        </row>
        <row r="24298">
          <cell r="A24298" t="str">
            <v>H-P-8185-0-000-070</v>
          </cell>
          <cell r="B24298" t="str">
            <v>KULLANIM KILAVUZU NRD ÇELİK VE PASLANMAZ ÇELİK (GB/HR/SI)</v>
          </cell>
        </row>
        <row r="24299">
          <cell r="A24299" t="str">
            <v>H-P-8185-0-000-069</v>
          </cell>
          <cell r="B24299" t="str">
            <v>GARANTI BELGESI NRD 1/2 A3 (ORTAK)</v>
          </cell>
        </row>
        <row r="24300">
          <cell r="A24300" t="str">
            <v>H-P-8185-0-000-066</v>
          </cell>
          <cell r="B24300" t="str">
            <v>MONTAJ KILAVUZU NRD LARA AD</v>
          </cell>
        </row>
        <row r="24301">
          <cell r="A24301" t="str">
            <v>H-P-8185-0-000-065</v>
          </cell>
          <cell r="B24301" t="str">
            <v>KULLANIM KILAVUZU NRD LARA AD</v>
          </cell>
        </row>
        <row r="24302">
          <cell r="A24302" t="str">
            <v>H-P-8185-0-000-064</v>
          </cell>
          <cell r="B24302" t="str">
            <v>MONTAJ KILAVUZU NRD ALYA</v>
          </cell>
        </row>
        <row r="24303">
          <cell r="A24303" t="str">
            <v>H-P-8185-0-000-063</v>
          </cell>
          <cell r="B24303" t="str">
            <v>KULLANIM KILAVUZU NRD ALYA</v>
          </cell>
        </row>
        <row r="24304">
          <cell r="A24304" t="str">
            <v>H-P-8185-0-000-062</v>
          </cell>
          <cell r="B24304" t="str">
            <v>KULLANIM KILAVUZU TRC OLYMPOS (LYNX)</v>
          </cell>
        </row>
        <row r="24305">
          <cell r="A24305" t="str">
            <v>H-P-8185-0-000-060</v>
          </cell>
          <cell r="B24305" t="str">
            <v>KULLANIM KILAVUZU TRC KALYON (MARA)</v>
          </cell>
        </row>
        <row r="24306">
          <cell r="A24306" t="str">
            <v>H-P-8185-0-000-059</v>
          </cell>
          <cell r="B24306" t="str">
            <v>KULLANIM KILAVUZU TRC STORM (STRATOS)</v>
          </cell>
        </row>
        <row r="24307">
          <cell r="A24307" t="str">
            <v>H-P-8185-0-000-057</v>
          </cell>
          <cell r="B24307" t="str">
            <v>KULLANIM KILAVUZU TRC LOFT (CERES)</v>
          </cell>
        </row>
        <row r="24308">
          <cell r="A24308" t="str">
            <v>H-P-8185-0-000-039</v>
          </cell>
          <cell r="B24308" t="str">
            <v>KULLANIM KILAVUZU ACV ELEKTRIKLI TRENDY (ELEKTRIKLI PERA)</v>
          </cell>
        </row>
        <row r="24309">
          <cell r="A24309" t="str">
            <v>H-P-8185-0-000-038</v>
          </cell>
          <cell r="B24309" t="str">
            <v>KULLANIM KILAVUZU ACV ELEKTRIKLI ORBIT</v>
          </cell>
        </row>
        <row r="24310">
          <cell r="A24310" t="str">
            <v>H-P-8185-0-000-037</v>
          </cell>
          <cell r="B24310" t="str">
            <v>KULLANIM KILAVUZU ACV ELEKTRIKLI OLGA</v>
          </cell>
        </row>
        <row r="24311">
          <cell r="A24311" t="str">
            <v>H-P-8185-0-000-036</v>
          </cell>
          <cell r="B24311" t="str">
            <v>KULLANIM KILAVUZU ACV ELEKTRIKLI GIO</v>
          </cell>
        </row>
        <row r="24312">
          <cell r="A24312" t="str">
            <v>H-P-8185-0-000-035</v>
          </cell>
          <cell r="B24312" t="str">
            <v>KULLANIM KILAVUZU ACV ELEKTRIKLI ASOS (ELEKTRIKLI CHIME)</v>
          </cell>
        </row>
        <row r="24313">
          <cell r="A24313" t="str">
            <v>H-P-8185-0-000-034</v>
          </cell>
          <cell r="B24313" t="str">
            <v>KULLANIM KILAVUZU ACV ELEKTRIKLI TERRA (ELEKTRIKLI ALBAN)</v>
          </cell>
        </row>
        <row r="24314">
          <cell r="A24314" t="str">
            <v>H-P-8185-0-000-033</v>
          </cell>
          <cell r="B24314" t="str">
            <v>KULLANIM KILAVUZU ACV RADO (ZHENDER KEEL SYMMETRICAL TDS MONO)</v>
          </cell>
        </row>
        <row r="24315">
          <cell r="A24315" t="str">
            <v>H-P-8185-0-000-032</v>
          </cell>
          <cell r="B24315" t="str">
            <v>KULLANIM KILAVUZU ACV VISTA (ZHENDER KEEL ASYMMETRICAL TDS MONO)</v>
          </cell>
        </row>
        <row r="24316">
          <cell r="A24316" t="str">
            <v>H-P-8185-0-000-031</v>
          </cell>
          <cell r="B24316" t="str">
            <v>KULLANIM KILAVUZU ACV ADONIS (COVE)</v>
          </cell>
        </row>
        <row r="24317">
          <cell r="A24317" t="str">
            <v>H-P-8185-0-000-030</v>
          </cell>
          <cell r="B24317" t="str">
            <v>KULLANIM KILAVUZU ACV QUILL HAVLU ASKILIĞI</v>
          </cell>
        </row>
        <row r="24318">
          <cell r="A24318" t="str">
            <v>H-P-8185-0-000-029</v>
          </cell>
          <cell r="B24318" t="str">
            <v>KULLANIM KILAVUZU ACV QUILL</v>
          </cell>
        </row>
        <row r="24319">
          <cell r="A24319" t="str">
            <v>H-P-8185-0-000-028</v>
          </cell>
          <cell r="B24319" t="str">
            <v>KULLANIM KILAVUZU ACV QUADRATO</v>
          </cell>
        </row>
        <row r="24320">
          <cell r="A24320" t="str">
            <v>H-P-8185-0-000-027</v>
          </cell>
          <cell r="B24320" t="str">
            <v>KULLANIM KILAVUZU ACV TRENDY (PERA)</v>
          </cell>
        </row>
        <row r="24321">
          <cell r="A24321" t="str">
            <v>H-P-8185-0-000-026</v>
          </cell>
          <cell r="B24321" t="str">
            <v>KULLANIM KILAVUZU ACV ORBIT</v>
          </cell>
        </row>
        <row r="24322">
          <cell r="A24322" t="str">
            <v>H-P-8185-0-000-025</v>
          </cell>
          <cell r="B24322" t="str">
            <v>KULLANIM KILAVUZU ACV GIO</v>
          </cell>
        </row>
        <row r="24323">
          <cell r="A24323" t="str">
            <v>H-P-8185-0-000-024</v>
          </cell>
          <cell r="B24323" t="str">
            <v>KULLANIM KILAVUZU ACV ARES (BAY)</v>
          </cell>
        </row>
        <row r="24324">
          <cell r="A24324" t="str">
            <v>H-P-8185-0-000-023</v>
          </cell>
          <cell r="B24324" t="str">
            <v>KULLANIM KILAVUZU ACV OLGA</v>
          </cell>
        </row>
        <row r="24325">
          <cell r="A24325" t="str">
            <v>H-P-8185-0-000-022</v>
          </cell>
          <cell r="B24325" t="str">
            <v>KULLANIM KILAVUZU ACV TERRA (ALBAN)</v>
          </cell>
        </row>
        <row r="24326">
          <cell r="A24326" t="str">
            <v>H-P-8185-0-000-021</v>
          </cell>
          <cell r="B24326" t="str">
            <v>KULLANIM KILAVUZU ACV ASOS (CHIME)</v>
          </cell>
        </row>
        <row r="24327">
          <cell r="A24327" t="str">
            <v>H-P-8185-0-000-020</v>
          </cell>
          <cell r="B24327" t="str">
            <v>APL ALUMINYUM UYARI KILAVUZU LILAC-AMBER</v>
          </cell>
        </row>
        <row r="24328">
          <cell r="A24328" t="str">
            <v>H-P-8185-0-000-018</v>
          </cell>
          <cell r="B24328" t="str">
            <v>(KULLANMA) KULLANIM KILAVUZU SPH ALYA</v>
          </cell>
        </row>
        <row r="24329">
          <cell r="A24329" t="str">
            <v>H-P-8185-0-000-014</v>
          </cell>
          <cell r="B24329" t="str">
            <v>KULLANIM KILAVUZU HG NORO</v>
          </cell>
        </row>
        <row r="24330">
          <cell r="A24330" t="str">
            <v>H-P-8185-0-000-013</v>
          </cell>
          <cell r="B24330" t="str">
            <v>KULLANIM KILAVUZU HG HAFA</v>
          </cell>
        </row>
        <row r="24331">
          <cell r="A24331" t="str">
            <v>H-P-8185-0-000-012</v>
          </cell>
          <cell r="B24331" t="str">
            <v>KULLANIM KILAVUZU CND</v>
          </cell>
        </row>
        <row r="24332">
          <cell r="A24332" t="str">
            <v>H-P-8185-0-000-010</v>
          </cell>
          <cell r="B24332" t="str">
            <v>KULLANIM KILAVUZU SKO BLUEBELL</v>
          </cell>
        </row>
        <row r="24333">
          <cell r="A24333" t="str">
            <v>H-P-8185-0-000-009</v>
          </cell>
          <cell r="B24333" t="str">
            <v>KULLANIM KILAVUZU SKO ALYA</v>
          </cell>
        </row>
        <row r="24334">
          <cell r="A24334" t="str">
            <v>H-P-8185-0-000-007</v>
          </cell>
          <cell r="B24334" t="str">
            <v>SRP KULLANMA KILAVUZU KARBON ÇELİK(ARES CROMATO)</v>
          </cell>
        </row>
        <row r="24335">
          <cell r="A24335" t="str">
            <v>H-P-8185-0-000-006</v>
          </cell>
          <cell r="B24335" t="str">
            <v>KULLANIM KILAVUZU CP KHONE (ALYA)</v>
          </cell>
        </row>
        <row r="24336">
          <cell r="A24336" t="str">
            <v>H-P-8185-0-000-005</v>
          </cell>
          <cell r="B24336" t="str">
            <v>A24G368000c - KULLANIM KILAVUZU RC HOTELS+VICTORIA (HIDRONIK)</v>
          </cell>
        </row>
        <row r="24337">
          <cell r="A24337" t="str">
            <v>H-P-8185-0-000-001</v>
          </cell>
          <cell r="B24337" t="str">
            <v>A24G328000f - KULLANIM KILAVUZU RC HOTELS+VICTORIA (ELEKTRIKLI)</v>
          </cell>
        </row>
        <row r="24338">
          <cell r="A24338" t="str">
            <v>H-P-8184-0-000-003</v>
          </cell>
          <cell r="B24338" t="str">
            <v>2,5 LUK ALLEN ANAHTAR</v>
          </cell>
        </row>
        <row r="24339">
          <cell r="A24339" t="str">
            <v>H-P-8184-0-000-002</v>
          </cell>
          <cell r="B24339" t="str">
            <v>2 LIK ALLEN ANAHTAR</v>
          </cell>
        </row>
        <row r="24340">
          <cell r="A24340" t="str">
            <v>H-P-8184-0-000-001</v>
          </cell>
          <cell r="B24340" t="str">
            <v>3 LUK ALLEN ANAHTAR</v>
          </cell>
        </row>
        <row r="24341">
          <cell r="A24341" t="str">
            <v>H-P-8183-0-000-002</v>
          </cell>
          <cell r="B24341" t="str">
            <v>1/2" PASLANMAZ TEK TARAFLI ERKEK NIPEL</v>
          </cell>
        </row>
        <row r="24342">
          <cell r="A24342" t="str">
            <v>H-P-8183-0-000-001</v>
          </cell>
          <cell r="B24342" t="str">
            <v>1/2" PASLANMAZ T. NIPEL</v>
          </cell>
        </row>
        <row r="24343">
          <cell r="A24343" t="str">
            <v>H-P-8182-0-000-001</v>
          </cell>
          <cell r="B24343" t="str">
            <v>Ø 30 MM PIRINC DOLU PROFIL</v>
          </cell>
        </row>
        <row r="24344">
          <cell r="A24344" t="str">
            <v>H-P-8176-0-000-001</v>
          </cell>
          <cell r="B24344" t="str">
            <v>PHILIPS CERTALINE ELEKTRONIK TRAFO 12VAC 60W</v>
          </cell>
        </row>
        <row r="24345">
          <cell r="A24345" t="str">
            <v>H-P-8175-0-000-024</v>
          </cell>
          <cell r="B24345" t="str">
            <v>FR230V150W50HzCLI23-4A.A.FSİZ.GRİ+1 KAPAK</v>
          </cell>
        </row>
        <row r="24346">
          <cell r="A24346" t="str">
            <v>H-P-8148-0-000-003</v>
          </cell>
          <cell r="B24346" t="str">
            <v>M4 X 6 BOMBE IMBUS CIVATA DIN7380 A2</v>
          </cell>
        </row>
        <row r="24347">
          <cell r="A24347" t="str">
            <v>H-P-8148-0-000-002</v>
          </cell>
          <cell r="B24347" t="str">
            <v>M6 X 6 BOMBE IMBUS CIVATA DIN7380 A2</v>
          </cell>
        </row>
        <row r="24348">
          <cell r="A24348" t="str">
            <v>H-P-8147-0-000-001</v>
          </cell>
          <cell r="B24348" t="str">
            <v>120X120X70 GRI ABS PLASTIK BUAT KUTUSU - VIDALI KAPAK IP67 (MARKA: BEMIS BB1-05231-0006)</v>
          </cell>
        </row>
        <row r="24349">
          <cell r="A24349" t="str">
            <v>H-P-8144-0-000-003</v>
          </cell>
          <cell r="B24349" t="str">
            <v>Ø 20 MM OD X Ø 13 MM ID T:3,5 MM EPDM PLASTIK HORTUM</v>
          </cell>
        </row>
        <row r="24350">
          <cell r="A24350" t="str">
            <v>H-P-8144-0-000-002</v>
          </cell>
          <cell r="B24350" t="str">
            <v>3/8" PASLANMAZ ORGUSUZ FLEX HORTUM</v>
          </cell>
        </row>
        <row r="24351">
          <cell r="A24351" t="str">
            <v>H-P-8144-0-000-001</v>
          </cell>
          <cell r="B24351" t="str">
            <v>Ø 21 X 3,5 MM EPDM1Q2014 PLASTIK HORTUM</v>
          </cell>
        </row>
        <row r="24352">
          <cell r="A24352" t="str">
            <v>H-P-8144-0-000-000</v>
          </cell>
          <cell r="B24352" t="str">
            <v>3/8" PASLANMAZ FLEX HORTUM</v>
          </cell>
        </row>
        <row r="24353">
          <cell r="A24353" t="str">
            <v>H-P-8142-0-149-001</v>
          </cell>
          <cell r="B24353" t="str">
            <v>ELEKTROSTATIK TOZ BOYA CLEOPATRA.BEIGE.SALT&amp;PEPPER.(50.A025.18PM)</v>
          </cell>
        </row>
        <row r="24354">
          <cell r="A24354" t="str">
            <v>H-P-8141-0-000-001</v>
          </cell>
          <cell r="B24354" t="str">
            <v>FR120V200W60HzCLII26-2A.A.SLK.</v>
          </cell>
        </row>
        <row r="24355">
          <cell r="A24355" t="str">
            <v>H-P-8140-0-000-023</v>
          </cell>
          <cell r="B24355" t="str">
            <v>FR230V100W50HzCLI26-2A.A.SLK.</v>
          </cell>
        </row>
        <row r="24356">
          <cell r="A24356" t="str">
            <v>H-P-8140-0-000-022</v>
          </cell>
          <cell r="B24356" t="str">
            <v>FR230V200W50HzCLI26-2A.A.SLK.</v>
          </cell>
        </row>
        <row r="24357">
          <cell r="A24357" t="str">
            <v>H-P-8140-0-000-021</v>
          </cell>
          <cell r="B24357" t="str">
            <v>FR230V250W50HzCLI26-2A.A.SLK.</v>
          </cell>
        </row>
        <row r="24358">
          <cell r="A24358" t="str">
            <v>H-P-8140-0-000-020</v>
          </cell>
          <cell r="B24358" t="str">
            <v>FR230V300W50HzCLI26-2A.A.SLK.</v>
          </cell>
        </row>
        <row r="24359">
          <cell r="A24359" t="str">
            <v>H-P-8140-0-000-018</v>
          </cell>
          <cell r="B24359" t="str">
            <v>FR230V400W50HzCLI26-2A.A.SLK.</v>
          </cell>
        </row>
        <row r="24360">
          <cell r="A24360" t="str">
            <v>H-P-8140-0-000-016</v>
          </cell>
          <cell r="B24360" t="str">
            <v>FR230V500W50HzCLI26-2A.A.SLK.</v>
          </cell>
        </row>
        <row r="24361">
          <cell r="A24361" t="str">
            <v>H-P-8140-0-000-014</v>
          </cell>
          <cell r="B24361" t="str">
            <v>FR230V600W50HzCLI26-2A.A.SLK.</v>
          </cell>
        </row>
        <row r="24362">
          <cell r="A24362" t="str">
            <v>H-P-8140-0-000-012</v>
          </cell>
          <cell r="B24362" t="str">
            <v>FR230V700W50HzCLI26-2A.A.SLK.</v>
          </cell>
        </row>
        <row r="24363">
          <cell r="A24363" t="str">
            <v>H-P-8140-0-000-006</v>
          </cell>
          <cell r="B24363" t="str">
            <v>FR230V1000W50HzCLI26-2A.A.SLK.</v>
          </cell>
        </row>
        <row r="24364">
          <cell r="A24364" t="str">
            <v>H-P-8140-0-000-001</v>
          </cell>
          <cell r="B24364" t="str">
            <v>FR230V150W50HzCLI26-2A.A.SLK.</v>
          </cell>
        </row>
        <row r="24365">
          <cell r="A24365" t="str">
            <v>H-P-8139-0-000-021</v>
          </cell>
          <cell r="B24365" t="str">
            <v>FR120V200W60HzCLII.23-4A.ASTD.FSIZ.GRI</v>
          </cell>
        </row>
        <row r="24366">
          <cell r="A24366" t="str">
            <v>H-P-8138-0-000-029</v>
          </cell>
          <cell r="B24366" t="str">
            <v>FR230V150W50HzCLI23-4A.ASTD.FSİZ.GRİ.8,2MT.KBL.</v>
          </cell>
        </row>
        <row r="24367">
          <cell r="A24367" t="str">
            <v>H-P-8138-0-000-028</v>
          </cell>
          <cell r="B24367" t="str">
            <v>FR230V150W50HzCLI23-4A.ASTD.FSIZ.SYH.</v>
          </cell>
        </row>
        <row r="24368">
          <cell r="A24368" t="str">
            <v>H-P-8138-0-000-027</v>
          </cell>
          <cell r="B24368" t="str">
            <v>FR230V150W50HzCLI23-4A.ASTD.FSİZ.GRİ.5MT.KBL.</v>
          </cell>
        </row>
        <row r="24369">
          <cell r="A24369" t="str">
            <v>H-P-8138-0-000-025</v>
          </cell>
          <cell r="B24369" t="str">
            <v>FR230V75W50HzCLI23-4A.ASTD.FSİZ.GRİ.L:500MM</v>
          </cell>
        </row>
        <row r="24370">
          <cell r="A24370" t="str">
            <v>H-P-8138-0-000-022</v>
          </cell>
          <cell r="B24370" t="str">
            <v>FR230V150W50HzCLI23-4A.ASTD.FSİZ.GRİ</v>
          </cell>
        </row>
        <row r="24371">
          <cell r="A24371" t="str">
            <v>H-P-8138-0-000-021</v>
          </cell>
          <cell r="B24371" t="str">
            <v>FR230V200W50HzCLI23-4A.A.STD.FSİZ.GRİ</v>
          </cell>
        </row>
        <row r="24372">
          <cell r="A24372" t="str">
            <v>H-P-8138-0-000-020</v>
          </cell>
          <cell r="B24372" t="str">
            <v>FR230V250W50HzCLI23-4A.ASTD.FSİZ.GRİ</v>
          </cell>
        </row>
        <row r="24373">
          <cell r="A24373" t="str">
            <v>H-P-8138-0-000-019</v>
          </cell>
          <cell r="B24373" t="str">
            <v>FR230V300W50HzCLI23-4A.ASTD.FSİZ.GRİ</v>
          </cell>
        </row>
        <row r="24374">
          <cell r="A24374" t="str">
            <v>H-P-8138-0-000-017</v>
          </cell>
          <cell r="B24374" t="str">
            <v>FR230V400W50HzCLI23-4A.ASTD.FSIZ.GRI</v>
          </cell>
        </row>
        <row r="24375">
          <cell r="A24375" t="str">
            <v>H-P-8138-0-000-015</v>
          </cell>
          <cell r="B24375" t="str">
            <v>FR230V500W50HzCLI23-4A.ASTD.FSİZ.GRİ</v>
          </cell>
        </row>
        <row r="24376">
          <cell r="A24376" t="str">
            <v>H-P-8137-0-000-006</v>
          </cell>
          <cell r="B24376" t="str">
            <v>İZOLELİ YÜKSÜK UY 3025 GRİ 2,5 mm2</v>
          </cell>
        </row>
        <row r="24377">
          <cell r="A24377" t="str">
            <v>H-P-8137-0-000-005</v>
          </cell>
          <cell r="B24377" t="str">
            <v>4 PIN KONNEKTOR SONLANDIRICI KAPAK</v>
          </cell>
        </row>
        <row r="24378">
          <cell r="A24378" t="str">
            <v>H-P-8137-0-000-004</v>
          </cell>
          <cell r="B24378" t="str">
            <v>4 PIN DISI 4X0,75 MM 15 CM KONNEKTORLU KABLO</v>
          </cell>
        </row>
        <row r="24379">
          <cell r="A24379" t="str">
            <v>H-P-8137-0-000-003</v>
          </cell>
          <cell r="B24379" t="str">
            <v>4 PIN ERKEK 4X0,75 MM 150 CM KONNEKTORLU KABLO</v>
          </cell>
        </row>
        <row r="24380">
          <cell r="A24380" t="str">
            <v>H-P-8137-0-000-002</v>
          </cell>
          <cell r="B24380" t="str">
            <v>İZOLELİ YÜKSÜK UY 2015 KIRMIZI 1,5 mm2</v>
          </cell>
        </row>
        <row r="24381">
          <cell r="A24381" t="str">
            <v>H-P-8137-0-000-001</v>
          </cell>
          <cell r="B24381" t="str">
            <v>İZOLELİ YÜKSÜK UY 2010 SARI 1 mm2</v>
          </cell>
        </row>
        <row r="24382">
          <cell r="A24382" t="str">
            <v>H-P-8136-0-000-001</v>
          </cell>
          <cell r="B24382" t="str">
            <v>KABLO SİLİKON 1*1 MM2</v>
          </cell>
        </row>
        <row r="24383">
          <cell r="A24383" t="str">
            <v>H-P-8135-0-000-017</v>
          </cell>
          <cell r="B24383" t="str">
            <v>KABLO 1*1 MM NYAF MAVI (H05V-K)</v>
          </cell>
        </row>
        <row r="24384">
          <cell r="A24384" t="str">
            <v>H-P-8135-0-000-016</v>
          </cell>
          <cell r="B24384" t="str">
            <v>KABLO 1*1 MM NYAF KAHVERENGI (H05V-K)</v>
          </cell>
        </row>
        <row r="24385">
          <cell r="A24385" t="str">
            <v>H-P-8135-0-000-015</v>
          </cell>
          <cell r="B24385" t="str">
            <v>HOUTA FİŞ NEMA 1-15P+SJTW18AWGX2C1500MMSYH.</v>
          </cell>
        </row>
        <row r="24386">
          <cell r="A24386" t="str">
            <v>H-P-8135-0-000-014</v>
          </cell>
          <cell r="B24386" t="str">
            <v>KENIC FİŞ P/NKE-01+SJTW18AWGX2C1500MMSYH.</v>
          </cell>
        </row>
        <row r="24387">
          <cell r="A24387" t="str">
            <v>H-P-8135-0-000-008</v>
          </cell>
          <cell r="B24387" t="str">
            <v>KABLO TTR  3*1 MM PRES BASKILI FİŞLİ BEYAZ 1,3 MT</v>
          </cell>
        </row>
        <row r="24388">
          <cell r="A24388" t="str">
            <v>H-P-8135-0-000-007</v>
          </cell>
          <cell r="B24388" t="str">
            <v>KABLO TTR  3*1 MM PRES BASKILI FİŞLİ GRİ 1,3 MT</v>
          </cell>
        </row>
        <row r="24389">
          <cell r="A24389" t="str">
            <v>H-P-8135-0-000-005</v>
          </cell>
          <cell r="B24389" t="str">
            <v>KABLO TTR  3*1 MM PRES BASKILI FİŞLİ BEYAZ 1,5 MT</v>
          </cell>
        </row>
        <row r="24390">
          <cell r="A24390" t="str">
            <v>H-P-8135-0-000-004</v>
          </cell>
          <cell r="B24390" t="str">
            <v>KABLO TTR  3*1 MM PRES BASKILI FİŞLİ SİYAH 1,5 MT</v>
          </cell>
        </row>
        <row r="24391">
          <cell r="A24391" t="str">
            <v>H-P-8135-0-000-003</v>
          </cell>
          <cell r="B24391" t="str">
            <v>3X1 MM2 TTR L:30 CM TOPRAKLI FİŞLİ KABLO</v>
          </cell>
        </row>
        <row r="24392">
          <cell r="A24392" t="str">
            <v>H-P-8135-0-000-002</v>
          </cell>
          <cell r="B24392" t="str">
            <v>3X1 MM2 TTR L:40 CM TOPRAKLI FİŞLİ KABLO</v>
          </cell>
        </row>
        <row r="24393">
          <cell r="A24393" t="str">
            <v>H-P-8134-0-000-005</v>
          </cell>
          <cell r="B24393" t="str">
            <v>ÇARKIT H05V-K 1x1mm² Mps Nr :324 MAVI</v>
          </cell>
        </row>
        <row r="24394">
          <cell r="A24394" t="str">
            <v>H-P-8134-0-000-004</v>
          </cell>
          <cell r="B24394" t="str">
            <v>ÇARKIT H05V-K 1x1mm² Mps Nr :4118 KIRMIZI</v>
          </cell>
        </row>
        <row r="24395">
          <cell r="A24395" t="str">
            <v>H-P-8134-0-000-003</v>
          </cell>
          <cell r="B24395" t="str">
            <v>BESLEME KABLOSU TTR  2*1 MM2 BEYAZ (ÇARKIT)</v>
          </cell>
        </row>
        <row r="24396">
          <cell r="A24396" t="str">
            <v>H-P-8134-0-000-002</v>
          </cell>
          <cell r="B24396" t="str">
            <v>BESLEME KABLOSU TTR  3*1 MM2 GRI (ÇARKIT)</v>
          </cell>
        </row>
        <row r="24397">
          <cell r="A24397" t="str">
            <v>H-P-8134-0-000-001</v>
          </cell>
          <cell r="B24397" t="str">
            <v>BESLEME KABLOSU TTR  3*1 MM2 BEYAZ (ÇARKIT)</v>
          </cell>
        </row>
        <row r="24398">
          <cell r="A24398" t="str">
            <v>H-P-8133-0-000-005</v>
          </cell>
          <cell r="B24398" t="str">
            <v>ON/OFF BUTONU YUVARLAK IŞIKLI KILIFLI ROCKER SWITCH 10A 3P AN-EL RK14</v>
          </cell>
        </row>
        <row r="24399">
          <cell r="A24399" t="str">
            <v>H-P-8133-0-000-004</v>
          </cell>
          <cell r="B24399" t="str">
            <v>ON/OFF BUTONU XL-201-2A 4P (KURU ELEKTRİKLİ ÜRÜN )KARE IŞIKLI</v>
          </cell>
        </row>
        <row r="24400">
          <cell r="A24400" t="str">
            <v>H-P-8133-0-000-003</v>
          </cell>
          <cell r="B24400" t="str">
            <v>ON/OFF BUTONU KILIFI KARE</v>
          </cell>
        </row>
        <row r="24401">
          <cell r="A24401" t="str">
            <v>H-P-8133-0-000-002</v>
          </cell>
          <cell r="B24401" t="str">
            <v>ON/OFF BUTONU YUVARLAK IŞIKLI ROCKER SWITCH 6A 3P IC 131</v>
          </cell>
        </row>
        <row r="24402">
          <cell r="A24402" t="str">
            <v>H-P-8132-0-000-006</v>
          </cell>
          <cell r="B24402" t="str">
            <v>100 C KABLOLU TERMOSTAT 250V 10A</v>
          </cell>
        </row>
        <row r="24403">
          <cell r="A24403" t="str">
            <v>H-P-8132-0-000-005</v>
          </cell>
          <cell r="B24403" t="str">
            <v>50 C KABLOLU TERMOSTAT 250V 8A</v>
          </cell>
        </row>
        <row r="24404">
          <cell r="A24404" t="str">
            <v>H-P-8132-0-000-004</v>
          </cell>
          <cell r="B24404" t="str">
            <v>90 C KABLOLU TERMOSTAT 250V 10A</v>
          </cell>
        </row>
        <row r="24405">
          <cell r="A24405" t="str">
            <v>H-P-8132-0-000-003</v>
          </cell>
          <cell r="B24405" t="str">
            <v>80 C KABLOLU TERMOSTAT 250V 10A</v>
          </cell>
        </row>
        <row r="24406">
          <cell r="A24406" t="str">
            <v>H-P-8132-0-000-002</v>
          </cell>
          <cell r="B24406" t="str">
            <v>70 C KABLOLU TERMOSTAT 250V 8A</v>
          </cell>
        </row>
        <row r="24407">
          <cell r="A24407" t="str">
            <v>H-P-8132-0-000-001</v>
          </cell>
          <cell r="B24407" t="str">
            <v>60 C KABLOLU TERMOSTAT 250V 8A</v>
          </cell>
        </row>
        <row r="24408">
          <cell r="A24408" t="str">
            <v>H-P-8131-0-000-027</v>
          </cell>
          <cell r="B24408" t="str">
            <v>ENG-RZS 12V15W 450 MM UCU SONLANDIRILMIS SILIKON REZISTANS</v>
          </cell>
        </row>
        <row r="24409">
          <cell r="A24409" t="str">
            <v>H-P-8131-0-000-025</v>
          </cell>
          <cell r="B24409" t="str">
            <v>ENG-RZS 12V18W 500MM UCU SONLANDIRILMIS SILIKON REZISTANS</v>
          </cell>
        </row>
        <row r="24410">
          <cell r="A24410" t="str">
            <v>H-P-8131-0-000-024</v>
          </cell>
          <cell r="B24410" t="str">
            <v>ENG-RZS 230V18W 500MM UCU SONLANDIRILMIS SILIKON REZISTANS</v>
          </cell>
        </row>
        <row r="24411">
          <cell r="A24411" t="str">
            <v>H-P-8131-0-000-023</v>
          </cell>
          <cell r="B24411" t="str">
            <v>ENG-RZS 230V18W 600MM UCU SONLANDIRILMIS SILIKON REZISTANS</v>
          </cell>
        </row>
        <row r="24412">
          <cell r="A24412" t="str">
            <v>H-P-8131-0-000-022</v>
          </cell>
          <cell r="B24412" t="str">
            <v>ENGIN KESILEBILIR 230V 150 W/m SILIKON REZİSTANS</v>
          </cell>
        </row>
        <row r="24413">
          <cell r="A24413" t="str">
            <v>H-P-8131-0-000-021</v>
          </cell>
          <cell r="B24413" t="str">
            <v>ENG-RZS 240V KESİLEBİLİR SİLİKON KATKILI CAM ELYAF İZOLE REZİSTANS 100 W/m-5X7mm</v>
          </cell>
        </row>
        <row r="24414">
          <cell r="A24414" t="str">
            <v>H-P-8131-0-000-020</v>
          </cell>
          <cell r="B24414" t="str">
            <v>ENG-RZS 12V KESİLEBİLİR SİLİKON+SİLİKON İZOLE REZİSTANS 18 W/m-5X7mm</v>
          </cell>
        </row>
        <row r="24415">
          <cell r="A24415" t="str">
            <v>H-P-8131-0-000-019</v>
          </cell>
          <cell r="B24415" t="str">
            <v>ENG-RZS 240V KESİLEBİLİR SİLİKON+SİLİKON İZOLE REZİSTANS 18 W/m-5X7mm</v>
          </cell>
        </row>
        <row r="24416">
          <cell r="A24416" t="str">
            <v>H-P-8131-0-000-018</v>
          </cell>
          <cell r="B24416" t="str">
            <v>ENG-RZS KESİLEBİLİR SİLİKON İZOLE REZİSTANS 20 W/m-5X7mm</v>
          </cell>
        </row>
        <row r="24417">
          <cell r="A24417" t="str">
            <v>H-P-8131-0-000-017</v>
          </cell>
          <cell r="B24417" t="str">
            <v>ENG-RZS KESİLEBİLİR SİLİKON İZOLE REZİSTANS 25 W/m-5X7mm</v>
          </cell>
        </row>
        <row r="24418">
          <cell r="A24418" t="str">
            <v>H-P-8131-0-000-016</v>
          </cell>
          <cell r="B24418" t="str">
            <v>ENGIN KESILEBILIR 220V 20 W/m SILIKON REZİSTANS</v>
          </cell>
        </row>
        <row r="24419">
          <cell r="A24419" t="str">
            <v>H-P-8131-0-000-013</v>
          </cell>
          <cell r="B24419" t="str">
            <v>SDD 10 REZİSTANS 40 WATT 220 V 1 METRE</v>
          </cell>
        </row>
        <row r="24420">
          <cell r="A24420" t="str">
            <v>H-P-8131-0-000-012</v>
          </cell>
          <cell r="B24420" t="str">
            <v>SDK8 7M 220 V KAPI REZİSTANSI 210 W</v>
          </cell>
        </row>
        <row r="24421">
          <cell r="A24421" t="str">
            <v>H-P-8131-0-000-011</v>
          </cell>
          <cell r="B24421" t="str">
            <v>SDK4234 DIRENAJ REZİSTANSI 20 W/m-3,5mm</v>
          </cell>
        </row>
        <row r="24422">
          <cell r="A24422" t="str">
            <v>H-P-8131-0-000-010</v>
          </cell>
          <cell r="B24422" t="str">
            <v>SDK4 5M 220 V KAPI REZİSTANSI 150 W</v>
          </cell>
        </row>
        <row r="24423">
          <cell r="A24423" t="str">
            <v>H-P-8131-0-000-009</v>
          </cell>
          <cell r="B24423" t="str">
            <v>SDK4234 DIRENAJ REZİSTANSI 30 W/m-3,5mm</v>
          </cell>
        </row>
        <row r="24424">
          <cell r="A24424" t="str">
            <v>H-P-8131-0-000-008</v>
          </cell>
          <cell r="B24424" t="str">
            <v>SDK3 REZİSTANS 170 WATT 220 V</v>
          </cell>
        </row>
        <row r="24425">
          <cell r="A24425" t="str">
            <v>H-P-8131-0-000-007</v>
          </cell>
          <cell r="B24425" t="str">
            <v>SDK1 REZİSTANS 180 WATT 220 V</v>
          </cell>
        </row>
        <row r="24426">
          <cell r="A24426" t="str">
            <v>H-P-8131-0-000-006</v>
          </cell>
          <cell r="B24426" t="str">
            <v>SDD 40 REZİSTANS 160 WATT 220 V</v>
          </cell>
        </row>
        <row r="24427">
          <cell r="A24427" t="str">
            <v>H-P-8131-0-000-004</v>
          </cell>
          <cell r="B24427" t="str">
            <v>SEV R AS 4624/2 REZISTANS 120V 185 W REZISTANS</v>
          </cell>
        </row>
        <row r="24428">
          <cell r="A24428" t="str">
            <v>H-P-8131-0-000-003</v>
          </cell>
          <cell r="B24428" t="str">
            <v>SEV R AS 4624/1 REZİSTANS 120V 150 W</v>
          </cell>
        </row>
        <row r="24429">
          <cell r="A24429" t="str">
            <v>H-P-8131-0-000-002</v>
          </cell>
          <cell r="B24429" t="str">
            <v>SDD 50 REZİSTANS 5 MT 200W 220V</v>
          </cell>
        </row>
        <row r="24430">
          <cell r="A24430" t="str">
            <v>H-P-8131-0-000-001</v>
          </cell>
          <cell r="B24430" t="str">
            <v>SDD 60 REZİSTANS 6 MT 240W 220V</v>
          </cell>
        </row>
        <row r="24431">
          <cell r="A24431" t="str">
            <v>H-P-8130-0-000-008</v>
          </cell>
          <cell r="B24431" t="str">
            <v>ŞAFAK BD-1040(KIRMIZI) YUVARLAK DİŞİ TERMINAL</v>
          </cell>
        </row>
        <row r="24432">
          <cell r="A24432" t="str">
            <v>H-P-8130-0-000-007</v>
          </cell>
          <cell r="B24432" t="str">
            <v>ŞAFAK BE-1040(KIRMIZI) YUVARLAK ERKEK TERMINAL</v>
          </cell>
        </row>
        <row r="24433">
          <cell r="A24433" t="str">
            <v>H-P-8130-0-000-004</v>
          </cell>
          <cell r="B24433" t="str">
            <v>TERMİNAL JAK 4,8 ERKEK</v>
          </cell>
        </row>
        <row r="24434">
          <cell r="A24434" t="str">
            <v>H-P-8130-0-000-003</v>
          </cell>
          <cell r="B24434" t="str">
            <v>TERMİNAL JAK 6,3 ERKEK</v>
          </cell>
        </row>
        <row r="24435">
          <cell r="A24435" t="str">
            <v>H-P-8130-0-000-002</v>
          </cell>
          <cell r="B24435" t="str">
            <v>TERMİNAL JAK 6,3 DİŞİ</v>
          </cell>
        </row>
        <row r="24436">
          <cell r="A24436" t="str">
            <v>H-P-8130-0-000-001</v>
          </cell>
          <cell r="B24436" t="str">
            <v>TERMİNAL JAK 4,8 DİŞİ (MARKA: MESA)</v>
          </cell>
        </row>
        <row r="24437">
          <cell r="A24437" t="str">
            <v>H-P-8129-0-000-009</v>
          </cell>
          <cell r="B24437" t="str">
            <v>ENG-RZS REZİSTANS SONLANDIRMA SİLİKONU</v>
          </cell>
        </row>
        <row r="24438">
          <cell r="A24438" t="str">
            <v>H-P-8129-0-000-008</v>
          </cell>
          <cell r="B24438" t="str">
            <v>MAKARON DARALAN 10</v>
          </cell>
        </row>
        <row r="24439">
          <cell r="A24439" t="str">
            <v>H-P-8129-0-000-007</v>
          </cell>
          <cell r="B24439" t="str">
            <v>MAKARON DARALAN 8</v>
          </cell>
        </row>
        <row r="24440">
          <cell r="A24440" t="str">
            <v>H-P-8129-0-000-006</v>
          </cell>
          <cell r="B24440" t="str">
            <v>MAKARON DARALAN 5</v>
          </cell>
        </row>
        <row r="24441">
          <cell r="A24441" t="str">
            <v>H-P-8129-0-000-005</v>
          </cell>
          <cell r="B24441" t="str">
            <v>MAKARON DARALAN 25,40</v>
          </cell>
        </row>
        <row r="24442">
          <cell r="A24442" t="str">
            <v>H-P-8129-0-000-004</v>
          </cell>
          <cell r="B24442" t="str">
            <v>DİŞ Ø 8 MM, İÇ Ø 6 MM SİLİKON MAKARON</v>
          </cell>
        </row>
        <row r="24443">
          <cell r="A24443" t="str">
            <v>H-P-8129-0-000-003</v>
          </cell>
          <cell r="B24443" t="str">
            <v>MAKARON DARALAN 6</v>
          </cell>
        </row>
        <row r="24444">
          <cell r="A24444" t="str">
            <v>H-P-8129-0-000-002</v>
          </cell>
          <cell r="B24444" t="str">
            <v>MAKARON DARALAN 2,5</v>
          </cell>
        </row>
        <row r="24445">
          <cell r="A24445" t="str">
            <v>H-P-8129-0-000-001</v>
          </cell>
          <cell r="B24445" t="str">
            <v>MAKARON DARALAN 4,5</v>
          </cell>
        </row>
        <row r="24446">
          <cell r="A24446" t="str">
            <v>H-P-8128-0-000-009</v>
          </cell>
          <cell r="B24446" t="str">
            <v>GROMMET ESSENTRA Ø12 X 11,5 X 11 MM BLACK NYLON 497637</v>
          </cell>
        </row>
        <row r="24447">
          <cell r="A24447" t="str">
            <v>H-P-8128-0-000-007</v>
          </cell>
          <cell r="B24447" t="str">
            <v>KABLO GECIT LASTIGI Ø 16 X 17 MM GRİ GR-164181</v>
          </cell>
        </row>
        <row r="24448">
          <cell r="A24448" t="str">
            <v>H-P-8128-0-000-006</v>
          </cell>
          <cell r="B24448" t="str">
            <v>KABLO GECIT LASTIGI Ø 16 X 17 MM BEYAZ RAL 9016</v>
          </cell>
        </row>
        <row r="24449">
          <cell r="A24449" t="str">
            <v>H-P-8128-0-000-005</v>
          </cell>
          <cell r="B24449" t="str">
            <v>DIŞ ÇAP 10 MM İÇ ÇAP 8 MM KABLO DIŞ GEÇİT LASTİĞİ ( GRİ) AKK-A-908</v>
          </cell>
        </row>
        <row r="24450">
          <cell r="A24450" t="str">
            <v>H-P-8128-0-000-003</v>
          </cell>
          <cell r="B24450" t="str">
            <v>DIŞ ÇAP 10 MM İÇ ÇAP 8 MM KABLO DIŞ GEÇİT LASTİĞİ ( BEYAZ) AKK-A-908</v>
          </cell>
        </row>
        <row r="24451">
          <cell r="A24451" t="str">
            <v>H-P-8128-0-000-002</v>
          </cell>
          <cell r="B24451" t="str">
            <v>DIŞ ÇAP 10 MM İÇ ÇAP 8 MM KABLO DIŞ GEÇİT LASTİĞİ ( SİYAH) AKK-A-908</v>
          </cell>
        </row>
        <row r="24452">
          <cell r="A24452" t="str">
            <v>H-P-8128-0-000-001</v>
          </cell>
          <cell r="B24452" t="str">
            <v>DIŞ ÇAP 12 MM İÇ ÇAP 10 MM KABLO İÇ GEÇİT LASTİĞİ (SİYAH) AKK-A910</v>
          </cell>
        </row>
        <row r="24453">
          <cell r="A24453" t="str">
            <v>H-P-8127-0-000-003</v>
          </cell>
          <cell r="B24453" t="str">
            <v>27,9 X 27,9 X 3 KABLO CIKIS KAPAMASI SIYAH</v>
          </cell>
        </row>
        <row r="24454">
          <cell r="A24454" t="str">
            <v>H-P-8127-0-000-002</v>
          </cell>
          <cell r="B24454" t="str">
            <v>27,5 X 37,5 X 3 KABLO CIKIS KAPAMASI SIYAH</v>
          </cell>
        </row>
        <row r="24455">
          <cell r="A24455" t="str">
            <v>H-P-8127-0-000-001</v>
          </cell>
          <cell r="B24455" t="str">
            <v>Ø29,5 X 3 KABLO CIKIS KAPAMASI SIYAH</v>
          </cell>
        </row>
        <row r="24456">
          <cell r="A24456" t="str">
            <v>H-P-8125-0-000-005</v>
          </cell>
          <cell r="B24456" t="str">
            <v>Ø 32 PASLANMAZ BORU TAPASI SACI</v>
          </cell>
        </row>
        <row r="24457">
          <cell r="A24457" t="str">
            <v>H-P-8125-0-000-004</v>
          </cell>
          <cell r="B24457" t="str">
            <v>Ø 32 PASLANMAZ BORU TAPA PLASTIK PARCASI</v>
          </cell>
        </row>
        <row r="24458">
          <cell r="A24458" t="str">
            <v>H-P-8125-0-000-002</v>
          </cell>
          <cell r="B24458" t="str">
            <v>Ø 28 PLASTIK BORU TAPASI</v>
          </cell>
        </row>
        <row r="24459">
          <cell r="A24459" t="str">
            <v>H-P-8125-0-000-001</v>
          </cell>
          <cell r="B24459" t="str">
            <v>Ø 32 PASLANMAZ BORU TAPASI</v>
          </cell>
        </row>
        <row r="24460">
          <cell r="A24460" t="str">
            <v>H-P-8124-0-000-005</v>
          </cell>
          <cell r="B24460" t="str">
            <v>26 X 26 X 2 SERVİS KAPAĞI</v>
          </cell>
        </row>
        <row r="24461">
          <cell r="A24461" t="str">
            <v>H-P-8123-0-000-007</v>
          </cell>
          <cell r="B24461" t="str">
            <v>Ø29,1X1,5 MM 316 L PASLANMAZ REZİSTANS ALT TAPASI</v>
          </cell>
        </row>
        <row r="24462">
          <cell r="A24462" t="str">
            <v>H-P-8123-0-000-006</v>
          </cell>
          <cell r="B24462" t="str">
            <v>27,6 X 27,6 X 1,5 MM 304 KALİTE PASLANMAZ REZİSTANS ALT TAPASI</v>
          </cell>
        </row>
        <row r="24463">
          <cell r="A24463" t="str">
            <v>H-P-8123-0-000-004</v>
          </cell>
          <cell r="B24463" t="str">
            <v>27X37X1.5 mm D PROFIL REZISTANS ALT TAPASI</v>
          </cell>
        </row>
        <row r="24464">
          <cell r="A24464" t="str">
            <v>H-P-8123-0-000-003</v>
          </cell>
          <cell r="B24464" t="str">
            <v>28X28X1,5 MM 316 REZİSTANS ALT TAPASI</v>
          </cell>
        </row>
        <row r="24465">
          <cell r="A24465" t="str">
            <v>H-P-8123-0-000-002</v>
          </cell>
          <cell r="B24465" t="str">
            <v>28X28X1,5 MM 304 KALİTE PASLANMAZ REZİSTANS ALT TAPASI</v>
          </cell>
        </row>
        <row r="24466">
          <cell r="A24466" t="str">
            <v>H-P-8123-0-000-001</v>
          </cell>
          <cell r="B24466" t="str">
            <v>Ø30X1,5 MM 304 KALİTE PASLANMAZ REZİSTANS ALT TAPASI</v>
          </cell>
        </row>
        <row r="24467">
          <cell r="A24467" t="str">
            <v>H-P-8122-0-000-004</v>
          </cell>
          <cell r="B24467" t="str">
            <v>27X37X10 mm D PROFIL REZISTANS ÜST TAPASI</v>
          </cell>
        </row>
        <row r="24468">
          <cell r="A24468" t="str">
            <v>H-P-8122-0-000-002</v>
          </cell>
          <cell r="B24468" t="str">
            <v>28X28X10 MM 304 KALİTE PASLANMAZ REZİSTANS ÜST TAPASI</v>
          </cell>
        </row>
        <row r="24469">
          <cell r="A24469" t="str">
            <v>H-P-8121-0-000-001</v>
          </cell>
          <cell r="B24469" t="str">
            <v>RD REZISTANS ÜRÜN TOPRAKLAMA BARASI(304)</v>
          </cell>
        </row>
        <row r="24470">
          <cell r="A24470" t="str">
            <v>H-P-8117-0-000-009</v>
          </cell>
          <cell r="B24470" t="str">
            <v>110 x 140 mm 50 MIKRON MONTAJ SETİ KİLİTLİ POŞET</v>
          </cell>
        </row>
        <row r="24471">
          <cell r="A24471" t="str">
            <v>H-P-8117-0-000-008</v>
          </cell>
          <cell r="B24471" t="str">
            <v>120 x 100 mm 80 MIKRON MONTAJ SETİ KİLİTLİ POŞET</v>
          </cell>
        </row>
        <row r="24472">
          <cell r="A24472" t="str">
            <v>H-P-8117-0-000-007</v>
          </cell>
          <cell r="B24472" t="str">
            <v>800 X 160 mm 80 MIKRON HAVLU ASKILIGI TORBA SILTE</v>
          </cell>
        </row>
        <row r="24473">
          <cell r="A24473" t="str">
            <v>H-P-8117-0-000-006</v>
          </cell>
          <cell r="B24473" t="str">
            <v>500 X 160 mm 80 MIKRON HAVLU ASKILIGI TORBA SILTE</v>
          </cell>
        </row>
        <row r="24474">
          <cell r="A24474" t="str">
            <v>H-P-8117-0-000-003</v>
          </cell>
          <cell r="B24474" t="str">
            <v>120 X 450 mm OLIVIN HAVLU ASKILIGI TORBA SILTE</v>
          </cell>
        </row>
        <row r="24475">
          <cell r="A24475" t="str">
            <v>H-P-8117-0-000-002</v>
          </cell>
          <cell r="B24475" t="str">
            <v>15 X 43+5 AGZI BANTLI REZISTANS TORBASI</v>
          </cell>
        </row>
        <row r="24476">
          <cell r="A24476" t="str">
            <v>H-P-8117-0-000-001</v>
          </cell>
          <cell r="B24476" t="str">
            <v>70 x 90 mm 50 MIKRON MONTAJ SETİ KİLİTLİ POŞET</v>
          </cell>
        </row>
        <row r="24477">
          <cell r="A24477" t="str">
            <v>H-P-8116-0-000-108</v>
          </cell>
          <cell r="B24477" t="str">
            <v>870 X 550 X 80 MM OSB SANDIK</v>
          </cell>
        </row>
        <row r="24478">
          <cell r="A24478" t="str">
            <v>H-P-8116-0-000-107</v>
          </cell>
          <cell r="B24478" t="str">
            <v>1300 X 550 X 150 MM OSB SANDIK</v>
          </cell>
        </row>
        <row r="24479">
          <cell r="A24479" t="str">
            <v>H-P-8116-0-000-106</v>
          </cell>
          <cell r="B24479" t="str">
            <v>1100 X 550 X 150 MM OSB SANDIK</v>
          </cell>
        </row>
        <row r="24480">
          <cell r="A24480" t="str">
            <v>H-P-8116-0-000-105</v>
          </cell>
          <cell r="B24480" t="str">
            <v>900 X 550 X 160 MM OSB SANDIK</v>
          </cell>
        </row>
        <row r="24481">
          <cell r="A24481" t="str">
            <v>H-P-8116-0-000-103</v>
          </cell>
          <cell r="B24481" t="str">
            <v>850 X 550 X 100 MM OSB SANDIK</v>
          </cell>
        </row>
        <row r="24482">
          <cell r="A24482" t="str">
            <v>H-P-8116-0-000-102</v>
          </cell>
          <cell r="B24482" t="str">
            <v>750 X 550 X 160 MM OSB SANDIK</v>
          </cell>
        </row>
        <row r="24483">
          <cell r="A24483" t="str">
            <v>H-P-8116-0-000-101</v>
          </cell>
          <cell r="B24483" t="str">
            <v>1330 X 550 X 140 MM OSB SANDIK</v>
          </cell>
        </row>
        <row r="24484">
          <cell r="A24484" t="str">
            <v>H-P-8116-0-000-097</v>
          </cell>
          <cell r="B24484" t="str">
            <v>1075 X 575 X 160 MM OSB SANDIK</v>
          </cell>
        </row>
        <row r="24485">
          <cell r="A24485" t="str">
            <v>H-P-8116-0-000-094</v>
          </cell>
          <cell r="B24485" t="str">
            <v>842 X 545 X 110 MM OSB SANDIK</v>
          </cell>
        </row>
        <row r="24486">
          <cell r="A24486" t="str">
            <v>H-P-8116-0-000-033</v>
          </cell>
          <cell r="B24486" t="str">
            <v>1130 X 550 X 130 MM OSB SANDIK</v>
          </cell>
        </row>
        <row r="24487">
          <cell r="A24487" t="str">
            <v>H-P-8116-0-000-026</v>
          </cell>
          <cell r="B24487" t="str">
            <v>1380 X 560 X 120 MM OSB SANDIK</v>
          </cell>
        </row>
        <row r="24488">
          <cell r="A24488" t="str">
            <v>H-P-8116-0-000-009</v>
          </cell>
          <cell r="B24488" t="str">
            <v>1280 X 540 X 115 MM OSB SANDIK</v>
          </cell>
        </row>
        <row r="24489">
          <cell r="A24489" t="str">
            <v>H-P-8116-0-000-007</v>
          </cell>
          <cell r="B24489" t="str">
            <v>1650 X 560 X 110 MM OSB SANDIK</v>
          </cell>
        </row>
        <row r="24490">
          <cell r="A24490" t="str">
            <v>H-P-8116-0-000-001</v>
          </cell>
          <cell r="B24490" t="str">
            <v>1280 X 550 X 125 MM OSB SANDIK</v>
          </cell>
        </row>
        <row r="24491">
          <cell r="A24491" t="str">
            <v>H-P-8115-0-000-002</v>
          </cell>
          <cell r="B24491" t="str">
            <v>17 MİCRON SİYAH STRECH FİLM</v>
          </cell>
        </row>
        <row r="24492">
          <cell r="A24492" t="str">
            <v>H-P-8115-0-000-001</v>
          </cell>
          <cell r="B24492" t="str">
            <v>23 MİCRON STRECH</v>
          </cell>
        </row>
        <row r="24493">
          <cell r="A24493" t="str">
            <v>H-P-8114-0-000-697</v>
          </cell>
          <cell r="B24493" t="str">
            <v>600x2150 mm AHSAP PALET TEKLI</v>
          </cell>
        </row>
        <row r="24494">
          <cell r="A24494" t="str">
            <v>H-P-8114-0-000-696</v>
          </cell>
          <cell r="B24494" t="str">
            <v>700x1300 mm AHSAP PALET TEKLI</v>
          </cell>
        </row>
        <row r="24495">
          <cell r="A24495" t="str">
            <v>H-P-8114-0-000-695</v>
          </cell>
          <cell r="B24495" t="str">
            <v>1960x800 mm AHSAP PALET CIFTLI</v>
          </cell>
        </row>
        <row r="24496">
          <cell r="A24496" t="str">
            <v>H-P-8114-0-000-694</v>
          </cell>
          <cell r="B24496" t="str">
            <v>1120x1600 mm AHSAP PALET CIFTLI</v>
          </cell>
        </row>
        <row r="24497">
          <cell r="A24497" t="str">
            <v>H-P-8114-0-000-693</v>
          </cell>
          <cell r="B24497" t="str">
            <v>390x1105 mm AHSAP PALET TEKLI</v>
          </cell>
        </row>
        <row r="24498">
          <cell r="A24498" t="str">
            <v>H-P-8114-0-000-692</v>
          </cell>
          <cell r="B24498" t="str">
            <v>680x1680x1850 mm AHSAP KORUMALI PALET</v>
          </cell>
        </row>
        <row r="24499">
          <cell r="A24499" t="str">
            <v>H-P-8114-0-000-691</v>
          </cell>
          <cell r="B24499" t="str">
            <v>660x2060x2100 mm AHSAP KORUMALI PALET</v>
          </cell>
        </row>
        <row r="24500">
          <cell r="A24500" t="str">
            <v>H-P-8114-0-000-690</v>
          </cell>
          <cell r="B24500" t="str">
            <v>610x980x1900 mm AHSAP KORUMALI PALET</v>
          </cell>
        </row>
        <row r="24501">
          <cell r="A24501" t="str">
            <v>H-P-8114-0-000-689</v>
          </cell>
          <cell r="B24501" t="str">
            <v>1100x800 mm AHSAP PALET CIFTLI</v>
          </cell>
        </row>
        <row r="24502">
          <cell r="A24502" t="str">
            <v>H-P-8114-0-000-688</v>
          </cell>
          <cell r="B24502" t="str">
            <v>900x800 mm AHSAP PALET CIFTLI</v>
          </cell>
        </row>
        <row r="24503">
          <cell r="A24503" t="str">
            <v>H-P-8114-0-000-687</v>
          </cell>
          <cell r="B24503" t="str">
            <v>1580x800 mm AHSAP PALET CIFTLI</v>
          </cell>
        </row>
        <row r="24504">
          <cell r="A24504" t="str">
            <v>H-P-8114-0-000-686</v>
          </cell>
          <cell r="B24504" t="str">
            <v>1300x800 mm AHSAP PALET CIFTLI</v>
          </cell>
        </row>
        <row r="24505">
          <cell r="A24505" t="str">
            <v>H-P-8114-0-000-685</v>
          </cell>
          <cell r="B24505" t="str">
            <v>1200x1300 mm AHSAP PALET CIFTLI</v>
          </cell>
        </row>
        <row r="24506">
          <cell r="A24506" t="str">
            <v>H-P-8114-0-000-684</v>
          </cell>
          <cell r="B24506" t="str">
            <v>1860x800 mm AHSAP PALET CIFTLI</v>
          </cell>
        </row>
        <row r="24507">
          <cell r="A24507" t="str">
            <v>H-P-8114-0-000-683</v>
          </cell>
          <cell r="B24507" t="str">
            <v>1675x800 mm AHSAP PALET CIFTLI</v>
          </cell>
        </row>
        <row r="24508">
          <cell r="A24508" t="str">
            <v>H-P-8114-0-000-682</v>
          </cell>
          <cell r="B24508" t="str">
            <v>1480x800 mm AHSAP PALET CIFTLI</v>
          </cell>
        </row>
        <row r="24509">
          <cell r="A24509" t="str">
            <v>H-P-8114-0-000-681</v>
          </cell>
          <cell r="B24509" t="str">
            <v>1110x690 mm AHSAP PALET TEKLI</v>
          </cell>
        </row>
        <row r="24510">
          <cell r="A24510" t="str">
            <v>H-P-8114-0-000-680</v>
          </cell>
          <cell r="B24510" t="str">
            <v>830x1380x1500 mm AHSAP KORUMALI PALET</v>
          </cell>
        </row>
        <row r="24511">
          <cell r="A24511" t="str">
            <v>H-P-8114-0-000-679</v>
          </cell>
          <cell r="B24511" t="str">
            <v>780x1100x1350 mm AHSAP KORUMALI PALET</v>
          </cell>
        </row>
        <row r="24512">
          <cell r="A24512" t="str">
            <v>H-P-8114-0-000-678</v>
          </cell>
          <cell r="B24512" t="str">
            <v>760x1000x1350 mm AHSAP KORUMALI PALET</v>
          </cell>
        </row>
        <row r="24513">
          <cell r="A24513" t="str">
            <v>H-P-8114-0-000-677</v>
          </cell>
          <cell r="B24513" t="str">
            <v>680x1680x1900 mm AHSAP KORUMALI PALET</v>
          </cell>
        </row>
        <row r="24514">
          <cell r="A24514" t="str">
            <v>H-P-8114-0-000-676</v>
          </cell>
          <cell r="B24514" t="str">
            <v>620x2200x1900 mm AHSAP KORUMALI PALET</v>
          </cell>
        </row>
        <row r="24515">
          <cell r="A24515" t="str">
            <v>H-P-8114-0-000-675</v>
          </cell>
          <cell r="B24515" t="str">
            <v>1300x1600 mm AHSAP PALET CIFTLI</v>
          </cell>
        </row>
        <row r="24516">
          <cell r="A24516" t="str">
            <v>H-P-8114-0-000-674</v>
          </cell>
          <cell r="B24516" t="str">
            <v>690x1660 mm AHSAP PALET TEKLI</v>
          </cell>
        </row>
        <row r="24517">
          <cell r="A24517" t="str">
            <v>H-P-8114-0-000-673</v>
          </cell>
          <cell r="B24517" t="str">
            <v>660x2100 mm AHSAP PALET TEKLI</v>
          </cell>
        </row>
        <row r="24518">
          <cell r="A24518" t="str">
            <v>H-P-8114-0-000-672</v>
          </cell>
          <cell r="B24518" t="str">
            <v>800x1660 mm AHSAP PALET TEKLI</v>
          </cell>
        </row>
        <row r="24519">
          <cell r="A24519" t="str">
            <v>H-P-8114-0-000-671</v>
          </cell>
          <cell r="B24519" t="str">
            <v>860x1960 mm AHSAP PALET TEKLI</v>
          </cell>
        </row>
        <row r="24520">
          <cell r="A24520" t="str">
            <v>H-P-8114-0-000-670</v>
          </cell>
          <cell r="B24520" t="str">
            <v>700x900 mm AHSAP PALET TEKLI_x000D_</v>
          </cell>
        </row>
        <row r="24521">
          <cell r="A24521" t="str">
            <v>H-P-8114-0-000-669</v>
          </cell>
          <cell r="B24521" t="str">
            <v>1040x2160 mm AHSAP PALET CIFTLI</v>
          </cell>
        </row>
        <row r="24522">
          <cell r="A24522" t="str">
            <v>H-P-8114-0-000-668</v>
          </cell>
          <cell r="B24522" t="str">
            <v>1200x1660 mm AHSAP PALET CIFTLI</v>
          </cell>
        </row>
        <row r="24523">
          <cell r="A24523" t="str">
            <v>H-P-8114-0-000-667</v>
          </cell>
          <cell r="B24523" t="str">
            <v>650x860x1900 mm AHSAP KORUMALI PALET</v>
          </cell>
        </row>
        <row r="24524">
          <cell r="A24524" t="str">
            <v>H-P-8114-0-000-666</v>
          </cell>
          <cell r="B24524" t="str">
            <v>760x1680x1900 mm AHSAP KORUMALI PALET</v>
          </cell>
        </row>
        <row r="24525">
          <cell r="A24525" t="str">
            <v>H-P-8114-0-000-664</v>
          </cell>
          <cell r="B24525" t="str">
            <v>760x1980x1200 mm AHSAP KORUMALI PALET</v>
          </cell>
        </row>
        <row r="24526">
          <cell r="A24526" t="str">
            <v>H-P-8114-0-000-663</v>
          </cell>
          <cell r="B24526" t="str">
            <v>1040x1280 mm AHSAP PALET TEKLI</v>
          </cell>
        </row>
        <row r="24527">
          <cell r="A24527" t="str">
            <v>H-P-8114-0-000-662</v>
          </cell>
          <cell r="B24527" t="str">
            <v>1100x1320 mm AHSAP PALET CIFTLI</v>
          </cell>
        </row>
        <row r="24528">
          <cell r="A24528" t="str">
            <v>H-P-8114-0-000-661</v>
          </cell>
          <cell r="B24528" t="str">
            <v>660x1600 mm AHSAP PALET TEKLI</v>
          </cell>
        </row>
        <row r="24529">
          <cell r="A24529" t="str">
            <v>H-P-8114-0-000-660</v>
          </cell>
          <cell r="B24529" t="str">
            <v>660x1300 mm AHSAP PALET TEKLI</v>
          </cell>
        </row>
        <row r="24530">
          <cell r="A24530" t="str">
            <v>H-P-8114-0-000-659</v>
          </cell>
          <cell r="B24530" t="str">
            <v>560x900 mm AHSAP PALET TEKLI</v>
          </cell>
        </row>
        <row r="24531">
          <cell r="A24531" t="str">
            <v>H-P-8114-0-000-658</v>
          </cell>
          <cell r="B24531" t="str">
            <v>640x1860 mm AHSAP PALET TEKLI</v>
          </cell>
        </row>
        <row r="24532">
          <cell r="A24532" t="str">
            <v>H-P-8114-0-000-657</v>
          </cell>
          <cell r="B24532" t="str">
            <v>460x1180x1350 mm AHSAP KORUMALI PALET</v>
          </cell>
        </row>
        <row r="24533">
          <cell r="A24533" t="str">
            <v>H-P-8114-0-000-656</v>
          </cell>
          <cell r="B24533" t="str">
            <v>810X980X1850 mm AHSAP KORUMALI PALET</v>
          </cell>
        </row>
        <row r="24534">
          <cell r="A24534" t="str">
            <v>H-P-8114-0-000-655</v>
          </cell>
          <cell r="B24534" t="str">
            <v>780X1380X1850 mm AHSAP KORUMALI PALET</v>
          </cell>
        </row>
        <row r="24535">
          <cell r="A24535" t="str">
            <v>H-P-8114-0-000-654</v>
          </cell>
          <cell r="B24535" t="str">
            <v>660X1980X1850 mm AHSAP KORUMALI PALET</v>
          </cell>
        </row>
        <row r="24536">
          <cell r="A24536" t="str">
            <v>H-P-8114-0-000-653</v>
          </cell>
          <cell r="B24536" t="str">
            <v>620X1380X1850 mm AHSAP KORUMALI PALET</v>
          </cell>
        </row>
        <row r="24537">
          <cell r="A24537" t="str">
            <v>H-P-8114-0-000-652</v>
          </cell>
          <cell r="B24537" t="str">
            <v>620X1180X1850 mm AHSAP KORUMALI PALET</v>
          </cell>
        </row>
        <row r="24538">
          <cell r="A24538" t="str">
            <v>H-P-8114-0-000-651</v>
          </cell>
          <cell r="B24538" t="str">
            <v>460X1380X1850 mm AHSAP KORUMALI PALET</v>
          </cell>
        </row>
        <row r="24539">
          <cell r="A24539" t="str">
            <v>H-P-8114-0-000-650</v>
          </cell>
          <cell r="B24539" t="str">
            <v>680X1180X1200 mm AHSAP KORUMALI PALET</v>
          </cell>
        </row>
        <row r="24540">
          <cell r="A24540" t="str">
            <v>H-P-8114-0-000-649</v>
          </cell>
          <cell r="B24540" t="str">
            <v>1080X860 mm AHŞAP PALET ÇİFTLİ</v>
          </cell>
        </row>
        <row r="24541">
          <cell r="A24541" t="str">
            <v>H-P-8114-0-000-648</v>
          </cell>
          <cell r="B24541" t="str">
            <v>1080x1260 mm AHŞAP PALET ÇİFTLİ</v>
          </cell>
        </row>
        <row r="24542">
          <cell r="A24542" t="str">
            <v>H-P-8114-0-000-647</v>
          </cell>
          <cell r="B24542" t="str">
            <v>720X1900X1900 mm AHSAP KORUMALI PALET</v>
          </cell>
        </row>
        <row r="24543">
          <cell r="A24543" t="str">
            <v>H-P-8114-0-000-646</v>
          </cell>
          <cell r="B24543" t="str">
            <v>620X1900X770 mm AHSAP KORUMALI PALET</v>
          </cell>
        </row>
        <row r="24544">
          <cell r="A24544" t="str">
            <v>H-P-8114-0-000-645</v>
          </cell>
          <cell r="B24544" t="str">
            <v>620X940X1150 mm AHSAP KORUMALI PALET</v>
          </cell>
        </row>
        <row r="24545">
          <cell r="A24545" t="str">
            <v>H-P-8114-0-000-643</v>
          </cell>
          <cell r="B24545" t="str">
            <v>760X1090X1900 Ahşap Korumalı Palet</v>
          </cell>
        </row>
        <row r="24546">
          <cell r="A24546" t="str">
            <v>H-P-8114-0-000-642</v>
          </cell>
          <cell r="B24546" t="str">
            <v>640X1780X1250 Ahşap Korumalı Palet</v>
          </cell>
        </row>
        <row r="24547">
          <cell r="A24547" t="str">
            <v>H-P-8114-0-000-641</v>
          </cell>
          <cell r="B24547" t="str">
            <v>1140X1280 mm AHŞAP TEKLİ PALET</v>
          </cell>
        </row>
        <row r="24548">
          <cell r="A24548" t="str">
            <v>H-P-8114-0-000-640</v>
          </cell>
          <cell r="B24548" t="str">
            <v>1020X1280 mm AHŞAP TEKLİ PALET</v>
          </cell>
        </row>
        <row r="24549">
          <cell r="A24549" t="str">
            <v>H-P-8114-0-000-639</v>
          </cell>
          <cell r="B24549" t="str">
            <v>900X1280 mm AHŞAP TEKLİ PALET</v>
          </cell>
        </row>
        <row r="24550">
          <cell r="A24550" t="str">
            <v>H-P-8114-0-000-638</v>
          </cell>
          <cell r="B24550" t="str">
            <v>780X980 mm AHŞAP TEKLİ PALET</v>
          </cell>
        </row>
        <row r="24551">
          <cell r="A24551" t="str">
            <v>H-P-8114-0-000-637</v>
          </cell>
          <cell r="B24551" t="str">
            <v>660X1400 mm AHŞAP TEKLİ PALET</v>
          </cell>
        </row>
        <row r="24552">
          <cell r="A24552" t="str">
            <v>H-P-8114-0-000-636</v>
          </cell>
          <cell r="B24552" t="str">
            <v>660X1280 mm AHŞAP TEKLİ PALET</v>
          </cell>
        </row>
        <row r="24553">
          <cell r="A24553" t="str">
            <v>H-P-8114-0-000-635</v>
          </cell>
          <cell r="B24553" t="str">
            <v>660X980 mm AHŞAP TEKLİ PALET</v>
          </cell>
        </row>
        <row r="24554">
          <cell r="A24554" t="str">
            <v>H-P-8114-0-000-634</v>
          </cell>
          <cell r="B24554" t="str">
            <v>540X1280 mm AHŞAP TEKLİ PALET</v>
          </cell>
        </row>
        <row r="24555">
          <cell r="A24555" t="str">
            <v>H-P-8114-0-000-633</v>
          </cell>
          <cell r="B24555" t="str">
            <v>420x1280 mm AHŞAP PALET TEKLİ</v>
          </cell>
        </row>
        <row r="24556">
          <cell r="A24556" t="str">
            <v>H-P-8114-0-000-632</v>
          </cell>
          <cell r="B24556" t="str">
            <v>760x1380x1300 mm AHŞAP KORUMALI PALET</v>
          </cell>
        </row>
        <row r="24557">
          <cell r="A24557" t="str">
            <v>H-P-8114-0-000-631</v>
          </cell>
          <cell r="B24557" t="str">
            <v>780x1380x2000 mm AHŞAP KORUMALI PALET</v>
          </cell>
        </row>
        <row r="24558">
          <cell r="A24558" t="str">
            <v>H-P-8114-0-000-630</v>
          </cell>
          <cell r="B24558" t="str">
            <v>720x1255x1700 mm AHŞAP KORUMALI PALET</v>
          </cell>
        </row>
        <row r="24559">
          <cell r="A24559" t="str">
            <v>H-P-8114-0-000-629</v>
          </cell>
          <cell r="B24559" t="str">
            <v>760X1680X1350 mm AHŞAP KORUMALI PALET</v>
          </cell>
        </row>
        <row r="24560">
          <cell r="A24560" t="str">
            <v>H-P-8114-0-000-628</v>
          </cell>
          <cell r="B24560" t="str">
            <v>720X1255X1350 mm AHŞAP KORUMALI PALET</v>
          </cell>
        </row>
        <row r="24561">
          <cell r="A24561" t="str">
            <v>H-P-8114-0-000-627</v>
          </cell>
          <cell r="B24561" t="str">
            <v>660X1680X1800 mm AHŞAP KORUMALI PALET</v>
          </cell>
        </row>
        <row r="24562">
          <cell r="A24562" t="str">
            <v>H-P-8114-0-000-626</v>
          </cell>
          <cell r="B24562" t="str">
            <v>660x960x1600 mm AHŞAP KORUMALI PALET</v>
          </cell>
        </row>
        <row r="24563">
          <cell r="A24563" t="str">
            <v>H-P-8114-0-000-625</v>
          </cell>
          <cell r="B24563" t="str">
            <v>620x1255x1600 mm AHŞAP KORUMALI PALET</v>
          </cell>
        </row>
        <row r="24564">
          <cell r="A24564" t="str">
            <v>H-P-8114-0-000-624</v>
          </cell>
          <cell r="B24564" t="str">
            <v>860x1150 mm AHŞAP PALET ÇİFTLİ</v>
          </cell>
        </row>
        <row r="24565">
          <cell r="A24565" t="str">
            <v>H-P-8114-0-000-623</v>
          </cell>
          <cell r="B24565" t="str">
            <v>600X1680X1950 mm AHŞAP KORUMALI PALET</v>
          </cell>
        </row>
        <row r="24566">
          <cell r="A24566" t="str">
            <v>H-P-8114-0-000-622</v>
          </cell>
          <cell r="B24566" t="str">
            <v>810X980X1950 mm AHŞAP KORUMALI PALET</v>
          </cell>
        </row>
        <row r="24567">
          <cell r="A24567" t="str">
            <v>H-P-8114-0-000-621</v>
          </cell>
          <cell r="B24567" t="str">
            <v>380X2060X1150 mm AHŞAP KORUMALI PALET</v>
          </cell>
        </row>
        <row r="24568">
          <cell r="A24568" t="str">
            <v>H-P-8114-0-000-620</v>
          </cell>
          <cell r="B24568" t="str">
            <v>1160X1330X2000 mm AHŞAP KORUMALI PALET</v>
          </cell>
        </row>
        <row r="24569">
          <cell r="A24569" t="str">
            <v>H-P-8114-0-000-619</v>
          </cell>
          <cell r="B24569" t="str">
            <v>1160X1255X1600 mm AHŞAP KORUMALI PALET</v>
          </cell>
        </row>
        <row r="24570">
          <cell r="A24570" t="str">
            <v>H-P-8114-0-000-618</v>
          </cell>
          <cell r="B24570" t="str">
            <v>720X1900X1400 mm AHŞAP KORUMALI PALET</v>
          </cell>
        </row>
        <row r="24571">
          <cell r="A24571" t="str">
            <v>H-P-8114-0-000-617</v>
          </cell>
          <cell r="B24571" t="str">
            <v>720X1670X1600 mm AHŞAP KORUMALI PALET</v>
          </cell>
        </row>
        <row r="24572">
          <cell r="A24572" t="str">
            <v>H-P-8114-0-000-616</v>
          </cell>
          <cell r="B24572" t="str">
            <v>720x1255x1850 mm AHŞAP KORUMALI PALET</v>
          </cell>
        </row>
        <row r="24573">
          <cell r="A24573" t="str">
            <v>H-P-8114-0-000-615</v>
          </cell>
          <cell r="B24573" t="str">
            <v>800x1960 mm AHŞAP PALET TEKLİ</v>
          </cell>
        </row>
        <row r="24574">
          <cell r="A24574" t="str">
            <v>H-P-8114-0-000-614</v>
          </cell>
          <cell r="B24574" t="str">
            <v>580x760 mm AHŞAP PALET TEKLİ</v>
          </cell>
        </row>
        <row r="24575">
          <cell r="A24575" t="str">
            <v>H-P-8114-0-000-613</v>
          </cell>
          <cell r="B24575" t="str">
            <v>560x1720 mm AHŞAP PALET TEKLİ</v>
          </cell>
        </row>
        <row r="24576">
          <cell r="A24576" t="str">
            <v>H-P-8114-0-000-612</v>
          </cell>
          <cell r="B24576" t="str">
            <v>920x1300 mm AHŞAP PALET ÇİFTLİ</v>
          </cell>
        </row>
        <row r="24577">
          <cell r="A24577" t="str">
            <v>H-P-8114-0-000-611</v>
          </cell>
          <cell r="B24577" t="str">
            <v>900x1360 mm ÇİFTLİ AHŞAP PALET</v>
          </cell>
        </row>
        <row r="24578">
          <cell r="A24578" t="str">
            <v>H-P-8114-0-000-610</v>
          </cell>
          <cell r="B24578" t="str">
            <v>680x2150 mm AHŞAP PALET TEKLİ</v>
          </cell>
        </row>
        <row r="24579">
          <cell r="A24579" t="str">
            <v>H-P-8114-0-000-609</v>
          </cell>
          <cell r="B24579" t="str">
            <v>680x1180x1250 mm AHŞAP KORUMALI PALET</v>
          </cell>
        </row>
        <row r="24580">
          <cell r="A24580" t="str">
            <v>H-P-8114-0-000-608</v>
          </cell>
          <cell r="B24580" t="str">
            <v>420X1520 mm AHŞAP PALET TEKLİ</v>
          </cell>
        </row>
        <row r="24581">
          <cell r="A24581" t="str">
            <v>H-P-8114-0-000-607</v>
          </cell>
          <cell r="B24581" t="str">
            <v>570X1520 mm AHŞAP PALET TEKLİ</v>
          </cell>
        </row>
        <row r="24582">
          <cell r="A24582" t="str">
            <v>H-P-8114-0-000-606</v>
          </cell>
          <cell r="B24582" t="str">
            <v>570x875 mm TEKLİ AHŞAP PALET</v>
          </cell>
        </row>
        <row r="24583">
          <cell r="A24583" t="str">
            <v>H-P-8114-0-000-605</v>
          </cell>
          <cell r="B24583" t="str">
            <v>1520X1140 mm AHŞAP PALET ÇİFTLİ</v>
          </cell>
        </row>
        <row r="24584">
          <cell r="A24584" t="str">
            <v>H-P-8114-0-000-604</v>
          </cell>
          <cell r="B24584" t="str">
            <v>660x1380x1350 mm KORUMALI AHŞAP PALET</v>
          </cell>
        </row>
        <row r="24585">
          <cell r="A24585" t="str">
            <v>H-P-8114-0-000-603</v>
          </cell>
          <cell r="B24585" t="str">
            <v>560x1680 mm AHŞAP PALET TEKLİ</v>
          </cell>
        </row>
        <row r="24586">
          <cell r="A24586" t="str">
            <v>H-P-8114-0-000-601</v>
          </cell>
          <cell r="B24586" t="str">
            <v>660X900 mm AHŞAP PALET TEKLİ</v>
          </cell>
        </row>
        <row r="24587">
          <cell r="A24587" t="str">
            <v>H-P-8114-0-000-600</v>
          </cell>
          <cell r="B24587" t="str">
            <v>1320X1600 mm AHŞAP PALET ÇİFTLİ</v>
          </cell>
        </row>
        <row r="24588">
          <cell r="A24588" t="str">
            <v>H-P-8114-0-000-599</v>
          </cell>
          <cell r="B24588" t="str">
            <v>600X1100 mm TEKLİ AHŞAP PALET</v>
          </cell>
        </row>
        <row r="24589">
          <cell r="A24589" t="str">
            <v>H-P-8114-0-000-598</v>
          </cell>
          <cell r="B24589" t="str">
            <v>300x300x300 mm AHŞAP TAKOZ</v>
          </cell>
        </row>
        <row r="24590">
          <cell r="A24590" t="str">
            <v>H-P-8114-0-000-597</v>
          </cell>
          <cell r="B24590" t="str">
            <v>900x1180 mm ÇİFTLİ AHŞAP PALET</v>
          </cell>
        </row>
        <row r="24591">
          <cell r="A24591" t="str">
            <v>H-P-8114-0-000-596</v>
          </cell>
          <cell r="B24591" t="str">
            <v>760x1200x1450 mm AHŞAP KORUMALI PALET</v>
          </cell>
        </row>
        <row r="24592">
          <cell r="A24592" t="str">
            <v>H-P-8114-0-000-595</v>
          </cell>
          <cell r="B24592" t="str">
            <v>620x2180x2000 mm AHŞAP KORUMALI PALET</v>
          </cell>
        </row>
        <row r="24593">
          <cell r="A24593" t="str">
            <v>H-P-8114-0-000-594</v>
          </cell>
          <cell r="B24593" t="str">
            <v>620x1380x1920 mm AHŞAP KORUMALI PALET</v>
          </cell>
        </row>
        <row r="24594">
          <cell r="A24594" t="str">
            <v>H-P-8114-0-000-593</v>
          </cell>
          <cell r="B24594" t="str">
            <v>620X1960 mm AHŞAP PALET TEKLİ</v>
          </cell>
        </row>
        <row r="24595">
          <cell r="A24595" t="str">
            <v>H-P-8114-0-000-591</v>
          </cell>
          <cell r="B24595" t="str">
            <v>580x1660 mm AHŞAP PALET TEKLİ</v>
          </cell>
        </row>
        <row r="24596">
          <cell r="A24596" t="str">
            <v>H-P-8114-0-000-590</v>
          </cell>
          <cell r="B24596" t="str">
            <v>530x1960 mm AHŞAP PALET TEKLİ</v>
          </cell>
        </row>
        <row r="24597">
          <cell r="A24597" t="str">
            <v>H-P-8114-0-000-589</v>
          </cell>
          <cell r="B24597" t="str">
            <v>490x1960 mm AHŞAP PALET TEKLİ</v>
          </cell>
        </row>
        <row r="24598">
          <cell r="A24598" t="str">
            <v>H-P-8114-0-000-588</v>
          </cell>
          <cell r="B24598" t="str">
            <v>490x1660 mm AHŞAP PALET TEKLİ</v>
          </cell>
        </row>
        <row r="24599">
          <cell r="A24599" t="str">
            <v>H-P-8114-0-000-587</v>
          </cell>
          <cell r="B24599" t="str">
            <v>440x1960 mm AHŞAP PALET TEKLİ</v>
          </cell>
        </row>
        <row r="24600">
          <cell r="A24600" t="str">
            <v>H-P-8114-0-000-586</v>
          </cell>
          <cell r="B24600" t="str">
            <v>400x1660 mm AHŞAP PALET TEKLİ</v>
          </cell>
        </row>
        <row r="24601">
          <cell r="A24601" t="str">
            <v>H-P-8114-0-000-585</v>
          </cell>
          <cell r="B24601" t="str">
            <v>720x1900x1950 mm KORUMALI AHŞAP PALET</v>
          </cell>
        </row>
        <row r="24602">
          <cell r="A24602" t="str">
            <v>H-P-8114-0-000-584</v>
          </cell>
          <cell r="B24602" t="str">
            <v>540X860 mm AHŞAP PALET TEKLİ</v>
          </cell>
        </row>
        <row r="24603">
          <cell r="A24603" t="str">
            <v>H-P-8114-0-000-583</v>
          </cell>
          <cell r="B24603" t="str">
            <v>800x1450 mm AHŞAP PALET ÇİFTLİ</v>
          </cell>
        </row>
        <row r="24604">
          <cell r="A24604" t="str">
            <v>H-P-8114-0-000-582</v>
          </cell>
          <cell r="B24604" t="str">
            <v>680x2100 mm AHŞAP PALET TEKLİ</v>
          </cell>
        </row>
        <row r="24605">
          <cell r="A24605" t="str">
            <v>H-P-8114-0-000-581</v>
          </cell>
          <cell r="B24605" t="str">
            <v>760x1680x1120 mmAHŞAP KORUMALI PALET</v>
          </cell>
        </row>
        <row r="24606">
          <cell r="A24606" t="str">
            <v>H-P-8114-0-000-580</v>
          </cell>
          <cell r="B24606" t="str">
            <v>1600x1320 mm AHŞAP PALET ÇİFTLİ</v>
          </cell>
        </row>
        <row r="24607">
          <cell r="A24607" t="str">
            <v>H-P-8114-0-000-579</v>
          </cell>
          <cell r="B24607" t="str">
            <v>1600x1120 mm AHŞAP PALET ÇİFTLİ</v>
          </cell>
        </row>
        <row r="24608">
          <cell r="A24608" t="str">
            <v>H-P-8114-0-000-578</v>
          </cell>
          <cell r="B24608" t="str">
            <v>1600x920 mm AHŞAP PALET ÇİFTLİ</v>
          </cell>
        </row>
        <row r="24609">
          <cell r="A24609" t="str">
            <v>H-P-8114-0-000-577</v>
          </cell>
          <cell r="B24609" t="str">
            <v>1300x920 mm AHŞAP PALET ÇİFTLİ</v>
          </cell>
        </row>
        <row r="24610">
          <cell r="A24610" t="str">
            <v>H-P-8114-0-000-576</v>
          </cell>
          <cell r="B24610" t="str">
            <v>1100x920 mm AHŞAP PALET ÇİFTLİ</v>
          </cell>
        </row>
        <row r="24611">
          <cell r="A24611" t="str">
            <v>H-P-8114-0-000-575</v>
          </cell>
          <cell r="B24611" t="str">
            <v>900x920 mm AHŞAP PALET ÇİFTLİ</v>
          </cell>
        </row>
        <row r="24612">
          <cell r="A24612" t="str">
            <v>H-P-8114-0-000-574</v>
          </cell>
          <cell r="B24612" t="str">
            <v>900X1120 mm AHŞAP PALET ÇİFTLİ</v>
          </cell>
        </row>
        <row r="24613">
          <cell r="A24613" t="str">
            <v>H-P-8114-0-000-573</v>
          </cell>
          <cell r="B24613" t="str">
            <v>850x920 mm AHŞAP PALET ÇİFTLİ</v>
          </cell>
        </row>
        <row r="24614">
          <cell r="A24614" t="str">
            <v>H-P-8114-0-000-572</v>
          </cell>
          <cell r="B24614" t="str">
            <v>700X720 mm AHŞAP PALET ÇİFTLİ</v>
          </cell>
        </row>
        <row r="24615">
          <cell r="A24615" t="str">
            <v>H-P-8114-0-000-571</v>
          </cell>
          <cell r="B24615" t="str">
            <v>780x1380x2000 mm AHŞAP PALET TEKLİ</v>
          </cell>
        </row>
        <row r="24616">
          <cell r="A24616" t="str">
            <v>H-P-8114-0-000-570</v>
          </cell>
          <cell r="B24616" t="str">
            <v>700x1190x1550 mm AHŞAP KORUMALI PALET</v>
          </cell>
        </row>
        <row r="24617">
          <cell r="A24617" t="str">
            <v>H-P-8114-0-000-569</v>
          </cell>
          <cell r="B24617" t="str">
            <v>680x1420x1600 mm AHŞAP KORUMALI PALET</v>
          </cell>
        </row>
        <row r="24618">
          <cell r="A24618" t="str">
            <v>H-P-8114-0-000-568</v>
          </cell>
          <cell r="B24618" t="str">
            <v>780x1420x1450 mm AHŞAP KORUMALI PALET</v>
          </cell>
        </row>
        <row r="24619">
          <cell r="A24619" t="str">
            <v>H-P-8114-0-000-567</v>
          </cell>
          <cell r="B24619" t="str">
            <v>570x1980x1750 mm AHŞAP KORUMALI PALET</v>
          </cell>
        </row>
        <row r="24620">
          <cell r="A24620" t="str">
            <v>H-P-8114-0-000-566</v>
          </cell>
          <cell r="B24620" t="str">
            <v>770x1570x1500 mm AHŞAP KORUMALI PALET</v>
          </cell>
        </row>
        <row r="24621">
          <cell r="A24621" t="str">
            <v>H-P-8114-0-000-565</v>
          </cell>
          <cell r="B24621" t="str">
            <v>620x1700x1450 mm AHŞAP KORUMALI PALET</v>
          </cell>
        </row>
        <row r="24622">
          <cell r="A24622" t="str">
            <v>H-P-8114-0-000-563</v>
          </cell>
          <cell r="B24622" t="str">
            <v>570x1800x1750 mm AHŞAP KORUMALI PALET</v>
          </cell>
        </row>
        <row r="24623">
          <cell r="A24623" t="str">
            <v>H-P-8114-0-000-562</v>
          </cell>
          <cell r="B24623" t="str">
            <v>700x1190x1900 mm KORUMALI AHŞAP PALET</v>
          </cell>
        </row>
        <row r="24624">
          <cell r="A24624" t="str">
            <v>H-P-8114-0-000-561</v>
          </cell>
          <cell r="B24624" t="str">
            <v>780x2060x2000 mm AHŞAP KORUMALI PALET</v>
          </cell>
        </row>
        <row r="24625">
          <cell r="A24625" t="str">
            <v>H-P-8114-0-000-560</v>
          </cell>
          <cell r="B24625" t="str">
            <v>770x860x1900 mm AHŞAP KORUMALI PALET</v>
          </cell>
        </row>
        <row r="24626">
          <cell r="A24626" t="str">
            <v>H-P-8114-0-000-559</v>
          </cell>
          <cell r="B24626" t="str">
            <v>760x1380x2000 mm AHŞAP KORUMALI PALET</v>
          </cell>
        </row>
        <row r="24627">
          <cell r="A24627" t="str">
            <v>H-P-8114-0-000-558</v>
          </cell>
          <cell r="B24627" t="str">
            <v>760x960x1950 mm AHŞAP KORUMALI PALET</v>
          </cell>
        </row>
        <row r="24628">
          <cell r="A24628" t="str">
            <v>H-P-8114-0-000-557</v>
          </cell>
          <cell r="B24628" t="str">
            <v>640x2060x1950 mm AHŞAP KORUMALI PALET</v>
          </cell>
        </row>
        <row r="24629">
          <cell r="A24629" t="str">
            <v>H-P-8114-0-000-556</v>
          </cell>
          <cell r="B24629" t="str">
            <v>480x1600 mm AHŞAP PALET TEKLİ</v>
          </cell>
        </row>
        <row r="24630">
          <cell r="A24630" t="str">
            <v>H-P-8114-0-000-555</v>
          </cell>
          <cell r="B24630" t="str">
            <v>480x850 mm AHŞAP PALET TEKLİ</v>
          </cell>
        </row>
        <row r="24631">
          <cell r="A24631" t="str">
            <v>H-P-8114-0-000-554</v>
          </cell>
          <cell r="B24631" t="str">
            <v>1320X900 mm AHŞAP PALET ÇİFTLİ</v>
          </cell>
        </row>
        <row r="24632">
          <cell r="A24632" t="str">
            <v>H-P-8114-0-000-553</v>
          </cell>
          <cell r="B24632" t="str">
            <v>1120x1455 mm AHŞAP PALET ÇİFTLİ</v>
          </cell>
        </row>
        <row r="24633">
          <cell r="A24633" t="str">
            <v>H-P-8114-0-000-552</v>
          </cell>
          <cell r="B24633" t="str">
            <v>1320x850 mm AHŞAP PALET ÇİFTLİ</v>
          </cell>
        </row>
        <row r="24634">
          <cell r="A24634" t="str">
            <v>H-P-8114-0-000-551</v>
          </cell>
          <cell r="B24634" t="str">
            <v>1300x1120 mm AHŞAP PALET ÇİFTLİ</v>
          </cell>
        </row>
        <row r="24635">
          <cell r="A24635" t="str">
            <v>H-P-8114-0-000-550</v>
          </cell>
          <cell r="B24635" t="str">
            <v>680x900 mm AHŞAP PALET TEKLİ</v>
          </cell>
        </row>
        <row r="24636">
          <cell r="A24636" t="str">
            <v>H-P-8114-0-000-549</v>
          </cell>
          <cell r="B24636" t="str">
            <v>760x1980x1600 mm KORUMALI AHŞAP PALET</v>
          </cell>
        </row>
        <row r="24637">
          <cell r="A24637" t="str">
            <v>H-P-8114-0-000-548</v>
          </cell>
          <cell r="B24637" t="str">
            <v>1300x680 mm AHŞAP PALET TEKLİ</v>
          </cell>
        </row>
        <row r="24638">
          <cell r="A24638" t="str">
            <v>H-P-8114-0-000-547</v>
          </cell>
          <cell r="B24638" t="str">
            <v>850x580 mm AHŞAP PALET TEKLİ</v>
          </cell>
        </row>
        <row r="24639">
          <cell r="A24639" t="str">
            <v>H-P-8114-0-000-546</v>
          </cell>
          <cell r="B24639" t="str">
            <v>1350x600 mm AHŞAP PALET TEKLİ</v>
          </cell>
        </row>
        <row r="24640">
          <cell r="A24640" t="str">
            <v>H-P-8114-0-000-545</v>
          </cell>
          <cell r="B24640" t="str">
            <v>1100x1680 mm AHŞAP PALET ÇİFTLİ</v>
          </cell>
        </row>
        <row r="24641">
          <cell r="A24641" t="str">
            <v>H-P-8114-0-000-544</v>
          </cell>
          <cell r="B24641" t="str">
            <v>530x1300 mm AHŞAP PALET TEKLİ</v>
          </cell>
        </row>
        <row r="24642">
          <cell r="A24642" t="str">
            <v>H-P-8114-0-000-543</v>
          </cell>
          <cell r="B24642" t="str">
            <v>765x1115x1320 mm KORUMALI AHŞAP PALET</v>
          </cell>
        </row>
        <row r="24643">
          <cell r="A24643" t="str">
            <v>H-P-8114-0-000-542</v>
          </cell>
          <cell r="B24643" t="str">
            <v>760X2060X1325 mm AHŞAP KORUMALI PALET</v>
          </cell>
        </row>
        <row r="24644">
          <cell r="A24644" t="str">
            <v>H-P-8114-0-000-541</v>
          </cell>
          <cell r="B24644" t="str">
            <v>615X1690X1375 mm AHŞAP KORUMALI PALET</v>
          </cell>
        </row>
        <row r="24645">
          <cell r="A24645" t="str">
            <v>H-P-8114-0-000-540</v>
          </cell>
          <cell r="B24645" t="str">
            <v>610x1980x1850 mm AHŞAP KORUMALI PALET</v>
          </cell>
        </row>
        <row r="24646">
          <cell r="A24646" t="str">
            <v>H-P-8114-0-000-539</v>
          </cell>
          <cell r="B24646" t="str">
            <v>1100X1120 mm AHŞAP PALET ÇİFTLİ</v>
          </cell>
        </row>
        <row r="24647">
          <cell r="A24647" t="str">
            <v>H-P-8114-0-000-538</v>
          </cell>
          <cell r="B24647" t="str">
            <v>1360x1450 mmAHŞAP PALET ÇİFTLİ</v>
          </cell>
        </row>
        <row r="24648">
          <cell r="A24648" t="str">
            <v>H-P-8114-0-000-537</v>
          </cell>
          <cell r="B24648" t="str">
            <v>1080x1580 mm AHŞAP PALET ÇİFTLİ</v>
          </cell>
        </row>
        <row r="24649">
          <cell r="A24649" t="str">
            <v>H-P-8114-0-000-536</v>
          </cell>
          <cell r="B24649" t="str">
            <v>1080x1180 mm AHŞAP PALET ÇİFTLİ</v>
          </cell>
        </row>
        <row r="24650">
          <cell r="A24650" t="str">
            <v>H-P-8114-0-000-535</v>
          </cell>
          <cell r="B24650" t="str">
            <v>1020x1060 mm AHŞAP PALET ÇİFTLİ</v>
          </cell>
        </row>
        <row r="24651">
          <cell r="A24651" t="str">
            <v>H-P-8114-0-000-534</v>
          </cell>
          <cell r="B24651" t="str">
            <v>1120X1250 mm AHŞAP PALET ÇİFTLİ</v>
          </cell>
        </row>
        <row r="24652">
          <cell r="A24652" t="str">
            <v>H-P-8114-0-000-533</v>
          </cell>
          <cell r="B24652" t="str">
            <v>560X1855 mm AHŞAP PALET TEKLİ</v>
          </cell>
        </row>
        <row r="24653">
          <cell r="A24653" t="str">
            <v>H-P-8114-0-000-532</v>
          </cell>
          <cell r="B24653" t="str">
            <v>600x1385 mm AHŞAP PALET TEKLİ</v>
          </cell>
        </row>
        <row r="24654">
          <cell r="A24654" t="str">
            <v>H-P-8114-0-000-531</v>
          </cell>
          <cell r="B24654" t="str">
            <v>840X1080 mm TEKLİ AHŞAP PALET</v>
          </cell>
        </row>
        <row r="24655">
          <cell r="A24655" t="str">
            <v>H-P-8114-0-000-529</v>
          </cell>
          <cell r="B24655" t="str">
            <v>780x1455 mm AHŞAP PALET ÇİFTLİ</v>
          </cell>
        </row>
        <row r="24656">
          <cell r="A24656" t="str">
            <v>H-P-8114-0-000-527</v>
          </cell>
          <cell r="B24656" t="str">
            <v>780x1105 mm AHŞAP PALET ÇİFTLİ</v>
          </cell>
        </row>
        <row r="24657">
          <cell r="A24657" t="str">
            <v>H-P-8114-0-000-526</v>
          </cell>
          <cell r="B24657" t="str">
            <v>600X980 mm AHŞAP PALET TEKLİ</v>
          </cell>
        </row>
        <row r="24658">
          <cell r="A24658" t="str">
            <v>H-P-8114-0-000-525</v>
          </cell>
          <cell r="B24658" t="str">
            <v>690X1380X1200 mm AHŞAP KORUMALI PALET</v>
          </cell>
        </row>
        <row r="24659">
          <cell r="A24659" t="str">
            <v>H-P-8114-0-000-524</v>
          </cell>
          <cell r="B24659" t="str">
            <v>1120X1290 mm AHŞAP PALET ÇİFTLİ</v>
          </cell>
        </row>
        <row r="24660">
          <cell r="A24660" t="str">
            <v>H-P-8114-0-000-523</v>
          </cell>
          <cell r="B24660" t="str">
            <v>640X2060X1875 mm AHŞAP KORUMALI PALET</v>
          </cell>
        </row>
        <row r="24661">
          <cell r="A24661" t="str">
            <v>H-P-8114-0-000-522</v>
          </cell>
          <cell r="B24661" t="str">
            <v>750X1600X1900 mm AHŞAP KORUMALI PALET</v>
          </cell>
        </row>
        <row r="24662">
          <cell r="A24662" t="str">
            <v>H-P-8114-0-000-521</v>
          </cell>
          <cell r="B24662" t="str">
            <v>760X2060X1875 mm KORUMALI AHŞAP PALET</v>
          </cell>
        </row>
        <row r="24663">
          <cell r="A24663" t="str">
            <v>H-P-8114-0-000-520</v>
          </cell>
          <cell r="B24663" t="str">
            <v>780X1200X1950 mm AHŞAP KORUMALI PALET</v>
          </cell>
        </row>
        <row r="24664">
          <cell r="A24664" t="str">
            <v>H-P-8114-0-000-519</v>
          </cell>
          <cell r="B24664" t="str">
            <v>780x1420x1950 mm AHŞAP KORUMALI PALET</v>
          </cell>
        </row>
        <row r="24665">
          <cell r="A24665" t="str">
            <v>H-P-8114-0-000-518</v>
          </cell>
          <cell r="B24665" t="str">
            <v>840x1200x2000 mm AHŞAP KORUMALI PALET</v>
          </cell>
        </row>
        <row r="24666">
          <cell r="A24666" t="str">
            <v>H-P-8114-0-000-517</v>
          </cell>
          <cell r="B24666" t="str">
            <v>1200x920 mm AHŞAP PALET ÇİFTLİ</v>
          </cell>
        </row>
        <row r="24667">
          <cell r="A24667" t="str">
            <v>H-P-8114-0-000-516</v>
          </cell>
          <cell r="B24667" t="str">
            <v>580x1180 mm AHŞAP PALET TEKLİ</v>
          </cell>
        </row>
        <row r="24668">
          <cell r="A24668" t="str">
            <v>H-P-8114-0-000-515</v>
          </cell>
          <cell r="B24668" t="str">
            <v>800x1600 mm AHŞAP PALET TEKLİ</v>
          </cell>
        </row>
        <row r="24669">
          <cell r="A24669" t="str">
            <v>H-P-8114-0-000-514</v>
          </cell>
          <cell r="B24669" t="str">
            <v>720x1695x1605 mm AHŞAP KORUMALI PALET</v>
          </cell>
        </row>
        <row r="24670">
          <cell r="A24670" t="str">
            <v>H-P-8114-0-000-513</v>
          </cell>
          <cell r="B24670" t="str">
            <v>690x1190x1690 mm AHŞAP KORUMALI PALET</v>
          </cell>
        </row>
        <row r="24671">
          <cell r="A24671" t="str">
            <v>H-P-8114-0-000-512</v>
          </cell>
          <cell r="B24671" t="str">
            <v>580x1110 mm AHŞAP PALET TEKLİ</v>
          </cell>
        </row>
        <row r="24672">
          <cell r="A24672" t="str">
            <v>H-P-8114-0-000-511</v>
          </cell>
          <cell r="B24672" t="str">
            <v>560x1675 mm AHŞAP PALET TEKLİ</v>
          </cell>
        </row>
        <row r="24673">
          <cell r="A24673" t="str">
            <v>H-P-8114-0-000-510</v>
          </cell>
          <cell r="B24673" t="str">
            <v>800x1200 mm AHŞAP PALET TEKLİ</v>
          </cell>
        </row>
        <row r="24674">
          <cell r="A24674" t="str">
            <v>H-P-8114-0-000-509</v>
          </cell>
          <cell r="B24674" t="str">
            <v>620x1620 mm AHŞAP PALET TEKLİ</v>
          </cell>
        </row>
        <row r="24675">
          <cell r="A24675" t="str">
            <v>H-P-8114-0-000-508</v>
          </cell>
          <cell r="B24675" t="str">
            <v>620x1320 mm AHŞAP PALET TEKLİ</v>
          </cell>
        </row>
        <row r="24676">
          <cell r="A24676" t="str">
            <v>H-P-8114-0-000-507</v>
          </cell>
          <cell r="B24676" t="str">
            <v>620x920 mm AHŞAP PALET TEKLİ</v>
          </cell>
        </row>
        <row r="24677">
          <cell r="A24677" t="str">
            <v>H-P-8114-0-000-506</v>
          </cell>
          <cell r="B24677" t="str">
            <v>1400x1120 mm AHŞAP PALET ÇİFTLİ</v>
          </cell>
        </row>
        <row r="24678">
          <cell r="A24678" t="str">
            <v>H-P-8114-0-000-505</v>
          </cell>
          <cell r="B24678" t="str">
            <v>920x1200 mm AHŞAP PALET TEKLİ</v>
          </cell>
        </row>
        <row r="24679">
          <cell r="A24679" t="str">
            <v>H-P-8114-0-000-504</v>
          </cell>
          <cell r="B24679" t="str">
            <v>765X1085X1895 mm AHŞAP KORUMALI PALET</v>
          </cell>
        </row>
        <row r="24680">
          <cell r="A24680" t="str">
            <v>H-P-8114-0-000-503</v>
          </cell>
          <cell r="B24680" t="str">
            <v>665X1085X1725 mm AHŞAP KORUMALI PALET</v>
          </cell>
        </row>
        <row r="24681">
          <cell r="A24681" t="str">
            <v>H-P-8114-0-000-502</v>
          </cell>
          <cell r="B24681" t="str">
            <v>825X1380X1950 mm AHŞAP KORUMALI PALET</v>
          </cell>
        </row>
        <row r="24682">
          <cell r="A24682" t="str">
            <v>H-P-8114-0-000-501</v>
          </cell>
          <cell r="B24682" t="str">
            <v>640X2060X1320 mm AHŞAP KORUMALI PALET</v>
          </cell>
        </row>
        <row r="24683">
          <cell r="A24683" t="str">
            <v>H-P-8114-0-000-500</v>
          </cell>
          <cell r="B24683" t="str">
            <v>1360X1320 mm AHŞAP PALET ÇİFTLİ</v>
          </cell>
        </row>
        <row r="24684">
          <cell r="A24684" t="str">
            <v>H-P-8114-0-000-499</v>
          </cell>
          <cell r="B24684" t="str">
            <v>1100X1450 mm AHŞAP PALET ÇİFTLİ</v>
          </cell>
        </row>
        <row r="24685">
          <cell r="A24685" t="str">
            <v>H-P-8114-0-000-497</v>
          </cell>
          <cell r="B24685" t="str">
            <v>630X1560 mm AHŞAP PALET TEKLİ</v>
          </cell>
        </row>
        <row r="24686">
          <cell r="A24686" t="str">
            <v>H-P-8114-0-000-496</v>
          </cell>
          <cell r="B24686" t="str">
            <v>385X1590 mm AHŞAP PALET TEKLİ</v>
          </cell>
        </row>
        <row r="24687">
          <cell r="A24687" t="str">
            <v>H-P-8114-0-000-495</v>
          </cell>
          <cell r="B24687" t="str">
            <v>385X1110 mm AHŞAP PALET TEKLİ</v>
          </cell>
        </row>
        <row r="24688">
          <cell r="A24688" t="str">
            <v>H-P-8114-0-000-494</v>
          </cell>
          <cell r="B24688" t="str">
            <v>660X1980X1020 mm AHŞAP KORUMALI PALET</v>
          </cell>
        </row>
        <row r="24689">
          <cell r="A24689" t="str">
            <v>H-P-8114-0-000-493</v>
          </cell>
          <cell r="B24689" t="str">
            <v>610X1500 mm AHŞAP PALET TEKLİ</v>
          </cell>
        </row>
        <row r="24690">
          <cell r="A24690" t="str">
            <v>H-P-8114-0-000-492</v>
          </cell>
          <cell r="B24690" t="str">
            <v>490X1500 mm AHŞAP PALET TEKLİ</v>
          </cell>
        </row>
        <row r="24691">
          <cell r="A24691" t="str">
            <v>H-P-8114-0-000-491</v>
          </cell>
          <cell r="B24691" t="str">
            <v>610X1100 mm AHŞAP PALET TEKLİ</v>
          </cell>
        </row>
        <row r="24692">
          <cell r="A24692" t="str">
            <v>H-P-8114-0-000-490</v>
          </cell>
          <cell r="B24692" t="str">
            <v>490X1100 mm AHŞAP PALET TEKLİ</v>
          </cell>
        </row>
        <row r="24693">
          <cell r="A24693" t="str">
            <v>H-P-8114-0-000-489</v>
          </cell>
          <cell r="B24693" t="str">
            <v>370X1100 mm AHŞAP PALET TEKLİ</v>
          </cell>
        </row>
        <row r="24694">
          <cell r="A24694" t="str">
            <v>H-P-8114-0-000-488</v>
          </cell>
          <cell r="B24694" t="str">
            <v>740X1700 mm AHŞAP PALET ÇİFTLİ</v>
          </cell>
        </row>
        <row r="24695">
          <cell r="A24695" t="str">
            <v>H-P-8114-0-000-487</v>
          </cell>
          <cell r="B24695" t="str">
            <v>880X1700 mm AHŞAP PALET ÇİFTLİ</v>
          </cell>
        </row>
        <row r="24696">
          <cell r="A24696" t="str">
            <v>H-P-8114-0-000-486</v>
          </cell>
          <cell r="B24696" t="str">
            <v>690X950 mm AHŞAP PALET TEKLİ</v>
          </cell>
        </row>
        <row r="24697">
          <cell r="A24697" t="str">
            <v>H-P-8114-0-000-485</v>
          </cell>
          <cell r="B24697" t="str">
            <v>690X790  mm AHŞAP PALET TEKLİ</v>
          </cell>
        </row>
        <row r="24698">
          <cell r="A24698" t="str">
            <v>H-P-8114-0-000-484</v>
          </cell>
          <cell r="B24698" t="str">
            <v>630x690 mm AHŞAP PALET TEKLİ</v>
          </cell>
        </row>
        <row r="24699">
          <cell r="A24699" t="str">
            <v>H-P-8114-0-000-483</v>
          </cell>
          <cell r="B24699" t="str">
            <v>690X1060 mm AHŞAP PALET TEKLİ</v>
          </cell>
        </row>
        <row r="24700">
          <cell r="A24700" t="str">
            <v>H-P-8114-0-000-482</v>
          </cell>
          <cell r="B24700" t="str">
            <v>720X1180X1300 mm AHŞAP KORUMALI PALET</v>
          </cell>
        </row>
        <row r="24701">
          <cell r="A24701" t="str">
            <v>H-P-8114-0-000-481</v>
          </cell>
          <cell r="B24701" t="str">
            <v>680X1180X1850 mm AHŞAP KORUMALI PALET</v>
          </cell>
        </row>
        <row r="24702">
          <cell r="A24702" t="str">
            <v>H-P-8114-0-000-480</v>
          </cell>
          <cell r="B24702" t="str">
            <v>680X1440X1950 mm AHŞAP KORUMALI PALET</v>
          </cell>
        </row>
        <row r="24703">
          <cell r="A24703" t="str">
            <v>H-P-8114-0-000-479</v>
          </cell>
          <cell r="B24703" t="str">
            <v>680X1680X2100 mm AHŞAP KORUMALI PALET</v>
          </cell>
        </row>
        <row r="24704">
          <cell r="A24704" t="str">
            <v>H-P-8114-0-000-478</v>
          </cell>
          <cell r="B24704" t="str">
            <v>760x1120 mm AHŞAP PALET TEKLİ</v>
          </cell>
        </row>
        <row r="24705">
          <cell r="A24705" t="str">
            <v>H-P-8114-0-000-477</v>
          </cell>
          <cell r="B24705" t="str">
            <v>580X1280 mm AHŞAP PALET ÇİFTLİ</v>
          </cell>
        </row>
        <row r="24706">
          <cell r="A24706" t="str">
            <v>H-P-8114-0-000-476</v>
          </cell>
          <cell r="B24706" t="str">
            <v>580X880 mm AHŞAP PALET ÇİFTLİ</v>
          </cell>
        </row>
        <row r="24707">
          <cell r="A24707" t="str">
            <v>H-P-8114-0-000-475</v>
          </cell>
          <cell r="B24707" t="str">
            <v>680X880 mm AHŞAP PALET ÇİFTLİ</v>
          </cell>
        </row>
        <row r="24708">
          <cell r="A24708" t="str">
            <v>H-P-8114-0-000-474</v>
          </cell>
          <cell r="B24708" t="str">
            <v>960X880 mm AHŞAP PALET ÇİFTLİ</v>
          </cell>
        </row>
        <row r="24709">
          <cell r="A24709" t="str">
            <v>H-P-8114-0-000-473</v>
          </cell>
          <cell r="B24709" t="str">
            <v>960X1280 mm AHŞAP PALET ÇİFTLİ</v>
          </cell>
        </row>
        <row r="24710">
          <cell r="A24710" t="str">
            <v>H-P-8114-0-000-472</v>
          </cell>
          <cell r="B24710" t="str">
            <v>1360X1280 mm AHŞAP PALET ÇİFTLİ</v>
          </cell>
        </row>
        <row r="24711">
          <cell r="A24711" t="str">
            <v>H-P-8114-0-000-471</v>
          </cell>
          <cell r="B24711" t="str">
            <v>480X1580 mm AHŞAP PALET ÇİFTLİ</v>
          </cell>
        </row>
        <row r="24712">
          <cell r="A24712" t="str">
            <v>H-P-8114-0-000-470</v>
          </cell>
          <cell r="B24712" t="str">
            <v>1160X1580 mm ÇİFTLİ AHŞAP PALET</v>
          </cell>
        </row>
        <row r="24713">
          <cell r="A24713" t="str">
            <v>H-P-8114-0-000-469</v>
          </cell>
          <cell r="B24713" t="str">
            <v>680X1580 mm AHŞAP PALET ÇİFTLİ</v>
          </cell>
        </row>
        <row r="24714">
          <cell r="A24714" t="str">
            <v>H-P-8114-0-000-468</v>
          </cell>
          <cell r="B24714" t="str">
            <v>1360X1580 mm AHŞAP PALET ÇİFTLİ</v>
          </cell>
        </row>
        <row r="24715">
          <cell r="A24715" t="str">
            <v>H-P-8114-0-000-467</v>
          </cell>
          <cell r="B24715" t="str">
            <v>1160X1280 mm AHŞAP PALET ÇİFTLİ</v>
          </cell>
        </row>
        <row r="24716">
          <cell r="A24716" t="str">
            <v>H-P-8114-0-000-466</v>
          </cell>
          <cell r="B24716" t="str">
            <v>700X1200 mm TEKLİ AHŞAP PALET</v>
          </cell>
        </row>
        <row r="24717">
          <cell r="A24717" t="str">
            <v>H-P-8114-0-000-465</v>
          </cell>
          <cell r="B24717" t="str">
            <v>780X1390X1950 mm AHŞAP KORUMALI PALET</v>
          </cell>
        </row>
        <row r="24718">
          <cell r="A24718" t="str">
            <v>H-P-8114-0-000-464</v>
          </cell>
          <cell r="B24718" t="str">
            <v>560X1860 mm TEKLİ AHŞAP PALET</v>
          </cell>
        </row>
        <row r="24719">
          <cell r="A24719" t="str">
            <v>H-P-8114-0-000-463</v>
          </cell>
          <cell r="B24719" t="str">
            <v>560X1200 mm AHŞAP PALET TEKLİ</v>
          </cell>
        </row>
        <row r="24720">
          <cell r="A24720" t="str">
            <v>H-P-8114-0-000-462</v>
          </cell>
          <cell r="B24720" t="str">
            <v>680X1380X1170 mm KORUMALI AHŞAP PALET</v>
          </cell>
        </row>
        <row r="24721">
          <cell r="A24721" t="str">
            <v>H-P-8114-0-000-461</v>
          </cell>
          <cell r="B24721" t="str">
            <v>780X1680X1760 mm KORUMALI AHŞAP PALET</v>
          </cell>
        </row>
        <row r="24722">
          <cell r="A24722" t="str">
            <v>H-P-8114-0-000-460</v>
          </cell>
          <cell r="B24722" t="str">
            <v>1120X1480 mm AHŞAP PALET ÇİFTLİ</v>
          </cell>
        </row>
        <row r="24723">
          <cell r="A24723" t="str">
            <v>H-P-8114-0-000-459</v>
          </cell>
          <cell r="B24723" t="str">
            <v>1100X1780 mm AHŞAP PALET ÇİFTLİ</v>
          </cell>
        </row>
        <row r="24724">
          <cell r="A24724" t="str">
            <v>H-P-8114-0-000-458</v>
          </cell>
          <cell r="B24724" t="str">
            <v>620X770 mm AHŞAP PALET TEKLİ</v>
          </cell>
        </row>
        <row r="24725">
          <cell r="A24725" t="str">
            <v>H-P-8114-0-000-457</v>
          </cell>
          <cell r="B24725" t="str">
            <v>380X1300 mm AHŞAP PALET TEKLİ</v>
          </cell>
        </row>
        <row r="24726">
          <cell r="A24726" t="str">
            <v>H-P-8114-0-000-456</v>
          </cell>
          <cell r="B24726" t="str">
            <v>560X1400 mm AHŞAP PALET TEKLİ</v>
          </cell>
        </row>
        <row r="24727">
          <cell r="A24727" t="str">
            <v>H-P-8114-0-000-455</v>
          </cell>
          <cell r="B24727" t="str">
            <v>580x1440 mm AHŞAP PALET TEKLİ</v>
          </cell>
        </row>
        <row r="24728">
          <cell r="A24728" t="str">
            <v>H-P-8114-0-000-454</v>
          </cell>
          <cell r="B24728" t="str">
            <v>530X1320 mm AHŞAP PALET TEKLİ</v>
          </cell>
        </row>
        <row r="24729">
          <cell r="A24729" t="str">
            <v>H-P-8114-0-000-453</v>
          </cell>
          <cell r="B24729" t="str">
            <v>765X1215X1320 mm KORUMALI AHŞAP PALET</v>
          </cell>
        </row>
        <row r="24730">
          <cell r="A24730" t="str">
            <v>H-P-8114-0-000-452</v>
          </cell>
          <cell r="B24730" t="str">
            <v>640X860X1320 mm AHŞAP KORUMALI PALET</v>
          </cell>
        </row>
        <row r="24731">
          <cell r="A24731" t="str">
            <v>H-P-8114-0-000-450</v>
          </cell>
          <cell r="B24731" t="str">
            <v>765X1575X1950 mm AHŞAP KORUMALI PALET</v>
          </cell>
        </row>
        <row r="24732">
          <cell r="A24732" t="str">
            <v>H-P-8114-0-000-449</v>
          </cell>
          <cell r="B24732" t="str">
            <v>615X1190X1950 mm AHŞAP KORUMALI PALET</v>
          </cell>
        </row>
        <row r="24733">
          <cell r="A24733" t="str">
            <v>H-P-8114-0-000-448</v>
          </cell>
          <cell r="B24733" t="str">
            <v>615X1690X1950 mm AHŞAP KORUMALI PALET</v>
          </cell>
        </row>
        <row r="24734">
          <cell r="A24734" t="str">
            <v>H-P-8114-0-000-447</v>
          </cell>
          <cell r="B24734" t="str">
            <v>760X2060X1800 mm AHŞAP KORUMALI PALET</v>
          </cell>
        </row>
        <row r="24735">
          <cell r="A24735" t="str">
            <v>H-P-8114-0-000-446</v>
          </cell>
          <cell r="B24735" t="str">
            <v>640X2060X1800 mm AHŞAP KORUMALI PALET</v>
          </cell>
        </row>
        <row r="24736">
          <cell r="A24736" t="str">
            <v>H-P-8114-0-000-445</v>
          </cell>
          <cell r="B24736" t="str">
            <v>680X1440X1500 mm AHŞAP KORUMALI PALET</v>
          </cell>
        </row>
        <row r="24737">
          <cell r="A24737" t="str">
            <v>H-P-8114-0-000-444</v>
          </cell>
          <cell r="B24737" t="str">
            <v>780X1390X1370 mm AHŞAP KORUMALI PALET</v>
          </cell>
        </row>
        <row r="24738">
          <cell r="A24738" t="str">
            <v>H-P-8114-0-000-443</v>
          </cell>
          <cell r="B24738" t="str">
            <v>ECZACIBAŞI 1000X1200 mm AHŞAP PALET(311221)</v>
          </cell>
        </row>
        <row r="24739">
          <cell r="A24739" t="str">
            <v>H-P-8114-0-000-442</v>
          </cell>
          <cell r="B24739" t="str">
            <v>735X1300 mm AHŞAP PALET TEKLİ</v>
          </cell>
        </row>
        <row r="24740">
          <cell r="A24740" t="str">
            <v>H-P-8114-0-000-441</v>
          </cell>
          <cell r="B24740" t="str">
            <v>975x2190 mm AHŞAP PALET TEKLİ</v>
          </cell>
        </row>
        <row r="24741">
          <cell r="A24741" t="str">
            <v>H-P-8114-0-000-440</v>
          </cell>
          <cell r="B24741" t="str">
            <v>680X1430 MM AHŞAP PALET TEKLİ</v>
          </cell>
        </row>
        <row r="24742">
          <cell r="A24742" t="str">
            <v>H-P-8114-0-000-438</v>
          </cell>
          <cell r="B24742" t="str">
            <v>1600X800 MM AHŞAP PALET ÇİFTLİ</v>
          </cell>
        </row>
        <row r="24743">
          <cell r="A24743" t="str">
            <v>H-P-8114-0-000-437</v>
          </cell>
          <cell r="B24743" t="str">
            <v>1600X2400 mm AHŞAP PALET ÇİFTLİ</v>
          </cell>
        </row>
        <row r="24744">
          <cell r="A24744" t="str">
            <v>H-P-8114-0-000-436</v>
          </cell>
          <cell r="B24744" t="str">
            <v>1600X2200 mm AHŞAP PALET ÇİFTLİ</v>
          </cell>
        </row>
        <row r="24745">
          <cell r="A24745" t="str">
            <v>H-P-8114-0-000-435</v>
          </cell>
          <cell r="B24745" t="str">
            <v>1600X1800 mm AHŞAP PALET ÇİFTLİ</v>
          </cell>
        </row>
        <row r="24746">
          <cell r="A24746" t="str">
            <v>H-P-8114-0-000-434</v>
          </cell>
          <cell r="B24746" t="str">
            <v>1600X1600 mm AHŞAP PALET ÇİFTLİ</v>
          </cell>
        </row>
        <row r="24747">
          <cell r="A24747" t="str">
            <v>H-P-8114-0-000-433</v>
          </cell>
          <cell r="B24747" t="str">
            <v>1400X1600 mm AHŞAP PALET ÇİFTLİ</v>
          </cell>
        </row>
        <row r="24748">
          <cell r="A24748" t="str">
            <v>H-P-8114-0-000-432</v>
          </cell>
          <cell r="B24748" t="str">
            <v>1120X1500 mm ÇİFTLİ AHŞAP PALET</v>
          </cell>
        </row>
        <row r="24749">
          <cell r="A24749" t="str">
            <v>H-P-8114-0-000-431</v>
          </cell>
          <cell r="B24749" t="str">
            <v>680X1800 mm AHŞAP PALET TEKLİ</v>
          </cell>
        </row>
        <row r="24750">
          <cell r="A24750" t="str">
            <v>H-P-8114-0-000-430</v>
          </cell>
          <cell r="B24750" t="str">
            <v>680x1680 mm AHŞAP PALET TEKLİ</v>
          </cell>
        </row>
        <row r="24751">
          <cell r="A24751" t="str">
            <v>H-P-8114-0-000-429</v>
          </cell>
          <cell r="B24751" t="str">
            <v>1300X1320 mm AHŞAP PALET ÇİFTLİ</v>
          </cell>
        </row>
        <row r="24752">
          <cell r="A24752" t="str">
            <v>H-P-8114-0-000-428</v>
          </cell>
          <cell r="B24752" t="str">
            <v>1120X1300 mm ÇİFTLİ AHŞAP PALET</v>
          </cell>
        </row>
        <row r="24753">
          <cell r="A24753" t="str">
            <v>H-P-8114-0-000-427</v>
          </cell>
          <cell r="B24753" t="str">
            <v>850x1320 mm ÇİFTLİ AHŞAP PALET</v>
          </cell>
        </row>
        <row r="24754">
          <cell r="A24754" t="str">
            <v>H-P-8114-0-000-426</v>
          </cell>
          <cell r="B24754" t="str">
            <v>680X1180X1770 mm AHŞAP KORUMALI PALET</v>
          </cell>
        </row>
        <row r="24755">
          <cell r="A24755" t="str">
            <v>H-P-8114-0-000-425</v>
          </cell>
          <cell r="B24755" t="str">
            <v>680X1180X1950 mm AHŞAP KORUMALI PALET</v>
          </cell>
        </row>
        <row r="24756">
          <cell r="A24756" t="str">
            <v>H-P-8114-0-000-424</v>
          </cell>
          <cell r="B24756" t="str">
            <v>680X1380X2050 mm AHŞAP KORUMALI PALET</v>
          </cell>
        </row>
        <row r="24757">
          <cell r="A24757" t="str">
            <v>H-P-8114-0-000-423</v>
          </cell>
          <cell r="B24757" t="str">
            <v>580X1700X1870 mm AHŞAP KORUMALI PALET</v>
          </cell>
        </row>
        <row r="24758">
          <cell r="A24758" t="str">
            <v>H-P-8114-0-000-422</v>
          </cell>
          <cell r="B24758" t="str">
            <v>780X1680X1960 mm AKŞAP KORUMALI PALET</v>
          </cell>
        </row>
        <row r="24759">
          <cell r="A24759" t="str">
            <v>H-P-8114-0-000-421</v>
          </cell>
          <cell r="B24759" t="str">
            <v>660X1060X1350 mm AHŞAP KORUMALI PALET</v>
          </cell>
        </row>
        <row r="24760">
          <cell r="A24760" t="str">
            <v>H-P-8114-0-000-420</v>
          </cell>
          <cell r="B24760" t="str">
            <v>780X1380X1950 mm AHŞAP KORUMALI PALET</v>
          </cell>
        </row>
        <row r="24761">
          <cell r="A24761" t="str">
            <v>H-P-8114-0-000-419</v>
          </cell>
          <cell r="B24761" t="str">
            <v>800X2000 mm AHŞAP PALET TEKLİ</v>
          </cell>
        </row>
        <row r="24762">
          <cell r="A24762" t="str">
            <v>H-P-8114-0-000-418</v>
          </cell>
          <cell r="B24762" t="str">
            <v>600x2225 mm AHŞAP PALET TEKLİ</v>
          </cell>
        </row>
        <row r="24763">
          <cell r="A24763" t="str">
            <v>H-P-8114-0-000-417</v>
          </cell>
          <cell r="B24763" t="str">
            <v>1535x1690 mm AHŞAP PALET  ÇİFTLİ</v>
          </cell>
        </row>
        <row r="24764">
          <cell r="A24764" t="str">
            <v>H-P-8114-0-000-416</v>
          </cell>
          <cell r="B24764" t="str">
            <v>680X1100 mm AHŞAP PALET TEKLİ</v>
          </cell>
        </row>
        <row r="24765">
          <cell r="A24765" t="str">
            <v>H-P-8114-0-000-415</v>
          </cell>
          <cell r="B24765" t="str">
            <v>480x1300 mm AHŞAP PALET TEKLİ</v>
          </cell>
        </row>
        <row r="24766">
          <cell r="A24766" t="str">
            <v>H-P-8114-0-000-414</v>
          </cell>
          <cell r="B24766" t="str">
            <v>840x1380x2000 mm AHŞAP KORUMALI PALET</v>
          </cell>
        </row>
        <row r="24767">
          <cell r="A24767" t="str">
            <v>H-P-8114-0-000-413</v>
          </cell>
          <cell r="B24767" t="str">
            <v>780X1460X1950 mm AHŞAP KORUMALI PALET</v>
          </cell>
        </row>
        <row r="24768">
          <cell r="A24768" t="str">
            <v>H-P-8114-0-000-412</v>
          </cell>
          <cell r="B24768" t="str">
            <v>780X1100X1950 mm AHŞAP KORUMALI PALET</v>
          </cell>
        </row>
        <row r="24769">
          <cell r="A24769" t="str">
            <v>H-P-8114-0-000-411</v>
          </cell>
          <cell r="B24769" t="str">
            <v>760X2060X1950 mm AHŞAP KORUMALI PALET</v>
          </cell>
        </row>
        <row r="24770">
          <cell r="A24770" t="str">
            <v>H-P-8114-0-000-410</v>
          </cell>
          <cell r="B24770" t="str">
            <v>760X1380X1950 mm AHŞAP KORUMALI PALET</v>
          </cell>
        </row>
        <row r="24771">
          <cell r="A24771" t="str">
            <v>H-P-8114-0-000-409</v>
          </cell>
          <cell r="B24771" t="str">
            <v>640X2060X1350 mm AHŞAP KORUMALI PALET</v>
          </cell>
        </row>
        <row r="24772">
          <cell r="A24772" t="str">
            <v>H-P-8114-0-000-408</v>
          </cell>
          <cell r="B24772" t="str">
            <v>610X1880X1950 mm AHSAP KORUMALI PALET</v>
          </cell>
        </row>
        <row r="24773">
          <cell r="A24773" t="str">
            <v>H-P-8114-0-000-406</v>
          </cell>
          <cell r="B24773" t="str">
            <v>680x1460 mm AHŞAP PALET TEKLİ</v>
          </cell>
        </row>
        <row r="24774">
          <cell r="A24774" t="str">
            <v>H-P-8114-0-000-405</v>
          </cell>
          <cell r="B24774" t="str">
            <v>1680x580 mm AHŞAP PALET TEKLİ</v>
          </cell>
        </row>
        <row r="24775">
          <cell r="A24775" t="str">
            <v>H-P-8114-0-000-404</v>
          </cell>
          <cell r="B24775" t="str">
            <v>1250x1300 mm AHŞAP PALET ÇİFTLİ</v>
          </cell>
        </row>
        <row r="24776">
          <cell r="A24776" t="str">
            <v>H-P-8114-0-000-403</v>
          </cell>
          <cell r="B24776" t="str">
            <v>840x1380x1750mm AHŞAP KORUMALI PALET</v>
          </cell>
        </row>
        <row r="24777">
          <cell r="A24777" t="str">
            <v>H-P-8114-0-000-402</v>
          </cell>
          <cell r="B24777" t="str">
            <v>760x1180x1950mm AHŞAP KORUMALI PALET</v>
          </cell>
        </row>
        <row r="24778">
          <cell r="A24778" t="str">
            <v>H-P-8114-0-000-401</v>
          </cell>
          <cell r="B24778" t="str">
            <v>660x980x2050mm AHŞAP KORUMALI PALET</v>
          </cell>
        </row>
        <row r="24779">
          <cell r="A24779" t="str">
            <v>H-P-8114-0-000-400</v>
          </cell>
          <cell r="B24779" t="str">
            <v>610x1980x1950mm AHŞAP KORUMALI PALET</v>
          </cell>
        </row>
        <row r="24780">
          <cell r="A24780" t="str">
            <v>H-P-8114-0-000-399</v>
          </cell>
          <cell r="B24780" t="str">
            <v>610x1380x1950mm AHŞAP KORUMALI PALET</v>
          </cell>
        </row>
        <row r="24781">
          <cell r="A24781" t="str">
            <v>H-P-8114-0-000-398</v>
          </cell>
          <cell r="B24781" t="str">
            <v>610x1180x1950mm AHŞAP KORUMALI PALET</v>
          </cell>
        </row>
        <row r="24782">
          <cell r="A24782" t="str">
            <v>H-P-8114-0-000-397</v>
          </cell>
          <cell r="B24782" t="str">
            <v>610x980x1950mm AHŞAP KORUMALI PALET</v>
          </cell>
        </row>
        <row r="24783">
          <cell r="A24783" t="str">
            <v>H-P-8114-0-000-396</v>
          </cell>
          <cell r="B24783" t="str">
            <v>1200x700 mm AHŞAP PALET TEKLİ</v>
          </cell>
        </row>
        <row r="24784">
          <cell r="A24784" t="str">
            <v>H-P-8114-0-000-395</v>
          </cell>
          <cell r="B24784" t="str">
            <v>760x1980x1750 mm AHŞAP KORUMALI PALET</v>
          </cell>
        </row>
        <row r="24785">
          <cell r="A24785" t="str">
            <v>H-P-8114-0-000-394</v>
          </cell>
          <cell r="B24785" t="str">
            <v>680X1420X1950 mm AHSAP KORUMALI PALET</v>
          </cell>
        </row>
        <row r="24786">
          <cell r="A24786" t="str">
            <v>H-P-8114-0-000-393</v>
          </cell>
          <cell r="B24786" t="str">
            <v>660X1060X1750 mm AHSAP KORUMALI PALET</v>
          </cell>
        </row>
        <row r="24787">
          <cell r="A24787" t="str">
            <v>H-P-8114-0-000-392</v>
          </cell>
          <cell r="B24787" t="str">
            <v>1160X1040X1750 mm AHSAP KORUMALI PALET</v>
          </cell>
        </row>
        <row r="24788">
          <cell r="A24788" t="str">
            <v>H-P-8114-0-000-391</v>
          </cell>
          <cell r="B24788" t="str">
            <v>860X1300X1350  mm AHSAP KORUMALI PALET</v>
          </cell>
        </row>
        <row r="24789">
          <cell r="A24789" t="str">
            <v>H-P-8114-0-000-390</v>
          </cell>
          <cell r="B24789" t="str">
            <v>620X1980X2000 mm AHSAP KORUMALI PALET</v>
          </cell>
        </row>
        <row r="24790">
          <cell r="A24790" t="str">
            <v>H-P-8114-0-000-389</v>
          </cell>
          <cell r="B24790" t="str">
            <v>460x1380x1950  mm AHSAP KORUMALI PALET</v>
          </cell>
        </row>
        <row r="24791">
          <cell r="A24791" t="str">
            <v>H-P-8114-0-000-388</v>
          </cell>
          <cell r="B24791" t="str">
            <v>580X1360 mm AHŞAP PALET TEKLİ</v>
          </cell>
        </row>
        <row r="24792">
          <cell r="A24792" t="str">
            <v>H-P-8114-0-000-387</v>
          </cell>
          <cell r="B24792" t="str">
            <v>380X1060 mm AHŞAP PALET TEKLİ</v>
          </cell>
        </row>
        <row r="24793">
          <cell r="A24793" t="str">
            <v>H-P-8114-0-000-386</v>
          </cell>
          <cell r="B24793" t="str">
            <v>1160x1700 mm AHŞAP PALET ÇİFTLİ</v>
          </cell>
        </row>
        <row r="24794">
          <cell r="A24794" t="str">
            <v>H-P-8114-0-000-385</v>
          </cell>
          <cell r="B24794" t="str">
            <v>950X1100 mm AHŞAP PALET TEKLİ</v>
          </cell>
        </row>
        <row r="24795">
          <cell r="A24795" t="str">
            <v>H-P-8114-0-000-384</v>
          </cell>
          <cell r="B24795" t="str">
            <v>390x1110 mm AHŞAP PALET TEKLİ</v>
          </cell>
        </row>
        <row r="24796">
          <cell r="A24796" t="str">
            <v>H-P-8114-0-000-383</v>
          </cell>
          <cell r="B24796" t="str">
            <v>950X1860 mm AHŞAP PALET ÇİFTLİ</v>
          </cell>
        </row>
        <row r="24797">
          <cell r="A24797" t="str">
            <v>H-P-8114-0-000-382</v>
          </cell>
          <cell r="B24797" t="str">
            <v>560x1455 mm AHSAP PALET TEKLI</v>
          </cell>
        </row>
        <row r="24798">
          <cell r="A24798" t="str">
            <v>H-P-8114-0-000-381</v>
          </cell>
          <cell r="B24798" t="str">
            <v>700X1780 mm AHSAP PALET TEKLI</v>
          </cell>
        </row>
        <row r="24799">
          <cell r="A24799" t="str">
            <v>H-P-8114-0-000-380</v>
          </cell>
          <cell r="B24799" t="str">
            <v>700X1180 mm AHSAP PALET TEKLI</v>
          </cell>
        </row>
        <row r="24800">
          <cell r="A24800" t="str">
            <v>H-P-8114-0-000-379</v>
          </cell>
          <cell r="B24800" t="str">
            <v>700X1060 mm AHSAP PALET TEKLI</v>
          </cell>
        </row>
        <row r="24801">
          <cell r="A24801" t="str">
            <v>H-P-8114-0-000-378</v>
          </cell>
          <cell r="B24801" t="str">
            <v>700x940 mm AHSAP PALET TEKLI</v>
          </cell>
        </row>
        <row r="24802">
          <cell r="A24802" t="str">
            <v>H-P-8114-0-000-377</v>
          </cell>
          <cell r="B24802" t="str">
            <v>820x1000 mm AHSAP PALET TEKLI</v>
          </cell>
        </row>
        <row r="24803">
          <cell r="A24803" t="str">
            <v>H-P-8114-0-000-376</v>
          </cell>
          <cell r="B24803" t="str">
            <v>710x1340mm AHSAP PALET TEKLI</v>
          </cell>
        </row>
        <row r="24804">
          <cell r="A24804" t="str">
            <v>H-P-8114-0-000-375</v>
          </cell>
          <cell r="B24804" t="str">
            <v>580x1380 mm AHSAP PALET TEKLI</v>
          </cell>
        </row>
        <row r="24805">
          <cell r="A24805" t="str">
            <v>H-P-8114-0-000-374</v>
          </cell>
          <cell r="B24805" t="str">
            <v>780X1680X1250 mm AHSAP KORUMALI PALET</v>
          </cell>
        </row>
        <row r="24806">
          <cell r="A24806" t="str">
            <v>H-P-8114-0-000-373</v>
          </cell>
          <cell r="B24806" t="str">
            <v>660x1060x1400 mm AHSAP KORUMALI PALET</v>
          </cell>
        </row>
        <row r="24807">
          <cell r="A24807" t="str">
            <v>H-P-8114-0-000-372</v>
          </cell>
          <cell r="B24807" t="str">
            <v>860x1180x1350 mm AHSAP KORUMALI PALET</v>
          </cell>
        </row>
        <row r="24808">
          <cell r="A24808" t="str">
            <v>H-P-8114-0-000-371</v>
          </cell>
          <cell r="B24808" t="str">
            <v>770x1220x1400 mm AHSAP KORUMALI PALET</v>
          </cell>
        </row>
        <row r="24809">
          <cell r="A24809" t="str">
            <v>H-P-8114-0-000-370</v>
          </cell>
          <cell r="B24809" t="str">
            <v>660x1340x1500 mm AHSAP KORUMALI</v>
          </cell>
        </row>
        <row r="24810">
          <cell r="A24810" t="str">
            <v>H-P-8114-0-000-369</v>
          </cell>
          <cell r="B24810" t="str">
            <v>560X1000 mm AHSAP PALET TEKLI</v>
          </cell>
        </row>
        <row r="24811">
          <cell r="A24811" t="str">
            <v>H-P-8114-0-000-368</v>
          </cell>
          <cell r="B24811" t="str">
            <v>1000x1240 mm AHSAP PALET CIFTLI</v>
          </cell>
        </row>
        <row r="24812">
          <cell r="A24812" t="str">
            <v>H-P-8114-0-000-367</v>
          </cell>
          <cell r="B24812" t="str">
            <v>1280x680 mm AHSAP PALET TEKLI</v>
          </cell>
        </row>
        <row r="24813">
          <cell r="A24813" t="str">
            <v>H-P-8114-0-000-366</v>
          </cell>
          <cell r="B24813" t="str">
            <v>1760X560 mm AHŞAP PALET TEKLİ</v>
          </cell>
        </row>
        <row r="24814">
          <cell r="A24814" t="str">
            <v>H-P-8114-0-000-365</v>
          </cell>
          <cell r="B24814" t="str">
            <v>580X960 mm AHŞAP PALET TEKLİ</v>
          </cell>
        </row>
        <row r="24815">
          <cell r="A24815" t="str">
            <v>H-P-8114-0-000-364</v>
          </cell>
          <cell r="B24815" t="str">
            <v>1320X880 mm AHŞAP PALET ÇİFTLİ</v>
          </cell>
        </row>
        <row r="24816">
          <cell r="A24816" t="str">
            <v>H-P-8114-0-000-362</v>
          </cell>
          <cell r="B24816" t="str">
            <v>770x860x1350 mm AHSAP KORUMALI PALET</v>
          </cell>
        </row>
        <row r="24817">
          <cell r="A24817" t="str">
            <v>H-P-8114-0-000-361</v>
          </cell>
          <cell r="B24817" t="str">
            <v>650x860x1350 mm AHSAP KORUMALI PALET</v>
          </cell>
        </row>
        <row r="24818">
          <cell r="A24818" t="str">
            <v>H-P-8114-0-000-360</v>
          </cell>
          <cell r="B24818" t="str">
            <v>460x1380x1350 mm AHSAP KORUMALI PALET</v>
          </cell>
        </row>
        <row r="24819">
          <cell r="A24819" t="str">
            <v>H-P-8114-0-000-359</v>
          </cell>
          <cell r="B24819" t="str">
            <v>700x870 mm AHSAP PALET TEKLI</v>
          </cell>
        </row>
        <row r="24820">
          <cell r="A24820" t="str">
            <v>H-P-8114-0-000-358</v>
          </cell>
          <cell r="B24820" t="str">
            <v>1150x1150 mm AHŞAP PALET ÇİFTLİ</v>
          </cell>
        </row>
        <row r="24821">
          <cell r="A24821" t="str">
            <v>H-P-8114-0-000-357</v>
          </cell>
          <cell r="B24821" t="str">
            <v>1060x1500 mm AHŞAP PALET ÇİFTLİ</v>
          </cell>
        </row>
        <row r="24822">
          <cell r="A24822" t="str">
            <v>H-P-8114-0-000-356</v>
          </cell>
          <cell r="B24822" t="str">
            <v>940x1425 mm AHŞAP PALET ÇİFTLİ</v>
          </cell>
        </row>
        <row r="24823">
          <cell r="A24823" t="str">
            <v>H-P-8114-0-000-355</v>
          </cell>
          <cell r="B24823" t="str">
            <v>1060x1300 mm AHŞAP PALET ÇİFTLİ</v>
          </cell>
        </row>
        <row r="24824">
          <cell r="A24824" t="str">
            <v>H-P-8114-0-000-354</v>
          </cell>
          <cell r="B24824" t="str">
            <v>940x1300 mm AHŞAP PALET ÇİFTLİ</v>
          </cell>
        </row>
        <row r="24825">
          <cell r="A24825" t="str">
            <v>H-P-8114-0-000-353</v>
          </cell>
          <cell r="B24825" t="str">
            <v>820x1300 mm AHŞAP PALET TEKLİ</v>
          </cell>
        </row>
        <row r="24826">
          <cell r="A24826" t="str">
            <v>H-P-8114-0-000-352</v>
          </cell>
          <cell r="B24826" t="str">
            <v>700x1600 mm AHŞAP PALET TEKLİ</v>
          </cell>
        </row>
        <row r="24827">
          <cell r="A24827" t="str">
            <v>H-P-8114-0-000-351</v>
          </cell>
          <cell r="B24827" t="str">
            <v>460x1300 mm mm AHŞAP PALET TEKLİ</v>
          </cell>
        </row>
        <row r="24828">
          <cell r="A24828" t="str">
            <v>H-P-8114-0-000-350</v>
          </cell>
          <cell r="B24828" t="str">
            <v>580X1160 mm TEKLİ AHŞAP PALET</v>
          </cell>
        </row>
        <row r="24829">
          <cell r="A24829" t="str">
            <v>H-P-8114-0-000-349</v>
          </cell>
          <cell r="B24829" t="str">
            <v>680x1420x1800 mm AHSAP KORUMALI PALET</v>
          </cell>
        </row>
        <row r="24830">
          <cell r="A24830" t="str">
            <v>H-P-8114-0-000-348</v>
          </cell>
          <cell r="B24830" t="str">
            <v>780x1420x1600 mm AHSAP KORUMALI PALET</v>
          </cell>
        </row>
        <row r="24831">
          <cell r="A24831" t="str">
            <v>H-P-8114-0-000-347</v>
          </cell>
          <cell r="B24831" t="str">
            <v>680x1380x1800 mm AHSAP KORUMALI PALET</v>
          </cell>
        </row>
        <row r="24832">
          <cell r="A24832" t="str">
            <v>H-P-8114-0-000-346</v>
          </cell>
          <cell r="B24832" t="str">
            <v>630x1980x2000 mm AHSAP KORUMALI PALET</v>
          </cell>
        </row>
        <row r="24833">
          <cell r="A24833" t="str">
            <v>H-P-8114-0-000-345</v>
          </cell>
          <cell r="B24833" t="str">
            <v>630x980x2000 mm AHSAP KORUMALI PALET</v>
          </cell>
        </row>
        <row r="24834">
          <cell r="A24834" t="str">
            <v>H-P-8114-0-000-344</v>
          </cell>
          <cell r="B24834" t="str">
            <v>480x1880x1650 mm AHSAP KORUMALI PALET</v>
          </cell>
        </row>
        <row r="24835">
          <cell r="A24835" t="str">
            <v>H-P-8114-0-000-343</v>
          </cell>
          <cell r="B24835" t="str">
            <v>780x1420x2020 mm AHSAP KORUMALI PALET</v>
          </cell>
        </row>
        <row r="24836">
          <cell r="A24836" t="str">
            <v>H-P-8114-0-000-342</v>
          </cell>
          <cell r="B24836" t="str">
            <v>580X880 mm AHŞAP PALET TEKLİ</v>
          </cell>
        </row>
        <row r="24837">
          <cell r="A24837" t="str">
            <v>H-P-8114-0-000-341</v>
          </cell>
          <cell r="B24837" t="str">
            <v>980x600 mm AHSAP PALET TEKLI</v>
          </cell>
        </row>
        <row r="24838">
          <cell r="A24838" t="str">
            <v>H-P-8114-0-000-340</v>
          </cell>
          <cell r="B24838" t="str">
            <v>630X1600 mm AHSAP PALET TEKLI</v>
          </cell>
        </row>
        <row r="24839">
          <cell r="A24839" t="str">
            <v>H-P-8114-0-000-339</v>
          </cell>
          <cell r="B24839" t="str">
            <v>560X1300 mm AHSAP PALET TEKLI</v>
          </cell>
        </row>
        <row r="24840">
          <cell r="A24840" t="str">
            <v>H-P-8114-0-000-338</v>
          </cell>
          <cell r="B24840" t="str">
            <v>680X1400 mm AHŞAP PALET TEKLİ</v>
          </cell>
        </row>
        <row r="24841">
          <cell r="A24841" t="str">
            <v>H-P-8114-0-000-337</v>
          </cell>
          <cell r="B24841" t="str">
            <v>1160X1040X1500 mm AHSAP KORUMALI PALET</v>
          </cell>
        </row>
        <row r="24842">
          <cell r="A24842" t="str">
            <v>H-P-8114-0-000-336</v>
          </cell>
          <cell r="B24842" t="str">
            <v>680X960X1950mm AHSAP KORUMALI PALET</v>
          </cell>
        </row>
        <row r="24843">
          <cell r="A24843" t="str">
            <v>H-P-8114-0-000-335</v>
          </cell>
          <cell r="B24843" t="str">
            <v>660X1060X1500 mm AHSAP KORUMALI PALET</v>
          </cell>
        </row>
        <row r="24844">
          <cell r="A24844" t="str">
            <v>H-P-8114-0-000-334</v>
          </cell>
          <cell r="B24844" t="str">
            <v>680X1700 mm AHŞAP PALET TEKLİ</v>
          </cell>
        </row>
        <row r="24845">
          <cell r="A24845" t="str">
            <v>H-P-8114-0-000-333</v>
          </cell>
          <cell r="B24845" t="str">
            <v>680X950 mm AHŞAP PALET TEKLİ</v>
          </cell>
        </row>
        <row r="24846">
          <cell r="A24846" t="str">
            <v>H-P-8114-0-000-332</v>
          </cell>
          <cell r="B24846" t="str">
            <v>580X950 mm TEKLİ AHŞAP PALET</v>
          </cell>
        </row>
        <row r="24847">
          <cell r="A24847" t="str">
            <v>H-P-8114-0-000-331</v>
          </cell>
          <cell r="B24847" t="str">
            <v>620x1000 mm TEKLİ AHŞAP PALET</v>
          </cell>
        </row>
        <row r="24848">
          <cell r="A24848" t="str">
            <v>H-P-8114-0-000-330</v>
          </cell>
          <cell r="B24848" t="str">
            <v>1300x630mm AHŞAP PALET TEKLİ</v>
          </cell>
        </row>
        <row r="24849">
          <cell r="A24849" t="str">
            <v>H-P-8114-0-000-329</v>
          </cell>
          <cell r="B24849" t="str">
            <v>630x1300 mm AHŞAP PALET TEKLİ</v>
          </cell>
        </row>
        <row r="24850">
          <cell r="A24850" t="str">
            <v>H-P-8114-0-000-328</v>
          </cell>
          <cell r="B24850" t="str">
            <v>980X700 mm AHŞAP PALET TEKLİ</v>
          </cell>
        </row>
        <row r="24851">
          <cell r="A24851" t="str">
            <v>H-P-8114-0-000-327</v>
          </cell>
          <cell r="B24851" t="str">
            <v>560X1040 mm AHŞAP PALET TEKLİ</v>
          </cell>
        </row>
        <row r="24852">
          <cell r="A24852" t="str">
            <v>H-P-8114-0-000-326</v>
          </cell>
          <cell r="B24852" t="str">
            <v>1150X1300mm AHŞAP PALET ÇİFTLİ</v>
          </cell>
        </row>
        <row r="24853">
          <cell r="A24853" t="str">
            <v>H-P-8114-0-000-325</v>
          </cell>
          <cell r="B24853" t="str">
            <v>860x1150 mm AHŞAP PALET TEKLİ</v>
          </cell>
        </row>
        <row r="24854">
          <cell r="A24854" t="str">
            <v>H-P-8114-0-000-324</v>
          </cell>
          <cell r="B24854" t="str">
            <v>1455x1120 mm AHŞAP PALET  ÇİFTLİ</v>
          </cell>
        </row>
        <row r="24855">
          <cell r="A24855" t="str">
            <v>H-P-8114-0-000-323</v>
          </cell>
          <cell r="B24855" t="str">
            <v>390x1455 mm AHŞAP PALET TEKLİ</v>
          </cell>
        </row>
        <row r="24856">
          <cell r="A24856" t="str">
            <v>H-P-8114-0-000-322</v>
          </cell>
          <cell r="B24856" t="str">
            <v>1050x1100 mm AHSAP PALET CIFTLI</v>
          </cell>
        </row>
        <row r="24857">
          <cell r="A24857" t="str">
            <v>H-P-8114-0-000-321</v>
          </cell>
          <cell r="B24857" t="str">
            <v>630x1360 mm AHŞAP PALET TEKLİ</v>
          </cell>
        </row>
        <row r="24858">
          <cell r="A24858" t="str">
            <v>H-P-8114-0-000-320</v>
          </cell>
          <cell r="B24858" t="str">
            <v>780x1420x1250 mm AHSAP KORUMALI PALET</v>
          </cell>
        </row>
        <row r="24859">
          <cell r="A24859" t="str">
            <v>H-P-8114-0-000-319</v>
          </cell>
          <cell r="B24859" t="str">
            <v>680x1680x1800 mm AHŞAP KORUMALI PALET</v>
          </cell>
        </row>
        <row r="24860">
          <cell r="A24860" t="str">
            <v>H-P-8114-0-000-318</v>
          </cell>
          <cell r="B24860" t="str">
            <v>1080x1200 mm AHŞAP PALET ÇİFTLİ</v>
          </cell>
        </row>
        <row r="24861">
          <cell r="A24861" t="str">
            <v>H-P-8114-0-000-317</v>
          </cell>
          <cell r="B24861" t="str">
            <v>760x1980x1500 mm AHŞAP KORUMALI PALET</v>
          </cell>
        </row>
        <row r="24862">
          <cell r="A24862" t="str">
            <v>H-P-8114-0-000-315</v>
          </cell>
          <cell r="B24862" t="str">
            <v>780x1680x2000 mm AHSAP KORUMALI PALET</v>
          </cell>
        </row>
        <row r="24863">
          <cell r="A24863" t="str">
            <v>H-P-8114-0-000-314</v>
          </cell>
          <cell r="B24863" t="str">
            <v>620x1380x1750 mm AHSAP KORUMALI PALET</v>
          </cell>
        </row>
        <row r="24864">
          <cell r="A24864" t="str">
            <v>H-P-8114-0-000-313</v>
          </cell>
          <cell r="B24864" t="str">
            <v>630x1060 mm AHSAP PALET TEKLI</v>
          </cell>
        </row>
        <row r="24865">
          <cell r="A24865" t="str">
            <v>H-P-8114-0-000-312</v>
          </cell>
          <cell r="B24865" t="str">
            <v>630x1900 mm AHSAP PALET TEKLI</v>
          </cell>
        </row>
        <row r="24866">
          <cell r="A24866" t="str">
            <v>H-P-8114-0-000-311</v>
          </cell>
          <cell r="B24866" t="str">
            <v>380x1600 mm AHSAP PALET TEKLI</v>
          </cell>
        </row>
        <row r="24867">
          <cell r="A24867" t="str">
            <v>H-P-8114-0-000-310</v>
          </cell>
          <cell r="B24867" t="str">
            <v>1260x1320 mm AHSAP PALET CIFTLI</v>
          </cell>
        </row>
        <row r="24868">
          <cell r="A24868" t="str">
            <v>H-P-8114-0-000-309</v>
          </cell>
          <cell r="B24868" t="str">
            <v>880x1100 mm AHSAP PALET CIFTLI</v>
          </cell>
        </row>
        <row r="24869">
          <cell r="A24869" t="str">
            <v>H-P-8114-0-000-308</v>
          </cell>
          <cell r="B24869" t="str">
            <v>780x1150 mm AHSAP PALET CIFTLI</v>
          </cell>
        </row>
        <row r="24870">
          <cell r="A24870" t="str">
            <v>H-P-8114-0-000-307</v>
          </cell>
          <cell r="B24870" t="str">
            <v>580x900 mm AHSAP PALET TEKLI</v>
          </cell>
        </row>
        <row r="24871">
          <cell r="A24871" t="str">
            <v>H-P-8114-0-000-306</v>
          </cell>
          <cell r="B24871" t="str">
            <v>640x700 mm AHSAP PALET TEKLI</v>
          </cell>
        </row>
        <row r="24872">
          <cell r="A24872" t="str">
            <v>H-P-8114-0-000-305</v>
          </cell>
          <cell r="B24872" t="str">
            <v>580x1400 mm AHSAP PALET TEKLI</v>
          </cell>
        </row>
        <row r="24873">
          <cell r="A24873" t="str">
            <v>H-P-8114-0-000-304</v>
          </cell>
          <cell r="B24873" t="str">
            <v>780x1180x2000 mm AHSAP KORUMALI PALET</v>
          </cell>
        </row>
        <row r="24874">
          <cell r="A24874" t="str">
            <v>H-P-8114-0-000-303</v>
          </cell>
          <cell r="B24874" t="str">
            <v>770x2060x1900 mm AHSAP KORUMALI PALET</v>
          </cell>
        </row>
        <row r="24875">
          <cell r="A24875" t="str">
            <v>H-P-8114-0-000-302</v>
          </cell>
          <cell r="B24875" t="str">
            <v>770x1630x1900 mm AHSAP KORUMALI PALET</v>
          </cell>
        </row>
        <row r="24876">
          <cell r="A24876" t="str">
            <v>H-P-8114-0-000-301</v>
          </cell>
          <cell r="B24876" t="str">
            <v>770x1570x1900 mm AHSAP KORUMALI PALET</v>
          </cell>
        </row>
        <row r="24877">
          <cell r="A24877" t="str">
            <v>H-P-8114-0-000-300</v>
          </cell>
          <cell r="B24877" t="str">
            <v>770x1220x1900 mm AHSAP KORUMALI PALET</v>
          </cell>
        </row>
        <row r="24878">
          <cell r="A24878" t="str">
            <v>H-P-8114-0-000-299</v>
          </cell>
          <cell r="B24878" t="str">
            <v>770x1100x1900 mm AHSAP KORUMALI PALET</v>
          </cell>
        </row>
        <row r="24879">
          <cell r="A24879" t="str">
            <v>H-P-8114-0-000-298</v>
          </cell>
          <cell r="B24879" t="str">
            <v>770x860x1400 mm AHSAP KORUMALI PALET</v>
          </cell>
        </row>
        <row r="24880">
          <cell r="A24880" t="str">
            <v>H-P-8114-0-000-297</v>
          </cell>
          <cell r="B24880" t="str">
            <v>650x2060x1900 mm AHSAP KORUMALI PALET</v>
          </cell>
        </row>
        <row r="24881">
          <cell r="A24881" t="str">
            <v>H-P-8114-0-000-296</v>
          </cell>
          <cell r="B24881" t="str">
            <v>580x2200x1820 mm AHSAP KORUMALI PALET</v>
          </cell>
        </row>
        <row r="24882">
          <cell r="A24882" t="str">
            <v>H-P-8114-0-000-295</v>
          </cell>
          <cell r="B24882" t="str">
            <v>660x1420x1400 mm AHSAP KORUMALI PALET</v>
          </cell>
        </row>
        <row r="24883">
          <cell r="A24883" t="str">
            <v>H-P-8114-0-000-294</v>
          </cell>
          <cell r="B24883" t="str">
            <v>1160x1040x1400 mm AHSAP KORUMALI PALET</v>
          </cell>
        </row>
        <row r="24884">
          <cell r="A24884" t="str">
            <v>H-P-8114-0-000-293</v>
          </cell>
          <cell r="B24884" t="str">
            <v>1855x1120 mm AHSAP PALET CIFTLI</v>
          </cell>
        </row>
        <row r="24885">
          <cell r="A24885" t="str">
            <v>H-P-8114-0-000-292</v>
          </cell>
          <cell r="B24885" t="str">
            <v>700x1105 mm AHSAP PALET TEKLI</v>
          </cell>
        </row>
        <row r="24886">
          <cell r="A24886" t="str">
            <v>H-P-8114-0-000-291</v>
          </cell>
          <cell r="B24886" t="str">
            <v>580x1860 mm AHSAP PALET TEKLI</v>
          </cell>
        </row>
        <row r="24887">
          <cell r="A24887" t="str">
            <v>H-P-8114-0-000-290</v>
          </cell>
          <cell r="B24887" t="str">
            <v>1300x580 mm AHSAP PALET TEKLI</v>
          </cell>
        </row>
        <row r="24888">
          <cell r="A24888" t="str">
            <v>H-P-8114-0-000-289</v>
          </cell>
          <cell r="B24888" t="str">
            <v>1080x680 mm AHSAP PALET TEKLI</v>
          </cell>
        </row>
        <row r="24889">
          <cell r="A24889" t="str">
            <v>H-P-8114-0-000-288</v>
          </cell>
          <cell r="B24889" t="str">
            <v>610x2100 mm AHSAP PALET TEKLI</v>
          </cell>
        </row>
        <row r="24890">
          <cell r="A24890" t="str">
            <v>H-P-8114-0-000-287</v>
          </cell>
          <cell r="B24890" t="str">
            <v>610x1900 mm AHSAP PALET TEKLI</v>
          </cell>
        </row>
        <row r="24891">
          <cell r="A24891" t="str">
            <v>H-P-8114-0-000-286</v>
          </cell>
          <cell r="B24891" t="str">
            <v>580x1060 mm AHSAP PALET TEKLI</v>
          </cell>
        </row>
        <row r="24892">
          <cell r="A24892" t="str">
            <v>H-P-8114-0-000-285</v>
          </cell>
          <cell r="B24892" t="str">
            <v>490x1900 mm AHSAP PALET TEKLI</v>
          </cell>
        </row>
        <row r="24893">
          <cell r="A24893" t="str">
            <v>H-P-8114-0-000-284</v>
          </cell>
          <cell r="B24893" t="str">
            <v>480x750 mm AHSAP PALET TEKLI</v>
          </cell>
        </row>
        <row r="24894">
          <cell r="A24894" t="str">
            <v>H-P-8114-0-000-283</v>
          </cell>
          <cell r="B24894" t="str">
            <v>740x1620 mm AHSAP PALET TEKLI</v>
          </cell>
        </row>
        <row r="24895">
          <cell r="A24895" t="str">
            <v>H-P-8114-0-000-282</v>
          </cell>
          <cell r="B24895" t="str">
            <v>540x1300 mm AHSAP PALET TEKLI</v>
          </cell>
        </row>
        <row r="24896">
          <cell r="A24896" t="str">
            <v>H-P-8114-0-000-281</v>
          </cell>
          <cell r="B24896" t="str">
            <v>800x1700 mm AHSAP PALET CIFTLI</v>
          </cell>
        </row>
        <row r="24897">
          <cell r="A24897" t="str">
            <v>H-P-8114-0-000-279</v>
          </cell>
          <cell r="B24897" t="str">
            <v>880x1140 mm AHSAP PALET TEKLI</v>
          </cell>
        </row>
        <row r="24898">
          <cell r="A24898" t="str">
            <v>H-P-8114-0-000-278</v>
          </cell>
          <cell r="B24898" t="str">
            <v>740x1700 mm AHSAP PALET TEKLI</v>
          </cell>
        </row>
        <row r="24899">
          <cell r="A24899" t="str">
            <v>H-P-8114-0-000-277</v>
          </cell>
          <cell r="B24899" t="str">
            <v>1280x580 mm AHSAP PALET TEKLI</v>
          </cell>
        </row>
        <row r="24900">
          <cell r="A24900" t="str">
            <v>H-P-8114-0-000-276</v>
          </cell>
          <cell r="B24900" t="str">
            <v>780x1680x2100 mm AHSAP KORUMALI PALET</v>
          </cell>
        </row>
        <row r="24901">
          <cell r="A24901" t="str">
            <v>H-P-8114-0-000-275</v>
          </cell>
          <cell r="B24901" t="str">
            <v>620x1200x2000 mm AHSAP KORUMALI PALET</v>
          </cell>
        </row>
        <row r="24902">
          <cell r="A24902" t="str">
            <v>H-P-8114-0-000-274</v>
          </cell>
          <cell r="B24902" t="str">
            <v>620x1700x2000 mm AHSAP KORUMALI PALET</v>
          </cell>
        </row>
        <row r="24903">
          <cell r="A24903" t="str">
            <v>H-P-8114-0-000-273</v>
          </cell>
          <cell r="B24903" t="str">
            <v>600x1180 mm AHSAP PALET TEKLI</v>
          </cell>
        </row>
        <row r="24904">
          <cell r="A24904" t="str">
            <v>H-P-8114-0-000-272</v>
          </cell>
          <cell r="B24904" t="str">
            <v>760x1980x2000 mm AHSAP KORUMALI PALET</v>
          </cell>
        </row>
        <row r="24905">
          <cell r="A24905" t="str">
            <v>H-P-8114-0-000-271</v>
          </cell>
          <cell r="B24905" t="str">
            <v>1160x1040x1700 mm AHSAP KORUMALI PALET</v>
          </cell>
        </row>
        <row r="24906">
          <cell r="A24906" t="str">
            <v>H-P-8114-0-000-270</v>
          </cell>
          <cell r="B24906" t="str">
            <v>980x680 mm AHSAP PALET TEKLI</v>
          </cell>
        </row>
        <row r="24907">
          <cell r="A24907" t="str">
            <v>H-P-8114-0-000-269</v>
          </cell>
          <cell r="B24907" t="str">
            <v>1380x1120 mm AHSAP PALET CIFTLI</v>
          </cell>
        </row>
        <row r="24908">
          <cell r="A24908" t="str">
            <v>H-P-8114-0-000-268</v>
          </cell>
          <cell r="B24908" t="str">
            <v>980x1320 mm AHSAP PALET CIFTLI</v>
          </cell>
        </row>
        <row r="24909">
          <cell r="A24909" t="str">
            <v>H-P-8114-0-000-267</v>
          </cell>
          <cell r="B24909" t="str">
            <v>900x1320 mm AHSAP PALET CIFTLI</v>
          </cell>
        </row>
        <row r="24910">
          <cell r="A24910" t="str">
            <v>H-P-8114-0-000-266</v>
          </cell>
          <cell r="B24910" t="str">
            <v>680x1400x1800 mm AHSAP KORUMALI PALET</v>
          </cell>
        </row>
        <row r="24911">
          <cell r="A24911" t="str">
            <v>H-P-8114-0-000-265</v>
          </cell>
          <cell r="B24911" t="str">
            <v>680x1400x1600 mm AHSAP KORUMALI PALET</v>
          </cell>
        </row>
        <row r="24912">
          <cell r="A24912" t="str">
            <v>H-P-8114-0-000-264</v>
          </cell>
          <cell r="B24912" t="str">
            <v>400x1100 mm AHSAP PALET TEKLI</v>
          </cell>
        </row>
        <row r="24913">
          <cell r="A24913" t="str">
            <v>H-P-8114-0-000-263</v>
          </cell>
          <cell r="B24913" t="str">
            <v>680x1600 mm AHSAP PALET TEKLI</v>
          </cell>
        </row>
        <row r="24914">
          <cell r="A24914" t="str">
            <v>H-P-8114-0-000-262</v>
          </cell>
          <cell r="B24914" t="str">
            <v>800x1980x610 mm AHSAP KORUMALI PALET</v>
          </cell>
        </row>
        <row r="24915">
          <cell r="A24915" t="str">
            <v>H-P-8114-0-000-261</v>
          </cell>
          <cell r="B24915" t="str">
            <v>1580x1120 mm AHSAP PALET CIFTLI</v>
          </cell>
        </row>
        <row r="24916">
          <cell r="A24916" t="str">
            <v>H-P-8114-0-000-260</v>
          </cell>
          <cell r="B24916" t="str">
            <v>780x1860 mm AHSAP PALET CIFTLI</v>
          </cell>
        </row>
        <row r="24917">
          <cell r="A24917" t="str">
            <v>H-P-8114-0-000-259</v>
          </cell>
          <cell r="B24917" t="str">
            <v>560x1105 mm AHSAP PALET TEKLI</v>
          </cell>
        </row>
        <row r="24918">
          <cell r="A24918" t="str">
            <v>H-P-8114-0-000-258</v>
          </cell>
          <cell r="B24918" t="str">
            <v>880x1620 mm AHSAP PALET CIFTLI</v>
          </cell>
        </row>
        <row r="24919">
          <cell r="A24919" t="str">
            <v>H-P-8114-0-000-257</v>
          </cell>
          <cell r="B24919" t="str">
            <v>700x1000 mm AHSAP PALET TEKLI</v>
          </cell>
        </row>
        <row r="24920">
          <cell r="A24920" t="str">
            <v>H-P-8114-0-000-256</v>
          </cell>
          <cell r="B24920" t="str">
            <v>800x1400x1850 mm AHSAP KORUMALI PALET</v>
          </cell>
        </row>
        <row r="24921">
          <cell r="A24921" t="str">
            <v>H-P-8114-0-000-255</v>
          </cell>
          <cell r="B24921" t="str">
            <v>700x1400x1600 mm AHSAP KORUMALI PALET</v>
          </cell>
        </row>
        <row r="24922">
          <cell r="A24922" t="str">
            <v>H-P-8114-0-000-254</v>
          </cell>
          <cell r="B24922" t="str">
            <v>680x1480x1100 mm AHSAP KORUMALI PALET</v>
          </cell>
        </row>
        <row r="24923">
          <cell r="A24923" t="str">
            <v>H-P-8114-0-000-253</v>
          </cell>
          <cell r="B24923" t="str">
            <v>750x1100 mm AHSAP PALET TEKLI</v>
          </cell>
        </row>
        <row r="24924">
          <cell r="A24924" t="str">
            <v>H-P-8114-0-000-252</v>
          </cell>
          <cell r="B24924" t="str">
            <v>900x1320 mm AHSAP PALET TEKLI</v>
          </cell>
        </row>
        <row r="24925">
          <cell r="A24925" t="str">
            <v>H-P-8114-0-000-251</v>
          </cell>
          <cell r="B24925" t="str">
            <v>680x1380 mm AHSAP PALET TEKLI</v>
          </cell>
        </row>
        <row r="24926">
          <cell r="A24926" t="str">
            <v>H-P-8114-0-000-250</v>
          </cell>
          <cell r="B24926" t="str">
            <v>680x980 mm AHSAP PALET TEKLI</v>
          </cell>
        </row>
        <row r="24927">
          <cell r="A24927" t="str">
            <v>H-P-8114-0-000-249</v>
          </cell>
          <cell r="B24927" t="str">
            <v>700x1080 mm AHSAP PALET TEKLI</v>
          </cell>
        </row>
        <row r="24928">
          <cell r="A24928" t="str">
            <v>H-P-8114-0-000-248</v>
          </cell>
          <cell r="B24928" t="str">
            <v>580x1580 mm AHSAP PALET TEKLI</v>
          </cell>
        </row>
        <row r="24929">
          <cell r="A24929" t="str">
            <v>H-P-8114-0-000-247</v>
          </cell>
          <cell r="B24929" t="str">
            <v>580x1200 mm AHSAP PALET TEKLI</v>
          </cell>
        </row>
        <row r="24930">
          <cell r="A24930" t="str">
            <v>H-P-8114-0-000-246</v>
          </cell>
          <cell r="B24930" t="str">
            <v>660x1380x1100 mm AHSAP KORUMALI PALET</v>
          </cell>
        </row>
        <row r="24931">
          <cell r="A24931" t="str">
            <v>H-P-8114-0-000-245</v>
          </cell>
          <cell r="B24931" t="str">
            <v>580x1960 mm AHSAP PALET TEKLI</v>
          </cell>
        </row>
        <row r="24932">
          <cell r="A24932" t="str">
            <v>H-P-8114-0-000-244</v>
          </cell>
          <cell r="B24932" t="str">
            <v>610x1350 mm AHSAP PALET TEKLI</v>
          </cell>
        </row>
        <row r="24933">
          <cell r="A24933" t="str">
            <v>H-P-8114-0-000-243</v>
          </cell>
          <cell r="B24933" t="str">
            <v>560x1050 mm AHSAP PALET TEKLI</v>
          </cell>
        </row>
        <row r="24934">
          <cell r="A24934" t="str">
            <v>H-P-8114-0-000-242</v>
          </cell>
          <cell r="B24934" t="str">
            <v>600x1160 mm AHSAP PALET TEKLI</v>
          </cell>
        </row>
        <row r="24935">
          <cell r="A24935" t="str">
            <v>H-P-8114-0-000-241</v>
          </cell>
          <cell r="B24935" t="str">
            <v>680x1300 mm AHSAP PALET TEKLI</v>
          </cell>
        </row>
        <row r="24936">
          <cell r="A24936" t="str">
            <v>H-P-8114-0-000-240</v>
          </cell>
          <cell r="B24936" t="str">
            <v>580x1100 mm AHSAP PALET TEKLI</v>
          </cell>
        </row>
        <row r="24937">
          <cell r="A24937" t="str">
            <v>H-P-8114-0-000-239</v>
          </cell>
          <cell r="B24937" t="str">
            <v>580x850 mm AHSAP PALET TEKLI</v>
          </cell>
        </row>
        <row r="24938">
          <cell r="A24938" t="str">
            <v>H-P-8114-0-000-238</v>
          </cell>
          <cell r="B24938" t="str">
            <v>380x1050 mm AHSAP PALET TEKLI</v>
          </cell>
        </row>
        <row r="24939">
          <cell r="A24939" t="str">
            <v>H-P-8114-0-000-237</v>
          </cell>
          <cell r="B24939" t="str">
            <v>580x1900 mm AHSAP PALET TEKLI</v>
          </cell>
        </row>
        <row r="24940">
          <cell r="A24940" t="str">
            <v>H-P-8114-0-000-236</v>
          </cell>
          <cell r="B24940" t="str">
            <v>580x1480 mm AHSAP PALET TEKLI</v>
          </cell>
        </row>
        <row r="24941">
          <cell r="A24941" t="str">
            <v>H-P-8114-0-000-235</v>
          </cell>
          <cell r="B24941" t="str">
            <v>580x1350 mm AHSAP PALET TEKLI</v>
          </cell>
        </row>
        <row r="24942">
          <cell r="A24942" t="str">
            <v>H-P-8114-0-000-234</v>
          </cell>
          <cell r="B24942" t="str">
            <v>380x1000 mm AHSAP PALET TEKLI</v>
          </cell>
        </row>
        <row r="24943">
          <cell r="A24943" t="str">
            <v>H-P-8114-0-000-233</v>
          </cell>
          <cell r="B24943" t="str">
            <v>580x1600 mm AHSAP PALET TEKLI</v>
          </cell>
        </row>
        <row r="24944">
          <cell r="A24944" t="str">
            <v>H-P-8114-0-000-232</v>
          </cell>
          <cell r="B24944" t="str">
            <v>1000x1960 mm AHSAP PALET CIFTLI</v>
          </cell>
        </row>
        <row r="24945">
          <cell r="A24945" t="str">
            <v>H-P-8114-0-000-231</v>
          </cell>
          <cell r="B24945" t="str">
            <v>520x800 mm AHSAP PALET TEKLI</v>
          </cell>
        </row>
        <row r="24946">
          <cell r="A24946" t="str">
            <v>H-P-8114-0-000-230</v>
          </cell>
          <cell r="B24946" t="str">
            <v>1000x1200 mm AHSAP PALET TEKLI</v>
          </cell>
        </row>
        <row r="24947">
          <cell r="A24947" t="str">
            <v>H-P-8114-0-000-229</v>
          </cell>
          <cell r="B24947" t="str">
            <v>960x1000 mm AHSAP PALET TEKLI</v>
          </cell>
        </row>
        <row r="24948">
          <cell r="A24948" t="str">
            <v>H-P-8114-0-000-228</v>
          </cell>
          <cell r="B24948" t="str">
            <v>840x1000 mm AHSAP PALET TEKLI</v>
          </cell>
        </row>
        <row r="24949">
          <cell r="A24949" t="str">
            <v>H-P-8114-0-000-227</v>
          </cell>
          <cell r="B24949" t="str">
            <v>720x1420 mm AHSAP PALET TEKLI</v>
          </cell>
        </row>
        <row r="24950">
          <cell r="A24950" t="str">
            <v>H-P-8114-0-000-226</v>
          </cell>
          <cell r="B24950" t="str">
            <v>760x1430x1700 mm AHSAP KORUMALI PALET</v>
          </cell>
        </row>
        <row r="24951">
          <cell r="A24951" t="str">
            <v>H-P-8114-0-000-225</v>
          </cell>
          <cell r="B24951" t="str">
            <v>680x850 mm AHSAP PALET TEKLI</v>
          </cell>
        </row>
        <row r="24952">
          <cell r="A24952" t="str">
            <v>H-P-8114-0-000-224</v>
          </cell>
          <cell r="B24952" t="str">
            <v>800x1180x1850 mm AHSAP KORUMALI PALET</v>
          </cell>
        </row>
        <row r="24953">
          <cell r="A24953" t="str">
            <v>H-P-8114-0-000-223</v>
          </cell>
          <cell r="B24953" t="str">
            <v>660x1380x2000 mm AHSAP KORUMALI PALET</v>
          </cell>
        </row>
        <row r="24954">
          <cell r="A24954" t="str">
            <v>H-P-8114-0-000-222</v>
          </cell>
          <cell r="B24954" t="str">
            <v>660x1330x1950 mm AHSAP KORUMALI PALET</v>
          </cell>
        </row>
        <row r="24955">
          <cell r="A24955" t="str">
            <v>H-P-8114-0-000-221</v>
          </cell>
          <cell r="B24955" t="str">
            <v>610x1980x1800 mm AHSAP KORUMALI PALET</v>
          </cell>
        </row>
        <row r="24956">
          <cell r="A24956" t="str">
            <v>H-P-8114-0-000-220</v>
          </cell>
          <cell r="B24956" t="str">
            <v>570x2180x1600 mm AHSAP KORUMALI PALET</v>
          </cell>
        </row>
        <row r="24957">
          <cell r="A24957" t="str">
            <v>H-P-8114-0-000-219</v>
          </cell>
          <cell r="B24957" t="str">
            <v>570x1980x1600 mm AHSAP KORUMALI PALET</v>
          </cell>
        </row>
        <row r="24958">
          <cell r="A24958" t="str">
            <v>H-P-8114-0-000-218</v>
          </cell>
          <cell r="B24958" t="str">
            <v>610x1600 mm AHSAP PALET TEKLI</v>
          </cell>
        </row>
        <row r="24959">
          <cell r="A24959" t="str">
            <v>H-P-8114-0-000-217</v>
          </cell>
          <cell r="B24959" t="str">
            <v>610x1300 mm AHSAP PALET TEKLI</v>
          </cell>
        </row>
        <row r="24960">
          <cell r="A24960" t="str">
            <v>H-P-8114-0-000-216</v>
          </cell>
          <cell r="B24960" t="str">
            <v>800x1480 mm AHSAP PALET CIFTLI</v>
          </cell>
        </row>
        <row r="24961">
          <cell r="A24961" t="str">
            <v>H-P-8114-0-000-215</v>
          </cell>
          <cell r="B24961" t="str">
            <v>650x1480 mm AHSAP PALET CIFTLI</v>
          </cell>
        </row>
        <row r="24962">
          <cell r="A24962" t="str">
            <v>H-P-8114-0-000-214</v>
          </cell>
          <cell r="B24962" t="str">
            <v>1080x1600 mm AHSAP PALET TEKLI</v>
          </cell>
        </row>
        <row r="24963">
          <cell r="A24963" t="str">
            <v>H-P-8114-0-000-213</v>
          </cell>
          <cell r="B24963" t="str">
            <v>580x1980 mm AHSAP PALET TEKLI</v>
          </cell>
        </row>
        <row r="24964">
          <cell r="A24964" t="str">
            <v>H-P-8114-0-000-212</v>
          </cell>
          <cell r="B24964" t="str">
            <v>560x1880 mm AHSAP PALET TEKLI</v>
          </cell>
        </row>
        <row r="24965">
          <cell r="A24965" t="str">
            <v>H-P-8114-0-000-211</v>
          </cell>
          <cell r="B24965" t="str">
            <v>560x1340 mm AHSAP PALET TEKLI</v>
          </cell>
        </row>
        <row r="24966">
          <cell r="A24966" t="str">
            <v>H-P-8114-0-000-210</v>
          </cell>
          <cell r="B24966" t="str">
            <v>960x660 mm AHSAP PALET TEKLI</v>
          </cell>
        </row>
        <row r="24967">
          <cell r="A24967" t="str">
            <v>H-P-8114-0-000-209</v>
          </cell>
          <cell r="B24967" t="str">
            <v>460x960 mm AHSAP PALET TEKLI</v>
          </cell>
        </row>
        <row r="24968">
          <cell r="A24968" t="str">
            <v>H-P-8114-0-000-208</v>
          </cell>
          <cell r="B24968" t="str">
            <v>900x960 mm AHSAP PALET CIFTLI</v>
          </cell>
        </row>
        <row r="24969">
          <cell r="A24969" t="str">
            <v>H-P-8114-0-000-207</v>
          </cell>
          <cell r="B24969" t="str">
            <v>500x1620 mm AHSAP PALET TEKLI</v>
          </cell>
        </row>
        <row r="24970">
          <cell r="A24970" t="str">
            <v>H-P-8114-0-000-206</v>
          </cell>
          <cell r="B24970" t="str">
            <v>500x1320 mm AHSAP PALET TEKLI</v>
          </cell>
        </row>
        <row r="24971">
          <cell r="A24971" t="str">
            <v>H-P-8114-0-000-205</v>
          </cell>
          <cell r="B24971" t="str">
            <v>500x1120 mm AHSAP PALET TEKLI</v>
          </cell>
        </row>
        <row r="24972">
          <cell r="A24972" t="str">
            <v>H-P-8114-0-000-204</v>
          </cell>
          <cell r="B24972" t="str">
            <v>500x920 mm AHSAP PALET TEKLI</v>
          </cell>
        </row>
        <row r="24973">
          <cell r="A24973" t="str">
            <v>H-P-8114-0-000-203</v>
          </cell>
          <cell r="B24973" t="str">
            <v>1600x2100 mm AHSAP PALET CIFTLI</v>
          </cell>
        </row>
        <row r="24974">
          <cell r="A24974" t="str">
            <v>H-P-8114-0-000-202</v>
          </cell>
          <cell r="B24974" t="str">
            <v>1420x2100 mm AHSAP PALET CIFTLI</v>
          </cell>
        </row>
        <row r="24975">
          <cell r="A24975" t="str">
            <v>H-P-8114-0-000-201</v>
          </cell>
          <cell r="B24975" t="str">
            <v>1420x1400 mm AHSAP PALET CIFTLI</v>
          </cell>
        </row>
        <row r="24976">
          <cell r="A24976" t="str">
            <v>H-P-8114-0-000-200</v>
          </cell>
          <cell r="B24976" t="str">
            <v>1000x1630 mm AHSAP PALET CIFTLI</v>
          </cell>
        </row>
        <row r="24977">
          <cell r="A24977" t="str">
            <v>H-P-8114-0-000-199</v>
          </cell>
          <cell r="B24977" t="str">
            <v>840x1420 mm AHSAP PALET TEKLI</v>
          </cell>
        </row>
        <row r="24978">
          <cell r="A24978" t="str">
            <v>H-P-8114-0-000-198</v>
          </cell>
          <cell r="B24978" t="str">
            <v>720x1600 mm AHSAP PALET TEKLI</v>
          </cell>
        </row>
        <row r="24979">
          <cell r="A24979" t="str">
            <v>H-P-8114-0-000-197</v>
          </cell>
          <cell r="B24979" t="str">
            <v>680x1400x1400 mm AHSAP KORUMALI PALET</v>
          </cell>
        </row>
        <row r="24980">
          <cell r="A24980" t="str">
            <v>H-P-8114-0-000-196</v>
          </cell>
          <cell r="B24980" t="str">
            <v>1070x1000 mm AHSAP PALET CIFTLI</v>
          </cell>
        </row>
        <row r="24981">
          <cell r="A24981" t="str">
            <v>H-P-8114-0-000-195</v>
          </cell>
          <cell r="B24981" t="str">
            <v>1190x1000 mm AHSAP PALET CIFTLI</v>
          </cell>
        </row>
        <row r="24982">
          <cell r="A24982" t="str">
            <v>H-P-8114-0-000-194</v>
          </cell>
          <cell r="B24982" t="str">
            <v>1600x1400 mm AHSAP PALET CIFTLI</v>
          </cell>
        </row>
        <row r="24983">
          <cell r="A24983" t="str">
            <v>H-P-8114-0-000-193</v>
          </cell>
          <cell r="B24983" t="str">
            <v>1000x1280 mm AHSAP PALET CIFTLI</v>
          </cell>
        </row>
        <row r="24984">
          <cell r="A24984" t="str">
            <v>H-P-8114-0-000-192</v>
          </cell>
          <cell r="B24984" t="str">
            <v>690x2150 mm AHSAP PALET TEKLI</v>
          </cell>
        </row>
        <row r="24985">
          <cell r="A24985" t="str">
            <v>H-P-8114-0-000-191</v>
          </cell>
          <cell r="B24985" t="str">
            <v>580x1080 mm AHSAP PALET TEKLI</v>
          </cell>
        </row>
        <row r="24986">
          <cell r="A24986" t="str">
            <v>H-P-8114-0-000-189</v>
          </cell>
          <cell r="B24986" t="str">
            <v>400x1200 mm AHSAP PALET TEKLI</v>
          </cell>
        </row>
        <row r="24987">
          <cell r="A24987" t="str">
            <v>H-P-8114-0-000-188</v>
          </cell>
          <cell r="B24987" t="str">
            <v>630x1000 mm AHSAP PALET TEKLI</v>
          </cell>
        </row>
        <row r="24988">
          <cell r="A24988" t="str">
            <v>H-P-8114-0-000-186</v>
          </cell>
          <cell r="B24988" t="str">
            <v>1000x2100 mm AHSAP PALET CIFTLI</v>
          </cell>
        </row>
        <row r="24989">
          <cell r="A24989" t="str">
            <v>H-P-8114-0-000-185</v>
          </cell>
          <cell r="B24989" t="str">
            <v>1000x1880 mm AHSAP PALET CIFTLI</v>
          </cell>
        </row>
        <row r="24990">
          <cell r="A24990" t="str">
            <v>H-P-8114-0-000-183</v>
          </cell>
          <cell r="B24990" t="str">
            <v>1160x1600 mm AHSAP PALET CIFTLI</v>
          </cell>
        </row>
        <row r="24991">
          <cell r="A24991" t="str">
            <v>H-P-8114-0-000-182</v>
          </cell>
          <cell r="B24991" t="str">
            <v>1000x1080 mm AHSAP PALET TEKLI</v>
          </cell>
        </row>
        <row r="24992">
          <cell r="A24992" t="str">
            <v>H-P-8114-0-000-180</v>
          </cell>
          <cell r="B24992" t="str">
            <v>1680x680 mm AHSAP PALET TEKLI</v>
          </cell>
        </row>
        <row r="24993">
          <cell r="A24993" t="str">
            <v>H-P-8114-0-000-179</v>
          </cell>
          <cell r="B24993" t="str">
            <v>780x1680x1600 mm AHSAP KORUMALI PALET</v>
          </cell>
        </row>
        <row r="24994">
          <cell r="A24994" t="str">
            <v>H-P-8114-0-000-178</v>
          </cell>
          <cell r="B24994" t="str">
            <v>1250x1120 mm AHSAP PALET CIFTLI</v>
          </cell>
        </row>
        <row r="24995">
          <cell r="A24995" t="str">
            <v>H-P-8114-0-000-177</v>
          </cell>
          <cell r="B24995" t="str">
            <v>1180x1080 mm AHSAP PALET CIFTLI</v>
          </cell>
        </row>
        <row r="24996">
          <cell r="A24996" t="str">
            <v>H-P-8114-0-000-176</v>
          </cell>
          <cell r="B24996" t="str">
            <v>1105x1120 mm AHSAP PALET CIFTLI</v>
          </cell>
        </row>
        <row r="24997">
          <cell r="A24997" t="str">
            <v>H-P-8114-0-000-175</v>
          </cell>
          <cell r="B24997" t="str">
            <v>950x1455 mm AHSAP PALET CIFTLI</v>
          </cell>
        </row>
        <row r="24998">
          <cell r="A24998" t="str">
            <v>H-P-8114-0-000-174</v>
          </cell>
          <cell r="B24998" t="str">
            <v>750x1120 mm AHSAP PALET CIFTLI</v>
          </cell>
        </row>
        <row r="24999">
          <cell r="A24999" t="str">
            <v>H-P-8114-0-000-173</v>
          </cell>
          <cell r="B24999" t="str">
            <v>540x1180 mm AHSAP PALET TEKLI</v>
          </cell>
        </row>
        <row r="25000">
          <cell r="A25000" t="str">
            <v>H-P-8114-0-000-171</v>
          </cell>
          <cell r="B25000" t="str">
            <v>640x1260 mm AHSAP PALET TEKLI</v>
          </cell>
        </row>
        <row r="25001">
          <cell r="A25001" t="str">
            <v>H-P-8114-0-000-170</v>
          </cell>
          <cell r="B25001" t="str">
            <v>640x1060 mm AHSAP PALET TEKLI</v>
          </cell>
        </row>
        <row r="25002">
          <cell r="A25002" t="str">
            <v>H-P-8114-0-000-167</v>
          </cell>
          <cell r="B25002" t="str">
            <v>540x1260 mm AHSAP PALET TEKLI</v>
          </cell>
        </row>
        <row r="25003">
          <cell r="A25003" t="str">
            <v>H-P-8114-0-000-163</v>
          </cell>
          <cell r="B25003" t="str">
            <v>550x1300 mm AHSAP PALET TEKLI</v>
          </cell>
        </row>
        <row r="25004">
          <cell r="A25004" t="str">
            <v>H-P-8114-0-000-161</v>
          </cell>
          <cell r="B25004" t="str">
            <v>580x700 mm AHSAP PALET TEKLI</v>
          </cell>
        </row>
        <row r="25005">
          <cell r="A25005" t="str">
            <v>H-P-8114-0-000-159</v>
          </cell>
          <cell r="B25005" t="str">
            <v>960x560 mm AHSAP PALET TEKLI</v>
          </cell>
        </row>
        <row r="25006">
          <cell r="A25006" t="str">
            <v>H-P-8114-0-000-157</v>
          </cell>
          <cell r="B25006" t="str">
            <v>1350x590 mm AHSAP PALET TEKLI</v>
          </cell>
        </row>
        <row r="25007">
          <cell r="A25007" t="str">
            <v>H-P-8114-0-000-156</v>
          </cell>
          <cell r="B25007" t="str">
            <v>1100x600 mm AHSAP PALET TEKLI</v>
          </cell>
        </row>
        <row r="25008">
          <cell r="A25008" t="str">
            <v>H-P-8114-0-000-155</v>
          </cell>
          <cell r="B25008" t="str">
            <v>600x2100 mm AHSAP PALET TEKLI</v>
          </cell>
        </row>
        <row r="25009">
          <cell r="A25009" t="str">
            <v>H-P-8114-0-000-153</v>
          </cell>
          <cell r="B25009" t="str">
            <v>390x1590 mm AHSAP PALET TEKLI</v>
          </cell>
        </row>
        <row r="25010">
          <cell r="A25010" t="str">
            <v>H-P-8114-0-000-152</v>
          </cell>
          <cell r="B25010" t="str">
            <v>600x1200 mm AHSAP PALET TEKLI</v>
          </cell>
        </row>
        <row r="25011">
          <cell r="A25011" t="str">
            <v>H-P-8114-0-000-149</v>
          </cell>
          <cell r="B25011" t="str">
            <v>580x1000 mm AHSAP PALET TEKLI</v>
          </cell>
        </row>
        <row r="25012">
          <cell r="A25012" t="str">
            <v>H-P-8114-0-000-147</v>
          </cell>
          <cell r="B25012" t="str">
            <v>680x1680x1400 mm AHSAP KORUMALI PALET</v>
          </cell>
        </row>
        <row r="25013">
          <cell r="A25013" t="str">
            <v>H-P-8114-0-000-146</v>
          </cell>
          <cell r="B25013" t="str">
            <v>960x1580 mm AHSAP PALET CIFTLI</v>
          </cell>
        </row>
        <row r="25014">
          <cell r="A25014" t="str">
            <v>H-P-8114-0-000-144</v>
          </cell>
          <cell r="B25014" t="str">
            <v>780x580 mm AHSAP PALET TEKLI</v>
          </cell>
        </row>
        <row r="25015">
          <cell r="A25015" t="str">
            <v>H-P-8114-0-000-143</v>
          </cell>
          <cell r="B25015" t="str">
            <v>680x1080 mm AHSAP PALET TEKLI</v>
          </cell>
        </row>
        <row r="25016">
          <cell r="A25016" t="str">
            <v>H-P-8114-0-000-140</v>
          </cell>
          <cell r="B25016" t="str">
            <v>390x1350 mm AHSAP PALET TEKLI</v>
          </cell>
        </row>
        <row r="25017">
          <cell r="A25017" t="str">
            <v>H-P-8114-0-000-129</v>
          </cell>
          <cell r="B25017" t="str">
            <v>640x1300 mm AHSAP PALET TEKLI</v>
          </cell>
        </row>
        <row r="25018">
          <cell r="A25018" t="str">
            <v>H-P-8114-0-000-128</v>
          </cell>
          <cell r="B25018" t="str">
            <v>590x1450 mm AHSAP PALET TEKLI</v>
          </cell>
        </row>
        <row r="25019">
          <cell r="A25019" t="str">
            <v>H-P-8114-0-000-127</v>
          </cell>
          <cell r="B25019" t="str">
            <v>600x1630 mm AHSAP PALET TEKLI</v>
          </cell>
        </row>
        <row r="25020">
          <cell r="A25020" t="str">
            <v>H-P-8114-0-000-125</v>
          </cell>
          <cell r="B25020" t="str">
            <v>600x700 mm AHSAP PALET TEKLI</v>
          </cell>
        </row>
        <row r="25021">
          <cell r="A25021" t="str">
            <v>H-P-8114-0-000-122</v>
          </cell>
          <cell r="B25021" t="str">
            <v>600x1600 mm AHSAP PALET TEKLI</v>
          </cell>
        </row>
        <row r="25022">
          <cell r="A25022" t="str">
            <v>H-P-8114-0-000-121</v>
          </cell>
          <cell r="B25022" t="str">
            <v>710x1300 mm AHSAP PALET TEKLI</v>
          </cell>
        </row>
        <row r="25023">
          <cell r="A25023" t="str">
            <v>H-P-8114-0-000-120</v>
          </cell>
          <cell r="B25023" t="str">
            <v>580x1300 mm AHSAP PALET TEKLI</v>
          </cell>
        </row>
        <row r="25024">
          <cell r="A25024" t="str">
            <v>H-P-8114-0-000-115</v>
          </cell>
          <cell r="B25024" t="str">
            <v>1380x1400 mm AHSAP PALET CIFTLI</v>
          </cell>
        </row>
        <row r="25025">
          <cell r="A25025" t="str">
            <v>H-P-8114-0-000-114</v>
          </cell>
          <cell r="B25025" t="str">
            <v>1380x940 mm AHSAP PALET CIFTLI</v>
          </cell>
        </row>
        <row r="25026">
          <cell r="A25026" t="str">
            <v>H-P-8114-0-000-113</v>
          </cell>
          <cell r="B25026" t="str">
            <v>1000x1380 mm AHSAP PALET CIFTLI</v>
          </cell>
        </row>
        <row r="25027">
          <cell r="A25027" t="str">
            <v>H-P-8114-0-000-112</v>
          </cell>
          <cell r="B25027" t="str">
            <v>1580x1080 mm AHSAP PALET CIFTLI</v>
          </cell>
        </row>
        <row r="25028">
          <cell r="A25028" t="str">
            <v>H-P-8114-0-000-111</v>
          </cell>
          <cell r="B25028" t="str">
            <v>1260x1120 mm AHSAP PALET CIFTLI</v>
          </cell>
        </row>
        <row r="25029">
          <cell r="A25029" t="str">
            <v>H-P-8114-0-000-110</v>
          </cell>
          <cell r="B25029" t="str">
            <v>1120x1860 mm AHSAP PALET CIFTLI</v>
          </cell>
        </row>
        <row r="25030">
          <cell r="A25030" t="str">
            <v>H-P-8114-0-000-109</v>
          </cell>
          <cell r="B25030" t="str">
            <v>860x1060 mm AHSAP PALET CIFTLI</v>
          </cell>
        </row>
        <row r="25031">
          <cell r="A25031" t="str">
            <v>H-P-8114-0-000-108</v>
          </cell>
          <cell r="B25031" t="str">
            <v>1020x1120 mm AHSAP PALET CIFTLI</v>
          </cell>
        </row>
        <row r="25032">
          <cell r="A25032" t="str">
            <v>H-P-8114-0-000-107</v>
          </cell>
          <cell r="B25032" t="str">
            <v>560x1020 mm AHSAP PALET TEKLI</v>
          </cell>
        </row>
        <row r="25033">
          <cell r="A25033" t="str">
            <v>H-P-8114-0-000-106</v>
          </cell>
          <cell r="B25033" t="str">
            <v>560x750 mm AHSAP PALET TEKLI</v>
          </cell>
        </row>
        <row r="25034">
          <cell r="A25034" t="str">
            <v>H-P-8114-0-000-105</v>
          </cell>
          <cell r="B25034" t="str">
            <v>540x1580 mm AHSAP PALET TEKLI</v>
          </cell>
        </row>
        <row r="25035">
          <cell r="A25035" t="str">
            <v>H-P-8114-0-000-104</v>
          </cell>
          <cell r="B25035" t="str">
            <v>600x1300 mm AHSAP PALET TEKLI</v>
          </cell>
        </row>
        <row r="25036">
          <cell r="A25036" t="str">
            <v>H-P-8114-0-000-103</v>
          </cell>
          <cell r="B25036" t="str">
            <v>580x1680 mm AHSAP PALET TEKLI</v>
          </cell>
        </row>
        <row r="25037">
          <cell r="A25037" t="str">
            <v>H-P-8114-0-000-102</v>
          </cell>
          <cell r="B25037" t="str">
            <v>1500x600 mm AHSAP PALET TEKLI</v>
          </cell>
        </row>
        <row r="25038">
          <cell r="A25038" t="str">
            <v>H-P-8114-0-000-099</v>
          </cell>
          <cell r="B25038" t="str">
            <v>480x1900 mm AHSAP PALET TEKLI</v>
          </cell>
        </row>
        <row r="25039">
          <cell r="A25039" t="str">
            <v>H-P-8114-0-000-097</v>
          </cell>
          <cell r="B25039" t="str">
            <v>600x1900 mm AHSAP PALET TEKLI</v>
          </cell>
        </row>
        <row r="25040">
          <cell r="A25040" t="str">
            <v>H-P-8114-0-000-095</v>
          </cell>
          <cell r="B25040" t="str">
            <v>780x1680x2020 mm AHSAP KORUMALI PALET</v>
          </cell>
        </row>
        <row r="25041">
          <cell r="A25041" t="str">
            <v>H-P-8114-0-000-094</v>
          </cell>
          <cell r="B25041" t="str">
            <v>680x1680x2020 mm AHSAP KORUMALI PALET</v>
          </cell>
        </row>
        <row r="25042">
          <cell r="A25042" t="str">
            <v>H-P-8114-0-000-093</v>
          </cell>
          <cell r="B25042" t="str">
            <v>680x1380x2040 mm AHSAP KORUMALI PALET</v>
          </cell>
        </row>
        <row r="25043">
          <cell r="A25043" t="str">
            <v>H-P-8114-0-000-092</v>
          </cell>
          <cell r="B25043" t="str">
            <v>680x1380x1850 mm AHSAP KORUMALI PALET</v>
          </cell>
        </row>
        <row r="25044">
          <cell r="A25044" t="str">
            <v>H-P-8114-0-000-091</v>
          </cell>
          <cell r="B25044" t="str">
            <v>680x1180x1920 mm AHSAP KORUMALI PALET</v>
          </cell>
        </row>
        <row r="25045">
          <cell r="A25045" t="str">
            <v>H-P-8114-0-000-090</v>
          </cell>
          <cell r="B25045" t="str">
            <v>600x1350 mm AHSAP PALET TEKLI</v>
          </cell>
        </row>
        <row r="25046">
          <cell r="A25046" t="str">
            <v>H-P-8114-0-000-085</v>
          </cell>
          <cell r="B25046" t="str">
            <v>850x1120 mm AHSAP PALET CIFTLI</v>
          </cell>
        </row>
        <row r="25047">
          <cell r="A25047" t="str">
            <v>H-P-8114-0-000-084</v>
          </cell>
          <cell r="B25047" t="str">
            <v>1280x1120 mm AHSAP PALET CIFTLI</v>
          </cell>
        </row>
        <row r="25048">
          <cell r="A25048" t="str">
            <v>H-P-8114-0-000-081</v>
          </cell>
          <cell r="B25048" t="str">
            <v>640x1800x1500 mm AHŞAP KORUMALI PALET</v>
          </cell>
        </row>
        <row r="25049">
          <cell r="A25049" t="str">
            <v>H-P-8114-0-000-079</v>
          </cell>
          <cell r="B25049" t="str">
            <v>580x1700 mm AHSAP PALET TEKLI</v>
          </cell>
        </row>
        <row r="25050">
          <cell r="A25050" t="str">
            <v>H-P-8114-0-000-078</v>
          </cell>
          <cell r="B25050" t="str">
            <v>880x1700 mm AHSAP PALET TEKLI</v>
          </cell>
        </row>
        <row r="25051">
          <cell r="A25051" t="str">
            <v>H-P-8114-0-000-077</v>
          </cell>
          <cell r="B25051" t="str">
            <v>690x1590 mm AHSAP PALET TEKLI</v>
          </cell>
        </row>
        <row r="25052">
          <cell r="A25052" t="str">
            <v>H-P-8114-0-000-075</v>
          </cell>
          <cell r="B25052" t="str">
            <v>680x1360x1520 mm AHSAP KORUMALI PALET</v>
          </cell>
        </row>
        <row r="25053">
          <cell r="A25053" t="str">
            <v>H-P-8114-0-000-074</v>
          </cell>
          <cell r="B25053" t="str">
            <v>680x1700x1370 mm AHSAP KORUMALI PALET</v>
          </cell>
        </row>
        <row r="25054">
          <cell r="A25054" t="str">
            <v>H-P-8114-0-000-070</v>
          </cell>
          <cell r="B25054" t="str">
            <v>590x2200x1220 mm AHSAP KORUMALI PALET</v>
          </cell>
        </row>
        <row r="25055">
          <cell r="A25055" t="str">
            <v>H-P-8114-0-000-067</v>
          </cell>
          <cell r="B25055" t="str">
            <v>2000x800 mm AHSAP PALET CIFTLI</v>
          </cell>
        </row>
        <row r="25056">
          <cell r="A25056" t="str">
            <v>H-P-8114-0-000-065</v>
          </cell>
          <cell r="B25056" t="str">
            <v>1200x800 mm AHSAP PALET CIFTLI</v>
          </cell>
        </row>
        <row r="25057">
          <cell r="A25057" t="str">
            <v>H-P-8114-0-000-064</v>
          </cell>
          <cell r="B25057" t="str">
            <v>960x1960 mm AHSAP PALET CIFTLI</v>
          </cell>
        </row>
        <row r="25058">
          <cell r="A25058" t="str">
            <v>H-P-8114-0-000-063</v>
          </cell>
          <cell r="B25058" t="str">
            <v>800x1960 mm AHSAP PALET CIFTLI</v>
          </cell>
        </row>
        <row r="25059">
          <cell r="A25059" t="str">
            <v>H-P-8114-0-000-062</v>
          </cell>
          <cell r="B25059" t="str">
            <v>750x1120 mm AHSAP PALET TEKLI</v>
          </cell>
        </row>
        <row r="25060">
          <cell r="A25060" t="str">
            <v>H-P-8114-0-000-061</v>
          </cell>
          <cell r="B25060" t="str">
            <v>720x1960 mm AHSAP PALET TEKLI</v>
          </cell>
        </row>
        <row r="25061">
          <cell r="A25061" t="str">
            <v>H-P-8114-0-000-060</v>
          </cell>
          <cell r="B25061" t="str">
            <v>700x980 mm AHSAP PALET TEKLI</v>
          </cell>
        </row>
        <row r="25062">
          <cell r="A25062" t="str">
            <v>H-P-8114-0-000-059</v>
          </cell>
          <cell r="B25062" t="str">
            <v>690x960 mm AHSAP PALET TEKLI</v>
          </cell>
        </row>
        <row r="25063">
          <cell r="A25063" t="str">
            <v>H-P-8114-0-000-058</v>
          </cell>
          <cell r="B25063" t="str">
            <v>690x800 mm AHSAP PALET TEKLI</v>
          </cell>
        </row>
        <row r="25064">
          <cell r="A25064" t="str">
            <v>H-P-8114-0-000-057</v>
          </cell>
          <cell r="B25064" t="str">
            <v>690x1350 mm AHSAP PALET TEKLI</v>
          </cell>
        </row>
        <row r="25065">
          <cell r="A25065" t="str">
            <v>H-P-8114-0-000-056</v>
          </cell>
          <cell r="B25065" t="str">
            <v>690x1110 mm AHSAP PALET TEKLI</v>
          </cell>
        </row>
        <row r="25066">
          <cell r="A25066" t="str">
            <v>H-P-8114-0-000-055</v>
          </cell>
          <cell r="B25066" t="str">
            <v>700x920 mm AHSAP PALET TEKLI</v>
          </cell>
        </row>
        <row r="25067">
          <cell r="A25067" t="str">
            <v>H-P-8114-0-000-050</v>
          </cell>
          <cell r="B25067" t="str">
            <v>700x1620 mm AHSAP PALET TEKLI</v>
          </cell>
        </row>
        <row r="25068">
          <cell r="A25068" t="str">
            <v>H-P-8114-0-000-048</v>
          </cell>
          <cell r="B25068" t="str">
            <v>700x1120 mm AHSAP PALET TEKLI</v>
          </cell>
        </row>
        <row r="25069">
          <cell r="A25069" t="str">
            <v>H-P-8114-0-000-046</v>
          </cell>
          <cell r="B25069" t="str">
            <v>640x1960 mm AHSAP PALET TEKLI</v>
          </cell>
        </row>
        <row r="25070">
          <cell r="A25070" t="str">
            <v>H-P-8114-0-000-044</v>
          </cell>
          <cell r="B25070" t="str">
            <v>700x1320 mm AHSAP PALET TEKLI</v>
          </cell>
        </row>
        <row r="25071">
          <cell r="A25071" t="str">
            <v>H-P-8114-0-000-042</v>
          </cell>
          <cell r="B25071" t="str">
            <v>580x720 mm AHSAP PALET TEKLI</v>
          </cell>
        </row>
        <row r="25072">
          <cell r="A25072" t="str">
            <v>H-P-8114-0-000-040</v>
          </cell>
          <cell r="B25072" t="str">
            <v>600x920 mm AHSAP PALET TEKLI</v>
          </cell>
        </row>
        <row r="25073">
          <cell r="A25073" t="str">
            <v>H-P-8114-0-000-038</v>
          </cell>
          <cell r="B25073" t="str">
            <v>600x1980 mm AHSAP PALET TEKLI</v>
          </cell>
        </row>
        <row r="25074">
          <cell r="A25074" t="str">
            <v>H-P-8114-0-000-036</v>
          </cell>
          <cell r="B25074" t="str">
            <v>580x780 mm AHSAP PALET TEKLI</v>
          </cell>
        </row>
        <row r="25075">
          <cell r="A25075" t="str">
            <v>H-P-8114-0-000-034</v>
          </cell>
          <cell r="B25075" t="str">
            <v>600x1880 mm AHSAP PALET TEKLI</v>
          </cell>
        </row>
        <row r="25076">
          <cell r="A25076" t="str">
            <v>H-P-8114-0-000-033</v>
          </cell>
          <cell r="B25076" t="str">
            <v>600x1620 mm AHSAP PALET TEKLI</v>
          </cell>
        </row>
        <row r="25077">
          <cell r="A25077" t="str">
            <v>H-P-8114-0-000-032</v>
          </cell>
          <cell r="B25077" t="str">
            <v>600x1500 mm AHSAP PALET TEKLI</v>
          </cell>
        </row>
        <row r="25078">
          <cell r="A25078" t="str">
            <v>H-P-8114-0-000-031</v>
          </cell>
          <cell r="B25078" t="str">
            <v>600x1420 mm AHSAP PALET TEKLI</v>
          </cell>
        </row>
        <row r="25079">
          <cell r="A25079" t="str">
            <v>H-P-8114-0-000-029</v>
          </cell>
          <cell r="B25079" t="str">
            <v>600x1120 mm AHSAP PALET TEKLI</v>
          </cell>
        </row>
        <row r="25080">
          <cell r="A25080" t="str">
            <v>H-P-8114-0-000-028</v>
          </cell>
          <cell r="B25080" t="str">
            <v>600x1020 mm AHSAP PALET TEKLI</v>
          </cell>
        </row>
        <row r="25081">
          <cell r="A25081" t="str">
            <v>H-P-8114-0-000-027</v>
          </cell>
          <cell r="B25081" t="str">
            <v>560x960 mm AHSAP PALET TEKLI</v>
          </cell>
        </row>
        <row r="25082">
          <cell r="A25082" t="str">
            <v>H-P-8114-0-000-026</v>
          </cell>
          <cell r="B25082" t="str">
            <v>560x1960 mm AHSAP PALET TEKLI</v>
          </cell>
        </row>
        <row r="25083">
          <cell r="A25083" t="str">
            <v>H-P-8114-0-000-024</v>
          </cell>
          <cell r="B25083" t="str">
            <v>580x1800 mm AHSAP PALET TEKLI</v>
          </cell>
        </row>
        <row r="25084">
          <cell r="A25084" t="str">
            <v>H-P-8114-0-000-022</v>
          </cell>
          <cell r="B25084" t="str">
            <v>560x1360 mm AHSAP PALET TEKLI</v>
          </cell>
        </row>
        <row r="25085">
          <cell r="A25085" t="str">
            <v>H-P-8114-0-000-017</v>
          </cell>
          <cell r="B25085" t="str">
            <v>600x1320 mm AHSAP PALET TEKLI</v>
          </cell>
        </row>
        <row r="25086">
          <cell r="A25086" t="str">
            <v>H-P-8114-0-000-015</v>
          </cell>
          <cell r="B25086" t="str">
            <v>480x780 mm AHSAP PALET TEKLI</v>
          </cell>
        </row>
        <row r="25087">
          <cell r="A25087" t="str">
            <v>H-P-8114-0-000-014</v>
          </cell>
          <cell r="B25087" t="str">
            <v>480x1960 mm AHSAP PALET TEKLI</v>
          </cell>
        </row>
        <row r="25088">
          <cell r="A25088" t="str">
            <v>H-P-8114-0-000-010</v>
          </cell>
          <cell r="B25088" t="str">
            <v>400x1960 mm AHSAP PALET TEKLI</v>
          </cell>
        </row>
        <row r="25089">
          <cell r="A25089" t="str">
            <v>H-P-8114-0-000-003</v>
          </cell>
          <cell r="B25089" t="str">
            <v>AHSAP PALET</v>
          </cell>
        </row>
        <row r="25090">
          <cell r="A25090" t="str">
            <v>H-P-8114-0-000-002</v>
          </cell>
          <cell r="B25090" t="str">
            <v>20 X 50 X 600 MM AHŞAP ÇITA</v>
          </cell>
        </row>
        <row r="25091">
          <cell r="A25091" t="str">
            <v>H-P-8113-0-000-004</v>
          </cell>
          <cell r="B25091" t="str">
            <v>910X200 MM POLİETİLEN ŞİLTE POŞET KALINLIK 1 MM</v>
          </cell>
        </row>
        <row r="25092">
          <cell r="A25092" t="str">
            <v>H-P-8113-0-000-003</v>
          </cell>
          <cell r="B25092" t="str">
            <v>710X200 MM POLİETİLEN ŞİLTE POŞET KALINLIK 1 MM</v>
          </cell>
        </row>
        <row r="25093">
          <cell r="A25093" t="str">
            <v>H-P-8113-0-000-002</v>
          </cell>
          <cell r="B25093" t="str">
            <v>550X200 MM POLİETİLEN ŞİLTE POŞET KALINLIK 1 MM</v>
          </cell>
        </row>
        <row r="25094">
          <cell r="A25094" t="str">
            <v>H-P-8113-0-000-001</v>
          </cell>
          <cell r="B25094" t="str">
            <v>POLİETİLEN ŞİLTE KALİNLİK 1 MM, GENİŞLİK 75 CM</v>
          </cell>
        </row>
        <row r="25095">
          <cell r="A25095" t="str">
            <v>H-P-8112-0-000-004</v>
          </cell>
          <cell r="B25095" t="str">
            <v>POLIETILEN PROFIL U-60 SARI (2 MT)</v>
          </cell>
        </row>
        <row r="25096">
          <cell r="A25096" t="str">
            <v>H-P-8112-0-000-003</v>
          </cell>
          <cell r="B25096" t="str">
            <v>POLIETILEN PROFIL U-40 SARI (3 MT)</v>
          </cell>
        </row>
        <row r="25097">
          <cell r="A25097" t="str">
            <v>H-P-8112-0-000-002</v>
          </cell>
          <cell r="B25097" t="str">
            <v>POLIETILEN PROFIL U-40 MAVI (2 MT)</v>
          </cell>
        </row>
        <row r="25098">
          <cell r="A25098" t="str">
            <v>H-P-8111-0-000-133</v>
          </cell>
          <cell r="B25098" t="str">
            <v>POLIETILEN MUHAFAZA 430 X 500 X 100 MM BLAZE URUN KORUMA ARKA ÜST OYUKLU PARCA</v>
          </cell>
        </row>
        <row r="25099">
          <cell r="A25099" t="str">
            <v>H-P-8111-0-000-132</v>
          </cell>
          <cell r="B25099" t="str">
            <v>POLIETILEN MUHAFAZA 430 X 500 X 20 MM BLAZE URUN KORUMA ON DUZ PARCA</v>
          </cell>
        </row>
        <row r="25100">
          <cell r="A25100" t="str">
            <v>H-P-8111-0-000-131</v>
          </cell>
          <cell r="B25100" t="str">
            <v>POLIETILEN MUHAFAZA 430 X 500 X 100 MM BLAZE URUN KORUMA ARKA ALT REZISTANS OYUKLU PARCA</v>
          </cell>
        </row>
        <row r="25101">
          <cell r="A25101" t="str">
            <v>H-P-8111-0-000-130</v>
          </cell>
          <cell r="B25101" t="str">
            <v>STRAFOR 20 DANSITE 410 X 80 X 40 MM</v>
          </cell>
        </row>
        <row r="25102">
          <cell r="A25102" t="str">
            <v>H-P-8111-0-000-129</v>
          </cell>
          <cell r="B25102" t="str">
            <v>POLIETILEN MUHAFAZA 430 X 600 X 100 MM BLAZE URUN KORUMA ARKA ÜST OYUKLU PARCA</v>
          </cell>
        </row>
        <row r="25103">
          <cell r="A25103" t="str">
            <v>H-P-8111-0-000-128</v>
          </cell>
          <cell r="B25103" t="str">
            <v>STRAFOR 20 DANSITE 300 X 110 X 125 MM</v>
          </cell>
        </row>
        <row r="25104">
          <cell r="A25104" t="str">
            <v>H-P-8111-0-000-127</v>
          </cell>
          <cell r="B25104" t="str">
            <v>STRAFOR 20 DANSITE 60 X 100 X 50 MM</v>
          </cell>
        </row>
        <row r="25105">
          <cell r="A25105" t="str">
            <v>H-P-8111-0-000-126</v>
          </cell>
          <cell r="B25105" t="str">
            <v>STRAFOR 20 DANSITE 120 X 100 X 70 MM</v>
          </cell>
        </row>
        <row r="25106">
          <cell r="A25106" t="str">
            <v>H-P-8111-0-000-125</v>
          </cell>
          <cell r="B25106" t="str">
            <v>STRAFOR 20 DANSITE 136 X 100 X 70 MM</v>
          </cell>
        </row>
        <row r="25107">
          <cell r="A25107" t="str">
            <v>H-P-8111-0-000-124</v>
          </cell>
          <cell r="B25107" t="str">
            <v>POLIETILEN MUHAFAZA 430 X 600 X 20 MM BLAZE URUN KORUMA ON DUZ PARCA</v>
          </cell>
        </row>
        <row r="25108">
          <cell r="A25108" t="str">
            <v>H-P-8111-0-000-123</v>
          </cell>
          <cell r="B25108" t="str">
            <v>POLIETILEN MUHAFAZA 430 X 600 X 100 MM BLAZE URUN KORUMA ARKA ALT REZISTANS OYUKLU PARCA</v>
          </cell>
        </row>
        <row r="25109">
          <cell r="A25109" t="str">
            <v>H-P-8111-0-000-122</v>
          </cell>
          <cell r="B25109" t="str">
            <v>STRAFOR 20 DANSITE 620 X 70 X 50 MM</v>
          </cell>
        </row>
        <row r="25110">
          <cell r="A25110" t="str">
            <v>H-P-8111-0-000-120</v>
          </cell>
          <cell r="B25110" t="str">
            <v>STRAFOR 20 DANSITE 300 X 100 X 70 MM</v>
          </cell>
        </row>
        <row r="25111">
          <cell r="A25111" t="str">
            <v>H-P-8111-0-000-118</v>
          </cell>
          <cell r="B25111" t="str">
            <v>STRAFOR 20 DANSITE 633 X 120 X 80 MM 56,20 YUVARLAK OLUKLU (TONO ISITICI KORUMA)</v>
          </cell>
        </row>
        <row r="25112">
          <cell r="A25112" t="str">
            <v>H-P-8111-0-000-117</v>
          </cell>
          <cell r="B25112" t="str">
            <v>STRAFOR 20 DANSITE 110 X 70 X 50 MM</v>
          </cell>
        </row>
        <row r="25113">
          <cell r="A25113" t="str">
            <v>H-P-8111-0-000-116</v>
          </cell>
          <cell r="B25113" t="str">
            <v>STRAFOR 20 DANSITE 128 X 45 X 60 MM</v>
          </cell>
        </row>
        <row r="25114">
          <cell r="A25114" t="str">
            <v>H-P-8111-0-000-115</v>
          </cell>
          <cell r="B25114" t="str">
            <v>STRAFOR 20 DANSITE 128 X 15 X 60 MM</v>
          </cell>
        </row>
        <row r="25115">
          <cell r="A25115" t="str">
            <v>H-P-8111-0-000-114</v>
          </cell>
          <cell r="B25115" t="str">
            <v>STRAFOR 20 DANSITE 128 X 25 X 60 MM</v>
          </cell>
        </row>
        <row r="25116">
          <cell r="A25116" t="str">
            <v>H-P-8111-0-000-113</v>
          </cell>
          <cell r="B25116" t="str">
            <v>STRAFOR 20 DANSITE 120 X 80 X 500 MM</v>
          </cell>
        </row>
        <row r="25117">
          <cell r="A25117" t="str">
            <v>H-P-8111-0-000-109</v>
          </cell>
          <cell r="B25117" t="str">
            <v>STRAFOR 20 DANSITE 770 X 100 X 70 MM</v>
          </cell>
        </row>
        <row r="25118">
          <cell r="A25118" t="str">
            <v>H-P-8111-0-000-106</v>
          </cell>
          <cell r="B25118" t="str">
            <v>STRAFOR 20 DANSITE 300 X 100 X 150 MM</v>
          </cell>
        </row>
        <row r="25119">
          <cell r="A25119" t="str">
            <v>H-P-8111-0-000-105</v>
          </cell>
          <cell r="B25119" t="str">
            <v>STRAFOR 20 DANSITE 530 X 100 X 80 MM</v>
          </cell>
        </row>
        <row r="25120">
          <cell r="A25120" t="str">
            <v>H-P-8111-0-000-104</v>
          </cell>
          <cell r="B25120" t="str">
            <v>STRAFOR 20 DANSITE 380 X 100 X 80 MM</v>
          </cell>
        </row>
        <row r="25121">
          <cell r="A25121" t="str">
            <v>H-P-8111-0-000-103</v>
          </cell>
          <cell r="B25121" t="str">
            <v>STRAFOR 20 DANSITE 200 X 100 X 80 MM</v>
          </cell>
        </row>
        <row r="25122">
          <cell r="A25122" t="str">
            <v>H-P-8111-0-000-102</v>
          </cell>
          <cell r="B25122" t="str">
            <v>STRAFOR 20 DANSITE 430 X 100 X 80 MM</v>
          </cell>
        </row>
        <row r="25123">
          <cell r="A25123" t="str">
            <v>H-P-8111-0-000-098</v>
          </cell>
          <cell r="B25123" t="str">
            <v>STRAFOR 20 DANSITE 1000 X 50 X 60 MM</v>
          </cell>
        </row>
        <row r="25124">
          <cell r="A25124" t="str">
            <v>H-P-8111-0-000-097</v>
          </cell>
          <cell r="B25124" t="str">
            <v>STRAFOR 20 DANSITE 1200 X 110 X 70 MM</v>
          </cell>
        </row>
        <row r="25125">
          <cell r="A25125" t="str">
            <v>H-P-8111-0-000-094</v>
          </cell>
          <cell r="B25125" t="str">
            <v>STRAFOR 20 DANSITE 800 X 100 X 70 MM</v>
          </cell>
        </row>
        <row r="25126">
          <cell r="A25126" t="str">
            <v>H-P-8111-0-000-091</v>
          </cell>
          <cell r="B25126" t="str">
            <v>STRAFOR 20 DANSITE 500 X 100 X 70 MM</v>
          </cell>
        </row>
        <row r="25127">
          <cell r="A25127" t="str">
            <v>H-P-8111-0-000-087</v>
          </cell>
          <cell r="B25127" t="str">
            <v>STRAFOR 20 DANSITE 110 X 500 X 70 MM</v>
          </cell>
        </row>
        <row r="25128">
          <cell r="A25128" t="str">
            <v>H-P-8111-0-000-078</v>
          </cell>
          <cell r="B25128" t="str">
            <v>STRAFOR 20 DANSITE 1600 X 540 X 20 MM</v>
          </cell>
        </row>
        <row r="25129">
          <cell r="A25129" t="str">
            <v>H-P-8111-0-000-077</v>
          </cell>
          <cell r="B25129" t="str">
            <v>STRAFOR 20 DANSITE 1200 X 500 X 15 MM</v>
          </cell>
        </row>
        <row r="25130">
          <cell r="A25130" t="str">
            <v>H-P-8111-0-000-075</v>
          </cell>
          <cell r="B25130" t="str">
            <v>STRAFOR 20 DANSITE 800 X 500 X 15 MM</v>
          </cell>
        </row>
        <row r="25131">
          <cell r="A25131" t="str">
            <v>H-P-8111-0-000-073</v>
          </cell>
          <cell r="B25131" t="str">
            <v>STRAFOR 20 DANSITE 380 X 115 X 110 MM</v>
          </cell>
        </row>
        <row r="25132">
          <cell r="A25132" t="str">
            <v>H-P-8111-0-000-071</v>
          </cell>
          <cell r="B25132" t="str">
            <v>STRAFOR 20 DANSITE 600 X 100 X 50 MM</v>
          </cell>
        </row>
        <row r="25133">
          <cell r="A25133" t="str">
            <v>H-P-8111-0-000-069</v>
          </cell>
          <cell r="B25133" t="str">
            <v>STRAFOR 20 DANSITE 400 X 70 X 50 MM</v>
          </cell>
        </row>
        <row r="25134">
          <cell r="A25134" t="str">
            <v>H-P-8111-0-000-066</v>
          </cell>
          <cell r="B25134" t="str">
            <v>STRAFOR 20 DANSITE 350 X 110 X 70 MM</v>
          </cell>
        </row>
        <row r="25135">
          <cell r="A25135" t="str">
            <v>H-P-8111-0-000-065</v>
          </cell>
          <cell r="B25135" t="str">
            <v>STRAFOR 20 DANSITE 500 X 95 X 90 MM</v>
          </cell>
        </row>
        <row r="25136">
          <cell r="A25136" t="str">
            <v>H-P-8111-0-000-058</v>
          </cell>
          <cell r="B25136" t="str">
            <v>STRAFOR 20 DANSITE 1200 X 50 X 50 MM</v>
          </cell>
        </row>
        <row r="25137">
          <cell r="A25137" t="str">
            <v>H-P-8111-0-000-057</v>
          </cell>
          <cell r="B25137" t="str">
            <v>STRAFOR 20 DANSITE 400 X 100 X 70 MM</v>
          </cell>
        </row>
        <row r="25138">
          <cell r="A25138" t="str">
            <v>H-P-8111-0-000-054</v>
          </cell>
          <cell r="B25138" t="str">
            <v>STRAFOR 20 DANSITE 90 X 400 X 80 MM</v>
          </cell>
        </row>
        <row r="25139">
          <cell r="A25139" t="str">
            <v>H-P-8111-0-000-050</v>
          </cell>
          <cell r="B25139" t="str">
            <v>STRAFOR 20 DANSITE 380 X 110 X 125 MM</v>
          </cell>
        </row>
        <row r="25140">
          <cell r="A25140" t="str">
            <v>H-P-8111-0-000-049</v>
          </cell>
          <cell r="B25140" t="str">
            <v>STRAFOR 20 DANSITE 415 X 110 X 80 MM</v>
          </cell>
        </row>
        <row r="25141">
          <cell r="A25141" t="str">
            <v>H-P-8111-0-000-047</v>
          </cell>
          <cell r="B25141" t="str">
            <v>STRAFOR 20 DANSITE 1400 X 100 X 70 MM</v>
          </cell>
        </row>
        <row r="25142">
          <cell r="A25142" t="str">
            <v>H-P-8111-0-000-044</v>
          </cell>
          <cell r="B25142" t="str">
            <v>STRAFOR 20 DANSITE 1500 X 100 X 70 MM</v>
          </cell>
        </row>
        <row r="25143">
          <cell r="A25143" t="str">
            <v>H-P-8111-0-000-038</v>
          </cell>
          <cell r="B25143" t="str">
            <v>STRAFOR 20 DANSITE 750 X 100 X 70 MM</v>
          </cell>
        </row>
        <row r="25144">
          <cell r="A25144" t="str">
            <v>H-P-8111-0-000-037</v>
          </cell>
          <cell r="B25144" t="str">
            <v>STRAFOR 20 DANSITE 1200 X 100 X 70 MM</v>
          </cell>
        </row>
        <row r="25145">
          <cell r="A25145" t="str">
            <v>H-P-8111-0-000-033</v>
          </cell>
          <cell r="B25145" t="str">
            <v>STRAFOR 20 DANSITE 1000 X 600 X 15 MM</v>
          </cell>
        </row>
        <row r="25146">
          <cell r="A25146" t="str">
            <v>H-P-8111-0-000-030</v>
          </cell>
          <cell r="B25146" t="str">
            <v>STRAFOR 20 DANSITE 1200 X 600 X 15 MM</v>
          </cell>
        </row>
        <row r="25147">
          <cell r="A25147" t="str">
            <v>H-P-8111-0-000-027</v>
          </cell>
          <cell r="B25147" t="str">
            <v>STRAFOR 20 DANSITE 1760 X 100 X 70 MM</v>
          </cell>
        </row>
        <row r="25148">
          <cell r="A25148" t="str">
            <v>H-P-8111-0-000-026</v>
          </cell>
          <cell r="B25148" t="str">
            <v>STRAFOR 20 DANSITE 1380 X 100 X 70 MM</v>
          </cell>
        </row>
        <row r="25149">
          <cell r="A25149" t="str">
            <v>H-P-8111-0-000-024</v>
          </cell>
          <cell r="B25149" t="str">
            <v>STRAFOR 20 DANSITE 1000 X 100 X 70 MM</v>
          </cell>
        </row>
        <row r="25150">
          <cell r="A25150" t="str">
            <v>H-P-8111-0-000-021</v>
          </cell>
          <cell r="B25150" t="str">
            <v>STRAFOR 20 DANSITE 400 X 55 X 55 MM</v>
          </cell>
        </row>
        <row r="25151">
          <cell r="A25151" t="str">
            <v>H-P-8111-0-000-020</v>
          </cell>
          <cell r="B25151" t="str">
            <v>STRAFOR 20 DANSITE 350 X 90 X 80 MM</v>
          </cell>
        </row>
        <row r="25152">
          <cell r="A25152" t="str">
            <v>H-P-8111-0-000-011</v>
          </cell>
          <cell r="B25152" t="str">
            <v>STRAFOR 20 DANSITE 1400 X 200 X 60 MM</v>
          </cell>
        </row>
        <row r="25153">
          <cell r="A25153" t="str">
            <v>H-P-8111-0-000-002</v>
          </cell>
          <cell r="B25153" t="str">
            <v>STRAFOR 20 DANSITE 1250 X 100 X 70 MM</v>
          </cell>
        </row>
        <row r="25154">
          <cell r="A25154" t="str">
            <v>H-P-8111-0-000-001</v>
          </cell>
          <cell r="B25154" t="str">
            <v>STRAFOR 20 DANSITE 1000 X 110 X 100 MM</v>
          </cell>
        </row>
        <row r="25155">
          <cell r="A25155" t="str">
            <v>H-P-8110-0-000-117</v>
          </cell>
          <cell r="B25155" t="str">
            <v>KARTON KÖŞEBENT KALİNLİK 4 MM 40 X 40 X 435 MM</v>
          </cell>
        </row>
        <row r="25156">
          <cell r="A25156" t="str">
            <v>H-P-8110-0-000-116</v>
          </cell>
          <cell r="B25156" t="str">
            <v>KARTON KÖŞEBENT KALINLIK 4 MM 40 X 40 X 1524 MM</v>
          </cell>
        </row>
        <row r="25157">
          <cell r="A25157" t="str">
            <v>H-P-8110-0-000-112</v>
          </cell>
          <cell r="B25157" t="str">
            <v>KARTON KÖŞEBENT KALİNLİK 4 MM 40 X 40 X 905 MM</v>
          </cell>
        </row>
        <row r="25158">
          <cell r="A25158" t="str">
            <v>H-P-8110-0-000-107</v>
          </cell>
          <cell r="B25158" t="str">
            <v>KARTON KÖŞEBENT KALINLIK 4 MM 40 X 40 X 1452 MM</v>
          </cell>
        </row>
        <row r="25159">
          <cell r="A25159" t="str">
            <v>H-P-8110-0-000-106</v>
          </cell>
          <cell r="B25159" t="str">
            <v>KARTON KÖŞEBENT KALINLIK 4 MM 40 X 40 X 948 MM</v>
          </cell>
        </row>
        <row r="25160">
          <cell r="A25160" t="str">
            <v>H-P-8110-0-000-104</v>
          </cell>
          <cell r="B25160" t="str">
            <v>KARTON KÖŞEBENT KALINLIK 4 MM 40 X 40 X 445 MM</v>
          </cell>
        </row>
        <row r="25161">
          <cell r="A25161" t="str">
            <v>H-P-8110-0-000-101</v>
          </cell>
          <cell r="B25161" t="str">
            <v>KARTON KOSEBENT KALINLIK 4 MM 40 X 40 X 1650 MM</v>
          </cell>
        </row>
        <row r="25162">
          <cell r="A25162" t="str">
            <v>H-P-8110-0-000-091</v>
          </cell>
          <cell r="B25162" t="str">
            <v>KARTON KOSEBENT KALINLIK 4 MM 40 X 40 X 780 MM</v>
          </cell>
        </row>
        <row r="25163">
          <cell r="A25163" t="str">
            <v>H-P-8110-0-000-089</v>
          </cell>
          <cell r="B25163" t="str">
            <v>KARTON KOSEBENT KALINLIK 4 MM 40 X 40 X 1075 MM</v>
          </cell>
        </row>
        <row r="25164">
          <cell r="A25164" t="str">
            <v>H-P-8110-0-000-088</v>
          </cell>
          <cell r="B25164" t="str">
            <v>KARTON KOSEBENT KALINLIK 4 MM 40 X 40 X 675 MM</v>
          </cell>
        </row>
        <row r="25165">
          <cell r="A25165" t="str">
            <v>H-P-8110-0-000-087</v>
          </cell>
          <cell r="B25165" t="str">
            <v>KARTON KÖŞEBENT KALİNLİK 4 MM 40 X 40 X 460 MM</v>
          </cell>
        </row>
        <row r="25166">
          <cell r="A25166" t="str">
            <v>H-P-8110-0-000-083</v>
          </cell>
          <cell r="B25166" t="str">
            <v>KARTON KOSEBENT KALINLIK 4 MM 40 X 40 X 1485 MM</v>
          </cell>
        </row>
        <row r="25167">
          <cell r="A25167" t="str">
            <v>H-P-8110-0-000-080</v>
          </cell>
          <cell r="B25167" t="str">
            <v>KARTON KÖŞEBENT KALİNLİK 4 MM 40 X 40 X 390 MM</v>
          </cell>
        </row>
        <row r="25168">
          <cell r="A25168" t="str">
            <v>H-P-8110-0-000-079</v>
          </cell>
          <cell r="B25168" t="str">
            <v>KARTON KÖŞEBENT KALİNLİK 4 MM 40 X 40 X 510 MM</v>
          </cell>
        </row>
        <row r="25169">
          <cell r="A25169" t="str">
            <v>H-P-8110-0-000-078</v>
          </cell>
          <cell r="B25169" t="str">
            <v>KARTON KÖŞEBENT KALİNLİK 4 MM 40 X 40 X 310 MM</v>
          </cell>
        </row>
        <row r="25170">
          <cell r="A25170" t="str">
            <v>H-P-8110-0-000-077</v>
          </cell>
          <cell r="B25170" t="str">
            <v>KARTON KÖŞEBENT KALİNLİK 4 MM 40 X 40 X 943 MM</v>
          </cell>
        </row>
        <row r="25171">
          <cell r="A25171" t="str">
            <v>H-P-8110-0-000-076</v>
          </cell>
          <cell r="B25171" t="str">
            <v>KARTON KOSEBENT KALINLIK 4 MM 40 X 40 X 693 MM</v>
          </cell>
        </row>
        <row r="25172">
          <cell r="A25172" t="str">
            <v>H-P-8110-0-000-075</v>
          </cell>
          <cell r="B25172" t="str">
            <v>KARTON KÖŞEBENT KALİNLİK 4 MM 40 X 40 X 1152 MM</v>
          </cell>
        </row>
        <row r="25173">
          <cell r="A25173" t="str">
            <v>H-P-8110-0-000-074</v>
          </cell>
          <cell r="B25173" t="str">
            <v>KARTON KÖŞEBENT KALİNLİK 4 MM 40 X 40 X 876 MM</v>
          </cell>
        </row>
        <row r="25174">
          <cell r="A25174" t="str">
            <v>H-P-8110-0-000-072</v>
          </cell>
          <cell r="B25174" t="str">
            <v>KARTON KÖŞEBENT KALİNLİK 4 MM 40 X 40 X 976 MM</v>
          </cell>
        </row>
        <row r="25175">
          <cell r="A25175" t="str">
            <v>H-P-8110-0-000-071</v>
          </cell>
          <cell r="B25175" t="str">
            <v>KARTON KÖŞEBENT KALİNLİK 4 MM 40 X 40 X 1238 MM</v>
          </cell>
        </row>
        <row r="25176">
          <cell r="A25176" t="str">
            <v>H-P-8110-0-000-070</v>
          </cell>
          <cell r="B25176" t="str">
            <v>KARTON KÖŞEBENT KALİNLİK 4 MM 40 X 40 X 430 MM</v>
          </cell>
        </row>
        <row r="25177">
          <cell r="A25177" t="str">
            <v>H-P-8110-0-000-069</v>
          </cell>
          <cell r="B25177" t="str">
            <v>KARTON KÖŞEBENT KALİNLİK 4 MM 40 X 40 X 572 MM</v>
          </cell>
        </row>
        <row r="25178">
          <cell r="A25178" t="str">
            <v>H-P-8110-0-000-067</v>
          </cell>
          <cell r="B25178" t="str">
            <v>KARTON KÖŞEBENT KALİNLİK 4 MM 40 X 40 X 1190 MM</v>
          </cell>
        </row>
        <row r="25179">
          <cell r="A25179" t="str">
            <v>H-P-8110-0-000-066</v>
          </cell>
          <cell r="B25179" t="str">
            <v>KARTON KÖŞEBENT KALİNLİK 4 MM 40 X 40 X 1575 MM</v>
          </cell>
        </row>
        <row r="25180">
          <cell r="A25180" t="str">
            <v>H-P-8110-0-000-065</v>
          </cell>
          <cell r="B25180" t="str">
            <v>KARTON KÖŞEBENT KALİNLİK 4 MM 40 X 40 X 290 MM</v>
          </cell>
        </row>
        <row r="25181">
          <cell r="A25181" t="str">
            <v>H-P-8110-0-000-063</v>
          </cell>
          <cell r="B25181" t="str">
            <v>KARTON KÖŞEBENT KALİNLİK 4 MM 40 X 40 X 530 MM</v>
          </cell>
        </row>
        <row r="25182">
          <cell r="A25182" t="str">
            <v>H-P-8110-0-000-059</v>
          </cell>
          <cell r="B25182" t="str">
            <v>KARTON KÖŞEBENT KALİNLİK 4 MM 40 X 40 X 180 MM</v>
          </cell>
        </row>
        <row r="25183">
          <cell r="A25183" t="str">
            <v>H-P-8110-0-000-058</v>
          </cell>
          <cell r="B25183" t="str">
            <v>KARTON KÖŞEBENT KALİNLİK 4 MM 40 X 40 X 400 MM</v>
          </cell>
        </row>
        <row r="25184">
          <cell r="A25184" t="str">
            <v>H-P-8110-0-000-057</v>
          </cell>
          <cell r="B25184" t="str">
            <v>KARTON KÖŞEBENT KALİNLİK 4 MM 40 X 40 X 350 MM</v>
          </cell>
        </row>
        <row r="25185">
          <cell r="A25185" t="str">
            <v>H-P-8110-0-000-056</v>
          </cell>
          <cell r="B25185" t="str">
            <v>KARTON KOSEBENT KALINLIK 4 MM 40 X 40 X 2400 MM</v>
          </cell>
        </row>
        <row r="25186">
          <cell r="A25186" t="str">
            <v>H-P-8110-0-000-055</v>
          </cell>
          <cell r="B25186" t="str">
            <v>KARTON KOSEBENT KALINLIK 4 MM 40 X 40 X 730 MM</v>
          </cell>
        </row>
        <row r="25187">
          <cell r="A25187" t="str">
            <v>H-P-8110-0-000-053</v>
          </cell>
          <cell r="B25187" t="str">
            <v>KARTON KÖŞEBENT KALINLIK 4 MM 40 X 40 X 545 MM</v>
          </cell>
        </row>
        <row r="25188">
          <cell r="A25188" t="str">
            <v>H-P-8110-0-000-050</v>
          </cell>
          <cell r="B25188" t="str">
            <v>KARTON KÖŞEBENT KALİNLİK 4 MM 40 X 40 X 1145 MM</v>
          </cell>
        </row>
        <row r="25189">
          <cell r="A25189" t="str">
            <v>H-P-8110-0-000-049</v>
          </cell>
          <cell r="B25189" t="str">
            <v>KARTON KÖŞEBENT KALİNLİK 4 MM 40 X 40 X 410 MM</v>
          </cell>
        </row>
        <row r="25190">
          <cell r="A25190" t="str">
            <v>H-P-8110-0-000-044</v>
          </cell>
          <cell r="B25190" t="str">
            <v>KARTON KÖŞEBENT KALİNLİK 4 MM 40 X 40 X 280 MM</v>
          </cell>
        </row>
        <row r="25191">
          <cell r="A25191" t="str">
            <v>H-P-8110-0-000-043</v>
          </cell>
          <cell r="B25191" t="str">
            <v>KARTON KÖŞEBENT KALİNLİK 4 MM 40 X 40 X 230 MM</v>
          </cell>
        </row>
        <row r="25192">
          <cell r="A25192" t="str">
            <v>H-P-8110-0-000-042</v>
          </cell>
          <cell r="B25192" t="str">
            <v>KARTON KÖŞEBENT KALİNLİK 4 MM 40 X 40 X 1680 MM</v>
          </cell>
        </row>
        <row r="25193">
          <cell r="A25193" t="str">
            <v>H-P-8110-0-000-041</v>
          </cell>
          <cell r="B25193" t="str">
            <v>KARTON KÖŞEBENT KALİNLİK 4 MM 40 X 40 X 300 MM</v>
          </cell>
        </row>
        <row r="25194">
          <cell r="A25194" t="str">
            <v>H-P-8110-0-000-040</v>
          </cell>
          <cell r="B25194" t="str">
            <v>KARTON KÖŞEBENT KALİNLİK 4 MM 40 X 40 X 770 MM</v>
          </cell>
        </row>
        <row r="25195">
          <cell r="A25195" t="str">
            <v>H-P-8110-0-000-037</v>
          </cell>
          <cell r="B25195" t="str">
            <v>KARTON KOSEBENT KALINLIK 4 MM 40 X 40 X 650 MM</v>
          </cell>
        </row>
        <row r="25196">
          <cell r="A25196" t="str">
            <v>H-P-8110-0-000-036</v>
          </cell>
          <cell r="B25196" t="str">
            <v>KARTON KOSEBENT KALINLIK 4 MM 40 X 40 X 950 MM</v>
          </cell>
        </row>
        <row r="25197">
          <cell r="A25197" t="str">
            <v>H-P-8110-0-000-035</v>
          </cell>
          <cell r="B25197" t="str">
            <v>KARTON KOSEBENT KALINLIK 4 MM 40 X 40 X 842 MM</v>
          </cell>
        </row>
        <row r="25198">
          <cell r="A25198" t="str">
            <v>H-P-8110-0-000-033</v>
          </cell>
          <cell r="B25198" t="str">
            <v>KARTON KOSEBENT KALINLIK 4 MM 40 X 40 X 1120 MM</v>
          </cell>
        </row>
        <row r="25199">
          <cell r="A25199" t="str">
            <v>H-P-8110-0-000-032</v>
          </cell>
          <cell r="B25199" t="str">
            <v>KARTON KOSEBENT KALINLIK 4 MM 40 X 40 X 1760 MM</v>
          </cell>
        </row>
        <row r="25200">
          <cell r="A25200" t="str">
            <v>H-P-8110-0-000-028</v>
          </cell>
          <cell r="B25200" t="str">
            <v>KARTON KÖŞEBENT KALINLIK 4 MM 40 X 40 X 520 MM</v>
          </cell>
        </row>
        <row r="25201">
          <cell r="A25201" t="str">
            <v>H-P-8110-0-000-027</v>
          </cell>
          <cell r="B25201" t="str">
            <v>KARTON KÖŞEBENT KALINLIK 4 MM 40 X 40 X 1050 MM</v>
          </cell>
        </row>
        <row r="25202">
          <cell r="A25202" t="str">
            <v>H-P-8110-0-000-020</v>
          </cell>
          <cell r="B25202" t="str">
            <v>KARTON KÖŞEBENT KALİNLİK 4 MM 40 X 40 X 500 MM</v>
          </cell>
        </row>
        <row r="25203">
          <cell r="A25203" t="str">
            <v>H-P-8110-0-000-018</v>
          </cell>
          <cell r="B25203" t="str">
            <v>KARTON KOSEBENT KALINLIK 4 MM 40 X 40 X 700 MM</v>
          </cell>
        </row>
        <row r="25204">
          <cell r="A25204" t="str">
            <v>H-P-8110-0-000-017</v>
          </cell>
          <cell r="B25204" t="str">
            <v>KARTON KÖŞEBENT KALİNLİK 4 MM 40 X 40 X 2000 MM</v>
          </cell>
        </row>
        <row r="25205">
          <cell r="A25205" t="str">
            <v>H-P-8110-0-000-016</v>
          </cell>
          <cell r="B25205" t="str">
            <v>KARTON KÖŞEBENT KALİNLİK 4 MM 40 X 40 X 1800 MM</v>
          </cell>
        </row>
        <row r="25206">
          <cell r="A25206" t="str">
            <v>H-P-8110-0-000-015</v>
          </cell>
          <cell r="B25206" t="str">
            <v>KARTON KÖŞEBENT KALİNLİK 4 MM 40 X 40 X 1700 MM</v>
          </cell>
        </row>
        <row r="25207">
          <cell r="A25207" t="str">
            <v>H-P-8110-0-000-014</v>
          </cell>
          <cell r="B25207" t="str">
            <v>KARTON KOSEBENT KALINLIK 4 MM 40 X 40 X 1600 MM</v>
          </cell>
        </row>
        <row r="25208">
          <cell r="A25208" t="str">
            <v>H-P-8110-0-000-013</v>
          </cell>
          <cell r="B25208" t="str">
            <v>KARTON KÖŞEBENT KALİNLİK 4 MM 40 X 40 X 1500 MM</v>
          </cell>
        </row>
        <row r="25209">
          <cell r="A25209" t="str">
            <v>H-P-8110-0-000-011</v>
          </cell>
          <cell r="B25209" t="str">
            <v>KARTON KÖŞEBENT KALİNLİK 4 MM 40 X 40 X 1400 MM</v>
          </cell>
        </row>
        <row r="25210">
          <cell r="A25210" t="str">
            <v>H-P-8110-0-000-010</v>
          </cell>
          <cell r="B25210" t="str">
            <v>KARTON KÖŞEBENT KALİNLİK 4 MM 40 X 40 X 1380 MM</v>
          </cell>
        </row>
        <row r="25211">
          <cell r="A25211" t="str">
            <v>H-P-8110-0-000-009</v>
          </cell>
          <cell r="B25211" t="str">
            <v>KARTON KÖŞEBENT KALİNLİK 4 MM 40 X 40 X 1360 MM</v>
          </cell>
        </row>
        <row r="25212">
          <cell r="A25212" t="str">
            <v>H-P-8110-0-000-008</v>
          </cell>
          <cell r="B25212" t="str">
            <v>KARTON KÖŞEBENT KALİNLİK 4 MM 40 X 40 X 1250 MM</v>
          </cell>
        </row>
        <row r="25213">
          <cell r="A25213" t="str">
            <v>H-P-8110-0-000-007</v>
          </cell>
          <cell r="B25213" t="str">
            <v>KARTON KÖŞEBENT KALİNLİK 4 MM 40 X 40 X 1200 MM</v>
          </cell>
        </row>
        <row r="25214">
          <cell r="A25214" t="str">
            <v>H-P-8110-0-000-006</v>
          </cell>
          <cell r="B25214" t="str">
            <v>KARTON KÖŞEBENT KALİNLİK 4 MM 40 X 40 X 1180 MM</v>
          </cell>
        </row>
        <row r="25215">
          <cell r="A25215" t="str">
            <v>H-P-8110-0-000-005</v>
          </cell>
          <cell r="B25215" t="str">
            <v>KARTON KÖŞEBENT KALİNLİK 4 MM 40 X 40 X 1000 MM</v>
          </cell>
        </row>
        <row r="25216">
          <cell r="A25216" t="str">
            <v>H-P-8110-0-000-004</v>
          </cell>
          <cell r="B25216" t="str">
            <v>KARTON KÖŞEBENT KALİNLİK 4 MM 40 X 40 X 900 MM</v>
          </cell>
        </row>
        <row r="25217">
          <cell r="A25217" t="str">
            <v>H-P-8110-0-000-003</v>
          </cell>
          <cell r="B25217" t="str">
            <v>KARTON KÖŞEBENT KALİNLİK 4 MM 40 X 40 X 800 MM</v>
          </cell>
        </row>
        <row r="25218">
          <cell r="A25218" t="str">
            <v>H-P-8110-0-000-002</v>
          </cell>
          <cell r="B25218" t="str">
            <v>KARTON KÖŞEBENT KALİNLİK 4 MM 40 X 40 X 750 MM</v>
          </cell>
        </row>
        <row r="25219">
          <cell r="A25219" t="str">
            <v>H-P-8110-0-000-001</v>
          </cell>
          <cell r="B25219" t="str">
            <v>KARTON KÖŞEBENT KALİNLİK 4 MM 40 X 40 X 600 MM</v>
          </cell>
        </row>
        <row r="25220">
          <cell r="A25220" t="str">
            <v>H-P-8109-0-000-014</v>
          </cell>
          <cell r="B25220" t="str">
            <v>1600 X 1600 BEYAZ SAFİHA KARTON KUTU (1600 EN‘E OLUK PARALEL)</v>
          </cell>
        </row>
        <row r="25221">
          <cell r="A25221" t="str">
            <v>H-P-8109-0-000-013</v>
          </cell>
          <cell r="B25221" t="str">
            <v>2000 X 1600 BEYAZ SAFİHA KARTON KUTU (1600 EN‘E OLUK PARALEL)</v>
          </cell>
        </row>
        <row r="25222">
          <cell r="A25222" t="str">
            <v>H-P-8109-0-000-012</v>
          </cell>
          <cell r="B25222" t="str">
            <v>2370 X 1600 SAFİHA KARTON KUTU (1600 EN‘E OLUK PARALEL)</v>
          </cell>
        </row>
        <row r="25223">
          <cell r="A25223" t="str">
            <v>H-P-8109-0-000-011</v>
          </cell>
          <cell r="B25223" t="str">
            <v>2200 X 1600 SAFİHA KARTON KUTU (1600 EN‘E OLUK PARALEL)</v>
          </cell>
        </row>
        <row r="25224">
          <cell r="A25224" t="str">
            <v>H-P-8109-0-000-010</v>
          </cell>
          <cell r="B25224" t="str">
            <v>1800 X 1600 SAFİHA KARTON KUTU (1600 EN‘E OLUK PARALEL)</v>
          </cell>
        </row>
        <row r="25225">
          <cell r="A25225" t="str">
            <v>H-P-8109-0-000-009</v>
          </cell>
          <cell r="B25225" t="str">
            <v>1600 X 1600 SAFİHA KARTON KUTU (1600 EN‘E OLUK PARALEL)</v>
          </cell>
        </row>
        <row r="25226">
          <cell r="A25226" t="str">
            <v>H-P-8109-0-000-008</v>
          </cell>
          <cell r="B25226" t="str">
            <v>1400 X 1600 SAFİHA KARTON KUTU (1600 EN‘E OLUK PARALEL)</v>
          </cell>
        </row>
        <row r="25227">
          <cell r="A25227" t="str">
            <v>H-P-8109-0-000-007</v>
          </cell>
          <cell r="B25227" t="str">
            <v>2370 X 1800 SAFİHA KARTON KUTU (2370-RILLI)</v>
          </cell>
        </row>
        <row r="25228">
          <cell r="A25228" t="str">
            <v>H-P-8109-0-000-006</v>
          </cell>
          <cell r="B25228" t="str">
            <v>1800 X 2370 SAFİHA KARTON KUTU (1800-RILLI)</v>
          </cell>
        </row>
        <row r="25229">
          <cell r="A25229" t="str">
            <v>H-P-8109-0-000-005</v>
          </cell>
          <cell r="B25229" t="str">
            <v>1650 X 2170 SAFİHA KARTON KUTU (1650-RILLI)</v>
          </cell>
        </row>
        <row r="25230">
          <cell r="A25230" t="str">
            <v>H-P-8109-0-000-004</v>
          </cell>
          <cell r="B25230" t="str">
            <v>1800 X 1870 SAFİHA KARTON KUTU (1800-RILLI)</v>
          </cell>
        </row>
        <row r="25231">
          <cell r="A25231" t="str">
            <v>H-P-8109-0-000-003</v>
          </cell>
          <cell r="B25231" t="str">
            <v>2300X1800 SAFİHA KARTON KUTU</v>
          </cell>
        </row>
        <row r="25232">
          <cell r="A25232" t="str">
            <v>H-P-8108-0-000-010</v>
          </cell>
          <cell r="B25232" t="str">
            <v>30x20 mm KUŞE ETİKET 3'LÜ</v>
          </cell>
        </row>
        <row r="25233">
          <cell r="A25233" t="str">
            <v>H-P-8108-0-000-009</v>
          </cell>
          <cell r="B25233" t="str">
            <v>12 X 16 AVERY DENNISON AB303  BARKOD ETIKETI</v>
          </cell>
        </row>
        <row r="25234">
          <cell r="A25234" t="str">
            <v>H-P-8108-0-000-007</v>
          </cell>
          <cell r="B25234" t="str">
            <v>SILVER MATT ETIKET 3 LU 45X10 + 45X30 + 45X30</v>
          </cell>
        </row>
        <row r="25235">
          <cell r="A25235" t="str">
            <v>H-P-8108-0-000-006</v>
          </cell>
          <cell r="B25235" t="str">
            <v>25 X 10 SİLVER MATT ETİKET</v>
          </cell>
        </row>
        <row r="25236">
          <cell r="A25236" t="str">
            <v>H-P-8108-0-000-005</v>
          </cell>
          <cell r="B25236" t="str">
            <v>110 MM X 300 MT RESIN RIBBON</v>
          </cell>
        </row>
        <row r="25237">
          <cell r="A25237" t="str">
            <v>H-P-8108-0-000-003</v>
          </cell>
          <cell r="B25237" t="str">
            <v>25 X 15 SILVER MATT ETIKET</v>
          </cell>
        </row>
        <row r="25238">
          <cell r="A25238" t="str">
            <v>H-P-8108-0-000-002</v>
          </cell>
          <cell r="B25238" t="str">
            <v>60 mm X 300 mt RESIN RIBBON</v>
          </cell>
        </row>
        <row r="25239">
          <cell r="A25239" t="str">
            <v>H-P-8107-0-000-113</v>
          </cell>
          <cell r="B25239" t="str">
            <v>ACV-ZEHNDER URUN LOGOSU (YUVARLAK YUZEYLER ICIN) MALZEME NO: 40004631</v>
          </cell>
        </row>
        <row r="25240">
          <cell r="A25240" t="str">
            <v>H-P-8107-0-000-112</v>
          </cell>
          <cell r="B25240" t="str">
            <v>EPSON C6500 210x100.000 MM MAT KUŞE ETİKET</v>
          </cell>
        </row>
        <row r="25241">
          <cell r="A25241" t="str">
            <v>H-P-8107-0-000-111</v>
          </cell>
          <cell r="B25241" t="str">
            <v>TW-2404 210×74.25 mm 4 LÜ ETİKET</v>
          </cell>
        </row>
        <row r="25242">
          <cell r="A25242" t="str">
            <v>H-P-8107-0-000-110</v>
          </cell>
          <cell r="B25242" t="str">
            <v>TW-2003 210×99 mm 3 LÜ ETİKET</v>
          </cell>
        </row>
        <row r="25243">
          <cell r="A25243" t="str">
            <v>H-P-8107-0-000-109</v>
          </cell>
          <cell r="B25243" t="str">
            <v>A24G466000-a-RC VICTORIA 1200X500 ALYA ELEKTRIKLI KROM KUTU ETIKETI (A815513001)</v>
          </cell>
        </row>
        <row r="25244">
          <cell r="A25244" t="str">
            <v>H-P-8107-0-000-108</v>
          </cell>
          <cell r="B25244" t="str">
            <v>A24G465000-a-RC VICTORIA 800X500 ALYA ELEKTRIKLI KROM KUTU ETIKETI (A815512001)</v>
          </cell>
        </row>
        <row r="25245">
          <cell r="A25245" t="str">
            <v>H-P-8107-0-000-107</v>
          </cell>
          <cell r="B25245" t="str">
            <v>SCS IDEAL ELECTRICAL KUTU ETIKETI 1200X500 DUZ KROM (TR500C)</v>
          </cell>
        </row>
        <row r="25246">
          <cell r="A25246" t="str">
            <v>H-P-8107-0-000-106</v>
          </cell>
          <cell r="B25246" t="str">
            <v>SCS IDEAL ELECTRICAL KUTU ETIKETI 1200X500 DUZ BEYAZ (TR500W)</v>
          </cell>
        </row>
        <row r="25247">
          <cell r="A25247" t="str">
            <v>H-P-8107-0-000-105</v>
          </cell>
          <cell r="B25247" t="str">
            <v>SCS IDEAL ELECTRICAL KUTU ETIKETI 800X500 DUZ KROM (TR300C)</v>
          </cell>
        </row>
        <row r="25248">
          <cell r="A25248" t="str">
            <v>H-P-8107-0-000-104</v>
          </cell>
          <cell r="B25248" t="str">
            <v>SCS IDEAL ELECTRICAL KUTU ETIKETI 800X500 DUZ BEYAZ (TR300W)</v>
          </cell>
        </row>
        <row r="25249">
          <cell r="A25249" t="str">
            <v>H-P-8107-0-000-103</v>
          </cell>
          <cell r="B25249" t="str">
            <v>TW-2006 99.1×93.1 mm 6'LI TANEX ETİKET</v>
          </cell>
        </row>
        <row r="25250">
          <cell r="A25250" t="str">
            <v>H-P-8107-0-000-102</v>
          </cell>
          <cell r="B25250" t="str">
            <v>TW-2610 105 x 57 mm TANEX 10 LU ETİKET</v>
          </cell>
        </row>
        <row r="25251">
          <cell r="A25251" t="str">
            <v>H-P-8107-0-000-101</v>
          </cell>
          <cell r="B25251" t="str">
            <v>TW-2021 63.5×38.1 mm  21'Lİ ETİKET</v>
          </cell>
        </row>
        <row r="25252">
          <cell r="A25252" t="str">
            <v>H-P-8107-0-000-100</v>
          </cell>
          <cell r="B25252" t="str">
            <v>TW-2303 105 X 99 MM 6'LI TANEX ETIKET</v>
          </cell>
        </row>
        <row r="25253">
          <cell r="A25253" t="str">
            <v>H-P-8107-0-000-099</v>
          </cell>
          <cell r="B25253" t="str">
            <v>TW-2060 30 X 9 MM 180'Lİ ETIKET</v>
          </cell>
        </row>
        <row r="25254">
          <cell r="A25254" t="str">
            <v>H-P-8107-0-000-098</v>
          </cell>
          <cell r="B25254" t="str">
            <v>TW-2048 32x32 mm  48'li BARKOD ETİKETİ</v>
          </cell>
        </row>
        <row r="25255">
          <cell r="A25255" t="str">
            <v>H-P-8107-0-000-097</v>
          </cell>
          <cell r="B25255" t="str">
            <v>RC VICTORIA A24G442000a 800X500 ALYA ELEKTRIKLI 5MT KABLOLU KROM KUTU ETIKETI (A815511001)</v>
          </cell>
        </row>
        <row r="25256">
          <cell r="A25256" t="str">
            <v>H-P-8107-0-000-096</v>
          </cell>
          <cell r="B25256" t="str">
            <v>RC VICTORIA A24G428000b 800X500 ALYA ELEKTRIKLI 3MT KABLOLU KROM KUTU ETIKETI (A815510001)</v>
          </cell>
        </row>
        <row r="25257">
          <cell r="A25257" t="str">
            <v>H-P-8107-0-000-095</v>
          </cell>
          <cell r="B25257" t="str">
            <v>ACV-ZEHNDER STUDIO KUTU ETIKETI A3 RENKLI</v>
          </cell>
        </row>
        <row r="25258">
          <cell r="A25258" t="str">
            <v>H-P-8107-0-000-094</v>
          </cell>
          <cell r="B25258" t="str">
            <v>RC PETUNIA 750X486 PETUNIA ELEKTRIKLI BRUSHED SIYAH ELOKSAL KUTU ETIKETI</v>
          </cell>
        </row>
        <row r="25259">
          <cell r="A25259" t="str">
            <v>H-P-8107-0-000-093</v>
          </cell>
          <cell r="B25259" t="str">
            <v>UR SONAS KUTU ETIKETI 1800X600 BUKUMLU KROM</v>
          </cell>
        </row>
        <row r="25260">
          <cell r="A25260" t="str">
            <v>H-P-8107-0-000-092</v>
          </cell>
          <cell r="B25260" t="str">
            <v>UR SONAS KUTU ETIKETI 800X500 BUKUMLU KROM</v>
          </cell>
        </row>
        <row r="25261">
          <cell r="A25261" t="str">
            <v>H-P-8107-0-000-091</v>
          </cell>
          <cell r="B25261" t="str">
            <v>DONMA UYARI KUTU ETIKETI INGILIZCE</v>
          </cell>
        </row>
        <row r="25262">
          <cell r="A25262" t="str">
            <v>H-P-8107-0-000-090</v>
          </cell>
          <cell r="B25262" t="str">
            <v>DONMA UYARI KUTU ETIKETI TURKCE</v>
          </cell>
        </row>
        <row r="25263">
          <cell r="A25263" t="str">
            <v>H-P-8107-0-000-089</v>
          </cell>
          <cell r="B25263" t="str">
            <v>KIRILABILIR PALET VE KUTU ETIKETI INGILIZCE</v>
          </cell>
        </row>
        <row r="25264">
          <cell r="A25264" t="str">
            <v>H-P-8107-0-000-088</v>
          </cell>
          <cell r="B25264" t="str">
            <v>STL-STAINLESS STEEL KUTU ETIKETI A4 RENKLI</v>
          </cell>
        </row>
        <row r="25265">
          <cell r="A25265" t="str">
            <v>H-P-8107-0-000-087</v>
          </cell>
          <cell r="B25265" t="str">
            <v>30 X 70 MM YERLI URETIM ETIKETI (KIRMIZI)</v>
          </cell>
        </row>
        <row r="25266">
          <cell r="A25266" t="str">
            <v>H-P-8107-0-000-086</v>
          </cell>
          <cell r="B25266" t="str">
            <v>STL-COMO KUTU ETIKETI A4 RENKLI</v>
          </cell>
        </row>
        <row r="25267">
          <cell r="A25267" t="str">
            <v>H-P-8107-0-000-085</v>
          </cell>
          <cell r="B25267" t="str">
            <v>STL-LECCO KUTU ETIKETI A4 RENKLI</v>
          </cell>
        </row>
        <row r="25268">
          <cell r="A25268" t="str">
            <v>H-P-8107-0-000-084</v>
          </cell>
          <cell r="B25268" t="str">
            <v>ACV-ACOVA KUTU ETIKETI 247X450 RENKLI</v>
          </cell>
        </row>
        <row r="25269">
          <cell r="A25269" t="str">
            <v>H-P-8107-0-000-083</v>
          </cell>
          <cell r="B25269" t="str">
            <v>HG MIDAS ISITICI UYARI ETIKETI 45X75 MM INGILIZCE - NONPERM</v>
          </cell>
        </row>
        <row r="25270">
          <cell r="A25270" t="str">
            <v>H-P-8107-0-000-080</v>
          </cell>
          <cell r="B25270" t="str">
            <v>UR SONAS KUTU ETIKETI 1800X500 BUKUMLU KROM</v>
          </cell>
        </row>
        <row r="25271">
          <cell r="A25271" t="str">
            <v>H-P-8107-0-000-078</v>
          </cell>
          <cell r="B25271" t="str">
            <v>UR SONAS KUTU ETIKETI 1200X600 BUKUMLU KROM</v>
          </cell>
        </row>
        <row r="25272">
          <cell r="A25272" t="str">
            <v>H-P-8107-0-000-076</v>
          </cell>
          <cell r="B25272" t="str">
            <v>UR SONAS KUTU ETIKETI 1200X500 BUKUMLU KROM</v>
          </cell>
        </row>
        <row r="25273">
          <cell r="A25273" t="str">
            <v>H-P-8107-0-000-073</v>
          </cell>
          <cell r="B25273" t="str">
            <v>ACV-ZEHNDER LIFE KUTU ETIKETI A3 RENKLI</v>
          </cell>
        </row>
        <row r="25274">
          <cell r="A25274" t="str">
            <v>H-P-8107-0-000-072</v>
          </cell>
          <cell r="B25274" t="str">
            <v>TW-2004 99,1 X 139 MM 4 LÜ ETİKET</v>
          </cell>
        </row>
        <row r="25275">
          <cell r="A25275" t="str">
            <v>H-P-8107-0-000-071</v>
          </cell>
          <cell r="B25275" t="str">
            <v>CCD ZETAINOX KUTU ETIKETI A3 RENKLI</v>
          </cell>
        </row>
        <row r="25276">
          <cell r="A25276" t="str">
            <v>H-P-8107-0-000-069</v>
          </cell>
          <cell r="B25276" t="str">
            <v>ELEKTRIKLI RADYATOR UYARI KARTI 6X15 CM 300 GR INGILIZCE</v>
          </cell>
        </row>
        <row r="25277">
          <cell r="A25277" t="str">
            <v>H-P-8107-0-000-068</v>
          </cell>
          <cell r="B25277" t="str">
            <v>SKO KUTU ETIKETI 1500X600 BLUEBELL PA1500600NRZ  </v>
          </cell>
        </row>
        <row r="25278">
          <cell r="A25278" t="str">
            <v>H-P-8107-0-000-067</v>
          </cell>
          <cell r="B25278" t="str">
            <v>SKO KUTU ETIKETI 1200X600 BLUEBELL PA1200600NRZ </v>
          </cell>
        </row>
        <row r="25279">
          <cell r="A25279" t="str">
            <v>H-P-8107-0-000-066</v>
          </cell>
          <cell r="B25279" t="str">
            <v>SKO KUTU ETIKETI 750X600 BLUEBELL PA750600NRZ    </v>
          </cell>
        </row>
        <row r="25280">
          <cell r="A25280" t="str">
            <v>H-P-8107-0-000-065</v>
          </cell>
          <cell r="B25280" t="str">
            <v>TW-2014 99,1 X 38,1 MM DIVERTER ETIKETI</v>
          </cell>
        </row>
        <row r="25281">
          <cell r="A25281" t="str">
            <v>H-P-8107-0-000-064</v>
          </cell>
          <cell r="B25281" t="str">
            <v>A24G366000e - RC HOTEL'S 1200X500 LARA HIDRONIK KROM KUTU ETIKETI (A815509001)</v>
          </cell>
        </row>
        <row r="25282">
          <cell r="A25282" t="str">
            <v>H-P-8107-0-000-063</v>
          </cell>
          <cell r="B25282" t="str">
            <v>A24G365000e - RC HOTEL'S 1200X500 LARA HIDRONIK BEYAZ KUTU ETIKETI (A815509000)</v>
          </cell>
        </row>
        <row r="25283">
          <cell r="A25283" t="str">
            <v>H-P-8107-0-000-062</v>
          </cell>
          <cell r="B25283" t="str">
            <v>A24G364000e - RC HOTEL'S 800X500 LARA HIDRONIK KROM KUTU ETIKETI (A815508001)</v>
          </cell>
        </row>
        <row r="25284">
          <cell r="A25284" t="str">
            <v>H-P-8107-0-000-061</v>
          </cell>
          <cell r="B25284" t="str">
            <v>A24G363000e - RC HOTEL'S 800X500 LARA HIDRONIK BEYAZ KUTU ETIKETI (A815508000)</v>
          </cell>
        </row>
        <row r="25285">
          <cell r="A25285" t="str">
            <v>H-P-8107-0-000-060</v>
          </cell>
          <cell r="B25285" t="str">
            <v>A24G358000d - RC VICTORIA 1200X500 ALYA HIDRONIK KROM KUTU ETIKETI (A815505001)</v>
          </cell>
        </row>
        <row r="25286">
          <cell r="A25286" t="str">
            <v>H-P-8107-0-000-059</v>
          </cell>
          <cell r="B25286" t="str">
            <v>A24G357000d - RC VICTORIA 1200X500 ALYA HIDRONIK BEYAZ KUTU ETIKETI (A815505000)</v>
          </cell>
        </row>
        <row r="25287">
          <cell r="A25287" t="str">
            <v>H-P-8107-0-000-058</v>
          </cell>
          <cell r="B25287" t="str">
            <v>A24G356000d - RC VICTORIA 800X500 ALYA HIDRONIK KROM KUTU ETIKETI (A815504001)</v>
          </cell>
        </row>
        <row r="25288">
          <cell r="A25288" t="str">
            <v>H-P-8107-0-000-057</v>
          </cell>
          <cell r="B25288" t="str">
            <v>A24G355000d - RC VICTORIA 800X500 ALYA HIDRONIK BEYAZ KUTU ETIKETI (A815504000)</v>
          </cell>
        </row>
        <row r="25289">
          <cell r="A25289" t="str">
            <v>H-P-8107-0-000-056</v>
          </cell>
          <cell r="B25289" t="str">
            <v>A24G319000c - RC VICTORIA 1200X500 ALYA ELEKTRIKLI KROM KUTU ETIKETI (A815499001)</v>
          </cell>
        </row>
        <row r="25290">
          <cell r="A25290" t="str">
            <v>H-P-8107-0-000-055</v>
          </cell>
          <cell r="B25290" t="str">
            <v>A24G318000c - RC VICTORIA 1200X500 ALYA ELEKTRIKLI BEYAZ KUTU ETIKETI (A815499000)</v>
          </cell>
        </row>
        <row r="25291">
          <cell r="A25291" t="str">
            <v>H-P-8107-0-000-054</v>
          </cell>
          <cell r="B25291" t="str">
            <v>A24G317000c - RC VICTORIA 800X500 ALYA ELEKTRIKLI KROM KUTU ETIKETI (A815498001)</v>
          </cell>
        </row>
        <row r="25292">
          <cell r="A25292" t="str">
            <v>H-P-8107-0-000-053</v>
          </cell>
          <cell r="B25292" t="str">
            <v>A24G316000c - RC VICTORIA 800X500 ALYA ELEKTRIKLI BEYAZ KUTU ETIKETI (A815498000)</v>
          </cell>
        </row>
        <row r="25293">
          <cell r="A25293" t="str">
            <v>H-P-8107-0-000-048</v>
          </cell>
          <cell r="B25293" t="str">
            <v>A24G327000d - RC HOTEL'S 1200X500 LARA ELEKTRIKLI KROM KUTU ETIKETI (A815503001)</v>
          </cell>
        </row>
        <row r="25294">
          <cell r="A25294" t="str">
            <v>H-P-8107-0-000-047</v>
          </cell>
          <cell r="B25294" t="str">
            <v>A24G326000d - RC HOTEL'S 1200X500 LARA ELEKTRIKLI BEYAZ KUTU ETIKETI (A815503000)</v>
          </cell>
        </row>
        <row r="25295">
          <cell r="A25295" t="str">
            <v>H-P-8107-0-000-046</v>
          </cell>
          <cell r="B25295" t="str">
            <v>A24G325000d - RC HOTEL'S 800X500 LARA ELEKTRIKLI KROM KUTU ETIKETI (A815502001)</v>
          </cell>
        </row>
        <row r="25296">
          <cell r="A25296" t="str">
            <v>H-P-8107-0-000-045</v>
          </cell>
          <cell r="B25296" t="str">
            <v>A24G324000d - RC HOTEL'S 800X500 LARA ELEKTRIKLI BEYAZ KUTU ETIKETI (A815502000)</v>
          </cell>
        </row>
        <row r="25297">
          <cell r="A25297" t="str">
            <v>H-P-8107-0-000-044</v>
          </cell>
          <cell r="B25297" t="str">
            <v>ELEKTRIKLI RADYATOR UYARI KARTI 6X15 CM 300 GR TURKCE</v>
          </cell>
        </row>
        <row r="25298">
          <cell r="A25298" t="str">
            <v>H-P-8107-0-000-043</v>
          </cell>
          <cell r="B25298" t="str">
            <v>DLT RTR095045X 948 X 497,5 RUBIN KUTU ETIKETI</v>
          </cell>
        </row>
        <row r="25299">
          <cell r="A25299" t="str">
            <v>H-P-8107-0-000-042</v>
          </cell>
          <cell r="B25299" t="str">
            <v>DLT RTR050045X 498 X 497,5 RUBIN KUTU ETIKETI</v>
          </cell>
        </row>
        <row r="25300">
          <cell r="A25300" t="str">
            <v>H-P-8107-0-000-040</v>
          </cell>
          <cell r="B25300" t="str">
            <v>TW-2294 210 X 294,86 MM BARKOD ETIKETI</v>
          </cell>
        </row>
        <row r="25301">
          <cell r="A25301" t="str">
            <v>H-P-8107-0-000-039</v>
          </cell>
          <cell r="B25301" t="str">
            <v>ACV-RUNTAL KUTU ETIKETI A3 SIYAH-BEYAZ</v>
          </cell>
        </row>
        <row r="25302">
          <cell r="A25302" t="str">
            <v>H-P-8107-0-000-036</v>
          </cell>
          <cell r="B25302" t="str">
            <v>SKO S-LINE KUTU ETIKETI 1118X600 KROM DUZ RS6001118CR     </v>
          </cell>
        </row>
        <row r="25303">
          <cell r="A25303" t="str">
            <v>H-P-8107-0-000-035</v>
          </cell>
          <cell r="B25303" t="str">
            <v>ACV-BISQUE KUTU ETIKETI A3 RENKLI</v>
          </cell>
        </row>
        <row r="25304">
          <cell r="A25304" t="str">
            <v>H-P-8107-0-000-034</v>
          </cell>
          <cell r="B25304" t="str">
            <v>4'LU KIRMIZI RENKLI KUTU UZERI ETIKET</v>
          </cell>
        </row>
        <row r="25305">
          <cell r="A25305" t="str">
            <v>H-P-8107-0-000-032</v>
          </cell>
          <cell r="B25305" t="str">
            <v>TW-2104 192 X 59 MM ACV-JE YAN ETIKET</v>
          </cell>
        </row>
        <row r="25306">
          <cell r="A25306" t="str">
            <v>H-P-8107-0-000-031</v>
          </cell>
          <cell r="B25306" t="str">
            <v>TW-2312 70 X 70 MM 12'LI ETIKET</v>
          </cell>
        </row>
        <row r="25307">
          <cell r="A25307" t="str">
            <v>H-P-8107-0-000-030</v>
          </cell>
          <cell r="B25307" t="str">
            <v>TW-2408 105 X 72 MM 8'LI ETIKET</v>
          </cell>
        </row>
        <row r="25308">
          <cell r="A25308" t="str">
            <v>H-P-8107-0-000-029</v>
          </cell>
          <cell r="B25308" t="str">
            <v>TW-2052 46,4 X 21,20 MM BARKOD ETIKETI</v>
          </cell>
        </row>
        <row r="25309">
          <cell r="A25309" t="str">
            <v>H-P-8107-0-000-028</v>
          </cell>
          <cell r="B25309" t="str">
            <v>TW-2102 210 X 148.5  MM KUTU UZERI 2'LI A5 ETIKET</v>
          </cell>
        </row>
        <row r="25310">
          <cell r="A25310" t="str">
            <v>H-P-8107-0-000-026</v>
          </cell>
          <cell r="B25310" t="str">
            <v>SKO MARCUS KUTU ETIKETI 1760X600 KROM BUKUMLU MA6001760CR     </v>
          </cell>
        </row>
        <row r="25311">
          <cell r="A25311" t="str">
            <v>H-P-8107-0-000-025</v>
          </cell>
          <cell r="B25311" t="str">
            <v>SKO MARCUS KUTU ETIKETI  1760X450 KROM BUKUMLU MA4501760CR    </v>
          </cell>
        </row>
        <row r="25312">
          <cell r="A25312" t="str">
            <v>H-P-8107-0-000-024</v>
          </cell>
          <cell r="B25312" t="str">
            <v>SKO MARCUS KUTU ETIKETI 1118X450 KROM BUKUMLU MA4501118CR     </v>
          </cell>
        </row>
        <row r="25313">
          <cell r="A25313" t="str">
            <v>H-P-8107-0-000-023</v>
          </cell>
          <cell r="B25313" t="str">
            <v>SKO MARCUS KUTU ETIKETI 1118X600 KROM BUKUMLU MA6001118CR     </v>
          </cell>
        </row>
        <row r="25314">
          <cell r="A25314" t="str">
            <v>H-P-8107-0-000-022</v>
          </cell>
          <cell r="B25314" t="str">
            <v>NK KUTU ETIKETI                                                       </v>
          </cell>
        </row>
        <row r="25315">
          <cell r="A25315" t="str">
            <v>H-P-8107-0-000-021</v>
          </cell>
          <cell r="B25315" t="str">
            <v>TW-2024 64 X 34 MM 24'LU ETIKET</v>
          </cell>
        </row>
        <row r="25316">
          <cell r="A25316" t="str">
            <v>H-P-8107-0-000-010</v>
          </cell>
          <cell r="B25316" t="str">
            <v>1118X500 ALYA BUKUMLU BEYAZ BANYO RADYATORU ETIKET 88-2015</v>
          </cell>
        </row>
        <row r="25317">
          <cell r="A25317" t="str">
            <v>H-P-8107-0-000-004</v>
          </cell>
          <cell r="B25317" t="str">
            <v>KIRILABILIR PALET VE KUTU ETIKETI TURKCE</v>
          </cell>
        </row>
        <row r="25318">
          <cell r="A25318" t="str">
            <v>H-P-8107-0-000-003</v>
          </cell>
          <cell r="B25318" t="str">
            <v>HAMMAM KUTU UZERI ETIKETI RADYATOR (BOS)</v>
          </cell>
        </row>
        <row r="25319">
          <cell r="A25319" t="str">
            <v>H-P-8107-0-000-002</v>
          </cell>
          <cell r="B25319" t="str">
            <v>CRAFT A5 ÜRÜN ETİKETİ TW-2002</v>
          </cell>
        </row>
        <row r="25320">
          <cell r="A25320" t="str">
            <v>H-P-8107-0-000-001</v>
          </cell>
          <cell r="B25320" t="str">
            <v>ACV-ZEHNDER URUN LOGOSU (DUZ YUZEYLER ICIN) MALZEME NO: 49502698</v>
          </cell>
        </row>
        <row r="25321">
          <cell r="A25321" t="str">
            <v>H-P-8106-0-000-018</v>
          </cell>
          <cell r="B25321" t="str">
            <v>SCS IDEAL OPAK FOLYO ETİKET LOGO (62 MM X 12 MM)</v>
          </cell>
        </row>
        <row r="25322">
          <cell r="A25322" t="str">
            <v>H-P-8106-0-000-017</v>
          </cell>
          <cell r="B25322" t="str">
            <v>SRP URUN LOGOSU I/D Ø22,4 MM PLASTIK KLIPSLI O/D Ø28,5 X 14,5 MM</v>
          </cell>
        </row>
        <row r="25323">
          <cell r="A25323" t="str">
            <v>H-P-8106-0-000-016</v>
          </cell>
          <cell r="B25323" t="str">
            <v>ACV-ACOVA URUN LOGOSU</v>
          </cell>
        </row>
        <row r="25324">
          <cell r="A25324" t="str">
            <v>H-P-8106-0-000-015</v>
          </cell>
          <cell r="B25324" t="str">
            <v>IRSAP URUN LOGOSU AYNA YUZEY 40X8,6 MM</v>
          </cell>
        </row>
        <row r="25325">
          <cell r="A25325" t="str">
            <v>H-P-8106-0-000-014</v>
          </cell>
          <cell r="B25325" t="str">
            <v>HAMMAM MUMLUK LOGOSU 30 MM</v>
          </cell>
        </row>
        <row r="25326">
          <cell r="A25326" t="str">
            <v>H-P-8106-0-000-013</v>
          </cell>
          <cell r="B25326" t="str">
            <v>30 X 15 MM BISQUE RED GOLD SEFFAF LOGO</v>
          </cell>
        </row>
        <row r="25327">
          <cell r="A25327" t="str">
            <v>H-P-8106-0-000-012</v>
          </cell>
          <cell r="B25327" t="str">
            <v>45 X 5,4 MM BISQUE SIYAH ETIKET</v>
          </cell>
        </row>
        <row r="25328">
          <cell r="A25328" t="str">
            <v>H-P-8106-0-000-011</v>
          </cell>
          <cell r="B25328" t="str">
            <v>CCD ZETAINOX LOGOSU</v>
          </cell>
        </row>
        <row r="25329">
          <cell r="A25329" t="str">
            <v>H-P-8106-0-000-010</v>
          </cell>
          <cell r="B25329" t="str">
            <v>ROCA HIDRONIK URUN LOGOSU (17 MM)</v>
          </cell>
        </row>
        <row r="25330">
          <cell r="A25330" t="str">
            <v>H-P-8106-0-000-009</v>
          </cell>
          <cell r="B25330" t="str">
            <v>ACV BISQUE MUMLUK LOGOSU (ACV DEN GELDİ)</v>
          </cell>
        </row>
        <row r="25331">
          <cell r="A25331" t="str">
            <v>H-P-8106-0-000-008</v>
          </cell>
          <cell r="B25331" t="str">
            <v>DLT URUN LOGOSU</v>
          </cell>
        </row>
        <row r="25332">
          <cell r="A25332" t="str">
            <v>H-P-8106-0-000-007</v>
          </cell>
          <cell r="B25332" t="str">
            <v>SAPHO URUN LOGOSU</v>
          </cell>
        </row>
        <row r="25333">
          <cell r="A25333" t="str">
            <v>H-P-8106-0-000-006</v>
          </cell>
          <cell r="B25333" t="str">
            <v>ACV-RUNTAL URUN LOGOSU</v>
          </cell>
        </row>
        <row r="25334">
          <cell r="A25334" t="str">
            <v>H-P-8106-0-000-005</v>
          </cell>
          <cell r="B25334" t="str">
            <v>NK PORCELANOSA URUN LOGOSU                   </v>
          </cell>
        </row>
        <row r="25335">
          <cell r="A25335" t="str">
            <v>H-P-8106-0-000-004</v>
          </cell>
          <cell r="B25335" t="str">
            <v>HAMMAM 39,8 X 7,20 4 MM SERIGRAFI BASKI SIYAH BOYALI LOGO</v>
          </cell>
        </row>
        <row r="25336">
          <cell r="A25336" t="str">
            <v>H-P-8106-0-000-003</v>
          </cell>
          <cell r="B25336" t="str">
            <v>HAMMAM 39,8 X 7,20 X 0,05 MM PASLANMAZ FIRCA INOX LOGO</v>
          </cell>
        </row>
        <row r="25337">
          <cell r="A25337" t="str">
            <v>H-P-8106-0-000-002</v>
          </cell>
          <cell r="B25337" t="str">
            <v>HAMMAM 39,8 X 7,20 X 0,05 MM PASLANMAZ AYNA LOGO</v>
          </cell>
        </row>
        <row r="25338">
          <cell r="A25338" t="str">
            <v>H-P-8106-0-000-001</v>
          </cell>
          <cell r="B25338" t="str">
            <v>HAMMAM MAT GÜMÜŞ METALİZE POLYESTER LOGO</v>
          </cell>
        </row>
        <row r="25339">
          <cell r="A25339" t="str">
            <v>H-P-8105-0-000-002</v>
          </cell>
          <cell r="B25339" t="str">
            <v>Ø 13 MM KROM VIDA KAPAMASI</v>
          </cell>
        </row>
        <row r="25340">
          <cell r="A25340" t="str">
            <v>H-P-8105-0-000-001</v>
          </cell>
          <cell r="B25340" t="str">
            <v>Ø 20 MM KROM KAPLAMALİ, M6 İÇ SOMUNLU, ZAMAK VİDA KAPAMASİ</v>
          </cell>
        </row>
        <row r="25341">
          <cell r="A25341" t="str">
            <v>H-P-8104-0-138-001</v>
          </cell>
          <cell r="B25341" t="str">
            <v>40 HATVE, DUZ, PLASTIK YUVARLAK MONTAJ SETI BYZ.RAL9010 4 LU</v>
          </cell>
        </row>
        <row r="25342">
          <cell r="A25342" t="str">
            <v>H-P-8104-0-110-007</v>
          </cell>
          <cell r="B25342" t="str">
            <v>METRO/METROPOLIS MONTAJ BRAKETI SETI KROM 4 LU</v>
          </cell>
        </row>
        <row r="25343">
          <cell r="A25343" t="str">
            <v>H-P-8104-0-110-006</v>
          </cell>
          <cell r="B25343" t="str">
            <v>RC - ALYA MONTAJ SETI KROM 4 LU</v>
          </cell>
        </row>
        <row r="25344">
          <cell r="A25344" t="str">
            <v>H-P-8104-0-110-005</v>
          </cell>
          <cell r="B25344" t="str">
            <v>ALYA BUKUMLU MONTAJ BRAKETİ SETI KROM 4 LU</v>
          </cell>
        </row>
        <row r="25345">
          <cell r="A25345" t="str">
            <v>H-P-8104-0-110-004</v>
          </cell>
          <cell r="B25345" t="str">
            <v>40 HATVE UNIVERSAL ELIPS PLASTIK MONTAJ SETI KROM 4 LU</v>
          </cell>
        </row>
        <row r="25346">
          <cell r="A25346" t="str">
            <v>H-P-8104-0-110-003</v>
          </cell>
          <cell r="B25346" t="str">
            <v>KULLANMA!!!40 HATVE, UNIVERSAL PLASTIK MONTAJ SETI KROM 4 LU</v>
          </cell>
        </row>
        <row r="25347">
          <cell r="A25347" t="str">
            <v>H-P-8104-0-110-002</v>
          </cell>
          <cell r="B25347" t="str">
            <v>40 HATVE. BUK. PLASTIK YUVARLAK MONTAJ SETI KROM 4 LU</v>
          </cell>
        </row>
        <row r="25348">
          <cell r="A25348" t="str">
            <v>H-P-8104-0-110-001</v>
          </cell>
          <cell r="B25348" t="str">
            <v>40 HATVE, DUZ, PLASTIK YUVARLAK MONTAJ SETI KROM 4 LU</v>
          </cell>
        </row>
        <row r="25349">
          <cell r="A25349" t="str">
            <v>H-P-8104-0-108-006</v>
          </cell>
          <cell r="B25349" t="str">
            <v>35 C4 9016 OVAL PLASTIK MONTAJ SETİ BEYAZ 4 LU</v>
          </cell>
        </row>
        <row r="25350">
          <cell r="A25350" t="str">
            <v>H-P-8104-0-108-005</v>
          </cell>
          <cell r="B25350" t="str">
            <v>RC - ALYA MONTAJ SETI BEYAZ 4 LU</v>
          </cell>
        </row>
        <row r="25351">
          <cell r="A25351" t="str">
            <v>H-P-8104-0-108-003</v>
          </cell>
          <cell r="B25351" t="str">
            <v>40 HATVE, BUK, PLASTIK YUVARLAK MONTAJ SETI BEYAZ 4 LU</v>
          </cell>
        </row>
        <row r="25352">
          <cell r="A25352" t="str">
            <v>H-P-8104-0-108-002</v>
          </cell>
          <cell r="B25352" t="str">
            <v>40 HATVE, DUZ, PLASTIK YUVARLAK MONTAJ SETI BEYAZ 4 LU</v>
          </cell>
        </row>
        <row r="25353">
          <cell r="A25353" t="str">
            <v>H-P-8104-0-108-001</v>
          </cell>
          <cell r="B25353" t="str">
            <v>40 HATVE, UNIVERSAL PLASTIK MONTAJ SETİ BEYAZ 4 LU</v>
          </cell>
        </row>
        <row r="25354">
          <cell r="A25354" t="str">
            <v>H-P-8104-0-099-001</v>
          </cell>
          <cell r="B25354" t="str">
            <v>40 HATVE, DUZ, PLASTIK YUVARLAK MONTAJ SETI MAT.SYH.RAL9005 4 LU</v>
          </cell>
        </row>
        <row r="25355">
          <cell r="A25355" t="str">
            <v>H-P-8104-0-000-001</v>
          </cell>
          <cell r="B25355" t="str">
            <v>45 HATVE KLASİK DÜZ,(RAL1019) MONTAJ SETİ 4'LÜ</v>
          </cell>
        </row>
        <row r="25356">
          <cell r="A25356" t="str">
            <v>H-P-8103-0-000-004</v>
          </cell>
          <cell r="B25356" t="str">
            <v>Ø22 X 70 ZAMAK YUVARLAK OLIVIN DUVAR MONTAJ BRAKET SETI AYNA YUZEY</v>
          </cell>
        </row>
        <row r="25357">
          <cell r="A25357" t="str">
            <v>H-P-8103-0-000-003</v>
          </cell>
          <cell r="B25357" t="str">
            <v>Ø22 X 70 ZAMAK YUVARLAK OLIVIN DUVAR MONTAJ BRAKET SETI BEYAZ RAL9010</v>
          </cell>
        </row>
        <row r="25358">
          <cell r="A25358" t="str">
            <v>H-P-8102-0-000-007</v>
          </cell>
          <cell r="B25358" t="str">
            <v>FISCHER VESTA GL - 8 X 40 mm PLASTIK DUBEL</v>
          </cell>
        </row>
        <row r="25359">
          <cell r="A25359" t="str">
            <v>H-P-8102-0-000-006</v>
          </cell>
          <cell r="B25359" t="str">
            <v>FISCHER VESTA 65004 GL - 10 X 50 mm PLASTIK DUBEL</v>
          </cell>
        </row>
        <row r="25360">
          <cell r="A25360" t="str">
            <v>H-P-8102-0-000-001</v>
          </cell>
          <cell r="B25360" t="str">
            <v>FISCHER VESTA GL - 6x30 mm PLASTIK DUBEL</v>
          </cell>
        </row>
        <row r="25361">
          <cell r="A25361" t="str">
            <v>H-P-8101-0-000-002</v>
          </cell>
          <cell r="B25361" t="str">
            <v>PLASTIK PURJOR ANAHTARI</v>
          </cell>
        </row>
        <row r="25362">
          <cell r="A25362" t="str">
            <v>H-P-8101-0-000-001</v>
          </cell>
          <cell r="B25362" t="str">
            <v>12 ALLEN PURJOR SOKME/TAKMA ANAHTAR APARATI</v>
          </cell>
        </row>
        <row r="25363">
          <cell r="A25363" t="str">
            <v>H-P-8100-0-000-001</v>
          </cell>
          <cell r="B25363" t="str">
            <v>DEKORATIF KROM KAPAK Ø28,4 X 3,6 MM (DEKORATİF TAPALAR ICIN)</v>
          </cell>
        </row>
        <row r="25364">
          <cell r="A25364" t="str">
            <v>H-P-8099-0-000-022</v>
          </cell>
          <cell r="B25364" t="str">
            <v>17,00X3,00 VİTON 80 SHORE ORİNG - KASTAŞ</v>
          </cell>
        </row>
        <row r="25365">
          <cell r="A25365" t="str">
            <v>H-P-8099-0-000-021</v>
          </cell>
          <cell r="B25365" t="str">
            <v>17.0x3.0 MM ORING (70 EPDM)</v>
          </cell>
        </row>
        <row r="25366">
          <cell r="A25366" t="str">
            <v>H-P-8099-0-000-020</v>
          </cell>
          <cell r="B25366" t="str">
            <v>10 X 3 ORING ( NBR70 )</v>
          </cell>
        </row>
        <row r="25367">
          <cell r="A25367" t="str">
            <v>H-P-8099-0-000-017</v>
          </cell>
          <cell r="B25367" t="str">
            <v>14 X 2,62 KASTAŞ ORING ( NBR70 )</v>
          </cell>
        </row>
        <row r="25368">
          <cell r="A25368" t="str">
            <v>H-P-8099-0-000-015</v>
          </cell>
          <cell r="B25368" t="str">
            <v>15 X 2,5 KASTAŞ ORING ( NBR70 )</v>
          </cell>
        </row>
        <row r="25369">
          <cell r="A25369" t="str">
            <v>H-P-8099-0-000-014</v>
          </cell>
          <cell r="B25369" t="str">
            <v>13,87 X 3,53 ANGST PFISTER ORING (EPDM70)</v>
          </cell>
        </row>
        <row r="25370">
          <cell r="A25370" t="str">
            <v>H-P-8099-0-000-013</v>
          </cell>
          <cell r="B25370" t="str">
            <v>13 X 3 ORING (EPDM70)</v>
          </cell>
        </row>
        <row r="25371">
          <cell r="A25371" t="str">
            <v>H-P-8099-0-000-012</v>
          </cell>
          <cell r="B25371" t="str">
            <v>18 X 1,5 MM ORING ( EPDM70 )</v>
          </cell>
        </row>
        <row r="25372">
          <cell r="A25372" t="str">
            <v>H-P-8099-0-000-011</v>
          </cell>
          <cell r="B25372" t="str">
            <v>16 X 3 KASTAS ORING</v>
          </cell>
        </row>
        <row r="25373">
          <cell r="A25373" t="str">
            <v>H-P-8099-0-000-010</v>
          </cell>
          <cell r="B25373" t="str">
            <v>10,78 X 2,62 MM ORING ( EPDM70 )</v>
          </cell>
        </row>
        <row r="25374">
          <cell r="A25374" t="str">
            <v>H-P-8099-0-000-008</v>
          </cell>
          <cell r="B25374" t="str">
            <v>18,1 X 1,6 KASTAŞ ORING ( NBR70 )</v>
          </cell>
        </row>
        <row r="25375">
          <cell r="A25375" t="str">
            <v>H-P-8099-0-000-007</v>
          </cell>
          <cell r="B25375" t="str">
            <v>18 X 1,5 KASTAŞ ORING ( NBR70 )</v>
          </cell>
        </row>
        <row r="25376">
          <cell r="A25376" t="str">
            <v>H-P-8099-0-000-006</v>
          </cell>
          <cell r="B25376" t="str">
            <v>18 X 1 KASTAŞ ORING(AKS)</v>
          </cell>
        </row>
        <row r="25377">
          <cell r="A25377" t="str">
            <v>H-P-8099-0-000-002</v>
          </cell>
          <cell r="B25377" t="str">
            <v>17,17 X 1,78 EPDM70 ORING</v>
          </cell>
        </row>
        <row r="25378">
          <cell r="A25378" t="str">
            <v>H-P-8099-0-000-001</v>
          </cell>
          <cell r="B25378" t="str">
            <v>ORING 17,17 X 1,78 MM NBR SHORE A70</v>
          </cell>
        </row>
        <row r="25379">
          <cell r="A25379" t="str">
            <v>H-P-8098-0-000-016</v>
          </cell>
          <cell r="B25379" t="str">
            <v>1/4" PIRINC PURJOR TAPA PIMI 5,15 X 5,15 X 12,7 MM</v>
          </cell>
        </row>
        <row r="25380">
          <cell r="A25380" t="str">
            <v>H-P-8098-0-000-015</v>
          </cell>
          <cell r="B25380" t="str">
            <v>1/8" PURJÖR TAPA 13AA</v>
          </cell>
        </row>
        <row r="25381">
          <cell r="A25381" t="str">
            <v>H-P-8098-0-000-014</v>
          </cell>
          <cell r="B25381" t="str">
            <v>Ø13 X 13 MM PASLANMAZ PURJÖR GÖVDESİ</v>
          </cell>
        </row>
        <row r="25382">
          <cell r="A25382" t="str">
            <v>H-P-8098-0-000-012</v>
          </cell>
          <cell r="B25382" t="str">
            <v>DEKORATİF PURJÖR TAPA 1/2" 12AA Ø23 X 12 MM</v>
          </cell>
        </row>
        <row r="25383">
          <cell r="A25383" t="str">
            <v>H-P-8098-0-000-011</v>
          </cell>
          <cell r="B25383" t="str">
            <v>1/4" PIRINC PURJOR TAPA 19AA Ø21 X 13 MM</v>
          </cell>
        </row>
        <row r="25384">
          <cell r="A25384" t="str">
            <v>H-P-8098-0-000-010</v>
          </cell>
          <cell r="B25384" t="str">
            <v>1/2" PURJÖR TAPA PLASTIK BEYAZ KAFALI 22AA Ø24 X 19,7 MM</v>
          </cell>
        </row>
        <row r="25385">
          <cell r="A25385" t="str">
            <v>H-P-8098-0-000-009</v>
          </cell>
          <cell r="B25385" t="str">
            <v>1/4" PIRINC PURJOR TAPA 15AA 17 X 25 MM</v>
          </cell>
        </row>
        <row r="25386">
          <cell r="A25386" t="str">
            <v>H-P-8098-0-000-007</v>
          </cell>
          <cell r="B25386" t="str">
            <v>1/4" PIRINC PURJÖR TAPA 7AA Ø18 X 12 MM</v>
          </cell>
        </row>
        <row r="25387">
          <cell r="A25387" t="str">
            <v>H-P-8098-0-000-006</v>
          </cell>
          <cell r="B25387" t="str">
            <v>PURJÖR ( CND )</v>
          </cell>
        </row>
        <row r="25388">
          <cell r="A25388" t="str">
            <v>H-P-8098-0-000-005</v>
          </cell>
          <cell r="B25388" t="str">
            <v>PURJÖR ERKEK</v>
          </cell>
        </row>
        <row r="25389">
          <cell r="A25389" t="str">
            <v>H-P-8098-0-000-004</v>
          </cell>
          <cell r="B25389" t="str">
            <v>PASLANMAZ PURJÖR</v>
          </cell>
        </row>
        <row r="25390">
          <cell r="A25390" t="str">
            <v>H-P-8098-0-000-003</v>
          </cell>
          <cell r="B25390" t="str">
            <v>1/4" ABS KROM KAFALI PIRINC PURJÖR TAPA 14AA Ø16 X 18,3 MM</v>
          </cell>
        </row>
        <row r="25391">
          <cell r="A25391" t="str">
            <v>H-P-8098-0-000-002</v>
          </cell>
          <cell r="B25391" t="str">
            <v>DEKORATİF PURJÖR TAPA 1/2" 12AA Ø26 X 12 MM (17,17 X 2,62 MM EPDM70 ORINGLI)</v>
          </cell>
        </row>
        <row r="25392">
          <cell r="A25392" t="str">
            <v>H-P-8098-0-000-001</v>
          </cell>
          <cell r="B25392" t="str">
            <v>1/2" PURJÖR TAPA 22AA Ø24 X 13 MM</v>
          </cell>
        </row>
        <row r="25393">
          <cell r="A25393" t="str">
            <v>H-P-8097-0-000-009</v>
          </cell>
          <cell r="B25393" t="str">
            <v>DEKORATİF KÖRTAPA 1/2" 12AA Ø26 X 9 MM (ORINGSIZ)</v>
          </cell>
        </row>
        <row r="25394">
          <cell r="A25394" t="str">
            <v>H-P-8097-0-000-008</v>
          </cell>
          <cell r="B25394" t="str">
            <v>DEKORATİF KÖRTAPA 1/2" 12AA Ø26 X 9 MM (17,17 X 1,78 MM EPDM70 ORINGLI)</v>
          </cell>
        </row>
        <row r="25395">
          <cell r="A25395" t="str">
            <v>H-P-8097-0-000-007</v>
          </cell>
          <cell r="B25395" t="str">
            <v>1/2 SETSKUR - SEPARATÖR KÖR TAPA 10 AA Ø20 X 14 MM</v>
          </cell>
        </row>
        <row r="25396">
          <cell r="A25396" t="str">
            <v>H-P-8097-0-000-006</v>
          </cell>
          <cell r="B25396" t="str">
            <v>DEKORATİF KÖRTAPA 1/2" 12AA Ø23 X 9 MM</v>
          </cell>
        </row>
        <row r="25397">
          <cell r="A25397" t="str">
            <v>H-P-8097-0-000-002</v>
          </cell>
          <cell r="B25397" t="str">
            <v>DEKORATİF KÖRTAPA 1/2" 12AA Ø26 X 9 MM (17,17 X 2,62 MM EPDM70 ORINGLI)</v>
          </cell>
        </row>
        <row r="25398">
          <cell r="A25398" t="str">
            <v>H-P-8097-0-000-001</v>
          </cell>
          <cell r="B25398" t="str">
            <v>1/2" KÖR TAPA 22AA Ø24 X 13 MM</v>
          </cell>
        </row>
        <row r="25399">
          <cell r="A25399" t="str">
            <v>H-P-8080-0-000-009</v>
          </cell>
          <cell r="B25399" t="str">
            <v>KULLANIM VE MONTAJ KILAVUZU NK BLAZE</v>
          </cell>
        </row>
        <row r="25400">
          <cell r="A25400" t="str">
            <v>H-P-8080-0-000-008</v>
          </cell>
          <cell r="B25400" t="str">
            <v>KULLANIM VE MONTAJ KILAVUZU NK TONO</v>
          </cell>
        </row>
        <row r="25401">
          <cell r="A25401" t="str">
            <v>H-P-8080-0-000-006</v>
          </cell>
          <cell r="B25401" t="str">
            <v>KULLANIM KILAVUZU NK BIANCA                         </v>
          </cell>
        </row>
        <row r="25402">
          <cell r="A25402" t="str">
            <v>H-P-8080-0-000-004</v>
          </cell>
          <cell r="B25402" t="str">
            <v>KULLANIM KILAVUZU NK COMPACT INOX       </v>
          </cell>
        </row>
        <row r="25403">
          <cell r="A25403" t="str">
            <v>H-P-8080-0-000-003</v>
          </cell>
          <cell r="B25403" t="str">
            <v>KULLANIM KILAVUZU NK ADONIS LUKS INOKS</v>
          </cell>
        </row>
        <row r="25404">
          <cell r="A25404" t="str">
            <v>H-P-8080-0-000-002</v>
          </cell>
          <cell r="B25404" t="str">
            <v>KULLANIM KILAVUZU NK LARIS MINI INOX</v>
          </cell>
        </row>
        <row r="25405">
          <cell r="A25405" t="str">
            <v>H-P-8080-0-000-001</v>
          </cell>
          <cell r="B25405" t="str">
            <v>KULLANIM KILAVUZU NK DIVA SKALA INOX</v>
          </cell>
        </row>
        <row r="25406">
          <cell r="A25406" t="str">
            <v>H-P-8079-0-000-009</v>
          </cell>
          <cell r="B25406" t="str">
            <v>PROFIL NUMUNE  AHSAP KUTUSU 340X400X35 MM</v>
          </cell>
        </row>
        <row r="25407">
          <cell r="A25407" t="str">
            <v>H-P-8079-0-000-008</v>
          </cell>
          <cell r="B25407" t="str">
            <v>40 X 600 X 45 MM IROKO AHŞAP GİYDİRME (29  MM ARKA KISIM)</v>
          </cell>
        </row>
        <row r="25408">
          <cell r="A25408" t="str">
            <v>H-P-8079-0-000-007</v>
          </cell>
          <cell r="B25408" t="str">
            <v>Ø 51 MM MUMLUK ALT AHSABI TIG YAGLI</v>
          </cell>
        </row>
        <row r="25409">
          <cell r="A25409" t="str">
            <v>H-P-8079-0-000-004</v>
          </cell>
          <cell r="B25409" t="str">
            <v>60 X 530 X 45 MM IROKO AHŞAP GİYDİRME</v>
          </cell>
        </row>
        <row r="25410">
          <cell r="A25410" t="str">
            <v>H-P-8079-0-000-003</v>
          </cell>
          <cell r="B25410" t="str">
            <v>40 X 500 X 45 MM IROKO AHŞAP GİYDİRME</v>
          </cell>
        </row>
        <row r="25411">
          <cell r="A25411" t="str">
            <v>H-P-8079-0-000-002</v>
          </cell>
          <cell r="B25411" t="str">
            <v>40 X 600 X 45 MM IROKO AHŞAP GİYDİRME (15  MM ARKA KISIM)</v>
          </cell>
        </row>
        <row r="25412">
          <cell r="A25412" t="str">
            <v>H-P-8079-0-000-001</v>
          </cell>
          <cell r="B25412" t="str">
            <v>60 X 500 X 45 MM IROKO AHŞAP GİYDİRME</v>
          </cell>
        </row>
        <row r="25413">
          <cell r="A25413" t="str">
            <v>H-P-8078-0-000-003</v>
          </cell>
          <cell r="B25413" t="str">
            <v>SAVAROSKİ TAŞ</v>
          </cell>
        </row>
        <row r="25414">
          <cell r="A25414" t="str">
            <v>H-P-8078-0-000-001</v>
          </cell>
          <cell r="B25414" t="str">
            <v>1220 X 490 MM PANORA ERİTRAİ DOĞAL TAŞ</v>
          </cell>
        </row>
        <row r="25415">
          <cell r="A25415" t="str">
            <v>H-P-8077-0-000-023</v>
          </cell>
          <cell r="B25415" t="str">
            <v>1220 X 130 X  DÜZ SİYAH  CAM 8 MM(DAPHNE)</v>
          </cell>
        </row>
        <row r="25416">
          <cell r="A25416" t="str">
            <v>H-P-8077-0-000-022</v>
          </cell>
          <cell r="B25416" t="str">
            <v>1600 X 510 X 8 MM BRAVO/PUNTO DÜZ DESEN BEYAZ CAM</v>
          </cell>
        </row>
        <row r="25417">
          <cell r="A25417" t="str">
            <v>H-P-8077-0-000-020</v>
          </cell>
          <cell r="B25417" t="str">
            <v>1200 X 610 X 8 MM BRAVO/PUNTO DÜZ DESEN BEYAZ CAM</v>
          </cell>
        </row>
        <row r="25418">
          <cell r="A25418" t="str">
            <v>H-P-8077-0-000-016</v>
          </cell>
          <cell r="B25418" t="str">
            <v>1200 X 610 X 8 MM BRAVO MOTİF DESEN SİYAH BENEKLİ CAM</v>
          </cell>
        </row>
        <row r="25419">
          <cell r="A25419" t="str">
            <v>H-P-8077-0-000-011</v>
          </cell>
          <cell r="B25419" t="str">
            <v>1420 X 567,3 X 4 MM TULİP MİNOS DESEN KİRMİZİ CAM</v>
          </cell>
        </row>
        <row r="25420">
          <cell r="A25420" t="str">
            <v>H-P-8077-0-000-004</v>
          </cell>
          <cell r="B25420" t="str">
            <v>1420 X 490 X 8 MM FIESTA DÜZ DESEN SİYAH CAM</v>
          </cell>
        </row>
        <row r="25421">
          <cell r="A25421" t="str">
            <v>H-P-8077-0-000-002</v>
          </cell>
          <cell r="B25421" t="str">
            <v>1420 X 490 X 4 MM FIESTA ROKA DESEN KİRMİZİ CAM</v>
          </cell>
        </row>
        <row r="25422">
          <cell r="A25422" t="str">
            <v>H-P-8077-0-000-001</v>
          </cell>
          <cell r="B25422" t="str">
            <v>1420 X 490 X 4 MM FIESTA ROKA DESEN SİYAH CAM</v>
          </cell>
        </row>
        <row r="25423">
          <cell r="A25423" t="str">
            <v>H-P-8076-0-000-010</v>
          </cell>
          <cell r="B25423" t="str">
            <v>1/2" PASLANMAZ UZUN DISLI TAPA 27X27X22 MM</v>
          </cell>
        </row>
        <row r="25424">
          <cell r="A25424" t="str">
            <v>H-P-8076-0-000-009</v>
          </cell>
          <cell r="B25424" t="str">
            <v>1/2" KARBON ÇELİK SETLİ MANŞON (LR)</v>
          </cell>
        </row>
        <row r="25425">
          <cell r="A25425" t="str">
            <v>H-P-8076-0-000-002</v>
          </cell>
          <cell r="B25425" t="str">
            <v>1/2" PASLANMAZ KISA MANSON Ø 26 X 18 MM</v>
          </cell>
        </row>
        <row r="25426">
          <cell r="A25426" t="str">
            <v>H-P-8075-0-000-012</v>
          </cell>
          <cell r="B25426" t="str">
            <v>M10 X 15 PASLANMAZ STUDWELD SAPLAMA</v>
          </cell>
        </row>
        <row r="25427">
          <cell r="A25427" t="str">
            <v>H-P-8075-0-000-005</v>
          </cell>
          <cell r="B25427" t="str">
            <v>DUVAR MONTAJ BRAKETI (CND)</v>
          </cell>
        </row>
        <row r="25428">
          <cell r="A25428" t="str">
            <v>H-P-8075-0-000-004</v>
          </cell>
          <cell r="B25428" t="str">
            <v>DUVAR MONTAJ BRAKETI AYNASI (CND)</v>
          </cell>
        </row>
        <row r="25429">
          <cell r="A25429" t="str">
            <v>H-P-8075-0-000-003</v>
          </cell>
          <cell r="B25429" t="str">
            <v>M12 KIZAKLI BRAKET YUVARLAK SOMUNU (CND)</v>
          </cell>
        </row>
        <row r="25430">
          <cell r="A25430" t="str">
            <v>H-P-8075-0-000-002</v>
          </cell>
          <cell r="B25430" t="str">
            <v>KIZAKLI MONTAJ BRAKETI (CND)</v>
          </cell>
        </row>
        <row r="25431">
          <cell r="A25431" t="str">
            <v>H-P-8075-0-000-001</v>
          </cell>
          <cell r="B25431" t="str">
            <v>SEVEN KIZAKLI MONTAJ BRAKETI</v>
          </cell>
        </row>
        <row r="25432">
          <cell r="A25432" t="str">
            <v>H-P-8074-0-000-014</v>
          </cell>
          <cell r="B25432" t="str">
            <v>M5 KELEBEK PASLANMAZ SOMUN</v>
          </cell>
        </row>
        <row r="25433">
          <cell r="A25433" t="str">
            <v>H-P-8074-0-000-012</v>
          </cell>
          <cell r="B25433" t="str">
            <v>M4 FLANSLI PASLANMAZ SOMUN</v>
          </cell>
        </row>
        <row r="25434">
          <cell r="A25434" t="str">
            <v>H-P-8074-0-000-011</v>
          </cell>
          <cell r="B25434" t="str">
            <v>M6 FLANSLI PASLANMAZ SOMUN</v>
          </cell>
        </row>
        <row r="25435">
          <cell r="A25435" t="str">
            <v>H-P-8074-0-000-008</v>
          </cell>
          <cell r="B25435" t="str">
            <v>PEX.BORU.ADAPT.SOMUNU.SATEN(AZUR-ONIX-OPAL)</v>
          </cell>
        </row>
        <row r="25436">
          <cell r="A25436" t="str">
            <v>H-P-8074-0-000-007</v>
          </cell>
          <cell r="B25436" t="str">
            <v>PEX.BORU.ADAPT.SOMUNU.KR.(AZUR-ONIX-OPAL)</v>
          </cell>
        </row>
        <row r="25437">
          <cell r="A25437" t="str">
            <v>H-P-8074-0-000-006</v>
          </cell>
          <cell r="B25437" t="str">
            <v>M10 FIBERLI PASLANMAZ SOMUN</v>
          </cell>
        </row>
        <row r="25438">
          <cell r="A25438" t="str">
            <v>H-P-8074-0-000-005</v>
          </cell>
          <cell r="B25438" t="str">
            <v>M5 FLANSLI PASLANMAZ SOMUN</v>
          </cell>
        </row>
        <row r="25439">
          <cell r="A25439" t="str">
            <v>H-P-8074-0-000-002</v>
          </cell>
          <cell r="B25439" t="str">
            <v>M8 FLANSLI PASLANMAZ SOMUN</v>
          </cell>
        </row>
        <row r="25440">
          <cell r="A25440" t="str">
            <v>H-P-8073-0-000-001</v>
          </cell>
          <cell r="B25440" t="str">
            <v>30X30 İÇE GEÇME TAPA (KROM KAPLI)</v>
          </cell>
        </row>
        <row r="25441">
          <cell r="A25441" t="str">
            <v>H-P-8072-0-000-011</v>
          </cell>
          <cell r="B25441" t="str">
            <v>M5 X 5 MM PASLANMAZ SETSKUR</v>
          </cell>
        </row>
        <row r="25442">
          <cell r="A25442" t="str">
            <v>H-P-8072-0-000-010</v>
          </cell>
          <cell r="B25442" t="str">
            <v>M10 X 15 MM PASLANMAZ SETSKUR</v>
          </cell>
        </row>
        <row r="25443">
          <cell r="A25443" t="str">
            <v>H-P-8072-0-000-009</v>
          </cell>
          <cell r="B25443" t="str">
            <v>M6 X 4 MM PASLANMAZ SETSKUR</v>
          </cell>
        </row>
        <row r="25444">
          <cell r="A25444" t="str">
            <v>H-P-8072-0-000-008</v>
          </cell>
          <cell r="B25444" t="str">
            <v>M6 X 5 MM PASLANMAZ SETSKUR</v>
          </cell>
        </row>
        <row r="25445">
          <cell r="A25445" t="str">
            <v>H-P-8072-0-000-007</v>
          </cell>
          <cell r="B25445" t="str">
            <v>M4 X 6 MM PASLANMAZ SETSKUR</v>
          </cell>
        </row>
        <row r="25446">
          <cell r="A25446" t="str">
            <v>H-P-8072-0-000-005</v>
          </cell>
          <cell r="B25446" t="str">
            <v>M4 X 4 MM PASLANMAZ SETSKUR</v>
          </cell>
        </row>
        <row r="25447">
          <cell r="A25447" t="str">
            <v>H-P-8072-0-000-004</v>
          </cell>
          <cell r="B25447" t="str">
            <v>M6 X 6 MM PASLANMAZ SETSKUR</v>
          </cell>
        </row>
        <row r="25448">
          <cell r="A25448" t="str">
            <v>H-P-8072-0-000-003</v>
          </cell>
          <cell r="B25448" t="str">
            <v>4 X 12 MM SETSKUR DIN 914 A2</v>
          </cell>
        </row>
        <row r="25449">
          <cell r="A25449" t="str">
            <v>H-P-8070-0-000-030</v>
          </cell>
          <cell r="B25449" t="str">
            <v>Ø42 X 2 MM YUVARLAK ROZET AYAGI Ø29 ORTA DELİKLİ TRS ROUND Ø32 TEK TRF. BAG.</v>
          </cell>
        </row>
        <row r="25450">
          <cell r="A25450" t="str">
            <v>H-P-8070-0-000-029</v>
          </cell>
          <cell r="B25450" t="str">
            <v>44 x 44 X 2 MM KARE ROZET AYAGI 30,1 X 60,1 ORTA DELİKLİ TRS SQUARE 30X30 TEK TRF. BAG.</v>
          </cell>
        </row>
        <row r="25451">
          <cell r="A25451" t="str">
            <v>H-P-8070-0-000-028</v>
          </cell>
          <cell r="B25451" t="str">
            <v>Ø50 X 2 MM PASLANMAZ 316 L YUVARLAK ROZET AYAGI Ø16 ORTA DELİKLİ</v>
          </cell>
        </row>
        <row r="25452">
          <cell r="A25452" t="str">
            <v>H-P-8070-0-000-027</v>
          </cell>
          <cell r="B25452" t="str">
            <v>Ø50 X 2 MM YUVARLAK ROZET AYAGI Ø25,6 ORTA DELİKLİ</v>
          </cell>
        </row>
        <row r="25453">
          <cell r="A25453" t="str">
            <v>H-P-8070-0-000-026</v>
          </cell>
          <cell r="B25453" t="str">
            <v>Ø30 X 2 MM YUVARLAK ROZET AYAGI Ø25 ORTA DELİKLİ</v>
          </cell>
        </row>
        <row r="25454">
          <cell r="A25454" t="str">
            <v>H-P-8070-0-000-025</v>
          </cell>
          <cell r="B25454" t="str">
            <v>50 X 50 X 2 MM KARE ROZET AYAGI 15,1 X 15,1 ORTA DELİKLİ</v>
          </cell>
        </row>
        <row r="25455">
          <cell r="A25455" t="str">
            <v>H-P-8070-0-000-023</v>
          </cell>
          <cell r="B25455" t="str">
            <v>60 X 60 X 2 MM KARE ROZET AYAGI 30 X 30 MM ORTA DELİKLİ R2,5</v>
          </cell>
        </row>
        <row r="25456">
          <cell r="A25456" t="str">
            <v>H-P-8070-0-000-022</v>
          </cell>
          <cell r="B25456" t="str">
            <v>50 X 50 X 2 MM PASLANMAZ KARE ROZET AYAGI 12 X 7 ORTA DELİKLİ</v>
          </cell>
        </row>
        <row r="25457">
          <cell r="A25457" t="str">
            <v>H-P-8070-0-000-021</v>
          </cell>
          <cell r="B25457" t="str">
            <v>Ø50 X 2 MM PASLANMAZ YUVARLAK ROZET AYAGI Ø16 ORTA DELİKLİ</v>
          </cell>
        </row>
        <row r="25458">
          <cell r="A25458" t="str">
            <v>H-P-8070-0-000-020</v>
          </cell>
          <cell r="B25458" t="str">
            <v>Ø 55 X 3 MM DUVAR ROZETİ Ø26,95 ORTA DELİKLİ</v>
          </cell>
        </row>
        <row r="25459">
          <cell r="A25459" t="str">
            <v>H-P-8070-0-000-018</v>
          </cell>
          <cell r="B25459" t="str">
            <v>Ø 50  X 2 MM YUVARLAK ROZET AYAGI Ø18+Ø21,3 ORTA DELİKLİ</v>
          </cell>
        </row>
        <row r="25460">
          <cell r="A25460" t="str">
            <v>H-P-8070-0-000-017</v>
          </cell>
          <cell r="B25460" t="str">
            <v>50 X 50 X 2 MM KARE ROZET AYAGI Ø18+Ø21,3 ORTA DELİKLİ R3</v>
          </cell>
        </row>
        <row r="25461">
          <cell r="A25461" t="str">
            <v>H-P-8070-0-000-016</v>
          </cell>
          <cell r="B25461" t="str">
            <v>60 X 60 X 2 MM KARE ROZET AYAGI Ø18 ORTA DELİKLİ R7</v>
          </cell>
        </row>
        <row r="25462">
          <cell r="A25462" t="str">
            <v>H-P-8070-0-000-015</v>
          </cell>
          <cell r="B25462" t="str">
            <v>60 X 60 X 2 MM KARE ROZET AYAGI Ø25,5 ORTA DELİKLİ R7</v>
          </cell>
        </row>
        <row r="25463">
          <cell r="A25463" t="str">
            <v>H-P-8070-0-000-014</v>
          </cell>
          <cell r="B25463" t="str">
            <v>80 X 120 X 2,5 MM R7 ROZET AYAGI Ø18 CIFT DELIKLI</v>
          </cell>
        </row>
        <row r="25464">
          <cell r="A25464" t="str">
            <v>H-P-8070-0-000-013</v>
          </cell>
          <cell r="B25464" t="str">
            <v>80 X 120 X 2,5 MM R7 ROZET AYAGI Ø25,5 CIFT DELIKLI</v>
          </cell>
        </row>
        <row r="25465">
          <cell r="A25465" t="str">
            <v>H-P-8070-0-000-009</v>
          </cell>
          <cell r="B25465" t="str">
            <v>Ø60 X 2,5 MM YUVARLAK ROZET AYAGI Ø26,5 ORTA DELİKLİ</v>
          </cell>
        </row>
        <row r="25466">
          <cell r="A25466" t="str">
            <v>H-P-8070-0-000-005</v>
          </cell>
          <cell r="B25466" t="str">
            <v>60 X 60 X 2 MM KARE ROZET AYAGI Ø15,6 ORTA DELİKLİ KM-STORM</v>
          </cell>
        </row>
        <row r="25467">
          <cell r="A25467" t="str">
            <v>H-P-8070-0-000-003</v>
          </cell>
          <cell r="B25467" t="str">
            <v>50 X 50 X 2 MM KARE ROZET AYAGI 10,3 X 10,3 ORTA DELİKLİ</v>
          </cell>
        </row>
        <row r="25468">
          <cell r="A25468" t="str">
            <v>H-P-8070-0-000-002</v>
          </cell>
          <cell r="B25468" t="str">
            <v>Ø50 X 2 MM YUVARLAK ROZET AYAGI Ø25 ORTA DELİKLİ</v>
          </cell>
        </row>
        <row r="25469">
          <cell r="A25469" t="str">
            <v>H-P-8070-0-000-001</v>
          </cell>
          <cell r="B25469" t="str">
            <v>50 X 50 X 2 MM KARE ROZET AYAGI 20 X 20 ORTA DELİKLİ</v>
          </cell>
        </row>
        <row r="25470">
          <cell r="A25470" t="str">
            <v>H-P-8068-0-000-001</v>
          </cell>
          <cell r="B25470" t="str">
            <v>RADYATÖR VANA VOLANI</v>
          </cell>
        </row>
        <row r="25471">
          <cell r="A25471" t="str">
            <v>H-P-8067-0-000-004</v>
          </cell>
          <cell r="B25471" t="str">
            <v>Ø 75 GELENEKSEL RAD.DUVAR FLANŞI Ø 28,10 GOBEKLI PASLANMAZ</v>
          </cell>
        </row>
        <row r="25472">
          <cell r="A25472" t="str">
            <v>H-P-8067-0-000-003</v>
          </cell>
          <cell r="B25472" t="str">
            <v>Ø 50 X 3 MM DUVAR KAPAMA FLANŞI PASLANMAZ</v>
          </cell>
        </row>
        <row r="25473">
          <cell r="A25473" t="str">
            <v>H-P-8067-0-000-002</v>
          </cell>
          <cell r="B25473" t="str">
            <v>Ø 75 GELENEKSEL RAD.DUVAR FLANŞI Ø 32,10 GOBEKLI Ø 5,20 SETSCREW DELIKLI PASLANMAZ</v>
          </cell>
        </row>
        <row r="25474">
          <cell r="A25474" t="str">
            <v>H-P-8067-0-000-001</v>
          </cell>
          <cell r="B25474" t="str">
            <v>Ø 75 GELENEKSEL RAD.DUVAR FLANŞI PASLANMAZ</v>
          </cell>
        </row>
        <row r="25475">
          <cell r="A25475" t="str">
            <v>H-P-8066-0-000-002</v>
          </cell>
          <cell r="B25475" t="str">
            <v>PASLANMAZ T TOPUZ Ø 31,70 SETLI</v>
          </cell>
        </row>
        <row r="25476">
          <cell r="A25476" t="str">
            <v>H-P-8066-0-000-001</v>
          </cell>
          <cell r="B25476" t="str">
            <v>PASLANMAZ T TOPUZ</v>
          </cell>
        </row>
        <row r="25477">
          <cell r="A25477" t="str">
            <v>H-P-8065-0-000-008</v>
          </cell>
          <cell r="B25477" t="str">
            <v>CATENA 304 PASLANMAZ T TOPUZ</v>
          </cell>
        </row>
        <row r="25478">
          <cell r="A25478" t="str">
            <v>H-P-8065-0-000-007</v>
          </cell>
          <cell r="B25478" t="str">
            <v>CATENA 304 PASLANMAZ L TOPUZ</v>
          </cell>
        </row>
        <row r="25479">
          <cell r="A25479" t="str">
            <v>H-P-8065-0-000-006</v>
          </cell>
          <cell r="B25479" t="str">
            <v>PASLANMAZ 4 YOLLU TOPUZ Ø 28,50 VE Ø 29,00 DELIKLI</v>
          </cell>
        </row>
        <row r="25480">
          <cell r="A25480" t="str">
            <v>H-P-8065-0-000-004</v>
          </cell>
          <cell r="B25480" t="str">
            <v>PASLANMAZ K TOPUZ Ø 31,70 SETLI Ø 19,20 DELIKLI</v>
          </cell>
        </row>
        <row r="25481">
          <cell r="A25481" t="str">
            <v>H-P-8065-0-000-003</v>
          </cell>
          <cell r="B25481" t="str">
            <v>PASLANMAZ K TOPUZ Ø 31,70 SETLI</v>
          </cell>
        </row>
        <row r="25482">
          <cell r="A25482" t="str">
            <v>H-P-8065-0-000-002</v>
          </cell>
          <cell r="B25482" t="str">
            <v>PASLANMAZ K TOPUZ 11 MM UZUNLUK ELK. BIANCA</v>
          </cell>
        </row>
        <row r="25483">
          <cell r="A25483" t="str">
            <v>H-P-8065-0-000-001</v>
          </cell>
          <cell r="B25483" t="str">
            <v>PASLANMAZ K TOPUZ</v>
          </cell>
        </row>
        <row r="25484">
          <cell r="A25484" t="str">
            <v>H-P-8064-0-000-004</v>
          </cell>
          <cell r="B25484" t="str">
            <v>M10 VIDA TAPA 304 KALITE PASLANMAZ (ECZ)</v>
          </cell>
        </row>
        <row r="25485">
          <cell r="A25485" t="str">
            <v>H-P-8064-0-000-003</v>
          </cell>
          <cell r="B25485" t="str">
            <v>M10 SOMUN TAPA 304 KALITE PASLANMAZ (ECZ)</v>
          </cell>
        </row>
        <row r="25486">
          <cell r="A25486" t="str">
            <v>H-P-8064-0-000-002</v>
          </cell>
          <cell r="B25486" t="str">
            <v>AKS 50 BLOK BAGLANTISI Ø 12 X 25 MM</v>
          </cell>
        </row>
        <row r="25487">
          <cell r="A25487" t="str">
            <v>H-P-8062-0-000-017</v>
          </cell>
          <cell r="B25487" t="str">
            <v>82,5 X 50 X 3 MM KAUNOS HAVLU ASKILIGI BRAKET SACI</v>
          </cell>
        </row>
        <row r="25488">
          <cell r="A25488" t="str">
            <v>H-P-8062-0-000-016</v>
          </cell>
          <cell r="B25488" t="str">
            <v>537,8 X 50 X 4 MM KAUNOS HAVLU ASKILIGI SACI</v>
          </cell>
        </row>
        <row r="25489">
          <cell r="A25489" t="str">
            <v>H-P-8062-0-000-015</v>
          </cell>
          <cell r="B25489" t="str">
            <v>DOMINO HAVLU ASKILIĞI</v>
          </cell>
        </row>
        <row r="25490">
          <cell r="A25490" t="str">
            <v>H-P-8062-0-000-014</v>
          </cell>
          <cell r="B25490" t="str">
            <v>QUILL HAVLU ASKILIGI MONTAJ PARCASI ALT 24 X 30 MM</v>
          </cell>
        </row>
        <row r="25491">
          <cell r="A25491" t="str">
            <v>H-P-8062-0-000-013</v>
          </cell>
          <cell r="B25491" t="str">
            <v>QUILL HAVLU ASKILIGI MONTAJ PARCASI UST 46,5 X 30 MM</v>
          </cell>
        </row>
        <row r="25492">
          <cell r="A25492" t="str">
            <v>H-P-8062-0-000-012</v>
          </cell>
          <cell r="B25492" t="str">
            <v>M10 U PARCA PIRINC UZERI KROM KAPLAMA</v>
          </cell>
        </row>
        <row r="25493">
          <cell r="A25493" t="str">
            <v>H-P-8062-0-000-005</v>
          </cell>
          <cell r="B25493" t="str">
            <v>558,2 X 100 X 3 MM NOLINA HAVLU ASKILIGI SACI</v>
          </cell>
        </row>
        <row r="25494">
          <cell r="A25494" t="str">
            <v>H-P-8062-0-000-004</v>
          </cell>
          <cell r="B25494" t="str">
            <v>430 X 40 X 4 MM HAVLU ASKILIGI SACI</v>
          </cell>
        </row>
        <row r="25495">
          <cell r="A25495" t="str">
            <v>H-P-8062-0-000-003</v>
          </cell>
          <cell r="B25495" t="str">
            <v>430 X 40 X 3 MM NOVA HAVLU ASKILIGI SACI</v>
          </cell>
        </row>
        <row r="25496">
          <cell r="A25496" t="str">
            <v>H-P-8062-0-000-001</v>
          </cell>
          <cell r="B25496" t="str">
            <v>KELEPCE PARCASI ANCONA HAVLU ASKILIGI UCU</v>
          </cell>
        </row>
        <row r="25497">
          <cell r="A25497" t="str">
            <v>H-P-8061-0-000-067</v>
          </cell>
          <cell r="B25497" t="str">
            <v>M5 X 10 YSB PASLANMAZ CIVATA DIN 7985</v>
          </cell>
        </row>
        <row r="25498">
          <cell r="A25498" t="str">
            <v>H-P-8061-0-000-066</v>
          </cell>
          <cell r="B25498" t="str">
            <v>3,5 X 60 MM YHB PASLANMAZ SAC VIDASI</v>
          </cell>
        </row>
        <row r="25499">
          <cell r="A25499" t="str">
            <v>H-P-8061-0-000-065</v>
          </cell>
          <cell r="B25499" t="str">
            <v>M4 KELEBEK SOMUN (A2) DIN 315 304 KALİTE WING NUTS</v>
          </cell>
        </row>
        <row r="25500">
          <cell r="A25500" t="str">
            <v>H-P-8061-0-000-064</v>
          </cell>
          <cell r="B25500" t="str">
            <v>4,2 X 50 MM YHB PASLANMAZ SAC VIDASI</v>
          </cell>
        </row>
        <row r="25501">
          <cell r="A25501" t="str">
            <v>H-P-8061-0-000-063</v>
          </cell>
          <cell r="B25501" t="str">
            <v>M5 X 10 MM YHB PASLANMAZ VIDA DIN 965</v>
          </cell>
        </row>
        <row r="25502">
          <cell r="A25502" t="str">
            <v>H-P-8061-0-000-062</v>
          </cell>
          <cell r="B25502" t="str">
            <v>M4 X 35 MM KELEBEK BASLI PASLANMAZ VIDA</v>
          </cell>
        </row>
        <row r="25503">
          <cell r="A25503" t="str">
            <v>H-P-8061-0-000-061</v>
          </cell>
          <cell r="B25503" t="str">
            <v>M5 X 15 MM YHB PASLANMAZ VIDA DIN 965</v>
          </cell>
        </row>
        <row r="25504">
          <cell r="A25504" t="str">
            <v>H-P-8061-0-000-060</v>
          </cell>
          <cell r="B25504" t="str">
            <v>4,8 X 9,5 MM YSB KUT PLASTIK DISLI VIDA BEYAZ</v>
          </cell>
        </row>
        <row r="25505">
          <cell r="A25505" t="str">
            <v>H-P-8061-0-000-059</v>
          </cell>
          <cell r="B25505" t="str">
            <v>4,2 X 45 MM YHB PASLANMAZ SAC VIDASI</v>
          </cell>
        </row>
        <row r="25506">
          <cell r="A25506" t="str">
            <v>H-P-8061-0-000-058</v>
          </cell>
          <cell r="B25506" t="str">
            <v>4,8 X 60 MM YHB PASLANMAZ SAC VIDASI</v>
          </cell>
        </row>
        <row r="25507">
          <cell r="A25507" t="str">
            <v>H-P-8061-0-000-057</v>
          </cell>
          <cell r="B25507" t="str">
            <v>M5 X 35 MM KELEBEK BASLI PASLANMAZ VIDA</v>
          </cell>
        </row>
        <row r="25508">
          <cell r="A25508" t="str">
            <v>H-P-8061-0-000-056</v>
          </cell>
          <cell r="B25508" t="str">
            <v>5,8 X 8 MM YSB PASLANMAZ DUZ UÇLU SAC VIDASI</v>
          </cell>
        </row>
        <row r="25509">
          <cell r="A25509" t="str">
            <v>H-P-8061-0-000-055</v>
          </cell>
          <cell r="B25509" t="str">
            <v>2,9 X 9,5 YHB PASLANMAZ SIVRI UCLU SAC VIDASI</v>
          </cell>
        </row>
        <row r="25510">
          <cell r="A25510" t="str">
            <v>H-P-8061-0-000-054</v>
          </cell>
          <cell r="B25510" t="str">
            <v>4,8 X 55 MM YHB PASLANMAZ SAC VIDASI</v>
          </cell>
        </row>
        <row r="25511">
          <cell r="A25511" t="str">
            <v>H-P-8061-0-000-053</v>
          </cell>
          <cell r="B25511" t="str">
            <v>M4 X 14 MM YHB INOX VIDA DIN 965 A2</v>
          </cell>
        </row>
        <row r="25512">
          <cell r="A25512" t="str">
            <v>H-P-8061-0-000-052</v>
          </cell>
          <cell r="B25512" t="str">
            <v>M5 X 11 MM FLANSLI INOX SOMUN</v>
          </cell>
        </row>
        <row r="25513">
          <cell r="A25513" t="str">
            <v>H-P-8061-0-000-051</v>
          </cell>
          <cell r="B25513" t="str">
            <v>3,9x38 BOMBE BASLI DUZ TORNAVIDA TAM DIS VIDA DIN 7973 A2</v>
          </cell>
        </row>
        <row r="25514">
          <cell r="A25514" t="str">
            <v>H-P-8061-0-000-050</v>
          </cell>
          <cell r="B25514" t="str">
            <v>M6x16 BOMBE+HAVSA YILDIZ BASLI VIDA DIN966 A2</v>
          </cell>
        </row>
        <row r="25515">
          <cell r="A25515" t="str">
            <v>H-P-8061-0-000-048</v>
          </cell>
          <cell r="B25515" t="str">
            <v>M8 X 30 MM KASA CIVATASI</v>
          </cell>
        </row>
        <row r="25516">
          <cell r="A25516" t="str">
            <v>H-P-8061-0-000-045</v>
          </cell>
          <cell r="B25516" t="str">
            <v>M10 X 30 IMBUS CIVATA INOX</v>
          </cell>
        </row>
        <row r="25517">
          <cell r="A25517" t="str">
            <v>H-P-8061-0-000-044</v>
          </cell>
          <cell r="B25517" t="str">
            <v>M10 X 20 ANAHTAR BASLI CIVATA INOX</v>
          </cell>
        </row>
        <row r="25518">
          <cell r="A25518" t="str">
            <v>H-P-8061-0-000-042</v>
          </cell>
          <cell r="B25518" t="str">
            <v>M8 X 50 MM KASA CIVATASI INOX</v>
          </cell>
        </row>
        <row r="25519">
          <cell r="A25519" t="str">
            <v>H-P-8061-0-000-039</v>
          </cell>
          <cell r="B25519" t="str">
            <v>M4 X 12 MM YHB INOX VIDA DIN 965 A2</v>
          </cell>
        </row>
        <row r="25520">
          <cell r="A25520" t="str">
            <v>H-P-8061-0-000-038</v>
          </cell>
          <cell r="B25520" t="str">
            <v>M5 X 30 INOX IMBUS CIVATA</v>
          </cell>
        </row>
        <row r="25521">
          <cell r="A25521" t="str">
            <v>H-P-8061-0-000-037</v>
          </cell>
          <cell r="B25521" t="str">
            <v>M6 X 25 MM YHB PASLANMAZ VIDA</v>
          </cell>
        </row>
        <row r="25522">
          <cell r="A25522" t="str">
            <v>H-P-8061-0-000-036</v>
          </cell>
          <cell r="B25522" t="str">
            <v>M4 X 10 HAVSA BAS IMBUS CIVATA DIN7991 A2</v>
          </cell>
        </row>
        <row r="25523">
          <cell r="A25523" t="str">
            <v>H-P-8061-0-000-035</v>
          </cell>
          <cell r="B25523" t="str">
            <v>M4 X 10 MM YHB INOX VIDA DIN 965 A2</v>
          </cell>
        </row>
        <row r="25524">
          <cell r="A25524" t="str">
            <v>H-P-8061-0-000-034</v>
          </cell>
          <cell r="B25524" t="str">
            <v>5 X 12 MM YSB INOX VIDA DIN 7985 A2</v>
          </cell>
        </row>
        <row r="25525">
          <cell r="A25525" t="str">
            <v>H-P-8061-0-000-032</v>
          </cell>
          <cell r="B25525" t="str">
            <v>M4 X 6 DIN7991 PASLANMAZ IMBUS VIDA</v>
          </cell>
        </row>
        <row r="25526">
          <cell r="A25526" t="str">
            <v>H-P-8061-0-000-031</v>
          </cell>
          <cell r="B25526" t="str">
            <v>M6 X 10 BOMBE IMBUS CIVATA DIN7380 A2</v>
          </cell>
        </row>
        <row r="25527">
          <cell r="A25527" t="str">
            <v>H-P-8061-0-000-030</v>
          </cell>
          <cell r="B25527" t="str">
            <v>M6 X 16 MM YHB PASLANMAZ VIDA</v>
          </cell>
        </row>
        <row r="25528">
          <cell r="A25528" t="str">
            <v>H-P-8061-0-000-024</v>
          </cell>
          <cell r="B25528" t="str">
            <v>4,8 X 50 MM YSB PASLANMAZ DUVAR VIDASI</v>
          </cell>
        </row>
        <row r="25529">
          <cell r="A25529" t="str">
            <v>H-P-8061-0-000-023</v>
          </cell>
          <cell r="B25529" t="str">
            <v>3,5 X 38 MM YHB PASLANMAZ SAC VIDASI</v>
          </cell>
        </row>
        <row r="25530">
          <cell r="A25530" t="str">
            <v>H-P-8061-0-000-022</v>
          </cell>
          <cell r="B25530" t="str">
            <v>M5 X 10 YSB ALIAN BASLI CIVATA</v>
          </cell>
        </row>
        <row r="25531">
          <cell r="A25531" t="str">
            <v>H-P-8061-0-000-018</v>
          </cell>
          <cell r="B25531" t="str">
            <v>M8 X 55 IMBUS CIVATA</v>
          </cell>
        </row>
        <row r="25532">
          <cell r="A25532" t="str">
            <v>H-P-8061-0-000-017</v>
          </cell>
          <cell r="B25532" t="str">
            <v>M8 KARE SOMUN INOX</v>
          </cell>
        </row>
        <row r="25533">
          <cell r="A25533" t="str">
            <v>H-P-8061-0-000-016</v>
          </cell>
          <cell r="B25533" t="str">
            <v>M8 X 25 YSB ALIAN BASLI</v>
          </cell>
        </row>
        <row r="25534">
          <cell r="A25534" t="str">
            <v>H-P-8061-0-000-015</v>
          </cell>
          <cell r="B25534" t="str">
            <v>M8 X 20 PASLANMAZ KASA CIVATASI</v>
          </cell>
        </row>
        <row r="25535">
          <cell r="A25535" t="str">
            <v>H-P-8061-0-000-012</v>
          </cell>
          <cell r="B25535" t="str">
            <v>M8 X 70 YHB ALIAN BASLI CIVATA</v>
          </cell>
        </row>
        <row r="25536">
          <cell r="A25536" t="str">
            <v>H-P-8061-0-000-009</v>
          </cell>
          <cell r="B25536" t="str">
            <v>3,5 X 19 MM YSB PASLANMAZ SAC VIDASI</v>
          </cell>
        </row>
        <row r="25537">
          <cell r="A25537" t="str">
            <v>H-P-8061-0-000-008</v>
          </cell>
          <cell r="B25537" t="str">
            <v>6,3 X 60 MM YSB PASLANMAZ DUVAR VIDASI</v>
          </cell>
        </row>
        <row r="25538">
          <cell r="A25538" t="str">
            <v>H-P-8061-0-000-006</v>
          </cell>
          <cell r="B25538" t="str">
            <v>2,9 X 9,5 MM YSB PASLANMAZ SAC VIDASI</v>
          </cell>
        </row>
        <row r="25539">
          <cell r="A25539" t="str">
            <v>H-P-8061-0-000-005</v>
          </cell>
          <cell r="B25539" t="str">
            <v>3,5 X 16 MM YSB PASLANMAZ SAC VIDASI</v>
          </cell>
        </row>
        <row r="25540">
          <cell r="A25540" t="str">
            <v>H-P-8061-0-000-004</v>
          </cell>
          <cell r="B25540" t="str">
            <v>M6 X 60 MM YHB PASLANMAZ VIDA</v>
          </cell>
        </row>
        <row r="25541">
          <cell r="A25541" t="str">
            <v>H-P-8061-0-000-003</v>
          </cell>
          <cell r="B25541" t="str">
            <v>M6 X 45 MM YHB PASLANMAZ VIDA</v>
          </cell>
        </row>
        <row r="25542">
          <cell r="A25542" t="str">
            <v>H-P-8061-0-000-002</v>
          </cell>
          <cell r="B25542" t="str">
            <v>M6 X 40 MM YHB PASLANMAZ VIDA</v>
          </cell>
        </row>
        <row r="25543">
          <cell r="A25543" t="str">
            <v>H-P-8061-0-000-001</v>
          </cell>
          <cell r="B25543" t="str">
            <v>M6 X 35 MM YHB PASLANMAZ VIDA</v>
          </cell>
        </row>
        <row r="25544">
          <cell r="A25544" t="str">
            <v>H-P-8060-0-000-002</v>
          </cell>
          <cell r="B25544" t="str">
            <v>Ø 18,90 X 1,5 MM 316 PASLANMAZ KAPAMA PULU</v>
          </cell>
        </row>
        <row r="25545">
          <cell r="A25545" t="str">
            <v>H-P-8059-0-000-020</v>
          </cell>
          <cell r="B25545" t="str">
            <v>Ø 32 X 2 MM DMB PASLANMAZ DİP SACI PULU</v>
          </cell>
        </row>
        <row r="25546">
          <cell r="A25546" t="str">
            <v>H-P-8059-0-000-019</v>
          </cell>
          <cell r="B25546" t="str">
            <v>20 X 20 X 1,5 MM DMB PASLANMAZ DİP SACI PULU</v>
          </cell>
        </row>
        <row r="25547">
          <cell r="A25547" t="str">
            <v>H-P-8059-0-000-018</v>
          </cell>
          <cell r="B25547" t="str">
            <v>50 X 70 X 2 MM DMB PASLANMAZ DİP SACI PULU</v>
          </cell>
        </row>
        <row r="25548">
          <cell r="A25548" t="str">
            <v>H-P-8059-0-000-017</v>
          </cell>
          <cell r="B25548" t="str">
            <v>15,9 X 15,9 X 2 MM DMB PASLANMAZ DİP SACİ PULU</v>
          </cell>
        </row>
        <row r="25549">
          <cell r="A25549" t="str">
            <v>H-P-8059-0-000-015</v>
          </cell>
          <cell r="B25549" t="str">
            <v>27 X 27 X 2 MM DMB PASLANMAZ DİP SACİ PULU</v>
          </cell>
        </row>
        <row r="25550">
          <cell r="A25550" t="str">
            <v>H-P-8059-0-000-014</v>
          </cell>
          <cell r="B25550" t="str">
            <v>Ø 60 X 2 MM DMB PASLANMAZ DİP SACI ROZETİ</v>
          </cell>
        </row>
        <row r="25551">
          <cell r="A25551" t="str">
            <v>H-P-8059-0-000-013</v>
          </cell>
          <cell r="B25551" t="str">
            <v>Ø 65 X 2 MM DMB 304 PASLANMAZ HAVLU ASKILIGI MONTAJ BRAKETI SACI</v>
          </cell>
        </row>
        <row r="25552">
          <cell r="A25552" t="str">
            <v>H-P-8059-0-000-011</v>
          </cell>
          <cell r="B25552" t="str">
            <v>Ø 14 X 2 MM 304 KALİTE PASLANMAZ DİP SACI</v>
          </cell>
        </row>
        <row r="25553">
          <cell r="A25553" t="str">
            <v>H-P-8059-0-000-010</v>
          </cell>
          <cell r="B25553" t="str">
            <v>Ø 23,15 X 2 MM DMB PASLANMAZ DİP SACİ PULU</v>
          </cell>
        </row>
        <row r="25554">
          <cell r="A25554" t="str">
            <v>H-P-8059-0-000-009</v>
          </cell>
          <cell r="B25554" t="str">
            <v>21 X 21 X 2 MM DMB PASLANMAZ DİP SACİ PULU</v>
          </cell>
        </row>
        <row r="25555">
          <cell r="A25555" t="str">
            <v>H-P-8059-0-000-008</v>
          </cell>
          <cell r="B25555" t="str">
            <v>Ø 17,5 X 2 MM 304 KALİTE PASLANMAZ DİP SACI</v>
          </cell>
        </row>
        <row r="25556">
          <cell r="A25556" t="str">
            <v>H-P-8059-0-000-007</v>
          </cell>
          <cell r="B25556" t="str">
            <v>Ø 17,5 X 2 MM 316 L KALİTE  PASLANMAZ DİP SACİ PULU</v>
          </cell>
        </row>
        <row r="25557">
          <cell r="A25557" t="str">
            <v>H-P-8059-0-000-006</v>
          </cell>
          <cell r="B25557" t="str">
            <v>50 X 50 X 2 MM PEX BORU KAP. PASLANMAZ ARKA SACİ</v>
          </cell>
        </row>
        <row r="25558">
          <cell r="A25558" t="str">
            <v>H-P-8059-0-000-005</v>
          </cell>
          <cell r="B25558" t="str">
            <v>Ø50 X 2 MM PEX BORU KAP. PASLANMAZ ARKA SACİ</v>
          </cell>
        </row>
        <row r="25559">
          <cell r="A25559" t="str">
            <v>H-P-8059-0-000-004</v>
          </cell>
          <cell r="B25559" t="str">
            <v>Ø50 X 2,5 MM DMB PASLANMAZ ARKA SACİ</v>
          </cell>
        </row>
        <row r="25560">
          <cell r="A25560" t="str">
            <v>H-P-8059-0-000-003</v>
          </cell>
          <cell r="B25560" t="str">
            <v>Ø50 X 2 MM DMB PASLANMAZ ARKA SACİ 21,3</v>
          </cell>
        </row>
        <row r="25561">
          <cell r="A25561" t="str">
            <v>H-P-8059-0-000-002</v>
          </cell>
          <cell r="B25561" t="str">
            <v>Ø28 X 2 MM DMB PASLANMAZ DİP SACİ PULU</v>
          </cell>
        </row>
        <row r="25562">
          <cell r="A25562" t="str">
            <v>H-P-8059-0-000-001</v>
          </cell>
          <cell r="B25562" t="str">
            <v>Ø22,75 X 2 MM DMB PASLANMAZ DİP SACİ PULU</v>
          </cell>
        </row>
        <row r="25563">
          <cell r="A25563" t="str">
            <v>H-P-8058-0-000-068</v>
          </cell>
          <cell r="B25563" t="str">
            <v>29 X 29 X 2 MM PASLANMAZ Ø25 MM ORTA DELIKLI KOR KAPAK</v>
          </cell>
        </row>
        <row r="25564">
          <cell r="A25564" t="str">
            <v>H-P-8058-0-000-066</v>
          </cell>
          <cell r="B25564" t="str">
            <v>Ø 22,85 X 1,5 MM PASLANMAZ KÖR KAPAK</v>
          </cell>
        </row>
        <row r="25565">
          <cell r="A25565" t="str">
            <v>H-P-8058-0-000-065</v>
          </cell>
          <cell r="B25565" t="str">
            <v>30 X 30 X 2 MM PASLANMAZ Ø24,45 MM DELİKLİ KAPAK</v>
          </cell>
        </row>
        <row r="25566">
          <cell r="A25566" t="str">
            <v>H-P-8058-0-000-064</v>
          </cell>
          <cell r="B25566" t="str">
            <v>30,80 X 14,45 X 2 MM PASLANMAZ PARALEL KÖR KAPAK</v>
          </cell>
        </row>
        <row r="25567">
          <cell r="A25567" t="str">
            <v>H-P-8058-0-000-063</v>
          </cell>
          <cell r="B25567" t="str">
            <v>Ø 25,7 X 2 MM PASLANMAZ KOR KAPAK</v>
          </cell>
        </row>
        <row r="25568">
          <cell r="A25568" t="str">
            <v>H-P-8058-0-000-062</v>
          </cell>
          <cell r="B25568" t="str">
            <v>25 X 25 X 2 MM PASLANMAZ KOR KAPAK</v>
          </cell>
        </row>
        <row r="25569">
          <cell r="A25569" t="str">
            <v>H-P-8058-0-000-061</v>
          </cell>
          <cell r="B25569" t="str">
            <v>47,5 X 12,5 X 2,5 MM PASLANMAZ KOR KAPAK</v>
          </cell>
        </row>
        <row r="25570">
          <cell r="A25570" t="str">
            <v>H-P-8058-0-000-056</v>
          </cell>
          <cell r="B25570" t="str">
            <v>33,4 X 29 X 2,5 MM PASLANMAZ ELIPS KOR KAPAK</v>
          </cell>
        </row>
        <row r="25571">
          <cell r="A25571" t="str">
            <v>H-P-8058-0-000-055</v>
          </cell>
          <cell r="B25571" t="str">
            <v>Ø29,05 X 1,2 MM PASLANMAZ Ø12 MM ORTA DELİKLİ KAPAK</v>
          </cell>
        </row>
        <row r="25572">
          <cell r="A25572" t="str">
            <v>H-P-8058-0-000-054</v>
          </cell>
          <cell r="B25572" t="str">
            <v>27 X 24 X 2 MM PASLANMAZ BADEM DELİKLİ OVAL KAPAK</v>
          </cell>
        </row>
        <row r="25573">
          <cell r="A25573" t="str">
            <v>H-P-8058-0-000-053</v>
          </cell>
          <cell r="B25573" t="str">
            <v>37 X 7 X 2 MM 304 PASLANMAZ KÖR KAPAK</v>
          </cell>
        </row>
        <row r="25574">
          <cell r="A25574" t="str">
            <v>H-P-8058-0-000-052</v>
          </cell>
          <cell r="B25574" t="str">
            <v>37 X 7 X 2 MM 316 L PASLANMAZ KÖR KAPAK</v>
          </cell>
        </row>
        <row r="25575">
          <cell r="A25575" t="str">
            <v>H-P-8058-0-000-048</v>
          </cell>
          <cell r="B25575" t="str">
            <v>47 X 12 X 2,5 MM PASLANMAZ KOR KAPAK</v>
          </cell>
        </row>
        <row r="25576">
          <cell r="A25576" t="str">
            <v>H-P-8058-0-000-047</v>
          </cell>
          <cell r="B25576" t="str">
            <v>57 X 17 X 2,5 MM PASLANMAZ KOR KAPAK</v>
          </cell>
        </row>
        <row r="25577">
          <cell r="A25577" t="str">
            <v>H-P-8058-0-000-046</v>
          </cell>
          <cell r="B25577" t="str">
            <v>32,3 X 28 X 2,5 MM PASLANMAZ ELIPS KOR KAPAK</v>
          </cell>
        </row>
        <row r="25578">
          <cell r="A25578" t="str">
            <v>H-P-8058-0-000-044</v>
          </cell>
          <cell r="B25578" t="str">
            <v>31,80 X 14,50 X 2 MM PASLANMAZ PARALEL KÖR KAPAK</v>
          </cell>
        </row>
        <row r="25579">
          <cell r="A25579" t="str">
            <v>H-P-8058-0-000-035</v>
          </cell>
          <cell r="B25579" t="str">
            <v>Ø 15,65 X 1,5 MM PASLANMAZ KOR KAPAK</v>
          </cell>
        </row>
        <row r="25580">
          <cell r="A25580" t="str">
            <v>H-P-8058-0-000-034</v>
          </cell>
          <cell r="B25580" t="str">
            <v>50 X 58 X 1,5 MM PASLANMAZ ELIPS DIS KOR KAPAK</v>
          </cell>
        </row>
        <row r="25581">
          <cell r="A25581" t="str">
            <v>H-P-8058-0-000-033</v>
          </cell>
          <cell r="B25581" t="str">
            <v>37,6 X 37,6 X 2,5 MM KÖR KAPAK</v>
          </cell>
        </row>
        <row r="25582">
          <cell r="A25582" t="str">
            <v>H-P-8058-0-000-032</v>
          </cell>
          <cell r="B25582" t="str">
            <v>24,9 X 47,1 X 2,5 MM DÜZ OVAL PASLANMAZ KÖR KAPAK</v>
          </cell>
        </row>
        <row r="25583">
          <cell r="A25583" t="str">
            <v>H-P-8058-0-000-030</v>
          </cell>
          <cell r="B25583" t="str">
            <v>Ø31,7 X 2,5 MM PASLANMAZ KÖR KAPAK</v>
          </cell>
        </row>
        <row r="25584">
          <cell r="A25584" t="str">
            <v>H-P-8058-0-000-029</v>
          </cell>
          <cell r="B25584" t="str">
            <v>7,6 X 47,6 X 2,5 MM PASLANMAZ KÖR KAPAK</v>
          </cell>
        </row>
        <row r="25585">
          <cell r="A25585" t="str">
            <v>H-P-8058-0-000-026</v>
          </cell>
          <cell r="B25585" t="str">
            <v>38 X 8 X 2 MM PASLANMAZ KÖR KAPAK</v>
          </cell>
        </row>
        <row r="25586">
          <cell r="A25586" t="str">
            <v>H-P-8058-0-000-025</v>
          </cell>
          <cell r="B25586" t="str">
            <v>7,15 X 47,1 X 2 mm  KÖR KAPAK</v>
          </cell>
        </row>
        <row r="25587">
          <cell r="A25587" t="str">
            <v>H-P-8058-0-000-022</v>
          </cell>
          <cell r="B25587" t="str">
            <v>55 X 28 X 2,5 MM ELIPS PASLANMAZ KÖR KAPAK</v>
          </cell>
        </row>
        <row r="25588">
          <cell r="A25588" t="str">
            <v>H-P-8058-0-000-021</v>
          </cell>
          <cell r="B25588" t="str">
            <v>37,75 X 7,75 X 2 MM PASLANMAZ KÖR KAPAK</v>
          </cell>
        </row>
        <row r="25589">
          <cell r="A25589" t="str">
            <v>H-P-8058-0-000-020</v>
          </cell>
          <cell r="B25589" t="str">
            <v>Ø 30 X 2,5 MM PASLANMAZ KÖR KAPAK</v>
          </cell>
        </row>
        <row r="25590">
          <cell r="A25590" t="str">
            <v>H-P-8058-0-000-019</v>
          </cell>
          <cell r="B25590" t="str">
            <v>28 X 13,1 X 2  MM PASLANMAZ KÖR KAPAK</v>
          </cell>
        </row>
        <row r="25591">
          <cell r="A25591" t="str">
            <v>H-P-8058-0-000-018</v>
          </cell>
          <cell r="B25591" t="str">
            <v>48 X 28 X 2,5  MM PASLANMAZ KÖR KAPAK</v>
          </cell>
        </row>
        <row r="25592">
          <cell r="A25592" t="str">
            <v>H-P-8058-0-000-016</v>
          </cell>
          <cell r="B25592" t="str">
            <v>Ø29,05 X 2,5 MM PASLANMAZ KÖR KAPAK</v>
          </cell>
        </row>
        <row r="25593">
          <cell r="A25593" t="str">
            <v>H-P-8058-0-000-015</v>
          </cell>
          <cell r="B25593" t="str">
            <v>Ø67,15 X 2,5 MM PASLANMAZ ORTA DELİKLİ KAPAK</v>
          </cell>
        </row>
        <row r="25594">
          <cell r="A25594" t="str">
            <v>H-P-8058-0-000-014</v>
          </cell>
          <cell r="B25594" t="str">
            <v>Ø29,65 X 1,5 MM PASLANMAZ ORTA DELİKLİ KAPAK</v>
          </cell>
        </row>
        <row r="25595">
          <cell r="A25595" t="str">
            <v>H-P-8058-0-000-013</v>
          </cell>
          <cell r="B25595" t="str">
            <v>Ø67,15 X 2,5 MM PASLANMAZ KÖR KAPAK</v>
          </cell>
        </row>
        <row r="25596">
          <cell r="A25596" t="str">
            <v>H-P-8058-0-000-012</v>
          </cell>
          <cell r="B25596" t="str">
            <v>Ø48,6 X 2,5 MM PASLANMAZ KÖR KAPAK</v>
          </cell>
        </row>
        <row r="25597">
          <cell r="A25597" t="str">
            <v>H-P-8058-0-000-010</v>
          </cell>
          <cell r="B25597" t="str">
            <v>Ø29,65 X 2,5 MM PASLANMAZ KÖR KAPAK</v>
          </cell>
        </row>
        <row r="25598">
          <cell r="A25598" t="str">
            <v>H-P-8058-0-000-009</v>
          </cell>
          <cell r="B25598" t="str">
            <v>96 X 96 X 2,5 MM PASLANMAZ KÖR KAPAK</v>
          </cell>
        </row>
        <row r="25599">
          <cell r="A25599" t="str">
            <v>H-P-8058-0-000-008</v>
          </cell>
          <cell r="B25599" t="str">
            <v>37,6 X 7,6 X 2 MM PASLANMAZ KÖR KAPAK</v>
          </cell>
        </row>
        <row r="25600">
          <cell r="A25600" t="str">
            <v>H-P-8058-0-000-007</v>
          </cell>
          <cell r="B25600" t="str">
            <v>27,6 X 47,6 X 2,5 MM PASLANMAZ KÖR KAPAK</v>
          </cell>
        </row>
        <row r="25601">
          <cell r="A25601" t="str">
            <v>H-P-8058-0-000-005</v>
          </cell>
          <cell r="B25601" t="str">
            <v>27,6 X 27,6 X 2,5 MM PASLANMAZ KÖR KAPAK</v>
          </cell>
        </row>
        <row r="25602">
          <cell r="A25602" t="str">
            <v>H-P-8058-0-000-003</v>
          </cell>
          <cell r="B25602" t="str">
            <v>27,6 X 12,6 X 2 MM PASLANMAZ KÖR KAPAK</v>
          </cell>
        </row>
        <row r="25603">
          <cell r="A25603" t="str">
            <v>H-P-8058-0-000-001</v>
          </cell>
          <cell r="B25603" t="str">
            <v>38,45 X 8,3 X 2 MM PASLANMAZ KÖR KAPAK</v>
          </cell>
        </row>
        <row r="25604">
          <cell r="A25604" t="str">
            <v>H-P-8057-0-000-020</v>
          </cell>
          <cell r="B25604" t="str">
            <v>Ø 36,15 X 2,5 MM PASLANMAZ KÖR KAPAK</v>
          </cell>
        </row>
        <row r="25605">
          <cell r="A25605" t="str">
            <v>H-P-8057-0-000-018</v>
          </cell>
          <cell r="B25605" t="str">
            <v>Ø48 X 10 MM 304 PASLANMAZ DİŞLİ KAPAK</v>
          </cell>
        </row>
        <row r="25606">
          <cell r="A25606" t="str">
            <v>H-P-8056-0-000-021</v>
          </cell>
          <cell r="B25606" t="str">
            <v>20 X 14 X 29,65 X 3 MM BRAKET SABITLEME PARCA LAZER KESIMLI PASLANMAZ</v>
          </cell>
        </row>
        <row r="25607">
          <cell r="A25607" t="str">
            <v>H-P-8056-0-000-020</v>
          </cell>
          <cell r="B25607" t="str">
            <v>68,15 X 22,60 x 24,10 MM YUVARLAK BUKUMLU BRAKET PARCA LAZER KESIMLI BUKUMLU PASLANMAZ</v>
          </cell>
        </row>
        <row r="25608">
          <cell r="A25608" t="str">
            <v>H-P-8056-0-000-019</v>
          </cell>
          <cell r="B25608" t="str">
            <v>66,20 X 27 x 27 MM KARE BUKUMLU BRAKET PARCA LAZER KESIMLI BUKUMLU PASLANMAZ</v>
          </cell>
        </row>
        <row r="25609">
          <cell r="A25609" t="str">
            <v>H-P-8056-0-000-018</v>
          </cell>
          <cell r="B25609" t="str">
            <v>17,6 X 17,6 x 20 MM KARE BUKUMLU BRAKET PARCA LAZER KESIMLI BUKUMLU PASLANMAZ</v>
          </cell>
        </row>
        <row r="25610">
          <cell r="A25610" t="str">
            <v>H-P-8056-0-000-017</v>
          </cell>
          <cell r="B25610" t="str">
            <v>22,60 X 16 x 25 MM KARE BUKUMLU BRAKET PARCA LAZER KESIMLI BUKUMLU PASLANMAZ</v>
          </cell>
        </row>
        <row r="25611">
          <cell r="A25611" t="str">
            <v>H-P-8056-0-000-016</v>
          </cell>
          <cell r="B25611" t="str">
            <v>280 X 14 X 1,5 MM AHŞAP MONTAJ SACI LAZER</v>
          </cell>
        </row>
        <row r="25612">
          <cell r="A25612" t="str">
            <v>H-P-8056-0-000-013</v>
          </cell>
          <cell r="B25612" t="str">
            <v>915 X 473 X 1,2 MM DX51Z100 GALVANIZ SAC PLAKA BUKUMLU OLIVIN</v>
          </cell>
        </row>
        <row r="25613">
          <cell r="A25613" t="str">
            <v>H-P-8056-0-000-010</v>
          </cell>
          <cell r="B25613" t="str">
            <v>1200 X 500 X 1,2 MM DX51Z100 GALVANIZ SAC PLAKA BUKUMLU OLIVIN</v>
          </cell>
        </row>
        <row r="25614">
          <cell r="A25614" t="str">
            <v>H-P-8056-0-000-006</v>
          </cell>
          <cell r="B25614" t="str">
            <v>140 X 14 X 1,5 MM AHŞAP MONTAJ SACI LAZER</v>
          </cell>
        </row>
        <row r="25615">
          <cell r="A25615" t="str">
            <v>H-P-8056-0-000-005</v>
          </cell>
          <cell r="B25615" t="str">
            <v>70 X 14 X 1,5 MM AHŞAP MONTAJ SACI LAZER</v>
          </cell>
        </row>
        <row r="25616">
          <cell r="A25616" t="str">
            <v>H-P-8056-0-000-003</v>
          </cell>
          <cell r="B25616" t="str">
            <v>560 X 14 X 1,5 MM AHŞAP MONTAJ SACI LAZER</v>
          </cell>
        </row>
        <row r="25617">
          <cell r="A25617" t="str">
            <v>H-P-8055-0-000-008</v>
          </cell>
          <cell r="B25617" t="str">
            <v>48,2 X 250 X 1 MM PASLANMAZ SEPARATÖR SACİ</v>
          </cell>
        </row>
        <row r="25618">
          <cell r="A25618" t="str">
            <v>H-P-8055-0-000-004</v>
          </cell>
          <cell r="B25618" t="str">
            <v>67 X 785 X 1 MM PASLANMAZ SEPARATÖR SACİ</v>
          </cell>
        </row>
        <row r="25619">
          <cell r="A25619" t="str">
            <v>H-P-8055-0-000-003</v>
          </cell>
          <cell r="B25619" t="str">
            <v>29 X 250 X 1 MM PASLANMAZ SEPARATÖR SACİ</v>
          </cell>
        </row>
        <row r="25620">
          <cell r="A25620" t="str">
            <v>H-P-8055-0-000-001</v>
          </cell>
          <cell r="B25620" t="str">
            <v>10 X 40 X 1 MM PASLANMAZ SEPARATÖR SACİ</v>
          </cell>
        </row>
        <row r="25621">
          <cell r="A25621" t="str">
            <v>H-P-8054-0-000-027</v>
          </cell>
          <cell r="B25621" t="str">
            <v>Ø 30 MM 304 PASLANMAZ DOLU ÇUBUK</v>
          </cell>
        </row>
        <row r="25622">
          <cell r="A25622" t="str">
            <v>H-P-8054-0-000-026</v>
          </cell>
          <cell r="B25622" t="str">
            <v>Ø 26 MM 303 PASLANMAZ DOLU ÇUBUK</v>
          </cell>
        </row>
        <row r="25623">
          <cell r="A25623" t="str">
            <v>H-P-8054-0-000-025</v>
          </cell>
          <cell r="B25623" t="str">
            <v>Ø 2 X 6  MM  RULMAN IGNESI 10Cr6 CELIGI</v>
          </cell>
        </row>
        <row r="25624">
          <cell r="A25624" t="str">
            <v>H-P-8054-0-000-024</v>
          </cell>
          <cell r="B25624" t="str">
            <v>24 MM 304 PASLANMAZ ALTI KOSE DOLU PROFIL</v>
          </cell>
        </row>
        <row r="25625">
          <cell r="A25625" t="str">
            <v>H-P-8054-0-000-023</v>
          </cell>
          <cell r="B25625" t="str">
            <v>Ø 20 MM 304 PASLANMAZ DOLU PROFIL</v>
          </cell>
        </row>
        <row r="25626">
          <cell r="A25626" t="str">
            <v>H-P-8054-0-000-022</v>
          </cell>
          <cell r="B25626" t="str">
            <v>13 MM 304 PASLANMAZ ALTI KOSE DOLU PROFIL</v>
          </cell>
        </row>
        <row r="25627">
          <cell r="A25627" t="str">
            <v>H-P-8054-0-000-021</v>
          </cell>
          <cell r="B25627" t="str">
            <v>Ø 21 MM 304 PASLANMAZ DOLU PROFIL</v>
          </cell>
        </row>
        <row r="25628">
          <cell r="A25628" t="str">
            <v>H-P-8054-0-000-020</v>
          </cell>
          <cell r="B25628" t="str">
            <v>Ø 12 MM 304 PASLANMAZ DOLU PROFIL</v>
          </cell>
        </row>
        <row r="25629">
          <cell r="A25629" t="str">
            <v>H-P-8054-0-000-019</v>
          </cell>
          <cell r="B25629" t="str">
            <v>Ø 20 MM POM DOLU PROFIL</v>
          </cell>
        </row>
        <row r="25630">
          <cell r="A25630" t="str">
            <v>H-P-8054-0-000-018</v>
          </cell>
          <cell r="B25630" t="str">
            <v>Ø 3 MM 304 PASLANMAZ DOLU PROFIL</v>
          </cell>
        </row>
        <row r="25631">
          <cell r="A25631" t="str">
            <v>H-P-8054-0-000-016</v>
          </cell>
          <cell r="B25631" t="str">
            <v>Ø 26 MM 304 PASLANMAZ DOLU PROFIL</v>
          </cell>
        </row>
        <row r="25632">
          <cell r="A25632" t="str">
            <v>H-P-8054-0-000-014</v>
          </cell>
          <cell r="B25632" t="str">
            <v>Ø 28 MM 304 PASLANMAZ DOLU PROFIL</v>
          </cell>
        </row>
        <row r="25633">
          <cell r="A25633" t="str">
            <v>H-P-8054-0-000-012</v>
          </cell>
          <cell r="B25633" t="str">
            <v>Ø 32 MM 304 PASLANMAZ DOLU PROFIL</v>
          </cell>
        </row>
        <row r="25634">
          <cell r="A25634" t="str">
            <v>H-P-8054-0-000-011</v>
          </cell>
          <cell r="B25634" t="str">
            <v>Ø 25 MM 304 PASLANMAZ DOLU PROFIL</v>
          </cell>
        </row>
        <row r="25635">
          <cell r="A25635" t="str">
            <v>H-P-8054-0-000-010</v>
          </cell>
          <cell r="B25635" t="str">
            <v>Ø 22 MM 304 PASLANMAZ DOLU PROFIL</v>
          </cell>
        </row>
        <row r="25636">
          <cell r="A25636" t="str">
            <v>H-P-8054-0-000-009</v>
          </cell>
          <cell r="B25636" t="str">
            <v>Ø 16 MM 304 PASLANMAZ DOLU PROFIL</v>
          </cell>
        </row>
        <row r="25637">
          <cell r="A25637" t="str">
            <v>H-P-8054-0-000-007</v>
          </cell>
          <cell r="B25637" t="str">
            <v>28 X 1 MM LAMA 304 PASLANMAZ DOLU PROFİL</v>
          </cell>
        </row>
        <row r="25638">
          <cell r="A25638" t="str">
            <v>H-P-8054-0-000-006</v>
          </cell>
          <cell r="B25638" t="str">
            <v>30 X 22,5 X 12,5 MM 304 PASLANMAZ BLAZE PIM</v>
          </cell>
        </row>
        <row r="25639">
          <cell r="A25639" t="str">
            <v>H-P-8054-0-000-005</v>
          </cell>
          <cell r="B25639" t="str">
            <v>Ø 27 X 20 MM 304 PASLANMAZ ALTIGEN KESIM BLAZE WC KAGIT VE HAVLU ASKILIGI DMB</v>
          </cell>
        </row>
        <row r="25640">
          <cell r="A25640" t="str">
            <v>H-P-8054-0-000-004</v>
          </cell>
          <cell r="B25640" t="str">
            <v>3 X 40 X 555 MM SIRUS HAVLU ASKILIGI SACI</v>
          </cell>
        </row>
        <row r="25641">
          <cell r="A25641" t="str">
            <v>H-P-8054-0-000-002</v>
          </cell>
          <cell r="B25641" t="str">
            <v>Ø 6 MM 304 PASLANMAZ DOLU PROFİL 1 BOY 4 MT</v>
          </cell>
        </row>
        <row r="25642">
          <cell r="A25642" t="str">
            <v>H-P-8054-0-000-001</v>
          </cell>
          <cell r="B25642" t="str">
            <v>5 X 10  MM LAMA 304 PASLANMAZ DOLU PROFİL</v>
          </cell>
        </row>
        <row r="25643">
          <cell r="A25643" t="str">
            <v>H-P-8053-0-133-004</v>
          </cell>
          <cell r="B25643" t="str">
            <v>Ø 51 X 1 MM TIG 304 PASLANMAZ BORU HAM YUZEY</v>
          </cell>
        </row>
        <row r="25644">
          <cell r="A25644" t="str">
            <v>H-P-8053-0-133-003</v>
          </cell>
          <cell r="B25644" t="str">
            <v>Ø 21,3 X 1,5 MM TIG 304 PASLANMAZ BORU HAM YUZEY</v>
          </cell>
        </row>
        <row r="25645">
          <cell r="A25645" t="str">
            <v>H-P-8053-0-133-002</v>
          </cell>
          <cell r="B25645" t="str">
            <v>Ø 30 X 2 MM 304 PASLANMAZ PROFIL HAM YUZEY</v>
          </cell>
        </row>
        <row r="25646">
          <cell r="A25646" t="str">
            <v>H-P-8053-0-133-001</v>
          </cell>
          <cell r="B25646" t="str">
            <v>Ø 25,4 X 2,5 MM 304 PASLANMAZ BORU HAM YUZEY</v>
          </cell>
        </row>
        <row r="25647">
          <cell r="A25647" t="str">
            <v>H-P-8053-0-132-005</v>
          </cell>
          <cell r="B25647" t="str">
            <v>Ø 25 X 1 MM TIG 304 PASLANMAZ BORU 320 GRIT</v>
          </cell>
        </row>
        <row r="25648">
          <cell r="A25648" t="str">
            <v>H-P-8053-0-132-004</v>
          </cell>
          <cell r="B25648" t="str">
            <v>Ø 51 X 1,2 MM TIG 304 PASLANMAZ BORU 240 GRIT</v>
          </cell>
        </row>
        <row r="25649">
          <cell r="A25649" t="str">
            <v>H-P-8053-0-132-003</v>
          </cell>
          <cell r="B25649" t="str">
            <v>Ø 21,3 X 1 MM TIG 304 PASLANMAZ BORU 320 GRIT</v>
          </cell>
        </row>
        <row r="25650">
          <cell r="A25650" t="str">
            <v>H-P-8053-0-132-002</v>
          </cell>
          <cell r="B25650" t="str">
            <v>Ø 28 X 0,7 MM TIG 304 PASLANMAZ BORU 320 GRIT</v>
          </cell>
        </row>
        <row r="25651">
          <cell r="A25651" t="str">
            <v>H-P-8053-0-132-001</v>
          </cell>
          <cell r="B25651" t="str">
            <v>Ø 28 X 1 MM TIG 304 PASLANMAZ BORU 320 GRIT</v>
          </cell>
        </row>
        <row r="25652">
          <cell r="A25652" t="str">
            <v>H-P-8053-0-131-002</v>
          </cell>
          <cell r="B25652" t="str">
            <v>Ø 12 X 1,2 MM TIG 304 PASLANMAZ BORU 400 GRIT</v>
          </cell>
        </row>
        <row r="25653">
          <cell r="A25653" t="str">
            <v>H-P-8053-0-131-001</v>
          </cell>
          <cell r="B25653" t="str">
            <v>Ø 8 X 1 MM TIG 304 PASLANMAZ BORU 400 GRIT</v>
          </cell>
        </row>
        <row r="25654">
          <cell r="A25654" t="str">
            <v>H-P-8053-0-130-079</v>
          </cell>
          <cell r="B25654" t="str">
            <v>Ø 38 X 4 MM 304 PASLANMAZ DİKİŞSİZ ÇEKME BORU</v>
          </cell>
        </row>
        <row r="25655">
          <cell r="A25655" t="str">
            <v>H-P-8053-0-130-078</v>
          </cell>
          <cell r="B25655" t="str">
            <v>Ø 32 X 0,8 MM TIG 304 L PASLANMAZ BORU 600 GRIT</v>
          </cell>
        </row>
        <row r="25656">
          <cell r="A25656" t="str">
            <v>H-P-8053-0-130-077</v>
          </cell>
          <cell r="B25656" t="str">
            <v>Ø 21,3 X 0,8 MM TIG 304 L PASLANMAZ BORU 600 GRIT</v>
          </cell>
        </row>
        <row r="25657">
          <cell r="A25657" t="str">
            <v>H-P-8053-0-130-076</v>
          </cell>
          <cell r="B25657" t="str">
            <v>Ø 15,9 X 1 MM TIG 201 L PASLANMAZ BORU 600 GRIT</v>
          </cell>
        </row>
        <row r="25658">
          <cell r="A25658" t="str">
            <v>H-P-8053-0-130-075</v>
          </cell>
          <cell r="B25658" t="str">
            <v>Ø 32 X 1 MM TIG 201 PASLANMAZ BORU 600 GRIT</v>
          </cell>
        </row>
        <row r="25659">
          <cell r="A25659" t="str">
            <v>H-P-8053-0-130-074</v>
          </cell>
          <cell r="B25659" t="str">
            <v>Ø 28 X 1 MM TIG 304 PASLANMAZ BORU 600 GRIT</v>
          </cell>
        </row>
        <row r="25660">
          <cell r="A25660" t="str">
            <v>H-P-8053-0-130-073</v>
          </cell>
          <cell r="B25660" t="str">
            <v>Ø 33,7 X 6,35 MM 316 L PASLANMAZ DİKİŞSİZ ÇEKME BORU</v>
          </cell>
        </row>
        <row r="25661">
          <cell r="A25661" t="str">
            <v>H-P-8053-0-130-072</v>
          </cell>
          <cell r="B25661" t="str">
            <v>Ø 25,4 X 2 MM TIG 304 PASLANMAZ BORU 600 GRIT</v>
          </cell>
        </row>
        <row r="25662">
          <cell r="A25662" t="str">
            <v>H-P-8053-0-130-071</v>
          </cell>
          <cell r="B25662" t="str">
            <v>Ø 25 X 1,5 MM 304 600 GRIT PASLANMAZ BORU</v>
          </cell>
        </row>
        <row r="25663">
          <cell r="A25663" t="str">
            <v>H-P-8053-0-130-070</v>
          </cell>
          <cell r="B25663" t="str">
            <v>Ø 32 X 2,5 MM TIG 304 PASLANMAZ BORU 600 GRIT</v>
          </cell>
        </row>
        <row r="25664">
          <cell r="A25664" t="str">
            <v>H-P-8053-0-130-069</v>
          </cell>
          <cell r="B25664" t="str">
            <v>Ø 28 X 1,5 MM TIG 304 PASLANMAZ BORU 600 GRIT</v>
          </cell>
        </row>
        <row r="25665">
          <cell r="A25665" t="str">
            <v>H-P-8053-0-130-068</v>
          </cell>
          <cell r="B25665" t="str">
            <v>Ø 38 X 1,5 MM TIG 304 L PASLANMAZ BORU 600 GRIT</v>
          </cell>
        </row>
        <row r="25666">
          <cell r="A25666" t="str">
            <v>H-P-8053-0-130-067</v>
          </cell>
          <cell r="B25666" t="str">
            <v>Ø 25,4 X 1,2 MM TIG 304 L PASLANMAZ BORU 600 GRIT</v>
          </cell>
        </row>
        <row r="25667">
          <cell r="A25667" t="str">
            <v>H-P-8053-0-130-066</v>
          </cell>
          <cell r="B25667" t="str">
            <v>Ø 21,3 X 2 MM TIG 304 L PASLANMAZ BORU 600 GRIT</v>
          </cell>
        </row>
        <row r="25668">
          <cell r="A25668" t="str">
            <v>H-P-8053-0-130-065</v>
          </cell>
          <cell r="B25668" t="str">
            <v>Ø 33,7 X 6,35 MM 304 PASLANMAZ DİKİŞSİZ ÇEKME BORU</v>
          </cell>
        </row>
        <row r="25669">
          <cell r="A25669" t="str">
            <v>H-P-8053-0-130-064</v>
          </cell>
          <cell r="B25669" t="str">
            <v>Ø 17,2 X 3,2 MM 304 PASLANMAZ DİKİŞSİZ ÇEKME BORU</v>
          </cell>
        </row>
        <row r="25670">
          <cell r="A25670" t="str">
            <v>H-P-8053-0-130-063</v>
          </cell>
          <cell r="B25670" t="str">
            <v>Ø 26,9 X 5,54 MM 304 PASLANMAZ DİKİŞSİZ ÇEKME BORU</v>
          </cell>
        </row>
        <row r="25671">
          <cell r="A25671" t="str">
            <v>H-P-8053-0-130-062</v>
          </cell>
          <cell r="B25671" t="str">
            <v>Ø 21,3 X 1 MM TIG 304 L PASLANMAZ BORU 600 GRIT</v>
          </cell>
        </row>
        <row r="25672">
          <cell r="A25672" t="str">
            <v>H-P-8053-0-130-061</v>
          </cell>
          <cell r="B25672" t="str">
            <v>Ø 15,9 X 1 MM TIG 304 L PASLANMAZ BORU 600 GRIT</v>
          </cell>
        </row>
        <row r="25673">
          <cell r="A25673" t="str">
            <v>H-P-8053-0-130-059</v>
          </cell>
          <cell r="B25673" t="str">
            <v>Ø 16 X 1 MM TIG 316 L PASLANMAZ BORU 600 GRIT</v>
          </cell>
        </row>
        <row r="25674">
          <cell r="A25674" t="str">
            <v>H-P-8053-0-130-058</v>
          </cell>
          <cell r="B25674" t="str">
            <v>Ø 32 X 1,5 MM TIG 316 L PASLANMAZ BORU 600 GRIT</v>
          </cell>
        </row>
        <row r="25675">
          <cell r="A25675" t="str">
            <v>H-P-8053-0-130-057</v>
          </cell>
          <cell r="B25675" t="str">
            <v>Ø 16 X 1,5 MM TIG 316 L PASLANMAZ BORU 600 GRIT</v>
          </cell>
        </row>
        <row r="25676">
          <cell r="A25676" t="str">
            <v>H-P-8053-0-130-056</v>
          </cell>
          <cell r="B25676" t="str">
            <v>Ø 12 X 1 MM TIG 304 PASLANMAZ BORU 600 GRIT</v>
          </cell>
        </row>
        <row r="25677">
          <cell r="A25677" t="str">
            <v>H-P-8053-0-130-055</v>
          </cell>
          <cell r="B25677" t="str">
            <v>Ø 28 X 1,2 MM TIG 304 PASLANMAZ BORU 600 GRIT</v>
          </cell>
        </row>
        <row r="25678">
          <cell r="A25678" t="str">
            <v>H-P-8053-0-130-054</v>
          </cell>
          <cell r="B25678" t="str">
            <v>Ø 51 X 1,2 MM TIG 304 L PASLANMAZ BORU 600 GRIT</v>
          </cell>
        </row>
        <row r="25679">
          <cell r="A25679" t="str">
            <v>H-P-8053-0-130-053</v>
          </cell>
          <cell r="B25679" t="str">
            <v>Ø 18 X 1,2 MM TIG 304 L PASLANMAZ BORU 600 GRIT</v>
          </cell>
        </row>
        <row r="25680">
          <cell r="A25680" t="str">
            <v>H-P-8053-0-130-051</v>
          </cell>
          <cell r="B25680" t="str">
            <v>Ø 32 X 1 MM TIG 304 L PASLANMAZ BORU 600 GRIT</v>
          </cell>
        </row>
        <row r="25681">
          <cell r="A25681" t="str">
            <v>H-P-8053-0-130-050</v>
          </cell>
          <cell r="B25681" t="str">
            <v>Ø 32 X 1,2 MM TIG 304 L PASLANMAZ BORU 600 GRIT</v>
          </cell>
        </row>
        <row r="25682">
          <cell r="A25682" t="str">
            <v>H-P-8053-0-130-048</v>
          </cell>
          <cell r="B25682" t="str">
            <v>Ø 70 X 1,5 MM TIG 304 PASLANMAZ BORU 600 GRIT</v>
          </cell>
        </row>
        <row r="25683">
          <cell r="A25683" t="str">
            <v>H-P-8053-0-130-045</v>
          </cell>
          <cell r="B25683" t="str">
            <v>Ø 51 X 2 MM TIG 304 PASLANMAZ BORU 600 GRIT</v>
          </cell>
        </row>
        <row r="25684">
          <cell r="A25684" t="str">
            <v>H-P-8053-0-130-044</v>
          </cell>
          <cell r="B25684" t="str">
            <v>Ø 51 X 1,5 MM TIG 304 PASLANMAZ BORU 600 GRIT</v>
          </cell>
        </row>
        <row r="25685">
          <cell r="A25685" t="str">
            <v>H-P-8053-0-130-042</v>
          </cell>
          <cell r="B25685" t="str">
            <v>Ø 51 X 1 MM TIG 304 PASLANMAZ BORU 600 GRIT</v>
          </cell>
        </row>
        <row r="25686">
          <cell r="A25686" t="str">
            <v>H-P-8053-0-130-039</v>
          </cell>
          <cell r="B25686" t="str">
            <v>Ø 42 X 1,5 MM TIG 304 PASLANMAZ BORU 600 GRIT</v>
          </cell>
        </row>
        <row r="25687">
          <cell r="A25687" t="str">
            <v>H-P-8053-0-130-035</v>
          </cell>
          <cell r="B25687" t="str">
            <v>Ø 38 X 1,2 MM TIG 304 L PASLANMAZ BORU 600 GRIT</v>
          </cell>
        </row>
        <row r="25688">
          <cell r="A25688" t="str">
            <v>H-P-8053-0-130-034</v>
          </cell>
          <cell r="B25688" t="str">
            <v>Ø 38 X 1 MM TIG 304 PASLANMAZ BORU 600 GRIT</v>
          </cell>
        </row>
        <row r="25689">
          <cell r="A25689" t="str">
            <v>H-P-8053-0-130-033</v>
          </cell>
          <cell r="B25689" t="str">
            <v>Ø 32 X 2 MM TIG 304 PASLANMAZ BORU 600 GRIT</v>
          </cell>
        </row>
        <row r="25690">
          <cell r="A25690" t="str">
            <v>H-P-8053-0-130-032</v>
          </cell>
          <cell r="B25690" t="str">
            <v>Ø 32 X 1,5 MM TIG 304 PASLANMAZ BORU 600 GRIT</v>
          </cell>
        </row>
        <row r="25691">
          <cell r="A25691" t="str">
            <v>H-P-8053-0-130-029</v>
          </cell>
          <cell r="B25691" t="str">
            <v>Ø 26,9 X 2 MM TIG 304 PASLANMAZ BORU 600 GRIT</v>
          </cell>
        </row>
        <row r="25692">
          <cell r="A25692" t="str">
            <v>H-P-8053-0-130-028</v>
          </cell>
          <cell r="B25692" t="str">
            <v>Ø 25,4 X 3 MM TIG 304 PASLANMAZ BORU 600 GRIT</v>
          </cell>
        </row>
        <row r="25693">
          <cell r="A25693" t="str">
            <v>H-P-8053-0-130-026</v>
          </cell>
          <cell r="B25693" t="str">
            <v>Ø 25,4 X 1 MM TIG 304 PASLANMAZ BORU 600 GRIT</v>
          </cell>
        </row>
        <row r="25694">
          <cell r="A25694" t="str">
            <v>H-P-8053-0-130-025</v>
          </cell>
          <cell r="B25694" t="str">
            <v>Ø 25 X 1,2 MM TIG 304 PASLANMAZ BORU 600 GRIT</v>
          </cell>
        </row>
        <row r="25695">
          <cell r="A25695" t="str">
            <v>H-P-8053-0-130-024</v>
          </cell>
          <cell r="B25695" t="str">
            <v>Ø 25 X 1 MM TIG 304 L PASLANMAZ BORU 600 GRIT</v>
          </cell>
        </row>
        <row r="25696">
          <cell r="A25696" t="str">
            <v>H-P-8053-0-130-023</v>
          </cell>
          <cell r="B25696" t="str">
            <v>Ø 22 X 1 MM TIG 304 PASLANMAZ BORU 600 GRIT</v>
          </cell>
        </row>
        <row r="25697">
          <cell r="A25697" t="str">
            <v>H-P-8053-0-130-022</v>
          </cell>
          <cell r="B25697" t="str">
            <v>Ø 22 X 1,2 MM TIG 304 PASLANMAZ BORU 600 GRIT</v>
          </cell>
        </row>
        <row r="25698">
          <cell r="A25698" t="str">
            <v>H-P-8053-0-130-021</v>
          </cell>
          <cell r="B25698" t="str">
            <v>Ø 21,3 X 2 MM TIG 316 L PASLANMAZ BORU 600 GRIT</v>
          </cell>
        </row>
        <row r="25699">
          <cell r="A25699" t="str">
            <v>H-P-8053-0-130-018</v>
          </cell>
          <cell r="B25699" t="str">
            <v>Ø 21,3 X 1,2 MM TIG 304 L PASLANMAZ BORU 600 GRIT</v>
          </cell>
        </row>
        <row r="25700">
          <cell r="A25700" t="str">
            <v>H-P-8053-0-130-013</v>
          </cell>
          <cell r="B25700" t="str">
            <v>Ø 19 X 1,2 MM TIG 304 PASLANMAZ BORU 600 GRIT</v>
          </cell>
        </row>
        <row r="25701">
          <cell r="A25701" t="str">
            <v>H-P-8053-0-130-012</v>
          </cell>
          <cell r="B25701" t="str">
            <v>Ø 19 X 1 MM TIG 304 PASLANMAZ BORU 600 GRIT</v>
          </cell>
        </row>
        <row r="25702">
          <cell r="A25702" t="str">
            <v>H-P-8053-0-130-011</v>
          </cell>
          <cell r="B25702" t="str">
            <v>Ø 18 X 1,5 MM TIG 304 PASLANMAZ BORU 600 GRIT</v>
          </cell>
        </row>
        <row r="25703">
          <cell r="A25703" t="str">
            <v>H-P-8053-0-130-008</v>
          </cell>
          <cell r="B25703" t="str">
            <v>Ø 15,9 X 1,5 MM TIG 304 PASLANMAZ BORU 600 GRIT</v>
          </cell>
        </row>
        <row r="25704">
          <cell r="A25704" t="str">
            <v>H-P-8053-0-130-007</v>
          </cell>
          <cell r="B25704" t="str">
            <v>Ø 15,9 X 1,2 MM TIG 304 PASLANMAZ BORU 600 GRIT</v>
          </cell>
        </row>
        <row r="25705">
          <cell r="A25705" t="str">
            <v>H-P-8053-0-130-004</v>
          </cell>
          <cell r="B25705" t="str">
            <v>Ø 14 X 2 MM TIG 304 PASLANMAZ BORU 600 GRIT</v>
          </cell>
        </row>
        <row r="25706">
          <cell r="A25706" t="str">
            <v>H-P-8053-0-130-003</v>
          </cell>
          <cell r="B25706" t="str">
            <v>Ø 12 X 1,5 MM TIG 304 PASLANMAZ BORU 600 GRIT</v>
          </cell>
        </row>
        <row r="25707">
          <cell r="A25707" t="str">
            <v>H-P-8053-0-130-002</v>
          </cell>
          <cell r="B25707" t="str">
            <v>Ø 12 X 1,2 MM TIG 304 PASLANMAZ BORU 600 GRIT</v>
          </cell>
        </row>
        <row r="25708">
          <cell r="A25708" t="str">
            <v>H-P-8053-0-130-001</v>
          </cell>
          <cell r="B25708" t="str">
            <v>Ø 10 X 1 MM TIG 304 PASLANMAZ BORU 600 GRIT</v>
          </cell>
        </row>
        <row r="25709">
          <cell r="A25709" t="str">
            <v>H-P-8052-0-133-016</v>
          </cell>
          <cell r="B25709" t="str">
            <v>25 X 50 X 1,2 MM TIG 304 PASLANMAZ PROFIL DUZ OVAL HAM YUZEY</v>
          </cell>
        </row>
        <row r="25710">
          <cell r="A25710" t="str">
            <v>H-P-8052-0-133-001</v>
          </cell>
          <cell r="B25710" t="str">
            <v>10 X 10 X 1 MM TIG 304 PASLANMAZ PROFIL HAM YUZEY</v>
          </cell>
        </row>
        <row r="25711">
          <cell r="A25711" t="str">
            <v>H-P-8052-0-131-082</v>
          </cell>
          <cell r="B25711" t="str">
            <v>50 X 25 X 1 MM TIG 304 L PASLANMAZ PROFIL 400 GRIT</v>
          </cell>
        </row>
        <row r="25712">
          <cell r="A25712" t="str">
            <v>H-P-8052-0-131-081</v>
          </cell>
          <cell r="B25712" t="str">
            <v>50 X 25 X 1,2 MM TIG 304 L PASLANMAZ PROFIL 400 GRIT</v>
          </cell>
        </row>
        <row r="25713">
          <cell r="A25713" t="str">
            <v>H-P-8052-0-131-079</v>
          </cell>
          <cell r="B25713" t="str">
            <v>40 X 20 X 1 MM TIG 304 L PASLANMAZ PROFIL 400 GRIT</v>
          </cell>
        </row>
        <row r="25714">
          <cell r="A25714" t="str">
            <v>H-P-8052-0-131-078</v>
          </cell>
          <cell r="B25714" t="str">
            <v>30 X 50 X 1,2 MM TIG 304 PASLANMAZ PROFIL 320 GRIT</v>
          </cell>
        </row>
        <row r="25715">
          <cell r="A25715" t="str">
            <v>H-P-8052-0-131-077</v>
          </cell>
          <cell r="B25715" t="str">
            <v>45 X 45 X 2 MM TIG 304 PASLANMAZ PROFIL 400 GRIT</v>
          </cell>
        </row>
        <row r="25716">
          <cell r="A25716" t="str">
            <v>H-P-8052-0-131-076</v>
          </cell>
          <cell r="B25716" t="str">
            <v>26,5 X 20 X 1 MM PASLANMAZ BRAKET YAN SACI</v>
          </cell>
        </row>
        <row r="25717">
          <cell r="A25717" t="str">
            <v>H-P-8052-0-131-074</v>
          </cell>
          <cell r="B25717" t="str">
            <v>50,5 X 15,5 X 1,5 MM TIG 304 PASLANMAZ PROFIL 400 GRIT</v>
          </cell>
        </row>
        <row r="25718">
          <cell r="A25718" t="str">
            <v>H-P-8052-0-131-073</v>
          </cell>
          <cell r="B25718" t="str">
            <v>25 X 20 X 1 MM BLAZE AYNA KULAGI</v>
          </cell>
        </row>
        <row r="25719">
          <cell r="A25719" t="str">
            <v>H-P-8052-0-131-072</v>
          </cell>
          <cell r="B25719" t="str">
            <v>28 X 1 X 456,6 MM LAMA 304 PASLANMAZ DOLU PROFIL</v>
          </cell>
        </row>
        <row r="25720">
          <cell r="A25720" t="str">
            <v>H-P-8052-0-131-071</v>
          </cell>
          <cell r="B25720" t="str">
            <v>40 X 20 X 1,2 MM TIG 304 L PASLANMAZ PROFIL 400 GRIT</v>
          </cell>
        </row>
        <row r="25721">
          <cell r="A25721" t="str">
            <v>H-P-8052-0-131-070</v>
          </cell>
          <cell r="B25721" t="str">
            <v>50 X 10 X 1,2 MM TIG 304 L PASLANMAZ PROFIL 400 GRIT</v>
          </cell>
        </row>
        <row r="25722">
          <cell r="A25722" t="str">
            <v>H-P-8052-0-131-069</v>
          </cell>
          <cell r="B25722" t="str">
            <v>40 X 10 X 1,5 MM TIG 304 L PASLANMAZ PROFIL 400 GRIT</v>
          </cell>
        </row>
        <row r="25723">
          <cell r="A25723" t="str">
            <v>H-P-8052-0-131-068</v>
          </cell>
          <cell r="B25723" t="str">
            <v>40 X 40 X 1,2 MM TIG 304 L PASLANMAZ PROFIL 400 GRIT</v>
          </cell>
        </row>
        <row r="25724">
          <cell r="A25724" t="str">
            <v>H-P-8052-0-131-066</v>
          </cell>
          <cell r="B25724" t="str">
            <v>30 X 30 X 2 MM TIG 304 L PASLANMAZ PROFIL 400 GRIT</v>
          </cell>
        </row>
        <row r="25725">
          <cell r="A25725" t="str">
            <v>H-P-8052-0-131-065</v>
          </cell>
          <cell r="B25725" t="str">
            <v>30 X 30 X 1 MM TIG 304 L PASLANMAZ PROFIL 400 GRIT</v>
          </cell>
        </row>
        <row r="25726">
          <cell r="A25726" t="str">
            <v>H-P-8052-0-131-064</v>
          </cell>
          <cell r="B25726" t="str">
            <v>25 X 25 X 2 MM TIG 304 L PASLANMAZ PROFIL 400 GRIT</v>
          </cell>
        </row>
        <row r="25727">
          <cell r="A25727" t="str">
            <v>H-P-8052-0-131-063</v>
          </cell>
          <cell r="B25727" t="str">
            <v>25 X 25 X 1,2 MM TIG 304 L PASLANMAZ PROFIL 400 GRIT</v>
          </cell>
        </row>
        <row r="25728">
          <cell r="A25728" t="str">
            <v>H-P-8052-0-131-062</v>
          </cell>
          <cell r="B25728" t="str">
            <v>40 X 10 X 1 MM TIG 304 L PASLANMAZ PROFIL 400 GRIT</v>
          </cell>
        </row>
        <row r="25729">
          <cell r="A25729" t="str">
            <v>H-P-8052-0-131-061</v>
          </cell>
          <cell r="B25729" t="str">
            <v>30 X 15 X 1 MM TIG 304 L PASLANMAZ PROFIL 400 GRIT</v>
          </cell>
        </row>
        <row r="25730">
          <cell r="A25730" t="str">
            <v>H-P-8052-0-131-060</v>
          </cell>
          <cell r="B25730" t="str">
            <v>25 X 25 X 1,5 MM TIG 304 PASLANMAZ PROFIL 400 GRIT</v>
          </cell>
        </row>
        <row r="25731">
          <cell r="A25731" t="str">
            <v>H-P-8052-0-131-059</v>
          </cell>
          <cell r="B25731" t="str">
            <v>30 X 50 X 1 MM TIG 304 L PASLANMAZ PROFIL 400 GRIT</v>
          </cell>
        </row>
        <row r="25732">
          <cell r="A25732" t="str">
            <v>H-P-8052-0-131-058</v>
          </cell>
          <cell r="B25732" t="str">
            <v>20 X 20 X 1,5 MM TIG 304 L PASLANMAZ PROFIL 400 GRIT</v>
          </cell>
        </row>
        <row r="25733">
          <cell r="A25733" t="str">
            <v>H-P-8052-0-131-057</v>
          </cell>
          <cell r="B25733" t="str">
            <v>20 X 20 X 1,2 MM TIG 201 PASLANMAZ PROFIL 400 GRIT</v>
          </cell>
        </row>
        <row r="25734">
          <cell r="A25734" t="str">
            <v>H-P-8052-0-131-056</v>
          </cell>
          <cell r="B25734" t="str">
            <v>30 X 30 X 1,5 MM TIG 201 PASLANMAZ PROFIL 400 GRIT</v>
          </cell>
        </row>
        <row r="25735">
          <cell r="A25735" t="str">
            <v>H-P-8052-0-131-054</v>
          </cell>
          <cell r="B25735" t="str">
            <v>50 X 10 X 1 MM TIG 304 PASLANMAZ PROFIL 400 GRIT</v>
          </cell>
        </row>
        <row r="25736">
          <cell r="A25736" t="str">
            <v>H-P-8052-0-131-053</v>
          </cell>
          <cell r="B25736" t="str">
            <v>40 X 40 X 1 MM TIG 304 PASLANMAZ PROFIL 400 GRIT</v>
          </cell>
        </row>
        <row r="25737">
          <cell r="A25737" t="str">
            <v>H-P-8052-0-131-052</v>
          </cell>
          <cell r="B25737" t="str">
            <v>30 X 40 X 1 MM TIG 304 PASLANMAZ PROFIL 400 GRIT</v>
          </cell>
        </row>
        <row r="25738">
          <cell r="A25738" t="str">
            <v>H-P-8052-0-131-051</v>
          </cell>
          <cell r="B25738" t="str">
            <v>40 X 10 X 1,5 MM TIG 316 L PASLANMAZ PROFIL 400 GRIT</v>
          </cell>
        </row>
        <row r="25739">
          <cell r="A25739" t="str">
            <v>H-P-8052-0-131-050</v>
          </cell>
          <cell r="B25739" t="str">
            <v>30 X 30 X 1,5 MM TIG 316 L PASLANMAZ PROFIL 400 GRIT</v>
          </cell>
        </row>
        <row r="25740">
          <cell r="A25740" t="str">
            <v>H-P-8052-0-131-049</v>
          </cell>
          <cell r="B25740" t="str">
            <v>20 X 20 X 1,5 MM TIG 316 L PASLANMAZ PROFIL 400 GRIT</v>
          </cell>
        </row>
        <row r="25741">
          <cell r="A25741" t="str">
            <v>H-P-8052-0-131-048</v>
          </cell>
          <cell r="B25741" t="str">
            <v>60 X 20 X 1,5 MM TIG 304 PASLANMAZ PROFIL 400 GRIT</v>
          </cell>
        </row>
        <row r="25742">
          <cell r="A25742" t="str">
            <v>H-P-8052-0-131-047</v>
          </cell>
          <cell r="B25742" t="str">
            <v>25 X 25 X 1 MM TIG 304 PASLANMAZ PROFIL 400 GRIT</v>
          </cell>
        </row>
        <row r="25743">
          <cell r="A25743" t="str">
            <v>H-P-8052-0-131-046</v>
          </cell>
          <cell r="B25743" t="str">
            <v>50 X 15 X 1,5 MM TIG 304 PASLANMAZ PROFIL 400 GRIT</v>
          </cell>
        </row>
        <row r="25744">
          <cell r="A25744" t="str">
            <v>H-P-8052-0-131-045</v>
          </cell>
          <cell r="B25744" t="str">
            <v>30 X 15 X 1,2 MM TIG 304 L PASLANMAZ PROFIL 400 GRIT</v>
          </cell>
        </row>
        <row r="25745">
          <cell r="A25745" t="str">
            <v>H-P-8052-0-131-044</v>
          </cell>
          <cell r="B25745" t="str">
            <v>30 X 50 X 1,2 MM TIG 304 L PASLANMAZ PROFIL 400 GRIT</v>
          </cell>
        </row>
        <row r="25746">
          <cell r="A25746" t="str">
            <v>H-P-8052-0-131-043</v>
          </cell>
          <cell r="B25746" t="str">
            <v>30 X 30 X 1,5 MM TIG 304 L PASLANMAZ PROFIL 400 GRIT</v>
          </cell>
        </row>
        <row r="25747">
          <cell r="A25747" t="str">
            <v>H-P-8052-0-131-042</v>
          </cell>
          <cell r="B25747" t="str">
            <v>30 X 30 X 1,2 MM TIG 304 L PASLANMAZ PROFIL 400 GRIT</v>
          </cell>
        </row>
        <row r="25748">
          <cell r="A25748" t="str">
            <v>H-P-8052-0-131-040</v>
          </cell>
          <cell r="B25748" t="str">
            <v>20 X 20 X 1,2 MM TIG 304 L PASLANMAZ PROFIL 400 GRIT</v>
          </cell>
        </row>
        <row r="25749">
          <cell r="A25749" t="str">
            <v>H-P-8052-0-131-037</v>
          </cell>
          <cell r="B25749" t="str">
            <v>50 X 10 X 1,5 MM TIG 304 PASLANMAZ PROFIL 400 GRIT</v>
          </cell>
        </row>
        <row r="25750">
          <cell r="A25750" t="str">
            <v>H-P-8052-0-131-030</v>
          </cell>
          <cell r="B25750" t="str">
            <v>30 X 60 X 1,2 MM ELIPS 304 PASLANMAZ PROFIL 400 GRIT</v>
          </cell>
        </row>
        <row r="25751">
          <cell r="A25751" t="str">
            <v>H-P-8052-0-131-026</v>
          </cell>
          <cell r="B25751" t="str">
            <v>30 X 40 X 1,2 MM TIG 304 L PASLANMAZ PROFIL 400 GRIT</v>
          </cell>
        </row>
        <row r="25752">
          <cell r="A25752" t="str">
            <v>H-P-8052-0-131-022</v>
          </cell>
          <cell r="B25752" t="str">
            <v>30 X 30 X 1,2 MM TIG 316 L PASLANMAZ PROFIL 400 GRIT</v>
          </cell>
        </row>
        <row r="25753">
          <cell r="A25753" t="str">
            <v>H-P-8052-0-131-020</v>
          </cell>
          <cell r="B25753" t="str">
            <v>30 X 30 X 1 MM TIG 316 L PASLANMAZ PROFIL 400 GRIT</v>
          </cell>
        </row>
        <row r="25754">
          <cell r="A25754" t="str">
            <v>H-P-8052-0-131-018</v>
          </cell>
          <cell r="B25754" t="str">
            <v>30 X 15 X 1,5 MM TIG 304 PASLANMAZ PROFIL 400 GRIT</v>
          </cell>
        </row>
        <row r="25755">
          <cell r="A25755" t="str">
            <v>H-P-8052-0-131-013</v>
          </cell>
          <cell r="B25755" t="str">
            <v>20 X 20 X 2 MM TIG 304 PASLANMAZ PROFIL 400 GRIT</v>
          </cell>
        </row>
        <row r="25756">
          <cell r="A25756" t="str">
            <v>H-P-8052-0-131-008</v>
          </cell>
          <cell r="B25756" t="str">
            <v>20 X 20 X 1 MM TIG 304 L PASLANMAZ PROFIL 400 GRIT</v>
          </cell>
        </row>
        <row r="25757">
          <cell r="A25757" t="str">
            <v>H-P-8052-0-131-006</v>
          </cell>
          <cell r="B25757" t="str">
            <v>15 X 15 X 1,2 MM 304 PASLANMAZ PROFIL 400 GRIT</v>
          </cell>
        </row>
        <row r="25758">
          <cell r="A25758" t="str">
            <v>H-P-8052-0-131-005</v>
          </cell>
          <cell r="B25758" t="str">
            <v>15 X 15 X 1 MM 304 PASLANMAZ PROFIL 400 GRIT</v>
          </cell>
        </row>
        <row r="25759">
          <cell r="A25759" t="str">
            <v>H-P-8052-0-130-032</v>
          </cell>
          <cell r="B25759" t="str">
            <v>40 X 10 X 1,2 MM TIG 304 PASLANMAZ PROFIL 400 GRIT</v>
          </cell>
        </row>
        <row r="25760">
          <cell r="A25760" t="str">
            <v>H-P-8052-0-000-005</v>
          </cell>
          <cell r="B25760" t="str">
            <v>30 X 15 X 1,2 MM TIG 304 L PASLANMAZ PROFIL HAM YUZEY</v>
          </cell>
        </row>
        <row r="25761">
          <cell r="A25761" t="str">
            <v>H-P-8052-0-000-003</v>
          </cell>
          <cell r="B25761" t="str">
            <v>25 X 25 X 1,2 MM TIG 304 L PASLANMAZ PROFIL HAM YUZEY</v>
          </cell>
        </row>
        <row r="25762">
          <cell r="A25762" t="str">
            <v>H-P-8052-0-000-001</v>
          </cell>
          <cell r="B25762" t="str">
            <v>30 X 30 X 1 MM TIG 304 L PASLANMAZ PROFIL HAM YUZEY</v>
          </cell>
        </row>
        <row r="25763">
          <cell r="A25763" t="str">
            <v>H-P-8051-0-000-013</v>
          </cell>
          <cell r="B25763" t="str">
            <v>41,9 X 2,5 MM PASLANMAZ RULO SAC 316 L</v>
          </cell>
        </row>
        <row r="25764">
          <cell r="A25764" t="str">
            <v>H-P-8051-0-000-012</v>
          </cell>
          <cell r="B25764" t="str">
            <v>64 X 1,5 MM PASLANMAZ RULO SAC 316 L</v>
          </cell>
        </row>
        <row r="25765">
          <cell r="A25765" t="str">
            <v>H-P-8051-0-000-010</v>
          </cell>
          <cell r="B25765" t="str">
            <v>60 X 2 MM PASLANMAZ RULO SAC 304 L</v>
          </cell>
        </row>
        <row r="25766">
          <cell r="A25766" t="str">
            <v>H-P-8051-0-000-007</v>
          </cell>
          <cell r="B25766" t="str">
            <v>64 X 1,5 MM PASLANMAZ RULO SAC 304</v>
          </cell>
        </row>
        <row r="25767">
          <cell r="A25767" t="str">
            <v>H-P-8051-0-000-005</v>
          </cell>
          <cell r="B25767" t="str">
            <v>50 X 2,5 MM PASLANMAZ RULO SAC 304 L</v>
          </cell>
        </row>
        <row r="25768">
          <cell r="A25768" t="str">
            <v>H-P-8051-0-000-004</v>
          </cell>
          <cell r="B25768" t="str">
            <v>41,9 X 2,5 MM PASLANMAZ RULO SAC 304 L</v>
          </cell>
        </row>
        <row r="25769">
          <cell r="A25769" t="str">
            <v>H-P-8051-0-000-003</v>
          </cell>
          <cell r="B25769" t="str">
            <v>60 X 2,5 MM PASLANMAZ RULO SAC 304 L</v>
          </cell>
        </row>
        <row r="25770">
          <cell r="A25770" t="str">
            <v>H-P-8051-0-000-002</v>
          </cell>
          <cell r="B25770" t="str">
            <v>56 X 2,5 MM PASLANMAZ RULO SAC 304 L</v>
          </cell>
        </row>
        <row r="25771">
          <cell r="A25771" t="str">
            <v>H-P-8050-0-000-025</v>
          </cell>
          <cell r="B25771" t="str">
            <v>1280 X 2500 X 1,5 MM 304 KALITE 2B MAT PASLANMAZ SAC FOLYOSUZ</v>
          </cell>
        </row>
        <row r="25772">
          <cell r="A25772" t="str">
            <v>H-P-8050-0-000-024</v>
          </cell>
          <cell r="B25772" t="str">
            <v>1250 X 2500 X 2 MM 304 KALITE 2B MAT PASLANMAZ SAC FOLYOSUZ</v>
          </cell>
        </row>
        <row r="25773">
          <cell r="A25773" t="str">
            <v>H-P-8050-0-000-023</v>
          </cell>
          <cell r="B25773" t="str">
            <v>1000 X 2000 X 0,8 MM 304 KALITE PASLANMAZ SAC TEK TARAF AYNA YÜZEY FOLYOLU (8K)</v>
          </cell>
        </row>
        <row r="25774">
          <cell r="A25774" t="str">
            <v>H-P-8050-0-000-022</v>
          </cell>
          <cell r="B25774" t="str">
            <v>1000 X 2000 X 5 MM 304 KALITE 2B MAT PASLANMAZ SAC FOLYOSUZ</v>
          </cell>
        </row>
        <row r="25775">
          <cell r="A25775" t="str">
            <v>H-P-8050-0-000-021</v>
          </cell>
          <cell r="B25775" t="str">
            <v>1000 X 2000 X 0,5 MM 304 KALITE PASLANMAZ SAC TEK TARAF AYNA YÜZEY FOLYOLU</v>
          </cell>
        </row>
        <row r="25776">
          <cell r="A25776" t="str">
            <v>H-P-8050-0-000-020</v>
          </cell>
          <cell r="B25776" t="str">
            <v>1000 X 2000 X 4 MM 304 KALITE 2B MAT PASLANMAZ SAC FOLYOSUZ</v>
          </cell>
        </row>
        <row r="25777">
          <cell r="A25777" t="str">
            <v>H-P-8050-0-000-019</v>
          </cell>
          <cell r="B25777" t="str">
            <v>1000 X 2000 X 3 MM 304 KALITE 2B MAT PASLANMAZ SAC FOLYOSUZ</v>
          </cell>
        </row>
        <row r="25778">
          <cell r="A25778" t="str">
            <v>H-P-8050-0-000-018</v>
          </cell>
          <cell r="B25778" t="str">
            <v>1000 X 2000 X 0,8 MM 304 KALITE 2B MAT PASLANMAZ SAC FOLYOSUZ</v>
          </cell>
        </row>
        <row r="25779">
          <cell r="A25779" t="str">
            <v>H-P-8050-0-000-016</v>
          </cell>
          <cell r="B25779" t="str">
            <v>1000 X 2000 X 1,5 MM 316 L KALITE 2B MAT PASLANMAZ SAC FOLYOSUZ</v>
          </cell>
        </row>
        <row r="25780">
          <cell r="A25780" t="str">
            <v>H-P-8050-0-000-015</v>
          </cell>
          <cell r="B25780" t="str">
            <v>1000 X 2000 X 2 MM 316 L KALITE 2B MAT PASLANMAZ SAC FOLYOSUZ</v>
          </cell>
        </row>
        <row r="25781">
          <cell r="A25781" t="str">
            <v>H-P-8050-0-000-014</v>
          </cell>
          <cell r="B25781" t="str">
            <v>1500 X 2500 X 1,2 MM SAC PLAKA 304 PASLANMAZ BLACK MİRROR</v>
          </cell>
        </row>
        <row r="25782">
          <cell r="A25782" t="str">
            <v>H-P-8050-0-000-010</v>
          </cell>
          <cell r="B25782" t="str">
            <v>1000 X 2000 X 1,5 MM 304 KALITE 2B MAT PASLANMAZ SAC FOLYOSUZ</v>
          </cell>
        </row>
        <row r="25783">
          <cell r="A25783" t="str">
            <v>H-P-8050-0-000-009</v>
          </cell>
          <cell r="B25783" t="str">
            <v>1000 X 2000 X 2 MM 304 KALITE 2B MAT PASLANMAZ SAC FOLYOSUZ</v>
          </cell>
        </row>
        <row r="25784">
          <cell r="A25784" t="str">
            <v>H-P-8050-0-000-006</v>
          </cell>
          <cell r="B25784" t="str">
            <v>1000X2000 X4 MM SAC MALZEME</v>
          </cell>
        </row>
        <row r="25785">
          <cell r="A25785" t="str">
            <v>H-P-8050-0-000-005</v>
          </cell>
          <cell r="B25785" t="str">
            <v>1000X2000 X3 MM SAC MALZEME</v>
          </cell>
        </row>
        <row r="25786">
          <cell r="A25786" t="str">
            <v>H-P-7198-0-189-001</v>
          </cell>
          <cell r="B25786" t="str">
            <v>Ø16 X 50 MM PASLANMAZ ÇELİK FLAKE HAVLU ASKILIGI</v>
          </cell>
        </row>
        <row r="25787">
          <cell r="A25787" t="str">
            <v>H-P-7192-0-000-001</v>
          </cell>
          <cell r="B25787" t="str">
            <v>745 X 448 X 4 MM BLAZE AYNA</v>
          </cell>
        </row>
        <row r="25788">
          <cell r="A25788" t="str">
            <v>H-P-7188-0-122-001</v>
          </cell>
          <cell r="B25788" t="str">
            <v>800 X 492 X 4 MM CHARM ROSE AYNA</v>
          </cell>
        </row>
        <row r="25789">
          <cell r="A25789" t="str">
            <v>H-P-7188-0-000-002</v>
          </cell>
          <cell r="B25789" t="str">
            <v>1230 X 138 X 4 MM CHARM BRONZ AYNA</v>
          </cell>
        </row>
        <row r="25790">
          <cell r="A25790" t="str">
            <v>H-P-7188-0-000-001</v>
          </cell>
          <cell r="B25790" t="str">
            <v>800 X 492 X 4 MM CHARM BRONZ AYNA</v>
          </cell>
        </row>
        <row r="25791">
          <cell r="A25791" t="str">
            <v>H-P-7188-0-000-000</v>
          </cell>
          <cell r="B25791" t="str">
            <v>1030 X 138 X 4 MM CHARM BRONZ AYNA</v>
          </cell>
        </row>
        <row r="25792">
          <cell r="A25792" t="str">
            <v>H-P-7155-0-000-002</v>
          </cell>
          <cell r="B25792" t="str">
            <v>21AA L85 GIZLI BAG. REZISTANS MONTAJ ANAHTARI</v>
          </cell>
        </row>
        <row r="25793">
          <cell r="A25793" t="str">
            <v>H-P-7155-0-000-001</v>
          </cell>
          <cell r="B25793" t="str">
            <v>23X23 mm L110 REZISTANS MONTAJ ANAHTARI</v>
          </cell>
        </row>
        <row r="25794">
          <cell r="A25794" t="str">
            <v>H-P-7080-0-110-001</v>
          </cell>
          <cell r="B25794" t="str">
            <v>MIDAS.HQ.KONTROL.PANELI.YEDEK.PARCA.50HzCLI.KARE.AYR.ON/OF.FIS.KR.+GRI.KBL</v>
          </cell>
        </row>
        <row r="25795">
          <cell r="A25795" t="str">
            <v>H-P-7080-0-108-001</v>
          </cell>
          <cell r="B25795" t="str">
            <v>MIDAS.HQ.KONTROL.PANELI.YEDEK.PARCA.50HzCLI.KARE.AYR.ON/OF.FIS.BYZ.+BYZ.KBL</v>
          </cell>
        </row>
        <row r="25796">
          <cell r="A25796" t="str">
            <v>H-P-7057-0-000-001</v>
          </cell>
          <cell r="B25796" t="str">
            <v>97 X 25 X 8 TREE.PSLMZ.CEL.ASKI.KOLU</v>
          </cell>
        </row>
        <row r="25797">
          <cell r="A25797" t="str">
            <v>H-P-0192-2-000-002</v>
          </cell>
          <cell r="B25797" t="str">
            <v>Ø 29,6 MM REZISTANS BAĞLANTI PARÇASI (KOR)</v>
          </cell>
        </row>
        <row r="25798">
          <cell r="A25798" t="str">
            <v>H-M-8238-0-000-002</v>
          </cell>
          <cell r="B25798" t="str">
            <v>1000 X 2000 X 0,3 MM ALUMINYUM SAC</v>
          </cell>
        </row>
        <row r="25799">
          <cell r="A25799" t="str">
            <v>H-M-8238-0-000-001</v>
          </cell>
          <cell r="B25799" t="str">
            <v>1000 X 2000 X 0,5 MM ALUMINYUM SAC</v>
          </cell>
        </row>
        <row r="25800">
          <cell r="A25800" t="str">
            <v>H-M-8187-0-000-021</v>
          </cell>
          <cell r="B25800" t="str">
            <v>350 X 350 X 250 MM ÖLÇÜLÜ KARTON KUTU</v>
          </cell>
        </row>
        <row r="25801">
          <cell r="A25801" t="str">
            <v>H-M-8187-0-000-015</v>
          </cell>
          <cell r="B25801" t="str">
            <v>630 X 640 X 370 MM ÖLÇÜLÜ KARTON KUTU</v>
          </cell>
        </row>
        <row r="25802">
          <cell r="A25802" t="str">
            <v>H-M-8187-0-000-003</v>
          </cell>
          <cell r="B25802" t="str">
            <v>900 X 540 X 840 MM DİŞ ÖLÇÜLÜ KUTU</v>
          </cell>
        </row>
        <row r="25803">
          <cell r="A25803" t="str">
            <v>H-M-8187-0-000-002</v>
          </cell>
          <cell r="B25803" t="str">
            <v>900 X 540 X 700 MM DİŞ ÖLÇÜLÜ KUTU</v>
          </cell>
        </row>
        <row r="25804">
          <cell r="A25804" t="str">
            <v>H-M-8170-0-000-003</v>
          </cell>
          <cell r="B25804" t="str">
            <v>240X240 MEDIKAL PASLANMAZ KOVA 10 LT</v>
          </cell>
        </row>
        <row r="25805">
          <cell r="A25805" t="str">
            <v>H-M-8169-0-000-001</v>
          </cell>
          <cell r="B25805" t="str">
            <v>30 CM LEĞEN</v>
          </cell>
        </row>
        <row r="25806">
          <cell r="A25806" t="str">
            <v>H-M-8167-0-000-001</v>
          </cell>
          <cell r="B25806" t="str">
            <v>MAYO MASA TEPSİSİ(47X36X2) DÜZ KORDONLU</v>
          </cell>
        </row>
        <row r="25807">
          <cell r="A25807" t="str">
            <v>H-M-8166-0-000-002</v>
          </cell>
          <cell r="B25807" t="str">
            <v>MEDİKAL 8,65 SABİT AYAK (PARAVAN)</v>
          </cell>
        </row>
        <row r="25808">
          <cell r="A25808" t="str">
            <v>H-M-8163-0-000-004</v>
          </cell>
          <cell r="B25808" t="str">
            <v>1385 X 730 PARAVAN DERISI (ARDEN 017 KREM)</v>
          </cell>
        </row>
        <row r="25809">
          <cell r="A25809" t="str">
            <v>H-M-8163-0-000-003</v>
          </cell>
          <cell r="B25809" t="str">
            <v>1385 X 670 PARAVAN DERISI (ARDEN 017 KREM)</v>
          </cell>
        </row>
        <row r="25810">
          <cell r="A25810" t="str">
            <v>H-M-8162-0-000-069</v>
          </cell>
          <cell r="B25810" t="str">
            <v>TEKERLEKLİ SANDALYE FREN TELİ 24X875 MM</v>
          </cell>
        </row>
        <row r="25811">
          <cell r="A25811" t="str">
            <v>H-M-8162-0-000-058</v>
          </cell>
          <cell r="B25811" t="str">
            <v>TEKERLEKLİ SANDALYE AYAK BASMA PEDİ</v>
          </cell>
        </row>
        <row r="25812">
          <cell r="A25812" t="str">
            <v>H-M-8162-0-000-053</v>
          </cell>
          <cell r="B25812" t="str">
            <v>TEKERLEKLİ SANDALYE AYAKLIK BAĞLANTI BRAKET İŞÇİLİK</v>
          </cell>
        </row>
        <row r="25813">
          <cell r="A25813" t="str">
            <v>H-M-8162-0-000-050</v>
          </cell>
          <cell r="B25813" t="str">
            <v>TEKERLEKLİ SANDALYE AYAK BASMA PLEYTİ BAĞLANTI BRAKETİ</v>
          </cell>
        </row>
        <row r="25814">
          <cell r="A25814" t="str">
            <v>H-M-8162-0-000-047</v>
          </cell>
          <cell r="B25814" t="str">
            <v>TEKERLEKLİ SANDALYE EKSANTRİK FREN MİLİ ( BRONZ )</v>
          </cell>
        </row>
        <row r="25815">
          <cell r="A25815" t="str">
            <v>H-M-8162-0-000-046</v>
          </cell>
          <cell r="B25815" t="str">
            <v>TEKERLEKLİ SANDALYE KOLÇAK BAĞLANTI PİMİ ( DIŞ )</v>
          </cell>
        </row>
        <row r="25816">
          <cell r="A25816" t="str">
            <v>H-M-8162-0-000-031</v>
          </cell>
          <cell r="B25816" t="str">
            <v>TEKERLEKLI SANDALYE AYAK BASMA PEDI ÇERÇEVESI</v>
          </cell>
        </row>
        <row r="25817">
          <cell r="A25817" t="str">
            <v>H-M-8162-0-000-030</v>
          </cell>
          <cell r="B25817" t="str">
            <v>TEKERLEKLI SANDALYE FREN KOLU</v>
          </cell>
        </row>
        <row r="25818">
          <cell r="A25818" t="str">
            <v>H-M-8162-0-000-025</v>
          </cell>
          <cell r="B25818" t="str">
            <v>TEKERLEKLI SANDALYE SERUM ASKI KANCASI</v>
          </cell>
        </row>
        <row r="25819">
          <cell r="A25819" t="str">
            <v>H-M-8162-0-000-023</v>
          </cell>
          <cell r="B25819" t="str">
            <v>TEKERLEKLİ SANDALYE KOLÇAK İÇ BAĞLANTI SACI İŞÇİLİK</v>
          </cell>
        </row>
        <row r="25820">
          <cell r="A25820" t="str">
            <v>H-M-8162-0-000-021</v>
          </cell>
          <cell r="B25820" t="str">
            <v>TEKERLEKLI SANDALYEKOLCAK IÇ BAGLANTI BORUSU</v>
          </cell>
        </row>
        <row r="25821">
          <cell r="A25821" t="str">
            <v>H-M-8162-0-000-018</v>
          </cell>
          <cell r="B25821" t="str">
            <v>TEKERLEKLI SANDALYE S KANCA (ø3 M 8160 )</v>
          </cell>
        </row>
        <row r="25822">
          <cell r="A25822" t="str">
            <v>H-M-8162-0-000-016</v>
          </cell>
          <cell r="B25822" t="str">
            <v>TEKERLEKLI SANDALYE KOLÇAK HAREKET SINIRLAMA PIMI</v>
          </cell>
        </row>
        <row r="25823">
          <cell r="A25823" t="str">
            <v>H-M-8162-0-000-014</v>
          </cell>
          <cell r="B25823" t="str">
            <v>TEKERLEKLİ SANDALYE KOLÇAK BAĞLANTI PİMİ ( İÇ )</v>
          </cell>
        </row>
        <row r="25824">
          <cell r="A25824" t="str">
            <v>H-M-8162-0-000-013</v>
          </cell>
          <cell r="B25824" t="str">
            <v>TEKERLEKLI SANDALYE FREN PAPUCU DIRSEGI</v>
          </cell>
        </row>
        <row r="25825">
          <cell r="A25825" t="str">
            <v>H-M-8162-0-000-010</v>
          </cell>
          <cell r="B25825" t="str">
            <v>KOLÇAK İŞÇİLİK</v>
          </cell>
        </row>
        <row r="25826">
          <cell r="A25826" t="str">
            <v>H-M-8162-0-000-009</v>
          </cell>
          <cell r="B25826" t="str">
            <v>TEKERLEKLİ SANDALYE FREN KOLU KİLİDİ</v>
          </cell>
        </row>
        <row r="25827">
          <cell r="A25827" t="str">
            <v>H-M-8162-0-000-002</v>
          </cell>
          <cell r="B25827" t="str">
            <v>TEKERLEKLİ SANDALYE Ø 1,80 MM CRNİ DARBE EMİCİ YAY</v>
          </cell>
        </row>
        <row r="25828">
          <cell r="A25828" t="str">
            <v>H-M-8159-0-000-001</v>
          </cell>
          <cell r="B25828" t="str">
            <v>38X38 NO:5 MENTEŞE</v>
          </cell>
        </row>
        <row r="25829">
          <cell r="A25829" t="str">
            <v>H-M-8158-0-000-010</v>
          </cell>
          <cell r="B25829" t="str">
            <v>Ø 22,6 X 2 LİK KÖR KAPAK</v>
          </cell>
        </row>
        <row r="25830">
          <cell r="A25830" t="str">
            <v>H-M-8158-0-000-009</v>
          </cell>
          <cell r="B25830" t="str">
            <v>GÖBEK SACI LAZER KESİM</v>
          </cell>
        </row>
        <row r="25831">
          <cell r="A25831" t="str">
            <v>H-M-8158-0-000-004</v>
          </cell>
          <cell r="B25831" t="str">
            <v>176,5 X 60 X 3 MM BRAKET SACİ</v>
          </cell>
        </row>
        <row r="25832">
          <cell r="A25832" t="str">
            <v>H-M-8157-0-000-004</v>
          </cell>
          <cell r="B25832" t="str">
            <v>BEBEK KODU, YATAK</v>
          </cell>
        </row>
        <row r="25833">
          <cell r="A25833" t="str">
            <v>H-M-8157-0-000-003</v>
          </cell>
          <cell r="B25833" t="str">
            <v>BEBEK KODU, ETİKETLİK</v>
          </cell>
        </row>
        <row r="25834">
          <cell r="A25834" t="str">
            <v>H-M-8157-0-000-002</v>
          </cell>
          <cell r="B25834" t="str">
            <v>BEBEK KODU POLİKARBON,ŞEFFAF</v>
          </cell>
        </row>
        <row r="25835">
          <cell r="A25835" t="str">
            <v>H-M-8157-0-000-001</v>
          </cell>
          <cell r="B25835" t="str">
            <v>8 X 88 X 3 MM 304 KLT SAC MALZM.BEBEK KODU BRAKETİ</v>
          </cell>
        </row>
        <row r="25836">
          <cell r="A25836" t="str">
            <v>H-M-8156-0-000-002</v>
          </cell>
          <cell r="B25836" t="str">
            <v>MAYO MASASI SABİT POMPALI HİDROLİK LİFT ( 400 )</v>
          </cell>
        </row>
        <row r="25837">
          <cell r="A25837" t="str">
            <v>H-M-8151-0-000-008</v>
          </cell>
          <cell r="B25837" t="str">
            <v>Ø 16 MM YUVARLAK PROFIL TAPASI</v>
          </cell>
        </row>
        <row r="25838">
          <cell r="A25838" t="str">
            <v>H-M-8151-0-000-004</v>
          </cell>
          <cell r="B25838" t="str">
            <v>30X30 MM İÇE GEÇME TAPA (SIYAH)</v>
          </cell>
        </row>
        <row r="25839">
          <cell r="A25839" t="str">
            <v>H-M-8150-0-000-002</v>
          </cell>
          <cell r="B25839" t="str">
            <v>SERUM ASKILIĞI-MAYO MASA DUVAR ROZETİ DR Q25</v>
          </cell>
        </row>
        <row r="25840">
          <cell r="A25840" t="str">
            <v>H-M-8150-0-000-001</v>
          </cell>
          <cell r="B25840" t="str">
            <v>SERUM ASKILIĞI-MAYO MASA DUVAR ROZETİ DR Q32</v>
          </cell>
        </row>
        <row r="25841">
          <cell r="A25841" t="str">
            <v>H-M-8149-0-000-001</v>
          </cell>
          <cell r="B25841" t="str">
            <v>MTYT 01 DİŞ Ø100 MM, İÇ Ø25 MM TEKER ÜSTÜ TAMPON</v>
          </cell>
        </row>
        <row r="25842">
          <cell r="A25842" t="str">
            <v>H-M-8148-0-000-083</v>
          </cell>
          <cell r="B25842" t="str">
            <v>M18 X 15  ALTIKOSE CIVATA (KESTAMID)</v>
          </cell>
        </row>
        <row r="25843">
          <cell r="A25843" t="str">
            <v>H-M-8148-0-000-082</v>
          </cell>
          <cell r="B25843" t="str">
            <v>M4 X 50 304 PASLANMAZ  ALTIKOSE CIVATA</v>
          </cell>
        </row>
        <row r="25844">
          <cell r="A25844" t="str">
            <v>H-M-8148-0-000-081</v>
          </cell>
          <cell r="B25844" t="str">
            <v>2,9 X 13 YSB PASLANMAZ SAÇ VIDASI DIN7981 A2</v>
          </cell>
        </row>
        <row r="25845">
          <cell r="A25845" t="str">
            <v>H-M-8148-0-000-077</v>
          </cell>
          <cell r="B25845" t="str">
            <v>M8 YILDIZ SIKMA</v>
          </cell>
        </row>
        <row r="25846">
          <cell r="A25846" t="str">
            <v>H-M-8148-0-000-074</v>
          </cell>
          <cell r="B25846" t="str">
            <v>M6 X 20 BB INOX IMBUS CIVATA (MEDIKAL KOLTUK SASE SIRTLIK)</v>
          </cell>
        </row>
        <row r="25847">
          <cell r="A25847" t="str">
            <v>H-M-8148-0-000-071</v>
          </cell>
          <cell r="B25847" t="str">
            <v>M12 X 20 MM INOX IMBUS CIVATA (MEDIKAL SANDALYE)</v>
          </cell>
        </row>
        <row r="25848">
          <cell r="A25848" t="str">
            <v>H-M-8148-0-000-066</v>
          </cell>
          <cell r="B25848" t="str">
            <v>M10 X 50 PASLANMAZ 6 KOSE CIVATA DIN 431-933 A2</v>
          </cell>
        </row>
        <row r="25849">
          <cell r="A25849" t="str">
            <v>H-M-8148-0-000-065</v>
          </cell>
          <cell r="B25849" t="str">
            <v>M10 X 20 BOMBE IMBUS CIVATA (HIDROLIK MAYO MASASI)</v>
          </cell>
        </row>
        <row r="25850">
          <cell r="A25850" t="str">
            <v>H-M-8148-0-000-064</v>
          </cell>
          <cell r="B25850" t="str">
            <v>M12 X 35 IMBUS CIVATA DIN912 A2</v>
          </cell>
        </row>
        <row r="25851">
          <cell r="A25851" t="str">
            <v>H-M-8148-0-000-061</v>
          </cell>
          <cell r="B25851" t="str">
            <v>12 X 50 MM ALTIKOSE CIVATA DIN 933 A2</v>
          </cell>
        </row>
        <row r="25852">
          <cell r="A25852" t="str">
            <v>H-M-8148-0-000-059</v>
          </cell>
          <cell r="B25852" t="str">
            <v>M5 X 8 INOX IMBUS CIVATA</v>
          </cell>
        </row>
        <row r="25853">
          <cell r="A25853" t="str">
            <v>H-M-8148-0-000-058</v>
          </cell>
          <cell r="B25853" t="str">
            <v>M6 INOX PUL</v>
          </cell>
        </row>
        <row r="25854">
          <cell r="A25854" t="str">
            <v>H-M-8148-0-000-057</v>
          </cell>
          <cell r="B25854" t="str">
            <v>M8 X 16 BOMBE IMBUS CIVATA DIN7380 A2</v>
          </cell>
        </row>
        <row r="25855">
          <cell r="A25855" t="str">
            <v>H-M-8148-0-000-053</v>
          </cell>
          <cell r="B25855" t="str">
            <v>10 MM PUL DIN 125 A2 INOX PUL</v>
          </cell>
        </row>
        <row r="25856">
          <cell r="A25856" t="str">
            <v>H-M-8148-0-000-049</v>
          </cell>
          <cell r="B25856" t="str">
            <v>DİŞ Ø 22 MM İÇ ÇAP 8 MM KALİNLİK 1,5 MM PASLANMAZ PUL</v>
          </cell>
        </row>
        <row r="25857">
          <cell r="A25857" t="str">
            <v>H-M-8148-0-000-048</v>
          </cell>
          <cell r="B25857" t="str">
            <v>M10 İNOX PUL</v>
          </cell>
        </row>
        <row r="25858">
          <cell r="A25858" t="str">
            <v>H-M-8148-0-000-046</v>
          </cell>
          <cell r="B25858" t="str">
            <v>M8 FİBERLİ SOMUN DIN985 A2</v>
          </cell>
        </row>
        <row r="25859">
          <cell r="A25859" t="str">
            <v>H-M-8148-0-000-045</v>
          </cell>
          <cell r="B25859" t="str">
            <v>M10 İNOX SOMUN</v>
          </cell>
        </row>
        <row r="25860">
          <cell r="A25860" t="str">
            <v>H-M-8148-0-000-042</v>
          </cell>
          <cell r="B25860" t="str">
            <v>M12 İNOX SOMUN</v>
          </cell>
        </row>
        <row r="25861">
          <cell r="A25861" t="str">
            <v>H-M-8148-0-000-039</v>
          </cell>
          <cell r="B25861" t="str">
            <v>M12 FLANŞLI SOMUN INOX DIN 6923</v>
          </cell>
        </row>
        <row r="25862">
          <cell r="A25862" t="str">
            <v>H-M-8148-0-000-038</v>
          </cell>
          <cell r="B25862" t="str">
            <v>M10 FLANŞLI SOMUN INOX DIN 6923</v>
          </cell>
        </row>
        <row r="25863">
          <cell r="A25863" t="str">
            <v>H-M-8148-0-000-037</v>
          </cell>
          <cell r="B25863" t="str">
            <v>M10 YILDIZ SIKMA</v>
          </cell>
        </row>
        <row r="25864">
          <cell r="A25864" t="str">
            <v>H-M-8148-0-000-034</v>
          </cell>
          <cell r="B25864" t="str">
            <v>M5 TIRTILLI RONDELA DIN6798 A2</v>
          </cell>
        </row>
        <row r="25865">
          <cell r="A25865" t="str">
            <v>H-M-8148-0-000-033</v>
          </cell>
          <cell r="B25865" t="str">
            <v>M12 TIRTILLI RONDELA DIN6798 A2</v>
          </cell>
        </row>
        <row r="25866">
          <cell r="A25866" t="str">
            <v>H-M-8148-0-000-032</v>
          </cell>
          <cell r="B25866" t="str">
            <v>M6 TIRTILLI RONDELA DIN6798 A2</v>
          </cell>
        </row>
        <row r="25867">
          <cell r="A25867" t="str">
            <v>H-M-8148-0-000-031</v>
          </cell>
          <cell r="B25867" t="str">
            <v>M6 FLANSLI SOMUN DIN6923 A2</v>
          </cell>
        </row>
        <row r="25868">
          <cell r="A25868" t="str">
            <v>H-M-8148-0-000-029</v>
          </cell>
          <cell r="B25868" t="str">
            <v>M8 X 30 BOMBE IMBUS CIVATA DIN7380 A2</v>
          </cell>
        </row>
        <row r="25869">
          <cell r="A25869" t="str">
            <v>H-M-8148-0-000-028</v>
          </cell>
          <cell r="B25869" t="str">
            <v>M8 KONTRA SOMUN DIN 439 A2</v>
          </cell>
        </row>
        <row r="25870">
          <cell r="A25870" t="str">
            <v>H-M-8148-0-000-025</v>
          </cell>
          <cell r="B25870" t="str">
            <v>M8 X 70 HAVSA BAS IMBUS CIVATA DIN7991 A2</v>
          </cell>
        </row>
        <row r="25871">
          <cell r="A25871" t="str">
            <v>H-M-8148-0-000-024</v>
          </cell>
          <cell r="B25871" t="str">
            <v>M5 X 16 BOMBE IMBUS CIVATA DIN7380 A2</v>
          </cell>
        </row>
        <row r="25872">
          <cell r="A25872" t="str">
            <v>H-M-8148-0-000-023</v>
          </cell>
          <cell r="B25872" t="str">
            <v>2,9 X 9,5 YSB PASLANMAZ SAÇ VIDASI DIN7981 A2</v>
          </cell>
        </row>
        <row r="25873">
          <cell r="A25873" t="str">
            <v>H-M-8148-0-000-022</v>
          </cell>
          <cell r="B25873" t="str">
            <v>M6 X 70 HAVSA BAS IMBUS CIVATA DIN7991 A2</v>
          </cell>
        </row>
        <row r="25874">
          <cell r="A25874" t="str">
            <v>H-M-8148-0-000-021</v>
          </cell>
          <cell r="B25874" t="str">
            <v>M6 X 16 BOMBE IMBUS CIVATA DIN7380 A2</v>
          </cell>
        </row>
        <row r="25875">
          <cell r="A25875" t="str">
            <v>H-M-8148-0-000-020</v>
          </cell>
          <cell r="B25875" t="str">
            <v>M8 X 35 ALYAN BAS CIVATA</v>
          </cell>
        </row>
        <row r="25876">
          <cell r="A25876" t="str">
            <v>H-M-8148-0-000-018</v>
          </cell>
          <cell r="B25876" t="str">
            <v>M6 X 25 ALYAN BASLI CIVATA</v>
          </cell>
        </row>
        <row r="25877">
          <cell r="A25877" t="str">
            <v>H-M-8148-0-000-017</v>
          </cell>
          <cell r="B25877" t="str">
            <v>M6 X 25 BOMBE IMBUS CIVATA</v>
          </cell>
        </row>
        <row r="25878">
          <cell r="A25878" t="str">
            <v>H-M-8148-0-000-015</v>
          </cell>
          <cell r="B25878" t="str">
            <v>M10 X 30 SET SCREW DIN916 A2</v>
          </cell>
        </row>
        <row r="25879">
          <cell r="A25879" t="str">
            <v>H-M-8148-0-000-014</v>
          </cell>
          <cell r="B25879" t="str">
            <v>M8 SOMUN DIN934 A2</v>
          </cell>
        </row>
        <row r="25880">
          <cell r="A25880" t="str">
            <v>H-M-8148-0-000-011</v>
          </cell>
          <cell r="B25880" t="str">
            <v>M4 X 20 YSB DEMIR VIDA</v>
          </cell>
        </row>
        <row r="25881">
          <cell r="A25881" t="str">
            <v>H-M-8148-0-000-001</v>
          </cell>
          <cell r="B25881" t="str">
            <v>M10 X 30 MM GALVENIZ KAPLI IMBUS CIVATA</v>
          </cell>
        </row>
        <row r="25882">
          <cell r="A25882" t="str">
            <v>H-M-8146-0-000-001</v>
          </cell>
          <cell r="B25882" t="str">
            <v>KULLANIM KILAVUZU MEDIKAL ARABA</v>
          </cell>
        </row>
        <row r="25883">
          <cell r="A25883" t="str">
            <v>H-M-8145-0-000-026</v>
          </cell>
          <cell r="B25883" t="str">
            <v>Ø 50 X 20 MM 3/8 CIV. ANTISTATIK DONER TEKER FRENLI</v>
          </cell>
        </row>
        <row r="25884">
          <cell r="A25884" t="str">
            <v>H-M-8145-0-000-025</v>
          </cell>
          <cell r="B25884" t="str">
            <v>Ø 75 X 25 OYNAK CIVATALI FRENLI TEKER (DPF 01 TP075)</v>
          </cell>
        </row>
        <row r="25885">
          <cell r="A25885" t="str">
            <v>H-M-8145-0-000-024</v>
          </cell>
          <cell r="B25885" t="str">
            <v>Ø 75 X 25 OYNAK CIVATALI TEKER (DP 01 TP075 )</v>
          </cell>
        </row>
        <row r="25886">
          <cell r="A25886" t="str">
            <v>H-M-8145-0-000-020</v>
          </cell>
          <cell r="B25886" t="str">
            <v>Ø 75 X 25 MM ANT.DONER TEKER OYNAK CIVATALI (EPO4MKT75T)</v>
          </cell>
        </row>
        <row r="25887">
          <cell r="A25887" t="str">
            <v>H-M-8145-0-000-013</v>
          </cell>
          <cell r="B25887" t="str">
            <v>Ø 50 X 40 MM VİDALI FRENLİ TEKER</v>
          </cell>
        </row>
        <row r="25888">
          <cell r="A25888" t="str">
            <v>H-M-8145-0-000-010</v>
          </cell>
          <cell r="B25888" t="str">
            <v>Ø 50 X 40 MM VİDALI FRENSİZ TEKER</v>
          </cell>
        </row>
        <row r="25889">
          <cell r="A25889" t="str">
            <v>H-M-8145-0-000-006</v>
          </cell>
          <cell r="B25889" t="str">
            <v>Ø 50 MM DONER TEKER (EP 05 ZKC 50 )</v>
          </cell>
        </row>
        <row r="25890">
          <cell r="A25890" t="str">
            <v>H-M-8145-0-000-005</v>
          </cell>
          <cell r="B25890" t="str">
            <v>Ø 50 MM FRENLI TEKER (EP 05 ZKC 50F)</v>
          </cell>
        </row>
        <row r="25891">
          <cell r="A25891" t="str">
            <v>H-M-8145-0-000-004</v>
          </cell>
          <cell r="B25891" t="str">
            <v>Ø 50 MM ANTISTATIK FRENLI TEKER</v>
          </cell>
        </row>
        <row r="25892">
          <cell r="A25892" t="str">
            <v>H-M-8145-0-000-003</v>
          </cell>
          <cell r="B25892" t="str">
            <v>Ø 50 X 20 MM 3/8 CIV. ANTISTATIK DONER TEKER FRENSIZ</v>
          </cell>
        </row>
        <row r="25893">
          <cell r="A25893" t="str">
            <v>H-M-8145-0-000-002</v>
          </cell>
          <cell r="B25893" t="str">
            <v>Ø 80 MM FRENLİ ANTISTATIK DONER TEKER</v>
          </cell>
        </row>
        <row r="25894">
          <cell r="A25894" t="str">
            <v>H-M-8144-0-000-002</v>
          </cell>
          <cell r="B25894" t="str">
            <v>YALITKAN HORTUM 1/2" SIYAH ( MEDIKAL )</v>
          </cell>
        </row>
        <row r="25895">
          <cell r="A25895" t="str">
            <v>H-M-8144-0-000-001</v>
          </cell>
          <cell r="B25895" t="str">
            <v>YALITKAN HORTUM 5/8 SIYAH ( MEDIKAL )</v>
          </cell>
        </row>
        <row r="25896">
          <cell r="A25896" t="str">
            <v>H-M-8143-0-000-024</v>
          </cell>
          <cell r="B25896" t="str">
            <v>DÜZ POR. RAFLİ ARABA ALT + ÜST RAFİ 445 X 445 X 1,5 MM</v>
          </cell>
        </row>
        <row r="25897">
          <cell r="A25897" t="str">
            <v>H-M-8143-0-000-001</v>
          </cell>
          <cell r="B25897" t="str">
            <v>KAYNAKLİ ARABA ÜST RAFİ BÜK. 450 X 450 X 1,5 MM</v>
          </cell>
        </row>
        <row r="25898">
          <cell r="A25898" t="str">
            <v>H-M-8054-0-000-010</v>
          </cell>
          <cell r="B25898" t="str">
            <v>15x25x150 MM SERUM ASKILIGI DISSIZ PASLANMAZ DOLU MALZEME HAM YUZEY</v>
          </cell>
        </row>
        <row r="25899">
          <cell r="A25899" t="str">
            <v>H-M-8054-0-000-009</v>
          </cell>
          <cell r="B25899" t="str">
            <v>30 X 5 x 343 MM 304 PASLANMAZ LAMA</v>
          </cell>
        </row>
        <row r="25900">
          <cell r="A25900" t="str">
            <v>H-M-8054-0-000-008</v>
          </cell>
          <cell r="B25900" t="str">
            <v>Ø 35 MM 304 PASLANMAZ DOLU PROFİL</v>
          </cell>
        </row>
        <row r="25901">
          <cell r="A25901" t="str">
            <v>H-M-8054-0-000-007</v>
          </cell>
          <cell r="B25901" t="str">
            <v>15x25x150 mm serum askılığı dolu malz.(galvaniz)</v>
          </cell>
        </row>
        <row r="25902">
          <cell r="A25902" t="str">
            <v>H-M-8054-0-000-004</v>
          </cell>
          <cell r="B25902" t="str">
            <v>Ø 8 MM 304 PASLANMAZ DOLU PROFİL</v>
          </cell>
        </row>
        <row r="25903">
          <cell r="A25903" t="str">
            <v>H-M-8053-0-000-006</v>
          </cell>
          <cell r="B25903" t="str">
            <v>Ø 8 X 1 MM TIG 304 PASLANMAZ BORU HAM YUZEY</v>
          </cell>
        </row>
        <row r="25904">
          <cell r="A25904" t="str">
            <v>H-M-8053-0-000-005</v>
          </cell>
          <cell r="B25904" t="str">
            <v>Ø 16 X 1 MM HF 304 KALİTE PASLANMAZ BORU</v>
          </cell>
        </row>
        <row r="25905">
          <cell r="A25905" t="str">
            <v>H-M-8053-0-000-003</v>
          </cell>
          <cell r="B25905" t="str">
            <v>Ø 8 X 1 MM TIG 304 PASLANMAZ BORU 600 GRIT</v>
          </cell>
        </row>
        <row r="25906">
          <cell r="A25906" t="str">
            <v>H-M-8052-0-000-006</v>
          </cell>
          <cell r="B25906" t="str">
            <v>20 X 20 X 1 MM HF 304 KALİTE PASLANMAZ PROFİL</v>
          </cell>
        </row>
        <row r="25907">
          <cell r="A25907" t="str">
            <v>H-M-8052-0-000-005</v>
          </cell>
          <cell r="B25907" t="str">
            <v>10 X 1 MM  304 KALİTE POLİSAJLI BORU (M.PARAVAN)</v>
          </cell>
        </row>
        <row r="25908">
          <cell r="A25908" t="str">
            <v>H-M-8050-0-000-018</v>
          </cell>
          <cell r="B25908" t="str">
            <v>1200 X 2000 X 2,5 MM DKP SAC HAM YÜZEY</v>
          </cell>
        </row>
        <row r="25909">
          <cell r="A25909" t="str">
            <v>H-M-8050-0-000-017</v>
          </cell>
          <cell r="B25909" t="str">
            <v>1000 X 2000 X 0,6 MM HRP SAC HAM YÜZEY</v>
          </cell>
        </row>
        <row r="25910">
          <cell r="A25910" t="str">
            <v>H-M-8050-0-000-016</v>
          </cell>
          <cell r="B25910" t="str">
            <v>1000 X 2000 X 1,2 MM 304 KALITE PASLANMAZ SAC TEK TARAF AYNA YÜZEY FOLYOLU (8K)</v>
          </cell>
        </row>
        <row r="25911">
          <cell r="A25911" t="str">
            <v>H-M-8050-0-000-014</v>
          </cell>
          <cell r="B25911" t="str">
            <v>1500 X 2640 X 1,5 MM 304 KALITE PASLANMAZ SAC TEK TARAF AYNA YÜZEY FOLYOLU (8K)</v>
          </cell>
        </row>
        <row r="25912">
          <cell r="A25912" t="str">
            <v>H-M-8050-0-000-013</v>
          </cell>
          <cell r="B25912" t="str">
            <v>1000 X 2000 X 1,2 MM GALVANIZ SAC HAM YÜZEY</v>
          </cell>
        </row>
        <row r="25913">
          <cell r="A25913" t="str">
            <v>H-M-8050-0-000-012</v>
          </cell>
          <cell r="B25913" t="str">
            <v>1000 X 2000 X 2 MM DKP SAC HAM YÜZEY</v>
          </cell>
        </row>
        <row r="25914">
          <cell r="A25914" t="str">
            <v>H-M-8050-0-000-011</v>
          </cell>
          <cell r="B25914" t="str">
            <v>1500 X 3000 X 4 MM ST-37 SAC HAM YÜZEY</v>
          </cell>
        </row>
        <row r="25915">
          <cell r="A25915" t="str">
            <v>H-M-8050-0-000-009</v>
          </cell>
          <cell r="B25915" t="str">
            <v>1000 X 2000 X 1,2 MM HRP SAC HAM YÜZEY</v>
          </cell>
        </row>
        <row r="25916">
          <cell r="A25916" t="str">
            <v>H-M-8050-0-000-008</v>
          </cell>
          <cell r="B25916" t="str">
            <v>1000 X 2000 X 2,5 MM HRP SAC HAM YÜZEY</v>
          </cell>
        </row>
        <row r="25917">
          <cell r="A25917" t="str">
            <v>H-M-8050-0-000-007</v>
          </cell>
          <cell r="B25917" t="str">
            <v>1000 X 2000 X 4 MM 304 KALITE PASLANMAZ SAC TEK TARAF AYNA YÜZEY FOLYOLU (8K)</v>
          </cell>
        </row>
        <row r="25918">
          <cell r="A25918" t="str">
            <v>H-M-8050-0-000-006</v>
          </cell>
          <cell r="B25918" t="str">
            <v>1000 X 2000 X 3 MM 304 KALITE PASLANMAZ SAC TEK TARAF AYNA YÜZEY FOLYOLU (8K)</v>
          </cell>
        </row>
        <row r="25919">
          <cell r="A25919" t="str">
            <v>H-M-8050-0-000-003</v>
          </cell>
          <cell r="B25919" t="str">
            <v>1000 X 2000 X 1,5 MM 304 KALITE PASLANMAZ SAC ÇİFT TARAF AYNA YÜZEY FOLYOLU (8K)</v>
          </cell>
        </row>
        <row r="25920">
          <cell r="A25920" t="str">
            <v>H-M-8050-0-000-002</v>
          </cell>
          <cell r="B25920" t="str">
            <v>1000 X 2000 X 1,5 MM 304 KALITE PASLANMAZ SAC TEK TARAF AYNA YÜZEY FOLYOLU (8K)</v>
          </cell>
        </row>
        <row r="25921">
          <cell r="A25921" t="str">
            <v>H-G-8210-0-000-006</v>
          </cell>
          <cell r="B25921" t="str">
            <v>SENTINEL X400 6 AYDAN ESKI SISTEMLER İÇIN TEMIZLEYICI</v>
          </cell>
        </row>
        <row r="25922">
          <cell r="A25922" t="str">
            <v>H-G-8210-0-000-004</v>
          </cell>
          <cell r="B25922" t="str">
            <v>SENTINEL X100 MULTIMETAL KOROZYON INHIBUTORU</v>
          </cell>
        </row>
        <row r="25923">
          <cell r="A25923" t="str">
            <v>H-G-8210-0-000-003</v>
          </cell>
          <cell r="B25923" t="str">
            <v>KOROZYON INHIBITORU KİLİTLİ KAPAK 50 mm P.E.CON BEYAZ</v>
          </cell>
        </row>
        <row r="25924">
          <cell r="A25924" t="str">
            <v>H-G-8210-0-000-002</v>
          </cell>
          <cell r="B25924" t="str">
            <v>KOROZYON INHIBITORU KİLİTLİ ŞİŞESİ YUVARLAK 250 cc</v>
          </cell>
        </row>
        <row r="25925">
          <cell r="A25925" t="str">
            <v>H-G-8210-0-000-001</v>
          </cell>
          <cell r="B25925" t="str">
            <v>KOROZYON INHIBITORU</v>
          </cell>
        </row>
        <row r="25926">
          <cell r="A25926" t="str">
            <v>H-G-8209-0-000-001</v>
          </cell>
          <cell r="B25926" t="str">
            <v>ELEKTRİKLİ ÜRÜN KİMYASALI</v>
          </cell>
        </row>
        <row r="25927">
          <cell r="A25927" t="str">
            <v>H-A-8203-0-000-002</v>
          </cell>
          <cell r="B25927" t="str">
            <v>TERMOSTATIK VANA CEKIRDEK UZUN KROMLU (Ø15,5 X 1,78 EPDM70 O-RINGLI) + BYZ KAPAK (ECA 602120478)</v>
          </cell>
        </row>
        <row r="25928">
          <cell r="A25928" t="str">
            <v>H-A-8203-0-000-001</v>
          </cell>
          <cell r="B25928" t="str">
            <v>TERMOSTATIK VANA CEKIRDEK UZUN KROMLU + BYZ KAPAK (KAS VANA E2360003)</v>
          </cell>
        </row>
        <row r="25929">
          <cell r="A25929" t="str">
            <v>H-A-8192-0-000-015</v>
          </cell>
          <cell r="B25929" t="str">
            <v>KARTON KOSEBENT KALINLIK 4 MM 80 X 80 X 2200 MM</v>
          </cell>
        </row>
        <row r="25930">
          <cell r="A25930" t="str">
            <v>H-A-8192-0-000-014</v>
          </cell>
          <cell r="B25930" t="str">
            <v>KARTON KOSEBENT KALINLIK 4 MM 80 X 80 X 715 MM</v>
          </cell>
        </row>
        <row r="25931">
          <cell r="A25931" t="str">
            <v>H-A-8192-0-000-012</v>
          </cell>
          <cell r="B25931" t="str">
            <v>KARTON KOSEBENT KALINLIK 4 MM 80 X 80 X 1195 MM</v>
          </cell>
        </row>
        <row r="25932">
          <cell r="A25932" t="str">
            <v>H-A-8192-0-000-010</v>
          </cell>
          <cell r="B25932" t="str">
            <v>KARTON KOSEBENT KALINLIK 4 MM 80 X 80 X 795 MM</v>
          </cell>
        </row>
        <row r="25933">
          <cell r="A25933" t="str">
            <v>H-A-8192-0-000-007</v>
          </cell>
          <cell r="B25933" t="str">
            <v>KARTON KOSEBENT KALINLIK 4 MM 80 X 80 X 635 MM</v>
          </cell>
        </row>
        <row r="25934">
          <cell r="A25934" t="str">
            <v>H-A-8192-0-000-006</v>
          </cell>
          <cell r="B25934" t="str">
            <v>KARTON KOSEBENT KALINLIK 4 MM 80 X 80 X 600 MM</v>
          </cell>
        </row>
        <row r="25935">
          <cell r="A25935" t="str">
            <v>H-A-8192-0-000-005</v>
          </cell>
          <cell r="B25935" t="str">
            <v>KARTON KOSEBENT KALINLIK 4 MM 80 X 80 X 555 MM</v>
          </cell>
        </row>
        <row r="25936">
          <cell r="A25936" t="str">
            <v>H-A-8192-0-000-004</v>
          </cell>
          <cell r="B25936" t="str">
            <v>KARTON KOSEBENT KALINLIK 4 MM 80 X 80 X 475 MM</v>
          </cell>
        </row>
        <row r="25937">
          <cell r="A25937" t="str">
            <v>H-A-8192-0-000-003</v>
          </cell>
          <cell r="B25937" t="str">
            <v>KARTON KOSEBENT KALINLIK 4 MM 80 X 80 X 395 MM</v>
          </cell>
        </row>
        <row r="25938">
          <cell r="A25938" t="str">
            <v>H-A-8192-0-000-002</v>
          </cell>
          <cell r="B25938" t="str">
            <v>KARTON KOSEBENT KALINLIK 4 MM 80 X 80 X 315 MM</v>
          </cell>
        </row>
        <row r="25939">
          <cell r="A25939" t="str">
            <v>H-A-8192-0-000-001</v>
          </cell>
          <cell r="B25939" t="str">
            <v>KARTON KOSEBENT KALINLIK 4 MM 80 X 80 X 300 MM</v>
          </cell>
        </row>
        <row r="25940">
          <cell r="A25940" t="str">
            <v>H-A-8188-0-000-002</v>
          </cell>
          <cell r="B25940" t="str">
            <v>56 X 91 X 202 MM DIS OLCULU MONTAJ SETI KUTUSU</v>
          </cell>
        </row>
        <row r="25941">
          <cell r="A25941" t="str">
            <v>H-A-8188-0-000-001</v>
          </cell>
          <cell r="B25941" t="str">
            <v>75 X 75 X 194 MM DIS OLCULU MONTAJ SETI KUTUSU</v>
          </cell>
        </row>
        <row r="25942">
          <cell r="A25942" t="str">
            <v>H-A-8187-0-000-185</v>
          </cell>
          <cell r="B25942" t="str">
            <v>570 X 1595 X 130 MM IC OLCULU KARTON KUTU</v>
          </cell>
        </row>
        <row r="25943">
          <cell r="A25943" t="str">
            <v>H-A-8187-0-000-184</v>
          </cell>
          <cell r="B25943" t="str">
            <v>700 X 575 X 130 MM IC OLCULU KARTON KUTU</v>
          </cell>
        </row>
        <row r="25944">
          <cell r="A25944" t="str">
            <v>H-A-8187-0-000-150</v>
          </cell>
          <cell r="B25944" t="str">
            <v>1170 X 542 X 85 MM IC OLCULU KARTON KUTU</v>
          </cell>
        </row>
        <row r="25945">
          <cell r="A25945" t="str">
            <v>H-A-8187-0-000-144</v>
          </cell>
          <cell r="B25945" t="str">
            <v>661 X 1720 X 93 MM IC OLCULU KARTON KUTU</v>
          </cell>
        </row>
        <row r="25946">
          <cell r="A25946" t="str">
            <v>H-A-8187-0-000-117</v>
          </cell>
          <cell r="B25946" t="str">
            <v>1550 X 420 x 85 MM IC OLCULU KARTON KUTU</v>
          </cell>
        </row>
        <row r="25947">
          <cell r="A25947" t="str">
            <v>H-A-8187-0-000-108</v>
          </cell>
          <cell r="B25947" t="str">
            <v>661 X 1075 X 93 MM IC OLCULU KARTON KUTU</v>
          </cell>
        </row>
        <row r="25948">
          <cell r="A25948" t="str">
            <v>H-A-8187-0-000-096</v>
          </cell>
          <cell r="B25948" t="str">
            <v>660 X 1555 X 100 MM IC OLCULU KARTON KUTU</v>
          </cell>
        </row>
        <row r="25949">
          <cell r="A25949" t="str">
            <v>H-A-8187-0-000-095</v>
          </cell>
          <cell r="B25949" t="str">
            <v>660 X 1435 X 100 MM IC OLCULU KARTON KUTU</v>
          </cell>
        </row>
        <row r="25950">
          <cell r="A25950" t="str">
            <v>H-A-8187-0-000-094</v>
          </cell>
          <cell r="B25950" t="str">
            <v>660 X 1195 X 100 MM IC OLCULU KARTON KUTU</v>
          </cell>
        </row>
        <row r="25951">
          <cell r="A25951" t="str">
            <v>H-A-8187-0-000-092</v>
          </cell>
          <cell r="B25951" t="str">
            <v>660 X 955 X 100 MM IC OLCULU KARTON KUTU</v>
          </cell>
        </row>
        <row r="25952">
          <cell r="A25952" t="str">
            <v>H-A-8187-0-000-091</v>
          </cell>
          <cell r="B25952" t="str">
            <v>1100 X 550 X 100 MM IC OLCULU KARTON KUTU</v>
          </cell>
        </row>
        <row r="25953">
          <cell r="A25953" t="str">
            <v>H-A-8187-0-000-077</v>
          </cell>
          <cell r="B25953" t="str">
            <v>661 X 1240 X 93 MM IC OLCULU KARTON KUTU</v>
          </cell>
        </row>
        <row r="25954">
          <cell r="A25954" t="str">
            <v>H-A-8187-0-000-068</v>
          </cell>
          <cell r="B25954" t="str">
            <v>661 X 1640 X 93 MM IC OLCULU KARTON KUTU</v>
          </cell>
        </row>
        <row r="25955">
          <cell r="A25955" t="str">
            <v>H-A-8187-0-000-067</v>
          </cell>
          <cell r="B25955" t="str">
            <v>661 X 1320 X 93 MM IC OLCULU KARTON KUTU</v>
          </cell>
        </row>
        <row r="25956">
          <cell r="A25956" t="str">
            <v>H-A-8187-0-000-031</v>
          </cell>
          <cell r="B25956" t="str">
            <v>696 X 1925 X 93 MM IC OLCULU KARTON KUTU</v>
          </cell>
        </row>
        <row r="25957">
          <cell r="A25957" t="str">
            <v>H-A-8187-0-000-030</v>
          </cell>
          <cell r="B25957" t="str">
            <v>616 X 1925 X 93 MM IC OLCULU KARTON KUTU</v>
          </cell>
        </row>
        <row r="25958">
          <cell r="A25958" t="str">
            <v>H-A-8187-0-000-028</v>
          </cell>
          <cell r="B25958" t="str">
            <v>456 X 1925 X 93 MM IC OLCULU KARTON KUTU</v>
          </cell>
        </row>
        <row r="25959">
          <cell r="A25959" t="str">
            <v>H-A-8187-0-000-027</v>
          </cell>
          <cell r="B25959" t="str">
            <v>376 X 1925 X 93 MM IC OLCULU KARTON KUTU</v>
          </cell>
        </row>
        <row r="25960">
          <cell r="A25960" t="str">
            <v>H-A-8187-0-000-021</v>
          </cell>
          <cell r="B25960" t="str">
            <v>361 X 1560 X 113 MM IC OLCULU KARTON KUTU</v>
          </cell>
        </row>
        <row r="25961">
          <cell r="A25961" t="str">
            <v>H-A-8187-0-000-017</v>
          </cell>
          <cell r="B25961" t="str">
            <v>696 X 1925 X 113 MM IC OLCULU KARTON KUTU</v>
          </cell>
        </row>
        <row r="25962">
          <cell r="A25962" t="str">
            <v>H-A-8187-0-000-015</v>
          </cell>
          <cell r="B25962" t="str">
            <v>536 X 1925 X 113 MM IC OLCULU KARTON KUTU</v>
          </cell>
        </row>
        <row r="25963">
          <cell r="A25963" t="str">
            <v>H-A-8187-0-000-014</v>
          </cell>
          <cell r="B25963" t="str">
            <v>456 X 1925 X 113 MM IC OLCULU KARTON KUTU</v>
          </cell>
        </row>
        <row r="25964">
          <cell r="A25964" t="str">
            <v>H-A-8187-0-000-013</v>
          </cell>
          <cell r="B25964" t="str">
            <v>376 X 1925 X 113 MM IC OLCULU KARTON KUTU</v>
          </cell>
        </row>
        <row r="25965">
          <cell r="A25965" t="str">
            <v>H-A-8187-0-000-012</v>
          </cell>
          <cell r="B25965" t="str">
            <v>661 X 1560 X 113 MM IC OLCULU KARTON KUTU</v>
          </cell>
        </row>
        <row r="25966">
          <cell r="A25966" t="str">
            <v>H-A-8187-0-000-005</v>
          </cell>
          <cell r="B25966" t="str">
            <v>927 X 1020 X 75 MM IC OLCULU KARTON KUTU</v>
          </cell>
        </row>
        <row r="25967">
          <cell r="A25967" t="str">
            <v>H-A-8142-0-216-001</v>
          </cell>
          <cell r="B25967" t="str">
            <v>ELEKTROSTATIK TOZ BOYA RAL9016 PE MAT 10G (TEXWK43 E/P  MAT PULVER)</v>
          </cell>
        </row>
        <row r="25968">
          <cell r="A25968" t="str">
            <v>H-A-8142-0-212-001</v>
          </cell>
          <cell r="B25968" t="str">
            <v>ELEKTROSTATIK TOZ BOYA IPEK PUTUR SYH RAL9005 (FF35AT9005180SPX IBA)</v>
          </cell>
        </row>
        <row r="25969">
          <cell r="A25969" t="str">
            <v>H-A-8142-0-208-001</v>
          </cell>
          <cell r="B25969" t="str">
            <v>ELEKTROSTATIK TOZ BOYA (MILKY WAY) STARLIGHT 2525 SABLE (YX353F AKZO NOBEL)</v>
          </cell>
        </row>
        <row r="25970">
          <cell r="A25970" t="str">
            <v>H-A-8142-0-206-001</v>
          </cell>
          <cell r="B25970" t="str">
            <v>ELEKTROSTATIK TOZ BOYA (SEPIA) MARS 2525 SABLE (YX355F AKZO NOBEL)</v>
          </cell>
        </row>
        <row r="25971">
          <cell r="A25971" t="str">
            <v>H-A-8142-0-205-001</v>
          </cell>
          <cell r="B25971" t="str">
            <v>ELEKTROSTATIK TOZ BOYA (RUSSET) BRUN 2650 SABLE (YW366F AKZO NOBEL)</v>
          </cell>
        </row>
        <row r="25972">
          <cell r="A25972" t="str">
            <v>H-A-8142-0-202-001</v>
          </cell>
          <cell r="B25972" t="str">
            <v>ELEKTROSTATIK TOZ BOYA (FROST) IVORY WHITE SABLE (SW3004 AKZO NOBEL)</v>
          </cell>
        </row>
        <row r="25973">
          <cell r="A25973" t="str">
            <v>H-A-8142-0-163-001</v>
          </cell>
          <cell r="B25973" t="str">
            <v>ELEKTROSTATIK TOZ BOYA RAL 9010 EE MAT 25 G (EA 8104 AKZO NOBEL)</v>
          </cell>
        </row>
        <row r="25974">
          <cell r="A25974" t="str">
            <v>H-A-8142-0-151-001</v>
          </cell>
          <cell r="B25974" t="str">
            <v>ELEKTROSTATIK TOZ BOYA RAL 5003 PE TEXTURE (SJ3034 AKZO NOBEL)</v>
          </cell>
        </row>
        <row r="25975">
          <cell r="A25975" t="str">
            <v>H-A-8142-0-140-001</v>
          </cell>
          <cell r="B25975" t="str">
            <v>ELEKTROSTATIK TOZ BOYA RAL 9010 35-45 GLOSS (MX8304 JOTUN)</v>
          </cell>
        </row>
        <row r="25976">
          <cell r="A25976" t="str">
            <v>H-A-8142-0-101-001</v>
          </cell>
          <cell r="B25976" t="str">
            <v>ELEKTROSTATIK TOZ BOYA RAL7016 ANTRASİT EP MAT10G (FF35AT7016180STX İBA)</v>
          </cell>
        </row>
        <row r="25977">
          <cell r="A25977" t="str">
            <v>H-A-8142-0-096-001</v>
          </cell>
          <cell r="B25977" t="str">
            <v>ELEKTROSTATIK TOZ BOYA PE NOIR 2200 SABLE (YW360F AKZO NOBEL) 10G</v>
          </cell>
        </row>
        <row r="25978">
          <cell r="A25978" t="str">
            <v>H-A-8142-0-094-001</v>
          </cell>
          <cell r="B25978" t="str">
            <v>ELEKTROSTATIK TOZ BOYA PE NIGHT BLACK (SW306G AKZO NOBEL)</v>
          </cell>
        </row>
        <row r="25979">
          <cell r="A25979" t="str">
            <v>H-A-8142-0-093-001</v>
          </cell>
          <cell r="B25979" t="str">
            <v>ELEKTROSTATIK TOZ BOYA RAL7016 PE MAT 30G (SL2164 AKZO NOBEL)</v>
          </cell>
        </row>
        <row r="25980">
          <cell r="A25980" t="str">
            <v>H-A-8142-0-089-001</v>
          </cell>
          <cell r="B25980" t="str">
            <v>ELEKTROSTATIK TOZ BOYA EE RAL 9005 30 GLOSS</v>
          </cell>
        </row>
        <row r="25981">
          <cell r="A25981" t="str">
            <v>H-A-8142-0-086-001</v>
          </cell>
          <cell r="B25981" t="str">
            <v>ELEKTROSTATIK TOZ BOYA PE RAL 9005 MAT SIYAH 10 GLOSS (MN238F AKZO NOBEL)</v>
          </cell>
        </row>
        <row r="25982">
          <cell r="A25982" t="str">
            <v>H-A-8142-0-081-001</v>
          </cell>
          <cell r="B25982" t="str">
            <v>ELEKTROSTATIK TOZ BOYA SATEN GUMUS GRI EE RAL 9006 EW6024 AKZONOBEL</v>
          </cell>
        </row>
        <row r="25983">
          <cell r="A25983" t="str">
            <v>H-A-8142-0-080-001</v>
          </cell>
          <cell r="B25983" t="str">
            <v>ELEKTROSTATIK TOZ BOYA EE RAL 9006 30 GLOSS EW2064</v>
          </cell>
        </row>
        <row r="25984">
          <cell r="A25984" t="str">
            <v>H-A-8142-0-077-001</v>
          </cell>
          <cell r="B25984" t="str">
            <v>ELEKTROSTATIK TOZ BOYA RAL 9010 PE MAT 30 G (MA 2674 AKZO NOBEL)</v>
          </cell>
        </row>
        <row r="25985">
          <cell r="A25985" t="str">
            <v>H-A-8142-0-075-001</v>
          </cell>
          <cell r="B25985" t="str">
            <v>ELEKTROSTATIK TOZ BOYA RAL 9016 EE SATEN 75 G (FA5624 AKZO NOBEL)</v>
          </cell>
        </row>
        <row r="25986">
          <cell r="A25986" t="str">
            <v>H-A-8142-0-074-001</v>
          </cell>
          <cell r="B25986" t="str">
            <v>ELEKTROSTATIK TOZ BOYA RAL 9016 PE MAT 30 G (MA2304) AKZO NOBEL</v>
          </cell>
        </row>
        <row r="25987">
          <cell r="A25987" t="str">
            <v>H-A-8142-0-073-001</v>
          </cell>
          <cell r="B25987" t="str">
            <v>ELEKTROSTATIK TOZ BOYA RAL 7006 PE 30G SL2704</v>
          </cell>
        </row>
        <row r="25988">
          <cell r="A25988" t="str">
            <v>H-A-8118-0-000-013</v>
          </cell>
          <cell r="B25988" t="str">
            <v>150 X 200 mm 80 MIKRON PE SHRINK BRAKET POSETI</v>
          </cell>
        </row>
        <row r="25989">
          <cell r="A25989" t="str">
            <v>H-A-8118-0-000-012</v>
          </cell>
          <cell r="B25989" t="str">
            <v>150 mm 80 MIKRON PE SHRINK BORU FILM (ECZ)</v>
          </cell>
        </row>
        <row r="25990">
          <cell r="A25990" t="str">
            <v>H-A-8118-0-000-009</v>
          </cell>
          <cell r="B25990" t="str">
            <v>120 mm 60 MIKRON PE SHRINK BORU FILM (ECZ)</v>
          </cell>
        </row>
        <row r="25991">
          <cell r="A25991" t="str">
            <v>H-A-8118-0-000-008</v>
          </cell>
          <cell r="B25991" t="str">
            <v>900 mm 60 MIKRON PE SHRINK FILM</v>
          </cell>
        </row>
        <row r="25992">
          <cell r="A25992" t="str">
            <v>H-A-8118-0-000-007</v>
          </cell>
          <cell r="B25992" t="str">
            <v>600 mm 60 MIKRON PE SHRINK FILM</v>
          </cell>
        </row>
        <row r="25993">
          <cell r="A25993" t="str">
            <v>H-A-8118-0-000-006</v>
          </cell>
          <cell r="B25993" t="str">
            <v>1300 mm 60 MIKRON PE SHRINK FILM</v>
          </cell>
        </row>
        <row r="25994">
          <cell r="A25994" t="str">
            <v>H-A-8118-0-000-005</v>
          </cell>
          <cell r="B25994" t="str">
            <v>550 mm 80 MIKRON PE SHRINK FILM</v>
          </cell>
        </row>
        <row r="25995">
          <cell r="A25995" t="str">
            <v>H-A-8118-0-000-004</v>
          </cell>
          <cell r="B25995" t="str">
            <v>1200 mm 80 MIKRON PE SHRINK FILM</v>
          </cell>
        </row>
        <row r="25996">
          <cell r="A25996" t="str">
            <v>H-A-8117-0-000-001</v>
          </cell>
          <cell r="B25996" t="str">
            <v>150 x 150 mm 50 MIKRON BRAKET POSETI</v>
          </cell>
        </row>
        <row r="25997">
          <cell r="A25997" t="str">
            <v>H-A-8112-0-000-015</v>
          </cell>
          <cell r="B25997" t="str">
            <v>POLIETILEN YAN DESTEK L60 PROFIL MAVI 250 MM (T:15 MM)</v>
          </cell>
        </row>
        <row r="25998">
          <cell r="A25998" t="str">
            <v>H-A-8112-0-000-014</v>
          </cell>
          <cell r="B25998" t="str">
            <v>POLIETILEN YAN DESTEK U100 PROFIL MAVI 250 MM (T:10 MM)</v>
          </cell>
        </row>
        <row r="25999">
          <cell r="A25999" t="str">
            <v>H-A-8112-0-000-013</v>
          </cell>
          <cell r="B25999" t="str">
            <v>POLIETILEN KOSE DIRSEK L5 PROFIL MAVI 150 X 150 MM (T:10)</v>
          </cell>
        </row>
        <row r="26000">
          <cell r="A26000" t="str">
            <v>H-A-8112-0-000-012</v>
          </cell>
          <cell r="B26000" t="str">
            <v>POLIETILEN YAN DESTEK U60 PROFIL MAVI 250 MM (T:10 MM)</v>
          </cell>
        </row>
        <row r="26001">
          <cell r="A26001" t="str">
            <v>H-A-8112-0-000-011</v>
          </cell>
          <cell r="B26001" t="str">
            <v>POLIETILEN YAN DESTEK U40 PROFIL MAVI 250 MM (T:10 MM)</v>
          </cell>
        </row>
        <row r="26002">
          <cell r="A26002" t="str">
            <v>H-A-8112-0-000-006</v>
          </cell>
          <cell r="B26002" t="str">
            <v>POLIETILEN KOSE DIRSEK U40 PROFIL MAVI 150 X 150 MM</v>
          </cell>
        </row>
        <row r="26003">
          <cell r="A26003" t="str">
            <v>H-A-8104-0-108-009</v>
          </cell>
          <cell r="B26003" t="str">
            <v>30 X 30 X 72 PLASTIK DUVAR MONTAJ BRAKETI SOL BEYAZ RAL9016</v>
          </cell>
        </row>
        <row r="26004">
          <cell r="A26004" t="str">
            <v>H-A-8104-0-108-008</v>
          </cell>
          <cell r="B26004" t="str">
            <v>30 X 30 X 42,50 PLASTIK KIZAKLI DUVAR MONTAJ BRAKETI BEYAZ RAL9016</v>
          </cell>
        </row>
        <row r="26005">
          <cell r="A26005" t="str">
            <v>H-A-8104-0-108-007</v>
          </cell>
          <cell r="B26005" t="str">
            <v>30 X 30 X 12 PLASTIK DUVAR MONTAJ BRAKET KAPAGI BEYAZ RAL9016</v>
          </cell>
        </row>
        <row r="26006">
          <cell r="A26006" t="str">
            <v>H-A-8104-0-108-006</v>
          </cell>
          <cell r="B26006" t="str">
            <v>30 X 30 X 72 PLASTIK DUVAR MONTAJ BRAKETI SAG BEYAZ RAL9016</v>
          </cell>
        </row>
        <row r="26007">
          <cell r="A26007" t="str">
            <v>H-A-8104-0-093-004</v>
          </cell>
          <cell r="B26007" t="str">
            <v>30 X 30 X 72 PLASTIK DUVAR MONTAJ BRAKETI SOL ANTRASIT RAL7016</v>
          </cell>
        </row>
        <row r="26008">
          <cell r="A26008" t="str">
            <v>H-A-8104-0-093-003</v>
          </cell>
          <cell r="B26008" t="str">
            <v>30 X 30 X 42,50 PLASTIK KIZAKLI DUVAR MONTAJ BRAKETI ANTRASIT RAL7016</v>
          </cell>
        </row>
        <row r="26009">
          <cell r="A26009" t="str">
            <v>H-A-8104-0-093-002</v>
          </cell>
          <cell r="B26009" t="str">
            <v>30 X 30 X 12 PLASTIK DUVAR MONTAJ BRAKET KAPAGI ANTRASIT RAL7016</v>
          </cell>
        </row>
        <row r="26010">
          <cell r="A26010" t="str">
            <v>H-A-8104-0-093-001</v>
          </cell>
          <cell r="B26010" t="str">
            <v>30 X 30 X 72 PLASTIK DUVAR MONTAJ BRAKETI SAG ANTRASIT RAL7016</v>
          </cell>
        </row>
        <row r="26011">
          <cell r="A26011" t="str">
            <v>H-A-8104-0-086-004</v>
          </cell>
          <cell r="B26011" t="str">
            <v>30 X 30 X 72 PLASTIK DUVAR MONTAJ BRAKETI SOL SIYAH RAL9005</v>
          </cell>
        </row>
        <row r="26012">
          <cell r="A26012" t="str">
            <v>H-A-8104-0-086-003</v>
          </cell>
          <cell r="B26012" t="str">
            <v>30 X 30 X 42,50 PLASTIK KIZAKLI DUVAR MONTAJ BRAKETI SIYAH RAL9005</v>
          </cell>
        </row>
        <row r="26013">
          <cell r="A26013" t="str">
            <v>H-A-8104-0-086-002</v>
          </cell>
          <cell r="B26013" t="str">
            <v>30 X 30 X 12 PLASTIK DUVAR MONTAJ BRAKET KAPAGI SIYAH RAL9005</v>
          </cell>
        </row>
        <row r="26014">
          <cell r="A26014" t="str">
            <v>H-A-8104-0-086-001</v>
          </cell>
          <cell r="B26014" t="str">
            <v>30 X 30 X 72 PLASTIK DUVAR MONTAJ BRAKETI SAG SIYAH RAL9005</v>
          </cell>
        </row>
        <row r="26015">
          <cell r="A26015" t="str">
            <v>H-A-8104-0-081-004</v>
          </cell>
          <cell r="B26015" t="str">
            <v>30 X 30 X 72 PLASTIK DUVAR MONTAJ BRAKETI SOL GUMUS GRI RAL9006 MAT</v>
          </cell>
        </row>
        <row r="26016">
          <cell r="A26016" t="str">
            <v>H-A-8104-0-081-003</v>
          </cell>
          <cell r="B26016" t="str">
            <v>30 X 30 X 42,50 PLASTIK KIZAKLI DUVAR MONTAJ BRAKETI GUMUS GRI RAL9006 MAT</v>
          </cell>
        </row>
        <row r="26017">
          <cell r="A26017" t="str">
            <v>H-A-8104-0-081-002</v>
          </cell>
          <cell r="B26017" t="str">
            <v>30 X 30 X 12 PLASTIK DUVAR MONTAJ BRAKET KAPAGI GUMUS GRI RAL9006 MAT</v>
          </cell>
        </row>
        <row r="26018">
          <cell r="A26018" t="str">
            <v>H-A-8104-0-081-001</v>
          </cell>
          <cell r="B26018" t="str">
            <v>30 X 30 X 72 PLASTIK DUVAR MONTAJ BRAKETI SAG GUMUS GRI RAL9006 MAT</v>
          </cell>
        </row>
        <row r="26019">
          <cell r="A26019" t="str">
            <v>H-A-8104-0-077-004</v>
          </cell>
          <cell r="B26019" t="str">
            <v>30 X 30 X 72 PLASTIK DUVAR MONTAJ BRAKETI SOL BEYAZ RAL9010</v>
          </cell>
        </row>
        <row r="26020">
          <cell r="A26020" t="str">
            <v>H-A-8104-0-077-003</v>
          </cell>
          <cell r="B26020" t="str">
            <v>30 X 30 X 42,50 PLASTIK KIZAKLI DUVAR MONTAJ BRAKETI BEYAZ RAL9010</v>
          </cell>
        </row>
        <row r="26021">
          <cell r="A26021" t="str">
            <v>H-A-8104-0-077-002</v>
          </cell>
          <cell r="B26021" t="str">
            <v>30 X 30 X 12 PLASTIK DUVAR MONTAJ BRAKET KAPAGI BEYAZ RAL9010</v>
          </cell>
        </row>
        <row r="26022">
          <cell r="A26022" t="str">
            <v>H-A-8104-0-077-001</v>
          </cell>
          <cell r="B26022" t="str">
            <v>30 X 30 X 72 PLASTIK DUVAR MONTAJ BRAKETI SAG BEYAZ RAL9010</v>
          </cell>
        </row>
        <row r="26023">
          <cell r="A26023" t="str">
            <v>H-A-8099-0-000-004</v>
          </cell>
          <cell r="B26023" t="str">
            <v>Ø 17 X 1,5 MM VITON ORING</v>
          </cell>
        </row>
        <row r="26024">
          <cell r="A26024" t="str">
            <v>H-A-8099-0-000-003</v>
          </cell>
          <cell r="B26024" t="str">
            <v>Ø 18,77 X 1,78 MM ORING ( EPDM70 )</v>
          </cell>
        </row>
        <row r="26025">
          <cell r="A26025" t="str">
            <v>H-A-8099-0-000-002</v>
          </cell>
          <cell r="B26025" t="str">
            <v>Ø 10,82 X 1,78 MM ORING ( EPDM70 )</v>
          </cell>
        </row>
        <row r="26026">
          <cell r="A26026" t="str">
            <v>H-A-8099-0-000-001</v>
          </cell>
          <cell r="B26026" t="str">
            <v>15 X 3 KASTAŞ ORING ( EPDM70 )</v>
          </cell>
        </row>
        <row r="26027">
          <cell r="A26027" t="str">
            <v>H-A-8097-0-000-001</v>
          </cell>
          <cell r="B26027" t="str">
            <v>1/4" ALM. RAD. KOR TAPA 6082</v>
          </cell>
        </row>
        <row r="26028">
          <cell r="A26028" t="str">
            <v>H-A-8096-0-000-001</v>
          </cell>
          <cell r="B26028" t="str">
            <v>ALUMINYUM BRAKET STOPERI 15 X 17 X 1 MM AISI304</v>
          </cell>
        </row>
        <row r="26029">
          <cell r="A26029" t="str">
            <v>H-A-8095-0-000-002</v>
          </cell>
          <cell r="B26029" t="str">
            <v>Ø 16 KAUCUK YON TAPASI TAKMA APARATI (PLASTIK RIGID BORU PP)</v>
          </cell>
        </row>
        <row r="26030">
          <cell r="A26030" t="str">
            <v>H-A-8095-0-000-001</v>
          </cell>
          <cell r="B26030" t="str">
            <v>KAUCUK YON TAPASI Ø19 MM</v>
          </cell>
        </row>
        <row r="26031">
          <cell r="A26031" t="str">
            <v>H-A-8094-0-000-007</v>
          </cell>
          <cell r="B26031" t="str">
            <v>Ø27 MM ALUMINYUM KALIBRE OTOMAT DOLU CUBUK 6082/T6</v>
          </cell>
        </row>
        <row r="26032">
          <cell r="A26032" t="str">
            <v>H-A-8094-0-000-006</v>
          </cell>
          <cell r="B26032" t="str">
            <v>12 MM ALUMINYUM ALTIGEN DOLU PROFIL 6063/T6</v>
          </cell>
        </row>
        <row r="26033">
          <cell r="A26033" t="str">
            <v>H-A-8094-0-000-005</v>
          </cell>
          <cell r="B26033" t="str">
            <v>Ø21 MM ALUMINYUM KALIBRE OTOMAT DOLU CUBUK 6082/T6</v>
          </cell>
        </row>
        <row r="26034">
          <cell r="A26034" t="str">
            <v>H-A-8094-0-000-004</v>
          </cell>
          <cell r="B26034" t="str">
            <v>Ø15 MM ALUMINYUM KALIBRE OTOMAT DOLU CUBUK 6082/T6</v>
          </cell>
        </row>
        <row r="26035">
          <cell r="A26035" t="str">
            <v>H-A-8094-0-000-002</v>
          </cell>
          <cell r="B26035" t="str">
            <v>Ø23 MM ALUMINYUM KALIBRE OTOMAT DOLU CUBUK 6082/T6</v>
          </cell>
        </row>
        <row r="26036">
          <cell r="A26036" t="str">
            <v>H-A-8094-0-000-001</v>
          </cell>
          <cell r="B26036" t="str">
            <v>Ø20 MM ALUMINYUM KALIBRE OTOMAT DOLU CUBUK 6082/T6</v>
          </cell>
        </row>
        <row r="26037">
          <cell r="A26037" t="str">
            <v>H-A-8092-0-000-004</v>
          </cell>
          <cell r="B26037" t="str">
            <v>YON TIKACI MONTAJ KILAVUZU ALUMINYUM INGILIZCE</v>
          </cell>
        </row>
        <row r="26038">
          <cell r="A26038" t="str">
            <v>H-A-8092-0-000-002</v>
          </cell>
          <cell r="B26038" t="str">
            <v>APL ALUMINYUM YON TIKACI KILAVUZU MAGENTA FLAT/CURVE</v>
          </cell>
        </row>
        <row r="26039">
          <cell r="A26039" t="str">
            <v>H-A-8091-0-000-003</v>
          </cell>
          <cell r="B26039" t="str">
            <v>MONTAJ KILAVUZU ALUMINYUM HIRVATCA</v>
          </cell>
        </row>
        <row r="26040">
          <cell r="A26040" t="str">
            <v>H-A-8091-0-000-002</v>
          </cell>
          <cell r="B26040" t="str">
            <v>MONTAJ KILAVUZU ALUMINYUM INGILIZCE</v>
          </cell>
        </row>
        <row r="26041">
          <cell r="A26041" t="str">
            <v>H-A-8090-0-000-003</v>
          </cell>
          <cell r="B26041" t="str">
            <v>KULLANMA KILAVUZU ALUMINYUM HIRVATCA</v>
          </cell>
        </row>
        <row r="26042">
          <cell r="A26042" t="str">
            <v>H-A-8090-0-000-002</v>
          </cell>
          <cell r="B26042" t="str">
            <v>KULLANMA KILAVUZU ALUMINYUM INGILIZCE</v>
          </cell>
        </row>
        <row r="26043">
          <cell r="A26043" t="str">
            <v>H-A-8089-0-000-018</v>
          </cell>
          <cell r="B26043" t="str">
            <v>M3 X 12 MM PASLANMAZ HAVSABAS TORX GUVENLIK VIDASI DIN 9123</v>
          </cell>
        </row>
        <row r="26044">
          <cell r="A26044" t="str">
            <v>H-A-8089-0-000-017</v>
          </cell>
          <cell r="B26044" t="str">
            <v>M3 X 10 MM PASLANMAZ HAVSABAS TORX GUVENLIK VIDASI DIN 9123</v>
          </cell>
        </row>
        <row r="26045">
          <cell r="A26045" t="str">
            <v>H-A-8089-0-000-015</v>
          </cell>
          <cell r="B26045" t="str">
            <v>M4 X 13 MM ÇİNKO KAPLI TORKS 20 (PPH/OVAL) BASLI S-MS01Z-TX MATKAP UÇLU VIDA</v>
          </cell>
        </row>
        <row r="26046">
          <cell r="A26046" t="str">
            <v>H-A-8089-0-000-014</v>
          </cell>
          <cell r="B26046" t="str">
            <v>4,8 X 13 DIN 7981 A2 YSB SVR. ALUMINYUM TAMIR VIDASI</v>
          </cell>
        </row>
        <row r="26047">
          <cell r="A26047" t="str">
            <v>H-A-8089-0-000-012</v>
          </cell>
          <cell r="B26047" t="str">
            <v>6,3 X 60 MM YILDIZ 8 MM ALTIKOSE BASLI RONDELELI DUVAR VIDASI ISIL ISLEMLI (AKBRY)</v>
          </cell>
        </row>
        <row r="26048">
          <cell r="A26048" t="str">
            <v>H-A-8089-0-000-011</v>
          </cell>
          <cell r="B26048" t="str">
            <v>M4 X 13 MM GEO BLACK KAPLI TORKS BASLI VIDA</v>
          </cell>
        </row>
        <row r="26049">
          <cell r="A26049" t="str">
            <v>H-A-8089-0-000-010</v>
          </cell>
          <cell r="B26049" t="str">
            <v>M4 X 13 MM GEO321A KAPLI TORKS BASLI TAPTITE VIDA</v>
          </cell>
        </row>
        <row r="26050">
          <cell r="A26050" t="str">
            <v>H-A-8089-0-000-009</v>
          </cell>
          <cell r="B26050" t="str">
            <v>M4 X 17 MM T20 TORKS BASLI VIDA</v>
          </cell>
        </row>
        <row r="26051">
          <cell r="A26051" t="str">
            <v>H-A-8089-0-000-008</v>
          </cell>
          <cell r="B26051" t="str">
            <v>6,3 X 60 MM YILDIZ 8 MM ALTIKOSE BASLI RONDELELI DUVAR VIDASI ISIL ISLEMSIZ (AKBRY)</v>
          </cell>
        </row>
        <row r="26052">
          <cell r="A26052" t="str">
            <v>H-A-8089-0-000-007</v>
          </cell>
          <cell r="B26052" t="str">
            <v>Ø 4 X 18 MM YILDIZ HAVSABAS PLASTIK VIDASI</v>
          </cell>
        </row>
        <row r="26053">
          <cell r="A26053" t="str">
            <v>H-A-8089-0-000-005</v>
          </cell>
          <cell r="B26053" t="str">
            <v>M4 X 16 MM IMBUS VIDA INOX</v>
          </cell>
        </row>
        <row r="26054">
          <cell r="A26054" t="str">
            <v>H-A-8089-0-000-004</v>
          </cell>
          <cell r="B26054" t="str">
            <v>M5 X 14 mm YSB ÜÇGEN ZN TAMİR VİDASI</v>
          </cell>
        </row>
        <row r="26055">
          <cell r="A26055" t="str">
            <v>H-A-8089-0-000-002</v>
          </cell>
          <cell r="B26055" t="str">
            <v>M4 X 15 mm HAVSA BASLI SIVRI UÇLU SAÇ VİDASI</v>
          </cell>
        </row>
        <row r="26056">
          <cell r="A26056" t="str">
            <v>H-A-8089-0-000-001</v>
          </cell>
          <cell r="B26056" t="str">
            <v>M4 X 13 mm SILINDIR TORKS BAŞLI SİVRİ UÇLU SAÇ VİDASI</v>
          </cell>
        </row>
        <row r="26057">
          <cell r="A26057" t="str">
            <v>H-A-8088-0-093-001</v>
          </cell>
          <cell r="B26057" t="str">
            <v>DUVAR MONTAJ BRAKETI PLASTIK 7016 YATAK 55 X 26,5 X 3,2 MM</v>
          </cell>
        </row>
        <row r="26058">
          <cell r="A26058" t="str">
            <v>H-A-8088-0-086-002</v>
          </cell>
          <cell r="B26058" t="str">
            <v>KIZAKLI DUVAR MONTAJ BRAKETI PLASTIK 16 X 16 X 32 MM SİYAH RAL 9005</v>
          </cell>
        </row>
        <row r="26059">
          <cell r="A26059" t="str">
            <v>H-A-8088-0-086-001</v>
          </cell>
          <cell r="B26059" t="str">
            <v>DUVAR MONTAJ BRAKETI PLASTIK PARCA RAL 9005</v>
          </cell>
        </row>
        <row r="26060">
          <cell r="A26060" t="str">
            <v>H-A-8088-0-081-001</v>
          </cell>
          <cell r="B26060" t="str">
            <v>DUVAR MONTAJ BRAKETI PLASTIK PARCA RAL 9006</v>
          </cell>
        </row>
        <row r="26061">
          <cell r="A26061" t="str">
            <v>H-A-8088-0-074-003</v>
          </cell>
          <cell r="B26061" t="str">
            <v>DUVAR MONTAJ BRAKETI PLASTIK 9010 YATAK 55 X 26,5 X 3,2 MM</v>
          </cell>
        </row>
        <row r="26062">
          <cell r="A26062" t="str">
            <v>H-A-8088-0-074-002</v>
          </cell>
          <cell r="B26062" t="str">
            <v>KIZAKLI DUVAR MONTAJ BRAKETI PLASTIK 16 X 16 X 32 MM BEYAZ RAL 9016</v>
          </cell>
        </row>
        <row r="26063">
          <cell r="A26063" t="str">
            <v>H-A-8088-0-074-001</v>
          </cell>
          <cell r="B26063" t="str">
            <v>DUVAR MONTAJ BRAKETI PLASTIK PARCA RAL 9016</v>
          </cell>
        </row>
        <row r="26064">
          <cell r="A26064" t="str">
            <v>H-A-8088-0-000-019</v>
          </cell>
          <cell r="B26064" t="str">
            <v>DUVAR MONTAJ BRAKETI HRP SAC PARCA 96 X 60 X 84 MM</v>
          </cell>
        </row>
        <row r="26065">
          <cell r="A26065" t="str">
            <v>H-A-8088-0-000-018</v>
          </cell>
          <cell r="B26065" t="str">
            <v>YERDEN BAĞLANTILI ARNIKA AYAK BRAKETI HRP SAC PARCA</v>
          </cell>
        </row>
        <row r="26066">
          <cell r="A26066" t="str">
            <v>H-A-8088-0-000-017</v>
          </cell>
          <cell r="B26066" t="str">
            <v>DUVAR MONTAJ BRAKETI DKP SAC KILIT 12 X 42 X 8 MM</v>
          </cell>
        </row>
        <row r="26067">
          <cell r="A26067" t="str">
            <v>H-A-8088-0-000-016</v>
          </cell>
          <cell r="B26067" t="str">
            <v>DUVAR MONTAJ BRAKETI KILITLI DKP SAC PARCA 96 X 60 MM</v>
          </cell>
        </row>
        <row r="26068">
          <cell r="A26068" t="str">
            <v>H-A-8088-0-000-015</v>
          </cell>
          <cell r="B26068" t="str">
            <v>DUVAR MONTAJ BRAKETI DKP SAC UST PARCA 83 X 50 X 108 MM</v>
          </cell>
        </row>
        <row r="26069">
          <cell r="A26069" t="str">
            <v>H-A-8088-0-000-014</v>
          </cell>
          <cell r="B26069" t="str">
            <v>DUVAR MONTAJ BRAKETI DKP SAC ALT PARCA 83 X 50 X 114 MM</v>
          </cell>
        </row>
        <row r="26070">
          <cell r="A26070" t="str">
            <v>H-A-8088-0-000-013</v>
          </cell>
          <cell r="B26070" t="str">
            <v>DUVAR MONTAJ BRAKETI DKP SAC ALT PARCA 163 X 50 MM</v>
          </cell>
        </row>
        <row r="26071">
          <cell r="A26071" t="str">
            <v>H-A-8088-0-000-012</v>
          </cell>
          <cell r="B26071" t="str">
            <v>DUVAR MONTAJ BRAKETI DKP SAC UST PARCA 163 X 50 MM</v>
          </cell>
        </row>
        <row r="26072">
          <cell r="A26072" t="str">
            <v>H-A-8088-0-000-010</v>
          </cell>
          <cell r="B26072" t="str">
            <v>DUVAR MONTAJ BRAKETI DKP SAC ALT PARCA 83 X 50 X 74 MM</v>
          </cell>
        </row>
        <row r="26073">
          <cell r="A26073" t="str">
            <v>H-A-8088-0-000-009</v>
          </cell>
          <cell r="B26073" t="str">
            <v>DUVAR MONTAJ BRAKETI DKP SAC UST PARCA 83 X 50 X 70 MM</v>
          </cell>
        </row>
        <row r="26074">
          <cell r="A26074" t="str">
            <v>H-A-8088-0-000-007</v>
          </cell>
          <cell r="B26074" t="str">
            <v>DUVAR MONTAJ BRAKETI PLASTIK YATAK SAC 12 X 12 X 4,5 MM</v>
          </cell>
        </row>
        <row r="26075">
          <cell r="A26075" t="str">
            <v>H-A-8088-0-000-006</v>
          </cell>
          <cell r="B26075" t="str">
            <v>DUVAR MONTAJ BRAKETI HRP SAC ALT PARCA 96 X 60 MM</v>
          </cell>
        </row>
        <row r="26076">
          <cell r="A26076" t="str">
            <v>H-A-8088-0-000-005</v>
          </cell>
          <cell r="B26076" t="str">
            <v>DUVAR MONTAJ BRAKETI HRP SAC PARCA 96 X 50 X 66,5 MM</v>
          </cell>
        </row>
        <row r="26077">
          <cell r="A26077" t="str">
            <v>H-A-8088-0-000-004</v>
          </cell>
          <cell r="B26077" t="str">
            <v>DUVAR MONTAJ BRAKETI DKP SAC 88 X 52 MM</v>
          </cell>
        </row>
        <row r="26078">
          <cell r="A26078" t="str">
            <v>H-A-8088-0-000-003</v>
          </cell>
          <cell r="B26078" t="str">
            <v>DUVAR MONTAJ BRAKETI ZAMAK 22 X 22 X 33 MM</v>
          </cell>
        </row>
        <row r="26079">
          <cell r="A26079" t="str">
            <v>H-A-8088-0-000-001</v>
          </cell>
          <cell r="B26079" t="str">
            <v>DUVAR MONTAJ BRAKETI SAC PARCA 40 X 45 X 61 MM</v>
          </cell>
        </row>
        <row r="26080">
          <cell r="A26080" t="str">
            <v>H-A-8087-0-096-002</v>
          </cell>
          <cell r="B26080" t="str">
            <v>MERLOT PLASTIK KAPAK SOL YW360F</v>
          </cell>
        </row>
        <row r="26081">
          <cell r="A26081" t="str">
            <v>H-A-8087-0-096-001</v>
          </cell>
          <cell r="B26081" t="str">
            <v>MERLOT PLASTIK KAPAK SAG YW360F</v>
          </cell>
        </row>
        <row r="26082">
          <cell r="A26082" t="str">
            <v>H-A-8087-0-093-010</v>
          </cell>
          <cell r="B26082" t="str">
            <v>MIMOSA PLASTIK KAPAK ANTRASIT RAL7016</v>
          </cell>
        </row>
        <row r="26083">
          <cell r="A26083" t="str">
            <v>H-A-8087-0-093-009</v>
          </cell>
          <cell r="B26083" t="str">
            <v>GLORY PLASTIK KAPAK ANTRASIT RAL7016</v>
          </cell>
        </row>
        <row r="26084">
          <cell r="A26084" t="str">
            <v>H-A-8087-0-093-007</v>
          </cell>
          <cell r="B26084" t="str">
            <v>ARNIKA PLASTIK KAPAK ANTRASIT RAL7016</v>
          </cell>
        </row>
        <row r="26085">
          <cell r="A26085" t="str">
            <v>H-A-8087-0-093-006</v>
          </cell>
          <cell r="B26085" t="str">
            <v>SAKURA PLASTIK KAPAK ANTRASIT RAL7016</v>
          </cell>
        </row>
        <row r="26086">
          <cell r="A26086" t="str">
            <v>H-A-8087-0-093-003</v>
          </cell>
          <cell r="B26086" t="str">
            <v>AMBER PLASTIK KAPAK ARKA 4 YZY TIRTIKLI ANTRASIT RAL7016</v>
          </cell>
        </row>
        <row r="26087">
          <cell r="A26087" t="str">
            <v>H-A-8087-0-093-002</v>
          </cell>
          <cell r="B26087" t="str">
            <v>AMBER PLASTIK KAPAK ON 2 YZY TIRTIKLI ANTRASIT RAL7016</v>
          </cell>
        </row>
        <row r="26088">
          <cell r="A26088" t="str">
            <v>H-A-8087-0-093-001</v>
          </cell>
          <cell r="B26088" t="str">
            <v>LILAC PLASTIK KAPAK ANTRASIT RAL7016</v>
          </cell>
        </row>
        <row r="26089">
          <cell r="A26089" t="str">
            <v>H-A-8087-0-086-012</v>
          </cell>
          <cell r="B26089" t="str">
            <v>ZENON PLASTIK KAPAK SIYAH RAL9005</v>
          </cell>
        </row>
        <row r="26090">
          <cell r="A26090" t="str">
            <v>H-A-8087-0-086-011</v>
          </cell>
          <cell r="B26090" t="str">
            <v>ARNIKA PLASTIK KAPAK SIYAH RAL9005</v>
          </cell>
        </row>
        <row r="26091">
          <cell r="A26091" t="str">
            <v>H-A-8087-0-086-010</v>
          </cell>
          <cell r="B26091" t="str">
            <v>AMBER PLASTIK KAPAK ARKA 4 YZY TIRTIKLI SIYAH RAL9005</v>
          </cell>
        </row>
        <row r="26092">
          <cell r="A26092" t="str">
            <v>H-A-8087-0-086-009</v>
          </cell>
          <cell r="B26092" t="str">
            <v>AMBER PLASTIK KAPAK ON 2 YZY TIRTIKLI SIYAH RAL9005</v>
          </cell>
        </row>
        <row r="26093">
          <cell r="A26093" t="str">
            <v>H-A-8087-0-086-008</v>
          </cell>
          <cell r="B26093" t="str">
            <v>LILAC PLASTIK KAPAK SIYAH RAL9005</v>
          </cell>
        </row>
        <row r="26094">
          <cell r="A26094" t="str">
            <v>H-A-8087-0-086-007</v>
          </cell>
          <cell r="B26094" t="str">
            <v>MERLOT PLASTIK KAPAK SOL SIYAH RAL9005</v>
          </cell>
        </row>
        <row r="26095">
          <cell r="A26095" t="str">
            <v>H-A-8087-0-086-006</v>
          </cell>
          <cell r="B26095" t="str">
            <v>MERLOT PLASTIK KAPAK SAG SIYAH RAL9005</v>
          </cell>
        </row>
        <row r="26096">
          <cell r="A26096" t="str">
            <v>H-A-8087-0-086-005</v>
          </cell>
          <cell r="B26096" t="str">
            <v>VIOLET PLASTIK KAPAK SIYAH RAL9005</v>
          </cell>
        </row>
        <row r="26097">
          <cell r="A26097" t="str">
            <v>H-A-8087-0-086-004</v>
          </cell>
          <cell r="B26097" t="str">
            <v>VALERIAN PLASTIK KAPAK SIYAH RAL9005</v>
          </cell>
        </row>
        <row r="26098">
          <cell r="A26098" t="str">
            <v>H-A-8087-0-086-003</v>
          </cell>
          <cell r="B26098" t="str">
            <v>SAKURA PLASTIK KAPAK SIYAH RAL9005</v>
          </cell>
        </row>
        <row r="26099">
          <cell r="A26099" t="str">
            <v>H-A-8087-0-086-002</v>
          </cell>
          <cell r="B26099" t="str">
            <v>MIMOSA PLASTIK KAPAK SIYAH RAL9005</v>
          </cell>
        </row>
        <row r="26100">
          <cell r="A26100" t="str">
            <v>H-A-8087-0-086-001</v>
          </cell>
          <cell r="B26100" t="str">
            <v>HAZEL PLASTIK KAPAK SIYAH RAL9005</v>
          </cell>
        </row>
        <row r="26101">
          <cell r="A26101" t="str">
            <v>H-A-8087-0-081-012</v>
          </cell>
          <cell r="B26101" t="str">
            <v>GLORY PLASTIK KAPAK GUMUS GRI RAL9006 MAT</v>
          </cell>
        </row>
        <row r="26102">
          <cell r="A26102" t="str">
            <v>H-A-8087-0-081-005</v>
          </cell>
          <cell r="B26102" t="str">
            <v>ARNIKA PLASTIK KAPAK GUMUS GRI RAL9006</v>
          </cell>
        </row>
        <row r="26103">
          <cell r="A26103" t="str">
            <v>H-A-8087-0-081-004</v>
          </cell>
          <cell r="B26103" t="str">
            <v>AMBER PLASTIK KAPAK ARKA 4 YZY TIRTIKLI GUMUS GRI RAL9006 MAT</v>
          </cell>
        </row>
        <row r="26104">
          <cell r="A26104" t="str">
            <v>H-A-8087-0-081-003</v>
          </cell>
          <cell r="B26104" t="str">
            <v>AMBER PLASTIK KAPAK ON 2 YZY TIRTIKLI GUMUS GRI RAL9006 MAT</v>
          </cell>
        </row>
        <row r="26105">
          <cell r="A26105" t="str">
            <v>H-A-8087-0-081-002</v>
          </cell>
          <cell r="B26105" t="str">
            <v>LILAC PLASTIK KAPAK GUMUS GRI RAL9006 MAT</v>
          </cell>
        </row>
        <row r="26106">
          <cell r="A26106" t="str">
            <v>H-A-8087-0-081-001</v>
          </cell>
          <cell r="B26106" t="str">
            <v>SAKURA PLASTIK KAPAK GUMUS GRI RAL9006</v>
          </cell>
        </row>
        <row r="26107">
          <cell r="A26107" t="str">
            <v>H-A-8087-0-080-002</v>
          </cell>
          <cell r="B26107" t="str">
            <v>MERLOT PLASTIK KAPAK SOL GUMUS GRI RAL 9006</v>
          </cell>
        </row>
        <row r="26108">
          <cell r="A26108" t="str">
            <v>H-A-8087-0-080-001</v>
          </cell>
          <cell r="B26108" t="str">
            <v>MERLOT PLASTIK KAPAK SAG GUMUS GRI RAL 9006</v>
          </cell>
        </row>
        <row r="26109">
          <cell r="A26109" t="str">
            <v>H-A-8087-0-077-010</v>
          </cell>
          <cell r="B26109" t="str">
            <v>MERLOT PLASTIK KAPAK SAG BEYAZ RAL9010</v>
          </cell>
        </row>
        <row r="26110">
          <cell r="A26110" t="str">
            <v>H-A-8087-0-077-009</v>
          </cell>
          <cell r="B26110" t="str">
            <v>MERLOT PLASTIK KAPAK SOL BEYAZ RAL9010</v>
          </cell>
        </row>
        <row r="26111">
          <cell r="A26111" t="str">
            <v>H-A-8087-0-077-007</v>
          </cell>
          <cell r="B26111" t="str">
            <v>MIMOSA PLASTIK KAPAK MAT BEYAZ RAL9010</v>
          </cell>
        </row>
        <row r="26112">
          <cell r="A26112" t="str">
            <v>H-A-8087-0-077-006</v>
          </cell>
          <cell r="B26112" t="str">
            <v>VALERIAN PLASTIK KAPAK MAT BEYAZ RAL9010</v>
          </cell>
        </row>
        <row r="26113">
          <cell r="A26113" t="str">
            <v>H-A-8087-0-077-004</v>
          </cell>
          <cell r="B26113" t="str">
            <v>AMBER PLASTIK KAPAK ARKA 4 YZY TIRTIKLI MAT BEYAZ RAL9010</v>
          </cell>
        </row>
        <row r="26114">
          <cell r="A26114" t="str">
            <v>H-A-8087-0-077-003</v>
          </cell>
          <cell r="B26114" t="str">
            <v>LILAC PLASTIK KAPAK MAT BEYAZ RAL9010</v>
          </cell>
        </row>
        <row r="26115">
          <cell r="A26115" t="str">
            <v>H-A-8087-0-077-002</v>
          </cell>
          <cell r="B26115" t="str">
            <v>ARNIKA PLASTIK KAPAK MAT BEYAZ RAL9010</v>
          </cell>
        </row>
        <row r="26116">
          <cell r="A26116" t="str">
            <v>H-A-8087-0-077-001</v>
          </cell>
          <cell r="B26116" t="str">
            <v>VIOLET PLASTIK KAPAK MAT BEYAZ RAL9010</v>
          </cell>
        </row>
        <row r="26117">
          <cell r="A26117" t="str">
            <v>H-A-8087-0-074-014</v>
          </cell>
          <cell r="B26117" t="str">
            <v>GLORY PLASTIK KAPAK BEYAZ RAL9016</v>
          </cell>
        </row>
        <row r="26118">
          <cell r="A26118" t="str">
            <v>H-A-8087-0-074-013</v>
          </cell>
          <cell r="B26118" t="str">
            <v>ZENON PLASTIK KAPAK BEYAZ RAL9016</v>
          </cell>
        </row>
        <row r="26119">
          <cell r="A26119" t="str">
            <v>H-A-8087-0-074-012</v>
          </cell>
          <cell r="B26119" t="str">
            <v>ARNIKA PLASTIK KAPAK BEYAZ RAL9016</v>
          </cell>
        </row>
        <row r="26120">
          <cell r="A26120" t="str">
            <v>H-A-8087-0-074-011</v>
          </cell>
          <cell r="B26120" t="str">
            <v>AMBER PLASTIK KAPAK ARKA 4 YZY TIRTIKLI BEYAZ RAL9016</v>
          </cell>
        </row>
        <row r="26121">
          <cell r="A26121" t="str">
            <v>H-A-8087-0-074-010</v>
          </cell>
          <cell r="B26121" t="str">
            <v>AMBER PLASTIK KAPAK ON 2 YZY TIRTIKLI BEYAZ RAL9016</v>
          </cell>
        </row>
        <row r="26122">
          <cell r="A26122" t="str">
            <v>H-A-8087-0-074-009</v>
          </cell>
          <cell r="B26122" t="str">
            <v>LILAC PLASTIK KAPAK BEYAZ RAL9016</v>
          </cell>
        </row>
        <row r="26123">
          <cell r="A26123" t="str">
            <v>H-A-8087-0-074-008</v>
          </cell>
          <cell r="B26123" t="str">
            <v>MERLOT PLASTIK KAPAK SOL BEYAZ RAL9016</v>
          </cell>
        </row>
        <row r="26124">
          <cell r="A26124" t="str">
            <v>H-A-8087-0-074-007</v>
          </cell>
          <cell r="B26124" t="str">
            <v>MERLOT PLASTIK KAPAK SAG BEYAZ RAL9016</v>
          </cell>
        </row>
        <row r="26125">
          <cell r="A26125" t="str">
            <v>H-A-8087-0-074-005</v>
          </cell>
          <cell r="B26125" t="str">
            <v>VIOLET PLASTIK KAPAK BEYAZ RAL9016</v>
          </cell>
        </row>
        <row r="26126">
          <cell r="A26126" t="str">
            <v>H-A-8087-0-074-004</v>
          </cell>
          <cell r="B26126" t="str">
            <v>VALERIAN PLASTIK KAPAK BEYAZ RAL9016</v>
          </cell>
        </row>
        <row r="26127">
          <cell r="A26127" t="str">
            <v>H-A-8087-0-074-003</v>
          </cell>
          <cell r="B26127" t="str">
            <v>SAKURA PLASTIK KAPAK BEYAZ RAL9016</v>
          </cell>
        </row>
        <row r="26128">
          <cell r="A26128" t="str">
            <v>H-A-8087-0-074-002</v>
          </cell>
          <cell r="B26128" t="str">
            <v>MIMOSA PLASTIK KAPAK BEYAZ RAL9016</v>
          </cell>
        </row>
        <row r="26129">
          <cell r="A26129" t="str">
            <v>H-A-8087-0-074-001</v>
          </cell>
          <cell r="B26129" t="str">
            <v>HAZEL PLASTIK KAPAK BEYAZ RAL9016</v>
          </cell>
        </row>
        <row r="26130">
          <cell r="A26130" t="str">
            <v>H-A-8086-0-077-001</v>
          </cell>
          <cell r="B26130" t="str">
            <v>MERLOT ALUMINYUM KAPAK RAL 9010 BOYALI</v>
          </cell>
        </row>
        <row r="26131">
          <cell r="A26131" t="str">
            <v>H-A-8086-0-000-001</v>
          </cell>
          <cell r="B26131" t="str">
            <v>MERLOT ALUMINYUM KAPAK HAM YÜZEY</v>
          </cell>
        </row>
        <row r="26132">
          <cell r="A26132" t="str">
            <v>H-A-8085-0-000-001</v>
          </cell>
          <cell r="B26132" t="str">
            <v>Ø16,75 X 22 mm ALM. RAD. BAGLANTI BURCU</v>
          </cell>
        </row>
        <row r="26133">
          <cell r="A26133" t="str">
            <v>H-A-8083-0-083-001</v>
          </cell>
          <cell r="B26133" t="str">
            <v>Ø19 X 1,40 ALUMINYUM BORU ELOKSAL E6TC00</v>
          </cell>
        </row>
        <row r="26134">
          <cell r="A26134" t="str">
            <v>H-A-8083-0-000-002</v>
          </cell>
          <cell r="B26134" t="str">
            <v>Ø22 X 1,5 ALUMINYUM BORU HAM YUZEY</v>
          </cell>
        </row>
        <row r="26135">
          <cell r="A26135" t="str">
            <v>H-A-8083-0-000-001</v>
          </cell>
          <cell r="B26135" t="str">
            <v>Ø19 X 1,40 ALUMINYUM BORU HAM YUZEY 6063-T6</v>
          </cell>
        </row>
        <row r="26136">
          <cell r="A26136" t="str">
            <v>H-A-8082-0-142-002</v>
          </cell>
          <cell r="B26136" t="str">
            <v>26,5 X 45 MM OMEGA KOLLEKTOR RAL 9010 35-45G (MX8304 JOTUN)</v>
          </cell>
        </row>
        <row r="26137">
          <cell r="A26137" t="str">
            <v>H-A-8082-0-142-001</v>
          </cell>
          <cell r="B26137" t="str">
            <v>28,1 X 45 MM KARE KOLLEKTOR RAL 9010 35-45G (MX8304 JOTUN)</v>
          </cell>
        </row>
        <row r="26138">
          <cell r="A26138" t="str">
            <v>H-A-8082-0-096-011</v>
          </cell>
          <cell r="B26138" t="str">
            <v>25 X 28 X 1435 MM ALUMINYUM KOLLEKTOR NOIR.SBL.2200.(AK.NBL=YW360F).10G.PE</v>
          </cell>
        </row>
        <row r="26139">
          <cell r="A26139" t="str">
            <v>H-A-8082-0-096-010</v>
          </cell>
          <cell r="B26139" t="str">
            <v>25 X 28 X 1195 MM ALUMINYUM KOLLEKTOR NOIR.SBL.2200.(AK.NBL=YW360F).10G.PE</v>
          </cell>
        </row>
        <row r="26140">
          <cell r="A26140" t="str">
            <v>H-A-8082-0-096-009</v>
          </cell>
          <cell r="B26140" t="str">
            <v>25 X 28 X 955 MM ALUMINYUM KOLLEKTOR NOIR.SBL.2200.(AK.NBL=YW360F).10G.PE</v>
          </cell>
        </row>
        <row r="26141">
          <cell r="A26141" t="str">
            <v>H-A-8082-0-096-008</v>
          </cell>
          <cell r="B26141" t="str">
            <v>25 X 28 X 795 MM ALUMINYUM KOLLEKTOR NOIR.SBL.2200.(AK.NBL=YW360F).10G.PE</v>
          </cell>
        </row>
        <row r="26142">
          <cell r="A26142" t="str">
            <v>H-A-8082-0-096-007</v>
          </cell>
          <cell r="B26142" t="str">
            <v>25 X 28 X 555 MM ALUMINYUM KOLLEKTOR NOIR.SBL.2200.(AK.NBL=YW360F).10G.PE</v>
          </cell>
        </row>
        <row r="26143">
          <cell r="A26143" t="str">
            <v>H-A-8082-0-096-005</v>
          </cell>
          <cell r="B26143" t="str">
            <v>25 X 28 X 635 MM ALUMINYUM KOLLEKTOR NOIR.SBL.2200.(AK.NBL=YW360F).10G.PE</v>
          </cell>
        </row>
        <row r="26144">
          <cell r="A26144" t="str">
            <v>H-A-8082-0-096-004</v>
          </cell>
          <cell r="B26144" t="str">
            <v>25 X 28 X 395 MM ALUMINYUM KOLLEKTOR NOIR.SBL.2200.(AK.NBL=YW360F).10G.PE</v>
          </cell>
        </row>
        <row r="26145">
          <cell r="A26145" t="str">
            <v>H-A-8082-0-096-003</v>
          </cell>
          <cell r="B26145" t="str">
            <v>25 X 28 X 315 MM ALUMINYUM KOLLEKTOR NOIR.SBL.2200.(AK.NBL=YW360F).10G.PE</v>
          </cell>
        </row>
        <row r="26146">
          <cell r="A26146" t="str">
            <v>H-A-8082-0-096-002</v>
          </cell>
          <cell r="B26146" t="str">
            <v>25 X 28 X 475 MM ALUMINYUM KOLLEKTOR NOIR.SBL.2200.(AK.NBL=YW360F).10G.PE</v>
          </cell>
        </row>
        <row r="26147">
          <cell r="A26147" t="str">
            <v>H-A-8082-0-096-001</v>
          </cell>
          <cell r="B26147" t="str">
            <v>25 X 28 DIKDORTGEN KOLLEKTOR NOIR.SBL.2200.(AK.NBL=YW360F).10G.PE</v>
          </cell>
        </row>
        <row r="26148">
          <cell r="A26148" t="str">
            <v>H-A-8082-0-095-003</v>
          </cell>
          <cell r="B26148" t="str">
            <v>26,5 X 45 X 1895 MM OMEGA KOLLEKTOR MET.SYH.YW359F</v>
          </cell>
        </row>
        <row r="26149">
          <cell r="A26149" t="str">
            <v>H-A-8082-0-095-002</v>
          </cell>
          <cell r="B26149" t="str">
            <v>26,5 X 45 X 1295 MM OMEGA KOLLEKTOR MET.SYH.YW359F</v>
          </cell>
        </row>
        <row r="26150">
          <cell r="A26150" t="str">
            <v>H-A-8082-0-095-001</v>
          </cell>
          <cell r="B26150" t="str">
            <v>30 X 31 DIKDORTGEN KOLLEKTOR MET.SYH.YW359F</v>
          </cell>
        </row>
        <row r="26151">
          <cell r="A26151" t="str">
            <v>H-A-8082-0-094-002</v>
          </cell>
          <cell r="B26151" t="str">
            <v>30 X 31 X 370 DIKDORTGEN KOLLEKTOR NOIR.200.SBL.PE.SW306G</v>
          </cell>
        </row>
        <row r="26152">
          <cell r="A26152" t="str">
            <v>H-A-8082-0-094-001</v>
          </cell>
          <cell r="B26152" t="str">
            <v>30 X 31 DIKDORTGEN KOLLEKTOR NIGHT.BLACK(AK.NBL=SW306G)</v>
          </cell>
        </row>
        <row r="26153">
          <cell r="A26153" t="str">
            <v>H-A-8082-0-093-029</v>
          </cell>
          <cell r="B26153" t="str">
            <v>26,5 X 45 X 1295 MM OMEGA KOLLEKTOR RAL 7016 30G</v>
          </cell>
        </row>
        <row r="26154">
          <cell r="A26154" t="str">
            <v>H-A-8082-0-093-028</v>
          </cell>
          <cell r="B26154" t="str">
            <v>28,1 X 45 X 1295 MM KARE KOLLEKTOR RAL 7016 30G</v>
          </cell>
        </row>
        <row r="26155">
          <cell r="A26155" t="str">
            <v>H-A-8082-0-093-027</v>
          </cell>
          <cell r="B26155" t="str">
            <v>26,5 X 45 X 1175 MM OMEGA KOLLEKTOR RAL 7016 30G</v>
          </cell>
        </row>
        <row r="26156">
          <cell r="A26156" t="str">
            <v>H-A-8082-0-093-026</v>
          </cell>
          <cell r="B26156" t="str">
            <v>28,1 X 45 X 1175 MM KARE KOLLEKTOR RAL 7016 30G</v>
          </cell>
        </row>
        <row r="26157">
          <cell r="A26157" t="str">
            <v>H-A-8082-0-093-025</v>
          </cell>
          <cell r="B26157" t="str">
            <v>26,5 X 45 X 935 MM OMEGA KOLLEKTOR RAL 7016 30G</v>
          </cell>
        </row>
        <row r="26158">
          <cell r="A26158" t="str">
            <v>H-A-8082-0-093-024</v>
          </cell>
          <cell r="B26158" t="str">
            <v>28,1 X 45 X 935 MM KARE KOLLEKTOR RAL 7016 30G</v>
          </cell>
        </row>
        <row r="26159">
          <cell r="A26159" t="str">
            <v>H-A-8082-0-093-023</v>
          </cell>
          <cell r="B26159" t="str">
            <v>26,5 X 45 X 335 MM OMEGA KOLLEKTOR RAL 7016 30G</v>
          </cell>
        </row>
        <row r="26160">
          <cell r="A26160" t="str">
            <v>H-A-8082-0-093-022</v>
          </cell>
          <cell r="B26160" t="str">
            <v>28,1 X 45 X 335 MM KARE KOLLEKTOR RAL 7016 30G</v>
          </cell>
        </row>
        <row r="26161">
          <cell r="A26161" t="str">
            <v>H-A-8082-0-093-021</v>
          </cell>
          <cell r="B26161" t="str">
            <v>26,5 X 45 X 815 MM OMEGA KOLLEKTOR RAL 7016 30G</v>
          </cell>
        </row>
        <row r="26162">
          <cell r="A26162" t="str">
            <v>H-A-8082-0-093-020</v>
          </cell>
          <cell r="B26162" t="str">
            <v>28,1 X 45 X 815 MM KARE KOLLEKTOR RAL 7016 30G</v>
          </cell>
        </row>
        <row r="26163">
          <cell r="A26163" t="str">
            <v>H-A-8082-0-093-019</v>
          </cell>
          <cell r="B26163" t="str">
            <v>26,5 X 45 X 455 MM OMEGA KOLLEKTOR RAL 7016 30G</v>
          </cell>
        </row>
        <row r="26164">
          <cell r="A26164" t="str">
            <v>H-A-8082-0-093-018</v>
          </cell>
          <cell r="B26164" t="str">
            <v>28,1 X 45 X 455 MM KARE KOLLEKTOR RAL 7016 30G</v>
          </cell>
        </row>
        <row r="26165">
          <cell r="A26165" t="str">
            <v>H-A-8082-0-093-017</v>
          </cell>
          <cell r="B26165" t="str">
            <v>26,5 X 45 X 575 MM OMEGA KOLLEKTOR RAL 7016 30G</v>
          </cell>
        </row>
        <row r="26166">
          <cell r="A26166" t="str">
            <v>H-A-8082-0-093-016</v>
          </cell>
          <cell r="B26166" t="str">
            <v>28,1 X 45 X 575 MM KARE KOLLEKTOR RAL 7016 30G</v>
          </cell>
        </row>
        <row r="26167">
          <cell r="A26167" t="str">
            <v>H-A-8082-0-093-015</v>
          </cell>
          <cell r="B26167" t="str">
            <v>25 X 28 X 795 MM ALUMINYUM KOLLEKTOR RAL 7016 PE MAT 30G (SL2164 AKZO NOBEL)</v>
          </cell>
        </row>
        <row r="26168">
          <cell r="A26168" t="str">
            <v>H-A-8082-0-093-014</v>
          </cell>
          <cell r="B26168" t="str">
            <v>25 X 28 X 955 MM ALUMINYUM KOLLEKTOR RAL 7016 PE MAT 30G (SL2164 AKZO NOBEL)</v>
          </cell>
        </row>
        <row r="26169">
          <cell r="A26169" t="str">
            <v>H-A-8082-0-093-013</v>
          </cell>
          <cell r="B26169" t="str">
            <v>25 X 28 X 1195 MM ALUMINYUM KOLLEKTOR RAL 7016 PE MAT 30G (SL2164 AKZO NOBEL)</v>
          </cell>
        </row>
        <row r="26170">
          <cell r="A26170" t="str">
            <v>H-A-8082-0-093-012</v>
          </cell>
          <cell r="B26170" t="str">
            <v>25 X 28 X 1435 MM ALUMINYUM KOLLEKTOR RAL 7016 PE MAT 30G (SL2164 AKZO NOBEL)</v>
          </cell>
        </row>
        <row r="26171">
          <cell r="A26171" t="str">
            <v>H-A-8082-0-093-011</v>
          </cell>
          <cell r="B26171" t="str">
            <v>25 X 28 X 315 MM ALUMINYUM KOLLEKTOR RAL 7016 PE MAT 30G (SL2164 AKZO NOBEL)</v>
          </cell>
        </row>
        <row r="26172">
          <cell r="A26172" t="str">
            <v>H-A-8082-0-093-010</v>
          </cell>
          <cell r="B26172" t="str">
            <v>25 X 28 X 475 MM ALUMINYUM KOLLEKTOR RAL 7016 PE MAT 30G (SL2164 AKZO NOBEL)</v>
          </cell>
        </row>
        <row r="26173">
          <cell r="A26173" t="str">
            <v>H-A-8082-0-093-009</v>
          </cell>
          <cell r="B26173" t="str">
            <v>25 X 28 X 555 MM ALUMINYUM KOLLEKTOR RAL 7016 PE MAT 30G (SL2164 AKZO NOBEL)</v>
          </cell>
        </row>
        <row r="26174">
          <cell r="A26174" t="str">
            <v>H-A-8082-0-093-008</v>
          </cell>
          <cell r="B26174" t="str">
            <v>25 X 28 X 635 MM ALUMINYUM KOLLEKTOR RAL 7016 PE MAT 30G (SL2164 AKZO NOBEL)</v>
          </cell>
        </row>
        <row r="26175">
          <cell r="A26175" t="str">
            <v>H-A-8082-0-093-007</v>
          </cell>
          <cell r="B26175" t="str">
            <v>25 X 28 X 395 MM ALUMINYUM KOLLEKTOR RAL 7016 PE MAT 30G (SL2164 AKZO NOBEL)</v>
          </cell>
        </row>
        <row r="26176">
          <cell r="A26176" t="str">
            <v>H-A-8082-0-093-005</v>
          </cell>
          <cell r="B26176" t="str">
            <v>30 X 31 DIKDORTGEN KOLLEKTOR 7016(AK.NBL=SL2164)30G.PE</v>
          </cell>
        </row>
        <row r="26177">
          <cell r="A26177" t="str">
            <v>H-A-8082-0-093-004</v>
          </cell>
          <cell r="B26177" t="str">
            <v>26,5 X 45 OMEGA KOLLEKTOR 7016(AK.NBL=SL2164)30G.PE</v>
          </cell>
        </row>
        <row r="26178">
          <cell r="A26178" t="str">
            <v>H-A-8082-0-093-003</v>
          </cell>
          <cell r="B26178" t="str">
            <v>28,1 X 45 KARE KOLLEKTOR 7016(AK.NBL=SL2164)30G.PE</v>
          </cell>
        </row>
        <row r="26179">
          <cell r="A26179" t="str">
            <v>H-A-8082-0-093-002</v>
          </cell>
          <cell r="B26179" t="str">
            <v>36,5 X 49 ETEKLI KARE KOLLEKTOR 7016(AK.NBL=SL2164)30G.PE</v>
          </cell>
        </row>
        <row r="26180">
          <cell r="A26180" t="str">
            <v>H-A-8082-0-093-001</v>
          </cell>
          <cell r="B26180" t="str">
            <v>25 X 28 DIKDORTGEN KOLLEKTOR 7016(AK.NBL=SL2164)30G.PE</v>
          </cell>
        </row>
        <row r="26181">
          <cell r="A26181" t="str">
            <v>H-A-8082-0-086-014</v>
          </cell>
          <cell r="B26181" t="str">
            <v>36,5 X 49 X 530 ETEKLİ KARE KOLLEKTOR PROFIL RAL 9005 10G (MN 238 F)</v>
          </cell>
        </row>
        <row r="26182">
          <cell r="A26182" t="str">
            <v>H-A-8082-0-086-013</v>
          </cell>
          <cell r="B26182" t="str">
            <v>36,5 X 49 X 485 ETEKLİ KARE KOLLEKTOR PROFIL RAL 9005 10G (MN 238 F)</v>
          </cell>
        </row>
        <row r="26183">
          <cell r="A26183" t="str">
            <v>H-A-8082-0-086-012</v>
          </cell>
          <cell r="B26183" t="str">
            <v>36,5 X 49 X 440 ETEKLİ KARE KOLLEKTOR PROFIL RAL 9005 10G (MN 238 F)</v>
          </cell>
        </row>
        <row r="26184">
          <cell r="A26184" t="str">
            <v>H-A-8082-0-086-011</v>
          </cell>
          <cell r="B26184" t="str">
            <v>36,5 X 49 X 395 ETEKLİ KARE KOLLEKTOR PROFIL RAL 9005 10G (MN 238 F)</v>
          </cell>
        </row>
        <row r="26185">
          <cell r="A26185" t="str">
            <v>H-A-8082-0-086-010</v>
          </cell>
          <cell r="B26185" t="str">
            <v>36,5 X 49 X 350 ETEKLİ KARE KOLLEKTOR PROFIL RAL 9005 10G (MN 238 F)</v>
          </cell>
        </row>
        <row r="26186">
          <cell r="A26186" t="str">
            <v>H-A-8082-0-086-009</v>
          </cell>
          <cell r="B26186" t="str">
            <v>36,5 X 49 X 305 ETEKLİ KARE KOLLEKTOR PROFIL RAL 9005 10G (MN 238 F)</v>
          </cell>
        </row>
        <row r="26187">
          <cell r="A26187" t="str">
            <v>H-A-8082-0-086-008</v>
          </cell>
          <cell r="B26187" t="str">
            <v>36,5 X 49 X 260 ETEKLİ KARE KOLLEKTOR PROFIL RAL 9005 10G (MN 238 F)</v>
          </cell>
        </row>
        <row r="26188">
          <cell r="A26188" t="str">
            <v>H-A-8082-0-086-007</v>
          </cell>
          <cell r="B26188" t="str">
            <v>25 X 28 X 750 MM ALUMINYUM KOLLEKTOR RAL 9005 10G</v>
          </cell>
        </row>
        <row r="26189">
          <cell r="A26189" t="str">
            <v>H-A-8082-0-086-005</v>
          </cell>
          <cell r="B26189" t="str">
            <v>25 X 28 DIKDORTGEN KOLLEKTOR PROFIL MAT.SYH.RAL9005.10G</v>
          </cell>
        </row>
        <row r="26190">
          <cell r="A26190" t="str">
            <v>H-A-8082-0-086-004</v>
          </cell>
          <cell r="B26190" t="str">
            <v>36,5 X 49 ETEKLİ KARE KOLLEKTOR PROFIL MAT.SYH.RAL9005.10G</v>
          </cell>
        </row>
        <row r="26191">
          <cell r="A26191" t="str">
            <v>H-A-8082-0-086-003</v>
          </cell>
          <cell r="B26191" t="str">
            <v>30 X 31 DIKDORTGEN KOLLEKTOR SİYAH RAL9005 10G</v>
          </cell>
        </row>
        <row r="26192">
          <cell r="A26192" t="str">
            <v>H-A-8082-0-086-002</v>
          </cell>
          <cell r="B26192" t="str">
            <v>28,1 X 45 KARE KOLLEKTOR RAL 9005 10G (MN 238 F)</v>
          </cell>
        </row>
        <row r="26193">
          <cell r="A26193" t="str">
            <v>H-A-8082-0-086-001</v>
          </cell>
          <cell r="B26193" t="str">
            <v>26,5 X 45 OMEGA KOLLEKTOR RAL 9005 10G (MN 238 F)</v>
          </cell>
        </row>
        <row r="26194">
          <cell r="A26194" t="str">
            <v>H-A-8082-0-083-001</v>
          </cell>
          <cell r="B26194" t="str">
            <v>26 X 33 D KOLLEKTOR PROFIL MAT ELOKSAL E6TC00</v>
          </cell>
        </row>
        <row r="26195">
          <cell r="A26195" t="str">
            <v>H-A-8082-0-081-015</v>
          </cell>
          <cell r="B26195" t="str">
            <v>25 X 28 X 1435 MM ALUMINYUM KOLLEKTOR RAL 9006 70G (AK.NBL=EW6024).</v>
          </cell>
        </row>
        <row r="26196">
          <cell r="A26196" t="str">
            <v>H-A-8082-0-081-014</v>
          </cell>
          <cell r="B26196" t="str">
            <v>25 X 28 X 1195 MM ALUMINYUM KOLLEKTOR RAL 9006 70G (AK.NBL=EW6024).</v>
          </cell>
        </row>
        <row r="26197">
          <cell r="A26197" t="str">
            <v>H-A-8082-0-081-013</v>
          </cell>
          <cell r="B26197" t="str">
            <v>25 X 28 X 315 MM ALUMINYUM KOLLEKTOR RAL 9006 70G (AK.NBL=EW6024).</v>
          </cell>
        </row>
        <row r="26198">
          <cell r="A26198" t="str">
            <v>H-A-8082-0-081-012</v>
          </cell>
          <cell r="B26198" t="str">
            <v>25 X 28 X 955 MM ALUMINYUM KOLLEKTOR RAL 9006 70G (AK.NBL=EW6024).</v>
          </cell>
        </row>
        <row r="26199">
          <cell r="A26199" t="str">
            <v>H-A-8082-0-081-011</v>
          </cell>
          <cell r="B26199" t="str">
            <v>25 X 28 X 795 MM ALUMINYUM KOLLEKTOR RAL 9006 70G (AK.NBL=EW6024).</v>
          </cell>
        </row>
        <row r="26200">
          <cell r="A26200" t="str">
            <v>H-A-8082-0-081-010</v>
          </cell>
          <cell r="B26200" t="str">
            <v>25 X 28 X 635 MM ALUMINYUM KOLLEKTOR RAL 9006 70G (AK.NBL=EW6024).</v>
          </cell>
        </row>
        <row r="26201">
          <cell r="A26201" t="str">
            <v>H-A-8082-0-081-009</v>
          </cell>
          <cell r="B26201" t="str">
            <v>25 X 28 X 475 MM ALUMINYUM KOLLEKTOR RAL 9006 70G (AK.NBL=EW6024).</v>
          </cell>
        </row>
        <row r="26202">
          <cell r="A26202" t="str">
            <v>H-A-8082-0-081-008</v>
          </cell>
          <cell r="B26202" t="str">
            <v>25 X 28 X 555 MM ALUMINYUM KOLLEKTOR RAL 9006 70G (AK.NBL=EW6024).</v>
          </cell>
        </row>
        <row r="26203">
          <cell r="A26203" t="str">
            <v>H-A-8082-0-081-007</v>
          </cell>
          <cell r="B26203" t="str">
            <v>25 X 28 X 395 MM ALUMINYUM KOLLEKTOR RAL 9006 70G (AK.NBL=EW6024).</v>
          </cell>
        </row>
        <row r="26204">
          <cell r="A26204" t="str">
            <v>H-A-8082-0-081-001</v>
          </cell>
          <cell r="B26204" t="str">
            <v>25 X 28 DIKDORTGEN KOLLEKTOR 9006 (AK.NBL=EW6024).70G</v>
          </cell>
        </row>
        <row r="26205">
          <cell r="A26205" t="str">
            <v>H-A-8082-0-080-002</v>
          </cell>
          <cell r="B26205" t="str">
            <v>36,5 X 49 ETEKLI KARE KOLLEKTOR RAL 9006 30G</v>
          </cell>
        </row>
        <row r="26206">
          <cell r="A26206" t="str">
            <v>H-A-8082-0-080-001</v>
          </cell>
          <cell r="B26206" t="str">
            <v>30 X 40 MERLOT KOLLEKTOR RAL 9006 30G</v>
          </cell>
        </row>
        <row r="26207">
          <cell r="A26207" t="str">
            <v>H-A-8082-0-077-016</v>
          </cell>
          <cell r="B26207" t="str">
            <v>25 X 28 X 1200 MM ALUMINYUM KOLLEKTOR BEYAZ RAL9010 30G</v>
          </cell>
        </row>
        <row r="26208">
          <cell r="A26208" t="str">
            <v>H-A-8082-0-077-015</v>
          </cell>
          <cell r="B26208" t="str">
            <v>25 X 28 X 1120 MM ALUMINYUM KOLLEKTOR BEYAZ RAL9010 30G</v>
          </cell>
        </row>
        <row r="26209">
          <cell r="A26209" t="str">
            <v>H-A-8082-0-077-014</v>
          </cell>
          <cell r="B26209" t="str">
            <v>25 X 28 X 1000 MM ALUMINYUM KOLLEKTOR BEYAZ RAL9010 30G</v>
          </cell>
        </row>
        <row r="26210">
          <cell r="A26210" t="str">
            <v>H-A-8082-0-077-013</v>
          </cell>
          <cell r="B26210" t="str">
            <v>25 X 28 X 750 MM ALUMINYUM KOLLEKTOR BEYAZ RAL9010 30G</v>
          </cell>
        </row>
        <row r="26211">
          <cell r="A26211" t="str">
            <v>H-A-8082-0-077-012</v>
          </cell>
          <cell r="B26211" t="str">
            <v>25 X 28 DIKDORTGEN KOLLEKTOR RAL 9010 30G</v>
          </cell>
        </row>
        <row r="26212">
          <cell r="A26212" t="str">
            <v>H-A-8082-0-077-011</v>
          </cell>
          <cell r="B26212" t="str">
            <v>26,5 X 45 X 935 MM OMEGA KOLLEKTOR RAL 9010 30G</v>
          </cell>
        </row>
        <row r="26213">
          <cell r="A26213" t="str">
            <v>H-A-8082-0-077-010</v>
          </cell>
          <cell r="B26213" t="str">
            <v>26,5 X 45 X 815 MM OMEGA KOLLEKTOR RAL 9010 30G</v>
          </cell>
        </row>
        <row r="26214">
          <cell r="A26214" t="str">
            <v>H-A-8082-0-077-009</v>
          </cell>
          <cell r="B26214" t="str">
            <v>26,5 X 45 X 695 MM OMEGA KOLLEKTOR RAL 9010 30G</v>
          </cell>
        </row>
        <row r="26215">
          <cell r="A26215" t="str">
            <v>H-A-8082-0-077-008</v>
          </cell>
          <cell r="B26215" t="str">
            <v>28,1 X 45 X 695 MM KARE KOLLEKTOR RAL 9010 30G</v>
          </cell>
        </row>
        <row r="26216">
          <cell r="A26216" t="str">
            <v>H-A-8082-0-077-007</v>
          </cell>
          <cell r="B26216" t="str">
            <v>28,1 X 45 X 395 MM KARE KOLLEKTOR RAL 9010 30G</v>
          </cell>
        </row>
        <row r="26217">
          <cell r="A26217" t="str">
            <v>H-A-8082-0-077-006</v>
          </cell>
          <cell r="B26217" t="str">
            <v>26,5 X 45 X 455 MM OMEGA KOLLEKTOR RAL 9010 30G</v>
          </cell>
        </row>
        <row r="26218">
          <cell r="A26218" t="str">
            <v>H-A-8082-0-077-005</v>
          </cell>
          <cell r="B26218" t="str">
            <v>36,5 X 49 ETEKLİ KARE KOLLEKTOR PROFIL MAT.BYZ.RAL9010.30G.</v>
          </cell>
        </row>
        <row r="26219">
          <cell r="A26219" t="str">
            <v>H-A-8082-0-077-004</v>
          </cell>
          <cell r="B26219" t="str">
            <v>30 X 40 MERLOT KOLLEKTOR RAL9010 30G</v>
          </cell>
        </row>
        <row r="26220">
          <cell r="A26220" t="str">
            <v>H-A-8082-0-077-003</v>
          </cell>
          <cell r="B26220" t="str">
            <v>30 X 31 DIKDORTGEN KOLLEKTOR BEYAZ RAL9010 30G</v>
          </cell>
        </row>
        <row r="26221">
          <cell r="A26221" t="str">
            <v>H-A-8082-0-077-002</v>
          </cell>
          <cell r="B26221" t="str">
            <v>28,1 X 45 KARE KOLLEKTOR BEYAZ MAT RAL9010 30G</v>
          </cell>
        </row>
        <row r="26222">
          <cell r="A26222" t="str">
            <v>H-A-8082-0-077-001</v>
          </cell>
          <cell r="B26222" t="str">
            <v>26,5 X 45 OMEGA KOLLEKTOR BEYAZ MAT RAL9010 30G</v>
          </cell>
        </row>
        <row r="26223">
          <cell r="A26223" t="str">
            <v>H-A-8082-0-075-032</v>
          </cell>
          <cell r="B26223" t="str">
            <v>30 X 31 DIKDORTGEN KOLLEKTOR SATEN.BYZ.RAL9016.75G(AK.NBL=FA5624)</v>
          </cell>
        </row>
        <row r="26224">
          <cell r="A26224" t="str">
            <v>H-A-8082-0-075-031</v>
          </cell>
          <cell r="B26224" t="str">
            <v>30 X 31 X 370 MM DIKDORTGEN KOLLEKTOR SATEN.BYZ.RAL9016.75G(AK.NBL=FA5624)</v>
          </cell>
        </row>
        <row r="26225">
          <cell r="A26225" t="str">
            <v>H-A-8082-0-075-030</v>
          </cell>
          <cell r="B26225" t="str">
            <v>26,5 X 45 X 1295 MM OMEGA KOLLEKTOR SATEN.BYZ.RAL9016.75G(AK.NBL=FA5624)</v>
          </cell>
        </row>
        <row r="26226">
          <cell r="A26226" t="str">
            <v>H-A-8082-0-075-029</v>
          </cell>
          <cell r="B26226" t="str">
            <v>28,1 X 45 X 1295 MM KARE KOLLEKTOR SATEN.BYZ.RAL9016.75G(AK.NBL=FA5624)</v>
          </cell>
        </row>
        <row r="26227">
          <cell r="A26227" t="str">
            <v>H-A-8082-0-075-028</v>
          </cell>
          <cell r="B26227" t="str">
            <v>26,5 X 45 X 335 MM OMEGA KOLLEKTOR SATEN.BYZ.RAL9016.75G(AK.NBL=FA5624)</v>
          </cell>
        </row>
        <row r="26228">
          <cell r="A26228" t="str">
            <v>H-A-8082-0-075-027</v>
          </cell>
          <cell r="B26228" t="str">
            <v>28,1 X 45 X 335 MM KARE KOLLEKTOR SATEN.BYZ.RAL9016.75G(AK.NBL=FA5624)</v>
          </cell>
        </row>
        <row r="26229">
          <cell r="A26229" t="str">
            <v>H-A-8082-0-075-026</v>
          </cell>
          <cell r="B26229" t="str">
            <v>30 X 40 MERLOT KOLLEKTOR SATEN.BYZ.RAL9016.75G(AK.NBL=FA5624)</v>
          </cell>
        </row>
        <row r="26230">
          <cell r="A26230" t="str">
            <v>H-A-8082-0-075-025</v>
          </cell>
          <cell r="B26230" t="str">
            <v>26,5 X 45 X 815 MM OMEGA KOLLEKTOR SATEN.BYZ.RAL9016.75G(AK.NBL=FA5624)</v>
          </cell>
        </row>
        <row r="26231">
          <cell r="A26231" t="str">
            <v>H-A-8082-0-075-024</v>
          </cell>
          <cell r="B26231" t="str">
            <v>28,1 X 45 X 815 MM KARE KOLLEKTOR SATEN.BYZ.RAL9016.75G(AK.NBL=FA5624)</v>
          </cell>
        </row>
        <row r="26232">
          <cell r="A26232" t="str">
            <v>H-A-8082-0-075-023</v>
          </cell>
          <cell r="B26232" t="str">
            <v>26,5 X 45 X 1175 MM OMEGA KOLLEKTOR SATEN.BYZ.RAL9016.75G(AK.NBL=FA5624)</v>
          </cell>
        </row>
        <row r="26233">
          <cell r="A26233" t="str">
            <v>H-A-8082-0-075-022</v>
          </cell>
          <cell r="B26233" t="str">
            <v>28,1 X 45 X 1175 MM KARE KOLLEKTOR SATEN.BYZ.RAL9016.75G(AK.NBL=FA5624)</v>
          </cell>
        </row>
        <row r="26234">
          <cell r="A26234" t="str">
            <v>H-A-8082-0-075-020</v>
          </cell>
          <cell r="B26234" t="str">
            <v>26,5 X 45 X 575 MM OMEGA KOLLEKTOR SATEN.BYZ.RAL9016.75G(AK.NBL=FA5624)</v>
          </cell>
        </row>
        <row r="26235">
          <cell r="A26235" t="str">
            <v>H-A-8082-0-075-019</v>
          </cell>
          <cell r="B26235" t="str">
            <v>28,1 X 45 X 575 MM KARE KOLLEKTOR SATEN.BYZ.RAL9016.75G(AK.NBL=FA5624)</v>
          </cell>
        </row>
        <row r="26236">
          <cell r="A26236" t="str">
            <v>H-A-8082-0-075-018</v>
          </cell>
          <cell r="B26236" t="str">
            <v>25 X 28 X 955 MM ALUMINYUM KOLLEKTOR SATEN.BYZ.RAL9016.75G(AK.NBL=FA5624)</v>
          </cell>
        </row>
        <row r="26237">
          <cell r="A26237" t="str">
            <v>H-A-8082-0-075-017</v>
          </cell>
          <cell r="B26237" t="str">
            <v>25 X 28 X 795 MM ALUMINYUM KOLLEKTOR SATEN.BYZ.RAL9016.75G(AK.NBL=FA5624)</v>
          </cell>
        </row>
        <row r="26238">
          <cell r="A26238" t="str">
            <v>H-A-8082-0-075-016</v>
          </cell>
          <cell r="B26238" t="str">
            <v>25 X 28 X 555 MM ALUMINYUM KOLLEKTOR RAL 9016 75G (AK.NBL=FA5624)</v>
          </cell>
        </row>
        <row r="26239">
          <cell r="A26239" t="str">
            <v>H-A-8082-0-075-015</v>
          </cell>
          <cell r="B26239" t="str">
            <v>25 X 28 X 475 MM ALUMINYUM KOLLEKTOR RAL 9016 75G (AK.NBL=FA5624)</v>
          </cell>
        </row>
        <row r="26240">
          <cell r="A26240" t="str">
            <v>H-A-8082-0-075-014</v>
          </cell>
          <cell r="B26240" t="str">
            <v>25 X 28 X 395 MM ALUMINYUM KOLLEKTOR RAL 9016 75G (AK.NBL=FA5624)</v>
          </cell>
        </row>
        <row r="26241">
          <cell r="A26241" t="str">
            <v>H-A-8082-0-075-013</v>
          </cell>
          <cell r="B26241" t="str">
            <v>26,5 X 45 X 935 MM OMEGA KOLLEKTOR SATEN.BYZ.RAL9016.75G(AK.NBL=FA5624)</v>
          </cell>
        </row>
        <row r="26242">
          <cell r="A26242" t="str">
            <v>H-A-8082-0-075-012</v>
          </cell>
          <cell r="B26242" t="str">
            <v>28,1 X 45 X 935 MM KARE KOLLEKTOR SATEN.BYZ.RAL9016.75G(AK.NBL=FA5624)</v>
          </cell>
        </row>
        <row r="26243">
          <cell r="A26243" t="str">
            <v>H-A-8082-0-075-011</v>
          </cell>
          <cell r="B26243" t="str">
            <v>25 X 28 X 315 MM ALUMINYUM KOLLEKTOR RAL 9016 75G (AK.NBL=FA5624).</v>
          </cell>
        </row>
        <row r="26244">
          <cell r="A26244" t="str">
            <v>H-A-8082-0-075-010</v>
          </cell>
          <cell r="B26244" t="str">
            <v>26,5 X 45 X 455 MM OMEGA KOLLEKTOR SATEN.BYZ.RAL9016.75G(AK.NBL=FA5624)</v>
          </cell>
        </row>
        <row r="26245">
          <cell r="A26245" t="str">
            <v>H-A-8082-0-075-009</v>
          </cell>
          <cell r="B26245" t="str">
            <v>28,1 X 45 X 455 MM KARE KOLLEKTOR SATEN.BYZ.RAL9016.75G(AK.NBL=FA5624)</v>
          </cell>
        </row>
        <row r="26246">
          <cell r="A26246" t="str">
            <v>H-A-8082-0-075-008</v>
          </cell>
          <cell r="B26246" t="str">
            <v>36,5 X 49 ETEKLİ KARE KOLLEKTOR PROFIL SATEN.BYZ.RAL9016.75G</v>
          </cell>
        </row>
        <row r="26247">
          <cell r="A26247" t="str">
            <v>H-A-8082-0-075-007</v>
          </cell>
          <cell r="B26247" t="str">
            <v>26,5 X 45 OMEGA KOLLEKTOR SATEN.BYZ.RAL9016.75G(AK.NBL=FA5624)</v>
          </cell>
        </row>
        <row r="26248">
          <cell r="A26248" t="str">
            <v>H-A-8082-0-075-006</v>
          </cell>
          <cell r="B26248" t="str">
            <v>28,1 X 45 KARE KOLLEKTOR SATEN.BYZ.RAL9016.75G(AK.NBL=FA5624)</v>
          </cell>
        </row>
        <row r="26249">
          <cell r="A26249" t="str">
            <v>H-A-8082-0-075-004</v>
          </cell>
          <cell r="B26249" t="str">
            <v>25 X 28 X 1195 MM ALUMINYUM KOLLEKTOR SATEN.BYZ.RAL9016.75G(AK.NBL=FA5624)</v>
          </cell>
        </row>
        <row r="26250">
          <cell r="A26250" t="str">
            <v>H-A-8082-0-075-003</v>
          </cell>
          <cell r="B26250" t="str">
            <v>25 X 28 X 635 MM ALUMINYUM KOLLEKTOR SATEN.BYZ.RAL9016.75G(AK.NBL=FA5624)</v>
          </cell>
        </row>
        <row r="26251">
          <cell r="A26251" t="str">
            <v>H-A-8082-0-075-002</v>
          </cell>
          <cell r="B26251" t="str">
            <v>25 X 28 X 1435 MM ALUMINYUM KOLLEKTOR SATEN.BYZ.RAL9016.75G(AK.NBL=FA5624)</v>
          </cell>
        </row>
        <row r="26252">
          <cell r="A26252" t="str">
            <v>H-A-8082-0-075-001</v>
          </cell>
          <cell r="B26252" t="str">
            <v>25 X 28 DIKDORTGEN KOLLEKTOR 9016(AK.NBL=FA5624)75G.EE</v>
          </cell>
        </row>
        <row r="26253">
          <cell r="A26253" t="str">
            <v>H-A-8082-0-074-002</v>
          </cell>
          <cell r="B26253" t="str">
            <v>30 X 31 DIKDORTGEN KOLLEKTOR BEYAZ RAL9016 30G</v>
          </cell>
        </row>
        <row r="26254">
          <cell r="A26254" t="str">
            <v>H-A-8082-0-074-001</v>
          </cell>
          <cell r="B26254" t="str">
            <v>36,5 X 49 ETEKLİ KARE KOLLEKTOR PROFIL MAT.BYZ.RAL9016.30G</v>
          </cell>
        </row>
        <row r="26255">
          <cell r="A26255" t="str">
            <v>H-A-8082-0-000-009</v>
          </cell>
          <cell r="B26255" t="str">
            <v>25 X 28 DIKDORTGEN KOLLEKTOR HAM YUZEY</v>
          </cell>
        </row>
        <row r="26256">
          <cell r="A26256" t="str">
            <v>H-A-8082-0-000-008</v>
          </cell>
          <cell r="B26256" t="str">
            <v>30 X 40 MERLOT KOLLEKTOR HAM YUZEY</v>
          </cell>
        </row>
        <row r="26257">
          <cell r="A26257" t="str">
            <v>H-A-8082-0-000-007</v>
          </cell>
          <cell r="B26257" t="str">
            <v>30 X 31 DIKDORTGEN KOLLEKTOR PROFIL HAM YUZEY</v>
          </cell>
        </row>
        <row r="26258">
          <cell r="A26258" t="str">
            <v>H-A-8082-0-000-006</v>
          </cell>
          <cell r="B26258" t="str">
            <v>36,5 X 49 ETEKLİ KARE KOLLEKTOR PROFIL HAM YUZEY</v>
          </cell>
        </row>
        <row r="26259">
          <cell r="A26259" t="str">
            <v>H-A-8082-0-000-005</v>
          </cell>
          <cell r="B26259" t="str">
            <v>27 X 25 X 100 T KOLLEKTOR HAM YUZEY</v>
          </cell>
        </row>
        <row r="26260">
          <cell r="A26260" t="str">
            <v>H-A-8082-0-000-004</v>
          </cell>
          <cell r="B26260" t="str">
            <v>28,1 X 45 KARE KOLLEKTOR HAM YUZEY</v>
          </cell>
        </row>
        <row r="26261">
          <cell r="A26261" t="str">
            <v>H-A-8082-0-000-003</v>
          </cell>
          <cell r="B26261" t="str">
            <v>26,5 X 45 OMEGA KOLLEKTOR HAM YUZEY</v>
          </cell>
        </row>
        <row r="26262">
          <cell r="A26262" t="str">
            <v>H-A-8082-0-000-002</v>
          </cell>
          <cell r="B26262" t="str">
            <v>32 X 50 OMEGA KOLLEKTOR PROFIL HAM YUZEY</v>
          </cell>
        </row>
        <row r="26263">
          <cell r="A26263" t="str">
            <v>H-A-8082-0-000-001</v>
          </cell>
          <cell r="B26263" t="str">
            <v>26 X 33 D KOLLEKTOR PROFIL HAM YUZEY</v>
          </cell>
        </row>
        <row r="26264">
          <cell r="A26264" t="str">
            <v>H-A-8081-0-142-999</v>
          </cell>
          <cell r="B26264" t="str">
            <v>115 X 40 ARNIKA MUHTELIF PROFIL 9010 35-45G</v>
          </cell>
        </row>
        <row r="26265">
          <cell r="A26265" t="str">
            <v>H-A-8081-0-096-002</v>
          </cell>
          <cell r="B26265" t="str">
            <v>75 X 55 AMBER.PROFIL.NOIR.SBL.2200.(AK.NBL=YW360F).10G.PE</v>
          </cell>
        </row>
        <row r="26266">
          <cell r="A26266" t="str">
            <v>H-A-8081-0-096-001</v>
          </cell>
          <cell r="B26266" t="str">
            <v>75 X 75 LILAC.PROFIL.NOIR.SBL.2200.(AK.NBL=YW360F).10G.PE</v>
          </cell>
        </row>
        <row r="26267">
          <cell r="A26267" t="str">
            <v>H-A-8081-0-095-002</v>
          </cell>
          <cell r="B26267" t="str">
            <v>115 X 40 ARNIKA PROFIL MET.SYH.YW359F</v>
          </cell>
        </row>
        <row r="26268">
          <cell r="A26268" t="str">
            <v>H-A-8081-0-095-001</v>
          </cell>
          <cell r="B26268" t="str">
            <v>70 X 20 VIOLET PROFIL MET.SYH.YW359F</v>
          </cell>
        </row>
        <row r="26269">
          <cell r="A26269" t="str">
            <v>H-A-8081-0-094-002</v>
          </cell>
          <cell r="B26269" t="str">
            <v>70 X 12 MIMOSA PROFIL NIGHT.BLACK(AK.NBL=SW306G)</v>
          </cell>
        </row>
        <row r="26270">
          <cell r="A26270" t="str">
            <v>H-A-8081-0-094-001</v>
          </cell>
          <cell r="B26270" t="str">
            <v>115 X 40 SAKURA PROFIL AKZONOBEL PE NOIR 200 SABLE SW306G</v>
          </cell>
        </row>
        <row r="26271">
          <cell r="A26271" t="str">
            <v>H-A-8081-0-093-999</v>
          </cell>
          <cell r="B26271" t="str">
            <v>75 X 55 AMBER MUHTELIF PROFIL 7016 30G</v>
          </cell>
        </row>
        <row r="26272">
          <cell r="A26272" t="str">
            <v>H-A-8081-0-093-998</v>
          </cell>
          <cell r="B26272" t="str">
            <v>75 X 75 LILAC MUHTELIF PROFIL 7016 30G</v>
          </cell>
        </row>
        <row r="26273">
          <cell r="A26273" t="str">
            <v>H-A-8081-0-093-012</v>
          </cell>
          <cell r="B26273" t="str">
            <v>75 X 103,8 GLORY.PROFIL.MAT.ANTR. RAL7016 (AK.NBL=SL2164).30G.PE</v>
          </cell>
        </row>
        <row r="26274">
          <cell r="A26274" t="str">
            <v>H-A-8081-0-093-011</v>
          </cell>
          <cell r="B26274" t="str">
            <v>22,1 X 4,6 U TIPI DEKORATIF ALUMINYUM PROFIL  ANTR.RAL7016.(AK.NBL=SL2164).30G.PE</v>
          </cell>
        </row>
        <row r="26275">
          <cell r="A26275" t="str">
            <v>H-A-8081-0-093-010</v>
          </cell>
          <cell r="B26275" t="str">
            <v>25 X 28 U TIPI DEKORATIF ALUMINYUM PROFIL ANTR.RAL7016.(AK.NBL=SL2164).30G.PE</v>
          </cell>
        </row>
        <row r="26276">
          <cell r="A26276" t="str">
            <v>H-A-8081-0-093-009</v>
          </cell>
          <cell r="B26276" t="str">
            <v>75 X 75 LILAC REV1 PROFIL.MAT.ANTR.RAL7016 (AK.NBL=SL2164).30G.PE</v>
          </cell>
        </row>
        <row r="26277">
          <cell r="A26277" t="str">
            <v>H-A-8081-0-093-005</v>
          </cell>
          <cell r="B26277" t="str">
            <v>70 X 20 VIOLET PROFIL MAT.ANTR. RAL7016 (AK.NBL=SL2164).30G.PE</v>
          </cell>
        </row>
        <row r="26278">
          <cell r="A26278" t="str">
            <v>H-A-8081-0-093-004</v>
          </cell>
          <cell r="B26278" t="str">
            <v>115 X 40 ARNIKA PROFIL MAT.ANTR. RAL7016 (AK.NBL=SL2164).30G.PE</v>
          </cell>
        </row>
        <row r="26279">
          <cell r="A26279" t="str">
            <v>H-A-8081-0-093-002</v>
          </cell>
          <cell r="B26279" t="str">
            <v>75 X 55 AMBER.PROFIL.MAT.ANTR. RAL7016 (AK.NBL=SL2164).30G.PE</v>
          </cell>
        </row>
        <row r="26280">
          <cell r="A26280" t="str">
            <v>H-A-8081-0-093-001</v>
          </cell>
          <cell r="B26280" t="str">
            <v>75 X 75 LILAC.PROFIL.MAT.ANTR.RAL7016 (AK.NBL=SL2164).30G.PE</v>
          </cell>
        </row>
        <row r="26281">
          <cell r="A26281" t="str">
            <v>H-A-8081-0-086-998</v>
          </cell>
          <cell r="B26281" t="str">
            <v>115 X 40 SAKURA MUHTELIF PROFIL 9005 10G</v>
          </cell>
        </row>
        <row r="26282">
          <cell r="A26282" t="str">
            <v>H-A-8081-0-086-997</v>
          </cell>
          <cell r="B26282" t="str">
            <v>70 X 20 VIOLET MUHTELIF PROFIL 9005 10G</v>
          </cell>
        </row>
        <row r="26283">
          <cell r="A26283" t="str">
            <v>H-A-8081-0-086-013</v>
          </cell>
          <cell r="B26283" t="str">
            <v>22,1 X 4,6 U TIPI DEKORATIF ALUMINYUM PROFIL  SIYAH MAT RAL9005 PE 10G MN238F</v>
          </cell>
        </row>
        <row r="26284">
          <cell r="A26284" t="str">
            <v>H-A-8081-0-086-012</v>
          </cell>
          <cell r="B26284" t="str">
            <v>25 X 28 U TIPI DEKORATIF ALUMINYUM PROFIL SIYAH MAT RAL9005 PE 10G MN238F</v>
          </cell>
        </row>
        <row r="26285">
          <cell r="A26285" t="str">
            <v>H-A-8081-0-086-010</v>
          </cell>
          <cell r="B26285" t="str">
            <v>115 X 40 ZENON PROFIL SIYAH MAT RAL9005 PE 10G MN238F</v>
          </cell>
        </row>
        <row r="26286">
          <cell r="A26286" t="str">
            <v>H-A-8081-0-086-007</v>
          </cell>
          <cell r="B26286" t="str">
            <v>75 X 55 AMBER.PROFIL SIYAH MAT RAL9005 PE 10G MN238F</v>
          </cell>
        </row>
        <row r="26287">
          <cell r="A26287" t="str">
            <v>H-A-8081-0-086-006</v>
          </cell>
          <cell r="B26287" t="str">
            <v>65 X 40 VALERIAN PROFIL SIYAH MAT RAL9005 PE 10G MN238F</v>
          </cell>
        </row>
        <row r="26288">
          <cell r="A26288" t="str">
            <v>H-A-8081-0-086-005</v>
          </cell>
          <cell r="B26288" t="str">
            <v>Ø75 HAZEL PROFIL SIYAH MAT RAL9005 PE 10G MN238F</v>
          </cell>
        </row>
        <row r="26289">
          <cell r="A26289" t="str">
            <v>H-A-8081-0-086-004</v>
          </cell>
          <cell r="B26289" t="str">
            <v>70 X 12 MIMOSA PROFIL SİYAH 9005 (MN238 F)</v>
          </cell>
        </row>
        <row r="26290">
          <cell r="A26290" t="str">
            <v>H-A-8081-0-086-003</v>
          </cell>
          <cell r="B26290" t="str">
            <v>115 X 40 ARNIKA PROFIL SIYAH MAT RAL9005 PE 10G MN238F</v>
          </cell>
        </row>
        <row r="26291">
          <cell r="A26291" t="str">
            <v>H-A-8081-0-086-002</v>
          </cell>
          <cell r="B26291" t="str">
            <v>70 X 20 VIOLET PROFIL SİYAH 9005 (MN 238F)</v>
          </cell>
        </row>
        <row r="26292">
          <cell r="A26292" t="str">
            <v>H-A-8081-0-081-999</v>
          </cell>
          <cell r="B26292" t="str">
            <v>75 X 55 AMBER MUHTELIF PROFIL 9006 70G</v>
          </cell>
        </row>
        <row r="26293">
          <cell r="A26293" t="str">
            <v>H-A-8081-0-081-998</v>
          </cell>
          <cell r="B26293" t="str">
            <v>75 X 75 LILAC MUHTELIF PROFIL 9006 70G</v>
          </cell>
        </row>
        <row r="26294">
          <cell r="A26294" t="str">
            <v>H-A-8081-0-081-010</v>
          </cell>
          <cell r="B26294" t="str">
            <v>75 X 103,8 GLORY.PROFIL.SATEN.GUMUS.GRI.RAL9006.(AK.NBL=EW6024).70G.EE</v>
          </cell>
        </row>
        <row r="26295">
          <cell r="A26295" t="str">
            <v>H-A-8081-0-081-002</v>
          </cell>
          <cell r="B26295" t="str">
            <v>75 X 55 AMBER.PROFIL.SATEN.GUMUS.GRI.RAL9006.(AK.NBL=EW6024).70G.EE</v>
          </cell>
        </row>
        <row r="26296">
          <cell r="A26296" t="str">
            <v>H-A-8081-0-081-001</v>
          </cell>
          <cell r="B26296" t="str">
            <v>75 X 75 LILAC.PROFIL.SATEN.GUMUS.GRI.RAL9006.(AK.NBL=EW6024).70G.EE</v>
          </cell>
        </row>
        <row r="26297">
          <cell r="A26297" t="str">
            <v>H-A-8081-0-080-002</v>
          </cell>
          <cell r="B26297" t="str">
            <v>115 X 40 SAKURA PROFIL RAL 9006 30G</v>
          </cell>
        </row>
        <row r="26298">
          <cell r="A26298" t="str">
            <v>H-A-8081-0-080-001</v>
          </cell>
          <cell r="B26298" t="str">
            <v>80 X 40 MERLOT PROFIL RAL 9006 30G</v>
          </cell>
        </row>
        <row r="26299">
          <cell r="A26299" t="str">
            <v>H-A-8081-0-077-008</v>
          </cell>
          <cell r="B26299" t="str">
            <v>115 X 40 SAKURA PROFIL MAT.BYZ.RAL9010.30G.(MA 2674 AKZO NOBEL)</v>
          </cell>
        </row>
        <row r="26300">
          <cell r="A26300" t="str">
            <v>H-A-8081-0-077-007</v>
          </cell>
          <cell r="B26300" t="str">
            <v>115 X 40 ARNIKA PROFIL MAT.BYZ.RAL9010.30G.(MA 2674 AKZO NOBEL)</v>
          </cell>
        </row>
        <row r="26301">
          <cell r="A26301" t="str">
            <v>H-A-8081-0-077-006</v>
          </cell>
          <cell r="B26301" t="str">
            <v>65 X 40 VALERIAN PROFIL MAT.BYZ.RAL9010.30G.(MA 2674)</v>
          </cell>
        </row>
        <row r="26302">
          <cell r="A26302" t="str">
            <v>H-A-8081-0-077-005</v>
          </cell>
          <cell r="B26302" t="str">
            <v>70 X 12 MIMOSA PROFIL BEYAZ 9010 30G(MA 2674)</v>
          </cell>
        </row>
        <row r="26303">
          <cell r="A26303" t="str">
            <v>H-A-8081-0-077-004</v>
          </cell>
          <cell r="B26303" t="str">
            <v>70 X 20 VIOLET PROFIL BEYAZ 9010 (MA 2674)</v>
          </cell>
        </row>
        <row r="26304">
          <cell r="A26304" t="str">
            <v>H-A-8081-0-077-003</v>
          </cell>
          <cell r="B26304" t="str">
            <v>80 X 40 MERLOT PROFIL RAL 9010 BOYALI</v>
          </cell>
        </row>
        <row r="26305">
          <cell r="A26305" t="str">
            <v>H-A-8081-0-077-002</v>
          </cell>
          <cell r="B26305" t="str">
            <v>30 X 40 MERLOT KOLLEKTOR RAL9010 BOYALI</v>
          </cell>
        </row>
        <row r="26306">
          <cell r="A26306" t="str">
            <v>H-A-8081-0-077-001</v>
          </cell>
          <cell r="B26306" t="str">
            <v>115 X 40 ARNIKA PROFIL BEYAZ MAT RAL9010 35-45 GLOSS MX8304 (JOTUN)</v>
          </cell>
        </row>
        <row r="26307">
          <cell r="A26307" t="str">
            <v>H-A-8081-0-075-999</v>
          </cell>
          <cell r="B26307" t="str">
            <v>75 X 55 AMBER MUHTELIF PROFIL 9016 75G</v>
          </cell>
        </row>
        <row r="26308">
          <cell r="A26308" t="str">
            <v>H-A-8081-0-075-014</v>
          </cell>
          <cell r="B26308" t="str">
            <v>70 X 12 MIMOSA PROFIL SATEN.BYZ.RAL9016.75G(AK.NBL=FA5624)</v>
          </cell>
        </row>
        <row r="26309">
          <cell r="A26309" t="str">
            <v>H-A-8081-0-075-013</v>
          </cell>
          <cell r="B26309" t="str">
            <v>75 X 103,8 GLORY.PROFIL.SATEN.RAL9016.(AK.NBL=FA5624).75G.EE</v>
          </cell>
        </row>
        <row r="26310">
          <cell r="A26310" t="str">
            <v>H-A-8081-0-075-012</v>
          </cell>
          <cell r="B26310" t="str">
            <v>22,1 X 4,6 U TIPI DEKORATIF ALUMINYUM PROFIL  RAL 9016 75G (AK.NBL=FA5624)</v>
          </cell>
        </row>
        <row r="26311">
          <cell r="A26311" t="str">
            <v>H-A-8081-0-075-011</v>
          </cell>
          <cell r="B26311" t="str">
            <v>25 X 28 U TIPI DEKORATIF ALUMINYUM PROFIL RAL 9016 75G (AK.NBL=FA5624)</v>
          </cell>
        </row>
        <row r="26312">
          <cell r="A26312" t="str">
            <v>H-A-8081-0-075-009</v>
          </cell>
          <cell r="B26312" t="str">
            <v>75 X 75 LILAC REV1 PROFIL.SATEN.RAL9016.(AK.NBL=FA5624).75G.EE</v>
          </cell>
        </row>
        <row r="26313">
          <cell r="A26313" t="str">
            <v>H-A-8081-0-075-008</v>
          </cell>
          <cell r="B26313" t="str">
            <v>70 X 20 VIOLET PROFIL SATEN.BYZ.RAL9016.75G.(AK.NBL=FA5624).EE</v>
          </cell>
        </row>
        <row r="26314">
          <cell r="A26314" t="str">
            <v>H-A-8081-0-075-007</v>
          </cell>
          <cell r="B26314" t="str">
            <v>115 X 40 ZENON PROFIL SATEN.BYZ.RAL9016.75G(AK.NBL=FA5624)</v>
          </cell>
        </row>
        <row r="26315">
          <cell r="A26315" t="str">
            <v>H-A-8081-0-075-006</v>
          </cell>
          <cell r="B26315" t="str">
            <v>65 X 40 VALERIAN PROFIL SATEN.BYZ.RAL9016.75G.(AK.NBL=FA5624).EE</v>
          </cell>
        </row>
        <row r="26316">
          <cell r="A26316" t="str">
            <v>H-A-8081-0-075-005</v>
          </cell>
          <cell r="B26316" t="str">
            <v>115 X 40 ARNIKA PROFIL SATEN.BYZ.RAL9016.75G(AK.NBL=FA5624)</v>
          </cell>
        </row>
        <row r="26317">
          <cell r="A26317" t="str">
            <v>H-A-8081-0-075-004</v>
          </cell>
          <cell r="B26317" t="str">
            <v>75 X 55 X 594 AMBER.PROFIL.SATEN.BYZ.RAL9016.75G(AK.NBL=FA5624).</v>
          </cell>
        </row>
        <row r="26318">
          <cell r="A26318" t="str">
            <v>H-A-8081-0-075-003</v>
          </cell>
          <cell r="B26318" t="str">
            <v>75 X 55 X 1794 AMBER.PROFIL.SATEN.BYZ.RAL9016.75G(AK.NBL=FA5624).</v>
          </cell>
        </row>
        <row r="26319">
          <cell r="A26319" t="str">
            <v>H-A-8081-0-075-002</v>
          </cell>
          <cell r="B26319" t="str">
            <v>75 X 55 AMBER.PROFIL.SATEN.RAL9016.(AK.NBL=FA5624).75G.EE</v>
          </cell>
        </row>
        <row r="26320">
          <cell r="A26320" t="str">
            <v>H-A-8081-0-075-001</v>
          </cell>
          <cell r="B26320" t="str">
            <v>75 X 75 LILAC.PROFIL.SATEN.RAL9016.(AK.NBL=FA5624).75G.EE</v>
          </cell>
        </row>
        <row r="26321">
          <cell r="A26321" t="str">
            <v>H-A-8081-0-074-996</v>
          </cell>
          <cell r="B26321" t="str">
            <v>75 X 75 LILAC MUHTELIF PROFIL.MAT.BYZ.RAL9016.(AK.NBL=MA2304).30G.PE</v>
          </cell>
        </row>
        <row r="26322">
          <cell r="A26322" t="str">
            <v>H-A-8081-0-074-007</v>
          </cell>
          <cell r="B26322" t="str">
            <v>75 X 75 LILAC.PROFIL.MAT.BYZ.RAL9016.(AK.NBL=MA2304).30G.PE</v>
          </cell>
        </row>
        <row r="26323">
          <cell r="A26323" t="str">
            <v>H-A-8081-0-074-005</v>
          </cell>
          <cell r="B26323" t="str">
            <v>75 X 55 AMBER.PROFIL MAT.BYZ.RAL9016.(AK.NBL=MA2304).30G.PE</v>
          </cell>
        </row>
        <row r="26324">
          <cell r="A26324" t="str">
            <v>H-A-8081-0-074-003</v>
          </cell>
          <cell r="B26324" t="str">
            <v>70 X 12 MIMOSA PROFIL MAT.BYZ.RAL9016.(AK.NBL=MA2304).30G.PE</v>
          </cell>
        </row>
        <row r="26325">
          <cell r="A26325" t="str">
            <v>H-A-8081-0-074-002</v>
          </cell>
          <cell r="B26325" t="str">
            <v>70 X 20 VIOLET PROFIL MAT.BYZ.RAL9016.30G</v>
          </cell>
        </row>
        <row r="26326">
          <cell r="A26326" t="str">
            <v>H-A-8081-0-074-001</v>
          </cell>
          <cell r="B26326" t="str">
            <v>115 X 40 SAKURA PROFIL 9016 30G</v>
          </cell>
        </row>
        <row r="26327">
          <cell r="A26327" t="str">
            <v>H-A-8081-0-000-999</v>
          </cell>
          <cell r="B26327" t="str">
            <v>115 X 40 SAKURA MUHTELIF PROFIL HAM YUZEY</v>
          </cell>
        </row>
        <row r="26328">
          <cell r="A26328" t="str">
            <v>H-A-8081-0-000-997</v>
          </cell>
          <cell r="B26328" t="str">
            <v>70 X 12 MIMOSA MUHTELIF PROFIL HAM YUZEY</v>
          </cell>
        </row>
        <row r="26329">
          <cell r="A26329" t="str">
            <v>H-A-8081-0-000-020</v>
          </cell>
          <cell r="B26329" t="str">
            <v>22,1 X 4,6 U TIPI DEKORATIF ALUMINYUM PROFIL  HAM YUZEY</v>
          </cell>
        </row>
        <row r="26330">
          <cell r="A26330" t="str">
            <v>H-A-8081-0-000-019</v>
          </cell>
          <cell r="B26330" t="str">
            <v>25 X 28 U TIPI DEKORATIF ALUMINYUM PROFIL HAM YUZEY</v>
          </cell>
        </row>
        <row r="26331">
          <cell r="A26331" t="str">
            <v>H-A-8081-0-000-018</v>
          </cell>
          <cell r="B26331" t="str">
            <v>36,1 X 36,1 SU KANALI PROFIL HAM YÜZEY</v>
          </cell>
        </row>
        <row r="26332">
          <cell r="A26332" t="str">
            <v>H-A-8081-0-000-015</v>
          </cell>
          <cell r="B26332" t="str">
            <v>115 X 40 ZENON PROFIL HAM YUZEY</v>
          </cell>
        </row>
        <row r="26333">
          <cell r="A26333" t="str">
            <v>H-A-8081-0-000-014</v>
          </cell>
          <cell r="B26333" t="str">
            <v>75 X 55 AMBER PROFIL HAM YUZEY</v>
          </cell>
        </row>
        <row r="26334">
          <cell r="A26334" t="str">
            <v>H-A-8081-0-000-013</v>
          </cell>
          <cell r="B26334" t="str">
            <v>75 X 75 LILAC PROFIL HAM YUZEY</v>
          </cell>
        </row>
        <row r="26335">
          <cell r="A26335" t="str">
            <v>H-A-8081-0-000-012</v>
          </cell>
          <cell r="B26335" t="str">
            <v>80 X 40 MERLOT PROFIL HAM YUZEY</v>
          </cell>
        </row>
        <row r="26336">
          <cell r="A26336" t="str">
            <v>H-A-8081-0-000-011</v>
          </cell>
          <cell r="B26336" t="str">
            <v>81,7 X 133  X 117,40 BATONI KOSE PROFIL HAM YUZEY</v>
          </cell>
        </row>
        <row r="26337">
          <cell r="A26337" t="str">
            <v>H-A-8081-0-000-010</v>
          </cell>
          <cell r="B26337" t="str">
            <v>81,7 X 141,4  X 109,2 BATONI ARA PROFIL HAM YUZEY</v>
          </cell>
        </row>
        <row r="26338">
          <cell r="A26338" t="str">
            <v>H-A-8081-0-000-009</v>
          </cell>
          <cell r="B26338" t="str">
            <v>115 X 40 ARNIKA PROFIL HAM YUZEY</v>
          </cell>
        </row>
        <row r="26339">
          <cell r="A26339" t="str">
            <v>H-A-8081-0-000-008</v>
          </cell>
          <cell r="B26339" t="str">
            <v>70 X 12 MIMOSA PROFIL HAM YUZEY</v>
          </cell>
        </row>
        <row r="26340">
          <cell r="A26340" t="str">
            <v>H-A-8081-0-000-007</v>
          </cell>
          <cell r="B26340" t="str">
            <v>65 X 40 VALERIAN PROFIL HAM YUZEY</v>
          </cell>
        </row>
        <row r="26341">
          <cell r="A26341" t="str">
            <v>H-A-8081-0-000-006</v>
          </cell>
          <cell r="B26341" t="str">
            <v>115 X 40 SAKURA PROFIL HAM YUZEY</v>
          </cell>
        </row>
        <row r="26342">
          <cell r="A26342" t="str">
            <v>H-A-8081-0-000-005</v>
          </cell>
          <cell r="B26342" t="str">
            <v>100 X 30 LOTUS PROFIL HAM YUZEY</v>
          </cell>
        </row>
        <row r="26343">
          <cell r="A26343" t="str">
            <v>H-A-8081-0-000-004</v>
          </cell>
          <cell r="B26343" t="str">
            <v>Ø75 HAZEL PROFIL HAM YUZEY</v>
          </cell>
        </row>
        <row r="26344">
          <cell r="A26344" t="str">
            <v>H-A-8081-0-000-002</v>
          </cell>
          <cell r="B26344" t="str">
            <v>70 X 20 VIOLET PROFIL HAM YUZEY</v>
          </cell>
        </row>
        <row r="26345">
          <cell r="A26345" t="str">
            <v>GİYİMSTOK</v>
          </cell>
          <cell r="B26345" t="str">
            <v>GİYİM STOKLAR</v>
          </cell>
        </row>
        <row r="26346">
          <cell r="A26346" t="str">
            <v>FYİYÖNETİMNAKLİYE01</v>
          </cell>
          <cell r="B26346" t="str">
            <v>YURTİÇİ NAKLİYE GİDERLERİ</v>
          </cell>
        </row>
        <row r="26347">
          <cell r="A26347" t="str">
            <v>FYİPAZNAKLİYE02</v>
          </cell>
          <cell r="B26347" t="str">
            <v>BOŞ</v>
          </cell>
        </row>
        <row r="26348">
          <cell r="A26348" t="str">
            <v>FYİARGENAKLİYE01</v>
          </cell>
          <cell r="B26348" t="str">
            <v>YURTİÇİ  NAKLİYE GİDERLERİ</v>
          </cell>
        </row>
        <row r="26349">
          <cell r="A26349" t="str">
            <v>FYÖNETİMAVUKAT13</v>
          </cell>
          <cell r="B26349" t="str">
            <v>AVUKATLIK GİDERLERİ</v>
          </cell>
        </row>
        <row r="26350">
          <cell r="A26350" t="str">
            <v>FINGTEMİNATMEKTUP06</v>
          </cell>
          <cell r="B26350" t="str">
            <v>TEMİNAT MEKTUBU KOMİSYON GİDERLERİ</v>
          </cell>
        </row>
        <row r="26351">
          <cell r="A26351" t="str">
            <v>F.Y-X-7183-0-160-002</v>
          </cell>
          <cell r="B26351" t="str">
            <v>800X500 BLAZE AYNA+RED PSLMZ.CEL.ÇERÇEVE.GOVDE.BOYA ISCILIGI</v>
          </cell>
        </row>
        <row r="26352">
          <cell r="A26352" t="str">
            <v>F.Y-X-7183-0-160-001</v>
          </cell>
          <cell r="B26352" t="str">
            <v>180X78,5X109,1 BLAZE WC KAGIT ASKISI.GÖVDE.RED BOYA ISCILIGI</v>
          </cell>
        </row>
        <row r="26353">
          <cell r="A26353" t="str">
            <v>F.Y-X-7183-0-154-001</v>
          </cell>
          <cell r="B26353" t="str">
            <v>DROP.HVL.ASK.GOLD COLOUR KAPLAMA ISCILIGI</v>
          </cell>
        </row>
        <row r="26354">
          <cell r="A26354" t="str">
            <v>F.Y-X-7183-0-153-001</v>
          </cell>
          <cell r="B26354" t="str">
            <v>DROP.HVL.ASK. ROSE COLOUR KAPLAMA ISCILIGI</v>
          </cell>
        </row>
        <row r="26355">
          <cell r="A26355" t="str">
            <v>F.Y-X-7183-0-152-001</v>
          </cell>
          <cell r="B26355" t="str">
            <v>DROP.HVL.ASK. BLACK NICKEL KAPLAMA ISCILIGI</v>
          </cell>
        </row>
        <row r="26356">
          <cell r="A26356" t="str">
            <v>F.Y-X-7183-0-149-003</v>
          </cell>
          <cell r="B26356" t="str">
            <v>800X500 BLAZE AYNA+PSLMZ.CEL.ÇERÇEVE GOVDE CLEOPATRA BOYA ISCILIGI</v>
          </cell>
        </row>
        <row r="26357">
          <cell r="A26357" t="str">
            <v>F.Y-X-7183-0-149-002</v>
          </cell>
          <cell r="B26357" t="str">
            <v>180X78,5X109,1 BLAZE WC KAGIT ASKISI GOVDE CLEOPATRA BOYA ISCILIGI</v>
          </cell>
        </row>
        <row r="26358">
          <cell r="A26358" t="str">
            <v>F.Y-X-7183-0-094-002</v>
          </cell>
          <cell r="B26358" t="str">
            <v>180X78,5X109,1 BLAZE WC KAGIT ASKISI GOVDE NIGHT.BLACK BOYA ISCILIGI</v>
          </cell>
        </row>
        <row r="26359">
          <cell r="A26359" t="str">
            <v>F.Y-X-7183-0-094-001</v>
          </cell>
          <cell r="B26359" t="str">
            <v>800X500 BLAZE AYNA+ PSLMZ.CEL.ÇERÇEVE GOVDE NIGHT.BLACK BOYA ISCILIGI</v>
          </cell>
        </row>
        <row r="26360">
          <cell r="A26360" t="str">
            <v>F.Y-X-7182-0-160-002</v>
          </cell>
          <cell r="B26360" t="str">
            <v>170X121X144 BLAZE KARE HAVLU ASKISI.GÖVDE.RED BOYA ISCILIGI</v>
          </cell>
        </row>
        <row r="26361">
          <cell r="A26361" t="str">
            <v>F.Y-X-7182-0-160-001</v>
          </cell>
          <cell r="B26361" t="str">
            <v>400X74,2X98 BLAZE DIKDORTGEN HAVLU ASKISI.GÖVDE.RED BOYA ISCILIGI</v>
          </cell>
        </row>
        <row r="26362">
          <cell r="A26362" t="str">
            <v>F.Y-X-7182-0-149-002</v>
          </cell>
          <cell r="B26362" t="str">
            <v>170X121X144 BLAZE KARE HAVLU ASKISI GOVDE CLEOPATRA BOYA ISCILIGI</v>
          </cell>
        </row>
        <row r="26363">
          <cell r="A26363" t="str">
            <v>F.Y-X-7182-0-149-001</v>
          </cell>
          <cell r="B26363" t="str">
            <v>400X74,2X98 BLAZE DIKDORTGEN HAVLU ASKISI GOVDE CLEOPATRA BOYA ISCILIGI</v>
          </cell>
        </row>
        <row r="26364">
          <cell r="A26364" t="str">
            <v>F.Y-X-7182-0-094-002</v>
          </cell>
          <cell r="B26364" t="str">
            <v>400X74,2X98 BLAZE DIKDORTGEN HAVLU ASKISI GOVDE NIGHT.BLACK BOYA ISCILIGI</v>
          </cell>
        </row>
        <row r="26365">
          <cell r="A26365" t="str">
            <v>F.Y-X-7182-0-094-001</v>
          </cell>
          <cell r="B26365" t="str">
            <v>170X121X144 BLAZE KARE HAVLU ASKISI GOVDE NIGHT.BLACK BOYA ISCILIGI</v>
          </cell>
        </row>
        <row r="26366">
          <cell r="A26366" t="str">
            <v>F.Y-X-7153-0-224-001</v>
          </cell>
          <cell r="B26366" t="str">
            <v>85X50 MM PLAKA.PVD.RENK NUMUNESI.HAMMAM.PVD.POLISHED-BRUSHED.BLACK CHROME.KAPLAMA ISCILIGI</v>
          </cell>
        </row>
        <row r="26367">
          <cell r="A26367" t="str">
            <v>F.Y-X-7153-0-216-001</v>
          </cell>
          <cell r="B26367" t="str">
            <v>85X50 MM PLAKA.PVD.RENK NUMUNESI.SNOW WHITE.RAL9016.BOYA ISCILIGI</v>
          </cell>
        </row>
        <row r="26368">
          <cell r="A26368" t="str">
            <v>F.Y-X-7153-0-215-001</v>
          </cell>
          <cell r="B26368" t="str">
            <v>85X50 MM PLAKA.PVD.RENK NUMUNESI.HAMMAM.PVD.POLISHED-BRUSHED.BRONZE.KAPLAMA ISCILIGI</v>
          </cell>
        </row>
        <row r="26369">
          <cell r="A26369" t="str">
            <v>F.Y-X-7153-0-214-001</v>
          </cell>
          <cell r="B26369" t="str">
            <v>85X50 MM PLAKA.PVD.RENK NUMUNESI.HAMMAM.PVD.POLISHED-BRUSHED.COPPER.KAPLAMA ISCILIGI</v>
          </cell>
        </row>
        <row r="26370">
          <cell r="A26370" t="str">
            <v>F.Y-X-7153-0-213-001</v>
          </cell>
          <cell r="B26370" t="str">
            <v>85X50 MM PLAKA.PVD.RENK NUMUNESI.HAMMAM.PVD.POLISHED-BRUSHED.BRASS.KAPLAMA ISCILIGI</v>
          </cell>
        </row>
        <row r="26371">
          <cell r="A26371" t="str">
            <v>F.Y-X-7153-0-212-001</v>
          </cell>
          <cell r="B26371" t="str">
            <v>85X50 MM PLAKA.PVD.RENK NUMUNESI.SILK PATTERN BLACK.RAL9005.BOYA ISCILIGI</v>
          </cell>
        </row>
        <row r="26372">
          <cell r="A26372" t="str">
            <v>F.Y-X-7153-0-208-001</v>
          </cell>
          <cell r="B26372" t="str">
            <v>85X50 MM PLAKA.PVD.RENK NUMUNESI.MILKY WAY.BOYA ISCILIGI</v>
          </cell>
        </row>
        <row r="26373">
          <cell r="A26373" t="str">
            <v>F.Y-X-7153-0-207-001</v>
          </cell>
          <cell r="B26373" t="str">
            <v>85X50 MM PLAKA.PVD.RENK NUMUNESI.FROST.BOYA ISCILIGI</v>
          </cell>
        </row>
        <row r="26374">
          <cell r="A26374" t="str">
            <v>F.Y-X-7153-0-206-001</v>
          </cell>
          <cell r="B26374" t="str">
            <v>85X50 MM PLAKA.PVD.RENK NUMUNESI.SEPIA.BOYA ISCILIGI</v>
          </cell>
        </row>
        <row r="26375">
          <cell r="A26375" t="str">
            <v>F.Y-X-7153-0-205-001</v>
          </cell>
          <cell r="B26375" t="str">
            <v>85X50 MM PLAKA.PVD.RENK NUMUNESI.RUSSET.BOYA ISCILIGI</v>
          </cell>
        </row>
        <row r="26376">
          <cell r="A26376" t="str">
            <v>F.Y-X-7153-0-179-002</v>
          </cell>
          <cell r="B26376" t="str">
            <v>85X50 MM PLAKA.PVD.RENK NUMUNESI.PVD.BRUSHED.BLACK CHROME.(PVD KAPLAMA ISCILIGI)</v>
          </cell>
        </row>
        <row r="26377">
          <cell r="A26377" t="str">
            <v>F.Y-X-7153-0-179-001</v>
          </cell>
          <cell r="B26377" t="str">
            <v>30X30 MM PLAKA.RENK NUMUNESI.PVD.BRUSHED.BLACK CHROME.(PVD KAPLAMA ISCILIGI)</v>
          </cell>
        </row>
        <row r="26378">
          <cell r="A26378" t="str">
            <v>F.Y-X-7153-0-175-002</v>
          </cell>
          <cell r="B26378" t="str">
            <v>85X50 MM PLAKA.PVD.RENK NUMUNESI.PVD.BRUSHED.BRASS.(PVD KAPLAMA ISCILIGI)</v>
          </cell>
        </row>
        <row r="26379">
          <cell r="A26379" t="str">
            <v>F.Y-X-7153-0-175-001</v>
          </cell>
          <cell r="B26379" t="str">
            <v>30X30 MM PLAKA.RENK NUMUNESI.PVD.BRUSHED.BRASS.(PVD KAPLAMA ISCILIGI)</v>
          </cell>
        </row>
        <row r="26380">
          <cell r="A26380" t="str">
            <v>F.Y-X-7153-0-173-002</v>
          </cell>
          <cell r="B26380" t="str">
            <v>85X50 MM PLAKA.PVD.RENK NUMUNESI.PVD.BRUSHED.BRONZE.(PVD KAPLAMA ISCILIGI)</v>
          </cell>
        </row>
        <row r="26381">
          <cell r="A26381" t="str">
            <v>F.Y-X-7153-0-173-001</v>
          </cell>
          <cell r="B26381" t="str">
            <v>30X30 MM PLAKA.RENK NUMUNESI.PVD.BRUSHED.BRONZE.(PVD KAPLAMA ISCILIGI)</v>
          </cell>
        </row>
        <row r="26382">
          <cell r="A26382" t="str">
            <v>F.Y-X-7153-0-151-001</v>
          </cell>
          <cell r="B26382" t="str">
            <v>85X50 MM PLAKA.PVD.RENK NUMUNESI.NAVY BLUE.BOYA ISCILIGI</v>
          </cell>
        </row>
        <row r="26383">
          <cell r="A26383" t="str">
            <v>F.Y-X-7153-0-146-001</v>
          </cell>
          <cell r="B26383" t="str">
            <v>85X50 MM PLAKA.PVD.RENK NUMUNESI.CELOAPATRA.BOYA ISCILIGI</v>
          </cell>
        </row>
        <row r="26384">
          <cell r="A26384" t="str">
            <v>F.Y-X-7153-0-101-001</v>
          </cell>
          <cell r="B26384" t="str">
            <v>85X50 MM PLAKA.PVD.RENK NUMUNESI.ANTRASIT.PUTURLU.RAL716.10G.BOYA ISCILIGI</v>
          </cell>
        </row>
        <row r="26385">
          <cell r="A26385" t="str">
            <v>F.Y-X-7153-0-099-001</v>
          </cell>
          <cell r="B26385" t="str">
            <v>85X50 MM PLAKA.PVD.RENK NUMUNESI.SIYAH.RAL9005.20G.BOYA ISCILIGI</v>
          </cell>
        </row>
        <row r="26386">
          <cell r="A26386" t="str">
            <v>F.Y-X-7153-0-097-001</v>
          </cell>
          <cell r="B26386" t="str">
            <v>85X50 MM PLAKA.PVD.RENK NUMUNESI.BEYAZ.RAL9016.80G.BOYA ISCILIGI</v>
          </cell>
        </row>
        <row r="26387">
          <cell r="A26387" t="str">
            <v>F.Y-X-7153-0-094-001</v>
          </cell>
          <cell r="B26387" t="str">
            <v>85X50 MM PLAKA.PVD.RENK NUMUNESI.NIGHT BLACK.BOYA ISCILIGI</v>
          </cell>
        </row>
        <row r="26388">
          <cell r="A26388" t="str">
            <v>F.Y-X-7153-0-093-001</v>
          </cell>
          <cell r="B26388" t="str">
            <v>85X50 MM PLAKA.PVD.RENK NUMUNESI.ANTRASIT.RAL7016.30G.BOYA ISCILIGI</v>
          </cell>
        </row>
        <row r="26389">
          <cell r="A26389" t="str">
            <v>F.Y-X-7153-0-086-001</v>
          </cell>
          <cell r="B26389" t="str">
            <v>85X50 MM PLAKA.PVD.RENK NUMUNESI.SIYAH.RAL9005.10G.BOYA ISCILIGI</v>
          </cell>
        </row>
        <row r="26390">
          <cell r="A26390" t="str">
            <v>F.Y-X-7153-0-081-001</v>
          </cell>
          <cell r="B26390" t="str">
            <v>85X50 MM PLAKA.PVD.RENK NUMUNESI.GRI.RAL9006.80G.BOYA ISCILIGI</v>
          </cell>
        </row>
        <row r="26391">
          <cell r="A26391" t="str">
            <v>F.Y-X-7153-0-075-001</v>
          </cell>
          <cell r="B26391" t="str">
            <v>85X50 MM PLAKA.PVD.RENK NUMUNESI.BEYAZ.RAL9016.75G.BOYA ISCILIGI</v>
          </cell>
        </row>
        <row r="26392">
          <cell r="A26392" t="str">
            <v>F.Y-X-7072-0-175-001</v>
          </cell>
          <cell r="B26392" t="str">
            <v>RD T FITTING 1/2" H50 (DUAL FUEL) PVD.BRSHED.BRASS KAPLAMA SICILIGI</v>
          </cell>
        </row>
        <row r="26393">
          <cell r="A26393" t="str">
            <v>F.Y-X-7072-0-086-001</v>
          </cell>
          <cell r="B26393" t="str">
            <v>RD T FITTING 1/2" H50 (DUAL FUEL) MAT.SYH.RAL9005.10G.PE BOYA ISCILIGI</v>
          </cell>
        </row>
        <row r="26394">
          <cell r="A26394" t="str">
            <v>F.Y-X-7034-0-094-001</v>
          </cell>
          <cell r="B26394" t="str">
            <v>80 X 120 X 2 MM.R7.DVR.RZT.GÖVDE.Ø18.CFT.DLKL.(PEX) (R032)NIGHT.BLACK BOYA ISCILIGI</v>
          </cell>
        </row>
        <row r="26395">
          <cell r="A26395" t="str">
            <v>F.Y-X-7032-0-208-002</v>
          </cell>
          <cell r="B26395" t="str">
            <v>48X48X82 3.CENTIKLI.BORU.KAPA.Ø28.DLK.PSLMZ.CEL.MILKY.WAY(82mmYUK.)(R042) BOYA ISCILIGI</v>
          </cell>
        </row>
        <row r="26396">
          <cell r="A26396" t="str">
            <v>F.Y-X-7032-0-207-003</v>
          </cell>
          <cell r="B26396" t="str">
            <v>48X48X82 3.CENTIKLI.BORU.KAPA.Ø28.DLK.PSLMZ.CEL.FROST(82mmYUK.)(R042) BOYA ISCILIGI</v>
          </cell>
        </row>
        <row r="26397">
          <cell r="A26397" t="str">
            <v>F.Y-X-7032-0-206-004</v>
          </cell>
          <cell r="B26397" t="str">
            <v>48X48X82 3.CENTIKLI.BORU.KAPA.Ø28.DLK.PSLMZ.CEL.SEPIA(82mmYUK.)(R042) BOYA ISCILIGI</v>
          </cell>
        </row>
        <row r="26398">
          <cell r="A26398" t="str">
            <v>F.Y-X-7032-0-205-003</v>
          </cell>
          <cell r="B26398" t="str">
            <v>48X48X82 3.CENTIKLI.BORU.KAPA.Ø28.DLK.PSLMZ.CEL.RUSSET(82mmYUK.)(R042) BOYA ISCILIGI</v>
          </cell>
        </row>
        <row r="26399">
          <cell r="A26399" t="str">
            <v>F.Y-X-7032-0-204-004</v>
          </cell>
          <cell r="B26399" t="str">
            <v>48X48X82 3.CENTIKLI.BORU.KAPA.Ø28.DLK.PSLMZ.CEL.(82mmYUK.) PVD.BRSHD.COPPER KAPLAMA ISCILIGI</v>
          </cell>
        </row>
        <row r="26400">
          <cell r="A26400" t="str">
            <v>F.Y-X-7032-0-178-003</v>
          </cell>
          <cell r="B26400" t="str">
            <v>48X48X82 3.CENTIKLI.BORU.KAPA.Ø28.DLK.PSLMZ.CEL.(82mmYUK.) PVD.POLSHD.BLACK.CHROME KAPLAMA ISCILIGI</v>
          </cell>
        </row>
        <row r="26401">
          <cell r="A26401" t="str">
            <v>F.Y-X-7032-0-175-006</v>
          </cell>
          <cell r="B26401" t="str">
            <v>48X48X82 3.CENTIKLI.BORU.KAPA.Ø28.DLK.PSLMZ.CEL.(82mmYUK.) PVD.BRSHD.BRASS KAPLAMA ISCILIGI</v>
          </cell>
        </row>
        <row r="26402">
          <cell r="A26402" t="str">
            <v>F.Y-X-7032-0-174-005</v>
          </cell>
          <cell r="B26402" t="str">
            <v>48X48X82 3.CENTIKLI.BORU.KAPA.Ø28.DLK.PSLMZ.CEL.(82mmYUK.) PVD.POLSHD.BRASS KAPLAMA ISCILIGI</v>
          </cell>
        </row>
        <row r="26403">
          <cell r="A26403" t="str">
            <v>F.Y-X-7032-0-173-004</v>
          </cell>
          <cell r="B26403" t="str">
            <v>48X48X82 3.CENTIKLI.BORU.KAPA.Ø28.DLK.PSLMZ.CEL.(82mmYUK.)PVD.BRSHD.BRONZE KAPLAMA ISCILIGI</v>
          </cell>
        </row>
        <row r="26404">
          <cell r="A26404" t="str">
            <v>F.Y-X-7032-0-172-003</v>
          </cell>
          <cell r="B26404" t="str">
            <v>48X48X82 3.CENTIKLI.BORU.KAPA.Ø28.DLK.PSLMZ.CEL.(82mmYUK.) PVD.POLSHD.BRONZE KAPLAMA ISCILIGI</v>
          </cell>
        </row>
        <row r="26405">
          <cell r="A26405" t="str">
            <v>F.Y-X-7032-0-149-003</v>
          </cell>
          <cell r="B26405" t="str">
            <v>48X48X82 3.CENTIKLI.BORU.KAPA.Ø28.DLK.PSLMZ.CEL.CLEOPATRA(82mmYUK.)(R042) BOYA ISCILIGI</v>
          </cell>
        </row>
        <row r="26406">
          <cell r="A26406" t="str">
            <v>F.Y-X-7032-0-122-001</v>
          </cell>
          <cell r="B26406" t="str">
            <v>48X48X82 3.CENTIKLI.BORU.KAPA.Ø28.DLK.PSLMZ.CEL.(82mmYUK.) POLSHD.ROSE.GOLD. KAPLAMA ISCILIGI</v>
          </cell>
        </row>
        <row r="26407">
          <cell r="A26407" t="str">
            <v>F.Y-X-7032-0-094-004</v>
          </cell>
          <cell r="B26407" t="str">
            <v>48X48X82 3.CENTIKLI.BORU.KAPA.Ø28.DLK.PSLMZ.CEL.NIGHT.BLACK(82mmYUK.)(R042) BOYA ISCILIGI</v>
          </cell>
        </row>
        <row r="26408">
          <cell r="A26408" t="str">
            <v>F.Y-X-7032-0-055-005</v>
          </cell>
          <cell r="B26408" t="str">
            <v>48X48X82 3.CENTIKLI.BORU.KAPA.Ø28.DLK.PSLMZ.CEL.(82mmYUK.) PVD.POLSHD.COPPER KAPLAMA ISCILIGI</v>
          </cell>
        </row>
        <row r="26409">
          <cell r="A26409" t="str">
            <v>F.Y-X-7027-0-219-001</v>
          </cell>
          <cell r="B26409" t="str">
            <v>Ø15 X 0,7 BAKIR.BORU.ADAPT.PVD.BRSHD.NICKEL.(AZUR-ONIX-OPAL) KAPLAMA ISCILIGI</v>
          </cell>
        </row>
        <row r="26410">
          <cell r="A26410" t="str">
            <v>F.Y-X-7027-0-218-001</v>
          </cell>
          <cell r="B26410" t="str">
            <v>Ø15 X 0,7 BAKIR.BORU.ADAPT.PVD.POLSHD.CHROME(AZUR-ONIX-OPAL)  KAPLAMA ISCILIGI</v>
          </cell>
        </row>
        <row r="26411">
          <cell r="A26411" t="str">
            <v>F.Y-X-7027-0-217-001</v>
          </cell>
          <cell r="B26411" t="str">
            <v>Ø15 X 0,7 BAKIR.BORU.ADAPT.PVD.BRUSHED.GUNMETAL.(AZUR-ONIX-OPAL)  KAPLAMA ISCILIGI</v>
          </cell>
        </row>
        <row r="26412">
          <cell r="A26412" t="str">
            <v>F.Y-X-7027-0-208-001</v>
          </cell>
          <cell r="B26412" t="str">
            <v>Ø16 X 2 PEX.BORU.ADAPT.(AZUR-ONIX-OPAL) MILKY.WAY BOYA ISCILIGI</v>
          </cell>
        </row>
        <row r="26413">
          <cell r="A26413" t="str">
            <v>F.Y-X-7027-0-207-001</v>
          </cell>
          <cell r="B26413" t="str">
            <v>Ø16 X 2 PEX.BORU.ADAPT.(AZUR-ONIX-OPAL) FROST BOYA ISCILIGI</v>
          </cell>
        </row>
        <row r="26414">
          <cell r="A26414" t="str">
            <v>F.Y-X-7027-0-206-001</v>
          </cell>
          <cell r="B26414" t="str">
            <v>Ø16 X 2 PEX.BORU.ADAPT.(AZUR-ONIX-OPAL) SEPIA BOYA ISILIGI</v>
          </cell>
        </row>
        <row r="26415">
          <cell r="A26415" t="str">
            <v>F.Y-X-7027-0-205-001</v>
          </cell>
          <cell r="B26415" t="str">
            <v>Ø16 X 2 PEX.BORU.ADAPT.(AZUR-ONIX-OPAL) RUSSET BOYA ISCILIGI</v>
          </cell>
        </row>
        <row r="26416">
          <cell r="A26416" t="str">
            <v>F.Y-X-7027-0-204-001</v>
          </cell>
          <cell r="B26416" t="str">
            <v>Ø16 X 2 PEX.BORU.ADAPT.(AZUR-ONIX-OPAL) PVD.BRSHED.COPPER KAPLAMA ISCILIGI</v>
          </cell>
        </row>
        <row r="26417">
          <cell r="A26417" t="str">
            <v>F.Y-X-7027-0-178-001</v>
          </cell>
          <cell r="B26417" t="str">
            <v>Ø16 X 2 PEX.BORU.ADAPT.(AZUR-ONIX-OPAL) PVD.POLSHD.BLACK.CHROME KAPLAMA ISCILIGI</v>
          </cell>
        </row>
        <row r="26418">
          <cell r="A26418" t="str">
            <v>F.Y-X-7027-0-175-001</v>
          </cell>
          <cell r="B26418" t="str">
            <v>Ø16 X 2 PEX.BORU.ADAPT.(AZUR-ONIX-OPAL) PVD.BRSHED.BRASS KAPLAMA ISCILIGI</v>
          </cell>
        </row>
        <row r="26419">
          <cell r="A26419" t="str">
            <v>F.Y-X-7027-0-174-001</v>
          </cell>
          <cell r="B26419" t="str">
            <v>Ø16 X 2 PEX.BORU.ADAPT.(AZUR-ONIX-OPAL) PVD.POLSHD.BRASS KAPLAMA ISCILIGI</v>
          </cell>
        </row>
        <row r="26420">
          <cell r="A26420" t="str">
            <v>F.Y-X-7027-0-173-001</v>
          </cell>
          <cell r="B26420" t="str">
            <v>Ø16 X 2 PEX.BORU.ADAPT.(AZUR-ONIX-OPAL) PVD.BRSHED.BRONZE KAPLAMA ISILIGI</v>
          </cell>
        </row>
        <row r="26421">
          <cell r="A26421" t="str">
            <v>F.Y-X-7027-0-172-001</v>
          </cell>
          <cell r="B26421" t="str">
            <v>Ø16 X 2 PEX.BORU.ADAPT.(AZUR-ONIX-OPAL) PVD.POLSHD.BRONZE KAPLAMA ISCILIGI</v>
          </cell>
        </row>
        <row r="26422">
          <cell r="A26422" t="str">
            <v>F.Y-X-7027-0-149-002</v>
          </cell>
          <cell r="B26422" t="str">
            <v>Ø15 X 0,7 BAKIR.BORU.ADAPT.CLEOPATRA.(AZUR-ONIX-OPAL) BOYA ISCILIGI</v>
          </cell>
        </row>
        <row r="26423">
          <cell r="A26423" t="str">
            <v>F.Y-X-7027-0-149-001</v>
          </cell>
          <cell r="B26423" t="str">
            <v>Ø16 X 2 PEX.BORU.ADAPT.(AZUR-ONIX-OPAL) CLEOPATRA BOYA ISCILIGI</v>
          </cell>
        </row>
        <row r="26424">
          <cell r="A26424" t="str">
            <v>F.Y-X-7027-0-122-001</v>
          </cell>
          <cell r="B26424" t="str">
            <v>Ø16 X 2 PEX.BORU.ADAPT.(AZUR-ONIX-OPAL) POLSHD.ROSE.GOLD. KAPLAMA ISCILIGI</v>
          </cell>
        </row>
        <row r="26425">
          <cell r="A26425" t="str">
            <v>F.Y-X-7027-0-094-002</v>
          </cell>
          <cell r="B26425" t="str">
            <v>Ø15 X 0,7 BAKIR.BORU.ADAPT.NIGHT.BLACK(AK.NBL=SW306G).(AZUR-ONIX-OPAL) BOYA ISCILIGI</v>
          </cell>
        </row>
        <row r="26426">
          <cell r="A26426" t="str">
            <v>F.Y-X-7027-0-094-001</v>
          </cell>
          <cell r="B26426" t="str">
            <v>Ø16 X 2 PEX.BORU.ADAPT.(AZUR-ONIX-OPAL).NIGHT.BLACK(AK.NBL=SW306G) BOYA ISCILIGI</v>
          </cell>
        </row>
        <row r="26427">
          <cell r="A26427" t="str">
            <v>F.Y-X-7027-0-055-001</v>
          </cell>
          <cell r="B26427" t="str">
            <v>Ø16 X 2 PEX.BORU.ADAPT.(AZUR-ONIX-OPAL) PVD.POLSHD.COPPER KAPLAMA ISCILIGI</v>
          </cell>
        </row>
        <row r="26428">
          <cell r="A26428" t="str">
            <v>F.Y-X-7027-0-051-001</v>
          </cell>
          <cell r="B26428" t="str">
            <v>Ø15 X 0,7 BAKIR.BORU.ADAPT.PVD.BRSHD.GOLD.(AZUR-ONIX-OPAL) KAPLAMA ISCILIGI</v>
          </cell>
        </row>
        <row r="26429">
          <cell r="A26429" t="str">
            <v>F.Y-X-7026-0-219-001</v>
          </cell>
          <cell r="B26429" t="str">
            <v>ONIX-MM.1/2".DIS.DISLI.KOSE.VANA.PVD.BRSHD.NICKEL KAPLAMA ISCILIGI</v>
          </cell>
        </row>
        <row r="26430">
          <cell r="A26430" t="str">
            <v>F.Y-X-7026-0-218-001</v>
          </cell>
          <cell r="B26430" t="str">
            <v>ONIX-MM.1/2".DIS.DISLI.KOSE.VANA.PVD.POLSHD.CHROME. KAPLAMA ISCILIGI</v>
          </cell>
        </row>
        <row r="26431">
          <cell r="A26431" t="str">
            <v>F.Y-X-7026-0-217-001</v>
          </cell>
          <cell r="B26431" t="str">
            <v>ONIX-MM.1/2".DIS.DISLI.KOSE.VANA.PVD.BRUSHED.GUNMETAL.KAPLAMA ISCILIGI</v>
          </cell>
        </row>
        <row r="26432">
          <cell r="A26432" t="str">
            <v>F.Y-X-7026-0-206-001</v>
          </cell>
          <cell r="B26432" t="str">
            <v>ONIX-MM.1/2".DIS.DISLI.KOSE.VANA SEPIA BOYA ISCILIGI</v>
          </cell>
        </row>
        <row r="26433">
          <cell r="A26433" t="str">
            <v>F.Y-X-7026-0-205-001</v>
          </cell>
          <cell r="B26433" t="str">
            <v>ONIX-MM.1/2".DIS.DISLI.KOSE.VANA RUSSET BOYA ISCILIGI</v>
          </cell>
        </row>
        <row r="26434">
          <cell r="A26434" t="str">
            <v>F.Y-X-7026-0-204-001</v>
          </cell>
          <cell r="B26434" t="str">
            <v>ONIX-MM.1/2".DIS.DISLI.KOSE.VANA PVD.BRSHED.COPPER KAPLAMA ISCILIGI</v>
          </cell>
        </row>
        <row r="26435">
          <cell r="A26435" t="str">
            <v>F.Y-X-7026-0-178-001</v>
          </cell>
          <cell r="B26435" t="str">
            <v>ONIX-MM.1/2".DIS.DISLI.KOSE.VANA PVD.POLSHD.BLACK.CHROME KAPLAMA ISCILIGI</v>
          </cell>
        </row>
        <row r="26436">
          <cell r="A26436" t="str">
            <v>F.Y-X-7026-0-176-001</v>
          </cell>
          <cell r="B26436" t="str">
            <v>ONIX-MM.1/2".DIS.DISLI.KOSE.VANA .PVD.DPR2550.PVD.BLACK.NICKEL KAPLAMA ISCILIGI</v>
          </cell>
        </row>
        <row r="26437">
          <cell r="A26437" t="str">
            <v>F.Y-X-7026-0-175-001</v>
          </cell>
          <cell r="B26437" t="str">
            <v>ONIX-MM.1/2".DIS.DISLI.KOSE.VANA PVD.BRSHED.BRASS KAPLAMA ISCILIGI</v>
          </cell>
        </row>
        <row r="26438">
          <cell r="A26438" t="str">
            <v>F.Y-X-7026-0-174-001</v>
          </cell>
          <cell r="B26438" t="str">
            <v>ONIX-MM.1/2".DIS.DISLI.KOSE.VANA PVD.POLSHD.BRASS KAPLAMA ISCILIGI</v>
          </cell>
        </row>
        <row r="26439">
          <cell r="A26439" t="str">
            <v>F.Y-X-7026-0-173-001</v>
          </cell>
          <cell r="B26439" t="str">
            <v>ONIX-MM.1/2".DIS.DISLI.KOSE.VANA PVD.BRSHED.BRONZE KAPLAMA ISCILIGI</v>
          </cell>
        </row>
        <row r="26440">
          <cell r="A26440" t="str">
            <v>F.Y-X-7026-0-172-001</v>
          </cell>
          <cell r="B26440" t="str">
            <v>ONIX-MM.1/2".DIS.DISLI.KOSE.VANA PVD.POLSHD.BRONZE KAPLAMA ISCILIGI</v>
          </cell>
        </row>
        <row r="26441">
          <cell r="A26441" t="str">
            <v>F.Y-X-7026-0-149-001</v>
          </cell>
          <cell r="B26441" t="str">
            <v>ONIX-MM.1/2".DIS.DISLI.KOSE.VANA.CLEOPATRA BOYA ISCILIGI</v>
          </cell>
        </row>
        <row r="26442">
          <cell r="A26442" t="str">
            <v>F.Y-X-7026-0-094-001</v>
          </cell>
          <cell r="B26442" t="str">
            <v>ONIX-MM.1/2".DIS.DISLI.KOSE.VANA.NIGHT.BLACK(AK.NBL=SW306G) BOYA ISCILIGI</v>
          </cell>
        </row>
        <row r="26443">
          <cell r="A26443" t="str">
            <v>F.Y-X-7026-0-055-001</v>
          </cell>
          <cell r="B26443" t="str">
            <v>ONIX-MM.1/2".DIS.DISLI.KOSE.VANA .PVD.POLSHD.COPPER KAPLAMA ISCILIGI</v>
          </cell>
        </row>
        <row r="26444">
          <cell r="A26444" t="str">
            <v>F.Y-X-7026-0-051-001</v>
          </cell>
          <cell r="B26444" t="str">
            <v>ONIX-MM.1/2".DIS.DISLI.KOSE.VANA.PVD.BRSHD.GOLD KAPLAMA ISCILIGI</v>
          </cell>
        </row>
        <row r="26445">
          <cell r="A26445" t="str">
            <v>F.Y-X-7024-0-208-001</v>
          </cell>
          <cell r="B26445" t="str">
            <v>AZUR-MM.1/2".DIS.DISLI.KOSE.VANA MILKY.WAY BOYA ISCILIGI</v>
          </cell>
        </row>
        <row r="26446">
          <cell r="A26446" t="str">
            <v>F.Y-X-7024-0-207-001</v>
          </cell>
          <cell r="B26446" t="str">
            <v>AZUR-MM.1/2".DIS.DISLI.KOSE.VANA FROST BOYA ISCILIGI</v>
          </cell>
        </row>
        <row r="26447">
          <cell r="A26447" t="str">
            <v>F.Y-X-7024-0-206-001</v>
          </cell>
          <cell r="B26447" t="str">
            <v>AZUR-MM.1/2".DIS.DISLI.KOSE.VANA SEPIA BOYA ISCILIGI</v>
          </cell>
        </row>
        <row r="26448">
          <cell r="A26448" t="str">
            <v>F.Y-X-7024-0-205-001</v>
          </cell>
          <cell r="B26448" t="str">
            <v>AZUR-MM.1/2".DIS.DISLI.KOSE.VANA RUSSET BOYA ISCILIGI</v>
          </cell>
        </row>
        <row r="26449">
          <cell r="A26449" t="str">
            <v>F.Y-X-7024-0-178-001</v>
          </cell>
          <cell r="B26449" t="str">
            <v>AZUR-MM.1/2".DIS.DISLI.KOSE.VANA PVD.POLSHD.BLACK.CHROME KAPLAMA ISCILIGI</v>
          </cell>
        </row>
        <row r="26450">
          <cell r="A26450" t="str">
            <v>F.Y-X-7024-0-175-001</v>
          </cell>
          <cell r="B26450" t="str">
            <v>AZUR-MM.1/2".DIS.DISLI.KOSE.VANA PVD.BRSHED.BRASS KAPLAMA ISCILIGI</v>
          </cell>
        </row>
        <row r="26451">
          <cell r="A26451" t="str">
            <v>F.Y-X-7024-0-174-001</v>
          </cell>
          <cell r="B26451" t="str">
            <v>AZUR-MM.1/2".DIS.DISLI.KOSE.VANA PVD.POLSHD.BRASS KAPLAMA ISCILIGI</v>
          </cell>
        </row>
        <row r="26452">
          <cell r="A26452" t="str">
            <v>F.Y-X-7024-0-173-001</v>
          </cell>
          <cell r="B26452" t="str">
            <v>AZUR-MM.1/2".DIS.DISLI.KOSE.VANA PVD.BRSHED.BRONZE KAPLAMA ISCILIGI</v>
          </cell>
        </row>
        <row r="26453">
          <cell r="A26453" t="str">
            <v>F.Y-X-7024-0-172-001</v>
          </cell>
          <cell r="B26453" t="str">
            <v>AZUR-MM.1/2".DIS.DISLI.KOSE.VANA PVD.POLSHD.BRONZE KAPLAMA ISCILIGI</v>
          </cell>
        </row>
        <row r="26454">
          <cell r="A26454" t="str">
            <v>F.Y-X-7024-0-149-001</v>
          </cell>
          <cell r="B26454" t="str">
            <v>AZUR-MM.1/2".DIS.DISLI.KOSE.VANA CLEOPATRA BOYA ISCILIGI</v>
          </cell>
        </row>
        <row r="26455">
          <cell r="A26455" t="str">
            <v>F.Y-X-7024-0-122-001</v>
          </cell>
          <cell r="B26455" t="str">
            <v>AZUR-MM.1/2".DIS.DISLI.KOSE.VANA POLSHD.ROSE.GOLD. KAPLAMA ISCILIGI</v>
          </cell>
        </row>
        <row r="26456">
          <cell r="A26456" t="str">
            <v>F.Y-X-7024-0-094-001</v>
          </cell>
          <cell r="B26456" t="str">
            <v>AZUR-MM.1/2".DIS.DISLI.KOSE.VANA NIGHT.BLACK BOYA ISCILIGI</v>
          </cell>
        </row>
        <row r="26457">
          <cell r="A26457" t="str">
            <v>F.Y-X-7024-0-055-001</v>
          </cell>
          <cell r="B26457" t="str">
            <v>AZUR-MM.1/2".DIS.DISLI.KOSE.VANA PVD.POLSHD.COPPER KAPLAMA ISCILIGI</v>
          </cell>
        </row>
        <row r="26458">
          <cell r="A26458" t="str">
            <v>F.Y-P-8236-0-218-002</v>
          </cell>
          <cell r="B26458" t="str">
            <v>Ø 16 X 1 X 700 MM TIG 304 L PASLANMAZ BORU PVD POLISHED CHROME KAPLAMA ISCILIGI</v>
          </cell>
        </row>
        <row r="26459">
          <cell r="A26459" t="str">
            <v>F.Y-P-8236-0-218-001</v>
          </cell>
          <cell r="B26459" t="str">
            <v>Ø 16 X 1,5 X 700 MM TIG 316 L PASLANMAZ BORU PVD POLISHED CHROME KAPLAMA ISCILIGI</v>
          </cell>
        </row>
        <row r="26460">
          <cell r="A26460" t="str">
            <v>F.Y-P-8234-0-002-061</v>
          </cell>
          <cell r="B26460" t="str">
            <v>Ø 32 X 1,2 X 95 MM BIANCA (JE) 1 ADET MANSON DELIKLI AYAK KAPAK KAYNAKLI (KOR) AY. YUZEY ISCILIGI</v>
          </cell>
        </row>
        <row r="26461">
          <cell r="A26461" t="str">
            <v>F.Y-P-8214-0-110-002</v>
          </cell>
          <cell r="B26461" t="str">
            <v>Ø 28 X 14 MM TUANA BORNOZ ASKILIGI ALT PARCA KROM KAPLAMA ISCILIGI</v>
          </cell>
        </row>
        <row r="26462">
          <cell r="A26462" t="str">
            <v>F.Y-P-8214-0-110-001</v>
          </cell>
          <cell r="B26462" t="str">
            <v>Ø 28 X 28 MM TUANA BORNOZ ASKILIGI UST PARCA KROM KAPLAMA ISCILIGI</v>
          </cell>
        </row>
        <row r="26463">
          <cell r="A26463" t="str">
            <v>F.Y-P-8125-0-175-002</v>
          </cell>
          <cell r="B26463" t="str">
            <v>Ø 32 PASLANMAZ BORU TAPASI SACI PVD.BRSHED.BRASS KAPLAMA ISCILIGI</v>
          </cell>
        </row>
        <row r="26464">
          <cell r="A26464" t="str">
            <v>F.Y-P-8125-0-174-002</v>
          </cell>
          <cell r="B26464" t="str">
            <v>Ø 32 PASLANMAZ BORU TAPASI SACI PVD.POLSH.BRASS KAPLAMA ISCILIGI</v>
          </cell>
        </row>
        <row r="26465">
          <cell r="A26465" t="str">
            <v>F.Y-P-8125-0-172-001</v>
          </cell>
          <cell r="B26465" t="str">
            <v>Ø 32 PASLANMAZ BORU TAPASI (Ø 21.20 DELIKLI).PVD.PLSHD.BRONZE KAPLAMA ISCILIGI</v>
          </cell>
        </row>
        <row r="26466">
          <cell r="A26466" t="str">
            <v>F.Y-P-8098-0-181-002</v>
          </cell>
          <cell r="B26466" t="str">
            <v>DEKORATİF PURJÖR TAPA 1/2" 12AA Ø26X12 MM (17,17X2,62 MM EPDM70 ORINGLI)PVD REDGOLD KAPLAMA ISCILIGI</v>
          </cell>
        </row>
        <row r="26467">
          <cell r="A26467" t="str">
            <v>F.Y-P-8098-0-174-002</v>
          </cell>
          <cell r="B26467" t="str">
            <v>DEKORATİF PURJÖR TAPA 1/2" 12AA Ø26X12 MM (17,17X2,62 MM EPDM70 ORINGLI) PVD BRASS KAPLAMA ISCILIGI</v>
          </cell>
        </row>
        <row r="26468">
          <cell r="A26468" t="str">
            <v>F.Y-P-8097-0-181-002</v>
          </cell>
          <cell r="B26468" t="str">
            <v>DEKORATİF KÖRTAPA 1/2" 12AA Ø26 X 9 MM (17,17 X 2,62 MM EPDM70 ORINGLI) PVD REDGOLD KAPLAMA ISCILIGI</v>
          </cell>
        </row>
        <row r="26469">
          <cell r="A26469" t="str">
            <v>F.Y-P-8097-0-174-002</v>
          </cell>
          <cell r="B26469" t="str">
            <v>DEKORATİF KÖRTAPA 1/2" 12AA Ø26 X 9 MM (17,17 X 2,62 MM EPDM70 ORINGLI) PVD BRASS KAPLAMA ISCILIGI</v>
          </cell>
        </row>
        <row r="26470">
          <cell r="A26470" t="str">
            <v>F.Y-P-8079-0-000-001</v>
          </cell>
          <cell r="B26470" t="str">
            <v>40 X 500 X 45 MM IROKO AHŞAP GİYDİRME (60'DAN KESILMIS) KESIM ISCILIGI</v>
          </cell>
        </row>
        <row r="26471">
          <cell r="A26471" t="str">
            <v>F.Y-P-8075-0-212-001</v>
          </cell>
          <cell r="B26471" t="str">
            <v>Ø 21,3 X 55 MM PASLANMAZ DUVAR MONTAJ BRAKETI IPEK.PUTUR.SYH.RAL9005 BOYA ISCILIGI</v>
          </cell>
        </row>
        <row r="26472">
          <cell r="A26472" t="str">
            <v>F.Y-P-8075-0-205-001</v>
          </cell>
          <cell r="B26472" t="str">
            <v>Ø 21,3 X 55 MM PASLANMAZ DUVAR MONTAJ BRAKETI RUSSET BOYA ISCILIGI</v>
          </cell>
        </row>
        <row r="26473">
          <cell r="A26473" t="str">
            <v>F.Y-P-8075-0-188-001</v>
          </cell>
          <cell r="B26473" t="str">
            <v>Ø 21,3 X 55 MM PASLANMAZ DUVAR MONTAJ BRAKETI PVD BRSHED BRONZE KAPLAMA ISCILIGI</v>
          </cell>
        </row>
        <row r="26474">
          <cell r="A26474" t="str">
            <v>F.Y-P-8075-0-175-002</v>
          </cell>
          <cell r="B26474" t="str">
            <v>Ø 21,3 X 55 MM PASLANMAZ DUVAR MONTAJ BRAKETI PVD BRSHED BRASS KAPLAMA ISCILIGI</v>
          </cell>
        </row>
        <row r="26475">
          <cell r="A26475" t="str">
            <v>F.Y-P-8075-0-175-001</v>
          </cell>
          <cell r="B26475" t="str">
            <v>Ø 21,3 X 35 MM PASLANMAZ DUVAR MONTAJ BRAKETI PVD MAT BRASS KAPLAMA ISCILIGI</v>
          </cell>
        </row>
        <row r="26476">
          <cell r="A26476" t="str">
            <v>F.Y-P-8075-0-174-001</v>
          </cell>
          <cell r="B26476" t="str">
            <v>Ø 21,3 X 55 MM PASLANMAZ DUVAR MONTAJ BRAKETI PVD.POLSHD.BRASS KAPLAMA ISCILIGI</v>
          </cell>
        </row>
        <row r="26477">
          <cell r="A26477" t="str">
            <v>F.Y-P-8075-0-171-001</v>
          </cell>
          <cell r="B26477" t="str">
            <v>Ø 21,3 X 55 MM PASLANMAZ DUVAR MONTAJ BRAKETI PVD BRSHED BLACK CHROME KAPLAMA ISCILIGI</v>
          </cell>
        </row>
        <row r="26478">
          <cell r="A26478" t="str">
            <v>F.Y-P-8075-0-151-002</v>
          </cell>
          <cell r="B26478" t="str">
            <v>Ø 21,3 X 55 MM PASLANMAZ DUVAR MONTAJ BRAKETI RAL5003.LCVRT BOYA ISCILIGI</v>
          </cell>
        </row>
        <row r="26479">
          <cell r="A26479" t="str">
            <v>F.Y-P-8075-0-151-001</v>
          </cell>
          <cell r="B26479" t="str">
            <v>Ø 21,3 X 35 MM PASLANMAZ DUVAR MONTAJ BRAKETI RAL5003.LCVRT BOYA ISCILIGI</v>
          </cell>
        </row>
        <row r="26480">
          <cell r="A26480" t="str">
            <v>F.Y-P-8075-0-149-002</v>
          </cell>
          <cell r="B26480" t="str">
            <v>Ø 21,3 X 55 MM PASLANMAZ DUVAR MONTAJ BRAKETI 50.A025.18PM BOYA ISCILIGI</v>
          </cell>
        </row>
        <row r="26481">
          <cell r="A26481" t="str">
            <v>F.Y-P-8075-0-149-001</v>
          </cell>
          <cell r="B26481" t="str">
            <v>Ø 21,3 X 35 MM PASLANMAZ DUVAR MONTAJ BRAKETI 50.A025.18PM BOYA ISCILIGI</v>
          </cell>
        </row>
        <row r="26482">
          <cell r="A26482" t="str">
            <v>F.Y-P-8075-0-094-002</v>
          </cell>
          <cell r="B26482" t="str">
            <v>Ø 21,3 X 55 MM PASLANMAZ DUVAR MONTAJ BRAKETI NIGHT.BLACK BOYA ISCILIGI</v>
          </cell>
        </row>
        <row r="26483">
          <cell r="A26483" t="str">
            <v>F.Y-P-8075-0-094-001</v>
          </cell>
          <cell r="B26483" t="str">
            <v>Ø 21,3 X 35 MM PASLANMAZ DUVAR MONTAJ BRAKETI NOIR.200.SBL.PE.SW306G BOYA ISCILIGI</v>
          </cell>
        </row>
        <row r="26484">
          <cell r="A26484" t="str">
            <v>F.Y-P-8072-0-000-001</v>
          </cell>
          <cell r="B26484" t="str">
            <v>M6 X 4 MM PASLANMAZ SETSKUR ND 593-S BLUE EPOKSI KAPLAMA ISCILIGI</v>
          </cell>
        </row>
        <row r="26485">
          <cell r="A26485" t="str">
            <v>F.Y-P-8070-0-175-002</v>
          </cell>
          <cell r="B26485" t="str">
            <v>Ø42 X 2 MM YUVARLAK ROZET AYAGI Ø29 ORTA DELİKLİ TRS ROUND Ø32 TEK TRF. BAG. PVD.BRSH.BRASS ISCILIGI</v>
          </cell>
        </row>
        <row r="26486">
          <cell r="A26486" t="str">
            <v>F.Y-P-8070-0-175-001</v>
          </cell>
          <cell r="B26486" t="str">
            <v>44x44X2 MM KARE RZT AYAGI 30,1X60,1 ORT DELİKLİ TRS SQUARE 30X30 TK TRF. BG. PVD.BRSD.BRASS ISCILIGI</v>
          </cell>
        </row>
        <row r="26487">
          <cell r="A26487" t="str">
            <v>F.Y-P-8070-0-174-002</v>
          </cell>
          <cell r="B26487" t="str">
            <v>Ø42 X 2 MM YUVARLAK ROZET AYAGI Ø29 ORTA DELİKLİ TRS ROUND Ø32TEK TRF. BAG. PVD.POLSH.BRASS ISCILIGI</v>
          </cell>
        </row>
        <row r="26488">
          <cell r="A26488" t="str">
            <v>F.Y-P-8070-0-174-001</v>
          </cell>
          <cell r="B26488" t="str">
            <v>44x44X2 MM KARE RZT AYAGI 30,1X60,1 ORT DELİKLİ TRS SQUARE 30X30 TK TRF. BG. PVD.PLSD.BRASS ISCILIGI</v>
          </cell>
        </row>
        <row r="26489">
          <cell r="A26489" t="str">
            <v>F.Y-P-8070-0-151-001</v>
          </cell>
          <cell r="B26489" t="str">
            <v>80 X 120 X 2 MM.R7.DVR.RZT.Ø25,5.CFT.DLKL.(PPRC) (R031) NAVY.BLUE BOYA ISCILIGI</v>
          </cell>
        </row>
        <row r="26490">
          <cell r="A26490" t="str">
            <v>F.Y-P-8070-0-094-001</v>
          </cell>
          <cell r="B26490" t="str">
            <v>80 X 120 X 2 MM.R7.DVR.RZT.Ø25,5.CFT.DLKL.(PPRC) (R031) NIGHT.BLACK BOYA ISCILIGI</v>
          </cell>
        </row>
        <row r="26491">
          <cell r="A26491" t="str">
            <v>F.Y-P-8070-0-086-002</v>
          </cell>
          <cell r="B26491" t="str">
            <v>44x44X2 MM KARE RZT AYAGI 30,1X60,1 ORT DELİKLİ TRS SQUARE 30X30TK TRF. BG. MAT.SYH.RAL9005.10G.PE.</v>
          </cell>
        </row>
        <row r="26492">
          <cell r="A26492" t="str">
            <v>F.Y-P-8070-0-086-001</v>
          </cell>
          <cell r="B26492" t="str">
            <v>Ø42 X 2 MM YVRLK.ROZET AYAGI Ø29 ORTA DELİKLİ TRS ROUND Ø32TEK TRF. BAG. MAT.SYH.RAL9005.10G.PE.BOYA</v>
          </cell>
        </row>
        <row r="26493">
          <cell r="A26493" t="str">
            <v>F.Y-P-8070-0-002-002</v>
          </cell>
          <cell r="B26493" t="str">
            <v>Ø42 X 2 MM YUVARLAK ROZET AYAGI Ø29 ORTA DELİKLİ TRS ROUND Ø32 TEK TRF. BAG. AY.YZY. ISCILIGI</v>
          </cell>
        </row>
        <row r="26494">
          <cell r="A26494" t="str">
            <v>F.Y-P-8070-0-002-001</v>
          </cell>
          <cell r="B26494" t="str">
            <v>44x44X2 MM KARE ROZET AYAGI 30,1 X 60,1 ORTA DELİKLİ TRS SQUARE 30X30 TEK TRF. BAG. AY.YZY. ISCILIGI</v>
          </cell>
        </row>
        <row r="26495">
          <cell r="A26495" t="str">
            <v>F.Y-P-8070-0-001-002</v>
          </cell>
          <cell r="B26495" t="str">
            <v>Ø42 X 2 MM YUVARLAK ROZET AYAGI Ø29 ORTA DELİKLİ TRS ROUND Ø32 TEK TRF. BAG. FRC.YZY. ISCILIGI</v>
          </cell>
        </row>
        <row r="26496">
          <cell r="A26496" t="str">
            <v>F.Y-P-8070-0-001-001</v>
          </cell>
          <cell r="B26496" t="str">
            <v>44x44X2 MM KARE ROZET AYAGI 30,1 X 60,1 ORTA DELİKLİ TRS SQUARE 30X30 TK TRF. BAG. FRC.YZY. ISCILIGI</v>
          </cell>
        </row>
        <row r="26497">
          <cell r="A26497" t="str">
            <v>F.Y-P-8067-0-206-001</v>
          </cell>
          <cell r="B26497" t="str">
            <v>Ø 75 GELENEKSEL RAD.DUVAR FLANŞI Ø 32,10 GOBEKLI M6 SETSCREW DISLI PSLNMZ SEPIA BOYA ISCILIGI</v>
          </cell>
        </row>
        <row r="26498">
          <cell r="A26498" t="str">
            <v>F.Y-P-8067-0-204-001</v>
          </cell>
          <cell r="B26498" t="str">
            <v>Ø75 GELENEKSEL RAD.DVR.FLNŞ. Ø32,10 GBK. M6 STSCRW. DIS. PSLNMZ. PVD BRSHED. COPPER KAPLAMA ISCILI</v>
          </cell>
        </row>
        <row r="26499">
          <cell r="A26499" t="str">
            <v>F.Y-P-8067-0-200-001</v>
          </cell>
          <cell r="B26499" t="str">
            <v>Ø 75 GELENEKSEL RAD.DUVAR FLANŞI Ø 32,10 GOBEKLI M6 SETSCREW DISLI PSLNMZ M.S.(YX355F) BOYA ISCILIGI</v>
          </cell>
        </row>
        <row r="26500">
          <cell r="A26500" t="str">
            <v>F.Y-P-8067-0-181-001</v>
          </cell>
          <cell r="B26500" t="str">
            <v>Ø75 GELENEKSEL RAD.DVR.FLNŞ. Ø32,10 GBK. M6 SETSCREW DIS.PSLNMZ.PVD POLSHD. REDGOLD KAPLAMA ISCILIGI</v>
          </cell>
        </row>
        <row r="26501">
          <cell r="A26501" t="str">
            <v>F.Y-P-8067-0-175-001</v>
          </cell>
          <cell r="B26501" t="str">
            <v>Ø75 GELENEKSEL RAD.DUVAR FLANŞI Ø32,10 GOBEK M6 SETSCREW DIS PSLMZ PVD BRSHED BRASS KAPLAMA ISCILIGI</v>
          </cell>
        </row>
        <row r="26502">
          <cell r="A26502" t="str">
            <v>F.Y-P-8067-0-174-001</v>
          </cell>
          <cell r="B26502" t="str">
            <v>Ø75 GELENEKSEL RAD.DUVAR FLANŞI Ø32,10 GOBEK M6 SETSCREW DIS PSLMZ PVD POLSHD BRASS KAPLAMA ISCILIGI</v>
          </cell>
        </row>
        <row r="26503">
          <cell r="A26503" t="str">
            <v>F.Y-P-8067-0-172-001</v>
          </cell>
          <cell r="B26503" t="str">
            <v>Ø 75 GELENEKSEL RAD.DUVAR FLANŞI Ø 32,10 GOBEKLI M6 STSCRW DIS PSLNMZ PVD.POLSHD.BRONZE KAP ISCILIGI</v>
          </cell>
        </row>
        <row r="26504">
          <cell r="A26504" t="str">
            <v>F.Y-P-8067-0-062-001</v>
          </cell>
          <cell r="B26504" t="str">
            <v>Ø75 GELENEKSEL RAD.DUVAR FLANŞI Ø32,10 GOBEK M6 SETSCREW DIS PSLMZ PAR.ALTN.YZY. KAPLAMA ISCILIGI</v>
          </cell>
        </row>
        <row r="26505">
          <cell r="A26505" t="str">
            <v>F.Y-P-8067-0-055-001</v>
          </cell>
          <cell r="B26505" t="str">
            <v>Ø75 GELENEKSEL RAD.DVR.FLNŞ. Ø32,10 GBK. M6 STSCRW. DIS. PSLNMZ. PVD POLSHD. COPPER KAPLAMA ISCILI</v>
          </cell>
        </row>
        <row r="26506">
          <cell r="A26506" t="str">
            <v>F.Y-P-8067-0-051-001</v>
          </cell>
          <cell r="B26506" t="str">
            <v>Ø 75 GELENEKSEL RAD.DUVAR FLANŞI Ø 32,10 GOBEKLI M6 DISLI PASLANMAZ PVD.BRSHED.GOLD KAPLAMA ISCILIGI</v>
          </cell>
        </row>
        <row r="26507">
          <cell r="A26507" t="str">
            <v>F.Y-P-8067-0-047-001</v>
          </cell>
          <cell r="B26507" t="str">
            <v>Ø75 GELENEKSEL RAD.DVR.FLNŞ. Ø32,10 GBK. M6 STSCRW. DIS. PSLNMZ. PVD POLSHD. ROSEGOLD KAPLAMA ISCILI</v>
          </cell>
        </row>
        <row r="26508">
          <cell r="A26508" t="str">
            <v>F.Y-P-8067-0-002-005</v>
          </cell>
          <cell r="B26508" t="str">
            <v>Ø 75 GELENEKSEL RAD.DUVAR FLANŞI Ø 28,10 GOBEKLI PASLANMAZ AYNA YUZEY ISCILIGI</v>
          </cell>
        </row>
        <row r="26509">
          <cell r="A26509" t="str">
            <v>F.Y-P-8067-0-002-004</v>
          </cell>
          <cell r="B26509" t="str">
            <v>Ø 75 GELENEKSEL RAD.DUVAR FLANŞI Ø 32,10 GOBEKLI M6 SETSCREW DISLI PASLANMAZ AYNA YUZEY ISCILIGI</v>
          </cell>
        </row>
        <row r="26510">
          <cell r="A26510" t="str">
            <v>F.Y-P-8067-0-002-001</v>
          </cell>
          <cell r="B26510" t="str">
            <v>PASLANMAZ Ø 75 GELENEKSEL RAD. DUVAR FLANSI AYNA YUZEY ISCILIGI</v>
          </cell>
        </row>
        <row r="26511">
          <cell r="A26511" t="str">
            <v>F.Y-P-8067-0-001-001</v>
          </cell>
          <cell r="B26511" t="str">
            <v>Ø 75 GELENEKSEL RAD.DUVAR FLANŞI Ø 32,10 GOBEKLI M6 SETSCREW DISLI PASLANMAZ FIRCA YUZEY ISCILIGI</v>
          </cell>
        </row>
        <row r="26512">
          <cell r="A26512" t="str">
            <v>F.Y-P-8066-0-002-002</v>
          </cell>
          <cell r="B26512" t="str">
            <v>PASLANMAZ T TOPUZ Ø 31,70 SETLI AYNA YUZEY ISCILIGI</v>
          </cell>
        </row>
        <row r="26513">
          <cell r="A26513" t="str">
            <v>F.Y-P-8066-0-002-001</v>
          </cell>
          <cell r="B26513" t="str">
            <v>PASLANMAZ T TOPUZ ISLENMIS AYNA YUZEY ISCILIGI</v>
          </cell>
        </row>
        <row r="26514">
          <cell r="A26514" t="str">
            <v>F.Y-P-8066-0-001-001</v>
          </cell>
          <cell r="B26514" t="str">
            <v>PASLANMAZ T TOPUZ Ø 31,70 SETLI FIRCA YUZEY ISCILIGI</v>
          </cell>
        </row>
        <row r="26515">
          <cell r="A26515" t="str">
            <v>F.Y-P-8066-0-000-002</v>
          </cell>
          <cell r="B26515" t="str">
            <v>PASLANMAZ T TOPUZ HAM YUZEY CNC ISCILIGI Ø32,3</v>
          </cell>
        </row>
        <row r="26516">
          <cell r="A26516" t="str">
            <v>F.Y-P-8066-0-000-001</v>
          </cell>
          <cell r="B26516" t="str">
            <v>PASLANMAZ T TOPUZ HAM YUZEY CNC ISCILIGI</v>
          </cell>
        </row>
        <row r="26517">
          <cell r="A26517" t="str">
            <v>F.Y-P-8065-0-002-007</v>
          </cell>
          <cell r="B26517" t="str">
            <v>PASLANMAZ 4 YOLLU TOPUZ Ø 28,50 VE Ø 29,00 DELIKLI AYNA YUZEY ISCILIGI</v>
          </cell>
        </row>
        <row r="26518">
          <cell r="A26518" t="str">
            <v>F.Y-P-8065-0-002-006</v>
          </cell>
          <cell r="B26518" t="str">
            <v>PASLANMAZ K TOPUZ Ø 31,70 SETLI 1/2" DISLI AYNA YUZEY ISCILIGI</v>
          </cell>
        </row>
        <row r="26519">
          <cell r="A26519" t="str">
            <v>F.Y-P-8065-0-002-005</v>
          </cell>
          <cell r="B26519" t="str">
            <v>PASLANMAZ K TOPUZ Ø 31,70 SETLI AYNA YUZEY ISCILIGI</v>
          </cell>
        </row>
        <row r="26520">
          <cell r="A26520" t="str">
            <v>F.Y-P-8065-0-002-004</v>
          </cell>
          <cell r="B26520" t="str">
            <v>PASLANMAZ K TOPUZ Ø 29 ISLENMIS DIS ACILMIS (ECZACIBAŞI) AYNA YUZEY ISCILIGI</v>
          </cell>
        </row>
        <row r="26521">
          <cell r="A26521" t="str">
            <v>F.Y-P-8065-0-002-003</v>
          </cell>
          <cell r="B26521" t="str">
            <v>PASLANMAZ K TOPUZ Ø 28,3 ISLENMIS DIS ACILMIS (ECZACIBAŞI) AYNA YUZEY ISCILIGI</v>
          </cell>
        </row>
        <row r="26522">
          <cell r="A26522" t="str">
            <v>F.Y-P-8065-0-002-002</v>
          </cell>
          <cell r="B26522" t="str">
            <v>PASLANMAZ K TOPUZ ISLENMIS DIS ACILMIS AYNA YUZEY ISCILIGI</v>
          </cell>
        </row>
        <row r="26523">
          <cell r="A26523" t="str">
            <v>F.Y-P-8065-0-002-001</v>
          </cell>
          <cell r="B26523" t="str">
            <v>PASLANMAZ K TOPUZ ISLENMIS AYNA YUZEY ISCILIGI</v>
          </cell>
        </row>
        <row r="26524">
          <cell r="A26524" t="str">
            <v>F.Y-P-8065-0-001-002</v>
          </cell>
          <cell r="B26524" t="str">
            <v>PASLANMAZ K TOPUZ Ø 31,70 SETLI 1/2" DISLI FIRÇA YUZEY ISCILIGI</v>
          </cell>
        </row>
        <row r="26525">
          <cell r="A26525" t="str">
            <v>F.Y-P-8065-0-001-001</v>
          </cell>
          <cell r="B26525" t="str">
            <v>PASLANMAZ K TOPUZ Ø 31,70 SETLI FIRCA YUZEY ISCILIGI</v>
          </cell>
        </row>
        <row r="26526">
          <cell r="A26526" t="str">
            <v>F.Y-P-8065-0-000-004</v>
          </cell>
          <cell r="B26526" t="str">
            <v>PASLANMAZ K TOPUZ Ø 29 DISSIZ HAM YUZEY (ECZACIBAŞI) CNC ISCILIGI</v>
          </cell>
        </row>
        <row r="26527">
          <cell r="A26527" t="str">
            <v>F.Y-P-8065-0-000-003</v>
          </cell>
          <cell r="B26527" t="str">
            <v>PASLANMAZ K TOPUZ Ø 28,3 DISSIZ HAM YUZEY (ECZACIBAŞI) CNC ISCILIGI</v>
          </cell>
        </row>
        <row r="26528">
          <cell r="A26528" t="str">
            <v>F.Y-P-8065-0-000-001</v>
          </cell>
          <cell r="B26528" t="str">
            <v>PASLANMAZ K TOPUZ HAM YUZEY CNC ISCILIGI</v>
          </cell>
        </row>
        <row r="26529">
          <cell r="A26529" t="str">
            <v>F.Y-P-8062-0-110-002</v>
          </cell>
          <cell r="B26529" t="str">
            <v>656 X 40 X 3 MM OLIVIN FLAT BUKUMLU HAVLU ASKILIGI SACI KROM KAPLAMA ISCILIGI</v>
          </cell>
        </row>
        <row r="26530">
          <cell r="A26530" t="str">
            <v>F.Y-P-8062-0-110-001</v>
          </cell>
          <cell r="B26530" t="str">
            <v>556 X 40 X 3 MM OLIVIN FLAT BUKUMLU HAVLU ASKILIGI SACI KROM KAPLAMA ISCILIGI</v>
          </cell>
        </row>
        <row r="26531">
          <cell r="A26531" t="str">
            <v>F.Y-P-8062-0-094-016</v>
          </cell>
          <cell r="B26531" t="str">
            <v>143 X 123 X 126 FOREST.PSLMZ.CEL.HAVLU.ASKI.NIGHT.BLACK BOYA ISCILIGI</v>
          </cell>
        </row>
        <row r="26532">
          <cell r="A26532" t="str">
            <v>F.Y-P-8062-0-086-003</v>
          </cell>
          <cell r="B26532" t="str">
            <v>406 X 190 X 90 MM OLIVIN DREAM BUKUMLU HAVLU ASKILIGI SACI RAL 9005 BOYA ISCILIGI</v>
          </cell>
        </row>
        <row r="26533">
          <cell r="A26533" t="str">
            <v>F.Y-P-8062-0-086-002</v>
          </cell>
          <cell r="B26533" t="str">
            <v>SAMOS.PSLMZ.CEL.MAT.SYH.RAL9005.10G.PE.HAVLU ASKI BOYA ISCILIGI</v>
          </cell>
        </row>
        <row r="26534">
          <cell r="A26534" t="str">
            <v>F.Y-P-8062-0-086-001</v>
          </cell>
          <cell r="B26534" t="str">
            <v>506 X 190 X 90 MM OLIVIN DREAM BUKUMLU HAVLU ASKILIGI SACI RAL 9005 BOYA ISCILIGI</v>
          </cell>
        </row>
        <row r="26535">
          <cell r="A26535" t="str">
            <v>F.Y-P-8062-0-000-030</v>
          </cell>
          <cell r="B26535" t="str">
            <v>60 X 470 MM DALYA BUKUMLU HAVLU ASKILIGI SACI BUKUM ISCILIGI</v>
          </cell>
        </row>
        <row r="26536">
          <cell r="A26536" t="str">
            <v>F.Y-P-8062-0-000-028</v>
          </cell>
          <cell r="B26536" t="str">
            <v>60 X 380 MM DALYA BUKUMLU HAVLU ASKILIGI SACI BUKUM ISCILIGI</v>
          </cell>
        </row>
        <row r="26537">
          <cell r="A26537" t="str">
            <v>F.Y-P-8062-0-000-026</v>
          </cell>
          <cell r="B26537" t="str">
            <v>60 X 290 MM DALYA BUKUMLU HAVLU ASKILIGI SACI BUKUM ISCILIGI</v>
          </cell>
        </row>
        <row r="26538">
          <cell r="A26538" t="str">
            <v>F.Y-P-8062-0-000-021</v>
          </cell>
          <cell r="B26538" t="str">
            <v>143 X 123 X 126 FOREST.PSLMZ.CEL.HAVLU.ASKI.SACI BUKUM ISCILIGI</v>
          </cell>
        </row>
        <row r="26539">
          <cell r="A26539" t="str">
            <v>F.Y-P-8061-0-174-001</v>
          </cell>
          <cell r="B26539" t="str">
            <v>3,5 X 38 MM YHB PASLANMAZ SAC VIDASI PVD PARLAK BRASS KAPLAMA ISCILIGI</v>
          </cell>
        </row>
        <row r="26540">
          <cell r="A26540" t="str">
            <v>F.Y-P-8056-0-086-001</v>
          </cell>
          <cell r="B26540" t="str">
            <v>1200 X 500 X 1,2 MM DX51Z100 GALVANIZ SAC PLAKA BUKUMLU OLIVIN SYH.RAL9005.10G.PE BOYA ISCILIGI</v>
          </cell>
        </row>
        <row r="26541">
          <cell r="A26541" t="str">
            <v>F.Y-P-8056-0-077-001</v>
          </cell>
          <cell r="B26541" t="str">
            <v>842 X 400 X 1,2 MM DX51Z100 GALVANIZ SAC PLAKA BUKUMLU OLIVIN BYZ.RAL9010.30G BOYA ISCILIGI</v>
          </cell>
        </row>
        <row r="26542">
          <cell r="A26542" t="str">
            <v>F.Y-P-8056-0-067-001</v>
          </cell>
          <cell r="B26542" t="str">
            <v>1200 X 500 X 1,2 MM DX51Z100 GALVANIZ SAC PLAKA BUKUMLU OLIVIN BYZ.RAL9010.30G BOYA ISCILIGI</v>
          </cell>
        </row>
        <row r="26543">
          <cell r="A26543" t="str">
            <v>F.Y-P-8056-0-000-036</v>
          </cell>
          <cell r="B26543" t="str">
            <v>34X47,95X22,85 MM KARE BRAKET PARCA BUKUMLU PASLANMAZ BUKUM ISCILIGI</v>
          </cell>
        </row>
        <row r="26544">
          <cell r="A26544" t="str">
            <v>F.Y-P-8056-0-000-030</v>
          </cell>
          <cell r="B26544" t="str">
            <v>34,4 X 24,1 x 23,8 MM YUVARLAK BRAKET PARCA BUKUMLU PASLANMAZ BUKUM ISCILIGI</v>
          </cell>
        </row>
        <row r="26545">
          <cell r="A26545" t="str">
            <v>F.Y-P-8056-0-000-027</v>
          </cell>
          <cell r="B26545" t="str">
            <v>36,2 X 28 X 26,9 MM KARE BRAKET PARCA BUKUMLU PASLANMAZ BUKUM ISCILIGI</v>
          </cell>
        </row>
        <row r="26546">
          <cell r="A26546" t="str">
            <v>F.Y-P-8056-0-000-025</v>
          </cell>
          <cell r="B26546" t="str">
            <v>22 X 22,60 x 24,10 MM YUVARLAK BUKUMLU BRAKET PARCA LAZER KESIM BUKUMLU PASLANMAZ BUKUM ISCILIGI</v>
          </cell>
        </row>
        <row r="26547">
          <cell r="A26547" t="str">
            <v>F.Y-P-8056-0-000-024</v>
          </cell>
          <cell r="B26547" t="str">
            <v>83 X 1100 X 1,2 MM SNG.END.SIVA ALTI  MONTAJ SACI DKP(16) BUKUM ISCILIGI</v>
          </cell>
        </row>
        <row r="26548">
          <cell r="A26548" t="str">
            <v>F.Y-P-8056-0-000-022</v>
          </cell>
          <cell r="B26548" t="str">
            <v>83 X 1100 X 1,2 MM DBL.END.SIVA ALTI  MONTAJ SACI DKP(16)BUKUM ISCILIGI</v>
          </cell>
        </row>
        <row r="26549">
          <cell r="A26549" t="str">
            <v>F.Y-P-8056-0-000-013</v>
          </cell>
          <cell r="B26549" t="str">
            <v>20 X 14 X 29,65 MM BRAKET SABITLEME PARCA PASLANMAZ BUKUM ISCILIGI</v>
          </cell>
        </row>
        <row r="26550">
          <cell r="A26550" t="str">
            <v>F.Y-P-8053-0-219-002</v>
          </cell>
          <cell r="B26550" t="str">
            <v>Ø25 X 1,2 X 75 MM PASLANMAZ PROFIL PVD BRUSHED NICKEL KAPLAMA ISCILIGI</v>
          </cell>
        </row>
        <row r="26551">
          <cell r="A26551" t="str">
            <v>F.Y-P-8053-0-218-002</v>
          </cell>
          <cell r="B26551" t="str">
            <v>Ø25 X 1,2 X 75 MM PASLANMAZ PROFIL PVD BRUSHED CHROME KAPLAMA ISCILIGI</v>
          </cell>
        </row>
        <row r="26552">
          <cell r="A26552" t="str">
            <v>F.Y-P-8053-0-218-001</v>
          </cell>
          <cell r="B26552" t="str">
            <v>Ø25 X 1,2 X 75 MM PASLANMAZ PROFIL PVD POLISHED CHROME KAPLAMA ISCILIGI</v>
          </cell>
        </row>
        <row r="26553">
          <cell r="A26553" t="str">
            <v>F.Y-P-8053-0-217-002</v>
          </cell>
          <cell r="B26553" t="str">
            <v>Ø25 X 1,2 X 75 MM PASLANMAZ PROFIL PVD POLSHED GUNMETAL KAPLAMA ISCILIGI</v>
          </cell>
        </row>
        <row r="26554">
          <cell r="A26554" t="str">
            <v>F.Y-P-8053-0-217-001</v>
          </cell>
          <cell r="B26554" t="str">
            <v>Ø25 X 1,2 X 75 MM PASLANMAZ PROFIL PVD BRUSHED GUNMETAL KAPLAMA ISCILIGI</v>
          </cell>
        </row>
        <row r="26555">
          <cell r="A26555" t="str">
            <v>F.Y-P-8053-0-216-001</v>
          </cell>
          <cell r="B26555" t="str">
            <v>Ø25X1,2X75 MM PASLANMAZ PROFIL SNOW WHITE BOYA ISCILIGI</v>
          </cell>
        </row>
        <row r="26556">
          <cell r="A26556" t="str">
            <v>F.Y-P-8053-0-215-001</v>
          </cell>
          <cell r="B26556" t="str">
            <v>Ø32X1,5X150 MM PASLANMAZ BORU PVD BRSHD.BRONZE+PVD POLSHD.BRONZE KAPLAMA ISCILIGI</v>
          </cell>
        </row>
        <row r="26557">
          <cell r="A26557" t="str">
            <v>F.Y-P-8053-0-214-001</v>
          </cell>
          <cell r="B26557" t="str">
            <v>Ø32X1,5X150 MM PASLANMAZ BORU PVD BRSHD.COPPER+PVD POLSHD.COPPER KAPLAMA ISCILIGI</v>
          </cell>
        </row>
        <row r="26558">
          <cell r="A26558" t="str">
            <v>F.Y-P-8053-0-213-001</v>
          </cell>
          <cell r="B26558" t="str">
            <v>Ø32X1,5X150 MM PASLANMAZ BORU PVD BRSHD.BRASS+PVD POLSHD.BRASS KAPLAMA ISCILIGI</v>
          </cell>
        </row>
        <row r="26559">
          <cell r="A26559" t="str">
            <v>F.Y-P-8053-0-212-001</v>
          </cell>
          <cell r="B26559" t="str">
            <v>Ø25X1,2X75 MM PASLANMAZ PROFIL SILK PATTERN BLACK BOYA ISCILIGI</v>
          </cell>
        </row>
        <row r="26560">
          <cell r="A26560" t="str">
            <v>F.Y-P-8053-0-208-004</v>
          </cell>
          <cell r="B26560" t="str">
            <v>Ø25X1,2X75 MM PASLANMAZ PROFIL MILKY WAY BOYA ISCILIGI</v>
          </cell>
        </row>
        <row r="26561">
          <cell r="A26561" t="str">
            <v>F.Y-P-8053-0-208-003</v>
          </cell>
          <cell r="B26561" t="str">
            <v>Ø32X1,5X150 MM PASLANMAZ BORU BRSHD+POLSHD.MILKY.WAY BOYA ISCILIGI</v>
          </cell>
        </row>
        <row r="26562">
          <cell r="A26562" t="str">
            <v>F.Y-P-8053-0-208-002</v>
          </cell>
          <cell r="B26562" t="str">
            <v>Ø32X1,5X150 MM PASLANMAZ BORU POLSHD.MILKY.WAY BOYA ISCILIGI</v>
          </cell>
        </row>
        <row r="26563">
          <cell r="A26563" t="str">
            <v>F.Y-P-8053-0-208-001</v>
          </cell>
          <cell r="B26563" t="str">
            <v>Ø32X1,5X150 MM PASLANMAZ BORU BRSHED.MILKY.WAY BOYA ISCILIGI</v>
          </cell>
        </row>
        <row r="26564">
          <cell r="A26564" t="str">
            <v>F.Y-P-8053-0-206-004</v>
          </cell>
          <cell r="B26564" t="str">
            <v>Ø25X1,2X75 MM PASLANMAZ BORU.SEPIA  BOYA ISCILIGI</v>
          </cell>
        </row>
        <row r="26565">
          <cell r="A26565" t="str">
            <v>F.Y-P-8053-0-206-003</v>
          </cell>
          <cell r="B26565" t="str">
            <v>Ø32X1,5X150 MM PASLANMAZ BORU BRSHD+POLSHD.SEPIA BOYA ISCILIGI</v>
          </cell>
        </row>
        <row r="26566">
          <cell r="A26566" t="str">
            <v>F.Y-P-8053-0-206-002</v>
          </cell>
          <cell r="B26566" t="str">
            <v>Ø32X1,5X150 MM PASLANMAZ BORU POLSHD.SEPIA BOYA ISCILIGI</v>
          </cell>
        </row>
        <row r="26567">
          <cell r="A26567" t="str">
            <v>F.Y-P-8053-0-206-001</v>
          </cell>
          <cell r="B26567" t="str">
            <v>Ø32X1,5X150 MM PASLANMAZ BORU BRSHED.SEPIA BOYA ISCILIGI</v>
          </cell>
        </row>
        <row r="26568">
          <cell r="A26568" t="str">
            <v>F.Y-P-8053-0-205-004</v>
          </cell>
          <cell r="B26568" t="str">
            <v>Ø25X1,2X75 MM BORU PROFIL RUSSET BOYA ISCILIGI</v>
          </cell>
        </row>
        <row r="26569">
          <cell r="A26569" t="str">
            <v>F.Y-P-8053-0-205-003</v>
          </cell>
          <cell r="B26569" t="str">
            <v>Ø32X1,5X150 MM PASLANMAZ BORU BRSHD+POLSHD.RUSSET BOYA ISCILIGI</v>
          </cell>
        </row>
        <row r="26570">
          <cell r="A26570" t="str">
            <v>F.Y-P-8053-0-205-001</v>
          </cell>
          <cell r="B26570" t="str">
            <v>Ø32X1,5X150 MM PASLANMAZ BORU BRSHED.RUSSET BOYA ISCILIGI</v>
          </cell>
        </row>
        <row r="26571">
          <cell r="A26571" t="str">
            <v>F.Y-P-8053-0-204-003</v>
          </cell>
          <cell r="B26571" t="str">
            <v>Ø32 X 1,5 X 150 MM PASLANMAZ PROFIL PVD BRUSHED COPPER KAPLAMA ISCILIGI</v>
          </cell>
        </row>
        <row r="26572">
          <cell r="A26572" t="str">
            <v>F.Y-P-8053-0-204-002</v>
          </cell>
          <cell r="B26572" t="str">
            <v>Ø25 X 1,5 X 75 MM PASLANMAZ PROFIL PVD BRUSHED COPPER KAPLAMA ISCILIGI</v>
          </cell>
        </row>
        <row r="26573">
          <cell r="A26573" t="str">
            <v>F.Y-P-8053-0-202-003</v>
          </cell>
          <cell r="B26573" t="str">
            <v>Ø32X1,5X150 MM PASLANMAZ BORU BRSHD+POLSHD.FROST BOYA ISCILIGI</v>
          </cell>
        </row>
        <row r="26574">
          <cell r="A26574" t="str">
            <v>F.Y-P-8053-0-202-002</v>
          </cell>
          <cell r="B26574" t="str">
            <v>Ø32X1,5X150 MM PASLANMAZ BORU POLSHD.FROST BOYA ISCILIGI</v>
          </cell>
        </row>
        <row r="26575">
          <cell r="A26575" t="str">
            <v>F.Y-P-8053-0-202-001</v>
          </cell>
          <cell r="B26575" t="str">
            <v>Ø32X1,5X150 MM PASLANMAZ BORU BRSHED.FROST BOYA ISCILIGI</v>
          </cell>
        </row>
        <row r="26576">
          <cell r="A26576" t="str">
            <v>F.Y-P-8053-0-179-003</v>
          </cell>
          <cell r="B26576" t="str">
            <v>Ø25 X 1,5 X 75 MM PASLANMAZ PROFIL PVD BRUSHED BLACK CHROME KAPLAMA ISCILIGI</v>
          </cell>
        </row>
        <row r="26577">
          <cell r="A26577" t="str">
            <v>F.Y-P-8053-0-179-002</v>
          </cell>
          <cell r="B26577" t="str">
            <v>Ø25 X 1,2 X 75 MM PASLANMAZ PROFIL PVD BRUSHED BLACK CHROME KAPLAMA ISCILIGI</v>
          </cell>
        </row>
        <row r="26578">
          <cell r="A26578" t="str">
            <v>F.Y-P-8053-0-179-001</v>
          </cell>
          <cell r="B26578" t="str">
            <v>Ø32 X 1,5 X 75 MM PASLANMAZ PROFIL PVD BRUSHED BLACK CHROME KAPLAMA ISCILIGI</v>
          </cell>
        </row>
        <row r="26579">
          <cell r="A26579" t="str">
            <v>F.Y-P-8053-0-178-002</v>
          </cell>
          <cell r="B26579" t="str">
            <v>Ø25 X 1,5 X 75 MM PASLANMAZ PROFIL PVD POLSHD BLACK CHROME KAPLAMA ISCILIGI</v>
          </cell>
        </row>
        <row r="26580">
          <cell r="A26580" t="str">
            <v>F.Y-P-8053-0-175-006</v>
          </cell>
          <cell r="B26580" t="str">
            <v>Ø25 X 1,5 X 75 MM PASLANMAZ PROFIL PVD BRUSHED BRASS KAPLAMA ISCILIGI</v>
          </cell>
        </row>
        <row r="26581">
          <cell r="A26581" t="str">
            <v>F.Y-P-8053-0-175-005</v>
          </cell>
          <cell r="B26581" t="str">
            <v>Ø32 X 1,2 X 25 MM PASLANMAZ PROFIL PVD MAT BRASS KAPLAMA ISCILIGI</v>
          </cell>
        </row>
        <row r="26582">
          <cell r="A26582" t="str">
            <v>F.Y-P-8053-0-175-004</v>
          </cell>
          <cell r="B26582" t="str">
            <v>Ø32 X 1,5 X 150 MM PASLANMAZ PROFIL PVD BRUSHED BRASS KAPLAMA ISCILIGI</v>
          </cell>
        </row>
        <row r="26583">
          <cell r="A26583" t="str">
            <v>F.Y-P-8053-0-175-003</v>
          </cell>
          <cell r="B26583" t="str">
            <v>Ø25 X 1,2 X 75 MM PASLANMAZ PROFIL PVD BRUSHED BRASS KAPLAMA ISCILIGI</v>
          </cell>
        </row>
        <row r="26584">
          <cell r="A26584" t="str">
            <v>F.Y-P-8053-0-175-002</v>
          </cell>
          <cell r="B26584" t="str">
            <v>Ø32 X 1,2 X 75 MM PASLANMAZ PROFIL PVD MAT BRASS KAPLAMA ISCILIGI</v>
          </cell>
        </row>
        <row r="26585">
          <cell r="A26585" t="str">
            <v>F.Y-P-8053-0-174-004</v>
          </cell>
          <cell r="B26585" t="str">
            <v>Ø32 X 1,2 X 25 MM PASLANMAZ PROFIL PVD POLSHD BRASS KAPLAMA ISCILIGI</v>
          </cell>
        </row>
        <row r="26586">
          <cell r="A26586" t="str">
            <v>F.Y-P-8053-0-174-003</v>
          </cell>
          <cell r="B26586" t="str">
            <v>Ø32 X 1,5 X 150 MM PASLANMAZ PROFIL PVD POLSHD BRASS KAPLAMA ISCILIGI</v>
          </cell>
        </row>
        <row r="26587">
          <cell r="A26587" t="str">
            <v>F.Y-P-8053-0-174-002</v>
          </cell>
          <cell r="B26587" t="str">
            <v>Ø25 X 1,2 X 75 MM PASLANMAZ PROFIL PVD POLSHD BRASS KAPLAMA ISCILIGI</v>
          </cell>
        </row>
        <row r="26588">
          <cell r="A26588" t="str">
            <v>F.Y-P-8053-0-173-005</v>
          </cell>
          <cell r="B26588" t="str">
            <v>Ø25 X 1,5 X 75 MM PASLANMAZ PROFIL PVD BRUSHED BRONZE KAPLAMA ISCILIGI</v>
          </cell>
        </row>
        <row r="26589">
          <cell r="A26589" t="str">
            <v>F.Y-P-8053-0-173-004</v>
          </cell>
          <cell r="B26589" t="str">
            <v>Ø32X1,5X150 MM PASLANMAZ BORU PVD BRSHED.BRONZE KAPLAMA ISCILIGI</v>
          </cell>
        </row>
        <row r="26590">
          <cell r="A26590" t="str">
            <v>F.Y-P-8053-0-173-003</v>
          </cell>
          <cell r="B26590" t="str">
            <v>Ø25 X 1,2 X 75 MM PASLANMAZ PROFIL PVD BRUSHED BRONZE KAPLAMA ISCILIGI</v>
          </cell>
        </row>
        <row r="26591">
          <cell r="A26591" t="str">
            <v>F.Y-P-8053-0-172-003</v>
          </cell>
          <cell r="B26591" t="str">
            <v>Ø32X1,5X150 MM PASLANMAZ BORU PVD.POLSHD.BRONZE KAPLAMA ISCILIGI</v>
          </cell>
        </row>
        <row r="26592">
          <cell r="A26592" t="str">
            <v>F.Y-P-8053-0-172-002</v>
          </cell>
          <cell r="B26592" t="str">
            <v>Ø25 X 1,5 X 75 MM PASLANMAZ PROFIL PVD POLISHD BRONZE KAPLAMA ISCILIGI</v>
          </cell>
        </row>
        <row r="26593">
          <cell r="A26593" t="str">
            <v>F.Y-P-8053-0-166-001</v>
          </cell>
          <cell r="B26593" t="str">
            <v>Ø25 X 1,2 X 75 MM PASLANMAZ PROFIL PVD BRUSHED NICKEL KAPLAMA ISCILIGI</v>
          </cell>
        </row>
        <row r="26594">
          <cell r="A26594" t="str">
            <v>F.Y-P-8053-0-151-004</v>
          </cell>
          <cell r="B26594" t="str">
            <v>Ø25X1,2X75 MM PASLANMAZ BORU.NAVY BLUE  BOYA ISCILIGI</v>
          </cell>
        </row>
        <row r="26595">
          <cell r="A26595" t="str">
            <v>F.Y-P-8053-0-151-003</v>
          </cell>
          <cell r="B26595" t="str">
            <v>Ø32X1,5X150 MM PASLANMAZ BORU BRSHD+POLSHD.NAVY.BLUE.RAL5003 BOYA ISCILIGI</v>
          </cell>
        </row>
        <row r="26596">
          <cell r="A26596" t="str">
            <v>F.Y-P-8053-0-151-002</v>
          </cell>
          <cell r="B26596" t="str">
            <v>Ø32X1,5X150 MM PASLANMAZ BORU POLSHD.NAVY.BLUE.RAL5003 BOYA ISCILIGI</v>
          </cell>
        </row>
        <row r="26597">
          <cell r="A26597" t="str">
            <v>F.Y-P-8053-0-151-001</v>
          </cell>
          <cell r="B26597" t="str">
            <v>Ø32X1,5X150 MM PASLANMAZ PROFIL BRSHED.NAVY.BLUE.RAL5003 BOYA ISCILIGI</v>
          </cell>
        </row>
        <row r="26598">
          <cell r="A26598" t="str">
            <v>F.Y-P-8053-0-149-004</v>
          </cell>
          <cell r="B26598" t="str">
            <v>Ø25X1,2X75 MM PASLANMAZ BORU.CLEOPATRA BOYA ISCILIGI</v>
          </cell>
        </row>
        <row r="26599">
          <cell r="A26599" t="str">
            <v>F.Y-P-8053-0-149-003</v>
          </cell>
          <cell r="B26599" t="str">
            <v>Ø32X1,5X150 MM PASLANMAZ BORU BRSHD+POLSHD.CLEOPATRA BOYA ISCILIGI</v>
          </cell>
        </row>
        <row r="26600">
          <cell r="A26600" t="str">
            <v>F.Y-P-8053-0-149-002</v>
          </cell>
          <cell r="B26600" t="str">
            <v>Ø32X1,5X150 MM PASLANMAZ BORU BRSHED.CLEOPATRA BOYA ISCILIGI</v>
          </cell>
        </row>
        <row r="26601">
          <cell r="A26601" t="str">
            <v>F.Y-P-8053-0-149-001</v>
          </cell>
          <cell r="B26601" t="str">
            <v>Ø 15,9 X 1,5 X 56 MM DUVAR MONTAJ BRAKETI (+PUL) CLEOPATRA(50.A025.18PM) BOYA ISCILIGI</v>
          </cell>
        </row>
        <row r="26602">
          <cell r="A26602" t="str">
            <v>F.Y-P-8053-0-101-002</v>
          </cell>
          <cell r="B26602" t="str">
            <v>Ø25X1,2X75 MM PASLANMAZ PROFIL ANTHRACITE TEXTURED RAL7016.10G BOYA ISCILIGI</v>
          </cell>
        </row>
        <row r="26603">
          <cell r="A26603" t="str">
            <v>F.Y-P-8053-0-101-001</v>
          </cell>
          <cell r="B26603" t="str">
            <v>Ø32X1,5X150 MM PASLANMAZ BORU BRSHED.ANTR.INCEPUTURLU.RAL7016.10G BOYA ISCILIGI</v>
          </cell>
        </row>
        <row r="26604">
          <cell r="A26604" t="str">
            <v>F.Y-P-8053-0-099-001</v>
          </cell>
          <cell r="B26604" t="str">
            <v>Ø25X1,2X75 MM PASLANMAZ PROFIL BLACK RAL9005.20G BOYA ISCILIGI</v>
          </cell>
        </row>
        <row r="26605">
          <cell r="A26605" t="str">
            <v>F.Y-P-8053-0-097-001</v>
          </cell>
          <cell r="B26605" t="str">
            <v>Ø25X1,2X75 MM PASLANMAZ PROFIL WHITE RAL9016.80G BLACK BOYA ISCILIGI</v>
          </cell>
        </row>
        <row r="26606">
          <cell r="A26606" t="str">
            <v>F.Y-P-8053-0-094-005</v>
          </cell>
          <cell r="B26606" t="str">
            <v>Ø25X1,2X75 MM PASLANMAZ BORU.NIGHT BLACK  BOYA ISCILIGI</v>
          </cell>
        </row>
        <row r="26607">
          <cell r="A26607" t="str">
            <v>F.Y-P-8053-0-094-004</v>
          </cell>
          <cell r="B26607" t="str">
            <v>30X30X1,5X150 MM PASLANMAZ PROFIL BRSHED.NIGHT BLACK BOYA ISCILIGI</v>
          </cell>
        </row>
        <row r="26608">
          <cell r="A26608" t="str">
            <v>F.Y-P-8053-0-094-003</v>
          </cell>
          <cell r="B26608" t="str">
            <v>Ø32X1,5X150 MM PASLANMAZ BORU BRSHD+POLSHD.NIGHT BLACK BOYA ISCILIGI</v>
          </cell>
        </row>
        <row r="26609">
          <cell r="A26609" t="str">
            <v>F.Y-P-8053-0-094-002</v>
          </cell>
          <cell r="B26609" t="str">
            <v>Ø32X1,5X150 MM PASLANMAZ BORU POLSHD.NIGHT BLACK BOYA ISCILIGI</v>
          </cell>
        </row>
        <row r="26610">
          <cell r="A26610" t="str">
            <v>F.Y-P-8053-0-094-001</v>
          </cell>
          <cell r="B26610" t="str">
            <v>Ø 15,9 X 1,5 X 56 MM DUVAR MONTAJ BRAKETI (+PUL) NIGHT.BLACK(AK.NBL=SW306G) BOYA ISCILIGI</v>
          </cell>
        </row>
        <row r="26611">
          <cell r="A26611" t="str">
            <v>F.Y-P-8053-0-093-002</v>
          </cell>
          <cell r="B26611" t="str">
            <v>Ø25X1,2X75 MM PASLANMAZ BORU BRSHED.ANTRASIT RAL7016 BOYA ISCILIGI</v>
          </cell>
        </row>
        <row r="26612">
          <cell r="A26612" t="str">
            <v>F.Y-P-8053-0-093-001</v>
          </cell>
          <cell r="B26612" t="str">
            <v>Ø32X1,5X150 MM PASLANMAZ BORU BRSHED.ANTRASIT RAL7016 BOYA ISCILIGI</v>
          </cell>
        </row>
        <row r="26613">
          <cell r="A26613" t="str">
            <v>F.Y-P-8053-0-089-001</v>
          </cell>
          <cell r="B26613" t="str">
            <v>Ø32X1,5X150 MM PASLANMAZ BORU BRSHED.MAT SIYAH RAL9005 30G BOYA ISCILIGI</v>
          </cell>
        </row>
        <row r="26614">
          <cell r="A26614" t="str">
            <v>F.Y-P-8053-0-086-001</v>
          </cell>
          <cell r="B26614" t="str">
            <v>Ø32X1,5X150 MM PASLANMAZ BORU BRSHED.MAT SIYAH RAL9005 10G BOYA ISCILIGI</v>
          </cell>
        </row>
        <row r="26615">
          <cell r="A26615" t="str">
            <v>F.Y-P-8053-0-081-003</v>
          </cell>
          <cell r="B26615" t="str">
            <v>Ø32X1,5X150 MM PASLANMAZ BORU BRSHD+POLSHD.GUMUS GRI RAL 9006 BOYA ISCILIGI</v>
          </cell>
        </row>
        <row r="26616">
          <cell r="A26616" t="str">
            <v>F.Y-P-8053-0-081-002</v>
          </cell>
          <cell r="B26616" t="str">
            <v>Ø32X1,5X150 MM PASLANMAZ BORU POLSHD.GUMUS GRI RAL 9006 BOYA ISCILIGI</v>
          </cell>
        </row>
        <row r="26617">
          <cell r="A26617" t="str">
            <v>F.Y-P-8053-0-081-001</v>
          </cell>
          <cell r="B26617" t="str">
            <v>Ø32X1,5X150 MM PASLANMAZ BORU BRSHED.GUMUS GRI RAL 9006 BOYA ISCILIGI</v>
          </cell>
        </row>
        <row r="26618">
          <cell r="A26618" t="str">
            <v>F.Y-P-8053-0-077-001</v>
          </cell>
          <cell r="B26618" t="str">
            <v>Ø32X1,5X150 MM PASLANMAZ BORU BRSHED.MAT.BYZ.RAL.9010.30G. BOYA ISCILIGI</v>
          </cell>
        </row>
        <row r="26619">
          <cell r="A26619" t="str">
            <v>F.Y-P-8053-0-075-002</v>
          </cell>
          <cell r="B26619" t="str">
            <v>Ø25X1,2X75 MM PASLANMAZ PROFIL SATEN.BYZ.RAL9016.75G(AK.NBL=FA5624).EE BOYA ISCILIGI</v>
          </cell>
        </row>
        <row r="26620">
          <cell r="A26620" t="str">
            <v>F.Y-P-8053-0-075-001</v>
          </cell>
          <cell r="B26620" t="str">
            <v>Ø32X1,5X150 MM PASLANMAZ PROFIL SATEN.BYZ.RAL9016.75G(AK.NBL=FA5624).EE BOYA ISCILIGI</v>
          </cell>
        </row>
        <row r="26621">
          <cell r="A26621" t="str">
            <v>F.Y-P-8053-0-055-003</v>
          </cell>
          <cell r="B26621" t="str">
            <v>Ø32 X 1,5 X 150 MM PASLANMAZ PROFIL PVD POLISHED COPPER KAPLAMA ISCILIGI</v>
          </cell>
        </row>
        <row r="26622">
          <cell r="A26622" t="str">
            <v>F.Y-P-8053-0-055-002</v>
          </cell>
          <cell r="B26622" t="str">
            <v>Ø25 X 1,2 X 75 MM PASLANMAZ PROFIL PVD POLISHED COPPER KAPLAMA ISCILIGI</v>
          </cell>
        </row>
        <row r="26623">
          <cell r="A26623" t="str">
            <v>F.Y-P-8053-0-051-003</v>
          </cell>
          <cell r="B26623" t="str">
            <v>Ø25 X 1,2 X 75 MM PASLANMAZ PROFIL PVD BRUSHED  GOLD KAPLAMA ISCILIGI</v>
          </cell>
        </row>
        <row r="26624">
          <cell r="A26624" t="str">
            <v>F.Y-P-8053-0-002-012</v>
          </cell>
          <cell r="B26624" t="str">
            <v>Ø16X1X40 MM PROFIL + Ø50X2 MM ROZET Ø14 ORTA DELİKLİ KAYNATILMIŞ PARÇA(D) AYNA YÜZEY ISCILIGI</v>
          </cell>
        </row>
        <row r="26625">
          <cell r="A26625" t="str">
            <v>F.Y-P-8053-0-002-011</v>
          </cell>
          <cell r="B26625" t="str">
            <v>Ø15,9X1X60 MM PROFIL + Ø50X2 MM ROZET Ø14 ORTA DELİKLİ KAYNATILMIŞ PARÇA AYNA YZY ISCILIGI</v>
          </cell>
        </row>
        <row r="26626">
          <cell r="A26626" t="str">
            <v>F.Y-P-8053-0-002-009</v>
          </cell>
          <cell r="B26626" t="str">
            <v>Ø15,9X1X40 MM PROFIL + Ø50X2 MM ROZET Ø14 ORTA DELİKLİ KAYNATILMIŞ PARÇA AYNA YZY ISCILIGI</v>
          </cell>
        </row>
        <row r="26627">
          <cell r="A26627" t="str">
            <v>F.Y-P-8053-0-001-006</v>
          </cell>
          <cell r="B26627" t="str">
            <v>Ø15,9X1X60 MM PROFIL + Ø50X2 MM ROZET Ø14 ORTA DELİKLİ KAYNATILMIŞ PARÇA FIRCA YZY ISCILIGI</v>
          </cell>
        </row>
        <row r="26628">
          <cell r="A26628" t="str">
            <v>F.Y-P-8053-0-001-004</v>
          </cell>
          <cell r="B26628" t="str">
            <v>Ø15,9X1X40 MM PROFIL + Ø50X2 MM ROZET Ø14 ORTA DELİKLİ KAYNATILMIŞ PARÇA FIRCA YZY ISCILIGI</v>
          </cell>
        </row>
        <row r="26629">
          <cell r="A26629" t="str">
            <v>F.Y-P-8052-0-219-002</v>
          </cell>
          <cell r="B26629" t="str">
            <v>30X30X1,5X75 MM PASLANMAZ PROFIL PVD POLSHED NICKEL KAPLAMA ISCILIGI</v>
          </cell>
        </row>
        <row r="26630">
          <cell r="A26630" t="str">
            <v>F.Y-P-8052-0-219-001</v>
          </cell>
          <cell r="B26630" t="str">
            <v>30X30X1,5X75 MM PASLANMAZ PROFIL PVD BRUSED NICKEL KAPLAMA ISCILIGI</v>
          </cell>
        </row>
        <row r="26631">
          <cell r="A26631" t="str">
            <v>F.Y-P-8052-0-218-001</v>
          </cell>
          <cell r="B26631" t="str">
            <v>30 X 30 X 1,5 X 75 MM PASLANMAZ PROFIL PVD POLSHED CHROME KAPLAMA ISCILIGI</v>
          </cell>
        </row>
        <row r="26632">
          <cell r="A26632" t="str">
            <v>F.Y-P-8052-0-217-001</v>
          </cell>
          <cell r="B26632" t="str">
            <v>30X30X1,5X75 MM PASLANMAZ PROFIL PVD BRUSHED GUNMETAL KAPLAMA ISCILIGI</v>
          </cell>
        </row>
        <row r="26633">
          <cell r="A26633" t="str">
            <v>F.Y-P-8052-0-215-001</v>
          </cell>
          <cell r="B26633" t="str">
            <v>30X30X1,5X150 MM PASLANMAZ PROFIL PVD BRSHD.BRONZE+PVD POLSHD.BRONZE KAPLAMA ISCILIGI</v>
          </cell>
        </row>
        <row r="26634">
          <cell r="A26634" t="str">
            <v>F.Y-P-8052-0-214-001</v>
          </cell>
          <cell r="B26634" t="str">
            <v>30X30X1,5X150 MM PASLANMAZ PROFIL PVD BRSHD.COPPER+PVD POLSHD.COPPER KAPLAMA ISCILIGI</v>
          </cell>
        </row>
        <row r="26635">
          <cell r="A26635" t="str">
            <v>F.Y-P-8052-0-213-001</v>
          </cell>
          <cell r="B26635" t="str">
            <v>30 X 30 X 1,5 X 75 MM PASLANMAZ PROFIL PVD BRSHD.BRASS+PVD POLSHD.BRASS KAPLAMA ISCILIGI</v>
          </cell>
        </row>
        <row r="26636">
          <cell r="A26636" t="str">
            <v>F.Y-P-8052-0-208-004</v>
          </cell>
          <cell r="B26636" t="str">
            <v>30X30X1,2X75 MM PASLANMAZ PROFIL.MILKY WAY BOYA ISCILIGI</v>
          </cell>
        </row>
        <row r="26637">
          <cell r="A26637" t="str">
            <v>F.Y-P-8052-0-208-003</v>
          </cell>
          <cell r="B26637" t="str">
            <v>30X30X1,5X150 MM PASLANMAZ PROFIL BRSHD+POLSHD.MILKY.WAY BOYA ISCILIGI</v>
          </cell>
        </row>
        <row r="26638">
          <cell r="A26638" t="str">
            <v>F.Y-P-8052-0-208-002</v>
          </cell>
          <cell r="B26638" t="str">
            <v>30X30X1,5X150 MM PASLANMAZ PROFIL POLSHD.MILKY.WAYBOYA ISCILIGI</v>
          </cell>
        </row>
        <row r="26639">
          <cell r="A26639" t="str">
            <v>F.Y-P-8052-0-208-001</v>
          </cell>
          <cell r="B26639" t="str">
            <v>30X30X1,5X150 MM PASLANMAZ PROFIL BRSHED.MILKY.WAY BOYA ISCILIGI</v>
          </cell>
        </row>
        <row r="26640">
          <cell r="A26640" t="str">
            <v>F.Y-P-8052-0-206-004</v>
          </cell>
          <cell r="B26640" t="str">
            <v>30X30X1,2X75 MM PASLANMAZ PROFIL BRSHED.SEPIA BOYA ISCILIGI</v>
          </cell>
        </row>
        <row r="26641">
          <cell r="A26641" t="str">
            <v>F.Y-P-8052-0-206-003</v>
          </cell>
          <cell r="B26641" t="str">
            <v>30X30X1,5X150 MM PASLANMAZ PROFIL BRSHD+POLSHD.SEPIA BOYA ISCILIGI</v>
          </cell>
        </row>
        <row r="26642">
          <cell r="A26642" t="str">
            <v>F.Y-P-8052-0-206-002</v>
          </cell>
          <cell r="B26642" t="str">
            <v>30X30X1,5X150 MM PASLANMAZ PROFIL POLSHD.SEPIA BOYA ISCILIGI</v>
          </cell>
        </row>
        <row r="26643">
          <cell r="A26643" t="str">
            <v>F.Y-P-8052-0-206-001</v>
          </cell>
          <cell r="B26643" t="str">
            <v>30X30X1,5X150 MM PASLANMAZ PROFIL BRSHED.SEPIA BOYA ISCILIGI</v>
          </cell>
        </row>
        <row r="26644">
          <cell r="A26644" t="str">
            <v>F.Y-P-8052-0-205-003</v>
          </cell>
          <cell r="B26644" t="str">
            <v>30X30X1,5X150 MM PASLANMAZ PROFIL BRSHD+POLSHD.RUSSET BOYA ISCILIGI</v>
          </cell>
        </row>
        <row r="26645">
          <cell r="A26645" t="str">
            <v>F.Y-P-8052-0-205-002</v>
          </cell>
          <cell r="B26645" t="str">
            <v>30X30X1,5X150 MM PASLANMAZ PROFIL POLSHD.RUSSET BOYA ISCILIGI</v>
          </cell>
        </row>
        <row r="26646">
          <cell r="A26646" t="str">
            <v>F.Y-P-8052-0-205-001</v>
          </cell>
          <cell r="B26646" t="str">
            <v>30X30X1,5X150 MM PASLANMAZ PROFIL BRSHED.RUSSET BOYA ISCILIGI</v>
          </cell>
        </row>
        <row r="26647">
          <cell r="A26647" t="str">
            <v>F.Y-P-8052-0-204-002</v>
          </cell>
          <cell r="B26647" t="str">
            <v>30X30X1,5X150 MM PASLANMAZ PROFIL PVD BRSHED.COPPER KAPLAMA ISCILIGI</v>
          </cell>
        </row>
        <row r="26648">
          <cell r="A26648" t="str">
            <v>F.Y-P-8052-0-204-001</v>
          </cell>
          <cell r="B26648" t="str">
            <v>30X30X1,5X75 MM PASLANMAZ PROFIL PVD BRSHED.COPPER KAPLAMA ISCILIGI</v>
          </cell>
        </row>
        <row r="26649">
          <cell r="A26649" t="str">
            <v>F.Y-P-8052-0-202-003</v>
          </cell>
          <cell r="B26649" t="str">
            <v>30X30X1,5X150 MM PASLANMAZ PROFIL BRSHD+POLSHD.FROST BOYA ISCILIGI</v>
          </cell>
        </row>
        <row r="26650">
          <cell r="A26650" t="str">
            <v>F.Y-P-8052-0-202-002</v>
          </cell>
          <cell r="B26650" t="str">
            <v>30X30X1,5X150 MM PASLANMAZ PROFIL POLSHD.FROST BOYA ISCILIGI</v>
          </cell>
        </row>
        <row r="26651">
          <cell r="A26651" t="str">
            <v>F.Y-P-8052-0-202-001</v>
          </cell>
          <cell r="B26651" t="str">
            <v>30X30X1,5X150 MM PASLANMAZ PROFIL BRSHED.FROST BOYA ISCILIGI</v>
          </cell>
        </row>
        <row r="26652">
          <cell r="A26652" t="str">
            <v>F.Y-P-8052-0-179-001</v>
          </cell>
          <cell r="B26652" t="str">
            <v>30 X 30 X 1,5 X 75 MM PASLANMAZ PROFIL PVD BRUSHED BLACK CHROME KAPLAMA ISCILIGI</v>
          </cell>
        </row>
        <row r="26653">
          <cell r="A26653" t="str">
            <v>F.Y-P-8052-0-178-001</v>
          </cell>
          <cell r="B26653" t="str">
            <v>30 X 30 X 1,5 X 75 MM PASLANMAZ PROFIL PVD POLSHD BLACK CHROME KAPLAMA ISCILIGI</v>
          </cell>
        </row>
        <row r="26654">
          <cell r="A26654" t="str">
            <v>F.Y-P-8052-0-175-002</v>
          </cell>
          <cell r="B26654" t="str">
            <v>30 X 30 X 1,5 X 150 MM PASLANMAZ PROFIL PVD BRUSHED BRASS KAPLAMA ISCILIGI</v>
          </cell>
        </row>
        <row r="26655">
          <cell r="A26655" t="str">
            <v>F.Y-P-8052-0-175-001</v>
          </cell>
          <cell r="B26655" t="str">
            <v>30 X 30 X 1,5 X 75 MM PASLANMAZ PROFIL PVD BRUSHED BRASS KAPLAMA ISCILIGI</v>
          </cell>
        </row>
        <row r="26656">
          <cell r="A26656" t="str">
            <v>F.Y-P-8052-0-174-003</v>
          </cell>
          <cell r="B26656" t="str">
            <v>30 X 30 X 1,5 X 150 MM PASLANMAZ PROFIL PVD POLSHD BRASS KAPLAMA ISCILIGI</v>
          </cell>
        </row>
        <row r="26657">
          <cell r="A26657" t="str">
            <v>F.Y-P-8052-0-174-001</v>
          </cell>
          <cell r="B26657" t="str">
            <v>30 X 30 X 1,5 X 75  MM PASLANMAZ PROFIL PVD POLSHD BRASS KAPLAMA ISCILIGI</v>
          </cell>
        </row>
        <row r="26658">
          <cell r="A26658" t="str">
            <v>F.Y-P-8052-0-173-002</v>
          </cell>
          <cell r="B26658" t="str">
            <v>30X30X1,5X150 MM PASLANMAZ PROFIL PVD BRSHED.BRONZE KAPLAMA ISCILIGI</v>
          </cell>
        </row>
        <row r="26659">
          <cell r="A26659" t="str">
            <v>F.Y-P-8052-0-173-001</v>
          </cell>
          <cell r="B26659" t="str">
            <v>30X30X1,5X75 MM PASLANMAZ PROFIL PVD BRSHED.BRONZE  KAPLAMA ISCILIGI</v>
          </cell>
        </row>
        <row r="26660">
          <cell r="A26660" t="str">
            <v>F.Y-P-8052-0-172-002</v>
          </cell>
          <cell r="B26660" t="str">
            <v>30X30X1,5X150 MM PASLANMAZ PROFIL PVD.POLSHD.BRONZE KAPLAMA ISCILIGI</v>
          </cell>
        </row>
        <row r="26661">
          <cell r="A26661" t="str">
            <v>F.Y-P-8052-0-172-001</v>
          </cell>
          <cell r="B26661" t="str">
            <v>30X30X1,5X75 MM PASLANMAZ PROFIL PVD.POLSHD.BRONZE KAPLAMA ISCILIGI</v>
          </cell>
        </row>
        <row r="26662">
          <cell r="A26662" t="str">
            <v>F.Y-P-8052-0-171-001</v>
          </cell>
          <cell r="B26662" t="str">
            <v>30X30X1,5X75 MM PASLANMAZ PROFIL PVD BRSHED.BLACK CHROME  KAPLAMA ISCILIGI</v>
          </cell>
        </row>
        <row r="26663">
          <cell r="A26663" t="str">
            <v>F.Y-P-8052-0-151-004</v>
          </cell>
          <cell r="B26663" t="str">
            <v>30X30X1,2X75 MM PASLANMAZ PROFIL BRSHED.NAVY.BLUE.RAL5003 BOYA ISCILIGI</v>
          </cell>
        </row>
        <row r="26664">
          <cell r="A26664" t="str">
            <v>F.Y-P-8052-0-151-003</v>
          </cell>
          <cell r="B26664" t="str">
            <v>30X30X1,5X150 MM PASLANMAZ PROFIL BRSHD+POLSHD.NAVY.BLUE.RAL5003 BOYA ISCILIGI</v>
          </cell>
        </row>
        <row r="26665">
          <cell r="A26665" t="str">
            <v>F.Y-P-8052-0-151-002</v>
          </cell>
          <cell r="B26665" t="str">
            <v>30X30X1,5X150 MM PASLANMAZ PROFIL POLSHD.NAVY.BLUE.RAL5003 BOYA ISCILIGI</v>
          </cell>
        </row>
        <row r="26666">
          <cell r="A26666" t="str">
            <v>F.Y-P-8052-0-151-001</v>
          </cell>
          <cell r="B26666" t="str">
            <v>30X30X1,5X150 MM PASLANMAZ PROFIL BRSHED.NAVY.BLUE.RAL5003 BOYA ISCILIGI</v>
          </cell>
        </row>
        <row r="26667">
          <cell r="A26667" t="str">
            <v>F.Y-P-8052-0-149-003</v>
          </cell>
          <cell r="B26667" t="str">
            <v>30X30X1,5X150 MM PASLANMAZ PROFIL BRSHD+POLSHD.CLEOPATRA BOYA ISCILIGI</v>
          </cell>
        </row>
        <row r="26668">
          <cell r="A26668" t="str">
            <v>F.Y-P-8052-0-149-002</v>
          </cell>
          <cell r="B26668" t="str">
            <v>30X30X1,5X150 MM PASLANMAZ PROFIL POLSHD.CLEOPATRA BOYA ISCILIGI</v>
          </cell>
        </row>
        <row r="26669">
          <cell r="A26669" t="str">
            <v>F.Y-P-8052-0-149-001</v>
          </cell>
          <cell r="B26669" t="str">
            <v>30X30X1,5X150 MM PASLANMAZ PROFIL BRSHED.CLEOPATRA BOYA ISCILIGI</v>
          </cell>
        </row>
        <row r="26670">
          <cell r="A26670" t="str">
            <v>F.Y-P-8052-0-131-593</v>
          </cell>
          <cell r="B26670" t="str">
            <v>30 X 30 X 1,2 X 703 MM PASLANMAZ LAZER KESIMLI PROFIL 400 GRIT LAZER KESIM ISCILIGI</v>
          </cell>
        </row>
        <row r="26671">
          <cell r="A26671" t="str">
            <v>F.Y-P-8052-0-131-592</v>
          </cell>
          <cell r="B26671" t="str">
            <v>30 X 30 X 1,5 X 1704 MM PASLANMAZ LAZER KESIMLI PROFIL 400 GRIT LAZER KESIM ISCILIGI</v>
          </cell>
        </row>
        <row r="26672">
          <cell r="A26672" t="str">
            <v>F.Y-P-8052-0-131-591</v>
          </cell>
          <cell r="B26672" t="str">
            <v>30 X 30 X 1,5 X 1452 MM PASLANMAZ LAZER KESIMLI PROFIL 400 GRIT LAZER KESIM ISCILIGI</v>
          </cell>
        </row>
        <row r="26673">
          <cell r="A26673" t="str">
            <v>F.Y-P-8052-0-131-590</v>
          </cell>
          <cell r="B26673" t="str">
            <v>30 X 30 X 1,5 X 948 MM PASLANMAZ LAZER KESIMLI PROFIL 400 GRIT LAZER KESIM ISCILIGI</v>
          </cell>
        </row>
        <row r="26674">
          <cell r="A26674" t="str">
            <v>F.Y-P-8052-0-131-589</v>
          </cell>
          <cell r="B26674" t="str">
            <v>30 X 30 X 1,5 X 696 MM PASLANMAZ LAZER KESIMLI PROFIL 400 GRIT LAZER KESIM ISCILIGI</v>
          </cell>
        </row>
        <row r="26675">
          <cell r="A26675" t="str">
            <v>F.Y-P-8052-0-131-588</v>
          </cell>
          <cell r="B26675" t="str">
            <v>30 X 30 X 1,5 X 445 MM PASLANMAZ LAZER KESIMLI PROFIL 400 GRIT LAZER KESIM ISCILIGI</v>
          </cell>
        </row>
        <row r="26676">
          <cell r="A26676" t="str">
            <v>F.Y-P-8052-0-131-587</v>
          </cell>
          <cell r="B26676" t="str">
            <v>30 X 30 X 1,5 X 1200 MM PASLANMAZ LAZER KESIMLI PROFIL 400 GRIT LAZER KESIM ISCILIGI</v>
          </cell>
        </row>
        <row r="26677">
          <cell r="A26677" t="str">
            <v>F.Y-P-8052-0-131-538</v>
          </cell>
          <cell r="B26677" t="str">
            <v>15 X 15 X 1,2 X 47 MM 45° ACILI TIG 304 PASLANMAZ PROFIL 400 GRIT FIRCA YUZEY ISCILIGI</v>
          </cell>
        </row>
        <row r="26678">
          <cell r="A26678" t="str">
            <v>F.Y-P-8052-0-131-312</v>
          </cell>
          <cell r="B26678" t="str">
            <v>30 X 15 X 1,2 X 400 MM CIFT TARAF 45° AÇILI PASLANMAZ PROFIL 400 GRIT FIRCA YUZEY ISCILIGI</v>
          </cell>
        </row>
        <row r="26679">
          <cell r="A26679" t="str">
            <v>F.Y-P-8052-0-131-152</v>
          </cell>
          <cell r="B26679" t="str">
            <v>30 X 15 X 1,2 X 210 MM CIFT TARAF 45° AÇILI PASLANMAZ PROFIL 400 GRIT FIRÇA YÜZEY ISCILIGI</v>
          </cell>
        </row>
        <row r="26680">
          <cell r="A26680" t="str">
            <v>F.Y-P-8052-0-101-002</v>
          </cell>
          <cell r="B26680" t="str">
            <v>30X30X1,2X75 MM PASLANMAZ PROFIL.ANTR.INCEPUTURLU.RAL7016.10G BOYA ISCILIGI</v>
          </cell>
        </row>
        <row r="26681">
          <cell r="A26681" t="str">
            <v>F.Y-P-8052-0-101-001</v>
          </cell>
          <cell r="B26681" t="str">
            <v>30X30X1,5X150 MM PASLANMAZ PROFIL BRSHED.ANTR.INCEPUTURLU.RAL7016.10G BOYA ISCILIGI</v>
          </cell>
        </row>
        <row r="26682">
          <cell r="A26682" t="str">
            <v>F.Y-P-8052-0-099-002</v>
          </cell>
          <cell r="B26682" t="str">
            <v>30X30X1,2X75 MM PASLANMAZ PROFIL BLACK RAL9005.20G BOYA ISCILIGI</v>
          </cell>
        </row>
        <row r="26683">
          <cell r="A26683" t="str">
            <v>F.Y-P-8052-0-097-001</v>
          </cell>
          <cell r="B26683" t="str">
            <v>30X30X1,2X75 MM PASLANMAZ PROFIL WHITE RAL9016.80G BOYA ISCILIGI</v>
          </cell>
        </row>
        <row r="26684">
          <cell r="A26684" t="str">
            <v>F.Y-P-8052-0-094-005</v>
          </cell>
          <cell r="B26684" t="str">
            <v>30X30X1,2X75 MM PASLANMAZ PROFIL NIGHT.BLACK BOYA ISCILIGI</v>
          </cell>
        </row>
        <row r="26685">
          <cell r="A26685" t="str">
            <v>F.Y-P-8052-0-094-003</v>
          </cell>
          <cell r="B26685" t="str">
            <v>30X30X1,5X150 MM PASLANMAZ PROFIL BRSHD+POLSHD.NIGHT BLACK BOYA ISCILIGI</v>
          </cell>
        </row>
        <row r="26686">
          <cell r="A26686" t="str">
            <v>F.Y-P-8052-0-093-001</v>
          </cell>
          <cell r="B26686" t="str">
            <v>30X30X1,5X150 MM PASLANMAZ PROFIL BRSHED.ANTRASIT RAL7016 BOYA ISCILIGI</v>
          </cell>
        </row>
        <row r="26687">
          <cell r="A26687" t="str">
            <v>F.Y-P-8052-0-089-001</v>
          </cell>
          <cell r="B26687" t="str">
            <v>30X30X1,5X150 MM PASLANMAZ PROFIL BRSHED.MAT SIYAH RAL9005 30G BOYA ISCILIGI</v>
          </cell>
        </row>
        <row r="26688">
          <cell r="A26688" t="str">
            <v>F.Y-P-8052-0-086-002</v>
          </cell>
          <cell r="B26688" t="str">
            <v>30X30X1,2X75 MM PASLANMAZ PROFIL BRSHED.MAT SIYAH RAL9005 10G BOYA ISCILIGI</v>
          </cell>
        </row>
        <row r="26689">
          <cell r="A26689" t="str">
            <v>F.Y-P-8052-0-086-001</v>
          </cell>
          <cell r="B26689" t="str">
            <v>30X30X1,5X150 MM PASLANMAZ PROFIL BRSHED.MAT SIYAH RAL9005 10G BOYA ISCILIGI</v>
          </cell>
        </row>
        <row r="26690">
          <cell r="A26690" t="str">
            <v>F.Y-P-8052-0-081-004</v>
          </cell>
          <cell r="B26690" t="str">
            <v>30X30X1,2X75 MM PASLANMAZ PROFIL GUMUS GRI RAL 9006 BOYA ISCILIGI</v>
          </cell>
        </row>
        <row r="26691">
          <cell r="A26691" t="str">
            <v>F.Y-P-8052-0-081-003</v>
          </cell>
          <cell r="B26691" t="str">
            <v>30X30X1,5X150 MM PASLANMAZ PROFIL BRSHD+POLSHD.GUMUS GRI RAL 9006 BOYA ISCILIGI</v>
          </cell>
        </row>
        <row r="26692">
          <cell r="A26692" t="str">
            <v>F.Y-P-8052-0-081-002</v>
          </cell>
          <cell r="B26692" t="str">
            <v>30X30X1,5X150 MM PASLANMAZ PROFIL POLSHD.GUMUS GRI RAL 9006 BOYA ISCILIGI</v>
          </cell>
        </row>
        <row r="26693">
          <cell r="A26693" t="str">
            <v>F.Y-P-8052-0-081-001</v>
          </cell>
          <cell r="B26693" t="str">
            <v>30X30X1,5X150 MM PASLANMAZ PROFIL BRSHED.GUMUS GRI RAL 9006 BOYA ISCILIGI</v>
          </cell>
        </row>
        <row r="26694">
          <cell r="A26694" t="str">
            <v>F.Y-P-8052-0-077-001</v>
          </cell>
          <cell r="B26694" t="str">
            <v>30X30X1,5X150 MM PASLANMAZ PROFIL BRSHED.MAT.BYZ.RAL.9010.30G. BOYA ISCILIGI</v>
          </cell>
        </row>
        <row r="26695">
          <cell r="A26695" t="str">
            <v>F.Y-P-8052-0-075-001</v>
          </cell>
          <cell r="B26695" t="str">
            <v>30X30X1,5X150 MM PASLANMAZ PROFIL SATEN.BYZ.RAL9016.75G(AK.NBL=FA5624).EE BOYA ISCILIGI</v>
          </cell>
        </row>
        <row r="26696">
          <cell r="A26696" t="str">
            <v>F.Y-P-8052-0-055-002</v>
          </cell>
          <cell r="B26696" t="str">
            <v>30X30X1,5X150 MM PASLANMAZ PROFIL PVD.POLSHD.COPPER KAPLAMA ISCILIGI</v>
          </cell>
        </row>
        <row r="26697">
          <cell r="A26697" t="str">
            <v>F.Y-P-8052-0-055-001</v>
          </cell>
          <cell r="B26697" t="str">
            <v>30X30X1,5X75 MM PASLANMAZ PROFIL PVD.POLSHD.COPPER KAPLAMA ISCILIGI</v>
          </cell>
        </row>
        <row r="26698">
          <cell r="A26698" t="str">
            <v>F.Y-P-8052-0-051-002</v>
          </cell>
          <cell r="B26698" t="str">
            <v>30X30X1,5X75 MM PASLANMAZ PROFIL PVD POLSHED GOLD  KAPLAMA ISCILIGI</v>
          </cell>
        </row>
        <row r="26699">
          <cell r="A26699" t="str">
            <v>F.Y-P-8052-0-051-001</v>
          </cell>
          <cell r="B26699" t="str">
            <v>30X30X1,5X75 MM PASLANMAZ PROFIL PVD BRUSHED GOLD  KAPLAMA ISCILIGI</v>
          </cell>
        </row>
        <row r="26700">
          <cell r="A26700" t="str">
            <v>F.Y-P-8052-0-002-005</v>
          </cell>
          <cell r="B26700" t="str">
            <v>15X15X1,2X20 MM PROFIL + 50X50X2 MM ROZET 12,6X12,6 ORTA DELİKLİ KAYNATILMIŞ PARÇA AYNA YZY ISCILIGI</v>
          </cell>
        </row>
        <row r="26701">
          <cell r="A26701" t="str">
            <v>F.Y-P-8052-0-002-002</v>
          </cell>
          <cell r="B26701" t="str">
            <v>15X15X1,2X40 MM PROFIL + 50X50X2 MM ROZET 12,6X12,6 ORTA DELİKLİ KAYNATILMIŞ PARÇA AYNA YZY ISCILIGI</v>
          </cell>
        </row>
        <row r="26702">
          <cell r="A26702" t="str">
            <v>F.Y-P-8052-0-001-005</v>
          </cell>
          <cell r="B26702" t="str">
            <v>15X15X1,2X20 MM PROFIL + 50X50X2 MM ROZET 12,6X12,6 ORTA DELİKLİ KAYNATILMIŞ PARÇA FIRCA YZY ISCILI.</v>
          </cell>
        </row>
        <row r="26703">
          <cell r="A26703" t="str">
            <v>F.Y-P-8052-0-001-004</v>
          </cell>
          <cell r="B26703" t="str">
            <v>15X15X1,2X40 MM PROFIL + 50X50X2 MM ROZET 12,6X12,6 ORTA DELİKLİ KAYNATILMIŞ PARÇA FIRCA YZY ISCILI.</v>
          </cell>
        </row>
        <row r="26704">
          <cell r="A26704" t="str">
            <v>F.Y-P-8050-0-001-001</v>
          </cell>
          <cell r="B26704" t="str">
            <v>50 X 48 X 48 MM KAUNOS HAVLU ASKILIGI BUKUMLU BRAKETI FIRCA YUZEY ISCILIGI</v>
          </cell>
        </row>
        <row r="26705">
          <cell r="A26705" t="str">
            <v>F.Y-P-7198-0-202-001</v>
          </cell>
          <cell r="B26705" t="str">
            <v>30 X 142 X 42 MM PASLANMAZ ÇELİK 900 ROUND VERTICAL HAVLU ASKILIGI IVORY(SW3004) BOYA ISCILIGI</v>
          </cell>
        </row>
        <row r="26706">
          <cell r="A26706" t="str">
            <v>F.Y-P-7198-0-200-001</v>
          </cell>
          <cell r="B26706" t="str">
            <v>30 X 142 X 45 MM PASLANMAZ ÇELİK 900 SQUARE VERTICAL HAVLU ASKILIGI M.S.(YX355F) BOYA ISCILIGI</v>
          </cell>
        </row>
        <row r="26707">
          <cell r="A26707" t="str">
            <v>F.Y-P-7198-0-151-001</v>
          </cell>
          <cell r="B26707" t="str">
            <v>Ø16 X 50 MM PASLANMAZ ÇELİK FLAKE HAVLU ASKILIGI NAVY.BLUE.RAL5003 BOYA ISCILIGI</v>
          </cell>
        </row>
        <row r="26708">
          <cell r="A26708" t="str">
            <v>F.Y-P-7198-0-149-001</v>
          </cell>
          <cell r="B26708" t="str">
            <v>Ø16 X 50 MM PASLANMAZ ÇELİK FLAKE HAVLU ASKILIGI CLEOPATRA(50.A025.18PM) BOYA ISCILIGI</v>
          </cell>
        </row>
        <row r="26709">
          <cell r="A26709" t="str">
            <v>F.Y-P-7198-0-094-001</v>
          </cell>
          <cell r="B26709" t="str">
            <v>Ø16 X 50 MM PASLANMAZ ÇELİK FLAKE HAVLU ASKILIGI NIGHT.BLACK(AK.NBL=SW306G) BOYA ISCILIGI</v>
          </cell>
        </row>
        <row r="26710">
          <cell r="A26710" t="str">
            <v>F.Y-P-7198-0-002-001</v>
          </cell>
          <cell r="B26710" t="str">
            <v>Ø16 X 50 MM PASLANMAZ ÇELİK FLAKE HAVLU ASKILIGI AYNA YUZEY ISCILIGI</v>
          </cell>
        </row>
        <row r="26711">
          <cell r="A26711" t="str">
            <v>F.Y-P-7198-0-001-001</v>
          </cell>
          <cell r="B26711" t="str">
            <v>Ø16 X 50 MM PASLANMAZ ÇELİK FLAKE HAVLU ASKILIGI FIRCA YUZEY ISCILIGI</v>
          </cell>
        </row>
        <row r="26712">
          <cell r="A26712" t="str">
            <v>F.Y-P-7197-0-149-001</v>
          </cell>
          <cell r="B26712" t="str">
            <v>Ø 28 X 1,2 X 20 MM DUVAR MONTAJ BRAKETI CLEOPATRA.(SAMOS HAVLU ASKI)  BOYA ISCILIGI</v>
          </cell>
        </row>
        <row r="26713">
          <cell r="A26713" t="str">
            <v>F.Y-P-7197-0-094-001</v>
          </cell>
          <cell r="B26713" t="str">
            <v>Ø 28 X 1,2 X 20 MM DUVAR MONTAJ BRAKETI NIGHT.BLACK.(SAMOS HAVLU ASKI)  BOYA ISCILIGI</v>
          </cell>
        </row>
        <row r="26714">
          <cell r="A26714" t="str">
            <v>F.Y-P-7183-0-149-001</v>
          </cell>
          <cell r="B26714" t="str">
            <v>111X500  SAMOS.PSLMZ.CEL.CLEOPATRA. BOYA ISCILIGI</v>
          </cell>
        </row>
        <row r="26715">
          <cell r="A26715" t="str">
            <v>F.Y-P-7183-0-094-001</v>
          </cell>
          <cell r="B26715" t="str">
            <v>111X500  SAMOS.PSLMZ.CEL.NIGHT.BLACK. BOYA ISCILIGI</v>
          </cell>
        </row>
        <row r="26716">
          <cell r="A26716" t="str">
            <v>F.Y-P-7183-0-002-001</v>
          </cell>
          <cell r="B26716" t="str">
            <v>30 X 22,5 X 12,5 MM 304 PASLANMAZ AYNA YUZEY BLAZE PIM AYNA YUZEY ISCILIGI</v>
          </cell>
        </row>
        <row r="26717">
          <cell r="A26717" t="str">
            <v>F.Y-P-7177-0-219-001</v>
          </cell>
          <cell r="B26717" t="str">
            <v>Ø 32 X 1 X 55 MM REZISTANS GOVDESI 60 MM KABLO GIZLEMELI + ROZET PVD.BRSH.NICKL.KAPLAMA ISCILIGI</v>
          </cell>
        </row>
        <row r="26718">
          <cell r="A26718" t="str">
            <v>F.Y-P-7177-0-218-001</v>
          </cell>
          <cell r="B26718" t="str">
            <v>Ø 32 X 1 X 55 MM REZISTANS GOVDESI 60 MM KABLO GIZLEMELI + ROZET PVD.PLSH.CHR.KAPLAMA ISCILIGI</v>
          </cell>
        </row>
        <row r="26719">
          <cell r="A26719" t="str">
            <v>F.Y-P-7177-0-217-001</v>
          </cell>
          <cell r="B26719" t="str">
            <v>Ø 32 X 1 X 55 MM REZISTANS GOVDESI 60 MM KABLO GIZLEMELI + ROZET PVD.BRSHD.G.MTL.KAPLAMA ISCILIGI</v>
          </cell>
        </row>
        <row r="26720">
          <cell r="A26720" t="str">
            <v>F.Y-P-7177-0-211-001</v>
          </cell>
          <cell r="B26720" t="str">
            <v>Ø 32 X 1 X 55 MM REZISTANS GOVDESI DELIKLI PVD.COPPER RADIM KAPLAMA ISCILIGI</v>
          </cell>
        </row>
        <row r="26721">
          <cell r="A26721" t="str">
            <v>F.Y-P-7177-0-204-002</v>
          </cell>
          <cell r="B26721" t="str">
            <v>Ø 32 X 1 X 55 MM REZISTANS GOVDESI 40 MM KABLO GIZLEMELI PVD.BRSHED.COPPER+ROZET KAPLAMA ISCILIGI</v>
          </cell>
        </row>
        <row r="26722">
          <cell r="A26722" t="str">
            <v>F.Y-P-7177-0-204-001</v>
          </cell>
          <cell r="B26722" t="str">
            <v>Ø 32 X 1 X 55 MM REZISTANS GOVDESI DELIKLI PVD.BRSHED.COPPER RADIM KAPLAMA ISCILIGI</v>
          </cell>
        </row>
        <row r="26723">
          <cell r="A26723" t="str">
            <v>F.Y-P-7177-0-182-001</v>
          </cell>
          <cell r="B26723" t="str">
            <v>Ø32X1X55 MM RADIM REZISTANS GOVDESI 56-79 MM AYR. KBL.GIZ.+RZT PVD.BRSHD.REDGOLD KAPLAMA ISCILIGI</v>
          </cell>
        </row>
        <row r="26724">
          <cell r="A26724" t="str">
            <v>F.Y-P-7177-0-181-001</v>
          </cell>
          <cell r="B26724" t="str">
            <v>Ø32X1X55 MM RADIM REZISTANS GOVDESI 56-79 MM AYR. KBL.GIZ.+RZT PVD.POLSH.REDGOLD KAPLAMA ISCILIGI</v>
          </cell>
        </row>
        <row r="26725">
          <cell r="A26725" t="str">
            <v>F.Y-P-7177-0-175-003</v>
          </cell>
          <cell r="B26725" t="str">
            <v>Ø 32 X 1 X 55 MM REZISTANS GOVDESI DELIKLI PVD.BRSHED.BRASS RADIM KAPLAMA ISCILIGI</v>
          </cell>
        </row>
        <row r="26726">
          <cell r="A26726" t="str">
            <v>F.Y-P-7177-0-175-002</v>
          </cell>
          <cell r="B26726" t="str">
            <v>Ø 32 X 1 X 55 MM REZISTANS GOVDESI DELIKLI PVD.BRSH.BRASS+RZT RADIM KAPLAMA ISCILIGI</v>
          </cell>
        </row>
        <row r="26727">
          <cell r="A26727" t="str">
            <v>F.Y-P-7177-0-175-001</v>
          </cell>
          <cell r="B26727" t="str">
            <v>Ø32X1X55 MM RADIM REZISTANS GOVDESI 56-79 MM AYR. KBL.GIZ.+RZT PVD.BRSHED.BRASS KAPLAMA ISCILIGI</v>
          </cell>
        </row>
        <row r="26728">
          <cell r="A26728" t="str">
            <v>F.Y-P-7177-0-174-002</v>
          </cell>
          <cell r="B26728" t="str">
            <v>Ø 32 X 1 X 55 MM REZISTANS GOVDESI 40 MM KABLO GIZLEMELI + ROZET PVD.POLSHD BRASS KAPLAMA ISCILIGI</v>
          </cell>
        </row>
        <row r="26729">
          <cell r="A26729" t="str">
            <v>F.Y-P-7177-0-174-001</v>
          </cell>
          <cell r="B26729" t="str">
            <v>Ø 32 X 1 X 55 MM REZISTANS GOVDESI DELIKLI PVD.POLHD.BRASS RADIM KAPLAMA ISCILIGI</v>
          </cell>
        </row>
        <row r="26730">
          <cell r="A26730" t="str">
            <v>F.Y-P-7177-0-172-001</v>
          </cell>
          <cell r="B26730" t="str">
            <v>Ø 32 X 1 X 55 MM REZISTANS GOVDESI DELIKLI PVD.POLHD.BRONZE RADIM KAPLAMA ISCILIGI</v>
          </cell>
        </row>
        <row r="26731">
          <cell r="A26731" t="str">
            <v>F.Y-P-7177-0-113-001</v>
          </cell>
          <cell r="B26731" t="str">
            <v>Ø 32 X 1 X 55 MM REZISTANS GOVDESI DELIKLI RADIM RAL 7016 30G BOYA ISCILIGI</v>
          </cell>
        </row>
        <row r="26732">
          <cell r="A26732" t="str">
            <v>F.Y-P-7177-0-099-002</v>
          </cell>
          <cell r="B26732" t="str">
            <v>Ø 32 X 1 X 55 MM REZISTANS GOVDESI 60 MM KABLO GIZLEMELI + ROZET MAT.SYH.RAL9005 BOYA ISCILIGI</v>
          </cell>
        </row>
        <row r="26733">
          <cell r="A26733" t="str">
            <v>F.Y-P-7177-0-099-001</v>
          </cell>
          <cell r="B26733" t="str">
            <v>Ø 32 X 1 X 55 MM REZISTANS GOVDESI 40 MM KABLO GIZLEMELI + ROZET MAT.SYH.RAL9005 BOYA ISCILIGI</v>
          </cell>
        </row>
        <row r="26734">
          <cell r="A26734" t="str">
            <v>F.Y-P-7177-0-094-002</v>
          </cell>
          <cell r="B26734" t="str">
            <v>Ø 32 X 1 X 55 MM REZISTANS GOVDESI 40 MM KABLO GIZLEMELI NIGHT.BLACK+ROZET BOYA ISCILIGI</v>
          </cell>
        </row>
        <row r="26735">
          <cell r="A26735" t="str">
            <v>F.Y-P-7177-0-094-001</v>
          </cell>
          <cell r="B26735" t="str">
            <v>Ø 32 X 1 X 55 MM REZISTANS GOVDESI DELIKLI NIGHT.BLACK RADIM BOYA ISCILIGI</v>
          </cell>
        </row>
        <row r="26736">
          <cell r="A26736" t="str">
            <v>F.Y-P-7177-0-086-002</v>
          </cell>
          <cell r="B26736" t="str">
            <v>Ø 32 X 1 X 55 MM REZISTANS GOVDESI 40 MM KABLO GIZLEMELI MAT.SYH.RAL9005.10G.PE+ROZET BOYA ISCILIGI</v>
          </cell>
        </row>
        <row r="26737">
          <cell r="A26737" t="str">
            <v>F.Y-P-7177-0-086-001</v>
          </cell>
          <cell r="B26737" t="str">
            <v>Ø 32 X 1 X 55 MM REZISTANS GOVDESI DELIKLI MAT.SYH.RAL9005.10G.PE RADIM BOYA ISCILIGI</v>
          </cell>
        </row>
        <row r="26738">
          <cell r="A26738" t="str">
            <v>F.Y-P-7177-0-055-002</v>
          </cell>
          <cell r="B26738" t="str">
            <v>Ø 32 X 1 X 55 MM REZISTANS GOVDESI 40 MM KABLO GIZLEMELI PVD.POLSHD.COPPER+ROZET KAPLAMA ISCILIGI</v>
          </cell>
        </row>
        <row r="26739">
          <cell r="A26739" t="str">
            <v>F.Y-P-7177-0-055-001</v>
          </cell>
          <cell r="B26739" t="str">
            <v>Ø 32 X 1 X 55 MM REZISTANS GOVDESI DELIKLI PVD.POLSHD.COPPER RADIM KAPLAMA ISCILIGI</v>
          </cell>
        </row>
        <row r="26740">
          <cell r="A26740" t="str">
            <v>F.Y-P-7177-0-051-003</v>
          </cell>
          <cell r="B26740" t="str">
            <v>Ø 32 X 1 X 55 MM REZISTANS GOVDESI 60 MM KABLO GIZLEMELI + ROZET PVD.BRSHD.GOLD KAPLAMA ISCILIGI</v>
          </cell>
        </row>
        <row r="26741">
          <cell r="A26741" t="str">
            <v>F.Y-P-7177-0-051-001</v>
          </cell>
          <cell r="B26741" t="str">
            <v>Ø26,5X1,8X40 MM RADIM REZISTANS GOVDESI DELIKLI PVD.BRSHD.GOLD KAPLAMA ISCILIGI</v>
          </cell>
        </row>
        <row r="26742">
          <cell r="A26742" t="str">
            <v>F.Y-P-7177-0-047-001</v>
          </cell>
          <cell r="B26742" t="str">
            <v>Ø 32 X 1 X 55 MM REZISTANS GOVDESI DELIKLI RADIM PVD.PAR.ROSEGOLD KAPLAMA ISCILIGI</v>
          </cell>
        </row>
        <row r="26743">
          <cell r="A26743" t="str">
            <v>F.Y-P-7177-0-002-013</v>
          </cell>
          <cell r="B26743" t="str">
            <v>Ø 32 X 1 X 55 MM REZISTANS GOVDESI 60 MM KABLO GIZLEMELI + ROZET AYNA YUZEY ISCILIGI</v>
          </cell>
        </row>
        <row r="26744">
          <cell r="A26744" t="str">
            <v>F.Y-P-7177-0-002-012</v>
          </cell>
          <cell r="B26744" t="str">
            <v>Ø 32 X 1 X 55 MM REZISTANS GOVDESI 105 MM KABLO GIZLEMELI+ ROZET(30)  AYNA YUZEY ISCLIGI</v>
          </cell>
        </row>
        <row r="26745">
          <cell r="A26745" t="str">
            <v>F.Y-P-7177-0-002-011</v>
          </cell>
          <cell r="B26745" t="str">
            <v>Ø 32 X 1 X 55 MM REZISTANS GOVDESI DELIKLI OF/OFFSUZ.RADIM AYNA YUZEY ISCILIGI</v>
          </cell>
        </row>
        <row r="26746">
          <cell r="A26746" t="str">
            <v>F.Y-P-7177-0-002-010</v>
          </cell>
          <cell r="B26746" t="str">
            <v>Ø32X1,5X55 MM RADIM REZISTANS GOVDESI Ø21,3X2X42 MM AYARLANABILIR KBL GIZLEMELI(D) AYNA YUZEY ISCILI</v>
          </cell>
        </row>
        <row r="26747">
          <cell r="A26747" t="str">
            <v>F.Y-P-7177-0-002-008</v>
          </cell>
          <cell r="B26747" t="str">
            <v>Ø 32 X 1 X 55 MM REZISTANS GOVDESI 40 MM KABLO GIZLEMELI + ROZET AYNA YUZEY ISCILIGI</v>
          </cell>
        </row>
        <row r="26748">
          <cell r="A26748" t="str">
            <v>F.Y-P-7177-0-002-007</v>
          </cell>
          <cell r="B26748" t="str">
            <v>Ø26,5X1,8X40 MM RADIM REZISTANS GOVDESI DELIKLI AYNA YUZEY ISCILIGI</v>
          </cell>
        </row>
        <row r="26749">
          <cell r="A26749" t="str">
            <v>F.Y-P-7177-0-002-004</v>
          </cell>
          <cell r="B26749" t="str">
            <v>Ø32X1X55 MM RADIM REZISTANS GOVDESI Ø21,3X2X42 MM AYARLANABILIR KABLO GIZLEMELI AYNA YZY ISCILIGI</v>
          </cell>
        </row>
        <row r="26750">
          <cell r="A26750" t="str">
            <v>F.Y-P-7177-0-002-002</v>
          </cell>
          <cell r="B26750" t="str">
            <v>Ø 32 X 1 X 55 MM REZISTANS GOVDESI DELIKLI ACV AYNA YUZEY ISCILIGI</v>
          </cell>
        </row>
        <row r="26751">
          <cell r="A26751" t="str">
            <v>F.Y-P-7177-0-002-001</v>
          </cell>
          <cell r="B26751" t="str">
            <v>Ø 32 X 1 X 55 MM REZISTANS GOVDESI DELIKLI RADIM AYNA YUZEY ISCILIGI</v>
          </cell>
        </row>
        <row r="26752">
          <cell r="A26752" t="str">
            <v>F.Y-P-7177-0-001-008</v>
          </cell>
          <cell r="B26752" t="str">
            <v>Ø 32 X 1 X 55 MM REZISTANS GOVDESI 60 MM KABLO GIZLEMELI + ROZET FIRÇA YUZEY ISCILIGI</v>
          </cell>
        </row>
        <row r="26753">
          <cell r="A26753" t="str">
            <v>F.Y-P-7177-0-001-007</v>
          </cell>
          <cell r="B26753" t="str">
            <v>Ø 32 X 1 X 55 MM REZISTANS GOVDESI 40 MM KABLO GIZLEMELI + ROZET FIRÇA YUZEY ISCILIGI</v>
          </cell>
        </row>
        <row r="26754">
          <cell r="A26754" t="str">
            <v>F.Y-P-7177-0-001-005</v>
          </cell>
          <cell r="B26754" t="str">
            <v>Ø26,5X1,8X40 MM RADIM REZISTANS GOVDESI DELIKLI FIRCA YUZEY ISCILIGI</v>
          </cell>
        </row>
        <row r="26755">
          <cell r="A26755" t="str">
            <v>F.Y-P-7177-0-001-003</v>
          </cell>
          <cell r="B26755" t="str">
            <v>Ø32X1X55 MM RADIM REZISTANS GOVDESI Ø21,3X2X42 MM AYARLANABILIR KABLO GIZLEMELI FIRCA YZY ISCILIGI</v>
          </cell>
        </row>
        <row r="26756">
          <cell r="A26756" t="str">
            <v>F.Y-P-7177-0-001-002</v>
          </cell>
          <cell r="B26756" t="str">
            <v>Ø 32 X 1 X 55 MM REZISTANS GOVDESI DELIKLI ACV FIRCA YUZEY ISCILIGI</v>
          </cell>
        </row>
        <row r="26757">
          <cell r="A26757" t="str">
            <v>F.Y-P-7177-0-001-001</v>
          </cell>
          <cell r="B26757" t="str">
            <v>Ø 32 X 1 X 55 MM REZISTANS GOVDESI DELIKLI RADIM FIRCA YUZEY ISCILIGI</v>
          </cell>
        </row>
        <row r="26758">
          <cell r="A26758" t="str">
            <v>F.Y-P-7176-0-211-001</v>
          </cell>
          <cell r="B26758" t="str">
            <v>30 X 30 X 1 X 55 MM REZISTANS GOVDESI DELIKLI RADIM COPPER KAPLAMA ISCILIGI</v>
          </cell>
        </row>
        <row r="26759">
          <cell r="A26759" t="str">
            <v>F.Y-P-7176-0-182-001</v>
          </cell>
          <cell r="B26759" t="str">
            <v>30X30X1X55 MM RADIM REZISTANS GOVDESI 55-80 MM AYR.KBL.GIZ.+RZT PVD.BRSHD.REDGOLD KAPLAMA ISCILIGI</v>
          </cell>
        </row>
        <row r="26760">
          <cell r="A26760" t="str">
            <v>F.Y-P-7176-0-181-001</v>
          </cell>
          <cell r="B26760" t="str">
            <v>30X30X1X55 MM RADIM REZISTANS GOVDESI 55-80 MM AYR. KBL.GIZ.+RZT PVD.POLSH.REDGOLD KAPLAMA ISCILIGI</v>
          </cell>
        </row>
        <row r="26761">
          <cell r="A26761" t="str">
            <v>F.Y-P-7176-0-175-003</v>
          </cell>
          <cell r="B26761" t="str">
            <v>30 X 30 X 1 X 55 MM REZISTANS GOVDESI DELIKLI PVD.BRSH.BRASS+RZT RADIM KAPLAMA ISCILIGI</v>
          </cell>
        </row>
        <row r="26762">
          <cell r="A26762" t="str">
            <v>F.Y-P-7176-0-175-002</v>
          </cell>
          <cell r="B26762" t="str">
            <v>30 X 30 X 1 X 55 MM REZISTANS GOVDESI DELIKLI PVD.BRSHED.BRASS KAPLAMA ISCILIGI</v>
          </cell>
        </row>
        <row r="26763">
          <cell r="A26763" t="str">
            <v>F.Y-P-7176-0-175-001</v>
          </cell>
          <cell r="B26763" t="str">
            <v>30X30X1X55 MM RADIM REZISTANS GOVDESI 55-80 MM AYR. KBL.GIZ.+RZT PVD.BRSHD.BRASS KAPLAMA ISCILIGI</v>
          </cell>
        </row>
        <row r="26764">
          <cell r="A26764" t="str">
            <v>F.Y-P-7176-0-174-002</v>
          </cell>
          <cell r="B26764" t="str">
            <v>30 X 30 X 1 X 55 MM REZISTANS GOVDESI DELIKLI PVD.POLSHED.BRASS KAPLAMA ISCILIGI</v>
          </cell>
        </row>
        <row r="26765">
          <cell r="A26765" t="str">
            <v>F.Y-P-7176-0-174-001</v>
          </cell>
          <cell r="B26765" t="str">
            <v>30X30X1X55 MM RADIM REZISTANS GOVDESI 55-80 MM AYR. KBL.GIZ.+RZT PVD.POLSH.BRASS KAPLAMA ISCILIGI</v>
          </cell>
        </row>
        <row r="26766">
          <cell r="A26766" t="str">
            <v>F.Y-P-7176-0-149-001</v>
          </cell>
          <cell r="B26766" t="str">
            <v>30 X 30 X 1 X 55 MM REZISTANS GOVDESI DELIKLI RADIM CLEOPATRA BOYA ISCILIGI</v>
          </cell>
        </row>
        <row r="26767">
          <cell r="A26767" t="str">
            <v>F.Y-P-7176-0-118-001</v>
          </cell>
          <cell r="B26767" t="str">
            <v>30 X 30 X 1 X 55 MM REZISTANS GOVDESI DELIKLI PVD.BLK.NCKL.RADIM KAPLAMA ISCILIGI</v>
          </cell>
        </row>
        <row r="26768">
          <cell r="A26768" t="str">
            <v>F.Y-P-7176-0-116-001</v>
          </cell>
          <cell r="B26768" t="str">
            <v>30 X 30 X 1 X 55 MM REZISTANS GOVDESI DELIKLI PVD.MAT.ALTN.RADIM KAPLAMA ISCILIGI</v>
          </cell>
        </row>
        <row r="26769">
          <cell r="A26769" t="str">
            <v>F.Y-P-7176-0-115-002</v>
          </cell>
          <cell r="B26769" t="str">
            <v>30 X 30 X 1 X 55 MM REZISTANS GOVDESI DELIKLI RADIM RAL 9010+RZT BOYA ISCILIGI</v>
          </cell>
        </row>
        <row r="26770">
          <cell r="A26770" t="str">
            <v>F.Y-P-7176-0-111-001</v>
          </cell>
          <cell r="B26770" t="str">
            <v>30 X 30 X 1 X 55 MM REZISTANS GOVDESI DELIKLI RADIM RAL9005 BOYA ISCILIGI</v>
          </cell>
        </row>
        <row r="26771">
          <cell r="A26771" t="str">
            <v>F.Y-P-7176-0-108-001</v>
          </cell>
          <cell r="B26771" t="str">
            <v>30 X 30 X 1 X 55 MM REZISTANS GOVDESI DELIKLI RADIM RAL9016 BOYA ISCILIGI</v>
          </cell>
        </row>
        <row r="26772">
          <cell r="A26772" t="str">
            <v>F.Y-P-7176-0-094-002</v>
          </cell>
          <cell r="B26772" t="str">
            <v>30 X 30 X 1 X 55 MM REZISTANS GOVDESI 40 MM KABLO GIZLEMELI NIGHT.BLACK+ROZET BOYA ISCILIGI</v>
          </cell>
        </row>
        <row r="26773">
          <cell r="A26773" t="str">
            <v>F.Y-P-7176-0-094-001</v>
          </cell>
          <cell r="B26773" t="str">
            <v>30 X 30 X 1 X 55 MM REZISTANS GOVDESI DELIKLI RADIM NIGHT BLACK BOYA ISCILIGI</v>
          </cell>
        </row>
        <row r="26774">
          <cell r="A26774" t="str">
            <v>F.Y-P-7176-0-086-002</v>
          </cell>
          <cell r="B26774" t="str">
            <v>30 X 30 X 1 X 55 MM REZISTANS GOVDESI 40 MM KABLO GIZLEMELI MAT.SYH.RAL9005.10G.PE+ROZET BOYA ISCILI</v>
          </cell>
        </row>
        <row r="26775">
          <cell r="A26775" t="str">
            <v>F.Y-P-7176-0-055-001</v>
          </cell>
          <cell r="B26775" t="str">
            <v>30 X 30 X 1 X 55 MM REZISTANS GOVDESI DELIKLI PVD.PLSHD.COPPER.+RZT RADIM KAPLAMA ISCILIGI</v>
          </cell>
        </row>
        <row r="26776">
          <cell r="A26776" t="str">
            <v>F.Y-P-7176-0-002-009</v>
          </cell>
          <cell r="B26776" t="str">
            <v>30 X 30 X 1 X 55 MM REZISTANS GOVDESI 40 MM KABLO GIZLEMELI + ROZET AYNA YUZEY ISCILIGI</v>
          </cell>
        </row>
        <row r="26777">
          <cell r="A26777" t="str">
            <v>F.Y-P-7176-0-002-006</v>
          </cell>
          <cell r="B26777" t="str">
            <v>30X30X1X55 MM RADIM REZISTANS GOVDESI 20X20X2X18 MM AYARLANABILIR KABLO GIZLEMELI AYNA YZY ISCILIGI</v>
          </cell>
        </row>
        <row r="26778">
          <cell r="A26778" t="str">
            <v>F.Y-P-7176-0-002-005</v>
          </cell>
          <cell r="B26778" t="str">
            <v>30X30X1X55 MM RADIM REZISTANS GOVDESI 20X20X2X38 MM AYARLANABILIR KABLO GIZLEMELI AYNA YZY. ISCILIGI</v>
          </cell>
        </row>
        <row r="26779">
          <cell r="A26779" t="str">
            <v>F.Y-P-7176-0-002-002</v>
          </cell>
          <cell r="B26779" t="str">
            <v>30 X 30 X 1 X 55 MM REZISTANS GOVDESI DELIKLI ACV AYNA YUZEY ISCILIGI</v>
          </cell>
        </row>
        <row r="26780">
          <cell r="A26780" t="str">
            <v>F.Y-P-7176-0-002-001</v>
          </cell>
          <cell r="B26780" t="str">
            <v>30 X 30 X 1 X 55 MM REZISTANS GOVDESI DELIKLI RADIM AYNA YUZEY ISCILIGI</v>
          </cell>
        </row>
        <row r="26781">
          <cell r="A26781" t="str">
            <v>F.Y-P-7176-0-001-007</v>
          </cell>
          <cell r="B26781" t="str">
            <v>30 X 30 X 1 X 55 MM REZISTANS GOVDESI 40 MM KABLO GIZLEMELI + ROZET FIRÇA YUZEY ISCILIGI</v>
          </cell>
        </row>
        <row r="26782">
          <cell r="A26782" t="str">
            <v>F.Y-P-7176-0-001-004</v>
          </cell>
          <cell r="B26782" t="str">
            <v>30X30X1X55 MM RADIM REZISTANS GOVDESI 20X20X2X18 MM AYARLANABILIR KABLO GIZLEMELI FIRCA YZY ISCILIGI</v>
          </cell>
        </row>
        <row r="26783">
          <cell r="A26783" t="str">
            <v>F.Y-P-7176-0-001-003</v>
          </cell>
          <cell r="B26783" t="str">
            <v>30X30X1X55 MM RADIM REZISTANS GOVDESI 20X20X2X38 MM AYARLANABILIR KBL.GIZ. FIRCA YUZEY ISCILIGI</v>
          </cell>
        </row>
        <row r="26784">
          <cell r="A26784" t="str">
            <v>F.Y-P-7176-0-001-001</v>
          </cell>
          <cell r="B26784" t="str">
            <v>30 X 30 X 1 X 55 MM REZISTANS GOVDESI DELIKLI RADIM FIRCA YUZEY ISCILIGI</v>
          </cell>
        </row>
        <row r="26785">
          <cell r="A26785" t="str">
            <v>F.Y-P-7174-0-216-001</v>
          </cell>
          <cell r="B26785" t="str">
            <v>Ø 25 X 1,2 X 40 MM DUVAR MONTAJ BRAKETI (+PUL) SNOW.WHITE.RAL9016 BOYA ISCILIGI</v>
          </cell>
        </row>
        <row r="26786">
          <cell r="A26786" t="str">
            <v>F.Y-P-7174-0-212-001</v>
          </cell>
          <cell r="B26786" t="str">
            <v>Ø 25 X 1,2 X 40 MM DUVAR MONTAJ BRAKETI (+PUL) IPEK.PUTUR.SYH.RAL9005 BOYA ISCILIGI</v>
          </cell>
        </row>
        <row r="26787">
          <cell r="A26787" t="str">
            <v>F.Y-P-7174-0-178-001</v>
          </cell>
          <cell r="B26787" t="str">
            <v>Ø 25 X 1,2 X 40 MM DUVAR MONTAJ BRAKETI (+PUL) PVD POLSHD BLACK CHROME KAPAMA ISCILIGI</v>
          </cell>
        </row>
        <row r="26788">
          <cell r="A26788" t="str">
            <v>F.Y-P-7174-0-175-001</v>
          </cell>
          <cell r="B26788" t="str">
            <v>Ø 25 X 1,2 X 40 MM DUVAR MONTAJ BRAKETI  (+PUL) PVD.BRSHED.BRASS KAPLAMA ISCILIGI</v>
          </cell>
        </row>
        <row r="26789">
          <cell r="A26789" t="str">
            <v>F.Y-P-7174-0-173-002</v>
          </cell>
          <cell r="B26789" t="str">
            <v>Ø 25 X 1,2 X 40 MM DUVAR MONTAJ BRAKETI  (+PUL) PVD.BRSHED.BRONZE KAPLAMA ISCILIGI</v>
          </cell>
        </row>
        <row r="26790">
          <cell r="A26790" t="str">
            <v>F.Y-P-7174-0-151-001</v>
          </cell>
          <cell r="B26790" t="str">
            <v>Ø 25 X 1,2 X 40 MM DUVAR MONTAJ BRAKETI (+PUL) NAVY.BLUE.RAL5003 BOYA ISCILIGI</v>
          </cell>
        </row>
        <row r="26791">
          <cell r="A26791" t="str">
            <v>F.Y-P-7174-0-149-001</v>
          </cell>
          <cell r="B26791" t="str">
            <v>Ø 25 X 1,2 X 40 MM DUVAR MONTAJ BRAKETI (+PUL) CLEOPATRA(50.A025.18PM) BOYA ISCILIGI</v>
          </cell>
        </row>
        <row r="26792">
          <cell r="A26792" t="str">
            <v>F.Y-P-7174-0-094-001</v>
          </cell>
          <cell r="B26792" t="str">
            <v>Ø 25 X 1,2 X 40 MM DUVAR MONTAJ BRAKETI (+PUL) NOIR.200.SBL.(AK.NBL=SW306G) BOYA ISCILIGI</v>
          </cell>
        </row>
        <row r="26793">
          <cell r="A26793" t="str">
            <v>F.Y-P-7174-0-047-001</v>
          </cell>
          <cell r="B26793" t="str">
            <v>Ø 25 X 1,2 X 40 MM DUVAR MONTAJ BRAKETI  (+PUL) PVD.ROSEGOLD KAPLAMA ISCILIGI</v>
          </cell>
        </row>
        <row r="26794">
          <cell r="A26794" t="str">
            <v>F.Y-P-7174-0-002-001</v>
          </cell>
          <cell r="B26794" t="str">
            <v>Ø 25,4 X 1,2 X 40 MM DUVAR MONTAJ BRAKETI (PUL) AYNA YUZEY ISCILIGI</v>
          </cell>
        </row>
        <row r="26795">
          <cell r="A26795" t="str">
            <v>F.Y-P-7174-0-001-003</v>
          </cell>
          <cell r="B26795" t="str">
            <v>Ø 25 X 1,2 X 60 MM DUVAR MONTAJ BRAKETI (PUL) FIRCA YUZEY ISCILIGI</v>
          </cell>
        </row>
        <row r="26796">
          <cell r="A26796" t="str">
            <v>F.Y-P-7174-0-001-001</v>
          </cell>
          <cell r="B26796" t="str">
            <v>Ø 25 X 1,2 X 40 MM DUVAR MONTAJ BRAKETI (+PUL) FIRCA YUZEY ISCILIGI</v>
          </cell>
        </row>
        <row r="26797">
          <cell r="A26797" t="str">
            <v>F.Y-P-7173-0-212-001</v>
          </cell>
          <cell r="B26797" t="str">
            <v>20 X 20 X 2 X 60 MM 45° ACILI DUVAR MONTAJ BRAKETI (+PUL) IPEK.PUTUR.SYH.RAL9005 BOYA ISCILIGI</v>
          </cell>
        </row>
        <row r="26798">
          <cell r="A26798" t="str">
            <v>F.Y-P-7173-0-207-001</v>
          </cell>
          <cell r="B26798" t="str">
            <v>25 X 25 X 2 X 25 MM DUVAR MONTAJ BRAKETI ( +PUL) FROST BOYA ISCILIGI</v>
          </cell>
        </row>
        <row r="26799">
          <cell r="A26799" t="str">
            <v>F.Y-P-7173-0-204-001</v>
          </cell>
          <cell r="B26799" t="str">
            <v>25 X 25 X 2 X 60 MM DUVAR MONTAJ BRAKETI (+PUL) PVD.BRSHED.COPPER KAPLAMA ISCILIGI</v>
          </cell>
        </row>
        <row r="26800">
          <cell r="A26800" t="str">
            <v>F.Y-P-7173-0-202-001</v>
          </cell>
          <cell r="B26800" t="str">
            <v>25 X 25 X 2 X 60 MM DUVAR MONTAJ BRAKETI (+PUL) IVORY(SW3004) BOYA ISCILIGI</v>
          </cell>
        </row>
        <row r="26801">
          <cell r="A26801" t="str">
            <v>F.Y-P-7173-0-200-001</v>
          </cell>
          <cell r="B26801" t="str">
            <v>25 X 25 X 2 X 60 MM DUVAR MONTAJ BRAKETI (+PUL) M.S.(YX355F) BOYA ISCILIGI</v>
          </cell>
        </row>
        <row r="26802">
          <cell r="A26802" t="str">
            <v>F.Y-P-7173-0-179-001</v>
          </cell>
          <cell r="B26802" t="str">
            <v>25 X 25 X 2 X 45 MM DUVAR MONTAJ BRAKETI  (+PUL) PVD.BRSHED.BLACK.CHROME KAPLAMA ISCILIGI</v>
          </cell>
        </row>
        <row r="26803">
          <cell r="A26803" t="str">
            <v>F.Y-P-7173-0-178-004</v>
          </cell>
          <cell r="B26803" t="str">
            <v>25 X 25 X 2 X 50 MM DUVAR MONTAJ BRAKETI (+PUL) PVD.POLSHD.BLACK.CHROME KAPLAMA ISCILIGI</v>
          </cell>
        </row>
        <row r="26804">
          <cell r="A26804" t="str">
            <v>F.Y-P-7173-0-178-003</v>
          </cell>
          <cell r="B26804" t="str">
            <v>25 X 25 X 2 X 90 MM DUVAR MONTAJ BRAKETI (+PUL) (EXPOSED) PVD.POLSHD.BLACKCHROME KAPLAMA ISCILIGI</v>
          </cell>
        </row>
        <row r="26805">
          <cell r="A26805" t="str">
            <v>F.Y-P-7173-0-178-002</v>
          </cell>
          <cell r="B26805" t="str">
            <v>25 X 25 X 2 X 90 MM DUVAR MONTAJ BRAKETI (+PUL) (CONCEALED) PVD.POLSHD.BLACKCHROME KAPLAMA ISCILIGI</v>
          </cell>
        </row>
        <row r="26806">
          <cell r="A26806" t="str">
            <v>F.Y-P-7173-0-178-001</v>
          </cell>
          <cell r="B26806" t="str">
            <v>25 X 25 X 2 X 90 MM DUVAR MONTAJ BRAKETI (+PUL) PVD.POLSHD.BLACKCHROME KAPLAMA ISCILIGI</v>
          </cell>
        </row>
        <row r="26807">
          <cell r="A26807" t="str">
            <v>F.Y-P-7173-0-175-001</v>
          </cell>
          <cell r="B26807" t="str">
            <v>25 X 25 X 2 X 45 MM DUVAR MONTAJ BRAKETI ( +PUL) PVD MAT BRASS KAPLAMA ISCILIGI</v>
          </cell>
        </row>
        <row r="26808">
          <cell r="A26808" t="str">
            <v>F.Y-P-7173-0-174-002</v>
          </cell>
          <cell r="B26808" t="str">
            <v>25 X 25 X 2 X 45 MM DUVAR MONTAJ BRAKETI (+PUL) PVD POLISHED BRASS KAPLAMA ISCILIGI</v>
          </cell>
        </row>
        <row r="26809">
          <cell r="A26809" t="str">
            <v>F.Y-P-7173-0-174-001</v>
          </cell>
          <cell r="B26809" t="str">
            <v>25 X 25 X 2 X 50 MM DUVAR MONTAJ BRAKETI (+PUL) PVD POLISHED BRASS KAPLAMA ISCILIGI</v>
          </cell>
        </row>
        <row r="26810">
          <cell r="A26810" t="str">
            <v>F.Y-P-7173-0-173-001</v>
          </cell>
          <cell r="B26810" t="str">
            <v>25 X 25 X 2 X 25 MM DUVAR MONTAJ BRAKETI (+PUL) PVD BRUSHED BRONZE KAPLAMA ISCILIGI</v>
          </cell>
        </row>
        <row r="26811">
          <cell r="A26811" t="str">
            <v>F.Y-P-7173-0-172-001</v>
          </cell>
          <cell r="B26811" t="str">
            <v>25 X 25 X 2 X 45 MM DUVAR MONTAJ BRAKETI (+PUL) PVD PARLAK BRONZE KAPLAMA ISCILIGI</v>
          </cell>
        </row>
        <row r="26812">
          <cell r="A26812" t="str">
            <v>F.Y-P-7173-0-171-001</v>
          </cell>
          <cell r="B26812" t="str">
            <v>25 X 25 X 2 X 25 MM DUVAR MONTAJ BRAKETI (+PUL) PVD BRUSHED BLACKCHROME KAPLAMA ISCILIGI</v>
          </cell>
        </row>
        <row r="26813">
          <cell r="A26813" t="str">
            <v>F.Y-P-7173-0-160-004</v>
          </cell>
          <cell r="B26813" t="str">
            <v>20 X 20 X 2 X 40 MM TEK TARAF 45° ACILI DUVAR MONTAJ BRAKETI (+PUL) RED BOYA ISCILIGI</v>
          </cell>
        </row>
        <row r="26814">
          <cell r="A26814" t="str">
            <v>F.Y-P-7173-0-160-002</v>
          </cell>
          <cell r="B26814" t="str">
            <v>25 X 25 X 2 X 40 MM 45° ACILI DUVAR MONTAJ BRAKETI (+PUL) RED BOYA ISCILIGI</v>
          </cell>
        </row>
        <row r="26815">
          <cell r="A26815" t="str">
            <v>F.Y-P-7173-0-160-001</v>
          </cell>
          <cell r="B26815" t="str">
            <v>25 X 25 X 2 X 60 MM 45° ACILI DUVAR MONTAJ BRAKETI (+PUL) RED BOYA ISCILIGI</v>
          </cell>
        </row>
        <row r="26816">
          <cell r="A26816" t="str">
            <v>F.Y-P-7173-0-159-001</v>
          </cell>
          <cell r="B26816" t="str">
            <v>20 X 20 X 2 X 60 MM 45° ACILI DUVAR MONTAJ BRAKETI (+PUL) RED BOYA ISCILIGI</v>
          </cell>
        </row>
        <row r="26817">
          <cell r="A26817" t="str">
            <v>F.Y-P-7173-0-151-007</v>
          </cell>
          <cell r="B26817" t="str">
            <v>20 X 20 X 2 X 50 MM DUVAR MONTAJ BRAKETI (+PUL) RAL5003 LCVRT BOYA ISCILIGI</v>
          </cell>
        </row>
        <row r="26818">
          <cell r="A26818" t="str">
            <v>F.Y-P-7173-0-151-006</v>
          </cell>
          <cell r="B26818" t="str">
            <v>20 X 20 X 2 X 60 MM DUVAR MONTAJ BRAKETI (+PUL) RAL5003 LCVRT BOYA ISCILIGI</v>
          </cell>
        </row>
        <row r="26819">
          <cell r="A26819" t="str">
            <v>F.Y-P-7173-0-151-005</v>
          </cell>
          <cell r="B26819" t="str">
            <v>20 X 20 X 2 X 60 MM TEK TARAF 45° ACILI DUVAR MONTAJ BRAKETI (+PUL) RAL5003 LCVRT BOYA ISCILIGI</v>
          </cell>
        </row>
        <row r="26820">
          <cell r="A26820" t="str">
            <v>F.Y-P-7173-0-151-004</v>
          </cell>
          <cell r="B26820" t="str">
            <v>20 X 20 X 2 X 40 MM TEK TARAF 45° ACILI DUVAR MONTAJ BRAKETI (+PUL) RAL5003 LCVRT BOYA ISCILIGI</v>
          </cell>
        </row>
        <row r="26821">
          <cell r="A26821" t="str">
            <v>F.Y-P-7173-0-151-003</v>
          </cell>
          <cell r="B26821" t="str">
            <v>25 X 25 X 2 X 60 MM 45° ACILI DUVAR MONTAJ BRAKETI (+PUL) RAL5003 LCVRT BOYA ISCILIGI</v>
          </cell>
        </row>
        <row r="26822">
          <cell r="A26822" t="str">
            <v>F.Y-P-7173-0-151-002</v>
          </cell>
          <cell r="B26822" t="str">
            <v>25 X 25 X 2 X 40 MM 45° ACILI DUVAR MONTAJ BRAKETI ( +PUL) RAL5003 LCVRT BOYA ISCILIGI</v>
          </cell>
        </row>
        <row r="26823">
          <cell r="A26823" t="str">
            <v>F.Y-P-7173-0-151-001</v>
          </cell>
          <cell r="B26823" t="str">
            <v>30 X 30 X 1,5 X 45 MM DUVAR MONTAJ BRAKETI (+PUL) RAL5003 LCVRT BOYA ISCILIGI</v>
          </cell>
        </row>
        <row r="26824">
          <cell r="A26824" t="str">
            <v>F.Y-P-7173-0-149-008</v>
          </cell>
          <cell r="B26824" t="str">
            <v>25 X 25 X 2 X 60 MM DUVAR MONTAJ BRAKETI (+PUL) CLEOPATRA(50.A025.18PM) BOYA ISCILIGI</v>
          </cell>
        </row>
        <row r="26825">
          <cell r="A26825" t="str">
            <v>F.Y-P-7173-0-149-007</v>
          </cell>
          <cell r="B26825" t="str">
            <v>20 X 20 X 2 X 40 MM 45° ACILI DUVAR MONTAJ BRAKETI (+PUL) CLEOPATRA(50.A025.18PM) BOYA ISCILIGI</v>
          </cell>
        </row>
        <row r="26826">
          <cell r="A26826" t="str">
            <v>F.Y-P-7173-0-149-006</v>
          </cell>
          <cell r="B26826" t="str">
            <v>20 X 20 X 2 X 60 MM 45° ACILI DUVAR MONTAJ BRAKETI (+PUL) CLEOPATRA(50.A025.18PM) BOYA ISCILIGI</v>
          </cell>
        </row>
        <row r="26827">
          <cell r="A26827" t="str">
            <v>F.Y-P-7173-0-149-005</v>
          </cell>
          <cell r="B26827" t="str">
            <v>25 X 25 X 2 X 40 MM 45° ACILI DUVAR MONTAJ BRAKETI ( +PUL) 50.A025.18PM BOYA ISCILIGI</v>
          </cell>
        </row>
        <row r="26828">
          <cell r="A26828" t="str">
            <v>F.Y-P-7173-0-149-004</v>
          </cell>
          <cell r="B26828" t="str">
            <v>30 X 30 X 1,5 X 45 MM DUVAR MONTAJ BRAKETI (+PUL) CLEOPATRA(50.A025.18PM) BOYA ISCILIGI</v>
          </cell>
        </row>
        <row r="26829">
          <cell r="A26829" t="str">
            <v>F.Y-P-7173-0-149-003</v>
          </cell>
          <cell r="B26829" t="str">
            <v>25 X 25 X 2 X 60 MM 45° ACILI DUVAR MONTAJ BRAKETI (+PUL) CLEOPATRA(50.A025.18PM) BOYA ISCILIGI</v>
          </cell>
        </row>
        <row r="26830">
          <cell r="A26830" t="str">
            <v>F.Y-P-7173-0-149-002</v>
          </cell>
          <cell r="B26830" t="str">
            <v>25 X 25 X 2 X 50 MM DUVAR MONTAJ BRAKETI (+PUL) 50.A025.18PM BOYA ISCILIGI</v>
          </cell>
        </row>
        <row r="26831">
          <cell r="A26831" t="str">
            <v>F.Y-P-7173-0-149-001</v>
          </cell>
          <cell r="B26831" t="str">
            <v>25 X 25 X 2 X 45 MM DUVAR MONTAJ BRAKETI (+PUL) 50.A025.18PM BOYA ISCILIGI</v>
          </cell>
        </row>
        <row r="26832">
          <cell r="A26832" t="str">
            <v>F.Y-P-7173-0-144-005</v>
          </cell>
          <cell r="B26832" t="str">
            <v>20 X 20 X 2 X 60 MM 45° ACILI DUVAR MONTAJ BRAKETI (+PUL) SOFT TOUCH RED BOYA ISCILIGI</v>
          </cell>
        </row>
        <row r="26833">
          <cell r="A26833" t="str">
            <v>F.Y-P-7173-0-144-002</v>
          </cell>
          <cell r="B26833" t="str">
            <v>20 X 20 X 2 X 40 MM TEK TARAF 45° ACILI DUVAR MONTAJ BRAKETI (+PUL) SOFT TOUCH RED BOYA ISCILIGI</v>
          </cell>
        </row>
        <row r="26834">
          <cell r="A26834" t="str">
            <v>F.Y-P-7173-0-144-001</v>
          </cell>
          <cell r="B26834" t="str">
            <v>25 X 25 X 2 X 60 MM 45° ACILI DUVAR MONTAJ BRAKETI (+PUL) SOFT TOUCH RED BOYA ISCILIGI</v>
          </cell>
        </row>
        <row r="26835">
          <cell r="A26835" t="str">
            <v>F.Y-P-7173-0-094-009</v>
          </cell>
          <cell r="B26835" t="str">
            <v>25 X 25 X 2 X 60 MM DUVAR MONTAJ BRAKETI (+PUL) NOIR.200.SBL.PE.SW306G BOYA ISCILIGI</v>
          </cell>
        </row>
        <row r="26836">
          <cell r="A26836" t="str">
            <v>F.Y-P-7173-0-094-008</v>
          </cell>
          <cell r="B26836" t="str">
            <v>25 X 25 X 2 X 45 MM DUVAR MONTAJ BRAKETI (+PUL) NOIR.200.SBL.PE.SW306G BOYA ISCILIGI</v>
          </cell>
        </row>
        <row r="26837">
          <cell r="A26837" t="str">
            <v>F.Y-P-7173-0-094-007</v>
          </cell>
          <cell r="B26837" t="str">
            <v>25 X 25 X 2 X 25 MM DUVAR MONTAJ BRAKETI (+PUL) NIGHT.BLACK BOYA ISCILIGI</v>
          </cell>
        </row>
        <row r="26838">
          <cell r="A26838" t="str">
            <v>F.Y-P-7173-0-094-006</v>
          </cell>
          <cell r="B26838" t="str">
            <v>20 X 20 X 2 X 40 MM 45° ACILI DUVAR MONTAJ BRAKETI (+PUL) NIGHT.BLACK(AK.NBL=SW306G) BOYA ISCILIGI</v>
          </cell>
        </row>
        <row r="26839">
          <cell r="A26839" t="str">
            <v>F.Y-P-7173-0-094-005</v>
          </cell>
          <cell r="B26839" t="str">
            <v>20 X 20 X 2 X 60 MM 45° ACILI DUVAR MONTAJ BRAKETI (+PUL) NIGHT.BLACK(SW306G) BOYA ISCILIGI</v>
          </cell>
        </row>
        <row r="26840">
          <cell r="A26840" t="str">
            <v>F.Y-P-7173-0-094-004</v>
          </cell>
          <cell r="B26840" t="str">
            <v>25 X 25 X 2 X 40 MM 45° ACILI DUVAR MONTAJ BRAKETI (+PUL) NIGHT.BLACK(AK.NBL=SW306G) BOYA ISCILIGI</v>
          </cell>
        </row>
        <row r="26841">
          <cell r="A26841" t="str">
            <v>F.Y-P-7173-0-094-003</v>
          </cell>
          <cell r="B26841" t="str">
            <v>30 X 30 X 1,5 X 45 MM DUVAR MONTAJ BRAKETI (+PUL) NIGHT.BLACK(AK.NBL=SW306G) BOYA ISCILIGI</v>
          </cell>
        </row>
        <row r="26842">
          <cell r="A26842" t="str">
            <v>F.Y-P-7173-0-094-002</v>
          </cell>
          <cell r="B26842" t="str">
            <v>25 X 25 X 2 X 60 MM 45° ACILI DUVAR MONTAJ BRAKETI (+PUL) NIGHT BLACK (AK.NBL=SW306G) BOYA ISCILIGI</v>
          </cell>
        </row>
        <row r="26843">
          <cell r="A26843" t="str">
            <v>F.Y-P-7173-0-094-001</v>
          </cell>
          <cell r="B26843" t="str">
            <v>25 X 25 X 2 X 50 MM DUVAR MONTAJ BRAKETI (+PUL) NOIR.200.SBL.PE.SW306G BOYA ISCILIGI</v>
          </cell>
        </row>
        <row r="26844">
          <cell r="A26844" t="str">
            <v>F.Y-P-7173-0-086-001</v>
          </cell>
          <cell r="B26844" t="str">
            <v>20 X 20 X 2 X 60 MM 45° ACILI DUVAR MONTAJ BRAKETI (+PUL) MAT.SYH.RAL9005.10G.PE BOYA ISCILIGI</v>
          </cell>
        </row>
        <row r="26845">
          <cell r="A26845" t="str">
            <v>F.Y-P-7173-0-055-001</v>
          </cell>
          <cell r="B26845" t="str">
            <v>25 X 25 X 2 X 50 MM DUVAR MONTAJ BRAKETI (+PUL) PVD.POLSHD.COPPER KAPLAMA ISCILIGI</v>
          </cell>
        </row>
        <row r="26846">
          <cell r="A26846" t="str">
            <v>F.Y-P-7173-0-051-003</v>
          </cell>
          <cell r="B26846" t="str">
            <v>25 X 25 X 2 X 90 MM DUVAR MONTAJ BRAKETI (+PUL) (EXPOSED) PVD.BRSHED.GOLD KAPLAMA ISCILIGI</v>
          </cell>
        </row>
        <row r="26847">
          <cell r="A26847" t="str">
            <v>F.Y-P-7173-0-051-002</v>
          </cell>
          <cell r="B26847" t="str">
            <v>25 X 25 X 2 X 90 MM DUVAR MONTAJ BRAKETI (+PUL) (CONCEALED) PVD.BRSHED.GOLD KAPLAMA ISCILIGI</v>
          </cell>
        </row>
        <row r="26848">
          <cell r="A26848" t="str">
            <v>F.Y-P-7173-0-051-001</v>
          </cell>
          <cell r="B26848" t="str">
            <v>25 X 25 X 2 X 90 MM DUVAR MONTAJ BRAKETI (+PUL) PVD.BRSHED.GOLD KAPLAMA ISCILIGI</v>
          </cell>
        </row>
        <row r="26849">
          <cell r="A26849" t="str">
            <v>F.Y-P-7173-0-002-014</v>
          </cell>
          <cell r="B26849" t="str">
            <v>20 X 20  X 1,2 X 25 MM DUVAR MONTAJ BRAKETI (+PULØ 8 DELIKLI)(TRG) AYNA YUZEY  ISCILIGI</v>
          </cell>
        </row>
        <row r="26850">
          <cell r="A26850" t="str">
            <v>F.Y-P-7173-0-002-013</v>
          </cell>
          <cell r="B26850" t="str">
            <v>20 X 20  X 1,2 X 25 MM DUVAR MONTAJ BRAKETI (+PULØ 6 DELIKLI)(TRG) AYNA YUZEY ISCILIGI</v>
          </cell>
        </row>
        <row r="26851">
          <cell r="A26851" t="str">
            <v>F.Y-P-7173-0-002-012</v>
          </cell>
          <cell r="B26851" t="str">
            <v>25 X 25 X 2 X 25 MM DUVAR MONTAJ BRAKETI (+PUL) AYNA YUZEY ISCILIGI</v>
          </cell>
        </row>
        <row r="26852">
          <cell r="A26852" t="str">
            <v>F.Y-P-7173-0-002-011</v>
          </cell>
          <cell r="B26852" t="str">
            <v>30 X 30 X 1,5 X 45 MM DUVAR MONTAJ BRAKETI (+PUL) AYNA YUZEY ISCILIGI</v>
          </cell>
        </row>
        <row r="26853">
          <cell r="A26853" t="str">
            <v>F.Y-P-7173-0-002-010</v>
          </cell>
          <cell r="B26853" t="str">
            <v>25 X 25 X 2 X 90 MM DUVAR MONTAJ BRAKETI (+PUL) (EXPOSED) AYNA YUZEY ISCILIGI</v>
          </cell>
        </row>
        <row r="26854">
          <cell r="A26854" t="str">
            <v>F.Y-P-7173-0-002-009</v>
          </cell>
          <cell r="B26854" t="str">
            <v>25 X 25 X 2 X 90 MM DUVAR MONTAJ BRAKETI (+PUL) (CONCEALED) AYNA YUZEY ISCILIGI</v>
          </cell>
        </row>
        <row r="26855">
          <cell r="A26855" t="str">
            <v>F.Y-P-7173-0-002-008</v>
          </cell>
          <cell r="B26855" t="str">
            <v>20 X 20 X 2 X 60 MM 45° ACILI DUVAR MONTAJ BRAKETI (+PUL) AYNA YUZEY ISCILIGI</v>
          </cell>
        </row>
        <row r="26856">
          <cell r="A26856" t="str">
            <v>F.Y-P-7173-0-002-005</v>
          </cell>
          <cell r="B26856" t="str">
            <v>25 X 25 X 2 X 90 MM DUVAR MONTAJ BRAKETI (+PUL) AYNA YUZEY ISCILIGI</v>
          </cell>
        </row>
        <row r="26857">
          <cell r="A26857" t="str">
            <v>F.Y-P-7173-0-002-004</v>
          </cell>
          <cell r="B26857" t="str">
            <v>25 X 25 X 2 X 20 MM DUVAR MONTAJ BRAKETI (+PUL) AYNA YUZEY ISCILIGI</v>
          </cell>
        </row>
        <row r="26858">
          <cell r="A26858" t="str">
            <v>F.Y-P-7173-0-002-003</v>
          </cell>
          <cell r="B26858" t="str">
            <v>25 X 25 X 2 X 60 MM DUVAR MONTAJ BRAKETI (+PUL) AYNA YUZEY ISCILIGI</v>
          </cell>
        </row>
        <row r="26859">
          <cell r="A26859" t="str">
            <v>F.Y-P-7173-0-002-002</v>
          </cell>
          <cell r="B26859" t="str">
            <v>25 X 25 X 2 X 50 MM DUVAR MONTAJ BRAKETI (+PUL) AYNA YUZEY ISCILIGI</v>
          </cell>
        </row>
        <row r="26860">
          <cell r="A26860" t="str">
            <v>F.Y-P-7173-0-002-001</v>
          </cell>
          <cell r="B26860" t="str">
            <v>25 X 25 X 2 X 45 MM DUVAR MONTAJ BRAKETI (+PUL) AYNA YUZEY ISCILIGI</v>
          </cell>
        </row>
        <row r="26861">
          <cell r="A26861" t="str">
            <v>F.Y-P-7173-0-001-017</v>
          </cell>
          <cell r="B26861" t="str">
            <v>20 X 20  X 1,2 X 25 MM DUVAR MONTAJ BRAKETI (+PULØ 6 DELIKLI)(TRG) FIRCA YUZEY ISCILIGI</v>
          </cell>
        </row>
        <row r="26862">
          <cell r="A26862" t="str">
            <v>F.Y-P-7173-0-001-016</v>
          </cell>
          <cell r="B26862" t="str">
            <v>20 X 20  X 1,2 X 25 MM DUVAR MONTAJ BRAKETI  (+PULØ 8 DELIKLI)(TRG) FIRCA YUZEY ISCILIGI</v>
          </cell>
        </row>
        <row r="26863">
          <cell r="A26863" t="str">
            <v>F.Y-P-7173-0-001-014</v>
          </cell>
          <cell r="B26863" t="str">
            <v>25 X 25 X 2 X 90 MM DUVAR MONTAJ BRAKETI (+PUL) (EXPOSED) FIRCA YUZEY ISCILIGI</v>
          </cell>
        </row>
        <row r="26864">
          <cell r="A26864" t="str">
            <v>F.Y-P-7173-0-001-013</v>
          </cell>
          <cell r="B26864" t="str">
            <v>25 X 25 X 2 X 90 MM DUVAR MONTAJ BRAKETI (+PUL) (CONCEALED) FIRCA YUZEY ISCILIGI</v>
          </cell>
        </row>
        <row r="26865">
          <cell r="A26865" t="str">
            <v>F.Y-P-7173-0-001-011</v>
          </cell>
          <cell r="B26865" t="str">
            <v>25 X 25 X 2 X 90 MM DUVAR MONTAJ BRAKETI ( +PUL) FIRCA YUZEY ISCILIGI</v>
          </cell>
        </row>
        <row r="26866">
          <cell r="A26866" t="str">
            <v>F.Y-P-7173-0-001-010</v>
          </cell>
          <cell r="B26866" t="str">
            <v>20 X 20 X 2 X 40 MM TEK TARAF 45° ACILI DUVAR MONTAJ BRAKETI (+PUL) FIRCA YUZEY ISCILIGI</v>
          </cell>
        </row>
        <row r="26867">
          <cell r="A26867" t="str">
            <v>F.Y-P-7173-0-001-009</v>
          </cell>
          <cell r="B26867" t="str">
            <v>20 X 20 X 2 X 60 MM 45° ACILI DUVAR MONTAJ BRAKETI (+PUL) FIRCA YUZEY ISCILIGI</v>
          </cell>
        </row>
        <row r="26868">
          <cell r="A26868" t="str">
            <v>F.Y-P-7173-0-001-008</v>
          </cell>
          <cell r="B26868" t="str">
            <v>25 X 25 X 2 X 40 MM 45° ACILI DUVAR MONTAJ BRAKETI (+PUL) FIRCA YUZEY ISCILIGI</v>
          </cell>
        </row>
        <row r="26869">
          <cell r="A26869" t="str">
            <v>F.Y-P-7173-0-001-007</v>
          </cell>
          <cell r="B26869" t="str">
            <v>30 X 30 X 1,5 X 45 MM DUVAR MONTAJ BRAKETI (+PUL) FIRCA YUZEY ISCILIGI</v>
          </cell>
        </row>
        <row r="26870">
          <cell r="A26870" t="str">
            <v>F.Y-P-7173-0-001-006</v>
          </cell>
          <cell r="B26870" t="str">
            <v>25 X 25 X 2 X 60 MM DUVAR MONTAJ BRAKETI (+PUL) FIRCA YUZEY ISCILIGI</v>
          </cell>
        </row>
        <row r="26871">
          <cell r="A26871" t="str">
            <v>F.Y-P-7173-0-001-005</v>
          </cell>
          <cell r="B26871" t="str">
            <v>25 X 25 X 2 X 50 MM DUVAR MONTAJ BRAKETI (+PUL) FIRCA YUZEY ISCILIGI</v>
          </cell>
        </row>
        <row r="26872">
          <cell r="A26872" t="str">
            <v>F.Y-P-7173-0-001-004</v>
          </cell>
          <cell r="B26872" t="str">
            <v>25 X 25 X 2 X 25 MM DUVAR MONTAJ BRAKETI ( +PUL) FIRCA YUZEY ISCILIGI</v>
          </cell>
        </row>
        <row r="26873">
          <cell r="A26873" t="str">
            <v>F.Y-P-7173-0-001-002</v>
          </cell>
          <cell r="B26873" t="str">
            <v>25 X 25 X 2 X 60 MM 45° ACILI DUVAR MONTAJ BRAKETI ( +PUL) FIRCA YUZEY ISCILIGI</v>
          </cell>
        </row>
        <row r="26874">
          <cell r="A26874" t="str">
            <v>F.Y-P-7173-0-001-001</v>
          </cell>
          <cell r="B26874" t="str">
            <v>25 X 25 X 2 X 45 MM DUVAR MONTAJ BRAKETI (+PUL) FIRCA YUZEY ISCILIGI</v>
          </cell>
        </row>
        <row r="26875">
          <cell r="A26875" t="str">
            <v>F.Y-P-7172-0-002-001</v>
          </cell>
          <cell r="B26875" t="str">
            <v>30 X 30 X 2 X 40 MM DUVAR MONTAJ BRAKETI AYNA YUZEY ISCILIGI</v>
          </cell>
        </row>
        <row r="26876">
          <cell r="A26876" t="str">
            <v>F.Y-P-7172-0-001-001</v>
          </cell>
          <cell r="B26876" t="str">
            <v>30 X 30 X 2 X 40 MM DUVAR MONTAJ BRAKETI FIRCA YUZEY ISCILIGI</v>
          </cell>
        </row>
        <row r="26877">
          <cell r="A26877" t="str">
            <v>F.Y-P-7060-0-204-001</v>
          </cell>
          <cell r="B26877" t="str">
            <v>Ø 26,9 X 2 X 40 MM DUVAR MONTAJ BRAKETI (+PUL) PVD BRUSHED COPPER KAPLAMA ISCILIGI</v>
          </cell>
        </row>
        <row r="26878">
          <cell r="A26878" t="str">
            <v>F.Y-P-7060-0-202-001</v>
          </cell>
          <cell r="B26878" t="str">
            <v>Ø 32 X 2 X 67,5 MM DUVAR MONTAJ BRAKETI (+PUL) IVORY(SW3004)  RADIM BOYA ISCILIGI</v>
          </cell>
        </row>
        <row r="26879">
          <cell r="A26879" t="str">
            <v>F.Y-P-7060-0-181-001</v>
          </cell>
          <cell r="B26879" t="str">
            <v>Ø 26,9 X 2 X 40 MM DUVAR MONTAJ BRAKETI (+PUL) PVD POLISHED REDGOLD KAPLAMA ISCILIGI</v>
          </cell>
        </row>
        <row r="26880">
          <cell r="A26880" t="str">
            <v>F.Y-P-7060-0-179-001</v>
          </cell>
          <cell r="B26880" t="str">
            <v>Ø 26,9 X 2 X 40 MM DUVAR MONTAJ BRAKETI (+PUL) PVD.BRSHED.BLACK.CHROME KAPLAMA ISCILIGI</v>
          </cell>
        </row>
        <row r="26881">
          <cell r="A26881" t="str">
            <v>F.Y-P-7060-0-175-001</v>
          </cell>
          <cell r="B26881" t="str">
            <v>Ø 26,9 X 2 X 40 MM DUVAR MONTAJ BRAKETI (+PUL) PVD BRUSHED BRASS KAPLAMA ISCILIGI</v>
          </cell>
        </row>
        <row r="26882">
          <cell r="A26882" t="str">
            <v>F.Y-P-7060-0-174-001</v>
          </cell>
          <cell r="B26882" t="str">
            <v>Ø 26,9 X 2 X 40 MM DUVAR MONTAJ BRAKETI (+PUL) PVD POLISHED BRASS KAPLAMA ISCILIGI</v>
          </cell>
        </row>
        <row r="26883">
          <cell r="A26883" t="str">
            <v>F.Y-P-7060-0-173-001</v>
          </cell>
          <cell r="B26883" t="str">
            <v>Ø 26,9 X 2 X 40 MM DUVAR MONTAJ BRAKETI (+PUL) PVD BRSHED BRONZE KAPLAMA ISCILIGI</v>
          </cell>
        </row>
        <row r="26884">
          <cell r="A26884" t="str">
            <v>F.Y-P-7060-0-172-001</v>
          </cell>
          <cell r="B26884" t="str">
            <v>Ø 26,9 X 2 X 40 MM DUVAR MONTAJ BRAKETI (+PUL) PVD POLSHD BRONZE KAPLAMA ISCILIGI</v>
          </cell>
        </row>
        <row r="26885">
          <cell r="A26885" t="str">
            <v>F.Y-P-7060-0-151-001</v>
          </cell>
          <cell r="B26885" t="str">
            <v>Ø 26,9 X 2 X 40 MM DUVAR MONTAJ BRAKETI (+PUL) NAVY.BLUE.RAL5003 BOYA ISCILIGI</v>
          </cell>
        </row>
        <row r="26886">
          <cell r="A26886" t="str">
            <v>F.Y-P-7060-0-149-001</v>
          </cell>
          <cell r="B26886" t="str">
            <v>Ø 26,9 X 2 X 40 MM DUVAR MONTAJ BRAKETI (+PUL) CLEOPATRA BOYA ISCILIGI</v>
          </cell>
        </row>
        <row r="26887">
          <cell r="A26887" t="str">
            <v>F.Y-P-7060-0-101-001</v>
          </cell>
          <cell r="B26887" t="str">
            <v>Ø 26,9 X 2 X 40 MM DUVAR MONTAJ BRAKETI  (+PUL)ANTR.INCEPUTURLU.RAL7016.10G.BOYA ISCILIGI</v>
          </cell>
        </row>
        <row r="26888">
          <cell r="A26888" t="str">
            <v>F.Y-P-7060-0-094-001</v>
          </cell>
          <cell r="B26888" t="str">
            <v>Ø 26,9 X 2 X 40 MM DUVAR MONTAJ BRAKETI (+PUL) NOIR.200.SBL.(AK.NBL=SW306G) BOYA ISCILIGI</v>
          </cell>
        </row>
        <row r="26889">
          <cell r="A26889" t="str">
            <v>F.Y-P-7060-0-093-001</v>
          </cell>
          <cell r="B26889" t="str">
            <v>Ø 26,9 X 2 X 40 MM DUVAR MONTAJ BRAKETI  (+PUL)MAT.ANTR.RAL7016.(AK.NBL=SL2164).30G.PE BOYA ISCILIGI</v>
          </cell>
        </row>
        <row r="26890">
          <cell r="A26890" t="str">
            <v>F.Y-P-7060-0-055-005</v>
          </cell>
          <cell r="B26890" t="str">
            <v>Ø 21,3 X 2 X 40 MM DUVAR MONTAJ BRAKETI (+PUL) PVD POLSHD COPPER KAPLAMA ISCILIGI</v>
          </cell>
        </row>
        <row r="26891">
          <cell r="A26891" t="str">
            <v>F.Y-P-7060-0-055-004</v>
          </cell>
          <cell r="B26891" t="str">
            <v>Ø 26,9 X 2 X 40 MM DUVAR MONTAJ BRAKETI (+PUL) PVD POLSHD COPPER KAPLAMA ISCILIGI</v>
          </cell>
        </row>
        <row r="26892">
          <cell r="A26892" t="str">
            <v>F.Y-P-7060-0-055-003</v>
          </cell>
          <cell r="B26892" t="str">
            <v>Ø 26,9 X 2 X 94 MM DUVAR MONTAJ BRAKETI (KURT AGZI+PUL) (EXPOSED) PVD.POLSHD.COPPER KAPLAMA ISCILIGI</v>
          </cell>
        </row>
        <row r="26893">
          <cell r="A26893" t="str">
            <v>F.Y-P-7060-0-055-002</v>
          </cell>
          <cell r="B26893" t="str">
            <v>Ø 26,9 X 2 X 94 MM DUVAR MONTAJ BRAKETI (KURT AGZI+PUL) (CONCEALED) PVD.POLSHD.COPPER KAPLAMA ISCILI</v>
          </cell>
        </row>
        <row r="26894">
          <cell r="A26894" t="str">
            <v>F.Y-P-7060-0-055-001</v>
          </cell>
          <cell r="B26894" t="str">
            <v>Ø 26,9 X 2 X 94 MM DUVAR MONTAJ BRAKETI (KURT AGZI+PUL) PVD.POLSHD.COPPER KAPLAMA ISCILIGI</v>
          </cell>
        </row>
        <row r="26895">
          <cell r="A26895" t="str">
            <v>F.Y-P-7060-0-048-003</v>
          </cell>
          <cell r="B26895" t="str">
            <v>Ø 26,9 X 2 X 94 MM DUVAR MONTAJ BRAKETI (KURT AGZI+PUL) (EXPOSED) PVD.POLSHD.GOLD KAPLAMA ISCILIGI</v>
          </cell>
        </row>
        <row r="26896">
          <cell r="A26896" t="str">
            <v>F.Y-P-7060-0-048-002</v>
          </cell>
          <cell r="B26896" t="str">
            <v>Ø 26,9 X 2 X 94 MM DUVAR MONTAJ BRAKETI (KURT AGZI+PUL) (CONCEALED) PVD.POLSHD.GOLD KAPLAMA ISCILIGI</v>
          </cell>
        </row>
        <row r="26897">
          <cell r="A26897" t="str">
            <v>F.Y-P-7060-0-048-001</v>
          </cell>
          <cell r="B26897" t="str">
            <v>Ø 26,9 X 2 X 94 MM DUVAR MONTAJ BRAKETI (KURT AGZI+PUL) PVD.POLSHD.GOLD KAPLAMA ISCILIGI</v>
          </cell>
        </row>
        <row r="26898">
          <cell r="A26898" t="str">
            <v>F.Y-P-7060-0-047-001</v>
          </cell>
          <cell r="B26898" t="str">
            <v>Ø 26,9 X 2 X 40 MM PASLANMAZ DUVAR MONTAJ BRAKETI AY.YZY.GRN.PVD.ROSEGOLD.KAPLAMA ISCILIGI</v>
          </cell>
        </row>
        <row r="26899">
          <cell r="A26899" t="str">
            <v>F.Y-P-7060-0-002-012</v>
          </cell>
          <cell r="B26899" t="str">
            <v>Ø 32 X 2,5 X 26,5 MM DUVAR MONTAJ BRAKETI  (+PUL) Ø 6 DELIKLI(TRG) AYNA YUZEY ISCILIGI</v>
          </cell>
        </row>
        <row r="26900">
          <cell r="A26900" t="str">
            <v>F.Y-P-7060-0-002-011</v>
          </cell>
          <cell r="B26900" t="str">
            <v>Ø 32 X 2,5 X 26,5 MM DUVAR MONTAJ BRAKETI AYNA YUZEY (+PUL) Ø 8 DELIKLI(TRG) AYNA YUZEY ISCILIGI</v>
          </cell>
        </row>
        <row r="26901">
          <cell r="A26901" t="str">
            <v>F.Y-P-7060-0-002-010</v>
          </cell>
          <cell r="B26901" t="str">
            <v>Ø 26,9 X 2 X 94 MM DUVAR MONTAJ BRAKETI (KURT AGZI+PUL) (EXPOSED) AYNA YUZEY ISCILIGI</v>
          </cell>
        </row>
        <row r="26902">
          <cell r="A26902" t="str">
            <v>F.Y-P-7060-0-002-009</v>
          </cell>
          <cell r="B26902" t="str">
            <v>Ø 26,9 X 2 X 94 MM DUVAR MONTAJ BRAKETI (KURT AGZI+PUL) (CONCEALED) AYNA YUZEY ISCILIGI</v>
          </cell>
        </row>
        <row r="26903">
          <cell r="A26903" t="str">
            <v>F.Y-P-7060-0-002-008</v>
          </cell>
          <cell r="B26903" t="str">
            <v>Ø 26,9 X 2 X 94 MM DUVAR MONTAJ BRAKETI (KURT AGZI+PUL) AYNA YUZEY ISCILIGI</v>
          </cell>
        </row>
        <row r="26904">
          <cell r="A26904" t="str">
            <v>F.Y-P-7060-0-002-006</v>
          </cell>
          <cell r="B26904" t="str">
            <v>Ø 26,9 X 2 X 40 MM DUVAR MONTAJ BRAKETI (+PUL) (REFLECTION) AYNA YUZEY ISCILIGI</v>
          </cell>
        </row>
        <row r="26905">
          <cell r="A26905" t="str">
            <v>F.Y-P-7060-0-002-005</v>
          </cell>
          <cell r="B26905" t="str">
            <v>Ø 26,9 X 2 X 60 MM DUVAR MONTAJ BRAKETI (KURT AGZI+PUL) AYNA YUZEY ISCILIGI</v>
          </cell>
        </row>
        <row r="26906">
          <cell r="A26906" t="str">
            <v>F.Y-P-7060-0-002-003</v>
          </cell>
          <cell r="B26906" t="str">
            <v>Ø 26,9 X 2 X 60 MM DUVAR MONTAJ BRAKETI (+PUL) AYNA YUZEY ISCILIGI</v>
          </cell>
        </row>
        <row r="26907">
          <cell r="A26907" t="str">
            <v>F.Y-P-7060-0-002-002</v>
          </cell>
          <cell r="B26907" t="str">
            <v>Ø 26,9 X 2 X 50 MM DUVAR MONTAJ BRAKETI (+PUL) AYNA YUZEY ISCILIGI</v>
          </cell>
        </row>
        <row r="26908">
          <cell r="A26908" t="str">
            <v>F.Y-P-7060-0-002-001</v>
          </cell>
          <cell r="B26908" t="str">
            <v>Ø 26,9 X 2 X 40 MM DUVAR MONTAJ BRAKETI (+PUL) AYNA YUZEY ISCILIGI</v>
          </cell>
        </row>
        <row r="26909">
          <cell r="A26909" t="str">
            <v>F.Y-P-7060-0-001-010</v>
          </cell>
          <cell r="B26909" t="str">
            <v>Ø 32 X 2,5 X 26,5 MM DUVAR MONTAJ BRAKETI (+PUL) Ø 6 DELIKLI(TRG) FIRCA YUZEY ISCILIGI</v>
          </cell>
        </row>
        <row r="26910">
          <cell r="A26910" t="str">
            <v>F.Y-P-7060-0-001-009</v>
          </cell>
          <cell r="B26910" t="str">
            <v>Ø 32 X 2,5 X 26,5 MM DUVAR MONTAJ BRAKETI (+PUL) Ø 8 DELIKLI(TRG) FIRCA YUZEY ISCILIGI</v>
          </cell>
        </row>
        <row r="26911">
          <cell r="A26911" t="str">
            <v>F.Y-P-7060-0-001-008</v>
          </cell>
          <cell r="B26911" t="str">
            <v>Ø 26,9 X 2 X 94 MM DUVAR MONTAJ BRAKETI (KURT AGZI+PUL) (EXPOSED) FIRCA YUZEY ISCILIGI</v>
          </cell>
        </row>
        <row r="26912">
          <cell r="A26912" t="str">
            <v>F.Y-P-7060-0-001-007</v>
          </cell>
          <cell r="B26912" t="str">
            <v>Ø 26,9 X 2 X 94 MM DUVAR MONTAJ BRAKETI (KURT AGZI+PUL) (CONCEALED) FIRCA YUZEY ISCILIGI</v>
          </cell>
        </row>
        <row r="26913">
          <cell r="A26913" t="str">
            <v>F.Y-P-7060-0-001-006</v>
          </cell>
          <cell r="B26913" t="str">
            <v>Ø 26,9 X 2 X 94 MM DUVAR MONTAJ BRAKETI (KURT AGZI+PUL) FIRCA YUZEY ISCILIGI</v>
          </cell>
        </row>
        <row r="26914">
          <cell r="A26914" t="str">
            <v>F.Y-P-7060-0-001-005</v>
          </cell>
          <cell r="B26914" t="str">
            <v>Ø 32 X 2 X 67,5 MM DUVAR MONTAJ BRAKETI (+PUL) FIRCA YUZEY ISCILIGI</v>
          </cell>
        </row>
        <row r="26915">
          <cell r="A26915" t="str">
            <v>F.Y-P-7060-0-001-004</v>
          </cell>
          <cell r="B26915" t="str">
            <v>Ø 26,9 X 2 X 40 MM DUVAR MONTAJ BRAKETI (+PUL) (REFLECTION) FIRCA YUZEY ISCILIGI</v>
          </cell>
        </row>
        <row r="26916">
          <cell r="A26916" t="str">
            <v>F.Y-P-7060-0-001-003</v>
          </cell>
          <cell r="B26916" t="str">
            <v>Ø 26,9 X 2 X 60 MM DUVAR MONTAJ BRAKETI (+PUL) FIRCA YUZEY ISCILIGI</v>
          </cell>
        </row>
        <row r="26917">
          <cell r="A26917" t="str">
            <v>F.Y-P-7060-0-001-002</v>
          </cell>
          <cell r="B26917" t="str">
            <v>Ø 26,9 X 2 X 50 MM DUVAR MONTAJ BRAKETI (+PUL) FIRCA YUZEY ISCILIGI</v>
          </cell>
        </row>
        <row r="26918">
          <cell r="A26918" t="str">
            <v>F.Y-P-7060-0-001-001</v>
          </cell>
          <cell r="B26918" t="str">
            <v>Ø 26,9 X 2 X 40 MM DUVAR MONTAJ BRAKETI (+PUL) FIRCA YUZEY ISCILIGI</v>
          </cell>
        </row>
        <row r="26919">
          <cell r="A26919" t="str">
            <v>F.Y-P-7059-0-219-001</v>
          </cell>
          <cell r="B26919" t="str">
            <v>Ø 21,3 X 2 X 60 MM DUVAR MONTAJ BRAKETI (+PUL) PVD.BRSHED.NICKEL KAPLAMA ISCILIGI</v>
          </cell>
        </row>
        <row r="26920">
          <cell r="A26920" t="str">
            <v>F.Y-P-7059-0-218-001</v>
          </cell>
          <cell r="B26920" t="str">
            <v>Ø 21,3 X 2 X 60 MM DUVAR MONTAJ BRAKETI (+PUL) PVD.POLISHED.CHROME KAPLAMA ISCILIGI</v>
          </cell>
        </row>
        <row r="26921">
          <cell r="A26921" t="str">
            <v>F.Y-P-7059-0-217-001</v>
          </cell>
          <cell r="B26921" t="str">
            <v>Ø 21,3 X 2 X 60 MM DUVAR MONTAJ BRAKETI (+PUL) PVD.BRUSHED.GUNMETAL KAPLAMA ISCILIGI</v>
          </cell>
        </row>
        <row r="26922">
          <cell r="A26922" t="str">
            <v>F.Y-P-7059-0-216-001</v>
          </cell>
          <cell r="B26922" t="str">
            <v>Ø 21,3 X 2 X 40 MM DUVAR MONTAJ BRAKETI (+PUL) SNOW.WHITE.RAL9016 BOYA ISCILIGI</v>
          </cell>
        </row>
        <row r="26923">
          <cell r="A26923" t="str">
            <v>F.Y-P-7059-0-212-001</v>
          </cell>
          <cell r="B26923" t="str">
            <v>Ø 21,3 X 2 X 40 MM DUVAR MONTAJ BRAKETI (+PUL) IPEK.PUTUR.SYH.RAL9005 BOYA ISCILIGI</v>
          </cell>
        </row>
        <row r="26924">
          <cell r="A26924" t="str">
            <v>F.Y-P-7059-0-208-001</v>
          </cell>
          <cell r="B26924" t="str">
            <v>Ø 21,3 X 2 X 40 MM DUVAR MONTAJ BRAKETI (+PUL) MILKY.WAY BOYA ISCILIGI</v>
          </cell>
        </row>
        <row r="26925">
          <cell r="A26925" t="str">
            <v>F.Y-P-7059-0-207-001</v>
          </cell>
          <cell r="B26925" t="str">
            <v>Ø 21,3 X 2 X 40 MM DUVAR MONTAJ BRAKETI (+PUL) FROST BOYA ISCILIGI</v>
          </cell>
        </row>
        <row r="26926">
          <cell r="A26926" t="str">
            <v>F.Y-P-7059-0-206-001</v>
          </cell>
          <cell r="B26926" t="str">
            <v>Ø 21,3 X 2 X 40 MM DUVAR MONTAJ BRAKETI (+PUL) SEPIA BOYA ISCILIGI</v>
          </cell>
        </row>
        <row r="26927">
          <cell r="A26927" t="str">
            <v>F.Y-P-7059-0-205-002</v>
          </cell>
          <cell r="B26927" t="str">
            <v>Ø 21,3 X 2 X 50 MM DUVAR MONTAJ BRAKETI (+PUL) RUSSET BOYA ISCILIGI</v>
          </cell>
        </row>
        <row r="26928">
          <cell r="A26928" t="str">
            <v>F.Y-P-7059-0-205-001</v>
          </cell>
          <cell r="B26928" t="str">
            <v>Ø 21,3 X 2 X 40 MM DUVAR MONTAJ BRAKETI (+PUL) RUSSET BOYA ISCILIGI</v>
          </cell>
        </row>
        <row r="26929">
          <cell r="A26929" t="str">
            <v>F.Y-P-7059-0-199-001</v>
          </cell>
          <cell r="B26929" t="str">
            <v>Ø 15,9 X 1 X 40 MM DUVAR MONTAJ BRAKETI (+PUL) BRSHD.JELLY.GOLD.(AK.NBL=MZ622I) BOYA ISCILIGI</v>
          </cell>
        </row>
        <row r="26930">
          <cell r="A26930" t="str">
            <v>F.Y-P-7059-0-198-001</v>
          </cell>
          <cell r="B26930" t="str">
            <v>Ø 15,9 X 1 X 40 MM DUVAR MONTAJ BRAKETI (+PUL) INTERPON.(AK.NBL=MZ1774) BOYA ISCILIGI</v>
          </cell>
        </row>
        <row r="26931">
          <cell r="A26931" t="str">
            <v>F.Y-P-7059-0-197-001</v>
          </cell>
          <cell r="B26931" t="str">
            <v>Ø 15,9 X 1 X 40 MM DUVAR MONTAJ BRAKETI (+PUL) BRSHD.JELLY.COPPER.(AK.NBL=MZ0614) BOYA ISCILIGI</v>
          </cell>
        </row>
        <row r="26932">
          <cell r="A26932" t="str">
            <v>F.Y-P-7059-0-196-001</v>
          </cell>
          <cell r="B26932" t="str">
            <v>Ø 15,9 X 1 X 40 MM DUVAR MONTAJ BRAKETI (+PUL) SETACOAT.(PN205) BOYA ISCILIGI</v>
          </cell>
        </row>
        <row r="26933">
          <cell r="A26933" t="str">
            <v>F.Y-P-7059-0-195-001</v>
          </cell>
          <cell r="B26933" t="str">
            <v>Ø 15,9 X 1 X 40 MM DUVAR MONTAJ BRAKETI (+PUL) TASILAQ.SABLE(AK.NBL=Y2304I) BOYA ISCILIGI</v>
          </cell>
        </row>
        <row r="26934">
          <cell r="A26934" t="str">
            <v>F.Y-P-7059-0-182-001</v>
          </cell>
          <cell r="B26934" t="str">
            <v>Ø 21,3 X 2 X 40 MM DUVAR MONTAJ BRAKETI (+PUL) PVD BRUSHED REDGOLD KAPLAMA ISCILIGI</v>
          </cell>
        </row>
        <row r="26935">
          <cell r="A26935" t="str">
            <v>F.Y-P-7059-0-181-001</v>
          </cell>
          <cell r="B26935" t="str">
            <v>Ø 21,3 X 2 X 40 MM DUVAR MONTAJ BRAKETI (+PUL) PVD PARLAK ROSEGOLD KAPLAMA ISCILIGI</v>
          </cell>
        </row>
        <row r="26936">
          <cell r="A26936" t="str">
            <v>F.Y-P-7059-0-179-001</v>
          </cell>
          <cell r="B26936" t="str">
            <v>Ø 21,3 X 2 X 40 MM DUVAR MONTAJ BRAKETI (+PUL) PVD.BRSHED.LACK.CHROME KAPLAMA ISCILIGI</v>
          </cell>
        </row>
        <row r="26937">
          <cell r="A26937" t="str">
            <v>F.Y-P-7059-0-178-002</v>
          </cell>
          <cell r="B26937" t="str">
            <v>Ø 21,3 X 2 X 40 MM DUVAR MONTAJ BRAKETI (+PUL) PVD POLSHD BLACK CHROME KAPLAMA ISCILIGI</v>
          </cell>
        </row>
        <row r="26938">
          <cell r="A26938" t="str">
            <v>F.Y-P-7059-0-177-001</v>
          </cell>
          <cell r="B26938" t="str">
            <v>Ø 21,3 X 2 X 40 MM DUVAR MONTAJ BRAKETI (+PUL) PVD BRUSHED BLACK NICKEL KAPLAMA ISCILIGI</v>
          </cell>
        </row>
        <row r="26939">
          <cell r="A26939" t="str">
            <v>F.Y-P-7059-0-175-001</v>
          </cell>
          <cell r="B26939" t="str">
            <v>Ø 21,3 X 2 X 40 MM DUVAR MONTAJ BRAKETI (+PUL) PVD BRUSHED BRASS KAPLAMA ISCILIGI</v>
          </cell>
        </row>
        <row r="26940">
          <cell r="A26940" t="str">
            <v>F.Y-P-7059-0-174-001</v>
          </cell>
          <cell r="B26940" t="str">
            <v>Ø 21,3 X 2 X 40 MM DUVAR MONTAJ BRAKETI (+PUL) PVD POLISHED BRASS KAPLAMA ISCILIGI</v>
          </cell>
        </row>
        <row r="26941">
          <cell r="A26941" t="str">
            <v>F.Y-P-7059-0-173-001</v>
          </cell>
          <cell r="B26941" t="str">
            <v>Ø 21,3 X 2 X 40 MM DUVAR MONTAJ BRAKETI (+PUL) PVD BRUSHED BRONZE KAPLAMA ISCILIGI</v>
          </cell>
        </row>
        <row r="26942">
          <cell r="A26942" t="str">
            <v>F.Y-P-7059-0-172-002</v>
          </cell>
          <cell r="B26942" t="str">
            <v>Ø 21,3 X 2 X 60 MM DUVAR MONTAJ BRAKETI (KURT AGZI+PUL) PVD POLISHED BRONZE KAPLAMA ISCILIGI</v>
          </cell>
        </row>
        <row r="26943">
          <cell r="A26943" t="str">
            <v>F.Y-P-7059-0-172-001</v>
          </cell>
          <cell r="B26943" t="str">
            <v>Ø 21,3 X 2 X 40 MM DUVAR MONTAJ BRAKETI (+PUL) PVD POLISHED BRONZE KAPLAMA ISCILIGI</v>
          </cell>
        </row>
        <row r="26944">
          <cell r="A26944" t="str">
            <v>F.Y-P-7059-0-151-003</v>
          </cell>
          <cell r="B26944" t="str">
            <v>Ø 15,9 X 1,5 X 56 MM DUVAR MONTAJ BRAKETI (+PUL)NAVY.BLUE.RAL5003 BOYA ISCILIGI</v>
          </cell>
        </row>
        <row r="26945">
          <cell r="A26945" t="str">
            <v>F.Y-P-7059-0-151-002</v>
          </cell>
          <cell r="B26945" t="str">
            <v>Ø 21,3 X 2 X 50 MM DUVAR MONTAJ BRAKETI NAVY.BLUE.RAL5003.(+PUL) BOYA ISCILIGI</v>
          </cell>
        </row>
        <row r="26946">
          <cell r="A26946" t="str">
            <v>F.Y-P-7059-0-151-001</v>
          </cell>
          <cell r="B26946" t="str">
            <v>Ø 21,3 X 2 X 40 MM DUVAR MONTAJ BRAKETI NAVY.BLUE.RAL5003.(+PUL) BOYA ISCILIGI</v>
          </cell>
        </row>
        <row r="26947">
          <cell r="A26947" t="str">
            <v>F.Y-P-7059-0-149-004</v>
          </cell>
          <cell r="B26947" t="str">
            <v>Ø 15,9 X 1,5 X 56 MM DUVAR MONTAJ BRAKETI (+PUL) CLEOPATRA BOYA ISCILIGI</v>
          </cell>
        </row>
        <row r="26948">
          <cell r="A26948" t="str">
            <v>F.Y-P-7059-0-149-003</v>
          </cell>
          <cell r="B26948" t="str">
            <v>Ø 21,3 X 2 X 50 MM DUVAR MONTAJ BRAKETI (+PUL) CLEOPATRA BOYA ISCILIGI</v>
          </cell>
        </row>
        <row r="26949">
          <cell r="A26949" t="str">
            <v>F.Y-P-7059-0-149-002</v>
          </cell>
          <cell r="B26949" t="str">
            <v>Ø 21,3 X 2 X 64 MM DUVAR MONTAJ BRAKETI (KURT AGZI+PUL) CLEOPATRA(50.A025.18PM) BOYA ISCILIGI</v>
          </cell>
        </row>
        <row r="26950">
          <cell r="A26950" t="str">
            <v>F.Y-P-7059-0-149-001</v>
          </cell>
          <cell r="B26950" t="str">
            <v>Ø 21,3 X 2 X 40 MM DUVAR MONTAJ BRAKETI (+PUL) 50.A025.18PM BOYA ISCILIGI</v>
          </cell>
        </row>
        <row r="26951">
          <cell r="A26951" t="str">
            <v>F.Y-P-7059-0-094-004</v>
          </cell>
          <cell r="B26951" t="str">
            <v>Ø 21,3 X 2 X 60 MM DUVAR MONTAJ BRAKETI (+PUL) NIGHT.BLACK.PE.SW306G BOYA ISCILIGI</v>
          </cell>
        </row>
        <row r="26952">
          <cell r="A26952" t="str">
            <v>F.Y-P-7059-0-094-003</v>
          </cell>
          <cell r="B26952" t="str">
            <v>Ø 21,3 X 2 X 64 MM DUVAR MONTAJ BRAKETI (KURT AGZI+PUL) NIGHT.BLACK(AK.NBL=SW306G) BOYA ISCILIGI</v>
          </cell>
        </row>
        <row r="26953">
          <cell r="A26953" t="str">
            <v>F.Y-P-7059-0-094-002</v>
          </cell>
          <cell r="B26953" t="str">
            <v>Ø 21,3 X 2 X 50 MM DUVAR MONTAJ BRAKETI (+PUL) NIGHT.BLACK.PE.SW306G BOYA ISCILIGI</v>
          </cell>
        </row>
        <row r="26954">
          <cell r="A26954" t="str">
            <v>F.Y-P-7059-0-094-001</v>
          </cell>
          <cell r="B26954" t="str">
            <v>Ø 21,3 X 2 X 40 MM DUVAR MONTAJ BRAKETI (+PUL) NIGHT.BLACK(AK.NBL=SW306G) BOYA ISCILIGI</v>
          </cell>
        </row>
        <row r="26955">
          <cell r="A26955" t="str">
            <v>F.Y-P-7059-0-086-001</v>
          </cell>
          <cell r="B26955" t="str">
            <v>Ø 21,3 X 2 X 40 MM DUVAR MONTAJ BRAKETI (+PUL) MAT.SYH.RAL9005.10G.PE BOYA ISCILIGI</v>
          </cell>
        </row>
        <row r="26956">
          <cell r="A26956" t="str">
            <v>F.Y-P-7059-0-075-001</v>
          </cell>
          <cell r="B26956" t="str">
            <v>Ø 21,3 X 2 X 40 MM DUVAR MONTAJ BRAKETI (+PUL) SATEN.BYZ.RAL9016.75G(AK.NBL=FA5624).EE BOYA ISCILIGI</v>
          </cell>
        </row>
        <row r="26957">
          <cell r="A26957" t="str">
            <v>F.Y-P-7059-0-058-001</v>
          </cell>
          <cell r="B26957" t="str">
            <v>Ø 21,3 X 2 X 40 MM DUVAR MONTAJ BRAKETI (+PUL) PVD BRUSHED ALTIN GÖRÜNÜM KAPLAMA ISCILIGI</v>
          </cell>
        </row>
        <row r="26958">
          <cell r="A26958" t="str">
            <v>F.Y-P-7059-0-055-001</v>
          </cell>
          <cell r="B26958" t="str">
            <v>Ø 21,3 X 2 X 40 MM DUVAR MONTAJ BRAKETI (+PUL) PVD.PLSHD.COPPER KAPLAMA ISCILIGI</v>
          </cell>
        </row>
        <row r="26959">
          <cell r="A26959" t="str">
            <v>F.Y-P-7059-0-052-001</v>
          </cell>
          <cell r="B26959" t="str">
            <v>Ø 21,3 X 2 X 40 MM DUVAR MONTAJ BRAKETI (+PUL) PVD POLSHD BRASS KAPLAMA ISCILIGI</v>
          </cell>
        </row>
        <row r="26960">
          <cell r="A26960" t="str">
            <v>F.Y-P-7059-0-051-002</v>
          </cell>
          <cell r="B26960" t="str">
            <v>Ø 21,3 X 2 X 40 MM DUVAR MONTAJ BRAKETI (+PUL) PVD.BRSHED.GOLD KAPLAMA ISCILIGI</v>
          </cell>
        </row>
        <row r="26961">
          <cell r="A26961" t="str">
            <v>F.Y-P-7059-0-051-001</v>
          </cell>
          <cell r="B26961" t="str">
            <v>Ø 21,3 X 2 X 60 MM DUVAR MONTAJ BRAKETI (+PUL) PVD.BRSHED.GOLD KAPLAMA ISCILIGI</v>
          </cell>
        </row>
        <row r="26962">
          <cell r="A26962" t="str">
            <v>F.Y-P-7059-0-002-016</v>
          </cell>
          <cell r="B26962" t="str">
            <v>Ø 28 X 1,2 X 20 MM DUVAR MONTAJ BRAKETI AYNA YUZEY (+PUL) (SAMOS HAVLU ASKI) FIRCA YUZEY ISCILIGI</v>
          </cell>
        </row>
        <row r="26963">
          <cell r="A26963" t="str">
            <v>F.Y-P-7059-0-002-015</v>
          </cell>
          <cell r="B26963" t="str">
            <v>Ø 21,3 X 2 X 40 MM DUVAR MONTAJ BRAKETI (+PUL)(D) AYNA YUZEY ISCILIGI</v>
          </cell>
        </row>
        <row r="26964">
          <cell r="A26964" t="str">
            <v>F.Y-P-7059-0-002-014</v>
          </cell>
          <cell r="B26964" t="str">
            <v>Ø 15,9 X 1,5 X 56 MM DUVAR MONTAJ BRAKETI (+PUL) AYNA YUZEY ISCILIGI</v>
          </cell>
        </row>
        <row r="26965">
          <cell r="A26965" t="str">
            <v>F.Y-P-7059-0-002-013</v>
          </cell>
          <cell r="B26965" t="str">
            <v xml:space="preserve"> 21,3 X 2 X 40 MM DUVAR MONTAJ BRAKETI (+PUL) (NORA) AYNA YUZEY ISCILIGI</v>
          </cell>
        </row>
        <row r="26966">
          <cell r="A26966" t="str">
            <v>F.Y-P-7059-0-002-009</v>
          </cell>
          <cell r="B26966" t="str">
            <v>Ø 15,9 X 1 X 40 MM DUVAR MONTAJ BRAKETI (+PUL) AYNA YUZEY ISCILIGI</v>
          </cell>
        </row>
        <row r="26967">
          <cell r="A26967" t="str">
            <v>F.Y-P-7059-0-002-008</v>
          </cell>
          <cell r="B26967" t="str">
            <v>Ø 21,3 X 2 X 40 MM DUVAR MONTAJ BRAKETI (+PUL)(RUBIN) AYNA YUZEY ISCILIGI</v>
          </cell>
        </row>
        <row r="26968">
          <cell r="A26968" t="str">
            <v>F.Y-P-7059-0-002-006</v>
          </cell>
          <cell r="B26968" t="str">
            <v>Ø 21,3 X 2 X 64 MM DUVAR MONTAJ BRAKETI (KURT AGZI+PUL) AYNA YUZEY ISCILIGI</v>
          </cell>
        </row>
        <row r="26969">
          <cell r="A26969" t="str">
            <v>F.Y-P-7059-0-002-004</v>
          </cell>
          <cell r="B26969" t="str">
            <v>Ø 21,3 X 2 X 70 MM DUVAR MONTAJ BRAKETI (+PUL) AYNA YUZEY ISCILIGI</v>
          </cell>
        </row>
        <row r="26970">
          <cell r="A26970" t="str">
            <v>F.Y-P-7059-0-002-003</v>
          </cell>
          <cell r="B26970" t="str">
            <v>Ø 21,3 X 2 X 60 MM DUVAR MONTAJ BRAKETI (+PUL) AYNA YUZEY ISCILIGI</v>
          </cell>
        </row>
        <row r="26971">
          <cell r="A26971" t="str">
            <v>F.Y-P-7059-0-002-002</v>
          </cell>
          <cell r="B26971" t="str">
            <v>Ø 21,3 X 2 X 50 MM DUVAR MONTAJ BRAKETI (+PUL) AYNA YUZEY ISCILIGI</v>
          </cell>
        </row>
        <row r="26972">
          <cell r="A26972" t="str">
            <v>F.Y-P-7059-0-002-001</v>
          </cell>
          <cell r="B26972" t="str">
            <v>Ø 21,3 X 2 X 40 MM DUVAR MONTAJ BRAKETI (+PUL) AYNA YUZEY ISCILIGI</v>
          </cell>
        </row>
        <row r="26973">
          <cell r="A26973" t="str">
            <v>F.Y-P-7059-0-001-015</v>
          </cell>
          <cell r="B26973" t="str">
            <v>Ø 22 X 1,2 X 25 MM DUVAR MONTAJ BRAKETI  (+PULØ 6 DELIKLI)(TRG) FIRCA YUZEY ISCILIGI</v>
          </cell>
        </row>
        <row r="26974">
          <cell r="A26974" t="str">
            <v>F.Y-P-7059-0-001-014</v>
          </cell>
          <cell r="B26974" t="str">
            <v>Ø 22 X 1,2 X 25 MM DUVAR MONTAJ BRAKETI (+PULØ 8 DELIKLI)(TRG)FIRCA YUZEY ISCILIGI</v>
          </cell>
        </row>
        <row r="26975">
          <cell r="A26975" t="str">
            <v>F.Y-P-7059-0-001-013</v>
          </cell>
          <cell r="B26975" t="str">
            <v>Ø 28 X 1,2 X 20 MM DUVAR MONTAJ BRAKETI FIRCA YUZEY (+PUL) (SAMOS HAVLU ASKI) FIRCA YUZEY ISCILIGI</v>
          </cell>
        </row>
        <row r="26976">
          <cell r="A26976" t="str">
            <v>F.Y-P-7059-0-001-012</v>
          </cell>
          <cell r="B26976" t="str">
            <v>Ø 15,9 X 1,5 X 56 MM DUVAR MONTAJ BRAKETI (+PUL) FIRCA YUZEY ISCILIGI</v>
          </cell>
        </row>
        <row r="26977">
          <cell r="A26977" t="str">
            <v>F.Y-P-7059-0-001-008</v>
          </cell>
          <cell r="B26977" t="str">
            <v>Ø 15,9 X 1 X 40 MM DUVAR MONTAJ BRAKETI (+PUL) FIRCA YUZEY ISCILIGI</v>
          </cell>
        </row>
        <row r="26978">
          <cell r="A26978" t="str">
            <v>F.Y-P-7059-0-001-007</v>
          </cell>
          <cell r="B26978" t="str">
            <v>Ø 21,3 X 2 X 30 MM DUVAR MONTAJ BRAKETI (+PUL) FIRCA YUZEY ISCILIGI</v>
          </cell>
        </row>
        <row r="26979">
          <cell r="A26979" t="str">
            <v>F.Y-P-7059-0-001-006</v>
          </cell>
          <cell r="B26979" t="str">
            <v>Ø 21,3 X 2 X 64 MM DUVAR MONTAJ BRAKETI (KURT AGZI+PUL) FIRCA YUZEY ISCILIGI</v>
          </cell>
        </row>
        <row r="26980">
          <cell r="A26980" t="str">
            <v>F.Y-P-7059-0-001-003</v>
          </cell>
          <cell r="B26980" t="str">
            <v>Ø 21,3 X 2 X 60 MM DUVAR MONTAJ BRAKETI (+PUL) FIRCA YUZEY ISCILIGI</v>
          </cell>
        </row>
        <row r="26981">
          <cell r="A26981" t="str">
            <v>F.Y-P-7059-0-001-002</v>
          </cell>
          <cell r="B26981" t="str">
            <v>Ø 21,3 X 2 X 50 MM DUVAR MONTAJ BRAKETI (+PUL) FIRCA YUZEY ISCILIGI</v>
          </cell>
        </row>
        <row r="26982">
          <cell r="A26982" t="str">
            <v>F.Y-P-7059-0-001-001</v>
          </cell>
          <cell r="B26982" t="str">
            <v>Ø 21,3 X 2 X 40 MM DUVAR MONTAJ BRAKETI (+PUL) FIRCA YUZEY ISCILIGI</v>
          </cell>
        </row>
        <row r="26983">
          <cell r="A26983" t="str">
            <v>F.Y-P-7053-0-000-001</v>
          </cell>
          <cell r="B26983" t="str">
            <v>50 X 411 MM OKRA BUKUMLU HAVLU ASKILIGI SACI BUKUM ISCILIGI</v>
          </cell>
        </row>
        <row r="26984">
          <cell r="A26984" t="str">
            <v>F.Y-P-0239-0-094-002</v>
          </cell>
          <cell r="B26984" t="str">
            <v>800X400 MODUSPSLMZ.CEL.GOVDE(6)(B) NIGHT.BLACK BOYA ISCILIGI</v>
          </cell>
        </row>
        <row r="26985">
          <cell r="A26985" t="str">
            <v>F.Y-P-0239-0-094-001</v>
          </cell>
          <cell r="B26985" t="str">
            <v>800X500 MODUSPSLMZ.CEL.GOVDE(6)(B) NIGHT.BLACK BOYA ISCILIGI</v>
          </cell>
        </row>
        <row r="26986">
          <cell r="A26986" t="str">
            <v>F.Y-P-0238-0-094-003</v>
          </cell>
          <cell r="B26986" t="str">
            <v>1200X500 TROYAPSLMZ.CEL.GOVDE(15)(B) NOIR.200.SBL.(AK.NBL=SW306G) BOYA ISCILIGI</v>
          </cell>
        </row>
        <row r="26987">
          <cell r="A26987" t="str">
            <v>F.Y-P-0238-0-094-002</v>
          </cell>
          <cell r="B26987" t="str">
            <v>1000X500 TROYAPSLMZ.CEL.GOVDE(12)(B) NOIR.200.SBL.(AK.NBL=SW306G) BOYA ISCILIGI</v>
          </cell>
        </row>
        <row r="26988">
          <cell r="A26988" t="str">
            <v>F.Y-P-0238-0-094-001</v>
          </cell>
          <cell r="B26988" t="str">
            <v>750X500 TROYAPSLMZ.CEL.GOVDE(10)(B) NOIR.200.SBL.(AK.NBL=SW306G) BOYA ISCILIGI</v>
          </cell>
        </row>
        <row r="26989">
          <cell r="A26989" t="str">
            <v>F.Y-P-0235-0-219-003</v>
          </cell>
          <cell r="B26989" t="str">
            <v>1000X500 FANTASY.PSLMZ.CEL.GOVDE(8)(B) PVD.BRSHED.NICKEL.60MMBRK. KAPLAMA ISCILIGI</v>
          </cell>
        </row>
        <row r="26990">
          <cell r="A26990" t="str">
            <v>F.Y-P-0235-0-219-002</v>
          </cell>
          <cell r="B26990" t="str">
            <v>1200X500 FANTASY.PSLMZ.CEL.GOVDE(10)(B) PVD.BRSHED.NICKEL.60MMBRK. KAPLAMA ISCILIGI</v>
          </cell>
        </row>
        <row r="26991">
          <cell r="A26991" t="str">
            <v>F.Y-P-0235-0-219-001</v>
          </cell>
          <cell r="B26991" t="str">
            <v>800X500 FANTASY.PSLMZ.CEL.GOVDE(6)(B) PVD.BRSHED.NICKEL.60MMBRK. KAPLAMA ISCILIGI</v>
          </cell>
        </row>
        <row r="26992">
          <cell r="A26992" t="str">
            <v>F.Y-P-0235-0-218-003</v>
          </cell>
          <cell r="B26992" t="str">
            <v>1000X500 FANTASY.PSLMZ.CEL.GOVDE(8)(B) PVD.POLISHED.CHROME.60MMBRK. KAPLAMA ISCILIGI</v>
          </cell>
        </row>
        <row r="26993">
          <cell r="A26993" t="str">
            <v>F.Y-P-0235-0-218-002</v>
          </cell>
          <cell r="B26993" t="str">
            <v>1200X500 FANTASY.PSLMZ.CEL.GOVDE(10)(B) PVD.POLISHED.CHROME.60MMBRK. KAPLAMA ISCILIGI</v>
          </cell>
        </row>
        <row r="26994">
          <cell r="A26994" t="str">
            <v>F.Y-P-0235-0-218-001</v>
          </cell>
          <cell r="B26994" t="str">
            <v>800X500 FANTASY.PSLMZ.CEL.GOVDE(6)(B) PVD.POLISHED.CHROME.60MMBRK. KAPLAMA ISCILIGI</v>
          </cell>
        </row>
        <row r="26995">
          <cell r="A26995" t="str">
            <v>F.Y-P-0235-0-217-003</v>
          </cell>
          <cell r="B26995" t="str">
            <v>1000X500 FANTASY.PSLMZ.CEL.GOVDE(8)(B) PVD.BRUSHED.GUNMETAL.60MMBRK. KAPLAMA ISCILIGI</v>
          </cell>
        </row>
        <row r="26996">
          <cell r="A26996" t="str">
            <v>F.Y-P-0235-0-217-002</v>
          </cell>
          <cell r="B26996" t="str">
            <v>1200X500 FANTASY.PSLMZ.CEL.GOVDE(10)(B) PVD.BRUSHED.GUNMETAL.60MMBRK. KAPLAMA ISCILIGI</v>
          </cell>
        </row>
        <row r="26997">
          <cell r="A26997" t="str">
            <v>F.Y-P-0235-0-217-001</v>
          </cell>
          <cell r="B26997" t="str">
            <v>800X500 FANTASY.PSLMZ.CEL.GOVDE(6)(B) PVD.BRUSHED.GUNMETAL.60MMBRK. KAPLAMA ISCILIGI</v>
          </cell>
        </row>
        <row r="26998">
          <cell r="A26998" t="str">
            <v>F.Y-P-0235-0-094-002</v>
          </cell>
          <cell r="B26998" t="str">
            <v>1200X500 FANTASY.PSLMZ.CEL.GOVDE(10)(B) NIGHT.BLACK BOYA ISCILIGI</v>
          </cell>
        </row>
        <row r="26999">
          <cell r="A26999" t="str">
            <v>F.Y-P-0235-0-094-001</v>
          </cell>
          <cell r="B26999" t="str">
            <v>1000X500 FANTASY.PSLMZ.CEL.GOVDE(8)(B) NIGHT.BLACK BOYA ISCILIGI</v>
          </cell>
        </row>
        <row r="27000">
          <cell r="A27000" t="str">
            <v>F.Y-P-0235-0-051-003</v>
          </cell>
          <cell r="B27000" t="str">
            <v>1000X500 FANTASY.PSLMZ.CEL.GOVDE(8)(B) PVD.BRSHED.GOLD.60MMBRK. KAPLAMA ISCILIGI</v>
          </cell>
        </row>
        <row r="27001">
          <cell r="A27001" t="str">
            <v>F.Y-P-0235-0-051-002</v>
          </cell>
          <cell r="B27001" t="str">
            <v>1200X500 FANTASY.PSLMZ.CEL.GOVDE(10)(B) PVD.BRSHED.GOLD.60MMBRK. KAPLAMA ISCILIGI</v>
          </cell>
        </row>
        <row r="27002">
          <cell r="A27002" t="str">
            <v>F.Y-P-0235-0-051-001</v>
          </cell>
          <cell r="B27002" t="str">
            <v>800X500 FANTASY.PSLMZ.CEL.GOVDE(6)(B) PVD.BRSHED.GOLD.60MMBRK. KAPLAMA ISCILIGI</v>
          </cell>
        </row>
        <row r="27003">
          <cell r="A27003" t="str">
            <v>F.Y-P-0233-0-055-001</v>
          </cell>
          <cell r="B27003" t="str">
            <v>800X600 LADDER SR.PSLMZ.CEL.GOVDE(7)(B) PVD.POLSHD.COPPER KAPLAMA ISCILIGI</v>
          </cell>
        </row>
        <row r="27004">
          <cell r="A27004" t="str">
            <v>F.Y-P-0233-0-048-001</v>
          </cell>
          <cell r="B27004" t="str">
            <v>800X600 LADDER SR.PSLMZ.CEL.GOVDE(7)(B) PVD.POLSHD.GOLD KAPLAMA ISCILIGI</v>
          </cell>
        </row>
        <row r="27005">
          <cell r="A27005" t="str">
            <v>F.Y-P-0232-1-075-001</v>
          </cell>
          <cell r="B27005" t="str">
            <v>1260X450 SUNNY.PSLMZ.CEL.GOVDE(10) SATEN.BYZ.RAL9016.75G(AK.NBL=FA5624).EE BOYA ISCILIGI</v>
          </cell>
        </row>
        <row r="27006">
          <cell r="A27006" t="str">
            <v>F.Y-P-0230-0-200-001</v>
          </cell>
          <cell r="B27006" t="str">
            <v>900 SQUARE 40X40 VERTICAL TOWEL RAIL.PSLMZ.GOVDE(1)(B) M.S.(YX355F) BOYA ISCILIGI</v>
          </cell>
        </row>
        <row r="27007">
          <cell r="A27007" t="str">
            <v>F.Y-P-0229-0-202-001</v>
          </cell>
          <cell r="B27007" t="str">
            <v>900 ROUND Ø38 VERTICAL TOWEL RAIL.PSLMZ.GOVDE(1)(B) IVORY(SW3004) BOYA ISCILIGI</v>
          </cell>
        </row>
        <row r="27008">
          <cell r="A27008" t="str">
            <v>F.Y-P-0228-1-175-001</v>
          </cell>
          <cell r="B27008" t="str">
            <v>640X100 SQUARE 40X20 R16.CFT.TRF.BAG.PSLMZ.CEL.GOVDE(1)(B) PVD.BRSHED.BRASS KAPLAMA ISCILIGI</v>
          </cell>
        </row>
        <row r="27009">
          <cell r="A27009" t="str">
            <v>F.Y-P-0228-1-174-001</v>
          </cell>
          <cell r="B27009" t="str">
            <v>640X100 SQUARE 40X20 R16.CFT.TRF.BAG.PSLMZ.CEL.GOVDE(1)(B) PVD.POLSHD.BRASS KAPLAMA ISCILIGI</v>
          </cell>
        </row>
        <row r="27010">
          <cell r="A27010" t="str">
            <v>F.Y-P-0228-1-086-001</v>
          </cell>
          <cell r="B27010" t="str">
            <v>640X100 SQUARE 40X20 R16.CFT.TRF.BAG.PSLMZ.CEL.GOVDE(1)(B) MAT.SYH.RAL9005.10G.PE BOYA ISCILIGI</v>
          </cell>
        </row>
        <row r="27011">
          <cell r="A27011" t="str">
            <v>F.Y-P-0227-1-151-001</v>
          </cell>
          <cell r="B27011" t="str">
            <v>953X500 PATARA(APL)PSLMZ.CEL.GOVDE.NAVY.BLUE.RAL5003(9)(B) BOYA ISCILIGI</v>
          </cell>
        </row>
        <row r="27012">
          <cell r="A27012" t="str">
            <v>F.Y-P-0227-1-094-001</v>
          </cell>
          <cell r="B27012" t="str">
            <v>953X500 PATARA.PSLMZ.CEL.GOVDE(9)(B) NIGHT.BLACK(AK.NBL=SW306G) BOYA ISCILIGI</v>
          </cell>
        </row>
        <row r="27013">
          <cell r="A27013" t="str">
            <v>F.Y-P-0227-0-206-001</v>
          </cell>
          <cell r="B27013" t="str">
            <v>953X500 PATARA.PSLMZ.CEL.GOVDE(9)(B) SEPIA BOYA ISCILIGI</v>
          </cell>
        </row>
        <row r="27014">
          <cell r="A27014" t="str">
            <v>F.Y-P-0227-0-178-001</v>
          </cell>
          <cell r="B27014" t="str">
            <v>953X500 PATARA.PSLMZ.CEL.GOVDE(9)(B) PVD.POLSHD.BLACK.CHROME KAPLAMA ISCILIGI</v>
          </cell>
        </row>
        <row r="27015">
          <cell r="A27015" t="str">
            <v>F.Y-P-0227-0-151-001</v>
          </cell>
          <cell r="B27015" t="str">
            <v>953X500 PATARA.PSLMZ.CEL.GOVDE(9)(B) NAVY.BLUE.RAL5003 BOYA ISCILIGI</v>
          </cell>
        </row>
        <row r="27016">
          <cell r="A27016" t="str">
            <v>F.Y-P-0227-0-149-001</v>
          </cell>
          <cell r="B27016" t="str">
            <v>953X500 PATARA.PSLMZ.CEL.GOVDE(9)(B) CLEOPATRA BOYA ISCILIGI</v>
          </cell>
        </row>
        <row r="27017">
          <cell r="A27017" t="str">
            <v>F.Y-P-0225-0-178-001</v>
          </cell>
          <cell r="B27017" t="str">
            <v>800X600 LADDER SS.PSLMZ.CEL.GOVDE(7)(b) PVD.POLSHD.BLACKCHROME KAPLAMA ISCILIGI</v>
          </cell>
        </row>
        <row r="27018">
          <cell r="A27018" t="str">
            <v>F.Y-P-0225-0-051-001</v>
          </cell>
          <cell r="B27018" t="str">
            <v>800X600 LADDER SS.PSLMZ.CEL.GOVDE(7)(B) PVD.BRSHED.GOLD KAPLAMA ISCILIGI</v>
          </cell>
        </row>
        <row r="27019">
          <cell r="A27019" t="str">
            <v>F.Y-P-0221-1-200-001</v>
          </cell>
          <cell r="B27019" t="str">
            <v>400X100 SQUARE 30X30.TEK.TRF.BAG.PSLMZ.CEL.GOVDE(1)(B) M.S.(YX355F) BOYA ISCILIGI</v>
          </cell>
        </row>
        <row r="27020">
          <cell r="A27020" t="str">
            <v>F.Y-P-0221-1-178-001</v>
          </cell>
          <cell r="B27020" t="str">
            <v>400X100 SQUARE 30X30.TEK.TRF.BAG.PSLMZ.CEL.GOVDE(1)(B) PVD.POLSHD.BLACKCHROME KAPLAMA ISCILIGI</v>
          </cell>
        </row>
        <row r="27021">
          <cell r="A27021" t="str">
            <v>F.Y-P-0221-1-175-003</v>
          </cell>
          <cell r="B27021" t="str">
            <v>500X100 SQUARE 30X30.TEK.TRF.BAG.PSLMZ.CEL.GOVDE(1)(B) PVD.BRSHD.BRASS KAPLAMA ISCILIGI</v>
          </cell>
        </row>
        <row r="27022">
          <cell r="A27022" t="str">
            <v>F.Y-P-0221-1-175-002</v>
          </cell>
          <cell r="B27022" t="str">
            <v>600X100 SQUARE 30X30.TEK.TRF.BAG.PSLMZ.CEL.GOVDE(1)(B) PVD.BRSHED.BRASS KAPLAMA ISCILIGI</v>
          </cell>
        </row>
        <row r="27023">
          <cell r="A27023" t="str">
            <v>F.Y-P-0221-1-175-001</v>
          </cell>
          <cell r="B27023" t="str">
            <v>400X100 SQUARE 30X30.TEK.TRF.BAG.PSLMZ.CEL.GOVDE(1)(B) PVD.BRSHED.BRASS KAPLAMA ISCILIGI</v>
          </cell>
        </row>
        <row r="27024">
          <cell r="A27024" t="str">
            <v>F.Y-P-0221-1-174-003</v>
          </cell>
          <cell r="B27024" t="str">
            <v>500X100 SQUARE 30X30.TEK.TRF.BAG.PSLMZ.CEL.GOVDE(1)(B) PVD.POLSHD.BRASS KAPLAMA ISCILIGI</v>
          </cell>
        </row>
        <row r="27025">
          <cell r="A27025" t="str">
            <v>F.Y-P-0221-1-174-002</v>
          </cell>
          <cell r="B27025" t="str">
            <v>600X100 SQUARE 30X30.TEK.TRF.BAG.PSLMZ.CEL.GOVDE(1)(B) PVD.POLSHD.BRASS KAPLAMA ISCILIGI</v>
          </cell>
        </row>
        <row r="27026">
          <cell r="A27026" t="str">
            <v>F.Y-P-0221-1-174-001</v>
          </cell>
          <cell r="B27026" t="str">
            <v>400X100 SQUARE 30X30.TEK.TRF.BAG.PSLMZ.CEL.GOVDE(1)(B) PVD.POLSHD.BRASS KAPLAMA ISCILIGI</v>
          </cell>
        </row>
        <row r="27027">
          <cell r="A27027" t="str">
            <v>F.Y-P-0221-1-086-003</v>
          </cell>
          <cell r="B27027" t="str">
            <v>500X100 SQUARE 30X30.TEK.TRF.BAG.PSLMZ.CEL.GOVDE(1)(B) MAT.SYH.RAL9005.10G.PE BOYA ISCILIGI</v>
          </cell>
        </row>
        <row r="27028">
          <cell r="A27028" t="str">
            <v>F.Y-P-0221-1-086-002</v>
          </cell>
          <cell r="B27028" t="str">
            <v>600X100 SQUARE 30X30.TEK.TRF.BAG.PSLMZ.CEL.GOVDE(1)(B) MAT.SYH.RAL9005.10G.PE BOYA ISCILIGI</v>
          </cell>
        </row>
        <row r="27029">
          <cell r="A27029" t="str">
            <v>F.Y-P-0221-1-086-001</v>
          </cell>
          <cell r="B27029" t="str">
            <v>400X100 SQUARE 30X30.TEK.TRF.BAG.PSLMZ.CEL.GOVDE(1)(B) MAT.SYH.RAL9005.10G.PE BOYA ISCILIGI</v>
          </cell>
        </row>
        <row r="27030">
          <cell r="A27030" t="str">
            <v>F.Y-P-0220-1-216-002</v>
          </cell>
          <cell r="B27030" t="str">
            <v>632X100 SQUARE 40X20.CFT.TRF.BAG.PSLMZ.CEL.GOVDE.(1)(B)SNOW.WHITE.RAL9016 BOYA ISCILIGI</v>
          </cell>
        </row>
        <row r="27031">
          <cell r="A27031" t="str">
            <v>F.Y-P-0220-1-216-001</v>
          </cell>
          <cell r="B27031" t="str">
            <v>450X100 SQUARE 40X20.CFT.TRF.BAG.PSLMZ.CEL.GOVDE.(1)(B) SNOW.WHITE.RAL9016 BOYA ISCILIGI</v>
          </cell>
        </row>
        <row r="27032">
          <cell r="A27032" t="str">
            <v>F.Y-P-0220-1-204-001</v>
          </cell>
          <cell r="B27032" t="str">
            <v>450X100 SQUARE 40X20.CFT.TRF.BAG.PSLMZ.CEL.GOVDE(1)(B) PVD.BRSHED.COPPER KAPLAMA ISCILIGI</v>
          </cell>
        </row>
        <row r="27033">
          <cell r="A27033" t="str">
            <v>F.Y-P-0220-1-201-001</v>
          </cell>
          <cell r="B27033" t="str">
            <v>450X100 SQUARE 40X20.CFT.TRF.BAG.PSLMZ.CEL.GOVDE(1)(B) SEPIA BOYA ISCILIGI</v>
          </cell>
        </row>
        <row r="27034">
          <cell r="A27034" t="str">
            <v>F.Y-P-0220-1-175-006</v>
          </cell>
          <cell r="B27034" t="str">
            <v>470X100 SQUARE 40X20.CFT.TRF.BAG.PSLMZ.CEL.GOVDE(1)(B) PVD.BRSHED.BRASS KAPLAMA ISCILIGI</v>
          </cell>
        </row>
        <row r="27035">
          <cell r="A27035" t="str">
            <v>F.Y-P-0220-1-175-005</v>
          </cell>
          <cell r="B27035" t="str">
            <v>632X80 SQUARE 40X20.CFT.TRF.BAG.PSLMZ.CEL.GOVDE(1)(B) PVD.BRSHED.BRASS KAPLAMA ISCILIGI</v>
          </cell>
        </row>
        <row r="27036">
          <cell r="A27036" t="str">
            <v>F.Y-P-0220-1-175-003</v>
          </cell>
          <cell r="B27036" t="str">
            <v>832X100 SQUARE 40X20.CFT.TRF.BAG.PSLMZ.CEL.GOVDE(1)(B) PVD.BRSHED.BRASS KAPLAMA ISCILIGI</v>
          </cell>
        </row>
        <row r="27037">
          <cell r="A27037" t="str">
            <v>F.Y-P-0220-1-175-002</v>
          </cell>
          <cell r="B27037" t="str">
            <v>632X100 SQUARE 40X20.CFT.TRF.BAG.PSLMZ.CEL.GOVDE(1)(B) PVD.BRSHED.BRASS KAPLAMA ISCILIGI</v>
          </cell>
        </row>
        <row r="27038">
          <cell r="A27038" t="str">
            <v>F.Y-P-0220-1-175-001</v>
          </cell>
          <cell r="B27038" t="str">
            <v>450X100 SQUARE 40X20.CFT.TRF.BAG.PSLMZ.CEL.GOVDE(1) PVD.BRSHED.BRASS KAPLAMA ISCILIGI</v>
          </cell>
        </row>
        <row r="27039">
          <cell r="A27039" t="str">
            <v>F.Y-P-0220-1-174-006</v>
          </cell>
          <cell r="B27039" t="str">
            <v>470X100 SQUARE 40X20.CFT.TRF.BAG.PSLMZ.CEL.GOVDE(1)(B) PVD.POLSHD.BRASS KAPLAMA ISCILIGI</v>
          </cell>
        </row>
        <row r="27040">
          <cell r="A27040" t="str">
            <v>F.Y-P-0220-1-174-005</v>
          </cell>
          <cell r="B27040" t="str">
            <v>632X80 SQUARE 40X20.CFT.TRF.BAG.PSLMZ.CEL.GOVDE(1)(B) PVD.POLSHD.BRASS KAPLAMA ISCILIGI</v>
          </cell>
        </row>
        <row r="27041">
          <cell r="A27041" t="str">
            <v>F.Y-P-0220-1-174-003</v>
          </cell>
          <cell r="B27041" t="str">
            <v>832X100 SQUARE 40X20.CFT.TRF.BAG.PSLMZ.CEL.GOVDE(1)(B) PVD.POLSHD.BRASS KAPLAMA ISCILIGI</v>
          </cell>
        </row>
        <row r="27042">
          <cell r="A27042" t="str">
            <v>F.Y-P-0220-1-174-002</v>
          </cell>
          <cell r="B27042" t="str">
            <v>632X100 SQUARE 40X20.CFT.TRF.BAG.PSLMZ.CEL.GOVDE(1)(B) PVD.POLSHD.BRASS KAPLAMA ISCILIGI</v>
          </cell>
        </row>
        <row r="27043">
          <cell r="A27043" t="str">
            <v>F.Y-P-0220-1-174-001</v>
          </cell>
          <cell r="B27043" t="str">
            <v>450X100 SQUARE 40X20.CFT.TRF.BAG.PSLMZ.CEL.GOVDE(1)(B) PVD.POLSHD.BRASS KAPLAMA ISCILIGI</v>
          </cell>
        </row>
        <row r="27044">
          <cell r="A27044" t="str">
            <v>F.Y-P-0220-1-086-006</v>
          </cell>
          <cell r="B27044" t="str">
            <v>470X100 SQUARE 40X20.CFT.TRF.BAG.PSLMZ.CEL.GOVDE(1)(B) MAT.SYH.RAL9005.10G.PE BOYA ISCILIGI</v>
          </cell>
        </row>
        <row r="27045">
          <cell r="A27045" t="str">
            <v>F.Y-P-0220-1-086-005</v>
          </cell>
          <cell r="B27045" t="str">
            <v>632X80 SQUARE 40X20.CFT.TRF.BAG.PSLMZ.CEL.GOVDE(1)(B) MAT.SYH.RAL9005.10G.PE BOYA ISCILIGI</v>
          </cell>
        </row>
        <row r="27046">
          <cell r="A27046" t="str">
            <v>F.Y-P-0220-1-086-003</v>
          </cell>
          <cell r="B27046" t="str">
            <v>832X100 SQUARE 40X20.CFT.TRF.BAG.PSLMZ.CEL.GOVDE(1)(B) MAT.SYH.RAL9005.10G.PE BOYA ISCILIGI</v>
          </cell>
        </row>
        <row r="27047">
          <cell r="A27047" t="str">
            <v>F.Y-P-0220-1-086-002</v>
          </cell>
          <cell r="B27047" t="str">
            <v>632X100 SQUARE 40X20.CFT.TRF.BAG.PSLMZ.CEL.GOVDE(1)(B) MAT.SYH.RAL9005.10G.PE BOYA ISCILIGI</v>
          </cell>
        </row>
        <row r="27048">
          <cell r="A27048" t="str">
            <v>F.Y-P-0220-1-086-001</v>
          </cell>
          <cell r="B27048" t="str">
            <v>450X100 SQUARE 40X20.CFT.TRF.BAG.PSLMZ.CEL.GOVDE(1)(B) MAT.SYH.RAL9005.10G.PE BOYA ISCILIGI</v>
          </cell>
        </row>
        <row r="27049">
          <cell r="A27049" t="str">
            <v>F.Y-P-0219-1-175-003</v>
          </cell>
          <cell r="B27049" t="str">
            <v>850X110 SQUARE 25X25.CFT.TRF.BAG.PSLMZ.CEL.GOVDE(1)(B) PVD.BRSHED.BRASS KAPLAMA ISCILIGI</v>
          </cell>
        </row>
        <row r="27050">
          <cell r="A27050" t="str">
            <v>F.Y-P-0219-1-175-002</v>
          </cell>
          <cell r="B27050" t="str">
            <v>650X110 SQUARE 25X25.CFT.TRF.BAG.PSLMZ.CEL.GOVDE(1)(B) PVD.BRSHED.BRASS KAPLAMA ISCILIGI</v>
          </cell>
        </row>
        <row r="27051">
          <cell r="A27051" t="str">
            <v>F.Y-P-0219-1-175-001</v>
          </cell>
          <cell r="B27051" t="str">
            <v>450X110 SQUARE 25X25.CFT.TRF.BAG.PSLMZ.CEL.GOVDE(1)(B) PVD.BRSHED.BRASS KAPLAMA ISCILIGI</v>
          </cell>
        </row>
        <row r="27052">
          <cell r="A27052" t="str">
            <v>F.Y-P-0219-1-174-003</v>
          </cell>
          <cell r="B27052" t="str">
            <v>850X110 SQUARE 25X25.CFT.TRF.BAG.PSLMZ.CEL.GOVDE(1)(B) PVD.POLSHD.BRASS KAPLAMA ISCILIGI</v>
          </cell>
        </row>
        <row r="27053">
          <cell r="A27053" t="str">
            <v>F.Y-P-0219-1-174-002</v>
          </cell>
          <cell r="B27053" t="str">
            <v>650X110 SQUARE 25X25.CFT.TRF.BAG.PSLMZ.CEL.GOVDE(1)(B) PVD.POLSHD.BRASS KAPLAMA ISCILIGI</v>
          </cell>
        </row>
        <row r="27054">
          <cell r="A27054" t="str">
            <v>F.Y-P-0219-1-174-001</v>
          </cell>
          <cell r="B27054" t="str">
            <v>450X110 SQUARE 25X25.CFT.TRF.BAG.PSLMZ.CEL.GOVDE(1)(B) PVD.POLSHD.BRASS KAPLAMA ISCILIGI</v>
          </cell>
        </row>
        <row r="27055">
          <cell r="A27055" t="str">
            <v>F.Y-P-0219-1-086-003</v>
          </cell>
          <cell r="B27055" t="str">
            <v>850X110 SQUARE 25X25.CFT.TRF.BAG.PSLMZ.CEL.GOVDE(1)(B) MAT.SYH.RAL9005.10G.PE BOYA ISCILIGI</v>
          </cell>
        </row>
        <row r="27056">
          <cell r="A27056" t="str">
            <v>F.Y-P-0219-1-086-002</v>
          </cell>
          <cell r="B27056" t="str">
            <v>650X110 SQUARE 25X25.CFT.TRF.BAG.PSLMZ.CEL.GOVDE(1)(B) MAT.SYH.RAL9005.10G.PE BOYA ISCILIGI</v>
          </cell>
        </row>
        <row r="27057">
          <cell r="A27057" t="str">
            <v>F.Y-P-0219-1-086-001</v>
          </cell>
          <cell r="B27057" t="str">
            <v>450X110 SQUARE 25X25.CFT.TRF.BAG.PSLMZ.CEL.GOVDE(1)(B) MAT.SYH.RAL9005.10G.PE BOYA ISCILIGI</v>
          </cell>
        </row>
        <row r="27058">
          <cell r="A27058" t="str">
            <v>F.Y-P-0218-1-178-001</v>
          </cell>
          <cell r="B27058" t="str">
            <v>600X100 ROUND Ø32.TEK.TRF.BAG.PSLMZ.CEL.GOVDE(1)(B) PVD.BRSHED.BLACKCHROME KAPLAMA ISCILIGI</v>
          </cell>
        </row>
        <row r="27059">
          <cell r="A27059" t="str">
            <v>F.Y-P-0218-1-175-004</v>
          </cell>
          <cell r="B27059" t="str">
            <v>500X100 ROUND Ø32.TEK.TRF.BAG.PSLMZ.CEL.GOVDE(1)(B) PVD.BRSHED.BRASS KAPLAMA ISCILIGI</v>
          </cell>
        </row>
        <row r="27060">
          <cell r="A27060" t="str">
            <v>F.Y-P-0218-1-175-003</v>
          </cell>
          <cell r="B27060" t="str">
            <v>525X100 ROUND Ø32.TEK.TRF.BAG.PSLMZ.CEL.GOVDE(1)(B) PVD.BRSHED.BRASS KAPLAMA ISCILIGI</v>
          </cell>
        </row>
        <row r="27061">
          <cell r="A27061" t="str">
            <v>F.Y-P-0218-1-175-002</v>
          </cell>
          <cell r="B27061" t="str">
            <v>600X100 ROUND Ø32.TEK.TRF.BAG.PSLMZ.CEL.GOVDE(1)(B) PVD.BRSHED.BRASS KAPLAMA ISCILIGI</v>
          </cell>
        </row>
        <row r="27062">
          <cell r="A27062" t="str">
            <v>F.Y-P-0218-1-175-001</v>
          </cell>
          <cell r="B27062" t="str">
            <v>400X100 ROUND Ø32.TEK.TRF.BAG.PSLMZ.CEL.GOVDE(1)(B) PVD.BRSHED.BRASS KAPLAMA ISCILIGI</v>
          </cell>
        </row>
        <row r="27063">
          <cell r="A27063" t="str">
            <v>F.Y-P-0218-1-174-004</v>
          </cell>
          <cell r="B27063" t="str">
            <v>500X100 ROUND Ø32.TEK.TRF.BAG.PSLMZ.CEL.GOVDE(1)(B) PVD.POLSHD.BRASS KAPLAMA ISCILIGI</v>
          </cell>
        </row>
        <row r="27064">
          <cell r="A27064" t="str">
            <v>F.Y-P-0218-1-174-003</v>
          </cell>
          <cell r="B27064" t="str">
            <v>525X100 ROUND Ø32.TEK.TRF.BAG.PSLMZ.CEL.GOVDE(1)(B) PVD.POLSHD.BRASS KAPLAMA ISCILIGI</v>
          </cell>
        </row>
        <row r="27065">
          <cell r="A27065" t="str">
            <v>F.Y-P-0218-1-174-002</v>
          </cell>
          <cell r="B27065" t="str">
            <v>600X100 ROUND Ø32.TEK.TRF.BAG.PSLMZ.CEL.GOVDE(1)(B) PVD.POLSHD.BRASS KAPLAMA ISCILIGI</v>
          </cell>
        </row>
        <row r="27066">
          <cell r="A27066" t="str">
            <v>F.Y-P-0218-1-174-001</v>
          </cell>
          <cell r="B27066" t="str">
            <v>400X100 ROUND Ø32.TEK.TRF.BAG.PSLMZ.CEL.GOVDE(1)(B) PVD.POLSHD.BRASS KAPLAMA ISCILIGI</v>
          </cell>
        </row>
        <row r="27067">
          <cell r="A27067" t="str">
            <v>F.Y-P-0218-1-173-001</v>
          </cell>
          <cell r="B27067" t="str">
            <v>400X100 ROUND Ø32.TEK.TRF.BAG.PSLMZ.CEL.GOVDE(1)(B) PVD.BRSHED.BRONZE KAPLAMA ISCILIGI</v>
          </cell>
        </row>
        <row r="27068">
          <cell r="A27068" t="str">
            <v>F.Y-P-0218-1-086-004</v>
          </cell>
          <cell r="B27068" t="str">
            <v>500X100 ROUND Ø32.TEK.TRF.BAG.PSLMZ.CEL.GOVDE(1)(B) MAT.SYH.RAL9005.10G.PE BOYA ISCILIGI</v>
          </cell>
        </row>
        <row r="27069">
          <cell r="A27069" t="str">
            <v>F.Y-P-0218-1-086-003</v>
          </cell>
          <cell r="B27069" t="str">
            <v>525X100 ROUND Ø32.TEK.TRF.BAG.PSLMZ.CEL.GOVDE(1)(B) MAT.SYH.RAL9005.10G.PE BOYA ISCILIGI</v>
          </cell>
        </row>
        <row r="27070">
          <cell r="A27070" t="str">
            <v>F.Y-P-0218-1-086-002</v>
          </cell>
          <cell r="B27070" t="str">
            <v>600X100 ROUND Ø32.TEK.TRF.BAG.PSLMZ.CEL.GOVDE(1)(B) MAT.SYH.RAL9005.10G.PE BOYA ISCILIGI</v>
          </cell>
        </row>
        <row r="27071">
          <cell r="A27071" t="str">
            <v>F.Y-P-0218-1-086-001</v>
          </cell>
          <cell r="B27071" t="str">
            <v>400X100 ROUND Ø32.TEK.TRF.BAG.PSLMZ.CEL.GOVDE(1)(B) MAT.SYH.RAL9005.10G.PE BOYA ISCILIGI</v>
          </cell>
        </row>
        <row r="27072">
          <cell r="A27072" t="str">
            <v>F.Y-P-0217-1-216-002</v>
          </cell>
          <cell r="B27072" t="str">
            <v>632X100 ROUND Ø32.CFT.TRF.BAG.PSLMZ.CEL.GOVDE.(1)(B)SNOW.WHITE.RAL9016 BOYA ISCILIGI</v>
          </cell>
        </row>
        <row r="27073">
          <cell r="A27073" t="str">
            <v>F.Y-P-0217-1-216-001</v>
          </cell>
          <cell r="B27073" t="str">
            <v>450X100 ROUND Ø32.CFT.TRF.BAG.PSLMZ.CEL.GOVDE.(1)(B)SNOW.WHITE.RAL9016 BOYA ISCILIGI</v>
          </cell>
        </row>
        <row r="27074">
          <cell r="A27074" t="str">
            <v>F.Y-P-0217-1-175-004</v>
          </cell>
          <cell r="B27074" t="str">
            <v>550X100 ROUND Ø32.CFT.TRF.BAG.PSLMZ.CEL.GOVDE(1)(B) PVD.BRSHED.BRASS KAPLAMA ISCILIGI</v>
          </cell>
        </row>
        <row r="27075">
          <cell r="A27075" t="str">
            <v>F.Y-P-0217-1-175-003</v>
          </cell>
          <cell r="B27075" t="str">
            <v>525X100 ROUND Ø32.CFT.TRF.BAG.PSLMZ.CEL.GOVDE(1)(B) PVD.BRSHED.BRASS KAPLAMA ISCILIGI</v>
          </cell>
        </row>
        <row r="27076">
          <cell r="A27076" t="str">
            <v>F.Y-P-0217-1-175-001</v>
          </cell>
          <cell r="B27076" t="str">
            <v>450X100 ROUND Ø32.CFT.TRF.BAG.PSLMZ.CEL.GOVDE(1)(B) PVD.BRSHED.BRASS KAPLAMA ISCILIGI</v>
          </cell>
        </row>
        <row r="27077">
          <cell r="A27077" t="str">
            <v>F.Y-P-0217-1-174-004</v>
          </cell>
          <cell r="B27077" t="str">
            <v>550X100 ROUND Ø32.CFT.TRF.BAG.PSLMZ.CEL.GOVDE(1)(B) PVD.POLSHD.BRASS KAPLAMA ISCILIGI</v>
          </cell>
        </row>
        <row r="27078">
          <cell r="A27078" t="str">
            <v>F.Y-P-0217-1-174-003</v>
          </cell>
          <cell r="B27078" t="str">
            <v>525X100 ROUND Ø32.CFT.TRF.BAG.PSLMZ.CEL.GOVDE(1)(B) PVD.POLSHD.BRASS KAPLAMA ISCILIGI</v>
          </cell>
        </row>
        <row r="27079">
          <cell r="A27079" t="str">
            <v>F.Y-P-0217-1-174-001</v>
          </cell>
          <cell r="B27079" t="str">
            <v>450X100 ROUND Ø32.CFT.TRF.BAG.PSLMZ.CEL.GOVDE(1)(B) PVD.POLSHD.BRASS KAPLAMA ISCILIGI</v>
          </cell>
        </row>
        <row r="27080">
          <cell r="A27080" t="str">
            <v>F.Y-P-0217-1-086-004</v>
          </cell>
          <cell r="B27080" t="str">
            <v>550X100 ROUND Ø32.CFT.TRF.BAG.PSLMZ.CEL.GOVDE(1)(B) MAT.SYH.RAL9005.10G.PE BOYA ISCILIGI</v>
          </cell>
        </row>
        <row r="27081">
          <cell r="A27081" t="str">
            <v>F.Y-P-0217-1-086-003</v>
          </cell>
          <cell r="B27081" t="str">
            <v>525X100 ROUND Ø32.CFT.TRF.BAG.PSLMZ.CEL.GOVDE(1)(B) MAT.SYH.RAL9005.10G.PE BOYA ISCILIGI</v>
          </cell>
        </row>
        <row r="27082">
          <cell r="A27082" t="str">
            <v>F.Y-P-0217-1-086-002</v>
          </cell>
          <cell r="B27082" t="str">
            <v>632X100 ROUND Ø32.CFT.TRF.BAG.PSLMZ.CEL.GOVDE(1)(B) MAT.SYH.RAL9005.10G.PE BOYA ISCILIGI</v>
          </cell>
        </row>
        <row r="27083">
          <cell r="A27083" t="str">
            <v>F.Y-P-0217-1-086-001</v>
          </cell>
          <cell r="B27083" t="str">
            <v>450X100 ROUND Ø32.CFT.TRF.BAG.PSLMZ.CEL.GOVDE(1)(B) MAT.SYH.RAL9005.10G.PE BOYA ISCILIGI</v>
          </cell>
        </row>
        <row r="27084">
          <cell r="A27084" t="str">
            <v>F.Y-P-0217-0-202-001</v>
          </cell>
          <cell r="B27084" t="str">
            <v>632X100 ROUND Ø32.CFT.TRF.BAG.PSLMZ.CEL.GOVDE(1)(B) IVORY(SW3004) BOYA ISCILIGI</v>
          </cell>
        </row>
        <row r="27085">
          <cell r="A27085" t="str">
            <v>F.Y-P-0217-0-175-002</v>
          </cell>
          <cell r="B27085" t="str">
            <v>632X100 ROUND Ø32.CFT.TRF.BAG.PSLMZ.CEL.GOVDE(1)(B) PVD.BRSHED.BRASS KAPLAMA ISCILIGI</v>
          </cell>
        </row>
        <row r="27086">
          <cell r="A27086" t="str">
            <v>F.Y-P-0217-0-174-002</v>
          </cell>
          <cell r="B27086" t="str">
            <v>632X100 ROUND Ø32.CFT.TRF.BAG.PSLMZ.CEL.GOVDE(1)(B) PVD.POLSHD.BRASS KAPLAMA ISCILIGI</v>
          </cell>
        </row>
        <row r="27087">
          <cell r="A27087" t="str">
            <v>F.Y-P-0217-0-055-001</v>
          </cell>
          <cell r="B27087" t="str">
            <v>632X100 ROUND Ø32.CFT.TRF.BAG.PSLMZ.CEL.GOVDE(1)(B) PVD.POLSHD.COPPER KAPLAMA ISCILIGI</v>
          </cell>
        </row>
        <row r="27088">
          <cell r="A27088" t="str">
            <v>F.Y-P-0213-1-149-004</v>
          </cell>
          <cell r="B27088" t="str">
            <v>1460X500 MAGNOLIA.PSLMZ.CEL.GOVDE.(9)(B) CLEOPATRA BOYA ISCILIGI</v>
          </cell>
        </row>
        <row r="27089">
          <cell r="A27089" t="str">
            <v>F.Y-P-0213-1-149-003</v>
          </cell>
          <cell r="B27089" t="str">
            <v>1120X500 MAGNOLIA.PSLMZ.CEL.GOVDE.(7)(B) CLEOPATRA BOYA ISCILIGI</v>
          </cell>
        </row>
        <row r="27090">
          <cell r="A27090" t="str">
            <v>F.Y-P-0213-1-149-002</v>
          </cell>
          <cell r="B27090" t="str">
            <v>950X500 MAGNOLIA.PSLMZ.CEL.GOVDE.(6)(B) CLEOPATRA BOYA ISCILIGI</v>
          </cell>
        </row>
        <row r="27091">
          <cell r="A27091" t="str">
            <v>F.Y-P-0213-1-149-001</v>
          </cell>
          <cell r="B27091" t="str">
            <v>780X500 MAGNOLIA.PSLMZ.CEL.GOVDE.(5)(B) CLEOPATRA BOYA ISCILIGI</v>
          </cell>
        </row>
        <row r="27092">
          <cell r="A27092" t="str">
            <v>F.Y-P-0206-1-199-001</v>
          </cell>
          <cell r="B27092" t="str">
            <v>1075X600 TONO.PSLMZ.CEL.GOVDE(6)(B) BRSHD.JELLY.GOLD.(AK.NBL=MZ622I) BOYA ISCILIGI</v>
          </cell>
        </row>
        <row r="27093">
          <cell r="A27093" t="str">
            <v>F.Y-P-0206-1-198-001</v>
          </cell>
          <cell r="B27093" t="str">
            <v>1075X600 TONO.PSLMZ.CEL.GOVDE(6)(B) INTERPON.(AK.NBL=MZ1774) BOYA ISCILIGI</v>
          </cell>
        </row>
        <row r="27094">
          <cell r="A27094" t="str">
            <v>F.Y-P-0206-1-197-001</v>
          </cell>
          <cell r="B27094" t="str">
            <v>1075X600 TONO.PSLMZ.CEL.GOVDE(6)(B) BRSHD.JELLY.COPPER.(AK.NBL=MZ0614) BOYA ISCILIGI</v>
          </cell>
        </row>
        <row r="27095">
          <cell r="A27095" t="str">
            <v>F.Y-P-0206-1-196-001</v>
          </cell>
          <cell r="B27095" t="str">
            <v>675X600 TONO.PSLMZ.CEL.GOVDE(4)(B) SETACOAT.(PN205) BOYA ISCILIGI</v>
          </cell>
        </row>
        <row r="27096">
          <cell r="A27096" t="str">
            <v>F.Y-P-0206-1-195-001</v>
          </cell>
          <cell r="B27096" t="str">
            <v>675X600 TONO.PSLMZ.CEL.GOVDE(4)(B) TASILAQ.SABLE(AK.NBL=Y2304I) BOYA ISCILIGI</v>
          </cell>
        </row>
        <row r="27097">
          <cell r="A27097" t="str">
            <v>F.Y-P-0206-1-182-003</v>
          </cell>
          <cell r="B27097" t="str">
            <v>1075X600 TONO(NK)PSLMZ.CEL.GOVDE.(6)(B)PVD.BRSHED.REDGOLD KAPLAMA ISCILIGI</v>
          </cell>
        </row>
        <row r="27098">
          <cell r="A27098" t="str">
            <v>F.Y-P-0206-1-182-002</v>
          </cell>
          <cell r="B27098" t="str">
            <v>675X600 TONO(NK)PSLMZ.CEL.GOVDE.(4)(B)PVD.BRSHED.REDGOLD KAPLAMA ISCILIGI</v>
          </cell>
        </row>
        <row r="27099">
          <cell r="A27099" t="str">
            <v>F.Y-P-0206-1-182-001</v>
          </cell>
          <cell r="B27099" t="str">
            <v>475X600 TONO(NK)PSLMZ.CEL.GOVDE.(3)(B)PVD.BRSHED.REDGOLD KAPLAMA ISCILIGI</v>
          </cell>
        </row>
        <row r="27100">
          <cell r="A27100" t="str">
            <v>F.Y-P-0206-1-181-003</v>
          </cell>
          <cell r="B27100" t="str">
            <v>1075X600 TONO(NK)PSLMZ.CEL.GOVDE.(6)(B)PVD.POLSHD.REDGOLD KAPLAMA ISCILIGI</v>
          </cell>
        </row>
        <row r="27101">
          <cell r="A27101" t="str">
            <v>F.Y-P-0206-1-181-002</v>
          </cell>
          <cell r="B27101" t="str">
            <v>675X600 TONO(NK)PSLMZ.CEL.GOVDE.(4)(B)PVD.POLSHD.REDGOLD KAPLAMA ISCILIGI</v>
          </cell>
        </row>
        <row r="27102">
          <cell r="A27102" t="str">
            <v>F.Y-P-0206-1-181-001</v>
          </cell>
          <cell r="B27102" t="str">
            <v>475X600 TONO(NK)PSLMZ.CEL.GOVDE.(3)(B)PVD.POLSHD.REDGOLD KAPLAMA ISCILIGI</v>
          </cell>
        </row>
        <row r="27103">
          <cell r="A27103" t="str">
            <v>F.Y-P-0206-1-179-003</v>
          </cell>
          <cell r="B27103" t="str">
            <v>1075X600 TONO(NK)PSLMZ.CEL.GOVDE.(6)(B)PVD.BRSHED.BLACK.CHROME KAPLAMA ISCILIGI</v>
          </cell>
        </row>
        <row r="27104">
          <cell r="A27104" t="str">
            <v>F.Y-P-0206-1-179-002</v>
          </cell>
          <cell r="B27104" t="str">
            <v>675X600 TONO(NK)PSLMZ.CEL.GOVDE.(4)(B)PVD.BRSHED.BLACK.CHROME KAPLAMA ISCILIGI</v>
          </cell>
        </row>
        <row r="27105">
          <cell r="A27105" t="str">
            <v>F.Y-P-0206-1-179-001</v>
          </cell>
          <cell r="B27105" t="str">
            <v>475X600 TONO(NK)PSLMZ.CEL.GOVDE.(3)(B)PVD.BRSHED.BLACK.CHROME KAPLAMA ISCILIGI</v>
          </cell>
        </row>
        <row r="27106">
          <cell r="A27106" t="str">
            <v>F.Y-P-0206-1-178-003</v>
          </cell>
          <cell r="B27106" t="str">
            <v>1075X600 TONO(NK)PSLMZ.CEL.GOVDE.(6)(B)PVD.POLSHD.BLACK.CHROMEKAPLAMA ISCILIGI</v>
          </cell>
        </row>
        <row r="27107">
          <cell r="A27107" t="str">
            <v>F.Y-P-0206-1-178-002</v>
          </cell>
          <cell r="B27107" t="str">
            <v>675X600 TONO(NK)PSLMZ.CEL.GOVDE.(4)(B)PVD.POLSHD.BLACK.CHROMEKAPLAMA ISCILIGI</v>
          </cell>
        </row>
        <row r="27108">
          <cell r="A27108" t="str">
            <v>F.Y-P-0206-1-178-001</v>
          </cell>
          <cell r="B27108" t="str">
            <v>475X600 TONO(NK)PSLMZ.CEL.GOVDE.(3)(B)PVD.POLSHD.BLACK.CHROMEKAPLAMA ISCILIGI</v>
          </cell>
        </row>
        <row r="27109">
          <cell r="A27109" t="str">
            <v>F.Y-P-0206-1-175-002</v>
          </cell>
          <cell r="B27109" t="str">
            <v>1075X600 TONO.PSLMZ.CEL.GOVDE(6)(B) PVD.BRSHED.BRASS KAPLAMA ISCILIGI</v>
          </cell>
        </row>
        <row r="27110">
          <cell r="A27110" t="str">
            <v>F.Y-P-0206-1-175-001</v>
          </cell>
          <cell r="B27110" t="str">
            <v>675X600 TONO.PSLMZ.CEL.GOVDE(4)(B) PVD.BRSHED.BRASS KAPLAMA ISCILIGI</v>
          </cell>
        </row>
        <row r="27111">
          <cell r="A27111" t="str">
            <v>F.Y-P-0206-1-174-002</v>
          </cell>
          <cell r="B27111" t="str">
            <v>1075X600 TONO.PSLMZ.CEL.GOVDE(6)(B) PVD.POLSHD.BRASS KAPLAMA ISCILIGI</v>
          </cell>
        </row>
        <row r="27112">
          <cell r="A27112" t="str">
            <v>F.Y-P-0206-1-174-001</v>
          </cell>
          <cell r="B27112" t="str">
            <v>675X600 TONO.PSLMZ.CEL.GOVDE(4)(B) PVD.POLSHD.BRASS KAPLAMA ISCILIGI</v>
          </cell>
        </row>
        <row r="27113">
          <cell r="A27113" t="str">
            <v>F.Y-P-0184-0-149-001</v>
          </cell>
          <cell r="B27113" t="str">
            <v>1000X600 WAVE.PSLMZ.CEL.GOVDE(8) CLEOPATRA.BEIGE.SALT&amp;PEPPER.(50.A025.18PM) BOYA ISCILIGI</v>
          </cell>
        </row>
        <row r="27114">
          <cell r="A27114" t="str">
            <v>F.Y-P-0184-0-094-001</v>
          </cell>
          <cell r="B27114" t="str">
            <v>1000X600 WAVE.PSLMZ.CEL.GOVDE(8) NOIR.200.SBL.(AK.NBL=SW306G) BOYA ISCILIGI</v>
          </cell>
        </row>
        <row r="27115">
          <cell r="A27115" t="str">
            <v>F.Y-P-0184-0-075-001</v>
          </cell>
          <cell r="B27115" t="str">
            <v>1000X600 WAVE.PSLMZ.CEL.GOVDE(8) SATEN.BYZ.RAL9016.75G(AK.NBL=FA5624).EE BOYA ISCILIGI</v>
          </cell>
        </row>
        <row r="27116">
          <cell r="A27116" t="str">
            <v>F.Y-P-0179-0-211-001</v>
          </cell>
          <cell r="B27116" t="str">
            <v>1200X500 EYE.PSLMZ.CEL.GOVDE(6)(B) KLKTR PVD.BRSHED.COPPER+ON.BORU.PVD.POLSHD.COPPER KAPLAMA ISCILI</v>
          </cell>
        </row>
        <row r="27117">
          <cell r="A27117" t="str">
            <v>F.Y-P-0179-0-151-001</v>
          </cell>
          <cell r="B27117" t="str">
            <v>1200X500 EYE.PSLMZ.CEL.GOVDE(6)(B) NAVY.BLUE.RAL5003 BOYA ISCILIGI</v>
          </cell>
        </row>
        <row r="27118">
          <cell r="A27118" t="str">
            <v>F.Y-P-0179-0-149-001</v>
          </cell>
          <cell r="B27118" t="str">
            <v>1200X500 EYE.PSLMZ.CEL.GOVDE(6)(B) CLEOPATRA BOYA ISCILIGI</v>
          </cell>
        </row>
        <row r="27119">
          <cell r="A27119" t="str">
            <v>F.Y-P-0179-0-094-001</v>
          </cell>
          <cell r="B27119" t="str">
            <v>1200X500 EYE.PSLMZ.CEL.GOVDE(6)(B) NOIR.200.SBL.(AK.NBL=SW306G) BOYA ISCILIGI</v>
          </cell>
        </row>
        <row r="27120">
          <cell r="A27120" t="str">
            <v>F.Y-P-0178-0-151-001</v>
          </cell>
          <cell r="B27120" t="str">
            <v>1200X500 MIXOLOGY.PSLMZ.CEL.GOVDE(4)(B) NAVY.BLUE.RAL5003 BOYA ISCILIGI</v>
          </cell>
        </row>
        <row r="27121">
          <cell r="A27121" t="str">
            <v>F.Y-P-0178-0-149-001</v>
          </cell>
          <cell r="B27121" t="str">
            <v>1200X500 MIXOLOGY.PSLMZ.CEL.GOVDE(4)(B) CLEOPATRA BOYA ISCILIGI</v>
          </cell>
        </row>
        <row r="27122">
          <cell r="A27122" t="str">
            <v>F.Y-P-0178-0-094-001</v>
          </cell>
          <cell r="B27122" t="str">
            <v>1200X500 MIXOLOGY.PSLMZ.CEL.GOVDE(4)(B) NOIR.200.SBL.(AK.NBL=SW306G) BOYA ISCILIGI</v>
          </cell>
        </row>
        <row r="27123">
          <cell r="A27123" t="str">
            <v>F.Y-P-0177-0-151-001</v>
          </cell>
          <cell r="B27123" t="str">
            <v>1200X266 FLAKE.Z.PSLMZ.CEL.GOVDE(2)(B) NAVY.BLUE.RAL5003 BOYA ISCILIGI</v>
          </cell>
        </row>
        <row r="27124">
          <cell r="A27124" t="str">
            <v>F.Y-P-0177-0-149-001</v>
          </cell>
          <cell r="B27124" t="str">
            <v>1200X266 FLAKE.Z.PSLMZ.CEL.GOVDE(2)(B) CLEOPATRA.BEIGE.SALT&amp;PEPPER.(50.A025.18PM) BOYA ISCILIGI</v>
          </cell>
        </row>
        <row r="27125">
          <cell r="A27125" t="str">
            <v>F.Y-P-0177-0-094-001</v>
          </cell>
          <cell r="B27125" t="str">
            <v>1200X266 FLAKE.Z.PSLMZ.CEL.GOVDE(2)(B) NIGHT.BLACK BOYA ISCILIGI</v>
          </cell>
        </row>
        <row r="27126">
          <cell r="A27126" t="str">
            <v>F.Y-P-0176-0-151-001</v>
          </cell>
          <cell r="B27126" t="str">
            <v>1200X322 FLAKE.Y.PSLMZ.CEL.GOVDE(2)(B) NAVY.BLUE.RAL5003 BOYA ISCILIGI</v>
          </cell>
        </row>
        <row r="27127">
          <cell r="A27127" t="str">
            <v>F.Y-P-0176-0-149-001</v>
          </cell>
          <cell r="B27127" t="str">
            <v>1200X322 FLAKE.Y.PSLMZ.CEL.GOVDE(2)(B) CLEOPATRA BOYA ISCILIGI</v>
          </cell>
        </row>
        <row r="27128">
          <cell r="A27128" t="str">
            <v>F.Y-P-0176-0-094-001</v>
          </cell>
          <cell r="B27128" t="str">
            <v>1200X322 FLAKE.Y.PSLMZ.CEL.GOVDE(2)(B) NIGHT.BLACK(AK.NBL=SW306G) BOYA ISCILIGI</v>
          </cell>
        </row>
        <row r="27129">
          <cell r="A27129" t="str">
            <v>F.Y-P-0174-0-151-003</v>
          </cell>
          <cell r="B27129" t="str">
            <v>1242X500 SAMOS PSLMZ.CEL.GOVDE(6) NAVY.BLUE.RAL5003 BOYA ISCILIGI</v>
          </cell>
        </row>
        <row r="27130">
          <cell r="A27130" t="str">
            <v>F.Y-P-0174-0-151-002</v>
          </cell>
          <cell r="B27130" t="str">
            <v>1000X500 SAMOS PSLMZ.CEL.GOVDE(5) NAVY.BLUE.RAL5003 BOYA ISCILIGI</v>
          </cell>
        </row>
        <row r="27131">
          <cell r="A27131" t="str">
            <v>F.Y-P-0174-0-151-001</v>
          </cell>
          <cell r="B27131" t="str">
            <v>516X500 SAMOS PSLMZ.CEL.GOVDE(3) NAVY.BLUE.RAL5003 BOYA ISCILIGI</v>
          </cell>
        </row>
        <row r="27132">
          <cell r="A27132" t="str">
            <v>F.Y-P-0174-0-149-003</v>
          </cell>
          <cell r="B27132" t="str">
            <v>1242X500 SAMOS PSLMZ.CEL.GOVDE(6) CLEOPATRA BOYA ISCILIGI</v>
          </cell>
        </row>
        <row r="27133">
          <cell r="A27133" t="str">
            <v>F.Y-P-0174-0-149-002</v>
          </cell>
          <cell r="B27133" t="str">
            <v>1000X500 SAMOS PSLMZ.CEL.GOVDE(5) CLEOPATRA BOYA ISCILIGI</v>
          </cell>
        </row>
        <row r="27134">
          <cell r="A27134" t="str">
            <v>F.Y-P-0174-0-149-001</v>
          </cell>
          <cell r="B27134" t="str">
            <v>516X500 SAMOS PSLMZ.CEL.GOVDE(3) CLEOPATRA BOYA ISCILIGI</v>
          </cell>
        </row>
        <row r="27135">
          <cell r="A27135" t="str">
            <v>F.Y-P-0174-0-094-003</v>
          </cell>
          <cell r="B27135" t="str">
            <v>1242X500 SAMOS PSLMZ.CEL.GOVDE(6) NIGHT.BLACK BOYA ISCILIGI</v>
          </cell>
        </row>
        <row r="27136">
          <cell r="A27136" t="str">
            <v>F.Y-P-0174-0-094-002</v>
          </cell>
          <cell r="B27136" t="str">
            <v>1000X500 SAMOS PSLMZ.CEL.GOVDE(5) NIGHT.BLACK BOYA ISCILIGI</v>
          </cell>
        </row>
        <row r="27137">
          <cell r="A27137" t="str">
            <v>F.Y-P-0174-0-094-001</v>
          </cell>
          <cell r="B27137" t="str">
            <v>516X500 SAMOS PSLMZ.CEL.GOVDE(3) NIGHT.BLACK BOYA ISCILIGI</v>
          </cell>
        </row>
        <row r="27138">
          <cell r="A27138" t="str">
            <v>F.Y-P-0173-0-212-001</v>
          </cell>
          <cell r="B27138" t="str">
            <v>1200X500 BLAZE.PSLMZ.CEL.GOVDE(5)(B) IPEK.PUTUR.SYH.RAL9005(FF35AT9005180SPX.IBA) BOYA ISCILIGI</v>
          </cell>
        </row>
        <row r="27139">
          <cell r="A27139" t="str">
            <v>F.Y-P-0173-0-151-004</v>
          </cell>
          <cell r="B27139" t="str">
            <v>1452X500 BLAZE.PSLMZ.CEL.GOVDE(6)(B) NAVY.BLUE.RAL5003 BOYA ISCILIGI</v>
          </cell>
        </row>
        <row r="27140">
          <cell r="A27140" t="str">
            <v>F.Y-P-0173-0-151-003</v>
          </cell>
          <cell r="B27140" t="str">
            <v>948X500 BLAZE.PSLMZ.CEL.GOVDE(4)(B) NAVY.BLUE.RAL5003 BOYA ISCILIGI</v>
          </cell>
        </row>
        <row r="27141">
          <cell r="A27141" t="str">
            <v>F.Y-P-0173-0-151-002</v>
          </cell>
          <cell r="B27141" t="str">
            <v>445X400 BLAZE.PSLMZ.CEL.GOVDE(2)(B) NAVY.BLUE.RAL5003 BOYA ISCILIGI</v>
          </cell>
        </row>
        <row r="27142">
          <cell r="A27142" t="str">
            <v>F.Y-P-0173-0-151-001</v>
          </cell>
          <cell r="B27142" t="str">
            <v>1200X500 BLAZE.PSLMZ.CEL.GOVDE(5)(B) NAVY.BLUE.RAL5003 BOYA ISCILIGI</v>
          </cell>
        </row>
        <row r="27143">
          <cell r="A27143" t="str">
            <v>F.Y-P-0173-0-149-004</v>
          </cell>
          <cell r="B27143" t="str">
            <v>1452X500 BLAZE.PSLMZ.CEL.GOVDE(6)(B) CLEOPATRA(50.A025.18PM) BOYA ISCILIGI</v>
          </cell>
        </row>
        <row r="27144">
          <cell r="A27144" t="str">
            <v>F.Y-P-0173-0-149-003</v>
          </cell>
          <cell r="B27144" t="str">
            <v>948X500 BLAZE.PSLMZ.CEL.GOVDE(4)(B) CLEOPATRA(50.A025.18PM) BOYA ISCILIGI</v>
          </cell>
        </row>
        <row r="27145">
          <cell r="A27145" t="str">
            <v>F.Y-P-0173-0-149-002</v>
          </cell>
          <cell r="B27145" t="str">
            <v>445X400 BLAZE.PSLMZ.CEL.GOVDE(2)(B) CLEOPATRA(50.A025.18PM) BOYA ISCILIGI</v>
          </cell>
        </row>
        <row r="27146">
          <cell r="A27146" t="str">
            <v>F.Y-P-0173-0-149-001</v>
          </cell>
          <cell r="B27146" t="str">
            <v>1200X500 BLAZE.PSLMZ.CEL.GOVDE(5)(B) CLEOPATRA BOYA ISCILIGI</v>
          </cell>
        </row>
        <row r="27147">
          <cell r="A27147" t="str">
            <v>F.Y-P-0173-0-144-001</v>
          </cell>
          <cell r="B27147" t="str">
            <v>1200X500 BLAZE.PSLMZ.CEL.GOVDE(5)(B) SOFT TOUCH RED BOYA ISCILIGI</v>
          </cell>
        </row>
        <row r="27148">
          <cell r="A27148" t="str">
            <v>F.Y-P-0173-0-094-012</v>
          </cell>
          <cell r="B27148" t="str">
            <v>1704X400 BLAZE.PSLMZ.CEL.GOVDE(7)(B) NIGHT.BLACK(AK.NBL=SW306G) BOYA ISCILIGI</v>
          </cell>
        </row>
        <row r="27149">
          <cell r="A27149" t="str">
            <v>F.Y-P-0173-0-094-011</v>
          </cell>
          <cell r="B27149" t="str">
            <v>1704X500 BLAZE.PSLMZ.CEL.GOVDE(7)(B) NIGHT.BLACK(AK.NBL=SW306G) BOYA ISCILIGI</v>
          </cell>
        </row>
        <row r="27150">
          <cell r="A27150" t="str">
            <v>F.Y-P-0173-0-094-010</v>
          </cell>
          <cell r="B27150" t="str">
            <v>1452X400 BLAZE.PSLMZ.CEL.GOVDE(6)(B) NIGHT.BLACK(AK.NBL=SW306G) BOYA ISCILIGI</v>
          </cell>
        </row>
        <row r="27151">
          <cell r="A27151" t="str">
            <v>F.Y-P-0173-0-094-009</v>
          </cell>
          <cell r="B27151" t="str">
            <v>1200X400 BLAZE.PSLMZ.CEL.GOVDE(5)(B) NIGHT.BLACK(AK.NBL=SW306G) BOYA ISCILIGI</v>
          </cell>
        </row>
        <row r="27152">
          <cell r="A27152" t="str">
            <v>F.Y-P-0173-0-094-008</v>
          </cell>
          <cell r="B27152" t="str">
            <v>948X400 BLAZE.PSLMZ.CEL.GOVDE(4)(B) NIGHT.BLACK(AK.NBL=SW306G) BOYA ISCILIGI</v>
          </cell>
        </row>
        <row r="27153">
          <cell r="A27153" t="str">
            <v>F.Y-P-0173-0-094-007</v>
          </cell>
          <cell r="B27153" t="str">
            <v>696X400 BLAZE.PSLMZ.CEL.GOVDE(3)(B) NIGHT.BLACK(AK.NBL=SW306G) BOYA ISCILIGI</v>
          </cell>
        </row>
        <row r="27154">
          <cell r="A27154" t="str">
            <v>F.Y-P-0173-0-094-006</v>
          </cell>
          <cell r="B27154" t="str">
            <v>445X400 BLAZE.PSLMZ.CEL.GOVDE(2)(B) NIGHT.BLACK(AK.NBL=SW306G) BOYA ISCILIGI</v>
          </cell>
        </row>
        <row r="27155">
          <cell r="A27155" t="str">
            <v>F.Y-P-0173-0-094-005</v>
          </cell>
          <cell r="B27155" t="str">
            <v>1452X500 BLAZE.PSLMZ.CEL.GOVDE(6)(B) NIGHT.BLACK(AK.NBL=SW306G) BOYA ISCILIGI</v>
          </cell>
        </row>
        <row r="27156">
          <cell r="A27156" t="str">
            <v>F.Y-P-0173-0-094-004</v>
          </cell>
          <cell r="B27156" t="str">
            <v>948X500 BLAZE.PSLMZ.CEL.GOVDE(4)(B) NIGHT.BLACK(AK.NBL=SW306G) BOYA ISCILIGI</v>
          </cell>
        </row>
        <row r="27157">
          <cell r="A27157" t="str">
            <v>F.Y-P-0173-0-094-003</v>
          </cell>
          <cell r="B27157" t="str">
            <v>696X500 BLAZE.PSLMZ.CEL.GOVDE(3)(B) NIGHT.BLACK(AK.NBL=SW306G) BOYA ISCILIGI</v>
          </cell>
        </row>
        <row r="27158">
          <cell r="A27158" t="str">
            <v>F.Y-P-0173-0-094-002</v>
          </cell>
          <cell r="B27158" t="str">
            <v>445X500 BLAZE.PSLMZ.CEL.GOVDE(2)(B) NIGHT.BLACK(AK.NBL=SW306G) BOYA ISCILIGI</v>
          </cell>
        </row>
        <row r="27159">
          <cell r="A27159" t="str">
            <v>F.Y-P-0173-0-094-001</v>
          </cell>
          <cell r="B27159" t="str">
            <v>1200X500 BLAZE.PSLMZ.CEL.GOVDE(5)(B) NIGHT.BLACK(AK.NBL=SW306G) BOYA ISCILIGI</v>
          </cell>
        </row>
        <row r="27160">
          <cell r="A27160" t="str">
            <v>F.Y-P-0173-0-086-001</v>
          </cell>
          <cell r="B27160" t="str">
            <v>1200X500 BLAZE.PSLMZ.CEL.GOVDE(5)(B) MAT.SYH.RAL9005.10G.PE BOYA ISCILIGI</v>
          </cell>
        </row>
        <row r="27161">
          <cell r="A27161" t="str">
            <v>F.Y-P-0172-0-055-001</v>
          </cell>
          <cell r="B27161" t="str">
            <v>1030X500 CHARM.PSLMZ.CEL.GOVDE(5)(B) PVD.POLSHD.COPPER KAPLAMA ISCILIGI</v>
          </cell>
        </row>
        <row r="27162">
          <cell r="A27162" t="str">
            <v>F.Y-P-0171-1-174-001</v>
          </cell>
          <cell r="B27162" t="str">
            <v>1200X500 PORTO.PSLMZ.CEL.GOVDE.(7)(B)(R) PVD.POLSHD.BRASS KAPLAMA ISCILIGI</v>
          </cell>
        </row>
        <row r="27163">
          <cell r="A27163" t="str">
            <v>F.Y-P-0171-0-178-001</v>
          </cell>
          <cell r="B27163" t="str">
            <v>1200X500 PORTO.PSLMZ.CEL.GOVDE(7)(B)(R) PVD.POLSHD.BLACK.CHROME KAPLAMA ISCILIGI</v>
          </cell>
        </row>
        <row r="27164">
          <cell r="A27164" t="str">
            <v>F.Y-P-0171-0-055-003</v>
          </cell>
          <cell r="B27164" t="str">
            <v>1015X500 PORTO.PSLMZ.CEL.GOVDE(6)(B)(R) PVD.POLSHD.COPPER KAPLAMA ISCILIGI</v>
          </cell>
        </row>
        <row r="27165">
          <cell r="A27165" t="str">
            <v>F.Y-P-0171-0-055-002</v>
          </cell>
          <cell r="B27165" t="str">
            <v>645X500 PORTO.PSLMZ.CEL.GOVDE(4)(B)(R) PVD.POLSHD.COPPER KAPLAMA ISCILIGI</v>
          </cell>
        </row>
        <row r="27166">
          <cell r="A27166" t="str">
            <v>F.Y-P-0171-0-055-001</v>
          </cell>
          <cell r="B27166" t="str">
            <v>1200X500 PORTO.PSLMZ.CEL.GOVDE(7)(B)(R) PVD.POLSHD.COPPER KAPLAMA ISCILIGI</v>
          </cell>
        </row>
        <row r="27167">
          <cell r="A27167" t="str">
            <v>F.Y-P-0170-0-209-001</v>
          </cell>
          <cell r="B27167" t="str">
            <v>1200X500 STEP.PSLMZ.CEL.GOVDE(6)(B) ON.KLTR.BORU.PLSH.BLACKCHROME+AR.KLTR.BRSH.BLACKCHROME KAPLM ISC</v>
          </cell>
        </row>
        <row r="27168">
          <cell r="A27168" t="str">
            <v>F.Y-P-0170-0-207-001</v>
          </cell>
          <cell r="B27168" t="str">
            <v>1200X500 STEP.PSLMZ.CEL.GOVDE(6)(B) FROST BOYA ISCILIGI</v>
          </cell>
        </row>
        <row r="27169">
          <cell r="A27169" t="str">
            <v>F.Y-P-0170-0-203-001</v>
          </cell>
          <cell r="B27169" t="str">
            <v>1200X500 STEP.PSLMZ.CEL.GOVDE(6)(B) ON.KLKTR.BORU.PLSHD.BRONZE+ARK.KLKTR.BRSHD.BRONZE KAPLAMA ISCILI</v>
          </cell>
        </row>
        <row r="27170">
          <cell r="A27170" t="str">
            <v>F.Y-P-0170-0-094-001</v>
          </cell>
          <cell r="B27170" t="str">
            <v>1200X500 STEP.PSLMZ.CEL.GOVDE(6)(B) NIGHT.BLACK BOYA ISCILIGI</v>
          </cell>
        </row>
        <row r="27171">
          <cell r="A27171" t="str">
            <v>F.Y-P-0169-1-094-003</v>
          </cell>
          <cell r="B27171" t="str">
            <v>1200X450 SPIN.PSLMZ.CEL.GOVDE(5)(B) NIGHT.BLACK(AK.NBL=SW306G) BOYA ISCILIGI</v>
          </cell>
        </row>
        <row r="27172">
          <cell r="A27172" t="str">
            <v>F.Y-P-0169-0-212-001</v>
          </cell>
          <cell r="B27172" t="str">
            <v>1200X450 SPIN.PSLMZ.CEL.GOVDE(5)(B) IPEK.PUTUR.SYH.RAL9005 BOYA ISCILIGI</v>
          </cell>
        </row>
        <row r="27173">
          <cell r="A27173" t="str">
            <v>F.Y-P-0169-0-210-001</v>
          </cell>
          <cell r="B27173" t="str">
            <v>1200X450 SPIN.PSLMZ.CEL.GOVDE(5)(B) KLKTR PVD.BRSH.BLACKCHR+ON.BORU.PVD.PLSH.BLACKCHR KAPLAMA ISCILI</v>
          </cell>
        </row>
        <row r="27174">
          <cell r="A27174" t="str">
            <v>F.Y-P-0169-0-205-002</v>
          </cell>
          <cell r="B27174" t="str">
            <v>1200X450 SPIN.PSLMZ.CEL.GOVDE(5)(B) RUSSET BOYA ISCILIGI</v>
          </cell>
        </row>
        <row r="27175">
          <cell r="A27175" t="str">
            <v>F.Y-P-0169-0-205-001</v>
          </cell>
          <cell r="B27175" t="str">
            <v>860X450 SPIN.PSLMZ.CEL.GOVDE(3)(B) RUSSET BOYA ISCILIGI</v>
          </cell>
        </row>
        <row r="27176">
          <cell r="A27176" t="str">
            <v>F.Y-P-0169-0-188-002</v>
          </cell>
          <cell r="B27176" t="str">
            <v>1200X450 SPIN.PSLMZ.CEL.GOVDE(5)(B) KLKTR PVD.BRSHED.BRONZE+ON.BORU.PVD.POLSHD.BRONZE KAPLAMA ISCILI</v>
          </cell>
        </row>
        <row r="27177">
          <cell r="A27177" t="str">
            <v>F.Y-P-0169-0-174-001</v>
          </cell>
          <cell r="B27177" t="str">
            <v>1200X450 SPIN.PSLMZ.CEL.GOVDE(5)(B) PVD.POLSHD.BRASS KAPLAMA ISCILIGI</v>
          </cell>
        </row>
        <row r="27178">
          <cell r="A27178" t="str">
            <v>F.Y-P-0169-0-151-003</v>
          </cell>
          <cell r="B27178" t="str">
            <v>1540X500 SPIN.PSLMZ.CEL.GOVDE(7)(B) NAVY.BLUE.RAL5003 BOYA ISCILIGI</v>
          </cell>
        </row>
        <row r="27179">
          <cell r="A27179" t="str">
            <v>F.Y-P-0169-0-151-002</v>
          </cell>
          <cell r="B27179" t="str">
            <v>1200X450 SPIN.PSLMZ.CEL.GOVDE(5)(B) NAVY.BLUE.RAL5003 BOYA ISCILIGI</v>
          </cell>
        </row>
        <row r="27180">
          <cell r="A27180" t="str">
            <v>F.Y-P-0169-0-151-001</v>
          </cell>
          <cell r="B27180" t="str">
            <v>860X450 SPIN.PSLMZ.CEL.GOVDE(3)(B) NAVY.BLUE.RAL5003 BOYA ISCILIGI</v>
          </cell>
        </row>
        <row r="27181">
          <cell r="A27181" t="str">
            <v>F.Y-P-0169-0-149-003</v>
          </cell>
          <cell r="B27181" t="str">
            <v>1540X500 SPIN.PSLMZ.CEL.GOVDE(7)(B) CLEOPATRA BOYA ISCILIGI</v>
          </cell>
        </row>
        <row r="27182">
          <cell r="A27182" t="str">
            <v>F.Y-P-0169-0-149-001</v>
          </cell>
          <cell r="B27182" t="str">
            <v>1200X450 SPIN.PSLMZ.CEL.GOVDE(5)(B) CLEOPATRA BOYA ISCILIGI</v>
          </cell>
        </row>
        <row r="27183">
          <cell r="A27183" t="str">
            <v>F.Y-P-0169-0-094-005</v>
          </cell>
          <cell r="B27183" t="str">
            <v>860X450 SPIN.PSLMZ.CEL.GOVDE(3)(B) NIGHT.BLACK BOYA ISCILIGI</v>
          </cell>
        </row>
        <row r="27184">
          <cell r="A27184" t="str">
            <v>F.Y-P-0169-0-094-002</v>
          </cell>
          <cell r="B27184" t="str">
            <v>1200X450 SPIN.PSLMZ.CEL.GOVDE(5)(B) NIGHT.BLACK BOYA ISCILIGI</v>
          </cell>
        </row>
        <row r="27185">
          <cell r="A27185" t="str">
            <v>F.Y-P-0169-0-094-001</v>
          </cell>
          <cell r="B27185" t="str">
            <v>1540X500 SPIN.PSLMZ.CEL.GOVDE(7)(B) NIGHT.BLACK BOYA ISCILIGI</v>
          </cell>
        </row>
        <row r="27186">
          <cell r="A27186" t="str">
            <v>F.Y-P-0105-0-219-002</v>
          </cell>
          <cell r="B27186" t="str">
            <v>750X500 BLUEBELL.PSLMZ.CEL.GOVDE(11)(B) PVD.BRSHED.NICKEL. KAPLAMA ISCILIGI</v>
          </cell>
        </row>
        <row r="27187">
          <cell r="A27187" t="str">
            <v>F.Y-P-0105-0-219-001</v>
          </cell>
          <cell r="B27187" t="str">
            <v>750X500 BLUEBELL.PSLMZ.CEL.GOVDE(11)(B) PVD.BRSHED.NICKEL.60MMBRK. KAPLAMA ISCILIGI</v>
          </cell>
        </row>
        <row r="27188">
          <cell r="A27188" t="str">
            <v>F.Y-P-0105-0-218-002</v>
          </cell>
          <cell r="B27188" t="str">
            <v>750X500 BLUEBELL.PSLMZ.CEL.GOVDE(11)(B) PVD.POLISHED.CHROME. KAPLAMA ISCILIGI</v>
          </cell>
        </row>
        <row r="27189">
          <cell r="A27189" t="str">
            <v>F.Y-P-0105-0-218-001</v>
          </cell>
          <cell r="B27189" t="str">
            <v>750X500 BLUEBELL.PSLMZ.CEL.GOVDE(11)(B) PVD.POLISHED.CHROME.60MMBRK. KAPLAMA ISCILIGI</v>
          </cell>
        </row>
        <row r="27190">
          <cell r="A27190" t="str">
            <v>F.Y-P-0105-0-217-001</v>
          </cell>
          <cell r="B27190" t="str">
            <v>750X500 BLUEBELL.PSLMZ.CEL.GOVDE(11)(B) PVD.BRUSHED.GUNMETAL.60MMBRK. KAPLAMA ISCILIGI</v>
          </cell>
        </row>
        <row r="27191">
          <cell r="A27191" t="str">
            <v>F.Y-P-0105-0-182-001</v>
          </cell>
          <cell r="B27191" t="str">
            <v>750X500 BLUEBELL.PSLMZ.CEL.GOVDE(11)(B) PVD.BRSHED.REDGOLD KAPLAMA ISCILIGI</v>
          </cell>
        </row>
        <row r="27192">
          <cell r="A27192" t="str">
            <v>F.Y-P-0105-0-178-001</v>
          </cell>
          <cell r="B27192" t="str">
            <v>1200X600 BLUEBELL.PSLMZ.CEL.GOVDE(18)(B) PVD.POLSHD.BLACK.CHROME KAPLAMA ISCILIGI</v>
          </cell>
        </row>
        <row r="27193">
          <cell r="A27193" t="str">
            <v>F.Y-P-0105-0-177-001</v>
          </cell>
          <cell r="B27193" t="str">
            <v>750X487 BLUEBELL.PSLMZ.CEL.GOVDE(11)(B) PVD.BRSHED.BLACK.NICKEL KAPLAMA ISCILIGI</v>
          </cell>
        </row>
        <row r="27194">
          <cell r="A27194" t="str">
            <v>F.Y-P-0105-0-175-008</v>
          </cell>
          <cell r="B27194" t="str">
            <v>1500X600 BLUEBELL.PSLMZ.CEL.GOVDE(21)(B) PVD.BRSHD.BRASS KAPLAMA ISCILIGI</v>
          </cell>
        </row>
        <row r="27195">
          <cell r="A27195" t="str">
            <v>F.Y-P-0105-0-175-007</v>
          </cell>
          <cell r="B27195" t="str">
            <v>1500X500 BLUEBELL.PSLMZ.CEL.GOVDE(21)(B) PVD.BRSHD.BRASS KAPLAMA ISCILIGI</v>
          </cell>
        </row>
        <row r="27196">
          <cell r="A27196" t="str">
            <v>F.Y-P-0105-0-175-006</v>
          </cell>
          <cell r="B27196" t="str">
            <v>1200X600 BLUEBELL.PSLMZ.CEL.GOVDE(18)(B) PVD.BRSHD.BRASS KAPLAMA ISCILIGI</v>
          </cell>
        </row>
        <row r="27197">
          <cell r="A27197" t="str">
            <v>F.Y-P-0105-0-175-004</v>
          </cell>
          <cell r="B27197" t="str">
            <v>1200X400 BLUEBELL.PSLMZ.CEL.GOVDE(18)(B) PVD.BRSHD.BRASS KAPLAMA ISCILIGI</v>
          </cell>
        </row>
        <row r="27198">
          <cell r="A27198" t="str">
            <v>F.Y-P-0105-0-175-003</v>
          </cell>
          <cell r="B27198" t="str">
            <v>750X400 BLUEBELL.PSLMZ.CEL.GOVDE(11)(B) PVD.BRSHD.BRASS KAPLAMA ISCILIGI</v>
          </cell>
        </row>
        <row r="27199">
          <cell r="A27199" t="str">
            <v>F.Y-P-0105-0-175-002</v>
          </cell>
          <cell r="B27199" t="str">
            <v>750X600 BLUEBELL.PSLMZ.CEL.GOVDE(11)(B) PVD.BRSHD.BRASS KAPLAMA ISCILIGI</v>
          </cell>
        </row>
        <row r="27200">
          <cell r="A27200" t="str">
            <v>F.Y-P-0105-0-175-001</v>
          </cell>
          <cell r="B27200" t="str">
            <v>750X500 BLUEBELL.PSLMZ.CEL.GOVDE(11)(B) PVD.BRSHD.BRASS KAPLAMA ISCILIGI</v>
          </cell>
        </row>
        <row r="27201">
          <cell r="A27201" t="str">
            <v>F.Y-P-0105-0-174-015</v>
          </cell>
          <cell r="B27201" t="str">
            <v>1500X600 BLUEBELL.PSLMZ.CEL.GOVDE(21)(B) PVD.POLSHD.BRASS KAPLAMA ISCILIGI</v>
          </cell>
        </row>
        <row r="27202">
          <cell r="A27202" t="str">
            <v>F.Y-P-0105-0-174-014</v>
          </cell>
          <cell r="B27202" t="str">
            <v>1500X500 BLUEBELL.PSLMZ.CEL.GOVDE(21)(B) PVD.POLSHD.BRASS KAPLAMA ISCILIGI</v>
          </cell>
        </row>
        <row r="27203">
          <cell r="A27203" t="str">
            <v>F.Y-P-0105-0-174-013</v>
          </cell>
          <cell r="B27203" t="str">
            <v>1200X482 BLUEBELL.PSLMZ.CEL.GOVDE(18)(B) PVD.POLSHD.BRASS KAPLAMA ISCILIGI</v>
          </cell>
        </row>
        <row r="27204">
          <cell r="A27204" t="str">
            <v>F.Y-P-0105-0-174-012</v>
          </cell>
          <cell r="B27204" t="str">
            <v>1200X442 BLUEBELL.PSLMZ.CEL.GOVDE(18)(B) PVD.POLSHD.BRASS KAPLAMA ISCILIGI</v>
          </cell>
        </row>
        <row r="27205">
          <cell r="A27205" t="str">
            <v>F.Y-P-0105-0-174-011</v>
          </cell>
          <cell r="B27205" t="str">
            <v>1200X432 BLUEBELL.PSLMZ.CEL.GOVDE.PVD.POLSHD.BRASS(18)(B)KAPLAMA ISCILIGI</v>
          </cell>
        </row>
        <row r="27206">
          <cell r="A27206" t="str">
            <v>F.Y-P-0105-0-174-010</v>
          </cell>
          <cell r="B27206" t="str">
            <v>750X487 BLUEBELL.PSLMZ.CEL.GOVDE(11)(B) PVD.POLSHD.BRASS KAPLAMA ISCILIGI</v>
          </cell>
        </row>
        <row r="27207">
          <cell r="A27207" t="str">
            <v>F.Y-P-0105-0-174-007</v>
          </cell>
          <cell r="B27207" t="str">
            <v>1500X400 BLUEBELL.PSLMZ.CEL.GOVDE(21)(B) PVD.POLSHD.BRASS KAPLAMA ISCILIGI</v>
          </cell>
        </row>
        <row r="27208">
          <cell r="A27208" t="str">
            <v>F.Y-P-0105-0-174-006</v>
          </cell>
          <cell r="B27208" t="str">
            <v>1200X600 BLUEBELL.PSLMZ.CEL.GOVDE(18)(B) PVD.POLSHD.BRASS KAPLAMA ISCILIGI</v>
          </cell>
        </row>
        <row r="27209">
          <cell r="A27209" t="str">
            <v>F.Y-P-0105-0-174-005</v>
          </cell>
          <cell r="B27209" t="str">
            <v>1200X500 BLUEBELL.PSLMZ.CEL.GOVDE(18)(B) PVD.POLSHD.BRASS KAPLAMA ISCILIGI</v>
          </cell>
        </row>
        <row r="27210">
          <cell r="A27210" t="str">
            <v>F.Y-P-0105-0-174-004</v>
          </cell>
          <cell r="B27210" t="str">
            <v>1200X400 BLUEBELL.PSLMZ.CEL.GOVDE(18)(B) PVD.POLSHD.BRASS KAPLAMA ISCILIGI</v>
          </cell>
        </row>
        <row r="27211">
          <cell r="A27211" t="str">
            <v>F.Y-P-0105-0-174-003</v>
          </cell>
          <cell r="B27211" t="str">
            <v>750X400 BLUEBELL.PSLMZ.CEL.GOVDE(11)(B) PVD.POLSHD.BRASS KAPLAMA ISCILIGI</v>
          </cell>
        </row>
        <row r="27212">
          <cell r="A27212" t="str">
            <v>F.Y-P-0105-0-174-002</v>
          </cell>
          <cell r="B27212" t="str">
            <v>750X600 BLUEBELL.PSLMZ.CEL.GOVDE(11)(B) PVD.POLSHD.BRASS KAPLAMA ISCILIGI</v>
          </cell>
        </row>
        <row r="27213">
          <cell r="A27213" t="str">
            <v>F.Y-P-0105-0-174-001</v>
          </cell>
          <cell r="B27213" t="str">
            <v>750X500 BLUEBELL.PSLMZ.CEL.GOVDE(11)(B) PVD.POLSHD.BRASS KAPLAMA ISCILIGI</v>
          </cell>
        </row>
        <row r="27214">
          <cell r="A27214" t="str">
            <v>F.Y-P-0105-0-173-003</v>
          </cell>
          <cell r="B27214" t="str">
            <v>1500X500 BLUEBELL.PSLMZ.CEL.GOVDE(21)(B) PVD.BRSHED.BRONZE KAPLAMA ISCILIGI</v>
          </cell>
        </row>
        <row r="27215">
          <cell r="A27215" t="str">
            <v>F.Y-P-0105-0-173-002</v>
          </cell>
          <cell r="B27215" t="str">
            <v>750X500 BLUEBELL.PSLMZ.CEL.GOVDE(11)(B) PVD.BRSHED.BRONZE KAPLAMA ISCILIGI</v>
          </cell>
        </row>
        <row r="27216">
          <cell r="A27216" t="str">
            <v>F.Y-P-0105-0-173-001</v>
          </cell>
          <cell r="B27216" t="str">
            <v>750X487 BLUEBELL.PSLMZ.CEL.GOVDE(11)(B) PVD.BRSHED.BRONZE KAPLAMA ISCILIGI</v>
          </cell>
        </row>
        <row r="27217">
          <cell r="A27217" t="str">
            <v>F.Y-P-0105-0-172-001</v>
          </cell>
          <cell r="B27217" t="str">
            <v>750X500 BLUEBELL.PSLMZ.CEL.GOVDE(11)(B) PVD.POLSHD.BRONZE KAPLAMA ISCILIGI</v>
          </cell>
        </row>
        <row r="27218">
          <cell r="A27218" t="str">
            <v>F.Y-P-0105-0-151-008</v>
          </cell>
          <cell r="B27218" t="str">
            <v>1500X600 BLUEBELL.PSLMZ.CEL.GOVDE(21)(B) NAVY.BLUE.RAL5003 BOYA ISCILIGI</v>
          </cell>
        </row>
        <row r="27219">
          <cell r="A27219" t="str">
            <v>F.Y-P-0105-0-151-007</v>
          </cell>
          <cell r="B27219" t="str">
            <v>1500X500 BLUEBELL.PSLMZ.CEL.GOVDE(21)(B) NAVY.BLUE.RAL5003 BOYA ISCILIGI</v>
          </cell>
        </row>
        <row r="27220">
          <cell r="A27220" t="str">
            <v>F.Y-P-0105-0-151-006</v>
          </cell>
          <cell r="B27220" t="str">
            <v>1200X600 BLUEBELL.PSLMZ.CEL.GOVDE(18)(B) NAVY.BLUE.RAL5003 BOYA ISCILIGI</v>
          </cell>
        </row>
        <row r="27221">
          <cell r="A27221" t="str">
            <v>F.Y-P-0105-0-151-005</v>
          </cell>
          <cell r="B27221" t="str">
            <v>1200X500 BLUEBELL.PSLMZ.CEL.GOVDE(18)(B) NAVY.BLUE.RAL5003 BOYA ISCILIGI</v>
          </cell>
        </row>
        <row r="27222">
          <cell r="A27222" t="str">
            <v>F.Y-P-0105-0-151-004</v>
          </cell>
          <cell r="B27222" t="str">
            <v>1200X400 BLUEBELL.PSLMZ.CEL.GOVDE(18)(B) NAVY.BLUE.RAL5003 BOYA ISCILIGI</v>
          </cell>
        </row>
        <row r="27223">
          <cell r="A27223" t="str">
            <v>F.Y-P-0105-0-151-003</v>
          </cell>
          <cell r="B27223" t="str">
            <v>750X600 BLUEBELL.PSLMZ.CEL.GOVDE(11)(B) NAVY.BLUE.RAL5003 BOYA ISCILIGI</v>
          </cell>
        </row>
        <row r="27224">
          <cell r="A27224" t="str">
            <v>F.Y-P-0105-0-151-002</v>
          </cell>
          <cell r="B27224" t="str">
            <v>750X500 BLUEBELL.PSLMZ.CEL.GOVDE(11)(B) NAVY.BLUE.RAL5003 BOYA ISCILIGI</v>
          </cell>
        </row>
        <row r="27225">
          <cell r="A27225" t="str">
            <v>F.Y-P-0105-0-151-001</v>
          </cell>
          <cell r="B27225" t="str">
            <v>750X400 BLUEBELL.PSLMZ.CEL.GOVDE(11)(B) NAVY.BLUE.RAL5003 BOYA ISCILIGI</v>
          </cell>
        </row>
        <row r="27226">
          <cell r="A27226" t="str">
            <v>F.Y-P-0105-0-149-008</v>
          </cell>
          <cell r="B27226" t="str">
            <v>1500X600 BLUEBELL.PSLMZ.CEL.GOVDE(21)(B) CLEOPATRA BOYA ISCILIGI</v>
          </cell>
        </row>
        <row r="27227">
          <cell r="A27227" t="str">
            <v>F.Y-P-0105-0-149-007</v>
          </cell>
          <cell r="B27227" t="str">
            <v>1500X500 BLUEBELL.PSLMZ.CEL.GOVDE(21)(B) CLEOPATRA BOYA ISCILIGI</v>
          </cell>
        </row>
        <row r="27228">
          <cell r="A27228" t="str">
            <v>F.Y-P-0105-0-149-006</v>
          </cell>
          <cell r="B27228" t="str">
            <v>1200X600 BLUEBELL.PSLMZ.CEL.GOVDE(18)(B) CLEOPATRA BOYA ISCILIGI</v>
          </cell>
        </row>
        <row r="27229">
          <cell r="A27229" t="str">
            <v>F.Y-P-0105-0-149-005</v>
          </cell>
          <cell r="B27229" t="str">
            <v>1200X500 BLUEBELL.PSLMZ.CEL.GOVDE(18)(B) CLEOPATRA BOYA ISCILIGI</v>
          </cell>
        </row>
        <row r="27230">
          <cell r="A27230" t="str">
            <v>F.Y-P-0105-0-149-004</v>
          </cell>
          <cell r="B27230" t="str">
            <v>1200X400 BLUEBELL.PSLMZ.CEL.GOVDE(18)(B) CLEOPATRA BOYA ISCILIGI</v>
          </cell>
        </row>
        <row r="27231">
          <cell r="A27231" t="str">
            <v>F.Y-P-0105-0-149-003</v>
          </cell>
          <cell r="B27231" t="str">
            <v>750X600 BLUEBELL.PSLMZ.CEL.GOVDE(11)(B) CLEOPATRA BOYA ISCILIGI</v>
          </cell>
        </row>
        <row r="27232">
          <cell r="A27232" t="str">
            <v>F.Y-P-0105-0-149-002</v>
          </cell>
          <cell r="B27232" t="str">
            <v>750X500 BLUEBELL.PSLMZ.CEL.GOVDE(11)(B) CLEOPATRA BOYA ISCILIGI</v>
          </cell>
        </row>
        <row r="27233">
          <cell r="A27233" t="str">
            <v>F.Y-P-0105-0-149-001</v>
          </cell>
          <cell r="B27233" t="str">
            <v>750X400 BLUEBELL.PSLMZ.CEL.GOVDE(11)(B) CLEOPATRA BOYA ISCILIGI</v>
          </cell>
        </row>
        <row r="27234">
          <cell r="A27234" t="str">
            <v>F.Y-P-0105-0-094-009</v>
          </cell>
          <cell r="B27234" t="str">
            <v>1500X600 BLUEBELL.PSLMZ.CEL.GOVDE(21)(B) NIGHT.BLACK.(AK.NBL=SW306G) BOYA ISCILIGI</v>
          </cell>
        </row>
        <row r="27235">
          <cell r="A27235" t="str">
            <v>F.Y-P-0105-0-094-008</v>
          </cell>
          <cell r="B27235" t="str">
            <v>1500X500 BLUEBELL.PSLMZ.CEL.GOVDE(21)(B) NIGHT.BLACK.(AK.NBL=SW306G) BOYA ISCILIGI</v>
          </cell>
        </row>
        <row r="27236">
          <cell r="A27236" t="str">
            <v>F.Y-P-0105-0-094-007</v>
          </cell>
          <cell r="B27236" t="str">
            <v>1200X400 BLUEBELL.PSLMZ.CEL.GOVDE(18)(B) NIGHT.BLACK.(AK.NBL=SW306G) BOYA ISCILIGI</v>
          </cell>
        </row>
        <row r="27237">
          <cell r="A27237" t="str">
            <v>F.Y-P-0105-0-094-006</v>
          </cell>
          <cell r="B27237" t="str">
            <v>750X600 BLUEBELL.PSLMZ.CEL.GOVDE(11)(B) NIGHT.BLACK.(AK.NBL=SW306G) BOYA ISCILIGI</v>
          </cell>
        </row>
        <row r="27238">
          <cell r="A27238" t="str">
            <v>F.Y-P-0105-0-094-005</v>
          </cell>
          <cell r="B27238" t="str">
            <v>750X500 BLUEBELL.PSLMZ.CEL.GOVDE(11)(B) NIGHT.BLACK.(AK.NBL=SW306G) BOYA ISCILIGI</v>
          </cell>
        </row>
        <row r="27239">
          <cell r="A27239" t="str">
            <v>F.Y-P-0105-0-094-004</v>
          </cell>
          <cell r="B27239" t="str">
            <v>750X400 BLUEBELL.PSLMZ.CEL.GOVDE(11)(B) NIGHT.BLACK.(AK.NBL=SW306G) BOYA ISCILIGI</v>
          </cell>
        </row>
        <row r="27240">
          <cell r="A27240" t="str">
            <v>F.Y-P-0105-0-094-003</v>
          </cell>
          <cell r="B27240" t="str">
            <v>1200X600 BLUEBELL.PSLMZ.CEL.GOVDE (18)(B) NOIR.200.SBL.(AK.NBL=SW306G) BOYA ISCILIGI</v>
          </cell>
        </row>
        <row r="27241">
          <cell r="A27241" t="str">
            <v>F.Y-P-0105-0-094-002</v>
          </cell>
          <cell r="B27241" t="str">
            <v>750X487 BLUEBELL.PSLMZ.CEL.GOVDE(11)(B) NIGHT.BLACK.(AK.NBL=SW306G) BOYA ISCILIGI</v>
          </cell>
        </row>
        <row r="27242">
          <cell r="A27242" t="str">
            <v>F.Y-P-0105-0-094-001</v>
          </cell>
          <cell r="B27242" t="str">
            <v>1200X500 BLUEBELL.PSLMZ.CEL.GOVDE (18)(B) NOIR.200.SBL.(AK.NBL=SW306G) BOYA ISCILIGI</v>
          </cell>
        </row>
        <row r="27243">
          <cell r="A27243" t="str">
            <v>F.Y-P-0105-0-086-001</v>
          </cell>
          <cell r="B27243" t="str">
            <v>1200X500 BLUEBELL.PSLMZ.CEL.GOVDE.MAT.SYH.RAL9005.10G.PE(18)(B) BOYA ISCILIGI</v>
          </cell>
        </row>
        <row r="27244">
          <cell r="A27244" t="str">
            <v>F.Y-P-0105-0-055-001</v>
          </cell>
          <cell r="B27244" t="str">
            <v>750X500 BLUEBELL.PSLMZ.CEL.GOVDE(11)(B) PVD.POLSHD.COPPER KAPLAMA ISCILIGI</v>
          </cell>
        </row>
        <row r="27245">
          <cell r="A27245" t="str">
            <v>F.Y-P-0105-0-051-002</v>
          </cell>
          <cell r="B27245" t="str">
            <v>750X500 BLUEBELL.PSLMZ.CEL.GOVDE(11)(B) PVD.BRSHED.GOLD.60MMBRK. KAPLAMA ISCILIGI</v>
          </cell>
        </row>
        <row r="27246">
          <cell r="A27246" t="str">
            <v>F.Y-P-0105-0-051-001</v>
          </cell>
          <cell r="B27246" t="str">
            <v>1000X500 BLUEBELL.PSLMZ.CEL.GOVDE(14)(B) PVD.BRSHED.GOLD KAPLAMA ISCILIGI</v>
          </cell>
        </row>
        <row r="27247">
          <cell r="A27247" t="str">
            <v>F.Y-P-0103-0-179-001</v>
          </cell>
          <cell r="B27247" t="str">
            <v>600X480 OLGA.PSLMZ.CEL.GOVDE.(7)(B)PVD.BRSHED.BLACK.CHROME KAPLAMA ISCILIGI</v>
          </cell>
        </row>
        <row r="27248">
          <cell r="A27248" t="str">
            <v>F.Y-P-0103-0-175-001</v>
          </cell>
          <cell r="B27248" t="str">
            <v>600X480 OLGA.PSLMZ.CEL.GOVDE.(7)(B)PVD.MAT.BRASS KAPLAMA ISCILIGI</v>
          </cell>
        </row>
        <row r="27249">
          <cell r="A27249" t="str">
            <v>F.Y-P-0103-0-174-001</v>
          </cell>
          <cell r="B27249" t="str">
            <v>600X480 OLGA.PSLMZ.CEL.GOVDE.(7)(B)PVD.POLHD.BRASS KAPLAMA ISCILIGI</v>
          </cell>
        </row>
        <row r="27250">
          <cell r="A27250" t="str">
            <v>F.Y-P-0101-0-172-001</v>
          </cell>
          <cell r="B27250" t="str">
            <v>900X530 GIO.(BS).PSLMZ.CEL.GOVDE(6)(B) PVD.PAR.BRONZE KAPLAMA ISCILIGI</v>
          </cell>
        </row>
        <row r="27251">
          <cell r="A27251" t="str">
            <v>F.Y-P-0101-0-149-004</v>
          </cell>
          <cell r="B27251" t="str">
            <v>1800X530 GIO.PSLMZ.CEL.GOVDE.(12)(B)CLEOPATRA  BOYA ISCILIGI</v>
          </cell>
        </row>
        <row r="27252">
          <cell r="A27252" t="str">
            <v>F.Y-P-0101-0-149-003</v>
          </cell>
          <cell r="B27252" t="str">
            <v>1500X530 GIO.PSLMZ.CEL.GOVDE.(10)(B)CLEOPATRA  BOYA ISCILIGI</v>
          </cell>
        </row>
        <row r="27253">
          <cell r="A27253" t="str">
            <v>F.Y-P-0101-0-149-002</v>
          </cell>
          <cell r="B27253" t="str">
            <v>1200X530 GIO.PSLMZ.CEL.GOVDE.(8)(B)CLEOPATRA  BOYA ISCILIGI</v>
          </cell>
        </row>
        <row r="27254">
          <cell r="A27254" t="str">
            <v>F.Y-P-0101-0-149-001</v>
          </cell>
          <cell r="B27254" t="str">
            <v>900X530 GIO.PSLMZ.CEL.GOVDE.(6)(B)CLEOPATRA  BOYA ISCILIGI</v>
          </cell>
        </row>
        <row r="27255">
          <cell r="A27255" t="str">
            <v>F.Y-P-0101-0-094-004</v>
          </cell>
          <cell r="B27255" t="str">
            <v>1800X530 GIO.PSLMZ.CEL.GOVDE.(12)(B) NOIR.200.SBL.(AK.NBL=SW306G) BOYA ISCILIGI</v>
          </cell>
        </row>
        <row r="27256">
          <cell r="A27256" t="str">
            <v>F.Y-P-0101-0-094-003</v>
          </cell>
          <cell r="B27256" t="str">
            <v>1500X530 GIO.PSLMZ.CEL.GOVDE.(10)(B) NOIR.200.SBL.(AK.NBL=SW306G) BOYA ISCILIGI</v>
          </cell>
        </row>
        <row r="27257">
          <cell r="A27257" t="str">
            <v>F.Y-P-0101-0-094-002</v>
          </cell>
          <cell r="B27257" t="str">
            <v>1200X530 GIO.PSLMZ.CEL.GOVDE.(8)(B) NOIR.200.SBL.(AK.NBL=SW306G) BOYA ISCILIGI</v>
          </cell>
        </row>
        <row r="27258">
          <cell r="A27258" t="str">
            <v>F.Y-P-0101-0-094-001</v>
          </cell>
          <cell r="B27258" t="str">
            <v>900X530 GIO.PSLMZ.CEL.GOVDE.(6)(B) NOIR.200.SBL.(AK.NBL=SW306G) BOYA ISCILIGI</v>
          </cell>
        </row>
        <row r="27259">
          <cell r="A27259" t="str">
            <v>F.Y-P-0098-0-093-001</v>
          </cell>
          <cell r="B27259" t="str">
            <v>1600 TREE.PSLMZ.CEL.GÖVDE.(1)MAT.ANTR.RAL7016.(AK.NBL=SL2164).30G.PE.BOYA ISCILIGI</v>
          </cell>
        </row>
        <row r="27260">
          <cell r="A27260" t="str">
            <v>F.Y-P-0086-0-055-001</v>
          </cell>
          <cell r="B27260" t="str">
            <v>800X500 ASOS.PSLMZ.CEL.GOVDE.PVD.PLSHD.COPPER.CTSZ.(5)(B) KAPLAMA ISCILIGI</v>
          </cell>
        </row>
        <row r="27261">
          <cell r="A27261" t="str">
            <v>F.Y-P-0085-0-206-001</v>
          </cell>
          <cell r="B27261" t="str">
            <v>836X572 MALIBUPSLMZ.CEL.GOVDE(6)(B) SEPIA BOYA ISCILIGI</v>
          </cell>
        </row>
        <row r="27262">
          <cell r="A27262" t="str">
            <v>F.Y-P-0085-0-200-001</v>
          </cell>
          <cell r="B27262" t="str">
            <v>836X572 MALIBUPSLMZ.CEL.GOVDE(6)(B) M.S.(YX355F) BOYA ISCILIGI</v>
          </cell>
        </row>
        <row r="27263">
          <cell r="A27263" t="str">
            <v>F.Y-P-0085-0-172-001</v>
          </cell>
          <cell r="B27263" t="str">
            <v>836X572 MALIBUPSLMZ.CEL.GOVDE(6)(B) PVD.POLSHD.BRONZE KAPLAMA ISCILIGI</v>
          </cell>
        </row>
        <row r="27264">
          <cell r="A27264" t="str">
            <v>F.Y-P-0070-0-216-002</v>
          </cell>
          <cell r="B27264" t="str">
            <v>1000X500 SIERRAPSLMZ.CEL.GOVDE(6)(B) SNOW.WHITE.RAL9016 BOYA ISCILIGI</v>
          </cell>
        </row>
        <row r="27265">
          <cell r="A27265" t="str">
            <v>F.Y-P-0070-0-216-001</v>
          </cell>
          <cell r="B27265" t="str">
            <v>808X500 SIERRAPSLMZ.CEL.GOVDE(5)(B) SNOW.WHITE.RAL9016 BOYA ISCILIGI</v>
          </cell>
        </row>
        <row r="27266">
          <cell r="A27266" t="str">
            <v>F.Y-P-0070-0-178-001</v>
          </cell>
          <cell r="B27266" t="str">
            <v>1000X500 SIERRAPSLMZ.CEL.GOVDE.(6)(B) PVD.POLSHD.BLACK.CHROME KAPLAMA ISCILIGI</v>
          </cell>
        </row>
        <row r="27267">
          <cell r="A27267" t="str">
            <v>F.Y-P-0070-0-151-002</v>
          </cell>
          <cell r="B27267" t="str">
            <v>1400X500 SIERRAPSLMZ.CEL.GOVDE(8)(B) NAVY.BLUE.RAL5003 BOYA ISCILIGI</v>
          </cell>
        </row>
        <row r="27268">
          <cell r="A27268" t="str">
            <v>F.Y-P-0070-0-151-001</v>
          </cell>
          <cell r="B27268" t="str">
            <v>1000X500 SIERRAPSLMZ.CEL.GOVDE(6)(B) NAVY.BLUE.RAL5003 BOYA ISCILIGI</v>
          </cell>
        </row>
        <row r="27269">
          <cell r="A27269" t="str">
            <v>F.Y-P-0070-0-149-002</v>
          </cell>
          <cell r="B27269" t="str">
            <v>1400X500 SIERRAPSLMZ.CEL.GOVDE(8)(B) CLEOPATRA BOYA ISCILIGI</v>
          </cell>
        </row>
        <row r="27270">
          <cell r="A27270" t="str">
            <v>F.Y-P-0070-0-149-001</v>
          </cell>
          <cell r="B27270" t="str">
            <v>1000X500 SIERRAPSLMZ.CEL.GOVDE(6)(B) CLEOPATRA BOYA ISCILIGI</v>
          </cell>
        </row>
        <row r="27271">
          <cell r="A27271" t="str">
            <v>F.Y-P-0070-0-094-002</v>
          </cell>
          <cell r="B27271" t="str">
            <v>1400X500 SIERRAPSLMZ.CEL.GOVDE(8)(B) NIGHT.BLACK BOYA ISCILIGI</v>
          </cell>
        </row>
        <row r="27272">
          <cell r="A27272" t="str">
            <v>F.Y-P-0070-0-094-001</v>
          </cell>
          <cell r="B27272" t="str">
            <v>1000X500 SIERRAPSLMZ.CEL.GOVDE(6)(B) NIGHT.BLACK BOYA ISCILIGI</v>
          </cell>
        </row>
        <row r="27273">
          <cell r="A27273" t="str">
            <v>F.Y-P-0069-1-173-001</v>
          </cell>
          <cell r="B27273" t="str">
            <v>800X500 TRENDY.PSLMZ.CEL.GOVDE(5)(B) PVD.BRSHED.BRONZE KAPLAMA ISCILIGI</v>
          </cell>
        </row>
        <row r="27274">
          <cell r="A27274" t="str">
            <v>F.Y-P-0069-0-204-001</v>
          </cell>
          <cell r="B27274" t="str">
            <v>800X500 TRENDYPSLMZ.CEL.GOVDE(5)(B) PVD.BRSHED.COPPER KAPLAMA ISCILIGI</v>
          </cell>
        </row>
        <row r="27275">
          <cell r="A27275" t="str">
            <v>F.Y-P-0069-0-179-003</v>
          </cell>
          <cell r="B27275" t="str">
            <v>800X500 TRENDYPSLMZ.CEL.GOVDE(5)(B) PVD.BRSHED.BLACK.CHROME KAPLAMA ISCILIGI</v>
          </cell>
        </row>
        <row r="27276">
          <cell r="A27276" t="str">
            <v>F.Y-P-0069-0-179-002</v>
          </cell>
          <cell r="B27276" t="str">
            <v>1500X500 TRENDYPSLMZ.CEL.GOVDE(9)(B) PVD.BRSHED.BLACK.CHROME KAPLAMA ISCILIGI</v>
          </cell>
        </row>
        <row r="27277">
          <cell r="A27277" t="str">
            <v>F.Y-P-0069-0-179-001</v>
          </cell>
          <cell r="B27277" t="str">
            <v>1200X500 TRENDYPSLMZ.CEL.GOVDE(7)(B) PVD.BRSHED.BLACK.CHROME KAPLAMA ISCILIGI</v>
          </cell>
        </row>
        <row r="27278">
          <cell r="A27278" t="str">
            <v>F.Y-P-0069-0-175-003</v>
          </cell>
          <cell r="B27278" t="str">
            <v>1500X500 TRENDYPSLMZ.CEL.GOVDE(9)(B) PVD.BRSHED.BRASS KAPLAMA ISCILIGI</v>
          </cell>
        </row>
        <row r="27279">
          <cell r="A27279" t="str">
            <v>F.Y-P-0069-0-175-002</v>
          </cell>
          <cell r="B27279" t="str">
            <v>800X500 TRENDYPSLMZ.CEL.GOVDE(5)(B) PVD.BRSHED.BRASS KAPLAMA ISCILIGI</v>
          </cell>
        </row>
        <row r="27280">
          <cell r="A27280" t="str">
            <v>F.Y-P-0069-0-175-001</v>
          </cell>
          <cell r="B27280" t="str">
            <v>1200X500 TRENDYPSLMZ.CEL.GOVDE(7)(B) PVD.BRSHED.BRASS KAPLAMA ISCILIGI</v>
          </cell>
        </row>
        <row r="27281">
          <cell r="A27281" t="str">
            <v>F.Y-P-0069-0-174-004</v>
          </cell>
          <cell r="B27281" t="str">
            <v>1200X538 TRENDYPSLMZ.CEL.GOVDE(7)(B) PVD.POLSHD.BRASS KAPLAMA ISCILIGI</v>
          </cell>
        </row>
        <row r="27282">
          <cell r="A27282" t="str">
            <v>F.Y-P-0069-0-174-003</v>
          </cell>
          <cell r="B27282" t="str">
            <v>1500X500 TRENDYPSLMZ.CEL.GOVDE(9)(B) PVD.POLSHD.BRASS KAPLAMA ISCILIGI</v>
          </cell>
        </row>
        <row r="27283">
          <cell r="A27283" t="str">
            <v>F.Y-P-0069-0-174-002</v>
          </cell>
          <cell r="B27283" t="str">
            <v>800X500 TRENDYPSLMZ.CEL.GOVDE(5)(B) PVD.POLSHD.BRASS KAPLAMA ISCILIGI</v>
          </cell>
        </row>
        <row r="27284">
          <cell r="A27284" t="str">
            <v>F.Y-P-0069-0-174-001</v>
          </cell>
          <cell r="B27284" t="str">
            <v>1200X500 TRENDYPSLMZ.CEL.GOVDE(7)(B) PVD.POLSHD.BRASS KAPLAMA ISCILIGI</v>
          </cell>
        </row>
        <row r="27285">
          <cell r="A27285" t="str">
            <v>F.Y-P-0069-0-173-003</v>
          </cell>
          <cell r="B27285" t="str">
            <v>800X500 TRENDYPSLMZ.CEL.GOVDE(5)(B) PVD.BRSHED.BRONZE KAPLAMA ISCILIGI</v>
          </cell>
        </row>
        <row r="27286">
          <cell r="A27286" t="str">
            <v>F.Y-P-0069-0-173-002</v>
          </cell>
          <cell r="B27286" t="str">
            <v>1500X500 TRENDYPSLMZ.CEL.GOVDE(9)(B) PVD.BRSHED.BRONZE KAPLAMA ISCILIGI</v>
          </cell>
        </row>
        <row r="27287">
          <cell r="A27287" t="str">
            <v>F.Y-P-0069-0-173-001</v>
          </cell>
          <cell r="B27287" t="str">
            <v>1200X500 TRENDYPSLMZ.CEL.GOVDE(7)(B) PVD.BRSHED.BRONZE KAPLAMA ISCILIGI</v>
          </cell>
        </row>
        <row r="27288">
          <cell r="A27288" t="str">
            <v>F.Y-P-0069-0-172-002</v>
          </cell>
          <cell r="B27288" t="str">
            <v>800X500 TRENDY.PSLMZ.CEL.GOVDE(5)(B) PVD.POLSHD.BRONZE KAPLAMA ISCILIGI</v>
          </cell>
        </row>
        <row r="27289">
          <cell r="A27289" t="str">
            <v>F.Y-P-0069-0-151-003</v>
          </cell>
          <cell r="B27289" t="str">
            <v>1500X500 TRENDYPSLMZ.CEL.GOVDE.(9)(B) NAVY.BLUE.RAL5003 BOYA ISCILIGI</v>
          </cell>
        </row>
        <row r="27290">
          <cell r="A27290" t="str">
            <v>F.Y-P-0069-0-151-002</v>
          </cell>
          <cell r="B27290" t="str">
            <v>1200X500 TRENDYPSLMZ.CEL.GOVDE.(7)(B) NAVY.BLUE.RAL5003 BOYA ISCILIGI</v>
          </cell>
        </row>
        <row r="27291">
          <cell r="A27291" t="str">
            <v>F.Y-P-0069-0-151-001</v>
          </cell>
          <cell r="B27291" t="str">
            <v>800X500 TRENDYPSLMZ.CEL.GOVDE.(5)(B) NAVY.BLUE.RAL5003 BOYA ISCILIGI</v>
          </cell>
        </row>
        <row r="27292">
          <cell r="A27292" t="str">
            <v>F.Y-P-0069-0-149-003</v>
          </cell>
          <cell r="B27292" t="str">
            <v>1500X500 TRENDYPSLMZ.CEL.GOVDE.(9)(B)CLEOPATRA  BOYA ISCILIGI</v>
          </cell>
        </row>
        <row r="27293">
          <cell r="A27293" t="str">
            <v>F.Y-P-0069-0-149-002</v>
          </cell>
          <cell r="B27293" t="str">
            <v>1200X500 TRENDYPSLMZ.CEL.GOVDE.(7)(B)CLEOPATRA  BOYA ISCILIGI</v>
          </cell>
        </row>
        <row r="27294">
          <cell r="A27294" t="str">
            <v>F.Y-P-0069-0-149-001</v>
          </cell>
          <cell r="B27294" t="str">
            <v>800X500 TRENDYPSLMZ.CEL.GOVDE.(5)(B)CLEOPATRA  BOYA ISCILIGI</v>
          </cell>
        </row>
        <row r="27295">
          <cell r="A27295" t="str">
            <v>F.Y-P-0069-0-101-001</v>
          </cell>
          <cell r="B27295" t="str">
            <v>800X500 TRENDY.PSLMZ.CEL.GOVDE.(5)(B)ANTR.INCEPUTURLU.RAL7016.10G.BOYA ISCILIGI</v>
          </cell>
        </row>
        <row r="27296">
          <cell r="A27296" t="str">
            <v>F.Y-P-0069-0-094-003</v>
          </cell>
          <cell r="B27296" t="str">
            <v>1500X500 TRENDYPSLMZ.CEL.GOVDE.(9)(B) NOIR.200.SBL.(AK.NBL=SW306G) BOYA ISCILIGI</v>
          </cell>
        </row>
        <row r="27297">
          <cell r="A27297" t="str">
            <v>F.Y-P-0069-0-094-002</v>
          </cell>
          <cell r="B27297" t="str">
            <v>800X500 TRENDYPSLMZ.CEL.GOVDE.(5)(B) NOIR.200.SBL.(AK.NBL=SW306G) BOYA ISCILIGI</v>
          </cell>
        </row>
        <row r="27298">
          <cell r="A27298" t="str">
            <v>F.Y-P-0069-0-094-001</v>
          </cell>
          <cell r="B27298" t="str">
            <v>1200X500 TRENDYPSLMZ.CEL.GOVDE.(7)(B) NOIR.200.SBL.(AK.NBL=SW306G) BOYA ISCILIGI</v>
          </cell>
        </row>
        <row r="27299">
          <cell r="A27299" t="str">
            <v>F.Y-P-0069-0-093-001</v>
          </cell>
          <cell r="B27299" t="str">
            <v>800X500 TRENDY.PSLMZ.CEL.GOVDE.(5)(B)MAT.ANTR.RAL7016.(AK.NBL=SL2164).30G.PE BOYA ISCILIGI</v>
          </cell>
        </row>
        <row r="27300">
          <cell r="A27300" t="str">
            <v>F.Y-P-0069-0-055-003</v>
          </cell>
          <cell r="B27300" t="str">
            <v>1500X500 TRENDY.PSLMZ.CEL.GOVDE(9)(B) PVD.POLSHD.COPPER KAPLAMA ISCILIGI</v>
          </cell>
        </row>
        <row r="27301">
          <cell r="A27301" t="str">
            <v>F.Y-P-0069-0-055-001</v>
          </cell>
          <cell r="B27301" t="str">
            <v>800X500 TRENDY.PSLMZ.CEL.GOVDE(5)(B) PVD.POLSHD.COPPER KAPLAMA ISCILIGI</v>
          </cell>
        </row>
        <row r="27302">
          <cell r="A27302" t="str">
            <v>F.Y-P-0069-0-047-003</v>
          </cell>
          <cell r="B27302" t="str">
            <v>1500X500 TRENDY.PSLMZ.CEL.GOVDE.(9)AY.YZY.GRN.PVD.ROSEGOLD.KAPLAMA ISCILIGI</v>
          </cell>
        </row>
        <row r="27303">
          <cell r="A27303" t="str">
            <v>F.Y-P-0069-0-047-002</v>
          </cell>
          <cell r="B27303" t="str">
            <v>800X500 TRENDY.PSLMZ.CEL.GOVDE.(5)AY.YZY.GRN.PVD.ROSEGOLD.KAPLAMA ISCILIGI</v>
          </cell>
        </row>
        <row r="27304">
          <cell r="A27304" t="str">
            <v>F.Y-P-0069-0-047-001</v>
          </cell>
          <cell r="B27304" t="str">
            <v>1200X500 TRENDY.PSLMZ.CEL.GOVDE.(7)AY.YZY.GRN.PVD.ROSEGOLD.KAPLAMA ISCILIGI</v>
          </cell>
        </row>
        <row r="27305">
          <cell r="A27305" t="str">
            <v>F.Y-P-0068-1-047-001</v>
          </cell>
          <cell r="B27305" t="str">
            <v>1760X500 TERRA.(BS).PSLMZ.CEL.AY.YZY.GRN.PVD.ROSEGOLD.CTSZ.(10) KAPLAMA SICILIGI</v>
          </cell>
        </row>
        <row r="27306">
          <cell r="A27306" t="str">
            <v>F.Y-P-0068-0-216-001</v>
          </cell>
          <cell r="B27306" t="str">
            <v>1000X500 TERRAPSLMZ.CEL.GOVDE(6)(B) SNOW.WHITE.RAL9016 BOYA ISCILIGI</v>
          </cell>
        </row>
        <row r="27307">
          <cell r="A27307" t="str">
            <v>F.Y-P-0068-0-212-001</v>
          </cell>
          <cell r="B27307" t="str">
            <v>1000X500 TERRAPSLMZ.CEL.GOVDE(6)(B) IPEK.PUTUR.SYH.RAL9005 BOYA ISCILIGI</v>
          </cell>
        </row>
        <row r="27308">
          <cell r="A27308" t="str">
            <v>F.Y-P-0068-0-178-001</v>
          </cell>
          <cell r="B27308" t="str">
            <v>1380X500 TERRA.PSLMZ.CEL.GOVDE(8)(B) PVD.POLSHD.BLACK.CHROME KAPLAMA ISCILIGI</v>
          </cell>
        </row>
        <row r="27309">
          <cell r="A27309" t="str">
            <v>F.Y-P-0068-0-175-001</v>
          </cell>
          <cell r="B27309" t="str">
            <v>1000X500 TERRAPSLMZ.CEL.GOVDE.(6)(B)PVD.BRSHED.BRASS KAPLAMA ISCILIGI</v>
          </cell>
        </row>
        <row r="27310">
          <cell r="A27310" t="str">
            <v>F.Y-P-0068-0-173-001</v>
          </cell>
          <cell r="B27310" t="str">
            <v>1000X500 TERRAPSLMZ.CEL.GOVDE.(6)(B)PVD.BRSHED.BRONZE KAPLAMA ISCILIGI</v>
          </cell>
        </row>
        <row r="27311">
          <cell r="A27311" t="str">
            <v>F.Y-P-0068-0-151-003</v>
          </cell>
          <cell r="B27311" t="str">
            <v>1760X500 TERRA.PSLMZ.CEL.GOVDE.(10)(B) NAVY.BLUE.RAL5003 BOYA ISCILIGI</v>
          </cell>
        </row>
        <row r="27312">
          <cell r="A27312" t="str">
            <v>F.Y-P-0068-0-151-002</v>
          </cell>
          <cell r="B27312" t="str">
            <v>13800X500 TERRA.PSLMZ.CEL.GOVDE.(8)(B) NAVY.BLUE.RAL5003 BOYA ISCILIGI</v>
          </cell>
        </row>
        <row r="27313">
          <cell r="A27313" t="str">
            <v>F.Y-P-0068-0-151-001</v>
          </cell>
          <cell r="B27313" t="str">
            <v>1000X500 TERRA.PSLMZ.CEL.GOVDE.(6)(B) NAVY.BLUE.RAL5003 BOYA ISCILIGI</v>
          </cell>
        </row>
        <row r="27314">
          <cell r="A27314" t="str">
            <v>F.Y-P-0068-0-149-003</v>
          </cell>
          <cell r="B27314" t="str">
            <v>1760X500 TERRA.PSLMZ.CEL.GOVDE.(10)(B) CLEOPATRA BOYA ISCILIGI</v>
          </cell>
        </row>
        <row r="27315">
          <cell r="A27315" t="str">
            <v>F.Y-P-0068-0-149-002</v>
          </cell>
          <cell r="B27315" t="str">
            <v>1380X500 TERRA.PSLMZ.CEL.GOVDE.(8)(B) CLEOPATRA BOYA ISCILIGI</v>
          </cell>
        </row>
        <row r="27316">
          <cell r="A27316" t="str">
            <v>F.Y-P-0068-0-149-001</v>
          </cell>
          <cell r="B27316" t="str">
            <v>1000X500 TERRA.PSLMZ.CEL.GOVDE.(6)(B) CLEOPATRA BOYA ISCILIGI</v>
          </cell>
        </row>
        <row r="27317">
          <cell r="A27317" t="str">
            <v>F.Y-P-0068-0-094-003</v>
          </cell>
          <cell r="B27317" t="str">
            <v>1760X500 TERRAPSLMZ.CEL.GOVDE(10)(B) NIGHT.BLACK BOYA ISCILIGI</v>
          </cell>
        </row>
        <row r="27318">
          <cell r="A27318" t="str">
            <v>F.Y-P-0068-0-094-002</v>
          </cell>
          <cell r="B27318" t="str">
            <v>1380X500 TERRA.PSLMZ.CEL.GOVDE(8)(B) NOIR.200.SBL.(AK.NBL=SW306G) BOYA ISCILIGI</v>
          </cell>
        </row>
        <row r="27319">
          <cell r="A27319" t="str">
            <v>F.Y-P-0068-0-094-001</v>
          </cell>
          <cell r="B27319" t="str">
            <v>1000X500 TERRAPSLMZ.CEL.GOVDE(6)(B) NIGHT.BLACK BOYA ISCILIGI</v>
          </cell>
        </row>
        <row r="27320">
          <cell r="A27320" t="str">
            <v>F.Y-P-0063-0-094-004</v>
          </cell>
          <cell r="B27320" t="str">
            <v>1000X600 JUPITER.PSLMZ.CEL.GOVDE.(9)(B) NOIR.200.SBL.(AK.NBL=SW306G) BOYA ISCILIGI</v>
          </cell>
        </row>
        <row r="27321">
          <cell r="A27321" t="str">
            <v>F.Y-P-0063-0-094-003</v>
          </cell>
          <cell r="B27321" t="str">
            <v>1200X500 JUPITER.PSLMZ.CEL.GOVDE.(11)(B) NOIR.200.SBL.(AK.NBL=SW306G) BOYA ISCILIGI</v>
          </cell>
        </row>
        <row r="27322">
          <cell r="A27322" t="str">
            <v>F.Y-P-0063-0-094-002</v>
          </cell>
          <cell r="B27322" t="str">
            <v>1200X600 JUPITER.PSLMZ.CEL.GOVDE.(11)(B) NOIR.200.SBL.(AK.NBL=SW306G) BOYA ISCILIGI</v>
          </cell>
        </row>
        <row r="27323">
          <cell r="A27323" t="str">
            <v>F.Y-P-0063-0-094-001</v>
          </cell>
          <cell r="B27323" t="str">
            <v>1000X500 JUPITER.PSLMZ.CEL.GOVDE.(9)(B) NOIR.200.SBL.(AK.NBL=SW306G) BOYA ISCILIGI</v>
          </cell>
        </row>
        <row r="27324">
          <cell r="A27324" t="str">
            <v>F.Y-P-0060-0-094-002</v>
          </cell>
          <cell r="B27324" t="str">
            <v>1200X500 LARISSA.PSLMZ.CEL.GOVDE(7)(B) NIGHT.BLACK BOYA ISCILIGI</v>
          </cell>
        </row>
        <row r="27325">
          <cell r="A27325" t="str">
            <v>F.Y-P-0060-0-094-001</v>
          </cell>
          <cell r="B27325" t="str">
            <v>1000X500 LARISSA.PSLMZ.CEL.GOVDE(6)(B) NIGHT.BLACK BOYA ISCILIGI</v>
          </cell>
        </row>
        <row r="27326">
          <cell r="A27326" t="str">
            <v>F.Y-P-0053-0-151-006</v>
          </cell>
          <cell r="B27326" t="str">
            <v>1200X500 BLIZZARDPSLMZ.CEL.GÖVDE.(12) NAVY.BLUE.RAL5003 BOYA ISCILIGI</v>
          </cell>
        </row>
        <row r="27327">
          <cell r="A27327" t="str">
            <v>F.Y-P-0053-0-151-005</v>
          </cell>
          <cell r="B27327" t="str">
            <v>1200X500 BLIZZARDPSLMZ.CEL.GÖVDE.(12) NAVY.BLUE.RAL5003 BOYA ISCILIGI</v>
          </cell>
        </row>
        <row r="27328">
          <cell r="A27328" t="str">
            <v>F.Y-P-0053-0-151-004</v>
          </cell>
          <cell r="B27328" t="str">
            <v>1000X600 BLIZZARDPSLMZ.CEL.GÖVDE.(10) NAVY.BLUE.RAL5003 BOYA ISCILIGI</v>
          </cell>
        </row>
        <row r="27329">
          <cell r="A27329" t="str">
            <v>F.Y-P-0053-0-151-003</v>
          </cell>
          <cell r="B27329" t="str">
            <v>1000X500 BLIZZARDPSLMZ.CEL.GÖVDE.(10) NAVY.BLUE.RAL5003 BOYA ISCILIGI</v>
          </cell>
        </row>
        <row r="27330">
          <cell r="A27330" t="str">
            <v>F.Y-P-0053-0-151-002</v>
          </cell>
          <cell r="B27330" t="str">
            <v>750X600 BLIZZARDPSLMZ.CEL.GÖVDE.(8) NAVY.BLUE.RAL5003 BOYA ISCILIGI</v>
          </cell>
        </row>
        <row r="27331">
          <cell r="A27331" t="str">
            <v>F.Y-P-0053-0-151-001</v>
          </cell>
          <cell r="B27331" t="str">
            <v>750X500 BLIZZARDPSLMZ.CEL.GÖVDE.(8) NAVY.BLUE.RAL5003 BOYA ISCILIGI</v>
          </cell>
        </row>
        <row r="27332">
          <cell r="A27332" t="str">
            <v>F.Y-P-0053-0-149-006</v>
          </cell>
          <cell r="B27332" t="str">
            <v>1200X600 BLIZZARDPSLMZ.CEL.GÖVDE.(12) CLEOPATRA BOYA ISCILIGI</v>
          </cell>
        </row>
        <row r="27333">
          <cell r="A27333" t="str">
            <v>F.Y-P-0053-0-149-005</v>
          </cell>
          <cell r="B27333" t="str">
            <v>1200X500 BLIZZARDPSLMZ.CEL.GÖVDE.(12) CLEOPATRA BOYA ISCILIGI</v>
          </cell>
        </row>
        <row r="27334">
          <cell r="A27334" t="str">
            <v>F.Y-P-0053-0-149-004</v>
          </cell>
          <cell r="B27334" t="str">
            <v>1000X600 BLIZZARDPSLMZ.CEL.GÖVDE.(10) CLEOPATRA BOYA ISCILIGI</v>
          </cell>
        </row>
        <row r="27335">
          <cell r="A27335" t="str">
            <v>F.Y-P-0053-0-149-003</v>
          </cell>
          <cell r="B27335" t="str">
            <v>1000X500 BLIZZARDPSLMZ.CEL.GÖVDE.(10) CLEOPATRA BOYA ISCILIGI</v>
          </cell>
        </row>
        <row r="27336">
          <cell r="A27336" t="str">
            <v>F.Y-P-0053-0-149-002</v>
          </cell>
          <cell r="B27336" t="str">
            <v>750X600 BLIZZARDPSLMZ.CEL.GÖVDE.(8) CLEOPATRA BOYA ISCILIGI</v>
          </cell>
        </row>
        <row r="27337">
          <cell r="A27337" t="str">
            <v>F.Y-P-0053-0-149-001</v>
          </cell>
          <cell r="B27337" t="str">
            <v>750X500 BLIZZARDPSLMZ.CEL.GÖVDE.(8) CLEOPATRA BOYA ISCILIGI</v>
          </cell>
        </row>
        <row r="27338">
          <cell r="A27338" t="str">
            <v>F.Y-P-0053-0-094-006</v>
          </cell>
          <cell r="B27338" t="str">
            <v>1200X600 BLIZZARDPSLMZ.CEL.GÖVDE.(12) NIGHT.BLACK BOYA ISCILIGI</v>
          </cell>
        </row>
        <row r="27339">
          <cell r="A27339" t="str">
            <v>F.Y-P-0053-0-094-005</v>
          </cell>
          <cell r="B27339" t="str">
            <v>1200X500 BLIZZARDPSLMZ.CEL.GÖVDE.(12) NIGHT.BLACK BOYA ISCILIGI</v>
          </cell>
        </row>
        <row r="27340">
          <cell r="A27340" t="str">
            <v>F.Y-P-0053-0-094-004</v>
          </cell>
          <cell r="B27340" t="str">
            <v>1000X600 BLIZZARDPSLMZ.CEL.GÖVDE.(10) NIGHT.BLACK BOYA ISCILIGI</v>
          </cell>
        </row>
        <row r="27341">
          <cell r="A27341" t="str">
            <v>F.Y-P-0053-0-094-003</v>
          </cell>
          <cell r="B27341" t="str">
            <v>1000X500 BLIZZARDPSLMZ.CEL.GÖVDE.(10) NIGHT.BLACK BOYA ISCILIGI</v>
          </cell>
        </row>
        <row r="27342">
          <cell r="A27342" t="str">
            <v>F.Y-P-0053-0-094-002</v>
          </cell>
          <cell r="B27342" t="str">
            <v>750X600 BLIZZARDPSLMZ.CEL.GÖVDE.(8) NIGHT.BLACK BOYA ISCILIGI</v>
          </cell>
        </row>
        <row r="27343">
          <cell r="A27343" t="str">
            <v>F.Y-P-0053-0-094-001</v>
          </cell>
          <cell r="B27343" t="str">
            <v>750X500 BLIZZARDPSLMZ.CEL.GÖVDE.(8) NIGHT.BLACK BOYA ISCILIGI</v>
          </cell>
        </row>
        <row r="27344">
          <cell r="A27344" t="str">
            <v>F.Y-P-0051-0-181-001</v>
          </cell>
          <cell r="B27344" t="str">
            <v>693X493 UNOPSLMZ.CEL.GOVDE(5)(B) PVD.POLSHD.REDGOLD KAPLAMA ISCILIGI</v>
          </cell>
        </row>
        <row r="27345">
          <cell r="A27345" t="str">
            <v>F.Y-P-0051-0-175-011</v>
          </cell>
          <cell r="B27345" t="str">
            <v>1366X667 UNOPSLMZ.CEL.GOVDE.(7)(B)PVD.BRSHED.BRASS KAPLAMA ISCILIGI</v>
          </cell>
        </row>
        <row r="27346">
          <cell r="A27346" t="str">
            <v>F.Y-P-0051-0-175-010</v>
          </cell>
          <cell r="B27346" t="str">
            <v>593X562 UNOPSLMZ.CEL.GOVDE.(4)(B)PVD.BRSHED.BRASS KAPLAMA ISCILIGI</v>
          </cell>
        </row>
        <row r="27347">
          <cell r="A27347" t="str">
            <v>F.Y-P-0051-0-175-009</v>
          </cell>
          <cell r="B27347" t="str">
            <v>593X493 UNOPSLMZ.CEL.GOVDE.(4)(B)PVD.BRSHED.BRASS KAPLAMA ISCILIGI</v>
          </cell>
        </row>
        <row r="27348">
          <cell r="A27348" t="str">
            <v>F.Y-P-0051-0-175-008</v>
          </cell>
          <cell r="B27348" t="str">
            <v>693X562 UNOPSLMZ.CEL.GOVDE.(5)(B)PVD.BRSHED.BRASS KAPLAMA ISCILIGI</v>
          </cell>
        </row>
        <row r="27349">
          <cell r="A27349" t="str">
            <v>F.Y-P-0051-0-175-007</v>
          </cell>
          <cell r="B27349" t="str">
            <v>693X493 UNOPSLMZ.CEL.GOVDE.(5)(B)PVD.BRSHED.BRASS KAPLAMA ISCILIGI</v>
          </cell>
        </row>
        <row r="27350">
          <cell r="A27350" t="str">
            <v>F.Y-P-0051-0-175-006</v>
          </cell>
          <cell r="B27350" t="str">
            <v>493X562 UNOPSLMZ.CEL.GOVDE.(5)(B)PVD.BRSHED.BRASS KAPLAMA ISCILIGI</v>
          </cell>
        </row>
        <row r="27351">
          <cell r="A27351" t="str">
            <v>F.Y-P-0051-0-175-005</v>
          </cell>
          <cell r="B27351" t="str">
            <v>493X562 UNOPSLMZ.CEL.GOVDE.(4)(B)PVD.BRSHED.BRASS KAPLAMA ISCILIGI</v>
          </cell>
        </row>
        <row r="27352">
          <cell r="A27352" t="str">
            <v>F.Y-P-0051-0-175-004</v>
          </cell>
          <cell r="B27352" t="str">
            <v>493X562 UNOPSLMZ.CEL.GOVDE.(3)(B)PVD.BRSHED.BRASS KAPLAMA ISCILIGI</v>
          </cell>
        </row>
        <row r="27353">
          <cell r="A27353" t="str">
            <v>F.Y-P-0051-0-175-003</v>
          </cell>
          <cell r="B27353" t="str">
            <v>493X493 UNOPSLMZ.CEL.GOVDE.(5)(B)PVD.BRSHED.BRASS KAPLAMA ISCILIGI</v>
          </cell>
        </row>
        <row r="27354">
          <cell r="A27354" t="str">
            <v>F.Y-P-0051-0-175-002</v>
          </cell>
          <cell r="B27354" t="str">
            <v>493X493 UNOPSLMZ.CEL.GOVDE.(4)(B)PVD.BRSHED.BRASS KAPLAMA ISCILIGI</v>
          </cell>
        </row>
        <row r="27355">
          <cell r="A27355" t="str">
            <v>F.Y-P-0051-0-175-001</v>
          </cell>
          <cell r="B27355" t="str">
            <v>493X493 UNOPSLMZ.CEL.GOVDE.(3)(B)PVD.BRSHED.BRASS KAPLAMA ISCILIGI</v>
          </cell>
        </row>
        <row r="27356">
          <cell r="A27356" t="str">
            <v>F.Y-P-0051-0-174-012</v>
          </cell>
          <cell r="B27356" t="str">
            <v>693X592 UNOPSLMZ.CEL.GOVDE.PVD.POLSHD.BRASS(5)(B)</v>
          </cell>
        </row>
        <row r="27357">
          <cell r="A27357" t="str">
            <v>F.Y-P-0051-0-174-011</v>
          </cell>
          <cell r="B27357" t="str">
            <v>1366X667 UNOPSLMZ.CEL.GOVDE.(7)(B)PVD.POLSHD.BRASS KAPLAMA ISCILIGI</v>
          </cell>
        </row>
        <row r="27358">
          <cell r="A27358" t="str">
            <v>F.Y-P-0051-0-174-010</v>
          </cell>
          <cell r="B27358" t="str">
            <v>593X562 UNOPSLMZ.CEL.GOVDE.(4)(B)PVD.POLSHD.BRASS KAPLAMA ISCILIGI</v>
          </cell>
        </row>
        <row r="27359">
          <cell r="A27359" t="str">
            <v>F.Y-P-0051-0-174-009</v>
          </cell>
          <cell r="B27359" t="str">
            <v>693X562 UNOPSLMZ.CEL.GOVDE(5)(B) PVD.POLSHD.BRASS KAPLAMA ISCILIGI</v>
          </cell>
        </row>
        <row r="27360">
          <cell r="A27360" t="str">
            <v>F.Y-P-0051-0-174-008</v>
          </cell>
          <cell r="B27360" t="str">
            <v>693X493 UNOPSLMZ.CEL.GOVDE(5)(B) PVD.POLSHD.BRASS KAPLAMA ISCILIGI</v>
          </cell>
        </row>
        <row r="27361">
          <cell r="A27361" t="str">
            <v>F.Y-P-0051-0-174-007</v>
          </cell>
          <cell r="B27361" t="str">
            <v>493X562 UNOPSLMZ.CEL.GOVDE.(5)(B)PVD.POLSHD.BRASS KAPLAMA ISCILIGI</v>
          </cell>
        </row>
        <row r="27362">
          <cell r="A27362" t="str">
            <v>F.Y-P-0051-0-174-006</v>
          </cell>
          <cell r="B27362" t="str">
            <v>493X562 UNOPSLMZ.CEL.GOVDE.(4)(B)PVD.POLSHD.BRASS KAPLAMA ISCILIGI</v>
          </cell>
        </row>
        <row r="27363">
          <cell r="A27363" t="str">
            <v>F.Y-P-0051-0-174-005</v>
          </cell>
          <cell r="B27363" t="str">
            <v>493X562 UNOPSLMZ.CEL.GOVDE.(3)(B)PVD.POLSHD.BRASS KAPLAMA ISCILIGI</v>
          </cell>
        </row>
        <row r="27364">
          <cell r="A27364" t="str">
            <v>F.Y-P-0051-0-174-004</v>
          </cell>
          <cell r="B27364" t="str">
            <v>493X493 UNOPSLMZ.CEL.GOVDE.(5)(B)PVD.POLSHD.BRASS KAPLAMA ISCILIGI</v>
          </cell>
        </row>
        <row r="27365">
          <cell r="A27365" t="str">
            <v>F.Y-P-0051-0-174-003</v>
          </cell>
          <cell r="B27365" t="str">
            <v>493X493 UNOPSLMZ.CEL.GOVDE.(4)(B)PVD.POLSHD.BRASS KAPLAMA ISCILIGI</v>
          </cell>
        </row>
        <row r="27366">
          <cell r="A27366" t="str">
            <v>F.Y-P-0051-0-174-002</v>
          </cell>
          <cell r="B27366" t="str">
            <v>493X493 UNOPSLMZ.CEL.GOVDE.(3)(B)PVD.POLSHD.BRASS KAPLAMA ISCILIGI</v>
          </cell>
        </row>
        <row r="27367">
          <cell r="A27367" t="str">
            <v>F.Y-P-0051-0-174-001</v>
          </cell>
          <cell r="B27367" t="str">
            <v>593X493 UNOPSLMZ.CEL.GOVDE.(4)(B)PVD.POLSHD.BRASS KAPLAMA ISCILIGI</v>
          </cell>
        </row>
        <row r="27368">
          <cell r="A27368" t="str">
            <v>F.Y-P-0051-0-048-001</v>
          </cell>
          <cell r="B27368" t="str">
            <v>951X493 UNO(SPH).PSLMZ.CEL.GOVDE.(7).PVD.GOLD.AY.YZY.GRN.KAPLAMA ISCILIGI</v>
          </cell>
        </row>
        <row r="27369">
          <cell r="A27369" t="str">
            <v>F.Y-P-0050-0-206-002</v>
          </cell>
          <cell r="B27369" t="str">
            <v>876X494 BIANCAPSLMZ.CEL.GOVDE(4)(B) SEPIA BOYA ISCILIGI</v>
          </cell>
        </row>
        <row r="27370">
          <cell r="A27370" t="str">
            <v>F.Y-P-0050-0-206-001</v>
          </cell>
          <cell r="B27370" t="str">
            <v>600X494 BIANCAPSLMZ.CEL.GOVDE(3)(B) SEPIA BOYA ISCILIGI</v>
          </cell>
        </row>
        <row r="27371">
          <cell r="A27371" t="str">
            <v>F.Y-P-0050-0-204-002</v>
          </cell>
          <cell r="B27371" t="str">
            <v>876X494 BIANCAPSLMZ.CEL.GOVDE(4)(B) PVD.BRSHED.COPPER KAPLAMA ISCILIGI</v>
          </cell>
        </row>
        <row r="27372">
          <cell r="A27372" t="str">
            <v>F.Y-P-0050-0-204-001</v>
          </cell>
          <cell r="B27372" t="str">
            <v>600X494 BIANCAPSLMZ.CEL.GOVDE(3)(B) PVD.BRSHED.COPPER KAPLAMA ISCILIGI</v>
          </cell>
        </row>
        <row r="27373">
          <cell r="A27373" t="str">
            <v>F.Y-P-0050-0-175-008</v>
          </cell>
          <cell r="B27373" t="str">
            <v>800X600 BIANCA.(TRG). PSLMZ.CEL.GIZ.BAG.GOVDE.(5)PVD.BRSHED.BRASS. KAPALAMA ISCILIGI</v>
          </cell>
        </row>
        <row r="27374">
          <cell r="A27374" t="str">
            <v>F.Y-P-0050-0-175-007</v>
          </cell>
          <cell r="B27374" t="str">
            <v>1152X594 BIANCAPSLMZ.CEL.GOVDE(5)(B) PVD.BRSHED.BRASS KAPLAMA  ISCILIGI</v>
          </cell>
        </row>
        <row r="27375">
          <cell r="A27375" t="str">
            <v>F.Y-P-0050-0-175-006</v>
          </cell>
          <cell r="B27375" t="str">
            <v>876X594 BIANCAPSLMZ.CEL.GOVDE(4)(B) PVD.BRSHED.BRASS KAPLAMA ISCILIGI</v>
          </cell>
        </row>
        <row r="27376">
          <cell r="A27376" t="str">
            <v>F.Y-P-0050-0-175-005</v>
          </cell>
          <cell r="B27376" t="str">
            <v>600X594 BIANCAPSLMZ.CEL.GOVDE(3)(B) PVD.BRSHED.BRASS KAPLAMA ISCILIGI</v>
          </cell>
        </row>
        <row r="27377">
          <cell r="A27377" t="str">
            <v>F.Y-P-0050-0-175-004</v>
          </cell>
          <cell r="B27377" t="str">
            <v>1152X494 BIANCAPSLMZ.CEL.GOVDE(5)(B) PVD.BRSHED.BRASS KAPLAMA ISCILIGI</v>
          </cell>
        </row>
        <row r="27378">
          <cell r="A27378" t="str">
            <v>F.Y-P-0050-0-175-003</v>
          </cell>
          <cell r="B27378" t="str">
            <v>600X494 BIANCAPSLMZ.CEL.GOVDE(3)(B) PVD.BRSHED.BRASS KAPLAMA ISCILIGI</v>
          </cell>
        </row>
        <row r="27379">
          <cell r="A27379" t="str">
            <v>F.Y-P-0050-0-175-002</v>
          </cell>
          <cell r="B27379" t="str">
            <v>876X494 BIANCAPSLMZ.CEL.GOVDE(4)(B) PVD.BRSHED.BRASS KAPLAMA ISCILIGI</v>
          </cell>
        </row>
        <row r="27380">
          <cell r="A27380" t="str">
            <v>F.Y-P-0050-0-175-001</v>
          </cell>
          <cell r="B27380" t="str">
            <v>876X597 BIANCA.PSLMZ.CEL.GOVDE(5)(B)ALT.AKS:550.mm PVD.BRSHED.BRASS KAPLAMA ISCILIGI</v>
          </cell>
        </row>
        <row r="27381">
          <cell r="A27381" t="str">
            <v>F.Y-P-0050-0-174-009</v>
          </cell>
          <cell r="B27381" t="str">
            <v>949X400 BIANCAPSLMZ.CEL.GOVDE(4)(B) PVD.POLSH.BRASS KAPLAMA ISCILIGI</v>
          </cell>
        </row>
        <row r="27382">
          <cell r="A27382" t="str">
            <v>F.Y-P-0050-0-174-008</v>
          </cell>
          <cell r="B27382" t="str">
            <v>949X494 BIANCAPSLMZ.CEL.GOVDE(4)(B) PVD.POLSH.BRASS KAPLAMA ISCILIGI</v>
          </cell>
        </row>
        <row r="27383">
          <cell r="A27383" t="str">
            <v>F.Y-P-0050-0-174-007</v>
          </cell>
          <cell r="B27383" t="str">
            <v>1152X594 BIANCAPSLMZ.CEL.GOVDE(5)(B) PVD.POLSH.BRASS KAPLAMA ISCILIGI</v>
          </cell>
        </row>
        <row r="27384">
          <cell r="A27384" t="str">
            <v>F.Y-P-0050-0-174-006</v>
          </cell>
          <cell r="B27384" t="str">
            <v>876X594 BIANCAPSLMZ.CEL.GOVDE(4)(B) PVD.POLSH.BRASS KAPLAMA ISCILIGI</v>
          </cell>
        </row>
        <row r="27385">
          <cell r="A27385" t="str">
            <v>F.Y-P-0050-0-174-005</v>
          </cell>
          <cell r="B27385" t="str">
            <v>600X594 BIANCAPSLMZ.CEL.GOVDE(3)(B) PVD.POLSH.BRASS KAPLAMA ISCILIGI</v>
          </cell>
        </row>
        <row r="27386">
          <cell r="A27386" t="str">
            <v>F.Y-P-0050-0-174-004</v>
          </cell>
          <cell r="B27386" t="str">
            <v>600X494 BIANCAPSLMZ.CEL.GOVDE(3)(B) PVD.POLSH.BRASS KAPLAMA ISCILIGI</v>
          </cell>
        </row>
        <row r="27387">
          <cell r="A27387" t="str">
            <v>F.Y-P-0050-0-174-003</v>
          </cell>
          <cell r="B27387" t="str">
            <v>1152X494 BIANCAPSLMZ.CEL.GOVDE(5)(B) PVD.PAR.BRASS KAPLAMA ISCILIGI</v>
          </cell>
        </row>
        <row r="27388">
          <cell r="A27388" t="str">
            <v>F.Y-P-0050-0-174-002</v>
          </cell>
          <cell r="B27388" t="str">
            <v>876X494 BIANCAPSLMZ.CEL.GOVDE(4)(B) PVD.PAR.BRASS KAPLAMA ISCILIGI</v>
          </cell>
        </row>
        <row r="27389">
          <cell r="A27389" t="str">
            <v>F.Y-P-0050-0-174-001</v>
          </cell>
          <cell r="B27389" t="str">
            <v>876X494 BIANCAPSLMZ.CEL.ELEKTRIKLI.GOVDE(4)(B) PVD.PAR.BRASS KAPLAMA ISCILIGI</v>
          </cell>
        </row>
        <row r="27390">
          <cell r="A27390" t="str">
            <v>F.Y-P-0050-0-172-001</v>
          </cell>
          <cell r="B27390" t="str">
            <v>876X594 BIANCA.PSLMZ.CEL.GOVDE(4)(B) PVD.POLSHD.BRONZE KAPLAMA ISCILIGI</v>
          </cell>
        </row>
        <row r="27391">
          <cell r="A27391" t="str">
            <v>F.Y-P-0050-0-062-001</v>
          </cell>
          <cell r="B27391" t="str">
            <v>600X494 BIANCAPSLMZ.CEL.GOVDE(3)(B) PAR.ALTN.YZY. KAPLAMA ISCILIGI</v>
          </cell>
        </row>
        <row r="27392">
          <cell r="A27392" t="str">
            <v>F.Y-P-0050-0-055-002</v>
          </cell>
          <cell r="B27392" t="str">
            <v>876X494 BIANCAPSLMZ.CEL.GOVDE(4)(B) PVD.POLSH.COPPER KAPLAMA ISCILIGI</v>
          </cell>
        </row>
        <row r="27393">
          <cell r="A27393" t="str">
            <v>F.Y-P-0050-0-055-001</v>
          </cell>
          <cell r="B27393" t="str">
            <v>600X494 BIANCAPSLMZ.CEL.GOVDE(3)(B) PVD.POLSH.COPPER KAPLAMA ISCILIGI</v>
          </cell>
        </row>
        <row r="27394">
          <cell r="A27394" t="str">
            <v>F.Y-P-0050-0-051-001</v>
          </cell>
          <cell r="B27394" t="str">
            <v>800X600 BIANCA.(TRG). PSLMZ.CEL.GIZ.BAG.GOVDE.(5)PVD.BRSHED.GOLD. KAPALAMA ISCILIGI</v>
          </cell>
        </row>
        <row r="27395">
          <cell r="A27395" t="str">
            <v>F.Y-P-0050-0-047-002</v>
          </cell>
          <cell r="B27395" t="str">
            <v>876X594 BIANCA.PSLMZ.CEL.GOVDE(4) PVD.POLSHD.ROSEGOLD KAPLAMA ISCILIGI</v>
          </cell>
        </row>
        <row r="27396">
          <cell r="A27396" t="str">
            <v>F.Y-P-0050-0-047-001</v>
          </cell>
          <cell r="B27396" t="str">
            <v>876X494 BIANCA.PSLMZ.CEL.GOVDE(4) PVD.POLSHD.ROSEGOLD KAPLAMA ISCILIGI</v>
          </cell>
        </row>
        <row r="27397">
          <cell r="A27397" t="str">
            <v>F.Y-P-0041-1-066-001</v>
          </cell>
          <cell r="B27397" t="str">
            <v>Ø70X900 COMPACT(NK)PSLMZ.CEL.BYZ.RAL9016.GÖVDE(1) BOYA ISCILIGI</v>
          </cell>
        </row>
        <row r="27398">
          <cell r="A27398" t="str">
            <v>F.Y-P-0037-0-151-006</v>
          </cell>
          <cell r="B27398" t="str">
            <v>1500X600 ELEGANCE.PSLMZ.CEL.GOVDE(32) NAVY.BLUE.RAL5003 BOYA ISCILIGI</v>
          </cell>
        </row>
        <row r="27399">
          <cell r="A27399" t="str">
            <v>F.Y-P-0037-0-151-005</v>
          </cell>
          <cell r="B27399" t="str">
            <v>1500X500 ELEGANCE.PSLMZ.CEL.GOVDE(32) NAVY.BLUE.RAL5003 BOYA ISCILIGI</v>
          </cell>
        </row>
        <row r="27400">
          <cell r="A27400" t="str">
            <v>F.Y-P-0037-0-151-004</v>
          </cell>
          <cell r="B27400" t="str">
            <v>1200X600 ELEGANCE.PSLMZ.CEL.GOVDE(25) NAVY.BLUE.RAL5003 BOYA ISCILIGI</v>
          </cell>
        </row>
        <row r="27401">
          <cell r="A27401" t="str">
            <v>F.Y-P-0037-0-151-003</v>
          </cell>
          <cell r="B27401" t="str">
            <v>1200X500 ELEGANCE.PSLMZ.CEL.GOVDE(25) NAVY.BLUE.RAL5003 BOYA ISCILIGI</v>
          </cell>
        </row>
        <row r="27402">
          <cell r="A27402" t="str">
            <v>F.Y-P-0037-0-151-002</v>
          </cell>
          <cell r="B27402" t="str">
            <v>800X600 ELEGANCE.PSLMZ.CEL.GOVDE(16) NAVY.BLUE.RAL5003 BOYA ISCILIGI</v>
          </cell>
        </row>
        <row r="27403">
          <cell r="A27403" t="str">
            <v>F.Y-P-0037-0-151-001</v>
          </cell>
          <cell r="B27403" t="str">
            <v>800X500 ELEGANCE.PSLMZ.CEL.GOVDE(16) NAVY.BLUE.RAL5003 BOYA ISCILIGI</v>
          </cell>
        </row>
        <row r="27404">
          <cell r="A27404" t="str">
            <v>F.Y-P-0037-0-149-006</v>
          </cell>
          <cell r="B27404" t="str">
            <v>1500X600 ELEGANCE.PSLMZ.CEL.GOVDE(32) CLEOPATRA BOYA ISCILIGI</v>
          </cell>
        </row>
        <row r="27405">
          <cell r="A27405" t="str">
            <v>F.Y-P-0037-0-149-005</v>
          </cell>
          <cell r="B27405" t="str">
            <v>1500X500 ELEGANCE.PSLMZ.CEL.GOVDE(32) CLEOPATRA BOYA ISCILIGI</v>
          </cell>
        </row>
        <row r="27406">
          <cell r="A27406" t="str">
            <v>F.Y-P-0037-0-149-004</v>
          </cell>
          <cell r="B27406" t="str">
            <v>1200X600 ELEGANCE.PSLMZ.CEL.GOVDE(25) CLEOPATRA BOYA ISCILIGI</v>
          </cell>
        </row>
        <row r="27407">
          <cell r="A27407" t="str">
            <v>F.Y-P-0037-0-149-003</v>
          </cell>
          <cell r="B27407" t="str">
            <v>1200X500 ELEGANCE.PSLMZ.CEL.GOVDE(25) CLEOPATRA BOYA ISCILIGI</v>
          </cell>
        </row>
        <row r="27408">
          <cell r="A27408" t="str">
            <v>F.Y-P-0037-0-149-002</v>
          </cell>
          <cell r="B27408" t="str">
            <v>800X600 ELEGANCE.PSLMZ.CEL.GOVDE(16) CLEOPATRA BOYA ISCILIGI</v>
          </cell>
        </row>
        <row r="27409">
          <cell r="A27409" t="str">
            <v>F.Y-P-0037-0-149-001</v>
          </cell>
          <cell r="B27409" t="str">
            <v>800X500 ELEGANCE.PSLMZ.CEL.GOVDE(16) CLEOPATRA BOYA ISCILIGI</v>
          </cell>
        </row>
        <row r="27410">
          <cell r="A27410" t="str">
            <v>F.Y-P-0037-0-094-006</v>
          </cell>
          <cell r="B27410" t="str">
            <v>1500X600 ELEGANCE.PSLMZ.CEL.GOVDE(32) NIGHT.BLACK BOYA ISCILIGI</v>
          </cell>
        </row>
        <row r="27411">
          <cell r="A27411" t="str">
            <v>F.Y-P-0037-0-094-005</v>
          </cell>
          <cell r="B27411" t="str">
            <v>1500X500 ELEGANCE.PSLMZ.CEL.GOVDE(32) NIGHT.BLACK BOYA ISCILIGI</v>
          </cell>
        </row>
        <row r="27412">
          <cell r="A27412" t="str">
            <v>F.Y-P-0037-0-094-004</v>
          </cell>
          <cell r="B27412" t="str">
            <v>1200X600 ELEGANCE.PSLMZ.CEL.GOVDE(25) NIGHT.BLACK BOYA ISCILIGI</v>
          </cell>
        </row>
        <row r="27413">
          <cell r="A27413" t="str">
            <v>F.Y-P-0037-0-094-003</v>
          </cell>
          <cell r="B27413" t="str">
            <v>1200X500 ELEGANCE.PSLMZ.CEL.GOVDE(25) NIGHT.BLACK BOYA ISCILIGI</v>
          </cell>
        </row>
        <row r="27414">
          <cell r="A27414" t="str">
            <v>F.Y-P-0037-0-094-002</v>
          </cell>
          <cell r="B27414" t="str">
            <v>800X600 ELEGANCE.PSLMZ.CEL.GOVDE(16) NIGHT.BLACK BOYA ISCILIGI</v>
          </cell>
        </row>
        <row r="27415">
          <cell r="A27415" t="str">
            <v>F.Y-P-0037-0-094-001</v>
          </cell>
          <cell r="B27415" t="str">
            <v>800X500 ELEGANCE.PSLMZ.CEL.GOVDE(16) NIGHT.BLACK BOYA ISCILIGI</v>
          </cell>
        </row>
        <row r="27416">
          <cell r="A27416" t="str">
            <v>F.Y-P-0033-1-173-001</v>
          </cell>
          <cell r="B27416" t="str">
            <v>1238X500 VOLGA.PSLMZ.CEL.GOVDE.(20)(B)PVD.BRSHED.BRONZE KAPLAMA ISCILIGI</v>
          </cell>
        </row>
        <row r="27417">
          <cell r="A27417" t="str">
            <v>F.Y-P-0031-0-205-002</v>
          </cell>
          <cell r="B27417" t="str">
            <v>1190X500 VISTAPSLMZ.CEL.GOVDE.CTSZ.(R)(18)(B) RUSSET BOYA ISCILIGI</v>
          </cell>
        </row>
        <row r="27418">
          <cell r="A27418" t="str">
            <v>F.Y-P-0031-0-205-001</v>
          </cell>
          <cell r="B27418" t="str">
            <v>770X500 VISTAPSLMZ.CEL.GOVDE.CTSZ.(R)(12)(B) RUSSET BOYA ISCILIGI</v>
          </cell>
        </row>
        <row r="27419">
          <cell r="A27419" t="str">
            <v>F.Y-P-0031-0-151-003</v>
          </cell>
          <cell r="B27419" t="str">
            <v>1400X500 VISTAPSLMZ.CEL.GOVDE.CTSZ.(R)(21)(B) NAVY.BLUE.RAL5003 BOYA ISCILIGI</v>
          </cell>
        </row>
        <row r="27420">
          <cell r="A27420" t="str">
            <v>F.Y-P-0031-0-151-002</v>
          </cell>
          <cell r="B27420" t="str">
            <v>1190X500 VISTAPSLMZ.CEL.GOVDE.CTSZ.(R)(18)(B) NAVY.BLUE.RAL5003 BOYA ISCILIGI</v>
          </cell>
        </row>
        <row r="27421">
          <cell r="A27421" t="str">
            <v>F.Y-P-0031-0-151-001</v>
          </cell>
          <cell r="B27421" t="str">
            <v>770X500 VISTAPSLMZ.CEL.GOVDE.CTSZ.(R)(12)(B) NAVY.BLUE.RAL5003 BOYA ISCILIGI</v>
          </cell>
        </row>
        <row r="27422">
          <cell r="A27422" t="str">
            <v>F.Y-P-0031-0-149-003</v>
          </cell>
          <cell r="B27422" t="str">
            <v>1400X500 VISTAPSLMZ.CEL.GOVDE.CTSZ.(R)(21)(B) CLEOPATRA BOYA ISCILIGI</v>
          </cell>
        </row>
        <row r="27423">
          <cell r="A27423" t="str">
            <v>F.Y-P-0031-0-149-002</v>
          </cell>
          <cell r="B27423" t="str">
            <v>1190X500 VISTAPSLMZ.CEL.GOVDE.CTSZ.(R)(18)(B) CLEOPATRA BOYA ISCILIGI</v>
          </cell>
        </row>
        <row r="27424">
          <cell r="A27424" t="str">
            <v>F.Y-P-0031-0-149-001</v>
          </cell>
          <cell r="B27424" t="str">
            <v>770X500 VISTAPSLMZ.CEL.GOVDE.CTSZ.(R)(12)(B) CLEOPATRA BOYA ISCILIGI</v>
          </cell>
        </row>
        <row r="27425">
          <cell r="A27425" t="str">
            <v>F.Y-P-0031-0-094-003</v>
          </cell>
          <cell r="B27425" t="str">
            <v>1400X500 VISTAPSLMZ.CEL.GOVDE.CTSZ.(21) NIGHT.BLACK.PE.SW306G BOYA ISCILIGI</v>
          </cell>
        </row>
        <row r="27426">
          <cell r="A27426" t="str">
            <v>F.Y-P-0031-0-094-002</v>
          </cell>
          <cell r="B27426" t="str">
            <v>770X500 VISTAPSLMZ.CEL.GOVDE.CTSZ.(R)(12)(B) NOIR.200.SBL.PE.SW306G BOYA ISCILIGI</v>
          </cell>
        </row>
        <row r="27427">
          <cell r="A27427" t="str">
            <v>F.Y-P-0031-0-094-001</v>
          </cell>
          <cell r="B27427" t="str">
            <v>1190X500 VISTAPSLMZ.CEL.GOVDE.CTSZ.(18) NIGHT.BLACK.PE.SW306G BOYA ISCILIGI</v>
          </cell>
        </row>
        <row r="27428">
          <cell r="A27428" t="str">
            <v>F.Y-P-0030-0-151-003</v>
          </cell>
          <cell r="B27428" t="str">
            <v>1400X600 RADO PSLMZ.CEL.GOVDE(21) NAVY.BLUE.RAL5003 BOYA ISCILIGI</v>
          </cell>
        </row>
        <row r="27429">
          <cell r="A27429" t="str">
            <v>F.Y-P-0030-0-151-002</v>
          </cell>
          <cell r="B27429" t="str">
            <v>1190X600 RADO PSLMZ.CEL.GOVDE(18) NAVY.BLUE.RAL5003 BOYA ISCILIGI</v>
          </cell>
        </row>
        <row r="27430">
          <cell r="A27430" t="str">
            <v>F.Y-P-0030-0-151-001</v>
          </cell>
          <cell r="B27430" t="str">
            <v>770X600 RADO PSLMZ.CEL.GOVDE(12) NAVY.BLUE.RAL5003 BOYA ISCILIGI</v>
          </cell>
        </row>
        <row r="27431">
          <cell r="A27431" t="str">
            <v>F.Y-P-0030-0-149-003</v>
          </cell>
          <cell r="B27431" t="str">
            <v>1400X600 RADO PSLMZ.CEL.GOVDE(21) CLEOPATRA BOYA ISCILIGI</v>
          </cell>
        </row>
        <row r="27432">
          <cell r="A27432" t="str">
            <v>F.Y-P-0030-0-149-002</v>
          </cell>
          <cell r="B27432" t="str">
            <v>770X600 RADO PSLMZ.CEL.GOVDE(12) CLEOPATRA BOYA ISCILIGI</v>
          </cell>
        </row>
        <row r="27433">
          <cell r="A27433" t="str">
            <v>F.Y-P-0030-0-149-001</v>
          </cell>
          <cell r="B27433" t="str">
            <v>1190X600 RADO PSLMZ.CEL.GOVDE(18) CLEOPATRA BOYA ISCILIGI</v>
          </cell>
        </row>
        <row r="27434">
          <cell r="A27434" t="str">
            <v>F.Y-P-0030-0-094-003</v>
          </cell>
          <cell r="B27434" t="str">
            <v>1400X600 RADO PSLMZ.CEL.GOVDE(21) NIGHT.BLACK BOYA ISCILIGI</v>
          </cell>
        </row>
        <row r="27435">
          <cell r="A27435" t="str">
            <v>F.Y-P-0030-0-094-002</v>
          </cell>
          <cell r="B27435" t="str">
            <v>1190X600 RADO PSLMZ.CEL.GOVDE(18) NIGHT.BLACK BOYA ISCILIGI</v>
          </cell>
        </row>
        <row r="27436">
          <cell r="A27436" t="str">
            <v>F.Y-P-0030-0-094-001</v>
          </cell>
          <cell r="B27436" t="str">
            <v>770X600 RADO PSLMZ.CEL.GOVDE(12) NIGHT.BLACK BOYA ISCILIGI</v>
          </cell>
        </row>
        <row r="27437">
          <cell r="A27437" t="str">
            <v>F.Y-P-0021-0-207-001</v>
          </cell>
          <cell r="B27437" t="str">
            <v>900X500 ZENITH.PSLMZ.CEL.GOVDE(8)(B) FROST BOYA ISCILIGI</v>
          </cell>
        </row>
        <row r="27438">
          <cell r="A27438" t="str">
            <v>F.Y-P-0021-0-151-001</v>
          </cell>
          <cell r="B27438" t="str">
            <v>900X500 ZENITH.PSLMZ.CEL.GOVDE(8)(B) NAVY.BLUE.RAL5003 BOYA ISCILIGI</v>
          </cell>
        </row>
        <row r="27439">
          <cell r="A27439" t="str">
            <v>F.Y-P-0021-0-149-001</v>
          </cell>
          <cell r="B27439" t="str">
            <v>900X500 ZENITH.PSLMZ.CEL.GOVDE(8)(B) CLEOPATRA BOYA ISCILIGI</v>
          </cell>
        </row>
        <row r="27440">
          <cell r="A27440" t="str">
            <v>F.Y-P-0021-0-094-001</v>
          </cell>
          <cell r="B27440" t="str">
            <v>900X500 ZENITH.PSLMZ.CEL.GOVDE(8)(B) NOIR.200.SBL.(AK.NBL=SW306G) BOYA ISCILIGI</v>
          </cell>
        </row>
        <row r="27441">
          <cell r="A27441" t="str">
            <v>F.Y-P-0020-0-212-001</v>
          </cell>
          <cell r="B27441" t="str">
            <v>750X600 TRUVA(TGG).PSLMZ.CEL.GZ.BG.GOVDE.(8)IPEK.PTR.SYH.RAL9005(FF35AT9005180SPX.IBA).BOYA ISCILIGI</v>
          </cell>
        </row>
        <row r="27442">
          <cell r="A27442" t="str">
            <v>F.Y-P-0020-0-179-001</v>
          </cell>
          <cell r="B27442" t="str">
            <v>1000x500 TRUVAPSLMZ.CEL.GOVDE(13)(B) PVD.BRSHED.BLACK.CHROME KAPLAMA ISCILIGI</v>
          </cell>
        </row>
        <row r="27443">
          <cell r="A27443" t="str">
            <v>F.Y-P-0020-0-174-001</v>
          </cell>
          <cell r="B27443" t="str">
            <v>750X600 TRUVA(TGG).PSLMZ.CEL.GZ.BG.GOVDE.(8).PVD.POLSHD.BRASS. KAPLAMA ISCILIGI</v>
          </cell>
        </row>
        <row r="27444">
          <cell r="A27444" t="str">
            <v>F.Y-P-0020-0-151-004</v>
          </cell>
          <cell r="B27444" t="str">
            <v>1500X500 TRUVAPSLMZ.CEL.GOVDE(18)(B) NAVY.BLUE.RAL5003 BOYA ISCILIGI</v>
          </cell>
        </row>
        <row r="27445">
          <cell r="A27445" t="str">
            <v>F.Y-P-0020-0-151-003</v>
          </cell>
          <cell r="B27445" t="str">
            <v>1200X500 TRUVAPSLMZ.CEL.GOVDE(15)(B) NAVY.BLUE.RAL5003 BOYA ISCILIGI</v>
          </cell>
        </row>
        <row r="27446">
          <cell r="A27446" t="str">
            <v>F.Y-P-0020-0-151-001</v>
          </cell>
          <cell r="B27446" t="str">
            <v>750X500 TRUVAPSLMZ.CEL.GOVDE(10)(B) NAVY.BLUE.RAL5003 BOYA ISCILIGI</v>
          </cell>
        </row>
        <row r="27447">
          <cell r="A27447" t="str">
            <v>F.Y-P-0020-0-149-004</v>
          </cell>
          <cell r="B27447" t="str">
            <v>1500X500 TRUVAPSLMZ.CEL.GOVDE(18)(B) CLEOPATRA BOYA ISCILIGI</v>
          </cell>
        </row>
        <row r="27448">
          <cell r="A27448" t="str">
            <v>F.Y-P-0020-0-149-003</v>
          </cell>
          <cell r="B27448" t="str">
            <v>1200X500 TRUVAPSLMZ.CEL.GOVDE(15)(B) CLEOPATRA BOYA ISCILIGI</v>
          </cell>
        </row>
        <row r="27449">
          <cell r="A27449" t="str">
            <v>F.Y-P-0020-0-149-002</v>
          </cell>
          <cell r="B27449" t="str">
            <v>1000X500 TRUVAPSLMZ.CEL.GOVDE(13)(B) CLEOPATRA BOYA ISCILIGI</v>
          </cell>
        </row>
        <row r="27450">
          <cell r="A27450" t="str">
            <v>F.Y-P-0020-0-149-001</v>
          </cell>
          <cell r="B27450" t="str">
            <v>750X500 TRUVAPSLMZ.CEL.GOVDE(10)(B) CLEOPATRA BOYA ISCILIGI</v>
          </cell>
        </row>
        <row r="27451">
          <cell r="A27451" t="str">
            <v>F.Y-P-0020-0-094-004</v>
          </cell>
          <cell r="B27451" t="str">
            <v>750X500 TRUVAPSLMZ.CEL.GOVDE(10)(B) NOIR.200.SBL.(AK.NBL=SW306G) BOYA ISCILIGI</v>
          </cell>
        </row>
        <row r="27452">
          <cell r="A27452" t="str">
            <v>F.Y-P-0020-0-094-003</v>
          </cell>
          <cell r="B27452" t="str">
            <v>1200x500 TRUVAPSLMZ.CEL.GOVDE(15)(B) NOIR.200.SBL.(AK.NBL=SW306G) BOYA ISCILIGI</v>
          </cell>
        </row>
        <row r="27453">
          <cell r="A27453" t="str">
            <v>F.Y-P-0020-0-094-002</v>
          </cell>
          <cell r="B27453" t="str">
            <v>1500X500 TRUVAPSLMZ.CEL.GÖVDE.(18) NIGHT.BLACK BOYA ISCILIGI</v>
          </cell>
        </row>
        <row r="27454">
          <cell r="A27454" t="str">
            <v>F.Y-P-0020-0-094-001</v>
          </cell>
          <cell r="B27454" t="str">
            <v>1000X500 TRUVAPSLMZ.CEL.GOVDE(13)(B) NOIR.200.SBL.(AK.NBL=SW306G) BOYA ISCILIGI</v>
          </cell>
        </row>
        <row r="27455">
          <cell r="A27455" t="str">
            <v>F.Y-P-0018-0-175-001</v>
          </cell>
          <cell r="B27455" t="str">
            <v>1000X500 STORMPSLMZ.CEL.GOVDE.CTSZ.(12)(B) PVD.BRSHED.BRASS KAPLAMA ISCILIGI</v>
          </cell>
        </row>
        <row r="27456">
          <cell r="A27456" t="str">
            <v>F.Y-P-0018-0-174-001</v>
          </cell>
          <cell r="B27456" t="str">
            <v>1000X500 STORMPSLMZ.CEL.GOVDE.CTSZ.(12)(B) PVD.POLSHD.BRASS KAPLAMA ISCILIGI</v>
          </cell>
        </row>
        <row r="27457">
          <cell r="A27457" t="str">
            <v>F.Y-P-0018-0-151-006</v>
          </cell>
          <cell r="B27457" t="str">
            <v>1200X600 STORM PSLMZ.CEL.GOVDE(14) NAVY.BLUE.RAL5003 BOYA ISCILIGI</v>
          </cell>
        </row>
        <row r="27458">
          <cell r="A27458" t="str">
            <v>F.Y-P-0018-0-151-005</v>
          </cell>
          <cell r="B27458" t="str">
            <v>1200X500 STORM PSLMZ.CEL.GOVDE(14) NAVY.BLUE.RAL5003 BOYA ISCILIGI</v>
          </cell>
        </row>
        <row r="27459">
          <cell r="A27459" t="str">
            <v>F.Y-P-0018-0-151-004</v>
          </cell>
          <cell r="B27459" t="str">
            <v>1000X600 STORM PSLMZ.CEL.GOVDE(12) NAVY.BLUE.RAL5003 BOYA ISCILIGI</v>
          </cell>
        </row>
        <row r="27460">
          <cell r="A27460" t="str">
            <v>F.Y-P-0018-0-151-003</v>
          </cell>
          <cell r="B27460" t="str">
            <v>1000X500 STORM PSLMZ.CEL.GOVDE(12) NAVY.BLUE.RAL5003 BOYA ISCILIGI</v>
          </cell>
        </row>
        <row r="27461">
          <cell r="A27461" t="str">
            <v>F.Y-P-0018-0-151-002</v>
          </cell>
          <cell r="B27461" t="str">
            <v>750X600 STORM PSLMZ.CEL.GOVDE(10) NAVY.BLUE.RAL5003 BOYA ISCILIGI</v>
          </cell>
        </row>
        <row r="27462">
          <cell r="A27462" t="str">
            <v>F.Y-P-0018-0-151-001</v>
          </cell>
          <cell r="B27462" t="str">
            <v>750X500 STORM PSLMZ.CEL.GOVDE(10) NAVY.BLUE.RAL5003 BOYA ISCILIGI</v>
          </cell>
        </row>
        <row r="27463">
          <cell r="A27463" t="str">
            <v>F.Y-P-0018-0-149-008</v>
          </cell>
          <cell r="B27463" t="str">
            <v>750X600 STORM PSLMZ.CEL.GOVDE(10) CLEOPATRA BOYA ISCILIGI</v>
          </cell>
        </row>
        <row r="27464">
          <cell r="A27464" t="str">
            <v>F.Y-P-0018-0-149-007</v>
          </cell>
          <cell r="B27464" t="str">
            <v>750X500 STORM PSLMZ.CEL.GOVDE(10) CLEOPATRA BOYA ISCILIGI</v>
          </cell>
        </row>
        <row r="27465">
          <cell r="A27465" t="str">
            <v>F.Y-P-0018-0-149-006</v>
          </cell>
          <cell r="B27465" t="str">
            <v>1200X600 STORM PSLMZ.CEL.GOVDE(14) CLEOPATRA BOYA ISCILIGI</v>
          </cell>
        </row>
        <row r="27466">
          <cell r="A27466" t="str">
            <v>F.Y-P-0018-0-149-005</v>
          </cell>
          <cell r="B27466" t="str">
            <v>1200X500 STORM PSLMZ.CEL.GOVDE(14) CLEOPATRA BOYA ISCILIGI</v>
          </cell>
        </row>
        <row r="27467">
          <cell r="A27467" t="str">
            <v>F.Y-P-0018-0-149-004</v>
          </cell>
          <cell r="B27467" t="str">
            <v>1000X600 STORM PSLMZ.CEL.GOVDE(12) CLEOPATRA BOYA ISCILIGI</v>
          </cell>
        </row>
        <row r="27468">
          <cell r="A27468" t="str">
            <v>F.Y-P-0018-0-149-003</v>
          </cell>
          <cell r="B27468" t="str">
            <v>1000X500 STORM PSLMZ.CEL.GOVDE(12) CLEOPATRA BOYA ISCILIGI</v>
          </cell>
        </row>
        <row r="27469">
          <cell r="A27469" t="str">
            <v>F.Y-P-0018-0-149-002</v>
          </cell>
          <cell r="B27469" t="str">
            <v>1000X500 STORM(DVC).PSLMZ.CEL.CLEOPATRA.GOVDE.(14) BOYA ISCILIGI</v>
          </cell>
        </row>
        <row r="27470">
          <cell r="A27470" t="str">
            <v>F.Y-P-0018-0-149-001</v>
          </cell>
          <cell r="B27470" t="str">
            <v>1200X500 STORM(DVC).PSLMZ.CEL.CLEOPATRA.GOVDE.(14) BOYA ISCILIGI</v>
          </cell>
        </row>
        <row r="27471">
          <cell r="A27471" t="str">
            <v>F.Y-P-0018-0-094-008</v>
          </cell>
          <cell r="B27471" t="str">
            <v>1200X600 STORM PSLMZ.CEL.GOVDE(14) NIGHT.BLACK BOYA ISCILIGI</v>
          </cell>
        </row>
        <row r="27472">
          <cell r="A27472" t="str">
            <v>F.Y-P-0018-0-094-007</v>
          </cell>
          <cell r="B27472" t="str">
            <v>1200X500 STORM PSLMZ.CEL.GOVDE(14) NIGHT.BLACK BOYA ISCILIGI</v>
          </cell>
        </row>
        <row r="27473">
          <cell r="A27473" t="str">
            <v>F.Y-P-0018-0-094-006</v>
          </cell>
          <cell r="B27473" t="str">
            <v>1000X600 STORM PSLMZ.CEL.NIGHT.BLACK.GOVDE.(12)</v>
          </cell>
        </row>
        <row r="27474">
          <cell r="A27474" t="str">
            <v>F.Y-P-0018-0-094-005</v>
          </cell>
          <cell r="B27474" t="str">
            <v>1000X500 STORM PSLMZ.CEL.GOVDE(12) NIGHT.BLACK BOYA ISCILIGI</v>
          </cell>
        </row>
        <row r="27475">
          <cell r="A27475" t="str">
            <v>F.Y-P-0018-0-094-004</v>
          </cell>
          <cell r="B27475" t="str">
            <v>750X600 STORM PSLMZ.CEL.GOVDE(10) NIGHT.BLACK BOYA ISCILIGI</v>
          </cell>
        </row>
        <row r="27476">
          <cell r="A27476" t="str">
            <v>F.Y-P-0018-0-094-003</v>
          </cell>
          <cell r="B27476" t="str">
            <v>750X500 STORM PSLMZ.CEL.GOVDE(10) NIGHT.BLACK BOYA ISCILIGI</v>
          </cell>
        </row>
        <row r="27477">
          <cell r="A27477" t="str">
            <v>F.Y-P-0009-1-173-002</v>
          </cell>
          <cell r="B27477" t="str">
            <v>1380X500 ASOS.PSLMZ.CEL.GOVDE.(8)(B)PVD.BRSHED.BRONZE KAPLAMA ISCILIGI</v>
          </cell>
        </row>
        <row r="27478">
          <cell r="A27478" t="str">
            <v>F.Y-P-0009-1-173-001</v>
          </cell>
          <cell r="B27478" t="str">
            <v>1000X500 ASOS.PSLMZ.CEL.GOVDE.(6)(B)PVD.BRSHED.BRONZE KAPLAMA ISCILIGI</v>
          </cell>
        </row>
        <row r="27479">
          <cell r="A27479" t="str">
            <v>F.Y-P-0009-0-212-001</v>
          </cell>
          <cell r="B27479" t="str">
            <v>1000X500 ASOSPSLMZ.CEL.GOVDE.CTSZ(6) IPEK.PUTUR.SYH.RAL9005 BOYA ISCILIGI</v>
          </cell>
        </row>
        <row r="27480">
          <cell r="A27480" t="str">
            <v>F.Y-P-0009-0-179-003</v>
          </cell>
          <cell r="B27480" t="str">
            <v>430X300 ASOS(ACV)PSLMZ.CEL.GOVDE.PVD.BRSHED.BLACK.CHROME.CTSZ.(3)(B) KAPLAMA ISCILIGI</v>
          </cell>
        </row>
        <row r="27481">
          <cell r="A27481" t="str">
            <v>F.Y-P-0009-0-179-002</v>
          </cell>
          <cell r="B27481" t="str">
            <v>1380X500 ASOS(ACV)PSLMZ.CEL.GOVDE.PVD.BRSHED.BLACK.CHROME.CTSZ.(8)(B) KAPLAMA ISCILIGI</v>
          </cell>
        </row>
        <row r="27482">
          <cell r="A27482" t="str">
            <v>F.Y-P-0009-0-179-001</v>
          </cell>
          <cell r="B27482" t="str">
            <v>1000X500 ASOS(ACV)PSLMZ.CEL.GOVDE.PVD.BRSHED.BLACK.CHROME.CTSZ.(6)(B) KAPLAMA ISCILIGI</v>
          </cell>
        </row>
        <row r="27483">
          <cell r="A27483" t="str">
            <v>F.Y-P-0009-0-178-001</v>
          </cell>
          <cell r="B27483" t="str">
            <v>800X500 ASOSPSLMZ.CEL.GOVDE.CTSZ.(R)(5)(B) PVD.POLSHD.BLACK.CHROME KAPLAMA ISCILIGI</v>
          </cell>
        </row>
        <row r="27484">
          <cell r="A27484" t="str">
            <v>F.Y-P-0009-0-175-004</v>
          </cell>
          <cell r="B27484" t="str">
            <v>430X300 ASOS(ACV)PSLMZ.CEL.GOVDE.CTSZ.(3)(B) PVD.BRSHED.BRASS KAPLAMA ISCILIGI</v>
          </cell>
        </row>
        <row r="27485">
          <cell r="A27485" t="str">
            <v>F.Y-P-0009-0-175-003</v>
          </cell>
          <cell r="B27485" t="str">
            <v>1380X500 ASOS(ACV)PSLMZ.CEL.GOVDE.CTSZ.(8)(B) PVD.BRSHED.BRASS KAPLAMA ISCILIGI</v>
          </cell>
        </row>
        <row r="27486">
          <cell r="A27486" t="str">
            <v>F.Y-P-0009-0-175-002</v>
          </cell>
          <cell r="B27486" t="str">
            <v>1000X500 ASOS(ACV)PSLMZ.CEL.GOVDE.CTSZ.(6)(B) PVD.BRSHED.BRASS KAPLAMA ISCILIGI</v>
          </cell>
        </row>
        <row r="27487">
          <cell r="A27487" t="str">
            <v>F.Y-P-0009-0-175-001</v>
          </cell>
          <cell r="B27487" t="str">
            <v>800X500 ASOSPSLMZ.CEL.GOVDE.CTSZ.(R)(5)(B) PVD.BRSHED.BRASS KAPLAMA ISCILIGI</v>
          </cell>
        </row>
        <row r="27488">
          <cell r="A27488" t="str">
            <v>F.Y-P-0009-0-173-003</v>
          </cell>
          <cell r="B27488" t="str">
            <v>430X300 ASOS(ACV)PSLMZ.CEL.GOVDE.PVD.BRSHED.BRONZE(3)(B).KAPLAMA ISCILIGI</v>
          </cell>
        </row>
        <row r="27489">
          <cell r="A27489" t="str">
            <v>F.Y-P-0009-0-173-002</v>
          </cell>
          <cell r="B27489" t="str">
            <v>1380X500 ASOS(ACV)PSLMZ.CEL.GOVDE.PVD.BRSHED.BRONZE(8)(B).KAPLAMA ISCILIGI</v>
          </cell>
        </row>
        <row r="27490">
          <cell r="A27490" t="str">
            <v>F.Y-P-0009-0-173-001</v>
          </cell>
          <cell r="B27490" t="str">
            <v>1000X500 ASOS(ACV)PSLMZ.CEL.GOVDE.PVD.BRSHED.BRONZE(6)(B).KAPLAMA ISCILIGI</v>
          </cell>
        </row>
        <row r="27491">
          <cell r="A27491" t="str">
            <v>F.Y-P-0009-0-151-004</v>
          </cell>
          <cell r="B27491" t="str">
            <v>1760X500 ASOS.PSLMZ.CEL.GOVDE(10)(B) NAVY.BLUE.RAL5003 BOYA ISCILIGI</v>
          </cell>
        </row>
        <row r="27492">
          <cell r="A27492" t="str">
            <v>F.Y-P-0009-0-151-003</v>
          </cell>
          <cell r="B27492" t="str">
            <v>1380X500 ASOS.PSLMZ.CEL.GOVDE.(8)(B) NAVY.BLUE.RAL5003 BOYA ISCILIGI</v>
          </cell>
        </row>
        <row r="27493">
          <cell r="A27493" t="str">
            <v>F.Y-P-0009-0-151-002</v>
          </cell>
          <cell r="B27493" t="str">
            <v>1000X500 ASOS.PSLMZ.CEL.GOVDE.(6)(B) NAVY.BLUE.RAL5003 BOYA ISCILIGI</v>
          </cell>
        </row>
        <row r="27494">
          <cell r="A27494" t="str">
            <v>F.Y-P-0009-0-151-001</v>
          </cell>
          <cell r="B27494" t="str">
            <v>800X500 ASOS.PSLMZ.CEL.GOVDE.(5)(B) NAVY.BLUE.RAL5003 BOYA ISCILIGI</v>
          </cell>
        </row>
        <row r="27495">
          <cell r="A27495" t="str">
            <v>F.Y-P-0009-0-149-004</v>
          </cell>
          <cell r="B27495" t="str">
            <v>1760X500 ASOS.PSLMZ.CEL.GOVDE(10)(B) CLEOPATRA.BEIGE.SALT&amp;PEPPER.(50.A025.18PM) BOYA ISCILIGI</v>
          </cell>
        </row>
        <row r="27496">
          <cell r="A27496" t="str">
            <v>F.Y-P-0009-0-149-003</v>
          </cell>
          <cell r="B27496" t="str">
            <v>1000X500 ASOS.PSLMZ.CEL.GOVDE(6)(B) CLEOPATRA.BEIGE.SALT&amp;PEPPER.(50.A025.18PM) BOYA ISCILIGI</v>
          </cell>
        </row>
        <row r="27497">
          <cell r="A27497" t="str">
            <v>F.Y-P-0009-0-149-002</v>
          </cell>
          <cell r="B27497" t="str">
            <v>800X500 ASOS.PSLMZ.CEL.GOVDE(5)(B) CLEOPATRA.BEIGE.SALT&amp;PEPPER.(50.A025.18PM) BOYA ISCILIGI</v>
          </cell>
        </row>
        <row r="27498">
          <cell r="A27498" t="str">
            <v>F.Y-P-0009-0-149-001</v>
          </cell>
          <cell r="B27498" t="str">
            <v>1380X500 ASOS.PSLMZ.CEL.GOVDE(8)(B) CLEOPATRA.BEIGE.SALT&amp;PEPPER.(50.A025.18PM) BOYA ISCILIGI</v>
          </cell>
        </row>
        <row r="27499">
          <cell r="A27499" t="str">
            <v>F.Y-P-0009-0-094-007</v>
          </cell>
          <cell r="B27499" t="str">
            <v>1760X500 ASOS.PSLMZ.CEL.GOVDE(SEPERATORSUZ)(10)(B) NIGHT.BLACK BOYA ISCILIGI</v>
          </cell>
        </row>
        <row r="27500">
          <cell r="A27500" t="str">
            <v>F.Y-P-0009-0-094-006</v>
          </cell>
          <cell r="B27500" t="str">
            <v>1380X500 ASOS.PSLMZ.CEL.GOVDE(SEPERATORSUZ)(8)(B) NIGHT.BLACK BOYA ISCILIGI</v>
          </cell>
        </row>
        <row r="27501">
          <cell r="A27501" t="str">
            <v>F.Y-P-0009-0-094-005</v>
          </cell>
          <cell r="B27501" t="str">
            <v>800X500 ASOSPSLMZ.CEL.GOVDE.CTSZ(5) NOIR.200.SBL.PE.SW306G BOYA ISCILIGI</v>
          </cell>
        </row>
        <row r="27502">
          <cell r="A27502" t="str">
            <v>F.Y-P-0009-0-094-004</v>
          </cell>
          <cell r="B27502" t="str">
            <v>1000X500 ASOS.PSLMZ.CEL.GOVDE(6)(B) NOIR.200.SBL.(AK.NBL=SW306G) BOYA ISCILIGI</v>
          </cell>
        </row>
        <row r="27503">
          <cell r="A27503" t="str">
            <v>F.Y-P-0009-0-094-003</v>
          </cell>
          <cell r="B27503" t="str">
            <v>1000X500 ASOSPSLMZ.CEL.GOVDE.CTSZ(6) NOIR.200.SBL.PE.SW306G BOYA ISCILIGI</v>
          </cell>
        </row>
        <row r="27504">
          <cell r="A27504" t="str">
            <v>F.Y-P-0009-0-094-002</v>
          </cell>
          <cell r="B27504" t="str">
            <v>1760X500 ASOSPSLMZ.CEL.GOVDE.CTSZ(10) NOIR.200.SBL.PE.SW306G BOYA ISCILIGI</v>
          </cell>
        </row>
        <row r="27505">
          <cell r="A27505" t="str">
            <v>F.Y-P-0009-0-094-001</v>
          </cell>
          <cell r="B27505" t="str">
            <v>1380X500 ASOSPSLMZ.CEL.GOVDE.CTSZ(8) NOIR.200.SBL.PE.SW306G BOYA ISCILIGI</v>
          </cell>
        </row>
        <row r="27506">
          <cell r="A27506" t="str">
            <v>F.Y-P-0009-0-055-001</v>
          </cell>
          <cell r="B27506" t="str">
            <v>800X500 ASOSPSLMZ.CEL.GOVDE.CTSZ.(R)(5)(B) PVD.POLSHD.COPPER KAPLAMA ISCILIGI</v>
          </cell>
        </row>
        <row r="27507">
          <cell r="A27507" t="str">
            <v>F.Y-P-0009-0-052-002</v>
          </cell>
          <cell r="B27507" t="str">
            <v>1380X500 ASOS.PSLMZ.CEL.GOVDE(8)(B) PVD.POLSHD.BRASS KAPLAMA ISCILIGI</v>
          </cell>
        </row>
        <row r="27508">
          <cell r="A27508" t="str">
            <v>F.Y-P-0009-0-047-003</v>
          </cell>
          <cell r="B27508" t="str">
            <v>1380X500 ASOS(BS)PSLMZ.CEL.GOVDE.CTSZ.(8)(B) PVD.POLSHD.ROSEGOLD KAPLAMA ISCILIGI</v>
          </cell>
        </row>
        <row r="27509">
          <cell r="A27509" t="str">
            <v>F.Y-P-0009-0-047-001</v>
          </cell>
          <cell r="B27509" t="str">
            <v>1000X500 ASOS(BS)PSLMZ.CEL.GOVDE.CTSZ.(6)(B) PVD.POLSHD.ROSEGOLD KAPLAMA ISCILIGI</v>
          </cell>
        </row>
        <row r="27510">
          <cell r="A27510" t="str">
            <v>F.Y-P-0007-1-213-011</v>
          </cell>
          <cell r="B27510" t="str">
            <v>1180X500 ADONIS.PSLMZ.CEL.GÖVDE(15)PVD.BRSHED.BRASS+ PVD.POLSHD.BRASS.CITA KAPLAMA ISCILIGI</v>
          </cell>
        </row>
        <row r="27511">
          <cell r="A27511" t="str">
            <v>F.Y-P-0006-0-208-001</v>
          </cell>
          <cell r="B27511" t="str">
            <v>600X600 LARIS.PSLMZ.CEL.GOVDE(11)(B) MILKY.WAY BOYA ISCILIGI</v>
          </cell>
        </row>
        <row r="27512">
          <cell r="A27512" t="str">
            <v>F.Y-P-0006-0-207-001</v>
          </cell>
          <cell r="B27512" t="str">
            <v>600X600 LARIS.PSLMZ.CEL.GOVDE(11)(B) FROST BOYA ISCILIGI</v>
          </cell>
        </row>
        <row r="27513">
          <cell r="A27513" t="str">
            <v>F.Y-P-0006-0-205-001</v>
          </cell>
          <cell r="B27513" t="str">
            <v>600X600 LARIS.PSLMZ.CEL.GOVDE(11)(B) RUSSET BOYA ISCILIGI</v>
          </cell>
        </row>
        <row r="27514">
          <cell r="A27514" t="str">
            <v>F.Y-P-0006-0-151-002</v>
          </cell>
          <cell r="B27514" t="str">
            <v>600X600 LARISPSLMZ.CEL.GODVE(11)(B) NAVY.BLUE.RAL5003 BOYA ISCILIGI</v>
          </cell>
        </row>
        <row r="27515">
          <cell r="A27515" t="str">
            <v>F.Y-P-0006-0-151-001</v>
          </cell>
          <cell r="B27515" t="str">
            <v>430X600 LARISPSLMZ.CEL.GODVE(8)(B) NAVY.BLUE.RAL5003 BOYA ISCILIGI</v>
          </cell>
        </row>
        <row r="27516">
          <cell r="A27516" t="str">
            <v>F.Y-P-0006-0-149-002</v>
          </cell>
          <cell r="B27516" t="str">
            <v>600X600 LARISPSLMZ.CEL.GODVE(11)(B) CLEOPATRA BOYA ISCILIGI</v>
          </cell>
        </row>
        <row r="27517">
          <cell r="A27517" t="str">
            <v>F.Y-P-0006-0-149-001</v>
          </cell>
          <cell r="B27517" t="str">
            <v>430X600 LARISPSLMZ.CEL.GODVE(8)(B) CLEOPATRA BOYA ISCILIGI</v>
          </cell>
        </row>
        <row r="27518">
          <cell r="A27518" t="str">
            <v>F.Y-P-0006-0-094-002</v>
          </cell>
          <cell r="B27518" t="str">
            <v>430X600 LARISPSLMZ.CEL.GODVE(8)(B) NOIR.200.SBL.(AK.NBL=SW306G) BOYA ISCILIGI</v>
          </cell>
        </row>
        <row r="27519">
          <cell r="A27519" t="str">
            <v>F.Y-P-0006-0-094-001</v>
          </cell>
          <cell r="B27519" t="str">
            <v>600X600 LARISPSLMZ.CEL.GODVE(11)(B) NOIR.200.SBL.(AK.NBL=SW306G) BOYA ISCILIGI</v>
          </cell>
        </row>
        <row r="27520">
          <cell r="A27520" t="str">
            <v>F.Y-P-0002-1-149-001</v>
          </cell>
          <cell r="B27520" t="str">
            <v>800X500 DIVAPSLMZ.CEL.GOVDE.(6)(B)CLEOPATRA  BOYA ISCILIGI</v>
          </cell>
        </row>
        <row r="27521">
          <cell r="A27521" t="str">
            <v>F.Y-P-0002-0-181-001</v>
          </cell>
          <cell r="B27521" t="str">
            <v>800X500 DIVAPSLMZ.CEL.GOVDE(6)(B) PVD.PAR.REDGOLD KAPLAMA ISCILIGI</v>
          </cell>
        </row>
        <row r="27522">
          <cell r="A27522" t="str">
            <v>F.Y-P-0002-0-175-006</v>
          </cell>
          <cell r="B27522" t="str">
            <v>1500X600 DIVAPSLMZ.CEL.GOVDE(10)(B) PVD.BRUSHED.BRASS KAPLAMA ISCILIGI</v>
          </cell>
        </row>
        <row r="27523">
          <cell r="A27523" t="str">
            <v>F.Y-P-0002-0-175-005</v>
          </cell>
          <cell r="B27523" t="str">
            <v>1500X500 DIVAPSLMZ.CEL.GOVDE(10)(B) PVD.BRUSHED.BRASS KAPLAMA ISCILIGI</v>
          </cell>
        </row>
        <row r="27524">
          <cell r="A27524" t="str">
            <v>F.Y-P-0002-0-175-004</v>
          </cell>
          <cell r="B27524" t="str">
            <v>1200X600 DIVAPSLMZ.CEL.GOVDE(8)(B) PVD.BRUSHED.BRASS KAPLAMA ISCILIGI</v>
          </cell>
        </row>
        <row r="27525">
          <cell r="A27525" t="str">
            <v>F.Y-P-0002-0-175-003</v>
          </cell>
          <cell r="B27525" t="str">
            <v>1200X500 DIVAPSLMZ.CEL.GOVDE(8)(B) PVD.BRUSHED.BRASS KAPLAMA ISCILIGI</v>
          </cell>
        </row>
        <row r="27526">
          <cell r="A27526" t="str">
            <v>F.Y-P-0002-0-175-002</v>
          </cell>
          <cell r="B27526" t="str">
            <v>800X600 DIVAPSLMZ.CEL.GOVDE(6)(B) PVD.BRUSHED.BRASS KAPLAMA ISCILIGI</v>
          </cell>
        </row>
        <row r="27527">
          <cell r="A27527" t="str">
            <v>F.Y-P-0002-0-175-001</v>
          </cell>
          <cell r="B27527" t="str">
            <v>800X500 DIVAPSLMZ.CEL.GOVDE(6)(B) PVD.BRUSHED.BRASS KAPLAMA ISCILIGI</v>
          </cell>
        </row>
        <row r="27528">
          <cell r="A27528" t="str">
            <v>F.Y-P-0002-0-174-007</v>
          </cell>
          <cell r="B27528" t="str">
            <v>800X485 DIVAPSLMZ.CEL.GOVDE(6)(B) PVD.POLHD.BRASS KAPLAMA ISCILIGI</v>
          </cell>
        </row>
        <row r="27529">
          <cell r="A27529" t="str">
            <v>F.Y-P-0002-0-174-006</v>
          </cell>
          <cell r="B27529" t="str">
            <v>1500X600 DIVAPSLMZ.CEL.GOVDE(8)(B) PVD.POLHD.BRASS KAPLAMA ISCILIGI</v>
          </cell>
        </row>
        <row r="27530">
          <cell r="A27530" t="str">
            <v>F.Y-P-0002-0-174-005</v>
          </cell>
          <cell r="B27530" t="str">
            <v>1500X500 DIVAPSLMZ.CEL.GOVDE(8)(B) PVD.POLHD.BRASS KAPLAMA ISCILIGI</v>
          </cell>
        </row>
        <row r="27531">
          <cell r="A27531" t="str">
            <v>F.Y-P-0002-0-174-004</v>
          </cell>
          <cell r="B27531" t="str">
            <v>1200X600 DIVAPSLMZ.CEL.GOVDE(8)(B) PVD.POLHD.BRASS KAPLAMA ISCILIGI</v>
          </cell>
        </row>
        <row r="27532">
          <cell r="A27532" t="str">
            <v>F.Y-P-0002-0-174-003</v>
          </cell>
          <cell r="B27532" t="str">
            <v>800X600 DIVAPSLMZ.CEL.GOVDE(6)(B) PVD.POLHD.BRASS KAPLAMA ISCILIGI</v>
          </cell>
        </row>
        <row r="27533">
          <cell r="A27533" t="str">
            <v>F.Y-P-0002-0-174-002</v>
          </cell>
          <cell r="B27533" t="str">
            <v>800X500 DIVAPSLMZ.CEL.GOVDE(6)(B) PVD.POLHD.BRASS KAPLAMA ISCILIGI</v>
          </cell>
        </row>
        <row r="27534">
          <cell r="A27534" t="str">
            <v>F.Y-P-0002-0-174-001</v>
          </cell>
          <cell r="B27534" t="str">
            <v>1200X500 DIVAPSLMZ.CEL.GOVDE(8)(B) PVD.POLHD.BRASS KAPLAMA ISCILIGI</v>
          </cell>
        </row>
        <row r="27535">
          <cell r="A27535" t="str">
            <v>F.Y-P-0002-0-173-001</v>
          </cell>
          <cell r="B27535" t="str">
            <v>800X500 DIVAPSLMZ.CEL.GOVDE(6)(B) PVD.BRUSHED.BRONZE KAPLAMA ISCILIGI</v>
          </cell>
        </row>
        <row r="27536">
          <cell r="A27536" t="str">
            <v>F.Y-P-0002-0-151-006</v>
          </cell>
          <cell r="B27536" t="str">
            <v>1500X600 DIVAPSLMZ.CEL.GOVDE(10)(B) NAVY.BLUE.RAL5003 BOYA ISCILIGI</v>
          </cell>
        </row>
        <row r="27537">
          <cell r="A27537" t="str">
            <v>F.Y-P-0002-0-151-005</v>
          </cell>
          <cell r="B27537" t="str">
            <v>1500X500 DIVAPSLMZ.CEL.GOVDE(10)(B) NAVY.BLUE.RAL5003 BOYA ISCILIGI</v>
          </cell>
        </row>
        <row r="27538">
          <cell r="A27538" t="str">
            <v>F.Y-P-0002-0-151-004</v>
          </cell>
          <cell r="B27538" t="str">
            <v>1200X600 DIVAPSLMZ.CEL.GOVDE(8)(B) NAVY.BLUE.RAL5003 BOYA ISCILIGI</v>
          </cell>
        </row>
        <row r="27539">
          <cell r="A27539" t="str">
            <v>F.Y-P-0002-0-151-003</v>
          </cell>
          <cell r="B27539" t="str">
            <v>1200X500 DIVAPSLMZ.CEL.GOVDE(8)(B) NAVY.BLUE.RAL5003 BOYA ISCILIGI</v>
          </cell>
        </row>
        <row r="27540">
          <cell r="A27540" t="str">
            <v>F.Y-P-0002-0-151-002</v>
          </cell>
          <cell r="B27540" t="str">
            <v>800X600 DIVAPSLMZ.CEL.GOVDE(6)(B) NAVY.BLUE.RAL5003 BOYA ISCILIGI</v>
          </cell>
        </row>
        <row r="27541">
          <cell r="A27541" t="str">
            <v>F.Y-P-0002-0-151-001</v>
          </cell>
          <cell r="B27541" t="str">
            <v>800X500 DIVAPSLMZ.CEL.GOVDE(6)(B) NAVY.BLUE.RAL5003 BOYA ISCILIGI</v>
          </cell>
        </row>
        <row r="27542">
          <cell r="A27542" t="str">
            <v>F.Y-P-0002-0-149-006</v>
          </cell>
          <cell r="B27542" t="str">
            <v>1500X600 DIVAPSLMZ.CEL.GOVDE(10)(B) CLEOPATRA BOYA ISCILIGI</v>
          </cell>
        </row>
        <row r="27543">
          <cell r="A27543" t="str">
            <v>F.Y-P-0002-0-149-005</v>
          </cell>
          <cell r="B27543" t="str">
            <v>1500X500 DIVAPSLMZ.CEL.GOVDE(10)(B) CLEOPATRA BOYA ISCILIGI</v>
          </cell>
        </row>
        <row r="27544">
          <cell r="A27544" t="str">
            <v>F.Y-P-0002-0-149-004</v>
          </cell>
          <cell r="B27544" t="str">
            <v>1200X600 DIVAPSLMZ.CEL.GOVDE(8)(B) CLEOPATRA BOYA ISCILIGI</v>
          </cell>
        </row>
        <row r="27545">
          <cell r="A27545" t="str">
            <v>F.Y-P-0002-0-149-003</v>
          </cell>
          <cell r="B27545" t="str">
            <v>1200X500 DIVAPSLMZ.CEL.GOVDE(8)(B) CLEOPATRA BOYA ISCILIGI</v>
          </cell>
        </row>
        <row r="27546">
          <cell r="A27546" t="str">
            <v>F.Y-P-0002-0-149-002</v>
          </cell>
          <cell r="B27546" t="str">
            <v>800X600 DIVAPSLMZ.CEL.GOVDE(6)(B) CLEOPATRA BOYA ISCILIGI</v>
          </cell>
        </row>
        <row r="27547">
          <cell r="A27547" t="str">
            <v>F.Y-P-0002-0-149-001</v>
          </cell>
          <cell r="B27547" t="str">
            <v>800X500 DIVAPSLMZ.CEL.GOVDE(6)(B) CLEOPATRA BOYA ISCILIGI</v>
          </cell>
        </row>
        <row r="27548">
          <cell r="A27548" t="str">
            <v>F.Y-P-0002-0-094-007</v>
          </cell>
          <cell r="B27548" t="str">
            <v>800X485 DIVAPSLMZ.CEL.GOVDE(6)(B) NIGHT.BLACK BOYA ISCILIGI</v>
          </cell>
        </row>
        <row r="27549">
          <cell r="A27549" t="str">
            <v>F.Y-P-0002-0-094-006</v>
          </cell>
          <cell r="B27549" t="str">
            <v>1500X600 DIVAPSLMZ.CEL.GOVDE(10)(B) NOIR.200.SBL.(AK.NBL=SW306G) BOYA ISCILIGI</v>
          </cell>
        </row>
        <row r="27550">
          <cell r="A27550" t="str">
            <v>F.Y-P-0002-0-094-005</v>
          </cell>
          <cell r="B27550" t="str">
            <v>1500X500 DIVAPSLMZ.CEL.GOVDE(10)(B) NOIR.200.SBL.(AK.NBL=SW306G) BOYA ISCILIGI</v>
          </cell>
        </row>
        <row r="27551">
          <cell r="A27551" t="str">
            <v>F.Y-P-0002-0-094-004</v>
          </cell>
          <cell r="B27551" t="str">
            <v>1200X600 DIVAPSLMZ.CEL.GOVDE(8)(B) NOIR.200.SBL.(AK.NBL=SW306G) BOYA ISCILIGI</v>
          </cell>
        </row>
        <row r="27552">
          <cell r="A27552" t="str">
            <v>F.Y-P-0002-0-094-003</v>
          </cell>
          <cell r="B27552" t="str">
            <v>800X600 DIVAPSLMZ.CEL.GOVDE(6)(B) NIGHT.BLACK BOYA ISCILIGI</v>
          </cell>
        </row>
        <row r="27553">
          <cell r="A27553" t="str">
            <v>F.Y-P-0002-0-094-002</v>
          </cell>
          <cell r="B27553" t="str">
            <v>1200X500 DIVAPSLMZ.CEL.GOVDE(8)(B) NOIR.200.SBL.(AK.NBL=SW306G) BOYA ISCILIGI</v>
          </cell>
        </row>
        <row r="27554">
          <cell r="A27554" t="str">
            <v>F.Y-P-0002-0-094-001</v>
          </cell>
          <cell r="B27554" t="str">
            <v>800X500 DIVAPSLMZ.CEL.GOVDE(6)(B) NIGHT.BLACK BOYA ISCILIGI</v>
          </cell>
        </row>
        <row r="27555">
          <cell r="A27555" t="str">
            <v>F.Y-P-0001-0-172-001</v>
          </cell>
          <cell r="B27555" t="str">
            <v>800X600 LINA(TGG).PSLMZ.CEL.GZ.BG.GOVDE.(11)PVD.PLSHD.BRONZE.KAPLAMA ISCILIGI</v>
          </cell>
        </row>
        <row r="27556">
          <cell r="A27556" t="str">
            <v>F.Y-M-8158-0-000-004</v>
          </cell>
          <cell r="B27556" t="str">
            <v>Ø 19 CM LEĞEN TUTMA SACI PASLANMAZ CELIK BUKUM ISCILIGI</v>
          </cell>
        </row>
        <row r="27557">
          <cell r="A27557" t="str">
            <v>F.Y-M-8156-0-000-001</v>
          </cell>
          <cell r="B27557" t="str">
            <v>MAYO MASASI SABİT POMPALI HİDROLİK LİFT ( 400 ) BUSHING CNC ISCILIGI</v>
          </cell>
        </row>
        <row r="27558">
          <cell r="A27558" t="str">
            <v>F.Y-M-8143-0-000-016</v>
          </cell>
          <cell r="B27558" t="str">
            <v>DÜZ POR. RAFLİ ARABA ALT + ÜST RAFİ 445 X 905 X 1,5 MM LAZER KESIM ISCILIGI</v>
          </cell>
        </row>
        <row r="27559">
          <cell r="A27559" t="str">
            <v>F.Y-M-8054-0-194-001</v>
          </cell>
          <cell r="B27559" t="str">
            <v>15x25x150 MM SERUM ASKILIGI M10 DISLI PASLANMAZ DOLU MALZEME GALVANIZ KAPLAMA ISCILIGI</v>
          </cell>
        </row>
        <row r="27560">
          <cell r="A27560" t="str">
            <v>F.Y-A-8088-0-142-002</v>
          </cell>
          <cell r="B27560" t="str">
            <v>DUVAR MONTAJ BRAKETI HRP SAC ALT PARCA 96 X 60 MM RAL 9010 35-45G BOYA ISCILIGI</v>
          </cell>
        </row>
        <row r="27561">
          <cell r="A27561" t="str">
            <v>F.Y-A-8088-0-096-012</v>
          </cell>
          <cell r="B27561" t="str">
            <v>DUVAR MONTAJ BRAKETI DKP SAC ALT-UST PARCA 162 X 49 X 75 MM YW360F BOYA ISCILIGI</v>
          </cell>
        </row>
        <row r="27562">
          <cell r="A27562" t="str">
            <v>F.Y-A-8088-0-096-011</v>
          </cell>
          <cell r="B27562" t="str">
            <v>DUVAR MONTAJ BRAKETI DKP SAC ALT-UST PARCA 82,5 X 61,5 X 75 MM YW360F BOYA ISCILIGI</v>
          </cell>
        </row>
        <row r="27563">
          <cell r="A27563" t="str">
            <v>F.Y-A-8088-0-096-010</v>
          </cell>
          <cell r="B27563" t="str">
            <v>DUVAR MONTAJ BRAKETI KILITLI HRP SAC PARCA 96 X 50 X 66,5 NOIR.SBL.2200.YW360F BOYA ISCILIGI</v>
          </cell>
        </row>
        <row r="27564">
          <cell r="A27564" t="str">
            <v>F.Y-A-8088-0-096-002</v>
          </cell>
          <cell r="B27564" t="str">
            <v>DUVAR MONTAJ BRAKETI DKP SAC ALT PARCA 83 X 50 X 74 MM NOIR.SBL.2200.YW360F BOYA ISCILIGI</v>
          </cell>
        </row>
        <row r="27565">
          <cell r="A27565" t="str">
            <v>F.Y-A-8088-0-096-001</v>
          </cell>
          <cell r="B27565" t="str">
            <v>DUVAR MONTAJ BRAKETI DKP SAC UST PARCA 83 X 50 X 70 MM NOIR.SBL.2200.YW360F BOYA ISCILIGI</v>
          </cell>
        </row>
        <row r="27566">
          <cell r="A27566" t="str">
            <v>F.Y-A-8088-0-095-002</v>
          </cell>
          <cell r="B27566" t="str">
            <v>DUVAR MONTAJ BRAKETI HRP SAC KILIT 12 X 42 X 8 MM MET.SYH.YW359F BOYA ISCLIGI</v>
          </cell>
        </row>
        <row r="27567">
          <cell r="A27567" t="str">
            <v>F.Y-A-8088-0-095-001</v>
          </cell>
          <cell r="B27567" t="str">
            <v>DUVAR MONTAJ BRAKETI HRP SAC PARCA 96 X 50 X 66,5 MM MET.SYH.YW359F BOYA ISCILIGI</v>
          </cell>
        </row>
        <row r="27568">
          <cell r="A27568" t="str">
            <v>F.Y-A-8088-0-094-002</v>
          </cell>
          <cell r="B27568" t="str">
            <v>DUVAR MONTAJ BRAKETI DKP SAC 88 X 52 MM NIGHT.BLACK(AK.NBL=SW306G) BOYA ISCILIGI</v>
          </cell>
        </row>
        <row r="27569">
          <cell r="A27569" t="str">
            <v>F.Y-A-8088-0-093-013</v>
          </cell>
          <cell r="B27569" t="str">
            <v>YERDEN BAGLANTILI MONTAJ BRAKETI DKP SAC 82,5 X 190 X 60 MM RAL 7016 30G BOYA ISCILIGI</v>
          </cell>
        </row>
        <row r="27570">
          <cell r="A27570" t="str">
            <v>F.Y-A-8088-0-093-012</v>
          </cell>
          <cell r="B27570" t="str">
            <v>DUVAR MONTAJ BRAKETI DKP SAC ALT-UST PARCA 162 X 49 X 75 MM 7016 30G BOYA ISCILIGI</v>
          </cell>
        </row>
        <row r="27571">
          <cell r="A27571" t="str">
            <v>F.Y-A-8088-0-093-011</v>
          </cell>
          <cell r="B27571" t="str">
            <v>DUVAR MONTAJ BRAKETI DKP SAC ALT-UST PARCA 82,5 X 61,5 X 75 MM 7016 30G BOYA ISCILIGI</v>
          </cell>
        </row>
        <row r="27572">
          <cell r="A27572" t="str">
            <v>F.Y-A-8088-0-093-008</v>
          </cell>
          <cell r="B27572" t="str">
            <v>DUVAR MONTAJ BRAKETI HRP SAC KILIT 12 X 42 X 8 MM RAL 7016 30G BOYA ISCILIGI</v>
          </cell>
        </row>
        <row r="27573">
          <cell r="A27573" t="str">
            <v>F.Y-A-8088-0-093-007</v>
          </cell>
          <cell r="B27573" t="str">
            <v>DUVAR MONTAJ BRAKETI DKP SAC UST PARCA 163 X 50 MM RAL 7016 30G BOYA ISCILIGI</v>
          </cell>
        </row>
        <row r="27574">
          <cell r="A27574" t="str">
            <v>F.Y-A-8088-0-093-006</v>
          </cell>
          <cell r="B27574" t="str">
            <v>DUVAR MONTAJ BRAKETI DKP SAC ALT PARCA 163 X 50 MM RAL 7016 30G BOYA ISCILIGI</v>
          </cell>
        </row>
        <row r="27575">
          <cell r="A27575" t="str">
            <v>F.Y-A-8088-0-093-003</v>
          </cell>
          <cell r="B27575" t="str">
            <v>DUVAR MONTAJ BRAKETI DKP SAC UST PARCA 83 X 50 X 70 MM RAL 7016 30G BOYA ISCILIGI</v>
          </cell>
        </row>
        <row r="27576">
          <cell r="A27576" t="str">
            <v>F.Y-A-8088-0-093-002</v>
          </cell>
          <cell r="B27576" t="str">
            <v>DUVAR MONTAJ BRAKETI DKP SAC ALT PARCA 83 X 50 X 74 MM RAL 7016 30G BOYA ISCILIGI</v>
          </cell>
        </row>
        <row r="27577">
          <cell r="A27577" t="str">
            <v>F.Y-A-8088-0-093-001</v>
          </cell>
          <cell r="B27577" t="str">
            <v>DUVAR MONTAJ BRAKETI HRP SAC PARCA 96 X 50 X 66,5 MM RAL 7016 30G BOYA ISCILIGI</v>
          </cell>
        </row>
        <row r="27578">
          <cell r="A27578" t="str">
            <v>F.Y-A-8088-0-086-011</v>
          </cell>
          <cell r="B27578" t="str">
            <v>DUVAR MONTAJ BRAKETI DKP SAC UST PARCA 163 X 50 MM RAL 9005 (MN238F) BOYA ISCILIGI</v>
          </cell>
        </row>
        <row r="27579">
          <cell r="A27579" t="str">
            <v>F.Y-A-8088-0-086-010</v>
          </cell>
          <cell r="B27579" t="str">
            <v>DUVAR MONTAJ BRAKETI DKP SAC ALT PARCA 163 X 50 MM RAL 9005 (MN238F) BOYA ISCILIGI</v>
          </cell>
        </row>
        <row r="27580">
          <cell r="A27580" t="str">
            <v>F.Y-A-8088-0-086-009</v>
          </cell>
          <cell r="B27580" t="str">
            <v>DUVAR MONTAJ BRAKETI DKP SAC 88 X 52 MM RAL 9005 (MN238F) BOYA ISCILIGI</v>
          </cell>
        </row>
        <row r="27581">
          <cell r="A27581" t="str">
            <v>F.Y-A-8088-0-086-008</v>
          </cell>
          <cell r="B27581" t="str">
            <v>DUVAR MONTAJ BRAKETI DKP SAC ALT PARCA 83 X 50 X 74 MM RAL 9005 (MN238F) BOYA ISCILIGI</v>
          </cell>
        </row>
        <row r="27582">
          <cell r="A27582" t="str">
            <v>F.Y-A-8088-0-086-007</v>
          </cell>
          <cell r="B27582" t="str">
            <v>DUVAR MONTAJ BRAKETI DKP SAC UST PARCA 83 X 50 X 70 MM RAL 9005 (MN238F) BOYA ISCILIGI</v>
          </cell>
        </row>
        <row r="27583">
          <cell r="A27583" t="str">
            <v>F.Y-A-8088-0-086-006</v>
          </cell>
          <cell r="B27583" t="str">
            <v>DUVAR MONTAJ BRAKETI KILITLI HRP SAC PARCA 96 X 60 RAL 9005 (MN238F) BOYA ISCILIGI</v>
          </cell>
        </row>
        <row r="27584">
          <cell r="A27584" t="str">
            <v>F.Y-A-8088-0-086-005</v>
          </cell>
          <cell r="B27584" t="str">
            <v>DUVAR MONTAJ BRAKETI HRP SAC KILIT 12 X 42 X 8 MM RAL 9005 (MN238F) BOYA ISCILIGI</v>
          </cell>
        </row>
        <row r="27585">
          <cell r="A27585" t="str">
            <v>F.Y-A-8088-0-086-003</v>
          </cell>
          <cell r="B27585" t="str">
            <v>DUVAR MONTAJ BRAKETI HRP SAC PARCA 96 X 50 X 66,5 MM RAL 9005 (MN238F) BOYA ISCILIGI</v>
          </cell>
        </row>
        <row r="27586">
          <cell r="A27586" t="str">
            <v>F.Y-A-8088-0-086-002</v>
          </cell>
          <cell r="B27586" t="str">
            <v>DUVAR MONTAJ BRAKETI ZAMAK 22 X 22 X 33 MM RAL 9005 10G BOYA ISCILIGI</v>
          </cell>
        </row>
        <row r="27587">
          <cell r="A27587" t="str">
            <v>F.Y-A-8088-0-081-014</v>
          </cell>
          <cell r="B27587" t="str">
            <v>YERDEN BAGLANTILI MONTAJ BRAKETI DKP SAC 82,5 X 190 X 60 MM RAL 9006 80G BOYA ISCILIGI</v>
          </cell>
        </row>
        <row r="27588">
          <cell r="A27588" t="str">
            <v>F.Y-A-8088-0-081-013</v>
          </cell>
          <cell r="B27588" t="str">
            <v>DUVAR MONTAJ BRAKETI DKP SAC ALT-UST PARCA 162 X 49 X 75 MM 9006 70G BOYA ISCILIGI</v>
          </cell>
        </row>
        <row r="27589">
          <cell r="A27589" t="str">
            <v>F.Y-A-8088-0-081-012</v>
          </cell>
          <cell r="B27589" t="str">
            <v>DUVAR MONTAJ BRAKETI DKP SAC ALT-UST PARCA 82,5 X 61,5 X 75 MM 9006 70G BOYA ISCILIGI</v>
          </cell>
        </row>
        <row r="27590">
          <cell r="A27590" t="str">
            <v>F.Y-A-8088-0-081-005</v>
          </cell>
          <cell r="B27590" t="str">
            <v>DUVAR MONTAJ BRAKETI DKP SAC ALT PARCA 163 X 50 MM RAL 9006 70G BOYA ISCILIGI</v>
          </cell>
        </row>
        <row r="27591">
          <cell r="A27591" t="str">
            <v>F.Y-A-8088-0-081-004</v>
          </cell>
          <cell r="B27591" t="str">
            <v>DUVAR MONTAJ BRAKETI DKP SAC UST PARCA 163 X 50 MM RAL 9006 70G BOYA ISCILIGI</v>
          </cell>
        </row>
        <row r="27592">
          <cell r="A27592" t="str">
            <v>F.Y-A-8088-0-081-003</v>
          </cell>
          <cell r="B27592" t="str">
            <v>DUVAR MONTAJ BRAKETI DKP SAC ALT PARCA 83 X 50 X 74 MM RAL 9006 70G BOYA ISCILIGI</v>
          </cell>
        </row>
        <row r="27593">
          <cell r="A27593" t="str">
            <v>F.Y-A-8088-0-081-002</v>
          </cell>
          <cell r="B27593" t="str">
            <v>DUVAR MONTAJ BRAKETI DKP SAC UST PARCA 83 X 50 X 70 MM RAL 9006 70G BOYA ISCILIGI</v>
          </cell>
        </row>
        <row r="27594">
          <cell r="A27594" t="str">
            <v>F.Y-A-8088-0-077-009</v>
          </cell>
          <cell r="B27594" t="str">
            <v>DUVAR MONTAJ BRAKETI DKP SAC 88 X 52 MM RAL 9010 EE MAT 30 G (MA 2674 AKZO NOBEL) BOYA ISCILIGI</v>
          </cell>
        </row>
        <row r="27595">
          <cell r="A27595" t="str">
            <v>F.Y-A-8088-0-077-008</v>
          </cell>
          <cell r="B27595" t="str">
            <v>DUVAR MONTAJ BRAKETI HRP SAC PARCA 96 X 60 X 84 RAL 9010 EE MAT 30 G (MA2674 AKZ.NBL.) BOYA ISCILIGI</v>
          </cell>
        </row>
        <row r="27596">
          <cell r="A27596" t="str">
            <v>F.Y-A-8088-0-077-007</v>
          </cell>
          <cell r="B27596" t="str">
            <v>DUVAR MONTAJ BRAKETI DKP SAC KILIT 12X42X8 MM RAL 9010 EE MAT 30 G (MA2674 AKZO NOBEL) BOYA ISCILIGI</v>
          </cell>
        </row>
        <row r="27597">
          <cell r="A27597" t="str">
            <v>F.Y-A-8088-0-077-003</v>
          </cell>
          <cell r="B27597" t="str">
            <v>DUVAR MONTAJ BRAKETI HRP SAC PARCA 96 X 50 X 66,5 RAL 9010 EE MAT 30G (MA2674 AKZ.NBL) BOYA ISCILIGI</v>
          </cell>
        </row>
        <row r="27598">
          <cell r="A27598" t="str">
            <v>F.Y-A-8088-0-077-001</v>
          </cell>
          <cell r="B27598" t="str">
            <v>DUVAR MONTAJ BRAKETI ZAMAK 22 X 22 X 33 MM RAL 9010 30G (MA 2674 AKZO NOBEL) BOYA ISCILIGI</v>
          </cell>
        </row>
        <row r="27599">
          <cell r="A27599" t="str">
            <v>F.Y-A-8088-0-075-015</v>
          </cell>
          <cell r="B27599" t="str">
            <v>DUVAR MONTAJ BRAKETI DKP SAC ALT-UST PARCA 162 X 49 X 75 MM 9016 75G BOYA ISCILIGI</v>
          </cell>
        </row>
        <row r="27600">
          <cell r="A27600" t="str">
            <v>F.Y-A-8088-0-075-014</v>
          </cell>
          <cell r="B27600" t="str">
            <v>DUVAR MONTAJ BRAKETI DKP SAC ALT-UST PARCA 82,5 X 61,5 X 75 MM 9016 75G BOYA ISCILIGI</v>
          </cell>
        </row>
        <row r="27601">
          <cell r="A27601" t="str">
            <v>F.Y-A-8088-0-075-013</v>
          </cell>
          <cell r="B27601" t="str">
            <v>DUVAR MONTAJ BRAKETI DKP SAC ALT-ÜST PARCA 102,5 X 50 X 79 MM RAL 9016 75G BOYA ISCILIGI</v>
          </cell>
        </row>
        <row r="27602">
          <cell r="A27602" t="str">
            <v>F.Y-A-8088-0-075-012</v>
          </cell>
          <cell r="B27602" t="str">
            <v>DUVAR MONTAJ BRAKETI ZAMAK 22 X 22 X 33 MM RAL 9016 75G BOYA ISCILIGI</v>
          </cell>
        </row>
        <row r="27603">
          <cell r="A27603" t="str">
            <v>F.Y-A-8088-0-075-011</v>
          </cell>
          <cell r="B27603" t="str">
            <v>DUVAR MONTAJ BRAKETI HRP SAC PARCA 96 X 50 X 66,5 MM RAL 9016 75G BOYA ISCILIGI</v>
          </cell>
        </row>
        <row r="27604">
          <cell r="A27604" t="str">
            <v>F.Y-A-8088-0-075-010</v>
          </cell>
          <cell r="B27604" t="str">
            <v>DUVAR MONTAJ BRAKETI HRP SAC KILIT 12 X 42 X 8 MM RAL 9016 75G BOYA ISCILIGI</v>
          </cell>
        </row>
        <row r="27605">
          <cell r="A27605" t="str">
            <v>F.Y-A-8088-0-075-005</v>
          </cell>
          <cell r="B27605" t="str">
            <v>DUVAR MONTAJ BRAKETI DKP SAC ALT PARCA 163 X 50 MM RAL 9016 75G BOYA ISCILIGI</v>
          </cell>
        </row>
        <row r="27606">
          <cell r="A27606" t="str">
            <v>F.Y-A-8088-0-075-004</v>
          </cell>
          <cell r="B27606" t="str">
            <v>DUVAR MONTAJ BRAKETI DKP SAC UST PARCA 163 X 50 MM RAL 9016 75G BOYA ISCILIGI</v>
          </cell>
        </row>
        <row r="27607">
          <cell r="A27607" t="str">
            <v>F.Y-A-8088-0-075-003</v>
          </cell>
          <cell r="B27607" t="str">
            <v>DUVAR MONTAJ BRAKETI DKP SAC ALT PARCA 83 X 50 X 74 MM RAL 9016 75G BOYA ISCILIGI</v>
          </cell>
        </row>
        <row r="27608">
          <cell r="A27608" t="str">
            <v>F.Y-A-8088-0-075-002</v>
          </cell>
          <cell r="B27608" t="str">
            <v>DUVAR MONTAJ BRAKETI DKP SAC UST PARCA 83 X 50 X 70 MM RAL 9016 75G BOYA ISCILIGI</v>
          </cell>
        </row>
        <row r="27609">
          <cell r="A27609" t="str">
            <v>F.Y-A-8088-0-074-004</v>
          </cell>
          <cell r="B27609" t="str">
            <v>DUVAR MONTAJ BRAKETI ZAMAK 22 X 22 X 33 MM RAL 9016 30G BOYA ISCILIGI</v>
          </cell>
        </row>
        <row r="27610">
          <cell r="A27610" t="str">
            <v>F.Y-A-8088-0-000-038</v>
          </cell>
          <cell r="B27610" t="str">
            <v>DUVAR MONTAJ BRAKETI SAC PARCA 28 X 40 X 59,8 MM BUKUMLU RAL 9010 PE MAT 30 G BOYA ISCILIGI</v>
          </cell>
        </row>
        <row r="27611">
          <cell r="A27611" t="str">
            <v>F.Y-A-8086-0-075-001</v>
          </cell>
          <cell r="B27611" t="str">
            <v>1776 MM MERLOT ALUMINYUM KAPAK RAL 9016 BOYA ISCILIGI</v>
          </cell>
        </row>
        <row r="27612">
          <cell r="A27612" t="str">
            <v>F.Y-A-8083-0-075-003</v>
          </cell>
          <cell r="B27612" t="str">
            <v>Ø19 X 1,40 X 537 MM ALUMINYUM BORU RAL 9016 75G BOYA ISCILIGI</v>
          </cell>
        </row>
        <row r="27613">
          <cell r="A27613" t="str">
            <v>F.Y-A-8083-0-075-002</v>
          </cell>
          <cell r="B27613" t="str">
            <v>Ø19 X 1,40 X 487 MM ALUMINYUM BORU RAL 9016 75G BOYA ISCILIGI</v>
          </cell>
        </row>
        <row r="27614">
          <cell r="A27614" t="str">
            <v>F.Y-A-8083-0-075-001</v>
          </cell>
          <cell r="B27614" t="str">
            <v>Ø19 X 1,40 X 437 MM ALUMINYUM BORU RAL 9016 75G BOYA ISCILIGI</v>
          </cell>
        </row>
        <row r="27615">
          <cell r="A27615" t="str">
            <v>F.Y-A-8082-0-096-015</v>
          </cell>
          <cell r="B27615" t="str">
            <v>28,1 X 45 X 455 MM KARE KOLLEKTOR NOIR.SBL.2200.(AK.NBL=YW360F).10G.PE BOYA ISCILIGI</v>
          </cell>
        </row>
        <row r="27616">
          <cell r="A27616" t="str">
            <v>F.Y-A-8082-0-096-014</v>
          </cell>
          <cell r="B27616" t="str">
            <v>28,1 X 45 X 1295 MM KARE KOLLEKTOR NOIR.SBL.2200.(AK.NBL=YW360F).10G.PE BOYA ISCILIGI</v>
          </cell>
        </row>
        <row r="27617">
          <cell r="A27617" t="str">
            <v>F.Y-A-8082-0-096-013</v>
          </cell>
          <cell r="B27617" t="str">
            <v>28,1 X 45 X 1175 MM KARE KOLLEKTOR NOIR.SBL.2200.(AK.NBL=YW360F).10G.PE BOYA ISCILIGI</v>
          </cell>
        </row>
        <row r="27618">
          <cell r="A27618" t="str">
            <v>F.Y-A-8082-0-096-012</v>
          </cell>
          <cell r="B27618" t="str">
            <v>26,5 X 45 X 1295 MM ALUMINYUM KOLLEKTOR NOIR.SBL.2200.(AK.NBL=YW360F).10G.PE BOYA ISCILIGI</v>
          </cell>
        </row>
        <row r="27619">
          <cell r="A27619" t="str">
            <v>F.Y-A-8082-0-096-011</v>
          </cell>
          <cell r="B27619" t="str">
            <v>26,5 X 45 X 1175 MM ALUMINYUM KOLLEKTOR NOIR.SBL.2200.(AK.NBL=YW360F).10G.PE BOYA ISCILIGI</v>
          </cell>
        </row>
        <row r="27620">
          <cell r="A27620" t="str">
            <v>F.Y-A-8082-0-096-007</v>
          </cell>
          <cell r="B27620" t="str">
            <v>25 X 28 X 475 MM ALUMINYUM KOLLEKTOR NOIR.SBL.2200.(AK.NBL=YW360F).10G.PE BOYA ISCILIGI</v>
          </cell>
        </row>
        <row r="27621">
          <cell r="A27621" t="str">
            <v>F.Y-A-8082-0-095-003</v>
          </cell>
          <cell r="B27621" t="str">
            <v>26,5 X 45 X 1895 MM OMEGA KOLLEKTOR MET.SYH.YW359F BOYA ISCILIGI</v>
          </cell>
        </row>
        <row r="27622">
          <cell r="A27622" t="str">
            <v>F.Y-A-8082-0-093-037</v>
          </cell>
          <cell r="B27622" t="str">
            <v>26,5 X 45 X 1295 MM OMEGA KOLLEKTOR RAL 7016 30G BOYA ISCILIGI</v>
          </cell>
        </row>
        <row r="27623">
          <cell r="A27623" t="str">
            <v>F.Y-A-8082-0-093-036</v>
          </cell>
          <cell r="B27623" t="str">
            <v>28,1 X 45 X 1295 MM KARE KOLLEKTOR RAL 7016 30G BOYA ISCILIGI</v>
          </cell>
        </row>
        <row r="27624">
          <cell r="A27624" t="str">
            <v>F.Y-A-8082-0-093-035</v>
          </cell>
          <cell r="B27624" t="str">
            <v>26,5 X 45 X 1175 MM OMEGA KOLLEKTOR RAL 7016 30G BOYA ISCILIGI</v>
          </cell>
        </row>
        <row r="27625">
          <cell r="A27625" t="str">
            <v>F.Y-A-8082-0-093-034</v>
          </cell>
          <cell r="B27625" t="str">
            <v>28,1 X 45 X 1175 MM KARE KOLLEKTOR RAL 7016 30G BOYA ISCILIGI</v>
          </cell>
        </row>
        <row r="27626">
          <cell r="A27626" t="str">
            <v>F.Y-A-8082-0-093-033</v>
          </cell>
          <cell r="B27626" t="str">
            <v>26,5 X 45 X 815 MM OMEGA KOLLEKTOR RAL 7016 30G BOYA ISCILIGI</v>
          </cell>
        </row>
        <row r="27627">
          <cell r="A27627" t="str">
            <v>F.Y-A-8082-0-093-032</v>
          </cell>
          <cell r="B27627" t="str">
            <v>28,1 X 45 X 815 MM KARE KOLLEKTOR RAL 7016 30G BOYA ISCILIGI</v>
          </cell>
        </row>
        <row r="27628">
          <cell r="A27628" t="str">
            <v>F.Y-A-8082-0-093-031</v>
          </cell>
          <cell r="B27628" t="str">
            <v>26,5 X 45 X 935 MM OMEGA KOLLEKTOR RAL 7016 30G BOYA ISCILIGI</v>
          </cell>
        </row>
        <row r="27629">
          <cell r="A27629" t="str">
            <v>F.Y-A-8082-0-093-030</v>
          </cell>
          <cell r="B27629" t="str">
            <v>28,1 X 45 X 935 MM KARE KOLLEKTOR RAL 7016 30G BOYA ISCILIGI</v>
          </cell>
        </row>
        <row r="27630">
          <cell r="A27630" t="str">
            <v>F.Y-A-8082-0-093-027</v>
          </cell>
          <cell r="B27630" t="str">
            <v>25 X 28 X 1595 MM ALUMINYUM KOLLEKTOR RAL 7016 PE MAT 30G (SL2164 AKZO NOBEL) BOYA ISCILIGI</v>
          </cell>
        </row>
        <row r="27631">
          <cell r="A27631" t="str">
            <v>F.Y-A-8082-0-093-016</v>
          </cell>
          <cell r="B27631" t="str">
            <v>26,5 X 45 X 455 MM OMEGA KOLLEKTOR RAL 7016 30G BOYA ISCILIGI</v>
          </cell>
        </row>
        <row r="27632">
          <cell r="A27632" t="str">
            <v>F.Y-A-8082-0-093-010</v>
          </cell>
          <cell r="B27632" t="str">
            <v>28,1 X 45 X 455 MM KARE KOLLEKTOR RAL 7016 30G BOYA ISCILIGI</v>
          </cell>
        </row>
        <row r="27633">
          <cell r="A27633" t="str">
            <v>F.Y-A-8082-0-093-009</v>
          </cell>
          <cell r="B27633" t="str">
            <v>28,1 X 45 X 575 MM KARE KOLLEKTOR RAL 7016 30G BOYA ISCILIGI</v>
          </cell>
        </row>
        <row r="27634">
          <cell r="A27634" t="str">
            <v>F.Y-A-8082-0-093-008</v>
          </cell>
          <cell r="B27634" t="str">
            <v>26,5 X 45 X 575 MM OMEGA KOLLEKTOR RAL 7016 30G BOYA ISCILIGI</v>
          </cell>
        </row>
        <row r="27635">
          <cell r="A27635" t="str">
            <v>F.Y-A-8082-0-093-006</v>
          </cell>
          <cell r="B27635" t="str">
            <v>25 X 28 X 1195 MM ALUMINYUM KOLLEKTOR RAL 7016 PE MAT 30G (SL2164 AKZO NOBEL) BOYA ISCILIGI</v>
          </cell>
        </row>
        <row r="27636">
          <cell r="A27636" t="str">
            <v>F.Y-A-8082-0-093-004</v>
          </cell>
          <cell r="B27636" t="str">
            <v>25 X 28 X 555 MM ALUMINYUM KOLLEKTOR RAL 7016 PE MAT 30G (SL2164 AKZO NOBEL) BOYA ISCILIGI</v>
          </cell>
        </row>
        <row r="27637">
          <cell r="A27637" t="str">
            <v>F.Y-A-8082-0-093-003</v>
          </cell>
          <cell r="B27637" t="str">
            <v>25 X 28 X 475 MM ALUMINYUM KOLLEKTOR RAL 7016 PE MAT 30G (SL2164 AKZO NOBEL) BOYA ISCILIGI</v>
          </cell>
        </row>
        <row r="27638">
          <cell r="A27638" t="str">
            <v>F.Y-A-8082-0-086-065</v>
          </cell>
          <cell r="B27638" t="str">
            <v>36,5 X 49 X 260 ETEKLİ KARE KOLLEKTOR PROFIL RAL 9005 10G (MN 238 F) BOYA ISCILIGI</v>
          </cell>
        </row>
        <row r="27639">
          <cell r="A27639" t="str">
            <v>F.Y-A-8082-0-086-064</v>
          </cell>
          <cell r="B27639" t="str">
            <v>36,5 X 49 X 340 ETEKLI KARE KOLLEKTOR RAL 9005 10G BOYA ISCILIGI</v>
          </cell>
        </row>
        <row r="27640">
          <cell r="A27640" t="str">
            <v>F.Y-A-8082-0-086-050</v>
          </cell>
          <cell r="B27640" t="str">
            <v>25 X 28 X 1000 MM ALUMINYUM KOLLEKTOR RAL 9005 10G BOYA ISCILIGI</v>
          </cell>
        </row>
        <row r="27641">
          <cell r="A27641" t="str">
            <v>F.Y-A-8082-0-086-047</v>
          </cell>
          <cell r="B27641" t="str">
            <v>28,1 X 45 X 455 MM KARE KOLLEKTOR RAL 9005 10G BOYA ISCILIGI</v>
          </cell>
        </row>
        <row r="27642">
          <cell r="A27642" t="str">
            <v>F.Y-A-8082-0-086-044</v>
          </cell>
          <cell r="B27642" t="str">
            <v>26,5 X 45 X 455 MM OMEGA KOLLEKTOR RAL 9005 10G (MN 238 F) BOYA ISCILIGI</v>
          </cell>
        </row>
        <row r="27643">
          <cell r="A27643" t="str">
            <v>F.Y-A-8082-0-086-016</v>
          </cell>
          <cell r="B27643" t="str">
            <v>36,5 X 49 X 580 ETEKLI KARE KOLLEKTOR RAL 9005 10G BOYA ISCILIGI</v>
          </cell>
        </row>
        <row r="27644">
          <cell r="A27644" t="str">
            <v>F.Y-A-8082-0-086-015</v>
          </cell>
          <cell r="B27644" t="str">
            <v>36,5 X 49 X 460 ETEKLI KARE KOLLEKTOR RAL 9005 10G BOYA ISCILIGI</v>
          </cell>
        </row>
        <row r="27645">
          <cell r="A27645" t="str">
            <v>F.Y-A-8082-0-077-078</v>
          </cell>
          <cell r="B27645" t="str">
            <v>26,5 X 45 X 1055 MM (KELES) OMEGA KOLLEKTOR RAL9010 30G BOYA ISCILIGI</v>
          </cell>
        </row>
        <row r="27646">
          <cell r="A27646" t="str">
            <v>F.Y-A-8082-0-077-077</v>
          </cell>
          <cell r="B27646" t="str">
            <v>26,5 X 45 X 935 MM (KELES) OMEGA KOLLEKTOR RAL9010 30G BOYA ISCILIGI</v>
          </cell>
        </row>
        <row r="27647">
          <cell r="A27647" t="str">
            <v>F.Y-A-8082-0-077-076</v>
          </cell>
          <cell r="B27647" t="str">
            <v>26,5 X 45 X 815 MM (KELES) OMEGA KOLLEKTOR RAL9010 30G BOYA ISCILIGI</v>
          </cell>
        </row>
        <row r="27648">
          <cell r="A27648" t="str">
            <v>F.Y-A-8082-0-077-075</v>
          </cell>
          <cell r="B27648" t="str">
            <v>26,5 X 45 X 695 MM (KELES) OMEGA KOLLEKTOR RAL9010 30G BOYA ISCILIGI</v>
          </cell>
        </row>
        <row r="27649">
          <cell r="A27649" t="str">
            <v>F.Y-A-8082-0-077-074</v>
          </cell>
          <cell r="B27649" t="str">
            <v>26,5 X 45 X 575 MM (KELES) OMEGA KOLLEKTOR RAL9010 30G BOYA ISCILIGI</v>
          </cell>
        </row>
        <row r="27650">
          <cell r="A27650" t="str">
            <v>F.Y-A-8082-0-077-073</v>
          </cell>
          <cell r="B27650" t="str">
            <v>26,5 X 45 X 455 MM (KELES) OMEGA KOLLEKTOR RAL9010 30G BOYA ISCILIGI</v>
          </cell>
        </row>
        <row r="27651">
          <cell r="A27651" t="str">
            <v>F.Y-A-8082-0-077-072</v>
          </cell>
          <cell r="B27651" t="str">
            <v>26,5 X 45 X 335 MM (KELES) OMEGA KOLLEKTOR RAL9010 30G BOYA ISCILIGI</v>
          </cell>
        </row>
        <row r="27652">
          <cell r="A27652" t="str">
            <v>F.Y-A-8082-0-077-071</v>
          </cell>
          <cell r="B27652" t="str">
            <v>28,1 X 45 X 1055 MM (KELES) KARE KOLLEKTOR RAL9010 30G BOYA ISCILIGI</v>
          </cell>
        </row>
        <row r="27653">
          <cell r="A27653" t="str">
            <v>F.Y-A-8082-0-077-070</v>
          </cell>
          <cell r="B27653" t="str">
            <v>28,1 X 45 X 935 MM (KELES) KARE KOLLEKTOR RAL9010 30G BOYA ISCILIGI</v>
          </cell>
        </row>
        <row r="27654">
          <cell r="A27654" t="str">
            <v>F.Y-A-8082-0-077-069</v>
          </cell>
          <cell r="B27654" t="str">
            <v>28,1 X 45 X 815 MM (KELES) KARE KOLLEKTOR RAL9010 30G BOYA ISCILIGI</v>
          </cell>
        </row>
        <row r="27655">
          <cell r="A27655" t="str">
            <v>F.Y-A-8082-0-077-068</v>
          </cell>
          <cell r="B27655" t="str">
            <v>28,1 X 45 X 695 MM (KELES) KARE KOLLEKTOR RAL9010 30G BOYA ISCILIGI</v>
          </cell>
        </row>
        <row r="27656">
          <cell r="A27656" t="str">
            <v>F.Y-A-8082-0-077-067</v>
          </cell>
          <cell r="B27656" t="str">
            <v>28,1 X 45 X 575 MM (KELES) KARE KOLLEKTOR RAL9010 30G BOYA ISCILIGI</v>
          </cell>
        </row>
        <row r="27657">
          <cell r="A27657" t="str">
            <v>F.Y-A-8082-0-077-066</v>
          </cell>
          <cell r="B27657" t="str">
            <v>28,1 X 45 X 455 MM (KELES) KARE KOLLEKTOR RAL9010 30G BOYA ISCILIGI</v>
          </cell>
        </row>
        <row r="27658">
          <cell r="A27658" t="str">
            <v>F.Y-A-8082-0-077-065</v>
          </cell>
          <cell r="B27658" t="str">
            <v>28,1 X 45 X 335 MM (KELES) KARE KOLLEKTOR RAL9010 30G BOYA ISCILIGI</v>
          </cell>
        </row>
        <row r="27659">
          <cell r="A27659" t="str">
            <v>F.Y-A-8082-0-077-056</v>
          </cell>
          <cell r="B27659" t="str">
            <v>36,5 X 49 X 235 ETEKLİ KARE KOLLEKTOR PROFIL MAT.BYZ.RAL.9010.30G BOYA ISCILIGI</v>
          </cell>
        </row>
        <row r="27660">
          <cell r="A27660" t="str">
            <v>F.Y-A-8082-0-077-053</v>
          </cell>
          <cell r="B27660" t="str">
            <v>25 X 28 X 1000 MM ALUMINYUM KOLLEKTOR RAL 9010 30G  BOYA ISCILIGI</v>
          </cell>
        </row>
        <row r="27661">
          <cell r="A27661" t="str">
            <v>F.Y-A-8082-0-077-041</v>
          </cell>
          <cell r="B27661" t="str">
            <v>28,1 X 45 X 2015 MM KARE KOLLEKTOR RAL 9010 30G BOYA ISCILIGI</v>
          </cell>
        </row>
        <row r="27662">
          <cell r="A27662" t="str">
            <v>F.Y-A-8082-0-077-038</v>
          </cell>
          <cell r="B27662" t="str">
            <v>26,5 X 45 X 2015 MM OMEGA KOLLEKTOR RAL 9010 30G BOYA ISCILIGI</v>
          </cell>
        </row>
        <row r="27663">
          <cell r="A27663" t="str">
            <v>F.Y-A-8082-0-077-033</v>
          </cell>
          <cell r="B27663" t="str">
            <v>26,5 X 45 X 1175 MM OMEGA KOLLEKTOR RAL 9010 30G BOYA ISCILIGI</v>
          </cell>
        </row>
        <row r="27664">
          <cell r="A27664" t="str">
            <v>F.Y-A-8082-0-077-032</v>
          </cell>
          <cell r="B27664" t="str">
            <v>26,5 X 45 X 695 MM OMEGA KOLLEKTOR RAL 9010 30G BOYA ISCILIGI</v>
          </cell>
        </row>
        <row r="27665">
          <cell r="A27665" t="str">
            <v>F.Y-A-8082-0-077-023</v>
          </cell>
          <cell r="B27665" t="str">
            <v>26,5 X 45 X 1295 MM OMEGA KOLLEKTOR RAL 9010 30G BOYA ISCILIGI</v>
          </cell>
        </row>
        <row r="27666">
          <cell r="A27666" t="str">
            <v>F.Y-A-8082-0-077-019</v>
          </cell>
          <cell r="B27666" t="str">
            <v>28,1 X 45 X 815 MM KARE KOLLEKTOR RAL 9010 30G BOYA ISCILIGI</v>
          </cell>
        </row>
        <row r="27667">
          <cell r="A27667" t="str">
            <v>F.Y-A-8082-0-077-015</v>
          </cell>
          <cell r="B27667" t="str">
            <v>28,1 X 45 X 935 MM KARE KOLLEKTOR RAL 9010 30G BOYA ISCILIGI</v>
          </cell>
        </row>
        <row r="27668">
          <cell r="A27668" t="str">
            <v>F.Y-A-8082-0-077-012</v>
          </cell>
          <cell r="B27668" t="str">
            <v>28,1 X 45 X 695 MM KARE KOLLEKTOR RAL 9010 30G BOYA ISCILIGI</v>
          </cell>
        </row>
        <row r="27669">
          <cell r="A27669" t="str">
            <v>F.Y-A-8082-0-077-004</v>
          </cell>
          <cell r="B27669" t="str">
            <v>30 X 31 X 220 MM ALUMINYUM KOLLEKTOR RAL 9010 30G BOYA ISCILIGI</v>
          </cell>
        </row>
        <row r="27670">
          <cell r="A27670" t="str">
            <v>F.Y-A-8082-0-075-053</v>
          </cell>
          <cell r="B27670" t="str">
            <v>26 X 33 X 1200 MM D KOLLEKTOR RAL 9016 75G BOYA ISCILIGI</v>
          </cell>
        </row>
        <row r="27671">
          <cell r="A27671" t="str">
            <v>F.Y-A-8082-0-075-052</v>
          </cell>
          <cell r="B27671" t="str">
            <v>26 X 33 X 1100 MM D KOLLEKTOR RAL 9016 75G BOYA ISCILIGI</v>
          </cell>
        </row>
        <row r="27672">
          <cell r="A27672" t="str">
            <v>F.Y-A-8082-0-075-048</v>
          </cell>
          <cell r="B27672" t="str">
            <v>30 X 31 X 370 MM DIKDORTGEN KOLLEKTOR SATEN.BYZ.RAL9016.75G(AK.NBL=FA5624) BOYA ISCILIGI</v>
          </cell>
        </row>
        <row r="27673">
          <cell r="A27673" t="str">
            <v>F.Y-A-8082-0-075-031</v>
          </cell>
          <cell r="B27673" t="str">
            <v>26,5 X 45 X 1295 MM OMEGA KOLLEKTOR SATEN.BYZ.RAL9016.75G(AK.NBL=FA5624) BOYA ISCILIGI</v>
          </cell>
        </row>
        <row r="27674">
          <cell r="A27674" t="str">
            <v>F.Y-A-8082-0-075-030</v>
          </cell>
          <cell r="B27674" t="str">
            <v>28,1 X 45 X 1295 MM KARE KOLLEKTOR SATEN.BYZ.RAL9016.75G(AK.NBL=FA5624) BOYA ISCILIGI</v>
          </cell>
        </row>
        <row r="27675">
          <cell r="A27675" t="str">
            <v>F.Y-A-8082-0-075-029</v>
          </cell>
          <cell r="B27675" t="str">
            <v>26,5 X 45 X 1175 MM OMEGA KOLLEKTOR SATEN.BYZ.RAL9016.75G(AK.NBL=FA5624) BOYA ISCILIGI</v>
          </cell>
        </row>
        <row r="27676">
          <cell r="A27676" t="str">
            <v>F.Y-A-8082-0-075-028</v>
          </cell>
          <cell r="B27676" t="str">
            <v>28,1 X 45 X 1175 MM KARE KOLLEKTOR SATEN.BYZ.RAL9016.75G(AK.NBL=FA5624) BOYA ISCILIGI</v>
          </cell>
        </row>
        <row r="27677">
          <cell r="A27677" t="str">
            <v>F.Y-A-8082-0-075-027</v>
          </cell>
          <cell r="B27677" t="str">
            <v>26,5 X 45 X 935 MM OMEGA KOLLEKTOR SATEN.BYZ.RAL9016.75G(AK.NBL=FA5624) BOYA ISCILIGI</v>
          </cell>
        </row>
        <row r="27678">
          <cell r="A27678" t="str">
            <v>F.Y-A-8082-0-075-026</v>
          </cell>
          <cell r="B27678" t="str">
            <v>28,1 X 45 X 935 MM KARE KOLLEKTOR SATEN.BYZ.RAL9016.75G(AK.NBL=FA5624) BOYA ISCILIGI</v>
          </cell>
        </row>
        <row r="27679">
          <cell r="A27679" t="str">
            <v>F.Y-A-8082-0-075-025</v>
          </cell>
          <cell r="B27679" t="str">
            <v>26,5 X 45 X 575 MM OMEGA KOLLEKTOR SATEN.BYZ.RAL9016.75G(AK.NBL=FA5624) BOYA ISCILIGI</v>
          </cell>
        </row>
        <row r="27680">
          <cell r="A27680" t="str">
            <v>F.Y-A-8082-0-075-024</v>
          </cell>
          <cell r="B27680" t="str">
            <v>28,1 X 45 X 575 MM KARE KOLLEKTOR SATEN.BYZ.RAL9016.75G(AK.NBL=FA5624) BOYA ISCILIGI</v>
          </cell>
        </row>
        <row r="27681">
          <cell r="A27681" t="str">
            <v>F.Y-A-8082-0-075-023</v>
          </cell>
          <cell r="B27681" t="str">
            <v>26,5 X 45 X 455 MM OMEGA KOLLEKTOR SATEN.BYZ.RAL9016.75G(AK.NBL=FA5624) BOYA ISCILIGI</v>
          </cell>
        </row>
        <row r="27682">
          <cell r="A27682" t="str">
            <v>F.Y-A-8082-0-075-022</v>
          </cell>
          <cell r="B27682" t="str">
            <v>28,1 X 45 X 455 MM KARE KOLLEKTOR SATEN.BYZ.RAL9016.75G(AK.NBL=FA5624) BOYA ISCILIGI</v>
          </cell>
        </row>
        <row r="27683">
          <cell r="A27683" t="str">
            <v>F.Y-A-8082-0-075-021</v>
          </cell>
          <cell r="B27683" t="str">
            <v>26,5 X 45 X 815 MM OMEGA KOLLEKTOR SATEN.BYZ.RAL9016.75G(AK.NBL=FA5624) BOYA ISCILIGI</v>
          </cell>
        </row>
        <row r="27684">
          <cell r="A27684" t="str">
            <v>F.Y-A-8082-0-075-020</v>
          </cell>
          <cell r="B27684" t="str">
            <v>28,1 X 45 X 815 MM KARE KOLLEKTOR SATEN.BYZ.RAL9016.75G(AK.NBL=FA5624) BOYA ISCILIGI</v>
          </cell>
        </row>
        <row r="27685">
          <cell r="A27685" t="str">
            <v>F.Y-A-8082-0-075-004</v>
          </cell>
          <cell r="B27685" t="str">
            <v>25 X 28 X 475 MM ALUMINYUM KOLLEKTOR RAL 9016 75G (AK.NBL=FA5624). BOYA ISCILIGI</v>
          </cell>
        </row>
        <row r="27686">
          <cell r="A27686" t="str">
            <v>F.Y-A-8082-0-075-002</v>
          </cell>
          <cell r="B27686" t="str">
            <v>25 X 28 X 315 MM ALUMINYUM KOLLEKTOR RAL 9016 75G (AK.NBL=FA5624) BOYA ISCILIGI</v>
          </cell>
        </row>
        <row r="27687">
          <cell r="A27687" t="str">
            <v>F.Y-A-8082-0-074-008</v>
          </cell>
          <cell r="B27687" t="str">
            <v>30 X 31 X 370 DIKDORTGEN KOLLEKTOR MAT.BYZ.RAL9016.(AK.NBL=MA2304).30G.PE BOYA ISCILIGI</v>
          </cell>
        </row>
        <row r="27688">
          <cell r="A27688" t="str">
            <v>F.Y-A-8082-0-074-001</v>
          </cell>
          <cell r="B27688" t="str">
            <v>36,5 X 49 ETEKLİ KARE KOLLEKTOR BYZ.RAL9016.30G.PE BOYA ISCILIGI</v>
          </cell>
        </row>
        <row r="27689">
          <cell r="A27689" t="str">
            <v>F.Y-A-8081-0-096-004</v>
          </cell>
          <cell r="B27689" t="str">
            <v>75 X 55 X 597 AMBER.PROFIL.NOIR.SBL.2200.(AK.NBL=YW360F).10G.PE BOYA ISCILIGI</v>
          </cell>
        </row>
        <row r="27690">
          <cell r="A27690" t="str">
            <v>F.Y-A-8081-0-096-003</v>
          </cell>
          <cell r="B27690" t="str">
            <v>115 X 40 X 494 MM ARNIKA.PROFIL.NOIR.SBL.2200.(AK.NBL=YW360F).10G.PE BOYA ISCILIGI</v>
          </cell>
        </row>
        <row r="27691">
          <cell r="A27691" t="str">
            <v>F.Y-A-8081-0-096-002</v>
          </cell>
          <cell r="B27691" t="str">
            <v>75 X 55 X 1797 AMBER.PROFIL.NOIR.SBL.2200.(AK.NBL=YW360F).10G.PE BOYA ISCILIGI</v>
          </cell>
        </row>
        <row r="27692">
          <cell r="A27692" t="str">
            <v>F.Y-A-8081-0-096-001</v>
          </cell>
          <cell r="B27692" t="str">
            <v>75 X 75 X 1794 LILAC.PROFIL.NOIR.SBL.2200.(AK.NBL=YW360F).10G.PE BOYA ISCILIGI</v>
          </cell>
        </row>
        <row r="27693">
          <cell r="A27693" t="str">
            <v>F.Y-A-8081-0-093-046</v>
          </cell>
          <cell r="B27693" t="str">
            <v>75 X 55 X 997 AMBER.PROFIL.MAT.ANTR. RAL7016 (AK.NBL=SL2164).30G.PE BOYA ISCILIGI</v>
          </cell>
        </row>
        <row r="27694">
          <cell r="A27694" t="str">
            <v>F.Y-A-8081-0-093-043</v>
          </cell>
          <cell r="B27694" t="str">
            <v>75 X 55 X 1997 AMBER.PROFIL.MAT.ANTR. RAL7016 (AK.NBL=SL2164).30G.PE BOYA ISCILIGI</v>
          </cell>
        </row>
        <row r="27695">
          <cell r="A27695" t="str">
            <v>F.Y-A-8081-0-093-009</v>
          </cell>
          <cell r="B27695" t="str">
            <v>75 X 55 X 597 AMBER.PROFIL.MAT.ANTR. RAL7016 (AK.NBL=SL2164).30G.PE BOYA ISCILIGI</v>
          </cell>
        </row>
        <row r="27696">
          <cell r="A27696" t="str">
            <v>F.Y-A-8081-0-086-039</v>
          </cell>
          <cell r="B27696" t="str">
            <v>65 X 40 X 595 VALERIAN PROFIL RAL 9005 10G (MN 238 F) BOYA ISCILIGI</v>
          </cell>
        </row>
        <row r="27697">
          <cell r="A27697" t="str">
            <v>F.Y-A-8081-0-086-037</v>
          </cell>
          <cell r="B27697" t="str">
            <v>115 X 40 X 1794 MM SAKURA PROFIL RAL9005 10G BOYA ISCILIGI</v>
          </cell>
        </row>
        <row r="27698">
          <cell r="A27698" t="str">
            <v>F.Y-A-8081-0-086-011</v>
          </cell>
          <cell r="B27698" t="str">
            <v>115 X 40 X 1494 MM ARNIKA PROFIL RAL9005 10G  BOYA  ISCILIGI</v>
          </cell>
        </row>
        <row r="27699">
          <cell r="A27699" t="str">
            <v>F.Y-A-8081-0-086-010</v>
          </cell>
          <cell r="B27699" t="str">
            <v>115 X 40 X 594 MM ARNIKA PROFIL RAL9005 10G BOYA ISCILIGI</v>
          </cell>
        </row>
        <row r="27700">
          <cell r="A27700" t="str">
            <v>F.Y-A-8081-0-086-002</v>
          </cell>
          <cell r="B27700" t="str">
            <v>115 X 40 X 619 MM SAKURA PROFIL RAL9005 30G BOYA ISCILIGI</v>
          </cell>
        </row>
        <row r="27701">
          <cell r="A27701" t="str">
            <v>F.Y-A-8081-0-086-001</v>
          </cell>
          <cell r="B27701" t="str">
            <v>70 X 20 X 487 MM VIOLET PROFIL RAL9005 10G BOYA ISCILIGI</v>
          </cell>
        </row>
        <row r="27702">
          <cell r="A27702" t="str">
            <v>F.Y-A-8081-0-077-028</v>
          </cell>
          <cell r="B27702" t="str">
            <v>Ø75 X 574 MM HAZEL PROFIL RAL9010 30G BOYA ISCILIGI</v>
          </cell>
        </row>
        <row r="27703">
          <cell r="A27703" t="str">
            <v>F.Y-A-8081-0-075-034</v>
          </cell>
          <cell r="B27703" t="str">
            <v>70 X 12 X 1498 MIMOSA PROFIL SATEN.BYZ.RAL9016.75G(AK.NBL=FA5624) BOYA ISCILIGI</v>
          </cell>
        </row>
        <row r="27704">
          <cell r="A27704" t="str">
            <v>F.Y-A-8081-0-074-007</v>
          </cell>
          <cell r="B27704" t="str">
            <v>70 X 12 X 1498 MIMOSA PROFIL MAT.BYZ.RAL9016.(AK.NBL=MA2304).30G.PE BOYA ISCILIGI</v>
          </cell>
        </row>
        <row r="27705">
          <cell r="A27705" t="str">
            <v>F.RDM21040007</v>
          </cell>
          <cell r="B27705" t="str">
            <v>750X500 BLUEBELL.(DVC).PSLMZ.CEL.POLISHED CHROME PVD.60mmBRK.(11)(B) PVD KAPLAMA ISCILIGI</v>
          </cell>
        </row>
        <row r="27706">
          <cell r="A27706" t="str">
            <v>F.RDM21040006</v>
          </cell>
          <cell r="B27706" t="str">
            <v>750X500 BLUEBELL.(DVC).PSLMZ.CEL.BRUSHED GUNMETAL PVD.60mmBRK.(11)(B) PVD KAPLAMA ISCILIGI</v>
          </cell>
        </row>
        <row r="27707">
          <cell r="A27707" t="str">
            <v>F.RDM21040005</v>
          </cell>
          <cell r="B27707" t="str">
            <v>750X500 BLUEBELL.(DVC).PSLMZ.CEL.BRUSHED BRASS PVD.60mmBRK.(11)(B) PVD KAPLAMA ISCILIGI</v>
          </cell>
        </row>
        <row r="27708">
          <cell r="A27708" t="str">
            <v>F.RDM21040004</v>
          </cell>
          <cell r="B27708" t="str">
            <v>750X500 BLUEBELL.(DVC).PSLMZ.CEL.BRUSHED NICKEL PVD.60mmBRK.(11)(B) PVD KAPLAMA ISCILIGI</v>
          </cell>
        </row>
        <row r="27709">
          <cell r="A27709" t="str">
            <v>F.RDM20110021</v>
          </cell>
          <cell r="B27709" t="str">
            <v>ARGE NUMUNESİ 675X600 TONO.PSLMZ.CEL.SETACOAT.(PE01C501)(4)(B) BOYA ISCILIGI</v>
          </cell>
        </row>
        <row r="27710">
          <cell r="A27710" t="str">
            <v>F.RDM20110020</v>
          </cell>
          <cell r="B27710" t="str">
            <v>ARGE NUMUNESİ 1075X600 TONO.PSLMZ.CEL.BRSHED.TRANSPARENT.BLACK(AK.NBL=FY0664)(6)(B) BOYA ISCILIGI</v>
          </cell>
        </row>
        <row r="27711">
          <cell r="A27711" t="str">
            <v>F.RDM20110019</v>
          </cell>
          <cell r="B27711" t="str">
            <v>ARGE NMN 1200X630 OLGA.(BS).PSLMZ.CEL.POLSHD.TRANSPARENT.BLACK(AK.NBL=FY0664)(13)(B) BOYA ISCILIGI</v>
          </cell>
        </row>
        <row r="27712">
          <cell r="A27712" t="str">
            <v>F.RDM20110018</v>
          </cell>
          <cell r="B27712" t="str">
            <v>ARGE NUMUNESİ 1200X500 BLAZE.PSLMZ.CEL.IVORY.WHITE.SABLE(AK.NBL=SW3004)(5)(B) BOYA ISCILIGI</v>
          </cell>
        </row>
        <row r="27713">
          <cell r="A27713" t="str">
            <v>F.RDM20110017</v>
          </cell>
          <cell r="B27713" t="str">
            <v>ARGE NUMUNESİ 1200X500 BLAZE.PSLMZ.CEL.POLSHD.JELLY.BORDO(AK.NBL=FY0004)(5)(B) BOYA ISCILIGI</v>
          </cell>
        </row>
        <row r="27714">
          <cell r="A27714" t="str">
            <v>F.RDM20110014</v>
          </cell>
          <cell r="B27714" t="str">
            <v>ARGE NUMUNESİ 1075X600 TONO.PSLMZ.CEL.MARS.2525.SABLE(AK.NBL=YX355F)(6)(B) BOYA ISCILIGI</v>
          </cell>
        </row>
        <row r="27715">
          <cell r="A27715" t="str">
            <v>F.RDM20110013</v>
          </cell>
          <cell r="B27715" t="str">
            <v>ARGE NUMUNESİ 1075X600 TONO.PSLMZ.CEL.BRSHED.JELLY.GOLD(AK.NBL=MZ622I)(6)(B) BOYA ISCILIGI</v>
          </cell>
        </row>
        <row r="27716">
          <cell r="A27716" t="str">
            <v>F.RDM20110012</v>
          </cell>
          <cell r="B27716" t="str">
            <v>ARGE NUMUNESİ 1075X600 TONO.PSLMZ.CEL.POLSHD.JELLY.GOLD(AK.NBL=MZ622I)(6)(B) BOYA ISCILIGI</v>
          </cell>
        </row>
        <row r="27717">
          <cell r="A27717" t="str">
            <v>F.RDM20110011</v>
          </cell>
          <cell r="B27717" t="str">
            <v>ARGE NUMUNESİ 1075X600 TONO.PSLMZ.CEL.BRSHED.JELLY.COPPER(AK.NBL=MZ0614)(6)(B) BOYA ISCILIGI</v>
          </cell>
        </row>
        <row r="27718">
          <cell r="A27718" t="str">
            <v>F.RDM20110010</v>
          </cell>
          <cell r="B27718" t="str">
            <v>ARGE NUMUNESİ 1075X600 TONO.PSLMZ.CEL.POLSHD.JELLY.COPPER(AK.NBL=MZ0614)(6)(B) BOYA ISCILIGI</v>
          </cell>
        </row>
        <row r="27719">
          <cell r="A27719" t="str">
            <v>F.RDM20110009</v>
          </cell>
          <cell r="B27719" t="str">
            <v>ARGE NUMUNESİ 836X572 MALIBUPSLMZ.CEL.MARS.2525.SABLE(AK.NBL=YX355F)(6)(B) BOYA ISCILIGI</v>
          </cell>
        </row>
        <row r="27720">
          <cell r="A27720" t="str">
            <v>F.RDM20110008</v>
          </cell>
          <cell r="B27720" t="str">
            <v>ARGE NUMUNESİ 1200X500 STEP.PSLMZ.CEL.STARLIGHT.2525.SABLE(AK.NBL=YX353F)(6)(B) BOYA ISCILIGI</v>
          </cell>
        </row>
        <row r="27721">
          <cell r="A27721" t="str">
            <v>F.RDM20110007</v>
          </cell>
          <cell r="B27721" t="str">
            <v>ARGE NUMUNESİ 1000X500 TERRA(BS)PSLMZ.CEL.RAL.6009.GREEN(AK.NBL=YK309F)(6)(B) BOYA ISCILIGI</v>
          </cell>
        </row>
        <row r="27722">
          <cell r="A27722" t="str">
            <v>F.RDM20110006</v>
          </cell>
          <cell r="B27722" t="str">
            <v>ARGE NUMUNESİ 900X530 GIO.(BS).PSLMZ.CEL.MARS.2525.SABLE(AK.NBL=YX355F)(6)(B) BOYA ISCILIGI</v>
          </cell>
        </row>
        <row r="27723">
          <cell r="A27723" t="str">
            <v>F.RDM20110005</v>
          </cell>
          <cell r="B27723" t="str">
            <v>ARGE NUMUNESİ 900X530 GIO.(BS).PSLMZ.CEL.BLEU.2600.SABLE(AK.NBL=YW361F)(6)(B) BOYA ISCILIGI</v>
          </cell>
        </row>
        <row r="27724">
          <cell r="A27724" t="str">
            <v>F.RDM20110004</v>
          </cell>
          <cell r="B27724" t="str">
            <v>ARGE NUMUNESİ 900X530 GIO.(BS).PSLMZ.CEL.BRSHED.JELLY.GOLD(AK.NBL=MZ622I)(6)(B) BOYA ISCILIGI</v>
          </cell>
        </row>
        <row r="27725">
          <cell r="A27725" t="str">
            <v>F.RDM20110003</v>
          </cell>
          <cell r="B27725" t="str">
            <v>ARGE NUMUNESİ 1200X530 GIO.(BS).PSLMZ.CEL. BRSHED.JELLY.COPPER(AK.NBL=MZ0614)(8)(B) BOYA ISCILIGI</v>
          </cell>
        </row>
        <row r="27726">
          <cell r="A27726" t="str">
            <v>F.RDM20110002</v>
          </cell>
          <cell r="B27726" t="str">
            <v>ARGE NUMUNESİ 800X500 TRENDY(BS)PSLMZ.CEL.POLSHD.JELLY.COPPER(AK.NBL=MZ0614)(5)(B) BOYA ISCILIGI</v>
          </cell>
        </row>
        <row r="27727">
          <cell r="A27727" t="str">
            <v>F.RDM20110001</v>
          </cell>
          <cell r="B27727" t="str">
            <v>ARGE NUMUNESİ 750X500 TRUVA(BS)PSLMZ.CEL.BRSHED.BRUN.2650.SABLE.(AK.NBL=YW366F)(8)(D) BOYA ISCILIGI</v>
          </cell>
        </row>
        <row r="27728">
          <cell r="A27728" t="str">
            <v>F.M-X-7222-0-175-001</v>
          </cell>
          <cell r="B27728" t="str">
            <v>M6 X 4 MM PASLANMAZ SETSKUR PVD BRUSHED BRASS KAPLAMA ISCILIGI</v>
          </cell>
        </row>
        <row r="27729">
          <cell r="A27729" t="str">
            <v>F.M-X-7098-0-086-001</v>
          </cell>
          <cell r="B27729" t="str">
            <v>RD230V300W50HzCLI.32.KBL.GIZ.ON/OF.MAT.SYH.RAL9005.10G.PE+RZT BOYA ISCILIGI</v>
          </cell>
        </row>
        <row r="27730">
          <cell r="A27730" t="str">
            <v>F.M-X-7080-0-110-017</v>
          </cell>
          <cell r="B27730" t="str">
            <v>MIDAS.RC.HQ230V500W50HzCLI.KARE.AYR.ON/OF.FIS.KR.+GRI.KBL.HEC.1.1 SERIGRAFI BASKI ISCILIGI</v>
          </cell>
        </row>
        <row r="27731">
          <cell r="A27731" t="str">
            <v>F.M-X-7080-0-110-016</v>
          </cell>
          <cell r="B27731" t="str">
            <v>MIDAS.RC.HQ230V300W50HzCLI.KARE.AYR.ON/OF.FIS.KR.+GRI.KBL.HEC.1.1 SERIGRAFI BASKI ISCILIGI</v>
          </cell>
        </row>
        <row r="27732">
          <cell r="A27732" t="str">
            <v>F.M-X-7080-0-108-016</v>
          </cell>
          <cell r="B27732" t="str">
            <v>MIDAS.RC.HQ230V500W50HzCLI.AYR.ON/OF.FIS.BYZ.+BYZ.KBL.HEC.1.1_v8.0 BASKI ISCILIGI</v>
          </cell>
        </row>
        <row r="27733">
          <cell r="A27733" t="str">
            <v>F.M-X-7080-0-108-012</v>
          </cell>
          <cell r="B27733" t="str">
            <v>MIDAS.RC.HQ230V500W50HzCLI.KARE.AYR.ON/OF.FIS.BYZ.+BYZ.KBL.HEC.1.1 SERIGRAFI BASKI ISCILIGI</v>
          </cell>
        </row>
        <row r="27734">
          <cell r="A27734" t="str">
            <v>F.M-X-7080-0-108-011</v>
          </cell>
          <cell r="B27734" t="str">
            <v>MIDAS.RC.HQ230V300W50HzCLI.KARE.AYR.ON/OF.FIS.BYZ.+BYZ.KBL.HEC.1.1 SERIGRAFI BASKI ISCILIGI</v>
          </cell>
        </row>
        <row r="27735">
          <cell r="A27735" t="str">
            <v>F.M-X-7072-0-175-001</v>
          </cell>
          <cell r="B27735" t="str">
            <v>RD T FITTING 1/2" H50 (DUAL FUEL) PVD.BRSHED.BRASS KAPLAMA SICILIGI</v>
          </cell>
        </row>
        <row r="27736">
          <cell r="A27736" t="str">
            <v>F.M-X-7072-0-086-001</v>
          </cell>
          <cell r="B27736" t="str">
            <v>RD T FITTING 1/2" H50 (DUAL FUEL) MAT.SYH.RAL9005.10G.PE BOYA ISCILIGI</v>
          </cell>
        </row>
        <row r="27737">
          <cell r="A27737" t="str">
            <v>F.M-X-7034-0-094-002</v>
          </cell>
          <cell r="B27737" t="str">
            <v>80 X 120 X 2 MM.R7.DVR.RZT.Ø18.CFT.DLKL.(PEX) (R032) NIGHT.BLACK.BOYA ISCILIGI</v>
          </cell>
        </row>
        <row r="27738">
          <cell r="A27738" t="str">
            <v>F.M-X-7032-0-208-002</v>
          </cell>
          <cell r="B27738" t="str">
            <v>48X48X82 3.CENTIKLI.BORU.KAPA.Ø28.DLK.PSLMZ.CEL.MILKY.WAY(82mmYUK.)(R042) BOYA ISCILIGI</v>
          </cell>
        </row>
        <row r="27739">
          <cell r="A27739" t="str">
            <v>F.M-X-7032-0-207-003</v>
          </cell>
          <cell r="B27739" t="str">
            <v>48X48X82 3.CENTIKLI.BORU.KAPA.Ø28.DLK.PSLMZ.CEL.FROST(82mmYUK.)(R042) BOYA ISCILIGI</v>
          </cell>
        </row>
        <row r="27740">
          <cell r="A27740" t="str">
            <v>F.M-X-7032-0-206-004</v>
          </cell>
          <cell r="B27740" t="str">
            <v>48X48X82 3.CENTIKLI.BORU.KAPA.Ø28.DLK.PSLMZ.CEL.SEPIA(82mmYUK.)(R042) BOYA ISCILIGI</v>
          </cell>
        </row>
        <row r="27741">
          <cell r="A27741" t="str">
            <v>F.M-X-7032-0-205-003</v>
          </cell>
          <cell r="B27741" t="str">
            <v>48X48X82 3.CENTIKLI.BORU.KAPA.Ø28.DLK.PSLMZ.CEL.RUSSET(82mmYUK.)(R042) BOYA ISCILIGI</v>
          </cell>
        </row>
        <row r="27742">
          <cell r="A27742" t="str">
            <v>F.M-X-7032-0-204-004</v>
          </cell>
          <cell r="B27742" t="str">
            <v>48X48X82 3.CENTIKLI.BORU.KAPA.Ø28.DLK.PSLMZ.CEL.(82mmYUK.) PVD.BRSHD.COPPER KAPLAMA ISCILIGI</v>
          </cell>
        </row>
        <row r="27743">
          <cell r="A27743" t="str">
            <v>F.M-X-7032-0-204-001</v>
          </cell>
          <cell r="B27743" t="str">
            <v>Ø50X30 YUV.PEX.BORU.KAPA.Ø18+Ø21,3.DLK.PSLM(30mmYUK) (R028) .PVD.BRSHED.COPPER KAPLAMA ISCILIGI</v>
          </cell>
        </row>
        <row r="27744">
          <cell r="A27744" t="str">
            <v>F.M-X-7032-0-182-002</v>
          </cell>
          <cell r="B27744" t="str">
            <v>Ø50X30 YUV.PEX.BORU.KAPA.Ø18+Ø21,3.DLK.PSLMZ.CEL.(30mmYUK) (R028) PVD.MAT.REDGOLD KAPLAMA ISCILIGI</v>
          </cell>
        </row>
        <row r="27745">
          <cell r="A27745" t="str">
            <v>F.M-X-7032-0-181-004</v>
          </cell>
          <cell r="B27745" t="str">
            <v>50X50X20 KARE.PEX.BORU.KAPA.Ø18+Ø21,3.DLK.PSLMZ.CEL.(20mmYUK.) (R027) PVD.PAR.REDGOLD KAPLAMA ISCILI</v>
          </cell>
        </row>
        <row r="27746">
          <cell r="A27746" t="str">
            <v>F.M-X-7032-0-181-003</v>
          </cell>
          <cell r="B27746" t="str">
            <v>50X50X30 KARE.PEX.BORU.KAPA.Ø18+Ø21,3.DLK.PSLMZ.CEL.(30mmYUK.) (R026) PVD.PAR.REDGOLD KAPLAMA ISCILI</v>
          </cell>
        </row>
        <row r="27747">
          <cell r="A27747" t="str">
            <v>F.M-X-7032-0-181-002</v>
          </cell>
          <cell r="B27747" t="str">
            <v>Ø50X17 YUV.PEX.BORU.KAPA.Ø18+Ø21,3.DLK.PSLMZ.CEL.(17mmYUK) (R029) PVD.PAR.REDGOLD KAPLAMA ISCILIGI</v>
          </cell>
        </row>
        <row r="27748">
          <cell r="A27748" t="str">
            <v>F.M-X-7032-0-181-001</v>
          </cell>
          <cell r="B27748" t="str">
            <v>Ø50X30 YUV.PEX.BORU.KAPA.Ø18+Ø21,3.DLK.PSLMZ.CEL.(30mmYUK) (R028) PVD.PAR.REDGOLD KAPLAMA ISCILIGI</v>
          </cell>
        </row>
        <row r="27749">
          <cell r="A27749" t="str">
            <v>F.M-X-7032-0-179-001</v>
          </cell>
          <cell r="B27749" t="str">
            <v>50X50X30 KARE.PEX.BORU.KAPA.Ø18+Ø21,3.DLK.PSLMZ.CEL(30mmYUK.) PVD.BRSHED.BLACK.CHROME KAPLAMA ISCILI</v>
          </cell>
        </row>
        <row r="27750">
          <cell r="A27750" t="str">
            <v>F.M-X-7032-0-178-003</v>
          </cell>
          <cell r="B27750" t="str">
            <v>48X48X82 3.CENTIKLI.BORU.KAPA.Ø28.DLK.PSLMZ.CEL.(82mmYUK.) PVD.POLSHD.BLACK.CHROME KAPLAMA ISCILIGI</v>
          </cell>
        </row>
        <row r="27751">
          <cell r="A27751" t="str">
            <v>F.M-X-7032-0-178-002</v>
          </cell>
          <cell r="B27751" t="str">
            <v>50X50X30 KARE.PEX.BORU.KAPA.Ø18+Ø21,3.DLK.PSLMZ.CEL(30mmYUK.) (R026) PVD.POLSHD.BLACKCHROME KAPLAMA</v>
          </cell>
        </row>
        <row r="27752">
          <cell r="A27752" t="str">
            <v>F.M-X-7032-0-177-001</v>
          </cell>
          <cell r="B27752" t="str">
            <v>60X60X2 MM KARE.PPRC.DVR.RZT.Ø25,5.DLK.PSLMZ.CEL(R034) PVD.BRSHED.BLACK.NICKEL KAPLAMA ISCILIGI</v>
          </cell>
        </row>
        <row r="27753">
          <cell r="A27753" t="str">
            <v>F.M-X-7032-0-175-006</v>
          </cell>
          <cell r="B27753" t="str">
            <v>48X48X82 3.CENTIKLI.BORU.KAPA.Ø28.DLK.PSLMZ.CEL.(82mmYUK.) PVD.BRSHD.BRASS KAPLAMA ISCILIGI</v>
          </cell>
        </row>
        <row r="27754">
          <cell r="A27754" t="str">
            <v>F.M-X-7032-0-175-005</v>
          </cell>
          <cell r="B27754" t="str">
            <v>Ø50X17 YUV.PEX.BORU.KAPA.Ø18+Ø21,3.DLK.PSLMZ.CEL.(17mmYUK) (R029) PVD.MAT.BRASS KAPLAMA ISCILIGI</v>
          </cell>
        </row>
        <row r="27755">
          <cell r="A27755" t="str">
            <v>F.M-X-7032-0-175-004</v>
          </cell>
          <cell r="B27755" t="str">
            <v>50X50X20 KARE.PEX.BORU.KAPA.Ø18+Ø21,3.DLK.PSLMZ.CEL.(20mmYUK.) (R027) PVD.MAT.BRASS KAPLAMA ISCILIGI</v>
          </cell>
        </row>
        <row r="27756">
          <cell r="A27756" t="str">
            <v>F.M-X-7032-0-175-003</v>
          </cell>
          <cell r="B27756" t="str">
            <v>50X50X30 KARE.PEX.BORU.KAPA.Ø18+Ø21,3.DLK.PSLMZ.CEL.(30mmYUK.) (R026) PVD.MAT.BRASS KAPLAMA ISCILIGI</v>
          </cell>
        </row>
        <row r="27757">
          <cell r="A27757" t="str">
            <v>F.M-X-7032-0-175-002</v>
          </cell>
          <cell r="B27757" t="str">
            <v>Ø50X30 YUV.PEX.BORU.KAPA.Ø18+Ø21,3.DLK.PSLMZ(30mmYUK) (R028) PVD.BRSHED.BRASS KAPLAMA ISCILIGI</v>
          </cell>
        </row>
        <row r="27758">
          <cell r="A27758" t="str">
            <v>F.M-X-7032-0-174-006</v>
          </cell>
          <cell r="B27758" t="str">
            <v>Ø52X25X10X1 MM YUV.BORU.KAPA.PSLMZ.CEL.(R013) PVD.POLISHED.BRASS. KAPLAMA ISCILIGI</v>
          </cell>
        </row>
        <row r="27759">
          <cell r="A27759" t="str">
            <v>F.M-X-7032-0-174-005</v>
          </cell>
          <cell r="B27759" t="str">
            <v>48X48X82 3.CENTIKLI.BORU.KAPA.Ø28.DLK.PSLMZ.CEL.(82mmYUK.) PVD.POLSHD.BRASS KAPLAMA ISCILIGI</v>
          </cell>
        </row>
        <row r="27760">
          <cell r="A27760" t="str">
            <v>F.M-X-7032-0-174-004</v>
          </cell>
          <cell r="B27760" t="str">
            <v>60X60X2 MM KARE.PPRC.DVR.RZT.Ø25,5.DLK.PSLMZ.CEL. (R034) PVD.POLSHD.BRASS KAPLAMA ISCILIGI</v>
          </cell>
        </row>
        <row r="27761">
          <cell r="A27761" t="str">
            <v>F.M-X-7032-0-174-003</v>
          </cell>
          <cell r="B27761" t="str">
            <v>Ø50X30 YUV.PEX.BORU.KAPA.Ø18+Ø21,3.DLK.PSLMZ.CEL.(30mmYUK) (R028) PVD.PAR.BRASS KAPLAMA ISCILIGI</v>
          </cell>
        </row>
        <row r="27762">
          <cell r="A27762" t="str">
            <v>F.M-X-7032-0-174-002</v>
          </cell>
          <cell r="B27762" t="str">
            <v>Ø50X17 YUV.PEX.BORU.KAPA.Ø18+Ø21,3.DLK.PSLMZ.CEL.(17mmYUK) (R029) PVD.PAR.BRASS KAPLAMA ISCILIGI</v>
          </cell>
        </row>
        <row r="27763">
          <cell r="A27763" t="str">
            <v>F.M-X-7032-0-174-001</v>
          </cell>
          <cell r="B27763" t="str">
            <v>50X50X30 KARE.PEX.BORU.KAPA.Ø18+Ø21,3.DLK.PSLMZ.CEL.(30mmYUK.) (R026) PVD.POLSH.BRASS KAPLAMA ISCILI</v>
          </cell>
        </row>
        <row r="27764">
          <cell r="A27764" t="str">
            <v>F.M-X-7032-0-173-004</v>
          </cell>
          <cell r="B27764" t="str">
            <v>48X48X82 3.CENTIKLI.BORU.KAPA.Ø28.DLK.PSLMZ.CEL.(82mmYUK.)PVD.BRSHD.BRONZE KAPLAMA ISCILIGI</v>
          </cell>
        </row>
        <row r="27765">
          <cell r="A27765" t="str">
            <v>F.M-X-7032-0-173-003</v>
          </cell>
          <cell r="B27765" t="str">
            <v>60X60X2 MM KARE.PPRC.DVR.RZT.Ø25,5.DLK.PSLMZ.CEL(R034) PVD.BRSHED.BRONZE KAPLAMA ISCILIGI</v>
          </cell>
        </row>
        <row r="27766">
          <cell r="A27766" t="str">
            <v>F.M-X-7032-0-173-002</v>
          </cell>
          <cell r="B27766" t="str">
            <v>50X50X30 KARE.PEX.BORU.KAPA.Ø18+Ø21,3.DLK.PSLMZ.CEL(30mmYUK.) (R026) PVD.BRSHD.BRONZE KAPLAMA ISCILI</v>
          </cell>
        </row>
        <row r="27767">
          <cell r="A27767" t="str">
            <v>F.M-X-7032-0-173-001</v>
          </cell>
          <cell r="B27767" t="str">
            <v>Ø50X30 YUV.PEX.BORU.KAPA.Ø18+Ø21,3.DLK.PSLMZ.(30mmYUK) (R028) PVD.BRSHED.BRONZE KAPLAMA ISCILIGI</v>
          </cell>
        </row>
        <row r="27768">
          <cell r="A27768" t="str">
            <v>F.M-X-7032-0-172-003</v>
          </cell>
          <cell r="B27768" t="str">
            <v>48X48X82 3.CENTIKLI.BORU.KAPA.Ø28.DLK.PSLMZ.CEL.(82mmYUK.) PVD.POLSHD.BRONZE KAPLAMA ISCILIGI</v>
          </cell>
        </row>
        <row r="27769">
          <cell r="A27769" t="str">
            <v>F.M-X-7032-0-172-002</v>
          </cell>
          <cell r="B27769" t="str">
            <v>50X50X30 KARE.PEX.BORU.KAPA.Ø18+Ø21,3.DLK.PSLMZ.CEL.(30mmYUK.) (R026) PVD.POLSHD.BRONZE KAPLAMA ISCI</v>
          </cell>
        </row>
        <row r="27770">
          <cell r="A27770" t="str">
            <v>F.M-X-7032-0-172-001</v>
          </cell>
          <cell r="B27770" t="str">
            <v>Ø50X30 YUV.PEX.BORU.KAPA.Ø18+Ø21,3.DLK.PSLMZ(30mmYUK) (R028) PVD.POLSHD.BRONZE KAPLAMA ISCILIGI</v>
          </cell>
        </row>
        <row r="27771">
          <cell r="A27771" t="str">
            <v>F.M-X-7032-0-162-001</v>
          </cell>
          <cell r="B27771" t="str">
            <v>50X50X30 KARE.PEX.BORU.KAPA.Ø18+Ø21,3.DLK.PSLMZ.CEL.(30mmYUK.) (R026) PVD.BLCK.MIRROR KAPLAMA ISCILI</v>
          </cell>
        </row>
        <row r="27772">
          <cell r="A27772" t="str">
            <v>F.M-X-7032-0-149-003</v>
          </cell>
          <cell r="B27772" t="str">
            <v>48X48X82 3.CENTIKLI.BORU.KAPA.Ø28.DLK.PSLMZ.CEL.CLEOPATRA(82mmYUK.)(R042) BOYA ISCILIGI</v>
          </cell>
        </row>
        <row r="27773">
          <cell r="A27773" t="str">
            <v>F.M-X-7032-0-094-005</v>
          </cell>
          <cell r="B27773" t="str">
            <v>Ø52X25X10X1 MM YUV.BORU.KAPA.PSLMZ.CEL.(R013) NIGHT.BLACK BOYA ISCILIGI</v>
          </cell>
        </row>
        <row r="27774">
          <cell r="A27774" t="str">
            <v>F.M-X-7032-0-094-004</v>
          </cell>
          <cell r="B27774" t="str">
            <v>48X48X82 3.CENTIKLI.BORU.KAPA.Ø28.DLK.PSLMZ.CEL.NIGHT.BLACK(82mmYUK.)(R042) BOYA ISCILIGI</v>
          </cell>
        </row>
        <row r="27775">
          <cell r="A27775" t="str">
            <v>F.M-X-7032-0-055-005</v>
          </cell>
          <cell r="B27775" t="str">
            <v>48X48X82 3.CENTIKLI.BORU.KAPA.Ø28.DLK.PSLMZ.CEL.(82mmYUK.) PVD.POLSHD.COPPER KAPLAMA ISCILIGI</v>
          </cell>
        </row>
        <row r="27776">
          <cell r="A27776" t="str">
            <v>F.M-X-7032-0-055-002</v>
          </cell>
          <cell r="B27776" t="str">
            <v>50X50X30 KARE.PEX.BORU.KAPA.Ø18+Ø21,3.DLK.PSLMZ.CEL(30mmYUK.) (R026) PVD.POLSHD.COPPER KAPLAMA ISILI</v>
          </cell>
        </row>
        <row r="27777">
          <cell r="A27777" t="str">
            <v>F.M-X-7032-0-055-001</v>
          </cell>
          <cell r="B27777" t="str">
            <v>Ø50X30 YUV.PEX.BORU.KAPA.Ø18+Ø21,3.DLK.PSLMZ(30mmYUK) (R028) PVD.POLSHD.COPPER KAPLAMA ISCILIGI</v>
          </cell>
        </row>
        <row r="27778">
          <cell r="A27778" t="str">
            <v>F.M-X-7027-0-219-001</v>
          </cell>
          <cell r="B27778" t="str">
            <v>Ø15 X 0,7 BAKIR.BORU.ADAPT.PVD.BRSHD.NICKEL.(AZUR-ONIX-OPAL) KAPLAMA ISCILIGI</v>
          </cell>
        </row>
        <row r="27779">
          <cell r="A27779" t="str">
            <v>F.M-X-7027-0-218-001</v>
          </cell>
          <cell r="B27779" t="str">
            <v>Ø15 X 0,7 BAKIR.BORU.ADAPT.PVD.POLSHD.CHROME(AZUR-ONIX-OPAL)  KAPLAMA ISCILIGI</v>
          </cell>
        </row>
        <row r="27780">
          <cell r="A27780" t="str">
            <v>F.M-X-7027-0-217-001</v>
          </cell>
          <cell r="B27780" t="str">
            <v>Ø15 X 0,7 BAKIR.BORU.ADAPT.PVD.BRUSHED.GUNMETAL.(AZUR-ONIX-OPAL)  KAPLAMA ISCILIGI</v>
          </cell>
        </row>
        <row r="27781">
          <cell r="A27781" t="str">
            <v>F.M-X-7027-0-208-001</v>
          </cell>
          <cell r="B27781" t="str">
            <v>Ø16 X 2 PEX.BORU.ADAPT.(AZUR-ONIX-OPAL) MILKY.WAY BOYA ISCILIGI</v>
          </cell>
        </row>
        <row r="27782">
          <cell r="A27782" t="str">
            <v>F.M-X-7027-0-207-001</v>
          </cell>
          <cell r="B27782" t="str">
            <v>Ø16 X 2 PEX.BORU.ADAPT.(AZUR-ONIX-OPAL) FROST BOYA ISCILIGI</v>
          </cell>
        </row>
        <row r="27783">
          <cell r="A27783" t="str">
            <v>F.M-X-7027-0-206-001</v>
          </cell>
          <cell r="B27783" t="str">
            <v>Ø16 X 2 PEX.BORU.ADAPT.(AZUR-ONIX-OPAL) SEPIA BOYA ISILIGI</v>
          </cell>
        </row>
        <row r="27784">
          <cell r="A27784" t="str">
            <v>F.M-X-7027-0-205-001</v>
          </cell>
          <cell r="B27784" t="str">
            <v>Ø16 X 2 PEX.BORU.ADAPT.(AZUR-ONIX-OPAL) RUSSET BOYA ISCILIGI</v>
          </cell>
        </row>
        <row r="27785">
          <cell r="A27785" t="str">
            <v>F.M-X-7027-0-204-001</v>
          </cell>
          <cell r="B27785" t="str">
            <v>Ø16 X 2 PEX.BORU.ADAPT.(AZUR-ONIX-OPAL) PVD.BRSHED.COPPER KAPLAMA ISCILIGI</v>
          </cell>
        </row>
        <row r="27786">
          <cell r="A27786" t="str">
            <v>F.M-X-7027-0-179-001</v>
          </cell>
          <cell r="B27786" t="str">
            <v>Ø16 X 2 PEX.BORU.ADAPT.(AZUR-ONIX-OPAL) PVD.BRSHED.BLACK.CHROME KAPLAMA ISCILIGI</v>
          </cell>
        </row>
        <row r="27787">
          <cell r="A27787" t="str">
            <v>F.M-X-7027-0-178-001</v>
          </cell>
          <cell r="B27787" t="str">
            <v>Ø16 X 2 PEX.BORU.ADAPT.(AZUR-ONIX-OPAL) PVD.POLSHD.BLACK.CHROME KAPLAMA ISCILIGI</v>
          </cell>
        </row>
        <row r="27788">
          <cell r="A27788" t="str">
            <v>F.M-X-7027-0-175-001</v>
          </cell>
          <cell r="B27788" t="str">
            <v>Ø16 X 2 PEX.BORU.ADAPT.(AZUR-ONIX-OPAL) PVD.BRSHED.BRASS KAPLAMA ISCILIGI</v>
          </cell>
        </row>
        <row r="27789">
          <cell r="A27789" t="str">
            <v>F.M-X-7027-0-174-001</v>
          </cell>
          <cell r="B27789" t="str">
            <v>Ø16 X 2 PEX.BORU.ADAPT.(AZUR-ONIX-OPAL) PVD.POLSHD.BRASS KAPLAMA ISCILIGI</v>
          </cell>
        </row>
        <row r="27790">
          <cell r="A27790" t="str">
            <v>F.M-X-7027-0-173-001</v>
          </cell>
          <cell r="B27790" t="str">
            <v>Ø16 X 2 PEX.BORU.ADAPT.(AZUR-ONIX-OPAL) PVD.BRSHED.BRONZE KAPLAMA ISILIGI</v>
          </cell>
        </row>
        <row r="27791">
          <cell r="A27791" t="str">
            <v>F.M-X-7027-0-172-001</v>
          </cell>
          <cell r="B27791" t="str">
            <v>Ø16 X 2 PEX.BORU.ADAPT.(AZUR-ONIX-OPAL) PVD.POLSHD.BRONZE KAPLAMA ISCILIGI</v>
          </cell>
        </row>
        <row r="27792">
          <cell r="A27792" t="str">
            <v>F.M-X-7027-0-149-001</v>
          </cell>
          <cell r="B27792" t="str">
            <v>Ø16 X 2 PEX.BORU.ADAPT.(AZUR-ONIX-OPAL) CLEOPATRA BOYA ISCILIGI</v>
          </cell>
        </row>
        <row r="27793">
          <cell r="A27793" t="str">
            <v>F.M-X-7027-0-094-001</v>
          </cell>
          <cell r="B27793" t="str">
            <v>Ø16 X 2 PEX.BORU.ADAPT.(AZUR-ONIX-OPAL).NIGHT.BLACK(AK.NBL=SW306G) BOYA ISCILIGI</v>
          </cell>
        </row>
        <row r="27794">
          <cell r="A27794" t="str">
            <v>F.M-X-7027-0-056-001</v>
          </cell>
          <cell r="B27794" t="str">
            <v>Ø16 X 2 PEX.BORU.ADAPT.KR.(AZUR-ONIX-OPAL).PVD.POLSHD.BLACKCHROME KAPLAMA ISCILIGI</v>
          </cell>
        </row>
        <row r="27795">
          <cell r="A27795" t="str">
            <v>F.M-X-7027-0-055-001</v>
          </cell>
          <cell r="B27795" t="str">
            <v>Ø16 X 2 PEX.BORU.ADAPT.(AZUR-ONIX-OPAL) PVD.POLSHD.COPPER KAPLAMA ISCILIGI</v>
          </cell>
        </row>
        <row r="27796">
          <cell r="A27796" t="str">
            <v>F.M-X-7027-0-051-001</v>
          </cell>
          <cell r="B27796" t="str">
            <v>Ø15 X 0,7 BAKIR.BORU.ADAPT.PVD.BRSHD.GOLD.(AZUR-ONIX-OPAL) KAPLAMA ISCILIGI</v>
          </cell>
        </row>
        <row r="27797">
          <cell r="A27797" t="str">
            <v>F.M-X-7027-0-049-001</v>
          </cell>
          <cell r="B27797" t="str">
            <v>Ø16 X 2 PEX.BORU.ADAPT.KR.(AZUR-ONIX-OPAL).PVD.POLSHD.BLACKNICKEL KAPLAMA ISCILIGI</v>
          </cell>
        </row>
        <row r="27798">
          <cell r="A27798" t="str">
            <v>F.M-X-7026-0-219-001</v>
          </cell>
          <cell r="B27798" t="str">
            <v>ONIX-MM.1/2".DIS.DISLI.KOSE.VANA.PVD.BRSHD.NICKEL KAPLAMA ISCILIGI</v>
          </cell>
        </row>
        <row r="27799">
          <cell r="A27799" t="str">
            <v>F.M-X-7026-0-218-001</v>
          </cell>
          <cell r="B27799" t="str">
            <v>ONIX-MM.1/2".DIS.DISLI.KOSE.VANA.PVD.POLSHD.CHROME. KAPLAMA ISCILIGI</v>
          </cell>
        </row>
        <row r="27800">
          <cell r="A27800" t="str">
            <v>F.M-X-7026-0-217-001</v>
          </cell>
          <cell r="B27800" t="str">
            <v>ONIX-MM.1/2".DIS.DISLI.KOSE.VANA.PVD.BRUSHED.GUNMETAL.KAPLAMA ISCILIGI</v>
          </cell>
        </row>
        <row r="27801">
          <cell r="A27801" t="str">
            <v>F.M-X-7026-0-206-001</v>
          </cell>
          <cell r="B27801" t="str">
            <v>ONIX-MM.1/2".DIS.DISLI.KOSE.VANA SEPIA BOYA ISCILIGI</v>
          </cell>
        </row>
        <row r="27802">
          <cell r="A27802" t="str">
            <v>F.M-X-7026-0-205-001</v>
          </cell>
          <cell r="B27802" t="str">
            <v>ONIX-MM.1/2".DIS.DISLI.KOSE.VANA RUSSET BOYA ISCILIGI</v>
          </cell>
        </row>
        <row r="27803">
          <cell r="A27803" t="str">
            <v>F.M-X-7026-0-204-001</v>
          </cell>
          <cell r="B27803" t="str">
            <v>ONIX-MM.1/2".DIS.DISLI.KOSE.VANA PVD.BRSHED.COPPER KAPLAMA ISCILIGI</v>
          </cell>
        </row>
        <row r="27804">
          <cell r="A27804" t="str">
            <v>F.M-X-7026-0-199-001</v>
          </cell>
          <cell r="B27804" t="str">
            <v>ONIX-MM.1/2".DIS.DISLI.KOSE.VANA BRSHD.JELLY.GOLD.(AK.NBL=MZ622I) BOYA ISCILIGI</v>
          </cell>
        </row>
        <row r="27805">
          <cell r="A27805" t="str">
            <v>F.M-X-7026-0-198-001</v>
          </cell>
          <cell r="B27805" t="str">
            <v>ONIX-MM.1/2".DIS.DISLI.KOSE.VANA INTERPON.(AK.NBL=MZ1774) BOYA ISCILIGI</v>
          </cell>
        </row>
        <row r="27806">
          <cell r="A27806" t="str">
            <v>F.M-X-7026-0-197-001</v>
          </cell>
          <cell r="B27806" t="str">
            <v>ONIX-MM.1/2".DIS.DISLI.KOSE.VANA BRSHD.JELLY.COPPER.(AK.NBL=MZ0614) BOYA ISCILIGI</v>
          </cell>
        </row>
        <row r="27807">
          <cell r="A27807" t="str">
            <v>F.M-X-7026-0-196-001</v>
          </cell>
          <cell r="B27807" t="str">
            <v>ONIX-MM.1/2".DIS.DISLI.KOSE.VANA SETACOAT.(PN205) BOYA ISCILIGI</v>
          </cell>
        </row>
        <row r="27808">
          <cell r="A27808" t="str">
            <v>F.M-X-7026-0-195-001</v>
          </cell>
          <cell r="B27808" t="str">
            <v>ONIX-MM.1/2".DIS.DISLI.KOSE.VANA TASILAQ.SABLE(AK.NBL=Y2304I) BOYA ISCILIGI</v>
          </cell>
        </row>
        <row r="27809">
          <cell r="A27809" t="str">
            <v>F.M-X-7026-0-181-001</v>
          </cell>
          <cell r="B27809" t="str">
            <v>ONIX-MM.1/2".DIS.DISLI.KOSE.VANA.KR.PVD.POLSHD.REDGOLD KAPLAMA ISCILIGI</v>
          </cell>
        </row>
        <row r="27810">
          <cell r="A27810" t="str">
            <v>F.M-X-7026-0-178-001</v>
          </cell>
          <cell r="B27810" t="str">
            <v>ONIX-MM.1/2".DIS.DISLI.KOSE.VANA PVD.POLSHD.BLACK.CHROME KAPLAMA ISCILIGI</v>
          </cell>
        </row>
        <row r="27811">
          <cell r="A27811" t="str">
            <v>F.M-X-7026-0-177-001</v>
          </cell>
          <cell r="B27811" t="str">
            <v>ONIX-MM.1/2".DIS.DISLI.KOSE.VANA PVD.BRSHED.BLACK.NICKEL KAPLAMA ISCILIGI</v>
          </cell>
        </row>
        <row r="27812">
          <cell r="A27812" t="str">
            <v>F.M-X-7026-0-175-001</v>
          </cell>
          <cell r="B27812" t="str">
            <v>ONIX-MM.1/2".DIS.DISLI.KOSE.VANA PVD.BRSHED.BRASS KAPLAMA ISCILIGI</v>
          </cell>
        </row>
        <row r="27813">
          <cell r="A27813" t="str">
            <v>F.M-X-7026-0-174-001</v>
          </cell>
          <cell r="B27813" t="str">
            <v>ONIX-MM.1/2".DIS.DISLI.KOSE.VANA PVD.POLSHD.BRASS KAPLAMA ISCILIGI</v>
          </cell>
        </row>
        <row r="27814">
          <cell r="A27814" t="str">
            <v>F.M-X-7026-0-173-001</v>
          </cell>
          <cell r="B27814" t="str">
            <v>ONIX-MM.1/2".DIS.DISLI.KOSE.VANA PVD.BRSHED.BRONZE KAPLAMA ISCILIGI</v>
          </cell>
        </row>
        <row r="27815">
          <cell r="A27815" t="str">
            <v>F.M-X-7026-0-172-001</v>
          </cell>
          <cell r="B27815" t="str">
            <v>ONIX-MM.1/2".DIS.DISLI.KOSE.VANA PVD.POLSHD.BRONZE KAPLAMA ISCILIGI</v>
          </cell>
        </row>
        <row r="27816">
          <cell r="A27816" t="str">
            <v>F.M-X-7026-0-149-001</v>
          </cell>
          <cell r="B27816" t="str">
            <v>ONIX-MM.1/2".DIS.DISLI.KOSE.VANA.CLEOPATRA BOYA ISCILIGI</v>
          </cell>
        </row>
        <row r="27817">
          <cell r="A27817" t="str">
            <v>F.M-X-7026-0-112-001</v>
          </cell>
          <cell r="B27817" t="str">
            <v>ONIX-MM.1/2".DIS.DISLI.KOSE.VANA.PAR.ALTN.YZY.KAPLAMA ISCILIGI</v>
          </cell>
        </row>
        <row r="27818">
          <cell r="A27818" t="str">
            <v>F.M-X-7026-0-094-001</v>
          </cell>
          <cell r="B27818" t="str">
            <v>ONIX-MM.1/2".DIS.DISLI.KOSE.VANA.NIGHT.BLACK(AK.NBL=SW306G) BOYA ISCILIGI</v>
          </cell>
        </row>
        <row r="27819">
          <cell r="A27819" t="str">
            <v>F.M-X-7026-0-086-001</v>
          </cell>
          <cell r="B27819" t="str">
            <v>ONIX-MM.1/2".DIS.DISLI.KOSE.VANA MAT.SYH.RAL9005.10G.PE BOYA ISCILIGI</v>
          </cell>
        </row>
        <row r="27820">
          <cell r="A27820" t="str">
            <v>F.M-X-7026-0-055-001</v>
          </cell>
          <cell r="B27820" t="str">
            <v>ONIX-MM.1/2".DIS.DISLI.KOSE.VANA .PVD.POLSHD.COPPER KAPLAMA ISCILIGI</v>
          </cell>
        </row>
        <row r="27821">
          <cell r="A27821" t="str">
            <v>F.M-X-7026-0-051-001</v>
          </cell>
          <cell r="B27821" t="str">
            <v>ONIX-MM.1/2".DIS.DISLI.KOSE.VANA.PVD.BRSHD.GOLD KAPLAMA ISCILIGI</v>
          </cell>
        </row>
        <row r="27822">
          <cell r="A27822" t="str">
            <v>F.M-X-7024-0-208-001</v>
          </cell>
          <cell r="B27822" t="str">
            <v>AZUR-MM.1/2".DIS.DISLI.KOSE.VANA MILKY.WAY BOYA ISCILIGI</v>
          </cell>
        </row>
        <row r="27823">
          <cell r="A27823" t="str">
            <v>F.M-X-7024-0-207-001</v>
          </cell>
          <cell r="B27823" t="str">
            <v>AZUR-MM.1/2".DIS.DISLI.KOSE.VANA FROST BOYA ISCILIGI</v>
          </cell>
        </row>
        <row r="27824">
          <cell r="A27824" t="str">
            <v>F.M-X-7024-0-206-001</v>
          </cell>
          <cell r="B27824" t="str">
            <v>AZUR-MM.1/2".DIS.DISLI.KOSE.VANA SEPIA BOYA ISCILIGI</v>
          </cell>
        </row>
        <row r="27825">
          <cell r="A27825" t="str">
            <v>F.M-X-7024-0-205-001</v>
          </cell>
          <cell r="B27825" t="str">
            <v>AZUR-MM.1/2".DIS.DISLI.KOSE.VANA RUSSET BOYA ISCILIGI</v>
          </cell>
        </row>
        <row r="27826">
          <cell r="A27826" t="str">
            <v>F.M-X-7024-0-179-001</v>
          </cell>
          <cell r="B27826" t="str">
            <v>AZUR-MM.1/2".DIS.DISLI.KOSE.VANA PVD.BRSHED.BLACK.CHROME KAPLAMA ISCILIGI</v>
          </cell>
        </row>
        <row r="27827">
          <cell r="A27827" t="str">
            <v>F.M-X-7024-0-178-001</v>
          </cell>
          <cell r="B27827" t="str">
            <v>AZUR-MM.1/2".DIS.DISLI.KOSE.VANA PVD.POLSHD.BLACK.CHROME KAPLAMA ISCILIGI</v>
          </cell>
        </row>
        <row r="27828">
          <cell r="A27828" t="str">
            <v>F.M-X-7024-0-175-001</v>
          </cell>
          <cell r="B27828" t="str">
            <v>AZUR-MM.1/2".DIS.DISLI.KOSE.VANA PVD.BRSHED.BRASS KAPLAMA ISCILIGI</v>
          </cell>
        </row>
        <row r="27829">
          <cell r="A27829" t="str">
            <v>F.M-X-7024-0-174-001</v>
          </cell>
          <cell r="B27829" t="str">
            <v>AZUR-MM.1/2".DIS.DISLI.KOSE.VANA PVD.POLSHD.BRASS KAPLAMA ISCILIGI</v>
          </cell>
        </row>
        <row r="27830">
          <cell r="A27830" t="str">
            <v>F.M-X-7024-0-173-001</v>
          </cell>
          <cell r="B27830" t="str">
            <v>AZUR-MM.1/2".DIS.DISLI.KOSE.VANA PVD.BRSHED.BRONZE KAPLAMA ISCILIGI</v>
          </cell>
        </row>
        <row r="27831">
          <cell r="A27831" t="str">
            <v>F.M-X-7024-0-172-001</v>
          </cell>
          <cell r="B27831" t="str">
            <v>AZUR-MM.1/2".DIS.DISLI.KOSE.VANA PVD.POLSHD.BRONZE KAPLAMA ISCILIGI</v>
          </cell>
        </row>
        <row r="27832">
          <cell r="A27832" t="str">
            <v>F.M-X-7024-0-151-001</v>
          </cell>
          <cell r="B27832" t="str">
            <v>AZUR-MM.1/2".DIS.DISLI.KOSE.VANA NAVY.BLUE BOYA ISCILIGI</v>
          </cell>
        </row>
        <row r="27833">
          <cell r="A27833" t="str">
            <v>F.M-X-7024-0-149-001</v>
          </cell>
          <cell r="B27833" t="str">
            <v>AZUR-MM.1/2".DIS.DISLI.KOSE.VANA CLEOPATRA BOYA ISCILIGI</v>
          </cell>
        </row>
        <row r="27834">
          <cell r="A27834" t="str">
            <v>F.M-X-7024-0-094-001</v>
          </cell>
          <cell r="B27834" t="str">
            <v>AZUR-MM.1/2".DIS.DISLI.KOSE.VANA NIGHT.BLACK BOYA ISCILIGI</v>
          </cell>
        </row>
        <row r="27835">
          <cell r="A27835" t="str">
            <v>F.M-X-7024-0-055-001</v>
          </cell>
          <cell r="B27835" t="str">
            <v>AZUR-MM.1/2".DIS.DISLI.KOSE.VANA PVD.POLSHD.COPPER KAPLAMA ISCILIGI</v>
          </cell>
        </row>
        <row r="27836">
          <cell r="A27836" t="str">
            <v>F.M-X-7024-0-050-001</v>
          </cell>
          <cell r="B27836" t="str">
            <v>AZUR-MM.1/2".DIS.DISLI.KOSE.VANA.KR.PVD.BRASS KAPLAMA ISCILIGI</v>
          </cell>
        </row>
        <row r="27837">
          <cell r="A27837" t="str">
            <v>F.M-X-7013-0-181-001</v>
          </cell>
          <cell r="B27837" t="str">
            <v>GN.1/2.KSE.GERI.DON.VANA.KR.PVD.PAR.REDGOLD KAPLAMA ISCILIGI</v>
          </cell>
        </row>
        <row r="27838">
          <cell r="A27838" t="str">
            <v>F.M-X-7013-0-178-001</v>
          </cell>
          <cell r="B27838" t="str">
            <v>GN.1/2.KSE.GERI.DON.VANA.KR.PVD.PAR.BLACK.CHROME</v>
          </cell>
        </row>
        <row r="27839">
          <cell r="A27839" t="str">
            <v>F.M-X-7013-0-174-001</v>
          </cell>
          <cell r="B27839" t="str">
            <v>GN.1/2.KSE.GERI.DON.VANA.KR.PVD.PAR.BRASS KAPLAMA ISCILIGI</v>
          </cell>
        </row>
        <row r="27840">
          <cell r="A27840" t="str">
            <v>F.M-X-7013-0-094-001</v>
          </cell>
          <cell r="B27840" t="str">
            <v>GN.1/2.KSE.GERI.DON.VANA.NOIR.200.SBL.PE.SW306G BOYA ISCILIGI</v>
          </cell>
        </row>
        <row r="27841">
          <cell r="A27841" t="str">
            <v>F.M-P-0204-1-055-001</v>
          </cell>
          <cell r="B27841" t="str">
            <v>800X500 CATENA.PSLMZ.CEL.POLSHD.COPPER.(5)AKS:50MM.PVD KAPLAMA ISCILIGI</v>
          </cell>
        </row>
        <row r="27842">
          <cell r="A27842" t="str">
            <v>F.M-C-6000-1-174-002</v>
          </cell>
          <cell r="B27842" t="str">
            <v>1118X600 ALYAØ22DUZ.CEL.GOVDE(21) PVD.POLSHD.BRASS KAPLAMA ISCILIGI</v>
          </cell>
        </row>
        <row r="27843">
          <cell r="A27843" t="str">
            <v>F.M-C-6000-1-174-001</v>
          </cell>
          <cell r="B27843" t="str">
            <v>800X500 ALYAØ22DUZ.CEL.GOVDE(15) PVD.POLSHD.BRASS KAPLAMA ISCILIGI</v>
          </cell>
        </row>
        <row r="27844">
          <cell r="A27844" t="str">
            <v>F.M-C-6000-1-055-002</v>
          </cell>
          <cell r="B27844" t="str">
            <v>1118X500 ALYAØ22BUK.CEL.GOVDE(21) PVD.POLSHD.COPPER KAPLAMA ISCILIGI</v>
          </cell>
        </row>
        <row r="27845">
          <cell r="A27845" t="str">
            <v>F.M-C-6000-1-055-001</v>
          </cell>
          <cell r="B27845" t="str">
            <v>800X500 ALYAØ22DUZ.CEL.GOVDE(15) PVD.POLSHD.COPPER KAPLAMA ISCILIGI</v>
          </cell>
        </row>
        <row r="27846">
          <cell r="A27846" t="str">
            <v>F.I-P-9602-0-000-002</v>
          </cell>
          <cell r="B27846" t="str">
            <v>200X70 19 12 BRU ZIMPARA REDUKTOR TEKERI 320 KUM (DELIK DELME ISCILIGI)</v>
          </cell>
        </row>
        <row r="27847">
          <cell r="A27847" t="str">
            <v>F.I-P-9551-0-000-319</v>
          </cell>
          <cell r="B27847" t="str">
            <v>UT-HEX-11/17-25 TUTUCU(GISSTEC) (ÇAP KÜÇÜLTME)</v>
          </cell>
        </row>
        <row r="27848">
          <cell r="A27848" t="str">
            <v>F.I-P-9551-0-000-315</v>
          </cell>
          <cell r="B27848" t="str">
            <v>Ø24.40 SumoCham Takma Uç  ICM 24.30 IC908 (BİLEME+KAPLAMA)</v>
          </cell>
        </row>
        <row r="27849">
          <cell r="A27849" t="str">
            <v>F.I-P-9551-0-000-308</v>
          </cell>
          <cell r="B27849" t="str">
            <v>Ø210 PROFİL ZIMPARA BASKI TEKERİ 30 SHORE KAPLAMA İŞLEMİ</v>
          </cell>
        </row>
        <row r="27850">
          <cell r="A27850" t="str">
            <v>F.I-P-9551-0-000-307</v>
          </cell>
          <cell r="B27850" t="str">
            <v>Ø31 SumoCham Takma Uç ICM 310 IC908 (KAPLAMA)</v>
          </cell>
        </row>
        <row r="27851">
          <cell r="A27851" t="str">
            <v>F.I-P-9551-0-000-306</v>
          </cell>
          <cell r="B27851" t="str">
            <v>Ø31 SumoCham Takma Uç ICM 310 IC908 (BILEME)</v>
          </cell>
        </row>
        <row r="27852">
          <cell r="A27852" t="str">
            <v>F.I-P-9551-0-000-305</v>
          </cell>
          <cell r="B27852" t="str">
            <v>Ø17.90x45x100 KARBÜR MATKAP (BILEME + KAPLAMA)</v>
          </cell>
        </row>
        <row r="27853">
          <cell r="A27853" t="str">
            <v>F.I-P-9551-0-000-282</v>
          </cell>
          <cell r="B27853" t="str">
            <v>Ø 12,5 MM HSS-E MATKAP (BILEME)</v>
          </cell>
        </row>
        <row r="27854">
          <cell r="A27854" t="str">
            <v>F.I-P-9551-0-000-266</v>
          </cell>
          <cell r="B27854" t="str">
            <v>Ø305X2,3/1,8X30 MM BOSCH DAİRE TESTERE (72 HV NMAX:6200 MİN) (BILEME)</v>
          </cell>
        </row>
        <row r="27855">
          <cell r="A27855" t="str">
            <v>F.I-P-9551-0-000-264</v>
          </cell>
          <cell r="B27855" t="str">
            <v>Ø 16,5 MM KARBUR MATKAP TAM BOY:120 MM D:18MM (BILEME)</v>
          </cell>
        </row>
        <row r="27856">
          <cell r="A27856" t="str">
            <v>F.I-P-9551-0-000-258</v>
          </cell>
          <cell r="B27856" t="str">
            <v>Ø8 SUMOCHAM TAKMA UC ICM 080 IC908 (BILEME + KAPLAMA)</v>
          </cell>
        </row>
        <row r="27857">
          <cell r="A27857" t="str">
            <v>F.I-P-9551-0-000-252</v>
          </cell>
          <cell r="B27857" t="str">
            <v>HSS-E MATKAP Ø 8,5 MM TAMBOY:117MM D:8,5MM (BILEME)</v>
          </cell>
        </row>
        <row r="27858">
          <cell r="A27858" t="str">
            <v>F.I-P-9551-0-000-249</v>
          </cell>
          <cell r="B27858" t="str">
            <v>Ø31 SumoCham Takma Uç ICM 310 IC908 (BILEME + KAPLAMA)</v>
          </cell>
        </row>
        <row r="27859">
          <cell r="A27859" t="str">
            <v>F.I-P-9551-0-000-247</v>
          </cell>
          <cell r="B27859" t="str">
            <v>Ø26 SUMOCHAM TAKMA UC ICM 260 IC908 (BILEME + KAPLAMA)</v>
          </cell>
        </row>
        <row r="27860">
          <cell r="A27860" t="str">
            <v>F.I-P-9551-0-000-245</v>
          </cell>
          <cell r="B27860" t="str">
            <v>Ø24.30 SUMOCHAM TAKMA UC  ICM 24.30 IC908 (BILEME + KAPLAMA)</v>
          </cell>
        </row>
        <row r="27861">
          <cell r="A27861" t="str">
            <v>F.I-P-9551-0-000-241</v>
          </cell>
          <cell r="B27861" t="str">
            <v>Ø20.80 SUMOCHAM TAKMA UC  ICM 20.80 IC908 (BILEME + KAPLAMA)</v>
          </cell>
        </row>
        <row r="27862">
          <cell r="A27862" t="str">
            <v>F.I-P-9551-0-000-240</v>
          </cell>
          <cell r="B27862" t="str">
            <v>Ø20 SUMOCHAM TAKMA UCLU GOVDE  DCN 200-030-25R-1.5D (CAP DUSURME)</v>
          </cell>
        </row>
        <row r="27863">
          <cell r="A27863" t="str">
            <v>F.I-P-9551-0-000-239</v>
          </cell>
          <cell r="B27863" t="str">
            <v>Ø19 SUMOCHAM TAKMA UC  ICM 190 IC908 (BILEME + KAPLAMA)</v>
          </cell>
        </row>
        <row r="27864">
          <cell r="A27864" t="str">
            <v>F.I-P-9551-0-000-237</v>
          </cell>
          <cell r="B27864" t="str">
            <v>Ø17.80 SUMOCHAM TAKMA UC ICM 17.80 IC908 (BILEME + KAPLAMA)</v>
          </cell>
        </row>
        <row r="27865">
          <cell r="A27865" t="str">
            <v>F.I-P-9551-0-000-236</v>
          </cell>
          <cell r="B27865" t="str">
            <v>Ø17.50 SUMOCHAM TAKMA UC  ICM 17.50 IC908   (BILEME + KAPLAMA)</v>
          </cell>
        </row>
        <row r="27866">
          <cell r="A27866" t="str">
            <v>F.I-P-9551-0-000-234</v>
          </cell>
          <cell r="B27866" t="str">
            <v>Ø15.60 SUMOCHAM TAKMA UC ICM 15.60 IC908 (BILEME + KAPLAMA)</v>
          </cell>
        </row>
        <row r="27867">
          <cell r="A27867" t="str">
            <v>F.I-P-9551-0-000-233</v>
          </cell>
          <cell r="B27867" t="str">
            <v>Ø15 SUMOCHAM TAKMA UCLU GOVDE DCN 150-023-20R-1.5D (CAP DUSURME)</v>
          </cell>
        </row>
        <row r="27868">
          <cell r="A27868" t="str">
            <v>F.I-P-9551-0-000-230</v>
          </cell>
          <cell r="B27868" t="str">
            <v>Ø6 SUMOCHAM TAKMA UC  ICM 060 IC908 (BILEME + KAPLAMA)</v>
          </cell>
        </row>
        <row r="27869">
          <cell r="A27869" t="str">
            <v>F.I-P-9551-0-000-217</v>
          </cell>
          <cell r="B27869" t="str">
            <v>315X2X32 KINKELDER DAİRE TESTERE (BILEME)</v>
          </cell>
        </row>
        <row r="27870">
          <cell r="A27870" t="str">
            <v>F.I-P-9551-0-000-205</v>
          </cell>
          <cell r="B27870" t="str">
            <v>Ø3 mm HSSE MATKAP TAMBOY:65mm d:3mm(BILEME)</v>
          </cell>
        </row>
        <row r="27871">
          <cell r="A27871" t="str">
            <v>F.I-P-9551-0-000-202</v>
          </cell>
          <cell r="B27871" t="str">
            <v>Ø5 mm HSSE MATKAP TAMBOY:85mm d:5mm (BILEME)</v>
          </cell>
        </row>
        <row r="27872">
          <cell r="A27872" t="str">
            <v>F.I-P-9551-0-000-201</v>
          </cell>
          <cell r="B27872" t="str">
            <v>Ø10 MM HSS-E 4 AGIZLI FREZE TAM BOY:85 MM, D:10MM (BILEME)</v>
          </cell>
        </row>
        <row r="27873">
          <cell r="A27873" t="str">
            <v>F.I-P-9551-0-000-199</v>
          </cell>
          <cell r="B27873" t="str">
            <v>Ø8,2 HSSE MATKAP TAMBOY:80MM D:8MM (BILEME)</v>
          </cell>
        </row>
        <row r="27874">
          <cell r="A27874" t="str">
            <v>F.I-P-9551-0-000-198</v>
          </cell>
          <cell r="B27874" t="str">
            <v>Ø15 MM HSSE SAPLI MATKAP TAMBOY:160MM D:15MM (BILEME)</v>
          </cell>
        </row>
        <row r="27875">
          <cell r="A27875" t="str">
            <v>F.I-P-9551-0-000-196</v>
          </cell>
          <cell r="B27875" t="str">
            <v>Ø12 MM HSS-E 4 AGIZLI FREZE TAM BOY:85 MM, D:12MM (BILEME)</v>
          </cell>
        </row>
        <row r="27876">
          <cell r="A27876" t="str">
            <v>F.I-P-9551-0-000-195</v>
          </cell>
          <cell r="B27876" t="str">
            <v>Ø14 MM HSS-E 4 AGIZLI FREZE TAM BOY:85 MM, D:12MM (BILEME)</v>
          </cell>
        </row>
        <row r="27877">
          <cell r="A27877" t="str">
            <v>F.I-P-9551-0-000-194</v>
          </cell>
          <cell r="B27877" t="str">
            <v>Ø21 MM HSS-E 5 AGIZLI FREZE TAM BOY:135 MM, D:20MM (BILEME)</v>
          </cell>
        </row>
        <row r="27878">
          <cell r="A27878" t="str">
            <v>F.I-P-9551-0-000-193</v>
          </cell>
          <cell r="B27878" t="str">
            <v>Ø24,30 MM HSS-E 5 AGIZLI FREZE TAM BOY:135 MM, D:20MM (BILEME)</v>
          </cell>
        </row>
        <row r="27879">
          <cell r="A27879" t="str">
            <v>F.I-P-9551-0-000-191</v>
          </cell>
          <cell r="B27879" t="str">
            <v>Ø16 MM HSS-E 4 AGIZLI FREZE TAM BOY:92 MM, D:16MM (BILEME)</v>
          </cell>
        </row>
        <row r="27880">
          <cell r="A27880" t="str">
            <v>F.I-P-9551-0-000-190</v>
          </cell>
          <cell r="B27880" t="str">
            <v>Ø15,65 MM HSS-E 4 AGIZLI FREZE TAM BOY:92 MM, D:16MM (BILEME)</v>
          </cell>
        </row>
        <row r="27881">
          <cell r="A27881" t="str">
            <v>F.I-P-9551-0-000-188</v>
          </cell>
          <cell r="B27881" t="str">
            <v>Ø20,85 MM HSS-E 4 AGIZLI FREZE TAM BOY:135 MM, D:20MM (BILEME)</v>
          </cell>
        </row>
        <row r="27882">
          <cell r="A27882" t="str">
            <v>F.I-P-9551-0-000-186</v>
          </cell>
          <cell r="B27882" t="str">
            <v>Ø19 MM HSS-E 4 AGIZLI FREZE TAM BOY:104 MM, D:16MM (BILEME)</v>
          </cell>
        </row>
        <row r="27883">
          <cell r="A27883" t="str">
            <v>F.I-P-9551-0-000-185</v>
          </cell>
          <cell r="B27883" t="str">
            <v>Ø22 MM HSS-E 4 AGIZLI FREZE TAM BOY:135 MM, D:20MM (BILEME)</v>
          </cell>
        </row>
        <row r="27884">
          <cell r="A27884" t="str">
            <v>F.I-P-9551-0-000-184</v>
          </cell>
          <cell r="B27884" t="str">
            <v>Ø20,85 MM HSS-E 5 AGIZLI FREZE TAM BOY:135 MM, D:20MM (BILEME)</v>
          </cell>
        </row>
        <row r="27885">
          <cell r="A27885" t="str">
            <v>F.I-P-9551-0-000-183</v>
          </cell>
          <cell r="B27885" t="str">
            <v>Ø24,3 MM HSS-E 4 AGIZLI FREZE TAM BOY:135 MM, D:20MM (BILEME)</v>
          </cell>
        </row>
        <row r="27886">
          <cell r="A27886" t="str">
            <v>F.I-P-9551-0-000-182</v>
          </cell>
          <cell r="B27886" t="str">
            <v>Ø24,3 KARBUR MATKAP TAMBOY:85MM D:20MM L2:35MM (BILEME)</v>
          </cell>
        </row>
        <row r="27887">
          <cell r="A27887" t="str">
            <v>F.I-P-9551-0-000-180</v>
          </cell>
          <cell r="B27887" t="str">
            <v>Ø31 MM HSS-E 6 AGIZLI FREZE TAM BOY:145 MM, D:20MM (BILEME)</v>
          </cell>
        </row>
        <row r="27888">
          <cell r="A27888" t="str">
            <v>F.I-P-9551-0-000-179</v>
          </cell>
          <cell r="B27888" t="str">
            <v>Ø31 MM HSS-E 4 AGIZLI FREZE TAM BOY:145 MM, D:20MM (BILEME)</v>
          </cell>
        </row>
        <row r="27889">
          <cell r="A27889" t="str">
            <v>F.I-P-9551-0-000-178</v>
          </cell>
          <cell r="B27889" t="str">
            <v>Ø4,2 mm HSSE MATKAP TAMBOY:75mm d:4,2mm (BİLEME)</v>
          </cell>
        </row>
        <row r="27890">
          <cell r="A27890" t="str">
            <v>F.I-P-9551-0-000-175</v>
          </cell>
          <cell r="B27890" t="str">
            <v>Ø11,5 MM KARBUR 4 AGIZLI FREZE-TAM BOY 100 MM D:12 MM (BILEME)</v>
          </cell>
        </row>
        <row r="27891">
          <cell r="A27891" t="str">
            <v>F.I-P-9551-0-000-111</v>
          </cell>
          <cell r="B27891" t="str">
            <v>Ø17,5 MM KARBUR MATKAP TAMBOY:125MM D:18MM (BILEME)</v>
          </cell>
        </row>
        <row r="27892">
          <cell r="A27892" t="str">
            <v>F.I-P-9551-0-000-110</v>
          </cell>
          <cell r="B27892" t="str">
            <v>Ø15,65 MM KARBUR MATKAP TAMBOY:120MM D:16MM (BILEME)</v>
          </cell>
        </row>
        <row r="27893">
          <cell r="A27893" t="str">
            <v>F.I-P-9551-0-000-089</v>
          </cell>
          <cell r="B27893" t="str">
            <v>Ø14 MM KARBUR MATKAP TAMBOY:100MM D:14MM (BILEME)</v>
          </cell>
        </row>
        <row r="27894">
          <cell r="A27894" t="str">
            <v>F.I-P-9551-0-000-085</v>
          </cell>
          <cell r="B27894" t="str">
            <v>Ø10 KARBUR MATKAP D10 L100MM (BILEME)</v>
          </cell>
        </row>
        <row r="27895">
          <cell r="A27895" t="str">
            <v>F.I-P-9551-0-000-084</v>
          </cell>
          <cell r="B27895" t="str">
            <v>Ø11,80 MM CARBUR MATKAP TAMBOY:105MM D:12MM (BILEME)</v>
          </cell>
        </row>
        <row r="27896">
          <cell r="A27896" t="str">
            <v>F.I-P-9551-0-000-071</v>
          </cell>
          <cell r="B27896" t="str">
            <v>Ø20,80 KARBUR MATKAP TAMBOY:85MM D:20MM L2:35MM (BILEME)</v>
          </cell>
        </row>
        <row r="27897">
          <cell r="A27897" t="str">
            <v>F.I-P-9551-0-000-018</v>
          </cell>
          <cell r="B27897" t="str">
            <v>Ø 17 MM HSS-E MATKAP (BILEME)</v>
          </cell>
        </row>
        <row r="27898">
          <cell r="A27898" t="str">
            <v>F.I-P-9551-0-000-017</v>
          </cell>
          <cell r="B27898" t="str">
            <v>Ø16 MM HSSE MATKAP TAMBOY:110MM D:16MM (BILEME)</v>
          </cell>
        </row>
        <row r="27899">
          <cell r="A27899" t="str">
            <v>F.I-P-9551-0-000-016</v>
          </cell>
          <cell r="B27899" t="str">
            <v>HSS-E MATKAP Ø 14 MM (BILEME)</v>
          </cell>
        </row>
        <row r="27900">
          <cell r="A27900" t="str">
            <v>F.I-P-9551-0-000-012</v>
          </cell>
          <cell r="B27900" t="str">
            <v>Ø6 MM HSSE MATKAP TAMBOY:95MM D:6MM (BILEME)</v>
          </cell>
        </row>
        <row r="27901">
          <cell r="A27901" t="str">
            <v>F.I-P-9551-0-000-011</v>
          </cell>
          <cell r="B27901" t="str">
            <v>Ø5,2 mm HSSE MATKAP TAMBOY:85mm d:5,1mm (BILEME)</v>
          </cell>
        </row>
        <row r="27902">
          <cell r="A27902" t="str">
            <v>F.I-P-9551-0-000-002</v>
          </cell>
          <cell r="B27902" t="str">
            <v>Ø3,5 mm HSSE MATKAP TAMBOY:75mm d:3,5mm (BILEME)</v>
          </cell>
        </row>
        <row r="27903">
          <cell r="A27903" t="str">
            <v>F.I-A-9551-0-000-204</v>
          </cell>
          <cell r="B27903" t="str">
            <v>Ø500 mm KÖNIG DAİRE TESTERE (BİLEME VE TAMİR)</v>
          </cell>
        </row>
        <row r="27904">
          <cell r="A27904" t="str">
            <v>F.I-A-9551-0-000-203</v>
          </cell>
          <cell r="B27904" t="str">
            <v>Ø500 mm MECAL DAİRE TESTERE (BİLEME VE TAMİR)</v>
          </cell>
        </row>
        <row r="27905">
          <cell r="A27905" t="str">
            <v>F.I-A-9551-0-000-202</v>
          </cell>
          <cell r="B27905" t="str">
            <v>Ø10x15xØ15,90x10x65 MM ZİRKONYUM KAPLAMALI KADEMELİ MATKAP (BİLEME + KAPLAMA)</v>
          </cell>
        </row>
        <row r="27906">
          <cell r="A27906" t="str">
            <v>F.I-A-9551-0-000-199</v>
          </cell>
          <cell r="B27906" t="str">
            <v>Ø3,5 mm KARBUR MATKAP (GÜHRING) TAMBOYL1:66mm L2:28mm d:6mm(BİLEME)</v>
          </cell>
        </row>
        <row r="27907">
          <cell r="A27907" t="str">
            <v>F.I-A-9551-0-000-168</v>
          </cell>
          <cell r="B27907" t="str">
            <v>ALÜMİNYUM YATAY KESME TESTERESİ  (Ø150X6.0X22Z36) CNC MECAL TEZGAHI (TAMİR)</v>
          </cell>
        </row>
        <row r="27908">
          <cell r="A27908" t="str">
            <v>F.I-A-9551-0-000-167</v>
          </cell>
          <cell r="B27908" t="str">
            <v>ALÜMİNYUM YATAY KESME TESTERESİ  (Ø150X6.0X22Z36) CNC MECAL TEZGAHI (BILEME)</v>
          </cell>
        </row>
        <row r="27909">
          <cell r="A27909" t="str">
            <v>F.I-A-9551-0-000-159</v>
          </cell>
          <cell r="B27909" t="str">
            <v>Ø10X8XØ16X8 L60 KAPLAMASIZ KADEMELİ MATKAP (BILEME + KAPLAMA)</v>
          </cell>
        </row>
        <row r="27910">
          <cell r="A27910" t="str">
            <v>F.I-A-9551-0-000-133</v>
          </cell>
          <cell r="B27910" t="str">
            <v>Ø8 HSSE MATKAP TAMBOY:120MM D:8MM KAPLAMALI (BILEME)</v>
          </cell>
        </row>
        <row r="27911">
          <cell r="A27911" t="str">
            <v>F.I-A-9551-0-000-129</v>
          </cell>
          <cell r="B27911" t="str">
            <v>HSS FORM FREZE Ø 20,5 X 45° X 24 DANFOSS HAVSA-MATKAP TAM BOY:113 MM, D:16MM (BILEME)</v>
          </cell>
        </row>
        <row r="27912">
          <cell r="A27912" t="str">
            <v>F.I-A-9551-0-000-128</v>
          </cell>
          <cell r="B27912" t="str">
            <v>Ø500 MM PROMAX DAİRE TESTERE (BILEME)</v>
          </cell>
        </row>
        <row r="27913">
          <cell r="A27913" t="str">
            <v>F.I-A-9551-0-000-127</v>
          </cell>
          <cell r="B27913" t="str">
            <v>Ø500 MM KONIG DAİRE TESTERE (BILEME)</v>
          </cell>
        </row>
        <row r="27914">
          <cell r="A27914" t="str">
            <v>F.I-A-9551-0-000-126</v>
          </cell>
          <cell r="B27914" t="str">
            <v>Ø500 MM MECAL DAİRE TESTERE (BILEME)</v>
          </cell>
        </row>
        <row r="27915">
          <cell r="A27915" t="str">
            <v>F.I-A-9551-0-000-125</v>
          </cell>
          <cell r="B27915" t="str">
            <v>Ø4 MM HSSE MATKAP TAMBOY:75MM D:4MM (BILEME)</v>
          </cell>
        </row>
        <row r="27916">
          <cell r="A27916" t="str">
            <v>F.I-A-9551-0-000-106</v>
          </cell>
          <cell r="B27916" t="str">
            <v>Ø12 KARBUR MATKAP TAM BOY:102MM D12MM (BILEME)</v>
          </cell>
        </row>
        <row r="27917">
          <cell r="A27917" t="str">
            <v>F.I-A-9551-0-000-093</v>
          </cell>
          <cell r="B27917" t="str">
            <v>Ø10X22X50 ALU FREZE Z1 Tek ağızlı Tam boy:70 mm d:10 mm (BILEME)</v>
          </cell>
        </row>
        <row r="27918">
          <cell r="A27918" t="str">
            <v>F.I-A-9551-0-000-085</v>
          </cell>
          <cell r="B27918" t="str">
            <v>KARBÜR HAVŞA FREZE VİDALI UÇ-K°45-D1:12-Ap:5-I:16,50-Ts:T08 (BILEME)</v>
          </cell>
        </row>
        <row r="27919">
          <cell r="A27919" t="str">
            <v>F.I-A-9551-0-000-077</v>
          </cell>
          <cell r="B27919" t="str">
            <v>Ø19 KARBUR MATKAP TAM BOY:140MM D:13 (BILEME)</v>
          </cell>
        </row>
        <row r="27920">
          <cell r="A27920" t="str">
            <v>F.I-A-9551-0-000-073</v>
          </cell>
          <cell r="B27920" t="str">
            <v>ORING KANAL TAKIM KATERİ (OZEL YAPIM) (PAH KIRMA)</v>
          </cell>
        </row>
        <row r="27921">
          <cell r="A27921" t="str">
            <v>F.I-A-9551-0-000-072</v>
          </cell>
          <cell r="B27921" t="str">
            <v>ORING KANAL TAKIM KATERİ (OZEL YAPIM) (BILEME)</v>
          </cell>
        </row>
        <row r="27922">
          <cell r="A27922" t="str">
            <v>F.I-A-9551-0-000-068</v>
          </cell>
          <cell r="B27922" t="str">
            <v>Ø5 KARBUR MATKAP DIN 6537K TS 100 U  (KESME YONU SAG) TAMBOY:67MM D:6MM (BILEME)</v>
          </cell>
        </row>
        <row r="27923">
          <cell r="A27923" t="str">
            <v>F.I-A-9551-0-000-046</v>
          </cell>
          <cell r="B27923" t="str">
            <v>Ø4X15X50 ALU KAPLAMASIZ 4 AGIZLI FREZE Tam boy:60 mm, d:6mm (BILEME)</v>
          </cell>
        </row>
        <row r="27924">
          <cell r="A27924" t="str">
            <v>F.I-A-9551-0-000-042</v>
          </cell>
          <cell r="B27924" t="str">
            <v>Ø25 HSS L-66 MM HAVSA MATKAP D:10MM (BILEME)</v>
          </cell>
        </row>
        <row r="27925">
          <cell r="A27925" t="str">
            <v>F.I-A-9551-0-000-031</v>
          </cell>
          <cell r="B27925" t="str">
            <v>Ø10MM KARBUR 3 AGIZLI FREZE TAM BOY:75 MM, D:10MM (BILEME)</v>
          </cell>
        </row>
        <row r="27926">
          <cell r="A27926" t="str">
            <v>F.I-A-9551-0-000-025</v>
          </cell>
          <cell r="B27926" t="str">
            <v>Ø6 HSS-E 4 AGIZLI PARMAK FREZE TAM BOY:60 MM, D:6MM (BILEME)</v>
          </cell>
        </row>
        <row r="27927">
          <cell r="A27927" t="str">
            <v>F.I-A-9551-0-000-023</v>
          </cell>
          <cell r="B27927" t="str">
            <v>Ø10 HSS-E 4 AGIZLI PARMAK FREZE TAM BOY:75 MM, D:10MM (BILEME)</v>
          </cell>
        </row>
        <row r="27928">
          <cell r="A27928" t="str">
            <v>F.I-A-9551-0-000-021</v>
          </cell>
          <cell r="B27928" t="str">
            <v>Ø12 MM HSS-E 4 AGIZLI FREZE TAM BOY:70 MM, D:12MM (BILEME)</v>
          </cell>
        </row>
        <row r="27929">
          <cell r="A27929" t="str">
            <v>F.I-A-9551-0-000-020</v>
          </cell>
          <cell r="B27929" t="str">
            <v>Ø8 MM HSS-E MATKAP TAMBOY:116MM D:8MM (BILEME)</v>
          </cell>
        </row>
        <row r="27930">
          <cell r="A27930" t="str">
            <v>F.I-A-9551-0-000-019</v>
          </cell>
          <cell r="B27930" t="str">
            <v>Ø7KARBUR MATKAP TAMBOY:91MM D:8MM HELİS 53MM (BILEME)</v>
          </cell>
        </row>
        <row r="27931">
          <cell r="A27931" t="str">
            <v>F.I-A-9551-0-000-018</v>
          </cell>
          <cell r="B27931" t="str">
            <v>Ø12 MM KARBUR 4 AGIZLI FREZE-TAM BOY:100 MM, D:12MM (BILEME)</v>
          </cell>
        </row>
        <row r="27932">
          <cell r="A27932" t="str">
            <v>F.I-A-9551-0-000-017</v>
          </cell>
          <cell r="B27932" t="str">
            <v>Ø6 KARBUR MATKAP TAMBOY:80MM D:6MM (BILEME)</v>
          </cell>
        </row>
        <row r="27933">
          <cell r="A27933" t="str">
            <v>F.I-A-9551-0-000-015</v>
          </cell>
          <cell r="B27933" t="str">
            <v>Ø8,5 MM KARBUR MATKAP TAMBOY:90MM D:10MM (BILEME)</v>
          </cell>
        </row>
        <row r="27934">
          <cell r="A27934" t="str">
            <v>DEM-2016-002</v>
          </cell>
          <cell r="B27934" t="str">
            <v>6362 MM ÇELİK SEPET GALVENİZ KAPLAMALI (PASLANMAZ İÇİN)</v>
          </cell>
        </row>
        <row r="27935">
          <cell r="A27935" t="str">
            <v>DEM-2016-001</v>
          </cell>
          <cell r="B27935" t="str">
            <v>660 X 800 X 6362 MM ÇELİK SEPET GALVENİZ KAPLAMALI</v>
          </cell>
        </row>
        <row r="27936">
          <cell r="A27936" t="str">
            <v>BYTSHR-05-003</v>
          </cell>
          <cell r="B27936" t="str">
            <v>MODUL E 2300X600X50 mm MDFLAM UZERI ALM. AVIZE FOLYO BASKI GIYDIRME</v>
          </cell>
        </row>
        <row r="27937">
          <cell r="A27937" t="str">
            <v>BYTSHR-05-002</v>
          </cell>
          <cell r="B27937" t="str">
            <v>MODUL E 2300X600X50 mm MDFLAM UZERI PAS.CEL. PENCERE FOLYO BASKI GIYDIRME</v>
          </cell>
        </row>
        <row r="27938">
          <cell r="A27938" t="str">
            <v>BYTSHR-04-003</v>
          </cell>
          <cell r="B27938" t="str">
            <v>MODUL D 950X1000X150 mm MDFLAM UZERI ALM. ODA RAFI FOLYO BASKI GIYDIRME</v>
          </cell>
        </row>
        <row r="27939">
          <cell r="A27939" t="str">
            <v>BYTSHR-04-002</v>
          </cell>
          <cell r="B27939" t="str">
            <v>MODUL D 950X1000X150 mm MDFLAM UZERI PAS.CEL LALE FOLYO BASKI GIYDIRME</v>
          </cell>
        </row>
        <row r="27940">
          <cell r="A27940" t="str">
            <v>BYTSHR-03-003</v>
          </cell>
          <cell r="B27940" t="str">
            <v>MODUL C 1300X1000X100 mm MDFLAM UZERI PAS.CEL KEDILI FOLYO BASKI GIYDIRME</v>
          </cell>
        </row>
        <row r="27941">
          <cell r="A27941" t="str">
            <v>BYTSHR-03-002</v>
          </cell>
          <cell r="B27941" t="str">
            <v>MODUL C 1300X1000X100 mm MDFLAM UZERI PAS.CEL BANYO LAVABOSU FOLYO BASKI GIYDIRME</v>
          </cell>
        </row>
        <row r="27942">
          <cell r="A27942" t="str">
            <v>BYTSHR-02-002</v>
          </cell>
          <cell r="B27942" t="str">
            <v>MODUL B (NEXT LEVEL) 1500X800X50 mm MDFLAM UZERI FOLYO BASKI GIYDIRME</v>
          </cell>
        </row>
        <row r="27943">
          <cell r="A27943" t="str">
            <v>BYTSHR-02-001</v>
          </cell>
          <cell r="B27943" t="str">
            <v>MODUL B 1500X800X50 mm MDFLAM UZERI FOLYO BASKI GIYDIRME</v>
          </cell>
        </row>
        <row r="27944">
          <cell r="A27944" t="str">
            <v>BYTSHR-01-001</v>
          </cell>
          <cell r="B27944" t="str">
            <v>MODUL A HAMMAM LOGOLU 750X800X160 mm MDF UZERI BEYAZ LAKE</v>
          </cell>
        </row>
        <row r="27945">
          <cell r="A27945" t="str">
            <v>BYTSHR-00-002</v>
          </cell>
          <cell r="B27945" t="str">
            <v>HAMMAM KATALOGLUK 60X350X30 mm CAM AHSAP VERNIKLİ</v>
          </cell>
        </row>
        <row r="27946">
          <cell r="A27946" t="str">
            <v>BYTSHR-00-001</v>
          </cell>
          <cell r="B27946" t="str">
            <v>HAMMAM LOGO 240X600X60 mm MDF UZERI BEYAZ LAKE - PLEXI UZERI UV BASKI</v>
          </cell>
        </row>
        <row r="27947">
          <cell r="A27947" t="str">
            <v>BT-01</v>
          </cell>
          <cell r="B27947" t="str">
            <v>BİLGİ İŞLEM SATINALMA KARTI</v>
          </cell>
        </row>
        <row r="27948">
          <cell r="A27948" t="str">
            <v>ARGE.NMN.PSL.002</v>
          </cell>
          <cell r="B27948" t="str">
            <v>ARGE NUMUNESI PASLANMAZ URUN PROTOTIP</v>
          </cell>
        </row>
        <row r="27949">
          <cell r="A27949" t="str">
            <v>ARGE.NMN.PSL.001</v>
          </cell>
          <cell r="B27949" t="str">
            <v>ARGE NUMUNESI PASLANMAZ PARCA PROTOTIP</v>
          </cell>
        </row>
        <row r="27950">
          <cell r="A27950" t="str">
            <v>ARGE.NMN.ALM.009</v>
          </cell>
          <cell r="B27950" t="str">
            <v>BENCHMARK 600X1045 EXTENS+ TERMORAD RAL 9016 (13)</v>
          </cell>
        </row>
        <row r="27951">
          <cell r="A27951" t="str">
            <v>ARGE.NMN.ALM.008</v>
          </cell>
          <cell r="B27951" t="str">
            <v>BENCHMARK 600X1040 KARDELEN 8065 EFES RAL 9016 (13)</v>
          </cell>
        </row>
        <row r="27952">
          <cell r="A27952" t="str">
            <v>ARGE.NMN.ALM.007</v>
          </cell>
          <cell r="B27952" t="str">
            <v>BENCHMARK 600X1043 KONFOR EUROTERM RAL 9016 (13)</v>
          </cell>
        </row>
        <row r="27953">
          <cell r="A27953" t="str">
            <v>ARGE.NMN.ALM.006</v>
          </cell>
          <cell r="B27953" t="str">
            <v>BENCHMARK 600X1048 MERCAN LINE LOJIMAX RAL 9016 (13)</v>
          </cell>
        </row>
        <row r="27954">
          <cell r="A27954" t="str">
            <v>ARGE.NMN.ALM.005</v>
          </cell>
          <cell r="B27954" t="str">
            <v>BENCHMARK 600X1020 STILO BAUTHERM RAL 9016 (12)</v>
          </cell>
        </row>
        <row r="27955">
          <cell r="A27955" t="str">
            <v>ARGE.NMN.ALM.004</v>
          </cell>
          <cell r="B27955" t="str">
            <v>BENCHMARK 600X1040 PLAZMA RADIATHERM RAL 9016 (13)</v>
          </cell>
        </row>
        <row r="27956">
          <cell r="A27956" t="str">
            <v>ARGE.NMN.ALM.003</v>
          </cell>
          <cell r="B27956" t="str">
            <v>BENCHMARK 600X1030 ALIZE DUFFMART RAL 9016 (23)</v>
          </cell>
        </row>
        <row r="27957">
          <cell r="A27957" t="str">
            <v>ARGE.NMN.ALM.002</v>
          </cell>
          <cell r="B27957" t="str">
            <v>BENCHMARK 600X1040 VEGA RISA RAL 9016 (13)</v>
          </cell>
        </row>
        <row r="27958">
          <cell r="A27958" t="str">
            <v>ARGE.NMN.ALM.001</v>
          </cell>
          <cell r="B27958" t="str">
            <v>BENCHMARK 600X966 KONAK RADYAL RAL 9016 (13)</v>
          </cell>
        </row>
        <row r="27959">
          <cell r="A27959" t="str">
            <v>A79023EXP</v>
          </cell>
          <cell r="B27959" t="str">
            <v>HAVLUPAN LOGO ETİKETİ - VİTRA.ING</v>
          </cell>
        </row>
        <row r="27960">
          <cell r="A27960" t="str">
            <v>A79023</v>
          </cell>
          <cell r="B27960" t="str">
            <v>ARTEMA HAVLUPAN LOGO ETİKETİ ARTEMA</v>
          </cell>
        </row>
        <row r="27961">
          <cell r="A27961" t="str">
            <v>A79022RUS</v>
          </cell>
          <cell r="B27961" t="str">
            <v>MONTAJ TALİMATI -GLORA HAVLUPAN RUSCA</v>
          </cell>
        </row>
        <row r="27962">
          <cell r="A27962" t="str">
            <v>A79022</v>
          </cell>
          <cell r="B27962" t="str">
            <v>MONTAJ TALİMATI -GLORA HAVLUPAN ING</v>
          </cell>
        </row>
        <row r="27963">
          <cell r="A27963" t="str">
            <v>A79021</v>
          </cell>
          <cell r="B27963" t="str">
            <v>MONTAJ TALİMATI-DORA HAVLUPAN ING</v>
          </cell>
        </row>
        <row r="27964">
          <cell r="A27964" t="str">
            <v>A79020</v>
          </cell>
          <cell r="B27964" t="str">
            <v>MONTAJ TALİMATI -GLORA HAVLUPAN</v>
          </cell>
        </row>
        <row r="27965">
          <cell r="A27965" t="str">
            <v>A79019</v>
          </cell>
          <cell r="B27965" t="str">
            <v>MONTAJ TALİMATI-DORA HAVLUPAN</v>
          </cell>
        </row>
        <row r="27966">
          <cell r="A27966" t="str">
            <v>A44865ELC</v>
          </cell>
          <cell r="B27966" t="str">
            <v>DORA RAF.(FIRÇA YÜZ-1100x500)-ELEKTRİKLİ</v>
          </cell>
        </row>
        <row r="27967">
          <cell r="A27967" t="str">
            <v>A4486553ELC</v>
          </cell>
          <cell r="B27967" t="str">
            <v>DORA RAD.(AYNA YÜZ-1100x500)-ELEKTRİKLİ</v>
          </cell>
        </row>
        <row r="27968">
          <cell r="A27968" t="str">
            <v>7801002</v>
          </cell>
          <cell r="B27968" t="str">
            <v>BANKA KOMİSYON GİDERLERİ</v>
          </cell>
        </row>
        <row r="27969">
          <cell r="A27969" t="str">
            <v>7801001</v>
          </cell>
          <cell r="B27969" t="str">
            <v>TEMİNAT MEKTUBU GİDERLERİ</v>
          </cell>
        </row>
        <row r="27970">
          <cell r="A27970" t="str">
            <v>7706003</v>
          </cell>
          <cell r="B27970" t="str">
            <v>MOBİL HABERLEŞME GİDERLERİ</v>
          </cell>
        </row>
        <row r="27971">
          <cell r="A27971" t="str">
            <v>7706002</v>
          </cell>
          <cell r="B27971" t="str">
            <v>SABİT TELEFON GİDERLERİ</v>
          </cell>
        </row>
        <row r="27972">
          <cell r="A27972" t="str">
            <v>7706001</v>
          </cell>
          <cell r="B27972" t="str">
            <v>İNTERNET GİDERLERİ</v>
          </cell>
        </row>
        <row r="27973">
          <cell r="A27973" t="str">
            <v>7705010</v>
          </cell>
          <cell r="B27973" t="str">
            <v>DİĞER VERGİ VE HARÇLAR</v>
          </cell>
        </row>
        <row r="27974">
          <cell r="A27974" t="str">
            <v>7705009</v>
          </cell>
          <cell r="B27974" t="str">
            <v>TRAFİK CEZALARI</v>
          </cell>
        </row>
        <row r="27975">
          <cell r="A27975" t="str">
            <v>7705008</v>
          </cell>
          <cell r="B27975" t="str">
            <v>DAMGA VERGİSİ</v>
          </cell>
        </row>
        <row r="27976">
          <cell r="A27976" t="str">
            <v>7705007</v>
          </cell>
          <cell r="B27976" t="str">
            <v>KAMU KURUMUNA ÖDENEN VERGI RESIM HARÇLAR</v>
          </cell>
        </row>
        <row r="27977">
          <cell r="A27977" t="str">
            <v>7705006</v>
          </cell>
          <cell r="B27977" t="str">
            <v>ÖZEL ILETISIM VERGISI</v>
          </cell>
        </row>
        <row r="27978">
          <cell r="A27978" t="str">
            <v>7705005</v>
          </cell>
          <cell r="B27978" t="str">
            <v>BELEDIYEYE ÖDENEN DIGER VERGI RESIM HARÇLAR</v>
          </cell>
        </row>
        <row r="27979">
          <cell r="A27979" t="str">
            <v>7705004</v>
          </cell>
          <cell r="B27979" t="str">
            <v>ÇEVRE TEMIZLIK VERGISI</v>
          </cell>
        </row>
        <row r="27980">
          <cell r="A27980" t="str">
            <v>7705003</v>
          </cell>
          <cell r="B27980" t="str">
            <v>ILAN REKLAM VERGISI</v>
          </cell>
        </row>
        <row r="27981">
          <cell r="A27981" t="str">
            <v>7705002</v>
          </cell>
          <cell r="B27981" t="str">
            <v>BINA ARSA EMLAK VERGISI</v>
          </cell>
        </row>
        <row r="27982">
          <cell r="A27982" t="str">
            <v>7705001</v>
          </cell>
          <cell r="B27982" t="str">
            <v>MOTORLU TASITLAR VERGISI</v>
          </cell>
        </row>
        <row r="27983">
          <cell r="A27983" t="str">
            <v>7704100</v>
          </cell>
          <cell r="B27983" t="str">
            <v>DİĞER TEMSİL İKRAM AĞIRLAMA GİD.</v>
          </cell>
        </row>
        <row r="27984">
          <cell r="A27984" t="str">
            <v>7704047</v>
          </cell>
          <cell r="B27984" t="str">
            <v>DIGER EGITIM GIDERLERI</v>
          </cell>
        </row>
        <row r="27985">
          <cell r="A27985" t="str">
            <v>7704045</v>
          </cell>
          <cell r="B27985" t="str">
            <v>PROGRAM YENİLEME GİDERLERİ</v>
          </cell>
        </row>
        <row r="27986">
          <cell r="A27986" t="str">
            <v>7704043</v>
          </cell>
          <cell r="B27986" t="str">
            <v>PERSONEL GİYİM GİDERİ</v>
          </cell>
        </row>
        <row r="27987">
          <cell r="A27987" t="str">
            <v>7704040</v>
          </cell>
          <cell r="B27987" t="str">
            <v>DANIŞMANLIK GİDERİ</v>
          </cell>
        </row>
        <row r="27988">
          <cell r="A27988" t="str">
            <v>7704039</v>
          </cell>
          <cell r="B27988" t="str">
            <v>ZORUNLU EGITIM GIDERLERI</v>
          </cell>
        </row>
        <row r="27989">
          <cell r="A27989" t="str">
            <v>7704037</v>
          </cell>
          <cell r="B27989" t="str">
            <v>İSG MALZEME GİDERİ</v>
          </cell>
        </row>
        <row r="27990">
          <cell r="A27990" t="str">
            <v>7704036</v>
          </cell>
          <cell r="B27990" t="str">
            <v>DEMİRBAŞ BAKIM ONARIM İŞÇİLİK GİDERİ</v>
          </cell>
        </row>
        <row r="27991">
          <cell r="A27991" t="str">
            <v>7704035</v>
          </cell>
          <cell r="B27991" t="str">
            <v>TEMİZLİK VE TEMİZLİK MALZEME GİDERLERİ</v>
          </cell>
        </row>
        <row r="27992">
          <cell r="A27992" t="str">
            <v>7704034</v>
          </cell>
          <cell r="B27992" t="str">
            <v>REKLAM İLAN TANITIM GİDERLERİ</v>
          </cell>
        </row>
        <row r="27993">
          <cell r="A27993" t="str">
            <v>7704032</v>
          </cell>
          <cell r="B27993" t="str">
            <v>OGS-HGS GİDERLERİ</v>
          </cell>
        </row>
        <row r="27994">
          <cell r="A27994" t="str">
            <v>7704030</v>
          </cell>
          <cell r="B27994" t="str">
            <v>TEMSİL İKRAM AĞIRLAMA GİDERLERİ</v>
          </cell>
        </row>
        <row r="27995">
          <cell r="A27995" t="str">
            <v>7704029</v>
          </cell>
          <cell r="B27995" t="str">
            <v>OTOPARK GİDERLERİ</v>
          </cell>
        </row>
        <row r="27996">
          <cell r="A27996" t="str">
            <v>7704028</v>
          </cell>
          <cell r="B27996" t="str">
            <v>TAŞIT BAKIM ONARIM GİDERLERİ</v>
          </cell>
        </row>
        <row r="27997">
          <cell r="A27997" t="str">
            <v>7704027</v>
          </cell>
          <cell r="B27997" t="str">
            <v>DIGER ÇESITLI GIDERLER</v>
          </cell>
        </row>
        <row r="27998">
          <cell r="A27998" t="str">
            <v>7704026</v>
          </cell>
          <cell r="B27998" t="str">
            <v>YURT DISI FUAR VE ORGANIZASYON GIDERLERI</v>
          </cell>
        </row>
        <row r="27999">
          <cell r="A27999" t="str">
            <v>7704025</v>
          </cell>
          <cell r="B27999" t="str">
            <v>YURTIÇI FUAR VE ORGANIZASYON GIDERLERI</v>
          </cell>
        </row>
        <row r="28000">
          <cell r="A28000" t="str">
            <v>7704024</v>
          </cell>
          <cell r="B28000" t="str">
            <v>YURT DISI SEYAHAT GIDERLERI</v>
          </cell>
        </row>
        <row r="28001">
          <cell r="A28001" t="str">
            <v>7704023</v>
          </cell>
          <cell r="B28001" t="str">
            <v>YURTIÇI SEYAHAT GIDERLERI</v>
          </cell>
        </row>
        <row r="28002">
          <cell r="A28002" t="str">
            <v>7704022</v>
          </cell>
          <cell r="B28002" t="str">
            <v>ARAÇ SIGORTA GIDERLERI</v>
          </cell>
        </row>
        <row r="28003">
          <cell r="A28003" t="str">
            <v>7704021</v>
          </cell>
          <cell r="B28003" t="str">
            <v>BİNA AİDAT GİDERLERİ</v>
          </cell>
        </row>
        <row r="28004">
          <cell r="A28004" t="str">
            <v>7704019</v>
          </cell>
          <cell r="B28004" t="str">
            <v>PASAPORT VE VIZE ISLEM GIDERLERI</v>
          </cell>
        </row>
        <row r="28005">
          <cell r="A28005" t="str">
            <v>7704018</v>
          </cell>
          <cell r="B28005" t="str">
            <v>MUTFAK MALZEME GIDERLERI</v>
          </cell>
        </row>
        <row r="28006">
          <cell r="A28006" t="str">
            <v>7704017</v>
          </cell>
          <cell r="B28006" t="str">
            <v>BILGI ISLEM SARF MALZEME GIDERLERI(YÖNETİM)</v>
          </cell>
        </row>
        <row r="28007">
          <cell r="A28007" t="str">
            <v>7704016</v>
          </cell>
          <cell r="B28007" t="str">
            <v>KIRTASIYE VE MATBU EVRAK GIDERLERI</v>
          </cell>
        </row>
        <row r="28008">
          <cell r="A28008" t="str">
            <v>7704015</v>
          </cell>
          <cell r="B28008" t="str">
            <v>SERBEST MESLEK GIDERLERI - NOTER,AV.,DR.MÜH.</v>
          </cell>
        </row>
        <row r="28009">
          <cell r="A28009" t="str">
            <v>7704014</v>
          </cell>
          <cell r="B28009" t="str">
            <v>DİĞER KATILIM VE AİDAT GİDERLERI</v>
          </cell>
        </row>
        <row r="28010">
          <cell r="A28010" t="str">
            <v>7704012</v>
          </cell>
          <cell r="B28010" t="str">
            <v>TEST VE ANALİZ GİDERLERİ</v>
          </cell>
        </row>
        <row r="28011">
          <cell r="A28011" t="str">
            <v>7704011</v>
          </cell>
          <cell r="B28011" t="str">
            <v>KÜÇÜK DEMIRBAS GIDERI</v>
          </cell>
        </row>
        <row r="28012">
          <cell r="A28012" t="str">
            <v>7704008</v>
          </cell>
          <cell r="B28012" t="str">
            <v>BİNA BAKIM ONARIM GIDERLERI</v>
          </cell>
        </row>
        <row r="28013">
          <cell r="A28013" t="str">
            <v>7704007-9</v>
          </cell>
          <cell r="B28013" t="str">
            <v>(20,001-25 DS/ KG) KARGO VE POSTA GIDERLERI</v>
          </cell>
        </row>
        <row r="28014">
          <cell r="A28014" t="str">
            <v>7704007-8</v>
          </cell>
          <cell r="B28014" t="str">
            <v>(15,001-20 DS/KG) KARGO VE POSTA GIDERLERI</v>
          </cell>
        </row>
        <row r="28015">
          <cell r="A28015" t="str">
            <v>7704007-7</v>
          </cell>
          <cell r="B28015" t="str">
            <v>(10,001-15 DS/KG) KARGO VE POSTA GIDERLERI</v>
          </cell>
        </row>
        <row r="28016">
          <cell r="A28016" t="str">
            <v>7704007-6</v>
          </cell>
          <cell r="B28016" t="str">
            <v>(5,001-10 DS/KG) KARGO VE POSTA GIDERLERI</v>
          </cell>
        </row>
        <row r="28017">
          <cell r="A28017" t="str">
            <v>7704007-5</v>
          </cell>
          <cell r="B28017" t="str">
            <v>(4,001-5 DS/KG) KARGO VE POSTA GIDERLERI</v>
          </cell>
        </row>
        <row r="28018">
          <cell r="A28018" t="str">
            <v>7704007-4</v>
          </cell>
          <cell r="B28018" t="str">
            <v>(3,001-4 DS/KG) KARGO VE POSTA GIDERLERI</v>
          </cell>
        </row>
        <row r="28019">
          <cell r="A28019" t="str">
            <v>7704007-3</v>
          </cell>
          <cell r="B28019" t="str">
            <v>(2,001-3 DS/KG) KARGO VE POSTA GIDERLERI</v>
          </cell>
        </row>
        <row r="28020">
          <cell r="A28020" t="str">
            <v>7704007-2</v>
          </cell>
          <cell r="B28020" t="str">
            <v>(1,001-2 DS/KG) KARGO VE POSTA GIDERLERI</v>
          </cell>
        </row>
        <row r="28021">
          <cell r="A28021" t="str">
            <v>7704007-11</v>
          </cell>
          <cell r="B28021" t="str">
            <v>(31-9999 DS/KG ARTAN) KARGO VE POSTA GIDERLERI</v>
          </cell>
        </row>
        <row r="28022">
          <cell r="A28022" t="str">
            <v>7704007-10</v>
          </cell>
          <cell r="B28022" t="str">
            <v>(25,001-30 DS/ KG) KARGO VE POSTA GIDERLERI</v>
          </cell>
        </row>
        <row r="28023">
          <cell r="A28023" t="str">
            <v>7704007-1</v>
          </cell>
          <cell r="B28023" t="str">
            <v>(0-1 DS/KG ) KARGO VE POSTA GIDERLERI</v>
          </cell>
        </row>
        <row r="28024">
          <cell r="A28024" t="str">
            <v>7704007</v>
          </cell>
          <cell r="B28024" t="str">
            <v>KARGO VE POSTA GIDERLERI</v>
          </cell>
        </row>
        <row r="28025">
          <cell r="A28025" t="str">
            <v>7704006</v>
          </cell>
          <cell r="B28025" t="str">
            <v>YURTDISI NAKLIYE GIDERLERI</v>
          </cell>
        </row>
        <row r="28026">
          <cell r="A28026" t="str">
            <v>7704005</v>
          </cell>
          <cell r="B28026" t="str">
            <v>YURTIÇI NAKLIYE GIDERLERI</v>
          </cell>
        </row>
        <row r="28027">
          <cell r="A28027" t="str">
            <v>7704003</v>
          </cell>
          <cell r="B28027" t="str">
            <v>DİĞER KİRA GİDERİ</v>
          </cell>
        </row>
        <row r="28028">
          <cell r="A28028" t="str">
            <v>7704002</v>
          </cell>
          <cell r="B28028" t="str">
            <v>ARAÇ KIRA GIDERLERI</v>
          </cell>
        </row>
        <row r="28029">
          <cell r="A28029" t="str">
            <v>7704001</v>
          </cell>
          <cell r="B28029" t="str">
            <v>BINA KIRA GIDERLERI</v>
          </cell>
        </row>
        <row r="28030">
          <cell r="A28030" t="str">
            <v>7703005</v>
          </cell>
          <cell r="B28030" t="str">
            <v>YAKIT GIDERI</v>
          </cell>
        </row>
        <row r="28031">
          <cell r="A28031" t="str">
            <v>7703004</v>
          </cell>
          <cell r="B28031" t="str">
            <v>HABERLESME GIDERI</v>
          </cell>
        </row>
        <row r="28032">
          <cell r="A28032" t="str">
            <v>7703003</v>
          </cell>
          <cell r="B28032" t="str">
            <v>DOGALGAZ GIDERI</v>
          </cell>
        </row>
        <row r="28033">
          <cell r="A28033" t="str">
            <v>7703002</v>
          </cell>
          <cell r="B28033" t="str">
            <v>SU GIDERI</v>
          </cell>
        </row>
        <row r="28034">
          <cell r="A28034" t="str">
            <v>7703001</v>
          </cell>
          <cell r="B28034" t="str">
            <v>ELEKTRIK GIDERI</v>
          </cell>
        </row>
        <row r="28035">
          <cell r="A28035" t="str">
            <v>7702003</v>
          </cell>
          <cell r="B28035" t="str">
            <v>PERSONEL EGITIM GIDERI</v>
          </cell>
        </row>
        <row r="28036">
          <cell r="A28036" t="str">
            <v>7702002</v>
          </cell>
          <cell r="B28036" t="str">
            <v>PERSONEL SERVIS ULASIM GIDERI</v>
          </cell>
        </row>
        <row r="28037">
          <cell r="A28037" t="str">
            <v>7702001</v>
          </cell>
          <cell r="B28037" t="str">
            <v>PERSONEL YEMEK GIDERI</v>
          </cell>
        </row>
        <row r="28038">
          <cell r="A28038" t="str">
            <v>7608018</v>
          </cell>
          <cell r="B28038" t="str">
            <v>DERGİ VE ABONELİK GİDERLERİ</v>
          </cell>
        </row>
        <row r="28039">
          <cell r="A28039" t="str">
            <v>7606003</v>
          </cell>
          <cell r="B28039" t="str">
            <v>MOBİL HABERLEŞME GİDERLERİ</v>
          </cell>
        </row>
        <row r="28040">
          <cell r="A28040" t="str">
            <v>7606002</v>
          </cell>
          <cell r="B28040" t="str">
            <v>SABİT TELEFON GİDERLERİ</v>
          </cell>
        </row>
        <row r="28041">
          <cell r="A28041" t="str">
            <v>7606001</v>
          </cell>
          <cell r="B28041" t="str">
            <v>İNTERNET GİDERLERİ</v>
          </cell>
        </row>
        <row r="28042">
          <cell r="A28042" t="str">
            <v>7605010</v>
          </cell>
          <cell r="B28042" t="str">
            <v>İHRACAT DAMGA VERGİSİ</v>
          </cell>
        </row>
        <row r="28043">
          <cell r="A28043" t="str">
            <v>7605009</v>
          </cell>
          <cell r="B28043" t="str">
            <v>TRAFİK CEZALARI</v>
          </cell>
        </row>
        <row r="28044">
          <cell r="A28044" t="str">
            <v>7605008</v>
          </cell>
          <cell r="B28044" t="str">
            <v>SÖZLEŞME DAMGA VERGİSİ</v>
          </cell>
        </row>
        <row r="28045">
          <cell r="A28045" t="str">
            <v>7605007</v>
          </cell>
          <cell r="B28045" t="str">
            <v>KAMU KURUMUNA ÖDENEN VERGI RESIM HARÇLAR</v>
          </cell>
        </row>
        <row r="28046">
          <cell r="A28046" t="str">
            <v>7605006</v>
          </cell>
          <cell r="B28046" t="str">
            <v>ÖZEL ILETISIM VERGISI</v>
          </cell>
        </row>
        <row r="28047">
          <cell r="A28047" t="str">
            <v>7605005</v>
          </cell>
          <cell r="B28047" t="str">
            <v>BELEDIYEYE ÖDENEN DIGER VERGI RESIM HARÇLAR</v>
          </cell>
        </row>
        <row r="28048">
          <cell r="A28048" t="str">
            <v>7605004</v>
          </cell>
          <cell r="B28048" t="str">
            <v>ÇEVRE TEMIZLIK VERGISI</v>
          </cell>
        </row>
        <row r="28049">
          <cell r="A28049" t="str">
            <v>7605003</v>
          </cell>
          <cell r="B28049" t="str">
            <v>ILAN REKLAM VERGISI</v>
          </cell>
        </row>
        <row r="28050">
          <cell r="A28050" t="str">
            <v>7605002</v>
          </cell>
          <cell r="B28050" t="str">
            <v>BINA ARSA EMLAK VERGISI</v>
          </cell>
        </row>
        <row r="28051">
          <cell r="A28051" t="str">
            <v>7605001</v>
          </cell>
          <cell r="B28051" t="str">
            <v>MOTORLU TASITLAR VERGISI</v>
          </cell>
        </row>
        <row r="28052">
          <cell r="A28052" t="str">
            <v>7604100</v>
          </cell>
          <cell r="B28052" t="str">
            <v>BC TEMSİL İKRAM AĞIRLAMA GİD.</v>
          </cell>
        </row>
        <row r="28053">
          <cell r="A28053" t="str">
            <v>7604047</v>
          </cell>
          <cell r="B28053" t="str">
            <v>DIGER EGITIM GIDERLERI</v>
          </cell>
        </row>
        <row r="28054">
          <cell r="A28054" t="str">
            <v>7604045</v>
          </cell>
          <cell r="B28054" t="str">
            <v>PROGRAM YENİLEME GİDERLERİ</v>
          </cell>
        </row>
        <row r="28055">
          <cell r="A28055" t="str">
            <v>7604043</v>
          </cell>
          <cell r="B28055" t="str">
            <v>PERSONEL GİYİM GİDERİ</v>
          </cell>
        </row>
        <row r="28056">
          <cell r="A28056" t="str">
            <v>7604042</v>
          </cell>
          <cell r="B28056" t="str">
            <v>TEŞHİR ÜRÜN GİDERLERİ</v>
          </cell>
        </row>
        <row r="28057">
          <cell r="A28057" t="str">
            <v>7604041</v>
          </cell>
          <cell r="B28057" t="str">
            <v>BİNA SİGORTA GİDERLERİ</v>
          </cell>
        </row>
        <row r="28058">
          <cell r="A28058" t="str">
            <v>7604040</v>
          </cell>
          <cell r="B28058" t="str">
            <v>DANIŞMANLIK GİDERİ</v>
          </cell>
        </row>
        <row r="28059">
          <cell r="A28059" t="str">
            <v>7604039</v>
          </cell>
          <cell r="B28059" t="str">
            <v>ZORUNLU EGITIM GIDERLERI</v>
          </cell>
        </row>
        <row r="28060">
          <cell r="A28060" t="str">
            <v>7604038</v>
          </cell>
          <cell r="B28060" t="str">
            <v>İSG VE İSG MALZEME GİDERİ(PZM)</v>
          </cell>
        </row>
        <row r="28061">
          <cell r="A28061" t="str">
            <v>7604036</v>
          </cell>
          <cell r="B28061" t="str">
            <v>DEMİRBAŞ BAKIM ONARIM İŞÇİLİK GİDERİ</v>
          </cell>
        </row>
        <row r="28062">
          <cell r="A28062" t="str">
            <v>7604035</v>
          </cell>
          <cell r="B28062" t="str">
            <v>TEMİZLİK VE TEMİZLİK MALZEME GİDERLERİ</v>
          </cell>
        </row>
        <row r="28063">
          <cell r="A28063" t="str">
            <v>7604034</v>
          </cell>
          <cell r="B28063" t="str">
            <v>EMTİA SİGORTA GİDERLERİ</v>
          </cell>
        </row>
        <row r="28064">
          <cell r="A28064" t="str">
            <v>7604032</v>
          </cell>
          <cell r="B28064" t="str">
            <v>OGS-HGS GİDERLERİ</v>
          </cell>
        </row>
        <row r="28065">
          <cell r="A28065" t="str">
            <v>7604030</v>
          </cell>
          <cell r="B28065" t="str">
            <v>TEMSİL İKRAM AĞIRLAMA GİDERLERİ</v>
          </cell>
        </row>
        <row r="28066">
          <cell r="A28066" t="str">
            <v>7604029</v>
          </cell>
          <cell r="B28066" t="str">
            <v>OTOPARK GİDERLERİ</v>
          </cell>
        </row>
        <row r="28067">
          <cell r="A28067" t="str">
            <v>7604028</v>
          </cell>
          <cell r="B28067" t="str">
            <v>TAŞIT BAKIM ONARIM GİDERLERİ</v>
          </cell>
        </row>
        <row r="28068">
          <cell r="A28068" t="str">
            <v>7604027</v>
          </cell>
          <cell r="B28068" t="str">
            <v>DIGER ÇESITLI GIDERLER</v>
          </cell>
        </row>
        <row r="28069">
          <cell r="A28069" t="str">
            <v>7604026</v>
          </cell>
          <cell r="B28069" t="str">
            <v>FUAR VE ORGANIZASYON GIDERLERI</v>
          </cell>
        </row>
        <row r="28070">
          <cell r="A28070" t="str">
            <v>7604025</v>
          </cell>
          <cell r="B28070" t="str">
            <v>YURTIÇI FUAR VE ORGANIZASYON GIDERLERI</v>
          </cell>
        </row>
        <row r="28071">
          <cell r="A28071" t="str">
            <v>7604024</v>
          </cell>
          <cell r="B28071" t="str">
            <v>YURTDIŞI SATIŞ FAALIYETI PAZARLAMA SEYAHATLERİ</v>
          </cell>
        </row>
        <row r="28072">
          <cell r="A28072" t="str">
            <v>7604023</v>
          </cell>
          <cell r="B28072" t="str">
            <v>YURTİÇİ SATIŞ FAALIYETI PAZARLAMA SEYAHATLERİ</v>
          </cell>
        </row>
        <row r="28073">
          <cell r="A28073" t="str">
            <v>7604022</v>
          </cell>
          <cell r="B28073" t="str">
            <v>ARAÇ SIGORTA GIDERLERİ</v>
          </cell>
        </row>
        <row r="28074">
          <cell r="A28074" t="str">
            <v>7604021</v>
          </cell>
          <cell r="B28074" t="str">
            <v>BİNA AIDAT GIDERLERI</v>
          </cell>
        </row>
        <row r="28075">
          <cell r="A28075" t="str">
            <v>7604020</v>
          </cell>
          <cell r="B28075" t="str">
            <v>STANDART VE BELGE GİDERLERİ</v>
          </cell>
        </row>
        <row r="28076">
          <cell r="A28076" t="str">
            <v>7604019</v>
          </cell>
          <cell r="B28076" t="str">
            <v>PASAPORT VE VIZE ISLEM GIDERLERI</v>
          </cell>
        </row>
        <row r="28077">
          <cell r="A28077" t="str">
            <v>7604018</v>
          </cell>
          <cell r="B28077" t="str">
            <v>MUTFAK MALZEME GIDERLERI</v>
          </cell>
        </row>
        <row r="28078">
          <cell r="A28078" t="str">
            <v>7604017</v>
          </cell>
          <cell r="B28078" t="str">
            <v>BILGI ISLEM SARF MALZEME GIDERLERI(PAZARLAMA)</v>
          </cell>
        </row>
        <row r="28079">
          <cell r="A28079" t="str">
            <v>7604016</v>
          </cell>
          <cell r="B28079" t="str">
            <v>KIRTASIYE VE MATBU EVRAK GIDERLERI</v>
          </cell>
        </row>
        <row r="28080">
          <cell r="A28080" t="str">
            <v>7604015</v>
          </cell>
          <cell r="B28080" t="str">
            <v>SERBEST MESLEK GIDERLERI - NOTER,AV.,DR.MÜH.</v>
          </cell>
        </row>
        <row r="28081">
          <cell r="A28081" t="str">
            <v>7604014</v>
          </cell>
          <cell r="B28081" t="str">
            <v>DİĞER KATILIM VE AİDAT GİDERLERİ</v>
          </cell>
        </row>
        <row r="28082">
          <cell r="A28082" t="str">
            <v>7604013</v>
          </cell>
          <cell r="B28082" t="str">
            <v>BAKIM BEDELİ</v>
          </cell>
        </row>
        <row r="28083">
          <cell r="A28083" t="str">
            <v>7604012</v>
          </cell>
          <cell r="B28083" t="str">
            <v>KEŞİF VE MONTAJ BEDELİ</v>
          </cell>
        </row>
        <row r="28084">
          <cell r="A28084" t="str">
            <v>7604011</v>
          </cell>
          <cell r="B28084" t="str">
            <v>KÜÇÜK DEMIRBAS GIDERI</v>
          </cell>
        </row>
        <row r="28085">
          <cell r="A28085" t="str">
            <v>7604008</v>
          </cell>
          <cell r="B28085" t="str">
            <v>BİNA BAKIM ONARIM GIDERLERI</v>
          </cell>
        </row>
        <row r="28086">
          <cell r="A28086" t="str">
            <v>7604007-9</v>
          </cell>
          <cell r="B28086" t="str">
            <v>(20,001-25 DS/ KG) KARGO VE POSTA GIDERLERI</v>
          </cell>
        </row>
        <row r="28087">
          <cell r="A28087" t="str">
            <v>7604007-8</v>
          </cell>
          <cell r="B28087" t="str">
            <v>(15,001-20 DS/KG) KARGO VE POSTA GIDERLERI</v>
          </cell>
        </row>
        <row r="28088">
          <cell r="A28088" t="str">
            <v>7604007-7</v>
          </cell>
          <cell r="B28088" t="str">
            <v>(10,001-15 DS/KG) KARGO VE POSTA GIDERLERI</v>
          </cell>
        </row>
        <row r="28089">
          <cell r="A28089" t="str">
            <v>7604007-6</v>
          </cell>
          <cell r="B28089" t="str">
            <v>(5,001-10 DS/KG) KARGO VE POSTA GIDERLERI</v>
          </cell>
        </row>
        <row r="28090">
          <cell r="A28090" t="str">
            <v>7604007-5</v>
          </cell>
          <cell r="B28090" t="str">
            <v>(4,001-5 DS/KG) KARGO VE POSTA GIDERLERI</v>
          </cell>
        </row>
        <row r="28091">
          <cell r="A28091" t="str">
            <v>7604007-4</v>
          </cell>
          <cell r="B28091" t="str">
            <v>(3,001-4 DS/KG) KARGO VE POSTA GIDERLERI</v>
          </cell>
        </row>
        <row r="28092">
          <cell r="A28092" t="str">
            <v>7604007-3</v>
          </cell>
          <cell r="B28092" t="str">
            <v>(2,001-3 DS/KG) KARGO VE POSTA GIDERLERI</v>
          </cell>
        </row>
        <row r="28093">
          <cell r="A28093" t="str">
            <v>7604007-2</v>
          </cell>
          <cell r="B28093" t="str">
            <v>(1,001-2 DS/KG) KARGO VE POSTA GIDERLERI</v>
          </cell>
        </row>
        <row r="28094">
          <cell r="A28094" t="str">
            <v>7604007-11</v>
          </cell>
          <cell r="B28094" t="str">
            <v>(31-9999 DS/KG ARTAN) KARGO VE POSTA GIDERLERI</v>
          </cell>
        </row>
        <row r="28095">
          <cell r="A28095" t="str">
            <v>7604007-10</v>
          </cell>
          <cell r="B28095" t="str">
            <v>(25,001-30 DS/ KG) KARGO VE POSTA GIDERLERI</v>
          </cell>
        </row>
        <row r="28096">
          <cell r="A28096" t="str">
            <v>7604007-1</v>
          </cell>
          <cell r="B28096" t="str">
            <v>(0-1 DS/KG ) KARGO VE POSTA GIDERLERI</v>
          </cell>
        </row>
        <row r="28097">
          <cell r="A28097" t="str">
            <v>7604007</v>
          </cell>
          <cell r="B28097" t="str">
            <v>KARGO VE POSTA GIDERLERI</v>
          </cell>
        </row>
        <row r="28098">
          <cell r="A28098" t="str">
            <v>7604006</v>
          </cell>
          <cell r="B28098" t="str">
            <v>NAKLIYE GİDERLERİ- yurt dışı  SATIŞ FAALİYETİ İÇİN (İÇNAK. DAHIL)</v>
          </cell>
        </row>
        <row r="28099">
          <cell r="A28099" t="str">
            <v>7604005</v>
          </cell>
          <cell r="B28099" t="str">
            <v>NAKLIYE GİDERLERİ- yurt içi SATIŞ FAALİYETİ İÇİN</v>
          </cell>
        </row>
        <row r="28100">
          <cell r="A28100" t="str">
            <v>7604002</v>
          </cell>
          <cell r="B28100" t="str">
            <v>ARAÇ KIRA GIDERLERI</v>
          </cell>
        </row>
        <row r="28101">
          <cell r="A28101" t="str">
            <v>7604001</v>
          </cell>
          <cell r="B28101" t="str">
            <v>BINA KIRA GIDERLERI</v>
          </cell>
        </row>
        <row r="28102">
          <cell r="A28102" t="str">
            <v>7603005</v>
          </cell>
          <cell r="B28102" t="str">
            <v>YAKIT GIDERI</v>
          </cell>
        </row>
        <row r="28103">
          <cell r="A28103" t="str">
            <v>7603004</v>
          </cell>
          <cell r="B28103" t="str">
            <v>HABERLESME GIDERI</v>
          </cell>
        </row>
        <row r="28104">
          <cell r="A28104" t="str">
            <v>7603003</v>
          </cell>
          <cell r="B28104" t="str">
            <v>DOGALGAZ GIDERI</v>
          </cell>
        </row>
        <row r="28105">
          <cell r="A28105" t="str">
            <v>7603002</v>
          </cell>
          <cell r="B28105" t="str">
            <v>SU GIDERI</v>
          </cell>
        </row>
        <row r="28106">
          <cell r="A28106" t="str">
            <v>7603001</v>
          </cell>
          <cell r="B28106" t="str">
            <v>ELEKTRIK GIDERI</v>
          </cell>
        </row>
        <row r="28107">
          <cell r="A28107" t="str">
            <v>7602003</v>
          </cell>
          <cell r="B28107" t="str">
            <v>PERSONEL EGITIM GIDERI</v>
          </cell>
        </row>
        <row r="28108">
          <cell r="A28108" t="str">
            <v>7602002</v>
          </cell>
          <cell r="B28108" t="str">
            <v>PERSONEL SERVIS ULASIM GIDERI</v>
          </cell>
        </row>
        <row r="28109">
          <cell r="A28109" t="str">
            <v>7602001</v>
          </cell>
          <cell r="B28109" t="str">
            <v>PERSONEL YEMEK GIDERI</v>
          </cell>
        </row>
        <row r="28110">
          <cell r="A28110" t="str">
            <v>7601003</v>
          </cell>
          <cell r="B28110" t="str">
            <v>ARAÇ SİGORTA GİDERLERİ</v>
          </cell>
        </row>
        <row r="28111">
          <cell r="A28111" t="str">
            <v>7600442</v>
          </cell>
          <cell r="B28111" t="str">
            <v>PAZARLAMA KOMİSYON BEDELİ</v>
          </cell>
        </row>
        <row r="28112">
          <cell r="A28112" t="str">
            <v>7600441</v>
          </cell>
          <cell r="B28112" t="str">
            <v>PAZARLAMA FAALİYET GİDERİ</v>
          </cell>
        </row>
        <row r="28113">
          <cell r="A28113" t="str">
            <v>7600440</v>
          </cell>
          <cell r="B28113" t="str">
            <v>İTHALAT GEÇİCİ TEMİNAT</v>
          </cell>
        </row>
        <row r="28114">
          <cell r="A28114" t="str">
            <v>7600439</v>
          </cell>
          <cell r="B28114" t="str">
            <v>LİMAN MASRAFLARI</v>
          </cell>
        </row>
        <row r="28115">
          <cell r="A28115" t="str">
            <v>7600438</v>
          </cell>
          <cell r="B28115" t="str">
            <v>ORDİNO</v>
          </cell>
        </row>
        <row r="28116">
          <cell r="A28116" t="str">
            <v>7600437</v>
          </cell>
          <cell r="B28116" t="str">
            <v>KATİ İTHALAT KDV</v>
          </cell>
        </row>
        <row r="28117">
          <cell r="A28117" t="str">
            <v>7600436</v>
          </cell>
          <cell r="B28117" t="str">
            <v>İTHALAT GÜMRÜK VERGİSİ</v>
          </cell>
        </row>
        <row r="28118">
          <cell r="A28118" t="str">
            <v>7600435</v>
          </cell>
          <cell r="B28118" t="str">
            <v>İTHALAT DAMGA VERGİSİ</v>
          </cell>
        </row>
        <row r="28119">
          <cell r="A28119" t="str">
            <v>7600434</v>
          </cell>
          <cell r="B28119" t="str">
            <v>KURYE GİDERLERİ ( YURT DIŞI EVRAK)</v>
          </cell>
        </row>
        <row r="28120">
          <cell r="A28120" t="str">
            <v>7600433</v>
          </cell>
          <cell r="B28120" t="str">
            <v>YURTDIŞI OPERASYON(MESAİ, YOLLUK, AÇIK) DİĞER GİDERLER</v>
          </cell>
        </row>
        <row r="28121">
          <cell r="A28121" t="str">
            <v>7600432</v>
          </cell>
          <cell r="B28121" t="str">
            <v>GÜMRÜK ARDİYE VE DEPOLAMA GİDERİ</v>
          </cell>
        </row>
        <row r="28122">
          <cell r="A28122" t="str">
            <v>7600431</v>
          </cell>
          <cell r="B28122" t="str">
            <v>EXIMBANK PRİM ÖDEMELERİ</v>
          </cell>
        </row>
        <row r="28123">
          <cell r="A28123" t="str">
            <v>7600430</v>
          </cell>
          <cell r="B28123" t="str">
            <v>TARTIM GİDERLERİ</v>
          </cell>
        </row>
        <row r="28124">
          <cell r="A28124" t="str">
            <v>7600429</v>
          </cell>
          <cell r="B28124" t="str">
            <v>IMMIB NİSBİ AİDAT (İHR.EVRAKI)</v>
          </cell>
        </row>
        <row r="28125">
          <cell r="A28125" t="str">
            <v>7600428</v>
          </cell>
          <cell r="B28125" t="str">
            <v>NAVLUN GİDERİ</v>
          </cell>
        </row>
        <row r="28126">
          <cell r="A28126" t="str">
            <v>7600404</v>
          </cell>
          <cell r="B28126" t="str">
            <v>GÜMRÜK MÜSAVIRLIK GIDERLERI</v>
          </cell>
        </row>
        <row r="28127">
          <cell r="A28127" t="str">
            <v>7506003</v>
          </cell>
          <cell r="B28127" t="str">
            <v>MOBİL HABERLEŞME GİDERLERİ</v>
          </cell>
        </row>
        <row r="28128">
          <cell r="A28128" t="str">
            <v>7506002</v>
          </cell>
          <cell r="B28128" t="str">
            <v>SABİT TELEFON GİDERLERİ</v>
          </cell>
        </row>
        <row r="28129">
          <cell r="A28129" t="str">
            <v>7506001</v>
          </cell>
          <cell r="B28129" t="str">
            <v>İNTERNET GİDERLERİ</v>
          </cell>
        </row>
        <row r="28130">
          <cell r="A28130" t="str">
            <v>7505009</v>
          </cell>
          <cell r="B28130" t="str">
            <v>TRAFİK CEZALARI</v>
          </cell>
        </row>
        <row r="28131">
          <cell r="A28131" t="str">
            <v>7505007</v>
          </cell>
          <cell r="B28131" t="str">
            <v>KAMU KURUMUNA ÖDENEN VERGI RESIM HARÇLAR</v>
          </cell>
        </row>
        <row r="28132">
          <cell r="A28132" t="str">
            <v>7505006</v>
          </cell>
          <cell r="B28132" t="str">
            <v>ÖZEL ILETISIM VERGISI</v>
          </cell>
        </row>
        <row r="28133">
          <cell r="A28133" t="str">
            <v>7505005</v>
          </cell>
          <cell r="B28133" t="str">
            <v>BELEDIYEYE ÖDENEN DIGER VERGI RESIM HARÇLAR</v>
          </cell>
        </row>
        <row r="28134">
          <cell r="A28134" t="str">
            <v>7505004</v>
          </cell>
          <cell r="B28134" t="str">
            <v>ÇEVRE TEMIZLIK VERGISI</v>
          </cell>
        </row>
        <row r="28135">
          <cell r="A28135" t="str">
            <v>7505003</v>
          </cell>
          <cell r="B28135" t="str">
            <v>ILAN REKLAM VERGISI</v>
          </cell>
        </row>
        <row r="28136">
          <cell r="A28136" t="str">
            <v>7505002</v>
          </cell>
          <cell r="B28136" t="str">
            <v>BINA ARSA EMLAK VERGISI</v>
          </cell>
        </row>
        <row r="28137">
          <cell r="A28137" t="str">
            <v>7505001</v>
          </cell>
          <cell r="B28137" t="str">
            <v>MOTORLU TASITLAR VERGISI</v>
          </cell>
        </row>
        <row r="28138">
          <cell r="A28138" t="str">
            <v>7504100</v>
          </cell>
          <cell r="B28138" t="str">
            <v>DİĞER TEMSİL İKRAM AĞIRLAMA GİD.</v>
          </cell>
        </row>
        <row r="28139">
          <cell r="A28139" t="str">
            <v>7504047</v>
          </cell>
          <cell r="B28139" t="str">
            <v>DIGER EGITIM GIDERLERI</v>
          </cell>
        </row>
        <row r="28140">
          <cell r="A28140" t="str">
            <v>7504045</v>
          </cell>
          <cell r="B28140" t="str">
            <v>PROGRAM YENİLEME GİDERLERİ</v>
          </cell>
        </row>
        <row r="28141">
          <cell r="A28141" t="str">
            <v>7504044</v>
          </cell>
          <cell r="B28141" t="str">
            <v>7194 SK BİNEK OTO GİDERİ</v>
          </cell>
        </row>
        <row r="28142">
          <cell r="A28142" t="str">
            <v>7504043</v>
          </cell>
          <cell r="B28142" t="str">
            <v>PERSONEL GİYİM GİDERİ</v>
          </cell>
        </row>
        <row r="28143">
          <cell r="A28143" t="str">
            <v>7504040</v>
          </cell>
          <cell r="B28143" t="str">
            <v>DANIŞMANLIK GİDERİ</v>
          </cell>
        </row>
        <row r="28144">
          <cell r="A28144" t="str">
            <v>7504039</v>
          </cell>
          <cell r="B28144" t="str">
            <v>ZORUNLU EGITIM GIDERLERI</v>
          </cell>
        </row>
        <row r="28145">
          <cell r="A28145" t="str">
            <v>7504037</v>
          </cell>
          <cell r="B28145" t="str">
            <v>İSG MALZEME GİDERİ</v>
          </cell>
        </row>
        <row r="28146">
          <cell r="A28146" t="str">
            <v>7504036</v>
          </cell>
          <cell r="B28146" t="str">
            <v>DEMİRBAŞ BAKIM ONARIM İŞÇİLİK GİDERİ</v>
          </cell>
        </row>
        <row r="28147">
          <cell r="A28147" t="str">
            <v>7504035</v>
          </cell>
          <cell r="B28147" t="str">
            <v>TEMİZLİK VE TEMİZLİK MALZEME GİDERLERİ</v>
          </cell>
        </row>
        <row r="28148">
          <cell r="A28148" t="str">
            <v>7504032</v>
          </cell>
          <cell r="B28148" t="str">
            <v>OGS-HGS GİDERLERİ</v>
          </cell>
        </row>
        <row r="28149">
          <cell r="A28149" t="str">
            <v>7504031</v>
          </cell>
          <cell r="B28149" t="str">
            <v>PROMOSYON GİDERLERİ</v>
          </cell>
        </row>
        <row r="28150">
          <cell r="A28150" t="str">
            <v>7504030</v>
          </cell>
          <cell r="B28150" t="str">
            <v>TEMSİL İKRAM AĞIRLAMA GİDERLERİ</v>
          </cell>
        </row>
        <row r="28151">
          <cell r="A28151" t="str">
            <v>7504029</v>
          </cell>
          <cell r="B28151" t="str">
            <v>OTOPARK GİDERLERİ</v>
          </cell>
        </row>
        <row r="28152">
          <cell r="A28152" t="str">
            <v>7504028</v>
          </cell>
          <cell r="B28152" t="str">
            <v>TAŞIT BAKIM ONARIM GİDERLERİ</v>
          </cell>
        </row>
        <row r="28153">
          <cell r="A28153" t="str">
            <v>7504027</v>
          </cell>
          <cell r="B28153" t="str">
            <v>DIGER ÇESITLI GIDERLER</v>
          </cell>
        </row>
        <row r="28154">
          <cell r="A28154" t="str">
            <v>7504026</v>
          </cell>
          <cell r="B28154" t="str">
            <v>YURT DISI FUAR VE ORGANIZASYON GIDERLERI</v>
          </cell>
        </row>
        <row r="28155">
          <cell r="A28155" t="str">
            <v>7504025</v>
          </cell>
          <cell r="B28155" t="str">
            <v>YURTIÇI FUAR VE ORGANIZASYON GIDERLERI</v>
          </cell>
        </row>
        <row r="28156">
          <cell r="A28156" t="str">
            <v>7504024</v>
          </cell>
          <cell r="B28156" t="str">
            <v>YURT DISI SEYAHAT GIDERLERI</v>
          </cell>
        </row>
        <row r="28157">
          <cell r="A28157" t="str">
            <v>7504023</v>
          </cell>
          <cell r="B28157" t="str">
            <v>YURTIÇI SEYAHAT GIDERLERI</v>
          </cell>
        </row>
        <row r="28158">
          <cell r="A28158" t="str">
            <v>7504022</v>
          </cell>
          <cell r="B28158" t="str">
            <v>BİNA SIGORTA GIDERLERI</v>
          </cell>
        </row>
        <row r="28159">
          <cell r="A28159" t="str">
            <v>7504021</v>
          </cell>
          <cell r="B28159" t="str">
            <v>BİNA AIDAT GIDERLERI</v>
          </cell>
        </row>
        <row r="28160">
          <cell r="A28160" t="str">
            <v>7504019</v>
          </cell>
          <cell r="B28160" t="str">
            <v>PASAPORT VE VIZE ISLEM GIDERLERI</v>
          </cell>
        </row>
        <row r="28161">
          <cell r="A28161" t="str">
            <v>7504018</v>
          </cell>
          <cell r="B28161" t="str">
            <v>MUTFAK MALZEME GIDERLERI</v>
          </cell>
        </row>
        <row r="28162">
          <cell r="A28162" t="str">
            <v>7504017</v>
          </cell>
          <cell r="B28162" t="str">
            <v>BILGI ISLEM SARF MALZEME GIDERLERI(ARGE)</v>
          </cell>
        </row>
        <row r="28163">
          <cell r="A28163" t="str">
            <v>7504016</v>
          </cell>
          <cell r="B28163" t="str">
            <v>KIRTASIYE VE MATBU EVRAK GIDERLERI</v>
          </cell>
        </row>
        <row r="28164">
          <cell r="A28164" t="str">
            <v>7504015</v>
          </cell>
          <cell r="B28164" t="str">
            <v>SERBEST MESLEK GIDERLERI - NOTER,AV.,DR.MÜH.</v>
          </cell>
        </row>
        <row r="28165">
          <cell r="A28165" t="str">
            <v>7504014</v>
          </cell>
          <cell r="B28165" t="str">
            <v>DİĞER KATILIM VE AİDAT GİDERLERİ</v>
          </cell>
        </row>
        <row r="28166">
          <cell r="A28166" t="str">
            <v>7504013</v>
          </cell>
          <cell r="B28166" t="str">
            <v>YURTDISI TEST VE ANALIZ GIDERLERI</v>
          </cell>
        </row>
        <row r="28167">
          <cell r="A28167" t="str">
            <v>7504012</v>
          </cell>
          <cell r="B28167" t="str">
            <v>YURTIÇI TEST VE ANALIZ GIDERLERI</v>
          </cell>
        </row>
        <row r="28168">
          <cell r="A28168" t="str">
            <v>7504011</v>
          </cell>
          <cell r="B28168" t="str">
            <v>KÜÇÜK DEMIRBAS GIDERI</v>
          </cell>
        </row>
        <row r="28169">
          <cell r="A28169" t="str">
            <v>7504010</v>
          </cell>
          <cell r="B28169" t="str">
            <v>ISLETME MALZEME GIDERLERI</v>
          </cell>
        </row>
        <row r="28170">
          <cell r="A28170" t="str">
            <v>7504009</v>
          </cell>
          <cell r="B28170" t="str">
            <v>DISARIYA YAPTIRILAN ISÇILIKLER</v>
          </cell>
        </row>
        <row r="28171">
          <cell r="A28171" t="str">
            <v>7504008</v>
          </cell>
          <cell r="B28171" t="str">
            <v>BİNA BAKIM ONARIM GIDERLERI</v>
          </cell>
        </row>
        <row r="28172">
          <cell r="A28172" t="str">
            <v>7504007-9</v>
          </cell>
          <cell r="B28172" t="str">
            <v>(20,001-25 DS/ KG) KARGO VE POSTA GIDERLERI</v>
          </cell>
        </row>
        <row r="28173">
          <cell r="A28173" t="str">
            <v>7504007-8</v>
          </cell>
          <cell r="B28173" t="str">
            <v>(15,001-20 DS/KG) KARGO VE POSTA GIDERLERI</v>
          </cell>
        </row>
        <row r="28174">
          <cell r="A28174" t="str">
            <v>7504007-7</v>
          </cell>
          <cell r="B28174" t="str">
            <v>(10,001-15 DS/KG) KARGO VE POSTA GIDERLERI</v>
          </cell>
        </row>
        <row r="28175">
          <cell r="A28175" t="str">
            <v>7504007-6</v>
          </cell>
          <cell r="B28175" t="str">
            <v>(5,001-10 DS/KG) KARGO VE POSTA GIDERLERI</v>
          </cell>
        </row>
        <row r="28176">
          <cell r="A28176" t="str">
            <v>7504007-5</v>
          </cell>
          <cell r="B28176" t="str">
            <v>(4,001-5 DS/KG) KARGO VE POSTA GIDERLERI</v>
          </cell>
        </row>
        <row r="28177">
          <cell r="A28177" t="str">
            <v>7504007-4</v>
          </cell>
          <cell r="B28177" t="str">
            <v>(3,001-4 DS/KG) KARGO VE POSTA GIDERLERI</v>
          </cell>
        </row>
        <row r="28178">
          <cell r="A28178" t="str">
            <v>7504007-3</v>
          </cell>
          <cell r="B28178" t="str">
            <v>(2,001-3 DS/KG) KARGO VE POSTA GIDERLERI</v>
          </cell>
        </row>
        <row r="28179">
          <cell r="A28179" t="str">
            <v>7504007-2</v>
          </cell>
          <cell r="B28179" t="str">
            <v>(1,001-2 DS/KG) KARGO VE POSTA GIDERLERI</v>
          </cell>
        </row>
        <row r="28180">
          <cell r="A28180" t="str">
            <v>7504007-11</v>
          </cell>
          <cell r="B28180" t="str">
            <v>(31-9999 DS/KG ARTAN) KARGO VE POSTA GIDERLERI</v>
          </cell>
        </row>
        <row r="28181">
          <cell r="A28181" t="str">
            <v>7504007-10</v>
          </cell>
          <cell r="B28181" t="str">
            <v>(25,001-30 DS/ KG) KARGO VE POSTA GIDERLERI</v>
          </cell>
        </row>
        <row r="28182">
          <cell r="A28182" t="str">
            <v>7504007-1</v>
          </cell>
          <cell r="B28182" t="str">
            <v>(0-1 DS/KG ) KARGO VE POSTA GIDERLERI</v>
          </cell>
        </row>
        <row r="28183">
          <cell r="A28183" t="str">
            <v>7504007</v>
          </cell>
          <cell r="B28183" t="str">
            <v>KARGO VE POSTA GIDERLERI</v>
          </cell>
        </row>
        <row r="28184">
          <cell r="A28184" t="str">
            <v>7504006</v>
          </cell>
          <cell r="B28184" t="str">
            <v>YURTDISI NAKLIYE GIDERLERI</v>
          </cell>
        </row>
        <row r="28185">
          <cell r="A28185" t="str">
            <v>7504005</v>
          </cell>
          <cell r="B28185" t="str">
            <v>YURTIÇI NAKLIYE GIDERLERI</v>
          </cell>
        </row>
        <row r="28186">
          <cell r="A28186" t="str">
            <v>7504002</v>
          </cell>
          <cell r="B28186" t="str">
            <v>ARAÇ KIRA GIDERLERI</v>
          </cell>
        </row>
        <row r="28187">
          <cell r="A28187" t="str">
            <v>7504001</v>
          </cell>
          <cell r="B28187" t="str">
            <v>BINA KIRA GIDERLERI</v>
          </cell>
        </row>
        <row r="28188">
          <cell r="A28188" t="str">
            <v>7503005</v>
          </cell>
          <cell r="B28188" t="str">
            <v>YAKIT GIDERI</v>
          </cell>
        </row>
        <row r="28189">
          <cell r="A28189" t="str">
            <v>7503004</v>
          </cell>
          <cell r="B28189" t="str">
            <v>HABERLESME GIDERI</v>
          </cell>
        </row>
        <row r="28190">
          <cell r="A28190" t="str">
            <v>7503003</v>
          </cell>
          <cell r="B28190" t="str">
            <v>DOGALGAZ GIDERI</v>
          </cell>
        </row>
        <row r="28191">
          <cell r="A28191" t="str">
            <v>7503002</v>
          </cell>
          <cell r="B28191" t="str">
            <v>SU GIDERI</v>
          </cell>
        </row>
        <row r="28192">
          <cell r="A28192" t="str">
            <v>7503001</v>
          </cell>
          <cell r="B28192" t="str">
            <v>ELEKTRIK GIDERI</v>
          </cell>
        </row>
        <row r="28193">
          <cell r="A28193" t="str">
            <v>7502003</v>
          </cell>
          <cell r="B28193" t="str">
            <v>PERSONEL EGITIM GIDERI</v>
          </cell>
        </row>
        <row r="28194">
          <cell r="A28194" t="str">
            <v>7502002</v>
          </cell>
          <cell r="B28194" t="str">
            <v>PERSONEL SERVIS ULASIM GIDERI</v>
          </cell>
        </row>
        <row r="28195">
          <cell r="A28195" t="str">
            <v>7502001</v>
          </cell>
          <cell r="B28195" t="str">
            <v>PERSONEL YEMEK GIDERI</v>
          </cell>
        </row>
        <row r="28196">
          <cell r="A28196" t="str">
            <v>75013007</v>
          </cell>
          <cell r="B28196" t="str">
            <v>BİNA KİRA GİDERLERİ</v>
          </cell>
        </row>
        <row r="28197">
          <cell r="A28197" t="str">
            <v>75013003</v>
          </cell>
          <cell r="B28197" t="str">
            <v>DOĞALGAZ GİDERİ</v>
          </cell>
        </row>
        <row r="28198">
          <cell r="A28198" t="str">
            <v>75013002</v>
          </cell>
          <cell r="B28198" t="str">
            <v>SU GİDERİ</v>
          </cell>
        </row>
        <row r="28199">
          <cell r="A28199" t="str">
            <v>75013001</v>
          </cell>
          <cell r="B28199" t="str">
            <v>ELEKTRİK GİDERİ</v>
          </cell>
        </row>
        <row r="28200">
          <cell r="A28200" t="str">
            <v>75012007</v>
          </cell>
          <cell r="B28200" t="str">
            <v>DANIŞMANLIK GİDERLERİ (AR-GE)</v>
          </cell>
        </row>
        <row r="28201">
          <cell r="A28201" t="str">
            <v>75011005</v>
          </cell>
          <cell r="B28201" t="str">
            <v>PERSONEL YEMEK GİDERİ</v>
          </cell>
        </row>
        <row r="28202">
          <cell r="A28202" t="str">
            <v>75011004</v>
          </cell>
          <cell r="B28202" t="str">
            <v>PERSONEL TAŞIMA GİDERLERİ</v>
          </cell>
        </row>
        <row r="28203">
          <cell r="A28203" t="str">
            <v>7501002</v>
          </cell>
          <cell r="B28203" t="str">
            <v>YARDIMCI MALZEME GİDERLERİ</v>
          </cell>
        </row>
        <row r="28204">
          <cell r="A28204" t="str">
            <v>7308006</v>
          </cell>
          <cell r="B28204" t="str">
            <v>STANDART BELGE GİDERLERİ</v>
          </cell>
        </row>
        <row r="28205">
          <cell r="A28205" t="str">
            <v>7306003</v>
          </cell>
          <cell r="B28205" t="str">
            <v>MOBİL HABERLEŞME GİDERLERİ</v>
          </cell>
        </row>
        <row r="28206">
          <cell r="A28206" t="str">
            <v>7306002</v>
          </cell>
          <cell r="B28206" t="str">
            <v>SABİT TELEFON GİDERLERİ</v>
          </cell>
        </row>
        <row r="28207">
          <cell r="A28207" t="str">
            <v>7306001</v>
          </cell>
          <cell r="B28207" t="str">
            <v>İNTERNET GİDERLERİ</v>
          </cell>
        </row>
        <row r="28208">
          <cell r="A28208" t="str">
            <v>7305009</v>
          </cell>
          <cell r="B28208" t="str">
            <v>TRAFİK CEZALARI</v>
          </cell>
        </row>
        <row r="28209">
          <cell r="A28209" t="str">
            <v>7305007</v>
          </cell>
          <cell r="B28209" t="str">
            <v>KAMU KURUMUNA ÖDENEN VERGI RESIM HARÇLAR</v>
          </cell>
        </row>
        <row r="28210">
          <cell r="A28210" t="str">
            <v>7305006</v>
          </cell>
          <cell r="B28210" t="str">
            <v>ÖZEL ILETISIM VERGISI</v>
          </cell>
        </row>
        <row r="28211">
          <cell r="A28211" t="str">
            <v>7305005</v>
          </cell>
          <cell r="B28211" t="str">
            <v>BELEDIYEYE ÖDENEN DIGER VERGI RESIM HARÇLAR</v>
          </cell>
        </row>
        <row r="28212">
          <cell r="A28212" t="str">
            <v>7305004</v>
          </cell>
          <cell r="B28212" t="str">
            <v>ÇEVRE TEMIZLIK VERGISI</v>
          </cell>
        </row>
        <row r="28213">
          <cell r="A28213" t="str">
            <v>7305003</v>
          </cell>
          <cell r="B28213" t="str">
            <v>ILAN REKLAM VERGISI</v>
          </cell>
        </row>
        <row r="28214">
          <cell r="A28214" t="str">
            <v>7305002</v>
          </cell>
          <cell r="B28214" t="str">
            <v>BINA ARSA EMLAK VERGISI</v>
          </cell>
        </row>
        <row r="28215">
          <cell r="A28215" t="str">
            <v>7305001</v>
          </cell>
          <cell r="B28215" t="str">
            <v>MOTORLU TASITLAR VERGISI</v>
          </cell>
        </row>
        <row r="28216">
          <cell r="A28216" t="str">
            <v>7304100</v>
          </cell>
          <cell r="B28216" t="str">
            <v>DİĞER TEMSİL İKRAM AĞIRLAMA GİD.</v>
          </cell>
        </row>
        <row r="28217">
          <cell r="A28217" t="str">
            <v>7304052</v>
          </cell>
          <cell r="B28217" t="str">
            <v>FİKSTÜR VE APARAT GİDERİ</v>
          </cell>
        </row>
        <row r="28218">
          <cell r="A28218" t="str">
            <v>7304051</v>
          </cell>
          <cell r="B28218" t="str">
            <v>KALİBRASYON GİDERİ</v>
          </cell>
        </row>
        <row r="28219">
          <cell r="A28219" t="str">
            <v>7304047</v>
          </cell>
          <cell r="B28219" t="str">
            <v>DIGER EGITIM GIDERLERI</v>
          </cell>
        </row>
        <row r="28220">
          <cell r="A28220" t="str">
            <v>7304046</v>
          </cell>
          <cell r="B28220" t="str">
            <v>İŞ MAKİNASI KİRA VE NAKLİYE GİDERLERİ</v>
          </cell>
        </row>
        <row r="28221">
          <cell r="A28221" t="str">
            <v>7304045</v>
          </cell>
          <cell r="B28221" t="str">
            <v>PROGRAM YENİLEME GİDERLERİ</v>
          </cell>
        </row>
        <row r="28222">
          <cell r="A28222" t="str">
            <v>7304044</v>
          </cell>
          <cell r="B28222" t="str">
            <v>7194 SK BİNEK OTO GİDERİ</v>
          </cell>
        </row>
        <row r="28223">
          <cell r="A28223" t="str">
            <v>7304043</v>
          </cell>
          <cell r="B28223" t="str">
            <v>PERSONEL GİYİM GİDERİ</v>
          </cell>
        </row>
        <row r="28224">
          <cell r="A28224" t="str">
            <v>7304040</v>
          </cell>
          <cell r="B28224" t="str">
            <v>DANIŞMANLIK GİDERİ</v>
          </cell>
        </row>
        <row r="28225">
          <cell r="A28225" t="str">
            <v>7304039</v>
          </cell>
          <cell r="B28225" t="str">
            <v>ZORUNLU EGITIM GIDERLERI</v>
          </cell>
        </row>
        <row r="28226">
          <cell r="A28226" t="str">
            <v>7304037</v>
          </cell>
          <cell r="B28226" t="str">
            <v>İSG MALZEME GİDERİ</v>
          </cell>
        </row>
        <row r="28227">
          <cell r="A28227" t="str">
            <v>7304036</v>
          </cell>
          <cell r="B28227" t="str">
            <v>DEMİRBAŞ BAKIM ONARIM İŞÇİLİK GİDERİ</v>
          </cell>
        </row>
        <row r="28228">
          <cell r="A28228" t="str">
            <v>7304035</v>
          </cell>
          <cell r="B28228" t="str">
            <v>TEMİZLİK VE TEMİZLİK MALZEME GİDERLERİ</v>
          </cell>
        </row>
        <row r="28229">
          <cell r="A28229" t="str">
            <v>7304034</v>
          </cell>
          <cell r="B28229" t="str">
            <v>EMTİA SİGORTA GİDERLERİ</v>
          </cell>
        </row>
        <row r="28230">
          <cell r="A28230" t="str">
            <v>7304032</v>
          </cell>
          <cell r="B28230" t="str">
            <v>OGS-HGS GİDERLERİ</v>
          </cell>
        </row>
        <row r="28231">
          <cell r="A28231" t="str">
            <v>7304031</v>
          </cell>
          <cell r="B28231" t="str">
            <v>PROMOSYON GİDERLERİ</v>
          </cell>
        </row>
        <row r="28232">
          <cell r="A28232" t="str">
            <v>7304030</v>
          </cell>
          <cell r="B28232" t="str">
            <v>TEMSİL İKRAM AĞIRLAMA GİDERLERİ</v>
          </cell>
        </row>
        <row r="28233">
          <cell r="A28233" t="str">
            <v>7304029</v>
          </cell>
          <cell r="B28233" t="str">
            <v>OTOPARK GİDERLERİ</v>
          </cell>
        </row>
        <row r="28234">
          <cell r="A28234" t="str">
            <v>7304028</v>
          </cell>
          <cell r="B28234" t="str">
            <v>TAŞIT BAKIM ONARIM GİDERLERİ</v>
          </cell>
        </row>
        <row r="28235">
          <cell r="A28235" t="str">
            <v>7304027</v>
          </cell>
          <cell r="B28235" t="str">
            <v>DIGER ÇESITLI GIDERLER</v>
          </cell>
        </row>
        <row r="28236">
          <cell r="A28236" t="str">
            <v>7304026</v>
          </cell>
          <cell r="B28236" t="str">
            <v>YURT DISI FUAR VE ORGANIZASYON GIDERLERI</v>
          </cell>
        </row>
        <row r="28237">
          <cell r="A28237" t="str">
            <v>7304025</v>
          </cell>
          <cell r="B28237" t="str">
            <v>YURTIÇI FUAR VE ORGANIZASYON GIDERLERI</v>
          </cell>
        </row>
        <row r="28238">
          <cell r="A28238" t="str">
            <v>7304024</v>
          </cell>
          <cell r="B28238" t="str">
            <v>YURT DISI SEYAHAT GIDERLERI</v>
          </cell>
        </row>
        <row r="28239">
          <cell r="A28239" t="str">
            <v>7304023</v>
          </cell>
          <cell r="B28239" t="str">
            <v>YURTIÇI SEYAHAT GIDERLERI</v>
          </cell>
        </row>
        <row r="28240">
          <cell r="A28240" t="str">
            <v>7304021</v>
          </cell>
          <cell r="B28240" t="str">
            <v>BİNA AIDAT GIDERLERI</v>
          </cell>
        </row>
        <row r="28241">
          <cell r="A28241" t="str">
            <v>7304020</v>
          </cell>
          <cell r="B28241" t="str">
            <v>ÇÖP TANKI TASIMA GIDERI</v>
          </cell>
        </row>
        <row r="28242">
          <cell r="A28242" t="str">
            <v>7304019</v>
          </cell>
          <cell r="B28242" t="str">
            <v>PASAPORT VE VIZE ISLEM GIDERLERI</v>
          </cell>
        </row>
        <row r="28243">
          <cell r="A28243" t="str">
            <v>7304018</v>
          </cell>
          <cell r="B28243" t="str">
            <v>MUTFAK MALZEME GIDERLERI</v>
          </cell>
        </row>
        <row r="28244">
          <cell r="A28244" t="str">
            <v>7304017</v>
          </cell>
          <cell r="B28244" t="str">
            <v>BILGI ISLEM SARF MALZEME GIDERLERI(ÜRETİM)</v>
          </cell>
        </row>
        <row r="28245">
          <cell r="A28245" t="str">
            <v>7304016</v>
          </cell>
          <cell r="B28245" t="str">
            <v>KIRTASİYE GİDERİ</v>
          </cell>
        </row>
        <row r="28246">
          <cell r="A28246" t="str">
            <v>7304015</v>
          </cell>
          <cell r="B28246" t="str">
            <v>SERBEST MESLEK GIDERLERI - NOTER,AV.,DR.MÜH.</v>
          </cell>
        </row>
        <row r="28247">
          <cell r="A28247" t="str">
            <v>7304014</v>
          </cell>
          <cell r="B28247" t="str">
            <v>DİĞER KATILIM VE AİDAT GİDERLERİ</v>
          </cell>
        </row>
        <row r="28248">
          <cell r="A28248" t="str">
            <v>7304013</v>
          </cell>
          <cell r="B28248" t="str">
            <v>YURTDISI TEST VE ANALIZ GIDERLERI</v>
          </cell>
        </row>
        <row r="28249">
          <cell r="A28249" t="str">
            <v>7304012</v>
          </cell>
          <cell r="B28249" t="str">
            <v>YURTIÇI TEST VE ANALIZ GIDERLERI</v>
          </cell>
        </row>
        <row r="28250">
          <cell r="A28250" t="str">
            <v>7304011</v>
          </cell>
          <cell r="B28250" t="str">
            <v>KÜÇÜK DEMIRBAS GIDERI</v>
          </cell>
        </row>
        <row r="28251">
          <cell r="A28251" t="str">
            <v>7304010</v>
          </cell>
          <cell r="B28251" t="str">
            <v>ISLETME MALZEME GIDERLERI</v>
          </cell>
        </row>
        <row r="28252">
          <cell r="A28252" t="str">
            <v>7304009</v>
          </cell>
          <cell r="B28252" t="str">
            <v>DIŞARIYA YAPTIRILAN İŞÇİLİK GİDERLERİ</v>
          </cell>
        </row>
        <row r="28253">
          <cell r="A28253" t="str">
            <v>7304008</v>
          </cell>
          <cell r="B28253" t="str">
            <v>BİNA BAKIM ONARIM GIDERLERI</v>
          </cell>
        </row>
        <row r="28254">
          <cell r="A28254" t="str">
            <v>7304007-9</v>
          </cell>
          <cell r="B28254" t="str">
            <v>(20,001-25 DS/ KG) KARGO VE POSTA GIDERLERI</v>
          </cell>
        </row>
        <row r="28255">
          <cell r="A28255" t="str">
            <v>7304007-8</v>
          </cell>
          <cell r="B28255" t="str">
            <v>(15,001-20 DS/KG) KARGO VE POSTA GIDERLERI</v>
          </cell>
        </row>
        <row r="28256">
          <cell r="A28256" t="str">
            <v>7304007-7</v>
          </cell>
          <cell r="B28256" t="str">
            <v>(10,001-15 DS/KG) KARGO VE POSTA GIDERLERI</v>
          </cell>
        </row>
        <row r="28257">
          <cell r="A28257" t="str">
            <v>7304007-6</v>
          </cell>
          <cell r="B28257" t="str">
            <v>(5,001-10 DS/KG) KARGO VE POSTA GIDERLERI</v>
          </cell>
        </row>
        <row r="28258">
          <cell r="A28258" t="str">
            <v>7304007-5</v>
          </cell>
          <cell r="B28258" t="str">
            <v>(4,001-5 DS/KG) KARGO VE POSTA GIDERLERI</v>
          </cell>
        </row>
        <row r="28259">
          <cell r="A28259" t="str">
            <v>7304007-4</v>
          </cell>
          <cell r="B28259" t="str">
            <v>(3,001-4 DS/KG) KARGO VE POSTA GIDERLERI</v>
          </cell>
        </row>
        <row r="28260">
          <cell r="A28260" t="str">
            <v>7304007-3</v>
          </cell>
          <cell r="B28260" t="str">
            <v>(2,001-3 DS/KG) KARGO VE POSTA GIDERLERI</v>
          </cell>
        </row>
        <row r="28261">
          <cell r="A28261" t="str">
            <v>7304007-2</v>
          </cell>
          <cell r="B28261" t="str">
            <v>(1,001-2 DS/KG) KARGO VE POSTA GIDERLERI</v>
          </cell>
        </row>
        <row r="28262">
          <cell r="A28262" t="str">
            <v>7304007-11</v>
          </cell>
          <cell r="B28262" t="str">
            <v>(30,001-9999 DS/KG ARTAN) KARGO VE POSTA GIDERLERI</v>
          </cell>
        </row>
        <row r="28263">
          <cell r="A28263" t="str">
            <v>7304007-10</v>
          </cell>
          <cell r="B28263" t="str">
            <v>(25,001-30 DS/ KG) KARGO VE POSTA GIDERLERI</v>
          </cell>
        </row>
        <row r="28264">
          <cell r="A28264" t="str">
            <v>7304007-1</v>
          </cell>
          <cell r="B28264" t="str">
            <v>(0,001-1 DS/ KG) KARGO VE POSTA GIDERLERI</v>
          </cell>
        </row>
        <row r="28265">
          <cell r="A28265" t="str">
            <v>7304007</v>
          </cell>
          <cell r="B28265" t="str">
            <v>KARGO VE POSTA GIDERLERI</v>
          </cell>
        </row>
        <row r="28266">
          <cell r="A28266" t="str">
            <v>7304006</v>
          </cell>
          <cell r="B28266" t="str">
            <v>YURTDIŞI NAKLIYE GIDERLERI</v>
          </cell>
        </row>
        <row r="28267">
          <cell r="A28267" t="str">
            <v>7304005</v>
          </cell>
          <cell r="B28267" t="str">
            <v>YURTIÇI NAKLIYE GIDERLERI</v>
          </cell>
        </row>
        <row r="28268">
          <cell r="A28268" t="str">
            <v>7304003</v>
          </cell>
          <cell r="B28268" t="str">
            <v>TÜP KIRA GIDERI</v>
          </cell>
        </row>
        <row r="28269">
          <cell r="A28269" t="str">
            <v>7304002</v>
          </cell>
          <cell r="B28269" t="str">
            <v>ARAÇ KIRA GIDERLERI</v>
          </cell>
        </row>
        <row r="28270">
          <cell r="A28270" t="str">
            <v>7304001</v>
          </cell>
          <cell r="B28270" t="str">
            <v>BINA KIRA GIDERLERI</v>
          </cell>
        </row>
        <row r="28271">
          <cell r="A28271" t="str">
            <v>7303005</v>
          </cell>
          <cell r="B28271" t="str">
            <v>YAKIT GIDERI</v>
          </cell>
        </row>
        <row r="28272">
          <cell r="A28272" t="str">
            <v>7303004</v>
          </cell>
          <cell r="B28272" t="str">
            <v>HABERLESME GIDERI</v>
          </cell>
        </row>
        <row r="28273">
          <cell r="A28273" t="str">
            <v>7303003</v>
          </cell>
          <cell r="B28273" t="str">
            <v>DOGALGAZ GIDERI</v>
          </cell>
        </row>
        <row r="28274">
          <cell r="A28274" t="str">
            <v>7303002</v>
          </cell>
          <cell r="B28274" t="str">
            <v>SU GIDERI</v>
          </cell>
        </row>
        <row r="28275">
          <cell r="A28275" t="str">
            <v>7303001</v>
          </cell>
          <cell r="B28275" t="str">
            <v>ELEKTRIK GIDERI</v>
          </cell>
        </row>
        <row r="28276">
          <cell r="A28276" t="str">
            <v>7302009</v>
          </cell>
          <cell r="B28276" t="str">
            <v>PERSONEL SERVİS GİDERİ(DİREKT)</v>
          </cell>
        </row>
        <row r="28277">
          <cell r="A28277" t="str">
            <v>7302008</v>
          </cell>
          <cell r="B28277" t="str">
            <v>PERSONEL YEMEK GİDERİ (DİREKT)</v>
          </cell>
        </row>
        <row r="28278">
          <cell r="A28278" t="str">
            <v>7302004</v>
          </cell>
          <cell r="B28278" t="str">
            <v>PERSONEL SERVİS GİDERİ(DİREKT)</v>
          </cell>
        </row>
        <row r="28279">
          <cell r="A28279" t="str">
            <v>7302003</v>
          </cell>
          <cell r="B28279" t="str">
            <v>PERSONEL YEMEK GIDERI DİREKT</v>
          </cell>
        </row>
        <row r="28280">
          <cell r="A28280" t="str">
            <v>7302002</v>
          </cell>
          <cell r="B28280" t="str">
            <v>PERSONEL SERVIS ULASIM GIDERI(ENDİREKT</v>
          </cell>
        </row>
        <row r="28281">
          <cell r="A28281" t="str">
            <v>7302001</v>
          </cell>
          <cell r="B28281" t="str">
            <v>PERSONEL YEMEK GIDERI(ENDİREKT)</v>
          </cell>
        </row>
        <row r="28282">
          <cell r="A28282" t="str">
            <v>656001001</v>
          </cell>
          <cell r="B28282" t="str">
            <v>KUR FARKI</v>
          </cell>
        </row>
        <row r="28283">
          <cell r="A28283" t="str">
            <v>6491009</v>
          </cell>
          <cell r="B28283" t="str">
            <v>FİYAT FARKLARI</v>
          </cell>
        </row>
        <row r="28284">
          <cell r="A28284" t="str">
            <v>649001006</v>
          </cell>
          <cell r="B28284" t="str">
            <v>HİZMET ALIM İADE GELİR(%18)</v>
          </cell>
        </row>
        <row r="28285">
          <cell r="A28285" t="str">
            <v>5</v>
          </cell>
          <cell r="B28285" t="str">
            <v>ALÜMİNYUM ÜRÜN KESİM FİRELERİ</v>
          </cell>
        </row>
        <row r="28286">
          <cell r="A28286" t="str">
            <v>4</v>
          </cell>
          <cell r="B28286" t="str">
            <v>PASLANMAZ ÜRÜN KESİM FİRELERİ</v>
          </cell>
        </row>
        <row r="28287">
          <cell r="A28287" t="str">
            <v>3</v>
          </cell>
          <cell r="B28287" t="str">
            <v>KUR FARKI</v>
          </cell>
        </row>
        <row r="28288">
          <cell r="A28288" t="str">
            <v>26403014</v>
          </cell>
          <cell r="B28288" t="str">
            <v>İLAVE İÇ DIŞ DEPO AĞIR HİZMET RAF SİSTEMİ</v>
          </cell>
        </row>
        <row r="28289">
          <cell r="A28289" t="str">
            <v>2601001</v>
          </cell>
          <cell r="B28289" t="str">
            <v>HAKLAR</v>
          </cell>
        </row>
        <row r="28290">
          <cell r="A28290" t="str">
            <v>2588002</v>
          </cell>
          <cell r="B28290" t="str">
            <v>ALÜMİNYUM TAŞIMA ARABASI İMALATI</v>
          </cell>
        </row>
        <row r="28291">
          <cell r="A28291" t="str">
            <v>2588001</v>
          </cell>
          <cell r="B28291" t="str">
            <v>PASLANMAZ TAŞIMA ARABASI İMALATI</v>
          </cell>
        </row>
        <row r="28292">
          <cell r="A28292" t="str">
            <v>2587006</v>
          </cell>
          <cell r="B28292" t="str">
            <v>V10 86 DERECE BÜKÜM KALIBI</v>
          </cell>
        </row>
        <row r="28293">
          <cell r="A28293" t="str">
            <v>2587005</v>
          </cell>
          <cell r="B28293" t="str">
            <v>ABKANT BÜKÜM KALIBI</v>
          </cell>
        </row>
        <row r="28294">
          <cell r="A28294" t="str">
            <v>2587002</v>
          </cell>
          <cell r="B28294" t="str">
            <v>LAZER KESİM FİKSTÜR İMALATI</v>
          </cell>
        </row>
        <row r="28295">
          <cell r="A28295" t="str">
            <v>2586003</v>
          </cell>
          <cell r="B28295" t="str">
            <v>ALÜM.GRUPLAMA HATTI ATLAS COPCO</v>
          </cell>
        </row>
        <row r="28296">
          <cell r="A28296" t="str">
            <v>2586002</v>
          </cell>
          <cell r="B28296" t="str">
            <v>TERMOSTAT ÇALIŞMA TEST SİSTEMİ</v>
          </cell>
        </row>
        <row r="28297">
          <cell r="A28297" t="str">
            <v>2584001</v>
          </cell>
          <cell r="B28297" t="str">
            <v>ŞERİT TESTERE İYİLEŞTİRME PROJESİ</v>
          </cell>
        </row>
        <row r="28298">
          <cell r="A28298" t="str">
            <v>2583019</v>
          </cell>
          <cell r="B28298" t="str">
            <v>ALÜMİNYUM HATTI İLAVE EKLENTİ</v>
          </cell>
        </row>
        <row r="28299">
          <cell r="A28299" t="str">
            <v>2583018</v>
          </cell>
          <cell r="B28299" t="str">
            <v>BLAZE ÜRÜN FİKSTÜRÜ İMALATI</v>
          </cell>
        </row>
        <row r="28300">
          <cell r="A28300" t="str">
            <v>2583004</v>
          </cell>
          <cell r="B28300" t="str">
            <v>TRENDY ÜRÜN-PLC DELİK DELME FİKSTÜRÜ</v>
          </cell>
        </row>
        <row r="28301">
          <cell r="A28301" t="str">
            <v>2583003</v>
          </cell>
          <cell r="B28301" t="str">
            <v>TEST FİKSTÜRÜ</v>
          </cell>
        </row>
        <row r="28302">
          <cell r="A28302" t="str">
            <v>2582005</v>
          </cell>
          <cell r="B28302" t="str">
            <v>APL ROUND GRUPLAMA FİKSTÜRÜ</v>
          </cell>
        </row>
        <row r="28303">
          <cell r="A28303" t="str">
            <v>2582004</v>
          </cell>
          <cell r="B28303" t="str">
            <v>APL ROUND MECAL İŞLEME FİKSTÜRÜ</v>
          </cell>
        </row>
        <row r="28304">
          <cell r="A28304" t="str">
            <v>2582003</v>
          </cell>
          <cell r="B28304" t="str">
            <v>APL ROUND PRES FİKSTÜRÜ</v>
          </cell>
        </row>
        <row r="28305">
          <cell r="A28305" t="str">
            <v>2582001</v>
          </cell>
          <cell r="B28305" t="str">
            <v>TRUVA KAYNAK GRUPLAMA FİKSTÜRÜ</v>
          </cell>
        </row>
        <row r="28306">
          <cell r="A28306" t="str">
            <v>2581002</v>
          </cell>
          <cell r="B28306" t="str">
            <v>VALERİAN GRUPLAMA FİKSTÜRÜ</v>
          </cell>
        </row>
        <row r="28307">
          <cell r="A28307" t="str">
            <v>2581001</v>
          </cell>
          <cell r="B28307" t="str">
            <v>ALÜMİNYUM GRUPLAMA FİKSTÜRÜ</v>
          </cell>
        </row>
        <row r="28308">
          <cell r="A28308" t="str">
            <v>2551005</v>
          </cell>
          <cell r="B28308" t="str">
            <v>ARGE MERKEZİ DEMİRBAŞLAR</v>
          </cell>
        </row>
        <row r="28309">
          <cell r="A28309" t="str">
            <v>2551004</v>
          </cell>
          <cell r="B28309" t="str">
            <v>ŞUBE DEMİRBAŞLAR</v>
          </cell>
        </row>
        <row r="28310">
          <cell r="A28310" t="str">
            <v>2551003</v>
          </cell>
          <cell r="B28310" t="str">
            <v>DİĞER DEMİRBAŞLAR</v>
          </cell>
        </row>
        <row r="28311">
          <cell r="A28311" t="str">
            <v>2551002</v>
          </cell>
          <cell r="B28311" t="str">
            <v>BÜRO DEMİRBAŞLARI</v>
          </cell>
        </row>
        <row r="28312">
          <cell r="A28312" t="str">
            <v>2551001</v>
          </cell>
          <cell r="B28312" t="str">
            <v>ELEKTRONİK MAKİNAVE EKİPMANLARI</v>
          </cell>
        </row>
        <row r="28313">
          <cell r="A28313" t="str">
            <v>2541001</v>
          </cell>
          <cell r="B28313" t="str">
            <v>TAŞITLAR</v>
          </cell>
        </row>
        <row r="28314">
          <cell r="A28314" t="str">
            <v>2535033</v>
          </cell>
          <cell r="B28314" t="str">
            <v>UZUN ZIMPARA KOLU (3500MM)</v>
          </cell>
        </row>
        <row r="28315">
          <cell r="A28315" t="str">
            <v>2535032</v>
          </cell>
          <cell r="B28315" t="str">
            <v>PM55 3000D/DK MANUEL ZIMPARA MOTORU</v>
          </cell>
        </row>
        <row r="28316">
          <cell r="A28316" t="str">
            <v>2531356</v>
          </cell>
          <cell r="B28316" t="str">
            <v>KAYNAK TEMİZLEME MAKİNASI (BYMAT 6024)</v>
          </cell>
        </row>
        <row r="28317">
          <cell r="A28317" t="str">
            <v>2531355</v>
          </cell>
          <cell r="B28317" t="str">
            <v>KEMPPI ARGON KAYNAK MAKİNASI (MLS 2000)</v>
          </cell>
        </row>
        <row r="28318">
          <cell r="A28318" t="str">
            <v>25313068</v>
          </cell>
          <cell r="B28318" t="str">
            <v>GEDİK POWER TIG 300 D DCG PULSE TIG KAYNAK MAKİNASI</v>
          </cell>
        </row>
        <row r="28319">
          <cell r="A28319" t="str">
            <v>25313061</v>
          </cell>
          <cell r="B28319" t="str">
            <v>Ø 12X1 R20 BÜKÜM KALIBI</v>
          </cell>
        </row>
        <row r="28320">
          <cell r="A28320" t="str">
            <v>25313006</v>
          </cell>
          <cell r="B28320" t="str">
            <v>DAİRE TESTERE DT 315 HX</v>
          </cell>
        </row>
        <row r="28321">
          <cell r="A28321" t="str">
            <v>2531018</v>
          </cell>
          <cell r="B28321" t="str">
            <v>DİĞER MAKİNE VE TEÇHİZATLAR</v>
          </cell>
        </row>
        <row r="28322">
          <cell r="A28322" t="str">
            <v>2531017</v>
          </cell>
          <cell r="B28322" t="str">
            <v>ALÜMİNYUM ÜRÜN MAKİNA VE EKİPMANLARI (YATIRIM TEŞVİK BELGELİ İTHAL)</v>
          </cell>
        </row>
        <row r="28323">
          <cell r="A28323" t="str">
            <v>2531016</v>
          </cell>
          <cell r="B28323" t="str">
            <v>ALÜMİNYUM ÜRÜN MAKİNA VE EKİPMANLARI (YATIRIM TEŞVİK BELGELİ)</v>
          </cell>
        </row>
        <row r="28324">
          <cell r="A28324" t="str">
            <v>2531015</v>
          </cell>
          <cell r="B28324" t="str">
            <v>ALÜMİNYUM ÜRÜN MAKİNA VE EKİPMANLARI</v>
          </cell>
        </row>
        <row r="28325">
          <cell r="A28325" t="str">
            <v>2531014</v>
          </cell>
          <cell r="B28325" t="str">
            <v>ELEKT.ÜRÜN VE REZS MONTAJ HATTI MAKİNA VE EKİPMANLARI</v>
          </cell>
        </row>
        <row r="28326">
          <cell r="A28326" t="str">
            <v>2531013</v>
          </cell>
          <cell r="B28326" t="str">
            <v>PASLANMAZ ÜRÜN MAKİNA VE EKİPMANLARI</v>
          </cell>
        </row>
        <row r="28327">
          <cell r="A28327" t="str">
            <v>2531012</v>
          </cell>
          <cell r="B28327" t="str">
            <v>İŞ GÜVENLİĞİ EKİPMANLARI</v>
          </cell>
        </row>
        <row r="28328">
          <cell r="A28328" t="str">
            <v>2531011</v>
          </cell>
          <cell r="B28328" t="str">
            <v>YÜK TAŞIMA MAKİNA VE EKİPMANLARI</v>
          </cell>
        </row>
        <row r="28329">
          <cell r="A28329" t="str">
            <v>2531010</v>
          </cell>
          <cell r="B28329" t="str">
            <v>ISITICI MAKİNA VE EKİPMANLARI</v>
          </cell>
        </row>
        <row r="28330">
          <cell r="A28330" t="str">
            <v>2531009</v>
          </cell>
          <cell r="B28330" t="str">
            <v>DOLAP RAF VE STAND EKİPMANLARI</v>
          </cell>
        </row>
        <row r="28331">
          <cell r="A28331" t="str">
            <v>2531008</v>
          </cell>
          <cell r="B28331" t="str">
            <v>ELEKTRİK VE AYDINLATMA EKİPMANLARI</v>
          </cell>
        </row>
        <row r="28332">
          <cell r="A28332" t="str">
            <v>2531007</v>
          </cell>
          <cell r="B28332" t="str">
            <v>AMBALAJ MAKİNA VE EKİPMANLARI</v>
          </cell>
        </row>
        <row r="28333">
          <cell r="A28333" t="str">
            <v>2531006</v>
          </cell>
          <cell r="B28333" t="str">
            <v>BOYAHANE MAKİNA VE EKİPMANLARI</v>
          </cell>
        </row>
        <row r="28334">
          <cell r="A28334" t="str">
            <v>2531005-33</v>
          </cell>
          <cell r="B28334" t="str">
            <v>ELEKTRİK KONTROLLÜ AMORTİSÖR</v>
          </cell>
        </row>
        <row r="28335">
          <cell r="A28335" t="str">
            <v>2531005</v>
          </cell>
          <cell r="B28335" t="str">
            <v>POLİSAJ MAKİNA VE EKİPMANLARI</v>
          </cell>
        </row>
        <row r="28336">
          <cell r="A28336" t="str">
            <v>2531004</v>
          </cell>
          <cell r="B28336" t="str">
            <v>KOMPRASÖR MAKİNA VE EKİPMANLARI</v>
          </cell>
        </row>
        <row r="28337">
          <cell r="A28337" t="str">
            <v>2531003</v>
          </cell>
          <cell r="B28337" t="str">
            <v>PRES VE KALIP MAKİNA EKİPMANLARI</v>
          </cell>
        </row>
        <row r="28338">
          <cell r="A28338" t="str">
            <v>2531002</v>
          </cell>
          <cell r="B28338" t="str">
            <v>BAKIMHANE EKİP VE EKİPMANLARI</v>
          </cell>
        </row>
        <row r="28339">
          <cell r="A28339" t="str">
            <v>2531001</v>
          </cell>
          <cell r="B28339" t="str">
            <v>MEKANİK ATÖLYE MAKİNA VE EKİPMANLARI</v>
          </cell>
        </row>
        <row r="28340">
          <cell r="A28340" t="str">
            <v>253-015-038</v>
          </cell>
          <cell r="B28340" t="str">
            <v>MAKİTA DDF485RTJ 18V Lİ ÇİFT AKÜLÜ ŞARJLI DARBESİZ MATKAP</v>
          </cell>
        </row>
        <row r="28341">
          <cell r="A28341" t="str">
            <v>253-013-076</v>
          </cell>
          <cell r="B28341" t="str">
            <v>METABO SE 17-200 RT SET SKOÇ ZIMPARA MAKİNASI</v>
          </cell>
        </row>
        <row r="28342">
          <cell r="A28342" t="str">
            <v>2</v>
          </cell>
          <cell r="B28342" t="str">
            <v>KUR FARKI</v>
          </cell>
        </row>
        <row r="28343">
          <cell r="A28343" t="str">
            <v>1571006</v>
          </cell>
          <cell r="B28343" t="str">
            <v>ERZAK İAŞE STOKLARI</v>
          </cell>
        </row>
        <row r="28344">
          <cell r="A28344" t="str">
            <v>1570111</v>
          </cell>
          <cell r="B28344" t="str">
            <v>YILBAŞI ORGANİZASYON YANSITMA</v>
          </cell>
        </row>
        <row r="28345">
          <cell r="A28345" t="str">
            <v>107</v>
          </cell>
          <cell r="B28345" t="str">
            <v>KURUMSAL DIGITAL REKLAM GİDERLERİ</v>
          </cell>
        </row>
        <row r="28346">
          <cell r="A28346" t="str">
            <v>106</v>
          </cell>
          <cell r="B28346" t="str">
            <v>E TİCARET DIGITAL REKLAM GİDERLERİ</v>
          </cell>
        </row>
        <row r="28347">
          <cell r="A28347" t="str">
            <v>105</v>
          </cell>
          <cell r="B28347" t="str">
            <v>E TİCARET OFFLINE  REKLAM GİDERLERİ</v>
          </cell>
        </row>
        <row r="28348">
          <cell r="A28348" t="str">
            <v>104</v>
          </cell>
          <cell r="B28348" t="str">
            <v>KURUMSAL OFFLINE TANITIM GİDERLERİ</v>
          </cell>
        </row>
        <row r="28349">
          <cell r="A28349" t="str">
            <v>102</v>
          </cell>
          <cell r="B28349" t="str">
            <v>KURUMSAL WEB SİTESİ KURULUM VE BAKIM GİDERLERİ</v>
          </cell>
        </row>
        <row r="28350">
          <cell r="A28350" t="str">
            <v>101</v>
          </cell>
          <cell r="B28350" t="str">
            <v>E TİCARET  ÜYELİK  GİDERLERİ</v>
          </cell>
        </row>
        <row r="28351">
          <cell r="A28351" t="str">
            <v>100</v>
          </cell>
          <cell r="B28351" t="str">
            <v>DİJİTAL PLATFORM ÜYELİK GİDERLERİ</v>
          </cell>
        </row>
        <row r="28352">
          <cell r="A28352" t="str">
            <v>1</v>
          </cell>
          <cell r="B28352" t="str">
            <v>KUR FARKI</v>
          </cell>
        </row>
        <row r="28353">
          <cell r="A28353" t="str">
            <v>00153</v>
          </cell>
          <cell r="B28353" t="str">
            <v>TAMİR VE İŞÇİLİK BEDELİ</v>
          </cell>
        </row>
        <row r="28354">
          <cell r="A28354" t="str">
            <v>00100</v>
          </cell>
          <cell r="B28354" t="str">
            <v>İADE ÜRÜN HİZMET BEDELİ</v>
          </cell>
        </row>
        <row r="28355">
          <cell r="A28355" t="str">
            <v>00023</v>
          </cell>
          <cell r="B28355" t="str">
            <v>YURTİÇİ NAKLİYE BEDELİ</v>
          </cell>
        </row>
        <row r="28356">
          <cell r="A28356" t="str">
            <v>00007</v>
          </cell>
          <cell r="B28356" t="str">
            <v>TEKNİK SERVİS HİZMETİ</v>
          </cell>
        </row>
      </sheetData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yfa1"/>
      <sheetName val="Sayfa2"/>
    </sheetNames>
    <sheetDataSet>
      <sheetData sheetId="0" refreshError="1"/>
      <sheetData sheetId="1" refreshError="1">
        <row r="1">
          <cell r="A1" t="str">
            <v>Malzeme Kodu</v>
          </cell>
          <cell r="B1" t="str">
            <v>Malzeme Tanımı</v>
          </cell>
          <cell r="C1" t="str">
            <v>Son Satınalma Fiyatı</v>
          </cell>
        </row>
        <row r="2">
          <cell r="A2" t="str">
            <v>I-A-9590-0-000-004</v>
          </cell>
          <cell r="B2" t="str">
            <v>SPREY BOYA RAL 9005 SIYAH (400ml)</v>
          </cell>
          <cell r="C2">
            <v>45</v>
          </cell>
        </row>
        <row r="3">
          <cell r="A3" t="str">
            <v>I-B-8061-0-000-001</v>
          </cell>
          <cell r="B3" t="str">
            <v>4,2X45 YHB YILDIZ HAVŞABAŞLI MATKAP UÇLU  SAC VİDASI</v>
          </cell>
          <cell r="C3">
            <v>0.13200000000000001</v>
          </cell>
        </row>
        <row r="4">
          <cell r="A4" t="str">
            <v>I-B-8061-0-000-002</v>
          </cell>
          <cell r="B4" t="str">
            <v>4,8X50 YHB YILDIZ HAVŞABAŞLI MATKAP UÇLU  SAC VİDASI</v>
          </cell>
          <cell r="C4">
            <v>0.12</v>
          </cell>
        </row>
        <row r="5">
          <cell r="A5" t="str">
            <v>I-B-8061-0-000-003</v>
          </cell>
          <cell r="B5" t="str">
            <v>5X30 YSB KÜT PLASTİK DİŞ VİDA SİYAH</v>
          </cell>
          <cell r="C5">
            <v>0.3</v>
          </cell>
        </row>
        <row r="6">
          <cell r="A6" t="str">
            <v>I-B-8061-0-000-004</v>
          </cell>
          <cell r="B6" t="str">
            <v>3,9X32 YHB YILDIZ HAVŞABAŞLI MATKAP UÇLU  SAC VİDASI</v>
          </cell>
          <cell r="C6">
            <v>7.4999999999999997E-2</v>
          </cell>
        </row>
        <row r="7">
          <cell r="A7" t="str">
            <v>I-B-8061-0-000-005</v>
          </cell>
          <cell r="B7" t="str">
            <v>CNC OTOMAT SPINDLE SIKMA VİDASI Ç2080 (TEKNİK RESME UYGUN)</v>
          </cell>
          <cell r="C7">
            <v>50</v>
          </cell>
        </row>
        <row r="8">
          <cell r="A8" t="str">
            <v>I-B-8061-0-000-006</v>
          </cell>
          <cell r="B8" t="str">
            <v>3,9X19 (RYSB) PUL BAŞLI MATKAP UÇLU SAC VİDASI</v>
          </cell>
          <cell r="C8">
            <v>0.1</v>
          </cell>
        </row>
        <row r="9">
          <cell r="A9" t="str">
            <v>I-B-8061-0-000-007</v>
          </cell>
          <cell r="B9" t="str">
            <v>ÇATI PANEL VİDASI 5,5X22 M8 KAFALI MATKAP UÇLU</v>
          </cell>
          <cell r="C9">
            <v>0.22500000000000001</v>
          </cell>
        </row>
        <row r="10">
          <cell r="A10" t="str">
            <v>I-B-8061-0-000-008</v>
          </cell>
          <cell r="B10" t="str">
            <v>ÇATI PANEL VİDASI 5,5X32 M8 KAFALI MATKAP UÇLU</v>
          </cell>
          <cell r="C10">
            <v>0.27</v>
          </cell>
        </row>
        <row r="11">
          <cell r="A11" t="str">
            <v>I-B-8061-0-000-009</v>
          </cell>
          <cell r="B11" t="str">
            <v>ÇATI PANEL VİDASI 5,5X38 M8 KAFALI MATKAP UÇLU</v>
          </cell>
          <cell r="C11">
            <v>0.3</v>
          </cell>
        </row>
        <row r="12">
          <cell r="A12" t="str">
            <v>I-B-8061-0-000-010</v>
          </cell>
          <cell r="B12" t="str">
            <v>ÇATI PANEL VİDASI 4,8X19 M8 KAFALI MATKAP UÇLU</v>
          </cell>
          <cell r="C12">
            <v>0.18</v>
          </cell>
        </row>
        <row r="13">
          <cell r="A13" t="str">
            <v>I-B-8061-0-000-011</v>
          </cell>
          <cell r="B13" t="str">
            <v>M4X36 MİNİ METAL MONTABENT</v>
          </cell>
          <cell r="C13">
            <v>2</v>
          </cell>
        </row>
        <row r="14">
          <cell r="A14" t="str">
            <v>I-B-8061-0-000-012</v>
          </cell>
          <cell r="B14" t="str">
            <v>4,2X19 YHB YILDIZ HAVŞABAŞLI MATKAP UÇLU  SAC VİDASI</v>
          </cell>
          <cell r="C14">
            <v>0.06</v>
          </cell>
        </row>
        <row r="15">
          <cell r="A15" t="str">
            <v>I-B-8061-0-000-013</v>
          </cell>
          <cell r="B15" t="str">
            <v>3,9X19 YHB YILDIZ HAVŞABAŞLI MATKAP UÇLU  SAC VİDASI</v>
          </cell>
          <cell r="C15">
            <v>0.06</v>
          </cell>
        </row>
        <row r="16">
          <cell r="A16" t="str">
            <v>I-B-8061-0-000-014</v>
          </cell>
          <cell r="B16" t="str">
            <v>3,9X19 YSB YILDIZ SİLİNDİR BAŞLI MATKAP UÇLU  SAC VİDASI</v>
          </cell>
          <cell r="C16">
            <v>0.06</v>
          </cell>
        </row>
        <row r="17">
          <cell r="A17" t="str">
            <v>I-B-8061-0-000-015</v>
          </cell>
          <cell r="B17" t="str">
            <v>4,2X25 YHB YILDIZ HAVŞABAŞLI MATKAP UÇLU  SAC VİDASI</v>
          </cell>
          <cell r="C17">
            <v>7.4899999999999994E-2</v>
          </cell>
        </row>
        <row r="18">
          <cell r="A18" t="str">
            <v>I-B-8061-0-000-016</v>
          </cell>
          <cell r="B18" t="str">
            <v>3,9X16 YSB YILDIZ SİLİNDİR BAŞLI MATKAP UÇLU  SAC VİDASI</v>
          </cell>
          <cell r="C18">
            <v>0.18</v>
          </cell>
        </row>
        <row r="19">
          <cell r="A19" t="str">
            <v>I-B-8061-0-000-017</v>
          </cell>
          <cell r="B19" t="str">
            <v>3,9X16 YHB YILDIZ HAVŞABAŞLI MATKAP UÇLU  SAC VİDASI</v>
          </cell>
          <cell r="C19">
            <v>0.05</v>
          </cell>
        </row>
        <row r="20">
          <cell r="A20" t="str">
            <v>I-B-8061-0-000-018</v>
          </cell>
          <cell r="B20" t="str">
            <v xml:space="preserve"> MERİDYEN SUNTA VİDASI 3,5X50</v>
          </cell>
          <cell r="C20">
            <v>0.2</v>
          </cell>
        </row>
        <row r="21">
          <cell r="A21" t="str">
            <v>I-B-8076-0-000-001</v>
          </cell>
          <cell r="B21" t="str">
            <v>1 1/2" PASLANMAZ MANSON Ø54,5 X 48MM (SS304)</v>
          </cell>
          <cell r="C21">
            <v>21.5</v>
          </cell>
        </row>
        <row r="22">
          <cell r="A22" t="str">
            <v>I-B-8076-0-000-002</v>
          </cell>
          <cell r="B22" t="str">
            <v>1" PASLANMAZ MANSON Ø39,5 X 43MM (SS304)</v>
          </cell>
          <cell r="C22">
            <v>13</v>
          </cell>
        </row>
        <row r="23">
          <cell r="A23" t="str">
            <v>I-B-8076-0-000-003</v>
          </cell>
          <cell r="B23" t="str">
            <v>2" PASLANMAZ MANSON (SS304)</v>
          </cell>
          <cell r="C23">
            <v>29</v>
          </cell>
        </row>
        <row r="24">
          <cell r="A24" t="str">
            <v>I-B-8131-0-000-001</v>
          </cell>
          <cell r="B24" t="str">
            <v>YANDAN DALDIRMA TİP MANŞON BAĞLANTILI ISITICI REZİSTANS 2000W 220/380V (Yıldız/Üçgen) 600MM (2.4858)</v>
          </cell>
          <cell r="C24">
            <v>700</v>
          </cell>
        </row>
        <row r="25">
          <cell r="A25" t="str">
            <v>I-B-8131-0-000-002</v>
          </cell>
          <cell r="B25" t="str">
            <v>SU/YAĞ ISITICI 1 1/4" 220V 2000W (MEŞALE ÇAY KAZANI)</v>
          </cell>
          <cell r="C25">
            <v>37.5</v>
          </cell>
        </row>
        <row r="26">
          <cell r="A26" t="str">
            <v>I-B-8131-0-000-003</v>
          </cell>
          <cell r="B26" t="str">
            <v>ISITICI ÜÇGEN FLANŞ 380V 3*2000W 35CM ISISAN (INOKSAN BULAŞIK MAK.)</v>
          </cell>
          <cell r="C26">
            <v>75</v>
          </cell>
        </row>
        <row r="27">
          <cell r="A27" t="str">
            <v>I-B-8194-0-000-001</v>
          </cell>
          <cell r="B27" t="str">
            <v>KABLO BAĞI BEYAZ (KLİPS) 3,6X300MM</v>
          </cell>
          <cell r="C27">
            <v>15</v>
          </cell>
        </row>
        <row r="28">
          <cell r="A28" t="str">
            <v>I-B-8194-0-000-002</v>
          </cell>
          <cell r="B28" t="str">
            <v>KABLO BAĞI SİYAH (KLİPS) 3,6X300MM</v>
          </cell>
          <cell r="C28">
            <v>15</v>
          </cell>
        </row>
        <row r="29">
          <cell r="A29" t="str">
            <v>I-B-8194-0-000-003</v>
          </cell>
          <cell r="B29" t="str">
            <v>KABLO BAĞI BEYAZ (KLİPS) 3,6X200MM</v>
          </cell>
          <cell r="C29">
            <v>28.4</v>
          </cell>
        </row>
        <row r="30">
          <cell r="A30" t="str">
            <v>I-B-8194-0-000-004</v>
          </cell>
          <cell r="B30" t="str">
            <v>KABLO BAĞI BEYAZ (KLİPS) 3,6X150MM</v>
          </cell>
          <cell r="C30">
            <v>25</v>
          </cell>
        </row>
        <row r="31">
          <cell r="A31" t="str">
            <v>I-B-8206-0-000-001</v>
          </cell>
          <cell r="B31" t="str">
            <v>RAL 1018 SARI İSG BOYASI (SENTETİK)</v>
          </cell>
          <cell r="C31">
            <v>28.8</v>
          </cell>
        </row>
        <row r="32">
          <cell r="A32" t="str">
            <v>I-B-8206-0-000-002</v>
          </cell>
          <cell r="B32" t="str">
            <v>RAL 9005 SİYAH İSG BOYASI (SENTETİK)</v>
          </cell>
          <cell r="C32">
            <v>40.25</v>
          </cell>
        </row>
        <row r="33">
          <cell r="A33" t="str">
            <v>I-B-8206-0-000-003</v>
          </cell>
          <cell r="B33" t="str">
            <v>SELÜLOZİK TİNER</v>
          </cell>
          <cell r="C33">
            <v>38.14</v>
          </cell>
        </row>
        <row r="34">
          <cell r="A34" t="str">
            <v>I-B-8206-0-000-004</v>
          </cell>
          <cell r="B34" t="str">
            <v>PARMAK RULO 10CM (YEDEK)</v>
          </cell>
          <cell r="C34">
            <v>2.12</v>
          </cell>
        </row>
        <row r="35">
          <cell r="A35" t="str">
            <v>I-B-8206-0-000-005</v>
          </cell>
          <cell r="B35" t="str">
            <v>RAL 6192 HAVAİ MAVİ METAL BOYASI (SENTETİK)</v>
          </cell>
          <cell r="C35">
            <v>30</v>
          </cell>
        </row>
        <row r="36">
          <cell r="A36" t="str">
            <v>I-B-8206-0-000-006</v>
          </cell>
          <cell r="B36" t="str">
            <v>RAL 0006 KROM SARISI METAL BOYASI (SENTETİK)</v>
          </cell>
          <cell r="C36">
            <v>0</v>
          </cell>
        </row>
        <row r="37">
          <cell r="A37" t="str">
            <v>I-B-8206-0-000-007</v>
          </cell>
          <cell r="B37" t="str">
            <v>RAL 0018 BONCUK MAVİ METAL BOYASI (SENTETİK)</v>
          </cell>
          <cell r="C37">
            <v>28.8</v>
          </cell>
        </row>
        <row r="38">
          <cell r="A38" t="str">
            <v>I-B-8206-0-000-008</v>
          </cell>
          <cell r="B38" t="str">
            <v>RAL 5012 AÇIK MAVİ METAL SON KAT BOYASI (SELÜLOZİK)</v>
          </cell>
          <cell r="C38">
            <v>40</v>
          </cell>
        </row>
        <row r="39">
          <cell r="A39" t="str">
            <v>I-B-8206-0-000-009</v>
          </cell>
          <cell r="B39" t="str">
            <v>RAL 1023 KROM SARISI METAL SON KAT BOYASI (SELÜLOZİK)</v>
          </cell>
          <cell r="C39">
            <v>0</v>
          </cell>
        </row>
        <row r="40">
          <cell r="A40" t="str">
            <v>I-B-8206-0-000-010</v>
          </cell>
          <cell r="B40" t="str">
            <v>YER ÇİZGİ BOYASI SARI RAL 1023 FLORLU</v>
          </cell>
          <cell r="C40">
            <v>65</v>
          </cell>
        </row>
        <row r="41">
          <cell r="A41" t="str">
            <v>I-B-8206-0-000-011</v>
          </cell>
          <cell r="B41" t="str">
            <v>SELÜLOZİK ANTİPAS ASTAR BOYA (GRİ)</v>
          </cell>
          <cell r="C41">
            <v>38.979999999999997</v>
          </cell>
        </row>
        <row r="42">
          <cell r="A42" t="str">
            <v>I-B-8206-0-000-012</v>
          </cell>
          <cell r="B42" t="str">
            <v>RAL 1018 SARI AEROSOL SPREY BOYA 400ML</v>
          </cell>
          <cell r="C42" t="str">
            <v/>
          </cell>
        </row>
        <row r="43">
          <cell r="A43" t="str">
            <v>I-B-8212-0-000-001</v>
          </cell>
          <cell r="B43" t="str">
            <v>KAUÇUK DİŞİ FİŞ (TRİFAZE 3X25A 380V)</v>
          </cell>
          <cell r="C43">
            <v>9.24</v>
          </cell>
        </row>
        <row r="44">
          <cell r="A44" t="str">
            <v>I-B-8212-0-000-002</v>
          </cell>
          <cell r="B44" t="str">
            <v>3LÜ GRUP FİŞ 220V (TOPRAKLI)</v>
          </cell>
          <cell r="C44">
            <v>0</v>
          </cell>
        </row>
        <row r="45">
          <cell r="A45" t="str">
            <v>I-B-8212-0-000-003</v>
          </cell>
          <cell r="B45" t="str">
            <v>TOPRAKLI ERKEK FİŞ KAUÇUK 220V</v>
          </cell>
          <cell r="C45">
            <v>6.45</v>
          </cell>
        </row>
        <row r="46">
          <cell r="A46" t="str">
            <v>I-B-9550-0-000-001</v>
          </cell>
          <cell r="B46" t="str">
            <v>RULMAN FAG-SKF 6002 2RS C0</v>
          </cell>
          <cell r="C46">
            <v>14.45</v>
          </cell>
        </row>
        <row r="47">
          <cell r="A47" t="str">
            <v>I-B-9550-0-000-002</v>
          </cell>
          <cell r="B47" t="str">
            <v>RULMAN FAG/SKF 4209 ZTN</v>
          </cell>
          <cell r="C47">
            <v>80</v>
          </cell>
        </row>
        <row r="48">
          <cell r="A48" t="str">
            <v>I-B-9550-0-000-004</v>
          </cell>
          <cell r="B48" t="str">
            <v>RULMAN FAG/SKF 629 2RS C0</v>
          </cell>
          <cell r="C48">
            <v>9.5</v>
          </cell>
        </row>
        <row r="49">
          <cell r="A49" t="str">
            <v>I-B-9550-0-000-005</v>
          </cell>
          <cell r="B49" t="str">
            <v>MAKİTA 9557/9558HN RULMAN LASTİĞİ 607 (LABYRINTH RUBBER RING (3))</v>
          </cell>
          <cell r="C49">
            <v>6</v>
          </cell>
        </row>
        <row r="50">
          <cell r="A50" t="str">
            <v>I-B-9550-0-000-006</v>
          </cell>
          <cell r="B50" t="str">
            <v>RULMAN FAG/SKF 607 2RS C0</v>
          </cell>
          <cell r="C50">
            <v>9.8000000000000007</v>
          </cell>
        </row>
        <row r="51">
          <cell r="A51" t="str">
            <v>I-B-9550-0-000-007</v>
          </cell>
          <cell r="B51" t="str">
            <v>RULMAN FAG/SKF 6972 2RS C0</v>
          </cell>
          <cell r="C51">
            <v>200</v>
          </cell>
        </row>
        <row r="52">
          <cell r="A52" t="str">
            <v>I-B-9550-0-000-008</v>
          </cell>
          <cell r="B52" t="str">
            <v>RULMAN FAG/SKF 6201 2RS C0</v>
          </cell>
          <cell r="C52">
            <v>12.93</v>
          </cell>
        </row>
        <row r="53">
          <cell r="A53" t="str">
            <v>I-B-9550-0-000-009</v>
          </cell>
          <cell r="B53" t="str">
            <v>RULMAN FAG/SKF 696 2RS C0 (619)</v>
          </cell>
          <cell r="C53">
            <v>25</v>
          </cell>
        </row>
        <row r="54">
          <cell r="A54" t="str">
            <v>I-B-9550-0-000-010</v>
          </cell>
          <cell r="B54" t="str">
            <v>RULMAN FAG/SKF 608 2RS C0</v>
          </cell>
          <cell r="C54">
            <v>30</v>
          </cell>
        </row>
        <row r="55">
          <cell r="A55" t="str">
            <v>I-B-9550-0-000-011</v>
          </cell>
          <cell r="B55" t="str">
            <v>RULMAN FAG/SKF 6001 2RS C0</v>
          </cell>
          <cell r="C55">
            <v>11.96</v>
          </cell>
        </row>
        <row r="56">
          <cell r="A56" t="str">
            <v>I-B-9550-0-000-012</v>
          </cell>
          <cell r="B56" t="str">
            <v>RULMAN FAG/SKF 626 2RS C0</v>
          </cell>
          <cell r="C56">
            <v>29.5</v>
          </cell>
        </row>
        <row r="57">
          <cell r="A57" t="str">
            <v>I-B-9550-0-000-013</v>
          </cell>
          <cell r="B57" t="str">
            <v>RULMAN FAG/SKF 6200 2RS C0</v>
          </cell>
          <cell r="C57">
            <v>23.98</v>
          </cell>
        </row>
        <row r="58">
          <cell r="A58" t="str">
            <v>I-B-9550-0-000-014</v>
          </cell>
          <cell r="B58" t="str">
            <v>RULMAN FAG/SKF 6202 2RS C0</v>
          </cell>
          <cell r="C58">
            <v>15.83</v>
          </cell>
        </row>
        <row r="59">
          <cell r="A59" t="str">
            <v>I-B-9550-0-000-015</v>
          </cell>
          <cell r="B59" t="str">
            <v>RULMAN FAG/SKF 6000 2RS C0</v>
          </cell>
          <cell r="C59">
            <v>28</v>
          </cell>
        </row>
        <row r="60">
          <cell r="A60" t="str">
            <v>I-B-9550-0-000-016</v>
          </cell>
          <cell r="B60" t="str">
            <v>RULMAN FAG/SKF 6205 2RS C0</v>
          </cell>
          <cell r="C60">
            <v>12</v>
          </cell>
        </row>
        <row r="61">
          <cell r="A61" t="str">
            <v>I-B-9550-0-000-017</v>
          </cell>
          <cell r="B61" t="str">
            <v>RULMAN FAG/SKF 2206 2RS C0</v>
          </cell>
          <cell r="C61">
            <v>250</v>
          </cell>
        </row>
        <row r="62">
          <cell r="A62" t="str">
            <v>I-B-9550-0-000-018</v>
          </cell>
          <cell r="B62" t="str">
            <v>RULMAN FAG/SKF 6204 2RS C0</v>
          </cell>
          <cell r="C62">
            <v>12</v>
          </cell>
        </row>
        <row r="63">
          <cell r="A63" t="str">
            <v>I-B-9550-0-000-019</v>
          </cell>
          <cell r="B63" t="str">
            <v>RULMAN FAG/SKF 6203 2RS C0</v>
          </cell>
          <cell r="C63">
            <v>36</v>
          </cell>
        </row>
        <row r="64">
          <cell r="A64" t="str">
            <v>I-B-9550-0-000-020</v>
          </cell>
          <cell r="B64" t="str">
            <v>RULMAN FAG/SKF 6206 2RS C0</v>
          </cell>
          <cell r="C64">
            <v>17.75</v>
          </cell>
        </row>
        <row r="65">
          <cell r="A65" t="str">
            <v>I-B-9550-0-000-021</v>
          </cell>
          <cell r="B65" t="str">
            <v>RULMAN FAG/SKF 6207 2RS C0</v>
          </cell>
          <cell r="C65">
            <v>85</v>
          </cell>
        </row>
        <row r="66">
          <cell r="A66" t="str">
            <v>I-B-9550-0-000-022</v>
          </cell>
          <cell r="B66" t="str">
            <v>RULMAN FAG/SKF 6208 2RS C0</v>
          </cell>
          <cell r="C66">
            <v>75</v>
          </cell>
        </row>
        <row r="67">
          <cell r="A67" t="str">
            <v>I-B-9550-0-000-023</v>
          </cell>
          <cell r="B67" t="str">
            <v>RULMAN NSK NU 207 ET</v>
          </cell>
          <cell r="C67">
            <v>80</v>
          </cell>
        </row>
        <row r="68">
          <cell r="A68" t="str">
            <v>I-B-9550-0-000-024</v>
          </cell>
          <cell r="B68" t="str">
            <v>RULMAN FAG/SKF 6210 2RS C0</v>
          </cell>
          <cell r="C68">
            <v>73.75</v>
          </cell>
        </row>
        <row r="69">
          <cell r="A69" t="str">
            <v>I-B-9550-0-000-025</v>
          </cell>
          <cell r="B69" t="str">
            <v>RULMAN FAG/SKF 6308 2RS C0</v>
          </cell>
          <cell r="C69">
            <v>88.5</v>
          </cell>
        </row>
        <row r="70">
          <cell r="A70" t="str">
            <v>I-B-9550-0-000-026</v>
          </cell>
          <cell r="B70" t="str">
            <v>RULMAN FAG/SKF 6010 2RS C0</v>
          </cell>
          <cell r="C70">
            <v>33.75</v>
          </cell>
        </row>
        <row r="71">
          <cell r="A71" t="str">
            <v>I-B-9550-0-000-027</v>
          </cell>
          <cell r="B71" t="str">
            <v>LİNEER RULMAN LME 20 UU 20X32X45 (KURTAĞZI MAK.)</v>
          </cell>
          <cell r="C71">
            <v>50</v>
          </cell>
        </row>
        <row r="72">
          <cell r="A72" t="str">
            <v>I-B-9550-0-000-028</v>
          </cell>
          <cell r="B72" t="str">
            <v>RULMAN FAG/SKF 6309 2RS C0</v>
          </cell>
          <cell r="C72">
            <v>109.44</v>
          </cell>
        </row>
        <row r="73">
          <cell r="A73" t="str">
            <v>I-B-9550-0-000-029</v>
          </cell>
          <cell r="B73" t="str">
            <v>RULMAN FAG/SKF 6406 2RS C0</v>
          </cell>
          <cell r="C73">
            <v>265</v>
          </cell>
        </row>
        <row r="74">
          <cell r="A74" t="str">
            <v>I-B-9550-0-000-030</v>
          </cell>
          <cell r="B74" t="str">
            <v>YATAKLI RULMAN KOFFER UCF 205</v>
          </cell>
          <cell r="C74">
            <v>82</v>
          </cell>
        </row>
        <row r="75">
          <cell r="A75" t="str">
            <v>I-B-9550-0-000-031</v>
          </cell>
          <cell r="B75" t="str">
            <v>YATAKLI RULMAN UCF 204</v>
          </cell>
          <cell r="C75">
            <v>82</v>
          </cell>
        </row>
        <row r="76">
          <cell r="A76" t="str">
            <v>I-B-9550-0-000-032</v>
          </cell>
          <cell r="B76" t="str">
            <v>RULMAN SKF N206 E.TVP2</v>
          </cell>
          <cell r="C76">
            <v>0</v>
          </cell>
        </row>
        <row r="77">
          <cell r="A77" t="str">
            <v>I-B-9550-0-000-033</v>
          </cell>
          <cell r="B77" t="str">
            <v>LİNEER ARABA BMW 30-D G3 V1 CN SCHNEEBERGER</v>
          </cell>
          <cell r="C77">
            <v>1300</v>
          </cell>
        </row>
        <row r="78">
          <cell r="A78" t="str">
            <v>I-B-9550-0-000-034</v>
          </cell>
          <cell r="B78" t="str">
            <v>LİNEER ARABA SKF LLTHC 30-A-TO-P5</v>
          </cell>
          <cell r="C78">
            <v>1225.1600000000001</v>
          </cell>
        </row>
        <row r="79">
          <cell r="A79" t="str">
            <v>I-B-9550-0-000-035</v>
          </cell>
          <cell r="B79" t="str">
            <v>LİNEER ARABA LLTHC 30 A TO TW 357 H  SKF</v>
          </cell>
          <cell r="C79">
            <v>0</v>
          </cell>
        </row>
        <row r="80">
          <cell r="A80" t="str">
            <v>I-B-9550-0-000-036</v>
          </cell>
          <cell r="B80" t="str">
            <v>RULMAN FAG/SKF 2000 2RS C0</v>
          </cell>
          <cell r="C80">
            <v>20</v>
          </cell>
        </row>
        <row r="81">
          <cell r="A81" t="str">
            <v>I-B-9550-0-000-037</v>
          </cell>
          <cell r="B81" t="str">
            <v>RULMAN FAG/SKF 6004 2RS C0</v>
          </cell>
          <cell r="C81">
            <v>10.9</v>
          </cell>
        </row>
        <row r="82">
          <cell r="A82" t="str">
            <v>I-B-9550-0-000-038</v>
          </cell>
          <cell r="B82" t="str">
            <v>RULMAN SKF/FAG 7208 B TVP 318/BEP</v>
          </cell>
          <cell r="C82">
            <v>120</v>
          </cell>
        </row>
        <row r="83">
          <cell r="A83" t="str">
            <v>I-B-9550-0-000-039</v>
          </cell>
          <cell r="B83" t="str">
            <v>LİNEER RULMAN INA KH 20 PP (BORU BÜKME)</v>
          </cell>
          <cell r="C83">
            <v>200</v>
          </cell>
        </row>
        <row r="84">
          <cell r="A84" t="str">
            <v>I-B-9550-0-000-040</v>
          </cell>
          <cell r="B84" t="str">
            <v>LİNEER BLOK RULMAN SCS16UU</v>
          </cell>
          <cell r="C84">
            <v>50</v>
          </cell>
        </row>
        <row r="85">
          <cell r="A85" t="str">
            <v>I-B-9550-0-000-041</v>
          </cell>
          <cell r="B85" t="str">
            <v>LİNEER MİL DESTEK TUTUCU SK16</v>
          </cell>
          <cell r="C85">
            <v>70</v>
          </cell>
        </row>
        <row r="86">
          <cell r="A86" t="str">
            <v>I-B-9550-0-000-042</v>
          </cell>
          <cell r="B86" t="str">
            <v>LİNEER RAY DESTEK MİLİ Ø16MM-L550MM</v>
          </cell>
          <cell r="C86">
            <v>317.89999999999998</v>
          </cell>
        </row>
        <row r="87">
          <cell r="A87" t="str">
            <v>I-B-9550-0-000-043</v>
          </cell>
          <cell r="B87" t="str">
            <v>RULMAN FAG/SKF 6010 2ZR (REDÜKTÖR MİLİ)</v>
          </cell>
          <cell r="C87">
            <v>32</v>
          </cell>
        </row>
        <row r="88">
          <cell r="A88" t="str">
            <v>I-B-9550-0-000-044</v>
          </cell>
          <cell r="B88" t="str">
            <v>RULMAN FAG/SKF 6204 C2HRS (TAMBUR MİLİ)</v>
          </cell>
          <cell r="C88">
            <v>15</v>
          </cell>
        </row>
        <row r="89">
          <cell r="A89" t="str">
            <v>I-B-9550-0-000-045</v>
          </cell>
          <cell r="B89" t="str">
            <v>RULMAN SKF/FAG 51108 (MANUEL ZIMPARA)</v>
          </cell>
          <cell r="C89">
            <v>40</v>
          </cell>
        </row>
        <row r="90">
          <cell r="A90" t="str">
            <v>I-B-9550-0-000-046</v>
          </cell>
          <cell r="B90" t="str">
            <v>RULMAN FAG/SKF 51104 (MANUEL ZIMPARA)</v>
          </cell>
          <cell r="C90">
            <v>37.397100000000002</v>
          </cell>
        </row>
        <row r="91">
          <cell r="A91" t="str">
            <v>I-B-9550-0-000-047</v>
          </cell>
          <cell r="B91" t="str">
            <v>RULMAN FAG/SKF 51207 (PROFİL ZIMPARA)</v>
          </cell>
          <cell r="C91">
            <v>84.134</v>
          </cell>
        </row>
        <row r="92">
          <cell r="A92" t="str">
            <v>I-B-9550-0-000-048</v>
          </cell>
          <cell r="B92" t="str">
            <v>LİNEER KIZAK SKF LLTHR 30</v>
          </cell>
          <cell r="C92">
            <v>1000</v>
          </cell>
        </row>
        <row r="93">
          <cell r="A93" t="str">
            <v>I-B-9550-0-000-049</v>
          </cell>
          <cell r="B93" t="str">
            <v>LİNEER KIZAK SKF LLTHR 25</v>
          </cell>
          <cell r="C93">
            <v>900</v>
          </cell>
        </row>
        <row r="94">
          <cell r="A94" t="str">
            <v>I-B-9550-0-000-050</v>
          </cell>
          <cell r="B94" t="str">
            <v>LINEER ARABA SKFLLTHC 25A</v>
          </cell>
          <cell r="C94">
            <v>750</v>
          </cell>
        </row>
        <row r="95">
          <cell r="A95" t="str">
            <v>I-B-9550-0-000-051</v>
          </cell>
          <cell r="B95" t="str">
            <v>LİNEER KIZAK SKF LLTHR 20</v>
          </cell>
          <cell r="C95">
            <v>800</v>
          </cell>
        </row>
        <row r="96">
          <cell r="A96" t="str">
            <v>I-B-9550-0-000-052</v>
          </cell>
          <cell r="B96" t="str">
            <v>LINEER ARABA SKFLLTHC 20A</v>
          </cell>
          <cell r="C96">
            <v>750</v>
          </cell>
        </row>
        <row r="97">
          <cell r="A97" t="str">
            <v>I-B-9550-0-000-053</v>
          </cell>
          <cell r="B97" t="str">
            <v>YATAKLI RULMAN KOFFER UCF 208</v>
          </cell>
          <cell r="C97">
            <v>50</v>
          </cell>
        </row>
        <row r="98">
          <cell r="A98" t="str">
            <v>I-B-9550-0-000-054</v>
          </cell>
          <cell r="B98" t="str">
            <v>LİNEER ARABA HGW30CC HIWIN</v>
          </cell>
          <cell r="C98">
            <v>300</v>
          </cell>
        </row>
        <row r="99">
          <cell r="A99" t="str">
            <v>I-B-9550-0-000-055</v>
          </cell>
          <cell r="B99" t="str">
            <v>LİNEER RULMAN LME 30 UUOP</v>
          </cell>
          <cell r="C99">
            <v>113.61</v>
          </cell>
        </row>
        <row r="100">
          <cell r="A100" t="str">
            <v>I-B-9550-0-000-056</v>
          </cell>
          <cell r="B100" t="str">
            <v>RULMAN FAG/SKF 6006 2RS C0</v>
          </cell>
          <cell r="C100">
            <v>47.82</v>
          </cell>
        </row>
        <row r="101">
          <cell r="A101" t="str">
            <v>I-B-9550-0-000-057</v>
          </cell>
          <cell r="B101" t="str">
            <v>YATAKLI RULMAN KOFFER UCF 206</v>
          </cell>
          <cell r="C101">
            <v>80</v>
          </cell>
        </row>
        <row r="102">
          <cell r="A102" t="str">
            <v>I-B-9550-0-000-058</v>
          </cell>
          <cell r="B102" t="str">
            <v>RULMAN FAG/SKF 6302 2RS C0</v>
          </cell>
          <cell r="C102">
            <v>22.35</v>
          </cell>
        </row>
        <row r="103">
          <cell r="A103" t="str">
            <v>I-B-9550-0-000-059</v>
          </cell>
          <cell r="B103" t="str">
            <v>LİNEER KIZAK HIWIN HGR15R</v>
          </cell>
          <cell r="C103">
            <v>150</v>
          </cell>
        </row>
        <row r="104">
          <cell r="A104" t="str">
            <v>I-B-9550-0-000-060</v>
          </cell>
          <cell r="B104" t="str">
            <v>LİNEER ARABA HGW15CC HIWIN</v>
          </cell>
          <cell r="C104">
            <v>300</v>
          </cell>
        </row>
        <row r="105">
          <cell r="A105" t="str">
            <v>I-B-9550-0-000-061</v>
          </cell>
          <cell r="B105" t="str">
            <v>LİNEER ARABA HIWIN HGW20 CC</v>
          </cell>
          <cell r="C105">
            <v>9.5</v>
          </cell>
        </row>
        <row r="106">
          <cell r="A106" t="str">
            <v>I-B-9550-0-000-062</v>
          </cell>
          <cell r="B106" t="str">
            <v>LİNEER KIZAK HIWIN HGR20R</v>
          </cell>
          <cell r="C106">
            <v>0</v>
          </cell>
        </row>
        <row r="107">
          <cell r="A107" t="str">
            <v>I-B-9550-0-000-063</v>
          </cell>
          <cell r="B107" t="str">
            <v>LİNEER ARABA SKF LLTHC15 UT</v>
          </cell>
          <cell r="C107">
            <v>600</v>
          </cell>
        </row>
        <row r="108">
          <cell r="A108" t="str">
            <v>I-B-9550-0-000-064</v>
          </cell>
          <cell r="B108" t="str">
            <v>LİNEER KIZAK SKF LLTHC 15</v>
          </cell>
          <cell r="C108">
            <v>250</v>
          </cell>
        </row>
        <row r="109">
          <cell r="A109" t="str">
            <v>I-B-9550-0-000-065</v>
          </cell>
          <cell r="B109" t="str">
            <v>LİNEER KIZAK HIWIN HGR30R</v>
          </cell>
          <cell r="C109">
            <v>470</v>
          </cell>
        </row>
        <row r="110">
          <cell r="A110" t="str">
            <v>I-B-9550-0-000-066</v>
          </cell>
          <cell r="B110" t="str">
            <v>İĞNELİ RULMAN SKF HK0708</v>
          </cell>
          <cell r="C110">
            <v>30</v>
          </cell>
        </row>
        <row r="111">
          <cell r="A111" t="str">
            <v>I-B-9550-0-000-067</v>
          </cell>
          <cell r="B111" t="str">
            <v>RULMAN FAG/SKF 6004 ZZ C0</v>
          </cell>
          <cell r="C111">
            <v>0</v>
          </cell>
        </row>
        <row r="112">
          <cell r="A112" t="str">
            <v>I-B-9550-0-000-068</v>
          </cell>
          <cell r="B112" t="str">
            <v>VİDALI MİL Ø32*5 L=1400MM (HİWİN) FSI3205 T3</v>
          </cell>
          <cell r="C112">
            <v>1400</v>
          </cell>
        </row>
        <row r="113">
          <cell r="A113" t="str">
            <v>I-B-9550-0-000-069</v>
          </cell>
          <cell r="B113" t="str">
            <v>VİDALI MİL Ø32*5 L=1700MM (HİWİN) FSI3205 T3</v>
          </cell>
          <cell r="C113">
            <v>1700</v>
          </cell>
        </row>
        <row r="114">
          <cell r="A114" t="str">
            <v>I-B-9550-0-000-070</v>
          </cell>
          <cell r="B114" t="str">
            <v>VİDALI MİL SOMUNU (HIWIN) FSI3205 - 3RR</v>
          </cell>
          <cell r="C114">
            <v>265.85824074999999</v>
          </cell>
        </row>
        <row r="115">
          <cell r="A115" t="str">
            <v>I-B-9550-0-000-071</v>
          </cell>
          <cell r="B115" t="str">
            <v>VİDALI MİL YATAĞI FK25</v>
          </cell>
          <cell r="C115">
            <v>200</v>
          </cell>
        </row>
        <row r="116">
          <cell r="A116" t="str">
            <v>I-B-9550-0-000-072</v>
          </cell>
          <cell r="B116" t="str">
            <v>VİDALI MİL YATAĞI FF25</v>
          </cell>
          <cell r="C116">
            <v>200</v>
          </cell>
        </row>
        <row r="117">
          <cell r="A117" t="str">
            <v>I-B-9550-0-000-073</v>
          </cell>
          <cell r="B117" t="str">
            <v>VİDALI MİL YATAĞI BK25</v>
          </cell>
          <cell r="C117">
            <v>200</v>
          </cell>
        </row>
        <row r="118">
          <cell r="A118" t="str">
            <v>I-B-9550-0-000-074</v>
          </cell>
          <cell r="B118" t="str">
            <v>VİDALI MİL YATAĞI BF25</v>
          </cell>
          <cell r="C118">
            <v>200</v>
          </cell>
        </row>
        <row r="119">
          <cell r="A119" t="str">
            <v>I-B-9550-0-000-075</v>
          </cell>
          <cell r="B119" t="str">
            <v>RULMAN 7202 A5 SULP4</v>
          </cell>
          <cell r="C119">
            <v>1475</v>
          </cell>
        </row>
        <row r="120">
          <cell r="A120" t="str">
            <v>I-B-9550-0-000-076</v>
          </cell>
          <cell r="B120" t="str">
            <v>RULMAN NA 4901</v>
          </cell>
          <cell r="C120">
            <v>250</v>
          </cell>
        </row>
        <row r="121">
          <cell r="A121" t="str">
            <v>I-B-9550-0-000-077</v>
          </cell>
          <cell r="B121" t="str">
            <v>TABAN RULMANI FAG/SKF 51101 (TRANSPALET)</v>
          </cell>
          <cell r="C121">
            <v>36.43</v>
          </cell>
        </row>
        <row r="122">
          <cell r="A122" t="str">
            <v>I-B-9550-0-000-078</v>
          </cell>
          <cell r="B122" t="str">
            <v>RULMAN FAG/SKF 6812 2RS C0 (CNC OTOMAT)</v>
          </cell>
          <cell r="C122">
            <v>121.03</v>
          </cell>
        </row>
        <row r="123">
          <cell r="A123" t="str">
            <v>I-B-9550-0-000-079</v>
          </cell>
          <cell r="B123" t="str">
            <v>RULMAN FAG/SKF 51102 (MANUEL ZIMPARA)</v>
          </cell>
          <cell r="C123">
            <v>20</v>
          </cell>
        </row>
        <row r="124">
          <cell r="A124" t="str">
            <v>I-B-9550-0-000-080</v>
          </cell>
          <cell r="B124" t="str">
            <v>RULMAN FAG/SKF 627 2RS C0</v>
          </cell>
          <cell r="C124">
            <v>12.93</v>
          </cell>
        </row>
        <row r="125">
          <cell r="A125" t="str">
            <v>I-B-9550-0-000-081</v>
          </cell>
          <cell r="B125" t="str">
            <v>LİNEER ARABA ÇELİK 15 LİK REXROTH (R162319420)</v>
          </cell>
          <cell r="C125">
            <v>1178.1400000000001</v>
          </cell>
        </row>
        <row r="126">
          <cell r="A126" t="str">
            <v>I-B-9550-0-000-082</v>
          </cell>
          <cell r="B126" t="str">
            <v>RULMAN FAG/SKF 6008 2RS C0</v>
          </cell>
          <cell r="C126">
            <v>46.25</v>
          </cell>
        </row>
        <row r="127">
          <cell r="A127" t="str">
            <v>I-B-9550-0-000-083</v>
          </cell>
          <cell r="B127" t="str">
            <v>RULMAN FAG/SKF 51105 (MANUEL ZIMPARA)</v>
          </cell>
          <cell r="C127">
            <v>66.290000000000006</v>
          </cell>
        </row>
        <row r="128">
          <cell r="A128" t="str">
            <v>I-B-9550-0-000-084</v>
          </cell>
          <cell r="B128" t="str">
            <v>RULMAN FAG/SKF 6902 2RS C0</v>
          </cell>
          <cell r="C128">
            <v>172.36</v>
          </cell>
        </row>
        <row r="129">
          <cell r="A129" t="str">
            <v>I-B-9550-0-000-085</v>
          </cell>
          <cell r="B129" t="str">
            <v>RULMAN FAG/SKF 6003 2RS C0</v>
          </cell>
          <cell r="C129">
            <v>14.02</v>
          </cell>
        </row>
        <row r="130">
          <cell r="A130" t="str">
            <v>I-B-9550-0-000-086</v>
          </cell>
          <cell r="B130" t="str">
            <v>VİDALI MİL 4040-4 FSC GTEN</v>
          </cell>
          <cell r="C130">
            <v>500</v>
          </cell>
        </row>
        <row r="131">
          <cell r="A131" t="str">
            <v>I-B-9550-0-000-087</v>
          </cell>
          <cell r="B131" t="str">
            <v>LİNEER ARABA BMW 35-A-G3 V1 SCHNEEBERGER (DELİK DELME)</v>
          </cell>
          <cell r="C131">
            <v>63.5</v>
          </cell>
        </row>
        <row r="132">
          <cell r="A132" t="str">
            <v>I-B-9550-0-000-088</v>
          </cell>
          <cell r="B132" t="str">
            <v>LİNEER ARABA BMW 25-A-G3-V1-R1 CNS00LN SCHNEEBERGER (DELİK DELME)</v>
          </cell>
          <cell r="C132">
            <v>582.90499999999997</v>
          </cell>
        </row>
        <row r="133">
          <cell r="A133" t="str">
            <v>I-B-9550-0-000-089</v>
          </cell>
          <cell r="B133" t="str">
            <v>LİNEER KIZAK (3000MM) Size 35 BM S 35-N SCHNEEBERGER</v>
          </cell>
          <cell r="C133">
            <v>3500</v>
          </cell>
        </row>
        <row r="134">
          <cell r="A134" t="str">
            <v>I-B-9550-0-000-090</v>
          </cell>
          <cell r="B134" t="str">
            <v>LİNEER KIZAK (450MM) Size BM S 25-N SCHNEEBERGER</v>
          </cell>
          <cell r="C134">
            <v>4500</v>
          </cell>
        </row>
        <row r="135">
          <cell r="A135" t="str">
            <v>I-B-9550-0-000-091</v>
          </cell>
          <cell r="B135" t="str">
            <v>LİNEER ARABA HIWIN HGW25 CC (GENİŞ TİP)</v>
          </cell>
          <cell r="C135">
            <v>320</v>
          </cell>
        </row>
        <row r="136">
          <cell r="A136" t="str">
            <v>I-B-9550-0-000-092</v>
          </cell>
          <cell r="B136" t="str">
            <v>LİNEER ARABA INA KWVE-25-B (BORU BÜKME)</v>
          </cell>
          <cell r="C136">
            <v>325</v>
          </cell>
        </row>
        <row r="137">
          <cell r="A137" t="str">
            <v>I-B-9550-0-000-093</v>
          </cell>
          <cell r="B137" t="str">
            <v>HK0306-TV İĞNELİ BURÇ RULMAN (3x6,5x6) (DYNALINE) (10)</v>
          </cell>
          <cell r="C137">
            <v>1.5</v>
          </cell>
        </row>
        <row r="138">
          <cell r="A138" t="str">
            <v>I-B-9550-0-000-094</v>
          </cell>
          <cell r="B138" t="str">
            <v>CSK 20 P 20X47X14 TEK YÖNLÜ RULMAN</v>
          </cell>
          <cell r="C138">
            <v>95</v>
          </cell>
        </row>
        <row r="139">
          <cell r="A139" t="str">
            <v>I-B-9550-0-000-095</v>
          </cell>
          <cell r="B139" t="str">
            <v>CSK 15 P 15X35X11 TEK YÖNLÜ RULMAN</v>
          </cell>
          <cell r="C139">
            <v>11.78</v>
          </cell>
        </row>
        <row r="140">
          <cell r="A140" t="str">
            <v>I-B-9550-0-000-096</v>
          </cell>
          <cell r="B140" t="str">
            <v>RULMAN FAG/SKF 16004</v>
          </cell>
          <cell r="C140">
            <v>25</v>
          </cell>
        </row>
        <row r="141">
          <cell r="A141" t="str">
            <v>I-B-9550-0-000-097</v>
          </cell>
          <cell r="B141" t="str">
            <v>RULMAN SKF/FAG 3304 A-2ZTN9/MT33</v>
          </cell>
          <cell r="C141">
            <v>90</v>
          </cell>
        </row>
        <row r="142">
          <cell r="A142" t="str">
            <v>I-B-9550-0-000-098</v>
          </cell>
          <cell r="B142" t="str">
            <v>RULMAN FAG/SKF 6005 2RS C0</v>
          </cell>
          <cell r="C142">
            <v>21.24</v>
          </cell>
        </row>
        <row r="143">
          <cell r="A143" t="str">
            <v>I-B-9550-0-000-099</v>
          </cell>
          <cell r="B143" t="str">
            <v>RULMAN FAG/SKF 3305 2RS C0</v>
          </cell>
          <cell r="C143">
            <v>160</v>
          </cell>
        </row>
        <row r="144">
          <cell r="A144" t="str">
            <v>I-B-9550-0-000-100</v>
          </cell>
          <cell r="B144" t="str">
            <v>LİNEER YARIKLI RULMAN 16MM (LM16UUOP)</v>
          </cell>
          <cell r="C144">
            <v>42.37</v>
          </cell>
        </row>
        <row r="145">
          <cell r="A145" t="str">
            <v>I-B-9550-0-000-101</v>
          </cell>
          <cell r="B145" t="str">
            <v>LİNEER ARABA HIWIN HGW30 HC (GENİŞ, UZUN BLOK TİP)</v>
          </cell>
          <cell r="C145">
            <v>500</v>
          </cell>
        </row>
        <row r="146">
          <cell r="A146" t="str">
            <v>I-B-9550-0-000-102</v>
          </cell>
          <cell r="B146" t="str">
            <v>LİNEER ARABA 20 LİK REXROTH (R166689420 KWD-020-SKS-C0-N-1)</v>
          </cell>
          <cell r="C146">
            <v>750</v>
          </cell>
        </row>
        <row r="147">
          <cell r="A147" t="str">
            <v>I-B-9550-0-000-103</v>
          </cell>
          <cell r="B147" t="str">
            <v>LİNEER ARABA 20 LİK REXROTH (R165189420 KWD-020-FNS-C01-N-1)</v>
          </cell>
          <cell r="C147">
            <v>712</v>
          </cell>
        </row>
        <row r="148">
          <cell r="A148" t="str">
            <v>I-B-9550-0-000-104</v>
          </cell>
          <cell r="B148" t="str">
            <v>VİDALI MİL SOMUNU FLANŞLI Ø20*5 (DKM FSU2005-3) (SİSAL)</v>
          </cell>
          <cell r="C148">
            <v>250</v>
          </cell>
        </row>
        <row r="149">
          <cell r="A149" t="str">
            <v>I-B-9550-0-000-105</v>
          </cell>
          <cell r="B149" t="str">
            <v>LİNEER KIZAK (650MM) HGR20 HIWIN (SİSAL)</v>
          </cell>
          <cell r="C149">
            <v>182</v>
          </cell>
        </row>
        <row r="150">
          <cell r="A150" t="str">
            <v>I-B-9550-0-000-106</v>
          </cell>
          <cell r="B150" t="str">
            <v>LİNEER ARABA HIWIN HGH 20 CA HIWIN  (DAR TİP)</v>
          </cell>
          <cell r="C150">
            <v>130</v>
          </cell>
        </row>
        <row r="151">
          <cell r="A151" t="str">
            <v>I-B-9550-0-000-107</v>
          </cell>
          <cell r="B151" t="str">
            <v>RULMAN FAG/SKF 6304 2RS C0 (PROF. ZIM. KON. BANT)</v>
          </cell>
          <cell r="C151">
            <v>30</v>
          </cell>
        </row>
        <row r="152">
          <cell r="A152" t="str">
            <v>I-B-9550-0-000-108</v>
          </cell>
          <cell r="B152" t="str">
            <v>LİNEER ARABA HGH 25CA HIWIN (DAR TİP) (D.TESTERE DAYAMA)</v>
          </cell>
          <cell r="C152">
            <v>0</v>
          </cell>
        </row>
        <row r="153">
          <cell r="A153" t="str">
            <v>I-B-9550-0-000-109</v>
          </cell>
          <cell r="B153" t="str">
            <v>VİDALI MİL Ø32*5 L=1700MM (HİWİN) FSI3205 T4</v>
          </cell>
          <cell r="C153">
            <v>0</v>
          </cell>
        </row>
        <row r="154">
          <cell r="A154" t="str">
            <v>I-B-9550-0-000-110</v>
          </cell>
          <cell r="B154" t="str">
            <v>VİDALI MİL SOMUNU (HIWIN) FSI3205 T4-TİP 1</v>
          </cell>
          <cell r="C154">
            <v>265.85000000000002</v>
          </cell>
        </row>
        <row r="155">
          <cell r="A155" t="str">
            <v>I-B-9550-0-000-111</v>
          </cell>
          <cell r="B155" t="str">
            <v>RULMAN FAG/SKF 7205</v>
          </cell>
          <cell r="C155">
            <v>80</v>
          </cell>
        </row>
        <row r="156">
          <cell r="A156" t="str">
            <v>I-B-9550-0-000-112</v>
          </cell>
          <cell r="B156" t="str">
            <v>YATAKLI RULMAN DÖKÜM  Ø15 UFL02</v>
          </cell>
          <cell r="C156">
            <v>0</v>
          </cell>
        </row>
        <row r="157">
          <cell r="A157" t="str">
            <v>I-B-9550-0-000-114</v>
          </cell>
          <cell r="B157" t="str">
            <v>LİNEER ARABA YAĞLAMA GRESÖRLÜK M5</v>
          </cell>
          <cell r="C157">
            <v>0.3</v>
          </cell>
        </row>
        <row r="158">
          <cell r="A158" t="str">
            <v>I-B-9550-0-000-115</v>
          </cell>
          <cell r="B158" t="str">
            <v>LİNEER YARIKLI RULMAN 25MM (TBR25UU)</v>
          </cell>
          <cell r="C158">
            <v>78</v>
          </cell>
        </row>
        <row r="159">
          <cell r="A159" t="str">
            <v>I-B-9550-0-000-116</v>
          </cell>
          <cell r="B159" t="str">
            <v>RULMAN FAG/SKF 3205 BD 2RS</v>
          </cell>
          <cell r="C159">
            <v>0</v>
          </cell>
        </row>
        <row r="160">
          <cell r="A160" t="str">
            <v>I-B-9550-0-000-117</v>
          </cell>
          <cell r="B160" t="str">
            <v>LİNEER ARABA HIWIN HGW35 HC (GENİŞ, UZUN BLOK TİP)</v>
          </cell>
          <cell r="C160">
            <v>402.23700000000002</v>
          </cell>
        </row>
        <row r="161">
          <cell r="A161" t="str">
            <v>I-B-9550-0-000-118</v>
          </cell>
          <cell r="B161" t="str">
            <v>LİNEER KIZAK HIWIN HGR35 R 3500MM</v>
          </cell>
          <cell r="C161">
            <v>1844.64</v>
          </cell>
        </row>
        <row r="162">
          <cell r="A162" t="str">
            <v>I-B-9550-0-000-119</v>
          </cell>
          <cell r="B162" t="str">
            <v>YATAKLI RULMAN KOFFER UCFL 205</v>
          </cell>
          <cell r="C162">
            <v>0</v>
          </cell>
        </row>
        <row r="163">
          <cell r="A163" t="str">
            <v>I-B-9550-0-000-120</v>
          </cell>
          <cell r="B163" t="str">
            <v>RULMAN FAG/SKF 6306 2RS C0</v>
          </cell>
          <cell r="C163">
            <v>95</v>
          </cell>
        </row>
        <row r="164">
          <cell r="A164" t="str">
            <v>I-B-9550-0-000-121</v>
          </cell>
          <cell r="B164" t="str">
            <v>DYNABRADE DYNALINE MODEL 57400 İĞNELİ RULMAN (57445) (10)</v>
          </cell>
          <cell r="C164">
            <v>39.08</v>
          </cell>
        </row>
        <row r="165">
          <cell r="A165" t="str">
            <v>I-B-9550-0-000-122</v>
          </cell>
          <cell r="B165" t="str">
            <v>LİNEER RULMAN LME 12 UU 12X22X32</v>
          </cell>
          <cell r="C165">
            <v>100</v>
          </cell>
        </row>
        <row r="166">
          <cell r="A166" t="str">
            <v>I-B-9550-0-000-123</v>
          </cell>
          <cell r="B166" t="str">
            <v>CİVATALI KAM RULMANI D:13 d:5 (m5x0.8) B:23 SOMUNLU (KR 13-PP)</v>
          </cell>
          <cell r="C166">
            <v>100</v>
          </cell>
        </row>
        <row r="167">
          <cell r="A167" t="str">
            <v>I-B-9550-0-000-124</v>
          </cell>
          <cell r="B167" t="str">
            <v>RULMAN FAG/SKF 6900 2RS C0 (DYNABRADE 57400) (15)</v>
          </cell>
          <cell r="C167">
            <v>286.08</v>
          </cell>
        </row>
        <row r="168">
          <cell r="A168" t="str">
            <v>I-B-9550-0-000-125</v>
          </cell>
          <cell r="B168" t="str">
            <v>YATAKLI RULMAN UFL 205</v>
          </cell>
          <cell r="C168">
            <v>4.9770000000000003</v>
          </cell>
        </row>
        <row r="169">
          <cell r="A169" t="str">
            <v>I-B-9550-0-000-126</v>
          </cell>
          <cell r="B169" t="str">
            <v>VİDALI MİL Ø32*5 L=350MM (HİWİN) FSI3205 T4</v>
          </cell>
          <cell r="C169">
            <v>0</v>
          </cell>
        </row>
        <row r="170">
          <cell r="A170" t="str">
            <v>I-B-9550-0-000-127</v>
          </cell>
          <cell r="B170" t="str">
            <v>RULMAN FAG 7201-B-TVP</v>
          </cell>
          <cell r="C170">
            <v>277.2</v>
          </cell>
        </row>
        <row r="171">
          <cell r="A171" t="str">
            <v>I-B-9550-0-000-128</v>
          </cell>
          <cell r="B171" t="str">
            <v>LİNEER ARABA 20 LİK REXROTH (R165181320 KWD-020-FNS-C1-H-1)</v>
          </cell>
          <cell r="C171">
            <v>80</v>
          </cell>
        </row>
        <row r="172">
          <cell r="A172" t="str">
            <v>I-B-9550-0-000-129</v>
          </cell>
          <cell r="B172" t="str">
            <v>YATAKLI RULMAN 12MM KFL001</v>
          </cell>
          <cell r="C172">
            <v>1.5</v>
          </cell>
        </row>
        <row r="173">
          <cell r="A173" t="str">
            <v>I-B-9550-0-000-130</v>
          </cell>
          <cell r="B173" t="str">
            <v>LİNEER MİL DESTEK TUTUCU SK12</v>
          </cell>
          <cell r="C173">
            <v>30</v>
          </cell>
        </row>
        <row r="174">
          <cell r="A174" t="str">
            <v>I-B-9550-0-000-131</v>
          </cell>
          <cell r="B174" t="str">
            <v>MİL ALT DESTEK -PROFİL-GCR15 MİL Ø16 (DOĞUŞ 4.1.10.018045.0.16.0)</v>
          </cell>
          <cell r="C174">
            <v>755.21</v>
          </cell>
        </row>
        <row r="175">
          <cell r="A175" t="str">
            <v>I-B-9550-0-000-132</v>
          </cell>
          <cell r="B175" t="str">
            <v>VİDALI MİL SOMUNU FLANŞLI Ø20*5 (DKM SFU2005-3)</v>
          </cell>
          <cell r="C175">
            <v>1600</v>
          </cell>
        </row>
        <row r="176">
          <cell r="A176" t="str">
            <v>I-B-9550-0-000-133</v>
          </cell>
          <cell r="B176" t="str">
            <v>LİNEER ARABA ÇELİK 20 LİK REXROTH (R162281420)</v>
          </cell>
          <cell r="C176">
            <v>181.78</v>
          </cell>
        </row>
        <row r="177">
          <cell r="A177" t="str">
            <v>I-B-9550-0-000-134</v>
          </cell>
          <cell r="B177" t="str">
            <v>SABİT YATAK KAM MAKARASI LFR5207-30-2Z (INA)</v>
          </cell>
          <cell r="C177">
            <v>200</v>
          </cell>
        </row>
        <row r="178">
          <cell r="A178" t="str">
            <v>I-B-9564-0-000-001</v>
          </cell>
          <cell r="B178" t="str">
            <v>MOBIL VECTRA OIL NO.2 ISO VG 68 (KIZAK YAGI)</v>
          </cell>
          <cell r="C178">
            <v>23.835000000000001</v>
          </cell>
        </row>
        <row r="179">
          <cell r="A179" t="str">
            <v>I-B-9564-0-000-002</v>
          </cell>
          <cell r="B179" t="str">
            <v>SHELL OMALA S2 G 320 (DİŞLİ YAĞI)</v>
          </cell>
          <cell r="C179">
            <v>0</v>
          </cell>
        </row>
        <row r="180">
          <cell r="A180" t="str">
            <v>I-B-9564-0-000-003</v>
          </cell>
          <cell r="B180" t="str">
            <v>SHELL MORLİNA S2 BL 10 (PİSTON, RULMANLI YATAK)</v>
          </cell>
          <cell r="C180">
            <v>0</v>
          </cell>
        </row>
        <row r="181">
          <cell r="A181" t="str">
            <v>I-B-9564-0-000-004</v>
          </cell>
          <cell r="B181" t="str">
            <v>WD 40 YAĞLAYICI PAS SÖKÜCÜ 400ML</v>
          </cell>
          <cell r="C181">
            <v>95</v>
          </cell>
        </row>
        <row r="182">
          <cell r="A182" t="str">
            <v>I-B-9564-0-000-005</v>
          </cell>
          <cell r="B182" t="str">
            <v>MOBILUX EP3 GRES</v>
          </cell>
          <cell r="C182">
            <v>0</v>
          </cell>
        </row>
        <row r="183">
          <cell r="A183" t="str">
            <v>I-B-9564-0-000-006</v>
          </cell>
          <cell r="B183" t="str">
            <v>MOBİL MOBİLGEAR600 XP 320 (GEAR 632)</v>
          </cell>
          <cell r="C183">
            <v>13.24</v>
          </cell>
        </row>
        <row r="184">
          <cell r="A184" t="str">
            <v>I-B-9564-0-000-007</v>
          </cell>
          <cell r="B184" t="str">
            <v>MOBİL SHC 634 (REDÜKTÖR, DİŞLİ YAĞI)</v>
          </cell>
          <cell r="C184">
            <v>0</v>
          </cell>
        </row>
        <row r="185">
          <cell r="A185" t="str">
            <v>I-B-9564-0-000-008</v>
          </cell>
          <cell r="B185" t="str">
            <v>TOTAL AZOLLA ZS 10 HİDROLİK YAĞI (HİDROLİK-PNÖMATİK SİSTEMLER)</v>
          </cell>
          <cell r="C185">
            <v>25</v>
          </cell>
        </row>
        <row r="186">
          <cell r="A186" t="str">
            <v>I-B-9564-0-000-009</v>
          </cell>
          <cell r="B186" t="str">
            <v>SHELL TELLUS S2 M 68 (HİDROLİK YAĞI)</v>
          </cell>
          <cell r="C186">
            <v>32.57</v>
          </cell>
        </row>
        <row r="187">
          <cell r="A187" t="str">
            <v>I-B-9564-0-000-010</v>
          </cell>
          <cell r="B187" t="str">
            <v>MOBIL DTE 24 LIKIT</v>
          </cell>
          <cell r="C187">
            <v>0</v>
          </cell>
        </row>
        <row r="188">
          <cell r="A188" t="str">
            <v>I-B-9564-0-000-011</v>
          </cell>
          <cell r="B188" t="str">
            <v>MOBILUX EP 1 GRES</v>
          </cell>
          <cell r="C188">
            <v>58.33</v>
          </cell>
        </row>
        <row r="189">
          <cell r="A189" t="str">
            <v>I-B-9564-0-000-012</v>
          </cell>
          <cell r="B189" t="str">
            <v>SHELL CORONA P100</v>
          </cell>
          <cell r="C189">
            <v>0</v>
          </cell>
        </row>
        <row r="190">
          <cell r="A190" t="str">
            <v>I-B-9564-0-000-013</v>
          </cell>
          <cell r="B190" t="str">
            <v>SHELL TELLUS S2 M 46 (HİDROLİK YAĞI)</v>
          </cell>
          <cell r="C190">
            <v>55.3</v>
          </cell>
        </row>
        <row r="191">
          <cell r="A191" t="str">
            <v>I-B-9564-0-000-014</v>
          </cell>
          <cell r="B191" t="str">
            <v>PO HYDRO OIL HD 68 (HİDROLİK YAĞI)</v>
          </cell>
          <cell r="C191">
            <v>42.37</v>
          </cell>
        </row>
        <row r="192">
          <cell r="A192" t="str">
            <v>I-B-9564-0-000-015</v>
          </cell>
          <cell r="B192" t="str">
            <v>PO GRAVİS M 68 (DİŞLİ-REDÜKTÖR YAĞI)</v>
          </cell>
          <cell r="C192">
            <v>20.22</v>
          </cell>
        </row>
        <row r="193">
          <cell r="A193" t="str">
            <v>I-B-9564-0-000-016</v>
          </cell>
          <cell r="B193" t="str">
            <v>MOBIL DELVAC 1330 SAE 30</v>
          </cell>
          <cell r="C193">
            <v>120</v>
          </cell>
        </row>
        <row r="194">
          <cell r="A194" t="str">
            <v>I-B-9564-0-000-017</v>
          </cell>
          <cell r="B194" t="str">
            <v>PETROFER PETRODRAV S 35</v>
          </cell>
          <cell r="C194">
            <v>0</v>
          </cell>
        </row>
        <row r="195">
          <cell r="A195" t="str">
            <v>I-B-9564-0-000-018</v>
          </cell>
          <cell r="B195" t="str">
            <v>MOBILUX EP2 GRES</v>
          </cell>
          <cell r="C195">
            <v>58.33</v>
          </cell>
        </row>
        <row r="196">
          <cell r="A196" t="str">
            <v>I-B-9564-0-000-019</v>
          </cell>
          <cell r="B196" t="str">
            <v>MONEX KAUÇUKLU GRES</v>
          </cell>
          <cell r="C196">
            <v>42.4</v>
          </cell>
        </row>
        <row r="197">
          <cell r="A197" t="str">
            <v>I-B-9564-0-000-020</v>
          </cell>
          <cell r="B197" t="str">
            <v>PO SUPERGRES EP1</v>
          </cell>
          <cell r="C197">
            <v>143.75</v>
          </cell>
        </row>
        <row r="198">
          <cell r="A198" t="str">
            <v>I-B-9564-0-000-021</v>
          </cell>
          <cell r="B198" t="str">
            <v>PO GRAVİS M320 (DİŞLİ YAĞI)</v>
          </cell>
          <cell r="C198">
            <v>87.5</v>
          </cell>
        </row>
        <row r="199">
          <cell r="A199" t="str">
            <v>I-B-9564-0-000-022</v>
          </cell>
          <cell r="B199" t="str">
            <v>PO SPESİYAL SAE 30W (DİZEL MOTOR YAĞI)</v>
          </cell>
          <cell r="C199">
            <v>27</v>
          </cell>
        </row>
        <row r="200">
          <cell r="A200" t="str">
            <v>I-B-9564-0-000-023</v>
          </cell>
          <cell r="B200" t="str">
            <v>SHELL ANTİ-FREEZE</v>
          </cell>
          <cell r="C200">
            <v>31.56</v>
          </cell>
        </row>
        <row r="201">
          <cell r="A201" t="str">
            <v>I-B-9564-0-000-024</v>
          </cell>
          <cell r="B201" t="str">
            <v>PO DOT3 (HİDROLİK FREN YAĞI)</v>
          </cell>
          <cell r="C201">
            <v>0</v>
          </cell>
        </row>
        <row r="202">
          <cell r="A202" t="str">
            <v>I-B-9564-0-000-025</v>
          </cell>
          <cell r="B202" t="str">
            <v>NCH GRES EP2</v>
          </cell>
          <cell r="C202">
            <v>50</v>
          </cell>
        </row>
        <row r="203">
          <cell r="A203" t="str">
            <v>I-B-9564-0-000-026</v>
          </cell>
          <cell r="B203" t="str">
            <v>BELGİN HİDROTEX DTA 68 (HİDROLİK YAĞI)</v>
          </cell>
          <cell r="C203">
            <v>12.46</v>
          </cell>
        </row>
        <row r="204">
          <cell r="A204" t="str">
            <v>I-B-9564-0-000-027</v>
          </cell>
          <cell r="B204" t="str">
            <v>PO HYDRO OIL HD 46 (HİDROLİK YAĞI)</v>
          </cell>
          <cell r="C204">
            <v>9.6</v>
          </cell>
        </row>
        <row r="205">
          <cell r="A205" t="str">
            <v>I-B-9564-0-000-028</v>
          </cell>
          <cell r="B205" t="str">
            <v>PO HYDRO OIL HD 32 (HİDROLİK YAĞI)</v>
          </cell>
          <cell r="C205">
            <v>42.37</v>
          </cell>
        </row>
        <row r="206">
          <cell r="A206" t="str">
            <v>I-B-9564-0-000-029</v>
          </cell>
          <cell r="B206" t="str">
            <v>CHESTERTON 610 ZİNCİR DİŞLİ SPREY YAĞ (ISIYA DAYANIKLI YAĞ)</v>
          </cell>
          <cell r="C206">
            <v>819.53330000000005</v>
          </cell>
        </row>
        <row r="207">
          <cell r="A207" t="str">
            <v>I-B-9564-0-000-030</v>
          </cell>
          <cell r="B207" t="str">
            <v>BALLY BALCO C8 ÇOK AMAÇLI YAPIŞTIRICI</v>
          </cell>
          <cell r="C207">
            <v>82.47</v>
          </cell>
        </row>
        <row r="208">
          <cell r="A208" t="str">
            <v>I-B-9564-0-000-031</v>
          </cell>
          <cell r="B208" t="str">
            <v>MOBİL RARUS 427 (VAKUM POMPASI YAĞI)</v>
          </cell>
          <cell r="C208">
            <v>136.5</v>
          </cell>
        </row>
        <row r="209">
          <cell r="A209" t="str">
            <v>I-B-9564-0-000-032</v>
          </cell>
          <cell r="B209" t="str">
            <v>BV68 LC40 YAĞ SETİ 5LT</v>
          </cell>
          <cell r="C209">
            <v>0</v>
          </cell>
        </row>
        <row r="210">
          <cell r="A210" t="str">
            <v>I-B-9564-0-000-035</v>
          </cell>
          <cell r="B210" t="str">
            <v>PO GRAVİS SP 150 (CNC OTOMAT REDÜKTÖR YAĞI)</v>
          </cell>
          <cell r="C210">
            <v>64.164571420000001</v>
          </cell>
        </row>
        <row r="211">
          <cell r="A211" t="str">
            <v>I-B-9564-0-000-036</v>
          </cell>
          <cell r="B211" t="str">
            <v>YAPIŞTIRICI LOCTITE 243 50ML (VİDA GEVŞEMEZLİK)</v>
          </cell>
          <cell r="C211">
            <v>151</v>
          </cell>
        </row>
        <row r="212">
          <cell r="A212" t="str">
            <v>I-B-9564-0-000-037</v>
          </cell>
          <cell r="B212" t="str">
            <v>Derby 400 Profesyonel Çift Kompenantlı Hızlı Yapıştırıcı 400 ml</v>
          </cell>
          <cell r="C212">
            <v>13</v>
          </cell>
        </row>
        <row r="213">
          <cell r="A213" t="str">
            <v>I-B-9564-0-000-038</v>
          </cell>
          <cell r="B213" t="str">
            <v>ANTİFİRİZLİ CAM SUYU 5 LT. "-30 Derece"</v>
          </cell>
          <cell r="C213">
            <v>12.5</v>
          </cell>
        </row>
        <row r="214">
          <cell r="A214" t="str">
            <v>I-B-9564-0-000-039</v>
          </cell>
          <cell r="B214" t="str">
            <v>PO SUPERGRES EP0</v>
          </cell>
          <cell r="C214">
            <v>143.33000000000001</v>
          </cell>
        </row>
        <row r="215">
          <cell r="A215" t="str">
            <v>I-B-9564-0-000-040</v>
          </cell>
          <cell r="B215" t="str">
            <v>Castrol Edge Titanium FST 5W/30 LL 5LT Tam Sentetik Motor Yağı</v>
          </cell>
          <cell r="C215">
            <v>42.375</v>
          </cell>
        </row>
        <row r="216">
          <cell r="A216" t="str">
            <v>I-B-9564-0-000-041</v>
          </cell>
          <cell r="B216" t="str">
            <v>CHESTERTON 601 ZİNCİR TAHRİK PİMİ VE BURÇ YAĞLAYICI SPREY</v>
          </cell>
          <cell r="C216">
            <v>449.38409999999999</v>
          </cell>
        </row>
        <row r="217">
          <cell r="A217" t="str">
            <v>I-B-9564-0-000-042</v>
          </cell>
          <cell r="B217" t="str">
            <v>MOBİL SHC 630 (YATAK, DİŞLİ YAĞI)</v>
          </cell>
          <cell r="C217">
            <v>281.85000000000002</v>
          </cell>
        </row>
        <row r="218">
          <cell r="A218" t="str">
            <v>I-B-9564-0-000-043</v>
          </cell>
          <cell r="B218" t="str">
            <v>Flex Tape Suya Dayanıklı Bant (10CM X 5MT)</v>
          </cell>
          <cell r="C218">
            <v>0</v>
          </cell>
        </row>
        <row r="219">
          <cell r="A219" t="str">
            <v>I-B-9564-0-000-044</v>
          </cell>
          <cell r="B219" t="str">
            <v>PO MAXİGEAR 90 (DİŞLİ/ŞANZUMAN YAĞI)</v>
          </cell>
          <cell r="C219">
            <v>12.9947</v>
          </cell>
        </row>
        <row r="220">
          <cell r="A220" t="str">
            <v>I-B-9564-0-000-045</v>
          </cell>
          <cell r="B220" t="str">
            <v>KLİMA TEMİZLEME KİMYASALI (Aqua 400)</v>
          </cell>
          <cell r="C220">
            <v>25</v>
          </cell>
        </row>
        <row r="221">
          <cell r="A221" t="str">
            <v>I-B-9564-0-000-046</v>
          </cell>
          <cell r="B221" t="str">
            <v>PO MAXIMUS SUPER DIESEL 20W/50 MOTOR YAĞI</v>
          </cell>
          <cell r="C221">
            <v>16.95</v>
          </cell>
        </row>
        <row r="222">
          <cell r="A222" t="str">
            <v>I-B-9564-0-000-047</v>
          </cell>
          <cell r="B222" t="str">
            <v>METABO SE 17-200 RT Grease 100G 31 (344130920) (880)</v>
          </cell>
          <cell r="C222">
            <v>0</v>
          </cell>
        </row>
        <row r="223">
          <cell r="A223" t="str">
            <v>I-B-9564-0-000-048</v>
          </cell>
          <cell r="B223" t="str">
            <v>METABO SE 17-200 RT Grease SF 011 50Gr 1,8oz 30 (344130560) (885)</v>
          </cell>
          <cell r="C223">
            <v>0</v>
          </cell>
        </row>
        <row r="224">
          <cell r="A224" t="str">
            <v>I-B-9564-0-000-049</v>
          </cell>
          <cell r="B224" t="str">
            <v>MOBIL DTE 26 (ISO VG 68)</v>
          </cell>
          <cell r="C224">
            <v>95.43</v>
          </cell>
        </row>
        <row r="225">
          <cell r="A225" t="str">
            <v>I-B-9564-0-000-050</v>
          </cell>
          <cell r="B225" t="str">
            <v>YAPIŞTIRICI LOCTITE 401 20ML (HIZLI YAPIŞTIRICI)</v>
          </cell>
          <cell r="C225">
            <v>0</v>
          </cell>
        </row>
        <row r="226">
          <cell r="A226" t="str">
            <v>I-B-9564-0-000-051</v>
          </cell>
          <cell r="B226" t="str">
            <v>POWER UP GEARMAXX GELİŞMİŞ DİŞLİ YAĞI KATKISI 150ML</v>
          </cell>
          <cell r="C226">
            <v>100</v>
          </cell>
        </row>
        <row r="227">
          <cell r="A227" t="str">
            <v>I-B-9564-0-000-052</v>
          </cell>
          <cell r="B227" t="str">
            <v>PO HYDRO OIL HD 10 (HİDROLİK YAĞI)</v>
          </cell>
          <cell r="C227">
            <v>53</v>
          </cell>
        </row>
        <row r="228">
          <cell r="A228" t="str">
            <v>I-B-9564-0-000-053</v>
          </cell>
          <cell r="B228" t="str">
            <v>KLÜBER ISOFLEX NBU 15 GRES (CNC MECAL)</v>
          </cell>
          <cell r="C228">
            <v>0</v>
          </cell>
        </row>
        <row r="229">
          <cell r="A229" t="str">
            <v>I-B-9564-0-000-054</v>
          </cell>
          <cell r="B229" t="str">
            <v>LUBRIPLATE 630AA LİTYUM BAZLI GRES (DYNABRADE KIZAK)</v>
          </cell>
          <cell r="C229">
            <v>0</v>
          </cell>
        </row>
        <row r="230">
          <cell r="A230" t="str">
            <v>I-B-9564-0-000-055</v>
          </cell>
          <cell r="B230" t="str">
            <v>HIZLI YAPIŞTIRICI +SIZDIRMAZ (WÜRTH 890100102 300ML)</v>
          </cell>
          <cell r="C230">
            <v>70</v>
          </cell>
        </row>
        <row r="231">
          <cell r="A231" t="str">
            <v>I-B-9564-0-000-056</v>
          </cell>
          <cell r="B231" t="str">
            <v>GRES LİTYUM BAZLI CASTROL TRİBOL-GR-TT-1 PD</v>
          </cell>
          <cell r="C231">
            <v>0.1</v>
          </cell>
        </row>
        <row r="232">
          <cell r="A232" t="str">
            <v>I-B-9564-0-000-057</v>
          </cell>
          <cell r="B232" t="str">
            <v>POLİÜRETAN MASTİK MACUN PU-45 280ML (ÇATI İZOLASYONU) (TYTAN)</v>
          </cell>
          <cell r="C232">
            <v>50</v>
          </cell>
        </row>
        <row r="233">
          <cell r="A233" t="str">
            <v>I-B-9564-0-000-058</v>
          </cell>
          <cell r="B233" t="str">
            <v>LOCTITE 660 50ML (YÜKSEK MUKAVEMETLİ SIKI GEÇME BİLEŞENİ)</v>
          </cell>
          <cell r="C233">
            <v>29.249500000000001</v>
          </cell>
        </row>
        <row r="234">
          <cell r="A234" t="str">
            <v>I-B-9564-0-000-059</v>
          </cell>
          <cell r="B234" t="str">
            <v>LASTİK TAMİR YAPIŞTIRICISI 20ML (TÜP)</v>
          </cell>
          <cell r="C234">
            <v>60</v>
          </cell>
        </row>
        <row r="235">
          <cell r="A235" t="str">
            <v>I-B-9564-0-000-060</v>
          </cell>
          <cell r="B235" t="str">
            <v>PU MASTİK SOSİS 600ML SİYAH</v>
          </cell>
          <cell r="C235">
            <v>70</v>
          </cell>
        </row>
        <row r="236">
          <cell r="A236" t="str">
            <v>I-B-9564-12-000-001</v>
          </cell>
          <cell r="B236" t="str">
            <v>POLİÜRETAN KÖPÜK 750ML (SİSTA, DERBY)</v>
          </cell>
          <cell r="C236">
            <v>35</v>
          </cell>
        </row>
        <row r="237">
          <cell r="A237" t="str">
            <v>I-B-9564-12-000-002</v>
          </cell>
          <cell r="B237" t="str">
            <v>ŞEFFAF SİLİKON TÜP 310ML (SİSTA, DERBY)</v>
          </cell>
          <cell r="C237">
            <v>30</v>
          </cell>
        </row>
        <row r="238">
          <cell r="A238" t="str">
            <v>I-B-9564-12-000-003</v>
          </cell>
          <cell r="B238" t="str">
            <v>YAPIŞTIRICI LOCTITE 638 50ML (SIKI GEÇME)</v>
          </cell>
          <cell r="C238">
            <v>377.16187009999999</v>
          </cell>
        </row>
        <row r="239">
          <cell r="A239" t="str">
            <v>I-B-9564-12-000-004</v>
          </cell>
          <cell r="B239" t="str">
            <v>YAPIŞTIRICI LOCTITE 542 50ML (BORU VE DİŞLİ SIZDIRMAZLIK)</v>
          </cell>
          <cell r="C239">
            <v>192.52607584</v>
          </cell>
        </row>
        <row r="240">
          <cell r="A240" t="str">
            <v>I-B-9564-12-000-005</v>
          </cell>
          <cell r="B240" t="str">
            <v>TEMİZLEYİCİ LOCTITE SF 7039 400ML (KONTAK TEMİZLEYİCİ SPREY)</v>
          </cell>
          <cell r="C240">
            <v>345.72981659999999</v>
          </cell>
        </row>
        <row r="241">
          <cell r="A241" t="str">
            <v>I-B-9564-12-000-006</v>
          </cell>
          <cell r="B241" t="str">
            <v>ZİNCİR YAĞLAYICI LOCTITE LB8011 400ML (ZİNCİR YAĞI SPREY)</v>
          </cell>
          <cell r="C241">
            <v>345.72981659999999</v>
          </cell>
        </row>
        <row r="242">
          <cell r="A242" t="str">
            <v>I-B-9564-12-000-007</v>
          </cell>
          <cell r="B242" t="str">
            <v>YAPIŞTIRICI LOCTITE 577 50ML (BORU VE DİŞLİ SIZDIRMAZLIK)</v>
          </cell>
          <cell r="C242">
            <v>0</v>
          </cell>
        </row>
        <row r="243">
          <cell r="A243" t="str">
            <v>I-B-9564-12-000-008</v>
          </cell>
          <cell r="B243" t="str">
            <v>METAL DOLGU EPOKSİ MACUN (LOCTITE EA3471 A&amp;B 500GR İKİLİ SET)</v>
          </cell>
          <cell r="C243">
            <v>0</v>
          </cell>
        </row>
        <row r="244">
          <cell r="A244" t="str">
            <v>I-B-9571-0-000-001</v>
          </cell>
          <cell r="B244" t="str">
            <v>EVE S250HB M 0002 L.H. REAR INSERT (ŞERİT TESTERE)</v>
          </cell>
          <cell r="C244">
            <v>112.56</v>
          </cell>
        </row>
        <row r="245">
          <cell r="A245" t="str">
            <v>I-B-9571-0-000-002</v>
          </cell>
          <cell r="B245" t="str">
            <v>EVE S250HB M 0003 L.H. FRONT INSERT (ŞERİT TESTERE)</v>
          </cell>
          <cell r="C245">
            <v>112.56</v>
          </cell>
        </row>
        <row r="246">
          <cell r="A246" t="str">
            <v>I-B-9571-0-000-003</v>
          </cell>
          <cell r="B246" t="str">
            <v>EVE S250HB M 0004 R.H. REAR INSERT (ŞERİT TESTERE)</v>
          </cell>
          <cell r="C246">
            <v>112.56</v>
          </cell>
        </row>
        <row r="247">
          <cell r="A247" t="str">
            <v>I-B-9571-0-000-004</v>
          </cell>
          <cell r="B247" t="str">
            <v>EVE S250HB M 0005 R.H. FRONT INSERT (ŞERİT TESTERE)</v>
          </cell>
          <cell r="C247">
            <v>112.56</v>
          </cell>
        </row>
        <row r="248">
          <cell r="A248" t="str">
            <v>I-B-9571-0-000-005</v>
          </cell>
          <cell r="B248" t="str">
            <v>INOKS KESME TASI 115X1X22MM (PFERD)</v>
          </cell>
          <cell r="C248">
            <v>5.85</v>
          </cell>
        </row>
        <row r="249">
          <cell r="A249" t="str">
            <v>I-B-9574-0-000-001</v>
          </cell>
          <cell r="B249" t="str">
            <v>SİSAL KONVEYÖR BANTI 6600x75(KAPALI) N 100/4 O/O PAMUKLU YÜZEY 4,2MM (NETTA)</v>
          </cell>
          <cell r="C249">
            <v>480</v>
          </cell>
        </row>
        <row r="250">
          <cell r="A250" t="str">
            <v>I-B-9574-0-000-002</v>
          </cell>
          <cell r="B250" t="str">
            <v>SİSAL KONVEYÖR BANTI 3 C 18 UO/P70 KD(30*30) SİYAH 75X6630MM (ASBELT)</v>
          </cell>
          <cell r="C250">
            <v>0</v>
          </cell>
        </row>
        <row r="251">
          <cell r="A251" t="str">
            <v>I-B-9574-0-000-003</v>
          </cell>
          <cell r="B251" t="str">
            <v>SİSAL KONVEYÖR BANTI 75X6600 KB2WH3002-F21/12.0 (ERKARA)</v>
          </cell>
          <cell r="C251">
            <v>0</v>
          </cell>
        </row>
        <row r="252">
          <cell r="A252" t="str">
            <v>I-B-9574-0-000-004</v>
          </cell>
          <cell r="B252" t="str">
            <v>PROFİL ZIMPARA KONV. BANT (18800X113 N 90/3UO/G40 GSTR KAUÇUK) (NETTA) (İMALAT KODU:777/7)</v>
          </cell>
          <cell r="C252">
            <v>2000</v>
          </cell>
        </row>
        <row r="253">
          <cell r="A253" t="str">
            <v>I-B-9574-0-000-005</v>
          </cell>
          <cell r="B253" t="str">
            <v>MARİPAK PE 150-D KONV. BANT-1 (4400X1500 2,5MM YEŞİL KAUÇUK)</v>
          </cell>
          <cell r="C253">
            <v>0</v>
          </cell>
        </row>
        <row r="254">
          <cell r="A254" t="str">
            <v>I-B-9574-0-000-006</v>
          </cell>
          <cell r="B254" t="str">
            <v>MARİPAK PE 150-D KONV. BANT-2 (2400X1500 2,5MM YEŞİL KAUÇUK)</v>
          </cell>
          <cell r="C254">
            <v>0</v>
          </cell>
        </row>
        <row r="255">
          <cell r="A255" t="str">
            <v>I-B-9574-0-000-007</v>
          </cell>
          <cell r="B255" t="str">
            <v>KAUÇUK LASTİK LEVHA (45cmX13mtX2mm)</v>
          </cell>
          <cell r="C255">
            <v>170</v>
          </cell>
        </row>
        <row r="256">
          <cell r="A256" t="str">
            <v>I-B-9574-0-000-008</v>
          </cell>
          <cell r="B256" t="str">
            <v>KAPI İZOLASYON KAUÇUK RULO LEVHA (10CMX3MM)</v>
          </cell>
          <cell r="C256">
            <v>20</v>
          </cell>
        </row>
        <row r="257">
          <cell r="A257" t="str">
            <v>I-B-9574-0-000-009</v>
          </cell>
          <cell r="B257" t="str">
            <v>CNC OTOMAT PARÇA KONVEYÖR BANTI 95X2110 KD2TR1901-P21/A/TRE S (ERKARA)</v>
          </cell>
          <cell r="C257">
            <v>81.569999999999993</v>
          </cell>
        </row>
        <row r="258">
          <cell r="A258" t="str">
            <v>I-B-9574-0-000-010</v>
          </cell>
          <cell r="B258" t="str">
            <v>K-T TOPUZ KONTROL KONTROL TAKOZU (TEKNİK RESME UYGUN 1. Sınıf Kauçuk 60-65 Shore A)</v>
          </cell>
          <cell r="C258">
            <v>0</v>
          </cell>
        </row>
        <row r="259">
          <cell r="A259" t="str">
            <v>I-B-9574-0-000-011</v>
          </cell>
          <cell r="B259" t="str">
            <v>K-T TOPUZ KONTROL KONTROL TAKOZU (TEKNİK RESME UYGUN VULKOLON)</v>
          </cell>
          <cell r="C259">
            <v>0</v>
          </cell>
        </row>
        <row r="260">
          <cell r="A260" t="str">
            <v>I-B-9574-0-000-012</v>
          </cell>
          <cell r="B260" t="str">
            <v>PROFİL ZIMPARA KONV. BANT (18800X113X10MM Z 15/3FV/R2 120 GSTR KAUÇUK ZİLİGEN)</v>
          </cell>
          <cell r="C260">
            <v>2000</v>
          </cell>
        </row>
        <row r="261">
          <cell r="A261" t="str">
            <v>I-B-9575-0-000-001</v>
          </cell>
          <cell r="B261" t="str">
            <v>BAZİK ELEKTROD 3.25</v>
          </cell>
          <cell r="C261">
            <v>38</v>
          </cell>
        </row>
        <row r="262">
          <cell r="A262" t="str">
            <v>I-B-9575-0-000-002</v>
          </cell>
          <cell r="B262" t="str">
            <v>ORBİMAT 165 CB 823.006.006 Latch bracket (front) OW (Pos:5)</v>
          </cell>
          <cell r="C262">
            <v>0</v>
          </cell>
        </row>
        <row r="263">
          <cell r="A263" t="str">
            <v>I-B-9575-0-000-003</v>
          </cell>
          <cell r="B263" t="str">
            <v>ORBIMAT 165 CB 823.006.004 Latch Hook OW65 (Pos:6)</v>
          </cell>
          <cell r="C263">
            <v>0</v>
          </cell>
        </row>
        <row r="264">
          <cell r="A264" t="str">
            <v>I-B-9575-0-000-004</v>
          </cell>
          <cell r="B264" t="str">
            <v>ORBIMAT 165 CB 823.006.012 Lever Latch (front) OW 65 (Pos:7)</v>
          </cell>
          <cell r="C264">
            <v>0</v>
          </cell>
        </row>
        <row r="265">
          <cell r="A265" t="str">
            <v>I-B-9575-0-000-005</v>
          </cell>
          <cell r="B265" t="str">
            <v>ORBIMAT 165 CB 823.006.011 Latch bracket (rear) OW 65 (Pos:8)</v>
          </cell>
          <cell r="C265">
            <v>0</v>
          </cell>
        </row>
        <row r="266">
          <cell r="A266" t="str">
            <v>I-B-9575-0-000-006</v>
          </cell>
          <cell r="B266" t="str">
            <v>ORBIMAT 165 CB 823.006.007 Lever latch (rear) OW (Pos:9)</v>
          </cell>
          <cell r="C266">
            <v>0</v>
          </cell>
        </row>
        <row r="267">
          <cell r="A267" t="str">
            <v>I-B-9575-0-000-007</v>
          </cell>
          <cell r="B267" t="str">
            <v>ORBIMAT 165 CB 823.006.003 Latch keper OW 65</v>
          </cell>
          <cell r="C267">
            <v>0</v>
          </cell>
        </row>
        <row r="268">
          <cell r="A268" t="str">
            <v>I-B-9575-0-000-008</v>
          </cell>
          <cell r="B268" t="str">
            <v>ORBIMAT 165 CB 823.006.005 Bail catcher OW65 (Pos.29)</v>
          </cell>
          <cell r="C268">
            <v>0</v>
          </cell>
        </row>
        <row r="269">
          <cell r="A269" t="str">
            <v>I-B-9575-0-000-009</v>
          </cell>
          <cell r="B269" t="str">
            <v>ORBIMAT 165 CB 823.006.008 Bolt catcher OW (Pos:32)</v>
          </cell>
          <cell r="C269">
            <v>0</v>
          </cell>
        </row>
        <row r="270">
          <cell r="A270" t="str">
            <v>I-B-9575-0-000-010</v>
          </cell>
          <cell r="B270" t="str">
            <v>ORBIMAT 165 CB 823.050.012 Rotor OW 65</v>
          </cell>
          <cell r="C270">
            <v>0</v>
          </cell>
        </row>
        <row r="271">
          <cell r="A271" t="str">
            <v>I-B-9575-0-000-011</v>
          </cell>
          <cell r="B271" t="str">
            <v>ORBIMAT 165 CB 823.008.009 Spur Gear (21 Teeth)</v>
          </cell>
          <cell r="C271">
            <v>0</v>
          </cell>
        </row>
        <row r="272">
          <cell r="A272" t="str">
            <v>I-B-9575-0-000-012</v>
          </cell>
          <cell r="B272" t="str">
            <v>ORBIMAT 165 CB 823.008.008 Gear Assembly</v>
          </cell>
          <cell r="C272">
            <v>0</v>
          </cell>
        </row>
        <row r="273">
          <cell r="A273" t="str">
            <v>I-B-9575-0-000-013</v>
          </cell>
          <cell r="B273" t="str">
            <v>ORBIMAT 165 CB 823.050.020 Propulsion Module OW</v>
          </cell>
          <cell r="C273">
            <v>0</v>
          </cell>
        </row>
        <row r="274">
          <cell r="A274" t="str">
            <v>I-B-9575-0-000-014</v>
          </cell>
          <cell r="B274" t="str">
            <v>ORBIMAT 165 CB 823.012.003 Homeswitch OW complete</v>
          </cell>
          <cell r="C274">
            <v>0</v>
          </cell>
        </row>
        <row r="275">
          <cell r="A275" t="str">
            <v>I-B-9575-0-000-015</v>
          </cell>
          <cell r="B275" t="str">
            <v>ÇİFT FLOWMETRELİ REGÜLATÖR 0-10BAR</v>
          </cell>
          <cell r="C275">
            <v>0</v>
          </cell>
        </row>
        <row r="276">
          <cell r="A276" t="str">
            <v>I-B-9575-0-000-016</v>
          </cell>
          <cell r="B276" t="str">
            <v>TEK FLOWMETRELİ REGÜLATÖR 0-10BAR</v>
          </cell>
          <cell r="C276">
            <v>0</v>
          </cell>
        </row>
        <row r="277">
          <cell r="A277" t="str">
            <v>I-B-9575-0-000-017</v>
          </cell>
          <cell r="B277" t="str">
            <v>GEDİK PoWer TIG 3000 AC/DC GÜÇ ÜNİTESİ (606825)</v>
          </cell>
          <cell r="C277">
            <v>0</v>
          </cell>
        </row>
        <row r="278">
          <cell r="A278" t="str">
            <v>I-B-9575-0-000-018</v>
          </cell>
          <cell r="B278" t="str">
            <v>GEDİK GeKa 26 TIG TORCU 4mt (600835)</v>
          </cell>
          <cell r="C278">
            <v>0</v>
          </cell>
        </row>
        <row r="279">
          <cell r="A279" t="str">
            <v>I-B-9575-0-000-019</v>
          </cell>
          <cell r="B279" t="str">
            <v>GEDİK 50mm2 Şase Kablosu, 3m,Şase pensesi ile (201521)</v>
          </cell>
          <cell r="C279">
            <v>0</v>
          </cell>
        </row>
        <row r="280">
          <cell r="A280" t="str">
            <v>I-B-9575-0-000-020</v>
          </cell>
          <cell r="B280" t="str">
            <v>GEDİK Gaz Regülatörü (638116)</v>
          </cell>
          <cell r="C280">
            <v>0</v>
          </cell>
        </row>
        <row r="281">
          <cell r="A281" t="str">
            <v>I-B-9575-0-000-021</v>
          </cell>
          <cell r="B281" t="str">
            <v>Kontrol Paneli (V160-T ve V160-T PULSE) (82W93X0244R)</v>
          </cell>
          <cell r="C281">
            <v>0</v>
          </cell>
        </row>
        <row r="282">
          <cell r="A282" t="str">
            <v>I-B-9575-0-000-022</v>
          </cell>
          <cell r="B282" t="str">
            <v>ELEKTRİK KABLOSU TTR 3x2.5mm2 (82W78X0248R)</v>
          </cell>
          <cell r="C282">
            <v>0</v>
          </cell>
        </row>
        <row r="283">
          <cell r="A283" t="str">
            <v>I-B-9575-0-000-023</v>
          </cell>
          <cell r="B283" t="str">
            <v>GAZ SELENOİDİ (V160-T ve V160-T PULSE) (82W8500004R)</v>
          </cell>
          <cell r="C283">
            <v>0</v>
          </cell>
        </row>
        <row r="284">
          <cell r="A284" t="str">
            <v>I-B-9575-0-000-024</v>
          </cell>
          <cell r="B284" t="str">
            <v>GAZ GİRİŞ BAGLANTISI (V160-T ve V160-T PULSE) (82W89X0205R)</v>
          </cell>
          <cell r="C284">
            <v>0</v>
          </cell>
        </row>
        <row r="285">
          <cell r="A285" t="str">
            <v>I-B-9575-0-000-025</v>
          </cell>
          <cell r="B285" t="str">
            <v>BAZİK ELEKTROD 2.5 LUK</v>
          </cell>
          <cell r="C285">
            <v>85.5</v>
          </cell>
        </row>
        <row r="286">
          <cell r="A286" t="str">
            <v>I-B-9575-0-000-026</v>
          </cell>
          <cell r="B286" t="str">
            <v>GAZ HORTUMU 1450 mm</v>
          </cell>
          <cell r="C286">
            <v>0</v>
          </cell>
        </row>
        <row r="287">
          <cell r="A287" t="str">
            <v>I-B-9575-0-000-027</v>
          </cell>
          <cell r="B287" t="str">
            <v>FRONIUS FMA3020 Kaynak  Makinası Tungsten Elektrod Tutucu (Talaşlı imalat)</v>
          </cell>
          <cell r="C287">
            <v>225</v>
          </cell>
        </row>
        <row r="288">
          <cell r="A288" t="str">
            <v>I-B-9575-0-000-028</v>
          </cell>
          <cell r="B288" t="str">
            <v>ORBİMATİC CB165 ORBİTAL KAYNAK MAKİNASI 1.6 TUNGSTEN ELEKTROD TUTUCU (PIRINC)</v>
          </cell>
          <cell r="C288">
            <v>150</v>
          </cell>
        </row>
        <row r="289">
          <cell r="A289" t="str">
            <v>I-B-9575-0-000-031</v>
          </cell>
          <cell r="B289" t="str">
            <v>ELEKTRİK KABLOSU TTR 2x0.75 mm2</v>
          </cell>
          <cell r="C289">
            <v>85.5</v>
          </cell>
        </row>
        <row r="290">
          <cell r="A290" t="str">
            <v>I-B-9582-0-000-001</v>
          </cell>
          <cell r="B290" t="str">
            <v>YAPIŞTIRICI (SÜPER GLUE 25 50GR PLASTİK METAL)</v>
          </cell>
          <cell r="C290">
            <v>5</v>
          </cell>
        </row>
        <row r="291">
          <cell r="A291" t="str">
            <v>I-B-9584-0-000-001</v>
          </cell>
          <cell r="B291" t="str">
            <v>ENDÜSTRİYEL EL TEMİZLEME KREMİ  POWERWASH PW706</v>
          </cell>
          <cell r="C291">
            <v>0</v>
          </cell>
        </row>
        <row r="292">
          <cell r="A292" t="str">
            <v>I-B-9586-0-000-001</v>
          </cell>
          <cell r="B292" t="str">
            <v>KESTİRME BOYA FIRÇASI NO:3</v>
          </cell>
          <cell r="C292">
            <v>8</v>
          </cell>
        </row>
        <row r="293">
          <cell r="A293" t="str">
            <v>I-B-9586-0-000-002</v>
          </cell>
          <cell r="B293" t="str">
            <v>KESTİRME BOYA FIRÇASI NO:4</v>
          </cell>
          <cell r="C293">
            <v>8.4700000000000006</v>
          </cell>
        </row>
        <row r="294">
          <cell r="A294" t="str">
            <v>I-B-9586-0-000-003</v>
          </cell>
          <cell r="B294" t="str">
            <v>KESTİRME BOYA FIRÇASI NO:2</v>
          </cell>
          <cell r="C294">
            <v>5.5</v>
          </cell>
        </row>
        <row r="295">
          <cell r="A295" t="str">
            <v>I-B-9586-0-000-004</v>
          </cell>
          <cell r="B295" t="str">
            <v>KESTİRME BOYA FIRÇASI NO:1</v>
          </cell>
          <cell r="C295">
            <v>5</v>
          </cell>
        </row>
        <row r="296">
          <cell r="A296" t="str">
            <v>I-B-9586-0-000-005</v>
          </cell>
          <cell r="B296" t="str">
            <v>KALEM SULU BOYA FIRÇASI</v>
          </cell>
          <cell r="C296">
            <v>5</v>
          </cell>
        </row>
        <row r="297">
          <cell r="A297" t="str">
            <v>I-B-9587-0-000-001</v>
          </cell>
          <cell r="B297" t="str">
            <v>OFİS KOLTUĞU TEKERİ Ø50MM PİMLİ 11MM</v>
          </cell>
          <cell r="C297">
            <v>12.7</v>
          </cell>
        </row>
        <row r="298">
          <cell r="A298" t="str">
            <v>I-B-9587-0-000-002</v>
          </cell>
          <cell r="B298" t="str">
            <v>KAMA 3302 PUB 125F18 (Ø125MM POLİÜRETAN KAPLI, FRENLİ TEKER)</v>
          </cell>
          <cell r="C298">
            <v>0</v>
          </cell>
        </row>
        <row r="299">
          <cell r="A299" t="str">
            <v>I-B-9587-0-000-003</v>
          </cell>
          <cell r="B299" t="str">
            <v>KAMA K3302 PUB 100 F18 (Ø100MM POLİÜRETAN KAPLI, FRENLİ TEKER)</v>
          </cell>
          <cell r="C299">
            <v>27</v>
          </cell>
        </row>
        <row r="300">
          <cell r="A300" t="str">
            <v>I-B-9587-0-000-004</v>
          </cell>
          <cell r="B300" t="str">
            <v>KAMA 4102 DOR 100 F18 (Ø100MM PİK DÖKÜM KASNAKLI, FRENLİ OYNARBAŞLI, RULMANLI TEKER)</v>
          </cell>
          <cell r="C300">
            <v>315</v>
          </cell>
        </row>
        <row r="301">
          <cell r="A301" t="str">
            <v>I-B-9587-0-000-005</v>
          </cell>
          <cell r="B301" t="str">
            <v>KAMA 4102 DOR 100 (Ø100MM PİK DÖKÜM KASNAKLI, OYNARBAŞLI, RULMANLI TEKER)</v>
          </cell>
          <cell r="C301">
            <v>269</v>
          </cell>
        </row>
        <row r="302">
          <cell r="A302" t="str">
            <v>I-B-9587-0-000-006</v>
          </cell>
          <cell r="B302" t="str">
            <v>KAMA 4102 DOR 080 F18 (Ø80MM PİK DÖKÜM KASNAKLI, FRENLİ OYNARBAŞLI, RULMANLI TEKER)</v>
          </cell>
          <cell r="C302">
            <v>40</v>
          </cell>
        </row>
        <row r="303">
          <cell r="A303" t="str">
            <v>I-B-9587-0-000-007</v>
          </cell>
          <cell r="B303" t="str">
            <v>KAMA 4102 DOR 125 (Ø125MM PİK DÖKÜM KASNAKLI, OYNARBAŞLI, RULMANLI TEKER)</v>
          </cell>
          <cell r="C303">
            <v>335</v>
          </cell>
        </row>
        <row r="304">
          <cell r="A304" t="str">
            <v>I-B-9587-0-000-008</v>
          </cell>
          <cell r="B304" t="str">
            <v>KAMA 4102 DOR 125 F18 (Ø125MM PİK DÖKÜM KASNAKLI, FRENLİ OYNARBAŞLI, RULMANLI TEKER)</v>
          </cell>
          <cell r="C304">
            <v>130</v>
          </cell>
        </row>
        <row r="305">
          <cell r="A305" t="str">
            <v>I-B-9587-0-000-009</v>
          </cell>
          <cell r="B305" t="str">
            <v>KAMA 2402 MTR 080 (Ø80MM OYNAK TABLA BAĞLANTILI, POLİPROPİLEN KASNAKLI,OYNARBAŞLI, RULMANLI)</v>
          </cell>
          <cell r="C305">
            <v>0</v>
          </cell>
        </row>
        <row r="306">
          <cell r="A306" t="str">
            <v>I-B-9587-0-000-010</v>
          </cell>
          <cell r="B306" t="str">
            <v>KAMA 2402 MTR 080 F18 (Ø80MM OYNAK TABLA BAĞLANTILI, POLİPROPİLEN KASNAKLI, FRENLİ, RULMANLI)</v>
          </cell>
          <cell r="C306">
            <v>0</v>
          </cell>
        </row>
        <row r="307">
          <cell r="A307" t="str">
            <v>I-B-9587-0-000-011</v>
          </cell>
          <cell r="B307" t="str">
            <v>KAMA 3302 PUB 080 (Ø80MM POLİAMİD KAPLI, OYNAK TABLA BAĞLANTILI TEKER)</v>
          </cell>
          <cell r="C307">
            <v>50</v>
          </cell>
        </row>
        <row r="308">
          <cell r="A308" t="str">
            <v>I-B-9587-0-000-012</v>
          </cell>
          <cell r="B308" t="str">
            <v>KAMA 3302 PUB 080 F18 (Ø80MM POLİAMİD KAPLI, OYNAK TABLA BAĞLANTILI FRENLİ TEKER)</v>
          </cell>
          <cell r="C308">
            <v>60</v>
          </cell>
        </row>
        <row r="309">
          <cell r="A309" t="str">
            <v>I-B-9599-0-000-001</v>
          </cell>
          <cell r="B309" t="str">
            <v>TUNGSTEN ELEKTROD BİLEME ELMAS TAŞI(PULTUVA DIAMOND ELMAS DİSK Ø100MM X 1MM DELİK ÇAPI:20MM)</v>
          </cell>
          <cell r="C309">
            <v>99</v>
          </cell>
        </row>
        <row r="310">
          <cell r="A310" t="str">
            <v>I-B-9599-0-000-002</v>
          </cell>
          <cell r="B310" t="str">
            <v>KESME TASI 220X3X22 MM</v>
          </cell>
          <cell r="C310">
            <v>0</v>
          </cell>
        </row>
        <row r="311">
          <cell r="A311" t="str">
            <v>I-B-9599-0-000-003</v>
          </cell>
          <cell r="B311" t="str">
            <v>ELMAS BİLEME TAŞI (KARBOSAN Ø200X25X20 SCG 80 J5 V)</v>
          </cell>
          <cell r="C311">
            <v>0</v>
          </cell>
        </row>
        <row r="312">
          <cell r="A312" t="str">
            <v>I-B-9616-0-000-056</v>
          </cell>
          <cell r="B312" t="str">
            <v>1/4” LOKMALI ALLEN UÇ 8MM İZELTAŞ (1107 06 1108)</v>
          </cell>
          <cell r="C312">
            <v>0</v>
          </cell>
        </row>
        <row r="313">
          <cell r="A313" t="str">
            <v>I-B-9626-0-000-001</v>
          </cell>
          <cell r="B313" t="str">
            <v>5/8" SPIRAL KAMÇI SETİ (İÇ / DIŞ VE UÇ MALİ DAHİL KOMPLE SET)</v>
          </cell>
          <cell r="C313">
            <v>4500</v>
          </cell>
        </row>
        <row r="314">
          <cell r="A314" t="str">
            <v>I-B-9626-0-000-002</v>
          </cell>
          <cell r="B314" t="str">
            <v>5/8" SPIRAL KAMÇI IÇ TELİ (İÇ SPRALİ)</v>
          </cell>
          <cell r="C314">
            <v>350</v>
          </cell>
        </row>
        <row r="315">
          <cell r="A315" t="str">
            <v>I-B-9626-0-000-003</v>
          </cell>
          <cell r="B315" t="str">
            <v>HIZ AYAR TELİ (EVE H460HA M 0012)ŞERİT TESTERE</v>
          </cell>
          <cell r="C315">
            <v>0</v>
          </cell>
        </row>
        <row r="316">
          <cell r="A316" t="str">
            <v>I-B-9631-0-000-001</v>
          </cell>
          <cell r="B316" t="str">
            <v>RÖLE SCHRACK RT 424024 024VDC 2C/O 08A PCB 8 PIN</v>
          </cell>
          <cell r="C316">
            <v>0</v>
          </cell>
        </row>
        <row r="317">
          <cell r="A317" t="str">
            <v>I-B-9631-0-000-002</v>
          </cell>
          <cell r="B317" t="str">
            <v>AUTONICS E50S8-100-3-T-1 50MM MİLLİ 5-24VDC ARTIMLI ENCODER (DELİK DELME)</v>
          </cell>
          <cell r="C317">
            <v>353.83499999999998</v>
          </cell>
        </row>
        <row r="318">
          <cell r="A318" t="str">
            <v>I-B-9631-0-000-003</v>
          </cell>
          <cell r="B318" t="str">
            <v>MAKİTA 9557/9558HN YASTIK (FIELD 240V (1))</v>
          </cell>
          <cell r="C318">
            <v>329.8</v>
          </cell>
        </row>
        <row r="319">
          <cell r="A319" t="str">
            <v>I-B-9631-0-000-004</v>
          </cell>
          <cell r="B319" t="str">
            <v>MAKİTA 9557/9558HN ENDÜVİ (ARMATURE ASS 240V (6))</v>
          </cell>
          <cell r="C319">
            <v>364.32</v>
          </cell>
        </row>
        <row r="320">
          <cell r="A320" t="str">
            <v>I-B-9631-0-000-005</v>
          </cell>
          <cell r="B320" t="str">
            <v>MAKİTA 9557/9558HN ŞALTER KOLU (SWITCH LEVER B (53))</v>
          </cell>
          <cell r="C320">
            <v>2.82</v>
          </cell>
        </row>
        <row r="321">
          <cell r="A321" t="str">
            <v>I-B-9631-0-000-006</v>
          </cell>
          <cell r="B321" t="str">
            <v>MAKİTA 9557/9558HN ŞALTER (SWITCH 240V DPX-2110-R (43))</v>
          </cell>
          <cell r="C321">
            <v>14.09</v>
          </cell>
        </row>
        <row r="322">
          <cell r="A322" t="str">
            <v>I-B-9631-0-000-007</v>
          </cell>
          <cell r="B322" t="str">
            <v>MAKİTA 9557/9558HN KÖMÜR (CARBON BRUSH CB-325 194074-2 (41))</v>
          </cell>
          <cell r="C322">
            <v>53.7</v>
          </cell>
        </row>
        <row r="323">
          <cell r="A323" t="str">
            <v>I-B-9631-0-000-009</v>
          </cell>
          <cell r="B323" t="str">
            <v>ÇAY MAKİNASI TERMOSTAD 16A 250V 50/60Hz-u</v>
          </cell>
          <cell r="C323">
            <v>0</v>
          </cell>
        </row>
        <row r="324">
          <cell r="A324" t="str">
            <v>I-B-9631-0-000-010</v>
          </cell>
          <cell r="B324" t="str">
            <v>BASINÇ TRANSMITTER BD SENSORS (TİP:26.600G-1602-R-1-5-100-300)</v>
          </cell>
          <cell r="C324">
            <v>0</v>
          </cell>
        </row>
        <row r="325">
          <cell r="A325" t="str">
            <v>I-B-9631-0-000-011</v>
          </cell>
          <cell r="B325" t="str">
            <v>KURU AKÜ 12V 7Ah</v>
          </cell>
          <cell r="C325">
            <v>0</v>
          </cell>
        </row>
        <row r="326">
          <cell r="A326" t="str">
            <v>I-B-9631-0-000-012</v>
          </cell>
          <cell r="B326" t="str">
            <v>M12 4 PIN DİŞİ 90' AÇILI 5MT PUR KABLOLU KONNEKTÖR (DELİK DELME)</v>
          </cell>
          <cell r="C326">
            <v>0</v>
          </cell>
        </row>
        <row r="327">
          <cell r="A327" t="str">
            <v>I-B-9631-0-000-013</v>
          </cell>
          <cell r="B327" t="str">
            <v>ASTRONOMİK ZAMAN RÖLESİ ENTES DTR-20</v>
          </cell>
          <cell r="C327">
            <v>587.24</v>
          </cell>
        </row>
        <row r="328">
          <cell r="A328" t="str">
            <v>I-B-9631-0-000-014</v>
          </cell>
          <cell r="B328" t="str">
            <v>ELEKTRİK KABLOSU TTR 5x2,5mm2</v>
          </cell>
          <cell r="C328">
            <v>0</v>
          </cell>
        </row>
        <row r="329">
          <cell r="A329" t="str">
            <v>I-B-9631-0-000-015</v>
          </cell>
          <cell r="B329" t="str">
            <v>ENDÜKTİF SENSÖR (XUB5BPANM12 X1 Sn 0,6m - 12..24VDC - M12) (SİSAL)</v>
          </cell>
          <cell r="C329">
            <v>140</v>
          </cell>
        </row>
        <row r="330">
          <cell r="A330" t="str">
            <v>I-B-9631-0-000-016</v>
          </cell>
          <cell r="B330" t="str">
            <v>ELEKTRİK KORDON KABLO 2X0,75mm2 (RED-WHITE)</v>
          </cell>
          <cell r="C330">
            <v>1</v>
          </cell>
        </row>
        <row r="331">
          <cell r="A331" t="str">
            <v>I-B-9631-0-000-018</v>
          </cell>
          <cell r="B331" t="str">
            <v>MAKİTA 9558 DİŞLİ MİLİ KAMASI ( WOODRUFF KEY 4 (31))</v>
          </cell>
          <cell r="C331">
            <v>3.2044000000000001</v>
          </cell>
        </row>
        <row r="332">
          <cell r="A332" t="str">
            <v>I-B-9631-0-000-020</v>
          </cell>
          <cell r="B332" t="str">
            <v>LİMİT SWİTCH MAKARALI PİMLİ TELEMECANİQUE XCKP2102P16 X1 (DELİK DELME)</v>
          </cell>
          <cell r="C332">
            <v>115</v>
          </cell>
        </row>
        <row r="333">
          <cell r="A333" t="str">
            <v>I-B-9631-0-000-021</v>
          </cell>
          <cell r="B333" t="str">
            <v>SU ARITMA CİHAZI YÜKSEK BASINÇ SENSÖRÜ, SWİTCH, QUİCK GEÇME (Ø6)</v>
          </cell>
          <cell r="C333">
            <v>75</v>
          </cell>
        </row>
        <row r="334">
          <cell r="A334" t="str">
            <v>I-B-9631-0-000-022</v>
          </cell>
          <cell r="B334" t="str">
            <v>HAVALANDIRMA FANI (Ø150MM 220 VAC - 50 Hz) (KAMELYA)</v>
          </cell>
          <cell r="C334">
            <v>0</v>
          </cell>
        </row>
        <row r="335">
          <cell r="A335" t="str">
            <v>I-B-9631-0-000-023</v>
          </cell>
          <cell r="B335" t="str">
            <v>3 LÜ GRUP KAPAKLI PRİZ KAUÇUK</v>
          </cell>
          <cell r="C335">
            <v>38</v>
          </cell>
        </row>
        <row r="336">
          <cell r="A336" t="str">
            <v>I-B-9631-0-000-024</v>
          </cell>
          <cell r="B336" t="str">
            <v>ENCODER KABLOSU ENCCA-10-KM1</v>
          </cell>
          <cell r="C336">
            <v>0</v>
          </cell>
        </row>
        <row r="337">
          <cell r="A337" t="str">
            <v>I-B-9631-0-000-026</v>
          </cell>
          <cell r="B337" t="str">
            <v>KONDANSATÖR 25 mf</v>
          </cell>
          <cell r="C337">
            <v>0</v>
          </cell>
        </row>
        <row r="338">
          <cell r="A338" t="str">
            <v>I-B-9631-0-000-027</v>
          </cell>
          <cell r="B338" t="str">
            <v>KONTAK BLOĞU ZBE-101 SCHNEİDER 240V 3A</v>
          </cell>
          <cell r="C338">
            <v>10</v>
          </cell>
        </row>
        <row r="339">
          <cell r="A339" t="str">
            <v>I-B-9631-0-000-028</v>
          </cell>
          <cell r="B339" t="str">
            <v>GÜÇ KAYNAĞI 24 V DC 6,25A (150W)</v>
          </cell>
          <cell r="C339">
            <v>144.83000000000001</v>
          </cell>
        </row>
        <row r="340">
          <cell r="A340" t="str">
            <v>I-B-9631-0-000-029</v>
          </cell>
          <cell r="B340" t="str">
            <v>ENCODER FNC 50B SERİSİ 8630V100-R2 Ø50 VİDALI FLANŞ ARTIMLI ROTARY</v>
          </cell>
          <cell r="C340">
            <v>0</v>
          </cell>
        </row>
        <row r="341">
          <cell r="A341" t="str">
            <v>I-B-9631-0-000-030</v>
          </cell>
          <cell r="B341" t="str">
            <v>OTOMATİK SİGORTA (3X80A MERLİN GERİN 27275)</v>
          </cell>
          <cell r="C341">
            <v>5</v>
          </cell>
        </row>
        <row r="342">
          <cell r="A342" t="str">
            <v>I-B-9631-0-000-031</v>
          </cell>
          <cell r="B342" t="str">
            <v>ELEKTRİK KABLOSU TTR 3*0,75mm2</v>
          </cell>
          <cell r="C342">
            <v>0</v>
          </cell>
        </row>
        <row r="343">
          <cell r="A343" t="str">
            <v>I-B-9631-0-000-032</v>
          </cell>
          <cell r="B343" t="str">
            <v>XB4 BD33 SCHNEIDER ANAHTAR</v>
          </cell>
          <cell r="C343">
            <v>0</v>
          </cell>
        </row>
        <row r="344">
          <cell r="A344" t="str">
            <v>I-B-9631-0-000-033</v>
          </cell>
          <cell r="B344" t="str">
            <v>RÖLE SCHNEIDER RSB 2A080BD 24 VDC 8 PIN</v>
          </cell>
          <cell r="C344">
            <v>41.1</v>
          </cell>
        </row>
        <row r="345">
          <cell r="A345" t="str">
            <v>I-B-9631-0-000-034</v>
          </cell>
          <cell r="B345" t="str">
            <v>MİKRO LİMİT SWITCH-MOUJEN M02 1307</v>
          </cell>
          <cell r="C345">
            <v>0</v>
          </cell>
        </row>
        <row r="346">
          <cell r="A346" t="str">
            <v>I-B-9631-0-000-035</v>
          </cell>
          <cell r="B346" t="str">
            <v>TETIK ANAHTAR</v>
          </cell>
          <cell r="C346">
            <v>0</v>
          </cell>
        </row>
        <row r="347">
          <cell r="A347" t="str">
            <v>I-B-9631-0-000-036</v>
          </cell>
          <cell r="B347" t="str">
            <v>WRNM-01 K TİPİ PROB</v>
          </cell>
          <cell r="C347">
            <v>0</v>
          </cell>
        </row>
        <row r="348">
          <cell r="A348" t="str">
            <v>I-B-9631-0-000-037</v>
          </cell>
          <cell r="B348" t="str">
            <v>MOTOR 0.55 Kw 3000 D/dk</v>
          </cell>
          <cell r="C348">
            <v>0</v>
          </cell>
        </row>
        <row r="349">
          <cell r="A349" t="str">
            <v>I-B-9631-0-000-038</v>
          </cell>
          <cell r="B349" t="str">
            <v>FRENLI SERVO MOTOR</v>
          </cell>
          <cell r="C349">
            <v>0</v>
          </cell>
        </row>
        <row r="350">
          <cell r="A350" t="str">
            <v>I-B-9631-0-000-039</v>
          </cell>
          <cell r="B350" t="str">
            <v>LF-30L TEZGAH ALTI ARITMA POMPASI</v>
          </cell>
          <cell r="C350">
            <v>0</v>
          </cell>
        </row>
        <row r="351">
          <cell r="A351" t="str">
            <v>I-B-9631-0-000-040</v>
          </cell>
          <cell r="B351" t="str">
            <v>OPERATÖR PANELİ DOKUNMATİK (KINCO 7-HMI-MT4434T İLX)</v>
          </cell>
          <cell r="C351">
            <v>4000</v>
          </cell>
        </row>
        <row r="352">
          <cell r="A352" t="str">
            <v>I-B-9631-0-000-041</v>
          </cell>
          <cell r="B352" t="str">
            <v>SERVO MOTOR SEWCMP50M/KY/RH1M/SM1 (PROFİL ZIMPARA)</v>
          </cell>
          <cell r="C352">
            <v>2082.13</v>
          </cell>
        </row>
        <row r="353">
          <cell r="A353" t="str">
            <v>I-B-9631-0-000-042</v>
          </cell>
          <cell r="B353" t="str">
            <v>KONDANSATÖR 20 mf</v>
          </cell>
          <cell r="C353">
            <v>0</v>
          </cell>
        </row>
        <row r="354">
          <cell r="A354" t="str">
            <v>I-B-9631-0-000-044</v>
          </cell>
          <cell r="B354" t="str">
            <v>KONTAK BLOĞU SCHNEİDER ZBE102 3A / 240VAC (PROFİL ZIMPARA)</v>
          </cell>
          <cell r="C354">
            <v>40</v>
          </cell>
        </row>
        <row r="355">
          <cell r="A355" t="str">
            <v>I-B-9631-0-000-045</v>
          </cell>
          <cell r="B355" t="str">
            <v>ST REZİSTANS 16KW 380V SS304 BORULU 380MM 2” PİRİNÇ KAFALI (BUHARLI YIKAMA MAKİNASI)</v>
          </cell>
          <cell r="C355">
            <v>700</v>
          </cell>
        </row>
        <row r="356">
          <cell r="A356" t="str">
            <v>I-B-9631-0-000-046</v>
          </cell>
          <cell r="B356" t="str">
            <v>ENDÜKTİF SENSÖR (SICK 6011591 IM05-0B8PS-ZW110-30VDC 200mA DC PNP NO) (CNC OTOMAT)</v>
          </cell>
          <cell r="C356">
            <v>450</v>
          </cell>
        </row>
        <row r="357">
          <cell r="A357" t="str">
            <v>I-B-9631-0-000-047</v>
          </cell>
          <cell r="B357" t="str">
            <v>WİNMAN 4V2108 SELONOİD VALF (5/2) DC 24V</v>
          </cell>
          <cell r="C357">
            <v>0</v>
          </cell>
        </row>
        <row r="358">
          <cell r="A358" t="str">
            <v>I-B-9631-0-000-048</v>
          </cell>
          <cell r="B358" t="str">
            <v>MOTOR PERVANESİ Ø125XØ24X40 (KAMÇI)</v>
          </cell>
          <cell r="C358">
            <v>10</v>
          </cell>
        </row>
        <row r="359">
          <cell r="A359" t="str">
            <v>I-B-9631-0-000-049</v>
          </cell>
          <cell r="B359" t="str">
            <v>SİGORTA KUTUSU 2-6 LI SIVA ÜSTÜ</v>
          </cell>
          <cell r="C359">
            <v>4</v>
          </cell>
        </row>
        <row r="360">
          <cell r="A360" t="str">
            <v>I-B-9631-0-000-050</v>
          </cell>
          <cell r="B360" t="str">
            <v>OTOMATİK SİGORTA (3X4A SİEMENS 5SQ23)</v>
          </cell>
          <cell r="C360">
            <v>23</v>
          </cell>
        </row>
        <row r="361">
          <cell r="A361" t="str">
            <v>I-B-9631-0-000-051</v>
          </cell>
          <cell r="B361" t="str">
            <v>LC1K0610M7 6A (2,2 KW) 220VAC BOBİNLİ 1NO KONTAKLI MİNİ KONTAKTÖR (SCHNEİDER)</v>
          </cell>
          <cell r="C361">
            <v>171.6</v>
          </cell>
        </row>
        <row r="362">
          <cell r="A362" t="str">
            <v>I-B-9631-0-000-052</v>
          </cell>
          <cell r="B362" t="str">
            <v>FLORASAN LAMBA (PHILIPS TL-D 36W SNOW WHITE EXTREME COOL DAYLIGHT 12000K)</v>
          </cell>
          <cell r="C362">
            <v>17</v>
          </cell>
        </row>
        <row r="363">
          <cell r="A363" t="str">
            <v>I-B-9631-0-000-053</v>
          </cell>
          <cell r="B363" t="str">
            <v>KEMPPİ MLS2000 IMPULS POTANSİYOMETRE</v>
          </cell>
          <cell r="C363">
            <v>97.39</v>
          </cell>
        </row>
        <row r="364">
          <cell r="A364" t="str">
            <v>I-B-9631-0-000-054</v>
          </cell>
          <cell r="B364" t="str">
            <v>Q&amp;W PROXIMITY SWITCH LMF1 3005PA</v>
          </cell>
          <cell r="C364">
            <v>0</v>
          </cell>
        </row>
        <row r="365">
          <cell r="A365" t="str">
            <v>I-B-9631-0-000-055</v>
          </cell>
          <cell r="B365" t="str">
            <v>SERVOMOTOR KINCO EG120-20-S2</v>
          </cell>
          <cell r="C365">
            <v>0</v>
          </cell>
        </row>
        <row r="366">
          <cell r="A366" t="str">
            <v>I-B-9631-0-000-056</v>
          </cell>
          <cell r="B366" t="str">
            <v>INDUKTIVE SENSÖR NBB20-L2-A2-V1</v>
          </cell>
          <cell r="C366">
            <v>0</v>
          </cell>
        </row>
        <row r="367">
          <cell r="A367" t="str">
            <v>I-B-9631-0-000-057</v>
          </cell>
          <cell r="B367" t="str">
            <v>SERVOMOTOR KINCO AC SMH110D-0126-20AAK-4LKC</v>
          </cell>
          <cell r="C367">
            <v>2082.13</v>
          </cell>
        </row>
        <row r="368">
          <cell r="A368" t="str">
            <v>I-B-9631-0-000-058</v>
          </cell>
          <cell r="B368" t="str">
            <v>SERVOMOTOR KINCO EG120-10-S2</v>
          </cell>
          <cell r="C368">
            <v>0</v>
          </cell>
        </row>
        <row r="369">
          <cell r="A369" t="str">
            <v>I-B-9631-0-000-059</v>
          </cell>
          <cell r="B369" t="str">
            <v>LİMİT SWITCH SCHNEİDER ZCP21 ZCY49</v>
          </cell>
          <cell r="C369">
            <v>0</v>
          </cell>
        </row>
        <row r="370">
          <cell r="A370" t="str">
            <v>I-B-9631-0-000-060</v>
          </cell>
          <cell r="B370" t="str">
            <v>PNÖMATİK KOLLU VALF 4H210-08 (5/2 YOLLU)</v>
          </cell>
          <cell r="C370">
            <v>8.94</v>
          </cell>
        </row>
        <row r="371">
          <cell r="A371" t="str">
            <v>I-B-9631-0-000-061</v>
          </cell>
          <cell r="B371" t="str">
            <v>KEMPPİ KAYNAK TRANSİSTÖRÜ (F1G27AE FGAF4ON60 SMD)</v>
          </cell>
          <cell r="C371">
            <v>0</v>
          </cell>
        </row>
        <row r="372">
          <cell r="A372" t="str">
            <v>I-B-9631-0-000-062</v>
          </cell>
          <cell r="B372" t="str">
            <v>KEMPPİ KAYNAK DİYOTU (NB KBPC5010)</v>
          </cell>
          <cell r="C372">
            <v>0</v>
          </cell>
        </row>
        <row r="373">
          <cell r="A373" t="str">
            <v>I-B-9631-0-000-063</v>
          </cell>
          <cell r="B373" t="str">
            <v>BAYMAT TOPRAKLAMA KABLOSU 3MT (H01N2 16MM2 ART.-NO:5024 KS)</v>
          </cell>
          <cell r="C373">
            <v>0</v>
          </cell>
        </row>
        <row r="374">
          <cell r="A374" t="str">
            <v>I-B-9631-0-000-064</v>
          </cell>
          <cell r="B374" t="str">
            <v>BAYMAT FIRÇA KABLOSU 3MT (H01N2 16MM2 ART.-NO:5024 KR)</v>
          </cell>
          <cell r="C374">
            <v>819.47</v>
          </cell>
        </row>
        <row r="375">
          <cell r="A375" t="str">
            <v>I-B-9631-0-000-065</v>
          </cell>
          <cell r="B375" t="str">
            <v>TEMİZLEME FIRÇASI 6029 SP</v>
          </cell>
          <cell r="C375">
            <v>0</v>
          </cell>
        </row>
        <row r="376">
          <cell r="A376" t="str">
            <v>I-B-9631-0-000-066</v>
          </cell>
          <cell r="B376" t="str">
            <v>SOĞUTMA FANI (MARİPAK PE150-D)</v>
          </cell>
          <cell r="C376">
            <v>0</v>
          </cell>
        </row>
        <row r="377">
          <cell r="A377" t="str">
            <v>I-B-9631-0-000-067</v>
          </cell>
          <cell r="B377" t="str">
            <v>KUMANDA KONTROL PANOSU (SİSAL)</v>
          </cell>
          <cell r="C377">
            <v>0</v>
          </cell>
        </row>
        <row r="378">
          <cell r="A378" t="str">
            <v>I-B-9631-0-000-068</v>
          </cell>
          <cell r="B378" t="str">
            <v>OTOMATİK SİGORTA (3X25A SİEMENS 5SQ23)</v>
          </cell>
          <cell r="C378">
            <v>50</v>
          </cell>
        </row>
        <row r="379">
          <cell r="A379" t="str">
            <v>I-B-9631-0-000-069</v>
          </cell>
          <cell r="B379" t="str">
            <v>ELEKTRONİK BALAST 1-40W 220V ELEKTRONİK (CT-2510)</v>
          </cell>
          <cell r="C379">
            <v>20</v>
          </cell>
        </row>
        <row r="380">
          <cell r="A380" t="str">
            <v>I-B-9631-0-000-070</v>
          </cell>
          <cell r="B380" t="str">
            <v>SICAKLIK KONTROL CİHAZI (GEMO DT481-230VAC-R)</v>
          </cell>
          <cell r="C380">
            <v>0</v>
          </cell>
        </row>
        <row r="381">
          <cell r="A381" t="str">
            <v>I-B-9631-0-000-071</v>
          </cell>
          <cell r="B381" t="str">
            <v>ZAMAN RÖLESİ-START GİRİŞLİ (GEMO DZ482-230VAC)</v>
          </cell>
          <cell r="C381">
            <v>19.2</v>
          </cell>
        </row>
        <row r="382">
          <cell r="A382" t="str">
            <v>I-B-9631-0-000-072</v>
          </cell>
          <cell r="B382" t="str">
            <v>EMNİYET PAKO ŞALTER (VCF2 3x40A Kilit Mekanizmalı SCHNEIDER)</v>
          </cell>
          <cell r="C382">
            <v>0</v>
          </cell>
        </row>
        <row r="383">
          <cell r="A383" t="str">
            <v>I-B-9631-0-000-073</v>
          </cell>
          <cell r="B383" t="str">
            <v>SIVI SEVİYE KONTROL RÖLESİ (RM35LM33MW SCHNEİDER)</v>
          </cell>
          <cell r="C383">
            <v>0</v>
          </cell>
        </row>
        <row r="384">
          <cell r="A384" t="str">
            <v>I-B-9631-0-000-074</v>
          </cell>
          <cell r="B384" t="str">
            <v>KONTAKTÖR (SCHNEİDER LC1D18BD 18A 24VDC)</v>
          </cell>
          <cell r="C384">
            <v>100</v>
          </cell>
        </row>
        <row r="385">
          <cell r="A385" t="str">
            <v>I-B-9631-0-000-075</v>
          </cell>
          <cell r="B385" t="str">
            <v>KONTAKTÖR (SCHNEİDER LC1D18B7 18A 24VAC)</v>
          </cell>
          <cell r="C385">
            <v>50</v>
          </cell>
        </row>
        <row r="386">
          <cell r="A386" t="str">
            <v>I-B-9631-0-000-076</v>
          </cell>
          <cell r="B386" t="str">
            <v>POWER SUPPLY (Dhecn SKS Serisi Kutulu Tip SKS-100-24 100W, 24V, 4,5A)</v>
          </cell>
          <cell r="C386">
            <v>0</v>
          </cell>
        </row>
        <row r="387">
          <cell r="A387" t="str">
            <v>I-B-9631-0-000-077</v>
          </cell>
          <cell r="B387" t="str">
            <v>MOTOR PERVANESİ ABANA (112M4B) 200 Tip Ø200XØ25 (DELİK DELME)</v>
          </cell>
          <cell r="C387">
            <v>15</v>
          </cell>
        </row>
        <row r="388">
          <cell r="A388" t="str">
            <v>I-B-9631-0-000-078</v>
          </cell>
          <cell r="B388" t="str">
            <v>MOTOR KAPAĞI (İÇE FATURALI 12 TİP KOMPAKT) ABANA (112M4B)  (DELİK DELME)</v>
          </cell>
          <cell r="C388">
            <v>50</v>
          </cell>
        </row>
        <row r="389">
          <cell r="A389" t="str">
            <v>I-B-9631-0-000-079</v>
          </cell>
          <cell r="B389" t="str">
            <v>MOTOR PERVANESİ MANUEL ZIMPARA (CAN MAKİNA PA40-PA55-PA75)</v>
          </cell>
          <cell r="C389">
            <v>50</v>
          </cell>
        </row>
        <row r="390">
          <cell r="A390" t="str">
            <v>I-B-9631-0-000-080</v>
          </cell>
          <cell r="B390" t="str">
            <v>UZAK TERMİNAL (TELEMECANIQUE VW3A1006)</v>
          </cell>
          <cell r="C390">
            <v>0</v>
          </cell>
        </row>
        <row r="391">
          <cell r="A391" t="str">
            <v>I-B-9631-0-000-081</v>
          </cell>
          <cell r="B391" t="str">
            <v>MOTOR KORUMA ŞALTERİ (SCHNEİDER GV2-P14  5-10A TESYS)</v>
          </cell>
          <cell r="C391">
            <v>115</v>
          </cell>
        </row>
        <row r="392">
          <cell r="A392" t="str">
            <v>I-B-9631-0-000-082</v>
          </cell>
          <cell r="B392" t="str">
            <v>MOTOR KORUMA ŞALTERİ (SCHNEİDER GV2P08 2,5-4A TESYS</v>
          </cell>
          <cell r="C392">
            <v>100</v>
          </cell>
        </row>
        <row r="393">
          <cell r="A393" t="str">
            <v>I-B-9631-0-000-083</v>
          </cell>
          <cell r="B393" t="str">
            <v>CPU (SIEMENS 6ES7216-2AD23-0XB0)</v>
          </cell>
          <cell r="C393">
            <v>959</v>
          </cell>
        </row>
        <row r="394">
          <cell r="A394" t="str">
            <v>I-B-9631-0-000-084</v>
          </cell>
          <cell r="B394" t="str">
            <v>PLC DİJİTAL GİRİŞ-ÇIKIŞ MODÜLÜ (SIEMENS 6ES7 223-1BL22-0XA0)</v>
          </cell>
          <cell r="C394">
            <v>5297.78</v>
          </cell>
        </row>
        <row r="395">
          <cell r="A395" t="str">
            <v>I-B-9631-0-000-085</v>
          </cell>
          <cell r="B395" t="str">
            <v>PLC DİJİTAL GİRİŞ-ÇIKIŞ MODÜLÜ (SIEMENS 6ES7 223-1BH22-0XA0)</v>
          </cell>
          <cell r="C395">
            <v>0</v>
          </cell>
        </row>
        <row r="396">
          <cell r="A396" t="str">
            <v>I-B-9631-0-000-086</v>
          </cell>
          <cell r="B396" t="str">
            <v>6ES SERİSİ KABLO (SIEMENS 6ES7 290-6AA20-0XA0)</v>
          </cell>
          <cell r="C396">
            <v>0</v>
          </cell>
        </row>
        <row r="397">
          <cell r="A397" t="str">
            <v>I-B-9631-0-000-087</v>
          </cell>
          <cell r="B397" t="str">
            <v>USB/PPI MULTİMASTER (SIEMENS 6ES7 901-3DB30-0XA0)</v>
          </cell>
          <cell r="C397">
            <v>0</v>
          </cell>
        </row>
        <row r="398">
          <cell r="A398" t="str">
            <v>I-B-9631-0-000-088</v>
          </cell>
          <cell r="B398" t="str">
            <v>ANOLOG ÇIKIŞ MODÜLÜ (SIEMENS 6ES7 231-OHC22-0XA0)</v>
          </cell>
          <cell r="C398">
            <v>3396.8</v>
          </cell>
        </row>
        <row r="399">
          <cell r="A399" t="str">
            <v>I-B-9631-0-000-089</v>
          </cell>
          <cell r="B399" t="str">
            <v>ANOLOG ÇIKIŞ MODÜLÜ (SIEMENS 6ES7 232-OHD22-0XA0)</v>
          </cell>
          <cell r="C399">
            <v>4776.08</v>
          </cell>
        </row>
        <row r="400">
          <cell r="A400" t="str">
            <v>I-B-9631-0-000-090</v>
          </cell>
          <cell r="B400" t="str">
            <v>ANOLOG ÇIKIŞ MODÜLÜ (SIEMENS 6ES7 232-OHB22-0XA0)</v>
          </cell>
          <cell r="C400">
            <v>0</v>
          </cell>
        </row>
        <row r="401">
          <cell r="A401" t="str">
            <v>I-B-9631-0-000-091</v>
          </cell>
          <cell r="B401" t="str">
            <v>POWER SUPPLY (SIEMENS 6EP1 234-1AA00)</v>
          </cell>
          <cell r="C401">
            <v>0</v>
          </cell>
        </row>
        <row r="402">
          <cell r="A402" t="str">
            <v>I-B-9631-0-000-092</v>
          </cell>
          <cell r="B402" t="str">
            <v>AKIM TRAFOSU (FEDERAL100/5 AKIM TRAFOSU)</v>
          </cell>
          <cell r="C402">
            <v>0</v>
          </cell>
        </row>
        <row r="403">
          <cell r="A403" t="str">
            <v>I-B-9631-0-000-093</v>
          </cell>
          <cell r="B403" t="str">
            <v>LC1D09BD 9A (4 KW) 24VDC Bobinli Trifaze Güç Kontaktörü (TELEMECANIQUE LC1-D09BD)</v>
          </cell>
          <cell r="C403">
            <v>73.930000000000007</v>
          </cell>
        </row>
        <row r="404">
          <cell r="A404" t="str">
            <v>I-B-9631-0-000-094</v>
          </cell>
          <cell r="B404" t="str">
            <v>YARDIMCI KONTAK (TELEMECANIQUE GVAE11)</v>
          </cell>
          <cell r="C404">
            <v>50</v>
          </cell>
        </row>
        <row r="405">
          <cell r="A405" t="str">
            <v>I-B-9631-0-000-095</v>
          </cell>
          <cell r="B405" t="str">
            <v>3 FAZLI ŞÖNT BARASI (TELEMECANIQUE GV2-G554)</v>
          </cell>
          <cell r="C405">
            <v>0</v>
          </cell>
        </row>
        <row r="406">
          <cell r="A406" t="str">
            <v>I-B-9631-0-000-096</v>
          </cell>
          <cell r="B406" t="str">
            <v>TARAK BARASI (TELEMECANIQUE GV2-G454)</v>
          </cell>
          <cell r="C406">
            <v>0</v>
          </cell>
        </row>
        <row r="407">
          <cell r="A407" t="str">
            <v>I-B-9631-0-000-097</v>
          </cell>
          <cell r="B407" t="str">
            <v>DEVRE KESİCİ (TELEMECANIQUE A9F74302)</v>
          </cell>
          <cell r="C407">
            <v>0</v>
          </cell>
        </row>
        <row r="408">
          <cell r="A408" t="str">
            <v>I-B-9631-0-000-098</v>
          </cell>
          <cell r="B408" t="str">
            <v>OTOMATİK SİGORTA (1X32A SİEMENS 5SQ21)</v>
          </cell>
          <cell r="C408">
            <v>31.9</v>
          </cell>
        </row>
        <row r="409">
          <cell r="A409" t="str">
            <v>I-B-9631-0-000-099</v>
          </cell>
          <cell r="B409" t="str">
            <v>PRİZ (TELEMECANIQUE A9A15310)</v>
          </cell>
          <cell r="C409">
            <v>22.5</v>
          </cell>
        </row>
        <row r="410">
          <cell r="A410" t="str">
            <v>I-B-9631-0-000-100</v>
          </cell>
          <cell r="B410" t="str">
            <v>ACİL STOP KAPAMA MANDALLI (TELEMECANIQUE XB4-BS542)</v>
          </cell>
          <cell r="C410">
            <v>0</v>
          </cell>
        </row>
        <row r="411">
          <cell r="A411" t="str">
            <v>I-B-9631-0-000-101</v>
          </cell>
          <cell r="B411" t="str">
            <v>ACİL STOP BUTONU (TELEMECANIQUE XAL-K174)</v>
          </cell>
          <cell r="C411">
            <v>0</v>
          </cell>
        </row>
        <row r="412">
          <cell r="A412" t="str">
            <v>I-B-9631-0-000-102</v>
          </cell>
          <cell r="B412" t="str">
            <v>ANAHTAR (TELEMECANIQUE XB5-AJ53)</v>
          </cell>
          <cell r="C412">
            <v>0</v>
          </cell>
        </row>
        <row r="413">
          <cell r="A413" t="str">
            <v>I-B-9631-0-000-103</v>
          </cell>
          <cell r="B413" t="str">
            <v>KORUYUCU KAPAK (TELEMECANIQUE XAL-D02)</v>
          </cell>
          <cell r="C413">
            <v>0</v>
          </cell>
        </row>
        <row r="414">
          <cell r="A414" t="str">
            <v>I-B-9631-0-000-104</v>
          </cell>
          <cell r="B414" t="str">
            <v>KIRMIZI AYDINLATMA BUTONU (TELEMECANIQUE XB4-BW34B5)</v>
          </cell>
          <cell r="C414">
            <v>0</v>
          </cell>
        </row>
        <row r="415">
          <cell r="A415" t="str">
            <v>I-B-9631-0-000-105</v>
          </cell>
          <cell r="B415" t="str">
            <v>SESLİ İKAZ BUZZER (TELEMECANIQUE XB5KSB)</v>
          </cell>
          <cell r="C415">
            <v>967.9</v>
          </cell>
        </row>
        <row r="416">
          <cell r="A416" t="str">
            <v>I-B-9631-0-000-106</v>
          </cell>
          <cell r="B416" t="str">
            <v>FOTO-ELEKTRİK SENSÖRÜ (TELEMECANIQUE XUB-5BPANM12)</v>
          </cell>
          <cell r="C416">
            <v>0</v>
          </cell>
        </row>
        <row r="417">
          <cell r="A417" t="str">
            <v>I-B-9631-0-000-107</v>
          </cell>
          <cell r="B417" t="str">
            <v>RÖLE (PHONEIX PLC-RSC-24VDC/21)</v>
          </cell>
          <cell r="C417">
            <v>3.8220000000000001</v>
          </cell>
        </row>
        <row r="418">
          <cell r="A418" t="str">
            <v>I-B-9631-0-000-108</v>
          </cell>
          <cell r="B418" t="str">
            <v>FAZ KONTROL RÖLESİ RM17TG00 BB SCHNEİDER 183..528 V AC</v>
          </cell>
          <cell r="C418">
            <v>400</v>
          </cell>
        </row>
        <row r="419">
          <cell r="A419" t="str">
            <v>I-B-9631-0-000-109</v>
          </cell>
          <cell r="B419" t="str">
            <v>ENDÜKTİF SENSÖR (XS112B3PAM12 X1 Sn4mm - 12..24VDC - M12)</v>
          </cell>
          <cell r="C419">
            <v>277.6474</v>
          </cell>
        </row>
        <row r="420">
          <cell r="A420" t="str">
            <v>I-B-9631-0-000-110</v>
          </cell>
          <cell r="B420" t="str">
            <v>PUR KABLO (TELEMECANIQUE XZ-CP1141L2)</v>
          </cell>
          <cell r="C420">
            <v>0</v>
          </cell>
        </row>
        <row r="421">
          <cell r="A421" t="str">
            <v>I-B-9631-0-000-111</v>
          </cell>
          <cell r="B421" t="str">
            <v>Bİ-METALİC THERMOSTAT SWITCH WİNMAN (DİKEY PRES)</v>
          </cell>
          <cell r="C421">
            <v>0</v>
          </cell>
        </row>
        <row r="422">
          <cell r="A422" t="str">
            <v>I-B-9631-0-000-112</v>
          </cell>
          <cell r="B422" t="str">
            <v>DELTA OPERATÖR PANELİ</v>
          </cell>
          <cell r="C422">
            <v>0</v>
          </cell>
        </row>
        <row r="423">
          <cell r="A423" t="str">
            <v>I-B-9631-0-000-113</v>
          </cell>
          <cell r="B423" t="str">
            <v>KUMTEL 2300W RESİZTANS TELİ</v>
          </cell>
          <cell r="C423">
            <v>0</v>
          </cell>
        </row>
        <row r="424">
          <cell r="A424" t="str">
            <v>I-B-9631-0-000-114</v>
          </cell>
          <cell r="B424" t="str">
            <v>EMAS MN1PUM7 MİNİ SWİTCH METAL PİMLİ (10A 440V 50-60HZ)</v>
          </cell>
          <cell r="C424">
            <v>0</v>
          </cell>
        </row>
        <row r="425">
          <cell r="A425" t="str">
            <v>I-B-9631-0-000-115</v>
          </cell>
          <cell r="B425" t="str">
            <v>KINCO UVW 5M KABLO (MOT-008-05-KC1)</v>
          </cell>
          <cell r="C425">
            <v>0</v>
          </cell>
        </row>
        <row r="426">
          <cell r="A426" t="str">
            <v>I-B-9631-0-000-116</v>
          </cell>
          <cell r="B426" t="str">
            <v>KINCO ENCODER KABLOSU (ENCCA-05-KC1)</v>
          </cell>
          <cell r="C426">
            <v>0</v>
          </cell>
        </row>
        <row r="427">
          <cell r="A427" t="str">
            <v>I-B-9631-0-000-117</v>
          </cell>
          <cell r="B427" t="str">
            <v>KINCO REDÜKTÖR 110 MOTOR GÖVDESİ EG-120-10-S2 (Tahvil oranı:10)</v>
          </cell>
          <cell r="C427">
            <v>0</v>
          </cell>
        </row>
        <row r="428">
          <cell r="A428" t="str">
            <v>I-B-9631-0-000-118</v>
          </cell>
          <cell r="B428" t="str">
            <v>SİNYAL LAMBASI TELEMECANIQUE (XB7EV04BP)</v>
          </cell>
          <cell r="C428">
            <v>0</v>
          </cell>
        </row>
        <row r="429">
          <cell r="A429" t="str">
            <v>I-B-9631-0-000-119</v>
          </cell>
          <cell r="B429" t="str">
            <v>SİNYAL LAMBASI TELEMECANIQUE (XB7EV03BP)</v>
          </cell>
          <cell r="C429">
            <v>0</v>
          </cell>
        </row>
        <row r="430">
          <cell r="A430" t="str">
            <v>I-B-9631-0-000-120</v>
          </cell>
          <cell r="B430" t="str">
            <v>ACİL ETİKETİ TELEMECANIQUE (ZBY-9330)</v>
          </cell>
          <cell r="C430">
            <v>0</v>
          </cell>
        </row>
        <row r="431">
          <cell r="A431" t="str">
            <v>I-B-9631-0-000-121</v>
          </cell>
          <cell r="B431" t="str">
            <v>MANTAR STOP BUTONU TELEMECANIQUE (XB5-AS542)</v>
          </cell>
          <cell r="C431">
            <v>0</v>
          </cell>
        </row>
        <row r="432">
          <cell r="A432" t="str">
            <v>I-B-9631-0-000-122</v>
          </cell>
          <cell r="B432" t="str">
            <v>ACİL STOP SARI BUTON KUTUSU ABS BEMİS (BT3-1011-0002)</v>
          </cell>
          <cell r="C432">
            <v>25</v>
          </cell>
        </row>
        <row r="433">
          <cell r="A433" t="str">
            <v>I-B-9631-0-000-123</v>
          </cell>
          <cell r="B433" t="str">
            <v>HIZ KONTROL CİHAZI DELTA (VFD22E43A)</v>
          </cell>
          <cell r="C433">
            <v>0</v>
          </cell>
        </row>
        <row r="434">
          <cell r="A434" t="str">
            <v>I-B-9631-0-000-124</v>
          </cell>
          <cell r="B434" t="str">
            <v>GÜÇ KAYNAĞI 220 VAC / 24 VDC  5 A MW</v>
          </cell>
          <cell r="C434">
            <v>0</v>
          </cell>
        </row>
        <row r="435">
          <cell r="A435" t="str">
            <v>I-B-9631-0-000-125</v>
          </cell>
          <cell r="B435" t="str">
            <v>OTOMATİK SİGORTA (3X20A LEGRAND C20)</v>
          </cell>
          <cell r="C435">
            <v>188</v>
          </cell>
        </row>
        <row r="436">
          <cell r="A436" t="str">
            <v>I-B-9631-0-000-126</v>
          </cell>
          <cell r="B436" t="str">
            <v>MOTOR KORUMA ŞALTERİ İÇİN YRD.ÜST KONTAK (HYUNDAI (1NA/1NK) (HMMS-32A-AUX-T11)</v>
          </cell>
          <cell r="C436">
            <v>0</v>
          </cell>
        </row>
        <row r="437">
          <cell r="A437" t="str">
            <v>I-B-9631-0-000-127</v>
          </cell>
          <cell r="B437" t="str">
            <v>MOTOR KORUMA ŞALTERİ (HYUNDAI 6-10 Amper) HMMS-32K/10S</v>
          </cell>
          <cell r="C437">
            <v>0</v>
          </cell>
        </row>
        <row r="438">
          <cell r="A438" t="str">
            <v>I-B-9631-0-000-128</v>
          </cell>
          <cell r="B438" t="str">
            <v>OTOMATİK SİGORTA 6A HİBD-63H 1P6AC</v>
          </cell>
          <cell r="C438">
            <v>0</v>
          </cell>
        </row>
        <row r="439">
          <cell r="A439" t="str">
            <v>I-B-9631-0-000-129</v>
          </cell>
          <cell r="B439" t="str">
            <v>PAKO ŞALTER (TRİPHASE 32Amper) C 26 A202 32A</v>
          </cell>
          <cell r="C439">
            <v>0</v>
          </cell>
        </row>
        <row r="440">
          <cell r="A440" t="str">
            <v>I-B-9631-0-000-130</v>
          </cell>
          <cell r="B440" t="str">
            <v>HIZ KONTROL CİHAZI (SIEMENS 6ES6420-2UD27-5CA1 )</v>
          </cell>
          <cell r="C440">
            <v>0</v>
          </cell>
        </row>
        <row r="441">
          <cell r="A441" t="str">
            <v>I-B-9631-0-000-131</v>
          </cell>
          <cell r="B441" t="str">
            <v>ANA ŞALTER (SIEMENS 3LD2504-0TK53)</v>
          </cell>
          <cell r="C441">
            <v>0</v>
          </cell>
        </row>
        <row r="442">
          <cell r="A442" t="str">
            <v>I-B-9631-0-000-132</v>
          </cell>
          <cell r="B442" t="str">
            <v>OTOMATİK SİGORTA (3X32A SİEMENS 5SQ23)</v>
          </cell>
          <cell r="C442">
            <v>245</v>
          </cell>
        </row>
        <row r="443">
          <cell r="A443" t="str">
            <v>I-B-9631-0-000-133</v>
          </cell>
          <cell r="B443" t="str">
            <v>OTOMATİK SİGORTA (3X32A EATON CLS4-C32)</v>
          </cell>
          <cell r="C443">
            <v>250</v>
          </cell>
        </row>
        <row r="444">
          <cell r="A444" t="str">
            <v>I-B-9631-0-000-134</v>
          </cell>
          <cell r="B444" t="str">
            <v>RÖLE BARASI (PHONEIX FBST 500 PLC-RD/BU)</v>
          </cell>
          <cell r="C444">
            <v>0</v>
          </cell>
        </row>
        <row r="445">
          <cell r="A445" t="str">
            <v>I-B-9631-0-000-135</v>
          </cell>
          <cell r="B445" t="str">
            <v>3 KATLI IŞIKLI KOLON (İLX IL-XLS-T5-243)</v>
          </cell>
          <cell r="C445">
            <v>0</v>
          </cell>
        </row>
        <row r="446">
          <cell r="A446" t="str">
            <v>I-B-9631-0-000-136</v>
          </cell>
          <cell r="B446" t="str">
            <v>SENSÖR SOKETLİ KABLO (V1-G-2M-PUR)</v>
          </cell>
          <cell r="C446">
            <v>0</v>
          </cell>
        </row>
        <row r="447">
          <cell r="A447" t="str">
            <v>I-B-9631-0-000-137</v>
          </cell>
          <cell r="B447" t="str">
            <v>MOTOR KORUMA ŞALTERİ (SIEMENS 3RV2011-1HA10)</v>
          </cell>
          <cell r="C447">
            <v>81.17</v>
          </cell>
        </row>
        <row r="448">
          <cell r="A448" t="str">
            <v>I-B-9631-0-000-138</v>
          </cell>
          <cell r="B448" t="str">
            <v>MOTOR KORUMA ŞALTERİ (SIEMENS 3RV2021-4CA10)</v>
          </cell>
          <cell r="C448">
            <v>0</v>
          </cell>
        </row>
        <row r="449">
          <cell r="A449" t="str">
            <v>I-B-9631-0-000-139</v>
          </cell>
          <cell r="B449" t="str">
            <v>DELTA İNVENTÖR (VFD15EL43A)</v>
          </cell>
          <cell r="C449">
            <v>0</v>
          </cell>
        </row>
        <row r="450">
          <cell r="A450" t="str">
            <v>I-B-9631-0-000-140</v>
          </cell>
          <cell r="B450" t="str">
            <v>MOTOR KORUMA ŞALTERİ İÇİN YRDIMCI ÜST KONTAK (HYUNDAI HMMS-32K-AUX-T11)</v>
          </cell>
          <cell r="C450">
            <v>0</v>
          </cell>
        </row>
        <row r="451">
          <cell r="A451" t="str">
            <v>I-B-9631-0-000-141</v>
          </cell>
          <cell r="B451" t="str">
            <v>LİMİT SWITCH TELEMECANIQUE (XCK-P102)</v>
          </cell>
          <cell r="C451">
            <v>0</v>
          </cell>
        </row>
        <row r="452">
          <cell r="A452" t="str">
            <v>I-B-9631-0-000-142</v>
          </cell>
          <cell r="B452" t="str">
            <v>OTOMATİK SİGORTA (3X10A SİEMENS 5SQ23)</v>
          </cell>
          <cell r="C452">
            <v>50</v>
          </cell>
        </row>
        <row r="453">
          <cell r="A453" t="str">
            <v>I-B-9631-0-000-143</v>
          </cell>
          <cell r="B453" t="str">
            <v>KONTAKTÖR (TELEMECANIQUE LP1-K0610BD)</v>
          </cell>
          <cell r="C453">
            <v>0</v>
          </cell>
        </row>
        <row r="454">
          <cell r="A454" t="str">
            <v>I-B-9631-0-000-144</v>
          </cell>
          <cell r="B454" t="str">
            <v>OTOMATİK SİGORTA (3X16A SİEMENS 5SQ23)</v>
          </cell>
          <cell r="C454">
            <v>50</v>
          </cell>
        </row>
        <row r="455">
          <cell r="A455" t="str">
            <v>I-B-9631-0-000-145</v>
          </cell>
          <cell r="B455" t="str">
            <v>OTOMATİK SİGORTA (3X6A SİEMENS 5SQ23)</v>
          </cell>
          <cell r="C455">
            <v>50</v>
          </cell>
        </row>
        <row r="456">
          <cell r="A456" t="str">
            <v>I-B-9631-0-000-146</v>
          </cell>
          <cell r="B456" t="str">
            <v>OTOMATİK SİGORTA (1X6A SCHNEİDER A9K24106)</v>
          </cell>
          <cell r="C456">
            <v>50</v>
          </cell>
        </row>
        <row r="457">
          <cell r="A457" t="str">
            <v>I-B-9631-0-000-147</v>
          </cell>
          <cell r="B457" t="str">
            <v>EMNİYET ŞALTERİ (CA20 T204/01 EG 25A TRİFAZE NÖTÜRLÜ (0-1)</v>
          </cell>
          <cell r="C457">
            <v>0</v>
          </cell>
        </row>
        <row r="458">
          <cell r="A458" t="str">
            <v>I-B-9631-0-000-148</v>
          </cell>
          <cell r="B458" t="str">
            <v>ENDÜKTİF SWİTCH (TELEMECANIQUE XB2 18BLPAM12)</v>
          </cell>
          <cell r="C458">
            <v>0</v>
          </cell>
        </row>
        <row r="459">
          <cell r="A459" t="str">
            <v>I-B-9631-0-000-149</v>
          </cell>
          <cell r="B459" t="str">
            <v>IŞIKLI MANDALLI ANAHTAR (TELEMECANIQUE XB4 BK123B5)</v>
          </cell>
          <cell r="C459">
            <v>0</v>
          </cell>
        </row>
        <row r="460">
          <cell r="A460" t="str">
            <v>I-B-9631-0-000-150</v>
          </cell>
          <cell r="B460" t="str">
            <v>MANDALLI ANAHTAR (TELEMECANIQUE XB4 BD53)</v>
          </cell>
          <cell r="C460">
            <v>0</v>
          </cell>
        </row>
        <row r="461">
          <cell r="A461" t="str">
            <v>I-B-9631-0-000-151</v>
          </cell>
          <cell r="B461" t="str">
            <v>ACİL STOP BUTONU (TELEMECANIQUE XB4-BS8442)</v>
          </cell>
          <cell r="C461">
            <v>38.04</v>
          </cell>
        </row>
        <row r="462">
          <cell r="A462" t="str">
            <v>I-B-9631-0-000-152</v>
          </cell>
          <cell r="B462" t="str">
            <v>DOKUNMATİK EKRAN PLC (UNİTRONICS V700-T20BJ 7”)</v>
          </cell>
          <cell r="C462">
            <v>1000</v>
          </cell>
        </row>
        <row r="463">
          <cell r="A463" t="str">
            <v>I-B-9631-0-000-153</v>
          </cell>
          <cell r="B463" t="str">
            <v>GENİŞLEME ADAPTÖRÜ 16 ÇIKIŞLI (EX-D16A3-TO16)</v>
          </cell>
          <cell r="C463">
            <v>6815.55</v>
          </cell>
        </row>
        <row r="464">
          <cell r="A464" t="str">
            <v>I-B-9631-0-000-154</v>
          </cell>
          <cell r="B464" t="str">
            <v>GENİŞLEME MODÜLÜ 16 ÇIKIŞLI (IO-D16A3-TO16 16 Giriş)</v>
          </cell>
          <cell r="C464">
            <v>6815.55</v>
          </cell>
        </row>
        <row r="465">
          <cell r="A465" t="str">
            <v>I-B-9631-0-000-155</v>
          </cell>
          <cell r="B465" t="str">
            <v>VAKUM ANAHTARI (SMC ZSE30AF-01-B ZSE30)</v>
          </cell>
          <cell r="C465">
            <v>2200</v>
          </cell>
        </row>
        <row r="466">
          <cell r="A466" t="str">
            <v>I-B-9631-0-000-156</v>
          </cell>
          <cell r="B466" t="str">
            <v>CPU (KINCO K508-40DT)</v>
          </cell>
          <cell r="C466">
            <v>0</v>
          </cell>
        </row>
        <row r="467">
          <cell r="A467" t="str">
            <v>I-B-9631-0-000-157</v>
          </cell>
          <cell r="B467" t="str">
            <v>ANOLOG INPUT MODÜLÜ (KINCO K531-041V)</v>
          </cell>
          <cell r="C467">
            <v>0</v>
          </cell>
        </row>
        <row r="468">
          <cell r="A468" t="str">
            <v>I-B-9631-0-000-158</v>
          </cell>
          <cell r="B468" t="str">
            <v>KOMPAK PLC (LG K120AS) (MASTERK120S   K7M-DRT30U) LS INDUSTRIAL SYS</v>
          </cell>
          <cell r="C468">
            <v>0</v>
          </cell>
        </row>
        <row r="469">
          <cell r="A469" t="str">
            <v>I-B-9631-0-000-159</v>
          </cell>
          <cell r="B469" t="str">
            <v>POWER SUPPLY (Dhecn SKS Serisi Kutulu Tip SKS-100-24 100W, 24V, 4,5A)</v>
          </cell>
          <cell r="C469">
            <v>0</v>
          </cell>
        </row>
        <row r="470">
          <cell r="A470" t="str">
            <v>I-B-9631-0-000-160</v>
          </cell>
          <cell r="B470" t="str">
            <v>START-STOP BUTONU (TM XB4 BW 73 731 M5 230V AC)</v>
          </cell>
          <cell r="C470">
            <v>0</v>
          </cell>
        </row>
        <row r="471">
          <cell r="A471" t="str">
            <v>I-B-9631-0-000-161</v>
          </cell>
          <cell r="B471" t="str">
            <v>RÖLE FINDER 24V AC 4CO 7A (55.34.8.024.0054)</v>
          </cell>
          <cell r="C471">
            <v>0</v>
          </cell>
        </row>
        <row r="472">
          <cell r="A472" t="str">
            <v>I-B-9631-0-000-162</v>
          </cell>
          <cell r="B472" t="str">
            <v>RÖLE FINDER 230V AC 8A 250V (46.52.8.230.0054)</v>
          </cell>
          <cell r="C472">
            <v>3.9</v>
          </cell>
        </row>
        <row r="473">
          <cell r="A473" t="str">
            <v>I-B-9631-0-000-163</v>
          </cell>
          <cell r="B473" t="str">
            <v>KOMPAK ŞALTER (SIEMENS 3VL1710-1DD33-0AA0)</v>
          </cell>
          <cell r="C473">
            <v>0</v>
          </cell>
        </row>
        <row r="474">
          <cell r="A474" t="str">
            <v>I-B-9631-0-000-165</v>
          </cell>
          <cell r="B474" t="str">
            <v>KINCO SÜRÜCÜ (CD430-0126-0062-AA-000)</v>
          </cell>
          <cell r="C474">
            <v>0</v>
          </cell>
        </row>
        <row r="475">
          <cell r="A475" t="str">
            <v>I-B-9631-0-000-166</v>
          </cell>
          <cell r="B475" t="str">
            <v>KUMTEL 2300W REZİSTANS TELİ (EX-23 INFRARED)</v>
          </cell>
          <cell r="C475">
            <v>0</v>
          </cell>
        </row>
        <row r="476">
          <cell r="A476" t="str">
            <v>I-B-9631-0-000-167</v>
          </cell>
          <cell r="B476" t="str">
            <v>KAYNAK ŞASE PENSESİ 200A PİRİNÇ GÖVDE</v>
          </cell>
          <cell r="C476">
            <v>155</v>
          </cell>
        </row>
        <row r="477">
          <cell r="A477" t="str">
            <v>I-B-9631-0-000-168</v>
          </cell>
          <cell r="B477" t="str">
            <v>İZOLE ELEKTRİKÇİ BANTI</v>
          </cell>
          <cell r="C477">
            <v>3</v>
          </cell>
        </row>
        <row r="478">
          <cell r="A478" t="str">
            <v>I-B-9631-0-000-169</v>
          </cell>
          <cell r="B478" t="str">
            <v>WAT QS 112M2C H MOTOR AYAĞI (SAĞ-SOL)</v>
          </cell>
          <cell r="C478">
            <v>0</v>
          </cell>
        </row>
        <row r="479">
          <cell r="A479" t="str">
            <v>I-B-9631-0-000-170</v>
          </cell>
          <cell r="B479" t="str">
            <v>MOTOR WAT QS 112M2C H 5,5 KW 2890d/d</v>
          </cell>
          <cell r="C479">
            <v>0</v>
          </cell>
        </row>
        <row r="480">
          <cell r="A480" t="str">
            <v>I-B-9631-0-000-171</v>
          </cell>
          <cell r="B480" t="str">
            <v>GÜÇ KAYNAĞI (ISISO LP1150D-24MADA 150W 24VDC 6,25A)</v>
          </cell>
          <cell r="C480">
            <v>0</v>
          </cell>
        </row>
        <row r="481">
          <cell r="A481" t="str">
            <v>I-B-9631-0-000-172</v>
          </cell>
          <cell r="B481" t="str">
            <v>KONTAKTÖR SIEMENS 3TF4110-0A 1S /1NO (230V 50 Hz 5,5 kW S 0)</v>
          </cell>
          <cell r="C481">
            <v>0</v>
          </cell>
        </row>
        <row r="482">
          <cell r="A482" t="str">
            <v>I-B-9631-0-000-173</v>
          </cell>
          <cell r="B482" t="str">
            <v>İNVERTER VFD015EL43A 1,5 KW 3X380VAC Beslemeli Sürücü DELTA (KURTAĞZI)</v>
          </cell>
          <cell r="C482">
            <v>0</v>
          </cell>
        </row>
        <row r="483">
          <cell r="A483" t="str">
            <v>I-B-9631-0-000-174</v>
          </cell>
          <cell r="B483" t="str">
            <v>KONTAKTÖR 7,5KW 220VAC 1NK (SN LC1E1801M5)</v>
          </cell>
          <cell r="C483">
            <v>0</v>
          </cell>
        </row>
        <row r="484">
          <cell r="A484" t="str">
            <v>I-B-9631-0-000-175</v>
          </cell>
          <cell r="B484" t="str">
            <v>KONTAKTÖR 7,5KW 220VAC 1NA (SN LC1E1810M5)</v>
          </cell>
          <cell r="C484">
            <v>0</v>
          </cell>
        </row>
        <row r="485">
          <cell r="A485" t="str">
            <v>I-B-9631-0-000-176</v>
          </cell>
          <cell r="B485" t="str">
            <v>ENDÜKTİF SENSÖR M18 PEPPER-FUCHS (NBB8-18GM50-E2-V1)</v>
          </cell>
          <cell r="C485">
            <v>0</v>
          </cell>
        </row>
        <row r="486">
          <cell r="A486" t="str">
            <v>I-B-9631-0-000-177</v>
          </cell>
          <cell r="B486" t="str">
            <v>SERVOMOTOR KINCO AC SMH110D-0126-20ABK-4LKM</v>
          </cell>
          <cell r="C486">
            <v>0</v>
          </cell>
        </row>
        <row r="487">
          <cell r="A487" t="str">
            <v>I-B-9631-0-000-178</v>
          </cell>
          <cell r="B487" t="str">
            <v>G7F-ADH8 MODÜLÜ</v>
          </cell>
          <cell r="C487">
            <v>0</v>
          </cell>
        </row>
        <row r="488">
          <cell r="A488" t="str">
            <v>I-B-9631-0-000-179</v>
          </cell>
          <cell r="B488" t="str">
            <v>40X50 MM SAC KABLO KANALI STANDART SERİ</v>
          </cell>
          <cell r="C488">
            <v>271.5</v>
          </cell>
        </row>
        <row r="489">
          <cell r="A489" t="str">
            <v>I-B-9631-0-000-180</v>
          </cell>
          <cell r="B489" t="str">
            <v>HAREKETLİ KABLO TAŞIYICI 10.5 MT 24X48</v>
          </cell>
          <cell r="C489">
            <v>0</v>
          </cell>
        </row>
        <row r="490">
          <cell r="A490" t="str">
            <v>I-B-9631-0-000-181</v>
          </cell>
          <cell r="B490" t="str">
            <v>HAREKETLİ KABLO TAŞIYICI UÇ BAĞLANTI</v>
          </cell>
          <cell r="C490">
            <v>0</v>
          </cell>
        </row>
        <row r="491">
          <cell r="A491" t="str">
            <v>I-B-9631-0-000-182</v>
          </cell>
          <cell r="B491" t="str">
            <v>ENTES  ENT-KT-5-C10 KOMPANZASYON KONTAKTÖRÜ</v>
          </cell>
          <cell r="C491">
            <v>0</v>
          </cell>
        </row>
        <row r="492">
          <cell r="A492" t="str">
            <v>I-B-9631-0-000-183</v>
          </cell>
          <cell r="B492" t="str">
            <v>KONDAŞ 5kV 3 FAZ 400V  SİLİNDİRİK KONDANSATÖR</v>
          </cell>
          <cell r="C492">
            <v>60</v>
          </cell>
        </row>
        <row r="493">
          <cell r="A493" t="str">
            <v>I-B-9631-0-000-184</v>
          </cell>
          <cell r="B493" t="str">
            <v>UZATMA KABLOSU (5M)</v>
          </cell>
          <cell r="C493">
            <v>50</v>
          </cell>
        </row>
        <row r="494">
          <cell r="A494" t="str">
            <v>I-B-9631-0-000-185</v>
          </cell>
          <cell r="B494" t="str">
            <v>UZATMA KABLOSU (3M)</v>
          </cell>
          <cell r="C494">
            <v>40</v>
          </cell>
        </row>
        <row r="495">
          <cell r="A495" t="str">
            <v>I-B-9631-0-000-186</v>
          </cell>
          <cell r="B495" t="str">
            <v>FİLELİ HORTUM,KABLO KORUYUCU 1000mm</v>
          </cell>
          <cell r="C495">
            <v>1.49</v>
          </cell>
        </row>
        <row r="496">
          <cell r="A496" t="str">
            <v>I-B-9631-0-000-187</v>
          </cell>
          <cell r="B496" t="str">
            <v>FİLELİ HORTUM,KABLO KORUYUCU 1900mm</v>
          </cell>
          <cell r="C496">
            <v>0</v>
          </cell>
        </row>
        <row r="497">
          <cell r="A497" t="str">
            <v>I-B-9631-0-000-188</v>
          </cell>
          <cell r="B497" t="str">
            <v>FİLELİ HORTUM,KABLO KORUYUCU 3000mm</v>
          </cell>
          <cell r="C497">
            <v>0</v>
          </cell>
        </row>
        <row r="498">
          <cell r="A498" t="str">
            <v>I-B-9631-0-000-189</v>
          </cell>
          <cell r="B498" t="str">
            <v>ELEKTRİK KABLOSU TTR 2x0,22mm2</v>
          </cell>
          <cell r="C498">
            <v>0</v>
          </cell>
        </row>
        <row r="499">
          <cell r="A499" t="str">
            <v>I-B-9631-0-000-190</v>
          </cell>
          <cell r="B499" t="str">
            <v>KABLO 0,75 X 2200</v>
          </cell>
          <cell r="C499">
            <v>0</v>
          </cell>
        </row>
        <row r="500">
          <cell r="A500" t="str">
            <v>I-B-9631-0-000-191</v>
          </cell>
          <cell r="B500" t="str">
            <v>ŞASE ARA KABLO 400 mm</v>
          </cell>
          <cell r="C500">
            <v>0</v>
          </cell>
        </row>
        <row r="501">
          <cell r="A501" t="str">
            <v>I-B-9631-0-000-192</v>
          </cell>
          <cell r="B501" t="str">
            <v>TİMSAH  AGIZLI PROB</v>
          </cell>
          <cell r="C501">
            <v>22.88</v>
          </cell>
        </row>
        <row r="502">
          <cell r="A502" t="str">
            <v>I-B-9631-0-000-194</v>
          </cell>
          <cell r="B502" t="str">
            <v>MECAL HAFIZA PİLİ (TOSHIBA  ULTRA Li THIUM ER6VC119A 17-05 Siyah Soketli PLC, CNC)</v>
          </cell>
          <cell r="C502">
            <v>161.02000000000001</v>
          </cell>
        </row>
        <row r="503">
          <cell r="A503" t="str">
            <v>I-B-9631-0-000-203</v>
          </cell>
          <cell r="B503" t="str">
            <v>WAT PLASTİK MOTOR PERVANE 132 TİP (d:34mm, D:168mm)</v>
          </cell>
          <cell r="C503">
            <v>16.940000000000001</v>
          </cell>
        </row>
        <row r="504">
          <cell r="A504" t="str">
            <v>I-B-9631-0-000-204</v>
          </cell>
          <cell r="B504" t="str">
            <v>MAKİTA 9565 CV ENDÜVİ (ARMATURE ASSEMBLY, 9565CV 515336-9 (13))</v>
          </cell>
          <cell r="C504">
            <v>222.3</v>
          </cell>
        </row>
        <row r="505">
          <cell r="A505" t="str">
            <v>I-B-9631-0-000-205</v>
          </cell>
          <cell r="B505" t="str">
            <v>TERMOSTAT TG200 TRTR96803 (711-71328-00A) (ROTTEST)</v>
          </cell>
          <cell r="C505">
            <v>0</v>
          </cell>
        </row>
        <row r="506">
          <cell r="A506" t="str">
            <v>I-B-9631-0-000-206</v>
          </cell>
          <cell r="B506" t="str">
            <v>ABS PANO TONGÜN ( TN-PLS-1403017 )400x300x170 mm</v>
          </cell>
          <cell r="C506">
            <v>0</v>
          </cell>
        </row>
        <row r="507">
          <cell r="A507" t="str">
            <v>I-B-9631-0-000-207</v>
          </cell>
          <cell r="B507" t="str">
            <v>Pako Şalter SCHNEIDER ELECTRIC (K1A001ALH)</v>
          </cell>
          <cell r="C507">
            <v>0</v>
          </cell>
        </row>
        <row r="508">
          <cell r="A508" t="str">
            <v>I-B-9631-0-000-208</v>
          </cell>
          <cell r="B508" t="str">
            <v>MOTOR KORUMA ŞALTERİ (SCHNEIDER ELECTRIC ( GV2ME06)</v>
          </cell>
          <cell r="C508">
            <v>0</v>
          </cell>
        </row>
        <row r="509">
          <cell r="A509" t="str">
            <v>I-B-9631-0-000-209</v>
          </cell>
          <cell r="B509" t="str">
            <v>Sinyal Lambası SCHNEIDER ELECTRIC (XB5-AV64)</v>
          </cell>
          <cell r="C509">
            <v>3.97</v>
          </cell>
        </row>
        <row r="510">
          <cell r="A510" t="str">
            <v>I-B-9631-0-000-210</v>
          </cell>
          <cell r="B510" t="str">
            <v>Nihayet şalteri SCHNEIDER ELECTRIC (XCK-P210216)</v>
          </cell>
          <cell r="C510">
            <v>0</v>
          </cell>
        </row>
        <row r="511">
          <cell r="A511" t="str">
            <v>I-B-9631-0-000-211</v>
          </cell>
          <cell r="B511" t="str">
            <v>Joystik SCHNEIDER ELECTRIC (XD4-PA22)</v>
          </cell>
          <cell r="C511">
            <v>0</v>
          </cell>
        </row>
        <row r="512">
          <cell r="A512" t="str">
            <v>I-B-9631-0-000-212</v>
          </cell>
          <cell r="B512" t="str">
            <v>KONTAKTÖR 4KW 9A TM LC1 K 0910 M7 230V AC</v>
          </cell>
          <cell r="C512">
            <v>0</v>
          </cell>
        </row>
        <row r="513">
          <cell r="A513" t="str">
            <v>I-B-9631-0-000-213</v>
          </cell>
          <cell r="B513" t="str">
            <v>TERMİK RÖLE 0,54 - 0,8A TM LR2 K0305</v>
          </cell>
          <cell r="C513">
            <v>0</v>
          </cell>
        </row>
        <row r="514">
          <cell r="A514" t="str">
            <v>I-B-9631-0-000-214</v>
          </cell>
          <cell r="B514" t="str">
            <v>COB LED PROJEKTÖR (100W 220VAC 50Hz 6500K(Beyaz Işık) IP65-IP66)</v>
          </cell>
          <cell r="C514">
            <v>0</v>
          </cell>
        </row>
        <row r="515">
          <cell r="A515" t="str">
            <v>I-B-9631-0-000-215</v>
          </cell>
          <cell r="B515" t="str">
            <v>MİCRO LİMİT ANAHTAR PALET (MOUJEN MV 3003) (AYAK ISITICISI)</v>
          </cell>
          <cell r="C515">
            <v>0</v>
          </cell>
        </row>
        <row r="516">
          <cell r="A516" t="str">
            <v>I-B-9631-0-000-217</v>
          </cell>
          <cell r="B516" t="str">
            <v>Devre kesici-termik-manyetik Şalter 1-1,6A (GV2ME06TQ)</v>
          </cell>
          <cell r="C516">
            <v>156.58000000000001</v>
          </cell>
        </row>
        <row r="517">
          <cell r="A517" t="str">
            <v>I-B-9631-0-000-218</v>
          </cell>
          <cell r="B517" t="str">
            <v>Tek Kutuplu Termik Manyetik Otomatik Sigorta 30A 250VAC (W54-XB1A4A10-30) (BAYMAT 1024RS)</v>
          </cell>
          <cell r="C517">
            <v>0</v>
          </cell>
        </row>
        <row r="518">
          <cell r="A518" t="str">
            <v>I-B-9631-0-000-219</v>
          </cell>
          <cell r="B518" t="str">
            <v>LAZER MESAFE ÖLÇÜM SENSÖRÜ BANNER (LE250IQ) (M12 SOKETLİ, L:5MT KABLOLU)</v>
          </cell>
          <cell r="C518">
            <v>3016.97</v>
          </cell>
        </row>
        <row r="519">
          <cell r="A519" t="str">
            <v>I-B-9631-0-000-220</v>
          </cell>
          <cell r="B519" t="str">
            <v>ELEKTRİK KABLOSU TTR 4*1,5mm2</v>
          </cell>
          <cell r="C519">
            <v>5</v>
          </cell>
        </row>
        <row r="520">
          <cell r="A520" t="str">
            <v>I-B-9631-0-000-221</v>
          </cell>
          <cell r="B520" t="str">
            <v>3*40 AÇ-KAPA ŞALTER OPAŞ (YKL301040)</v>
          </cell>
          <cell r="C520">
            <v>50</v>
          </cell>
        </row>
        <row r="521">
          <cell r="A521" t="str">
            <v>I-B-9631-0-000-222</v>
          </cell>
          <cell r="B521" t="str">
            <v>POLY PTX 300 SKOÇ MAKİNASI ELEKTRONİK KARTI (52127-3 POS127))</v>
          </cell>
          <cell r="C521">
            <v>0</v>
          </cell>
        </row>
        <row r="522">
          <cell r="A522" t="str">
            <v>I-B-9631-0-000-223</v>
          </cell>
          <cell r="B522" t="str">
            <v>ELEKTRİK KABLOSU TTR 5x6mm2</v>
          </cell>
          <cell r="C522">
            <v>14.5</v>
          </cell>
        </row>
        <row r="523">
          <cell r="A523" t="str">
            <v>I-B-9631-0-000-224</v>
          </cell>
          <cell r="B523" t="str">
            <v>MANYETİK SENSÖR (OMAL RV21 10/230VAC/DC 10W SENSÖR)</v>
          </cell>
          <cell r="C523">
            <v>22</v>
          </cell>
        </row>
        <row r="524">
          <cell r="A524" t="str">
            <v>I-B-9631-0-000-225</v>
          </cell>
          <cell r="B524" t="str">
            <v>CAM SİGORTA FUSES 200MA-2A-2A</v>
          </cell>
          <cell r="C524">
            <v>0.4</v>
          </cell>
        </row>
        <row r="525">
          <cell r="A525" t="str">
            <v>I-B-9631-0-000-226</v>
          </cell>
          <cell r="B525" t="str">
            <v>CAM SİGORTA 1/2" 4X6PP</v>
          </cell>
          <cell r="C525">
            <v>0</v>
          </cell>
        </row>
        <row r="526">
          <cell r="A526" t="str">
            <v>I-B-9631-0-000-227</v>
          </cell>
          <cell r="B526" t="str">
            <v>BAYMAT ŞASE PENSESİ (MEKANİK KISKAÇ)</v>
          </cell>
          <cell r="C526">
            <v>79.5</v>
          </cell>
        </row>
        <row r="527">
          <cell r="A527" t="str">
            <v>I-B-9631-0-000-228</v>
          </cell>
          <cell r="B527" t="str">
            <v>İNOKSAN BUZDOLABI DİJİTAL GÖSTERGE AKO-DF143230011</v>
          </cell>
          <cell r="C527">
            <v>0.01</v>
          </cell>
        </row>
        <row r="528">
          <cell r="A528" t="str">
            <v>I-B-9631-0-000-229</v>
          </cell>
          <cell r="B528" t="str">
            <v>ÇİFT TARAFLI BANT 20MM 20MT</v>
          </cell>
          <cell r="C528">
            <v>0</v>
          </cell>
        </row>
        <row r="529">
          <cell r="A529" t="str">
            <v>I-B-9631-0-000-230</v>
          </cell>
          <cell r="B529" t="str">
            <v>PTX 800 BÜYÜK DİŞLİ CROWN WHEEL POS 215 (52104)</v>
          </cell>
          <cell r="C529">
            <v>200</v>
          </cell>
        </row>
        <row r="530">
          <cell r="A530" t="str">
            <v>I-B-9631-0-000-231</v>
          </cell>
          <cell r="B530" t="str">
            <v>MOTOR KORUMA ŞALTERİ (SCHNEİDER 0,4A-0,63A (GV2ME04)</v>
          </cell>
          <cell r="C530">
            <v>95</v>
          </cell>
        </row>
        <row r="531">
          <cell r="A531" t="str">
            <v>I-B-9631-0-000-232</v>
          </cell>
          <cell r="B531" t="str">
            <v>Dhecn SKS Serisi ( Kutulu Tip ) SKS-100-24 100W, 24V, 4,5A (199x98x38mm)</v>
          </cell>
          <cell r="C531">
            <v>80</v>
          </cell>
        </row>
        <row r="532">
          <cell r="A532" t="str">
            <v>I-B-9631-0-000-233</v>
          </cell>
          <cell r="B532" t="str">
            <v>WELDER ELEKTRİKLİ ISITICI 3000W RESİZTANS TELİ</v>
          </cell>
          <cell r="C532">
            <v>50</v>
          </cell>
        </row>
        <row r="533">
          <cell r="A533" t="str">
            <v>I-B-9631-0-000-234</v>
          </cell>
          <cell r="B533" t="str">
            <v>MOTOR KORUMA ŞALTERİ (SIEMENS -11-16A S0 (S 3RV20214AA10-16A 50kA)</v>
          </cell>
          <cell r="C533">
            <v>100</v>
          </cell>
        </row>
        <row r="534">
          <cell r="A534" t="str">
            <v>I-B-9631-0-000-235</v>
          </cell>
          <cell r="B534" t="str">
            <v>TIG KAYNAK TORCH MİCROSWİTCH (TEK POZİSYONLU)</v>
          </cell>
          <cell r="C534">
            <v>0</v>
          </cell>
        </row>
        <row r="535">
          <cell r="A535" t="str">
            <v>I-B-9631-0-000-236</v>
          </cell>
          <cell r="B535" t="str">
            <v>BASINÇ SWİTCH (PMM 20A,14K,V48/05A V1546D Elettrotec)</v>
          </cell>
          <cell r="C535">
            <v>0</v>
          </cell>
        </row>
        <row r="536">
          <cell r="A536" t="str">
            <v>I-B-9631-0-000-237</v>
          </cell>
          <cell r="B536" t="str">
            <v>PELSAN 36W SEUL LED SOKAK ARM (4000K 230V 50Hz IP65 CLASS1 KOD NO:5615 6801 K155)</v>
          </cell>
          <cell r="C536">
            <v>200</v>
          </cell>
        </row>
        <row r="537">
          <cell r="A537" t="str">
            <v>I-B-9631-0-000-238</v>
          </cell>
          <cell r="B537" t="str">
            <v>İzoleli Yuvarlak Tip Kablo Ucu M5 (Kablo Kesiti: 1.50mm-2.50mm)</v>
          </cell>
          <cell r="C537">
            <v>0.157</v>
          </cell>
        </row>
        <row r="538">
          <cell r="A538" t="str">
            <v>I-B-9631-0-000-239</v>
          </cell>
          <cell r="B538" t="str">
            <v>SCHNEİDER 4*63 A 30 mA Kaçak akım rölesi (EZ9R33463)</v>
          </cell>
          <cell r="C538">
            <v>105</v>
          </cell>
        </row>
        <row r="539">
          <cell r="A539" t="str">
            <v>I-B-9631-0-000-240</v>
          </cell>
          <cell r="B539" t="str">
            <v>Kaçak Akım Rölesi 3x125A 30mA TİP-AC 3F+N (SIEMENS-5SM3345-0)</v>
          </cell>
          <cell r="C539">
            <v>800</v>
          </cell>
        </row>
        <row r="540">
          <cell r="A540" t="str">
            <v>I-B-9631-0-000-241</v>
          </cell>
          <cell r="B540" t="str">
            <v>HAREKETLİ KABLO TAŞIYICI S15A 015 R025 (15X15)</v>
          </cell>
          <cell r="C540">
            <v>0</v>
          </cell>
        </row>
        <row r="541">
          <cell r="A541" t="str">
            <v>I-B-9631-0-000-242</v>
          </cell>
          <cell r="B541" t="str">
            <v>SEVİYE ŞALTERİ (W-ELM61 1/2" GİRİŞLİ) (YIKAMA HAVUZU)</v>
          </cell>
          <cell r="C541">
            <v>0</v>
          </cell>
        </row>
        <row r="542">
          <cell r="A542" t="str">
            <v>I-B-9631-0-000-243</v>
          </cell>
          <cell r="B542" t="str">
            <v>POLY PTX-800 KÖMÜR (MODEL 220V CARBON BRUSH 131 52131) (5MMX10MMX17MM)</v>
          </cell>
          <cell r="C542">
            <v>24.69</v>
          </cell>
        </row>
        <row r="543">
          <cell r="A543" t="str">
            <v>I-B-9631-0-000-244</v>
          </cell>
          <cell r="B543" t="str">
            <v>SENSÖR SCAN FMC1-1202P-A3U2 PNP-NO10-30VDC200mA KABLOLU 2MT (CNC OTOMAT)</v>
          </cell>
          <cell r="C543">
            <v>59.95</v>
          </cell>
        </row>
        <row r="544">
          <cell r="A544" t="str">
            <v>I-B-9631-0-000-245</v>
          </cell>
          <cell r="B544" t="str">
            <v>OTOMATİK SİGORTA (1X16A MERLİN GERİN 12142)</v>
          </cell>
          <cell r="C544">
            <v>8.4700000000000006</v>
          </cell>
        </row>
        <row r="545">
          <cell r="A545" t="str">
            <v>I-B-9631-0-000-246</v>
          </cell>
          <cell r="B545" t="str">
            <v>KEMPPİ MLS2000 SWİTCLİ TORÇ TETİK KARTI</v>
          </cell>
          <cell r="C545">
            <v>21.53</v>
          </cell>
        </row>
        <row r="546">
          <cell r="A546" t="str">
            <v>I-B-9631-0-000-247</v>
          </cell>
          <cell r="B546" t="str">
            <v>SCHNEİDER YAYLI MANDALLI BUTON (XB4BD53 1.0.2)</v>
          </cell>
          <cell r="C546">
            <v>33.93</v>
          </cell>
        </row>
        <row r="547">
          <cell r="A547" t="str">
            <v>I-B-9631-0-000-248</v>
          </cell>
          <cell r="B547" t="str">
            <v>PH PROBU SPH-1-DJ-6M (0 ... 14pH) Ø12 mm x 120 mm (ATIK SU ARITMA)</v>
          </cell>
          <cell r="C547">
            <v>0</v>
          </cell>
        </row>
        <row r="548">
          <cell r="A548" t="str">
            <v>I-B-9631-0-000-249</v>
          </cell>
          <cell r="B548" t="str">
            <v>CAM SİGORTA 3,5AMP. Ø5X20MM</v>
          </cell>
          <cell r="C548">
            <v>0.25</v>
          </cell>
        </row>
        <row r="549">
          <cell r="A549" t="str">
            <v>I-B-9631-0-000-250</v>
          </cell>
          <cell r="B549" t="str">
            <v>CAM SİGORTA 4AMP. Ø5X20MM</v>
          </cell>
          <cell r="C549">
            <v>0.25</v>
          </cell>
        </row>
        <row r="550">
          <cell r="A550" t="str">
            <v>I-B-9631-0-000-251</v>
          </cell>
          <cell r="B550" t="str">
            <v>CAM SİGORTA 5AMP. Ø5X20MM</v>
          </cell>
          <cell r="C550">
            <v>0.25</v>
          </cell>
        </row>
        <row r="551">
          <cell r="A551" t="str">
            <v>I-B-9631-0-000-252</v>
          </cell>
          <cell r="B551" t="str">
            <v>CAM SİGORTA 6AMP. Ø5X20MM</v>
          </cell>
          <cell r="C551">
            <v>0.25</v>
          </cell>
        </row>
        <row r="552">
          <cell r="A552" t="str">
            <v>I-B-9631-0-000-253</v>
          </cell>
          <cell r="B552" t="str">
            <v>CAM SİGORTA 10AMP. Ø5X20MM</v>
          </cell>
          <cell r="C552">
            <v>0.25</v>
          </cell>
        </row>
        <row r="553">
          <cell r="A553" t="str">
            <v>I-B-9631-0-000-254</v>
          </cell>
          <cell r="B553" t="str">
            <v>LİNEER POTANSİYOMETRE MECAL CNC COSMOS</v>
          </cell>
          <cell r="C553">
            <v>76.400000000000006</v>
          </cell>
        </row>
        <row r="554">
          <cell r="A554" t="str">
            <v>I-B-9631-0-000-255</v>
          </cell>
          <cell r="B554" t="str">
            <v>KAYNAK TOPRAKLAMA KABLOSU 50MM2 EC/BY</v>
          </cell>
          <cell r="C554">
            <v>250</v>
          </cell>
        </row>
        <row r="555">
          <cell r="A555" t="str">
            <v>I-B-9631-0-000-256</v>
          </cell>
          <cell r="B555" t="str">
            <v>KINCO  K506EA-30DT  PLC</v>
          </cell>
          <cell r="C555">
            <v>1338.64</v>
          </cell>
        </row>
        <row r="556">
          <cell r="A556" t="str">
            <v>I-B-9631-0-000-257</v>
          </cell>
          <cell r="B556" t="str">
            <v>KINCO  K523-08-DT  DIGITAL MODUL (RÖLE ÇIKIŞLI)</v>
          </cell>
          <cell r="C556">
            <v>308.92</v>
          </cell>
        </row>
        <row r="557">
          <cell r="A557" t="str">
            <v>I-B-9631-0-000-258</v>
          </cell>
          <cell r="B557" t="str">
            <v>OPERATOR PANELİ DOKUNMATİK (KINCO 7-HMI-MT4434TE İLX)</v>
          </cell>
          <cell r="C557">
            <v>1772.0429999999999</v>
          </cell>
        </row>
        <row r="558">
          <cell r="A558" t="str">
            <v>I-B-9631-0-000-259</v>
          </cell>
          <cell r="B558" t="str">
            <v>RGB İKAZ LAMBASI ILX Çap:67 T7K 24VDC SESLİ KABLOLU</v>
          </cell>
          <cell r="C558">
            <v>102.97</v>
          </cell>
        </row>
        <row r="559">
          <cell r="A559" t="str">
            <v>I-B-9631-0-000-260</v>
          </cell>
          <cell r="B559" t="str">
            <v>KEMPPİ MLS3000 KAYNAK MAKİNASI FANI (SALZER PD120S-24 120X120X3824V FAN)</v>
          </cell>
          <cell r="C559">
            <v>58.39</v>
          </cell>
        </row>
        <row r="560">
          <cell r="A560" t="str">
            <v>I-B-9631-0-000-261</v>
          </cell>
          <cell r="B560" t="str">
            <v>Konnektörlü Krokodil Klips Siyah 4mm (1000V CATIII, 32A)</v>
          </cell>
          <cell r="C560">
            <v>11.66</v>
          </cell>
        </row>
        <row r="561">
          <cell r="A561" t="str">
            <v>I-B-9631-0-000-262</v>
          </cell>
          <cell r="B561" t="str">
            <v>Konnektörlü Krokodil Klips Kırmızı 4mm (1000V CATIII, 32A)</v>
          </cell>
          <cell r="C561">
            <v>11.66</v>
          </cell>
        </row>
        <row r="562">
          <cell r="A562" t="str">
            <v>I-B-9631-0-000-263</v>
          </cell>
          <cell r="B562" t="str">
            <v>Muz fiş ara kablosu 4mm muz erkek fiş KIRMIZI (1000V, 32A, CATIII, 2,5MM2, 150CM)</v>
          </cell>
          <cell r="C562">
            <v>1.00125</v>
          </cell>
        </row>
        <row r="563">
          <cell r="A563" t="str">
            <v>I-B-9631-0-000-264</v>
          </cell>
          <cell r="B563" t="str">
            <v>Muz fiş ara kablosu 4mm muz erkek fiş SİYAH (1000V, 32A, CATIII, 2,5MM2, 150CM)</v>
          </cell>
          <cell r="C563">
            <v>1.00125</v>
          </cell>
        </row>
        <row r="564">
          <cell r="A564" t="str">
            <v>I-B-9631-0-000-265</v>
          </cell>
          <cell r="B564" t="str">
            <v>Dündar ST TRİFAZE Sanayi Tipi Aksiyal Aspiratör Fan ST 50 Cm</v>
          </cell>
          <cell r="C564">
            <v>425</v>
          </cell>
        </row>
        <row r="565">
          <cell r="A565" t="str">
            <v>I-B-9631-0-000-266</v>
          </cell>
          <cell r="B565" t="str">
            <v>SALZER PD 120S 24V DC* 120*120*25 24V DC (FAN 38) (CNC OTOMAT, KEMPPİ MLS3000)</v>
          </cell>
          <cell r="C565">
            <v>30.555</v>
          </cell>
        </row>
        <row r="566">
          <cell r="A566" t="str">
            <v>I-B-9631-0-000-267</v>
          </cell>
          <cell r="B566" t="str">
            <v>HALATLI EMNİYET ŞALTERİ SCHNEIDER XY2CJS15</v>
          </cell>
          <cell r="C566">
            <v>302.20999999999998</v>
          </cell>
        </row>
        <row r="567">
          <cell r="A567" t="str">
            <v>I-B-9631-0-000-268</v>
          </cell>
          <cell r="B567" t="str">
            <v>TORÇ SWİTCH TETİK KARTI (9758450-C) E251497</v>
          </cell>
          <cell r="C567">
            <v>150.5</v>
          </cell>
        </row>
        <row r="568">
          <cell r="A568" t="str">
            <v>I-B-9631-0-000-269</v>
          </cell>
          <cell r="B568" t="str">
            <v>2x36W ETANJ ARMATÜR (ELEKTRONİK BALASTLI) (PHİLİPS TCW060 2XTL-D36W HF-E) KA6</v>
          </cell>
          <cell r="C568">
            <v>390</v>
          </cell>
        </row>
        <row r="569">
          <cell r="A569" t="str">
            <v>I-B-9631-0-000-270</v>
          </cell>
          <cell r="B569" t="str">
            <v>METABO SE 17-200 RT KÖMÜR (Carbon brush set cut-off 316065450)</v>
          </cell>
          <cell r="C569">
            <v>6.8</v>
          </cell>
        </row>
        <row r="570">
          <cell r="A570" t="str">
            <v>I-B-9631-0-000-271</v>
          </cell>
          <cell r="B570" t="str">
            <v>MAKİTA 9565 CV KÖMÜR (CARBON BRUSH SET, 195396-3 (42))</v>
          </cell>
          <cell r="C570">
            <v>12.71</v>
          </cell>
        </row>
        <row r="571">
          <cell r="A571" t="str">
            <v>I-B-9631-0-000-272</v>
          </cell>
          <cell r="B571" t="str">
            <v>METABO SE 17-200 RT Armature compl., 230V 36 (310010990) (1)</v>
          </cell>
          <cell r="C571">
            <v>29.43</v>
          </cell>
        </row>
        <row r="572">
          <cell r="A572" t="str">
            <v>I-B-9631-0-000-273</v>
          </cell>
          <cell r="B572" t="str">
            <v>METABO SE 17-200 RT Field coil assembly 230V 31 (311012980)</v>
          </cell>
          <cell r="C572">
            <v>0</v>
          </cell>
        </row>
        <row r="573">
          <cell r="A573" t="str">
            <v>I-B-9631-0-000-274</v>
          </cell>
          <cell r="B573" t="str">
            <v>METABO SE 17-200 RT electronic unit w.switch 33 (316064460) (10)</v>
          </cell>
          <cell r="C573">
            <v>0</v>
          </cell>
        </row>
        <row r="574">
          <cell r="A574" t="str">
            <v>I-B-9631-0-000-275</v>
          </cell>
          <cell r="B574" t="str">
            <v>METABO SE 17-200 RT Switch 2-pole,X2 21 (343410270) (77)</v>
          </cell>
          <cell r="C574">
            <v>0</v>
          </cell>
        </row>
        <row r="575">
          <cell r="A575" t="str">
            <v>I-B-9631-0-000-276</v>
          </cell>
          <cell r="B575" t="str">
            <v>METABO SE 17-200 RT Brush holder set 23 (316065420) (87)</v>
          </cell>
          <cell r="C575">
            <v>0</v>
          </cell>
        </row>
        <row r="576">
          <cell r="A576" t="str">
            <v>I-B-9631-0-000-277</v>
          </cell>
          <cell r="B576" t="str">
            <v>METABO SE 17-200 RT carbonbrush with brusholder Set 230V 27 (316067170) (124)</v>
          </cell>
          <cell r="C576">
            <v>6.8</v>
          </cell>
        </row>
        <row r="577">
          <cell r="A577" t="str">
            <v>I-B-9631-0-000-278</v>
          </cell>
          <cell r="B577" t="str">
            <v>MAKİTA 9557/58 SWİTCH BLOĞU (SPACER (42))</v>
          </cell>
          <cell r="C577">
            <v>3.18</v>
          </cell>
        </row>
        <row r="578">
          <cell r="A578" t="str">
            <v>I-B-9631-0-000-279</v>
          </cell>
          <cell r="B578" t="str">
            <v>ELEKTRİK KABLO BAĞLAMA PABUCU (KP35/10)</v>
          </cell>
          <cell r="C578">
            <v>4.8099999999999996</v>
          </cell>
        </row>
        <row r="579">
          <cell r="A579" t="str">
            <v>I-B-9631-0-000-280</v>
          </cell>
          <cell r="B579" t="str">
            <v>LED PROJEKTÖR 50W SMD Beyaz Işık (Braytron BT60-05032)</v>
          </cell>
          <cell r="C579">
            <v>0</v>
          </cell>
        </row>
        <row r="580">
          <cell r="A580" t="str">
            <v>I-B-9631-0-000-281</v>
          </cell>
          <cell r="B580" t="str">
            <v>DELTA ASDA-A2 SERİSİ AC SERVOMOTOR SÜRÜCÜSÜ</v>
          </cell>
          <cell r="C580">
            <v>0</v>
          </cell>
        </row>
        <row r="581">
          <cell r="A581" t="str">
            <v>I-B-9631-0-000-282</v>
          </cell>
          <cell r="B581" t="str">
            <v>UZATMA TAHRİK MEKANİZMASI VL160/250 (SIEMENS 3VL9300-3HF05)</v>
          </cell>
          <cell r="C581">
            <v>0</v>
          </cell>
        </row>
        <row r="582">
          <cell r="A582" t="str">
            <v>I-B-9631-0-000-283</v>
          </cell>
          <cell r="B582" t="str">
            <v>HIZ KONTROL CİHAZI (TELEMECANIQUE ATV312HU40N4)</v>
          </cell>
          <cell r="C582">
            <v>0</v>
          </cell>
        </row>
        <row r="583">
          <cell r="A583" t="str">
            <v>I-B-9631-0-000-284</v>
          </cell>
          <cell r="B583" t="str">
            <v>2x36W FLOURESAN POLİKARBON GÖVDE KAPAKLI ETANJ ARMATÜR (ELEKTRONİK BALASTLI) (OSRAM)</v>
          </cell>
          <cell r="C583">
            <v>200</v>
          </cell>
        </row>
        <row r="584">
          <cell r="A584" t="str">
            <v>I-B-9631-0-000-285</v>
          </cell>
          <cell r="B584" t="str">
            <v>H3 PHILIPS WHITE VISION 12V 55W HALOJEN AMPUL (FORKLİFT)</v>
          </cell>
          <cell r="C584">
            <v>20</v>
          </cell>
        </row>
        <row r="585">
          <cell r="A585" t="str">
            <v>I-B-9631-0-000-286</v>
          </cell>
          <cell r="B585" t="str">
            <v>ELEKTRONİK BALAST 19-24W IN AC 220-240V- OUT DC 36-42V 50/60Hz (CATA LED DRIVER CT-2583)</v>
          </cell>
          <cell r="C585">
            <v>60</v>
          </cell>
        </row>
        <row r="586">
          <cell r="A586" t="str">
            <v>I-B-9631-0-000-287</v>
          </cell>
          <cell r="B586" t="str">
            <v>TC8010 ISI ETİKETİ (Temp. ind. stic., Series8, RANGE A(40°C,42°C,46°C,49°C,54°C,60°C,65°C,71°C)</v>
          </cell>
          <cell r="C586">
            <v>0</v>
          </cell>
        </row>
        <row r="587">
          <cell r="A587" t="str">
            <v>I-B-9631-0-000-288</v>
          </cell>
          <cell r="B587" t="str">
            <v>TC8020 ISI ETİKETİ (Temp. ind. stic., Series8, RANGE B(77°C,82°C,88°C,93°C,99°C,104°C,110°C,116°C)</v>
          </cell>
          <cell r="C587">
            <v>0</v>
          </cell>
        </row>
        <row r="588">
          <cell r="A588" t="str">
            <v>I-B-9631-0-000-289</v>
          </cell>
          <cell r="B588" t="str">
            <v>MINI BICAK SIGORTA 15A</v>
          </cell>
          <cell r="C588">
            <v>1.3</v>
          </cell>
        </row>
        <row r="589">
          <cell r="A589" t="str">
            <v>I-B-9631-0-000-290</v>
          </cell>
          <cell r="B589" t="str">
            <v>MINI BICAK SIGORTA 10A</v>
          </cell>
          <cell r="C589">
            <v>1.3</v>
          </cell>
        </row>
        <row r="590">
          <cell r="A590" t="str">
            <v>I-B-9631-0-000-291</v>
          </cell>
          <cell r="B590" t="str">
            <v>MINI BICAK SIGORTA 20A</v>
          </cell>
          <cell r="C590">
            <v>1.3</v>
          </cell>
        </row>
        <row r="591">
          <cell r="A591" t="str">
            <v>I-B-9631-0-000-292</v>
          </cell>
          <cell r="B591" t="str">
            <v>MINI BICAK SIGORTA 25A</v>
          </cell>
          <cell r="C591">
            <v>1.3</v>
          </cell>
        </row>
        <row r="592">
          <cell r="A592" t="str">
            <v>I-B-9631-0-000-293</v>
          </cell>
          <cell r="B592" t="str">
            <v>MINI BICAK SIGORTA 30A</v>
          </cell>
          <cell r="C592">
            <v>1.3</v>
          </cell>
        </row>
        <row r="593">
          <cell r="A593" t="str">
            <v>I-B-9631-0-000-294</v>
          </cell>
          <cell r="B593" t="str">
            <v>MINI BICAK SIGORTA 7,5A</v>
          </cell>
          <cell r="C593">
            <v>1.3</v>
          </cell>
        </row>
        <row r="594">
          <cell r="A594" t="str">
            <v>I-B-9631-0-000-295</v>
          </cell>
          <cell r="B594" t="str">
            <v>DWE4237 DEWALT TİPİ KÖMÜR MOTOR KÖMÜRÜ (Ölçü (mm): 6,5 x 12 x 14 (T))</v>
          </cell>
          <cell r="C594">
            <v>24.37</v>
          </cell>
        </row>
        <row r="595">
          <cell r="A595" t="str">
            <v>I-B-9631-0-000-296</v>
          </cell>
          <cell r="B595" t="str">
            <v>CAM SİGORTA 1AMP. Ø5X20MM</v>
          </cell>
          <cell r="C595">
            <v>0.4</v>
          </cell>
        </row>
        <row r="596">
          <cell r="A596" t="str">
            <v>I-B-9631-0-000-297</v>
          </cell>
          <cell r="B596" t="str">
            <v>CAM SİGORTA 3AMP. Ø5X20MM</v>
          </cell>
          <cell r="C596">
            <v>0.4</v>
          </cell>
        </row>
        <row r="597">
          <cell r="A597" t="str">
            <v>I-B-9631-0-000-298</v>
          </cell>
          <cell r="B597" t="str">
            <v>CAM SİGORTA 8AMP. Ø5X20MM</v>
          </cell>
          <cell r="C597">
            <v>0.4</v>
          </cell>
        </row>
        <row r="598">
          <cell r="A598" t="str">
            <v>I-B-9631-0-000-299</v>
          </cell>
          <cell r="B598" t="str">
            <v>CAM SİGORTA 15AMP. Ø5X20MM</v>
          </cell>
          <cell r="C598">
            <v>0.4</v>
          </cell>
        </row>
        <row r="599">
          <cell r="A599" t="str">
            <v>I-B-9631-0-000-300</v>
          </cell>
          <cell r="B599" t="str">
            <v>M20X1,5 SİYAH GEÇMELİ POLYEMİD SPIRAL BORU REKORU</v>
          </cell>
          <cell r="C599">
            <v>0.40600000000000003</v>
          </cell>
        </row>
        <row r="600">
          <cell r="A600" t="str">
            <v>I-B-9631-0-000-301</v>
          </cell>
          <cell r="B600" t="str">
            <v>KONTAKTÖR SCHNEIDER TESYS D LC1D12P7  (12A 50/60Hz 230V AC BOBİN)</v>
          </cell>
          <cell r="C600">
            <v>106</v>
          </cell>
        </row>
        <row r="601">
          <cell r="A601" t="str">
            <v>I-B-9631-0-000-302</v>
          </cell>
          <cell r="B601" t="str">
            <v>İNCİ FORMUL A TAURUS  AKÜ 12V 90Ah</v>
          </cell>
          <cell r="C601">
            <v>590</v>
          </cell>
        </row>
        <row r="602">
          <cell r="A602" t="str">
            <v>I-B-9631-0-000-303</v>
          </cell>
          <cell r="B602" t="str">
            <v>POLYEMİD SPİRAL KABLO BORUSU PG13,5 TPA14G (14MMX18,5MM)</v>
          </cell>
          <cell r="C602">
            <v>10</v>
          </cell>
        </row>
        <row r="603">
          <cell r="A603" t="str">
            <v>I-B-9631-0-000-304</v>
          </cell>
          <cell r="B603" t="str">
            <v>İNCİ FORMUL A TAURUS  AKÜ 12V 72Ah</v>
          </cell>
          <cell r="C603">
            <v>530</v>
          </cell>
        </row>
        <row r="604">
          <cell r="A604" t="str">
            <v>I-B-9631-0-000-305</v>
          </cell>
          <cell r="B604" t="str">
            <v>LEHİM TELİ 1Mn 200GR</v>
          </cell>
          <cell r="C604">
            <v>31</v>
          </cell>
        </row>
        <row r="605">
          <cell r="A605" t="str">
            <v>I-B-9631-0-000-306</v>
          </cell>
          <cell r="B605" t="str">
            <v>LEHİM PASTASI 50GR</v>
          </cell>
          <cell r="C605">
            <v>10</v>
          </cell>
        </row>
        <row r="606">
          <cell r="A606" t="str">
            <v>I-B-9631-0-000-307</v>
          </cell>
          <cell r="B606" t="str">
            <v>MAKİTA 9565 CV TİPİ YASTIK (FIELD 9565CV 626503-2 (24))</v>
          </cell>
          <cell r="C606">
            <v>170</v>
          </cell>
        </row>
        <row r="607">
          <cell r="A607" t="str">
            <v>I-B-9631-0-000-308</v>
          </cell>
          <cell r="B607" t="str">
            <v>SÜRÜCÜ MDX6180008-5A3-4-0</v>
          </cell>
          <cell r="C607">
            <v>19900</v>
          </cell>
        </row>
        <row r="608">
          <cell r="A608" t="str">
            <v>I-B-9631-0-000-309</v>
          </cell>
          <cell r="B608" t="str">
            <v>FREN DİYOT 70HF120 1200V 70A (POLİSAJ MOTORLARI FRENLEME SİSTEMİ)</v>
          </cell>
          <cell r="C608">
            <v>100</v>
          </cell>
        </row>
        <row r="609">
          <cell r="A609" t="str">
            <v>I-B-9631-0-000-310</v>
          </cell>
          <cell r="B609" t="str">
            <v>ALTIVAR 28   7,5kW  10Hp INVERTER</v>
          </cell>
          <cell r="C609">
            <v>15000</v>
          </cell>
        </row>
        <row r="610">
          <cell r="A610" t="str">
            <v>I-B-9631-0-000-311</v>
          </cell>
          <cell r="B610" t="str">
            <v>SE12-4NF5 SENSÖR KONNEKTÖRÜ 3MT. KABLO</v>
          </cell>
          <cell r="C610">
            <v>1000</v>
          </cell>
        </row>
        <row r="611">
          <cell r="A611" t="str">
            <v>I-B-9631-0-000-312</v>
          </cell>
          <cell r="B611" t="str">
            <v>SERVO MOTOR WA37 CMP50W/KY/RH1W/SM1</v>
          </cell>
          <cell r="C611">
            <v>5000</v>
          </cell>
        </row>
        <row r="612">
          <cell r="A612" t="str">
            <v>I-B-9631-0-000-313</v>
          </cell>
          <cell r="B612" t="str">
            <v>SENSÖR KONNEKTÖRÜ 5 MT. KABLOLU 90°</v>
          </cell>
          <cell r="C612">
            <v>200</v>
          </cell>
        </row>
        <row r="613">
          <cell r="A613" t="str">
            <v>I-B-9631-0-000-314</v>
          </cell>
          <cell r="B613" t="str">
            <v>DVP04AD-S  I/O MODÜL</v>
          </cell>
          <cell r="C613">
            <v>3332</v>
          </cell>
        </row>
        <row r="614">
          <cell r="A614" t="str">
            <v>I-B-9631-0-000-315</v>
          </cell>
          <cell r="B614" t="str">
            <v>K532-021V ANALOG OUTPUT MODÜLÜ</v>
          </cell>
          <cell r="C614">
            <v>2000</v>
          </cell>
        </row>
        <row r="615">
          <cell r="A615" t="str">
            <v>I-B-9631-0-000-316</v>
          </cell>
          <cell r="B615" t="str">
            <v>TRANSMITTER (PULSELEKTRONİK PA-10 501HTM1 P1 V01)</v>
          </cell>
          <cell r="C615">
            <v>1000</v>
          </cell>
        </row>
        <row r="616">
          <cell r="A616" t="str">
            <v>I-B-9631-0-000-317</v>
          </cell>
          <cell r="B616" t="str">
            <v>ZAMAN RÖLESİ (RE17RMEMU SCHNEİDER 24VDC 24-240VAC)</v>
          </cell>
          <cell r="C616">
            <v>750</v>
          </cell>
        </row>
        <row r="617">
          <cell r="A617" t="str">
            <v>I-B-9631-0-000-318</v>
          </cell>
          <cell r="B617" t="str">
            <v>6x16A UZATMA FİŞİ (YAN GİRİŞLİ)</v>
          </cell>
          <cell r="C617">
            <v>40</v>
          </cell>
        </row>
        <row r="618">
          <cell r="A618" t="str">
            <v>I-B-9631-0-000-319</v>
          </cell>
          <cell r="B618" t="str">
            <v>6x16A MAKİNA PRİZİ (METAL MANDAL)</v>
          </cell>
          <cell r="C618">
            <v>80</v>
          </cell>
        </row>
        <row r="619">
          <cell r="A619" t="str">
            <v>I-B-9631-0-000-320</v>
          </cell>
          <cell r="B619" t="str">
            <v>K003-01 KURU KONTAK ALICI</v>
          </cell>
          <cell r="C619">
            <v>500</v>
          </cell>
        </row>
        <row r="620">
          <cell r="A620" t="str">
            <v>I-B-9631-0-000-321</v>
          </cell>
          <cell r="B620" t="str">
            <v>DK-6M.K  6 KANAL UZAKTAN KUMANDA</v>
          </cell>
          <cell r="C620">
            <v>0</v>
          </cell>
        </row>
        <row r="621">
          <cell r="A621" t="str">
            <v>I-B-9631-0-000-322</v>
          </cell>
          <cell r="B621" t="str">
            <v>VFD-L 0,4 Kw 230v 1 PHASE INVERTER</v>
          </cell>
          <cell r="C621">
            <v>3716</v>
          </cell>
        </row>
        <row r="622">
          <cell r="A622" t="str">
            <v>I-B-9631-0-000-323</v>
          </cell>
          <cell r="B622" t="str">
            <v>K521-08DX DI  DİJİTAL INPUT MODÜLÜ</v>
          </cell>
          <cell r="C622">
            <v>2000</v>
          </cell>
        </row>
        <row r="623">
          <cell r="A623" t="str">
            <v>I-B-9631-0-000-324</v>
          </cell>
          <cell r="B623" t="str">
            <v>PR18T-BC40DPR SENSÖR 40CM. KABLO</v>
          </cell>
          <cell r="C623">
            <v>350</v>
          </cell>
        </row>
        <row r="624">
          <cell r="A624" t="str">
            <v>I-B-9631-0-000-325</v>
          </cell>
          <cell r="B624" t="str">
            <v>EKSİKSİZ MANDAL BUTON 2 KONUMLU Ø22 SABİT 1NA (XB5 AG21B SCHNEİDER)</v>
          </cell>
          <cell r="C624">
            <v>237.75</v>
          </cell>
        </row>
        <row r="625">
          <cell r="A625" t="str">
            <v>I-B-9631-0-000-326</v>
          </cell>
          <cell r="B625" t="str">
            <v>SIVI SEVİYE ŞALTERİ YATAY TİP (KARTAL OTOMASYON 8,5CM, PLASTİK, 10W, AC 100V 0,5A)</v>
          </cell>
          <cell r="C625">
            <v>100</v>
          </cell>
        </row>
        <row r="626">
          <cell r="A626" t="str">
            <v>I-B-9631-0-000-327</v>
          </cell>
          <cell r="B626" t="str">
            <v>DER11B SÜRÜCÜ KARTI</v>
          </cell>
          <cell r="C626">
            <v>13512.49</v>
          </cell>
        </row>
        <row r="627">
          <cell r="A627" t="str">
            <v>I-B-9631-0-000-328</v>
          </cell>
          <cell r="B627" t="str">
            <v>EL YIKAMA MODÜLÜ SCRUB UNIT MODÜL</v>
          </cell>
          <cell r="C627">
            <v>1000</v>
          </cell>
        </row>
        <row r="628">
          <cell r="A628" t="str">
            <v>I-B-9631-0-000-329</v>
          </cell>
          <cell r="B628" t="str">
            <v>VOLTMETRE KIRMIZI Ø22</v>
          </cell>
          <cell r="C628">
            <v>30</v>
          </cell>
        </row>
        <row r="629">
          <cell r="A629" t="str">
            <v>I-B-9631-0-000-330</v>
          </cell>
          <cell r="B629" t="str">
            <v>BCT-110-160B-V-G1/2-C-530 OUTPUT SIGNAL=0-10V RANGE=0-160BAR BASINÇ TRANSMİTTERİ</v>
          </cell>
          <cell r="C629">
            <v>952.42</v>
          </cell>
        </row>
        <row r="630">
          <cell r="A630" t="str">
            <v>I-B-9631-0-000-331</v>
          </cell>
          <cell r="B630" t="str">
            <v>TÜRBÜN DEBİMETRE SOKETLİ 1/2"</v>
          </cell>
          <cell r="C630">
            <v>799</v>
          </cell>
        </row>
        <row r="631">
          <cell r="A631" t="str">
            <v>I-B-9631-0-000-332</v>
          </cell>
          <cell r="B631" t="str">
            <v>EMNİYET ŞALTERİ (TRON XB2-ES542)</v>
          </cell>
          <cell r="C631">
            <v>50</v>
          </cell>
        </row>
        <row r="632">
          <cell r="A632" t="str">
            <v>I-B-9631-0-000-333</v>
          </cell>
          <cell r="B632" t="str">
            <v>XUK1APANL2 REFLEKTÖRLÜ FOTOSEL</v>
          </cell>
          <cell r="C632">
            <v>1611.47</v>
          </cell>
        </row>
        <row r="633">
          <cell r="A633" t="str">
            <v>I-B-9631-0-000-334</v>
          </cell>
          <cell r="B633" t="str">
            <v>A9XPH424 SİGORTA KÖPRÜSÜ 100A</v>
          </cell>
          <cell r="C633">
            <v>589</v>
          </cell>
        </row>
        <row r="634">
          <cell r="A634" t="str">
            <v>I-B-9631-0-000-335</v>
          </cell>
          <cell r="B634" t="str">
            <v>CA20 A410  25AMPER YILDIZ-ÜÇGEN ŞALTER</v>
          </cell>
          <cell r="C634">
            <v>103.32</v>
          </cell>
        </row>
        <row r="635">
          <cell r="A635" t="str">
            <v>I-B-9631-0-000-336</v>
          </cell>
          <cell r="B635" t="str">
            <v>TERMO ELEMAN SOKETİ ( bakır pinli, erkek soketli, EMPİ ELEKTRİK)</v>
          </cell>
          <cell r="C635">
            <v>8</v>
          </cell>
        </row>
        <row r="636">
          <cell r="A636" t="str">
            <v>I-B-9631-0-000-337</v>
          </cell>
          <cell r="B636" t="str">
            <v>HAREKET DEDEKTÖRÜ 360 ° (PELSAN 220-240VAC, 50-60Hz, 500W)</v>
          </cell>
          <cell r="C636">
            <v>0</v>
          </cell>
        </row>
        <row r="637">
          <cell r="A637" t="str">
            <v>I-B-9631-0-000-338</v>
          </cell>
          <cell r="B637" t="str">
            <v>ZSE30AF-01-B-G DIGITAL PRESSURE SWITCH</v>
          </cell>
          <cell r="C637">
            <v>500</v>
          </cell>
        </row>
        <row r="638">
          <cell r="A638" t="str">
            <v>I-B-9631-0-000-339</v>
          </cell>
          <cell r="B638" t="str">
            <v>ACİL STOP BUTONU (XB5AS8442 CA SCHNEİDER)</v>
          </cell>
          <cell r="C638">
            <v>50</v>
          </cell>
        </row>
        <row r="639">
          <cell r="A639" t="str">
            <v>I-B-9631-0-000-340</v>
          </cell>
          <cell r="B639" t="str">
            <v>ENDÜKTİF SENSÖR (XS608B1PAM12 X1 Sn2,5mm - 12..48VDC - M12)</v>
          </cell>
          <cell r="C639">
            <v>699.26</v>
          </cell>
        </row>
        <row r="640">
          <cell r="A640" t="str">
            <v>I-B-9631-0-000-341</v>
          </cell>
          <cell r="B640" t="str">
            <v>6SL3210-5B27-5UV0 AC 380V  7,5Kw  INVERTER</v>
          </cell>
          <cell r="C640">
            <v>500</v>
          </cell>
        </row>
        <row r="641">
          <cell r="A641" t="str">
            <v>I-B-9631-0-000-342</v>
          </cell>
          <cell r="B641" t="str">
            <v>6ES7 216-2AD23-OXBO CPU 226    CPU MODÜL</v>
          </cell>
          <cell r="C641">
            <v>3000</v>
          </cell>
        </row>
        <row r="642">
          <cell r="A642" t="str">
            <v>I-B-9631-0-000-343</v>
          </cell>
          <cell r="B642" t="str">
            <v>PLC-RPT- 24DC/21  ENVERSÖR KONTAK</v>
          </cell>
          <cell r="C642">
            <v>80</v>
          </cell>
        </row>
        <row r="643">
          <cell r="A643" t="str">
            <v>I-B-9631-0-000-344</v>
          </cell>
          <cell r="B643" t="str">
            <v>NBB20-L2-A2-3G-3D   SENSÖR</v>
          </cell>
          <cell r="C643">
            <v>1222.6500000000001</v>
          </cell>
        </row>
        <row r="644">
          <cell r="A644" t="str">
            <v>I-B-9631-0-000-345</v>
          </cell>
          <cell r="B644" t="str">
            <v>ÜÇLÜ BUTON KUTUSU (BEMİS BT3-3000-0002)</v>
          </cell>
          <cell r="C644">
            <v>32.4</v>
          </cell>
        </row>
        <row r="645">
          <cell r="A645" t="str">
            <v>I-B-9631-0-000-346</v>
          </cell>
          <cell r="B645" t="str">
            <v>MOTOR KORUMA ŞALTERİ (SIEMENS 3RV2011-1JA10  7,0-10,0A)</v>
          </cell>
          <cell r="C645">
            <v>608.1</v>
          </cell>
        </row>
        <row r="646">
          <cell r="A646" t="str">
            <v>I-B-9631-0-000-347</v>
          </cell>
          <cell r="B646" t="str">
            <v>ZBZ  33 İNCE ETİKET TUTUCU</v>
          </cell>
          <cell r="C646">
            <v>10</v>
          </cell>
        </row>
        <row r="647">
          <cell r="A647" t="str">
            <v>I-B-9631-0-000-348</v>
          </cell>
          <cell r="B647" t="str">
            <v>KONTAKTÖR (LP1K0601BD SCHNEİDER 24VDC 2.2KW 380/480V 5016A 3P AC 440V 6A 1NC)</v>
          </cell>
          <cell r="C647">
            <v>200</v>
          </cell>
        </row>
        <row r="648">
          <cell r="A648" t="str">
            <v>I-B-9631-0-000-350</v>
          </cell>
          <cell r="B648" t="str">
            <v>ENDÜKTİF SENSÖR (SCHNEİDER XS612B1PAM12 Sn4mm - 12..48VDC - M12)</v>
          </cell>
          <cell r="C648">
            <v>505.13</v>
          </cell>
        </row>
        <row r="649">
          <cell r="A649" t="str">
            <v>I-B-9631-0-000-351</v>
          </cell>
          <cell r="B649" t="str">
            <v>KONTAKTÖR (LP1K0610BD SCHNEİDER 24VDC 2.2KW 380/480V 5016A 3P AC 440V 6A 1N0+1NC)</v>
          </cell>
          <cell r="C649">
            <v>290.26</v>
          </cell>
        </row>
        <row r="650">
          <cell r="A650" t="str">
            <v>I-B-9631-0-000-352</v>
          </cell>
          <cell r="B650" t="str">
            <v>YAYLI START BUTONU (TRON XB2-EA31 22MM 1NO)</v>
          </cell>
          <cell r="C650">
            <v>111.9</v>
          </cell>
        </row>
        <row r="651">
          <cell r="A651" t="str">
            <v>I-B-9631-0-000-353</v>
          </cell>
          <cell r="B651" t="str">
            <v>TERMİK-MANYETİK DEVRE KESİCİ GV2ME08   2,5-4A</v>
          </cell>
          <cell r="C651">
            <v>350</v>
          </cell>
        </row>
        <row r="652">
          <cell r="A652" t="str">
            <v>I-B-9631-0-000-354</v>
          </cell>
          <cell r="B652" t="str">
            <v>MANYETİK PİSTON SENSÖRÜ (DSM2C 10VA 250V 0,5A)</v>
          </cell>
          <cell r="C652">
            <v>250</v>
          </cell>
        </row>
        <row r="653">
          <cell r="A653" t="str">
            <v>I-B-9631-0-000-355</v>
          </cell>
          <cell r="B653" t="str">
            <v>P/N: I1SF-D6.501P-03U2  PNP NO SENSÖR</v>
          </cell>
          <cell r="C653">
            <v>100</v>
          </cell>
        </row>
        <row r="654">
          <cell r="A654" t="str">
            <v>I-B-9631-0-000-356</v>
          </cell>
          <cell r="B654" t="str">
            <v>220VAC  24VAC  0,1KVA TRANSFORMATÖR</v>
          </cell>
          <cell r="C654">
            <v>250</v>
          </cell>
        </row>
        <row r="655">
          <cell r="A655" t="str">
            <v>I-B-9631-0-000-357</v>
          </cell>
          <cell r="B655" t="str">
            <v>220VAC  24-36-48VAC   TRANSFORMATÖR</v>
          </cell>
          <cell r="C655">
            <v>300</v>
          </cell>
        </row>
        <row r="656">
          <cell r="A656" t="str">
            <v>I-B-9631-0-000-358</v>
          </cell>
          <cell r="B656" t="str">
            <v>RS232 ERKEK SOKET</v>
          </cell>
          <cell r="C656">
            <v>50</v>
          </cell>
        </row>
        <row r="657">
          <cell r="A657" t="str">
            <v>I-B-9631-0-000-359</v>
          </cell>
          <cell r="B657" t="str">
            <v>RS232 DİŞİ SOKET</v>
          </cell>
          <cell r="C657">
            <v>15.9</v>
          </cell>
        </row>
        <row r="658">
          <cell r="A658" t="str">
            <v>I-B-9631-0-000-360</v>
          </cell>
          <cell r="B658" t="str">
            <v>120x120x70mm. KARE BUAT</v>
          </cell>
          <cell r="C658">
            <v>25.4</v>
          </cell>
        </row>
        <row r="659">
          <cell r="A659" t="str">
            <v>I-B-9631-0-000-361</v>
          </cell>
          <cell r="B659" t="str">
            <v>5 kVar  KONDANSATÖR</v>
          </cell>
          <cell r="C659">
            <v>0</v>
          </cell>
        </row>
        <row r="660">
          <cell r="A660" t="str">
            <v>I-B-9631-0-000-362</v>
          </cell>
          <cell r="B660" t="str">
            <v>PHILIPS ENERJİ TASARRUFLU AMPUL (MASTER PL-C 13W/827/2P 1CT/5X10BOX)</v>
          </cell>
          <cell r="C660">
            <v>0</v>
          </cell>
        </row>
        <row r="661">
          <cell r="A661" t="str">
            <v>I-B-9631-0-000-363</v>
          </cell>
          <cell r="B661" t="str">
            <v>KORUMALI UPS PRİZİ 45X45 (SCHNEİDER ULTRA KANAL ETK21046E)</v>
          </cell>
          <cell r="C661">
            <v>30</v>
          </cell>
        </row>
        <row r="662">
          <cell r="A662" t="str">
            <v>I-B-9631-0-000-364</v>
          </cell>
          <cell r="B662" t="str">
            <v>NYY ALÇAK GEİLİM ENERJİ KABLOSU (1X70 MM²) PVC İZOLELİ, TEK DAMARLI</v>
          </cell>
          <cell r="C662">
            <v>200</v>
          </cell>
        </row>
        <row r="663">
          <cell r="A663" t="str">
            <v>I-B-9631-0-000-365</v>
          </cell>
          <cell r="B663" t="str">
            <v>NYY ALÇAK GEİLİM ENERJİ KABLOSU (1X35 MM²)</v>
          </cell>
          <cell r="C663">
            <v>180</v>
          </cell>
        </row>
        <row r="664">
          <cell r="A664" t="str">
            <v>I-B-9631-0-000-366</v>
          </cell>
          <cell r="B664" t="str">
            <v>ELEKTRİK KABLOSU TTR 5x4mm2</v>
          </cell>
          <cell r="C664">
            <v>56.21</v>
          </cell>
        </row>
        <row r="665">
          <cell r="A665" t="str">
            <v>I-B-9631-0-000-367</v>
          </cell>
          <cell r="B665" t="str">
            <v>ELEKTRİK KABLOSU TTR 3x1,5mm2</v>
          </cell>
          <cell r="C665">
            <v>11.7</v>
          </cell>
        </row>
        <row r="666">
          <cell r="A666" t="str">
            <v>I-B-9631-0-000-368</v>
          </cell>
          <cell r="B666" t="str">
            <v>ELEKTRİK KABLOSU TTR 5x1,5mm2</v>
          </cell>
          <cell r="C666">
            <v>4</v>
          </cell>
        </row>
        <row r="667">
          <cell r="A667" t="str">
            <v>I-B-9631-0-000-369</v>
          </cell>
          <cell r="B667" t="str">
            <v>SİNYAL KABLOSU LIYCY 10x0,22mm2</v>
          </cell>
          <cell r="C667">
            <v>0</v>
          </cell>
        </row>
        <row r="668">
          <cell r="A668" t="str">
            <v>I-B-9631-0-000-370</v>
          </cell>
          <cell r="B668" t="str">
            <v>SİNYAL KABLOSU LIYCY 4x0,75mm2</v>
          </cell>
          <cell r="C668">
            <v>0</v>
          </cell>
        </row>
        <row r="669">
          <cell r="A669" t="str">
            <v>I-B-9631-0-000-371</v>
          </cell>
          <cell r="B669" t="str">
            <v>CAT 6 KABLO 4x2x24 LS0H PATCH CORD GRİ</v>
          </cell>
          <cell r="C669">
            <v>28</v>
          </cell>
        </row>
        <row r="670">
          <cell r="A670" t="str">
            <v>I-B-9631-0-000-372</v>
          </cell>
          <cell r="B670" t="str">
            <v>CAT 6 UTP LSZH 23 AWG NETWORK DATA KABLOSU</v>
          </cell>
          <cell r="C670">
            <v>9.27</v>
          </cell>
        </row>
        <row r="671">
          <cell r="A671" t="str">
            <v>I-B-9631-0-000-373</v>
          </cell>
          <cell r="B671" t="str">
            <v>CCTV KAMERA KABLOSU 2+1.(2x0,50 mm2)</v>
          </cell>
          <cell r="C671">
            <v>4</v>
          </cell>
        </row>
        <row r="672">
          <cell r="A672" t="str">
            <v>I-B-9631-0-000-374</v>
          </cell>
          <cell r="B672" t="str">
            <v>KABLO KANALI L İÇ KÖŞE (Schneider-Pks Ultra 101x50_34)-(ETK10120E)</v>
          </cell>
          <cell r="C672">
            <v>20</v>
          </cell>
        </row>
        <row r="673">
          <cell r="A673" t="str">
            <v>I-B-9631-0-000-375</v>
          </cell>
          <cell r="B673" t="str">
            <v>PANTHER PT-5202 LED EL FENERİ</v>
          </cell>
          <cell r="C673">
            <v>100</v>
          </cell>
        </row>
        <row r="674">
          <cell r="A674" t="str">
            <v>I-B-9631-0-000-376</v>
          </cell>
          <cell r="B674" t="str">
            <v>MİKRO ANAHTAR ZIPPY SHIN JUH 5A 125-250VAC SM</v>
          </cell>
          <cell r="C674">
            <v>0</v>
          </cell>
        </row>
        <row r="675">
          <cell r="A675" t="str">
            <v>I-B-9631-0-000-377</v>
          </cell>
          <cell r="B675" t="str">
            <v>MASAÜSTÜ BÜYÜTEÇ AYATLANABİLİR IŞIKLI (200MM 8X BEYAZ AL2452)</v>
          </cell>
          <cell r="C675">
            <v>0</v>
          </cell>
        </row>
        <row r="676">
          <cell r="A676" t="str">
            <v>I-B-9631-0-000-378</v>
          </cell>
          <cell r="B676" t="str">
            <v>MİLWAUKEE HDE 10 RQX DARBESİZ MATKAP KÖMÜRÜ (5x10x17)</v>
          </cell>
          <cell r="C676">
            <v>10</v>
          </cell>
        </row>
        <row r="677">
          <cell r="A677" t="str">
            <v>I-B-9631-0-000-379</v>
          </cell>
          <cell r="B677" t="str">
            <v>OSRAM HQI-TS 70 W / NDL EXCELLENCE (93 V, 0,95 A 6500lm, 4200K)</v>
          </cell>
          <cell r="C677">
            <v>35</v>
          </cell>
        </row>
        <row r="678">
          <cell r="A678" t="str">
            <v>I-B-9631-0-000-380</v>
          </cell>
          <cell r="B678" t="str">
            <v>KUMTEL EX-23 ECORAY 2300W INFRARED CAMI 55CM</v>
          </cell>
          <cell r="C678">
            <v>0</v>
          </cell>
        </row>
        <row r="679">
          <cell r="A679" t="str">
            <v>I-B-9631-0-000-381</v>
          </cell>
          <cell r="B679" t="str">
            <v>ELCO Motor Fan (230V 50/60Hz, INLET P:120W,OUTLET P:34W, 1300rpm 0,87A)</v>
          </cell>
          <cell r="C679">
            <v>200</v>
          </cell>
        </row>
        <row r="680">
          <cell r="A680" t="str">
            <v>I-B-9631-0-000-382</v>
          </cell>
          <cell r="B680" t="str">
            <v>MİKRO ANAHTAR İSTANBUL LAZER (QİAOH KW11-2 5A 125/2500VAC T105</v>
          </cell>
          <cell r="C680">
            <v>0</v>
          </cell>
        </row>
        <row r="681">
          <cell r="A681" t="str">
            <v>I-B-9631-0-000-383</v>
          </cell>
          <cell r="B681" t="str">
            <v>ELEKTRONİK KART (4RE-TB48OUT CNC OTOMAT SRM10006O TB48 OUT)</v>
          </cell>
          <cell r="C681">
            <v>1121.0899999999999</v>
          </cell>
        </row>
        <row r="682">
          <cell r="A682" t="str">
            <v>I-B-9631-0-000-384</v>
          </cell>
          <cell r="B682" t="str">
            <v>LED SİNYAL LAMBASI XB7-EV0-BP 24V 27mA Ø22MM SCHNEİDER</v>
          </cell>
          <cell r="C682">
            <v>10</v>
          </cell>
        </row>
        <row r="683">
          <cell r="A683" t="str">
            <v>I-B-9631-0-000-385</v>
          </cell>
          <cell r="B683" t="str">
            <v>LED SÜRÜCÜ (MEAN WELL LDD-350L 2-32V 350mA)</v>
          </cell>
          <cell r="C683">
            <v>80</v>
          </cell>
        </row>
        <row r="684">
          <cell r="A684" t="str">
            <v>I-B-9631-0-000-386</v>
          </cell>
          <cell r="B684" t="str">
            <v>ACİL STOP BUTONU LAY5-ES542</v>
          </cell>
          <cell r="C684">
            <v>15</v>
          </cell>
        </row>
        <row r="685">
          <cell r="A685" t="str">
            <v>I-B-9631-0-000-387</v>
          </cell>
          <cell r="B685" t="str">
            <v>EMNİYET ŞALTERİ (EMAS L5K23LUM321)</v>
          </cell>
          <cell r="C685">
            <v>100</v>
          </cell>
        </row>
        <row r="686">
          <cell r="A686" t="str">
            <v>I-B-9631-0-000-388</v>
          </cell>
          <cell r="B686" t="str">
            <v>KARE KÖPRÜ DİYOT KBPC3510 35A</v>
          </cell>
          <cell r="C686">
            <v>15</v>
          </cell>
        </row>
        <row r="687">
          <cell r="A687" t="str">
            <v>I-B-9631-0-000-389</v>
          </cell>
          <cell r="B687" t="str">
            <v>MANYETİK SENSÖR D-M9B SMC</v>
          </cell>
          <cell r="C687">
            <v>10</v>
          </cell>
        </row>
        <row r="688">
          <cell r="A688" t="str">
            <v>I-B-9631-0-000-390</v>
          </cell>
          <cell r="B688" t="str">
            <v>METAL MANDALLI MAKİNA PRİZİ (METE ENERJİ 6X16A)</v>
          </cell>
          <cell r="C688">
            <v>80</v>
          </cell>
        </row>
        <row r="689">
          <cell r="A689" t="str">
            <v>I-B-9631-0-000-391</v>
          </cell>
          <cell r="B689" t="str">
            <v>NİKEL KAPLAMA SLOT SENSÖRÜ (BANNER SLM50P6QN 10-30V DC)</v>
          </cell>
          <cell r="C689">
            <v>50</v>
          </cell>
        </row>
        <row r="690">
          <cell r="A690" t="str">
            <v>I-B-9631-0-000-392</v>
          </cell>
          <cell r="B690" t="str">
            <v>ÇOKLU UZATMA FİŞİ (YAN GİRİŞLİ) METE ENERJİ 6X16A 400V6kV 3</v>
          </cell>
          <cell r="C690">
            <v>40</v>
          </cell>
        </row>
        <row r="691">
          <cell r="A691" t="str">
            <v>I-B-9631-0-000-393</v>
          </cell>
          <cell r="B691" t="str">
            <v>POTANSİYOMETRE (PA6-GF30 0,5W 250V Z1/Z2 22MM)</v>
          </cell>
          <cell r="C691">
            <v>100</v>
          </cell>
        </row>
        <row r="692">
          <cell r="A692" t="str">
            <v>I-B-9631-0-000-394</v>
          </cell>
          <cell r="B692" t="str">
            <v>MOTOR FAZ KORUMA RÖLESİ ( P1-SU 230 VAC)</v>
          </cell>
          <cell r="C692">
            <v>80</v>
          </cell>
        </row>
        <row r="693">
          <cell r="A693" t="str">
            <v>I-B-9631-0-000-395</v>
          </cell>
          <cell r="B693" t="str">
            <v>VOLTMETRE (GWEST AD116-22DSV 24V-550V)</v>
          </cell>
          <cell r="C693">
            <v>20</v>
          </cell>
        </row>
        <row r="694">
          <cell r="A694" t="str">
            <v>I-B-9631-0-000-396</v>
          </cell>
          <cell r="B694" t="str">
            <v>PAKO ŞALTER (CA10 A231 20A 4 Konumlu, 60°, Mandal Kol, 690 V, 20 A)</v>
          </cell>
          <cell r="C694">
            <v>250</v>
          </cell>
        </row>
        <row r="695">
          <cell r="A695" t="str">
            <v>I-B-9631-0-000-397</v>
          </cell>
          <cell r="B695" t="str">
            <v>YAZI TUTUCU (Schneider ZBZ33 18 x 27mm İçin Tutucu 30 x 50mm İşaretsiz)</v>
          </cell>
          <cell r="C695">
            <v>21.48</v>
          </cell>
        </row>
        <row r="696">
          <cell r="A696" t="str">
            <v>I-B-9631-0-000-398</v>
          </cell>
          <cell r="B696" t="str">
            <v>YAYLI BUTON ANAHTARI (XB7-NA.2.. 250V D300 R300 KIRMIZI)</v>
          </cell>
          <cell r="C696">
            <v>50</v>
          </cell>
        </row>
        <row r="697">
          <cell r="A697" t="str">
            <v>I-B-9631-0-000-399</v>
          </cell>
          <cell r="B697" t="str">
            <v>PUAR ANAHTAR (BEYAZ)</v>
          </cell>
          <cell r="C697">
            <v>7.65</v>
          </cell>
        </row>
        <row r="698">
          <cell r="A698" t="str">
            <v>I-B-9631-0-000-400</v>
          </cell>
          <cell r="B698" t="str">
            <v>MİNYATÜR DEVRE KESİCİ SCHNEİDER İK60N C6A A9K23106</v>
          </cell>
          <cell r="C698">
            <v>59</v>
          </cell>
        </row>
        <row r="699">
          <cell r="A699" t="str">
            <v>I-B-9631-0-000-401</v>
          </cell>
          <cell r="B699" t="str">
            <v>RÖLE (SCHRACK RT214012 12VDC 12A 250VAC)</v>
          </cell>
          <cell r="C699">
            <v>1.99</v>
          </cell>
        </row>
        <row r="700">
          <cell r="A700" t="str">
            <v>I-B-9631-0-000-402</v>
          </cell>
          <cell r="B700" t="str">
            <v>OTOMATİK SİGORTA (3X63A SİEMENS 5SL6363-7 MCB C63)</v>
          </cell>
          <cell r="C700">
            <v>385</v>
          </cell>
        </row>
        <row r="701">
          <cell r="A701" t="str">
            <v>I-B-9631-0-000-403</v>
          </cell>
          <cell r="B701" t="str">
            <v>ENDÜKTİF SENSÖR (BED0K P18-D0500P-SIEU4 M18 PNP NO&amp;NC SN:500MM 10-30VDC 200mA MAX.)</v>
          </cell>
          <cell r="C701">
            <v>100</v>
          </cell>
        </row>
        <row r="702">
          <cell r="A702" t="str">
            <v>I-B-9631-0-000-404</v>
          </cell>
          <cell r="B702" t="str">
            <v>ENDÜKTİF SENSÖR (BEDOK I1CF-M1204P-OEU4 M12 PNP NO SN:4MM 10-30VDC 200mA MAX.)</v>
          </cell>
          <cell r="C702">
            <v>236.46</v>
          </cell>
        </row>
        <row r="703">
          <cell r="A703" t="str">
            <v>I-B-9631-0-000-405</v>
          </cell>
          <cell r="B703" t="str">
            <v>KONTAK BLOĞU (WEILLER LAY5-BE102 250VAC 1NC)</v>
          </cell>
          <cell r="C703">
            <v>0</v>
          </cell>
        </row>
        <row r="704">
          <cell r="A704" t="str">
            <v>I-B-9631-0-000-406</v>
          </cell>
          <cell r="B704" t="str">
            <v>YANMAZ SIRA KLEMENS NO 2 (Ortaç YPLS02 (MAVİ) 4-6 mm2 400V 41A)</v>
          </cell>
          <cell r="C704">
            <v>32.94</v>
          </cell>
        </row>
        <row r="705">
          <cell r="A705" t="str">
            <v>I-B-9631-0-000-407</v>
          </cell>
          <cell r="B705" t="str">
            <v>YANMAZ SIRA KLEMENS NO 3 (Ortaç YPLS03 (MAVİ) 6-10 mm2 450V 57A)</v>
          </cell>
          <cell r="C705">
            <v>40</v>
          </cell>
        </row>
        <row r="706">
          <cell r="A706" t="str">
            <v>I-B-9631-0-000-408</v>
          </cell>
          <cell r="B706" t="str">
            <v>YANMAZ SIRA KLEMENS NO 4 (Ortaç YPLS04 (MAVİ) 10-16 mm2 500V 76A)</v>
          </cell>
          <cell r="C706">
            <v>47.42</v>
          </cell>
        </row>
        <row r="707">
          <cell r="A707" t="str">
            <v>I-B-9631-0-000-409</v>
          </cell>
          <cell r="B707" t="str">
            <v>LED SİNYAL LAMBASI (CHILY AD22-22DS-23R 220/23 AC/DC 24V KIRMIZI)</v>
          </cell>
          <cell r="C707">
            <v>20</v>
          </cell>
        </row>
        <row r="708">
          <cell r="A708" t="str">
            <v>I-B-9631-0-000-410</v>
          </cell>
          <cell r="B708" t="str">
            <v>OTOMATİK SİGORTA (3X2A SİEMENS 5SQ23)</v>
          </cell>
          <cell r="C708">
            <v>100</v>
          </cell>
        </row>
        <row r="709">
          <cell r="A709" t="str">
            <v>I-B-9631-0-000-411</v>
          </cell>
          <cell r="B709" t="str">
            <v>UZATMA PRİZİ (BEMİS BK1-1402-2311 16A 220-250V)</v>
          </cell>
          <cell r="C709">
            <v>10</v>
          </cell>
        </row>
        <row r="710">
          <cell r="A710" t="str">
            <v>I-B-9631-0-000-412</v>
          </cell>
          <cell r="B710" t="str">
            <v>STARTER (D-LİTE FS-10 20-40W 220-240V)</v>
          </cell>
          <cell r="C710">
            <v>5</v>
          </cell>
        </row>
        <row r="711">
          <cell r="A711" t="str">
            <v>I-B-9631-0-000-413</v>
          </cell>
          <cell r="B711" t="str">
            <v>LİMİT SWITCH (TELEMECANIQUE ZCMD21L2 GÖVDE+KABLO 2MT)</v>
          </cell>
          <cell r="C711">
            <v>200</v>
          </cell>
        </row>
        <row r="712">
          <cell r="A712" t="str">
            <v>I-B-9631-0-000-414</v>
          </cell>
          <cell r="B712" t="str">
            <v>SİGORTA YUVASI KURU TİP 20MM (10A 250VAC 5*20)</v>
          </cell>
          <cell r="C712">
            <v>12.5</v>
          </cell>
        </row>
        <row r="713">
          <cell r="A713" t="str">
            <v>I-B-9631-0-000-415</v>
          </cell>
          <cell r="B713" t="str">
            <v>CAT6 DATA SOKETİ GÖVDESİ (RJ45 ETK45022)</v>
          </cell>
          <cell r="C713">
            <v>12.48</v>
          </cell>
        </row>
        <row r="714">
          <cell r="A714" t="str">
            <v>I-B-9631-0-000-416</v>
          </cell>
          <cell r="B714" t="str">
            <v>KONTAK TELEFON PRİZİ SOKETİ (RJ11)</v>
          </cell>
          <cell r="C714">
            <v>10</v>
          </cell>
        </row>
        <row r="715">
          <cell r="A715" t="str">
            <v>I-B-9631-0-000-417</v>
          </cell>
          <cell r="B715" t="str">
            <v>EC TİPİ KABLO ETİKETİ (EC-1)</v>
          </cell>
          <cell r="C715">
            <v>7.0999999999999994E-2</v>
          </cell>
        </row>
        <row r="716">
          <cell r="A716" t="str">
            <v>I-B-9631-0-000-419</v>
          </cell>
          <cell r="B716" t="str">
            <v>KABLO ETİKETİ 100'LÜ PAKET (KBE-1 520110 KLEMSAN)</v>
          </cell>
          <cell r="C716">
            <v>0.1</v>
          </cell>
        </row>
        <row r="717">
          <cell r="A717" t="str">
            <v>I-B-9631-0-000-420</v>
          </cell>
          <cell r="B717" t="str">
            <v>RÖLE MODÜLÜ (PHOENIX PLC-RPT- 24DC/21 - 2900299)</v>
          </cell>
          <cell r="C717">
            <v>95</v>
          </cell>
        </row>
        <row r="718">
          <cell r="A718" t="str">
            <v>I-B-9631-0-000-421</v>
          </cell>
          <cell r="B718" t="str">
            <v>GENİŞLEME MODÜLÜ 8 DİJİTAL GİRİŞLİ (KINCO K521-08DX PM521 İLX)</v>
          </cell>
          <cell r="C718">
            <v>2000</v>
          </cell>
        </row>
        <row r="719">
          <cell r="A719" t="str">
            <v>I-B-9631-0-000-422</v>
          </cell>
          <cell r="B719" t="str">
            <v>ANALOG OUTPUT MODULE (SIEMENS SM 332; AO 4 x 12 Bit; (6ES7332-5HD01-0AB0)</v>
          </cell>
          <cell r="C719">
            <v>0</v>
          </cell>
        </row>
        <row r="720">
          <cell r="A720" t="str">
            <v>I-B-9631-0-000-423</v>
          </cell>
          <cell r="B720" t="str">
            <v>ENDÜKTİF SENSÖR (BEDOK I1SF-D6.501P-O3U2 SN:1MM PNP-NO 10-30VDC, 200MA)</v>
          </cell>
          <cell r="C720">
            <v>200</v>
          </cell>
        </row>
        <row r="721">
          <cell r="A721" t="str">
            <v>I-B-9631-0-000-424</v>
          </cell>
          <cell r="B721" t="str">
            <v>FOTOSEL CİSİMDEN YANSIMALI (LANBOA PR18T-BC40DPR M18 40CM 10-30VDC PNP NO/NC 2MT KABLOLU)</v>
          </cell>
          <cell r="C721">
            <v>100</v>
          </cell>
        </row>
        <row r="722">
          <cell r="A722" t="str">
            <v>I-B-9631-0-000-425</v>
          </cell>
          <cell r="B722" t="str">
            <v>EĞİK FİŞ (Mete Enerji 403018 5X10A)</v>
          </cell>
          <cell r="C722">
            <v>10</v>
          </cell>
        </row>
        <row r="723">
          <cell r="A723" t="str">
            <v>I-B-9631-0-000-426</v>
          </cell>
          <cell r="B723" t="str">
            <v>FİŞ ARKA GİRİŞLİ RAKORSUZ (5x10A Mete Enerji -403019)</v>
          </cell>
          <cell r="C723">
            <v>68.25</v>
          </cell>
        </row>
        <row r="724">
          <cell r="A724" t="str">
            <v>I-B-9631-0-000-427</v>
          </cell>
          <cell r="B724" t="str">
            <v>ANOLOG MULTİ TİMER (ENDA ATP02-2R-UV)</v>
          </cell>
          <cell r="C724">
            <v>0</v>
          </cell>
        </row>
        <row r="725">
          <cell r="A725" t="str">
            <v>I-B-9631-0-000-428</v>
          </cell>
          <cell r="B725" t="str">
            <v>GÜÇ TRANSFORMATÖRÜ (MUTLUSAN 10-15W 220V)</v>
          </cell>
          <cell r="C725">
            <v>200</v>
          </cell>
        </row>
        <row r="726">
          <cell r="A726" t="str">
            <v>I-B-9631-0-000-429</v>
          </cell>
          <cell r="B726" t="str">
            <v>TAHRİK İNVENTÖRÜ (MOVIDRIVE MDX61B0008-5A3-4-00 0,75kW-1,1kW 2,4-3A 45 / WXHXD:27.5 x 317 x 260)</v>
          </cell>
          <cell r="C726">
            <v>3000</v>
          </cell>
        </row>
        <row r="727">
          <cell r="A727" t="str">
            <v>I-B-9631-0-000-430</v>
          </cell>
          <cell r="B727" t="str">
            <v>DÜZ SENSÖR FOTOSEL KONNEKTÖRLÜ KABLO (Lanbao E12T-N4F5 M12 Plastik 4 PİN 5 MT)</v>
          </cell>
          <cell r="C727">
            <v>200</v>
          </cell>
        </row>
        <row r="728">
          <cell r="A728" t="str">
            <v>I-B-9631-0-000-431</v>
          </cell>
          <cell r="B728" t="str">
            <v>MOTOR KAPAĞI (GAMAK AGM 80 07/02)</v>
          </cell>
          <cell r="C728">
            <v>180</v>
          </cell>
        </row>
        <row r="729">
          <cell r="A729" t="str">
            <v>I-B-9631-0-000-432</v>
          </cell>
          <cell r="B729" t="str">
            <v>RÖLE (OMRON G2RV-1-S-G)</v>
          </cell>
          <cell r="C729">
            <v>30.13</v>
          </cell>
        </row>
        <row r="730">
          <cell r="A730" t="str">
            <v>I-B-9631-0-000-433</v>
          </cell>
          <cell r="B730" t="str">
            <v>ELEKTRİK KABLOSU TTR 4*10mm2 (siyah+kahve+ mavi  damar kombinasyonlu)</v>
          </cell>
          <cell r="C730">
            <v>0</v>
          </cell>
        </row>
        <row r="731">
          <cell r="A731" t="str">
            <v>I-B-9631-0-000-434</v>
          </cell>
          <cell r="B731" t="str">
            <v>ELEKTRİK KABLOSU NYAF 1*10mm2 (Sarı+Yeşil Topraklama)</v>
          </cell>
          <cell r="C731">
            <v>9.8000000000000007</v>
          </cell>
        </row>
        <row r="732">
          <cell r="A732" t="str">
            <v>I-B-9631-0-000-435</v>
          </cell>
          <cell r="B732" t="str">
            <v>RAKAM KABLO ETİKETİ  (HAFİF 517000,.... KE 1)</v>
          </cell>
          <cell r="C732">
            <v>0.28999999999999998</v>
          </cell>
        </row>
        <row r="733">
          <cell r="A733" t="str">
            <v>I-B-9631-0-000-436</v>
          </cell>
          <cell r="B733" t="str">
            <v>PVC DÜZ KONNEKTÖRLÜ KABLO (E12-4SV5 M12 5MT 4 PIN)</v>
          </cell>
          <cell r="C733">
            <v>204.09</v>
          </cell>
        </row>
        <row r="734">
          <cell r="A734" t="str">
            <v>I-B-9631-0-000-437</v>
          </cell>
          <cell r="B734" t="str">
            <v>PVC 90 KONNEKTÖRLÜ KABLO (SICK DOL-1204-W05M M12 5MT 4 PIN DİŞİ)</v>
          </cell>
          <cell r="C734">
            <v>620.61</v>
          </cell>
        </row>
        <row r="735">
          <cell r="A735" t="str">
            <v>I-B-9631-0-000-438</v>
          </cell>
          <cell r="B735" t="str">
            <v>MODULER TOPRAKLAMA KLEMENSİ (PHOENIX CONTACT UT 2,5-PE - 3044092)</v>
          </cell>
          <cell r="C735">
            <v>7.45</v>
          </cell>
        </row>
        <row r="736">
          <cell r="A736" t="str">
            <v>I-B-9631-0-000-439</v>
          </cell>
          <cell r="B736" t="str">
            <v>GEÇİŞ KLEMENSİ (PHOENIX CONTACT UT 2,5 3044076)</v>
          </cell>
          <cell r="C736">
            <v>7.45</v>
          </cell>
        </row>
        <row r="737">
          <cell r="A737" t="str">
            <v>I-B-9631-0-000-440</v>
          </cell>
          <cell r="B737" t="str">
            <v>GEÇİŞ KLEMENSİ (PHOENIX CONTACT UT 2,5 BU 3044089)</v>
          </cell>
          <cell r="C737">
            <v>6.75</v>
          </cell>
        </row>
        <row r="738">
          <cell r="A738" t="str">
            <v>I-B-9631-0-000-441</v>
          </cell>
          <cell r="B738" t="str">
            <v>İKİLİ BUTON KUTUSU (BEMİS BT3-2000-0002)</v>
          </cell>
          <cell r="C738">
            <v>65</v>
          </cell>
        </row>
        <row r="739">
          <cell r="A739" t="str">
            <v>I-B-9631-0-000-442</v>
          </cell>
          <cell r="B739" t="str">
            <v>DUMAN DEDEKTÖRÜ (MAXLOGIC ML-2110)</v>
          </cell>
          <cell r="C739">
            <v>317</v>
          </cell>
        </row>
        <row r="740">
          <cell r="A740" t="str">
            <v>I-B-9631-0-000-443</v>
          </cell>
          <cell r="B740" t="str">
            <v>ALARM SİRENİ (EST KPS-111S 12VDC 0,5A)</v>
          </cell>
          <cell r="C740">
            <v>25</v>
          </cell>
        </row>
        <row r="741">
          <cell r="A741" t="str">
            <v>I-B-9631-0-000-444</v>
          </cell>
          <cell r="B741" t="str">
            <v>BALAST D-LITE ECO FLORESAN 36-40W MEKANİK 713-004-036 (02294)</v>
          </cell>
          <cell r="C741">
            <v>50</v>
          </cell>
        </row>
        <row r="742">
          <cell r="A742" t="str">
            <v>I-B-9631-0-000-445</v>
          </cell>
          <cell r="B742" t="str">
            <v>ALTIVAR 28   0,75 kW  1Hp INVERTER</v>
          </cell>
          <cell r="C742">
            <v>3050</v>
          </cell>
        </row>
        <row r="743">
          <cell r="A743" t="str">
            <v>I-B-9631-0-000-446</v>
          </cell>
          <cell r="B743" t="str">
            <v>FAN EGZOZ FİLTRESİ (PANNENBERG PFA 1000)</v>
          </cell>
          <cell r="C743">
            <v>2058.9699999999998</v>
          </cell>
        </row>
        <row r="744">
          <cell r="A744" t="str">
            <v>I-B-9631-0-000-447</v>
          </cell>
          <cell r="B744" t="str">
            <v>RÖLE (Schneider RSB-1A160P7 1K 230VAC 16A 8 Bacaklı)</v>
          </cell>
          <cell r="C744">
            <v>65</v>
          </cell>
        </row>
        <row r="745">
          <cell r="A745" t="str">
            <v>I-B-9631-0-000-448</v>
          </cell>
          <cell r="B745" t="str">
            <v>Dündar ST 60 S Sanayi Tipi Aksiyal Aspiratör Fan (ST 60 S TRİFAZE 380V 50Hz)</v>
          </cell>
          <cell r="C745">
            <v>1350</v>
          </cell>
        </row>
        <row r="746">
          <cell r="A746" t="str">
            <v>I-B-9631-0-000-449</v>
          </cell>
          <cell r="B746" t="str">
            <v>OTOMATİK SİGORTA (1X32A EATON CLS4-B32)</v>
          </cell>
          <cell r="C746">
            <v>31.9</v>
          </cell>
        </row>
        <row r="747">
          <cell r="A747" t="str">
            <v>I-B-9631-0-000-450</v>
          </cell>
          <cell r="B747" t="str">
            <v>ELEKTRİK KABLOSU TTR 3x35mm2</v>
          </cell>
          <cell r="C747">
            <v>300</v>
          </cell>
        </row>
        <row r="748">
          <cell r="A748" t="str">
            <v>I-B-9631-0-000-451</v>
          </cell>
          <cell r="B748" t="str">
            <v>ELEKTRİK KABLOSU TTR 1x25mm2</v>
          </cell>
          <cell r="C748">
            <v>150</v>
          </cell>
        </row>
        <row r="749">
          <cell r="A749" t="str">
            <v>I-B-9631-0-000-452</v>
          </cell>
          <cell r="B749" t="str">
            <v>ELEKTRİK KABLOSU TTR 4x16mm2</v>
          </cell>
          <cell r="C749">
            <v>161</v>
          </cell>
        </row>
        <row r="750">
          <cell r="A750" t="str">
            <v>I-B-9631-0-000-453</v>
          </cell>
          <cell r="B750" t="str">
            <v>ELEKTRİK KABLOSU TTR 3x25mm2</v>
          </cell>
          <cell r="C750">
            <v>247.52</v>
          </cell>
        </row>
        <row r="751">
          <cell r="A751" t="str">
            <v>I-B-9631-0-000-454</v>
          </cell>
          <cell r="B751" t="str">
            <v>ELEKTRİK KABLOSU TTR 3x16mm2</v>
          </cell>
          <cell r="C751">
            <v>150</v>
          </cell>
        </row>
        <row r="752">
          <cell r="A752" t="str">
            <v>I-B-9631-0-000-455</v>
          </cell>
          <cell r="B752" t="str">
            <v>ELEKTRİK KABLOSU TTR 5x10mm2</v>
          </cell>
          <cell r="C752">
            <v>50</v>
          </cell>
        </row>
        <row r="753">
          <cell r="A753" t="str">
            <v>I-B-9631-0-000-456</v>
          </cell>
          <cell r="B753" t="str">
            <v>ELEKTRİK KABLOSU TTR 4x10mm2</v>
          </cell>
          <cell r="C753">
            <v>44</v>
          </cell>
        </row>
        <row r="754">
          <cell r="A754" t="str">
            <v>I-B-9631-0-000-457</v>
          </cell>
          <cell r="B754" t="str">
            <v>ELEKTRİK KABLOSU TTR 3x6mm2</v>
          </cell>
          <cell r="C754">
            <v>56.07</v>
          </cell>
        </row>
        <row r="755">
          <cell r="A755" t="str">
            <v>I-B-9631-0-000-458</v>
          </cell>
          <cell r="B755" t="str">
            <v>ELEKTRİK KABLOSU TTR 4x6mm2</v>
          </cell>
          <cell r="C755">
            <v>10</v>
          </cell>
        </row>
        <row r="756">
          <cell r="A756" t="str">
            <v>I-B-9631-0-000-459</v>
          </cell>
          <cell r="B756" t="str">
            <v>ELEKTRİK KABLOSU TTR 5x5mm2</v>
          </cell>
          <cell r="C756">
            <v>109</v>
          </cell>
        </row>
        <row r="757">
          <cell r="A757" t="str">
            <v>I-B-9631-0-000-460</v>
          </cell>
          <cell r="B757" t="str">
            <v>ELEKTRİK KABLOSU TTR 3x5mm2</v>
          </cell>
          <cell r="C757">
            <v>56.07</v>
          </cell>
        </row>
        <row r="758">
          <cell r="A758" t="str">
            <v>I-B-9631-0-000-461</v>
          </cell>
          <cell r="B758" t="str">
            <v>ELEKTRİK KABLOSU TTR 4x4mm2</v>
          </cell>
          <cell r="C758">
            <v>42.72</v>
          </cell>
        </row>
        <row r="759">
          <cell r="A759" t="str">
            <v>I-B-9631-0-000-462</v>
          </cell>
          <cell r="B759" t="str">
            <v>ELEKTRİK KABLOSU TTR 2x2,5mm2</v>
          </cell>
          <cell r="C759">
            <v>5</v>
          </cell>
        </row>
        <row r="760">
          <cell r="A760" t="str">
            <v>I-B-9631-0-000-463</v>
          </cell>
          <cell r="B760" t="str">
            <v>ELEKTRİK KABLOSU TTR 16x0,5mm2</v>
          </cell>
          <cell r="C760">
            <v>10</v>
          </cell>
        </row>
        <row r="761">
          <cell r="A761" t="str">
            <v>I-B-9631-0-000-464</v>
          </cell>
          <cell r="B761" t="str">
            <v>ELEKTRİK KABLOSU TTR 24x1mm2</v>
          </cell>
          <cell r="C761">
            <v>30</v>
          </cell>
        </row>
        <row r="762">
          <cell r="A762" t="str">
            <v>I-B-9631-0-000-465</v>
          </cell>
          <cell r="B762" t="str">
            <v>PKS ULTRA KANAL ÜSTÜ 4 LÜ ÇERÇEVE (SCHNEİDER ETK10183E)</v>
          </cell>
          <cell r="C762">
            <v>30</v>
          </cell>
        </row>
        <row r="763">
          <cell r="A763" t="str">
            <v>I-B-9631-0-000-466</v>
          </cell>
          <cell r="B763" t="str">
            <v>PKS ULTRA KANAL ÜSTÜ 3 LÜ ÇERÇEVE (SCHNEİDER ETK10187E)</v>
          </cell>
          <cell r="C763">
            <v>25</v>
          </cell>
        </row>
        <row r="764">
          <cell r="A764" t="str">
            <v>I-B-9631-0-000-467</v>
          </cell>
          <cell r="B764" t="str">
            <v>PKS ULTRA KANAL ÜSTÜ 2 Lİ ÇERÇEVE (SCHNEİDER ETK10197E)</v>
          </cell>
          <cell r="C764">
            <v>30</v>
          </cell>
        </row>
        <row r="765">
          <cell r="A765" t="str">
            <v>I-B-9631-0-000-468</v>
          </cell>
          <cell r="B765" t="str">
            <v>KORUMALI TOPRAKLI PRİZ BEYAZ ULTRA 45X45 (SCHNEİDER ETK21045E)</v>
          </cell>
          <cell r="C765">
            <v>10</v>
          </cell>
        </row>
        <row r="766">
          <cell r="A766" t="str">
            <v>I-B-9631-0-000-469</v>
          </cell>
          <cell r="B766" t="str">
            <v>KAPAKLI KORUMALI TOPRAKLI PRİZ (LEGRAND 077219 ARMADA)</v>
          </cell>
          <cell r="C766">
            <v>95</v>
          </cell>
        </row>
        <row r="767">
          <cell r="A767" t="str">
            <v>I-B-9631-0-000-470</v>
          </cell>
          <cell r="B767" t="str">
            <v>TEKLİ ÇERÇEVE BEYAZ (LEGRAND-SALBEİ 767331)</v>
          </cell>
          <cell r="C767">
            <v>5</v>
          </cell>
        </row>
        <row r="768">
          <cell r="A768" t="str">
            <v>I-B-9631-0-000-471</v>
          </cell>
          <cell r="B768" t="str">
            <v>TOPRAKLI PRİZ ANTRASİT (LEGRAND-SALBEİ 767314)</v>
          </cell>
          <cell r="C768">
            <v>5</v>
          </cell>
        </row>
        <row r="769">
          <cell r="A769" t="str">
            <v>I-B-9631-0-000-472</v>
          </cell>
          <cell r="B769" t="str">
            <v>TEKLİ ÇERÇEVE ANTRASİT(LEGRAND-SALBEİ 767361)</v>
          </cell>
          <cell r="C769">
            <v>5</v>
          </cell>
        </row>
        <row r="770">
          <cell r="A770" t="str">
            <v>I-B-9631-0-000-473</v>
          </cell>
          <cell r="B770" t="str">
            <v>MAKİNA PRİZİ (METE ENERJİ 32A CEE NORM IP44 3P+N+E 406522V)</v>
          </cell>
          <cell r="C770">
            <v>141.88</v>
          </cell>
        </row>
        <row r="771">
          <cell r="A771" t="str">
            <v>I-B-9631-0-000-474</v>
          </cell>
          <cell r="B771" t="str">
            <v>MAKİNA FİŞİ KORUYUCU KAPAKLI (BEMİS BC-1 3505-2312)</v>
          </cell>
          <cell r="C771">
            <v>153.6</v>
          </cell>
        </row>
        <row r="772">
          <cell r="A772" t="str">
            <v>I-B-9631-0-000-475</v>
          </cell>
          <cell r="B772" t="str">
            <v>KAUÇUK DUVAR PRİZİ (TPLAST 3104-306-0300 3X25A Yeni Klemensli Tip)</v>
          </cell>
          <cell r="C772">
            <v>100</v>
          </cell>
        </row>
        <row r="773">
          <cell r="A773" t="str">
            <v>I-B-9631-0-000-476</v>
          </cell>
          <cell r="B773" t="str">
            <v>SIVAÜSTÜ TELEFON GİRİŞ ADAPTÖRÜ</v>
          </cell>
          <cell r="C773">
            <v>5</v>
          </cell>
        </row>
        <row r="774">
          <cell r="A774" t="str">
            <v>I-B-9631-0-000-477</v>
          </cell>
          <cell r="B774" t="str">
            <v>KOMİTATÖR TEKLİ ANAHTAR (VİKO ÇERÇEVELİ, MERİDİAN BEYAZ)</v>
          </cell>
          <cell r="C774">
            <v>14.1</v>
          </cell>
        </row>
        <row r="775">
          <cell r="A775" t="str">
            <v>I-B-9631-0-000-478</v>
          </cell>
          <cell r="B775" t="str">
            <v>RÖLE (OMRON MY4IN 24VAC 5A 4CO (4PDT) Kontaklı)</v>
          </cell>
          <cell r="C775">
            <v>0</v>
          </cell>
        </row>
        <row r="776">
          <cell r="A776" t="str">
            <v>I-B-9631-0-000-479</v>
          </cell>
          <cell r="B776" t="str">
            <v>KARE BOBİN+SOKET (9MM) (24VAC 5.5W 320mA WİNMAN  4V220-08 VALF İÇİN)</v>
          </cell>
          <cell r="C776">
            <v>2.7199</v>
          </cell>
        </row>
        <row r="777">
          <cell r="A777" t="str">
            <v>I-B-9631-0-000-480</v>
          </cell>
          <cell r="B777" t="str">
            <v>SIKMALI KABLO PAPUCU 10MM2 M6 SKP</v>
          </cell>
          <cell r="C777">
            <v>3</v>
          </cell>
        </row>
        <row r="778">
          <cell r="A778" t="str">
            <v>I-B-9631-0-000-481</v>
          </cell>
          <cell r="B778" t="str">
            <v>KAÇAK AKIM RÖLESİ (SCHNEİDER A9R14480 4K 80A 300mA)</v>
          </cell>
          <cell r="C778">
            <v>345</v>
          </cell>
        </row>
        <row r="779">
          <cell r="A779" t="str">
            <v>I-B-9631-0-000-482</v>
          </cell>
          <cell r="B779" t="str">
            <v>MOTOR KAPAĞI (112 TİP RULMAN ARKA KAPAK) WAT (6432070)  (SİSAL FIRÇA MOTORU)</v>
          </cell>
          <cell r="C779">
            <v>180</v>
          </cell>
        </row>
        <row r="780">
          <cell r="A780" t="str">
            <v>I-B-9631-0-000-483</v>
          </cell>
          <cell r="B780" t="str">
            <v>POWER SUPPLY GÜÇ KAYNAĞI RAY TİPİ GİRİŞ 220V, ÇIKIŞ:24VDC 5A (OMRON S8VK-C12024)</v>
          </cell>
          <cell r="C780">
            <v>3</v>
          </cell>
        </row>
        <row r="781">
          <cell r="A781" t="str">
            <v>I-B-9631-0-000-484</v>
          </cell>
          <cell r="B781" t="str">
            <v>KABLO DAHİLİ TELEFON KABLOSU 2X2X0,50MM2</v>
          </cell>
          <cell r="C781">
            <v>1.75</v>
          </cell>
        </row>
        <row r="782">
          <cell r="A782" t="str">
            <v>I-B-9631-0-000-485</v>
          </cell>
          <cell r="B782" t="str">
            <v>GV2M İÇİN MUHAFAZA KUTUSU (GV2MC02)</v>
          </cell>
          <cell r="C782">
            <v>72.400000000000006</v>
          </cell>
        </row>
        <row r="783">
          <cell r="A783" t="str">
            <v>I-B-9631-0-000-486</v>
          </cell>
          <cell r="B783" t="str">
            <v>3 LÜ ANAHTARLI UPS PRİZ (3MT KABLOLU) (BEYAZ) (VİKO)</v>
          </cell>
          <cell r="C783">
            <v>94.6</v>
          </cell>
        </row>
        <row r="784">
          <cell r="A784" t="str">
            <v>I-B-9631-0-000-487</v>
          </cell>
          <cell r="B784" t="str">
            <v>LİMİT SWİTCH OMRON (ZC-D55-ML VCT 1M) (ŞERİT TESTERE)</v>
          </cell>
          <cell r="C784">
            <v>152.65</v>
          </cell>
        </row>
        <row r="785">
          <cell r="A785" t="str">
            <v>I-B-9631-0-000-488</v>
          </cell>
          <cell r="B785" t="str">
            <v>ELEKTROMEKANİK SAYICI B16.11 24 VAC/a 119mA (FRİTZ KÜBLER S-NR:0929500FD1) DAİRE TESTERE-1</v>
          </cell>
          <cell r="C785">
            <v>472</v>
          </cell>
        </row>
        <row r="786">
          <cell r="A786" t="str">
            <v>I-B-9631-0-000-490</v>
          </cell>
          <cell r="B786" t="str">
            <v>SELENOİD VALF BOBİNİ (OLAB 7000 BH / J5IV AC 200/230 50 15VA CLAS H TA:120C) (BUHARLI YIKAMA)</v>
          </cell>
          <cell r="C786">
            <v>200</v>
          </cell>
        </row>
        <row r="787">
          <cell r="A787" t="str">
            <v>I-B-9631-0-000-491</v>
          </cell>
          <cell r="B787" t="str">
            <v>KABLOSUZ KROKODİL KISKACI KÜÇÜK 27MM(KIRMIZI)</v>
          </cell>
          <cell r="C787">
            <v>0</v>
          </cell>
        </row>
        <row r="788">
          <cell r="A788" t="str">
            <v>I-B-9631-0-000-492</v>
          </cell>
          <cell r="B788" t="str">
            <v>ELEKTROMEKANİK PROXIMITY SENSOR (UNIVER DH-500 5 250V AC/DC 200mA)</v>
          </cell>
          <cell r="C788">
            <v>480.61</v>
          </cell>
        </row>
        <row r="789">
          <cell r="A789" t="str">
            <v>I-B-9631-0-000-493</v>
          </cell>
          <cell r="B789" t="str">
            <v>MİNYATÜR AMPUL (24V 10W PHİLİPS, OSRAM)</v>
          </cell>
          <cell r="C789">
            <v>200</v>
          </cell>
        </row>
        <row r="790">
          <cell r="A790" t="str">
            <v>I-B-9631-0-000-494</v>
          </cell>
          <cell r="B790" t="str">
            <v>SABİTLEME BRAKETİ ALÜMİNYUM DH-S25 (RODLESS SİLİNDİR İÇİN)</v>
          </cell>
          <cell r="C790">
            <v>200</v>
          </cell>
        </row>
        <row r="791">
          <cell r="A791" t="str">
            <v>I-B-9631-0-000-495</v>
          </cell>
          <cell r="B791" t="str">
            <v>ÇİFT EL KORUMA GÜVENLİK RÖLESİ (Pilz P2HZ X3)</v>
          </cell>
          <cell r="C791">
            <v>200</v>
          </cell>
        </row>
        <row r="792">
          <cell r="A792" t="str">
            <v>I-B-9631-0-000-496</v>
          </cell>
          <cell r="B792" t="str">
            <v>ELEKTRİK KABLOSU NYAF 1*6mm2 (Sarı+Yeşil Topraklama)</v>
          </cell>
          <cell r="C792">
            <v>11</v>
          </cell>
        </row>
        <row r="793">
          <cell r="A793" t="str">
            <v>I-B-9631-0-000-497</v>
          </cell>
          <cell r="B793" t="str">
            <v>SIKMALI KABLO PAPUCU 6MM2 M5 SKP</v>
          </cell>
          <cell r="C793">
            <v>200</v>
          </cell>
        </row>
        <row r="794">
          <cell r="A794" t="str">
            <v>I-B-9631-0-000-498</v>
          </cell>
          <cell r="B794" t="str">
            <v>KABLOSUZ KROKODİL KISKACI 42,5MM(KIRMIZI)</v>
          </cell>
          <cell r="C794">
            <v>200</v>
          </cell>
        </row>
        <row r="795">
          <cell r="A795" t="str">
            <v>I-B-9631-0-000-499</v>
          </cell>
          <cell r="B795" t="str">
            <v>KABLO KANALI 12X12 KAPALI TİP YAPIŞKANLI</v>
          </cell>
          <cell r="C795">
            <v>200</v>
          </cell>
        </row>
        <row r="796">
          <cell r="A796" t="str">
            <v>I-B-9631-0-000-500</v>
          </cell>
          <cell r="B796" t="str">
            <v>MİNYATÜR AMPUL 24V 5W TIRNAKLI 16X35MM</v>
          </cell>
          <cell r="C796">
            <v>20</v>
          </cell>
        </row>
        <row r="797">
          <cell r="A797" t="str">
            <v>I-B-9631-0-000-501</v>
          </cell>
          <cell r="B797" t="str">
            <v>UPS NEMLİYER SIVA ÜSTÜ KAPAKLI TOPRAKLI PRİZ (SCHNEIDER, VİKO)</v>
          </cell>
          <cell r="C797">
            <v>200</v>
          </cell>
        </row>
        <row r="798">
          <cell r="A798" t="str">
            <v>I-B-9631-0-000-502</v>
          </cell>
          <cell r="B798" t="str">
            <v>PLASTİK KARE BUAT 10x10</v>
          </cell>
          <cell r="C798">
            <v>13</v>
          </cell>
        </row>
        <row r="799">
          <cell r="A799" t="str">
            <v>I-B-9631-0-000-503</v>
          </cell>
          <cell r="B799" t="str">
            <v>ELEKTRİK KABLOSU TTR 3x1mm2</v>
          </cell>
          <cell r="C799">
            <v>5.6</v>
          </cell>
        </row>
        <row r="800">
          <cell r="A800" t="str">
            <v>I-B-9631-0-000-504</v>
          </cell>
          <cell r="B800" t="str">
            <v>PANO ŞEFFAF KAPAKLI ÇETİNKAYA ÇP 5015, 40X60X20CM)</v>
          </cell>
          <cell r="C800">
            <v>515</v>
          </cell>
        </row>
        <row r="801">
          <cell r="A801" t="str">
            <v>I-B-9631-0-000-505</v>
          </cell>
          <cell r="B801" t="str">
            <v>EĞİK L TİPİ TOPRAKLI ERKEK FİŞ MONOBLOK BEYAZ (VİKO)</v>
          </cell>
          <cell r="C801">
            <v>7.5</v>
          </cell>
        </row>
        <row r="802">
          <cell r="A802" t="str">
            <v>I-B-9631-0-000-506</v>
          </cell>
          <cell r="B802" t="str">
            <v>HOERBIGER HV 02871 PLATFORM ELEKTRONİK KARTI (DELİK DELME)</v>
          </cell>
          <cell r="C802">
            <v>180</v>
          </cell>
        </row>
        <row r="803">
          <cell r="A803" t="str">
            <v>I-B-9631-0-000-507</v>
          </cell>
          <cell r="B803" t="str">
            <v>MOTOR PERVANESİ ABANA (90L 2A) 90 Tip</v>
          </cell>
          <cell r="C803">
            <v>39</v>
          </cell>
        </row>
        <row r="804">
          <cell r="A804" t="str">
            <v>I-B-9631-0-000-508</v>
          </cell>
          <cell r="B804" t="str">
            <v>MOTOR PERVANESİ GAMAK (AGM80 4b) 80 Tip</v>
          </cell>
          <cell r="C804">
            <v>50</v>
          </cell>
        </row>
        <row r="805">
          <cell r="A805" t="str">
            <v>I-B-9631-0-000-509</v>
          </cell>
          <cell r="B805" t="str">
            <v>ARGO HYTOS EL6 ORANSAL VALF (PSR 3 BE-10) ELEKTRONİK KARTI (DELİK DELME)</v>
          </cell>
          <cell r="C805">
            <v>0</v>
          </cell>
        </row>
        <row r="806">
          <cell r="A806" t="str">
            <v>I-B-9631-0-000-510</v>
          </cell>
          <cell r="B806" t="str">
            <v>AKÜ KUTUP BAŞI MUHAFAZA KAPAĞI (+)SİYAH, (-)KIRMIZI)</v>
          </cell>
          <cell r="C806">
            <v>3798.15</v>
          </cell>
        </row>
        <row r="807">
          <cell r="A807" t="str">
            <v>I-B-9631-0-000-511</v>
          </cell>
          <cell r="B807" t="str">
            <v>KAYNAK ŞASE PENSESİ 500A PİRİNÇ GÖVDE</v>
          </cell>
          <cell r="C807">
            <v>196</v>
          </cell>
        </row>
        <row r="808">
          <cell r="A808" t="str">
            <v>I-B-9631-0-000-512</v>
          </cell>
          <cell r="B808" t="str">
            <v>TELEFON KABLOSU 2X2X0,40+0,40 EN50575:2014</v>
          </cell>
          <cell r="C808">
            <v>3</v>
          </cell>
        </row>
        <row r="809">
          <cell r="A809" t="str">
            <v>I-B-9631-0-000-513</v>
          </cell>
          <cell r="B809" t="str">
            <v>MOTORLU SİREN (CNTD CMS 190 220V AC)</v>
          </cell>
          <cell r="C809">
            <v>140</v>
          </cell>
        </row>
        <row r="810">
          <cell r="A810" t="str">
            <v>I-B-9631-0-000-514</v>
          </cell>
          <cell r="B810" t="str">
            <v>TRIAC BTA 12  600V  12A</v>
          </cell>
          <cell r="C810">
            <v>20</v>
          </cell>
        </row>
        <row r="811">
          <cell r="A811" t="str">
            <v>I-B-9631-0-000-515</v>
          </cell>
          <cell r="B811" t="str">
            <v>FOREST 200W LED PROJEKTÖR 18000 LÜMEN- (BEYAZ IŞIK)</v>
          </cell>
          <cell r="C811">
            <v>602</v>
          </cell>
        </row>
        <row r="812">
          <cell r="A812" t="str">
            <v>I-B-9631-0-000-517</v>
          </cell>
          <cell r="B812" t="str">
            <v>LENGRAND 010954 DLP ARMADA KAİDE 4 MODÜL 65MM KAPAK İÇİN (LEG-010954)</v>
          </cell>
          <cell r="C812">
            <v>100</v>
          </cell>
        </row>
        <row r="813">
          <cell r="A813" t="str">
            <v>I-B-9631-0-000-518</v>
          </cell>
          <cell r="B813" t="str">
            <v>KABLO KANALI 25X25 KAPALI TİP YAPIŞKANLI (BEYAZ)</v>
          </cell>
          <cell r="C813">
            <v>5</v>
          </cell>
        </row>
        <row r="814">
          <cell r="A814" t="str">
            <v>I-B-9631-0-000-519</v>
          </cell>
          <cell r="B814" t="str">
            <v>PTX 800 ARMATUR 220V + FAN + DİŞLİ (POS 106+107+215) (ITEM NO:52104,52107)</v>
          </cell>
          <cell r="C814">
            <v>170</v>
          </cell>
        </row>
        <row r="815">
          <cell r="A815" t="str">
            <v>I-B-9631-0-000-520</v>
          </cell>
          <cell r="B815" t="str">
            <v>Tekcell SB-AA02 3.6V 1/2AA Boy Li-SOCI2 2 Pinli Lityum Sayaç Pili</v>
          </cell>
          <cell r="C815">
            <v>2217.4940240000001</v>
          </cell>
        </row>
        <row r="816">
          <cell r="A816" t="str">
            <v>I-B-9631-0-000-521</v>
          </cell>
          <cell r="B816" t="str">
            <v>KABLO TOPLAMA SPİRALİ 16MM 50CM BEYAZ</v>
          </cell>
          <cell r="C816" t="str">
            <v/>
          </cell>
        </row>
        <row r="817">
          <cell r="A817" t="str">
            <v>I-B-9631-0-000-522</v>
          </cell>
          <cell r="B817" t="str">
            <v>FLORASAN PHILIPS MASTER TL5 HO 54W/865 1SL/40 (BEYAZ) (TEPE LED AYDINLATMA)</v>
          </cell>
          <cell r="C817">
            <v>25</v>
          </cell>
        </row>
        <row r="818">
          <cell r="A818" t="str">
            <v>I-B-9631-0-000-524</v>
          </cell>
          <cell r="B818" t="str">
            <v>360 DERECE HAREKET SENSÖRÜ (CATA CT-9243 1200W)</v>
          </cell>
          <cell r="C818">
            <v>85</v>
          </cell>
        </row>
        <row r="819">
          <cell r="A819" t="str">
            <v>I-B-9631-0-000-525</v>
          </cell>
          <cell r="B819" t="str">
            <v>KONTAKTÖR SIEMENS SIRIUS 3RT2017-1AP01 5,5Kw 230Vac 1Na S00</v>
          </cell>
          <cell r="C819" t="str">
            <v/>
          </cell>
        </row>
        <row r="820">
          <cell r="A820" t="str">
            <v>I-B-9631-0-000-526</v>
          </cell>
          <cell r="B820" t="str">
            <v>ELEKTRONİK FLORASAN BALAST PHILIPS 2X36W HF-E 236 TL-D</v>
          </cell>
          <cell r="C820">
            <v>65</v>
          </cell>
        </row>
        <row r="821">
          <cell r="A821" t="str">
            <v>I-B-9631-0-000-527</v>
          </cell>
          <cell r="B821" t="str">
            <v>ELEKTRONİK BALAST (OSRAM QUICKTRONIC FQ QT 2x80)</v>
          </cell>
          <cell r="C821">
            <v>0</v>
          </cell>
        </row>
        <row r="822">
          <cell r="A822" t="str">
            <v>I-B-9631-0-000-528</v>
          </cell>
          <cell r="B822" t="str">
            <v>ENDÜKTİF SENSÖR (BEDOK I7CN-M1204A-O3L2) (20-250VAC 400mA NA)</v>
          </cell>
          <cell r="C822">
            <v>279.11</v>
          </cell>
        </row>
        <row r="823">
          <cell r="A823" t="str">
            <v>I-B-9631-0-000-529</v>
          </cell>
          <cell r="B823" t="str">
            <v>GÜÇ KAYNAĞI PROGRAMLANABİLİR SPV-1500-24 (MEANWELL)</v>
          </cell>
          <cell r="C823" t="str">
            <v/>
          </cell>
        </row>
        <row r="824">
          <cell r="A824" t="str">
            <v>I-B-9631-0-000-530</v>
          </cell>
          <cell r="B824" t="str">
            <v>ERKEK DÜZ FİŞ (TRİFAZE 5X32A 380V)</v>
          </cell>
          <cell r="C824">
            <v>78.8</v>
          </cell>
        </row>
        <row r="825">
          <cell r="A825" t="str">
            <v>I-B-9631-0-000-531</v>
          </cell>
          <cell r="B825" t="str">
            <v>7"MONİTÖR (KINCO GL070)</v>
          </cell>
          <cell r="C825">
            <v>115</v>
          </cell>
        </row>
        <row r="826">
          <cell r="A826" t="str">
            <v>I-B-9631-0-000-532</v>
          </cell>
          <cell r="B826" t="str">
            <v>PLC CPU(KINCO K508-40DR)</v>
          </cell>
          <cell r="C826" t="str">
            <v/>
          </cell>
        </row>
        <row r="827">
          <cell r="A827" t="str">
            <v>I-B-9631-0-000-533</v>
          </cell>
          <cell r="B827" t="str">
            <v>LC1K0901M7 9A (4 KW) 220VAC BOBİNLİ 1NK KONTAKLI MİNİ KONTAKTÖR</v>
          </cell>
          <cell r="C827">
            <v>222.5</v>
          </cell>
        </row>
        <row r="828">
          <cell r="A828" t="str">
            <v>I-B-9631-0-000-534</v>
          </cell>
          <cell r="B828" t="str">
            <v>KAPALI KONTAK KAPI SWİTCH (GWEST AKS01)</v>
          </cell>
          <cell r="C828">
            <v>13.62</v>
          </cell>
        </row>
        <row r="829">
          <cell r="A829" t="str">
            <v>I-B-9631-0-000-535</v>
          </cell>
          <cell r="B829" t="str">
            <v>BUAT (METE ENERJİ 40201005)</v>
          </cell>
          <cell r="C829">
            <v>25.4</v>
          </cell>
        </row>
        <row r="830">
          <cell r="A830" t="str">
            <v>I-B-9631-0-000-536</v>
          </cell>
          <cell r="B830" t="str">
            <v>6 LÜ ANAHTARLI UPS PRİZ (3MT KABLOLU) (BEYAZ) (VİKO)</v>
          </cell>
          <cell r="C830" t="str">
            <v/>
          </cell>
        </row>
        <row r="831">
          <cell r="A831" t="str">
            <v>I-B-9631-0-000-537</v>
          </cell>
          <cell r="B831" t="str">
            <v>ELEKTRİK KABLOSU TTR 10x0,50mm2</v>
          </cell>
          <cell r="C831">
            <v>0</v>
          </cell>
        </row>
        <row r="832">
          <cell r="A832" t="str">
            <v>I-B-9631-0-000-538</v>
          </cell>
          <cell r="B832" t="str">
            <v>ELEKTRİK KABLOSU TTR 6x0,50mm2</v>
          </cell>
          <cell r="C832">
            <v>12.95</v>
          </cell>
        </row>
        <row r="833">
          <cell r="A833" t="str">
            <v>I-B-9631-0-000-539</v>
          </cell>
          <cell r="B833" t="str">
            <v>BİTİŞİK KORDON KABLO 2x0,50mm2 (Beyaz)</v>
          </cell>
          <cell r="C833">
            <v>3</v>
          </cell>
        </row>
        <row r="834">
          <cell r="A834" t="str">
            <v>I-B-9631-0-000-540</v>
          </cell>
          <cell r="B834" t="str">
            <v>KABLO KANALI 10X8 MM YAPIŞKANLI (BEYAZ)</v>
          </cell>
          <cell r="C834">
            <v>4.0999999999999996</v>
          </cell>
        </row>
        <row r="835">
          <cell r="A835" t="str">
            <v>I-B-9631-0-000-541</v>
          </cell>
          <cell r="B835" t="str">
            <v>PANO OPAK KAPAKLI (ÇETİNKAYA CD5004D 40X50X24,5CM)</v>
          </cell>
          <cell r="C835">
            <v>477</v>
          </cell>
        </row>
        <row r="836">
          <cell r="A836" t="str">
            <v>I-B-9631-0-000-542</v>
          </cell>
          <cell r="B836" t="str">
            <v>PAKO ŞALTER 10A ON-OFF 1 FAZ 48X48 (EMAS)</v>
          </cell>
          <cell r="C836">
            <v>48</v>
          </cell>
        </row>
        <row r="837">
          <cell r="A837" t="str">
            <v>I-B-9631-0-000-543</v>
          </cell>
          <cell r="B837" t="str">
            <v>POWERMASTER POWER SOCKET / İNGİLİZ FİŞ ÇOK AMAÇLI KUTULU (CE TEST CİHAZI)</v>
          </cell>
          <cell r="C837" t="str">
            <v/>
          </cell>
        </row>
        <row r="838">
          <cell r="A838" t="str">
            <v>I-B-9631-0-000-544</v>
          </cell>
          <cell r="B838" t="str">
            <v>PANO KABLO KANALI 25X40 MM DELİKLİ YAPIŞKANLI (BEYAZ)</v>
          </cell>
          <cell r="C838">
            <v>17.324999999999999</v>
          </cell>
        </row>
        <row r="839">
          <cell r="A839" t="str">
            <v>I-B-9631-0-000-545</v>
          </cell>
          <cell r="B839" t="str">
            <v>6,3 SOKET 0,5-1,5MM KABLO TAM İZOLELİ DİŞİ FASTON</v>
          </cell>
          <cell r="C839" t="str">
            <v/>
          </cell>
        </row>
        <row r="840">
          <cell r="A840" t="str">
            <v>I-B-9631-0-000-546</v>
          </cell>
          <cell r="B840" t="str">
            <v>TORÇ KABZESİ TİG İÇİN (YEŞİL)</v>
          </cell>
          <cell r="C840">
            <v>85</v>
          </cell>
        </row>
        <row r="841">
          <cell r="A841" t="str">
            <v>I-B-9631-0-000-547</v>
          </cell>
          <cell r="B841" t="str">
            <v>TORÇ KABZESİ TETİK (YEŞİL)</v>
          </cell>
          <cell r="C841">
            <v>67</v>
          </cell>
        </row>
        <row r="842">
          <cell r="A842" t="str">
            <v>I-B-9631-0-000-549</v>
          </cell>
          <cell r="B842" t="str">
            <v>KONTAKTÖR (SCHNEİDER LC1D25M7 11KW 220VAC 25A)</v>
          </cell>
          <cell r="C842">
            <v>412.44</v>
          </cell>
        </row>
        <row r="843">
          <cell r="A843" t="str">
            <v>I-B-9631-0-000-550</v>
          </cell>
          <cell r="B843" t="str">
            <v>OTOMATİK SİGORTA (1X10A SİEMENS 5SL6110-6)</v>
          </cell>
          <cell r="C843">
            <v>31.9</v>
          </cell>
        </row>
        <row r="844">
          <cell r="A844" t="str">
            <v>I-B-9631-0-000-551</v>
          </cell>
          <cell r="B844" t="str">
            <v>KLEMENS MOTOR NO:2 GAMAK 71-100 GÖVDE İÇİN</v>
          </cell>
          <cell r="C844">
            <v>25</v>
          </cell>
        </row>
        <row r="845">
          <cell r="A845" t="str">
            <v>I-B-9631-0-000-552</v>
          </cell>
          <cell r="B845" t="str">
            <v>MAKARALI KISA PALET LİMİT SWİTCH (MOUJEN MN 5141 IP65)</v>
          </cell>
          <cell r="C845" t="str">
            <v/>
          </cell>
        </row>
        <row r="846">
          <cell r="A846" t="str">
            <v>I-B-9631-0-000-553</v>
          </cell>
          <cell r="B846" t="str">
            <v>RÖLE (OMRON MY2IN 24VDC 10A 2CO (DPDT Kontaklı) 8 PİN</v>
          </cell>
          <cell r="C846">
            <v>69.53</v>
          </cell>
        </row>
        <row r="847">
          <cell r="A847" t="str">
            <v>I-B-9631-0-000-554</v>
          </cell>
          <cell r="B847" t="str">
            <v>OTOMATİK SİGORTA C1X10A 3kA (SCHNEIDER SN EZ9F43110)</v>
          </cell>
          <cell r="C847">
            <v>31.9</v>
          </cell>
        </row>
        <row r="848">
          <cell r="A848" t="str">
            <v>I-B-9631-0-000-555</v>
          </cell>
          <cell r="B848" t="str">
            <v>PANO OPAK KAPAKLI ÇETİNKAYA ÇP 5002, 25X33X13CM)</v>
          </cell>
          <cell r="C848">
            <v>212.16</v>
          </cell>
        </row>
        <row r="849">
          <cell r="A849" t="str">
            <v>I-B-9631-0-000-556</v>
          </cell>
          <cell r="B849" t="str">
            <v>YEŞİL START BUTONU (A5-10 GWEST GWE 6001)</v>
          </cell>
          <cell r="C849">
            <v>23.4</v>
          </cell>
        </row>
        <row r="850">
          <cell r="A850" t="str">
            <v>I-B-9631-0-000-557</v>
          </cell>
          <cell r="B850" t="str">
            <v>KIRMIZI STOP BUTONU (A5-01 GWEST GWE 6002)</v>
          </cell>
          <cell r="C850" t="str">
            <v/>
          </cell>
        </row>
        <row r="851">
          <cell r="A851" t="str">
            <v>I-B-9631-0-000-558</v>
          </cell>
          <cell r="B851" t="str">
            <v>ACİL STOP MANTAR BUTONU A5-01ZS (GWEST 6054)</v>
          </cell>
          <cell r="C851">
            <v>31.2</v>
          </cell>
        </row>
        <row r="852">
          <cell r="A852" t="str">
            <v>I-B-9631-0-000-560</v>
          </cell>
          <cell r="B852" t="str">
            <v>SEVİYE ŞALTERİ 3/4" BOY 150 STROK 8 NC 24V</v>
          </cell>
          <cell r="C852">
            <v>470</v>
          </cell>
        </row>
        <row r="853">
          <cell r="A853" t="str">
            <v>I-B-9631-0-000-561</v>
          </cell>
          <cell r="B853" t="str">
            <v>PHILIPS LED ETANJ ARMATÜR 40W (WT066C CW LED36 L1200 PSU TB)</v>
          </cell>
          <cell r="C853" t="str">
            <v/>
          </cell>
        </row>
        <row r="854">
          <cell r="A854" t="str">
            <v>I-B-9631-0-000-562</v>
          </cell>
          <cell r="B854" t="str">
            <v>MOTOR KAPAĞI (132 B5 TİP ÖN FLANŞ) WAT (6432111)  (BORU FIRÇA 5,5 KW MOTORU)</v>
          </cell>
          <cell r="C854">
            <v>560</v>
          </cell>
        </row>
        <row r="855">
          <cell r="A855" t="str">
            <v>I-B-9631-0-000-563</v>
          </cell>
          <cell r="B855" t="str">
            <v>MOTOR KAPAĞI (132 B5 TİP ARKA) WAT (6432108 Q1E)  (BORU FIRÇA 5,5 KW MOTORU)</v>
          </cell>
          <cell r="C855">
            <v>330</v>
          </cell>
        </row>
        <row r="856">
          <cell r="A856" t="str">
            <v>I-B-9631-0-000-564</v>
          </cell>
          <cell r="B856" t="str">
            <v>AYDINLATMA LAMBASI 24V DC LED (TEZMAKSAN PARÇA KODU:T001KON-AYD-24  CNC OTOMAT)</v>
          </cell>
          <cell r="C856">
            <v>2250</v>
          </cell>
        </row>
        <row r="857">
          <cell r="A857" t="str">
            <v>I-B-9631-0-000-565</v>
          </cell>
          <cell r="B857" t="str">
            <v>COOLLANT LEVEL SENSOR CNC OTOMAT (TEZMAKSAN)</v>
          </cell>
          <cell r="C857" t="str">
            <v/>
          </cell>
        </row>
        <row r="858">
          <cell r="A858" t="str">
            <v>I-B-9631-0-000-566</v>
          </cell>
          <cell r="B858" t="str">
            <v>SU GEÇİRMEZ ELEKTROMANYETİK ANAHTAR KJD6 5E4 AC 250V 6(4)A</v>
          </cell>
          <cell r="C858">
            <v>325</v>
          </cell>
        </row>
        <row r="859">
          <cell r="A859" t="str">
            <v>I-B-9631-0-000-567</v>
          </cell>
          <cell r="B859" t="str">
            <v>HAREKET SENSÖRÜ OYNAR BAŞLI 360 DERECE LEGRAND PLEXO 69780</v>
          </cell>
          <cell r="C859">
            <v>733.4</v>
          </cell>
        </row>
        <row r="860">
          <cell r="A860" t="str">
            <v>I-B-9631-0-000-568</v>
          </cell>
          <cell r="B860" t="str">
            <v>MANDAL BUTON 2 KONUMLU 1NA XB5AD21 1NA (SCHNEİDER)</v>
          </cell>
          <cell r="C860">
            <v>90.45</v>
          </cell>
        </row>
        <row r="861">
          <cell r="A861" t="str">
            <v>I-B-9631-0-000-569</v>
          </cell>
          <cell r="B861" t="str">
            <v>PELSAN 40-60 LEDLİ ACİL AYDINLATMA IŞILDAĞI</v>
          </cell>
          <cell r="C861">
            <v>200</v>
          </cell>
        </row>
        <row r="862">
          <cell r="A862" t="str">
            <v>I-B-9631-0-000-570</v>
          </cell>
          <cell r="B862" t="str">
            <v>PANO PRİZİ SCHNEIDER 3201-367-0900</v>
          </cell>
          <cell r="C862">
            <v>20</v>
          </cell>
        </row>
        <row r="863">
          <cell r="A863" t="str">
            <v>I-B-9631-0-000-571</v>
          </cell>
          <cell r="B863" t="str">
            <v>RÖLE OMRON G7L-1A-TAC 200/240</v>
          </cell>
          <cell r="C863" t="str">
            <v/>
          </cell>
        </row>
        <row r="864">
          <cell r="A864" t="str">
            <v>I-B-9631-0-000-572</v>
          </cell>
          <cell r="B864" t="str">
            <v>POLYAMİD KABLO REKORU PG9 (ORTAÇ)</v>
          </cell>
          <cell r="C864">
            <v>5.5</v>
          </cell>
        </row>
        <row r="865">
          <cell r="A865" t="str">
            <v>I-B-9631-0-000-573</v>
          </cell>
          <cell r="B865" t="str">
            <v>ANAHTAR Ø22 3 KONUMLU YAYLI DÖNÜŞ 2NA (SCHNEİDER XB5AD53)</v>
          </cell>
          <cell r="C865" t="str">
            <v/>
          </cell>
        </row>
        <row r="866">
          <cell r="A866" t="str">
            <v>I-B-9631-0-000-574</v>
          </cell>
          <cell r="B866" t="str">
            <v>LED'Lİ BEYAZ EKSİKSİZ PİLOT IŞIĞI DÜZ Ø22 24V (SCHNEİDER XB4BVB1)</v>
          </cell>
          <cell r="C866">
            <v>96.15</v>
          </cell>
        </row>
        <row r="867">
          <cell r="A867" t="str">
            <v>I-B-9631-0-000-575</v>
          </cell>
          <cell r="B867" t="str">
            <v>EKSİKSİZ MANDAL BUTON Ø22 2 KONUMLU SABİT 1NA (SCHNEİDER XB4BG21)</v>
          </cell>
          <cell r="C867">
            <v>271.39999999999998</v>
          </cell>
        </row>
        <row r="868">
          <cell r="A868" t="str">
            <v>I-B-9631-0-000-576</v>
          </cell>
          <cell r="B868" t="str">
            <v>ÇİFT BAŞLI YAYLI BUTON YEŞİL/KIRMIZI Ø22 (SCHNEİDER XB5AL73415)</v>
          </cell>
          <cell r="C868">
            <v>201.45</v>
          </cell>
        </row>
        <row r="869">
          <cell r="A869" t="str">
            <v>I-B-9631-0-000-577</v>
          </cell>
          <cell r="B869" t="str">
            <v>SOMPY ALTUS 50 RTS 40/12 TÜP MOTOR (HAMMADDE BRANDA MOTORU)</v>
          </cell>
          <cell r="C869" t="str">
            <v/>
          </cell>
        </row>
        <row r="870">
          <cell r="A870" t="str">
            <v>I-B-9631-0-000-578</v>
          </cell>
          <cell r="B870" t="str">
            <v>LED'Lİ BEYAZ EKSİKSİZ PİLOT IŞIĞI DÜZ Ø22 230-240V (SCHNEİDER XB4BVM1)</v>
          </cell>
          <cell r="C870">
            <v>133.69999999999999</v>
          </cell>
        </row>
        <row r="871">
          <cell r="A871" t="str">
            <v>I-B-9631-0-000-579</v>
          </cell>
          <cell r="B871" t="str">
            <v>KALICI SİYAH MANDAL BUTON 1-0-2 (SCHNEİDER XB5AD33)</v>
          </cell>
          <cell r="C871">
            <v>125.9</v>
          </cell>
        </row>
        <row r="872">
          <cell r="A872" t="str">
            <v>I-B-9631-0-000-580</v>
          </cell>
          <cell r="B872" t="str">
            <v>ÇİFT BAŞLI YAYLI BUTON YEŞİL/KIRMIZI Ø22 230V KOR LED Lİ (SCHNEİDER XB5AW73731M5)</v>
          </cell>
          <cell r="C872">
            <v>287.14999999999998</v>
          </cell>
        </row>
        <row r="873">
          <cell r="A873" t="str">
            <v>I-B-9631-0-000-581</v>
          </cell>
          <cell r="B873" t="str">
            <v>KİLİTLİ BUTON Ø22 (SCHNEİDER XB4BG33)</v>
          </cell>
          <cell r="C873">
            <v>353.3</v>
          </cell>
        </row>
        <row r="874">
          <cell r="A874" t="str">
            <v>I-B-9631-0-000-583</v>
          </cell>
          <cell r="B874" t="str">
            <v>SERAMİK SİGORTA 10X38 4A 500V/50KA (SCHNEİDER/SIEMENS)</v>
          </cell>
          <cell r="C874">
            <v>3</v>
          </cell>
        </row>
        <row r="875">
          <cell r="A875" t="str">
            <v>I-B-9631-0-000-585</v>
          </cell>
          <cell r="B875" t="str">
            <v>DEĞİŞKEN HIZLI SÜRÜCÜ KONTROL CİHAZI (TELEMECANIQUE ATV312HU11N4)</v>
          </cell>
          <cell r="C875" t="str">
            <v/>
          </cell>
        </row>
        <row r="876">
          <cell r="A876" t="str">
            <v>I-B-9631-0-000-586</v>
          </cell>
          <cell r="B876" t="str">
            <v>KEMPPİ TORÇ KORUYUCU KAUÇUK HORTUM (9373238L4) (23)</v>
          </cell>
          <cell r="C876">
            <v>4.95</v>
          </cell>
        </row>
        <row r="877">
          <cell r="A877" t="str">
            <v>I-B-9632-0-000-001</v>
          </cell>
          <cell r="B877" t="str">
            <v>MAKİTA 9557/9558HN TETİK YAYI (COMPRESSION SPRING 4 (52))</v>
          </cell>
          <cell r="C877">
            <v>5</v>
          </cell>
        </row>
        <row r="878">
          <cell r="A878" t="str">
            <v>I-B-9632-0-000-002</v>
          </cell>
          <cell r="B878" t="str">
            <v>BORU FIRÇA KONTAK TEKER MİLİ (Ç4140)</v>
          </cell>
          <cell r="C878">
            <v>800</v>
          </cell>
        </row>
        <row r="879">
          <cell r="A879" t="str">
            <v>I-B-9632-0-000-003</v>
          </cell>
          <cell r="B879" t="str">
            <v>SİLİNDİRLİ GÖMME KİLİT 155U</v>
          </cell>
          <cell r="C879">
            <v>50</v>
          </cell>
        </row>
        <row r="880">
          <cell r="A880" t="str">
            <v>I-B-9632-0-000-004</v>
          </cell>
          <cell r="B880" t="str">
            <v>KAPI HİDROLİĞİ GÜMÜŞ 3 NUMARA</v>
          </cell>
          <cell r="C880">
            <v>0</v>
          </cell>
        </row>
        <row r="881">
          <cell r="A881" t="str">
            <v>I-B-9632-0-000-005</v>
          </cell>
          <cell r="B881" t="str">
            <v>KAPI HİDROLİĞİ GÜMÜŞ 5 NUMARA</v>
          </cell>
          <cell r="C881">
            <v>200</v>
          </cell>
        </row>
        <row r="882">
          <cell r="A882" t="str">
            <v>I-B-9632-0-000-006</v>
          </cell>
          <cell r="B882" t="str">
            <v>CİLA TABANCASI ÇEKVALF MİLİ (NEEDLE VALVE) (6) (780008)</v>
          </cell>
          <cell r="C882">
            <v>40</v>
          </cell>
        </row>
        <row r="883">
          <cell r="A883" t="str">
            <v>I-B-9632-0-000-007</v>
          </cell>
          <cell r="B883" t="str">
            <v>CİLA TABANCASI SERAMİK PLUNGER (Plunger (22) (780015))</v>
          </cell>
          <cell r="C883">
            <v>28</v>
          </cell>
        </row>
        <row r="884">
          <cell r="A884" t="str">
            <v>I-B-9632-0-000-008</v>
          </cell>
          <cell r="B884" t="str">
            <v>MERKEZLEME MİLİ (KURTAĞZI MAK) (İNA MİL)</v>
          </cell>
          <cell r="C884">
            <v>0</v>
          </cell>
        </row>
        <row r="885">
          <cell r="A885" t="str">
            <v>I-B-9632-0-000-009</v>
          </cell>
          <cell r="B885" t="str">
            <v>DAİRE TESTERE KAFA MİLİ (SAĞ)</v>
          </cell>
          <cell r="C885">
            <v>0</v>
          </cell>
        </row>
        <row r="886">
          <cell r="A886" t="str">
            <v>I-B-9632-0-000-010</v>
          </cell>
          <cell r="B886" t="str">
            <v>DAİRE TESTERE KAFA MİLİ (SOL)</v>
          </cell>
          <cell r="C886">
            <v>0</v>
          </cell>
        </row>
        <row r="887">
          <cell r="A887" t="str">
            <v>I-B-9632-0-000-011</v>
          </cell>
          <cell r="B887" t="str">
            <v>BORU FIRÇA MİLİ VE SOMUNU DMK 3205</v>
          </cell>
          <cell r="C887">
            <v>0</v>
          </cell>
        </row>
        <row r="888">
          <cell r="A888" t="str">
            <v>I-B-9632-0-000-012</v>
          </cell>
          <cell r="B888" t="str">
            <v>BORU FIRÇA RULMAN YATAĞI (6010)</v>
          </cell>
          <cell r="C888">
            <v>0</v>
          </cell>
        </row>
        <row r="889">
          <cell r="A889" t="str">
            <v>I-B-9632-0-000-013</v>
          </cell>
          <cell r="B889" t="str">
            <v>V KASNAK Ø125 2 SIRALI V17</v>
          </cell>
          <cell r="C889">
            <v>300</v>
          </cell>
        </row>
        <row r="890">
          <cell r="A890" t="str">
            <v>I-B-9632-0-000-014</v>
          </cell>
          <cell r="B890" t="str">
            <v>OFİS KOLTUĞU AMORTİSÖRÜ 80 LİK</v>
          </cell>
          <cell r="C890">
            <v>460</v>
          </cell>
        </row>
        <row r="891">
          <cell r="A891" t="str">
            <v>I-B-9632-0-000-015</v>
          </cell>
          <cell r="B891" t="str">
            <v>BORU FIRÇA KONTAK TEKERİ Ø180 (KAUÇUK KAPLAMA)</v>
          </cell>
          <cell r="C891">
            <v>0</v>
          </cell>
        </row>
        <row r="892">
          <cell r="A892" t="str">
            <v>I-B-9632-0-000-016</v>
          </cell>
          <cell r="B892" t="str">
            <v>HDT-8M-30 TRİGER KASNAK (Z:32) (KOD:32-8M-30F)</v>
          </cell>
          <cell r="C892">
            <v>50</v>
          </cell>
        </row>
        <row r="893">
          <cell r="A893" t="str">
            <v>I-B-9632-0-000-017</v>
          </cell>
          <cell r="B893" t="str">
            <v>VIDALI MIL GTEN FSE R4040</v>
          </cell>
          <cell r="C893">
            <v>0</v>
          </cell>
        </row>
        <row r="894">
          <cell r="A894" t="str">
            <v>I-B-9632-0-000-018</v>
          </cell>
          <cell r="B894" t="str">
            <v>ALÜMİNYUM PROFİLLİ PNC 32X50 SİLİNDİR (BORU ZIMPARA)</v>
          </cell>
          <cell r="C894">
            <v>0</v>
          </cell>
        </row>
        <row r="895">
          <cell r="A895" t="str">
            <v>I-B-9632-0-000-019</v>
          </cell>
          <cell r="B895" t="str">
            <v>BZM GERGİ (AVARE) KASNAK (BORU ZIMPARA)</v>
          </cell>
          <cell r="C895">
            <v>0</v>
          </cell>
        </row>
        <row r="896">
          <cell r="A896" t="str">
            <v>I-B-9632-0-000-020</v>
          </cell>
          <cell r="B896" t="str">
            <v>BZM ZIMPARA DİSKİ (BORU ZIMPARA)</v>
          </cell>
          <cell r="C896">
            <v>0</v>
          </cell>
        </row>
        <row r="897">
          <cell r="A897" t="str">
            <v>I-B-9632-0-000-021</v>
          </cell>
          <cell r="B897" t="str">
            <v>BZM MOTOR KASNAĞI (BORU ZIMPARA)</v>
          </cell>
          <cell r="C897">
            <v>0</v>
          </cell>
        </row>
        <row r="898">
          <cell r="A898" t="str">
            <v>I-B-9632-0-000-022</v>
          </cell>
          <cell r="B898" t="str">
            <v>VIDALI MIL 340 MM R3205 HWIN</v>
          </cell>
          <cell r="C898">
            <v>100</v>
          </cell>
        </row>
        <row r="899">
          <cell r="A899" t="str">
            <v>I-B-9632-0-000-023</v>
          </cell>
          <cell r="B899" t="str">
            <v>VIDALI MIL SOMUNU E4040D00033 GTEN</v>
          </cell>
          <cell r="C899">
            <v>1500</v>
          </cell>
        </row>
        <row r="900">
          <cell r="A900" t="str">
            <v>I-B-9632-0-000-024</v>
          </cell>
          <cell r="B900" t="str">
            <v>32-8M-30F TRİGER DİŞLİ KASNAK</v>
          </cell>
          <cell r="C900">
            <v>68</v>
          </cell>
        </row>
        <row r="901">
          <cell r="A901" t="str">
            <v>I-B-9632-0-000-025</v>
          </cell>
          <cell r="B901" t="str">
            <v>VIDALI KESIK FLANSLI SOMUN R3205 HWIN</v>
          </cell>
          <cell r="C901">
            <v>350</v>
          </cell>
        </row>
        <row r="902">
          <cell r="A902" t="str">
            <v>I-B-9632-0-000-026</v>
          </cell>
          <cell r="B902" t="str">
            <v>BORU BÜKME PİSTON MİLİ Ø20 M8</v>
          </cell>
          <cell r="C902">
            <v>0</v>
          </cell>
        </row>
        <row r="903">
          <cell r="A903" t="str">
            <v>I-B-9632-0-000-027</v>
          </cell>
          <cell r="B903" t="str">
            <v>BORU BÜKME SÜRÜCÜ PİSTON MİLİ Ø20 M16</v>
          </cell>
          <cell r="C903">
            <v>0</v>
          </cell>
        </row>
        <row r="904">
          <cell r="A904" t="str">
            <v>I-B-9632-0-000-028</v>
          </cell>
          <cell r="B904" t="str">
            <v>PEMAKS KS-A 32X50 MANYETİK ÇİFT ETKİLİ SİLİNDİR</v>
          </cell>
          <cell r="C904">
            <v>0</v>
          </cell>
        </row>
        <row r="905">
          <cell r="A905" t="str">
            <v>I-B-9632-0-000-029</v>
          </cell>
          <cell r="B905" t="str">
            <v>BİGLİFT 1500KG Ø200 TRANSPALET TEKER SETİ (2XØ200+4XØ82 YP KOMP.TEK.SET)</v>
          </cell>
          <cell r="C905">
            <v>0</v>
          </cell>
        </row>
        <row r="906">
          <cell r="A906" t="str">
            <v>I-B-9632-0-000-030</v>
          </cell>
          <cell r="B906" t="str">
            <v>BİGLİFT 2500KG Ø180 TRANSPALET TEKER SETİ (2XØ180+4XØ82 YP KOMP.TEK.SET)</v>
          </cell>
          <cell r="C906">
            <v>0</v>
          </cell>
        </row>
        <row r="907">
          <cell r="A907" t="str">
            <v>I-B-9632-0-000-031</v>
          </cell>
          <cell r="B907" t="str">
            <v>YATAKLI RULMAN DİK YATAK UCP 208</v>
          </cell>
          <cell r="C907">
            <v>82</v>
          </cell>
        </row>
        <row r="908">
          <cell r="A908" t="str">
            <v>I-B-9632-0-000-032</v>
          </cell>
          <cell r="B908" t="str">
            <v>PEMAKS ALÜMİNYUM PROFİLLİ PNC 50X50 SİLİNDİR</v>
          </cell>
          <cell r="C908">
            <v>380</v>
          </cell>
        </row>
        <row r="909">
          <cell r="A909" t="str">
            <v>I-B-9632-0-000-033</v>
          </cell>
          <cell r="B909" t="str">
            <v>BZM ZIMPARA DİSKİ Ø210X60X30SHORE (PROFİL ZIMPARA)</v>
          </cell>
          <cell r="C909">
            <v>0</v>
          </cell>
        </row>
        <row r="910">
          <cell r="A910" t="str">
            <v>I-B-9632-0-000-034</v>
          </cell>
          <cell r="B910" t="str">
            <v>BZM GERGİ (AVARE) KASNAK (PROFİL ZIMPARA)</v>
          </cell>
          <cell r="C910">
            <v>0</v>
          </cell>
        </row>
        <row r="911">
          <cell r="A911" t="str">
            <v>I-B-9632-0-000-035</v>
          </cell>
          <cell r="B911" t="str">
            <v>BZM MOTOR KASNAĞI (PROFİL ZIMPARA)</v>
          </cell>
          <cell r="C911">
            <v>0</v>
          </cell>
        </row>
        <row r="912">
          <cell r="A912" t="str">
            <v>I-B-9632-0-000-036</v>
          </cell>
          <cell r="B912" t="str">
            <v>ÇELİK BASKI YAYI Ø1,5MM Ø15,80X43MM 9,5 TUR</v>
          </cell>
          <cell r="C912">
            <v>0</v>
          </cell>
        </row>
        <row r="913">
          <cell r="A913" t="str">
            <v>I-B-9632-0-000-037</v>
          </cell>
          <cell r="B913" t="str">
            <v>FC205 4 DELİKLİ FLANŞLI RULMAN YUVASI (PROFİL ZIMPARA)</v>
          </cell>
          <cell r="C913">
            <v>89</v>
          </cell>
        </row>
        <row r="914">
          <cell r="A914" t="str">
            <v>I-B-9632-0-000-038</v>
          </cell>
          <cell r="B914" t="str">
            <v>AYARLI YIKAMA TABANCASI</v>
          </cell>
          <cell r="C914">
            <v>30</v>
          </cell>
        </row>
        <row r="915">
          <cell r="A915" t="str">
            <v>I-B-9632-0-000-039</v>
          </cell>
          <cell r="B915" t="str">
            <v>KASNAK MİLİ (KOVANI) (PROFİL ZIMPARA)</v>
          </cell>
          <cell r="C915">
            <v>0</v>
          </cell>
        </row>
        <row r="916">
          <cell r="A916" t="str">
            <v>I-B-9632-0-000-040</v>
          </cell>
          <cell r="B916" t="str">
            <v>BZM ZIMPARA DİSKİ Ø210X50X30SHORE (PROFİL ZIMPARA)</v>
          </cell>
          <cell r="C916">
            <v>0</v>
          </cell>
        </row>
        <row r="917">
          <cell r="A917" t="str">
            <v>I-B-9632-0-000-041</v>
          </cell>
          <cell r="B917" t="str">
            <v>BZM ZIMPARA DİSKİ Ø210X40X30SHORE (PROFİL ZIMPARA)</v>
          </cell>
          <cell r="C917">
            <v>0</v>
          </cell>
        </row>
        <row r="918">
          <cell r="A918" t="str">
            <v>I-B-9632-0-000-042</v>
          </cell>
          <cell r="B918" t="str">
            <v>ALÜMİNYUM PROFİLLİ SİLİNDİR Ø63x100 (DELİK DELME)</v>
          </cell>
          <cell r="C918">
            <v>0</v>
          </cell>
        </row>
        <row r="919">
          <cell r="A919" t="str">
            <v>I-B-9632-0-000-043</v>
          </cell>
          <cell r="B919" t="str">
            <v>TEKMAK ALÜMİNYUM PROFİLLİ 32X50 SİLİNDİR (BORU ZIMPARA)</v>
          </cell>
          <cell r="C919">
            <v>0</v>
          </cell>
        </row>
        <row r="920">
          <cell r="A920" t="str">
            <v>I-B-9632-0-000-044</v>
          </cell>
          <cell r="B920" t="str">
            <v>CİLA TABANCASI KOMPLE High Velocity Spray Gun type HDP-II(Marpol) (782000)</v>
          </cell>
          <cell r="C920">
            <v>485</v>
          </cell>
        </row>
        <row r="921">
          <cell r="A921" t="str">
            <v>I-B-9632-0-000-045</v>
          </cell>
          <cell r="B921" t="str">
            <v>TRIGER DİŞLİ KASNAK 48-8M-30F (DELİK DELME SERVOMOTOR)</v>
          </cell>
          <cell r="C921">
            <v>0</v>
          </cell>
        </row>
        <row r="922">
          <cell r="A922" t="str">
            <v>I-B-9632-0-000-046</v>
          </cell>
          <cell r="B922" t="str">
            <v>TRIGER DİŞLİ KASNAK 30-8M-30F</v>
          </cell>
          <cell r="C922">
            <v>46.567323039999998</v>
          </cell>
        </row>
        <row r="923">
          <cell r="A923" t="str">
            <v>I-B-9632-0-000-047</v>
          </cell>
          <cell r="B923" t="str">
            <v>ALÜMİNYUM PROFİLLİ 50X50 SİLİNDİR (PROFİL ZIMPARA)</v>
          </cell>
          <cell r="C923">
            <v>103</v>
          </cell>
        </row>
        <row r="924">
          <cell r="A924" t="str">
            <v>I-B-9632-0-000-048</v>
          </cell>
          <cell r="B924" t="str">
            <v>ALÜMİNYUM PROFİLLİ 50X160 SİLİNDİR (PROFİL ZIMPARA)</v>
          </cell>
          <cell r="C924">
            <v>0</v>
          </cell>
        </row>
        <row r="925">
          <cell r="A925" t="str">
            <v>I-B-9632-0-000-049</v>
          </cell>
          <cell r="B925" t="str">
            <v>V KASNAK Ø160 2 SIRALI V13</v>
          </cell>
          <cell r="C925">
            <v>0</v>
          </cell>
        </row>
        <row r="926">
          <cell r="A926" t="str">
            <v>I-B-9632-0-000-050</v>
          </cell>
          <cell r="B926" t="str">
            <v>V KASNAK (GERGİ) Ø100 2 SIRALI V13 (PALET ZIMPARA)</v>
          </cell>
          <cell r="C926">
            <v>0</v>
          </cell>
        </row>
        <row r="927">
          <cell r="A927" t="str">
            <v>I-B-9632-0-000-051</v>
          </cell>
          <cell r="B927" t="str">
            <v>V KASNAK (MOTOR) Ø80 2 SIRALI V13 (PALET ZIMPARA)</v>
          </cell>
          <cell r="C927">
            <v>0</v>
          </cell>
        </row>
        <row r="928">
          <cell r="A928" t="str">
            <v>I-B-9632-0-000-052</v>
          </cell>
          <cell r="B928" t="str">
            <v>ZIMPARA KASNAĞI DÜZ Ø290 (PALET ZIMPARA)</v>
          </cell>
          <cell r="C928">
            <v>0</v>
          </cell>
        </row>
        <row r="929">
          <cell r="A929" t="str">
            <v>I-B-9632-0-000-053</v>
          </cell>
          <cell r="B929" t="str">
            <v>ZIMPARA KASNAĞI DÜZ Ø290X120 (KURTAĞZI AÇMA)</v>
          </cell>
          <cell r="C929">
            <v>0</v>
          </cell>
        </row>
        <row r="930">
          <cell r="A930" t="str">
            <v>I-B-9632-0-000-054</v>
          </cell>
          <cell r="B930" t="str">
            <v>BALANSER 2KG (KAMÇI)</v>
          </cell>
          <cell r="C930">
            <v>0</v>
          </cell>
        </row>
        <row r="931">
          <cell r="A931" t="str">
            <v>I-B-9632-0-000-055</v>
          </cell>
          <cell r="B931" t="str">
            <v>V KASNAK Ø140 2 SIRALI V12,5</v>
          </cell>
          <cell r="C931">
            <v>0</v>
          </cell>
        </row>
        <row r="932">
          <cell r="A932" t="str">
            <v>I-B-9632-0-000-056</v>
          </cell>
          <cell r="B932" t="str">
            <v>ALÜMİNYUM PROFİLLİ SİLİNDİR Ø80x400 (PROFİL FIRÇA)</v>
          </cell>
          <cell r="C932">
            <v>0</v>
          </cell>
        </row>
        <row r="933">
          <cell r="A933" t="str">
            <v>I-B-9632-0-000-057</v>
          </cell>
          <cell r="B933" t="str">
            <v>ALÜMİNYUM PROFİLLİ SİLİNDİR Ø63x160 (DAİRE TESTERE-2)</v>
          </cell>
          <cell r="C933">
            <v>0</v>
          </cell>
        </row>
        <row r="934">
          <cell r="A934" t="str">
            <v>I-B-9632-0-000-058</v>
          </cell>
          <cell r="B934" t="str">
            <v>ALÜMİNYUM YATAKLI SİLİNDİR 40X50</v>
          </cell>
          <cell r="C934">
            <v>0</v>
          </cell>
        </row>
        <row r="935">
          <cell r="A935" t="str">
            <v>I-B-9632-0-000-059</v>
          </cell>
          <cell r="B935" t="str">
            <v>VIDALI MIL R3205 HWIN</v>
          </cell>
          <cell r="C935">
            <v>0</v>
          </cell>
        </row>
        <row r="936">
          <cell r="A936" t="str">
            <v>I-B-9632-0-000-060</v>
          </cell>
          <cell r="B936" t="str">
            <v>ZIMPARA KASNAĞI DÜZ Ø85X70 (ALIN ZIMPARA)</v>
          </cell>
          <cell r="C936">
            <v>0</v>
          </cell>
        </row>
        <row r="937">
          <cell r="A937" t="str">
            <v>I-B-9632-0-000-061</v>
          </cell>
          <cell r="B937" t="str">
            <v>ZIMPARA KASNAĞI DÜZ Ø140X85 (ALIN ZIMPARA)</v>
          </cell>
          <cell r="C937">
            <v>0</v>
          </cell>
        </row>
        <row r="938">
          <cell r="A938" t="str">
            <v>I-B-9632-0-000-062</v>
          </cell>
          <cell r="B938" t="str">
            <v>ALÜMİNYUM PROFİLLİ SİLİNDİR Ø80x50(ALIN ZIMPARA)</v>
          </cell>
          <cell r="C938">
            <v>0</v>
          </cell>
        </row>
        <row r="939">
          <cell r="A939" t="str">
            <v>I-B-9632-0-000-063</v>
          </cell>
          <cell r="B939" t="str">
            <v>KOMPAKT DÖNMEZ MİLLİ ÇİFT ETKİLİ SİLİNDİR 063-25</v>
          </cell>
          <cell r="C939">
            <v>0</v>
          </cell>
        </row>
        <row r="940">
          <cell r="A940" t="str">
            <v>I-B-9632-0-000-064</v>
          </cell>
          <cell r="B940" t="str">
            <v>SERVO KAPLİN GS24</v>
          </cell>
          <cell r="C940">
            <v>0</v>
          </cell>
        </row>
        <row r="941">
          <cell r="A941" t="str">
            <v>I-B-9632-0-000-065</v>
          </cell>
          <cell r="B941" t="str">
            <v>TRİGER DİŞLİ KASNAK ÇİFT SIRALI 32-8M-30F x2</v>
          </cell>
          <cell r="C941">
            <v>0</v>
          </cell>
        </row>
        <row r="942">
          <cell r="A942" t="str">
            <v>I-B-9632-0-000-066</v>
          </cell>
          <cell r="B942" t="str">
            <v>ZIMPARA DİSKİ RULMAN YATAĞI (BORU ZIMPARA)</v>
          </cell>
          <cell r="C942">
            <v>0</v>
          </cell>
        </row>
        <row r="943">
          <cell r="A943" t="str">
            <v>I-B-9632-0-000-067</v>
          </cell>
          <cell r="B943" t="str">
            <v>PNÖMATİK SİLİNDİR Ø80x40</v>
          </cell>
          <cell r="C943">
            <v>0</v>
          </cell>
        </row>
        <row r="944">
          <cell r="A944" t="str">
            <v>I-B-9632-0-000-068</v>
          </cell>
          <cell r="B944" t="str">
            <v>PNÖMATİK SİLİNDİR 40x40</v>
          </cell>
          <cell r="C944">
            <v>0</v>
          </cell>
        </row>
        <row r="945">
          <cell r="A945" t="str">
            <v>I-B-9632-0-000-069</v>
          </cell>
          <cell r="B945" t="str">
            <v>İTİCİ SARMAL YAY (BOSTITCH DS 3519-E)</v>
          </cell>
          <cell r="C945">
            <v>252.005</v>
          </cell>
        </row>
        <row r="946">
          <cell r="A946" t="str">
            <v>I-B-9632-0-000-070</v>
          </cell>
          <cell r="B946" t="str">
            <v>LİNEER CETVEL TEMASSIZ (TP1-2250-101-423-101 130130 / 14350020)</v>
          </cell>
          <cell r="C946">
            <v>0</v>
          </cell>
        </row>
        <row r="947">
          <cell r="A947" t="str">
            <v>I-B-9632-0-000-071</v>
          </cell>
          <cell r="B947" t="str">
            <v>MEKANİK EKLEMLİ RODLESS SİLİNDİR (SMC MY1B 40X500)</v>
          </cell>
          <cell r="C947">
            <v>0</v>
          </cell>
        </row>
        <row r="948">
          <cell r="A948" t="str">
            <v>I-B-9632-0-000-072</v>
          </cell>
          <cell r="B948" t="str">
            <v>HASSAS İNDİKSİYONLU MİL Ø10MM</v>
          </cell>
          <cell r="C948">
            <v>0</v>
          </cell>
        </row>
        <row r="949">
          <cell r="A949" t="str">
            <v>I-B-9632-0-000-073</v>
          </cell>
          <cell r="B949" t="str">
            <v>ALÜMİNYUM YATAKLI SİLİNDİR 20X50</v>
          </cell>
          <cell r="C949">
            <v>0</v>
          </cell>
        </row>
        <row r="950">
          <cell r="A950" t="str">
            <v>I-B-9632-0-000-074</v>
          </cell>
          <cell r="B950" t="str">
            <v>DAİRE TESTERE SIKMA SOMUNU (MALZ:SVERKEL 21 ISIL İŞLEM)</v>
          </cell>
          <cell r="C950">
            <v>0</v>
          </cell>
        </row>
        <row r="951">
          <cell r="A951" t="str">
            <v>I-B-9632-0-000-075</v>
          </cell>
          <cell r="B951" t="str">
            <v>DİSK KOVANI (PROFİL ZIMPARA)</v>
          </cell>
          <cell r="C951">
            <v>0</v>
          </cell>
        </row>
        <row r="952">
          <cell r="A952" t="str">
            <v>I-B-9632-0-000-076</v>
          </cell>
          <cell r="B952" t="str">
            <v>Ø19 X 80 KASNAK</v>
          </cell>
          <cell r="C952">
            <v>0</v>
          </cell>
        </row>
        <row r="953">
          <cell r="A953" t="str">
            <v>I-B-9632-0-000-077</v>
          </cell>
          <cell r="B953" t="str">
            <v>Ø12,5X40 V KASNAK İKİLİ</v>
          </cell>
          <cell r="C953">
            <v>0</v>
          </cell>
        </row>
        <row r="954">
          <cell r="A954" t="str">
            <v>I-B-9632-0-000-078</v>
          </cell>
          <cell r="B954" t="str">
            <v>ÇAP 11X35 V KASNAK ÜÇLÜ</v>
          </cell>
          <cell r="C954">
            <v>0</v>
          </cell>
        </row>
        <row r="955">
          <cell r="A955" t="str">
            <v>I-B-9632-0-000-079</v>
          </cell>
          <cell r="B955" t="str">
            <v>Ø15 - Ø18X20 KASNAK</v>
          </cell>
          <cell r="C955">
            <v>0</v>
          </cell>
        </row>
        <row r="956">
          <cell r="A956" t="str">
            <v>I-B-9632-0-000-080</v>
          </cell>
          <cell r="B956" t="str">
            <v>Ø8X12 KASNAK</v>
          </cell>
          <cell r="C956">
            <v>0</v>
          </cell>
        </row>
        <row r="957">
          <cell r="A957" t="str">
            <v>I-B-9632-0-000-081</v>
          </cell>
          <cell r="B957" t="str">
            <v>Ø200'LUK 5 CM LASTİKLİ KASNAK</v>
          </cell>
          <cell r="C957">
            <v>0</v>
          </cell>
        </row>
        <row r="958">
          <cell r="A958" t="str">
            <v>I-B-9632-0-000-082</v>
          </cell>
          <cell r="B958" t="str">
            <v>Ø40X6,5 YAY</v>
          </cell>
          <cell r="C958">
            <v>0</v>
          </cell>
        </row>
        <row r="959">
          <cell r="A959" t="str">
            <v>I-B-9632-0-000-083</v>
          </cell>
          <cell r="B959" t="str">
            <v>Ø88X3 AĞIRLIK KASNAĞI</v>
          </cell>
          <cell r="C959">
            <v>0</v>
          </cell>
        </row>
        <row r="960">
          <cell r="A960" t="str">
            <v>I-B-9632-0-000-084</v>
          </cell>
          <cell r="B960" t="str">
            <v>Ø160X1,5 POLYAMİD KASNAK</v>
          </cell>
          <cell r="C960">
            <v>0</v>
          </cell>
        </row>
        <row r="961">
          <cell r="A961" t="str">
            <v>I-B-9632-0-000-085</v>
          </cell>
          <cell r="B961" t="str">
            <v>Ø140,8X1,5 POLYAMİD KASNAK</v>
          </cell>
          <cell r="C961">
            <v>0</v>
          </cell>
        </row>
        <row r="962">
          <cell r="A962" t="str">
            <v>I-B-9632-0-000-086</v>
          </cell>
          <cell r="B962" t="str">
            <v>Ø130,8X1 ALUMINYUM KASNAK</v>
          </cell>
          <cell r="C962">
            <v>0</v>
          </cell>
        </row>
        <row r="963">
          <cell r="A963" t="str">
            <v>I-B-9632-0-000-087</v>
          </cell>
          <cell r="B963" t="str">
            <v>120X80X70 KASNAK</v>
          </cell>
          <cell r="C963">
            <v>0</v>
          </cell>
        </row>
        <row r="964">
          <cell r="A964" t="str">
            <v>I-B-9632-0-000-088</v>
          </cell>
          <cell r="B964" t="str">
            <v>Ø120X58X72 KASNAK</v>
          </cell>
          <cell r="C964">
            <v>0</v>
          </cell>
        </row>
        <row r="965">
          <cell r="A965" t="str">
            <v>I-B-9632-0-000-091</v>
          </cell>
          <cell r="B965" t="str">
            <v>BALANSER 0.6-1.5 KG 1,5MT</v>
          </cell>
          <cell r="C965">
            <v>190.83</v>
          </cell>
        </row>
        <row r="966">
          <cell r="A966" t="str">
            <v>I-B-9632-0-000-092</v>
          </cell>
          <cell r="B966" t="str">
            <v>TRİGER KASNAK T32-8M-50F</v>
          </cell>
          <cell r="C966">
            <v>0</v>
          </cell>
        </row>
        <row r="967">
          <cell r="A967" t="str">
            <v>I-B-9632-0-000-093</v>
          </cell>
          <cell r="B967" t="str">
            <v>KONİK KİLİT 025x50 (TKK FB1)</v>
          </cell>
          <cell r="C967">
            <v>0</v>
          </cell>
        </row>
        <row r="968">
          <cell r="A968" t="str">
            <v>I-B-9632-0-000-094</v>
          </cell>
          <cell r="B968" t="str">
            <v>PEMAKS PKY-A-63-025 KOMPAKT MANYETİK DÖNMEZ MİLLİ ÇİFT ETKİLİ SİLİNDİR</v>
          </cell>
          <cell r="C968">
            <v>0</v>
          </cell>
        </row>
        <row r="969">
          <cell r="A969" t="str">
            <v>I-B-9632-0-000-095</v>
          </cell>
          <cell r="B969" t="str">
            <v>MİLWAUKEE HDE 10 RQX MANDREN 1.5*13MM</v>
          </cell>
          <cell r="C969">
            <v>45</v>
          </cell>
        </row>
        <row r="970">
          <cell r="A970" t="str">
            <v>I-B-9632-0-000-096</v>
          </cell>
          <cell r="B970" t="str">
            <v>ŞİFRELİ UZUN ASMA KİLİT 38MM</v>
          </cell>
          <cell r="C970">
            <v>0</v>
          </cell>
        </row>
        <row r="971">
          <cell r="A971" t="str">
            <v>I-B-9632-0-000-097</v>
          </cell>
          <cell r="B971" t="str">
            <v>KAUÇUK KÖRÜK (İÇ Ø:60, L:300, LMAX:450, LMİN:140) (MANUEL ZIMPARA)</v>
          </cell>
          <cell r="C971">
            <v>50</v>
          </cell>
        </row>
        <row r="972">
          <cell r="A972" t="str">
            <v>I-B-9632-0-000-098</v>
          </cell>
          <cell r="B972" t="str">
            <v>V KASNAK Ø75 3 SIRALI V13 (AYAKLI AKKURT)</v>
          </cell>
          <cell r="C972">
            <v>0</v>
          </cell>
        </row>
        <row r="973">
          <cell r="A973" t="str">
            <v>I-B-9632-0-000-099</v>
          </cell>
          <cell r="B973" t="str">
            <v>UZUN ASMA KİLİT 38MM</v>
          </cell>
          <cell r="C973">
            <v>0</v>
          </cell>
        </row>
        <row r="974">
          <cell r="A974" t="str">
            <v>I-B-9632-0-000-100</v>
          </cell>
          <cell r="B974" t="str">
            <v>KISA ASMA KİLİT 38MM</v>
          </cell>
          <cell r="C974">
            <v>12.5</v>
          </cell>
        </row>
        <row r="975">
          <cell r="A975" t="str">
            <v>I-B-9632-0-000-101</v>
          </cell>
          <cell r="B975" t="str">
            <v>CİLA TABANCASI VALVE SEAT valve seat (pul) (4) (780029)</v>
          </cell>
          <cell r="C975">
            <v>16</v>
          </cell>
        </row>
        <row r="976">
          <cell r="A976" t="str">
            <v>I-B-9632-0-000-102</v>
          </cell>
          <cell r="B976" t="str">
            <v>PEMAKS PNY 50*500 YASTIKLI SİLİNDİR</v>
          </cell>
          <cell r="C976">
            <v>200</v>
          </cell>
        </row>
        <row r="977">
          <cell r="A977" t="str">
            <v>I-B-9632-0-000-103</v>
          </cell>
          <cell r="B977" t="str">
            <v>HAREKETLİ KABLO TAŞIYICI CK60 A 080 R200 L=3500mm CKS (DELİK DELME)</v>
          </cell>
          <cell r="C977">
            <v>245.91142857</v>
          </cell>
        </row>
        <row r="978">
          <cell r="A978" t="str">
            <v>I-B-9632-0-000-104</v>
          </cell>
          <cell r="B978" t="str">
            <v>HAREKETLİ KABLO TAŞIYICI KABLO BAĞLANTI UCU CK60P CKS</v>
          </cell>
          <cell r="C978">
            <v>32.79</v>
          </cell>
        </row>
        <row r="979">
          <cell r="A979" t="str">
            <v>I-B-9632-0-000-105</v>
          </cell>
          <cell r="B979" t="str">
            <v>FREZE TABLA KÖRÜĞÜ 370MMX200MMX15MM(PROFİL ZIMPARA)</v>
          </cell>
          <cell r="C979">
            <v>200</v>
          </cell>
        </row>
        <row r="980">
          <cell r="A980" t="str">
            <v>I-B-9632-0-000-106</v>
          </cell>
          <cell r="B980" t="str">
            <v>CİLA TABANCASI YAY comp.spring yay (63) (230370)</v>
          </cell>
          <cell r="C980">
            <v>2</v>
          </cell>
        </row>
        <row r="981">
          <cell r="A981" t="str">
            <v>I-B-9632-0-000-107</v>
          </cell>
          <cell r="B981" t="str">
            <v>CİLA TABANCASI ÇEKVALF CHECK VALVE (43) (780024)</v>
          </cell>
          <cell r="C981">
            <v>32</v>
          </cell>
        </row>
        <row r="982">
          <cell r="A982" t="str">
            <v>I-B-9632-0-000-108</v>
          </cell>
          <cell r="B982" t="str">
            <v>CİLA TABANCASI PÜSKÜRTME NOZULU (nozzle 40)</v>
          </cell>
          <cell r="C982">
            <v>19</v>
          </cell>
        </row>
        <row r="983">
          <cell r="A983" t="str">
            <v>I-B-9632-0-000-109</v>
          </cell>
          <cell r="B983" t="str">
            <v>CİLA TABANCASI DİŞLİ BURÇ Threaded bushing (13) (780003)</v>
          </cell>
          <cell r="C983">
            <v>8.75</v>
          </cell>
        </row>
        <row r="984">
          <cell r="A984" t="str">
            <v>I-B-9632-0-000-110</v>
          </cell>
          <cell r="B984" t="str">
            <v>CİLA TABANCASI YAKA Collar (10) (780007)</v>
          </cell>
          <cell r="C984">
            <v>4.8</v>
          </cell>
        </row>
        <row r="985">
          <cell r="A985" t="str">
            <v>I-B-9632-0-000-111</v>
          </cell>
          <cell r="B985" t="str">
            <v>Top ve Yay İndeks Pistonu M12</v>
          </cell>
          <cell r="C985">
            <v>3</v>
          </cell>
        </row>
        <row r="986">
          <cell r="A986" t="str">
            <v>I-B-9632-0-000-112</v>
          </cell>
          <cell r="B986" t="str">
            <v>Top ve Yay İndeks Pistonu M16</v>
          </cell>
          <cell r="C986">
            <v>3.5</v>
          </cell>
        </row>
        <row r="987">
          <cell r="A987" t="str">
            <v>I-B-9632-0-000-113</v>
          </cell>
          <cell r="B987" t="str">
            <v>CİLA TABANCASI NİPEL insert assembly (5) (780010)</v>
          </cell>
          <cell r="C987">
            <v>1.85</v>
          </cell>
        </row>
        <row r="988">
          <cell r="A988" t="str">
            <v>I-B-9632-0-000-114</v>
          </cell>
          <cell r="B988" t="str">
            <v>CİLA TABANCASI YAY comp.spring yay (11) (780006)</v>
          </cell>
          <cell r="C988">
            <v>1.5</v>
          </cell>
        </row>
        <row r="989">
          <cell r="A989" t="str">
            <v>I-B-9632-0-000-115</v>
          </cell>
          <cell r="B989" t="str">
            <v>Top ve Yay İndeks Pistonu M10</v>
          </cell>
          <cell r="C989">
            <v>2.2000000000000002</v>
          </cell>
        </row>
        <row r="990">
          <cell r="A990" t="str">
            <v>I-B-9632-0-000-116</v>
          </cell>
          <cell r="B990" t="str">
            <v>TOPRAKLI SARI BURÇ DIŞ Ø25 İÇ Ø20 L:25 (CNC OTOMAT POMPA)</v>
          </cell>
          <cell r="C990">
            <v>12</v>
          </cell>
        </row>
        <row r="991">
          <cell r="A991" t="str">
            <v>I-B-9632-0-000-117</v>
          </cell>
          <cell r="B991" t="str">
            <v>TOPRAKLI SARI BURÇ DIŞ Ø25 İÇ Ø18 L:25 (CNC OTOMAT POMPA)</v>
          </cell>
          <cell r="C991">
            <v>0</v>
          </cell>
        </row>
        <row r="992">
          <cell r="A992" t="str">
            <v>I-B-9632-0-000-118</v>
          </cell>
          <cell r="B992" t="str">
            <v>PROFİL ZIMPARA KAPI MEKANİZMASI (MEPA SKS 95 KAPI MEKANİZMASI</v>
          </cell>
          <cell r="C992">
            <v>41.6</v>
          </cell>
        </row>
        <row r="993">
          <cell r="A993" t="str">
            <v>I-B-9632-0-000-119</v>
          </cell>
          <cell r="B993" t="str">
            <v>HAREKETLİ KABLO TAŞIYICI CK24 A 060 R40 L=2000mm CKS</v>
          </cell>
          <cell r="C993">
            <v>0</v>
          </cell>
        </row>
        <row r="994">
          <cell r="A994" t="str">
            <v>I-B-9632-0-000-120</v>
          </cell>
          <cell r="B994" t="str">
            <v>KAUÇUK KÖRÜK (İÇØ:50, L:300, LMAX:500, LMİN:100) (PALET ZIMPARA)</v>
          </cell>
          <cell r="C994">
            <v>90</v>
          </cell>
        </row>
        <row r="995">
          <cell r="A995" t="str">
            <v>I-B-9632-0-000-121</v>
          </cell>
          <cell r="B995" t="str">
            <v>CİLA TABANCASI ANA GÖVDE (GUN BADY) (1) (780001)</v>
          </cell>
          <cell r="C995">
            <v>78</v>
          </cell>
        </row>
        <row r="996">
          <cell r="A996" t="str">
            <v>I-B-9632-0-000-122</v>
          </cell>
          <cell r="B996" t="str">
            <v>CİLA TABANCASI RETAINING NUT (780011) (2)</v>
          </cell>
          <cell r="C996">
            <v>8</v>
          </cell>
        </row>
        <row r="997">
          <cell r="A997" t="str">
            <v>I-B-9632-0-000-123</v>
          </cell>
          <cell r="B997" t="str">
            <v>CİLA TABANCASI SEALLING RING (780085) (40)</v>
          </cell>
          <cell r="C997">
            <v>3</v>
          </cell>
        </row>
        <row r="998">
          <cell r="A998" t="str">
            <v>I-B-9632-0-000-124</v>
          </cell>
          <cell r="B998" t="str">
            <v>SOMUN PERÇİN M8 Ø10</v>
          </cell>
          <cell r="C998">
            <v>0</v>
          </cell>
        </row>
        <row r="999">
          <cell r="A999" t="str">
            <v>I-B-9632-0-000-125</v>
          </cell>
          <cell r="B999" t="str">
            <v>KALEM PNÖMATİK SİLİNDİR (ISO6432) (PEMAKS PM-A 20*100)</v>
          </cell>
          <cell r="C999">
            <v>148</v>
          </cell>
        </row>
        <row r="1000">
          <cell r="A1000" t="str">
            <v>I-B-9632-0-000-126</v>
          </cell>
          <cell r="B1000" t="str">
            <v>WSI-63 PİSTON BAŞI-WİNMAN (POM YATAKLAMA) (DAİRE TESTERE-1)</v>
          </cell>
          <cell r="C1000">
            <v>0</v>
          </cell>
        </row>
        <row r="1001">
          <cell r="A1001" t="str">
            <v>I-B-9632-0-000-127</v>
          </cell>
          <cell r="B1001" t="str">
            <v>BORU BÜKME Ø18 BURÇ (YATAKLIK BRONZ)</v>
          </cell>
          <cell r="C1001">
            <v>0</v>
          </cell>
        </row>
        <row r="1002">
          <cell r="A1002" t="str">
            <v>I-B-9632-0-000-128</v>
          </cell>
          <cell r="B1002" t="str">
            <v>BORU BÜKME ROOLING YATAK 01 (Toolox 44)</v>
          </cell>
          <cell r="C1002">
            <v>0</v>
          </cell>
        </row>
        <row r="1003">
          <cell r="A1003" t="str">
            <v>I-B-9632-0-000-129</v>
          </cell>
          <cell r="B1003" t="str">
            <v>BORU BÜKME ROOLING YATAK 02 (Toolox 44)</v>
          </cell>
          <cell r="C1003">
            <v>0</v>
          </cell>
        </row>
        <row r="1004">
          <cell r="A1004" t="str">
            <v>I-B-9632-0-000-130</v>
          </cell>
          <cell r="B1004" t="str">
            <v>NORMAL BAKLALI ZİNCİR 4,5X20 DIN5685</v>
          </cell>
          <cell r="C1004">
            <v>20</v>
          </cell>
        </row>
        <row r="1005">
          <cell r="A1005" t="str">
            <v>I-B-9632-0-000-131</v>
          </cell>
          <cell r="B1005" t="str">
            <v>KARABİNA 5X50MM GALVANİZLİ</v>
          </cell>
          <cell r="C1005">
            <v>5</v>
          </cell>
        </row>
        <row r="1006">
          <cell r="A1006" t="str">
            <v>I-B-9632-0-000-132</v>
          </cell>
          <cell r="B1006" t="str">
            <v>BİGLİFT 2500KG Ø180 POLİÜRATAN TRANSPALET TEKER (DÖKÜM KASNAKLI)</v>
          </cell>
          <cell r="C1006">
            <v>100</v>
          </cell>
        </row>
        <row r="1007">
          <cell r="A1007" t="str">
            <v>I-B-9632-0-000-133</v>
          </cell>
          <cell r="B1007" t="str">
            <v>BİGLİFT 1500KG Ø200 POLİÜRATAN TRANSPALET TEKER (DÖKÜM KASNAKLI)</v>
          </cell>
          <cell r="C1007">
            <v>0</v>
          </cell>
        </row>
        <row r="1008">
          <cell r="A1008" t="str">
            <v>I-B-9632-0-000-134</v>
          </cell>
          <cell r="B1008" t="str">
            <v>BİGLİFT Ø82 POLİÜRETAN KÜÇÜK TRANSPALET TEKERİ</v>
          </cell>
          <cell r="C1008">
            <v>0</v>
          </cell>
        </row>
        <row r="1009">
          <cell r="A1009" t="str">
            <v>I-B-9632-0-000-135</v>
          </cell>
          <cell r="B1009" t="str">
            <v>BURÇLU MANYETİK İKİZ YATAKLAMALI SİLİNDİR Ø20x20 (PEMAKS PGB Ø20X20)</v>
          </cell>
          <cell r="C1009">
            <v>1200</v>
          </cell>
        </row>
        <row r="1010">
          <cell r="A1010" t="str">
            <v>I-B-9632-0-000-136</v>
          </cell>
          <cell r="B1010" t="str">
            <v>KONVEYÖR BANT MOTOR TAHRİK MİLİ DİŞLİSİ (POLYEMİD) (Z:12, D:Ø98, GÖBEK:40X40) (PROFİL ZIMPARA) (KBT)</v>
          </cell>
          <cell r="C1010">
            <v>599.58500000000004</v>
          </cell>
        </row>
        <row r="1011">
          <cell r="A1011" t="str">
            <v>I-B-9632-0-000-137</v>
          </cell>
          <cell r="B1011" t="str">
            <v>KONVEYÖR BANT GERGİ MİLİ DİŞLİSİ (POLYEMİD) (Z:12, D:Ø98, GÖBEK: RULMAN:6304 (PROFİL ZIMP.) (KBT)</v>
          </cell>
          <cell r="C1011">
            <v>315.57</v>
          </cell>
        </row>
        <row r="1012">
          <cell r="A1012" t="str">
            <v>I-B-9632-0-000-138</v>
          </cell>
          <cell r="B1012" t="str">
            <v>PROFİL ZIMPARA BASKI TEKERİ MİLİ Ø10MM L:118MM SEGMAN KANALLI (SS304)</v>
          </cell>
          <cell r="C1012">
            <v>30</v>
          </cell>
        </row>
        <row r="1013">
          <cell r="A1013" t="str">
            <v>I-B-9632-0-000-139</v>
          </cell>
          <cell r="B1013" t="str">
            <v>MANDREN (DEWALT ŞARJLI MATKAP DCD995M2)</v>
          </cell>
          <cell r="C1013">
            <v>0</v>
          </cell>
        </row>
        <row r="1014">
          <cell r="A1014" t="str">
            <v>I-B-9632-0-000-140</v>
          </cell>
          <cell r="B1014" t="str">
            <v>ALÜMİNYUM POP PERÇİN 4,8X10</v>
          </cell>
          <cell r="C1014">
            <v>0.12</v>
          </cell>
        </row>
        <row r="1015">
          <cell r="A1015" t="str">
            <v>I-B-9632-0-000-141</v>
          </cell>
          <cell r="B1015" t="str">
            <v>MENGENE ALT GÖVDE (DAİRE TESTERE DT 315 HX)</v>
          </cell>
          <cell r="C1015">
            <v>0</v>
          </cell>
        </row>
        <row r="1016">
          <cell r="A1016" t="str">
            <v>I-B-9632-0-000-142</v>
          </cell>
          <cell r="B1016" t="str">
            <v>MENGENE GÖVDE MAFSAL MİLİ (DAİRE TESTERE DT 315 HX)</v>
          </cell>
          <cell r="C1016">
            <v>0</v>
          </cell>
        </row>
        <row r="1017">
          <cell r="A1017" t="str">
            <v>I-B-9632-0-000-143</v>
          </cell>
          <cell r="B1017" t="str">
            <v>MAFSAL MİLİ SOMUNU KM6 (DAİRE TESTERE DT 315 HX)</v>
          </cell>
          <cell r="C1017">
            <v>0</v>
          </cell>
        </row>
        <row r="1018">
          <cell r="A1018" t="str">
            <v>I-B-9632-0-000-144</v>
          </cell>
          <cell r="B1018" t="str">
            <v>MB 6 PUL (DAİRE TESTERE DT 315 HX)</v>
          </cell>
          <cell r="C1018">
            <v>0</v>
          </cell>
        </row>
        <row r="1019">
          <cell r="A1019" t="str">
            <v>I-B-9632-0-000-145</v>
          </cell>
          <cell r="B1019" t="str">
            <v>EKSENEL BİLYALI MAFSAL M8 DİŞİ-M8 ERKEK  TİP:KS-1 (GN782-M8-KS-1)</v>
          </cell>
          <cell r="C1019">
            <v>0.12</v>
          </cell>
        </row>
        <row r="1020">
          <cell r="A1020" t="str">
            <v>I-B-9632-0-000-146</v>
          </cell>
          <cell r="B1020" t="str">
            <v>ALÜMİNYUM POP PERÇİN 3X20</v>
          </cell>
          <cell r="C1020">
            <v>0.12</v>
          </cell>
        </row>
        <row r="1021">
          <cell r="A1021" t="str">
            <v>I-B-9632-0-000-147</v>
          </cell>
          <cell r="B1021" t="str">
            <v>MANDAL AYARLI TİP ELEKTRİKLİ KAPI KARŞILIĞI (KALE KD012/20-222)</v>
          </cell>
          <cell r="C1021">
            <v>190</v>
          </cell>
        </row>
        <row r="1022">
          <cell r="A1022" t="str">
            <v>I-B-9632-0-000-148</v>
          </cell>
          <cell r="B1022" t="str">
            <v>KAPLİN EMS DK24 POLYEMİD (DELİK DELME)</v>
          </cell>
          <cell r="C1022">
            <v>110.46</v>
          </cell>
        </row>
        <row r="1023">
          <cell r="A1023" t="str">
            <v>I-B-9632-0-000-149</v>
          </cell>
          <cell r="B1023" t="str">
            <v>OFİS KOLTUĞU 5Lİ YILDIZ AYAK (SİYAH)</v>
          </cell>
          <cell r="C1023">
            <v>100</v>
          </cell>
        </row>
        <row r="1024">
          <cell r="A1024" t="str">
            <v>I-B-9632-0-000-150</v>
          </cell>
          <cell r="B1024" t="str">
            <v>OTOMATİK KLAVUZ ÇEKME TAKİPÇİ MİLİ VE KOVANI (KLAVUZ ÇEKME RETOSAN RMK 23)</v>
          </cell>
          <cell r="C1024">
            <v>100</v>
          </cell>
        </row>
        <row r="1025">
          <cell r="A1025" t="str">
            <v>I-B-9632-0-000-151</v>
          </cell>
          <cell r="B1025" t="str">
            <v>PANİK BAR KİLİDİ 1. SINIF KD040/30-250(KALE)</v>
          </cell>
          <cell r="C1025">
            <v>250</v>
          </cell>
        </row>
        <row r="1026">
          <cell r="A1026" t="str">
            <v>I-B-9632-0-000-152</v>
          </cell>
          <cell r="B1026" t="str">
            <v>DIŞ KAPI HİDROLİĞİ 3 NUMARA (KARAKOÇ)</v>
          </cell>
          <cell r="C1026">
            <v>750</v>
          </cell>
        </row>
        <row r="1027">
          <cell r="A1027" t="str">
            <v>I-B-9632-0-000-153</v>
          </cell>
          <cell r="B1027" t="str">
            <v>YUVARLAK GERİ AKIŞ PANJURU (DÜNDAR FAN ST 60 S İÇİN) Ø725MM B:83MM GALVANİZ</v>
          </cell>
          <cell r="C1027">
            <v>500</v>
          </cell>
        </row>
        <row r="1028">
          <cell r="A1028" t="str">
            <v>I-B-9632-0-000-154</v>
          </cell>
          <cell r="B1028" t="str">
            <v>PARÇA İTİCİ MİLİ SP2 (CNC OTOMAT)</v>
          </cell>
          <cell r="C1028">
            <v>460</v>
          </cell>
        </row>
        <row r="1029">
          <cell r="A1029" t="str">
            <v>I-B-9632-0-000-155</v>
          </cell>
          <cell r="B1029" t="str">
            <v>YATAKLI RULMAN UCP 205</v>
          </cell>
          <cell r="C1029">
            <v>165</v>
          </cell>
        </row>
        <row r="1030">
          <cell r="A1030" t="str">
            <v>I-B-9632-0-000-156</v>
          </cell>
          <cell r="B1030" t="str">
            <v>25,4 SÜZGEÇLİ HASIRBANT PP MAVİ W: 305 MM (+-2MM) - L: 21000 MM (Ç.ALHAN) (PROFİL ZIMP. KONV. BANT)</v>
          </cell>
          <cell r="C1030">
            <v>393.12</v>
          </cell>
        </row>
        <row r="1031">
          <cell r="A1031" t="str">
            <v>I-B-9632-0-000-157</v>
          </cell>
          <cell r="B1031" t="str">
            <v>25,4 BANT TAHRİK DİŞLİSİ Ø97 - DF:40X40 KARE (Ç.ALHAN) (PROFİL ZIMP. KONV. BANT)</v>
          </cell>
          <cell r="C1031">
            <v>150</v>
          </cell>
        </row>
        <row r="1032">
          <cell r="A1032" t="str">
            <v>I-B-9632-0-000-158</v>
          </cell>
          <cell r="B1032" t="str">
            <v>25,4 BANT AVARA DİŞLİSİ Z12-Ø98 - 6004 RULMANLI (Ç.ALHAN) (PROFİL ZIMP. KONV. BANT)</v>
          </cell>
          <cell r="C1032">
            <v>7</v>
          </cell>
        </row>
        <row r="1033">
          <cell r="A1033" t="str">
            <v>I-B-9632-0-000-159</v>
          </cell>
          <cell r="B1033" t="str">
            <v>Ø32 PLASTİK AVARE RULO 310MM-MİL 360MM-M10 (Ç.ALHAN) (PROFİL ZIMP. KON. BANT)</v>
          </cell>
          <cell r="C1033" t="str">
            <v/>
          </cell>
        </row>
        <row r="1034">
          <cell r="A1034" t="str">
            <v>I-B-9632-0-000-160</v>
          </cell>
          <cell r="B1034" t="str">
            <v>KAUÇUK U FİTİL (156-NO)- U TİP LASTİK 10 MT</v>
          </cell>
          <cell r="C1034">
            <v>180</v>
          </cell>
        </row>
        <row r="1035">
          <cell r="A1035" t="str">
            <v>I-B-9632-0-000-161</v>
          </cell>
          <cell r="B1035" t="str">
            <v>PİSTON EKLEM YER BAĞLANTI Ø63 WEYB WİNMAN</v>
          </cell>
          <cell r="C1035">
            <v>206.5</v>
          </cell>
        </row>
        <row r="1036">
          <cell r="A1036" t="str">
            <v>I-B-9632-0-000-162</v>
          </cell>
          <cell r="B1036" t="str">
            <v>PROFİL ZIMPARA DİSKİ RRZG 020 Ø195X115 Ç1040(ORTA KASNAK)</v>
          </cell>
          <cell r="C1036">
            <v>1833.3</v>
          </cell>
        </row>
        <row r="1037">
          <cell r="A1037" t="str">
            <v>I-B-9632-0-000-163</v>
          </cell>
          <cell r="B1037" t="str">
            <v>ER 32 PENS KAPAĞI (DELİK DELME)</v>
          </cell>
          <cell r="C1037">
            <v>176.82</v>
          </cell>
        </row>
        <row r="1038">
          <cell r="A1038" t="str">
            <v>I-B-9632-0-000-164</v>
          </cell>
          <cell r="B1038" t="str">
            <v>TRAPEZ MİL TR40x06 SAĞ DİŞ</v>
          </cell>
          <cell r="C1038">
            <v>86</v>
          </cell>
        </row>
        <row r="1039">
          <cell r="A1039" t="str">
            <v>I-B-9632-0-000-165</v>
          </cell>
          <cell r="B1039" t="str">
            <v>TRAPEZ MİL SOMUNU TR40X06 (BRONZ)</v>
          </cell>
          <cell r="C1039">
            <v>153</v>
          </cell>
        </row>
        <row r="1040">
          <cell r="A1040" t="str">
            <v>I-B-9632-0-000-166</v>
          </cell>
          <cell r="B1040" t="str">
            <v>MANDREN (1600A000SZ) (BOSCH PBD 40) (86)</v>
          </cell>
          <cell r="C1040">
            <v>1425</v>
          </cell>
        </row>
        <row r="1041">
          <cell r="A1041" t="str">
            <v>I-B-9632-0-000-167</v>
          </cell>
          <cell r="B1041" t="str">
            <v>PASLANMAZ POP PERÇİN 2,4X30</v>
          </cell>
          <cell r="C1041" t="str">
            <v/>
          </cell>
        </row>
        <row r="1042">
          <cell r="A1042" t="str">
            <v>I-B-9632-0-000-170</v>
          </cell>
          <cell r="B1042" t="str">
            <v>KARCHER ÇOK FONKSİYONLI DEBİ AYARLI SPREY TA (Karcher 2.645-266.0)</v>
          </cell>
          <cell r="C1042" t="str">
            <v/>
          </cell>
        </row>
        <row r="1043">
          <cell r="A1043" t="str">
            <v>I-B-9632-0-000-171</v>
          </cell>
          <cell r="B1043" t="str">
            <v>DÖNER SİLİNDİR WSI SD Ø32 (WİNMAN)</v>
          </cell>
          <cell r="C1043" t="str">
            <v/>
          </cell>
        </row>
        <row r="1044">
          <cell r="A1044" t="str">
            <v>I-B-9632-0-000-172</v>
          </cell>
          <cell r="B1044" t="str">
            <v>ALÜMİNYUM POP PERÇİN 3X6</v>
          </cell>
          <cell r="C1044" t="str">
            <v/>
          </cell>
        </row>
        <row r="1045">
          <cell r="A1045" t="str">
            <v>I-B-9632-0-000-173</v>
          </cell>
          <cell r="B1045" t="str">
            <v>VİDALI KARABİNA GALVANİZ 6X60MM</v>
          </cell>
          <cell r="C1045">
            <v>8.4499999999999993</v>
          </cell>
        </row>
        <row r="1046">
          <cell r="A1046" t="str">
            <v>I-B-9632-0-000-175</v>
          </cell>
          <cell r="B1046" t="str">
            <v>CİLA TABANCASI CYLINDER FLANGE (59) (782059)</v>
          </cell>
          <cell r="C1046">
            <v>50</v>
          </cell>
        </row>
        <row r="1047">
          <cell r="A1047" t="str">
            <v>I-B-9632-0-000-176</v>
          </cell>
          <cell r="B1047" t="str">
            <v>EMNİYET CAMI SAFETY GLASS (CE) JXX01150-00 (CNC OTOMAT)</v>
          </cell>
          <cell r="C1047" t="str">
            <v/>
          </cell>
        </row>
        <row r="1048">
          <cell r="A1048" t="str">
            <v>I-B-9632-0-000-177</v>
          </cell>
          <cell r="B1048" t="str">
            <v>BOSTITCH DS 3519-E SPİRAL YAY BURCU (KESTAMİD İMALAT)</v>
          </cell>
          <cell r="C1048">
            <v>85</v>
          </cell>
        </row>
        <row r="1049">
          <cell r="A1049" t="str">
            <v>I-B-9632-0-000-178</v>
          </cell>
          <cell r="B1049" t="str">
            <v>KARTON ÇEKİM LASTİĞİ POLİÜRETAN (CNC BALA)</v>
          </cell>
          <cell r="C1049">
            <v>350</v>
          </cell>
        </row>
        <row r="1050">
          <cell r="A1050" t="str">
            <v>I-B-9632-0-000-179</v>
          </cell>
          <cell r="B1050" t="str">
            <v>PASLANMAZ POP PERÇİN 3X6</v>
          </cell>
          <cell r="C1050" t="str">
            <v/>
          </cell>
        </row>
        <row r="1051">
          <cell r="A1051" t="str">
            <v>I-B-9632-0-000-180</v>
          </cell>
          <cell r="B1051" t="str">
            <v>SAĞ ÇENE A00102102 NO:21 (BOSTITCH DS 3519-E)</v>
          </cell>
          <cell r="C1051">
            <v>400</v>
          </cell>
        </row>
        <row r="1052">
          <cell r="A1052" t="str">
            <v>I-B-9632-0-000-181</v>
          </cell>
          <cell r="B1052" t="str">
            <v>SOL ÇENE A00102202 NO:22 (BOSTITCH DS 3519-E)</v>
          </cell>
          <cell r="C1052">
            <v>400</v>
          </cell>
        </row>
        <row r="1053">
          <cell r="A1053" t="str">
            <v>I-B-9632-0-000-182</v>
          </cell>
          <cell r="B1053" t="str">
            <v>ÇENE YATAĞI A00102301 (BOSTITCH DS 3519-E)</v>
          </cell>
          <cell r="C1053">
            <v>564</v>
          </cell>
        </row>
        <row r="1054">
          <cell r="A1054" t="str">
            <v>I-B-9632-0-000-183</v>
          </cell>
          <cell r="B1054" t="str">
            <v>T TİP FİTİL ÖZEL EPDM (BERPA 01 NOLU FİTİL T.RESME UYGUN) (LAZER FİKSTÜRÜ)</v>
          </cell>
          <cell r="C1054" t="str">
            <v/>
          </cell>
        </row>
        <row r="1055">
          <cell r="A1055" t="str">
            <v>I-B-9632-0-000-184</v>
          </cell>
          <cell r="B1055" t="str">
            <v>V MENGENE GÖVDESİ (840054) (DAİRE TESTERE-1 DT 315 HX)</v>
          </cell>
          <cell r="C1055">
            <v>180</v>
          </cell>
        </row>
        <row r="1056">
          <cell r="A1056" t="str">
            <v>I-B-9632-0-000-185</v>
          </cell>
          <cell r="B1056" t="str">
            <v>MENGENE ÇENESİ HAREKET MİLİ (830068) (DAİRE TESTERE-1 DT 315 HX)</v>
          </cell>
          <cell r="C1056">
            <v>20</v>
          </cell>
        </row>
        <row r="1057">
          <cell r="A1057" t="str">
            <v>I-B-9632-0-000-186</v>
          </cell>
          <cell r="B1057" t="str">
            <v>MENGENE MİLİ SABİTLEME PLAKASI (560327) (DAİRE TESTERE-1 DT 315 HX)</v>
          </cell>
          <cell r="C1057">
            <v>3</v>
          </cell>
        </row>
        <row r="1058">
          <cell r="A1058" t="str">
            <v>I-B-9632-0-000-187</v>
          </cell>
          <cell r="B1058" t="str">
            <v>V MENGENE MİLİ PNÖMATİK (830073) (DAİRE TESTERE-1 DT 315 HX)</v>
          </cell>
          <cell r="C1058">
            <v>35</v>
          </cell>
        </row>
        <row r="1059">
          <cell r="A1059" t="str">
            <v>I-B-9632-0-000-188</v>
          </cell>
          <cell r="B1059" t="str">
            <v>MANUEL ZIMPARA KISA KOL ALÜMİNYUM AVARE KASNAK Ø195MM</v>
          </cell>
          <cell r="C1059">
            <v>900</v>
          </cell>
        </row>
        <row r="1060">
          <cell r="A1060" t="str">
            <v>I-B-9632-0-000-189</v>
          </cell>
          <cell r="B1060" t="str">
            <v>CİLA TABANCASI NUTRING/CUP SEAL (8) (780062)</v>
          </cell>
          <cell r="C1060">
            <v>1E-4</v>
          </cell>
        </row>
        <row r="1061">
          <cell r="A1061" t="str">
            <v>I-B-9632-0-000-190</v>
          </cell>
          <cell r="B1061" t="str">
            <v>CİLA TABANCASI STRIP RİNG (62) (782062)</v>
          </cell>
          <cell r="C1061">
            <v>1.0000000000000001E-5</v>
          </cell>
        </row>
        <row r="1062">
          <cell r="A1062" t="str">
            <v>I-B-9632-0-000-191</v>
          </cell>
          <cell r="B1062" t="str">
            <v>CİLA TABANCASI CUP SEAL (18) (780066)</v>
          </cell>
          <cell r="C1062">
            <v>1.0000000000000001E-5</v>
          </cell>
        </row>
        <row r="1063">
          <cell r="A1063" t="str">
            <v>I-B-9632-0-000-192</v>
          </cell>
          <cell r="B1063" t="str">
            <v>CİLA TABANCASI PİSTON ASSEMBLY (75) (230380)</v>
          </cell>
          <cell r="C1063">
            <v>25</v>
          </cell>
        </row>
        <row r="1064">
          <cell r="A1064" t="str">
            <v>I-B-9632-0-000-193</v>
          </cell>
          <cell r="B1064" t="str">
            <v>CİLA TABANCASI BANJO CONNECTION (38) (780081)</v>
          </cell>
          <cell r="C1064">
            <v>1E-4</v>
          </cell>
        </row>
        <row r="1065">
          <cell r="A1065" t="str">
            <v>I-B-9632-0-000-194</v>
          </cell>
          <cell r="B1065" t="str">
            <v>CİLA TABANCASI GUIDE BUSHING (7) (780002)</v>
          </cell>
          <cell r="C1065">
            <v>1.0000000000000001E-5</v>
          </cell>
        </row>
        <row r="1066">
          <cell r="A1066" t="str">
            <v>I-B-9632-0-000-195</v>
          </cell>
          <cell r="B1066" t="str">
            <v>KONİK KİLİT CTL 200</v>
          </cell>
          <cell r="C1066">
            <v>200</v>
          </cell>
        </row>
        <row r="1067">
          <cell r="A1067" t="str">
            <v>I-B-9633-0-000-003</v>
          </cell>
          <cell r="B1067" t="str">
            <v>1/4" MİNİ KÜRESEL VANA ERKEK-DİŞİ</v>
          </cell>
          <cell r="C1067">
            <v>30</v>
          </cell>
        </row>
        <row r="1068">
          <cell r="A1068" t="str">
            <v>I-B-9633-0-000-004</v>
          </cell>
          <cell r="B1068" t="str">
            <v>KÜRESEL KOLLU VANA  3/8"</v>
          </cell>
          <cell r="C1068">
            <v>16</v>
          </cell>
        </row>
        <row r="1069">
          <cell r="A1069" t="str">
            <v>I-B-9633-0-000-006</v>
          </cell>
          <cell r="B1069" t="str">
            <v>KÜRESEL KOLLU VANA  1/2"</v>
          </cell>
          <cell r="C1069">
            <v>17.5</v>
          </cell>
        </row>
        <row r="1070">
          <cell r="A1070" t="str">
            <v>I-B-9633-0-000-007</v>
          </cell>
          <cell r="B1070" t="str">
            <v>UNIVER S1011250260M PİSTON TAMİR KİTİ (O-RİNG, KEÇE, İÇ-DIŞ BANT)</v>
          </cell>
          <cell r="C1070">
            <v>842.13</v>
          </cell>
        </row>
        <row r="1071">
          <cell r="A1071" t="str">
            <v>I-B-9633-0-000-008</v>
          </cell>
          <cell r="B1071" t="str">
            <v>1/4" MİNİ KÜRESEL VANA (ERKEK-ERKEK)</v>
          </cell>
          <cell r="C1071">
            <v>10</v>
          </cell>
        </row>
        <row r="1072">
          <cell r="A1072" t="str">
            <v>I-B-9633-0-000-009</v>
          </cell>
          <cell r="B1072" t="str">
            <v>MANOMETRE Ø100MM 1/2" ARKADAN BAĞLANTILI 0-16BAR PASL. ÇELİK</v>
          </cell>
          <cell r="C1072">
            <v>60</v>
          </cell>
        </row>
        <row r="1073">
          <cell r="A1073" t="str">
            <v>I-B-9633-0-000-010</v>
          </cell>
          <cell r="B1073" t="str">
            <v>PNÖMATİK SUSTURUCU 1/4"</v>
          </cell>
          <cell r="C1073">
            <v>0</v>
          </cell>
        </row>
        <row r="1074">
          <cell r="A1074" t="str">
            <v>I-B-9633-0-000-011</v>
          </cell>
          <cell r="B1074" t="str">
            <v>8MM PNÖMATİK T SOKET</v>
          </cell>
          <cell r="C1074">
            <v>8.5</v>
          </cell>
        </row>
        <row r="1075">
          <cell r="A1075" t="str">
            <v>I-B-9633-0-000-012</v>
          </cell>
          <cell r="B1075" t="str">
            <v>1/8"-8MM AKIŞ KONTROLLÜ PNÖMATİK SOKET</v>
          </cell>
          <cell r="C1075">
            <v>30</v>
          </cell>
        </row>
        <row r="1076">
          <cell r="A1076" t="str">
            <v>I-B-9633-0-000-013</v>
          </cell>
          <cell r="B1076" t="str">
            <v>1/4"-8MM DÜZ PNÖMATİK SOKET</v>
          </cell>
          <cell r="C1076">
            <v>6</v>
          </cell>
        </row>
        <row r="1077">
          <cell r="A1077" t="str">
            <v>I-B-9633-0-000-014</v>
          </cell>
          <cell r="B1077" t="str">
            <v>1/2"-12MM DÜZ PNÖMATİK SOKET</v>
          </cell>
          <cell r="C1077">
            <v>6.5</v>
          </cell>
        </row>
        <row r="1078">
          <cell r="A1078" t="str">
            <v>I-B-9633-0-000-015</v>
          </cell>
          <cell r="B1078" t="str">
            <v>1/2"-12MM 90 PNÖMATİK DİRSEK SOKET</v>
          </cell>
          <cell r="C1078">
            <v>8</v>
          </cell>
        </row>
        <row r="1079">
          <cell r="A1079" t="str">
            <v>I-B-9633-0-000-016</v>
          </cell>
          <cell r="B1079" t="str">
            <v>3/8"-10MM DÜZ PNÖMATİK SOKET</v>
          </cell>
          <cell r="C1079">
            <v>3.5</v>
          </cell>
        </row>
        <row r="1080">
          <cell r="A1080" t="str">
            <v>I-B-9633-0-000-020</v>
          </cell>
          <cell r="B1080" t="str">
            <v>1/4"-10MM DÜZ PNÖMATİK SOKET</v>
          </cell>
          <cell r="C1080">
            <v>1.34</v>
          </cell>
        </row>
        <row r="1081">
          <cell r="A1081" t="str">
            <v>I-B-9633-0-000-021</v>
          </cell>
          <cell r="B1081" t="str">
            <v>1/4"-12MM DÜZ PNÖMATİK SOKET</v>
          </cell>
          <cell r="C1081">
            <v>12.98</v>
          </cell>
        </row>
        <row r="1082">
          <cell r="A1082" t="str">
            <v>I-B-9633-0-000-022</v>
          </cell>
          <cell r="B1082" t="str">
            <v>1/4"-12MM 90 PNÖMATİK DİRSEK SOKET</v>
          </cell>
          <cell r="C1082">
            <v>4</v>
          </cell>
        </row>
        <row r="1083">
          <cell r="A1083" t="str">
            <v>I-B-9633-0-000-023</v>
          </cell>
          <cell r="B1083" t="str">
            <v>YÖN KONTROL VALFİ FREEWAY 4H201-8 (5/2)</v>
          </cell>
          <cell r="C1083">
            <v>0</v>
          </cell>
        </row>
        <row r="1084">
          <cell r="A1084" t="str">
            <v>I-B-9633-0-000-024</v>
          </cell>
          <cell r="B1084" t="str">
            <v>HAVA ŞARTLANDIRICI (YAĞLAYICI+MANOMETRE) 3/8" 0-10BAR</v>
          </cell>
          <cell r="C1084">
            <v>155</v>
          </cell>
        </row>
        <row r="1085">
          <cell r="A1085" t="str">
            <v>I-B-9633-0-000-025</v>
          </cell>
          <cell r="B1085" t="str">
            <v>HAVA ŞARTLANDIRICI (YAĞLAYICI+MANOMETRE) 1/2" 0-10BAR</v>
          </cell>
          <cell r="C1085">
            <v>149.12</v>
          </cell>
        </row>
        <row r="1086">
          <cell r="A1086" t="str">
            <v>I-B-9633-0-000-026</v>
          </cell>
          <cell r="B1086" t="str">
            <v>10MM EŞİT DÜZ PNÖMATİK PU SOKET</v>
          </cell>
          <cell r="C1086">
            <v>2</v>
          </cell>
        </row>
        <row r="1087">
          <cell r="A1087" t="str">
            <v>I-B-9633-0-000-027</v>
          </cell>
          <cell r="B1087" t="str">
            <v>8MM EŞİT DÜZ PNÖMATİK PU SOKET</v>
          </cell>
          <cell r="C1087">
            <v>1.5</v>
          </cell>
        </row>
        <row r="1088">
          <cell r="A1088" t="str">
            <v>I-B-9633-0-000-028</v>
          </cell>
          <cell r="B1088" t="str">
            <v>1/2"-10MM 90 PNÖMATİK DİRSEK SOKET</v>
          </cell>
          <cell r="C1088">
            <v>7.5</v>
          </cell>
        </row>
        <row r="1089">
          <cell r="A1089" t="str">
            <v>I-B-9633-0-000-029</v>
          </cell>
          <cell r="B1089" t="str">
            <v>KÜRESEL VANA 10MM</v>
          </cell>
          <cell r="C1089">
            <v>0</v>
          </cell>
        </row>
        <row r="1090">
          <cell r="A1090" t="str">
            <v>I-B-9633-0-000-030</v>
          </cell>
          <cell r="B1090" t="str">
            <v>1/4"-8MM 90 PNÖMATİK DİRSEK SOKET</v>
          </cell>
          <cell r="C1090">
            <v>8.4</v>
          </cell>
        </row>
        <row r="1091">
          <cell r="A1091" t="str">
            <v>I-B-9633-0-000-031</v>
          </cell>
          <cell r="B1091" t="str">
            <v>MANOMETRE Ø63MM 1/4" ALTTAN BAĞLANTILI 0-16BAR PASL. ÇELİK</v>
          </cell>
          <cell r="C1091">
            <v>0</v>
          </cell>
        </row>
        <row r="1092">
          <cell r="A1092" t="str">
            <v>I-B-9633-0-000-032</v>
          </cell>
          <cell r="B1092" t="str">
            <v>HAVA TANKI SMS VBAT10A F-SV-Q 10LT 20 BAR</v>
          </cell>
          <cell r="C1092">
            <v>0</v>
          </cell>
        </row>
        <row r="1093">
          <cell r="A1093" t="str">
            <v>I-B-9633-0-000-033</v>
          </cell>
          <cell r="B1093" t="str">
            <v>SELONOİD VALF  2 PORT 1/4" VCL31-5DL-3 SMC</v>
          </cell>
          <cell r="C1093">
            <v>0</v>
          </cell>
        </row>
        <row r="1094">
          <cell r="A1094" t="str">
            <v>I-B-9633-0-000-034</v>
          </cell>
          <cell r="B1094" t="str">
            <v>YÜKSEK BASINÇ REGÜLATÖRÜ 1/4" (0-20BAR) WITH 2MPA MANOMETRE</v>
          </cell>
          <cell r="C1094">
            <v>0</v>
          </cell>
        </row>
        <row r="1095">
          <cell r="A1095" t="str">
            <v>I-B-9633-0-000-035</v>
          </cell>
          <cell r="B1095" t="str">
            <v>MANOMETRE Ø63MM 1/4" ARKADAN BAĞLANTILI 0-16BAR PASL. ÇELİK</v>
          </cell>
          <cell r="C1095">
            <v>0</v>
          </cell>
        </row>
        <row r="1096">
          <cell r="A1096" t="str">
            <v>I-B-9633-0-000-036</v>
          </cell>
          <cell r="B1096" t="str">
            <v>HAVA ŞARTLANDIRICI (YAĞLAYICI+MANOMETRE) 1/4" 0-10BAR</v>
          </cell>
          <cell r="C1096">
            <v>0</v>
          </cell>
        </row>
        <row r="1097">
          <cell r="A1097" t="str">
            <v>I-B-9633-0-000-037</v>
          </cell>
          <cell r="B1097" t="str">
            <v>MANOMETRE Ø63MM 1/4" ALTTAN BAĞLANTILI 0-40BAR PASL. ÇELİK</v>
          </cell>
          <cell r="C1097">
            <v>0</v>
          </cell>
        </row>
        <row r="1098">
          <cell r="A1098" t="str">
            <v>I-B-9633-0-000-038</v>
          </cell>
          <cell r="B1098" t="str">
            <v>HAVALI SOĞUTUCU (WİNMAN WHE 2015 24VDC)</v>
          </cell>
          <cell r="C1098">
            <v>0</v>
          </cell>
        </row>
        <row r="1099">
          <cell r="A1099" t="str">
            <v>I-B-9633-0-000-039</v>
          </cell>
          <cell r="B1099" t="str">
            <v>3/8" GİRİŞ-ÇIKIŞ 2 POZİSYONLU 3 YOLLU MANUEL KOLLU PNÖMATİK VANA</v>
          </cell>
          <cell r="C1099">
            <v>157.51</v>
          </cell>
        </row>
        <row r="1100">
          <cell r="A1100" t="str">
            <v>I-B-9633-0-000-040</v>
          </cell>
          <cell r="B1100" t="str">
            <v>PNÖMATİK SELENOİD VANA (SMC SY5420-5W0Z-01)</v>
          </cell>
          <cell r="C1100">
            <v>0</v>
          </cell>
        </row>
        <row r="1101">
          <cell r="A1101" t="str">
            <v>I-B-9633-0-000-041</v>
          </cell>
          <cell r="B1101" t="str">
            <v>HAVA TABANCASI</v>
          </cell>
          <cell r="C1101">
            <v>30</v>
          </cell>
        </row>
        <row r="1102">
          <cell r="A1102" t="str">
            <v>I-B-9633-0-000-042</v>
          </cell>
          <cell r="B1102" t="str">
            <v>KONNEKTÖR QSLV-M5-6 L-ÇABUK BAG. (FESTO)</v>
          </cell>
          <cell r="C1102">
            <v>0</v>
          </cell>
        </row>
        <row r="1103">
          <cell r="A1103" t="str">
            <v>I-B-9633-0-000-043</v>
          </cell>
          <cell r="B1103" t="str">
            <v>VN-20-H-T6-PI5-VI6-RO2 VAKUM JENERATÖR (FESTO)</v>
          </cell>
          <cell r="C1103">
            <v>0</v>
          </cell>
        </row>
        <row r="1104">
          <cell r="A1104" t="str">
            <v>I-B-9633-0-000-044</v>
          </cell>
          <cell r="B1104" t="str">
            <v>AYARLI PNÖMATİK SUSTURUCU 1/8"</v>
          </cell>
          <cell r="C1104">
            <v>4.5</v>
          </cell>
        </row>
        <row r="1105">
          <cell r="A1105" t="str">
            <v>I-B-9633-0-000-045</v>
          </cell>
          <cell r="B1105" t="str">
            <v>1/2" MİNİ KÜRESEL VANA (ERKEK-DİŞİ)</v>
          </cell>
          <cell r="C1105">
            <v>41</v>
          </cell>
        </row>
        <row r="1106">
          <cell r="A1106" t="str">
            <v>I-B-9633-0-000-046</v>
          </cell>
          <cell r="B1106" t="str">
            <v>Musluk Göbeği Salmastra Normal 1/2"</v>
          </cell>
          <cell r="C1106">
            <v>50</v>
          </cell>
        </row>
        <row r="1107">
          <cell r="A1107" t="str">
            <v>I-B-9633-0-000-047</v>
          </cell>
          <cell r="B1107" t="str">
            <v>YÜKSEK BASINÇ REGÜLATÖRÜ 1/2" (0-20BAR) WITH 2MPA MANOMETRE</v>
          </cell>
          <cell r="C1107">
            <v>0</v>
          </cell>
        </row>
        <row r="1108">
          <cell r="A1108" t="str">
            <v>I-B-9633-0-000-048</v>
          </cell>
          <cell r="B1108" t="str">
            <v>REGÜLATÖR MODULER 1/4" (SMC AW20-F02BE-B)</v>
          </cell>
          <cell r="C1108">
            <v>0</v>
          </cell>
        </row>
        <row r="1109">
          <cell r="A1109" t="str">
            <v>I-B-9633-0-000-049</v>
          </cell>
          <cell r="B1109" t="str">
            <v>REGÜLATÖR BRAKETİ SMC Y200T-A</v>
          </cell>
          <cell r="C1109">
            <v>0</v>
          </cell>
        </row>
        <row r="1110">
          <cell r="A1110" t="str">
            <v>I-B-9633-0-000-050</v>
          </cell>
          <cell r="B1110" t="str">
            <v>TEK ETKİLİ AÇMA-KAPAMA EMNİYET VALFİ (SMC VHS20-F02A)</v>
          </cell>
          <cell r="C1110">
            <v>0</v>
          </cell>
        </row>
        <row r="1111">
          <cell r="A1111" t="str">
            <v>I-B-9633-0-000-052</v>
          </cell>
          <cell r="B1111" t="str">
            <v>1/8"-8MM DÜZ PNÖMATİK SOKET</v>
          </cell>
          <cell r="C1111">
            <v>2.86</v>
          </cell>
        </row>
        <row r="1112">
          <cell r="A1112" t="str">
            <v>I-B-9633-0-000-053</v>
          </cell>
          <cell r="B1112" t="str">
            <v>1/8"-8MM PNÖMATİK 90 DİRSEK SOKET</v>
          </cell>
          <cell r="C1112">
            <v>2</v>
          </cell>
        </row>
        <row r="1113">
          <cell r="A1113" t="str">
            <v>I-B-9633-0-000-055</v>
          </cell>
          <cell r="B1113" t="str">
            <v>YÜKSEK BASINÇ REGÜLATÖRÜ 3/8" (0-20BAR) WITH 1,6MPA MANOMETRE (AR30-F03-X425)</v>
          </cell>
          <cell r="C1113">
            <v>0</v>
          </cell>
        </row>
        <row r="1114">
          <cell r="A1114" t="str">
            <v>I-B-9633-0-000-056</v>
          </cell>
          <cell r="B1114" t="str">
            <v>MANOMETRE Ø63MM 1/4" ARKADAN BAĞLANTILI 25BAR PASL. ÇELİK</v>
          </cell>
          <cell r="C1114">
            <v>0</v>
          </cell>
        </row>
        <row r="1115">
          <cell r="A1115" t="str">
            <v>I-B-9633-0-000-057</v>
          </cell>
          <cell r="B1115" t="str">
            <v>REGÜLATÖR BAĞLANTI BRAKETİ (SMC AR30P-270AS)</v>
          </cell>
          <cell r="C1115">
            <v>0</v>
          </cell>
        </row>
        <row r="1116">
          <cell r="A1116" t="str">
            <v>I-B-9633-0-000-058</v>
          </cell>
          <cell r="B1116" t="str">
            <v>ISE40 / 50/60 DİJİTAL BASINÇ SENSÖRÜ (SMC ISE80H-F02-V-K)</v>
          </cell>
          <cell r="C1116">
            <v>0</v>
          </cell>
        </row>
        <row r="1117">
          <cell r="A1117" t="str">
            <v>I-B-9633-0-000-059</v>
          </cell>
          <cell r="B1117" t="str">
            <v>VBA BOOSTER REGÜLATÖRÜ (SMC VBA11A-F02GN)</v>
          </cell>
          <cell r="C1117">
            <v>260</v>
          </cell>
        </row>
        <row r="1118">
          <cell r="A1118" t="str">
            <v>I-B-9633-0-000-060</v>
          </cell>
          <cell r="B1118" t="str">
            <v>FİLTRE REGÜLATÖRÜ 1/4" KARE MANOMETRELİ (SMC AW20-F02EH)</v>
          </cell>
          <cell r="C1118">
            <v>0</v>
          </cell>
        </row>
        <row r="1119">
          <cell r="A1119" t="str">
            <v>I-B-9633-0-000-061</v>
          </cell>
          <cell r="B1119" t="str">
            <v>ÇEKVALF (SMC AK4000-F04)</v>
          </cell>
          <cell r="C1119">
            <v>0</v>
          </cell>
        </row>
        <row r="1120">
          <cell r="A1120" t="str">
            <v>I-B-9633-0-000-062</v>
          </cell>
          <cell r="B1120" t="str">
            <v>1/2"-10MM DÜZ PNÖMATİK SOKET</v>
          </cell>
          <cell r="C1120">
            <v>16.2</v>
          </cell>
        </row>
        <row r="1121">
          <cell r="A1121" t="str">
            <v>I-B-9633-0-000-063</v>
          </cell>
          <cell r="B1121" t="str">
            <v>İKİLİ DİRSEK DAĞITICI 1/4"-10MM (SMC KQ2VD10-02AS)</v>
          </cell>
          <cell r="C1121">
            <v>0</v>
          </cell>
        </row>
        <row r="1122">
          <cell r="A1122" t="str">
            <v>I-B-9633-0-000-064</v>
          </cell>
          <cell r="B1122" t="str">
            <v>ORANTILI NİPEL E3/8"-E1/2" (PİRİNÇ)</v>
          </cell>
          <cell r="C1122">
            <v>0</v>
          </cell>
        </row>
        <row r="1123">
          <cell r="A1123" t="str">
            <v>I-B-9633-0-000-065</v>
          </cell>
          <cell r="B1123" t="str">
            <v>SELONOİD VALF 3/8" 2/2 NC 24V DC (SMC VXZ2230-03F-5D1)</v>
          </cell>
          <cell r="C1123">
            <v>0</v>
          </cell>
        </row>
        <row r="1124">
          <cell r="A1124" t="str">
            <v>I-B-9633-0-000-066</v>
          </cell>
          <cell r="B1124" t="str">
            <v>PNÖMATİK KUMANDALI VALF AÇILI KOLTUK 1/2 G (VXB215BA)</v>
          </cell>
          <cell r="C1124">
            <v>0</v>
          </cell>
        </row>
        <row r="1125">
          <cell r="A1125" t="str">
            <v>I-B-9633-0-000-067</v>
          </cell>
          <cell r="B1125" t="str">
            <v>HAVA TANKI GENSA 6631 40LT  1BAR</v>
          </cell>
          <cell r="C1125">
            <v>0</v>
          </cell>
        </row>
        <row r="1126">
          <cell r="A1126" t="str">
            <v>I-B-9633-0-000-068</v>
          </cell>
          <cell r="B1126" t="str">
            <v>REGÜLATÖR MODULER 1/4" (SMC AW30-F03EH)</v>
          </cell>
          <cell r="C1126">
            <v>0</v>
          </cell>
        </row>
        <row r="1127">
          <cell r="A1127" t="str">
            <v>I-B-9633-0-000-069</v>
          </cell>
          <cell r="B1127" t="str">
            <v>REGÜLATÖR MODULER 1/8" (0-10 BAR MANOMETRELİ)</v>
          </cell>
          <cell r="C1127">
            <v>0</v>
          </cell>
        </row>
        <row r="1128">
          <cell r="A1128" t="str">
            <v>I-B-9633-0-000-070</v>
          </cell>
          <cell r="B1128" t="str">
            <v>10MM-8MM PNÖMATİK HORTUM EKLEME REDÜKSİYON</v>
          </cell>
          <cell r="C1128">
            <v>6.35</v>
          </cell>
        </row>
        <row r="1129">
          <cell r="A1129" t="str">
            <v>I-B-9633-0-000-072</v>
          </cell>
          <cell r="B1129" t="str">
            <v>1/4"-12MM BASINÇLI GAZ İÇ DİŞLİ HIZLI BAĞLANTI ADAPTÖRÜ</v>
          </cell>
          <cell r="C1129">
            <v>0</v>
          </cell>
        </row>
        <row r="1130">
          <cell r="A1130" t="str">
            <v>I-B-9633-0-000-073</v>
          </cell>
          <cell r="B1130" t="str">
            <v>PNÖMATİK DÜŞÜRÜCÜ T SOKET 12-8-12</v>
          </cell>
          <cell r="C1130">
            <v>6.5</v>
          </cell>
        </row>
        <row r="1131">
          <cell r="A1131" t="str">
            <v>I-B-9633-0-000-074</v>
          </cell>
          <cell r="B1131" t="str">
            <v>3/8"-12MM DÜZ PNÖMATİK SOKET</v>
          </cell>
          <cell r="C1131">
            <v>5.5</v>
          </cell>
        </row>
        <row r="1132">
          <cell r="A1132" t="str">
            <v>I-B-9633-0-000-075</v>
          </cell>
          <cell r="B1132" t="str">
            <v>3/8"-12MM 90 PNÖMATİK DİRSEK SOKET</v>
          </cell>
          <cell r="C1132">
            <v>14.312654999999999</v>
          </cell>
        </row>
        <row r="1133">
          <cell r="A1133" t="str">
            <v>I-B-9633-0-000-076</v>
          </cell>
          <cell r="B1133" t="str">
            <v>1/2" TERS BAĞLANTI REKORU</v>
          </cell>
          <cell r="C1133">
            <v>30.75</v>
          </cell>
        </row>
        <row r="1134">
          <cell r="A1134" t="str">
            <v>I-B-9633-0-000-077</v>
          </cell>
          <cell r="B1134" t="str">
            <v>TERS DİRSEK REKOR 1/2" NPT</v>
          </cell>
          <cell r="C1134">
            <v>25</v>
          </cell>
        </row>
        <row r="1135">
          <cell r="A1135" t="str">
            <v>I-B-9633-0-000-079</v>
          </cell>
          <cell r="B1135" t="str">
            <v>1/4"E-Ø8MM DÖRTLÜ PNÖMATİK DAĞITICI</v>
          </cell>
          <cell r="C1135">
            <v>21.788319999999999</v>
          </cell>
        </row>
        <row r="1136">
          <cell r="A1136" t="str">
            <v>I-B-9633-0-000-080</v>
          </cell>
          <cell r="B1136" t="str">
            <v>8MM PNÖMATİK HORTUM KÖR TAPA</v>
          </cell>
          <cell r="C1136">
            <v>1.502</v>
          </cell>
        </row>
        <row r="1137">
          <cell r="A1137" t="str">
            <v>I-B-9633-0-000-081</v>
          </cell>
          <cell r="B1137" t="str">
            <v>MANOMETRE Ø40MM 1/8" ARKADAN BAĞLANTILI 0-10BAR</v>
          </cell>
          <cell r="C1137">
            <v>0</v>
          </cell>
        </row>
        <row r="1138">
          <cell r="A1138" t="str">
            <v>I-B-9633-0-000-082</v>
          </cell>
          <cell r="B1138" t="str">
            <v>MANOMETRE Ø63MM 1/4" ARKADAN BAĞLANTILI 0-10BAR</v>
          </cell>
          <cell r="C1138">
            <v>0</v>
          </cell>
        </row>
        <row r="1139">
          <cell r="A1139" t="str">
            <v>I-B-9633-0-000-083</v>
          </cell>
          <cell r="B1139" t="str">
            <v>3/8"-8MM DÜZ PNÖMATİK SOKET</v>
          </cell>
          <cell r="C1139">
            <v>15.1</v>
          </cell>
        </row>
        <row r="1140">
          <cell r="A1140" t="str">
            <v>I-B-9633-0-000-084</v>
          </cell>
          <cell r="B1140" t="str">
            <v>1/2" EMNİYET VENTİLİ 1-10BAR (TSE EN 1489)</v>
          </cell>
          <cell r="C1140">
            <v>25</v>
          </cell>
        </row>
        <row r="1141">
          <cell r="A1141" t="str">
            <v>I-B-9633-0-000-085</v>
          </cell>
          <cell r="B1141" t="str">
            <v>1/4"-10MM DİŞİ PNÖMATİK SOKET</v>
          </cell>
          <cell r="C1141">
            <v>0</v>
          </cell>
        </row>
        <row r="1142">
          <cell r="A1142" t="str">
            <v>I-B-9633-0-000-086</v>
          </cell>
          <cell r="B1142" t="str">
            <v>3/8"-10MM DİŞİ PNÖMATİK SOKET</v>
          </cell>
          <cell r="C1142">
            <v>19.649999999999999</v>
          </cell>
        </row>
        <row r="1143">
          <cell r="A1143" t="str">
            <v>I-B-9633-0-000-087</v>
          </cell>
          <cell r="B1143" t="str">
            <v>KARCHER KÜRESEL VANA ARA BAĞLANTI KAPLİNİ</v>
          </cell>
          <cell r="C1143">
            <v>0</v>
          </cell>
        </row>
        <row r="1144">
          <cell r="A1144" t="str">
            <v>I-B-9633-0-000-092</v>
          </cell>
          <cell r="B1144" t="str">
            <v>1/4" TERS BAĞLANTI REKORU</v>
          </cell>
          <cell r="C1144">
            <v>0</v>
          </cell>
        </row>
        <row r="1145">
          <cell r="A1145" t="str">
            <v>I-B-9633-0-000-093</v>
          </cell>
          <cell r="B1145" t="str">
            <v>DÜZ ERKEK RAKOR 1/4"-10MM</v>
          </cell>
          <cell r="C1145">
            <v>0</v>
          </cell>
        </row>
        <row r="1146">
          <cell r="A1146" t="str">
            <v>I-B-9633-0-000-094</v>
          </cell>
          <cell r="B1146" t="str">
            <v>1/8" MANŞON PİRİNÇ</v>
          </cell>
          <cell r="C1146">
            <v>0</v>
          </cell>
        </row>
        <row r="1147">
          <cell r="A1147" t="str">
            <v>I-B-9633-0-000-095</v>
          </cell>
          <cell r="B1147" t="str">
            <v>1/2" HİDROLİK DİŞİ DİRSEK</v>
          </cell>
          <cell r="C1147">
            <v>5.75</v>
          </cell>
        </row>
        <row r="1148">
          <cell r="A1148" t="str">
            <v>I-B-9633-0-000-096</v>
          </cell>
          <cell r="B1148" t="str">
            <v>3/8" HİDROLİK DİŞİ DİRSEK</v>
          </cell>
          <cell r="C1148">
            <v>25</v>
          </cell>
        </row>
        <row r="1149">
          <cell r="A1149" t="str">
            <v>I-B-9633-0-000-097</v>
          </cell>
          <cell r="B1149" t="str">
            <v>1/4" HİDROLİK DİŞİ DİRSEK</v>
          </cell>
          <cell r="C1149">
            <v>10</v>
          </cell>
        </row>
        <row r="1150">
          <cell r="A1150" t="str">
            <v>I-B-9633-0-000-098</v>
          </cell>
          <cell r="B1150" t="str">
            <v>DİRSEK 1/8" (PİRİNÇ)</v>
          </cell>
          <cell r="C1150">
            <v>0</v>
          </cell>
        </row>
        <row r="1151">
          <cell r="A1151" t="str">
            <v>I-B-9633-0-000-099</v>
          </cell>
          <cell r="B1151" t="str">
            <v>REDÜKSİYON SARI 1/2"-1/8"</v>
          </cell>
          <cell r="C1151">
            <v>5</v>
          </cell>
        </row>
        <row r="1152">
          <cell r="A1152" t="str">
            <v>I-B-9633-0-000-100</v>
          </cell>
          <cell r="B1152" t="str">
            <v>REDÜKSİYON SARI 1/4"-1/8"</v>
          </cell>
          <cell r="C1152">
            <v>0</v>
          </cell>
        </row>
        <row r="1153">
          <cell r="A1153" t="str">
            <v>I-B-9633-0-000-103</v>
          </cell>
          <cell r="B1153" t="str">
            <v>SPİRAL PU MAVİ POLİÜRETAN HAVA HORTUMU Ø8MM</v>
          </cell>
          <cell r="C1153">
            <v>0</v>
          </cell>
        </row>
        <row r="1154">
          <cell r="A1154" t="str">
            <v>I-B-9633-0-000-104</v>
          </cell>
          <cell r="B1154" t="str">
            <v>6MM 90 PNÖMATİK DİRSEK HORTUM EKLEME</v>
          </cell>
          <cell r="C1154">
            <v>2.7235399999999998</v>
          </cell>
        </row>
        <row r="1155">
          <cell r="A1155" t="str">
            <v>I-B-9633-0-000-106</v>
          </cell>
          <cell r="B1155" t="str">
            <v>6MM PNÖMATİK T SOKET</v>
          </cell>
          <cell r="C1155">
            <v>0.26</v>
          </cell>
        </row>
        <row r="1156">
          <cell r="A1156" t="str">
            <v>I-B-9633-0-000-110</v>
          </cell>
          <cell r="B1156" t="str">
            <v>6MM PNÖMATİK METAL SOMUN SIKMALI T SOKET</v>
          </cell>
          <cell r="C1156">
            <v>0</v>
          </cell>
        </row>
        <row r="1157">
          <cell r="A1157" t="str">
            <v>I-B-9633-0-000-111</v>
          </cell>
          <cell r="B1157" t="str">
            <v>10MM PNÖMATİK T SOKET</v>
          </cell>
          <cell r="C1157">
            <v>3.26</v>
          </cell>
        </row>
        <row r="1158">
          <cell r="A1158" t="str">
            <v>I-B-9633-0-000-112</v>
          </cell>
          <cell r="B1158" t="str">
            <v>8MM 90 PNÖMATİK DİRSEK HORTUM EKLEME</v>
          </cell>
          <cell r="C1158">
            <v>0.91200000000000003</v>
          </cell>
        </row>
        <row r="1159">
          <cell r="A1159" t="str">
            <v>I-B-9633-0-000-116</v>
          </cell>
          <cell r="B1159" t="str">
            <v>HORTUM THERMO KOMPRESÖR HAVA MAVİ Ø8MM</v>
          </cell>
          <cell r="C1159">
            <v>29</v>
          </cell>
        </row>
        <row r="1160">
          <cell r="A1160" t="str">
            <v>I-B-9633-0-000-117</v>
          </cell>
          <cell r="B1160" t="str">
            <v>PNOMATİK GAZ VANASI 8 mm</v>
          </cell>
          <cell r="C1160">
            <v>0</v>
          </cell>
        </row>
        <row r="1161">
          <cell r="A1161" t="str">
            <v>I-B-9633-0-000-118</v>
          </cell>
          <cell r="B1161" t="str">
            <v>3/4'' 19MM PLASTİK OTOMATİK BAĞLANTI HORTUM ADAPTÖRÜ</v>
          </cell>
          <cell r="C1161">
            <v>0</v>
          </cell>
        </row>
        <row r="1162">
          <cell r="A1162" t="str">
            <v>I-B-9633-0-000-122</v>
          </cell>
          <cell r="B1162" t="str">
            <v>1/4"-10MM 90 PNÖMATİK DİRSEK SOKET</v>
          </cell>
          <cell r="C1162">
            <v>14.275</v>
          </cell>
        </row>
        <row r="1163">
          <cell r="A1163" t="str">
            <v>I-B-9633-0-000-124</v>
          </cell>
          <cell r="B1163" t="str">
            <v>1/8"-8MM 90 PNÖMATİK DİRSEK SOKET</v>
          </cell>
          <cell r="C1163">
            <v>15</v>
          </cell>
        </row>
        <row r="1164">
          <cell r="A1164" t="str">
            <v>I-B-9633-0-000-126</v>
          </cell>
          <cell r="B1164" t="str">
            <v>SIKMALI DÜZ RAKOR 3/8"-10</v>
          </cell>
          <cell r="C1164">
            <v>7</v>
          </cell>
        </row>
        <row r="1165">
          <cell r="A1165" t="str">
            <v>I-B-9633-0-000-127</v>
          </cell>
          <cell r="B1165" t="str">
            <v>3/8"-12MM PNÖMATİK METAL SOMUN SIKMALI DÜZ SOKET</v>
          </cell>
          <cell r="C1165">
            <v>8</v>
          </cell>
        </row>
        <row r="1166">
          <cell r="A1166" t="str">
            <v>I-B-9633-0-000-128</v>
          </cell>
          <cell r="B1166" t="str">
            <v>1/4"-6MM 90 PNÖMATİK DİRSEK SOKET</v>
          </cell>
          <cell r="C1166">
            <v>8.1999999999999993</v>
          </cell>
        </row>
        <row r="1167">
          <cell r="A1167" t="str">
            <v>I-B-9633-0-000-129</v>
          </cell>
          <cell r="B1167" t="str">
            <v>1/4"-6MM DÜZ PNÖMATİK SOKET</v>
          </cell>
          <cell r="C1167">
            <v>0.4</v>
          </cell>
        </row>
        <row r="1168">
          <cell r="A1168" t="str">
            <v>I-B-9633-0-000-130</v>
          </cell>
          <cell r="B1168" t="str">
            <v>1/4" HIZLI HAVA BAĞLANTI ADAPTÖRÜ PİRİNÇ (ERKEK GÖVDE)</v>
          </cell>
          <cell r="C1168">
            <v>32.5</v>
          </cell>
        </row>
        <row r="1169">
          <cell r="A1169" t="str">
            <v>I-B-9633-0-000-133</v>
          </cell>
          <cell r="B1169" t="str">
            <v>1/2" ERKEK HAVA BAĞLANTI JAK UCU</v>
          </cell>
          <cell r="C1169">
            <v>10.685</v>
          </cell>
        </row>
        <row r="1170">
          <cell r="A1170" t="str">
            <v>I-B-9633-0-000-134</v>
          </cell>
          <cell r="B1170" t="str">
            <v>1/4" ERKEK HAVA BAĞLANTI JAK UCU</v>
          </cell>
          <cell r="C1170">
            <v>1.06</v>
          </cell>
        </row>
        <row r="1171">
          <cell r="A1171" t="str">
            <v>I-B-9633-0-000-135</v>
          </cell>
          <cell r="B1171" t="str">
            <v>1/4"-4MM DÜZ PNÖMATİK SOKET</v>
          </cell>
          <cell r="C1171">
            <v>20</v>
          </cell>
        </row>
        <row r="1172">
          <cell r="A1172" t="str">
            <v>I-B-9633-0-000-137</v>
          </cell>
          <cell r="B1172" t="str">
            <v>PNÖMATİK ORTA BACAK T SOKET 1/4"-8MM</v>
          </cell>
          <cell r="C1172">
            <v>16</v>
          </cell>
        </row>
        <row r="1173">
          <cell r="A1173" t="str">
            <v>I-B-9633-0-000-138</v>
          </cell>
          <cell r="B1173" t="str">
            <v>3/8"-6MM AKIŞ KONTROLLÜ PNÖMATİK SOKET (SMC AS3201F) OTOMATİK KAYNAK MAK.</v>
          </cell>
          <cell r="C1173">
            <v>0</v>
          </cell>
        </row>
        <row r="1174">
          <cell r="A1174" t="str">
            <v>I-B-9633-0-000-139</v>
          </cell>
          <cell r="B1174" t="str">
            <v>1/4"-6MM AKIŞ KONTROLLÜ PNÖMATİK SOKET (SMC AS2201F) OTOMATİK KAYNAK MAK.</v>
          </cell>
          <cell r="C1174">
            <v>9.15</v>
          </cell>
        </row>
        <row r="1175">
          <cell r="A1175" t="str">
            <v>I-B-9633-0-000-140</v>
          </cell>
          <cell r="B1175" t="str">
            <v>PANO TİPİ MANOMETRE Ø63MM 1/4" ARKADAN BAĞLANTILI 0-25BAR PASL. ÇELİK</v>
          </cell>
          <cell r="C1175">
            <v>49</v>
          </cell>
        </row>
        <row r="1176">
          <cell r="A1176" t="str">
            <v>I-B-9633-0-000-141</v>
          </cell>
          <cell r="B1176" t="str">
            <v>1/4" HIZLI HAVA BAĞLANTI ADAPTÖRÜ PİRİNÇ (DİŞİ GÖVDE)</v>
          </cell>
          <cell r="C1176">
            <v>4.58</v>
          </cell>
        </row>
        <row r="1177">
          <cell r="A1177" t="str">
            <v>I-B-9633-0-000-143</v>
          </cell>
          <cell r="B1177" t="str">
            <v>M5-6MM AKIŞ KONTROLLÜ PNÖMATİK SOKET (SMC AS1201F) OTOMATİK KAYNAK MAK.</v>
          </cell>
          <cell r="C1177">
            <v>132.017886</v>
          </cell>
        </row>
        <row r="1178">
          <cell r="A1178" t="str">
            <v>I-B-9633-0-000-144</v>
          </cell>
          <cell r="B1178" t="str">
            <v>12MM PNÖMATİK T SOKET</v>
          </cell>
          <cell r="C1178">
            <v>3.75</v>
          </cell>
        </row>
        <row r="1179">
          <cell r="A1179" t="str">
            <v>I-B-9633-0-000-145</v>
          </cell>
          <cell r="B1179" t="str">
            <v>6MM PNÖMATİK HORTUM EKLEME</v>
          </cell>
          <cell r="C1179">
            <v>0.93</v>
          </cell>
        </row>
        <row r="1180">
          <cell r="A1180" t="str">
            <v>I-B-9633-0-000-146</v>
          </cell>
          <cell r="B1180" t="str">
            <v>8MM PNÖMATİK HORTUM EKLEME</v>
          </cell>
          <cell r="C1180">
            <v>3.8</v>
          </cell>
        </row>
        <row r="1181">
          <cell r="A1181" t="str">
            <v>I-B-9633-0-000-147</v>
          </cell>
          <cell r="B1181" t="str">
            <v>10MM PNÖMATİK HORTUM EKLEME</v>
          </cell>
          <cell r="C1181">
            <v>2.4</v>
          </cell>
        </row>
        <row r="1182">
          <cell r="A1182" t="str">
            <v>I-B-9633-0-000-148</v>
          </cell>
          <cell r="B1182" t="str">
            <v>AL. TEST ÜNİTESİ BUSTER TAMİR KİTİ (SMC KT-VBA11A-20)</v>
          </cell>
          <cell r="C1182">
            <v>0</v>
          </cell>
        </row>
        <row r="1183">
          <cell r="A1183" t="str">
            <v>I-B-9633-0-000-149</v>
          </cell>
          <cell r="B1183" t="str">
            <v>3/8"-10MM 90 PNÖMATİK DİRSEK SOKET</v>
          </cell>
          <cell r="C1183">
            <v>15</v>
          </cell>
        </row>
        <row r="1184">
          <cell r="A1184" t="str">
            <v>I-B-9633-0-000-150</v>
          </cell>
          <cell r="B1184" t="str">
            <v>TERS DİRSEK REKOR 3/8" NPT</v>
          </cell>
          <cell r="C1184">
            <v>10</v>
          </cell>
        </row>
        <row r="1185">
          <cell r="A1185" t="str">
            <v>I-B-9633-0-000-151</v>
          </cell>
          <cell r="B1185" t="str">
            <v>3/8" MİNİ KÜRESEL VANA DİŞİ-DİŞİ (PİRİNÇ)</v>
          </cell>
          <cell r="C1185">
            <v>14.15</v>
          </cell>
        </row>
        <row r="1186">
          <cell r="A1186" t="str">
            <v>I-B-9633-0-000-152</v>
          </cell>
          <cell r="B1186" t="str">
            <v>1/2" MİNİ KÜRESEL VANA DİŞİ-DİŞİ</v>
          </cell>
          <cell r="C1186">
            <v>13.39</v>
          </cell>
        </row>
        <row r="1187">
          <cell r="A1187" t="str">
            <v>I-B-9633-0-000-154</v>
          </cell>
          <cell r="B1187" t="str">
            <v>PNÖMATİK 4 LÜ KRUVA Ø8MM</v>
          </cell>
          <cell r="C1187">
            <v>0.52</v>
          </cell>
        </row>
        <row r="1188">
          <cell r="A1188" t="str">
            <v>I-B-9633-0-000-155</v>
          </cell>
          <cell r="B1188" t="str">
            <v>3/8" MİNİ KÜRESEL VANA (ERKEK-DİŞİ)</v>
          </cell>
          <cell r="C1188">
            <v>27.5</v>
          </cell>
        </row>
        <row r="1189">
          <cell r="A1189" t="str">
            <v>I-B-9633-0-000-156</v>
          </cell>
          <cell r="B1189" t="str">
            <v>1/4"-8MM AKIŞ KONTROLLÜ HAT TİPİ PNÖMATİK SOKET</v>
          </cell>
          <cell r="C1189">
            <v>29.7</v>
          </cell>
        </row>
        <row r="1190">
          <cell r="A1190" t="str">
            <v>I-B-9633-0-000-160</v>
          </cell>
          <cell r="B1190" t="str">
            <v>KÜRESEL VANA 1/2" (PASLANMAZ)</v>
          </cell>
          <cell r="C1190">
            <v>92</v>
          </cell>
        </row>
        <row r="1191">
          <cell r="A1191" t="str">
            <v>I-B-9633-0-000-161</v>
          </cell>
          <cell r="B1191" t="str">
            <v>BORYAĞ HORTUMU 1/4" BAĞLANTILI (KIKIRDAK DÜZ UÇ)</v>
          </cell>
          <cell r="C1191">
            <v>68.760000000000005</v>
          </cell>
        </row>
        <row r="1192">
          <cell r="A1192" t="str">
            <v>I-B-9633-0-000-162</v>
          </cell>
          <cell r="B1192" t="str">
            <v>SPİRAL PU MAVİ POLİÜRETAN HAVA HORTUMU Ø6MM</v>
          </cell>
          <cell r="C1192">
            <v>0</v>
          </cell>
        </row>
        <row r="1193">
          <cell r="A1193" t="str">
            <v>I-B-9633-0-000-164</v>
          </cell>
          <cell r="B1193" t="str">
            <v>1/8"-6MM 90 PNÖMATİK DİRSEK SOKET</v>
          </cell>
          <cell r="C1193">
            <v>0.93600000000000005</v>
          </cell>
        </row>
        <row r="1194">
          <cell r="A1194" t="str">
            <v>I-B-9633-0-000-165</v>
          </cell>
          <cell r="B1194" t="str">
            <v>1/8" PNÖMATİK SUSTURUCU</v>
          </cell>
          <cell r="C1194">
            <v>0.2</v>
          </cell>
        </row>
        <row r="1195">
          <cell r="A1195" t="str">
            <v>I-B-9633-0-000-166</v>
          </cell>
          <cell r="B1195" t="str">
            <v>PNÖMATİK DÜŞÜRÜCÜ SOKET Ø8-Ø6</v>
          </cell>
          <cell r="C1195">
            <v>4.7</v>
          </cell>
        </row>
        <row r="1196">
          <cell r="A1196" t="str">
            <v>I-B-9633-0-000-167</v>
          </cell>
          <cell r="B1196" t="str">
            <v>1/2" HIZLI HAVA BAĞLANTI ADAPTÖRÜ (ERKEK GÖVDE) (PRİNÇ)</v>
          </cell>
          <cell r="C1196">
            <v>4.58</v>
          </cell>
        </row>
        <row r="1197">
          <cell r="A1197" t="str">
            <v>I-B-9633-0-000-168</v>
          </cell>
          <cell r="B1197" t="str">
            <v>PİLOT KİLİTLEME VALFİ CHECKLİ (ASP330F-01-08S)</v>
          </cell>
          <cell r="C1197">
            <v>0</v>
          </cell>
        </row>
        <row r="1198">
          <cell r="A1198" t="str">
            <v>I-B-9633-0-000-169</v>
          </cell>
          <cell r="B1198" t="str">
            <v>SPİRAL PU MAVİ POLİÜRETAN HAVA HORTUMU Ø4MM</v>
          </cell>
          <cell r="C1198">
            <v>0</v>
          </cell>
        </row>
        <row r="1199">
          <cell r="A1199" t="str">
            <v>I-B-9633-0-000-170</v>
          </cell>
          <cell r="B1199" t="str">
            <v>SPİRAL TELLİ HORTUM 6" (TOZ EMİŞ)</v>
          </cell>
          <cell r="C1199">
            <v>0</v>
          </cell>
        </row>
        <row r="1200">
          <cell r="A1200" t="str">
            <v>I-B-9633-0-000-171</v>
          </cell>
          <cell r="B1200" t="str">
            <v>PNÖMATİK 4 LÜ KRUVA Ø10MM</v>
          </cell>
          <cell r="C1200">
            <v>0.72</v>
          </cell>
        </row>
        <row r="1201">
          <cell r="A1201" t="str">
            <v>I-B-9633-0-000-172</v>
          </cell>
          <cell r="B1201" t="str">
            <v>MANOMETRE Ø63MM 1/4" ARKADAN BAĞLANTILI 0-40BAR PASL. ÇELİK</v>
          </cell>
          <cell r="C1201">
            <v>0</v>
          </cell>
        </row>
        <row r="1202">
          <cell r="A1202" t="str">
            <v>I-B-9633-0-000-173</v>
          </cell>
          <cell r="B1202" t="str">
            <v>TERMOMETRE Ø120MM 0-120C 1/4" ALTTAN BAĞLANTILI PASL. ÇELİK (PAKKENS)</v>
          </cell>
          <cell r="C1202">
            <v>0</v>
          </cell>
        </row>
        <row r="1203">
          <cell r="A1203" t="str">
            <v>I-B-9633-0-000-174</v>
          </cell>
          <cell r="B1203" t="str">
            <v>1/8"-4MM DÜZ PNÖMATİK SOKET</v>
          </cell>
          <cell r="C1203">
            <v>1.8374999999999999</v>
          </cell>
        </row>
        <row r="1204">
          <cell r="A1204" t="str">
            <v>I-B-9633-0-000-175</v>
          </cell>
          <cell r="B1204" t="str">
            <v>1/8"-6MM AKIŞ KONTROLLÜ PNÖMATİK SOKET</v>
          </cell>
          <cell r="C1204">
            <v>6.01</v>
          </cell>
        </row>
        <row r="1205">
          <cell r="A1205" t="str">
            <v>I-B-9633-0-000-176</v>
          </cell>
          <cell r="B1205" t="str">
            <v>3/8"-8MM 90 PNÖMATİK DİRSEK SOKET</v>
          </cell>
          <cell r="C1205">
            <v>0.6</v>
          </cell>
        </row>
        <row r="1206">
          <cell r="A1206" t="str">
            <v>I-B-9633-0-000-177</v>
          </cell>
          <cell r="B1206" t="str">
            <v>1/8"-4MM 90 PNÖMATİK DİRSEK SOKET</v>
          </cell>
          <cell r="C1206">
            <v>0.32</v>
          </cell>
        </row>
        <row r="1207">
          <cell r="A1207" t="str">
            <v>I-B-9633-0-000-178</v>
          </cell>
          <cell r="B1207" t="str">
            <v>1/8"-6MM DÜZ PNÖMATİK SOKET</v>
          </cell>
          <cell r="C1207">
            <v>0.28000000000000003</v>
          </cell>
        </row>
        <row r="1208">
          <cell r="A1208" t="str">
            <v>I-B-9633-0-000-179</v>
          </cell>
          <cell r="B1208" t="str">
            <v>1/2" HIZLI HAVA BAĞLANTI ADAPTÖRÜ PİRİNÇ (DİŞİ GÖVDE)</v>
          </cell>
          <cell r="C1208">
            <v>4.93</v>
          </cell>
        </row>
        <row r="1209">
          <cell r="A1209" t="str">
            <v>I-B-9633-0-000-180</v>
          </cell>
          <cell r="B1209" t="str">
            <v>1/4" DİŞİ HAVA BAĞLANTI JAK UCU</v>
          </cell>
          <cell r="C1209">
            <v>23.331205409999999</v>
          </cell>
        </row>
        <row r="1210">
          <cell r="A1210" t="str">
            <v>I-B-9633-0-000-181</v>
          </cell>
          <cell r="B1210" t="str">
            <v>1/2" DİŞİ HAVA BAĞLANTI JAK UCU</v>
          </cell>
          <cell r="C1210">
            <v>10.68</v>
          </cell>
        </row>
        <row r="1211">
          <cell r="A1211" t="str">
            <v>I-B-9633-0-000-182</v>
          </cell>
          <cell r="B1211" t="str">
            <v>3/8" ERKEK HAVA BAĞLANTI JAK UCU</v>
          </cell>
          <cell r="C1211">
            <v>15</v>
          </cell>
        </row>
        <row r="1212">
          <cell r="A1212" t="str">
            <v>I-B-9633-0-000-183</v>
          </cell>
          <cell r="B1212" t="str">
            <v>1/8" ERKEK HAVA BAĞLANTI JAK UCU</v>
          </cell>
          <cell r="C1212">
            <v>0</v>
          </cell>
        </row>
        <row r="1213">
          <cell r="A1213" t="str">
            <v>I-B-9633-0-000-184</v>
          </cell>
          <cell r="B1213" t="str">
            <v>3/4" TERS BAĞLANTI REKORU</v>
          </cell>
          <cell r="C1213">
            <v>52.3</v>
          </cell>
        </row>
        <row r="1214">
          <cell r="A1214" t="str">
            <v>I-B-9633-0-000-185</v>
          </cell>
          <cell r="B1214" t="str">
            <v>3/8" TERS BAĞLANTI REKORU</v>
          </cell>
          <cell r="C1214">
            <v>22.5</v>
          </cell>
        </row>
        <row r="1215">
          <cell r="A1215" t="str">
            <v>I-B-9633-0-000-186</v>
          </cell>
          <cell r="B1215" t="str">
            <v>TERS DİRSEK REKOR 3/4" NPT</v>
          </cell>
          <cell r="C1215">
            <v>0</v>
          </cell>
        </row>
        <row r="1216">
          <cell r="A1216" t="str">
            <v>I-B-9633-0-000-187</v>
          </cell>
          <cell r="B1216" t="str">
            <v>1/8" HİDROLİK DİŞİ DİRSEK</v>
          </cell>
          <cell r="C1216">
            <v>0</v>
          </cell>
        </row>
        <row r="1217">
          <cell r="A1217" t="str">
            <v>I-B-9633-0-000-188</v>
          </cell>
          <cell r="B1217" t="str">
            <v>TERS DİRSEK REKOR 1/4" NPT</v>
          </cell>
          <cell r="C1217">
            <v>0</v>
          </cell>
        </row>
        <row r="1218">
          <cell r="A1218" t="str">
            <v>I-B-9633-0-000-189</v>
          </cell>
          <cell r="B1218" t="str">
            <v>SPİRAL PU MAVİ POLİÜRETAN HAVA HORTUMU Ø10MM</v>
          </cell>
          <cell r="C1218">
            <v>30</v>
          </cell>
        </row>
        <row r="1219">
          <cell r="A1219" t="str">
            <v>I-B-9633-0-000-190</v>
          </cell>
          <cell r="B1219" t="str">
            <v>1/8” 5/2 KOLLU MAKARALI PNÖMATİK VALF</v>
          </cell>
          <cell r="C1219">
            <v>0</v>
          </cell>
        </row>
        <row r="1220">
          <cell r="A1220" t="str">
            <v>I-B-9633-0-000-191</v>
          </cell>
          <cell r="B1220" t="str">
            <v>PU MAVİ POLİÜRETAN HAVA HORTUMU Ø4MM</v>
          </cell>
          <cell r="C1220">
            <v>0.66</v>
          </cell>
        </row>
        <row r="1221">
          <cell r="A1221" t="str">
            <v>I-B-9633-0-000-192</v>
          </cell>
          <cell r="B1221" t="str">
            <v>PU MAVİ POLİÜRETAN HAVA HORTUMU Ø6MM</v>
          </cell>
          <cell r="C1221">
            <v>3.45</v>
          </cell>
        </row>
        <row r="1222">
          <cell r="A1222" t="str">
            <v>I-B-9633-0-000-193</v>
          </cell>
          <cell r="B1222" t="str">
            <v>PU MAVİ POLİÜRETAN HAVA HORTUMU Ø8MM</v>
          </cell>
          <cell r="C1222">
            <v>5</v>
          </cell>
        </row>
        <row r="1223">
          <cell r="A1223" t="str">
            <v>I-B-9633-0-000-194</v>
          </cell>
          <cell r="B1223" t="str">
            <v>PU MAVİ POLİÜRETAN HAVA HORTUMU Ø10MM</v>
          </cell>
          <cell r="C1223">
            <v>9</v>
          </cell>
        </row>
        <row r="1224">
          <cell r="A1224" t="str">
            <v>I-B-9633-0-000-195</v>
          </cell>
          <cell r="B1224" t="str">
            <v>PU MAVİ POLİÜRETAN HAVA HORTUMU Ø12MM</v>
          </cell>
          <cell r="C1224">
            <v>6.2</v>
          </cell>
        </row>
        <row r="1225">
          <cell r="A1225" t="str">
            <v>I-B-9633-0-000-196</v>
          </cell>
          <cell r="B1225" t="str">
            <v>4MM PNÖMATİK T SOKET</v>
          </cell>
          <cell r="C1225">
            <v>0.22</v>
          </cell>
        </row>
        <row r="1226">
          <cell r="A1226" t="str">
            <v>I-B-9633-0-000-197</v>
          </cell>
          <cell r="B1226" t="str">
            <v>PNÖMATİK 4 LÜ KRUVA Ø4MM</v>
          </cell>
          <cell r="C1226">
            <v>10</v>
          </cell>
        </row>
        <row r="1227">
          <cell r="A1227" t="str">
            <v>I-B-9633-0-000-198</v>
          </cell>
          <cell r="B1227" t="str">
            <v>PNÖMATİK 4 LÜ KRUVA Ø12MM</v>
          </cell>
          <cell r="C1227">
            <v>0.72</v>
          </cell>
        </row>
        <row r="1228">
          <cell r="A1228" t="str">
            <v>I-B-9633-0-000-199</v>
          </cell>
          <cell r="B1228" t="str">
            <v>12MM PNÖMATİK METAL SOMUN SIKMALI T SOKET</v>
          </cell>
          <cell r="C1228">
            <v>2.99</v>
          </cell>
        </row>
        <row r="1229">
          <cell r="A1229" t="str">
            <v>I-B-9633-0-000-201</v>
          </cell>
          <cell r="B1229" t="str">
            <v>VBA BOOSTER REGÜLATÖRÜ (VBA11A-F02GN) TAMİR KİTİ SMC KT-VBA11A-20</v>
          </cell>
          <cell r="C1229">
            <v>763.31</v>
          </cell>
        </row>
        <row r="1230">
          <cell r="A1230" t="str">
            <v>I-B-9633-0-000-202</v>
          </cell>
          <cell r="B1230" t="str">
            <v>1/8" SETSKUR ALYAN BAŞLI KÖRTAPA (DIN 906)</v>
          </cell>
          <cell r="C1230">
            <v>0.05</v>
          </cell>
        </row>
        <row r="1231">
          <cell r="A1231" t="str">
            <v>I-B-9633-0-000-203</v>
          </cell>
          <cell r="B1231" t="str">
            <v>1/2" PNÖMATİK ÇEKVALF</v>
          </cell>
          <cell r="C1231">
            <v>70</v>
          </cell>
        </row>
        <row r="1232">
          <cell r="A1232" t="str">
            <v>I-B-9633-0-000-204</v>
          </cell>
          <cell r="B1232" t="str">
            <v>PNÖMATİK 4 LÜ KRUVA Ø6MM</v>
          </cell>
          <cell r="C1232">
            <v>0.45</v>
          </cell>
        </row>
        <row r="1233">
          <cell r="A1233" t="str">
            <v>I-B-9633-0-000-205</v>
          </cell>
          <cell r="B1233" t="str">
            <v>3/8"-12MM AKIŞ KONTROLLÜ PNÖMATİK SOKET</v>
          </cell>
          <cell r="C1233">
            <v>0</v>
          </cell>
        </row>
        <row r="1234">
          <cell r="A1234" t="str">
            <v>I-B-9633-0-000-206</v>
          </cell>
          <cell r="B1234" t="str">
            <v>12MM-10MM PNÖMATİK HORTUM EKLEME REDÜKSİYON</v>
          </cell>
          <cell r="C1234">
            <v>3</v>
          </cell>
        </row>
        <row r="1235">
          <cell r="A1235" t="str">
            <v>I-B-9633-0-000-207</v>
          </cell>
          <cell r="B1235" t="str">
            <v>1/2"-14MM 90 PNÖMATİK DİRSEK SOKET</v>
          </cell>
          <cell r="C1235">
            <v>20</v>
          </cell>
        </row>
        <row r="1236">
          <cell r="A1236" t="str">
            <v>I-B-9633-0-000-208</v>
          </cell>
          <cell r="B1236" t="str">
            <v>1/4"E-Ø8MM İKİLİ PNÖMATİK YE DAĞITICI</v>
          </cell>
          <cell r="C1236">
            <v>30</v>
          </cell>
        </row>
        <row r="1237">
          <cell r="A1237" t="str">
            <v>I-B-9633-0-000-209</v>
          </cell>
          <cell r="B1237" t="str">
            <v>HAT TİPİ PNÖMATİK 12MM GİRİŞ-ÇIKIŞ 8MM 6LI DAĞITICI</v>
          </cell>
          <cell r="C1237">
            <v>20</v>
          </cell>
        </row>
        <row r="1238">
          <cell r="A1238" t="str">
            <v>I-B-9633-0-000-210</v>
          </cell>
          <cell r="B1238" t="str">
            <v>10MM PNÖMATİK HORTUM KÖR TAPA</v>
          </cell>
          <cell r="C1238">
            <v>10</v>
          </cell>
        </row>
        <row r="1239">
          <cell r="A1239" t="str">
            <v>I-B-9633-0-000-211</v>
          </cell>
          <cell r="B1239" t="str">
            <v>SPİRAL PU MAVİ POLİÜRETAN HAVA HORTUMU Ø14MM</v>
          </cell>
          <cell r="C1239">
            <v>5</v>
          </cell>
        </row>
        <row r="1240">
          <cell r="A1240" t="str">
            <v>I-B-9633-0-000-212</v>
          </cell>
          <cell r="B1240" t="str">
            <v>PNÖMATİK DÜZ DİŞLİ ERKEK SOKET M7-Ø6 (FESTO QSM-M7-6-I-R)</v>
          </cell>
          <cell r="C1240">
            <v>0</v>
          </cell>
        </row>
        <row r="1241">
          <cell r="A1241" t="str">
            <v>I-B-9633-0-000-214</v>
          </cell>
          <cell r="B1241" t="str">
            <v>6MM-4MM PNÖMATİK HORTUM EKLEME REDÜKSİYON</v>
          </cell>
          <cell r="C1241">
            <v>1.7949999999999999</v>
          </cell>
        </row>
        <row r="1242">
          <cell r="A1242" t="str">
            <v>I-B-9633-0-000-215</v>
          </cell>
          <cell r="B1242" t="str">
            <v>ÇEK VALF AKH04-00 (SMC)</v>
          </cell>
          <cell r="C1242">
            <v>6.63</v>
          </cell>
        </row>
        <row r="1243">
          <cell r="A1243" t="str">
            <v>I-B-9633-0-000-216</v>
          </cell>
          <cell r="B1243" t="str">
            <v>ÇEK VALF AKH06-00 (SMC)</v>
          </cell>
          <cell r="C1243">
            <v>6.87</v>
          </cell>
        </row>
        <row r="1244">
          <cell r="A1244" t="str">
            <v>I-B-9633-0-000-217</v>
          </cell>
          <cell r="B1244" t="str">
            <v>DÜZ REDÜKSİYON MİNYATÜR KQ2R04-06A (SMC)</v>
          </cell>
          <cell r="C1244">
            <v>1.46</v>
          </cell>
        </row>
        <row r="1245">
          <cell r="A1245" t="str">
            <v>I-B-9633-0-000-218</v>
          </cell>
          <cell r="B1245" t="str">
            <v>DÜZ REDÜKSİYON KQ2R04-08A (SMC)</v>
          </cell>
          <cell r="C1245">
            <v>2.2999999999999998</v>
          </cell>
        </row>
        <row r="1246">
          <cell r="A1246" t="str">
            <v>I-B-9633-0-000-219</v>
          </cell>
          <cell r="B1246" t="str">
            <v>1/4"-8-8-8 ÜÇLÜ DÖNER DİRSEK</v>
          </cell>
          <cell r="C1246">
            <v>7.29</v>
          </cell>
        </row>
        <row r="1247">
          <cell r="A1247" t="str">
            <v>I-B-9633-0-000-220</v>
          </cell>
          <cell r="B1247" t="str">
            <v>MEKANİK VALF 3/2 NC G1/8" MAKARALI KOL (CAMOZZİ 138-955) (SCHULER 80 TON PRES)</v>
          </cell>
          <cell r="C1247">
            <v>272.11</v>
          </cell>
        </row>
        <row r="1248">
          <cell r="A1248" t="str">
            <v>I-B-9633-0-000-221</v>
          </cell>
          <cell r="B1248" t="str">
            <v>MANOMETRE Ø63MM 1/4" KURU TİP ALTTAN BAĞLANTILI 0-25BAR (PASL. ÇELİK) (KALİBRASYONLU) (PAKKENS)</v>
          </cell>
          <cell r="C1248">
            <v>100</v>
          </cell>
        </row>
        <row r="1249">
          <cell r="A1249" t="str">
            <v>I-B-9633-0-000-222</v>
          </cell>
          <cell r="B1249" t="str">
            <v>SU AYIRICI ELEMANI (SMC AMG-EL450) (LAZER)</v>
          </cell>
          <cell r="C1249">
            <v>755.35500000000002</v>
          </cell>
        </row>
        <row r="1250">
          <cell r="A1250" t="str">
            <v>I-B-9633-0-000-223</v>
          </cell>
          <cell r="B1250" t="str">
            <v>5 MİKRON FİLTRE ELEMANI (SMC AF40P-060S) (LAZER)</v>
          </cell>
          <cell r="C1250">
            <v>69.95</v>
          </cell>
        </row>
        <row r="1251">
          <cell r="A1251" t="str">
            <v>I-B-9633-0-000-224</v>
          </cell>
          <cell r="B1251" t="str">
            <v>0,3 MİKRON FİLTRE ELEMANI (SMC AFM40P-060AS) (LAZER)</v>
          </cell>
          <cell r="C1251">
            <v>225.26499999999999</v>
          </cell>
        </row>
        <row r="1252">
          <cell r="A1252" t="str">
            <v>I-B-9633-0-000-225</v>
          </cell>
          <cell r="B1252" t="str">
            <v>0,01MİKRON FİLTRE ELEMANI (SMC AFD40P-060AS) (LAZER)</v>
          </cell>
          <cell r="C1252">
            <v>225.26</v>
          </cell>
        </row>
        <row r="1253">
          <cell r="A1253" t="str">
            <v>I-B-9633-0-000-226</v>
          </cell>
          <cell r="B1253" t="str">
            <v>MANOMETRE Ø63MM 1/4" GLİSERİNLİ ALTTAN BAĞLANTILI 0-40BAR (PASL. ÇELİK) (KALİBRASYONLU) (PAKKENS)</v>
          </cell>
          <cell r="C1253">
            <v>106.75</v>
          </cell>
        </row>
        <row r="1254">
          <cell r="A1254" t="str">
            <v>I-B-9633-0-000-227</v>
          </cell>
          <cell r="B1254" t="str">
            <v>MANOMETRE Ø63MM 1/4" GLİSERİNLİ ALTTAN BAĞLANTILI 0-40BAR (PAKKENS)</v>
          </cell>
          <cell r="C1254" t="str">
            <v/>
          </cell>
        </row>
        <row r="1255">
          <cell r="A1255" t="str">
            <v>I-B-9633-0-000-228</v>
          </cell>
          <cell r="B1255" t="str">
            <v>1/2"-16MM 90 PNÖMATİK DİRSEK SOKET</v>
          </cell>
          <cell r="C1255">
            <v>0</v>
          </cell>
        </row>
        <row r="1256">
          <cell r="A1256" t="str">
            <v>I-B-9633-0-000-229</v>
          </cell>
          <cell r="B1256" t="str">
            <v>14MM PNÖMATİK HORTUM EKLEME</v>
          </cell>
          <cell r="C1256">
            <v>25</v>
          </cell>
        </row>
        <row r="1257">
          <cell r="A1257" t="str">
            <v>I-B-9633-0-000-230</v>
          </cell>
          <cell r="B1257" t="str">
            <v>1/4" MİNİ KÜRESEL VANA DİŞİ-DİŞİ</v>
          </cell>
          <cell r="C1257">
            <v>30</v>
          </cell>
        </row>
        <row r="1258">
          <cell r="A1258" t="str">
            <v>I-B-9633-0-000-231</v>
          </cell>
          <cell r="B1258" t="str">
            <v>PNÖMATİK DÜŞÜRÜCÜ T SOKET 16-8-16</v>
          </cell>
          <cell r="C1258" t="str">
            <v/>
          </cell>
        </row>
        <row r="1259">
          <cell r="A1259" t="str">
            <v>I-B-9633-0-000-232</v>
          </cell>
          <cell r="B1259" t="str">
            <v>VAKUMMETRE Ø63 ALLTAN 1/4" -1/0 GLİSERİNLİ  (PAKKENS)</v>
          </cell>
          <cell r="C1259" t="str">
            <v/>
          </cell>
        </row>
        <row r="1260">
          <cell r="A1260" t="str">
            <v>I-B-9633-0-000-233</v>
          </cell>
          <cell r="B1260" t="str">
            <v>ŞARTLANDIRICI REGÜLATÖR SU TAHLİYE HOUSING (EXPLEX AW2000 İÇİN)</v>
          </cell>
          <cell r="C1260">
            <v>2.5</v>
          </cell>
        </row>
        <row r="1261">
          <cell r="A1261" t="str">
            <v>I-B-9633-0-000-234</v>
          </cell>
          <cell r="B1261" t="str">
            <v>VAKUM EJEKTÖRÜ ZH (SMC ZH10DSA-01-01-01) (MECAL)</v>
          </cell>
          <cell r="C1261" t="str">
            <v/>
          </cell>
        </row>
        <row r="1262">
          <cell r="A1262" t="str">
            <v>I-B-9633-0-000-235</v>
          </cell>
          <cell r="B1262" t="str">
            <v>ŞARTLANDIRICI REGÜLATÖR YAĞ HAZNESİ HOUSİNG (EXPLEX BL4000 İÇİN)</v>
          </cell>
          <cell r="C1262">
            <v>4</v>
          </cell>
        </row>
        <row r="1263">
          <cell r="A1263" t="str">
            <v>I-B-9633-0-000-238</v>
          </cell>
          <cell r="B1263" t="str">
            <v>HAT TİPİ MİNİ KÜRESEL VANA PNÖMATİK GİRİŞ-ÇIKIŞ 8MM</v>
          </cell>
          <cell r="C1263" t="str">
            <v/>
          </cell>
        </row>
        <row r="1264">
          <cell r="A1264" t="str">
            <v>I-B-9633-0-000-239</v>
          </cell>
          <cell r="B1264" t="str">
            <v>10MM PNÖMATİK METAL SOMUN SIKMALI T SOKET</v>
          </cell>
          <cell r="C1264">
            <v>2.16</v>
          </cell>
        </row>
        <row r="1265">
          <cell r="A1265" t="str">
            <v>I-B-9633-0-000-240</v>
          </cell>
          <cell r="B1265" t="str">
            <v>8MM PNÖMATİK METAL SOMUN SIKMALI T SOKET</v>
          </cell>
          <cell r="C1265">
            <v>1.66</v>
          </cell>
        </row>
        <row r="1266">
          <cell r="A1266" t="str">
            <v>I-B-9633-0-000-241</v>
          </cell>
          <cell r="B1266" t="str">
            <v>12MM-10MM PNÖMATİK METAL SOMUN SIKMALI REDÜKSİYON SOKET</v>
          </cell>
          <cell r="C1266">
            <v>3.02</v>
          </cell>
        </row>
        <row r="1267">
          <cell r="A1267" t="str">
            <v>I-B-9633-0-000-242</v>
          </cell>
          <cell r="B1267" t="str">
            <v>10MM-8MM PNÖMATİK METAL SOMUN SIKMALI REDÜKSİYON SOKET</v>
          </cell>
          <cell r="C1267">
            <v>2.37</v>
          </cell>
        </row>
        <row r="1268">
          <cell r="A1268" t="str">
            <v>I-B-9633-0-000-243</v>
          </cell>
          <cell r="B1268" t="str">
            <v>12MM PNÖMATİK METAL SIKMALI HORTUM EKLEME</v>
          </cell>
          <cell r="C1268">
            <v>2.37</v>
          </cell>
        </row>
        <row r="1269">
          <cell r="A1269" t="str">
            <v>I-B-9633-0-000-244</v>
          </cell>
          <cell r="B1269" t="str">
            <v>10MM PNÖMATİK METAL SIKMALI HORTUM EKLEME</v>
          </cell>
          <cell r="C1269">
            <v>1.46</v>
          </cell>
        </row>
        <row r="1270">
          <cell r="A1270" t="str">
            <v>I-B-9633-0-000-245</v>
          </cell>
          <cell r="B1270" t="str">
            <v>8MM PNÖMATİK METAL SIKMALI HORTUM EKLEME</v>
          </cell>
          <cell r="C1270">
            <v>1.1599999999999999</v>
          </cell>
        </row>
        <row r="1271">
          <cell r="A1271" t="str">
            <v>I-B-9633-0-000-248</v>
          </cell>
          <cell r="B1271" t="str">
            <v>E1/4"-8MM METAL SIKMALI DİRSEK SOKET</v>
          </cell>
          <cell r="C1271">
            <v>60</v>
          </cell>
        </row>
        <row r="1272">
          <cell r="A1272" t="str">
            <v>I-B-9633-0-000-249</v>
          </cell>
          <cell r="B1272" t="str">
            <v>E1/4"-10MM METAL SIKMALI DÜZ SOKET</v>
          </cell>
          <cell r="C1272">
            <v>70</v>
          </cell>
        </row>
        <row r="1273">
          <cell r="A1273" t="str">
            <v>I-B-9633-0-000-250</v>
          </cell>
          <cell r="B1273" t="str">
            <v>8MM-6MM METAL SIKMALI DÜZ SOKET</v>
          </cell>
          <cell r="C1273">
            <v>20</v>
          </cell>
        </row>
        <row r="1274">
          <cell r="A1274" t="str">
            <v>I-B-9633-0-000-251</v>
          </cell>
          <cell r="B1274" t="str">
            <v>E1/2"-10MM METAL SIKMALI DÜZ SOKET</v>
          </cell>
          <cell r="C1274">
            <v>80</v>
          </cell>
        </row>
        <row r="1275">
          <cell r="A1275" t="str">
            <v>I-B-9633-0-000-252</v>
          </cell>
          <cell r="B1275" t="str">
            <v>E1/4"-8MM METAL SIKMALI DÜZ SOKET</v>
          </cell>
          <cell r="C1275">
            <v>70</v>
          </cell>
        </row>
        <row r="1276">
          <cell r="A1276" t="str">
            <v>I-B-9633-0-000-253</v>
          </cell>
          <cell r="B1276" t="str">
            <v>8-6-8 PNÖMATİK DÜŞÜRÜCÜ T</v>
          </cell>
          <cell r="C1276">
            <v>8.5</v>
          </cell>
        </row>
        <row r="1277">
          <cell r="A1277" t="str">
            <v>I-B-9633-0-000-255</v>
          </cell>
          <cell r="B1277" t="str">
            <v>10MM-6MM PNÖMATİK REDÜKSİYON</v>
          </cell>
          <cell r="C1277">
            <v>8.5</v>
          </cell>
        </row>
        <row r="1278">
          <cell r="A1278" t="str">
            <v>I-B-9633-0-000-256</v>
          </cell>
          <cell r="B1278" t="str">
            <v>E1/4"-8MM Y PNÖMATİK SOKET</v>
          </cell>
          <cell r="C1278">
            <v>10</v>
          </cell>
        </row>
        <row r="1279">
          <cell r="A1279" t="str">
            <v>I-B-9633-0-000-257</v>
          </cell>
          <cell r="B1279" t="str">
            <v>10MM PNÖMATİK Y SOKET</v>
          </cell>
          <cell r="C1279">
            <v>10</v>
          </cell>
        </row>
        <row r="1280">
          <cell r="A1280" t="str">
            <v>I-B-9633-0-000-258</v>
          </cell>
          <cell r="B1280" t="str">
            <v>6MM 4LÜ PNÖMATİK Y SOKET</v>
          </cell>
          <cell r="C1280">
            <v>10</v>
          </cell>
        </row>
        <row r="1281">
          <cell r="A1281" t="str">
            <v>I-B-9633-0-000-259</v>
          </cell>
          <cell r="B1281" t="str">
            <v>8MM 90 DERECE PNÖMATİK HORTUM EKLEME</v>
          </cell>
          <cell r="C1281">
            <v>10</v>
          </cell>
        </row>
        <row r="1282">
          <cell r="A1282" t="str">
            <v>I-B-9633-0-000-260</v>
          </cell>
          <cell r="B1282" t="str">
            <v>4MM PNÖMATİK HORTUM EKLEME</v>
          </cell>
          <cell r="C1282">
            <v>10</v>
          </cell>
        </row>
        <row r="1283">
          <cell r="A1283" t="str">
            <v>I-B-9633-0-000-261</v>
          </cell>
          <cell r="B1283" t="str">
            <v>6-4-6 PNÖMATİK T SOKET</v>
          </cell>
          <cell r="C1283">
            <v>10</v>
          </cell>
        </row>
        <row r="1284">
          <cell r="A1284" t="str">
            <v>I-B-9633-0-000-262</v>
          </cell>
          <cell r="B1284" t="str">
            <v>12MM HORTUM EKLEME</v>
          </cell>
          <cell r="C1284">
            <v>3</v>
          </cell>
        </row>
        <row r="1285">
          <cell r="A1285" t="str">
            <v>I-B-9633-0-000-263</v>
          </cell>
          <cell r="B1285" t="str">
            <v>D3/8"-10MM DÜZ PNÖMATİK SOKET</v>
          </cell>
          <cell r="C1285">
            <v>15</v>
          </cell>
        </row>
        <row r="1286">
          <cell r="A1286" t="str">
            <v>I-B-9633-0-000-264</v>
          </cell>
          <cell r="B1286" t="str">
            <v>1/4"-8-8 PNÖMATİK T SOKET</v>
          </cell>
          <cell r="C1286">
            <v>15</v>
          </cell>
        </row>
        <row r="1287">
          <cell r="A1287" t="str">
            <v>I-B-9634-0-000-001</v>
          </cell>
          <cell r="B1287" t="str">
            <v>HİDROLİK YAĞ SEVİYE GÖSTERGESİ AKS: 127MM</v>
          </cell>
          <cell r="C1287">
            <v>16.3</v>
          </cell>
        </row>
        <row r="1288">
          <cell r="A1288" t="str">
            <v>I-B-9634-0-000-002</v>
          </cell>
          <cell r="B1288" t="str">
            <v>POLYEMİD HORTUM Ø6MMXØ4MM (ŞEFFAF DOZAJ POMPASI HORTUMU)</v>
          </cell>
          <cell r="C1288">
            <v>0</v>
          </cell>
        </row>
        <row r="1289">
          <cell r="A1289" t="str">
            <v>I-B-9634-0-000-008</v>
          </cell>
          <cell r="B1289" t="str">
            <v>DİYAFRAMLI HAVALI POMPA (GÜNALSAN HUGE PUMP HP 05)</v>
          </cell>
          <cell r="C1289">
            <v>2100</v>
          </cell>
        </row>
        <row r="1290">
          <cell r="A1290" t="str">
            <v>I-B-9634-0-000-009</v>
          </cell>
          <cell r="B1290" t="str">
            <v>1/2"  (İÇ Ø19MM ) TELLİ ŞEFFAF HORTUM (YIKAMA)</v>
          </cell>
          <cell r="C1290">
            <v>0</v>
          </cell>
        </row>
        <row r="1291">
          <cell r="A1291" t="str">
            <v>I-B-9634-0-000-010</v>
          </cell>
          <cell r="B1291" t="str">
            <v>ST SU POMPASI (BUHARLI YIKAMA MAKİNASI)</v>
          </cell>
          <cell r="C1291">
            <v>0</v>
          </cell>
        </row>
        <row r="1292">
          <cell r="A1292" t="str">
            <v>I-B-9634-0-000-011</v>
          </cell>
          <cell r="B1292" t="str">
            <v>HİDROLİK YAĞ POMPASI (BORU BÜZME)</v>
          </cell>
          <cell r="C1292">
            <v>0</v>
          </cell>
        </row>
        <row r="1293">
          <cell r="A1293" t="str">
            <v>I-B-9634-0-000-012</v>
          </cell>
          <cell r="B1293" t="str">
            <v>HİDROLİK SİLİNDİR 63X100</v>
          </cell>
          <cell r="C1293">
            <v>0</v>
          </cell>
        </row>
        <row r="1294">
          <cell r="A1294" t="str">
            <v>I-B-9634-0-000-013</v>
          </cell>
          <cell r="B1294" t="str">
            <v>NİPEL 3/8" (PİRİNÇ)</v>
          </cell>
          <cell r="C1294">
            <v>3.5</v>
          </cell>
        </row>
        <row r="1295">
          <cell r="A1295" t="str">
            <v>I-B-9634-0-000-014</v>
          </cell>
          <cell r="B1295" t="str">
            <v>HİDROLİK SİLİNDİR 70X100</v>
          </cell>
          <cell r="C1295">
            <v>0</v>
          </cell>
        </row>
        <row r="1296">
          <cell r="A1296" t="str">
            <v>I-B-9634-0-000-015</v>
          </cell>
          <cell r="B1296" t="str">
            <v>FCE DOZAJ POMPASI 5 BAR 5 LT/H 230VAC 50-60HZ (FCE0500510001V00B000)</v>
          </cell>
          <cell r="C1296">
            <v>0</v>
          </cell>
        </row>
        <row r="1297">
          <cell r="A1297" t="str">
            <v>I-B-9634-0-000-016</v>
          </cell>
          <cell r="B1297" t="str">
            <v>HİDROLİK POMPA (EBARA PRA 0.50T Q:5-35LT/H H:37-5MT 0,37KW 220V)</v>
          </cell>
          <cell r="C1297">
            <v>0</v>
          </cell>
        </row>
        <row r="1298">
          <cell r="A1298" t="str">
            <v>I-B-9634-0-000-017</v>
          </cell>
          <cell r="B1298" t="str">
            <v>HİDROLİK SİLİNDİR Ø40X1500</v>
          </cell>
          <cell r="C1298">
            <v>0</v>
          </cell>
        </row>
        <row r="1299">
          <cell r="A1299" t="str">
            <v>I-B-9634-0-000-018</v>
          </cell>
          <cell r="B1299" t="str">
            <v>HİDROLİK TERS REKOR E3/8"-D18X1,5  (SİSAL)</v>
          </cell>
          <cell r="C1299">
            <v>20</v>
          </cell>
        </row>
        <row r="1300">
          <cell r="A1300" t="str">
            <v>I-B-9634-0-000-019</v>
          </cell>
          <cell r="B1300" t="str">
            <v>KUYRUKLU DİRSEK 1/2" (PİRİNÇ)</v>
          </cell>
          <cell r="C1300">
            <v>6.5</v>
          </cell>
        </row>
        <row r="1301">
          <cell r="A1301" t="str">
            <v>I-B-9634-0-000-020</v>
          </cell>
          <cell r="B1301" t="str">
            <v>KÜRESEL VANA 1 1/2" PN16</v>
          </cell>
          <cell r="C1301">
            <v>0</v>
          </cell>
        </row>
        <row r="1302">
          <cell r="A1302" t="str">
            <v>I-B-9634-0-000-021</v>
          </cell>
          <cell r="B1302" t="str">
            <v>ORANTILI YÖN VALFİ (REXROTH 4WREE6E16-24 / G 24K31A1V-655)</v>
          </cell>
          <cell r="C1302">
            <v>4000</v>
          </cell>
        </row>
        <row r="1303">
          <cell r="A1303" t="str">
            <v>I-B-9634-0-000-022</v>
          </cell>
          <cell r="B1303" t="str">
            <v>FİLTRE BAKIM GÖSTERGESİ İNDİKATÖRÜ (REXROTH R928028409 WE-1SP-M12X1-160)</v>
          </cell>
          <cell r="C1303">
            <v>0</v>
          </cell>
        </row>
        <row r="1304">
          <cell r="A1304" t="str">
            <v>I-B-9634-0-000-023</v>
          </cell>
          <cell r="B1304" t="str">
            <v>NİPEL 1 1/2" PN16</v>
          </cell>
          <cell r="C1304">
            <v>0</v>
          </cell>
        </row>
        <row r="1305">
          <cell r="A1305" t="str">
            <v>I-B-9634-0-000-024</v>
          </cell>
          <cell r="B1305" t="str">
            <v>KÖR TAPA 1 1/2" PN16</v>
          </cell>
          <cell r="C1305">
            <v>0</v>
          </cell>
        </row>
        <row r="1306">
          <cell r="A1306" t="str">
            <v>I-B-9634-0-000-025</v>
          </cell>
          <cell r="B1306" t="str">
            <v xml:space="preserve">HİDROLİK TERS REKOR 1 1/2"E-1 1/2"D </v>
          </cell>
          <cell r="C1306">
            <v>0</v>
          </cell>
        </row>
        <row r="1307">
          <cell r="A1307" t="str">
            <v>I-B-9634-0-000-026</v>
          </cell>
          <cell r="B1307" t="str">
            <v>KUYRUKLU DİRSEK 1/4" (PİRİNÇ)</v>
          </cell>
          <cell r="C1307">
            <v>2.75</v>
          </cell>
        </row>
        <row r="1308">
          <cell r="A1308" t="str">
            <v>I-B-9634-0-000-027</v>
          </cell>
          <cell r="B1308" t="str">
            <v>KUYRUKLU DİRSEK 3/8" (PİRİNÇ)</v>
          </cell>
          <cell r="C1308">
            <v>10</v>
          </cell>
        </row>
        <row r="1309">
          <cell r="A1309" t="str">
            <v>I-B-9634-0-000-028</v>
          </cell>
          <cell r="B1309" t="str">
            <v>1/4 400 BAR HİDROLİK HORTUM 2900 mm</v>
          </cell>
          <cell r="C1309">
            <v>0</v>
          </cell>
        </row>
        <row r="1310">
          <cell r="A1310" t="str">
            <v>I-B-9634-0-000-029</v>
          </cell>
          <cell r="B1310" t="str">
            <v>3/4" 50CM HİDROLİK RAKORLU HORTUM 100BAR (CNC OTOMAT)</v>
          </cell>
          <cell r="C1310">
            <v>0</v>
          </cell>
        </row>
        <row r="1311">
          <cell r="A1311" t="str">
            <v>I-B-9634-0-000-030</v>
          </cell>
          <cell r="B1311" t="str">
            <v>1/4" NPT DİŞİ TE HİDROLİK</v>
          </cell>
          <cell r="C1311">
            <v>20</v>
          </cell>
        </row>
        <row r="1312">
          <cell r="A1312" t="str">
            <v>I-B-9634-0-000-031</v>
          </cell>
          <cell r="B1312" t="str">
            <v>TEFLON HORTUM Ø6MMXØ4MM METLAWORK (ŞEFFAF DOZAJ POMPASI HORTUMU)</v>
          </cell>
          <cell r="C1312">
            <v>0</v>
          </cell>
        </row>
        <row r="1313">
          <cell r="A1313" t="str">
            <v>I-B-9634-0-000-032</v>
          </cell>
          <cell r="B1313" t="str">
            <v>SOĞUTMA SIVISI DİŞLİ POMPASI 1PN 229 CB11-22,9CC HEMA (H015021PN0166)</v>
          </cell>
          <cell r="C1313">
            <v>0</v>
          </cell>
        </row>
        <row r="1314">
          <cell r="A1314" t="str">
            <v>I-B-9634-0-000-033</v>
          </cell>
          <cell r="B1314" t="str">
            <v>KUYRUKLU DİRSEK 3/4" (PİRİNÇ)</v>
          </cell>
          <cell r="C1314">
            <v>12.5</v>
          </cell>
        </row>
        <row r="1315">
          <cell r="A1315" t="str">
            <v>I-B-9634-0-000-034</v>
          </cell>
          <cell r="B1315" t="str">
            <v>NİPEL 3/4" (PİRİNÇ)</v>
          </cell>
          <cell r="C1315">
            <v>16.2</v>
          </cell>
        </row>
        <row r="1316">
          <cell r="A1316" t="str">
            <v>I-B-9634-0-000-035</v>
          </cell>
          <cell r="B1316" t="str">
            <v>BASINÇ EMNİYET VALFİ REXROTH (DBDS 4K1X/50) (CNC OTOMAT POMPA)</v>
          </cell>
          <cell r="C1316">
            <v>321.37</v>
          </cell>
        </row>
        <row r="1317">
          <cell r="A1317" t="str">
            <v>I-B-9634-0-000-036</v>
          </cell>
          <cell r="B1317" t="str">
            <v>HEMA DİŞLİ POMPA TAMİR TAKIMI (1PN 229 CB11-22,9CC (H015021PN0166)</v>
          </cell>
          <cell r="C1317">
            <v>0</v>
          </cell>
        </row>
        <row r="1318">
          <cell r="A1318" t="str">
            <v>I-B-9634-0-000-039</v>
          </cell>
          <cell r="B1318" t="str">
            <v>HİDROLİK REKORLU DİRSEK 1/4"</v>
          </cell>
          <cell r="C1318">
            <v>15</v>
          </cell>
        </row>
        <row r="1319">
          <cell r="A1319" t="str">
            <v>I-B-9634-0-000-040</v>
          </cell>
          <cell r="B1319" t="str">
            <v>HİDROLİK SİLİNDİR Ø140X600</v>
          </cell>
          <cell r="C1319">
            <v>0</v>
          </cell>
        </row>
        <row r="1320">
          <cell r="A1320" t="str">
            <v>I-B-9634-0-000-041</v>
          </cell>
          <cell r="B1320" t="str">
            <v>HİDROLİK SİLİNDİR Ø220X2200</v>
          </cell>
          <cell r="C1320">
            <v>0</v>
          </cell>
        </row>
        <row r="1321">
          <cell r="A1321" t="str">
            <v>I-B-9634-0-000-042</v>
          </cell>
          <cell r="B1321" t="str">
            <v>FLATÖR ŞAMANDIRA 3/8"</v>
          </cell>
          <cell r="C1321">
            <v>60</v>
          </cell>
        </row>
        <row r="1322">
          <cell r="A1322" t="str">
            <v>I-B-9634-0-000-043</v>
          </cell>
          <cell r="B1322" t="str">
            <v>HİDROLİK AKIŞ KONTROL VALFİ 1/2"G 210BAR FLOW:50,27MM2 (FT 1251 / 5-12) DAİRE TESTERE</v>
          </cell>
          <cell r="C1322">
            <v>53.33</v>
          </cell>
        </row>
        <row r="1323">
          <cell r="A1323" t="str">
            <v>I-B-9634-0-000-044</v>
          </cell>
          <cell r="B1323" t="str">
            <v>1/2" TERMOPLASTİK HORTUM (YIKAMA)</v>
          </cell>
          <cell r="C1323">
            <v>115</v>
          </cell>
        </row>
        <row r="1324">
          <cell r="A1324" t="str">
            <v>I-B-9634-0-000-045</v>
          </cell>
          <cell r="B1324" t="str">
            <v>3/8" TERMOPLASTİK R1 REKORLU HORTUM DÜZ-90 (SİSAL)</v>
          </cell>
          <cell r="C1324">
            <v>70</v>
          </cell>
        </row>
        <row r="1325">
          <cell r="A1325" t="str">
            <v>I-B-9634-0-000-046</v>
          </cell>
          <cell r="B1325" t="str">
            <v>AUTO STRONG SİLİNDİR MODEL : M-1036 (CNC OTOMAT)</v>
          </cell>
          <cell r="C1325">
            <v>0</v>
          </cell>
        </row>
        <row r="1326">
          <cell r="A1326" t="str">
            <v>I-B-9634-0-000-048</v>
          </cell>
          <cell r="B1326" t="str">
            <v>HED 08 OA-20/100K 14KW BASINÇ ŞALTERİ (CNC OTOMAT)</v>
          </cell>
          <cell r="C1326">
            <v>0</v>
          </cell>
        </row>
        <row r="1327">
          <cell r="A1327" t="str">
            <v>I-B-9634-0-000-049</v>
          </cell>
          <cell r="B1327" t="str">
            <v>BASINÇ SENSÖRÜ (KELLER PA-21Y / 25 bar 0…25 bar / Type C OUTPUT : 4….20 Ma)</v>
          </cell>
          <cell r="C1327">
            <v>0</v>
          </cell>
        </row>
        <row r="1328">
          <cell r="A1328" t="str">
            <v>I-B-9634-0-000-050</v>
          </cell>
          <cell r="B1328" t="str">
            <v>DİSK TİPİ YAĞ AYRIŞTIRICI (CNC OTOMAT)</v>
          </cell>
          <cell r="C1328">
            <v>850</v>
          </cell>
        </row>
        <row r="1329">
          <cell r="A1329" t="str">
            <v>I-B-9634-0-000-051</v>
          </cell>
          <cell r="B1329" t="str">
            <v>SİLİNDİR PK-A 63*50 KOMPAKT MANYETİK</v>
          </cell>
          <cell r="C1329">
            <v>255</v>
          </cell>
        </row>
        <row r="1330">
          <cell r="A1330" t="str">
            <v>I-B-9634-0-000-052</v>
          </cell>
          <cell r="B1330" t="str">
            <v>1/2" NPT DİŞİ TE PİRİNÇ</v>
          </cell>
          <cell r="C1330">
            <v>21.524999999999999</v>
          </cell>
        </row>
        <row r="1331">
          <cell r="A1331" t="str">
            <v>I-B-9634-0-000-053</v>
          </cell>
          <cell r="B1331" t="str">
            <v>NİPEL 1/2" PİRİNÇ)</v>
          </cell>
          <cell r="C1331">
            <v>5.14</v>
          </cell>
        </row>
        <row r="1332">
          <cell r="A1332" t="str">
            <v>I-B-9634-0-000-054</v>
          </cell>
          <cell r="B1332" t="str">
            <v>1/2" QUICK BAĞLANTI ERKEK GÖVDE</v>
          </cell>
          <cell r="C1332">
            <v>30</v>
          </cell>
        </row>
        <row r="1333">
          <cell r="A1333" t="str">
            <v>I-B-9634-0-000-055</v>
          </cell>
          <cell r="B1333" t="str">
            <v>Pnömatik Fren Modülü MK2005AK ZİMMER  (Bosch Rexroth R1651 FNS)</v>
          </cell>
          <cell r="C1333">
            <v>0</v>
          </cell>
        </row>
        <row r="1334">
          <cell r="A1334" t="str">
            <v>I-B-9634-0-000-056</v>
          </cell>
          <cell r="B1334" t="str">
            <v>DİRSEK 1" (GALVANİZ)</v>
          </cell>
          <cell r="C1334">
            <v>7.5</v>
          </cell>
        </row>
        <row r="1335">
          <cell r="A1335" t="str">
            <v>I-B-9634-0-000-057</v>
          </cell>
          <cell r="B1335" t="str">
            <v>NİPEL 1" (GALVANİZ)</v>
          </cell>
          <cell r="C1335">
            <v>6</v>
          </cell>
        </row>
        <row r="1336">
          <cell r="A1336" t="str">
            <v>I-B-9634-0-000-058</v>
          </cell>
          <cell r="B1336" t="str">
            <v>ORANTILI NİPEL E1/2"-E1/4" (HİDROLİK)</v>
          </cell>
          <cell r="C1336">
            <v>7.5548060699999997</v>
          </cell>
        </row>
        <row r="1337">
          <cell r="A1337" t="str">
            <v>I-B-9634-0-000-059</v>
          </cell>
          <cell r="B1337" t="str">
            <v>1/2"-1/4" HİDROLİK REDÜKSİYON</v>
          </cell>
          <cell r="C1337">
            <v>5.27</v>
          </cell>
        </row>
        <row r="1338">
          <cell r="A1338" t="str">
            <v>I-B-9634-0-000-060</v>
          </cell>
          <cell r="B1338" t="str">
            <v>1/2"-1/4" ORİNGLİ PUL</v>
          </cell>
          <cell r="C1338">
            <v>8.4000000000000005E-2</v>
          </cell>
        </row>
        <row r="1339">
          <cell r="A1339" t="str">
            <v>I-B-9634-0-000-061</v>
          </cell>
          <cell r="B1339" t="str">
            <v>3/8" NPT DİŞİ TE PİRİNÇ</v>
          </cell>
          <cell r="C1339">
            <v>5</v>
          </cell>
        </row>
        <row r="1340">
          <cell r="A1340" t="str">
            <v>I-B-9634-0-000-062</v>
          </cell>
          <cell r="B1340" t="str">
            <v>1/4" BSP ERKEK REKORLU TE</v>
          </cell>
          <cell r="C1340">
            <v>20</v>
          </cell>
        </row>
        <row r="1341">
          <cell r="A1341" t="str">
            <v>I-B-9634-0-000-063</v>
          </cell>
          <cell r="B1341" t="str">
            <v>1/8" KÖRTAPA</v>
          </cell>
          <cell r="C1341">
            <v>7.5</v>
          </cell>
        </row>
        <row r="1342">
          <cell r="A1342" t="str">
            <v>I-B-9634-0-000-064</v>
          </cell>
          <cell r="B1342" t="str">
            <v>1/2" KÖRTAPA</v>
          </cell>
          <cell r="C1342">
            <v>9</v>
          </cell>
        </row>
        <row r="1343">
          <cell r="A1343" t="str">
            <v>I-B-9634-0-000-065</v>
          </cell>
          <cell r="B1343" t="str">
            <v>E1/2"-19MM PT HORTUM BAĞLANTI ADAPTÖRÜ (PİRİNÇ)</v>
          </cell>
          <cell r="C1343">
            <v>9.44</v>
          </cell>
        </row>
        <row r="1344">
          <cell r="A1344" t="str">
            <v>I-B-9634-0-000-066</v>
          </cell>
          <cell r="B1344" t="str">
            <v>HİDROLİK TERS REKOR E3/4"-D3/4"</v>
          </cell>
          <cell r="C1344">
            <v>16</v>
          </cell>
        </row>
        <row r="1345">
          <cell r="A1345" t="str">
            <v>I-B-9634-0-000-067</v>
          </cell>
          <cell r="B1345" t="str">
            <v>HİDROLİK TERS REKOR E1/4"-D1/4"</v>
          </cell>
          <cell r="C1345">
            <v>16</v>
          </cell>
        </row>
        <row r="1346">
          <cell r="A1346" t="str">
            <v>I-B-9634-0-000-068</v>
          </cell>
          <cell r="B1346" t="str">
            <v xml:space="preserve">HİDROLİK TERS REKOR E1/8"-D1/8" </v>
          </cell>
          <cell r="C1346">
            <v>16</v>
          </cell>
        </row>
        <row r="1347">
          <cell r="A1347" t="str">
            <v>I-B-9634-0-000-069</v>
          </cell>
          <cell r="B1347" t="str">
            <v>ORANTILI NİPEL E1/2"-E3/8" (PİRİNÇ)</v>
          </cell>
          <cell r="C1347">
            <v>12.75</v>
          </cell>
        </row>
        <row r="1348">
          <cell r="A1348" t="str">
            <v>I-B-9634-0-000-070</v>
          </cell>
          <cell r="B1348" t="str">
            <v>NİPEL 1/4" (PİRİNÇ)</v>
          </cell>
          <cell r="C1348">
            <v>0</v>
          </cell>
        </row>
        <row r="1349">
          <cell r="A1349" t="str">
            <v>I-B-9634-0-000-071</v>
          </cell>
          <cell r="B1349" t="str">
            <v>REDÜKSİYON E1/4"-D1/8" (PİRİNÇ)</v>
          </cell>
          <cell r="C1349">
            <v>10.3</v>
          </cell>
        </row>
        <row r="1350">
          <cell r="A1350" t="str">
            <v>I-B-9634-0-000-072</v>
          </cell>
          <cell r="B1350" t="str">
            <v>LÜLE (TERS REDÜKSİYON) D3/8"-E1/4" (PİRİNÇ)</v>
          </cell>
          <cell r="C1350">
            <v>10.3</v>
          </cell>
        </row>
        <row r="1351">
          <cell r="A1351" t="str">
            <v>I-B-9634-0-000-073</v>
          </cell>
          <cell r="B1351" t="str">
            <v>LÜLE (TERS REDÜKSİYON) D1/2"-E1/4" (PİRİNÇ)</v>
          </cell>
          <cell r="C1351">
            <v>10</v>
          </cell>
        </row>
        <row r="1352">
          <cell r="A1352" t="str">
            <v>I-B-9634-0-000-074</v>
          </cell>
          <cell r="B1352" t="str">
            <v>LÜLE (TERS REDÜKSİYON) D1/2"-E3/8" (PİRİNÇ)</v>
          </cell>
          <cell r="C1352">
            <v>11</v>
          </cell>
        </row>
        <row r="1353">
          <cell r="A1353" t="str">
            <v>I-B-9634-0-000-075</v>
          </cell>
          <cell r="B1353" t="str">
            <v>REDÜKSİYON NİPEL E3/8"-D1/4" (PİRİNÇ)</v>
          </cell>
          <cell r="C1353">
            <v>10.3</v>
          </cell>
        </row>
        <row r="1354">
          <cell r="A1354" t="str">
            <v>I-B-9634-0-000-076</v>
          </cell>
          <cell r="B1354" t="str">
            <v>NİPEL 1/8" (PİRİNÇ)</v>
          </cell>
          <cell r="C1354">
            <v>0</v>
          </cell>
        </row>
        <row r="1355">
          <cell r="A1355" t="str">
            <v>I-B-9634-0-000-077</v>
          </cell>
          <cell r="B1355" t="str">
            <v>ORANTILI NİPEL E1/2"-E1/4" (PİRİNÇ)</v>
          </cell>
          <cell r="C1355">
            <v>3.5</v>
          </cell>
        </row>
        <row r="1356">
          <cell r="A1356" t="str">
            <v>I-B-9634-0-000-078</v>
          </cell>
          <cell r="B1356" t="str">
            <v>ORANTILI NİPEL E3/8"-E1/4" (PİRİNÇ)</v>
          </cell>
          <cell r="C1356">
            <v>12.75</v>
          </cell>
        </row>
        <row r="1357">
          <cell r="A1357" t="str">
            <v>I-B-9634-0-000-079</v>
          </cell>
          <cell r="B1357" t="str">
            <v>HİDROLİK NİPEL 1/4"</v>
          </cell>
          <cell r="C1357">
            <v>10</v>
          </cell>
        </row>
        <row r="1358">
          <cell r="A1358" t="str">
            <v>I-B-9634-0-000-080</v>
          </cell>
          <cell r="B1358" t="str">
            <v>HİDROLİK NİPEL 1/2"</v>
          </cell>
          <cell r="C1358">
            <v>17.850000000000001</v>
          </cell>
        </row>
        <row r="1359">
          <cell r="A1359" t="str">
            <v>I-B-9634-0-000-081</v>
          </cell>
          <cell r="B1359" t="str">
            <v>HİDROLİK NİPEL 3/8"</v>
          </cell>
          <cell r="C1359">
            <v>11.85</v>
          </cell>
        </row>
        <row r="1360">
          <cell r="A1360" t="str">
            <v>I-B-9634-0-000-082</v>
          </cell>
          <cell r="B1360" t="str">
            <v>LÜLE (TERS REDÜKSİYON) D1/4"-E1/8" (PİRİNÇ)</v>
          </cell>
          <cell r="C1360">
            <v>8.5</v>
          </cell>
        </row>
        <row r="1361">
          <cell r="A1361" t="str">
            <v>I-B-9634-0-000-083</v>
          </cell>
          <cell r="B1361" t="str">
            <v>3/4" MANŞON</v>
          </cell>
          <cell r="C1361">
            <v>0</v>
          </cell>
        </row>
        <row r="1362">
          <cell r="A1362" t="str">
            <v>I-B-9634-0-000-084</v>
          </cell>
          <cell r="B1362" t="str">
            <v>1/2" MANŞON</v>
          </cell>
          <cell r="C1362">
            <v>13.2</v>
          </cell>
        </row>
        <row r="1363">
          <cell r="A1363" t="str">
            <v>I-B-9634-0-000-085</v>
          </cell>
          <cell r="B1363" t="str">
            <v>3/8" MANŞON</v>
          </cell>
          <cell r="C1363">
            <v>10</v>
          </cell>
        </row>
        <row r="1364">
          <cell r="A1364" t="str">
            <v>I-B-9634-0-000-086</v>
          </cell>
          <cell r="B1364" t="str">
            <v>1/4" MANŞON</v>
          </cell>
          <cell r="C1364">
            <v>6.6</v>
          </cell>
        </row>
        <row r="1365">
          <cell r="A1365" t="str">
            <v>I-B-9634-0-000-087</v>
          </cell>
          <cell r="B1365" t="str">
            <v>REDÜKSİYON NİPEL E3/4"-D1/2" (PİRİNÇ)</v>
          </cell>
          <cell r="C1365">
            <v>17.3</v>
          </cell>
        </row>
        <row r="1366">
          <cell r="A1366" t="str">
            <v>I-B-9634-0-000-088</v>
          </cell>
          <cell r="B1366" t="str">
            <v>REDÜKSİYON NİPEL E1/4"-D1/4" (PİRİNÇ)</v>
          </cell>
          <cell r="C1366">
            <v>5.25</v>
          </cell>
        </row>
        <row r="1367">
          <cell r="A1367" t="str">
            <v>I-B-9634-0-000-089</v>
          </cell>
          <cell r="B1367" t="str">
            <v>HİDROLİK REKORLU DİRSEK 1/2"</v>
          </cell>
          <cell r="C1367">
            <v>0</v>
          </cell>
        </row>
        <row r="1368">
          <cell r="A1368" t="str">
            <v>I-B-9634-0-000-090</v>
          </cell>
          <cell r="B1368" t="str">
            <v>3/8" KÖRTAPA</v>
          </cell>
          <cell r="C1368">
            <v>7</v>
          </cell>
        </row>
        <row r="1369">
          <cell r="A1369" t="str">
            <v>I-B-9634-0-000-091</v>
          </cell>
          <cell r="B1369" t="str">
            <v>E1/2"-10MM HORTUM BAĞLANTI ADAPTÖRÜ (PİRİNÇ)</v>
          </cell>
          <cell r="C1369">
            <v>15.6</v>
          </cell>
        </row>
        <row r="1370">
          <cell r="A1370" t="str">
            <v>I-B-9634-0-000-092</v>
          </cell>
          <cell r="B1370" t="str">
            <v>1/8" MANŞON PİRİNÇ</v>
          </cell>
          <cell r="C1370">
            <v>0</v>
          </cell>
        </row>
        <row r="1371">
          <cell r="A1371" t="str">
            <v>I-B-9634-0-000-093</v>
          </cell>
          <cell r="B1371" t="str">
            <v>HİDROLİK KOLLU EL POMPASI FLC25 PMI-PMS (MAKS. 300 BAR, 3/8" ÇIKIŞ BAĞLANTISI)</v>
          </cell>
          <cell r="C1371">
            <v>0</v>
          </cell>
        </row>
        <row r="1372">
          <cell r="A1372" t="str">
            <v>I-B-9634-0-000-094</v>
          </cell>
          <cell r="B1372" t="str">
            <v>HİDROLİK AKIŞ KONTROL VALFİ 1/4"G 210BAR FLOW:15 (TOGNELLA FT 1251 / 501-14) DAİRE TESTERE</v>
          </cell>
          <cell r="C1372">
            <v>0</v>
          </cell>
        </row>
        <row r="1373">
          <cell r="A1373" t="str">
            <v>I-B-9634-0-000-095</v>
          </cell>
          <cell r="B1373" t="str">
            <v>E1/2"-13MM HORTUM BAĞLANTI ADAPTÖRÜ (NOZUL)</v>
          </cell>
          <cell r="C1373">
            <v>9.44</v>
          </cell>
        </row>
        <row r="1374">
          <cell r="A1374" t="str">
            <v>I-B-9634-0-000-096</v>
          </cell>
          <cell r="B1374" t="str">
            <v>13MM T HORTUM BAĞLANTI</v>
          </cell>
          <cell r="C1374">
            <v>0</v>
          </cell>
        </row>
        <row r="1375">
          <cell r="A1375" t="str">
            <v>I-B-9634-0-000-097</v>
          </cell>
          <cell r="B1375" t="str">
            <v>1/4" KÖRTAPA</v>
          </cell>
          <cell r="C1375">
            <v>8</v>
          </cell>
        </row>
        <row r="1376">
          <cell r="A1376" t="str">
            <v>I-B-9634-0-000-098</v>
          </cell>
          <cell r="B1376" t="str">
            <v>REDÜKSİYON NİPEL E1"-D1/2" (HİDROLİK)</v>
          </cell>
          <cell r="C1376">
            <v>36</v>
          </cell>
        </row>
        <row r="1377">
          <cell r="A1377" t="str">
            <v>I-B-9634-0-000-099</v>
          </cell>
          <cell r="B1377" t="str">
            <v>REDÜKSİYON NİPEL E1/2"-D1/4" (HİDROLİK)</v>
          </cell>
          <cell r="C1377">
            <v>12.75</v>
          </cell>
        </row>
        <row r="1378">
          <cell r="A1378" t="str">
            <v>I-B-9634-0-000-100</v>
          </cell>
          <cell r="B1378" t="str">
            <v>3/8” R6 HORTUM DÜZ-90L</v>
          </cell>
          <cell r="C1378">
            <v>35.33</v>
          </cell>
        </row>
        <row r="1379">
          <cell r="A1379" t="str">
            <v>I-B-9634-0-000-101</v>
          </cell>
          <cell r="B1379" t="str">
            <v>WATES 50LT 10BAR GENLEŞME TANKI MEMBRANI EPDM</v>
          </cell>
          <cell r="C1379">
            <v>0</v>
          </cell>
        </row>
        <row r="1380">
          <cell r="A1380" t="str">
            <v>I-B-9634-0-000-102</v>
          </cell>
          <cell r="B1380" t="str">
            <v>3/4 3BAR EMNİYET VENTİLİ (HONEYWELL)</v>
          </cell>
          <cell r="C1380">
            <v>0</v>
          </cell>
        </row>
        <row r="1381">
          <cell r="A1381" t="str">
            <v>I-B-9634-0-000-103</v>
          </cell>
          <cell r="B1381" t="str">
            <v>BASINÇ REGÜLASYONLU PALETLİ POMPA (WİNMAN WP1-12 12L/DK(1800RPM) P:7 MPA CNC OTOMAT)</v>
          </cell>
          <cell r="C1381">
            <v>1655</v>
          </cell>
        </row>
        <row r="1382">
          <cell r="A1382" t="str">
            <v>I-B-9634-0-000-104</v>
          </cell>
          <cell r="B1382" t="str">
            <v>1/2" HİDROLİK T (ERKEK-ERKEK-DİŞİ)</v>
          </cell>
          <cell r="C1382">
            <v>0</v>
          </cell>
        </row>
        <row r="1383">
          <cell r="A1383" t="str">
            <v>I-B-9634-0-000-105</v>
          </cell>
          <cell r="B1383" t="str">
            <v xml:space="preserve">HİDROLİK TERS REKOR 1/2" </v>
          </cell>
          <cell r="C1383">
            <v>30</v>
          </cell>
        </row>
        <row r="1384">
          <cell r="A1384" t="str">
            <v>I-B-9634-0-000-106</v>
          </cell>
          <cell r="B1384" t="str">
            <v>PİLOT KUMANDALI POPPET TİP SELENOİD VALF (REXROTH R901090947)</v>
          </cell>
          <cell r="C1384">
            <v>1000</v>
          </cell>
        </row>
        <row r="1385">
          <cell r="A1385" t="str">
            <v>I-B-9634-0-000-107</v>
          </cell>
          <cell r="B1385" t="str">
            <v>PİLOT KUMANDALI POPPET TİP SELENOİD VALF BLOĞU (REXROTH R901090947' A UYGUN)</v>
          </cell>
          <cell r="C1385">
            <v>300</v>
          </cell>
        </row>
        <row r="1386">
          <cell r="A1386" t="str">
            <v>I-B-9634-0-000-108</v>
          </cell>
          <cell r="B1386" t="str">
            <v>VBPSL 3/8" PİLOTLU ÇEKVALF</v>
          </cell>
          <cell r="C1386">
            <v>188</v>
          </cell>
        </row>
        <row r="1387">
          <cell r="A1387" t="str">
            <v>I-B-9634-0-000-109</v>
          </cell>
          <cell r="B1387" t="str">
            <v>1/4" R2 270CM DÜZ-DÜZ  REKORLU HİDROLİK HORTUM</v>
          </cell>
          <cell r="C1387">
            <v>95</v>
          </cell>
        </row>
        <row r="1388">
          <cell r="A1388" t="str">
            <v>I-B-9634-0-000-110</v>
          </cell>
          <cell r="B1388" t="str">
            <v>SİRKÜLASYON POMPASI (WİLO KSL15/7-3 C 230V 50Hz 3 KADEMELİ)</v>
          </cell>
          <cell r="C1388">
            <v>0</v>
          </cell>
        </row>
        <row r="1389">
          <cell r="A1389" t="str">
            <v>I-B-9634-0-000-111</v>
          </cell>
          <cell r="B1389" t="str">
            <v>SELONOİD VALF (PVD 1/2" T-GM103.1 0.5-40BAR)</v>
          </cell>
          <cell r="C1389">
            <v>100</v>
          </cell>
        </row>
        <row r="1390">
          <cell r="A1390" t="str">
            <v>I-B-9634-0-000-112</v>
          </cell>
          <cell r="B1390" t="str">
            <v>HP 05 S060546 SANTOPREN DİYAFRAM (DİYAFRAM POMPA HP 05)</v>
          </cell>
          <cell r="C1390">
            <v>125</v>
          </cell>
        </row>
        <row r="1391">
          <cell r="A1391" t="str">
            <v>I-B-9634-0-000-113</v>
          </cell>
          <cell r="B1391" t="str">
            <v>HORTUM TEFLON Ø8MMXØ6MM -200°C+260 °C(BEYAZ, BUHARLI YIKAMA)</v>
          </cell>
          <cell r="C1391">
            <v>22.5</v>
          </cell>
        </row>
        <row r="1392">
          <cell r="A1392" t="str">
            <v>I-B-9634-0-000-114</v>
          </cell>
          <cell r="B1392" t="str">
            <v>HORTUM KIKIRDAK YAĞLAMA MODULER TÜP FHT 1/4" 308,5MM (441201)</v>
          </cell>
          <cell r="C1392">
            <v>40</v>
          </cell>
        </row>
        <row r="1393">
          <cell r="A1393" t="str">
            <v>I-B-9634-0-000-115</v>
          </cell>
          <cell r="B1393" t="str">
            <v>HORTUM KIKIRDAK YAĞLAMA DİŞLİ BAĞLANTI FHJ.1/4"-1/8" NPT (471058)</v>
          </cell>
          <cell r="C1393">
            <v>100</v>
          </cell>
        </row>
        <row r="1394">
          <cell r="A1394" t="str">
            <v>I-B-9634-0-000-116</v>
          </cell>
          <cell r="B1394" t="str">
            <v>HORTUM KIKIRDAK YAĞLAMA NOZUL FHN.1/4"-1" (471101)</v>
          </cell>
          <cell r="C1394">
            <v>100</v>
          </cell>
        </row>
        <row r="1395">
          <cell r="A1395" t="str">
            <v>I-B-9634-0-000-117</v>
          </cell>
          <cell r="B1395" t="str">
            <v>SU SEBİLİ MUSLUK SETİ (SICAK-SOĞUK)</v>
          </cell>
          <cell r="C1395">
            <v>0</v>
          </cell>
        </row>
        <row r="1396">
          <cell r="A1396" t="str">
            <v>I-B-9634-0-000-118</v>
          </cell>
          <cell r="B1396" t="str">
            <v>KIKIRDAK HORTUM 308MM 1/8" BAĞLANTILI YUVARLAK UÇLU</v>
          </cell>
          <cell r="C1396">
            <v>24.5</v>
          </cell>
        </row>
        <row r="1397">
          <cell r="A1397" t="str">
            <v>I-B-9634-0-000-119</v>
          </cell>
          <cell r="B1397" t="str">
            <v>LÜLE (TERS REDÜKSİYON) D1/2"-E1/4" (HİDROLİK)</v>
          </cell>
          <cell r="C1397">
            <v>0</v>
          </cell>
        </row>
        <row r="1398">
          <cell r="A1398" t="str">
            <v>I-B-9634-0-000-120</v>
          </cell>
          <cell r="B1398" t="str">
            <v>1/4" TERMOPLASTİK 90 REKORLU HORTUM</v>
          </cell>
          <cell r="C1398">
            <v>100</v>
          </cell>
        </row>
        <row r="1399">
          <cell r="A1399" t="str">
            <v>I-B-9634-0-000-121</v>
          </cell>
          <cell r="B1399" t="str">
            <v>1/4" R2 DÜZ-90  REKORLU HİDROLİK HORTUM</v>
          </cell>
          <cell r="C1399">
            <v>30</v>
          </cell>
        </row>
        <row r="1400">
          <cell r="A1400" t="str">
            <v>I-B-9634-0-000-122</v>
          </cell>
          <cell r="B1400" t="str">
            <v>İPLİ KAUÇUK HAVA-GAZ HORTUMU İÇ ÇAP:8MM (MAVİ)</v>
          </cell>
          <cell r="C1400">
            <v>35</v>
          </cell>
        </row>
        <row r="1401">
          <cell r="A1401" t="str">
            <v>I-B-9634-0-000-123</v>
          </cell>
          <cell r="B1401" t="str">
            <v>HİDROLİK TERS REKOR E1/2"-D1/4"</v>
          </cell>
          <cell r="C1401">
            <v>16</v>
          </cell>
        </row>
        <row r="1402">
          <cell r="A1402" t="str">
            <v>I-B-9634-0-000-124</v>
          </cell>
          <cell r="B1402" t="str">
            <v>R2 ROTTEST YIKAMA MAKİNASI HORTUMU - BASINÇ HORTUMU 10MT (1/2" İÇE HAVŞALI PRES BASKILI, ÇELİKYAYLI)</v>
          </cell>
          <cell r="C1402">
            <v>290</v>
          </cell>
        </row>
        <row r="1403">
          <cell r="A1403" t="str">
            <v>I-B-9634-0-000-125</v>
          </cell>
          <cell r="B1403" t="str">
            <v>ŞEFFAF ÖRGÜLÜ BAHÇE SULAMA HORTUMU 1/2"</v>
          </cell>
          <cell r="C1403">
            <v>8</v>
          </cell>
        </row>
        <row r="1404">
          <cell r="A1404" t="str">
            <v>I-B-9634-0-000-126</v>
          </cell>
          <cell r="B1404" t="str">
            <v>H030533B HAVA VALFİ TAMİR KİTİ (DİYAFRAM POMPA HP 05)</v>
          </cell>
          <cell r="C1404">
            <v>427.5</v>
          </cell>
        </row>
        <row r="1405">
          <cell r="A1405" t="str">
            <v>I-B-9634-0-000-127</v>
          </cell>
          <cell r="B1405" t="str">
            <v>1/4" HIZLI HAVA BAĞLANTI ADAPTÖRÜ (ERKEK GÖVDE)</v>
          </cell>
          <cell r="C1405">
            <v>250</v>
          </cell>
        </row>
        <row r="1406">
          <cell r="A1406" t="str">
            <v>I-B-9634-0-000-128</v>
          </cell>
          <cell r="B1406" t="str">
            <v>1" SU KÜRESEL KOLLU VANA PN16</v>
          </cell>
          <cell r="C1406">
            <v>142.5</v>
          </cell>
        </row>
        <row r="1407">
          <cell r="A1407" t="str">
            <v>I-B-9634-0-000-129</v>
          </cell>
          <cell r="B1407" t="str">
            <v>3/8" ORİNGLİ SÜPER PUL</v>
          </cell>
          <cell r="C1407">
            <v>1.5</v>
          </cell>
        </row>
        <row r="1408">
          <cell r="A1408" t="str">
            <v>I-B-9634-0-000-130</v>
          </cell>
          <cell r="B1408" t="str">
            <v>1/4" ORİNGLİ SÜPER PUL</v>
          </cell>
          <cell r="C1408">
            <v>1.25</v>
          </cell>
        </row>
        <row r="1409">
          <cell r="A1409" t="str">
            <v>I-B-9634-0-000-131</v>
          </cell>
          <cell r="B1409" t="str">
            <v>1/8" ORİNGLİ SÜPER PUL</v>
          </cell>
          <cell r="C1409">
            <v>1</v>
          </cell>
        </row>
        <row r="1410">
          <cell r="A1410" t="str">
            <v>I-B-9634-0-000-132</v>
          </cell>
          <cell r="B1410" t="str">
            <v>E1/2"-6MM HORTUM BAĞLANTI ADAPTÖRÜ (PİRİNÇ)</v>
          </cell>
          <cell r="C1410">
            <v>12.16</v>
          </cell>
        </row>
        <row r="1411">
          <cell r="A1411" t="str">
            <v>I-B-9634-0-000-133</v>
          </cell>
          <cell r="B1411" t="str">
            <v>PLASTİK STANDART SERİ Ø6 TEK LAMA TEK VİDA HİDROLİK BORU KELEPÇESİ</v>
          </cell>
          <cell r="C1411">
            <v>25</v>
          </cell>
        </row>
        <row r="1412">
          <cell r="A1412" t="str">
            <v>I-B-9634-0-000-134</v>
          </cell>
          <cell r="B1412" t="str">
            <v>REDÜKSİYON NİPEL E1/2"-D3/8" (HİDROLİK)</v>
          </cell>
          <cell r="C1412">
            <v>25</v>
          </cell>
        </row>
        <row r="1413">
          <cell r="A1413" t="str">
            <v>I-B-9634-0-000-135</v>
          </cell>
          <cell r="B1413" t="str">
            <v>E1/4"-6MM HORTUM BAĞLANTI ADAPTÖRÜ (PİRİNÇ)</v>
          </cell>
          <cell r="C1413">
            <v>15</v>
          </cell>
        </row>
        <row r="1414">
          <cell r="A1414" t="str">
            <v>I-B-9634-0-000-136</v>
          </cell>
          <cell r="B1414" t="str">
            <v>E1/4"-10MM HORTUM BAĞLANTI ADAPTÖRÜ (PİRİNÇ)</v>
          </cell>
          <cell r="C1414">
            <v>15</v>
          </cell>
        </row>
        <row r="1415">
          <cell r="A1415" t="str">
            <v>I-B-9634-0-000-137</v>
          </cell>
          <cell r="B1415" t="str">
            <v>1/4" HIZLI HAVA BAĞLANTI ADAPTÖRÜ (DİŞİ GÖVDE)</v>
          </cell>
          <cell r="C1415">
            <v>212.5</v>
          </cell>
        </row>
        <row r="1416">
          <cell r="A1416" t="str">
            <v>I-B-9634-0-000-138</v>
          </cell>
          <cell r="B1416" t="str">
            <v>LÜLE (TERS REDÜKSİYON) D3/8"-E3/8" (HİDROLİK)</v>
          </cell>
          <cell r="C1416">
            <v>20</v>
          </cell>
        </row>
        <row r="1417">
          <cell r="A1417" t="str">
            <v>I-B-9634-0-000-139</v>
          </cell>
          <cell r="B1417" t="str">
            <v>LÜLE (TERS REDÜKSİYON) D1/2"-E1/2" (HİDROLİK)</v>
          </cell>
          <cell r="C1417">
            <v>10</v>
          </cell>
        </row>
        <row r="1418">
          <cell r="A1418" t="str">
            <v>I-B-9634-0-000-140</v>
          </cell>
          <cell r="B1418" t="str">
            <v>E3/8"-D1/4" REDÜKSİYON (PİRİNÇ)</v>
          </cell>
          <cell r="C1418">
            <v>10</v>
          </cell>
        </row>
        <row r="1419">
          <cell r="A1419" t="str">
            <v>I-B-9634-0-000-141</v>
          </cell>
          <cell r="B1419" t="str">
            <v>E1/2"-D3/8" REDÜKSİYON (PİRİNÇ)</v>
          </cell>
          <cell r="C1419">
            <v>10</v>
          </cell>
        </row>
        <row r="1420">
          <cell r="A1420" t="str">
            <v>I-B-9634-0-000-142</v>
          </cell>
          <cell r="B1420" t="str">
            <v>LÜLE (TERS REDÜKSİYON) D1/2"-E3/8" (HİDROLİK)</v>
          </cell>
          <cell r="C1420">
            <v>10</v>
          </cell>
        </row>
        <row r="1421">
          <cell r="A1421" t="str">
            <v>I-B-9634-0-000-143</v>
          </cell>
          <cell r="B1421" t="str">
            <v>NİPEL 1/2" (HİDROLİK)</v>
          </cell>
          <cell r="C1421">
            <v>10</v>
          </cell>
        </row>
        <row r="1422">
          <cell r="A1422" t="str">
            <v>I-B-9634-0-000-144</v>
          </cell>
          <cell r="B1422" t="str">
            <v>NİPEL 1/4" (PİRİNÇ)</v>
          </cell>
          <cell r="C1422">
            <v>3.5</v>
          </cell>
        </row>
        <row r="1423">
          <cell r="A1423" t="str">
            <v>I-B-9634-0-000-147</v>
          </cell>
          <cell r="B1423" t="str">
            <v>DİRSEK 1/4" (PİRİNÇ)</v>
          </cell>
          <cell r="C1423">
            <v>5</v>
          </cell>
        </row>
        <row r="1424">
          <cell r="A1424" t="str">
            <v>I-B-9634-0-000-148</v>
          </cell>
          <cell r="B1424" t="str">
            <v>DİRSEK 1/2" (PİRİNÇ)</v>
          </cell>
          <cell r="C1424">
            <v>10</v>
          </cell>
        </row>
        <row r="1425">
          <cell r="A1425" t="str">
            <v>I-B-9634-0-000-149</v>
          </cell>
          <cell r="B1425" t="str">
            <v>E1/4"-8MM HAVA HORTUM EKLEME</v>
          </cell>
          <cell r="C1425">
            <v>10</v>
          </cell>
        </row>
        <row r="1426">
          <cell r="A1426" t="str">
            <v>I-B-9634-0-000-153</v>
          </cell>
          <cell r="B1426" t="str">
            <v>ORANTILI NİPEL E3/8"-E3/4" (HİDROLİK)</v>
          </cell>
          <cell r="C1426">
            <v>15</v>
          </cell>
        </row>
        <row r="1427">
          <cell r="A1427" t="str">
            <v>I-B-9634-0-000-154</v>
          </cell>
          <cell r="B1427" t="str">
            <v>E1/2" HIZLI BAĞLANTI ADAPTÖRÜ (ERKEK)</v>
          </cell>
          <cell r="C1427">
            <v>10</v>
          </cell>
        </row>
        <row r="1428">
          <cell r="A1428" t="str">
            <v>I-B-9634-0-000-155</v>
          </cell>
          <cell r="B1428" t="str">
            <v>D1/2" HIZLI BAĞLANTI ADAPTÖRÜ (DİŞİ)</v>
          </cell>
          <cell r="C1428">
            <v>10</v>
          </cell>
        </row>
        <row r="1429">
          <cell r="A1429" t="str">
            <v>I-B-9634-0-000-156</v>
          </cell>
          <cell r="B1429" t="str">
            <v>LÜLE (TERS REDÜKSİYON) D1/2"-E1/4" (HİDROLİK)</v>
          </cell>
          <cell r="C1429">
            <v>10</v>
          </cell>
        </row>
        <row r="1430">
          <cell r="A1430" t="str">
            <v>I-B-9634-0-000-157</v>
          </cell>
          <cell r="B1430" t="str">
            <v>E3/8"-D1/2" REDÜKSİYON</v>
          </cell>
          <cell r="C1430">
            <v>10</v>
          </cell>
        </row>
        <row r="1431">
          <cell r="A1431" t="str">
            <v>I-B-9634-0-000-158</v>
          </cell>
          <cell r="B1431" t="str">
            <v xml:space="preserve">HİDROLİK NİPEL 3/4" </v>
          </cell>
          <cell r="C1431">
            <v>100</v>
          </cell>
        </row>
        <row r="1432">
          <cell r="A1432" t="str">
            <v>I-B-9634-0-000-159</v>
          </cell>
          <cell r="B1432" t="str">
            <v>D1/4" HIZLI BAĞLANTI ADAPTÖRÜ HİDROLİK DİŞİ</v>
          </cell>
          <cell r="C1432">
            <v>125</v>
          </cell>
        </row>
        <row r="1433">
          <cell r="A1433" t="str">
            <v>I-B-9634-0-000-160</v>
          </cell>
          <cell r="B1433" t="str">
            <v>E1/4" HIZLI BAĞLANTI ADAPTÖRÜ HİDROLİK ERKEK</v>
          </cell>
          <cell r="C1433">
            <v>125</v>
          </cell>
        </row>
        <row r="1434">
          <cell r="A1434" t="str">
            <v>I-B-9634-0-000-161</v>
          </cell>
          <cell r="B1434" t="str">
            <v>E1/4"-13MM HORTUM BAĞLANTI ADAPTÖRÜ (PİRİNÇ)</v>
          </cell>
          <cell r="C1434">
            <v>1E-4</v>
          </cell>
        </row>
        <row r="1435">
          <cell r="A1435" t="str">
            <v>I-B-9634-0-000-162</v>
          </cell>
          <cell r="B1435" t="str">
            <v>DİRSEK 3/8" (PİRİNÇ)</v>
          </cell>
          <cell r="C1435">
            <v>10</v>
          </cell>
        </row>
        <row r="1436">
          <cell r="A1436" t="str">
            <v>I-B-9634-0-000-163</v>
          </cell>
          <cell r="B1436" t="str">
            <v>REDÜKSİYON NİPEL E1/2"-D1/8" (PİRİNÇ)</v>
          </cell>
          <cell r="C1436">
            <v>10</v>
          </cell>
        </row>
        <row r="1437">
          <cell r="A1437" t="str">
            <v>I-B-9634-0-000-164</v>
          </cell>
          <cell r="B1437" t="str">
            <v>REDÜKSİYON NİPEL E1"-D1/2" (PİRİNÇ)</v>
          </cell>
          <cell r="C1437">
            <v>15</v>
          </cell>
        </row>
        <row r="1438">
          <cell r="A1438" t="str">
            <v>I-B-9634-0-000-165</v>
          </cell>
          <cell r="B1438" t="str">
            <v>KUYRUKLU DİRSEK 1/4" (HİDROLİK)</v>
          </cell>
          <cell r="C1438">
            <v>45</v>
          </cell>
        </row>
        <row r="1439">
          <cell r="A1439" t="str">
            <v>I-B-9634-0-000-166</v>
          </cell>
          <cell r="B1439" t="str">
            <v>YANGIN HİDRANT DÜŞÜRÜCÜ REKOR 2 1/2"-2"</v>
          </cell>
          <cell r="C1439">
            <v>100</v>
          </cell>
        </row>
        <row r="1440">
          <cell r="A1440" t="str">
            <v>I-B-9634-0-000-167</v>
          </cell>
          <cell r="B1440" t="str">
            <v>3/4" SU KESİCİLİ HORTUM BAĞLANTI ADAPTÖRÜ PU</v>
          </cell>
          <cell r="C1440" t="str">
            <v/>
          </cell>
        </row>
        <row r="1441">
          <cell r="A1441" t="str">
            <v>I-B-9635-0-000-001</v>
          </cell>
          <cell r="B1441" t="str">
            <v>MAKİTA TİPİ 9557HN DİŞLİ SETİ</v>
          </cell>
          <cell r="C1441">
            <v>34.200000000000003</v>
          </cell>
        </row>
        <row r="1442">
          <cell r="A1442" t="str">
            <v>I-B-9635-0-000-002</v>
          </cell>
          <cell r="B1442" t="str">
            <v>1/2" TEK SIRA ZİNCİR</v>
          </cell>
          <cell r="C1442">
            <v>95</v>
          </cell>
        </row>
        <row r="1443">
          <cell r="A1443" t="str">
            <v>I-B-9635-0-000-003</v>
          </cell>
          <cell r="B1443" t="str">
            <v>ZİNCİR DİŞLİ ÇARK TEK SIRA 1/2" 15 DİŞ</v>
          </cell>
          <cell r="C1443">
            <v>0</v>
          </cell>
        </row>
        <row r="1444">
          <cell r="A1444" t="str">
            <v>I-B-9635-0-000-004</v>
          </cell>
          <cell r="B1444" t="str">
            <v>ZİNCİR DİŞLİ ÇARK TEK SIRA 1" 14 DİŞ</v>
          </cell>
          <cell r="C1444">
            <v>0</v>
          </cell>
        </row>
        <row r="1445">
          <cell r="A1445" t="str">
            <v>I-B-9635-0-000-005</v>
          </cell>
          <cell r="B1445" t="str">
            <v>1" TEK SIRA ZİNCİR</v>
          </cell>
          <cell r="C1445">
            <v>0</v>
          </cell>
        </row>
        <row r="1446">
          <cell r="A1446" t="str">
            <v>I-B-9635-0-000-006</v>
          </cell>
          <cell r="B1446" t="str">
            <v>HELİSEL KREMAYER DİŞLİ M:3 B:30 L:3000MM</v>
          </cell>
          <cell r="C1446">
            <v>0</v>
          </cell>
        </row>
        <row r="1447">
          <cell r="A1447" t="str">
            <v>I-B-9635-0-000-007</v>
          </cell>
          <cell r="B1447" t="str">
            <v>HELİSEL KREMAYER DİŞLİ M:3 B:30 L:3200MM</v>
          </cell>
          <cell r="C1447">
            <v>0</v>
          </cell>
        </row>
        <row r="1448">
          <cell r="A1448" t="str">
            <v>I-B-9635-0-000-008</v>
          </cell>
          <cell r="B1448" t="str">
            <v>PİNYON DİŞLİ M:3 Z:25 Dü:85,4MM</v>
          </cell>
          <cell r="C1448">
            <v>0</v>
          </cell>
        </row>
        <row r="1449">
          <cell r="A1449" t="str">
            <v>I-B-9635-0-000-009</v>
          </cell>
          <cell r="B1449" t="str">
            <v>ZİNCİR DİŞLİ ÇARK TEK SIRA 5/8" 14 DİŞ 10B</v>
          </cell>
          <cell r="C1449">
            <v>0</v>
          </cell>
        </row>
        <row r="1450">
          <cell r="A1450" t="str">
            <v>I-B-9635-0-000-010</v>
          </cell>
          <cell r="B1450" t="str">
            <v>5/8" TEK SIRA ZİNCİR</v>
          </cell>
          <cell r="C1450">
            <v>45</v>
          </cell>
        </row>
        <row r="1451">
          <cell r="A1451" t="str">
            <v>I-B-9635-0-000-011</v>
          </cell>
          <cell r="B1451" t="str">
            <v>MAKİTA TİPİ 9558HNR KÜÇÜK KONİK HELİSEL DİŞLİ (SPIRAL BEVEL GEAR 10 (11))</v>
          </cell>
          <cell r="C1451">
            <v>65</v>
          </cell>
        </row>
        <row r="1452">
          <cell r="A1452" t="str">
            <v>I-B-9635-0-000-012</v>
          </cell>
          <cell r="B1452" t="str">
            <v>3/4" (12B) ÇİFT SIRA ZİNCİR (16 BAKLA+1KİLİT, 63CM) (EKSANTRİK PRES)</v>
          </cell>
          <cell r="C1452">
            <v>0</v>
          </cell>
        </row>
        <row r="1453">
          <cell r="A1453" t="str">
            <v>I-B-9635-0-000-013</v>
          </cell>
          <cell r="B1453" t="str">
            <v>MAKİTA 9557/9558HN FLANŞ (BEARING BOX (28))</v>
          </cell>
          <cell r="C1453">
            <v>17.100000000000001</v>
          </cell>
        </row>
        <row r="1454">
          <cell r="A1454" t="str">
            <v>I-B-9635-0-000-014</v>
          </cell>
          <cell r="B1454" t="str">
            <v>MAKİTA 9565 227513-8 KÜÇÜK DİŞLİ TEKER (SPIRAL BEVEL GEAR 11, 9564CV 227513-8 (6))</v>
          </cell>
          <cell r="C1454">
            <v>80.91</v>
          </cell>
        </row>
        <row r="1455">
          <cell r="A1455" t="str">
            <v>I-B-9635-0-000-015</v>
          </cell>
          <cell r="B1455" t="str">
            <v>TEK SIRA ZİNCİR 1/2" PHC08B-1 SKF 08 B1</v>
          </cell>
          <cell r="C1455">
            <v>0</v>
          </cell>
        </row>
        <row r="1456">
          <cell r="A1456" t="str">
            <v>I-B-9635-0-000-016</v>
          </cell>
          <cell r="B1456" t="str">
            <v>ZİNCİR DİŞLİ TEK SIRA 1/2" 18 DİŞ XIX18 SKF</v>
          </cell>
          <cell r="C1456">
            <v>0</v>
          </cell>
        </row>
        <row r="1457">
          <cell r="A1457" t="str">
            <v>I-B-9635-0-000-017</v>
          </cell>
          <cell r="B1457" t="str">
            <v>TAM KİLİT 08 B1</v>
          </cell>
          <cell r="C1457">
            <v>5</v>
          </cell>
        </row>
        <row r="1458">
          <cell r="A1458" t="str">
            <v>I-B-9635-0-000-018</v>
          </cell>
          <cell r="B1458" t="str">
            <v>YARIM EK KİLİT 08 B1 1/2"</v>
          </cell>
          <cell r="C1458">
            <v>8</v>
          </cell>
        </row>
        <row r="1459">
          <cell r="A1459" t="str">
            <v>I-B-9635-0-000-019</v>
          </cell>
          <cell r="B1459" t="str">
            <v>METABO SE 17-200 RT Bevel gear w.pinion 35 (316066130) (52)</v>
          </cell>
          <cell r="C1459">
            <v>0</v>
          </cell>
        </row>
        <row r="1460">
          <cell r="A1460" t="str">
            <v>I-B-9635-0-000-020</v>
          </cell>
          <cell r="B1460" t="str">
            <v>METABO SE 17-200 RT Gear flange compl. 49 (316067080) (53)</v>
          </cell>
          <cell r="C1460">
            <v>0</v>
          </cell>
        </row>
        <row r="1461">
          <cell r="A1461" t="str">
            <v>I-B-9635-0-000-021</v>
          </cell>
          <cell r="B1461" t="str">
            <v>METABO SE 17-200 RT Baffle 11 (339151180) (8)</v>
          </cell>
          <cell r="C1461">
            <v>0</v>
          </cell>
        </row>
        <row r="1462">
          <cell r="A1462" t="str">
            <v>I-B-9635-0-000-022</v>
          </cell>
          <cell r="B1462" t="str">
            <v>METABO SE 17-200 RT Baffle 11 (339151200)  (9)</v>
          </cell>
          <cell r="C1462">
            <v>0</v>
          </cell>
        </row>
        <row r="1463">
          <cell r="A1463" t="str">
            <v>I-B-9635-0-000-023</v>
          </cell>
          <cell r="B1463" t="str">
            <v>METABO SE 17-200 RT Spindle shaft 24 (341605360) (58)</v>
          </cell>
          <cell r="C1463">
            <v>0</v>
          </cell>
        </row>
        <row r="1464">
          <cell r="A1464" t="str">
            <v>I-B-9635-0-000-024</v>
          </cell>
          <cell r="B1464" t="str">
            <v>METABO SE 17-200 RT Flange compl. 29 (316066120) (66)</v>
          </cell>
          <cell r="C1464">
            <v>0</v>
          </cell>
        </row>
        <row r="1465">
          <cell r="A1465" t="str">
            <v>I-B-9635-0-000-025</v>
          </cell>
          <cell r="B1465" t="str">
            <v>METABO SE 17-200 RT Tacho disc 13 (343433060) (70)</v>
          </cell>
          <cell r="C1465">
            <v>3.94</v>
          </cell>
        </row>
        <row r="1466">
          <cell r="A1466" t="str">
            <v>I-B-9635-0-000-026</v>
          </cell>
          <cell r="B1466" t="str">
            <v>MAKİTA 9557/58 YALITIM PULU (INSULATION WASHER MT814/815 681636-0 (5))</v>
          </cell>
          <cell r="C1466">
            <v>10</v>
          </cell>
        </row>
        <row r="1467">
          <cell r="A1467" t="str">
            <v>I-B-9635-0-000-027</v>
          </cell>
          <cell r="B1467" t="str">
            <v>MAKİTA TİPİ 9557/9558HN BÜYÜK KONİK HELİSEL DİŞLİ (SPIRAL BEVEL GEAR 37 (23))</v>
          </cell>
          <cell r="C1467">
            <v>144.5</v>
          </cell>
        </row>
        <row r="1468">
          <cell r="A1468" t="str">
            <v>I-B-9635-0-000-028</v>
          </cell>
          <cell r="B1468" t="str">
            <v>MAKİTA TİPİ 9557/9558HN ŞAFT MİLİ (SPINDLE (32))</v>
          </cell>
          <cell r="C1468">
            <v>41.08</v>
          </cell>
        </row>
        <row r="1469">
          <cell r="A1469" t="str">
            <v>I-B-9635-0-000-029</v>
          </cell>
          <cell r="B1469" t="str">
            <v>MAKİTA TİPİ 9557/9558HN İÇ FLANŞ (INNER FLANGE 42 (35))</v>
          </cell>
          <cell r="C1469">
            <v>20</v>
          </cell>
        </row>
        <row r="1470">
          <cell r="A1470" t="str">
            <v>I-B-9635-0-000-030</v>
          </cell>
          <cell r="B1470" t="str">
            <v>MAKİTA TİPİ 9557/9558HN BAFFLE PLATE (BAFFLE PLATE (2))</v>
          </cell>
          <cell r="C1470">
            <v>20</v>
          </cell>
        </row>
        <row r="1471">
          <cell r="A1471" t="str">
            <v>I-B-9635-0-000-031</v>
          </cell>
          <cell r="B1471" t="str">
            <v>DEWALT DWE4237-QS AVUÇ İÇİ TAŞLAMA KÜÇÜK DİŞLİ (N423537) (3)</v>
          </cell>
          <cell r="C1471">
            <v>0</v>
          </cell>
        </row>
        <row r="1472">
          <cell r="A1472" t="str">
            <v>I-B-9635-0-000-032</v>
          </cell>
          <cell r="B1472" t="str">
            <v>DEWALT DWE4237-QS AVUÇ İÇİ TAŞLAMA BÜYÜK DİŞLİ (N409481) (86)</v>
          </cell>
          <cell r="C1472">
            <v>0</v>
          </cell>
        </row>
        <row r="1473">
          <cell r="A1473" t="str">
            <v>I-B-9635-0-000-033</v>
          </cell>
          <cell r="B1473" t="str">
            <v>DEWALT DWE4237-QS AVUÇ İÇİ TAŞLAMA DÜĞME (TETİK) (N097844) (13)</v>
          </cell>
          <cell r="C1473">
            <v>0</v>
          </cell>
        </row>
        <row r="1474">
          <cell r="A1474" t="str">
            <v>I-B-9635-0-000-034</v>
          </cell>
          <cell r="B1474" t="str">
            <v>MAKİTA 9557/9558HN FAN 56 JS1602/9553-9558NB MSP-240076-7.A2240076-7 (7))</v>
          </cell>
          <cell r="C1474">
            <v>321</v>
          </cell>
        </row>
        <row r="1475">
          <cell r="A1475" t="str">
            <v>I-B-9635-0-000-035</v>
          </cell>
          <cell r="B1475" t="str">
            <v>ZİNCİR DİŞLİ ÇARK TEK SIRA 1/2" 32 DİŞ</v>
          </cell>
          <cell r="C1475" t="str">
            <v/>
          </cell>
        </row>
        <row r="1476">
          <cell r="A1476" t="str">
            <v>I-B-9635-0-000-036</v>
          </cell>
          <cell r="B1476" t="str">
            <v>MAKİTA 9557/9558 BRUSH HOLDER KÖMÜR TUTUCU (40)</v>
          </cell>
          <cell r="C1476">
            <v>1</v>
          </cell>
        </row>
        <row r="1477">
          <cell r="A1477" t="str">
            <v>I-B-9635-0-000-037</v>
          </cell>
          <cell r="B1477" t="str">
            <v>MAKİTA 9565  227514-6 BÜYÜK DİŞLİ TEKER (SPIRAL BEVEL GEAR 38, 9564CV (56)</v>
          </cell>
          <cell r="C1477">
            <v>80.91</v>
          </cell>
        </row>
        <row r="1478">
          <cell r="A1478" t="str">
            <v>I-B-9635-0-000-038</v>
          </cell>
          <cell r="B1478" t="str">
            <v>MAKİTA 9557/9558HN SWITCH KOLU (SWITCH LEVER 418728-0 (53)</v>
          </cell>
          <cell r="C1478">
            <v>1E-4</v>
          </cell>
        </row>
        <row r="1479">
          <cell r="A1479" t="str">
            <v>I-B-9637-0-000-001</v>
          </cell>
          <cell r="B1479" t="str">
            <v>M5X25 İMBUS CİVATA (DIN 912) 8.8</v>
          </cell>
          <cell r="C1479">
            <v>0.39</v>
          </cell>
        </row>
        <row r="1480">
          <cell r="A1480" t="str">
            <v>I-B-9637-0-000-003</v>
          </cell>
          <cell r="B1480" t="str">
            <v>4.5X35 DIN 7505 SUNTA VİDASI (MAKİTA 9558HN İÇİN)</v>
          </cell>
          <cell r="C1480">
            <v>0.187</v>
          </cell>
        </row>
        <row r="1481">
          <cell r="A1481" t="str">
            <v>I-B-9637-0-000-004</v>
          </cell>
          <cell r="B1481" t="str">
            <v>M16 FİBERLİ SOMUN (DIN 985)</v>
          </cell>
          <cell r="C1481">
            <v>0</v>
          </cell>
        </row>
        <row r="1482">
          <cell r="A1482" t="str">
            <v>I-B-9637-0-000-005</v>
          </cell>
          <cell r="B1482" t="str">
            <v>SOMUN KİLİT PULU (MB15 d:Ø75) (SİSAL MAK.)</v>
          </cell>
          <cell r="C1482">
            <v>30</v>
          </cell>
        </row>
        <row r="1483">
          <cell r="A1483" t="str">
            <v>I-B-9637-0-000-006</v>
          </cell>
          <cell r="B1483" t="str">
            <v>TEL KELEPÇE 4" (102MM)</v>
          </cell>
          <cell r="C1483">
            <v>6</v>
          </cell>
        </row>
        <row r="1484">
          <cell r="A1484" t="str">
            <v>I-B-9637-0-000-007</v>
          </cell>
          <cell r="B1484" t="str">
            <v>TEL KELEPÇE 6" (150-180)</v>
          </cell>
          <cell r="C1484">
            <v>9</v>
          </cell>
        </row>
        <row r="1485">
          <cell r="A1485" t="str">
            <v>I-B-9637-0-000-008</v>
          </cell>
          <cell r="B1485" t="str">
            <v>TEL KELEPÇE 1" (32-40)</v>
          </cell>
          <cell r="C1485">
            <v>7.3970000000000002</v>
          </cell>
        </row>
        <row r="1486">
          <cell r="A1486" t="str">
            <v>I-B-9637-0-000-009</v>
          </cell>
          <cell r="B1486" t="str">
            <v>M8X100 GÖMLEKLİ ÇELİK DÜBEL (GÖMLEK ÇAPI:10MM)</v>
          </cell>
          <cell r="C1486">
            <v>0.9</v>
          </cell>
        </row>
        <row r="1487">
          <cell r="A1487" t="str">
            <v>I-B-9637-0-000-010</v>
          </cell>
          <cell r="B1487" t="str">
            <v>KUKAMET CLAMPS (111-2)</v>
          </cell>
          <cell r="C1487">
            <v>0</v>
          </cell>
        </row>
        <row r="1488">
          <cell r="A1488" t="str">
            <v>I-B-9637-0-000-011</v>
          </cell>
          <cell r="B1488" t="str">
            <v>BURÇLU KROM MENTESE 50X50</v>
          </cell>
          <cell r="C1488">
            <v>0</v>
          </cell>
        </row>
        <row r="1489">
          <cell r="A1489" t="str">
            <v>I-B-9637-0-000-012</v>
          </cell>
          <cell r="B1489" t="str">
            <v>KUKAMET CLAMPS (612-3)</v>
          </cell>
          <cell r="C1489">
            <v>0</v>
          </cell>
        </row>
        <row r="1490">
          <cell r="A1490" t="str">
            <v>I-B-9637-0-000-013</v>
          </cell>
          <cell r="B1490" t="str">
            <v>SİSAL MOTOR KORUMA FLEKSİ KAPLİN ÇAP:40MM L:56MM</v>
          </cell>
          <cell r="C1490">
            <v>0</v>
          </cell>
        </row>
        <row r="1491">
          <cell r="A1491" t="str">
            <v>I-B-9637-0-000-014</v>
          </cell>
          <cell r="B1491" t="str">
            <v>M16X40 ANAHTAR BAŞLI CİVATA (DIN933) 8.8</v>
          </cell>
          <cell r="C1491">
            <v>43</v>
          </cell>
        </row>
        <row r="1492">
          <cell r="A1492" t="str">
            <v>I-B-9637-0-000-015</v>
          </cell>
          <cell r="B1492" t="str">
            <v>M16 DÜZ PUL (17X30) (DIN125)</v>
          </cell>
          <cell r="C1492">
            <v>0.28999999999999998</v>
          </cell>
        </row>
        <row r="1493">
          <cell r="A1493" t="str">
            <v>I-B-9637-0-000-016</v>
          </cell>
          <cell r="B1493" t="str">
            <v>M8X25 İMBUS CİVATA (DIN 912) 8.8</v>
          </cell>
          <cell r="C1493">
            <v>0.76</v>
          </cell>
        </row>
        <row r="1494">
          <cell r="A1494" t="str">
            <v>I-B-9637-0-000-017</v>
          </cell>
          <cell r="B1494" t="str">
            <v>M8X20 İMBUS CİVATA (DIN 912) 8.8</v>
          </cell>
          <cell r="C1494">
            <v>0.76800000000000002</v>
          </cell>
        </row>
        <row r="1495">
          <cell r="A1495" t="str">
            <v>I-B-9637-0-000-018</v>
          </cell>
          <cell r="B1495" t="str">
            <v>M10 SOMUN (DIN 934) 8.8</v>
          </cell>
          <cell r="C1495">
            <v>0.47</v>
          </cell>
        </row>
        <row r="1496">
          <cell r="A1496" t="str">
            <v>I-B-9637-0-000-019</v>
          </cell>
          <cell r="B1496" t="str">
            <v>EMNİYET SOMUNU KM15 75X2 (SİSAL)</v>
          </cell>
          <cell r="C1496">
            <v>75</v>
          </cell>
        </row>
        <row r="1497">
          <cell r="A1497" t="str">
            <v>I-B-9637-0-000-022</v>
          </cell>
          <cell r="B1497" t="str">
            <v>M8X16 İMBUS CİVATA (DIN 912) 8.8</v>
          </cell>
          <cell r="C1497">
            <v>0.34</v>
          </cell>
        </row>
        <row r="1498">
          <cell r="A1498" t="str">
            <v>I-B-9637-0-000-023</v>
          </cell>
          <cell r="B1498" t="str">
            <v>M12X50 ANAHTAR BAŞLI CİVATA (DIN933) 8.8</v>
          </cell>
          <cell r="C1498">
            <v>0</v>
          </cell>
        </row>
        <row r="1499">
          <cell r="A1499" t="str">
            <v>I-B-9637-0-000-024</v>
          </cell>
          <cell r="B1499" t="str">
            <v>M12 SOMUN (DIN 934) 8.8</v>
          </cell>
          <cell r="C1499">
            <v>0.54</v>
          </cell>
        </row>
        <row r="1500">
          <cell r="A1500" t="str">
            <v>I-B-9637-0-000-025</v>
          </cell>
          <cell r="B1500" t="str">
            <v>M8X45 İMBUS CİVATA (DIN 912) 8.8</v>
          </cell>
          <cell r="C1500">
            <v>1.17</v>
          </cell>
        </row>
        <row r="1501">
          <cell r="A1501" t="str">
            <v>I-B-9637-0-000-026</v>
          </cell>
          <cell r="B1501" t="str">
            <v>M5X80 HAVŞA BAŞLI İMBUS CİVATA (DIN7991)</v>
          </cell>
          <cell r="C1501">
            <v>0</v>
          </cell>
        </row>
        <row r="1502">
          <cell r="A1502" t="str">
            <v>I-B-9637-0-000-027</v>
          </cell>
          <cell r="B1502" t="str">
            <v>M6 SOMUN (DIN 934) 8.8</v>
          </cell>
          <cell r="C1502">
            <v>1.01</v>
          </cell>
        </row>
        <row r="1503">
          <cell r="A1503" t="str">
            <v>I-B-9637-0-000-028</v>
          </cell>
          <cell r="B1503" t="str">
            <v>M5X20 İMBUS CİVATA (DIN 912) 8.8</v>
          </cell>
          <cell r="C1503">
            <v>0.36</v>
          </cell>
        </row>
        <row r="1504">
          <cell r="A1504" t="str">
            <v>I-B-9637-0-000-029</v>
          </cell>
          <cell r="B1504" t="str">
            <v>M5X80 İMBUS CİVATA (DIN 912) 8.8</v>
          </cell>
          <cell r="C1504">
            <v>0.8</v>
          </cell>
        </row>
        <row r="1505">
          <cell r="A1505" t="str">
            <v>I-B-9637-0-000-030</v>
          </cell>
          <cell r="B1505" t="str">
            <v>M6X15 HAVŞA BAŞLI İMBUS CİVATA (DIN7991)</v>
          </cell>
          <cell r="C1505">
            <v>0.6</v>
          </cell>
        </row>
        <row r="1506">
          <cell r="A1506" t="str">
            <v>I-B-9637-0-000-031</v>
          </cell>
          <cell r="B1506" t="str">
            <v>M6X20 İMBUS CİVATA (DIN 912) 8.8</v>
          </cell>
          <cell r="C1506">
            <v>0.41</v>
          </cell>
        </row>
        <row r="1507">
          <cell r="A1507" t="str">
            <v>I-B-9637-0-000-032</v>
          </cell>
          <cell r="B1507" t="str">
            <v>M6X25 İMBUS CİVATA (DIN 912) 8.8</v>
          </cell>
          <cell r="C1507">
            <v>0.13600000000000001</v>
          </cell>
        </row>
        <row r="1508">
          <cell r="A1508" t="str">
            <v>I-B-9637-0-000-033</v>
          </cell>
          <cell r="B1508" t="str">
            <v>M10X40 İMBUS CİVATA (DIN 912) 8.8</v>
          </cell>
          <cell r="C1508">
            <v>0.75</v>
          </cell>
        </row>
        <row r="1509">
          <cell r="A1509" t="str">
            <v>I-B-9637-0-000-034</v>
          </cell>
          <cell r="B1509" t="str">
            <v>M10X50 İMBUS CİVATA (DIN 912) 8.8</v>
          </cell>
          <cell r="C1509">
            <v>0.5</v>
          </cell>
        </row>
        <row r="1510">
          <cell r="A1510" t="str">
            <v>I-B-9637-0-000-035</v>
          </cell>
          <cell r="B1510" t="str">
            <v>M10X60 İMBUS CİVATA (DIN 912) 8.8</v>
          </cell>
          <cell r="C1510">
            <v>0.55800000000000005</v>
          </cell>
        </row>
        <row r="1511">
          <cell r="A1511" t="str">
            <v>I-B-9637-0-000-036</v>
          </cell>
          <cell r="B1511" t="str">
            <v>Ø12 KELEPÇE</v>
          </cell>
          <cell r="C1511">
            <v>10</v>
          </cell>
        </row>
        <row r="1512">
          <cell r="A1512" t="str">
            <v>I-B-9637-0-000-037</v>
          </cell>
          <cell r="B1512" t="str">
            <v>Ø45 KELEPÇE</v>
          </cell>
          <cell r="C1512">
            <v>0</v>
          </cell>
        </row>
        <row r="1513">
          <cell r="A1513" t="str">
            <v>I-B-9637-0-000-038</v>
          </cell>
          <cell r="B1513" t="str">
            <v>Ø40 SOMUN</v>
          </cell>
          <cell r="C1513">
            <v>0</v>
          </cell>
        </row>
        <row r="1514">
          <cell r="A1514" t="str">
            <v>I-B-9637-0-000-039</v>
          </cell>
          <cell r="B1514" t="str">
            <v>KUKAMET CLAMPS (111-3)</v>
          </cell>
          <cell r="C1514">
            <v>0</v>
          </cell>
        </row>
        <row r="1515">
          <cell r="A1515" t="str">
            <v>I-B-9637-0-000-040</v>
          </cell>
          <cell r="B1515" t="str">
            <v>M6X20 HAVŞA BAŞLI İMBUS CİVATA (DIN7991)</v>
          </cell>
          <cell r="C1515">
            <v>0.1</v>
          </cell>
        </row>
        <row r="1516">
          <cell r="A1516" t="str">
            <v>I-B-9637-0-000-041</v>
          </cell>
          <cell r="B1516" t="str">
            <v>M4X16 HAVŞA BAŞLI İMBUS CİVATA (DIN7991)</v>
          </cell>
          <cell r="C1516">
            <v>0.44400000000000001</v>
          </cell>
        </row>
        <row r="1517">
          <cell r="A1517" t="str">
            <v>I-B-9637-0-000-042</v>
          </cell>
          <cell r="B1517" t="str">
            <v>M6X12 İMBUS CİVATA (DIN 912) 8.8</v>
          </cell>
          <cell r="C1517">
            <v>0.37</v>
          </cell>
        </row>
        <row r="1518">
          <cell r="A1518" t="str">
            <v>I-B-9637-0-000-043</v>
          </cell>
          <cell r="B1518" t="str">
            <v>M6X16 İMBUS CİVATA (DIN 912) 8.8</v>
          </cell>
          <cell r="C1518">
            <v>0.38</v>
          </cell>
        </row>
        <row r="1519">
          <cell r="A1519" t="str">
            <v>I-B-9637-0-000-044</v>
          </cell>
          <cell r="B1519" t="str">
            <v>M5X16 İMBUS CİVATA (DIN 912) 8.8</v>
          </cell>
          <cell r="C1519">
            <v>0.28420000000000001</v>
          </cell>
        </row>
        <row r="1520">
          <cell r="A1520" t="str">
            <v>I-B-9637-0-000-045</v>
          </cell>
          <cell r="B1520" t="str">
            <v>KİLİTLİ SOMUN 4NU-AN02-M15-P1.0 (CNC OTOMAT)</v>
          </cell>
          <cell r="C1520">
            <v>0</v>
          </cell>
        </row>
        <row r="1521">
          <cell r="A1521" t="str">
            <v>I-B-9637-0-000-046</v>
          </cell>
          <cell r="B1521" t="str">
            <v>M10X80 İMBUS CİVATA (DIN 912) 8.8</v>
          </cell>
          <cell r="C1521">
            <v>3.28</v>
          </cell>
        </row>
        <row r="1522">
          <cell r="A1522" t="str">
            <v>I-B-9637-0-000-047</v>
          </cell>
          <cell r="B1522" t="str">
            <v>M14 DEMİR GİJON (SAPLAMA) 1 MT SİYAH DIN975</v>
          </cell>
          <cell r="C1522">
            <v>0</v>
          </cell>
        </row>
        <row r="1523">
          <cell r="A1523" t="str">
            <v>I-B-9637-0-000-048</v>
          </cell>
          <cell r="B1523" t="str">
            <v>M14 SOMUN (DIN934) 8.8</v>
          </cell>
          <cell r="C1523">
            <v>0.28999999999999998</v>
          </cell>
        </row>
        <row r="1524">
          <cell r="A1524" t="str">
            <v>I-B-9637-0-000-049</v>
          </cell>
          <cell r="B1524" t="str">
            <v>22X26 KELEPÇE</v>
          </cell>
          <cell r="C1524">
            <v>6</v>
          </cell>
        </row>
        <row r="1525">
          <cell r="A1525" t="str">
            <v>I-B-9637-0-000-050</v>
          </cell>
          <cell r="B1525" t="str">
            <v>M10X35 HAVŞA BAŞLI İMBUS CİVATA (DIN7991) 8.8</v>
          </cell>
          <cell r="C1525">
            <v>0.35</v>
          </cell>
        </row>
        <row r="1526">
          <cell r="A1526" t="str">
            <v>I-B-9637-0-000-051</v>
          </cell>
          <cell r="B1526" t="str">
            <v>M6X50 İMBUS CİVATA (DIN 912) 8.8</v>
          </cell>
          <cell r="C1526">
            <v>0.312</v>
          </cell>
        </row>
        <row r="1527">
          <cell r="A1527" t="str">
            <v>I-B-9637-0-000-052</v>
          </cell>
          <cell r="B1527" t="str">
            <v>M6X55 İMBUS CİVATA (DIN 912) 8.8</v>
          </cell>
          <cell r="C1527">
            <v>0</v>
          </cell>
        </row>
        <row r="1528">
          <cell r="A1528" t="str">
            <v>I-B-9637-0-000-053</v>
          </cell>
          <cell r="B1528" t="str">
            <v>SOMUNLU DOĞALGAZ KELEPÇESİ 2 1/2"</v>
          </cell>
          <cell r="C1528">
            <v>10</v>
          </cell>
        </row>
        <row r="1529">
          <cell r="A1529" t="str">
            <v>I-B-9637-0-000-054</v>
          </cell>
          <cell r="B1529" t="str">
            <v>M10 DEMİR GİJON (SAPLAMA) 1 MT GALVANİZLİ (DIN975)</v>
          </cell>
          <cell r="C1529">
            <v>13.5</v>
          </cell>
        </row>
        <row r="1530">
          <cell r="A1530" t="str">
            <v>I-B-9637-0-000-055</v>
          </cell>
          <cell r="B1530" t="str">
            <v>M8 ALTIKOSE A4 316 KALITE PASLANMAZ SOMUN</v>
          </cell>
          <cell r="C1530">
            <v>0.255</v>
          </cell>
        </row>
        <row r="1531">
          <cell r="A1531" t="str">
            <v>I-B-9637-0-000-057</v>
          </cell>
          <cell r="B1531" t="str">
            <v>M5X90 İMBUS CİVATA (DIN 912) 8.8</v>
          </cell>
          <cell r="C1531">
            <v>0</v>
          </cell>
        </row>
        <row r="1532">
          <cell r="A1532" t="str">
            <v>I-B-9637-0-000-058</v>
          </cell>
          <cell r="B1532" t="str">
            <v>M8X90 İMBUS CİVATA (DIN 912) 8.8</v>
          </cell>
          <cell r="C1532">
            <v>0.96</v>
          </cell>
        </row>
        <row r="1533">
          <cell r="A1533" t="str">
            <v>I-B-9637-0-000-059</v>
          </cell>
          <cell r="B1533" t="str">
            <v>M6X40 İMBUS CİVATA (DIN 912) 8.8</v>
          </cell>
          <cell r="C1533">
            <v>0.66500000000000004</v>
          </cell>
        </row>
        <row r="1534">
          <cell r="A1534" t="str">
            <v>I-B-9637-0-000-060</v>
          </cell>
          <cell r="B1534" t="str">
            <v>M4X20 İMBUS CİVATA (DIN 912) 8.8</v>
          </cell>
          <cell r="C1534">
            <v>9.9000000000000005E-2</v>
          </cell>
        </row>
        <row r="1535">
          <cell r="A1535" t="str">
            <v>I-B-9637-0-000-061</v>
          </cell>
          <cell r="B1535" t="str">
            <v>M4 SOMUN (DIN 934) 8.8</v>
          </cell>
          <cell r="C1535">
            <v>7.0000000000000007E-2</v>
          </cell>
        </row>
        <row r="1536">
          <cell r="A1536" t="str">
            <v>I-B-9637-0-000-062</v>
          </cell>
          <cell r="B1536" t="str">
            <v>M5 SOMUN (DIN 934) 8.8</v>
          </cell>
          <cell r="C1536">
            <v>0.09</v>
          </cell>
        </row>
        <row r="1537">
          <cell r="A1537" t="str">
            <v>I-B-9637-0-000-063</v>
          </cell>
          <cell r="B1537" t="str">
            <v>M8 SOMUN (DIN 934) 8.8</v>
          </cell>
          <cell r="C1537">
            <v>0.25</v>
          </cell>
        </row>
        <row r="1538">
          <cell r="A1538" t="str">
            <v>I-B-9637-0-000-064</v>
          </cell>
          <cell r="B1538" t="str">
            <v>M6X35 İMBUS CİVATA (DIN 912) 8.8</v>
          </cell>
          <cell r="C1538">
            <v>0.69</v>
          </cell>
        </row>
        <row r="1539">
          <cell r="A1539" t="str">
            <v>I-B-9637-0-000-065</v>
          </cell>
          <cell r="B1539" t="str">
            <v>M12X25 İMBUS CİVATA (DIN 912) (10.9) SİYAH</v>
          </cell>
          <cell r="C1539">
            <v>1</v>
          </cell>
        </row>
        <row r="1540">
          <cell r="A1540" t="str">
            <v>I-B-9637-0-000-066</v>
          </cell>
          <cell r="B1540" t="str">
            <v>M10X25 İMBUS CİVATA (DIN 912) 8.8</v>
          </cell>
          <cell r="C1540">
            <v>1</v>
          </cell>
        </row>
        <row r="1541">
          <cell r="A1541" t="str">
            <v>I-B-9637-0-000-067</v>
          </cell>
          <cell r="B1541" t="str">
            <v>M5X12 İMBUS CİVATA (DIN 912) 8.8</v>
          </cell>
          <cell r="C1541">
            <v>0.33</v>
          </cell>
        </row>
        <row r="1542">
          <cell r="A1542" t="str">
            <v>I-B-9637-0-000-068</v>
          </cell>
          <cell r="B1542" t="str">
            <v>M16x150 BORULU ÇELİK DÜBEL</v>
          </cell>
          <cell r="C1542">
            <v>30</v>
          </cell>
        </row>
        <row r="1543">
          <cell r="A1543" t="str">
            <v>I-B-9637-0-000-069</v>
          </cell>
          <cell r="B1543" t="str">
            <v>M10X30 İMBUS CİVATA (DIN 912) 8.8</v>
          </cell>
          <cell r="C1543">
            <v>0.63</v>
          </cell>
        </row>
        <row r="1544">
          <cell r="A1544" t="str">
            <v>I-B-9637-0-000-070</v>
          </cell>
          <cell r="B1544" t="str">
            <v>5X30MM YSB KUT PLASTIK DISLI VIDA SİYAH</v>
          </cell>
          <cell r="C1544">
            <v>0.3</v>
          </cell>
        </row>
        <row r="1545">
          <cell r="A1545" t="str">
            <v>I-B-9637-0-000-071</v>
          </cell>
          <cell r="B1545" t="str">
            <v>ÇELİK HALAT KLEMENSİ 6Mm</v>
          </cell>
          <cell r="C1545">
            <v>2</v>
          </cell>
        </row>
        <row r="1546">
          <cell r="A1546" t="str">
            <v>I-B-9637-0-000-072</v>
          </cell>
          <cell r="B1546" t="str">
            <v>Ø8x12xØ2,7 HALAT BASLIGI</v>
          </cell>
          <cell r="C1546">
            <v>2</v>
          </cell>
        </row>
        <row r="1547">
          <cell r="A1547" t="str">
            <v>I-B-9637-0-000-073</v>
          </cell>
          <cell r="B1547" t="str">
            <v>ÇELİK HALAT 6Mm</v>
          </cell>
          <cell r="C1547">
            <v>1.5</v>
          </cell>
        </row>
        <row r="1548">
          <cell r="A1548" t="str">
            <v>I-B-9637-0-000-074</v>
          </cell>
          <cell r="B1548" t="str">
            <v>ÇELİK HALAT GERDİRME 6Mm</v>
          </cell>
          <cell r="C1548">
            <v>2</v>
          </cell>
        </row>
        <row r="1549">
          <cell r="A1549" t="str">
            <v>I-B-9637-0-000-075</v>
          </cell>
          <cell r="B1549" t="str">
            <v>M5X30 HAVŞA BAŞLI İMBUS CİVATA (DIN7991)</v>
          </cell>
          <cell r="C1549">
            <v>0.122</v>
          </cell>
        </row>
        <row r="1550">
          <cell r="A1550" t="str">
            <v>I-B-9637-0-000-076</v>
          </cell>
          <cell r="B1550" t="str">
            <v>M6 GENİŞ PUL (6,4X18) (DIN9021)</v>
          </cell>
          <cell r="C1550">
            <v>0</v>
          </cell>
        </row>
        <row r="1551">
          <cell r="A1551" t="str">
            <v>I-B-9637-0-000-077</v>
          </cell>
          <cell r="B1551" t="str">
            <v>M5X50 İMBUS CİVATA (DIN 912) 8.8</v>
          </cell>
          <cell r="C1551">
            <v>0.30475000000000002</v>
          </cell>
        </row>
        <row r="1552">
          <cell r="A1552" t="str">
            <v>I-B-9637-0-000-078</v>
          </cell>
          <cell r="B1552" t="str">
            <v>M8 GENİŞ PUL (8,4X24) (DIN9021)</v>
          </cell>
          <cell r="C1552">
            <v>0.18</v>
          </cell>
        </row>
        <row r="1553">
          <cell r="A1553" t="str">
            <v>I-B-9637-0-000-079</v>
          </cell>
          <cell r="B1553" t="str">
            <v>KUKAMET CLAMPS (521-4) Ø18</v>
          </cell>
          <cell r="C1553">
            <v>77</v>
          </cell>
        </row>
        <row r="1554">
          <cell r="A1554" t="str">
            <v>I-B-9637-0-000-080</v>
          </cell>
          <cell r="B1554" t="str">
            <v>M6X40 KUKAMET SİLİKON UÇ (911)</v>
          </cell>
          <cell r="C1554">
            <v>0</v>
          </cell>
        </row>
        <row r="1555">
          <cell r="A1555" t="str">
            <v>I-B-9637-0-000-081</v>
          </cell>
          <cell r="B1555" t="str">
            <v>M5X60 İMBUS CİVATA (DIN 912) 8.8</v>
          </cell>
          <cell r="C1555">
            <v>0.46600000000000003</v>
          </cell>
        </row>
        <row r="1556">
          <cell r="A1556" t="str">
            <v>I-B-9637-0-000-082</v>
          </cell>
          <cell r="B1556" t="str">
            <v>M5X70 İMBUS CİVATA (DIN 912) 8.8</v>
          </cell>
          <cell r="C1556">
            <v>1.4035</v>
          </cell>
        </row>
        <row r="1557">
          <cell r="A1557" t="str">
            <v>I-B-9637-0-000-083</v>
          </cell>
          <cell r="B1557" t="str">
            <v>KİLİTLİ SOMUN KMT7</v>
          </cell>
          <cell r="C1557">
            <v>25</v>
          </cell>
        </row>
        <row r="1558">
          <cell r="A1558" t="str">
            <v>I-B-9637-0-000-084</v>
          </cell>
          <cell r="B1558" t="str">
            <v>M5X10 İMBUS CİVATA (DIN 912) 8.8</v>
          </cell>
          <cell r="C1558">
            <v>0.15</v>
          </cell>
        </row>
        <row r="1559">
          <cell r="A1559" t="str">
            <v>I-B-9637-0-000-085</v>
          </cell>
          <cell r="B1559" t="str">
            <v>M8X100 İMBUS CİVATA (DIN 912) 8.8</v>
          </cell>
          <cell r="C1559">
            <v>1.07</v>
          </cell>
        </row>
        <row r="1560">
          <cell r="A1560" t="str">
            <v>I-B-9637-0-000-086</v>
          </cell>
          <cell r="B1560" t="str">
            <v>ZMB4040 Burçlu Siyah Metal Menteşe 40x40 Delik Ekseni:25x25 Boyalı</v>
          </cell>
          <cell r="C1560">
            <v>0</v>
          </cell>
        </row>
        <row r="1561">
          <cell r="A1561" t="str">
            <v>I-B-9637-0-000-087</v>
          </cell>
          <cell r="B1561" t="str">
            <v>M8X25 İMBUS CİVATA  PULLU KİLİTLİ BOMBE BAŞ</v>
          </cell>
          <cell r="C1561">
            <v>7.0000000000000007E-2</v>
          </cell>
        </row>
        <row r="1562">
          <cell r="A1562" t="str">
            <v>I-B-9637-0-000-088</v>
          </cell>
          <cell r="B1562" t="str">
            <v>MOTOR KORUMA FLEKSİ KAPLİN BW-20C D:20 L:33</v>
          </cell>
          <cell r="C1562">
            <v>50</v>
          </cell>
        </row>
        <row r="1563">
          <cell r="A1563" t="str">
            <v>I-B-9637-0-000-089</v>
          </cell>
          <cell r="B1563" t="str">
            <v>AYARLI TORK TEL KELEPÇE 51X72</v>
          </cell>
          <cell r="C1563">
            <v>3</v>
          </cell>
        </row>
        <row r="1564">
          <cell r="A1564" t="str">
            <v>I-B-9637-0-000-090</v>
          </cell>
          <cell r="B1564" t="str">
            <v>AYARLI TORK TEL KELEPÇE 44X64</v>
          </cell>
          <cell r="C1564">
            <v>3</v>
          </cell>
        </row>
        <row r="1565">
          <cell r="A1565" t="str">
            <v>I-B-9637-0-000-091</v>
          </cell>
          <cell r="B1565" t="str">
            <v>AYARLI TORK TEL KELEPÇE 38X58</v>
          </cell>
          <cell r="C1565">
            <v>2</v>
          </cell>
        </row>
        <row r="1566">
          <cell r="A1566" t="str">
            <v>I-B-9637-0-000-092</v>
          </cell>
          <cell r="B1566" t="str">
            <v>AYARLI TORK TEL KELEPÇE 57X76</v>
          </cell>
          <cell r="C1566">
            <v>3</v>
          </cell>
        </row>
        <row r="1567">
          <cell r="A1567" t="str">
            <v>I-B-9637-0-000-093</v>
          </cell>
          <cell r="B1567" t="str">
            <v>M8X30 İMBUS CİVATA (DIN 912) 8.8</v>
          </cell>
          <cell r="C1567">
            <v>0.85</v>
          </cell>
        </row>
        <row r="1568">
          <cell r="A1568" t="str">
            <v>I-B-9637-0-000-094</v>
          </cell>
          <cell r="B1568" t="str">
            <v>M12X100 ANAHTAR BAŞLI CİVATA (DIN933) 12.9</v>
          </cell>
          <cell r="C1568">
            <v>9.5</v>
          </cell>
        </row>
        <row r="1569">
          <cell r="A1569" t="str">
            <v>I-B-9637-0-000-095</v>
          </cell>
          <cell r="B1569" t="str">
            <v>M8X35 İMBUS CİVATA (DIN 912) 8.8</v>
          </cell>
          <cell r="C1569">
            <v>0.97</v>
          </cell>
        </row>
        <row r="1570">
          <cell r="A1570" t="str">
            <v>I-B-9637-0-000-096</v>
          </cell>
          <cell r="B1570" t="str">
            <v>ÇELİK HALAT 3Mn (PVC KAPLI)</v>
          </cell>
          <cell r="C1570">
            <v>3</v>
          </cell>
        </row>
        <row r="1571">
          <cell r="A1571" t="str">
            <v>I-B-9637-0-000-097</v>
          </cell>
          <cell r="B1571" t="str">
            <v>ÇELİK HALAT KLEMENSİ Mn10</v>
          </cell>
          <cell r="C1571">
            <v>5</v>
          </cell>
        </row>
        <row r="1572">
          <cell r="A1572" t="str">
            <v>I-B-9637-0-000-098</v>
          </cell>
          <cell r="B1572" t="str">
            <v>M20 SOMUN (DIN 934) 8.8</v>
          </cell>
          <cell r="C1572">
            <v>1</v>
          </cell>
        </row>
        <row r="1573">
          <cell r="A1573" t="str">
            <v>I-B-9637-0-000-099</v>
          </cell>
          <cell r="B1573" t="str">
            <v>M6 FLANŞLI SOMUN (DIN 6923)</v>
          </cell>
          <cell r="C1573">
            <v>0.2046</v>
          </cell>
        </row>
        <row r="1574">
          <cell r="A1574" t="str">
            <v>I-B-9637-0-000-100</v>
          </cell>
          <cell r="B1574" t="str">
            <v>M10X16 İMBUS CİVATA (DIN 912) 8.8</v>
          </cell>
          <cell r="C1574">
            <v>0.5</v>
          </cell>
        </row>
        <row r="1575">
          <cell r="A1575" t="str">
            <v>I-B-9637-0-000-101</v>
          </cell>
          <cell r="B1575" t="str">
            <v>M8X80 İMBUS CİVATA (DIN 912) 8.8</v>
          </cell>
          <cell r="C1575">
            <v>1</v>
          </cell>
        </row>
        <row r="1576">
          <cell r="A1576" t="str">
            <v>I-B-9637-0-000-102</v>
          </cell>
          <cell r="B1576" t="str">
            <v>M8X60 İMBUS CİVATA (DIN 912) 8.8</v>
          </cell>
          <cell r="C1576">
            <v>0.69</v>
          </cell>
        </row>
        <row r="1577">
          <cell r="A1577" t="str">
            <v>I-B-9637-0-000-103</v>
          </cell>
          <cell r="B1577" t="str">
            <v>M6X50 ANAHTAR BAŞLI CİVATA (DIN933) 8.8</v>
          </cell>
          <cell r="C1577">
            <v>0.31</v>
          </cell>
        </row>
        <row r="1578">
          <cell r="A1578" t="str">
            <v>I-B-9637-0-000-104</v>
          </cell>
          <cell r="B1578" t="str">
            <v>M8X20 HAVŞA BAŞLI İMBUS CİVATA (DIN7991) 8.8</v>
          </cell>
          <cell r="C1578">
            <v>0.45</v>
          </cell>
        </row>
        <row r="1579">
          <cell r="A1579" t="str">
            <v>I-B-9637-0-000-105</v>
          </cell>
          <cell r="B1579" t="str">
            <v>M8X30 HAVŞA BAŞLI İMBUS CİVATA (DIN7991) 8.8</v>
          </cell>
          <cell r="C1579">
            <v>0.85</v>
          </cell>
        </row>
        <row r="1580">
          <cell r="A1580" t="str">
            <v>I-B-9637-0-000-106</v>
          </cell>
          <cell r="B1580" t="str">
            <v>M10X16 HAVŞA BAŞLI İMBUS CİVATA (DIN7991) 8.8</v>
          </cell>
          <cell r="C1580">
            <v>1</v>
          </cell>
        </row>
        <row r="1581">
          <cell r="A1581" t="str">
            <v>I-B-9637-0-000-107</v>
          </cell>
          <cell r="B1581" t="str">
            <v>M10X30 HAVŞA BAŞLI İMBUS CİVATA (DIN7991) 8.8</v>
          </cell>
          <cell r="C1581">
            <v>1E-4</v>
          </cell>
        </row>
        <row r="1582">
          <cell r="A1582" t="str">
            <v>I-B-9637-0-000-108</v>
          </cell>
          <cell r="B1582" t="str">
            <v>M10X25 HAVŞA BAŞLI İMBUS CİVATA (DIN7991) 8.8</v>
          </cell>
          <cell r="C1582">
            <v>1</v>
          </cell>
        </row>
        <row r="1583">
          <cell r="A1583" t="str">
            <v>I-B-9637-0-000-109</v>
          </cell>
          <cell r="B1583" t="str">
            <v>M6X35 ANAHTAR BAŞLI CİVATA (DIN933) 8.8</v>
          </cell>
          <cell r="C1583">
            <v>0.3</v>
          </cell>
        </row>
        <row r="1584">
          <cell r="A1584" t="str">
            <v>I-B-9637-0-000-110</v>
          </cell>
          <cell r="B1584" t="str">
            <v>M6X30 ANAHTAR BAŞLI CİVATA (DIN933) 8.8</v>
          </cell>
          <cell r="C1584">
            <v>0.5</v>
          </cell>
        </row>
        <row r="1585">
          <cell r="A1585" t="str">
            <v>I-B-9637-0-000-111</v>
          </cell>
          <cell r="B1585" t="str">
            <v>M6X40 ANAHTAR BAŞLI CİVATA (DIN933) 8.8</v>
          </cell>
          <cell r="C1585">
            <v>0.66</v>
          </cell>
        </row>
        <row r="1586">
          <cell r="A1586" t="str">
            <v>I-B-9637-0-000-112</v>
          </cell>
          <cell r="B1586" t="str">
            <v>M8X50 ANAHTAR BAŞLI CİVATA (DIN933) 8.8</v>
          </cell>
          <cell r="C1586">
            <v>0.53</v>
          </cell>
        </row>
        <row r="1587">
          <cell r="A1587" t="str">
            <v>I-B-9637-0-000-113</v>
          </cell>
          <cell r="B1587" t="str">
            <v>M10X60 ANAHTAR BAŞLI CİVATA (DIN933) 8.8</v>
          </cell>
          <cell r="C1587">
            <v>0</v>
          </cell>
        </row>
        <row r="1588">
          <cell r="A1588" t="str">
            <v>I-B-9637-0-000-114</v>
          </cell>
          <cell r="B1588" t="str">
            <v>M8X16 ANAHTAR BAŞLI CİVATA (DIN933) 8.8</v>
          </cell>
          <cell r="C1588">
            <v>0.25</v>
          </cell>
        </row>
        <row r="1589">
          <cell r="A1589" t="str">
            <v>I-B-9637-0-000-115</v>
          </cell>
          <cell r="B1589" t="str">
            <v>M12X35 ANAHTAR BAŞLI CİVATA (DIN933) 8.8</v>
          </cell>
          <cell r="C1589">
            <v>0</v>
          </cell>
        </row>
        <row r="1590">
          <cell r="A1590" t="str">
            <v>I-B-9637-0-000-116</v>
          </cell>
          <cell r="B1590" t="str">
            <v>M10X30 İMBUS CİVATA  PULLU KİLİTLİ BOMBE BAŞ</v>
          </cell>
          <cell r="C1590">
            <v>2</v>
          </cell>
        </row>
        <row r="1591">
          <cell r="A1591" t="str">
            <v>I-B-9637-0-000-117</v>
          </cell>
          <cell r="B1591" t="str">
            <v>M6X25 İMBUS CİVATA  PULLU KİLİTLİ BOMBE BAŞ</v>
          </cell>
          <cell r="C1591">
            <v>0</v>
          </cell>
        </row>
        <row r="1592">
          <cell r="A1592" t="str">
            <v>I-B-9637-0-000-118</v>
          </cell>
          <cell r="B1592" t="str">
            <v>M6X35 HAVŞA BAŞLI İMBUS CİVATA (DIN7991)</v>
          </cell>
          <cell r="C1592">
            <v>0.69</v>
          </cell>
        </row>
        <row r="1593">
          <cell r="A1593" t="str">
            <v>I-B-9637-0-000-119</v>
          </cell>
          <cell r="B1593" t="str">
            <v>M6X25 HAVŞA BAŞLI İMBUS CİVATA (DIN7991)</v>
          </cell>
          <cell r="C1593">
            <v>1</v>
          </cell>
        </row>
        <row r="1594">
          <cell r="A1594" t="str">
            <v>I-B-9637-0-000-120</v>
          </cell>
          <cell r="B1594" t="str">
            <v>M6X50 HAVŞA BAŞLI İMBUS CİVATA (DIN7991)</v>
          </cell>
          <cell r="C1594">
            <v>0</v>
          </cell>
        </row>
        <row r="1595">
          <cell r="A1595" t="str">
            <v>I-B-9637-0-000-121</v>
          </cell>
          <cell r="B1595" t="str">
            <v>M6X30 HAVŞA BAŞLI İMBUS CİVATA (DIN7991)</v>
          </cell>
          <cell r="C1595">
            <v>0</v>
          </cell>
        </row>
        <row r="1596">
          <cell r="A1596" t="str">
            <v>I-B-9637-0-000-122</v>
          </cell>
          <cell r="B1596" t="str">
            <v>M8X40 İMBUS CİVATA (DIN 912) 8.8</v>
          </cell>
          <cell r="C1596">
            <v>0.7</v>
          </cell>
        </row>
        <row r="1597">
          <cell r="A1597" t="str">
            <v>I-B-9637-0-000-123</v>
          </cell>
          <cell r="B1597" t="str">
            <v>M8X50 İMBUS CİVATA (DIN 912) 8.8</v>
          </cell>
          <cell r="C1597">
            <v>1.2444</v>
          </cell>
        </row>
        <row r="1598">
          <cell r="A1598" t="str">
            <v>I-B-9637-0-000-124</v>
          </cell>
          <cell r="B1598" t="str">
            <v>M12X50 İMBUS CİVATA (DIN 912) 8.8</v>
          </cell>
          <cell r="C1598">
            <v>0</v>
          </cell>
        </row>
        <row r="1599">
          <cell r="A1599" t="str">
            <v>I-B-9637-0-000-125</v>
          </cell>
          <cell r="B1599" t="str">
            <v>M8X10 İMBUS CİVATA (DIN 912) 8.8</v>
          </cell>
          <cell r="C1599">
            <v>0.71</v>
          </cell>
        </row>
        <row r="1600">
          <cell r="A1600" t="str">
            <v>I-B-9637-0-000-126</v>
          </cell>
          <cell r="B1600" t="str">
            <v>M10X20 İMBUS CİVATA (DIN 912) 8.8</v>
          </cell>
          <cell r="C1600">
            <v>0.3</v>
          </cell>
        </row>
        <row r="1601">
          <cell r="A1601" t="str">
            <v>I-B-9637-0-000-127</v>
          </cell>
          <cell r="B1601" t="str">
            <v>M4X10 İMBUS CİVATA (DIN 912) 8.8</v>
          </cell>
          <cell r="C1601">
            <v>0.26</v>
          </cell>
        </row>
        <row r="1602">
          <cell r="A1602" t="str">
            <v>I-B-9637-0-000-128</v>
          </cell>
          <cell r="B1602" t="str">
            <v>M4X16 İMBUS CİVATA (DIN 912) 8.8</v>
          </cell>
          <cell r="C1602">
            <v>0.28000000000000003</v>
          </cell>
        </row>
        <row r="1603">
          <cell r="A1603" t="str">
            <v>I-B-9637-0-000-129</v>
          </cell>
          <cell r="B1603" t="str">
            <v>M4X25 İMBUS CİVATA (DIN 912) 8.8</v>
          </cell>
          <cell r="C1603">
            <v>0.27</v>
          </cell>
        </row>
        <row r="1604">
          <cell r="A1604" t="str">
            <v>I-B-9637-0-000-130</v>
          </cell>
          <cell r="B1604" t="str">
            <v>M4X30 İMBUS CİVATA (DIN 912) 8.8</v>
          </cell>
          <cell r="C1604">
            <v>0.1</v>
          </cell>
        </row>
        <row r="1605">
          <cell r="A1605" t="str">
            <v>I-B-9637-0-000-131</v>
          </cell>
          <cell r="B1605" t="str">
            <v>M6X60 İMBUS CİVATA (DIN 912) 8.8</v>
          </cell>
          <cell r="C1605">
            <v>0.88800000000000001</v>
          </cell>
        </row>
        <row r="1606">
          <cell r="A1606" t="str">
            <v>I-B-9637-0-000-132</v>
          </cell>
          <cell r="B1606" t="str">
            <v>M14X60 ANAHTAR BAŞLI CİVATA (DIN933) 8.8</v>
          </cell>
          <cell r="C1606">
            <v>2.06</v>
          </cell>
        </row>
        <row r="1607">
          <cell r="A1607" t="str">
            <v>I-B-9637-0-000-133</v>
          </cell>
          <cell r="B1607" t="str">
            <v>M6X100 ANAHTAR BAŞLI CİVATA (DIN933) 8.8</v>
          </cell>
          <cell r="C1607">
            <v>0</v>
          </cell>
        </row>
        <row r="1608">
          <cell r="A1608" t="str">
            <v>I-B-9637-0-000-134</v>
          </cell>
          <cell r="B1608" t="str">
            <v>M10X35 İMBUS CİVATA (DIN 912) 8.8</v>
          </cell>
          <cell r="C1608">
            <v>1.7</v>
          </cell>
        </row>
        <row r="1609">
          <cell r="A1609" t="str">
            <v>I-B-9637-0-000-135</v>
          </cell>
          <cell r="B1609" t="str">
            <v>M6X20 ANAHTAR BAŞLI CİVATA (DIN933) 8.8</v>
          </cell>
          <cell r="C1609">
            <v>4</v>
          </cell>
        </row>
        <row r="1610">
          <cell r="A1610" t="str">
            <v>I-B-9637-0-000-136</v>
          </cell>
          <cell r="B1610" t="str">
            <v>M6X25 ANAHTAR BAŞLI CİVATA (DIN933) 8.8</v>
          </cell>
          <cell r="C1610">
            <v>0.17</v>
          </cell>
        </row>
        <row r="1611">
          <cell r="A1611" t="str">
            <v>I-B-9637-0-000-137</v>
          </cell>
          <cell r="B1611" t="str">
            <v>M6X55 ANAHTAR BAŞLI CİVATA (DIN933) 8.8</v>
          </cell>
          <cell r="C1611">
            <v>0</v>
          </cell>
        </row>
        <row r="1612">
          <cell r="A1612" t="str">
            <v>I-B-9637-0-000-138</v>
          </cell>
          <cell r="B1612" t="str">
            <v>M5X8 HAVŞA BAŞLI İMBUS CİVATA (DIN7991)</v>
          </cell>
          <cell r="C1612">
            <v>0</v>
          </cell>
        </row>
        <row r="1613">
          <cell r="A1613" t="str">
            <v>I-B-9637-0-000-139</v>
          </cell>
          <cell r="B1613" t="str">
            <v>M5X12 HAVŞA BAŞLI İMBUS CİVATA (DIN7991)</v>
          </cell>
          <cell r="C1613">
            <v>0</v>
          </cell>
        </row>
        <row r="1614">
          <cell r="A1614" t="str">
            <v>I-B-9637-0-000-140</v>
          </cell>
          <cell r="B1614" t="str">
            <v>M5X16 HAVŞA BAŞLI İMBUS CİVATA (DIN7991)</v>
          </cell>
          <cell r="C1614">
            <v>0.28999999999999998</v>
          </cell>
        </row>
        <row r="1615">
          <cell r="A1615" t="str">
            <v>I-B-9637-0-000-141</v>
          </cell>
          <cell r="B1615" t="str">
            <v>M6X10 HAVŞA BAŞLI İMBUS CİVATA (DIN7991)</v>
          </cell>
          <cell r="C1615">
            <v>1.58</v>
          </cell>
        </row>
        <row r="1616">
          <cell r="A1616" t="str">
            <v>I-B-9637-0-000-142</v>
          </cell>
          <cell r="B1616" t="str">
            <v>M8X25 HAVŞA BAŞLI İMBUS CİVATA (DIN7991)</v>
          </cell>
          <cell r="C1616">
            <v>0.45</v>
          </cell>
        </row>
        <row r="1617">
          <cell r="A1617" t="str">
            <v>I-B-9637-0-000-143</v>
          </cell>
          <cell r="B1617" t="str">
            <v>M6X65 GÖMLEKLİ ÇELİK DÜBEL (GÖMLEK ÇAPI:8MM)</v>
          </cell>
          <cell r="C1617">
            <v>2.75</v>
          </cell>
        </row>
        <row r="1618">
          <cell r="A1618" t="str">
            <v>I-B-9637-0-000-144</v>
          </cell>
          <cell r="B1618" t="str">
            <v>M8X75 GÖMLEKLİ ÇELİK DÜBEL (GÖMLEK ÇAPI:10MM)</v>
          </cell>
          <cell r="C1618">
            <v>3</v>
          </cell>
        </row>
        <row r="1619">
          <cell r="A1619" t="str">
            <v>I-B-9637-0-000-145</v>
          </cell>
          <cell r="B1619" t="str">
            <v>M12X90 GÖMLEKLİ ÇELİK DÜBEL</v>
          </cell>
          <cell r="C1619">
            <v>0</v>
          </cell>
        </row>
        <row r="1620">
          <cell r="A1620" t="str">
            <v>I-B-9637-0-000-146</v>
          </cell>
          <cell r="B1620" t="str">
            <v>M5 DÜZ PUL (5,3X10) (DIN125)</v>
          </cell>
          <cell r="C1620">
            <v>0.06</v>
          </cell>
        </row>
        <row r="1621">
          <cell r="A1621" t="str">
            <v>I-B-9637-0-000-147</v>
          </cell>
          <cell r="B1621" t="str">
            <v>M6 DÜZ PUL (6,4X12) (DIN125)</v>
          </cell>
          <cell r="C1621">
            <v>7.0000000000000007E-2</v>
          </cell>
        </row>
        <row r="1622">
          <cell r="A1622" t="str">
            <v>I-B-9637-0-000-148</v>
          </cell>
          <cell r="B1622" t="str">
            <v>M5 GENİŞ PUL (5,3X15) (DIN9021)</v>
          </cell>
          <cell r="C1622">
            <v>0.1</v>
          </cell>
        </row>
        <row r="1623">
          <cell r="A1623" t="str">
            <v>I-B-9637-0-000-149</v>
          </cell>
          <cell r="B1623" t="str">
            <v>M8 DÜZ PUL (8,4X16) (DIN125)</v>
          </cell>
          <cell r="C1623">
            <v>0.1</v>
          </cell>
        </row>
        <row r="1624">
          <cell r="A1624" t="str">
            <v>I-B-9637-0-000-150</v>
          </cell>
          <cell r="B1624" t="str">
            <v>M12 GENİŞ PUL (13X37) (DIN9021)</v>
          </cell>
          <cell r="C1624">
            <v>0</v>
          </cell>
        </row>
        <row r="1625">
          <cell r="A1625" t="str">
            <v>I-B-9637-0-000-151</v>
          </cell>
          <cell r="B1625" t="str">
            <v>M10 GENİŞ PUL (10,5X30) (DIN9021)</v>
          </cell>
          <cell r="C1625">
            <v>0</v>
          </cell>
        </row>
        <row r="1626">
          <cell r="A1626" t="str">
            <v>I-B-9637-0-000-152</v>
          </cell>
          <cell r="B1626" t="str">
            <v>M10 DÜZ PUL (10,5X20) (DIN125)</v>
          </cell>
          <cell r="C1626">
            <v>0.19</v>
          </cell>
        </row>
        <row r="1627">
          <cell r="A1627" t="str">
            <v>I-B-9637-0-000-153</v>
          </cell>
          <cell r="B1627" t="str">
            <v>M18 DÜZ PUL (19X26) (DIN125)</v>
          </cell>
          <cell r="C1627">
            <v>0.6</v>
          </cell>
        </row>
        <row r="1628">
          <cell r="A1628" t="str">
            <v>I-B-9637-0-000-154</v>
          </cell>
          <cell r="B1628" t="str">
            <v>M12 DÜZ PUL (13X24) (DIN125)</v>
          </cell>
          <cell r="C1628">
            <v>0.28999999999999998</v>
          </cell>
        </row>
        <row r="1629">
          <cell r="A1629" t="str">
            <v>I-B-9637-0-000-155</v>
          </cell>
          <cell r="B1629" t="str">
            <v>M14 DÜZ PUL (15X28) (DIN125)</v>
          </cell>
          <cell r="C1629">
            <v>0.4</v>
          </cell>
        </row>
        <row r="1630">
          <cell r="A1630" t="str">
            <v>I-B-9637-0-000-156</v>
          </cell>
          <cell r="B1630" t="str">
            <v>M10 YAYLI RONDELA (10,2X16) (DIN7980)</v>
          </cell>
          <cell r="C1630">
            <v>0.08</v>
          </cell>
        </row>
        <row r="1631">
          <cell r="A1631" t="str">
            <v>I-B-9637-0-000-157</v>
          </cell>
          <cell r="B1631" t="str">
            <v>M10 İÇTEN TIRTILLI PUL (DIN 6797)</v>
          </cell>
          <cell r="C1631">
            <v>0</v>
          </cell>
        </row>
        <row r="1632">
          <cell r="A1632" t="str">
            <v>I-B-9637-0-000-158</v>
          </cell>
          <cell r="B1632" t="str">
            <v>M12 TIRTILLI PUL (DIN 6798)</v>
          </cell>
          <cell r="C1632">
            <v>1.58</v>
          </cell>
        </row>
        <row r="1633">
          <cell r="A1633" t="str">
            <v>I-B-9637-0-000-159</v>
          </cell>
          <cell r="B1633" t="str">
            <v>M8 TIRTILLI PUL (DIN 6798)</v>
          </cell>
          <cell r="C1633">
            <v>7.6999999999999999E-2</v>
          </cell>
        </row>
        <row r="1634">
          <cell r="A1634" t="str">
            <v>I-B-9637-0-000-160</v>
          </cell>
          <cell r="B1634" t="str">
            <v>KAMA FORM A 8X7X60 (DIN6885)</v>
          </cell>
          <cell r="C1634">
            <v>0</v>
          </cell>
        </row>
        <row r="1635">
          <cell r="A1635" t="str">
            <v>I-B-9637-0-000-161</v>
          </cell>
          <cell r="B1635" t="str">
            <v>APAC A11 KAMA  (WOODRUFF KEY (37))</v>
          </cell>
          <cell r="C1635">
            <v>2</v>
          </cell>
        </row>
        <row r="1636">
          <cell r="A1636" t="str">
            <v>I-B-9637-0-000-162</v>
          </cell>
          <cell r="B1636" t="str">
            <v>PLASTİK DÜBEL 10X40</v>
          </cell>
          <cell r="C1636">
            <v>1.1299999999999999</v>
          </cell>
        </row>
        <row r="1637">
          <cell r="A1637" t="str">
            <v>I-B-9637-0-000-163</v>
          </cell>
          <cell r="B1637" t="str">
            <v>ŞERİT KELEPÇE 9X0,6 (MT)</v>
          </cell>
          <cell r="C1637">
            <v>50</v>
          </cell>
        </row>
        <row r="1638">
          <cell r="A1638" t="str">
            <v>I-B-9637-0-000-164</v>
          </cell>
          <cell r="B1638" t="str">
            <v>SOMUNLU DOĞALGAZ KELEPÇESİ 3/4"</v>
          </cell>
          <cell r="C1638">
            <v>0</v>
          </cell>
        </row>
        <row r="1639">
          <cell r="A1639" t="str">
            <v>I-B-9637-0-000-165</v>
          </cell>
          <cell r="B1639" t="str">
            <v>ÇELİK HALAT GERDİRME 12Mm</v>
          </cell>
          <cell r="C1639">
            <v>20</v>
          </cell>
        </row>
        <row r="1640">
          <cell r="A1640" t="str">
            <v>I-B-9637-0-000-166</v>
          </cell>
          <cell r="B1640" t="str">
            <v>M4 DÜZ PUL (DIN125)</v>
          </cell>
          <cell r="C1640">
            <v>0.05</v>
          </cell>
        </row>
        <row r="1641">
          <cell r="A1641" t="str">
            <v>I-B-9637-0-000-167</v>
          </cell>
          <cell r="B1641" t="str">
            <v>M6X30 İMBUS CİVATA (DIN 912) 8.8</v>
          </cell>
          <cell r="C1641">
            <v>0.5</v>
          </cell>
        </row>
        <row r="1642">
          <cell r="A1642" t="str">
            <v>I-B-9637-0-000-168</v>
          </cell>
          <cell r="B1642" t="str">
            <v>M6X100 HAVŞA İMBUS CİVATA (DIN 912) 8.8</v>
          </cell>
          <cell r="C1642">
            <v>2</v>
          </cell>
        </row>
        <row r="1643">
          <cell r="A1643" t="str">
            <v>I-B-9637-0-000-169</v>
          </cell>
          <cell r="B1643" t="str">
            <v>M8X60 ANAHTAR BAŞLI CİVATA (DIN933) 8.8</v>
          </cell>
          <cell r="C1643">
            <v>0.6</v>
          </cell>
        </row>
        <row r="1644">
          <cell r="A1644" t="str">
            <v>I-B-9637-0-000-170</v>
          </cell>
          <cell r="B1644" t="str">
            <v>SETSKUR VİDA M6X6</v>
          </cell>
          <cell r="C1644">
            <v>0.5</v>
          </cell>
        </row>
        <row r="1645">
          <cell r="A1645" t="str">
            <v>I-B-9637-0-000-171</v>
          </cell>
          <cell r="B1645" t="str">
            <v>SETSKUR VİDA M10X20</v>
          </cell>
          <cell r="C1645">
            <v>0.5</v>
          </cell>
        </row>
        <row r="1646">
          <cell r="A1646" t="str">
            <v>I-B-9637-0-000-172</v>
          </cell>
          <cell r="B1646" t="str">
            <v>SETSKUR VİDA M4X12</v>
          </cell>
          <cell r="C1646">
            <v>0.5</v>
          </cell>
        </row>
        <row r="1647">
          <cell r="A1647" t="str">
            <v>I-B-9637-0-000-173</v>
          </cell>
          <cell r="B1647" t="str">
            <v>YARIKLI PİM Ø3</v>
          </cell>
          <cell r="C1647">
            <v>0</v>
          </cell>
        </row>
        <row r="1648">
          <cell r="A1648" t="str">
            <v>I-B-9637-0-000-174</v>
          </cell>
          <cell r="B1648" t="str">
            <v>YARIKLI PİM Ø8</v>
          </cell>
          <cell r="C1648">
            <v>0</v>
          </cell>
        </row>
        <row r="1649">
          <cell r="A1649" t="str">
            <v>I-B-9637-0-000-175</v>
          </cell>
          <cell r="B1649" t="str">
            <v>M8 YAYLI RONDELA (8,1X12,7) (DIN7980)</v>
          </cell>
          <cell r="C1649">
            <v>0.2</v>
          </cell>
        </row>
        <row r="1650">
          <cell r="A1650" t="str">
            <v>I-B-9637-0-000-176</v>
          </cell>
          <cell r="B1650" t="str">
            <v>M5X20 HAVŞA BAŞLI İMBUS CİVATA (DIN7991)</v>
          </cell>
          <cell r="C1650">
            <v>1</v>
          </cell>
        </row>
        <row r="1651">
          <cell r="A1651" t="str">
            <v>I-B-9637-0-000-177</v>
          </cell>
          <cell r="B1651" t="str">
            <v>M5X25 HAVŞA BAŞLI İMBUS CİVATA (DIN7991)</v>
          </cell>
          <cell r="C1651">
            <v>1</v>
          </cell>
        </row>
        <row r="1652">
          <cell r="A1652" t="str">
            <v>I-B-9637-0-000-178</v>
          </cell>
          <cell r="B1652" t="str">
            <v>MAKİTA BAĞLAYICI KLAVUZ VİDASI YSB M4X80 (BIND TAPPING SCREW M4X80 (37))</v>
          </cell>
          <cell r="C1652">
            <v>0.5</v>
          </cell>
        </row>
        <row r="1653">
          <cell r="A1653" t="str">
            <v>I-B-9637-0-000-179</v>
          </cell>
          <cell r="B1653" t="str">
            <v>M6X50 HAVŞA BAŞLI İMBUS CİVATA (DIN7991) A2 PASLANMAZ 10.9 (PROFİL ZIMPARA)</v>
          </cell>
          <cell r="C1653">
            <v>0</v>
          </cell>
        </row>
        <row r="1654">
          <cell r="A1654" t="str">
            <v>I-B-9637-0-000-180</v>
          </cell>
          <cell r="B1654" t="str">
            <v>M8X50 HAVŞA BAŞLI İMBUS CİVATA (DIN7991)</v>
          </cell>
          <cell r="C1654">
            <v>0.6</v>
          </cell>
        </row>
        <row r="1655">
          <cell r="A1655" t="str">
            <v>I-B-9637-0-000-181</v>
          </cell>
          <cell r="B1655" t="str">
            <v>M8X75 KLİPSLİ ÇELİK DÜBEL</v>
          </cell>
          <cell r="C1655">
            <v>1.3</v>
          </cell>
        </row>
        <row r="1656">
          <cell r="A1656" t="str">
            <v>I-B-9637-0-000-182</v>
          </cell>
          <cell r="B1656" t="str">
            <v>M12X110 KLİPSLİ ÇELİK DÜBEL</v>
          </cell>
          <cell r="C1656">
            <v>5.5</v>
          </cell>
        </row>
        <row r="1657">
          <cell r="A1657" t="str">
            <v>I-B-9637-0-000-183</v>
          </cell>
          <cell r="B1657" t="str">
            <v>M12 DEMİR GİJON (SAPLAMA) 1 MT GALVANİZLİ (DIN975)</v>
          </cell>
          <cell r="C1657">
            <v>8.5</v>
          </cell>
        </row>
        <row r="1658">
          <cell r="A1658" t="str">
            <v>I-B-9637-0-000-184</v>
          </cell>
          <cell r="B1658" t="str">
            <v>M8X25 BOMBE IMBUS CIVATA DIN7380 8.8</v>
          </cell>
          <cell r="C1658">
            <v>1</v>
          </cell>
        </row>
        <row r="1659">
          <cell r="A1659" t="str">
            <v>I-B-9637-0-000-185</v>
          </cell>
          <cell r="B1659" t="str">
            <v>M10X30 BOMBE IMBUS CIVATA DIN7380 8.8</v>
          </cell>
          <cell r="C1659">
            <v>1</v>
          </cell>
        </row>
        <row r="1660">
          <cell r="A1660" t="str">
            <v>I-B-9637-0-000-186</v>
          </cell>
          <cell r="B1660" t="str">
            <v>M8X12 İMBUS CİVATA (DIN 912) 8.8</v>
          </cell>
          <cell r="C1660">
            <v>0.29699999999999999</v>
          </cell>
        </row>
        <row r="1661">
          <cell r="A1661" t="str">
            <v>I-B-9637-0-000-187</v>
          </cell>
          <cell r="B1661" t="str">
            <v>TEL KELEPÇE 1/2" (10-16)</v>
          </cell>
          <cell r="C1661">
            <v>2.6</v>
          </cell>
        </row>
        <row r="1662">
          <cell r="A1662" t="str">
            <v>I-B-9637-0-000-188</v>
          </cell>
          <cell r="B1662" t="str">
            <v>M10X30 İMBUS CİVATA (DIN933) 12.9</v>
          </cell>
          <cell r="C1662">
            <v>0</v>
          </cell>
        </row>
        <row r="1663">
          <cell r="A1663" t="str">
            <v>I-B-9637-0-000-189</v>
          </cell>
          <cell r="B1663" t="str">
            <v>M10X35 İMBUS CİVATA (DIN933) 12.9</v>
          </cell>
          <cell r="C1663">
            <v>0</v>
          </cell>
        </row>
        <row r="1664">
          <cell r="A1664" t="str">
            <v>I-B-9637-0-000-190</v>
          </cell>
          <cell r="B1664" t="str">
            <v>DAİRE TESTERE FİKSTÜR KANAL SOMUNU (İMALAT) MALZ:Ç2379 40HRC SERTLİK, SU VERİLEREK SETLEŞTİRME</v>
          </cell>
          <cell r="C1664">
            <v>0</v>
          </cell>
        </row>
        <row r="1665">
          <cell r="A1665" t="str">
            <v>I-B-9637-0-000-191</v>
          </cell>
          <cell r="B1665" t="str">
            <v>M8X25 ANAHTAR BAŞLI CİVATA (DIN933) 8.8</v>
          </cell>
          <cell r="C1665">
            <v>0.3</v>
          </cell>
        </row>
        <row r="1666">
          <cell r="A1666" t="str">
            <v>I-B-9637-0-000-192</v>
          </cell>
          <cell r="B1666" t="str">
            <v>M4X50 ANAHTAR BAŞLI CİVATA (DIN933) 8.8</v>
          </cell>
          <cell r="C1666">
            <v>0</v>
          </cell>
        </row>
        <row r="1667">
          <cell r="A1667" t="str">
            <v>I-B-9637-0-000-193</v>
          </cell>
          <cell r="B1667" t="str">
            <v>M5X35 KUKAMET SİLİKON UÇ (911-1, 150-99)</v>
          </cell>
          <cell r="C1667">
            <v>0</v>
          </cell>
        </row>
        <row r="1668">
          <cell r="A1668" t="str">
            <v>I-B-9637-0-000-194</v>
          </cell>
          <cell r="B1668" t="str">
            <v>M8X40 HAVŞA BAŞLI İMBUS CİVATA (DIN7991)</v>
          </cell>
          <cell r="C1668">
            <v>1</v>
          </cell>
        </row>
        <row r="1669">
          <cell r="A1669" t="str">
            <v>I-B-9637-0-000-195</v>
          </cell>
          <cell r="B1669" t="str">
            <v>M16X30 ANAHTAR BAŞLI CİVATA (DIN933) 8.8</v>
          </cell>
          <cell r="C1669">
            <v>0</v>
          </cell>
        </row>
        <row r="1670">
          <cell r="A1670" t="str">
            <v>I-B-9637-0-000-196</v>
          </cell>
          <cell r="B1670" t="str">
            <v>KUKAMET CLAMPS (113-2)</v>
          </cell>
          <cell r="C1670">
            <v>54</v>
          </cell>
        </row>
        <row r="1671">
          <cell r="A1671" t="str">
            <v>I-B-9637-0-000-197</v>
          </cell>
          <cell r="B1671" t="str">
            <v>M16X50 İMBUS CİVATA (DIN 912) 8.8</v>
          </cell>
          <cell r="C1671">
            <v>0</v>
          </cell>
        </row>
        <row r="1672">
          <cell r="A1672" t="str">
            <v>I-B-9637-0-000-198</v>
          </cell>
          <cell r="B1672" t="str">
            <v>M16 SOMUN (DIN 934) 8.8</v>
          </cell>
          <cell r="C1672">
            <v>0.65</v>
          </cell>
        </row>
        <row r="1673">
          <cell r="A1673" t="str">
            <v>I-B-9637-0-000-199</v>
          </cell>
          <cell r="B1673" t="str">
            <v>MANUEL PNÖMATİK CLAMP (HIWIN HGR20 RAY İÇİN)</v>
          </cell>
          <cell r="C1673">
            <v>0</v>
          </cell>
        </row>
        <row r="1674">
          <cell r="A1674" t="str">
            <v>I-B-9637-0-000-200</v>
          </cell>
          <cell r="B1674" t="str">
            <v>M5X35 İMBUS CİVATA (DIN 912) 8.8</v>
          </cell>
          <cell r="C1674">
            <v>0</v>
          </cell>
        </row>
        <row r="1675">
          <cell r="A1675" t="str">
            <v>I-B-9637-0-000-201</v>
          </cell>
          <cell r="B1675" t="str">
            <v>M5X40 İMBUS CİVATA (DIN 912) 8.8</v>
          </cell>
          <cell r="C1675">
            <v>0</v>
          </cell>
        </row>
        <row r="1676">
          <cell r="A1676" t="str">
            <v>I-B-9637-0-000-202</v>
          </cell>
          <cell r="B1676" t="str">
            <v>M6 YAYLI RONDELA (6,1X11,8) (DIN127)</v>
          </cell>
          <cell r="C1676">
            <v>5.3199999999999997E-2</v>
          </cell>
        </row>
        <row r="1677">
          <cell r="A1677" t="str">
            <v>I-B-9637-0-000-203</v>
          </cell>
          <cell r="B1677" t="str">
            <v>M8 FLANŞLI SOMUN (DIN 6923)</v>
          </cell>
          <cell r="C1677">
            <v>0.2</v>
          </cell>
        </row>
        <row r="1678">
          <cell r="A1678" t="str">
            <v>I-B-9637-0-000-204</v>
          </cell>
          <cell r="B1678" t="str">
            <v>M8X80 ANAHTAR BAŞLI CİVATA (DIN931) 8.8 (TAM DİŞ)</v>
          </cell>
          <cell r="C1678">
            <v>0</v>
          </cell>
        </row>
        <row r="1679">
          <cell r="A1679" t="str">
            <v>I-B-9637-0-000-205</v>
          </cell>
          <cell r="B1679" t="str">
            <v>KUKAMET KLEMP (111-0-m)</v>
          </cell>
          <cell r="C1679">
            <v>0</v>
          </cell>
        </row>
        <row r="1680">
          <cell r="A1680" t="str">
            <v>I-B-9637-0-000-206</v>
          </cell>
          <cell r="B1680" t="str">
            <v>KUKAMET KLEMP UCU(911-0-C1)</v>
          </cell>
          <cell r="C1680">
            <v>0</v>
          </cell>
        </row>
        <row r="1681">
          <cell r="A1681" t="str">
            <v>I-B-9637-0-000-207</v>
          </cell>
          <cell r="B1681" t="str">
            <v>M5X10 BOMBE IMBUS CIVATA DIN 7380 8.8</v>
          </cell>
          <cell r="C1681">
            <v>0</v>
          </cell>
        </row>
        <row r="1682">
          <cell r="A1682" t="str">
            <v>I-B-9637-0-000-208</v>
          </cell>
          <cell r="B1682" t="str">
            <v>KAMA DÜZ FORM A 5X5X10 (DIN6885)</v>
          </cell>
          <cell r="C1682">
            <v>0</v>
          </cell>
        </row>
        <row r="1683">
          <cell r="A1683" t="str">
            <v>I-B-9637-0-000-209</v>
          </cell>
          <cell r="B1683" t="str">
            <v>M4X20 HAVŞA BAŞLI İMBUS CİVATA (DIN7991)</v>
          </cell>
          <cell r="C1683">
            <v>0.47499999999999998</v>
          </cell>
        </row>
        <row r="1684">
          <cell r="A1684" t="str">
            <v>I-B-9637-0-000-210</v>
          </cell>
          <cell r="B1684" t="str">
            <v>M12X50 İMBUS CİVATA (DIN 912) 12.9</v>
          </cell>
          <cell r="C1684">
            <v>0</v>
          </cell>
        </row>
        <row r="1685">
          <cell r="A1685" t="str">
            <v>I-B-9637-0-000-211</v>
          </cell>
          <cell r="B1685" t="str">
            <v>M14X50 İMBUS CİVATA (DIN 912) 12.9</v>
          </cell>
          <cell r="C1685">
            <v>1</v>
          </cell>
        </row>
        <row r="1686">
          <cell r="A1686" t="str">
            <v>I-B-9637-0-000-212</v>
          </cell>
          <cell r="B1686" t="str">
            <v>M8X40 İMBUS CİVATA (DIN 912) 12.9</v>
          </cell>
          <cell r="C1686">
            <v>0</v>
          </cell>
        </row>
        <row r="1687">
          <cell r="A1687" t="str">
            <v>I-B-9637-0-000-213</v>
          </cell>
          <cell r="B1687" t="str">
            <v>M4X25MM YSB DEMIR VIDA</v>
          </cell>
          <cell r="C1687">
            <v>0</v>
          </cell>
        </row>
        <row r="1688">
          <cell r="A1688" t="str">
            <v>I-B-9637-0-000-214</v>
          </cell>
          <cell r="B1688" t="str">
            <v>M14 YAYLI RONDELA (14,2X24,1) (DIN127)</v>
          </cell>
          <cell r="C1688">
            <v>0</v>
          </cell>
        </row>
        <row r="1689">
          <cell r="A1689" t="str">
            <v>I-B-9637-0-000-215</v>
          </cell>
          <cell r="B1689" t="str">
            <v>M12 YAYLI RONDELA (12,2X21,1) (DIN127)</v>
          </cell>
          <cell r="C1689">
            <v>0</v>
          </cell>
        </row>
        <row r="1690">
          <cell r="A1690" t="str">
            <v>I-B-9637-0-000-216</v>
          </cell>
          <cell r="B1690" t="str">
            <v>M8X25 ANAHTAR BAŞLI CİVATA (DIN 933) 12.9</v>
          </cell>
          <cell r="C1690">
            <v>0</v>
          </cell>
        </row>
        <row r="1691">
          <cell r="A1691" t="str">
            <v>I-B-9637-0-000-217</v>
          </cell>
          <cell r="B1691" t="str">
            <v>M10X50 İMBUS CİVATA (DIN933) 12.9</v>
          </cell>
          <cell r="C1691">
            <v>0</v>
          </cell>
        </row>
        <row r="1692">
          <cell r="A1692" t="str">
            <v>I-B-9637-0-000-218</v>
          </cell>
          <cell r="B1692" t="str">
            <v>M10 SOMUN (DIN 934) 12.9</v>
          </cell>
          <cell r="C1692">
            <v>0</v>
          </cell>
        </row>
        <row r="1693">
          <cell r="A1693" t="str">
            <v>I-B-9637-0-000-219</v>
          </cell>
          <cell r="B1693" t="str">
            <v>KUKAMET CLAMPS (113-4)</v>
          </cell>
          <cell r="C1693">
            <v>108</v>
          </cell>
        </row>
        <row r="1694">
          <cell r="A1694" t="str">
            <v>I-B-9637-0-000-220</v>
          </cell>
          <cell r="B1694" t="str">
            <v>M10 FİBERLİ SOMUN (DIN 985)</v>
          </cell>
          <cell r="C1694">
            <v>0</v>
          </cell>
        </row>
        <row r="1695">
          <cell r="A1695" t="str">
            <v>I-B-9637-0-000-221</v>
          </cell>
          <cell r="B1695" t="str">
            <v>M4X40 İMBUS CİVATA (DIN 912) 8.8</v>
          </cell>
          <cell r="C1695">
            <v>0.41</v>
          </cell>
        </row>
        <row r="1696">
          <cell r="A1696" t="str">
            <v>I-B-9637-0-000-222</v>
          </cell>
          <cell r="B1696" t="str">
            <v>M18X60 ANAHTAR BAŞLI CİVATA (DIN933) 8.8</v>
          </cell>
          <cell r="C1696">
            <v>10.233333330000001</v>
          </cell>
        </row>
        <row r="1697">
          <cell r="A1697" t="str">
            <v>I-B-9637-0-000-223</v>
          </cell>
          <cell r="B1697" t="str">
            <v>M18 SOMUN (DIN 934) 8.8</v>
          </cell>
          <cell r="C1697">
            <v>2.4500000000000002</v>
          </cell>
        </row>
        <row r="1698">
          <cell r="A1698" t="str">
            <v>I-B-9637-0-000-224</v>
          </cell>
          <cell r="B1698" t="str">
            <v>M18 DEMİR GİJON (SAPLAMA) 1 MT GALVANİZLİ (DIN975)</v>
          </cell>
          <cell r="C1698">
            <v>49</v>
          </cell>
        </row>
        <row r="1699">
          <cell r="A1699" t="str">
            <v>I-B-9637-0-000-225</v>
          </cell>
          <cell r="B1699" t="str">
            <v>M10 FLANŞLI SOMUN DIN 6923</v>
          </cell>
          <cell r="C1699">
            <v>1</v>
          </cell>
        </row>
        <row r="1700">
          <cell r="A1700" t="str">
            <v>I-B-9637-0-000-226</v>
          </cell>
          <cell r="B1700" t="str">
            <v>M4X35 İMBUS CİVATA (DIN 912) 8.8</v>
          </cell>
          <cell r="C1700">
            <v>0.3</v>
          </cell>
        </row>
        <row r="1701">
          <cell r="A1701" t="str">
            <v>I-B-9637-0-000-227</v>
          </cell>
          <cell r="B1701" t="str">
            <v>KUKAMET CLAMPS (211-0)</v>
          </cell>
          <cell r="C1701">
            <v>0</v>
          </cell>
        </row>
        <row r="1702">
          <cell r="A1702" t="str">
            <v>I-B-9637-0-000-228</v>
          </cell>
          <cell r="B1702" t="str">
            <v>KUKAMET CLAMPS (211-1)</v>
          </cell>
          <cell r="C1702">
            <v>81</v>
          </cell>
        </row>
        <row r="1703">
          <cell r="A1703" t="str">
            <v>I-B-9637-0-000-229</v>
          </cell>
          <cell r="B1703" t="str">
            <v>M10X110 BORULU ÇEKME DÜBEL</v>
          </cell>
          <cell r="C1703">
            <v>4.75</v>
          </cell>
        </row>
        <row r="1704">
          <cell r="A1704" t="str">
            <v>I-B-9637-0-000-230</v>
          </cell>
          <cell r="B1704" t="str">
            <v>M10X110 KLİPSLİ ÇEKME DÜBEL</v>
          </cell>
          <cell r="C1704">
            <v>3.5</v>
          </cell>
        </row>
        <row r="1705">
          <cell r="A1705" t="str">
            <v>I-B-9637-0-000-231</v>
          </cell>
          <cell r="B1705" t="str">
            <v>M12X90 KLİPSLİ ÇEKME DÜBEL</v>
          </cell>
          <cell r="C1705">
            <v>4</v>
          </cell>
        </row>
        <row r="1706">
          <cell r="A1706" t="str">
            <v>I-B-9637-0-000-232</v>
          </cell>
          <cell r="B1706" t="str">
            <v>ÇELİK HALAT GERDİRME 5/16</v>
          </cell>
          <cell r="C1706" t="str">
            <v/>
          </cell>
        </row>
        <row r="1707">
          <cell r="A1707" t="str">
            <v>I-B-9637-0-000-233</v>
          </cell>
          <cell r="B1707" t="str">
            <v>SOMUNLU DOĞALGAZ KELEPÇESİ 4 1/2"</v>
          </cell>
          <cell r="C1707">
            <v>25</v>
          </cell>
        </row>
        <row r="1708">
          <cell r="A1708" t="str">
            <v>I-B-9637-0-000-234</v>
          </cell>
          <cell r="B1708" t="str">
            <v>HORTUM KELEPÇE (15-25)</v>
          </cell>
          <cell r="C1708">
            <v>2.2999999999999998</v>
          </cell>
        </row>
        <row r="1709">
          <cell r="A1709" t="str">
            <v>I-B-9637-0-000-235</v>
          </cell>
          <cell r="B1709" t="str">
            <v>M8 DEMİR GİJON (SAPLAMA) 1 MT GALVANİZLİ (DIN975)</v>
          </cell>
          <cell r="C1709">
            <v>10</v>
          </cell>
        </row>
        <row r="1710">
          <cell r="A1710" t="str">
            <v>I-B-9637-0-000-236</v>
          </cell>
          <cell r="B1710" t="str">
            <v>M6 DEMİR GİJON (SAPLAMA) 1 MT GALVANİZLİ (DIN975)</v>
          </cell>
          <cell r="C1710">
            <v>10</v>
          </cell>
        </row>
        <row r="1711">
          <cell r="A1711" t="str">
            <v>I-B-9637-0-000-237</v>
          </cell>
          <cell r="B1711" t="str">
            <v>M3X5 YILDIZ HAVŞA BAŞLI CİVATA</v>
          </cell>
          <cell r="C1711" t="str">
            <v/>
          </cell>
        </row>
        <row r="1712">
          <cell r="A1712" t="str">
            <v>I-B-9637-0-000-238</v>
          </cell>
          <cell r="B1712" t="str">
            <v>M3 SOMUN</v>
          </cell>
          <cell r="C1712" t="str">
            <v/>
          </cell>
        </row>
        <row r="1713">
          <cell r="A1713" t="str">
            <v>I-B-9637-0-000-240</v>
          </cell>
          <cell r="B1713" t="str">
            <v>M8X120 İMBUS CİVATA (DIN 912) 8.8</v>
          </cell>
          <cell r="C1713">
            <v>3</v>
          </cell>
        </row>
        <row r="1714">
          <cell r="A1714" t="str">
            <v>I-B-9637-0-000-241</v>
          </cell>
          <cell r="B1714" t="str">
            <v>M6X80 İMBUS CİVATA (DIN 912) 8.8</v>
          </cell>
          <cell r="C1714">
            <v>0.75</v>
          </cell>
        </row>
        <row r="1715">
          <cell r="A1715" t="str">
            <v>I-B-9637-0-000-242</v>
          </cell>
          <cell r="B1715" t="str">
            <v>KİLİTLİ SOMUN M35X1,5 KMT </v>
          </cell>
          <cell r="C1715">
            <v>150</v>
          </cell>
        </row>
        <row r="1716">
          <cell r="A1716" t="str">
            <v>I-B-9637-0-000-243</v>
          </cell>
          <cell r="B1716" t="str">
            <v>ÇELİK HALAT GERDİRME 8Mm</v>
          </cell>
          <cell r="C1716">
            <v>10</v>
          </cell>
        </row>
        <row r="1717">
          <cell r="A1717" t="str">
            <v>I-B-9637-0-000-244</v>
          </cell>
          <cell r="B1717" t="str">
            <v>M8X90 ANAHTAR BAŞLI CİVATA DIN933</v>
          </cell>
          <cell r="C1717">
            <v>2.58</v>
          </cell>
        </row>
        <row r="1718">
          <cell r="A1718" t="str">
            <v>I-B-9637-0-000-245</v>
          </cell>
          <cell r="B1718" t="str">
            <v>AYARLI TORK TEL KELEPÇE 29-31</v>
          </cell>
          <cell r="C1718">
            <v>10</v>
          </cell>
        </row>
        <row r="1719">
          <cell r="A1719" t="str">
            <v>I-B-9637-0-000-247</v>
          </cell>
          <cell r="B1719" t="str">
            <v>M12 İÇ TIRTIKLI PUL</v>
          </cell>
          <cell r="C1719">
            <v>0.08</v>
          </cell>
        </row>
        <row r="1720">
          <cell r="A1720" t="str">
            <v>I-B-9637-0-000-248</v>
          </cell>
          <cell r="B1720" t="str">
            <v>Ø42-Ø46 KELEPÇE</v>
          </cell>
          <cell r="C1720">
            <v>5</v>
          </cell>
        </row>
        <row r="1721">
          <cell r="A1721" t="str">
            <v>I-B-9637-0-000-249</v>
          </cell>
          <cell r="B1721" t="str">
            <v>RETA RAF BAĞLANTI CİVATASI</v>
          </cell>
          <cell r="C1721">
            <v>2</v>
          </cell>
        </row>
        <row r="1722">
          <cell r="A1722" t="str">
            <v>I-B-9637-0-000-250</v>
          </cell>
          <cell r="B1722" t="str">
            <v>RAF BAĞLANTI S PİM</v>
          </cell>
          <cell r="C1722">
            <v>3</v>
          </cell>
        </row>
        <row r="1723">
          <cell r="A1723" t="str">
            <v>I-B-9637-0-000-251</v>
          </cell>
          <cell r="B1723" t="str">
            <v>M6X16 HAVŞA İMBUS CİVATA</v>
          </cell>
          <cell r="C1723">
            <v>7.0000000000000007E-2</v>
          </cell>
        </row>
        <row r="1724">
          <cell r="A1724" t="str">
            <v>I-B-9637-0-000-252</v>
          </cell>
          <cell r="B1724" t="str">
            <v>M6X60 HAVŞA İMBUS CİVATA (DIN 912) 8.8</v>
          </cell>
          <cell r="C1724">
            <v>0.88</v>
          </cell>
        </row>
        <row r="1725">
          <cell r="A1725" t="str">
            <v>I-B-9637-0-000-253</v>
          </cell>
          <cell r="B1725" t="str">
            <v>SETSKUR VİDA M5X5</v>
          </cell>
          <cell r="C1725">
            <v>0.5</v>
          </cell>
        </row>
        <row r="1726">
          <cell r="A1726" t="str">
            <v>I-B-9637-0-000-254</v>
          </cell>
          <cell r="B1726" t="str">
            <v>SETSKUR VİDA M5X10</v>
          </cell>
          <cell r="C1726">
            <v>0.7</v>
          </cell>
        </row>
        <row r="1727">
          <cell r="A1727" t="str">
            <v>I-B-9638-0-000-001</v>
          </cell>
          <cell r="B1727" t="str">
            <v>V KAYIS 13 X 1375 Lİ (CONTİTECH, OPTİBELT)</v>
          </cell>
          <cell r="C1727">
            <v>0</v>
          </cell>
        </row>
        <row r="1728">
          <cell r="A1728" t="str">
            <v>I-B-9638-0-000-002</v>
          </cell>
          <cell r="B1728" t="str">
            <v>V KAYIS 13 X 1325 Lİ (CONTİTECH, OPTİBELT)</v>
          </cell>
          <cell r="C1728">
            <v>10</v>
          </cell>
        </row>
        <row r="1729">
          <cell r="A1729" t="str">
            <v>I-B-9638-0-000-003</v>
          </cell>
          <cell r="B1729" t="str">
            <v>V KAYIS 8 X 725 Lİ (CONTİTECH, OPTİBELT)</v>
          </cell>
          <cell r="C1729">
            <v>15</v>
          </cell>
        </row>
        <row r="1730">
          <cell r="A1730" t="str">
            <v>I-B-9638-0-000-004</v>
          </cell>
          <cell r="B1730" t="str">
            <v>V KAYIS 13 X 1250 Lİ (CONTİTECH, OPTİBELT)</v>
          </cell>
          <cell r="C1730">
            <v>28.125</v>
          </cell>
        </row>
        <row r="1731">
          <cell r="A1731" t="str">
            <v>I-B-9638-0-000-005</v>
          </cell>
          <cell r="B1731" t="str">
            <v>V KAYIS 12,5 X 1050 Lİ (CONTİTECH, OPTİBELT)</v>
          </cell>
          <cell r="C1731">
            <v>13.55</v>
          </cell>
        </row>
        <row r="1732">
          <cell r="A1732" t="str">
            <v>I-B-9638-0-000-006</v>
          </cell>
          <cell r="B1732" t="str">
            <v>V KAYIS 17 X 1400 Lİ (CONTİTECH, OPTİBELT)</v>
          </cell>
          <cell r="C1732">
            <v>65</v>
          </cell>
        </row>
        <row r="1733">
          <cell r="A1733" t="str">
            <v>I-B-9638-0-000-007</v>
          </cell>
          <cell r="B1733" t="str">
            <v>V KAYIS 17 X 2600 Lİ (CONTİTECH, OPTİBELT)</v>
          </cell>
          <cell r="C1733">
            <v>54.22</v>
          </cell>
        </row>
        <row r="1734">
          <cell r="A1734" t="str">
            <v>I-B-9638-0-000-008</v>
          </cell>
          <cell r="B1734" t="str">
            <v>V KAYIS 13 X 1350 Lİ (CONTİTECH, OPTİBELT)</v>
          </cell>
          <cell r="C1734">
            <v>17.171193259999999</v>
          </cell>
        </row>
        <row r="1735">
          <cell r="A1735" t="str">
            <v>I-B-9638-0-000-009</v>
          </cell>
          <cell r="B1735" t="str">
            <v>V KAYIS 13 X 1700 Lİ (CONTİTECH, OPTİBELT)</v>
          </cell>
          <cell r="C1735">
            <v>0</v>
          </cell>
        </row>
        <row r="1736">
          <cell r="A1736" t="str">
            <v>I-B-9638-0-000-010</v>
          </cell>
          <cell r="B1736" t="str">
            <v>V KAYIS 13 X 2250 Lİ (CONTİTECH, OPTİBELT)</v>
          </cell>
          <cell r="C1736">
            <v>27.11</v>
          </cell>
        </row>
        <row r="1737">
          <cell r="A1737" t="str">
            <v>I-B-9638-0-000-011</v>
          </cell>
          <cell r="B1737" t="str">
            <v>V KAYIS 13 X 1850 Lİ (CONTİTECH, OPTİBELT)</v>
          </cell>
          <cell r="C1737">
            <v>20.785</v>
          </cell>
        </row>
        <row r="1738">
          <cell r="A1738" t="str">
            <v>I-B-9638-0-000-012</v>
          </cell>
          <cell r="B1738" t="str">
            <v>TRIGER KAYIS 32-8M-50 (CONTİTECH, OPTİBELT)</v>
          </cell>
          <cell r="C1738">
            <v>0</v>
          </cell>
        </row>
        <row r="1739">
          <cell r="A1739" t="str">
            <v>I-B-9638-0-000-013</v>
          </cell>
          <cell r="B1739" t="str">
            <v>TRIGER KAYIS 8M 840 30MM (CONTİTECH, OPTİBELT)</v>
          </cell>
          <cell r="C1739">
            <v>53</v>
          </cell>
        </row>
        <row r="1740">
          <cell r="A1740" t="str">
            <v>I-B-9638-0-000-014</v>
          </cell>
          <cell r="B1740" t="str">
            <v>TRIGER KAYIS HDT 8M 720 30MM TRIGER KAYIS 8M 720 30 MM (CONTİTECH, OPTİBELT)</v>
          </cell>
          <cell r="C1740">
            <v>108</v>
          </cell>
        </row>
        <row r="1741">
          <cell r="A1741" t="str">
            <v>I-B-9638-0-000-015</v>
          </cell>
          <cell r="B1741" t="str">
            <v>TRIGER KAYIS HDT 8M 800 25MM (CONTİTECH, OPTİBELT)</v>
          </cell>
          <cell r="C1741">
            <v>125</v>
          </cell>
        </row>
        <row r="1742">
          <cell r="A1742" t="str">
            <v>I-B-9638-0-000-016</v>
          </cell>
          <cell r="B1742" t="str">
            <v>TRİGER ZAMAN KAYIŞI 600 H EN:50MM</v>
          </cell>
          <cell r="C1742">
            <v>0</v>
          </cell>
        </row>
        <row r="1743">
          <cell r="A1743" t="str">
            <v>I-B-9638-0-000-017</v>
          </cell>
          <cell r="B1743" t="str">
            <v>TRİGER TABLA KAYIŞI T5-610 EN:15MM</v>
          </cell>
          <cell r="C1743">
            <v>0</v>
          </cell>
        </row>
        <row r="1744">
          <cell r="A1744" t="str">
            <v>I-B-9638-0-000-018</v>
          </cell>
          <cell r="B1744" t="str">
            <v>V KAYIS 9,5 X 975 Lİ (CONTİTECH, OPTİBELT)</v>
          </cell>
          <cell r="C1744">
            <v>8</v>
          </cell>
        </row>
        <row r="1745">
          <cell r="A1745" t="str">
            <v>I-B-9638-0-000-019</v>
          </cell>
          <cell r="B1745" t="str">
            <v>V KAYIS 8 X 1250 Lİ (CONTİTECH, OPTİBELT)</v>
          </cell>
          <cell r="C1745">
            <v>13.56</v>
          </cell>
        </row>
        <row r="1746">
          <cell r="A1746" t="str">
            <v>I-B-9638-0-000-020</v>
          </cell>
          <cell r="B1746" t="str">
            <v>V KAYIS 9,5 X 1250 Lİ (CONTİTECH, OPTİBELT)</v>
          </cell>
          <cell r="C1746">
            <v>8.5</v>
          </cell>
        </row>
        <row r="1747">
          <cell r="A1747" t="str">
            <v>I-B-9638-0-000-021</v>
          </cell>
          <cell r="B1747" t="str">
            <v>V KAYIS 9,5 X 1150 Lİ (CONTİTECH, OPTİBELT)</v>
          </cell>
          <cell r="C1747">
            <v>7.5</v>
          </cell>
        </row>
        <row r="1748">
          <cell r="A1748" t="str">
            <v>I-B-9638-0-000-022</v>
          </cell>
          <cell r="B1748" t="str">
            <v>KANALLI KAYIS PJ864 R11 (KLAVUZ ÇEKME)</v>
          </cell>
          <cell r="C1748">
            <v>75</v>
          </cell>
        </row>
        <row r="1749">
          <cell r="A1749" t="str">
            <v>I-B-9638-0-000-023</v>
          </cell>
          <cell r="B1749" t="str">
            <v>V KAYIS 9,5 X 600 (La) (CONTİTECH, OPTİBELT)</v>
          </cell>
          <cell r="C1749">
            <v>38</v>
          </cell>
        </row>
        <row r="1750">
          <cell r="A1750" t="str">
            <v>I-B-9638-0-000-024</v>
          </cell>
          <cell r="B1750" t="str">
            <v>TRIGER KAYIS 8M 1424 30MM (178 DİŞ) (CNC BALA) (CONTİTECH, OPTİBELT)</v>
          </cell>
          <cell r="C1750">
            <v>510</v>
          </cell>
        </row>
        <row r="1751">
          <cell r="A1751" t="str">
            <v>I-B-9638-0-000-025</v>
          </cell>
          <cell r="B1751" t="str">
            <v>KANALLI V KAYIS 16PJ 1295L CONTİTECH (CNC OTOMAT MAIN SPINDLE)</v>
          </cell>
          <cell r="C1751">
            <v>150</v>
          </cell>
        </row>
        <row r="1752">
          <cell r="A1752" t="str">
            <v>I-B-9638-0-000-026</v>
          </cell>
          <cell r="B1752" t="str">
            <v>KANALLI V KAYIS 12PJ 737/290J CONTİTECH (CNC OTOMAT SUP SPINDLE)</v>
          </cell>
          <cell r="C1752">
            <v>150</v>
          </cell>
        </row>
        <row r="1753">
          <cell r="A1753" t="str">
            <v>I-B-9638-0-000-027</v>
          </cell>
          <cell r="B1753" t="str">
            <v>V KAYIS AVX 9,5 X 1375 La (CONTİTECH, OPTİBELT) (FORKLİFT)</v>
          </cell>
          <cell r="C1753">
            <v>50</v>
          </cell>
        </row>
        <row r="1754">
          <cell r="A1754" t="str">
            <v>I-B-9638-0-000-028</v>
          </cell>
          <cell r="B1754" t="str">
            <v>V KAYIS 17 X 1375 Lİ (CONTİTECH, OPTİBELT)</v>
          </cell>
          <cell r="C1754">
            <v>70</v>
          </cell>
        </row>
        <row r="1755">
          <cell r="A1755" t="str">
            <v>I-B-9638-0-000-029</v>
          </cell>
          <cell r="B1755" t="str">
            <v>TRIGER HTD KAYIS 5M 300 20MM (60 DİŞ) (CİLA TANKI)</v>
          </cell>
          <cell r="C1755">
            <v>100</v>
          </cell>
        </row>
        <row r="1756">
          <cell r="A1756" t="str">
            <v>I-B-9639-0-000-001</v>
          </cell>
          <cell r="B1756" t="str">
            <v>O-RİNG 165X5MM  (DAİRE TESTERE)</v>
          </cell>
          <cell r="C1756">
            <v>5</v>
          </cell>
        </row>
        <row r="1757">
          <cell r="A1757" t="str">
            <v>I-B-9639-0-000-002</v>
          </cell>
          <cell r="B1757" t="str">
            <v>SIVI/SİLİKON CONTA (SİYAH) LOCTITE 5921</v>
          </cell>
          <cell r="C1757">
            <v>280</v>
          </cell>
        </row>
        <row r="1758">
          <cell r="A1758" t="str">
            <v>I-B-9639-0-000-003</v>
          </cell>
          <cell r="B1758" t="str">
            <v>O-RİNG 60X2MM (CNC ULTİMATE)</v>
          </cell>
          <cell r="C1758">
            <v>0</v>
          </cell>
        </row>
        <row r="1759">
          <cell r="A1759" t="str">
            <v>I-B-9639-0-000-004</v>
          </cell>
          <cell r="B1759" t="str">
            <v>30X62X7 SACLI KEÇE (PROFİL ZIMPARA İÇİN) (SKF/KASTAŞ)</v>
          </cell>
          <cell r="C1759">
            <v>5.6</v>
          </cell>
        </row>
        <row r="1760">
          <cell r="A1760" t="str">
            <v>I-B-9639-0-000-005</v>
          </cell>
          <cell r="B1760" t="str">
            <v>35X62X7 SACLI KEÇE (PROFİL ZIMPARA İÇİN) (SKF/KASTAŞ)</v>
          </cell>
          <cell r="C1760">
            <v>12</v>
          </cell>
        </row>
        <row r="1761">
          <cell r="A1761" t="str">
            <v>I-B-9639-0-000-006</v>
          </cell>
          <cell r="B1761" t="str">
            <v>PİSTON KEÇESİ 63X12X22 (DELİK DELME) (SKF/KASTAŞ)</v>
          </cell>
          <cell r="C1761">
            <v>6.5</v>
          </cell>
        </row>
        <row r="1762">
          <cell r="A1762" t="str">
            <v>I-B-9639-0-000-007</v>
          </cell>
          <cell r="B1762" t="str">
            <v>BOGAZ KEÇESİ 20X30X10,4 (DELİK DELME) (SKF/KASTAŞ)</v>
          </cell>
          <cell r="C1762">
            <v>7.09</v>
          </cell>
        </row>
        <row r="1763">
          <cell r="A1763" t="str">
            <v>I-B-9639-0-000-008</v>
          </cell>
          <cell r="B1763" t="str">
            <v>ÖN DİSK KEÇESİ 40X80X10 (SKF/KASTAŞ)</v>
          </cell>
          <cell r="C1763">
            <v>8.6300000000000008</v>
          </cell>
        </row>
        <row r="1764">
          <cell r="A1764" t="str">
            <v>I-B-9639-0-000-009</v>
          </cell>
          <cell r="B1764" t="str">
            <v>KASNAK MİLİ KEÇESİ 35X62X5 (SKF/KASTAŞ)</v>
          </cell>
          <cell r="C1764">
            <v>15</v>
          </cell>
        </row>
        <row r="1765">
          <cell r="A1765" t="str">
            <v>I-B-9639-0-000-010</v>
          </cell>
          <cell r="B1765" t="str">
            <v>KEÇE 63X53X7 (SKF/KASTAŞ)</v>
          </cell>
          <cell r="C1765">
            <v>10.65</v>
          </cell>
        </row>
        <row r="1766">
          <cell r="A1766" t="str">
            <v>I-B-9639-0-000-011</v>
          </cell>
          <cell r="B1766" t="str">
            <v>KEÇE 50X80X10 (REDÜKTÖR) (SKF/KASTAŞ)</v>
          </cell>
          <cell r="C1766">
            <v>6.76</v>
          </cell>
        </row>
        <row r="1767">
          <cell r="A1767" t="str">
            <v>I-B-9639-0-000-012</v>
          </cell>
          <cell r="B1767" t="str">
            <v>KEÇE 50X65X10 (REDÜKTÖR) (SKF/KASTAŞ)</v>
          </cell>
          <cell r="C1767">
            <v>7.1</v>
          </cell>
        </row>
        <row r="1768">
          <cell r="A1768" t="str">
            <v>I-B-9639-0-000-013</v>
          </cell>
          <cell r="B1768" t="str">
            <v>O-RİNG 84X2 (REDÜKTÖR)</v>
          </cell>
          <cell r="C1768">
            <v>5</v>
          </cell>
        </row>
        <row r="1769">
          <cell r="A1769" t="str">
            <v>I-B-9639-0-000-014</v>
          </cell>
          <cell r="B1769" t="str">
            <v>KEÇE ASW 48X62X10 (MANUEL ZIMPARA) (SKF/KASTAŞ)</v>
          </cell>
          <cell r="C1769">
            <v>5.72</v>
          </cell>
        </row>
        <row r="1770">
          <cell r="A1770" t="str">
            <v>I-B-9639-0-000-015</v>
          </cell>
          <cell r="B1770" t="str">
            <v>KEÇE ASW 42X56X7 (MANUEL ZIMPARA) (SKF/KASTAŞ)</v>
          </cell>
          <cell r="C1770">
            <v>3</v>
          </cell>
        </row>
        <row r="1771">
          <cell r="A1771" t="str">
            <v>I-B-9639-0-000-016</v>
          </cell>
          <cell r="B1771" t="str">
            <v>KAMSAN ŞERİT SÜRÜCÜ POMPA KEÇESİ (SKF/KASTAŞ)</v>
          </cell>
          <cell r="C1771">
            <v>0</v>
          </cell>
        </row>
        <row r="1772">
          <cell r="A1772" t="str">
            <v>I-B-9639-0-000-017</v>
          </cell>
          <cell r="B1772" t="str">
            <v>KEÇE 40X50X10 (KASTAŞ)</v>
          </cell>
          <cell r="C1772">
            <v>11.1</v>
          </cell>
        </row>
        <row r="1773">
          <cell r="A1773" t="str">
            <v>I-B-9639-0-000-018</v>
          </cell>
          <cell r="B1773" t="str">
            <v>SUMAK SM150/2 POMPA KEÇESİ (SKF/KASTAŞ)</v>
          </cell>
          <cell r="C1773">
            <v>0</v>
          </cell>
        </row>
        <row r="1774">
          <cell r="A1774" t="str">
            <v>I-B-9639-0-000-019</v>
          </cell>
          <cell r="B1774" t="str">
            <v>SUMAK SM150/2 POMPA SIZDIRMAZLIK O-RİNGİ Ø14 (SKF/KASTAŞ)</v>
          </cell>
          <cell r="C1774">
            <v>0</v>
          </cell>
        </row>
        <row r="1775">
          <cell r="A1775" t="str">
            <v>I-B-9639-0-000-020</v>
          </cell>
          <cell r="B1775" t="str">
            <v>KEÇE 50X40X7 (SKF/KASTAŞ)</v>
          </cell>
          <cell r="C1775">
            <v>8.7889999999999997</v>
          </cell>
        </row>
        <row r="1776">
          <cell r="A1776" t="str">
            <v>I-B-9639-0-000-021</v>
          </cell>
          <cell r="B1776" t="str">
            <v>SİYAH KEÇE EN:50MM (TAŞIMA SEPETİ İÇİN)</v>
          </cell>
          <cell r="C1776">
            <v>0</v>
          </cell>
        </row>
        <row r="1777">
          <cell r="A1777" t="str">
            <v>I-B-9639-0-000-022</v>
          </cell>
          <cell r="B1777" t="str">
            <v>KEÇE 20X47X7 (PROFİL ZIMPARA) (SKF/KASTAŞ)</v>
          </cell>
          <cell r="C1777">
            <v>20</v>
          </cell>
        </row>
        <row r="1778">
          <cell r="A1778" t="str">
            <v>I-B-9639-0-000-023</v>
          </cell>
          <cell r="B1778" t="str">
            <v>SUMAK X/K-150 POMPA KEÇESİ (SKF/KASTAŞ)</v>
          </cell>
          <cell r="C1778">
            <v>0</v>
          </cell>
        </row>
        <row r="1779">
          <cell r="A1779" t="str">
            <v>I-B-9639-0-000-024</v>
          </cell>
          <cell r="B1779" t="str">
            <v>SEGMAN DIŞ 471-55 (TRANSPALET)</v>
          </cell>
          <cell r="C1779">
            <v>0.93134645999999999</v>
          </cell>
        </row>
        <row r="1780">
          <cell r="A1780" t="str">
            <v>I-B-9639-0-000-025</v>
          </cell>
          <cell r="B1780" t="str">
            <v>O-RİNG 1,78X7 (TRANSPALET)</v>
          </cell>
          <cell r="C1780">
            <v>0.5</v>
          </cell>
        </row>
        <row r="1781">
          <cell r="A1781" t="str">
            <v>I-B-9639-0-000-026</v>
          </cell>
          <cell r="B1781" t="str">
            <v>O-R,NG 3,53X31 (TRANSPALET)</v>
          </cell>
          <cell r="C1781">
            <v>0.69850984000000005</v>
          </cell>
        </row>
        <row r="1782">
          <cell r="A1782" t="str">
            <v>I-B-9639-0-000-027</v>
          </cell>
          <cell r="B1782" t="str">
            <v>KEÇE K27 18X26 (TRANSPALET) (SKF/KASTAŞ)</v>
          </cell>
          <cell r="C1782">
            <v>9</v>
          </cell>
        </row>
        <row r="1783">
          <cell r="A1783" t="str">
            <v>I-B-9639-0-000-028</v>
          </cell>
          <cell r="B1783" t="str">
            <v>KEÇE 31,5X41,5X5-B KASTAŞ (TRANSPALET) (SKF/KASTAŞ)</v>
          </cell>
          <cell r="C1783">
            <v>12</v>
          </cell>
        </row>
        <row r="1784">
          <cell r="A1784" t="str">
            <v>I-B-9639-0-000-029</v>
          </cell>
          <cell r="B1784" t="str">
            <v>KEÇE 18X26X5 (TRANSPALET) (SKF/KASTAŞ)</v>
          </cell>
          <cell r="C1784">
            <v>6.3</v>
          </cell>
        </row>
        <row r="1785">
          <cell r="A1785" t="str">
            <v>I-B-9639-0-000-030</v>
          </cell>
          <cell r="B1785" t="str">
            <v>KEÇE 31,5X39,5 (TRANSPALET) (SKF/KASTAŞ)</v>
          </cell>
          <cell r="C1785">
            <v>13</v>
          </cell>
        </row>
        <row r="1786">
          <cell r="A1786" t="str">
            <v>I-B-9639-0-000-031</v>
          </cell>
          <cell r="B1786" t="str">
            <v>35X43X7/5 NUTRİNG DUDAKLI TOZ KEÇESİ (TRANSPALET) (SKF/KASTAŞ)</v>
          </cell>
          <cell r="C1786">
            <v>3</v>
          </cell>
        </row>
        <row r="1787">
          <cell r="A1787" t="str">
            <v>I-B-9639-0-000-032</v>
          </cell>
          <cell r="B1787" t="str">
            <v>O-RİNG 034,52X3,53 NBR 70 SHORE (TRANSPALET)</v>
          </cell>
          <cell r="C1787">
            <v>0.93134645999999999</v>
          </cell>
        </row>
        <row r="1788">
          <cell r="A1788" t="str">
            <v>I-B-9639-0-000-033</v>
          </cell>
          <cell r="B1788" t="str">
            <v>EPDM KAUÇUK CONTA PLAKASI 200MM X 200MM X 0,5MM</v>
          </cell>
          <cell r="C1788">
            <v>0</v>
          </cell>
        </row>
        <row r="1789">
          <cell r="A1789" t="str">
            <v>I-B-9639-0-000-034</v>
          </cell>
          <cell r="B1789" t="str">
            <v>EPDM KAUÇUK CONTA PLAKASI 200MM X 200MM X 1MM</v>
          </cell>
          <cell r="C1789">
            <v>0</v>
          </cell>
        </row>
        <row r="1790">
          <cell r="A1790" t="str">
            <v>I-B-9639-0-000-035</v>
          </cell>
          <cell r="B1790" t="str">
            <v>KEÇE 30X47X7 (SKF/KASTAŞ)</v>
          </cell>
          <cell r="C1790">
            <v>4.33</v>
          </cell>
        </row>
        <row r="1791">
          <cell r="A1791" t="str">
            <v>I-B-9639-0-000-036</v>
          </cell>
          <cell r="B1791" t="str">
            <v>KEÇE K21-100/1 (SKF/KASTAŞ)</v>
          </cell>
          <cell r="C1791">
            <v>12.10750399</v>
          </cell>
        </row>
        <row r="1792">
          <cell r="A1792" t="str">
            <v>I-B-9639-0-000-037</v>
          </cell>
          <cell r="B1792" t="str">
            <v>KEÇE K21-035/11 (SKF/KASTAŞ)</v>
          </cell>
          <cell r="C1792">
            <v>9.66</v>
          </cell>
        </row>
        <row r="1793">
          <cell r="A1793" t="str">
            <v>I-B-9639-0-000-038</v>
          </cell>
          <cell r="B1793" t="str">
            <v>DIŞ MİL SEGMANI Ø12-471</v>
          </cell>
          <cell r="C1793">
            <v>0.5</v>
          </cell>
        </row>
        <row r="1794">
          <cell r="A1794" t="str">
            <v>I-B-9639-0-000-039</v>
          </cell>
          <cell r="B1794" t="str">
            <v>RULMAN KEÇESİ 20X32X5 (CNC OTOMAT) (SKF/KASTAŞ)</v>
          </cell>
          <cell r="C1794">
            <v>18</v>
          </cell>
        </row>
        <row r="1795">
          <cell r="A1795" t="str">
            <v>I-B-9639-0-000-040</v>
          </cell>
          <cell r="B1795" t="str">
            <v>O-RİNG 3,53X20,22 (CNC OTOMAT)</v>
          </cell>
          <cell r="C1795">
            <v>1.5</v>
          </cell>
        </row>
        <row r="1796">
          <cell r="A1796" t="str">
            <v>I-B-9639-0-000-041</v>
          </cell>
          <cell r="B1796" t="str">
            <v>2,00X22 O-RİNG NBR 70 BLACK</v>
          </cell>
          <cell r="C1796">
            <v>0</v>
          </cell>
        </row>
        <row r="1797">
          <cell r="A1797" t="str">
            <v>I-B-9639-0-000-042</v>
          </cell>
          <cell r="B1797" t="str">
            <v>CİLA TABANCASI KEÇE 12X20X4/6 K07 (SKF/KASTAŞ)</v>
          </cell>
          <cell r="C1797">
            <v>7.92</v>
          </cell>
        </row>
        <row r="1798">
          <cell r="A1798" t="str">
            <v>I-B-9639-0-000-043</v>
          </cell>
          <cell r="B1798" t="str">
            <v>CİLA TABANCASI KEÇE 12X18X6 K21 (SKF/KASTAŞ)</v>
          </cell>
          <cell r="C1798">
            <v>4.3940000000000001</v>
          </cell>
        </row>
        <row r="1799">
          <cell r="A1799" t="str">
            <v>I-B-9639-0-000-044</v>
          </cell>
          <cell r="B1799" t="str">
            <v>KEÇE 40X62X10 (B. ZIMPARA REDÜKTÖR) (SKF/KASTAŞ)</v>
          </cell>
          <cell r="C1799">
            <v>24.5</v>
          </cell>
        </row>
        <row r="1800">
          <cell r="A1800" t="str">
            <v>I-B-9639-0-000-045</v>
          </cell>
          <cell r="B1800" t="str">
            <v>KEÇE 30X42X7 (AKKURT FIRÇA) (SKF/KASTAŞ)</v>
          </cell>
          <cell r="C1800">
            <v>4.63</v>
          </cell>
        </row>
        <row r="1801">
          <cell r="A1801" t="str">
            <v>I-B-9639-0-000-046</v>
          </cell>
          <cell r="B1801" t="str">
            <v>KEÇE 25X37X5 (AKKURT FIRÇA) (SKF/KASTAŞ)</v>
          </cell>
          <cell r="C1801">
            <v>6.15</v>
          </cell>
        </row>
        <row r="1802">
          <cell r="A1802" t="str">
            <v>I-B-9639-0-000-047</v>
          </cell>
          <cell r="B1802" t="str">
            <v>HİDROLİK COMPAKT KEÇE SETİ K16 42X32  (TEKRAM RAMPA) (SKF/KASTAŞ)</v>
          </cell>
          <cell r="C1802">
            <v>0</v>
          </cell>
        </row>
        <row r="1803">
          <cell r="A1803" t="str">
            <v>I-B-9639-0-000-049</v>
          </cell>
          <cell r="B1803" t="str">
            <v>KLİNGİRİT CONTA 3MM DN150 Ø169*Ø218</v>
          </cell>
          <cell r="C1803">
            <v>10</v>
          </cell>
        </row>
        <row r="1804">
          <cell r="A1804" t="str">
            <v>I-B-9639-0-000-050</v>
          </cell>
          <cell r="B1804" t="str">
            <v>KEÇE ASW 48X62X8 (MANUEL ZIMPARA) (SKF/KASTAŞ)</v>
          </cell>
          <cell r="C1804">
            <v>8</v>
          </cell>
        </row>
        <row r="1805">
          <cell r="A1805" t="str">
            <v>I-B-9639-0-000-051</v>
          </cell>
          <cell r="B1805" t="str">
            <v>O-RİNG 77X2,10 (DAİRE TESTERE)</v>
          </cell>
          <cell r="C1805">
            <v>3.65</v>
          </cell>
        </row>
        <row r="1806">
          <cell r="A1806" t="str">
            <v>I-B-9639-0-000-052</v>
          </cell>
          <cell r="B1806" t="str">
            <v>O-RİNG 14X3 (SMC BUSTER PUMP)</v>
          </cell>
          <cell r="C1806">
            <v>1.85</v>
          </cell>
        </row>
        <row r="1807">
          <cell r="A1807" t="str">
            <v>I-B-9639-0-000-053</v>
          </cell>
          <cell r="B1807" t="str">
            <v>DIŞ MİL ÇELİK SEGMAN Ø15-DIN471 (SISAL BASKI TEKERİ)</v>
          </cell>
          <cell r="C1807">
            <v>0.1</v>
          </cell>
        </row>
        <row r="1808">
          <cell r="A1808" t="str">
            <v>I-B-9639-0-000-054</v>
          </cell>
          <cell r="B1808" t="str">
            <v>İÇ ÇELİK SEGMAN Ø32-DIN472 (SISAL BASKI TEKERİ)</v>
          </cell>
          <cell r="C1808">
            <v>0.25</v>
          </cell>
        </row>
        <row r="1809">
          <cell r="A1809" t="str">
            <v>I-B-9639-0-000-055</v>
          </cell>
          <cell r="B1809" t="str">
            <v>İÇ ÇELİK SEGMAN Ø35-DIN472 (BORU BÜZME)</v>
          </cell>
          <cell r="C1809">
            <v>0</v>
          </cell>
        </row>
        <row r="1810">
          <cell r="A1810" t="str">
            <v>I-B-9639-0-000-056</v>
          </cell>
          <cell r="B1810" t="str">
            <v>İÇ ÇELİK SEGMAN Ø42-DIN472 (FREZE)</v>
          </cell>
          <cell r="C1810">
            <v>2</v>
          </cell>
        </row>
        <row r="1811">
          <cell r="A1811" t="str">
            <v>I-B-9639-0-000-057</v>
          </cell>
          <cell r="B1811" t="str">
            <v>DIŞ MİL ÇELİK SEGMAN Ø18-DIN471 (FREZE)</v>
          </cell>
          <cell r="C1811">
            <v>2</v>
          </cell>
        </row>
        <row r="1812">
          <cell r="A1812" t="str">
            <v>I-B-9639-0-000-058</v>
          </cell>
          <cell r="B1812" t="str">
            <v>KEÇE 25X45X10 (FREZE) (SKF/KASTAŞ)</v>
          </cell>
          <cell r="C1812">
            <v>4.4000000000000004</v>
          </cell>
        </row>
        <row r="1813">
          <cell r="A1813" t="str">
            <v>I-B-9639-0-000-059</v>
          </cell>
          <cell r="B1813" t="str">
            <v>KEÇE 55X85X10 (FREZE) (SKF/KASTAŞ)</v>
          </cell>
          <cell r="C1813">
            <v>7.91</v>
          </cell>
        </row>
        <row r="1814">
          <cell r="A1814" t="str">
            <v>I-B-9639-0-000-060</v>
          </cell>
          <cell r="B1814" t="str">
            <v>O-RİNG 7X3 (5/2 KOLLU VALF)</v>
          </cell>
          <cell r="C1814">
            <v>0.5</v>
          </cell>
        </row>
        <row r="1815">
          <cell r="A1815" t="str">
            <v>I-B-9639-0-000-061</v>
          </cell>
          <cell r="B1815" t="str">
            <v>O-RİNG 8,80X2,4 (5/2 KOLLU VALF)</v>
          </cell>
          <cell r="C1815">
            <v>0.5</v>
          </cell>
        </row>
        <row r="1816">
          <cell r="A1816" t="str">
            <v>I-B-9639-0-000-062</v>
          </cell>
          <cell r="B1816" t="str">
            <v>YAĞ KEÇESİ 22X42X10 (SKF/KASTAŞ) (CNC OTOMAT)</v>
          </cell>
          <cell r="C1816">
            <v>10</v>
          </cell>
        </row>
        <row r="1817">
          <cell r="A1817" t="str">
            <v>I-B-9639-0-000-063</v>
          </cell>
          <cell r="B1817" t="str">
            <v>YAĞ KEÇESİ 22X42X11 (SKF/KASTAŞ) (CNC OTOMAT)</v>
          </cell>
          <cell r="C1817">
            <v>10</v>
          </cell>
        </row>
        <row r="1818">
          <cell r="A1818" t="str">
            <v>I-B-9639-0-000-064</v>
          </cell>
          <cell r="B1818" t="str">
            <v>YAĞ KEÇESİ 45X65X10 (SKF/KASTAŞ) (PROF. ZOM. KON BANT REDÜKTÖR)</v>
          </cell>
          <cell r="C1818">
            <v>10</v>
          </cell>
        </row>
        <row r="1819">
          <cell r="A1819" t="str">
            <v>I-B-9639-0-000-065</v>
          </cell>
          <cell r="B1819" t="str">
            <v>O-RİNG 8X2 (DELİK DELME HİDROLİK POMPA)</v>
          </cell>
          <cell r="C1819">
            <v>0</v>
          </cell>
        </row>
        <row r="1820">
          <cell r="A1820" t="str">
            <v>I-B-9639-0-000-066</v>
          </cell>
          <cell r="B1820" t="str">
            <v>YAĞ KEÇESİ 19X42X7 (SKF/KASTAŞ)</v>
          </cell>
          <cell r="C1820">
            <v>15</v>
          </cell>
        </row>
        <row r="1821">
          <cell r="A1821" t="str">
            <v>I-B-9639-0-000-067</v>
          </cell>
          <cell r="B1821" t="str">
            <v>YAĞ KEÇESİ 20X42X10 (SKF/KASTAŞ)</v>
          </cell>
          <cell r="C1821">
            <v>5.28</v>
          </cell>
        </row>
        <row r="1822">
          <cell r="A1822" t="str">
            <v>I-B-9639-0-000-068</v>
          </cell>
          <cell r="B1822" t="str">
            <v>METABO SE 17-200 RT Rubber bushing 11 (344097870) (12)</v>
          </cell>
          <cell r="C1822">
            <v>0</v>
          </cell>
        </row>
        <row r="1823">
          <cell r="A1823" t="str">
            <v>I-B-9639-0-000-070</v>
          </cell>
          <cell r="B1823" t="str">
            <v>CİLA TABANCASI O-RİNG (780070) (29)</v>
          </cell>
          <cell r="C1823">
            <v>5</v>
          </cell>
        </row>
        <row r="1824">
          <cell r="A1824" t="str">
            <v>I-B-9639-0-000-071</v>
          </cell>
          <cell r="B1824" t="str">
            <v>DIŞ MİL ÇELİK SEGMAN Ø25-DIN471</v>
          </cell>
          <cell r="C1824">
            <v>1.5</v>
          </cell>
        </row>
        <row r="1825">
          <cell r="A1825" t="str">
            <v>I-B-9639-0-000-072</v>
          </cell>
          <cell r="B1825" t="str">
            <v>İÇ ÇELİK SEGMAN  Ø65MM DIN472</v>
          </cell>
          <cell r="C1825">
            <v>3.5</v>
          </cell>
        </row>
        <row r="1826">
          <cell r="A1826" t="str">
            <v>I-B-9639-0-000-073</v>
          </cell>
          <cell r="B1826" t="str">
            <v>DIŞ MİL ÇELİK SEGMAN Ø50-DIN471</v>
          </cell>
          <cell r="C1826">
            <v>3.5</v>
          </cell>
        </row>
        <row r="1827">
          <cell r="A1827" t="str">
            <v>I-B-9639-0-000-074</v>
          </cell>
          <cell r="B1827" t="str">
            <v>İÇ ÇELİK SEGMAN Ø20-DIN472</v>
          </cell>
          <cell r="C1827">
            <v>2</v>
          </cell>
        </row>
        <row r="1828">
          <cell r="A1828" t="str">
            <v>I-B-9639-0-000-075</v>
          </cell>
          <cell r="B1828" t="str">
            <v>DIŞ MİL ÇELİK SEGMAN Ø5-DIN471</v>
          </cell>
          <cell r="C1828">
            <v>0.25</v>
          </cell>
        </row>
        <row r="1829">
          <cell r="A1829" t="str">
            <v>I-B-9639-0-000-076</v>
          </cell>
          <cell r="B1829" t="str">
            <v>KEÇE 40X50X7 (KASTAŞ)</v>
          </cell>
          <cell r="C1829">
            <v>5.2733999999999996</v>
          </cell>
        </row>
        <row r="1830">
          <cell r="A1830" t="str">
            <v>I-B-9639-0-000-077</v>
          </cell>
          <cell r="B1830" t="str">
            <v>KEÇE 53X63X7,5 (KASTAŞ)</v>
          </cell>
          <cell r="C1830">
            <v>5.27</v>
          </cell>
        </row>
        <row r="1831">
          <cell r="A1831" t="str">
            <v>I-B-9639-0-000-079</v>
          </cell>
          <cell r="B1831" t="str">
            <v>KEÇE 100X120X12 (KASTAŞ)</v>
          </cell>
          <cell r="C1831">
            <v>28.6</v>
          </cell>
        </row>
        <row r="1832">
          <cell r="A1832" t="str">
            <v>I-B-9639-0-000-080</v>
          </cell>
          <cell r="B1832" t="str">
            <v>PNÖMATİK YASTIKLAMA KEÇESİ 28X36X6,2/7,8 PU (DAİRE TESTERE-1)</v>
          </cell>
          <cell r="C1832">
            <v>10</v>
          </cell>
        </row>
        <row r="1833">
          <cell r="A1833" t="str">
            <v>I-B-9639-0-000-081</v>
          </cell>
          <cell r="B1833" t="str">
            <v>PNÖMATİK BOĞAZ KEÇESİ 20X30X10,4 NBR-TPE (DAİRE TESTERE-1)</v>
          </cell>
          <cell r="C1833">
            <v>10</v>
          </cell>
        </row>
        <row r="1834">
          <cell r="A1834" t="str">
            <v>I-B-9639-0-000-082</v>
          </cell>
          <cell r="B1834" t="str">
            <v>O-RİNG 75X2 NBR 70 SHORE (DAİRE TESTERE-1)</v>
          </cell>
          <cell r="C1834">
            <v>0</v>
          </cell>
        </row>
        <row r="1835">
          <cell r="A1835" t="str">
            <v>I-B-9639-0-000-083</v>
          </cell>
          <cell r="B1835" t="str">
            <v>O-RİNG 57X2 NBR 70 SHORE (DAİRE TESTERE-1)</v>
          </cell>
          <cell r="C1835">
            <v>0</v>
          </cell>
        </row>
        <row r="1836">
          <cell r="A1836" t="str">
            <v>I-B-9639-0-000-084</v>
          </cell>
          <cell r="B1836" t="str">
            <v>Ø50X40MM M10 CİVATALI KAUÇUK TAKOZ CİVATA L:28MM  (TEK TARAF CİVATALI)</v>
          </cell>
          <cell r="C1836">
            <v>0</v>
          </cell>
        </row>
        <row r="1837">
          <cell r="A1837" t="str">
            <v>I-B-9639-0-000-085</v>
          </cell>
          <cell r="B1837" t="str">
            <v>PİSTON NUTRİNGİ 25X35X5 NBR (KASTAŞ) (DELİK DELME MENGENE)</v>
          </cell>
          <cell r="C1837">
            <v>0</v>
          </cell>
        </row>
        <row r="1838">
          <cell r="A1838" t="str">
            <v>I-B-9639-0-000-086</v>
          </cell>
          <cell r="B1838" t="str">
            <v>KEÇE 10X30X7 (SKT/KASTAŞ)</v>
          </cell>
          <cell r="C1838">
            <v>3</v>
          </cell>
        </row>
        <row r="1839">
          <cell r="A1839" t="str">
            <v>I-B-9639-0-000-087</v>
          </cell>
          <cell r="B1839" t="str">
            <v>KEÇE ASW 40X55X7 (MANUEL ZIMPARA) (SKF/KASTAŞ)</v>
          </cell>
          <cell r="C1839">
            <v>5.27</v>
          </cell>
        </row>
        <row r="1840">
          <cell r="A1840" t="str">
            <v>I-B-9639-0-000-088</v>
          </cell>
          <cell r="B1840" t="str">
            <v>KEÇE ASW 40X56X7 (MANUEL ZIMPARA) (SKF/KASTAŞ)</v>
          </cell>
          <cell r="C1840">
            <v>6.5750000000000002</v>
          </cell>
        </row>
        <row r="1841">
          <cell r="A1841" t="str">
            <v>I-B-9639-0-000-089</v>
          </cell>
          <cell r="B1841" t="str">
            <v>O-RİNG 47,22X3,53 NBR</v>
          </cell>
          <cell r="C1841">
            <v>0</v>
          </cell>
        </row>
        <row r="1842">
          <cell r="A1842" t="str">
            <v>I-B-9639-0-000-090</v>
          </cell>
          <cell r="B1842" t="str">
            <v>HİDROLİK PİSTON 2X15 BRONZ YATAKLAMA 200MM (DELİK DELME)</v>
          </cell>
          <cell r="C1842">
            <v>10</v>
          </cell>
        </row>
        <row r="1843">
          <cell r="A1843" t="str">
            <v>I-B-9639-0-000-091</v>
          </cell>
          <cell r="B1843" t="str">
            <v>63X4,2 HİDROLİK PİSTON OMEGAT (DELİK DELME)</v>
          </cell>
          <cell r="C1843">
            <v>40</v>
          </cell>
        </row>
        <row r="1844">
          <cell r="A1844" t="str">
            <v>I-B-9639-0-000-092</v>
          </cell>
          <cell r="B1844" t="str">
            <v>KEÇE ASW 35X62X10 (SKF/KASTAŞ)</v>
          </cell>
          <cell r="C1844">
            <v>10</v>
          </cell>
        </row>
        <row r="1845">
          <cell r="A1845" t="str">
            <v>I-B-9639-0-000-093</v>
          </cell>
          <cell r="B1845" t="str">
            <v>KEÇE ASW 30X62X10 (SKF/KASTAŞ)</v>
          </cell>
          <cell r="C1845">
            <v>15</v>
          </cell>
        </row>
        <row r="1846">
          <cell r="A1846" t="str">
            <v>I-B-9639-0-000-094</v>
          </cell>
          <cell r="B1846" t="str">
            <v>KEÇE ASW 47X62X7 (SKF/KASTAŞ)</v>
          </cell>
          <cell r="C1846">
            <v>19.649999999999999</v>
          </cell>
        </row>
        <row r="1847">
          <cell r="A1847" t="str">
            <v>I-B-9639-0-000-095</v>
          </cell>
          <cell r="B1847" t="str">
            <v>KEÇE 16X32X10 (SKF/KASTAŞ)</v>
          </cell>
          <cell r="C1847">
            <v>10.5</v>
          </cell>
        </row>
        <row r="1848">
          <cell r="A1848" t="str">
            <v>I-B-9639-0-000-096</v>
          </cell>
          <cell r="B1848" t="str">
            <v>KEÇE ASW 35X72X10 (SKF/KASTAŞ)</v>
          </cell>
          <cell r="C1848">
            <v>7</v>
          </cell>
        </row>
        <row r="1849">
          <cell r="A1849" t="str">
            <v>I-B-9639-0-000-097</v>
          </cell>
          <cell r="B1849" t="str">
            <v>KEÇE ASW 30X72X10 (SKF/KASTAŞ)</v>
          </cell>
          <cell r="C1849">
            <v>7</v>
          </cell>
        </row>
        <row r="1850">
          <cell r="A1850" t="str">
            <v>I-B-9639-0-000-098</v>
          </cell>
          <cell r="B1850" t="str">
            <v>İÇ ÇELİK SEGMAN Ø22-DIN472</v>
          </cell>
          <cell r="C1850">
            <v>2</v>
          </cell>
        </row>
        <row r="1851">
          <cell r="A1851" t="str">
            <v>I-B-9639-0-000-099</v>
          </cell>
          <cell r="B1851" t="str">
            <v>YAĞ KEÇESİ 20X42X7 (SKF/KASTAŞ)</v>
          </cell>
          <cell r="C1851">
            <v>13</v>
          </cell>
        </row>
        <row r="1852">
          <cell r="A1852" t="str">
            <v>I-B-9639-0-000-100</v>
          </cell>
          <cell r="B1852" t="str">
            <v>YAĞ KEÇESİ 35X48X8 (SKF/KASTAŞ)</v>
          </cell>
          <cell r="C1852">
            <v>25</v>
          </cell>
        </row>
        <row r="1853">
          <cell r="A1853" t="str">
            <v>I-B-9639-0-000-101</v>
          </cell>
          <cell r="B1853" t="str">
            <v>DIŞ MİL ÇELİK SEGMAN Ø10-DIN471</v>
          </cell>
          <cell r="C1853">
            <v>0.35</v>
          </cell>
        </row>
        <row r="1854">
          <cell r="A1854" t="str">
            <v>I-B-9639-0-000-102</v>
          </cell>
          <cell r="B1854" t="str">
            <v>DIŞ MİL ÇELİK SEGMAN Ø30-DIN471</v>
          </cell>
          <cell r="C1854">
            <v>1.5</v>
          </cell>
        </row>
        <row r="1855">
          <cell r="A1855" t="str">
            <v>I-B-9639-0-000-103</v>
          </cell>
          <cell r="B1855" t="str">
            <v>O-RİNG 26X1,78</v>
          </cell>
          <cell r="C1855">
            <v>0.5</v>
          </cell>
        </row>
        <row r="1856">
          <cell r="A1856" t="str">
            <v>I-B-9639-0-000-104</v>
          </cell>
          <cell r="B1856" t="str">
            <v>İÇ ÇELİK SEGMAN Ø46MM DIN472</v>
          </cell>
          <cell r="C1856">
            <v>2.95</v>
          </cell>
        </row>
        <row r="1857">
          <cell r="A1857" t="str">
            <v>I-B-9639-0-000-105</v>
          </cell>
          <cell r="B1857" t="str">
            <v>YAĞ KEÇESİ 30X52X10 (SKF/KASTAŞ)</v>
          </cell>
          <cell r="C1857" t="str">
            <v/>
          </cell>
        </row>
        <row r="1858">
          <cell r="A1858" t="str">
            <v>I-B-9639-0-000-106</v>
          </cell>
          <cell r="B1858" t="str">
            <v>ŞERİT O-RİNG 1,78X1000</v>
          </cell>
          <cell r="C1858" t="str">
            <v/>
          </cell>
        </row>
        <row r="1859">
          <cell r="A1859" t="str">
            <v>I-B-9639-0-000-107</v>
          </cell>
          <cell r="B1859" t="str">
            <v>ŞERİT O-RİNG 1,5X1000</v>
          </cell>
          <cell r="C1859" t="str">
            <v/>
          </cell>
        </row>
        <row r="1860">
          <cell r="A1860" t="str">
            <v>I-B-9639-0-000-108</v>
          </cell>
          <cell r="B1860" t="str">
            <v>ŞERİT O-RİNG 2X1000</v>
          </cell>
          <cell r="C1860" t="str">
            <v/>
          </cell>
        </row>
        <row r="1861">
          <cell r="A1861" t="str">
            <v>I-B-9639-0-000-109</v>
          </cell>
          <cell r="B1861" t="str">
            <v>O-RİNG 5X3</v>
          </cell>
          <cell r="C1861" t="str">
            <v/>
          </cell>
        </row>
        <row r="1862">
          <cell r="A1862" t="str">
            <v>I-B-9639-0-000-110</v>
          </cell>
          <cell r="B1862" t="str">
            <v>YAĞ KEÇESİ 20X32X5 SUPTEX (CNC OTOMAT CANLI TAKIM Y2)</v>
          </cell>
          <cell r="C1862" t="str">
            <v/>
          </cell>
        </row>
        <row r="1863">
          <cell r="A1863" t="str">
            <v>I-B-9639-0-000-111</v>
          </cell>
          <cell r="B1863" t="str">
            <v>Ø16 DIŞ SEGMAN DIN472</v>
          </cell>
          <cell r="C1863">
            <v>0.1</v>
          </cell>
        </row>
        <row r="1864">
          <cell r="A1864" t="str">
            <v>I-B-9639-0-000-112</v>
          </cell>
          <cell r="B1864" t="str">
            <v>Ø45 DIŞ SEGMAN DIN472</v>
          </cell>
          <cell r="C1864">
            <v>2.95</v>
          </cell>
        </row>
        <row r="1865">
          <cell r="A1865" t="str">
            <v>I-B-9639-0-000-113</v>
          </cell>
          <cell r="B1865" t="str">
            <v>Ø28 İÇ SEGMAN DIN471</v>
          </cell>
          <cell r="C1865">
            <v>2.5</v>
          </cell>
        </row>
        <row r="1866">
          <cell r="A1866" t="str">
            <v>I-B-9639-0-000-114</v>
          </cell>
          <cell r="B1866" t="str">
            <v>Ø75 İÇ SEGMAN DIN471</v>
          </cell>
          <cell r="C1866">
            <v>5</v>
          </cell>
        </row>
        <row r="1867">
          <cell r="A1867" t="str">
            <v>I-B-9639-0-000-115</v>
          </cell>
          <cell r="B1867" t="str">
            <v>YAĞ KEÇESİ 20X30X7 SKT/KASTAŞ (KURTAĞZI)</v>
          </cell>
          <cell r="C1867">
            <v>11</v>
          </cell>
        </row>
        <row r="1868">
          <cell r="A1868" t="str">
            <v>I-B-9639-0-000-116</v>
          </cell>
          <cell r="B1868" t="str">
            <v>YAĞ KEÇESİ 22X42X7 (SKF/KASTAŞ) (CNC OTOMAT)</v>
          </cell>
          <cell r="C1868">
            <v>14</v>
          </cell>
        </row>
        <row r="1869">
          <cell r="A1869" t="str">
            <v>I-B-9639-0-000-117</v>
          </cell>
          <cell r="B1869" t="str">
            <v>CİLA TABANCASI USIT SEALLING RING (19) (780067)</v>
          </cell>
          <cell r="C1869">
            <v>1.4</v>
          </cell>
        </row>
        <row r="1870">
          <cell r="A1870" t="str">
            <v>I-B-9639-0-000-118</v>
          </cell>
          <cell r="B1870" t="str">
            <v>CİLA TABANCASI SEALLING RING FOR ASSER (780168) (25)</v>
          </cell>
          <cell r="C1870">
            <v>1.0000000000000001E-5</v>
          </cell>
        </row>
        <row r="1871">
          <cell r="A1871" t="str">
            <v>I-B-9640-0-000-001</v>
          </cell>
          <cell r="B1871" t="str">
            <v>45*45 SİGMA PROFİL GRİ ELOKSAL (AĞIR)</v>
          </cell>
          <cell r="C1871">
            <v>157</v>
          </cell>
        </row>
        <row r="1872">
          <cell r="A1872" t="str">
            <v>I-B-9640-0-000-002</v>
          </cell>
          <cell r="B1872" t="str">
            <v>GENİŞ KÖSE BAĞLANTI 45/M8 (SİGMA 45*45 İÇİN)</v>
          </cell>
          <cell r="C1872">
            <v>9.73</v>
          </cell>
        </row>
        <row r="1873">
          <cell r="A1873" t="str">
            <v>I-B-9640-0-000-003</v>
          </cell>
          <cell r="B1873" t="str">
            <v>SİGMA PROFİL BAĞLANTI SACI (45/M8 İKİ YÖNLÜ 142)</v>
          </cell>
          <cell r="C1873">
            <v>0</v>
          </cell>
        </row>
        <row r="1874">
          <cell r="A1874" t="str">
            <v>I-B-9640-0-000-004</v>
          </cell>
          <cell r="B1874" t="str">
            <v>45*90 SİGMA PROFİL GRİ ELOKSAL (AĞIR) (KOD:3228)</v>
          </cell>
          <cell r="C1874">
            <v>99.51</v>
          </cell>
        </row>
        <row r="1875">
          <cell r="A1875" t="str">
            <v>I-B-9640-0-000-005</v>
          </cell>
          <cell r="B1875" t="str">
            <v>90*90 SİGMA PROFİL GRİ ELOKSAL (AĞIR) (KOD:7490)</v>
          </cell>
          <cell r="C1875">
            <v>171.4</v>
          </cell>
        </row>
        <row r="1876">
          <cell r="A1876" t="str">
            <v>I-B-9640-0-000-006</v>
          </cell>
          <cell r="B1876" t="str">
            <v>GENİŞ KÖSE BAĞLANTI 90/M8 (SİGMA 90*90 İÇİN) KOD:036</v>
          </cell>
          <cell r="C1876">
            <v>30</v>
          </cell>
        </row>
        <row r="1877">
          <cell r="A1877" t="str">
            <v>I-B-9640-0-000-007</v>
          </cell>
          <cell r="B1877" t="str">
            <v>SİGMA PROFİL SOMUNU GALVANİZ M8 (24X13)</v>
          </cell>
          <cell r="C1877">
            <v>0</v>
          </cell>
        </row>
        <row r="1878">
          <cell r="A1878" t="str">
            <v>I-B-9640-0-000-008</v>
          </cell>
          <cell r="B1878" t="str">
            <v>SİGMA PROFİL TIRTILLI SOMUN M8 K10</v>
          </cell>
          <cell r="C1878">
            <v>0.83</v>
          </cell>
        </row>
        <row r="1879">
          <cell r="A1879" t="str">
            <v>I-B-9640-0-000-009</v>
          </cell>
          <cell r="B1879" t="str">
            <v>SİGMA PROFİL KAPAĞI 45x45</v>
          </cell>
          <cell r="C1879">
            <v>1</v>
          </cell>
        </row>
        <row r="1880">
          <cell r="A1880" t="str">
            <v>I-B-9640-0-000-010</v>
          </cell>
          <cell r="B1880" t="str">
            <v>SİGMA PROFİL KAPAĞI 90x90</v>
          </cell>
          <cell r="C1880">
            <v>0.8</v>
          </cell>
        </row>
        <row r="1881">
          <cell r="A1881" t="str">
            <v>I-B-9640-0-000-011</v>
          </cell>
          <cell r="B1881" t="str">
            <v>SİGMA PROFİL KAPAĞI 45x90</v>
          </cell>
          <cell r="C1881">
            <v>1</v>
          </cell>
        </row>
        <row r="1882">
          <cell r="A1882" t="str">
            <v>I-B-9640-0-000-012</v>
          </cell>
          <cell r="B1882" t="str">
            <v>SİGMA PROFİL DİKDÖRTGEN SOMUN M8 K8</v>
          </cell>
          <cell r="C1882">
            <v>1</v>
          </cell>
        </row>
        <row r="1883">
          <cell r="A1883" t="str">
            <v>I-B-9640-0-000-013</v>
          </cell>
          <cell r="B1883" t="str">
            <v>SİGMA PROFİL TIRTILLI SOMUN M5 K10</v>
          </cell>
          <cell r="C1883">
            <v>0.74</v>
          </cell>
        </row>
        <row r="1884">
          <cell r="A1884" t="str">
            <v>I-B-9640-0-000-014</v>
          </cell>
          <cell r="B1884" t="str">
            <v>SİGMA PROFİL TIRTILLI SOMUN M6 K10</v>
          </cell>
          <cell r="C1884">
            <v>0.3</v>
          </cell>
        </row>
        <row r="1885">
          <cell r="A1885" t="str">
            <v>I-B-9640-0-000-015</v>
          </cell>
          <cell r="B1885" t="str">
            <v>SİGMA PROFİL TIRTILLI SOMUN M4 K10</v>
          </cell>
          <cell r="C1885">
            <v>0.67049999999999998</v>
          </cell>
        </row>
        <row r="1886">
          <cell r="A1886" t="str">
            <v>I-B-9640-0-000-016</v>
          </cell>
          <cell r="B1886" t="str">
            <v>45X45 DAR GEÇMELİ KÖŞE BAĞLANTI</v>
          </cell>
          <cell r="C1886">
            <v>5</v>
          </cell>
        </row>
        <row r="1887">
          <cell r="A1887" t="str">
            <v>I-B-9640-0-000-017</v>
          </cell>
          <cell r="B1887" t="str">
            <v>SİGMA PROFİL TIRTILLI SOMUN M5 K8</v>
          </cell>
          <cell r="C1887">
            <v>0.5</v>
          </cell>
        </row>
        <row r="1888">
          <cell r="A1888" t="str">
            <v>I-B-9640-0-000-018</v>
          </cell>
          <cell r="B1888" t="str">
            <v>SİGMA PROFİL TIRTILLI SOMUN M6 K8</v>
          </cell>
          <cell r="C1888">
            <v>1.47</v>
          </cell>
        </row>
        <row r="1889">
          <cell r="A1889" t="str">
            <v>I-B-9640-0-000-019</v>
          </cell>
          <cell r="B1889" t="str">
            <v>SİGMA PROFİL DİKDÖRTGEN SOMUN M6 K8</v>
          </cell>
          <cell r="C1889">
            <v>0.68</v>
          </cell>
        </row>
        <row r="1890">
          <cell r="A1890" t="str">
            <v>I-B-9640-0-000-020</v>
          </cell>
          <cell r="B1890" t="str">
            <v>SİGMA PROFİL KAPAĞI 45x135</v>
          </cell>
          <cell r="C1890">
            <v>0</v>
          </cell>
        </row>
        <row r="1891">
          <cell r="A1891" t="str">
            <v>I-B-9640-0-000-021</v>
          </cell>
          <cell r="B1891" t="str">
            <v>30*30 SİGMA PROFİL GRİ ELOKSAL HAFİF SERİ</v>
          </cell>
          <cell r="C1891">
            <v>110</v>
          </cell>
        </row>
        <row r="1892">
          <cell r="A1892" t="str">
            <v>I-B-9640-0-000-022</v>
          </cell>
          <cell r="B1892" t="str">
            <v>DAR KÖSE BAĞLANTI 30/M6 (SİGMA 30*30 İÇİN)</v>
          </cell>
          <cell r="C1892">
            <v>5</v>
          </cell>
        </row>
        <row r="1893">
          <cell r="A1893" t="str">
            <v>I-B-9640-0-000-023</v>
          </cell>
          <cell r="B1893" t="str">
            <v>M8X40 SUSTALI KOL</v>
          </cell>
          <cell r="C1893">
            <v>10</v>
          </cell>
        </row>
        <row r="1894">
          <cell r="A1894" t="str">
            <v>I-B-9640-0-000-024</v>
          </cell>
          <cell r="B1894" t="str">
            <v>M10X50 SUSTALI KOL</v>
          </cell>
          <cell r="C1894">
            <v>20</v>
          </cell>
        </row>
        <row r="1895">
          <cell r="A1895" t="str">
            <v>I-B-9640-0-000-027</v>
          </cell>
          <cell r="B1895" t="str">
            <v>45*45 SİGMA PROFİL GRİ ELOKSAL HAFİF SERİ</v>
          </cell>
          <cell r="C1895">
            <v>176.45</v>
          </cell>
        </row>
        <row r="1896">
          <cell r="A1896" t="str">
            <v>I-B-9640-0-000-028</v>
          </cell>
          <cell r="B1896" t="str">
            <v>KROM KAPLI AYAK M16x100 (DOĞUŞ 2.3.003.120)</v>
          </cell>
          <cell r="C1896">
            <v>0</v>
          </cell>
        </row>
        <row r="1897">
          <cell r="A1897" t="str">
            <v>I-B-9640-0-000-029</v>
          </cell>
          <cell r="B1897" t="str">
            <v>50*50 ALÜMİNYUM SİGMA PROFİL GRİ ELOKSAL (AĞIR)</v>
          </cell>
          <cell r="C1897">
            <v>100</v>
          </cell>
        </row>
        <row r="1898">
          <cell r="A1898" t="str">
            <v>I-B-9640-0-000-030</v>
          </cell>
          <cell r="B1898" t="str">
            <v>SİGMA PROFİL ÜÇ YÖNLÜ BAĞLANTI SACI (45/M8 ÜÇ YÖNLÜ)</v>
          </cell>
          <cell r="C1898">
            <v>0</v>
          </cell>
        </row>
        <row r="1899">
          <cell r="A1899" t="str">
            <v>I-B-9640-0-000-031</v>
          </cell>
          <cell r="B1899" t="str">
            <v>SİGMA PROFİL 45X45 45° DERECELİ KÖŞE BAĞLANTI</v>
          </cell>
          <cell r="C1899">
            <v>8</v>
          </cell>
        </row>
        <row r="1900">
          <cell r="A1900" t="str">
            <v>I-B-9640-0-000-032</v>
          </cell>
          <cell r="B1900" t="str">
            <v>40*40 SİGMA PROFİL GRİ ELOKSAL HAFİF SERİ</v>
          </cell>
          <cell r="C1900">
            <v>46.86</v>
          </cell>
        </row>
        <row r="1901">
          <cell r="A1901" t="str">
            <v>I-B-9640-0-000-033</v>
          </cell>
          <cell r="B1901" t="str">
            <v>20*20 SİGMA PROFİL GRİ ELOKSAL</v>
          </cell>
          <cell r="C1901">
            <v>11.6</v>
          </cell>
        </row>
        <row r="1902">
          <cell r="A1902" t="str">
            <v>I-B-9640-0-000-034</v>
          </cell>
          <cell r="B1902" t="str">
            <v>SİGMA PROFİL TIRTILLI SOMUN M4 K6</v>
          </cell>
          <cell r="C1902">
            <v>0</v>
          </cell>
        </row>
        <row r="1903">
          <cell r="A1903" t="str">
            <v>I-B-9640-0-000-035</v>
          </cell>
          <cell r="B1903" t="str">
            <v>SİGMA PROFİL TIRTILLI SOMUN M4 K8</v>
          </cell>
          <cell r="C1903">
            <v>0</v>
          </cell>
        </row>
        <row r="1904">
          <cell r="A1904" t="str">
            <v>I-B-9640-0-000-036</v>
          </cell>
          <cell r="B1904" t="str">
            <v>SİGMA PROFİL TIRTILLI SOMUN M5 K6</v>
          </cell>
          <cell r="C1904">
            <v>0</v>
          </cell>
        </row>
        <row r="1905">
          <cell r="A1905" t="str">
            <v>I-B-9640-0-000-037</v>
          </cell>
          <cell r="B1905" t="str">
            <v>SİGMA PROFİL KARE SOMUN M8 K10</v>
          </cell>
          <cell r="C1905">
            <v>1</v>
          </cell>
        </row>
        <row r="1906">
          <cell r="A1906" t="str">
            <v>I-B-9640-0-000-038</v>
          </cell>
          <cell r="B1906" t="str">
            <v>SİGMA PROFİL KARE SOMUN M4 K10</v>
          </cell>
          <cell r="C1906">
            <v>0.995</v>
          </cell>
        </row>
        <row r="1907">
          <cell r="A1907" t="str">
            <v>I-B-9640-0-000-039</v>
          </cell>
          <cell r="B1907" t="str">
            <v>SİGMA PROFİL KARE SOMUN M5 K10</v>
          </cell>
          <cell r="C1907">
            <v>2</v>
          </cell>
        </row>
        <row r="1908">
          <cell r="A1908" t="str">
            <v>I-B-9640-0-000-040</v>
          </cell>
          <cell r="B1908" t="str">
            <v>SİGMA PROFİL KARE SOMUN M6 K10</v>
          </cell>
          <cell r="C1908">
            <v>0</v>
          </cell>
        </row>
        <row r="1909">
          <cell r="A1909" t="str">
            <v>I-B-9640-0-000-041</v>
          </cell>
          <cell r="B1909" t="str">
            <v>SİGMA PROFİL DİKDÖRTGEN SOMUN M5 K8</v>
          </cell>
          <cell r="C1909">
            <v>1</v>
          </cell>
        </row>
        <row r="1910">
          <cell r="A1910" t="str">
            <v>I-B-9640-0-000-042</v>
          </cell>
          <cell r="B1910" t="str">
            <v>SİGMA PROFİL DİKDÖRTGEN SOMUN M4 K8</v>
          </cell>
          <cell r="C1910">
            <v>0</v>
          </cell>
        </row>
        <row r="1911">
          <cell r="A1911" t="str">
            <v>I-B-9640-0-000-043</v>
          </cell>
          <cell r="B1911" t="str">
            <v>30X30 90° SİGMA PROFİL BAĞLANTI PARÇASI (SETSKURLU) (2.2.011.08.090)</v>
          </cell>
          <cell r="C1911">
            <v>2</v>
          </cell>
        </row>
        <row r="1912">
          <cell r="A1912" t="str">
            <v>I-B-9640-0-000-044</v>
          </cell>
          <cell r="B1912" t="str">
            <v>30X30 SİGMA PROFİL İKİ YÖNLÜ BAĞLANTI SACI (2.2.002.08.3030.02)</v>
          </cell>
          <cell r="C1912">
            <v>10</v>
          </cell>
        </row>
        <row r="1913">
          <cell r="A1913" t="str">
            <v>I-B-9640-0-000-045</v>
          </cell>
          <cell r="B1913" t="str">
            <v>30X30 SİGMA PROFİL ÜÇ YÖNLÜ BAĞLANTI SACI (2.2.002.08.3030.03)</v>
          </cell>
          <cell r="C1913">
            <v>10</v>
          </cell>
        </row>
        <row r="1914">
          <cell r="A1914" t="str">
            <v>I-B-9640-0-000-046</v>
          </cell>
          <cell r="B1914" t="str">
            <v>SİGMA PROFİL KAPAĞI 30x60</v>
          </cell>
          <cell r="C1914">
            <v>4</v>
          </cell>
        </row>
        <row r="1915">
          <cell r="A1915" t="str">
            <v>I-B-9640-0-000-047</v>
          </cell>
          <cell r="B1915" t="str">
            <v>40X40 SİGMA PROFİL KAPAĞI</v>
          </cell>
          <cell r="C1915">
            <v>3.54</v>
          </cell>
        </row>
        <row r="1916">
          <cell r="A1916" t="str">
            <v>I-B-9640-0-000-048</v>
          </cell>
          <cell r="B1916" t="str">
            <v>KROM KAPLI AYAK M10x50 Ø60</v>
          </cell>
          <cell r="C1916">
            <v>22</v>
          </cell>
        </row>
        <row r="1917">
          <cell r="A1917" t="str">
            <v>I-B-9640-0-000-049</v>
          </cell>
          <cell r="B1917" t="str">
            <v>GENİŞ KÖSE BAĞLANTI 30/M6 (SİGMA 30*30 İÇİN)</v>
          </cell>
          <cell r="C1917">
            <v>8.6479999999999997</v>
          </cell>
        </row>
        <row r="1918">
          <cell r="A1918" t="str">
            <v>I-B-9640-0-000-050</v>
          </cell>
          <cell r="B1918" t="str">
            <v>PLASTİK TUTAMAK Ø:60 M12 DİŞİ BURÇLU</v>
          </cell>
          <cell r="C1918">
            <v>0</v>
          </cell>
        </row>
        <row r="1919">
          <cell r="A1919" t="str">
            <v>I-B-9640-0-000-051</v>
          </cell>
          <cell r="B1919" t="str">
            <v>DUVAR BAĞLANTI APARATI TK.45-800 (ÜRETİM TAKİP SİSTEMİ)</v>
          </cell>
          <cell r="C1919">
            <v>0</v>
          </cell>
        </row>
        <row r="1920">
          <cell r="A1920" t="str">
            <v>I-B-9640-0-000-052</v>
          </cell>
          <cell r="B1920" t="str">
            <v>90 DIRSEK BAGLANTI TK.45-420 (ÜRETİM TAKİP SİSTEMİ)</v>
          </cell>
          <cell r="C1920">
            <v>0</v>
          </cell>
        </row>
        <row r="1921">
          <cell r="A1921" t="str">
            <v>I-B-9640-0-000-053</v>
          </cell>
          <cell r="B1921" t="str">
            <v>YATAY PANO GIRIS MODULU TK.45-050 (ÜRETİM TAKİP SİSTEMİ)</v>
          </cell>
          <cell r="C1921">
            <v>0</v>
          </cell>
        </row>
        <row r="1922">
          <cell r="A1922" t="str">
            <v>I-B-9640-0-000-054</v>
          </cell>
          <cell r="B1922" t="str">
            <v>TK.060.836 KÖRÜK VESA BAĞLANTI (ÜRETİM TAKİP SİSTEMİ)</v>
          </cell>
          <cell r="C1922">
            <v>0</v>
          </cell>
        </row>
        <row r="1923">
          <cell r="A1923" t="str">
            <v>I-B-9640-0-000-055</v>
          </cell>
          <cell r="B1923" t="str">
            <v>PLASTİK KULP/TUTAMAK EKSEN:117, SİYAH, (PT1108EMES)</v>
          </cell>
          <cell r="C1923">
            <v>0</v>
          </cell>
        </row>
        <row r="1924">
          <cell r="A1924" t="str">
            <v>I-B-9640-0-000-056</v>
          </cell>
          <cell r="B1924" t="str">
            <v>TK045.150 TAŞIYICI KOL PROFİL (1500 mm)</v>
          </cell>
          <cell r="C1924">
            <v>0</v>
          </cell>
        </row>
        <row r="1925">
          <cell r="A1925" t="str">
            <v>I-B-9640-0-000-057</v>
          </cell>
          <cell r="B1925" t="str">
            <v>TK.045.830 350° PANO DİK GİRİŞ MODÜLÜ 118 x 65.5 mm</v>
          </cell>
          <cell r="C1925">
            <v>0</v>
          </cell>
        </row>
        <row r="1926">
          <cell r="A1926" t="str">
            <v>I-B-9640-0-000-058</v>
          </cell>
          <cell r="B1926" t="str">
            <v>25*25 SİGMA PROFİL GRİ ELOKSAL</v>
          </cell>
          <cell r="C1926">
            <v>50.5</v>
          </cell>
        </row>
        <row r="1927">
          <cell r="A1927" t="str">
            <v>I-B-9640-0-000-059</v>
          </cell>
          <cell r="B1927" t="str">
            <v>MAFSALLI AYAK M10x60 Ø60</v>
          </cell>
          <cell r="C1927">
            <v>20</v>
          </cell>
        </row>
        <row r="1928">
          <cell r="A1928" t="str">
            <v>I-B-9640-0-000-060</v>
          </cell>
          <cell r="B1928" t="str">
            <v>T KANAL SOMUNU M5 K6</v>
          </cell>
          <cell r="C1928">
            <v>0</v>
          </cell>
        </row>
        <row r="1929">
          <cell r="A1929" t="str">
            <v>I-B-9640-0-000-061</v>
          </cell>
          <cell r="B1929" t="str">
            <v>T KANAL SOMUNU M8 K8</v>
          </cell>
          <cell r="C1929">
            <v>0</v>
          </cell>
        </row>
        <row r="1930">
          <cell r="A1930" t="str">
            <v>I-B-9640-0-000-062</v>
          </cell>
          <cell r="B1930" t="str">
            <v>LAZER CHİLLER FİBEROPTİK KABLO KORUMA TAVASI ST-37 2MM RAL7043 BOYALI</v>
          </cell>
          <cell r="C1930">
            <v>0</v>
          </cell>
        </row>
        <row r="1931">
          <cell r="A1931" t="str">
            <v>I-B-9640-0-000-063</v>
          </cell>
          <cell r="B1931" t="str">
            <v>LAZER EMNİYET FOTOSELİ KORUMA ANA GÖVDE SACI ST-37 4MM RAL 1018 BOYALI</v>
          </cell>
          <cell r="C1931">
            <v>0</v>
          </cell>
        </row>
        <row r="1932">
          <cell r="A1932" t="str">
            <v>I-B-9640-0-000-064</v>
          </cell>
          <cell r="B1932" t="str">
            <v>MANUEL ZIMPARA AYAK KORUMA TAVASI ST-37 4MM RAL1018 BOYALI</v>
          </cell>
          <cell r="C1932">
            <v>0</v>
          </cell>
        </row>
        <row r="1933">
          <cell r="A1933" t="str">
            <v>I-B-9640-0-000-065</v>
          </cell>
          <cell r="B1933" t="str">
            <v>BLAZE PEDAL AYAK KORUYUCU ÜST SAC ST-37 4MM RAL1018 BOYALI</v>
          </cell>
          <cell r="C1933">
            <v>0</v>
          </cell>
        </row>
        <row r="1934">
          <cell r="A1934" t="str">
            <v>I-B-9640-0-000-066</v>
          </cell>
          <cell r="B1934" t="str">
            <v>LAZER EMNİYET FOTOSELİ ORTA DİREK KORUMA SACI ST-37 4MM RAL 1018 BOYALI</v>
          </cell>
          <cell r="C1934">
            <v>0</v>
          </cell>
        </row>
        <row r="1935">
          <cell r="A1935" t="str">
            <v>I-B-9640-0-000-067</v>
          </cell>
          <cell r="B1935" t="str">
            <v>LAZER EMNİYET FOTOSELİ SAĞ-SOL DİREK KORUMA SACI ST-37 4MM RAL 1018 BOYALI</v>
          </cell>
          <cell r="C1935">
            <v>0</v>
          </cell>
        </row>
        <row r="1936">
          <cell r="A1936" t="str">
            <v>I-B-9640-0-000-068</v>
          </cell>
          <cell r="B1936" t="str">
            <v>SİGMA GİZLİ KÖŞE BAĞLANTI 20X25 (K6)</v>
          </cell>
          <cell r="C1936">
            <v>5</v>
          </cell>
        </row>
        <row r="1937">
          <cell r="A1937" t="str">
            <v>I-B-9640-0-000-069</v>
          </cell>
          <cell r="B1937" t="str">
            <v>RADİUSLU SİGMA PROFİL 20X20</v>
          </cell>
          <cell r="C1937">
            <v>0</v>
          </cell>
        </row>
        <row r="1938">
          <cell r="A1938" t="str">
            <v>I-B-9640-0-000-070</v>
          </cell>
          <cell r="B1938" t="str">
            <v>SİGMA 90° BAĞLANTI PARÇASI 20X20</v>
          </cell>
          <cell r="C1938">
            <v>0</v>
          </cell>
        </row>
        <row r="1939">
          <cell r="A1939" t="str">
            <v>I-B-9640-0-000-071</v>
          </cell>
          <cell r="B1939" t="str">
            <v>RADİUSLU SİGMA PROFİL KAPAĞI 20X20</v>
          </cell>
          <cell r="C1939">
            <v>0</v>
          </cell>
        </row>
        <row r="1940">
          <cell r="A1940" t="str">
            <v>I-B-9640-0-000-072</v>
          </cell>
          <cell r="B1940" t="str">
            <v>SİGMA PROFİL AMORTİSÖR (STROK 105MM) F150N</v>
          </cell>
          <cell r="C1940">
            <v>100</v>
          </cell>
        </row>
        <row r="1941">
          <cell r="A1941" t="str">
            <v>I-B-9640-0-000-073</v>
          </cell>
          <cell r="B1941" t="str">
            <v>SİGMA PROFİL AMORTİSÖR BAĞLANTI PARÇASI (2.3.010.00)</v>
          </cell>
          <cell r="C1941">
            <v>20</v>
          </cell>
        </row>
        <row r="1942">
          <cell r="A1942" t="str">
            <v>I-B-9640-0-000-074</v>
          </cell>
          <cell r="B1942" t="str">
            <v>PLASTİK AYAK M6x50</v>
          </cell>
          <cell r="C1942">
            <v>0</v>
          </cell>
        </row>
        <row r="1943">
          <cell r="A1943" t="str">
            <v>I-B-9640-0-000-075</v>
          </cell>
          <cell r="B1943" t="str">
            <v>SİGMA PLASTİK KULP İNCE TİP (2.3.008.03)</v>
          </cell>
          <cell r="C1943">
            <v>5</v>
          </cell>
        </row>
        <row r="1944">
          <cell r="A1944" t="str">
            <v>I-B-9640-0-000-076</v>
          </cell>
          <cell r="B1944" t="str">
            <v>GENİŞ KÖSE BAĞLANTI 20X25 /M6 (SİGMA 20*20 İÇİN)</v>
          </cell>
          <cell r="C1944">
            <v>0</v>
          </cell>
        </row>
        <row r="1945">
          <cell r="A1945" t="str">
            <v>I-B-9640-0-000-077</v>
          </cell>
          <cell r="B1945" t="str">
            <v>SİGMA PROFİL 30X30 METAL MENTEŞE</v>
          </cell>
          <cell r="C1945">
            <v>5</v>
          </cell>
        </row>
        <row r="1946">
          <cell r="A1946" t="str">
            <v>I-B-9640-0-000-078</v>
          </cell>
          <cell r="B1946" t="str">
            <v>SİGMA GİZLİ KÖŞE BAĞLANTI 30X30 90° K8</v>
          </cell>
          <cell r="C1946">
            <v>5</v>
          </cell>
        </row>
        <row r="1947">
          <cell r="A1947" t="str">
            <v>I-B-9640-0-000-079</v>
          </cell>
          <cell r="B1947" t="str">
            <v>PLASTİK AYAK M8x45</v>
          </cell>
          <cell r="C1947">
            <v>5.1616666599999999</v>
          </cell>
        </row>
        <row r="1948">
          <cell r="A1948" t="str">
            <v>I-B-9640-0-000-080</v>
          </cell>
          <cell r="B1948" t="str">
            <v>SİGMA PROFİL KAPAĞI 30x30</v>
          </cell>
          <cell r="C1948">
            <v>0.66600000000000004</v>
          </cell>
        </row>
        <row r="1949">
          <cell r="A1949" t="str">
            <v>I-B-9640-0-000-081</v>
          </cell>
          <cell r="B1949" t="str">
            <v>LAYNER SAC 200MM X 40MM X0,15MM (YAY ÇELİĞİ) (DELİK DELME)</v>
          </cell>
          <cell r="C1949">
            <v>2.5754999999999999</v>
          </cell>
        </row>
        <row r="1950">
          <cell r="A1950" t="str">
            <v>I-B-9640-0-000-082</v>
          </cell>
          <cell r="B1950" t="str">
            <v>UZUN T KANAL SOMUNU K8 (120MM)</v>
          </cell>
          <cell r="C1950">
            <v>2.2309999999999999</v>
          </cell>
        </row>
        <row r="1951">
          <cell r="A1951" t="str">
            <v>I-B-9640-0-000-083</v>
          </cell>
          <cell r="B1951" t="str">
            <v>UZUN T KANAL SOMUNU K10 (140MM)</v>
          </cell>
          <cell r="C1951">
            <v>1.5</v>
          </cell>
        </row>
        <row r="1952">
          <cell r="A1952" t="str">
            <v>I-B-9640-0-000-084</v>
          </cell>
          <cell r="B1952" t="str">
            <v>30X60 AYAK BAĞLANTI PARÇASI ALÜMİNYUM M10 (DOĞUŞ KALIP 2.2.005.3060.10)</v>
          </cell>
          <cell r="C1952">
            <v>13</v>
          </cell>
        </row>
        <row r="1953">
          <cell r="A1953" t="str">
            <v>I-B-9640-0-000-085</v>
          </cell>
          <cell r="B1953" t="str">
            <v>40X80 AYAK BAĞLANTI PARÇASI ALÜMİNYUM M10 (DOĞUŞ KALIP 2.2.005.4080.10)</v>
          </cell>
          <cell r="C1953">
            <v>15</v>
          </cell>
        </row>
        <row r="1954">
          <cell r="A1954" t="str">
            <v>I-B-9640-0-000-086</v>
          </cell>
          <cell r="B1954" t="str">
            <v>45X90 AYAK BAĞLANTI PARÇASI ALÜMİNYUM M10 (DOĞUŞ KALIP 2.2.005.4590.10)</v>
          </cell>
          <cell r="C1954">
            <v>1.43</v>
          </cell>
        </row>
        <row r="1955">
          <cell r="A1955" t="str">
            <v>I-B-9640-0-000-087</v>
          </cell>
          <cell r="B1955" t="str">
            <v>80*80 SİGMA PROFİL GRİ ELOKSAL (AĞIR)</v>
          </cell>
          <cell r="C1955">
            <v>7.6999999999999999E-2</v>
          </cell>
        </row>
        <row r="1956">
          <cell r="A1956" t="str">
            <v>I-B-9640-0-000-088</v>
          </cell>
          <cell r="B1956" t="str">
            <v>45X45 90° SİGMA PROFİL BAĞLANTI PARÇASI (SETSKURLU) (2.2.011.10.090)</v>
          </cell>
          <cell r="C1956">
            <v>3</v>
          </cell>
        </row>
        <row r="1957">
          <cell r="A1957" t="str">
            <v>I-B-9640-0-000-089</v>
          </cell>
          <cell r="B1957" t="str">
            <v>SİGMA 45X45 GİZLİ KÖŞE BAĞLANTI 90° K10</v>
          </cell>
          <cell r="C1957">
            <v>13</v>
          </cell>
        </row>
        <row r="1958">
          <cell r="A1958" t="str">
            <v>I-B-9641-0-000-001</v>
          </cell>
          <cell r="B1958" t="str">
            <v>DEPO İÇİ EMİŞ FİLTRESİ EMS 045 (DELİK DELME)</v>
          </cell>
          <cell r="C1958">
            <v>0</v>
          </cell>
        </row>
        <row r="1959">
          <cell r="A1959" t="str">
            <v>I-B-9641-0-000-002</v>
          </cell>
          <cell r="B1959" t="str">
            <v>HİDROLİK DEPO DÖNÜŞ FİLTRESİ HYDAC 060 D 010BN4HC</v>
          </cell>
          <cell r="C1959">
            <v>0</v>
          </cell>
        </row>
        <row r="1960">
          <cell r="A1960" t="str">
            <v>I-B-9641-0-000-003</v>
          </cell>
          <cell r="B1960" t="str">
            <v>SU ARITMA CIHAZI FİLTRE TAKIMI 5 Lİ SET</v>
          </cell>
          <cell r="C1960">
            <v>0</v>
          </cell>
        </row>
        <row r="1961">
          <cell r="A1961" t="str">
            <v>I-B-9641-0-000-004</v>
          </cell>
          <cell r="B1961" t="str">
            <v>FIL FILTER ZP 562</v>
          </cell>
          <cell r="C1961">
            <v>0</v>
          </cell>
        </row>
        <row r="1962">
          <cell r="A1962" t="str">
            <v>I-B-9641-0-000-005</v>
          </cell>
          <cell r="B1962" t="str">
            <v>BASINÇ FİLTRESİ BOSCH REXROTH (2.0063) (DİKEY PRES)</v>
          </cell>
          <cell r="C1962">
            <v>610.79999999999995</v>
          </cell>
        </row>
        <row r="1963">
          <cell r="A1963" t="str">
            <v>I-B-9641-0-000-006</v>
          </cell>
          <cell r="B1963" t="str">
            <v>DÖNÜŞ FİLTRESİ BOSCH REXTROTH (1.0100) (DİKEY PRES)</v>
          </cell>
          <cell r="C1963">
            <v>610.79999999999995</v>
          </cell>
        </row>
        <row r="1964">
          <cell r="A1964" t="str">
            <v>I-B-9641-0-000-007</v>
          </cell>
          <cell r="B1964" t="str">
            <v>BASINÇ FİLTRESİ HYDAC MDF 60 OC A1.0 (DELİK DELME)</v>
          </cell>
          <cell r="C1964">
            <v>0</v>
          </cell>
        </row>
        <row r="1965">
          <cell r="A1965" t="str">
            <v>I-B-9641-0-000-008</v>
          </cell>
          <cell r="B1965" t="str">
            <v>HAVA FİLTRESİ BOSCH REXROTH (80.90 P10-S00-0-M) (DİKEY PRES)</v>
          </cell>
          <cell r="C1965">
            <v>0</v>
          </cell>
        </row>
        <row r="1966">
          <cell r="A1966" t="str">
            <v>I-B-9641-0-000-009</v>
          </cell>
          <cell r="B1966" t="str">
            <v>YAĞ FİLTRESİ DOLUM MAKİNASI (CS1402 A ŞAMPİYON)</v>
          </cell>
          <cell r="C1966">
            <v>140</v>
          </cell>
        </row>
        <row r="1967">
          <cell r="A1967" t="str">
            <v>I-B-9641-0-000-010</v>
          </cell>
          <cell r="B1967" t="str">
            <v>HAVA FİLTRESİ (DOLUM MAKİNASI) (FIL FILTER HP 4555 AIR FILTER)</v>
          </cell>
          <cell r="C1967">
            <v>125</v>
          </cell>
        </row>
        <row r="1968">
          <cell r="A1968" t="str">
            <v>I-B-9641-0-000-011</v>
          </cell>
          <cell r="B1968" t="str">
            <v>SPUN FİLTRE 10" 5 MİCRON</v>
          </cell>
          <cell r="C1968">
            <v>0</v>
          </cell>
        </row>
        <row r="1969">
          <cell r="A1969" t="str">
            <v>I-B-9641-0-000-012</v>
          </cell>
          <cell r="B1969" t="str">
            <v>KARBON FİLTRE 10" UDF</v>
          </cell>
          <cell r="C1969">
            <v>0</v>
          </cell>
        </row>
        <row r="1970">
          <cell r="A1970" t="str">
            <v>I-B-9641-0-000-013</v>
          </cell>
          <cell r="B1970" t="str">
            <v>SON POST KARBON FİLTRE 10"</v>
          </cell>
          <cell r="C1970">
            <v>0</v>
          </cell>
        </row>
        <row r="1971">
          <cell r="A1971" t="str">
            <v>I-B-9641-0-000-014</v>
          </cell>
          <cell r="B1971" t="str">
            <v>YAĞ FİLTRESİ 100 MİKRON Ø60MMX122MM (CNC OTOMAT TK610 İÇİN)</v>
          </cell>
          <cell r="C1971">
            <v>100</v>
          </cell>
        </row>
        <row r="1972">
          <cell r="A1972" t="str">
            <v>I-B-9641-0-000-015</v>
          </cell>
          <cell r="B1972" t="str">
            <v>YIKANABİLİR FİLTRE + KABI (50 MİCRON 7") (1/2" GİRİŞ-ÇIKIŞ BAĞLANTISI) (ERYIL)</v>
          </cell>
          <cell r="C1972">
            <v>0</v>
          </cell>
        </row>
        <row r="1973">
          <cell r="A1973" t="str">
            <v>I-B-9641-0-000-016</v>
          </cell>
          <cell r="B1973" t="str">
            <v>YIKANABİLİR FİLTRE (50 MİCRON 7")</v>
          </cell>
          <cell r="C1973">
            <v>0</v>
          </cell>
        </row>
        <row r="1974">
          <cell r="A1974" t="str">
            <v>I-B-9641-0-000-017</v>
          </cell>
          <cell r="B1974" t="str">
            <v>EGZOZ FİLTRESİ (VAKUM POMPASI LC40 İÇİN)</v>
          </cell>
          <cell r="C1974">
            <v>100</v>
          </cell>
        </row>
        <row r="1975">
          <cell r="A1975" t="str">
            <v>I-B-9641-0-000-018</v>
          </cell>
          <cell r="B1975" t="str">
            <v>16 BAR 3 LÜ OKSİJEN FİLTRESİ (AAG)</v>
          </cell>
          <cell r="C1975">
            <v>0</v>
          </cell>
        </row>
        <row r="1976">
          <cell r="A1976" t="str">
            <v>I-B-9641-0-000-019</v>
          </cell>
          <cell r="B1976" t="str">
            <v>AKDAP 1000 FİLTRE İÇ ELEMENT</v>
          </cell>
          <cell r="C1976">
            <v>344.84</v>
          </cell>
        </row>
        <row r="1977">
          <cell r="A1977" t="str">
            <v>I-B-9641-0-000-020</v>
          </cell>
          <cell r="B1977" t="str">
            <v>AFİ 1201 FİLTRE İÇ ELEMENT</v>
          </cell>
          <cell r="C1977">
            <v>344.84</v>
          </cell>
        </row>
        <row r="1978">
          <cell r="A1978" t="str">
            <v>I-B-9641-0-000-021</v>
          </cell>
          <cell r="B1978" t="str">
            <v>AFİ 1200-1201 FİLTRE İÇ ELEMENT</v>
          </cell>
          <cell r="C1978">
            <v>344.84</v>
          </cell>
        </row>
        <row r="1979">
          <cell r="A1979" t="str">
            <v>I-B-9641-0-000-022</v>
          </cell>
          <cell r="B1979" t="str">
            <v>YAFİ 6500-6501-6502 FİLTRE İÇ ELEMENT</v>
          </cell>
          <cell r="C1979">
            <v>903.15</v>
          </cell>
        </row>
        <row r="1980">
          <cell r="A1980" t="str">
            <v>I-B-9641-0-000-023</v>
          </cell>
          <cell r="B1980" t="str">
            <v>AFİ 3700-3701-3702  FİLTRE İÇ ELEMENT</v>
          </cell>
          <cell r="C1980">
            <v>492.63</v>
          </cell>
        </row>
        <row r="1981">
          <cell r="A1981" t="str">
            <v>I-B-9645-0-000-001</v>
          </cell>
          <cell r="B1981" t="str">
            <v>SEPERATÖR FİLTRE (EKOMAK)</v>
          </cell>
          <cell r="C1981">
            <v>0</v>
          </cell>
        </row>
        <row r="1982">
          <cell r="A1982" t="str">
            <v>I-B-9645-0-000-002</v>
          </cell>
          <cell r="B1982" t="str">
            <v>YAĞ FİLTRESİ (EKOMAK)</v>
          </cell>
          <cell r="C1982">
            <v>0</v>
          </cell>
        </row>
        <row r="1983">
          <cell r="A1983" t="str">
            <v>I-B-9645-0-000-003</v>
          </cell>
          <cell r="B1983" t="str">
            <v>HAVA FİLTRESİ (EKOMAK)</v>
          </cell>
          <cell r="C1983">
            <v>0</v>
          </cell>
        </row>
        <row r="1984">
          <cell r="A1984" t="str">
            <v>I-B-9645-0-000-004</v>
          </cell>
          <cell r="B1984" t="str">
            <v>PANEL FİLTRE (ELYAF) (EKOMAK)</v>
          </cell>
          <cell r="C1984">
            <v>0</v>
          </cell>
        </row>
        <row r="1985">
          <cell r="A1985" t="str">
            <v>I-B-9645-0-000-005</v>
          </cell>
          <cell r="B1985" t="str">
            <v>EKOMAK AIRMAX 2000 KOMPRESÖR YAĞI</v>
          </cell>
          <cell r="C1985">
            <v>0</v>
          </cell>
        </row>
        <row r="1986">
          <cell r="A1986" t="str">
            <v>I-B-9648-0-000-001</v>
          </cell>
          <cell r="B1986" t="str">
            <v>APAC A11 Plug Screw (1)</v>
          </cell>
          <cell r="C1986">
            <v>1.56</v>
          </cell>
        </row>
        <row r="1987">
          <cell r="A1987" t="str">
            <v>I-B-9648-0-000-002</v>
          </cell>
          <cell r="B1987" t="str">
            <v>APAC A11 O-Ring (2)</v>
          </cell>
          <cell r="C1987">
            <v>0.3</v>
          </cell>
        </row>
        <row r="1988">
          <cell r="A1988" t="str">
            <v>I-B-9648-0-000-003</v>
          </cell>
          <cell r="B1988" t="str">
            <v>APAC A11 O-Ring (3)</v>
          </cell>
          <cell r="C1988">
            <v>0.3</v>
          </cell>
        </row>
        <row r="1989">
          <cell r="A1989" t="str">
            <v>I-B-9648-0-000-004</v>
          </cell>
          <cell r="B1989" t="str">
            <v>APAC A11 Air Regulator (4)</v>
          </cell>
          <cell r="C1989">
            <v>1.56</v>
          </cell>
        </row>
        <row r="1990">
          <cell r="A1990" t="str">
            <v>I-B-9648-0-000-005</v>
          </cell>
          <cell r="B1990" t="str">
            <v>APAC A11 Valve Spring (5)</v>
          </cell>
          <cell r="C1990">
            <v>0.3</v>
          </cell>
        </row>
        <row r="1991">
          <cell r="A1991" t="str">
            <v>I-B-9648-0-000-006</v>
          </cell>
          <cell r="B1991" t="str">
            <v>APAC A11 O-Ring (6)</v>
          </cell>
          <cell r="C1991">
            <v>0.3</v>
          </cell>
        </row>
        <row r="1992">
          <cell r="A1992" t="str">
            <v>I-B-9648-0-000-007</v>
          </cell>
          <cell r="B1992" t="str">
            <v>APAC A11 Valve Stem (7)</v>
          </cell>
          <cell r="C1992">
            <v>2.13</v>
          </cell>
        </row>
        <row r="1993">
          <cell r="A1993" t="str">
            <v>I-B-9648-0-000-008</v>
          </cell>
          <cell r="B1993" t="str">
            <v>APAC A11 O-Ring (8)</v>
          </cell>
          <cell r="C1993">
            <v>0.3</v>
          </cell>
        </row>
        <row r="1994">
          <cell r="A1994" t="str">
            <v>I-B-9648-0-000-009</v>
          </cell>
          <cell r="B1994" t="str">
            <v>APAC A11 Motor Housing (9)</v>
          </cell>
          <cell r="C1994">
            <v>10</v>
          </cell>
        </row>
        <row r="1995">
          <cell r="A1995" t="str">
            <v>I-B-9648-0-000-010</v>
          </cell>
          <cell r="B1995" t="str">
            <v>APAC A11 Valve Bushing (10)</v>
          </cell>
          <cell r="C1995">
            <v>0</v>
          </cell>
        </row>
        <row r="1996">
          <cell r="A1996" t="str">
            <v>I-B-9648-0-000-011</v>
          </cell>
          <cell r="B1996" t="str">
            <v>APAC A11 O-Ring (11)</v>
          </cell>
          <cell r="C1996">
            <v>0</v>
          </cell>
        </row>
        <row r="1997">
          <cell r="A1997" t="str">
            <v>I-B-9648-0-000-012</v>
          </cell>
          <cell r="B1997" t="str">
            <v>APAC A11 Muffler (12)</v>
          </cell>
          <cell r="C1997">
            <v>0</v>
          </cell>
        </row>
        <row r="1998">
          <cell r="A1998" t="str">
            <v>I-B-9648-0-000-013</v>
          </cell>
          <cell r="B1998" t="str">
            <v>APAC A11 Air İnlet (13)</v>
          </cell>
          <cell r="C1998">
            <v>0</v>
          </cell>
        </row>
        <row r="1999">
          <cell r="A1999" t="str">
            <v>I-B-9648-0-000-014</v>
          </cell>
          <cell r="B1999" t="str">
            <v>APAC A11 Lever (14)</v>
          </cell>
          <cell r="C1999">
            <v>2</v>
          </cell>
        </row>
        <row r="2000">
          <cell r="A2000" t="str">
            <v>I-B-9648-0-000-015</v>
          </cell>
          <cell r="B2000" t="str">
            <v>APAC A11 Lever Pin (15)</v>
          </cell>
          <cell r="C2000">
            <v>0</v>
          </cell>
        </row>
        <row r="2001">
          <cell r="A2001" t="str">
            <v>I-B-9648-0-000-016</v>
          </cell>
          <cell r="B2001" t="str">
            <v>APAC A11 Steel Plate (16)</v>
          </cell>
          <cell r="C2001">
            <v>1E-4</v>
          </cell>
        </row>
        <row r="2002">
          <cell r="A2002" t="str">
            <v>I-B-9648-0-000-017</v>
          </cell>
          <cell r="B2002" t="str">
            <v>APAC A11 BEARING PLATE (18)</v>
          </cell>
          <cell r="C2002">
            <v>10</v>
          </cell>
        </row>
        <row r="2003">
          <cell r="A2003" t="str">
            <v>I-B-9648-0-000-018</v>
          </cell>
          <cell r="B2003" t="str">
            <v>APAC A11 BALL (19)</v>
          </cell>
          <cell r="C2003">
            <v>0</v>
          </cell>
        </row>
        <row r="2004">
          <cell r="A2004" t="str">
            <v>I-B-9648-0-000-019</v>
          </cell>
          <cell r="B2004" t="str">
            <v>APAC A11 ROTOR BLADE (20)</v>
          </cell>
          <cell r="C2004">
            <v>1E-4</v>
          </cell>
        </row>
        <row r="2005">
          <cell r="A2005" t="str">
            <v>I-B-9648-0-000-020</v>
          </cell>
          <cell r="B2005" t="str">
            <v>APAC A11 ROTOR (21)</v>
          </cell>
          <cell r="C2005">
            <v>0</v>
          </cell>
        </row>
        <row r="2006">
          <cell r="A2006" t="str">
            <v>I-B-9648-0-000-021</v>
          </cell>
          <cell r="B2006" t="str">
            <v>APAC A11 CLINDER (22)</v>
          </cell>
          <cell r="C2006">
            <v>3.35</v>
          </cell>
        </row>
        <row r="2007">
          <cell r="A2007" t="str">
            <v>I-B-9648-0-000-022</v>
          </cell>
          <cell r="B2007" t="str">
            <v>APAC A11 ROTOR COLLAR (23)</v>
          </cell>
          <cell r="C2007">
            <v>0</v>
          </cell>
        </row>
        <row r="2008">
          <cell r="A2008" t="str">
            <v>I-B-9648-0-000-023</v>
          </cell>
          <cell r="B2008" t="str">
            <v>APAC A11 LOCATING PIN (24)</v>
          </cell>
          <cell r="C2008">
            <v>1E-4</v>
          </cell>
        </row>
        <row r="2009">
          <cell r="A2009" t="str">
            <v>I-B-9648-0-000-024</v>
          </cell>
          <cell r="B2009" t="str">
            <v>APAC A11 BEARING PLATE (26)</v>
          </cell>
          <cell r="C2009">
            <v>3</v>
          </cell>
        </row>
        <row r="2010">
          <cell r="A2010" t="str">
            <v>I-B-9648-0-000-025</v>
          </cell>
          <cell r="B2010" t="str">
            <v>APAC A11 Lock Ring (28)</v>
          </cell>
          <cell r="C2010">
            <v>79.45</v>
          </cell>
        </row>
        <row r="2011">
          <cell r="A2011" t="str">
            <v>I-B-9648-0-000-026</v>
          </cell>
          <cell r="B2011" t="str">
            <v>APAC A11 PISTON GEAR (29)</v>
          </cell>
          <cell r="C2011">
            <v>14.5</v>
          </cell>
        </row>
        <row r="2012">
          <cell r="A2012" t="str">
            <v>I-B-9648-0-000-027</v>
          </cell>
          <cell r="B2012" t="str">
            <v>APAC A11 CAP (30)</v>
          </cell>
          <cell r="C2012">
            <v>4.5999999999999996</v>
          </cell>
        </row>
        <row r="2013">
          <cell r="A2013" t="str">
            <v>I-B-9648-0-000-028</v>
          </cell>
          <cell r="B2013" t="str">
            <v>APAC A11 ANGLE HOUSING (31)</v>
          </cell>
          <cell r="C2013">
            <v>9.75</v>
          </cell>
        </row>
        <row r="2014">
          <cell r="A2014" t="str">
            <v>I-B-9648-0-000-029</v>
          </cell>
          <cell r="B2014" t="str">
            <v>APAC A11 GREASE CAP (32)</v>
          </cell>
          <cell r="C2014">
            <v>0</v>
          </cell>
        </row>
        <row r="2015">
          <cell r="A2015" t="str">
            <v>I-B-9648-0-000-030</v>
          </cell>
          <cell r="B2015" t="str">
            <v>APAC A11 SPINDLE GEAR (34)</v>
          </cell>
          <cell r="C2015">
            <v>14.5</v>
          </cell>
        </row>
        <row r="2016">
          <cell r="A2016" t="str">
            <v>I-B-9648-0-000-031</v>
          </cell>
          <cell r="B2016" t="str">
            <v>APAC A11 SPINDLE (36)</v>
          </cell>
          <cell r="C2016">
            <v>7.5</v>
          </cell>
        </row>
        <row r="2017">
          <cell r="A2017" t="str">
            <v>I-B-9648-0-000-032</v>
          </cell>
          <cell r="B2017" t="str">
            <v>APAC A11 CLAMP NUT (38)</v>
          </cell>
          <cell r="C2017">
            <v>1.25</v>
          </cell>
        </row>
        <row r="2018">
          <cell r="A2018" t="str">
            <v>I-B-9648-0-000-033</v>
          </cell>
          <cell r="B2018" t="str">
            <v>APAC A11 COLLET (39)</v>
          </cell>
          <cell r="C2018">
            <v>2.5</v>
          </cell>
        </row>
        <row r="2019">
          <cell r="A2019" t="str">
            <v>I-B-9648-0-000-034</v>
          </cell>
          <cell r="B2019" t="str">
            <v>APAC A11 COLLET NUT (40)</v>
          </cell>
          <cell r="C2019">
            <v>2.5</v>
          </cell>
        </row>
        <row r="2020">
          <cell r="A2020" t="str">
            <v>I-G-9586-0-000-053</v>
          </cell>
          <cell r="B2020" t="str">
            <v>STİCK YAPIŞTIRICI - PRİT 20 GR</v>
          </cell>
          <cell r="C2020">
            <v>0</v>
          </cell>
        </row>
        <row r="2021">
          <cell r="A2021" t="str">
            <v>I-G-9586-0-000-113</v>
          </cell>
          <cell r="B2021" t="str">
            <v>MECAL PLC PİLİ (TOSHIBA ULTRA ER6VC119A 16-04)</v>
          </cell>
          <cell r="C2021">
            <v>0</v>
          </cell>
        </row>
        <row r="2022">
          <cell r="A2022" t="str">
            <v>I-G-9587-0-000-022</v>
          </cell>
          <cell r="B2022" t="str">
            <v>SHARP DX2500 BLACK ORJINAL TONER</v>
          </cell>
          <cell r="C2022" t="str">
            <v/>
          </cell>
        </row>
        <row r="2023">
          <cell r="A2023" t="str">
            <v>I-G-9587-0-000-026</v>
          </cell>
          <cell r="B2023" t="str">
            <v>SHARP DX2500 YELLOW ORJINAL TONER</v>
          </cell>
          <cell r="C2023" t="str">
            <v/>
          </cell>
        </row>
        <row r="2024">
          <cell r="A2024" t="str">
            <v>I-G-9587-0-000-028</v>
          </cell>
          <cell r="B2024" t="str">
            <v>HP 920 XL SİYAH KARTUŞ</v>
          </cell>
          <cell r="C2024" t="str">
            <v/>
          </cell>
        </row>
        <row r="2025">
          <cell r="A2025" t="str">
            <v>I-G-9615-0-000-012</v>
          </cell>
          <cell r="B2025" t="str">
            <v>0,8 IR 1,5 ISO IC908 İNSERT</v>
          </cell>
          <cell r="C2025">
            <v>0</v>
          </cell>
        </row>
        <row r="2026">
          <cell r="A2026" t="str">
            <v>I-G-9636-0-000-059</v>
          </cell>
          <cell r="B2026" t="str">
            <v>TELESKOBİK RAY 450MM (SAĞ-SOL 1 TK.) Bilyalı ray,  26/450mm (METİN AKIN MASA ÇEKMECESİ)</v>
          </cell>
          <cell r="C2026">
            <v>95</v>
          </cell>
        </row>
        <row r="2027">
          <cell r="A2027" t="str">
            <v>I-P-9561-0-000-001</v>
          </cell>
          <cell r="B2027" t="str">
            <v>40X30X15 MM KOLLEKTÖR FIRÇASI (KÖMÜR)</v>
          </cell>
          <cell r="C2027">
            <v>52</v>
          </cell>
        </row>
        <row r="2028">
          <cell r="A2028" t="str">
            <v>I-P-9561-0-000-015</v>
          </cell>
          <cell r="B2028" t="str">
            <v>BYMAT 1126 KL ŞASE</v>
          </cell>
          <cell r="C2028">
            <v>0</v>
          </cell>
        </row>
        <row r="2029">
          <cell r="A2029" t="str">
            <v>I-P-9561-0-000-016</v>
          </cell>
          <cell r="B2029" t="str">
            <v>BYMAT 1125 KR KIRMIZI KABLO 2 m</v>
          </cell>
          <cell r="C2029">
            <v>521.35996399999999</v>
          </cell>
        </row>
        <row r="2030">
          <cell r="A2030" t="str">
            <v>I-P-9561-0-000-017</v>
          </cell>
          <cell r="B2030" t="str">
            <v>BYMAT 1125 KS SIYAH KABLO 2 m</v>
          </cell>
          <cell r="C2030">
            <v>521.35996399999999</v>
          </cell>
        </row>
        <row r="2031">
          <cell r="A2031" t="str">
            <v>I-P-9575-0-000-003</v>
          </cell>
          <cell r="B2031" t="str">
            <v>WP 9 F TORCH BAŞLIĞI</v>
          </cell>
          <cell r="C2031" t="str">
            <v/>
          </cell>
        </row>
        <row r="2032">
          <cell r="A2032" t="str">
            <v>I-P-9575-0-000-038</v>
          </cell>
          <cell r="B2032" t="str">
            <v>1000X1000 10MM KAUÇUK LASTİK (ATIKLIK ALMA)</v>
          </cell>
          <cell r="C2032">
            <v>600</v>
          </cell>
        </row>
        <row r="2033">
          <cell r="A2033" t="str">
            <v>I-P-9580-0-000-001</v>
          </cell>
          <cell r="B2033" t="str">
            <v>DYNABRADE DYNAFILE MODEL 40320 YEDEKPARCA UC II-11280</v>
          </cell>
          <cell r="C2033">
            <v>1.0000000000000001E-5</v>
          </cell>
        </row>
        <row r="2034">
          <cell r="A2034" t="str">
            <v>I-P-9580-0-000-003</v>
          </cell>
          <cell r="B2034" t="str">
            <v>DYNABRADE DYNAFILE MODEL 40320 YEDEKPARCA UC II-11204</v>
          </cell>
          <cell r="C2034">
            <v>1.0000000000000001E-5</v>
          </cell>
        </row>
        <row r="2035">
          <cell r="A2035" t="str">
            <v>I-P-9580-0-000-004</v>
          </cell>
          <cell r="B2035" t="str">
            <v>DYNABRADE DYNAFILE MODEL 40320 TEKER 11080 (YUVARLAK KAUÇUK TEKERLEK) (PİMLİ OLACAK)</v>
          </cell>
          <cell r="C2035">
            <v>34.97</v>
          </cell>
        </row>
        <row r="2036">
          <cell r="A2036" t="str">
            <v>I-P-9580-0-000-008</v>
          </cell>
          <cell r="B2036" t="str">
            <v>DYNABRADE DYNAFILE MODEL 40320 YEDEKPARCA DUST COVER 15309 (2.6)</v>
          </cell>
          <cell r="C2036">
            <v>1E-4</v>
          </cell>
        </row>
        <row r="2037">
          <cell r="A2037" t="str">
            <v>I-P-9580-0-000-009</v>
          </cell>
          <cell r="B2037" t="str">
            <v>DYNABRADE DYNAFILE MODEL 40320 YEDEKPARCA SPRING 95426 (7)</v>
          </cell>
          <cell r="C2037">
            <v>2</v>
          </cell>
        </row>
        <row r="2038">
          <cell r="A2038" t="str">
            <v>I-P-9580-0-000-011</v>
          </cell>
          <cell r="B2038" t="str">
            <v>DYNABRADE DYNAFILE MODEL 40320 YEDEKPARCA GUIDE POST 15308 (3)</v>
          </cell>
          <cell r="C2038">
            <v>1E-4</v>
          </cell>
        </row>
        <row r="2039">
          <cell r="A2039" t="str">
            <v>I-P-9580-0-000-012</v>
          </cell>
          <cell r="B2039" t="str">
            <v>DYNABRADE DYNAFILE MODEL 40320 YEDEKPARCA TENSION ARM 15306 (5)</v>
          </cell>
          <cell r="C2039">
            <v>10</v>
          </cell>
        </row>
        <row r="2040">
          <cell r="A2040" t="str">
            <v>I-P-9580-0-000-017</v>
          </cell>
          <cell r="B2040" t="str">
            <v>DYNABRADE DYNALINE MODEL 57400 YEDEKPARCA DYNABRADE  HAREKETLİ PANO NON-VACUUM 57433 (4)</v>
          </cell>
          <cell r="C2040">
            <v>36.909999999999997</v>
          </cell>
        </row>
        <row r="2041">
          <cell r="A2041" t="str">
            <v>I-P-9580-0-000-018</v>
          </cell>
          <cell r="B2041" t="str">
            <v>DYNABRADE DYNALINE MODEL 57400 YEDEKPARCA TRANSFER PİNİON 57431 (5)</v>
          </cell>
          <cell r="C2041">
            <v>48.86</v>
          </cell>
        </row>
        <row r="2042">
          <cell r="A2042" t="str">
            <v>I-P-9580-0-000-019</v>
          </cell>
          <cell r="B2042" t="str">
            <v>DYNABRADE DYNALINE MODEL 57400 YEDEKPARCA MUHAFAZA GRUBU SLİDER HOUSING ASSEMBLY 57427 (6)</v>
          </cell>
          <cell r="C2042">
            <v>41.27</v>
          </cell>
        </row>
        <row r="2043">
          <cell r="A2043" t="str">
            <v>I-P-9580-0-000-020</v>
          </cell>
          <cell r="B2043" t="str">
            <v>DYNABRADE DYNALINE MODEL 57400 YEDEKPARCA KARŞI AĞIRLIK COUNTER WEIGHT 57438 (14)</v>
          </cell>
          <cell r="C2043">
            <v>77.756</v>
          </cell>
        </row>
        <row r="2044">
          <cell r="A2044" t="str">
            <v>I-P-9580-0-000-021</v>
          </cell>
          <cell r="B2044" t="str">
            <v>DYNABRADE DYNAFILE MODEL 40320 YEDEKPARCA SHIM PACK 01121 (3 LÜ) (9)</v>
          </cell>
          <cell r="C2044">
            <v>8.43</v>
          </cell>
        </row>
        <row r="2045">
          <cell r="A2045" t="str">
            <v>I-P-9580-0-000-022</v>
          </cell>
          <cell r="B2045" t="str">
            <v>DYNABRADE DYNAFILE MODEL 40320 YEDEKPARCA BEARING PLATE 01008 (10)</v>
          </cell>
          <cell r="C2045">
            <v>43.12</v>
          </cell>
        </row>
        <row r="2046">
          <cell r="A2046" t="str">
            <v>I-P-9580-0-000-023</v>
          </cell>
          <cell r="B2046" t="str">
            <v>DYNABRADE DYNAFILE MODEL 40320 YEDEKPARCA PİN 01009 (2 Lİ) (11)</v>
          </cell>
          <cell r="C2046">
            <v>1.07</v>
          </cell>
        </row>
        <row r="2047">
          <cell r="A2047" t="str">
            <v>I-P-9580-0-000-024</v>
          </cell>
          <cell r="B2047" t="str">
            <v>DYNABRADE DYNAFILE MODEL 40320 YEDEKPARCA SPACER 01010 (12)</v>
          </cell>
          <cell r="C2047">
            <v>19.606999999999999</v>
          </cell>
        </row>
        <row r="2048">
          <cell r="A2048" t="str">
            <v>I-P-9580-0-000-025</v>
          </cell>
          <cell r="B2048" t="str">
            <v>DYNABRADE DYNAFILE MODEL 40320 YEDEKPARCA 01013 (13)</v>
          </cell>
          <cell r="C2048">
            <v>87.26</v>
          </cell>
        </row>
        <row r="2049">
          <cell r="A2049" t="str">
            <v>I-P-9580-0-000-026</v>
          </cell>
          <cell r="B2049" t="str">
            <v>DYNABRADE DYNAFILE MODEL 40320 YEDEKPARCA 01120 (14)</v>
          </cell>
          <cell r="C2049">
            <v>77.17</v>
          </cell>
        </row>
        <row r="2050">
          <cell r="A2050" t="str">
            <v>I-P-9580-0-000-027</v>
          </cell>
          <cell r="B2050" t="str">
            <v>DYNABRADE DYNAFILE MODEL 40320 YEDEKPARCA BLADE 01011 (4'LU SET) (15)</v>
          </cell>
          <cell r="C2050">
            <v>17.283000000000001</v>
          </cell>
        </row>
        <row r="2051">
          <cell r="A2051" t="str">
            <v>I-P-9580-0-000-028</v>
          </cell>
          <cell r="B2051" t="str">
            <v>DYNABRADE DYNAFILE MODEL 40320 YEDEKPARCA BEARING PLATE 01014 (16)</v>
          </cell>
          <cell r="C2051">
            <v>45.42</v>
          </cell>
        </row>
        <row r="2052">
          <cell r="A2052" t="str">
            <v>I-P-9580-0-000-029</v>
          </cell>
          <cell r="B2052" t="str">
            <v>DYNABRADE DYNALINE MODEL 57400 YEDEKPARCA CAM ASSEMBLY 57430 (11)</v>
          </cell>
          <cell r="C2052">
            <v>563.81330000000003</v>
          </cell>
        </row>
        <row r="2053">
          <cell r="A2053" t="str">
            <v>I-P-9580-0-000-030</v>
          </cell>
          <cell r="B2053" t="str">
            <v>DYNABRADE DYNAFILE MODEL 40320 YEDEKPARCA SCREW 15329 (10)</v>
          </cell>
          <cell r="C2053">
            <v>1E-4</v>
          </cell>
        </row>
        <row r="2054">
          <cell r="A2054" t="str">
            <v>I-P-9580-0-000-031</v>
          </cell>
          <cell r="B2054" t="str">
            <v>DYNABRADE DYNALINE MODEL 57400 YEDEKPARCA AYNA DİŞLİSİ 54468 (18)</v>
          </cell>
          <cell r="C2054">
            <v>1E-4</v>
          </cell>
        </row>
        <row r="2055">
          <cell r="A2055" t="str">
            <v>I-P-9580-0-000-032</v>
          </cell>
          <cell r="B2055" t="str">
            <v>DYNABRADE DYNALINE MODEL 57400 YEDEKPARCA PLANET TAŞIYICISI 54465 (19)</v>
          </cell>
          <cell r="C2055">
            <v>1E-4</v>
          </cell>
        </row>
        <row r="2056">
          <cell r="A2056" t="str">
            <v>I-P-9580-0-000-033</v>
          </cell>
          <cell r="B2056" t="str">
            <v>DYNABRADE DYNALINE MODEL 57400 YEDEKPARCA DİŞLİ 06213 (20)</v>
          </cell>
          <cell r="C2056">
            <v>1.0000000000000001E-5</v>
          </cell>
        </row>
        <row r="2057">
          <cell r="A2057" t="str">
            <v>I-P-9580-0-000-034</v>
          </cell>
          <cell r="B2057" t="str">
            <v>DYNABRADE DYNALINE MODEL 57400 YEDEKPARCA ŞAFT 54475 (21)</v>
          </cell>
          <cell r="C2057">
            <v>1E-4</v>
          </cell>
        </row>
        <row r="2058">
          <cell r="A2058" t="str">
            <v>I-P-9580-0-000-035</v>
          </cell>
          <cell r="B2058" t="str">
            <v>DYNABRADE DYNAFILE MODEL 40320 YEDEKPARCA 04087 LOCK RING (4)</v>
          </cell>
          <cell r="C2058">
            <v>31.3</v>
          </cell>
        </row>
        <row r="2059">
          <cell r="A2059" t="str">
            <v>I-P-9580-0-000-036</v>
          </cell>
          <cell r="B2059" t="str">
            <v>DYNABRADE DYNAFILE MODEL 40320 YEDEKPARCA 01447 MOTOR HOUSING (4.16)</v>
          </cell>
          <cell r="C2059">
            <v>139.559</v>
          </cell>
        </row>
        <row r="2060">
          <cell r="A2060" t="str">
            <v>I-P-9580-0-000-037</v>
          </cell>
          <cell r="B2060" t="str">
            <v>DYNABRADE DYNALINE MODEL 57400 YEDEKPARCA TUTUCU HALKA 54467 (17)</v>
          </cell>
          <cell r="C2060">
            <v>10</v>
          </cell>
        </row>
        <row r="2061">
          <cell r="A2061" t="str">
            <v>I-P-9580-0-000-038</v>
          </cell>
          <cell r="B2061" t="str">
            <v>DYNABRADE DYNALINE MODEL 57400 YEDEKPARCA PIN (94590) (35)</v>
          </cell>
          <cell r="C2061">
            <v>10</v>
          </cell>
        </row>
        <row r="2062">
          <cell r="A2062" t="str">
            <v>I-P-9580-0-000-039</v>
          </cell>
          <cell r="B2062" t="str">
            <v>DYNABRADE DYNAFILE MODEL 40320 YEDEKPARCA ORTAK PLATFORM 57041 (36)</v>
          </cell>
          <cell r="C2062">
            <v>10</v>
          </cell>
        </row>
        <row r="2063">
          <cell r="A2063" t="str">
            <v>I-P-9580-0-000-040</v>
          </cell>
          <cell r="B2063" t="str">
            <v>DYNABRADE DYNAFILE MODEL 40320 YEDEKPARCA LOCK RING 04087</v>
          </cell>
          <cell r="C2063">
            <v>10</v>
          </cell>
        </row>
        <row r="2064">
          <cell r="A2064" t="str">
            <v>I-P-9580-0-000-041</v>
          </cell>
          <cell r="B2064" t="str">
            <v>DYNABRADE DYNAFILE MODEL 40320 YEDEKPARCA DRIVE WHEEL 40375</v>
          </cell>
          <cell r="C2064">
            <v>10</v>
          </cell>
        </row>
        <row r="2065">
          <cell r="A2065" t="str">
            <v>I-P-9580-0-000-042</v>
          </cell>
          <cell r="B2065" t="str">
            <v>DYNABRADE DYNAFILE MODEL 40320 YEDEKPARCA CONTACT ARM ASSY. (11206) (1)</v>
          </cell>
          <cell r="C2065">
            <v>10</v>
          </cell>
        </row>
        <row r="2066">
          <cell r="A2066" t="str">
            <v>I-P-9580-0-000-043</v>
          </cell>
          <cell r="B2066" t="str">
            <v>DYNABRADE DYNAFILE MODEL 40320 YEDEKPARCA ROTOR NUT (04081) (4.5)</v>
          </cell>
          <cell r="C2066">
            <v>1E-4</v>
          </cell>
        </row>
        <row r="2067">
          <cell r="A2067" t="str">
            <v>I-P-9580-0-000-044</v>
          </cell>
          <cell r="B2067" t="str">
            <v>DYNABRADE DYNAFILE MODEL 40320 YEDEKPARCA TENSION SHAFT (15307) (2.7)</v>
          </cell>
          <cell r="C2067">
            <v>1.0000000000000001E-5</v>
          </cell>
        </row>
        <row r="2068">
          <cell r="A2068" t="str">
            <v>I-P-9580-0-000-045</v>
          </cell>
          <cell r="B2068" t="str">
            <v>DYNABRADE DYNAFILE MODEL 40320 YEDEKPARCA HOUSING (15354) (2.10)</v>
          </cell>
          <cell r="C2068">
            <v>1.0000000000000001E-5</v>
          </cell>
        </row>
        <row r="2069">
          <cell r="A2069" t="str">
            <v>I-P-9582-0-000-001</v>
          </cell>
          <cell r="B2069" t="str">
            <v>TEFLON BANT</v>
          </cell>
          <cell r="C2069">
            <v>4</v>
          </cell>
        </row>
        <row r="2070">
          <cell r="A2070" t="str">
            <v>SHELL-01</v>
          </cell>
          <cell r="B2070" t="str">
            <v>SHELL MOTORIN - FUEL SAVE DIESEL</v>
          </cell>
          <cell r="C2070" t="str">
            <v/>
          </cell>
        </row>
        <row r="2071">
          <cell r="A2071" t="str">
            <v>SHELL-02</v>
          </cell>
          <cell r="B2071" t="str">
            <v>SHELL KURŞUNSUZ 95 - FUEL SAVE</v>
          </cell>
          <cell r="C2071" t="str">
            <v/>
          </cell>
        </row>
        <row r="2072">
          <cell r="A2072" t="str">
            <v>SHELL-03</v>
          </cell>
          <cell r="B2072" t="str">
            <v>SHELL MOTORIN - V POWER DIESEL</v>
          </cell>
          <cell r="C2072" t="str">
            <v/>
          </cell>
        </row>
        <row r="2073">
          <cell r="A2073" t="str">
            <v>SHELL-04</v>
          </cell>
          <cell r="B2073" t="str">
            <v>SHELL KURŞUNSUZ 95 - V POWER</v>
          </cell>
          <cell r="C2073" t="str">
            <v/>
          </cell>
        </row>
        <row r="2074">
          <cell r="A2074" t="str">
            <v>YAZ001</v>
          </cell>
          <cell r="B2074" t="str">
            <v>Windows 10 Pro</v>
          </cell>
          <cell r="C2074" t="str">
            <v/>
          </cell>
        </row>
        <row r="2075">
          <cell r="A2075" t="str">
            <v>YAZ002</v>
          </cell>
          <cell r="B2075" t="str">
            <v>Microsoft Office 2010 Standart</v>
          </cell>
          <cell r="C2075" t="str">
            <v/>
          </cell>
        </row>
        <row r="2076">
          <cell r="A2076" t="str">
            <v>YAZ003</v>
          </cell>
          <cell r="B2076" t="str">
            <v xml:space="preserve">Office Home &amp; Business 2016 </v>
          </cell>
          <cell r="C2076" t="str">
            <v/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ayfa1"/>
    </sheetNames>
    <sheetDataSet>
      <sheetData sheetId="0"/>
      <sheetData sheetId="1">
        <row r="1">
          <cell r="A1" t="str">
            <v>Stok Kodu</v>
          </cell>
          <cell r="B1" t="str">
            <v>Stok İsmi</v>
          </cell>
        </row>
        <row r="2">
          <cell r="A2" t="str">
            <v>H-A-8081-0-000-002</v>
          </cell>
          <cell r="B2" t="str">
            <v>70 X 20 VIOLET PROFIL HAM YUZEY</v>
          </cell>
        </row>
        <row r="3">
          <cell r="A3" t="str">
            <v>H-A-8081-0-000-004</v>
          </cell>
          <cell r="B3" t="str">
            <v>Ø75 HAZEL PROFIL HAM YUZEY</v>
          </cell>
        </row>
        <row r="4">
          <cell r="A4" t="str">
            <v>H-A-8081-0-000-005</v>
          </cell>
          <cell r="B4" t="str">
            <v>100 X 30 LOTUS PROFIL HAM YUZEY</v>
          </cell>
        </row>
        <row r="5">
          <cell r="A5" t="str">
            <v>H-A-8081-0-000-006</v>
          </cell>
          <cell r="B5" t="str">
            <v>115 X 40 SAKURA PROFIL HAM YUZEY</v>
          </cell>
        </row>
        <row r="6">
          <cell r="A6" t="str">
            <v>H-A-8081-0-000-007</v>
          </cell>
          <cell r="B6" t="str">
            <v>65 X 40 VALERIAN PROFIL HAM YUZEY</v>
          </cell>
        </row>
        <row r="7">
          <cell r="A7" t="str">
            <v>H-A-8081-0-000-008</v>
          </cell>
          <cell r="B7" t="str">
            <v>70 X 12 MIMOSA PROFIL HAM YUZEY</v>
          </cell>
        </row>
        <row r="8">
          <cell r="A8" t="str">
            <v>H-A-8081-0-000-009</v>
          </cell>
          <cell r="B8" t="str">
            <v>115 X 40 ARNIKA PROFIL HAM YUZEY</v>
          </cell>
        </row>
        <row r="9">
          <cell r="A9" t="str">
            <v>H-A-8081-0-000-010</v>
          </cell>
          <cell r="B9" t="str">
            <v>81,7 X 141,4  X 109,2 BATONI ARA PROFIL HAM YUZEY</v>
          </cell>
        </row>
        <row r="10">
          <cell r="A10" t="str">
            <v>H-A-8081-0-000-011</v>
          </cell>
          <cell r="B10" t="str">
            <v>81,7 X 133  X 117,40 BATONI KOSE PROFIL HAM YUZEY</v>
          </cell>
        </row>
        <row r="11">
          <cell r="A11" t="str">
            <v>H-A-8081-0-000-012</v>
          </cell>
          <cell r="B11" t="str">
            <v>80 X 40 MERLOT PROFIL HAM YUZEY</v>
          </cell>
        </row>
        <row r="12">
          <cell r="A12" t="str">
            <v>H-A-8081-0-000-013</v>
          </cell>
          <cell r="B12" t="str">
            <v>75 X 75 LILAC PROFIL HAM YUZEY</v>
          </cell>
        </row>
        <row r="13">
          <cell r="A13" t="str">
            <v>H-A-8081-0-000-014</v>
          </cell>
          <cell r="B13" t="str">
            <v>75 X 55 AMBER PROFIL HAM YUZEY</v>
          </cell>
        </row>
        <row r="14">
          <cell r="A14" t="str">
            <v>H-A-8081-0-000-015</v>
          </cell>
          <cell r="B14" t="str">
            <v>115 X 40 ZENON PROFIL HAM YUZEY</v>
          </cell>
        </row>
        <row r="15">
          <cell r="A15" t="str">
            <v>H-A-8081-0-000-018</v>
          </cell>
          <cell r="B15" t="str">
            <v>36,1 X 36,1 SU KANALI PROFIL HAM YÜZEY</v>
          </cell>
        </row>
        <row r="16">
          <cell r="A16" t="str">
            <v>H-A-8081-0-000-019</v>
          </cell>
          <cell r="B16" t="str">
            <v>25 X 28 U TIPI DEKORATIF ALUMINYUM PROFIL HAM YUZEY</v>
          </cell>
        </row>
        <row r="17">
          <cell r="A17" t="str">
            <v>H-A-8081-0-000-020</v>
          </cell>
          <cell r="B17" t="str">
            <v>22,1 X 4,6 U TIPI DEKORATIF ALUMINYUM PROFIL  HAM YUZEY</v>
          </cell>
        </row>
        <row r="18">
          <cell r="A18" t="str">
            <v>H-A-8081-0-000-997</v>
          </cell>
          <cell r="B18" t="str">
            <v>70 X 12 MIMOSA MUHTELIF PROFIL HAM YUZEY</v>
          </cell>
        </row>
        <row r="19">
          <cell r="A19" t="str">
            <v>H-A-8081-0-000-999</v>
          </cell>
          <cell r="B19" t="str">
            <v>115 X 40 SAKURA MUHTELIF PROFIL HAM YUZEY</v>
          </cell>
        </row>
        <row r="20">
          <cell r="A20" t="str">
            <v>H-A-8081-0-074-001</v>
          </cell>
          <cell r="B20" t="str">
            <v>115 X 40 SAKURA PROFIL 9016 30G</v>
          </cell>
        </row>
        <row r="21">
          <cell r="A21" t="str">
            <v>H-A-8081-0-074-002</v>
          </cell>
          <cell r="B21" t="str">
            <v>70 X 20 VIOLET PROFIL MAT.BYZ.RAL9016.30G</v>
          </cell>
        </row>
        <row r="22">
          <cell r="A22" t="str">
            <v>H-A-8081-0-074-003</v>
          </cell>
          <cell r="B22" t="str">
            <v>70 X 12 MIMOSA PROFIL MAT.BYZ.RAL9016.(AK.NBL=MA2304).30G.PE</v>
          </cell>
        </row>
        <row r="23">
          <cell r="A23" t="str">
            <v>H-A-8081-0-074-005</v>
          </cell>
          <cell r="B23" t="str">
            <v>75 X 55 AMBER.PROFIL MAT.BYZ.RAL9016.(AK.NBL=MA2304).30G.PE</v>
          </cell>
        </row>
        <row r="24">
          <cell r="A24" t="str">
            <v>H-A-8081-0-074-007</v>
          </cell>
          <cell r="B24" t="str">
            <v>75 X 75 LILAC.PROFIL.MAT.BYZ.RAL9016.(AK.NBL=MA2304).30G.PE</v>
          </cell>
        </row>
        <row r="25">
          <cell r="A25" t="str">
            <v>H-A-8081-0-074-996</v>
          </cell>
          <cell r="B25" t="str">
            <v>75 X 75 LILAC MUHTELIF PROFIL.MAT.BYZ.RAL9016.(AK.NBL=MA2304).30G.PE</v>
          </cell>
        </row>
        <row r="26">
          <cell r="A26" t="str">
            <v>H-A-8081-0-075-001</v>
          </cell>
          <cell r="B26" t="str">
            <v>75 X 75 LILAC.PROFIL.SATEN.RAL9016.(AK.NBL=FA5624).75G.EE</v>
          </cell>
        </row>
        <row r="27">
          <cell r="A27" t="str">
            <v>H-A-8081-0-075-002</v>
          </cell>
          <cell r="B27" t="str">
            <v>75 X 55 AMBER.PROFIL.SATEN.RAL9016.(AK.NBL=FA5624).75G.EE</v>
          </cell>
        </row>
        <row r="28">
          <cell r="A28" t="str">
            <v>H-A-8081-0-075-003</v>
          </cell>
          <cell r="B28" t="str">
            <v>75 X 55 X 1794 AMBER.PROFIL.SATEN.BYZ.RAL9016.75G(AK.NBL=FA5624).</v>
          </cell>
        </row>
        <row r="29">
          <cell r="A29" t="str">
            <v>H-A-8081-0-075-004</v>
          </cell>
          <cell r="B29" t="str">
            <v>75 X 55 X 594 AMBER.PROFIL.SATEN.BYZ.RAL9016.75G(AK.NBL=FA5624).</v>
          </cell>
        </row>
        <row r="30">
          <cell r="A30" t="str">
            <v>H-A-8081-0-075-005</v>
          </cell>
          <cell r="B30" t="str">
            <v>115 X 40 ARNIKA PROFIL SATEN.BYZ.RAL9016.75G(AK.NBL=FA5624)</v>
          </cell>
        </row>
        <row r="31">
          <cell r="A31" t="str">
            <v>H-A-8081-0-075-006</v>
          </cell>
          <cell r="B31" t="str">
            <v>65 X 40 VALERIAN PROFIL SATEN.BYZ.RAL9016.75G.(AK.NBL=FA5624).EE</v>
          </cell>
        </row>
        <row r="32">
          <cell r="A32" t="str">
            <v>H-A-8081-0-075-007</v>
          </cell>
          <cell r="B32" t="str">
            <v>115 X 40 ZENON PROFIL SATEN.BYZ.RAL9016.75G(AK.NBL=FA5624)</v>
          </cell>
        </row>
        <row r="33">
          <cell r="A33" t="str">
            <v>H-A-8081-0-075-008</v>
          </cell>
          <cell r="B33" t="str">
            <v>70 X 20 VIOLET PROFIL SATEN.BYZ.RAL9016.75G.(AK.NBL=FA5624).EE</v>
          </cell>
        </row>
        <row r="34">
          <cell r="A34" t="str">
            <v>H-A-8081-0-075-009</v>
          </cell>
          <cell r="B34" t="str">
            <v>75 X 75 LILAC REV1 PROFIL.SATEN.RAL9016.(AK.NBL=FA5624).75G.EE</v>
          </cell>
        </row>
        <row r="35">
          <cell r="A35" t="str">
            <v>H-A-8081-0-075-011</v>
          </cell>
          <cell r="B35" t="str">
            <v>25 X 28 U TIPI DEKORATIF ALUMINYUM PROFIL RAL 9016 75G (AK.NBL=FA5624)</v>
          </cell>
        </row>
        <row r="36">
          <cell r="A36" t="str">
            <v>H-A-8081-0-075-012</v>
          </cell>
          <cell r="B36" t="str">
            <v>22,1 X 4,6 U TIPI DEKORATIF ALUMINYUM PROFIL  RAL 9016 75G (AK.NBL=FA5624)</v>
          </cell>
        </row>
        <row r="37">
          <cell r="A37" t="str">
            <v>H-A-8081-0-075-013</v>
          </cell>
          <cell r="B37" t="str">
            <v>75 X 103,8 GLORY.PROFIL.SATEN.RAL9016.(AK.NBL=FA5624).75G.EE</v>
          </cell>
        </row>
        <row r="38">
          <cell r="A38" t="str">
            <v>H-A-8081-0-075-999</v>
          </cell>
          <cell r="B38" t="str">
            <v>75 X 55 AMBER MUHTELIF PROFIL 9016 75G</v>
          </cell>
        </row>
        <row r="39">
          <cell r="A39" t="str">
            <v>H-A-8081-0-077-001</v>
          </cell>
          <cell r="B39" t="str">
            <v>115 X 40 ARNIKA PROFIL BEYAZ MAT RAL9010 35-45 GLOSS MX8304 (JOTUN)</v>
          </cell>
        </row>
        <row r="40">
          <cell r="A40" t="str">
            <v>H-A-8081-0-077-002</v>
          </cell>
          <cell r="B40" t="str">
            <v>30 X 40 MERLOT KOLLEKTOR RAL9010 BOYALI</v>
          </cell>
        </row>
        <row r="41">
          <cell r="A41" t="str">
            <v>H-A-8081-0-077-003</v>
          </cell>
          <cell r="B41" t="str">
            <v>80 X 40 MERLOT PROFIL RAL 9010 BOYALI</v>
          </cell>
        </row>
        <row r="42">
          <cell r="A42" t="str">
            <v>H-A-8081-0-077-004</v>
          </cell>
          <cell r="B42" t="str">
            <v>70 X 20 VIOLET PROFIL BEYAZ 9010 (MA 2674)</v>
          </cell>
        </row>
        <row r="43">
          <cell r="A43" t="str">
            <v>H-A-8081-0-077-005</v>
          </cell>
          <cell r="B43" t="str">
            <v>70 X 12 MIMOSA PROFIL BEYAZ 9010 30G(MA 2674)</v>
          </cell>
        </row>
        <row r="44">
          <cell r="A44" t="str">
            <v>H-A-8081-0-077-006</v>
          </cell>
          <cell r="B44" t="str">
            <v>65 X 40 VALERIAN PROFIL MAT.BYZ.RAL9010.30G.(MA 2674)</v>
          </cell>
        </row>
        <row r="45">
          <cell r="A45" t="str">
            <v>H-A-8081-0-077-007</v>
          </cell>
          <cell r="B45" t="str">
            <v>115 X 40 ARNIKA PROFIL MAT.BYZ.RAL9010.30G.(MA 2674 AKZO NOBEL)</v>
          </cell>
        </row>
        <row r="46">
          <cell r="A46" t="str">
            <v>H-A-8081-0-077-008</v>
          </cell>
          <cell r="B46" t="str">
            <v>115 X 40 SAKURA PROFIL MAT.BYZ.RAL9010.30G.(MA 2674 AKZO NOBEL)</v>
          </cell>
        </row>
        <row r="47">
          <cell r="A47" t="str">
            <v>H-A-8081-0-080-001</v>
          </cell>
          <cell r="B47" t="str">
            <v>80 X 40 MERLOT PROFIL RAL 9006 30G</v>
          </cell>
        </row>
        <row r="48">
          <cell r="A48" t="str">
            <v>H-A-8081-0-080-002</v>
          </cell>
          <cell r="B48" t="str">
            <v>115 X 40 SAKURA PROFIL RAL 9006 30G</v>
          </cell>
        </row>
        <row r="49">
          <cell r="A49" t="str">
            <v>H-A-8081-0-081-001</v>
          </cell>
          <cell r="B49" t="str">
            <v>75 X 75 LILAC.PROFIL.SATEN.GUMUS.GRI.RAL9006.(AK.NBL=EW6024).70G.EE</v>
          </cell>
        </row>
        <row r="50">
          <cell r="A50" t="str">
            <v>H-A-8081-0-081-002</v>
          </cell>
          <cell r="B50" t="str">
            <v>75 X 55 AMBER.PROFIL.SATEN.GUMUS.GRI.RAL9006.(AK.NBL=EW6024).70G.EE</v>
          </cell>
        </row>
        <row r="51">
          <cell r="A51" t="str">
            <v>H-A-8081-0-081-998</v>
          </cell>
          <cell r="B51" t="str">
            <v>75 X 75 LILAC MUHTELIF PROFIL 9006 70G</v>
          </cell>
        </row>
        <row r="52">
          <cell r="A52" t="str">
            <v>H-A-8081-0-081-999</v>
          </cell>
          <cell r="B52" t="str">
            <v>75 X 55 AMBER MUHTELIF PROFIL 9006 70G</v>
          </cell>
        </row>
        <row r="53">
          <cell r="A53" t="str">
            <v>H-A-8081-0-086-002</v>
          </cell>
          <cell r="B53" t="str">
            <v>70 X 20 VIOLET PROFIL SİYAH 9005 (MN 238F)</v>
          </cell>
        </row>
        <row r="54">
          <cell r="A54" t="str">
            <v>H-A-8081-0-086-003</v>
          </cell>
          <cell r="B54" t="str">
            <v>115 X 40 ARNIKA PROFIL SIYAH MAT RAL9005 PE 10G MN238F</v>
          </cell>
        </row>
        <row r="55">
          <cell r="A55" t="str">
            <v>H-A-8081-0-086-004</v>
          </cell>
          <cell r="B55" t="str">
            <v>70 X 12 MIMOSA PROFIL SİYAH 9005 (MN238 F)</v>
          </cell>
        </row>
        <row r="56">
          <cell r="A56" t="str">
            <v>H-A-8081-0-086-005</v>
          </cell>
          <cell r="B56" t="str">
            <v>Ø75 HAZEL PROFIL SIYAH MAT RAL9005 PE 10G MN238F</v>
          </cell>
        </row>
        <row r="57">
          <cell r="A57" t="str">
            <v>H-A-8081-0-086-006</v>
          </cell>
          <cell r="B57" t="str">
            <v>65 X 40 VALERIAN PROFIL SIYAH MAT RAL9005 PE 10G MN238F</v>
          </cell>
        </row>
        <row r="58">
          <cell r="A58" t="str">
            <v>H-A-8081-0-086-007</v>
          </cell>
          <cell r="B58" t="str">
            <v>75 X 55 AMBER.PROFIL SIYAH MAT RAL9005 PE 10G MN238F</v>
          </cell>
        </row>
        <row r="59">
          <cell r="A59" t="str">
            <v>H-A-8081-0-086-010</v>
          </cell>
          <cell r="B59" t="str">
            <v>115 X 40 ZENON PROFIL SIYAH MAT RAL9005 PE 10G MN238F</v>
          </cell>
        </row>
        <row r="60">
          <cell r="A60" t="str">
            <v>H-A-8081-0-086-012</v>
          </cell>
          <cell r="B60" t="str">
            <v>25 X 28 U TIPI DEKORATIF ALUMINYUM PROFIL SIYAH MAT RAL9005 PE 10G MN238F</v>
          </cell>
        </row>
        <row r="61">
          <cell r="A61" t="str">
            <v>H-A-8081-0-086-013</v>
          </cell>
          <cell r="B61" t="str">
            <v>22,1 X 4,6 U TIPI DEKORATIF ALUMINYUM PROFIL  SIYAH MAT RAL9005 PE 10G MN238F</v>
          </cell>
        </row>
        <row r="62">
          <cell r="A62" t="str">
            <v>H-A-8081-0-086-997</v>
          </cell>
          <cell r="B62" t="str">
            <v>70 X 20 VIOLET MUHTELIF PROFIL 9005 10G</v>
          </cell>
        </row>
        <row r="63">
          <cell r="A63" t="str">
            <v>H-A-8081-0-086-998</v>
          </cell>
          <cell r="B63" t="str">
            <v>115 X 40 SAKURA MUHTELIF PROFIL 9005 10G</v>
          </cell>
        </row>
        <row r="64">
          <cell r="A64" t="str">
            <v>H-A-8081-0-093-001</v>
          </cell>
          <cell r="B64" t="str">
            <v>75 X 75 LILAC.PROFIL.MAT.ANTR.RAL7016 (AK.NBL=SL2164).30G.PE</v>
          </cell>
        </row>
        <row r="65">
          <cell r="A65" t="str">
            <v>H-A-8081-0-093-002</v>
          </cell>
          <cell r="B65" t="str">
            <v>75 X 55 AMBER.PROFIL.MAT.ANTR. RAL7016 (AK.NBL=SL2164).30G.PE</v>
          </cell>
        </row>
        <row r="66">
          <cell r="A66" t="str">
            <v>H-A-8081-0-093-004</v>
          </cell>
          <cell r="B66" t="str">
            <v>115 X 40 ARNIKA PROFIL MAT.ANTR. RAL7016 (AK.NBL=SL2164).30G.PE</v>
          </cell>
        </row>
        <row r="67">
          <cell r="A67" t="str">
            <v>H-A-8081-0-093-005</v>
          </cell>
          <cell r="B67" t="str">
            <v>70 X 20 VIOLET PROFIL MAT.ANTR. RAL7016 (AK.NBL=SL2164).30G.PE</v>
          </cell>
        </row>
        <row r="68">
          <cell r="A68" t="str">
            <v>H-A-8081-0-093-009</v>
          </cell>
          <cell r="B68" t="str">
            <v>75 X 75 LILAC REV1 PROFIL.MAT.ANTR.RAL7016 (AK.NBL=SL2164).30G.PE</v>
          </cell>
        </row>
        <row r="69">
          <cell r="A69" t="str">
            <v>H-A-8081-0-093-010</v>
          </cell>
          <cell r="B69" t="str">
            <v>25 X 28 U TIPI DEKORATIF ALUMINYUM PROFIL ANTR.RAL7016.(AK.NBL=SL2164).30G.PE</v>
          </cell>
        </row>
        <row r="70">
          <cell r="A70" t="str">
            <v>H-A-8081-0-093-011</v>
          </cell>
          <cell r="B70" t="str">
            <v>22,1 X 4,6 U TIPI DEKORATIF ALUMINYUM PROFIL  ANTR.RAL7016.(AK.NBL=SL2164).30G.PE</v>
          </cell>
        </row>
        <row r="71">
          <cell r="A71" t="str">
            <v>H-A-8081-0-093-012</v>
          </cell>
          <cell r="B71" t="str">
            <v>75 X 103,8 GLORY.PROFIL.MAT.ANTR. RAL7016 (AK.NBL=SL2164).30G.PE</v>
          </cell>
        </row>
        <row r="72">
          <cell r="A72" t="str">
            <v>H-A-8081-0-093-998</v>
          </cell>
          <cell r="B72" t="str">
            <v>75 X 75 LILAC MUHTELIF PROFIL 7016 30G</v>
          </cell>
        </row>
        <row r="73">
          <cell r="A73" t="str">
            <v>H-A-8081-0-093-999</v>
          </cell>
          <cell r="B73" t="str">
            <v>75 X 55 AMBER MUHTELIF PROFIL 7016 30G</v>
          </cell>
        </row>
        <row r="74">
          <cell r="A74" t="str">
            <v>H-A-8081-0-094-001</v>
          </cell>
          <cell r="B74" t="str">
            <v>115 X 40 SAKURA PROFIL AKZONOBEL PE NOIR 200 SABLE SW306G</v>
          </cell>
        </row>
        <row r="75">
          <cell r="A75" t="str">
            <v>H-A-8081-0-094-002</v>
          </cell>
          <cell r="B75" t="str">
            <v>70 X 12 MIMOSA PROFIL NIGHT.BLACK(AK.NBL=SW306G)</v>
          </cell>
        </row>
        <row r="76">
          <cell r="A76" t="str">
            <v>H-A-8081-0-095-001</v>
          </cell>
          <cell r="B76" t="str">
            <v>70 X 20 VIOLET PROFIL MET.SYH.YW359F</v>
          </cell>
        </row>
        <row r="77">
          <cell r="A77" t="str">
            <v>H-A-8081-0-095-002</v>
          </cell>
          <cell r="B77" t="str">
            <v>115 X 40 ARNIKA PROFIL MET.SYH.YW359F</v>
          </cell>
        </row>
        <row r="78">
          <cell r="A78" t="str">
            <v>H-A-8081-0-096-001</v>
          </cell>
          <cell r="B78" t="str">
            <v>75 X 75 LILAC.PROFIL.NOIR.SBL.2200.(AK.NBL=YW360F).10G.PE</v>
          </cell>
        </row>
        <row r="79">
          <cell r="A79" t="str">
            <v>H-A-8081-0-096-002</v>
          </cell>
          <cell r="B79" t="str">
            <v>75 X 55 AMBER.PROFIL.NOIR.SBL.2200.(AK.NBL=YW360F).10G.PE</v>
          </cell>
        </row>
        <row r="80">
          <cell r="A80" t="str">
            <v>H-A-8081-0-142-999</v>
          </cell>
          <cell r="B80" t="str">
            <v>115 X 40 ARNIKA MUHTELIF PROFIL 9010 35-45G</v>
          </cell>
        </row>
        <row r="81">
          <cell r="A81" t="str">
            <v>H-A-8082-0-000-001</v>
          </cell>
          <cell r="B81" t="str">
            <v>26 X 33 D KOLLEKTOR PROFIL HAM YUZEY</v>
          </cell>
        </row>
        <row r="82">
          <cell r="A82" t="str">
            <v>H-A-8082-0-000-002</v>
          </cell>
          <cell r="B82" t="str">
            <v>32 X 50 OMEGA KOLLEKTOR PROFIL HAM YUZEY</v>
          </cell>
        </row>
        <row r="83">
          <cell r="A83" t="str">
            <v>H-A-8082-0-000-003</v>
          </cell>
          <cell r="B83" t="str">
            <v>26,5 X 45 OMEGA KOLLEKTOR HAM YUZEY</v>
          </cell>
        </row>
        <row r="84">
          <cell r="A84" t="str">
            <v>H-A-8082-0-000-004</v>
          </cell>
          <cell r="B84" t="str">
            <v>28,1 X 45 KARE KOLLEKTOR HAM YUZEY</v>
          </cell>
        </row>
        <row r="85">
          <cell r="A85" t="str">
            <v>H-A-8082-0-000-005</v>
          </cell>
          <cell r="B85" t="str">
            <v>27 X 25 X 100 T KOLLEKTOR HAM YUZEY</v>
          </cell>
        </row>
        <row r="86">
          <cell r="A86" t="str">
            <v>H-A-8082-0-000-006</v>
          </cell>
          <cell r="B86" t="str">
            <v>36,5 X 49 ETEKLİ KARE KOLLEKTOR PROFIL HAM YUZEY</v>
          </cell>
        </row>
        <row r="87">
          <cell r="A87" t="str">
            <v>H-A-8082-0-000-007</v>
          </cell>
          <cell r="B87" t="str">
            <v>30 X 31 DIKDORTGEN KOLLEKTOR PROFIL HAM YUZEY</v>
          </cell>
        </row>
        <row r="88">
          <cell r="A88" t="str">
            <v>H-A-8082-0-000-008</v>
          </cell>
          <cell r="B88" t="str">
            <v>30 X 40 MERLOT KOLLEKTOR HAM YUZEY</v>
          </cell>
        </row>
        <row r="89">
          <cell r="A89" t="str">
            <v>H-A-8082-0-000-009</v>
          </cell>
          <cell r="B89" t="str">
            <v>25 X 28 DIKDORTGEN KOLLEKTOR HAM YUZEY</v>
          </cell>
        </row>
        <row r="90">
          <cell r="A90" t="str">
            <v>H-A-8082-0-074-001</v>
          </cell>
          <cell r="B90" t="str">
            <v>36,5 X 49 ETEKLİ KARE KOLLEKTOR PROFIL MAT.BYZ.RAL9016.30G</v>
          </cell>
        </row>
        <row r="91">
          <cell r="A91" t="str">
            <v>H-A-8082-0-074-002</v>
          </cell>
          <cell r="B91" t="str">
            <v>30 X 31 DIKDORTGEN KOLLEKTOR BEYAZ RAL9016 30G</v>
          </cell>
        </row>
        <row r="92">
          <cell r="A92" t="str">
            <v>H-A-8082-0-075-001</v>
          </cell>
          <cell r="B92" t="str">
            <v>25 X 28 DIKDORTGEN KOLLEKTOR 9016(AK.NBL=FA5624)75G.EE</v>
          </cell>
        </row>
        <row r="93">
          <cell r="A93" t="str">
            <v>H-A-8082-0-075-002</v>
          </cell>
          <cell r="B93" t="str">
            <v>25 X 28 X 1435 MM ALUMINYUM KOLLEKTOR SATEN.BYZ.RAL9016.75G(AK.NBL=FA5624)</v>
          </cell>
        </row>
        <row r="94">
          <cell r="A94" t="str">
            <v>H-A-8082-0-075-003</v>
          </cell>
          <cell r="B94" t="str">
            <v>25 X 28 X 635 MM ALUMINYUM KOLLEKTOR SATEN.BYZ.RAL9016.75G(AK.NBL=FA5624)</v>
          </cell>
        </row>
        <row r="95">
          <cell r="A95" t="str">
            <v>H-A-8082-0-075-004</v>
          </cell>
          <cell r="B95" t="str">
            <v>25 X 28 X 1195 MM ALUMINYUM KOLLEKTOR SATEN.BYZ.RAL9016.75G(AK.NBL=FA5624)</v>
          </cell>
        </row>
        <row r="96">
          <cell r="A96" t="str">
            <v>H-A-8082-0-075-006</v>
          </cell>
          <cell r="B96" t="str">
            <v>28,1 X 45 KARE KOLLEKTOR SATEN.BYZ.RAL9016.75G(AK.NBL=FA5624)</v>
          </cell>
        </row>
        <row r="97">
          <cell r="A97" t="str">
            <v>H-A-8082-0-075-007</v>
          </cell>
          <cell r="B97" t="str">
            <v>26,5 X 45 OMEGA KOLLEKTOR SATEN.BYZ.RAL9016.75G(AK.NBL=FA5624)</v>
          </cell>
        </row>
        <row r="98">
          <cell r="A98" t="str">
            <v>H-A-8082-0-075-008</v>
          </cell>
          <cell r="B98" t="str">
            <v>36,5 X 49 ETEKLİ KARE KOLLEKTOR PROFIL SATEN.BYZ.RAL9016.75G</v>
          </cell>
        </row>
        <row r="99">
          <cell r="A99" t="str">
            <v>H-A-8082-0-075-009</v>
          </cell>
          <cell r="B99" t="str">
            <v>28,1 X 45 X 455 MM KARE KOLLEKTOR SATEN.BYZ.RAL9016.75G(AK.NBL=FA5624)</v>
          </cell>
        </row>
        <row r="100">
          <cell r="A100" t="str">
            <v>H-A-8082-0-075-010</v>
          </cell>
          <cell r="B100" t="str">
            <v>26,5 X 45 X 455 MM OMEGA KOLLEKTOR SATEN.BYZ.RAL9016.75G(AK.NBL=FA5624)</v>
          </cell>
        </row>
        <row r="101">
          <cell r="A101" t="str">
            <v>H-A-8082-0-075-011</v>
          </cell>
          <cell r="B101" t="str">
            <v>25 X 28 X 315 MM ALUMINYUM KOLLEKTOR RAL 9016 75G (AK.NBL=FA5624).</v>
          </cell>
        </row>
        <row r="102">
          <cell r="A102" t="str">
            <v>H-A-8082-0-075-012</v>
          </cell>
          <cell r="B102" t="str">
            <v>28,1 X 45 X 935 MM KARE KOLLEKTOR SATEN.BYZ.RAL9016.75G(AK.NBL=FA5624)</v>
          </cell>
        </row>
        <row r="103">
          <cell r="A103" t="str">
            <v>H-A-8082-0-075-013</v>
          </cell>
          <cell r="B103" t="str">
            <v>26,5 X 45 X 935 MM OMEGA KOLLEKTOR SATEN.BYZ.RAL9016.75G(AK.NBL=FA5624)</v>
          </cell>
        </row>
        <row r="104">
          <cell r="A104" t="str">
            <v>H-A-8082-0-075-014</v>
          </cell>
          <cell r="B104" t="str">
            <v>25 X 28 X 395 MM ALUMINYUM KOLLEKTOR RAL 9016 75G (AK.NBL=FA5624)</v>
          </cell>
        </row>
        <row r="105">
          <cell r="A105" t="str">
            <v>H-A-8082-0-075-015</v>
          </cell>
          <cell r="B105" t="str">
            <v>25 X 28 X 475 MM ALUMINYUM KOLLEKTOR RAL 9016 75G (AK.NBL=FA5624)</v>
          </cell>
        </row>
        <row r="106">
          <cell r="A106" t="str">
            <v>H-A-8082-0-075-016</v>
          </cell>
          <cell r="B106" t="str">
            <v>25 X 28 X 555 MM ALUMINYUM KOLLEKTOR RAL 9016 75G (AK.NBL=FA5624)</v>
          </cell>
        </row>
        <row r="107">
          <cell r="A107" t="str">
            <v>H-A-8082-0-075-017</v>
          </cell>
          <cell r="B107" t="str">
            <v>25 X 28 X 795 MM ALUMINYUM KOLLEKTOR SATEN.BYZ.RAL9016.75G(AK.NBL=FA5624)</v>
          </cell>
        </row>
        <row r="108">
          <cell r="A108" t="str">
            <v>H-A-8082-0-075-018</v>
          </cell>
          <cell r="B108" t="str">
            <v>25 X 28 X 955 MM ALUMINYUM KOLLEKTOR SATEN.BYZ.RAL9016.75G(AK.NBL=FA5624)</v>
          </cell>
        </row>
        <row r="109">
          <cell r="A109" t="str">
            <v>H-A-8082-0-075-019</v>
          </cell>
          <cell r="B109" t="str">
            <v>28,1 X 45 X 575 MM KARE KOLLEKTOR SATEN.BYZ.RAL9016.75G(AK.NBL=FA5624)</v>
          </cell>
        </row>
        <row r="110">
          <cell r="A110" t="str">
            <v>H-A-8082-0-075-020</v>
          </cell>
          <cell r="B110" t="str">
            <v>26,5 X 45 X 575 MM OMEGA KOLLEKTOR SATEN.BYZ.RAL9016.75G(AK.NBL=FA5624)</v>
          </cell>
        </row>
        <row r="111">
          <cell r="A111" t="str">
            <v>H-A-8082-0-075-022</v>
          </cell>
          <cell r="B111" t="str">
            <v>28,1 X 45 X 1175 MM KARE KOLLEKTOR SATEN.BYZ.RAL9016.75G(AK.NBL=FA5624)</v>
          </cell>
        </row>
        <row r="112">
          <cell r="A112" t="str">
            <v>H-A-8082-0-075-023</v>
          </cell>
          <cell r="B112" t="str">
            <v>26,5 X 45 X 1175 MM OMEGA KOLLEKTOR SATEN.BYZ.RAL9016.75G(AK.NBL=FA5624)</v>
          </cell>
        </row>
        <row r="113">
          <cell r="A113" t="str">
            <v>H-A-8082-0-075-024</v>
          </cell>
          <cell r="B113" t="str">
            <v>28,1 X 45 X 815 MM KARE KOLLEKTOR SATEN.BYZ.RAL9016.75G(AK.NBL=FA5624)</v>
          </cell>
        </row>
        <row r="114">
          <cell r="A114" t="str">
            <v>H-A-8082-0-075-025</v>
          </cell>
          <cell r="B114" t="str">
            <v>26,5 X 45 X 815 MM OMEGA KOLLEKTOR SATEN.BYZ.RAL9016.75G(AK.NBL=FA5624)</v>
          </cell>
        </row>
        <row r="115">
          <cell r="A115" t="str">
            <v>H-A-8082-0-075-026</v>
          </cell>
          <cell r="B115" t="str">
            <v>30 X 40 MERLOT KOLLEKTOR SATEN.BYZ.RAL9016.75G(AK.NBL=FA5624)</v>
          </cell>
        </row>
        <row r="116">
          <cell r="A116" t="str">
            <v>H-A-8082-0-075-029</v>
          </cell>
          <cell r="B116" t="str">
            <v>28,1 X 45 X 1295 MM KARE KOLLEKTOR SATEN.BYZ.RAL9016.75G(AK.NBL=FA5624)</v>
          </cell>
        </row>
        <row r="117">
          <cell r="A117" t="str">
            <v>H-A-8082-0-075-030</v>
          </cell>
          <cell r="B117" t="str">
            <v>26,5 X 45 X 1295 MM OMEGA KOLLEKTOR SATEN.BYZ.RAL9016.75G(AK.NBL=FA5624)</v>
          </cell>
        </row>
        <row r="118">
          <cell r="A118" t="str">
            <v>H-A-8082-0-075-031</v>
          </cell>
          <cell r="B118" t="str">
            <v>30 X 31 X 370 MM DIKDORTGEN KOLLEKTOR SATEN.BYZ.RAL9016.75G(AK.NBL=FA5624)</v>
          </cell>
        </row>
        <row r="119">
          <cell r="A119" t="str">
            <v>H-A-8082-0-077-001</v>
          </cell>
          <cell r="B119" t="str">
            <v>26,5 X 45 OMEGA KOLLEKTOR BEYAZ MAT RAL9010 30G</v>
          </cell>
        </row>
        <row r="120">
          <cell r="A120" t="str">
            <v>H-A-8082-0-077-002</v>
          </cell>
          <cell r="B120" t="str">
            <v>28,1 X 45 KARE KOLLEKTOR BEYAZ MAT RAL9010 30G</v>
          </cell>
        </row>
        <row r="121">
          <cell r="A121" t="str">
            <v>H-A-8082-0-077-003</v>
          </cell>
          <cell r="B121" t="str">
            <v>30 X 31 DIKDORTGEN KOLLEKTOR BEYAZ RAL9010 30G</v>
          </cell>
        </row>
        <row r="122">
          <cell r="A122" t="str">
            <v>H-A-8082-0-077-004</v>
          </cell>
          <cell r="B122" t="str">
            <v>30 X 40 MERLOT KOLLEKTOR RAL9010 30G</v>
          </cell>
        </row>
        <row r="123">
          <cell r="A123" t="str">
            <v>H-A-8082-0-077-005</v>
          </cell>
          <cell r="B123" t="str">
            <v>36,5 X 49 ETEKLİ KARE KOLLEKTOR PROFIL MAT.BYZ.RAL9010.30G.</v>
          </cell>
        </row>
        <row r="124">
          <cell r="A124" t="str">
            <v>H-A-8082-0-077-006</v>
          </cell>
          <cell r="B124" t="str">
            <v>26,5 X 45 X 455 MM OMEGA KOLLEKTOR RAL 9010 30G</v>
          </cell>
        </row>
        <row r="125">
          <cell r="A125" t="str">
            <v>H-A-8082-0-077-007</v>
          </cell>
          <cell r="B125" t="str">
            <v>28,1 X 45 X 395 MM KARE KOLLEKTOR RAL 9010 30G</v>
          </cell>
        </row>
        <row r="126">
          <cell r="A126" t="str">
            <v>H-A-8082-0-077-008</v>
          </cell>
          <cell r="B126" t="str">
            <v>28,1 X 45 X 695 MM KARE KOLLEKTOR RAL 9010 30G</v>
          </cell>
        </row>
        <row r="127">
          <cell r="A127" t="str">
            <v>H-A-8082-0-077-009</v>
          </cell>
          <cell r="B127" t="str">
            <v>26,5 X 45 X 695 MM OMEGA KOLLEKTOR RAL 9010 30G</v>
          </cell>
        </row>
        <row r="128">
          <cell r="A128" t="str">
            <v>H-A-8082-0-077-010</v>
          </cell>
          <cell r="B128" t="str">
            <v>26,5 X 45 X 815 MM OMEGA KOLLEKTOR RAL 9010 30G</v>
          </cell>
        </row>
        <row r="129">
          <cell r="A129" t="str">
            <v>H-A-8082-0-077-011</v>
          </cell>
          <cell r="B129" t="str">
            <v>26,5 X 45 X 935 MM OMEGA KOLLEKTOR RAL 9010 30G</v>
          </cell>
        </row>
        <row r="130">
          <cell r="A130" t="str">
            <v>H-A-8082-0-077-012</v>
          </cell>
          <cell r="B130" t="str">
            <v>25 X 28 DIKDORTGEN KOLLEKTOR RAL 9010 30G</v>
          </cell>
        </row>
        <row r="131">
          <cell r="A131" t="str">
            <v>H-A-8082-0-077-013</v>
          </cell>
          <cell r="B131" t="str">
            <v>25 X 28 X 750 MM ALUMINYUM KOLLEKTOR BEYAZ RAL9010 30G</v>
          </cell>
        </row>
        <row r="132">
          <cell r="A132" t="str">
            <v>H-A-8082-0-077-014</v>
          </cell>
          <cell r="B132" t="str">
            <v>25 X 28 X 1000 MM ALUMINYUM KOLLEKTOR BEYAZ RAL9010 30G</v>
          </cell>
        </row>
        <row r="133">
          <cell r="A133" t="str">
            <v>H-A-8082-0-077-015</v>
          </cell>
          <cell r="B133" t="str">
            <v>25 X 28 X 1120 MM ALUMINYUM KOLLEKTOR BEYAZ RAL9010 30G</v>
          </cell>
        </row>
        <row r="134">
          <cell r="A134" t="str">
            <v>H-A-8082-0-077-016</v>
          </cell>
          <cell r="B134" t="str">
            <v>25 X 28 X 1200 MM ALUMINYUM KOLLEKTOR BEYAZ RAL9010 30G</v>
          </cell>
        </row>
        <row r="135">
          <cell r="A135" t="str">
            <v>H-A-8082-0-080-001</v>
          </cell>
          <cell r="B135" t="str">
            <v>30 X 40 MERLOT KOLLEKTOR RAL 9006 30G</v>
          </cell>
        </row>
        <row r="136">
          <cell r="A136" t="str">
            <v>H-A-8082-0-080-002</v>
          </cell>
          <cell r="B136" t="str">
            <v>36,5 X 49 ETEKLI KARE KOLLEKTOR RAL 9006 30G</v>
          </cell>
        </row>
        <row r="137">
          <cell r="A137" t="str">
            <v>H-A-8082-0-081-001</v>
          </cell>
          <cell r="B137" t="str">
            <v>25 X 28 DIKDORTGEN KOLLEKTOR 9006 (AK.NBL=EW6024).70G</v>
          </cell>
        </row>
        <row r="138">
          <cell r="A138" t="str">
            <v>H-A-8082-0-081-007</v>
          </cell>
          <cell r="B138" t="str">
            <v>25 X 28 X 395 MM ALUMINYUM KOLLEKTOR RAL 9006 70G (AK.NBL=EW6024).</v>
          </cell>
        </row>
        <row r="139">
          <cell r="A139" t="str">
            <v>H-A-8082-0-081-008</v>
          </cell>
          <cell r="B139" t="str">
            <v>25 X 28 X 555 MM ALUMINYUM KOLLEKTOR RAL 9006 70G (AK.NBL=EW6024).</v>
          </cell>
        </row>
        <row r="140">
          <cell r="A140" t="str">
            <v>H-A-8082-0-081-009</v>
          </cell>
          <cell r="B140" t="str">
            <v>25 X 28 X 475 MM ALUMINYUM KOLLEKTOR RAL 9006 70G (AK.NBL=EW6024).</v>
          </cell>
        </row>
        <row r="141">
          <cell r="A141" t="str">
            <v>H-A-8082-0-081-010</v>
          </cell>
          <cell r="B141" t="str">
            <v>25 X 28 X 635 MM ALUMINYUM KOLLEKTOR RAL 9006 70G (AK.NBL=EW6024).</v>
          </cell>
        </row>
        <row r="142">
          <cell r="A142" t="str">
            <v>H-A-8082-0-081-011</v>
          </cell>
          <cell r="B142" t="str">
            <v>25 X 28 X 795 MM ALUMINYUM KOLLEKTOR RAL 9006 70G (AK.NBL=EW6024).</v>
          </cell>
        </row>
        <row r="143">
          <cell r="A143" t="str">
            <v>H-A-8082-0-081-012</v>
          </cell>
          <cell r="B143" t="str">
            <v>25 X 28 X 955 MM ALUMINYUM KOLLEKTOR RAL 9006 70G (AK.NBL=EW6024).</v>
          </cell>
        </row>
        <row r="144">
          <cell r="A144" t="str">
            <v>H-A-8082-0-081-013</v>
          </cell>
          <cell r="B144" t="str">
            <v>25 X 28 X 315 MM ALUMINYUM KOLLEKTOR RAL 9006 70G (AK.NBL=EW6024).</v>
          </cell>
        </row>
        <row r="145">
          <cell r="A145" t="str">
            <v>H-A-8082-0-081-014</v>
          </cell>
          <cell r="B145" t="str">
            <v>25 X 28 X 1195 MM ALUMINYUM KOLLEKTOR RAL 9006 70G (AK.NBL=EW6024).</v>
          </cell>
        </row>
        <row r="146">
          <cell r="A146" t="str">
            <v>H-A-8082-0-081-015</v>
          </cell>
          <cell r="B146" t="str">
            <v>25 X 28 X 1435 MM ALUMINYUM KOLLEKTOR RAL 9006 70G (AK.NBL=EW6024).</v>
          </cell>
        </row>
        <row r="147">
          <cell r="A147" t="str">
            <v>H-A-8082-0-083-001</v>
          </cell>
          <cell r="B147" t="str">
            <v>26 X 33 D KOLLEKTOR PROFIL MAT ELOKSAL E6TC00</v>
          </cell>
        </row>
        <row r="148">
          <cell r="A148" t="str">
            <v>H-A-8082-0-086-001</v>
          </cell>
          <cell r="B148" t="str">
            <v>26,5 X 45 OMEGA KOLLEKTOR RAL 9005 10G (MN 238 F)</v>
          </cell>
        </row>
        <row r="149">
          <cell r="A149" t="str">
            <v>H-A-8082-0-086-002</v>
          </cell>
          <cell r="B149" t="str">
            <v>28,1 X 45 KARE KOLLEKTOR RAL 9005 10G (MN 238 F)</v>
          </cell>
        </row>
        <row r="150">
          <cell r="A150" t="str">
            <v>H-A-8082-0-086-003</v>
          </cell>
          <cell r="B150" t="str">
            <v>30 X 31 DIKDORTGEN KOLLEKTOR SİYAH RAL9005 10G</v>
          </cell>
        </row>
        <row r="151">
          <cell r="A151" t="str">
            <v>H-A-8082-0-086-004</v>
          </cell>
          <cell r="B151" t="str">
            <v>36,5 X 49 ETEKLİ KARE KOLLEKTOR PROFIL MAT.SYH.RAL9005.10G</v>
          </cell>
        </row>
        <row r="152">
          <cell r="A152" t="str">
            <v>H-A-8082-0-086-005</v>
          </cell>
          <cell r="B152" t="str">
            <v>25 X 28 DIKDORTGEN KOLLEKTOR PROFIL MAT.SYH.RAL9005.10G</v>
          </cell>
        </row>
        <row r="153">
          <cell r="A153" t="str">
            <v>H-A-8082-0-086-007</v>
          </cell>
          <cell r="B153" t="str">
            <v>25 X 28 X 750 MM ALUMINYUM KOLLEKTOR RAL 9005 10G</v>
          </cell>
        </row>
        <row r="154">
          <cell r="A154" t="str">
            <v>H-A-8082-0-086-008</v>
          </cell>
          <cell r="B154" t="str">
            <v>36,5 X 49 X 260 ETEKLİ KARE KOLLEKTOR PROFIL RAL 9005 10G (MN 238 F)</v>
          </cell>
        </row>
        <row r="155">
          <cell r="A155" t="str">
            <v>H-A-8082-0-086-009</v>
          </cell>
          <cell r="B155" t="str">
            <v>36,5 X 49 X 305 ETEKLİ KARE KOLLEKTOR PROFIL RAL 9005 10G (MN 238 F)</v>
          </cell>
        </row>
        <row r="156">
          <cell r="A156" t="str">
            <v>H-A-8082-0-086-010</v>
          </cell>
          <cell r="B156" t="str">
            <v>36,5 X 49 X 350 ETEKLİ KARE KOLLEKTOR PROFIL RAL 9005 10G (MN 238 F)</v>
          </cell>
        </row>
        <row r="157">
          <cell r="A157" t="str">
            <v>H-A-8082-0-086-011</v>
          </cell>
          <cell r="B157" t="str">
            <v>36,5 X 49 X 395 ETEKLİ KARE KOLLEKTOR PROFIL RAL 9005 10G (MN 238 F)</v>
          </cell>
        </row>
        <row r="158">
          <cell r="A158" t="str">
            <v>H-A-8082-0-086-012</v>
          </cell>
          <cell r="B158" t="str">
            <v>36,5 X 49 X 440 ETEKLİ KARE KOLLEKTOR PROFIL RAL 9005 10G (MN 238 F)</v>
          </cell>
        </row>
        <row r="159">
          <cell r="A159" t="str">
            <v>H-A-8082-0-086-013</v>
          </cell>
          <cell r="B159" t="str">
            <v>36,5 X 49 X 485 ETEKLİ KARE KOLLEKTOR PROFIL RAL 9005 10G (MN 238 F)</v>
          </cell>
        </row>
        <row r="160">
          <cell r="A160" t="str">
            <v>H-A-8082-0-086-014</v>
          </cell>
          <cell r="B160" t="str">
            <v>36,5 X 49 X 530 ETEKLİ KARE KOLLEKTOR PROFIL RAL 9005 10G (MN 238 F)</v>
          </cell>
        </row>
        <row r="161">
          <cell r="A161" t="str">
            <v>H-A-8082-0-093-001</v>
          </cell>
          <cell r="B161" t="str">
            <v>25 X 28 DIKDORTGEN KOLLEKTOR 7016(AK.NBL=SL2164)30G.PE</v>
          </cell>
        </row>
        <row r="162">
          <cell r="A162" t="str">
            <v>H-A-8082-0-093-002</v>
          </cell>
          <cell r="B162" t="str">
            <v>36,5 X 49 ETEKLI KARE KOLLEKTOR 7016(AK.NBL=SL2164)30G.PE</v>
          </cell>
        </row>
        <row r="163">
          <cell r="A163" t="str">
            <v>H-A-8082-0-093-003</v>
          </cell>
          <cell r="B163" t="str">
            <v>28,1 X 45 KARE KOLLEKTOR 7016(AK.NBL=SL2164)30G.PE</v>
          </cell>
        </row>
        <row r="164">
          <cell r="A164" t="str">
            <v>H-A-8082-0-093-004</v>
          </cell>
          <cell r="B164" t="str">
            <v>26,5 X 45 OMEGA KOLLEKTOR 7016(AK.NBL=SL2164)30G.PE</v>
          </cell>
        </row>
        <row r="165">
          <cell r="A165" t="str">
            <v>H-A-8082-0-093-005</v>
          </cell>
          <cell r="B165" t="str">
            <v>30 X 31 DIKDORTGEN KOLLEKTOR 7016(AK.NBL=SL2164)30G.PE</v>
          </cell>
        </row>
        <row r="166">
          <cell r="A166" t="str">
            <v>H-A-8082-0-093-007</v>
          </cell>
          <cell r="B166" t="str">
            <v>25 X 28 X 395 MM ALUMINYUM KOLLEKTOR RAL 7016 PE MAT 30G (SL2164 AKZO NOBEL)</v>
          </cell>
        </row>
        <row r="167">
          <cell r="A167" t="str">
            <v>H-A-8082-0-093-008</v>
          </cell>
          <cell r="B167" t="str">
            <v>25 X 28 X 635 MM ALUMINYUM KOLLEKTOR RAL 7016 PE MAT 30G (SL2164 AKZO NOBEL)</v>
          </cell>
        </row>
        <row r="168">
          <cell r="A168" t="str">
            <v>H-A-8082-0-093-009</v>
          </cell>
          <cell r="B168" t="str">
            <v>25 X 28 X 555 MM ALUMINYUM KOLLEKTOR RAL 7016 PE MAT 30G (SL2164 AKZO NOBEL)</v>
          </cell>
        </row>
        <row r="169">
          <cell r="A169" t="str">
            <v>H-A-8082-0-093-010</v>
          </cell>
          <cell r="B169" t="str">
            <v>25 X 28 X 475 MM ALUMINYUM KOLLEKTOR RAL 7016 PE MAT 30G (SL2164 AKZO NOBEL)</v>
          </cell>
        </row>
        <row r="170">
          <cell r="A170" t="str">
            <v>H-A-8082-0-093-011</v>
          </cell>
          <cell r="B170" t="str">
            <v>25 X 28 X 315 MM ALUMINYUM KOLLEKTOR RAL 7016 PE MAT 30G (SL2164 AKZO NOBEL)</v>
          </cell>
        </row>
        <row r="171">
          <cell r="A171" t="str">
            <v>H-A-8082-0-093-012</v>
          </cell>
          <cell r="B171" t="str">
            <v>25 X 28 X 1435 MM ALUMINYUM KOLLEKTOR RAL 7016 PE MAT 30G (SL2164 AKZO NOBEL)</v>
          </cell>
        </row>
        <row r="172">
          <cell r="A172" t="str">
            <v>H-A-8082-0-093-013</v>
          </cell>
          <cell r="B172" t="str">
            <v>25 X 28 X 1195 MM ALUMINYUM KOLLEKTOR RAL 7016 PE MAT 30G (SL2164 AKZO NOBEL)</v>
          </cell>
        </row>
        <row r="173">
          <cell r="A173" t="str">
            <v>H-A-8082-0-093-014</v>
          </cell>
          <cell r="B173" t="str">
            <v>25 X 28 X 955 MM ALUMINYUM KOLLEKTOR RAL 7016 PE MAT 30G (SL2164 AKZO NOBEL)</v>
          </cell>
        </row>
        <row r="174">
          <cell r="A174" t="str">
            <v>H-A-8082-0-093-015</v>
          </cell>
          <cell r="B174" t="str">
            <v>25 X 28 X 795 MM ALUMINYUM KOLLEKTOR RAL 7016 PE MAT 30G (SL2164 AKZO NOBEL)</v>
          </cell>
        </row>
        <row r="175">
          <cell r="A175" t="str">
            <v>H-A-8082-0-093-016</v>
          </cell>
          <cell r="B175" t="str">
            <v>28,1 X 45 X 575 MM KARE KOLLEKTOR RAL 7016 30G</v>
          </cell>
        </row>
        <row r="176">
          <cell r="A176" t="str">
            <v>H-A-8082-0-093-017</v>
          </cell>
          <cell r="B176" t="str">
            <v>26,5 X 45 X 575 MM OMEGA KOLLEKTOR RAL 7016 30G</v>
          </cell>
        </row>
        <row r="177">
          <cell r="A177" t="str">
            <v>H-A-8082-0-093-018</v>
          </cell>
          <cell r="B177" t="str">
            <v>28,1 X 45 X 455 MM KARE KOLLEKTOR RAL 7016 30G</v>
          </cell>
        </row>
        <row r="178">
          <cell r="A178" t="str">
            <v>H-A-8082-0-093-019</v>
          </cell>
          <cell r="B178" t="str">
            <v>26,5 X 45 X 455 MM OMEGA KOLLEKTOR RAL 7016 30G</v>
          </cell>
        </row>
        <row r="179">
          <cell r="A179" t="str">
            <v>H-A-8082-0-093-020</v>
          </cell>
          <cell r="B179" t="str">
            <v>28,1 X 45 X 815 MM KARE KOLLEKTOR RAL 7016 30G</v>
          </cell>
        </row>
        <row r="180">
          <cell r="A180" t="str">
            <v>H-A-8082-0-093-021</v>
          </cell>
          <cell r="B180" t="str">
            <v>26,5 X 45 X 815 MM OMEGA KOLLEKTOR RAL 7016 30G</v>
          </cell>
        </row>
        <row r="181">
          <cell r="A181" t="str">
            <v>H-A-8082-0-093-024</v>
          </cell>
          <cell r="B181" t="str">
            <v>28,1 X 45 X 935 MM KARE KOLLEKTOR RAL 7016 30G</v>
          </cell>
        </row>
        <row r="182">
          <cell r="A182" t="str">
            <v>H-A-8082-0-093-025</v>
          </cell>
          <cell r="B182" t="str">
            <v>26,5 X 45 X 935 MM OMEGA KOLLEKTOR RAL 7016 30G</v>
          </cell>
        </row>
        <row r="183">
          <cell r="A183" t="str">
            <v>H-A-8082-0-093-028</v>
          </cell>
          <cell r="B183" t="str">
            <v>28,1 X 45 X 1295 MM KARE KOLLEKTOR RAL 7016 30G</v>
          </cell>
        </row>
        <row r="184">
          <cell r="A184" t="str">
            <v>H-A-8082-0-093-029</v>
          </cell>
          <cell r="B184" t="str">
            <v>26,5 X 45 X 1295 MM OMEGA KOLLEKTOR RAL 7016 30G</v>
          </cell>
        </row>
        <row r="185">
          <cell r="A185" t="str">
            <v>H-A-8082-0-094-001</v>
          </cell>
          <cell r="B185" t="str">
            <v>30 X 31 DIKDORTGEN KOLLEKTOR NIGHT.BLACK(AK.NBL=SW306G)</v>
          </cell>
        </row>
        <row r="186">
          <cell r="A186" t="str">
            <v>H-A-8082-0-095-001</v>
          </cell>
          <cell r="B186" t="str">
            <v>30 X 31 DIKDORTGEN KOLLEKTOR MET.SYH.YW359F</v>
          </cell>
        </row>
        <row r="187">
          <cell r="A187" t="str">
            <v>H-A-8082-0-095-002</v>
          </cell>
          <cell r="B187" t="str">
            <v>26,5 X 45 X 1295 MM OMEGA KOLLEKTOR MET.SYH.YW359F</v>
          </cell>
        </row>
        <row r="188">
          <cell r="A188" t="str">
            <v>H-A-8082-0-095-003</v>
          </cell>
          <cell r="B188" t="str">
            <v>26,5 X 45 X 1895 MM OMEGA KOLLEKTOR MET.SYH.YW359F</v>
          </cell>
        </row>
        <row r="189">
          <cell r="A189" t="str">
            <v>H-A-8082-0-096-001</v>
          </cell>
          <cell r="B189" t="str">
            <v>25 X 28 DIKDORTGEN KOLLEKTOR NOIR.SBL.2200.(AK.NBL=YW360F).10G.PE</v>
          </cell>
        </row>
        <row r="190">
          <cell r="A190" t="str">
            <v>H-A-8082-0-096-002</v>
          </cell>
          <cell r="B190" t="str">
            <v>25 X 28 X 475 MM ALUMINYUM KOLLEKTOR NOIR.SBL.2200.(AK.NBL=YW360F).10G.PE</v>
          </cell>
        </row>
        <row r="191">
          <cell r="A191" t="str">
            <v>H-A-8082-0-096-003</v>
          </cell>
          <cell r="B191" t="str">
            <v>25 X 28 X 315 MM ALUMINYUM KOLLEKTOR NOIR.SBL.2200.(AK.NBL=YW360F).10G.PE</v>
          </cell>
        </row>
        <row r="192">
          <cell r="A192" t="str">
            <v>H-A-8082-0-096-004</v>
          </cell>
          <cell r="B192" t="str">
            <v>25 X 28 X 395 MM ALUMINYUM KOLLEKTOR NOIR.SBL.2200.(AK.NBL=YW360F).10G.PE</v>
          </cell>
        </row>
        <row r="193">
          <cell r="A193" t="str">
            <v>H-A-8082-0-096-005</v>
          </cell>
          <cell r="B193" t="str">
            <v>25 X 28 X 635 MM ALUMINYUM KOLLEKTOR NOIR.SBL.2200.(AK.NBL=YW360F).10G.PE</v>
          </cell>
        </row>
        <row r="194">
          <cell r="A194" t="str">
            <v>H-A-8082-0-096-007</v>
          </cell>
          <cell r="B194" t="str">
            <v>25 X 28 X 555 MM ALUMINYUM KOLLEKTOR NOIR.SBL.2200.(AK.NBL=YW360F).10G.PE</v>
          </cell>
        </row>
        <row r="195">
          <cell r="A195" t="str">
            <v>H-A-8082-0-096-008</v>
          </cell>
          <cell r="B195" t="str">
            <v>25 X 28 X 795 MM ALUMINYUM KOLLEKTOR NOIR.SBL.2200.(AK.NBL=YW360F).10G.PE</v>
          </cell>
        </row>
        <row r="196">
          <cell r="A196" t="str">
            <v>H-A-8082-0-096-009</v>
          </cell>
          <cell r="B196" t="str">
            <v>25 X 28 X 955 MM ALUMINYUM KOLLEKTOR NOIR.SBL.2200.(AK.NBL=YW360F).10G.PE</v>
          </cell>
        </row>
        <row r="197">
          <cell r="A197" t="str">
            <v>H-A-8082-0-096-010</v>
          </cell>
          <cell r="B197" t="str">
            <v>25 X 28 X 1195 MM ALUMINYUM KOLLEKTOR NOIR.SBL.2200.(AK.NBL=YW360F).10G.PE</v>
          </cell>
        </row>
        <row r="198">
          <cell r="A198" t="str">
            <v>H-A-8082-0-096-011</v>
          </cell>
          <cell r="B198" t="str">
            <v>25 X 28 X 1435 MM ALUMINYUM KOLLEKTOR NOIR.SBL.2200.(AK.NBL=YW360F).10G.PE</v>
          </cell>
        </row>
        <row r="199">
          <cell r="A199" t="str">
            <v>H-A-8082-0-142-001</v>
          </cell>
          <cell r="B199" t="str">
            <v>28,1 X 45 MM KARE KOLLEKTOR RAL 9010 35-45G (MX8304 JOTUN)</v>
          </cell>
        </row>
        <row r="200">
          <cell r="A200" t="str">
            <v>H-A-8082-0-142-002</v>
          </cell>
          <cell r="B200" t="str">
            <v>26,5 X 45 MM OMEGA KOLLEKTOR RAL 9010 35-45G (MX8304 JOTUN)</v>
          </cell>
        </row>
        <row r="201">
          <cell r="A201" t="str">
            <v>H-A-8083-0-000-001</v>
          </cell>
          <cell r="B201" t="str">
            <v>Ø19 X 1,40 ALUMINYUM BORU HAM YUZEY 6063-T6</v>
          </cell>
        </row>
        <row r="202">
          <cell r="A202" t="str">
            <v>H-A-8083-0-000-002</v>
          </cell>
          <cell r="B202" t="str">
            <v>Ø22 X 1,5 ALUMINYUM BORU HAM YUZEY</v>
          </cell>
        </row>
        <row r="203">
          <cell r="A203" t="str">
            <v>H-A-8083-0-083-001</v>
          </cell>
          <cell r="B203" t="str">
            <v>Ø19 X 1,40 ALUMINYUM BORU ELOKSAL E6TC00</v>
          </cell>
        </row>
        <row r="204">
          <cell r="A204" t="str">
            <v>H-A-8085-0-000-001</v>
          </cell>
          <cell r="B204" t="str">
            <v>Ø16,75 X 22 mm ALM. RAD. BAGLANTI BURCU</v>
          </cell>
        </row>
        <row r="205">
          <cell r="A205" t="str">
            <v>H-A-8086-0-000-001</v>
          </cell>
          <cell r="B205" t="str">
            <v>MERLOT ALUMINYUM KAPAK HAM YÜZEY</v>
          </cell>
        </row>
        <row r="206">
          <cell r="A206" t="str">
            <v>H-A-8086-0-077-001</v>
          </cell>
          <cell r="B206" t="str">
            <v>MERLOT ALUMINYUM KAPAK RAL 9010 BOYALI</v>
          </cell>
        </row>
        <row r="207">
          <cell r="A207" t="str">
            <v>H-A-8087-0-074-001</v>
          </cell>
          <cell r="B207" t="str">
            <v>HAZEL PLASTIK KAPAK BEYAZ RAL9016</v>
          </cell>
        </row>
        <row r="208">
          <cell r="A208" t="str">
            <v>H-A-8087-0-074-002</v>
          </cell>
          <cell r="B208" t="str">
            <v>MIMOSA PLASTIK KAPAK BEYAZ RAL9016</v>
          </cell>
        </row>
        <row r="209">
          <cell r="A209" t="str">
            <v>H-A-8087-0-074-003</v>
          </cell>
          <cell r="B209" t="str">
            <v>SAKURA PLASTIK KAPAK BEYAZ RAL9016</v>
          </cell>
        </row>
        <row r="210">
          <cell r="A210" t="str">
            <v>H-A-8087-0-074-004</v>
          </cell>
          <cell r="B210" t="str">
            <v>VALERIAN PLASTIK KAPAK BEYAZ RAL9016</v>
          </cell>
        </row>
        <row r="211">
          <cell r="A211" t="str">
            <v>H-A-8087-0-074-005</v>
          </cell>
          <cell r="B211" t="str">
            <v>VIOLET PLASTIK KAPAK BEYAZ RAL9016</v>
          </cell>
        </row>
        <row r="212">
          <cell r="A212" t="str">
            <v>H-A-8087-0-074-007</v>
          </cell>
          <cell r="B212" t="str">
            <v>MERLOT PLASTIK KAPAK SAG BEYAZ RAL9016</v>
          </cell>
        </row>
        <row r="213">
          <cell r="A213" t="str">
            <v>H-A-8087-0-074-008</v>
          </cell>
          <cell r="B213" t="str">
            <v>MERLOT PLASTIK KAPAK SOL BEYAZ RAL9016</v>
          </cell>
        </row>
        <row r="214">
          <cell r="A214" t="str">
            <v>H-A-8087-0-074-009</v>
          </cell>
          <cell r="B214" t="str">
            <v>LILAC PLASTIK KAPAK BEYAZ RAL9016</v>
          </cell>
        </row>
        <row r="215">
          <cell r="A215" t="str">
            <v>H-A-8087-0-074-010</v>
          </cell>
          <cell r="B215" t="str">
            <v>AMBER PLASTIK KAPAK ON 2 YZY TIRTIKLI BEYAZ RAL9016</v>
          </cell>
        </row>
        <row r="216">
          <cell r="A216" t="str">
            <v>H-A-8087-0-074-011</v>
          </cell>
          <cell r="B216" t="str">
            <v>AMBER PLASTIK KAPAK ARKA 4 YZY TIRTIKLI BEYAZ RAL9016</v>
          </cell>
        </row>
        <row r="217">
          <cell r="A217" t="str">
            <v>H-A-8087-0-074-012</v>
          </cell>
          <cell r="B217" t="str">
            <v>ARNIKA PLASTIK KAPAK BEYAZ RAL9016</v>
          </cell>
        </row>
        <row r="218">
          <cell r="A218" t="str">
            <v>H-A-8087-0-074-014</v>
          </cell>
          <cell r="B218" t="str">
            <v>GLORY PLASTIK KAPAK BEYAZ RAL9016</v>
          </cell>
        </row>
        <row r="219">
          <cell r="A219" t="str">
            <v>H-A-8087-0-077-001</v>
          </cell>
          <cell r="B219" t="str">
            <v>VIOLET PLASTIK KAPAK MAT BEYAZ RAL9010</v>
          </cell>
        </row>
        <row r="220">
          <cell r="A220" t="str">
            <v>H-A-8087-0-077-002</v>
          </cell>
          <cell r="B220" t="str">
            <v>ARNIKA PLASTIK KAPAK MAT BEYAZ RAL9010</v>
          </cell>
        </row>
        <row r="221">
          <cell r="A221" t="str">
            <v>H-A-8087-0-077-003</v>
          </cell>
          <cell r="B221" t="str">
            <v>LILAC PLASTIK KAPAK MAT BEYAZ RAL9010</v>
          </cell>
        </row>
        <row r="222">
          <cell r="A222" t="str">
            <v>H-A-8087-0-077-004</v>
          </cell>
          <cell r="B222" t="str">
            <v>AMBER PLASTIK KAPAK ARKA 4 YZY TIRTIKLI MAT BEYAZ RAL9010</v>
          </cell>
        </row>
        <row r="223">
          <cell r="A223" t="str">
            <v>H-A-8087-0-077-006</v>
          </cell>
          <cell r="B223" t="str">
            <v>VALERIAN PLASTIK KAPAK MAT BEYAZ RAL9010</v>
          </cell>
        </row>
        <row r="224">
          <cell r="A224" t="str">
            <v>H-A-8087-0-077-007</v>
          </cell>
          <cell r="B224" t="str">
            <v>MIMOSA PLASTIK KAPAK MAT BEYAZ RAL9010</v>
          </cell>
        </row>
        <row r="225">
          <cell r="A225" t="str">
            <v>H-A-8087-0-080-001</v>
          </cell>
          <cell r="B225" t="str">
            <v>MERLOT PLASTIK KAPAK SAG GUMUS GRI RAL 9006</v>
          </cell>
        </row>
        <row r="226">
          <cell r="A226" t="str">
            <v>H-A-8087-0-080-002</v>
          </cell>
          <cell r="B226" t="str">
            <v>MERLOT PLASTIK KAPAK SOL GUMUS GRI RAL 9006</v>
          </cell>
        </row>
        <row r="227">
          <cell r="A227" t="str">
            <v>H-A-8087-0-081-001</v>
          </cell>
          <cell r="B227" t="str">
            <v>SAKURA PLASTIK KAPAK GUMUS GRI RAL9006</v>
          </cell>
        </row>
        <row r="228">
          <cell r="A228" t="str">
            <v>H-A-8087-0-081-002</v>
          </cell>
          <cell r="B228" t="str">
            <v>LILAC PLASTIK KAPAK GUMUS GRI RAL9006 MAT</v>
          </cell>
        </row>
        <row r="229">
          <cell r="A229" t="str">
            <v>H-A-8087-0-081-003</v>
          </cell>
          <cell r="B229" t="str">
            <v>AMBER PLASTIK KAPAK ON 2 YZY TIRTIKLI GUMUS GRI RAL9006 MAT</v>
          </cell>
        </row>
        <row r="230">
          <cell r="A230" t="str">
            <v>H-A-8087-0-081-004</v>
          </cell>
          <cell r="B230" t="str">
            <v>AMBER PLASTIK KAPAK ARKA 4 YZY TIRTIKLI GUMUS GRI RAL9006 MAT</v>
          </cell>
        </row>
        <row r="231">
          <cell r="A231" t="str">
            <v>H-A-8087-0-081-005</v>
          </cell>
          <cell r="B231" t="str">
            <v>ARNIKA PLASTIK KAPAK GUMUS GRI RAL9006</v>
          </cell>
        </row>
        <row r="232">
          <cell r="A232" t="str">
            <v>H-A-8087-0-081-012</v>
          </cell>
          <cell r="B232" t="str">
            <v>GLORY PLASTIK KAPAK GUMUS GRI RAL9006 MAT</v>
          </cell>
        </row>
        <row r="233">
          <cell r="A233" t="str">
            <v>H-A-8087-0-086-001</v>
          </cell>
          <cell r="B233" t="str">
            <v>HAZEL PLASTIK KAPAK SIYAH RAL9005</v>
          </cell>
        </row>
        <row r="234">
          <cell r="A234" t="str">
            <v>H-A-8087-0-086-002</v>
          </cell>
          <cell r="B234" t="str">
            <v>MIMOSA PLASTIK KAPAK SIYAH RAL9005</v>
          </cell>
        </row>
        <row r="235">
          <cell r="A235" t="str">
            <v>H-A-8087-0-086-003</v>
          </cell>
          <cell r="B235" t="str">
            <v>SAKURA PLASTIK KAPAK SIYAH RAL9005</v>
          </cell>
        </row>
        <row r="236">
          <cell r="A236" t="str">
            <v>H-A-8087-0-086-004</v>
          </cell>
          <cell r="B236" t="str">
            <v>VALERIAN PLASTIK KAPAK SIYAH RAL9005</v>
          </cell>
        </row>
        <row r="237">
          <cell r="A237" t="str">
            <v>H-A-8087-0-086-005</v>
          </cell>
          <cell r="B237" t="str">
            <v>VIOLET PLASTIK KAPAK SIYAH RAL9005</v>
          </cell>
        </row>
        <row r="238">
          <cell r="A238" t="str">
            <v>H-A-8087-0-086-006</v>
          </cell>
          <cell r="B238" t="str">
            <v>MERLOT PLASTIK KAPAK SAG SIYAH RAL9005</v>
          </cell>
        </row>
        <row r="239">
          <cell r="A239" t="str">
            <v>H-A-8087-0-086-007</v>
          </cell>
          <cell r="B239" t="str">
            <v>MERLOT PLASTIK KAPAK SOL SIYAH RAL9005</v>
          </cell>
        </row>
        <row r="240">
          <cell r="A240" t="str">
            <v>H-A-8087-0-086-008</v>
          </cell>
          <cell r="B240" t="str">
            <v>LILAC PLASTIK KAPAK SIYAH RAL9005</v>
          </cell>
        </row>
        <row r="241">
          <cell r="A241" t="str">
            <v>H-A-8087-0-086-009</v>
          </cell>
          <cell r="B241" t="str">
            <v>AMBER PLASTIK KAPAK ON 2 YZY TIRTIKLI SIYAH RAL9005</v>
          </cell>
        </row>
        <row r="242">
          <cell r="A242" t="str">
            <v>H-A-8087-0-086-010</v>
          </cell>
          <cell r="B242" t="str">
            <v>AMBER PLASTIK KAPAK ARKA 4 YZY TIRTIKLI SIYAH RAL9005</v>
          </cell>
        </row>
        <row r="243">
          <cell r="A243" t="str">
            <v>H-A-8087-0-086-011</v>
          </cell>
          <cell r="B243" t="str">
            <v>ARNIKA PLASTIK KAPAK SIYAH RAL9005</v>
          </cell>
        </row>
        <row r="244">
          <cell r="A244" t="str">
            <v>H-A-8087-0-086-012</v>
          </cell>
          <cell r="B244" t="str">
            <v>ZENON PLASTIK KAPAK SIYAH RAL9005</v>
          </cell>
        </row>
        <row r="245">
          <cell r="A245" t="str">
            <v>H-A-8087-0-093-001</v>
          </cell>
          <cell r="B245" t="str">
            <v>LILAC PLASTIK KAPAK ANTRASIT RAL7016</v>
          </cell>
        </row>
        <row r="246">
          <cell r="A246" t="str">
            <v>H-A-8087-0-093-002</v>
          </cell>
          <cell r="B246" t="str">
            <v>AMBER PLASTIK KAPAK ON 2 YZY TIRTIKLI ANTRASIT RAL7016</v>
          </cell>
        </row>
        <row r="247">
          <cell r="A247" t="str">
            <v>H-A-8087-0-093-003</v>
          </cell>
          <cell r="B247" t="str">
            <v>AMBER PLASTIK KAPAK ARKA 4 YZY TIRTIKLI ANTRASIT RAL7016</v>
          </cell>
        </row>
        <row r="248">
          <cell r="A248" t="str">
            <v>H-A-8087-0-093-006</v>
          </cell>
          <cell r="B248" t="str">
            <v>SAKURA PLASTIK KAPAK ANTRASIT RAL7016</v>
          </cell>
        </row>
        <row r="249">
          <cell r="A249" t="str">
            <v>H-A-8087-0-093-007</v>
          </cell>
          <cell r="B249" t="str">
            <v>ARNIKA PLASTIK KAPAK ANTRASIT RAL7016</v>
          </cell>
        </row>
        <row r="250">
          <cell r="A250" t="str">
            <v>H-A-8087-0-093-009</v>
          </cell>
          <cell r="B250" t="str">
            <v>GLORY PLASTIK KAPAK ANTRASIT RAL7016</v>
          </cell>
        </row>
        <row r="251">
          <cell r="A251" t="str">
            <v>H-A-8088-0-000-001</v>
          </cell>
          <cell r="B251" t="str">
            <v>DUVAR MONTAJ BRAKETI SAC PARCA 40 X 45 X 61 MM</v>
          </cell>
        </row>
        <row r="252">
          <cell r="A252" t="str">
            <v>H-A-8088-0-000-003</v>
          </cell>
          <cell r="B252" t="str">
            <v>DUVAR MONTAJ BRAKETI ZAMAK 22 X 22 X 33 MM</v>
          </cell>
        </row>
        <row r="253">
          <cell r="A253" t="str">
            <v>H-A-8088-0-000-004</v>
          </cell>
          <cell r="B253" t="str">
            <v>DUVAR MONTAJ BRAKETI DKP SAC 88 X 52 MM</v>
          </cell>
        </row>
        <row r="254">
          <cell r="A254" t="str">
            <v>H-A-8088-0-000-005</v>
          </cell>
          <cell r="B254" t="str">
            <v>DUVAR MONTAJ BRAKETI HRP SAC PARCA 96 X 50 X 66,5 MM</v>
          </cell>
        </row>
        <row r="255">
          <cell r="A255" t="str">
            <v>H-A-8088-0-000-006</v>
          </cell>
          <cell r="B255" t="str">
            <v>DUVAR MONTAJ BRAKETI HRP SAC ALT PARCA 96 X 60 MM</v>
          </cell>
        </row>
        <row r="256">
          <cell r="A256" t="str">
            <v>H-A-8088-0-000-007</v>
          </cell>
          <cell r="B256" t="str">
            <v>DUVAR MONTAJ BRAKETI PLASTIK YATAK SAC 12 X 12 X 4,5 MM</v>
          </cell>
        </row>
        <row r="257">
          <cell r="A257" t="str">
            <v>H-A-8088-0-000-009</v>
          </cell>
          <cell r="B257" t="str">
            <v>DUVAR MONTAJ BRAKETI DKP SAC UST PARCA 83 X 50 X 70 MM</v>
          </cell>
        </row>
        <row r="258">
          <cell r="A258" t="str">
            <v>H-A-8088-0-000-010</v>
          </cell>
          <cell r="B258" t="str">
            <v>DUVAR MONTAJ BRAKETI DKP SAC ALT PARCA 83 X 50 X 74 MM</v>
          </cell>
        </row>
        <row r="259">
          <cell r="A259" t="str">
            <v>H-A-8088-0-000-012</v>
          </cell>
          <cell r="B259" t="str">
            <v>DUVAR MONTAJ BRAKETI DKP SAC UST PARCA 163 X 50 MM</v>
          </cell>
        </row>
        <row r="260">
          <cell r="A260" t="str">
            <v>H-A-8088-0-000-013</v>
          </cell>
          <cell r="B260" t="str">
            <v>DUVAR MONTAJ BRAKETI DKP SAC ALT PARCA 163 X 50 MM</v>
          </cell>
        </row>
        <row r="261">
          <cell r="A261" t="str">
            <v>H-A-8088-0-000-014</v>
          </cell>
          <cell r="B261" t="str">
            <v>DUVAR MONTAJ BRAKETI DKP SAC ALT PARCA 83 X 50 X 114 MM</v>
          </cell>
        </row>
        <row r="262">
          <cell r="A262" t="str">
            <v>H-A-8088-0-000-015</v>
          </cell>
          <cell r="B262" t="str">
            <v>DUVAR MONTAJ BRAKETI DKP SAC UST PARCA 83 X 50 X 108 MM</v>
          </cell>
        </row>
        <row r="263">
          <cell r="A263" t="str">
            <v>H-A-8088-0-000-016</v>
          </cell>
          <cell r="B263" t="str">
            <v>DUVAR MONTAJ BRAKETI KILITLI DKP SAC PARCA 96 X 60 MM</v>
          </cell>
        </row>
        <row r="264">
          <cell r="A264" t="str">
            <v>H-A-8088-0-000-017</v>
          </cell>
          <cell r="B264" t="str">
            <v>DUVAR MONTAJ BRAKETI DKP SAC KILIT 12 X 42 X 8 MM</v>
          </cell>
        </row>
        <row r="265">
          <cell r="A265" t="str">
            <v>H-A-8088-0-000-018</v>
          </cell>
          <cell r="B265" t="str">
            <v>YERDEN BAĞLANTILI ARNIKA AYAK BRAKETI HRP SAC PARCA</v>
          </cell>
        </row>
        <row r="266">
          <cell r="A266" t="str">
            <v>H-A-8088-0-000-019</v>
          </cell>
          <cell r="B266" t="str">
            <v>DUVAR MONTAJ BRAKETI HRP SAC PARCA 96 X 60 X 84 MM</v>
          </cell>
        </row>
        <row r="267">
          <cell r="A267" t="str">
            <v>H-A-8088-0-074-001</v>
          </cell>
          <cell r="B267" t="str">
            <v>DUVAR MONTAJ BRAKETI PLASTIK PARCA RAL 9016</v>
          </cell>
        </row>
        <row r="268">
          <cell r="A268" t="str">
            <v>H-A-8088-0-074-002</v>
          </cell>
          <cell r="B268" t="str">
            <v>KIZAKLI DUVAR MONTAJ BRAKETI PLASTIK 16 X 16 X 32 MM BEYAZ RAL 9016</v>
          </cell>
        </row>
        <row r="269">
          <cell r="A269" t="str">
            <v>H-A-8088-0-074-003</v>
          </cell>
          <cell r="B269" t="str">
            <v>DUVAR MONTAJ BRAKETI PLASTIK 9010 YATAK 55 X 26,5 X 3,2 MM</v>
          </cell>
        </row>
        <row r="270">
          <cell r="A270" t="str">
            <v>H-A-8088-0-081-001</v>
          </cell>
          <cell r="B270" t="str">
            <v>DUVAR MONTAJ BRAKETI PLASTIK PARCA RAL 9006</v>
          </cell>
        </row>
        <row r="271">
          <cell r="A271" t="str">
            <v>H-A-8088-0-086-001</v>
          </cell>
          <cell r="B271" t="str">
            <v>DUVAR MONTAJ BRAKETI PLASTIK PARCA RAL 9005</v>
          </cell>
        </row>
        <row r="272">
          <cell r="A272" t="str">
            <v>H-A-8088-0-086-002</v>
          </cell>
          <cell r="B272" t="str">
            <v>KIZAKLI DUVAR MONTAJ BRAKETI PLASTIK 16 X 16 X 32 MM SİYAH RAL 9005</v>
          </cell>
        </row>
        <row r="273">
          <cell r="A273" t="str">
            <v>H-A-8088-0-093-001</v>
          </cell>
          <cell r="B273" t="str">
            <v>DUVAR MONTAJ BRAKETI PLASTIK 7016 YATAK 55 X 26,5 X 3,2 MM</v>
          </cell>
        </row>
        <row r="274">
          <cell r="A274" t="str">
            <v>H-A-8089-0-000-001</v>
          </cell>
          <cell r="B274" t="str">
            <v>M4 X 13 mm SILINDIR TORKS BAŞLI SİVRİ UÇLU SAÇ VİDASI</v>
          </cell>
        </row>
        <row r="275">
          <cell r="A275" t="str">
            <v>H-A-8089-0-000-002</v>
          </cell>
          <cell r="B275" t="str">
            <v>M4 X 15 mm HAVSA BASLI SIVRI UÇLU SAÇ VİDASI</v>
          </cell>
        </row>
        <row r="276">
          <cell r="A276" t="str">
            <v>H-A-8089-0-000-004</v>
          </cell>
          <cell r="B276" t="str">
            <v>M5 X 14 mm YSB ÜÇGEN ZN TAMİR VİDASI</v>
          </cell>
        </row>
        <row r="277">
          <cell r="A277" t="str">
            <v>H-A-8089-0-000-005</v>
          </cell>
          <cell r="B277" t="str">
            <v>M4 X 16 MM IMBUS VIDA INOX</v>
          </cell>
        </row>
        <row r="278">
          <cell r="A278" t="str">
            <v>H-A-8089-0-000-007</v>
          </cell>
          <cell r="B278" t="str">
            <v>Ø 4 X 18 MM YILDIZ HAVSABAS PLASTIK VIDASI</v>
          </cell>
        </row>
        <row r="279">
          <cell r="A279" t="str">
            <v>H-A-8089-0-000-008</v>
          </cell>
          <cell r="B279" t="str">
            <v>6,3 X 60 MM YILDIZ 8 MM ALTIKOSE BASLI RONDELELI DUVAR VIDASI ISIL ISLEMSIZ (AKBRY)</v>
          </cell>
        </row>
        <row r="280">
          <cell r="A280" t="str">
            <v>H-A-8089-0-000-009</v>
          </cell>
          <cell r="B280" t="str">
            <v>M4 X 17 MM T20 TORKS BASLI VIDA</v>
          </cell>
        </row>
        <row r="281">
          <cell r="A281" t="str">
            <v>H-A-8089-0-000-010</v>
          </cell>
          <cell r="B281" t="str">
            <v>M4 X 13 MM GEO321A KAPLI TORKS BASLI TAPTITE VIDA</v>
          </cell>
        </row>
        <row r="282">
          <cell r="A282" t="str">
            <v>H-A-8089-0-000-011</v>
          </cell>
          <cell r="B282" t="str">
            <v>M4 X 13 MM GEO BLACK KAPLI TORKS BASLI VIDA</v>
          </cell>
        </row>
        <row r="283">
          <cell r="A283" t="str">
            <v>H-A-8089-0-000-012</v>
          </cell>
          <cell r="B283" t="str">
            <v>6,3 X 60 MM YILDIZ 8 MM ALTIKOSE BASLI RONDELELI DUVAR VIDASI ISIL ISLEMLI (AKBRY)</v>
          </cell>
        </row>
        <row r="284">
          <cell r="A284" t="str">
            <v>H-A-8089-0-000-014</v>
          </cell>
          <cell r="B284" t="str">
            <v>4,8 X 13 DIN 7981 A2 YSB SVR. ALUMINYUM TAMIR VIDASI</v>
          </cell>
        </row>
        <row r="285">
          <cell r="A285" t="str">
            <v>H-A-8089-0-000-015</v>
          </cell>
          <cell r="B285" t="str">
            <v>M4 X 13 MM ÇİNKO KAPLI TORKS 20 (PPH/OVAL) BASLI S-MS01Z-TX MATKAP UÇLU VIDA</v>
          </cell>
        </row>
        <row r="286">
          <cell r="A286" t="str">
            <v>H-A-8089-0-000-017</v>
          </cell>
          <cell r="B286" t="str">
            <v>M3 X 10 MM PASLANMAZ HAVSABAS TORX GUVENLIK VIDASI DIN 9123</v>
          </cell>
        </row>
        <row r="287">
          <cell r="A287" t="str">
            <v>H-A-8090-0-000-002</v>
          </cell>
          <cell r="B287" t="str">
            <v>KULLANMA KILAVUZU ALUMINYUM INGILIZCE</v>
          </cell>
        </row>
        <row r="288">
          <cell r="A288" t="str">
            <v>H-A-8090-0-000-003</v>
          </cell>
          <cell r="B288" t="str">
            <v>KULLANMA KILAVUZU ALUMINYUM HIRVATCA</v>
          </cell>
        </row>
        <row r="289">
          <cell r="A289" t="str">
            <v>H-A-8091-0-000-002</v>
          </cell>
          <cell r="B289" t="str">
            <v>MONTAJ KILAVUZU ALUMINYUM INGILIZCE</v>
          </cell>
        </row>
        <row r="290">
          <cell r="A290" t="str">
            <v>H-A-8091-0-000-003</v>
          </cell>
          <cell r="B290" t="str">
            <v>MONTAJ KILAVUZU ALUMINYUM HIRVATCA</v>
          </cell>
        </row>
        <row r="291">
          <cell r="A291" t="str">
            <v>H-A-8092-0-000-002</v>
          </cell>
          <cell r="B291" t="str">
            <v>APL ALUMINYUM YON TIKACI KILAVUZU MAGENTA FLAT/CURVE</v>
          </cell>
        </row>
        <row r="292">
          <cell r="A292" t="str">
            <v>H-A-8092-0-000-004</v>
          </cell>
          <cell r="B292" t="str">
            <v>YON TIKACI MONTAJ KILAVUZU ALUMINYUM INGILIZCE</v>
          </cell>
        </row>
        <row r="293">
          <cell r="A293" t="str">
            <v>H-A-8094-0-000-001</v>
          </cell>
          <cell r="B293" t="str">
            <v>Ø20 MM ALUMINYUM KALIBRE OTOMAT DOLU CUBUK 6082/T6</v>
          </cell>
        </row>
        <row r="294">
          <cell r="A294" t="str">
            <v>H-A-8094-0-000-002</v>
          </cell>
          <cell r="B294" t="str">
            <v>Ø23 MM ALUMINYUM KALIBRE OTOMAT DOLU CUBUK 6082/T6</v>
          </cell>
        </row>
        <row r="295">
          <cell r="A295" t="str">
            <v>H-A-8094-0-000-004</v>
          </cell>
          <cell r="B295" t="str">
            <v>Ø15 MM ALUMINYUM KALIBRE OTOMAT DOLU CUBUK 6082/T6</v>
          </cell>
        </row>
        <row r="296">
          <cell r="A296" t="str">
            <v>H-A-8094-0-000-005</v>
          </cell>
          <cell r="B296" t="str">
            <v>Ø21 MM ALUMINYUM KALIBRE OTOMAT DOLU CUBUK 6082/T6</v>
          </cell>
        </row>
        <row r="297">
          <cell r="A297" t="str">
            <v>H-A-8094-0-000-006</v>
          </cell>
          <cell r="B297" t="str">
            <v>12 MM ALUMINYUM ALTIGEN DOLU PROFIL 6063/T6</v>
          </cell>
        </row>
        <row r="298">
          <cell r="A298" t="str">
            <v>H-A-8094-0-000-007</v>
          </cell>
          <cell r="B298" t="str">
            <v>Ø27 MM ALUMINYUM KALIBRE OTOMAT DOLU CUBUK 6082/T6</v>
          </cell>
        </row>
        <row r="299">
          <cell r="A299" t="str">
            <v>H-A-8096-0-000-001</v>
          </cell>
          <cell r="B299" t="str">
            <v>ALUMINYUM BRAKET STOPERI 15 X 17 X 1 MM AISI304</v>
          </cell>
        </row>
        <row r="300">
          <cell r="A300" t="str">
            <v>H-A-8097-0-000-001</v>
          </cell>
          <cell r="B300" t="str">
            <v>1/4" ALM. RAD. KOR TAPA 6082</v>
          </cell>
        </row>
        <row r="301">
          <cell r="A301" t="str">
            <v>H-A-8099-0-000-001</v>
          </cell>
          <cell r="B301" t="str">
            <v>15 X 3 KASTAŞ ORING ( EPDM70 )</v>
          </cell>
        </row>
        <row r="302">
          <cell r="A302" t="str">
            <v>H-A-8099-0-000-002</v>
          </cell>
          <cell r="B302" t="str">
            <v>Ø 10,82 X 1,78 MM ORING ( EPDM70 )</v>
          </cell>
        </row>
        <row r="303">
          <cell r="A303" t="str">
            <v>H-A-8099-0-000-003</v>
          </cell>
          <cell r="B303" t="str">
            <v>Ø 18,77 X 1,78 MM ORING ( EPDM70 )</v>
          </cell>
        </row>
        <row r="304">
          <cell r="A304" t="str">
            <v>H-A-8099-0-000-004</v>
          </cell>
          <cell r="B304" t="str">
            <v>Ø 17 X 1,5 MM VITON ORING</v>
          </cell>
        </row>
        <row r="305">
          <cell r="A305" t="str">
            <v>H-A-8104-0-077-001</v>
          </cell>
          <cell r="B305" t="str">
            <v>30 X 30 X 72 PLASTIK DUVAR MONTAJ BRAKETI SAG BEYAZ RAL9010</v>
          </cell>
        </row>
        <row r="306">
          <cell r="A306" t="str">
            <v>H-A-8104-0-077-002</v>
          </cell>
          <cell r="B306" t="str">
            <v>30 X 30 X 12 PLASTIK DUVAR MONTAJ BRAKET KAPAGI BEYAZ RAL9010</v>
          </cell>
        </row>
        <row r="307">
          <cell r="A307" t="str">
            <v>H-A-8104-0-077-003</v>
          </cell>
          <cell r="B307" t="str">
            <v>30 X 30 X 42,50 PLASTIK KIZAKLI DUVAR MONTAJ BRAKETI BEYAZ RAL9010</v>
          </cell>
        </row>
        <row r="308">
          <cell r="A308" t="str">
            <v>H-A-8104-0-077-004</v>
          </cell>
          <cell r="B308" t="str">
            <v>30 X 30 X 72 PLASTIK DUVAR MONTAJ BRAKETI SOL BEYAZ RAL9010</v>
          </cell>
        </row>
        <row r="309">
          <cell r="A309" t="str">
            <v>H-A-8104-0-081-001</v>
          </cell>
          <cell r="B309" t="str">
            <v>30 X 30 X 72 PLASTIK DUVAR MONTAJ BRAKETI SAG GUMUS GRI RAL9006 MAT</v>
          </cell>
        </row>
        <row r="310">
          <cell r="A310" t="str">
            <v>H-A-8104-0-081-002</v>
          </cell>
          <cell r="B310" t="str">
            <v>30 X 30 X 12 PLASTIK DUVAR MONTAJ BRAKET KAPAGI GUMUS GRI RAL9006 MAT</v>
          </cell>
        </row>
        <row r="311">
          <cell r="A311" t="str">
            <v>H-A-8104-0-081-003</v>
          </cell>
          <cell r="B311" t="str">
            <v>30 X 30 X 42,50 PLASTIK KIZAKLI DUVAR MONTAJ BRAKETI GUMUS GRI RAL9006 MAT</v>
          </cell>
        </row>
        <row r="312">
          <cell r="A312" t="str">
            <v>H-A-8104-0-081-004</v>
          </cell>
          <cell r="B312" t="str">
            <v>30 X 30 X 72 PLASTIK DUVAR MONTAJ BRAKETI SOL GUMUS GRI RAL9006 MAT</v>
          </cell>
        </row>
        <row r="313">
          <cell r="A313" t="str">
            <v>H-A-8104-0-086-001</v>
          </cell>
          <cell r="B313" t="str">
            <v>30 X 30 X 72 PLASTIK DUVAR MONTAJ BRAKETI SAG SIYAH RAL9005</v>
          </cell>
        </row>
        <row r="314">
          <cell r="A314" t="str">
            <v>H-A-8104-0-086-002</v>
          </cell>
          <cell r="B314" t="str">
            <v>30 X 30 X 12 PLASTIK DUVAR MONTAJ BRAKET KAPAGI SIYAH RAL9005</v>
          </cell>
        </row>
        <row r="315">
          <cell r="A315" t="str">
            <v>H-A-8104-0-086-003</v>
          </cell>
          <cell r="B315" t="str">
            <v>30 X 30 X 42,50 PLASTIK KIZAKLI DUVAR MONTAJ BRAKETI SIYAH RAL9005</v>
          </cell>
        </row>
        <row r="316">
          <cell r="A316" t="str">
            <v>H-A-8104-0-086-004</v>
          </cell>
          <cell r="B316" t="str">
            <v>30 X 30 X 72 PLASTIK DUVAR MONTAJ BRAKETI SOL SIYAH RAL9005</v>
          </cell>
        </row>
        <row r="317">
          <cell r="A317" t="str">
            <v>H-A-8104-0-093-001</v>
          </cell>
          <cell r="B317" t="str">
            <v>30 X 30 X 72 PLASTIK DUVAR MONTAJ BRAKETI SAG ANTRASIT RAL7016</v>
          </cell>
        </row>
        <row r="318">
          <cell r="A318" t="str">
            <v>H-A-8104-0-093-002</v>
          </cell>
          <cell r="B318" t="str">
            <v>30 X 30 X 12 PLASTIK DUVAR MONTAJ BRAKET KAPAGI ANTRASIT RAL7016</v>
          </cell>
        </row>
        <row r="319">
          <cell r="A319" t="str">
            <v>H-A-8104-0-093-003</v>
          </cell>
          <cell r="B319" t="str">
            <v>30 X 30 X 42,50 PLASTIK KIZAKLI DUVAR MONTAJ BRAKETI ANTRASIT RAL7016</v>
          </cell>
        </row>
        <row r="320">
          <cell r="A320" t="str">
            <v>H-A-8104-0-093-004</v>
          </cell>
          <cell r="B320" t="str">
            <v>30 X 30 X 72 PLASTIK DUVAR MONTAJ BRAKETI SOL ANTRASIT RAL7016</v>
          </cell>
        </row>
        <row r="321">
          <cell r="A321" t="str">
            <v>H-A-8104-0-108-006</v>
          </cell>
          <cell r="B321" t="str">
            <v>30 X 30 X 72 PLASTIK DUVAR MONTAJ BRAKETI SAG BEYAZ RAL9016</v>
          </cell>
        </row>
        <row r="322">
          <cell r="A322" t="str">
            <v>H-A-8104-0-108-007</v>
          </cell>
          <cell r="B322" t="str">
            <v>30 X 30 X 12 PLASTIK DUVAR MONTAJ BRAKET KAPAGI BEYAZ RAL9016</v>
          </cell>
        </row>
        <row r="323">
          <cell r="A323" t="str">
            <v>H-A-8104-0-108-008</v>
          </cell>
          <cell r="B323" t="str">
            <v>30 X 30 X 42,50 PLASTIK KIZAKLI DUVAR MONTAJ BRAKETI BEYAZ RAL9016</v>
          </cell>
        </row>
        <row r="324">
          <cell r="A324" t="str">
            <v>H-A-8104-0-108-009</v>
          </cell>
          <cell r="B324" t="str">
            <v>30 X 30 X 72 PLASTIK DUVAR MONTAJ BRAKETI SOL BEYAZ RAL9016</v>
          </cell>
        </row>
        <row r="325">
          <cell r="A325" t="str">
            <v>H-A-8112-0-000-006</v>
          </cell>
          <cell r="B325" t="str">
            <v>POLIETILEN KOSE DIRSEK U40 PROFIL MAVI 150 X 150 MM</v>
          </cell>
        </row>
        <row r="326">
          <cell r="A326" t="str">
            <v>H-A-8112-0-000-011</v>
          </cell>
          <cell r="B326" t="str">
            <v>POLIETILEN YAN DESTEK U40 PROFIL MAVI 250 MM (T:10 MM)</v>
          </cell>
        </row>
        <row r="327">
          <cell r="A327" t="str">
            <v>H-A-8112-0-000-012</v>
          </cell>
          <cell r="B327" t="str">
            <v>POLIETILEN YAN DESTEK U60 PROFIL MAVI 250 MM (T:10 MM)</v>
          </cell>
        </row>
        <row r="328">
          <cell r="A328" t="str">
            <v>H-A-8112-0-000-013</v>
          </cell>
          <cell r="B328" t="str">
            <v>POLIETILEN KOSE DIRSEK L5 PROFIL MAVI 150 X 150 MM (T:10)</v>
          </cell>
        </row>
        <row r="329">
          <cell r="A329" t="str">
            <v>H-A-8112-0-000-014</v>
          </cell>
          <cell r="B329" t="str">
            <v>POLIETILEN YAN DESTEK U100 PROFIL MAVI 250 MM (T:10 MM)</v>
          </cell>
        </row>
        <row r="330">
          <cell r="A330" t="str">
            <v>H-A-8112-0-000-015</v>
          </cell>
          <cell r="B330" t="str">
            <v>POLIETILEN YAN DESTEK L60 PROFIL MAVI 250 MM (T:15 MM)</v>
          </cell>
        </row>
        <row r="331">
          <cell r="A331" t="str">
            <v>H-A-8117-0-000-001</v>
          </cell>
          <cell r="B331" t="str">
            <v>150 x 150 mm 50 MIKRON BRAKET POSETI</v>
          </cell>
        </row>
        <row r="332">
          <cell r="A332" t="str">
            <v>H-A-8118-0-000-004</v>
          </cell>
          <cell r="B332" t="str">
            <v>1200 mm 80 MIKRON PE SHRINK FILM</v>
          </cell>
        </row>
        <row r="333">
          <cell r="A333" t="str">
            <v>H-A-8118-0-000-005</v>
          </cell>
          <cell r="B333" t="str">
            <v>550 mm 80 MIKRON PE SHRINK FILM</v>
          </cell>
        </row>
        <row r="334">
          <cell r="A334" t="str">
            <v>H-A-8118-0-000-006</v>
          </cell>
          <cell r="B334" t="str">
            <v>1300 mm 60 MIKRON PE SHRINK FILM</v>
          </cell>
        </row>
        <row r="335">
          <cell r="A335" t="str">
            <v>H-A-8118-0-000-007</v>
          </cell>
          <cell r="B335" t="str">
            <v>600 mm 60 MIKRON PE SHRINK FILM</v>
          </cell>
        </row>
        <row r="336">
          <cell r="A336" t="str">
            <v>H-A-8118-0-000-008</v>
          </cell>
          <cell r="B336" t="str">
            <v>900 mm 60 MIKRON PE SHRINK FILM</v>
          </cell>
        </row>
        <row r="337">
          <cell r="A337" t="str">
            <v>H-A-8118-0-000-009</v>
          </cell>
          <cell r="B337" t="str">
            <v>120 mm 60 MIKRON PE SHRINK BORU FILM (ECZ)</v>
          </cell>
        </row>
        <row r="338">
          <cell r="A338" t="str">
            <v>H-A-8118-0-000-012</v>
          </cell>
          <cell r="B338" t="str">
            <v>150 mm 80 MIKRON PE SHRINK BORU FILM (ECZ)</v>
          </cell>
        </row>
        <row r="339">
          <cell r="A339" t="str">
            <v>H-A-8118-0-000-013</v>
          </cell>
          <cell r="B339" t="str">
            <v>150 X 200 mm 80 MIKRON PE SHRINK BRAKET POSETI</v>
          </cell>
        </row>
        <row r="340">
          <cell r="A340" t="str">
            <v>H-A-8142-0-073-001</v>
          </cell>
          <cell r="B340" t="str">
            <v>ELEKTROSTATIK TOZ BOYA RAL 7006 PE 30G SL2704</v>
          </cell>
        </row>
        <row r="341">
          <cell r="A341" t="str">
            <v>H-A-8142-0-074-001</v>
          </cell>
          <cell r="B341" t="str">
            <v>ELEKTROSTATIK TOZ BOYA RAL 9016 PE MAT 30 G (MA2304) AKZO NOBEL</v>
          </cell>
        </row>
        <row r="342">
          <cell r="A342" t="str">
            <v>H-A-8142-0-075-001</v>
          </cell>
          <cell r="B342" t="str">
            <v>ELEKTROSTATIK TOZ BOYA RAL 9016 EE SATEN 75 G (FA5624 AKZO NOBEL)</v>
          </cell>
        </row>
        <row r="343">
          <cell r="A343" t="str">
            <v>H-A-8142-0-077-001</v>
          </cell>
          <cell r="B343" t="str">
            <v>ELEKTROSTATIK TOZ BOYA RAL 9010 PE MAT 30 G (MA 2674 AKZO NOBEL)</v>
          </cell>
        </row>
        <row r="344">
          <cell r="A344" t="str">
            <v>H-A-8142-0-080-001</v>
          </cell>
          <cell r="B344" t="str">
            <v>ELEKTROSTATIK TOZ BOYA EE RAL 9006 30 GLOSS EW2064</v>
          </cell>
        </row>
        <row r="345">
          <cell r="A345" t="str">
            <v>H-A-8142-0-081-001</v>
          </cell>
          <cell r="B345" t="str">
            <v>ELEKTROSTATIK TOZ BOYA SATEN GUMUS GRI EE RAL 9006 EW6024 AKZONOBEL</v>
          </cell>
        </row>
        <row r="346">
          <cell r="A346" t="str">
            <v>H-A-8142-0-086-001</v>
          </cell>
          <cell r="B346" t="str">
            <v>ELEKTROSTATIK TOZ BOYA PE RAL 9005 MAT SIYAH 10 GLOSS (MN238F AKZO NOBEL)</v>
          </cell>
        </row>
        <row r="347">
          <cell r="A347" t="str">
            <v>H-A-8142-0-089-001</v>
          </cell>
          <cell r="B347" t="str">
            <v>ELEKTROSTATIK TOZ BOYA EE RAL 9005 30 GLOSS</v>
          </cell>
        </row>
        <row r="348">
          <cell r="A348" t="str">
            <v>H-A-8142-0-093-001</v>
          </cell>
          <cell r="B348" t="str">
            <v>ELEKTROSTATIK TOZ BOYA RAL7016 PE MAT 30G (SL2164 AKZO NOBEL)</v>
          </cell>
        </row>
        <row r="349">
          <cell r="A349" t="str">
            <v>H-A-8142-0-094-001</v>
          </cell>
          <cell r="B349" t="str">
            <v>ELEKTROSTATIK TOZ BOYA PE NIGHT BLACK (SW306G AKZO NOBEL)</v>
          </cell>
        </row>
        <row r="350">
          <cell r="A350" t="str">
            <v>H-A-8142-0-096-001</v>
          </cell>
          <cell r="B350" t="str">
            <v>ELEKTROSTATIK TOZ BOYA PE NOIR 2200 SABLE (YW360F AKZO NOBEL) 10G</v>
          </cell>
        </row>
        <row r="351">
          <cell r="A351" t="str">
            <v>H-A-8142-0-101-001</v>
          </cell>
          <cell r="B351" t="str">
            <v>ELEKTROSTATIK TOZ BOYA RAL7016 ANTRASİT EP MAT10G (FF35AT7016180STX İBA)</v>
          </cell>
        </row>
        <row r="352">
          <cell r="A352" t="str">
            <v>H-A-8142-0-140-001</v>
          </cell>
          <cell r="B352" t="str">
            <v>ELEKTROSTATIK TOZ BOYA RAL 9010 35-45 GLOSS (MX8304 JOTUN)</v>
          </cell>
        </row>
        <row r="353">
          <cell r="A353" t="str">
            <v>H-A-8142-0-151-001</v>
          </cell>
          <cell r="B353" t="str">
            <v>ELEKTROSTATIK TOZ BOYA RAL 5003 PE TEXTURE (SJ3034 AKZO NOBEL)</v>
          </cell>
        </row>
        <row r="354">
          <cell r="A354" t="str">
            <v>H-A-8142-0-163-001</v>
          </cell>
          <cell r="B354" t="str">
            <v>ELEKTROSTATIK TOZ BOYA RAL 9010 EE MAT 25 G (EA 8104 AKZO NOBEL)</v>
          </cell>
        </row>
        <row r="355">
          <cell r="A355" t="str">
            <v>H-A-8142-0-202-001</v>
          </cell>
          <cell r="B355" t="str">
            <v>ELEKTROSTATIK TOZ BOYA (FROST) IVORY WHITE SABLE (SW3004 AKZO NOBEL)</v>
          </cell>
        </row>
        <row r="356">
          <cell r="A356" t="str">
            <v>H-A-8142-0-205-001</v>
          </cell>
          <cell r="B356" t="str">
            <v>ELEKTROSTATIK TOZ BOYA (RUSSET) BRUN 2650 SABLE (YW366F AKZO NOBEL)</v>
          </cell>
        </row>
        <row r="357">
          <cell r="A357" t="str">
            <v>H-A-8142-0-206-001</v>
          </cell>
          <cell r="B357" t="str">
            <v>ELEKTROSTATIK TOZ BOYA (SEPIA) MARS 2525 SABLE (YX355F AKZO NOBEL)</v>
          </cell>
        </row>
        <row r="358">
          <cell r="A358" t="str">
            <v>H-A-8142-0-208-001</v>
          </cell>
          <cell r="B358" t="str">
            <v>ELEKTROSTATIK TOZ BOYA (MILKY WAY) STARLIGHT 2525 SABLE (YX353F AKZO NOBEL)</v>
          </cell>
        </row>
        <row r="359">
          <cell r="A359" t="str">
            <v>H-A-8142-0-212-001</v>
          </cell>
          <cell r="B359" t="str">
            <v>ELEKTROSTATIK TOZ BOYA IPEK PUTUR SYH RAL9005 (FF35AT9005180SPX IBA)</v>
          </cell>
        </row>
        <row r="360">
          <cell r="A360" t="str">
            <v>H-A-8187-0-000-005</v>
          </cell>
          <cell r="B360" t="str">
            <v>927 X 1020 X 75 MM IC OLCULU KARTON KUTU</v>
          </cell>
        </row>
        <row r="361">
          <cell r="A361" t="str">
            <v>H-A-8187-0-000-012</v>
          </cell>
          <cell r="B361" t="str">
            <v>661 X 1560 X 113 MM IC OLCULU KARTON KUTU</v>
          </cell>
        </row>
        <row r="362">
          <cell r="A362" t="str">
            <v>H-A-8187-0-000-013</v>
          </cell>
          <cell r="B362" t="str">
            <v>376 X 1925 X 113 MM IC OLCULU KARTON KUTU</v>
          </cell>
        </row>
        <row r="363">
          <cell r="A363" t="str">
            <v>H-A-8187-0-000-014</v>
          </cell>
          <cell r="B363" t="str">
            <v>456 X 1925 X 113 MM IC OLCULU KARTON KUTU</v>
          </cell>
        </row>
        <row r="364">
          <cell r="A364" t="str">
            <v>H-A-8187-0-000-015</v>
          </cell>
          <cell r="B364" t="str">
            <v>536 X 1925 X 113 MM IC OLCULU KARTON KUTU</v>
          </cell>
        </row>
        <row r="365">
          <cell r="A365" t="str">
            <v>H-A-8187-0-000-017</v>
          </cell>
          <cell r="B365" t="str">
            <v>696 X 1925 X 113 MM IC OLCULU KARTON KUTU</v>
          </cell>
        </row>
        <row r="366">
          <cell r="A366" t="str">
            <v>H-A-8187-0-000-021</v>
          </cell>
          <cell r="B366" t="str">
            <v>361 X 1560 X 113 MM IC OLCULU KARTON KUTU</v>
          </cell>
        </row>
        <row r="367">
          <cell r="A367" t="str">
            <v>H-A-8187-0-000-027</v>
          </cell>
          <cell r="B367" t="str">
            <v>376 X 1925 X 93 MM IC OLCULU KARTON KUTU</v>
          </cell>
        </row>
        <row r="368">
          <cell r="A368" t="str">
            <v>H-A-8187-0-000-028</v>
          </cell>
          <cell r="B368" t="str">
            <v>456 X 1925 X 93 MM IC OLCULU KARTON KUTU</v>
          </cell>
        </row>
        <row r="369">
          <cell r="A369" t="str">
            <v>H-A-8187-0-000-030</v>
          </cell>
          <cell r="B369" t="str">
            <v>616 X 1925 X 93 MM IC OLCULU KARTON KUTU</v>
          </cell>
        </row>
        <row r="370">
          <cell r="A370" t="str">
            <v>H-A-8187-0-000-031</v>
          </cell>
          <cell r="B370" t="str">
            <v>696 X 1925 X 93 MM IC OLCULU KARTON KUTU</v>
          </cell>
        </row>
        <row r="371">
          <cell r="A371" t="str">
            <v>H-A-8187-0-000-067</v>
          </cell>
          <cell r="B371" t="str">
            <v>661 X 1320 X 93 MM IC OLCULU KARTON KUTU</v>
          </cell>
        </row>
        <row r="372">
          <cell r="A372" t="str">
            <v>H-A-8187-0-000-068</v>
          </cell>
          <cell r="B372" t="str">
            <v>661 X 1640 X 93 MM IC OLCULU KARTON KUTU</v>
          </cell>
        </row>
        <row r="373">
          <cell r="A373" t="str">
            <v>H-A-8187-0-000-077</v>
          </cell>
          <cell r="B373" t="str">
            <v>661 X 1240 X 93 MM IC OLCULU KARTON KUTU</v>
          </cell>
        </row>
        <row r="374">
          <cell r="A374" t="str">
            <v>H-A-8187-0-000-091</v>
          </cell>
          <cell r="B374" t="str">
            <v>1100 X 550 X 100 MM IC OLCULU KARTON KUTU</v>
          </cell>
        </row>
        <row r="375">
          <cell r="A375" t="str">
            <v>H-A-8187-0-000-092</v>
          </cell>
          <cell r="B375" t="str">
            <v>660 X 955 X 100 MM IC OLCULU KARTON KUTU</v>
          </cell>
        </row>
        <row r="376">
          <cell r="A376" t="str">
            <v>H-A-8187-0-000-094</v>
          </cell>
          <cell r="B376" t="str">
            <v>660 X 1195 X 100 MM IC OLCULU KARTON KUTU</v>
          </cell>
        </row>
        <row r="377">
          <cell r="A377" t="str">
            <v>H-A-8187-0-000-095</v>
          </cell>
          <cell r="B377" t="str">
            <v>660 X 1435 X 100 MM IC OLCULU KARTON KUTU</v>
          </cell>
        </row>
        <row r="378">
          <cell r="A378" t="str">
            <v>H-A-8187-0-000-096</v>
          </cell>
          <cell r="B378" t="str">
            <v>660 X 1555 X 100 MM IC OLCULU KARTON KUTU</v>
          </cell>
        </row>
        <row r="379">
          <cell r="A379" t="str">
            <v>H-A-8187-0-000-108</v>
          </cell>
          <cell r="B379" t="str">
            <v>661 X 1075 X 93 MM IC OLCULU KARTON KUTU</v>
          </cell>
        </row>
        <row r="380">
          <cell r="A380" t="str">
            <v>H-A-8187-0-000-117</v>
          </cell>
          <cell r="B380" t="str">
            <v>1550 X 420 x 85 MM IC OLCULU KARTON KUTU</v>
          </cell>
        </row>
        <row r="381">
          <cell r="A381" t="str">
            <v>H-A-8187-0-000-144</v>
          </cell>
          <cell r="B381" t="str">
            <v>661 X 1720 X 93 MM IC OLCULU KARTON KUTU</v>
          </cell>
        </row>
        <row r="382">
          <cell r="A382" t="str">
            <v>H-A-8187-0-000-150</v>
          </cell>
          <cell r="B382" t="str">
            <v>1170 X 542 X 85 MM IC OLCULU KARTON KUTU</v>
          </cell>
        </row>
        <row r="383">
          <cell r="A383" t="str">
            <v>H-A-8187-0-000-184</v>
          </cell>
          <cell r="B383" t="str">
            <v>700 X 575 X 130 MM IC OLCULU KARTON KUTU</v>
          </cell>
        </row>
        <row r="384">
          <cell r="A384" t="str">
            <v>H-A-8187-0-000-185</v>
          </cell>
          <cell r="B384" t="str">
            <v>570 X 1595 X 130 MM IC OLCULU KARTON KUTU</v>
          </cell>
        </row>
        <row r="385">
          <cell r="A385" t="str">
            <v>H-A-8188-0-000-001</v>
          </cell>
          <cell r="B385" t="str">
            <v>75 X 75 X 194 MM DIS OLCULU MONTAJ SETI KUTUSU</v>
          </cell>
        </row>
        <row r="386">
          <cell r="A386" t="str">
            <v>H-A-8188-0-000-002</v>
          </cell>
          <cell r="B386" t="str">
            <v>56 X 91 X 202 MM DIS OLCULU MONTAJ SETI KUTUSU</v>
          </cell>
        </row>
        <row r="387">
          <cell r="A387" t="str">
            <v>H-A-8192-0-000-001</v>
          </cell>
          <cell r="B387" t="str">
            <v>KARTON KOSEBENT KALINLIK 4 MM 80 X 80 X 300 MM</v>
          </cell>
        </row>
        <row r="388">
          <cell r="A388" t="str">
            <v>H-A-8192-0-000-002</v>
          </cell>
          <cell r="B388" t="str">
            <v>KARTON KOSEBENT KALINLIK 4 MM 80 X 80 X 315 MM</v>
          </cell>
        </row>
        <row r="389">
          <cell r="A389" t="str">
            <v>H-A-8192-0-000-003</v>
          </cell>
          <cell r="B389" t="str">
            <v>KARTON KOSEBENT KALINLIK 4 MM 80 X 80 X 395 MM</v>
          </cell>
        </row>
        <row r="390">
          <cell r="A390" t="str">
            <v>H-A-8192-0-000-004</v>
          </cell>
          <cell r="B390" t="str">
            <v>KARTON KOSEBENT KALINLIK 4 MM 80 X 80 X 475 MM</v>
          </cell>
        </row>
        <row r="391">
          <cell r="A391" t="str">
            <v>H-A-8192-0-000-005</v>
          </cell>
          <cell r="B391" t="str">
            <v>KARTON KOSEBENT KALINLIK 4 MM 80 X 80 X 555 MM</v>
          </cell>
        </row>
        <row r="392">
          <cell r="A392" t="str">
            <v>H-A-8192-0-000-006</v>
          </cell>
          <cell r="B392" t="str">
            <v>KARTON KOSEBENT KALINLIK 4 MM 80 X 80 X 600 MM</v>
          </cell>
        </row>
        <row r="393">
          <cell r="A393" t="str">
            <v>H-A-8192-0-000-007</v>
          </cell>
          <cell r="B393" t="str">
            <v>KARTON KOSEBENT KALINLIK 4 MM 80 X 80 X 635 MM</v>
          </cell>
        </row>
        <row r="394">
          <cell r="A394" t="str">
            <v>H-A-8192-0-000-010</v>
          </cell>
          <cell r="B394" t="str">
            <v>KARTON KOSEBENT KALINLIK 4 MM 80 X 80 X 795 MM</v>
          </cell>
        </row>
        <row r="395">
          <cell r="A395" t="str">
            <v>H-A-8192-0-000-012</v>
          </cell>
          <cell r="B395" t="str">
            <v>KARTON KOSEBENT KALINLIK 4 MM 80 X 80 X 1195 MM</v>
          </cell>
        </row>
        <row r="396">
          <cell r="A396" t="str">
            <v>H-A-8192-0-000-014</v>
          </cell>
          <cell r="B396" t="str">
            <v>KARTON KOSEBENT KALINLIK 4 MM 80 X 80 X 715 MM</v>
          </cell>
        </row>
        <row r="397">
          <cell r="A397" t="str">
            <v>H-A-8192-0-000-015</v>
          </cell>
          <cell r="B397" t="str">
            <v>KARTON KOSEBENT KALINLIK 4 MM 80 X 80 X 2200 MM</v>
          </cell>
        </row>
        <row r="398">
          <cell r="A398" t="str">
            <v>H-A-8203-0-000-001</v>
          </cell>
          <cell r="B398" t="str">
            <v>TERMOSTATIK VANA CEKIRDEK UZUN KROMLU + BYZ KAPAK (KAS VANA E2360003)</v>
          </cell>
        </row>
        <row r="399">
          <cell r="A399" t="str">
            <v>H-A-8203-0-000-002</v>
          </cell>
          <cell r="B399" t="str">
            <v>TERMOSTATIK VANA CEKIRDEK UZUN KROMLU (Ø15,5 X 1,78 EPDM70 O-RINGLI) + BYZ KAPAK (ECA 602120478)</v>
          </cell>
        </row>
        <row r="400">
          <cell r="A400" t="str">
            <v>H-G-8209-0-000-001</v>
          </cell>
          <cell r="B400" t="str">
            <v>ELEKTRİKLİ ÜRÜN KİMYASALI</v>
          </cell>
        </row>
        <row r="401">
          <cell r="A401" t="str">
            <v>H-G-8210-0-000-001</v>
          </cell>
          <cell r="B401" t="str">
            <v>KOROZYON INHIBITORU</v>
          </cell>
        </row>
        <row r="402">
          <cell r="A402" t="str">
            <v>H-G-8210-0-000-002</v>
          </cell>
          <cell r="B402" t="str">
            <v>KOROZYON INHIBITORU KİLİTLİ ŞİŞESİ YUVARLAK 250 cc</v>
          </cell>
        </row>
        <row r="403">
          <cell r="A403" t="str">
            <v>H-G-8210-0-000-003</v>
          </cell>
          <cell r="B403" t="str">
            <v>KOROZYON INHIBITORU KİLİTLİ KAPAK 50 mm P.E.CON BEYAZ</v>
          </cell>
        </row>
        <row r="404">
          <cell r="A404" t="str">
            <v>H-G-8210-0-000-004</v>
          </cell>
          <cell r="B404" t="str">
            <v>SENTINEL X100 MULTIMETAL KOROZYON INHIBUTORU</v>
          </cell>
        </row>
        <row r="405">
          <cell r="A405" t="str">
            <v>H-G-8210-0-000-006</v>
          </cell>
          <cell r="B405" t="str">
            <v>SENTINEL X400 6 AYDAN ESKI SISTEMLER İÇIN TEMIZLEYICI</v>
          </cell>
        </row>
        <row r="406">
          <cell r="A406" t="str">
            <v>H-M-8050-0-000-002</v>
          </cell>
          <cell r="B406" t="str">
            <v>1000 X 2000 X 1,5 MM 304 KALITE PASLANMAZ SAC TEK TARAF AYNA YÜZEY FOLYOLU (8K)</v>
          </cell>
        </row>
        <row r="407">
          <cell r="A407" t="str">
            <v>H-M-8050-0-000-003</v>
          </cell>
          <cell r="B407" t="str">
            <v>1000 X 2000 X 1,5 MM 304 KALITE PASLANMAZ SAC ÇİFT TARAF AYNA YÜZEY FOLYOLU (8K)</v>
          </cell>
        </row>
        <row r="408">
          <cell r="A408" t="str">
            <v>H-M-8050-0-000-006</v>
          </cell>
          <cell r="B408" t="str">
            <v>1000 X 2000 X 3 MM 304 KALITE PASLANMAZ SAC TEK TARAF AYNA YÜZEY FOLYOLU (8K)</v>
          </cell>
        </row>
        <row r="409">
          <cell r="A409" t="str">
            <v>H-M-8050-0-000-007</v>
          </cell>
          <cell r="B409" t="str">
            <v>1000 X 2000 X 4 MM 304 KALITE PASLANMAZ SAC TEK TARAF AYNA YÜZEY FOLYOLU (8K)</v>
          </cell>
        </row>
        <row r="410">
          <cell r="A410" t="str">
            <v>H-M-8050-0-000-008</v>
          </cell>
          <cell r="B410" t="str">
            <v>1000 X 2000 X 2,5 MM HRP SAC HAM YÜZEY</v>
          </cell>
        </row>
        <row r="411">
          <cell r="A411" t="str">
            <v>H-M-8050-0-000-009</v>
          </cell>
          <cell r="B411" t="str">
            <v>1000 X 2000 X 1,2 MM HRP SAC HAM YÜZEY</v>
          </cell>
        </row>
        <row r="412">
          <cell r="A412" t="str">
            <v>H-M-8050-0-000-011</v>
          </cell>
          <cell r="B412" t="str">
            <v>1500 X 3000 X 4 MM ST-37 SAC HAM YÜZEY</v>
          </cell>
        </row>
        <row r="413">
          <cell r="A413" t="str">
            <v>H-M-8050-0-000-012</v>
          </cell>
          <cell r="B413" t="str">
            <v>1000 X 2000 X 2 MM DKP SAC HAM YÜZEY</v>
          </cell>
        </row>
        <row r="414">
          <cell r="A414" t="str">
            <v>H-M-8050-0-000-013</v>
          </cell>
          <cell r="B414" t="str">
            <v>1000 X 2000 X 1,2 MM GALVANIZ SAC HAM YÜZEY</v>
          </cell>
        </row>
        <row r="415">
          <cell r="A415" t="str">
            <v>H-M-8050-0-000-014</v>
          </cell>
          <cell r="B415" t="str">
            <v>1500 X 2640 X 1,5 MM 304 KALITE PASLANMAZ SAC TEK TARAF AYNA YÜZEY FOLYOLU (8K)</v>
          </cell>
        </row>
        <row r="416">
          <cell r="A416" t="str">
            <v>H-M-8050-0-000-016</v>
          </cell>
          <cell r="B416" t="str">
            <v>1000 X 2000 X 1,2 MM 304 KALITE PASLANMAZ SAC TEK TARAF AYNA YÜZEY FOLYOLU (8K)</v>
          </cell>
        </row>
        <row r="417">
          <cell r="A417" t="str">
            <v>H-M-8050-0-000-017</v>
          </cell>
          <cell r="B417" t="str">
            <v>1000 X 2000 X 0,6 MM HRP SAC HAM YÜZEY</v>
          </cell>
        </row>
        <row r="418">
          <cell r="A418" t="str">
            <v>H-M-8050-0-000-018</v>
          </cell>
          <cell r="B418" t="str">
            <v>1200 X 2000 X 2,5 MM DKP SAC HAM YÜZEY</v>
          </cell>
        </row>
        <row r="419">
          <cell r="A419" t="str">
            <v>H-M-8052-0-000-005</v>
          </cell>
          <cell r="B419" t="str">
            <v>10 X 1 MM  304 KALİTE POLİSAJLI BORU (M.PARAVAN)</v>
          </cell>
        </row>
        <row r="420">
          <cell r="A420" t="str">
            <v>H-M-8052-0-000-006</v>
          </cell>
          <cell r="B420" t="str">
            <v>20 X 20 X 1 MM HF 304 KALİTE PASLANMAZ PROFİL</v>
          </cell>
        </row>
        <row r="421">
          <cell r="A421" t="str">
            <v>H-M-8053-0-000-003</v>
          </cell>
          <cell r="B421" t="str">
            <v>Ø 8 X 1 MM TIG 304 PASLANMAZ BORU 600 GRIT</v>
          </cell>
        </row>
        <row r="422">
          <cell r="A422" t="str">
            <v>H-M-8053-0-000-005</v>
          </cell>
          <cell r="B422" t="str">
            <v>Ø 16 X 1 MM HF 304 KALİTE PASLANMAZ BORU</v>
          </cell>
        </row>
        <row r="423">
          <cell r="A423" t="str">
            <v>H-M-8053-0-000-006</v>
          </cell>
          <cell r="B423" t="str">
            <v>Ø 8 X 1 MM TIG 304 PASLANMAZ BORU HAM YUZEY</v>
          </cell>
        </row>
        <row r="424">
          <cell r="A424" t="str">
            <v>H-M-8054-0-000-004</v>
          </cell>
          <cell r="B424" t="str">
            <v>Ø 8 MM 304 PASLANMAZ DOLU PROFİL</v>
          </cell>
        </row>
        <row r="425">
          <cell r="A425" t="str">
            <v>H-M-8054-0-000-007</v>
          </cell>
          <cell r="B425" t="str">
            <v>15x25x150 mm serum askılığı dolu malz.(galvaniz)</v>
          </cell>
        </row>
        <row r="426">
          <cell r="A426" t="str">
            <v>H-M-8054-0-000-008</v>
          </cell>
          <cell r="B426" t="str">
            <v>Ø 35 MM 304 PASLANMAZ DOLU PROFİL</v>
          </cell>
        </row>
        <row r="427">
          <cell r="A427" t="str">
            <v>H-M-8054-0-000-009</v>
          </cell>
          <cell r="B427" t="str">
            <v>30 X 5 x 343 MM 304 PASLANMAZ LAMA</v>
          </cell>
        </row>
        <row r="428">
          <cell r="A428" t="str">
            <v>H-M-8054-0-000-010</v>
          </cell>
          <cell r="B428" t="str">
            <v>15x25x150 MM SERUM ASKILIGI DISSIZ PASLANMAZ DOLU MALZEME HAM YUZEY</v>
          </cell>
        </row>
        <row r="429">
          <cell r="A429" t="str">
            <v>H-M-8143-0-000-001</v>
          </cell>
          <cell r="B429" t="str">
            <v>KAYNAKLİ ARABA ÜST RAFİ BÜK. 450 X 450 X 1,5 MM</v>
          </cell>
        </row>
        <row r="430">
          <cell r="A430" t="str">
            <v>H-M-8143-0-000-024</v>
          </cell>
          <cell r="B430" t="str">
            <v>DÜZ POR. RAFLİ ARABA ALT + ÜST RAFİ 445 X 445 X 1,5 MM</v>
          </cell>
        </row>
        <row r="431">
          <cell r="A431" t="str">
            <v>H-M-8144-0-000-001</v>
          </cell>
          <cell r="B431" t="str">
            <v>YALITKAN HORTUM 5/8 SIYAH ( MEDIKAL )</v>
          </cell>
        </row>
        <row r="432">
          <cell r="A432" t="str">
            <v>H-M-8144-0-000-002</v>
          </cell>
          <cell r="B432" t="str">
            <v>YALITKAN HORTUM 1/2" SIYAH ( MEDIKAL )</v>
          </cell>
        </row>
        <row r="433">
          <cell r="A433" t="str">
            <v>H-M-8145-0-000-002</v>
          </cell>
          <cell r="B433" t="str">
            <v>Ø 80 MM FRENLİ ANTISTATIK DONER TEKER</v>
          </cell>
        </row>
        <row r="434">
          <cell r="A434" t="str">
            <v>H-M-8145-0-000-003</v>
          </cell>
          <cell r="B434" t="str">
            <v>Ø 50 X 20 MM 3/8 CIV. ANTISTATIK DONER TEKER FRENSIZ</v>
          </cell>
        </row>
        <row r="435">
          <cell r="A435" t="str">
            <v>H-M-8145-0-000-004</v>
          </cell>
          <cell r="B435" t="str">
            <v>Ø 50 MM ANTISTATIK FRENLI TEKER</v>
          </cell>
        </row>
        <row r="436">
          <cell r="A436" t="str">
            <v>H-M-8145-0-000-005</v>
          </cell>
          <cell r="B436" t="str">
            <v>Ø 50 MM FRENLI TEKER (EP 05 ZKC 50F)</v>
          </cell>
        </row>
        <row r="437">
          <cell r="A437" t="str">
            <v>H-M-8145-0-000-006</v>
          </cell>
          <cell r="B437" t="str">
            <v>Ø 50 MM DONER TEKER (EP 05 ZKC 50 )</v>
          </cell>
        </row>
        <row r="438">
          <cell r="A438" t="str">
            <v>H-M-8145-0-000-010</v>
          </cell>
          <cell r="B438" t="str">
            <v>Ø 50 X 40 MM VİDALI FRENSİZ TEKER</v>
          </cell>
        </row>
        <row r="439">
          <cell r="A439" t="str">
            <v>H-M-8145-0-000-013</v>
          </cell>
          <cell r="B439" t="str">
            <v>Ø 50 X 40 MM VİDALI FRENLİ TEKER</v>
          </cell>
        </row>
        <row r="440">
          <cell r="A440" t="str">
            <v>H-M-8145-0-000-020</v>
          </cell>
          <cell r="B440" t="str">
            <v>Ø 75 X 25 MM ANT.DONER TEKER OYNAK CIVATALI (EPO4MKT75T)</v>
          </cell>
        </row>
        <row r="441">
          <cell r="A441" t="str">
            <v>H-M-8145-0-000-024</v>
          </cell>
          <cell r="B441" t="str">
            <v>Ø 75 X 25 OYNAK CIVATALI TEKER (DP 01 TP075 )</v>
          </cell>
        </row>
        <row r="442">
          <cell r="A442" t="str">
            <v>H-M-8145-0-000-025</v>
          </cell>
          <cell r="B442" t="str">
            <v>Ø 75 X 25 OYNAK CIVATALI FRENLI TEKER (DPF 01 TP075)</v>
          </cell>
        </row>
        <row r="443">
          <cell r="A443" t="str">
            <v>H-M-8145-0-000-026</v>
          </cell>
          <cell r="B443" t="str">
            <v>Ø 50 X 20 MM 3/8 CIV. ANTISTATIK DONER TEKER FRENLI</v>
          </cell>
        </row>
        <row r="444">
          <cell r="A444" t="str">
            <v>H-M-8146-0-000-001</v>
          </cell>
          <cell r="B444" t="str">
            <v>KULLANIM KILAVUZU MEDIKAL ARABA</v>
          </cell>
        </row>
        <row r="445">
          <cell r="A445" t="str">
            <v>H-M-8148-0-000-001</v>
          </cell>
          <cell r="B445" t="str">
            <v>M10 X 30 MM GALVENIZ KAPLI IMBUS CIVATA</v>
          </cell>
        </row>
        <row r="446">
          <cell r="A446" t="str">
            <v>H-M-8148-0-000-011</v>
          </cell>
          <cell r="B446" t="str">
            <v>M4 X 20 YSB DEMIR VIDA</v>
          </cell>
        </row>
        <row r="447">
          <cell r="A447" t="str">
            <v>H-M-8148-0-000-014</v>
          </cell>
          <cell r="B447" t="str">
            <v>M8 SOMUN DIN934 A2</v>
          </cell>
        </row>
        <row r="448">
          <cell r="A448" t="str">
            <v>H-M-8148-0-000-015</v>
          </cell>
          <cell r="B448" t="str">
            <v>M10 X 30 SET SCREW DIN916 A2</v>
          </cell>
        </row>
        <row r="449">
          <cell r="A449" t="str">
            <v>H-M-8148-0-000-017</v>
          </cell>
          <cell r="B449" t="str">
            <v>M6 X 25 BOMBE IMBUS CIVATA</v>
          </cell>
        </row>
        <row r="450">
          <cell r="A450" t="str">
            <v>H-M-8148-0-000-018</v>
          </cell>
          <cell r="B450" t="str">
            <v>M6 X 25 ALYAN BASLI CIVATA</v>
          </cell>
        </row>
        <row r="451">
          <cell r="A451" t="str">
            <v>H-M-8148-0-000-020</v>
          </cell>
          <cell r="B451" t="str">
            <v>M8 X 35 ALYAN BAS CIVATA</v>
          </cell>
        </row>
        <row r="452">
          <cell r="A452" t="str">
            <v>H-M-8148-0-000-021</v>
          </cell>
          <cell r="B452" t="str">
            <v>M6 X 16 BOMBE IMBUS CIVATA DIN7380 A2</v>
          </cell>
        </row>
        <row r="453">
          <cell r="A453" t="str">
            <v>H-M-8148-0-000-022</v>
          </cell>
          <cell r="B453" t="str">
            <v>M6 X 70 HAVSA BAS IMBUS CIVATA DIN7991 A2</v>
          </cell>
        </row>
        <row r="454">
          <cell r="A454" t="str">
            <v>H-M-8148-0-000-023</v>
          </cell>
          <cell r="B454" t="str">
            <v>2,9 X 9,5 YSB PASLANMAZ SAÇ VIDASI DIN7981 A2</v>
          </cell>
        </row>
        <row r="455">
          <cell r="A455" t="str">
            <v>H-M-8148-0-000-024</v>
          </cell>
          <cell r="B455" t="str">
            <v>M5 X 16 BOMBE IMBUS CIVATA DIN7380 A2</v>
          </cell>
        </row>
        <row r="456">
          <cell r="A456" t="str">
            <v>H-M-8148-0-000-025</v>
          </cell>
          <cell r="B456" t="str">
            <v>M8 X 70 HAVSA BAS IMBUS CIVATA DIN7991 A2</v>
          </cell>
        </row>
        <row r="457">
          <cell r="A457" t="str">
            <v>H-M-8148-0-000-028</v>
          </cell>
          <cell r="B457" t="str">
            <v>M8 KONTRA SOMUN DIN 439 A2</v>
          </cell>
        </row>
        <row r="458">
          <cell r="A458" t="str">
            <v>H-M-8148-0-000-029</v>
          </cell>
          <cell r="B458" t="str">
            <v>M8 X 30 BOMBE IMBUS CIVATA DIN7380 A2</v>
          </cell>
        </row>
        <row r="459">
          <cell r="A459" t="str">
            <v>H-M-8148-0-000-031</v>
          </cell>
          <cell r="B459" t="str">
            <v>M6 FLANSLI SOMUN DIN6923 A2</v>
          </cell>
        </row>
        <row r="460">
          <cell r="A460" t="str">
            <v>H-M-8148-0-000-032</v>
          </cell>
          <cell r="B460" t="str">
            <v>M6 TIRTILLI RONDELA DIN6798 A2</v>
          </cell>
        </row>
        <row r="461">
          <cell r="A461" t="str">
            <v>H-M-8148-0-000-033</v>
          </cell>
          <cell r="B461" t="str">
            <v>M12 TIRTILLI RONDELA DIN6798 A2</v>
          </cell>
        </row>
        <row r="462">
          <cell r="A462" t="str">
            <v>H-M-8148-0-000-034</v>
          </cell>
          <cell r="B462" t="str">
            <v>M5 TIRTILLI RONDELA DIN6798 A2</v>
          </cell>
        </row>
        <row r="463">
          <cell r="A463" t="str">
            <v>H-M-8148-0-000-037</v>
          </cell>
          <cell r="B463" t="str">
            <v>M10 YILDIZ SIKMA</v>
          </cell>
        </row>
        <row r="464">
          <cell r="A464" t="str">
            <v>H-M-8148-0-000-038</v>
          </cell>
          <cell r="B464" t="str">
            <v>M10 FLANŞLI SOMUN INOX DIN 6923</v>
          </cell>
        </row>
        <row r="465">
          <cell r="A465" t="str">
            <v>H-M-8148-0-000-039</v>
          </cell>
          <cell r="B465" t="str">
            <v>M12 FLANŞLI SOMUN INOX DIN 6923</v>
          </cell>
        </row>
        <row r="466">
          <cell r="A466" t="str">
            <v>H-M-8148-0-000-042</v>
          </cell>
          <cell r="B466" t="str">
            <v>M12 İNOX SOMUN</v>
          </cell>
        </row>
        <row r="467">
          <cell r="A467" t="str">
            <v>H-M-8148-0-000-045</v>
          </cell>
          <cell r="B467" t="str">
            <v>M10 İNOX SOMUN</v>
          </cell>
        </row>
        <row r="468">
          <cell r="A468" t="str">
            <v>H-M-8148-0-000-046</v>
          </cell>
          <cell r="B468" t="str">
            <v>M8 FİBERLİ SOMUN DIN985 A2</v>
          </cell>
        </row>
        <row r="469">
          <cell r="A469" t="str">
            <v>H-M-8148-0-000-048</v>
          </cell>
          <cell r="B469" t="str">
            <v>M10 İNOX PUL</v>
          </cell>
        </row>
        <row r="470">
          <cell r="A470" t="str">
            <v>H-M-8148-0-000-049</v>
          </cell>
          <cell r="B470" t="str">
            <v>DİŞ Ø 22 MM İÇ ÇAP 8 MM KALİNLİK 1,5 MM PASLANMAZ PUL</v>
          </cell>
        </row>
        <row r="471">
          <cell r="A471" t="str">
            <v>H-M-8148-0-000-053</v>
          </cell>
          <cell r="B471" t="str">
            <v>10 MM PUL DIN 125 A2 INOX PUL</v>
          </cell>
        </row>
        <row r="472">
          <cell r="A472" t="str">
            <v>H-M-8148-0-000-057</v>
          </cell>
          <cell r="B472" t="str">
            <v>M8 X 16 BOMBE IMBUS CIVATA DIN7380 A2</v>
          </cell>
        </row>
        <row r="473">
          <cell r="A473" t="str">
            <v>H-M-8148-0-000-058</v>
          </cell>
          <cell r="B473" t="str">
            <v>M6 INOX PUL</v>
          </cell>
        </row>
        <row r="474">
          <cell r="A474" t="str">
            <v>H-M-8148-0-000-059</v>
          </cell>
          <cell r="B474" t="str">
            <v>M5 X 8 INOX IMBUS CIVATA</v>
          </cell>
        </row>
        <row r="475">
          <cell r="A475" t="str">
            <v>H-M-8148-0-000-061</v>
          </cell>
          <cell r="B475" t="str">
            <v>12 X 50 MM ALTIKOSE CIVATA DIN 933 A2</v>
          </cell>
        </row>
        <row r="476">
          <cell r="A476" t="str">
            <v>H-M-8148-0-000-064</v>
          </cell>
          <cell r="B476" t="str">
            <v>M12 X 35 IMBUS CIVATA DIN912 A2</v>
          </cell>
        </row>
        <row r="477">
          <cell r="A477" t="str">
            <v>H-M-8148-0-000-065</v>
          </cell>
          <cell r="B477" t="str">
            <v>M10 X 20 BOMBE IMBUS CIVATA (HIDROLIK MAYO MASASI)</v>
          </cell>
        </row>
        <row r="478">
          <cell r="A478" t="str">
            <v>H-M-8148-0-000-066</v>
          </cell>
          <cell r="B478" t="str">
            <v>M10 X 50 PASLANMAZ 6 KOSE CIVATA DIN 431-933 A2</v>
          </cell>
        </row>
        <row r="479">
          <cell r="A479" t="str">
            <v>H-M-8148-0-000-071</v>
          </cell>
          <cell r="B479" t="str">
            <v>M12 X 20 MM INOX IMBUS CIVATA (MEDIKAL SANDALYE)</v>
          </cell>
        </row>
        <row r="480">
          <cell r="A480" t="str">
            <v>H-M-8148-0-000-074</v>
          </cell>
          <cell r="B480" t="str">
            <v>M6 X 20 BB INOX IMBUS CIVATA (MEDIKAL KOLTUK SASE SIRTLIK)</v>
          </cell>
        </row>
        <row r="481">
          <cell r="A481" t="str">
            <v>H-M-8148-0-000-077</v>
          </cell>
          <cell r="B481" t="str">
            <v>M8 YILDIZ SIKMA</v>
          </cell>
        </row>
        <row r="482">
          <cell r="A482" t="str">
            <v>H-M-8148-0-000-081</v>
          </cell>
          <cell r="B482" t="str">
            <v>2,9 X 13 YSB PASLANMAZ SAÇ VIDASI DIN7981 A2</v>
          </cell>
        </row>
        <row r="483">
          <cell r="A483" t="str">
            <v>H-M-8148-0-000-082</v>
          </cell>
          <cell r="B483" t="str">
            <v>M4 X 50 304 PASLANMAZ  ALTIKOSE CIVATA</v>
          </cell>
        </row>
        <row r="484">
          <cell r="A484" t="str">
            <v>H-M-8149-0-000-001</v>
          </cell>
          <cell r="B484" t="str">
            <v>MTYT 01 DİŞ Ø100 MM, İÇ Ø25 MM TEKER ÜSTÜ TAMPON</v>
          </cell>
        </row>
        <row r="485">
          <cell r="A485" t="str">
            <v>H-M-8150-0-000-001</v>
          </cell>
          <cell r="B485" t="str">
            <v>SERUM ASKILIĞI-MAYO MASA DUVAR ROZETİ DR Q32</v>
          </cell>
        </row>
        <row r="486">
          <cell r="A486" t="str">
            <v>H-M-8150-0-000-002</v>
          </cell>
          <cell r="B486" t="str">
            <v>SERUM ASKILIĞI-MAYO MASA DUVAR ROZETİ DR Q25</v>
          </cell>
        </row>
        <row r="487">
          <cell r="A487" t="str">
            <v>H-M-8151-0-000-004</v>
          </cell>
          <cell r="B487" t="str">
            <v>30X30 MM İÇE GEÇME TAPA (SIYAH)</v>
          </cell>
        </row>
        <row r="488">
          <cell r="A488" t="str">
            <v>H-M-8151-0-000-008</v>
          </cell>
          <cell r="B488" t="str">
            <v>Ø 16 MM YUVARLAK PROFIL TAPASI</v>
          </cell>
        </row>
        <row r="489">
          <cell r="A489" t="str">
            <v>H-M-8156-0-000-002</v>
          </cell>
          <cell r="B489" t="str">
            <v>MAYO MASASI SABİT POMPALI HİDROLİK LİFT ( 400 )</v>
          </cell>
        </row>
        <row r="490">
          <cell r="A490" t="str">
            <v>H-M-8157-0-000-001</v>
          </cell>
          <cell r="B490" t="str">
            <v>8 X 88 X 3 MM 304 KLT SAC MALZM.BEBEK KODU BRAKETİ</v>
          </cell>
        </row>
        <row r="491">
          <cell r="A491" t="str">
            <v>H-M-8157-0-000-002</v>
          </cell>
          <cell r="B491" t="str">
            <v>BEBEK KODU POLİKARBON,ŞEFFAF</v>
          </cell>
        </row>
        <row r="492">
          <cell r="A492" t="str">
            <v>H-M-8157-0-000-003</v>
          </cell>
          <cell r="B492" t="str">
            <v>BEBEK KODU, ETİKETLİK</v>
          </cell>
        </row>
        <row r="493">
          <cell r="A493" t="str">
            <v>H-M-8157-0-000-004</v>
          </cell>
          <cell r="B493" t="str">
            <v>BEBEK KODU, YATAK</v>
          </cell>
        </row>
        <row r="494">
          <cell r="A494" t="str">
            <v>H-M-8158-0-000-004</v>
          </cell>
          <cell r="B494" t="str">
            <v>176,5 X 60 X 3 MM BRAKET SACİ</v>
          </cell>
        </row>
        <row r="495">
          <cell r="A495" t="str">
            <v>H-M-8158-0-000-009</v>
          </cell>
          <cell r="B495" t="str">
            <v>GÖBEK SACI LAZER KESİM</v>
          </cell>
        </row>
        <row r="496">
          <cell r="A496" t="str">
            <v>H-M-8158-0-000-010</v>
          </cell>
          <cell r="B496" t="str">
            <v>Ø 22,6 X 2 LİK KÖR KAPAK</v>
          </cell>
        </row>
        <row r="497">
          <cell r="A497" t="str">
            <v>H-M-8159-0-000-001</v>
          </cell>
          <cell r="B497" t="str">
            <v>38X38 NO:5 MENTEŞE</v>
          </cell>
        </row>
        <row r="498">
          <cell r="A498" t="str">
            <v>H-M-8162-0-000-002</v>
          </cell>
          <cell r="B498" t="str">
            <v>TEKERLEKLİ SANDALYE Ø 1,80 MM CRNİ DARBE EMİCİ YAY</v>
          </cell>
        </row>
        <row r="499">
          <cell r="A499" t="str">
            <v>H-M-8162-0-000-009</v>
          </cell>
          <cell r="B499" t="str">
            <v>TEKERLEKLİ SANDALYE FREN KOLU KİLİDİ</v>
          </cell>
        </row>
        <row r="500">
          <cell r="A500" t="str">
            <v>H-M-8162-0-000-010</v>
          </cell>
          <cell r="B500" t="str">
            <v>KOLÇAK İŞÇİLİK</v>
          </cell>
        </row>
        <row r="501">
          <cell r="A501" t="str">
            <v>H-M-8162-0-000-013</v>
          </cell>
          <cell r="B501" t="str">
            <v>TEKERLEKLI SANDALYE FREN PAPUCU DIRSEGI</v>
          </cell>
        </row>
        <row r="502">
          <cell r="A502" t="str">
            <v>H-M-8162-0-000-014</v>
          </cell>
          <cell r="B502" t="str">
            <v>TEKERLEKLİ SANDALYE KOLÇAK BAĞLANTI PİMİ ( İÇ )</v>
          </cell>
        </row>
        <row r="503">
          <cell r="A503" t="str">
            <v>H-M-8162-0-000-016</v>
          </cell>
          <cell r="B503" t="str">
            <v>TEKERLEKLI SANDALYE KOLÇAK HAREKET SINIRLAMA PIMI</v>
          </cell>
        </row>
        <row r="504">
          <cell r="A504" t="str">
            <v>H-M-8162-0-000-018</v>
          </cell>
          <cell r="B504" t="str">
            <v>TEKERLEKLI SANDALYE S KANCA (ø3 M 8160 )</v>
          </cell>
        </row>
        <row r="505">
          <cell r="A505" t="str">
            <v>H-M-8162-0-000-021</v>
          </cell>
          <cell r="B505" t="str">
            <v>TEKERLEKLI SANDALYEKOLCAK IÇ BAGLANTI BORUSU</v>
          </cell>
        </row>
        <row r="506">
          <cell r="A506" t="str">
            <v>H-M-8162-0-000-023</v>
          </cell>
          <cell r="B506" t="str">
            <v>TEKERLEKLİ SANDALYE KOLÇAK İÇ BAĞLANTI SACI İŞÇİLİK</v>
          </cell>
        </row>
        <row r="507">
          <cell r="A507" t="str">
            <v>H-M-8162-0-000-025</v>
          </cell>
          <cell r="B507" t="str">
            <v>TEKERLEKLI SANDALYE SERUM ASKI KANCASI</v>
          </cell>
        </row>
        <row r="508">
          <cell r="A508" t="str">
            <v>H-M-8162-0-000-030</v>
          </cell>
          <cell r="B508" t="str">
            <v>TEKERLEKLI SANDALYE FREN KOLU</v>
          </cell>
        </row>
        <row r="509">
          <cell r="A509" t="str">
            <v>H-M-8162-0-000-031</v>
          </cell>
          <cell r="B509" t="str">
            <v>TEKERLEKLI SANDALYE AYAK BASMA PEDI ÇERÇEVESI</v>
          </cell>
        </row>
        <row r="510">
          <cell r="A510" t="str">
            <v>H-M-8162-0-000-046</v>
          </cell>
          <cell r="B510" t="str">
            <v>TEKERLEKLİ SANDALYE KOLÇAK BAĞLANTI PİMİ ( DIŞ )</v>
          </cell>
        </row>
        <row r="511">
          <cell r="A511" t="str">
            <v>H-M-8162-0-000-047</v>
          </cell>
          <cell r="B511" t="str">
            <v>TEKERLEKLİ SANDALYE EKSANTRİK FREN MİLİ ( BRONZ )</v>
          </cell>
        </row>
        <row r="512">
          <cell r="A512" t="str">
            <v>H-M-8162-0-000-050</v>
          </cell>
          <cell r="B512" t="str">
            <v>TEKERLEKLİ SANDALYE AYAK BASMA PLEYTİ BAĞLANTI BRAKETİ</v>
          </cell>
        </row>
        <row r="513">
          <cell r="A513" t="str">
            <v>H-M-8162-0-000-053</v>
          </cell>
          <cell r="B513" t="str">
            <v>TEKERLEKLİ SANDALYE AYAKLIK BAĞLANTI BRAKET İŞÇİLİK</v>
          </cell>
        </row>
        <row r="514">
          <cell r="A514" t="str">
            <v>H-M-8162-0-000-058</v>
          </cell>
          <cell r="B514" t="str">
            <v>TEKERLEKLİ SANDALYE AYAK BASMA PEDİ</v>
          </cell>
        </row>
        <row r="515">
          <cell r="A515" t="str">
            <v>H-M-8162-0-000-069</v>
          </cell>
          <cell r="B515" t="str">
            <v>TEKERLEKLİ SANDALYE FREN TELİ 24X875 MM</v>
          </cell>
        </row>
        <row r="516">
          <cell r="A516" t="str">
            <v>H-M-8163-0-000-003</v>
          </cell>
          <cell r="B516" t="str">
            <v>1385 X 670 PARAVAN DERISI (ARDEN 017 KREM)</v>
          </cell>
        </row>
        <row r="517">
          <cell r="A517" t="str">
            <v>H-M-8163-0-000-004</v>
          </cell>
          <cell r="B517" t="str">
            <v>1385 X 730 PARAVAN DERISI (ARDEN 017 KREM)</v>
          </cell>
        </row>
        <row r="518">
          <cell r="A518" t="str">
            <v>H-M-8166-0-000-002</v>
          </cell>
          <cell r="B518" t="str">
            <v>MEDİKAL 8,65 SABİT AYAK (PARAVAN)</v>
          </cell>
        </row>
        <row r="519">
          <cell r="A519" t="str">
            <v>H-M-8167-0-000-001</v>
          </cell>
          <cell r="B519" t="str">
            <v>MAYO MASA TEPSİSİ(47X36X2) DÜZ KORDONLU</v>
          </cell>
        </row>
        <row r="520">
          <cell r="A520" t="str">
            <v>H-M-8169-0-000-001</v>
          </cell>
          <cell r="B520" t="str">
            <v>30 CM LEĞEN</v>
          </cell>
        </row>
        <row r="521">
          <cell r="A521" t="str">
            <v>H-M-8170-0-000-003</v>
          </cell>
          <cell r="B521" t="str">
            <v>240X240 MEDIKAL PASLANMAZ KOVA 10 LT</v>
          </cell>
        </row>
        <row r="522">
          <cell r="A522" t="str">
            <v>H-M-8187-0-000-002</v>
          </cell>
          <cell r="B522" t="str">
            <v>900 X 540 X 700 MM DİŞ ÖLÇÜLÜ KUTU</v>
          </cell>
        </row>
        <row r="523">
          <cell r="A523" t="str">
            <v>H-M-8187-0-000-003</v>
          </cell>
          <cell r="B523" t="str">
            <v>900 X 540 X 840 MM DİŞ ÖLÇÜLÜ KUTU</v>
          </cell>
        </row>
        <row r="524">
          <cell r="A524" t="str">
            <v>H-M-8187-0-000-015</v>
          </cell>
          <cell r="B524" t="str">
            <v>630 X 640 X 370 MM ÖLÇÜLÜ KARTON KUTU</v>
          </cell>
        </row>
        <row r="525">
          <cell r="A525" t="str">
            <v>H-M-8187-0-000-021</v>
          </cell>
          <cell r="B525" t="str">
            <v>350 X 350 X 250 MM ÖLÇÜLÜ KARTON KUTU</v>
          </cell>
        </row>
        <row r="526">
          <cell r="A526" t="str">
            <v>H-M-8238-0-000-001</v>
          </cell>
          <cell r="B526" t="str">
            <v>1000 X 2000 X 0,5 MM ALUMINYUM SAC</v>
          </cell>
        </row>
        <row r="527">
          <cell r="A527" t="str">
            <v>H-M-8238-0-000-002</v>
          </cell>
          <cell r="B527" t="str">
            <v>1000 X 2000 X 0,3 MM ALUMINYUM SAC</v>
          </cell>
        </row>
        <row r="528">
          <cell r="A528" t="str">
            <v>H-P-0192-2-000-002</v>
          </cell>
          <cell r="B528" t="str">
            <v>Ø 29,6 MM REZISTANS BAĞLANTI PARÇASI (KOR)</v>
          </cell>
        </row>
        <row r="529">
          <cell r="A529" t="str">
            <v>H-P-7057-0-000-001</v>
          </cell>
          <cell r="B529" t="str">
            <v>97 X 25 X 8 TREE.PSLMZ.CEL.ASKI.KOLU</v>
          </cell>
        </row>
        <row r="530">
          <cell r="A530" t="str">
            <v>H-P-7080-0-108-001</v>
          </cell>
          <cell r="B530" t="str">
            <v>MIDAS.HQ.KONTROL.PANELI.YEDEK.PARCA.50HzCLI.KARE.AYR.ON/OF.FIS.BYZ.+BYZ.KBL</v>
          </cell>
        </row>
        <row r="531">
          <cell r="A531" t="str">
            <v>H-P-7080-0-110-001</v>
          </cell>
          <cell r="B531" t="str">
            <v>MIDAS.HQ.KONTROL.PANELI.YEDEK.PARCA.50HzCLI.KARE.AYR.ON/OF.FIS.KR.+GRI.KBL</v>
          </cell>
        </row>
        <row r="532">
          <cell r="A532" t="str">
            <v>H-P-7155-0-000-001</v>
          </cell>
          <cell r="B532" t="str">
            <v>23X23 mm L110 REZISTANS MONTAJ ANAHTARI</v>
          </cell>
        </row>
        <row r="533">
          <cell r="A533" t="str">
            <v>H-P-7155-0-000-002</v>
          </cell>
          <cell r="B533" t="str">
            <v>21AA L85 GIZLI BAG. REZISTANS MONTAJ ANAHTARI</v>
          </cell>
        </row>
        <row r="534">
          <cell r="A534" t="str">
            <v>H-P-7188-0-000-000</v>
          </cell>
          <cell r="B534" t="str">
            <v>1030 X 138 X 4 MM CHARM BRONZ AYNA</v>
          </cell>
        </row>
        <row r="535">
          <cell r="A535" t="str">
            <v>H-P-7188-0-000-001</v>
          </cell>
          <cell r="B535" t="str">
            <v>800 X 492 X 4 MM CHARM BRONZ AYNA</v>
          </cell>
        </row>
        <row r="536">
          <cell r="A536" t="str">
            <v>H-P-7188-0-000-002</v>
          </cell>
          <cell r="B536" t="str">
            <v>1230 X 138 X 4 MM CHARM BRONZ AYNA</v>
          </cell>
        </row>
        <row r="537">
          <cell r="A537" t="str">
            <v>H-P-7188-0-122-001</v>
          </cell>
          <cell r="B537" t="str">
            <v>800 X 492 X 4 MM CHARM ROSE AYNA</v>
          </cell>
        </row>
        <row r="538">
          <cell r="A538" t="str">
            <v>H-P-7192-0-000-001</v>
          </cell>
          <cell r="B538" t="str">
            <v>745 X 448 X 4 MM BLAZE AYNA</v>
          </cell>
        </row>
        <row r="539">
          <cell r="A539" t="str">
            <v>H-P-7198-0-189-001</v>
          </cell>
          <cell r="B539" t="str">
            <v>Ø16 X 50 MM PASLANMAZ ÇELİK FLAKE HAVLU ASKILIGI</v>
          </cell>
        </row>
        <row r="540">
          <cell r="A540" t="str">
            <v>H-P-8050-0-000-005</v>
          </cell>
          <cell r="B540" t="str">
            <v>1000X2000 X3 MM SAC MALZEME</v>
          </cell>
        </row>
        <row r="541">
          <cell r="A541" t="str">
            <v>H-P-8050-0-000-006</v>
          </cell>
          <cell r="B541" t="str">
            <v>1000X2000 X4 MM SAC MALZEME</v>
          </cell>
        </row>
        <row r="542">
          <cell r="A542" t="str">
            <v>H-P-8050-0-000-009</v>
          </cell>
          <cell r="B542" t="str">
            <v>1000 X 2000 X 2 MM 304 KALITE 2B MAT PASLANMAZ SAC FOLYOSUZ</v>
          </cell>
        </row>
        <row r="543">
          <cell r="A543" t="str">
            <v>H-P-8050-0-000-010</v>
          </cell>
          <cell r="B543" t="str">
            <v>1000 X 2000 X 1,5 MM 304 KALITE 2B MAT PASLANMAZ SAC FOLYOSUZ</v>
          </cell>
        </row>
        <row r="544">
          <cell r="A544" t="str">
            <v>H-P-8050-0-000-014</v>
          </cell>
          <cell r="B544" t="str">
            <v>1500 X 2500 X 1,2 MM SAC PLAKA 304 PASLANMAZ BLACK MİRROR</v>
          </cell>
        </row>
        <row r="545">
          <cell r="A545" t="str">
            <v>H-P-8050-0-000-015</v>
          </cell>
          <cell r="B545" t="str">
            <v>1000 X 2000 X 2 MM 316 L KALITE 2B MAT PASLANMAZ SAC FOLYOSUZ</v>
          </cell>
        </row>
        <row r="546">
          <cell r="A546" t="str">
            <v>H-P-8050-0-000-016</v>
          </cell>
          <cell r="B546" t="str">
            <v>1000 X 2000 X 1,5 MM 316 L KALITE 2B MAT PASLANMAZ SAC FOLYOSUZ</v>
          </cell>
        </row>
        <row r="547">
          <cell r="A547" t="str">
            <v>H-P-8050-0-000-018</v>
          </cell>
          <cell r="B547" t="str">
            <v>1000 X 2000 X 0,8 MM 304 KALITE 2B MAT PASLANMAZ SAC FOLYOSUZ</v>
          </cell>
        </row>
        <row r="548">
          <cell r="A548" t="str">
            <v>H-P-8050-0-000-019</v>
          </cell>
          <cell r="B548" t="str">
            <v>1000 X 2000 X 3 MM 304 KALITE 2B MAT PASLANMAZ SAC FOLYOSUZ</v>
          </cell>
        </row>
        <row r="549">
          <cell r="A549" t="str">
            <v>H-P-8050-0-000-020</v>
          </cell>
          <cell r="B549" t="str">
            <v>1000 X 2000 X 4 MM 304 KALITE 2B MAT PASLANMAZ SAC FOLYOSUZ</v>
          </cell>
        </row>
        <row r="550">
          <cell r="A550" t="str">
            <v>H-P-8050-0-000-021</v>
          </cell>
          <cell r="B550" t="str">
            <v>1000 X 2000 X 0,5 MM 304 KALITE PASLANMAZ SAC TEK TARAF AYNA YÜZEY FOLYOLU</v>
          </cell>
        </row>
        <row r="551">
          <cell r="A551" t="str">
            <v>H-P-8050-0-000-022</v>
          </cell>
          <cell r="B551" t="str">
            <v>1000 X 2000 X 5 MM 304 KALITE 2B MAT PASLANMAZ SAC FOLYOSUZ</v>
          </cell>
        </row>
        <row r="552">
          <cell r="A552" t="str">
            <v>H-P-8050-0-000-023</v>
          </cell>
          <cell r="B552" t="str">
            <v>1000 X 2000 X 0,8 MM 304 KALITE PASLANMAZ SAC TEK TARAF AYNA YÜZEY FOLYOLU (8K)</v>
          </cell>
        </row>
        <row r="553">
          <cell r="A553" t="str">
            <v>H-P-8050-0-000-024</v>
          </cell>
          <cell r="B553" t="str">
            <v>1250 X 2500 X 2 MM 304 KALITE 2B MAT PASLANMAZ SAC FOLYOSUZ</v>
          </cell>
        </row>
        <row r="554">
          <cell r="A554" t="str">
            <v>H-P-8050-0-000-025</v>
          </cell>
          <cell r="B554" t="str">
            <v>1280 X 2500 X 1,5 MM 304 KALITE 2B MAT PASLANMAZ SAC FOLYOSUZ</v>
          </cell>
        </row>
        <row r="555">
          <cell r="A555" t="str">
            <v>H-P-8051-0-000-002</v>
          </cell>
          <cell r="B555" t="str">
            <v>56 X 2,5 MM PASLANMAZ RULO SAC 304 L</v>
          </cell>
        </row>
        <row r="556">
          <cell r="A556" t="str">
            <v>H-P-8051-0-000-003</v>
          </cell>
          <cell r="B556" t="str">
            <v>60 X 2,5 MM PASLANMAZ RULO SAC 304 L</v>
          </cell>
        </row>
        <row r="557">
          <cell r="A557" t="str">
            <v>H-P-8051-0-000-004</v>
          </cell>
          <cell r="B557" t="str">
            <v>41,9 X 2,5 MM PASLANMAZ RULO SAC 304 L</v>
          </cell>
        </row>
        <row r="558">
          <cell r="A558" t="str">
            <v>H-P-8051-0-000-005</v>
          </cell>
          <cell r="B558" t="str">
            <v>50 X 2,5 MM PASLANMAZ RULO SAC 304 L</v>
          </cell>
        </row>
        <row r="559">
          <cell r="A559" t="str">
            <v>H-P-8051-0-000-007</v>
          </cell>
          <cell r="B559" t="str">
            <v>64 X 1,5 MM PASLANMAZ RULO SAC 304</v>
          </cell>
        </row>
        <row r="560">
          <cell r="A560" t="str">
            <v>H-P-8051-0-000-010</v>
          </cell>
          <cell r="B560" t="str">
            <v>60 X 2 MM PASLANMAZ RULO SAC 304 L</v>
          </cell>
        </row>
        <row r="561">
          <cell r="A561" t="str">
            <v>H-P-8051-0-000-012</v>
          </cell>
          <cell r="B561" t="str">
            <v>64 X 1,5 MM PASLANMAZ RULO SAC 316 L</v>
          </cell>
        </row>
        <row r="562">
          <cell r="A562" t="str">
            <v>H-P-8051-0-000-013</v>
          </cell>
          <cell r="B562" t="str">
            <v>41,9 X 2,5 MM PASLANMAZ RULO SAC 316 L</v>
          </cell>
        </row>
        <row r="563">
          <cell r="A563" t="str">
            <v>H-P-8052-0-000-001</v>
          </cell>
          <cell r="B563" t="str">
            <v>30 X 30 X 1 MM TIG 304 L PASLANMAZ PROFIL HAM YUZEY</v>
          </cell>
        </row>
        <row r="564">
          <cell r="A564" t="str">
            <v>H-P-8052-0-000-003</v>
          </cell>
          <cell r="B564" t="str">
            <v>25 X 25 X 1,2 MM TIG 304 L PASLANMAZ PROFIL HAM YUZEY</v>
          </cell>
        </row>
        <row r="565">
          <cell r="A565" t="str">
            <v>H-P-8052-0-000-005</v>
          </cell>
          <cell r="B565" t="str">
            <v>30 X 15 X 1,2 MM TIG 304 L PASLANMAZ PROFIL HAM YUZEY</v>
          </cell>
        </row>
        <row r="566">
          <cell r="A566" t="str">
            <v>H-P-8052-0-130-032</v>
          </cell>
          <cell r="B566" t="str">
            <v>40 X 10 X 1,2 MM TIG 304 PASLANMAZ PROFIL 400 GRIT</v>
          </cell>
        </row>
        <row r="567">
          <cell r="A567" t="str">
            <v>H-P-8052-0-131-005</v>
          </cell>
          <cell r="B567" t="str">
            <v>15 X 15 X 1 MM 304 PASLANMAZ PROFIL 400 GRIT</v>
          </cell>
        </row>
        <row r="568">
          <cell r="A568" t="str">
            <v>H-P-8052-0-131-006</v>
          </cell>
          <cell r="B568" t="str">
            <v>15 X 15 X 1,2 MM 304 PASLANMAZ PROFIL 400 GRIT</v>
          </cell>
        </row>
        <row r="569">
          <cell r="A569" t="str">
            <v>H-P-8052-0-131-008</v>
          </cell>
          <cell r="B569" t="str">
            <v>20 X 20 X 1 MM TIG 304 L PASLANMAZ PROFIL 400 GRIT</v>
          </cell>
        </row>
        <row r="570">
          <cell r="A570" t="str">
            <v>H-P-8052-0-131-013</v>
          </cell>
          <cell r="B570" t="str">
            <v>20 X 20 X 2 MM TIG 304 PASLANMAZ PROFIL 400 GRIT</v>
          </cell>
        </row>
        <row r="571">
          <cell r="A571" t="str">
            <v>H-P-8052-0-131-018</v>
          </cell>
          <cell r="B571" t="str">
            <v>30 X 15 X 1,5 MM TIG 304 PASLANMAZ PROFIL 400 GRIT</v>
          </cell>
        </row>
        <row r="572">
          <cell r="A572" t="str">
            <v>H-P-8052-0-131-020</v>
          </cell>
          <cell r="B572" t="str">
            <v>30 X 30 X 1 MM TIG 316 L PASLANMAZ PROFIL 400 GRIT</v>
          </cell>
        </row>
        <row r="573">
          <cell r="A573" t="str">
            <v>H-P-8052-0-131-022</v>
          </cell>
          <cell r="B573" t="str">
            <v>30 X 30 X 1,2 MM TIG 316 L PASLANMAZ PROFIL 400 GRIT</v>
          </cell>
        </row>
        <row r="574">
          <cell r="A574" t="str">
            <v>H-P-8052-0-131-026</v>
          </cell>
          <cell r="B574" t="str">
            <v>30 X 40 X 1,2 MM TIG 304 L PASLANMAZ PROFIL 400 GRIT</v>
          </cell>
        </row>
        <row r="575">
          <cell r="A575" t="str">
            <v>H-P-8052-0-131-030</v>
          </cell>
          <cell r="B575" t="str">
            <v>30 X 60 X 1,2 MM ELIPS 304 PASLANMAZ PROFIL 400 GRIT</v>
          </cell>
        </row>
        <row r="576">
          <cell r="A576" t="str">
            <v>H-P-8052-0-131-037</v>
          </cell>
          <cell r="B576" t="str">
            <v>50 X 10 X 1,5 MM TIG 304 PASLANMAZ PROFIL 400 GRIT</v>
          </cell>
        </row>
        <row r="577">
          <cell r="A577" t="str">
            <v>H-P-8052-0-131-040</v>
          </cell>
          <cell r="B577" t="str">
            <v>20 X 20 X 1,2 MM TIG 304 L PASLANMAZ PROFIL 400 GRIT</v>
          </cell>
        </row>
        <row r="578">
          <cell r="A578" t="str">
            <v>H-P-8052-0-131-042</v>
          </cell>
          <cell r="B578" t="str">
            <v>30 X 30 X 1,2 MM TIG 304 L PASLANMAZ PROFIL 400 GRIT</v>
          </cell>
        </row>
        <row r="579">
          <cell r="A579" t="str">
            <v>H-P-8052-0-131-043</v>
          </cell>
          <cell r="B579" t="str">
            <v>30 X 30 X 1,5 MM TIG 304 L PASLANMAZ PROFIL 400 GRIT</v>
          </cell>
        </row>
        <row r="580">
          <cell r="A580" t="str">
            <v>H-P-8052-0-131-044</v>
          </cell>
          <cell r="B580" t="str">
            <v>30 X 50 X 1,2 MM TIG 304 L PASLANMAZ PROFIL 400 GRIT</v>
          </cell>
        </row>
        <row r="581">
          <cell r="A581" t="str">
            <v>H-P-8052-0-131-045</v>
          </cell>
          <cell r="B581" t="str">
            <v>30 X 15 X 1,2 MM TIG 304 L PASLANMAZ PROFIL 400 GRIT</v>
          </cell>
        </row>
        <row r="582">
          <cell r="A582" t="str">
            <v>H-P-8052-0-131-046</v>
          </cell>
          <cell r="B582" t="str">
            <v>50 X 15 X 1,5 MM TIG 304 PASLANMAZ PROFIL 400 GRIT</v>
          </cell>
        </row>
        <row r="583">
          <cell r="A583" t="str">
            <v>H-P-8052-0-131-047</v>
          </cell>
          <cell r="B583" t="str">
            <v>25 X 25 X 1 MM TIG 304 PASLANMAZ PROFIL 400 GRIT</v>
          </cell>
        </row>
        <row r="584">
          <cell r="A584" t="str">
            <v>H-P-8052-0-131-048</v>
          </cell>
          <cell r="B584" t="str">
            <v>60 X 20 X 1,5 MM TIG 304 PASLANMAZ PROFIL 400 GRIT</v>
          </cell>
        </row>
        <row r="585">
          <cell r="A585" t="str">
            <v>H-P-8052-0-131-049</v>
          </cell>
          <cell r="B585" t="str">
            <v>20 X 20 X 1,5 MM TIG 316 L PASLANMAZ PROFIL 400 GRIT</v>
          </cell>
        </row>
        <row r="586">
          <cell r="A586" t="str">
            <v>H-P-8052-0-131-050</v>
          </cell>
          <cell r="B586" t="str">
            <v>30 X 30 X 1,5 MM TIG 316 L PASLANMAZ PROFIL 400 GRIT</v>
          </cell>
        </row>
        <row r="587">
          <cell r="A587" t="str">
            <v>H-P-8052-0-131-051</v>
          </cell>
          <cell r="B587" t="str">
            <v>40 X 10 X 1,5 MM TIG 316 L PASLANMAZ PROFIL 400 GRIT</v>
          </cell>
        </row>
        <row r="588">
          <cell r="A588" t="str">
            <v>H-P-8052-0-131-052</v>
          </cell>
          <cell r="B588" t="str">
            <v>30 X 40 X 1 MM TIG 304 PASLANMAZ PROFIL 400 GRIT</v>
          </cell>
        </row>
        <row r="589">
          <cell r="A589" t="str">
            <v>H-P-8052-0-131-053</v>
          </cell>
          <cell r="B589" t="str">
            <v>40 X 40 X 1 MM TIG 304 PASLANMAZ PROFIL 400 GRIT</v>
          </cell>
        </row>
        <row r="590">
          <cell r="A590" t="str">
            <v>H-P-8052-0-131-054</v>
          </cell>
          <cell r="B590" t="str">
            <v>50 X 10 X 1 MM TIG 304 PASLANMAZ PROFIL 400 GRIT</v>
          </cell>
        </row>
        <row r="591">
          <cell r="A591" t="str">
            <v>H-P-8052-0-131-056</v>
          </cell>
          <cell r="B591" t="str">
            <v>30 X 30 X 1,5 MM TIG 201 PASLANMAZ PROFIL 400 GRIT</v>
          </cell>
        </row>
        <row r="592">
          <cell r="A592" t="str">
            <v>H-P-8052-0-131-057</v>
          </cell>
          <cell r="B592" t="str">
            <v>20 X 20 X 1,2 MM TIG 201 PASLANMAZ PROFIL 400 GRIT</v>
          </cell>
        </row>
        <row r="593">
          <cell r="A593" t="str">
            <v>H-P-8052-0-131-058</v>
          </cell>
          <cell r="B593" t="str">
            <v>20 X 20 X 1,5 MM TIG 304 L PASLANMAZ PROFIL 400 GRIT</v>
          </cell>
        </row>
        <row r="594">
          <cell r="A594" t="str">
            <v>H-P-8052-0-131-059</v>
          </cell>
          <cell r="B594" t="str">
            <v>30 X 50 X 1 MM TIG 304 L PASLANMAZ PROFIL 400 GRIT</v>
          </cell>
        </row>
        <row r="595">
          <cell r="A595" t="str">
            <v>H-P-8052-0-131-060</v>
          </cell>
          <cell r="B595" t="str">
            <v>25 X 25 X 1,5 MM TIG 304 PASLANMAZ PROFIL 400 GRIT</v>
          </cell>
        </row>
        <row r="596">
          <cell r="A596" t="str">
            <v>H-P-8052-0-131-061</v>
          </cell>
          <cell r="B596" t="str">
            <v>30 X 15 X 1 MM TIG 304 L PASLANMAZ PROFIL 400 GRIT</v>
          </cell>
        </row>
        <row r="597">
          <cell r="A597" t="str">
            <v>H-P-8052-0-131-062</v>
          </cell>
          <cell r="B597" t="str">
            <v>40 X 10 X 1 MM TIG 304 L PASLANMAZ PROFIL 400 GRIT</v>
          </cell>
        </row>
        <row r="598">
          <cell r="A598" t="str">
            <v>H-P-8052-0-131-063</v>
          </cell>
          <cell r="B598" t="str">
            <v>25 X 25 X 1,2 MM TIG 304 L PASLANMAZ PROFIL 400 GRIT</v>
          </cell>
        </row>
        <row r="599">
          <cell r="A599" t="str">
            <v>H-P-8052-0-131-064</v>
          </cell>
          <cell r="B599" t="str">
            <v>25 X 25 X 2 MM TIG 304 L PASLANMAZ PROFIL 400 GRIT</v>
          </cell>
        </row>
        <row r="600">
          <cell r="A600" t="str">
            <v>H-P-8052-0-131-065</v>
          </cell>
          <cell r="B600" t="str">
            <v>30 X 30 X 1 MM TIG 304 L PASLANMAZ PROFIL 400 GRIT</v>
          </cell>
        </row>
        <row r="601">
          <cell r="A601" t="str">
            <v>H-P-8052-0-131-066</v>
          </cell>
          <cell r="B601" t="str">
            <v>30 X 30 X 2 MM TIG 304 L PASLANMAZ PROFIL 400 GRIT</v>
          </cell>
        </row>
        <row r="602">
          <cell r="A602" t="str">
            <v>H-P-8052-0-131-068</v>
          </cell>
          <cell r="B602" t="str">
            <v>40 X 40 X 1,2 MM TIG 304 L PASLANMAZ PROFIL 400 GRIT</v>
          </cell>
        </row>
        <row r="603">
          <cell r="A603" t="str">
            <v>H-P-8052-0-131-069</v>
          </cell>
          <cell r="B603" t="str">
            <v>40 X 10 X 1,5 MM TIG 304 L PASLANMAZ PROFIL 400 GRIT</v>
          </cell>
        </row>
        <row r="604">
          <cell r="A604" t="str">
            <v>H-P-8052-0-131-070</v>
          </cell>
          <cell r="B604" t="str">
            <v>50 X 10 X 1,2 MM TIG 304 L PASLANMAZ PROFIL 400 GRIT</v>
          </cell>
        </row>
        <row r="605">
          <cell r="A605" t="str">
            <v>H-P-8052-0-131-071</v>
          </cell>
          <cell r="B605" t="str">
            <v>40 X 20 X 1,2 MM TIG 304 L PASLANMAZ PROFIL 400 GRIT</v>
          </cell>
        </row>
        <row r="606">
          <cell r="A606" t="str">
            <v>H-P-8052-0-131-072</v>
          </cell>
          <cell r="B606" t="str">
            <v>28 X 1 X 456,6 MM LAMA 304 PASLANMAZ DOLU PROFIL</v>
          </cell>
        </row>
        <row r="607">
          <cell r="A607" t="str">
            <v>H-P-8052-0-131-073</v>
          </cell>
          <cell r="B607" t="str">
            <v>25 X 20 X 1 MM BLAZE AYNA KULAGI</v>
          </cell>
        </row>
        <row r="608">
          <cell r="A608" t="str">
            <v>H-P-8052-0-131-074</v>
          </cell>
          <cell r="B608" t="str">
            <v>50,5 X 15,5 X 1,5 MM TIG 304 PASLANMAZ PROFIL 400 GRIT</v>
          </cell>
        </row>
        <row r="609">
          <cell r="A609" t="str">
            <v>H-P-8052-0-131-076</v>
          </cell>
          <cell r="B609" t="str">
            <v>26,5 X 20 X 1 MM PASLANMAZ BRAKET YAN SACI</v>
          </cell>
        </row>
        <row r="610">
          <cell r="A610" t="str">
            <v>H-P-8052-0-131-077</v>
          </cell>
          <cell r="B610" t="str">
            <v>45 X 45 X 2 MM TIG 304 PASLANMAZ PROFIL 400 GRIT</v>
          </cell>
        </row>
        <row r="611">
          <cell r="A611" t="str">
            <v>H-P-8052-0-131-078</v>
          </cell>
          <cell r="B611" t="str">
            <v>30 X 50 X 1,2 MM TIG 304 PASLANMAZ PROFIL 320 GRIT</v>
          </cell>
        </row>
        <row r="612">
          <cell r="A612" t="str">
            <v>H-P-8052-0-131-079</v>
          </cell>
          <cell r="B612" t="str">
            <v>40 X 20 X 1 MM TIG 304 L PASLANMAZ PROFIL 400 GRIT</v>
          </cell>
        </row>
        <row r="613">
          <cell r="A613" t="str">
            <v>H-P-8052-0-131-081</v>
          </cell>
          <cell r="B613" t="str">
            <v>50 X 25 X 1,2 MM TIG 304 L PASLANMAZ PROFIL 400 GRIT</v>
          </cell>
        </row>
        <row r="614">
          <cell r="A614" t="str">
            <v>H-P-8052-0-131-082</v>
          </cell>
          <cell r="B614" t="str">
            <v>50 X 25 X 1 MM TIG 304 L PASLANMAZ PROFIL 400 GRIT</v>
          </cell>
        </row>
        <row r="615">
          <cell r="A615" t="str">
            <v>H-P-8052-0-133-001</v>
          </cell>
          <cell r="B615" t="str">
            <v>10 X 10 X 1 MM TIG 304 PASLANMAZ PROFIL HAM YUZEY</v>
          </cell>
        </row>
        <row r="616">
          <cell r="A616" t="str">
            <v>H-P-8052-0-133-016</v>
          </cell>
          <cell r="B616" t="str">
            <v>25 X 50 X 1,2 MM TIG 304 PASLANMAZ PROFIL DUZ OVAL HAM YUZEY</v>
          </cell>
        </row>
        <row r="617">
          <cell r="A617" t="str">
            <v>H-P-8053-0-130-001</v>
          </cell>
          <cell r="B617" t="str">
            <v>Ø 10 X 1 MM TIG 304 PASLANMAZ BORU 600 GRIT</v>
          </cell>
        </row>
        <row r="618">
          <cell r="A618" t="str">
            <v>H-P-8053-0-130-002</v>
          </cell>
          <cell r="B618" t="str">
            <v>Ø 12 X 1,2 MM TIG 304 PASLANMAZ BORU 600 GRIT</v>
          </cell>
        </row>
        <row r="619">
          <cell r="A619" t="str">
            <v>H-P-8053-0-130-003</v>
          </cell>
          <cell r="B619" t="str">
            <v>Ø 12 X 1,5 MM TIG 304 PASLANMAZ BORU 600 GRIT</v>
          </cell>
        </row>
        <row r="620">
          <cell r="A620" t="str">
            <v>H-P-8053-0-130-004</v>
          </cell>
          <cell r="B620" t="str">
            <v>Ø 14 X 2 MM TIG 304 PASLANMAZ BORU 600 GRIT</v>
          </cell>
        </row>
        <row r="621">
          <cell r="A621" t="str">
            <v>H-P-8053-0-130-007</v>
          </cell>
          <cell r="B621" t="str">
            <v>Ø 15,9 X 1,2 MM TIG 304 PASLANMAZ BORU 600 GRIT</v>
          </cell>
        </row>
        <row r="622">
          <cell r="A622" t="str">
            <v>H-P-8053-0-130-008</v>
          </cell>
          <cell r="B622" t="str">
            <v>Ø 15,9 X 1,5 MM TIG 304 PASLANMAZ BORU 600 GRIT</v>
          </cell>
        </row>
        <row r="623">
          <cell r="A623" t="str">
            <v>H-P-8053-0-130-011</v>
          </cell>
          <cell r="B623" t="str">
            <v>Ø 18 X 1,5 MM TIG 304 PASLANMAZ BORU 600 GRIT</v>
          </cell>
        </row>
        <row r="624">
          <cell r="A624" t="str">
            <v>H-P-8053-0-130-012</v>
          </cell>
          <cell r="B624" t="str">
            <v>Ø 19 X 1 MM TIG 304 PASLANMAZ BORU 600 GRIT</v>
          </cell>
        </row>
        <row r="625">
          <cell r="A625" t="str">
            <v>H-P-8053-0-130-013</v>
          </cell>
          <cell r="B625" t="str">
            <v>Ø 19 X 1,2 MM TIG 304 PASLANMAZ BORU 600 GRIT</v>
          </cell>
        </row>
        <row r="626">
          <cell r="A626" t="str">
            <v>H-P-8053-0-130-018</v>
          </cell>
          <cell r="B626" t="str">
            <v>Ø 21,3 X 1,2 MM TIG 304 L PASLANMAZ BORU 600 GRIT</v>
          </cell>
        </row>
        <row r="627">
          <cell r="A627" t="str">
            <v>H-P-8053-0-130-021</v>
          </cell>
          <cell r="B627" t="str">
            <v>Ø 21,3 X 2 MM TIG 316 L PASLANMAZ BORU 600 GRIT</v>
          </cell>
        </row>
        <row r="628">
          <cell r="A628" t="str">
            <v>H-P-8053-0-130-022</v>
          </cell>
          <cell r="B628" t="str">
            <v>Ø 22 X 1,2 MM TIG 304 PASLANMAZ BORU 600 GRIT</v>
          </cell>
        </row>
        <row r="629">
          <cell r="A629" t="str">
            <v>H-P-8053-0-130-023</v>
          </cell>
          <cell r="B629" t="str">
            <v>Ø 22 X 1 MM TIG 304 PASLANMAZ BORU 600 GRIT</v>
          </cell>
        </row>
        <row r="630">
          <cell r="A630" t="str">
            <v>H-P-8053-0-130-024</v>
          </cell>
          <cell r="B630" t="str">
            <v>Ø 25 X 1 MM TIG 304 L PASLANMAZ BORU 600 GRIT</v>
          </cell>
        </row>
        <row r="631">
          <cell r="A631" t="str">
            <v>H-P-8053-0-130-025</v>
          </cell>
          <cell r="B631" t="str">
            <v>Ø 25 X 1,2 MM TIG 304 PASLANMAZ BORU 600 GRIT</v>
          </cell>
        </row>
        <row r="632">
          <cell r="A632" t="str">
            <v>H-P-8053-0-130-026</v>
          </cell>
          <cell r="B632" t="str">
            <v>Ø 25,4 X 1 MM TIG 304 PASLANMAZ BORU 600 GRIT</v>
          </cell>
        </row>
        <row r="633">
          <cell r="A633" t="str">
            <v>H-P-8053-0-130-028</v>
          </cell>
          <cell r="B633" t="str">
            <v>Ø 25,4 X 3 MM TIG 304 PASLANMAZ BORU 600 GRIT</v>
          </cell>
        </row>
        <row r="634">
          <cell r="A634" t="str">
            <v>H-P-8053-0-130-029</v>
          </cell>
          <cell r="B634" t="str">
            <v>Ø 26,9 X 2 MM TIG 304 PASLANMAZ BORU 600 GRIT</v>
          </cell>
        </row>
        <row r="635">
          <cell r="A635" t="str">
            <v>H-P-8053-0-130-032</v>
          </cell>
          <cell r="B635" t="str">
            <v>Ø 32 X 1,5 MM TIG 304 PASLANMAZ BORU 600 GRIT</v>
          </cell>
        </row>
        <row r="636">
          <cell r="A636" t="str">
            <v>H-P-8053-0-130-033</v>
          </cell>
          <cell r="B636" t="str">
            <v>Ø 32 X 2 MM TIG 304 PASLANMAZ BORU 600 GRIT</v>
          </cell>
        </row>
        <row r="637">
          <cell r="A637" t="str">
            <v>H-P-8053-0-130-034</v>
          </cell>
          <cell r="B637" t="str">
            <v>Ø 38 X 1 MM TIG 304 PASLANMAZ BORU 600 GRIT</v>
          </cell>
        </row>
        <row r="638">
          <cell r="A638" t="str">
            <v>H-P-8053-0-130-035</v>
          </cell>
          <cell r="B638" t="str">
            <v>Ø 38 X 1,2 MM TIG 304 L PASLANMAZ BORU 600 GRIT</v>
          </cell>
        </row>
        <row r="639">
          <cell r="A639" t="str">
            <v>H-P-8053-0-130-039</v>
          </cell>
          <cell r="B639" t="str">
            <v>Ø 42 X 1,5 MM TIG 304 PASLANMAZ BORU 600 GRIT</v>
          </cell>
        </row>
        <row r="640">
          <cell r="A640" t="str">
            <v>H-P-8053-0-130-042</v>
          </cell>
          <cell r="B640" t="str">
            <v>Ø 51 X 1 MM TIG 304 PASLANMAZ BORU 600 GRIT</v>
          </cell>
        </row>
        <row r="641">
          <cell r="A641" t="str">
            <v>H-P-8053-0-130-044</v>
          </cell>
          <cell r="B641" t="str">
            <v>Ø 51 X 1,5 MM TIG 304 PASLANMAZ BORU 600 GRIT</v>
          </cell>
        </row>
        <row r="642">
          <cell r="A642" t="str">
            <v>H-P-8053-0-130-045</v>
          </cell>
          <cell r="B642" t="str">
            <v>Ø 51 X 2 MM TIG 304 PASLANMAZ BORU 600 GRIT</v>
          </cell>
        </row>
        <row r="643">
          <cell r="A643" t="str">
            <v>H-P-8053-0-130-048</v>
          </cell>
          <cell r="B643" t="str">
            <v>Ø 70 X 1,5 MM TIG 304 PASLANMAZ BORU 600 GRIT</v>
          </cell>
        </row>
        <row r="644">
          <cell r="A644" t="str">
            <v>H-P-8053-0-130-050</v>
          </cell>
          <cell r="B644" t="str">
            <v>Ø 32 X 1,2 MM TIG 304 L PASLANMAZ BORU 600 GRIT</v>
          </cell>
        </row>
        <row r="645">
          <cell r="A645" t="str">
            <v>H-P-8053-0-130-051</v>
          </cell>
          <cell r="B645" t="str">
            <v>Ø 32 X 1 MM TIG 304 L PASLANMAZ BORU 600 GRIT</v>
          </cell>
        </row>
        <row r="646">
          <cell r="A646" t="str">
            <v>H-P-8053-0-130-053</v>
          </cell>
          <cell r="B646" t="str">
            <v>Ø 18 X 1,2 MM TIG 304 L PASLANMAZ BORU 600 GRIT</v>
          </cell>
        </row>
        <row r="647">
          <cell r="A647" t="str">
            <v>H-P-8053-0-130-054</v>
          </cell>
          <cell r="B647" t="str">
            <v>Ø 51 X 1,2 MM TIG 304 L PASLANMAZ BORU 600 GRIT</v>
          </cell>
        </row>
        <row r="648">
          <cell r="A648" t="str">
            <v>H-P-8053-0-130-055</v>
          </cell>
          <cell r="B648" t="str">
            <v>Ø 28 X 1,2 MM TIG 304 PASLANMAZ BORU 600 GRIT</v>
          </cell>
        </row>
        <row r="649">
          <cell r="A649" t="str">
            <v>H-P-8053-0-130-056</v>
          </cell>
          <cell r="B649" t="str">
            <v>Ø 12 X 1 MM TIG 304 PASLANMAZ BORU 600 GRIT</v>
          </cell>
        </row>
        <row r="650">
          <cell r="A650" t="str">
            <v>H-P-8053-0-130-057</v>
          </cell>
          <cell r="B650" t="str">
            <v>Ø 16 X 1,5 MM TIG 316 L PASLANMAZ BORU 600 GRIT</v>
          </cell>
        </row>
        <row r="651">
          <cell r="A651" t="str">
            <v>H-P-8053-0-130-058</v>
          </cell>
          <cell r="B651" t="str">
            <v>Ø 32 X 1,5 MM TIG 316 L PASLANMAZ BORU 600 GRIT</v>
          </cell>
        </row>
        <row r="652">
          <cell r="A652" t="str">
            <v>H-P-8053-0-130-059</v>
          </cell>
          <cell r="B652" t="str">
            <v>Ø 16 X 1 MM TIG 316 L PASLANMAZ BORU 600 GRIT</v>
          </cell>
        </row>
        <row r="653">
          <cell r="A653" t="str">
            <v>H-P-8053-0-130-061</v>
          </cell>
          <cell r="B653" t="str">
            <v>Ø 15,9 X 1 MM TIG 304 L PASLANMAZ BORU 600 GRIT</v>
          </cell>
        </row>
        <row r="654">
          <cell r="A654" t="str">
            <v>H-P-8053-0-130-062</v>
          </cell>
          <cell r="B654" t="str">
            <v>Ø 21,3 X 1 MM TIG 304 L PASLANMAZ BORU 600 GRIT</v>
          </cell>
        </row>
        <row r="655">
          <cell r="A655" t="str">
            <v>H-P-8053-0-130-063</v>
          </cell>
          <cell r="B655" t="str">
            <v>Ø 26,9 X 5,54 MM 304 PASLANMAZ DİKİŞSİZ ÇEKME BORU</v>
          </cell>
        </row>
        <row r="656">
          <cell r="A656" t="str">
            <v>H-P-8053-0-130-064</v>
          </cell>
          <cell r="B656" t="str">
            <v>Ø 17,2 X 3,2 MM 304 PASLANMAZ DİKİŞSİZ ÇEKME BORU</v>
          </cell>
        </row>
        <row r="657">
          <cell r="A657" t="str">
            <v>H-P-8053-0-130-065</v>
          </cell>
          <cell r="B657" t="str">
            <v>Ø 33,7 X 6,35 MM 304 PASLANMAZ DİKİŞSİZ ÇEKME BORU</v>
          </cell>
        </row>
        <row r="658">
          <cell r="A658" t="str">
            <v>H-P-8053-0-130-066</v>
          </cell>
          <cell r="B658" t="str">
            <v>Ø 21,3 X 2 MM TIG 304 L PASLANMAZ BORU 600 GRIT</v>
          </cell>
        </row>
        <row r="659">
          <cell r="A659" t="str">
            <v>H-P-8053-0-130-067</v>
          </cell>
          <cell r="B659" t="str">
            <v>Ø 25,4 X 1,2 MM TIG 304 L PASLANMAZ BORU 600 GRIT</v>
          </cell>
        </row>
        <row r="660">
          <cell r="A660" t="str">
            <v>H-P-8053-0-130-068</v>
          </cell>
          <cell r="B660" t="str">
            <v>Ø 38 X 1,5 MM TIG 304 L PASLANMAZ BORU 600 GRIT</v>
          </cell>
        </row>
        <row r="661">
          <cell r="A661" t="str">
            <v>H-P-8053-0-130-069</v>
          </cell>
          <cell r="B661" t="str">
            <v>Ø 28 X 1,5 MM TIG 304 PASLANMAZ BORU 600 GRIT</v>
          </cell>
        </row>
        <row r="662">
          <cell r="A662" t="str">
            <v>H-P-8053-0-130-070</v>
          </cell>
          <cell r="B662" t="str">
            <v>Ø 32 X 2,5 MM TIG 304 PASLANMAZ BORU 600 GRIT</v>
          </cell>
        </row>
        <row r="663">
          <cell r="A663" t="str">
            <v>H-P-8053-0-130-071</v>
          </cell>
          <cell r="B663" t="str">
            <v>Ø 25 X 1,5 MM 304 600 GRIT PASLANMAZ BORU</v>
          </cell>
        </row>
        <row r="664">
          <cell r="A664" t="str">
            <v>H-P-8053-0-130-072</v>
          </cell>
          <cell r="B664" t="str">
            <v>Ø 25,4 X 2 MM TIG 304 PASLANMAZ BORU 600 GRIT</v>
          </cell>
        </row>
        <row r="665">
          <cell r="A665" t="str">
            <v>H-P-8053-0-130-073</v>
          </cell>
          <cell r="B665" t="str">
            <v>Ø 33,7 X 6,35 MM 316 L PASLANMAZ DİKİŞSİZ ÇEKME BORU</v>
          </cell>
        </row>
        <row r="666">
          <cell r="A666" t="str">
            <v>H-P-8053-0-130-074</v>
          </cell>
          <cell r="B666" t="str">
            <v>Ø 28 X 1 MM TIG 304 PASLANMAZ BORU 600 GRIT</v>
          </cell>
        </row>
        <row r="667">
          <cell r="A667" t="str">
            <v>H-P-8053-0-130-075</v>
          </cell>
          <cell r="B667" t="str">
            <v>Ø 32 X 1 MM TIG 201 PASLANMAZ BORU 600 GRIT</v>
          </cell>
        </row>
        <row r="668">
          <cell r="A668" t="str">
            <v>H-P-8053-0-130-076</v>
          </cell>
          <cell r="B668" t="str">
            <v>Ø 15,9 X 1 MM TIG 201 L PASLANMAZ BORU 600 GRIT</v>
          </cell>
        </row>
        <row r="669">
          <cell r="A669" t="str">
            <v>H-P-8053-0-130-077</v>
          </cell>
          <cell r="B669" t="str">
            <v>Ø 21,3 X 0,8 MM TIG 304 L PASLANMAZ BORU 600 GRIT</v>
          </cell>
        </row>
        <row r="670">
          <cell r="A670" t="str">
            <v>H-P-8053-0-130-078</v>
          </cell>
          <cell r="B670" t="str">
            <v>Ø 32 X 0,8 MM TIG 304 L PASLANMAZ BORU 600 GRIT</v>
          </cell>
        </row>
        <row r="671">
          <cell r="A671" t="str">
            <v>H-P-8053-0-130-079</v>
          </cell>
          <cell r="B671" t="str">
            <v>Ø 38 X 4 MM 304 PASLANMAZ DİKİŞSİZ ÇEKME BORU</v>
          </cell>
        </row>
        <row r="672">
          <cell r="A672" t="str">
            <v>H-P-8053-0-131-001</v>
          </cell>
          <cell r="B672" t="str">
            <v>Ø 8 X 1 MM TIG 304 PASLANMAZ BORU 400 GRIT</v>
          </cell>
        </row>
        <row r="673">
          <cell r="A673" t="str">
            <v>H-P-8053-0-131-002</v>
          </cell>
          <cell r="B673" t="str">
            <v>Ø 12 X 1,2 MM TIG 304 PASLANMAZ BORU 400 GRIT</v>
          </cell>
        </row>
        <row r="674">
          <cell r="A674" t="str">
            <v>H-P-8053-0-132-001</v>
          </cell>
          <cell r="B674" t="str">
            <v>Ø 28 X 1 MM TIG 304 PASLANMAZ BORU 320 GRIT</v>
          </cell>
        </row>
        <row r="675">
          <cell r="A675" t="str">
            <v>H-P-8053-0-132-002</v>
          </cell>
          <cell r="B675" t="str">
            <v>Ø 28 X 0,7 MM TIG 304 PASLANMAZ BORU 320 GRIT</v>
          </cell>
        </row>
        <row r="676">
          <cell r="A676" t="str">
            <v>H-P-8053-0-132-003</v>
          </cell>
          <cell r="B676" t="str">
            <v>Ø 21,3 X 1 MM TIG 304 PASLANMAZ BORU 320 GRIT</v>
          </cell>
        </row>
        <row r="677">
          <cell r="A677" t="str">
            <v>H-P-8053-0-132-004</v>
          </cell>
          <cell r="B677" t="str">
            <v>Ø 51 X 1,2 MM TIG 304 PASLANMAZ BORU 240 GRIT</v>
          </cell>
        </row>
        <row r="678">
          <cell r="A678" t="str">
            <v>H-P-8053-0-132-005</v>
          </cell>
          <cell r="B678" t="str">
            <v>Ø 25 X 1 MM TIG 304 PASLANMAZ BORU 320 GRIT</v>
          </cell>
        </row>
        <row r="679">
          <cell r="A679" t="str">
            <v>H-P-8053-0-133-001</v>
          </cell>
          <cell r="B679" t="str">
            <v>Ø 25,4 X 2,5 MM 304 PASLANMAZ BORU HAM YUZEY</v>
          </cell>
        </row>
        <row r="680">
          <cell r="A680" t="str">
            <v>H-P-8053-0-133-002</v>
          </cell>
          <cell r="B680" t="str">
            <v>Ø 30 X 2 MM 304 PASLANMAZ PROFIL HAM YUZEY</v>
          </cell>
        </row>
        <row r="681">
          <cell r="A681" t="str">
            <v>H-P-8053-0-133-003</v>
          </cell>
          <cell r="B681" t="str">
            <v>Ø 21,3 X 1,5 MM TIG 304 PASLANMAZ BORU HAM YUZEY</v>
          </cell>
        </row>
        <row r="682">
          <cell r="A682" t="str">
            <v>H-P-8053-0-133-004</v>
          </cell>
          <cell r="B682" t="str">
            <v>Ø 51 X 1 MM TIG 304 PASLANMAZ BORU HAM YUZEY</v>
          </cell>
        </row>
        <row r="683">
          <cell r="A683" t="str">
            <v>H-P-8054-0-000-001</v>
          </cell>
          <cell r="B683" t="str">
            <v>5 X 10  MM LAMA 304 PASLANMAZ DOLU PROFİL</v>
          </cell>
        </row>
        <row r="684">
          <cell r="A684" t="str">
            <v>H-P-8054-0-000-002</v>
          </cell>
          <cell r="B684" t="str">
            <v>Ø 6 MM 304 PASLANMAZ DOLU PROFİL 1 BOY 4 MT</v>
          </cell>
        </row>
        <row r="685">
          <cell r="A685" t="str">
            <v>H-P-8054-0-000-004</v>
          </cell>
          <cell r="B685" t="str">
            <v>3 X 40 X 555 MM SIRUS HAVLU ASKILIGI SACI</v>
          </cell>
        </row>
        <row r="686">
          <cell r="A686" t="str">
            <v>H-P-8054-0-000-005</v>
          </cell>
          <cell r="B686" t="str">
            <v>Ø 27 X 20 MM 304 PASLANMAZ ALTIGEN KESIM BLAZE WC KAGIT VE HAVLU ASKILIGI DMB</v>
          </cell>
        </row>
        <row r="687">
          <cell r="A687" t="str">
            <v>H-P-8054-0-000-006</v>
          </cell>
          <cell r="B687" t="str">
            <v>30 X 22,5 X 12,5 MM 304 PASLANMAZ BLAZE PIM</v>
          </cell>
        </row>
        <row r="688">
          <cell r="A688" t="str">
            <v>H-P-8054-0-000-007</v>
          </cell>
          <cell r="B688" t="str">
            <v>28 X 1 MM LAMA 304 PASLANMAZ DOLU PROFİL</v>
          </cell>
        </row>
        <row r="689">
          <cell r="A689" t="str">
            <v>H-P-8054-0-000-009</v>
          </cell>
          <cell r="B689" t="str">
            <v>Ø 16 MM 304 PASLANMAZ DOLU PROFIL</v>
          </cell>
        </row>
        <row r="690">
          <cell r="A690" t="str">
            <v>H-P-8054-0-000-010</v>
          </cell>
          <cell r="B690" t="str">
            <v>Ø 22 MM 304 PASLANMAZ DOLU PROFIL</v>
          </cell>
        </row>
        <row r="691">
          <cell r="A691" t="str">
            <v>H-P-8054-0-000-011</v>
          </cell>
          <cell r="B691" t="str">
            <v>Ø 25 MM 304 PASLANMAZ DOLU PROFIL</v>
          </cell>
        </row>
        <row r="692">
          <cell r="A692" t="str">
            <v>H-P-8054-0-000-012</v>
          </cell>
          <cell r="B692" t="str">
            <v>Ø 32 MM 304 PASLANMAZ DOLU PROFIL</v>
          </cell>
        </row>
        <row r="693">
          <cell r="A693" t="str">
            <v>H-P-8054-0-000-014</v>
          </cell>
          <cell r="B693" t="str">
            <v>Ø 28 MM 304 PASLANMAZ DOLU PROFIL</v>
          </cell>
        </row>
        <row r="694">
          <cell r="A694" t="str">
            <v>H-P-8054-0-000-016</v>
          </cell>
          <cell r="B694" t="str">
            <v>Ø 26 MM 304 PASLANMAZ DOLU PROFIL</v>
          </cell>
        </row>
        <row r="695">
          <cell r="A695" t="str">
            <v>H-P-8054-0-000-018</v>
          </cell>
          <cell r="B695" t="str">
            <v>Ø 3 MM 304 PASLANMAZ DOLU PROFIL</v>
          </cell>
        </row>
        <row r="696">
          <cell r="A696" t="str">
            <v>H-P-8054-0-000-019</v>
          </cell>
          <cell r="B696" t="str">
            <v>Ø 20 MM POM DOLU PROFIL</v>
          </cell>
        </row>
        <row r="697">
          <cell r="A697" t="str">
            <v>H-P-8054-0-000-020</v>
          </cell>
          <cell r="B697" t="str">
            <v>Ø 12 MM 304 PASLANMAZ DOLU PROFIL</v>
          </cell>
        </row>
        <row r="698">
          <cell r="A698" t="str">
            <v>H-P-8054-0-000-021</v>
          </cell>
          <cell r="B698" t="str">
            <v>Ø 21 MM 304 PASLANMAZ DOLU PROFIL</v>
          </cell>
        </row>
        <row r="699">
          <cell r="A699" t="str">
            <v>H-P-8054-0-000-022</v>
          </cell>
          <cell r="B699" t="str">
            <v>13 MM 304 PASLANMAZ ALTI KOSE DOLU PROFIL</v>
          </cell>
        </row>
        <row r="700">
          <cell r="A700" t="str">
            <v>H-P-8054-0-000-023</v>
          </cell>
          <cell r="B700" t="str">
            <v>Ø 20 MM 304 PASLANMAZ DOLU PROFIL</v>
          </cell>
        </row>
        <row r="701">
          <cell r="A701" t="str">
            <v>H-P-8054-0-000-024</v>
          </cell>
          <cell r="B701" t="str">
            <v>24 MM 304 PASLANMAZ ALTI KOSE DOLU PROFIL</v>
          </cell>
        </row>
        <row r="702">
          <cell r="A702" t="str">
            <v>H-P-8054-0-000-025</v>
          </cell>
          <cell r="B702" t="str">
            <v>Ø 2 X 6  MM  RULMAN IGNESI 10Cr6 CELIGI</v>
          </cell>
        </row>
        <row r="703">
          <cell r="A703" t="str">
            <v>H-P-8054-0-000-026</v>
          </cell>
          <cell r="B703" t="str">
            <v>Ø 26 MM 303 PASLANMAZ DOLU ÇUBUK</v>
          </cell>
        </row>
        <row r="704">
          <cell r="A704" t="str">
            <v>H-P-8054-0-000-027</v>
          </cell>
          <cell r="B704" t="str">
            <v>Ø 30 MM 304 PASLANMAZ DOLU ÇUBUK</v>
          </cell>
        </row>
        <row r="705">
          <cell r="A705" t="str">
            <v>H-P-8055-0-000-001</v>
          </cell>
          <cell r="B705" t="str">
            <v>10 X 40 X 1 MM PASLANMAZ SEPARATÖR SACİ</v>
          </cell>
        </row>
        <row r="706">
          <cell r="A706" t="str">
            <v>H-P-8055-0-000-003</v>
          </cell>
          <cell r="B706" t="str">
            <v>29 X 250 X 1 MM PASLANMAZ SEPARATÖR SACİ</v>
          </cell>
        </row>
        <row r="707">
          <cell r="A707" t="str">
            <v>H-P-8055-0-000-004</v>
          </cell>
          <cell r="B707" t="str">
            <v>67 X 785 X 1 MM PASLANMAZ SEPARATÖR SACİ</v>
          </cell>
        </row>
        <row r="708">
          <cell r="A708" t="str">
            <v>H-P-8055-0-000-008</v>
          </cell>
          <cell r="B708" t="str">
            <v>48,2 X 250 X 1 MM PASLANMAZ SEPARATÖR SACİ</v>
          </cell>
        </row>
        <row r="709">
          <cell r="A709" t="str">
            <v>H-P-8056-0-000-003</v>
          </cell>
          <cell r="B709" t="str">
            <v>560 X 14 X 1,5 MM AHŞAP MONTAJ SACI LAZER</v>
          </cell>
        </row>
        <row r="710">
          <cell r="A710" t="str">
            <v>H-P-8056-0-000-005</v>
          </cell>
          <cell r="B710" t="str">
            <v>70 X 14 X 1,5 MM AHŞAP MONTAJ SACI LAZER</v>
          </cell>
        </row>
        <row r="711">
          <cell r="A711" t="str">
            <v>H-P-8056-0-000-006</v>
          </cell>
          <cell r="B711" t="str">
            <v>140 X 14 X 1,5 MM AHŞAP MONTAJ SACI LAZER</v>
          </cell>
        </row>
        <row r="712">
          <cell r="A712" t="str">
            <v>H-P-8056-0-000-010</v>
          </cell>
          <cell r="B712" t="str">
            <v>1200 X 500 X 1,2 MM DX51Z100 GALVANIZ SAC PLAKA BUKUMLU OLIVIN</v>
          </cell>
        </row>
        <row r="713">
          <cell r="A713" t="str">
            <v>H-P-8056-0-000-013</v>
          </cell>
          <cell r="B713" t="str">
            <v>915 X 473 X 1,2 MM DX51Z100 GALVANIZ SAC PLAKA BUKUMLU OLIVIN</v>
          </cell>
        </row>
        <row r="714">
          <cell r="A714" t="str">
            <v>H-P-8056-0-000-016</v>
          </cell>
          <cell r="B714" t="str">
            <v>280 X 14 X 1,5 MM AHŞAP MONTAJ SACI LAZER</v>
          </cell>
        </row>
        <row r="715">
          <cell r="A715" t="str">
            <v>H-P-8056-0-000-017</v>
          </cell>
          <cell r="B715" t="str">
            <v>22,60 X 16 x 25 MM KARE BUKUMLU BRAKET PARCA LAZER KESIMLI BUKUMLU PASLANMAZ</v>
          </cell>
        </row>
        <row r="716">
          <cell r="A716" t="str">
            <v>H-P-8056-0-000-018</v>
          </cell>
          <cell r="B716" t="str">
            <v>17,6 X 17,6 x 20 MM KARE BUKUMLU BRAKET PARCA LAZER KESIMLI BUKUMLU PASLANMAZ</v>
          </cell>
        </row>
        <row r="717">
          <cell r="A717" t="str">
            <v>H-P-8056-0-000-019</v>
          </cell>
          <cell r="B717" t="str">
            <v>66,20 X 27 x 27 MM KARE BUKUMLU BRAKET PARCA LAZER KESIMLI BUKUMLU PASLANMAZ</v>
          </cell>
        </row>
        <row r="718">
          <cell r="A718" t="str">
            <v>H-P-8056-0-000-020</v>
          </cell>
          <cell r="B718" t="str">
            <v>68,15 X 22,60 x 24,10 MM YUVARLAK BUKUMLU BRAKET PARCA LAZER KESIMLI BUKUMLU PASLANMAZ</v>
          </cell>
        </row>
        <row r="719">
          <cell r="A719" t="str">
            <v>H-P-8056-0-000-021</v>
          </cell>
          <cell r="B719" t="str">
            <v>20 X 14 X 29,65 X 3 MM BRAKET SABITLEME PARCA LAZER KESIMLI PASLANMAZ</v>
          </cell>
        </row>
        <row r="720">
          <cell r="A720" t="str">
            <v>H-P-8057-0-000-018</v>
          </cell>
          <cell r="B720" t="str">
            <v>Ø48 X 10 MM 304 PASLANMAZ DİŞLİ KAPAK</v>
          </cell>
        </row>
        <row r="721">
          <cell r="A721" t="str">
            <v>H-P-8057-0-000-020</v>
          </cell>
          <cell r="B721" t="str">
            <v>Ø 36,15 X 2,5 MM PASLANMAZ KÖR KAPAK</v>
          </cell>
        </row>
        <row r="722">
          <cell r="A722" t="str">
            <v>H-P-8058-0-000-001</v>
          </cell>
          <cell r="B722" t="str">
            <v>38,45 X 8,3 X 2 MM PASLANMAZ KÖR KAPAK</v>
          </cell>
        </row>
        <row r="723">
          <cell r="A723" t="str">
            <v>H-P-8058-0-000-003</v>
          </cell>
          <cell r="B723" t="str">
            <v>27,6 X 12,6 X 2 MM PASLANMAZ KÖR KAPAK</v>
          </cell>
        </row>
        <row r="724">
          <cell r="A724" t="str">
            <v>H-P-8058-0-000-005</v>
          </cell>
          <cell r="B724" t="str">
            <v>27,6 X 27,6 X 2,5 MM PASLANMAZ KÖR KAPAK</v>
          </cell>
        </row>
        <row r="725">
          <cell r="A725" t="str">
            <v>H-P-8058-0-000-007</v>
          </cell>
          <cell r="B725" t="str">
            <v>27,6 X 47,6 X 2,5 MM PASLANMAZ KÖR KAPAK</v>
          </cell>
        </row>
        <row r="726">
          <cell r="A726" t="str">
            <v>H-P-8058-0-000-008</v>
          </cell>
          <cell r="B726" t="str">
            <v>37,6 X 7,6 X 2 MM PASLANMAZ KÖR KAPAK</v>
          </cell>
        </row>
        <row r="727">
          <cell r="A727" t="str">
            <v>H-P-8058-0-000-009</v>
          </cell>
          <cell r="B727" t="str">
            <v>96 X 96 X 2,5 MM PASLANMAZ KÖR KAPAK</v>
          </cell>
        </row>
        <row r="728">
          <cell r="A728" t="str">
            <v>H-P-8058-0-000-010</v>
          </cell>
          <cell r="B728" t="str">
            <v>Ø29,65 X 2,5 MM PASLANMAZ KÖR KAPAK</v>
          </cell>
        </row>
        <row r="729">
          <cell r="A729" t="str">
            <v>H-P-8058-0-000-012</v>
          </cell>
          <cell r="B729" t="str">
            <v>Ø48,6 X 2,5 MM PASLANMAZ KÖR KAPAK</v>
          </cell>
        </row>
        <row r="730">
          <cell r="A730" t="str">
            <v>H-P-8058-0-000-013</v>
          </cell>
          <cell r="B730" t="str">
            <v>Ø67,15 X 2,5 MM PASLANMAZ KÖR KAPAK</v>
          </cell>
        </row>
        <row r="731">
          <cell r="A731" t="str">
            <v>H-P-8058-0-000-014</v>
          </cell>
          <cell r="B731" t="str">
            <v>Ø29,65 X 1,5 MM PASLANMAZ ORTA DELİKLİ KAPAK</v>
          </cell>
        </row>
        <row r="732">
          <cell r="A732" t="str">
            <v>H-P-8058-0-000-015</v>
          </cell>
          <cell r="B732" t="str">
            <v>Ø67,15 X 2,5 MM PASLANMAZ ORTA DELİKLİ KAPAK</v>
          </cell>
        </row>
        <row r="733">
          <cell r="A733" t="str">
            <v>H-P-8058-0-000-016</v>
          </cell>
          <cell r="B733" t="str">
            <v>Ø29,05 X 2,5 MM PASLANMAZ KÖR KAPAK</v>
          </cell>
        </row>
        <row r="734">
          <cell r="A734" t="str">
            <v>H-P-8058-0-000-018</v>
          </cell>
          <cell r="B734" t="str">
            <v>48 X 28 X 2,5  MM PASLANMAZ KÖR KAPAK</v>
          </cell>
        </row>
        <row r="735">
          <cell r="A735" t="str">
            <v>H-P-8058-0-000-019</v>
          </cell>
          <cell r="B735" t="str">
            <v>28 X 13,1 X 2  MM PASLANMAZ KÖR KAPAK</v>
          </cell>
        </row>
        <row r="736">
          <cell r="A736" t="str">
            <v>H-P-8058-0-000-020</v>
          </cell>
          <cell r="B736" t="str">
            <v>Ø 30 X 2,5 MM PASLANMAZ KÖR KAPAK</v>
          </cell>
        </row>
        <row r="737">
          <cell r="A737" t="str">
            <v>H-P-8058-0-000-021</v>
          </cell>
          <cell r="B737" t="str">
            <v>37,75 X 7,75 X 2 MM PASLANMAZ KÖR KAPAK</v>
          </cell>
        </row>
        <row r="738">
          <cell r="A738" t="str">
            <v>H-P-8058-0-000-022</v>
          </cell>
          <cell r="B738" t="str">
            <v>55 X 28 X 2,5 MM ELIPS PASLANMAZ KÖR KAPAK</v>
          </cell>
        </row>
        <row r="739">
          <cell r="A739" t="str">
            <v>H-P-8058-0-000-025</v>
          </cell>
          <cell r="B739" t="str">
            <v>7,15 X 47,1 X 2 mm  KÖR KAPAK</v>
          </cell>
        </row>
        <row r="740">
          <cell r="A740" t="str">
            <v>H-P-8058-0-000-026</v>
          </cell>
          <cell r="B740" t="str">
            <v>38 X 8 X 2 MM PASLANMAZ KÖR KAPAK</v>
          </cell>
        </row>
        <row r="741">
          <cell r="A741" t="str">
            <v>H-P-8058-0-000-029</v>
          </cell>
          <cell r="B741" t="str">
            <v>7,6 X 47,6 X 2,5 MM PASLANMAZ KÖR KAPAK</v>
          </cell>
        </row>
        <row r="742">
          <cell r="A742" t="str">
            <v>H-P-8058-0-000-030</v>
          </cell>
          <cell r="B742" t="str">
            <v>Ø31,7 X 2,5 MM PASLANMAZ KÖR KAPAK</v>
          </cell>
        </row>
        <row r="743">
          <cell r="A743" t="str">
            <v>H-P-8058-0-000-033</v>
          </cell>
          <cell r="B743" t="str">
            <v>37,6 X 37,6 X 2,5 MM KÖR KAPAK</v>
          </cell>
        </row>
        <row r="744">
          <cell r="A744" t="str">
            <v>H-P-8058-0-000-034</v>
          </cell>
          <cell r="B744" t="str">
            <v>50 X 58 X 1,5 MM PASLANMAZ ELIPS DIS KOR KAPAK</v>
          </cell>
        </row>
        <row r="745">
          <cell r="A745" t="str">
            <v>H-P-8058-0-000-035</v>
          </cell>
          <cell r="B745" t="str">
            <v>Ø 15,65 X 1,5 MM PASLANMAZ KOR KAPAK</v>
          </cell>
        </row>
        <row r="746">
          <cell r="A746" t="str">
            <v>H-P-8058-0-000-044</v>
          </cell>
          <cell r="B746" t="str">
            <v>31,80 X 14,50 X 2 MM PASLANMAZ PARALEL KÖR KAPAK</v>
          </cell>
        </row>
        <row r="747">
          <cell r="A747" t="str">
            <v>H-P-8058-0-000-046</v>
          </cell>
          <cell r="B747" t="str">
            <v>32,3 X 28 X 2,5 MM PASLANMAZ ELIPS KOR KAPAK</v>
          </cell>
        </row>
        <row r="748">
          <cell r="A748" t="str">
            <v>H-P-8058-0-000-047</v>
          </cell>
          <cell r="B748" t="str">
            <v>57 X 17 X 2,5 MM PASLANMAZ KOR KAPAK</v>
          </cell>
        </row>
        <row r="749">
          <cell r="A749" t="str">
            <v>H-P-8058-0-000-048</v>
          </cell>
          <cell r="B749" t="str">
            <v>47 X 12 X 2,5 MM PASLANMAZ KOR KAPAK</v>
          </cell>
        </row>
        <row r="750">
          <cell r="A750" t="str">
            <v>H-P-8058-0-000-052</v>
          </cell>
          <cell r="B750" t="str">
            <v>37 X 7 X 2 MM 316 L PASLANMAZ KÖR KAPAK</v>
          </cell>
        </row>
        <row r="751">
          <cell r="A751" t="str">
            <v>H-P-8058-0-000-053</v>
          </cell>
          <cell r="B751" t="str">
            <v>37 X 7 X 2 MM 304 PASLANMAZ KÖR KAPAK</v>
          </cell>
        </row>
        <row r="752">
          <cell r="A752" t="str">
            <v>H-P-8058-0-000-054</v>
          </cell>
          <cell r="B752" t="str">
            <v>27 X 24 X 2 MM PASLANMAZ BADEM DELİKLİ OVAL KAPAK</v>
          </cell>
        </row>
        <row r="753">
          <cell r="A753" t="str">
            <v>H-P-8058-0-000-055</v>
          </cell>
          <cell r="B753" t="str">
            <v>Ø29,05 X 1,2 MM PASLANMAZ Ø12 MM ORTA DELİKLİ KAPAK</v>
          </cell>
        </row>
        <row r="754">
          <cell r="A754" t="str">
            <v>H-P-8058-0-000-056</v>
          </cell>
          <cell r="B754" t="str">
            <v>33,4 X 29 X 2,5 MM PASLANMAZ ELIPS KOR KAPAK</v>
          </cell>
        </row>
        <row r="755">
          <cell r="A755" t="str">
            <v>H-P-8058-0-000-061</v>
          </cell>
          <cell r="B755" t="str">
            <v>47,5 X 12,5 X 2,5 MM PASLANMAZ KOR KAPAK</v>
          </cell>
        </row>
        <row r="756">
          <cell r="A756" t="str">
            <v>H-P-8058-0-000-062</v>
          </cell>
          <cell r="B756" t="str">
            <v>25 X 25 X 2 MM PASLANMAZ KOR KAPAK</v>
          </cell>
        </row>
        <row r="757">
          <cell r="A757" t="str">
            <v>H-P-8058-0-000-063</v>
          </cell>
          <cell r="B757" t="str">
            <v>Ø 25,7 X 2 MM PASLANMAZ KOR KAPAK</v>
          </cell>
        </row>
        <row r="758">
          <cell r="A758" t="str">
            <v>H-P-8058-0-000-064</v>
          </cell>
          <cell r="B758" t="str">
            <v>30,80 X 14,45 X 2 MM PASLANMAZ PARALEL KÖR KAPAK</v>
          </cell>
        </row>
        <row r="759">
          <cell r="A759" t="str">
            <v>H-P-8058-0-000-065</v>
          </cell>
          <cell r="B759" t="str">
            <v>30 X 30 X 2 MM PASLANMAZ Ø24,45 MM DELİKLİ KAPAK</v>
          </cell>
        </row>
        <row r="760">
          <cell r="A760" t="str">
            <v>H-P-8058-0-000-066</v>
          </cell>
          <cell r="B760" t="str">
            <v>Ø 22,85 X 1,5 MM PASLANMAZ KÖR KAPAK</v>
          </cell>
        </row>
        <row r="761">
          <cell r="A761" t="str">
            <v>H-P-8058-0-000-068</v>
          </cell>
          <cell r="B761" t="str">
            <v>29 X 29 X 2 MM PASLANMAZ Ø25 MM ORTA DELIKLI KOR KAPAK</v>
          </cell>
        </row>
        <row r="762">
          <cell r="A762" t="str">
            <v>H-P-8059-0-000-001</v>
          </cell>
          <cell r="B762" t="str">
            <v>Ø22,75 X 2 MM DMB PASLANMAZ DİP SACİ PULU</v>
          </cell>
        </row>
        <row r="763">
          <cell r="A763" t="str">
            <v>H-P-8059-0-000-002</v>
          </cell>
          <cell r="B763" t="str">
            <v>Ø28 X 2 MM DMB PASLANMAZ DİP SACİ PULU</v>
          </cell>
        </row>
        <row r="764">
          <cell r="A764" t="str">
            <v>H-P-8059-0-000-003</v>
          </cell>
          <cell r="B764" t="str">
            <v>Ø50 X 2 MM DMB PASLANMAZ ARKA SACİ 21,3</v>
          </cell>
        </row>
        <row r="765">
          <cell r="A765" t="str">
            <v>H-P-8059-0-000-004</v>
          </cell>
          <cell r="B765" t="str">
            <v>Ø50 X 2,5 MM DMB PASLANMAZ ARKA SACİ</v>
          </cell>
        </row>
        <row r="766">
          <cell r="A766" t="str">
            <v>H-P-8059-0-000-005</v>
          </cell>
          <cell r="B766" t="str">
            <v>Ø50 X 2 MM PEX BORU KAP. PASLANMAZ ARKA SACİ</v>
          </cell>
        </row>
        <row r="767">
          <cell r="A767" t="str">
            <v>H-P-8059-0-000-006</v>
          </cell>
          <cell r="B767" t="str">
            <v>50 X 50 X 2 MM PEX BORU KAP. PASLANMAZ ARKA SACİ</v>
          </cell>
        </row>
        <row r="768">
          <cell r="A768" t="str">
            <v>H-P-8059-0-000-007</v>
          </cell>
          <cell r="B768" t="str">
            <v>Ø 17,5 X 2 MM 316 L KALİTE  PASLANMAZ DİP SACİ PULU</v>
          </cell>
        </row>
        <row r="769">
          <cell r="A769" t="str">
            <v>H-P-8059-0-000-008</v>
          </cell>
          <cell r="B769" t="str">
            <v>Ø 17,5 X 2 MM 304 KALİTE PASLANMAZ DİP SACI</v>
          </cell>
        </row>
        <row r="770">
          <cell r="A770" t="str">
            <v>H-P-8059-0-000-009</v>
          </cell>
          <cell r="B770" t="str">
            <v>21 X 21 X 2 MM DMB PASLANMAZ DİP SACİ PULU</v>
          </cell>
        </row>
        <row r="771">
          <cell r="A771" t="str">
            <v>H-P-8059-0-000-010</v>
          </cell>
          <cell r="B771" t="str">
            <v>Ø 23,15 X 2 MM DMB PASLANMAZ DİP SACİ PULU</v>
          </cell>
        </row>
        <row r="772">
          <cell r="A772" t="str">
            <v>H-P-8059-0-000-011</v>
          </cell>
          <cell r="B772" t="str">
            <v>Ø 14 X 2 MM 304 KALİTE PASLANMAZ DİP SACI</v>
          </cell>
        </row>
        <row r="773">
          <cell r="A773" t="str">
            <v>H-P-8059-0-000-013</v>
          </cell>
          <cell r="B773" t="str">
            <v>Ø 65 X 2 MM DMB 304 PASLANMAZ HAVLU ASKILIGI MONTAJ BRAKETI SACI</v>
          </cell>
        </row>
        <row r="774">
          <cell r="A774" t="str">
            <v>H-P-8059-0-000-014</v>
          </cell>
          <cell r="B774" t="str">
            <v>Ø 60 X 2 MM DMB PASLANMAZ DİP SACI ROZETİ</v>
          </cell>
        </row>
        <row r="775">
          <cell r="A775" t="str">
            <v>H-P-8059-0-000-015</v>
          </cell>
          <cell r="B775" t="str">
            <v>27 X 27 X 2 MM DMB PASLANMAZ DİP SACİ PULU</v>
          </cell>
        </row>
        <row r="776">
          <cell r="A776" t="str">
            <v>H-P-8059-0-000-017</v>
          </cell>
          <cell r="B776" t="str">
            <v>15,9 X 15,9 X 2 MM DMB PASLANMAZ DİP SACİ PULU</v>
          </cell>
        </row>
        <row r="777">
          <cell r="A777" t="str">
            <v>H-P-8059-0-000-018</v>
          </cell>
          <cell r="B777" t="str">
            <v>50 X 70 X 2 MM DMB PASLANMAZ DİP SACI PULU</v>
          </cell>
        </row>
        <row r="778">
          <cell r="A778" t="str">
            <v>H-P-8059-0-000-019</v>
          </cell>
          <cell r="B778" t="str">
            <v>20 X 20 X 1,5 MM DMB PASLANMAZ DİP SACI PULU</v>
          </cell>
        </row>
        <row r="779">
          <cell r="A779" t="str">
            <v>H-P-8059-0-000-020</v>
          </cell>
          <cell r="B779" t="str">
            <v>Ø 32 X 2 MM DMB PASLANMAZ DİP SACI PULU</v>
          </cell>
        </row>
        <row r="780">
          <cell r="A780" t="str">
            <v>H-P-8060-0-000-002</v>
          </cell>
          <cell r="B780" t="str">
            <v>Ø 18,90 X 1,5 MM 316 PASLANMAZ KAPAMA PULU</v>
          </cell>
        </row>
        <row r="781">
          <cell r="A781" t="str">
            <v>H-P-8061-0-000-001</v>
          </cell>
          <cell r="B781" t="str">
            <v>M6 X 35 MM YHB PASLANMAZ VIDA</v>
          </cell>
        </row>
        <row r="782">
          <cell r="A782" t="str">
            <v>H-P-8061-0-000-002</v>
          </cell>
          <cell r="B782" t="str">
            <v>M6 X 40 MM YHB PASLANMAZ VIDA</v>
          </cell>
        </row>
        <row r="783">
          <cell r="A783" t="str">
            <v>H-P-8061-0-000-003</v>
          </cell>
          <cell r="B783" t="str">
            <v>M6 X 45 MM YHB PASLANMAZ VIDA</v>
          </cell>
        </row>
        <row r="784">
          <cell r="A784" t="str">
            <v>H-P-8061-0-000-004</v>
          </cell>
          <cell r="B784" t="str">
            <v>M6 X 60 MM YHB PASLANMAZ VIDA</v>
          </cell>
        </row>
        <row r="785">
          <cell r="A785" t="str">
            <v>H-P-8061-0-000-005</v>
          </cell>
          <cell r="B785" t="str">
            <v>3,5 X 16 MM YSB PASLANMAZ SAC VIDASI</v>
          </cell>
        </row>
        <row r="786">
          <cell r="A786" t="str">
            <v>H-P-8061-0-000-006</v>
          </cell>
          <cell r="B786" t="str">
            <v>2,9 X 9,5 MM YSB PASLANMAZ SAC VIDASI</v>
          </cell>
        </row>
        <row r="787">
          <cell r="A787" t="str">
            <v>H-P-8061-0-000-008</v>
          </cell>
          <cell r="B787" t="str">
            <v>6,3 X 60 MM YSB PASLANMAZ DUVAR VIDASI</v>
          </cell>
        </row>
        <row r="788">
          <cell r="A788" t="str">
            <v>H-P-8061-0-000-009</v>
          </cell>
          <cell r="B788" t="str">
            <v>3,5 X 19 MM YSB PASLANMAZ SAC VIDASI</v>
          </cell>
        </row>
        <row r="789">
          <cell r="A789" t="str">
            <v>H-P-8061-0-000-012</v>
          </cell>
          <cell r="B789" t="str">
            <v>M8 X 70 YHB ALIAN BASLI CIVATA</v>
          </cell>
        </row>
        <row r="790">
          <cell r="A790" t="str">
            <v>H-P-8061-0-000-015</v>
          </cell>
          <cell r="B790" t="str">
            <v>M8 X 20 PASLANMAZ KASA CIVATASI</v>
          </cell>
        </row>
        <row r="791">
          <cell r="A791" t="str">
            <v>H-P-8061-0-000-016</v>
          </cell>
          <cell r="B791" t="str">
            <v>M8 X 25 YSB ALIAN BASLI</v>
          </cell>
        </row>
        <row r="792">
          <cell r="A792" t="str">
            <v>H-P-8061-0-000-017</v>
          </cell>
          <cell r="B792" t="str">
            <v>M8 KARE SOMUN INOX</v>
          </cell>
        </row>
        <row r="793">
          <cell r="A793" t="str">
            <v>H-P-8061-0-000-018</v>
          </cell>
          <cell r="B793" t="str">
            <v>M8 X 55 IMBUS CIVATA</v>
          </cell>
        </row>
        <row r="794">
          <cell r="A794" t="str">
            <v>H-P-8061-0-000-022</v>
          </cell>
          <cell r="B794" t="str">
            <v>M5 X 10 YSB ALIAN BASLI CIVATA</v>
          </cell>
        </row>
        <row r="795">
          <cell r="A795" t="str">
            <v>H-P-8061-0-000-023</v>
          </cell>
          <cell r="B795" t="str">
            <v>3,5 X 38 MM YHB PASLANMAZ SAC VIDASI</v>
          </cell>
        </row>
        <row r="796">
          <cell r="A796" t="str">
            <v>H-P-8061-0-000-024</v>
          </cell>
          <cell r="B796" t="str">
            <v>4,8 X 50 MM YSB PASLANMAZ DUVAR VIDASI</v>
          </cell>
        </row>
        <row r="797">
          <cell r="A797" t="str">
            <v>H-P-8061-0-000-030</v>
          </cell>
          <cell r="B797" t="str">
            <v>M6 X 16 MM YHB PASLANMAZ VIDA</v>
          </cell>
        </row>
        <row r="798">
          <cell r="A798" t="str">
            <v>H-P-8061-0-000-031</v>
          </cell>
          <cell r="B798" t="str">
            <v>M6 X 10 BOMBE IMBUS CIVATA DIN7380 A2</v>
          </cell>
        </row>
        <row r="799">
          <cell r="A799" t="str">
            <v>H-P-8061-0-000-032</v>
          </cell>
          <cell r="B799" t="str">
            <v>M4 X 6 DIN7991 PASLANMAZ IMBUS VIDA</v>
          </cell>
        </row>
        <row r="800">
          <cell r="A800" t="str">
            <v>H-P-8061-0-000-034</v>
          </cell>
          <cell r="B800" t="str">
            <v>5 X 12 MM YSB INOX VIDA DIN 7985 A2</v>
          </cell>
        </row>
        <row r="801">
          <cell r="A801" t="str">
            <v>H-P-8061-0-000-035</v>
          </cell>
          <cell r="B801" t="str">
            <v>M4 X 10 MM YHB INOX VIDA DIN 965 A2</v>
          </cell>
        </row>
        <row r="802">
          <cell r="A802" t="str">
            <v>H-P-8061-0-000-036</v>
          </cell>
          <cell r="B802" t="str">
            <v>M4 X 10 HAVSA BAS IMBUS CIVATA DIN7991 A2</v>
          </cell>
        </row>
        <row r="803">
          <cell r="A803" t="str">
            <v>H-P-8061-0-000-037</v>
          </cell>
          <cell r="B803" t="str">
            <v>M6 X 25 MM YHB PASLANMAZ VIDA</v>
          </cell>
        </row>
        <row r="804">
          <cell r="A804" t="str">
            <v>H-P-8061-0-000-038</v>
          </cell>
          <cell r="B804" t="str">
            <v>M5 X 30 INOX IMBUS CIVATA</v>
          </cell>
        </row>
        <row r="805">
          <cell r="A805" t="str">
            <v>H-P-8061-0-000-039</v>
          </cell>
          <cell r="B805" t="str">
            <v>M4 X 12 MM YHB INOX VIDA DIN 965 A2</v>
          </cell>
        </row>
        <row r="806">
          <cell r="A806" t="str">
            <v>H-P-8061-0-000-042</v>
          </cell>
          <cell r="B806" t="str">
            <v>M8 X 50 MM KASA CIVATASI INOX</v>
          </cell>
        </row>
        <row r="807">
          <cell r="A807" t="str">
            <v>H-P-8061-0-000-044</v>
          </cell>
          <cell r="B807" t="str">
            <v>M10 X 20 ANAHTAR BASLI CIVATA INOX</v>
          </cell>
        </row>
        <row r="808">
          <cell r="A808" t="str">
            <v>H-P-8061-0-000-045</v>
          </cell>
          <cell r="B808" t="str">
            <v>M10 X 30 IMBUS CIVATA INOX</v>
          </cell>
        </row>
        <row r="809">
          <cell r="A809" t="str">
            <v>H-P-8061-0-000-048</v>
          </cell>
          <cell r="B809" t="str">
            <v>M8 X 30 MM KASA CIVATASI</v>
          </cell>
        </row>
        <row r="810">
          <cell r="A810" t="str">
            <v>H-P-8061-0-000-050</v>
          </cell>
          <cell r="B810" t="str">
            <v>M6x16 BOMBE+HAVSA YILDIZ BASLI VIDA DIN966 A2</v>
          </cell>
        </row>
        <row r="811">
          <cell r="A811" t="str">
            <v>H-P-8061-0-000-051</v>
          </cell>
          <cell r="B811" t="str">
            <v>3,9x38 BOMBE BASLI DUZ TORNAVIDA TAM DIS VIDA DIN 7973 A2</v>
          </cell>
        </row>
        <row r="812">
          <cell r="A812" t="str">
            <v>H-P-8061-0-000-052</v>
          </cell>
          <cell r="B812" t="str">
            <v>M5 X 11 MM FLANSLI INOX SOMUN</v>
          </cell>
        </row>
        <row r="813">
          <cell r="A813" t="str">
            <v>H-P-8061-0-000-053</v>
          </cell>
          <cell r="B813" t="str">
            <v>M4 X 14 MM YHB INOX VIDA DIN 965 A2</v>
          </cell>
        </row>
        <row r="814">
          <cell r="A814" t="str">
            <v>H-P-8061-0-000-054</v>
          </cell>
          <cell r="B814" t="str">
            <v>4,8 X 55 MM YHB PASLANMAZ SAC VIDASI</v>
          </cell>
        </row>
        <row r="815">
          <cell r="A815" t="str">
            <v>H-P-8061-0-000-055</v>
          </cell>
          <cell r="B815" t="str">
            <v>2,9 X 9,5 YHB PASLANMAZ SIVRI UCLU SAC VIDASI</v>
          </cell>
        </row>
        <row r="816">
          <cell r="A816" t="str">
            <v>H-P-8061-0-000-056</v>
          </cell>
          <cell r="B816" t="str">
            <v>5,8 X 8 MM YSB PASLANMAZ DUZ UÇLU SAC VIDASI</v>
          </cell>
        </row>
        <row r="817">
          <cell r="A817" t="str">
            <v>H-P-8061-0-000-057</v>
          </cell>
          <cell r="B817" t="str">
            <v>M5 X 35 MM KELEBEK BASLI PASLANMAZ VIDA</v>
          </cell>
        </row>
        <row r="818">
          <cell r="A818" t="str">
            <v>H-P-8061-0-000-058</v>
          </cell>
          <cell r="B818" t="str">
            <v>4,8 X 60 MM YHB PASLANMAZ SAC VIDASI</v>
          </cell>
        </row>
        <row r="819">
          <cell r="A819" t="str">
            <v>H-P-8061-0-000-059</v>
          </cell>
          <cell r="B819" t="str">
            <v>4,2 X 45 MM YHB PASLANMAZ SAC VIDASI</v>
          </cell>
        </row>
        <row r="820">
          <cell r="A820" t="str">
            <v>H-P-8061-0-000-060</v>
          </cell>
          <cell r="B820" t="str">
            <v>4,8 X 9,5 MM YSB KUT PLASTIK DISLI VIDA BEYAZ</v>
          </cell>
        </row>
        <row r="821">
          <cell r="A821" t="str">
            <v>H-P-8061-0-000-061</v>
          </cell>
          <cell r="B821" t="str">
            <v>M5 X 15 MM YHB PASLANMAZ VIDA DIN 965</v>
          </cell>
        </row>
        <row r="822">
          <cell r="A822" t="str">
            <v>H-P-8061-0-000-062</v>
          </cell>
          <cell r="B822" t="str">
            <v>M4 X 35 MM KELEBEK BASLI PASLANMAZ VIDA</v>
          </cell>
        </row>
        <row r="823">
          <cell r="A823" t="str">
            <v>H-P-8061-0-000-063</v>
          </cell>
          <cell r="B823" t="str">
            <v>M5 X 10 MM YHB PASLANMAZ VIDA DIN 965</v>
          </cell>
        </row>
        <row r="824">
          <cell r="A824" t="str">
            <v>H-P-8061-0-000-064</v>
          </cell>
          <cell r="B824" t="str">
            <v>4,2 X 50 MM YHB PASLANMAZ SAC VIDASI</v>
          </cell>
        </row>
        <row r="825">
          <cell r="A825" t="str">
            <v>H-P-8061-0-000-065</v>
          </cell>
          <cell r="B825" t="str">
            <v>M4 KELEBEK SOMUN (A2) DIN 315 304 KALİTE WING NUTS</v>
          </cell>
        </row>
        <row r="826">
          <cell r="A826" t="str">
            <v>H-P-8061-0-000-066</v>
          </cell>
          <cell r="B826" t="str">
            <v>3,5 X 60 MM YHB PASLANMAZ SAC VIDASI</v>
          </cell>
        </row>
        <row r="827">
          <cell r="A827" t="str">
            <v>H-P-8061-0-000-067</v>
          </cell>
          <cell r="B827" t="str">
            <v>M5 X 10 YSB PASLANMAZ CIVATA DIN 7985</v>
          </cell>
        </row>
        <row r="828">
          <cell r="A828" t="str">
            <v>H-P-8062-0-000-001</v>
          </cell>
          <cell r="B828" t="str">
            <v>KELEPCE PARCASI ANCONA HAVLU ASKILIGI UCU</v>
          </cell>
        </row>
        <row r="829">
          <cell r="A829" t="str">
            <v>H-P-8062-0-000-003</v>
          </cell>
          <cell r="B829" t="str">
            <v>430 X 40 X 3 MM NOVA HAVLU ASKILIGI SACI</v>
          </cell>
        </row>
        <row r="830">
          <cell r="A830" t="str">
            <v>H-P-8062-0-000-004</v>
          </cell>
          <cell r="B830" t="str">
            <v>430 X 40 X 4 MM HAVLU ASKILIGI SACI</v>
          </cell>
        </row>
        <row r="831">
          <cell r="A831" t="str">
            <v>H-P-8062-0-000-005</v>
          </cell>
          <cell r="B831" t="str">
            <v>558,2 X 100 X 3 MM NOLINA HAVLU ASKILIGI SACI</v>
          </cell>
        </row>
        <row r="832">
          <cell r="A832" t="str">
            <v>H-P-8062-0-000-012</v>
          </cell>
          <cell r="B832" t="str">
            <v>M10 U PARCA PIRINC UZERI KROM KAPLAMA</v>
          </cell>
        </row>
        <row r="833">
          <cell r="A833" t="str">
            <v>H-P-8062-0-000-013</v>
          </cell>
          <cell r="B833" t="str">
            <v>QUILL HAVLU ASKILIGI MONTAJ PARCASI UST 46,5 X 30 MM</v>
          </cell>
        </row>
        <row r="834">
          <cell r="A834" t="str">
            <v>H-P-8062-0-000-014</v>
          </cell>
          <cell r="B834" t="str">
            <v>QUILL HAVLU ASKILIGI MONTAJ PARCASI ALT 24 X 30 MM</v>
          </cell>
        </row>
        <row r="835">
          <cell r="A835" t="str">
            <v>H-P-8062-0-000-015</v>
          </cell>
          <cell r="B835" t="str">
            <v>DOMINO HAVLU ASKILIĞI</v>
          </cell>
        </row>
        <row r="836">
          <cell r="A836" t="str">
            <v>H-P-8062-0-000-016</v>
          </cell>
          <cell r="B836" t="str">
            <v>537,8 X 50 X 4 MM KAUNOS HAVLU ASKILIGI SACI</v>
          </cell>
        </row>
        <row r="837">
          <cell r="A837" t="str">
            <v>H-P-8062-0-000-017</v>
          </cell>
          <cell r="B837" t="str">
            <v>82,5 X 50 X 3 MM KAUNOS HAVLU ASKILIGI BRAKET SACI</v>
          </cell>
        </row>
        <row r="838">
          <cell r="A838" t="str">
            <v>H-P-8064-0-000-002</v>
          </cell>
          <cell r="B838" t="str">
            <v>AKS 50 BLOK BAGLANTISI Ø 12 X 25 MM</v>
          </cell>
        </row>
        <row r="839">
          <cell r="A839" t="str">
            <v>H-P-8064-0-000-003</v>
          </cell>
          <cell r="B839" t="str">
            <v>M10 SOMUN TAPA 304 KALITE PASLANMAZ (ECZ)</v>
          </cell>
        </row>
        <row r="840">
          <cell r="A840" t="str">
            <v>H-P-8064-0-000-004</v>
          </cell>
          <cell r="B840" t="str">
            <v>M10 VIDA TAPA 304 KALITE PASLANMAZ (ECZ)</v>
          </cell>
        </row>
        <row r="841">
          <cell r="A841" t="str">
            <v>H-P-8065-0-000-001</v>
          </cell>
          <cell r="B841" t="str">
            <v>PASLANMAZ K TOPUZ</v>
          </cell>
        </row>
        <row r="842">
          <cell r="A842" t="str">
            <v>H-P-8065-0-000-002</v>
          </cell>
          <cell r="B842" t="str">
            <v>PASLANMAZ K TOPUZ 11 MM UZUNLUK ELK. BIANCA</v>
          </cell>
        </row>
        <row r="843">
          <cell r="A843" t="str">
            <v>H-P-8065-0-000-003</v>
          </cell>
          <cell r="B843" t="str">
            <v>PASLANMAZ K TOPUZ Ø 31,70 SETLI</v>
          </cell>
        </row>
        <row r="844">
          <cell r="A844" t="str">
            <v>H-P-8065-0-000-004</v>
          </cell>
          <cell r="B844" t="str">
            <v>PASLANMAZ K TOPUZ Ø 31,70 SETLI Ø 19,20 DELIKLI</v>
          </cell>
        </row>
        <row r="845">
          <cell r="A845" t="str">
            <v>H-P-8065-0-000-006</v>
          </cell>
          <cell r="B845" t="str">
            <v>PASLANMAZ 4 YOLLU TOPUZ Ø 28,50 VE Ø 29,00 DELIKLI</v>
          </cell>
        </row>
        <row r="846">
          <cell r="A846" t="str">
            <v>H-P-8065-0-000-007</v>
          </cell>
          <cell r="B846" t="str">
            <v>CATENA 304 PASLANMAZ L TOPUZ</v>
          </cell>
        </row>
        <row r="847">
          <cell r="A847" t="str">
            <v>H-P-8065-0-000-008</v>
          </cell>
          <cell r="B847" t="str">
            <v>CATENA 304 PASLANMAZ T TOPUZ</v>
          </cell>
        </row>
        <row r="848">
          <cell r="A848" t="str">
            <v>H-P-8066-0-000-001</v>
          </cell>
          <cell r="B848" t="str">
            <v>PASLANMAZ T TOPUZ</v>
          </cell>
        </row>
        <row r="849">
          <cell r="A849" t="str">
            <v>H-P-8066-0-000-002</v>
          </cell>
          <cell r="B849" t="str">
            <v>PASLANMAZ T TOPUZ Ø 31,70 SETLI</v>
          </cell>
        </row>
        <row r="850">
          <cell r="A850" t="str">
            <v>H-P-8067-0-000-001</v>
          </cell>
          <cell r="B850" t="str">
            <v>Ø 75 GELENEKSEL RAD.DUVAR FLANŞI PASLANMAZ</v>
          </cell>
        </row>
        <row r="851">
          <cell r="A851" t="str">
            <v>H-P-8067-0-000-002</v>
          </cell>
          <cell r="B851" t="str">
            <v>Ø 75 GELENEKSEL RAD.DUVAR FLANŞI Ø 32,10 GOBEKLI Ø 5,20 SETSCREW DELIKLI PASLANMAZ</v>
          </cell>
        </row>
        <row r="852">
          <cell r="A852" t="str">
            <v>H-P-8067-0-000-003</v>
          </cell>
          <cell r="B852" t="str">
            <v>Ø 50 X 3 MM DUVAR KAPAMA FLANŞI PASLANMAZ</v>
          </cell>
        </row>
        <row r="853">
          <cell r="A853" t="str">
            <v>H-P-8067-0-000-004</v>
          </cell>
          <cell r="B853" t="str">
            <v>Ø 75 GELENEKSEL RAD.DUVAR FLANŞI Ø 28,10 GOBEKLI PASLANMAZ</v>
          </cell>
        </row>
        <row r="854">
          <cell r="A854" t="str">
            <v>H-P-8068-0-000-001</v>
          </cell>
          <cell r="B854" t="str">
            <v>RADYATÖR VANA VOLANI</v>
          </cell>
        </row>
        <row r="855">
          <cell r="A855" t="str">
            <v>H-P-8070-0-000-001</v>
          </cell>
          <cell r="B855" t="str">
            <v>50 X 50 X 2 MM KARE ROZET AYAGI 20 X 20 ORTA DELİKLİ</v>
          </cell>
        </row>
        <row r="856">
          <cell r="A856" t="str">
            <v>H-P-8070-0-000-002</v>
          </cell>
          <cell r="B856" t="str">
            <v>Ø50 X 2 MM YUVARLAK ROZET AYAGI Ø25 ORTA DELİKLİ</v>
          </cell>
        </row>
        <row r="857">
          <cell r="A857" t="str">
            <v>H-P-8070-0-000-003</v>
          </cell>
          <cell r="B857" t="str">
            <v>50 X 50 X 2 MM KARE ROZET AYAGI 10,3 X 10,3 ORTA DELİKLİ</v>
          </cell>
        </row>
        <row r="858">
          <cell r="A858" t="str">
            <v>H-P-8070-0-000-005</v>
          </cell>
          <cell r="B858" t="str">
            <v>60 X 60 X 2 MM KARE ROZET AYAGI Ø15,6 ORTA DELİKLİ KM-STORM</v>
          </cell>
        </row>
        <row r="859">
          <cell r="A859" t="str">
            <v>H-P-8070-0-000-009</v>
          </cell>
          <cell r="B859" t="str">
            <v>Ø60 X 2,5 MM YUVARLAK ROZET AYAGI Ø26,5 ORTA DELİKLİ</v>
          </cell>
        </row>
        <row r="860">
          <cell r="A860" t="str">
            <v>H-P-8070-0-000-013</v>
          </cell>
          <cell r="B860" t="str">
            <v>80 X 120 X 2,5 MM R7 ROZET AYAGI Ø25,5 CIFT DELIKLI</v>
          </cell>
        </row>
        <row r="861">
          <cell r="A861" t="str">
            <v>H-P-8070-0-000-014</v>
          </cell>
          <cell r="B861" t="str">
            <v>80 X 120 X 2,5 MM R7 ROZET AYAGI Ø18 CIFT DELIKLI</v>
          </cell>
        </row>
        <row r="862">
          <cell r="A862" t="str">
            <v>H-P-8070-0-000-015</v>
          </cell>
          <cell r="B862" t="str">
            <v>60 X 60 X 2 MM KARE ROZET AYAGI Ø25,5 ORTA DELİKLİ R7</v>
          </cell>
        </row>
        <row r="863">
          <cell r="A863" t="str">
            <v>H-P-8070-0-000-016</v>
          </cell>
          <cell r="B863" t="str">
            <v>60 X 60 X 2 MM KARE ROZET AYAGI Ø18 ORTA DELİKLİ R7</v>
          </cell>
        </row>
        <row r="864">
          <cell r="A864" t="str">
            <v>H-P-8070-0-000-017</v>
          </cell>
          <cell r="B864" t="str">
            <v>50 X 50 X 2 MM KARE ROZET AYAGI Ø18+Ø21,3 ORTA DELİKLİ R3</v>
          </cell>
        </row>
        <row r="865">
          <cell r="A865" t="str">
            <v>H-P-8070-0-000-018</v>
          </cell>
          <cell r="B865" t="str">
            <v>Ø 50  X 2 MM YUVARLAK ROZET AYAGI Ø18+Ø21,3 ORTA DELİKLİ</v>
          </cell>
        </row>
        <row r="866">
          <cell r="A866" t="str">
            <v>H-P-8070-0-000-020</v>
          </cell>
          <cell r="B866" t="str">
            <v>Ø 55 X 3 MM DUVAR ROZETİ Ø26,95 ORTA DELİKLİ</v>
          </cell>
        </row>
        <row r="867">
          <cell r="A867" t="str">
            <v>H-P-8070-0-000-021</v>
          </cell>
          <cell r="B867" t="str">
            <v>Ø50 X 2 MM PASLANMAZ YUVARLAK ROZET AYAGI Ø16 ORTA DELİKLİ</v>
          </cell>
        </row>
        <row r="868">
          <cell r="A868" t="str">
            <v>H-P-8070-0-000-022</v>
          </cell>
          <cell r="B868" t="str">
            <v>50 X 50 X 2 MM PASLANMAZ KARE ROZET AYAGI 12 X 7 ORTA DELİKLİ</v>
          </cell>
        </row>
        <row r="869">
          <cell r="A869" t="str">
            <v>H-P-8070-0-000-023</v>
          </cell>
          <cell r="B869" t="str">
            <v>60 X 60 X 2 MM KARE ROZET AYAGI 30 X 30 MM ORTA DELİKLİ R2,5</v>
          </cell>
        </row>
        <row r="870">
          <cell r="A870" t="str">
            <v>H-P-8070-0-000-025</v>
          </cell>
          <cell r="B870" t="str">
            <v>50 X 50 X 2 MM KARE ROZET AYAGI 15,1 X 15,1 ORTA DELİKLİ</v>
          </cell>
        </row>
        <row r="871">
          <cell r="A871" t="str">
            <v>H-P-8070-0-000-026</v>
          </cell>
          <cell r="B871" t="str">
            <v>Ø30 X 2 MM YUVARLAK ROZET AYAGI Ø25 ORTA DELİKLİ</v>
          </cell>
        </row>
        <row r="872">
          <cell r="A872" t="str">
            <v>H-P-8070-0-000-027</v>
          </cell>
          <cell r="B872" t="str">
            <v>Ø50 X 2 MM YUVARLAK ROZET AYAGI Ø25,6 ORTA DELİKLİ</v>
          </cell>
        </row>
        <row r="873">
          <cell r="A873" t="str">
            <v>H-P-8070-0-000-028</v>
          </cell>
          <cell r="B873" t="str">
            <v>Ø50 X 2 MM PASLANMAZ 316 L YUVARLAK ROZET AYAGI Ø16 ORTA DELİKLİ</v>
          </cell>
        </row>
        <row r="874">
          <cell r="A874" t="str">
            <v>H-P-8070-0-000-029</v>
          </cell>
          <cell r="B874" t="str">
            <v>44 x 44 X 2 MM KARE ROZET AYAGI 30,1 X 60,1 ORTA DELİKLİ TRS SQUARE 30X30 TEK TRF. BAG.</v>
          </cell>
        </row>
        <row r="875">
          <cell r="A875" t="str">
            <v>H-P-8070-0-000-030</v>
          </cell>
          <cell r="B875" t="str">
            <v>Ø42 X 2 MM YUVARLAK ROZET AYAGI Ø29 ORTA DELİKLİ TRS ROUND Ø32 TEK TRF. BAG.</v>
          </cell>
        </row>
        <row r="876">
          <cell r="A876" t="str">
            <v>H-P-8072-0-000-003</v>
          </cell>
          <cell r="B876" t="str">
            <v>4 X 12 MM SETSKUR DIN 914 A2</v>
          </cell>
        </row>
        <row r="877">
          <cell r="A877" t="str">
            <v>H-P-8072-0-000-004</v>
          </cell>
          <cell r="B877" t="str">
            <v>M6 X 6 MM PASLANMAZ SETSKUR</v>
          </cell>
        </row>
        <row r="878">
          <cell r="A878" t="str">
            <v>H-P-8072-0-000-005</v>
          </cell>
          <cell r="B878" t="str">
            <v>M4 X 4 MM PASLANMAZ SETSKUR</v>
          </cell>
        </row>
        <row r="879">
          <cell r="A879" t="str">
            <v>H-P-8072-0-000-007</v>
          </cell>
          <cell r="B879" t="str">
            <v>M4 X 6 MM PASLANMAZ SETSKUR</v>
          </cell>
        </row>
        <row r="880">
          <cell r="A880" t="str">
            <v>H-P-8072-0-000-008</v>
          </cell>
          <cell r="B880" t="str">
            <v>M6 X 5 MM PASLANMAZ SETSKUR</v>
          </cell>
        </row>
        <row r="881">
          <cell r="A881" t="str">
            <v>H-P-8072-0-000-009</v>
          </cell>
          <cell r="B881" t="str">
            <v>M6 X 4 MM PASLANMAZ SETSKUR</v>
          </cell>
        </row>
        <row r="882">
          <cell r="A882" t="str">
            <v>H-P-8072-0-000-010</v>
          </cell>
          <cell r="B882" t="str">
            <v>M10 X 15 MM PASLANMAZ SETSKUR</v>
          </cell>
        </row>
        <row r="883">
          <cell r="A883" t="str">
            <v>H-P-8072-0-000-011</v>
          </cell>
          <cell r="B883" t="str">
            <v>M5 X 5 MM PASLANMAZ SETSKUR</v>
          </cell>
        </row>
        <row r="884">
          <cell r="A884" t="str">
            <v>H-P-8073-0-000-001</v>
          </cell>
          <cell r="B884" t="str">
            <v>30X30 İÇE GEÇME TAPA (KROM KAPLI)</v>
          </cell>
        </row>
        <row r="885">
          <cell r="A885" t="str">
            <v>H-P-8074-0-000-002</v>
          </cell>
          <cell r="B885" t="str">
            <v>M8 FLANSLI PASLANMAZ SOMUN</v>
          </cell>
        </row>
        <row r="886">
          <cell r="A886" t="str">
            <v>H-P-8074-0-000-005</v>
          </cell>
          <cell r="B886" t="str">
            <v>M5 FLANSLI PASLANMAZ SOMUN</v>
          </cell>
        </row>
        <row r="887">
          <cell r="A887" t="str">
            <v>H-P-8074-0-000-006</v>
          </cell>
          <cell r="B887" t="str">
            <v>M10 FIBERLI PASLANMAZ SOMUN</v>
          </cell>
        </row>
        <row r="888">
          <cell r="A888" t="str">
            <v>H-P-8074-0-000-007</v>
          </cell>
          <cell r="B888" t="str">
            <v>PEX.BORU.ADAPT.SOMUNU.KR.(AZUR-ONIX-OPAL)</v>
          </cell>
        </row>
        <row r="889">
          <cell r="A889" t="str">
            <v>H-P-8074-0-000-008</v>
          </cell>
          <cell r="B889" t="str">
            <v>PEX.BORU.ADAPT.SOMUNU.SATEN(AZUR-ONIX-OPAL)</v>
          </cell>
        </row>
        <row r="890">
          <cell r="A890" t="str">
            <v>H-P-8074-0-000-011</v>
          </cell>
          <cell r="B890" t="str">
            <v>M6 FLANSLI PASLANMAZ SOMUN</v>
          </cell>
        </row>
        <row r="891">
          <cell r="A891" t="str">
            <v>H-P-8074-0-000-012</v>
          </cell>
          <cell r="B891" t="str">
            <v>M4 FLANSLI PASLANMAZ SOMUN</v>
          </cell>
        </row>
        <row r="892">
          <cell r="A892" t="str">
            <v>H-P-8074-0-000-014</v>
          </cell>
          <cell r="B892" t="str">
            <v>M5 KELEBEK PASLANMAZ SOMUN</v>
          </cell>
        </row>
        <row r="893">
          <cell r="A893" t="str">
            <v>H-P-8075-0-000-001</v>
          </cell>
          <cell r="B893" t="str">
            <v>SEVEN KIZAKLI MONTAJ BRAKETI</v>
          </cell>
        </row>
        <row r="894">
          <cell r="A894" t="str">
            <v>H-P-8075-0-000-002</v>
          </cell>
          <cell r="B894" t="str">
            <v>KIZAKLI MONTAJ BRAKETI (CND)</v>
          </cell>
        </row>
        <row r="895">
          <cell r="A895" t="str">
            <v>H-P-8075-0-000-003</v>
          </cell>
          <cell r="B895" t="str">
            <v>M12 KIZAKLI BRAKET YUVARLAK SOMUNU (CND)</v>
          </cell>
        </row>
        <row r="896">
          <cell r="A896" t="str">
            <v>H-P-8075-0-000-004</v>
          </cell>
          <cell r="B896" t="str">
            <v>DUVAR MONTAJ BRAKETI AYNASI (CND)</v>
          </cell>
        </row>
        <row r="897">
          <cell r="A897" t="str">
            <v>H-P-8075-0-000-005</v>
          </cell>
          <cell r="B897" t="str">
            <v>DUVAR MONTAJ BRAKETI (CND)</v>
          </cell>
        </row>
        <row r="898">
          <cell r="A898" t="str">
            <v>H-P-8075-0-000-012</v>
          </cell>
          <cell r="B898" t="str">
            <v>M10 X 15 PASLANMAZ STUDWELD SAPLAMA</v>
          </cell>
        </row>
        <row r="899">
          <cell r="A899" t="str">
            <v>H-P-8076-0-000-002</v>
          </cell>
          <cell r="B899" t="str">
            <v>1/2" PASLANMAZ KISA MANSON Ø 26 X 18 MM</v>
          </cell>
        </row>
        <row r="900">
          <cell r="A900" t="str">
            <v>H-P-8076-0-000-009</v>
          </cell>
          <cell r="B900" t="str">
            <v>1/2" KARBON ÇELİK SETLİ MANŞON (LR)</v>
          </cell>
        </row>
        <row r="901">
          <cell r="A901" t="str">
            <v>H-P-8076-0-000-010</v>
          </cell>
          <cell r="B901" t="str">
            <v>1/2" PASLANMAZ UZUN DISLI TAPA 27X27X22 MM</v>
          </cell>
        </row>
        <row r="902">
          <cell r="A902" t="str">
            <v>H-P-8077-0-000-001</v>
          </cell>
          <cell r="B902" t="str">
            <v>1420 X 490 X 4 MM FIESTA ROKA DESEN SİYAH CAM</v>
          </cell>
        </row>
        <row r="903">
          <cell r="A903" t="str">
            <v>H-P-8077-0-000-002</v>
          </cell>
          <cell r="B903" t="str">
            <v>1420 X 490 X 4 MM FIESTA ROKA DESEN KİRMİZİ CAM</v>
          </cell>
        </row>
        <row r="904">
          <cell r="A904" t="str">
            <v>H-P-8077-0-000-004</v>
          </cell>
          <cell r="B904" t="str">
            <v>1420 X 490 X 8 MM FIESTA DÜZ DESEN SİYAH CAM</v>
          </cell>
        </row>
        <row r="905">
          <cell r="A905" t="str">
            <v>H-P-8077-0-000-011</v>
          </cell>
          <cell r="B905" t="str">
            <v>1420 X 567,3 X 4 MM TULİP MİNOS DESEN KİRMİZİ CAM</v>
          </cell>
        </row>
        <row r="906">
          <cell r="A906" t="str">
            <v>H-P-8077-0-000-016</v>
          </cell>
          <cell r="B906" t="str">
            <v>1200 X 610 X 8 MM BRAVO MOTİF DESEN SİYAH BENEKLİ CAM</v>
          </cell>
        </row>
        <row r="907">
          <cell r="A907" t="str">
            <v>H-P-8077-0-000-020</v>
          </cell>
          <cell r="B907" t="str">
            <v>1200 X 610 X 8 MM BRAVO/PUNTO DÜZ DESEN BEYAZ CAM</v>
          </cell>
        </row>
        <row r="908">
          <cell r="A908" t="str">
            <v>H-P-8077-0-000-022</v>
          </cell>
          <cell r="B908" t="str">
            <v>1600 X 510 X 8 MM BRAVO/PUNTO DÜZ DESEN BEYAZ CAM</v>
          </cell>
        </row>
        <row r="909">
          <cell r="A909" t="str">
            <v>H-P-8077-0-000-023</v>
          </cell>
          <cell r="B909" t="str">
            <v>1220 X 130 X  DÜZ SİYAH  CAM 8 MM(DAPHNE)</v>
          </cell>
        </row>
        <row r="910">
          <cell r="A910" t="str">
            <v>H-P-8078-0-000-001</v>
          </cell>
          <cell r="B910" t="str">
            <v>1220 X 490 MM PANORA ERİTRAİ DOĞAL TAŞ</v>
          </cell>
        </row>
        <row r="911">
          <cell r="A911" t="str">
            <v>H-P-8078-0-000-003</v>
          </cell>
          <cell r="B911" t="str">
            <v>SAVAROSKİ TAŞ</v>
          </cell>
        </row>
        <row r="912">
          <cell r="A912" t="str">
            <v>H-P-8079-0-000-001</v>
          </cell>
          <cell r="B912" t="str">
            <v>60 X 500 X 45 MM IROKO AHŞAP GİYDİRME</v>
          </cell>
        </row>
        <row r="913">
          <cell r="A913" t="str">
            <v>H-P-8079-0-000-002</v>
          </cell>
          <cell r="B913" t="str">
            <v>40 X 600 X 45 MM IROKO AHŞAP GİYDİRME (15  MM ARKA KISIM)</v>
          </cell>
        </row>
        <row r="914">
          <cell r="A914" t="str">
            <v>H-P-8079-0-000-003</v>
          </cell>
          <cell r="B914" t="str">
            <v>40 X 500 X 45 MM IROKO AHŞAP GİYDİRME</v>
          </cell>
        </row>
        <row r="915">
          <cell r="A915" t="str">
            <v>H-P-8079-0-000-004</v>
          </cell>
          <cell r="B915" t="str">
            <v>60 X 530 X 45 MM IROKO AHŞAP GİYDİRME</v>
          </cell>
        </row>
        <row r="916">
          <cell r="A916" t="str">
            <v>H-P-8079-0-000-007</v>
          </cell>
          <cell r="B916" t="str">
            <v>Ø 51 MM MUMLUK ALT AHSABI TIG YAGLI</v>
          </cell>
        </row>
        <row r="917">
          <cell r="A917" t="str">
            <v>H-P-8079-0-000-008</v>
          </cell>
          <cell r="B917" t="str">
            <v>40 X 600 X 45 MM IROKO AHŞAP GİYDİRME (29  MM ARKA KISIM)</v>
          </cell>
        </row>
        <row r="918">
          <cell r="A918" t="str">
            <v>H-P-8079-0-000-009</v>
          </cell>
          <cell r="B918" t="str">
            <v>PROFIL NUMUNE  AHSAP KUTUSU 340X400X35 MM</v>
          </cell>
        </row>
        <row r="919">
          <cell r="A919" t="str">
            <v>H-P-8080-0-000-001</v>
          </cell>
          <cell r="B919" t="str">
            <v>KULLANIM KILAVUZU NK DIVA SKALA INOX</v>
          </cell>
        </row>
        <row r="920">
          <cell r="A920" t="str">
            <v>H-P-8080-0-000-002</v>
          </cell>
          <cell r="B920" t="str">
            <v>KULLANIM KILAVUZU NK LARIS MINI INOX</v>
          </cell>
        </row>
        <row r="921">
          <cell r="A921" t="str">
            <v>H-P-8080-0-000-003</v>
          </cell>
          <cell r="B921" t="str">
            <v>KULLANIM KILAVUZU NK ADONIS LUKS INOKS</v>
          </cell>
        </row>
        <row r="922">
          <cell r="A922" t="str">
            <v>H-P-8080-0-000-004</v>
          </cell>
          <cell r="B922" t="str">
            <v>KULLANIM KILAVUZU NK COMPACT INOX       </v>
          </cell>
        </row>
        <row r="923">
          <cell r="A923" t="str">
            <v>H-P-8080-0-000-006</v>
          </cell>
          <cell r="B923" t="str">
            <v>KULLANIM KILAVUZU NK BIANCA                         </v>
          </cell>
        </row>
        <row r="924">
          <cell r="A924" t="str">
            <v>H-P-8080-0-000-008</v>
          </cell>
          <cell r="B924" t="str">
            <v>KULLANIM VE MONTAJ KILAVUZU NK TONO</v>
          </cell>
        </row>
        <row r="925">
          <cell r="A925" t="str">
            <v>H-P-8080-0-000-009</v>
          </cell>
          <cell r="B925" t="str">
            <v>KULLANIM VE MONTAJ KILAVUZU NK BLAZE</v>
          </cell>
        </row>
        <row r="926">
          <cell r="A926" t="str">
            <v>H-P-8097-0-000-001</v>
          </cell>
          <cell r="B926" t="str">
            <v>1/2" KÖR TAPA 22AA Ø24 X 13 MM</v>
          </cell>
        </row>
        <row r="927">
          <cell r="A927" t="str">
            <v>H-P-8097-0-000-006</v>
          </cell>
          <cell r="B927" t="str">
            <v>DEKORATİF KÖRTAPA 1/2" 12AA Ø23 X 9 MM</v>
          </cell>
        </row>
        <row r="928">
          <cell r="A928" t="str">
            <v>H-P-8097-0-000-007</v>
          </cell>
          <cell r="B928" t="str">
            <v>1/2 SETSKUR - SEPARATÖR KÖR TAPA 10 AA Ø20 X 14 MM</v>
          </cell>
        </row>
        <row r="929">
          <cell r="A929" t="str">
            <v>H-P-8097-0-000-008</v>
          </cell>
          <cell r="B929" t="str">
            <v>DEKORATİF KÖRTAPA 1/2" 12AA Ø26 X 9 MM (17,17 X 1,78 MM EPDM70 ORINGLI)</v>
          </cell>
        </row>
        <row r="930">
          <cell r="A930" t="str">
            <v>H-P-8097-0-000-009</v>
          </cell>
          <cell r="B930" t="str">
            <v>DEKORATİF KÖRTAPA 1/2" 12AA Ø26 X 9 MM (ORINGSIZ)</v>
          </cell>
        </row>
        <row r="931">
          <cell r="A931" t="str">
            <v>H-P-8098-0-000-001</v>
          </cell>
          <cell r="B931" t="str">
            <v>1/2" PURJÖR TAPA 22AA Ø24 X 13 MM</v>
          </cell>
        </row>
        <row r="932">
          <cell r="A932" t="str">
            <v>H-P-8098-0-000-003</v>
          </cell>
          <cell r="B932" t="str">
            <v>1/4" ABS KROM KAFALI PIRINC PURJÖR TAPA 14AA Ø16 X 18,3 MM</v>
          </cell>
        </row>
        <row r="933">
          <cell r="A933" t="str">
            <v>H-P-8098-0-000-004</v>
          </cell>
          <cell r="B933" t="str">
            <v>PASLANMAZ PURJÖR</v>
          </cell>
        </row>
        <row r="934">
          <cell r="A934" t="str">
            <v>H-P-8098-0-000-005</v>
          </cell>
          <cell r="B934" t="str">
            <v>PURJÖR ERKEK</v>
          </cell>
        </row>
        <row r="935">
          <cell r="A935" t="str">
            <v>H-P-8098-0-000-006</v>
          </cell>
          <cell r="B935" t="str">
            <v>PURJÖR ( CND )</v>
          </cell>
        </row>
        <row r="936">
          <cell r="A936" t="str">
            <v>H-P-8098-0-000-007</v>
          </cell>
          <cell r="B936" t="str">
            <v>1/4" PIRINC PURJÖR TAPA 7AA Ø18 X 12 MM</v>
          </cell>
        </row>
        <row r="937">
          <cell r="A937" t="str">
            <v>H-P-8098-0-000-009</v>
          </cell>
          <cell r="B937" t="str">
            <v>1/4" PIRINC PURJOR TAPA 15AA 17 X 25 MM</v>
          </cell>
        </row>
        <row r="938">
          <cell r="A938" t="str">
            <v>H-P-8098-0-000-010</v>
          </cell>
          <cell r="B938" t="str">
            <v>1/2" PURJÖR TAPA PLASTIK BEYAZ KAFALI 22AA Ø24 X 19,7 MM</v>
          </cell>
        </row>
        <row r="939">
          <cell r="A939" t="str">
            <v>H-P-8098-0-000-011</v>
          </cell>
          <cell r="B939" t="str">
            <v>1/4" PIRINC PURJOR TAPA 19AA Ø21 X 13 MM</v>
          </cell>
        </row>
        <row r="940">
          <cell r="A940" t="str">
            <v>H-P-8098-0-000-012</v>
          </cell>
          <cell r="B940" t="str">
            <v>DEKORATİF PURJÖR TAPA 1/2" 12AA Ø23 X 12 MM</v>
          </cell>
        </row>
        <row r="941">
          <cell r="A941" t="str">
            <v>H-P-8098-0-000-014</v>
          </cell>
          <cell r="B941" t="str">
            <v>Ø13 X 13 MM PASLANMAZ PURJÖR GÖVDESİ</v>
          </cell>
        </row>
        <row r="942">
          <cell r="A942" t="str">
            <v>H-P-8098-0-000-015</v>
          </cell>
          <cell r="B942" t="str">
            <v>1/8" PURJÖR TAPA 13AA</v>
          </cell>
        </row>
        <row r="943">
          <cell r="A943" t="str">
            <v>H-P-8098-0-000-016</v>
          </cell>
          <cell r="B943" t="str">
            <v>1/4" PIRINC PURJOR TAPA PIMI 5,15 X 5,15 X 12,7 MM</v>
          </cell>
        </row>
        <row r="944">
          <cell r="A944" t="str">
            <v>H-P-8099-0-000-001</v>
          </cell>
          <cell r="B944" t="str">
            <v>ORING 17,17 X 1,78 MM NBR SHORE A70</v>
          </cell>
        </row>
        <row r="945">
          <cell r="A945" t="str">
            <v>H-P-8099-0-000-002</v>
          </cell>
          <cell r="B945" t="str">
            <v>17,17 X 1,78 EPDM70 ORING</v>
          </cell>
        </row>
        <row r="946">
          <cell r="A946" t="str">
            <v>H-P-8099-0-000-006</v>
          </cell>
          <cell r="B946" t="str">
            <v>18 X 1 KASTAŞ ORING(AKS)</v>
          </cell>
        </row>
        <row r="947">
          <cell r="A947" t="str">
            <v>H-P-8099-0-000-007</v>
          </cell>
          <cell r="B947" t="str">
            <v>18 X 1,5 KASTAŞ ORING ( NBR70 )</v>
          </cell>
        </row>
        <row r="948">
          <cell r="A948" t="str">
            <v>H-P-8099-0-000-008</v>
          </cell>
          <cell r="B948" t="str">
            <v>18,1 X 1,6 KASTAŞ ORING ( NBR70 )</v>
          </cell>
        </row>
        <row r="949">
          <cell r="A949" t="str">
            <v>H-P-8099-0-000-010</v>
          </cell>
          <cell r="B949" t="str">
            <v>10,78 X 2,62 MM ORING ( EPDM70 )</v>
          </cell>
        </row>
        <row r="950">
          <cell r="A950" t="str">
            <v>H-P-8099-0-000-011</v>
          </cell>
          <cell r="B950" t="str">
            <v>16 X 3 KASTAS ORING</v>
          </cell>
        </row>
        <row r="951">
          <cell r="A951" t="str">
            <v>H-P-8099-0-000-012</v>
          </cell>
          <cell r="B951" t="str">
            <v>18 X 1,5 MM ORING ( EPDM70 )</v>
          </cell>
        </row>
        <row r="952">
          <cell r="A952" t="str">
            <v>H-P-8099-0-000-013</v>
          </cell>
          <cell r="B952" t="str">
            <v>13 X 3 ORING (EPDM70)</v>
          </cell>
        </row>
        <row r="953">
          <cell r="A953" t="str">
            <v>H-P-8099-0-000-014</v>
          </cell>
          <cell r="B953" t="str">
            <v>13,87 X 3,53 ANGST PFISTER ORING (EPDM70)</v>
          </cell>
        </row>
        <row r="954">
          <cell r="A954" t="str">
            <v>H-P-8099-0-000-015</v>
          </cell>
          <cell r="B954" t="str">
            <v>15 X 2,5 KASTAŞ ORING ( NBR70 )</v>
          </cell>
        </row>
        <row r="955">
          <cell r="A955" t="str">
            <v>H-P-8099-0-000-017</v>
          </cell>
          <cell r="B955" t="str">
            <v>14 X 2,62 KASTAŞ ORING ( NBR70 )</v>
          </cell>
        </row>
        <row r="956">
          <cell r="A956" t="str">
            <v>H-P-8099-0-000-020</v>
          </cell>
          <cell r="B956" t="str">
            <v>10 X 3 ORING ( NBR70 )</v>
          </cell>
        </row>
        <row r="957">
          <cell r="A957" t="str">
            <v>H-P-8099-0-000-021</v>
          </cell>
          <cell r="B957" t="str">
            <v>17.0x3.0 MM ORING (70 EPDM)</v>
          </cell>
        </row>
        <row r="958">
          <cell r="A958" t="str">
            <v>H-P-8099-0-000-022</v>
          </cell>
          <cell r="B958" t="str">
            <v>17,00X3,00 VİTON 80 SHORE ORİNG - KASTAŞ</v>
          </cell>
        </row>
        <row r="959">
          <cell r="A959" t="str">
            <v>H-P-8100-0-000-001</v>
          </cell>
          <cell r="B959" t="str">
            <v>DEKORATIF KROM KAPAK Ø28,4 X 3,6 MM (DEKORATİF TAPALAR ICIN)</v>
          </cell>
        </row>
        <row r="960">
          <cell r="A960" t="str">
            <v>H-P-8101-0-000-001</v>
          </cell>
          <cell r="B960" t="str">
            <v>12 ALLEN PURJOR SOKME/TAKMA ANAHTAR APARATI</v>
          </cell>
        </row>
        <row r="961">
          <cell r="A961" t="str">
            <v>H-P-8101-0-000-002</v>
          </cell>
          <cell r="B961" t="str">
            <v>PLASTIK PURJOR ANAHTARI</v>
          </cell>
        </row>
        <row r="962">
          <cell r="A962" t="str">
            <v>H-P-8102-0-000-001</v>
          </cell>
          <cell r="B962" t="str">
            <v>FISCHER VESTA GL - 6x30 mm PLASTIK DUBEL</v>
          </cell>
        </row>
        <row r="963">
          <cell r="A963" t="str">
            <v>H-P-8102-0-000-006</v>
          </cell>
          <cell r="B963" t="str">
            <v>FISCHER VESTA 65004 GL - 10 X 50 mm PLASTIK DUBEL</v>
          </cell>
        </row>
        <row r="964">
          <cell r="A964" t="str">
            <v>H-P-8102-0-000-007</v>
          </cell>
          <cell r="B964" t="str">
            <v>FISCHER VESTA GL - 8 X 40 mm PLASTIK DUBEL</v>
          </cell>
        </row>
        <row r="965">
          <cell r="A965" t="str">
            <v>H-P-8103-0-000-003</v>
          </cell>
          <cell r="B965" t="str">
            <v>Ø22 X 70 ZAMAK YUVARLAK OLIVIN DUVAR MONTAJ BRAKET SETI BEYAZ RAL9010</v>
          </cell>
        </row>
        <row r="966">
          <cell r="A966" t="str">
            <v>H-P-8103-0-000-004</v>
          </cell>
          <cell r="B966" t="str">
            <v>Ø22 X 70 ZAMAK YUVARLAK OLIVIN DUVAR MONTAJ BRAKET SETI AYNA YUZEY</v>
          </cell>
        </row>
        <row r="967">
          <cell r="A967" t="str">
            <v>H-P-8104-0-000-001</v>
          </cell>
          <cell r="B967" t="str">
            <v>45 HATVE KLASİK DÜZ,(RAL1019) MONTAJ SETİ 4'LÜ</v>
          </cell>
        </row>
        <row r="968">
          <cell r="A968" t="str">
            <v>H-P-8104-0-099-001</v>
          </cell>
          <cell r="B968" t="str">
            <v>40 HATVE, DUZ, PLASTIK YUVARLAK MONTAJ SETI MAT.SYH.RAL9005 4 LU</v>
          </cell>
        </row>
        <row r="969">
          <cell r="A969" t="str">
            <v>H-P-8104-0-108-001</v>
          </cell>
          <cell r="B969" t="str">
            <v>40 HATVE, UNIVERSAL PLASTIK MONTAJ SETİ BEYAZ 4 LU</v>
          </cell>
        </row>
        <row r="970">
          <cell r="A970" t="str">
            <v>H-P-8104-0-108-002</v>
          </cell>
          <cell r="B970" t="str">
            <v>40 HATVE, DUZ, PLASTIK YUVARLAK MONTAJ SETI BEYAZ 4 LU</v>
          </cell>
        </row>
        <row r="971">
          <cell r="A971" t="str">
            <v>H-P-8104-0-108-003</v>
          </cell>
          <cell r="B971" t="str">
            <v>40 HATVE, BUK, PLASTIK YUVARLAK MONTAJ SETI BEYAZ 4 LU</v>
          </cell>
        </row>
        <row r="972">
          <cell r="A972" t="str">
            <v>H-P-8104-0-108-005</v>
          </cell>
          <cell r="B972" t="str">
            <v>RC - ALYA MONTAJ SETI BEYAZ 4 LU</v>
          </cell>
        </row>
        <row r="973">
          <cell r="A973" t="str">
            <v>H-P-8104-0-108-006</v>
          </cell>
          <cell r="B973" t="str">
            <v>35 C4 9016 OVAL PLASTIK MONTAJ SETİ BEYAZ 4 LU</v>
          </cell>
        </row>
        <row r="974">
          <cell r="A974" t="str">
            <v>H-P-8104-0-110-001</v>
          </cell>
          <cell r="B974" t="str">
            <v>40 HATVE, DUZ, PLASTIK YUVARLAK MONTAJ SETI KROM 4 LU</v>
          </cell>
        </row>
        <row r="975">
          <cell r="A975" t="str">
            <v>H-P-8104-0-110-002</v>
          </cell>
          <cell r="B975" t="str">
            <v>40 HATVE. BUK. PLASTIK YUVARLAK MONTAJ SETI KROM 4 LU</v>
          </cell>
        </row>
        <row r="976">
          <cell r="A976" t="str">
            <v>H-P-8104-0-110-003</v>
          </cell>
          <cell r="B976" t="str">
            <v>KULLANMA!!!40 HATVE, UNIVERSAL PLASTIK MONTAJ SETI KROM 4 LU</v>
          </cell>
        </row>
        <row r="977">
          <cell r="A977" t="str">
            <v>H-P-8104-0-110-004</v>
          </cell>
          <cell r="B977" t="str">
            <v>40 HATVE UNIVERSAL ELIPS PLASTIK MONTAJ SETI KROM 4 LU</v>
          </cell>
        </row>
        <row r="978">
          <cell r="A978" t="str">
            <v>H-P-8104-0-110-005</v>
          </cell>
          <cell r="B978" t="str">
            <v>ALYA BUKUMLU MONTAJ BRAKETİ SETI KROM 4 LU</v>
          </cell>
        </row>
        <row r="979">
          <cell r="A979" t="str">
            <v>H-P-8104-0-110-006</v>
          </cell>
          <cell r="B979" t="str">
            <v>RC - ALYA MONTAJ SETI KROM 4 LU</v>
          </cell>
        </row>
        <row r="980">
          <cell r="A980" t="str">
            <v>H-P-8104-0-110-007</v>
          </cell>
          <cell r="B980" t="str">
            <v>METRO/METROPOLIS MONTAJ BRAKETI SETI KROM 4 LU</v>
          </cell>
        </row>
        <row r="981">
          <cell r="A981" t="str">
            <v>H-P-8104-0-138-001</v>
          </cell>
          <cell r="B981" t="str">
            <v>40 HATVE, DUZ, PLASTIK YUVARLAK MONTAJ SETI BYZ.RAL9010 4 LU</v>
          </cell>
        </row>
        <row r="982">
          <cell r="A982" t="str">
            <v>H-P-8105-0-000-001</v>
          </cell>
          <cell r="B982" t="str">
            <v>Ø 20 MM KROM KAPLAMALİ, M6 İÇ SOMUNLU, ZAMAK VİDA KAPAMASİ</v>
          </cell>
        </row>
        <row r="983">
          <cell r="A983" t="str">
            <v>H-P-8105-0-000-002</v>
          </cell>
          <cell r="B983" t="str">
            <v>Ø 13 MM KROM VIDA KAPAMASI</v>
          </cell>
        </row>
        <row r="984">
          <cell r="A984" t="str">
            <v>H-P-8106-0-000-001</v>
          </cell>
          <cell r="B984" t="str">
            <v>HAMMAM MAT GÜMÜŞ METALİZE POLYESTER LOGO</v>
          </cell>
        </row>
        <row r="985">
          <cell r="A985" t="str">
            <v>H-P-8106-0-000-002</v>
          </cell>
          <cell r="B985" t="str">
            <v>HAMMAM 39,8 X 7,20 X 0,05 MM PASLANMAZ AYNA LOGO</v>
          </cell>
        </row>
        <row r="986">
          <cell r="A986" t="str">
            <v>H-P-8106-0-000-003</v>
          </cell>
          <cell r="B986" t="str">
            <v>HAMMAM 39,8 X 7,20 X 0,05 MM PASLANMAZ FIRCA INOX LOGO</v>
          </cell>
        </row>
        <row r="987">
          <cell r="A987" t="str">
            <v>H-P-8106-0-000-004</v>
          </cell>
          <cell r="B987" t="str">
            <v>HAMMAM 39,8 X 7,20 4 MM SERIGRAFI BASKI SIYAH BOYALI LOGO</v>
          </cell>
        </row>
        <row r="988">
          <cell r="A988" t="str">
            <v>H-P-8106-0-000-005</v>
          </cell>
          <cell r="B988" t="str">
            <v>NK PORCELANOSA URUN LOGOSU                   </v>
          </cell>
        </row>
        <row r="989">
          <cell r="A989" t="str">
            <v>H-P-8106-0-000-006</v>
          </cell>
          <cell r="B989" t="str">
            <v>ACV-RUNTAL URUN LOGOSU</v>
          </cell>
        </row>
        <row r="990">
          <cell r="A990" t="str">
            <v>H-P-8106-0-000-007</v>
          </cell>
          <cell r="B990" t="str">
            <v>SAPHO URUN LOGOSU</v>
          </cell>
        </row>
        <row r="991">
          <cell r="A991" t="str">
            <v>H-P-8106-0-000-008</v>
          </cell>
          <cell r="B991" t="str">
            <v>DLT URUN LOGOSU</v>
          </cell>
        </row>
        <row r="992">
          <cell r="A992" t="str">
            <v>H-P-8106-0-000-009</v>
          </cell>
          <cell r="B992" t="str">
            <v>ACV BISQUE MUMLUK LOGOSU (ACV DEN GELDİ)</v>
          </cell>
        </row>
        <row r="993">
          <cell r="A993" t="str">
            <v>H-P-8106-0-000-010</v>
          </cell>
          <cell r="B993" t="str">
            <v>ROCA HIDRONIK URUN LOGOSU (17 MM)</v>
          </cell>
        </row>
        <row r="994">
          <cell r="A994" t="str">
            <v>H-P-8106-0-000-011</v>
          </cell>
          <cell r="B994" t="str">
            <v>CCD ZETAINOX LOGOSU</v>
          </cell>
        </row>
        <row r="995">
          <cell r="A995" t="str">
            <v>H-P-8106-0-000-012</v>
          </cell>
          <cell r="B995" t="str">
            <v>45 X 5,4 MM BISQUE SIYAH ETIKET</v>
          </cell>
        </row>
        <row r="996">
          <cell r="A996" t="str">
            <v>H-P-8106-0-000-013</v>
          </cell>
          <cell r="B996" t="str">
            <v>30 X 15 MM BISQUE RED GOLD SEFFAF LOGO</v>
          </cell>
        </row>
        <row r="997">
          <cell r="A997" t="str">
            <v>H-P-8106-0-000-014</v>
          </cell>
          <cell r="B997" t="str">
            <v>HAMMAM MUMLUK LOGOSU 30 MM</v>
          </cell>
        </row>
        <row r="998">
          <cell r="A998" t="str">
            <v>H-P-8106-0-000-015</v>
          </cell>
          <cell r="B998" t="str">
            <v>IRSAP URUN LOGOSU AYNA YUZEY 40X8,6 MM</v>
          </cell>
        </row>
        <row r="999">
          <cell r="A999" t="str">
            <v>H-P-8106-0-000-016</v>
          </cell>
          <cell r="B999" t="str">
            <v>ACV-ACOVA URUN LOGOSU</v>
          </cell>
        </row>
        <row r="1000">
          <cell r="A1000" t="str">
            <v>H-P-8106-0-000-017</v>
          </cell>
          <cell r="B1000" t="str">
            <v>SRP URUN LOGOSU I/D Ø22,4 MM PLASTIK KLIPSLI O/D Ø28,5 X 14,5 MM</v>
          </cell>
        </row>
        <row r="1001">
          <cell r="A1001" t="str">
            <v>H-P-8106-0-000-018</v>
          </cell>
          <cell r="B1001" t="str">
            <v>SCS IDEAL OPAK FOLYO ETİKET LOGO (62 MM X 12 MM)</v>
          </cell>
        </row>
        <row r="1002">
          <cell r="A1002" t="str">
            <v>H-P-8107-0-000-001</v>
          </cell>
          <cell r="B1002" t="str">
            <v>ACV-ZEHNDER URUN LOGOSU (DUZ YUZEYLER ICIN) MALZEME NO: 49502698</v>
          </cell>
        </row>
        <row r="1003">
          <cell r="A1003" t="str">
            <v>H-P-8107-0-000-002</v>
          </cell>
          <cell r="B1003" t="str">
            <v>CRAFT A5 ÜRÜN ETİKETİ TW-2002</v>
          </cell>
        </row>
        <row r="1004">
          <cell r="A1004" t="str">
            <v>H-P-8107-0-000-003</v>
          </cell>
          <cell r="B1004" t="str">
            <v>HAMMAM KUTU UZERI ETIKETI RADYATOR (BOS)</v>
          </cell>
        </row>
        <row r="1005">
          <cell r="A1005" t="str">
            <v>H-P-8107-0-000-004</v>
          </cell>
          <cell r="B1005" t="str">
            <v>KIRILABILIR PALET VE KUTU ETIKETI TURKCE</v>
          </cell>
        </row>
        <row r="1006">
          <cell r="A1006" t="str">
            <v>H-P-8107-0-000-010</v>
          </cell>
          <cell r="B1006" t="str">
            <v>1118X500 ALYA BUKUMLU BEYAZ BANYO RADYATORU ETIKET 88-2015</v>
          </cell>
        </row>
        <row r="1007">
          <cell r="A1007" t="str">
            <v>H-P-8107-0-000-021</v>
          </cell>
          <cell r="B1007" t="str">
            <v>TW-2024 64 X 34 MM 24'LU ETIKET</v>
          </cell>
        </row>
        <row r="1008">
          <cell r="A1008" t="str">
            <v>H-P-8107-0-000-022</v>
          </cell>
          <cell r="B1008" t="str">
            <v>NK KUTU ETIKETI                                                       </v>
          </cell>
        </row>
        <row r="1009">
          <cell r="A1009" t="str">
            <v>H-P-8107-0-000-023</v>
          </cell>
          <cell r="B1009" t="str">
            <v>SKO MARCUS KUTU ETIKETI 1118X600 KROM BUKUMLU MA6001118CR     </v>
          </cell>
        </row>
        <row r="1010">
          <cell r="A1010" t="str">
            <v>H-P-8107-0-000-024</v>
          </cell>
          <cell r="B1010" t="str">
            <v>SKO MARCUS KUTU ETIKETI 1118X450 KROM BUKUMLU MA4501118CR     </v>
          </cell>
        </row>
        <row r="1011">
          <cell r="A1011" t="str">
            <v>H-P-8107-0-000-025</v>
          </cell>
          <cell r="B1011" t="str">
            <v>SKO MARCUS KUTU ETIKETI  1760X450 KROM BUKUMLU MA4501760CR    </v>
          </cell>
        </row>
        <row r="1012">
          <cell r="A1012" t="str">
            <v>H-P-8107-0-000-026</v>
          </cell>
          <cell r="B1012" t="str">
            <v>SKO MARCUS KUTU ETIKETI 1760X600 KROM BUKUMLU MA6001760CR     </v>
          </cell>
        </row>
        <row r="1013">
          <cell r="A1013" t="str">
            <v>H-P-8107-0-000-028</v>
          </cell>
          <cell r="B1013" t="str">
            <v>TW-2102 210 X 148.5  MM KUTU UZERI 2'LI A5 ETIKET</v>
          </cell>
        </row>
        <row r="1014">
          <cell r="A1014" t="str">
            <v>H-P-8107-0-000-029</v>
          </cell>
          <cell r="B1014" t="str">
            <v>TW-2052 46,4 X 21,20 MM BARKOD ETIKETI</v>
          </cell>
        </row>
        <row r="1015">
          <cell r="A1015" t="str">
            <v>H-P-8107-0-000-030</v>
          </cell>
          <cell r="B1015" t="str">
            <v>TW-2408 105 X 72 MM 8'LI ETIKET</v>
          </cell>
        </row>
        <row r="1016">
          <cell r="A1016" t="str">
            <v>H-P-8107-0-000-031</v>
          </cell>
          <cell r="B1016" t="str">
            <v>TW-2312 70 X 70 MM 12'LI ETIKET</v>
          </cell>
        </row>
        <row r="1017">
          <cell r="A1017" t="str">
            <v>H-P-8107-0-000-032</v>
          </cell>
          <cell r="B1017" t="str">
            <v>TW-2104 192 X 59 MM ACV-JE YAN ETIKET</v>
          </cell>
        </row>
        <row r="1018">
          <cell r="A1018" t="str">
            <v>H-P-8107-0-000-034</v>
          </cell>
          <cell r="B1018" t="str">
            <v>4'LU KIRMIZI RENKLI KUTU UZERI ETIKET</v>
          </cell>
        </row>
        <row r="1019">
          <cell r="A1019" t="str">
            <v>H-P-8107-0-000-035</v>
          </cell>
          <cell r="B1019" t="str">
            <v>ACV-BISQUE KUTU ETIKETI A3 RENKLI</v>
          </cell>
        </row>
        <row r="1020">
          <cell r="A1020" t="str">
            <v>H-P-8107-0-000-036</v>
          </cell>
          <cell r="B1020" t="str">
            <v>SKO S-LINE KUTU ETIKETI 1118X600 KROM DUZ RS6001118CR     </v>
          </cell>
        </row>
        <row r="1021">
          <cell r="A1021" t="str">
            <v>H-P-8107-0-000-039</v>
          </cell>
          <cell r="B1021" t="str">
            <v>ACV-RUNTAL KUTU ETIKETI A3 SIYAH-BEYAZ</v>
          </cell>
        </row>
        <row r="1022">
          <cell r="A1022" t="str">
            <v>H-P-8107-0-000-040</v>
          </cell>
          <cell r="B1022" t="str">
            <v>TW-2294 210 X 294,86 MM BARKOD ETIKETI</v>
          </cell>
        </row>
        <row r="1023">
          <cell r="A1023" t="str">
            <v>H-P-8107-0-000-042</v>
          </cell>
          <cell r="B1023" t="str">
            <v>DLT RTR050045X 498 X 497,5 RUBIN KUTU ETIKETI</v>
          </cell>
        </row>
        <row r="1024">
          <cell r="A1024" t="str">
            <v>H-P-8107-0-000-043</v>
          </cell>
          <cell r="B1024" t="str">
            <v>DLT RTR095045X 948 X 497,5 RUBIN KUTU ETIKETI</v>
          </cell>
        </row>
        <row r="1025">
          <cell r="A1025" t="str">
            <v>H-P-8107-0-000-044</v>
          </cell>
          <cell r="B1025" t="str">
            <v>ELEKTRIKLI RADYATOR UYARI KARTI 6X15 CM 300 GR TURKCE</v>
          </cell>
        </row>
        <row r="1026">
          <cell r="A1026" t="str">
            <v>H-P-8107-0-000-045</v>
          </cell>
          <cell r="B1026" t="str">
            <v>A24G324000d - RC HOTEL'S 800X500 LARA ELEKTRIKLI BEYAZ KUTU ETIKETI (A815502000)</v>
          </cell>
        </row>
        <row r="1027">
          <cell r="A1027" t="str">
            <v>H-P-8107-0-000-046</v>
          </cell>
          <cell r="B1027" t="str">
            <v>A24G325000d - RC HOTEL'S 800X500 LARA ELEKTRIKLI KROM KUTU ETIKETI (A815502001)</v>
          </cell>
        </row>
        <row r="1028">
          <cell r="A1028" t="str">
            <v>H-P-8107-0-000-047</v>
          </cell>
          <cell r="B1028" t="str">
            <v>A24G326000d - RC HOTEL'S 1200X500 LARA ELEKTRIKLI BEYAZ KUTU ETIKETI (A815503000)</v>
          </cell>
        </row>
        <row r="1029">
          <cell r="A1029" t="str">
            <v>H-P-8107-0-000-048</v>
          </cell>
          <cell r="B1029" t="str">
            <v>A24G327000d - RC HOTEL'S 1200X500 LARA ELEKTRIKLI KROM KUTU ETIKETI (A815503001)</v>
          </cell>
        </row>
        <row r="1030">
          <cell r="A1030" t="str">
            <v>H-P-8107-0-000-053</v>
          </cell>
          <cell r="B1030" t="str">
            <v>A24G316000c - RC VICTORIA 800X500 ALYA ELEKTRIKLI BEYAZ KUTU ETIKETI (A815498000)</v>
          </cell>
        </row>
        <row r="1031">
          <cell r="A1031" t="str">
            <v>H-P-8107-0-000-054</v>
          </cell>
          <cell r="B1031" t="str">
            <v>A24G317000c - RC VICTORIA 800X500 ALYA ELEKTRIKLI KROM KUTU ETIKETI (A815498001)</v>
          </cell>
        </row>
        <row r="1032">
          <cell r="A1032" t="str">
            <v>H-P-8107-0-000-055</v>
          </cell>
          <cell r="B1032" t="str">
            <v>A24G318000c - RC VICTORIA 1200X500 ALYA ELEKTRIKLI BEYAZ KUTU ETIKETI (A815499000)</v>
          </cell>
        </row>
        <row r="1033">
          <cell r="A1033" t="str">
            <v>H-P-8107-0-000-056</v>
          </cell>
          <cell r="B1033" t="str">
            <v>A24G319000c - RC VICTORIA 1200X500 ALYA ELEKTRIKLI KROM KUTU ETIKETI (A815499001)</v>
          </cell>
        </row>
        <row r="1034">
          <cell r="A1034" t="str">
            <v>H-P-8107-0-000-057</v>
          </cell>
          <cell r="B1034" t="str">
            <v>A24G355000d - RC VICTORIA 800X500 ALYA HIDRONIK BEYAZ KUTU ETIKETI (A815504000)</v>
          </cell>
        </row>
        <row r="1035">
          <cell r="A1035" t="str">
            <v>H-P-8107-0-000-058</v>
          </cell>
          <cell r="B1035" t="str">
            <v>A24G356000d - RC VICTORIA 800X500 ALYA HIDRONIK KROM KUTU ETIKETI (A815504001)</v>
          </cell>
        </row>
        <row r="1036">
          <cell r="A1036" t="str">
            <v>H-P-8107-0-000-059</v>
          </cell>
          <cell r="B1036" t="str">
            <v>A24G357000d - RC VICTORIA 1200X500 ALYA HIDRONIK BEYAZ KUTU ETIKETI (A815505000)</v>
          </cell>
        </row>
        <row r="1037">
          <cell r="A1037" t="str">
            <v>H-P-8107-0-000-060</v>
          </cell>
          <cell r="B1037" t="str">
            <v>A24G358000d - RC VICTORIA 1200X500 ALYA HIDRONIK KROM KUTU ETIKETI (A815505001)</v>
          </cell>
        </row>
        <row r="1038">
          <cell r="A1038" t="str">
            <v>H-P-8107-0-000-061</v>
          </cell>
          <cell r="B1038" t="str">
            <v>A24G363000e - RC HOTEL'S 800X500 LARA HIDRONIK BEYAZ KUTU ETIKETI (A815508000)</v>
          </cell>
        </row>
        <row r="1039">
          <cell r="A1039" t="str">
            <v>H-P-8107-0-000-062</v>
          </cell>
          <cell r="B1039" t="str">
            <v>A24G364000e - RC HOTEL'S 800X500 LARA HIDRONIK KROM KUTU ETIKETI (A815508001)</v>
          </cell>
        </row>
        <row r="1040">
          <cell r="A1040" t="str">
            <v>H-P-8107-0-000-063</v>
          </cell>
          <cell r="B1040" t="str">
            <v>A24G365000e - RC HOTEL'S 1200X500 LARA HIDRONIK BEYAZ KUTU ETIKETI (A815509000)</v>
          </cell>
        </row>
        <row r="1041">
          <cell r="A1041" t="str">
            <v>H-P-8107-0-000-064</v>
          </cell>
          <cell r="B1041" t="str">
            <v>A24G366000e - RC HOTEL'S 1200X500 LARA HIDRONIK KROM KUTU ETIKETI (A815509001)</v>
          </cell>
        </row>
        <row r="1042">
          <cell r="A1042" t="str">
            <v>H-P-8107-0-000-065</v>
          </cell>
          <cell r="B1042" t="str">
            <v>TW-2014 99,1 X 38,1 MM DIVERTER ETIKETI</v>
          </cell>
        </row>
        <row r="1043">
          <cell r="A1043" t="str">
            <v>H-P-8107-0-000-066</v>
          </cell>
          <cell r="B1043" t="str">
            <v>SKO KUTU ETIKETI 750X600 BLUEBELL PA750600NRZ    </v>
          </cell>
        </row>
        <row r="1044">
          <cell r="A1044" t="str">
            <v>H-P-8107-0-000-067</v>
          </cell>
          <cell r="B1044" t="str">
            <v>SKO KUTU ETIKETI 1200X600 BLUEBELL PA1200600NRZ </v>
          </cell>
        </row>
        <row r="1045">
          <cell r="A1045" t="str">
            <v>H-P-8107-0-000-068</v>
          </cell>
          <cell r="B1045" t="str">
            <v>SKO KUTU ETIKETI 1500X600 BLUEBELL PA1500600NRZ  </v>
          </cell>
        </row>
        <row r="1046">
          <cell r="A1046" t="str">
            <v>H-P-8107-0-000-069</v>
          </cell>
          <cell r="B1046" t="str">
            <v>ELEKTRIKLI RADYATOR UYARI KARTI 6X15 CM 300 GR INGILIZCE</v>
          </cell>
        </row>
        <row r="1047">
          <cell r="A1047" t="str">
            <v>H-P-8107-0-000-071</v>
          </cell>
          <cell r="B1047" t="str">
            <v>CCD ZETAINOX KUTU ETIKETI A3 RENKLI</v>
          </cell>
        </row>
        <row r="1048">
          <cell r="A1048" t="str">
            <v>H-P-8107-0-000-072</v>
          </cell>
          <cell r="B1048" t="str">
            <v>TW-2004 99,1 X 139 MM 4 LÜ ETİKET</v>
          </cell>
        </row>
        <row r="1049">
          <cell r="A1049" t="str">
            <v>H-P-8107-0-000-073</v>
          </cell>
          <cell r="B1049" t="str">
            <v>ACV-ZEHNDER LIFE KUTU ETIKETI A3 RENKLI</v>
          </cell>
        </row>
        <row r="1050">
          <cell r="A1050" t="str">
            <v>H-P-8107-0-000-076</v>
          </cell>
          <cell r="B1050" t="str">
            <v>UR SONAS KUTU ETIKETI 1200X500 BUKUMLU KROM</v>
          </cell>
        </row>
        <row r="1051">
          <cell r="A1051" t="str">
            <v>H-P-8107-0-000-078</v>
          </cell>
          <cell r="B1051" t="str">
            <v>UR SONAS KUTU ETIKETI 1200X600 BUKUMLU KROM</v>
          </cell>
        </row>
        <row r="1052">
          <cell r="A1052" t="str">
            <v>H-P-8107-0-000-080</v>
          </cell>
          <cell r="B1052" t="str">
            <v>UR SONAS KUTU ETIKETI 1800X500 BUKUMLU KROM</v>
          </cell>
        </row>
        <row r="1053">
          <cell r="A1053" t="str">
            <v>H-P-8107-0-000-083</v>
          </cell>
          <cell r="B1053" t="str">
            <v>HG MIDAS ISITICI UYARI ETIKETI 45X75 MM INGILIZCE - NONPERM</v>
          </cell>
        </row>
        <row r="1054">
          <cell r="A1054" t="str">
            <v>H-P-8107-0-000-084</v>
          </cell>
          <cell r="B1054" t="str">
            <v>ACV-ACOVA KUTU ETIKETI 247X450 RENKLI</v>
          </cell>
        </row>
        <row r="1055">
          <cell r="A1055" t="str">
            <v>H-P-8107-0-000-085</v>
          </cell>
          <cell r="B1055" t="str">
            <v>STL-LECCO KUTU ETIKETI A4 RENKLI</v>
          </cell>
        </row>
        <row r="1056">
          <cell r="A1056" t="str">
            <v>H-P-8107-0-000-086</v>
          </cell>
          <cell r="B1056" t="str">
            <v>STL-COMO KUTU ETIKETI A4 RENKLI</v>
          </cell>
        </row>
        <row r="1057">
          <cell r="A1057" t="str">
            <v>H-P-8107-0-000-087</v>
          </cell>
          <cell r="B1057" t="str">
            <v>30 X 70 MM YERLI URETIM ETIKETI (KIRMIZI)</v>
          </cell>
        </row>
        <row r="1058">
          <cell r="A1058" t="str">
            <v>H-P-8107-0-000-088</v>
          </cell>
          <cell r="B1058" t="str">
            <v>STL-STAINLESS STEEL KUTU ETIKETI A4 RENKLI</v>
          </cell>
        </row>
        <row r="1059">
          <cell r="A1059" t="str">
            <v>H-P-8107-0-000-089</v>
          </cell>
          <cell r="B1059" t="str">
            <v>KIRILABILIR PALET VE KUTU ETIKETI INGILIZCE</v>
          </cell>
        </row>
        <row r="1060">
          <cell r="A1060" t="str">
            <v>H-P-8107-0-000-090</v>
          </cell>
          <cell r="B1060" t="str">
            <v>DONMA UYARI KUTU ETIKETI TURKCE</v>
          </cell>
        </row>
        <row r="1061">
          <cell r="A1061" t="str">
            <v>H-P-8107-0-000-091</v>
          </cell>
          <cell r="B1061" t="str">
            <v>DONMA UYARI KUTU ETIKETI INGILIZCE</v>
          </cell>
        </row>
        <row r="1062">
          <cell r="A1062" t="str">
            <v>H-P-8107-0-000-092</v>
          </cell>
          <cell r="B1062" t="str">
            <v>UR SONAS KUTU ETIKETI 800X500 BUKUMLU KROM</v>
          </cell>
        </row>
        <row r="1063">
          <cell r="A1063" t="str">
            <v>H-P-8107-0-000-093</v>
          </cell>
          <cell r="B1063" t="str">
            <v>UR SONAS KUTU ETIKETI 1800X600 BUKUMLU KROM</v>
          </cell>
        </row>
        <row r="1064">
          <cell r="A1064" t="str">
            <v>H-P-8107-0-000-094</v>
          </cell>
          <cell r="B1064" t="str">
            <v>RC PETUNIA 750X486 PETUNIA ELEKTRIKLI BRUSHED SIYAH ELOKSAL KUTU ETIKETI</v>
          </cell>
        </row>
        <row r="1065">
          <cell r="A1065" t="str">
            <v>H-P-8107-0-000-095</v>
          </cell>
          <cell r="B1065" t="str">
            <v>ACV-ZEHNDER STUDIO KUTU ETIKETI A3 RENKLI</v>
          </cell>
        </row>
        <row r="1066">
          <cell r="A1066" t="str">
            <v>H-P-8107-0-000-096</v>
          </cell>
          <cell r="B1066" t="str">
            <v>RC VICTORIA A24G428000b 800X500 ALYA ELEKTRIKLI 3MT KABLOLU KROM KUTU ETIKETI (A815510001)</v>
          </cell>
        </row>
        <row r="1067">
          <cell r="A1067" t="str">
            <v>H-P-8107-0-000-097</v>
          </cell>
          <cell r="B1067" t="str">
            <v>RC VICTORIA A24G442000a 800X500 ALYA ELEKTRIKLI 5MT KABLOLU KROM KUTU ETIKETI (A815511001)</v>
          </cell>
        </row>
        <row r="1068">
          <cell r="A1068" t="str">
            <v>H-P-8107-0-000-098</v>
          </cell>
          <cell r="B1068" t="str">
            <v>TW-2048 32x32 mm  48'li BARKOD ETİKETİ</v>
          </cell>
        </row>
        <row r="1069">
          <cell r="A1069" t="str">
            <v>H-P-8107-0-000-099</v>
          </cell>
          <cell r="B1069" t="str">
            <v>TW-2060 30 X 9 MM 180'Lİ ETIKET</v>
          </cell>
        </row>
        <row r="1070">
          <cell r="A1070" t="str">
            <v>H-P-8107-0-000-100</v>
          </cell>
          <cell r="B1070" t="str">
            <v>TW-2303 105 X 99 MM 6'LI TANEX ETIKET</v>
          </cell>
        </row>
        <row r="1071">
          <cell r="A1071" t="str">
            <v>H-P-8107-0-000-101</v>
          </cell>
          <cell r="B1071" t="str">
            <v>TW-2021 63.5×38.1 mm  21'Lİ ETİKET</v>
          </cell>
        </row>
        <row r="1072">
          <cell r="A1072" t="str">
            <v>H-P-8107-0-000-102</v>
          </cell>
          <cell r="B1072" t="str">
            <v>TW-2610 105 x 57 mm TANEX 10 LU ETİKET</v>
          </cell>
        </row>
        <row r="1073">
          <cell r="A1073" t="str">
            <v>H-P-8107-0-000-103</v>
          </cell>
          <cell r="B1073" t="str">
            <v>TW-2006 99.1×93.1 mm 6'LI TANEX ETİKET</v>
          </cell>
        </row>
        <row r="1074">
          <cell r="A1074" t="str">
            <v>H-P-8107-0-000-104</v>
          </cell>
          <cell r="B1074" t="str">
            <v>SCS IDEAL ELECTRICAL KUTU ETIKETI 800X500 DUZ BEYAZ (TR300W)</v>
          </cell>
        </row>
        <row r="1075">
          <cell r="A1075" t="str">
            <v>H-P-8107-0-000-105</v>
          </cell>
          <cell r="B1075" t="str">
            <v>SCS IDEAL ELECTRICAL KUTU ETIKETI 800X500 DUZ KROM (TR300C)</v>
          </cell>
        </row>
        <row r="1076">
          <cell r="A1076" t="str">
            <v>H-P-8107-0-000-106</v>
          </cell>
          <cell r="B1076" t="str">
            <v>SCS IDEAL ELECTRICAL KUTU ETIKETI 1200X500 DUZ BEYAZ (TR500W)</v>
          </cell>
        </row>
        <row r="1077">
          <cell r="A1077" t="str">
            <v>H-P-8107-0-000-107</v>
          </cell>
          <cell r="B1077" t="str">
            <v>SCS IDEAL ELECTRICAL KUTU ETIKETI 1200X500 DUZ KROM (TR500C)</v>
          </cell>
        </row>
        <row r="1078">
          <cell r="A1078" t="str">
            <v>H-P-8107-0-000-108</v>
          </cell>
          <cell r="B1078" t="str">
            <v>A24G465000-a-RC VICTORIA 800X500 ALYA ELEKTRIKLI KROM KUTU ETIKETI (A815512001)</v>
          </cell>
        </row>
        <row r="1079">
          <cell r="A1079" t="str">
            <v>H-P-8107-0-000-110</v>
          </cell>
          <cell r="B1079" t="str">
            <v>TW-2003 210×99 mm 3 LÜ ETİKET</v>
          </cell>
        </row>
        <row r="1080">
          <cell r="A1080" t="str">
            <v>H-P-8107-0-000-111</v>
          </cell>
          <cell r="B1080" t="str">
            <v>TW-2404 210×74.25 mm 4 LÜ ETİKET</v>
          </cell>
        </row>
        <row r="1081">
          <cell r="A1081" t="str">
            <v>H-P-8107-0-000-112</v>
          </cell>
          <cell r="B1081" t="str">
            <v>EPSON C6500 210x100.000 MM MAT KUŞE ETİKET</v>
          </cell>
        </row>
        <row r="1082">
          <cell r="A1082" t="str">
            <v>H-P-8107-0-000-113</v>
          </cell>
          <cell r="B1082" t="str">
            <v>ACV-ZEHNDER URUN LOGOSU (YUVARLAK YUZEYLER ICIN) MALZEME NO: 40004631</v>
          </cell>
        </row>
        <row r="1083">
          <cell r="A1083" t="str">
            <v>H-P-8108-0-000-002</v>
          </cell>
          <cell r="B1083" t="str">
            <v>60 mm X 300 mt RESIN RIBBON</v>
          </cell>
        </row>
        <row r="1084">
          <cell r="A1084" t="str">
            <v>H-P-8108-0-000-003</v>
          </cell>
          <cell r="B1084" t="str">
            <v>25 X 15 SILVER MATT ETIKET</v>
          </cell>
        </row>
        <row r="1085">
          <cell r="A1085" t="str">
            <v>H-P-8108-0-000-005</v>
          </cell>
          <cell r="B1085" t="str">
            <v>110 MM X 300 MT RESIN RIBBON</v>
          </cell>
        </row>
        <row r="1086">
          <cell r="A1086" t="str">
            <v>H-P-8108-0-000-006</v>
          </cell>
          <cell r="B1086" t="str">
            <v>25 X 10 SİLVER MATT ETİKET</v>
          </cell>
        </row>
        <row r="1087">
          <cell r="A1087" t="str">
            <v>H-P-8108-0-000-007</v>
          </cell>
          <cell r="B1087" t="str">
            <v>SILVER MATT ETIKET 3 LU 45X10 + 45X30 + 45X30</v>
          </cell>
        </row>
        <row r="1088">
          <cell r="A1088" t="str">
            <v>H-P-8108-0-000-009</v>
          </cell>
          <cell r="B1088" t="str">
            <v>12 X 16 AVERY DENNISON AB303  BARKOD ETIKETI</v>
          </cell>
        </row>
        <row r="1089">
          <cell r="A1089" t="str">
            <v>H-P-8108-0-000-010</v>
          </cell>
          <cell r="B1089" t="str">
            <v>30x20 mm KUŞE ETİKET 3'LÜ</v>
          </cell>
        </row>
        <row r="1090">
          <cell r="A1090" t="str">
            <v>H-P-8109-0-000-003</v>
          </cell>
          <cell r="B1090" t="str">
            <v>2300X1800 SAFİHA KARTON KUTU</v>
          </cell>
        </row>
        <row r="1091">
          <cell r="A1091" t="str">
            <v>H-P-8109-0-000-004</v>
          </cell>
          <cell r="B1091" t="str">
            <v>1800 X 1870 SAFİHA KARTON KUTU (1800-RILLI)</v>
          </cell>
        </row>
        <row r="1092">
          <cell r="A1092" t="str">
            <v>H-P-8109-0-000-005</v>
          </cell>
          <cell r="B1092" t="str">
            <v>1650 X 2170 SAFİHA KARTON KUTU (1650-RILLI)</v>
          </cell>
        </row>
        <row r="1093">
          <cell r="A1093" t="str">
            <v>H-P-8109-0-000-006</v>
          </cell>
          <cell r="B1093" t="str">
            <v>1800 X 2370 SAFİHA KARTON KUTU (1800-RILLI)</v>
          </cell>
        </row>
        <row r="1094">
          <cell r="A1094" t="str">
            <v>H-P-8109-0-000-007</v>
          </cell>
          <cell r="B1094" t="str">
            <v>2370 X 1800 SAFİHA KARTON KUTU (2370-RILLI)</v>
          </cell>
        </row>
        <row r="1095">
          <cell r="A1095" t="str">
            <v>H-P-8109-0-000-008</v>
          </cell>
          <cell r="B1095" t="str">
            <v>1400 X 1600 SAFİHA KARTON KUTU (1600 EN‘E OLUK PARALEL)</v>
          </cell>
        </row>
        <row r="1096">
          <cell r="A1096" t="str">
            <v>H-P-8109-0-000-009</v>
          </cell>
          <cell r="B1096" t="str">
            <v>1600 X 1600 SAFİHA KARTON KUTU (1600 EN‘E OLUK PARALEL)</v>
          </cell>
        </row>
        <row r="1097">
          <cell r="A1097" t="str">
            <v>H-P-8109-0-000-010</v>
          </cell>
          <cell r="B1097" t="str">
            <v>1800 X 1600 SAFİHA KARTON KUTU (1600 EN‘E OLUK PARALEL)</v>
          </cell>
        </row>
        <row r="1098">
          <cell r="A1098" t="str">
            <v>H-P-8109-0-000-011</v>
          </cell>
          <cell r="B1098" t="str">
            <v>2200 X 1600 SAFİHA KARTON KUTU (1600 EN‘E OLUK PARALEL)</v>
          </cell>
        </row>
        <row r="1099">
          <cell r="A1099" t="str">
            <v>H-P-8109-0-000-012</v>
          </cell>
          <cell r="B1099" t="str">
            <v>2370 X 1600 SAFİHA KARTON KUTU (1600 EN‘E OLUK PARALEL)</v>
          </cell>
        </row>
        <row r="1100">
          <cell r="A1100" t="str">
            <v>H-P-8109-0-000-013</v>
          </cell>
          <cell r="B1100" t="str">
            <v>2000 X 1600 BEYAZ SAFİHA KARTON KUTU (1600 EN‘E OLUK PARALEL)</v>
          </cell>
        </row>
        <row r="1101">
          <cell r="A1101" t="str">
            <v>H-P-8109-0-000-014</v>
          </cell>
          <cell r="B1101" t="str">
            <v>1600 X 1600 BEYAZ SAFİHA KARTON KUTU (1600 EN‘E OLUK PARALEL)</v>
          </cell>
        </row>
        <row r="1102">
          <cell r="A1102" t="str">
            <v>H-P-8110-0-000-001</v>
          </cell>
          <cell r="B1102" t="str">
            <v>KARTON KÖŞEBENT KALİNLİK 4 MM 40 X 40 X 600 MM</v>
          </cell>
        </row>
        <row r="1103">
          <cell r="A1103" t="str">
            <v>H-P-8110-0-000-002</v>
          </cell>
          <cell r="B1103" t="str">
            <v>KARTON KÖŞEBENT KALİNLİK 4 MM 40 X 40 X 750 MM</v>
          </cell>
        </row>
        <row r="1104">
          <cell r="A1104" t="str">
            <v>H-P-8110-0-000-003</v>
          </cell>
          <cell r="B1104" t="str">
            <v>KARTON KÖŞEBENT KALİNLİK 4 MM 40 X 40 X 800 MM</v>
          </cell>
        </row>
        <row r="1105">
          <cell r="A1105" t="str">
            <v>H-P-8110-0-000-004</v>
          </cell>
          <cell r="B1105" t="str">
            <v>KARTON KÖŞEBENT KALİNLİK 4 MM 40 X 40 X 900 MM</v>
          </cell>
        </row>
        <row r="1106">
          <cell r="A1106" t="str">
            <v>H-P-8110-0-000-005</v>
          </cell>
          <cell r="B1106" t="str">
            <v>KARTON KÖŞEBENT KALİNLİK 4 MM 40 X 40 X 1000 MM</v>
          </cell>
        </row>
        <row r="1107">
          <cell r="A1107" t="str">
            <v>H-P-8110-0-000-006</v>
          </cell>
          <cell r="B1107" t="str">
            <v>KARTON KÖŞEBENT KALİNLİK 4 MM 40 X 40 X 1180 MM</v>
          </cell>
        </row>
        <row r="1108">
          <cell r="A1108" t="str">
            <v>H-P-8110-0-000-007</v>
          </cell>
          <cell r="B1108" t="str">
            <v>KARTON KÖŞEBENT KALİNLİK 4 MM 40 X 40 X 1200 MM</v>
          </cell>
        </row>
        <row r="1109">
          <cell r="A1109" t="str">
            <v>H-P-8110-0-000-008</v>
          </cell>
          <cell r="B1109" t="str">
            <v>KARTON KÖŞEBENT KALİNLİK 4 MM 40 X 40 X 1250 MM</v>
          </cell>
        </row>
        <row r="1110">
          <cell r="A1110" t="str">
            <v>H-P-8110-0-000-009</v>
          </cell>
          <cell r="B1110" t="str">
            <v>KARTON KÖŞEBENT KALİNLİK 4 MM 40 X 40 X 1360 MM</v>
          </cell>
        </row>
        <row r="1111">
          <cell r="A1111" t="str">
            <v>H-P-8110-0-000-010</v>
          </cell>
          <cell r="B1111" t="str">
            <v>KARTON KÖŞEBENT KALİNLİK 4 MM 40 X 40 X 1380 MM</v>
          </cell>
        </row>
        <row r="1112">
          <cell r="A1112" t="str">
            <v>H-P-8110-0-000-011</v>
          </cell>
          <cell r="B1112" t="str">
            <v>KARTON KÖŞEBENT KALİNLİK 4 MM 40 X 40 X 1400 MM</v>
          </cell>
        </row>
        <row r="1113">
          <cell r="A1113" t="str">
            <v>H-P-8110-0-000-013</v>
          </cell>
          <cell r="B1113" t="str">
            <v>KARTON KÖŞEBENT KALİNLİK 4 MM 40 X 40 X 1500 MM</v>
          </cell>
        </row>
        <row r="1114">
          <cell r="A1114" t="str">
            <v>H-P-8110-0-000-014</v>
          </cell>
          <cell r="B1114" t="str">
            <v>KARTON KOSEBENT KALINLIK 4 MM 40 X 40 X 1600 MM</v>
          </cell>
        </row>
        <row r="1115">
          <cell r="A1115" t="str">
            <v>H-P-8110-0-000-015</v>
          </cell>
          <cell r="B1115" t="str">
            <v>KARTON KÖŞEBENT KALİNLİK 4 MM 40 X 40 X 1700 MM</v>
          </cell>
        </row>
        <row r="1116">
          <cell r="A1116" t="str">
            <v>H-P-8110-0-000-016</v>
          </cell>
          <cell r="B1116" t="str">
            <v>KARTON KÖŞEBENT KALİNLİK 4 MM 40 X 40 X 1800 MM</v>
          </cell>
        </row>
        <row r="1117">
          <cell r="A1117" t="str">
            <v>H-P-8110-0-000-017</v>
          </cell>
          <cell r="B1117" t="str">
            <v>KARTON KÖŞEBENT KALİNLİK 4 MM 40 X 40 X 2000 MM</v>
          </cell>
        </row>
        <row r="1118">
          <cell r="A1118" t="str">
            <v>H-P-8110-0-000-018</v>
          </cell>
          <cell r="B1118" t="str">
            <v>KARTON KOSEBENT KALINLIK 4 MM 40 X 40 X 700 MM</v>
          </cell>
        </row>
        <row r="1119">
          <cell r="A1119" t="str">
            <v>H-P-8110-0-000-020</v>
          </cell>
          <cell r="B1119" t="str">
            <v>KARTON KÖŞEBENT KALİNLİK 4 MM 40 X 40 X 500 MM</v>
          </cell>
        </row>
        <row r="1120">
          <cell r="A1120" t="str">
            <v>H-P-8110-0-000-027</v>
          </cell>
          <cell r="B1120" t="str">
            <v>KARTON KÖŞEBENT KALINLIK 4 MM 40 X 40 X 1050 MM</v>
          </cell>
        </row>
        <row r="1121">
          <cell r="A1121" t="str">
            <v>H-P-8110-0-000-028</v>
          </cell>
          <cell r="B1121" t="str">
            <v>KARTON KÖŞEBENT KALINLIK 4 MM 40 X 40 X 520 MM</v>
          </cell>
        </row>
        <row r="1122">
          <cell r="A1122" t="str">
            <v>H-P-8110-0-000-032</v>
          </cell>
          <cell r="B1122" t="str">
            <v>KARTON KOSEBENT KALINLIK 4 MM 40 X 40 X 1760 MM</v>
          </cell>
        </row>
        <row r="1123">
          <cell r="A1123" t="str">
            <v>H-P-8110-0-000-033</v>
          </cell>
          <cell r="B1123" t="str">
            <v>KARTON KOSEBENT KALINLIK 4 MM 40 X 40 X 1120 MM</v>
          </cell>
        </row>
        <row r="1124">
          <cell r="A1124" t="str">
            <v>H-P-8110-0-000-035</v>
          </cell>
          <cell r="B1124" t="str">
            <v>KARTON KOSEBENT KALINLIK 4 MM 40 X 40 X 842 MM</v>
          </cell>
        </row>
        <row r="1125">
          <cell r="A1125" t="str">
            <v>H-P-8110-0-000-036</v>
          </cell>
          <cell r="B1125" t="str">
            <v>KARTON KOSEBENT KALINLIK 4 MM 40 X 40 X 950 MM</v>
          </cell>
        </row>
        <row r="1126">
          <cell r="A1126" t="str">
            <v>H-P-8110-0-000-037</v>
          </cell>
          <cell r="B1126" t="str">
            <v>KARTON KOSEBENT KALINLIK 4 MM 40 X 40 X 650 MM</v>
          </cell>
        </row>
        <row r="1127">
          <cell r="A1127" t="str">
            <v>H-P-8110-0-000-040</v>
          </cell>
          <cell r="B1127" t="str">
            <v>KARTON KÖŞEBENT KALİNLİK 4 MM 40 X 40 X 770 MM</v>
          </cell>
        </row>
        <row r="1128">
          <cell r="A1128" t="str">
            <v>H-P-8110-0-000-041</v>
          </cell>
          <cell r="B1128" t="str">
            <v>KARTON KÖŞEBENT KALİNLİK 4 MM 40 X 40 X 300 MM</v>
          </cell>
        </row>
        <row r="1129">
          <cell r="A1129" t="str">
            <v>H-P-8110-0-000-042</v>
          </cell>
          <cell r="B1129" t="str">
            <v>KARTON KÖŞEBENT KALİNLİK 4 MM 40 X 40 X 1680 MM</v>
          </cell>
        </row>
        <row r="1130">
          <cell r="A1130" t="str">
            <v>H-P-8110-0-000-043</v>
          </cell>
          <cell r="B1130" t="str">
            <v>KARTON KÖŞEBENT KALİNLİK 4 MM 40 X 40 X 230 MM</v>
          </cell>
        </row>
        <row r="1131">
          <cell r="A1131" t="str">
            <v>H-P-8110-0-000-044</v>
          </cell>
          <cell r="B1131" t="str">
            <v>KARTON KÖŞEBENT KALİNLİK 4 MM 40 X 40 X 280 MM</v>
          </cell>
        </row>
        <row r="1132">
          <cell r="A1132" t="str">
            <v>H-P-8110-0-000-049</v>
          </cell>
          <cell r="B1132" t="str">
            <v>KARTON KÖŞEBENT KALİNLİK 4 MM 40 X 40 X 410 MM</v>
          </cell>
        </row>
        <row r="1133">
          <cell r="A1133" t="str">
            <v>H-P-8110-0-000-050</v>
          </cell>
          <cell r="B1133" t="str">
            <v>KARTON KÖŞEBENT KALİNLİK 4 MM 40 X 40 X 1145 MM</v>
          </cell>
        </row>
        <row r="1134">
          <cell r="A1134" t="str">
            <v>H-P-8110-0-000-053</v>
          </cell>
          <cell r="B1134" t="str">
            <v>KARTON KÖŞEBENT KALINLIK 4 MM 40 X 40 X 545 MM</v>
          </cell>
        </row>
        <row r="1135">
          <cell r="A1135" t="str">
            <v>H-P-8110-0-000-055</v>
          </cell>
          <cell r="B1135" t="str">
            <v>KARTON KOSEBENT KALINLIK 4 MM 40 X 40 X 730 MM</v>
          </cell>
        </row>
        <row r="1136">
          <cell r="A1136" t="str">
            <v>H-P-8110-0-000-056</v>
          </cell>
          <cell r="B1136" t="str">
            <v>KARTON KOSEBENT KALINLIK 4 MM 40 X 40 X 2400 MM</v>
          </cell>
        </row>
        <row r="1137">
          <cell r="A1137" t="str">
            <v>H-P-8110-0-000-057</v>
          </cell>
          <cell r="B1137" t="str">
            <v>KARTON KÖŞEBENT KALİNLİK 4 MM 40 X 40 X 350 MM</v>
          </cell>
        </row>
        <row r="1138">
          <cell r="A1138" t="str">
            <v>H-P-8110-0-000-058</v>
          </cell>
          <cell r="B1138" t="str">
            <v>KARTON KÖŞEBENT KALİNLİK 4 MM 40 X 40 X 400 MM</v>
          </cell>
        </row>
        <row r="1139">
          <cell r="A1139" t="str">
            <v>H-P-8110-0-000-059</v>
          </cell>
          <cell r="B1139" t="str">
            <v>KARTON KÖŞEBENT KALİNLİK 4 MM 40 X 40 X 180 MM</v>
          </cell>
        </row>
        <row r="1140">
          <cell r="A1140" t="str">
            <v>H-P-8110-0-000-063</v>
          </cell>
          <cell r="B1140" t="str">
            <v>KARTON KÖŞEBENT KALİNLİK 4 MM 40 X 40 X 530 MM</v>
          </cell>
        </row>
        <row r="1141">
          <cell r="A1141" t="str">
            <v>H-P-8110-0-000-065</v>
          </cell>
          <cell r="B1141" t="str">
            <v>KARTON KÖŞEBENT KALİNLİK 4 MM 40 X 40 X 290 MM</v>
          </cell>
        </row>
        <row r="1142">
          <cell r="A1142" t="str">
            <v>H-P-8110-0-000-066</v>
          </cell>
          <cell r="B1142" t="str">
            <v>KARTON KÖŞEBENT KALİNLİK 4 MM 40 X 40 X 1575 MM</v>
          </cell>
        </row>
        <row r="1143">
          <cell r="A1143" t="str">
            <v>H-P-8110-0-000-067</v>
          </cell>
          <cell r="B1143" t="str">
            <v>KARTON KÖŞEBENT KALİNLİK 4 MM 40 X 40 X 1190 MM</v>
          </cell>
        </row>
        <row r="1144">
          <cell r="A1144" t="str">
            <v>H-P-8110-0-000-069</v>
          </cell>
          <cell r="B1144" t="str">
            <v>KARTON KÖŞEBENT KALİNLİK 4 MM 40 X 40 X 572 MM</v>
          </cell>
        </row>
        <row r="1145">
          <cell r="A1145" t="str">
            <v>H-P-8110-0-000-070</v>
          </cell>
          <cell r="B1145" t="str">
            <v>KARTON KÖŞEBENT KALİNLİK 4 MM 40 X 40 X 430 MM</v>
          </cell>
        </row>
        <row r="1146">
          <cell r="A1146" t="str">
            <v>H-P-8110-0-000-071</v>
          </cell>
          <cell r="B1146" t="str">
            <v>KARTON KÖŞEBENT KALİNLİK 4 MM 40 X 40 X 1238 MM</v>
          </cell>
        </row>
        <row r="1147">
          <cell r="A1147" t="str">
            <v>H-P-8110-0-000-072</v>
          </cell>
          <cell r="B1147" t="str">
            <v>KARTON KÖŞEBENT KALİNLİK 4 MM 40 X 40 X 976 MM</v>
          </cell>
        </row>
        <row r="1148">
          <cell r="A1148" t="str">
            <v>H-P-8110-0-000-074</v>
          </cell>
          <cell r="B1148" t="str">
            <v>KARTON KÖŞEBENT KALİNLİK 4 MM 40 X 40 X 876 MM</v>
          </cell>
        </row>
        <row r="1149">
          <cell r="A1149" t="str">
            <v>H-P-8110-0-000-075</v>
          </cell>
          <cell r="B1149" t="str">
            <v>KARTON KÖŞEBENT KALİNLİK 4 MM 40 X 40 X 1152 MM</v>
          </cell>
        </row>
        <row r="1150">
          <cell r="A1150" t="str">
            <v>H-P-8110-0-000-076</v>
          </cell>
          <cell r="B1150" t="str">
            <v>KARTON KOSEBENT KALINLIK 4 MM 40 X 40 X 693 MM</v>
          </cell>
        </row>
        <row r="1151">
          <cell r="A1151" t="str">
            <v>H-P-8110-0-000-077</v>
          </cell>
          <cell r="B1151" t="str">
            <v>KARTON KÖŞEBENT KALİNLİK 4 MM 40 X 40 X 943 MM</v>
          </cell>
        </row>
        <row r="1152">
          <cell r="A1152" t="str">
            <v>H-P-8110-0-000-078</v>
          </cell>
          <cell r="B1152" t="str">
            <v>KARTON KÖŞEBENT KALİNLİK 4 MM 40 X 40 X 310 MM</v>
          </cell>
        </row>
        <row r="1153">
          <cell r="A1153" t="str">
            <v>H-P-8110-0-000-079</v>
          </cell>
          <cell r="B1153" t="str">
            <v>KARTON KÖŞEBENT KALİNLİK 4 MM 40 X 40 X 510 MM</v>
          </cell>
        </row>
        <row r="1154">
          <cell r="A1154" t="str">
            <v>H-P-8110-0-000-080</v>
          </cell>
          <cell r="B1154" t="str">
            <v>KARTON KÖŞEBENT KALİNLİK 4 MM 40 X 40 X 390 MM</v>
          </cell>
        </row>
        <row r="1155">
          <cell r="A1155" t="str">
            <v>H-P-8110-0-000-083</v>
          </cell>
          <cell r="B1155" t="str">
            <v>KARTON KOSEBENT KALINLIK 4 MM 40 X 40 X 1485 MM</v>
          </cell>
        </row>
        <row r="1156">
          <cell r="A1156" t="str">
            <v>H-P-8110-0-000-087</v>
          </cell>
          <cell r="B1156" t="str">
            <v>KARTON KÖŞEBENT KALİNLİK 4 MM 40 X 40 X 460 MM</v>
          </cell>
        </row>
        <row r="1157">
          <cell r="A1157" t="str">
            <v>H-P-8110-0-000-088</v>
          </cell>
          <cell r="B1157" t="str">
            <v>KARTON KOSEBENT KALINLIK 4 MM 40 X 40 X 675 MM</v>
          </cell>
        </row>
        <row r="1158">
          <cell r="A1158" t="str">
            <v>H-P-8110-0-000-089</v>
          </cell>
          <cell r="B1158" t="str">
            <v>KARTON KOSEBENT KALINLIK 4 MM 40 X 40 X 1075 MM</v>
          </cell>
        </row>
        <row r="1159">
          <cell r="A1159" t="str">
            <v>H-P-8110-0-000-091</v>
          </cell>
          <cell r="B1159" t="str">
            <v>KARTON KOSEBENT KALINLIK 4 MM 40 X 40 X 780 MM</v>
          </cell>
        </row>
        <row r="1160">
          <cell r="A1160" t="str">
            <v>H-P-8110-0-000-101</v>
          </cell>
          <cell r="B1160" t="str">
            <v>KARTON KOSEBENT KALINLIK 4 MM 40 X 40 X 1650 MM</v>
          </cell>
        </row>
        <row r="1161">
          <cell r="A1161" t="str">
            <v>H-P-8110-0-000-104</v>
          </cell>
          <cell r="B1161" t="str">
            <v>KARTON KÖŞEBENT KALINLIK 4 MM 40 X 40 X 445 MM</v>
          </cell>
        </row>
        <row r="1162">
          <cell r="A1162" t="str">
            <v>H-P-8110-0-000-106</v>
          </cell>
          <cell r="B1162" t="str">
            <v>KARTON KÖŞEBENT KALINLIK 4 MM 40 X 40 X 948 MM</v>
          </cell>
        </row>
        <row r="1163">
          <cell r="A1163" t="str">
            <v>H-P-8110-0-000-107</v>
          </cell>
          <cell r="B1163" t="str">
            <v>KARTON KÖŞEBENT KALINLIK 4 MM 40 X 40 X 1452 MM</v>
          </cell>
        </row>
        <row r="1164">
          <cell r="A1164" t="str">
            <v>H-P-8110-0-000-112</v>
          </cell>
          <cell r="B1164" t="str">
            <v>KARTON KÖŞEBENT KALİNLİK 4 MM 40 X 40 X 905 MM</v>
          </cell>
        </row>
        <row r="1165">
          <cell r="A1165" t="str">
            <v>H-P-8110-0-000-116</v>
          </cell>
          <cell r="B1165" t="str">
            <v>KARTON KÖŞEBENT KALINLIK 4 MM 40 X 40 X 1524 MM</v>
          </cell>
        </row>
        <row r="1166">
          <cell r="A1166" t="str">
            <v>H-P-8110-0-000-117</v>
          </cell>
          <cell r="B1166" t="str">
            <v>KARTON KÖŞEBENT KALİNLİK 4 MM 40 X 40 X 435 MM</v>
          </cell>
        </row>
        <row r="1167">
          <cell r="A1167" t="str">
            <v>H-P-8111-0-000-001</v>
          </cell>
          <cell r="B1167" t="str">
            <v>STRAFOR 20 DANSITE 1000 X 110 X 100 MM</v>
          </cell>
        </row>
        <row r="1168">
          <cell r="A1168" t="str">
            <v>H-P-8111-0-000-002</v>
          </cell>
          <cell r="B1168" t="str">
            <v>STRAFOR 20 DANSITE 1250 X 100 X 70 MM</v>
          </cell>
        </row>
        <row r="1169">
          <cell r="A1169" t="str">
            <v>H-P-8111-0-000-011</v>
          </cell>
          <cell r="B1169" t="str">
            <v>STRAFOR 20 DANSITE 1400 X 200 X 60 MM</v>
          </cell>
        </row>
        <row r="1170">
          <cell r="A1170" t="str">
            <v>H-P-8111-0-000-020</v>
          </cell>
          <cell r="B1170" t="str">
            <v>STRAFOR 20 DANSITE 350 X 90 X 80 MM</v>
          </cell>
        </row>
        <row r="1171">
          <cell r="A1171" t="str">
            <v>H-P-8111-0-000-021</v>
          </cell>
          <cell r="B1171" t="str">
            <v>STRAFOR 20 DANSITE 400 X 55 X 55 MM</v>
          </cell>
        </row>
        <row r="1172">
          <cell r="A1172" t="str">
            <v>H-P-8111-0-000-024</v>
          </cell>
          <cell r="B1172" t="str">
            <v>STRAFOR 20 DANSITE 1000 X 100 X 70 MM</v>
          </cell>
        </row>
        <row r="1173">
          <cell r="A1173" t="str">
            <v>H-P-8111-0-000-026</v>
          </cell>
          <cell r="B1173" t="str">
            <v>STRAFOR 20 DANSITE 1380 X 100 X 70 MM</v>
          </cell>
        </row>
        <row r="1174">
          <cell r="A1174" t="str">
            <v>H-P-8111-0-000-027</v>
          </cell>
          <cell r="B1174" t="str">
            <v>STRAFOR 20 DANSITE 1760 X 100 X 70 MM</v>
          </cell>
        </row>
        <row r="1175">
          <cell r="A1175" t="str">
            <v>H-P-8111-0-000-030</v>
          </cell>
          <cell r="B1175" t="str">
            <v>STRAFOR 20 DANSITE 1200 X 600 X 15 MM</v>
          </cell>
        </row>
        <row r="1176">
          <cell r="A1176" t="str">
            <v>H-P-8111-0-000-033</v>
          </cell>
          <cell r="B1176" t="str">
            <v>STRAFOR 20 DANSITE 1000 X 600 X 15 MM</v>
          </cell>
        </row>
        <row r="1177">
          <cell r="A1177" t="str">
            <v>H-P-8111-0-000-037</v>
          </cell>
          <cell r="B1177" t="str">
            <v>STRAFOR 20 DANSITE 1200 X 100 X 70 MM</v>
          </cell>
        </row>
        <row r="1178">
          <cell r="A1178" t="str">
            <v>H-P-8111-0-000-038</v>
          </cell>
          <cell r="B1178" t="str">
            <v>STRAFOR 20 DANSITE 750 X 100 X 70 MM</v>
          </cell>
        </row>
        <row r="1179">
          <cell r="A1179" t="str">
            <v>H-P-8111-0-000-044</v>
          </cell>
          <cell r="B1179" t="str">
            <v>STRAFOR 20 DANSITE 1500 X 100 X 70 MM</v>
          </cell>
        </row>
        <row r="1180">
          <cell r="A1180" t="str">
            <v>H-P-8111-0-000-047</v>
          </cell>
          <cell r="B1180" t="str">
            <v>STRAFOR 20 DANSITE 1400 X 100 X 70 MM</v>
          </cell>
        </row>
        <row r="1181">
          <cell r="A1181" t="str">
            <v>H-P-8111-0-000-049</v>
          </cell>
          <cell r="B1181" t="str">
            <v>STRAFOR 20 DANSITE 415 X 110 X 80 MM</v>
          </cell>
        </row>
        <row r="1182">
          <cell r="A1182" t="str">
            <v>H-P-8111-0-000-050</v>
          </cell>
          <cell r="B1182" t="str">
            <v>STRAFOR 20 DANSITE 380 X 110 X 125 MM</v>
          </cell>
        </row>
        <row r="1183">
          <cell r="A1183" t="str">
            <v>H-P-8111-0-000-054</v>
          </cell>
          <cell r="B1183" t="str">
            <v>STRAFOR 20 DANSITE 90 X 400 X 80 MM</v>
          </cell>
        </row>
        <row r="1184">
          <cell r="A1184" t="str">
            <v>H-P-8111-0-000-057</v>
          </cell>
          <cell r="B1184" t="str">
            <v>STRAFOR 20 DANSITE 400 X 100 X 70 MM</v>
          </cell>
        </row>
        <row r="1185">
          <cell r="A1185" t="str">
            <v>H-P-8111-0-000-058</v>
          </cell>
          <cell r="B1185" t="str">
            <v>STRAFOR 20 DANSITE 1200 X 50 X 50 MM</v>
          </cell>
        </row>
        <row r="1186">
          <cell r="A1186" t="str">
            <v>H-P-8111-0-000-065</v>
          </cell>
          <cell r="B1186" t="str">
            <v>STRAFOR 20 DANSITE 500 X 95 X 90 MM</v>
          </cell>
        </row>
        <row r="1187">
          <cell r="A1187" t="str">
            <v>H-P-8111-0-000-066</v>
          </cell>
          <cell r="B1187" t="str">
            <v>STRAFOR 20 DANSITE 350 X 110 X 70 MM</v>
          </cell>
        </row>
        <row r="1188">
          <cell r="A1188" t="str">
            <v>H-P-8111-0-000-069</v>
          </cell>
          <cell r="B1188" t="str">
            <v>STRAFOR 20 DANSITE 400 X 70 X 50 MM</v>
          </cell>
        </row>
        <row r="1189">
          <cell r="A1189" t="str">
            <v>H-P-8111-0-000-071</v>
          </cell>
          <cell r="B1189" t="str">
            <v>STRAFOR 20 DANSITE 600 X 100 X 50 MM</v>
          </cell>
        </row>
        <row r="1190">
          <cell r="A1190" t="str">
            <v>H-P-8111-0-000-073</v>
          </cell>
          <cell r="B1190" t="str">
            <v>STRAFOR 20 DANSITE 380 X 115 X 110 MM</v>
          </cell>
        </row>
        <row r="1191">
          <cell r="A1191" t="str">
            <v>H-P-8111-0-000-075</v>
          </cell>
          <cell r="B1191" t="str">
            <v>STRAFOR 20 DANSITE 800 X 500 X 15 MM</v>
          </cell>
        </row>
        <row r="1192">
          <cell r="A1192" t="str">
            <v>H-P-8111-0-000-077</v>
          </cell>
          <cell r="B1192" t="str">
            <v>STRAFOR 20 DANSITE 1200 X 500 X 15 MM</v>
          </cell>
        </row>
        <row r="1193">
          <cell r="A1193" t="str">
            <v>H-P-8111-0-000-078</v>
          </cell>
          <cell r="B1193" t="str">
            <v>STRAFOR 20 DANSITE 1600 X 540 X 20 MM</v>
          </cell>
        </row>
        <row r="1194">
          <cell r="A1194" t="str">
            <v>H-P-8111-0-000-087</v>
          </cell>
          <cell r="B1194" t="str">
            <v>STRAFOR 20 DANSITE 110 X 500 X 70 MM</v>
          </cell>
        </row>
        <row r="1195">
          <cell r="A1195" t="str">
            <v>H-P-8111-0-000-091</v>
          </cell>
          <cell r="B1195" t="str">
            <v>STRAFOR 20 DANSITE 500 X 100 X 70 MM</v>
          </cell>
        </row>
        <row r="1196">
          <cell r="A1196" t="str">
            <v>H-P-8111-0-000-094</v>
          </cell>
          <cell r="B1196" t="str">
            <v>STRAFOR 20 DANSITE 800 X 100 X 70 MM</v>
          </cell>
        </row>
        <row r="1197">
          <cell r="A1197" t="str">
            <v>H-P-8111-0-000-097</v>
          </cell>
          <cell r="B1197" t="str">
            <v>STRAFOR 20 DANSITE 1200 X 110 X 70 MM</v>
          </cell>
        </row>
        <row r="1198">
          <cell r="A1198" t="str">
            <v>H-P-8111-0-000-098</v>
          </cell>
          <cell r="B1198" t="str">
            <v>STRAFOR 20 DANSITE 1000 X 50 X 60 MM</v>
          </cell>
        </row>
        <row r="1199">
          <cell r="A1199" t="str">
            <v>H-P-8111-0-000-102</v>
          </cell>
          <cell r="B1199" t="str">
            <v>STRAFOR 20 DANSITE 430 X 100 X 80 MM</v>
          </cell>
        </row>
        <row r="1200">
          <cell r="A1200" t="str">
            <v>H-P-8111-0-000-103</v>
          </cell>
          <cell r="B1200" t="str">
            <v>STRAFOR 20 DANSITE 200 X 100 X 80 MM</v>
          </cell>
        </row>
        <row r="1201">
          <cell r="A1201" t="str">
            <v>H-P-8111-0-000-104</v>
          </cell>
          <cell r="B1201" t="str">
            <v>STRAFOR 20 DANSITE 380 X 100 X 80 MM</v>
          </cell>
        </row>
        <row r="1202">
          <cell r="A1202" t="str">
            <v>H-P-8111-0-000-105</v>
          </cell>
          <cell r="B1202" t="str">
            <v>STRAFOR 20 DANSITE 530 X 100 X 80 MM</v>
          </cell>
        </row>
        <row r="1203">
          <cell r="A1203" t="str">
            <v>H-P-8111-0-000-106</v>
          </cell>
          <cell r="B1203" t="str">
            <v>STRAFOR 20 DANSITE 300 X 100 X 150 MM</v>
          </cell>
        </row>
        <row r="1204">
          <cell r="A1204" t="str">
            <v>H-P-8111-0-000-109</v>
          </cell>
          <cell r="B1204" t="str">
            <v>STRAFOR 20 DANSITE 770 X 100 X 70 MM</v>
          </cell>
        </row>
        <row r="1205">
          <cell r="A1205" t="str">
            <v>H-P-8111-0-000-113</v>
          </cell>
          <cell r="B1205" t="str">
            <v>STRAFOR 20 DANSITE 120 X 80 X 500 MM</v>
          </cell>
        </row>
        <row r="1206">
          <cell r="A1206" t="str">
            <v>H-P-8111-0-000-114</v>
          </cell>
          <cell r="B1206" t="str">
            <v>STRAFOR 20 DANSITE 128 X 25 X 60 MM</v>
          </cell>
        </row>
        <row r="1207">
          <cell r="A1207" t="str">
            <v>H-P-8111-0-000-115</v>
          </cell>
          <cell r="B1207" t="str">
            <v>STRAFOR 20 DANSITE 128 X 15 X 60 MM</v>
          </cell>
        </row>
        <row r="1208">
          <cell r="A1208" t="str">
            <v>H-P-8111-0-000-116</v>
          </cell>
          <cell r="B1208" t="str">
            <v>STRAFOR 20 DANSITE 128 X 45 X 60 MM</v>
          </cell>
        </row>
        <row r="1209">
          <cell r="A1209" t="str">
            <v>H-P-8111-0-000-117</v>
          </cell>
          <cell r="B1209" t="str">
            <v>STRAFOR 20 DANSITE 110 X 70 X 50 MM</v>
          </cell>
        </row>
        <row r="1210">
          <cell r="A1210" t="str">
            <v>H-P-8111-0-000-118</v>
          </cell>
          <cell r="B1210" t="str">
            <v>STRAFOR 20 DANSITE 633 X 120 X 80 MM 56,20 YUVARLAK OLUKLU (TONO ISITICI KORUMA)</v>
          </cell>
        </row>
        <row r="1211">
          <cell r="A1211" t="str">
            <v>H-P-8111-0-000-120</v>
          </cell>
          <cell r="B1211" t="str">
            <v>STRAFOR 20 DANSITE 300 X 100 X 70 MM</v>
          </cell>
        </row>
        <row r="1212">
          <cell r="A1212" t="str">
            <v>H-P-8111-0-000-122</v>
          </cell>
          <cell r="B1212" t="str">
            <v>STRAFOR 20 DANSITE 620 X 70 X 50 MM</v>
          </cell>
        </row>
        <row r="1213">
          <cell r="A1213" t="str">
            <v>H-P-8111-0-000-123</v>
          </cell>
          <cell r="B1213" t="str">
            <v>POLIETILEN MUHAFAZA 430 X 600 X 100 MM BLAZE URUN KORUMA ARKA ALT REZISTANS OYUKLU PARCA</v>
          </cell>
        </row>
        <row r="1214">
          <cell r="A1214" t="str">
            <v>H-P-8111-0-000-124</v>
          </cell>
          <cell r="B1214" t="str">
            <v>POLIETILEN MUHAFAZA 430 X 600 X 20 MM BLAZE URUN KORUMA ON DUZ PARCA</v>
          </cell>
        </row>
        <row r="1215">
          <cell r="A1215" t="str">
            <v>H-P-8111-0-000-125</v>
          </cell>
          <cell r="B1215" t="str">
            <v>STRAFOR 20 DANSITE 136 X 100 X 70 MM</v>
          </cell>
        </row>
        <row r="1216">
          <cell r="A1216" t="str">
            <v>H-P-8111-0-000-126</v>
          </cell>
          <cell r="B1216" t="str">
            <v>STRAFOR 20 DANSITE 120 X 100 X 70 MM</v>
          </cell>
        </row>
        <row r="1217">
          <cell r="A1217" t="str">
            <v>H-P-8111-0-000-127</v>
          </cell>
          <cell r="B1217" t="str">
            <v>STRAFOR 20 DANSITE 60 X 100 X 50 MM</v>
          </cell>
        </row>
        <row r="1218">
          <cell r="A1218" t="str">
            <v>H-P-8111-0-000-128</v>
          </cell>
          <cell r="B1218" t="str">
            <v>STRAFOR 20 DANSITE 300 X 110 X 125 MM</v>
          </cell>
        </row>
        <row r="1219">
          <cell r="A1219" t="str">
            <v>H-P-8111-0-000-129</v>
          </cell>
          <cell r="B1219" t="str">
            <v>POLIETILEN MUHAFAZA 430 X 600 X 100 MM BLAZE URUN KORUMA ARKA ÜST OYUKLU PARCA</v>
          </cell>
        </row>
        <row r="1220">
          <cell r="A1220" t="str">
            <v>H-P-8111-0-000-130</v>
          </cell>
          <cell r="B1220" t="str">
            <v>STRAFOR 20 DANSITE 410 X 80 X 40 MM</v>
          </cell>
        </row>
        <row r="1221">
          <cell r="A1221" t="str">
            <v>H-P-8111-0-000-131</v>
          </cell>
          <cell r="B1221" t="str">
            <v>POLIETILEN MUHAFAZA 430 X 500 X 100 MM BLAZE URUN KORUMA ARKA ALT REZISTANS OYUKLU PARCA</v>
          </cell>
        </row>
        <row r="1222">
          <cell r="A1222" t="str">
            <v>H-P-8111-0-000-132</v>
          </cell>
          <cell r="B1222" t="str">
            <v>POLIETILEN MUHAFAZA 430 X 500 X 20 MM BLAZE URUN KORUMA ON DUZ PARCA</v>
          </cell>
        </row>
        <row r="1223">
          <cell r="A1223" t="str">
            <v>H-P-8111-0-000-133</v>
          </cell>
          <cell r="B1223" t="str">
            <v>POLIETILEN MUHAFAZA 430 X 500 X 100 MM BLAZE URUN KORUMA ARKA ÜST OYUKLU PARCA</v>
          </cell>
        </row>
        <row r="1224">
          <cell r="A1224" t="str">
            <v>H-P-8112-0-000-002</v>
          </cell>
          <cell r="B1224" t="str">
            <v>POLIETILEN PROFIL U-40 MAVI (2 MT)</v>
          </cell>
        </row>
        <row r="1225">
          <cell r="A1225" t="str">
            <v>H-P-8113-0-000-001</v>
          </cell>
          <cell r="B1225" t="str">
            <v>POLİETİLEN ŞİLTE KALİNLİK 1 MM, GENİŞLİK 75 CM</v>
          </cell>
        </row>
        <row r="1226">
          <cell r="A1226" t="str">
            <v>H-P-8113-0-000-002</v>
          </cell>
          <cell r="B1226" t="str">
            <v>550X200 MM POLİETİLEN ŞİLTE POŞET KALINLIK 1 MM</v>
          </cell>
        </row>
        <row r="1227">
          <cell r="A1227" t="str">
            <v>H-P-8113-0-000-003</v>
          </cell>
          <cell r="B1227" t="str">
            <v>710X200 MM POLİETİLEN ŞİLTE POŞET KALINLIK 1 MM</v>
          </cell>
        </row>
        <row r="1228">
          <cell r="A1228" t="str">
            <v>H-P-8113-0-000-004</v>
          </cell>
          <cell r="B1228" t="str">
            <v>910X200 MM POLİETİLEN ŞİLTE POŞET KALINLIK 1 MM</v>
          </cell>
        </row>
        <row r="1229">
          <cell r="A1229" t="str">
            <v>H-P-8114-0-000-002</v>
          </cell>
          <cell r="B1229" t="str">
            <v>20 X 50 X 600 MM AHŞAP ÇITA</v>
          </cell>
        </row>
        <row r="1230">
          <cell r="A1230" t="str">
            <v>H-P-8114-0-000-003</v>
          </cell>
          <cell r="B1230" t="str">
            <v>AHSAP PALET</v>
          </cell>
        </row>
        <row r="1231">
          <cell r="A1231" t="str">
            <v>H-P-8114-0-000-010</v>
          </cell>
          <cell r="B1231" t="str">
            <v>400x1960 mm AHSAP PALET TEKLI</v>
          </cell>
        </row>
        <row r="1232">
          <cell r="A1232" t="str">
            <v>H-P-8114-0-000-014</v>
          </cell>
          <cell r="B1232" t="str">
            <v>480x1960 mm AHSAP PALET TEKLI</v>
          </cell>
        </row>
        <row r="1233">
          <cell r="A1233" t="str">
            <v>H-P-8114-0-000-015</v>
          </cell>
          <cell r="B1233" t="str">
            <v>480x780 mm AHSAP PALET TEKLI</v>
          </cell>
        </row>
        <row r="1234">
          <cell r="A1234" t="str">
            <v>H-P-8114-0-000-017</v>
          </cell>
          <cell r="B1234" t="str">
            <v>600x1320 mm AHSAP PALET TEKLI</v>
          </cell>
        </row>
        <row r="1235">
          <cell r="A1235" t="str">
            <v>H-P-8114-0-000-022</v>
          </cell>
          <cell r="B1235" t="str">
            <v>560x1360 mm AHSAP PALET TEKLI</v>
          </cell>
        </row>
        <row r="1236">
          <cell r="A1236" t="str">
            <v>H-P-8114-0-000-024</v>
          </cell>
          <cell r="B1236" t="str">
            <v>580x1800 mm AHSAP PALET TEKLI</v>
          </cell>
        </row>
        <row r="1237">
          <cell r="A1237" t="str">
            <v>H-P-8114-0-000-026</v>
          </cell>
          <cell r="B1237" t="str">
            <v>560x1960 mm AHSAP PALET TEKLI</v>
          </cell>
        </row>
        <row r="1238">
          <cell r="A1238" t="str">
            <v>H-P-8114-0-000-027</v>
          </cell>
          <cell r="B1238" t="str">
            <v>560x960 mm AHSAP PALET TEKLI</v>
          </cell>
        </row>
        <row r="1239">
          <cell r="A1239" t="str">
            <v>H-P-8114-0-000-028</v>
          </cell>
          <cell r="B1239" t="str">
            <v>600x1020 mm AHSAP PALET TEKLI</v>
          </cell>
        </row>
        <row r="1240">
          <cell r="A1240" t="str">
            <v>H-P-8114-0-000-029</v>
          </cell>
          <cell r="B1240" t="str">
            <v>600x1120 mm AHSAP PALET TEKLI</v>
          </cell>
        </row>
        <row r="1241">
          <cell r="A1241" t="str">
            <v>H-P-8114-0-000-031</v>
          </cell>
          <cell r="B1241" t="str">
            <v>600x1420 mm AHSAP PALET TEKLI</v>
          </cell>
        </row>
        <row r="1242">
          <cell r="A1242" t="str">
            <v>H-P-8114-0-000-032</v>
          </cell>
          <cell r="B1242" t="str">
            <v>600x1500 mm AHSAP PALET TEKLI</v>
          </cell>
        </row>
        <row r="1243">
          <cell r="A1243" t="str">
            <v>H-P-8114-0-000-033</v>
          </cell>
          <cell r="B1243" t="str">
            <v>600x1620 mm AHSAP PALET TEKLI</v>
          </cell>
        </row>
        <row r="1244">
          <cell r="A1244" t="str">
            <v>H-P-8114-0-000-034</v>
          </cell>
          <cell r="B1244" t="str">
            <v>600x1880 mm AHSAP PALET TEKLI</v>
          </cell>
        </row>
        <row r="1245">
          <cell r="A1245" t="str">
            <v>H-P-8114-0-000-036</v>
          </cell>
          <cell r="B1245" t="str">
            <v>580x780 mm AHSAP PALET TEKLI</v>
          </cell>
        </row>
        <row r="1246">
          <cell r="A1246" t="str">
            <v>H-P-8114-0-000-038</v>
          </cell>
          <cell r="B1246" t="str">
            <v>600x1980 mm AHSAP PALET TEKLI</v>
          </cell>
        </row>
        <row r="1247">
          <cell r="A1247" t="str">
            <v>H-P-8114-0-000-040</v>
          </cell>
          <cell r="B1247" t="str">
            <v>600x920 mm AHSAP PALET TEKLI</v>
          </cell>
        </row>
        <row r="1248">
          <cell r="A1248" t="str">
            <v>H-P-8114-0-000-042</v>
          </cell>
          <cell r="B1248" t="str">
            <v>580x720 mm AHSAP PALET TEKLI</v>
          </cell>
        </row>
        <row r="1249">
          <cell r="A1249" t="str">
            <v>H-P-8114-0-000-044</v>
          </cell>
          <cell r="B1249" t="str">
            <v>700x1320 mm AHSAP PALET TEKLI</v>
          </cell>
        </row>
        <row r="1250">
          <cell r="A1250" t="str">
            <v>H-P-8114-0-000-046</v>
          </cell>
          <cell r="B1250" t="str">
            <v>640x1960 mm AHSAP PALET TEKLI</v>
          </cell>
        </row>
        <row r="1251">
          <cell r="A1251" t="str">
            <v>H-P-8114-0-000-048</v>
          </cell>
          <cell r="B1251" t="str">
            <v>700x1120 mm AHSAP PALET TEKLI</v>
          </cell>
        </row>
        <row r="1252">
          <cell r="A1252" t="str">
            <v>H-P-8114-0-000-050</v>
          </cell>
          <cell r="B1252" t="str">
            <v>700x1620 mm AHSAP PALET TEKLI</v>
          </cell>
        </row>
        <row r="1253">
          <cell r="A1253" t="str">
            <v>H-P-8114-0-000-055</v>
          </cell>
          <cell r="B1253" t="str">
            <v>700x920 mm AHSAP PALET TEKLI</v>
          </cell>
        </row>
        <row r="1254">
          <cell r="A1254" t="str">
            <v>H-P-8114-0-000-056</v>
          </cell>
          <cell r="B1254" t="str">
            <v>690x1110 mm AHSAP PALET TEKLI</v>
          </cell>
        </row>
        <row r="1255">
          <cell r="A1255" t="str">
            <v>H-P-8114-0-000-057</v>
          </cell>
          <cell r="B1255" t="str">
            <v>690x1350 mm AHSAP PALET TEKLI</v>
          </cell>
        </row>
        <row r="1256">
          <cell r="A1256" t="str">
            <v>H-P-8114-0-000-058</v>
          </cell>
          <cell r="B1256" t="str">
            <v>690x800 mm AHSAP PALET TEKLI</v>
          </cell>
        </row>
        <row r="1257">
          <cell r="A1257" t="str">
            <v>H-P-8114-0-000-059</v>
          </cell>
          <cell r="B1257" t="str">
            <v>690x960 mm AHSAP PALET TEKLI</v>
          </cell>
        </row>
        <row r="1258">
          <cell r="A1258" t="str">
            <v>H-P-8114-0-000-060</v>
          </cell>
          <cell r="B1258" t="str">
            <v>700x980 mm AHSAP PALET TEKLI</v>
          </cell>
        </row>
        <row r="1259">
          <cell r="A1259" t="str">
            <v>H-P-8114-0-000-061</v>
          </cell>
          <cell r="B1259" t="str">
            <v>720x1960 mm AHSAP PALET TEKLI</v>
          </cell>
        </row>
        <row r="1260">
          <cell r="A1260" t="str">
            <v>H-P-8114-0-000-062</v>
          </cell>
          <cell r="B1260" t="str">
            <v>750x1120 mm AHSAP PALET TEKLI</v>
          </cell>
        </row>
        <row r="1261">
          <cell r="A1261" t="str">
            <v>H-P-8114-0-000-063</v>
          </cell>
          <cell r="B1261" t="str">
            <v>800x1960 mm AHSAP PALET CIFTLI</v>
          </cell>
        </row>
        <row r="1262">
          <cell r="A1262" t="str">
            <v>H-P-8114-0-000-064</v>
          </cell>
          <cell r="B1262" t="str">
            <v>960x1960 mm AHSAP PALET CIFTLI</v>
          </cell>
        </row>
        <row r="1263">
          <cell r="A1263" t="str">
            <v>H-P-8114-0-000-065</v>
          </cell>
          <cell r="B1263" t="str">
            <v>1200x800 mm AHSAP PALET CIFTLI</v>
          </cell>
        </row>
        <row r="1264">
          <cell r="A1264" t="str">
            <v>H-P-8114-0-000-067</v>
          </cell>
          <cell r="B1264" t="str">
            <v>2000x800 mm AHSAP PALET CIFTLI</v>
          </cell>
        </row>
        <row r="1265">
          <cell r="A1265" t="str">
            <v>H-P-8114-0-000-070</v>
          </cell>
          <cell r="B1265" t="str">
            <v>590x2200x1220 mm AHSAP KORUMALI PALET</v>
          </cell>
        </row>
        <row r="1266">
          <cell r="A1266" t="str">
            <v>H-P-8114-0-000-074</v>
          </cell>
          <cell r="B1266" t="str">
            <v>680x1700x1370 mm AHSAP KORUMALI PALET</v>
          </cell>
        </row>
        <row r="1267">
          <cell r="A1267" t="str">
            <v>H-P-8114-0-000-075</v>
          </cell>
          <cell r="B1267" t="str">
            <v>680x1360x1520 mm AHSAP KORUMALI PALET</v>
          </cell>
        </row>
        <row r="1268">
          <cell r="A1268" t="str">
            <v>H-P-8114-0-000-077</v>
          </cell>
          <cell r="B1268" t="str">
            <v>690x1590 mm AHSAP PALET TEKLI</v>
          </cell>
        </row>
        <row r="1269">
          <cell r="A1269" t="str">
            <v>H-P-8114-0-000-078</v>
          </cell>
          <cell r="B1269" t="str">
            <v>880x1700 mm AHSAP PALET TEKLI</v>
          </cell>
        </row>
        <row r="1270">
          <cell r="A1270" t="str">
            <v>H-P-8114-0-000-079</v>
          </cell>
          <cell r="B1270" t="str">
            <v>580x1700 mm AHSAP PALET TEKLI</v>
          </cell>
        </row>
        <row r="1271">
          <cell r="A1271" t="str">
            <v>H-P-8114-0-000-084</v>
          </cell>
          <cell r="B1271" t="str">
            <v>1280x1120 mm AHSAP PALET CIFTLI</v>
          </cell>
        </row>
        <row r="1272">
          <cell r="A1272" t="str">
            <v>H-P-8114-0-000-085</v>
          </cell>
          <cell r="B1272" t="str">
            <v>850x1120 mm AHSAP PALET CIFTLI</v>
          </cell>
        </row>
        <row r="1273">
          <cell r="A1273" t="str">
            <v>H-P-8114-0-000-090</v>
          </cell>
          <cell r="B1273" t="str">
            <v>600x1350 mm AHSAP PALET TEKLI</v>
          </cell>
        </row>
        <row r="1274">
          <cell r="A1274" t="str">
            <v>H-P-8114-0-000-091</v>
          </cell>
          <cell r="B1274" t="str">
            <v>680x1180x1920 mm AHSAP KORUMALI PALET</v>
          </cell>
        </row>
        <row r="1275">
          <cell r="A1275" t="str">
            <v>H-P-8114-0-000-092</v>
          </cell>
          <cell r="B1275" t="str">
            <v>680x1380x1850 mm AHSAP KORUMALI PALET</v>
          </cell>
        </row>
        <row r="1276">
          <cell r="A1276" t="str">
            <v>H-P-8114-0-000-093</v>
          </cell>
          <cell r="B1276" t="str">
            <v>680x1380x2040 mm AHSAP KORUMALI PALET</v>
          </cell>
        </row>
        <row r="1277">
          <cell r="A1277" t="str">
            <v>H-P-8114-0-000-094</v>
          </cell>
          <cell r="B1277" t="str">
            <v>680x1680x2020 mm AHSAP KORUMALI PALET</v>
          </cell>
        </row>
        <row r="1278">
          <cell r="A1278" t="str">
            <v>H-P-8114-0-000-095</v>
          </cell>
          <cell r="B1278" t="str">
            <v>780x1680x2020 mm AHSAP KORUMALI PALET</v>
          </cell>
        </row>
        <row r="1279">
          <cell r="A1279" t="str">
            <v>H-P-8114-0-000-097</v>
          </cell>
          <cell r="B1279" t="str">
            <v>600x1900 mm AHSAP PALET TEKLI</v>
          </cell>
        </row>
        <row r="1280">
          <cell r="A1280" t="str">
            <v>H-P-8114-0-000-099</v>
          </cell>
          <cell r="B1280" t="str">
            <v>480x1900 mm AHSAP PALET TEKLI</v>
          </cell>
        </row>
        <row r="1281">
          <cell r="A1281" t="str">
            <v>H-P-8114-0-000-102</v>
          </cell>
          <cell r="B1281" t="str">
            <v>1500x600 mm AHSAP PALET TEKLI</v>
          </cell>
        </row>
        <row r="1282">
          <cell r="A1282" t="str">
            <v>H-P-8114-0-000-103</v>
          </cell>
          <cell r="B1282" t="str">
            <v>580x1680 mm AHSAP PALET TEKLI</v>
          </cell>
        </row>
        <row r="1283">
          <cell r="A1283" t="str">
            <v>H-P-8114-0-000-104</v>
          </cell>
          <cell r="B1283" t="str">
            <v>600x1300 mm AHSAP PALET TEKLI</v>
          </cell>
        </row>
        <row r="1284">
          <cell r="A1284" t="str">
            <v>H-P-8114-0-000-105</v>
          </cell>
          <cell r="B1284" t="str">
            <v>540x1580 mm AHSAP PALET TEKLI</v>
          </cell>
        </row>
        <row r="1285">
          <cell r="A1285" t="str">
            <v>H-P-8114-0-000-106</v>
          </cell>
          <cell r="B1285" t="str">
            <v>560x750 mm AHSAP PALET TEKLI</v>
          </cell>
        </row>
        <row r="1286">
          <cell r="A1286" t="str">
            <v>H-P-8114-0-000-107</v>
          </cell>
          <cell r="B1286" t="str">
            <v>560x1020 mm AHSAP PALET TEKLI</v>
          </cell>
        </row>
        <row r="1287">
          <cell r="A1287" t="str">
            <v>H-P-8114-0-000-108</v>
          </cell>
          <cell r="B1287" t="str">
            <v>1020x1120 mm AHSAP PALET CIFTLI</v>
          </cell>
        </row>
        <row r="1288">
          <cell r="A1288" t="str">
            <v>H-P-8114-0-000-109</v>
          </cell>
          <cell r="B1288" t="str">
            <v>860x1060 mm AHSAP PALET CIFTLI</v>
          </cell>
        </row>
        <row r="1289">
          <cell r="A1289" t="str">
            <v>H-P-8114-0-000-110</v>
          </cell>
          <cell r="B1289" t="str">
            <v>1120x1860 mm AHSAP PALET CIFTLI</v>
          </cell>
        </row>
        <row r="1290">
          <cell r="A1290" t="str">
            <v>H-P-8114-0-000-111</v>
          </cell>
          <cell r="B1290" t="str">
            <v>1260x1120 mm AHSAP PALET CIFTLI</v>
          </cell>
        </row>
        <row r="1291">
          <cell r="A1291" t="str">
            <v>H-P-8114-0-000-112</v>
          </cell>
          <cell r="B1291" t="str">
            <v>1580x1080 mm AHSAP PALET CIFTLI</v>
          </cell>
        </row>
        <row r="1292">
          <cell r="A1292" t="str">
            <v>H-P-8114-0-000-113</v>
          </cell>
          <cell r="B1292" t="str">
            <v>1000x1380 mm AHSAP PALET CIFTLI</v>
          </cell>
        </row>
        <row r="1293">
          <cell r="A1293" t="str">
            <v>H-P-8114-0-000-114</v>
          </cell>
          <cell r="B1293" t="str">
            <v>1380x940 mm AHSAP PALET CIFTLI</v>
          </cell>
        </row>
        <row r="1294">
          <cell r="A1294" t="str">
            <v>H-P-8114-0-000-115</v>
          </cell>
          <cell r="B1294" t="str">
            <v>1380x1400 mm AHSAP PALET CIFTLI</v>
          </cell>
        </row>
        <row r="1295">
          <cell r="A1295" t="str">
            <v>H-P-8114-0-000-120</v>
          </cell>
          <cell r="B1295" t="str">
            <v>580x1300 mm AHSAP PALET TEKLI</v>
          </cell>
        </row>
        <row r="1296">
          <cell r="A1296" t="str">
            <v>H-P-8114-0-000-121</v>
          </cell>
          <cell r="B1296" t="str">
            <v>710x1300 mm AHSAP PALET TEKLI</v>
          </cell>
        </row>
        <row r="1297">
          <cell r="A1297" t="str">
            <v>H-P-8114-0-000-122</v>
          </cell>
          <cell r="B1297" t="str">
            <v>600x1600 mm AHSAP PALET TEKLI</v>
          </cell>
        </row>
        <row r="1298">
          <cell r="A1298" t="str">
            <v>H-P-8114-0-000-125</v>
          </cell>
          <cell r="B1298" t="str">
            <v>600x700 mm AHSAP PALET TEKLI</v>
          </cell>
        </row>
        <row r="1299">
          <cell r="A1299" t="str">
            <v>H-P-8114-0-000-127</v>
          </cell>
          <cell r="B1299" t="str">
            <v>600x1630 mm AHSAP PALET TEKLI</v>
          </cell>
        </row>
        <row r="1300">
          <cell r="A1300" t="str">
            <v>H-P-8114-0-000-128</v>
          </cell>
          <cell r="B1300" t="str">
            <v>590x1450 mm AHSAP PALET TEKLI</v>
          </cell>
        </row>
        <row r="1301">
          <cell r="A1301" t="str">
            <v>H-P-8114-0-000-129</v>
          </cell>
          <cell r="B1301" t="str">
            <v>640x1300 mm AHSAP PALET TEKLI</v>
          </cell>
        </row>
        <row r="1302">
          <cell r="A1302" t="str">
            <v>H-P-8114-0-000-140</v>
          </cell>
          <cell r="B1302" t="str">
            <v>390x1350 mm AHSAP PALET TEKLI</v>
          </cell>
        </row>
        <row r="1303">
          <cell r="A1303" t="str">
            <v>H-P-8114-0-000-143</v>
          </cell>
          <cell r="B1303" t="str">
            <v>680x1080 mm AHSAP PALET TEKLI</v>
          </cell>
        </row>
        <row r="1304">
          <cell r="A1304" t="str">
            <v>H-P-8114-0-000-144</v>
          </cell>
          <cell r="B1304" t="str">
            <v>780x580 mm AHSAP PALET TEKLI</v>
          </cell>
        </row>
        <row r="1305">
          <cell r="A1305" t="str">
            <v>H-P-8114-0-000-146</v>
          </cell>
          <cell r="B1305" t="str">
            <v>960x1580 mm AHSAP PALET CIFTLI</v>
          </cell>
        </row>
        <row r="1306">
          <cell r="A1306" t="str">
            <v>H-P-8114-0-000-147</v>
          </cell>
          <cell r="B1306" t="str">
            <v>680x1680x1400 mm AHSAP KORUMALI PALET</v>
          </cell>
        </row>
        <row r="1307">
          <cell r="A1307" t="str">
            <v>H-P-8114-0-000-149</v>
          </cell>
          <cell r="B1307" t="str">
            <v>580x1000 mm AHSAP PALET TEKLI</v>
          </cell>
        </row>
        <row r="1308">
          <cell r="A1308" t="str">
            <v>H-P-8114-0-000-152</v>
          </cell>
          <cell r="B1308" t="str">
            <v>600x1200 mm AHSAP PALET TEKLI</v>
          </cell>
        </row>
        <row r="1309">
          <cell r="A1309" t="str">
            <v>H-P-8114-0-000-153</v>
          </cell>
          <cell r="B1309" t="str">
            <v>390x1590 mm AHSAP PALET TEKLI</v>
          </cell>
        </row>
        <row r="1310">
          <cell r="A1310" t="str">
            <v>H-P-8114-0-000-155</v>
          </cell>
          <cell r="B1310" t="str">
            <v>600x2100 mm AHSAP PALET TEKLI</v>
          </cell>
        </row>
        <row r="1311">
          <cell r="A1311" t="str">
            <v>H-P-8114-0-000-156</v>
          </cell>
          <cell r="B1311" t="str">
            <v>1100x600 mm AHSAP PALET TEKLI</v>
          </cell>
        </row>
        <row r="1312">
          <cell r="A1312" t="str">
            <v>H-P-8114-0-000-157</v>
          </cell>
          <cell r="B1312" t="str">
            <v>1350x590 mm AHSAP PALET TEKLI</v>
          </cell>
        </row>
        <row r="1313">
          <cell r="A1313" t="str">
            <v>H-P-8114-0-000-159</v>
          </cell>
          <cell r="B1313" t="str">
            <v>960x560 mm AHSAP PALET TEKLI</v>
          </cell>
        </row>
        <row r="1314">
          <cell r="A1314" t="str">
            <v>H-P-8114-0-000-161</v>
          </cell>
          <cell r="B1314" t="str">
            <v>580x700 mm AHSAP PALET TEKLI</v>
          </cell>
        </row>
        <row r="1315">
          <cell r="A1315" t="str">
            <v>H-P-8114-0-000-163</v>
          </cell>
          <cell r="B1315" t="str">
            <v>550x1300 mm AHSAP PALET TEKLI</v>
          </cell>
        </row>
        <row r="1316">
          <cell r="A1316" t="str">
            <v>H-P-8114-0-000-167</v>
          </cell>
          <cell r="B1316" t="str">
            <v>540x1260 mm AHSAP PALET TEKLI</v>
          </cell>
        </row>
        <row r="1317">
          <cell r="A1317" t="str">
            <v>H-P-8114-0-000-170</v>
          </cell>
          <cell r="B1317" t="str">
            <v>640x1060 mm AHSAP PALET TEKLI</v>
          </cell>
        </row>
        <row r="1318">
          <cell r="A1318" t="str">
            <v>H-P-8114-0-000-171</v>
          </cell>
          <cell r="B1318" t="str">
            <v>640x1260 mm AHSAP PALET TEKLI</v>
          </cell>
        </row>
        <row r="1319">
          <cell r="A1319" t="str">
            <v>H-P-8114-0-000-173</v>
          </cell>
          <cell r="B1319" t="str">
            <v>540x1180 mm AHSAP PALET TEKLI</v>
          </cell>
        </row>
        <row r="1320">
          <cell r="A1320" t="str">
            <v>H-P-8114-0-000-174</v>
          </cell>
          <cell r="B1320" t="str">
            <v>750x1120 mm AHSAP PALET CIFTLI</v>
          </cell>
        </row>
        <row r="1321">
          <cell r="A1321" t="str">
            <v>H-P-8114-0-000-175</v>
          </cell>
          <cell r="B1321" t="str">
            <v>950x1455 mm AHSAP PALET CIFTLI</v>
          </cell>
        </row>
        <row r="1322">
          <cell r="A1322" t="str">
            <v>H-P-8114-0-000-176</v>
          </cell>
          <cell r="B1322" t="str">
            <v>1105x1120 mm AHSAP PALET CIFTLI</v>
          </cell>
        </row>
        <row r="1323">
          <cell r="A1323" t="str">
            <v>H-P-8114-0-000-177</v>
          </cell>
          <cell r="B1323" t="str">
            <v>1180x1080 mm AHSAP PALET CIFTLI</v>
          </cell>
        </row>
        <row r="1324">
          <cell r="A1324" t="str">
            <v>H-P-8114-0-000-178</v>
          </cell>
          <cell r="B1324" t="str">
            <v>1250x1120 mm AHSAP PALET CIFTLI</v>
          </cell>
        </row>
        <row r="1325">
          <cell r="A1325" t="str">
            <v>H-P-8114-0-000-179</v>
          </cell>
          <cell r="B1325" t="str">
            <v>780x1680x1600 mm AHSAP KORUMALI PALET</v>
          </cell>
        </row>
        <row r="1326">
          <cell r="A1326" t="str">
            <v>H-P-8114-0-000-180</v>
          </cell>
          <cell r="B1326" t="str">
            <v>1680x680 mm AHSAP PALET TEKLI</v>
          </cell>
        </row>
        <row r="1327">
          <cell r="A1327" t="str">
            <v>H-P-8114-0-000-182</v>
          </cell>
          <cell r="B1327" t="str">
            <v>1000x1080 mm AHSAP PALET TEKLI</v>
          </cell>
        </row>
        <row r="1328">
          <cell r="A1328" t="str">
            <v>H-P-8114-0-000-183</v>
          </cell>
          <cell r="B1328" t="str">
            <v>1160x1600 mm AHSAP PALET CIFTLI</v>
          </cell>
        </row>
        <row r="1329">
          <cell r="A1329" t="str">
            <v>H-P-8114-0-000-185</v>
          </cell>
          <cell r="B1329" t="str">
            <v>1000x1880 mm AHSAP PALET CIFTLI</v>
          </cell>
        </row>
        <row r="1330">
          <cell r="A1330" t="str">
            <v>H-P-8114-0-000-186</v>
          </cell>
          <cell r="B1330" t="str">
            <v>1000x2100 mm AHSAP PALET CIFTLI</v>
          </cell>
        </row>
        <row r="1331">
          <cell r="A1331" t="str">
            <v>H-P-8114-0-000-188</v>
          </cell>
          <cell r="B1331" t="str">
            <v>630x1000 mm AHSAP PALET TEKLI</v>
          </cell>
        </row>
        <row r="1332">
          <cell r="A1332" t="str">
            <v>H-P-8114-0-000-189</v>
          </cell>
          <cell r="B1332" t="str">
            <v>400x1200 mm AHSAP PALET TEKLI</v>
          </cell>
        </row>
        <row r="1333">
          <cell r="A1333" t="str">
            <v>H-P-8114-0-000-191</v>
          </cell>
          <cell r="B1333" t="str">
            <v>580x1080 mm AHSAP PALET TEKLI</v>
          </cell>
        </row>
        <row r="1334">
          <cell r="A1334" t="str">
            <v>H-P-8114-0-000-192</v>
          </cell>
          <cell r="B1334" t="str">
            <v>690x2150 mm AHSAP PALET TEKLI</v>
          </cell>
        </row>
        <row r="1335">
          <cell r="A1335" t="str">
            <v>H-P-8114-0-000-193</v>
          </cell>
          <cell r="B1335" t="str">
            <v>1000x1280 mm AHSAP PALET CIFTLI</v>
          </cell>
        </row>
        <row r="1336">
          <cell r="A1336" t="str">
            <v>H-P-8114-0-000-194</v>
          </cell>
          <cell r="B1336" t="str">
            <v>1600x1400 mm AHSAP PALET CIFTLI</v>
          </cell>
        </row>
        <row r="1337">
          <cell r="A1337" t="str">
            <v>H-P-8114-0-000-195</v>
          </cell>
          <cell r="B1337" t="str">
            <v>1190x1000 mm AHSAP PALET CIFTLI</v>
          </cell>
        </row>
        <row r="1338">
          <cell r="A1338" t="str">
            <v>H-P-8114-0-000-196</v>
          </cell>
          <cell r="B1338" t="str">
            <v>1070x1000 mm AHSAP PALET CIFTLI</v>
          </cell>
        </row>
        <row r="1339">
          <cell r="A1339" t="str">
            <v>H-P-8114-0-000-197</v>
          </cell>
          <cell r="B1339" t="str">
            <v>680x1400x1400 mm AHSAP KORUMALI PALET</v>
          </cell>
        </row>
        <row r="1340">
          <cell r="A1340" t="str">
            <v>H-P-8114-0-000-198</v>
          </cell>
          <cell r="B1340" t="str">
            <v>720x1600 mm AHSAP PALET TEKLI</v>
          </cell>
        </row>
        <row r="1341">
          <cell r="A1341" t="str">
            <v>H-P-8114-0-000-199</v>
          </cell>
          <cell r="B1341" t="str">
            <v>840x1420 mm AHSAP PALET TEKLI</v>
          </cell>
        </row>
        <row r="1342">
          <cell r="A1342" t="str">
            <v>H-P-8114-0-000-200</v>
          </cell>
          <cell r="B1342" t="str">
            <v>1000x1630 mm AHSAP PALET CIFTLI</v>
          </cell>
        </row>
        <row r="1343">
          <cell r="A1343" t="str">
            <v>H-P-8114-0-000-201</v>
          </cell>
          <cell r="B1343" t="str">
            <v>1420x1400 mm AHSAP PALET CIFTLI</v>
          </cell>
        </row>
        <row r="1344">
          <cell r="A1344" t="str">
            <v>H-P-8114-0-000-202</v>
          </cell>
          <cell r="B1344" t="str">
            <v>1420x2100 mm AHSAP PALET CIFTLI</v>
          </cell>
        </row>
        <row r="1345">
          <cell r="A1345" t="str">
            <v>H-P-8114-0-000-203</v>
          </cell>
          <cell r="B1345" t="str">
            <v>1600x2100 mm AHSAP PALET CIFTLI</v>
          </cell>
        </row>
        <row r="1346">
          <cell r="A1346" t="str">
            <v>H-P-8114-0-000-204</v>
          </cell>
          <cell r="B1346" t="str">
            <v>500x920 mm AHSAP PALET TEKLI</v>
          </cell>
        </row>
        <row r="1347">
          <cell r="A1347" t="str">
            <v>H-P-8114-0-000-205</v>
          </cell>
          <cell r="B1347" t="str">
            <v>500x1120 mm AHSAP PALET TEKLI</v>
          </cell>
        </row>
        <row r="1348">
          <cell r="A1348" t="str">
            <v>H-P-8114-0-000-206</v>
          </cell>
          <cell r="B1348" t="str">
            <v>500x1320 mm AHSAP PALET TEKLI</v>
          </cell>
        </row>
        <row r="1349">
          <cell r="A1349" t="str">
            <v>H-P-8114-0-000-207</v>
          </cell>
          <cell r="B1349" t="str">
            <v>500x1620 mm AHSAP PALET TEKLI</v>
          </cell>
        </row>
        <row r="1350">
          <cell r="A1350" t="str">
            <v>H-P-8114-0-000-208</v>
          </cell>
          <cell r="B1350" t="str">
            <v>900x960 mm AHSAP PALET CIFTLI</v>
          </cell>
        </row>
        <row r="1351">
          <cell r="A1351" t="str">
            <v>H-P-8114-0-000-209</v>
          </cell>
          <cell r="B1351" t="str">
            <v>460x960 mm AHSAP PALET TEKLI</v>
          </cell>
        </row>
        <row r="1352">
          <cell r="A1352" t="str">
            <v>H-P-8114-0-000-210</v>
          </cell>
          <cell r="B1352" t="str">
            <v>960x660 mm AHSAP PALET TEKLI</v>
          </cell>
        </row>
        <row r="1353">
          <cell r="A1353" t="str">
            <v>H-P-8114-0-000-211</v>
          </cell>
          <cell r="B1353" t="str">
            <v>560x1340 mm AHSAP PALET TEKLI</v>
          </cell>
        </row>
        <row r="1354">
          <cell r="A1354" t="str">
            <v>H-P-8114-0-000-212</v>
          </cell>
          <cell r="B1354" t="str">
            <v>560x1880 mm AHSAP PALET TEKLI</v>
          </cell>
        </row>
        <row r="1355">
          <cell r="A1355" t="str">
            <v>H-P-8114-0-000-213</v>
          </cell>
          <cell r="B1355" t="str">
            <v>580x1980 mm AHSAP PALET TEKLI</v>
          </cell>
        </row>
        <row r="1356">
          <cell r="A1356" t="str">
            <v>H-P-8114-0-000-214</v>
          </cell>
          <cell r="B1356" t="str">
            <v>1080x1600 mm AHSAP PALET TEKLI</v>
          </cell>
        </row>
        <row r="1357">
          <cell r="A1357" t="str">
            <v>H-P-8114-0-000-215</v>
          </cell>
          <cell r="B1357" t="str">
            <v>650x1480 mm AHSAP PALET CIFTLI</v>
          </cell>
        </row>
        <row r="1358">
          <cell r="A1358" t="str">
            <v>H-P-8114-0-000-216</v>
          </cell>
          <cell r="B1358" t="str">
            <v>800x1480 mm AHSAP PALET CIFTLI</v>
          </cell>
        </row>
        <row r="1359">
          <cell r="A1359" t="str">
            <v>H-P-8114-0-000-217</v>
          </cell>
          <cell r="B1359" t="str">
            <v>610x1300 mm AHSAP PALET TEKLI</v>
          </cell>
        </row>
        <row r="1360">
          <cell r="A1360" t="str">
            <v>H-P-8114-0-000-218</v>
          </cell>
          <cell r="B1360" t="str">
            <v>610x1600 mm AHSAP PALET TEKLI</v>
          </cell>
        </row>
        <row r="1361">
          <cell r="A1361" t="str">
            <v>H-P-8114-0-000-219</v>
          </cell>
          <cell r="B1361" t="str">
            <v>570x1980x1600 mm AHSAP KORUMALI PALET</v>
          </cell>
        </row>
        <row r="1362">
          <cell r="A1362" t="str">
            <v>H-P-8114-0-000-220</v>
          </cell>
          <cell r="B1362" t="str">
            <v>570x2180x1600 mm AHSAP KORUMALI PALET</v>
          </cell>
        </row>
        <row r="1363">
          <cell r="A1363" t="str">
            <v>H-P-8114-0-000-221</v>
          </cell>
          <cell r="B1363" t="str">
            <v>610x1980x1800 mm AHSAP KORUMALI PALET</v>
          </cell>
        </row>
        <row r="1364">
          <cell r="A1364" t="str">
            <v>H-P-8114-0-000-222</v>
          </cell>
          <cell r="B1364" t="str">
            <v>660x1330x1950 mm AHSAP KORUMALI PALET</v>
          </cell>
        </row>
        <row r="1365">
          <cell r="A1365" t="str">
            <v>H-P-8114-0-000-223</v>
          </cell>
          <cell r="B1365" t="str">
            <v>660x1380x2000 mm AHSAP KORUMALI PALET</v>
          </cell>
        </row>
        <row r="1366">
          <cell r="A1366" t="str">
            <v>H-P-8114-0-000-224</v>
          </cell>
          <cell r="B1366" t="str">
            <v>800x1180x1850 mm AHSAP KORUMALI PALET</v>
          </cell>
        </row>
        <row r="1367">
          <cell r="A1367" t="str">
            <v>H-P-8114-0-000-225</v>
          </cell>
          <cell r="B1367" t="str">
            <v>680x850 mm AHSAP PALET TEKLI</v>
          </cell>
        </row>
        <row r="1368">
          <cell r="A1368" t="str">
            <v>H-P-8114-0-000-226</v>
          </cell>
          <cell r="B1368" t="str">
            <v>760x1430x1700 mm AHSAP KORUMALI PALET</v>
          </cell>
        </row>
        <row r="1369">
          <cell r="A1369" t="str">
            <v>H-P-8114-0-000-227</v>
          </cell>
          <cell r="B1369" t="str">
            <v>720x1420 mm AHSAP PALET TEKLI</v>
          </cell>
        </row>
        <row r="1370">
          <cell r="A1370" t="str">
            <v>H-P-8114-0-000-228</v>
          </cell>
          <cell r="B1370" t="str">
            <v>840x1000 mm AHSAP PALET TEKLI</v>
          </cell>
        </row>
        <row r="1371">
          <cell r="A1371" t="str">
            <v>H-P-8114-0-000-229</v>
          </cell>
          <cell r="B1371" t="str">
            <v>960x1000 mm AHSAP PALET TEKLI</v>
          </cell>
        </row>
        <row r="1372">
          <cell r="A1372" t="str">
            <v>H-P-8114-0-000-230</v>
          </cell>
          <cell r="B1372" t="str">
            <v>1000x1200 mm AHSAP PALET TEKLI</v>
          </cell>
        </row>
        <row r="1373">
          <cell r="A1373" t="str">
            <v>H-P-8114-0-000-231</v>
          </cell>
          <cell r="B1373" t="str">
            <v>520x800 mm AHSAP PALET TEKLI</v>
          </cell>
        </row>
        <row r="1374">
          <cell r="A1374" t="str">
            <v>H-P-8114-0-000-232</v>
          </cell>
          <cell r="B1374" t="str">
            <v>1000x1960 mm AHSAP PALET CIFTLI</v>
          </cell>
        </row>
        <row r="1375">
          <cell r="A1375" t="str">
            <v>H-P-8114-0-000-233</v>
          </cell>
          <cell r="B1375" t="str">
            <v>580x1600 mm AHSAP PALET TEKLI</v>
          </cell>
        </row>
        <row r="1376">
          <cell r="A1376" t="str">
            <v>H-P-8114-0-000-234</v>
          </cell>
          <cell r="B1376" t="str">
            <v>380x1000 mm AHSAP PALET TEKLI</v>
          </cell>
        </row>
        <row r="1377">
          <cell r="A1377" t="str">
            <v>H-P-8114-0-000-235</v>
          </cell>
          <cell r="B1377" t="str">
            <v>580x1350 mm AHSAP PALET TEKLI</v>
          </cell>
        </row>
        <row r="1378">
          <cell r="A1378" t="str">
            <v>H-P-8114-0-000-236</v>
          </cell>
          <cell r="B1378" t="str">
            <v>580x1480 mm AHSAP PALET TEKLI</v>
          </cell>
        </row>
        <row r="1379">
          <cell r="A1379" t="str">
            <v>H-P-8114-0-000-237</v>
          </cell>
          <cell r="B1379" t="str">
            <v>580x1900 mm AHSAP PALET TEKLI</v>
          </cell>
        </row>
        <row r="1380">
          <cell r="A1380" t="str">
            <v>H-P-8114-0-000-238</v>
          </cell>
          <cell r="B1380" t="str">
            <v>380x1050 mm AHSAP PALET TEKLI</v>
          </cell>
        </row>
        <row r="1381">
          <cell r="A1381" t="str">
            <v>H-P-8114-0-000-239</v>
          </cell>
          <cell r="B1381" t="str">
            <v>580x850 mm AHSAP PALET TEKLI</v>
          </cell>
        </row>
        <row r="1382">
          <cell r="A1382" t="str">
            <v>H-P-8114-0-000-240</v>
          </cell>
          <cell r="B1382" t="str">
            <v>580x1100 mm AHSAP PALET TEKLI</v>
          </cell>
        </row>
        <row r="1383">
          <cell r="A1383" t="str">
            <v>H-P-8114-0-000-241</v>
          </cell>
          <cell r="B1383" t="str">
            <v>680x1300 mm AHSAP PALET TEKLI</v>
          </cell>
        </row>
        <row r="1384">
          <cell r="A1384" t="str">
            <v>H-P-8114-0-000-242</v>
          </cell>
          <cell r="B1384" t="str">
            <v>600x1160 mm AHSAP PALET TEKLI</v>
          </cell>
        </row>
        <row r="1385">
          <cell r="A1385" t="str">
            <v>H-P-8114-0-000-243</v>
          </cell>
          <cell r="B1385" t="str">
            <v>560x1050 mm AHSAP PALET TEKLI</v>
          </cell>
        </row>
        <row r="1386">
          <cell r="A1386" t="str">
            <v>H-P-8114-0-000-244</v>
          </cell>
          <cell r="B1386" t="str">
            <v>610x1350 mm AHSAP PALET TEKLI</v>
          </cell>
        </row>
        <row r="1387">
          <cell r="A1387" t="str">
            <v>H-P-8114-0-000-245</v>
          </cell>
          <cell r="B1387" t="str">
            <v>580x1960 mm AHSAP PALET TEKLI</v>
          </cell>
        </row>
        <row r="1388">
          <cell r="A1388" t="str">
            <v>H-P-8114-0-000-246</v>
          </cell>
          <cell r="B1388" t="str">
            <v>660x1380x1100 mm AHSAP KORUMALI PALET</v>
          </cell>
        </row>
        <row r="1389">
          <cell r="A1389" t="str">
            <v>H-P-8114-0-000-247</v>
          </cell>
          <cell r="B1389" t="str">
            <v>580x1200 mm AHSAP PALET TEKLI</v>
          </cell>
        </row>
        <row r="1390">
          <cell r="A1390" t="str">
            <v>H-P-8114-0-000-248</v>
          </cell>
          <cell r="B1390" t="str">
            <v>580x1580 mm AHSAP PALET TEKLI</v>
          </cell>
        </row>
        <row r="1391">
          <cell r="A1391" t="str">
            <v>H-P-8114-0-000-249</v>
          </cell>
          <cell r="B1391" t="str">
            <v>700x1080 mm AHSAP PALET TEKLI</v>
          </cell>
        </row>
        <row r="1392">
          <cell r="A1392" t="str">
            <v>H-P-8114-0-000-250</v>
          </cell>
          <cell r="B1392" t="str">
            <v>680x980 mm AHSAP PALET TEKLI</v>
          </cell>
        </row>
        <row r="1393">
          <cell r="A1393" t="str">
            <v>H-P-8114-0-000-251</v>
          </cell>
          <cell r="B1393" t="str">
            <v>680x1380 mm AHSAP PALET TEKLI</v>
          </cell>
        </row>
        <row r="1394">
          <cell r="A1394" t="str">
            <v>H-P-8114-0-000-252</v>
          </cell>
          <cell r="B1394" t="str">
            <v>900x1320 mm AHSAP PALET TEKLI</v>
          </cell>
        </row>
        <row r="1395">
          <cell r="A1395" t="str">
            <v>H-P-8114-0-000-253</v>
          </cell>
          <cell r="B1395" t="str">
            <v>750x1100 mm AHSAP PALET TEKLI</v>
          </cell>
        </row>
        <row r="1396">
          <cell r="A1396" t="str">
            <v>H-P-8114-0-000-254</v>
          </cell>
          <cell r="B1396" t="str">
            <v>680x1480x1100 mm AHSAP KORUMALI PALET</v>
          </cell>
        </row>
        <row r="1397">
          <cell r="A1397" t="str">
            <v>H-P-8114-0-000-255</v>
          </cell>
          <cell r="B1397" t="str">
            <v>700x1400x1600 mm AHSAP KORUMALI PALET</v>
          </cell>
        </row>
        <row r="1398">
          <cell r="A1398" t="str">
            <v>H-P-8114-0-000-256</v>
          </cell>
          <cell r="B1398" t="str">
            <v>800x1400x1850 mm AHSAP KORUMALI PALET</v>
          </cell>
        </row>
        <row r="1399">
          <cell r="A1399" t="str">
            <v>H-P-8114-0-000-257</v>
          </cell>
          <cell r="B1399" t="str">
            <v>700x1000 mm AHSAP PALET TEKLI</v>
          </cell>
        </row>
        <row r="1400">
          <cell r="A1400" t="str">
            <v>H-P-8114-0-000-258</v>
          </cell>
          <cell r="B1400" t="str">
            <v>880x1620 mm AHSAP PALET CIFTLI</v>
          </cell>
        </row>
        <row r="1401">
          <cell r="A1401" t="str">
            <v>H-P-8114-0-000-259</v>
          </cell>
          <cell r="B1401" t="str">
            <v>560x1105 mm AHSAP PALET TEKLI</v>
          </cell>
        </row>
        <row r="1402">
          <cell r="A1402" t="str">
            <v>H-P-8114-0-000-260</v>
          </cell>
          <cell r="B1402" t="str">
            <v>780x1860 mm AHSAP PALET CIFTLI</v>
          </cell>
        </row>
        <row r="1403">
          <cell r="A1403" t="str">
            <v>H-P-8114-0-000-261</v>
          </cell>
          <cell r="B1403" t="str">
            <v>1580x1120 mm AHSAP PALET CIFTLI</v>
          </cell>
        </row>
        <row r="1404">
          <cell r="A1404" t="str">
            <v>H-P-8114-0-000-262</v>
          </cell>
          <cell r="B1404" t="str">
            <v>800x1980x610 mm AHSAP KORUMALI PALET</v>
          </cell>
        </row>
        <row r="1405">
          <cell r="A1405" t="str">
            <v>H-P-8114-0-000-263</v>
          </cell>
          <cell r="B1405" t="str">
            <v>680x1600 mm AHSAP PALET TEKLI</v>
          </cell>
        </row>
        <row r="1406">
          <cell r="A1406" t="str">
            <v>H-P-8114-0-000-264</v>
          </cell>
          <cell r="B1406" t="str">
            <v>400x1100 mm AHSAP PALET TEKLI</v>
          </cell>
        </row>
        <row r="1407">
          <cell r="A1407" t="str">
            <v>H-P-8114-0-000-265</v>
          </cell>
          <cell r="B1407" t="str">
            <v>680x1400x1600 mm AHSAP KORUMALI PALET</v>
          </cell>
        </row>
        <row r="1408">
          <cell r="A1408" t="str">
            <v>H-P-8114-0-000-266</v>
          </cell>
          <cell r="B1408" t="str">
            <v>680x1400x1800 mm AHSAP KORUMALI PALET</v>
          </cell>
        </row>
        <row r="1409">
          <cell r="A1409" t="str">
            <v>H-P-8114-0-000-267</v>
          </cell>
          <cell r="B1409" t="str">
            <v>900x1320 mm AHSAP PALET CIFTLI</v>
          </cell>
        </row>
        <row r="1410">
          <cell r="A1410" t="str">
            <v>H-P-8114-0-000-268</v>
          </cell>
          <cell r="B1410" t="str">
            <v>980x1320 mm AHSAP PALET CIFTLI</v>
          </cell>
        </row>
        <row r="1411">
          <cell r="A1411" t="str">
            <v>H-P-8114-0-000-269</v>
          </cell>
          <cell r="B1411" t="str">
            <v>1380x1120 mm AHSAP PALET CIFTLI</v>
          </cell>
        </row>
        <row r="1412">
          <cell r="A1412" t="str">
            <v>H-P-8114-0-000-270</v>
          </cell>
          <cell r="B1412" t="str">
            <v>980x680 mm AHSAP PALET TEKLI</v>
          </cell>
        </row>
        <row r="1413">
          <cell r="A1413" t="str">
            <v>H-P-8114-0-000-271</v>
          </cell>
          <cell r="B1413" t="str">
            <v>1160x1040x1700 mm AHSAP KORUMALI PALET</v>
          </cell>
        </row>
        <row r="1414">
          <cell r="A1414" t="str">
            <v>H-P-8114-0-000-272</v>
          </cell>
          <cell r="B1414" t="str">
            <v>760x1980x2000 mm AHSAP KORUMALI PALET</v>
          </cell>
        </row>
        <row r="1415">
          <cell r="A1415" t="str">
            <v>H-P-8114-0-000-273</v>
          </cell>
          <cell r="B1415" t="str">
            <v>600x1180 mm AHSAP PALET TEKLI</v>
          </cell>
        </row>
        <row r="1416">
          <cell r="A1416" t="str">
            <v>H-P-8114-0-000-274</v>
          </cell>
          <cell r="B1416" t="str">
            <v>620x1700x2000 mm AHSAP KORUMALI PALET</v>
          </cell>
        </row>
        <row r="1417">
          <cell r="A1417" t="str">
            <v>H-P-8114-0-000-275</v>
          </cell>
          <cell r="B1417" t="str">
            <v>620x1200x2000 mm AHSAP KORUMALI PALET</v>
          </cell>
        </row>
        <row r="1418">
          <cell r="A1418" t="str">
            <v>H-P-8114-0-000-276</v>
          </cell>
          <cell r="B1418" t="str">
            <v>780x1680x2100 mm AHSAP KORUMALI PALET</v>
          </cell>
        </row>
        <row r="1419">
          <cell r="A1419" t="str">
            <v>H-P-8114-0-000-277</v>
          </cell>
          <cell r="B1419" t="str">
            <v>1280x580 mm AHSAP PALET TEKLI</v>
          </cell>
        </row>
        <row r="1420">
          <cell r="A1420" t="str">
            <v>H-P-8114-0-000-278</v>
          </cell>
          <cell r="B1420" t="str">
            <v>740x1700 mm AHSAP PALET TEKLI</v>
          </cell>
        </row>
        <row r="1421">
          <cell r="A1421" t="str">
            <v>H-P-8114-0-000-279</v>
          </cell>
          <cell r="B1421" t="str">
            <v>880x1140 mm AHSAP PALET TEKLI</v>
          </cell>
        </row>
        <row r="1422">
          <cell r="A1422" t="str">
            <v>H-P-8114-0-000-281</v>
          </cell>
          <cell r="B1422" t="str">
            <v>800x1700 mm AHSAP PALET CIFTLI</v>
          </cell>
        </row>
        <row r="1423">
          <cell r="A1423" t="str">
            <v>H-P-8114-0-000-282</v>
          </cell>
          <cell r="B1423" t="str">
            <v>540x1300 mm AHSAP PALET TEKLI</v>
          </cell>
        </row>
        <row r="1424">
          <cell r="A1424" t="str">
            <v>H-P-8114-0-000-283</v>
          </cell>
          <cell r="B1424" t="str">
            <v>740x1620 mm AHSAP PALET TEKLI</v>
          </cell>
        </row>
        <row r="1425">
          <cell r="A1425" t="str">
            <v>H-P-8114-0-000-284</v>
          </cell>
          <cell r="B1425" t="str">
            <v>480x750 mm AHSAP PALET TEKLI</v>
          </cell>
        </row>
        <row r="1426">
          <cell r="A1426" t="str">
            <v>H-P-8114-0-000-285</v>
          </cell>
          <cell r="B1426" t="str">
            <v>490x1900 mm AHSAP PALET TEKLI</v>
          </cell>
        </row>
        <row r="1427">
          <cell r="A1427" t="str">
            <v>H-P-8114-0-000-286</v>
          </cell>
          <cell r="B1427" t="str">
            <v>580x1060 mm AHSAP PALET TEKLI</v>
          </cell>
        </row>
        <row r="1428">
          <cell r="A1428" t="str">
            <v>H-P-8114-0-000-287</v>
          </cell>
          <cell r="B1428" t="str">
            <v>610x1900 mm AHSAP PALET TEKLI</v>
          </cell>
        </row>
        <row r="1429">
          <cell r="A1429" t="str">
            <v>H-P-8114-0-000-288</v>
          </cell>
          <cell r="B1429" t="str">
            <v>610x2100 mm AHSAP PALET TEKLI</v>
          </cell>
        </row>
        <row r="1430">
          <cell r="A1430" t="str">
            <v>H-P-8114-0-000-289</v>
          </cell>
          <cell r="B1430" t="str">
            <v>1080x680 mm AHSAP PALET TEKLI</v>
          </cell>
        </row>
        <row r="1431">
          <cell r="A1431" t="str">
            <v>H-P-8114-0-000-290</v>
          </cell>
          <cell r="B1431" t="str">
            <v>1300x580 mm AHSAP PALET TEKLI</v>
          </cell>
        </row>
        <row r="1432">
          <cell r="A1432" t="str">
            <v>H-P-8114-0-000-291</v>
          </cell>
          <cell r="B1432" t="str">
            <v>580x1860 mm AHSAP PALET TEKLI</v>
          </cell>
        </row>
        <row r="1433">
          <cell r="A1433" t="str">
            <v>H-P-8114-0-000-292</v>
          </cell>
          <cell r="B1433" t="str">
            <v>700x1105 mm AHSAP PALET TEKLI</v>
          </cell>
        </row>
        <row r="1434">
          <cell r="A1434" t="str">
            <v>H-P-8114-0-000-293</v>
          </cell>
          <cell r="B1434" t="str">
            <v>1855x1120 mm AHSAP PALET CIFTLI</v>
          </cell>
        </row>
        <row r="1435">
          <cell r="A1435" t="str">
            <v>H-P-8114-0-000-294</v>
          </cell>
          <cell r="B1435" t="str">
            <v>1160x1040x1400 mm AHSAP KORUMALI PALET</v>
          </cell>
        </row>
        <row r="1436">
          <cell r="A1436" t="str">
            <v>H-P-8114-0-000-295</v>
          </cell>
          <cell r="B1436" t="str">
            <v>660x1420x1400 mm AHSAP KORUMALI PALET</v>
          </cell>
        </row>
        <row r="1437">
          <cell r="A1437" t="str">
            <v>H-P-8114-0-000-296</v>
          </cell>
          <cell r="B1437" t="str">
            <v>580x2200x1820 mm AHSAP KORUMALI PALET</v>
          </cell>
        </row>
        <row r="1438">
          <cell r="A1438" t="str">
            <v>H-P-8114-0-000-297</v>
          </cell>
          <cell r="B1438" t="str">
            <v>650x2060x1900 mm AHSAP KORUMALI PALET</v>
          </cell>
        </row>
        <row r="1439">
          <cell r="A1439" t="str">
            <v>H-P-8114-0-000-298</v>
          </cell>
          <cell r="B1439" t="str">
            <v>770x860x1400 mm AHSAP KORUMALI PALET</v>
          </cell>
        </row>
        <row r="1440">
          <cell r="A1440" t="str">
            <v>H-P-8114-0-000-299</v>
          </cell>
          <cell r="B1440" t="str">
            <v>770x1100x1900 mm AHSAP KORUMALI PALET</v>
          </cell>
        </row>
        <row r="1441">
          <cell r="A1441" t="str">
            <v>H-P-8114-0-000-300</v>
          </cell>
          <cell r="B1441" t="str">
            <v>770x1220x1900 mm AHSAP KORUMALI PALET</v>
          </cell>
        </row>
        <row r="1442">
          <cell r="A1442" t="str">
            <v>H-P-8114-0-000-301</v>
          </cell>
          <cell r="B1442" t="str">
            <v>770x1570x1900 mm AHSAP KORUMALI PALET</v>
          </cell>
        </row>
        <row r="1443">
          <cell r="A1443" t="str">
            <v>H-P-8114-0-000-302</v>
          </cell>
          <cell r="B1443" t="str">
            <v>770x1630x1900 mm AHSAP KORUMALI PALET</v>
          </cell>
        </row>
        <row r="1444">
          <cell r="A1444" t="str">
            <v>H-P-8114-0-000-303</v>
          </cell>
          <cell r="B1444" t="str">
            <v>770x2060x1900 mm AHSAP KORUMALI PALET</v>
          </cell>
        </row>
        <row r="1445">
          <cell r="A1445" t="str">
            <v>H-P-8114-0-000-304</v>
          </cell>
          <cell r="B1445" t="str">
            <v>780x1180x2000 mm AHSAP KORUMALI PALET</v>
          </cell>
        </row>
        <row r="1446">
          <cell r="A1446" t="str">
            <v>H-P-8114-0-000-305</v>
          </cell>
          <cell r="B1446" t="str">
            <v>580x1400 mm AHSAP PALET TEKLI</v>
          </cell>
        </row>
        <row r="1447">
          <cell r="A1447" t="str">
            <v>H-P-8114-0-000-306</v>
          </cell>
          <cell r="B1447" t="str">
            <v>640x700 mm AHSAP PALET TEKLI</v>
          </cell>
        </row>
        <row r="1448">
          <cell r="A1448" t="str">
            <v>H-P-8114-0-000-307</v>
          </cell>
          <cell r="B1448" t="str">
            <v>580x900 mm AHSAP PALET TEKLI</v>
          </cell>
        </row>
        <row r="1449">
          <cell r="A1449" t="str">
            <v>H-P-8114-0-000-308</v>
          </cell>
          <cell r="B1449" t="str">
            <v>780x1150 mm AHSAP PALET CIFTLI</v>
          </cell>
        </row>
        <row r="1450">
          <cell r="A1450" t="str">
            <v>H-P-8114-0-000-309</v>
          </cell>
          <cell r="B1450" t="str">
            <v>880x1100 mm AHSAP PALET CIFTLI</v>
          </cell>
        </row>
        <row r="1451">
          <cell r="A1451" t="str">
            <v>H-P-8114-0-000-310</v>
          </cell>
          <cell r="B1451" t="str">
            <v>1260x1320 mm AHSAP PALET CIFTLI</v>
          </cell>
        </row>
        <row r="1452">
          <cell r="A1452" t="str">
            <v>H-P-8114-0-000-311</v>
          </cell>
          <cell r="B1452" t="str">
            <v>380x1600 mm AHSAP PALET TEKLI</v>
          </cell>
        </row>
        <row r="1453">
          <cell r="A1453" t="str">
            <v>H-P-8114-0-000-312</v>
          </cell>
          <cell r="B1453" t="str">
            <v>630x1900 mm AHSAP PALET TEKLI</v>
          </cell>
        </row>
        <row r="1454">
          <cell r="A1454" t="str">
            <v>H-P-8114-0-000-313</v>
          </cell>
          <cell r="B1454" t="str">
            <v>630x1060 mm AHSAP PALET TEKLI</v>
          </cell>
        </row>
        <row r="1455">
          <cell r="A1455" t="str">
            <v>H-P-8114-0-000-314</v>
          </cell>
          <cell r="B1455" t="str">
            <v>620x1380x1750 mm AHSAP KORUMALI PALET</v>
          </cell>
        </row>
        <row r="1456">
          <cell r="A1456" t="str">
            <v>H-P-8114-0-000-315</v>
          </cell>
          <cell r="B1456" t="str">
            <v>780x1680x2000 mm AHSAP KORUMALI PALET</v>
          </cell>
        </row>
        <row r="1457">
          <cell r="A1457" t="str">
            <v>H-P-8114-0-000-317</v>
          </cell>
          <cell r="B1457" t="str">
            <v>760x1980x1500 mm AHŞAP KORUMALI PALET</v>
          </cell>
        </row>
        <row r="1458">
          <cell r="A1458" t="str">
            <v>H-P-8114-0-000-318</v>
          </cell>
          <cell r="B1458" t="str">
            <v>1080x1200 mm AHŞAP PALET ÇİFTLİ</v>
          </cell>
        </row>
        <row r="1459">
          <cell r="A1459" t="str">
            <v>H-P-8114-0-000-319</v>
          </cell>
          <cell r="B1459" t="str">
            <v>680x1680x1800 mm AHŞAP KORUMALI PALET</v>
          </cell>
        </row>
        <row r="1460">
          <cell r="A1460" t="str">
            <v>H-P-8114-0-000-320</v>
          </cell>
          <cell r="B1460" t="str">
            <v>780x1420x1250 mm AHSAP KORUMALI PALET</v>
          </cell>
        </row>
        <row r="1461">
          <cell r="A1461" t="str">
            <v>H-P-8114-0-000-321</v>
          </cell>
          <cell r="B1461" t="str">
            <v>630x1360 mm AHŞAP PALET TEKLİ</v>
          </cell>
        </row>
        <row r="1462">
          <cell r="A1462" t="str">
            <v>H-P-8114-0-000-322</v>
          </cell>
          <cell r="B1462" t="str">
            <v>1050x1100 mm AHSAP PALET CIFTLI</v>
          </cell>
        </row>
        <row r="1463">
          <cell r="A1463" t="str">
            <v>H-P-8114-0-000-323</v>
          </cell>
          <cell r="B1463" t="str">
            <v>390x1455 mm AHŞAP PALET TEKLİ</v>
          </cell>
        </row>
        <row r="1464">
          <cell r="A1464" t="str">
            <v>H-P-8114-0-000-324</v>
          </cell>
          <cell r="B1464" t="str">
            <v>1455x1120 mm AHŞAP PALET  ÇİFTLİ</v>
          </cell>
        </row>
        <row r="1465">
          <cell r="A1465" t="str">
            <v>H-P-8114-0-000-325</v>
          </cell>
          <cell r="B1465" t="str">
            <v>860x1150 mm AHŞAP PALET TEKLİ</v>
          </cell>
        </row>
        <row r="1466">
          <cell r="A1466" t="str">
            <v>H-P-8114-0-000-326</v>
          </cell>
          <cell r="B1466" t="str">
            <v>1150X1300mm AHŞAP PALET ÇİFTLİ</v>
          </cell>
        </row>
        <row r="1467">
          <cell r="A1467" t="str">
            <v>H-P-8114-0-000-327</v>
          </cell>
          <cell r="B1467" t="str">
            <v>560X1040 mm AHŞAP PALET TEKLİ</v>
          </cell>
        </row>
        <row r="1468">
          <cell r="A1468" t="str">
            <v>H-P-8114-0-000-328</v>
          </cell>
          <cell r="B1468" t="str">
            <v>980X700 mm AHŞAP PALET TEKLİ</v>
          </cell>
        </row>
        <row r="1469">
          <cell r="A1469" t="str">
            <v>H-P-8114-0-000-329</v>
          </cell>
          <cell r="B1469" t="str">
            <v>630x1300 mm AHŞAP PALET TEKLİ</v>
          </cell>
        </row>
        <row r="1470">
          <cell r="A1470" t="str">
            <v>H-P-8114-0-000-330</v>
          </cell>
          <cell r="B1470" t="str">
            <v>1300x630mm AHŞAP PALET TEKLİ</v>
          </cell>
        </row>
        <row r="1471">
          <cell r="A1471" t="str">
            <v>H-P-8114-0-000-331</v>
          </cell>
          <cell r="B1471" t="str">
            <v>620x1000 mm TEKLİ AHŞAP PALET</v>
          </cell>
        </row>
        <row r="1472">
          <cell r="A1472" t="str">
            <v>H-P-8114-0-000-332</v>
          </cell>
          <cell r="B1472" t="str">
            <v>580X950 mm TEKLİ AHŞAP PALET</v>
          </cell>
        </row>
        <row r="1473">
          <cell r="A1473" t="str">
            <v>H-P-8114-0-000-333</v>
          </cell>
          <cell r="B1473" t="str">
            <v>680X950 mm AHŞAP PALET TEKLİ</v>
          </cell>
        </row>
        <row r="1474">
          <cell r="A1474" t="str">
            <v>H-P-8114-0-000-334</v>
          </cell>
          <cell r="B1474" t="str">
            <v>680X1700 mm AHŞAP PALET TEKLİ</v>
          </cell>
        </row>
        <row r="1475">
          <cell r="A1475" t="str">
            <v>H-P-8114-0-000-335</v>
          </cell>
          <cell r="B1475" t="str">
            <v>660X1060X1500 mm AHSAP KORUMALI PALET</v>
          </cell>
        </row>
        <row r="1476">
          <cell r="A1476" t="str">
            <v>H-P-8114-0-000-336</v>
          </cell>
          <cell r="B1476" t="str">
            <v>680X960X1950mm AHSAP KORUMALI PALET</v>
          </cell>
        </row>
        <row r="1477">
          <cell r="A1477" t="str">
            <v>H-P-8114-0-000-337</v>
          </cell>
          <cell r="B1477" t="str">
            <v>1160X1040X1500 mm AHSAP KORUMALI PALET</v>
          </cell>
        </row>
        <row r="1478">
          <cell r="A1478" t="str">
            <v>H-P-8114-0-000-338</v>
          </cell>
          <cell r="B1478" t="str">
            <v>680X1400 mm AHŞAP PALET TEKLİ</v>
          </cell>
        </row>
        <row r="1479">
          <cell r="A1479" t="str">
            <v>H-P-8114-0-000-339</v>
          </cell>
          <cell r="B1479" t="str">
            <v>560X1300 mm AHSAP PALET TEKLI</v>
          </cell>
        </row>
        <row r="1480">
          <cell r="A1480" t="str">
            <v>H-P-8114-0-000-340</v>
          </cell>
          <cell r="B1480" t="str">
            <v>630X1600 mm AHSAP PALET TEKLI</v>
          </cell>
        </row>
        <row r="1481">
          <cell r="A1481" t="str">
            <v>H-P-8114-0-000-341</v>
          </cell>
          <cell r="B1481" t="str">
            <v>980x600 mm AHSAP PALET TEKLI</v>
          </cell>
        </row>
        <row r="1482">
          <cell r="A1482" t="str">
            <v>H-P-8114-0-000-342</v>
          </cell>
          <cell r="B1482" t="str">
            <v>580X880 mm AHŞAP PALET TEKLİ</v>
          </cell>
        </row>
        <row r="1483">
          <cell r="A1483" t="str">
            <v>H-P-8114-0-000-343</v>
          </cell>
          <cell r="B1483" t="str">
            <v>780x1420x2020 mm AHSAP KORUMALI PALET</v>
          </cell>
        </row>
        <row r="1484">
          <cell r="A1484" t="str">
            <v>H-P-8114-0-000-344</v>
          </cell>
          <cell r="B1484" t="str">
            <v>480x1880x1650 mm AHSAP KORUMALI PALET</v>
          </cell>
        </row>
        <row r="1485">
          <cell r="A1485" t="str">
            <v>H-P-8114-0-000-345</v>
          </cell>
          <cell r="B1485" t="str">
            <v>630x980x2000 mm AHSAP KORUMALI PALET</v>
          </cell>
        </row>
        <row r="1486">
          <cell r="A1486" t="str">
            <v>H-P-8114-0-000-346</v>
          </cell>
          <cell r="B1486" t="str">
            <v>630x1980x2000 mm AHSAP KORUMALI PALET</v>
          </cell>
        </row>
        <row r="1487">
          <cell r="A1487" t="str">
            <v>H-P-8114-0-000-347</v>
          </cell>
          <cell r="B1487" t="str">
            <v>680x1380x1800 mm AHSAP KORUMALI PALET</v>
          </cell>
        </row>
        <row r="1488">
          <cell r="A1488" t="str">
            <v>H-P-8114-0-000-348</v>
          </cell>
          <cell r="B1488" t="str">
            <v>780x1420x1600 mm AHSAP KORUMALI PALET</v>
          </cell>
        </row>
        <row r="1489">
          <cell r="A1489" t="str">
            <v>H-P-8114-0-000-349</v>
          </cell>
          <cell r="B1489" t="str">
            <v>680x1420x1800 mm AHSAP KORUMALI PALET</v>
          </cell>
        </row>
        <row r="1490">
          <cell r="A1490" t="str">
            <v>H-P-8114-0-000-350</v>
          </cell>
          <cell r="B1490" t="str">
            <v>580X1160 mm TEKLİ AHŞAP PALET</v>
          </cell>
        </row>
        <row r="1491">
          <cell r="A1491" t="str">
            <v>H-P-8114-0-000-351</v>
          </cell>
          <cell r="B1491" t="str">
            <v>460x1300 mm mm AHŞAP PALET TEKLİ</v>
          </cell>
        </row>
        <row r="1492">
          <cell r="A1492" t="str">
            <v>H-P-8114-0-000-352</v>
          </cell>
          <cell r="B1492" t="str">
            <v>700x1600 mm AHŞAP PALET TEKLİ</v>
          </cell>
        </row>
        <row r="1493">
          <cell r="A1493" t="str">
            <v>H-P-8114-0-000-353</v>
          </cell>
          <cell r="B1493" t="str">
            <v>820x1300 mm AHŞAP PALET TEKLİ</v>
          </cell>
        </row>
        <row r="1494">
          <cell r="A1494" t="str">
            <v>H-P-8114-0-000-354</v>
          </cell>
          <cell r="B1494" t="str">
            <v>940x1300 mm AHŞAP PALET ÇİFTLİ</v>
          </cell>
        </row>
        <row r="1495">
          <cell r="A1495" t="str">
            <v>H-P-8114-0-000-355</v>
          </cell>
          <cell r="B1495" t="str">
            <v>1060x1300 mm AHŞAP PALET ÇİFTLİ</v>
          </cell>
        </row>
        <row r="1496">
          <cell r="A1496" t="str">
            <v>H-P-8114-0-000-356</v>
          </cell>
          <cell r="B1496" t="str">
            <v>940x1425 mm AHŞAP PALET ÇİFTLİ</v>
          </cell>
        </row>
        <row r="1497">
          <cell r="A1497" t="str">
            <v>H-P-8114-0-000-357</v>
          </cell>
          <cell r="B1497" t="str">
            <v>1060x1500 mm AHŞAP PALET ÇİFTLİ</v>
          </cell>
        </row>
        <row r="1498">
          <cell r="A1498" t="str">
            <v>H-P-8114-0-000-358</v>
          </cell>
          <cell r="B1498" t="str">
            <v>1150x1150 mm AHŞAP PALET ÇİFTLİ</v>
          </cell>
        </row>
        <row r="1499">
          <cell r="A1499" t="str">
            <v>H-P-8114-0-000-359</v>
          </cell>
          <cell r="B1499" t="str">
            <v>700x870 mm AHSAP PALET TEKLI</v>
          </cell>
        </row>
        <row r="1500">
          <cell r="A1500" t="str">
            <v>H-P-8114-0-000-360</v>
          </cell>
          <cell r="B1500" t="str">
            <v>460x1380x1350 mm AHSAP KORUMALI PALET</v>
          </cell>
        </row>
        <row r="1501">
          <cell r="A1501" t="str">
            <v>H-P-8114-0-000-361</v>
          </cell>
          <cell r="B1501" t="str">
            <v>650x860x1350 mm AHSAP KORUMALI PALET</v>
          </cell>
        </row>
        <row r="1502">
          <cell r="A1502" t="str">
            <v>H-P-8114-0-000-362</v>
          </cell>
          <cell r="B1502" t="str">
            <v>770x860x1350 mm AHSAP KORUMALI PALET</v>
          </cell>
        </row>
        <row r="1503">
          <cell r="A1503" t="str">
            <v>H-P-8114-0-000-364</v>
          </cell>
          <cell r="B1503" t="str">
            <v>1320X880 mm AHŞAP PALET ÇİFTLİ</v>
          </cell>
        </row>
        <row r="1504">
          <cell r="A1504" t="str">
            <v>H-P-8114-0-000-365</v>
          </cell>
          <cell r="B1504" t="str">
            <v>580X960 mm AHŞAP PALET TEKLİ</v>
          </cell>
        </row>
        <row r="1505">
          <cell r="A1505" t="str">
            <v>H-P-8114-0-000-366</v>
          </cell>
          <cell r="B1505" t="str">
            <v>1760X560 mm AHŞAP PALET TEKLİ</v>
          </cell>
        </row>
        <row r="1506">
          <cell r="A1506" t="str">
            <v>H-P-8114-0-000-367</v>
          </cell>
          <cell r="B1506" t="str">
            <v>1280x680 mm AHSAP PALET TEKLI</v>
          </cell>
        </row>
        <row r="1507">
          <cell r="A1507" t="str">
            <v>H-P-8114-0-000-368</v>
          </cell>
          <cell r="B1507" t="str">
            <v>1000x1240 mm AHSAP PALET CIFTLI</v>
          </cell>
        </row>
        <row r="1508">
          <cell r="A1508" t="str">
            <v>H-P-8114-0-000-369</v>
          </cell>
          <cell r="B1508" t="str">
            <v>560X1000 mm AHSAP PALET TEKLI</v>
          </cell>
        </row>
        <row r="1509">
          <cell r="A1509" t="str">
            <v>H-P-8114-0-000-370</v>
          </cell>
          <cell r="B1509" t="str">
            <v>660x1340x1500 mm AHSAP KORUMALI</v>
          </cell>
        </row>
        <row r="1510">
          <cell r="A1510" t="str">
            <v>H-P-8114-0-000-371</v>
          </cell>
          <cell r="B1510" t="str">
            <v>770x1220x1400 mm AHSAP KORUMALI PALET</v>
          </cell>
        </row>
        <row r="1511">
          <cell r="A1511" t="str">
            <v>H-P-8114-0-000-372</v>
          </cell>
          <cell r="B1511" t="str">
            <v>860x1180x1350 mm AHSAP KORUMALI PALET</v>
          </cell>
        </row>
        <row r="1512">
          <cell r="A1512" t="str">
            <v>H-P-8114-0-000-373</v>
          </cell>
          <cell r="B1512" t="str">
            <v>660x1060x1400 mm AHSAP KORUMALI PALET</v>
          </cell>
        </row>
        <row r="1513">
          <cell r="A1513" t="str">
            <v>H-P-8114-0-000-374</v>
          </cell>
          <cell r="B1513" t="str">
            <v>780X1680X1250 mm AHSAP KORUMALI PALET</v>
          </cell>
        </row>
        <row r="1514">
          <cell r="A1514" t="str">
            <v>H-P-8114-0-000-375</v>
          </cell>
          <cell r="B1514" t="str">
            <v>580x1380 mm AHSAP PALET TEKLI</v>
          </cell>
        </row>
        <row r="1515">
          <cell r="A1515" t="str">
            <v>H-P-8114-0-000-376</v>
          </cell>
          <cell r="B1515" t="str">
            <v>710x1340mm AHSAP PALET TEKLI</v>
          </cell>
        </row>
        <row r="1516">
          <cell r="A1516" t="str">
            <v>H-P-8114-0-000-377</v>
          </cell>
          <cell r="B1516" t="str">
            <v>820x1000 mm AHSAP PALET TEKLI</v>
          </cell>
        </row>
        <row r="1517">
          <cell r="A1517" t="str">
            <v>H-P-8114-0-000-378</v>
          </cell>
          <cell r="B1517" t="str">
            <v>700x940 mm AHSAP PALET TEKLI</v>
          </cell>
        </row>
        <row r="1518">
          <cell r="A1518" t="str">
            <v>H-P-8114-0-000-379</v>
          </cell>
          <cell r="B1518" t="str">
            <v>700X1060 mm AHSAP PALET TEKLI</v>
          </cell>
        </row>
        <row r="1519">
          <cell r="A1519" t="str">
            <v>H-P-8114-0-000-380</v>
          </cell>
          <cell r="B1519" t="str">
            <v>700X1180 mm AHSAP PALET TEKLI</v>
          </cell>
        </row>
        <row r="1520">
          <cell r="A1520" t="str">
            <v>H-P-8114-0-000-381</v>
          </cell>
          <cell r="B1520" t="str">
            <v>700X1780 mm AHSAP PALET TEKLI</v>
          </cell>
        </row>
        <row r="1521">
          <cell r="A1521" t="str">
            <v>H-P-8114-0-000-382</v>
          </cell>
          <cell r="B1521" t="str">
            <v>560x1455 mm AHSAP PALET TEKLI</v>
          </cell>
        </row>
        <row r="1522">
          <cell r="A1522" t="str">
            <v>H-P-8114-0-000-383</v>
          </cell>
          <cell r="B1522" t="str">
            <v>950X1860 mm AHŞAP PALET ÇİFTLİ</v>
          </cell>
        </row>
        <row r="1523">
          <cell r="A1523" t="str">
            <v>H-P-8114-0-000-384</v>
          </cell>
          <cell r="B1523" t="str">
            <v>390x1110 mm AHŞAP PALET TEKLİ</v>
          </cell>
        </row>
        <row r="1524">
          <cell r="A1524" t="str">
            <v>H-P-8114-0-000-385</v>
          </cell>
          <cell r="B1524" t="str">
            <v>950X1100 mm AHŞAP PALET TEKLİ</v>
          </cell>
        </row>
        <row r="1525">
          <cell r="A1525" t="str">
            <v>H-P-8114-0-000-387</v>
          </cell>
          <cell r="B1525" t="str">
            <v>380X1060 mm AHŞAP PALET TEKLİ</v>
          </cell>
        </row>
        <row r="1526">
          <cell r="A1526" t="str">
            <v>H-P-8114-0-000-388</v>
          </cell>
          <cell r="B1526" t="str">
            <v>580X1360 mm AHŞAP PALET TEKLİ</v>
          </cell>
        </row>
        <row r="1527">
          <cell r="A1527" t="str">
            <v>H-P-8114-0-000-389</v>
          </cell>
          <cell r="B1527" t="str">
            <v>460x1380x1950  mm AHSAP KORUMALI PALET</v>
          </cell>
        </row>
        <row r="1528">
          <cell r="A1528" t="str">
            <v>H-P-8114-0-000-396</v>
          </cell>
          <cell r="B1528" t="str">
            <v>1200x700 mm AHŞAP PALET TEKLİ</v>
          </cell>
        </row>
        <row r="1529">
          <cell r="A1529" t="str">
            <v>H-P-8114-0-000-397</v>
          </cell>
          <cell r="B1529" t="str">
            <v>610x980x1950mm AHŞAP KORUMALI PALET</v>
          </cell>
        </row>
        <row r="1530">
          <cell r="A1530" t="str">
            <v>H-P-8114-0-000-398</v>
          </cell>
          <cell r="B1530" t="str">
            <v>610x1180x1950mm AHŞAP KORUMALI PALET</v>
          </cell>
        </row>
        <row r="1531">
          <cell r="A1531" t="str">
            <v>H-P-8114-0-000-399</v>
          </cell>
          <cell r="B1531" t="str">
            <v>610x1380x1950mm AHŞAP KORUMALI PALET</v>
          </cell>
        </row>
        <row r="1532">
          <cell r="A1532" t="str">
            <v>H-P-8114-0-000-406</v>
          </cell>
          <cell r="B1532" t="str">
            <v>680x1460 mm AHŞAP PALET TEKLİ</v>
          </cell>
        </row>
        <row r="1533">
          <cell r="A1533" t="str">
            <v>H-P-8114-0-000-410</v>
          </cell>
          <cell r="B1533" t="str">
            <v>760X1380X1950 mm AHŞAP KORUMALI PALET</v>
          </cell>
        </row>
        <row r="1534">
          <cell r="A1534" t="str">
            <v>H-P-8114-0-000-411</v>
          </cell>
          <cell r="B1534" t="str">
            <v>760X2060X1950 mm AHŞAP KORUMALI PALET</v>
          </cell>
        </row>
        <row r="1535">
          <cell r="A1535" t="str">
            <v>H-P-8114-0-000-413</v>
          </cell>
          <cell r="B1535" t="str">
            <v>780X1460X1950 mm AHŞAP KORUMALI PALET</v>
          </cell>
        </row>
        <row r="1536">
          <cell r="A1536" t="str">
            <v>H-P-8114-0-000-416</v>
          </cell>
          <cell r="B1536" t="str">
            <v>680X1100 mm AHŞAP PALET TEKLİ</v>
          </cell>
        </row>
        <row r="1537">
          <cell r="A1537" t="str">
            <v>H-P-8114-0-000-419</v>
          </cell>
          <cell r="B1537" t="str">
            <v>800X2000 mm AHŞAP PALET TEKLİ</v>
          </cell>
        </row>
        <row r="1538">
          <cell r="A1538" t="str">
            <v>H-P-8114-0-000-424</v>
          </cell>
          <cell r="B1538" t="str">
            <v>680X1380X2050 mm AHŞAP KORUMALI PALET</v>
          </cell>
        </row>
        <row r="1539">
          <cell r="A1539" t="str">
            <v>H-P-8114-0-000-426</v>
          </cell>
          <cell r="B1539" t="str">
            <v>680X1180X1770 mm AHŞAP KORUMALI PALET</v>
          </cell>
        </row>
        <row r="1540">
          <cell r="A1540" t="str">
            <v>H-P-8114-0-000-427</v>
          </cell>
          <cell r="B1540" t="str">
            <v>850x1320 mm ÇİFTLİ AHŞAP PALET</v>
          </cell>
        </row>
        <row r="1541">
          <cell r="A1541" t="str">
            <v>H-P-8114-0-000-428</v>
          </cell>
          <cell r="B1541" t="str">
            <v>1120X1300 mm ÇİFTLİ AHŞAP PALET</v>
          </cell>
        </row>
        <row r="1542">
          <cell r="A1542" t="str">
            <v>H-P-8114-0-000-429</v>
          </cell>
          <cell r="B1542" t="str">
            <v>1300X1320 mm AHŞAP PALET ÇİFTLİ</v>
          </cell>
        </row>
        <row r="1543">
          <cell r="A1543" t="str">
            <v>H-P-8114-0-000-431</v>
          </cell>
          <cell r="B1543" t="str">
            <v>680X1800 mm AHŞAP PALET TEKLİ</v>
          </cell>
        </row>
        <row r="1544">
          <cell r="A1544" t="str">
            <v>H-P-8114-0-000-438</v>
          </cell>
          <cell r="B1544" t="str">
            <v>1600X800 MM AHŞAP PALET ÇİFTLİ</v>
          </cell>
        </row>
        <row r="1545">
          <cell r="A1545" t="str">
            <v>H-P-8114-0-000-441</v>
          </cell>
          <cell r="B1545" t="str">
            <v>975x2190 mm AHŞAP PALET TEKLİ</v>
          </cell>
        </row>
        <row r="1546">
          <cell r="A1546" t="str">
            <v>H-P-8114-0-000-442</v>
          </cell>
          <cell r="B1546" t="str">
            <v>735X1300 mm AHŞAP PALET TEKLİ</v>
          </cell>
        </row>
        <row r="1547">
          <cell r="A1547" t="str">
            <v>H-P-8114-0-000-443</v>
          </cell>
          <cell r="B1547" t="str">
            <v>ECZACIBAŞI 1000X1200 mm AHŞAP PALET(311221)</v>
          </cell>
        </row>
        <row r="1548">
          <cell r="A1548" t="str">
            <v>H-P-8114-0-000-457</v>
          </cell>
          <cell r="B1548" t="str">
            <v>380X1300 mm AHŞAP PALET TEKLİ</v>
          </cell>
        </row>
        <row r="1549">
          <cell r="A1549" t="str">
            <v>H-P-8114-0-000-459</v>
          </cell>
          <cell r="B1549" t="str">
            <v>1100X1780 mm AHŞAP PALET ÇİFTLİ</v>
          </cell>
        </row>
        <row r="1550">
          <cell r="A1550" t="str">
            <v>H-P-8114-0-000-464</v>
          </cell>
          <cell r="B1550" t="str">
            <v>560X1860 mm TEKLİ AHŞAP PALET</v>
          </cell>
        </row>
        <row r="1551">
          <cell r="A1551" t="str">
            <v>H-P-8114-0-000-469</v>
          </cell>
          <cell r="B1551" t="str">
            <v>680X1580 mm AHŞAP PALET ÇİFTLİ</v>
          </cell>
        </row>
        <row r="1552">
          <cell r="A1552" t="str">
            <v>H-P-8114-0-000-478</v>
          </cell>
          <cell r="B1552" t="str">
            <v>760x1120 mm AHŞAP PALET TEKLİ</v>
          </cell>
        </row>
        <row r="1553">
          <cell r="A1553" t="str">
            <v>H-P-8114-0-000-484</v>
          </cell>
          <cell r="B1553" t="str">
            <v>630x690 mm AHŞAP PALET TEKLİ</v>
          </cell>
        </row>
        <row r="1554">
          <cell r="A1554" t="str">
            <v>H-P-8114-0-000-485</v>
          </cell>
          <cell r="B1554" t="str">
            <v>690X790  mm AHŞAP PALET TEKLİ</v>
          </cell>
        </row>
        <row r="1555">
          <cell r="A1555" t="str">
            <v>H-P-8114-0-000-486</v>
          </cell>
          <cell r="B1555" t="str">
            <v>690X950 mm AHŞAP PALET TEKLİ</v>
          </cell>
        </row>
        <row r="1556">
          <cell r="A1556" t="str">
            <v>H-P-8114-0-000-500</v>
          </cell>
          <cell r="B1556" t="str">
            <v>1360X1320 mm AHŞAP PALET ÇİFTLİ</v>
          </cell>
        </row>
        <row r="1557">
          <cell r="A1557" t="str">
            <v>H-P-8114-0-000-507</v>
          </cell>
          <cell r="B1557" t="str">
            <v>620x920 mm AHŞAP PALET TEKLİ</v>
          </cell>
        </row>
        <row r="1558">
          <cell r="A1558" t="str">
            <v>H-P-8114-0-000-508</v>
          </cell>
          <cell r="B1558" t="str">
            <v>620x1320 mm AHŞAP PALET TEKLİ</v>
          </cell>
        </row>
        <row r="1559">
          <cell r="A1559" t="str">
            <v>H-P-8114-0-000-509</v>
          </cell>
          <cell r="B1559" t="str">
            <v>620x1620 mm AHŞAP PALET TEKLİ</v>
          </cell>
        </row>
        <row r="1560">
          <cell r="A1560" t="str">
            <v>H-P-8114-0-000-510</v>
          </cell>
          <cell r="B1560" t="str">
            <v>800x1200 mm AHŞAP PALET TEKLİ</v>
          </cell>
        </row>
        <row r="1561">
          <cell r="A1561" t="str">
            <v>H-P-8114-0-000-511</v>
          </cell>
          <cell r="B1561" t="str">
            <v>560x1675 mm AHŞAP PALET TEKLİ</v>
          </cell>
        </row>
        <row r="1562">
          <cell r="A1562" t="str">
            <v>H-P-8114-0-000-512</v>
          </cell>
          <cell r="B1562" t="str">
            <v>580x1110 mm AHŞAP PALET TEKLİ</v>
          </cell>
        </row>
        <row r="1563">
          <cell r="A1563" t="str">
            <v>H-P-8114-0-000-515</v>
          </cell>
          <cell r="B1563" t="str">
            <v>800x1600 mm AHŞAP PALET TEKLİ</v>
          </cell>
        </row>
        <row r="1564">
          <cell r="A1564" t="str">
            <v>H-P-8114-0-000-517</v>
          </cell>
          <cell r="B1564" t="str">
            <v>1200x920 mm AHŞAP PALET ÇİFTLİ</v>
          </cell>
        </row>
        <row r="1565">
          <cell r="A1565" t="str">
            <v>H-P-8114-0-000-519</v>
          </cell>
          <cell r="B1565" t="str">
            <v>780x1420x1950 mm AHŞAP KORUMALI PALET</v>
          </cell>
        </row>
        <row r="1566">
          <cell r="A1566" t="str">
            <v>H-P-8114-0-000-520</v>
          </cell>
          <cell r="B1566" t="str">
            <v>780X1200X1950 mm AHŞAP KORUMALI PALET</v>
          </cell>
        </row>
        <row r="1567">
          <cell r="A1567" t="str">
            <v>H-P-8114-0-000-521</v>
          </cell>
          <cell r="B1567" t="str">
            <v>760X2060X1875 mm KORUMALI AHŞAP PALET</v>
          </cell>
        </row>
        <row r="1568">
          <cell r="A1568" t="str">
            <v>H-P-8114-0-000-523</v>
          </cell>
          <cell r="B1568" t="str">
            <v>640X2060X1875 mm AHŞAP KORUMALI PALET</v>
          </cell>
        </row>
        <row r="1569">
          <cell r="A1569" t="str">
            <v>H-P-8114-0-000-527</v>
          </cell>
          <cell r="B1569" t="str">
            <v>780x1105 mm AHŞAP PALET ÇİFTLİ</v>
          </cell>
        </row>
        <row r="1570">
          <cell r="A1570" t="str">
            <v>H-P-8114-0-000-536</v>
          </cell>
          <cell r="B1570" t="str">
            <v>1080x1180 mm AHŞAP PALET ÇİFTLİ</v>
          </cell>
        </row>
        <row r="1571">
          <cell r="A1571" t="str">
            <v>H-P-8114-0-000-539</v>
          </cell>
          <cell r="B1571" t="str">
            <v>1100X1120 mm AHŞAP PALET ÇİFTLİ</v>
          </cell>
        </row>
        <row r="1572">
          <cell r="A1572" t="str">
            <v>H-P-8114-0-000-544</v>
          </cell>
          <cell r="B1572" t="str">
            <v>530x1300 mm AHŞAP PALET TEKLİ</v>
          </cell>
        </row>
        <row r="1573">
          <cell r="A1573" t="str">
            <v>H-P-8114-0-000-549</v>
          </cell>
          <cell r="B1573" t="str">
            <v>760x1980x1600 mm KORUMALI AHŞAP PALET</v>
          </cell>
        </row>
        <row r="1574">
          <cell r="A1574" t="str">
            <v>H-P-8114-0-000-550</v>
          </cell>
          <cell r="B1574" t="str">
            <v>680x900 mm AHŞAP PALET TEKLİ</v>
          </cell>
        </row>
        <row r="1575">
          <cell r="A1575" t="str">
            <v>H-P-8114-0-000-551</v>
          </cell>
          <cell r="B1575" t="str">
            <v>1300x1120 mm AHŞAP PALET ÇİFTLİ</v>
          </cell>
        </row>
        <row r="1576">
          <cell r="A1576" t="str">
            <v>H-P-8114-0-000-552</v>
          </cell>
          <cell r="B1576" t="str">
            <v>1320x850 mm AHŞAP PALET ÇİFTLİ</v>
          </cell>
        </row>
        <row r="1577">
          <cell r="A1577" t="str">
            <v>H-P-8114-0-000-554</v>
          </cell>
          <cell r="B1577" t="str">
            <v>1320X900 mm AHŞAP PALET ÇİFTLİ</v>
          </cell>
        </row>
        <row r="1578">
          <cell r="A1578" t="str">
            <v>H-P-8114-0-000-555</v>
          </cell>
          <cell r="B1578" t="str">
            <v>480x850 mm AHŞAP PALET TEKLİ</v>
          </cell>
        </row>
        <row r="1579">
          <cell r="A1579" t="str">
            <v>H-P-8114-0-000-557</v>
          </cell>
          <cell r="B1579" t="str">
            <v>640x2060x1950 mm AHŞAP KORUMALI PALET</v>
          </cell>
        </row>
        <row r="1580">
          <cell r="A1580" t="str">
            <v>H-P-8114-0-000-558</v>
          </cell>
          <cell r="B1580" t="str">
            <v>760x960x1950 mm AHŞAP KORUMALI PALET</v>
          </cell>
        </row>
        <row r="1581">
          <cell r="A1581" t="str">
            <v>H-P-8114-0-000-560</v>
          </cell>
          <cell r="B1581" t="str">
            <v>770x860x1900 mm AHŞAP KORUMALI PALET</v>
          </cell>
        </row>
        <row r="1582">
          <cell r="A1582" t="str">
            <v>H-P-8114-0-000-562</v>
          </cell>
          <cell r="B1582" t="str">
            <v>700x1190x1900 mm KORUMALI AHŞAP PALET</v>
          </cell>
        </row>
        <row r="1583">
          <cell r="A1583" t="str">
            <v>H-P-8114-0-000-568</v>
          </cell>
          <cell r="B1583" t="str">
            <v>780x1420x1450 mm AHŞAP KORUMALI PALET</v>
          </cell>
        </row>
        <row r="1584">
          <cell r="A1584" t="str">
            <v>H-P-8114-0-000-569</v>
          </cell>
          <cell r="B1584" t="str">
            <v>680x1420x1600 mm AHŞAP KORUMALI PALET</v>
          </cell>
        </row>
        <row r="1585">
          <cell r="A1585" t="str">
            <v>H-P-8114-0-000-570</v>
          </cell>
          <cell r="B1585" t="str">
            <v>700x1190x1550 mm AHŞAP KORUMALI PALET</v>
          </cell>
        </row>
        <row r="1586">
          <cell r="A1586" t="str">
            <v>H-P-8114-0-000-571</v>
          </cell>
          <cell r="B1586" t="str">
            <v>780x1380x2000 mm AHŞAP PALET TEKLİ</v>
          </cell>
        </row>
        <row r="1587">
          <cell r="A1587" t="str">
            <v>H-P-8114-0-000-572</v>
          </cell>
          <cell r="B1587" t="str">
            <v>700X720 mm AHŞAP PALET ÇİFTLİ</v>
          </cell>
        </row>
        <row r="1588">
          <cell r="A1588" t="str">
            <v>H-P-8114-0-000-573</v>
          </cell>
          <cell r="B1588" t="str">
            <v>850x920 mm AHŞAP PALET ÇİFTLİ</v>
          </cell>
        </row>
        <row r="1589">
          <cell r="A1589" t="str">
            <v>H-P-8114-0-000-574</v>
          </cell>
          <cell r="B1589" t="str">
            <v>900X1120 mm AHŞAP PALET ÇİFTLİ</v>
          </cell>
        </row>
        <row r="1590">
          <cell r="A1590" t="str">
            <v>H-P-8114-0-000-575</v>
          </cell>
          <cell r="B1590" t="str">
            <v>900x920 mm AHŞAP PALET ÇİFTLİ</v>
          </cell>
        </row>
        <row r="1591">
          <cell r="A1591" t="str">
            <v>H-P-8114-0-000-576</v>
          </cell>
          <cell r="B1591" t="str">
            <v>1100x920 mm AHŞAP PALET ÇİFTLİ</v>
          </cell>
        </row>
        <row r="1592">
          <cell r="A1592" t="str">
            <v>H-P-8114-0-000-577</v>
          </cell>
          <cell r="B1592" t="str">
            <v>1300x920 mm AHŞAP PALET ÇİFTLİ</v>
          </cell>
        </row>
        <row r="1593">
          <cell r="A1593" t="str">
            <v>H-P-8114-0-000-578</v>
          </cell>
          <cell r="B1593" t="str">
            <v>1600x920 mm AHŞAP PALET ÇİFTLİ</v>
          </cell>
        </row>
        <row r="1594">
          <cell r="A1594" t="str">
            <v>H-P-8114-0-000-579</v>
          </cell>
          <cell r="B1594" t="str">
            <v>1600x1120 mm AHŞAP PALET ÇİFTLİ</v>
          </cell>
        </row>
        <row r="1595">
          <cell r="A1595" t="str">
            <v>H-P-8114-0-000-580</v>
          </cell>
          <cell r="B1595" t="str">
            <v>1600x1320 mm AHŞAP PALET ÇİFTLİ</v>
          </cell>
        </row>
        <row r="1596">
          <cell r="A1596" t="str">
            <v>H-P-8114-0-000-581</v>
          </cell>
          <cell r="B1596" t="str">
            <v>760x1680x1120 mmAHŞAP KORUMALI PALET</v>
          </cell>
        </row>
        <row r="1597">
          <cell r="A1597" t="str">
            <v>H-P-8114-0-000-582</v>
          </cell>
          <cell r="B1597" t="str">
            <v>680x2100 mm AHŞAP PALET TEKLİ</v>
          </cell>
        </row>
        <row r="1598">
          <cell r="A1598" t="str">
            <v>H-P-8114-0-000-583</v>
          </cell>
          <cell r="B1598" t="str">
            <v>800x1450 mm AHŞAP PALET ÇİFTLİ</v>
          </cell>
        </row>
        <row r="1599">
          <cell r="A1599" t="str">
            <v>H-P-8114-0-000-584</v>
          </cell>
          <cell r="B1599" t="str">
            <v>540X860 mm AHŞAP PALET TEKLİ</v>
          </cell>
        </row>
        <row r="1600">
          <cell r="A1600" t="str">
            <v>H-P-8114-0-000-585</v>
          </cell>
          <cell r="B1600" t="str">
            <v>720x1900x1950 mm KORUMALI AHŞAP PALET</v>
          </cell>
        </row>
        <row r="1601">
          <cell r="A1601" t="str">
            <v>H-P-8114-0-000-586</v>
          </cell>
          <cell r="B1601" t="str">
            <v>400x1660 mm AHŞAP PALET TEKLİ</v>
          </cell>
        </row>
        <row r="1602">
          <cell r="A1602" t="str">
            <v>H-P-8114-0-000-587</v>
          </cell>
          <cell r="B1602" t="str">
            <v>440x1960 mm AHŞAP PALET TEKLİ</v>
          </cell>
        </row>
        <row r="1603">
          <cell r="A1603" t="str">
            <v>H-P-8114-0-000-588</v>
          </cell>
          <cell r="B1603" t="str">
            <v>490x1660 mm AHŞAP PALET TEKLİ</v>
          </cell>
        </row>
        <row r="1604">
          <cell r="A1604" t="str">
            <v>H-P-8114-0-000-589</v>
          </cell>
          <cell r="B1604" t="str">
            <v>490x1960 mm AHŞAP PALET TEKLİ</v>
          </cell>
        </row>
        <row r="1605">
          <cell r="A1605" t="str">
            <v>H-P-8114-0-000-590</v>
          </cell>
          <cell r="B1605" t="str">
            <v>530x1960 mm AHŞAP PALET TEKLİ</v>
          </cell>
        </row>
        <row r="1606">
          <cell r="A1606" t="str">
            <v>H-P-8114-0-000-591</v>
          </cell>
          <cell r="B1606" t="str">
            <v>580x1660 mm AHŞAP PALET TEKLİ</v>
          </cell>
        </row>
        <row r="1607">
          <cell r="A1607" t="str">
            <v>H-P-8114-0-000-593</v>
          </cell>
          <cell r="B1607" t="str">
            <v>620X1960 mm AHŞAP PALET TEKLİ</v>
          </cell>
        </row>
        <row r="1608">
          <cell r="A1608" t="str">
            <v>H-P-8114-0-000-594</v>
          </cell>
          <cell r="B1608" t="str">
            <v>620x1380x1920 mm AHŞAP KORUMALI PALET</v>
          </cell>
        </row>
        <row r="1609">
          <cell r="A1609" t="str">
            <v>H-P-8114-0-000-595</v>
          </cell>
          <cell r="B1609" t="str">
            <v>620x2180x2000 mm AHŞAP KORUMALI PALET</v>
          </cell>
        </row>
        <row r="1610">
          <cell r="A1610" t="str">
            <v>H-P-8114-0-000-596</v>
          </cell>
          <cell r="B1610" t="str">
            <v>760x1200x1450 mm AHŞAP KORUMALI PALET</v>
          </cell>
        </row>
        <row r="1611">
          <cell r="A1611" t="str">
            <v>H-P-8114-0-000-597</v>
          </cell>
          <cell r="B1611" t="str">
            <v>900x1180 mm ÇİFTLİ AHŞAP PALET</v>
          </cell>
        </row>
        <row r="1612">
          <cell r="A1612" t="str">
            <v>H-P-8114-0-000-598</v>
          </cell>
          <cell r="B1612" t="str">
            <v>300x300x300 mm AHŞAP TAKOZ</v>
          </cell>
        </row>
        <row r="1613">
          <cell r="A1613" t="str">
            <v>H-P-8114-0-000-599</v>
          </cell>
          <cell r="B1613" t="str">
            <v>600X1100 mm TEKLİ AHŞAP PALET</v>
          </cell>
        </row>
        <row r="1614">
          <cell r="A1614" t="str">
            <v>H-P-8114-0-000-600</v>
          </cell>
          <cell r="B1614" t="str">
            <v>1320X1600 mm AHŞAP PALET ÇİFTLİ</v>
          </cell>
        </row>
        <row r="1615">
          <cell r="A1615" t="str">
            <v>H-P-8114-0-000-601</v>
          </cell>
          <cell r="B1615" t="str">
            <v>660X900 mm AHŞAP PALET TEKLİ</v>
          </cell>
        </row>
        <row r="1616">
          <cell r="A1616" t="str">
            <v>H-P-8114-0-000-603</v>
          </cell>
          <cell r="B1616" t="str">
            <v>560x1680 mm AHŞAP PALET TEKLİ</v>
          </cell>
        </row>
        <row r="1617">
          <cell r="A1617" t="str">
            <v>H-P-8114-0-000-604</v>
          </cell>
          <cell r="B1617" t="str">
            <v>660x1380x1350 mm KORUMALI AHŞAP PALET</v>
          </cell>
        </row>
        <row r="1618">
          <cell r="A1618" t="str">
            <v>H-P-8114-0-000-605</v>
          </cell>
          <cell r="B1618" t="str">
            <v>1520X1140 mm AHŞAP PALET ÇİFTLİ</v>
          </cell>
        </row>
        <row r="1619">
          <cell r="A1619" t="str">
            <v>H-P-8114-0-000-606</v>
          </cell>
          <cell r="B1619" t="str">
            <v>570x875 mm TEKLİ AHŞAP PALET</v>
          </cell>
        </row>
        <row r="1620">
          <cell r="A1620" t="str">
            <v>H-P-8114-0-000-607</v>
          </cell>
          <cell r="B1620" t="str">
            <v>570X1520 mm AHŞAP PALET TEKLİ</v>
          </cell>
        </row>
        <row r="1621">
          <cell r="A1621" t="str">
            <v>H-P-8114-0-000-608</v>
          </cell>
          <cell r="B1621" t="str">
            <v>420X1520 mm AHŞAP PALET TEKLİ</v>
          </cell>
        </row>
        <row r="1622">
          <cell r="A1622" t="str">
            <v>H-P-8114-0-000-609</v>
          </cell>
          <cell r="B1622" t="str">
            <v>680x1180x1250 mm AHŞAP KORUMALI PALET</v>
          </cell>
        </row>
        <row r="1623">
          <cell r="A1623" t="str">
            <v>H-P-8114-0-000-610</v>
          </cell>
          <cell r="B1623" t="str">
            <v>680x2150 mm AHŞAP PALET TEKLİ</v>
          </cell>
        </row>
        <row r="1624">
          <cell r="A1624" t="str">
            <v>H-P-8114-0-000-611</v>
          </cell>
          <cell r="B1624" t="str">
            <v>900x1360 mm ÇİFTLİ AHŞAP PALET</v>
          </cell>
        </row>
        <row r="1625">
          <cell r="A1625" t="str">
            <v>H-P-8114-0-000-612</v>
          </cell>
          <cell r="B1625" t="str">
            <v>920x1300 mm AHŞAP PALET ÇİFTLİ</v>
          </cell>
        </row>
        <row r="1626">
          <cell r="A1626" t="str">
            <v>H-P-8114-0-000-613</v>
          </cell>
          <cell r="B1626" t="str">
            <v>560x1720 mm AHŞAP PALET TEKLİ</v>
          </cell>
        </row>
        <row r="1627">
          <cell r="A1627" t="str">
            <v>H-P-8114-0-000-614</v>
          </cell>
          <cell r="B1627" t="str">
            <v>580x760 mm AHŞAP PALET TEKLİ</v>
          </cell>
        </row>
        <row r="1628">
          <cell r="A1628" t="str">
            <v>H-P-8114-0-000-615</v>
          </cell>
          <cell r="B1628" t="str">
            <v>800x1960 mm AHŞAP PALET TEKLİ</v>
          </cell>
        </row>
        <row r="1629">
          <cell r="A1629" t="str">
            <v>H-P-8114-0-000-616</v>
          </cell>
          <cell r="B1629" t="str">
            <v>720x1255x1850 mm AHŞAP KORUMALI PALET</v>
          </cell>
        </row>
        <row r="1630">
          <cell r="A1630" t="str">
            <v>H-P-8114-0-000-617</v>
          </cell>
          <cell r="B1630" t="str">
            <v>720X1670X1600 mm AHŞAP KORUMALI PALET</v>
          </cell>
        </row>
        <row r="1631">
          <cell r="A1631" t="str">
            <v>H-P-8114-0-000-618</v>
          </cell>
          <cell r="B1631" t="str">
            <v>720X1900X1400 mm AHŞAP KORUMALI PALET</v>
          </cell>
        </row>
        <row r="1632">
          <cell r="A1632" t="str">
            <v>H-P-8114-0-000-619</v>
          </cell>
          <cell r="B1632" t="str">
            <v>1160X1255X1600 mm AHŞAP KORUMALI PALET</v>
          </cell>
        </row>
        <row r="1633">
          <cell r="A1633" t="str">
            <v>H-P-8114-0-000-620</v>
          </cell>
          <cell r="B1633" t="str">
            <v>1160X1330X2000 mm AHŞAP KORUMALI PALET</v>
          </cell>
        </row>
        <row r="1634">
          <cell r="A1634" t="str">
            <v>H-P-8114-0-000-621</v>
          </cell>
          <cell r="B1634" t="str">
            <v>380X2060X1150 mm AHŞAP KORUMALI PALET</v>
          </cell>
        </row>
        <row r="1635">
          <cell r="A1635" t="str">
            <v>H-P-8114-0-000-622</v>
          </cell>
          <cell r="B1635" t="str">
            <v>810X980X1950 mm AHŞAP KORUMALI PALET</v>
          </cell>
        </row>
        <row r="1636">
          <cell r="A1636" t="str">
            <v>H-P-8114-0-000-623</v>
          </cell>
          <cell r="B1636" t="str">
            <v>600X1680X1950 mm AHŞAP KORUMALI PALET</v>
          </cell>
        </row>
        <row r="1637">
          <cell r="A1637" t="str">
            <v>H-P-8114-0-000-624</v>
          </cell>
          <cell r="B1637" t="str">
            <v>860x1150 mm AHŞAP PALET ÇİFTLİ</v>
          </cell>
        </row>
        <row r="1638">
          <cell r="A1638" t="str">
            <v>H-P-8114-0-000-625</v>
          </cell>
          <cell r="B1638" t="str">
            <v>620x1255x1600 mm AHŞAP KORUMALI PALET</v>
          </cell>
        </row>
        <row r="1639">
          <cell r="A1639" t="str">
            <v>H-P-8114-0-000-626</v>
          </cell>
          <cell r="B1639" t="str">
            <v>660x960x1600 mm AHŞAP KORUMALI PALET</v>
          </cell>
        </row>
        <row r="1640">
          <cell r="A1640" t="str">
            <v>H-P-8114-0-000-627</v>
          </cell>
          <cell r="B1640" t="str">
            <v>660X1680X1800 mm AHŞAP KORUMALI PALET</v>
          </cell>
        </row>
        <row r="1641">
          <cell r="A1641" t="str">
            <v>H-P-8114-0-000-628</v>
          </cell>
          <cell r="B1641" t="str">
            <v>720X1255X1350 mm AHŞAP KORUMALI PALET</v>
          </cell>
        </row>
        <row r="1642">
          <cell r="A1642" t="str">
            <v>H-P-8114-0-000-629</v>
          </cell>
          <cell r="B1642" t="str">
            <v>760X1680X1350 mm AHŞAP KORUMALI PALET</v>
          </cell>
        </row>
        <row r="1643">
          <cell r="A1643" t="str">
            <v>H-P-8114-0-000-630</v>
          </cell>
          <cell r="B1643" t="str">
            <v>720x1255x1700 mm AHŞAP KORUMALI PALET</v>
          </cell>
        </row>
        <row r="1644">
          <cell r="A1644" t="str">
            <v>H-P-8114-0-000-631</v>
          </cell>
          <cell r="B1644" t="str">
            <v>780x1380x2000 mm AHŞAP KORUMALI PALET</v>
          </cell>
        </row>
        <row r="1645">
          <cell r="A1645" t="str">
            <v>H-P-8114-0-000-632</v>
          </cell>
          <cell r="B1645" t="str">
            <v>760x1380x1300 mm AHŞAP KORUMALI PALET</v>
          </cell>
        </row>
        <row r="1646">
          <cell r="A1646" t="str">
            <v>H-P-8114-0-000-633</v>
          </cell>
          <cell r="B1646" t="str">
            <v>420x1280 mm AHŞAP PALET TEKLİ</v>
          </cell>
        </row>
        <row r="1647">
          <cell r="A1647" t="str">
            <v>H-P-8114-0-000-634</v>
          </cell>
          <cell r="B1647" t="str">
            <v>540X1280 mm AHŞAP TEKLİ PALET</v>
          </cell>
        </row>
        <row r="1648">
          <cell r="A1648" t="str">
            <v>H-P-8114-0-000-635</v>
          </cell>
          <cell r="B1648" t="str">
            <v>660X980 mm AHŞAP TEKLİ PALET</v>
          </cell>
        </row>
        <row r="1649">
          <cell r="A1649" t="str">
            <v>H-P-8114-0-000-636</v>
          </cell>
          <cell r="B1649" t="str">
            <v>660X1280 mm AHŞAP TEKLİ PALET</v>
          </cell>
        </row>
        <row r="1650">
          <cell r="A1650" t="str">
            <v>H-P-8114-0-000-637</v>
          </cell>
          <cell r="B1650" t="str">
            <v>660X1400 mm AHŞAP TEKLİ PALET</v>
          </cell>
        </row>
        <row r="1651">
          <cell r="A1651" t="str">
            <v>H-P-8114-0-000-638</v>
          </cell>
          <cell r="B1651" t="str">
            <v>780X980 mm AHŞAP TEKLİ PALET</v>
          </cell>
        </row>
        <row r="1652">
          <cell r="A1652" t="str">
            <v>H-P-8114-0-000-639</v>
          </cell>
          <cell r="B1652" t="str">
            <v>900X1280 mm AHŞAP TEKLİ PALET</v>
          </cell>
        </row>
        <row r="1653">
          <cell r="A1653" t="str">
            <v>H-P-8114-0-000-640</v>
          </cell>
          <cell r="B1653" t="str">
            <v>1020X1280 mm AHŞAP TEKLİ PALET</v>
          </cell>
        </row>
        <row r="1654">
          <cell r="A1654" t="str">
            <v>H-P-8114-0-000-641</v>
          </cell>
          <cell r="B1654" t="str">
            <v>1140X1280 mm AHŞAP TEKLİ PALET</v>
          </cell>
        </row>
        <row r="1655">
          <cell r="A1655" t="str">
            <v>H-P-8114-0-000-642</v>
          </cell>
          <cell r="B1655" t="str">
            <v>640X1780X1250 Ahşap Korumalı Palet</v>
          </cell>
        </row>
        <row r="1656">
          <cell r="A1656" t="str">
            <v>H-P-8114-0-000-643</v>
          </cell>
          <cell r="B1656" t="str">
            <v>760X1090X1900 Ahşap Korumalı Palet</v>
          </cell>
        </row>
        <row r="1657">
          <cell r="A1657" t="str">
            <v>H-P-8114-0-000-645</v>
          </cell>
          <cell r="B1657" t="str">
            <v>620X940X1150 mm AHSAP KORUMALI PALET</v>
          </cell>
        </row>
        <row r="1658">
          <cell r="A1658" t="str">
            <v>H-P-8114-0-000-646</v>
          </cell>
          <cell r="B1658" t="str">
            <v>620X1900X770 mm AHSAP KORUMALI PALET</v>
          </cell>
        </row>
        <row r="1659">
          <cell r="A1659" t="str">
            <v>H-P-8114-0-000-647</v>
          </cell>
          <cell r="B1659" t="str">
            <v>720X1900X1900 mm AHSAP KORUMALI PALET</v>
          </cell>
        </row>
        <row r="1660">
          <cell r="A1660" t="str">
            <v>H-P-8114-0-000-648</v>
          </cell>
          <cell r="B1660" t="str">
            <v>1080x1260 mm AHŞAP PALET ÇİFTLİ</v>
          </cell>
        </row>
        <row r="1661">
          <cell r="A1661" t="str">
            <v>H-P-8114-0-000-649</v>
          </cell>
          <cell r="B1661" t="str">
            <v>1080X860 mm AHŞAP PALET ÇİFTLİ</v>
          </cell>
        </row>
        <row r="1662">
          <cell r="A1662" t="str">
            <v>H-P-8114-0-000-650</v>
          </cell>
          <cell r="B1662" t="str">
            <v>680X1180X1200 mm AHSAP KORUMALI PALET</v>
          </cell>
        </row>
        <row r="1663">
          <cell r="A1663" t="str">
            <v>H-P-8114-0-000-651</v>
          </cell>
          <cell r="B1663" t="str">
            <v>460X1380X1850 mm AHSAP KORUMALI PALET</v>
          </cell>
        </row>
        <row r="1664">
          <cell r="A1664" t="str">
            <v>H-P-8114-0-000-652</v>
          </cell>
          <cell r="B1664" t="str">
            <v>620X1180X1850 mm AHSAP KORUMALI PALET</v>
          </cell>
        </row>
        <row r="1665">
          <cell r="A1665" t="str">
            <v>H-P-8114-0-000-653</v>
          </cell>
          <cell r="B1665" t="str">
            <v>620X1380X1850 mm AHSAP KORUMALI PALET</v>
          </cell>
        </row>
        <row r="1666">
          <cell r="A1666" t="str">
            <v>H-P-8114-0-000-654</v>
          </cell>
          <cell r="B1666" t="str">
            <v>660X1980X1850 mm AHSAP KORUMALI PALET</v>
          </cell>
        </row>
        <row r="1667">
          <cell r="A1667" t="str">
            <v>H-P-8114-0-000-655</v>
          </cell>
          <cell r="B1667" t="str">
            <v>780X1380X1850 mm AHSAP KORUMALI PALET</v>
          </cell>
        </row>
        <row r="1668">
          <cell r="A1668" t="str">
            <v>H-P-8114-0-000-656</v>
          </cell>
          <cell r="B1668" t="str">
            <v>810X980X1850 mm AHSAP KORUMALI PALET</v>
          </cell>
        </row>
        <row r="1669">
          <cell r="A1669" t="str">
            <v>H-P-8114-0-000-657</v>
          </cell>
          <cell r="B1669" t="str">
            <v>460x1180x1350 mm AHSAP KORUMALI PALET</v>
          </cell>
        </row>
        <row r="1670">
          <cell r="A1670" t="str">
            <v>H-P-8114-0-000-658</v>
          </cell>
          <cell r="B1670" t="str">
            <v>640x1860 mm AHSAP PALET TEKLI</v>
          </cell>
        </row>
        <row r="1671">
          <cell r="A1671" t="str">
            <v>H-P-8114-0-000-659</v>
          </cell>
          <cell r="B1671" t="str">
            <v>560x900 mm AHSAP PALET TEKLI</v>
          </cell>
        </row>
        <row r="1672">
          <cell r="A1672" t="str">
            <v>H-P-8114-0-000-660</v>
          </cell>
          <cell r="B1672" t="str">
            <v>660x1300 mm AHSAP PALET TEKLI</v>
          </cell>
        </row>
        <row r="1673">
          <cell r="A1673" t="str">
            <v>H-P-8114-0-000-661</v>
          </cell>
          <cell r="B1673" t="str">
            <v>660x1600 mm AHSAP PALET TEKLI</v>
          </cell>
        </row>
        <row r="1674">
          <cell r="A1674" t="str">
            <v>H-P-8114-0-000-662</v>
          </cell>
          <cell r="B1674" t="str">
            <v>1100x1320 mm AHSAP PALET CIFTLI</v>
          </cell>
        </row>
        <row r="1675">
          <cell r="A1675" t="str">
            <v>H-P-8114-0-000-663</v>
          </cell>
          <cell r="B1675" t="str">
            <v>1040x1280 mm AHSAP PALET TEKLI</v>
          </cell>
        </row>
        <row r="1676">
          <cell r="A1676" t="str">
            <v>H-P-8114-0-000-664</v>
          </cell>
          <cell r="B1676" t="str">
            <v>760x1980x1200 mm AHSAP KORUMALI PALET</v>
          </cell>
        </row>
        <row r="1677">
          <cell r="A1677" t="str">
            <v>H-P-8114-0-000-666</v>
          </cell>
          <cell r="B1677" t="str">
            <v>760x1680x1900 mm AHSAP KORUMALI PALET</v>
          </cell>
        </row>
        <row r="1678">
          <cell r="A1678" t="str">
            <v>H-P-8114-0-000-667</v>
          </cell>
          <cell r="B1678" t="str">
            <v>650x860x1900 mm AHSAP KORUMALI PALET</v>
          </cell>
        </row>
        <row r="1679">
          <cell r="A1679" t="str">
            <v>H-P-8114-0-000-668</v>
          </cell>
          <cell r="B1679" t="str">
            <v>1200x1660 mm AHSAP PALET CIFTLI</v>
          </cell>
        </row>
        <row r="1680">
          <cell r="A1680" t="str">
            <v>H-P-8114-0-000-669</v>
          </cell>
          <cell r="B1680" t="str">
            <v>1040x2160 mm AHSAP PALET CIFTLI</v>
          </cell>
        </row>
        <row r="1681">
          <cell r="A1681" t="str">
            <v>H-P-8114-0-000-670</v>
          </cell>
          <cell r="B1681" t="str">
            <v>700x900 mm AHSAP PALET TEKLI</v>
          </cell>
        </row>
        <row r="1683">
          <cell r="A1683" t="str">
            <v>H-P-8114-0-000-674</v>
          </cell>
          <cell r="B1683" t="str">
            <v>690x1660 mm AHSAP PALET TEKLI</v>
          </cell>
        </row>
        <row r="1684">
          <cell r="A1684" t="str">
            <v>H-P-8114-0-000-675</v>
          </cell>
          <cell r="B1684" t="str">
            <v>1300x1600 mm AHSAP PALET CIFTLI</v>
          </cell>
        </row>
        <row r="1685">
          <cell r="A1685" t="str">
            <v>H-P-8114-0-000-676</v>
          </cell>
          <cell r="B1685" t="str">
            <v>620x2200x1900 mm AHSAP KORUMALI PALET</v>
          </cell>
        </row>
        <row r="1686">
          <cell r="A1686" t="str">
            <v>H-P-8114-0-000-677</v>
          </cell>
          <cell r="B1686" t="str">
            <v>680x1680x1900 mm AHSAP KORUMALI PALET</v>
          </cell>
        </row>
        <row r="1687">
          <cell r="A1687" t="str">
            <v>H-P-8114-0-000-678</v>
          </cell>
          <cell r="B1687" t="str">
            <v>760x1000x1350 mm AHSAP KORUMALI PALET</v>
          </cell>
        </row>
        <row r="1688">
          <cell r="A1688" t="str">
            <v>H-P-8114-0-000-679</v>
          </cell>
          <cell r="B1688" t="str">
            <v>780x1100x1350 mm AHSAP KORUMALI PALET</v>
          </cell>
        </row>
        <row r="1689">
          <cell r="A1689" t="str">
            <v>H-P-8114-0-000-680</v>
          </cell>
          <cell r="B1689" t="str">
            <v>830x1380x1500 mm AHSAP KORUMALI PALET</v>
          </cell>
        </row>
        <row r="1690">
          <cell r="A1690" t="str">
            <v>H-P-8114-0-000-681</v>
          </cell>
          <cell r="B1690" t="str">
            <v>1110x690 mm AHSAP PALET TEKLI</v>
          </cell>
        </row>
        <row r="1691">
          <cell r="A1691" t="str">
            <v>H-P-8114-0-000-682</v>
          </cell>
          <cell r="B1691" t="str">
            <v>1480x800 mm AHSAP PALET CIFTLI</v>
          </cell>
        </row>
        <row r="1692">
          <cell r="A1692" t="str">
            <v>H-P-8114-0-000-683</v>
          </cell>
          <cell r="B1692" t="str">
            <v>1675x800 mm AHSAP PALET CIFTLI</v>
          </cell>
        </row>
        <row r="1693">
          <cell r="A1693" t="str">
            <v>H-P-8114-0-000-684</v>
          </cell>
          <cell r="B1693" t="str">
            <v>1860x800 mm AHSAP PALET CIFTLI</v>
          </cell>
        </row>
        <row r="1694">
          <cell r="A1694" t="str">
            <v>H-P-8114-0-000-685</v>
          </cell>
          <cell r="B1694" t="str">
            <v>1200x1300 mm AHSAP PALET CIFTLI</v>
          </cell>
        </row>
        <row r="1695">
          <cell r="A1695" t="str">
            <v>H-P-8114-0-000-686</v>
          </cell>
          <cell r="B1695" t="str">
            <v>1300x800 mm AHSAP PALET CIFTLI</v>
          </cell>
        </row>
        <row r="1696">
          <cell r="A1696" t="str">
            <v>H-P-8114-0-000-687</v>
          </cell>
          <cell r="B1696" t="str">
            <v>1580x800 mm AHSAP PALET CIFTLI</v>
          </cell>
        </row>
        <row r="1697">
          <cell r="A1697" t="str">
            <v>H-P-8114-0-000-688</v>
          </cell>
          <cell r="B1697" t="str">
            <v>900x800 mm AHSAP PALET CIFTLI</v>
          </cell>
        </row>
        <row r="1698">
          <cell r="A1698" t="str">
            <v>H-P-8114-0-000-689</v>
          </cell>
          <cell r="B1698" t="str">
            <v>1100x800 mm AHSAP PALET CIFTLI</v>
          </cell>
        </row>
        <row r="1699">
          <cell r="A1699" t="str">
            <v>H-P-8114-0-000-690</v>
          </cell>
          <cell r="B1699" t="str">
            <v>610x980x1900 mm AHSAP KORUMALI PALET</v>
          </cell>
        </row>
        <row r="1700">
          <cell r="A1700" t="str">
            <v>H-P-8114-0-000-691</v>
          </cell>
          <cell r="B1700" t="str">
            <v>660x2060x2100 mm AHSAP KORUMALI PALET</v>
          </cell>
        </row>
        <row r="1701">
          <cell r="A1701" t="str">
            <v>H-P-8114-0-000-692</v>
          </cell>
          <cell r="B1701" t="str">
            <v>680x1680x1850 mm AHSAP KORUMALI PALET</v>
          </cell>
        </row>
        <row r="1702">
          <cell r="A1702" t="str">
            <v>H-P-8114-0-000-693</v>
          </cell>
          <cell r="B1702" t="str">
            <v>390x1105 mm AHSAP PALET TEKLI</v>
          </cell>
        </row>
        <row r="1703">
          <cell r="A1703" t="str">
            <v>H-P-8114-0-000-694</v>
          </cell>
          <cell r="B1703" t="str">
            <v>1120x1600 mm AHSAP PALET CIFTLI</v>
          </cell>
        </row>
        <row r="1704">
          <cell r="A1704" t="str">
            <v>H-P-8114-0-000-695</v>
          </cell>
          <cell r="B1704" t="str">
            <v>1960x800 mm AHSAP PALET CIFTLI</v>
          </cell>
        </row>
        <row r="1705">
          <cell r="A1705" t="str">
            <v>H-P-8114-0-000-696</v>
          </cell>
          <cell r="B1705" t="str">
            <v>700x1300 mm AHSAP PALET TEKLI</v>
          </cell>
        </row>
        <row r="1706">
          <cell r="A1706" t="str">
            <v>H-P-8115-0-000-001</v>
          </cell>
          <cell r="B1706" t="str">
            <v>23 MİCRON STRECH</v>
          </cell>
        </row>
        <row r="1707">
          <cell r="A1707" t="str">
            <v>H-P-8115-0-000-002</v>
          </cell>
          <cell r="B1707" t="str">
            <v>17 MİCRON SİYAH STRECH FİLM</v>
          </cell>
        </row>
        <row r="1708">
          <cell r="A1708" t="str">
            <v>H-P-8116-0-000-001</v>
          </cell>
          <cell r="B1708" t="str">
            <v>1280 X 550 X 125 MM OSB SANDIK</v>
          </cell>
        </row>
        <row r="1709">
          <cell r="A1709" t="str">
            <v>H-P-8116-0-000-007</v>
          </cell>
          <cell r="B1709" t="str">
            <v>1650 X 560 X 110 MM OSB SANDIK</v>
          </cell>
        </row>
        <row r="1710">
          <cell r="A1710" t="str">
            <v>H-P-8116-0-000-009</v>
          </cell>
          <cell r="B1710" t="str">
            <v>1280 X 540 X 115 MM OSB SANDIK</v>
          </cell>
        </row>
        <row r="1711">
          <cell r="A1711" t="str">
            <v>H-P-8116-0-000-026</v>
          </cell>
          <cell r="B1711" t="str">
            <v>1380 X 560 X 120 MM OSB SANDIK</v>
          </cell>
        </row>
        <row r="1712">
          <cell r="A1712" t="str">
            <v>H-P-8116-0-000-033</v>
          </cell>
          <cell r="B1712" t="str">
            <v>1130 X 550 X 130 MM OSB SANDIK</v>
          </cell>
        </row>
        <row r="1713">
          <cell r="A1713" t="str">
            <v>H-P-8116-0-000-094</v>
          </cell>
          <cell r="B1713" t="str">
            <v>842 X 545 X 110 MM OSB SANDIK</v>
          </cell>
        </row>
        <row r="1714">
          <cell r="A1714" t="str">
            <v>H-P-8116-0-000-097</v>
          </cell>
          <cell r="B1714" t="str">
            <v>1075 X 575 X 160 MM OSB SANDIK</v>
          </cell>
        </row>
        <row r="1715">
          <cell r="A1715" t="str">
            <v>H-P-8116-0-000-101</v>
          </cell>
          <cell r="B1715" t="str">
            <v>1330 X 550 X 140 MM OSB SANDIK</v>
          </cell>
        </row>
        <row r="1716">
          <cell r="A1716" t="str">
            <v>H-P-8116-0-000-102</v>
          </cell>
          <cell r="B1716" t="str">
            <v>750 X 550 X 160 MM OSB SANDIK</v>
          </cell>
        </row>
        <row r="1717">
          <cell r="A1717" t="str">
            <v>H-P-8116-0-000-103</v>
          </cell>
          <cell r="B1717" t="str">
            <v>850 X 550 X 100 MM OSB SANDIK</v>
          </cell>
        </row>
        <row r="1718">
          <cell r="A1718" t="str">
            <v>H-P-8116-0-000-105</v>
          </cell>
          <cell r="B1718" t="str">
            <v>900 X 550 X 160 MM OSB SANDIK</v>
          </cell>
        </row>
        <row r="1719">
          <cell r="A1719" t="str">
            <v>H-P-8116-0-000-106</v>
          </cell>
          <cell r="B1719" t="str">
            <v>1100 X 550 X 150 MM OSB SANDIK</v>
          </cell>
        </row>
        <row r="1720">
          <cell r="A1720" t="str">
            <v>H-P-8116-0-000-107</v>
          </cell>
          <cell r="B1720" t="str">
            <v>1300 X 550 X 150 MM OSB SANDIK</v>
          </cell>
        </row>
        <row r="1721">
          <cell r="A1721" t="str">
            <v>H-P-8116-0-000-108</v>
          </cell>
          <cell r="B1721" t="str">
            <v>870 X 550 X 80 MM OSB SANDIK</v>
          </cell>
        </row>
        <row r="1722">
          <cell r="A1722" t="str">
            <v>H-P-8117-0-000-001</v>
          </cell>
          <cell r="B1722" t="str">
            <v>70 x 90 mm 50 MIKRON MONTAJ SETİ KİLİTLİ POŞET</v>
          </cell>
        </row>
        <row r="1723">
          <cell r="A1723" t="str">
            <v>H-P-8117-0-000-002</v>
          </cell>
          <cell r="B1723" t="str">
            <v>15 X 43+5 AGZI BANTLI REZISTANS TORBASI</v>
          </cell>
        </row>
        <row r="1724">
          <cell r="A1724" t="str">
            <v>H-P-8117-0-000-003</v>
          </cell>
          <cell r="B1724" t="str">
            <v>120 X 450 mm OLIVIN HAVLU ASKILIGI TORBA SILTE</v>
          </cell>
        </row>
        <row r="1725">
          <cell r="A1725" t="str">
            <v>H-P-8117-0-000-006</v>
          </cell>
          <cell r="B1725" t="str">
            <v>500 X 160 mm 80 MIKRON HAVLU ASKILIGI TORBA SILTE</v>
          </cell>
        </row>
        <row r="1726">
          <cell r="A1726" t="str">
            <v>H-P-8117-0-000-007</v>
          </cell>
          <cell r="B1726" t="str">
            <v>800 X 160 mm 80 MIKRON HAVLU ASKILIGI TORBA SILTE</v>
          </cell>
        </row>
        <row r="1727">
          <cell r="A1727" t="str">
            <v>H-P-8117-0-000-008</v>
          </cell>
          <cell r="B1727" t="str">
            <v>120 x 100 mm 80 MIKRON MONTAJ SETİ KİLİTLİ POŞET</v>
          </cell>
        </row>
        <row r="1728">
          <cell r="A1728" t="str">
            <v>H-P-8117-0-000-009</v>
          </cell>
          <cell r="B1728" t="str">
            <v>110 x 140 mm 50 MIKRON MONTAJ SETİ KİLİTLİ POŞET</v>
          </cell>
        </row>
        <row r="1729">
          <cell r="A1729" t="str">
            <v>H-P-8121-0-000-001</v>
          </cell>
          <cell r="B1729" t="str">
            <v>RD REZISTANS ÜRÜN TOPRAKLAMA BARASI(304)</v>
          </cell>
        </row>
        <row r="1730">
          <cell r="A1730" t="str">
            <v>H-P-8122-0-000-002</v>
          </cell>
          <cell r="B1730" t="str">
            <v>28X28X10 MM 304 KALİTE PASLANMAZ REZİSTANS ÜST TAPASI</v>
          </cell>
        </row>
        <row r="1731">
          <cell r="A1731" t="str">
            <v>H-P-8122-0-000-004</v>
          </cell>
          <cell r="B1731" t="str">
            <v>27X37X10 mm D PROFIL REZISTANS ÜST TAPASI</v>
          </cell>
        </row>
        <row r="1732">
          <cell r="A1732" t="str">
            <v>H-P-8123-0-000-001</v>
          </cell>
          <cell r="B1732" t="str">
            <v>Ø30X1,5 MM 304 KALİTE PASLANMAZ REZİSTANS ALT TAPASI</v>
          </cell>
        </row>
        <row r="1733">
          <cell r="A1733" t="str">
            <v>H-P-8123-0-000-002</v>
          </cell>
          <cell r="B1733" t="str">
            <v>28X28X1,5 MM 304 KALİTE PASLANMAZ REZİSTANS ALT TAPASI</v>
          </cell>
        </row>
        <row r="1734">
          <cell r="A1734" t="str">
            <v>H-P-8123-0-000-003</v>
          </cell>
          <cell r="B1734" t="str">
            <v>28X28X1,5 MM 316 REZİSTANS ALT TAPASI</v>
          </cell>
        </row>
        <row r="1735">
          <cell r="A1735" t="str">
            <v>H-P-8123-0-000-004</v>
          </cell>
          <cell r="B1735" t="str">
            <v>27X37X1.5 mm D PROFIL REZISTANS ALT TAPASI</v>
          </cell>
        </row>
        <row r="1736">
          <cell r="A1736" t="str">
            <v>H-P-8123-0-000-006</v>
          </cell>
          <cell r="B1736" t="str">
            <v>27,6 X 27,6 X 1,5 MM 304 KALİTE PASLANMAZ REZİSTANS ALT TAPASI</v>
          </cell>
        </row>
        <row r="1737">
          <cell r="A1737" t="str">
            <v>H-P-8123-0-000-007</v>
          </cell>
          <cell r="B1737" t="str">
            <v>Ø29,1X1,5 MM 316 L PASLANMAZ REZİSTANS ALT TAPASI</v>
          </cell>
        </row>
        <row r="1738">
          <cell r="A1738" t="str">
            <v>H-P-8124-0-000-005</v>
          </cell>
          <cell r="B1738" t="str">
            <v>26 X 26 X 2 SERVİS KAPAĞI</v>
          </cell>
        </row>
        <row r="1739">
          <cell r="A1739" t="str">
            <v>H-P-8125-0-000-001</v>
          </cell>
          <cell r="B1739" t="str">
            <v>Ø 32 PASLANMAZ BORU TAPASI</v>
          </cell>
        </row>
        <row r="1740">
          <cell r="A1740" t="str">
            <v>H-P-8125-0-000-002</v>
          </cell>
          <cell r="B1740" t="str">
            <v>Ø 28 PLASTIK BORU TAPASI</v>
          </cell>
        </row>
        <row r="1741">
          <cell r="A1741" t="str">
            <v>H-P-8125-0-000-004</v>
          </cell>
          <cell r="B1741" t="str">
            <v>Ø 32 PASLANMAZ BORU TAPA PLASTIK PARCASI</v>
          </cell>
        </row>
        <row r="1742">
          <cell r="A1742" t="str">
            <v>H-P-8125-0-000-005</v>
          </cell>
          <cell r="B1742" t="str">
            <v>Ø 32 PASLANMAZ BORU TAPASI SACI</v>
          </cell>
        </row>
        <row r="1743">
          <cell r="A1743" t="str">
            <v>H-P-8127-0-000-001</v>
          </cell>
          <cell r="B1743" t="str">
            <v>Ø29,5 X 3 KABLO CIKIS KAPAMASI SIYAH</v>
          </cell>
        </row>
        <row r="1744">
          <cell r="A1744" t="str">
            <v>H-P-8127-0-000-002</v>
          </cell>
          <cell r="B1744" t="str">
            <v>27,5 X 37,5 X 3 KABLO CIKIS KAPAMASI SIYAH</v>
          </cell>
        </row>
        <row r="1745">
          <cell r="A1745" t="str">
            <v>H-P-8127-0-000-003</v>
          </cell>
          <cell r="B1745" t="str">
            <v>27,9 X 27,9 X 3 KABLO CIKIS KAPAMASI SIYAH</v>
          </cell>
        </row>
        <row r="1746">
          <cell r="A1746" t="str">
            <v>H-P-8128-0-000-001</v>
          </cell>
          <cell r="B1746" t="str">
            <v>DIŞ ÇAP 12 MM İÇ ÇAP 10 MM KABLO İÇ GEÇİT LASTİĞİ (SİYAH) AKK-A910</v>
          </cell>
        </row>
        <row r="1747">
          <cell r="A1747" t="str">
            <v>H-P-8128-0-000-002</v>
          </cell>
          <cell r="B1747" t="str">
            <v>DIŞ ÇAP 10 MM İÇ ÇAP 8 MM KABLO DIŞ GEÇİT LASTİĞİ ( SİYAH) AKK-A-908</v>
          </cell>
        </row>
        <row r="1748">
          <cell r="A1748" t="str">
            <v>H-P-8128-0-000-003</v>
          </cell>
          <cell r="B1748" t="str">
            <v>DIŞ ÇAP 10 MM İÇ ÇAP 8 MM KABLO DIŞ GEÇİT LASTİĞİ ( BEYAZ) AKK-A-908</v>
          </cell>
        </row>
        <row r="1749">
          <cell r="A1749" t="str">
            <v>H-P-8128-0-000-005</v>
          </cell>
          <cell r="B1749" t="str">
            <v>DIŞ ÇAP 10 MM İÇ ÇAP 8 MM KABLO DIŞ GEÇİT LASTİĞİ ( GRİ) AKK-A-908</v>
          </cell>
        </row>
        <row r="1750">
          <cell r="A1750" t="str">
            <v>H-P-8128-0-000-006</v>
          </cell>
          <cell r="B1750" t="str">
            <v>KABLO GECIT LASTIGI Ø 16 X 17 MM BEYAZ RAL 9016</v>
          </cell>
        </row>
        <row r="1751">
          <cell r="A1751" t="str">
            <v>H-P-8128-0-000-007</v>
          </cell>
          <cell r="B1751" t="str">
            <v>KABLO GECIT LASTIGI Ø 16 X 17 MM GRİ GR-164181</v>
          </cell>
        </row>
        <row r="1752">
          <cell r="A1752" t="str">
            <v>H-P-8128-0-000-009</v>
          </cell>
          <cell r="B1752" t="str">
            <v>GROMMET ESSENTRA Ø12 X 11,5 X 11 MM BLACK NYLON 497637</v>
          </cell>
        </row>
        <row r="1753">
          <cell r="A1753" t="str">
            <v>H-P-8129-0-000-001</v>
          </cell>
          <cell r="B1753" t="str">
            <v>MAKARON DARALAN 4,5</v>
          </cell>
        </row>
        <row r="1754">
          <cell r="A1754" t="str">
            <v>H-P-8129-0-000-002</v>
          </cell>
          <cell r="B1754" t="str">
            <v>MAKARON DARALAN 2,5</v>
          </cell>
        </row>
        <row r="1755">
          <cell r="A1755" t="str">
            <v>H-P-8129-0-000-003</v>
          </cell>
          <cell r="B1755" t="str">
            <v>MAKARON DARALAN 6</v>
          </cell>
        </row>
        <row r="1756">
          <cell r="A1756" t="str">
            <v>H-P-8129-0-000-004</v>
          </cell>
          <cell r="B1756" t="str">
            <v>DİŞ Ø 8 MM, İÇ Ø 6 MM SİLİKON MAKARON</v>
          </cell>
        </row>
        <row r="1757">
          <cell r="A1757" t="str">
            <v>H-P-8129-0-000-005</v>
          </cell>
          <cell r="B1757" t="str">
            <v>MAKARON DARALAN 25,40</v>
          </cell>
        </row>
        <row r="1758">
          <cell r="A1758" t="str">
            <v>H-P-8129-0-000-006</v>
          </cell>
          <cell r="B1758" t="str">
            <v>MAKARON DARALAN 5</v>
          </cell>
        </row>
        <row r="1759">
          <cell r="A1759" t="str">
            <v>H-P-8129-0-000-007</v>
          </cell>
          <cell r="B1759" t="str">
            <v>MAKARON DARALAN 8</v>
          </cell>
        </row>
        <row r="1760">
          <cell r="A1760" t="str">
            <v>H-P-8129-0-000-008</v>
          </cell>
          <cell r="B1760" t="str">
            <v>MAKARON DARALAN 10</v>
          </cell>
        </row>
        <row r="1761">
          <cell r="A1761" t="str">
            <v>H-P-8129-0-000-009</v>
          </cell>
          <cell r="B1761" t="str">
            <v>ENG-RZS REZİSTANS SONLANDIRMA SİLİKONU</v>
          </cell>
        </row>
        <row r="1762">
          <cell r="A1762" t="str">
            <v>H-P-8130-0-000-001</v>
          </cell>
          <cell r="B1762" t="str">
            <v>TERMİNAL JAK 4,8 DİŞİ (MARKA: MESA)</v>
          </cell>
        </row>
        <row r="1763">
          <cell r="A1763" t="str">
            <v>H-P-8130-0-000-002</v>
          </cell>
          <cell r="B1763" t="str">
            <v>TERMİNAL JAK 6,3 DİŞİ</v>
          </cell>
        </row>
        <row r="1764">
          <cell r="A1764" t="str">
            <v>H-P-8130-0-000-003</v>
          </cell>
          <cell r="B1764" t="str">
            <v>TERMİNAL JAK 6,3 ERKEK</v>
          </cell>
        </row>
        <row r="1765">
          <cell r="A1765" t="str">
            <v>H-P-8130-0-000-004</v>
          </cell>
          <cell r="B1765" t="str">
            <v>TERMİNAL JAK 4,8 ERKEK</v>
          </cell>
        </row>
        <row r="1766">
          <cell r="A1766" t="str">
            <v>H-P-8130-0-000-007</v>
          </cell>
          <cell r="B1766" t="str">
            <v>ŞAFAK BE-1040(KIRMIZI) YUVARLAK ERKEK TERMINAL</v>
          </cell>
        </row>
        <row r="1767">
          <cell r="A1767" t="str">
            <v>H-P-8130-0-000-008</v>
          </cell>
          <cell r="B1767" t="str">
            <v>ŞAFAK BD-1040(KIRMIZI) YUVARLAK DİŞİ TERMINAL</v>
          </cell>
        </row>
        <row r="1768">
          <cell r="A1768" t="str">
            <v>H-P-8131-0-000-001</v>
          </cell>
          <cell r="B1768" t="str">
            <v>SDD 60 REZİSTANS 6 MT 240W 220V</v>
          </cell>
        </row>
        <row r="1769">
          <cell r="A1769" t="str">
            <v>H-P-8131-0-000-002</v>
          </cell>
          <cell r="B1769" t="str">
            <v>SDD 50 REZİSTANS 5 MT 200W 220V</v>
          </cell>
        </row>
        <row r="1770">
          <cell r="A1770" t="str">
            <v>H-P-8131-0-000-003</v>
          </cell>
          <cell r="B1770" t="str">
            <v>SEV R AS 4624/1 REZİSTANS 120V 150 W</v>
          </cell>
        </row>
        <row r="1771">
          <cell r="A1771" t="str">
            <v>H-P-8131-0-000-004</v>
          </cell>
          <cell r="B1771" t="str">
            <v>SEV R AS 4624/2 REZISTANS 120V 185 W REZISTANS</v>
          </cell>
        </row>
        <row r="1772">
          <cell r="A1772" t="str">
            <v>H-P-8131-0-000-006</v>
          </cell>
          <cell r="B1772" t="str">
            <v>SDD 40 REZİSTANS 160 WATT 220 V</v>
          </cell>
        </row>
        <row r="1773">
          <cell r="A1773" t="str">
            <v>H-P-8131-0-000-007</v>
          </cell>
          <cell r="B1773" t="str">
            <v>SDK1 REZİSTANS 180 WATT 220 V</v>
          </cell>
        </row>
        <row r="1774">
          <cell r="A1774" t="str">
            <v>H-P-8131-0-000-008</v>
          </cell>
          <cell r="B1774" t="str">
            <v>SDK3 REZİSTANS 170 WATT 220 V</v>
          </cell>
        </row>
        <row r="1775">
          <cell r="A1775" t="str">
            <v>H-P-8131-0-000-009</v>
          </cell>
          <cell r="B1775" t="str">
            <v>SDK4234 DIRENAJ REZİSTANSI 30 W/m-3,5mm</v>
          </cell>
        </row>
        <row r="1776">
          <cell r="A1776" t="str">
            <v>H-P-8131-0-000-010</v>
          </cell>
          <cell r="B1776" t="str">
            <v>SDK4 5M 220 V KAPI REZİSTANSI 150 W</v>
          </cell>
        </row>
        <row r="1777">
          <cell r="A1777" t="str">
            <v>H-P-8131-0-000-011</v>
          </cell>
          <cell r="B1777" t="str">
            <v>SDK4234 DIRENAJ REZİSTANSI 20 W/m-3,5mm</v>
          </cell>
        </row>
        <row r="1778">
          <cell r="A1778" t="str">
            <v>H-P-8131-0-000-012</v>
          </cell>
          <cell r="B1778" t="str">
            <v>SDK8 7M 220 V KAPI REZİSTANSI 210 W</v>
          </cell>
        </row>
        <row r="1779">
          <cell r="A1779" t="str">
            <v>H-P-8131-0-000-013</v>
          </cell>
          <cell r="B1779" t="str">
            <v>SDD 10 REZİSTANS 40 WATT 220 V 1 METRE</v>
          </cell>
        </row>
        <row r="1780">
          <cell r="A1780" t="str">
            <v>H-P-8131-0-000-016</v>
          </cell>
          <cell r="B1780" t="str">
            <v>ENGIN KESILEBILIR 220V 20 W/m SILIKON REZİSTANS</v>
          </cell>
        </row>
        <row r="1781">
          <cell r="A1781" t="str">
            <v>H-P-8131-0-000-017</v>
          </cell>
          <cell r="B1781" t="str">
            <v>ENG-RZS KESİLEBİLİR SİLİKON İZOLE REZİSTANS 25 W/m-5X7mm</v>
          </cell>
        </row>
        <row r="1782">
          <cell r="A1782" t="str">
            <v>H-P-8131-0-000-018</v>
          </cell>
          <cell r="B1782" t="str">
            <v>ENG-RZS KESİLEBİLİR SİLİKON İZOLE REZİSTANS 20 W/m-5X7mm</v>
          </cell>
        </row>
        <row r="1783">
          <cell r="A1783" t="str">
            <v>H-P-8131-0-000-019</v>
          </cell>
          <cell r="B1783" t="str">
            <v>ENG-RZS 240V KESİLEBİLİR SİLİKON+SİLİKON İZOLE REZİSTANS 18 W/m-5X7mm</v>
          </cell>
        </row>
        <row r="1784">
          <cell r="A1784" t="str">
            <v>H-P-8131-0-000-020</v>
          </cell>
          <cell r="B1784" t="str">
            <v>ENG-RZS 12V KESİLEBİLİR SİLİKON+SİLİKON İZOLE REZİSTANS 18 W/m-5X7mm</v>
          </cell>
        </row>
        <row r="1785">
          <cell r="A1785" t="str">
            <v>H-P-8131-0-000-021</v>
          </cell>
          <cell r="B1785" t="str">
            <v>ENG-RZS 240V KESİLEBİLİR SİLİKON KATKILI CAM ELYAF İZOLE REZİSTANS 100 W/m-5X7mm</v>
          </cell>
        </row>
        <row r="1786">
          <cell r="A1786" t="str">
            <v>H-P-8131-0-000-022</v>
          </cell>
          <cell r="B1786" t="str">
            <v>ENGIN KESILEBILIR 230V 150 W/m SILIKON REZİSTANS</v>
          </cell>
        </row>
        <row r="1787">
          <cell r="A1787" t="str">
            <v>H-P-8131-0-000-023</v>
          </cell>
          <cell r="B1787" t="str">
            <v>ENG-RZS 230V18W 600MM UCU SONLANDIRILMIS SILIKON REZISTANS</v>
          </cell>
        </row>
        <row r="1788">
          <cell r="A1788" t="str">
            <v>H-P-8131-0-000-024</v>
          </cell>
          <cell r="B1788" t="str">
            <v>ENG-RZS 230V18W 500MM UCU SONLANDIRILMIS SILIKON REZISTANS</v>
          </cell>
        </row>
        <row r="1789">
          <cell r="A1789" t="str">
            <v>H-P-8131-0-000-025</v>
          </cell>
          <cell r="B1789" t="str">
            <v>ENG-RZS 12V18W 500MM UCU SONLANDIRILMIS SILIKON REZISTANS</v>
          </cell>
        </row>
        <row r="1790">
          <cell r="A1790" t="str">
            <v>H-P-8132-0-000-001</v>
          </cell>
          <cell r="B1790" t="str">
            <v>60 C KABLOLU TERMOSTAT 250V 8A</v>
          </cell>
        </row>
        <row r="1791">
          <cell r="A1791" t="str">
            <v>H-P-8132-0-000-002</v>
          </cell>
          <cell r="B1791" t="str">
            <v>70 C KABLOLU TERMOSTAT 250V 8A</v>
          </cell>
        </row>
        <row r="1792">
          <cell r="A1792" t="str">
            <v>H-P-8132-0-000-003</v>
          </cell>
          <cell r="B1792" t="str">
            <v>80 C KABLOLU TERMOSTAT 250V 10A</v>
          </cell>
        </row>
        <row r="1793">
          <cell r="A1793" t="str">
            <v>H-P-8132-0-000-004</v>
          </cell>
          <cell r="B1793" t="str">
            <v>90 C KABLOLU TERMOSTAT 250V 10A</v>
          </cell>
        </row>
        <row r="1794">
          <cell r="A1794" t="str">
            <v>H-P-8132-0-000-005</v>
          </cell>
          <cell r="B1794" t="str">
            <v>50 C KABLOLU TERMOSTAT 250V 8A</v>
          </cell>
        </row>
        <row r="1795">
          <cell r="A1795" t="str">
            <v>H-P-8132-0-000-006</v>
          </cell>
          <cell r="B1795" t="str">
            <v>100 C KABLOLU TERMOSTAT 250V 10A</v>
          </cell>
        </row>
        <row r="1796">
          <cell r="A1796" t="str">
            <v>H-P-8133-0-000-002</v>
          </cell>
          <cell r="B1796" t="str">
            <v>ON/OFF BUTONU YUVARLAK IŞIKLI ROCKER SWITCH 6A 3P IC 131</v>
          </cell>
        </row>
        <row r="1797">
          <cell r="A1797" t="str">
            <v>H-P-8133-0-000-003</v>
          </cell>
          <cell r="B1797" t="str">
            <v>ON/OFF BUTONU KILIFI KARE</v>
          </cell>
        </row>
        <row r="1798">
          <cell r="A1798" t="str">
            <v>H-P-8133-0-000-004</v>
          </cell>
          <cell r="B1798" t="str">
            <v>ON/OFF BUTONU XL-201-2A 4P (KURU ELEKTRİKLİ ÜRÜN )KARE IŞIKLI</v>
          </cell>
        </row>
        <row r="1799">
          <cell r="A1799" t="str">
            <v>H-P-8133-0-000-005</v>
          </cell>
          <cell r="B1799" t="str">
            <v>ON/OFF BUTONU YUVARLAK IŞIKLI KILIFLI ROCKER SWITCH 10A 3P AN-EL RK14</v>
          </cell>
        </row>
        <row r="1800">
          <cell r="A1800" t="str">
            <v>H-P-8134-0-000-001</v>
          </cell>
          <cell r="B1800" t="str">
            <v>BESLEME KABLOSU TTR  3*1 MM2 BEYAZ (ÇARKIT)</v>
          </cell>
        </row>
        <row r="1801">
          <cell r="A1801" t="str">
            <v>H-P-8134-0-000-002</v>
          </cell>
          <cell r="B1801" t="str">
            <v>BESLEME KABLOSU TTR  3*1 MM2 GRI (ÇARKIT)</v>
          </cell>
        </row>
        <row r="1802">
          <cell r="A1802" t="str">
            <v>H-P-8134-0-000-003</v>
          </cell>
          <cell r="B1802" t="str">
            <v>BESLEME KABLOSU TTR  2*1 MM2 BEYAZ (ÇARKIT)</v>
          </cell>
        </row>
        <row r="1803">
          <cell r="A1803" t="str">
            <v>H-P-8134-0-000-004</v>
          </cell>
          <cell r="B1803" t="str">
            <v>ÇARKIT H05V-K 1x1mm² Mps Nr :4118 KIRMIZI</v>
          </cell>
        </row>
        <row r="1804">
          <cell r="A1804" t="str">
            <v>H-P-8134-0-000-005</v>
          </cell>
          <cell r="B1804" t="str">
            <v>ÇARKIT H05V-K 1x1mm² Mps Nr :324 MAVI</v>
          </cell>
        </row>
        <row r="1805">
          <cell r="A1805" t="str">
            <v>H-P-8135-0-000-002</v>
          </cell>
          <cell r="B1805" t="str">
            <v>3X1 MM2 TTR L:40 CM TOPRAKLI FİŞLİ KABLO</v>
          </cell>
        </row>
        <row r="1806">
          <cell r="A1806" t="str">
            <v>H-P-8135-0-000-003</v>
          </cell>
          <cell r="B1806" t="str">
            <v>3X1 MM2 TTR L:30 CM TOPRAKLI FİŞLİ KABLO</v>
          </cell>
        </row>
        <row r="1807">
          <cell r="A1807" t="str">
            <v>H-P-8135-0-000-004</v>
          </cell>
          <cell r="B1807" t="str">
            <v>KABLO TTR  3*1 MM PRES BASKILI FİŞLİ SİYAH 1,5 MT</v>
          </cell>
        </row>
        <row r="1808">
          <cell r="A1808" t="str">
            <v>H-P-8135-0-000-005</v>
          </cell>
          <cell r="B1808" t="str">
            <v>KABLO TTR  3*1 MM PRES BASKILI FİŞLİ BEYAZ 1,5 MT</v>
          </cell>
        </row>
        <row r="1809">
          <cell r="A1809" t="str">
            <v>H-P-8135-0-000-007</v>
          </cell>
          <cell r="B1809" t="str">
            <v>KABLO TTR  3*1 MM PRES BASKILI FİŞLİ GRİ 1,3 MT</v>
          </cell>
        </row>
        <row r="1810">
          <cell r="A1810" t="str">
            <v>H-P-8135-0-000-008</v>
          </cell>
          <cell r="B1810" t="str">
            <v>KABLO TTR  3*1 MM PRES BASKILI FİŞLİ BEYAZ 1,3 MT</v>
          </cell>
        </row>
        <row r="1811">
          <cell r="A1811" t="str">
            <v>H-P-8135-0-000-014</v>
          </cell>
          <cell r="B1811" t="str">
            <v>KENIC FİŞ P/NKE-01+SJTW18AWGX2C1500MMSYH.</v>
          </cell>
        </row>
        <row r="1812">
          <cell r="A1812" t="str">
            <v>H-P-8135-0-000-015</v>
          </cell>
          <cell r="B1812" t="str">
            <v>HOUTA FİŞ NEMA 1-15P+SJTW18AWGX2C1500MMSYH.</v>
          </cell>
        </row>
        <row r="1813">
          <cell r="A1813" t="str">
            <v>H-P-8135-0-000-016</v>
          </cell>
          <cell r="B1813" t="str">
            <v>KABLO 1*1 MM NYAF KAHVERENGI (H05V-K)</v>
          </cell>
        </row>
        <row r="1814">
          <cell r="A1814" t="str">
            <v>H-P-8135-0-000-017</v>
          </cell>
          <cell r="B1814" t="str">
            <v>KABLO 1*1 MM NYAF MAVI (H05V-K)</v>
          </cell>
        </row>
        <row r="1815">
          <cell r="A1815" t="str">
            <v>H-P-8136-0-000-001</v>
          </cell>
          <cell r="B1815" t="str">
            <v>KABLO SİLİKON 1*1 MM2</v>
          </cell>
        </row>
        <row r="1816">
          <cell r="A1816" t="str">
            <v>H-P-8137-0-000-001</v>
          </cell>
          <cell r="B1816" t="str">
            <v>İZOLELİ YÜKSÜK UY 2010 SARI 1 mm2</v>
          </cell>
        </row>
        <row r="1817">
          <cell r="A1817" t="str">
            <v>H-P-8137-0-000-002</v>
          </cell>
          <cell r="B1817" t="str">
            <v>İZOLELİ YÜKSÜK UY 2015 KIRMIZI 1,5 mm2</v>
          </cell>
        </row>
        <row r="1818">
          <cell r="A1818" t="str">
            <v>H-P-8137-0-000-003</v>
          </cell>
          <cell r="B1818" t="str">
            <v>4 PIN ERKEK 4X0,75 MM 150 CM KONNEKTORLU KABLO</v>
          </cell>
        </row>
        <row r="1819">
          <cell r="A1819" t="str">
            <v>H-P-8137-0-000-004</v>
          </cell>
          <cell r="B1819" t="str">
            <v>4 PIN DISI 4X0,75 MM 15 CM KONNEKTORLU KABLO</v>
          </cell>
        </row>
        <row r="1820">
          <cell r="A1820" t="str">
            <v>H-P-8137-0-000-005</v>
          </cell>
          <cell r="B1820" t="str">
            <v>4 PIN KONNEKTOR SONLANDIRICI KAPAK</v>
          </cell>
        </row>
        <row r="1821">
          <cell r="A1821" t="str">
            <v>H-P-8137-0-000-006</v>
          </cell>
          <cell r="B1821" t="str">
            <v>İZOLELİ YÜKSÜK UY 3025 GRİ 2,5 mm2</v>
          </cell>
        </row>
        <row r="1822">
          <cell r="A1822" t="str">
            <v>H-P-8138-0-000-015</v>
          </cell>
          <cell r="B1822" t="str">
            <v>FR230V500W50HzCLI23-4A.ASTD.FSİZ.GRİ</v>
          </cell>
        </row>
        <row r="1823">
          <cell r="A1823" t="str">
            <v>H-P-8138-0-000-017</v>
          </cell>
          <cell r="B1823" t="str">
            <v>FR230V400W50HzCLI23-4A.ASTD.FSIZ.GRI</v>
          </cell>
        </row>
        <row r="1824">
          <cell r="A1824" t="str">
            <v>H-P-8138-0-000-019</v>
          </cell>
          <cell r="B1824" t="str">
            <v>FR230V300W50HzCLI23-4A.ASTD.FSİZ.GRİ</v>
          </cell>
        </row>
        <row r="1825">
          <cell r="A1825" t="str">
            <v>H-P-8138-0-000-020</v>
          </cell>
          <cell r="B1825" t="str">
            <v>FR230V250W50HzCLI23-4A.ASTD.FSİZ.GRİ</v>
          </cell>
        </row>
        <row r="1826">
          <cell r="A1826" t="str">
            <v>H-P-8138-0-000-021</v>
          </cell>
          <cell r="B1826" t="str">
            <v>FR230V200W50HzCLI23-4A.A.STD.FSİZ.GRİ</v>
          </cell>
        </row>
        <row r="1827">
          <cell r="A1827" t="str">
            <v>H-P-8138-0-000-022</v>
          </cell>
          <cell r="B1827" t="str">
            <v>FR230V150W50HzCLI23-4A.ASTD.FSİZ.GRİ</v>
          </cell>
        </row>
        <row r="1828">
          <cell r="A1828" t="str">
            <v>H-P-8138-0-000-025</v>
          </cell>
          <cell r="B1828" t="str">
            <v>FR230V75W50HzCLI23-4A.ASTD.FSİZ.GRİ.L:500MM</v>
          </cell>
        </row>
        <row r="1829">
          <cell r="A1829" t="str">
            <v>H-P-8138-0-000-027</v>
          </cell>
          <cell r="B1829" t="str">
            <v>FR230V150W50HzCLI23-4A.ASTD.FSİZ.GRİ.5MT.KBL.</v>
          </cell>
        </row>
        <row r="1830">
          <cell r="A1830" t="str">
            <v>H-P-8138-0-000-028</v>
          </cell>
          <cell r="B1830" t="str">
            <v>FR230V150W50HzCLI23-4A.ASTD.FSIZ.SYH.</v>
          </cell>
        </row>
        <row r="1831">
          <cell r="A1831" t="str">
            <v>H-P-8138-0-000-029</v>
          </cell>
          <cell r="B1831" t="str">
            <v>FR230V150W50HzCLI23-4A.ASTD.FSİZ.GRİ.8,2MT.KBL.</v>
          </cell>
        </row>
        <row r="1832">
          <cell r="A1832" t="str">
            <v>H-P-8139-0-000-021</v>
          </cell>
          <cell r="B1832" t="str">
            <v>FR120V200W60HzCLII.23-4A.ASTD.FSIZ.GRI</v>
          </cell>
        </row>
        <row r="1833">
          <cell r="A1833" t="str">
            <v>H-P-8140-0-000-001</v>
          </cell>
          <cell r="B1833" t="str">
            <v>FR230V150W50HzCLI26-2A.A.SLK.</v>
          </cell>
        </row>
        <row r="1834">
          <cell r="A1834" t="str">
            <v>H-P-8140-0-000-006</v>
          </cell>
          <cell r="B1834" t="str">
            <v>FR230V1000W50HzCLI26-2A.A.SLK.</v>
          </cell>
        </row>
        <row r="1835">
          <cell r="A1835" t="str">
            <v>H-P-8140-0-000-012</v>
          </cell>
          <cell r="B1835" t="str">
            <v>FR230V700W50HzCLI26-2A.A.SLK.</v>
          </cell>
        </row>
        <row r="1836">
          <cell r="A1836" t="str">
            <v>H-P-8140-0-000-014</v>
          </cell>
          <cell r="B1836" t="str">
            <v>FR230V600W50HzCLI26-2A.A.SLK.</v>
          </cell>
        </row>
        <row r="1837">
          <cell r="A1837" t="str">
            <v>H-P-8140-0-000-016</v>
          </cell>
          <cell r="B1837" t="str">
            <v>FR230V500W50HzCLI26-2A.A.SLK.</v>
          </cell>
        </row>
        <row r="1838">
          <cell r="A1838" t="str">
            <v>H-P-8140-0-000-018</v>
          </cell>
          <cell r="B1838" t="str">
            <v>FR230V400W50HzCLI26-2A.A.SLK.</v>
          </cell>
        </row>
        <row r="1839">
          <cell r="A1839" t="str">
            <v>H-P-8140-0-000-020</v>
          </cell>
          <cell r="B1839" t="str">
            <v>FR230V300W50HzCLI26-2A.A.SLK.</v>
          </cell>
        </row>
        <row r="1840">
          <cell r="A1840" t="str">
            <v>H-P-8140-0-000-021</v>
          </cell>
          <cell r="B1840" t="str">
            <v>FR230V250W50HzCLI26-2A.A.SLK.</v>
          </cell>
        </row>
        <row r="1841">
          <cell r="A1841" t="str">
            <v>H-P-8140-0-000-022</v>
          </cell>
          <cell r="B1841" t="str">
            <v>FR230V200W50HzCLI26-2A.A.SLK.</v>
          </cell>
        </row>
        <row r="1842">
          <cell r="A1842" t="str">
            <v>H-P-8140-0-000-023</v>
          </cell>
          <cell r="B1842" t="str">
            <v>FR230V100W50HzCLI26-2A.A.SLK.</v>
          </cell>
        </row>
        <row r="1843">
          <cell r="A1843" t="str">
            <v>H-P-8141-0-000-001</v>
          </cell>
          <cell r="B1843" t="str">
            <v>FR120V200W60HzCLII26-2A.A.SLK.</v>
          </cell>
        </row>
        <row r="1844">
          <cell r="A1844" t="str">
            <v>H-P-8142-0-149-001</v>
          </cell>
          <cell r="B1844" t="str">
            <v>ELEKTROSTATIK TOZ BOYA CLEOPATRA.BEIGE.SALT&amp;PEPPER.(50.A025.18PM)</v>
          </cell>
        </row>
        <row r="1845">
          <cell r="A1845" t="str">
            <v>H-P-8144-0-000-000</v>
          </cell>
          <cell r="B1845" t="str">
            <v>3/8" PASLANMAZ FLEX HORTUM</v>
          </cell>
        </row>
        <row r="1846">
          <cell r="A1846" t="str">
            <v>H-P-8144-0-000-001</v>
          </cell>
          <cell r="B1846" t="str">
            <v>Ø 21 X 3,5 MM EPDM1Q2014 PLASTIK HORTUM</v>
          </cell>
        </row>
        <row r="1847">
          <cell r="A1847" t="str">
            <v>H-P-8144-0-000-002</v>
          </cell>
          <cell r="B1847" t="str">
            <v>3/8" PASLANMAZ ORGUSUZ FLEX HORTUM</v>
          </cell>
        </row>
        <row r="1848">
          <cell r="A1848" t="str">
            <v>H-P-8144-0-000-003</v>
          </cell>
          <cell r="B1848" t="str">
            <v>Ø 20 MM OD X Ø 13 MM ID T:3,5 MM EPDM PLASTIK HORTUM</v>
          </cell>
        </row>
        <row r="1849">
          <cell r="A1849" t="str">
            <v>H-P-8147-0-000-001</v>
          </cell>
          <cell r="B1849" t="str">
            <v>120X120X70 GRI ABS PLASTIK BUAT KUTUSU - VIDALI KAPAK IP67 (MARKA: BEMIS BB1-05231-0006)</v>
          </cell>
        </row>
        <row r="1850">
          <cell r="A1850" t="str">
            <v>H-P-8148-0-000-002</v>
          </cell>
          <cell r="B1850" t="str">
            <v>M6 X 6 BOMBE IMBUS CIVATA DIN7380 A2</v>
          </cell>
        </row>
        <row r="1851">
          <cell r="A1851" t="str">
            <v>H-P-8148-0-000-003</v>
          </cell>
          <cell r="B1851" t="str">
            <v>M4 X 6 BOMBE IMBUS CIVATA DIN7380 A2</v>
          </cell>
        </row>
        <row r="1852">
          <cell r="A1852" t="str">
            <v>H-P-8175-0-000-024</v>
          </cell>
          <cell r="B1852" t="str">
            <v>FR230V150W50HzCLI23-4A.A.FSİZ.GRİ+1 KAPAK</v>
          </cell>
        </row>
        <row r="1853">
          <cell r="A1853" t="str">
            <v>H-P-8176-0-000-001</v>
          </cell>
          <cell r="B1853" t="str">
            <v>PHILIPS CERTALINE ELEKTRONIK TRAFO 12VAC 60W</v>
          </cell>
        </row>
        <row r="1854">
          <cell r="A1854" t="str">
            <v>H-P-8182-0-000-001</v>
          </cell>
          <cell r="B1854" t="str">
            <v>Ø 30 MM PIRINC DOLU PROFIL</v>
          </cell>
        </row>
        <row r="1855">
          <cell r="A1855" t="str">
            <v>H-P-8183-0-000-001</v>
          </cell>
          <cell r="B1855" t="str">
            <v>1/2" PASLANMAZ T. NIPEL</v>
          </cell>
        </row>
        <row r="1856">
          <cell r="A1856" t="str">
            <v>H-P-8183-0-000-002</v>
          </cell>
          <cell r="B1856" t="str">
            <v>1/2" PASLANMAZ TEK TARAFLI ERKEK NIPEL</v>
          </cell>
        </row>
        <row r="1857">
          <cell r="A1857" t="str">
            <v>H-P-8184-0-000-001</v>
          </cell>
          <cell r="B1857" t="str">
            <v>3 LUK ALLEN ANAHTAR</v>
          </cell>
        </row>
        <row r="1858">
          <cell r="A1858" t="str">
            <v>H-P-8184-0-000-002</v>
          </cell>
          <cell r="B1858" t="str">
            <v>2 LIK ALLEN ANAHTAR</v>
          </cell>
        </row>
        <row r="1859">
          <cell r="A1859" t="str">
            <v>H-P-8184-0-000-003</v>
          </cell>
          <cell r="B1859" t="str">
            <v>2,5 LUK ALLEN ANAHTAR</v>
          </cell>
        </row>
        <row r="1860">
          <cell r="A1860" t="str">
            <v>H-P-8185-0-000-001</v>
          </cell>
          <cell r="B1860" t="str">
            <v>A24G328000f - KULLANIM KILAVUZU RC HOTELS+VICTORIA (ELEKTRIKLI)</v>
          </cell>
        </row>
        <row r="1861">
          <cell r="A1861" t="str">
            <v>H-P-8185-0-000-005</v>
          </cell>
          <cell r="B1861" t="str">
            <v>A24G368000c - KULLANIM KILAVUZU RC HOTELS+VICTORIA (HIDRONIK)</v>
          </cell>
        </row>
        <row r="1862">
          <cell r="A1862" t="str">
            <v>H-P-8185-0-000-006</v>
          </cell>
          <cell r="B1862" t="str">
            <v>KULLANIM KILAVUZU CP KHONE (ALYA)</v>
          </cell>
        </row>
        <row r="1863">
          <cell r="A1863" t="str">
            <v>H-P-8185-0-000-007</v>
          </cell>
          <cell r="B1863" t="str">
            <v>SRP KULLANMA KILAVUZU KARBON ÇELİK(ARES CROMATO)</v>
          </cell>
        </row>
        <row r="1864">
          <cell r="A1864" t="str">
            <v>H-P-8185-0-000-009</v>
          </cell>
          <cell r="B1864" t="str">
            <v>KULLANIM KILAVUZU SKO ALYA</v>
          </cell>
        </row>
        <row r="1865">
          <cell r="A1865" t="str">
            <v>H-P-8185-0-000-010</v>
          </cell>
          <cell r="B1865" t="str">
            <v>KULLANIM KILAVUZU SKO BLUEBELL</v>
          </cell>
        </row>
        <row r="1866">
          <cell r="A1866" t="str">
            <v>H-P-8185-0-000-012</v>
          </cell>
          <cell r="B1866" t="str">
            <v>KULLANIM KILAVUZU CND</v>
          </cell>
        </row>
        <row r="1867">
          <cell r="A1867" t="str">
            <v>H-P-8185-0-000-013</v>
          </cell>
          <cell r="B1867" t="str">
            <v>KULLANIM KILAVUZU HG HAFA</v>
          </cell>
        </row>
        <row r="1868">
          <cell r="A1868" t="str">
            <v>H-P-8185-0-000-014</v>
          </cell>
          <cell r="B1868" t="str">
            <v>KULLANIM KILAVUZU HG NORO</v>
          </cell>
        </row>
        <row r="1869">
          <cell r="A1869" t="str">
            <v>H-P-8185-0-000-018</v>
          </cell>
          <cell r="B1869" t="str">
            <v>(KULLANMA) KULLANIM KILAVUZU SPH ALYA</v>
          </cell>
        </row>
        <row r="1870">
          <cell r="A1870" t="str">
            <v>H-P-8185-0-000-020</v>
          </cell>
          <cell r="B1870" t="str">
            <v>APL ALUMINYUM UYARI KILAVUZU LILAC-AMBER</v>
          </cell>
        </row>
        <row r="1871">
          <cell r="A1871" t="str">
            <v>H-P-8185-0-000-021</v>
          </cell>
          <cell r="B1871" t="str">
            <v>KULLANIM KILAVUZU ACV ASOS (CHIME)</v>
          </cell>
        </row>
        <row r="1872">
          <cell r="A1872" t="str">
            <v>H-P-8185-0-000-022</v>
          </cell>
          <cell r="B1872" t="str">
            <v>KULLANIM KILAVUZU ACV TERRA (ALBAN)</v>
          </cell>
        </row>
        <row r="1873">
          <cell r="A1873" t="str">
            <v>H-P-8185-0-000-023</v>
          </cell>
          <cell r="B1873" t="str">
            <v>KULLANIM KILAVUZU ACV OLGA</v>
          </cell>
        </row>
        <row r="1874">
          <cell r="A1874" t="str">
            <v>H-P-8185-0-000-024</v>
          </cell>
          <cell r="B1874" t="str">
            <v>KULLANIM KILAVUZU ACV ARES (BAY)</v>
          </cell>
        </row>
        <row r="1875">
          <cell r="A1875" t="str">
            <v>H-P-8185-0-000-025</v>
          </cell>
          <cell r="B1875" t="str">
            <v>KULLANIM KILAVUZU ACV GIO</v>
          </cell>
        </row>
        <row r="1876">
          <cell r="A1876" t="str">
            <v>H-P-8185-0-000-026</v>
          </cell>
          <cell r="B1876" t="str">
            <v>KULLANIM KILAVUZU ACV ORBIT</v>
          </cell>
        </row>
        <row r="1877">
          <cell r="A1877" t="str">
            <v>H-P-8185-0-000-027</v>
          </cell>
          <cell r="B1877" t="str">
            <v>KULLANIM KILAVUZU ACV TRENDY (PERA)</v>
          </cell>
        </row>
        <row r="1878">
          <cell r="A1878" t="str">
            <v>H-P-8185-0-000-028</v>
          </cell>
          <cell r="B1878" t="str">
            <v>KULLANIM KILAVUZU ACV QUADRATO</v>
          </cell>
        </row>
        <row r="1879">
          <cell r="A1879" t="str">
            <v>H-P-8185-0-000-029</v>
          </cell>
          <cell r="B1879" t="str">
            <v>KULLANIM KILAVUZU ACV QUILL</v>
          </cell>
        </row>
        <row r="1880">
          <cell r="A1880" t="str">
            <v>H-P-8185-0-000-030</v>
          </cell>
          <cell r="B1880" t="str">
            <v>KULLANIM KILAVUZU ACV QUILL HAVLU ASKILIĞI</v>
          </cell>
        </row>
        <row r="1881">
          <cell r="A1881" t="str">
            <v>H-P-8185-0-000-031</v>
          </cell>
          <cell r="B1881" t="str">
            <v>KULLANIM KILAVUZU ACV ADONIS (COVE)</v>
          </cell>
        </row>
        <row r="1882">
          <cell r="A1882" t="str">
            <v>H-P-8185-0-000-032</v>
          </cell>
          <cell r="B1882" t="str">
            <v>KULLANIM KILAVUZU ACV VISTA (ZHENDER KEEL ASYMMETRICAL TDS MONO)</v>
          </cell>
        </row>
        <row r="1883">
          <cell r="A1883" t="str">
            <v>H-P-8185-0-000-033</v>
          </cell>
          <cell r="B1883" t="str">
            <v>KULLANIM KILAVUZU ACV RADO (ZHENDER KEEL SYMMETRICAL TDS MONO)</v>
          </cell>
        </row>
        <row r="1884">
          <cell r="A1884" t="str">
            <v>H-P-8185-0-000-034</v>
          </cell>
          <cell r="B1884" t="str">
            <v>KULLANIM KILAVUZU ACV ELEKTRIKLI TERRA (ELEKTRIKLI ALBAN)</v>
          </cell>
        </row>
        <row r="1885">
          <cell r="A1885" t="str">
            <v>H-P-8185-0-000-035</v>
          </cell>
          <cell r="B1885" t="str">
            <v>KULLANIM KILAVUZU ACV ELEKTRIKLI ASOS (ELEKTRIKLI CHIME)</v>
          </cell>
        </row>
        <row r="1886">
          <cell r="A1886" t="str">
            <v>H-P-8185-0-000-036</v>
          </cell>
          <cell r="B1886" t="str">
            <v>KULLANIM KILAVUZU ACV ELEKTRIKLI GIO</v>
          </cell>
        </row>
        <row r="1887">
          <cell r="A1887" t="str">
            <v>H-P-8185-0-000-037</v>
          </cell>
          <cell r="B1887" t="str">
            <v>KULLANIM KILAVUZU ACV ELEKTRIKLI OLGA</v>
          </cell>
        </row>
        <row r="1888">
          <cell r="A1888" t="str">
            <v>H-P-8185-0-000-038</v>
          </cell>
          <cell r="B1888" t="str">
            <v>KULLANIM KILAVUZU ACV ELEKTRIKLI ORBIT</v>
          </cell>
        </row>
        <row r="1889">
          <cell r="A1889" t="str">
            <v>H-P-8185-0-000-039</v>
          </cell>
          <cell r="B1889" t="str">
            <v>KULLANIM KILAVUZU ACV ELEKTRIKLI TRENDY (ELEKTRIKLI PERA)</v>
          </cell>
        </row>
        <row r="1890">
          <cell r="A1890" t="str">
            <v>H-P-8185-0-000-057</v>
          </cell>
          <cell r="B1890" t="str">
            <v>KULLANIM KILAVUZU TRC LOFT (CERES)</v>
          </cell>
        </row>
        <row r="1891">
          <cell r="A1891" t="str">
            <v>H-P-8185-0-000-059</v>
          </cell>
          <cell r="B1891" t="str">
            <v>KULLANIM KILAVUZU TRC STORM (STRATOS)</v>
          </cell>
        </row>
        <row r="1892">
          <cell r="A1892" t="str">
            <v>H-P-8185-0-000-060</v>
          </cell>
          <cell r="B1892" t="str">
            <v>KULLANIM KILAVUZU TRC KALYON (MARA)</v>
          </cell>
        </row>
        <row r="1893">
          <cell r="A1893" t="str">
            <v>H-P-8185-0-000-062</v>
          </cell>
          <cell r="B1893" t="str">
            <v>KULLANIM KILAVUZU TRC OLYMPOS (LYNX)</v>
          </cell>
        </row>
        <row r="1894">
          <cell r="A1894" t="str">
            <v>H-P-8185-0-000-063</v>
          </cell>
          <cell r="B1894" t="str">
            <v>KULLANIM KILAVUZU NRD ALYA</v>
          </cell>
        </row>
        <row r="1895">
          <cell r="A1895" t="str">
            <v>H-P-8185-0-000-064</v>
          </cell>
          <cell r="B1895" t="str">
            <v>MONTAJ KILAVUZU NRD ALYA</v>
          </cell>
        </row>
        <row r="1896">
          <cell r="A1896" t="str">
            <v>H-P-8185-0-000-065</v>
          </cell>
          <cell r="B1896" t="str">
            <v>KULLANIM KILAVUZU NRD LARA AD</v>
          </cell>
        </row>
        <row r="1897">
          <cell r="A1897" t="str">
            <v>H-P-8185-0-000-066</v>
          </cell>
          <cell r="B1897" t="str">
            <v>MONTAJ KILAVUZU NRD LARA AD</v>
          </cell>
        </row>
        <row r="1898">
          <cell r="A1898" t="str">
            <v>H-P-8185-0-000-069</v>
          </cell>
          <cell r="B1898" t="str">
            <v>GARANTI BELGESI NRD 1/2 A3 (ORTAK)</v>
          </cell>
        </row>
        <row r="1899">
          <cell r="A1899" t="str">
            <v>H-P-8185-0-000-070</v>
          </cell>
          <cell r="B1899" t="str">
            <v>KULLANIM KILAVUZU NRD ÇELİK VE PASLANMAZ ÇELİK (GB/HR/SI)</v>
          </cell>
        </row>
        <row r="1900">
          <cell r="A1900" t="str">
            <v>H-P-8185-0-000-071</v>
          </cell>
          <cell r="B1900" t="str">
            <v>MONTAJ KILAVUZU NRD CELIK (HR/SI/GB)</v>
          </cell>
        </row>
        <row r="1901">
          <cell r="A1901" t="str">
            <v>H-P-8185-0-000-076</v>
          </cell>
          <cell r="B1901" t="str">
            <v>SRP KULLANIM KILAVUZU PASLANMAZ(BLUES)</v>
          </cell>
        </row>
        <row r="1902">
          <cell r="A1902" t="str">
            <v>H-P-8185-0-000-077</v>
          </cell>
          <cell r="B1902" t="str">
            <v>A24G328000f - KULLANIM KILAVUZU RC HOTEL'S+VICTORIA (ELEKTRIKLI)</v>
          </cell>
        </row>
        <row r="1903">
          <cell r="A1903" t="str">
            <v>H-P-8185-0-000-079</v>
          </cell>
          <cell r="B1903" t="str">
            <v>A24G328000-h - KULLANIM KILAVUZU RC HOTEL'S+VICTORIA (ELEKTRIKLI)</v>
          </cell>
        </row>
        <row r="1904">
          <cell r="A1904" t="str">
            <v>H-P-8187-0-000-007</v>
          </cell>
          <cell r="B1904" t="str">
            <v>827 X 521 X 78 MM IC OLCULU KARTON KUTU</v>
          </cell>
        </row>
        <row r="1905">
          <cell r="A1905" t="str">
            <v>H-P-8187-0-000-029</v>
          </cell>
          <cell r="B1905" t="str">
            <v>1027 X 521 X 110 MM İÇ ÖLÇÜLÜ KARTON KUTU</v>
          </cell>
        </row>
        <row r="1906">
          <cell r="A1906" t="str">
            <v>H-P-8187-0-000-100</v>
          </cell>
          <cell r="B1906" t="str">
            <v>1827 X 371 X 78 MM İÇ ÖLÇÜLÜ KARTON KUTU</v>
          </cell>
        </row>
        <row r="1907">
          <cell r="A1907" t="str">
            <v>H-P-8187-0-000-167</v>
          </cell>
          <cell r="B1907" t="str">
            <v>1077 X 541 X 78 MM İÇ ÖLÇÜLÜ KARTON KUTU</v>
          </cell>
        </row>
        <row r="1908">
          <cell r="A1908" t="str">
            <v>H-P-8187-0-000-168</v>
          </cell>
          <cell r="B1908" t="str">
            <v>1077 X 371 X 78 MM İÇ ÖLÇÜLÜ KARTON KUTU</v>
          </cell>
        </row>
        <row r="1909">
          <cell r="A1909" t="str">
            <v>H-P-8187-0-000-218</v>
          </cell>
          <cell r="B1909" t="str">
            <v>1220 X 521 X 65 MM İÇ ÖLÇÜLÜ KARTON KUTU</v>
          </cell>
        </row>
        <row r="1910">
          <cell r="A1910" t="str">
            <v>H-P-8187-0-000-265</v>
          </cell>
          <cell r="B1910" t="str">
            <v>350 X 100 X 50 MM IC OLCULU KARTON KUTU</v>
          </cell>
        </row>
        <row r="1911">
          <cell r="A1911" t="str">
            <v>H-P-8187-0-000-280</v>
          </cell>
          <cell r="B1911" t="str">
            <v>777 X 521 X 100 MM IC OLCULU KARTON KUTU</v>
          </cell>
        </row>
        <row r="1912">
          <cell r="A1912" t="str">
            <v>H-P-8187-0-000-356</v>
          </cell>
          <cell r="B1912" t="str">
            <v>1777 X 521 X 110 MM IC OLCULU KARTON KUTU</v>
          </cell>
        </row>
        <row r="1913">
          <cell r="A1913" t="str">
            <v>H-P-8187-0-000-374</v>
          </cell>
          <cell r="B1913" t="str">
            <v>1227 X 521 X 100 MM IC OLCULU KARTON KUTU</v>
          </cell>
        </row>
        <row r="1914">
          <cell r="A1914" t="str">
            <v>H-P-8187-0-000-502</v>
          </cell>
          <cell r="B1914" t="str">
            <v>327 X 481 X 250 MM IC OLCULU KARTON KUTU</v>
          </cell>
        </row>
        <row r="1915">
          <cell r="A1915" t="str">
            <v>H-P-8187-0-000-566</v>
          </cell>
          <cell r="B1915" t="str">
            <v>1227 X 521 X 60 MM IC OLCULU KARTON KUTU</v>
          </cell>
        </row>
        <row r="1916">
          <cell r="A1916" t="str">
            <v>H-P-8187-0-000-570</v>
          </cell>
          <cell r="B1916" t="str">
            <v>907 X 421 X 78 MM İÇ ÖLÇÜLÜ KARTON KUTU</v>
          </cell>
        </row>
        <row r="1917">
          <cell r="A1917" t="str">
            <v>H-P-8187-0-000-705</v>
          </cell>
          <cell r="B1917" t="str">
            <v>827 X 521 X 60 MM (RC) IC OLCULU KARTON KUTU</v>
          </cell>
        </row>
        <row r="1918">
          <cell r="A1918" t="str">
            <v>H-P-8187-0-000-706</v>
          </cell>
          <cell r="B1918" t="str">
            <v>1227 X 521 X 60 MM (RC) IC OLCULU KARTON KUTU</v>
          </cell>
        </row>
        <row r="1919">
          <cell r="A1919" t="str">
            <v>H-P-8187-0-000-707</v>
          </cell>
          <cell r="B1919" t="str">
            <v>827 X 521 X 36 MM (RC) IC OLCULU KARTON KUTU</v>
          </cell>
        </row>
        <row r="1920">
          <cell r="A1920" t="str">
            <v>H-P-8187-0-000-708</v>
          </cell>
          <cell r="B1920" t="str">
            <v>1227 X 521 X 36 MM (RC) IC OLCULU KARTON KUTU</v>
          </cell>
        </row>
        <row r="1921">
          <cell r="A1921" t="str">
            <v>H-P-8187-0-000-710</v>
          </cell>
          <cell r="B1921" t="str">
            <v>940 X 540 X 70 MM (RC) IC OLCULU KARTON KUTU</v>
          </cell>
        </row>
        <row r="1922">
          <cell r="A1922" t="str">
            <v>H-P-8187-0-000-711</v>
          </cell>
          <cell r="B1922" t="str">
            <v>1340 X 540 X 70 MM (RC) IC OLCULU KARTON KUTU</v>
          </cell>
        </row>
        <row r="1923">
          <cell r="A1923" t="str">
            <v>H-P-8187-0-000-754</v>
          </cell>
          <cell r="B1923" t="str">
            <v>427 X 271 X 110 MM IC OLCULU KARTON KUTU</v>
          </cell>
        </row>
        <row r="1924">
          <cell r="A1924" t="str">
            <v>H-P-8187-0-000-788</v>
          </cell>
          <cell r="B1924" t="str">
            <v>1850 X 550 X 75 MM IC OLCULU KARTON KUTU</v>
          </cell>
        </row>
        <row r="1925">
          <cell r="A1925" t="str">
            <v>H-P-8187-0-000-811</v>
          </cell>
          <cell r="B1925" t="str">
            <v>1027 X 471 X 88 MM IC OLCULU KARTON KUTU</v>
          </cell>
        </row>
        <row r="1926">
          <cell r="A1926" t="str">
            <v>H-P-8187-0-000-826</v>
          </cell>
          <cell r="B1926" t="str">
            <v>660 X 1450 X 75 MM IC OLCULU KARTON KUTU</v>
          </cell>
        </row>
        <row r="1927">
          <cell r="A1927" t="str">
            <v>H-P-8187-0-000-829</v>
          </cell>
          <cell r="B1927" t="str">
            <v>757 X 371 X 78 MM İÇ ÖLÇÜLÜ KARTON KUTU</v>
          </cell>
        </row>
        <row r="1928">
          <cell r="A1928" t="str">
            <v>H-P-8187-0-000-830</v>
          </cell>
          <cell r="B1928" t="str">
            <v>757 X 421 X 78 MM İÇ ÖLÇÜLÜ KARTON KUTU</v>
          </cell>
        </row>
        <row r="1929">
          <cell r="A1929" t="str">
            <v>H-P-8187-0-000-831</v>
          </cell>
          <cell r="B1929" t="str">
            <v>757 X 471 X 78 MM İÇ ÖLÇÜLÜ KARTON KUTU</v>
          </cell>
        </row>
        <row r="1930">
          <cell r="A1930" t="str">
            <v>H-P-8187-0-000-832</v>
          </cell>
          <cell r="B1930" t="str">
            <v>757 X 521 X 78 MM İÇ ÖLÇÜLÜ KARTON KUTU</v>
          </cell>
        </row>
        <row r="1931">
          <cell r="A1931" t="str">
            <v>H-P-8187-0-000-833</v>
          </cell>
          <cell r="B1931" t="str">
            <v>626 X 629,50 X 86 MM (TONO PORCELANOSA) DIS OLCULU KARTON KUTU</v>
          </cell>
        </row>
        <row r="1932">
          <cell r="A1932" t="str">
            <v>H-P-8187-0-000-836</v>
          </cell>
          <cell r="B1932" t="str">
            <v>1226 X 664,5 X 90 MM (NK) DIS OLCULU KARTON KUTU (TONO)</v>
          </cell>
        </row>
        <row r="1933">
          <cell r="A1933" t="str">
            <v>H-P-8187-0-000-837</v>
          </cell>
          <cell r="B1933" t="str">
            <v>826 X 664,5 X 90 MM (NK) DIS OLCULU KARTON KUTU (TONO)</v>
          </cell>
        </row>
        <row r="1934">
          <cell r="A1934" t="str">
            <v>H-P-8188-0-000-001</v>
          </cell>
          <cell r="B1934" t="str">
            <v>MONTAJ SETİ KUTUSU 60 X 80 X 34 MM</v>
          </cell>
        </row>
        <row r="1935">
          <cell r="A1935" t="str">
            <v>H-P-8188-0-000-002</v>
          </cell>
          <cell r="B1935" t="str">
            <v>MONTAJ SETİ KUTUSU 103 X 121 X 57 MM</v>
          </cell>
        </row>
        <row r="1936">
          <cell r="A1936" t="str">
            <v>H-P-8188-0-000-003</v>
          </cell>
          <cell r="B1936" t="str">
            <v>60  X 440 X 60  MM REZİSTANS KARTON KUTU</v>
          </cell>
        </row>
        <row r="1937">
          <cell r="A1937" t="str">
            <v>H-P-8188-0-000-005</v>
          </cell>
          <cell r="B1937" t="str">
            <v>650 X 100 X 60 MM DIS OLCULU KARTON KUTU (ANCONA)</v>
          </cell>
        </row>
        <row r="1938">
          <cell r="A1938" t="str">
            <v>H-P-8188-0-000-006</v>
          </cell>
          <cell r="B1938" t="str">
            <v>495 X 150 X 75 MM DIS OLCULU KARTON KUTU (ASKILIK)</v>
          </cell>
        </row>
        <row r="1939">
          <cell r="A1939" t="str">
            <v>H-P-8188-0-000-008</v>
          </cell>
          <cell r="B1939" t="str">
            <v>139 X 525 X 154 MM DIS OLCULU KARTON KUTU QUILL HAVLU ASKILIGI</v>
          </cell>
        </row>
        <row r="1940">
          <cell r="A1940" t="str">
            <v>H-P-8188-0-000-009</v>
          </cell>
          <cell r="B1940" t="str">
            <v>70 X 70 X 50 MM IC OLCULU FANTAZI SUNGERLI LACIVERT KUTU HAMMAM BASKILI</v>
          </cell>
        </row>
        <row r="1941">
          <cell r="A1941" t="str">
            <v>H-P-8188-0-000-011</v>
          </cell>
          <cell r="B1941" t="str">
            <v>540 X 130 X 60 MM DIS OLCULU REZISTANS KUTUSU</v>
          </cell>
        </row>
        <row r="1942">
          <cell r="A1942" t="str">
            <v>H-P-8188-0-000-012</v>
          </cell>
          <cell r="B1942" t="str">
            <v>440 X 130 X 60 MM DIS OLCULU REZISTANS KUTUSU</v>
          </cell>
        </row>
        <row r="1943">
          <cell r="A1943" t="str">
            <v>H-P-8188-0-000-013</v>
          </cell>
          <cell r="B1943" t="str">
            <v>53 X 53 X 68 MM IC OLCULU KARTON KUTU</v>
          </cell>
        </row>
        <row r="1944">
          <cell r="A1944" t="str">
            <v>H-P-8188-0-000-014</v>
          </cell>
          <cell r="B1944" t="str">
            <v>1000 X 500 X 100 MM ECZACIBASI LAVABO ALTLIGI KARTON KUTU</v>
          </cell>
        </row>
        <row r="1945">
          <cell r="A1945" t="str">
            <v>H-P-8188-0-000-015</v>
          </cell>
          <cell r="B1945" t="str">
            <v>800 X 500 X 100 MM ECZACIBASI LAVABO ALTLIGI KARTON KUTU</v>
          </cell>
        </row>
        <row r="1946">
          <cell r="A1946" t="str">
            <v>H-P-8188-0-000-016</v>
          </cell>
          <cell r="B1946" t="str">
            <v>700 X 500 X 100 MM ECZACIBASI LAVABO ALTLIGI KARTON KUTU</v>
          </cell>
        </row>
        <row r="1947">
          <cell r="A1947" t="str">
            <v>H-P-8188-0-000-017</v>
          </cell>
          <cell r="B1947" t="str">
            <v>ECZACIBASI LAVABO ALTLIGI METAL AYAK KUTUSU 1394X1350 (315453)</v>
          </cell>
        </row>
        <row r="1948">
          <cell r="A1948" t="str">
            <v>H-P-8188-0-000-018</v>
          </cell>
          <cell r="B1948" t="str">
            <v>70 X 420 X 70 MM  KARTON  KUTU (MIKRO DOPEL BE  TSSSt  6 MM)</v>
          </cell>
        </row>
        <row r="1949">
          <cell r="A1949" t="str">
            <v>H-P-8188-0-000-019</v>
          </cell>
          <cell r="B1949" t="str">
            <v>70 X 620 X 70 MM  KARTON  KUTU (MIKRO DOPEL BE  TSSSt  6 MM)</v>
          </cell>
        </row>
        <row r="1950">
          <cell r="A1950" t="str">
            <v>H-P-8188-0-000-023</v>
          </cell>
          <cell r="B1950" t="str">
            <v>105 X 660 X 45 MM  KARTON  KUTU (E DALGA 2 MM)</v>
          </cell>
        </row>
        <row r="1951">
          <cell r="A1951" t="str">
            <v>H-P-8188-0-000-024</v>
          </cell>
          <cell r="B1951" t="str">
            <v>110 X 852 X 50 MM  KARTON  KUTU (MIKRO DOPEL BE  TSSSt  6 MM)</v>
          </cell>
        </row>
        <row r="1952">
          <cell r="A1952" t="str">
            <v>H-P-8188-0-000-026</v>
          </cell>
          <cell r="B1952" t="str">
            <v>120 X 670 X 35 MM  KARTON  KUTU (MIKRO DOPEL BE  TSSSt  6 MM)</v>
          </cell>
        </row>
        <row r="1953">
          <cell r="A1953" t="str">
            <v>H-P-8188-0-000-027</v>
          </cell>
          <cell r="B1953" t="str">
            <v>120 X 870 X 35 MM  KARTON  KUTU (MIKRO DOPEL BE  TSSSt  6 MM)</v>
          </cell>
        </row>
        <row r="1954">
          <cell r="A1954" t="str">
            <v>H-P-8188-0-000-028</v>
          </cell>
          <cell r="B1954" t="str">
            <v>355 X 130 X 60 MM DIS OLCULU KARTON KUTU KAUNOS HAVLU ASKILIGI</v>
          </cell>
        </row>
        <row r="1955">
          <cell r="A1955" t="str">
            <v>H-P-8188-0-000-029</v>
          </cell>
          <cell r="B1955" t="str">
            <v>ECZACIBASI LAVABO ALTLIGI METAL AYAK KUTU SEPERATÖRÜ-1 (315456)</v>
          </cell>
        </row>
        <row r="1956">
          <cell r="A1956" t="str">
            <v>H-P-8188-0-000-030</v>
          </cell>
          <cell r="B1956" t="str">
            <v>ECZACIBASI LAVABO ALTLIGI METAL AYAK KUTU SEPERATÖRÜ-2 (315454)</v>
          </cell>
        </row>
        <row r="1957">
          <cell r="A1957" t="str">
            <v>H-P-8188-0-000-031</v>
          </cell>
          <cell r="B1957" t="str">
            <v>ECZACIBASI LAVABO ALTLIGI METAL AYAK KUTU SEPERATÖRÜ-2 (315455)</v>
          </cell>
        </row>
        <row r="1958">
          <cell r="A1958" t="str">
            <v>H-P-8188-0-000-032</v>
          </cell>
          <cell r="B1958" t="str">
            <v>420 X 130 X 60 MM KARTON KUTU (E DALGA - 2 MM)</v>
          </cell>
        </row>
        <row r="1959">
          <cell r="A1959" t="str">
            <v>H-P-8191-0-000-007</v>
          </cell>
          <cell r="B1959" t="str">
            <v>KARTON KOSEBENT KALINLIK 4 MM 70 X 70 X 900 MM</v>
          </cell>
        </row>
        <row r="1960">
          <cell r="A1960" t="str">
            <v>H-P-8192-0-000-001</v>
          </cell>
          <cell r="B1960" t="str">
            <v>KARTON KOSEBENT KALINLIK 4 MM 80 X 80 X 450 MM</v>
          </cell>
        </row>
        <row r="1961">
          <cell r="A1961" t="str">
            <v>H-P-8192-0-000-002</v>
          </cell>
          <cell r="B1961" t="str">
            <v>KARTON KOSEBENT KALINLIK 4 MM 80 X 80 X 520 MM</v>
          </cell>
        </row>
        <row r="1962">
          <cell r="A1962" t="str">
            <v>H-P-8192-0-000-007</v>
          </cell>
          <cell r="B1962" t="str">
            <v>KARTON KOSEBENT KALINLIK 4 MM 80 X 80 X 350 MM</v>
          </cell>
        </row>
        <row r="1963">
          <cell r="A1963" t="str">
            <v>H-P-8192-0-000-008</v>
          </cell>
          <cell r="B1963" t="str">
            <v>KARTON KOSEBENT KALINLIK 4 MM 80 X 80 X 430 MM</v>
          </cell>
        </row>
        <row r="1964">
          <cell r="A1964" t="str">
            <v>H-P-8192-0-000-009</v>
          </cell>
          <cell r="B1964" t="str">
            <v>KARTON KOSEBENT KALINLIK 4 MM 80 X 80 X 500 MM</v>
          </cell>
        </row>
        <row r="1965">
          <cell r="A1965" t="str">
            <v>H-P-8192-0-000-012</v>
          </cell>
          <cell r="B1965" t="str">
            <v>KARTON KOSEBENT KALINLIK 4 MM 80 X 80 X 750 MM</v>
          </cell>
        </row>
        <row r="1966">
          <cell r="A1966" t="str">
            <v>H-P-8192-0-000-013</v>
          </cell>
          <cell r="B1966" t="str">
            <v>KARTON KOSEBENT KALINLIK 4 MM 80 X 80 X 900 MM</v>
          </cell>
        </row>
        <row r="1967">
          <cell r="A1967" t="str">
            <v>H-P-8192-0-000-014</v>
          </cell>
          <cell r="B1967" t="str">
            <v>KARTON KOSEBENT KALINLIK 4 MM 80 X 80 X 1020 MM</v>
          </cell>
        </row>
        <row r="1968">
          <cell r="A1968" t="str">
            <v>H-P-8192-0-000-015</v>
          </cell>
          <cell r="B1968" t="str">
            <v>KARTON KOSEBENT KALINLIK 4 MM 80 X 80 X 1100 MM</v>
          </cell>
        </row>
        <row r="1969">
          <cell r="A1969" t="str">
            <v>H-P-8192-0-000-016</v>
          </cell>
          <cell r="B1969" t="str">
            <v>KARTON KOSEBENT KALINLIK 4 MM 80 X 80 X 1200 MM</v>
          </cell>
        </row>
        <row r="1970">
          <cell r="A1970" t="str">
            <v>H-P-8192-0-000-017</v>
          </cell>
          <cell r="B1970" t="str">
            <v>KARTON KOSEBENT KALINLIK 4 MM 80 X 80 X 1300 MM</v>
          </cell>
        </row>
        <row r="1971">
          <cell r="A1971" t="str">
            <v>H-P-8192-0-000-019</v>
          </cell>
          <cell r="B1971" t="str">
            <v>KARTON KOSEBENT KALINLIK 4 MM 80 X 80 X 1500 MM</v>
          </cell>
        </row>
        <row r="1972">
          <cell r="A1972" t="str">
            <v>H-P-8192-0-000-020</v>
          </cell>
          <cell r="B1972" t="str">
            <v>KARTON KOSEBENT KALINLIK 4 MM 80 X 80 X 1560 MM</v>
          </cell>
        </row>
        <row r="1973">
          <cell r="A1973" t="str">
            <v>H-P-8192-0-000-022</v>
          </cell>
          <cell r="B1973" t="str">
            <v>KARTON KOSEBENT KALINLIK 4 MM 80 X 80 X 2000 MM</v>
          </cell>
        </row>
        <row r="1974">
          <cell r="A1974" t="str">
            <v>H-P-8192-0-000-029</v>
          </cell>
          <cell r="B1974" t="str">
            <v>KARTON KOSEBENT KALINLIK 4 MM 80 X 80 X 460 MM</v>
          </cell>
        </row>
        <row r="1975">
          <cell r="A1975" t="str">
            <v>H-P-8192-0-000-031</v>
          </cell>
          <cell r="B1975" t="str">
            <v>KARTON KOSEBENT KALINLIK 7 MM 80 X 80 X 2000 MM</v>
          </cell>
        </row>
        <row r="1976">
          <cell r="A1976" t="str">
            <v>H-P-8192-0-000-032</v>
          </cell>
          <cell r="B1976" t="str">
            <v>KARTON KOSEBENT KALINLIK 7 MM 80 X 80 X 2200 MM</v>
          </cell>
        </row>
        <row r="1977">
          <cell r="A1977" t="str">
            <v>H-P-8192-0-000-033</v>
          </cell>
          <cell r="B1977" t="str">
            <v>KARTON KOSEBENT KALINLIK 7 MM 80 X 80 X 150 MM</v>
          </cell>
        </row>
        <row r="1978">
          <cell r="A1978" t="str">
            <v>H-P-8192-0-000-035</v>
          </cell>
          <cell r="B1978" t="str">
            <v>KARTON KOSEBENT KALINLIK 7 MM 80 X 80 X 1230 MM</v>
          </cell>
        </row>
        <row r="1979">
          <cell r="A1979" t="str">
            <v>H-P-8192-0-000-036</v>
          </cell>
          <cell r="B1979" t="str">
            <v>KARTON KOSEBENT KALINLIK 7 MM 80 X 80 X 780 MM</v>
          </cell>
        </row>
        <row r="1980">
          <cell r="A1980" t="str">
            <v>H-P-8192-0-000-037</v>
          </cell>
          <cell r="B1980" t="str">
            <v>KARTON KOSEBENT KALINLIK 7 MM 80 X 80 X 830 MM</v>
          </cell>
        </row>
        <row r="1981">
          <cell r="A1981" t="str">
            <v>H-P-8192-0-000-038</v>
          </cell>
          <cell r="B1981" t="str">
            <v>KARTON KOSEBENT KALINLIK 7 MM 80 X 80 X 1270 MM</v>
          </cell>
        </row>
        <row r="1982">
          <cell r="A1982" t="str">
            <v>H-P-8192-0-000-039</v>
          </cell>
          <cell r="B1982" t="str">
            <v>KARTON KOSEBENT KALINLIK 7 MM 80 X 80 X 880 MM</v>
          </cell>
        </row>
        <row r="1983">
          <cell r="A1983" t="str">
            <v>H-P-8193-0-000-001</v>
          </cell>
          <cell r="B1983" t="str">
            <v>0,75 mm2 NYAF KABLO(TOPRAKLAMA)</v>
          </cell>
        </row>
        <row r="1984">
          <cell r="A1984" t="str">
            <v>H-P-8194-0-000-001</v>
          </cell>
          <cell r="B1984" t="str">
            <v>KABLO BAGI PLASTIK 100X2,5 MM</v>
          </cell>
        </row>
        <row r="1985">
          <cell r="A1985" t="str">
            <v>H-P-8194-0-000-002</v>
          </cell>
          <cell r="B1985" t="str">
            <v>KABLO SABİTLEYİCİ 20 X 11 X 13 MM TPE</v>
          </cell>
        </row>
        <row r="1986">
          <cell r="A1986" t="str">
            <v>H-P-8195-0-000-001</v>
          </cell>
          <cell r="B1986" t="str">
            <v>MUM SİLİKON</v>
          </cell>
        </row>
        <row r="1987">
          <cell r="A1987" t="str">
            <v>H-P-8196-0-108-001</v>
          </cell>
          <cell r="B1987" t="str">
            <v>RC - LARA MONTAJ SETI BEYAZ 4 LU</v>
          </cell>
        </row>
        <row r="1988">
          <cell r="A1988" t="str">
            <v>H-P-8196-0-108-002</v>
          </cell>
          <cell r="B1988" t="str">
            <v>LARA MONTAJ SETI BEYAZ 4 LU 50 MM</v>
          </cell>
        </row>
        <row r="1989">
          <cell r="A1989" t="str">
            <v>H-P-8196-0-110-001</v>
          </cell>
          <cell r="B1989" t="str">
            <v>RC - LARA MONTAJ SETI KROM 4 LU</v>
          </cell>
        </row>
        <row r="1990">
          <cell r="A1990" t="str">
            <v>H-P-8196-0-110-004</v>
          </cell>
          <cell r="B1990" t="str">
            <v>LARA MONTAJ SETI KROM 4 LU 60 MM</v>
          </cell>
        </row>
        <row r="1991">
          <cell r="A1991" t="str">
            <v>H-P-8196-0-110-005</v>
          </cell>
          <cell r="B1991" t="str">
            <v>DORLION AD MONTAJ SETI KROM 4 LU 50 MM</v>
          </cell>
        </row>
        <row r="1992">
          <cell r="A1992" t="str">
            <v>H-P-8196-0-113-001</v>
          </cell>
          <cell r="B1992" t="str">
            <v>LARA MONTAJ SETI ANTRASIT 4 LU 50 MM</v>
          </cell>
        </row>
        <row r="1993">
          <cell r="A1993" t="str">
            <v>H-P-8196-0-113-002</v>
          </cell>
          <cell r="B1993" t="str">
            <v>LARA MONTAJ SETI ANTRASIT 4 LU 60 MM</v>
          </cell>
        </row>
        <row r="1994">
          <cell r="A1994" t="str">
            <v>H-P-8197-0-000-003</v>
          </cell>
          <cell r="B1994" t="str">
            <v>KARTON KÖŞEBENT KALİNLİK 4 MM 60 X 60 X 1200 MM</v>
          </cell>
        </row>
        <row r="1995">
          <cell r="A1995" t="str">
            <v>H-P-8197-0-000-012</v>
          </cell>
          <cell r="B1995" t="str">
            <v>KARTON KÖŞEBENT KALİNLİK 4 MM 60 X 60 X 2000 MM</v>
          </cell>
        </row>
        <row r="1996">
          <cell r="A1996" t="str">
            <v>H-P-8197-0-000-019</v>
          </cell>
          <cell r="B1996" t="str">
            <v>KARTON KOSEBENT KALINLIK 4 MM 60 X 60 X 880 MM</v>
          </cell>
        </row>
        <row r="1997">
          <cell r="A1997" t="str">
            <v>H-P-8197-0-000-020</v>
          </cell>
          <cell r="B1997" t="str">
            <v>KARTON KOSEBENT KALINLIK 4 MM 60 X 60 X 1280 MM</v>
          </cell>
        </row>
        <row r="1998">
          <cell r="A1998" t="str">
            <v>H-P-8197-0-000-021</v>
          </cell>
          <cell r="B1998" t="str">
            <v>KARTON KOSEBENT KALINLIK 4 MM 60 X 60 X 500 MM</v>
          </cell>
        </row>
        <row r="1999">
          <cell r="A1999" t="str">
            <v>H-P-8197-0-000-023</v>
          </cell>
          <cell r="B1999" t="str">
            <v>KARTON KOSEBENT KALINLIK 4 MM 60 X 60 X 410 MM</v>
          </cell>
        </row>
        <row r="2000">
          <cell r="A2000" t="str">
            <v>H-P-8197-0-000-024</v>
          </cell>
          <cell r="B2000" t="str">
            <v>KARTON KOSEBENT KALINLIK 4 MM 60 X 60 X 230 MM</v>
          </cell>
        </row>
        <row r="2001">
          <cell r="A2001" t="str">
            <v>H-P-8197-0-000-025</v>
          </cell>
          <cell r="B2001" t="str">
            <v>KARTON KOSEBENT KALINLIK 4 MM 60 X 60 X 350 MM</v>
          </cell>
        </row>
        <row r="2002">
          <cell r="A2002" t="str">
            <v>H-P-8197-0-000-026</v>
          </cell>
          <cell r="B2002" t="str">
            <v>KARTON KOSEBENT KALINLIK 4 MM 60 X 60 X 400 MM</v>
          </cell>
        </row>
        <row r="2003">
          <cell r="A2003" t="str">
            <v>H-P-8197-0-000-027</v>
          </cell>
          <cell r="B2003" t="str">
            <v>KARTON KOSEBENT KALINLIK 4 MM 60 X 60 X 450 MM</v>
          </cell>
        </row>
        <row r="2004">
          <cell r="A2004" t="str">
            <v>H-P-8197-0-000-028</v>
          </cell>
          <cell r="B2004" t="str">
            <v>KARTON KOSEBENT KALINLIK 4 MM 60 X 60 X 2200 MM</v>
          </cell>
        </row>
        <row r="2005">
          <cell r="A2005" t="str">
            <v>H-P-8197-0-000-029</v>
          </cell>
          <cell r="B2005" t="str">
            <v>KARTON KÖŞEBENT KALİNLİK 4 MM 60 X 60 X 1000 MM</v>
          </cell>
        </row>
        <row r="2006">
          <cell r="A2006" t="str">
            <v>H-P-8197-0-000-031</v>
          </cell>
          <cell r="B2006" t="str">
            <v>KARTON KÖŞEBENT KALİNLİK 4 MM 60 X 60 X 650 MM</v>
          </cell>
        </row>
        <row r="2007">
          <cell r="A2007" t="str">
            <v>H-P-8197-0-000-032</v>
          </cell>
          <cell r="B2007" t="str">
            <v>KARTON KÖŞEBENT KALİNLİK 4 MM 60 X 60 X 930 MM</v>
          </cell>
        </row>
        <row r="2008">
          <cell r="A2008" t="str">
            <v>H-P-8197-0-000-033</v>
          </cell>
          <cell r="B2008" t="str">
            <v>KARTON KOSEBENT KALINLIK 4 MM 60 X 60 X 470 MM</v>
          </cell>
        </row>
        <row r="2009">
          <cell r="A2009" t="str">
            <v>H-P-8197-0-000-035</v>
          </cell>
          <cell r="B2009" t="str">
            <v>KARTON KOSEBENT KALINLIK 4 MM 60 X 60 X 870 MM</v>
          </cell>
        </row>
        <row r="2010">
          <cell r="A2010" t="str">
            <v>H-P-8197-0-000-038</v>
          </cell>
          <cell r="B2010" t="str">
            <v>KARTON KOSEBENT KALINLIK 4 MM 60 X 60 X 260 MM</v>
          </cell>
        </row>
        <row r="2011">
          <cell r="A2011" t="str">
            <v>H-P-8197-0-000-039</v>
          </cell>
          <cell r="B2011" t="str">
            <v>KARTON KOSEBENT KALINLIK 4 MM 60 X 60 X 1270 MM</v>
          </cell>
        </row>
        <row r="2012">
          <cell r="A2012" t="str">
            <v>H-P-8199-0-000-001</v>
          </cell>
          <cell r="B2012" t="str">
            <v>40 X 20 X 1,5 MM KARBON ÇELİK PROFİL</v>
          </cell>
        </row>
        <row r="2013">
          <cell r="A2013" t="str">
            <v>H-P-8200-0-000-001</v>
          </cell>
          <cell r="B2013" t="str">
            <v>CIFT TARAFLI BANT 20 mm X 2 mm A2020</v>
          </cell>
        </row>
        <row r="2014">
          <cell r="A2014" t="str">
            <v>H-P-8200-0-000-005</v>
          </cell>
          <cell r="B2014" t="str">
            <v>CIFT TARAFLI BANT 3M 3952</v>
          </cell>
        </row>
        <row r="2015">
          <cell r="A2015" t="str">
            <v>H-P-8200-0-000-006</v>
          </cell>
          <cell r="B2015" t="str">
            <v>CIFT TARAFLI BANT ORABOND 1392 TM (RULO GENISLIGI 25 MM)</v>
          </cell>
        </row>
        <row r="2016">
          <cell r="A2016" t="str">
            <v>H-P-8200-0-000-008</v>
          </cell>
          <cell r="B2016" t="str">
            <v>GRIPPING MATERIAL TEK TARAFLI BANT 3M TB 641 25,40 MM X 4 MT</v>
          </cell>
        </row>
        <row r="2017">
          <cell r="A2017" t="str">
            <v>H-P-8200-0-000-009</v>
          </cell>
          <cell r="B2017" t="str">
            <v>3M 5401 TRACTION TAPE 50,8 MM X 32,92 M</v>
          </cell>
        </row>
        <row r="2018">
          <cell r="A2018" t="str">
            <v>H-P-8203-0-000-002</v>
          </cell>
          <cell r="B2018" t="str">
            <v>TERMOSTATIK VANA CEKIRDEK UZUN NIKEL (013G4220) (R004)</v>
          </cell>
        </row>
        <row r="2019">
          <cell r="A2019" t="str">
            <v>H-P-8203-0-000-003</v>
          </cell>
          <cell r="B2019" t="str">
            <v>TERMOSTATIK VANA CEKIRDEK KAPAGI KIRMIZI (013G0276)</v>
          </cell>
        </row>
        <row r="2020">
          <cell r="A2020" t="str">
            <v>H-P-8204-0-000-007</v>
          </cell>
          <cell r="B2020" t="str">
            <v>M5 X 10 MM STUDWELD SAPLAMA</v>
          </cell>
        </row>
        <row r="2021">
          <cell r="A2021" t="str">
            <v>H-P-8204-0-000-008</v>
          </cell>
          <cell r="B2021" t="str">
            <v>25 X 25 X 1,5 MM Ø8 MM IC DELIKLI SAPLAMA BAYRAGI</v>
          </cell>
        </row>
        <row r="2022">
          <cell r="A2022" t="str">
            <v>H-P-8204-0-000-014</v>
          </cell>
          <cell r="B2022" t="str">
            <v>M5 X 35 MM PASLANMAZ ALLEN BAŞLI TAM DİŞ SAPLAMA (DIN916)</v>
          </cell>
        </row>
        <row r="2023">
          <cell r="A2023" t="str">
            <v>H-P-8204-0-000-016</v>
          </cell>
          <cell r="B2023" t="str">
            <v>M4 X 6 MM STUDWELD SAPLAMA</v>
          </cell>
        </row>
        <row r="2024">
          <cell r="A2024" t="str">
            <v>H-P-8205-0-000-003</v>
          </cell>
          <cell r="B2024" t="str">
            <v>Ø 14 MM 0,50 LİK KLİNGİRİK CONTA</v>
          </cell>
        </row>
        <row r="2025">
          <cell r="A2025" t="str">
            <v>H-P-8205-0-000-005</v>
          </cell>
          <cell r="B2025" t="str">
            <v>ZIMBA TELİ(KOLİ KAPAMA TELİ)</v>
          </cell>
        </row>
        <row r="2026">
          <cell r="A2026" t="str">
            <v>H-P-8205-0-000-006</v>
          </cell>
          <cell r="B2026" t="str">
            <v>MUM Ø38 MM BEYAZ</v>
          </cell>
        </row>
        <row r="2027">
          <cell r="A2027" t="str">
            <v>H-P-8206-0-000-001</v>
          </cell>
          <cell r="B2027" t="str">
            <v>AHŞAP ÜRÜNLER İÇİN VERNİK</v>
          </cell>
        </row>
        <row r="2028">
          <cell r="A2028" t="str">
            <v>H-P-8208-0-000-023</v>
          </cell>
          <cell r="B2028" t="str">
            <v>FR230V200W60HzCLII26-2A.A.SLK.</v>
          </cell>
        </row>
        <row r="2029">
          <cell r="A2029" t="str">
            <v>H-P-8210-0-000-001</v>
          </cell>
          <cell r="B2029" t="str">
            <v>ORACAL FOLYO KAPLAMA 970-316 AMETHYST</v>
          </cell>
        </row>
        <row r="2030">
          <cell r="A2030" t="str">
            <v>H-P-8211-0-000-001</v>
          </cell>
          <cell r="B2030" t="str">
            <v>JK230V500W50HzCLIPTC22-2A.FIS.BYZ</v>
          </cell>
        </row>
        <row r="2031">
          <cell r="A2031" t="str">
            <v>H-P-8212-0-000-001</v>
          </cell>
          <cell r="B2031" t="str">
            <v>TOPRAKLI ANAHTARLI FİŞ ERKEK</v>
          </cell>
        </row>
        <row r="2032">
          <cell r="A2032" t="str">
            <v>H-P-8213-0-000-001</v>
          </cell>
          <cell r="B2032" t="str">
            <v>Ø5 İÇ ÇAP PLASTİK PANO SPİRALİ NO:2</v>
          </cell>
        </row>
        <row r="2033">
          <cell r="A2033" t="str">
            <v>H-P-8214-0-000-001</v>
          </cell>
          <cell r="B2033" t="str">
            <v>Ø 28 X 28 MM TUANA BORNOZ ASKILIGI UST PARCA PIRINC</v>
          </cell>
        </row>
        <row r="2034">
          <cell r="A2034" t="str">
            <v>H-P-8214-0-000-002</v>
          </cell>
          <cell r="B2034" t="str">
            <v>Ø 28 X 14 MM TUANA BORNOZ ASKILIGI ALT PARCA PIRINC</v>
          </cell>
        </row>
        <row r="2035">
          <cell r="A2035" t="str">
            <v>H-P-8215-0-000-001</v>
          </cell>
          <cell r="B2035" t="str">
            <v>XPEFOAM KÖPÜK 60 X 60 X 70 MM</v>
          </cell>
        </row>
        <row r="2036">
          <cell r="A2036" t="str">
            <v>H-P-8217-0-000-001</v>
          </cell>
          <cell r="B2036" t="str">
            <v>DMB KORUYUCU İZOCAM KÖPÜK Ø 62 X 22 MM</v>
          </cell>
        </row>
        <row r="2037">
          <cell r="A2037" t="str">
            <v>H-P-8218-0-000-001</v>
          </cell>
          <cell r="B2037" t="str">
            <v>ECZACIBAŞI LAVABO ALTLIĞI MONTAJ KILAVUZU</v>
          </cell>
        </row>
        <row r="2038">
          <cell r="A2038" t="str">
            <v>H-P-8218-0-000-002</v>
          </cell>
          <cell r="B2038" t="str">
            <v>TRS PASLANMAZ CELIK MONTAJ KILAVUZU SQUARE-ROUND</v>
          </cell>
        </row>
        <row r="2039">
          <cell r="A2039" t="str">
            <v>H-P-8218-0-000-003</v>
          </cell>
          <cell r="B2039" t="str">
            <v>ECZACIBAŞI  VALERTE METAL AYAK MONTAJ BROŞÜRÜ  (316913)</v>
          </cell>
        </row>
        <row r="2040">
          <cell r="A2040" t="str">
            <v>H-P-8219-0-000-001</v>
          </cell>
          <cell r="B2040" t="str">
            <v>KARTON KÖŞEBENT KALİNLİK 6 MM 100 X 100 X 830 MM</v>
          </cell>
        </row>
        <row r="2041">
          <cell r="A2041" t="str">
            <v>H-P-8219-0-000-002</v>
          </cell>
          <cell r="B2041" t="str">
            <v>KARTON KÖŞEBENT KALİNLİK 6 MM 100 X 100 X 590 MM</v>
          </cell>
        </row>
        <row r="2042">
          <cell r="A2042" t="str">
            <v>H-P-8221-0-000-001</v>
          </cell>
          <cell r="B2042" t="str">
            <v>230V150W.CLI.SLK.(70°C)</v>
          </cell>
        </row>
        <row r="2043">
          <cell r="A2043" t="str">
            <v>H-P-8221-0-000-002</v>
          </cell>
          <cell r="B2043" t="str">
            <v>230V200W.CLI.SLK.(70°C)</v>
          </cell>
        </row>
        <row r="2044">
          <cell r="A2044" t="str">
            <v>H-P-8221-0-000-003</v>
          </cell>
          <cell r="B2044" t="str">
            <v>230V250W.CLI.SLK.(70°C)</v>
          </cell>
        </row>
        <row r="2045">
          <cell r="A2045" t="str">
            <v>H-P-8221-0-000-004</v>
          </cell>
          <cell r="B2045" t="str">
            <v>230V300W.CLI.SLK.(70°C)</v>
          </cell>
        </row>
        <row r="2046">
          <cell r="A2046" t="str">
            <v>H-P-8221-0-000-005</v>
          </cell>
          <cell r="B2046" t="str">
            <v>230V350W.CLI.SLK.(70°C)</v>
          </cell>
        </row>
        <row r="2047">
          <cell r="A2047" t="str">
            <v>H-P-8221-0-000-006</v>
          </cell>
          <cell r="B2047" t="str">
            <v>230V400W.CLI.SLK.(70°C)</v>
          </cell>
        </row>
        <row r="2048">
          <cell r="A2048" t="str">
            <v>H-P-8221-0-000-007</v>
          </cell>
          <cell r="B2048" t="str">
            <v>230V100W.CLI.SLK.(70°C)</v>
          </cell>
        </row>
        <row r="2049">
          <cell r="A2049" t="str">
            <v>H-P-8221-0-000-008</v>
          </cell>
          <cell r="B2049" t="str">
            <v>230V500W.CLI.SLK.(70°C)</v>
          </cell>
        </row>
        <row r="2050">
          <cell r="A2050" t="str">
            <v>H-P-8221-0-000-010</v>
          </cell>
          <cell r="B2050" t="str">
            <v>230V600W.CLI.SLK.(70°C)</v>
          </cell>
        </row>
        <row r="2051">
          <cell r="A2051" t="str">
            <v>H-P-8221-0-000-012</v>
          </cell>
          <cell r="B2051" t="str">
            <v>230V700W.CLI.SLK.(70°C)</v>
          </cell>
        </row>
        <row r="2052">
          <cell r="A2052" t="str">
            <v>H-P-8221-0-000-018</v>
          </cell>
          <cell r="B2052" t="str">
            <v>230V1000W.CLI.SLK.(70°C)</v>
          </cell>
        </row>
        <row r="2053">
          <cell r="A2053" t="str">
            <v>H-P-8221-0-000-020</v>
          </cell>
          <cell r="B2053" t="str">
            <v>230V1100W.CLI.SLK.(70°C)</v>
          </cell>
        </row>
        <row r="2054">
          <cell r="A2054" t="str">
            <v>H-P-8221-0-000-023</v>
          </cell>
          <cell r="B2054" t="str">
            <v>230V150W.CLI.GRI.TTR.E/F-TYPE.FIS.(70°C)</v>
          </cell>
        </row>
        <row r="2055">
          <cell r="A2055" t="str">
            <v>H-P-8221-0-000-024</v>
          </cell>
          <cell r="B2055" t="str">
            <v>230V200W.CLI.GRI.TTR.E/F-TYPE.FIS.(70°C)</v>
          </cell>
        </row>
        <row r="2056">
          <cell r="A2056" t="str">
            <v>H-P-8221-0-000-025</v>
          </cell>
          <cell r="B2056" t="str">
            <v>230V250W.CLI.GRI.TTR.E/F-TYPE.FIS.(70°C)</v>
          </cell>
        </row>
        <row r="2057">
          <cell r="A2057" t="str">
            <v>H-P-8221-0-000-026</v>
          </cell>
          <cell r="B2057" t="str">
            <v>230V300W.CLI.GRI.TTR.E/F-TYPE.FIS.(70°C)</v>
          </cell>
        </row>
        <row r="2058">
          <cell r="A2058" t="str">
            <v>H-P-8221-0-000-111</v>
          </cell>
          <cell r="B2058" t="str">
            <v>230V150W.CLI.GRI.TTR.FISSZ.(70°C)</v>
          </cell>
        </row>
        <row r="2059">
          <cell r="A2059" t="str">
            <v>H-P-8221-0-000-112</v>
          </cell>
          <cell r="B2059" t="str">
            <v>230V200W.CLI.GRI.TTR.FISSZ.(70°C)</v>
          </cell>
        </row>
        <row r="2060">
          <cell r="A2060" t="str">
            <v>H-P-8221-0-000-113</v>
          </cell>
          <cell r="B2060" t="str">
            <v>230V250W.CLI.GRI.TTR.FISSZ.(70°C)</v>
          </cell>
        </row>
        <row r="2061">
          <cell r="A2061" t="str">
            <v>H-P-8221-0-000-114</v>
          </cell>
          <cell r="B2061" t="str">
            <v>230V300W.CLI.GRI.TTR.FISSZ.(70°C)</v>
          </cell>
        </row>
        <row r="2062">
          <cell r="A2062" t="str">
            <v>H-P-8221-0-000-116</v>
          </cell>
          <cell r="B2062" t="str">
            <v>230V400W.CLI.GRI.TTR.FISSZ.(70°C)</v>
          </cell>
        </row>
        <row r="2063">
          <cell r="A2063" t="str">
            <v>H-P-8221-0-000-136</v>
          </cell>
          <cell r="B2063" t="str">
            <v>230V300W.CLI.BYZ.TTR.FISSZ.(70°C)</v>
          </cell>
        </row>
        <row r="2064">
          <cell r="A2064" t="str">
            <v>H-P-8222-0-000-048</v>
          </cell>
          <cell r="B2064" t="str">
            <v>230V300W.CLII.BYZ.TTR.A-TYPE.FIS.(70°C)</v>
          </cell>
        </row>
        <row r="2065">
          <cell r="A2065" t="str">
            <v>H-P-8224-0-000-001</v>
          </cell>
          <cell r="B2065" t="str">
            <v>120V150W.CLII.SLK.(60°C)</v>
          </cell>
        </row>
        <row r="2066">
          <cell r="A2066" t="str">
            <v>H-P-8224-0-000-002</v>
          </cell>
          <cell r="B2066" t="str">
            <v>120V200W.CLII.SLK.(60°C)</v>
          </cell>
        </row>
        <row r="2067">
          <cell r="A2067" t="str">
            <v>H-P-8224-0-000-004</v>
          </cell>
          <cell r="B2067" t="str">
            <v>120V300W.CLII.SLK.(60°C)</v>
          </cell>
        </row>
        <row r="2068">
          <cell r="A2068" t="str">
            <v>H-P-8224-0-000-018</v>
          </cell>
          <cell r="B2068" t="str">
            <v>120V1000W.CLII.SLK.(60°C)</v>
          </cell>
        </row>
        <row r="2069">
          <cell r="A2069" t="str">
            <v>H-P-8224-0-000-024</v>
          </cell>
          <cell r="B2069" t="str">
            <v>120V200W.CLII.SYH.TTR.A-TYPE.FIS.(60°C)</v>
          </cell>
        </row>
        <row r="2070">
          <cell r="A2070" t="str">
            <v>H-P-8224-0-000-026</v>
          </cell>
          <cell r="B2070" t="str">
            <v>120V300W.CLII.SYH.TTR.A-TYPE.FIS.(60°C)</v>
          </cell>
        </row>
        <row r="2071">
          <cell r="A2071" t="str">
            <v>H-P-8224-0-000-045</v>
          </cell>
          <cell r="B2071" t="str">
            <v>120V150W.CLII.GRI.TTR.FISSZ.(60°C)</v>
          </cell>
        </row>
        <row r="2072">
          <cell r="A2072" t="str">
            <v>H-P-8224-0-000-046</v>
          </cell>
          <cell r="B2072" t="str">
            <v>120V200W.CLII.GRI.TTR.FISSZ.(60°C)</v>
          </cell>
        </row>
        <row r="2073">
          <cell r="A2073" t="str">
            <v>H-P-8224-0-000-048</v>
          </cell>
          <cell r="B2073" t="str">
            <v>120V300W.CLII.GRI.TTR.FISSZ.(60°C)</v>
          </cell>
        </row>
        <row r="2074">
          <cell r="A2074" t="str">
            <v>H-P-8224-0-000-051</v>
          </cell>
          <cell r="B2074" t="str">
            <v>120V100W.CLII.GRI.TTR.FISSZ.(60°C)</v>
          </cell>
        </row>
        <row r="2075">
          <cell r="A2075" t="str">
            <v>H-P-8237-0-000-001</v>
          </cell>
          <cell r="B2075" t="str">
            <v>Ø51 304 PASLANMAZ KEP HAM YÜZEY</v>
          </cell>
        </row>
        <row r="2076">
          <cell r="A2076" t="str">
            <v>H-P-8237-0-000-002</v>
          </cell>
          <cell r="B2076" t="str">
            <v>Ø38 304 PASLANMAZ KEP HAM YÜZEY</v>
          </cell>
        </row>
        <row r="2077">
          <cell r="A2077" t="str">
            <v>H-P-8237-0-000-003</v>
          </cell>
          <cell r="B2077" t="str">
            <v>Ø32 304 PASLANMAZ KEP HAM YÜZEY</v>
          </cell>
        </row>
        <row r="2078">
          <cell r="A2078" t="str">
            <v>H-P-8237-0-000-004</v>
          </cell>
          <cell r="B2078" t="str">
            <v>Ø25 304 PASLANMAZ KEP HAM YÜZEY</v>
          </cell>
        </row>
        <row r="2079">
          <cell r="A2079" t="str">
            <v>H-P-8241-0-000-002</v>
          </cell>
          <cell r="B2079" t="str">
            <v>AKSIYEL FAN MODEL:AUB0612HB DC12V 0,18A-S851</v>
          </cell>
        </row>
        <row r="2080">
          <cell r="A2080" t="str">
            <v>H-P-8242-0-110-001</v>
          </cell>
          <cell r="B2080" t="str">
            <v>STANDARD ISITICI KROM PLASTIK KAPAK</v>
          </cell>
        </row>
        <row r="2081">
          <cell r="A2081" t="str">
            <v>H-P-8243-0-000-001</v>
          </cell>
          <cell r="B2081" t="str">
            <v>KONVEKTÖR NORMAL PLAKA REZISTANS-X TIPI 2500W</v>
          </cell>
        </row>
        <row r="2082">
          <cell r="A2082" t="str">
            <v>H-P-8244-0-000-001</v>
          </cell>
          <cell r="B2082" t="str">
            <v>KMELT W3500 MX(SYNTHETIC POLYMER BASED HOTMELT)</v>
          </cell>
        </row>
        <row r="2083">
          <cell r="A2083" t="str">
            <v>H-P-8244-0-000-002</v>
          </cell>
          <cell r="B2083" t="str">
            <v>KMELT R531 (SYNTHETIC POLYMER BASED HOTMELT)</v>
          </cell>
        </row>
        <row r="2084">
          <cell r="A2084" t="str">
            <v>H-P-8246-0-000-001</v>
          </cell>
          <cell r="B2084" t="str">
            <v>PG-7 IP68 GRI POLYAMID KABLO RAKORU (MARKA: ORTAC)</v>
          </cell>
        </row>
        <row r="2085">
          <cell r="A2085" t="str">
            <v>H-P-8246-0-000-002</v>
          </cell>
          <cell r="B2085" t="str">
            <v>PG-9 IP68 GRI POLYAMID KABLO RAKORU (MARKA: ORTAC)</v>
          </cell>
        </row>
        <row r="2086">
          <cell r="A2086" t="str">
            <v>H-P-8248-0-000-001</v>
          </cell>
          <cell r="B2086" t="str">
            <v>KOMPAKT BIRLESTIRME KONNETKTORU / KLEMENS 2 LI (MARKA: WAGO 221-412)</v>
          </cell>
        </row>
        <row r="2087">
          <cell r="A2087" t="str">
            <v>H-P-9581-0-000-001</v>
          </cell>
          <cell r="B2087" t="str">
            <v>AMBALAJ ÇEMBERİ (YEŞİL)</v>
          </cell>
        </row>
        <row r="2088">
          <cell r="A2088" t="str">
            <v>H-P-9581-0-000-002</v>
          </cell>
          <cell r="B2088" t="str">
            <v>AMBALAJ ÇEMBERİ (BEYAZ)</v>
          </cell>
        </row>
        <row r="2089">
          <cell r="A2089" t="str">
            <v>H-P-9582-0-000-001</v>
          </cell>
          <cell r="B2089" t="str">
            <v>3M SI-GEL CYANOACRYLATE ADHESIVE 20GR YAPIŞTIRICI</v>
          </cell>
        </row>
        <row r="2090">
          <cell r="A2090" t="str">
            <v>H-P-9582-0-000-002</v>
          </cell>
          <cell r="B2090" t="str">
            <v>SEFOX 9260 KÜÇÜK KALIP HOTMELT YAPIŞTIRICI</v>
          </cell>
        </row>
        <row r="2091">
          <cell r="A2091" t="str">
            <v>H-X-7000-0-108-001</v>
          </cell>
          <cell r="B2091" t="str">
            <v>TEMPO-GN.1/2".IC.DISLI.DUZ.VANA.BYZ.</v>
          </cell>
        </row>
        <row r="2092">
          <cell r="A2092" t="str">
            <v>H-X-7000-0-108-002</v>
          </cell>
          <cell r="B2092" t="str">
            <v>TEMPO-GN.16X2.PEX.DUZ.VANA.BYZ</v>
          </cell>
        </row>
        <row r="2093">
          <cell r="A2093" t="str">
            <v>H-X-7000-0-110-001</v>
          </cell>
          <cell r="B2093" t="str">
            <v>TEMPO-GN.1/2".IC.DISLI.DUZ.VANA.KR.</v>
          </cell>
        </row>
        <row r="2094">
          <cell r="A2094" t="str">
            <v>H-X-7000-0-110-002</v>
          </cell>
          <cell r="B2094" t="str">
            <v>TEMPO-GN.16X2.PEX.DUZ.VANA.KR.</v>
          </cell>
        </row>
        <row r="2095">
          <cell r="A2095" t="str">
            <v>H-X-7001-0-108-001</v>
          </cell>
          <cell r="B2095" t="str">
            <v>TEMPO-GN.1/2".IC.DISLI.KOSE.VANA.BYZ.</v>
          </cell>
        </row>
        <row r="2096">
          <cell r="A2096" t="str">
            <v>H-X-7001-0-108-002</v>
          </cell>
          <cell r="B2096" t="str">
            <v>TEMPO-GN.16X2.PEX.KOSE.VANA.BYZ.</v>
          </cell>
        </row>
        <row r="2097">
          <cell r="A2097" t="str">
            <v>H-X-7001-0-110-001</v>
          </cell>
          <cell r="B2097" t="str">
            <v>TEMPO-GN.1/2".IC.DISLI.KOSE.VANA.KR.</v>
          </cell>
        </row>
        <row r="2098">
          <cell r="A2098" t="str">
            <v>H-X-7001-0-110-002</v>
          </cell>
          <cell r="B2098" t="str">
            <v>TEMPO-GN.16X2.PEX.DIS.DISLI.KSE.VANA.KR.</v>
          </cell>
        </row>
        <row r="2099">
          <cell r="A2099" t="str">
            <v>H-X-7001-0-110-004</v>
          </cell>
          <cell r="B2099" t="str">
            <v>TEMPO-GN.1/2.KSE.VANA.KR.(2 LI SET-BM)</v>
          </cell>
        </row>
        <row r="2100">
          <cell r="A2100" t="str">
            <v>H-X-7006-0-000-002</v>
          </cell>
          <cell r="B2100" t="str">
            <v>TORNAVIDA.AGIZLI.MINI.KURESEL-GN.16X2.PEX.DIS DISLI.DUZ.VANA.NIKEL(R005)</v>
          </cell>
        </row>
        <row r="2101">
          <cell r="A2101" t="str">
            <v>H-X-7009-0-000-001</v>
          </cell>
          <cell r="B2101" t="str">
            <v>H VENTIL DUZ 1/2" DIS DISLI NIKEL (R008)</v>
          </cell>
        </row>
        <row r="2102">
          <cell r="A2102" t="str">
            <v>H-X-7009-0-000-002</v>
          </cell>
          <cell r="B2102" t="str">
            <v>H VENTIL DUZ PEX NIKEL (R007)</v>
          </cell>
        </row>
        <row r="2103">
          <cell r="A2103" t="str">
            <v>H-X-7010-0-000-002</v>
          </cell>
          <cell r="B2103" t="str">
            <v>H VENTIL KOSE PEX NIKEL (R010)</v>
          </cell>
        </row>
        <row r="2104">
          <cell r="A2104" t="str">
            <v>H-X-7012-0-110-001</v>
          </cell>
          <cell r="B2104" t="str">
            <v>PASIFIK-GN.1/2.KSE.TERMOST.VANA.KR</v>
          </cell>
        </row>
        <row r="2105">
          <cell r="A2105" t="str">
            <v>H-X-7013-0-000-002</v>
          </cell>
          <cell r="B2105" t="str">
            <v>GN.1/2.KSE.GERI.DON.VANA.HAM.YZY.</v>
          </cell>
        </row>
        <row r="2106">
          <cell r="A2106" t="str">
            <v>H-X-7013-0-047-001</v>
          </cell>
          <cell r="B2106" t="str">
            <v>GN.1/2.KSE.GERI.DON.VANA.KR.PVD.PAR.ROSEGOLD</v>
          </cell>
        </row>
        <row r="2107">
          <cell r="A2107" t="str">
            <v>H-X-7013-0-110-001</v>
          </cell>
          <cell r="B2107" t="str">
            <v>GN.1/2.KSE.GERI.DON.VANA.KR.</v>
          </cell>
        </row>
        <row r="2108">
          <cell r="A2108" t="str">
            <v>H-X-7013-0-110-002</v>
          </cell>
          <cell r="B2108" t="str">
            <v>GN.PEX.KSE.GERI.DON.VANA.KR.</v>
          </cell>
        </row>
        <row r="2109">
          <cell r="A2109" t="str">
            <v>H-X-7022-0-110-002</v>
          </cell>
          <cell r="B2109" t="str">
            <v>OPAL-MM.1/2".IC.DISLI.KOSE.VANA.KR.</v>
          </cell>
        </row>
        <row r="2110">
          <cell r="A2110" t="str">
            <v>H-X-7024-0-000-002</v>
          </cell>
          <cell r="B2110" t="str">
            <v>AZUR-MM.1/2".DIS.DISLI.KOSE.VANA.NIKEL</v>
          </cell>
        </row>
        <row r="2111">
          <cell r="A2111" t="str">
            <v>H-X-7024-0-110-001</v>
          </cell>
          <cell r="B2111" t="str">
            <v>AZUR-MM.1/2".DIS.DISLI.KOSE.VANA.KR.</v>
          </cell>
        </row>
        <row r="2112">
          <cell r="A2112" t="str">
            <v>H-X-7024-0-121-001</v>
          </cell>
          <cell r="B2112" t="str">
            <v>AZUR-MM.1/2".DIS.DISLI.KOSE.VANA.SATEN</v>
          </cell>
        </row>
        <row r="2113">
          <cell r="A2113" t="str">
            <v>H-X-7026-0-000-002</v>
          </cell>
          <cell r="B2113" t="str">
            <v>ONIX-MM.1/2".DIS.DISLI.KOSE.VANA.HAM.YZY.</v>
          </cell>
        </row>
        <row r="2114">
          <cell r="A2114" t="str">
            <v>H-X-7026-0-000-003</v>
          </cell>
          <cell r="B2114" t="str">
            <v>ONIX-MM.1/2".DIS.DISLI.KOSE.VANA.NIKEL</v>
          </cell>
        </row>
        <row r="2115">
          <cell r="A2115" t="str">
            <v>H-X-7026-0-110-001</v>
          </cell>
          <cell r="B2115" t="str">
            <v>ONIX-MM.1/2".DIS.DISLI.KOSE.VANA.KR.</v>
          </cell>
        </row>
        <row r="2116">
          <cell r="A2116" t="str">
            <v>H-X-7026-0-121-001</v>
          </cell>
          <cell r="B2116" t="str">
            <v>ONIX-MM.1/2".DIS.DISLI.KOSE.VANA.SATEN</v>
          </cell>
        </row>
        <row r="2117">
          <cell r="A2117" t="str">
            <v>H-X-7027-0-000-001</v>
          </cell>
          <cell r="B2117" t="str">
            <v>DF. Ø16 X 2 PEX.BORU.ADAPT.NIKEL (013G4176)</v>
          </cell>
        </row>
        <row r="2118">
          <cell r="A2118" t="str">
            <v>H-X-7027-0-000-004</v>
          </cell>
          <cell r="B2118" t="str">
            <v>Ø16 X 2 PEX. - 3/4" BORU.ADAPT.SATEN (DF:013G4186)</v>
          </cell>
        </row>
        <row r="2119">
          <cell r="A2119" t="str">
            <v>H-X-7027-0-000-006</v>
          </cell>
          <cell r="B2119" t="str">
            <v>Ø16 X 2 PEX.BORU.ADAPT.KROM (DF:013G4200)</v>
          </cell>
        </row>
        <row r="2120">
          <cell r="A2120" t="str">
            <v>H-X-7027-0-000-007</v>
          </cell>
          <cell r="B2120" t="str">
            <v>Ø16 X 2 PEX.BORU.ADAPT.NIKEL.(AZUR-ONIX-OPAL)</v>
          </cell>
        </row>
        <row r="2121">
          <cell r="A2121" t="str">
            <v>H-X-7027-0-110-003</v>
          </cell>
          <cell r="B2121" t="str">
            <v>Ø16 X 2 PEX.BORU.ADAPT.KR.(AZUR-ONIX-OPAL)</v>
          </cell>
        </row>
        <row r="2122">
          <cell r="A2122" t="str">
            <v>H-X-7027-0-110-006</v>
          </cell>
          <cell r="B2122" t="str">
            <v>FLORA-GN.(16X2)PEX.KSE.VANA.KR.</v>
          </cell>
        </row>
        <row r="2123">
          <cell r="A2123" t="str">
            <v>H-X-7027-0-110-007</v>
          </cell>
          <cell r="B2123" t="str">
            <v>DF. Ø16 X 2 PEX.BORU.ADAPT.KR.</v>
          </cell>
        </row>
        <row r="2124">
          <cell r="A2124" t="str">
            <v>H-X-7027-0-110-045</v>
          </cell>
          <cell r="B2124" t="str">
            <v>ELLIPTIC.PEX.BORU.ADAPT.KR</v>
          </cell>
        </row>
        <row r="2125">
          <cell r="A2125" t="str">
            <v>H-X-7027-0-121-002</v>
          </cell>
          <cell r="B2125" t="str">
            <v>Ø16 X 2 PEX.BORU.ADAPT.SATEN(AZUR-ONIX-OPAL)</v>
          </cell>
        </row>
        <row r="2126">
          <cell r="A2126" t="str">
            <v>H-X-7027-0-121-003</v>
          </cell>
          <cell r="B2126" t="str">
            <v>Ø17 X 2 AZUR.PEX.BORU.ADAPT.SATEN</v>
          </cell>
        </row>
        <row r="2127">
          <cell r="A2127" t="str">
            <v>H-X-7027-0-121-005</v>
          </cell>
          <cell r="B2127" t="str">
            <v>FLORA-GN.(16X2)PEX.KSE.VANA.SATEN</v>
          </cell>
        </row>
        <row r="2128">
          <cell r="A2128" t="str">
            <v>H-X-7028-0-112-001</v>
          </cell>
          <cell r="B2128" t="str">
            <v>ALMIRA - OT 1/2DUZ.VANA.PAR.ALTN.YZY.</v>
          </cell>
        </row>
        <row r="2129">
          <cell r="A2129" t="str">
            <v>H-X-7028-0-123-001</v>
          </cell>
          <cell r="B2129" t="str">
            <v>ALMIRA - OT 1/2DUZ.VANA.FRC.ALTN.YZY.</v>
          </cell>
        </row>
        <row r="2130">
          <cell r="A2130" t="str">
            <v>H-X-7033-0-001-001</v>
          </cell>
          <cell r="B2130" t="str">
            <v>Ø52X25X10X1 MM YUV.BORU.KAPA.PSLMZ.CEL.FRC.YZY.(R013)</v>
          </cell>
        </row>
        <row r="2131">
          <cell r="A2131" t="str">
            <v>H-X-7033-0-001-002</v>
          </cell>
          <cell r="B2131" t="str">
            <v>Ø42X25X15X1 MM YUV.BOMB.BORU.KAPA.PSLMZ.CEL.FRC.YZY. (R014)</v>
          </cell>
        </row>
        <row r="2132">
          <cell r="A2132" t="str">
            <v>H-X-7033-0-002-001</v>
          </cell>
          <cell r="B2132" t="str">
            <v>Ø52X25X10X1 MM YUV.BORU.KAPA.PSLMZ.CEL.AY.YZY.(R013)</v>
          </cell>
        </row>
        <row r="2133">
          <cell r="A2133" t="str">
            <v>H-X-7033-0-002-002</v>
          </cell>
          <cell r="B2133" t="str">
            <v>Ø42X25X15X1 MM YUV.BOMB.BORU.KAPA.PSLMZ.CEL.AY.YZY.(R014)</v>
          </cell>
        </row>
        <row r="2134">
          <cell r="A2134" t="str">
            <v>H-X-7068-0-001-001</v>
          </cell>
          <cell r="B2134" t="str">
            <v>CND.DUVAR.BRAKET.SETI.FRC.YZY.180.GRIT</v>
          </cell>
        </row>
        <row r="2135">
          <cell r="A2135" t="str">
            <v>H-X-7073-0-000-001</v>
          </cell>
          <cell r="B2135" t="str">
            <v>EMNIYET PURJORU 1/2"(3 BAR)</v>
          </cell>
        </row>
        <row r="2136">
          <cell r="A2136" t="str">
            <v>H-X-7075-0-110-004</v>
          </cell>
          <cell r="B2136" t="str">
            <v>Ø25 X 50 MM UZATMA PARCASI PIRINC KROM KAPLAMA (R035)</v>
          </cell>
        </row>
        <row r="2137">
          <cell r="A2137" t="str">
            <v>H-X-7075-0-110-005</v>
          </cell>
          <cell r="B2137" t="str">
            <v>Ø25 X 40 MM UZATMA PARCASI PIRINC KROM KAPLAMA</v>
          </cell>
        </row>
        <row r="2138">
          <cell r="A2138" t="str">
            <v>H-X-7075-0-121-003</v>
          </cell>
          <cell r="B2138" t="str">
            <v>Ø25 X 50 MM UZATMA PARCASI PIRINC SATEN (R035)</v>
          </cell>
        </row>
        <row r="2139">
          <cell r="A2139" t="str">
            <v>H-X-7075-0-121-004</v>
          </cell>
          <cell r="B2139" t="str">
            <v>Ø25 X 15 MM UZATMA PARCASI PIRINC SATEN</v>
          </cell>
        </row>
        <row r="2140">
          <cell r="A2140" t="str">
            <v>H-X-7075-0-121-005</v>
          </cell>
          <cell r="B2140" t="str">
            <v>Ø25 X 40 MM UZATMA PARCASI PIRINC SATEN</v>
          </cell>
        </row>
        <row r="2141">
          <cell r="A2141" t="str">
            <v>H-X-7075-0-121-006</v>
          </cell>
          <cell r="B2141" t="str">
            <v>Ø25 X 20 MM UZATMA PARCASI PIRINC SATEN</v>
          </cell>
        </row>
        <row r="2142">
          <cell r="A2142" t="str">
            <v>H-X-7080-0-108-001</v>
          </cell>
          <cell r="B2142" t="str">
            <v>MIDAS.HQ230V300W50HzCLI.KARE.AYR.ON/OF.FIS.BYZ.+BYZ.KBL.HEC.1.1</v>
          </cell>
        </row>
        <row r="2143">
          <cell r="A2143" t="str">
            <v>H-X-7080-0-108-002</v>
          </cell>
          <cell r="B2143" t="str">
            <v>MIDAS.HQ230V200W50HzCLI.KARE.AYR.ON/OF.SPRL.FIS.BYZ.+BYZ.KBL</v>
          </cell>
        </row>
        <row r="2144">
          <cell r="A2144" t="str">
            <v>H-X-7080-0-108-004</v>
          </cell>
          <cell r="B2144" t="str">
            <v>MIDAS.HQ230V400W50HzCLI.KARE.AYR.ON/OF.SPRL.FIS.BYZ.+BYZ.KBL</v>
          </cell>
        </row>
        <row r="2145">
          <cell r="A2145" t="str">
            <v>H-X-7080-0-108-005</v>
          </cell>
          <cell r="B2145" t="str">
            <v>MIDAS.HQ230V500W50HzCLI.KARE.AYR.ON/OF.SPRL.FIS.BYZ.+BYZ.KBL</v>
          </cell>
        </row>
        <row r="2146">
          <cell r="A2146" t="str">
            <v>H-X-7080-0-108-007</v>
          </cell>
          <cell r="B2146" t="str">
            <v>MIDAS.HQ230V500W50HzCLI.KARE.AYR.ON/OF.FIS.BYZ.+BYZ.KBL.HEC.1.1</v>
          </cell>
        </row>
        <row r="2147">
          <cell r="A2147" t="str">
            <v>H-X-7080-0-108-008</v>
          </cell>
          <cell r="B2147" t="str">
            <v>MIDAS.HQ230V1000W50HzCLI.KARE.AYR.ON/OF.FIS.BYZ.+BYZ.KBL</v>
          </cell>
        </row>
        <row r="2148">
          <cell r="A2148" t="str">
            <v>H-X-7080-0-108-014</v>
          </cell>
          <cell r="B2148" t="str">
            <v>MIDAS.HQ230V300W50HzCLI.KARE.AYR.ON/OF.FSIZ.BYZ.+BYZ.3MT.KBL.HEC.1.1</v>
          </cell>
        </row>
        <row r="2149">
          <cell r="A2149" t="str">
            <v>H-X-7080-0-108-018</v>
          </cell>
          <cell r="B2149" t="str">
            <v>MIDAS.HQ230V300W50HzCLI.AYR.ON/OF.FIS.BYZ.+BYZ.KBL.HEC.1.1_v8.0</v>
          </cell>
        </row>
        <row r="2150">
          <cell r="A2150" t="str">
            <v>H-X-7080-0-108-019</v>
          </cell>
          <cell r="B2150" t="str">
            <v>MIDAS.HQ230V500W50HzCLI.AYR.ON/OF.FIS.BYZ.+BYZ.KBL.HEC.1.1_v8.0</v>
          </cell>
        </row>
        <row r="2151">
          <cell r="A2151" t="str">
            <v>H-X-7080-0-108-020</v>
          </cell>
          <cell r="B2151" t="str">
            <v>MIDAS.HQ230V300W50HzCLI.AYR.ON/OF.FSIZ.BYZ.+BYZ.3MT.KBL.HEC.1.1_v8.0</v>
          </cell>
        </row>
        <row r="2152">
          <cell r="A2152" t="str">
            <v>H-X-7080-0-110-001</v>
          </cell>
          <cell r="B2152" t="str">
            <v>MIDAS.HQ230V300W50HzCLI.KARE.AYR.ON/OF.FIS.KR.+GRI.KBL.HEC.1.0</v>
          </cell>
        </row>
        <row r="2153">
          <cell r="A2153" t="str">
            <v>H-X-7080-0-110-003</v>
          </cell>
          <cell r="B2153" t="str">
            <v>MIDAS.HQ230V300W50HzCLI.KARE.AYR.ON/OF.FIS.KR.+GRI.KBL.HEC.1.1</v>
          </cell>
        </row>
        <row r="2154">
          <cell r="A2154" t="str">
            <v>H-X-7080-0-110-006</v>
          </cell>
          <cell r="B2154" t="str">
            <v>MIDAS.HQ230V200W50HzCLI.KARE.AYR.ON/OF.FIS.KR.+GRI.KBL.HEC.1.1</v>
          </cell>
        </row>
        <row r="2155">
          <cell r="A2155" t="str">
            <v>H-X-7080-0-110-009</v>
          </cell>
          <cell r="B2155" t="str">
            <v>MIDAS.HQ230V400W50HzCLI.KARE.AYR.ON/OF.SPRL.FIS.KR.+GRI.KBL</v>
          </cell>
        </row>
        <row r="2156">
          <cell r="A2156" t="str">
            <v>H-X-7080-0-110-010</v>
          </cell>
          <cell r="B2156" t="str">
            <v>MIDAS.HQ230V500W50HzCLI.KARE.AYR.ON/OF.SPRL.FIS.KR.+GRI.KBL</v>
          </cell>
        </row>
        <row r="2157">
          <cell r="A2157" t="str">
            <v>H-X-7080-0-110-011</v>
          </cell>
          <cell r="B2157" t="str">
            <v>MIDAS.HQ230V500W50HzCLI.KARE.AYR.ON/OF.FIS.KR.+GRI.KBL.HEC.1.1</v>
          </cell>
        </row>
        <row r="2158">
          <cell r="A2158" t="str">
            <v>H-X-7080-0-110-014</v>
          </cell>
          <cell r="B2158" t="str">
            <v>MIDAS.HQ230V500W50HzCLI.KARE.AYR.ON/OF.FIS.KR.+GRI.KBL.HEC.1.0</v>
          </cell>
        </row>
        <row r="2159">
          <cell r="A2159" t="str">
            <v>H-X-7080-0-110-015</v>
          </cell>
          <cell r="B2159" t="str">
            <v>MIDAS.HQ230V200W50HzCLI.KARE.AYR.ON/OF.FIS.KR.+GRI.KBL.HEC.1.0</v>
          </cell>
        </row>
        <row r="2160">
          <cell r="A2160" t="str">
            <v>H-X-7080-0-110-018</v>
          </cell>
          <cell r="B2160" t="str">
            <v>MIDAS.HQ ISITICI KONTROLÖRÜ FLANŞIYLA BİRLİKTE</v>
          </cell>
        </row>
        <row r="2161">
          <cell r="A2161" t="str">
            <v>H-X-7080-0-110-019</v>
          </cell>
          <cell r="B2161" t="str">
            <v>MIDAS.HQ230V500W50HzCLI.KARE.AYR.ON/OF.G.TIP.FIS.KR.+BYZ.KBL.HEC.1.1</v>
          </cell>
        </row>
        <row r="2162">
          <cell r="A2162" t="str">
            <v>H-X-7080-0-110-021</v>
          </cell>
          <cell r="B2162" t="str">
            <v>MIDAS.HQ230V300W50HzCLI.KARE.AYR.ON/OF.FSIZ.KR.+GRI.3MT.KBL.HEC.1.1</v>
          </cell>
        </row>
        <row r="2163">
          <cell r="A2163" t="str">
            <v>H-X-7080-0-110-029</v>
          </cell>
          <cell r="B2163" t="str">
            <v>MIDAS.HQ230V300W50HzCLI.AYR.ON/OF.FIS.KR.+GRI.KBL.HEC.1.1_v8.0</v>
          </cell>
        </row>
        <row r="2164">
          <cell r="A2164" t="str">
            <v>H-X-7080-0-110-030</v>
          </cell>
          <cell r="B2164" t="str">
            <v>MIDAS.HQ230V500W50HzCLI.AYR.ON/OF.FIS.KR.+GRI.KBL.HEC.1.1_v8.0</v>
          </cell>
        </row>
        <row r="2165">
          <cell r="A2165" t="str">
            <v>H-X-7080-0-110-031</v>
          </cell>
          <cell r="B2165" t="str">
            <v>MIDAS.HQ230V300W50HzCLI.AYR.ON/OF.FSIZ.KR.+GRI.3MT.KBL.HEC.1.1_v8.0</v>
          </cell>
        </row>
        <row r="2166">
          <cell r="A2166" t="str">
            <v>H-X-7080-0-110-033</v>
          </cell>
          <cell r="B2166" t="str">
            <v>MIDAS.HQ230V300W50HzCLI.AYR.ON/OF.FSIZ.KR.+GRI.5MT.KBL.HEC.1.1_v8.0</v>
          </cell>
        </row>
        <row r="2167">
          <cell r="A2167" t="str">
            <v>H-X-7080-0-110-036</v>
          </cell>
          <cell r="B2167" t="str">
            <v>MIDAS.HQ230V300W50HzCLI.AYR.ON/OF.G-TYPE.FIS.13A.SIGORTA.KR.+BYZ.KBL.HEC.1.1_v8.0</v>
          </cell>
        </row>
        <row r="2168">
          <cell r="A2168" t="str">
            <v>H-X-7080-0-110-037</v>
          </cell>
          <cell r="B2168" t="str">
            <v>MIDAS.HQ230V500W50HzCLI.AYR.ON/OF.G-TYPE.FIS.13A.SIGORTA.KR.+BYZ.KBL.HEC.1.1_v8.0</v>
          </cell>
        </row>
        <row r="2169">
          <cell r="A2169" t="str">
            <v>H-X-7080-0-129-002</v>
          </cell>
          <cell r="B2169" t="str">
            <v>MIDAS.HQ230V300W50HzCLI.AYR.ON/OF.G-TYPE.FIS.BLCKMATT.+SYH.KBL.HEC.1.1_v8.0</v>
          </cell>
        </row>
        <row r="2170">
          <cell r="A2170" t="str">
            <v>H-X-7080-0-TMR-001</v>
          </cell>
          <cell r="B2170" t="str">
            <v>MIDAS.HQ230V500W50HzCLI.KARE.AYR.ON/OF.FIS.BYZ.+BYZ.KBL.HEC.1.R</v>
          </cell>
        </row>
        <row r="2171">
          <cell r="A2171" t="str">
            <v>H-X-7080-0-TMR-002</v>
          </cell>
          <cell r="B2171" t="str">
            <v>MIDAS.HQ230V300W50HzCLI.KARE.AYR.ON/OF.FIS.KR.+GRI.KBL.HEC.1.R</v>
          </cell>
        </row>
        <row r="2172">
          <cell r="A2172" t="str">
            <v>H-X-7080-0-TMR-003</v>
          </cell>
          <cell r="B2172" t="str">
            <v>MIDAS.HQ230V200W50HzCLI.KARE.AYR.ON/OF.FIS.KR.+GRI.KBL.HEC.1.R</v>
          </cell>
        </row>
        <row r="2173">
          <cell r="A2173" t="str">
            <v>H-X-7080-0-TMR-005</v>
          </cell>
          <cell r="B2173" t="str">
            <v>MIDAS.HQ230V200W50HzCLI.KARE.AYR.ON/OF.SPRL.FIS.KR.+GRI.KBL.HEC.1.R</v>
          </cell>
        </row>
        <row r="2174">
          <cell r="A2174" t="str">
            <v>H-X-7080-0-TMR-006</v>
          </cell>
          <cell r="B2174" t="str">
            <v>MIDAS.HQ230V400W50HzCLI.KARE.AYR.ON/OF.SPRL.FIS.KR.+GRI.KBL.HEC.1.R</v>
          </cell>
        </row>
        <row r="2175">
          <cell r="A2175" t="str">
            <v>H-X-7080-0-TMR-008</v>
          </cell>
          <cell r="B2175" t="str">
            <v>MIDAS.HQ230V300W50HzCLI.KARE.AYR.ON/OF.FIS.BYZ.+BYZ.KBL.HEC.1.R</v>
          </cell>
        </row>
        <row r="2176">
          <cell r="A2176" t="str">
            <v>H-X-7081-0-108-001</v>
          </cell>
          <cell r="B2176" t="str">
            <v>MIDAS.HQ110V300W60HzCLII.AYR.ON/OF.FSIZ.BYZ.+BYZ.KBL.HEC.1.0</v>
          </cell>
        </row>
        <row r="2177">
          <cell r="A2177" t="str">
            <v>H-X-7082-0-108-002</v>
          </cell>
          <cell r="B2177" t="str">
            <v>MIDAS.HQ230V300W50HzCLI.KARE.AYR.ON/OF.KBL.GIZ.BYZ.HEC.1.1</v>
          </cell>
        </row>
        <row r="2178">
          <cell r="A2178" t="str">
            <v>H-X-7082-0-108-005</v>
          </cell>
          <cell r="B2178" t="str">
            <v>MIDAS.HQ230V1000W50HzCLI.KARE.AYR.ON/OF.KBL.GIZ.BYZ.HEC.1.1</v>
          </cell>
        </row>
        <row r="2179">
          <cell r="A2179" t="str">
            <v>H-X-7082-0-108-008</v>
          </cell>
          <cell r="B2179" t="str">
            <v>MIDAS.HQ230V300W50HzCLI.AYR.ON/OF.KBL.GIZ.BYZ.HEC.1.1_v8.0</v>
          </cell>
        </row>
        <row r="2180">
          <cell r="A2180" t="str">
            <v>H-X-7082-0-110-001</v>
          </cell>
          <cell r="B2180" t="str">
            <v>MIDAS.HQ230V200W50HzCLI.KARE.AYR.ON/OF.KBL.GIZ.KR.HEC.1.1</v>
          </cell>
        </row>
        <row r="2181">
          <cell r="A2181" t="str">
            <v>H-X-7082-0-110-002</v>
          </cell>
          <cell r="B2181" t="str">
            <v>MIDAS.HQ230V300W50HzCLI.KARE.AYR.ON/OF.KBL.GIZ.KR.HEC.1.1</v>
          </cell>
        </row>
        <row r="2182">
          <cell r="A2182" t="str">
            <v>H-X-7082-0-110-003</v>
          </cell>
          <cell r="B2182" t="str">
            <v>MIDAS.HQ230V400W50HzCLI.KARE.AYR.ON/OF.KBL.GIZ.KR.HEC.1.1</v>
          </cell>
        </row>
        <row r="2183">
          <cell r="A2183" t="str">
            <v>H-X-7082-0-110-006</v>
          </cell>
          <cell r="B2183" t="str">
            <v>MIDAS.HQ230V1000W50HzCLI.KARE.AYR.ON/OF.KBL.GIZ.KR.HEC.1.1</v>
          </cell>
        </row>
        <row r="2184">
          <cell r="A2184" t="str">
            <v>H-X-7082-0-110-011</v>
          </cell>
          <cell r="B2184" t="str">
            <v>MIDAS.HQ230V300W50HzCLI.AYR.ON/OF.KBL.GIZ.KR.HEC.1.1_v8.0</v>
          </cell>
        </row>
        <row r="2185">
          <cell r="A2185" t="str">
            <v>H-X-7082-0-129-001</v>
          </cell>
          <cell r="B2185" t="str">
            <v>MIDAS.HQ230V300W50HzCLI.KARE.AYR.ON/OF.KBL.GIZ.BLCKMATT.HEC.1.1</v>
          </cell>
        </row>
        <row r="2186">
          <cell r="A2186" t="str">
            <v>H-X-7082-0-129-006</v>
          </cell>
          <cell r="B2186" t="str">
            <v>MIDAS.HQ230V300W50HzCLI.AYR.ON/OF.KBL.GIZ.BLCKMATT.HEC.1.1_v8.0</v>
          </cell>
        </row>
        <row r="2187">
          <cell r="A2187" t="str">
            <v>H-X-7082-0-TMR-001</v>
          </cell>
          <cell r="B2187" t="str">
            <v>MIDAS.HQ230V400W50HzCLI.KARE.AYR.ON/OF.KBL.GIZ.KR.HEC.1.R</v>
          </cell>
        </row>
        <row r="2188">
          <cell r="A2188" t="str">
            <v>H-X-7084-0-110-001</v>
          </cell>
          <cell r="B2188" t="str">
            <v>ACV.IC230V100W50HzCLI.PLS.YUV.GVD.F.SIZ.KR.+BYZ.KBL</v>
          </cell>
        </row>
        <row r="2189">
          <cell r="A2189" t="str">
            <v>H-X-7084-0-110-002</v>
          </cell>
          <cell r="B2189" t="str">
            <v>ACV.IC230V150W50HzCLI.PLS.YUV.GVD.F.SIZ.KR.+BYZ.KBL</v>
          </cell>
        </row>
        <row r="2190">
          <cell r="A2190" t="str">
            <v>H-X-7084-0-110-003</v>
          </cell>
          <cell r="B2190" t="str">
            <v>ACV.IC230V200W50HzCLI.PLS.YUV.GVD.F.SIZ.KR.+BYZ.KBL</v>
          </cell>
        </row>
        <row r="2191">
          <cell r="A2191" t="str">
            <v>H-X-7084-0-110-004</v>
          </cell>
          <cell r="B2191" t="str">
            <v>ACV.IC230V250W50HzCLI.PLS.YUV.GVD.F.SIZ.KR.+BYZ.KBL</v>
          </cell>
        </row>
        <row r="2192">
          <cell r="A2192" t="str">
            <v>H-X-7087-0-108-001</v>
          </cell>
          <cell r="B2192" t="str">
            <v>SM230V50HzCLII.JUNO.ODATMS.FIS.BYZ</v>
          </cell>
        </row>
        <row r="2193">
          <cell r="A2193" t="str">
            <v>H-X-7092-0-109-001</v>
          </cell>
          <cell r="B2193" t="str">
            <v>HT230V200W50HzCLI.STD.FSIZ.GRI</v>
          </cell>
        </row>
        <row r="2194">
          <cell r="A2194" t="str">
            <v>H-X-7095-0-109-001</v>
          </cell>
          <cell r="B2194" t="str">
            <v>HT230V50HzCLII.ODATMS.FSIZ.GRI</v>
          </cell>
        </row>
        <row r="2195">
          <cell r="A2195" t="str">
            <v>H-X-7096-0-002-028</v>
          </cell>
          <cell r="B2195" t="str">
            <v>RD230V150W50HzCLI.32.ON/OF.FSIZ.AY.YZY.BYZ.3.5Mt.KBL+O.GRMT</v>
          </cell>
        </row>
        <row r="2196">
          <cell r="A2196" t="str">
            <v>H-X-7097-0-002-027</v>
          </cell>
          <cell r="B2196" t="str">
            <v>RD230V400W50HzCLI.30X30.ON/OF.FSIZ.AY.YZY.BYZ.KBL+O.GRMT</v>
          </cell>
        </row>
        <row r="2197">
          <cell r="A2197" t="str">
            <v>H-X-7098-0-001-008</v>
          </cell>
          <cell r="B2197" t="str">
            <v>RD230V500W50HzCLI.32.KBL.GIZ.ON/OF.FRC.YZY.+RZT</v>
          </cell>
        </row>
        <row r="2198">
          <cell r="A2198" t="str">
            <v>H-X-7104-0-108-040</v>
          </cell>
          <cell r="B2198" t="str">
            <v>FR230V500W50HzCLI-STD.FIS.BYZ</v>
          </cell>
        </row>
        <row r="2199">
          <cell r="A2199" t="str">
            <v>H-X-7104-0-108-042</v>
          </cell>
          <cell r="B2199" t="str">
            <v>FR230V400W50HzCLI-STD.FIS.BYZ</v>
          </cell>
        </row>
        <row r="2200">
          <cell r="A2200" t="str">
            <v>H-X-7104-0-108-048</v>
          </cell>
          <cell r="B2200" t="str">
            <v>FR230V300W50HzCLI-STD.FSIZ.BYZ.KABLO.BYZ.KAPAK</v>
          </cell>
        </row>
        <row r="2201">
          <cell r="A2201" t="str">
            <v>H-X-7104-0-108-049</v>
          </cell>
          <cell r="B2201" t="str">
            <v>FR230V500W50HzCLI-STD.FSIZ.BYZ.KABLO.BYZ.KAPAK</v>
          </cell>
        </row>
        <row r="2202">
          <cell r="A2202" t="str">
            <v>H-X-7104-0-109-001</v>
          </cell>
          <cell r="B2202" t="str">
            <v>FR230V300W50HzCLI-STD.FIS.GRI</v>
          </cell>
        </row>
        <row r="2203">
          <cell r="A2203" t="str">
            <v>H-X-7104-0-109-002</v>
          </cell>
          <cell r="B2203" t="str">
            <v>FR230V200W50HzCLI-STD.FIS.GRI</v>
          </cell>
        </row>
        <row r="2204">
          <cell r="A2204" t="str">
            <v>H-X-7104-0-109-005</v>
          </cell>
          <cell r="B2204" t="str">
            <v>FR230V400W50HzCLI-STD.FIS.GRI</v>
          </cell>
        </row>
        <row r="2205">
          <cell r="A2205" t="str">
            <v>H-X-7104-0-109-006</v>
          </cell>
          <cell r="B2205" t="str">
            <v>FR230V500W50HzCLI-STD.FIS.GRI</v>
          </cell>
        </row>
        <row r="2206">
          <cell r="A2206" t="str">
            <v>H-X-7104-0-109-007</v>
          </cell>
          <cell r="B2206" t="str">
            <v>FR230V600W50HzCLI-STD.FIS.GRI</v>
          </cell>
        </row>
        <row r="2207">
          <cell r="A2207" t="str">
            <v>H-X-7104-0-109-021</v>
          </cell>
          <cell r="B2207" t="str">
            <v>FR230V250W50HzCLI-STD.FIS.GRI</v>
          </cell>
        </row>
        <row r="2208">
          <cell r="A2208" t="str">
            <v>H-X-7104-0-109-030</v>
          </cell>
          <cell r="B2208" t="str">
            <v>FR230V500W50HzCLISTD.FSIZ.GRI</v>
          </cell>
        </row>
        <row r="2209">
          <cell r="A2209" t="str">
            <v>H-X-7104-0-109-045</v>
          </cell>
          <cell r="B2209" t="str">
            <v>FR230V100W50HzCLI-STD.FSIZ.GRI</v>
          </cell>
        </row>
        <row r="2210">
          <cell r="A2210" t="str">
            <v>H-X-7104-0-110-020</v>
          </cell>
          <cell r="B2210" t="str">
            <v>FR230V250W50HzCLI-STD.FSIZ.GRI-KR</v>
          </cell>
        </row>
        <row r="2211">
          <cell r="A2211" t="str">
            <v>H-X-7104-0-110-035</v>
          </cell>
          <cell r="B2211" t="str">
            <v>FR230V600W50HzCLI-STD.FIS.GRI-KR</v>
          </cell>
        </row>
        <row r="2212">
          <cell r="A2212" t="str">
            <v>H-X-7104-0-110-040</v>
          </cell>
          <cell r="B2212" t="str">
            <v>FR230V300W50HZCLISTD.FIS.GRI.KABLO-KR.KAPAK</v>
          </cell>
        </row>
        <row r="2213">
          <cell r="A2213" t="str">
            <v>H-X-7104-0-110-042</v>
          </cell>
          <cell r="B2213" t="str">
            <v>FR230V250W50HzCLI-STD.FIS.GRI-KR</v>
          </cell>
        </row>
        <row r="2214">
          <cell r="A2214" t="str">
            <v>H-X-7104-0-110-043</v>
          </cell>
          <cell r="B2214" t="str">
            <v>FR230V200W50HzCLI-STD.FIS.GRI-KR</v>
          </cell>
        </row>
        <row r="2215">
          <cell r="A2215" t="str">
            <v>H-X-7104-0-110-045</v>
          </cell>
          <cell r="B2215" t="str">
            <v>FR230V300W50HzCLI-STD.FSIZ.GRI.KABLO-KR.KAPAK</v>
          </cell>
        </row>
        <row r="2216">
          <cell r="A2216" t="str">
            <v>H-X-7104-0-110-046</v>
          </cell>
          <cell r="B2216" t="str">
            <v>FR230V500W50HzCLI-STD.FSIZ.GRI.KABLO-KR.KAPAK</v>
          </cell>
        </row>
        <row r="2217">
          <cell r="A2217" t="str">
            <v>H-X-7106-0-000-001</v>
          </cell>
          <cell r="B2217" t="str">
            <v>HT230V200W50HzCLIFASTON</v>
          </cell>
        </row>
        <row r="2218">
          <cell r="A2218" t="str">
            <v>H-X-7106-0-000-002</v>
          </cell>
          <cell r="B2218" t="str">
            <v>HT230V300W50HzCLIFASTON</v>
          </cell>
        </row>
        <row r="2219">
          <cell r="A2219" t="str">
            <v>H-X-7106-0-000-004</v>
          </cell>
          <cell r="B2219" t="str">
            <v>HT230V1000W50HzCLIFASTON</v>
          </cell>
        </row>
        <row r="2220">
          <cell r="A2220" t="str">
            <v>H-X-7106-0-000-006</v>
          </cell>
          <cell r="B2220" t="str">
            <v>HT230V600W50HzCLIFASTON</v>
          </cell>
        </row>
        <row r="2221">
          <cell r="A2221" t="str">
            <v>H-X-7106-0-000-007</v>
          </cell>
          <cell r="B2221" t="str">
            <v>HT230V700W50HzCLIFASTON</v>
          </cell>
        </row>
        <row r="2222">
          <cell r="A2222" t="str">
            <v>H-X-7107-0-000-001</v>
          </cell>
          <cell r="B2222" t="str">
            <v>HT230V200W50HzCLIIFASTON</v>
          </cell>
        </row>
        <row r="2223">
          <cell r="A2223" t="str">
            <v>H-X-7107-0-000-002</v>
          </cell>
          <cell r="B2223" t="str">
            <v>HT230V300W50HzCLIIFASTON</v>
          </cell>
        </row>
        <row r="2224">
          <cell r="A2224" t="str">
            <v>H-X-7107-0-000-003</v>
          </cell>
          <cell r="B2224" t="str">
            <v>HT230V500W50HzCLIIFASTON</v>
          </cell>
        </row>
        <row r="2225">
          <cell r="A2225" t="str">
            <v>H-X-7107-0-000-004</v>
          </cell>
          <cell r="B2225" t="str">
            <v>HT230V750W50HzCLIIFASTON</v>
          </cell>
        </row>
        <row r="2226">
          <cell r="A2226" t="str">
            <v>H-X-7107-0-000-005</v>
          </cell>
          <cell r="B2226" t="str">
            <v>HT230V1000W50HzCLIIFASTON</v>
          </cell>
        </row>
        <row r="2227">
          <cell r="A2227" t="str">
            <v>H-X-7107-0-000-006</v>
          </cell>
          <cell r="B2227" t="str">
            <v>HT230V1200W50HzCLIIFASTON</v>
          </cell>
        </row>
        <row r="2228">
          <cell r="A2228" t="str">
            <v>H-X-7108-0-108-004</v>
          </cell>
          <cell r="B2228" t="str">
            <v>HT230V600W50HzCLION/OFFIS.BYZ.</v>
          </cell>
        </row>
        <row r="2229">
          <cell r="A2229" t="str">
            <v>H-X-7108-0-108-005</v>
          </cell>
          <cell r="B2229" t="str">
            <v>HT230V1200W50HzCLION/OFFIS.BYZ.</v>
          </cell>
        </row>
        <row r="2230">
          <cell r="A2230" t="str">
            <v>H-X-7108-0-109-002</v>
          </cell>
          <cell r="B2230" t="str">
            <v>HT230V500W50HzCLION/OFFIS.GRI</v>
          </cell>
        </row>
        <row r="2231">
          <cell r="A2231" t="str">
            <v>H-X-7108-0-109-003</v>
          </cell>
          <cell r="B2231" t="str">
            <v>HT230V700W50HzCLION/OFFIS.GRI</v>
          </cell>
        </row>
        <row r="2232">
          <cell r="A2232" t="str">
            <v>H-X-7108-0-109-006</v>
          </cell>
          <cell r="B2232" t="str">
            <v>HT230V1000W50HzCLION/OFFIS.GRI</v>
          </cell>
        </row>
        <row r="2233">
          <cell r="A2233" t="str">
            <v>H-X-7109-0-109-001</v>
          </cell>
          <cell r="B2233" t="str">
            <v>HT230V500W50HzCIION/OFFSIZ.GRI</v>
          </cell>
        </row>
        <row r="2234">
          <cell r="A2234" t="str">
            <v>H-X-7110-0-000-002</v>
          </cell>
          <cell r="B2234" t="str">
            <v>IC230V600W50HzCLIFASTON</v>
          </cell>
        </row>
        <row r="2235">
          <cell r="A2235" t="str">
            <v>H-X-7128-0-000-023</v>
          </cell>
          <cell r="B2235" t="str">
            <v>RD230V150W50Hz.CLI.32.KBL.GIZ.AY.YZY+RZT(Ø30)</v>
          </cell>
        </row>
        <row r="2236">
          <cell r="A2236" t="str">
            <v>H-X-7128-0-174-023</v>
          </cell>
          <cell r="B2236" t="str">
            <v>RD230V150W50Hz.CLI.32.KBL.GIZ.ON/OF.PVD.PAR.BRASS+RZT(Ø30)</v>
          </cell>
        </row>
        <row r="2237">
          <cell r="A2237" t="str">
            <v>H-X-7134-0-000-001</v>
          </cell>
          <cell r="B2237" t="str">
            <v>DF.TERMOSTATIK SENSOR BEYAZ (013G5016)(R002)</v>
          </cell>
        </row>
        <row r="2238">
          <cell r="A2238" t="str">
            <v>H-X-7134-0-000-002</v>
          </cell>
          <cell r="B2238" t="str">
            <v>TERMOSTATIK SENSOR SIYAH-BEYAZ (013G5023) (R001)</v>
          </cell>
        </row>
        <row r="2239">
          <cell r="A2239" t="str">
            <v>H-X-7134-0-110-001</v>
          </cell>
          <cell r="B2239" t="str">
            <v>DF.TERMOSTATIK SENSOR KROM (013G6170) (R002)</v>
          </cell>
        </row>
        <row r="2240">
          <cell r="A2240" t="str">
            <v>H-X-7134-0-110-002</v>
          </cell>
          <cell r="B2240" t="str">
            <v>TERMOSTATIK SENSOR KROM (GN)</v>
          </cell>
        </row>
        <row r="2241">
          <cell r="A2241" t="str">
            <v>H-X-7135-0-000-002</v>
          </cell>
          <cell r="B2241" t="str">
            <v>DF.1/2"KSE.TERMOST.VANA.GOVDESI NIKEL (013G00003)(R045)</v>
          </cell>
        </row>
        <row r="2242">
          <cell r="A2242" t="str">
            <v>H-X-7160-0-000-001</v>
          </cell>
          <cell r="B2242" t="str">
            <v>(KULLANMA) OYNAR PEX BAGLANTI RAKORU NIKEL (R006)</v>
          </cell>
        </row>
        <row r="2243">
          <cell r="A2243" t="str">
            <v>H-X-7160-0-000-002</v>
          </cell>
          <cell r="B2243" t="str">
            <v>1/2" OYNAR 16 X 2 PEX BAGLANTI RAKORU NIKEL DIS DISLI O-RINGLI</v>
          </cell>
        </row>
        <row r="2244">
          <cell r="A2244" t="str">
            <v>H-X-7161-0-108-001</v>
          </cell>
          <cell r="B2244" t="str">
            <v>TEKLI PLASTIK ROZETLI KILIF BEYAZ RAL9016 (R017)</v>
          </cell>
        </row>
        <row r="2245">
          <cell r="A2245" t="str">
            <v>H-X-7161-0-108-002</v>
          </cell>
          <cell r="B2245" t="str">
            <v>TEKLI PLASTIK ROZETLI KILIF 19 X 75 X 160 MM BEYAZ (R016)</v>
          </cell>
        </row>
        <row r="2246">
          <cell r="A2246" t="str">
            <v>H-X-7161-0-108-003</v>
          </cell>
          <cell r="B2246" t="str">
            <v>HAVLUPAN GECMELI PLASTIK ROZETLI KILIF 27 X 63 X 55 MM BEYAZ (R041)</v>
          </cell>
        </row>
        <row r="2247">
          <cell r="A2247" t="str">
            <v>H-X-7161-0-110-001</v>
          </cell>
          <cell r="B2247" t="str">
            <v>TEKLİ PLASTİK ROZETLİ KILIF KROM (R017)</v>
          </cell>
        </row>
        <row r="2248">
          <cell r="A2248" t="str">
            <v>H-X-7161-0-110-002</v>
          </cell>
          <cell r="B2248" t="str">
            <v>TEKLI PLASTIK ROZETLI KILIF 19 X 75 X 160 MM KROM (R016)</v>
          </cell>
        </row>
        <row r="2249">
          <cell r="A2249" t="str">
            <v>H-X-7161-0-110-003</v>
          </cell>
          <cell r="B2249" t="str">
            <v>HAVLUPAN GECMELI PLASTIK ROZETLI KILIF 27 X 63 X 55 MM KROM  (R041)</v>
          </cell>
        </row>
        <row r="2250">
          <cell r="A2250" t="str">
            <v>H-X-7162-0-110-002</v>
          </cell>
          <cell r="B2250" t="str">
            <v>TEKLİ PLASTİK YAYLI (MESAFE AYARLI) ROZETLİ KILIF KROM (R018)</v>
          </cell>
        </row>
        <row r="2251">
          <cell r="A2251" t="str">
            <v>H-X-7167-0-110-001</v>
          </cell>
          <cell r="B2251" t="str">
            <v>ÇİFTLİ PLASTIK YAYLI (MESAFE AYARLI) ROZETLİ KILIF KROM (R023)</v>
          </cell>
        </row>
        <row r="2252">
          <cell r="A2252" t="str">
            <v>H-X-7168-0-108-001</v>
          </cell>
          <cell r="B2252" t="str">
            <v>CIFTLI OVAL PLASTIK KILIF 80 X 130 X 140 MM BEYAZ RAL9016 (R021)</v>
          </cell>
        </row>
        <row r="2253">
          <cell r="A2253" t="str">
            <v>H-X-7168-0-110-001</v>
          </cell>
          <cell r="B2253" t="str">
            <v>CIFTLI OVAL PLASTIK KILIF 80 X 130 X 140 MM KROM (R021)</v>
          </cell>
        </row>
        <row r="2254">
          <cell r="A2254" t="str">
            <v>H-X-7183-0-000-001</v>
          </cell>
          <cell r="B2254" t="str">
            <v>DROP.HVL.ASK.HAM.YUZEY</v>
          </cell>
        </row>
        <row r="2255">
          <cell r="A2255" t="str">
            <v>H-X-7183-0-152-001</v>
          </cell>
          <cell r="B2255" t="str">
            <v>DROP.HVL.ASK. BLACK NICKEL</v>
          </cell>
        </row>
        <row r="2256">
          <cell r="A2256" t="str">
            <v>H-X-7183-0-153-001</v>
          </cell>
          <cell r="B2256" t="str">
            <v>DROP.HVL.ASK. ROSE COLOUR</v>
          </cell>
        </row>
        <row r="2257">
          <cell r="A2257" t="str">
            <v>H-X-7183-0-154-001</v>
          </cell>
          <cell r="B2257" t="str">
            <v>DROP.HVL.ASK.GOLD COLOUR</v>
          </cell>
        </row>
        <row r="2258">
          <cell r="A2258" t="str">
            <v>H-X-7186-0-108-001</v>
          </cell>
          <cell r="B2258" t="str">
            <v>TEKLI PLASTIK AYARLANABILIR BAS/AC KILITLI 60-160 MM KILIF BEYAZ (R038)</v>
          </cell>
        </row>
        <row r="2259">
          <cell r="A2259" t="str">
            <v>H-X-7186-0-110-001</v>
          </cell>
          <cell r="B2259" t="str">
            <v>TEKLI PLASTIK AYARLANABILIR BAS/AC KILITLI 60-160 MM KILIF KROM  (R038)</v>
          </cell>
        </row>
        <row r="2260">
          <cell r="A2260" t="str">
            <v>H-X-7187-0-108-001</v>
          </cell>
          <cell r="B2260" t="str">
            <v>CIFTLI PLASTIK AYARLANABILIR BAS/AC KILITLI 50-205 MM KILIF BEYAZ (R039)</v>
          </cell>
        </row>
        <row r="2261">
          <cell r="A2261" t="str">
            <v>H-X-7204-0-110-001</v>
          </cell>
          <cell r="B2261" t="str">
            <v>DF.1/2"KSE.TERMOST.VANA.GOVDESI.KR (013G4237)(R043)</v>
          </cell>
        </row>
        <row r="2262">
          <cell r="A2262" t="str">
            <v>H-X-7207-0-110-001</v>
          </cell>
          <cell r="B2262" t="str">
            <v>ACV.IC230V200W50HzCLII.PLS.YUV.GVD.F.SIZ.KR.+BYZ.KBL</v>
          </cell>
        </row>
        <row r="2263">
          <cell r="A2263" t="str">
            <v>H-X-7207-0-110-002</v>
          </cell>
          <cell r="B2263" t="str">
            <v>ACV.IC230V250W50HzCLII.PLS.YUV.GVD.F.SIZ.KR.+BYZ.KBL</v>
          </cell>
        </row>
        <row r="2264">
          <cell r="A2264" t="str">
            <v>H-X-7207-0-110-003</v>
          </cell>
          <cell r="B2264" t="str">
            <v>ACV.IC230V300W50HzCLII.PLS.YUV.GVD.F.SIZ.KR.+BYZ.KBL</v>
          </cell>
        </row>
        <row r="2265">
          <cell r="A2265" t="str">
            <v>H-X-7207-0-110-004</v>
          </cell>
          <cell r="B2265" t="str">
            <v>ACV.IC230V100W50HzCLII.PLS.YUV.GVD.F.SIZ.KR.+BYZ.KBL</v>
          </cell>
        </row>
        <row r="2266">
          <cell r="A2266" t="str">
            <v>H-X-7209-0-110-001</v>
          </cell>
          <cell r="B2266" t="str">
            <v>DELTA DORE FDB X3D (ACV) KABLOSUZ ALICI 230V 50Hz 2VA</v>
          </cell>
        </row>
        <row r="2267">
          <cell r="A2267" t="str">
            <v>H-X-7213-0-000-001</v>
          </cell>
          <cell r="B2267" t="str">
            <v>KOMPAKT CEKIRDEKLI-DF.H VENTIL 3/4" DUZ NIKEL+1/2-3/4 ADAPTOR+SARI CEKIRDEK KAPAK (DF:013G4742)</v>
          </cell>
        </row>
        <row r="2268">
          <cell r="A2268" t="str">
            <v>H-X-7218-0-108-005</v>
          </cell>
          <cell r="B2268" t="str">
            <v>STD.230V300W.CLI.BYZ.TTR.E/F-TYPE.FIS.(70°C).BYZ.KPK</v>
          </cell>
        </row>
        <row r="2269">
          <cell r="A2269" t="str">
            <v>H-X-7218-0-108-007</v>
          </cell>
          <cell r="B2269" t="str">
            <v>STD.230V400W.CLI.BYZ.TTR.E/F-TYPE.FIS.(70°C).BYZ.KPK</v>
          </cell>
        </row>
        <row r="2270">
          <cell r="A2270" t="str">
            <v>H-X-7218-0-108-008</v>
          </cell>
          <cell r="B2270" t="str">
            <v>STD.230V500W.CLI.BYZ.TTR.E/F-TYPE.FIS.(70°C).BYZ.KPK</v>
          </cell>
        </row>
        <row r="2271">
          <cell r="A2271" t="str">
            <v>H-X-7218-0-108-009</v>
          </cell>
          <cell r="B2271" t="str">
            <v>STD.230V600W.CLI.BYZ.TTR.E/F-TYPE.FIS.(70°C).BYZ.KPK</v>
          </cell>
        </row>
        <row r="2272">
          <cell r="A2272" t="str">
            <v>H-X-7218-0-108-010</v>
          </cell>
          <cell r="B2272" t="str">
            <v>STD.230V700W.CLI.BYZ.TTR.E/F-TYPE.FIS.(70°C).BYZ.KPK</v>
          </cell>
        </row>
        <row r="2273">
          <cell r="A2273" t="str">
            <v>H-X-7218-0-108-024</v>
          </cell>
          <cell r="B2273" t="str">
            <v>STD.230V500W.CLI.BYZ.TTR.FISSZ.(70°C).BYZ.KPK</v>
          </cell>
        </row>
        <row r="2274">
          <cell r="A2274" t="str">
            <v>H-X-7218-0-109-002</v>
          </cell>
          <cell r="B2274" t="str">
            <v>STD.230V150W.CLI.GRI.TTR.E/F-TYPE.FIS.(70°C).GRI.KPK</v>
          </cell>
        </row>
        <row r="2275">
          <cell r="A2275" t="str">
            <v>H-X-7218-0-110-007</v>
          </cell>
          <cell r="B2275" t="str">
            <v>STD.230V400W.CLI.GRI.TTR.E/F-TYPE.FIS.(70°C).KROM.KPK</v>
          </cell>
        </row>
        <row r="2276">
          <cell r="A2276" t="str">
            <v>H-X-7218-0-110-021</v>
          </cell>
          <cell r="B2276" t="str">
            <v>STD.230V300W.CLI.GRI.TTR.FISSZ.(70°C).KROM.KPK</v>
          </cell>
        </row>
        <row r="2277">
          <cell r="A2277" t="str">
            <v>H-X-7218-0-110-024</v>
          </cell>
          <cell r="B2277" t="str">
            <v>STD.230V500W.CLI.GRI.TTR.FISSZ.(70°C).KROM.KPK</v>
          </cell>
        </row>
        <row r="2278">
          <cell r="A2278" t="str">
            <v>H-X-7230-0-110-001</v>
          </cell>
          <cell r="B2278" t="str">
            <v>EC.230V400W50HzCLI.AYR.ON/OF.FIS.KR.+GRI.KBL</v>
          </cell>
        </row>
        <row r="2279">
          <cell r="A2279" t="str">
            <v>H-X-7230-0-110-002</v>
          </cell>
          <cell r="B2279" t="str">
            <v>EC.230V900W50HzCLI.AYR.ON/OF.FIS.KR.+GRI.KBL</v>
          </cell>
        </row>
        <row r="2280">
          <cell r="A2280" t="str">
            <v>H-X-8061-0-000-001</v>
          </cell>
          <cell r="B2280" t="str">
            <v>Ø 9 X 20 MM CHICAGO DISI VIDA (M4-NIKEL KAPLI - 497104)</v>
          </cell>
        </row>
        <row r="2281">
          <cell r="A2281" t="str">
            <v>H-X-8061-0-000-002</v>
          </cell>
          <cell r="B2281" t="str">
            <v>Ø 9 X 6 MM CHICAGO ERKEK VIDA (M4-NIKEL KAPLI 497222)</v>
          </cell>
        </row>
        <row r="2282">
          <cell r="A2282" t="str">
            <v>H-X-8061-0-000-067</v>
          </cell>
          <cell r="B2282" t="str">
            <v>Ø 9 X 5 MM CHICAGO DISI VIDA (M4-NIKEL KAPLI - 497101)</v>
          </cell>
        </row>
        <row r="2283">
          <cell r="A2283" t="str">
            <v>H-X-8061-0-000-068</v>
          </cell>
          <cell r="B2283" t="str">
            <v>Ø 9 X 3 MM CHICAGO ERKEK VIDA (M4-NIKEL KAPLI 497219)</v>
          </cell>
        </row>
        <row r="2284">
          <cell r="A2284" t="str">
            <v>H-X-8061-0-000-069</v>
          </cell>
          <cell r="B2284" t="str">
            <v>Ø 9 X 35 MM CHICAGO DISI VIDA (M4-NIKEL KAPLI - 497107)</v>
          </cell>
        </row>
        <row r="2285">
          <cell r="A2285" t="str">
            <v>H-X-8104-0-110-001</v>
          </cell>
          <cell r="B2285" t="str">
            <v>42 HATVE, DUZ, PLASTIK YUVARLAK MONTAJ SETI KROM 4 LU</v>
          </cell>
        </row>
        <row r="2286">
          <cell r="A2286" t="str">
            <v>H-X-8196-0-097-001</v>
          </cell>
          <cell r="B2286" t="str">
            <v>DORLION MONTAJ SETI  BYZ.RAL9016 4 LU</v>
          </cell>
        </row>
        <row r="2287">
          <cell r="A2287" t="str">
            <v>H-X-8245-0-000-001</v>
          </cell>
          <cell r="B2287" t="str">
            <v>Ø26 X 36,45 MM ISITICI PASLANMAZ 1/2 REKOR 24AA</v>
          </cell>
        </row>
        <row r="2288">
          <cell r="A2288" t="str">
            <v>H-X-8249-0-000-001</v>
          </cell>
          <cell r="B2288" t="str">
            <v>85 X 50 X 2 MM SEFFAF PLEKSI/PVC</v>
          </cell>
        </row>
        <row r="2289">
          <cell r="A2289" t="str">
            <v>H-X-8249-0-000-002</v>
          </cell>
          <cell r="B2289" t="str">
            <v>85 X 50 X 1 MM SEFFAF PLEKSI/PVC</v>
          </cell>
        </row>
        <row r="2290">
          <cell r="A2290" t="str">
            <v>HIZ-01</v>
          </cell>
          <cell r="B2290" t="str">
            <v>GENEL</v>
          </cell>
        </row>
        <row r="2291">
          <cell r="A2291" t="str">
            <v>H-P-8114-0-000-433</v>
          </cell>
          <cell r="B2291" t="str">
            <v>1400X1600 mm AHŞAP PALET ÇİFTLİ</v>
          </cell>
        </row>
        <row r="2292">
          <cell r="A2292" t="str">
            <v>H-A-8087-0-093-010</v>
          </cell>
          <cell r="B2292" t="str">
            <v>MIMOSA PLASTIK KAPAK ANTRASIT RAL7016</v>
          </cell>
        </row>
        <row r="2293">
          <cell r="A2293" t="str">
            <v>H-P-8114-0-000-404</v>
          </cell>
          <cell r="B2293" t="str">
            <v>1250x1300 mm AHŞAP PALET ÇİFTLİ</v>
          </cell>
        </row>
        <row r="2294">
          <cell r="A2294" t="str">
            <v>H-P-8114-0-000-563</v>
          </cell>
          <cell r="B2294" t="str">
            <v>570x1800x1750 mm AHŞAP KORUMALI PALET</v>
          </cell>
        </row>
        <row r="2295">
          <cell r="A2295" t="str">
            <v>H-A-8095-0-000-002</v>
          </cell>
          <cell r="B2295" t="str">
            <v>Ø 16 KAUCUK YON TAPASI TAKMA APARATI (PLASTIK RIGID BORU PP)</v>
          </cell>
        </row>
        <row r="2296">
          <cell r="A2296" t="str">
            <v>H-P-8114-0-000-448</v>
          </cell>
          <cell r="B2296" t="str">
            <v>615X1690X1950 mm AHŞAP KORUMALI PALET</v>
          </cell>
        </row>
        <row r="2297">
          <cell r="A2297" t="str">
            <v>H-P-8114-0-000-467</v>
          </cell>
          <cell r="B2297" t="str">
            <v>1160X1280 mm AHŞAP PALET ÇİFTLİ</v>
          </cell>
        </row>
        <row r="2298">
          <cell r="A2298" t="str">
            <v>H-X-7207-0-110-005</v>
          </cell>
          <cell r="B2298" t="str">
            <v>ACV.IC230V1000W50HzCLII.PLS.YUV.GVD.F.SIZ.KR.+BYZ.KBL</v>
          </cell>
        </row>
        <row r="2299">
          <cell r="A2299" t="str">
            <v>H-P-8114-0-000-471</v>
          </cell>
          <cell r="B2299" t="str">
            <v>480X1580 mm AHŞAP PALET ÇİFTLİ</v>
          </cell>
        </row>
        <row r="2300">
          <cell r="A2300" t="str">
            <v>H-P-8114-0-000-559</v>
          </cell>
          <cell r="B2300" t="str">
            <v>760x1380x2000 mm AHŞAP KORUMALI PALET</v>
          </cell>
        </row>
        <row r="2301">
          <cell r="A2301" t="str">
            <v>H-A-8087-0-096-002</v>
          </cell>
          <cell r="B2301" t="str">
            <v>MERLOT PLASTIK KAPAK SOL YW360F</v>
          </cell>
        </row>
        <row r="2302">
          <cell r="A2302" t="str">
            <v>H-P-8114-0-000-405</v>
          </cell>
          <cell r="B2302" t="str">
            <v>1680x580 mm AHŞAP PALET TEKLİ</v>
          </cell>
        </row>
        <row r="2303">
          <cell r="A2303" t="str">
            <v>H-P-8114-0-000-526</v>
          </cell>
          <cell r="B2303" t="str">
            <v>600X980 mm AHŞAP PALET TEKLİ</v>
          </cell>
        </row>
        <row r="2304">
          <cell r="A2304" t="str">
            <v>H-P-8114-0-000-430</v>
          </cell>
          <cell r="B2304" t="str">
            <v>680x1680 mm AHŞAP PALET TEKLİ</v>
          </cell>
        </row>
        <row r="2305">
          <cell r="A2305" t="str">
            <v>H-P-8114-0-000-533</v>
          </cell>
          <cell r="B2305" t="str">
            <v>560X1855 mm AHŞAP PALET TEKLİ</v>
          </cell>
        </row>
        <row r="2306">
          <cell r="A2306" t="str">
            <v>H-P-8114-0-000-535</v>
          </cell>
          <cell r="B2306" t="str">
            <v>1020x1060 mm AHŞAP PALET ÇİFTLİ</v>
          </cell>
        </row>
        <row r="2307">
          <cell r="A2307" t="str">
            <v>H-P-8114-0-000-496</v>
          </cell>
          <cell r="B2307" t="str">
            <v>385X1590 mm AHŞAP PALET TEKLİ</v>
          </cell>
        </row>
        <row r="2308">
          <cell r="A2308" t="str">
            <v>H-P-8114-0-000-414</v>
          </cell>
          <cell r="B2308" t="str">
            <v>840x1380x2000 mm AHŞAP KORUMALI PALET</v>
          </cell>
        </row>
        <row r="2309">
          <cell r="A2309" t="str">
            <v>H-P-8114-0-000-421</v>
          </cell>
          <cell r="B2309" t="str">
            <v>660X1060X1350 mm AHŞAP KORUMALI PALET</v>
          </cell>
        </row>
        <row r="2310">
          <cell r="A2310" t="str">
            <v>H-P-8114-0-000-462</v>
          </cell>
          <cell r="B2310" t="str">
            <v>680X1380X1170 mm KORUMALI AHŞAP PALET</v>
          </cell>
        </row>
        <row r="2311">
          <cell r="A2311" t="str">
            <v>H-A-8087-0-074-013</v>
          </cell>
          <cell r="B2311" t="str">
            <v>ZENON PLASTIK KAPAK BEYAZ RAL9016</v>
          </cell>
        </row>
        <row r="2312">
          <cell r="A2312" t="str">
            <v>H-P-8114-0-000-538</v>
          </cell>
          <cell r="B2312" t="str">
            <v>1360x1450 mmAHŞAP PALET ÇİFTLİ</v>
          </cell>
        </row>
        <row r="2313">
          <cell r="A2313" t="str">
            <v>H-P-8114-0-000-435</v>
          </cell>
          <cell r="B2313" t="str">
            <v>1600X1800 mm AHŞAP PALET ÇİFTLİ</v>
          </cell>
        </row>
        <row r="2314">
          <cell r="A2314" t="str">
            <v>H-P-8114-0-000-447</v>
          </cell>
          <cell r="B2314" t="str">
            <v>760X2060X1800 mm AHŞAP KORUMALI PALET</v>
          </cell>
        </row>
        <row r="2315">
          <cell r="A2315" t="str">
            <v>H-P-8114-0-000-488</v>
          </cell>
          <cell r="B2315" t="str">
            <v>740X1700 mm AHŞAP PALET ÇİFTLİ</v>
          </cell>
        </row>
        <row r="2316">
          <cell r="A2316" t="str">
            <v>H-P-8114-0-000-393</v>
          </cell>
          <cell r="B2316" t="str">
            <v>660X1060X1750 mm AHSAP KORUMALI PALET</v>
          </cell>
        </row>
        <row r="2317">
          <cell r="A2317" t="str">
            <v>H-X-7027-0-110-008</v>
          </cell>
          <cell r="B2317" t="str">
            <v>Ø15 X 0,7 BAKIR.BORU.ADAPT.KR.(AZUR-ONIX-OPAL)</v>
          </cell>
        </row>
        <row r="2318">
          <cell r="A2318" t="str">
            <v>H-P-8114-0-000-455</v>
          </cell>
          <cell r="B2318" t="str">
            <v>580x1440 mm AHŞAP PALET TEKLİ</v>
          </cell>
        </row>
        <row r="2319">
          <cell r="A2319" t="str">
            <v>H-P-8114-0-000-491</v>
          </cell>
          <cell r="B2319" t="str">
            <v>610X1100 mm AHŞAP PALET TEKLİ</v>
          </cell>
        </row>
        <row r="2320">
          <cell r="A2320" t="str">
            <v>H-P-8114-0-000-501</v>
          </cell>
          <cell r="B2320" t="str">
            <v>640X2060X1320 mm AHŞAP KORUMALI PALET</v>
          </cell>
        </row>
        <row r="2321">
          <cell r="A2321" t="str">
            <v>H-P-8114-0-000-672</v>
          </cell>
          <cell r="B2321" t="str">
            <v>800x1660 mm AHSAP PALET TEKLI</v>
          </cell>
        </row>
        <row r="2322">
          <cell r="A2322" t="str">
            <v>H-P-8114-0-000-483</v>
          </cell>
          <cell r="B2322" t="str">
            <v>690X1060 mm AHŞAP PALET TEKLİ</v>
          </cell>
        </row>
        <row r="2323">
          <cell r="A2323" t="str">
            <v>H-P-8114-0-000-440</v>
          </cell>
          <cell r="B2323" t="str">
            <v>680X1430 MM AHŞAP PALET TEKLİ</v>
          </cell>
        </row>
        <row r="2324">
          <cell r="A2324" t="str">
            <v>H-P-8114-0-000-542</v>
          </cell>
          <cell r="B2324" t="str">
            <v>760X2060X1325 mm AHŞAP KORUMALI PALET</v>
          </cell>
        </row>
        <row r="2325">
          <cell r="A2325" t="str">
            <v>H-A-8082-0-075-028</v>
          </cell>
          <cell r="B2325" t="str">
            <v>26,5 X 45 X 335 MM OMEGA KOLLEKTOR SATEN.BYZ.RAL9016.75G(AK.NBL=FA5624)</v>
          </cell>
        </row>
        <row r="2326">
          <cell r="A2326" t="str">
            <v>H-P-8114-0-000-460</v>
          </cell>
          <cell r="B2326" t="str">
            <v>1120X1480 mm AHŞAP PALET ÇİFTLİ</v>
          </cell>
        </row>
        <row r="2327">
          <cell r="A2327" t="str">
            <v>H-P-8114-0-000-504</v>
          </cell>
          <cell r="B2327" t="str">
            <v>765X1085X1895 mm AHŞAP KORUMALI PALET</v>
          </cell>
        </row>
        <row r="2328">
          <cell r="A2328" t="str">
            <v>H-P-8114-0-000-394</v>
          </cell>
          <cell r="B2328" t="str">
            <v>680X1420X1950 mm AHSAP KORUMALI PALET</v>
          </cell>
        </row>
        <row r="2329">
          <cell r="A2329" t="str">
            <v>H-P-8114-0-000-514</v>
          </cell>
          <cell r="B2329" t="str">
            <v>720x1695x1605 mm AHŞAP KORUMALI PALET</v>
          </cell>
        </row>
        <row r="2330">
          <cell r="A2330" t="str">
            <v>H-P-8114-0-000-476</v>
          </cell>
          <cell r="B2330" t="str">
            <v>580X880 mm AHŞAP PALET ÇİFTLİ</v>
          </cell>
        </row>
        <row r="2331">
          <cell r="A2331" t="str">
            <v>H-P-8114-0-000-493</v>
          </cell>
          <cell r="B2331" t="str">
            <v>610X1500 mm AHŞAP PALET TEKLİ</v>
          </cell>
        </row>
        <row r="2332">
          <cell r="A2332" t="str">
            <v>H-M-8148-0-000-083</v>
          </cell>
          <cell r="B2332" t="str">
            <v>M18 X 15  ALTIKOSE CIVATA (KESTAMID)</v>
          </cell>
        </row>
        <row r="2333">
          <cell r="A2333" t="str">
            <v>H-P-8114-0-000-547</v>
          </cell>
          <cell r="B2333" t="str">
            <v>850x580 mm AHŞAP PALET TEKLİ</v>
          </cell>
        </row>
        <row r="2334">
          <cell r="A2334" t="str">
            <v>H-P-8114-0-000-453</v>
          </cell>
          <cell r="B2334" t="str">
            <v>765X1215X1320 mm KORUMALI AHŞAP PALET</v>
          </cell>
        </row>
        <row r="2335">
          <cell r="A2335" t="str">
            <v>H-P-8114-0-000-465</v>
          </cell>
          <cell r="B2335" t="str">
            <v>780X1390X1950 mm AHŞAP KORUMALI PALET</v>
          </cell>
        </row>
        <row r="2336">
          <cell r="A2336" t="str">
            <v>H-X-7218-0-108-021</v>
          </cell>
          <cell r="B2336" t="str">
            <v>STD.230V300W.CLI.BYZ.TTR.FISSZ.(70°C).BYZ.KPK</v>
          </cell>
        </row>
        <row r="2337">
          <cell r="A2337" t="str">
            <v>H-P-8114-0-000-473</v>
          </cell>
          <cell r="B2337" t="str">
            <v>960X1280 mm AHŞAP PALET ÇİFTLİ</v>
          </cell>
        </row>
        <row r="2338">
          <cell r="A2338" t="str">
            <v>H-P-8114-0-000-524</v>
          </cell>
          <cell r="B2338" t="str">
            <v>1120X1290 mm AHŞAP PALET ÇİFTLİ</v>
          </cell>
        </row>
        <row r="2339">
          <cell r="A2339" t="str">
            <v>H-A-8087-0-077-010</v>
          </cell>
          <cell r="B2339" t="str">
            <v>MERLOT PLASTIK KAPAK SAG BEYAZ RAL9010</v>
          </cell>
        </row>
        <row r="2340">
          <cell r="A2340" t="str">
            <v>H-P-8058-0-000-032</v>
          </cell>
          <cell r="B2340" t="str">
            <v>24,9 X 47,1 X 2,5 MM DÜZ OVAL PASLANMAZ KÖR KAPAK</v>
          </cell>
        </row>
        <row r="2341">
          <cell r="A2341" t="str">
            <v>H-P-8114-0-000-482</v>
          </cell>
          <cell r="B2341" t="str">
            <v>720X1180X1300 mm AHŞAP KORUMALI PALET</v>
          </cell>
        </row>
        <row r="2342">
          <cell r="A2342" t="str">
            <v>H-P-8114-0-000-494</v>
          </cell>
          <cell r="B2342" t="str">
            <v>660X1980X1020 mm AHŞAP KORUMALI PALET</v>
          </cell>
        </row>
        <row r="2343">
          <cell r="A2343" t="str">
            <v>H-P-8112-0-000-003</v>
          </cell>
          <cell r="B2343" t="str">
            <v>POLIETILEN PROFIL U-40 SARI (3 MT)</v>
          </cell>
        </row>
        <row r="2344">
          <cell r="A2344" t="str">
            <v>H-P-8114-0-000-452</v>
          </cell>
          <cell r="B2344" t="str">
            <v>640X860X1320 mm AHŞAP KORUMALI PALET</v>
          </cell>
        </row>
        <row r="2345">
          <cell r="A2345" t="str">
            <v>H-P-8114-0-000-489</v>
          </cell>
          <cell r="B2345" t="str">
            <v>370X1100 mm AHŞAP PALET TEKLİ</v>
          </cell>
        </row>
        <row r="2346">
          <cell r="A2346" t="str">
            <v>H-P-8114-0-000-479</v>
          </cell>
          <cell r="B2346" t="str">
            <v>680X1680X2100 mm AHŞAP KORUMALI PALET</v>
          </cell>
        </row>
        <row r="2347">
          <cell r="A2347" t="str">
            <v>H-P-8114-0-000-470</v>
          </cell>
          <cell r="B2347" t="str">
            <v>1160X1580 mm ÇİFTLİ AHŞAP PALET</v>
          </cell>
        </row>
        <row r="2348">
          <cell r="A2348" t="str">
            <v>H-P-8114-0-000-506</v>
          </cell>
          <cell r="B2348" t="str">
            <v>1400x1120 mm AHŞAP PALET ÇİFTLİ</v>
          </cell>
        </row>
        <row r="2349">
          <cell r="A2349" t="str">
            <v>H-P-8114-0-000-408</v>
          </cell>
          <cell r="B2349" t="str">
            <v>610X1880X1950 mm AHSAP KORUMALI PALET</v>
          </cell>
        </row>
        <row r="2350">
          <cell r="A2350" t="str">
            <v>H-P-8114-0-000-529</v>
          </cell>
          <cell r="B2350" t="str">
            <v>780x1455 mm AHŞAP PALET ÇİFTLİ</v>
          </cell>
        </row>
        <row r="2351">
          <cell r="A2351" t="str">
            <v>H-P-8114-0-000-561</v>
          </cell>
          <cell r="B2351" t="str">
            <v>780x2060x2000 mm AHŞAP KORUMALI PALET</v>
          </cell>
        </row>
        <row r="2352">
          <cell r="A2352" t="str">
            <v>H-P-8097-0-000-002</v>
          </cell>
          <cell r="B2352" t="str">
            <v>DEKORATİF KÖRTAPA 1/2" 12AA Ø26 X 9 MM (17,17 X 2,62 MM EPDM70 ORINGLI)</v>
          </cell>
        </row>
        <row r="2353">
          <cell r="A2353" t="str">
            <v>H-P-8114-0-000-437</v>
          </cell>
          <cell r="B2353" t="str">
            <v>1600X2400 mm AHŞAP PALET ÇİFTLİ</v>
          </cell>
        </row>
        <row r="2354">
          <cell r="A2354" t="str">
            <v>H-P-8114-0-000-400</v>
          </cell>
          <cell r="B2354" t="str">
            <v>610x1980x1950mm AHŞAP KORUMALI PALET</v>
          </cell>
        </row>
        <row r="2355">
          <cell r="A2355" t="str">
            <v>H-P-8114-0-000-395</v>
          </cell>
          <cell r="B2355" t="str">
            <v>760x1980x1750 mm AHŞAP KORUMALI PALET</v>
          </cell>
        </row>
        <row r="2356">
          <cell r="A2356" t="str">
            <v>H-P-8114-0-000-499</v>
          </cell>
          <cell r="B2356" t="str">
            <v>1100X1450 mm AHŞAP PALET ÇİFTLİ</v>
          </cell>
        </row>
        <row r="2357">
          <cell r="A2357" t="str">
            <v>H-P-8114-0-000-417</v>
          </cell>
          <cell r="B2357" t="str">
            <v>1535x1690 mm AHŞAP PALET  ÇİFTLİ</v>
          </cell>
        </row>
        <row r="2358">
          <cell r="A2358" t="str">
            <v>H-P-8114-0-000-422</v>
          </cell>
          <cell r="B2358" t="str">
            <v>780X1680X1960 mm AKŞAP KORUMALI PALET</v>
          </cell>
        </row>
        <row r="2359">
          <cell r="A2359" t="str">
            <v>H-P-8114-0-000-463</v>
          </cell>
          <cell r="B2359" t="str">
            <v>560X1200 mm AHŞAP PALET TEKLİ</v>
          </cell>
        </row>
        <row r="2360">
          <cell r="A2360" t="str">
            <v>H-X-7104-0-108-003</v>
          </cell>
          <cell r="B2360" t="str">
            <v>FR230V500W50HzCLI.STD.FSIZ.BYZ.</v>
          </cell>
        </row>
        <row r="2361">
          <cell r="A2361" t="str">
            <v>H-P-8114-0-000-425</v>
          </cell>
          <cell r="B2361" t="str">
            <v>680X1180X1950 mm AHŞAP KORUMALI PALET</v>
          </cell>
        </row>
        <row r="2362">
          <cell r="A2362" t="str">
            <v>H-P-8114-0-000-409</v>
          </cell>
          <cell r="B2362" t="str">
            <v>640X2060X1350 mm AHŞAP KORUMALI PALET</v>
          </cell>
        </row>
        <row r="2363">
          <cell r="A2363" t="str">
            <v>H-A-8082-0-093-027</v>
          </cell>
          <cell r="B2363" t="str">
            <v>26,5 X 45 X 1175 MM OMEGA KOLLEKTOR RAL 7016 30G</v>
          </cell>
        </row>
        <row r="2364">
          <cell r="A2364" t="str">
            <v>H-P-8114-0-000-401</v>
          </cell>
          <cell r="B2364" t="str">
            <v>660x980x2050mm AHŞAP KORUMALI PALET</v>
          </cell>
        </row>
        <row r="2365">
          <cell r="A2365" t="str">
            <v>H-P-8114-0-000-386</v>
          </cell>
          <cell r="B2365" t="str">
            <v>1160x1700 mm AHŞAP PALET ÇİFTLİ</v>
          </cell>
        </row>
        <row r="2366">
          <cell r="A2366" t="str">
            <v>H-P-8114-0-000-432</v>
          </cell>
          <cell r="B2366" t="str">
            <v>1120X1500 mm ÇİFTLİ AHŞAP PALET</v>
          </cell>
        </row>
        <row r="2367">
          <cell r="A2367" t="str">
            <v>H-P-8114-0-000-537</v>
          </cell>
          <cell r="B2367" t="str">
            <v>1080x1580 mm AHŞAP PALET ÇİFTLİ</v>
          </cell>
        </row>
        <row r="2368">
          <cell r="A2368" t="str">
            <v>H-P-8114-0-000-450</v>
          </cell>
          <cell r="B2368" t="str">
            <v>765X1575X1950 mm AHŞAP KORUMALI PALET</v>
          </cell>
        </row>
        <row r="2369">
          <cell r="A2369" t="str">
            <v>H-P-8114-0-000-081</v>
          </cell>
          <cell r="B2369" t="str">
            <v>640x1800x1500 mm AHŞAP KORUMALI PALET</v>
          </cell>
        </row>
        <row r="2370">
          <cell r="A2370" t="str">
            <v>H-P-8114-0-000-412</v>
          </cell>
          <cell r="B2370" t="str">
            <v>780X1100X1950 mm AHŞAP KORUMALI PALET</v>
          </cell>
        </row>
        <row r="2371">
          <cell r="A2371" t="str">
            <v>H-P-8114-0-000-449</v>
          </cell>
          <cell r="B2371" t="str">
            <v>615X1190X1950 mm AHŞAP KORUMALI PALET</v>
          </cell>
        </row>
        <row r="2372">
          <cell r="A2372" t="str">
            <v>H-P-8114-0-000-468</v>
          </cell>
          <cell r="B2372" t="str">
            <v>1360X1580 mm AHŞAP PALET ÇİFTLİ</v>
          </cell>
        </row>
        <row r="2373">
          <cell r="A2373" t="str">
            <v>H-A-8081-0-081-010</v>
          </cell>
          <cell r="B2373" t="str">
            <v>75 X 103,8 GLORY.PROFIL.SATEN.GUMUS.GRI.RAL9006.(AK.NBL=EW6024).70G.EE</v>
          </cell>
        </row>
        <row r="2374">
          <cell r="A2374" t="str">
            <v>H-P-8114-0-000-673</v>
          </cell>
          <cell r="B2374" t="str">
            <v>660x2100 mm AHSAP PALET TEKLI</v>
          </cell>
        </row>
        <row r="2375">
          <cell r="A2375" t="str">
            <v>H-P-8114-0-000-541</v>
          </cell>
          <cell r="B2375" t="str">
            <v>615X1690X1375 mm AHŞAP KORUMALI PALET</v>
          </cell>
        </row>
        <row r="2376">
          <cell r="A2376" t="str">
            <v>H-X-7218-0-109-005</v>
          </cell>
          <cell r="B2376" t="str">
            <v>STD.230V300W.CLI.GRI.TTR.E/F-TYPE.FIS.(70°C).GRI.KPK</v>
          </cell>
        </row>
        <row r="2377">
          <cell r="A2377" t="str">
            <v>H-P-8114-0-000-503</v>
          </cell>
          <cell r="B2377" t="str">
            <v>665X1085X1725 mm AHŞAP KORUMALI PALET</v>
          </cell>
        </row>
        <row r="2378">
          <cell r="A2378" t="str">
            <v>H-P-8114-0-000-390</v>
          </cell>
          <cell r="B2378" t="str">
            <v>620X1980X2000 mm AHSAP KORUMALI PALET</v>
          </cell>
        </row>
        <row r="2379">
          <cell r="A2379" t="str">
            <v>H-X-7024-0-000-001</v>
          </cell>
          <cell r="B2379" t="str">
            <v>AZUR-MM.1/2".DIS.DISLI.KOSE.VANA.KPLMSZ.</v>
          </cell>
        </row>
        <row r="2380">
          <cell r="A2380" t="str">
            <v>H-P-8114-0-000-434</v>
          </cell>
          <cell r="B2380" t="str">
            <v>1600X1600 mm AHŞAP PALET ÇİFTLİ</v>
          </cell>
        </row>
        <row r="2381">
          <cell r="A2381" t="str">
            <v>H-P-8114-0-000-553</v>
          </cell>
          <cell r="B2381" t="str">
            <v>1120x1455 mm AHŞAP PALET ÇİFTLİ</v>
          </cell>
        </row>
        <row r="2382">
          <cell r="A2382" t="str">
            <v>H-P-8114-0-000-444</v>
          </cell>
          <cell r="B2382" t="str">
            <v>780X1390X1370 mm AHŞAP KORUMALI PALET</v>
          </cell>
        </row>
        <row r="2383">
          <cell r="A2383" t="str">
            <v>H-P-8114-0-000-458</v>
          </cell>
          <cell r="B2383" t="str">
            <v>620X770 mm AHŞAP PALET TEKLİ</v>
          </cell>
        </row>
        <row r="2384">
          <cell r="A2384" t="str">
            <v>H-P-8114-0-000-490</v>
          </cell>
          <cell r="B2384" t="str">
            <v>490X1100 mm AHŞAP PALET TEKLİ</v>
          </cell>
        </row>
        <row r="2385">
          <cell r="A2385" t="str">
            <v>H-P-8114-0-000-472</v>
          </cell>
          <cell r="B2385" t="str">
            <v>1360X1280 mm AHŞAP PALET ÇİFTLİ</v>
          </cell>
        </row>
        <row r="2386">
          <cell r="A2386" t="str">
            <v>H-A-8087-0-096-001</v>
          </cell>
          <cell r="B2386" t="str">
            <v>MERLOT PLASTIK KAPAK SAG YW360F</v>
          </cell>
        </row>
        <row r="2387">
          <cell r="A2387" t="str">
            <v>H-P-8114-0-000-518</v>
          </cell>
          <cell r="B2387" t="str">
            <v>840x1200x2000 mm AHŞAP KORUMALI PALET</v>
          </cell>
        </row>
        <row r="2388">
          <cell r="A2388" t="str">
            <v>H-P-8114-0-000-567</v>
          </cell>
          <cell r="B2388" t="str">
            <v>570x1980x1750 mm AHŞAP KORUMALI PALET</v>
          </cell>
        </row>
        <row r="2389">
          <cell r="A2389" t="str">
            <v>H-A-8082-0-093-022</v>
          </cell>
          <cell r="B2389" t="str">
            <v>28,1 X 45 X 335 MM KARE KOLLEKTOR RAL 7016 30G</v>
          </cell>
        </row>
        <row r="2390">
          <cell r="A2390" t="str">
            <v>H-A-8087-0-077-009</v>
          </cell>
          <cell r="B2390" t="str">
            <v>MERLOT PLASTIK KAPAK SOL BEYAZ RAL9010</v>
          </cell>
        </row>
        <row r="2391">
          <cell r="A2391" t="str">
            <v>H-P-8107-0-000-109</v>
          </cell>
          <cell r="B2391" t="str">
            <v>A24G466000-a-RC VICTORIA 1200X500 ALYA ELEKTRIKLI KROM KUTU ETIKETI (A815513001)</v>
          </cell>
        </row>
        <row r="2392">
          <cell r="A2392" t="str">
            <v>H-P-8114-0-000-420</v>
          </cell>
          <cell r="B2392" t="str">
            <v>780X1380X1950 mm AHŞAP KORUMALI PALET</v>
          </cell>
        </row>
        <row r="2393">
          <cell r="A2393" t="str">
            <v>H-P-8114-0-000-497</v>
          </cell>
          <cell r="B2393" t="str">
            <v>630X1560 mm AHŞAP PALET TEKLİ</v>
          </cell>
        </row>
        <row r="2394">
          <cell r="A2394" t="str">
            <v>H-P-8112-0-000-004</v>
          </cell>
          <cell r="B2394" t="str">
            <v>POLIETILEN PROFIL U-60 SARI (2 MT)</v>
          </cell>
        </row>
        <row r="2395">
          <cell r="A2395" t="str">
            <v>H-P-8114-0-000-466</v>
          </cell>
          <cell r="B2395" t="str">
            <v>700X1200 mm TEKLİ AHŞAP PALET</v>
          </cell>
        </row>
        <row r="2396">
          <cell r="A2396" t="str">
            <v>H-P-8114-0-000-522</v>
          </cell>
          <cell r="B2396" t="str">
            <v>750X1600X1900 mm AHŞAP KORUMALI PALET</v>
          </cell>
        </row>
        <row r="2397">
          <cell r="A2397" t="str">
            <v>H-P-8114-0-000-403</v>
          </cell>
          <cell r="B2397" t="str">
            <v>840x1380x1750mm AHŞAP KORUMALI PALET</v>
          </cell>
        </row>
        <row r="2398">
          <cell r="A2398" t="str">
            <v>H-P-8114-0-000-475</v>
          </cell>
          <cell r="B2398" t="str">
            <v>680X880 mm AHŞAP PALET ÇİFTLİ</v>
          </cell>
        </row>
        <row r="2399">
          <cell r="A2399" t="str">
            <v>H-P-8114-0-000-531</v>
          </cell>
          <cell r="B2399" t="str">
            <v>840X1080 mm TEKLİ AHŞAP PALET</v>
          </cell>
        </row>
        <row r="2400">
          <cell r="A2400" t="str">
            <v>H-P-8114-0-000-566</v>
          </cell>
          <cell r="B2400" t="str">
            <v>770x1570x1500 mm AHŞAP KORUMALI PALET</v>
          </cell>
        </row>
        <row r="2401">
          <cell r="A2401" t="str">
            <v>H-P-8114-0-000-546</v>
          </cell>
          <cell r="B2401" t="str">
            <v>1350x600 mm AHŞAP PALET TEKLİ</v>
          </cell>
        </row>
        <row r="2402">
          <cell r="A2402" t="str">
            <v>H-P-8114-0-000-532</v>
          </cell>
          <cell r="B2402" t="str">
            <v>600x1385 mm AHŞAP PALET TEKLİ</v>
          </cell>
        </row>
        <row r="2403">
          <cell r="A2403" t="str">
            <v>H-P-8114-0-000-492</v>
          </cell>
          <cell r="B2403" t="str">
            <v>490X1500 mm AHŞAP PALET TEKLİ</v>
          </cell>
        </row>
        <row r="2404">
          <cell r="A2404" t="str">
            <v>H-P-8114-0-000-548</v>
          </cell>
          <cell r="B2404" t="str">
            <v>1300x680 mm AHŞAP PALET TEKLİ</v>
          </cell>
        </row>
        <row r="2405">
          <cell r="A2405" t="str">
            <v>H-X-7171-0-097-001</v>
          </cell>
          <cell r="B2405" t="str">
            <v>METRO/METROPOLIS DUV.MON.TAK.CEL.BYZ.RAL9016</v>
          </cell>
        </row>
        <row r="2406">
          <cell r="A2406" t="str">
            <v>H-A-8082-0-075-032</v>
          </cell>
          <cell r="B2406" t="str">
            <v>30 X 31 DIKDORTGEN KOLLEKTOR SATEN.BYZ.RAL9016.75G(AK.NBL=FA5624)</v>
          </cell>
        </row>
        <row r="2407">
          <cell r="A2407" t="str">
            <v>H-P-8196-0-110-003</v>
          </cell>
          <cell r="B2407" t="str">
            <v>LARA&amp;VENZO MONTAJ SETI KROM 4 LU 50 MM</v>
          </cell>
        </row>
        <row r="2408">
          <cell r="A2408" t="str">
            <v>H-A-8081-0-075-014</v>
          </cell>
          <cell r="B2408" t="str">
            <v>70 X 12 MIMOSA PROFIL SATEN.BYZ.RAL9016.75G(AK.NBL=FA5624)</v>
          </cell>
        </row>
        <row r="2409">
          <cell r="A2409" t="str">
            <v>H-P-8114-0-000-402</v>
          </cell>
          <cell r="B2409" t="str">
            <v>760x1180x1950mm AHŞAP KORUMALI PALET</v>
          </cell>
        </row>
        <row r="2410">
          <cell r="A2410" t="str">
            <v>H-P-8114-0-000-534</v>
          </cell>
          <cell r="B2410" t="str">
            <v>1120X1250 mm AHŞAP PALET ÇİFTLİ</v>
          </cell>
        </row>
        <row r="2411">
          <cell r="A2411" t="str">
            <v>H-P-8114-0-000-415</v>
          </cell>
          <cell r="B2411" t="str">
            <v>480x1300 mm AHŞAP PALET TEKLİ</v>
          </cell>
        </row>
        <row r="2412">
          <cell r="A2412" t="str">
            <v>H-P-8114-0-000-445</v>
          </cell>
          <cell r="B2412" t="str">
            <v>680X1440X1500 mm AHŞAP KORUMALI PALET</v>
          </cell>
        </row>
        <row r="2413">
          <cell r="A2413" t="str">
            <v>H-P-8114-0-000-671</v>
          </cell>
          <cell r="B2413" t="str">
            <v>860x1960 mm AHSAP PALET TEKLI</v>
          </cell>
        </row>
        <row r="2414">
          <cell r="A2414" t="str">
            <v>H-A-8082-0-093-026</v>
          </cell>
          <cell r="B2414" t="str">
            <v>28,1 X 45 X 1175 MM KARE KOLLEKTOR RAL 7016 30G</v>
          </cell>
        </row>
        <row r="2415">
          <cell r="A2415" t="str">
            <v>H-P-8114-0-000-556</v>
          </cell>
          <cell r="B2415" t="str">
            <v>480x1600 mm AHŞAP PALET TEKLİ</v>
          </cell>
        </row>
        <row r="2416">
          <cell r="A2416" t="str">
            <v>H-P-8131-0-000-027</v>
          </cell>
          <cell r="B2416" t="str">
            <v>ENG-RZS 12V15W 450 MM UCU SONLANDIRILMIS SILIKON REZISTANS</v>
          </cell>
        </row>
        <row r="2417">
          <cell r="A2417" t="str">
            <v>H-A-8089-0-000-018</v>
          </cell>
          <cell r="B2417" t="str">
            <v>M3 X 12 MM PASLANMAZ HAVSABAS TORX GUVENLIK VIDASI DIN 9123</v>
          </cell>
        </row>
        <row r="2418">
          <cell r="A2418" t="str">
            <v>H-P-8114-0-000-505</v>
          </cell>
          <cell r="B2418" t="str">
            <v>920x1200 mm AHŞAP PALET TEKLİ</v>
          </cell>
        </row>
        <row r="2419">
          <cell r="A2419" t="str">
            <v>H-A-8082-0-075-027</v>
          </cell>
          <cell r="B2419" t="str">
            <v>28,1 X 45 X 335 MM KARE KOLLEKTOR SATEN.BYZ.RAL9016.75G(AK.NBL=FA5624)</v>
          </cell>
        </row>
        <row r="2420">
          <cell r="A2420" t="str">
            <v>H-P-8114-0-000-461</v>
          </cell>
          <cell r="B2420" t="str">
            <v>780X1680X1760 mm KORUMALI AHŞAP PALET</v>
          </cell>
        </row>
        <row r="2421">
          <cell r="A2421" t="str">
            <v>H-P-8114-0-000-436</v>
          </cell>
          <cell r="B2421" t="str">
            <v>1600X2200 mm AHŞAP PALET ÇİFTLİ</v>
          </cell>
        </row>
        <row r="2422">
          <cell r="A2422" t="str">
            <v>H-P-8114-0-000-487</v>
          </cell>
          <cell r="B2422" t="str">
            <v>880X1700 mm AHŞAP PALET ÇİFTLİ</v>
          </cell>
        </row>
        <row r="2423">
          <cell r="A2423" t="str">
            <v>H-P-8114-0-000-392</v>
          </cell>
          <cell r="B2423" t="str">
            <v>1160X1040X1750 mm AHSAP KORUMALI PALET</v>
          </cell>
        </row>
        <row r="2424">
          <cell r="A2424" t="str">
            <v>H-X-7027-0-121-007</v>
          </cell>
          <cell r="B2424" t="str">
            <v>Ø15 X 0,7 BAKIR.BORU.ADAPT.SATEN(AZUR-ONIX-OPAL)</v>
          </cell>
        </row>
        <row r="2425">
          <cell r="A2425" t="str">
            <v>H-A-8082-0-094-002</v>
          </cell>
          <cell r="B2425" t="str">
            <v>30 X 31 X 370 DIKDORTGEN KOLLEKTOR NOIR.200.SBL.PE.SW306G</v>
          </cell>
        </row>
        <row r="2426">
          <cell r="A2426" t="str">
            <v>H-P-8114-0-000-446</v>
          </cell>
          <cell r="B2426" t="str">
            <v>640X2060X1800 mm AHŞAP KORUMALI PALET</v>
          </cell>
        </row>
        <row r="2427">
          <cell r="A2427" t="str">
            <v>H-P-8114-0-000-423</v>
          </cell>
          <cell r="B2427" t="str">
            <v>580X1700X1870 mm AHŞAP KORUMALI PALET</v>
          </cell>
        </row>
        <row r="2428">
          <cell r="A2428" t="str">
            <v>H-P-8114-0-000-391</v>
          </cell>
          <cell r="B2428" t="str">
            <v>860X1300X1350  mm AHSAP KORUMALI PALET</v>
          </cell>
        </row>
        <row r="2429">
          <cell r="A2429" t="str">
            <v>H-P-8114-0-000-565</v>
          </cell>
          <cell r="B2429" t="str">
            <v>620x1700x1450 mm AHŞAP KORUMALI PALET</v>
          </cell>
        </row>
        <row r="2430">
          <cell r="A2430" t="str">
            <v>H-P-8114-0-000-525</v>
          </cell>
          <cell r="B2430" t="str">
            <v>690X1380X1200 mm AHŞAP KORUMALI PALET</v>
          </cell>
        </row>
        <row r="2431">
          <cell r="A2431" t="str">
            <v>H-P-8114-0-000-516</v>
          </cell>
          <cell r="B2431" t="str">
            <v>580x1180 mm AHŞAP PALET TEKLİ</v>
          </cell>
        </row>
        <row r="2432">
          <cell r="A2432" t="str">
            <v>H-A-8142-0-216-001</v>
          </cell>
          <cell r="B2432" t="str">
            <v>ELEKTROSTATIK TOZ BOYA RAL9016 PE MAT 10G (TEXWK43 E/P  MAT PULVER)</v>
          </cell>
        </row>
        <row r="2433">
          <cell r="A2433" t="str">
            <v>H-P-8114-0-000-474</v>
          </cell>
          <cell r="B2433" t="str">
            <v>960X880 mm AHŞAP PALET ÇİFTLİ</v>
          </cell>
        </row>
        <row r="2434">
          <cell r="A2434" t="str">
            <v>H-P-8114-0-000-545</v>
          </cell>
          <cell r="B2434" t="str">
            <v>1100x1680 mm AHŞAP PALET ÇİFTLİ</v>
          </cell>
        </row>
        <row r="2435">
          <cell r="A2435" t="str">
            <v>H-P-8114-0-000-495</v>
          </cell>
          <cell r="B2435" t="str">
            <v>385X1110 mm AHŞAP PALET TEKLİ</v>
          </cell>
        </row>
        <row r="2436">
          <cell r="A2436" t="str">
            <v>H-P-8114-0-000-513</v>
          </cell>
          <cell r="B2436" t="str">
            <v>690x1190x1690 mm AHŞAP KORUMALI PALET</v>
          </cell>
        </row>
        <row r="2437">
          <cell r="A2437" t="str">
            <v>H-P-8114-0-000-456</v>
          </cell>
          <cell r="B2437" t="str">
            <v>560X1400 mm AHŞAP PALET TEKLİ</v>
          </cell>
        </row>
        <row r="2438">
          <cell r="A2438" t="str">
            <v>H-P-8114-0-000-480</v>
          </cell>
          <cell r="B2438" t="str">
            <v>680X1440X1950 mm AHŞAP KORUMALI PALET</v>
          </cell>
        </row>
        <row r="2439">
          <cell r="A2439" t="str">
            <v>H-P-8114-0-000-418</v>
          </cell>
          <cell r="B2439" t="str">
            <v>600x2225 mm AHŞAP PALET TEKLİ</v>
          </cell>
        </row>
        <row r="2440">
          <cell r="A2440" t="str">
            <v>H-P-8114-0-000-477</v>
          </cell>
          <cell r="B2440" t="str">
            <v>580X1280 mm AHŞAP PALET ÇİFTLİ</v>
          </cell>
        </row>
        <row r="2441">
          <cell r="A2441" t="str">
            <v>H-P-8114-0-000-543</v>
          </cell>
          <cell r="B2441" t="str">
            <v>765x1115x1320 mm KORUMALI AHŞAP PALET</v>
          </cell>
        </row>
        <row r="2442">
          <cell r="A2442" t="str">
            <v>H-P-8098-0-000-002</v>
          </cell>
          <cell r="B2442" t="str">
            <v>DEKORATİF PURJÖR TAPA 1/2" 12AA Ø26 X 12 MM (17,17 X 2,62 MM EPDM70 ORINGLI)</v>
          </cell>
        </row>
        <row r="2443">
          <cell r="A2443" t="str">
            <v>H-A-8082-0-093-023</v>
          </cell>
          <cell r="B2443" t="str">
            <v>26,5 X 45 X 335 MM OMEGA KOLLEKTOR RAL 7016 30G</v>
          </cell>
        </row>
        <row r="2444">
          <cell r="A2444" t="str">
            <v>H-P-8114-0-000-481</v>
          </cell>
          <cell r="B2444" t="str">
            <v>680X1180X1850 mm AHŞAP KORUMALI PALET</v>
          </cell>
        </row>
        <row r="2445">
          <cell r="A2445" t="str">
            <v>H-P-8114-0-000-540</v>
          </cell>
          <cell r="B2445" t="str">
            <v>610x1980x1850 mm AHŞAP KORUMALI PALET</v>
          </cell>
        </row>
        <row r="2446">
          <cell r="A2446" t="str">
            <v>H-P-8114-0-000-502</v>
          </cell>
          <cell r="B2446" t="str">
            <v>825X1380X1950 mm AHŞAP KORUMALI PALET</v>
          </cell>
        </row>
        <row r="2447">
          <cell r="A2447" t="str">
            <v>H-A-8095-0-000-001</v>
          </cell>
          <cell r="B2447" t="str">
            <v>KAUCUK YON TAPASI Ø19 MM</v>
          </cell>
        </row>
        <row r="2448">
          <cell r="A2448" t="str">
            <v>H-P-8114-0-000-454</v>
          </cell>
          <cell r="B2448" t="str">
            <v>530X1320 mm AHŞAP PALET TEKLİ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ayfa1"/>
    </sheetNames>
    <sheetDataSet>
      <sheetData sheetId="0"/>
      <sheetData sheetId="1">
        <row r="1">
          <cell r="A1" t="str">
            <v>Stok Kodu</v>
          </cell>
          <cell r="B1" t="str">
            <v>Stok İsmi</v>
          </cell>
        </row>
        <row r="2">
          <cell r="A2" t="str">
            <v>H-A-8081-0-000-002</v>
          </cell>
          <cell r="B2" t="str">
            <v>70 X 20 VIOLET PROFIL HAM YUZEY</v>
          </cell>
        </row>
        <row r="3">
          <cell r="A3" t="str">
            <v>H-A-8081-0-000-004</v>
          </cell>
          <cell r="B3" t="str">
            <v>Ø75 HAZEL PROFIL HAM YUZEY</v>
          </cell>
        </row>
        <row r="4">
          <cell r="A4" t="str">
            <v>H-A-8081-0-000-005</v>
          </cell>
          <cell r="B4" t="str">
            <v>100 X 30 LOTUS PROFIL HAM YUZEY</v>
          </cell>
        </row>
        <row r="5">
          <cell r="A5" t="str">
            <v>H-A-8081-0-000-006</v>
          </cell>
          <cell r="B5" t="str">
            <v>115 X 40 SAKURA PROFIL HAM YUZEY</v>
          </cell>
        </row>
        <row r="6">
          <cell r="A6" t="str">
            <v>H-A-8081-0-000-007</v>
          </cell>
          <cell r="B6" t="str">
            <v>65 X 40 VALERIAN PROFIL HAM YUZEY</v>
          </cell>
        </row>
        <row r="7">
          <cell r="A7" t="str">
            <v>H-A-8081-0-000-008</v>
          </cell>
          <cell r="B7" t="str">
            <v>70 X 12 MIMOSA PROFIL HAM YUZEY</v>
          </cell>
        </row>
        <row r="8">
          <cell r="A8" t="str">
            <v>H-A-8081-0-000-009</v>
          </cell>
          <cell r="B8" t="str">
            <v>115 X 40 ARNIKA PROFIL HAM YUZEY</v>
          </cell>
        </row>
        <row r="9">
          <cell r="A9" t="str">
            <v>H-A-8081-0-000-010</v>
          </cell>
          <cell r="B9" t="str">
            <v>81,7 X 141,4  X 109,2 BATONI ARA PROFIL HAM YUZEY</v>
          </cell>
        </row>
        <row r="10">
          <cell r="A10" t="str">
            <v>H-A-8081-0-000-011</v>
          </cell>
          <cell r="B10" t="str">
            <v>81,7 X 133  X 117,40 BATONI KOSE PROFIL HAM YUZEY</v>
          </cell>
        </row>
        <row r="11">
          <cell r="A11" t="str">
            <v>H-A-8081-0-000-012</v>
          </cell>
          <cell r="B11" t="str">
            <v>80 X 40 MERLOT PROFIL HAM YUZEY</v>
          </cell>
        </row>
        <row r="12">
          <cell r="A12" t="str">
            <v>H-A-8081-0-000-013</v>
          </cell>
          <cell r="B12" t="str">
            <v>75 X 75 LILAC PROFIL HAM YUZEY</v>
          </cell>
        </row>
        <row r="13">
          <cell r="A13" t="str">
            <v>H-A-8081-0-000-014</v>
          </cell>
          <cell r="B13" t="str">
            <v>75 X 55 AMBER PROFIL HAM YUZEY</v>
          </cell>
        </row>
        <row r="14">
          <cell r="A14" t="str">
            <v>H-A-8081-0-000-015</v>
          </cell>
          <cell r="B14" t="str">
            <v>115 X 40 ZENON PROFIL HAM YUZEY</v>
          </cell>
        </row>
        <row r="15">
          <cell r="A15" t="str">
            <v>H-A-8081-0-000-018</v>
          </cell>
          <cell r="B15" t="str">
            <v>36,1 X 36,1 SU KANALI PROFIL HAM YÜZEY</v>
          </cell>
        </row>
        <row r="16">
          <cell r="A16" t="str">
            <v>H-A-8081-0-000-019</v>
          </cell>
          <cell r="B16" t="str">
            <v>25 X 28 U TIPI DEKORATIF ALUMINYUM PROFIL HAM YUZEY</v>
          </cell>
        </row>
        <row r="17">
          <cell r="A17" t="str">
            <v>H-A-8081-0-000-020</v>
          </cell>
          <cell r="B17" t="str">
            <v>22,1 X 4,6 U TIPI DEKORATIF ALUMINYUM PROFIL  HAM YUZEY</v>
          </cell>
        </row>
        <row r="18">
          <cell r="A18" t="str">
            <v>H-A-8081-0-000-997</v>
          </cell>
          <cell r="B18" t="str">
            <v>70 X 12 MIMOSA MUHTELIF PROFIL HAM YUZEY</v>
          </cell>
        </row>
        <row r="19">
          <cell r="A19" t="str">
            <v>H-A-8081-0-000-999</v>
          </cell>
          <cell r="B19" t="str">
            <v>115 X 40 SAKURA MUHTELIF PROFIL HAM YUZEY</v>
          </cell>
        </row>
        <row r="20">
          <cell r="A20" t="str">
            <v>H-A-8081-0-074-001</v>
          </cell>
          <cell r="B20" t="str">
            <v>115 X 40 SAKURA PROFIL 9016 30G</v>
          </cell>
        </row>
        <row r="21">
          <cell r="A21" t="str">
            <v>H-A-8081-0-074-002</v>
          </cell>
          <cell r="B21" t="str">
            <v>70 X 20 VIOLET PROFIL MAT.BYZ.RAL9016.30G</v>
          </cell>
        </row>
        <row r="22">
          <cell r="A22" t="str">
            <v>H-A-8081-0-074-003</v>
          </cell>
          <cell r="B22" t="str">
            <v>70 X 12 MIMOSA PROFIL MAT.BYZ.RAL9016.(AK.NBL=MA2304).30G.PE</v>
          </cell>
        </row>
        <row r="23">
          <cell r="A23" t="str">
            <v>H-A-8081-0-074-005</v>
          </cell>
          <cell r="B23" t="str">
            <v>75 X 55 AMBER.PROFIL MAT.BYZ.RAL9016.(AK.NBL=MA2304).30G.PE</v>
          </cell>
        </row>
        <row r="24">
          <cell r="A24" t="str">
            <v>H-A-8081-0-074-007</v>
          </cell>
          <cell r="B24" t="str">
            <v>75 X 75 LILAC.PROFIL.MAT.BYZ.RAL9016.(AK.NBL=MA2304).30G.PE</v>
          </cell>
        </row>
        <row r="25">
          <cell r="A25" t="str">
            <v>H-A-8081-0-074-996</v>
          </cell>
          <cell r="B25" t="str">
            <v>75 X 75 LILAC MUHTELIF PROFIL.MAT.BYZ.RAL9016.(AK.NBL=MA2304).30G.PE</v>
          </cell>
        </row>
        <row r="26">
          <cell r="A26" t="str">
            <v>H-A-8081-0-075-001</v>
          </cell>
          <cell r="B26" t="str">
            <v>75 X 75 LILAC.PROFIL.SATEN.RAL9016.(AK.NBL=FA5624).75G.EE</v>
          </cell>
        </row>
        <row r="27">
          <cell r="A27" t="str">
            <v>H-A-8081-0-075-002</v>
          </cell>
          <cell r="B27" t="str">
            <v>75 X 55 AMBER.PROFIL.SATEN.RAL9016.(AK.NBL=FA5624).75G.EE</v>
          </cell>
        </row>
        <row r="28">
          <cell r="A28" t="str">
            <v>H-A-8081-0-075-003</v>
          </cell>
          <cell r="B28" t="str">
            <v>75 X 55 X 1794 AMBER.PROFIL.SATEN.BYZ.RAL9016.75G(AK.NBL=FA5624).</v>
          </cell>
        </row>
        <row r="29">
          <cell r="A29" t="str">
            <v>H-A-8081-0-075-004</v>
          </cell>
          <cell r="B29" t="str">
            <v>75 X 55 X 594 AMBER.PROFIL.SATEN.BYZ.RAL9016.75G(AK.NBL=FA5624).</v>
          </cell>
        </row>
        <row r="30">
          <cell r="A30" t="str">
            <v>H-A-8081-0-075-005</v>
          </cell>
          <cell r="B30" t="str">
            <v>115 X 40 ARNIKA PROFIL SATEN.BYZ.RAL9016.75G(AK.NBL=FA5624)</v>
          </cell>
        </row>
        <row r="31">
          <cell r="A31" t="str">
            <v>H-A-8081-0-075-006</v>
          </cell>
          <cell r="B31" t="str">
            <v>65 X 40 VALERIAN PROFIL SATEN.BYZ.RAL9016.75G.(AK.NBL=FA5624).EE</v>
          </cell>
        </row>
        <row r="32">
          <cell r="A32" t="str">
            <v>H-A-8081-0-075-007</v>
          </cell>
          <cell r="B32" t="str">
            <v>115 X 40 ZENON PROFIL SATEN.BYZ.RAL9016.75G(AK.NBL=FA5624)</v>
          </cell>
        </row>
        <row r="33">
          <cell r="A33" t="str">
            <v>H-A-8081-0-075-008</v>
          </cell>
          <cell r="B33" t="str">
            <v>70 X 20 VIOLET PROFIL SATEN.BYZ.RAL9016.75G.(AK.NBL=FA5624).EE</v>
          </cell>
        </row>
        <row r="34">
          <cell r="A34" t="str">
            <v>H-A-8081-0-075-009</v>
          </cell>
          <cell r="B34" t="str">
            <v>75 X 75 LILAC REV1 PROFIL.SATEN.RAL9016.(AK.NBL=FA5624).75G.EE</v>
          </cell>
        </row>
        <row r="35">
          <cell r="A35" t="str">
            <v>H-A-8081-0-075-011</v>
          </cell>
          <cell r="B35" t="str">
            <v>25 X 28 U TIPI DEKORATIF ALUMINYUM PROFIL RAL 9016 75G (AK.NBL=FA5624)</v>
          </cell>
        </row>
        <row r="36">
          <cell r="A36" t="str">
            <v>H-A-8081-0-075-012</v>
          </cell>
          <cell r="B36" t="str">
            <v>22,1 X 4,6 U TIPI DEKORATIF ALUMINYUM PROFIL  RAL 9016 75G (AK.NBL=FA5624)</v>
          </cell>
        </row>
        <row r="37">
          <cell r="A37" t="str">
            <v>H-A-8081-0-075-013</v>
          </cell>
          <cell r="B37" t="str">
            <v>75 X 103,8 GLORY.PROFIL.SATEN.RAL9016.(AK.NBL=FA5624).75G.EE</v>
          </cell>
        </row>
        <row r="38">
          <cell r="A38" t="str">
            <v>H-A-8081-0-075-999</v>
          </cell>
          <cell r="B38" t="str">
            <v>75 X 55 AMBER MUHTELIF PROFIL 9016 75G</v>
          </cell>
        </row>
        <row r="39">
          <cell r="A39" t="str">
            <v>H-A-8081-0-077-001</v>
          </cell>
          <cell r="B39" t="str">
            <v>115 X 40 ARNIKA PROFIL BEYAZ MAT RAL9010 35-45 GLOSS MX8304 (JOTUN)</v>
          </cell>
        </row>
        <row r="40">
          <cell r="A40" t="str">
            <v>H-A-8081-0-077-002</v>
          </cell>
          <cell r="B40" t="str">
            <v>30 X 40 MERLOT KOLLEKTOR RAL9010 BOYALI</v>
          </cell>
        </row>
        <row r="41">
          <cell r="A41" t="str">
            <v>H-A-8081-0-077-003</v>
          </cell>
          <cell r="B41" t="str">
            <v>80 X 40 MERLOT PROFIL RAL 9010 BOYALI</v>
          </cell>
        </row>
        <row r="42">
          <cell r="A42" t="str">
            <v>H-A-8081-0-077-004</v>
          </cell>
          <cell r="B42" t="str">
            <v>70 X 20 VIOLET PROFIL BEYAZ 9010 (MA 2674)</v>
          </cell>
        </row>
        <row r="43">
          <cell r="A43" t="str">
            <v>H-A-8081-0-077-005</v>
          </cell>
          <cell r="B43" t="str">
            <v>70 X 12 MIMOSA PROFIL BEYAZ 9010 30G(MA 2674)</v>
          </cell>
        </row>
        <row r="44">
          <cell r="A44" t="str">
            <v>H-A-8081-0-077-006</v>
          </cell>
          <cell r="B44" t="str">
            <v>65 X 40 VALERIAN PROFIL MAT.BYZ.RAL9010.30G.(MA 2674)</v>
          </cell>
        </row>
        <row r="45">
          <cell r="A45" t="str">
            <v>H-A-8081-0-077-007</v>
          </cell>
          <cell r="B45" t="str">
            <v>115 X 40 ARNIKA PROFIL MAT.BYZ.RAL9010.30G.(MA 2674 AKZO NOBEL)</v>
          </cell>
        </row>
        <row r="46">
          <cell r="A46" t="str">
            <v>H-A-8081-0-077-008</v>
          </cell>
          <cell r="B46" t="str">
            <v>115 X 40 SAKURA PROFIL MAT.BYZ.RAL9010.30G.(MA 2674 AKZO NOBEL)</v>
          </cell>
        </row>
        <row r="47">
          <cell r="A47" t="str">
            <v>H-A-8081-0-080-001</v>
          </cell>
          <cell r="B47" t="str">
            <v>80 X 40 MERLOT PROFIL RAL 9006 30G</v>
          </cell>
        </row>
        <row r="48">
          <cell r="A48" t="str">
            <v>H-A-8081-0-080-002</v>
          </cell>
          <cell r="B48" t="str">
            <v>115 X 40 SAKURA PROFIL RAL 9006 30G</v>
          </cell>
        </row>
        <row r="49">
          <cell r="A49" t="str">
            <v>H-A-8081-0-081-001</v>
          </cell>
          <cell r="B49" t="str">
            <v>75 X 75 LILAC.PROFIL.SATEN.GUMUS.GRI.RAL9006.(AK.NBL=EW6024).70G.EE</v>
          </cell>
        </row>
        <row r="50">
          <cell r="A50" t="str">
            <v>H-A-8081-0-081-002</v>
          </cell>
          <cell r="B50" t="str">
            <v>75 X 55 AMBER.PROFIL.SATEN.GUMUS.GRI.RAL9006.(AK.NBL=EW6024).70G.EE</v>
          </cell>
        </row>
        <row r="51">
          <cell r="A51" t="str">
            <v>H-A-8081-0-081-998</v>
          </cell>
          <cell r="B51" t="str">
            <v>75 X 75 LILAC MUHTELIF PROFIL 9006 70G</v>
          </cell>
        </row>
        <row r="52">
          <cell r="A52" t="str">
            <v>H-A-8081-0-081-999</v>
          </cell>
          <cell r="B52" t="str">
            <v>75 X 55 AMBER MUHTELIF PROFIL 9006 70G</v>
          </cell>
        </row>
        <row r="53">
          <cell r="A53" t="str">
            <v>H-A-8081-0-086-002</v>
          </cell>
          <cell r="B53" t="str">
            <v>70 X 20 VIOLET PROFIL SİYAH 9005 (MN 238F)</v>
          </cell>
        </row>
        <row r="54">
          <cell r="A54" t="str">
            <v>H-A-8081-0-086-003</v>
          </cell>
          <cell r="B54" t="str">
            <v>115 X 40 ARNIKA PROFIL SIYAH MAT RAL9005 PE 10G MN238F</v>
          </cell>
        </row>
        <row r="55">
          <cell r="A55" t="str">
            <v>H-A-8081-0-086-004</v>
          </cell>
          <cell r="B55" t="str">
            <v>70 X 12 MIMOSA PROFIL SİYAH 9005 (MN238 F)</v>
          </cell>
        </row>
        <row r="56">
          <cell r="A56" t="str">
            <v>H-A-8081-0-086-005</v>
          </cell>
          <cell r="B56" t="str">
            <v>Ø75 HAZEL PROFIL SIYAH MAT RAL9005 PE 10G MN238F</v>
          </cell>
        </row>
        <row r="57">
          <cell r="A57" t="str">
            <v>H-A-8081-0-086-006</v>
          </cell>
          <cell r="B57" t="str">
            <v>65 X 40 VALERIAN PROFIL SIYAH MAT RAL9005 PE 10G MN238F</v>
          </cell>
        </row>
        <row r="58">
          <cell r="A58" t="str">
            <v>H-A-8081-0-086-007</v>
          </cell>
          <cell r="B58" t="str">
            <v>75 X 55 AMBER.PROFIL SIYAH MAT RAL9005 PE 10G MN238F</v>
          </cell>
        </row>
        <row r="59">
          <cell r="A59" t="str">
            <v>H-A-8081-0-086-010</v>
          </cell>
          <cell r="B59" t="str">
            <v>115 X 40 ZENON PROFIL SIYAH MAT RAL9005 PE 10G MN238F</v>
          </cell>
        </row>
        <row r="60">
          <cell r="A60" t="str">
            <v>H-A-8081-0-086-012</v>
          </cell>
          <cell r="B60" t="str">
            <v>25 X 28 U TIPI DEKORATIF ALUMINYUM PROFIL SIYAH MAT RAL9005 PE 10G MN238F</v>
          </cell>
        </row>
        <row r="61">
          <cell r="A61" t="str">
            <v>H-A-8081-0-086-013</v>
          </cell>
          <cell r="B61" t="str">
            <v>22,1 X 4,6 U TIPI DEKORATIF ALUMINYUM PROFIL  SIYAH MAT RAL9005 PE 10G MN238F</v>
          </cell>
        </row>
        <row r="62">
          <cell r="A62" t="str">
            <v>H-A-8081-0-086-997</v>
          </cell>
          <cell r="B62" t="str">
            <v>70 X 20 VIOLET MUHTELIF PROFIL 9005 10G</v>
          </cell>
        </row>
        <row r="63">
          <cell r="A63" t="str">
            <v>H-A-8081-0-086-998</v>
          </cell>
          <cell r="B63" t="str">
            <v>115 X 40 SAKURA MUHTELIF PROFIL 9005 10G</v>
          </cell>
        </row>
        <row r="64">
          <cell r="A64" t="str">
            <v>H-A-8081-0-093-001</v>
          </cell>
          <cell r="B64" t="str">
            <v>75 X 75 LILAC.PROFIL.MAT.ANTR.RAL7016 (AK.NBL=SL2164).30G.PE</v>
          </cell>
        </row>
        <row r="65">
          <cell r="A65" t="str">
            <v>H-A-8081-0-093-002</v>
          </cell>
          <cell r="B65" t="str">
            <v>75 X 55 AMBER.PROFIL.MAT.ANTR. RAL7016 (AK.NBL=SL2164).30G.PE</v>
          </cell>
        </row>
        <row r="66">
          <cell r="A66" t="str">
            <v>H-A-8081-0-093-004</v>
          </cell>
          <cell r="B66" t="str">
            <v>115 X 40 ARNIKA PROFIL MAT.ANTR. RAL7016 (AK.NBL=SL2164).30G.PE</v>
          </cell>
        </row>
        <row r="67">
          <cell r="A67" t="str">
            <v>H-A-8081-0-093-005</v>
          </cell>
          <cell r="B67" t="str">
            <v>70 X 20 VIOLET PROFIL MAT.ANTR. RAL7016 (AK.NBL=SL2164).30G.PE</v>
          </cell>
        </row>
        <row r="68">
          <cell r="A68" t="str">
            <v>H-A-8081-0-093-009</v>
          </cell>
          <cell r="B68" t="str">
            <v>75 X 75 LILAC REV1 PROFIL.MAT.ANTR.RAL7016 (AK.NBL=SL2164).30G.PE</v>
          </cell>
        </row>
        <row r="69">
          <cell r="A69" t="str">
            <v>H-A-8081-0-093-010</v>
          </cell>
          <cell r="B69" t="str">
            <v>25 X 28 U TIPI DEKORATIF ALUMINYUM PROFIL ANTR.RAL7016.(AK.NBL=SL2164).30G.PE</v>
          </cell>
        </row>
        <row r="70">
          <cell r="A70" t="str">
            <v>H-A-8081-0-093-011</v>
          </cell>
          <cell r="B70" t="str">
            <v>22,1 X 4,6 U TIPI DEKORATIF ALUMINYUM PROFIL  ANTR.RAL7016.(AK.NBL=SL2164).30G.PE</v>
          </cell>
        </row>
        <row r="71">
          <cell r="A71" t="str">
            <v>H-A-8081-0-093-012</v>
          </cell>
          <cell r="B71" t="str">
            <v>75 X 103,8 GLORY.PROFIL.MAT.ANTR. RAL7016 (AK.NBL=SL2164).30G.PE</v>
          </cell>
        </row>
        <row r="72">
          <cell r="A72" t="str">
            <v>H-A-8081-0-093-998</v>
          </cell>
          <cell r="B72" t="str">
            <v>75 X 75 LILAC MUHTELIF PROFIL 7016 30G</v>
          </cell>
        </row>
        <row r="73">
          <cell r="A73" t="str">
            <v>H-A-8081-0-093-999</v>
          </cell>
          <cell r="B73" t="str">
            <v>75 X 55 AMBER MUHTELIF PROFIL 7016 30G</v>
          </cell>
        </row>
        <row r="74">
          <cell r="A74" t="str">
            <v>H-A-8081-0-094-001</v>
          </cell>
          <cell r="B74" t="str">
            <v>115 X 40 SAKURA PROFIL AKZONOBEL PE NOIR 200 SABLE SW306G</v>
          </cell>
        </row>
        <row r="75">
          <cell r="A75" t="str">
            <v>H-A-8081-0-094-002</v>
          </cell>
          <cell r="B75" t="str">
            <v>70 X 12 MIMOSA PROFIL NIGHT.BLACK(AK.NBL=SW306G)</v>
          </cell>
        </row>
        <row r="76">
          <cell r="A76" t="str">
            <v>H-A-8081-0-095-001</v>
          </cell>
          <cell r="B76" t="str">
            <v>70 X 20 VIOLET PROFIL MET.SYH.YW359F</v>
          </cell>
        </row>
        <row r="77">
          <cell r="A77" t="str">
            <v>H-A-8081-0-095-002</v>
          </cell>
          <cell r="B77" t="str">
            <v>115 X 40 ARNIKA PROFIL MET.SYH.YW359F</v>
          </cell>
        </row>
        <row r="78">
          <cell r="A78" t="str">
            <v>H-A-8081-0-096-001</v>
          </cell>
          <cell r="B78" t="str">
            <v>75 X 75 LILAC.PROFIL.NOIR.SBL.2200.(AK.NBL=YW360F).10G.PE</v>
          </cell>
        </row>
        <row r="79">
          <cell r="A79" t="str">
            <v>H-A-8081-0-096-002</v>
          </cell>
          <cell r="B79" t="str">
            <v>75 X 55 AMBER.PROFIL.NOIR.SBL.2200.(AK.NBL=YW360F).10G.PE</v>
          </cell>
        </row>
        <row r="80">
          <cell r="A80" t="str">
            <v>H-A-8081-0-142-999</v>
          </cell>
          <cell r="B80" t="str">
            <v>115 X 40 ARNIKA MUHTELIF PROFIL 9010 35-45G</v>
          </cell>
        </row>
        <row r="81">
          <cell r="A81" t="str">
            <v>H-A-8082-0-000-001</v>
          </cell>
          <cell r="B81" t="str">
            <v>26 X 33 D KOLLEKTOR PROFIL HAM YUZEY</v>
          </cell>
        </row>
        <row r="82">
          <cell r="A82" t="str">
            <v>H-A-8082-0-000-002</v>
          </cell>
          <cell r="B82" t="str">
            <v>32 X 50 OMEGA KOLLEKTOR PROFIL HAM YUZEY</v>
          </cell>
        </row>
        <row r="83">
          <cell r="A83" t="str">
            <v>H-A-8082-0-000-003</v>
          </cell>
          <cell r="B83" t="str">
            <v>26,5 X 45 OMEGA KOLLEKTOR HAM YUZEY</v>
          </cell>
        </row>
        <row r="84">
          <cell r="A84" t="str">
            <v>H-A-8082-0-000-004</v>
          </cell>
          <cell r="B84" t="str">
            <v>28,1 X 45 KARE KOLLEKTOR HAM YUZEY</v>
          </cell>
        </row>
        <row r="85">
          <cell r="A85" t="str">
            <v>H-A-8082-0-000-005</v>
          </cell>
          <cell r="B85" t="str">
            <v>27 X 25 X 100 T KOLLEKTOR HAM YUZEY</v>
          </cell>
        </row>
        <row r="86">
          <cell r="A86" t="str">
            <v>H-A-8082-0-000-006</v>
          </cell>
          <cell r="B86" t="str">
            <v>36,5 X 49 ETEKLİ KARE KOLLEKTOR PROFIL HAM YUZEY</v>
          </cell>
        </row>
        <row r="87">
          <cell r="A87" t="str">
            <v>H-A-8082-0-000-007</v>
          </cell>
          <cell r="B87" t="str">
            <v>30 X 31 DIKDORTGEN KOLLEKTOR PROFIL HAM YUZEY</v>
          </cell>
        </row>
        <row r="88">
          <cell r="A88" t="str">
            <v>H-A-8082-0-000-008</v>
          </cell>
          <cell r="B88" t="str">
            <v>30 X 40 MERLOT KOLLEKTOR HAM YUZEY</v>
          </cell>
        </row>
        <row r="89">
          <cell r="A89" t="str">
            <v>H-A-8082-0-000-009</v>
          </cell>
          <cell r="B89" t="str">
            <v>25 X 28 DIKDORTGEN KOLLEKTOR HAM YUZEY</v>
          </cell>
        </row>
        <row r="90">
          <cell r="A90" t="str">
            <v>H-A-8082-0-074-001</v>
          </cell>
          <cell r="B90" t="str">
            <v>36,5 X 49 ETEKLİ KARE KOLLEKTOR PROFIL MAT.BYZ.RAL9016.30G</v>
          </cell>
        </row>
        <row r="91">
          <cell r="A91" t="str">
            <v>H-A-8082-0-074-002</v>
          </cell>
          <cell r="B91" t="str">
            <v>30 X 31 DIKDORTGEN KOLLEKTOR BEYAZ RAL9016 30G</v>
          </cell>
        </row>
        <row r="92">
          <cell r="A92" t="str">
            <v>H-A-8082-0-075-001</v>
          </cell>
          <cell r="B92" t="str">
            <v>25 X 28 DIKDORTGEN KOLLEKTOR 9016(AK.NBL=FA5624)75G.EE</v>
          </cell>
        </row>
        <row r="93">
          <cell r="A93" t="str">
            <v>H-A-8082-0-075-002</v>
          </cell>
          <cell r="B93" t="str">
            <v>25 X 28 X 1435 MM ALUMINYUM KOLLEKTOR SATEN.BYZ.RAL9016.75G(AK.NBL=FA5624)</v>
          </cell>
        </row>
        <row r="94">
          <cell r="A94" t="str">
            <v>H-A-8082-0-075-003</v>
          </cell>
          <cell r="B94" t="str">
            <v>25 X 28 X 635 MM ALUMINYUM KOLLEKTOR SATEN.BYZ.RAL9016.75G(AK.NBL=FA5624)</v>
          </cell>
        </row>
        <row r="95">
          <cell r="A95" t="str">
            <v>H-A-8082-0-075-004</v>
          </cell>
          <cell r="B95" t="str">
            <v>25 X 28 X 1195 MM ALUMINYUM KOLLEKTOR SATEN.BYZ.RAL9016.75G(AK.NBL=FA5624)</v>
          </cell>
        </row>
        <row r="96">
          <cell r="A96" t="str">
            <v>H-A-8082-0-075-006</v>
          </cell>
          <cell r="B96" t="str">
            <v>28,1 X 45 KARE KOLLEKTOR SATEN.BYZ.RAL9016.75G(AK.NBL=FA5624)</v>
          </cell>
        </row>
        <row r="97">
          <cell r="A97" t="str">
            <v>H-A-8082-0-075-007</v>
          </cell>
          <cell r="B97" t="str">
            <v>26,5 X 45 OMEGA KOLLEKTOR SATEN.BYZ.RAL9016.75G(AK.NBL=FA5624)</v>
          </cell>
        </row>
        <row r="98">
          <cell r="A98" t="str">
            <v>H-A-8082-0-075-008</v>
          </cell>
          <cell r="B98" t="str">
            <v>36,5 X 49 ETEKLİ KARE KOLLEKTOR PROFIL SATEN.BYZ.RAL9016.75G</v>
          </cell>
        </row>
        <row r="99">
          <cell r="A99" t="str">
            <v>H-A-8082-0-075-009</v>
          </cell>
          <cell r="B99" t="str">
            <v>28,1 X 45 X 455 MM KARE KOLLEKTOR SATEN.BYZ.RAL9016.75G(AK.NBL=FA5624)</v>
          </cell>
        </row>
        <row r="100">
          <cell r="A100" t="str">
            <v>H-A-8082-0-075-010</v>
          </cell>
          <cell r="B100" t="str">
            <v>26,5 X 45 X 455 MM OMEGA KOLLEKTOR SATEN.BYZ.RAL9016.75G(AK.NBL=FA5624)</v>
          </cell>
        </row>
        <row r="101">
          <cell r="A101" t="str">
            <v>H-A-8082-0-075-011</v>
          </cell>
          <cell r="B101" t="str">
            <v>25 X 28 X 315 MM ALUMINYUM KOLLEKTOR RAL 9016 75G (AK.NBL=FA5624).</v>
          </cell>
        </row>
        <row r="102">
          <cell r="A102" t="str">
            <v>H-A-8082-0-075-012</v>
          </cell>
          <cell r="B102" t="str">
            <v>28,1 X 45 X 935 MM KARE KOLLEKTOR SATEN.BYZ.RAL9016.75G(AK.NBL=FA5624)</v>
          </cell>
        </row>
        <row r="103">
          <cell r="A103" t="str">
            <v>H-A-8082-0-075-013</v>
          </cell>
          <cell r="B103" t="str">
            <v>26,5 X 45 X 935 MM OMEGA KOLLEKTOR SATEN.BYZ.RAL9016.75G(AK.NBL=FA5624)</v>
          </cell>
        </row>
        <row r="104">
          <cell r="A104" t="str">
            <v>H-A-8082-0-075-014</v>
          </cell>
          <cell r="B104" t="str">
            <v>25 X 28 X 395 MM ALUMINYUM KOLLEKTOR RAL 9016 75G (AK.NBL=FA5624)</v>
          </cell>
        </row>
        <row r="105">
          <cell r="A105" t="str">
            <v>H-A-8082-0-075-015</v>
          </cell>
          <cell r="B105" t="str">
            <v>25 X 28 X 475 MM ALUMINYUM KOLLEKTOR RAL 9016 75G (AK.NBL=FA5624)</v>
          </cell>
        </row>
        <row r="106">
          <cell r="A106" t="str">
            <v>H-A-8082-0-075-016</v>
          </cell>
          <cell r="B106" t="str">
            <v>25 X 28 X 555 MM ALUMINYUM KOLLEKTOR RAL 9016 75G (AK.NBL=FA5624)</v>
          </cell>
        </row>
        <row r="107">
          <cell r="A107" t="str">
            <v>H-A-8082-0-075-017</v>
          </cell>
          <cell r="B107" t="str">
            <v>25 X 28 X 795 MM ALUMINYUM KOLLEKTOR SATEN.BYZ.RAL9016.75G(AK.NBL=FA5624)</v>
          </cell>
        </row>
        <row r="108">
          <cell r="A108" t="str">
            <v>H-A-8082-0-075-018</v>
          </cell>
          <cell r="B108" t="str">
            <v>25 X 28 X 955 MM ALUMINYUM KOLLEKTOR SATEN.BYZ.RAL9016.75G(AK.NBL=FA5624)</v>
          </cell>
        </row>
        <row r="109">
          <cell r="A109" t="str">
            <v>H-A-8082-0-075-019</v>
          </cell>
          <cell r="B109" t="str">
            <v>28,1 X 45 X 575 MM KARE KOLLEKTOR SATEN.BYZ.RAL9016.75G(AK.NBL=FA5624)</v>
          </cell>
        </row>
        <row r="110">
          <cell r="A110" t="str">
            <v>H-A-8082-0-075-020</v>
          </cell>
          <cell r="B110" t="str">
            <v>26,5 X 45 X 575 MM OMEGA KOLLEKTOR SATEN.BYZ.RAL9016.75G(AK.NBL=FA5624)</v>
          </cell>
        </row>
        <row r="111">
          <cell r="A111" t="str">
            <v>H-A-8082-0-075-022</v>
          </cell>
          <cell r="B111" t="str">
            <v>28,1 X 45 X 1175 MM KARE KOLLEKTOR SATEN.BYZ.RAL9016.75G(AK.NBL=FA5624)</v>
          </cell>
        </row>
        <row r="112">
          <cell r="A112" t="str">
            <v>H-A-8082-0-075-023</v>
          </cell>
          <cell r="B112" t="str">
            <v>26,5 X 45 X 1175 MM OMEGA KOLLEKTOR SATEN.BYZ.RAL9016.75G(AK.NBL=FA5624)</v>
          </cell>
        </row>
        <row r="113">
          <cell r="A113" t="str">
            <v>H-A-8082-0-075-024</v>
          </cell>
          <cell r="B113" t="str">
            <v>28,1 X 45 X 815 MM KARE KOLLEKTOR SATEN.BYZ.RAL9016.75G(AK.NBL=FA5624)</v>
          </cell>
        </row>
        <row r="114">
          <cell r="A114" t="str">
            <v>H-A-8082-0-075-025</v>
          </cell>
          <cell r="B114" t="str">
            <v>26,5 X 45 X 815 MM OMEGA KOLLEKTOR SATEN.BYZ.RAL9016.75G(AK.NBL=FA5624)</v>
          </cell>
        </row>
        <row r="115">
          <cell r="A115" t="str">
            <v>H-A-8082-0-075-026</v>
          </cell>
          <cell r="B115" t="str">
            <v>30 X 40 MERLOT KOLLEKTOR SATEN.BYZ.RAL9016.75G(AK.NBL=FA5624)</v>
          </cell>
        </row>
        <row r="116">
          <cell r="A116" t="str">
            <v>H-A-8082-0-075-029</v>
          </cell>
          <cell r="B116" t="str">
            <v>28,1 X 45 X 1295 MM KARE KOLLEKTOR SATEN.BYZ.RAL9016.75G(AK.NBL=FA5624)</v>
          </cell>
        </row>
        <row r="117">
          <cell r="A117" t="str">
            <v>H-A-8082-0-075-030</v>
          </cell>
          <cell r="B117" t="str">
            <v>26,5 X 45 X 1295 MM OMEGA KOLLEKTOR SATEN.BYZ.RAL9016.75G(AK.NBL=FA5624)</v>
          </cell>
        </row>
        <row r="118">
          <cell r="A118" t="str">
            <v>H-A-8082-0-075-031</v>
          </cell>
          <cell r="B118" t="str">
            <v>30 X 31 X 370 MM DIKDORTGEN KOLLEKTOR SATEN.BYZ.RAL9016.75G(AK.NBL=FA5624)</v>
          </cell>
        </row>
        <row r="119">
          <cell r="A119" t="str">
            <v>H-A-8082-0-077-001</v>
          </cell>
          <cell r="B119" t="str">
            <v>26,5 X 45 OMEGA KOLLEKTOR BEYAZ MAT RAL9010 30G</v>
          </cell>
        </row>
        <row r="120">
          <cell r="A120" t="str">
            <v>H-A-8082-0-077-002</v>
          </cell>
          <cell r="B120" t="str">
            <v>28,1 X 45 KARE KOLLEKTOR BEYAZ MAT RAL9010 30G</v>
          </cell>
        </row>
        <row r="121">
          <cell r="A121" t="str">
            <v>H-A-8082-0-077-003</v>
          </cell>
          <cell r="B121" t="str">
            <v>30 X 31 DIKDORTGEN KOLLEKTOR BEYAZ RAL9010 30G</v>
          </cell>
        </row>
        <row r="122">
          <cell r="A122" t="str">
            <v>H-A-8082-0-077-004</v>
          </cell>
          <cell r="B122" t="str">
            <v>30 X 40 MERLOT KOLLEKTOR RAL9010 30G</v>
          </cell>
        </row>
        <row r="123">
          <cell r="A123" t="str">
            <v>H-A-8082-0-077-005</v>
          </cell>
          <cell r="B123" t="str">
            <v>36,5 X 49 ETEKLİ KARE KOLLEKTOR PROFIL MAT.BYZ.RAL9010.30G.</v>
          </cell>
        </row>
        <row r="124">
          <cell r="A124" t="str">
            <v>H-A-8082-0-077-006</v>
          </cell>
          <cell r="B124" t="str">
            <v>26,5 X 45 X 455 MM OMEGA KOLLEKTOR RAL 9010 30G</v>
          </cell>
        </row>
        <row r="125">
          <cell r="A125" t="str">
            <v>H-A-8082-0-077-007</v>
          </cell>
          <cell r="B125" t="str">
            <v>28,1 X 45 X 395 MM KARE KOLLEKTOR RAL 9010 30G</v>
          </cell>
        </row>
        <row r="126">
          <cell r="A126" t="str">
            <v>H-A-8082-0-077-008</v>
          </cell>
          <cell r="B126" t="str">
            <v>28,1 X 45 X 695 MM KARE KOLLEKTOR RAL 9010 30G</v>
          </cell>
        </row>
        <row r="127">
          <cell r="A127" t="str">
            <v>H-A-8082-0-077-009</v>
          </cell>
          <cell r="B127" t="str">
            <v>26,5 X 45 X 695 MM OMEGA KOLLEKTOR RAL 9010 30G</v>
          </cell>
        </row>
        <row r="128">
          <cell r="A128" t="str">
            <v>H-A-8082-0-077-010</v>
          </cell>
          <cell r="B128" t="str">
            <v>26,5 X 45 X 815 MM OMEGA KOLLEKTOR RAL 9010 30G</v>
          </cell>
        </row>
        <row r="129">
          <cell r="A129" t="str">
            <v>H-A-8082-0-077-011</v>
          </cell>
          <cell r="B129" t="str">
            <v>26,5 X 45 X 935 MM OMEGA KOLLEKTOR RAL 9010 30G</v>
          </cell>
        </row>
        <row r="130">
          <cell r="A130" t="str">
            <v>H-A-8082-0-077-012</v>
          </cell>
          <cell r="B130" t="str">
            <v>25 X 28 DIKDORTGEN KOLLEKTOR RAL 9010 30G</v>
          </cell>
        </row>
        <row r="131">
          <cell r="A131" t="str">
            <v>H-A-8082-0-077-013</v>
          </cell>
          <cell r="B131" t="str">
            <v>25 X 28 X 750 MM ALUMINYUM KOLLEKTOR BEYAZ RAL9010 30G</v>
          </cell>
        </row>
        <row r="132">
          <cell r="A132" t="str">
            <v>H-A-8082-0-077-014</v>
          </cell>
          <cell r="B132" t="str">
            <v>25 X 28 X 1000 MM ALUMINYUM KOLLEKTOR BEYAZ RAL9010 30G</v>
          </cell>
        </row>
        <row r="133">
          <cell r="A133" t="str">
            <v>H-A-8082-0-077-015</v>
          </cell>
          <cell r="B133" t="str">
            <v>25 X 28 X 1120 MM ALUMINYUM KOLLEKTOR BEYAZ RAL9010 30G</v>
          </cell>
        </row>
        <row r="134">
          <cell r="A134" t="str">
            <v>H-A-8082-0-077-016</v>
          </cell>
          <cell r="B134" t="str">
            <v>25 X 28 X 1200 MM ALUMINYUM KOLLEKTOR BEYAZ RAL9010 30G</v>
          </cell>
        </row>
        <row r="135">
          <cell r="A135" t="str">
            <v>H-A-8082-0-080-001</v>
          </cell>
          <cell r="B135" t="str">
            <v>30 X 40 MERLOT KOLLEKTOR RAL 9006 30G</v>
          </cell>
        </row>
        <row r="136">
          <cell r="A136" t="str">
            <v>H-A-8082-0-080-002</v>
          </cell>
          <cell r="B136" t="str">
            <v>36,5 X 49 ETEKLI KARE KOLLEKTOR RAL 9006 30G</v>
          </cell>
        </row>
        <row r="137">
          <cell r="A137" t="str">
            <v>H-A-8082-0-081-001</v>
          </cell>
          <cell r="B137" t="str">
            <v>25 X 28 DIKDORTGEN KOLLEKTOR 9006 (AK.NBL=EW6024).70G</v>
          </cell>
        </row>
        <row r="138">
          <cell r="A138" t="str">
            <v>H-A-8082-0-081-007</v>
          </cell>
          <cell r="B138" t="str">
            <v>25 X 28 X 395 MM ALUMINYUM KOLLEKTOR RAL 9006 70G (AK.NBL=EW6024).</v>
          </cell>
        </row>
        <row r="139">
          <cell r="A139" t="str">
            <v>H-A-8082-0-081-008</v>
          </cell>
          <cell r="B139" t="str">
            <v>25 X 28 X 555 MM ALUMINYUM KOLLEKTOR RAL 9006 70G (AK.NBL=EW6024).</v>
          </cell>
        </row>
        <row r="140">
          <cell r="A140" t="str">
            <v>H-A-8082-0-081-009</v>
          </cell>
          <cell r="B140" t="str">
            <v>25 X 28 X 475 MM ALUMINYUM KOLLEKTOR RAL 9006 70G (AK.NBL=EW6024).</v>
          </cell>
        </row>
        <row r="141">
          <cell r="A141" t="str">
            <v>H-A-8082-0-081-010</v>
          </cell>
          <cell r="B141" t="str">
            <v>25 X 28 X 635 MM ALUMINYUM KOLLEKTOR RAL 9006 70G (AK.NBL=EW6024).</v>
          </cell>
        </row>
        <row r="142">
          <cell r="A142" t="str">
            <v>H-A-8082-0-081-011</v>
          </cell>
          <cell r="B142" t="str">
            <v>25 X 28 X 795 MM ALUMINYUM KOLLEKTOR RAL 9006 70G (AK.NBL=EW6024).</v>
          </cell>
        </row>
        <row r="143">
          <cell r="A143" t="str">
            <v>H-A-8082-0-081-012</v>
          </cell>
          <cell r="B143" t="str">
            <v>25 X 28 X 955 MM ALUMINYUM KOLLEKTOR RAL 9006 70G (AK.NBL=EW6024).</v>
          </cell>
        </row>
        <row r="144">
          <cell r="A144" t="str">
            <v>H-A-8082-0-081-013</v>
          </cell>
          <cell r="B144" t="str">
            <v>25 X 28 X 315 MM ALUMINYUM KOLLEKTOR RAL 9006 70G (AK.NBL=EW6024).</v>
          </cell>
        </row>
        <row r="145">
          <cell r="A145" t="str">
            <v>H-A-8082-0-081-014</v>
          </cell>
          <cell r="B145" t="str">
            <v>25 X 28 X 1195 MM ALUMINYUM KOLLEKTOR RAL 9006 70G (AK.NBL=EW6024).</v>
          </cell>
        </row>
        <row r="146">
          <cell r="A146" t="str">
            <v>H-A-8082-0-081-015</v>
          </cell>
          <cell r="B146" t="str">
            <v>25 X 28 X 1435 MM ALUMINYUM KOLLEKTOR RAL 9006 70G (AK.NBL=EW6024).</v>
          </cell>
        </row>
        <row r="147">
          <cell r="A147" t="str">
            <v>H-A-8082-0-083-001</v>
          </cell>
          <cell r="B147" t="str">
            <v>26 X 33 D KOLLEKTOR PROFIL MAT ELOKSAL E6TC00</v>
          </cell>
        </row>
        <row r="148">
          <cell r="A148" t="str">
            <v>H-A-8082-0-086-001</v>
          </cell>
          <cell r="B148" t="str">
            <v>26,5 X 45 OMEGA KOLLEKTOR RAL 9005 10G (MN 238 F)</v>
          </cell>
        </row>
        <row r="149">
          <cell r="A149" t="str">
            <v>H-A-8082-0-086-002</v>
          </cell>
          <cell r="B149" t="str">
            <v>28,1 X 45 KARE KOLLEKTOR RAL 9005 10G (MN 238 F)</v>
          </cell>
        </row>
        <row r="150">
          <cell r="A150" t="str">
            <v>H-A-8082-0-086-003</v>
          </cell>
          <cell r="B150" t="str">
            <v>30 X 31 DIKDORTGEN KOLLEKTOR SİYAH RAL9005 10G</v>
          </cell>
        </row>
        <row r="151">
          <cell r="A151" t="str">
            <v>H-A-8082-0-086-004</v>
          </cell>
          <cell r="B151" t="str">
            <v>36,5 X 49 ETEKLİ KARE KOLLEKTOR PROFIL MAT.SYH.RAL9005.10G</v>
          </cell>
        </row>
        <row r="152">
          <cell r="A152" t="str">
            <v>H-A-8082-0-086-005</v>
          </cell>
          <cell r="B152" t="str">
            <v>25 X 28 DIKDORTGEN KOLLEKTOR PROFIL MAT.SYH.RAL9005.10G</v>
          </cell>
        </row>
        <row r="153">
          <cell r="A153" t="str">
            <v>H-A-8082-0-086-007</v>
          </cell>
          <cell r="B153" t="str">
            <v>25 X 28 X 750 MM ALUMINYUM KOLLEKTOR RAL 9005 10G</v>
          </cell>
        </row>
        <row r="154">
          <cell r="A154" t="str">
            <v>H-A-8082-0-086-008</v>
          </cell>
          <cell r="B154" t="str">
            <v>36,5 X 49 X 260 ETEKLİ KARE KOLLEKTOR PROFIL RAL 9005 10G (MN 238 F)</v>
          </cell>
        </row>
        <row r="155">
          <cell r="A155" t="str">
            <v>H-A-8082-0-086-009</v>
          </cell>
          <cell r="B155" t="str">
            <v>36,5 X 49 X 305 ETEKLİ KARE KOLLEKTOR PROFIL RAL 9005 10G (MN 238 F)</v>
          </cell>
        </row>
        <row r="156">
          <cell r="A156" t="str">
            <v>H-A-8082-0-086-010</v>
          </cell>
          <cell r="B156" t="str">
            <v>36,5 X 49 X 350 ETEKLİ KARE KOLLEKTOR PROFIL RAL 9005 10G (MN 238 F)</v>
          </cell>
        </row>
        <row r="157">
          <cell r="A157" t="str">
            <v>H-A-8082-0-086-011</v>
          </cell>
          <cell r="B157" t="str">
            <v>36,5 X 49 X 395 ETEKLİ KARE KOLLEKTOR PROFIL RAL 9005 10G (MN 238 F)</v>
          </cell>
        </row>
        <row r="158">
          <cell r="A158" t="str">
            <v>H-A-8082-0-086-012</v>
          </cell>
          <cell r="B158" t="str">
            <v>36,5 X 49 X 440 ETEKLİ KARE KOLLEKTOR PROFIL RAL 9005 10G (MN 238 F)</v>
          </cell>
        </row>
        <row r="159">
          <cell r="A159" t="str">
            <v>H-A-8082-0-086-013</v>
          </cell>
          <cell r="B159" t="str">
            <v>36,5 X 49 X 485 ETEKLİ KARE KOLLEKTOR PROFIL RAL 9005 10G (MN 238 F)</v>
          </cell>
        </row>
        <row r="160">
          <cell r="A160" t="str">
            <v>H-A-8082-0-086-014</v>
          </cell>
          <cell r="B160" t="str">
            <v>36,5 X 49 X 530 ETEKLİ KARE KOLLEKTOR PROFIL RAL 9005 10G (MN 238 F)</v>
          </cell>
        </row>
        <row r="161">
          <cell r="A161" t="str">
            <v>H-A-8082-0-093-001</v>
          </cell>
          <cell r="B161" t="str">
            <v>25 X 28 DIKDORTGEN KOLLEKTOR 7016(AK.NBL=SL2164)30G.PE</v>
          </cell>
        </row>
        <row r="162">
          <cell r="A162" t="str">
            <v>H-A-8082-0-093-002</v>
          </cell>
          <cell r="B162" t="str">
            <v>36,5 X 49 ETEKLI KARE KOLLEKTOR 7016(AK.NBL=SL2164)30G.PE</v>
          </cell>
        </row>
        <row r="163">
          <cell r="A163" t="str">
            <v>H-A-8082-0-093-003</v>
          </cell>
          <cell r="B163" t="str">
            <v>28,1 X 45 KARE KOLLEKTOR 7016(AK.NBL=SL2164)30G.PE</v>
          </cell>
        </row>
        <row r="164">
          <cell r="A164" t="str">
            <v>H-A-8082-0-093-004</v>
          </cell>
          <cell r="B164" t="str">
            <v>26,5 X 45 OMEGA KOLLEKTOR 7016(AK.NBL=SL2164)30G.PE</v>
          </cell>
        </row>
        <row r="165">
          <cell r="A165" t="str">
            <v>H-A-8082-0-093-005</v>
          </cell>
          <cell r="B165" t="str">
            <v>30 X 31 DIKDORTGEN KOLLEKTOR 7016(AK.NBL=SL2164)30G.PE</v>
          </cell>
        </row>
        <row r="166">
          <cell r="A166" t="str">
            <v>H-A-8082-0-093-007</v>
          </cell>
          <cell r="B166" t="str">
            <v>25 X 28 X 395 MM ALUMINYUM KOLLEKTOR RAL 7016 PE MAT 30G (SL2164 AKZO NOBEL)</v>
          </cell>
        </row>
        <row r="167">
          <cell r="A167" t="str">
            <v>H-A-8082-0-093-008</v>
          </cell>
          <cell r="B167" t="str">
            <v>25 X 28 X 635 MM ALUMINYUM KOLLEKTOR RAL 7016 PE MAT 30G (SL2164 AKZO NOBEL)</v>
          </cell>
        </row>
        <row r="168">
          <cell r="A168" t="str">
            <v>H-A-8082-0-093-009</v>
          </cell>
          <cell r="B168" t="str">
            <v>25 X 28 X 555 MM ALUMINYUM KOLLEKTOR RAL 7016 PE MAT 30G (SL2164 AKZO NOBEL)</v>
          </cell>
        </row>
        <row r="169">
          <cell r="A169" t="str">
            <v>H-A-8082-0-093-010</v>
          </cell>
          <cell r="B169" t="str">
            <v>25 X 28 X 475 MM ALUMINYUM KOLLEKTOR RAL 7016 PE MAT 30G (SL2164 AKZO NOBEL)</v>
          </cell>
        </row>
        <row r="170">
          <cell r="A170" t="str">
            <v>H-A-8082-0-093-011</v>
          </cell>
          <cell r="B170" t="str">
            <v>25 X 28 X 315 MM ALUMINYUM KOLLEKTOR RAL 7016 PE MAT 30G (SL2164 AKZO NOBEL)</v>
          </cell>
        </row>
        <row r="171">
          <cell r="A171" t="str">
            <v>H-A-8082-0-093-012</v>
          </cell>
          <cell r="B171" t="str">
            <v>25 X 28 X 1435 MM ALUMINYUM KOLLEKTOR RAL 7016 PE MAT 30G (SL2164 AKZO NOBEL)</v>
          </cell>
        </row>
        <row r="172">
          <cell r="A172" t="str">
            <v>H-A-8082-0-093-013</v>
          </cell>
          <cell r="B172" t="str">
            <v>25 X 28 X 1195 MM ALUMINYUM KOLLEKTOR RAL 7016 PE MAT 30G (SL2164 AKZO NOBEL)</v>
          </cell>
        </row>
        <row r="173">
          <cell r="A173" t="str">
            <v>H-A-8082-0-093-014</v>
          </cell>
          <cell r="B173" t="str">
            <v>25 X 28 X 955 MM ALUMINYUM KOLLEKTOR RAL 7016 PE MAT 30G (SL2164 AKZO NOBEL)</v>
          </cell>
        </row>
        <row r="174">
          <cell r="A174" t="str">
            <v>H-A-8082-0-093-015</v>
          </cell>
          <cell r="B174" t="str">
            <v>25 X 28 X 795 MM ALUMINYUM KOLLEKTOR RAL 7016 PE MAT 30G (SL2164 AKZO NOBEL)</v>
          </cell>
        </row>
        <row r="175">
          <cell r="A175" t="str">
            <v>H-A-8082-0-093-016</v>
          </cell>
          <cell r="B175" t="str">
            <v>28,1 X 45 X 575 MM KARE KOLLEKTOR RAL 7016 30G</v>
          </cell>
        </row>
        <row r="176">
          <cell r="A176" t="str">
            <v>H-A-8082-0-093-017</v>
          </cell>
          <cell r="B176" t="str">
            <v>26,5 X 45 X 575 MM OMEGA KOLLEKTOR RAL 7016 30G</v>
          </cell>
        </row>
        <row r="177">
          <cell r="A177" t="str">
            <v>H-A-8082-0-093-018</v>
          </cell>
          <cell r="B177" t="str">
            <v>28,1 X 45 X 455 MM KARE KOLLEKTOR RAL 7016 30G</v>
          </cell>
        </row>
        <row r="178">
          <cell r="A178" t="str">
            <v>H-A-8082-0-093-019</v>
          </cell>
          <cell r="B178" t="str">
            <v>26,5 X 45 X 455 MM OMEGA KOLLEKTOR RAL 7016 30G</v>
          </cell>
        </row>
        <row r="179">
          <cell r="A179" t="str">
            <v>H-A-8082-0-093-020</v>
          </cell>
          <cell r="B179" t="str">
            <v>28,1 X 45 X 815 MM KARE KOLLEKTOR RAL 7016 30G</v>
          </cell>
        </row>
        <row r="180">
          <cell r="A180" t="str">
            <v>H-A-8082-0-093-021</v>
          </cell>
          <cell r="B180" t="str">
            <v>26,5 X 45 X 815 MM OMEGA KOLLEKTOR RAL 7016 30G</v>
          </cell>
        </row>
        <row r="181">
          <cell r="A181" t="str">
            <v>H-A-8082-0-093-024</v>
          </cell>
          <cell r="B181" t="str">
            <v>28,1 X 45 X 935 MM KARE KOLLEKTOR RAL 7016 30G</v>
          </cell>
        </row>
        <row r="182">
          <cell r="A182" t="str">
            <v>H-A-8082-0-093-025</v>
          </cell>
          <cell r="B182" t="str">
            <v>26,5 X 45 X 935 MM OMEGA KOLLEKTOR RAL 7016 30G</v>
          </cell>
        </row>
        <row r="183">
          <cell r="A183" t="str">
            <v>H-A-8082-0-093-028</v>
          </cell>
          <cell r="B183" t="str">
            <v>28,1 X 45 X 1295 MM KARE KOLLEKTOR RAL 7016 30G</v>
          </cell>
        </row>
        <row r="184">
          <cell r="A184" t="str">
            <v>H-A-8082-0-093-029</v>
          </cell>
          <cell r="B184" t="str">
            <v>26,5 X 45 X 1295 MM OMEGA KOLLEKTOR RAL 7016 30G</v>
          </cell>
        </row>
        <row r="185">
          <cell r="A185" t="str">
            <v>H-A-8082-0-094-001</v>
          </cell>
          <cell r="B185" t="str">
            <v>30 X 31 DIKDORTGEN KOLLEKTOR NIGHT.BLACK(AK.NBL=SW306G)</v>
          </cell>
        </row>
        <row r="186">
          <cell r="A186" t="str">
            <v>H-A-8082-0-095-001</v>
          </cell>
          <cell r="B186" t="str">
            <v>30 X 31 DIKDORTGEN KOLLEKTOR MET.SYH.YW359F</v>
          </cell>
        </row>
        <row r="187">
          <cell r="A187" t="str">
            <v>H-A-8082-0-095-002</v>
          </cell>
          <cell r="B187" t="str">
            <v>26,5 X 45 X 1295 MM OMEGA KOLLEKTOR MET.SYH.YW359F</v>
          </cell>
        </row>
        <row r="188">
          <cell r="A188" t="str">
            <v>H-A-8082-0-095-003</v>
          </cell>
          <cell r="B188" t="str">
            <v>26,5 X 45 X 1895 MM OMEGA KOLLEKTOR MET.SYH.YW359F</v>
          </cell>
        </row>
        <row r="189">
          <cell r="A189" t="str">
            <v>H-A-8082-0-096-001</v>
          </cell>
          <cell r="B189" t="str">
            <v>25 X 28 DIKDORTGEN KOLLEKTOR NOIR.SBL.2200.(AK.NBL=YW360F).10G.PE</v>
          </cell>
        </row>
        <row r="190">
          <cell r="A190" t="str">
            <v>H-A-8082-0-096-002</v>
          </cell>
          <cell r="B190" t="str">
            <v>25 X 28 X 475 MM ALUMINYUM KOLLEKTOR NOIR.SBL.2200.(AK.NBL=YW360F).10G.PE</v>
          </cell>
        </row>
        <row r="191">
          <cell r="A191" t="str">
            <v>H-A-8082-0-096-003</v>
          </cell>
          <cell r="B191" t="str">
            <v>25 X 28 X 315 MM ALUMINYUM KOLLEKTOR NOIR.SBL.2200.(AK.NBL=YW360F).10G.PE</v>
          </cell>
        </row>
        <row r="192">
          <cell r="A192" t="str">
            <v>H-A-8082-0-096-004</v>
          </cell>
          <cell r="B192" t="str">
            <v>25 X 28 X 395 MM ALUMINYUM KOLLEKTOR NOIR.SBL.2200.(AK.NBL=YW360F).10G.PE</v>
          </cell>
        </row>
        <row r="193">
          <cell r="A193" t="str">
            <v>H-A-8082-0-096-005</v>
          </cell>
          <cell r="B193" t="str">
            <v>25 X 28 X 635 MM ALUMINYUM KOLLEKTOR NOIR.SBL.2200.(AK.NBL=YW360F).10G.PE</v>
          </cell>
        </row>
        <row r="194">
          <cell r="A194" t="str">
            <v>H-A-8082-0-096-007</v>
          </cell>
          <cell r="B194" t="str">
            <v>25 X 28 X 555 MM ALUMINYUM KOLLEKTOR NOIR.SBL.2200.(AK.NBL=YW360F).10G.PE</v>
          </cell>
        </row>
        <row r="195">
          <cell r="A195" t="str">
            <v>H-A-8082-0-096-008</v>
          </cell>
          <cell r="B195" t="str">
            <v>25 X 28 X 795 MM ALUMINYUM KOLLEKTOR NOIR.SBL.2200.(AK.NBL=YW360F).10G.PE</v>
          </cell>
        </row>
        <row r="196">
          <cell r="A196" t="str">
            <v>H-A-8082-0-096-009</v>
          </cell>
          <cell r="B196" t="str">
            <v>25 X 28 X 955 MM ALUMINYUM KOLLEKTOR NOIR.SBL.2200.(AK.NBL=YW360F).10G.PE</v>
          </cell>
        </row>
        <row r="197">
          <cell r="A197" t="str">
            <v>H-A-8082-0-096-010</v>
          </cell>
          <cell r="B197" t="str">
            <v>25 X 28 X 1195 MM ALUMINYUM KOLLEKTOR NOIR.SBL.2200.(AK.NBL=YW360F).10G.PE</v>
          </cell>
        </row>
        <row r="198">
          <cell r="A198" t="str">
            <v>H-A-8082-0-096-011</v>
          </cell>
          <cell r="B198" t="str">
            <v>25 X 28 X 1435 MM ALUMINYUM KOLLEKTOR NOIR.SBL.2200.(AK.NBL=YW360F).10G.PE</v>
          </cell>
        </row>
        <row r="199">
          <cell r="A199" t="str">
            <v>H-A-8082-0-142-001</v>
          </cell>
          <cell r="B199" t="str">
            <v>28,1 X 45 MM KARE KOLLEKTOR RAL 9010 35-45G (MX8304 JOTUN)</v>
          </cell>
        </row>
        <row r="200">
          <cell r="A200" t="str">
            <v>H-A-8082-0-142-002</v>
          </cell>
          <cell r="B200" t="str">
            <v>26,5 X 45 MM OMEGA KOLLEKTOR RAL 9010 35-45G (MX8304 JOTUN)</v>
          </cell>
        </row>
        <row r="201">
          <cell r="A201" t="str">
            <v>H-A-8083-0-000-001</v>
          </cell>
          <cell r="B201" t="str">
            <v>Ø19 X 1,40 ALUMINYUM BORU HAM YUZEY 6063-T6</v>
          </cell>
        </row>
        <row r="202">
          <cell r="A202" t="str">
            <v>H-A-8083-0-000-002</v>
          </cell>
          <cell r="B202" t="str">
            <v>Ø22 X 1,5 ALUMINYUM BORU HAM YUZEY</v>
          </cell>
        </row>
        <row r="203">
          <cell r="A203" t="str">
            <v>H-A-8083-0-083-001</v>
          </cell>
          <cell r="B203" t="str">
            <v>Ø19 X 1,40 ALUMINYUM BORU ELOKSAL E6TC00</v>
          </cell>
        </row>
        <row r="204">
          <cell r="A204" t="str">
            <v>H-A-8085-0-000-001</v>
          </cell>
          <cell r="B204" t="str">
            <v>Ø16,75 X 22 mm ALM. RAD. BAGLANTI BURCU</v>
          </cell>
        </row>
        <row r="205">
          <cell r="A205" t="str">
            <v>H-A-8086-0-000-001</v>
          </cell>
          <cell r="B205" t="str">
            <v>MERLOT ALUMINYUM KAPAK HAM YÜZEY</v>
          </cell>
        </row>
        <row r="206">
          <cell r="A206" t="str">
            <v>H-A-8086-0-077-001</v>
          </cell>
          <cell r="B206" t="str">
            <v>MERLOT ALUMINYUM KAPAK RAL 9010 BOYALI</v>
          </cell>
        </row>
        <row r="207">
          <cell r="A207" t="str">
            <v>H-A-8087-0-074-001</v>
          </cell>
          <cell r="B207" t="str">
            <v>HAZEL PLASTIK KAPAK BEYAZ RAL9016</v>
          </cell>
        </row>
        <row r="208">
          <cell r="A208" t="str">
            <v>H-A-8087-0-074-002</v>
          </cell>
          <cell r="B208" t="str">
            <v>MIMOSA PLASTIK KAPAK BEYAZ RAL9016</v>
          </cell>
        </row>
        <row r="209">
          <cell r="A209" t="str">
            <v>H-A-8087-0-074-003</v>
          </cell>
          <cell r="B209" t="str">
            <v>SAKURA PLASTIK KAPAK BEYAZ RAL9016</v>
          </cell>
        </row>
        <row r="210">
          <cell r="A210" t="str">
            <v>H-A-8087-0-074-004</v>
          </cell>
          <cell r="B210" t="str">
            <v>VALERIAN PLASTIK KAPAK BEYAZ RAL9016</v>
          </cell>
        </row>
        <row r="211">
          <cell r="A211" t="str">
            <v>H-A-8087-0-074-005</v>
          </cell>
          <cell r="B211" t="str">
            <v>VIOLET PLASTIK KAPAK BEYAZ RAL9016</v>
          </cell>
        </row>
        <row r="212">
          <cell r="A212" t="str">
            <v>H-A-8087-0-074-007</v>
          </cell>
          <cell r="B212" t="str">
            <v>MERLOT PLASTIK KAPAK SAG BEYAZ RAL9016</v>
          </cell>
        </row>
        <row r="213">
          <cell r="A213" t="str">
            <v>H-A-8087-0-074-008</v>
          </cell>
          <cell r="B213" t="str">
            <v>MERLOT PLASTIK KAPAK SOL BEYAZ RAL9016</v>
          </cell>
        </row>
        <row r="214">
          <cell r="A214" t="str">
            <v>H-A-8087-0-074-009</v>
          </cell>
          <cell r="B214" t="str">
            <v>LILAC PLASTIK KAPAK BEYAZ RAL9016</v>
          </cell>
        </row>
        <row r="215">
          <cell r="A215" t="str">
            <v>H-A-8087-0-074-010</v>
          </cell>
          <cell r="B215" t="str">
            <v>AMBER PLASTIK KAPAK ON 2 YZY TIRTIKLI BEYAZ RAL9016</v>
          </cell>
        </row>
        <row r="216">
          <cell r="A216" t="str">
            <v>H-A-8087-0-074-011</v>
          </cell>
          <cell r="B216" t="str">
            <v>AMBER PLASTIK KAPAK ARKA 4 YZY TIRTIKLI BEYAZ RAL9016</v>
          </cell>
        </row>
        <row r="217">
          <cell r="A217" t="str">
            <v>H-A-8087-0-074-012</v>
          </cell>
          <cell r="B217" t="str">
            <v>ARNIKA PLASTIK KAPAK BEYAZ RAL9016</v>
          </cell>
        </row>
        <row r="218">
          <cell r="A218" t="str">
            <v>H-A-8087-0-074-014</v>
          </cell>
          <cell r="B218" t="str">
            <v>GLORY PLASTIK KAPAK BEYAZ RAL9016</v>
          </cell>
        </row>
        <row r="219">
          <cell r="A219" t="str">
            <v>H-A-8087-0-077-001</v>
          </cell>
          <cell r="B219" t="str">
            <v>VIOLET PLASTIK KAPAK MAT BEYAZ RAL9010</v>
          </cell>
        </row>
        <row r="220">
          <cell r="A220" t="str">
            <v>H-A-8087-0-077-002</v>
          </cell>
          <cell r="B220" t="str">
            <v>ARNIKA PLASTIK KAPAK MAT BEYAZ RAL9010</v>
          </cell>
        </row>
        <row r="221">
          <cell r="A221" t="str">
            <v>H-A-8087-0-077-003</v>
          </cell>
          <cell r="B221" t="str">
            <v>LILAC PLASTIK KAPAK MAT BEYAZ RAL9010</v>
          </cell>
        </row>
        <row r="222">
          <cell r="A222" t="str">
            <v>H-A-8087-0-077-004</v>
          </cell>
          <cell r="B222" t="str">
            <v>AMBER PLASTIK KAPAK ARKA 4 YZY TIRTIKLI MAT BEYAZ RAL9010</v>
          </cell>
        </row>
        <row r="223">
          <cell r="A223" t="str">
            <v>H-A-8087-0-077-006</v>
          </cell>
          <cell r="B223" t="str">
            <v>VALERIAN PLASTIK KAPAK MAT BEYAZ RAL9010</v>
          </cell>
        </row>
        <row r="224">
          <cell r="A224" t="str">
            <v>H-A-8087-0-077-007</v>
          </cell>
          <cell r="B224" t="str">
            <v>MIMOSA PLASTIK KAPAK MAT BEYAZ RAL9010</v>
          </cell>
        </row>
        <row r="225">
          <cell r="A225" t="str">
            <v>H-A-8087-0-080-001</v>
          </cell>
          <cell r="B225" t="str">
            <v>MERLOT PLASTIK KAPAK SAG GUMUS GRI RAL 9006</v>
          </cell>
        </row>
        <row r="226">
          <cell r="A226" t="str">
            <v>H-A-8087-0-080-002</v>
          </cell>
          <cell r="B226" t="str">
            <v>MERLOT PLASTIK KAPAK SOL GUMUS GRI RAL 9006</v>
          </cell>
        </row>
        <row r="227">
          <cell r="A227" t="str">
            <v>H-A-8087-0-081-001</v>
          </cell>
          <cell r="B227" t="str">
            <v>SAKURA PLASTIK KAPAK GUMUS GRI RAL9006</v>
          </cell>
        </row>
        <row r="228">
          <cell r="A228" t="str">
            <v>H-A-8087-0-081-002</v>
          </cell>
          <cell r="B228" t="str">
            <v>LILAC PLASTIK KAPAK GUMUS GRI RAL9006 MAT</v>
          </cell>
        </row>
        <row r="229">
          <cell r="A229" t="str">
            <v>H-A-8087-0-081-003</v>
          </cell>
          <cell r="B229" t="str">
            <v>AMBER PLASTIK KAPAK ON 2 YZY TIRTIKLI GUMUS GRI RAL9006 MAT</v>
          </cell>
        </row>
        <row r="230">
          <cell r="A230" t="str">
            <v>H-A-8087-0-081-004</v>
          </cell>
          <cell r="B230" t="str">
            <v>AMBER PLASTIK KAPAK ARKA 4 YZY TIRTIKLI GUMUS GRI RAL9006 MAT</v>
          </cell>
        </row>
        <row r="231">
          <cell r="A231" t="str">
            <v>H-A-8087-0-081-005</v>
          </cell>
          <cell r="B231" t="str">
            <v>ARNIKA PLASTIK KAPAK GUMUS GRI RAL9006</v>
          </cell>
        </row>
        <row r="232">
          <cell r="A232" t="str">
            <v>H-A-8087-0-081-012</v>
          </cell>
          <cell r="B232" t="str">
            <v>GLORY PLASTIK KAPAK GUMUS GRI RAL9006 MAT</v>
          </cell>
        </row>
        <row r="233">
          <cell r="A233" t="str">
            <v>H-A-8087-0-086-001</v>
          </cell>
          <cell r="B233" t="str">
            <v>HAZEL PLASTIK KAPAK SIYAH RAL9005</v>
          </cell>
        </row>
        <row r="234">
          <cell r="A234" t="str">
            <v>H-A-8087-0-086-002</v>
          </cell>
          <cell r="B234" t="str">
            <v>MIMOSA PLASTIK KAPAK SIYAH RAL9005</v>
          </cell>
        </row>
        <row r="235">
          <cell r="A235" t="str">
            <v>H-A-8087-0-086-003</v>
          </cell>
          <cell r="B235" t="str">
            <v>SAKURA PLASTIK KAPAK SIYAH RAL9005</v>
          </cell>
        </row>
        <row r="236">
          <cell r="A236" t="str">
            <v>H-A-8087-0-086-004</v>
          </cell>
          <cell r="B236" t="str">
            <v>VALERIAN PLASTIK KAPAK SIYAH RAL9005</v>
          </cell>
        </row>
        <row r="237">
          <cell r="A237" t="str">
            <v>H-A-8087-0-086-005</v>
          </cell>
          <cell r="B237" t="str">
            <v>VIOLET PLASTIK KAPAK SIYAH RAL9005</v>
          </cell>
        </row>
        <row r="238">
          <cell r="A238" t="str">
            <v>H-A-8087-0-086-006</v>
          </cell>
          <cell r="B238" t="str">
            <v>MERLOT PLASTIK KAPAK SAG SIYAH RAL9005</v>
          </cell>
        </row>
        <row r="239">
          <cell r="A239" t="str">
            <v>H-A-8087-0-086-007</v>
          </cell>
          <cell r="B239" t="str">
            <v>MERLOT PLASTIK KAPAK SOL SIYAH RAL9005</v>
          </cell>
        </row>
        <row r="240">
          <cell r="A240" t="str">
            <v>H-A-8087-0-086-008</v>
          </cell>
          <cell r="B240" t="str">
            <v>LILAC PLASTIK KAPAK SIYAH RAL9005</v>
          </cell>
        </row>
        <row r="241">
          <cell r="A241" t="str">
            <v>H-A-8087-0-086-009</v>
          </cell>
          <cell r="B241" t="str">
            <v>AMBER PLASTIK KAPAK ON 2 YZY TIRTIKLI SIYAH RAL9005</v>
          </cell>
        </row>
        <row r="242">
          <cell r="A242" t="str">
            <v>H-A-8087-0-086-010</v>
          </cell>
          <cell r="B242" t="str">
            <v>AMBER PLASTIK KAPAK ARKA 4 YZY TIRTIKLI SIYAH RAL9005</v>
          </cell>
        </row>
        <row r="243">
          <cell r="A243" t="str">
            <v>H-A-8087-0-086-011</v>
          </cell>
          <cell r="B243" t="str">
            <v>ARNIKA PLASTIK KAPAK SIYAH RAL9005</v>
          </cell>
        </row>
        <row r="244">
          <cell r="A244" t="str">
            <v>H-A-8087-0-086-012</v>
          </cell>
          <cell r="B244" t="str">
            <v>ZENON PLASTIK KAPAK SIYAH RAL9005</v>
          </cell>
        </row>
        <row r="245">
          <cell r="A245" t="str">
            <v>H-A-8087-0-093-001</v>
          </cell>
          <cell r="B245" t="str">
            <v>LILAC PLASTIK KAPAK ANTRASIT RAL7016</v>
          </cell>
        </row>
        <row r="246">
          <cell r="A246" t="str">
            <v>H-A-8087-0-093-002</v>
          </cell>
          <cell r="B246" t="str">
            <v>AMBER PLASTIK KAPAK ON 2 YZY TIRTIKLI ANTRASIT RAL7016</v>
          </cell>
        </row>
        <row r="247">
          <cell r="A247" t="str">
            <v>H-A-8087-0-093-003</v>
          </cell>
          <cell r="B247" t="str">
            <v>AMBER PLASTIK KAPAK ARKA 4 YZY TIRTIKLI ANTRASIT RAL7016</v>
          </cell>
        </row>
        <row r="248">
          <cell r="A248" t="str">
            <v>H-A-8087-0-093-006</v>
          </cell>
          <cell r="B248" t="str">
            <v>SAKURA PLASTIK KAPAK ANTRASIT RAL7016</v>
          </cell>
        </row>
        <row r="249">
          <cell r="A249" t="str">
            <v>H-A-8087-0-093-007</v>
          </cell>
          <cell r="B249" t="str">
            <v>ARNIKA PLASTIK KAPAK ANTRASIT RAL7016</v>
          </cell>
        </row>
        <row r="250">
          <cell r="A250" t="str">
            <v>H-A-8087-0-093-009</v>
          </cell>
          <cell r="B250" t="str">
            <v>GLORY PLASTIK KAPAK ANTRASIT RAL7016</v>
          </cell>
        </row>
        <row r="251">
          <cell r="A251" t="str">
            <v>H-A-8088-0-000-001</v>
          </cell>
          <cell r="B251" t="str">
            <v>DUVAR MONTAJ BRAKETI SAC PARCA 40 X 45 X 61 MM</v>
          </cell>
        </row>
        <row r="252">
          <cell r="A252" t="str">
            <v>H-A-8088-0-000-003</v>
          </cell>
          <cell r="B252" t="str">
            <v>DUVAR MONTAJ BRAKETI ZAMAK 22 X 22 X 33 MM</v>
          </cell>
        </row>
        <row r="253">
          <cell r="A253" t="str">
            <v>H-A-8088-0-000-004</v>
          </cell>
          <cell r="B253" t="str">
            <v>DUVAR MONTAJ BRAKETI DKP SAC 88 X 52 MM</v>
          </cell>
        </row>
        <row r="254">
          <cell r="A254" t="str">
            <v>H-A-8088-0-000-005</v>
          </cell>
          <cell r="B254" t="str">
            <v>DUVAR MONTAJ BRAKETI HRP SAC PARCA 96 X 50 X 66,5 MM</v>
          </cell>
        </row>
        <row r="255">
          <cell r="A255" t="str">
            <v>H-A-8088-0-000-006</v>
          </cell>
          <cell r="B255" t="str">
            <v>DUVAR MONTAJ BRAKETI HRP SAC ALT PARCA 96 X 60 MM</v>
          </cell>
        </row>
        <row r="256">
          <cell r="A256" t="str">
            <v>H-A-8088-0-000-007</v>
          </cell>
          <cell r="B256" t="str">
            <v>DUVAR MONTAJ BRAKETI PLASTIK YATAK SAC 12 X 12 X 4,5 MM</v>
          </cell>
        </row>
        <row r="257">
          <cell r="A257" t="str">
            <v>H-A-8088-0-000-009</v>
          </cell>
          <cell r="B257" t="str">
            <v>DUVAR MONTAJ BRAKETI DKP SAC UST PARCA 83 X 50 X 70 MM</v>
          </cell>
        </row>
        <row r="258">
          <cell r="A258" t="str">
            <v>H-A-8088-0-000-010</v>
          </cell>
          <cell r="B258" t="str">
            <v>DUVAR MONTAJ BRAKETI DKP SAC ALT PARCA 83 X 50 X 74 MM</v>
          </cell>
        </row>
        <row r="259">
          <cell r="A259" t="str">
            <v>H-A-8088-0-000-012</v>
          </cell>
          <cell r="B259" t="str">
            <v>DUVAR MONTAJ BRAKETI DKP SAC UST PARCA 163 X 50 MM</v>
          </cell>
        </row>
        <row r="260">
          <cell r="A260" t="str">
            <v>H-A-8088-0-000-013</v>
          </cell>
          <cell r="B260" t="str">
            <v>DUVAR MONTAJ BRAKETI DKP SAC ALT PARCA 163 X 50 MM</v>
          </cell>
        </row>
        <row r="261">
          <cell r="A261" t="str">
            <v>H-A-8088-0-000-014</v>
          </cell>
          <cell r="B261" t="str">
            <v>DUVAR MONTAJ BRAKETI DKP SAC ALT PARCA 83 X 50 X 114 MM</v>
          </cell>
        </row>
        <row r="262">
          <cell r="A262" t="str">
            <v>H-A-8088-0-000-015</v>
          </cell>
          <cell r="B262" t="str">
            <v>DUVAR MONTAJ BRAKETI DKP SAC UST PARCA 83 X 50 X 108 MM</v>
          </cell>
        </row>
        <row r="263">
          <cell r="A263" t="str">
            <v>H-A-8088-0-000-016</v>
          </cell>
          <cell r="B263" t="str">
            <v>DUVAR MONTAJ BRAKETI KILITLI DKP SAC PARCA 96 X 60 MM</v>
          </cell>
        </row>
        <row r="264">
          <cell r="A264" t="str">
            <v>H-A-8088-0-000-017</v>
          </cell>
          <cell r="B264" t="str">
            <v>DUVAR MONTAJ BRAKETI DKP SAC KILIT 12 X 42 X 8 MM</v>
          </cell>
        </row>
        <row r="265">
          <cell r="A265" t="str">
            <v>H-A-8088-0-000-018</v>
          </cell>
          <cell r="B265" t="str">
            <v>YERDEN BAĞLANTILI ARNIKA AYAK BRAKETI HRP SAC PARCA</v>
          </cell>
        </row>
        <row r="266">
          <cell r="A266" t="str">
            <v>H-A-8088-0-000-019</v>
          </cell>
          <cell r="B266" t="str">
            <v>DUVAR MONTAJ BRAKETI HRP SAC PARCA 96 X 60 X 84 MM</v>
          </cell>
        </row>
        <row r="267">
          <cell r="A267" t="str">
            <v>H-A-8088-0-074-001</v>
          </cell>
          <cell r="B267" t="str">
            <v>DUVAR MONTAJ BRAKETI PLASTIK PARCA RAL 9016</v>
          </cell>
        </row>
        <row r="268">
          <cell r="A268" t="str">
            <v>H-A-8088-0-074-002</v>
          </cell>
          <cell r="B268" t="str">
            <v>KIZAKLI DUVAR MONTAJ BRAKETI PLASTIK 16 X 16 X 32 MM BEYAZ RAL 9016</v>
          </cell>
        </row>
        <row r="269">
          <cell r="A269" t="str">
            <v>H-A-8088-0-074-003</v>
          </cell>
          <cell r="B269" t="str">
            <v>DUVAR MONTAJ BRAKETI PLASTIK 9010 YATAK 55 X 26,5 X 3,2 MM</v>
          </cell>
        </row>
        <row r="270">
          <cell r="A270" t="str">
            <v>H-A-8088-0-081-001</v>
          </cell>
          <cell r="B270" t="str">
            <v>DUVAR MONTAJ BRAKETI PLASTIK PARCA RAL 9006</v>
          </cell>
        </row>
        <row r="271">
          <cell r="A271" t="str">
            <v>H-A-8088-0-086-001</v>
          </cell>
          <cell r="B271" t="str">
            <v>DUVAR MONTAJ BRAKETI PLASTIK PARCA RAL 9005</v>
          </cell>
        </row>
        <row r="272">
          <cell r="A272" t="str">
            <v>H-A-8088-0-086-002</v>
          </cell>
          <cell r="B272" t="str">
            <v>KIZAKLI DUVAR MONTAJ BRAKETI PLASTIK 16 X 16 X 32 MM SİYAH RAL 9005</v>
          </cell>
        </row>
        <row r="273">
          <cell r="A273" t="str">
            <v>H-A-8088-0-093-001</v>
          </cell>
          <cell r="B273" t="str">
            <v>DUVAR MONTAJ BRAKETI PLASTIK 7016 YATAK 55 X 26,5 X 3,2 MM</v>
          </cell>
        </row>
        <row r="274">
          <cell r="A274" t="str">
            <v>H-A-8089-0-000-001</v>
          </cell>
          <cell r="B274" t="str">
            <v>M4 X 13 mm SILINDIR TORKS BAŞLI SİVRİ UÇLU SAÇ VİDASI</v>
          </cell>
        </row>
        <row r="275">
          <cell r="A275" t="str">
            <v>H-A-8089-0-000-002</v>
          </cell>
          <cell r="B275" t="str">
            <v>M4 X 15 mm HAVSA BASLI SIVRI UÇLU SAÇ VİDASI</v>
          </cell>
        </row>
        <row r="276">
          <cell r="A276" t="str">
            <v>H-A-8089-0-000-004</v>
          </cell>
          <cell r="B276" t="str">
            <v>M5 X 14 mm YSB ÜÇGEN ZN TAMİR VİDASI</v>
          </cell>
        </row>
        <row r="277">
          <cell r="A277" t="str">
            <v>H-A-8089-0-000-005</v>
          </cell>
          <cell r="B277" t="str">
            <v>M4 X 16 MM IMBUS VIDA INOX</v>
          </cell>
        </row>
        <row r="278">
          <cell r="A278" t="str">
            <v>H-A-8089-0-000-007</v>
          </cell>
          <cell r="B278" t="str">
            <v>Ø 4 X 18 MM YILDIZ HAVSABAS PLASTIK VIDASI</v>
          </cell>
        </row>
        <row r="279">
          <cell r="A279" t="str">
            <v>H-A-8089-0-000-008</v>
          </cell>
          <cell r="B279" t="str">
            <v>6,3 X 60 MM YILDIZ 8 MM ALTIKOSE BASLI RONDELELI DUVAR VIDASI ISIL ISLEMSIZ (AKBRY)</v>
          </cell>
        </row>
        <row r="280">
          <cell r="A280" t="str">
            <v>H-A-8089-0-000-009</v>
          </cell>
          <cell r="B280" t="str">
            <v>M4 X 17 MM T20 TORKS BASLI VIDA</v>
          </cell>
        </row>
        <row r="281">
          <cell r="A281" t="str">
            <v>H-A-8089-0-000-010</v>
          </cell>
          <cell r="B281" t="str">
            <v>M4 X 13 MM GEO321A KAPLI TORKS BASLI TAPTITE VIDA</v>
          </cell>
        </row>
        <row r="282">
          <cell r="A282" t="str">
            <v>H-A-8089-0-000-011</v>
          </cell>
          <cell r="B282" t="str">
            <v>M4 X 13 MM GEO BLACK KAPLI TORKS BASLI VIDA</v>
          </cell>
        </row>
        <row r="283">
          <cell r="A283" t="str">
            <v>H-A-8089-0-000-012</v>
          </cell>
          <cell r="B283" t="str">
            <v>6,3 X 60 MM YILDIZ 8 MM ALTIKOSE BASLI RONDELELI DUVAR VIDASI ISIL ISLEMLI (AKBRY)</v>
          </cell>
        </row>
        <row r="284">
          <cell r="A284" t="str">
            <v>H-A-8089-0-000-014</v>
          </cell>
          <cell r="B284" t="str">
            <v>4,8 X 13 DIN 7981 A2 YSB SVR. ALUMINYUM TAMIR VIDASI</v>
          </cell>
        </row>
        <row r="285">
          <cell r="A285" t="str">
            <v>H-A-8089-0-000-015</v>
          </cell>
          <cell r="B285" t="str">
            <v>M4 X 13 MM ÇİNKO KAPLI TORKS 20 (PPH/OVAL) BASLI S-MS01Z-TX MATKAP UÇLU VIDA</v>
          </cell>
        </row>
        <row r="286">
          <cell r="A286" t="str">
            <v>H-A-8089-0-000-017</v>
          </cell>
          <cell r="B286" t="str">
            <v>M3 X 10 MM PASLANMAZ HAVSABAS TORX GUVENLIK VIDASI DIN 9123</v>
          </cell>
        </row>
        <row r="287">
          <cell r="A287" t="str">
            <v>H-A-8090-0-000-002</v>
          </cell>
          <cell r="B287" t="str">
            <v>KULLANMA KILAVUZU ALUMINYUM INGILIZCE</v>
          </cell>
        </row>
        <row r="288">
          <cell r="A288" t="str">
            <v>H-A-8090-0-000-003</v>
          </cell>
          <cell r="B288" t="str">
            <v>KULLANMA KILAVUZU ALUMINYUM HIRVATCA</v>
          </cell>
        </row>
        <row r="289">
          <cell r="A289" t="str">
            <v>H-A-8091-0-000-002</v>
          </cell>
          <cell r="B289" t="str">
            <v>MONTAJ KILAVUZU ALUMINYUM INGILIZCE</v>
          </cell>
        </row>
        <row r="290">
          <cell r="A290" t="str">
            <v>H-A-8091-0-000-003</v>
          </cell>
          <cell r="B290" t="str">
            <v>MONTAJ KILAVUZU ALUMINYUM HIRVATCA</v>
          </cell>
        </row>
        <row r="291">
          <cell r="A291" t="str">
            <v>H-A-8092-0-000-002</v>
          </cell>
          <cell r="B291" t="str">
            <v>APL ALUMINYUM YON TIKACI KILAVUZU MAGENTA FLAT/CURVE</v>
          </cell>
        </row>
        <row r="292">
          <cell r="A292" t="str">
            <v>H-A-8092-0-000-004</v>
          </cell>
          <cell r="B292" t="str">
            <v>YON TIKACI MONTAJ KILAVUZU ALUMINYUM INGILIZCE</v>
          </cell>
        </row>
        <row r="293">
          <cell r="A293" t="str">
            <v>H-A-8094-0-000-001</v>
          </cell>
          <cell r="B293" t="str">
            <v>Ø20 MM ALUMINYUM KALIBRE OTOMAT DOLU CUBUK 6082/T6</v>
          </cell>
        </row>
        <row r="294">
          <cell r="A294" t="str">
            <v>H-A-8094-0-000-002</v>
          </cell>
          <cell r="B294" t="str">
            <v>Ø23 MM ALUMINYUM KALIBRE OTOMAT DOLU CUBUK 6082/T6</v>
          </cell>
        </row>
        <row r="295">
          <cell r="A295" t="str">
            <v>H-A-8094-0-000-004</v>
          </cell>
          <cell r="B295" t="str">
            <v>Ø15 MM ALUMINYUM KALIBRE OTOMAT DOLU CUBUK 6082/T6</v>
          </cell>
        </row>
        <row r="296">
          <cell r="A296" t="str">
            <v>H-A-8094-0-000-005</v>
          </cell>
          <cell r="B296" t="str">
            <v>Ø21 MM ALUMINYUM KALIBRE OTOMAT DOLU CUBUK 6082/T6</v>
          </cell>
        </row>
        <row r="297">
          <cell r="A297" t="str">
            <v>H-A-8094-0-000-006</v>
          </cell>
          <cell r="B297" t="str">
            <v>12 MM ALUMINYUM ALTIGEN DOLU PROFIL 6063/T6</v>
          </cell>
        </row>
        <row r="298">
          <cell r="A298" t="str">
            <v>H-A-8094-0-000-007</v>
          </cell>
          <cell r="B298" t="str">
            <v>Ø27 MM ALUMINYUM KALIBRE OTOMAT DOLU CUBUK 6082/T6</v>
          </cell>
        </row>
        <row r="299">
          <cell r="A299" t="str">
            <v>H-A-8096-0-000-001</v>
          </cell>
          <cell r="B299" t="str">
            <v>ALUMINYUM BRAKET STOPERI 15 X 17 X 1 MM AISI304</v>
          </cell>
        </row>
        <row r="300">
          <cell r="A300" t="str">
            <v>H-A-8097-0-000-001</v>
          </cell>
          <cell r="B300" t="str">
            <v>1/4" ALM. RAD. KOR TAPA 6082</v>
          </cell>
        </row>
        <row r="301">
          <cell r="A301" t="str">
            <v>H-A-8099-0-000-001</v>
          </cell>
          <cell r="B301" t="str">
            <v>15 X 3 KASTAŞ ORING ( EPDM70 )</v>
          </cell>
        </row>
        <row r="302">
          <cell r="A302" t="str">
            <v>H-A-8099-0-000-002</v>
          </cell>
          <cell r="B302" t="str">
            <v>Ø 10,82 X 1,78 MM ORING ( EPDM70 )</v>
          </cell>
        </row>
        <row r="303">
          <cell r="A303" t="str">
            <v>H-A-8099-0-000-003</v>
          </cell>
          <cell r="B303" t="str">
            <v>Ø 18,77 X 1,78 MM ORING ( EPDM70 )</v>
          </cell>
        </row>
        <row r="304">
          <cell r="A304" t="str">
            <v>H-A-8099-0-000-004</v>
          </cell>
          <cell r="B304" t="str">
            <v>Ø 17 X 1,5 MM VITON ORING</v>
          </cell>
        </row>
        <row r="305">
          <cell r="A305" t="str">
            <v>H-A-8104-0-077-001</v>
          </cell>
          <cell r="B305" t="str">
            <v>30 X 30 X 72 PLASTIK DUVAR MONTAJ BRAKETI SAG BEYAZ RAL9010</v>
          </cell>
        </row>
        <row r="306">
          <cell r="A306" t="str">
            <v>H-A-8104-0-077-002</v>
          </cell>
          <cell r="B306" t="str">
            <v>30 X 30 X 12 PLASTIK DUVAR MONTAJ BRAKET KAPAGI BEYAZ RAL9010</v>
          </cell>
        </row>
        <row r="307">
          <cell r="A307" t="str">
            <v>H-A-8104-0-077-003</v>
          </cell>
          <cell r="B307" t="str">
            <v>30 X 30 X 42,50 PLASTIK KIZAKLI DUVAR MONTAJ BRAKETI BEYAZ RAL9010</v>
          </cell>
        </row>
        <row r="308">
          <cell r="A308" t="str">
            <v>H-A-8104-0-077-004</v>
          </cell>
          <cell r="B308" t="str">
            <v>30 X 30 X 72 PLASTIK DUVAR MONTAJ BRAKETI SOL BEYAZ RAL9010</v>
          </cell>
        </row>
        <row r="309">
          <cell r="A309" t="str">
            <v>H-A-8104-0-081-001</v>
          </cell>
          <cell r="B309" t="str">
            <v>30 X 30 X 72 PLASTIK DUVAR MONTAJ BRAKETI SAG GUMUS GRI RAL9006 MAT</v>
          </cell>
        </row>
        <row r="310">
          <cell r="A310" t="str">
            <v>H-A-8104-0-081-002</v>
          </cell>
          <cell r="B310" t="str">
            <v>30 X 30 X 12 PLASTIK DUVAR MONTAJ BRAKET KAPAGI GUMUS GRI RAL9006 MAT</v>
          </cell>
        </row>
        <row r="311">
          <cell r="A311" t="str">
            <v>H-A-8104-0-081-003</v>
          </cell>
          <cell r="B311" t="str">
            <v>30 X 30 X 42,50 PLASTIK KIZAKLI DUVAR MONTAJ BRAKETI GUMUS GRI RAL9006 MAT</v>
          </cell>
        </row>
        <row r="312">
          <cell r="A312" t="str">
            <v>H-A-8104-0-081-004</v>
          </cell>
          <cell r="B312" t="str">
            <v>30 X 30 X 72 PLASTIK DUVAR MONTAJ BRAKETI SOL GUMUS GRI RAL9006 MAT</v>
          </cell>
        </row>
        <row r="313">
          <cell r="A313" t="str">
            <v>H-A-8104-0-086-001</v>
          </cell>
          <cell r="B313" t="str">
            <v>30 X 30 X 72 PLASTIK DUVAR MONTAJ BRAKETI SAG SIYAH RAL9005</v>
          </cell>
        </row>
        <row r="314">
          <cell r="A314" t="str">
            <v>H-A-8104-0-086-002</v>
          </cell>
          <cell r="B314" t="str">
            <v>30 X 30 X 12 PLASTIK DUVAR MONTAJ BRAKET KAPAGI SIYAH RAL9005</v>
          </cell>
        </row>
        <row r="315">
          <cell r="A315" t="str">
            <v>H-A-8104-0-086-003</v>
          </cell>
          <cell r="B315" t="str">
            <v>30 X 30 X 42,50 PLASTIK KIZAKLI DUVAR MONTAJ BRAKETI SIYAH RAL9005</v>
          </cell>
        </row>
        <row r="316">
          <cell r="A316" t="str">
            <v>H-A-8104-0-086-004</v>
          </cell>
          <cell r="B316" t="str">
            <v>30 X 30 X 72 PLASTIK DUVAR MONTAJ BRAKETI SOL SIYAH RAL9005</v>
          </cell>
        </row>
        <row r="317">
          <cell r="A317" t="str">
            <v>H-A-8104-0-093-001</v>
          </cell>
          <cell r="B317" t="str">
            <v>30 X 30 X 72 PLASTIK DUVAR MONTAJ BRAKETI SAG ANTRASIT RAL7016</v>
          </cell>
        </row>
        <row r="318">
          <cell r="A318" t="str">
            <v>H-A-8104-0-093-002</v>
          </cell>
          <cell r="B318" t="str">
            <v>30 X 30 X 12 PLASTIK DUVAR MONTAJ BRAKET KAPAGI ANTRASIT RAL7016</v>
          </cell>
        </row>
        <row r="319">
          <cell r="A319" t="str">
            <v>H-A-8104-0-093-003</v>
          </cell>
          <cell r="B319" t="str">
            <v>30 X 30 X 42,50 PLASTIK KIZAKLI DUVAR MONTAJ BRAKETI ANTRASIT RAL7016</v>
          </cell>
        </row>
        <row r="320">
          <cell r="A320" t="str">
            <v>H-A-8104-0-093-004</v>
          </cell>
          <cell r="B320" t="str">
            <v>30 X 30 X 72 PLASTIK DUVAR MONTAJ BRAKETI SOL ANTRASIT RAL7016</v>
          </cell>
        </row>
        <row r="321">
          <cell r="A321" t="str">
            <v>H-A-8104-0-108-006</v>
          </cell>
          <cell r="B321" t="str">
            <v>30 X 30 X 72 PLASTIK DUVAR MONTAJ BRAKETI SAG BEYAZ RAL9016</v>
          </cell>
        </row>
        <row r="322">
          <cell r="A322" t="str">
            <v>H-A-8104-0-108-007</v>
          </cell>
          <cell r="B322" t="str">
            <v>30 X 30 X 12 PLASTIK DUVAR MONTAJ BRAKET KAPAGI BEYAZ RAL9016</v>
          </cell>
        </row>
        <row r="323">
          <cell r="A323" t="str">
            <v>H-A-8104-0-108-008</v>
          </cell>
          <cell r="B323" t="str">
            <v>30 X 30 X 42,50 PLASTIK KIZAKLI DUVAR MONTAJ BRAKETI BEYAZ RAL9016</v>
          </cell>
        </row>
        <row r="324">
          <cell r="A324" t="str">
            <v>H-A-8104-0-108-009</v>
          </cell>
          <cell r="B324" t="str">
            <v>30 X 30 X 72 PLASTIK DUVAR MONTAJ BRAKETI SOL BEYAZ RAL9016</v>
          </cell>
        </row>
        <row r="325">
          <cell r="A325" t="str">
            <v>H-A-8112-0-000-006</v>
          </cell>
          <cell r="B325" t="str">
            <v>POLIETILEN KOSE DIRSEK U40 PROFIL MAVI 150 X 150 MM</v>
          </cell>
        </row>
        <row r="326">
          <cell r="A326" t="str">
            <v>H-A-8112-0-000-011</v>
          </cell>
          <cell r="B326" t="str">
            <v>POLIETILEN YAN DESTEK U40 PROFIL MAVI 250 MM (T:10 MM)</v>
          </cell>
        </row>
        <row r="327">
          <cell r="A327" t="str">
            <v>H-A-8112-0-000-012</v>
          </cell>
          <cell r="B327" t="str">
            <v>POLIETILEN YAN DESTEK U60 PROFIL MAVI 250 MM (T:10 MM)</v>
          </cell>
        </row>
        <row r="328">
          <cell r="A328" t="str">
            <v>H-A-8112-0-000-013</v>
          </cell>
          <cell r="B328" t="str">
            <v>POLIETILEN KOSE DIRSEK L5 PROFIL MAVI 150 X 150 MM (T:10)</v>
          </cell>
        </row>
        <row r="329">
          <cell r="A329" t="str">
            <v>H-A-8112-0-000-014</v>
          </cell>
          <cell r="B329" t="str">
            <v>POLIETILEN YAN DESTEK U100 PROFIL MAVI 250 MM (T:10 MM)</v>
          </cell>
        </row>
        <row r="330">
          <cell r="A330" t="str">
            <v>H-A-8112-0-000-015</v>
          </cell>
          <cell r="B330" t="str">
            <v>POLIETILEN YAN DESTEK L60 PROFIL MAVI 250 MM (T:15 MM)</v>
          </cell>
        </row>
        <row r="331">
          <cell r="A331" t="str">
            <v>H-A-8117-0-000-001</v>
          </cell>
          <cell r="B331" t="str">
            <v>150 x 150 mm 50 MIKRON BRAKET POSETI</v>
          </cell>
        </row>
        <row r="332">
          <cell r="A332" t="str">
            <v>H-A-8118-0-000-004</v>
          </cell>
          <cell r="B332" t="str">
            <v>1200 mm 80 MIKRON PE SHRINK FILM</v>
          </cell>
        </row>
        <row r="333">
          <cell r="A333" t="str">
            <v>H-A-8118-0-000-005</v>
          </cell>
          <cell r="B333" t="str">
            <v>550 mm 80 MIKRON PE SHRINK FILM</v>
          </cell>
        </row>
        <row r="334">
          <cell r="A334" t="str">
            <v>H-A-8118-0-000-006</v>
          </cell>
          <cell r="B334" t="str">
            <v>1300 mm 60 MIKRON PE SHRINK FILM</v>
          </cell>
        </row>
        <row r="335">
          <cell r="A335" t="str">
            <v>H-A-8118-0-000-007</v>
          </cell>
          <cell r="B335" t="str">
            <v>600 mm 60 MIKRON PE SHRINK FILM</v>
          </cell>
        </row>
        <row r="336">
          <cell r="A336" t="str">
            <v>H-A-8118-0-000-008</v>
          </cell>
          <cell r="B336" t="str">
            <v>900 mm 60 MIKRON PE SHRINK FILM</v>
          </cell>
        </row>
        <row r="337">
          <cell r="A337" t="str">
            <v>H-A-8118-0-000-009</v>
          </cell>
          <cell r="B337" t="str">
            <v>120 mm 60 MIKRON PE SHRINK BORU FILM (ECZ)</v>
          </cell>
        </row>
        <row r="338">
          <cell r="A338" t="str">
            <v>H-A-8118-0-000-012</v>
          </cell>
          <cell r="B338" t="str">
            <v>150 mm 80 MIKRON PE SHRINK BORU FILM (ECZ)</v>
          </cell>
        </row>
        <row r="339">
          <cell r="A339" t="str">
            <v>H-A-8118-0-000-013</v>
          </cell>
          <cell r="B339" t="str">
            <v>150 X 200 mm 80 MIKRON PE SHRINK BRAKET POSETI</v>
          </cell>
        </row>
        <row r="340">
          <cell r="A340" t="str">
            <v>H-A-8142-0-073-001</v>
          </cell>
          <cell r="B340" t="str">
            <v>ELEKTROSTATIK TOZ BOYA RAL 7006 PE 30G SL2704</v>
          </cell>
        </row>
        <row r="341">
          <cell r="A341" t="str">
            <v>H-A-8142-0-074-001</v>
          </cell>
          <cell r="B341" t="str">
            <v>ELEKTROSTATIK TOZ BOYA RAL 9016 PE MAT 30 G (MA2304) AKZO NOBEL</v>
          </cell>
        </row>
        <row r="342">
          <cell r="A342" t="str">
            <v>H-A-8142-0-075-001</v>
          </cell>
          <cell r="B342" t="str">
            <v>ELEKTROSTATIK TOZ BOYA RAL 9016 EE SATEN 75 G (FA5624 AKZO NOBEL)</v>
          </cell>
        </row>
        <row r="343">
          <cell r="A343" t="str">
            <v>H-A-8142-0-077-001</v>
          </cell>
          <cell r="B343" t="str">
            <v>ELEKTROSTATIK TOZ BOYA RAL 9010 PE MAT 30 G (MA 2674 AKZO NOBEL)</v>
          </cell>
        </row>
        <row r="344">
          <cell r="A344" t="str">
            <v>H-A-8142-0-080-001</v>
          </cell>
          <cell r="B344" t="str">
            <v>ELEKTROSTATIK TOZ BOYA EE RAL 9006 30 GLOSS EW2064</v>
          </cell>
        </row>
        <row r="345">
          <cell r="A345" t="str">
            <v>H-A-8142-0-081-001</v>
          </cell>
          <cell r="B345" t="str">
            <v>ELEKTROSTATIK TOZ BOYA SATEN GUMUS GRI EE RAL 9006 EW6024 AKZONOBEL</v>
          </cell>
        </row>
        <row r="346">
          <cell r="A346" t="str">
            <v>H-A-8142-0-086-001</v>
          </cell>
          <cell r="B346" t="str">
            <v>ELEKTROSTATIK TOZ BOYA PE RAL 9005 MAT SIYAH 10 GLOSS (MN238F AKZO NOBEL)</v>
          </cell>
        </row>
        <row r="347">
          <cell r="A347" t="str">
            <v>H-A-8142-0-089-001</v>
          </cell>
          <cell r="B347" t="str">
            <v>ELEKTROSTATIK TOZ BOYA EE RAL 9005 30 GLOSS</v>
          </cell>
        </row>
        <row r="348">
          <cell r="A348" t="str">
            <v>H-A-8142-0-093-001</v>
          </cell>
          <cell r="B348" t="str">
            <v>ELEKTROSTATIK TOZ BOYA RAL7016 PE MAT 30G (SL2164 AKZO NOBEL)</v>
          </cell>
        </row>
        <row r="349">
          <cell r="A349" t="str">
            <v>H-A-8142-0-094-001</v>
          </cell>
          <cell r="B349" t="str">
            <v>ELEKTROSTATIK TOZ BOYA PE NIGHT BLACK (SW306G AKZO NOBEL)</v>
          </cell>
        </row>
        <row r="350">
          <cell r="A350" t="str">
            <v>H-A-8142-0-096-001</v>
          </cell>
          <cell r="B350" t="str">
            <v>ELEKTROSTATIK TOZ BOYA PE NOIR 2200 SABLE (YW360F AKZO NOBEL) 10G</v>
          </cell>
        </row>
        <row r="351">
          <cell r="A351" t="str">
            <v>H-A-8142-0-101-001</v>
          </cell>
          <cell r="B351" t="str">
            <v>ELEKTROSTATIK TOZ BOYA RAL7016 ANTRASİT EP MAT10G (FF35AT7016180STX İBA)</v>
          </cell>
        </row>
        <row r="352">
          <cell r="A352" t="str">
            <v>H-A-8142-0-140-001</v>
          </cell>
          <cell r="B352" t="str">
            <v>ELEKTROSTATIK TOZ BOYA RAL 9010 35-45 GLOSS (MX8304 JOTUN)</v>
          </cell>
        </row>
        <row r="353">
          <cell r="A353" t="str">
            <v>H-A-8142-0-151-001</v>
          </cell>
          <cell r="B353" t="str">
            <v>ELEKTROSTATIK TOZ BOYA RAL 5003 PE TEXTURE (SJ3034 AKZO NOBEL)</v>
          </cell>
        </row>
        <row r="354">
          <cell r="A354" t="str">
            <v>H-A-8142-0-163-001</v>
          </cell>
          <cell r="B354" t="str">
            <v>ELEKTROSTATIK TOZ BOYA RAL 9010 EE MAT 25 G (EA 8104 AKZO NOBEL)</v>
          </cell>
        </row>
        <row r="355">
          <cell r="A355" t="str">
            <v>H-A-8142-0-202-001</v>
          </cell>
          <cell r="B355" t="str">
            <v>ELEKTROSTATIK TOZ BOYA (FROST) IVORY WHITE SABLE (SW3004 AKZO NOBEL)</v>
          </cell>
        </row>
        <row r="356">
          <cell r="A356" t="str">
            <v>H-A-8142-0-205-001</v>
          </cell>
          <cell r="B356" t="str">
            <v>ELEKTROSTATIK TOZ BOYA (RUSSET) BRUN 2650 SABLE (YW366F AKZO NOBEL)</v>
          </cell>
        </row>
        <row r="357">
          <cell r="A357" t="str">
            <v>H-A-8142-0-206-001</v>
          </cell>
          <cell r="B357" t="str">
            <v>ELEKTROSTATIK TOZ BOYA (SEPIA) MARS 2525 SABLE (YX355F AKZO NOBEL)</v>
          </cell>
        </row>
        <row r="358">
          <cell r="A358" t="str">
            <v>H-A-8142-0-208-001</v>
          </cell>
          <cell r="B358" t="str">
            <v>ELEKTROSTATIK TOZ BOYA (MILKY WAY) STARLIGHT 2525 SABLE (YX353F AKZO NOBEL)</v>
          </cell>
        </row>
        <row r="359">
          <cell r="A359" t="str">
            <v>H-A-8142-0-212-001</v>
          </cell>
          <cell r="B359" t="str">
            <v>ELEKTROSTATIK TOZ BOYA IPEK PUTUR SYH RAL9005 (FF35AT9005180SPX IBA)</v>
          </cell>
        </row>
        <row r="360">
          <cell r="A360" t="str">
            <v>H-A-8187-0-000-005</v>
          </cell>
          <cell r="B360" t="str">
            <v>927 X 1020 X 75 MM IC OLCULU KARTON KUTU</v>
          </cell>
        </row>
        <row r="361">
          <cell r="A361" t="str">
            <v>H-A-8187-0-000-012</v>
          </cell>
          <cell r="B361" t="str">
            <v>661 X 1560 X 113 MM IC OLCULU KARTON KUTU</v>
          </cell>
        </row>
        <row r="362">
          <cell r="A362" t="str">
            <v>H-A-8187-0-000-013</v>
          </cell>
          <cell r="B362" t="str">
            <v>376 X 1925 X 113 MM IC OLCULU KARTON KUTU</v>
          </cell>
        </row>
        <row r="363">
          <cell r="A363" t="str">
            <v>H-A-8187-0-000-014</v>
          </cell>
          <cell r="B363" t="str">
            <v>456 X 1925 X 113 MM IC OLCULU KARTON KUTU</v>
          </cell>
        </row>
        <row r="364">
          <cell r="A364" t="str">
            <v>H-A-8187-0-000-015</v>
          </cell>
          <cell r="B364" t="str">
            <v>536 X 1925 X 113 MM IC OLCULU KARTON KUTU</v>
          </cell>
        </row>
        <row r="365">
          <cell r="A365" t="str">
            <v>H-A-8187-0-000-017</v>
          </cell>
          <cell r="B365" t="str">
            <v>696 X 1925 X 113 MM IC OLCULU KARTON KUTU</v>
          </cell>
        </row>
        <row r="366">
          <cell r="A366" t="str">
            <v>H-A-8187-0-000-021</v>
          </cell>
          <cell r="B366" t="str">
            <v>361 X 1560 X 113 MM IC OLCULU KARTON KUTU</v>
          </cell>
        </row>
        <row r="367">
          <cell r="A367" t="str">
            <v>H-A-8187-0-000-027</v>
          </cell>
          <cell r="B367" t="str">
            <v>376 X 1925 X 93 MM IC OLCULU KARTON KUTU</v>
          </cell>
        </row>
        <row r="368">
          <cell r="A368" t="str">
            <v>H-A-8187-0-000-028</v>
          </cell>
          <cell r="B368" t="str">
            <v>456 X 1925 X 93 MM IC OLCULU KARTON KUTU</v>
          </cell>
        </row>
        <row r="369">
          <cell r="A369" t="str">
            <v>H-A-8187-0-000-030</v>
          </cell>
          <cell r="B369" t="str">
            <v>616 X 1925 X 93 MM IC OLCULU KARTON KUTU</v>
          </cell>
        </row>
        <row r="370">
          <cell r="A370" t="str">
            <v>H-A-8187-0-000-031</v>
          </cell>
          <cell r="B370" t="str">
            <v>696 X 1925 X 93 MM IC OLCULU KARTON KUTU</v>
          </cell>
        </row>
        <row r="371">
          <cell r="A371" t="str">
            <v>H-A-8187-0-000-067</v>
          </cell>
          <cell r="B371" t="str">
            <v>661 X 1320 X 93 MM IC OLCULU KARTON KUTU</v>
          </cell>
        </row>
        <row r="372">
          <cell r="A372" t="str">
            <v>H-A-8187-0-000-068</v>
          </cell>
          <cell r="B372" t="str">
            <v>661 X 1640 X 93 MM IC OLCULU KARTON KUTU</v>
          </cell>
        </row>
        <row r="373">
          <cell r="A373" t="str">
            <v>H-A-8187-0-000-077</v>
          </cell>
          <cell r="B373" t="str">
            <v>661 X 1240 X 93 MM IC OLCULU KARTON KUTU</v>
          </cell>
        </row>
        <row r="374">
          <cell r="A374" t="str">
            <v>H-A-8187-0-000-091</v>
          </cell>
          <cell r="B374" t="str">
            <v>1100 X 550 X 100 MM IC OLCULU KARTON KUTU</v>
          </cell>
        </row>
        <row r="375">
          <cell r="A375" t="str">
            <v>H-A-8187-0-000-092</v>
          </cell>
          <cell r="B375" t="str">
            <v>660 X 955 X 100 MM IC OLCULU KARTON KUTU</v>
          </cell>
        </row>
        <row r="376">
          <cell r="A376" t="str">
            <v>H-A-8187-0-000-094</v>
          </cell>
          <cell r="B376" t="str">
            <v>660 X 1195 X 100 MM IC OLCULU KARTON KUTU</v>
          </cell>
        </row>
        <row r="377">
          <cell r="A377" t="str">
            <v>H-A-8187-0-000-095</v>
          </cell>
          <cell r="B377" t="str">
            <v>660 X 1435 X 100 MM IC OLCULU KARTON KUTU</v>
          </cell>
        </row>
        <row r="378">
          <cell r="A378" t="str">
            <v>H-A-8187-0-000-096</v>
          </cell>
          <cell r="B378" t="str">
            <v>660 X 1555 X 100 MM IC OLCULU KARTON KUTU</v>
          </cell>
        </row>
        <row r="379">
          <cell r="A379" t="str">
            <v>H-A-8187-0-000-108</v>
          </cell>
          <cell r="B379" t="str">
            <v>661 X 1075 X 93 MM IC OLCULU KARTON KUTU</v>
          </cell>
        </row>
        <row r="380">
          <cell r="A380" t="str">
            <v>H-A-8187-0-000-117</v>
          </cell>
          <cell r="B380" t="str">
            <v>1550 X 420 x 85 MM IC OLCULU KARTON KUTU</v>
          </cell>
        </row>
        <row r="381">
          <cell r="A381" t="str">
            <v>H-A-8187-0-000-144</v>
          </cell>
          <cell r="B381" t="str">
            <v>661 X 1720 X 93 MM IC OLCULU KARTON KUTU</v>
          </cell>
        </row>
        <row r="382">
          <cell r="A382" t="str">
            <v>H-A-8187-0-000-150</v>
          </cell>
          <cell r="B382" t="str">
            <v>1170 X 542 X 85 MM IC OLCULU KARTON KUTU</v>
          </cell>
        </row>
        <row r="383">
          <cell r="A383" t="str">
            <v>H-A-8187-0-000-184</v>
          </cell>
          <cell r="B383" t="str">
            <v>700 X 575 X 130 MM IC OLCULU KARTON KUTU</v>
          </cell>
        </row>
        <row r="384">
          <cell r="A384" t="str">
            <v>H-A-8187-0-000-185</v>
          </cell>
          <cell r="B384" t="str">
            <v>570 X 1595 X 130 MM IC OLCULU KARTON KUTU</v>
          </cell>
        </row>
        <row r="385">
          <cell r="A385" t="str">
            <v>H-A-8188-0-000-001</v>
          </cell>
          <cell r="B385" t="str">
            <v>75 X 75 X 194 MM DIS OLCULU MONTAJ SETI KUTUSU</v>
          </cell>
        </row>
        <row r="386">
          <cell r="A386" t="str">
            <v>H-A-8188-0-000-002</v>
          </cell>
          <cell r="B386" t="str">
            <v>56 X 91 X 202 MM DIS OLCULU MONTAJ SETI KUTUSU</v>
          </cell>
        </row>
        <row r="387">
          <cell r="A387" t="str">
            <v>H-A-8192-0-000-001</v>
          </cell>
          <cell r="B387" t="str">
            <v>KARTON KOSEBENT KALINLIK 4 MM 80 X 80 X 300 MM</v>
          </cell>
        </row>
        <row r="388">
          <cell r="A388" t="str">
            <v>H-A-8192-0-000-002</v>
          </cell>
          <cell r="B388" t="str">
            <v>KARTON KOSEBENT KALINLIK 4 MM 80 X 80 X 315 MM</v>
          </cell>
        </row>
        <row r="389">
          <cell r="A389" t="str">
            <v>H-A-8192-0-000-003</v>
          </cell>
          <cell r="B389" t="str">
            <v>KARTON KOSEBENT KALINLIK 4 MM 80 X 80 X 395 MM</v>
          </cell>
        </row>
        <row r="390">
          <cell r="A390" t="str">
            <v>H-A-8192-0-000-004</v>
          </cell>
          <cell r="B390" t="str">
            <v>KARTON KOSEBENT KALINLIK 4 MM 80 X 80 X 475 MM</v>
          </cell>
        </row>
        <row r="391">
          <cell r="A391" t="str">
            <v>H-A-8192-0-000-005</v>
          </cell>
          <cell r="B391" t="str">
            <v>KARTON KOSEBENT KALINLIK 4 MM 80 X 80 X 555 MM</v>
          </cell>
        </row>
        <row r="392">
          <cell r="A392" t="str">
            <v>H-A-8192-0-000-006</v>
          </cell>
          <cell r="B392" t="str">
            <v>KARTON KOSEBENT KALINLIK 4 MM 80 X 80 X 600 MM</v>
          </cell>
        </row>
        <row r="393">
          <cell r="A393" t="str">
            <v>H-A-8192-0-000-007</v>
          </cell>
          <cell r="B393" t="str">
            <v>KARTON KOSEBENT KALINLIK 4 MM 80 X 80 X 635 MM</v>
          </cell>
        </row>
        <row r="394">
          <cell r="A394" t="str">
            <v>H-A-8192-0-000-010</v>
          </cell>
          <cell r="B394" t="str">
            <v>KARTON KOSEBENT KALINLIK 4 MM 80 X 80 X 795 MM</v>
          </cell>
        </row>
        <row r="395">
          <cell r="A395" t="str">
            <v>H-A-8192-0-000-012</v>
          </cell>
          <cell r="B395" t="str">
            <v>KARTON KOSEBENT KALINLIK 4 MM 80 X 80 X 1195 MM</v>
          </cell>
        </row>
        <row r="396">
          <cell r="A396" t="str">
            <v>H-A-8192-0-000-014</v>
          </cell>
          <cell r="B396" t="str">
            <v>KARTON KOSEBENT KALINLIK 4 MM 80 X 80 X 715 MM</v>
          </cell>
        </row>
        <row r="397">
          <cell r="A397" t="str">
            <v>H-A-8192-0-000-015</v>
          </cell>
          <cell r="B397" t="str">
            <v>KARTON KOSEBENT KALINLIK 4 MM 80 X 80 X 2200 MM</v>
          </cell>
        </row>
        <row r="398">
          <cell r="A398" t="str">
            <v>H-A-8203-0-000-001</v>
          </cell>
          <cell r="B398" t="str">
            <v>TERMOSTATIK VANA CEKIRDEK UZUN KROMLU + BYZ KAPAK (KAS VANA E2360003)</v>
          </cell>
        </row>
        <row r="399">
          <cell r="A399" t="str">
            <v>H-A-8203-0-000-002</v>
          </cell>
          <cell r="B399" t="str">
            <v>TERMOSTATIK VANA CEKIRDEK UZUN KROMLU (Ø15,5 X 1,78 EPDM70 O-RINGLI) + BYZ KAPAK (ECA 602120478)</v>
          </cell>
        </row>
        <row r="400">
          <cell r="A400" t="str">
            <v>H-G-8209-0-000-001</v>
          </cell>
          <cell r="B400" t="str">
            <v>ELEKTRİKLİ ÜRÜN KİMYASALI</v>
          </cell>
        </row>
        <row r="401">
          <cell r="A401" t="str">
            <v>H-G-8210-0-000-001</v>
          </cell>
          <cell r="B401" t="str">
            <v>KOROZYON INHIBITORU</v>
          </cell>
        </row>
        <row r="402">
          <cell r="A402" t="str">
            <v>H-G-8210-0-000-002</v>
          </cell>
          <cell r="B402" t="str">
            <v>KOROZYON INHIBITORU KİLİTLİ ŞİŞESİ YUVARLAK 250 cc</v>
          </cell>
        </row>
        <row r="403">
          <cell r="A403" t="str">
            <v>H-G-8210-0-000-003</v>
          </cell>
          <cell r="B403" t="str">
            <v>KOROZYON INHIBITORU KİLİTLİ KAPAK 50 mm P.E.CON BEYAZ</v>
          </cell>
        </row>
        <row r="404">
          <cell r="A404" t="str">
            <v>H-G-8210-0-000-004</v>
          </cell>
          <cell r="B404" t="str">
            <v>SENTINEL X100 MULTIMETAL KOROZYON INHIBUTORU</v>
          </cell>
        </row>
        <row r="405">
          <cell r="A405" t="str">
            <v>H-G-8210-0-000-006</v>
          </cell>
          <cell r="B405" t="str">
            <v>SENTINEL X400 6 AYDAN ESKI SISTEMLER İÇIN TEMIZLEYICI</v>
          </cell>
        </row>
        <row r="406">
          <cell r="A406" t="str">
            <v>H-M-8050-0-000-002</v>
          </cell>
          <cell r="B406" t="str">
            <v>1000 X 2000 X 1,5 MM 304 KALITE PASLANMAZ SAC TEK TARAF AYNA YÜZEY FOLYOLU (8K)</v>
          </cell>
        </row>
        <row r="407">
          <cell r="A407" t="str">
            <v>H-M-8050-0-000-003</v>
          </cell>
          <cell r="B407" t="str">
            <v>1000 X 2000 X 1,5 MM 304 KALITE PASLANMAZ SAC ÇİFT TARAF AYNA YÜZEY FOLYOLU (8K)</v>
          </cell>
        </row>
        <row r="408">
          <cell r="A408" t="str">
            <v>H-M-8050-0-000-006</v>
          </cell>
          <cell r="B408" t="str">
            <v>1000 X 2000 X 3 MM 304 KALITE PASLANMAZ SAC TEK TARAF AYNA YÜZEY FOLYOLU (8K)</v>
          </cell>
        </row>
        <row r="409">
          <cell r="A409" t="str">
            <v>H-M-8050-0-000-007</v>
          </cell>
          <cell r="B409" t="str">
            <v>1000 X 2000 X 4 MM 304 KALITE PASLANMAZ SAC TEK TARAF AYNA YÜZEY FOLYOLU (8K)</v>
          </cell>
        </row>
        <row r="410">
          <cell r="A410" t="str">
            <v>H-M-8050-0-000-008</v>
          </cell>
          <cell r="B410" t="str">
            <v>1000 X 2000 X 2,5 MM HRP SAC HAM YÜZEY</v>
          </cell>
        </row>
        <row r="411">
          <cell r="A411" t="str">
            <v>H-M-8050-0-000-009</v>
          </cell>
          <cell r="B411" t="str">
            <v>1000 X 2000 X 1,2 MM HRP SAC HAM YÜZEY</v>
          </cell>
        </row>
        <row r="412">
          <cell r="A412" t="str">
            <v>H-M-8050-0-000-011</v>
          </cell>
          <cell r="B412" t="str">
            <v>1500 X 3000 X 4 MM ST-37 SAC HAM YÜZEY</v>
          </cell>
        </row>
        <row r="413">
          <cell r="A413" t="str">
            <v>H-M-8050-0-000-012</v>
          </cell>
          <cell r="B413" t="str">
            <v>1000 X 2000 X 2 MM DKP SAC HAM YÜZEY</v>
          </cell>
        </row>
        <row r="414">
          <cell r="A414" t="str">
            <v>H-M-8050-0-000-013</v>
          </cell>
          <cell r="B414" t="str">
            <v>1000 X 2000 X 1,2 MM GALVANIZ SAC HAM YÜZEY</v>
          </cell>
        </row>
        <row r="415">
          <cell r="A415" t="str">
            <v>H-M-8050-0-000-014</v>
          </cell>
          <cell r="B415" t="str">
            <v>1500 X 2640 X 1,5 MM 304 KALITE PASLANMAZ SAC TEK TARAF AYNA YÜZEY FOLYOLU (8K)</v>
          </cell>
        </row>
        <row r="416">
          <cell r="A416" t="str">
            <v>H-M-8050-0-000-016</v>
          </cell>
          <cell r="B416" t="str">
            <v>1000 X 2000 X 1,2 MM 304 KALITE PASLANMAZ SAC TEK TARAF AYNA YÜZEY FOLYOLU (8K)</v>
          </cell>
        </row>
        <row r="417">
          <cell r="A417" t="str">
            <v>H-M-8050-0-000-017</v>
          </cell>
          <cell r="B417" t="str">
            <v>1000 X 2000 X 0,6 MM HRP SAC HAM YÜZEY</v>
          </cell>
        </row>
        <row r="418">
          <cell r="A418" t="str">
            <v>H-M-8050-0-000-018</v>
          </cell>
          <cell r="B418" t="str">
            <v>1200 X 2000 X 2,5 MM DKP SAC HAM YÜZEY</v>
          </cell>
        </row>
        <row r="419">
          <cell r="A419" t="str">
            <v>H-M-8052-0-000-005</v>
          </cell>
          <cell r="B419" t="str">
            <v>10 X 1 MM  304 KALİTE POLİSAJLI BORU (M.PARAVAN)</v>
          </cell>
        </row>
        <row r="420">
          <cell r="A420" t="str">
            <v>H-M-8052-0-000-006</v>
          </cell>
          <cell r="B420" t="str">
            <v>20 X 20 X 1 MM HF 304 KALİTE PASLANMAZ PROFİL</v>
          </cell>
        </row>
        <row r="421">
          <cell r="A421" t="str">
            <v>H-M-8053-0-000-003</v>
          </cell>
          <cell r="B421" t="str">
            <v>Ø 8 X 1 MM TIG 304 PASLANMAZ BORU 600 GRIT</v>
          </cell>
        </row>
        <row r="422">
          <cell r="A422" t="str">
            <v>H-M-8053-0-000-005</v>
          </cell>
          <cell r="B422" t="str">
            <v>Ø 16 X 1 MM HF 304 KALİTE PASLANMAZ BORU</v>
          </cell>
        </row>
        <row r="423">
          <cell r="A423" t="str">
            <v>H-M-8053-0-000-006</v>
          </cell>
          <cell r="B423" t="str">
            <v>Ø 8 X 1 MM TIG 304 PASLANMAZ BORU HAM YUZEY</v>
          </cell>
        </row>
        <row r="424">
          <cell r="A424" t="str">
            <v>H-M-8054-0-000-004</v>
          </cell>
          <cell r="B424" t="str">
            <v>Ø 8 MM 304 PASLANMAZ DOLU PROFİL</v>
          </cell>
        </row>
        <row r="425">
          <cell r="A425" t="str">
            <v>H-M-8054-0-000-007</v>
          </cell>
          <cell r="B425" t="str">
            <v>15x25x150 mm serum askılığı dolu malz.(galvaniz)</v>
          </cell>
        </row>
        <row r="426">
          <cell r="A426" t="str">
            <v>H-M-8054-0-000-008</v>
          </cell>
          <cell r="B426" t="str">
            <v>Ø 35 MM 304 PASLANMAZ DOLU PROFİL</v>
          </cell>
        </row>
        <row r="427">
          <cell r="A427" t="str">
            <v>H-M-8054-0-000-009</v>
          </cell>
          <cell r="B427" t="str">
            <v>30 X 5 x 343 MM 304 PASLANMAZ LAMA</v>
          </cell>
        </row>
        <row r="428">
          <cell r="A428" t="str">
            <v>H-M-8054-0-000-010</v>
          </cell>
          <cell r="B428" t="str">
            <v>15x25x150 MM SERUM ASKILIGI DISSIZ PASLANMAZ DOLU MALZEME HAM YUZEY</v>
          </cell>
        </row>
        <row r="429">
          <cell r="A429" t="str">
            <v>H-M-8143-0-000-001</v>
          </cell>
          <cell r="B429" t="str">
            <v>KAYNAKLİ ARABA ÜST RAFİ BÜK. 450 X 450 X 1,5 MM</v>
          </cell>
        </row>
        <row r="430">
          <cell r="A430" t="str">
            <v>H-M-8143-0-000-024</v>
          </cell>
          <cell r="B430" t="str">
            <v>DÜZ POR. RAFLİ ARABA ALT + ÜST RAFİ 445 X 445 X 1,5 MM</v>
          </cell>
        </row>
        <row r="431">
          <cell r="A431" t="str">
            <v>H-M-8144-0-000-001</v>
          </cell>
          <cell r="B431" t="str">
            <v>YALITKAN HORTUM 5/8 SIYAH ( MEDIKAL )</v>
          </cell>
        </row>
        <row r="432">
          <cell r="A432" t="str">
            <v>H-M-8144-0-000-002</v>
          </cell>
          <cell r="B432" t="str">
            <v>YALITKAN HORTUM 1/2" SIYAH ( MEDIKAL )</v>
          </cell>
        </row>
        <row r="433">
          <cell r="A433" t="str">
            <v>H-M-8145-0-000-002</v>
          </cell>
          <cell r="B433" t="str">
            <v>Ø 80 MM FRENLİ ANTISTATIK DONER TEKER</v>
          </cell>
        </row>
        <row r="434">
          <cell r="A434" t="str">
            <v>H-M-8145-0-000-003</v>
          </cell>
          <cell r="B434" t="str">
            <v>Ø 50 X 20 MM 3/8 CIV. ANTISTATIK DONER TEKER FRENSIZ</v>
          </cell>
        </row>
        <row r="435">
          <cell r="A435" t="str">
            <v>H-M-8145-0-000-004</v>
          </cell>
          <cell r="B435" t="str">
            <v>Ø 50 MM ANTISTATIK FRENLI TEKER</v>
          </cell>
        </row>
        <row r="436">
          <cell r="A436" t="str">
            <v>H-M-8145-0-000-005</v>
          </cell>
          <cell r="B436" t="str">
            <v>Ø 50 MM FRENLI TEKER (EP 05 ZKC 50F)</v>
          </cell>
        </row>
        <row r="437">
          <cell r="A437" t="str">
            <v>H-M-8145-0-000-006</v>
          </cell>
          <cell r="B437" t="str">
            <v>Ø 50 MM DONER TEKER (EP 05 ZKC 50 )</v>
          </cell>
        </row>
        <row r="438">
          <cell r="A438" t="str">
            <v>H-M-8145-0-000-010</v>
          </cell>
          <cell r="B438" t="str">
            <v>Ø 50 X 40 MM VİDALI FRENSİZ TEKER</v>
          </cell>
        </row>
        <row r="439">
          <cell r="A439" t="str">
            <v>H-M-8145-0-000-013</v>
          </cell>
          <cell r="B439" t="str">
            <v>Ø 50 X 40 MM VİDALI FRENLİ TEKER</v>
          </cell>
        </row>
        <row r="440">
          <cell r="A440" t="str">
            <v>H-M-8145-0-000-020</v>
          </cell>
          <cell r="B440" t="str">
            <v>Ø 75 X 25 MM ANT.DONER TEKER OYNAK CIVATALI (EPO4MKT75T)</v>
          </cell>
        </row>
        <row r="441">
          <cell r="A441" t="str">
            <v>H-M-8145-0-000-024</v>
          </cell>
          <cell r="B441" t="str">
            <v>Ø 75 X 25 OYNAK CIVATALI TEKER (DP 01 TP075 )</v>
          </cell>
        </row>
        <row r="442">
          <cell r="A442" t="str">
            <v>H-M-8145-0-000-025</v>
          </cell>
          <cell r="B442" t="str">
            <v>Ø 75 X 25 OYNAK CIVATALI FRENLI TEKER (DPF 01 TP075)</v>
          </cell>
        </row>
        <row r="443">
          <cell r="A443" t="str">
            <v>H-M-8145-0-000-026</v>
          </cell>
          <cell r="B443" t="str">
            <v>Ø 50 X 20 MM 3/8 CIV. ANTISTATIK DONER TEKER FRENLI</v>
          </cell>
        </row>
        <row r="444">
          <cell r="A444" t="str">
            <v>H-M-8146-0-000-001</v>
          </cell>
          <cell r="B444" t="str">
            <v>KULLANIM KILAVUZU MEDIKAL ARABA</v>
          </cell>
        </row>
        <row r="445">
          <cell r="A445" t="str">
            <v>H-M-8148-0-000-001</v>
          </cell>
          <cell r="B445" t="str">
            <v>M10 X 30 MM GALVENIZ KAPLI IMBUS CIVATA</v>
          </cell>
        </row>
        <row r="446">
          <cell r="A446" t="str">
            <v>H-M-8148-0-000-011</v>
          </cell>
          <cell r="B446" t="str">
            <v>M4 X 20 YSB DEMIR VIDA</v>
          </cell>
        </row>
        <row r="447">
          <cell r="A447" t="str">
            <v>H-M-8148-0-000-014</v>
          </cell>
          <cell r="B447" t="str">
            <v>M8 SOMUN DIN934 A2</v>
          </cell>
        </row>
        <row r="448">
          <cell r="A448" t="str">
            <v>H-M-8148-0-000-015</v>
          </cell>
          <cell r="B448" t="str">
            <v>M10 X 30 SET SCREW DIN916 A2</v>
          </cell>
        </row>
        <row r="449">
          <cell r="A449" t="str">
            <v>H-M-8148-0-000-017</v>
          </cell>
          <cell r="B449" t="str">
            <v>M6 X 25 BOMBE IMBUS CIVATA</v>
          </cell>
        </row>
        <row r="450">
          <cell r="A450" t="str">
            <v>H-M-8148-0-000-018</v>
          </cell>
          <cell r="B450" t="str">
            <v>M6 X 25 ALYAN BASLI CIVATA</v>
          </cell>
        </row>
        <row r="451">
          <cell r="A451" t="str">
            <v>H-M-8148-0-000-020</v>
          </cell>
          <cell r="B451" t="str">
            <v>M8 X 35 ALYAN BAS CIVATA</v>
          </cell>
        </row>
        <row r="452">
          <cell r="A452" t="str">
            <v>H-M-8148-0-000-021</v>
          </cell>
          <cell r="B452" t="str">
            <v>M6 X 16 BOMBE IMBUS CIVATA DIN7380 A2</v>
          </cell>
        </row>
        <row r="453">
          <cell r="A453" t="str">
            <v>H-M-8148-0-000-022</v>
          </cell>
          <cell r="B453" t="str">
            <v>M6 X 70 HAVSA BAS IMBUS CIVATA DIN7991 A2</v>
          </cell>
        </row>
        <row r="454">
          <cell r="A454" t="str">
            <v>H-M-8148-0-000-023</v>
          </cell>
          <cell r="B454" t="str">
            <v>2,9 X 9,5 YSB PASLANMAZ SAÇ VIDASI DIN7981 A2</v>
          </cell>
        </row>
        <row r="455">
          <cell r="A455" t="str">
            <v>H-M-8148-0-000-024</v>
          </cell>
          <cell r="B455" t="str">
            <v>M5 X 16 BOMBE IMBUS CIVATA DIN7380 A2</v>
          </cell>
        </row>
        <row r="456">
          <cell r="A456" t="str">
            <v>H-M-8148-0-000-025</v>
          </cell>
          <cell r="B456" t="str">
            <v>M8 X 70 HAVSA BAS IMBUS CIVATA DIN7991 A2</v>
          </cell>
        </row>
        <row r="457">
          <cell r="A457" t="str">
            <v>H-M-8148-0-000-028</v>
          </cell>
          <cell r="B457" t="str">
            <v>M8 KONTRA SOMUN DIN 439 A2</v>
          </cell>
        </row>
        <row r="458">
          <cell r="A458" t="str">
            <v>H-M-8148-0-000-029</v>
          </cell>
          <cell r="B458" t="str">
            <v>M8 X 30 BOMBE IMBUS CIVATA DIN7380 A2</v>
          </cell>
        </row>
        <row r="459">
          <cell r="A459" t="str">
            <v>H-M-8148-0-000-031</v>
          </cell>
          <cell r="B459" t="str">
            <v>M6 FLANSLI SOMUN DIN6923 A2</v>
          </cell>
        </row>
        <row r="460">
          <cell r="A460" t="str">
            <v>H-M-8148-0-000-032</v>
          </cell>
          <cell r="B460" t="str">
            <v>M6 TIRTILLI RONDELA DIN6798 A2</v>
          </cell>
        </row>
        <row r="461">
          <cell r="A461" t="str">
            <v>H-M-8148-0-000-033</v>
          </cell>
          <cell r="B461" t="str">
            <v>M12 TIRTILLI RONDELA DIN6798 A2</v>
          </cell>
        </row>
        <row r="462">
          <cell r="A462" t="str">
            <v>H-M-8148-0-000-034</v>
          </cell>
          <cell r="B462" t="str">
            <v>M5 TIRTILLI RONDELA DIN6798 A2</v>
          </cell>
        </row>
        <row r="463">
          <cell r="A463" t="str">
            <v>H-M-8148-0-000-037</v>
          </cell>
          <cell r="B463" t="str">
            <v>M10 YILDIZ SIKMA</v>
          </cell>
        </row>
        <row r="464">
          <cell r="A464" t="str">
            <v>H-M-8148-0-000-038</v>
          </cell>
          <cell r="B464" t="str">
            <v>M10 FLANŞLI SOMUN INOX DIN 6923</v>
          </cell>
        </row>
        <row r="465">
          <cell r="A465" t="str">
            <v>H-M-8148-0-000-039</v>
          </cell>
          <cell r="B465" t="str">
            <v>M12 FLANŞLI SOMUN INOX DIN 6923</v>
          </cell>
        </row>
        <row r="466">
          <cell r="A466" t="str">
            <v>H-M-8148-0-000-042</v>
          </cell>
          <cell r="B466" t="str">
            <v>M12 İNOX SOMUN</v>
          </cell>
        </row>
        <row r="467">
          <cell r="A467" t="str">
            <v>H-M-8148-0-000-045</v>
          </cell>
          <cell r="B467" t="str">
            <v>M10 İNOX SOMUN</v>
          </cell>
        </row>
        <row r="468">
          <cell r="A468" t="str">
            <v>H-M-8148-0-000-046</v>
          </cell>
          <cell r="B468" t="str">
            <v>M8 FİBERLİ SOMUN DIN985 A2</v>
          </cell>
        </row>
        <row r="469">
          <cell r="A469" t="str">
            <v>H-M-8148-0-000-048</v>
          </cell>
          <cell r="B469" t="str">
            <v>M10 İNOX PUL</v>
          </cell>
        </row>
        <row r="470">
          <cell r="A470" t="str">
            <v>H-M-8148-0-000-049</v>
          </cell>
          <cell r="B470" t="str">
            <v>DİŞ Ø 22 MM İÇ ÇAP 8 MM KALİNLİK 1,5 MM PASLANMAZ PUL</v>
          </cell>
        </row>
        <row r="471">
          <cell r="A471" t="str">
            <v>H-M-8148-0-000-053</v>
          </cell>
          <cell r="B471" t="str">
            <v>10 MM PUL DIN 125 A2 INOX PUL</v>
          </cell>
        </row>
        <row r="472">
          <cell r="A472" t="str">
            <v>H-M-8148-0-000-057</v>
          </cell>
          <cell r="B472" t="str">
            <v>M8 X 16 BOMBE IMBUS CIVATA DIN7380 A2</v>
          </cell>
        </row>
        <row r="473">
          <cell r="A473" t="str">
            <v>H-M-8148-0-000-058</v>
          </cell>
          <cell r="B473" t="str">
            <v>M6 INOX PUL</v>
          </cell>
        </row>
        <row r="474">
          <cell r="A474" t="str">
            <v>H-M-8148-0-000-059</v>
          </cell>
          <cell r="B474" t="str">
            <v>M5 X 8 INOX IMBUS CIVATA</v>
          </cell>
        </row>
        <row r="475">
          <cell r="A475" t="str">
            <v>H-M-8148-0-000-061</v>
          </cell>
          <cell r="B475" t="str">
            <v>12 X 50 MM ALTIKOSE CIVATA DIN 933 A2</v>
          </cell>
        </row>
        <row r="476">
          <cell r="A476" t="str">
            <v>H-M-8148-0-000-064</v>
          </cell>
          <cell r="B476" t="str">
            <v>M12 X 35 IMBUS CIVATA DIN912 A2</v>
          </cell>
        </row>
        <row r="477">
          <cell r="A477" t="str">
            <v>H-M-8148-0-000-065</v>
          </cell>
          <cell r="B477" t="str">
            <v>M10 X 20 BOMBE IMBUS CIVATA (HIDROLIK MAYO MASASI)</v>
          </cell>
        </row>
        <row r="478">
          <cell r="A478" t="str">
            <v>H-M-8148-0-000-066</v>
          </cell>
          <cell r="B478" t="str">
            <v>M10 X 50 PASLANMAZ 6 KOSE CIVATA DIN 431-933 A2</v>
          </cell>
        </row>
        <row r="479">
          <cell r="A479" t="str">
            <v>H-M-8148-0-000-071</v>
          </cell>
          <cell r="B479" t="str">
            <v>M12 X 20 MM INOX IMBUS CIVATA (MEDIKAL SANDALYE)</v>
          </cell>
        </row>
        <row r="480">
          <cell r="A480" t="str">
            <v>H-M-8148-0-000-074</v>
          </cell>
          <cell r="B480" t="str">
            <v>M6 X 20 BB INOX IMBUS CIVATA (MEDIKAL KOLTUK SASE SIRTLIK)</v>
          </cell>
        </row>
        <row r="481">
          <cell r="A481" t="str">
            <v>H-M-8148-0-000-077</v>
          </cell>
          <cell r="B481" t="str">
            <v>M8 YILDIZ SIKMA</v>
          </cell>
        </row>
        <row r="482">
          <cell r="A482" t="str">
            <v>H-M-8148-0-000-081</v>
          </cell>
          <cell r="B482" t="str">
            <v>2,9 X 13 YSB PASLANMAZ SAÇ VIDASI DIN7981 A2</v>
          </cell>
        </row>
        <row r="483">
          <cell r="A483" t="str">
            <v>H-M-8148-0-000-082</v>
          </cell>
          <cell r="B483" t="str">
            <v>M4 X 50 304 PASLANMAZ  ALTIKOSE CIVATA</v>
          </cell>
        </row>
        <row r="484">
          <cell r="A484" t="str">
            <v>H-M-8149-0-000-001</v>
          </cell>
          <cell r="B484" t="str">
            <v>MTYT 01 DİŞ Ø100 MM, İÇ Ø25 MM TEKER ÜSTÜ TAMPON</v>
          </cell>
        </row>
        <row r="485">
          <cell r="A485" t="str">
            <v>H-M-8150-0-000-001</v>
          </cell>
          <cell r="B485" t="str">
            <v>SERUM ASKILIĞI-MAYO MASA DUVAR ROZETİ DR Q32</v>
          </cell>
        </row>
        <row r="486">
          <cell r="A486" t="str">
            <v>H-M-8150-0-000-002</v>
          </cell>
          <cell r="B486" t="str">
            <v>SERUM ASKILIĞI-MAYO MASA DUVAR ROZETİ DR Q25</v>
          </cell>
        </row>
        <row r="487">
          <cell r="A487" t="str">
            <v>H-M-8151-0-000-004</v>
          </cell>
          <cell r="B487" t="str">
            <v>30X30 MM İÇE GEÇME TAPA (SIYAH)</v>
          </cell>
        </row>
        <row r="488">
          <cell r="A488" t="str">
            <v>H-M-8151-0-000-008</v>
          </cell>
          <cell r="B488" t="str">
            <v>Ø 16 MM YUVARLAK PROFIL TAPASI</v>
          </cell>
        </row>
        <row r="489">
          <cell r="A489" t="str">
            <v>H-M-8156-0-000-002</v>
          </cell>
          <cell r="B489" t="str">
            <v>MAYO MASASI SABİT POMPALI HİDROLİK LİFT ( 400 )</v>
          </cell>
        </row>
        <row r="490">
          <cell r="A490" t="str">
            <v>H-M-8157-0-000-001</v>
          </cell>
          <cell r="B490" t="str">
            <v>8 X 88 X 3 MM 304 KLT SAC MALZM.BEBEK KODU BRAKETİ</v>
          </cell>
        </row>
        <row r="491">
          <cell r="A491" t="str">
            <v>H-M-8157-0-000-002</v>
          </cell>
          <cell r="B491" t="str">
            <v>BEBEK KODU POLİKARBON,ŞEFFAF</v>
          </cell>
        </row>
        <row r="492">
          <cell r="A492" t="str">
            <v>H-M-8157-0-000-003</v>
          </cell>
          <cell r="B492" t="str">
            <v>BEBEK KODU, ETİKETLİK</v>
          </cell>
        </row>
        <row r="493">
          <cell r="A493" t="str">
            <v>H-M-8157-0-000-004</v>
          </cell>
          <cell r="B493" t="str">
            <v>BEBEK KODU, YATAK</v>
          </cell>
        </row>
        <row r="494">
          <cell r="A494" t="str">
            <v>H-M-8158-0-000-004</v>
          </cell>
          <cell r="B494" t="str">
            <v>176,5 X 60 X 3 MM BRAKET SACİ</v>
          </cell>
        </row>
        <row r="495">
          <cell r="A495" t="str">
            <v>H-M-8158-0-000-009</v>
          </cell>
          <cell r="B495" t="str">
            <v>GÖBEK SACI LAZER KESİM</v>
          </cell>
        </row>
        <row r="496">
          <cell r="A496" t="str">
            <v>H-M-8158-0-000-010</v>
          </cell>
          <cell r="B496" t="str">
            <v>Ø 22,6 X 2 LİK KÖR KAPAK</v>
          </cell>
        </row>
        <row r="497">
          <cell r="A497" t="str">
            <v>H-M-8159-0-000-001</v>
          </cell>
          <cell r="B497" t="str">
            <v>38X38 NO:5 MENTEŞE</v>
          </cell>
        </row>
        <row r="498">
          <cell r="A498" t="str">
            <v>H-M-8162-0-000-002</v>
          </cell>
          <cell r="B498" t="str">
            <v>TEKERLEKLİ SANDALYE Ø 1,80 MM CRNİ DARBE EMİCİ YAY</v>
          </cell>
        </row>
        <row r="499">
          <cell r="A499" t="str">
            <v>H-M-8162-0-000-009</v>
          </cell>
          <cell r="B499" t="str">
            <v>TEKERLEKLİ SANDALYE FREN KOLU KİLİDİ</v>
          </cell>
        </row>
        <row r="500">
          <cell r="A500" t="str">
            <v>H-M-8162-0-000-010</v>
          </cell>
          <cell r="B500" t="str">
            <v>KOLÇAK İŞÇİLİK</v>
          </cell>
        </row>
        <row r="501">
          <cell r="A501" t="str">
            <v>H-M-8162-0-000-013</v>
          </cell>
          <cell r="B501" t="str">
            <v>TEKERLEKLI SANDALYE FREN PAPUCU DIRSEGI</v>
          </cell>
        </row>
        <row r="502">
          <cell r="A502" t="str">
            <v>H-M-8162-0-000-014</v>
          </cell>
          <cell r="B502" t="str">
            <v>TEKERLEKLİ SANDALYE KOLÇAK BAĞLANTI PİMİ ( İÇ )</v>
          </cell>
        </row>
        <row r="503">
          <cell r="A503" t="str">
            <v>H-M-8162-0-000-016</v>
          </cell>
          <cell r="B503" t="str">
            <v>TEKERLEKLI SANDALYE KOLÇAK HAREKET SINIRLAMA PIMI</v>
          </cell>
        </row>
        <row r="504">
          <cell r="A504" t="str">
            <v>H-M-8162-0-000-018</v>
          </cell>
          <cell r="B504" t="str">
            <v>TEKERLEKLI SANDALYE S KANCA (ø3 M 8160 )</v>
          </cell>
        </row>
        <row r="505">
          <cell r="A505" t="str">
            <v>H-M-8162-0-000-021</v>
          </cell>
          <cell r="B505" t="str">
            <v>TEKERLEKLI SANDALYEKOLCAK IÇ BAGLANTI BORUSU</v>
          </cell>
        </row>
        <row r="506">
          <cell r="A506" t="str">
            <v>H-M-8162-0-000-023</v>
          </cell>
          <cell r="B506" t="str">
            <v>TEKERLEKLİ SANDALYE KOLÇAK İÇ BAĞLANTI SACI İŞÇİLİK</v>
          </cell>
        </row>
        <row r="507">
          <cell r="A507" t="str">
            <v>H-M-8162-0-000-025</v>
          </cell>
          <cell r="B507" t="str">
            <v>TEKERLEKLI SANDALYE SERUM ASKI KANCASI</v>
          </cell>
        </row>
        <row r="508">
          <cell r="A508" t="str">
            <v>H-M-8162-0-000-030</v>
          </cell>
          <cell r="B508" t="str">
            <v>TEKERLEKLI SANDALYE FREN KOLU</v>
          </cell>
        </row>
        <row r="509">
          <cell r="A509" t="str">
            <v>H-M-8162-0-000-031</v>
          </cell>
          <cell r="B509" t="str">
            <v>TEKERLEKLI SANDALYE AYAK BASMA PEDI ÇERÇEVESI</v>
          </cell>
        </row>
        <row r="510">
          <cell r="A510" t="str">
            <v>H-M-8162-0-000-046</v>
          </cell>
          <cell r="B510" t="str">
            <v>TEKERLEKLİ SANDALYE KOLÇAK BAĞLANTI PİMİ ( DIŞ )</v>
          </cell>
        </row>
        <row r="511">
          <cell r="A511" t="str">
            <v>H-M-8162-0-000-047</v>
          </cell>
          <cell r="B511" t="str">
            <v>TEKERLEKLİ SANDALYE EKSANTRİK FREN MİLİ ( BRONZ )</v>
          </cell>
        </row>
        <row r="512">
          <cell r="A512" t="str">
            <v>H-M-8162-0-000-050</v>
          </cell>
          <cell r="B512" t="str">
            <v>TEKERLEKLİ SANDALYE AYAK BASMA PLEYTİ BAĞLANTI BRAKETİ</v>
          </cell>
        </row>
        <row r="513">
          <cell r="A513" t="str">
            <v>H-M-8162-0-000-053</v>
          </cell>
          <cell r="B513" t="str">
            <v>TEKERLEKLİ SANDALYE AYAKLIK BAĞLANTI BRAKET İŞÇİLİK</v>
          </cell>
        </row>
        <row r="514">
          <cell r="A514" t="str">
            <v>H-M-8162-0-000-058</v>
          </cell>
          <cell r="B514" t="str">
            <v>TEKERLEKLİ SANDALYE AYAK BASMA PEDİ</v>
          </cell>
        </row>
        <row r="515">
          <cell r="A515" t="str">
            <v>H-M-8162-0-000-069</v>
          </cell>
          <cell r="B515" t="str">
            <v>TEKERLEKLİ SANDALYE FREN TELİ 24X875 MM</v>
          </cell>
        </row>
        <row r="516">
          <cell r="A516" t="str">
            <v>H-M-8163-0-000-003</v>
          </cell>
          <cell r="B516" t="str">
            <v>1385 X 670 PARAVAN DERISI (ARDEN 017 KREM)</v>
          </cell>
        </row>
        <row r="517">
          <cell r="A517" t="str">
            <v>H-M-8163-0-000-004</v>
          </cell>
          <cell r="B517" t="str">
            <v>1385 X 730 PARAVAN DERISI (ARDEN 017 KREM)</v>
          </cell>
        </row>
        <row r="518">
          <cell r="A518" t="str">
            <v>H-M-8166-0-000-002</v>
          </cell>
          <cell r="B518" t="str">
            <v>MEDİKAL 8,65 SABİT AYAK (PARAVAN)</v>
          </cell>
        </row>
        <row r="519">
          <cell r="A519" t="str">
            <v>H-M-8167-0-000-001</v>
          </cell>
          <cell r="B519" t="str">
            <v>MAYO MASA TEPSİSİ(47X36X2) DÜZ KORDONLU</v>
          </cell>
        </row>
        <row r="520">
          <cell r="A520" t="str">
            <v>H-M-8169-0-000-001</v>
          </cell>
          <cell r="B520" t="str">
            <v>30 CM LEĞEN</v>
          </cell>
        </row>
        <row r="521">
          <cell r="A521" t="str">
            <v>H-M-8170-0-000-003</v>
          </cell>
          <cell r="B521" t="str">
            <v>240X240 MEDIKAL PASLANMAZ KOVA 10 LT</v>
          </cell>
        </row>
        <row r="522">
          <cell r="A522" t="str">
            <v>H-M-8187-0-000-002</v>
          </cell>
          <cell r="B522" t="str">
            <v>900 X 540 X 700 MM DİŞ ÖLÇÜLÜ KUTU</v>
          </cell>
        </row>
        <row r="523">
          <cell r="A523" t="str">
            <v>H-M-8187-0-000-003</v>
          </cell>
          <cell r="B523" t="str">
            <v>900 X 540 X 840 MM DİŞ ÖLÇÜLÜ KUTU</v>
          </cell>
        </row>
        <row r="524">
          <cell r="A524" t="str">
            <v>H-M-8187-0-000-015</v>
          </cell>
          <cell r="B524" t="str">
            <v>630 X 640 X 370 MM ÖLÇÜLÜ KARTON KUTU</v>
          </cell>
        </row>
        <row r="525">
          <cell r="A525" t="str">
            <v>H-M-8187-0-000-021</v>
          </cell>
          <cell r="B525" t="str">
            <v>350 X 350 X 250 MM ÖLÇÜLÜ KARTON KUTU</v>
          </cell>
        </row>
        <row r="526">
          <cell r="A526" t="str">
            <v>H-M-8238-0-000-001</v>
          </cell>
          <cell r="B526" t="str">
            <v>1000 X 2000 X 0,5 MM ALUMINYUM SAC</v>
          </cell>
        </row>
        <row r="527">
          <cell r="A527" t="str">
            <v>H-M-8238-0-000-002</v>
          </cell>
          <cell r="B527" t="str">
            <v>1000 X 2000 X 0,3 MM ALUMINYUM SAC</v>
          </cell>
        </row>
        <row r="528">
          <cell r="A528" t="str">
            <v>H-P-0192-2-000-002</v>
          </cell>
          <cell r="B528" t="str">
            <v>Ø 29,6 MM REZISTANS BAĞLANTI PARÇASI (KOR)</v>
          </cell>
        </row>
        <row r="529">
          <cell r="A529" t="str">
            <v>H-P-7057-0-000-001</v>
          </cell>
          <cell r="B529" t="str">
            <v>97 X 25 X 8 TREE.PSLMZ.CEL.ASKI.KOLU</v>
          </cell>
        </row>
        <row r="530">
          <cell r="A530" t="str">
            <v>H-P-7080-0-108-001</v>
          </cell>
          <cell r="B530" t="str">
            <v>MIDAS.HQ.KONTROL.PANELI.YEDEK.PARCA.50HzCLI.KARE.AYR.ON/OF.FIS.BYZ.+BYZ.KBL</v>
          </cell>
        </row>
        <row r="531">
          <cell r="A531" t="str">
            <v>H-P-7080-0-110-001</v>
          </cell>
          <cell r="B531" t="str">
            <v>MIDAS.HQ.KONTROL.PANELI.YEDEK.PARCA.50HzCLI.KARE.AYR.ON/OF.FIS.KR.+GRI.KBL</v>
          </cell>
        </row>
        <row r="532">
          <cell r="A532" t="str">
            <v>H-P-7155-0-000-001</v>
          </cell>
          <cell r="B532" t="str">
            <v>23X23 mm L110 REZISTANS MONTAJ ANAHTARI</v>
          </cell>
        </row>
        <row r="533">
          <cell r="A533" t="str">
            <v>H-P-7155-0-000-002</v>
          </cell>
          <cell r="B533" t="str">
            <v>21AA L85 GIZLI BAG. REZISTANS MONTAJ ANAHTARI</v>
          </cell>
        </row>
        <row r="534">
          <cell r="A534" t="str">
            <v>H-P-7188-0-000-000</v>
          </cell>
          <cell r="B534" t="str">
            <v>1030 X 138 X 4 MM CHARM BRONZ AYNA</v>
          </cell>
        </row>
        <row r="535">
          <cell r="A535" t="str">
            <v>H-P-7188-0-000-001</v>
          </cell>
          <cell r="B535" t="str">
            <v>800 X 492 X 4 MM CHARM BRONZ AYNA</v>
          </cell>
        </row>
        <row r="536">
          <cell r="A536" t="str">
            <v>H-P-7188-0-000-002</v>
          </cell>
          <cell r="B536" t="str">
            <v>1230 X 138 X 4 MM CHARM BRONZ AYNA</v>
          </cell>
        </row>
        <row r="537">
          <cell r="A537" t="str">
            <v>H-P-7188-0-122-001</v>
          </cell>
          <cell r="B537" t="str">
            <v>800 X 492 X 4 MM CHARM ROSE AYNA</v>
          </cell>
        </row>
        <row r="538">
          <cell r="A538" t="str">
            <v>H-P-7192-0-000-001</v>
          </cell>
          <cell r="B538" t="str">
            <v>745 X 448 X 4 MM BLAZE AYNA</v>
          </cell>
        </row>
        <row r="539">
          <cell r="A539" t="str">
            <v>H-P-7198-0-189-001</v>
          </cell>
          <cell r="B539" t="str">
            <v>Ø16 X 50 MM PASLANMAZ ÇELİK FLAKE HAVLU ASKILIGI</v>
          </cell>
        </row>
        <row r="540">
          <cell r="A540" t="str">
            <v>H-P-8050-0-000-005</v>
          </cell>
          <cell r="B540" t="str">
            <v>1000X2000 X3 MM SAC MALZEME</v>
          </cell>
        </row>
        <row r="541">
          <cell r="A541" t="str">
            <v>H-P-8050-0-000-006</v>
          </cell>
          <cell r="B541" t="str">
            <v>1000X2000 X4 MM SAC MALZEME</v>
          </cell>
        </row>
        <row r="542">
          <cell r="A542" t="str">
            <v>H-P-8050-0-000-009</v>
          </cell>
          <cell r="B542" t="str">
            <v>1000 X 2000 X 2 MM 304 KALITE 2B MAT PASLANMAZ SAC FOLYOSUZ</v>
          </cell>
        </row>
        <row r="543">
          <cell r="A543" t="str">
            <v>H-P-8050-0-000-010</v>
          </cell>
          <cell r="B543" t="str">
            <v>1000 X 2000 X 1,5 MM 304 KALITE 2B MAT PASLANMAZ SAC FOLYOSUZ</v>
          </cell>
        </row>
        <row r="544">
          <cell r="A544" t="str">
            <v>H-P-8050-0-000-014</v>
          </cell>
          <cell r="B544" t="str">
            <v>1500 X 2500 X 1,2 MM SAC PLAKA 304 PASLANMAZ BLACK MİRROR</v>
          </cell>
        </row>
        <row r="545">
          <cell r="A545" t="str">
            <v>H-P-8050-0-000-015</v>
          </cell>
          <cell r="B545" t="str">
            <v>1000 X 2000 X 2 MM 316 L KALITE 2B MAT PASLANMAZ SAC FOLYOSUZ</v>
          </cell>
        </row>
        <row r="546">
          <cell r="A546" t="str">
            <v>H-P-8050-0-000-016</v>
          </cell>
          <cell r="B546" t="str">
            <v>1000 X 2000 X 1,5 MM 316 L KALITE 2B MAT PASLANMAZ SAC FOLYOSUZ</v>
          </cell>
        </row>
        <row r="547">
          <cell r="A547" t="str">
            <v>H-P-8050-0-000-018</v>
          </cell>
          <cell r="B547" t="str">
            <v>1000 X 2000 X 0,8 MM 304 KALITE 2B MAT PASLANMAZ SAC FOLYOSUZ</v>
          </cell>
        </row>
        <row r="548">
          <cell r="A548" t="str">
            <v>H-P-8050-0-000-019</v>
          </cell>
          <cell r="B548" t="str">
            <v>1000 X 2000 X 3 MM 304 KALITE 2B MAT PASLANMAZ SAC FOLYOSUZ</v>
          </cell>
        </row>
        <row r="549">
          <cell r="A549" t="str">
            <v>H-P-8050-0-000-020</v>
          </cell>
          <cell r="B549" t="str">
            <v>1000 X 2000 X 4 MM 304 KALITE 2B MAT PASLANMAZ SAC FOLYOSUZ</v>
          </cell>
        </row>
        <row r="550">
          <cell r="A550" t="str">
            <v>H-P-8050-0-000-021</v>
          </cell>
          <cell r="B550" t="str">
            <v>1000 X 2000 X 0,5 MM 304 KALITE PASLANMAZ SAC TEK TARAF AYNA YÜZEY FOLYOLU</v>
          </cell>
        </row>
        <row r="551">
          <cell r="A551" t="str">
            <v>H-P-8050-0-000-022</v>
          </cell>
          <cell r="B551" t="str">
            <v>1000 X 2000 X 5 MM 304 KALITE 2B MAT PASLANMAZ SAC FOLYOSUZ</v>
          </cell>
        </row>
        <row r="552">
          <cell r="A552" t="str">
            <v>H-P-8050-0-000-023</v>
          </cell>
          <cell r="B552" t="str">
            <v>1000 X 2000 X 0,8 MM 304 KALITE PASLANMAZ SAC TEK TARAF AYNA YÜZEY FOLYOLU (8K)</v>
          </cell>
        </row>
        <row r="553">
          <cell r="A553" t="str">
            <v>H-P-8050-0-000-024</v>
          </cell>
          <cell r="B553" t="str">
            <v>1250 X 2500 X 2 MM 304 KALITE 2B MAT PASLANMAZ SAC FOLYOSUZ</v>
          </cell>
        </row>
        <row r="554">
          <cell r="A554" t="str">
            <v>H-P-8050-0-000-025</v>
          </cell>
          <cell r="B554" t="str">
            <v>1280 X 2500 X 1,5 MM 304 KALITE 2B MAT PASLANMAZ SAC FOLYOSUZ</v>
          </cell>
        </row>
        <row r="555">
          <cell r="A555" t="str">
            <v>H-P-8051-0-000-002</v>
          </cell>
          <cell r="B555" t="str">
            <v>56 X 2,5 MM PASLANMAZ RULO SAC 304 L</v>
          </cell>
        </row>
        <row r="556">
          <cell r="A556" t="str">
            <v>H-P-8051-0-000-003</v>
          </cell>
          <cell r="B556" t="str">
            <v>60 X 2,5 MM PASLANMAZ RULO SAC 304 L</v>
          </cell>
        </row>
        <row r="557">
          <cell r="A557" t="str">
            <v>H-P-8051-0-000-004</v>
          </cell>
          <cell r="B557" t="str">
            <v>41,9 X 2,5 MM PASLANMAZ RULO SAC 304 L</v>
          </cell>
        </row>
        <row r="558">
          <cell r="A558" t="str">
            <v>H-P-8051-0-000-005</v>
          </cell>
          <cell r="B558" t="str">
            <v>50 X 2,5 MM PASLANMAZ RULO SAC 304 L</v>
          </cell>
        </row>
        <row r="559">
          <cell r="A559" t="str">
            <v>H-P-8051-0-000-007</v>
          </cell>
          <cell r="B559" t="str">
            <v>64 X 1,5 MM PASLANMAZ RULO SAC 304</v>
          </cell>
        </row>
        <row r="560">
          <cell r="A560" t="str">
            <v>H-P-8051-0-000-010</v>
          </cell>
          <cell r="B560" t="str">
            <v>60 X 2 MM PASLANMAZ RULO SAC 304 L</v>
          </cell>
        </row>
        <row r="561">
          <cell r="A561" t="str">
            <v>H-P-8051-0-000-012</v>
          </cell>
          <cell r="B561" t="str">
            <v>64 X 1,5 MM PASLANMAZ RULO SAC 316 L</v>
          </cell>
        </row>
        <row r="562">
          <cell r="A562" t="str">
            <v>H-P-8051-0-000-013</v>
          </cell>
          <cell r="B562" t="str">
            <v>41,9 X 2,5 MM PASLANMAZ RULO SAC 316 L</v>
          </cell>
        </row>
        <row r="563">
          <cell r="A563" t="str">
            <v>H-P-8052-0-000-001</v>
          </cell>
          <cell r="B563" t="str">
            <v>30 X 30 X 1 MM TIG 304 L PASLANMAZ PROFIL HAM YUZEY</v>
          </cell>
        </row>
        <row r="564">
          <cell r="A564" t="str">
            <v>H-P-8052-0-000-003</v>
          </cell>
          <cell r="B564" t="str">
            <v>25 X 25 X 1,2 MM TIG 304 L PASLANMAZ PROFIL HAM YUZEY</v>
          </cell>
        </row>
        <row r="565">
          <cell r="A565" t="str">
            <v>H-P-8052-0-000-005</v>
          </cell>
          <cell r="B565" t="str">
            <v>30 X 15 X 1,2 MM TIG 304 L PASLANMAZ PROFIL HAM YUZEY</v>
          </cell>
        </row>
        <row r="566">
          <cell r="A566" t="str">
            <v>H-P-8052-0-130-032</v>
          </cell>
          <cell r="B566" t="str">
            <v>40 X 10 X 1,2 MM TIG 304 PASLANMAZ PROFIL 400 GRIT</v>
          </cell>
        </row>
        <row r="567">
          <cell r="A567" t="str">
            <v>H-P-8052-0-131-005</v>
          </cell>
          <cell r="B567" t="str">
            <v>15 X 15 X 1 MM 304 PASLANMAZ PROFIL 400 GRIT</v>
          </cell>
        </row>
        <row r="568">
          <cell r="A568" t="str">
            <v>H-P-8052-0-131-006</v>
          </cell>
          <cell r="B568" t="str">
            <v>15 X 15 X 1,2 MM 304 PASLANMAZ PROFIL 400 GRIT</v>
          </cell>
        </row>
        <row r="569">
          <cell r="A569" t="str">
            <v>H-P-8052-0-131-008</v>
          </cell>
          <cell r="B569" t="str">
            <v>20 X 20 X 1 MM TIG 304 L PASLANMAZ PROFIL 400 GRIT</v>
          </cell>
        </row>
        <row r="570">
          <cell r="A570" t="str">
            <v>H-P-8052-0-131-013</v>
          </cell>
          <cell r="B570" t="str">
            <v>20 X 20 X 2 MM TIG 304 PASLANMAZ PROFIL 400 GRIT</v>
          </cell>
        </row>
        <row r="571">
          <cell r="A571" t="str">
            <v>H-P-8052-0-131-018</v>
          </cell>
          <cell r="B571" t="str">
            <v>30 X 15 X 1,5 MM TIG 304 PASLANMAZ PROFIL 400 GRIT</v>
          </cell>
        </row>
        <row r="572">
          <cell r="A572" t="str">
            <v>H-P-8052-0-131-020</v>
          </cell>
          <cell r="B572" t="str">
            <v>30 X 30 X 1 MM TIG 316 L PASLANMAZ PROFIL 400 GRIT</v>
          </cell>
        </row>
        <row r="573">
          <cell r="A573" t="str">
            <v>H-P-8052-0-131-022</v>
          </cell>
          <cell r="B573" t="str">
            <v>30 X 30 X 1,2 MM TIG 316 L PASLANMAZ PROFIL 400 GRIT</v>
          </cell>
        </row>
        <row r="574">
          <cell r="A574" t="str">
            <v>H-P-8052-0-131-026</v>
          </cell>
          <cell r="B574" t="str">
            <v>30 X 40 X 1,2 MM TIG 304 L PASLANMAZ PROFIL 400 GRIT</v>
          </cell>
        </row>
        <row r="575">
          <cell r="A575" t="str">
            <v>H-P-8052-0-131-030</v>
          </cell>
          <cell r="B575" t="str">
            <v>30 X 60 X 1,2 MM ELIPS 304 PASLANMAZ PROFIL 400 GRIT</v>
          </cell>
        </row>
        <row r="576">
          <cell r="A576" t="str">
            <v>H-P-8052-0-131-037</v>
          </cell>
          <cell r="B576" t="str">
            <v>50 X 10 X 1,5 MM TIG 304 PASLANMAZ PROFIL 400 GRIT</v>
          </cell>
        </row>
        <row r="577">
          <cell r="A577" t="str">
            <v>H-P-8052-0-131-040</v>
          </cell>
          <cell r="B577" t="str">
            <v>20 X 20 X 1,2 MM TIG 304 L PASLANMAZ PROFIL 400 GRIT</v>
          </cell>
        </row>
        <row r="578">
          <cell r="A578" t="str">
            <v>H-P-8052-0-131-042</v>
          </cell>
          <cell r="B578" t="str">
            <v>30 X 30 X 1,2 MM TIG 304 L PASLANMAZ PROFIL 400 GRIT</v>
          </cell>
        </row>
        <row r="579">
          <cell r="A579" t="str">
            <v>H-P-8052-0-131-043</v>
          </cell>
          <cell r="B579" t="str">
            <v>30 X 30 X 1,5 MM TIG 304 L PASLANMAZ PROFIL 400 GRIT</v>
          </cell>
        </row>
        <row r="580">
          <cell r="A580" t="str">
            <v>H-P-8052-0-131-044</v>
          </cell>
          <cell r="B580" t="str">
            <v>30 X 50 X 1,2 MM TIG 304 L PASLANMAZ PROFIL 400 GRIT</v>
          </cell>
        </row>
        <row r="581">
          <cell r="A581" t="str">
            <v>H-P-8052-0-131-045</v>
          </cell>
          <cell r="B581" t="str">
            <v>30 X 15 X 1,2 MM TIG 304 L PASLANMAZ PROFIL 400 GRIT</v>
          </cell>
        </row>
        <row r="582">
          <cell r="A582" t="str">
            <v>H-P-8052-0-131-046</v>
          </cell>
          <cell r="B582" t="str">
            <v>50 X 15 X 1,5 MM TIG 304 PASLANMAZ PROFIL 400 GRIT</v>
          </cell>
        </row>
        <row r="583">
          <cell r="A583" t="str">
            <v>H-P-8052-0-131-047</v>
          </cell>
          <cell r="B583" t="str">
            <v>25 X 25 X 1 MM TIG 304 PASLANMAZ PROFIL 400 GRIT</v>
          </cell>
        </row>
        <row r="584">
          <cell r="A584" t="str">
            <v>H-P-8052-0-131-048</v>
          </cell>
          <cell r="B584" t="str">
            <v>60 X 20 X 1,5 MM TIG 304 PASLANMAZ PROFIL 400 GRIT</v>
          </cell>
        </row>
        <row r="585">
          <cell r="A585" t="str">
            <v>H-P-8052-0-131-049</v>
          </cell>
          <cell r="B585" t="str">
            <v>20 X 20 X 1,5 MM TIG 316 L PASLANMAZ PROFIL 400 GRIT</v>
          </cell>
        </row>
        <row r="586">
          <cell r="A586" t="str">
            <v>H-P-8052-0-131-050</v>
          </cell>
          <cell r="B586" t="str">
            <v>30 X 30 X 1,5 MM TIG 316 L PASLANMAZ PROFIL 400 GRIT</v>
          </cell>
        </row>
        <row r="587">
          <cell r="A587" t="str">
            <v>H-P-8052-0-131-051</v>
          </cell>
          <cell r="B587" t="str">
            <v>40 X 10 X 1,5 MM TIG 316 L PASLANMAZ PROFIL 400 GRIT</v>
          </cell>
        </row>
        <row r="588">
          <cell r="A588" t="str">
            <v>H-P-8052-0-131-052</v>
          </cell>
          <cell r="B588" t="str">
            <v>30 X 40 X 1 MM TIG 304 PASLANMAZ PROFIL 400 GRIT</v>
          </cell>
        </row>
        <row r="589">
          <cell r="A589" t="str">
            <v>H-P-8052-0-131-053</v>
          </cell>
          <cell r="B589" t="str">
            <v>40 X 40 X 1 MM TIG 304 PASLANMAZ PROFIL 400 GRIT</v>
          </cell>
        </row>
        <row r="590">
          <cell r="A590" t="str">
            <v>H-P-8052-0-131-054</v>
          </cell>
          <cell r="B590" t="str">
            <v>50 X 10 X 1 MM TIG 304 PASLANMAZ PROFIL 400 GRIT</v>
          </cell>
        </row>
        <row r="591">
          <cell r="A591" t="str">
            <v>H-P-8052-0-131-056</v>
          </cell>
          <cell r="B591" t="str">
            <v>30 X 30 X 1,5 MM TIG 201 PASLANMAZ PROFIL 400 GRIT</v>
          </cell>
        </row>
        <row r="592">
          <cell r="A592" t="str">
            <v>H-P-8052-0-131-057</v>
          </cell>
          <cell r="B592" t="str">
            <v>20 X 20 X 1,2 MM TIG 201 PASLANMAZ PROFIL 400 GRIT</v>
          </cell>
        </row>
        <row r="593">
          <cell r="A593" t="str">
            <v>H-P-8052-0-131-058</v>
          </cell>
          <cell r="B593" t="str">
            <v>20 X 20 X 1,5 MM TIG 304 L PASLANMAZ PROFIL 400 GRIT</v>
          </cell>
        </row>
        <row r="594">
          <cell r="A594" t="str">
            <v>H-P-8052-0-131-059</v>
          </cell>
          <cell r="B594" t="str">
            <v>30 X 50 X 1 MM TIG 304 L PASLANMAZ PROFIL 400 GRIT</v>
          </cell>
        </row>
        <row r="595">
          <cell r="A595" t="str">
            <v>H-P-8052-0-131-060</v>
          </cell>
          <cell r="B595" t="str">
            <v>25 X 25 X 1,5 MM TIG 304 PASLANMAZ PROFIL 400 GRIT</v>
          </cell>
        </row>
        <row r="596">
          <cell r="A596" t="str">
            <v>H-P-8052-0-131-061</v>
          </cell>
          <cell r="B596" t="str">
            <v>30 X 15 X 1 MM TIG 304 L PASLANMAZ PROFIL 400 GRIT</v>
          </cell>
        </row>
        <row r="597">
          <cell r="A597" t="str">
            <v>H-P-8052-0-131-062</v>
          </cell>
          <cell r="B597" t="str">
            <v>40 X 10 X 1 MM TIG 304 L PASLANMAZ PROFIL 400 GRIT</v>
          </cell>
        </row>
        <row r="598">
          <cell r="A598" t="str">
            <v>H-P-8052-0-131-063</v>
          </cell>
          <cell r="B598" t="str">
            <v>25 X 25 X 1,2 MM TIG 304 L PASLANMAZ PROFIL 400 GRIT</v>
          </cell>
        </row>
        <row r="599">
          <cell r="A599" t="str">
            <v>H-P-8052-0-131-064</v>
          </cell>
          <cell r="B599" t="str">
            <v>25 X 25 X 2 MM TIG 304 L PASLANMAZ PROFIL 400 GRIT</v>
          </cell>
        </row>
        <row r="600">
          <cell r="A600" t="str">
            <v>H-P-8052-0-131-065</v>
          </cell>
          <cell r="B600" t="str">
            <v>30 X 30 X 1 MM TIG 304 L PASLANMAZ PROFIL 400 GRIT</v>
          </cell>
        </row>
        <row r="601">
          <cell r="A601" t="str">
            <v>H-P-8052-0-131-066</v>
          </cell>
          <cell r="B601" t="str">
            <v>30 X 30 X 2 MM TIG 304 L PASLANMAZ PROFIL 400 GRIT</v>
          </cell>
        </row>
        <row r="602">
          <cell r="A602" t="str">
            <v>H-P-8052-0-131-068</v>
          </cell>
          <cell r="B602" t="str">
            <v>40 X 40 X 1,2 MM TIG 304 L PASLANMAZ PROFIL 400 GRIT</v>
          </cell>
        </row>
        <row r="603">
          <cell r="A603" t="str">
            <v>H-P-8052-0-131-069</v>
          </cell>
          <cell r="B603" t="str">
            <v>40 X 10 X 1,5 MM TIG 304 L PASLANMAZ PROFIL 400 GRIT</v>
          </cell>
        </row>
        <row r="604">
          <cell r="A604" t="str">
            <v>H-P-8052-0-131-070</v>
          </cell>
          <cell r="B604" t="str">
            <v>50 X 10 X 1,2 MM TIG 304 L PASLANMAZ PROFIL 400 GRIT</v>
          </cell>
        </row>
        <row r="605">
          <cell r="A605" t="str">
            <v>H-P-8052-0-131-071</v>
          </cell>
          <cell r="B605" t="str">
            <v>40 X 20 X 1,2 MM TIG 304 L PASLANMAZ PROFIL 400 GRIT</v>
          </cell>
        </row>
        <row r="606">
          <cell r="A606" t="str">
            <v>H-P-8052-0-131-072</v>
          </cell>
          <cell r="B606" t="str">
            <v>28 X 1 X 456,6 MM LAMA 304 PASLANMAZ DOLU PROFIL</v>
          </cell>
        </row>
        <row r="607">
          <cell r="A607" t="str">
            <v>H-P-8052-0-131-073</v>
          </cell>
          <cell r="B607" t="str">
            <v>25 X 20 X 1 MM BLAZE AYNA KULAGI</v>
          </cell>
        </row>
        <row r="608">
          <cell r="A608" t="str">
            <v>H-P-8052-0-131-074</v>
          </cell>
          <cell r="B608" t="str">
            <v>50,5 X 15,5 X 1,5 MM TIG 304 PASLANMAZ PROFIL 400 GRIT</v>
          </cell>
        </row>
        <row r="609">
          <cell r="A609" t="str">
            <v>H-P-8052-0-131-076</v>
          </cell>
          <cell r="B609" t="str">
            <v>26,5 X 20 X 1 MM PASLANMAZ BRAKET YAN SACI</v>
          </cell>
        </row>
        <row r="610">
          <cell r="A610" t="str">
            <v>H-P-8052-0-131-077</v>
          </cell>
          <cell r="B610" t="str">
            <v>45 X 45 X 2 MM TIG 304 PASLANMAZ PROFIL 400 GRIT</v>
          </cell>
        </row>
        <row r="611">
          <cell r="A611" t="str">
            <v>H-P-8052-0-131-078</v>
          </cell>
          <cell r="B611" t="str">
            <v>30 X 50 X 1,2 MM TIG 304 PASLANMAZ PROFIL 320 GRIT</v>
          </cell>
        </row>
        <row r="612">
          <cell r="A612" t="str">
            <v>H-P-8052-0-131-079</v>
          </cell>
          <cell r="B612" t="str">
            <v>40 X 20 X 1 MM TIG 304 L PASLANMAZ PROFIL 400 GRIT</v>
          </cell>
        </row>
        <row r="613">
          <cell r="A613" t="str">
            <v>H-P-8052-0-131-081</v>
          </cell>
          <cell r="B613" t="str">
            <v>50 X 25 X 1,2 MM TIG 304 L PASLANMAZ PROFIL 400 GRIT</v>
          </cell>
        </row>
        <row r="614">
          <cell r="A614" t="str">
            <v>H-P-8052-0-131-082</v>
          </cell>
          <cell r="B614" t="str">
            <v>50 X 25 X 1 MM TIG 304 L PASLANMAZ PROFIL 400 GRIT</v>
          </cell>
        </row>
        <row r="615">
          <cell r="A615" t="str">
            <v>H-P-8052-0-133-001</v>
          </cell>
          <cell r="B615" t="str">
            <v>10 X 10 X 1 MM TIG 304 PASLANMAZ PROFIL HAM YUZEY</v>
          </cell>
        </row>
        <row r="616">
          <cell r="A616" t="str">
            <v>H-P-8052-0-133-016</v>
          </cell>
          <cell r="B616" t="str">
            <v>25 X 50 X 1,2 MM TIG 304 PASLANMAZ PROFIL DUZ OVAL HAM YUZEY</v>
          </cell>
        </row>
        <row r="617">
          <cell r="A617" t="str">
            <v>H-P-8053-0-130-001</v>
          </cell>
          <cell r="B617" t="str">
            <v>Ø 10 X 1 MM TIG 304 PASLANMAZ BORU 600 GRIT</v>
          </cell>
        </row>
        <row r="618">
          <cell r="A618" t="str">
            <v>H-P-8053-0-130-002</v>
          </cell>
          <cell r="B618" t="str">
            <v>Ø 12 X 1,2 MM TIG 304 PASLANMAZ BORU 600 GRIT</v>
          </cell>
        </row>
        <row r="619">
          <cell r="A619" t="str">
            <v>H-P-8053-0-130-003</v>
          </cell>
          <cell r="B619" t="str">
            <v>Ø 12 X 1,5 MM TIG 304 PASLANMAZ BORU 600 GRIT</v>
          </cell>
        </row>
        <row r="620">
          <cell r="A620" t="str">
            <v>H-P-8053-0-130-004</v>
          </cell>
          <cell r="B620" t="str">
            <v>Ø 14 X 2 MM TIG 304 PASLANMAZ BORU 600 GRIT</v>
          </cell>
        </row>
        <row r="621">
          <cell r="A621" t="str">
            <v>H-P-8053-0-130-007</v>
          </cell>
          <cell r="B621" t="str">
            <v>Ø 15,9 X 1,2 MM TIG 304 PASLANMAZ BORU 600 GRIT</v>
          </cell>
        </row>
        <row r="622">
          <cell r="A622" t="str">
            <v>H-P-8053-0-130-008</v>
          </cell>
          <cell r="B622" t="str">
            <v>Ø 15,9 X 1,5 MM TIG 304 PASLANMAZ BORU 600 GRIT</v>
          </cell>
        </row>
        <row r="623">
          <cell r="A623" t="str">
            <v>H-P-8053-0-130-011</v>
          </cell>
          <cell r="B623" t="str">
            <v>Ø 18 X 1,5 MM TIG 304 PASLANMAZ BORU 600 GRIT</v>
          </cell>
        </row>
        <row r="624">
          <cell r="A624" t="str">
            <v>H-P-8053-0-130-012</v>
          </cell>
          <cell r="B624" t="str">
            <v>Ø 19 X 1 MM TIG 304 PASLANMAZ BORU 600 GRIT</v>
          </cell>
        </row>
        <row r="625">
          <cell r="A625" t="str">
            <v>H-P-8053-0-130-013</v>
          </cell>
          <cell r="B625" t="str">
            <v>Ø 19 X 1,2 MM TIG 304 PASLANMAZ BORU 600 GRIT</v>
          </cell>
        </row>
        <row r="626">
          <cell r="A626" t="str">
            <v>H-P-8053-0-130-018</v>
          </cell>
          <cell r="B626" t="str">
            <v>Ø 21,3 X 1,2 MM TIG 304 L PASLANMAZ BORU 600 GRIT</v>
          </cell>
        </row>
        <row r="627">
          <cell r="A627" t="str">
            <v>H-P-8053-0-130-021</v>
          </cell>
          <cell r="B627" t="str">
            <v>Ø 21,3 X 2 MM TIG 316 L PASLANMAZ BORU 600 GRIT</v>
          </cell>
        </row>
        <row r="628">
          <cell r="A628" t="str">
            <v>H-P-8053-0-130-022</v>
          </cell>
          <cell r="B628" t="str">
            <v>Ø 22 X 1,2 MM TIG 304 PASLANMAZ BORU 600 GRIT</v>
          </cell>
        </row>
        <row r="629">
          <cell r="A629" t="str">
            <v>H-P-8053-0-130-023</v>
          </cell>
          <cell r="B629" t="str">
            <v>Ø 22 X 1 MM TIG 304 PASLANMAZ BORU 600 GRIT</v>
          </cell>
        </row>
        <row r="630">
          <cell r="A630" t="str">
            <v>H-P-8053-0-130-024</v>
          </cell>
          <cell r="B630" t="str">
            <v>Ø 25 X 1 MM TIG 304 L PASLANMAZ BORU 600 GRIT</v>
          </cell>
        </row>
        <row r="631">
          <cell r="A631" t="str">
            <v>H-P-8053-0-130-025</v>
          </cell>
          <cell r="B631" t="str">
            <v>Ø 25 X 1,2 MM TIG 304 PASLANMAZ BORU 600 GRIT</v>
          </cell>
        </row>
        <row r="632">
          <cell r="A632" t="str">
            <v>H-P-8053-0-130-026</v>
          </cell>
          <cell r="B632" t="str">
            <v>Ø 25,4 X 1 MM TIG 304 PASLANMAZ BORU 600 GRIT</v>
          </cell>
        </row>
        <row r="633">
          <cell r="A633" t="str">
            <v>H-P-8053-0-130-028</v>
          </cell>
          <cell r="B633" t="str">
            <v>Ø 25,4 X 3 MM TIG 304 PASLANMAZ BORU 600 GRIT</v>
          </cell>
        </row>
        <row r="634">
          <cell r="A634" t="str">
            <v>H-P-8053-0-130-029</v>
          </cell>
          <cell r="B634" t="str">
            <v>Ø 26,9 X 2 MM TIG 304 PASLANMAZ BORU 600 GRIT</v>
          </cell>
        </row>
        <row r="635">
          <cell r="A635" t="str">
            <v>H-P-8053-0-130-032</v>
          </cell>
          <cell r="B635" t="str">
            <v>Ø 32 X 1,5 MM TIG 304 PASLANMAZ BORU 600 GRIT</v>
          </cell>
        </row>
        <row r="636">
          <cell r="A636" t="str">
            <v>H-P-8053-0-130-033</v>
          </cell>
          <cell r="B636" t="str">
            <v>Ø 32 X 2 MM TIG 304 PASLANMAZ BORU 600 GRIT</v>
          </cell>
        </row>
        <row r="637">
          <cell r="A637" t="str">
            <v>H-P-8053-0-130-034</v>
          </cell>
          <cell r="B637" t="str">
            <v>Ø 38 X 1 MM TIG 304 PASLANMAZ BORU 600 GRIT</v>
          </cell>
        </row>
        <row r="638">
          <cell r="A638" t="str">
            <v>H-P-8053-0-130-035</v>
          </cell>
          <cell r="B638" t="str">
            <v>Ø 38 X 1,2 MM TIG 304 L PASLANMAZ BORU 600 GRIT</v>
          </cell>
        </row>
        <row r="639">
          <cell r="A639" t="str">
            <v>H-P-8053-0-130-039</v>
          </cell>
          <cell r="B639" t="str">
            <v>Ø 42 X 1,5 MM TIG 304 PASLANMAZ BORU 600 GRIT</v>
          </cell>
        </row>
        <row r="640">
          <cell r="A640" t="str">
            <v>H-P-8053-0-130-042</v>
          </cell>
          <cell r="B640" t="str">
            <v>Ø 51 X 1 MM TIG 304 PASLANMAZ BORU 600 GRIT</v>
          </cell>
        </row>
        <row r="641">
          <cell r="A641" t="str">
            <v>H-P-8053-0-130-044</v>
          </cell>
          <cell r="B641" t="str">
            <v>Ø 51 X 1,5 MM TIG 304 PASLANMAZ BORU 600 GRIT</v>
          </cell>
        </row>
        <row r="642">
          <cell r="A642" t="str">
            <v>H-P-8053-0-130-045</v>
          </cell>
          <cell r="B642" t="str">
            <v>Ø 51 X 2 MM TIG 304 PASLANMAZ BORU 600 GRIT</v>
          </cell>
        </row>
        <row r="643">
          <cell r="A643" t="str">
            <v>H-P-8053-0-130-048</v>
          </cell>
          <cell r="B643" t="str">
            <v>Ø 70 X 1,5 MM TIG 304 PASLANMAZ BORU 600 GRIT</v>
          </cell>
        </row>
        <row r="644">
          <cell r="A644" t="str">
            <v>H-P-8053-0-130-050</v>
          </cell>
          <cell r="B644" t="str">
            <v>Ø 32 X 1,2 MM TIG 304 L PASLANMAZ BORU 600 GRIT</v>
          </cell>
        </row>
        <row r="645">
          <cell r="A645" t="str">
            <v>H-P-8053-0-130-051</v>
          </cell>
          <cell r="B645" t="str">
            <v>Ø 32 X 1 MM TIG 304 L PASLANMAZ BORU 600 GRIT</v>
          </cell>
        </row>
        <row r="646">
          <cell r="A646" t="str">
            <v>H-P-8053-0-130-053</v>
          </cell>
          <cell r="B646" t="str">
            <v>Ø 18 X 1,2 MM TIG 304 L PASLANMAZ BORU 600 GRIT</v>
          </cell>
        </row>
        <row r="647">
          <cell r="A647" t="str">
            <v>H-P-8053-0-130-054</v>
          </cell>
          <cell r="B647" t="str">
            <v>Ø 51 X 1,2 MM TIG 304 L PASLANMAZ BORU 600 GRIT</v>
          </cell>
        </row>
        <row r="648">
          <cell r="A648" t="str">
            <v>H-P-8053-0-130-055</v>
          </cell>
          <cell r="B648" t="str">
            <v>Ø 28 X 1,2 MM TIG 304 PASLANMAZ BORU 600 GRIT</v>
          </cell>
        </row>
        <row r="649">
          <cell r="A649" t="str">
            <v>H-P-8053-0-130-056</v>
          </cell>
          <cell r="B649" t="str">
            <v>Ø 12 X 1 MM TIG 304 PASLANMAZ BORU 600 GRIT</v>
          </cell>
        </row>
        <row r="650">
          <cell r="A650" t="str">
            <v>H-P-8053-0-130-057</v>
          </cell>
          <cell r="B650" t="str">
            <v>Ø 16 X 1,5 MM TIG 316 L PASLANMAZ BORU 600 GRIT</v>
          </cell>
        </row>
        <row r="651">
          <cell r="A651" t="str">
            <v>H-P-8053-0-130-058</v>
          </cell>
          <cell r="B651" t="str">
            <v>Ø 32 X 1,5 MM TIG 316 L PASLANMAZ BORU 600 GRIT</v>
          </cell>
        </row>
        <row r="652">
          <cell r="A652" t="str">
            <v>H-P-8053-0-130-059</v>
          </cell>
          <cell r="B652" t="str">
            <v>Ø 16 X 1 MM TIG 316 L PASLANMAZ BORU 600 GRIT</v>
          </cell>
        </row>
        <row r="653">
          <cell r="A653" t="str">
            <v>H-P-8053-0-130-061</v>
          </cell>
          <cell r="B653" t="str">
            <v>Ø 15,9 X 1 MM TIG 304 L PASLANMAZ BORU 600 GRIT</v>
          </cell>
        </row>
        <row r="654">
          <cell r="A654" t="str">
            <v>H-P-8053-0-130-062</v>
          </cell>
          <cell r="B654" t="str">
            <v>Ø 21,3 X 1 MM TIG 304 L PASLANMAZ BORU 600 GRIT</v>
          </cell>
        </row>
        <row r="655">
          <cell r="A655" t="str">
            <v>H-P-8053-0-130-063</v>
          </cell>
          <cell r="B655" t="str">
            <v>Ø 26,9 X 5,54 MM 304 PASLANMAZ DİKİŞSİZ ÇEKME BORU</v>
          </cell>
        </row>
        <row r="656">
          <cell r="A656" t="str">
            <v>H-P-8053-0-130-064</v>
          </cell>
          <cell r="B656" t="str">
            <v>Ø 17,2 X 3,2 MM 304 PASLANMAZ DİKİŞSİZ ÇEKME BORU</v>
          </cell>
        </row>
        <row r="657">
          <cell r="A657" t="str">
            <v>H-P-8053-0-130-065</v>
          </cell>
          <cell r="B657" t="str">
            <v>Ø 33,7 X 6,35 MM 304 PASLANMAZ DİKİŞSİZ ÇEKME BORU</v>
          </cell>
        </row>
        <row r="658">
          <cell r="A658" t="str">
            <v>H-P-8053-0-130-066</v>
          </cell>
          <cell r="B658" t="str">
            <v>Ø 21,3 X 2 MM TIG 304 L PASLANMAZ BORU 600 GRIT</v>
          </cell>
        </row>
        <row r="659">
          <cell r="A659" t="str">
            <v>H-P-8053-0-130-067</v>
          </cell>
          <cell r="B659" t="str">
            <v>Ø 25,4 X 1,2 MM TIG 304 L PASLANMAZ BORU 600 GRIT</v>
          </cell>
        </row>
        <row r="660">
          <cell r="A660" t="str">
            <v>H-P-8053-0-130-068</v>
          </cell>
          <cell r="B660" t="str">
            <v>Ø 38 X 1,5 MM TIG 304 L PASLANMAZ BORU 600 GRIT</v>
          </cell>
        </row>
        <row r="661">
          <cell r="A661" t="str">
            <v>H-P-8053-0-130-069</v>
          </cell>
          <cell r="B661" t="str">
            <v>Ø 28 X 1,5 MM TIG 304 PASLANMAZ BORU 600 GRIT</v>
          </cell>
        </row>
        <row r="662">
          <cell r="A662" t="str">
            <v>H-P-8053-0-130-070</v>
          </cell>
          <cell r="B662" t="str">
            <v>Ø 32 X 2,5 MM TIG 304 PASLANMAZ BORU 600 GRIT</v>
          </cell>
        </row>
        <row r="663">
          <cell r="A663" t="str">
            <v>H-P-8053-0-130-071</v>
          </cell>
          <cell r="B663" t="str">
            <v>Ø 25 X 1,5 MM 304 600 GRIT PASLANMAZ BORU</v>
          </cell>
        </row>
        <row r="664">
          <cell r="A664" t="str">
            <v>H-P-8053-0-130-072</v>
          </cell>
          <cell r="B664" t="str">
            <v>Ø 25,4 X 2 MM TIG 304 PASLANMAZ BORU 600 GRIT</v>
          </cell>
        </row>
        <row r="665">
          <cell r="A665" t="str">
            <v>H-P-8053-0-130-073</v>
          </cell>
          <cell r="B665" t="str">
            <v>Ø 33,7 X 6,35 MM 316 L PASLANMAZ DİKİŞSİZ ÇEKME BORU</v>
          </cell>
        </row>
        <row r="666">
          <cell r="A666" t="str">
            <v>H-P-8053-0-130-074</v>
          </cell>
          <cell r="B666" t="str">
            <v>Ø 28 X 1 MM TIG 304 PASLANMAZ BORU 600 GRIT</v>
          </cell>
        </row>
        <row r="667">
          <cell r="A667" t="str">
            <v>H-P-8053-0-130-075</v>
          </cell>
          <cell r="B667" t="str">
            <v>Ø 32 X 1 MM TIG 201 PASLANMAZ BORU 600 GRIT</v>
          </cell>
        </row>
        <row r="668">
          <cell r="A668" t="str">
            <v>H-P-8053-0-130-076</v>
          </cell>
          <cell r="B668" t="str">
            <v>Ø 15,9 X 1 MM TIG 201 L PASLANMAZ BORU 600 GRIT</v>
          </cell>
        </row>
        <row r="669">
          <cell r="A669" t="str">
            <v>H-P-8053-0-130-077</v>
          </cell>
          <cell r="B669" t="str">
            <v>Ø 21,3 X 0,8 MM TIG 304 L PASLANMAZ BORU 600 GRIT</v>
          </cell>
        </row>
        <row r="670">
          <cell r="A670" t="str">
            <v>H-P-8053-0-130-078</v>
          </cell>
          <cell r="B670" t="str">
            <v>Ø 32 X 0,8 MM TIG 304 L PASLANMAZ BORU 600 GRIT</v>
          </cell>
        </row>
        <row r="671">
          <cell r="A671" t="str">
            <v>H-P-8053-0-130-079</v>
          </cell>
          <cell r="B671" t="str">
            <v>Ø 38 X 4 MM 304 PASLANMAZ DİKİŞSİZ ÇEKME BORU</v>
          </cell>
        </row>
        <row r="672">
          <cell r="A672" t="str">
            <v>H-P-8053-0-131-001</v>
          </cell>
          <cell r="B672" t="str">
            <v>Ø 8 X 1 MM TIG 304 PASLANMAZ BORU 400 GRIT</v>
          </cell>
        </row>
        <row r="673">
          <cell r="A673" t="str">
            <v>H-P-8053-0-131-002</v>
          </cell>
          <cell r="B673" t="str">
            <v>Ø 12 X 1,2 MM TIG 304 PASLANMAZ BORU 400 GRIT</v>
          </cell>
        </row>
        <row r="674">
          <cell r="A674" t="str">
            <v>H-P-8053-0-132-001</v>
          </cell>
          <cell r="B674" t="str">
            <v>Ø 28 X 1 MM TIG 304 PASLANMAZ BORU 320 GRIT</v>
          </cell>
        </row>
        <row r="675">
          <cell r="A675" t="str">
            <v>H-P-8053-0-132-002</v>
          </cell>
          <cell r="B675" t="str">
            <v>Ø 28 X 0,7 MM TIG 304 PASLANMAZ BORU 320 GRIT</v>
          </cell>
        </row>
        <row r="676">
          <cell r="A676" t="str">
            <v>H-P-8053-0-132-003</v>
          </cell>
          <cell r="B676" t="str">
            <v>Ø 21,3 X 1 MM TIG 304 PASLANMAZ BORU 320 GRIT</v>
          </cell>
        </row>
        <row r="677">
          <cell r="A677" t="str">
            <v>H-P-8053-0-132-004</v>
          </cell>
          <cell r="B677" t="str">
            <v>Ø 51 X 1,2 MM TIG 304 PASLANMAZ BORU 240 GRIT</v>
          </cell>
        </row>
        <row r="678">
          <cell r="A678" t="str">
            <v>H-P-8053-0-132-005</v>
          </cell>
          <cell r="B678" t="str">
            <v>Ø 25 X 1 MM TIG 304 PASLANMAZ BORU 320 GRIT</v>
          </cell>
        </row>
        <row r="679">
          <cell r="A679" t="str">
            <v>H-P-8053-0-133-001</v>
          </cell>
          <cell r="B679" t="str">
            <v>Ø 25,4 X 2,5 MM 304 PASLANMAZ BORU HAM YUZEY</v>
          </cell>
        </row>
        <row r="680">
          <cell r="A680" t="str">
            <v>H-P-8053-0-133-002</v>
          </cell>
          <cell r="B680" t="str">
            <v>Ø 30 X 2 MM 304 PASLANMAZ PROFIL HAM YUZEY</v>
          </cell>
        </row>
        <row r="681">
          <cell r="A681" t="str">
            <v>H-P-8053-0-133-003</v>
          </cell>
          <cell r="B681" t="str">
            <v>Ø 21,3 X 1,5 MM TIG 304 PASLANMAZ BORU HAM YUZEY</v>
          </cell>
        </row>
        <row r="682">
          <cell r="A682" t="str">
            <v>H-P-8053-0-133-004</v>
          </cell>
          <cell r="B682" t="str">
            <v>Ø 51 X 1 MM TIG 304 PASLANMAZ BORU HAM YUZEY</v>
          </cell>
        </row>
        <row r="683">
          <cell r="A683" t="str">
            <v>H-P-8054-0-000-001</v>
          </cell>
          <cell r="B683" t="str">
            <v>5 X 10  MM LAMA 304 PASLANMAZ DOLU PROFİL</v>
          </cell>
        </row>
        <row r="684">
          <cell r="A684" t="str">
            <v>H-P-8054-0-000-002</v>
          </cell>
          <cell r="B684" t="str">
            <v>Ø 6 MM 304 PASLANMAZ DOLU PROFİL 1 BOY 4 MT</v>
          </cell>
        </row>
        <row r="685">
          <cell r="A685" t="str">
            <v>H-P-8054-0-000-004</v>
          </cell>
          <cell r="B685" t="str">
            <v>3 X 40 X 555 MM SIRUS HAVLU ASKILIGI SACI</v>
          </cell>
        </row>
        <row r="686">
          <cell r="A686" t="str">
            <v>H-P-8054-0-000-005</v>
          </cell>
          <cell r="B686" t="str">
            <v>Ø 27 X 20 MM 304 PASLANMAZ ALTIGEN KESIM BLAZE WC KAGIT VE HAVLU ASKILIGI DMB</v>
          </cell>
        </row>
        <row r="687">
          <cell r="A687" t="str">
            <v>H-P-8054-0-000-006</v>
          </cell>
          <cell r="B687" t="str">
            <v>30 X 22,5 X 12,5 MM 304 PASLANMAZ BLAZE PIM</v>
          </cell>
        </row>
        <row r="688">
          <cell r="A688" t="str">
            <v>H-P-8054-0-000-007</v>
          </cell>
          <cell r="B688" t="str">
            <v>28 X 1 MM LAMA 304 PASLANMAZ DOLU PROFİL</v>
          </cell>
        </row>
        <row r="689">
          <cell r="A689" t="str">
            <v>H-P-8054-0-000-009</v>
          </cell>
          <cell r="B689" t="str">
            <v>Ø 16 MM 304 PASLANMAZ DOLU PROFIL</v>
          </cell>
        </row>
        <row r="690">
          <cell r="A690" t="str">
            <v>H-P-8054-0-000-010</v>
          </cell>
          <cell r="B690" t="str">
            <v>Ø 22 MM 304 PASLANMAZ DOLU PROFIL</v>
          </cell>
        </row>
        <row r="691">
          <cell r="A691" t="str">
            <v>H-P-8054-0-000-011</v>
          </cell>
          <cell r="B691" t="str">
            <v>Ø 25 MM 304 PASLANMAZ DOLU PROFIL</v>
          </cell>
        </row>
        <row r="692">
          <cell r="A692" t="str">
            <v>H-P-8054-0-000-012</v>
          </cell>
          <cell r="B692" t="str">
            <v>Ø 32 MM 304 PASLANMAZ DOLU PROFIL</v>
          </cell>
        </row>
        <row r="693">
          <cell r="A693" t="str">
            <v>H-P-8054-0-000-014</v>
          </cell>
          <cell r="B693" t="str">
            <v>Ø 28 MM 304 PASLANMAZ DOLU PROFIL</v>
          </cell>
        </row>
        <row r="694">
          <cell r="A694" t="str">
            <v>H-P-8054-0-000-016</v>
          </cell>
          <cell r="B694" t="str">
            <v>Ø 26 MM 304 PASLANMAZ DOLU PROFIL</v>
          </cell>
        </row>
        <row r="695">
          <cell r="A695" t="str">
            <v>H-P-8054-0-000-018</v>
          </cell>
          <cell r="B695" t="str">
            <v>Ø 3 MM 304 PASLANMAZ DOLU PROFIL</v>
          </cell>
        </row>
        <row r="696">
          <cell r="A696" t="str">
            <v>H-P-8054-0-000-019</v>
          </cell>
          <cell r="B696" t="str">
            <v>Ø 20 MM POM DOLU PROFIL</v>
          </cell>
        </row>
        <row r="697">
          <cell r="A697" t="str">
            <v>H-P-8054-0-000-020</v>
          </cell>
          <cell r="B697" t="str">
            <v>Ø 12 MM 304 PASLANMAZ DOLU PROFIL</v>
          </cell>
        </row>
        <row r="698">
          <cell r="A698" t="str">
            <v>H-P-8054-0-000-021</v>
          </cell>
          <cell r="B698" t="str">
            <v>Ø 21 MM 304 PASLANMAZ DOLU PROFIL</v>
          </cell>
        </row>
        <row r="699">
          <cell r="A699" t="str">
            <v>H-P-8054-0-000-022</v>
          </cell>
          <cell r="B699" t="str">
            <v>13 MM 304 PASLANMAZ ALTI KOSE DOLU PROFIL</v>
          </cell>
        </row>
        <row r="700">
          <cell r="A700" t="str">
            <v>H-P-8054-0-000-023</v>
          </cell>
          <cell r="B700" t="str">
            <v>Ø 20 MM 304 PASLANMAZ DOLU PROFIL</v>
          </cell>
        </row>
        <row r="701">
          <cell r="A701" t="str">
            <v>H-P-8054-0-000-024</v>
          </cell>
          <cell r="B701" t="str">
            <v>24 MM 304 PASLANMAZ ALTI KOSE DOLU PROFIL</v>
          </cell>
        </row>
        <row r="702">
          <cell r="A702" t="str">
            <v>H-P-8054-0-000-025</v>
          </cell>
          <cell r="B702" t="str">
            <v>Ø 2 X 6  MM  RULMAN IGNESI 10Cr6 CELIGI</v>
          </cell>
        </row>
        <row r="703">
          <cell r="A703" t="str">
            <v>H-P-8054-0-000-026</v>
          </cell>
          <cell r="B703" t="str">
            <v>Ø 26 MM 303 PASLANMAZ DOLU ÇUBUK</v>
          </cell>
        </row>
        <row r="704">
          <cell r="A704" t="str">
            <v>H-P-8054-0-000-027</v>
          </cell>
          <cell r="B704" t="str">
            <v>Ø 30 MM 304 PASLANMAZ DOLU ÇUBUK</v>
          </cell>
        </row>
        <row r="705">
          <cell r="A705" t="str">
            <v>H-P-8055-0-000-001</v>
          </cell>
          <cell r="B705" t="str">
            <v>10 X 40 X 1 MM PASLANMAZ SEPARATÖR SACİ</v>
          </cell>
        </row>
        <row r="706">
          <cell r="A706" t="str">
            <v>H-P-8055-0-000-003</v>
          </cell>
          <cell r="B706" t="str">
            <v>29 X 250 X 1 MM PASLANMAZ SEPARATÖR SACİ</v>
          </cell>
        </row>
        <row r="707">
          <cell r="A707" t="str">
            <v>H-P-8055-0-000-004</v>
          </cell>
          <cell r="B707" t="str">
            <v>67 X 785 X 1 MM PASLANMAZ SEPARATÖR SACİ</v>
          </cell>
        </row>
        <row r="708">
          <cell r="A708" t="str">
            <v>H-P-8055-0-000-008</v>
          </cell>
          <cell r="B708" t="str">
            <v>48,2 X 250 X 1 MM PASLANMAZ SEPARATÖR SACİ</v>
          </cell>
        </row>
        <row r="709">
          <cell r="A709" t="str">
            <v>H-P-8056-0-000-003</v>
          </cell>
          <cell r="B709" t="str">
            <v>560 X 14 X 1,5 MM AHŞAP MONTAJ SACI LAZER</v>
          </cell>
        </row>
        <row r="710">
          <cell r="A710" t="str">
            <v>H-P-8056-0-000-005</v>
          </cell>
          <cell r="B710" t="str">
            <v>70 X 14 X 1,5 MM AHŞAP MONTAJ SACI LAZER</v>
          </cell>
        </row>
        <row r="711">
          <cell r="A711" t="str">
            <v>H-P-8056-0-000-006</v>
          </cell>
          <cell r="B711" t="str">
            <v>140 X 14 X 1,5 MM AHŞAP MONTAJ SACI LAZER</v>
          </cell>
        </row>
        <row r="712">
          <cell r="A712" t="str">
            <v>H-P-8056-0-000-010</v>
          </cell>
          <cell r="B712" t="str">
            <v>1200 X 500 X 1,2 MM DX51Z100 GALVANIZ SAC PLAKA BUKUMLU OLIVIN</v>
          </cell>
        </row>
        <row r="713">
          <cell r="A713" t="str">
            <v>H-P-8056-0-000-013</v>
          </cell>
          <cell r="B713" t="str">
            <v>915 X 473 X 1,2 MM DX51Z100 GALVANIZ SAC PLAKA BUKUMLU OLIVIN</v>
          </cell>
        </row>
        <row r="714">
          <cell r="A714" t="str">
            <v>H-P-8056-0-000-016</v>
          </cell>
          <cell r="B714" t="str">
            <v>280 X 14 X 1,5 MM AHŞAP MONTAJ SACI LAZER</v>
          </cell>
        </row>
        <row r="715">
          <cell r="A715" t="str">
            <v>H-P-8056-0-000-017</v>
          </cell>
          <cell r="B715" t="str">
            <v>22,60 X 16 x 25 MM KARE BUKUMLU BRAKET PARCA LAZER KESIMLI BUKUMLU PASLANMAZ</v>
          </cell>
        </row>
        <row r="716">
          <cell r="A716" t="str">
            <v>H-P-8056-0-000-018</v>
          </cell>
          <cell r="B716" t="str">
            <v>17,6 X 17,6 x 20 MM KARE BUKUMLU BRAKET PARCA LAZER KESIMLI BUKUMLU PASLANMAZ</v>
          </cell>
        </row>
        <row r="717">
          <cell r="A717" t="str">
            <v>H-P-8056-0-000-019</v>
          </cell>
          <cell r="B717" t="str">
            <v>66,20 X 27 x 27 MM KARE BUKUMLU BRAKET PARCA LAZER KESIMLI BUKUMLU PASLANMAZ</v>
          </cell>
        </row>
        <row r="718">
          <cell r="A718" t="str">
            <v>H-P-8056-0-000-020</v>
          </cell>
          <cell r="B718" t="str">
            <v>68,15 X 22,60 x 24,10 MM YUVARLAK BUKUMLU BRAKET PARCA LAZER KESIMLI BUKUMLU PASLANMAZ</v>
          </cell>
        </row>
        <row r="719">
          <cell r="A719" t="str">
            <v>H-P-8056-0-000-021</v>
          </cell>
          <cell r="B719" t="str">
            <v>20 X 14 X 29,65 X 3 MM BRAKET SABITLEME PARCA LAZER KESIMLI PASLANMAZ</v>
          </cell>
        </row>
        <row r="720">
          <cell r="A720" t="str">
            <v>H-P-8057-0-000-018</v>
          </cell>
          <cell r="B720" t="str">
            <v>Ø48 X 10 MM 304 PASLANMAZ DİŞLİ KAPAK</v>
          </cell>
        </row>
        <row r="721">
          <cell r="A721" t="str">
            <v>H-P-8057-0-000-020</v>
          </cell>
          <cell r="B721" t="str">
            <v>Ø 36,15 X 2,5 MM PASLANMAZ KÖR KAPAK</v>
          </cell>
        </row>
        <row r="722">
          <cell r="A722" t="str">
            <v>H-P-8058-0-000-001</v>
          </cell>
          <cell r="B722" t="str">
            <v>38,45 X 8,3 X 2 MM PASLANMAZ KÖR KAPAK</v>
          </cell>
        </row>
        <row r="723">
          <cell r="A723" t="str">
            <v>H-P-8058-0-000-003</v>
          </cell>
          <cell r="B723" t="str">
            <v>27,6 X 12,6 X 2 MM PASLANMAZ KÖR KAPAK</v>
          </cell>
        </row>
        <row r="724">
          <cell r="A724" t="str">
            <v>H-P-8058-0-000-005</v>
          </cell>
          <cell r="B724" t="str">
            <v>27,6 X 27,6 X 2,5 MM PASLANMAZ KÖR KAPAK</v>
          </cell>
        </row>
        <row r="725">
          <cell r="A725" t="str">
            <v>H-P-8058-0-000-007</v>
          </cell>
          <cell r="B725" t="str">
            <v>27,6 X 47,6 X 2,5 MM PASLANMAZ KÖR KAPAK</v>
          </cell>
        </row>
        <row r="726">
          <cell r="A726" t="str">
            <v>H-P-8058-0-000-008</v>
          </cell>
          <cell r="B726" t="str">
            <v>37,6 X 7,6 X 2 MM PASLANMAZ KÖR KAPAK</v>
          </cell>
        </row>
        <row r="727">
          <cell r="A727" t="str">
            <v>H-P-8058-0-000-009</v>
          </cell>
          <cell r="B727" t="str">
            <v>96 X 96 X 2,5 MM PASLANMAZ KÖR KAPAK</v>
          </cell>
        </row>
        <row r="728">
          <cell r="A728" t="str">
            <v>H-P-8058-0-000-010</v>
          </cell>
          <cell r="B728" t="str">
            <v>Ø29,65 X 2,5 MM PASLANMAZ KÖR KAPAK</v>
          </cell>
        </row>
        <row r="729">
          <cell r="A729" t="str">
            <v>H-P-8058-0-000-012</v>
          </cell>
          <cell r="B729" t="str">
            <v>Ø48,6 X 2,5 MM PASLANMAZ KÖR KAPAK</v>
          </cell>
        </row>
        <row r="730">
          <cell r="A730" t="str">
            <v>H-P-8058-0-000-013</v>
          </cell>
          <cell r="B730" t="str">
            <v>Ø67,15 X 2,5 MM PASLANMAZ KÖR KAPAK</v>
          </cell>
        </row>
        <row r="731">
          <cell r="A731" t="str">
            <v>H-P-8058-0-000-014</v>
          </cell>
          <cell r="B731" t="str">
            <v>Ø29,65 X 1,5 MM PASLANMAZ ORTA DELİKLİ KAPAK</v>
          </cell>
        </row>
        <row r="732">
          <cell r="A732" t="str">
            <v>H-P-8058-0-000-015</v>
          </cell>
          <cell r="B732" t="str">
            <v>Ø67,15 X 2,5 MM PASLANMAZ ORTA DELİKLİ KAPAK</v>
          </cell>
        </row>
        <row r="733">
          <cell r="A733" t="str">
            <v>H-P-8058-0-000-016</v>
          </cell>
          <cell r="B733" t="str">
            <v>Ø29,05 X 2,5 MM PASLANMAZ KÖR KAPAK</v>
          </cell>
        </row>
        <row r="734">
          <cell r="A734" t="str">
            <v>H-P-8058-0-000-018</v>
          </cell>
          <cell r="B734" t="str">
            <v>48 X 28 X 2,5  MM PASLANMAZ KÖR KAPAK</v>
          </cell>
        </row>
        <row r="735">
          <cell r="A735" t="str">
            <v>H-P-8058-0-000-019</v>
          </cell>
          <cell r="B735" t="str">
            <v>28 X 13,1 X 2  MM PASLANMAZ KÖR KAPAK</v>
          </cell>
        </row>
        <row r="736">
          <cell r="A736" t="str">
            <v>H-P-8058-0-000-020</v>
          </cell>
          <cell r="B736" t="str">
            <v>Ø 30 X 2,5 MM PASLANMAZ KÖR KAPAK</v>
          </cell>
        </row>
        <row r="737">
          <cell r="A737" t="str">
            <v>H-P-8058-0-000-021</v>
          </cell>
          <cell r="B737" t="str">
            <v>37,75 X 7,75 X 2 MM PASLANMAZ KÖR KAPAK</v>
          </cell>
        </row>
        <row r="738">
          <cell r="A738" t="str">
            <v>H-P-8058-0-000-022</v>
          </cell>
          <cell r="B738" t="str">
            <v>55 X 28 X 2,5 MM ELIPS PASLANMAZ KÖR KAPAK</v>
          </cell>
        </row>
        <row r="739">
          <cell r="A739" t="str">
            <v>H-P-8058-0-000-025</v>
          </cell>
          <cell r="B739" t="str">
            <v>7,15 X 47,1 X 2 mm  KÖR KAPAK</v>
          </cell>
        </row>
        <row r="740">
          <cell r="A740" t="str">
            <v>H-P-8058-0-000-026</v>
          </cell>
          <cell r="B740" t="str">
            <v>38 X 8 X 2 MM PASLANMAZ KÖR KAPAK</v>
          </cell>
        </row>
        <row r="741">
          <cell r="A741" t="str">
            <v>H-P-8058-0-000-029</v>
          </cell>
          <cell r="B741" t="str">
            <v>7,6 X 47,6 X 2,5 MM PASLANMAZ KÖR KAPAK</v>
          </cell>
        </row>
        <row r="742">
          <cell r="A742" t="str">
            <v>H-P-8058-0-000-030</v>
          </cell>
          <cell r="B742" t="str">
            <v>Ø31,7 X 2,5 MM PASLANMAZ KÖR KAPAK</v>
          </cell>
        </row>
        <row r="743">
          <cell r="A743" t="str">
            <v>H-P-8058-0-000-033</v>
          </cell>
          <cell r="B743" t="str">
            <v>37,6 X 37,6 X 2,5 MM KÖR KAPAK</v>
          </cell>
        </row>
        <row r="744">
          <cell r="A744" t="str">
            <v>H-P-8058-0-000-034</v>
          </cell>
          <cell r="B744" t="str">
            <v>50 X 58 X 1,5 MM PASLANMAZ ELIPS DIS KOR KAPAK</v>
          </cell>
        </row>
        <row r="745">
          <cell r="A745" t="str">
            <v>H-P-8058-0-000-035</v>
          </cell>
          <cell r="B745" t="str">
            <v>Ø 15,65 X 1,5 MM PASLANMAZ KOR KAPAK</v>
          </cell>
        </row>
        <row r="746">
          <cell r="A746" t="str">
            <v>H-P-8058-0-000-044</v>
          </cell>
          <cell r="B746" t="str">
            <v>31,80 X 14,50 X 2 MM PASLANMAZ PARALEL KÖR KAPAK</v>
          </cell>
        </row>
        <row r="747">
          <cell r="A747" t="str">
            <v>H-P-8058-0-000-046</v>
          </cell>
          <cell r="B747" t="str">
            <v>32,3 X 28 X 2,5 MM PASLANMAZ ELIPS KOR KAPAK</v>
          </cell>
        </row>
        <row r="748">
          <cell r="A748" t="str">
            <v>H-P-8058-0-000-047</v>
          </cell>
          <cell r="B748" t="str">
            <v>57 X 17 X 2,5 MM PASLANMAZ KOR KAPAK</v>
          </cell>
        </row>
        <row r="749">
          <cell r="A749" t="str">
            <v>H-P-8058-0-000-048</v>
          </cell>
          <cell r="B749" t="str">
            <v>47 X 12 X 2,5 MM PASLANMAZ KOR KAPAK</v>
          </cell>
        </row>
        <row r="750">
          <cell r="A750" t="str">
            <v>H-P-8058-0-000-052</v>
          </cell>
          <cell r="B750" t="str">
            <v>37 X 7 X 2 MM 316 L PASLANMAZ KÖR KAPAK</v>
          </cell>
        </row>
        <row r="751">
          <cell r="A751" t="str">
            <v>H-P-8058-0-000-053</v>
          </cell>
          <cell r="B751" t="str">
            <v>37 X 7 X 2 MM 304 PASLANMAZ KÖR KAPAK</v>
          </cell>
        </row>
        <row r="752">
          <cell r="A752" t="str">
            <v>H-P-8058-0-000-054</v>
          </cell>
          <cell r="B752" t="str">
            <v>27 X 24 X 2 MM PASLANMAZ BADEM DELİKLİ OVAL KAPAK</v>
          </cell>
        </row>
        <row r="753">
          <cell r="A753" t="str">
            <v>H-P-8058-0-000-055</v>
          </cell>
          <cell r="B753" t="str">
            <v>Ø29,05 X 1,2 MM PASLANMAZ Ø12 MM ORTA DELİKLİ KAPAK</v>
          </cell>
        </row>
        <row r="754">
          <cell r="A754" t="str">
            <v>H-P-8058-0-000-056</v>
          </cell>
          <cell r="B754" t="str">
            <v>33,4 X 29 X 2,5 MM PASLANMAZ ELIPS KOR KAPAK</v>
          </cell>
        </row>
        <row r="755">
          <cell r="A755" t="str">
            <v>H-P-8058-0-000-061</v>
          </cell>
          <cell r="B755" t="str">
            <v>47,5 X 12,5 X 2,5 MM PASLANMAZ KOR KAPAK</v>
          </cell>
        </row>
        <row r="756">
          <cell r="A756" t="str">
            <v>H-P-8058-0-000-062</v>
          </cell>
          <cell r="B756" t="str">
            <v>25 X 25 X 2 MM PASLANMAZ KOR KAPAK</v>
          </cell>
        </row>
        <row r="757">
          <cell r="A757" t="str">
            <v>H-P-8058-0-000-063</v>
          </cell>
          <cell r="B757" t="str">
            <v>Ø 25,7 X 2 MM PASLANMAZ KOR KAPAK</v>
          </cell>
        </row>
        <row r="758">
          <cell r="A758" t="str">
            <v>H-P-8058-0-000-064</v>
          </cell>
          <cell r="B758" t="str">
            <v>30,80 X 14,45 X 2 MM PASLANMAZ PARALEL KÖR KAPAK</v>
          </cell>
        </row>
        <row r="759">
          <cell r="A759" t="str">
            <v>H-P-8058-0-000-065</v>
          </cell>
          <cell r="B759" t="str">
            <v>30 X 30 X 2 MM PASLANMAZ Ø24,45 MM DELİKLİ KAPAK</v>
          </cell>
        </row>
        <row r="760">
          <cell r="A760" t="str">
            <v>H-P-8058-0-000-066</v>
          </cell>
          <cell r="B760" t="str">
            <v>Ø 22,85 X 1,5 MM PASLANMAZ KÖR KAPAK</v>
          </cell>
        </row>
        <row r="761">
          <cell r="A761" t="str">
            <v>H-P-8058-0-000-068</v>
          </cell>
          <cell r="B761" t="str">
            <v>29 X 29 X 2 MM PASLANMAZ Ø25 MM ORTA DELIKLI KOR KAPAK</v>
          </cell>
        </row>
        <row r="762">
          <cell r="A762" t="str">
            <v>H-P-8059-0-000-001</v>
          </cell>
          <cell r="B762" t="str">
            <v>Ø22,75 X 2 MM DMB PASLANMAZ DİP SACİ PULU</v>
          </cell>
        </row>
        <row r="763">
          <cell r="A763" t="str">
            <v>H-P-8059-0-000-002</v>
          </cell>
          <cell r="B763" t="str">
            <v>Ø28 X 2 MM DMB PASLANMAZ DİP SACİ PULU</v>
          </cell>
        </row>
        <row r="764">
          <cell r="A764" t="str">
            <v>H-P-8059-0-000-003</v>
          </cell>
          <cell r="B764" t="str">
            <v>Ø50 X 2 MM DMB PASLANMAZ ARKA SACİ 21,3</v>
          </cell>
        </row>
        <row r="765">
          <cell r="A765" t="str">
            <v>H-P-8059-0-000-004</v>
          </cell>
          <cell r="B765" t="str">
            <v>Ø50 X 2,5 MM DMB PASLANMAZ ARKA SACİ</v>
          </cell>
        </row>
        <row r="766">
          <cell r="A766" t="str">
            <v>H-P-8059-0-000-005</v>
          </cell>
          <cell r="B766" t="str">
            <v>Ø50 X 2 MM PEX BORU KAP. PASLANMAZ ARKA SACİ</v>
          </cell>
        </row>
        <row r="767">
          <cell r="A767" t="str">
            <v>H-P-8059-0-000-006</v>
          </cell>
          <cell r="B767" t="str">
            <v>50 X 50 X 2 MM PEX BORU KAP. PASLANMAZ ARKA SACİ</v>
          </cell>
        </row>
        <row r="768">
          <cell r="A768" t="str">
            <v>H-P-8059-0-000-007</v>
          </cell>
          <cell r="B768" t="str">
            <v>Ø 17,5 X 2 MM 316 L KALİTE  PASLANMAZ DİP SACİ PULU</v>
          </cell>
        </row>
        <row r="769">
          <cell r="A769" t="str">
            <v>H-P-8059-0-000-008</v>
          </cell>
          <cell r="B769" t="str">
            <v>Ø 17,5 X 2 MM 304 KALİTE PASLANMAZ DİP SACI</v>
          </cell>
        </row>
        <row r="770">
          <cell r="A770" t="str">
            <v>H-P-8059-0-000-009</v>
          </cell>
          <cell r="B770" t="str">
            <v>21 X 21 X 2 MM DMB PASLANMAZ DİP SACİ PULU</v>
          </cell>
        </row>
        <row r="771">
          <cell r="A771" t="str">
            <v>H-P-8059-0-000-010</v>
          </cell>
          <cell r="B771" t="str">
            <v>Ø 23,15 X 2 MM DMB PASLANMAZ DİP SACİ PULU</v>
          </cell>
        </row>
        <row r="772">
          <cell r="A772" t="str">
            <v>H-P-8059-0-000-011</v>
          </cell>
          <cell r="B772" t="str">
            <v>Ø 14 X 2 MM 304 KALİTE PASLANMAZ DİP SACI</v>
          </cell>
        </row>
        <row r="773">
          <cell r="A773" t="str">
            <v>H-P-8059-0-000-013</v>
          </cell>
          <cell r="B773" t="str">
            <v>Ø 65 X 2 MM DMB 304 PASLANMAZ HAVLU ASKILIGI MONTAJ BRAKETI SACI</v>
          </cell>
        </row>
        <row r="774">
          <cell r="A774" t="str">
            <v>H-P-8059-0-000-014</v>
          </cell>
          <cell r="B774" t="str">
            <v>Ø 60 X 2 MM DMB PASLANMAZ DİP SACI ROZETİ</v>
          </cell>
        </row>
        <row r="775">
          <cell r="A775" t="str">
            <v>H-P-8059-0-000-015</v>
          </cell>
          <cell r="B775" t="str">
            <v>27 X 27 X 2 MM DMB PASLANMAZ DİP SACİ PULU</v>
          </cell>
        </row>
        <row r="776">
          <cell r="A776" t="str">
            <v>H-P-8059-0-000-017</v>
          </cell>
          <cell r="B776" t="str">
            <v>15,9 X 15,9 X 2 MM DMB PASLANMAZ DİP SACİ PULU</v>
          </cell>
        </row>
        <row r="777">
          <cell r="A777" t="str">
            <v>H-P-8059-0-000-018</v>
          </cell>
          <cell r="B777" t="str">
            <v>50 X 70 X 2 MM DMB PASLANMAZ DİP SACI PULU</v>
          </cell>
        </row>
        <row r="778">
          <cell r="A778" t="str">
            <v>H-P-8059-0-000-019</v>
          </cell>
          <cell r="B778" t="str">
            <v>20 X 20 X 1,5 MM DMB PASLANMAZ DİP SACI PULU</v>
          </cell>
        </row>
        <row r="779">
          <cell r="A779" t="str">
            <v>H-P-8059-0-000-020</v>
          </cell>
          <cell r="B779" t="str">
            <v>Ø 32 X 2 MM DMB PASLANMAZ DİP SACI PULU</v>
          </cell>
        </row>
        <row r="780">
          <cell r="A780" t="str">
            <v>H-P-8060-0-000-002</v>
          </cell>
          <cell r="B780" t="str">
            <v>Ø 18,90 X 1,5 MM 316 PASLANMAZ KAPAMA PULU</v>
          </cell>
        </row>
        <row r="781">
          <cell r="A781" t="str">
            <v>H-P-8061-0-000-001</v>
          </cell>
          <cell r="B781" t="str">
            <v>M6 X 35 MM YHB PASLANMAZ VIDA</v>
          </cell>
        </row>
        <row r="782">
          <cell r="A782" t="str">
            <v>H-P-8061-0-000-002</v>
          </cell>
          <cell r="B782" t="str">
            <v>M6 X 40 MM YHB PASLANMAZ VIDA</v>
          </cell>
        </row>
        <row r="783">
          <cell r="A783" t="str">
            <v>H-P-8061-0-000-003</v>
          </cell>
          <cell r="B783" t="str">
            <v>M6 X 45 MM YHB PASLANMAZ VIDA</v>
          </cell>
        </row>
        <row r="784">
          <cell r="A784" t="str">
            <v>H-P-8061-0-000-004</v>
          </cell>
          <cell r="B784" t="str">
            <v>M6 X 60 MM YHB PASLANMAZ VIDA</v>
          </cell>
        </row>
        <row r="785">
          <cell r="A785" t="str">
            <v>H-P-8061-0-000-005</v>
          </cell>
          <cell r="B785" t="str">
            <v>3,5 X 16 MM YSB PASLANMAZ SAC VIDASI</v>
          </cell>
        </row>
        <row r="786">
          <cell r="A786" t="str">
            <v>H-P-8061-0-000-006</v>
          </cell>
          <cell r="B786" t="str">
            <v>2,9 X 9,5 MM YSB PASLANMAZ SAC VIDASI</v>
          </cell>
        </row>
        <row r="787">
          <cell r="A787" t="str">
            <v>H-P-8061-0-000-008</v>
          </cell>
          <cell r="B787" t="str">
            <v>6,3 X 60 MM YSB PASLANMAZ DUVAR VIDASI</v>
          </cell>
        </row>
        <row r="788">
          <cell r="A788" t="str">
            <v>H-P-8061-0-000-009</v>
          </cell>
          <cell r="B788" t="str">
            <v>3,5 X 19 MM YSB PASLANMAZ SAC VIDASI</v>
          </cell>
        </row>
        <row r="789">
          <cell r="A789" t="str">
            <v>H-P-8061-0-000-012</v>
          </cell>
          <cell r="B789" t="str">
            <v>M8 X 70 YHB ALIAN BASLI CIVATA</v>
          </cell>
        </row>
        <row r="790">
          <cell r="A790" t="str">
            <v>H-P-8061-0-000-015</v>
          </cell>
          <cell r="B790" t="str">
            <v>M8 X 20 PASLANMAZ KASA CIVATASI</v>
          </cell>
        </row>
        <row r="791">
          <cell r="A791" t="str">
            <v>H-P-8061-0-000-016</v>
          </cell>
          <cell r="B791" t="str">
            <v>M8 X 25 YSB ALIAN BASLI</v>
          </cell>
        </row>
        <row r="792">
          <cell r="A792" t="str">
            <v>H-P-8061-0-000-017</v>
          </cell>
          <cell r="B792" t="str">
            <v>M8 KARE SOMUN INOX</v>
          </cell>
        </row>
        <row r="793">
          <cell r="A793" t="str">
            <v>H-P-8061-0-000-018</v>
          </cell>
          <cell r="B793" t="str">
            <v>M8 X 55 IMBUS CIVATA</v>
          </cell>
        </row>
        <row r="794">
          <cell r="A794" t="str">
            <v>H-P-8061-0-000-022</v>
          </cell>
          <cell r="B794" t="str">
            <v>M5 X 10 YSB ALIAN BASLI CIVATA</v>
          </cell>
        </row>
        <row r="795">
          <cell r="A795" t="str">
            <v>H-P-8061-0-000-023</v>
          </cell>
          <cell r="B795" t="str">
            <v>3,5 X 38 MM YHB PASLANMAZ SAC VIDASI</v>
          </cell>
        </row>
        <row r="796">
          <cell r="A796" t="str">
            <v>H-P-8061-0-000-024</v>
          </cell>
          <cell r="B796" t="str">
            <v>4,8 X 50 MM YSB PASLANMAZ DUVAR VIDASI</v>
          </cell>
        </row>
        <row r="797">
          <cell r="A797" t="str">
            <v>H-P-8061-0-000-030</v>
          </cell>
          <cell r="B797" t="str">
            <v>M6 X 16 MM YHB PASLANMAZ VIDA</v>
          </cell>
        </row>
        <row r="798">
          <cell r="A798" t="str">
            <v>H-P-8061-0-000-031</v>
          </cell>
          <cell r="B798" t="str">
            <v>M6 X 10 BOMBE IMBUS CIVATA DIN7380 A2</v>
          </cell>
        </row>
        <row r="799">
          <cell r="A799" t="str">
            <v>H-P-8061-0-000-032</v>
          </cell>
          <cell r="B799" t="str">
            <v>M4 X 6 DIN7991 PASLANMAZ IMBUS VIDA</v>
          </cell>
        </row>
        <row r="800">
          <cell r="A800" t="str">
            <v>H-P-8061-0-000-034</v>
          </cell>
          <cell r="B800" t="str">
            <v>5 X 12 MM YSB INOX VIDA DIN 7985 A2</v>
          </cell>
        </row>
        <row r="801">
          <cell r="A801" t="str">
            <v>H-P-8061-0-000-035</v>
          </cell>
          <cell r="B801" t="str">
            <v>M4 X 10 MM YHB INOX VIDA DIN 965 A2</v>
          </cell>
        </row>
        <row r="802">
          <cell r="A802" t="str">
            <v>H-P-8061-0-000-036</v>
          </cell>
          <cell r="B802" t="str">
            <v>M4 X 10 HAVSA BAS IMBUS CIVATA DIN7991 A2</v>
          </cell>
        </row>
        <row r="803">
          <cell r="A803" t="str">
            <v>H-P-8061-0-000-037</v>
          </cell>
          <cell r="B803" t="str">
            <v>M6 X 25 MM YHB PASLANMAZ VIDA</v>
          </cell>
        </row>
        <row r="804">
          <cell r="A804" t="str">
            <v>H-P-8061-0-000-038</v>
          </cell>
          <cell r="B804" t="str">
            <v>M5 X 30 INOX IMBUS CIVATA</v>
          </cell>
        </row>
        <row r="805">
          <cell r="A805" t="str">
            <v>H-P-8061-0-000-039</v>
          </cell>
          <cell r="B805" t="str">
            <v>M4 X 12 MM YHB INOX VIDA DIN 965 A2</v>
          </cell>
        </row>
        <row r="806">
          <cell r="A806" t="str">
            <v>H-P-8061-0-000-042</v>
          </cell>
          <cell r="B806" t="str">
            <v>M8 X 50 MM KASA CIVATASI INOX</v>
          </cell>
        </row>
        <row r="807">
          <cell r="A807" t="str">
            <v>H-P-8061-0-000-044</v>
          </cell>
          <cell r="B807" t="str">
            <v>M10 X 20 ANAHTAR BASLI CIVATA INOX</v>
          </cell>
        </row>
        <row r="808">
          <cell r="A808" t="str">
            <v>H-P-8061-0-000-045</v>
          </cell>
          <cell r="B808" t="str">
            <v>M10 X 30 IMBUS CIVATA INOX</v>
          </cell>
        </row>
        <row r="809">
          <cell r="A809" t="str">
            <v>H-P-8061-0-000-048</v>
          </cell>
          <cell r="B809" t="str">
            <v>M8 X 30 MM KASA CIVATASI</v>
          </cell>
        </row>
        <row r="810">
          <cell r="A810" t="str">
            <v>H-P-8061-0-000-050</v>
          </cell>
          <cell r="B810" t="str">
            <v>M6x16 BOMBE+HAVSA YILDIZ BASLI VIDA DIN966 A2</v>
          </cell>
        </row>
        <row r="811">
          <cell r="A811" t="str">
            <v>H-P-8061-0-000-051</v>
          </cell>
          <cell r="B811" t="str">
            <v>3,9x38 BOMBE BASLI DUZ TORNAVIDA TAM DIS VIDA DIN 7973 A2</v>
          </cell>
        </row>
        <row r="812">
          <cell r="A812" t="str">
            <v>H-P-8061-0-000-052</v>
          </cell>
          <cell r="B812" t="str">
            <v>M5 X 11 MM FLANSLI INOX SOMUN</v>
          </cell>
        </row>
        <row r="813">
          <cell r="A813" t="str">
            <v>H-P-8061-0-000-053</v>
          </cell>
          <cell r="B813" t="str">
            <v>M4 X 14 MM YHB INOX VIDA DIN 965 A2</v>
          </cell>
        </row>
        <row r="814">
          <cell r="A814" t="str">
            <v>H-P-8061-0-000-054</v>
          </cell>
          <cell r="B814" t="str">
            <v>4,8 X 55 MM YHB PASLANMAZ SAC VIDASI</v>
          </cell>
        </row>
        <row r="815">
          <cell r="A815" t="str">
            <v>H-P-8061-0-000-055</v>
          </cell>
          <cell r="B815" t="str">
            <v>2,9 X 9,5 YHB PASLANMAZ SIVRI UCLU SAC VIDASI</v>
          </cell>
        </row>
        <row r="816">
          <cell r="A816" t="str">
            <v>H-P-8061-0-000-056</v>
          </cell>
          <cell r="B816" t="str">
            <v>5,8 X 8 MM YSB PASLANMAZ DUZ UÇLU SAC VIDASI</v>
          </cell>
        </row>
        <row r="817">
          <cell r="A817" t="str">
            <v>H-P-8061-0-000-057</v>
          </cell>
          <cell r="B817" t="str">
            <v>M5 X 35 MM KELEBEK BASLI PASLANMAZ VIDA</v>
          </cell>
        </row>
        <row r="818">
          <cell r="A818" t="str">
            <v>H-P-8061-0-000-058</v>
          </cell>
          <cell r="B818" t="str">
            <v>4,8 X 60 MM YHB PASLANMAZ SAC VIDASI</v>
          </cell>
        </row>
        <row r="819">
          <cell r="A819" t="str">
            <v>H-P-8061-0-000-059</v>
          </cell>
          <cell r="B819" t="str">
            <v>4,2 X 45 MM YHB PASLANMAZ SAC VIDASI</v>
          </cell>
        </row>
        <row r="820">
          <cell r="A820" t="str">
            <v>H-P-8061-0-000-060</v>
          </cell>
          <cell r="B820" t="str">
            <v>4,8 X 9,5 MM YSB KUT PLASTIK DISLI VIDA BEYAZ</v>
          </cell>
        </row>
        <row r="821">
          <cell r="A821" t="str">
            <v>H-P-8061-0-000-061</v>
          </cell>
          <cell r="B821" t="str">
            <v>M5 X 15 MM YHB PASLANMAZ VIDA DIN 965</v>
          </cell>
        </row>
        <row r="822">
          <cell r="A822" t="str">
            <v>H-P-8061-0-000-062</v>
          </cell>
          <cell r="B822" t="str">
            <v>M4 X 35 MM KELEBEK BASLI PASLANMAZ VIDA</v>
          </cell>
        </row>
        <row r="823">
          <cell r="A823" t="str">
            <v>H-P-8061-0-000-063</v>
          </cell>
          <cell r="B823" t="str">
            <v>M5 X 10 MM YHB PASLANMAZ VIDA DIN 965</v>
          </cell>
        </row>
        <row r="824">
          <cell r="A824" t="str">
            <v>H-P-8061-0-000-064</v>
          </cell>
          <cell r="B824" t="str">
            <v>4,2 X 50 MM YHB PASLANMAZ SAC VIDASI</v>
          </cell>
        </row>
        <row r="825">
          <cell r="A825" t="str">
            <v>H-P-8061-0-000-065</v>
          </cell>
          <cell r="B825" t="str">
            <v>M4 KELEBEK SOMUN (A2) DIN 315 304 KALİTE WING NUTS</v>
          </cell>
        </row>
        <row r="826">
          <cell r="A826" t="str">
            <v>H-P-8061-0-000-066</v>
          </cell>
          <cell r="B826" t="str">
            <v>3,5 X 60 MM YHB PASLANMAZ SAC VIDASI</v>
          </cell>
        </row>
        <row r="827">
          <cell r="A827" t="str">
            <v>H-P-8061-0-000-067</v>
          </cell>
          <cell r="B827" t="str">
            <v>M5 X 10 YSB PASLANMAZ CIVATA DIN 7985</v>
          </cell>
        </row>
        <row r="828">
          <cell r="A828" t="str">
            <v>H-P-8062-0-000-001</v>
          </cell>
          <cell r="B828" t="str">
            <v>KELEPCE PARCASI ANCONA HAVLU ASKILIGI UCU</v>
          </cell>
        </row>
        <row r="829">
          <cell r="A829" t="str">
            <v>H-P-8062-0-000-003</v>
          </cell>
          <cell r="B829" t="str">
            <v>430 X 40 X 3 MM NOVA HAVLU ASKILIGI SACI</v>
          </cell>
        </row>
        <row r="830">
          <cell r="A830" t="str">
            <v>H-P-8062-0-000-004</v>
          </cell>
          <cell r="B830" t="str">
            <v>430 X 40 X 4 MM HAVLU ASKILIGI SACI</v>
          </cell>
        </row>
        <row r="831">
          <cell r="A831" t="str">
            <v>H-P-8062-0-000-005</v>
          </cell>
          <cell r="B831" t="str">
            <v>558,2 X 100 X 3 MM NOLINA HAVLU ASKILIGI SACI</v>
          </cell>
        </row>
        <row r="832">
          <cell r="A832" t="str">
            <v>H-P-8062-0-000-012</v>
          </cell>
          <cell r="B832" t="str">
            <v>M10 U PARCA PIRINC UZERI KROM KAPLAMA</v>
          </cell>
        </row>
        <row r="833">
          <cell r="A833" t="str">
            <v>H-P-8062-0-000-013</v>
          </cell>
          <cell r="B833" t="str">
            <v>QUILL HAVLU ASKILIGI MONTAJ PARCASI UST 46,5 X 30 MM</v>
          </cell>
        </row>
        <row r="834">
          <cell r="A834" t="str">
            <v>H-P-8062-0-000-014</v>
          </cell>
          <cell r="B834" t="str">
            <v>QUILL HAVLU ASKILIGI MONTAJ PARCASI ALT 24 X 30 MM</v>
          </cell>
        </row>
        <row r="835">
          <cell r="A835" t="str">
            <v>H-P-8062-0-000-015</v>
          </cell>
          <cell r="B835" t="str">
            <v>DOMINO HAVLU ASKILIĞI</v>
          </cell>
        </row>
        <row r="836">
          <cell r="A836" t="str">
            <v>H-P-8062-0-000-016</v>
          </cell>
          <cell r="B836" t="str">
            <v>537,8 X 50 X 4 MM KAUNOS HAVLU ASKILIGI SACI</v>
          </cell>
        </row>
        <row r="837">
          <cell r="A837" t="str">
            <v>H-P-8062-0-000-017</v>
          </cell>
          <cell r="B837" t="str">
            <v>82,5 X 50 X 3 MM KAUNOS HAVLU ASKILIGI BRAKET SACI</v>
          </cell>
        </row>
        <row r="838">
          <cell r="A838" t="str">
            <v>H-P-8064-0-000-002</v>
          </cell>
          <cell r="B838" t="str">
            <v>AKS 50 BLOK BAGLANTISI Ø 12 X 25 MM</v>
          </cell>
        </row>
        <row r="839">
          <cell r="A839" t="str">
            <v>H-P-8064-0-000-003</v>
          </cell>
          <cell r="B839" t="str">
            <v>M10 SOMUN TAPA 304 KALITE PASLANMAZ (ECZ)</v>
          </cell>
        </row>
        <row r="840">
          <cell r="A840" t="str">
            <v>H-P-8064-0-000-004</v>
          </cell>
          <cell r="B840" t="str">
            <v>M10 VIDA TAPA 304 KALITE PASLANMAZ (ECZ)</v>
          </cell>
        </row>
        <row r="841">
          <cell r="A841" t="str">
            <v>H-P-8065-0-000-001</v>
          </cell>
          <cell r="B841" t="str">
            <v>PASLANMAZ K TOPUZ</v>
          </cell>
        </row>
        <row r="842">
          <cell r="A842" t="str">
            <v>H-P-8065-0-000-002</v>
          </cell>
          <cell r="B842" t="str">
            <v>PASLANMAZ K TOPUZ 11 MM UZUNLUK ELK. BIANCA</v>
          </cell>
        </row>
        <row r="843">
          <cell r="A843" t="str">
            <v>H-P-8065-0-000-003</v>
          </cell>
          <cell r="B843" t="str">
            <v>PASLANMAZ K TOPUZ Ø 31,70 SETLI</v>
          </cell>
        </row>
        <row r="844">
          <cell r="A844" t="str">
            <v>H-P-8065-0-000-004</v>
          </cell>
          <cell r="B844" t="str">
            <v>PASLANMAZ K TOPUZ Ø 31,70 SETLI Ø 19,20 DELIKLI</v>
          </cell>
        </row>
        <row r="845">
          <cell r="A845" t="str">
            <v>H-P-8065-0-000-006</v>
          </cell>
          <cell r="B845" t="str">
            <v>PASLANMAZ 4 YOLLU TOPUZ Ø 28,50 VE Ø 29,00 DELIKLI</v>
          </cell>
        </row>
        <row r="846">
          <cell r="A846" t="str">
            <v>H-P-8065-0-000-007</v>
          </cell>
          <cell r="B846" t="str">
            <v>CATENA 304 PASLANMAZ L TOPUZ</v>
          </cell>
        </row>
        <row r="847">
          <cell r="A847" t="str">
            <v>H-P-8065-0-000-008</v>
          </cell>
          <cell r="B847" t="str">
            <v>CATENA 304 PASLANMAZ T TOPUZ</v>
          </cell>
        </row>
        <row r="848">
          <cell r="A848" t="str">
            <v>H-P-8066-0-000-001</v>
          </cell>
          <cell r="B848" t="str">
            <v>PASLANMAZ T TOPUZ</v>
          </cell>
        </row>
        <row r="849">
          <cell r="A849" t="str">
            <v>H-P-8066-0-000-002</v>
          </cell>
          <cell r="B849" t="str">
            <v>PASLANMAZ T TOPUZ Ø 31,70 SETLI</v>
          </cell>
        </row>
        <row r="850">
          <cell r="A850" t="str">
            <v>H-P-8067-0-000-001</v>
          </cell>
          <cell r="B850" t="str">
            <v>Ø 75 GELENEKSEL RAD.DUVAR FLANŞI PASLANMAZ</v>
          </cell>
        </row>
        <row r="851">
          <cell r="A851" t="str">
            <v>H-P-8067-0-000-002</v>
          </cell>
          <cell r="B851" t="str">
            <v>Ø 75 GELENEKSEL RAD.DUVAR FLANŞI Ø 32,10 GOBEKLI Ø 5,20 SETSCREW DELIKLI PASLANMAZ</v>
          </cell>
        </row>
        <row r="852">
          <cell r="A852" t="str">
            <v>H-P-8067-0-000-003</v>
          </cell>
          <cell r="B852" t="str">
            <v>Ø 50 X 3 MM DUVAR KAPAMA FLANŞI PASLANMAZ</v>
          </cell>
        </row>
        <row r="853">
          <cell r="A853" t="str">
            <v>H-P-8067-0-000-004</v>
          </cell>
          <cell r="B853" t="str">
            <v>Ø 75 GELENEKSEL RAD.DUVAR FLANŞI Ø 28,10 GOBEKLI PASLANMAZ</v>
          </cell>
        </row>
        <row r="854">
          <cell r="A854" t="str">
            <v>H-P-8068-0-000-001</v>
          </cell>
          <cell r="B854" t="str">
            <v>RADYATÖR VANA VOLANI</v>
          </cell>
        </row>
        <row r="855">
          <cell r="A855" t="str">
            <v>H-P-8070-0-000-001</v>
          </cell>
          <cell r="B855" t="str">
            <v>50 X 50 X 2 MM KARE ROZET AYAGI 20 X 20 ORTA DELİKLİ</v>
          </cell>
        </row>
        <row r="856">
          <cell r="A856" t="str">
            <v>H-P-8070-0-000-002</v>
          </cell>
          <cell r="B856" t="str">
            <v>Ø50 X 2 MM YUVARLAK ROZET AYAGI Ø25 ORTA DELİKLİ</v>
          </cell>
        </row>
        <row r="857">
          <cell r="A857" t="str">
            <v>H-P-8070-0-000-003</v>
          </cell>
          <cell r="B857" t="str">
            <v>50 X 50 X 2 MM KARE ROZET AYAGI 10,3 X 10,3 ORTA DELİKLİ</v>
          </cell>
        </row>
        <row r="858">
          <cell r="A858" t="str">
            <v>H-P-8070-0-000-005</v>
          </cell>
          <cell r="B858" t="str">
            <v>60 X 60 X 2 MM KARE ROZET AYAGI Ø15,6 ORTA DELİKLİ KM-STORM</v>
          </cell>
        </row>
        <row r="859">
          <cell r="A859" t="str">
            <v>H-P-8070-0-000-009</v>
          </cell>
          <cell r="B859" t="str">
            <v>Ø60 X 2,5 MM YUVARLAK ROZET AYAGI Ø26,5 ORTA DELİKLİ</v>
          </cell>
        </row>
        <row r="860">
          <cell r="A860" t="str">
            <v>H-P-8070-0-000-013</v>
          </cell>
          <cell r="B860" t="str">
            <v>80 X 120 X 2,5 MM R7 ROZET AYAGI Ø25,5 CIFT DELIKLI</v>
          </cell>
        </row>
        <row r="861">
          <cell r="A861" t="str">
            <v>H-P-8070-0-000-014</v>
          </cell>
          <cell r="B861" t="str">
            <v>80 X 120 X 2,5 MM R7 ROZET AYAGI Ø18 CIFT DELIKLI</v>
          </cell>
        </row>
        <row r="862">
          <cell r="A862" t="str">
            <v>H-P-8070-0-000-015</v>
          </cell>
          <cell r="B862" t="str">
            <v>60 X 60 X 2 MM KARE ROZET AYAGI Ø25,5 ORTA DELİKLİ R7</v>
          </cell>
        </row>
        <row r="863">
          <cell r="A863" t="str">
            <v>H-P-8070-0-000-016</v>
          </cell>
          <cell r="B863" t="str">
            <v>60 X 60 X 2 MM KARE ROZET AYAGI Ø18 ORTA DELİKLİ R7</v>
          </cell>
        </row>
        <row r="864">
          <cell r="A864" t="str">
            <v>H-P-8070-0-000-017</v>
          </cell>
          <cell r="B864" t="str">
            <v>50 X 50 X 2 MM KARE ROZET AYAGI Ø18+Ø21,3 ORTA DELİKLİ R3</v>
          </cell>
        </row>
        <row r="865">
          <cell r="A865" t="str">
            <v>H-P-8070-0-000-018</v>
          </cell>
          <cell r="B865" t="str">
            <v>Ø 50  X 2 MM YUVARLAK ROZET AYAGI Ø18+Ø21,3 ORTA DELİKLİ</v>
          </cell>
        </row>
        <row r="866">
          <cell r="A866" t="str">
            <v>H-P-8070-0-000-020</v>
          </cell>
          <cell r="B866" t="str">
            <v>Ø 55 X 3 MM DUVAR ROZETİ Ø26,95 ORTA DELİKLİ</v>
          </cell>
        </row>
        <row r="867">
          <cell r="A867" t="str">
            <v>H-P-8070-0-000-021</v>
          </cell>
          <cell r="B867" t="str">
            <v>Ø50 X 2 MM PASLANMAZ YUVARLAK ROZET AYAGI Ø16 ORTA DELİKLİ</v>
          </cell>
        </row>
        <row r="868">
          <cell r="A868" t="str">
            <v>H-P-8070-0-000-022</v>
          </cell>
          <cell r="B868" t="str">
            <v>50 X 50 X 2 MM PASLANMAZ KARE ROZET AYAGI 12 X 7 ORTA DELİKLİ</v>
          </cell>
        </row>
        <row r="869">
          <cell r="A869" t="str">
            <v>H-P-8070-0-000-023</v>
          </cell>
          <cell r="B869" t="str">
            <v>60 X 60 X 2 MM KARE ROZET AYAGI 30 X 30 MM ORTA DELİKLİ R2,5</v>
          </cell>
        </row>
        <row r="870">
          <cell r="A870" t="str">
            <v>H-P-8070-0-000-025</v>
          </cell>
          <cell r="B870" t="str">
            <v>50 X 50 X 2 MM KARE ROZET AYAGI 15,1 X 15,1 ORTA DELİKLİ</v>
          </cell>
        </row>
        <row r="871">
          <cell r="A871" t="str">
            <v>H-P-8070-0-000-026</v>
          </cell>
          <cell r="B871" t="str">
            <v>Ø30 X 2 MM YUVARLAK ROZET AYAGI Ø25 ORTA DELİKLİ</v>
          </cell>
        </row>
        <row r="872">
          <cell r="A872" t="str">
            <v>H-P-8070-0-000-027</v>
          </cell>
          <cell r="B872" t="str">
            <v>Ø50 X 2 MM YUVARLAK ROZET AYAGI Ø25,6 ORTA DELİKLİ</v>
          </cell>
        </row>
        <row r="873">
          <cell r="A873" t="str">
            <v>H-P-8070-0-000-028</v>
          </cell>
          <cell r="B873" t="str">
            <v>Ø50 X 2 MM PASLANMAZ 316 L YUVARLAK ROZET AYAGI Ø16 ORTA DELİKLİ</v>
          </cell>
        </row>
        <row r="874">
          <cell r="A874" t="str">
            <v>H-P-8070-0-000-029</v>
          </cell>
          <cell r="B874" t="str">
            <v>44 x 44 X 2 MM KARE ROZET AYAGI 30,1 X 60,1 ORTA DELİKLİ TRS SQUARE 30X30 TEK TRF. BAG.</v>
          </cell>
        </row>
        <row r="875">
          <cell r="A875" t="str">
            <v>H-P-8070-0-000-030</v>
          </cell>
          <cell r="B875" t="str">
            <v>Ø42 X 2 MM YUVARLAK ROZET AYAGI Ø29 ORTA DELİKLİ TRS ROUND Ø32 TEK TRF. BAG.</v>
          </cell>
        </row>
        <row r="876">
          <cell r="A876" t="str">
            <v>H-P-8072-0-000-003</v>
          </cell>
          <cell r="B876" t="str">
            <v>4 X 12 MM SETSKUR DIN 914 A2</v>
          </cell>
        </row>
        <row r="877">
          <cell r="A877" t="str">
            <v>H-P-8072-0-000-004</v>
          </cell>
          <cell r="B877" t="str">
            <v>M6 X 6 MM PASLANMAZ SETSKUR</v>
          </cell>
        </row>
        <row r="878">
          <cell r="A878" t="str">
            <v>H-P-8072-0-000-005</v>
          </cell>
          <cell r="B878" t="str">
            <v>M4 X 4 MM PASLANMAZ SETSKUR</v>
          </cell>
        </row>
        <row r="879">
          <cell r="A879" t="str">
            <v>H-P-8072-0-000-007</v>
          </cell>
          <cell r="B879" t="str">
            <v>M4 X 6 MM PASLANMAZ SETSKUR</v>
          </cell>
        </row>
        <row r="880">
          <cell r="A880" t="str">
            <v>H-P-8072-0-000-008</v>
          </cell>
          <cell r="B880" t="str">
            <v>M6 X 5 MM PASLANMAZ SETSKUR</v>
          </cell>
        </row>
        <row r="881">
          <cell r="A881" t="str">
            <v>H-P-8072-0-000-009</v>
          </cell>
          <cell r="B881" t="str">
            <v>M6 X 4 MM PASLANMAZ SETSKUR</v>
          </cell>
        </row>
        <row r="882">
          <cell r="A882" t="str">
            <v>H-P-8072-0-000-010</v>
          </cell>
          <cell r="B882" t="str">
            <v>M10 X 15 MM PASLANMAZ SETSKUR</v>
          </cell>
        </row>
        <row r="883">
          <cell r="A883" t="str">
            <v>H-P-8072-0-000-011</v>
          </cell>
          <cell r="B883" t="str">
            <v>M5 X 5 MM PASLANMAZ SETSKUR</v>
          </cell>
        </row>
        <row r="884">
          <cell r="A884" t="str">
            <v>H-P-8073-0-000-001</v>
          </cell>
          <cell r="B884" t="str">
            <v>30X30 İÇE GEÇME TAPA (KROM KAPLI)</v>
          </cell>
        </row>
        <row r="885">
          <cell r="A885" t="str">
            <v>H-P-8074-0-000-002</v>
          </cell>
          <cell r="B885" t="str">
            <v>M8 FLANSLI PASLANMAZ SOMUN</v>
          </cell>
        </row>
        <row r="886">
          <cell r="A886" t="str">
            <v>H-P-8074-0-000-005</v>
          </cell>
          <cell r="B886" t="str">
            <v>M5 FLANSLI PASLANMAZ SOMUN</v>
          </cell>
        </row>
        <row r="887">
          <cell r="A887" t="str">
            <v>H-P-8074-0-000-006</v>
          </cell>
          <cell r="B887" t="str">
            <v>M10 FIBERLI PASLANMAZ SOMUN</v>
          </cell>
        </row>
        <row r="888">
          <cell r="A888" t="str">
            <v>H-P-8074-0-000-007</v>
          </cell>
          <cell r="B888" t="str">
            <v>PEX.BORU.ADAPT.SOMUNU.KR.(AZUR-ONIX-OPAL)</v>
          </cell>
        </row>
        <row r="889">
          <cell r="A889" t="str">
            <v>H-P-8074-0-000-008</v>
          </cell>
          <cell r="B889" t="str">
            <v>PEX.BORU.ADAPT.SOMUNU.SATEN(AZUR-ONIX-OPAL)</v>
          </cell>
        </row>
        <row r="890">
          <cell r="A890" t="str">
            <v>H-P-8074-0-000-011</v>
          </cell>
          <cell r="B890" t="str">
            <v>M6 FLANSLI PASLANMAZ SOMUN</v>
          </cell>
        </row>
        <row r="891">
          <cell r="A891" t="str">
            <v>H-P-8074-0-000-012</v>
          </cell>
          <cell r="B891" t="str">
            <v>M4 FLANSLI PASLANMAZ SOMUN</v>
          </cell>
        </row>
        <row r="892">
          <cell r="A892" t="str">
            <v>H-P-8074-0-000-014</v>
          </cell>
          <cell r="B892" t="str">
            <v>M5 KELEBEK PASLANMAZ SOMUN</v>
          </cell>
        </row>
        <row r="893">
          <cell r="A893" t="str">
            <v>H-P-8075-0-000-001</v>
          </cell>
          <cell r="B893" t="str">
            <v>SEVEN KIZAKLI MONTAJ BRAKETI</v>
          </cell>
        </row>
        <row r="894">
          <cell r="A894" t="str">
            <v>H-P-8075-0-000-002</v>
          </cell>
          <cell r="B894" t="str">
            <v>KIZAKLI MONTAJ BRAKETI (CND)</v>
          </cell>
        </row>
        <row r="895">
          <cell r="A895" t="str">
            <v>H-P-8075-0-000-003</v>
          </cell>
          <cell r="B895" t="str">
            <v>M12 KIZAKLI BRAKET YUVARLAK SOMUNU (CND)</v>
          </cell>
        </row>
        <row r="896">
          <cell r="A896" t="str">
            <v>H-P-8075-0-000-004</v>
          </cell>
          <cell r="B896" t="str">
            <v>DUVAR MONTAJ BRAKETI AYNASI (CND)</v>
          </cell>
        </row>
        <row r="897">
          <cell r="A897" t="str">
            <v>H-P-8075-0-000-005</v>
          </cell>
          <cell r="B897" t="str">
            <v>DUVAR MONTAJ BRAKETI (CND)</v>
          </cell>
        </row>
        <row r="898">
          <cell r="A898" t="str">
            <v>H-P-8075-0-000-012</v>
          </cell>
          <cell r="B898" t="str">
            <v>M10 X 15 PASLANMAZ STUDWELD SAPLAMA</v>
          </cell>
        </row>
        <row r="899">
          <cell r="A899" t="str">
            <v>H-P-8076-0-000-002</v>
          </cell>
          <cell r="B899" t="str">
            <v>1/2" PASLANMAZ KISA MANSON Ø 26 X 18 MM</v>
          </cell>
        </row>
        <row r="900">
          <cell r="A900" t="str">
            <v>H-P-8076-0-000-009</v>
          </cell>
          <cell r="B900" t="str">
            <v>1/2" KARBON ÇELİK SETLİ MANŞON (LR)</v>
          </cell>
        </row>
        <row r="901">
          <cell r="A901" t="str">
            <v>H-P-8076-0-000-010</v>
          </cell>
          <cell r="B901" t="str">
            <v>1/2" PASLANMAZ UZUN DISLI TAPA 27X27X22 MM</v>
          </cell>
        </row>
        <row r="902">
          <cell r="A902" t="str">
            <v>H-P-8077-0-000-001</v>
          </cell>
          <cell r="B902" t="str">
            <v>1420 X 490 X 4 MM FIESTA ROKA DESEN SİYAH CAM</v>
          </cell>
        </row>
        <row r="903">
          <cell r="A903" t="str">
            <v>H-P-8077-0-000-002</v>
          </cell>
          <cell r="B903" t="str">
            <v>1420 X 490 X 4 MM FIESTA ROKA DESEN KİRMİZİ CAM</v>
          </cell>
        </row>
        <row r="904">
          <cell r="A904" t="str">
            <v>H-P-8077-0-000-004</v>
          </cell>
          <cell r="B904" t="str">
            <v>1420 X 490 X 8 MM FIESTA DÜZ DESEN SİYAH CAM</v>
          </cell>
        </row>
        <row r="905">
          <cell r="A905" t="str">
            <v>H-P-8077-0-000-011</v>
          </cell>
          <cell r="B905" t="str">
            <v>1420 X 567,3 X 4 MM TULİP MİNOS DESEN KİRMİZİ CAM</v>
          </cell>
        </row>
        <row r="906">
          <cell r="A906" t="str">
            <v>H-P-8077-0-000-016</v>
          </cell>
          <cell r="B906" t="str">
            <v>1200 X 610 X 8 MM BRAVO MOTİF DESEN SİYAH BENEKLİ CAM</v>
          </cell>
        </row>
        <row r="907">
          <cell r="A907" t="str">
            <v>H-P-8077-0-000-020</v>
          </cell>
          <cell r="B907" t="str">
            <v>1200 X 610 X 8 MM BRAVO/PUNTO DÜZ DESEN BEYAZ CAM</v>
          </cell>
        </row>
        <row r="908">
          <cell r="A908" t="str">
            <v>H-P-8077-0-000-022</v>
          </cell>
          <cell r="B908" t="str">
            <v>1600 X 510 X 8 MM BRAVO/PUNTO DÜZ DESEN BEYAZ CAM</v>
          </cell>
        </row>
        <row r="909">
          <cell r="A909" t="str">
            <v>H-P-8077-0-000-023</v>
          </cell>
          <cell r="B909" t="str">
            <v>1220 X 130 X  DÜZ SİYAH  CAM 8 MM(DAPHNE)</v>
          </cell>
        </row>
        <row r="910">
          <cell r="A910" t="str">
            <v>H-P-8078-0-000-001</v>
          </cell>
          <cell r="B910" t="str">
            <v>1220 X 490 MM PANORA ERİTRAİ DOĞAL TAŞ</v>
          </cell>
        </row>
        <row r="911">
          <cell r="A911" t="str">
            <v>H-P-8078-0-000-003</v>
          </cell>
          <cell r="B911" t="str">
            <v>SAVAROSKİ TAŞ</v>
          </cell>
        </row>
        <row r="912">
          <cell r="A912" t="str">
            <v>H-P-8079-0-000-001</v>
          </cell>
          <cell r="B912" t="str">
            <v>60 X 500 X 45 MM IROKO AHŞAP GİYDİRME</v>
          </cell>
        </row>
        <row r="913">
          <cell r="A913" t="str">
            <v>H-P-8079-0-000-002</v>
          </cell>
          <cell r="B913" t="str">
            <v>40 X 600 X 45 MM IROKO AHŞAP GİYDİRME (15  MM ARKA KISIM)</v>
          </cell>
        </row>
        <row r="914">
          <cell r="A914" t="str">
            <v>H-P-8079-0-000-003</v>
          </cell>
          <cell r="B914" t="str">
            <v>40 X 500 X 45 MM IROKO AHŞAP GİYDİRME</v>
          </cell>
        </row>
        <row r="915">
          <cell r="A915" t="str">
            <v>H-P-8079-0-000-004</v>
          </cell>
          <cell r="B915" t="str">
            <v>60 X 530 X 45 MM IROKO AHŞAP GİYDİRME</v>
          </cell>
        </row>
        <row r="916">
          <cell r="A916" t="str">
            <v>H-P-8079-0-000-007</v>
          </cell>
          <cell r="B916" t="str">
            <v>Ø 51 MM MUMLUK ALT AHSABI TIG YAGLI</v>
          </cell>
        </row>
        <row r="917">
          <cell r="A917" t="str">
            <v>H-P-8079-0-000-008</v>
          </cell>
          <cell r="B917" t="str">
            <v>40 X 600 X 45 MM IROKO AHŞAP GİYDİRME (29  MM ARKA KISIM)</v>
          </cell>
        </row>
        <row r="918">
          <cell r="A918" t="str">
            <v>H-P-8079-0-000-009</v>
          </cell>
          <cell r="B918" t="str">
            <v>PROFIL NUMUNE  AHSAP KUTUSU 340X400X35 MM</v>
          </cell>
        </row>
        <row r="919">
          <cell r="A919" t="str">
            <v>H-P-8080-0-000-001</v>
          </cell>
          <cell r="B919" t="str">
            <v>KULLANIM KILAVUZU NK DIVA SKALA INOX</v>
          </cell>
        </row>
        <row r="920">
          <cell r="A920" t="str">
            <v>H-P-8080-0-000-002</v>
          </cell>
          <cell r="B920" t="str">
            <v>KULLANIM KILAVUZU NK LARIS MINI INOX</v>
          </cell>
        </row>
        <row r="921">
          <cell r="A921" t="str">
            <v>H-P-8080-0-000-003</v>
          </cell>
          <cell r="B921" t="str">
            <v>KULLANIM KILAVUZU NK ADONIS LUKS INOKS</v>
          </cell>
        </row>
        <row r="922">
          <cell r="A922" t="str">
            <v>H-P-8080-0-000-004</v>
          </cell>
          <cell r="B922" t="str">
            <v>KULLANIM KILAVUZU NK COMPACT INOX       </v>
          </cell>
        </row>
        <row r="923">
          <cell r="A923" t="str">
            <v>H-P-8080-0-000-006</v>
          </cell>
          <cell r="B923" t="str">
            <v>KULLANIM KILAVUZU NK BIANCA                         </v>
          </cell>
        </row>
        <row r="924">
          <cell r="A924" t="str">
            <v>H-P-8080-0-000-008</v>
          </cell>
          <cell r="B924" t="str">
            <v>KULLANIM VE MONTAJ KILAVUZU NK TONO</v>
          </cell>
        </row>
        <row r="925">
          <cell r="A925" t="str">
            <v>H-P-8080-0-000-009</v>
          </cell>
          <cell r="B925" t="str">
            <v>KULLANIM VE MONTAJ KILAVUZU NK BLAZE</v>
          </cell>
        </row>
        <row r="926">
          <cell r="A926" t="str">
            <v>H-P-8097-0-000-001</v>
          </cell>
          <cell r="B926" t="str">
            <v>1/2" KÖR TAPA 22AA Ø24 X 13 MM</v>
          </cell>
        </row>
        <row r="927">
          <cell r="A927" t="str">
            <v>H-P-8097-0-000-006</v>
          </cell>
          <cell r="B927" t="str">
            <v>DEKORATİF KÖRTAPA 1/2" 12AA Ø23 X 9 MM</v>
          </cell>
        </row>
        <row r="928">
          <cell r="A928" t="str">
            <v>H-P-8097-0-000-007</v>
          </cell>
          <cell r="B928" t="str">
            <v>1/2 SETSKUR - SEPARATÖR KÖR TAPA 10 AA Ø20 X 14 MM</v>
          </cell>
        </row>
        <row r="929">
          <cell r="A929" t="str">
            <v>H-P-8097-0-000-008</v>
          </cell>
          <cell r="B929" t="str">
            <v>DEKORATİF KÖRTAPA 1/2" 12AA Ø26 X 9 MM (17,17 X 1,78 MM EPDM70 ORINGLI)</v>
          </cell>
        </row>
        <row r="930">
          <cell r="A930" t="str">
            <v>H-P-8097-0-000-009</v>
          </cell>
          <cell r="B930" t="str">
            <v>DEKORATİF KÖRTAPA 1/2" 12AA Ø26 X 9 MM (ORINGSIZ)</v>
          </cell>
        </row>
        <row r="931">
          <cell r="A931" t="str">
            <v>H-P-8098-0-000-001</v>
          </cell>
          <cell r="B931" t="str">
            <v>1/2" PURJÖR TAPA 22AA Ø24 X 13 MM</v>
          </cell>
        </row>
        <row r="932">
          <cell r="A932" t="str">
            <v>H-P-8098-0-000-003</v>
          </cell>
          <cell r="B932" t="str">
            <v>1/4" ABS KROM KAFALI PIRINC PURJÖR TAPA 14AA Ø16 X 18,3 MM</v>
          </cell>
        </row>
        <row r="933">
          <cell r="A933" t="str">
            <v>H-P-8098-0-000-004</v>
          </cell>
          <cell r="B933" t="str">
            <v>PASLANMAZ PURJÖR</v>
          </cell>
        </row>
        <row r="934">
          <cell r="A934" t="str">
            <v>H-P-8098-0-000-005</v>
          </cell>
          <cell r="B934" t="str">
            <v>PURJÖR ERKEK</v>
          </cell>
        </row>
        <row r="935">
          <cell r="A935" t="str">
            <v>H-P-8098-0-000-006</v>
          </cell>
          <cell r="B935" t="str">
            <v>PURJÖR ( CND )</v>
          </cell>
        </row>
        <row r="936">
          <cell r="A936" t="str">
            <v>H-P-8098-0-000-007</v>
          </cell>
          <cell r="B936" t="str">
            <v>1/4" PIRINC PURJÖR TAPA 7AA Ø18 X 12 MM</v>
          </cell>
        </row>
        <row r="937">
          <cell r="A937" t="str">
            <v>H-P-8098-0-000-009</v>
          </cell>
          <cell r="B937" t="str">
            <v>1/4" PIRINC PURJOR TAPA 15AA 17 X 25 MM</v>
          </cell>
        </row>
        <row r="938">
          <cell r="A938" t="str">
            <v>H-P-8098-0-000-010</v>
          </cell>
          <cell r="B938" t="str">
            <v>1/2" PURJÖR TAPA PLASTIK BEYAZ KAFALI 22AA Ø24 X 19,7 MM</v>
          </cell>
        </row>
        <row r="939">
          <cell r="A939" t="str">
            <v>H-P-8098-0-000-011</v>
          </cell>
          <cell r="B939" t="str">
            <v>1/4" PIRINC PURJOR TAPA 19AA Ø21 X 13 MM</v>
          </cell>
        </row>
        <row r="940">
          <cell r="A940" t="str">
            <v>H-P-8098-0-000-012</v>
          </cell>
          <cell r="B940" t="str">
            <v>DEKORATİF PURJÖR TAPA 1/2" 12AA Ø23 X 12 MM</v>
          </cell>
        </row>
        <row r="941">
          <cell r="A941" t="str">
            <v>H-P-8098-0-000-014</v>
          </cell>
          <cell r="B941" t="str">
            <v>Ø13 X 13 MM PASLANMAZ PURJÖR GÖVDESİ</v>
          </cell>
        </row>
        <row r="942">
          <cell r="A942" t="str">
            <v>H-P-8098-0-000-015</v>
          </cell>
          <cell r="B942" t="str">
            <v>1/8" PURJÖR TAPA 13AA</v>
          </cell>
        </row>
        <row r="943">
          <cell r="A943" t="str">
            <v>H-P-8098-0-000-016</v>
          </cell>
          <cell r="B943" t="str">
            <v>1/4" PIRINC PURJOR TAPA PIMI 5,15 X 5,15 X 12,7 MM</v>
          </cell>
        </row>
        <row r="944">
          <cell r="A944" t="str">
            <v>H-P-8099-0-000-001</v>
          </cell>
          <cell r="B944" t="str">
            <v>ORING 17,17 X 1,78 MM NBR SHORE A70</v>
          </cell>
        </row>
        <row r="945">
          <cell r="A945" t="str">
            <v>H-P-8099-0-000-002</v>
          </cell>
          <cell r="B945" t="str">
            <v>17,17 X 1,78 EPDM70 ORING</v>
          </cell>
        </row>
        <row r="946">
          <cell r="A946" t="str">
            <v>H-P-8099-0-000-006</v>
          </cell>
          <cell r="B946" t="str">
            <v>18 X 1 KASTAŞ ORING(AKS)</v>
          </cell>
        </row>
        <row r="947">
          <cell r="A947" t="str">
            <v>H-P-8099-0-000-007</v>
          </cell>
          <cell r="B947" t="str">
            <v>18 X 1,5 KASTAŞ ORING ( NBR70 )</v>
          </cell>
        </row>
        <row r="948">
          <cell r="A948" t="str">
            <v>H-P-8099-0-000-008</v>
          </cell>
          <cell r="B948" t="str">
            <v>18,1 X 1,6 KASTAŞ ORING ( NBR70 )</v>
          </cell>
        </row>
        <row r="949">
          <cell r="A949" t="str">
            <v>H-P-8099-0-000-010</v>
          </cell>
          <cell r="B949" t="str">
            <v>10,78 X 2,62 MM ORING ( EPDM70 )</v>
          </cell>
        </row>
        <row r="950">
          <cell r="A950" t="str">
            <v>H-P-8099-0-000-011</v>
          </cell>
          <cell r="B950" t="str">
            <v>16 X 3 KASTAS ORING</v>
          </cell>
        </row>
        <row r="951">
          <cell r="A951" t="str">
            <v>H-P-8099-0-000-012</v>
          </cell>
          <cell r="B951" t="str">
            <v>18 X 1,5 MM ORING ( EPDM70 )</v>
          </cell>
        </row>
        <row r="952">
          <cell r="A952" t="str">
            <v>H-P-8099-0-000-013</v>
          </cell>
          <cell r="B952" t="str">
            <v>13 X 3 ORING (EPDM70)</v>
          </cell>
        </row>
        <row r="953">
          <cell r="A953" t="str">
            <v>H-P-8099-0-000-014</v>
          </cell>
          <cell r="B953" t="str">
            <v>13,87 X 3,53 ANGST PFISTER ORING (EPDM70)</v>
          </cell>
        </row>
        <row r="954">
          <cell r="A954" t="str">
            <v>H-P-8099-0-000-015</v>
          </cell>
          <cell r="B954" t="str">
            <v>15 X 2,5 KASTAŞ ORING ( NBR70 )</v>
          </cell>
        </row>
        <row r="955">
          <cell r="A955" t="str">
            <v>H-P-8099-0-000-017</v>
          </cell>
          <cell r="B955" t="str">
            <v>14 X 2,62 KASTAŞ ORING ( NBR70 )</v>
          </cell>
        </row>
        <row r="956">
          <cell r="A956" t="str">
            <v>H-P-8099-0-000-020</v>
          </cell>
          <cell r="B956" t="str">
            <v>10 X 3 ORING ( NBR70 )</v>
          </cell>
        </row>
        <row r="957">
          <cell r="A957" t="str">
            <v>H-P-8099-0-000-021</v>
          </cell>
          <cell r="B957" t="str">
            <v>17.0x3.0 MM ORING (70 EPDM)</v>
          </cell>
        </row>
        <row r="958">
          <cell r="A958" t="str">
            <v>H-P-8099-0-000-022</v>
          </cell>
          <cell r="B958" t="str">
            <v>17,00X3,00 VİTON 80 SHORE ORİNG - KASTAŞ</v>
          </cell>
        </row>
        <row r="959">
          <cell r="A959" t="str">
            <v>H-P-8100-0-000-001</v>
          </cell>
          <cell r="B959" t="str">
            <v>DEKORATIF KROM KAPAK Ø28,4 X 3,6 MM (DEKORATİF TAPALAR ICIN)</v>
          </cell>
        </row>
        <row r="960">
          <cell r="A960" t="str">
            <v>H-P-8101-0-000-001</v>
          </cell>
          <cell r="B960" t="str">
            <v>12 ALLEN PURJOR SOKME/TAKMA ANAHTAR APARATI</v>
          </cell>
        </row>
        <row r="961">
          <cell r="A961" t="str">
            <v>H-P-8101-0-000-002</v>
          </cell>
          <cell r="B961" t="str">
            <v>PLASTIK PURJOR ANAHTARI</v>
          </cell>
        </row>
        <row r="962">
          <cell r="A962" t="str">
            <v>H-P-8102-0-000-001</v>
          </cell>
          <cell r="B962" t="str">
            <v>FISCHER VESTA GL - 6x30 mm PLASTIK DUBEL</v>
          </cell>
        </row>
        <row r="963">
          <cell r="A963" t="str">
            <v>H-P-8102-0-000-006</v>
          </cell>
          <cell r="B963" t="str">
            <v>FISCHER VESTA 65004 GL - 10 X 50 mm PLASTIK DUBEL</v>
          </cell>
        </row>
        <row r="964">
          <cell r="A964" t="str">
            <v>H-P-8102-0-000-007</v>
          </cell>
          <cell r="B964" t="str">
            <v>FISCHER VESTA GL - 8 X 40 mm PLASTIK DUBEL</v>
          </cell>
        </row>
        <row r="965">
          <cell r="A965" t="str">
            <v>H-P-8103-0-000-003</v>
          </cell>
          <cell r="B965" t="str">
            <v>Ø22 X 70 ZAMAK YUVARLAK OLIVIN DUVAR MONTAJ BRAKET SETI BEYAZ RAL9010</v>
          </cell>
        </row>
        <row r="966">
          <cell r="A966" t="str">
            <v>H-P-8103-0-000-004</v>
          </cell>
          <cell r="B966" t="str">
            <v>Ø22 X 70 ZAMAK YUVARLAK OLIVIN DUVAR MONTAJ BRAKET SETI AYNA YUZEY</v>
          </cell>
        </row>
        <row r="967">
          <cell r="A967" t="str">
            <v>H-P-8104-0-000-001</v>
          </cell>
          <cell r="B967" t="str">
            <v>45 HATVE KLASİK DÜZ,(RAL1019) MONTAJ SETİ 4'LÜ</v>
          </cell>
        </row>
        <row r="968">
          <cell r="A968" t="str">
            <v>H-P-8104-0-099-001</v>
          </cell>
          <cell r="B968" t="str">
            <v>40 HATVE, DUZ, PLASTIK YUVARLAK MONTAJ SETI MAT.SYH.RAL9005 4 LU</v>
          </cell>
        </row>
        <row r="969">
          <cell r="A969" t="str">
            <v>H-P-8104-0-108-001</v>
          </cell>
          <cell r="B969" t="str">
            <v>40 HATVE, UNIVERSAL PLASTIK MONTAJ SETİ BEYAZ 4 LU</v>
          </cell>
        </row>
        <row r="970">
          <cell r="A970" t="str">
            <v>H-P-8104-0-108-002</v>
          </cell>
          <cell r="B970" t="str">
            <v>40 HATVE, DUZ, PLASTIK YUVARLAK MONTAJ SETI BEYAZ 4 LU</v>
          </cell>
        </row>
        <row r="971">
          <cell r="A971" t="str">
            <v>H-P-8104-0-108-003</v>
          </cell>
          <cell r="B971" t="str">
            <v>40 HATVE, BUK, PLASTIK YUVARLAK MONTAJ SETI BEYAZ 4 LU</v>
          </cell>
        </row>
        <row r="972">
          <cell r="A972" t="str">
            <v>H-P-8104-0-108-005</v>
          </cell>
          <cell r="B972" t="str">
            <v>RC - ALYA MONTAJ SETI BEYAZ 4 LU</v>
          </cell>
        </row>
        <row r="973">
          <cell r="A973" t="str">
            <v>H-P-8104-0-108-006</v>
          </cell>
          <cell r="B973" t="str">
            <v>35 C4 9016 OVAL PLASTIK MONTAJ SETİ BEYAZ 4 LU</v>
          </cell>
        </row>
        <row r="974">
          <cell r="A974" t="str">
            <v>H-P-8104-0-110-001</v>
          </cell>
          <cell r="B974" t="str">
            <v>40 HATVE, DUZ, PLASTIK YUVARLAK MONTAJ SETI KROM 4 LU</v>
          </cell>
        </row>
        <row r="975">
          <cell r="A975" t="str">
            <v>H-P-8104-0-110-002</v>
          </cell>
          <cell r="B975" t="str">
            <v>40 HATVE. BUK. PLASTIK YUVARLAK MONTAJ SETI KROM 4 LU</v>
          </cell>
        </row>
        <row r="976">
          <cell r="A976" t="str">
            <v>H-P-8104-0-110-003</v>
          </cell>
          <cell r="B976" t="str">
            <v>KULLANMA!!!40 HATVE, UNIVERSAL PLASTIK MONTAJ SETI KROM 4 LU</v>
          </cell>
        </row>
        <row r="977">
          <cell r="A977" t="str">
            <v>H-P-8104-0-110-004</v>
          </cell>
          <cell r="B977" t="str">
            <v>40 HATVE UNIVERSAL ELIPS PLASTIK MONTAJ SETI KROM 4 LU</v>
          </cell>
        </row>
        <row r="978">
          <cell r="A978" t="str">
            <v>H-P-8104-0-110-005</v>
          </cell>
          <cell r="B978" t="str">
            <v>ALYA BUKUMLU MONTAJ BRAKETİ SETI KROM 4 LU</v>
          </cell>
        </row>
        <row r="979">
          <cell r="A979" t="str">
            <v>H-P-8104-0-110-006</v>
          </cell>
          <cell r="B979" t="str">
            <v>RC - ALYA MONTAJ SETI KROM 4 LU</v>
          </cell>
        </row>
        <row r="980">
          <cell r="A980" t="str">
            <v>H-P-8104-0-110-007</v>
          </cell>
          <cell r="B980" t="str">
            <v>METRO/METROPOLIS MONTAJ BRAKETI SETI KROM 4 LU</v>
          </cell>
        </row>
        <row r="981">
          <cell r="A981" t="str">
            <v>H-P-8104-0-138-001</v>
          </cell>
          <cell r="B981" t="str">
            <v>40 HATVE, DUZ, PLASTIK YUVARLAK MONTAJ SETI BYZ.RAL9010 4 LU</v>
          </cell>
        </row>
        <row r="982">
          <cell r="A982" t="str">
            <v>H-P-8105-0-000-001</v>
          </cell>
          <cell r="B982" t="str">
            <v>Ø 20 MM KROM KAPLAMALİ, M6 İÇ SOMUNLU, ZAMAK VİDA KAPAMASİ</v>
          </cell>
        </row>
        <row r="983">
          <cell r="A983" t="str">
            <v>H-P-8105-0-000-002</v>
          </cell>
          <cell r="B983" t="str">
            <v>Ø 13 MM KROM VIDA KAPAMASI</v>
          </cell>
        </row>
        <row r="984">
          <cell r="A984" t="str">
            <v>H-P-8106-0-000-001</v>
          </cell>
          <cell r="B984" t="str">
            <v>HAMMAM MAT GÜMÜŞ METALİZE POLYESTER LOGO</v>
          </cell>
        </row>
        <row r="985">
          <cell r="A985" t="str">
            <v>H-P-8106-0-000-002</v>
          </cell>
          <cell r="B985" t="str">
            <v>HAMMAM 39,8 X 7,20 X 0,05 MM PASLANMAZ AYNA LOGO</v>
          </cell>
        </row>
        <row r="986">
          <cell r="A986" t="str">
            <v>H-P-8106-0-000-003</v>
          </cell>
          <cell r="B986" t="str">
            <v>HAMMAM 39,8 X 7,20 X 0,05 MM PASLANMAZ FIRCA INOX LOGO</v>
          </cell>
        </row>
        <row r="987">
          <cell r="A987" t="str">
            <v>H-P-8106-0-000-004</v>
          </cell>
          <cell r="B987" t="str">
            <v>HAMMAM 39,8 X 7,20 4 MM SERIGRAFI BASKI SIYAH BOYALI LOGO</v>
          </cell>
        </row>
        <row r="988">
          <cell r="A988" t="str">
            <v>H-P-8106-0-000-005</v>
          </cell>
          <cell r="B988" t="str">
            <v>NK PORCELANOSA URUN LOGOSU                   </v>
          </cell>
        </row>
        <row r="989">
          <cell r="A989" t="str">
            <v>H-P-8106-0-000-006</v>
          </cell>
          <cell r="B989" t="str">
            <v>ACV-RUNTAL URUN LOGOSU</v>
          </cell>
        </row>
        <row r="990">
          <cell r="A990" t="str">
            <v>H-P-8106-0-000-007</v>
          </cell>
          <cell r="B990" t="str">
            <v>SAPHO URUN LOGOSU</v>
          </cell>
        </row>
        <row r="991">
          <cell r="A991" t="str">
            <v>H-P-8106-0-000-008</v>
          </cell>
          <cell r="B991" t="str">
            <v>DLT URUN LOGOSU</v>
          </cell>
        </row>
        <row r="992">
          <cell r="A992" t="str">
            <v>H-P-8106-0-000-009</v>
          </cell>
          <cell r="B992" t="str">
            <v>ACV BISQUE MUMLUK LOGOSU (ACV DEN GELDİ)</v>
          </cell>
        </row>
        <row r="993">
          <cell r="A993" t="str">
            <v>H-P-8106-0-000-010</v>
          </cell>
          <cell r="B993" t="str">
            <v>ROCA HIDRONIK URUN LOGOSU (17 MM)</v>
          </cell>
        </row>
        <row r="994">
          <cell r="A994" t="str">
            <v>H-P-8106-0-000-011</v>
          </cell>
          <cell r="B994" t="str">
            <v>CCD ZETAINOX LOGOSU</v>
          </cell>
        </row>
        <row r="995">
          <cell r="A995" t="str">
            <v>H-P-8106-0-000-012</v>
          </cell>
          <cell r="B995" t="str">
            <v>45 X 5,4 MM BISQUE SIYAH ETIKET</v>
          </cell>
        </row>
        <row r="996">
          <cell r="A996" t="str">
            <v>H-P-8106-0-000-013</v>
          </cell>
          <cell r="B996" t="str">
            <v>30 X 15 MM BISQUE RED GOLD SEFFAF LOGO</v>
          </cell>
        </row>
        <row r="997">
          <cell r="A997" t="str">
            <v>H-P-8106-0-000-014</v>
          </cell>
          <cell r="B997" t="str">
            <v>HAMMAM MUMLUK LOGOSU 30 MM</v>
          </cell>
        </row>
        <row r="998">
          <cell r="A998" t="str">
            <v>H-P-8106-0-000-015</v>
          </cell>
          <cell r="B998" t="str">
            <v>IRSAP URUN LOGOSU AYNA YUZEY 40X8,6 MM</v>
          </cell>
        </row>
        <row r="999">
          <cell r="A999" t="str">
            <v>H-P-8106-0-000-016</v>
          </cell>
          <cell r="B999" t="str">
            <v>ACV-ACOVA URUN LOGOSU</v>
          </cell>
        </row>
        <row r="1000">
          <cell r="A1000" t="str">
            <v>H-P-8106-0-000-017</v>
          </cell>
          <cell r="B1000" t="str">
            <v>SRP URUN LOGOSU I/D Ø22,4 MM PLASTIK KLIPSLI O/D Ø28,5 X 14,5 MM</v>
          </cell>
        </row>
        <row r="1001">
          <cell r="A1001" t="str">
            <v>H-P-8106-0-000-018</v>
          </cell>
          <cell r="B1001" t="str">
            <v>SCS IDEAL OPAK FOLYO ETİKET LOGO (62 MM X 12 MM)</v>
          </cell>
        </row>
        <row r="1002">
          <cell r="A1002" t="str">
            <v>H-P-8107-0-000-001</v>
          </cell>
          <cell r="B1002" t="str">
            <v>ACV-ZEHNDER URUN LOGOSU (DUZ YUZEYLER ICIN) MALZEME NO: 49502698</v>
          </cell>
        </row>
        <row r="1003">
          <cell r="A1003" t="str">
            <v>H-P-8107-0-000-002</v>
          </cell>
          <cell r="B1003" t="str">
            <v>CRAFT A5 ÜRÜN ETİKETİ TW-2002</v>
          </cell>
        </row>
        <row r="1004">
          <cell r="A1004" t="str">
            <v>H-P-8107-0-000-003</v>
          </cell>
          <cell r="B1004" t="str">
            <v>HAMMAM KUTU UZERI ETIKETI RADYATOR (BOS)</v>
          </cell>
        </row>
        <row r="1005">
          <cell r="A1005" t="str">
            <v>H-P-8107-0-000-004</v>
          </cell>
          <cell r="B1005" t="str">
            <v>KIRILABILIR PALET VE KUTU ETIKETI TURKCE</v>
          </cell>
        </row>
        <row r="1006">
          <cell r="A1006" t="str">
            <v>H-P-8107-0-000-010</v>
          </cell>
          <cell r="B1006" t="str">
            <v>1118X500 ALYA BUKUMLU BEYAZ BANYO RADYATORU ETIKET 88-2015</v>
          </cell>
        </row>
        <row r="1007">
          <cell r="A1007" t="str">
            <v>H-P-8107-0-000-021</v>
          </cell>
          <cell r="B1007" t="str">
            <v>TW-2024 64 X 34 MM 24'LU ETIKET</v>
          </cell>
        </row>
        <row r="1008">
          <cell r="A1008" t="str">
            <v>H-P-8107-0-000-022</v>
          </cell>
          <cell r="B1008" t="str">
            <v>NK KUTU ETIKETI                                                       </v>
          </cell>
        </row>
        <row r="1009">
          <cell r="A1009" t="str">
            <v>H-P-8107-0-000-023</v>
          </cell>
          <cell r="B1009" t="str">
            <v>SKO MARCUS KUTU ETIKETI 1118X600 KROM BUKUMLU MA6001118CR     </v>
          </cell>
        </row>
        <row r="1010">
          <cell r="A1010" t="str">
            <v>H-P-8107-0-000-024</v>
          </cell>
          <cell r="B1010" t="str">
            <v>SKO MARCUS KUTU ETIKETI 1118X450 KROM BUKUMLU MA4501118CR     </v>
          </cell>
        </row>
        <row r="1011">
          <cell r="A1011" t="str">
            <v>H-P-8107-0-000-025</v>
          </cell>
          <cell r="B1011" t="str">
            <v>SKO MARCUS KUTU ETIKETI  1760X450 KROM BUKUMLU MA4501760CR    </v>
          </cell>
        </row>
        <row r="1012">
          <cell r="A1012" t="str">
            <v>H-P-8107-0-000-026</v>
          </cell>
          <cell r="B1012" t="str">
            <v>SKO MARCUS KUTU ETIKETI 1760X600 KROM BUKUMLU MA6001760CR     </v>
          </cell>
        </row>
        <row r="1013">
          <cell r="A1013" t="str">
            <v>H-P-8107-0-000-028</v>
          </cell>
          <cell r="B1013" t="str">
            <v>TW-2102 210 X 148.5  MM KUTU UZERI 2'LI A5 ETIKET</v>
          </cell>
        </row>
        <row r="1014">
          <cell r="A1014" t="str">
            <v>H-P-8107-0-000-029</v>
          </cell>
          <cell r="B1014" t="str">
            <v>TW-2052 46,4 X 21,20 MM BARKOD ETIKETI</v>
          </cell>
        </row>
        <row r="1015">
          <cell r="A1015" t="str">
            <v>H-P-8107-0-000-030</v>
          </cell>
          <cell r="B1015" t="str">
            <v>TW-2408 105 X 72 MM 8'LI ETIKET</v>
          </cell>
        </row>
        <row r="1016">
          <cell r="A1016" t="str">
            <v>H-P-8107-0-000-031</v>
          </cell>
          <cell r="B1016" t="str">
            <v>TW-2312 70 X 70 MM 12'LI ETIKET</v>
          </cell>
        </row>
        <row r="1017">
          <cell r="A1017" t="str">
            <v>H-P-8107-0-000-032</v>
          </cell>
          <cell r="B1017" t="str">
            <v>TW-2104 192 X 59 MM ACV-JE YAN ETIKET</v>
          </cell>
        </row>
        <row r="1018">
          <cell r="A1018" t="str">
            <v>H-P-8107-0-000-034</v>
          </cell>
          <cell r="B1018" t="str">
            <v>4'LU KIRMIZI RENKLI KUTU UZERI ETIKET</v>
          </cell>
        </row>
        <row r="1019">
          <cell r="A1019" t="str">
            <v>H-P-8107-0-000-035</v>
          </cell>
          <cell r="B1019" t="str">
            <v>ACV-BISQUE KUTU ETIKETI A3 RENKLI</v>
          </cell>
        </row>
        <row r="1020">
          <cell r="A1020" t="str">
            <v>H-P-8107-0-000-036</v>
          </cell>
          <cell r="B1020" t="str">
            <v>SKO S-LINE KUTU ETIKETI 1118X600 KROM DUZ RS6001118CR     </v>
          </cell>
        </row>
        <row r="1021">
          <cell r="A1021" t="str">
            <v>H-P-8107-0-000-039</v>
          </cell>
          <cell r="B1021" t="str">
            <v>ACV-RUNTAL KUTU ETIKETI A3 SIYAH-BEYAZ</v>
          </cell>
        </row>
        <row r="1022">
          <cell r="A1022" t="str">
            <v>H-P-8107-0-000-040</v>
          </cell>
          <cell r="B1022" t="str">
            <v>TW-2294 210 X 294,86 MM BARKOD ETIKETI</v>
          </cell>
        </row>
        <row r="1023">
          <cell r="A1023" t="str">
            <v>H-P-8107-0-000-042</v>
          </cell>
          <cell r="B1023" t="str">
            <v>DLT RTR050045X 498 X 497,5 RUBIN KUTU ETIKETI</v>
          </cell>
        </row>
        <row r="1024">
          <cell r="A1024" t="str">
            <v>H-P-8107-0-000-043</v>
          </cell>
          <cell r="B1024" t="str">
            <v>DLT RTR095045X 948 X 497,5 RUBIN KUTU ETIKETI</v>
          </cell>
        </row>
        <row r="1025">
          <cell r="A1025" t="str">
            <v>H-P-8107-0-000-044</v>
          </cell>
          <cell r="B1025" t="str">
            <v>ELEKTRIKLI RADYATOR UYARI KARTI 6X15 CM 300 GR TURKCE</v>
          </cell>
        </row>
        <row r="1026">
          <cell r="A1026" t="str">
            <v>H-P-8107-0-000-045</v>
          </cell>
          <cell r="B1026" t="str">
            <v>A24G324000d - RC HOTEL'S 800X500 LARA ELEKTRIKLI BEYAZ KUTU ETIKETI (A815502000)</v>
          </cell>
        </row>
        <row r="1027">
          <cell r="A1027" t="str">
            <v>H-P-8107-0-000-046</v>
          </cell>
          <cell r="B1027" t="str">
            <v>A24G325000d - RC HOTEL'S 800X500 LARA ELEKTRIKLI KROM KUTU ETIKETI (A815502001)</v>
          </cell>
        </row>
        <row r="1028">
          <cell r="A1028" t="str">
            <v>H-P-8107-0-000-047</v>
          </cell>
          <cell r="B1028" t="str">
            <v>A24G326000d - RC HOTEL'S 1200X500 LARA ELEKTRIKLI BEYAZ KUTU ETIKETI (A815503000)</v>
          </cell>
        </row>
        <row r="1029">
          <cell r="A1029" t="str">
            <v>H-P-8107-0-000-048</v>
          </cell>
          <cell r="B1029" t="str">
            <v>A24G327000d - RC HOTEL'S 1200X500 LARA ELEKTRIKLI KROM KUTU ETIKETI (A815503001)</v>
          </cell>
        </row>
        <row r="1030">
          <cell r="A1030" t="str">
            <v>H-P-8107-0-000-053</v>
          </cell>
          <cell r="B1030" t="str">
            <v>A24G316000c - RC VICTORIA 800X500 ALYA ELEKTRIKLI BEYAZ KUTU ETIKETI (A815498000)</v>
          </cell>
        </row>
        <row r="1031">
          <cell r="A1031" t="str">
            <v>H-P-8107-0-000-054</v>
          </cell>
          <cell r="B1031" t="str">
            <v>A24G317000c - RC VICTORIA 800X500 ALYA ELEKTRIKLI KROM KUTU ETIKETI (A815498001)</v>
          </cell>
        </row>
        <row r="1032">
          <cell r="A1032" t="str">
            <v>H-P-8107-0-000-055</v>
          </cell>
          <cell r="B1032" t="str">
            <v>A24G318000c - RC VICTORIA 1200X500 ALYA ELEKTRIKLI BEYAZ KUTU ETIKETI (A815499000)</v>
          </cell>
        </row>
        <row r="1033">
          <cell r="A1033" t="str">
            <v>H-P-8107-0-000-056</v>
          </cell>
          <cell r="B1033" t="str">
            <v>A24G319000c - RC VICTORIA 1200X500 ALYA ELEKTRIKLI KROM KUTU ETIKETI (A815499001)</v>
          </cell>
        </row>
        <row r="1034">
          <cell r="A1034" t="str">
            <v>H-P-8107-0-000-057</v>
          </cell>
          <cell r="B1034" t="str">
            <v>A24G355000d - RC VICTORIA 800X500 ALYA HIDRONIK BEYAZ KUTU ETIKETI (A815504000)</v>
          </cell>
        </row>
        <row r="1035">
          <cell r="A1035" t="str">
            <v>H-P-8107-0-000-058</v>
          </cell>
          <cell r="B1035" t="str">
            <v>A24G356000d - RC VICTORIA 800X500 ALYA HIDRONIK KROM KUTU ETIKETI (A815504001)</v>
          </cell>
        </row>
        <row r="1036">
          <cell r="A1036" t="str">
            <v>H-P-8107-0-000-059</v>
          </cell>
          <cell r="B1036" t="str">
            <v>A24G357000d - RC VICTORIA 1200X500 ALYA HIDRONIK BEYAZ KUTU ETIKETI (A815505000)</v>
          </cell>
        </row>
        <row r="1037">
          <cell r="A1037" t="str">
            <v>H-P-8107-0-000-060</v>
          </cell>
          <cell r="B1037" t="str">
            <v>A24G358000d - RC VICTORIA 1200X500 ALYA HIDRONIK KROM KUTU ETIKETI (A815505001)</v>
          </cell>
        </row>
        <row r="1038">
          <cell r="A1038" t="str">
            <v>H-P-8107-0-000-061</v>
          </cell>
          <cell r="B1038" t="str">
            <v>A24G363000e - RC HOTEL'S 800X500 LARA HIDRONIK BEYAZ KUTU ETIKETI (A815508000)</v>
          </cell>
        </row>
        <row r="1039">
          <cell r="A1039" t="str">
            <v>H-P-8107-0-000-062</v>
          </cell>
          <cell r="B1039" t="str">
            <v>A24G364000e - RC HOTEL'S 800X500 LARA HIDRONIK KROM KUTU ETIKETI (A815508001)</v>
          </cell>
        </row>
        <row r="1040">
          <cell r="A1040" t="str">
            <v>H-P-8107-0-000-063</v>
          </cell>
          <cell r="B1040" t="str">
            <v>A24G365000e - RC HOTEL'S 1200X500 LARA HIDRONIK BEYAZ KUTU ETIKETI (A815509000)</v>
          </cell>
        </row>
        <row r="1041">
          <cell r="A1041" t="str">
            <v>H-P-8107-0-000-064</v>
          </cell>
          <cell r="B1041" t="str">
            <v>A24G366000e - RC HOTEL'S 1200X500 LARA HIDRONIK KROM KUTU ETIKETI (A815509001)</v>
          </cell>
        </row>
        <row r="1042">
          <cell r="A1042" t="str">
            <v>H-P-8107-0-000-065</v>
          </cell>
          <cell r="B1042" t="str">
            <v>TW-2014 99,1 X 38,1 MM DIVERTER ETIKETI</v>
          </cell>
        </row>
        <row r="1043">
          <cell r="A1043" t="str">
            <v>H-P-8107-0-000-066</v>
          </cell>
          <cell r="B1043" t="str">
            <v>SKO KUTU ETIKETI 750X600 BLUEBELL PA750600NRZ    </v>
          </cell>
        </row>
        <row r="1044">
          <cell r="A1044" t="str">
            <v>H-P-8107-0-000-067</v>
          </cell>
          <cell r="B1044" t="str">
            <v>SKO KUTU ETIKETI 1200X600 BLUEBELL PA1200600NRZ </v>
          </cell>
        </row>
        <row r="1045">
          <cell r="A1045" t="str">
            <v>H-P-8107-0-000-068</v>
          </cell>
          <cell r="B1045" t="str">
            <v>SKO KUTU ETIKETI 1500X600 BLUEBELL PA1500600NRZ  </v>
          </cell>
        </row>
        <row r="1046">
          <cell r="A1046" t="str">
            <v>H-P-8107-0-000-069</v>
          </cell>
          <cell r="B1046" t="str">
            <v>ELEKTRIKLI RADYATOR UYARI KARTI 6X15 CM 300 GR INGILIZCE</v>
          </cell>
        </row>
        <row r="1047">
          <cell r="A1047" t="str">
            <v>H-P-8107-0-000-071</v>
          </cell>
          <cell r="B1047" t="str">
            <v>CCD ZETAINOX KUTU ETIKETI A3 RENKLI</v>
          </cell>
        </row>
        <row r="1048">
          <cell r="A1048" t="str">
            <v>H-P-8107-0-000-072</v>
          </cell>
          <cell r="B1048" t="str">
            <v>TW-2004 99,1 X 139 MM 4 LÜ ETİKET</v>
          </cell>
        </row>
        <row r="1049">
          <cell r="A1049" t="str">
            <v>H-P-8107-0-000-073</v>
          </cell>
          <cell r="B1049" t="str">
            <v>ACV-ZEHNDER LIFE KUTU ETIKETI A3 RENKLI</v>
          </cell>
        </row>
        <row r="1050">
          <cell r="A1050" t="str">
            <v>H-P-8107-0-000-076</v>
          </cell>
          <cell r="B1050" t="str">
            <v>UR SONAS KUTU ETIKETI 1200X500 BUKUMLU KROM</v>
          </cell>
        </row>
        <row r="1051">
          <cell r="A1051" t="str">
            <v>H-P-8107-0-000-078</v>
          </cell>
          <cell r="B1051" t="str">
            <v>UR SONAS KUTU ETIKETI 1200X600 BUKUMLU KROM</v>
          </cell>
        </row>
        <row r="1052">
          <cell r="A1052" t="str">
            <v>H-P-8107-0-000-080</v>
          </cell>
          <cell r="B1052" t="str">
            <v>UR SONAS KUTU ETIKETI 1800X500 BUKUMLU KROM</v>
          </cell>
        </row>
        <row r="1053">
          <cell r="A1053" t="str">
            <v>H-P-8107-0-000-083</v>
          </cell>
          <cell r="B1053" t="str">
            <v>HG MIDAS ISITICI UYARI ETIKETI 45X75 MM INGILIZCE - NONPERM</v>
          </cell>
        </row>
        <row r="1054">
          <cell r="A1054" t="str">
            <v>H-P-8107-0-000-084</v>
          </cell>
          <cell r="B1054" t="str">
            <v>ACV-ACOVA KUTU ETIKETI 247X450 RENKLI</v>
          </cell>
        </row>
        <row r="1055">
          <cell r="A1055" t="str">
            <v>H-P-8107-0-000-085</v>
          </cell>
          <cell r="B1055" t="str">
            <v>STL-LECCO KUTU ETIKETI A4 RENKLI</v>
          </cell>
        </row>
        <row r="1056">
          <cell r="A1056" t="str">
            <v>H-P-8107-0-000-086</v>
          </cell>
          <cell r="B1056" t="str">
            <v>STL-COMO KUTU ETIKETI A4 RENKLI</v>
          </cell>
        </row>
        <row r="1057">
          <cell r="A1057" t="str">
            <v>H-P-8107-0-000-087</v>
          </cell>
          <cell r="B1057" t="str">
            <v>30 X 70 MM YERLI URETIM ETIKETI (KIRMIZI)</v>
          </cell>
        </row>
        <row r="1058">
          <cell r="A1058" t="str">
            <v>H-P-8107-0-000-088</v>
          </cell>
          <cell r="B1058" t="str">
            <v>STL-STAINLESS STEEL KUTU ETIKETI A4 RENKLI</v>
          </cell>
        </row>
        <row r="1059">
          <cell r="A1059" t="str">
            <v>H-P-8107-0-000-089</v>
          </cell>
          <cell r="B1059" t="str">
            <v>KIRILABILIR PALET VE KUTU ETIKETI INGILIZCE</v>
          </cell>
        </row>
        <row r="1060">
          <cell r="A1060" t="str">
            <v>H-P-8107-0-000-090</v>
          </cell>
          <cell r="B1060" t="str">
            <v>DONMA UYARI KUTU ETIKETI TURKCE</v>
          </cell>
        </row>
        <row r="1061">
          <cell r="A1061" t="str">
            <v>H-P-8107-0-000-091</v>
          </cell>
          <cell r="B1061" t="str">
            <v>DONMA UYARI KUTU ETIKETI INGILIZCE</v>
          </cell>
        </row>
        <row r="1062">
          <cell r="A1062" t="str">
            <v>H-P-8107-0-000-092</v>
          </cell>
          <cell r="B1062" t="str">
            <v>UR SONAS KUTU ETIKETI 800X500 BUKUMLU KROM</v>
          </cell>
        </row>
        <row r="1063">
          <cell r="A1063" t="str">
            <v>H-P-8107-0-000-093</v>
          </cell>
          <cell r="B1063" t="str">
            <v>UR SONAS KUTU ETIKETI 1800X600 BUKUMLU KROM</v>
          </cell>
        </row>
        <row r="1064">
          <cell r="A1064" t="str">
            <v>H-P-8107-0-000-094</v>
          </cell>
          <cell r="B1064" t="str">
            <v>RC PETUNIA 750X486 PETUNIA ELEKTRIKLI BRUSHED SIYAH ELOKSAL KUTU ETIKETI</v>
          </cell>
        </row>
        <row r="1065">
          <cell r="A1065" t="str">
            <v>H-P-8107-0-000-095</v>
          </cell>
          <cell r="B1065" t="str">
            <v>ACV-ZEHNDER STUDIO KUTU ETIKETI A3 RENKLI</v>
          </cell>
        </row>
        <row r="1066">
          <cell r="A1066" t="str">
            <v>H-P-8107-0-000-096</v>
          </cell>
          <cell r="B1066" t="str">
            <v>RC VICTORIA A24G428000b 800X500 ALYA ELEKTRIKLI 3MT KABLOLU KROM KUTU ETIKETI (A815510001)</v>
          </cell>
        </row>
        <row r="1067">
          <cell r="A1067" t="str">
            <v>H-P-8107-0-000-097</v>
          </cell>
          <cell r="B1067" t="str">
            <v>RC VICTORIA A24G442000a 800X500 ALYA ELEKTRIKLI 5MT KABLOLU KROM KUTU ETIKETI (A815511001)</v>
          </cell>
        </row>
        <row r="1068">
          <cell r="A1068" t="str">
            <v>H-P-8107-0-000-098</v>
          </cell>
          <cell r="B1068" t="str">
            <v>TW-2048 32x32 mm  48'li BARKOD ETİKETİ</v>
          </cell>
        </row>
        <row r="1069">
          <cell r="A1069" t="str">
            <v>H-P-8107-0-000-099</v>
          </cell>
          <cell r="B1069" t="str">
            <v>TW-2060 30 X 9 MM 180'Lİ ETIKET</v>
          </cell>
        </row>
        <row r="1070">
          <cell r="A1070" t="str">
            <v>H-P-8107-0-000-100</v>
          </cell>
          <cell r="B1070" t="str">
            <v>TW-2303 105 X 99 MM 6'LI TANEX ETIKET</v>
          </cell>
        </row>
        <row r="1071">
          <cell r="A1071" t="str">
            <v>H-P-8107-0-000-101</v>
          </cell>
          <cell r="B1071" t="str">
            <v>TW-2021 63.5×38.1 mm  21'Lİ ETİKET</v>
          </cell>
        </row>
        <row r="1072">
          <cell r="A1072" t="str">
            <v>H-P-8107-0-000-102</v>
          </cell>
          <cell r="B1072" t="str">
            <v>TW-2610 105 x 57 mm TANEX 10 LU ETİKET</v>
          </cell>
        </row>
        <row r="1073">
          <cell r="A1073" t="str">
            <v>H-P-8107-0-000-103</v>
          </cell>
          <cell r="B1073" t="str">
            <v>TW-2006 99.1×93.1 mm 6'LI TANEX ETİKET</v>
          </cell>
        </row>
        <row r="1074">
          <cell r="A1074" t="str">
            <v>H-P-8107-0-000-104</v>
          </cell>
          <cell r="B1074" t="str">
            <v>SCS IDEAL ELECTRICAL KUTU ETIKETI 800X500 DUZ BEYAZ (TR300W)</v>
          </cell>
        </row>
        <row r="1075">
          <cell r="A1075" t="str">
            <v>H-P-8107-0-000-105</v>
          </cell>
          <cell r="B1075" t="str">
            <v>SCS IDEAL ELECTRICAL KUTU ETIKETI 800X500 DUZ KROM (TR300C)</v>
          </cell>
        </row>
        <row r="1076">
          <cell r="A1076" t="str">
            <v>H-P-8107-0-000-106</v>
          </cell>
          <cell r="B1076" t="str">
            <v>SCS IDEAL ELECTRICAL KUTU ETIKETI 1200X500 DUZ BEYAZ (TR500W)</v>
          </cell>
        </row>
        <row r="1077">
          <cell r="A1077" t="str">
            <v>H-P-8107-0-000-107</v>
          </cell>
          <cell r="B1077" t="str">
            <v>SCS IDEAL ELECTRICAL KUTU ETIKETI 1200X500 DUZ KROM (TR500C)</v>
          </cell>
        </row>
        <row r="1078">
          <cell r="A1078" t="str">
            <v>H-P-8107-0-000-108</v>
          </cell>
          <cell r="B1078" t="str">
            <v>A24G465000-a-RC VICTORIA 800X500 ALYA ELEKTRIKLI KROM KUTU ETIKETI (A815512001)</v>
          </cell>
        </row>
        <row r="1079">
          <cell r="A1079" t="str">
            <v>H-P-8107-0-000-110</v>
          </cell>
          <cell r="B1079" t="str">
            <v>TW-2003 210×99 mm 3 LÜ ETİKET</v>
          </cell>
        </row>
        <row r="1080">
          <cell r="A1080" t="str">
            <v>H-P-8107-0-000-111</v>
          </cell>
          <cell r="B1080" t="str">
            <v>TW-2404 210×74.25 mm 4 LÜ ETİKET</v>
          </cell>
        </row>
        <row r="1081">
          <cell r="A1081" t="str">
            <v>H-P-8107-0-000-112</v>
          </cell>
          <cell r="B1081" t="str">
            <v>EPSON C6500 210x100.000 MM MAT KUŞE ETİKET</v>
          </cell>
        </row>
        <row r="1082">
          <cell r="A1082" t="str">
            <v>H-P-8107-0-000-113</v>
          </cell>
          <cell r="B1082" t="str">
            <v>ACV-ZEHNDER URUN LOGOSU (YUVARLAK YUZEYLER ICIN) MALZEME NO: 40004631</v>
          </cell>
        </row>
        <row r="1083">
          <cell r="A1083" t="str">
            <v>H-P-8108-0-000-002</v>
          </cell>
          <cell r="B1083" t="str">
            <v>60 mm X 300 mt RESIN RIBBON</v>
          </cell>
        </row>
        <row r="1084">
          <cell r="A1084" t="str">
            <v>H-P-8108-0-000-003</v>
          </cell>
          <cell r="B1084" t="str">
            <v>25 X 15 SILVER MATT ETIKET</v>
          </cell>
        </row>
        <row r="1085">
          <cell r="A1085" t="str">
            <v>H-P-8108-0-000-005</v>
          </cell>
          <cell r="B1085" t="str">
            <v>110 MM X 300 MT RESIN RIBBON</v>
          </cell>
        </row>
        <row r="1086">
          <cell r="A1086" t="str">
            <v>H-P-8108-0-000-006</v>
          </cell>
          <cell r="B1086" t="str">
            <v>25 X 10 SİLVER MATT ETİKET</v>
          </cell>
        </row>
        <row r="1087">
          <cell r="A1087" t="str">
            <v>H-P-8108-0-000-007</v>
          </cell>
          <cell r="B1087" t="str">
            <v>SILVER MATT ETIKET 3 LU 45X10 + 45X30 + 45X30</v>
          </cell>
        </row>
        <row r="1088">
          <cell r="A1088" t="str">
            <v>H-P-8108-0-000-009</v>
          </cell>
          <cell r="B1088" t="str">
            <v>12 X 16 AVERY DENNISON AB303  BARKOD ETIKETI</v>
          </cell>
        </row>
        <row r="1089">
          <cell r="A1089" t="str">
            <v>H-P-8108-0-000-010</v>
          </cell>
          <cell r="B1089" t="str">
            <v>30x20 mm KUŞE ETİKET 3'LÜ</v>
          </cell>
        </row>
        <row r="1090">
          <cell r="A1090" t="str">
            <v>H-P-8109-0-000-003</v>
          </cell>
          <cell r="B1090" t="str">
            <v>2300X1800 SAFİHA KARTON KUTU</v>
          </cell>
        </row>
        <row r="1091">
          <cell r="A1091" t="str">
            <v>H-P-8109-0-000-004</v>
          </cell>
          <cell r="B1091" t="str">
            <v>1800 X 1870 SAFİHA KARTON KUTU (1800-RILLI)</v>
          </cell>
        </row>
        <row r="1092">
          <cell r="A1092" t="str">
            <v>H-P-8109-0-000-005</v>
          </cell>
          <cell r="B1092" t="str">
            <v>1650 X 2170 SAFİHA KARTON KUTU (1650-RILLI)</v>
          </cell>
        </row>
        <row r="1093">
          <cell r="A1093" t="str">
            <v>H-P-8109-0-000-006</v>
          </cell>
          <cell r="B1093" t="str">
            <v>1800 X 2370 SAFİHA KARTON KUTU (1800-RILLI)</v>
          </cell>
        </row>
        <row r="1094">
          <cell r="A1094" t="str">
            <v>H-P-8109-0-000-007</v>
          </cell>
          <cell r="B1094" t="str">
            <v>2370 X 1800 SAFİHA KARTON KUTU (2370-RILLI)</v>
          </cell>
        </row>
        <row r="1095">
          <cell r="A1095" t="str">
            <v>H-P-8109-0-000-008</v>
          </cell>
          <cell r="B1095" t="str">
            <v>1400 X 1600 SAFİHA KARTON KUTU (1600 EN‘E OLUK PARALEL)</v>
          </cell>
        </row>
        <row r="1096">
          <cell r="A1096" t="str">
            <v>H-P-8109-0-000-009</v>
          </cell>
          <cell r="B1096" t="str">
            <v>1600 X 1600 SAFİHA KARTON KUTU (1600 EN‘E OLUK PARALEL)</v>
          </cell>
        </row>
        <row r="1097">
          <cell r="A1097" t="str">
            <v>H-P-8109-0-000-010</v>
          </cell>
          <cell r="B1097" t="str">
            <v>1800 X 1600 SAFİHA KARTON KUTU (1600 EN‘E OLUK PARALEL)</v>
          </cell>
        </row>
        <row r="1098">
          <cell r="A1098" t="str">
            <v>H-P-8109-0-000-011</v>
          </cell>
          <cell r="B1098" t="str">
            <v>2200 X 1600 SAFİHA KARTON KUTU (1600 EN‘E OLUK PARALEL)</v>
          </cell>
        </row>
        <row r="1099">
          <cell r="A1099" t="str">
            <v>H-P-8109-0-000-012</v>
          </cell>
          <cell r="B1099" t="str">
            <v>2370 X 1600 SAFİHA KARTON KUTU (1600 EN‘E OLUK PARALEL)</v>
          </cell>
        </row>
        <row r="1100">
          <cell r="A1100" t="str">
            <v>H-P-8109-0-000-013</v>
          </cell>
          <cell r="B1100" t="str">
            <v>2000 X 1600 BEYAZ SAFİHA KARTON KUTU (1600 EN‘E OLUK PARALEL)</v>
          </cell>
        </row>
        <row r="1101">
          <cell r="A1101" t="str">
            <v>H-P-8109-0-000-014</v>
          </cell>
          <cell r="B1101" t="str">
            <v>1600 X 1600 BEYAZ SAFİHA KARTON KUTU (1600 EN‘E OLUK PARALEL)</v>
          </cell>
        </row>
        <row r="1102">
          <cell r="A1102" t="str">
            <v>H-P-8110-0-000-001</v>
          </cell>
          <cell r="B1102" t="str">
            <v>KARTON KÖŞEBENT KALİNLİK 4 MM 40 X 40 X 600 MM</v>
          </cell>
        </row>
        <row r="1103">
          <cell r="A1103" t="str">
            <v>H-P-8110-0-000-002</v>
          </cell>
          <cell r="B1103" t="str">
            <v>KARTON KÖŞEBENT KALİNLİK 4 MM 40 X 40 X 750 MM</v>
          </cell>
        </row>
        <row r="1104">
          <cell r="A1104" t="str">
            <v>H-P-8110-0-000-003</v>
          </cell>
          <cell r="B1104" t="str">
            <v>KARTON KÖŞEBENT KALİNLİK 4 MM 40 X 40 X 800 MM</v>
          </cell>
        </row>
        <row r="1105">
          <cell r="A1105" t="str">
            <v>H-P-8110-0-000-004</v>
          </cell>
          <cell r="B1105" t="str">
            <v>KARTON KÖŞEBENT KALİNLİK 4 MM 40 X 40 X 900 MM</v>
          </cell>
        </row>
        <row r="1106">
          <cell r="A1106" t="str">
            <v>H-P-8110-0-000-005</v>
          </cell>
          <cell r="B1106" t="str">
            <v>KARTON KÖŞEBENT KALİNLİK 4 MM 40 X 40 X 1000 MM</v>
          </cell>
        </row>
        <row r="1107">
          <cell r="A1107" t="str">
            <v>H-P-8110-0-000-006</v>
          </cell>
          <cell r="B1107" t="str">
            <v>KARTON KÖŞEBENT KALİNLİK 4 MM 40 X 40 X 1180 MM</v>
          </cell>
        </row>
        <row r="1108">
          <cell r="A1108" t="str">
            <v>H-P-8110-0-000-007</v>
          </cell>
          <cell r="B1108" t="str">
            <v>KARTON KÖŞEBENT KALİNLİK 4 MM 40 X 40 X 1200 MM</v>
          </cell>
        </row>
        <row r="1109">
          <cell r="A1109" t="str">
            <v>H-P-8110-0-000-008</v>
          </cell>
          <cell r="B1109" t="str">
            <v>KARTON KÖŞEBENT KALİNLİK 4 MM 40 X 40 X 1250 MM</v>
          </cell>
        </row>
        <row r="1110">
          <cell r="A1110" t="str">
            <v>H-P-8110-0-000-009</v>
          </cell>
          <cell r="B1110" t="str">
            <v>KARTON KÖŞEBENT KALİNLİK 4 MM 40 X 40 X 1360 MM</v>
          </cell>
        </row>
        <row r="1111">
          <cell r="A1111" t="str">
            <v>H-P-8110-0-000-010</v>
          </cell>
          <cell r="B1111" t="str">
            <v>KARTON KÖŞEBENT KALİNLİK 4 MM 40 X 40 X 1380 MM</v>
          </cell>
        </row>
        <row r="1112">
          <cell r="A1112" t="str">
            <v>H-P-8110-0-000-011</v>
          </cell>
          <cell r="B1112" t="str">
            <v>KARTON KÖŞEBENT KALİNLİK 4 MM 40 X 40 X 1400 MM</v>
          </cell>
        </row>
        <row r="1113">
          <cell r="A1113" t="str">
            <v>H-P-8110-0-000-013</v>
          </cell>
          <cell r="B1113" t="str">
            <v>KARTON KÖŞEBENT KALİNLİK 4 MM 40 X 40 X 1500 MM</v>
          </cell>
        </row>
        <row r="1114">
          <cell r="A1114" t="str">
            <v>H-P-8110-0-000-014</v>
          </cell>
          <cell r="B1114" t="str">
            <v>KARTON KOSEBENT KALINLIK 4 MM 40 X 40 X 1600 MM</v>
          </cell>
        </row>
        <row r="1115">
          <cell r="A1115" t="str">
            <v>H-P-8110-0-000-015</v>
          </cell>
          <cell r="B1115" t="str">
            <v>KARTON KÖŞEBENT KALİNLİK 4 MM 40 X 40 X 1700 MM</v>
          </cell>
        </row>
        <row r="1116">
          <cell r="A1116" t="str">
            <v>H-P-8110-0-000-016</v>
          </cell>
          <cell r="B1116" t="str">
            <v>KARTON KÖŞEBENT KALİNLİK 4 MM 40 X 40 X 1800 MM</v>
          </cell>
        </row>
        <row r="1117">
          <cell r="A1117" t="str">
            <v>H-P-8110-0-000-017</v>
          </cell>
          <cell r="B1117" t="str">
            <v>KARTON KÖŞEBENT KALİNLİK 4 MM 40 X 40 X 2000 MM</v>
          </cell>
        </row>
        <row r="1118">
          <cell r="A1118" t="str">
            <v>H-P-8110-0-000-018</v>
          </cell>
          <cell r="B1118" t="str">
            <v>KARTON KOSEBENT KALINLIK 4 MM 40 X 40 X 700 MM</v>
          </cell>
        </row>
        <row r="1119">
          <cell r="A1119" t="str">
            <v>H-P-8110-0-000-020</v>
          </cell>
          <cell r="B1119" t="str">
            <v>KARTON KÖŞEBENT KALİNLİK 4 MM 40 X 40 X 500 MM</v>
          </cell>
        </row>
        <row r="1120">
          <cell r="A1120" t="str">
            <v>H-P-8110-0-000-027</v>
          </cell>
          <cell r="B1120" t="str">
            <v>KARTON KÖŞEBENT KALINLIK 4 MM 40 X 40 X 1050 MM</v>
          </cell>
        </row>
        <row r="1121">
          <cell r="A1121" t="str">
            <v>H-P-8110-0-000-028</v>
          </cell>
          <cell r="B1121" t="str">
            <v>KARTON KÖŞEBENT KALINLIK 4 MM 40 X 40 X 520 MM</v>
          </cell>
        </row>
        <row r="1122">
          <cell r="A1122" t="str">
            <v>H-P-8110-0-000-032</v>
          </cell>
          <cell r="B1122" t="str">
            <v>KARTON KOSEBENT KALINLIK 4 MM 40 X 40 X 1760 MM</v>
          </cell>
        </row>
        <row r="1123">
          <cell r="A1123" t="str">
            <v>H-P-8110-0-000-033</v>
          </cell>
          <cell r="B1123" t="str">
            <v>KARTON KOSEBENT KALINLIK 4 MM 40 X 40 X 1120 MM</v>
          </cell>
        </row>
        <row r="1124">
          <cell r="A1124" t="str">
            <v>H-P-8110-0-000-035</v>
          </cell>
          <cell r="B1124" t="str">
            <v>KARTON KOSEBENT KALINLIK 4 MM 40 X 40 X 842 MM</v>
          </cell>
        </row>
        <row r="1125">
          <cell r="A1125" t="str">
            <v>H-P-8110-0-000-036</v>
          </cell>
          <cell r="B1125" t="str">
            <v>KARTON KOSEBENT KALINLIK 4 MM 40 X 40 X 950 MM</v>
          </cell>
        </row>
        <row r="1126">
          <cell r="A1126" t="str">
            <v>H-P-8110-0-000-037</v>
          </cell>
          <cell r="B1126" t="str">
            <v>KARTON KOSEBENT KALINLIK 4 MM 40 X 40 X 650 MM</v>
          </cell>
        </row>
        <row r="1127">
          <cell r="A1127" t="str">
            <v>H-P-8110-0-000-040</v>
          </cell>
          <cell r="B1127" t="str">
            <v>KARTON KÖŞEBENT KALİNLİK 4 MM 40 X 40 X 770 MM</v>
          </cell>
        </row>
        <row r="1128">
          <cell r="A1128" t="str">
            <v>H-P-8110-0-000-041</v>
          </cell>
          <cell r="B1128" t="str">
            <v>KARTON KÖŞEBENT KALİNLİK 4 MM 40 X 40 X 300 MM</v>
          </cell>
        </row>
        <row r="1129">
          <cell r="A1129" t="str">
            <v>H-P-8110-0-000-042</v>
          </cell>
          <cell r="B1129" t="str">
            <v>KARTON KÖŞEBENT KALİNLİK 4 MM 40 X 40 X 1680 MM</v>
          </cell>
        </row>
        <row r="1130">
          <cell r="A1130" t="str">
            <v>H-P-8110-0-000-043</v>
          </cell>
          <cell r="B1130" t="str">
            <v>KARTON KÖŞEBENT KALİNLİK 4 MM 40 X 40 X 230 MM</v>
          </cell>
        </row>
        <row r="1131">
          <cell r="A1131" t="str">
            <v>H-P-8110-0-000-044</v>
          </cell>
          <cell r="B1131" t="str">
            <v>KARTON KÖŞEBENT KALİNLİK 4 MM 40 X 40 X 280 MM</v>
          </cell>
        </row>
        <row r="1132">
          <cell r="A1132" t="str">
            <v>H-P-8110-0-000-049</v>
          </cell>
          <cell r="B1132" t="str">
            <v>KARTON KÖŞEBENT KALİNLİK 4 MM 40 X 40 X 410 MM</v>
          </cell>
        </row>
        <row r="1133">
          <cell r="A1133" t="str">
            <v>H-P-8110-0-000-050</v>
          </cell>
          <cell r="B1133" t="str">
            <v>KARTON KÖŞEBENT KALİNLİK 4 MM 40 X 40 X 1145 MM</v>
          </cell>
        </row>
        <row r="1134">
          <cell r="A1134" t="str">
            <v>H-P-8110-0-000-053</v>
          </cell>
          <cell r="B1134" t="str">
            <v>KARTON KÖŞEBENT KALINLIK 4 MM 40 X 40 X 545 MM</v>
          </cell>
        </row>
        <row r="1135">
          <cell r="A1135" t="str">
            <v>H-P-8110-0-000-055</v>
          </cell>
          <cell r="B1135" t="str">
            <v>KARTON KOSEBENT KALINLIK 4 MM 40 X 40 X 730 MM</v>
          </cell>
        </row>
        <row r="1136">
          <cell r="A1136" t="str">
            <v>H-P-8110-0-000-056</v>
          </cell>
          <cell r="B1136" t="str">
            <v>KARTON KOSEBENT KALINLIK 4 MM 40 X 40 X 2400 MM</v>
          </cell>
        </row>
        <row r="1137">
          <cell r="A1137" t="str">
            <v>H-P-8110-0-000-057</v>
          </cell>
          <cell r="B1137" t="str">
            <v>KARTON KÖŞEBENT KALİNLİK 4 MM 40 X 40 X 350 MM</v>
          </cell>
        </row>
        <row r="1138">
          <cell r="A1138" t="str">
            <v>H-P-8110-0-000-058</v>
          </cell>
          <cell r="B1138" t="str">
            <v>KARTON KÖŞEBENT KALİNLİK 4 MM 40 X 40 X 400 MM</v>
          </cell>
        </row>
        <row r="1139">
          <cell r="A1139" t="str">
            <v>H-P-8110-0-000-059</v>
          </cell>
          <cell r="B1139" t="str">
            <v>KARTON KÖŞEBENT KALİNLİK 4 MM 40 X 40 X 180 MM</v>
          </cell>
        </row>
        <row r="1140">
          <cell r="A1140" t="str">
            <v>H-P-8110-0-000-063</v>
          </cell>
          <cell r="B1140" t="str">
            <v>KARTON KÖŞEBENT KALİNLİK 4 MM 40 X 40 X 530 MM</v>
          </cell>
        </row>
        <row r="1141">
          <cell r="A1141" t="str">
            <v>H-P-8110-0-000-065</v>
          </cell>
          <cell r="B1141" t="str">
            <v>KARTON KÖŞEBENT KALİNLİK 4 MM 40 X 40 X 290 MM</v>
          </cell>
        </row>
        <row r="1142">
          <cell r="A1142" t="str">
            <v>H-P-8110-0-000-066</v>
          </cell>
          <cell r="B1142" t="str">
            <v>KARTON KÖŞEBENT KALİNLİK 4 MM 40 X 40 X 1575 MM</v>
          </cell>
        </row>
        <row r="1143">
          <cell r="A1143" t="str">
            <v>H-P-8110-0-000-067</v>
          </cell>
          <cell r="B1143" t="str">
            <v>KARTON KÖŞEBENT KALİNLİK 4 MM 40 X 40 X 1190 MM</v>
          </cell>
        </row>
        <row r="1144">
          <cell r="A1144" t="str">
            <v>H-P-8110-0-000-069</v>
          </cell>
          <cell r="B1144" t="str">
            <v>KARTON KÖŞEBENT KALİNLİK 4 MM 40 X 40 X 572 MM</v>
          </cell>
        </row>
        <row r="1145">
          <cell r="A1145" t="str">
            <v>H-P-8110-0-000-070</v>
          </cell>
          <cell r="B1145" t="str">
            <v>KARTON KÖŞEBENT KALİNLİK 4 MM 40 X 40 X 430 MM</v>
          </cell>
        </row>
        <row r="1146">
          <cell r="A1146" t="str">
            <v>H-P-8110-0-000-071</v>
          </cell>
          <cell r="B1146" t="str">
            <v>KARTON KÖŞEBENT KALİNLİK 4 MM 40 X 40 X 1238 MM</v>
          </cell>
        </row>
        <row r="1147">
          <cell r="A1147" t="str">
            <v>H-P-8110-0-000-072</v>
          </cell>
          <cell r="B1147" t="str">
            <v>KARTON KÖŞEBENT KALİNLİK 4 MM 40 X 40 X 976 MM</v>
          </cell>
        </row>
        <row r="1148">
          <cell r="A1148" t="str">
            <v>H-P-8110-0-000-074</v>
          </cell>
          <cell r="B1148" t="str">
            <v>KARTON KÖŞEBENT KALİNLİK 4 MM 40 X 40 X 876 MM</v>
          </cell>
        </row>
        <row r="1149">
          <cell r="A1149" t="str">
            <v>H-P-8110-0-000-075</v>
          </cell>
          <cell r="B1149" t="str">
            <v>KARTON KÖŞEBENT KALİNLİK 4 MM 40 X 40 X 1152 MM</v>
          </cell>
        </row>
        <row r="1150">
          <cell r="A1150" t="str">
            <v>H-P-8110-0-000-076</v>
          </cell>
          <cell r="B1150" t="str">
            <v>KARTON KOSEBENT KALINLIK 4 MM 40 X 40 X 693 MM</v>
          </cell>
        </row>
        <row r="1151">
          <cell r="A1151" t="str">
            <v>H-P-8110-0-000-077</v>
          </cell>
          <cell r="B1151" t="str">
            <v>KARTON KÖŞEBENT KALİNLİK 4 MM 40 X 40 X 943 MM</v>
          </cell>
        </row>
        <row r="1152">
          <cell r="A1152" t="str">
            <v>H-P-8110-0-000-078</v>
          </cell>
          <cell r="B1152" t="str">
            <v>KARTON KÖŞEBENT KALİNLİK 4 MM 40 X 40 X 310 MM</v>
          </cell>
        </row>
        <row r="1153">
          <cell r="A1153" t="str">
            <v>H-P-8110-0-000-079</v>
          </cell>
          <cell r="B1153" t="str">
            <v>KARTON KÖŞEBENT KALİNLİK 4 MM 40 X 40 X 510 MM</v>
          </cell>
        </row>
        <row r="1154">
          <cell r="A1154" t="str">
            <v>H-P-8110-0-000-080</v>
          </cell>
          <cell r="B1154" t="str">
            <v>KARTON KÖŞEBENT KALİNLİK 4 MM 40 X 40 X 390 MM</v>
          </cell>
        </row>
        <row r="1155">
          <cell r="A1155" t="str">
            <v>H-P-8110-0-000-083</v>
          </cell>
          <cell r="B1155" t="str">
            <v>KARTON KOSEBENT KALINLIK 4 MM 40 X 40 X 1485 MM</v>
          </cell>
        </row>
        <row r="1156">
          <cell r="A1156" t="str">
            <v>H-P-8110-0-000-087</v>
          </cell>
          <cell r="B1156" t="str">
            <v>KARTON KÖŞEBENT KALİNLİK 4 MM 40 X 40 X 460 MM</v>
          </cell>
        </row>
        <row r="1157">
          <cell r="A1157" t="str">
            <v>H-P-8110-0-000-088</v>
          </cell>
          <cell r="B1157" t="str">
            <v>KARTON KOSEBENT KALINLIK 4 MM 40 X 40 X 675 MM</v>
          </cell>
        </row>
        <row r="1158">
          <cell r="A1158" t="str">
            <v>H-P-8110-0-000-089</v>
          </cell>
          <cell r="B1158" t="str">
            <v>KARTON KOSEBENT KALINLIK 4 MM 40 X 40 X 1075 MM</v>
          </cell>
        </row>
        <row r="1159">
          <cell r="A1159" t="str">
            <v>H-P-8110-0-000-091</v>
          </cell>
          <cell r="B1159" t="str">
            <v>KARTON KOSEBENT KALINLIK 4 MM 40 X 40 X 780 MM</v>
          </cell>
        </row>
        <row r="1160">
          <cell r="A1160" t="str">
            <v>H-P-8110-0-000-101</v>
          </cell>
          <cell r="B1160" t="str">
            <v>KARTON KOSEBENT KALINLIK 4 MM 40 X 40 X 1650 MM</v>
          </cell>
        </row>
        <row r="1161">
          <cell r="A1161" t="str">
            <v>H-P-8110-0-000-104</v>
          </cell>
          <cell r="B1161" t="str">
            <v>KARTON KÖŞEBENT KALINLIK 4 MM 40 X 40 X 445 MM</v>
          </cell>
        </row>
        <row r="1162">
          <cell r="A1162" t="str">
            <v>H-P-8110-0-000-106</v>
          </cell>
          <cell r="B1162" t="str">
            <v>KARTON KÖŞEBENT KALINLIK 4 MM 40 X 40 X 948 MM</v>
          </cell>
        </row>
        <row r="1163">
          <cell r="A1163" t="str">
            <v>H-P-8110-0-000-107</v>
          </cell>
          <cell r="B1163" t="str">
            <v>KARTON KÖŞEBENT KALINLIK 4 MM 40 X 40 X 1452 MM</v>
          </cell>
        </row>
        <row r="1164">
          <cell r="A1164" t="str">
            <v>H-P-8110-0-000-112</v>
          </cell>
          <cell r="B1164" t="str">
            <v>KARTON KÖŞEBENT KALİNLİK 4 MM 40 X 40 X 905 MM</v>
          </cell>
        </row>
        <row r="1165">
          <cell r="A1165" t="str">
            <v>H-P-8110-0-000-116</v>
          </cell>
          <cell r="B1165" t="str">
            <v>KARTON KÖŞEBENT KALINLIK 4 MM 40 X 40 X 1524 MM</v>
          </cell>
        </row>
        <row r="1166">
          <cell r="A1166" t="str">
            <v>H-P-8110-0-000-117</v>
          </cell>
          <cell r="B1166" t="str">
            <v>KARTON KÖŞEBENT KALİNLİK 4 MM 40 X 40 X 435 MM</v>
          </cell>
        </row>
        <row r="1167">
          <cell r="A1167" t="str">
            <v>H-P-8111-0-000-001</v>
          </cell>
          <cell r="B1167" t="str">
            <v>STRAFOR 20 DANSITE 1000 X 110 X 100 MM</v>
          </cell>
        </row>
        <row r="1168">
          <cell r="A1168" t="str">
            <v>H-P-8111-0-000-002</v>
          </cell>
          <cell r="B1168" t="str">
            <v>STRAFOR 20 DANSITE 1250 X 100 X 70 MM</v>
          </cell>
        </row>
        <row r="1169">
          <cell r="A1169" t="str">
            <v>H-P-8111-0-000-011</v>
          </cell>
          <cell r="B1169" t="str">
            <v>STRAFOR 20 DANSITE 1400 X 200 X 60 MM</v>
          </cell>
        </row>
        <row r="1170">
          <cell r="A1170" t="str">
            <v>H-P-8111-0-000-020</v>
          </cell>
          <cell r="B1170" t="str">
            <v>STRAFOR 20 DANSITE 350 X 90 X 80 MM</v>
          </cell>
        </row>
        <row r="1171">
          <cell r="A1171" t="str">
            <v>H-P-8111-0-000-021</v>
          </cell>
          <cell r="B1171" t="str">
            <v>STRAFOR 20 DANSITE 400 X 55 X 55 MM</v>
          </cell>
        </row>
        <row r="1172">
          <cell r="A1172" t="str">
            <v>H-P-8111-0-000-024</v>
          </cell>
          <cell r="B1172" t="str">
            <v>STRAFOR 20 DANSITE 1000 X 100 X 70 MM</v>
          </cell>
        </row>
        <row r="1173">
          <cell r="A1173" t="str">
            <v>H-P-8111-0-000-026</v>
          </cell>
          <cell r="B1173" t="str">
            <v>STRAFOR 20 DANSITE 1380 X 100 X 70 MM</v>
          </cell>
        </row>
        <row r="1174">
          <cell r="A1174" t="str">
            <v>H-P-8111-0-000-027</v>
          </cell>
          <cell r="B1174" t="str">
            <v>STRAFOR 20 DANSITE 1760 X 100 X 70 MM</v>
          </cell>
        </row>
        <row r="1175">
          <cell r="A1175" t="str">
            <v>H-P-8111-0-000-030</v>
          </cell>
          <cell r="B1175" t="str">
            <v>STRAFOR 20 DANSITE 1200 X 600 X 15 MM</v>
          </cell>
        </row>
        <row r="1176">
          <cell r="A1176" t="str">
            <v>H-P-8111-0-000-033</v>
          </cell>
          <cell r="B1176" t="str">
            <v>STRAFOR 20 DANSITE 1000 X 600 X 15 MM</v>
          </cell>
        </row>
        <row r="1177">
          <cell r="A1177" t="str">
            <v>H-P-8111-0-000-037</v>
          </cell>
          <cell r="B1177" t="str">
            <v>STRAFOR 20 DANSITE 1200 X 100 X 70 MM</v>
          </cell>
        </row>
        <row r="1178">
          <cell r="A1178" t="str">
            <v>H-P-8111-0-000-038</v>
          </cell>
          <cell r="B1178" t="str">
            <v>STRAFOR 20 DANSITE 750 X 100 X 70 MM</v>
          </cell>
        </row>
        <row r="1179">
          <cell r="A1179" t="str">
            <v>H-P-8111-0-000-044</v>
          </cell>
          <cell r="B1179" t="str">
            <v>STRAFOR 20 DANSITE 1500 X 100 X 70 MM</v>
          </cell>
        </row>
        <row r="1180">
          <cell r="A1180" t="str">
            <v>H-P-8111-0-000-047</v>
          </cell>
          <cell r="B1180" t="str">
            <v>STRAFOR 20 DANSITE 1400 X 100 X 70 MM</v>
          </cell>
        </row>
        <row r="1181">
          <cell r="A1181" t="str">
            <v>H-P-8111-0-000-049</v>
          </cell>
          <cell r="B1181" t="str">
            <v>STRAFOR 20 DANSITE 415 X 110 X 80 MM</v>
          </cell>
        </row>
        <row r="1182">
          <cell r="A1182" t="str">
            <v>H-P-8111-0-000-050</v>
          </cell>
          <cell r="B1182" t="str">
            <v>STRAFOR 20 DANSITE 380 X 110 X 125 MM</v>
          </cell>
        </row>
        <row r="1183">
          <cell r="A1183" t="str">
            <v>H-P-8111-0-000-054</v>
          </cell>
          <cell r="B1183" t="str">
            <v>STRAFOR 20 DANSITE 90 X 400 X 80 MM</v>
          </cell>
        </row>
        <row r="1184">
          <cell r="A1184" t="str">
            <v>H-P-8111-0-000-057</v>
          </cell>
          <cell r="B1184" t="str">
            <v>STRAFOR 20 DANSITE 400 X 100 X 70 MM</v>
          </cell>
        </row>
        <row r="1185">
          <cell r="A1185" t="str">
            <v>H-P-8111-0-000-058</v>
          </cell>
          <cell r="B1185" t="str">
            <v>STRAFOR 20 DANSITE 1200 X 50 X 50 MM</v>
          </cell>
        </row>
        <row r="1186">
          <cell r="A1186" t="str">
            <v>H-P-8111-0-000-065</v>
          </cell>
          <cell r="B1186" t="str">
            <v>STRAFOR 20 DANSITE 500 X 95 X 90 MM</v>
          </cell>
        </row>
        <row r="1187">
          <cell r="A1187" t="str">
            <v>H-P-8111-0-000-066</v>
          </cell>
          <cell r="B1187" t="str">
            <v>STRAFOR 20 DANSITE 350 X 110 X 70 MM</v>
          </cell>
        </row>
        <row r="1188">
          <cell r="A1188" t="str">
            <v>H-P-8111-0-000-069</v>
          </cell>
          <cell r="B1188" t="str">
            <v>STRAFOR 20 DANSITE 400 X 70 X 50 MM</v>
          </cell>
        </row>
        <row r="1189">
          <cell r="A1189" t="str">
            <v>H-P-8111-0-000-071</v>
          </cell>
          <cell r="B1189" t="str">
            <v>STRAFOR 20 DANSITE 600 X 100 X 50 MM</v>
          </cell>
        </row>
        <row r="1190">
          <cell r="A1190" t="str">
            <v>H-P-8111-0-000-073</v>
          </cell>
          <cell r="B1190" t="str">
            <v>STRAFOR 20 DANSITE 380 X 115 X 110 MM</v>
          </cell>
        </row>
        <row r="1191">
          <cell r="A1191" t="str">
            <v>H-P-8111-0-000-075</v>
          </cell>
          <cell r="B1191" t="str">
            <v>STRAFOR 20 DANSITE 800 X 500 X 15 MM</v>
          </cell>
        </row>
        <row r="1192">
          <cell r="A1192" t="str">
            <v>H-P-8111-0-000-077</v>
          </cell>
          <cell r="B1192" t="str">
            <v>STRAFOR 20 DANSITE 1200 X 500 X 15 MM</v>
          </cell>
        </row>
        <row r="1193">
          <cell r="A1193" t="str">
            <v>H-P-8111-0-000-078</v>
          </cell>
          <cell r="B1193" t="str">
            <v>STRAFOR 20 DANSITE 1600 X 540 X 20 MM</v>
          </cell>
        </row>
        <row r="1194">
          <cell r="A1194" t="str">
            <v>H-P-8111-0-000-087</v>
          </cell>
          <cell r="B1194" t="str">
            <v>STRAFOR 20 DANSITE 110 X 500 X 70 MM</v>
          </cell>
        </row>
        <row r="1195">
          <cell r="A1195" t="str">
            <v>H-P-8111-0-000-091</v>
          </cell>
          <cell r="B1195" t="str">
            <v>STRAFOR 20 DANSITE 500 X 100 X 70 MM</v>
          </cell>
        </row>
        <row r="1196">
          <cell r="A1196" t="str">
            <v>H-P-8111-0-000-094</v>
          </cell>
          <cell r="B1196" t="str">
            <v>STRAFOR 20 DANSITE 800 X 100 X 70 MM</v>
          </cell>
        </row>
        <row r="1197">
          <cell r="A1197" t="str">
            <v>H-P-8111-0-000-097</v>
          </cell>
          <cell r="B1197" t="str">
            <v>STRAFOR 20 DANSITE 1200 X 110 X 70 MM</v>
          </cell>
        </row>
        <row r="1198">
          <cell r="A1198" t="str">
            <v>H-P-8111-0-000-098</v>
          </cell>
          <cell r="B1198" t="str">
            <v>STRAFOR 20 DANSITE 1000 X 50 X 60 MM</v>
          </cell>
        </row>
        <row r="1199">
          <cell r="A1199" t="str">
            <v>H-P-8111-0-000-102</v>
          </cell>
          <cell r="B1199" t="str">
            <v>STRAFOR 20 DANSITE 430 X 100 X 80 MM</v>
          </cell>
        </row>
        <row r="1200">
          <cell r="A1200" t="str">
            <v>H-P-8111-0-000-103</v>
          </cell>
          <cell r="B1200" t="str">
            <v>STRAFOR 20 DANSITE 200 X 100 X 80 MM</v>
          </cell>
        </row>
        <row r="1201">
          <cell r="A1201" t="str">
            <v>H-P-8111-0-000-104</v>
          </cell>
          <cell r="B1201" t="str">
            <v>STRAFOR 20 DANSITE 380 X 100 X 80 MM</v>
          </cell>
        </row>
        <row r="1202">
          <cell r="A1202" t="str">
            <v>H-P-8111-0-000-105</v>
          </cell>
          <cell r="B1202" t="str">
            <v>STRAFOR 20 DANSITE 530 X 100 X 80 MM</v>
          </cell>
        </row>
        <row r="1203">
          <cell r="A1203" t="str">
            <v>H-P-8111-0-000-106</v>
          </cell>
          <cell r="B1203" t="str">
            <v>STRAFOR 20 DANSITE 300 X 100 X 150 MM</v>
          </cell>
        </row>
        <row r="1204">
          <cell r="A1204" t="str">
            <v>H-P-8111-0-000-109</v>
          </cell>
          <cell r="B1204" t="str">
            <v>STRAFOR 20 DANSITE 770 X 100 X 70 MM</v>
          </cell>
        </row>
        <row r="1205">
          <cell r="A1205" t="str">
            <v>H-P-8111-0-000-113</v>
          </cell>
          <cell r="B1205" t="str">
            <v>STRAFOR 20 DANSITE 120 X 80 X 500 MM</v>
          </cell>
        </row>
        <row r="1206">
          <cell r="A1206" t="str">
            <v>H-P-8111-0-000-114</v>
          </cell>
          <cell r="B1206" t="str">
            <v>STRAFOR 20 DANSITE 128 X 25 X 60 MM</v>
          </cell>
        </row>
        <row r="1207">
          <cell r="A1207" t="str">
            <v>H-P-8111-0-000-115</v>
          </cell>
          <cell r="B1207" t="str">
            <v>STRAFOR 20 DANSITE 128 X 15 X 60 MM</v>
          </cell>
        </row>
        <row r="1208">
          <cell r="A1208" t="str">
            <v>H-P-8111-0-000-116</v>
          </cell>
          <cell r="B1208" t="str">
            <v>STRAFOR 20 DANSITE 128 X 45 X 60 MM</v>
          </cell>
        </row>
        <row r="1209">
          <cell r="A1209" t="str">
            <v>H-P-8111-0-000-117</v>
          </cell>
          <cell r="B1209" t="str">
            <v>STRAFOR 20 DANSITE 110 X 70 X 50 MM</v>
          </cell>
        </row>
        <row r="1210">
          <cell r="A1210" t="str">
            <v>H-P-8111-0-000-118</v>
          </cell>
          <cell r="B1210" t="str">
            <v>STRAFOR 20 DANSITE 633 X 120 X 80 MM 56,20 YUVARLAK OLUKLU (TONO ISITICI KORUMA)</v>
          </cell>
        </row>
        <row r="1211">
          <cell r="A1211" t="str">
            <v>H-P-8111-0-000-120</v>
          </cell>
          <cell r="B1211" t="str">
            <v>STRAFOR 20 DANSITE 300 X 100 X 70 MM</v>
          </cell>
        </row>
        <row r="1212">
          <cell r="A1212" t="str">
            <v>H-P-8111-0-000-122</v>
          </cell>
          <cell r="B1212" t="str">
            <v>STRAFOR 20 DANSITE 620 X 70 X 50 MM</v>
          </cell>
        </row>
        <row r="1213">
          <cell r="A1213" t="str">
            <v>H-P-8111-0-000-123</v>
          </cell>
          <cell r="B1213" t="str">
            <v>POLIETILEN MUHAFAZA 430 X 600 X 100 MM BLAZE URUN KORUMA ARKA ALT REZISTANS OYUKLU PARCA</v>
          </cell>
        </row>
        <row r="1214">
          <cell r="A1214" t="str">
            <v>H-P-8111-0-000-124</v>
          </cell>
          <cell r="B1214" t="str">
            <v>POLIETILEN MUHAFAZA 430 X 600 X 20 MM BLAZE URUN KORUMA ON DUZ PARCA</v>
          </cell>
        </row>
        <row r="1215">
          <cell r="A1215" t="str">
            <v>H-P-8111-0-000-125</v>
          </cell>
          <cell r="B1215" t="str">
            <v>STRAFOR 20 DANSITE 136 X 100 X 70 MM</v>
          </cell>
        </row>
        <row r="1216">
          <cell r="A1216" t="str">
            <v>H-P-8111-0-000-126</v>
          </cell>
          <cell r="B1216" t="str">
            <v>STRAFOR 20 DANSITE 120 X 100 X 70 MM</v>
          </cell>
        </row>
        <row r="1217">
          <cell r="A1217" t="str">
            <v>H-P-8111-0-000-127</v>
          </cell>
          <cell r="B1217" t="str">
            <v>STRAFOR 20 DANSITE 60 X 100 X 50 MM</v>
          </cell>
        </row>
        <row r="1218">
          <cell r="A1218" t="str">
            <v>H-P-8111-0-000-128</v>
          </cell>
          <cell r="B1218" t="str">
            <v>STRAFOR 20 DANSITE 300 X 110 X 125 MM</v>
          </cell>
        </row>
        <row r="1219">
          <cell r="A1219" t="str">
            <v>H-P-8111-0-000-129</v>
          </cell>
          <cell r="B1219" t="str">
            <v>POLIETILEN MUHAFAZA 430 X 600 X 100 MM BLAZE URUN KORUMA ARKA ÜST OYUKLU PARCA</v>
          </cell>
        </row>
        <row r="1220">
          <cell r="A1220" t="str">
            <v>H-P-8111-0-000-130</v>
          </cell>
          <cell r="B1220" t="str">
            <v>STRAFOR 20 DANSITE 410 X 80 X 40 MM</v>
          </cell>
        </row>
        <row r="1221">
          <cell r="A1221" t="str">
            <v>H-P-8111-0-000-131</v>
          </cell>
          <cell r="B1221" t="str">
            <v>POLIETILEN MUHAFAZA 430 X 500 X 100 MM BLAZE URUN KORUMA ARKA ALT REZISTANS OYUKLU PARCA</v>
          </cell>
        </row>
        <row r="1222">
          <cell r="A1222" t="str">
            <v>H-P-8111-0-000-132</v>
          </cell>
          <cell r="B1222" t="str">
            <v>POLIETILEN MUHAFAZA 430 X 500 X 20 MM BLAZE URUN KORUMA ON DUZ PARCA</v>
          </cell>
        </row>
        <row r="1223">
          <cell r="A1223" t="str">
            <v>H-P-8111-0-000-133</v>
          </cell>
          <cell r="B1223" t="str">
            <v>POLIETILEN MUHAFAZA 430 X 500 X 100 MM BLAZE URUN KORUMA ARKA ÜST OYUKLU PARCA</v>
          </cell>
        </row>
        <row r="1224">
          <cell r="A1224" t="str">
            <v>H-P-8112-0-000-002</v>
          </cell>
          <cell r="B1224" t="str">
            <v>POLIETILEN PROFIL U-40 MAVI (2 MT)</v>
          </cell>
        </row>
        <row r="1225">
          <cell r="A1225" t="str">
            <v>H-P-8113-0-000-001</v>
          </cell>
          <cell r="B1225" t="str">
            <v>POLİETİLEN ŞİLTE KALİNLİK 1 MM, GENİŞLİK 75 CM</v>
          </cell>
        </row>
        <row r="1226">
          <cell r="A1226" t="str">
            <v>H-P-8113-0-000-002</v>
          </cell>
          <cell r="B1226" t="str">
            <v>550X200 MM POLİETİLEN ŞİLTE POŞET KALINLIK 1 MM</v>
          </cell>
        </row>
        <row r="1227">
          <cell r="A1227" t="str">
            <v>H-P-8113-0-000-003</v>
          </cell>
          <cell r="B1227" t="str">
            <v>710X200 MM POLİETİLEN ŞİLTE POŞET KALINLIK 1 MM</v>
          </cell>
        </row>
        <row r="1228">
          <cell r="A1228" t="str">
            <v>H-P-8113-0-000-004</v>
          </cell>
          <cell r="B1228" t="str">
            <v>910X200 MM POLİETİLEN ŞİLTE POŞET KALINLIK 1 MM</v>
          </cell>
        </row>
        <row r="1229">
          <cell r="A1229" t="str">
            <v>H-P-8114-0-000-002</v>
          </cell>
          <cell r="B1229" t="str">
            <v>20 X 50 X 600 MM AHŞAP ÇITA</v>
          </cell>
        </row>
        <row r="1230">
          <cell r="A1230" t="str">
            <v>H-P-8114-0-000-003</v>
          </cell>
          <cell r="B1230" t="str">
            <v>AHSAP PALET</v>
          </cell>
        </row>
        <row r="1231">
          <cell r="A1231" t="str">
            <v>H-P-8114-0-000-010</v>
          </cell>
          <cell r="B1231" t="str">
            <v>400x1960 mm AHSAP PALET TEKLI</v>
          </cell>
        </row>
        <row r="1232">
          <cell r="A1232" t="str">
            <v>H-P-8114-0-000-014</v>
          </cell>
          <cell r="B1232" t="str">
            <v>480x1960 mm AHSAP PALET TEKLI</v>
          </cell>
        </row>
        <row r="1233">
          <cell r="A1233" t="str">
            <v>H-P-8114-0-000-015</v>
          </cell>
          <cell r="B1233" t="str">
            <v>480x780 mm AHSAP PALET TEKLI</v>
          </cell>
        </row>
        <row r="1234">
          <cell r="A1234" t="str">
            <v>H-P-8114-0-000-017</v>
          </cell>
          <cell r="B1234" t="str">
            <v>600x1320 mm AHSAP PALET TEKLI</v>
          </cell>
        </row>
        <row r="1235">
          <cell r="A1235" t="str">
            <v>H-P-8114-0-000-022</v>
          </cell>
          <cell r="B1235" t="str">
            <v>560x1360 mm AHSAP PALET TEKLI</v>
          </cell>
        </row>
        <row r="1236">
          <cell r="A1236" t="str">
            <v>H-P-8114-0-000-024</v>
          </cell>
          <cell r="B1236" t="str">
            <v>580x1800 mm AHSAP PALET TEKLI</v>
          </cell>
        </row>
        <row r="1237">
          <cell r="A1237" t="str">
            <v>H-P-8114-0-000-026</v>
          </cell>
          <cell r="B1237" t="str">
            <v>560x1960 mm AHSAP PALET TEKLI</v>
          </cell>
        </row>
        <row r="1238">
          <cell r="A1238" t="str">
            <v>H-P-8114-0-000-027</v>
          </cell>
          <cell r="B1238" t="str">
            <v>560x960 mm AHSAP PALET TEKLI</v>
          </cell>
        </row>
        <row r="1239">
          <cell r="A1239" t="str">
            <v>H-P-8114-0-000-028</v>
          </cell>
          <cell r="B1239" t="str">
            <v>600x1020 mm AHSAP PALET TEKLI</v>
          </cell>
        </row>
        <row r="1240">
          <cell r="A1240" t="str">
            <v>H-P-8114-0-000-029</v>
          </cell>
          <cell r="B1240" t="str">
            <v>600x1120 mm AHSAP PALET TEKLI</v>
          </cell>
        </row>
        <row r="1241">
          <cell r="A1241" t="str">
            <v>H-P-8114-0-000-031</v>
          </cell>
          <cell r="B1241" t="str">
            <v>600x1420 mm AHSAP PALET TEKLI</v>
          </cell>
        </row>
        <row r="1242">
          <cell r="A1242" t="str">
            <v>H-P-8114-0-000-032</v>
          </cell>
          <cell r="B1242" t="str">
            <v>600x1500 mm AHSAP PALET TEKLI</v>
          </cell>
        </row>
        <row r="1243">
          <cell r="A1243" t="str">
            <v>H-P-8114-0-000-033</v>
          </cell>
          <cell r="B1243" t="str">
            <v>600x1620 mm AHSAP PALET TEKLI</v>
          </cell>
        </row>
        <row r="1244">
          <cell r="A1244" t="str">
            <v>H-P-8114-0-000-034</v>
          </cell>
          <cell r="B1244" t="str">
            <v>600x1880 mm AHSAP PALET TEKLI</v>
          </cell>
        </row>
        <row r="1245">
          <cell r="A1245" t="str">
            <v>H-P-8114-0-000-036</v>
          </cell>
          <cell r="B1245" t="str">
            <v>580x780 mm AHSAP PALET TEKLI</v>
          </cell>
        </row>
        <row r="1246">
          <cell r="A1246" t="str">
            <v>H-P-8114-0-000-038</v>
          </cell>
          <cell r="B1246" t="str">
            <v>600x1980 mm AHSAP PALET TEKLI</v>
          </cell>
        </row>
        <row r="1247">
          <cell r="A1247" t="str">
            <v>H-P-8114-0-000-040</v>
          </cell>
          <cell r="B1247" t="str">
            <v>600x920 mm AHSAP PALET TEKLI</v>
          </cell>
        </row>
        <row r="1248">
          <cell r="A1248" t="str">
            <v>H-P-8114-0-000-042</v>
          </cell>
          <cell r="B1248" t="str">
            <v>580x720 mm AHSAP PALET TEKLI</v>
          </cell>
        </row>
        <row r="1249">
          <cell r="A1249" t="str">
            <v>H-P-8114-0-000-044</v>
          </cell>
          <cell r="B1249" t="str">
            <v>700x1320 mm AHSAP PALET TEKLI</v>
          </cell>
        </row>
        <row r="1250">
          <cell r="A1250" t="str">
            <v>H-P-8114-0-000-046</v>
          </cell>
          <cell r="B1250" t="str">
            <v>640x1960 mm AHSAP PALET TEKLI</v>
          </cell>
        </row>
        <row r="1251">
          <cell r="A1251" t="str">
            <v>H-P-8114-0-000-048</v>
          </cell>
          <cell r="B1251" t="str">
            <v>700x1120 mm AHSAP PALET TEKLI</v>
          </cell>
        </row>
        <row r="1252">
          <cell r="A1252" t="str">
            <v>H-P-8114-0-000-050</v>
          </cell>
          <cell r="B1252" t="str">
            <v>700x1620 mm AHSAP PALET TEKLI</v>
          </cell>
        </row>
        <row r="1253">
          <cell r="A1253" t="str">
            <v>H-P-8114-0-000-055</v>
          </cell>
          <cell r="B1253" t="str">
            <v>700x920 mm AHSAP PALET TEKLI</v>
          </cell>
        </row>
        <row r="1254">
          <cell r="A1254" t="str">
            <v>H-P-8114-0-000-056</v>
          </cell>
          <cell r="B1254" t="str">
            <v>690x1110 mm AHSAP PALET TEKLI</v>
          </cell>
        </row>
        <row r="1255">
          <cell r="A1255" t="str">
            <v>H-P-8114-0-000-057</v>
          </cell>
          <cell r="B1255" t="str">
            <v>690x1350 mm AHSAP PALET TEKLI</v>
          </cell>
        </row>
        <row r="1256">
          <cell r="A1256" t="str">
            <v>H-P-8114-0-000-058</v>
          </cell>
          <cell r="B1256" t="str">
            <v>690x800 mm AHSAP PALET TEKLI</v>
          </cell>
        </row>
        <row r="1257">
          <cell r="A1257" t="str">
            <v>H-P-8114-0-000-059</v>
          </cell>
          <cell r="B1257" t="str">
            <v>690x960 mm AHSAP PALET TEKLI</v>
          </cell>
        </row>
        <row r="1258">
          <cell r="A1258" t="str">
            <v>H-P-8114-0-000-060</v>
          </cell>
          <cell r="B1258" t="str">
            <v>700x980 mm AHSAP PALET TEKLI</v>
          </cell>
        </row>
        <row r="1259">
          <cell r="A1259" t="str">
            <v>H-P-8114-0-000-061</v>
          </cell>
          <cell r="B1259" t="str">
            <v>720x1960 mm AHSAP PALET TEKLI</v>
          </cell>
        </row>
        <row r="1260">
          <cell r="A1260" t="str">
            <v>H-P-8114-0-000-062</v>
          </cell>
          <cell r="B1260" t="str">
            <v>750x1120 mm AHSAP PALET TEKLI</v>
          </cell>
        </row>
        <row r="1261">
          <cell r="A1261" t="str">
            <v>H-P-8114-0-000-063</v>
          </cell>
          <cell r="B1261" t="str">
            <v>800x1960 mm AHSAP PALET CIFTLI</v>
          </cell>
        </row>
        <row r="1262">
          <cell r="A1262" t="str">
            <v>H-P-8114-0-000-064</v>
          </cell>
          <cell r="B1262" t="str">
            <v>960x1960 mm AHSAP PALET CIFTLI</v>
          </cell>
        </row>
        <row r="1263">
          <cell r="A1263" t="str">
            <v>H-P-8114-0-000-065</v>
          </cell>
          <cell r="B1263" t="str">
            <v>1200x800 mm AHSAP PALET CIFTLI</v>
          </cell>
        </row>
        <row r="1264">
          <cell r="A1264" t="str">
            <v>H-P-8114-0-000-067</v>
          </cell>
          <cell r="B1264" t="str">
            <v>2000x800 mm AHSAP PALET CIFTLI</v>
          </cell>
        </row>
        <row r="1265">
          <cell r="A1265" t="str">
            <v>H-P-8114-0-000-070</v>
          </cell>
          <cell r="B1265" t="str">
            <v>590x2200x1220 mm AHSAP KORUMALI PALET</v>
          </cell>
        </row>
        <row r="1266">
          <cell r="A1266" t="str">
            <v>H-P-8114-0-000-074</v>
          </cell>
          <cell r="B1266" t="str">
            <v>680x1700x1370 mm AHSAP KORUMALI PALET</v>
          </cell>
        </row>
        <row r="1267">
          <cell r="A1267" t="str">
            <v>H-P-8114-0-000-075</v>
          </cell>
          <cell r="B1267" t="str">
            <v>680x1360x1520 mm AHSAP KORUMALI PALET</v>
          </cell>
        </row>
        <row r="1268">
          <cell r="A1268" t="str">
            <v>H-P-8114-0-000-077</v>
          </cell>
          <cell r="B1268" t="str">
            <v>690x1590 mm AHSAP PALET TEKLI</v>
          </cell>
        </row>
        <row r="1269">
          <cell r="A1269" t="str">
            <v>H-P-8114-0-000-078</v>
          </cell>
          <cell r="B1269" t="str">
            <v>880x1700 mm AHSAP PALET TEKLI</v>
          </cell>
        </row>
        <row r="1270">
          <cell r="A1270" t="str">
            <v>H-P-8114-0-000-079</v>
          </cell>
          <cell r="B1270" t="str">
            <v>580x1700 mm AHSAP PALET TEKLI</v>
          </cell>
        </row>
        <row r="1271">
          <cell r="A1271" t="str">
            <v>H-P-8114-0-000-084</v>
          </cell>
          <cell r="B1271" t="str">
            <v>1280x1120 mm AHSAP PALET CIFTLI</v>
          </cell>
        </row>
        <row r="1272">
          <cell r="A1272" t="str">
            <v>H-P-8114-0-000-085</v>
          </cell>
          <cell r="B1272" t="str">
            <v>850x1120 mm AHSAP PALET CIFTLI</v>
          </cell>
        </row>
        <row r="1273">
          <cell r="A1273" t="str">
            <v>H-P-8114-0-000-090</v>
          </cell>
          <cell r="B1273" t="str">
            <v>600x1350 mm AHSAP PALET TEKLI</v>
          </cell>
        </row>
        <row r="1274">
          <cell r="A1274" t="str">
            <v>H-P-8114-0-000-091</v>
          </cell>
          <cell r="B1274" t="str">
            <v>680x1180x1920 mm AHSAP KORUMALI PALET</v>
          </cell>
        </row>
        <row r="1275">
          <cell r="A1275" t="str">
            <v>H-P-8114-0-000-092</v>
          </cell>
          <cell r="B1275" t="str">
            <v>680x1380x1850 mm AHSAP KORUMALI PALET</v>
          </cell>
        </row>
        <row r="1276">
          <cell r="A1276" t="str">
            <v>H-P-8114-0-000-093</v>
          </cell>
          <cell r="B1276" t="str">
            <v>680x1380x2040 mm AHSAP KORUMALI PALET</v>
          </cell>
        </row>
        <row r="1277">
          <cell r="A1277" t="str">
            <v>H-P-8114-0-000-094</v>
          </cell>
          <cell r="B1277" t="str">
            <v>680x1680x2020 mm AHSAP KORUMALI PALET</v>
          </cell>
        </row>
        <row r="1278">
          <cell r="A1278" t="str">
            <v>H-P-8114-0-000-095</v>
          </cell>
          <cell r="B1278" t="str">
            <v>780x1680x2020 mm AHSAP KORUMALI PALET</v>
          </cell>
        </row>
        <row r="1279">
          <cell r="A1279" t="str">
            <v>H-P-8114-0-000-097</v>
          </cell>
          <cell r="B1279" t="str">
            <v>600x1900 mm AHSAP PALET TEKLI</v>
          </cell>
        </row>
        <row r="1280">
          <cell r="A1280" t="str">
            <v>H-P-8114-0-000-099</v>
          </cell>
          <cell r="B1280" t="str">
            <v>480x1900 mm AHSAP PALET TEKLI</v>
          </cell>
        </row>
        <row r="1281">
          <cell r="A1281" t="str">
            <v>H-P-8114-0-000-102</v>
          </cell>
          <cell r="B1281" t="str">
            <v>1500x600 mm AHSAP PALET TEKLI</v>
          </cell>
        </row>
        <row r="1282">
          <cell r="A1282" t="str">
            <v>H-P-8114-0-000-103</v>
          </cell>
          <cell r="B1282" t="str">
            <v>580x1680 mm AHSAP PALET TEKLI</v>
          </cell>
        </row>
        <row r="1283">
          <cell r="A1283" t="str">
            <v>H-P-8114-0-000-104</v>
          </cell>
          <cell r="B1283" t="str">
            <v>600x1300 mm AHSAP PALET TEKLI</v>
          </cell>
        </row>
        <row r="1284">
          <cell r="A1284" t="str">
            <v>H-P-8114-0-000-105</v>
          </cell>
          <cell r="B1284" t="str">
            <v>540x1580 mm AHSAP PALET TEKLI</v>
          </cell>
        </row>
        <row r="1285">
          <cell r="A1285" t="str">
            <v>H-P-8114-0-000-106</v>
          </cell>
          <cell r="B1285" t="str">
            <v>560x750 mm AHSAP PALET TEKLI</v>
          </cell>
        </row>
        <row r="1286">
          <cell r="A1286" t="str">
            <v>H-P-8114-0-000-107</v>
          </cell>
          <cell r="B1286" t="str">
            <v>560x1020 mm AHSAP PALET TEKLI</v>
          </cell>
        </row>
        <row r="1287">
          <cell r="A1287" t="str">
            <v>H-P-8114-0-000-108</v>
          </cell>
          <cell r="B1287" t="str">
            <v>1020x1120 mm AHSAP PALET CIFTLI</v>
          </cell>
        </row>
        <row r="1288">
          <cell r="A1288" t="str">
            <v>H-P-8114-0-000-109</v>
          </cell>
          <cell r="B1288" t="str">
            <v>860x1060 mm AHSAP PALET CIFTLI</v>
          </cell>
        </row>
        <row r="1289">
          <cell r="A1289" t="str">
            <v>H-P-8114-0-000-110</v>
          </cell>
          <cell r="B1289" t="str">
            <v>1120x1860 mm AHSAP PALET CIFTLI</v>
          </cell>
        </row>
        <row r="1290">
          <cell r="A1290" t="str">
            <v>H-P-8114-0-000-111</v>
          </cell>
          <cell r="B1290" t="str">
            <v>1260x1120 mm AHSAP PALET CIFTLI</v>
          </cell>
        </row>
        <row r="1291">
          <cell r="A1291" t="str">
            <v>H-P-8114-0-000-112</v>
          </cell>
          <cell r="B1291" t="str">
            <v>1580x1080 mm AHSAP PALET CIFTLI</v>
          </cell>
        </row>
        <row r="1292">
          <cell r="A1292" t="str">
            <v>H-P-8114-0-000-113</v>
          </cell>
          <cell r="B1292" t="str">
            <v>1000x1380 mm AHSAP PALET CIFTLI</v>
          </cell>
        </row>
        <row r="1293">
          <cell r="A1293" t="str">
            <v>H-P-8114-0-000-114</v>
          </cell>
          <cell r="B1293" t="str">
            <v>1380x940 mm AHSAP PALET CIFTLI</v>
          </cell>
        </row>
        <row r="1294">
          <cell r="A1294" t="str">
            <v>H-P-8114-0-000-115</v>
          </cell>
          <cell r="B1294" t="str">
            <v>1380x1400 mm AHSAP PALET CIFTLI</v>
          </cell>
        </row>
        <row r="1295">
          <cell r="A1295" t="str">
            <v>H-P-8114-0-000-120</v>
          </cell>
          <cell r="B1295" t="str">
            <v>580x1300 mm AHSAP PALET TEKLI</v>
          </cell>
        </row>
        <row r="1296">
          <cell r="A1296" t="str">
            <v>H-P-8114-0-000-121</v>
          </cell>
          <cell r="B1296" t="str">
            <v>710x1300 mm AHSAP PALET TEKLI</v>
          </cell>
        </row>
        <row r="1297">
          <cell r="A1297" t="str">
            <v>H-P-8114-0-000-122</v>
          </cell>
          <cell r="B1297" t="str">
            <v>600x1600 mm AHSAP PALET TEKLI</v>
          </cell>
        </row>
        <row r="1298">
          <cell r="A1298" t="str">
            <v>H-P-8114-0-000-125</v>
          </cell>
          <cell r="B1298" t="str">
            <v>600x700 mm AHSAP PALET TEKLI</v>
          </cell>
        </row>
        <row r="1299">
          <cell r="A1299" t="str">
            <v>H-P-8114-0-000-127</v>
          </cell>
          <cell r="B1299" t="str">
            <v>600x1630 mm AHSAP PALET TEKLI</v>
          </cell>
        </row>
        <row r="1300">
          <cell r="A1300" t="str">
            <v>H-P-8114-0-000-128</v>
          </cell>
          <cell r="B1300" t="str">
            <v>590x1450 mm AHSAP PALET TEKLI</v>
          </cell>
        </row>
        <row r="1301">
          <cell r="A1301" t="str">
            <v>H-P-8114-0-000-129</v>
          </cell>
          <cell r="B1301" t="str">
            <v>640x1300 mm AHSAP PALET TEKLI</v>
          </cell>
        </row>
        <row r="1302">
          <cell r="A1302" t="str">
            <v>H-P-8114-0-000-140</v>
          </cell>
          <cell r="B1302" t="str">
            <v>390x1350 mm AHSAP PALET TEKLI</v>
          </cell>
        </row>
        <row r="1303">
          <cell r="A1303" t="str">
            <v>H-P-8114-0-000-143</v>
          </cell>
          <cell r="B1303" t="str">
            <v>680x1080 mm AHSAP PALET TEKLI</v>
          </cell>
        </row>
        <row r="1304">
          <cell r="A1304" t="str">
            <v>H-P-8114-0-000-144</v>
          </cell>
          <cell r="B1304" t="str">
            <v>780x580 mm AHSAP PALET TEKLI</v>
          </cell>
        </row>
        <row r="1305">
          <cell r="A1305" t="str">
            <v>H-P-8114-0-000-146</v>
          </cell>
          <cell r="B1305" t="str">
            <v>960x1580 mm AHSAP PALET CIFTLI</v>
          </cell>
        </row>
        <row r="1306">
          <cell r="A1306" t="str">
            <v>H-P-8114-0-000-147</v>
          </cell>
          <cell r="B1306" t="str">
            <v>680x1680x1400 mm AHSAP KORUMALI PALET</v>
          </cell>
        </row>
        <row r="1307">
          <cell r="A1307" t="str">
            <v>H-P-8114-0-000-149</v>
          </cell>
          <cell r="B1307" t="str">
            <v>580x1000 mm AHSAP PALET TEKLI</v>
          </cell>
        </row>
        <row r="1308">
          <cell r="A1308" t="str">
            <v>H-P-8114-0-000-152</v>
          </cell>
          <cell r="B1308" t="str">
            <v>600x1200 mm AHSAP PALET TEKLI</v>
          </cell>
        </row>
        <row r="1309">
          <cell r="A1309" t="str">
            <v>H-P-8114-0-000-153</v>
          </cell>
          <cell r="B1309" t="str">
            <v>390x1590 mm AHSAP PALET TEKLI</v>
          </cell>
        </row>
        <row r="1310">
          <cell r="A1310" t="str">
            <v>H-P-8114-0-000-155</v>
          </cell>
          <cell r="B1310" t="str">
            <v>600x2100 mm AHSAP PALET TEKLI</v>
          </cell>
        </row>
        <row r="1311">
          <cell r="A1311" t="str">
            <v>H-P-8114-0-000-156</v>
          </cell>
          <cell r="B1311" t="str">
            <v>1100x600 mm AHSAP PALET TEKLI</v>
          </cell>
        </row>
        <row r="1312">
          <cell r="A1312" t="str">
            <v>H-P-8114-0-000-157</v>
          </cell>
          <cell r="B1312" t="str">
            <v>1350x590 mm AHSAP PALET TEKLI</v>
          </cell>
        </row>
        <row r="1313">
          <cell r="A1313" t="str">
            <v>H-P-8114-0-000-159</v>
          </cell>
          <cell r="B1313" t="str">
            <v>960x560 mm AHSAP PALET TEKLI</v>
          </cell>
        </row>
        <row r="1314">
          <cell r="A1314" t="str">
            <v>H-P-8114-0-000-161</v>
          </cell>
          <cell r="B1314" t="str">
            <v>580x700 mm AHSAP PALET TEKLI</v>
          </cell>
        </row>
        <row r="1315">
          <cell r="A1315" t="str">
            <v>H-P-8114-0-000-163</v>
          </cell>
          <cell r="B1315" t="str">
            <v>550x1300 mm AHSAP PALET TEKLI</v>
          </cell>
        </row>
        <row r="1316">
          <cell r="A1316" t="str">
            <v>H-P-8114-0-000-167</v>
          </cell>
          <cell r="B1316" t="str">
            <v>540x1260 mm AHSAP PALET TEKLI</v>
          </cell>
        </row>
        <row r="1317">
          <cell r="A1317" t="str">
            <v>H-P-8114-0-000-170</v>
          </cell>
          <cell r="B1317" t="str">
            <v>640x1060 mm AHSAP PALET TEKLI</v>
          </cell>
        </row>
        <row r="1318">
          <cell r="A1318" t="str">
            <v>H-P-8114-0-000-171</v>
          </cell>
          <cell r="B1318" t="str">
            <v>640x1260 mm AHSAP PALET TEKLI</v>
          </cell>
        </row>
        <row r="1319">
          <cell r="A1319" t="str">
            <v>H-P-8114-0-000-173</v>
          </cell>
          <cell r="B1319" t="str">
            <v>540x1180 mm AHSAP PALET TEKLI</v>
          </cell>
        </row>
        <row r="1320">
          <cell r="A1320" t="str">
            <v>H-P-8114-0-000-174</v>
          </cell>
          <cell r="B1320" t="str">
            <v>750x1120 mm AHSAP PALET CIFTLI</v>
          </cell>
        </row>
        <row r="1321">
          <cell r="A1321" t="str">
            <v>H-P-8114-0-000-175</v>
          </cell>
          <cell r="B1321" t="str">
            <v>950x1455 mm AHSAP PALET CIFTLI</v>
          </cell>
        </row>
        <row r="1322">
          <cell r="A1322" t="str">
            <v>H-P-8114-0-000-176</v>
          </cell>
          <cell r="B1322" t="str">
            <v>1105x1120 mm AHSAP PALET CIFTLI</v>
          </cell>
        </row>
        <row r="1323">
          <cell r="A1323" t="str">
            <v>H-P-8114-0-000-177</v>
          </cell>
          <cell r="B1323" t="str">
            <v>1180x1080 mm AHSAP PALET CIFTLI</v>
          </cell>
        </row>
        <row r="1324">
          <cell r="A1324" t="str">
            <v>H-P-8114-0-000-178</v>
          </cell>
          <cell r="B1324" t="str">
            <v>1250x1120 mm AHSAP PALET CIFTLI</v>
          </cell>
        </row>
        <row r="1325">
          <cell r="A1325" t="str">
            <v>H-P-8114-0-000-179</v>
          </cell>
          <cell r="B1325" t="str">
            <v>780x1680x1600 mm AHSAP KORUMALI PALET</v>
          </cell>
        </row>
        <row r="1326">
          <cell r="A1326" t="str">
            <v>H-P-8114-0-000-180</v>
          </cell>
          <cell r="B1326" t="str">
            <v>1680x680 mm AHSAP PALET TEKLI</v>
          </cell>
        </row>
        <row r="1327">
          <cell r="A1327" t="str">
            <v>H-P-8114-0-000-182</v>
          </cell>
          <cell r="B1327" t="str">
            <v>1000x1080 mm AHSAP PALET TEKLI</v>
          </cell>
        </row>
        <row r="1328">
          <cell r="A1328" t="str">
            <v>H-P-8114-0-000-183</v>
          </cell>
          <cell r="B1328" t="str">
            <v>1160x1600 mm AHSAP PALET CIFTLI</v>
          </cell>
        </row>
        <row r="1329">
          <cell r="A1329" t="str">
            <v>H-P-8114-0-000-185</v>
          </cell>
          <cell r="B1329" t="str">
            <v>1000x1880 mm AHSAP PALET CIFTLI</v>
          </cell>
        </row>
        <row r="1330">
          <cell r="A1330" t="str">
            <v>H-P-8114-0-000-186</v>
          </cell>
          <cell r="B1330" t="str">
            <v>1000x2100 mm AHSAP PALET CIFTLI</v>
          </cell>
        </row>
        <row r="1331">
          <cell r="A1331" t="str">
            <v>H-P-8114-0-000-188</v>
          </cell>
          <cell r="B1331" t="str">
            <v>630x1000 mm AHSAP PALET TEKLI</v>
          </cell>
        </row>
        <row r="1332">
          <cell r="A1332" t="str">
            <v>H-P-8114-0-000-189</v>
          </cell>
          <cell r="B1332" t="str">
            <v>400x1200 mm AHSAP PALET TEKLI</v>
          </cell>
        </row>
        <row r="1333">
          <cell r="A1333" t="str">
            <v>H-P-8114-0-000-191</v>
          </cell>
          <cell r="B1333" t="str">
            <v>580x1080 mm AHSAP PALET TEKLI</v>
          </cell>
        </row>
        <row r="1334">
          <cell r="A1334" t="str">
            <v>H-P-8114-0-000-192</v>
          </cell>
          <cell r="B1334" t="str">
            <v>690x2150 mm AHSAP PALET TEKLI</v>
          </cell>
        </row>
        <row r="1335">
          <cell r="A1335" t="str">
            <v>H-P-8114-0-000-193</v>
          </cell>
          <cell r="B1335" t="str">
            <v>1000x1280 mm AHSAP PALET CIFTLI</v>
          </cell>
        </row>
        <row r="1336">
          <cell r="A1336" t="str">
            <v>H-P-8114-0-000-194</v>
          </cell>
          <cell r="B1336" t="str">
            <v>1600x1400 mm AHSAP PALET CIFTLI</v>
          </cell>
        </row>
        <row r="1337">
          <cell r="A1337" t="str">
            <v>H-P-8114-0-000-195</v>
          </cell>
          <cell r="B1337" t="str">
            <v>1190x1000 mm AHSAP PALET CIFTLI</v>
          </cell>
        </row>
        <row r="1338">
          <cell r="A1338" t="str">
            <v>H-P-8114-0-000-196</v>
          </cell>
          <cell r="B1338" t="str">
            <v>1070x1000 mm AHSAP PALET CIFTLI</v>
          </cell>
        </row>
        <row r="1339">
          <cell r="A1339" t="str">
            <v>H-P-8114-0-000-197</v>
          </cell>
          <cell r="B1339" t="str">
            <v>680x1400x1400 mm AHSAP KORUMALI PALET</v>
          </cell>
        </row>
        <row r="1340">
          <cell r="A1340" t="str">
            <v>H-P-8114-0-000-198</v>
          </cell>
          <cell r="B1340" t="str">
            <v>720x1600 mm AHSAP PALET TEKLI</v>
          </cell>
        </row>
        <row r="1341">
          <cell r="A1341" t="str">
            <v>H-P-8114-0-000-199</v>
          </cell>
          <cell r="B1341" t="str">
            <v>840x1420 mm AHSAP PALET TEKLI</v>
          </cell>
        </row>
        <row r="1342">
          <cell r="A1342" t="str">
            <v>H-P-8114-0-000-200</v>
          </cell>
          <cell r="B1342" t="str">
            <v>1000x1630 mm AHSAP PALET CIFTLI</v>
          </cell>
        </row>
        <row r="1343">
          <cell r="A1343" t="str">
            <v>H-P-8114-0-000-201</v>
          </cell>
          <cell r="B1343" t="str">
            <v>1420x1400 mm AHSAP PALET CIFTLI</v>
          </cell>
        </row>
        <row r="1344">
          <cell r="A1344" t="str">
            <v>H-P-8114-0-000-202</v>
          </cell>
          <cell r="B1344" t="str">
            <v>1420x2100 mm AHSAP PALET CIFTLI</v>
          </cell>
        </row>
        <row r="1345">
          <cell r="A1345" t="str">
            <v>H-P-8114-0-000-203</v>
          </cell>
          <cell r="B1345" t="str">
            <v>1600x2100 mm AHSAP PALET CIFTLI</v>
          </cell>
        </row>
        <row r="1346">
          <cell r="A1346" t="str">
            <v>H-P-8114-0-000-204</v>
          </cell>
          <cell r="B1346" t="str">
            <v>500x920 mm AHSAP PALET TEKLI</v>
          </cell>
        </row>
        <row r="1347">
          <cell r="A1347" t="str">
            <v>H-P-8114-0-000-205</v>
          </cell>
          <cell r="B1347" t="str">
            <v>500x1120 mm AHSAP PALET TEKLI</v>
          </cell>
        </row>
        <row r="1348">
          <cell r="A1348" t="str">
            <v>H-P-8114-0-000-206</v>
          </cell>
          <cell r="B1348" t="str">
            <v>500x1320 mm AHSAP PALET TEKLI</v>
          </cell>
        </row>
        <row r="1349">
          <cell r="A1349" t="str">
            <v>H-P-8114-0-000-207</v>
          </cell>
          <cell r="B1349" t="str">
            <v>500x1620 mm AHSAP PALET TEKLI</v>
          </cell>
        </row>
        <row r="1350">
          <cell r="A1350" t="str">
            <v>H-P-8114-0-000-208</v>
          </cell>
          <cell r="B1350" t="str">
            <v>900x960 mm AHSAP PALET CIFTLI</v>
          </cell>
        </row>
        <row r="1351">
          <cell r="A1351" t="str">
            <v>H-P-8114-0-000-209</v>
          </cell>
          <cell r="B1351" t="str">
            <v>460x960 mm AHSAP PALET TEKLI</v>
          </cell>
        </row>
        <row r="1352">
          <cell r="A1352" t="str">
            <v>H-P-8114-0-000-210</v>
          </cell>
          <cell r="B1352" t="str">
            <v>960x660 mm AHSAP PALET TEKLI</v>
          </cell>
        </row>
        <row r="1353">
          <cell r="A1353" t="str">
            <v>H-P-8114-0-000-211</v>
          </cell>
          <cell r="B1353" t="str">
            <v>560x1340 mm AHSAP PALET TEKLI</v>
          </cell>
        </row>
        <row r="1354">
          <cell r="A1354" t="str">
            <v>H-P-8114-0-000-212</v>
          </cell>
          <cell r="B1354" t="str">
            <v>560x1880 mm AHSAP PALET TEKLI</v>
          </cell>
        </row>
        <row r="1355">
          <cell r="A1355" t="str">
            <v>H-P-8114-0-000-213</v>
          </cell>
          <cell r="B1355" t="str">
            <v>580x1980 mm AHSAP PALET TEKLI</v>
          </cell>
        </row>
        <row r="1356">
          <cell r="A1356" t="str">
            <v>H-P-8114-0-000-214</v>
          </cell>
          <cell r="B1356" t="str">
            <v>1080x1600 mm AHSAP PALET TEKLI</v>
          </cell>
        </row>
        <row r="1357">
          <cell r="A1357" t="str">
            <v>H-P-8114-0-000-215</v>
          </cell>
          <cell r="B1357" t="str">
            <v>650x1480 mm AHSAP PALET CIFTLI</v>
          </cell>
        </row>
        <row r="1358">
          <cell r="A1358" t="str">
            <v>H-P-8114-0-000-216</v>
          </cell>
          <cell r="B1358" t="str">
            <v>800x1480 mm AHSAP PALET CIFTLI</v>
          </cell>
        </row>
        <row r="1359">
          <cell r="A1359" t="str">
            <v>H-P-8114-0-000-217</v>
          </cell>
          <cell r="B1359" t="str">
            <v>610x1300 mm AHSAP PALET TEKLI</v>
          </cell>
        </row>
        <row r="1360">
          <cell r="A1360" t="str">
            <v>H-P-8114-0-000-218</v>
          </cell>
          <cell r="B1360" t="str">
            <v>610x1600 mm AHSAP PALET TEKLI</v>
          </cell>
        </row>
        <row r="1361">
          <cell r="A1361" t="str">
            <v>H-P-8114-0-000-219</v>
          </cell>
          <cell r="B1361" t="str">
            <v>570x1980x1600 mm AHSAP KORUMALI PALET</v>
          </cell>
        </row>
        <row r="1362">
          <cell r="A1362" t="str">
            <v>H-P-8114-0-000-220</v>
          </cell>
          <cell r="B1362" t="str">
            <v>570x2180x1600 mm AHSAP KORUMALI PALET</v>
          </cell>
        </row>
        <row r="1363">
          <cell r="A1363" t="str">
            <v>H-P-8114-0-000-221</v>
          </cell>
          <cell r="B1363" t="str">
            <v>610x1980x1800 mm AHSAP KORUMALI PALET</v>
          </cell>
        </row>
        <row r="1364">
          <cell r="A1364" t="str">
            <v>H-P-8114-0-000-222</v>
          </cell>
          <cell r="B1364" t="str">
            <v>660x1330x1950 mm AHSAP KORUMALI PALET</v>
          </cell>
        </row>
        <row r="1365">
          <cell r="A1365" t="str">
            <v>H-P-8114-0-000-223</v>
          </cell>
          <cell r="B1365" t="str">
            <v>660x1380x2000 mm AHSAP KORUMALI PALET</v>
          </cell>
        </row>
        <row r="1366">
          <cell r="A1366" t="str">
            <v>H-P-8114-0-000-224</v>
          </cell>
          <cell r="B1366" t="str">
            <v>800x1180x1850 mm AHSAP KORUMALI PALET</v>
          </cell>
        </row>
        <row r="1367">
          <cell r="A1367" t="str">
            <v>H-P-8114-0-000-225</v>
          </cell>
          <cell r="B1367" t="str">
            <v>680x850 mm AHSAP PALET TEKLI</v>
          </cell>
        </row>
        <row r="1368">
          <cell r="A1368" t="str">
            <v>H-P-8114-0-000-226</v>
          </cell>
          <cell r="B1368" t="str">
            <v>760x1430x1700 mm AHSAP KORUMALI PALET</v>
          </cell>
        </row>
        <row r="1369">
          <cell r="A1369" t="str">
            <v>H-P-8114-0-000-227</v>
          </cell>
          <cell r="B1369" t="str">
            <v>720x1420 mm AHSAP PALET TEKLI</v>
          </cell>
        </row>
        <row r="1370">
          <cell r="A1370" t="str">
            <v>H-P-8114-0-000-228</v>
          </cell>
          <cell r="B1370" t="str">
            <v>840x1000 mm AHSAP PALET TEKLI</v>
          </cell>
        </row>
        <row r="1371">
          <cell r="A1371" t="str">
            <v>H-P-8114-0-000-229</v>
          </cell>
          <cell r="B1371" t="str">
            <v>960x1000 mm AHSAP PALET TEKLI</v>
          </cell>
        </row>
        <row r="1372">
          <cell r="A1372" t="str">
            <v>H-P-8114-0-000-230</v>
          </cell>
          <cell r="B1372" t="str">
            <v>1000x1200 mm AHSAP PALET TEKLI</v>
          </cell>
        </row>
        <row r="1373">
          <cell r="A1373" t="str">
            <v>H-P-8114-0-000-231</v>
          </cell>
          <cell r="B1373" t="str">
            <v>520x800 mm AHSAP PALET TEKLI</v>
          </cell>
        </row>
        <row r="1374">
          <cell r="A1374" t="str">
            <v>H-P-8114-0-000-232</v>
          </cell>
          <cell r="B1374" t="str">
            <v>1000x1960 mm AHSAP PALET CIFTLI</v>
          </cell>
        </row>
        <row r="1375">
          <cell r="A1375" t="str">
            <v>H-P-8114-0-000-233</v>
          </cell>
          <cell r="B1375" t="str">
            <v>580x1600 mm AHSAP PALET TEKLI</v>
          </cell>
        </row>
        <row r="1376">
          <cell r="A1376" t="str">
            <v>H-P-8114-0-000-234</v>
          </cell>
          <cell r="B1376" t="str">
            <v>380x1000 mm AHSAP PALET TEKLI</v>
          </cell>
        </row>
        <row r="1377">
          <cell r="A1377" t="str">
            <v>H-P-8114-0-000-235</v>
          </cell>
          <cell r="B1377" t="str">
            <v>580x1350 mm AHSAP PALET TEKLI</v>
          </cell>
        </row>
        <row r="1378">
          <cell r="A1378" t="str">
            <v>H-P-8114-0-000-236</v>
          </cell>
          <cell r="B1378" t="str">
            <v>580x1480 mm AHSAP PALET TEKLI</v>
          </cell>
        </row>
        <row r="1379">
          <cell r="A1379" t="str">
            <v>H-P-8114-0-000-237</v>
          </cell>
          <cell r="B1379" t="str">
            <v>580x1900 mm AHSAP PALET TEKLI</v>
          </cell>
        </row>
        <row r="1380">
          <cell r="A1380" t="str">
            <v>H-P-8114-0-000-238</v>
          </cell>
          <cell r="B1380" t="str">
            <v>380x1050 mm AHSAP PALET TEKLI</v>
          </cell>
        </row>
        <row r="1381">
          <cell r="A1381" t="str">
            <v>H-P-8114-0-000-239</v>
          </cell>
          <cell r="B1381" t="str">
            <v>580x850 mm AHSAP PALET TEKLI</v>
          </cell>
        </row>
        <row r="1382">
          <cell r="A1382" t="str">
            <v>H-P-8114-0-000-240</v>
          </cell>
          <cell r="B1382" t="str">
            <v>580x1100 mm AHSAP PALET TEKLI</v>
          </cell>
        </row>
        <row r="1383">
          <cell r="A1383" t="str">
            <v>H-P-8114-0-000-241</v>
          </cell>
          <cell r="B1383" t="str">
            <v>680x1300 mm AHSAP PALET TEKLI</v>
          </cell>
        </row>
        <row r="1384">
          <cell r="A1384" t="str">
            <v>H-P-8114-0-000-242</v>
          </cell>
          <cell r="B1384" t="str">
            <v>600x1160 mm AHSAP PALET TEKLI</v>
          </cell>
        </row>
        <row r="1385">
          <cell r="A1385" t="str">
            <v>H-P-8114-0-000-243</v>
          </cell>
          <cell r="B1385" t="str">
            <v>560x1050 mm AHSAP PALET TEKLI</v>
          </cell>
        </row>
        <row r="1386">
          <cell r="A1386" t="str">
            <v>H-P-8114-0-000-244</v>
          </cell>
          <cell r="B1386" t="str">
            <v>610x1350 mm AHSAP PALET TEKLI</v>
          </cell>
        </row>
        <row r="1387">
          <cell r="A1387" t="str">
            <v>H-P-8114-0-000-245</v>
          </cell>
          <cell r="B1387" t="str">
            <v>580x1960 mm AHSAP PALET TEKLI</v>
          </cell>
        </row>
        <row r="1388">
          <cell r="A1388" t="str">
            <v>H-P-8114-0-000-246</v>
          </cell>
          <cell r="B1388" t="str">
            <v>660x1380x1100 mm AHSAP KORUMALI PALET</v>
          </cell>
        </row>
        <row r="1389">
          <cell r="A1389" t="str">
            <v>H-P-8114-0-000-247</v>
          </cell>
          <cell r="B1389" t="str">
            <v>580x1200 mm AHSAP PALET TEKLI</v>
          </cell>
        </row>
        <row r="1390">
          <cell r="A1390" t="str">
            <v>H-P-8114-0-000-248</v>
          </cell>
          <cell r="B1390" t="str">
            <v>580x1580 mm AHSAP PALET TEKLI</v>
          </cell>
        </row>
        <row r="1391">
          <cell r="A1391" t="str">
            <v>H-P-8114-0-000-249</v>
          </cell>
          <cell r="B1391" t="str">
            <v>700x1080 mm AHSAP PALET TEKLI</v>
          </cell>
        </row>
        <row r="1392">
          <cell r="A1392" t="str">
            <v>H-P-8114-0-000-250</v>
          </cell>
          <cell r="B1392" t="str">
            <v>680x980 mm AHSAP PALET TEKLI</v>
          </cell>
        </row>
        <row r="1393">
          <cell r="A1393" t="str">
            <v>H-P-8114-0-000-251</v>
          </cell>
          <cell r="B1393" t="str">
            <v>680x1380 mm AHSAP PALET TEKLI</v>
          </cell>
        </row>
        <row r="1394">
          <cell r="A1394" t="str">
            <v>H-P-8114-0-000-252</v>
          </cell>
          <cell r="B1394" t="str">
            <v>900x1320 mm AHSAP PALET TEKLI</v>
          </cell>
        </row>
        <row r="1395">
          <cell r="A1395" t="str">
            <v>H-P-8114-0-000-253</v>
          </cell>
          <cell r="B1395" t="str">
            <v>750x1100 mm AHSAP PALET TEKLI</v>
          </cell>
        </row>
        <row r="1396">
          <cell r="A1396" t="str">
            <v>H-P-8114-0-000-254</v>
          </cell>
          <cell r="B1396" t="str">
            <v>680x1480x1100 mm AHSAP KORUMALI PALET</v>
          </cell>
        </row>
        <row r="1397">
          <cell r="A1397" t="str">
            <v>H-P-8114-0-000-255</v>
          </cell>
          <cell r="B1397" t="str">
            <v>700x1400x1600 mm AHSAP KORUMALI PALET</v>
          </cell>
        </row>
        <row r="1398">
          <cell r="A1398" t="str">
            <v>H-P-8114-0-000-256</v>
          </cell>
          <cell r="B1398" t="str">
            <v>800x1400x1850 mm AHSAP KORUMALI PALET</v>
          </cell>
        </row>
        <row r="1399">
          <cell r="A1399" t="str">
            <v>H-P-8114-0-000-257</v>
          </cell>
          <cell r="B1399" t="str">
            <v>700x1000 mm AHSAP PALET TEKLI</v>
          </cell>
        </row>
        <row r="1400">
          <cell r="A1400" t="str">
            <v>H-P-8114-0-000-258</v>
          </cell>
          <cell r="B1400" t="str">
            <v>880x1620 mm AHSAP PALET CIFTLI</v>
          </cell>
        </row>
        <row r="1401">
          <cell r="A1401" t="str">
            <v>H-P-8114-0-000-259</v>
          </cell>
          <cell r="B1401" t="str">
            <v>560x1105 mm AHSAP PALET TEKLI</v>
          </cell>
        </row>
        <row r="1402">
          <cell r="A1402" t="str">
            <v>H-P-8114-0-000-260</v>
          </cell>
          <cell r="B1402" t="str">
            <v>780x1860 mm AHSAP PALET CIFTLI</v>
          </cell>
        </row>
        <row r="1403">
          <cell r="A1403" t="str">
            <v>H-P-8114-0-000-261</v>
          </cell>
          <cell r="B1403" t="str">
            <v>1580x1120 mm AHSAP PALET CIFTLI</v>
          </cell>
        </row>
        <row r="1404">
          <cell r="A1404" t="str">
            <v>H-P-8114-0-000-262</v>
          </cell>
          <cell r="B1404" t="str">
            <v>800x1980x610 mm AHSAP KORUMALI PALET</v>
          </cell>
        </row>
        <row r="1405">
          <cell r="A1405" t="str">
            <v>H-P-8114-0-000-263</v>
          </cell>
          <cell r="B1405" t="str">
            <v>680x1600 mm AHSAP PALET TEKLI</v>
          </cell>
        </row>
        <row r="1406">
          <cell r="A1406" t="str">
            <v>H-P-8114-0-000-264</v>
          </cell>
          <cell r="B1406" t="str">
            <v>400x1100 mm AHSAP PALET TEKLI</v>
          </cell>
        </row>
        <row r="1407">
          <cell r="A1407" t="str">
            <v>H-P-8114-0-000-265</v>
          </cell>
          <cell r="B1407" t="str">
            <v>680x1400x1600 mm AHSAP KORUMALI PALET</v>
          </cell>
        </row>
        <row r="1408">
          <cell r="A1408" t="str">
            <v>H-P-8114-0-000-266</v>
          </cell>
          <cell r="B1408" t="str">
            <v>680x1400x1800 mm AHSAP KORUMALI PALET</v>
          </cell>
        </row>
        <row r="1409">
          <cell r="A1409" t="str">
            <v>H-P-8114-0-000-267</v>
          </cell>
          <cell r="B1409" t="str">
            <v>900x1320 mm AHSAP PALET CIFTLI</v>
          </cell>
        </row>
        <row r="1410">
          <cell r="A1410" t="str">
            <v>H-P-8114-0-000-268</v>
          </cell>
          <cell r="B1410" t="str">
            <v>980x1320 mm AHSAP PALET CIFTLI</v>
          </cell>
        </row>
        <row r="1411">
          <cell r="A1411" t="str">
            <v>H-P-8114-0-000-269</v>
          </cell>
          <cell r="B1411" t="str">
            <v>1380x1120 mm AHSAP PALET CIFTLI</v>
          </cell>
        </row>
        <row r="1412">
          <cell r="A1412" t="str">
            <v>H-P-8114-0-000-270</v>
          </cell>
          <cell r="B1412" t="str">
            <v>980x680 mm AHSAP PALET TEKLI</v>
          </cell>
        </row>
        <row r="1413">
          <cell r="A1413" t="str">
            <v>H-P-8114-0-000-271</v>
          </cell>
          <cell r="B1413" t="str">
            <v>1160x1040x1700 mm AHSAP KORUMALI PALET</v>
          </cell>
        </row>
        <row r="1414">
          <cell r="A1414" t="str">
            <v>H-P-8114-0-000-272</v>
          </cell>
          <cell r="B1414" t="str">
            <v>760x1980x2000 mm AHSAP KORUMALI PALET</v>
          </cell>
        </row>
        <row r="1415">
          <cell r="A1415" t="str">
            <v>H-P-8114-0-000-273</v>
          </cell>
          <cell r="B1415" t="str">
            <v>600x1180 mm AHSAP PALET TEKLI</v>
          </cell>
        </row>
        <row r="1416">
          <cell r="A1416" t="str">
            <v>H-P-8114-0-000-274</v>
          </cell>
          <cell r="B1416" t="str">
            <v>620x1700x2000 mm AHSAP KORUMALI PALET</v>
          </cell>
        </row>
        <row r="1417">
          <cell r="A1417" t="str">
            <v>H-P-8114-0-000-275</v>
          </cell>
          <cell r="B1417" t="str">
            <v>620x1200x2000 mm AHSAP KORUMALI PALET</v>
          </cell>
        </row>
        <row r="1418">
          <cell r="A1418" t="str">
            <v>H-P-8114-0-000-276</v>
          </cell>
          <cell r="B1418" t="str">
            <v>780x1680x2100 mm AHSAP KORUMALI PALET</v>
          </cell>
        </row>
        <row r="1419">
          <cell r="A1419" t="str">
            <v>H-P-8114-0-000-277</v>
          </cell>
          <cell r="B1419" t="str">
            <v>1280x580 mm AHSAP PALET TEKLI</v>
          </cell>
        </row>
        <row r="1420">
          <cell r="A1420" t="str">
            <v>H-P-8114-0-000-278</v>
          </cell>
          <cell r="B1420" t="str">
            <v>740x1700 mm AHSAP PALET TEKLI</v>
          </cell>
        </row>
        <row r="1421">
          <cell r="A1421" t="str">
            <v>H-P-8114-0-000-279</v>
          </cell>
          <cell r="B1421" t="str">
            <v>880x1140 mm AHSAP PALET TEKLI</v>
          </cell>
        </row>
        <row r="1422">
          <cell r="A1422" t="str">
            <v>H-P-8114-0-000-281</v>
          </cell>
          <cell r="B1422" t="str">
            <v>800x1700 mm AHSAP PALET CIFTLI</v>
          </cell>
        </row>
        <row r="1423">
          <cell r="A1423" t="str">
            <v>H-P-8114-0-000-282</v>
          </cell>
          <cell r="B1423" t="str">
            <v>540x1300 mm AHSAP PALET TEKLI</v>
          </cell>
        </row>
        <row r="1424">
          <cell r="A1424" t="str">
            <v>H-P-8114-0-000-283</v>
          </cell>
          <cell r="B1424" t="str">
            <v>740x1620 mm AHSAP PALET TEKLI</v>
          </cell>
        </row>
        <row r="1425">
          <cell r="A1425" t="str">
            <v>H-P-8114-0-000-284</v>
          </cell>
          <cell r="B1425" t="str">
            <v>480x750 mm AHSAP PALET TEKLI</v>
          </cell>
        </row>
        <row r="1426">
          <cell r="A1426" t="str">
            <v>H-P-8114-0-000-285</v>
          </cell>
          <cell r="B1426" t="str">
            <v>490x1900 mm AHSAP PALET TEKLI</v>
          </cell>
        </row>
        <row r="1427">
          <cell r="A1427" t="str">
            <v>H-P-8114-0-000-286</v>
          </cell>
          <cell r="B1427" t="str">
            <v>580x1060 mm AHSAP PALET TEKLI</v>
          </cell>
        </row>
        <row r="1428">
          <cell r="A1428" t="str">
            <v>H-P-8114-0-000-287</v>
          </cell>
          <cell r="B1428" t="str">
            <v>610x1900 mm AHSAP PALET TEKLI</v>
          </cell>
        </row>
        <row r="1429">
          <cell r="A1429" t="str">
            <v>H-P-8114-0-000-288</v>
          </cell>
          <cell r="B1429" t="str">
            <v>610x2100 mm AHSAP PALET TEKLI</v>
          </cell>
        </row>
        <row r="1430">
          <cell r="A1430" t="str">
            <v>H-P-8114-0-000-289</v>
          </cell>
          <cell r="B1430" t="str">
            <v>1080x680 mm AHSAP PALET TEKLI</v>
          </cell>
        </row>
        <row r="1431">
          <cell r="A1431" t="str">
            <v>H-P-8114-0-000-290</v>
          </cell>
          <cell r="B1431" t="str">
            <v>1300x580 mm AHSAP PALET TEKLI</v>
          </cell>
        </row>
        <row r="1432">
          <cell r="A1432" t="str">
            <v>H-P-8114-0-000-291</v>
          </cell>
          <cell r="B1432" t="str">
            <v>580x1860 mm AHSAP PALET TEKLI</v>
          </cell>
        </row>
        <row r="1433">
          <cell r="A1433" t="str">
            <v>H-P-8114-0-000-292</v>
          </cell>
          <cell r="B1433" t="str">
            <v>700x1105 mm AHSAP PALET TEKLI</v>
          </cell>
        </row>
        <row r="1434">
          <cell r="A1434" t="str">
            <v>H-P-8114-0-000-293</v>
          </cell>
          <cell r="B1434" t="str">
            <v>1855x1120 mm AHSAP PALET CIFTLI</v>
          </cell>
        </row>
        <row r="1435">
          <cell r="A1435" t="str">
            <v>H-P-8114-0-000-294</v>
          </cell>
          <cell r="B1435" t="str">
            <v>1160x1040x1400 mm AHSAP KORUMALI PALET</v>
          </cell>
        </row>
        <row r="1436">
          <cell r="A1436" t="str">
            <v>H-P-8114-0-000-295</v>
          </cell>
          <cell r="B1436" t="str">
            <v>660x1420x1400 mm AHSAP KORUMALI PALET</v>
          </cell>
        </row>
        <row r="1437">
          <cell r="A1437" t="str">
            <v>H-P-8114-0-000-296</v>
          </cell>
          <cell r="B1437" t="str">
            <v>580x2200x1820 mm AHSAP KORUMALI PALET</v>
          </cell>
        </row>
        <row r="1438">
          <cell r="A1438" t="str">
            <v>H-P-8114-0-000-297</v>
          </cell>
          <cell r="B1438" t="str">
            <v>650x2060x1900 mm AHSAP KORUMALI PALET</v>
          </cell>
        </row>
        <row r="1439">
          <cell r="A1439" t="str">
            <v>H-P-8114-0-000-298</v>
          </cell>
          <cell r="B1439" t="str">
            <v>770x860x1400 mm AHSAP KORUMALI PALET</v>
          </cell>
        </row>
        <row r="1440">
          <cell r="A1440" t="str">
            <v>H-P-8114-0-000-299</v>
          </cell>
          <cell r="B1440" t="str">
            <v>770x1100x1900 mm AHSAP KORUMALI PALET</v>
          </cell>
        </row>
        <row r="1441">
          <cell r="A1441" t="str">
            <v>H-P-8114-0-000-300</v>
          </cell>
          <cell r="B1441" t="str">
            <v>770x1220x1900 mm AHSAP KORUMALI PALET</v>
          </cell>
        </row>
        <row r="1442">
          <cell r="A1442" t="str">
            <v>H-P-8114-0-000-301</v>
          </cell>
          <cell r="B1442" t="str">
            <v>770x1570x1900 mm AHSAP KORUMALI PALET</v>
          </cell>
        </row>
        <row r="1443">
          <cell r="A1443" t="str">
            <v>H-P-8114-0-000-302</v>
          </cell>
          <cell r="B1443" t="str">
            <v>770x1630x1900 mm AHSAP KORUMALI PALET</v>
          </cell>
        </row>
        <row r="1444">
          <cell r="A1444" t="str">
            <v>H-P-8114-0-000-303</v>
          </cell>
          <cell r="B1444" t="str">
            <v>770x2060x1900 mm AHSAP KORUMALI PALET</v>
          </cell>
        </row>
        <row r="1445">
          <cell r="A1445" t="str">
            <v>H-P-8114-0-000-304</v>
          </cell>
          <cell r="B1445" t="str">
            <v>780x1180x2000 mm AHSAP KORUMALI PALET</v>
          </cell>
        </row>
        <row r="1446">
          <cell r="A1446" t="str">
            <v>H-P-8114-0-000-305</v>
          </cell>
          <cell r="B1446" t="str">
            <v>580x1400 mm AHSAP PALET TEKLI</v>
          </cell>
        </row>
        <row r="1447">
          <cell r="A1447" t="str">
            <v>H-P-8114-0-000-306</v>
          </cell>
          <cell r="B1447" t="str">
            <v>640x700 mm AHSAP PALET TEKLI</v>
          </cell>
        </row>
        <row r="1448">
          <cell r="A1448" t="str">
            <v>H-P-8114-0-000-307</v>
          </cell>
          <cell r="B1448" t="str">
            <v>580x900 mm AHSAP PALET TEKLI</v>
          </cell>
        </row>
        <row r="1449">
          <cell r="A1449" t="str">
            <v>H-P-8114-0-000-308</v>
          </cell>
          <cell r="B1449" t="str">
            <v>780x1150 mm AHSAP PALET CIFTLI</v>
          </cell>
        </row>
        <row r="1450">
          <cell r="A1450" t="str">
            <v>H-P-8114-0-000-309</v>
          </cell>
          <cell r="B1450" t="str">
            <v>880x1100 mm AHSAP PALET CIFTLI</v>
          </cell>
        </row>
        <row r="1451">
          <cell r="A1451" t="str">
            <v>H-P-8114-0-000-310</v>
          </cell>
          <cell r="B1451" t="str">
            <v>1260x1320 mm AHSAP PALET CIFTLI</v>
          </cell>
        </row>
        <row r="1452">
          <cell r="A1452" t="str">
            <v>H-P-8114-0-000-311</v>
          </cell>
          <cell r="B1452" t="str">
            <v>380x1600 mm AHSAP PALET TEKLI</v>
          </cell>
        </row>
        <row r="1453">
          <cell r="A1453" t="str">
            <v>H-P-8114-0-000-312</v>
          </cell>
          <cell r="B1453" t="str">
            <v>630x1900 mm AHSAP PALET TEKLI</v>
          </cell>
        </row>
        <row r="1454">
          <cell r="A1454" t="str">
            <v>H-P-8114-0-000-313</v>
          </cell>
          <cell r="B1454" t="str">
            <v>630x1060 mm AHSAP PALET TEKLI</v>
          </cell>
        </row>
        <row r="1455">
          <cell r="A1455" t="str">
            <v>H-P-8114-0-000-314</v>
          </cell>
          <cell r="B1455" t="str">
            <v>620x1380x1750 mm AHSAP KORUMALI PALET</v>
          </cell>
        </row>
        <row r="1456">
          <cell r="A1456" t="str">
            <v>H-P-8114-0-000-315</v>
          </cell>
          <cell r="B1456" t="str">
            <v>780x1680x2000 mm AHSAP KORUMALI PALET</v>
          </cell>
        </row>
        <row r="1457">
          <cell r="A1457" t="str">
            <v>H-P-8114-0-000-317</v>
          </cell>
          <cell r="B1457" t="str">
            <v>760x1980x1500 mm AHŞAP KORUMALI PALET</v>
          </cell>
        </row>
        <row r="1458">
          <cell r="A1458" t="str">
            <v>H-P-8114-0-000-318</v>
          </cell>
          <cell r="B1458" t="str">
            <v>1080x1200 mm AHŞAP PALET ÇİFTLİ</v>
          </cell>
        </row>
        <row r="1459">
          <cell r="A1459" t="str">
            <v>H-P-8114-0-000-319</v>
          </cell>
          <cell r="B1459" t="str">
            <v>680x1680x1800 mm AHŞAP KORUMALI PALET</v>
          </cell>
        </row>
        <row r="1460">
          <cell r="A1460" t="str">
            <v>H-P-8114-0-000-320</v>
          </cell>
          <cell r="B1460" t="str">
            <v>780x1420x1250 mm AHSAP KORUMALI PALET</v>
          </cell>
        </row>
        <row r="1461">
          <cell r="A1461" t="str">
            <v>H-P-8114-0-000-321</v>
          </cell>
          <cell r="B1461" t="str">
            <v>630x1360 mm AHŞAP PALET TEKLİ</v>
          </cell>
        </row>
        <row r="1462">
          <cell r="A1462" t="str">
            <v>H-P-8114-0-000-322</v>
          </cell>
          <cell r="B1462" t="str">
            <v>1050x1100 mm AHSAP PALET CIFTLI</v>
          </cell>
        </row>
        <row r="1463">
          <cell r="A1463" t="str">
            <v>H-P-8114-0-000-323</v>
          </cell>
          <cell r="B1463" t="str">
            <v>390x1455 mm AHŞAP PALET TEKLİ</v>
          </cell>
        </row>
        <row r="1464">
          <cell r="A1464" t="str">
            <v>H-P-8114-0-000-324</v>
          </cell>
          <cell r="B1464" t="str">
            <v>1455x1120 mm AHŞAP PALET  ÇİFTLİ</v>
          </cell>
        </row>
        <row r="1465">
          <cell r="A1465" t="str">
            <v>H-P-8114-0-000-325</v>
          </cell>
          <cell r="B1465" t="str">
            <v>860x1150 mm AHŞAP PALET TEKLİ</v>
          </cell>
        </row>
        <row r="1466">
          <cell r="A1466" t="str">
            <v>H-P-8114-0-000-326</v>
          </cell>
          <cell r="B1466" t="str">
            <v>1150X1300mm AHŞAP PALET ÇİFTLİ</v>
          </cell>
        </row>
        <row r="1467">
          <cell r="A1467" t="str">
            <v>H-P-8114-0-000-327</v>
          </cell>
          <cell r="B1467" t="str">
            <v>560X1040 mm AHŞAP PALET TEKLİ</v>
          </cell>
        </row>
        <row r="1468">
          <cell r="A1468" t="str">
            <v>H-P-8114-0-000-328</v>
          </cell>
          <cell r="B1468" t="str">
            <v>980X700 mm AHŞAP PALET TEKLİ</v>
          </cell>
        </row>
        <row r="1469">
          <cell r="A1469" t="str">
            <v>H-P-8114-0-000-329</v>
          </cell>
          <cell r="B1469" t="str">
            <v>630x1300 mm AHŞAP PALET TEKLİ</v>
          </cell>
        </row>
        <row r="1470">
          <cell r="A1470" t="str">
            <v>H-P-8114-0-000-330</v>
          </cell>
          <cell r="B1470" t="str">
            <v>1300x630mm AHŞAP PALET TEKLİ</v>
          </cell>
        </row>
        <row r="1471">
          <cell r="A1471" t="str">
            <v>H-P-8114-0-000-331</v>
          </cell>
          <cell r="B1471" t="str">
            <v>620x1000 mm TEKLİ AHŞAP PALET</v>
          </cell>
        </row>
        <row r="1472">
          <cell r="A1472" t="str">
            <v>H-P-8114-0-000-332</v>
          </cell>
          <cell r="B1472" t="str">
            <v>580X950 mm TEKLİ AHŞAP PALET</v>
          </cell>
        </row>
        <row r="1473">
          <cell r="A1473" t="str">
            <v>H-P-8114-0-000-333</v>
          </cell>
          <cell r="B1473" t="str">
            <v>680X950 mm AHŞAP PALET TEKLİ</v>
          </cell>
        </row>
        <row r="1474">
          <cell r="A1474" t="str">
            <v>H-P-8114-0-000-334</v>
          </cell>
          <cell r="B1474" t="str">
            <v>680X1700 mm AHŞAP PALET TEKLİ</v>
          </cell>
        </row>
        <row r="1475">
          <cell r="A1475" t="str">
            <v>H-P-8114-0-000-335</v>
          </cell>
          <cell r="B1475" t="str">
            <v>660X1060X1500 mm AHSAP KORUMALI PALET</v>
          </cell>
        </row>
        <row r="1476">
          <cell r="A1476" t="str">
            <v>H-P-8114-0-000-336</v>
          </cell>
          <cell r="B1476" t="str">
            <v>680X960X1950mm AHSAP KORUMALI PALET</v>
          </cell>
        </row>
        <row r="1477">
          <cell r="A1477" t="str">
            <v>H-P-8114-0-000-337</v>
          </cell>
          <cell r="B1477" t="str">
            <v>1160X1040X1500 mm AHSAP KORUMALI PALET</v>
          </cell>
        </row>
        <row r="1478">
          <cell r="A1478" t="str">
            <v>H-P-8114-0-000-338</v>
          </cell>
          <cell r="B1478" t="str">
            <v>680X1400 mm AHŞAP PALET TEKLİ</v>
          </cell>
        </row>
        <row r="1479">
          <cell r="A1479" t="str">
            <v>H-P-8114-0-000-339</v>
          </cell>
          <cell r="B1479" t="str">
            <v>560X1300 mm AHSAP PALET TEKLI</v>
          </cell>
        </row>
        <row r="1480">
          <cell r="A1480" t="str">
            <v>H-P-8114-0-000-340</v>
          </cell>
          <cell r="B1480" t="str">
            <v>630X1600 mm AHSAP PALET TEKLI</v>
          </cell>
        </row>
        <row r="1481">
          <cell r="A1481" t="str">
            <v>H-P-8114-0-000-341</v>
          </cell>
          <cell r="B1481" t="str">
            <v>980x600 mm AHSAP PALET TEKLI</v>
          </cell>
        </row>
        <row r="1482">
          <cell r="A1482" t="str">
            <v>H-P-8114-0-000-342</v>
          </cell>
          <cell r="B1482" t="str">
            <v>580X880 mm AHŞAP PALET TEKLİ</v>
          </cell>
        </row>
        <row r="1483">
          <cell r="A1483" t="str">
            <v>H-P-8114-0-000-343</v>
          </cell>
          <cell r="B1483" t="str">
            <v>780x1420x2020 mm AHSAP KORUMALI PALET</v>
          </cell>
        </row>
        <row r="1484">
          <cell r="A1484" t="str">
            <v>H-P-8114-0-000-344</v>
          </cell>
          <cell r="B1484" t="str">
            <v>480x1880x1650 mm AHSAP KORUMALI PALET</v>
          </cell>
        </row>
        <row r="1485">
          <cell r="A1485" t="str">
            <v>H-P-8114-0-000-345</v>
          </cell>
          <cell r="B1485" t="str">
            <v>630x980x2000 mm AHSAP KORUMALI PALET</v>
          </cell>
        </row>
        <row r="1486">
          <cell r="A1486" t="str">
            <v>H-P-8114-0-000-346</v>
          </cell>
          <cell r="B1486" t="str">
            <v>630x1980x2000 mm AHSAP KORUMALI PALET</v>
          </cell>
        </row>
        <row r="1487">
          <cell r="A1487" t="str">
            <v>H-P-8114-0-000-347</v>
          </cell>
          <cell r="B1487" t="str">
            <v>680x1380x1800 mm AHSAP KORUMALI PALET</v>
          </cell>
        </row>
        <row r="1488">
          <cell r="A1488" t="str">
            <v>H-P-8114-0-000-348</v>
          </cell>
          <cell r="B1488" t="str">
            <v>780x1420x1600 mm AHSAP KORUMALI PALET</v>
          </cell>
        </row>
        <row r="1489">
          <cell r="A1489" t="str">
            <v>H-P-8114-0-000-349</v>
          </cell>
          <cell r="B1489" t="str">
            <v>680x1420x1800 mm AHSAP KORUMALI PALET</v>
          </cell>
        </row>
        <row r="1490">
          <cell r="A1490" t="str">
            <v>H-P-8114-0-000-350</v>
          </cell>
          <cell r="B1490" t="str">
            <v>580X1160 mm TEKLİ AHŞAP PALET</v>
          </cell>
        </row>
        <row r="1491">
          <cell r="A1491" t="str">
            <v>H-P-8114-0-000-351</v>
          </cell>
          <cell r="B1491" t="str">
            <v>460x1300 mm mm AHŞAP PALET TEKLİ</v>
          </cell>
        </row>
        <row r="1492">
          <cell r="A1492" t="str">
            <v>H-P-8114-0-000-352</v>
          </cell>
          <cell r="B1492" t="str">
            <v>700x1600 mm AHŞAP PALET TEKLİ</v>
          </cell>
        </row>
        <row r="1493">
          <cell r="A1493" t="str">
            <v>H-P-8114-0-000-353</v>
          </cell>
          <cell r="B1493" t="str">
            <v>820x1300 mm AHŞAP PALET TEKLİ</v>
          </cell>
        </row>
        <row r="1494">
          <cell r="A1494" t="str">
            <v>H-P-8114-0-000-354</v>
          </cell>
          <cell r="B1494" t="str">
            <v>940x1300 mm AHŞAP PALET ÇİFTLİ</v>
          </cell>
        </row>
        <row r="1495">
          <cell r="A1495" t="str">
            <v>H-P-8114-0-000-355</v>
          </cell>
          <cell r="B1495" t="str">
            <v>1060x1300 mm AHŞAP PALET ÇİFTLİ</v>
          </cell>
        </row>
        <row r="1496">
          <cell r="A1496" t="str">
            <v>H-P-8114-0-000-356</v>
          </cell>
          <cell r="B1496" t="str">
            <v>940x1425 mm AHŞAP PALET ÇİFTLİ</v>
          </cell>
        </row>
        <row r="1497">
          <cell r="A1497" t="str">
            <v>H-P-8114-0-000-357</v>
          </cell>
          <cell r="B1497" t="str">
            <v>1060x1500 mm AHŞAP PALET ÇİFTLİ</v>
          </cell>
        </row>
        <row r="1498">
          <cell r="A1498" t="str">
            <v>H-P-8114-0-000-358</v>
          </cell>
          <cell r="B1498" t="str">
            <v>1150x1150 mm AHŞAP PALET ÇİFTLİ</v>
          </cell>
        </row>
        <row r="1499">
          <cell r="A1499" t="str">
            <v>H-P-8114-0-000-359</v>
          </cell>
          <cell r="B1499" t="str">
            <v>700x870 mm AHSAP PALET TEKLI</v>
          </cell>
        </row>
        <row r="1500">
          <cell r="A1500" t="str">
            <v>H-P-8114-0-000-360</v>
          </cell>
          <cell r="B1500" t="str">
            <v>460x1380x1350 mm AHSAP KORUMALI PALET</v>
          </cell>
        </row>
        <row r="1501">
          <cell r="A1501" t="str">
            <v>H-P-8114-0-000-361</v>
          </cell>
          <cell r="B1501" t="str">
            <v>650x860x1350 mm AHSAP KORUMALI PALET</v>
          </cell>
        </row>
        <row r="1502">
          <cell r="A1502" t="str">
            <v>H-P-8114-0-000-362</v>
          </cell>
          <cell r="B1502" t="str">
            <v>770x860x1350 mm AHSAP KORUMALI PALET</v>
          </cell>
        </row>
        <row r="1503">
          <cell r="A1503" t="str">
            <v>H-P-8114-0-000-364</v>
          </cell>
          <cell r="B1503" t="str">
            <v>1320X880 mm AHŞAP PALET ÇİFTLİ</v>
          </cell>
        </row>
        <row r="1504">
          <cell r="A1504" t="str">
            <v>H-P-8114-0-000-365</v>
          </cell>
          <cell r="B1504" t="str">
            <v>580X960 mm AHŞAP PALET TEKLİ</v>
          </cell>
        </row>
        <row r="1505">
          <cell r="A1505" t="str">
            <v>H-P-8114-0-000-366</v>
          </cell>
          <cell r="B1505" t="str">
            <v>1760X560 mm AHŞAP PALET TEKLİ</v>
          </cell>
        </row>
        <row r="1506">
          <cell r="A1506" t="str">
            <v>H-P-8114-0-000-367</v>
          </cell>
          <cell r="B1506" t="str">
            <v>1280x680 mm AHSAP PALET TEKLI</v>
          </cell>
        </row>
        <row r="1507">
          <cell r="A1507" t="str">
            <v>H-P-8114-0-000-368</v>
          </cell>
          <cell r="B1507" t="str">
            <v>1000x1240 mm AHSAP PALET CIFTLI</v>
          </cell>
        </row>
        <row r="1508">
          <cell r="A1508" t="str">
            <v>H-P-8114-0-000-369</v>
          </cell>
          <cell r="B1508" t="str">
            <v>560X1000 mm AHSAP PALET TEKLI</v>
          </cell>
        </row>
        <row r="1509">
          <cell r="A1509" t="str">
            <v>H-P-8114-0-000-370</v>
          </cell>
          <cell r="B1509" t="str">
            <v>660x1340x1500 mm AHSAP KORUMALI</v>
          </cell>
        </row>
        <row r="1510">
          <cell r="A1510" t="str">
            <v>H-P-8114-0-000-371</v>
          </cell>
          <cell r="B1510" t="str">
            <v>770x1220x1400 mm AHSAP KORUMALI PALET</v>
          </cell>
        </row>
        <row r="1511">
          <cell r="A1511" t="str">
            <v>H-P-8114-0-000-372</v>
          </cell>
          <cell r="B1511" t="str">
            <v>860x1180x1350 mm AHSAP KORUMALI PALET</v>
          </cell>
        </row>
        <row r="1512">
          <cell r="A1512" t="str">
            <v>H-P-8114-0-000-373</v>
          </cell>
          <cell r="B1512" t="str">
            <v>660x1060x1400 mm AHSAP KORUMALI PALET</v>
          </cell>
        </row>
        <row r="1513">
          <cell r="A1513" t="str">
            <v>H-P-8114-0-000-374</v>
          </cell>
          <cell r="B1513" t="str">
            <v>780X1680X1250 mm AHSAP KORUMALI PALET</v>
          </cell>
        </row>
        <row r="1514">
          <cell r="A1514" t="str">
            <v>H-P-8114-0-000-375</v>
          </cell>
          <cell r="B1514" t="str">
            <v>580x1380 mm AHSAP PALET TEKLI</v>
          </cell>
        </row>
        <row r="1515">
          <cell r="A1515" t="str">
            <v>H-P-8114-0-000-376</v>
          </cell>
          <cell r="B1515" t="str">
            <v>710x1340mm AHSAP PALET TEKLI</v>
          </cell>
        </row>
        <row r="1516">
          <cell r="A1516" t="str">
            <v>H-P-8114-0-000-377</v>
          </cell>
          <cell r="B1516" t="str">
            <v>820x1000 mm AHSAP PALET TEKLI</v>
          </cell>
        </row>
        <row r="1517">
          <cell r="A1517" t="str">
            <v>H-P-8114-0-000-378</v>
          </cell>
          <cell r="B1517" t="str">
            <v>700x940 mm AHSAP PALET TEKLI</v>
          </cell>
        </row>
        <row r="1518">
          <cell r="A1518" t="str">
            <v>H-P-8114-0-000-379</v>
          </cell>
          <cell r="B1518" t="str">
            <v>700X1060 mm AHSAP PALET TEKLI</v>
          </cell>
        </row>
        <row r="1519">
          <cell r="A1519" t="str">
            <v>H-P-8114-0-000-380</v>
          </cell>
          <cell r="B1519" t="str">
            <v>700X1180 mm AHSAP PALET TEKLI</v>
          </cell>
        </row>
        <row r="1520">
          <cell r="A1520" t="str">
            <v>H-P-8114-0-000-381</v>
          </cell>
          <cell r="B1520" t="str">
            <v>700X1780 mm AHSAP PALET TEKLI</v>
          </cell>
        </row>
        <row r="1521">
          <cell r="A1521" t="str">
            <v>H-P-8114-0-000-382</v>
          </cell>
          <cell r="B1521" t="str">
            <v>560x1455 mm AHSAP PALET TEKLI</v>
          </cell>
        </row>
        <row r="1522">
          <cell r="A1522" t="str">
            <v>H-P-8114-0-000-383</v>
          </cell>
          <cell r="B1522" t="str">
            <v>950X1860 mm AHŞAP PALET ÇİFTLİ</v>
          </cell>
        </row>
        <row r="1523">
          <cell r="A1523" t="str">
            <v>H-P-8114-0-000-384</v>
          </cell>
          <cell r="B1523" t="str">
            <v>390x1110 mm AHŞAP PALET TEKLİ</v>
          </cell>
        </row>
        <row r="1524">
          <cell r="A1524" t="str">
            <v>H-P-8114-0-000-385</v>
          </cell>
          <cell r="B1524" t="str">
            <v>950X1100 mm AHŞAP PALET TEKLİ</v>
          </cell>
        </row>
        <row r="1525">
          <cell r="A1525" t="str">
            <v>H-P-8114-0-000-387</v>
          </cell>
          <cell r="B1525" t="str">
            <v>380X1060 mm AHŞAP PALET TEKLİ</v>
          </cell>
        </row>
        <row r="1526">
          <cell r="A1526" t="str">
            <v>H-P-8114-0-000-388</v>
          </cell>
          <cell r="B1526" t="str">
            <v>580X1360 mm AHŞAP PALET TEKLİ</v>
          </cell>
        </row>
        <row r="1527">
          <cell r="A1527" t="str">
            <v>H-P-8114-0-000-389</v>
          </cell>
          <cell r="B1527" t="str">
            <v>460x1380x1950  mm AHSAP KORUMALI PALET</v>
          </cell>
        </row>
        <row r="1528">
          <cell r="A1528" t="str">
            <v>H-P-8114-0-000-396</v>
          </cell>
          <cell r="B1528" t="str">
            <v>1200x700 mm AHŞAP PALET TEKLİ</v>
          </cell>
        </row>
        <row r="1529">
          <cell r="A1529" t="str">
            <v>H-P-8114-0-000-397</v>
          </cell>
          <cell r="B1529" t="str">
            <v>610x980x1950mm AHŞAP KORUMALI PALET</v>
          </cell>
        </row>
        <row r="1530">
          <cell r="A1530" t="str">
            <v>H-P-8114-0-000-398</v>
          </cell>
          <cell r="B1530" t="str">
            <v>610x1180x1950mm AHŞAP KORUMALI PALET</v>
          </cell>
        </row>
        <row r="1531">
          <cell r="A1531" t="str">
            <v>H-P-8114-0-000-399</v>
          </cell>
          <cell r="B1531" t="str">
            <v>610x1380x1950mm AHŞAP KORUMALI PALET</v>
          </cell>
        </row>
        <row r="1532">
          <cell r="A1532" t="str">
            <v>H-P-8114-0-000-406</v>
          </cell>
          <cell r="B1532" t="str">
            <v>680x1460 mm AHŞAP PALET TEKLİ</v>
          </cell>
        </row>
        <row r="1533">
          <cell r="A1533" t="str">
            <v>H-P-8114-0-000-410</v>
          </cell>
          <cell r="B1533" t="str">
            <v>760X1380X1950 mm AHŞAP KORUMALI PALET</v>
          </cell>
        </row>
        <row r="1534">
          <cell r="A1534" t="str">
            <v>H-P-8114-0-000-411</v>
          </cell>
          <cell r="B1534" t="str">
            <v>760X2060X1950 mm AHŞAP KORUMALI PALET</v>
          </cell>
        </row>
        <row r="1535">
          <cell r="A1535" t="str">
            <v>H-P-8114-0-000-413</v>
          </cell>
          <cell r="B1535" t="str">
            <v>780X1460X1950 mm AHŞAP KORUMALI PALET</v>
          </cell>
        </row>
        <row r="1536">
          <cell r="A1536" t="str">
            <v>H-P-8114-0-000-416</v>
          </cell>
          <cell r="B1536" t="str">
            <v>680X1100 mm AHŞAP PALET TEKLİ</v>
          </cell>
        </row>
        <row r="1537">
          <cell r="A1537" t="str">
            <v>H-P-8114-0-000-419</v>
          </cell>
          <cell r="B1537" t="str">
            <v>800X2000 mm AHŞAP PALET TEKLİ</v>
          </cell>
        </row>
        <row r="1538">
          <cell r="A1538" t="str">
            <v>H-P-8114-0-000-424</v>
          </cell>
          <cell r="B1538" t="str">
            <v>680X1380X2050 mm AHŞAP KORUMALI PALET</v>
          </cell>
        </row>
        <row r="1539">
          <cell r="A1539" t="str">
            <v>H-P-8114-0-000-426</v>
          </cell>
          <cell r="B1539" t="str">
            <v>680X1180X1770 mm AHŞAP KORUMALI PALET</v>
          </cell>
        </row>
        <row r="1540">
          <cell r="A1540" t="str">
            <v>H-P-8114-0-000-427</v>
          </cell>
          <cell r="B1540" t="str">
            <v>850x1320 mm ÇİFTLİ AHŞAP PALET</v>
          </cell>
        </row>
        <row r="1541">
          <cell r="A1541" t="str">
            <v>H-P-8114-0-000-428</v>
          </cell>
          <cell r="B1541" t="str">
            <v>1120X1300 mm ÇİFTLİ AHŞAP PALET</v>
          </cell>
        </row>
        <row r="1542">
          <cell r="A1542" t="str">
            <v>H-P-8114-0-000-429</v>
          </cell>
          <cell r="B1542" t="str">
            <v>1300X1320 mm AHŞAP PALET ÇİFTLİ</v>
          </cell>
        </row>
        <row r="1543">
          <cell r="A1543" t="str">
            <v>H-P-8114-0-000-431</v>
          </cell>
          <cell r="B1543" t="str">
            <v>680X1800 mm AHŞAP PALET TEKLİ</v>
          </cell>
        </row>
        <row r="1544">
          <cell r="A1544" t="str">
            <v>H-P-8114-0-000-438</v>
          </cell>
          <cell r="B1544" t="str">
            <v>1600X800 MM AHŞAP PALET ÇİFTLİ</v>
          </cell>
        </row>
        <row r="1545">
          <cell r="A1545" t="str">
            <v>H-P-8114-0-000-441</v>
          </cell>
          <cell r="B1545" t="str">
            <v>975x2190 mm AHŞAP PALET TEKLİ</v>
          </cell>
        </row>
        <row r="1546">
          <cell r="A1546" t="str">
            <v>H-P-8114-0-000-442</v>
          </cell>
          <cell r="B1546" t="str">
            <v>735X1300 mm AHŞAP PALET TEKLİ</v>
          </cell>
        </row>
        <row r="1547">
          <cell r="A1547" t="str">
            <v>H-P-8114-0-000-443</v>
          </cell>
          <cell r="B1547" t="str">
            <v>ECZACIBAŞI 1000X1200 mm AHŞAP PALET(311221)</v>
          </cell>
        </row>
        <row r="1548">
          <cell r="A1548" t="str">
            <v>H-P-8114-0-000-457</v>
          </cell>
          <cell r="B1548" t="str">
            <v>380X1300 mm AHŞAP PALET TEKLİ</v>
          </cell>
        </row>
        <row r="1549">
          <cell r="A1549" t="str">
            <v>H-P-8114-0-000-459</v>
          </cell>
          <cell r="B1549" t="str">
            <v>1100X1780 mm AHŞAP PALET ÇİFTLİ</v>
          </cell>
        </row>
        <row r="1550">
          <cell r="A1550" t="str">
            <v>H-P-8114-0-000-464</v>
          </cell>
          <cell r="B1550" t="str">
            <v>560X1860 mm TEKLİ AHŞAP PALET</v>
          </cell>
        </row>
        <row r="1551">
          <cell r="A1551" t="str">
            <v>H-P-8114-0-000-469</v>
          </cell>
          <cell r="B1551" t="str">
            <v>680X1580 mm AHŞAP PALET ÇİFTLİ</v>
          </cell>
        </row>
        <row r="1552">
          <cell r="A1552" t="str">
            <v>H-P-8114-0-000-478</v>
          </cell>
          <cell r="B1552" t="str">
            <v>760x1120 mm AHŞAP PALET TEKLİ</v>
          </cell>
        </row>
        <row r="1553">
          <cell r="A1553" t="str">
            <v>H-P-8114-0-000-484</v>
          </cell>
          <cell r="B1553" t="str">
            <v>630x690 mm AHŞAP PALET TEKLİ</v>
          </cell>
        </row>
        <row r="1554">
          <cell r="A1554" t="str">
            <v>H-P-8114-0-000-485</v>
          </cell>
          <cell r="B1554" t="str">
            <v>690X790  mm AHŞAP PALET TEKLİ</v>
          </cell>
        </row>
        <row r="1555">
          <cell r="A1555" t="str">
            <v>H-P-8114-0-000-486</v>
          </cell>
          <cell r="B1555" t="str">
            <v>690X950 mm AHŞAP PALET TEKLİ</v>
          </cell>
        </row>
        <row r="1556">
          <cell r="A1556" t="str">
            <v>H-P-8114-0-000-500</v>
          </cell>
          <cell r="B1556" t="str">
            <v>1360X1320 mm AHŞAP PALET ÇİFTLİ</v>
          </cell>
        </row>
        <row r="1557">
          <cell r="A1557" t="str">
            <v>H-P-8114-0-000-507</v>
          </cell>
          <cell r="B1557" t="str">
            <v>620x920 mm AHŞAP PALET TEKLİ</v>
          </cell>
        </row>
        <row r="1558">
          <cell r="A1558" t="str">
            <v>H-P-8114-0-000-508</v>
          </cell>
          <cell r="B1558" t="str">
            <v>620x1320 mm AHŞAP PALET TEKLİ</v>
          </cell>
        </row>
        <row r="1559">
          <cell r="A1559" t="str">
            <v>H-P-8114-0-000-509</v>
          </cell>
          <cell r="B1559" t="str">
            <v>620x1620 mm AHŞAP PALET TEKLİ</v>
          </cell>
        </row>
        <row r="1560">
          <cell r="A1560" t="str">
            <v>H-P-8114-0-000-510</v>
          </cell>
          <cell r="B1560" t="str">
            <v>800x1200 mm AHŞAP PALET TEKLİ</v>
          </cell>
        </row>
        <row r="1561">
          <cell r="A1561" t="str">
            <v>H-P-8114-0-000-511</v>
          </cell>
          <cell r="B1561" t="str">
            <v>560x1675 mm AHŞAP PALET TEKLİ</v>
          </cell>
        </row>
        <row r="1562">
          <cell r="A1562" t="str">
            <v>H-P-8114-0-000-512</v>
          </cell>
          <cell r="B1562" t="str">
            <v>580x1110 mm AHŞAP PALET TEKLİ</v>
          </cell>
        </row>
        <row r="1563">
          <cell r="A1563" t="str">
            <v>H-P-8114-0-000-515</v>
          </cell>
          <cell r="B1563" t="str">
            <v>800x1600 mm AHŞAP PALET TEKLİ</v>
          </cell>
        </row>
        <row r="1564">
          <cell r="A1564" t="str">
            <v>H-P-8114-0-000-517</v>
          </cell>
          <cell r="B1564" t="str">
            <v>1200x920 mm AHŞAP PALET ÇİFTLİ</v>
          </cell>
        </row>
        <row r="1565">
          <cell r="A1565" t="str">
            <v>H-P-8114-0-000-519</v>
          </cell>
          <cell r="B1565" t="str">
            <v>780x1420x1950 mm AHŞAP KORUMALI PALET</v>
          </cell>
        </row>
        <row r="1566">
          <cell r="A1566" t="str">
            <v>H-P-8114-0-000-520</v>
          </cell>
          <cell r="B1566" t="str">
            <v>780X1200X1950 mm AHŞAP KORUMALI PALET</v>
          </cell>
        </row>
        <row r="1567">
          <cell r="A1567" t="str">
            <v>H-P-8114-0-000-521</v>
          </cell>
          <cell r="B1567" t="str">
            <v>760X2060X1875 mm KORUMALI AHŞAP PALET</v>
          </cell>
        </row>
        <row r="1568">
          <cell r="A1568" t="str">
            <v>H-P-8114-0-000-523</v>
          </cell>
          <cell r="B1568" t="str">
            <v>640X2060X1875 mm AHŞAP KORUMALI PALET</v>
          </cell>
        </row>
        <row r="1569">
          <cell r="A1569" t="str">
            <v>H-P-8114-0-000-527</v>
          </cell>
          <cell r="B1569" t="str">
            <v>780x1105 mm AHŞAP PALET ÇİFTLİ</v>
          </cell>
        </row>
        <row r="1570">
          <cell r="A1570" t="str">
            <v>H-P-8114-0-000-536</v>
          </cell>
          <cell r="B1570" t="str">
            <v>1080x1180 mm AHŞAP PALET ÇİFTLİ</v>
          </cell>
        </row>
        <row r="1571">
          <cell r="A1571" t="str">
            <v>H-P-8114-0-000-539</v>
          </cell>
          <cell r="B1571" t="str">
            <v>1100X1120 mm AHŞAP PALET ÇİFTLİ</v>
          </cell>
        </row>
        <row r="1572">
          <cell r="A1572" t="str">
            <v>H-P-8114-0-000-544</v>
          </cell>
          <cell r="B1572" t="str">
            <v>530x1300 mm AHŞAP PALET TEKLİ</v>
          </cell>
        </row>
        <row r="1573">
          <cell r="A1573" t="str">
            <v>H-P-8114-0-000-549</v>
          </cell>
          <cell r="B1573" t="str">
            <v>760x1980x1600 mm KORUMALI AHŞAP PALET</v>
          </cell>
        </row>
        <row r="1574">
          <cell r="A1574" t="str">
            <v>H-P-8114-0-000-550</v>
          </cell>
          <cell r="B1574" t="str">
            <v>680x900 mm AHŞAP PALET TEKLİ</v>
          </cell>
        </row>
        <row r="1575">
          <cell r="A1575" t="str">
            <v>H-P-8114-0-000-551</v>
          </cell>
          <cell r="B1575" t="str">
            <v>1300x1120 mm AHŞAP PALET ÇİFTLİ</v>
          </cell>
        </row>
        <row r="1576">
          <cell r="A1576" t="str">
            <v>H-P-8114-0-000-552</v>
          </cell>
          <cell r="B1576" t="str">
            <v>1320x850 mm AHŞAP PALET ÇİFTLİ</v>
          </cell>
        </row>
        <row r="1577">
          <cell r="A1577" t="str">
            <v>H-P-8114-0-000-554</v>
          </cell>
          <cell r="B1577" t="str">
            <v>1320X900 mm AHŞAP PALET ÇİFTLİ</v>
          </cell>
        </row>
        <row r="1578">
          <cell r="A1578" t="str">
            <v>H-P-8114-0-000-555</v>
          </cell>
          <cell r="B1578" t="str">
            <v>480x850 mm AHŞAP PALET TEKLİ</v>
          </cell>
        </row>
        <row r="1579">
          <cell r="A1579" t="str">
            <v>H-P-8114-0-000-557</v>
          </cell>
          <cell r="B1579" t="str">
            <v>640x2060x1950 mm AHŞAP KORUMALI PALET</v>
          </cell>
        </row>
        <row r="1580">
          <cell r="A1580" t="str">
            <v>H-P-8114-0-000-558</v>
          </cell>
          <cell r="B1580" t="str">
            <v>760x960x1950 mm AHŞAP KORUMALI PALET</v>
          </cell>
        </row>
        <row r="1581">
          <cell r="A1581" t="str">
            <v>H-P-8114-0-000-560</v>
          </cell>
          <cell r="B1581" t="str">
            <v>770x860x1900 mm AHŞAP KORUMALI PALET</v>
          </cell>
        </row>
        <row r="1582">
          <cell r="A1582" t="str">
            <v>H-P-8114-0-000-562</v>
          </cell>
          <cell r="B1582" t="str">
            <v>700x1190x1900 mm KORUMALI AHŞAP PALET</v>
          </cell>
        </row>
        <row r="1583">
          <cell r="A1583" t="str">
            <v>H-P-8114-0-000-568</v>
          </cell>
          <cell r="B1583" t="str">
            <v>780x1420x1450 mm AHŞAP KORUMALI PALET</v>
          </cell>
        </row>
        <row r="1584">
          <cell r="A1584" t="str">
            <v>H-P-8114-0-000-569</v>
          </cell>
          <cell r="B1584" t="str">
            <v>680x1420x1600 mm AHŞAP KORUMALI PALET</v>
          </cell>
        </row>
        <row r="1585">
          <cell r="A1585" t="str">
            <v>H-P-8114-0-000-570</v>
          </cell>
          <cell r="B1585" t="str">
            <v>700x1190x1550 mm AHŞAP KORUMALI PALET</v>
          </cell>
        </row>
        <row r="1586">
          <cell r="A1586" t="str">
            <v>H-P-8114-0-000-571</v>
          </cell>
          <cell r="B1586" t="str">
            <v>780x1380x2000 mm AHŞAP PALET TEKLİ</v>
          </cell>
        </row>
        <row r="1587">
          <cell r="A1587" t="str">
            <v>H-P-8114-0-000-572</v>
          </cell>
          <cell r="B1587" t="str">
            <v>700X720 mm AHŞAP PALET ÇİFTLİ</v>
          </cell>
        </row>
        <row r="1588">
          <cell r="A1588" t="str">
            <v>H-P-8114-0-000-573</v>
          </cell>
          <cell r="B1588" t="str">
            <v>850x920 mm AHŞAP PALET ÇİFTLİ</v>
          </cell>
        </row>
        <row r="1589">
          <cell r="A1589" t="str">
            <v>H-P-8114-0-000-574</v>
          </cell>
          <cell r="B1589" t="str">
            <v>900X1120 mm AHŞAP PALET ÇİFTLİ</v>
          </cell>
        </row>
        <row r="1590">
          <cell r="A1590" t="str">
            <v>H-P-8114-0-000-575</v>
          </cell>
          <cell r="B1590" t="str">
            <v>900x920 mm AHŞAP PALET ÇİFTLİ</v>
          </cell>
        </row>
        <row r="1591">
          <cell r="A1591" t="str">
            <v>H-P-8114-0-000-576</v>
          </cell>
          <cell r="B1591" t="str">
            <v>1100x920 mm AHŞAP PALET ÇİFTLİ</v>
          </cell>
        </row>
        <row r="1592">
          <cell r="A1592" t="str">
            <v>H-P-8114-0-000-577</v>
          </cell>
          <cell r="B1592" t="str">
            <v>1300x920 mm AHŞAP PALET ÇİFTLİ</v>
          </cell>
        </row>
        <row r="1593">
          <cell r="A1593" t="str">
            <v>H-P-8114-0-000-578</v>
          </cell>
          <cell r="B1593" t="str">
            <v>1600x920 mm AHŞAP PALET ÇİFTLİ</v>
          </cell>
        </row>
        <row r="1594">
          <cell r="A1594" t="str">
            <v>H-P-8114-0-000-579</v>
          </cell>
          <cell r="B1594" t="str">
            <v>1600x1120 mm AHŞAP PALET ÇİFTLİ</v>
          </cell>
        </row>
        <row r="1595">
          <cell r="A1595" t="str">
            <v>H-P-8114-0-000-580</v>
          </cell>
          <cell r="B1595" t="str">
            <v>1600x1320 mm AHŞAP PALET ÇİFTLİ</v>
          </cell>
        </row>
        <row r="1596">
          <cell r="A1596" t="str">
            <v>H-P-8114-0-000-581</v>
          </cell>
          <cell r="B1596" t="str">
            <v>760x1680x1120 mmAHŞAP KORUMALI PALET</v>
          </cell>
        </row>
        <row r="1597">
          <cell r="A1597" t="str">
            <v>H-P-8114-0-000-582</v>
          </cell>
          <cell r="B1597" t="str">
            <v>680x2100 mm AHŞAP PALET TEKLİ</v>
          </cell>
        </row>
        <row r="1598">
          <cell r="A1598" t="str">
            <v>H-P-8114-0-000-583</v>
          </cell>
          <cell r="B1598" t="str">
            <v>800x1450 mm AHŞAP PALET ÇİFTLİ</v>
          </cell>
        </row>
        <row r="1599">
          <cell r="A1599" t="str">
            <v>H-P-8114-0-000-584</v>
          </cell>
          <cell r="B1599" t="str">
            <v>540X860 mm AHŞAP PALET TEKLİ</v>
          </cell>
        </row>
        <row r="1600">
          <cell r="A1600" t="str">
            <v>H-P-8114-0-000-585</v>
          </cell>
          <cell r="B1600" t="str">
            <v>720x1900x1950 mm KORUMALI AHŞAP PALET</v>
          </cell>
        </row>
        <row r="1601">
          <cell r="A1601" t="str">
            <v>H-P-8114-0-000-586</v>
          </cell>
          <cell r="B1601" t="str">
            <v>400x1660 mm AHŞAP PALET TEKLİ</v>
          </cell>
        </row>
        <row r="1602">
          <cell r="A1602" t="str">
            <v>H-P-8114-0-000-587</v>
          </cell>
          <cell r="B1602" t="str">
            <v>440x1960 mm AHŞAP PALET TEKLİ</v>
          </cell>
        </row>
        <row r="1603">
          <cell r="A1603" t="str">
            <v>H-P-8114-0-000-588</v>
          </cell>
          <cell r="B1603" t="str">
            <v>490x1660 mm AHŞAP PALET TEKLİ</v>
          </cell>
        </row>
        <row r="1604">
          <cell r="A1604" t="str">
            <v>H-P-8114-0-000-589</v>
          </cell>
          <cell r="B1604" t="str">
            <v>490x1960 mm AHŞAP PALET TEKLİ</v>
          </cell>
        </row>
        <row r="1605">
          <cell r="A1605" t="str">
            <v>H-P-8114-0-000-590</v>
          </cell>
          <cell r="B1605" t="str">
            <v>530x1960 mm AHŞAP PALET TEKLİ</v>
          </cell>
        </row>
        <row r="1606">
          <cell r="A1606" t="str">
            <v>H-P-8114-0-000-591</v>
          </cell>
          <cell r="B1606" t="str">
            <v>580x1660 mm AHŞAP PALET TEKLİ</v>
          </cell>
        </row>
        <row r="1607">
          <cell r="A1607" t="str">
            <v>H-P-8114-0-000-593</v>
          </cell>
          <cell r="B1607" t="str">
            <v>620X1960 mm AHŞAP PALET TEKLİ</v>
          </cell>
        </row>
        <row r="1608">
          <cell r="A1608" t="str">
            <v>H-P-8114-0-000-594</v>
          </cell>
          <cell r="B1608" t="str">
            <v>620x1380x1920 mm AHŞAP KORUMALI PALET</v>
          </cell>
        </row>
        <row r="1609">
          <cell r="A1609" t="str">
            <v>H-P-8114-0-000-595</v>
          </cell>
          <cell r="B1609" t="str">
            <v>620x2180x2000 mm AHŞAP KORUMALI PALET</v>
          </cell>
        </row>
        <row r="1610">
          <cell r="A1610" t="str">
            <v>H-P-8114-0-000-596</v>
          </cell>
          <cell r="B1610" t="str">
            <v>760x1200x1450 mm AHŞAP KORUMALI PALET</v>
          </cell>
        </row>
        <row r="1611">
          <cell r="A1611" t="str">
            <v>H-P-8114-0-000-597</v>
          </cell>
          <cell r="B1611" t="str">
            <v>900x1180 mm ÇİFTLİ AHŞAP PALET</v>
          </cell>
        </row>
        <row r="1612">
          <cell r="A1612" t="str">
            <v>H-P-8114-0-000-598</v>
          </cell>
          <cell r="B1612" t="str">
            <v>300x300x300 mm AHŞAP TAKOZ</v>
          </cell>
        </row>
        <row r="1613">
          <cell r="A1613" t="str">
            <v>H-P-8114-0-000-599</v>
          </cell>
          <cell r="B1613" t="str">
            <v>600X1100 mm TEKLİ AHŞAP PALET</v>
          </cell>
        </row>
        <row r="1614">
          <cell r="A1614" t="str">
            <v>H-P-8114-0-000-600</v>
          </cell>
          <cell r="B1614" t="str">
            <v>1320X1600 mm AHŞAP PALET ÇİFTLİ</v>
          </cell>
        </row>
        <row r="1615">
          <cell r="A1615" t="str">
            <v>H-P-8114-0-000-601</v>
          </cell>
          <cell r="B1615" t="str">
            <v>660X900 mm AHŞAP PALET TEKLİ</v>
          </cell>
        </row>
        <row r="1616">
          <cell r="A1616" t="str">
            <v>H-P-8114-0-000-603</v>
          </cell>
          <cell r="B1616" t="str">
            <v>560x1680 mm AHŞAP PALET TEKLİ</v>
          </cell>
        </row>
        <row r="1617">
          <cell r="A1617" t="str">
            <v>H-P-8114-0-000-604</v>
          </cell>
          <cell r="B1617" t="str">
            <v>660x1380x1350 mm KORUMALI AHŞAP PALET</v>
          </cell>
        </row>
        <row r="1618">
          <cell r="A1618" t="str">
            <v>H-P-8114-0-000-605</v>
          </cell>
          <cell r="B1618" t="str">
            <v>1520X1140 mm AHŞAP PALET ÇİFTLİ</v>
          </cell>
        </row>
        <row r="1619">
          <cell r="A1619" t="str">
            <v>H-P-8114-0-000-606</v>
          </cell>
          <cell r="B1619" t="str">
            <v>570x875 mm TEKLİ AHŞAP PALET</v>
          </cell>
        </row>
        <row r="1620">
          <cell r="A1620" t="str">
            <v>H-P-8114-0-000-607</v>
          </cell>
          <cell r="B1620" t="str">
            <v>570X1520 mm AHŞAP PALET TEKLİ</v>
          </cell>
        </row>
        <row r="1621">
          <cell r="A1621" t="str">
            <v>H-P-8114-0-000-608</v>
          </cell>
          <cell r="B1621" t="str">
            <v>420X1520 mm AHŞAP PALET TEKLİ</v>
          </cell>
        </row>
        <row r="1622">
          <cell r="A1622" t="str">
            <v>H-P-8114-0-000-609</v>
          </cell>
          <cell r="B1622" t="str">
            <v>680x1180x1250 mm AHŞAP KORUMALI PALET</v>
          </cell>
        </row>
        <row r="1623">
          <cell r="A1623" t="str">
            <v>H-P-8114-0-000-610</v>
          </cell>
          <cell r="B1623" t="str">
            <v>680x2150 mm AHŞAP PALET TEKLİ</v>
          </cell>
        </row>
        <row r="1624">
          <cell r="A1624" t="str">
            <v>H-P-8114-0-000-611</v>
          </cell>
          <cell r="B1624" t="str">
            <v>900x1360 mm ÇİFTLİ AHŞAP PALET</v>
          </cell>
        </row>
        <row r="1625">
          <cell r="A1625" t="str">
            <v>H-P-8114-0-000-612</v>
          </cell>
          <cell r="B1625" t="str">
            <v>920x1300 mm AHŞAP PALET ÇİFTLİ</v>
          </cell>
        </row>
        <row r="1626">
          <cell r="A1626" t="str">
            <v>H-P-8114-0-000-613</v>
          </cell>
          <cell r="B1626" t="str">
            <v>560x1720 mm AHŞAP PALET TEKLİ</v>
          </cell>
        </row>
        <row r="1627">
          <cell r="A1627" t="str">
            <v>H-P-8114-0-000-614</v>
          </cell>
          <cell r="B1627" t="str">
            <v>580x760 mm AHŞAP PALET TEKLİ</v>
          </cell>
        </row>
        <row r="1628">
          <cell r="A1628" t="str">
            <v>H-P-8114-0-000-615</v>
          </cell>
          <cell r="B1628" t="str">
            <v>800x1960 mm AHŞAP PALET TEKLİ</v>
          </cell>
        </row>
        <row r="1629">
          <cell r="A1629" t="str">
            <v>H-P-8114-0-000-616</v>
          </cell>
          <cell r="B1629" t="str">
            <v>720x1255x1850 mm AHŞAP KORUMALI PALET</v>
          </cell>
        </row>
        <row r="1630">
          <cell r="A1630" t="str">
            <v>H-P-8114-0-000-617</v>
          </cell>
          <cell r="B1630" t="str">
            <v>720X1670X1600 mm AHŞAP KORUMALI PALET</v>
          </cell>
        </row>
        <row r="1631">
          <cell r="A1631" t="str">
            <v>H-P-8114-0-000-618</v>
          </cell>
          <cell r="B1631" t="str">
            <v>720X1900X1400 mm AHŞAP KORUMALI PALET</v>
          </cell>
        </row>
        <row r="1632">
          <cell r="A1632" t="str">
            <v>H-P-8114-0-000-619</v>
          </cell>
          <cell r="B1632" t="str">
            <v>1160X1255X1600 mm AHŞAP KORUMALI PALET</v>
          </cell>
        </row>
        <row r="1633">
          <cell r="A1633" t="str">
            <v>H-P-8114-0-000-620</v>
          </cell>
          <cell r="B1633" t="str">
            <v>1160X1330X2000 mm AHŞAP KORUMALI PALET</v>
          </cell>
        </row>
        <row r="1634">
          <cell r="A1634" t="str">
            <v>H-P-8114-0-000-621</v>
          </cell>
          <cell r="B1634" t="str">
            <v>380X2060X1150 mm AHŞAP KORUMALI PALET</v>
          </cell>
        </row>
        <row r="1635">
          <cell r="A1635" t="str">
            <v>H-P-8114-0-000-622</v>
          </cell>
          <cell r="B1635" t="str">
            <v>810X980X1950 mm AHŞAP KORUMALI PALET</v>
          </cell>
        </row>
        <row r="1636">
          <cell r="A1636" t="str">
            <v>H-P-8114-0-000-623</v>
          </cell>
          <cell r="B1636" t="str">
            <v>600X1680X1950 mm AHŞAP KORUMALI PALET</v>
          </cell>
        </row>
        <row r="1637">
          <cell r="A1637" t="str">
            <v>H-P-8114-0-000-624</v>
          </cell>
          <cell r="B1637" t="str">
            <v>860x1150 mm AHŞAP PALET ÇİFTLİ</v>
          </cell>
        </row>
        <row r="1638">
          <cell r="A1638" t="str">
            <v>H-P-8114-0-000-625</v>
          </cell>
          <cell r="B1638" t="str">
            <v>620x1255x1600 mm AHŞAP KORUMALI PALET</v>
          </cell>
        </row>
        <row r="1639">
          <cell r="A1639" t="str">
            <v>H-P-8114-0-000-626</v>
          </cell>
          <cell r="B1639" t="str">
            <v>660x960x1600 mm AHŞAP KORUMALI PALET</v>
          </cell>
        </row>
        <row r="1640">
          <cell r="A1640" t="str">
            <v>H-P-8114-0-000-627</v>
          </cell>
          <cell r="B1640" t="str">
            <v>660X1680X1800 mm AHŞAP KORUMALI PALET</v>
          </cell>
        </row>
        <row r="1641">
          <cell r="A1641" t="str">
            <v>H-P-8114-0-000-628</v>
          </cell>
          <cell r="B1641" t="str">
            <v>720X1255X1350 mm AHŞAP KORUMALI PALET</v>
          </cell>
        </row>
        <row r="1642">
          <cell r="A1642" t="str">
            <v>H-P-8114-0-000-629</v>
          </cell>
          <cell r="B1642" t="str">
            <v>760X1680X1350 mm AHŞAP KORUMALI PALET</v>
          </cell>
        </row>
        <row r="1643">
          <cell r="A1643" t="str">
            <v>H-P-8114-0-000-630</v>
          </cell>
          <cell r="B1643" t="str">
            <v>720x1255x1700 mm AHŞAP KORUMALI PALET</v>
          </cell>
        </row>
        <row r="1644">
          <cell r="A1644" t="str">
            <v>H-P-8114-0-000-631</v>
          </cell>
          <cell r="B1644" t="str">
            <v>780x1380x2000 mm AHŞAP KORUMALI PALET</v>
          </cell>
        </row>
        <row r="1645">
          <cell r="A1645" t="str">
            <v>H-P-8114-0-000-632</v>
          </cell>
          <cell r="B1645" t="str">
            <v>760x1380x1300 mm AHŞAP KORUMALI PALET</v>
          </cell>
        </row>
        <row r="1646">
          <cell r="A1646" t="str">
            <v>H-P-8114-0-000-633</v>
          </cell>
          <cell r="B1646" t="str">
            <v>420x1280 mm AHŞAP PALET TEKLİ</v>
          </cell>
        </row>
        <row r="1647">
          <cell r="A1647" t="str">
            <v>H-P-8114-0-000-634</v>
          </cell>
          <cell r="B1647" t="str">
            <v>540X1280 mm AHŞAP TEKLİ PALET</v>
          </cell>
        </row>
        <row r="1648">
          <cell r="A1648" t="str">
            <v>H-P-8114-0-000-635</v>
          </cell>
          <cell r="B1648" t="str">
            <v>660X980 mm AHŞAP TEKLİ PALET</v>
          </cell>
        </row>
        <row r="1649">
          <cell r="A1649" t="str">
            <v>H-P-8114-0-000-636</v>
          </cell>
          <cell r="B1649" t="str">
            <v>660X1280 mm AHŞAP TEKLİ PALET</v>
          </cell>
        </row>
        <row r="1650">
          <cell r="A1650" t="str">
            <v>H-P-8114-0-000-637</v>
          </cell>
          <cell r="B1650" t="str">
            <v>660X1400 mm AHŞAP TEKLİ PALET</v>
          </cell>
        </row>
        <row r="1651">
          <cell r="A1651" t="str">
            <v>H-P-8114-0-000-638</v>
          </cell>
          <cell r="B1651" t="str">
            <v>780X980 mm AHŞAP TEKLİ PALET</v>
          </cell>
        </row>
        <row r="1652">
          <cell r="A1652" t="str">
            <v>H-P-8114-0-000-639</v>
          </cell>
          <cell r="B1652" t="str">
            <v>900X1280 mm AHŞAP TEKLİ PALET</v>
          </cell>
        </row>
        <row r="1653">
          <cell r="A1653" t="str">
            <v>H-P-8114-0-000-640</v>
          </cell>
          <cell r="B1653" t="str">
            <v>1020X1280 mm AHŞAP TEKLİ PALET</v>
          </cell>
        </row>
        <row r="1654">
          <cell r="A1654" t="str">
            <v>H-P-8114-0-000-641</v>
          </cell>
          <cell r="B1654" t="str">
            <v>1140X1280 mm AHŞAP TEKLİ PALET</v>
          </cell>
        </row>
        <row r="1655">
          <cell r="A1655" t="str">
            <v>H-P-8114-0-000-642</v>
          </cell>
          <cell r="B1655" t="str">
            <v>640X1780X1250 Ahşap Korumalı Palet</v>
          </cell>
        </row>
        <row r="1656">
          <cell r="A1656" t="str">
            <v>H-P-8114-0-000-643</v>
          </cell>
          <cell r="B1656" t="str">
            <v>760X1090X1900 Ahşap Korumalı Palet</v>
          </cell>
        </row>
        <row r="1657">
          <cell r="A1657" t="str">
            <v>H-P-8114-0-000-645</v>
          </cell>
          <cell r="B1657" t="str">
            <v>620X940X1150 mm AHSAP KORUMALI PALET</v>
          </cell>
        </row>
        <row r="1658">
          <cell r="A1658" t="str">
            <v>H-P-8114-0-000-646</v>
          </cell>
          <cell r="B1658" t="str">
            <v>620X1900X770 mm AHSAP KORUMALI PALET</v>
          </cell>
        </row>
        <row r="1659">
          <cell r="A1659" t="str">
            <v>H-P-8114-0-000-647</v>
          </cell>
          <cell r="B1659" t="str">
            <v>720X1900X1900 mm AHSAP KORUMALI PALET</v>
          </cell>
        </row>
        <row r="1660">
          <cell r="A1660" t="str">
            <v>H-P-8114-0-000-648</v>
          </cell>
          <cell r="B1660" t="str">
            <v>1080x1260 mm AHŞAP PALET ÇİFTLİ</v>
          </cell>
        </row>
        <row r="1661">
          <cell r="A1661" t="str">
            <v>H-P-8114-0-000-649</v>
          </cell>
          <cell r="B1661" t="str">
            <v>1080X860 mm AHŞAP PALET ÇİFTLİ</v>
          </cell>
        </row>
        <row r="1662">
          <cell r="A1662" t="str">
            <v>H-P-8114-0-000-650</v>
          </cell>
          <cell r="B1662" t="str">
            <v>680X1180X1200 mm AHSAP KORUMALI PALET</v>
          </cell>
        </row>
        <row r="1663">
          <cell r="A1663" t="str">
            <v>H-P-8114-0-000-651</v>
          </cell>
          <cell r="B1663" t="str">
            <v>460X1380X1850 mm AHSAP KORUMALI PALET</v>
          </cell>
        </row>
        <row r="1664">
          <cell r="A1664" t="str">
            <v>H-P-8114-0-000-652</v>
          </cell>
          <cell r="B1664" t="str">
            <v>620X1180X1850 mm AHSAP KORUMALI PALET</v>
          </cell>
        </row>
        <row r="1665">
          <cell r="A1665" t="str">
            <v>H-P-8114-0-000-653</v>
          </cell>
          <cell r="B1665" t="str">
            <v>620X1380X1850 mm AHSAP KORUMALI PALET</v>
          </cell>
        </row>
        <row r="1666">
          <cell r="A1666" t="str">
            <v>H-P-8114-0-000-654</v>
          </cell>
          <cell r="B1666" t="str">
            <v>660X1980X1850 mm AHSAP KORUMALI PALET</v>
          </cell>
        </row>
        <row r="1667">
          <cell r="A1667" t="str">
            <v>H-P-8114-0-000-655</v>
          </cell>
          <cell r="B1667" t="str">
            <v>780X1380X1850 mm AHSAP KORUMALI PALET</v>
          </cell>
        </row>
        <row r="1668">
          <cell r="A1668" t="str">
            <v>H-P-8114-0-000-656</v>
          </cell>
          <cell r="B1668" t="str">
            <v>810X980X1850 mm AHSAP KORUMALI PALET</v>
          </cell>
        </row>
        <row r="1669">
          <cell r="A1669" t="str">
            <v>H-P-8114-0-000-657</v>
          </cell>
          <cell r="B1669" t="str">
            <v>460x1180x1350 mm AHSAP KORUMALI PALET</v>
          </cell>
        </row>
        <row r="1670">
          <cell r="A1670" t="str">
            <v>H-P-8114-0-000-658</v>
          </cell>
          <cell r="B1670" t="str">
            <v>640x1860 mm AHSAP PALET TEKLI</v>
          </cell>
        </row>
        <row r="1671">
          <cell r="A1671" t="str">
            <v>H-P-8114-0-000-659</v>
          </cell>
          <cell r="B1671" t="str">
            <v>560x900 mm AHSAP PALET TEKLI</v>
          </cell>
        </row>
        <row r="1672">
          <cell r="A1672" t="str">
            <v>H-P-8114-0-000-660</v>
          </cell>
          <cell r="B1672" t="str">
            <v>660x1300 mm AHSAP PALET TEKLI</v>
          </cell>
        </row>
        <row r="1673">
          <cell r="A1673" t="str">
            <v>H-P-8114-0-000-661</v>
          </cell>
          <cell r="B1673" t="str">
            <v>660x1600 mm AHSAP PALET TEKLI</v>
          </cell>
        </row>
        <row r="1674">
          <cell r="A1674" t="str">
            <v>H-P-8114-0-000-662</v>
          </cell>
          <cell r="B1674" t="str">
            <v>1100x1320 mm AHSAP PALET CIFTLI</v>
          </cell>
        </row>
        <row r="1675">
          <cell r="A1675" t="str">
            <v>H-P-8114-0-000-663</v>
          </cell>
          <cell r="B1675" t="str">
            <v>1040x1280 mm AHSAP PALET TEKLI</v>
          </cell>
        </row>
        <row r="1676">
          <cell r="A1676" t="str">
            <v>H-P-8114-0-000-664</v>
          </cell>
          <cell r="B1676" t="str">
            <v>760x1980x1200 mm AHSAP KORUMALI PALET</v>
          </cell>
        </row>
        <row r="1677">
          <cell r="A1677" t="str">
            <v>H-P-8114-0-000-666</v>
          </cell>
          <cell r="B1677" t="str">
            <v>760x1680x1900 mm AHSAP KORUMALI PALET</v>
          </cell>
        </row>
        <row r="1678">
          <cell r="A1678" t="str">
            <v>H-P-8114-0-000-667</v>
          </cell>
          <cell r="B1678" t="str">
            <v>650x860x1900 mm AHSAP KORUMALI PALET</v>
          </cell>
        </row>
        <row r="1679">
          <cell r="A1679" t="str">
            <v>H-P-8114-0-000-668</v>
          </cell>
          <cell r="B1679" t="str">
            <v>1200x1660 mm AHSAP PALET CIFTLI</v>
          </cell>
        </row>
        <row r="1680">
          <cell r="A1680" t="str">
            <v>H-P-8114-0-000-669</v>
          </cell>
          <cell r="B1680" t="str">
            <v>1040x2160 mm AHSAP PALET CIFTLI</v>
          </cell>
        </row>
        <row r="1681">
          <cell r="A1681" t="str">
            <v>H-P-8114-0-000-670</v>
          </cell>
          <cell r="B1681" t="str">
            <v>700x900 mm AHSAP PALET TEKLI</v>
          </cell>
        </row>
        <row r="1683">
          <cell r="A1683" t="str">
            <v>H-P-8114-0-000-674</v>
          </cell>
          <cell r="B1683" t="str">
            <v>690x1660 mm AHSAP PALET TEKLI</v>
          </cell>
        </row>
        <row r="1684">
          <cell r="A1684" t="str">
            <v>H-P-8114-0-000-675</v>
          </cell>
          <cell r="B1684" t="str">
            <v>1300x1600 mm AHSAP PALET CIFTLI</v>
          </cell>
        </row>
        <row r="1685">
          <cell r="A1685" t="str">
            <v>H-P-8114-0-000-676</v>
          </cell>
          <cell r="B1685" t="str">
            <v>620x2200x1900 mm AHSAP KORUMALI PALET</v>
          </cell>
        </row>
        <row r="1686">
          <cell r="A1686" t="str">
            <v>H-P-8114-0-000-677</v>
          </cell>
          <cell r="B1686" t="str">
            <v>680x1680x1900 mm AHSAP KORUMALI PALET</v>
          </cell>
        </row>
        <row r="1687">
          <cell r="A1687" t="str">
            <v>H-P-8114-0-000-678</v>
          </cell>
          <cell r="B1687" t="str">
            <v>760x1000x1350 mm AHSAP KORUMALI PALET</v>
          </cell>
        </row>
        <row r="1688">
          <cell r="A1688" t="str">
            <v>H-P-8114-0-000-679</v>
          </cell>
          <cell r="B1688" t="str">
            <v>780x1100x1350 mm AHSAP KORUMALI PALET</v>
          </cell>
        </row>
        <row r="1689">
          <cell r="A1689" t="str">
            <v>H-P-8114-0-000-680</v>
          </cell>
          <cell r="B1689" t="str">
            <v>830x1380x1500 mm AHSAP KORUMALI PALET</v>
          </cell>
        </row>
        <row r="1690">
          <cell r="A1690" t="str">
            <v>H-P-8114-0-000-681</v>
          </cell>
          <cell r="B1690" t="str">
            <v>1110x690 mm AHSAP PALET TEKLI</v>
          </cell>
        </row>
        <row r="1691">
          <cell r="A1691" t="str">
            <v>H-P-8114-0-000-682</v>
          </cell>
          <cell r="B1691" t="str">
            <v>1480x800 mm AHSAP PALET CIFTLI</v>
          </cell>
        </row>
        <row r="1692">
          <cell r="A1692" t="str">
            <v>H-P-8114-0-000-683</v>
          </cell>
          <cell r="B1692" t="str">
            <v>1675x800 mm AHSAP PALET CIFTLI</v>
          </cell>
        </row>
        <row r="1693">
          <cell r="A1693" t="str">
            <v>H-P-8114-0-000-684</v>
          </cell>
          <cell r="B1693" t="str">
            <v>1860x800 mm AHSAP PALET CIFTLI</v>
          </cell>
        </row>
        <row r="1694">
          <cell r="A1694" t="str">
            <v>H-P-8114-0-000-685</v>
          </cell>
          <cell r="B1694" t="str">
            <v>1200x1300 mm AHSAP PALET CIFTLI</v>
          </cell>
        </row>
        <row r="1695">
          <cell r="A1695" t="str">
            <v>H-P-8114-0-000-686</v>
          </cell>
          <cell r="B1695" t="str">
            <v>1300x800 mm AHSAP PALET CIFTLI</v>
          </cell>
        </row>
        <row r="1696">
          <cell r="A1696" t="str">
            <v>H-P-8114-0-000-687</v>
          </cell>
          <cell r="B1696" t="str">
            <v>1580x800 mm AHSAP PALET CIFTLI</v>
          </cell>
        </row>
        <row r="1697">
          <cell r="A1697" t="str">
            <v>H-P-8114-0-000-688</v>
          </cell>
          <cell r="B1697" t="str">
            <v>900x800 mm AHSAP PALET CIFTLI</v>
          </cell>
        </row>
        <row r="1698">
          <cell r="A1698" t="str">
            <v>H-P-8114-0-000-689</v>
          </cell>
          <cell r="B1698" t="str">
            <v>1100x800 mm AHSAP PALET CIFTLI</v>
          </cell>
        </row>
        <row r="1699">
          <cell r="A1699" t="str">
            <v>H-P-8114-0-000-690</v>
          </cell>
          <cell r="B1699" t="str">
            <v>610x980x1900 mm AHSAP KORUMALI PALET</v>
          </cell>
        </row>
        <row r="1700">
          <cell r="A1700" t="str">
            <v>H-P-8114-0-000-691</v>
          </cell>
          <cell r="B1700" t="str">
            <v>660x2060x2100 mm AHSAP KORUMALI PALET</v>
          </cell>
        </row>
        <row r="1701">
          <cell r="A1701" t="str">
            <v>H-P-8114-0-000-692</v>
          </cell>
          <cell r="B1701" t="str">
            <v>680x1680x1850 mm AHSAP KORUMALI PALET</v>
          </cell>
        </row>
        <row r="1702">
          <cell r="A1702" t="str">
            <v>H-P-8114-0-000-693</v>
          </cell>
          <cell r="B1702" t="str">
            <v>390x1105 mm AHSAP PALET TEKLI</v>
          </cell>
        </row>
        <row r="1703">
          <cell r="A1703" t="str">
            <v>H-P-8114-0-000-694</v>
          </cell>
          <cell r="B1703" t="str">
            <v>1120x1600 mm AHSAP PALET CIFTLI</v>
          </cell>
        </row>
        <row r="1704">
          <cell r="A1704" t="str">
            <v>H-P-8114-0-000-695</v>
          </cell>
          <cell r="B1704" t="str">
            <v>1960x800 mm AHSAP PALET CIFTLI</v>
          </cell>
        </row>
        <row r="1705">
          <cell r="A1705" t="str">
            <v>H-P-8114-0-000-696</v>
          </cell>
          <cell r="B1705" t="str">
            <v>700x1300 mm AHSAP PALET TEKLI</v>
          </cell>
        </row>
        <row r="1706">
          <cell r="A1706" t="str">
            <v>H-P-8115-0-000-001</v>
          </cell>
          <cell r="B1706" t="str">
            <v>23 MİCRON STRECH</v>
          </cell>
        </row>
        <row r="1707">
          <cell r="A1707" t="str">
            <v>H-P-8115-0-000-002</v>
          </cell>
          <cell r="B1707" t="str">
            <v>17 MİCRON SİYAH STRECH FİLM</v>
          </cell>
        </row>
        <row r="1708">
          <cell r="A1708" t="str">
            <v>H-P-8116-0-000-001</v>
          </cell>
          <cell r="B1708" t="str">
            <v>1280 X 550 X 125 MM OSB SANDIK</v>
          </cell>
        </row>
        <row r="1709">
          <cell r="A1709" t="str">
            <v>H-P-8116-0-000-007</v>
          </cell>
          <cell r="B1709" t="str">
            <v>1650 X 560 X 110 MM OSB SANDIK</v>
          </cell>
        </row>
        <row r="1710">
          <cell r="A1710" t="str">
            <v>H-P-8116-0-000-009</v>
          </cell>
          <cell r="B1710" t="str">
            <v>1280 X 540 X 115 MM OSB SANDIK</v>
          </cell>
        </row>
        <row r="1711">
          <cell r="A1711" t="str">
            <v>H-P-8116-0-000-026</v>
          </cell>
          <cell r="B1711" t="str">
            <v>1380 X 560 X 120 MM OSB SANDIK</v>
          </cell>
        </row>
        <row r="1712">
          <cell r="A1712" t="str">
            <v>H-P-8116-0-000-033</v>
          </cell>
          <cell r="B1712" t="str">
            <v>1130 X 550 X 130 MM OSB SANDIK</v>
          </cell>
        </row>
        <row r="1713">
          <cell r="A1713" t="str">
            <v>H-P-8116-0-000-094</v>
          </cell>
          <cell r="B1713" t="str">
            <v>842 X 545 X 110 MM OSB SANDIK</v>
          </cell>
        </row>
        <row r="1714">
          <cell r="A1714" t="str">
            <v>H-P-8116-0-000-097</v>
          </cell>
          <cell r="B1714" t="str">
            <v>1075 X 575 X 160 MM OSB SANDIK</v>
          </cell>
        </row>
        <row r="1715">
          <cell r="A1715" t="str">
            <v>H-P-8116-0-000-101</v>
          </cell>
          <cell r="B1715" t="str">
            <v>1330 X 550 X 140 MM OSB SANDIK</v>
          </cell>
        </row>
        <row r="1716">
          <cell r="A1716" t="str">
            <v>H-P-8116-0-000-102</v>
          </cell>
          <cell r="B1716" t="str">
            <v>750 X 550 X 160 MM OSB SANDIK</v>
          </cell>
        </row>
        <row r="1717">
          <cell r="A1717" t="str">
            <v>H-P-8116-0-000-103</v>
          </cell>
          <cell r="B1717" t="str">
            <v>850 X 550 X 100 MM OSB SANDIK</v>
          </cell>
        </row>
        <row r="1718">
          <cell r="A1718" t="str">
            <v>H-P-8116-0-000-105</v>
          </cell>
          <cell r="B1718" t="str">
            <v>900 X 550 X 160 MM OSB SANDIK</v>
          </cell>
        </row>
        <row r="1719">
          <cell r="A1719" t="str">
            <v>H-P-8116-0-000-106</v>
          </cell>
          <cell r="B1719" t="str">
            <v>1100 X 550 X 150 MM OSB SANDIK</v>
          </cell>
        </row>
        <row r="1720">
          <cell r="A1720" t="str">
            <v>H-P-8116-0-000-107</v>
          </cell>
          <cell r="B1720" t="str">
            <v>1300 X 550 X 150 MM OSB SANDIK</v>
          </cell>
        </row>
        <row r="1721">
          <cell r="A1721" t="str">
            <v>H-P-8116-0-000-108</v>
          </cell>
          <cell r="B1721" t="str">
            <v>870 X 550 X 80 MM OSB SANDIK</v>
          </cell>
        </row>
        <row r="1722">
          <cell r="A1722" t="str">
            <v>H-P-8117-0-000-001</v>
          </cell>
          <cell r="B1722" t="str">
            <v>70 x 90 mm 50 MIKRON MONTAJ SETİ KİLİTLİ POŞET</v>
          </cell>
        </row>
        <row r="1723">
          <cell r="A1723" t="str">
            <v>H-P-8117-0-000-002</v>
          </cell>
          <cell r="B1723" t="str">
            <v>15 X 43+5 AGZI BANTLI REZISTANS TORBASI</v>
          </cell>
        </row>
        <row r="1724">
          <cell r="A1724" t="str">
            <v>H-P-8117-0-000-003</v>
          </cell>
          <cell r="B1724" t="str">
            <v>120 X 450 mm OLIVIN HAVLU ASKILIGI TORBA SILTE</v>
          </cell>
        </row>
        <row r="1725">
          <cell r="A1725" t="str">
            <v>H-P-8117-0-000-006</v>
          </cell>
          <cell r="B1725" t="str">
            <v>500 X 160 mm 80 MIKRON HAVLU ASKILIGI TORBA SILTE</v>
          </cell>
        </row>
        <row r="1726">
          <cell r="A1726" t="str">
            <v>H-P-8117-0-000-007</v>
          </cell>
          <cell r="B1726" t="str">
            <v>800 X 160 mm 80 MIKRON HAVLU ASKILIGI TORBA SILTE</v>
          </cell>
        </row>
        <row r="1727">
          <cell r="A1727" t="str">
            <v>H-P-8117-0-000-008</v>
          </cell>
          <cell r="B1727" t="str">
            <v>120 x 100 mm 80 MIKRON MONTAJ SETİ KİLİTLİ POŞET</v>
          </cell>
        </row>
        <row r="1728">
          <cell r="A1728" t="str">
            <v>H-P-8117-0-000-009</v>
          </cell>
          <cell r="B1728" t="str">
            <v>110 x 140 mm 50 MIKRON MONTAJ SETİ KİLİTLİ POŞET</v>
          </cell>
        </row>
        <row r="1729">
          <cell r="A1729" t="str">
            <v>H-P-8121-0-000-001</v>
          </cell>
          <cell r="B1729" t="str">
            <v>RD REZISTANS ÜRÜN TOPRAKLAMA BARASI(304)</v>
          </cell>
        </row>
        <row r="1730">
          <cell r="A1730" t="str">
            <v>H-P-8122-0-000-002</v>
          </cell>
          <cell r="B1730" t="str">
            <v>28X28X10 MM 304 KALİTE PASLANMAZ REZİSTANS ÜST TAPASI</v>
          </cell>
        </row>
        <row r="1731">
          <cell r="A1731" t="str">
            <v>H-P-8122-0-000-004</v>
          </cell>
          <cell r="B1731" t="str">
            <v>27X37X10 mm D PROFIL REZISTANS ÜST TAPASI</v>
          </cell>
        </row>
        <row r="1732">
          <cell r="A1732" t="str">
            <v>H-P-8123-0-000-001</v>
          </cell>
          <cell r="B1732" t="str">
            <v>Ø30X1,5 MM 304 KALİTE PASLANMAZ REZİSTANS ALT TAPASI</v>
          </cell>
        </row>
        <row r="1733">
          <cell r="A1733" t="str">
            <v>H-P-8123-0-000-002</v>
          </cell>
          <cell r="B1733" t="str">
            <v>28X28X1,5 MM 304 KALİTE PASLANMAZ REZİSTANS ALT TAPASI</v>
          </cell>
        </row>
        <row r="1734">
          <cell r="A1734" t="str">
            <v>H-P-8123-0-000-003</v>
          </cell>
          <cell r="B1734" t="str">
            <v>28X28X1,5 MM 316 REZİSTANS ALT TAPASI</v>
          </cell>
        </row>
        <row r="1735">
          <cell r="A1735" t="str">
            <v>H-P-8123-0-000-004</v>
          </cell>
          <cell r="B1735" t="str">
            <v>27X37X1.5 mm D PROFIL REZISTANS ALT TAPASI</v>
          </cell>
        </row>
        <row r="1736">
          <cell r="A1736" t="str">
            <v>H-P-8123-0-000-006</v>
          </cell>
          <cell r="B1736" t="str">
            <v>27,6 X 27,6 X 1,5 MM 304 KALİTE PASLANMAZ REZİSTANS ALT TAPASI</v>
          </cell>
        </row>
        <row r="1737">
          <cell r="A1737" t="str">
            <v>H-P-8123-0-000-007</v>
          </cell>
          <cell r="B1737" t="str">
            <v>Ø29,1X1,5 MM 316 L PASLANMAZ REZİSTANS ALT TAPASI</v>
          </cell>
        </row>
        <row r="1738">
          <cell r="A1738" t="str">
            <v>H-P-8124-0-000-005</v>
          </cell>
          <cell r="B1738" t="str">
            <v>26 X 26 X 2 SERVİS KAPAĞI</v>
          </cell>
        </row>
        <row r="1739">
          <cell r="A1739" t="str">
            <v>H-P-8125-0-000-001</v>
          </cell>
          <cell r="B1739" t="str">
            <v>Ø 32 PASLANMAZ BORU TAPASI</v>
          </cell>
        </row>
        <row r="1740">
          <cell r="A1740" t="str">
            <v>H-P-8125-0-000-002</v>
          </cell>
          <cell r="B1740" t="str">
            <v>Ø 28 PLASTIK BORU TAPASI</v>
          </cell>
        </row>
        <row r="1741">
          <cell r="A1741" t="str">
            <v>H-P-8125-0-000-004</v>
          </cell>
          <cell r="B1741" t="str">
            <v>Ø 32 PASLANMAZ BORU TAPA PLASTIK PARCASI</v>
          </cell>
        </row>
        <row r="1742">
          <cell r="A1742" t="str">
            <v>H-P-8125-0-000-005</v>
          </cell>
          <cell r="B1742" t="str">
            <v>Ø 32 PASLANMAZ BORU TAPASI SACI</v>
          </cell>
        </row>
        <row r="1743">
          <cell r="A1743" t="str">
            <v>H-P-8127-0-000-001</v>
          </cell>
          <cell r="B1743" t="str">
            <v>Ø29,5 X 3 KABLO CIKIS KAPAMASI SIYAH</v>
          </cell>
        </row>
        <row r="1744">
          <cell r="A1744" t="str">
            <v>H-P-8127-0-000-002</v>
          </cell>
          <cell r="B1744" t="str">
            <v>27,5 X 37,5 X 3 KABLO CIKIS KAPAMASI SIYAH</v>
          </cell>
        </row>
        <row r="1745">
          <cell r="A1745" t="str">
            <v>H-P-8127-0-000-003</v>
          </cell>
          <cell r="B1745" t="str">
            <v>27,9 X 27,9 X 3 KABLO CIKIS KAPAMASI SIYAH</v>
          </cell>
        </row>
        <row r="1746">
          <cell r="A1746" t="str">
            <v>H-P-8128-0-000-001</v>
          </cell>
          <cell r="B1746" t="str">
            <v>DIŞ ÇAP 12 MM İÇ ÇAP 10 MM KABLO İÇ GEÇİT LASTİĞİ (SİYAH) AKK-A910</v>
          </cell>
        </row>
        <row r="1747">
          <cell r="A1747" t="str">
            <v>H-P-8128-0-000-002</v>
          </cell>
          <cell r="B1747" t="str">
            <v>DIŞ ÇAP 10 MM İÇ ÇAP 8 MM KABLO DIŞ GEÇİT LASTİĞİ ( SİYAH) AKK-A-908</v>
          </cell>
        </row>
        <row r="1748">
          <cell r="A1748" t="str">
            <v>H-P-8128-0-000-003</v>
          </cell>
          <cell r="B1748" t="str">
            <v>DIŞ ÇAP 10 MM İÇ ÇAP 8 MM KABLO DIŞ GEÇİT LASTİĞİ ( BEYAZ) AKK-A-908</v>
          </cell>
        </row>
        <row r="1749">
          <cell r="A1749" t="str">
            <v>H-P-8128-0-000-005</v>
          </cell>
          <cell r="B1749" t="str">
            <v>DIŞ ÇAP 10 MM İÇ ÇAP 8 MM KABLO DIŞ GEÇİT LASTİĞİ ( GRİ) AKK-A-908</v>
          </cell>
        </row>
        <row r="1750">
          <cell r="A1750" t="str">
            <v>H-P-8128-0-000-006</v>
          </cell>
          <cell r="B1750" t="str">
            <v>KABLO GECIT LASTIGI Ø 16 X 17 MM BEYAZ RAL 9016</v>
          </cell>
        </row>
        <row r="1751">
          <cell r="A1751" t="str">
            <v>H-P-8128-0-000-007</v>
          </cell>
          <cell r="B1751" t="str">
            <v>KABLO GECIT LASTIGI Ø 16 X 17 MM GRİ GR-164181</v>
          </cell>
        </row>
        <row r="1752">
          <cell r="A1752" t="str">
            <v>H-P-8128-0-000-009</v>
          </cell>
          <cell r="B1752" t="str">
            <v>GROMMET ESSENTRA Ø12 X 11,5 X 11 MM BLACK NYLON 497637</v>
          </cell>
        </row>
        <row r="1753">
          <cell r="A1753" t="str">
            <v>H-P-8129-0-000-001</v>
          </cell>
          <cell r="B1753" t="str">
            <v>MAKARON DARALAN 4,5</v>
          </cell>
        </row>
        <row r="1754">
          <cell r="A1754" t="str">
            <v>H-P-8129-0-000-002</v>
          </cell>
          <cell r="B1754" t="str">
            <v>MAKARON DARALAN 2,5</v>
          </cell>
        </row>
        <row r="1755">
          <cell r="A1755" t="str">
            <v>H-P-8129-0-000-003</v>
          </cell>
          <cell r="B1755" t="str">
            <v>MAKARON DARALAN 6</v>
          </cell>
        </row>
        <row r="1756">
          <cell r="A1756" t="str">
            <v>H-P-8129-0-000-004</v>
          </cell>
          <cell r="B1756" t="str">
            <v>DİŞ Ø 8 MM, İÇ Ø 6 MM SİLİKON MAKARON</v>
          </cell>
        </row>
        <row r="1757">
          <cell r="A1757" t="str">
            <v>H-P-8129-0-000-005</v>
          </cell>
          <cell r="B1757" t="str">
            <v>MAKARON DARALAN 25,40</v>
          </cell>
        </row>
        <row r="1758">
          <cell r="A1758" t="str">
            <v>H-P-8129-0-000-006</v>
          </cell>
          <cell r="B1758" t="str">
            <v>MAKARON DARALAN 5</v>
          </cell>
        </row>
        <row r="1759">
          <cell r="A1759" t="str">
            <v>H-P-8129-0-000-007</v>
          </cell>
          <cell r="B1759" t="str">
            <v>MAKARON DARALAN 8</v>
          </cell>
        </row>
        <row r="1760">
          <cell r="A1760" t="str">
            <v>H-P-8129-0-000-008</v>
          </cell>
          <cell r="B1760" t="str">
            <v>MAKARON DARALAN 10</v>
          </cell>
        </row>
        <row r="1761">
          <cell r="A1761" t="str">
            <v>H-P-8129-0-000-009</v>
          </cell>
          <cell r="B1761" t="str">
            <v>ENG-RZS REZİSTANS SONLANDIRMA SİLİKONU</v>
          </cell>
        </row>
        <row r="1762">
          <cell r="A1762" t="str">
            <v>H-P-8130-0-000-001</v>
          </cell>
          <cell r="B1762" t="str">
            <v>TERMİNAL JAK 4,8 DİŞİ (MARKA: MESA)</v>
          </cell>
        </row>
        <row r="1763">
          <cell r="A1763" t="str">
            <v>H-P-8130-0-000-002</v>
          </cell>
          <cell r="B1763" t="str">
            <v>TERMİNAL JAK 6,3 DİŞİ</v>
          </cell>
        </row>
        <row r="1764">
          <cell r="A1764" t="str">
            <v>H-P-8130-0-000-003</v>
          </cell>
          <cell r="B1764" t="str">
            <v>TERMİNAL JAK 6,3 ERKEK</v>
          </cell>
        </row>
        <row r="1765">
          <cell r="A1765" t="str">
            <v>H-P-8130-0-000-004</v>
          </cell>
          <cell r="B1765" t="str">
            <v>TERMİNAL JAK 4,8 ERKEK</v>
          </cell>
        </row>
        <row r="1766">
          <cell r="A1766" t="str">
            <v>H-P-8130-0-000-007</v>
          </cell>
          <cell r="B1766" t="str">
            <v>ŞAFAK BE-1040(KIRMIZI) YUVARLAK ERKEK TERMINAL</v>
          </cell>
        </row>
        <row r="1767">
          <cell r="A1767" t="str">
            <v>H-P-8130-0-000-008</v>
          </cell>
          <cell r="B1767" t="str">
            <v>ŞAFAK BD-1040(KIRMIZI) YUVARLAK DİŞİ TERMINAL</v>
          </cell>
        </row>
        <row r="1768">
          <cell r="A1768" t="str">
            <v>H-P-8131-0-000-001</v>
          </cell>
          <cell r="B1768" t="str">
            <v>SDD 60 REZİSTANS 6 MT 240W 220V</v>
          </cell>
        </row>
        <row r="1769">
          <cell r="A1769" t="str">
            <v>H-P-8131-0-000-002</v>
          </cell>
          <cell r="B1769" t="str">
            <v>SDD 50 REZİSTANS 5 MT 200W 220V</v>
          </cell>
        </row>
        <row r="1770">
          <cell r="A1770" t="str">
            <v>H-P-8131-0-000-003</v>
          </cell>
          <cell r="B1770" t="str">
            <v>SEV R AS 4624/1 REZİSTANS 120V 150 W</v>
          </cell>
        </row>
        <row r="1771">
          <cell r="A1771" t="str">
            <v>H-P-8131-0-000-004</v>
          </cell>
          <cell r="B1771" t="str">
            <v>SEV R AS 4624/2 REZISTANS 120V 185 W REZISTANS</v>
          </cell>
        </row>
        <row r="1772">
          <cell r="A1772" t="str">
            <v>H-P-8131-0-000-006</v>
          </cell>
          <cell r="B1772" t="str">
            <v>SDD 40 REZİSTANS 160 WATT 220 V</v>
          </cell>
        </row>
        <row r="1773">
          <cell r="A1773" t="str">
            <v>H-P-8131-0-000-007</v>
          </cell>
          <cell r="B1773" t="str">
            <v>SDK1 REZİSTANS 180 WATT 220 V</v>
          </cell>
        </row>
        <row r="1774">
          <cell r="A1774" t="str">
            <v>H-P-8131-0-000-008</v>
          </cell>
          <cell r="B1774" t="str">
            <v>SDK3 REZİSTANS 170 WATT 220 V</v>
          </cell>
        </row>
        <row r="1775">
          <cell r="A1775" t="str">
            <v>H-P-8131-0-000-009</v>
          </cell>
          <cell r="B1775" t="str">
            <v>SDK4234 DIRENAJ REZİSTANSI 30 W/m-3,5mm</v>
          </cell>
        </row>
        <row r="1776">
          <cell r="A1776" t="str">
            <v>H-P-8131-0-000-010</v>
          </cell>
          <cell r="B1776" t="str">
            <v>SDK4 5M 220 V KAPI REZİSTANSI 150 W</v>
          </cell>
        </row>
        <row r="1777">
          <cell r="A1777" t="str">
            <v>H-P-8131-0-000-011</v>
          </cell>
          <cell r="B1777" t="str">
            <v>SDK4234 DIRENAJ REZİSTANSI 20 W/m-3,5mm</v>
          </cell>
        </row>
        <row r="1778">
          <cell r="A1778" t="str">
            <v>H-P-8131-0-000-012</v>
          </cell>
          <cell r="B1778" t="str">
            <v>SDK8 7M 220 V KAPI REZİSTANSI 210 W</v>
          </cell>
        </row>
        <row r="1779">
          <cell r="A1779" t="str">
            <v>H-P-8131-0-000-013</v>
          </cell>
          <cell r="B1779" t="str">
            <v>SDD 10 REZİSTANS 40 WATT 220 V 1 METRE</v>
          </cell>
        </row>
        <row r="1780">
          <cell r="A1780" t="str">
            <v>H-P-8131-0-000-016</v>
          </cell>
          <cell r="B1780" t="str">
            <v>ENGIN KESILEBILIR 220V 20 W/m SILIKON REZİSTANS</v>
          </cell>
        </row>
        <row r="1781">
          <cell r="A1781" t="str">
            <v>H-P-8131-0-000-017</v>
          </cell>
          <cell r="B1781" t="str">
            <v>ENG-RZS KESİLEBİLİR SİLİKON İZOLE REZİSTANS 25 W/m-5X7mm</v>
          </cell>
        </row>
        <row r="1782">
          <cell r="A1782" t="str">
            <v>H-P-8131-0-000-018</v>
          </cell>
          <cell r="B1782" t="str">
            <v>ENG-RZS KESİLEBİLİR SİLİKON İZOLE REZİSTANS 20 W/m-5X7mm</v>
          </cell>
        </row>
        <row r="1783">
          <cell r="A1783" t="str">
            <v>H-P-8131-0-000-019</v>
          </cell>
          <cell r="B1783" t="str">
            <v>ENG-RZS 240V KESİLEBİLİR SİLİKON+SİLİKON İZOLE REZİSTANS 18 W/m-5X7mm</v>
          </cell>
        </row>
        <row r="1784">
          <cell r="A1784" t="str">
            <v>H-P-8131-0-000-020</v>
          </cell>
          <cell r="B1784" t="str">
            <v>ENG-RZS 12V KESİLEBİLİR SİLİKON+SİLİKON İZOLE REZİSTANS 18 W/m-5X7mm</v>
          </cell>
        </row>
        <row r="1785">
          <cell r="A1785" t="str">
            <v>H-P-8131-0-000-021</v>
          </cell>
          <cell r="B1785" t="str">
            <v>ENG-RZS 240V KESİLEBİLİR SİLİKON KATKILI CAM ELYAF İZOLE REZİSTANS 100 W/m-5X7mm</v>
          </cell>
        </row>
        <row r="1786">
          <cell r="A1786" t="str">
            <v>H-P-8131-0-000-022</v>
          </cell>
          <cell r="B1786" t="str">
            <v>ENGIN KESILEBILIR 230V 150 W/m SILIKON REZİSTANS</v>
          </cell>
        </row>
        <row r="1787">
          <cell r="A1787" t="str">
            <v>H-P-8131-0-000-023</v>
          </cell>
          <cell r="B1787" t="str">
            <v>ENG-RZS 230V18W 600MM UCU SONLANDIRILMIS SILIKON REZISTANS</v>
          </cell>
        </row>
        <row r="1788">
          <cell r="A1788" t="str">
            <v>H-P-8131-0-000-024</v>
          </cell>
          <cell r="B1788" t="str">
            <v>ENG-RZS 230V18W 500MM UCU SONLANDIRILMIS SILIKON REZISTANS</v>
          </cell>
        </row>
        <row r="1789">
          <cell r="A1789" t="str">
            <v>H-P-8131-0-000-025</v>
          </cell>
          <cell r="B1789" t="str">
            <v>ENG-RZS 12V18W 500MM UCU SONLANDIRILMIS SILIKON REZISTANS</v>
          </cell>
        </row>
        <row r="1790">
          <cell r="A1790" t="str">
            <v>H-P-8132-0-000-001</v>
          </cell>
          <cell r="B1790" t="str">
            <v>60 C KABLOLU TERMOSTAT 250V 8A</v>
          </cell>
        </row>
        <row r="1791">
          <cell r="A1791" t="str">
            <v>H-P-8132-0-000-002</v>
          </cell>
          <cell r="B1791" t="str">
            <v>70 C KABLOLU TERMOSTAT 250V 8A</v>
          </cell>
        </row>
        <row r="1792">
          <cell r="A1792" t="str">
            <v>H-P-8132-0-000-003</v>
          </cell>
          <cell r="B1792" t="str">
            <v>80 C KABLOLU TERMOSTAT 250V 10A</v>
          </cell>
        </row>
        <row r="1793">
          <cell r="A1793" t="str">
            <v>H-P-8132-0-000-004</v>
          </cell>
          <cell r="B1793" t="str">
            <v>90 C KABLOLU TERMOSTAT 250V 10A</v>
          </cell>
        </row>
        <row r="1794">
          <cell r="A1794" t="str">
            <v>H-P-8132-0-000-005</v>
          </cell>
          <cell r="B1794" t="str">
            <v>50 C KABLOLU TERMOSTAT 250V 8A</v>
          </cell>
        </row>
        <row r="1795">
          <cell r="A1795" t="str">
            <v>H-P-8132-0-000-006</v>
          </cell>
          <cell r="B1795" t="str">
            <v>100 C KABLOLU TERMOSTAT 250V 10A</v>
          </cell>
        </row>
        <row r="1796">
          <cell r="A1796" t="str">
            <v>H-P-8133-0-000-002</v>
          </cell>
          <cell r="B1796" t="str">
            <v>ON/OFF BUTONU YUVARLAK IŞIKLI ROCKER SWITCH 6A 3P IC 131</v>
          </cell>
        </row>
        <row r="1797">
          <cell r="A1797" t="str">
            <v>H-P-8133-0-000-003</v>
          </cell>
          <cell r="B1797" t="str">
            <v>ON/OFF BUTONU KILIFI KARE</v>
          </cell>
        </row>
        <row r="1798">
          <cell r="A1798" t="str">
            <v>H-P-8133-0-000-004</v>
          </cell>
          <cell r="B1798" t="str">
            <v>ON/OFF BUTONU XL-201-2A 4P (KURU ELEKTRİKLİ ÜRÜN )KARE IŞIKLI</v>
          </cell>
        </row>
        <row r="1799">
          <cell r="A1799" t="str">
            <v>H-P-8133-0-000-005</v>
          </cell>
          <cell r="B1799" t="str">
            <v>ON/OFF BUTONU YUVARLAK IŞIKLI KILIFLI ROCKER SWITCH 10A 3P AN-EL RK14</v>
          </cell>
        </row>
        <row r="1800">
          <cell r="A1800" t="str">
            <v>H-P-8134-0-000-001</v>
          </cell>
          <cell r="B1800" t="str">
            <v>BESLEME KABLOSU TTR  3*1 MM2 BEYAZ (ÇARKIT)</v>
          </cell>
        </row>
        <row r="1801">
          <cell r="A1801" t="str">
            <v>H-P-8134-0-000-002</v>
          </cell>
          <cell r="B1801" t="str">
            <v>BESLEME KABLOSU TTR  3*1 MM2 GRI (ÇARKIT)</v>
          </cell>
        </row>
        <row r="1802">
          <cell r="A1802" t="str">
            <v>H-P-8134-0-000-003</v>
          </cell>
          <cell r="B1802" t="str">
            <v>BESLEME KABLOSU TTR  2*1 MM2 BEYAZ (ÇARKIT)</v>
          </cell>
        </row>
        <row r="1803">
          <cell r="A1803" t="str">
            <v>H-P-8134-0-000-004</v>
          </cell>
          <cell r="B1803" t="str">
            <v>ÇARKIT H05V-K 1x1mm² Mps Nr :4118 KIRMIZI</v>
          </cell>
        </row>
        <row r="1804">
          <cell r="A1804" t="str">
            <v>H-P-8134-0-000-005</v>
          </cell>
          <cell r="B1804" t="str">
            <v>ÇARKIT H05V-K 1x1mm² Mps Nr :324 MAVI</v>
          </cell>
        </row>
        <row r="1805">
          <cell r="A1805" t="str">
            <v>H-P-8135-0-000-002</v>
          </cell>
          <cell r="B1805" t="str">
            <v>3X1 MM2 TTR L:40 CM TOPRAKLI FİŞLİ KABLO</v>
          </cell>
        </row>
        <row r="1806">
          <cell r="A1806" t="str">
            <v>H-P-8135-0-000-003</v>
          </cell>
          <cell r="B1806" t="str">
            <v>3X1 MM2 TTR L:30 CM TOPRAKLI FİŞLİ KABLO</v>
          </cell>
        </row>
        <row r="1807">
          <cell r="A1807" t="str">
            <v>H-P-8135-0-000-004</v>
          </cell>
          <cell r="B1807" t="str">
            <v>KABLO TTR  3*1 MM PRES BASKILI FİŞLİ SİYAH 1,5 MT</v>
          </cell>
        </row>
        <row r="1808">
          <cell r="A1808" t="str">
            <v>H-P-8135-0-000-005</v>
          </cell>
          <cell r="B1808" t="str">
            <v>KABLO TTR  3*1 MM PRES BASKILI FİŞLİ BEYAZ 1,5 MT</v>
          </cell>
        </row>
        <row r="1809">
          <cell r="A1809" t="str">
            <v>H-P-8135-0-000-007</v>
          </cell>
          <cell r="B1809" t="str">
            <v>KABLO TTR  3*1 MM PRES BASKILI FİŞLİ GRİ 1,3 MT</v>
          </cell>
        </row>
        <row r="1810">
          <cell r="A1810" t="str">
            <v>H-P-8135-0-000-008</v>
          </cell>
          <cell r="B1810" t="str">
            <v>KABLO TTR  3*1 MM PRES BASKILI FİŞLİ BEYAZ 1,3 MT</v>
          </cell>
        </row>
        <row r="1811">
          <cell r="A1811" t="str">
            <v>H-P-8135-0-000-014</v>
          </cell>
          <cell r="B1811" t="str">
            <v>KENIC FİŞ P/NKE-01+SJTW18AWGX2C1500MMSYH.</v>
          </cell>
        </row>
        <row r="1812">
          <cell r="A1812" t="str">
            <v>H-P-8135-0-000-015</v>
          </cell>
          <cell r="B1812" t="str">
            <v>HOUTA FİŞ NEMA 1-15P+SJTW18AWGX2C1500MMSYH.</v>
          </cell>
        </row>
        <row r="1813">
          <cell r="A1813" t="str">
            <v>H-P-8135-0-000-016</v>
          </cell>
          <cell r="B1813" t="str">
            <v>KABLO 1*1 MM NYAF KAHVERENGI (H05V-K)</v>
          </cell>
        </row>
        <row r="1814">
          <cell r="A1814" t="str">
            <v>H-P-8135-0-000-017</v>
          </cell>
          <cell r="B1814" t="str">
            <v>KABLO 1*1 MM NYAF MAVI (H05V-K)</v>
          </cell>
        </row>
        <row r="1815">
          <cell r="A1815" t="str">
            <v>H-P-8136-0-000-001</v>
          </cell>
          <cell r="B1815" t="str">
            <v>KABLO SİLİKON 1*1 MM2</v>
          </cell>
        </row>
        <row r="1816">
          <cell r="A1816" t="str">
            <v>H-P-8137-0-000-001</v>
          </cell>
          <cell r="B1816" t="str">
            <v>İZOLELİ YÜKSÜK UY 2010 SARI 1 mm2</v>
          </cell>
        </row>
        <row r="1817">
          <cell r="A1817" t="str">
            <v>H-P-8137-0-000-002</v>
          </cell>
          <cell r="B1817" t="str">
            <v>İZOLELİ YÜKSÜK UY 2015 KIRMIZI 1,5 mm2</v>
          </cell>
        </row>
        <row r="1818">
          <cell r="A1818" t="str">
            <v>H-P-8137-0-000-003</v>
          </cell>
          <cell r="B1818" t="str">
            <v>4 PIN ERKEK 4X0,75 MM 150 CM KONNEKTORLU KABLO</v>
          </cell>
        </row>
        <row r="1819">
          <cell r="A1819" t="str">
            <v>H-P-8137-0-000-004</v>
          </cell>
          <cell r="B1819" t="str">
            <v>4 PIN DISI 4X0,75 MM 15 CM KONNEKTORLU KABLO</v>
          </cell>
        </row>
        <row r="1820">
          <cell r="A1820" t="str">
            <v>H-P-8137-0-000-005</v>
          </cell>
          <cell r="B1820" t="str">
            <v>4 PIN KONNEKTOR SONLANDIRICI KAPAK</v>
          </cell>
        </row>
        <row r="1821">
          <cell r="A1821" t="str">
            <v>H-P-8137-0-000-006</v>
          </cell>
          <cell r="B1821" t="str">
            <v>İZOLELİ YÜKSÜK UY 3025 GRİ 2,5 mm2</v>
          </cell>
        </row>
        <row r="1822">
          <cell r="A1822" t="str">
            <v>H-P-8138-0-000-015</v>
          </cell>
          <cell r="B1822" t="str">
            <v>FR230V500W50HzCLI23-4A.ASTD.FSİZ.GRİ</v>
          </cell>
        </row>
        <row r="1823">
          <cell r="A1823" t="str">
            <v>H-P-8138-0-000-017</v>
          </cell>
          <cell r="B1823" t="str">
            <v>FR230V400W50HzCLI23-4A.ASTD.FSIZ.GRI</v>
          </cell>
        </row>
        <row r="1824">
          <cell r="A1824" t="str">
            <v>H-P-8138-0-000-019</v>
          </cell>
          <cell r="B1824" t="str">
            <v>FR230V300W50HzCLI23-4A.ASTD.FSİZ.GRİ</v>
          </cell>
        </row>
        <row r="1825">
          <cell r="A1825" t="str">
            <v>H-P-8138-0-000-020</v>
          </cell>
          <cell r="B1825" t="str">
            <v>FR230V250W50HzCLI23-4A.ASTD.FSİZ.GRİ</v>
          </cell>
        </row>
        <row r="1826">
          <cell r="A1826" t="str">
            <v>H-P-8138-0-000-021</v>
          </cell>
          <cell r="B1826" t="str">
            <v>FR230V200W50HzCLI23-4A.A.STD.FSİZ.GRİ</v>
          </cell>
        </row>
        <row r="1827">
          <cell r="A1827" t="str">
            <v>H-P-8138-0-000-022</v>
          </cell>
          <cell r="B1827" t="str">
            <v>FR230V150W50HzCLI23-4A.ASTD.FSİZ.GRİ</v>
          </cell>
        </row>
        <row r="1828">
          <cell r="A1828" t="str">
            <v>H-P-8138-0-000-025</v>
          </cell>
          <cell r="B1828" t="str">
            <v>FR230V75W50HzCLI23-4A.ASTD.FSİZ.GRİ.L:500MM</v>
          </cell>
        </row>
        <row r="1829">
          <cell r="A1829" t="str">
            <v>H-P-8138-0-000-027</v>
          </cell>
          <cell r="B1829" t="str">
            <v>FR230V150W50HzCLI23-4A.ASTD.FSİZ.GRİ.5MT.KBL.</v>
          </cell>
        </row>
        <row r="1830">
          <cell r="A1830" t="str">
            <v>H-P-8138-0-000-028</v>
          </cell>
          <cell r="B1830" t="str">
            <v>FR230V150W50HzCLI23-4A.ASTD.FSIZ.SYH.</v>
          </cell>
        </row>
        <row r="1831">
          <cell r="A1831" t="str">
            <v>H-P-8138-0-000-029</v>
          </cell>
          <cell r="B1831" t="str">
            <v>FR230V150W50HzCLI23-4A.ASTD.FSİZ.GRİ.8,2MT.KBL.</v>
          </cell>
        </row>
        <row r="1832">
          <cell r="A1832" t="str">
            <v>H-P-8139-0-000-021</v>
          </cell>
          <cell r="B1832" t="str">
            <v>FR120V200W60HzCLII.23-4A.ASTD.FSIZ.GRI</v>
          </cell>
        </row>
        <row r="1833">
          <cell r="A1833" t="str">
            <v>H-P-8140-0-000-001</v>
          </cell>
          <cell r="B1833" t="str">
            <v>FR230V150W50HzCLI26-2A.A.SLK.</v>
          </cell>
        </row>
        <row r="1834">
          <cell r="A1834" t="str">
            <v>H-P-8140-0-000-006</v>
          </cell>
          <cell r="B1834" t="str">
            <v>FR230V1000W50HzCLI26-2A.A.SLK.</v>
          </cell>
        </row>
        <row r="1835">
          <cell r="A1835" t="str">
            <v>H-P-8140-0-000-012</v>
          </cell>
          <cell r="B1835" t="str">
            <v>FR230V700W50HzCLI26-2A.A.SLK.</v>
          </cell>
        </row>
        <row r="1836">
          <cell r="A1836" t="str">
            <v>H-P-8140-0-000-014</v>
          </cell>
          <cell r="B1836" t="str">
            <v>FR230V600W50HzCLI26-2A.A.SLK.</v>
          </cell>
        </row>
        <row r="1837">
          <cell r="A1837" t="str">
            <v>H-P-8140-0-000-016</v>
          </cell>
          <cell r="B1837" t="str">
            <v>FR230V500W50HzCLI26-2A.A.SLK.</v>
          </cell>
        </row>
        <row r="1838">
          <cell r="A1838" t="str">
            <v>H-P-8140-0-000-018</v>
          </cell>
          <cell r="B1838" t="str">
            <v>FR230V400W50HzCLI26-2A.A.SLK.</v>
          </cell>
        </row>
        <row r="1839">
          <cell r="A1839" t="str">
            <v>H-P-8140-0-000-020</v>
          </cell>
          <cell r="B1839" t="str">
            <v>FR230V300W50HzCLI26-2A.A.SLK.</v>
          </cell>
        </row>
        <row r="1840">
          <cell r="A1840" t="str">
            <v>H-P-8140-0-000-021</v>
          </cell>
          <cell r="B1840" t="str">
            <v>FR230V250W50HzCLI26-2A.A.SLK.</v>
          </cell>
        </row>
        <row r="1841">
          <cell r="A1841" t="str">
            <v>H-P-8140-0-000-022</v>
          </cell>
          <cell r="B1841" t="str">
            <v>FR230V200W50HzCLI26-2A.A.SLK.</v>
          </cell>
        </row>
        <row r="1842">
          <cell r="A1842" t="str">
            <v>H-P-8140-0-000-023</v>
          </cell>
          <cell r="B1842" t="str">
            <v>FR230V100W50HzCLI26-2A.A.SLK.</v>
          </cell>
        </row>
        <row r="1843">
          <cell r="A1843" t="str">
            <v>H-P-8141-0-000-001</v>
          </cell>
          <cell r="B1843" t="str">
            <v>FR120V200W60HzCLII26-2A.A.SLK.</v>
          </cell>
        </row>
        <row r="1844">
          <cell r="A1844" t="str">
            <v>H-P-8142-0-149-001</v>
          </cell>
          <cell r="B1844" t="str">
            <v>ELEKTROSTATIK TOZ BOYA CLEOPATRA.BEIGE.SALT&amp;PEPPER.(50.A025.18PM)</v>
          </cell>
        </row>
        <row r="1845">
          <cell r="A1845" t="str">
            <v>H-P-8144-0-000-000</v>
          </cell>
          <cell r="B1845" t="str">
            <v>3/8" PASLANMAZ FLEX HORTUM</v>
          </cell>
        </row>
        <row r="1846">
          <cell r="A1846" t="str">
            <v>H-P-8144-0-000-001</v>
          </cell>
          <cell r="B1846" t="str">
            <v>Ø 21 X 3,5 MM EPDM1Q2014 PLASTIK HORTUM</v>
          </cell>
        </row>
        <row r="1847">
          <cell r="A1847" t="str">
            <v>H-P-8144-0-000-002</v>
          </cell>
          <cell r="B1847" t="str">
            <v>3/8" PASLANMAZ ORGUSUZ FLEX HORTUM</v>
          </cell>
        </row>
        <row r="1848">
          <cell r="A1848" t="str">
            <v>H-P-8144-0-000-003</v>
          </cell>
          <cell r="B1848" t="str">
            <v>Ø 20 MM OD X Ø 13 MM ID T:3,5 MM EPDM PLASTIK HORTUM</v>
          </cell>
        </row>
        <row r="1849">
          <cell r="A1849" t="str">
            <v>H-P-8147-0-000-001</v>
          </cell>
          <cell r="B1849" t="str">
            <v>120X120X70 GRI ABS PLASTIK BUAT KUTUSU - VIDALI KAPAK IP67 (MARKA: BEMIS BB1-05231-0006)</v>
          </cell>
        </row>
        <row r="1850">
          <cell r="A1850" t="str">
            <v>H-P-8148-0-000-002</v>
          </cell>
          <cell r="B1850" t="str">
            <v>M6 X 6 BOMBE IMBUS CIVATA DIN7380 A2</v>
          </cell>
        </row>
        <row r="1851">
          <cell r="A1851" t="str">
            <v>H-P-8148-0-000-003</v>
          </cell>
          <cell r="B1851" t="str">
            <v>M4 X 6 BOMBE IMBUS CIVATA DIN7380 A2</v>
          </cell>
        </row>
        <row r="1852">
          <cell r="A1852" t="str">
            <v>H-P-8175-0-000-024</v>
          </cell>
          <cell r="B1852" t="str">
            <v>FR230V150W50HzCLI23-4A.A.FSİZ.GRİ+1 KAPAK</v>
          </cell>
        </row>
        <row r="1853">
          <cell r="A1853" t="str">
            <v>H-P-8176-0-000-001</v>
          </cell>
          <cell r="B1853" t="str">
            <v>PHILIPS CERTALINE ELEKTRONIK TRAFO 12VAC 60W</v>
          </cell>
        </row>
        <row r="1854">
          <cell r="A1854" t="str">
            <v>H-P-8182-0-000-001</v>
          </cell>
          <cell r="B1854" t="str">
            <v>Ø 30 MM PIRINC DOLU PROFIL</v>
          </cell>
        </row>
        <row r="1855">
          <cell r="A1855" t="str">
            <v>H-P-8183-0-000-001</v>
          </cell>
          <cell r="B1855" t="str">
            <v>1/2" PASLANMAZ T. NIPEL</v>
          </cell>
        </row>
        <row r="1856">
          <cell r="A1856" t="str">
            <v>H-P-8183-0-000-002</v>
          </cell>
          <cell r="B1856" t="str">
            <v>1/2" PASLANMAZ TEK TARAFLI ERKEK NIPEL</v>
          </cell>
        </row>
        <row r="1857">
          <cell r="A1857" t="str">
            <v>H-P-8184-0-000-001</v>
          </cell>
          <cell r="B1857" t="str">
            <v>3 LUK ALLEN ANAHTAR</v>
          </cell>
        </row>
        <row r="1858">
          <cell r="A1858" t="str">
            <v>H-P-8184-0-000-002</v>
          </cell>
          <cell r="B1858" t="str">
            <v>2 LIK ALLEN ANAHTAR</v>
          </cell>
        </row>
        <row r="1859">
          <cell r="A1859" t="str">
            <v>H-P-8184-0-000-003</v>
          </cell>
          <cell r="B1859" t="str">
            <v>2,5 LUK ALLEN ANAHTAR</v>
          </cell>
        </row>
        <row r="1860">
          <cell r="A1860" t="str">
            <v>H-P-8185-0-000-001</v>
          </cell>
          <cell r="B1860" t="str">
            <v>A24G328000f - KULLANIM KILAVUZU RC HOTELS+VICTORIA (ELEKTRIKLI)</v>
          </cell>
        </row>
        <row r="1861">
          <cell r="A1861" t="str">
            <v>H-P-8185-0-000-005</v>
          </cell>
          <cell r="B1861" t="str">
            <v>A24G368000c - KULLANIM KILAVUZU RC HOTELS+VICTORIA (HIDRONIK)</v>
          </cell>
        </row>
        <row r="1862">
          <cell r="A1862" t="str">
            <v>H-P-8185-0-000-006</v>
          </cell>
          <cell r="B1862" t="str">
            <v>KULLANIM KILAVUZU CP KHONE (ALYA)</v>
          </cell>
        </row>
        <row r="1863">
          <cell r="A1863" t="str">
            <v>H-P-8185-0-000-007</v>
          </cell>
          <cell r="B1863" t="str">
            <v>SRP KULLANMA KILAVUZU KARBON ÇELİK(ARES CROMATO)</v>
          </cell>
        </row>
        <row r="1864">
          <cell r="A1864" t="str">
            <v>H-P-8185-0-000-009</v>
          </cell>
          <cell r="B1864" t="str">
            <v>KULLANIM KILAVUZU SKO ALYA</v>
          </cell>
        </row>
        <row r="1865">
          <cell r="A1865" t="str">
            <v>H-P-8185-0-000-010</v>
          </cell>
          <cell r="B1865" t="str">
            <v>KULLANIM KILAVUZU SKO BLUEBELL</v>
          </cell>
        </row>
        <row r="1866">
          <cell r="A1866" t="str">
            <v>H-P-8185-0-000-012</v>
          </cell>
          <cell r="B1866" t="str">
            <v>KULLANIM KILAVUZU CND</v>
          </cell>
        </row>
        <row r="1867">
          <cell r="A1867" t="str">
            <v>H-P-8185-0-000-013</v>
          </cell>
          <cell r="B1867" t="str">
            <v>KULLANIM KILAVUZU HG HAFA</v>
          </cell>
        </row>
        <row r="1868">
          <cell r="A1868" t="str">
            <v>H-P-8185-0-000-014</v>
          </cell>
          <cell r="B1868" t="str">
            <v>KULLANIM KILAVUZU HG NORO</v>
          </cell>
        </row>
        <row r="1869">
          <cell r="A1869" t="str">
            <v>H-P-8185-0-000-018</v>
          </cell>
          <cell r="B1869" t="str">
            <v>(KULLANMA) KULLANIM KILAVUZU SPH ALYA</v>
          </cell>
        </row>
        <row r="1870">
          <cell r="A1870" t="str">
            <v>H-P-8185-0-000-020</v>
          </cell>
          <cell r="B1870" t="str">
            <v>APL ALUMINYUM UYARI KILAVUZU LILAC-AMBER</v>
          </cell>
        </row>
        <row r="1871">
          <cell r="A1871" t="str">
            <v>H-P-8185-0-000-021</v>
          </cell>
          <cell r="B1871" t="str">
            <v>KULLANIM KILAVUZU ACV ASOS (CHIME)</v>
          </cell>
        </row>
        <row r="1872">
          <cell r="A1872" t="str">
            <v>H-P-8185-0-000-022</v>
          </cell>
          <cell r="B1872" t="str">
            <v>KULLANIM KILAVUZU ACV TERRA (ALBAN)</v>
          </cell>
        </row>
        <row r="1873">
          <cell r="A1873" t="str">
            <v>H-P-8185-0-000-023</v>
          </cell>
          <cell r="B1873" t="str">
            <v>KULLANIM KILAVUZU ACV OLGA</v>
          </cell>
        </row>
        <row r="1874">
          <cell r="A1874" t="str">
            <v>H-P-8185-0-000-024</v>
          </cell>
          <cell r="B1874" t="str">
            <v>KULLANIM KILAVUZU ACV ARES (BAY)</v>
          </cell>
        </row>
        <row r="1875">
          <cell r="A1875" t="str">
            <v>H-P-8185-0-000-025</v>
          </cell>
          <cell r="B1875" t="str">
            <v>KULLANIM KILAVUZU ACV GIO</v>
          </cell>
        </row>
        <row r="1876">
          <cell r="A1876" t="str">
            <v>H-P-8185-0-000-026</v>
          </cell>
          <cell r="B1876" t="str">
            <v>KULLANIM KILAVUZU ACV ORBIT</v>
          </cell>
        </row>
        <row r="1877">
          <cell r="A1877" t="str">
            <v>H-P-8185-0-000-027</v>
          </cell>
          <cell r="B1877" t="str">
            <v>KULLANIM KILAVUZU ACV TRENDY (PERA)</v>
          </cell>
        </row>
        <row r="1878">
          <cell r="A1878" t="str">
            <v>H-P-8185-0-000-028</v>
          </cell>
          <cell r="B1878" t="str">
            <v>KULLANIM KILAVUZU ACV QUADRATO</v>
          </cell>
        </row>
        <row r="1879">
          <cell r="A1879" t="str">
            <v>H-P-8185-0-000-029</v>
          </cell>
          <cell r="B1879" t="str">
            <v>KULLANIM KILAVUZU ACV QUILL</v>
          </cell>
        </row>
        <row r="1880">
          <cell r="A1880" t="str">
            <v>H-P-8185-0-000-030</v>
          </cell>
          <cell r="B1880" t="str">
            <v>KULLANIM KILAVUZU ACV QUILL HAVLU ASKILIĞI</v>
          </cell>
        </row>
        <row r="1881">
          <cell r="A1881" t="str">
            <v>H-P-8185-0-000-031</v>
          </cell>
          <cell r="B1881" t="str">
            <v>KULLANIM KILAVUZU ACV ADONIS (COVE)</v>
          </cell>
        </row>
        <row r="1882">
          <cell r="A1882" t="str">
            <v>H-P-8185-0-000-032</v>
          </cell>
          <cell r="B1882" t="str">
            <v>KULLANIM KILAVUZU ACV VISTA (ZHENDER KEEL ASYMMETRICAL TDS MONO)</v>
          </cell>
        </row>
        <row r="1883">
          <cell r="A1883" t="str">
            <v>H-P-8185-0-000-033</v>
          </cell>
          <cell r="B1883" t="str">
            <v>KULLANIM KILAVUZU ACV RADO (ZHENDER KEEL SYMMETRICAL TDS MONO)</v>
          </cell>
        </row>
        <row r="1884">
          <cell r="A1884" t="str">
            <v>H-P-8185-0-000-034</v>
          </cell>
          <cell r="B1884" t="str">
            <v>KULLANIM KILAVUZU ACV ELEKTRIKLI TERRA (ELEKTRIKLI ALBAN)</v>
          </cell>
        </row>
        <row r="1885">
          <cell r="A1885" t="str">
            <v>H-P-8185-0-000-035</v>
          </cell>
          <cell r="B1885" t="str">
            <v>KULLANIM KILAVUZU ACV ELEKTRIKLI ASOS (ELEKTRIKLI CHIME)</v>
          </cell>
        </row>
        <row r="1886">
          <cell r="A1886" t="str">
            <v>H-P-8185-0-000-036</v>
          </cell>
          <cell r="B1886" t="str">
            <v>KULLANIM KILAVUZU ACV ELEKTRIKLI GIO</v>
          </cell>
        </row>
        <row r="1887">
          <cell r="A1887" t="str">
            <v>H-P-8185-0-000-037</v>
          </cell>
          <cell r="B1887" t="str">
            <v>KULLANIM KILAVUZU ACV ELEKTRIKLI OLGA</v>
          </cell>
        </row>
        <row r="1888">
          <cell r="A1888" t="str">
            <v>H-P-8185-0-000-038</v>
          </cell>
          <cell r="B1888" t="str">
            <v>KULLANIM KILAVUZU ACV ELEKTRIKLI ORBIT</v>
          </cell>
        </row>
        <row r="1889">
          <cell r="A1889" t="str">
            <v>H-P-8185-0-000-039</v>
          </cell>
          <cell r="B1889" t="str">
            <v>KULLANIM KILAVUZU ACV ELEKTRIKLI TRENDY (ELEKTRIKLI PERA)</v>
          </cell>
        </row>
        <row r="1890">
          <cell r="A1890" t="str">
            <v>H-P-8185-0-000-057</v>
          </cell>
          <cell r="B1890" t="str">
            <v>KULLANIM KILAVUZU TRC LOFT (CERES)</v>
          </cell>
        </row>
        <row r="1891">
          <cell r="A1891" t="str">
            <v>H-P-8185-0-000-059</v>
          </cell>
          <cell r="B1891" t="str">
            <v>KULLANIM KILAVUZU TRC STORM (STRATOS)</v>
          </cell>
        </row>
        <row r="1892">
          <cell r="A1892" t="str">
            <v>H-P-8185-0-000-060</v>
          </cell>
          <cell r="B1892" t="str">
            <v>KULLANIM KILAVUZU TRC KALYON (MARA)</v>
          </cell>
        </row>
        <row r="1893">
          <cell r="A1893" t="str">
            <v>H-P-8185-0-000-062</v>
          </cell>
          <cell r="B1893" t="str">
            <v>KULLANIM KILAVUZU TRC OLYMPOS (LYNX)</v>
          </cell>
        </row>
        <row r="1894">
          <cell r="A1894" t="str">
            <v>H-P-8185-0-000-063</v>
          </cell>
          <cell r="B1894" t="str">
            <v>KULLANIM KILAVUZU NRD ALYA</v>
          </cell>
        </row>
        <row r="1895">
          <cell r="A1895" t="str">
            <v>H-P-8185-0-000-064</v>
          </cell>
          <cell r="B1895" t="str">
            <v>MONTAJ KILAVUZU NRD ALYA</v>
          </cell>
        </row>
        <row r="1896">
          <cell r="A1896" t="str">
            <v>H-P-8185-0-000-065</v>
          </cell>
          <cell r="B1896" t="str">
            <v>KULLANIM KILAVUZU NRD LARA AD</v>
          </cell>
        </row>
        <row r="1897">
          <cell r="A1897" t="str">
            <v>H-P-8185-0-000-066</v>
          </cell>
          <cell r="B1897" t="str">
            <v>MONTAJ KILAVUZU NRD LARA AD</v>
          </cell>
        </row>
        <row r="1898">
          <cell r="A1898" t="str">
            <v>H-P-8185-0-000-069</v>
          </cell>
          <cell r="B1898" t="str">
            <v>GARANTI BELGESI NRD 1/2 A3 (ORTAK)</v>
          </cell>
        </row>
        <row r="1899">
          <cell r="A1899" t="str">
            <v>H-P-8185-0-000-070</v>
          </cell>
          <cell r="B1899" t="str">
            <v>KULLANIM KILAVUZU NRD ÇELİK VE PASLANMAZ ÇELİK (GB/HR/SI)</v>
          </cell>
        </row>
        <row r="1900">
          <cell r="A1900" t="str">
            <v>H-P-8185-0-000-071</v>
          </cell>
          <cell r="B1900" t="str">
            <v>MONTAJ KILAVUZU NRD CELIK (HR/SI/GB)</v>
          </cell>
        </row>
        <row r="1901">
          <cell r="A1901" t="str">
            <v>H-P-8185-0-000-076</v>
          </cell>
          <cell r="B1901" t="str">
            <v>SRP KULLANIM KILAVUZU PASLANMAZ(BLUES)</v>
          </cell>
        </row>
        <row r="1902">
          <cell r="A1902" t="str">
            <v>H-P-8185-0-000-077</v>
          </cell>
          <cell r="B1902" t="str">
            <v>A24G328000f - KULLANIM KILAVUZU RC HOTEL'S+VICTORIA (ELEKTRIKLI)</v>
          </cell>
        </row>
        <row r="1903">
          <cell r="A1903" t="str">
            <v>H-P-8185-0-000-079</v>
          </cell>
          <cell r="B1903" t="str">
            <v>A24G328000-h - KULLANIM KILAVUZU RC HOTEL'S+VICTORIA (ELEKTRIKLI)</v>
          </cell>
        </row>
        <row r="1904">
          <cell r="A1904" t="str">
            <v>H-P-8187-0-000-007</v>
          </cell>
          <cell r="B1904" t="str">
            <v>827 X 521 X 78 MM IC OLCULU KARTON KUTU</v>
          </cell>
        </row>
        <row r="1905">
          <cell r="A1905" t="str">
            <v>H-P-8187-0-000-029</v>
          </cell>
          <cell r="B1905" t="str">
            <v>1027 X 521 X 110 MM İÇ ÖLÇÜLÜ KARTON KUTU</v>
          </cell>
        </row>
        <row r="1906">
          <cell r="A1906" t="str">
            <v>H-P-8187-0-000-100</v>
          </cell>
          <cell r="B1906" t="str">
            <v>1827 X 371 X 78 MM İÇ ÖLÇÜLÜ KARTON KUTU</v>
          </cell>
        </row>
        <row r="1907">
          <cell r="A1907" t="str">
            <v>H-P-8187-0-000-167</v>
          </cell>
          <cell r="B1907" t="str">
            <v>1077 X 541 X 78 MM İÇ ÖLÇÜLÜ KARTON KUTU</v>
          </cell>
        </row>
        <row r="1908">
          <cell r="A1908" t="str">
            <v>H-P-8187-0-000-168</v>
          </cell>
          <cell r="B1908" t="str">
            <v>1077 X 371 X 78 MM İÇ ÖLÇÜLÜ KARTON KUTU</v>
          </cell>
        </row>
        <row r="1909">
          <cell r="A1909" t="str">
            <v>H-P-8187-0-000-218</v>
          </cell>
          <cell r="B1909" t="str">
            <v>1220 X 521 X 65 MM İÇ ÖLÇÜLÜ KARTON KUTU</v>
          </cell>
        </row>
        <row r="1910">
          <cell r="A1910" t="str">
            <v>H-P-8187-0-000-265</v>
          </cell>
          <cell r="B1910" t="str">
            <v>350 X 100 X 50 MM IC OLCULU KARTON KUTU</v>
          </cell>
        </row>
        <row r="1911">
          <cell r="A1911" t="str">
            <v>H-P-8187-0-000-280</v>
          </cell>
          <cell r="B1911" t="str">
            <v>777 X 521 X 100 MM IC OLCULU KARTON KUTU</v>
          </cell>
        </row>
        <row r="1912">
          <cell r="A1912" t="str">
            <v>H-P-8187-0-000-356</v>
          </cell>
          <cell r="B1912" t="str">
            <v>1777 X 521 X 110 MM IC OLCULU KARTON KUTU</v>
          </cell>
        </row>
        <row r="1913">
          <cell r="A1913" t="str">
            <v>H-P-8187-0-000-374</v>
          </cell>
          <cell r="B1913" t="str">
            <v>1227 X 521 X 100 MM IC OLCULU KARTON KUTU</v>
          </cell>
        </row>
        <row r="1914">
          <cell r="A1914" t="str">
            <v>H-P-8187-0-000-502</v>
          </cell>
          <cell r="B1914" t="str">
            <v>327 X 481 X 250 MM IC OLCULU KARTON KUTU</v>
          </cell>
        </row>
        <row r="1915">
          <cell r="A1915" t="str">
            <v>H-P-8187-0-000-566</v>
          </cell>
          <cell r="B1915" t="str">
            <v>1227 X 521 X 60 MM IC OLCULU KARTON KUTU</v>
          </cell>
        </row>
        <row r="1916">
          <cell r="A1916" t="str">
            <v>H-P-8187-0-000-570</v>
          </cell>
          <cell r="B1916" t="str">
            <v>907 X 421 X 78 MM İÇ ÖLÇÜLÜ KARTON KUTU</v>
          </cell>
        </row>
        <row r="1917">
          <cell r="A1917" t="str">
            <v>H-P-8187-0-000-705</v>
          </cell>
          <cell r="B1917" t="str">
            <v>827 X 521 X 60 MM (RC) IC OLCULU KARTON KUTU</v>
          </cell>
        </row>
        <row r="1918">
          <cell r="A1918" t="str">
            <v>H-P-8187-0-000-706</v>
          </cell>
          <cell r="B1918" t="str">
            <v>1227 X 521 X 60 MM (RC) IC OLCULU KARTON KUTU</v>
          </cell>
        </row>
        <row r="1919">
          <cell r="A1919" t="str">
            <v>H-P-8187-0-000-707</v>
          </cell>
          <cell r="B1919" t="str">
            <v>827 X 521 X 36 MM (RC) IC OLCULU KARTON KUTU</v>
          </cell>
        </row>
        <row r="1920">
          <cell r="A1920" t="str">
            <v>H-P-8187-0-000-708</v>
          </cell>
          <cell r="B1920" t="str">
            <v>1227 X 521 X 36 MM (RC) IC OLCULU KARTON KUTU</v>
          </cell>
        </row>
        <row r="1921">
          <cell r="A1921" t="str">
            <v>H-P-8187-0-000-710</v>
          </cell>
          <cell r="B1921" t="str">
            <v>940 X 540 X 70 MM (RC) IC OLCULU KARTON KUTU</v>
          </cell>
        </row>
        <row r="1922">
          <cell r="A1922" t="str">
            <v>H-P-8187-0-000-711</v>
          </cell>
          <cell r="B1922" t="str">
            <v>1340 X 540 X 70 MM (RC) IC OLCULU KARTON KUTU</v>
          </cell>
        </row>
        <row r="1923">
          <cell r="A1923" t="str">
            <v>H-P-8187-0-000-754</v>
          </cell>
          <cell r="B1923" t="str">
            <v>427 X 271 X 110 MM IC OLCULU KARTON KUTU</v>
          </cell>
        </row>
        <row r="1924">
          <cell r="A1924" t="str">
            <v>H-P-8187-0-000-788</v>
          </cell>
          <cell r="B1924" t="str">
            <v>1850 X 550 X 75 MM IC OLCULU KARTON KUTU</v>
          </cell>
        </row>
        <row r="1925">
          <cell r="A1925" t="str">
            <v>H-P-8187-0-000-811</v>
          </cell>
          <cell r="B1925" t="str">
            <v>1027 X 471 X 88 MM IC OLCULU KARTON KUTU</v>
          </cell>
        </row>
        <row r="1926">
          <cell r="A1926" t="str">
            <v>H-P-8187-0-000-826</v>
          </cell>
          <cell r="B1926" t="str">
            <v>660 X 1450 X 75 MM IC OLCULU KARTON KUTU</v>
          </cell>
        </row>
        <row r="1927">
          <cell r="A1927" t="str">
            <v>H-P-8187-0-000-829</v>
          </cell>
          <cell r="B1927" t="str">
            <v>757 X 371 X 78 MM İÇ ÖLÇÜLÜ KARTON KUTU</v>
          </cell>
        </row>
        <row r="1928">
          <cell r="A1928" t="str">
            <v>H-P-8187-0-000-830</v>
          </cell>
          <cell r="B1928" t="str">
            <v>757 X 421 X 78 MM İÇ ÖLÇÜLÜ KARTON KUTU</v>
          </cell>
        </row>
        <row r="1929">
          <cell r="A1929" t="str">
            <v>H-P-8187-0-000-831</v>
          </cell>
          <cell r="B1929" t="str">
            <v>757 X 471 X 78 MM İÇ ÖLÇÜLÜ KARTON KUTU</v>
          </cell>
        </row>
        <row r="1930">
          <cell r="A1930" t="str">
            <v>H-P-8187-0-000-832</v>
          </cell>
          <cell r="B1930" t="str">
            <v>757 X 521 X 78 MM İÇ ÖLÇÜLÜ KARTON KUTU</v>
          </cell>
        </row>
        <row r="1931">
          <cell r="A1931" t="str">
            <v>H-P-8187-0-000-833</v>
          </cell>
          <cell r="B1931" t="str">
            <v>626 X 629,50 X 86 MM (TONO PORCELANOSA) DIS OLCULU KARTON KUTU</v>
          </cell>
        </row>
        <row r="1932">
          <cell r="A1932" t="str">
            <v>H-P-8187-0-000-836</v>
          </cell>
          <cell r="B1932" t="str">
            <v>1226 X 664,5 X 90 MM (NK) DIS OLCULU KARTON KUTU (TONO)</v>
          </cell>
        </row>
        <row r="1933">
          <cell r="A1933" t="str">
            <v>H-P-8187-0-000-837</v>
          </cell>
          <cell r="B1933" t="str">
            <v>826 X 664,5 X 90 MM (NK) DIS OLCULU KARTON KUTU (TONO)</v>
          </cell>
        </row>
        <row r="1934">
          <cell r="A1934" t="str">
            <v>H-P-8188-0-000-001</v>
          </cell>
          <cell r="B1934" t="str">
            <v>MONTAJ SETİ KUTUSU 60 X 80 X 34 MM</v>
          </cell>
        </row>
        <row r="1935">
          <cell r="A1935" t="str">
            <v>H-P-8188-0-000-002</v>
          </cell>
          <cell r="B1935" t="str">
            <v>MONTAJ SETİ KUTUSU 103 X 121 X 57 MM</v>
          </cell>
        </row>
        <row r="1936">
          <cell r="A1936" t="str">
            <v>H-P-8188-0-000-003</v>
          </cell>
          <cell r="B1936" t="str">
            <v>60  X 440 X 60  MM REZİSTANS KARTON KUTU</v>
          </cell>
        </row>
        <row r="1937">
          <cell r="A1937" t="str">
            <v>H-P-8188-0-000-005</v>
          </cell>
          <cell r="B1937" t="str">
            <v>650 X 100 X 60 MM DIS OLCULU KARTON KUTU (ANCONA)</v>
          </cell>
        </row>
        <row r="1938">
          <cell r="A1938" t="str">
            <v>H-P-8188-0-000-006</v>
          </cell>
          <cell r="B1938" t="str">
            <v>495 X 150 X 75 MM DIS OLCULU KARTON KUTU (ASKILIK)</v>
          </cell>
        </row>
        <row r="1939">
          <cell r="A1939" t="str">
            <v>H-P-8188-0-000-008</v>
          </cell>
          <cell r="B1939" t="str">
            <v>139 X 525 X 154 MM DIS OLCULU KARTON KUTU QUILL HAVLU ASKILIGI</v>
          </cell>
        </row>
        <row r="1940">
          <cell r="A1940" t="str">
            <v>H-P-8188-0-000-009</v>
          </cell>
          <cell r="B1940" t="str">
            <v>70 X 70 X 50 MM IC OLCULU FANTAZI SUNGERLI LACIVERT KUTU HAMMAM BASKILI</v>
          </cell>
        </row>
        <row r="1941">
          <cell r="A1941" t="str">
            <v>H-P-8188-0-000-011</v>
          </cell>
          <cell r="B1941" t="str">
            <v>540 X 130 X 60 MM DIS OLCULU REZISTANS KUTUSU</v>
          </cell>
        </row>
        <row r="1942">
          <cell r="A1942" t="str">
            <v>H-P-8188-0-000-012</v>
          </cell>
          <cell r="B1942" t="str">
            <v>440 X 130 X 60 MM DIS OLCULU REZISTANS KUTUSU</v>
          </cell>
        </row>
        <row r="1943">
          <cell r="A1943" t="str">
            <v>H-P-8188-0-000-013</v>
          </cell>
          <cell r="B1943" t="str">
            <v>53 X 53 X 68 MM IC OLCULU KARTON KUTU</v>
          </cell>
        </row>
        <row r="1944">
          <cell r="A1944" t="str">
            <v>H-P-8188-0-000-014</v>
          </cell>
          <cell r="B1944" t="str">
            <v>1000 X 500 X 100 MM ECZACIBASI LAVABO ALTLIGI KARTON KUTU</v>
          </cell>
        </row>
        <row r="1945">
          <cell r="A1945" t="str">
            <v>H-P-8188-0-000-015</v>
          </cell>
          <cell r="B1945" t="str">
            <v>800 X 500 X 100 MM ECZACIBASI LAVABO ALTLIGI KARTON KUTU</v>
          </cell>
        </row>
        <row r="1946">
          <cell r="A1946" t="str">
            <v>H-P-8188-0-000-016</v>
          </cell>
          <cell r="B1946" t="str">
            <v>700 X 500 X 100 MM ECZACIBASI LAVABO ALTLIGI KARTON KUTU</v>
          </cell>
        </row>
        <row r="1947">
          <cell r="A1947" t="str">
            <v>H-P-8188-0-000-017</v>
          </cell>
          <cell r="B1947" t="str">
            <v>ECZACIBASI LAVABO ALTLIGI METAL AYAK KUTUSU 1394X1350 (315453)</v>
          </cell>
        </row>
        <row r="1948">
          <cell r="A1948" t="str">
            <v>H-P-8188-0-000-018</v>
          </cell>
          <cell r="B1948" t="str">
            <v>70 X 420 X 70 MM  KARTON  KUTU (MIKRO DOPEL BE  TSSSt  6 MM)</v>
          </cell>
        </row>
        <row r="1949">
          <cell r="A1949" t="str">
            <v>H-P-8188-0-000-019</v>
          </cell>
          <cell r="B1949" t="str">
            <v>70 X 620 X 70 MM  KARTON  KUTU (MIKRO DOPEL BE  TSSSt  6 MM)</v>
          </cell>
        </row>
        <row r="1950">
          <cell r="A1950" t="str">
            <v>H-P-8188-0-000-023</v>
          </cell>
          <cell r="B1950" t="str">
            <v>105 X 660 X 45 MM  KARTON  KUTU (E DALGA 2 MM)</v>
          </cell>
        </row>
        <row r="1951">
          <cell r="A1951" t="str">
            <v>H-P-8188-0-000-024</v>
          </cell>
          <cell r="B1951" t="str">
            <v>110 X 852 X 50 MM  KARTON  KUTU (MIKRO DOPEL BE  TSSSt  6 MM)</v>
          </cell>
        </row>
        <row r="1952">
          <cell r="A1952" t="str">
            <v>H-P-8188-0-000-026</v>
          </cell>
          <cell r="B1952" t="str">
            <v>120 X 670 X 35 MM  KARTON  KUTU (MIKRO DOPEL BE  TSSSt  6 MM)</v>
          </cell>
        </row>
        <row r="1953">
          <cell r="A1953" t="str">
            <v>H-P-8188-0-000-027</v>
          </cell>
          <cell r="B1953" t="str">
            <v>120 X 870 X 35 MM  KARTON  KUTU (MIKRO DOPEL BE  TSSSt  6 MM)</v>
          </cell>
        </row>
        <row r="1954">
          <cell r="A1954" t="str">
            <v>H-P-8188-0-000-028</v>
          </cell>
          <cell r="B1954" t="str">
            <v>355 X 130 X 60 MM DIS OLCULU KARTON KUTU KAUNOS HAVLU ASKILIGI</v>
          </cell>
        </row>
        <row r="1955">
          <cell r="A1955" t="str">
            <v>H-P-8188-0-000-029</v>
          </cell>
          <cell r="B1955" t="str">
            <v>ECZACIBASI LAVABO ALTLIGI METAL AYAK KUTU SEPERATÖRÜ-1 (315456)</v>
          </cell>
        </row>
        <row r="1956">
          <cell r="A1956" t="str">
            <v>H-P-8188-0-000-030</v>
          </cell>
          <cell r="B1956" t="str">
            <v>ECZACIBASI LAVABO ALTLIGI METAL AYAK KUTU SEPERATÖRÜ-2 (315454)</v>
          </cell>
        </row>
        <row r="1957">
          <cell r="A1957" t="str">
            <v>H-P-8188-0-000-031</v>
          </cell>
          <cell r="B1957" t="str">
            <v>ECZACIBASI LAVABO ALTLIGI METAL AYAK KUTU SEPERATÖRÜ-2 (315455)</v>
          </cell>
        </row>
        <row r="1958">
          <cell r="A1958" t="str">
            <v>H-P-8188-0-000-032</v>
          </cell>
          <cell r="B1958" t="str">
            <v>420 X 130 X 60 MM KARTON KUTU (E DALGA - 2 MM)</v>
          </cell>
        </row>
        <row r="1959">
          <cell r="A1959" t="str">
            <v>H-P-8191-0-000-007</v>
          </cell>
          <cell r="B1959" t="str">
            <v>KARTON KOSEBENT KALINLIK 4 MM 70 X 70 X 900 MM</v>
          </cell>
        </row>
        <row r="1960">
          <cell r="A1960" t="str">
            <v>H-P-8192-0-000-001</v>
          </cell>
          <cell r="B1960" t="str">
            <v>KARTON KOSEBENT KALINLIK 4 MM 80 X 80 X 450 MM</v>
          </cell>
        </row>
        <row r="1961">
          <cell r="A1961" t="str">
            <v>H-P-8192-0-000-002</v>
          </cell>
          <cell r="B1961" t="str">
            <v>KARTON KOSEBENT KALINLIK 4 MM 80 X 80 X 520 MM</v>
          </cell>
        </row>
        <row r="1962">
          <cell r="A1962" t="str">
            <v>H-P-8192-0-000-007</v>
          </cell>
          <cell r="B1962" t="str">
            <v>KARTON KOSEBENT KALINLIK 4 MM 80 X 80 X 350 MM</v>
          </cell>
        </row>
        <row r="1963">
          <cell r="A1963" t="str">
            <v>H-P-8192-0-000-008</v>
          </cell>
          <cell r="B1963" t="str">
            <v>KARTON KOSEBENT KALINLIK 4 MM 80 X 80 X 430 MM</v>
          </cell>
        </row>
        <row r="1964">
          <cell r="A1964" t="str">
            <v>H-P-8192-0-000-009</v>
          </cell>
          <cell r="B1964" t="str">
            <v>KARTON KOSEBENT KALINLIK 4 MM 80 X 80 X 500 MM</v>
          </cell>
        </row>
        <row r="1965">
          <cell r="A1965" t="str">
            <v>H-P-8192-0-000-012</v>
          </cell>
          <cell r="B1965" t="str">
            <v>KARTON KOSEBENT KALINLIK 4 MM 80 X 80 X 750 MM</v>
          </cell>
        </row>
        <row r="1966">
          <cell r="A1966" t="str">
            <v>H-P-8192-0-000-013</v>
          </cell>
          <cell r="B1966" t="str">
            <v>KARTON KOSEBENT KALINLIK 4 MM 80 X 80 X 900 MM</v>
          </cell>
        </row>
        <row r="1967">
          <cell r="A1967" t="str">
            <v>H-P-8192-0-000-014</v>
          </cell>
          <cell r="B1967" t="str">
            <v>KARTON KOSEBENT KALINLIK 4 MM 80 X 80 X 1020 MM</v>
          </cell>
        </row>
        <row r="1968">
          <cell r="A1968" t="str">
            <v>H-P-8192-0-000-015</v>
          </cell>
          <cell r="B1968" t="str">
            <v>KARTON KOSEBENT KALINLIK 4 MM 80 X 80 X 1100 MM</v>
          </cell>
        </row>
        <row r="1969">
          <cell r="A1969" t="str">
            <v>H-P-8192-0-000-016</v>
          </cell>
          <cell r="B1969" t="str">
            <v>KARTON KOSEBENT KALINLIK 4 MM 80 X 80 X 1200 MM</v>
          </cell>
        </row>
        <row r="1970">
          <cell r="A1970" t="str">
            <v>H-P-8192-0-000-017</v>
          </cell>
          <cell r="B1970" t="str">
            <v>KARTON KOSEBENT KALINLIK 4 MM 80 X 80 X 1300 MM</v>
          </cell>
        </row>
        <row r="1971">
          <cell r="A1971" t="str">
            <v>H-P-8192-0-000-019</v>
          </cell>
          <cell r="B1971" t="str">
            <v>KARTON KOSEBENT KALINLIK 4 MM 80 X 80 X 1500 MM</v>
          </cell>
        </row>
        <row r="1972">
          <cell r="A1972" t="str">
            <v>H-P-8192-0-000-020</v>
          </cell>
          <cell r="B1972" t="str">
            <v>KARTON KOSEBENT KALINLIK 4 MM 80 X 80 X 1560 MM</v>
          </cell>
        </row>
        <row r="1973">
          <cell r="A1973" t="str">
            <v>H-P-8192-0-000-022</v>
          </cell>
          <cell r="B1973" t="str">
            <v>KARTON KOSEBENT KALINLIK 4 MM 80 X 80 X 2000 MM</v>
          </cell>
        </row>
        <row r="1974">
          <cell r="A1974" t="str">
            <v>H-P-8192-0-000-029</v>
          </cell>
          <cell r="B1974" t="str">
            <v>KARTON KOSEBENT KALINLIK 4 MM 80 X 80 X 460 MM</v>
          </cell>
        </row>
        <row r="1975">
          <cell r="A1975" t="str">
            <v>H-P-8192-0-000-031</v>
          </cell>
          <cell r="B1975" t="str">
            <v>KARTON KOSEBENT KALINLIK 7 MM 80 X 80 X 2000 MM</v>
          </cell>
        </row>
        <row r="1976">
          <cell r="A1976" t="str">
            <v>H-P-8192-0-000-032</v>
          </cell>
          <cell r="B1976" t="str">
            <v>KARTON KOSEBENT KALINLIK 7 MM 80 X 80 X 2200 MM</v>
          </cell>
        </row>
        <row r="1977">
          <cell r="A1977" t="str">
            <v>H-P-8192-0-000-033</v>
          </cell>
          <cell r="B1977" t="str">
            <v>KARTON KOSEBENT KALINLIK 7 MM 80 X 80 X 150 MM</v>
          </cell>
        </row>
        <row r="1978">
          <cell r="A1978" t="str">
            <v>H-P-8192-0-000-035</v>
          </cell>
          <cell r="B1978" t="str">
            <v>KARTON KOSEBENT KALINLIK 7 MM 80 X 80 X 1230 MM</v>
          </cell>
        </row>
        <row r="1979">
          <cell r="A1979" t="str">
            <v>H-P-8192-0-000-036</v>
          </cell>
          <cell r="B1979" t="str">
            <v>KARTON KOSEBENT KALINLIK 7 MM 80 X 80 X 780 MM</v>
          </cell>
        </row>
        <row r="1980">
          <cell r="A1980" t="str">
            <v>H-P-8192-0-000-037</v>
          </cell>
          <cell r="B1980" t="str">
            <v>KARTON KOSEBENT KALINLIK 7 MM 80 X 80 X 830 MM</v>
          </cell>
        </row>
        <row r="1981">
          <cell r="A1981" t="str">
            <v>H-P-8192-0-000-038</v>
          </cell>
          <cell r="B1981" t="str">
            <v>KARTON KOSEBENT KALINLIK 7 MM 80 X 80 X 1270 MM</v>
          </cell>
        </row>
        <row r="1982">
          <cell r="A1982" t="str">
            <v>H-P-8192-0-000-039</v>
          </cell>
          <cell r="B1982" t="str">
            <v>KARTON KOSEBENT KALINLIK 7 MM 80 X 80 X 880 MM</v>
          </cell>
        </row>
        <row r="1983">
          <cell r="A1983" t="str">
            <v>H-P-8193-0-000-001</v>
          </cell>
          <cell r="B1983" t="str">
            <v>0,75 mm2 NYAF KABLO(TOPRAKLAMA)</v>
          </cell>
        </row>
        <row r="1984">
          <cell r="A1984" t="str">
            <v>H-P-8194-0-000-001</v>
          </cell>
          <cell r="B1984" t="str">
            <v>KABLO BAGI PLASTIK 100X2,5 MM</v>
          </cell>
        </row>
        <row r="1985">
          <cell r="A1985" t="str">
            <v>H-P-8194-0-000-002</v>
          </cell>
          <cell r="B1985" t="str">
            <v>KABLO SABİTLEYİCİ 20 X 11 X 13 MM TPE</v>
          </cell>
        </row>
        <row r="1986">
          <cell r="A1986" t="str">
            <v>H-P-8195-0-000-001</v>
          </cell>
          <cell r="B1986" t="str">
            <v>MUM SİLİKON</v>
          </cell>
        </row>
        <row r="1987">
          <cell r="A1987" t="str">
            <v>H-P-8196-0-108-001</v>
          </cell>
          <cell r="B1987" t="str">
            <v>RC - LARA MONTAJ SETI BEYAZ 4 LU</v>
          </cell>
        </row>
        <row r="1988">
          <cell r="A1988" t="str">
            <v>H-P-8196-0-108-002</v>
          </cell>
          <cell r="B1988" t="str">
            <v>LARA MONTAJ SETI BEYAZ 4 LU 50 MM</v>
          </cell>
        </row>
        <row r="1989">
          <cell r="A1989" t="str">
            <v>H-P-8196-0-110-001</v>
          </cell>
          <cell r="B1989" t="str">
            <v>RC - LARA MONTAJ SETI KROM 4 LU</v>
          </cell>
        </row>
        <row r="1990">
          <cell r="A1990" t="str">
            <v>H-P-8196-0-110-004</v>
          </cell>
          <cell r="B1990" t="str">
            <v>LARA MONTAJ SETI KROM 4 LU 60 MM</v>
          </cell>
        </row>
        <row r="1991">
          <cell r="A1991" t="str">
            <v>H-P-8196-0-110-005</v>
          </cell>
          <cell r="B1991" t="str">
            <v>DORLION AD MONTAJ SETI KROM 4 LU 50 MM</v>
          </cell>
        </row>
        <row r="1992">
          <cell r="A1992" t="str">
            <v>H-P-8196-0-113-001</v>
          </cell>
          <cell r="B1992" t="str">
            <v>LARA MONTAJ SETI ANTRASIT 4 LU 50 MM</v>
          </cell>
        </row>
        <row r="1993">
          <cell r="A1993" t="str">
            <v>H-P-8196-0-113-002</v>
          </cell>
          <cell r="B1993" t="str">
            <v>LARA MONTAJ SETI ANTRASIT 4 LU 60 MM</v>
          </cell>
        </row>
        <row r="1994">
          <cell r="A1994" t="str">
            <v>H-P-8197-0-000-003</v>
          </cell>
          <cell r="B1994" t="str">
            <v>KARTON KÖŞEBENT KALİNLİK 4 MM 60 X 60 X 1200 MM</v>
          </cell>
        </row>
        <row r="1995">
          <cell r="A1995" t="str">
            <v>H-P-8197-0-000-012</v>
          </cell>
          <cell r="B1995" t="str">
            <v>KARTON KÖŞEBENT KALİNLİK 4 MM 60 X 60 X 2000 MM</v>
          </cell>
        </row>
        <row r="1996">
          <cell r="A1996" t="str">
            <v>H-P-8197-0-000-019</v>
          </cell>
          <cell r="B1996" t="str">
            <v>KARTON KOSEBENT KALINLIK 4 MM 60 X 60 X 880 MM</v>
          </cell>
        </row>
        <row r="1997">
          <cell r="A1997" t="str">
            <v>H-P-8197-0-000-020</v>
          </cell>
          <cell r="B1997" t="str">
            <v>KARTON KOSEBENT KALINLIK 4 MM 60 X 60 X 1280 MM</v>
          </cell>
        </row>
        <row r="1998">
          <cell r="A1998" t="str">
            <v>H-P-8197-0-000-021</v>
          </cell>
          <cell r="B1998" t="str">
            <v>KARTON KOSEBENT KALINLIK 4 MM 60 X 60 X 500 MM</v>
          </cell>
        </row>
        <row r="1999">
          <cell r="A1999" t="str">
            <v>H-P-8197-0-000-023</v>
          </cell>
          <cell r="B1999" t="str">
            <v>KARTON KOSEBENT KALINLIK 4 MM 60 X 60 X 410 MM</v>
          </cell>
        </row>
        <row r="2000">
          <cell r="A2000" t="str">
            <v>H-P-8197-0-000-024</v>
          </cell>
          <cell r="B2000" t="str">
            <v>KARTON KOSEBENT KALINLIK 4 MM 60 X 60 X 230 MM</v>
          </cell>
        </row>
        <row r="2001">
          <cell r="A2001" t="str">
            <v>H-P-8197-0-000-025</v>
          </cell>
          <cell r="B2001" t="str">
            <v>KARTON KOSEBENT KALINLIK 4 MM 60 X 60 X 350 MM</v>
          </cell>
        </row>
        <row r="2002">
          <cell r="A2002" t="str">
            <v>H-P-8197-0-000-026</v>
          </cell>
          <cell r="B2002" t="str">
            <v>KARTON KOSEBENT KALINLIK 4 MM 60 X 60 X 400 MM</v>
          </cell>
        </row>
        <row r="2003">
          <cell r="A2003" t="str">
            <v>H-P-8197-0-000-027</v>
          </cell>
          <cell r="B2003" t="str">
            <v>KARTON KOSEBENT KALINLIK 4 MM 60 X 60 X 450 MM</v>
          </cell>
        </row>
        <row r="2004">
          <cell r="A2004" t="str">
            <v>H-P-8197-0-000-028</v>
          </cell>
          <cell r="B2004" t="str">
            <v>KARTON KOSEBENT KALINLIK 4 MM 60 X 60 X 2200 MM</v>
          </cell>
        </row>
        <row r="2005">
          <cell r="A2005" t="str">
            <v>H-P-8197-0-000-029</v>
          </cell>
          <cell r="B2005" t="str">
            <v>KARTON KÖŞEBENT KALİNLİK 4 MM 60 X 60 X 1000 MM</v>
          </cell>
        </row>
        <row r="2006">
          <cell r="A2006" t="str">
            <v>H-P-8197-0-000-031</v>
          </cell>
          <cell r="B2006" t="str">
            <v>KARTON KÖŞEBENT KALİNLİK 4 MM 60 X 60 X 650 MM</v>
          </cell>
        </row>
        <row r="2007">
          <cell r="A2007" t="str">
            <v>H-P-8197-0-000-032</v>
          </cell>
          <cell r="B2007" t="str">
            <v>KARTON KÖŞEBENT KALİNLİK 4 MM 60 X 60 X 930 MM</v>
          </cell>
        </row>
        <row r="2008">
          <cell r="A2008" t="str">
            <v>H-P-8197-0-000-033</v>
          </cell>
          <cell r="B2008" t="str">
            <v>KARTON KOSEBENT KALINLIK 4 MM 60 X 60 X 470 MM</v>
          </cell>
        </row>
        <row r="2009">
          <cell r="A2009" t="str">
            <v>H-P-8197-0-000-035</v>
          </cell>
          <cell r="B2009" t="str">
            <v>KARTON KOSEBENT KALINLIK 4 MM 60 X 60 X 870 MM</v>
          </cell>
        </row>
        <row r="2010">
          <cell r="A2010" t="str">
            <v>H-P-8197-0-000-038</v>
          </cell>
          <cell r="B2010" t="str">
            <v>KARTON KOSEBENT KALINLIK 4 MM 60 X 60 X 260 MM</v>
          </cell>
        </row>
        <row r="2011">
          <cell r="A2011" t="str">
            <v>H-P-8197-0-000-039</v>
          </cell>
          <cell r="B2011" t="str">
            <v>KARTON KOSEBENT KALINLIK 4 MM 60 X 60 X 1270 MM</v>
          </cell>
        </row>
        <row r="2012">
          <cell r="A2012" t="str">
            <v>H-P-8199-0-000-001</v>
          </cell>
          <cell r="B2012" t="str">
            <v>40 X 20 X 1,5 MM KARBON ÇELİK PROFİL</v>
          </cell>
        </row>
        <row r="2013">
          <cell r="A2013" t="str">
            <v>H-P-8200-0-000-001</v>
          </cell>
          <cell r="B2013" t="str">
            <v>CIFT TARAFLI BANT 20 mm X 2 mm A2020</v>
          </cell>
        </row>
        <row r="2014">
          <cell r="A2014" t="str">
            <v>H-P-8200-0-000-005</v>
          </cell>
          <cell r="B2014" t="str">
            <v>CIFT TARAFLI BANT 3M 3952</v>
          </cell>
        </row>
        <row r="2015">
          <cell r="A2015" t="str">
            <v>H-P-8200-0-000-006</v>
          </cell>
          <cell r="B2015" t="str">
            <v>CIFT TARAFLI BANT ORABOND 1392 TM (RULO GENISLIGI 25 MM)</v>
          </cell>
        </row>
        <row r="2016">
          <cell r="A2016" t="str">
            <v>H-P-8200-0-000-008</v>
          </cell>
          <cell r="B2016" t="str">
            <v>GRIPPING MATERIAL TEK TARAFLI BANT 3M TB 641 25,40 MM X 4 MT</v>
          </cell>
        </row>
        <row r="2017">
          <cell r="A2017" t="str">
            <v>H-P-8200-0-000-009</v>
          </cell>
          <cell r="B2017" t="str">
            <v>3M 5401 TRACTION TAPE 50,8 MM X 32,92 M</v>
          </cell>
        </row>
        <row r="2018">
          <cell r="A2018" t="str">
            <v>H-P-8203-0-000-002</v>
          </cell>
          <cell r="B2018" t="str">
            <v>TERMOSTATIK VANA CEKIRDEK UZUN NIKEL (013G4220) (R004)</v>
          </cell>
        </row>
        <row r="2019">
          <cell r="A2019" t="str">
            <v>H-P-8203-0-000-003</v>
          </cell>
          <cell r="B2019" t="str">
            <v>TERMOSTATIK VANA CEKIRDEK KAPAGI KIRMIZI (013G0276)</v>
          </cell>
        </row>
        <row r="2020">
          <cell r="A2020" t="str">
            <v>H-P-8204-0-000-007</v>
          </cell>
          <cell r="B2020" t="str">
            <v>M5 X 10 MM STUDWELD SAPLAMA</v>
          </cell>
        </row>
        <row r="2021">
          <cell r="A2021" t="str">
            <v>H-P-8204-0-000-008</v>
          </cell>
          <cell r="B2021" t="str">
            <v>25 X 25 X 1,5 MM Ø8 MM IC DELIKLI SAPLAMA BAYRAGI</v>
          </cell>
        </row>
        <row r="2022">
          <cell r="A2022" t="str">
            <v>H-P-8204-0-000-014</v>
          </cell>
          <cell r="B2022" t="str">
            <v>M5 X 35 MM PASLANMAZ ALLEN BAŞLI TAM DİŞ SAPLAMA (DIN916)</v>
          </cell>
        </row>
        <row r="2023">
          <cell r="A2023" t="str">
            <v>H-P-8204-0-000-016</v>
          </cell>
          <cell r="B2023" t="str">
            <v>M4 X 6 MM STUDWELD SAPLAMA</v>
          </cell>
        </row>
        <row r="2024">
          <cell r="A2024" t="str">
            <v>H-P-8205-0-000-003</v>
          </cell>
          <cell r="B2024" t="str">
            <v>Ø 14 MM 0,50 LİK KLİNGİRİK CONTA</v>
          </cell>
        </row>
        <row r="2025">
          <cell r="A2025" t="str">
            <v>H-P-8205-0-000-005</v>
          </cell>
          <cell r="B2025" t="str">
            <v>ZIMBA TELİ(KOLİ KAPAMA TELİ)</v>
          </cell>
        </row>
        <row r="2026">
          <cell r="A2026" t="str">
            <v>H-P-8205-0-000-006</v>
          </cell>
          <cell r="B2026" t="str">
            <v>MUM Ø38 MM BEYAZ</v>
          </cell>
        </row>
        <row r="2027">
          <cell r="A2027" t="str">
            <v>H-P-8206-0-000-001</v>
          </cell>
          <cell r="B2027" t="str">
            <v>AHŞAP ÜRÜNLER İÇİN VERNİK</v>
          </cell>
        </row>
        <row r="2028">
          <cell r="A2028" t="str">
            <v>H-P-8208-0-000-023</v>
          </cell>
          <cell r="B2028" t="str">
            <v>FR230V200W60HzCLII26-2A.A.SLK.</v>
          </cell>
        </row>
        <row r="2029">
          <cell r="A2029" t="str">
            <v>H-P-8210-0-000-001</v>
          </cell>
          <cell r="B2029" t="str">
            <v>ORACAL FOLYO KAPLAMA 970-316 AMETHYST</v>
          </cell>
        </row>
        <row r="2030">
          <cell r="A2030" t="str">
            <v>H-P-8211-0-000-001</v>
          </cell>
          <cell r="B2030" t="str">
            <v>JK230V500W50HzCLIPTC22-2A.FIS.BYZ</v>
          </cell>
        </row>
        <row r="2031">
          <cell r="A2031" t="str">
            <v>H-P-8212-0-000-001</v>
          </cell>
          <cell r="B2031" t="str">
            <v>TOPRAKLI ANAHTARLI FİŞ ERKEK</v>
          </cell>
        </row>
        <row r="2032">
          <cell r="A2032" t="str">
            <v>H-P-8213-0-000-001</v>
          </cell>
          <cell r="B2032" t="str">
            <v>Ø5 İÇ ÇAP PLASTİK PANO SPİRALİ NO:2</v>
          </cell>
        </row>
        <row r="2033">
          <cell r="A2033" t="str">
            <v>H-P-8214-0-000-001</v>
          </cell>
          <cell r="B2033" t="str">
            <v>Ø 28 X 28 MM TUANA BORNOZ ASKILIGI UST PARCA PIRINC</v>
          </cell>
        </row>
        <row r="2034">
          <cell r="A2034" t="str">
            <v>H-P-8214-0-000-002</v>
          </cell>
          <cell r="B2034" t="str">
            <v>Ø 28 X 14 MM TUANA BORNOZ ASKILIGI ALT PARCA PIRINC</v>
          </cell>
        </row>
        <row r="2035">
          <cell r="A2035" t="str">
            <v>H-P-8215-0-000-001</v>
          </cell>
          <cell r="B2035" t="str">
            <v>XPEFOAM KÖPÜK 60 X 60 X 70 MM</v>
          </cell>
        </row>
        <row r="2036">
          <cell r="A2036" t="str">
            <v>H-P-8217-0-000-001</v>
          </cell>
          <cell r="B2036" t="str">
            <v>DMB KORUYUCU İZOCAM KÖPÜK Ø 62 X 22 MM</v>
          </cell>
        </row>
        <row r="2037">
          <cell r="A2037" t="str">
            <v>H-P-8218-0-000-001</v>
          </cell>
          <cell r="B2037" t="str">
            <v>ECZACIBAŞI LAVABO ALTLIĞI MONTAJ KILAVUZU</v>
          </cell>
        </row>
        <row r="2038">
          <cell r="A2038" t="str">
            <v>H-P-8218-0-000-002</v>
          </cell>
          <cell r="B2038" t="str">
            <v>TRS PASLANMAZ CELIK MONTAJ KILAVUZU SQUARE-ROUND</v>
          </cell>
        </row>
        <row r="2039">
          <cell r="A2039" t="str">
            <v>H-P-8218-0-000-003</v>
          </cell>
          <cell r="B2039" t="str">
            <v>ECZACIBAŞI  VALERTE METAL AYAK MONTAJ BROŞÜRÜ  (316913)</v>
          </cell>
        </row>
        <row r="2040">
          <cell r="A2040" t="str">
            <v>H-P-8219-0-000-001</v>
          </cell>
          <cell r="B2040" t="str">
            <v>KARTON KÖŞEBENT KALİNLİK 6 MM 100 X 100 X 830 MM</v>
          </cell>
        </row>
        <row r="2041">
          <cell r="A2041" t="str">
            <v>H-P-8219-0-000-002</v>
          </cell>
          <cell r="B2041" t="str">
            <v>KARTON KÖŞEBENT KALİNLİK 6 MM 100 X 100 X 590 MM</v>
          </cell>
        </row>
        <row r="2042">
          <cell r="A2042" t="str">
            <v>H-P-8221-0-000-001</v>
          </cell>
          <cell r="B2042" t="str">
            <v>230V150W.CLI.SLK.(70°C)</v>
          </cell>
        </row>
        <row r="2043">
          <cell r="A2043" t="str">
            <v>H-P-8221-0-000-002</v>
          </cell>
          <cell r="B2043" t="str">
            <v>230V200W.CLI.SLK.(70°C)</v>
          </cell>
        </row>
        <row r="2044">
          <cell r="A2044" t="str">
            <v>H-P-8221-0-000-003</v>
          </cell>
          <cell r="B2044" t="str">
            <v>230V250W.CLI.SLK.(70°C)</v>
          </cell>
        </row>
        <row r="2045">
          <cell r="A2045" t="str">
            <v>H-P-8221-0-000-004</v>
          </cell>
          <cell r="B2045" t="str">
            <v>230V300W.CLI.SLK.(70°C)</v>
          </cell>
        </row>
        <row r="2046">
          <cell r="A2046" t="str">
            <v>H-P-8221-0-000-005</v>
          </cell>
          <cell r="B2046" t="str">
            <v>230V350W.CLI.SLK.(70°C)</v>
          </cell>
        </row>
        <row r="2047">
          <cell r="A2047" t="str">
            <v>H-P-8221-0-000-006</v>
          </cell>
          <cell r="B2047" t="str">
            <v>230V400W.CLI.SLK.(70°C)</v>
          </cell>
        </row>
        <row r="2048">
          <cell r="A2048" t="str">
            <v>H-P-8221-0-000-007</v>
          </cell>
          <cell r="B2048" t="str">
            <v>230V100W.CLI.SLK.(70°C)</v>
          </cell>
        </row>
        <row r="2049">
          <cell r="A2049" t="str">
            <v>H-P-8221-0-000-008</v>
          </cell>
          <cell r="B2049" t="str">
            <v>230V500W.CLI.SLK.(70°C)</v>
          </cell>
        </row>
        <row r="2050">
          <cell r="A2050" t="str">
            <v>H-P-8221-0-000-010</v>
          </cell>
          <cell r="B2050" t="str">
            <v>230V600W.CLI.SLK.(70°C)</v>
          </cell>
        </row>
        <row r="2051">
          <cell r="A2051" t="str">
            <v>H-P-8221-0-000-012</v>
          </cell>
          <cell r="B2051" t="str">
            <v>230V700W.CLI.SLK.(70°C)</v>
          </cell>
        </row>
        <row r="2052">
          <cell r="A2052" t="str">
            <v>H-P-8221-0-000-018</v>
          </cell>
          <cell r="B2052" t="str">
            <v>230V1000W.CLI.SLK.(70°C)</v>
          </cell>
        </row>
        <row r="2053">
          <cell r="A2053" t="str">
            <v>H-P-8221-0-000-020</v>
          </cell>
          <cell r="B2053" t="str">
            <v>230V1100W.CLI.SLK.(70°C)</v>
          </cell>
        </row>
        <row r="2054">
          <cell r="A2054" t="str">
            <v>H-P-8221-0-000-023</v>
          </cell>
          <cell r="B2054" t="str">
            <v>230V150W.CLI.GRI.TTR.E/F-TYPE.FIS.(70°C)</v>
          </cell>
        </row>
        <row r="2055">
          <cell r="A2055" t="str">
            <v>H-P-8221-0-000-024</v>
          </cell>
          <cell r="B2055" t="str">
            <v>230V200W.CLI.GRI.TTR.E/F-TYPE.FIS.(70°C)</v>
          </cell>
        </row>
        <row r="2056">
          <cell r="A2056" t="str">
            <v>H-P-8221-0-000-025</v>
          </cell>
          <cell r="B2056" t="str">
            <v>230V250W.CLI.GRI.TTR.E/F-TYPE.FIS.(70°C)</v>
          </cell>
        </row>
        <row r="2057">
          <cell r="A2057" t="str">
            <v>H-P-8221-0-000-026</v>
          </cell>
          <cell r="B2057" t="str">
            <v>230V300W.CLI.GRI.TTR.E/F-TYPE.FIS.(70°C)</v>
          </cell>
        </row>
        <row r="2058">
          <cell r="A2058" t="str">
            <v>H-P-8221-0-000-111</v>
          </cell>
          <cell r="B2058" t="str">
            <v>230V150W.CLI.GRI.TTR.FISSZ.(70°C)</v>
          </cell>
        </row>
        <row r="2059">
          <cell r="A2059" t="str">
            <v>H-P-8221-0-000-112</v>
          </cell>
          <cell r="B2059" t="str">
            <v>230V200W.CLI.GRI.TTR.FISSZ.(70°C)</v>
          </cell>
        </row>
        <row r="2060">
          <cell r="A2060" t="str">
            <v>H-P-8221-0-000-113</v>
          </cell>
          <cell r="B2060" t="str">
            <v>230V250W.CLI.GRI.TTR.FISSZ.(70°C)</v>
          </cell>
        </row>
        <row r="2061">
          <cell r="A2061" t="str">
            <v>H-P-8221-0-000-114</v>
          </cell>
          <cell r="B2061" t="str">
            <v>230V300W.CLI.GRI.TTR.FISSZ.(70°C)</v>
          </cell>
        </row>
        <row r="2062">
          <cell r="A2062" t="str">
            <v>H-P-8221-0-000-116</v>
          </cell>
          <cell r="B2062" t="str">
            <v>230V400W.CLI.GRI.TTR.FISSZ.(70°C)</v>
          </cell>
        </row>
        <row r="2063">
          <cell r="A2063" t="str">
            <v>H-P-8221-0-000-136</v>
          </cell>
          <cell r="B2063" t="str">
            <v>230V300W.CLI.BYZ.TTR.FISSZ.(70°C)</v>
          </cell>
        </row>
        <row r="2064">
          <cell r="A2064" t="str">
            <v>H-P-8222-0-000-048</v>
          </cell>
          <cell r="B2064" t="str">
            <v>230V300W.CLII.BYZ.TTR.A-TYPE.FIS.(70°C)</v>
          </cell>
        </row>
        <row r="2065">
          <cell r="A2065" t="str">
            <v>H-P-8224-0-000-001</v>
          </cell>
          <cell r="B2065" t="str">
            <v>120V150W.CLII.SLK.(60°C)</v>
          </cell>
        </row>
        <row r="2066">
          <cell r="A2066" t="str">
            <v>H-P-8224-0-000-002</v>
          </cell>
          <cell r="B2066" t="str">
            <v>120V200W.CLII.SLK.(60°C)</v>
          </cell>
        </row>
        <row r="2067">
          <cell r="A2067" t="str">
            <v>H-P-8224-0-000-004</v>
          </cell>
          <cell r="B2067" t="str">
            <v>120V300W.CLII.SLK.(60°C)</v>
          </cell>
        </row>
        <row r="2068">
          <cell r="A2068" t="str">
            <v>H-P-8224-0-000-018</v>
          </cell>
          <cell r="B2068" t="str">
            <v>120V1000W.CLII.SLK.(60°C)</v>
          </cell>
        </row>
        <row r="2069">
          <cell r="A2069" t="str">
            <v>H-P-8224-0-000-024</v>
          </cell>
          <cell r="B2069" t="str">
            <v>120V200W.CLII.SYH.TTR.A-TYPE.FIS.(60°C)</v>
          </cell>
        </row>
        <row r="2070">
          <cell r="A2070" t="str">
            <v>H-P-8224-0-000-026</v>
          </cell>
          <cell r="B2070" t="str">
            <v>120V300W.CLII.SYH.TTR.A-TYPE.FIS.(60°C)</v>
          </cell>
        </row>
        <row r="2071">
          <cell r="A2071" t="str">
            <v>H-P-8224-0-000-045</v>
          </cell>
          <cell r="B2071" t="str">
            <v>120V150W.CLII.GRI.TTR.FISSZ.(60°C)</v>
          </cell>
        </row>
        <row r="2072">
          <cell r="A2072" t="str">
            <v>H-P-8224-0-000-046</v>
          </cell>
          <cell r="B2072" t="str">
            <v>120V200W.CLII.GRI.TTR.FISSZ.(60°C)</v>
          </cell>
        </row>
        <row r="2073">
          <cell r="A2073" t="str">
            <v>H-P-8224-0-000-048</v>
          </cell>
          <cell r="B2073" t="str">
            <v>120V300W.CLII.GRI.TTR.FISSZ.(60°C)</v>
          </cell>
        </row>
        <row r="2074">
          <cell r="A2074" t="str">
            <v>H-P-8224-0-000-051</v>
          </cell>
          <cell r="B2074" t="str">
            <v>120V100W.CLII.GRI.TTR.FISSZ.(60°C)</v>
          </cell>
        </row>
        <row r="2075">
          <cell r="A2075" t="str">
            <v>H-P-8237-0-000-001</v>
          </cell>
          <cell r="B2075" t="str">
            <v>Ø51 304 PASLANMAZ KEP HAM YÜZEY</v>
          </cell>
        </row>
        <row r="2076">
          <cell r="A2076" t="str">
            <v>H-P-8237-0-000-002</v>
          </cell>
          <cell r="B2076" t="str">
            <v>Ø38 304 PASLANMAZ KEP HAM YÜZEY</v>
          </cell>
        </row>
        <row r="2077">
          <cell r="A2077" t="str">
            <v>H-P-8237-0-000-003</v>
          </cell>
          <cell r="B2077" t="str">
            <v>Ø32 304 PASLANMAZ KEP HAM YÜZEY</v>
          </cell>
        </row>
        <row r="2078">
          <cell r="A2078" t="str">
            <v>H-P-8237-0-000-004</v>
          </cell>
          <cell r="B2078" t="str">
            <v>Ø25 304 PASLANMAZ KEP HAM YÜZEY</v>
          </cell>
        </row>
        <row r="2079">
          <cell r="A2079" t="str">
            <v>H-P-8241-0-000-002</v>
          </cell>
          <cell r="B2079" t="str">
            <v>AKSIYEL FAN MODEL:AUB0612HB DC12V 0,18A-S851</v>
          </cell>
        </row>
        <row r="2080">
          <cell r="A2080" t="str">
            <v>H-P-8242-0-110-001</v>
          </cell>
          <cell r="B2080" t="str">
            <v>STANDARD ISITICI KROM PLASTIK KAPAK</v>
          </cell>
        </row>
        <row r="2081">
          <cell r="A2081" t="str">
            <v>H-P-8243-0-000-001</v>
          </cell>
          <cell r="B2081" t="str">
            <v>KONVEKTÖR NORMAL PLAKA REZISTANS-X TIPI 2500W</v>
          </cell>
        </row>
        <row r="2082">
          <cell r="A2082" t="str">
            <v>H-P-8244-0-000-001</v>
          </cell>
          <cell r="B2082" t="str">
            <v>KMELT W3500 MX(SYNTHETIC POLYMER BASED HOTMELT)</v>
          </cell>
        </row>
        <row r="2083">
          <cell r="A2083" t="str">
            <v>H-P-8244-0-000-002</v>
          </cell>
          <cell r="B2083" t="str">
            <v>KMELT R531 (SYNTHETIC POLYMER BASED HOTMELT)</v>
          </cell>
        </row>
        <row r="2084">
          <cell r="A2084" t="str">
            <v>H-P-8246-0-000-001</v>
          </cell>
          <cell r="B2084" t="str">
            <v>PG-7 IP68 GRI POLYAMID KABLO RAKORU (MARKA: ORTAC)</v>
          </cell>
        </row>
        <row r="2085">
          <cell r="A2085" t="str">
            <v>H-P-8246-0-000-002</v>
          </cell>
          <cell r="B2085" t="str">
            <v>PG-9 IP68 GRI POLYAMID KABLO RAKORU (MARKA: ORTAC)</v>
          </cell>
        </row>
        <row r="2086">
          <cell r="A2086" t="str">
            <v>H-P-8248-0-000-001</v>
          </cell>
          <cell r="B2086" t="str">
            <v>KOMPAKT BIRLESTIRME KONNETKTORU / KLEMENS 2 LI (MARKA: WAGO 221-412)</v>
          </cell>
        </row>
        <row r="2087">
          <cell r="A2087" t="str">
            <v>H-P-9581-0-000-001</v>
          </cell>
          <cell r="B2087" t="str">
            <v>AMBALAJ ÇEMBERİ (YEŞİL)</v>
          </cell>
        </row>
        <row r="2088">
          <cell r="A2088" t="str">
            <v>H-P-9581-0-000-002</v>
          </cell>
          <cell r="B2088" t="str">
            <v>AMBALAJ ÇEMBERİ (BEYAZ)</v>
          </cell>
        </row>
        <row r="2089">
          <cell r="A2089" t="str">
            <v>H-P-9582-0-000-001</v>
          </cell>
          <cell r="B2089" t="str">
            <v>3M SI-GEL CYANOACRYLATE ADHESIVE 20GR YAPIŞTIRICI</v>
          </cell>
        </row>
        <row r="2090">
          <cell r="A2090" t="str">
            <v>H-P-9582-0-000-002</v>
          </cell>
          <cell r="B2090" t="str">
            <v>SEFOX 9260 KÜÇÜK KALIP HOTMELT YAPIŞTIRICI</v>
          </cell>
        </row>
        <row r="2091">
          <cell r="A2091" t="str">
            <v>H-X-7000-0-108-001</v>
          </cell>
          <cell r="B2091" t="str">
            <v>TEMPO-GN.1/2".IC.DISLI.DUZ.VANA.BYZ.</v>
          </cell>
        </row>
        <row r="2092">
          <cell r="A2092" t="str">
            <v>H-X-7000-0-108-002</v>
          </cell>
          <cell r="B2092" t="str">
            <v>TEMPO-GN.16X2.PEX.DUZ.VANA.BYZ</v>
          </cell>
        </row>
        <row r="2093">
          <cell r="A2093" t="str">
            <v>H-X-7000-0-110-001</v>
          </cell>
          <cell r="B2093" t="str">
            <v>TEMPO-GN.1/2".IC.DISLI.DUZ.VANA.KR.</v>
          </cell>
        </row>
        <row r="2094">
          <cell r="A2094" t="str">
            <v>H-X-7000-0-110-002</v>
          </cell>
          <cell r="B2094" t="str">
            <v>TEMPO-GN.16X2.PEX.DUZ.VANA.KR.</v>
          </cell>
        </row>
        <row r="2095">
          <cell r="A2095" t="str">
            <v>H-X-7001-0-108-001</v>
          </cell>
          <cell r="B2095" t="str">
            <v>TEMPO-GN.1/2".IC.DISLI.KOSE.VANA.BYZ.</v>
          </cell>
        </row>
        <row r="2096">
          <cell r="A2096" t="str">
            <v>H-X-7001-0-108-002</v>
          </cell>
          <cell r="B2096" t="str">
            <v>TEMPO-GN.16X2.PEX.KOSE.VANA.BYZ.</v>
          </cell>
        </row>
        <row r="2097">
          <cell r="A2097" t="str">
            <v>H-X-7001-0-110-001</v>
          </cell>
          <cell r="B2097" t="str">
            <v>TEMPO-GN.1/2".IC.DISLI.KOSE.VANA.KR.</v>
          </cell>
        </row>
        <row r="2098">
          <cell r="A2098" t="str">
            <v>H-X-7001-0-110-002</v>
          </cell>
          <cell r="B2098" t="str">
            <v>TEMPO-GN.16X2.PEX.DIS.DISLI.KSE.VANA.KR.</v>
          </cell>
        </row>
        <row r="2099">
          <cell r="A2099" t="str">
            <v>H-X-7001-0-110-004</v>
          </cell>
          <cell r="B2099" t="str">
            <v>TEMPO-GN.1/2.KSE.VANA.KR.(2 LI SET-BM)</v>
          </cell>
        </row>
        <row r="2100">
          <cell r="A2100" t="str">
            <v>H-X-7006-0-000-002</v>
          </cell>
          <cell r="B2100" t="str">
            <v>TORNAVIDA.AGIZLI.MINI.KURESEL-GN.16X2.PEX.DIS DISLI.DUZ.VANA.NIKEL(R005)</v>
          </cell>
        </row>
        <row r="2101">
          <cell r="A2101" t="str">
            <v>H-X-7009-0-000-001</v>
          </cell>
          <cell r="B2101" t="str">
            <v>H VENTIL DUZ 1/2" DIS DISLI NIKEL (R008)</v>
          </cell>
        </row>
        <row r="2102">
          <cell r="A2102" t="str">
            <v>H-X-7009-0-000-002</v>
          </cell>
          <cell r="B2102" t="str">
            <v>H VENTIL DUZ PEX NIKEL (R007)</v>
          </cell>
        </row>
        <row r="2103">
          <cell r="A2103" t="str">
            <v>H-X-7010-0-000-002</v>
          </cell>
          <cell r="B2103" t="str">
            <v>H VENTIL KOSE PEX NIKEL (R010)</v>
          </cell>
        </row>
        <row r="2104">
          <cell r="A2104" t="str">
            <v>H-X-7012-0-110-001</v>
          </cell>
          <cell r="B2104" t="str">
            <v>PASIFIK-GN.1/2.KSE.TERMOST.VANA.KR</v>
          </cell>
        </row>
        <row r="2105">
          <cell r="A2105" t="str">
            <v>H-X-7013-0-000-002</v>
          </cell>
          <cell r="B2105" t="str">
            <v>GN.1/2.KSE.GERI.DON.VANA.HAM.YZY.</v>
          </cell>
        </row>
        <row r="2106">
          <cell r="A2106" t="str">
            <v>H-X-7013-0-047-001</v>
          </cell>
          <cell r="B2106" t="str">
            <v>GN.1/2.KSE.GERI.DON.VANA.KR.PVD.PAR.ROSEGOLD</v>
          </cell>
        </row>
        <row r="2107">
          <cell r="A2107" t="str">
            <v>H-X-7013-0-110-001</v>
          </cell>
          <cell r="B2107" t="str">
            <v>GN.1/2.KSE.GERI.DON.VANA.KR.</v>
          </cell>
        </row>
        <row r="2108">
          <cell r="A2108" t="str">
            <v>H-X-7013-0-110-002</v>
          </cell>
          <cell r="B2108" t="str">
            <v>GN.PEX.KSE.GERI.DON.VANA.KR.</v>
          </cell>
        </row>
        <row r="2109">
          <cell r="A2109" t="str">
            <v>H-X-7022-0-110-002</v>
          </cell>
          <cell r="B2109" t="str">
            <v>OPAL-MM.1/2".IC.DISLI.KOSE.VANA.KR.</v>
          </cell>
        </row>
        <row r="2110">
          <cell r="A2110" t="str">
            <v>H-X-7024-0-000-002</v>
          </cell>
          <cell r="B2110" t="str">
            <v>AZUR-MM.1/2".DIS.DISLI.KOSE.VANA.NIKEL</v>
          </cell>
        </row>
        <row r="2111">
          <cell r="A2111" t="str">
            <v>H-X-7024-0-110-001</v>
          </cell>
          <cell r="B2111" t="str">
            <v>AZUR-MM.1/2".DIS.DISLI.KOSE.VANA.KR.</v>
          </cell>
        </row>
        <row r="2112">
          <cell r="A2112" t="str">
            <v>H-X-7024-0-121-001</v>
          </cell>
          <cell r="B2112" t="str">
            <v>AZUR-MM.1/2".DIS.DISLI.KOSE.VANA.SATEN</v>
          </cell>
        </row>
        <row r="2113">
          <cell r="A2113" t="str">
            <v>H-X-7026-0-000-002</v>
          </cell>
          <cell r="B2113" t="str">
            <v>ONIX-MM.1/2".DIS.DISLI.KOSE.VANA.HAM.YZY.</v>
          </cell>
        </row>
        <row r="2114">
          <cell r="A2114" t="str">
            <v>H-X-7026-0-000-003</v>
          </cell>
          <cell r="B2114" t="str">
            <v>ONIX-MM.1/2".DIS.DISLI.KOSE.VANA.NIKEL</v>
          </cell>
        </row>
        <row r="2115">
          <cell r="A2115" t="str">
            <v>H-X-7026-0-110-001</v>
          </cell>
          <cell r="B2115" t="str">
            <v>ONIX-MM.1/2".DIS.DISLI.KOSE.VANA.KR.</v>
          </cell>
        </row>
        <row r="2116">
          <cell r="A2116" t="str">
            <v>H-X-7026-0-121-001</v>
          </cell>
          <cell r="B2116" t="str">
            <v>ONIX-MM.1/2".DIS.DISLI.KOSE.VANA.SATEN</v>
          </cell>
        </row>
        <row r="2117">
          <cell r="A2117" t="str">
            <v>H-X-7027-0-000-001</v>
          </cell>
          <cell r="B2117" t="str">
            <v>DF. Ø16 X 2 PEX.BORU.ADAPT.NIKEL (013G4176)</v>
          </cell>
        </row>
        <row r="2118">
          <cell r="A2118" t="str">
            <v>H-X-7027-0-000-004</v>
          </cell>
          <cell r="B2118" t="str">
            <v>Ø16 X 2 PEX. - 3/4" BORU.ADAPT.SATEN (DF:013G4186)</v>
          </cell>
        </row>
        <row r="2119">
          <cell r="A2119" t="str">
            <v>H-X-7027-0-000-006</v>
          </cell>
          <cell r="B2119" t="str">
            <v>Ø16 X 2 PEX.BORU.ADAPT.KROM (DF:013G4200)</v>
          </cell>
        </row>
        <row r="2120">
          <cell r="A2120" t="str">
            <v>H-X-7027-0-000-007</v>
          </cell>
          <cell r="B2120" t="str">
            <v>Ø16 X 2 PEX.BORU.ADAPT.NIKEL.(AZUR-ONIX-OPAL)</v>
          </cell>
        </row>
        <row r="2121">
          <cell r="A2121" t="str">
            <v>H-X-7027-0-110-003</v>
          </cell>
          <cell r="B2121" t="str">
            <v>Ø16 X 2 PEX.BORU.ADAPT.KR.(AZUR-ONIX-OPAL)</v>
          </cell>
        </row>
        <row r="2122">
          <cell r="A2122" t="str">
            <v>H-X-7027-0-110-006</v>
          </cell>
          <cell r="B2122" t="str">
            <v>FLORA-GN.(16X2)PEX.KSE.VANA.KR.</v>
          </cell>
        </row>
        <row r="2123">
          <cell r="A2123" t="str">
            <v>H-X-7027-0-110-007</v>
          </cell>
          <cell r="B2123" t="str">
            <v>DF. Ø16 X 2 PEX.BORU.ADAPT.KR.</v>
          </cell>
        </row>
        <row r="2124">
          <cell r="A2124" t="str">
            <v>H-X-7027-0-110-045</v>
          </cell>
          <cell r="B2124" t="str">
            <v>ELLIPTIC.PEX.BORU.ADAPT.KR</v>
          </cell>
        </row>
        <row r="2125">
          <cell r="A2125" t="str">
            <v>H-X-7027-0-121-002</v>
          </cell>
          <cell r="B2125" t="str">
            <v>Ø16 X 2 PEX.BORU.ADAPT.SATEN(AZUR-ONIX-OPAL)</v>
          </cell>
        </row>
        <row r="2126">
          <cell r="A2126" t="str">
            <v>H-X-7027-0-121-003</v>
          </cell>
          <cell r="B2126" t="str">
            <v>Ø17 X 2 AZUR.PEX.BORU.ADAPT.SATEN</v>
          </cell>
        </row>
        <row r="2127">
          <cell r="A2127" t="str">
            <v>H-X-7027-0-121-005</v>
          </cell>
          <cell r="B2127" t="str">
            <v>FLORA-GN.(16X2)PEX.KSE.VANA.SATEN</v>
          </cell>
        </row>
        <row r="2128">
          <cell r="A2128" t="str">
            <v>H-X-7028-0-112-001</v>
          </cell>
          <cell r="B2128" t="str">
            <v>ALMIRA - OT 1/2DUZ.VANA.PAR.ALTN.YZY.</v>
          </cell>
        </row>
        <row r="2129">
          <cell r="A2129" t="str">
            <v>H-X-7028-0-123-001</v>
          </cell>
          <cell r="B2129" t="str">
            <v>ALMIRA - OT 1/2DUZ.VANA.FRC.ALTN.YZY.</v>
          </cell>
        </row>
        <row r="2130">
          <cell r="A2130" t="str">
            <v>H-X-7033-0-001-001</v>
          </cell>
          <cell r="B2130" t="str">
            <v>Ø52X25X10X1 MM YUV.BORU.KAPA.PSLMZ.CEL.FRC.YZY.(R013)</v>
          </cell>
        </row>
        <row r="2131">
          <cell r="A2131" t="str">
            <v>H-X-7033-0-001-002</v>
          </cell>
          <cell r="B2131" t="str">
            <v>Ø42X25X15X1 MM YUV.BOMB.BORU.KAPA.PSLMZ.CEL.FRC.YZY. (R014)</v>
          </cell>
        </row>
        <row r="2132">
          <cell r="A2132" t="str">
            <v>H-X-7033-0-002-001</v>
          </cell>
          <cell r="B2132" t="str">
            <v>Ø52X25X10X1 MM YUV.BORU.KAPA.PSLMZ.CEL.AY.YZY.(R013)</v>
          </cell>
        </row>
        <row r="2133">
          <cell r="A2133" t="str">
            <v>H-X-7033-0-002-002</v>
          </cell>
          <cell r="B2133" t="str">
            <v>Ø42X25X15X1 MM YUV.BOMB.BORU.KAPA.PSLMZ.CEL.AY.YZY.(R014)</v>
          </cell>
        </row>
        <row r="2134">
          <cell r="A2134" t="str">
            <v>H-X-7068-0-001-001</v>
          </cell>
          <cell r="B2134" t="str">
            <v>CND.DUVAR.BRAKET.SETI.FRC.YZY.180.GRIT</v>
          </cell>
        </row>
        <row r="2135">
          <cell r="A2135" t="str">
            <v>H-X-7073-0-000-001</v>
          </cell>
          <cell r="B2135" t="str">
            <v>EMNIYET PURJORU 1/2"(3 BAR)</v>
          </cell>
        </row>
        <row r="2136">
          <cell r="A2136" t="str">
            <v>H-X-7075-0-110-004</v>
          </cell>
          <cell r="B2136" t="str">
            <v>Ø25 X 50 MM UZATMA PARCASI PIRINC KROM KAPLAMA (R035)</v>
          </cell>
        </row>
        <row r="2137">
          <cell r="A2137" t="str">
            <v>H-X-7075-0-110-005</v>
          </cell>
          <cell r="B2137" t="str">
            <v>Ø25 X 40 MM UZATMA PARCASI PIRINC KROM KAPLAMA</v>
          </cell>
        </row>
        <row r="2138">
          <cell r="A2138" t="str">
            <v>H-X-7075-0-121-003</v>
          </cell>
          <cell r="B2138" t="str">
            <v>Ø25 X 50 MM UZATMA PARCASI PIRINC SATEN (R035)</v>
          </cell>
        </row>
        <row r="2139">
          <cell r="A2139" t="str">
            <v>H-X-7075-0-121-004</v>
          </cell>
          <cell r="B2139" t="str">
            <v>Ø25 X 15 MM UZATMA PARCASI PIRINC SATEN</v>
          </cell>
        </row>
        <row r="2140">
          <cell r="A2140" t="str">
            <v>H-X-7075-0-121-005</v>
          </cell>
          <cell r="B2140" t="str">
            <v>Ø25 X 40 MM UZATMA PARCASI PIRINC SATEN</v>
          </cell>
        </row>
        <row r="2141">
          <cell r="A2141" t="str">
            <v>H-X-7075-0-121-006</v>
          </cell>
          <cell r="B2141" t="str">
            <v>Ø25 X 20 MM UZATMA PARCASI PIRINC SATEN</v>
          </cell>
        </row>
        <row r="2142">
          <cell r="A2142" t="str">
            <v>H-X-7080-0-108-001</v>
          </cell>
          <cell r="B2142" t="str">
            <v>MIDAS.HQ230V300W50HzCLI.KARE.AYR.ON/OF.FIS.BYZ.+BYZ.KBL.HEC.1.1</v>
          </cell>
        </row>
        <row r="2143">
          <cell r="A2143" t="str">
            <v>H-X-7080-0-108-002</v>
          </cell>
          <cell r="B2143" t="str">
            <v>MIDAS.HQ230V200W50HzCLI.KARE.AYR.ON/OF.SPRL.FIS.BYZ.+BYZ.KBL</v>
          </cell>
        </row>
        <row r="2144">
          <cell r="A2144" t="str">
            <v>H-X-7080-0-108-004</v>
          </cell>
          <cell r="B2144" t="str">
            <v>MIDAS.HQ230V400W50HzCLI.KARE.AYR.ON/OF.SPRL.FIS.BYZ.+BYZ.KBL</v>
          </cell>
        </row>
        <row r="2145">
          <cell r="A2145" t="str">
            <v>H-X-7080-0-108-005</v>
          </cell>
          <cell r="B2145" t="str">
            <v>MIDAS.HQ230V500W50HzCLI.KARE.AYR.ON/OF.SPRL.FIS.BYZ.+BYZ.KBL</v>
          </cell>
        </row>
        <row r="2146">
          <cell r="A2146" t="str">
            <v>H-X-7080-0-108-007</v>
          </cell>
          <cell r="B2146" t="str">
            <v>MIDAS.HQ230V500W50HzCLI.KARE.AYR.ON/OF.FIS.BYZ.+BYZ.KBL.HEC.1.1</v>
          </cell>
        </row>
        <row r="2147">
          <cell r="A2147" t="str">
            <v>H-X-7080-0-108-008</v>
          </cell>
          <cell r="B2147" t="str">
            <v>MIDAS.HQ230V1000W50HzCLI.KARE.AYR.ON/OF.FIS.BYZ.+BYZ.KBL</v>
          </cell>
        </row>
        <row r="2148">
          <cell r="A2148" t="str">
            <v>H-X-7080-0-108-014</v>
          </cell>
          <cell r="B2148" t="str">
            <v>MIDAS.HQ230V300W50HzCLI.KARE.AYR.ON/OF.FSIZ.BYZ.+BYZ.3MT.KBL.HEC.1.1</v>
          </cell>
        </row>
        <row r="2149">
          <cell r="A2149" t="str">
            <v>H-X-7080-0-108-018</v>
          </cell>
          <cell r="B2149" t="str">
            <v>MIDAS.HQ230V300W50HzCLI.AYR.ON/OF.FIS.BYZ.+BYZ.KBL.HEC.1.1_v8.0</v>
          </cell>
        </row>
        <row r="2150">
          <cell r="A2150" t="str">
            <v>H-X-7080-0-108-019</v>
          </cell>
          <cell r="B2150" t="str">
            <v>MIDAS.HQ230V500W50HzCLI.AYR.ON/OF.FIS.BYZ.+BYZ.KBL.HEC.1.1_v8.0</v>
          </cell>
        </row>
        <row r="2151">
          <cell r="A2151" t="str">
            <v>H-X-7080-0-108-020</v>
          </cell>
          <cell r="B2151" t="str">
            <v>MIDAS.HQ230V300W50HzCLI.AYR.ON/OF.FSIZ.BYZ.+BYZ.3MT.KBL.HEC.1.1_v8.0</v>
          </cell>
        </row>
        <row r="2152">
          <cell r="A2152" t="str">
            <v>H-X-7080-0-110-001</v>
          </cell>
          <cell r="B2152" t="str">
            <v>MIDAS.HQ230V300W50HzCLI.KARE.AYR.ON/OF.FIS.KR.+GRI.KBL.HEC.1.0</v>
          </cell>
        </row>
        <row r="2153">
          <cell r="A2153" t="str">
            <v>H-X-7080-0-110-003</v>
          </cell>
          <cell r="B2153" t="str">
            <v>MIDAS.HQ230V300W50HzCLI.KARE.AYR.ON/OF.FIS.KR.+GRI.KBL.HEC.1.1</v>
          </cell>
        </row>
        <row r="2154">
          <cell r="A2154" t="str">
            <v>H-X-7080-0-110-006</v>
          </cell>
          <cell r="B2154" t="str">
            <v>MIDAS.HQ230V200W50HzCLI.KARE.AYR.ON/OF.FIS.KR.+GRI.KBL.HEC.1.1</v>
          </cell>
        </row>
        <row r="2155">
          <cell r="A2155" t="str">
            <v>H-X-7080-0-110-009</v>
          </cell>
          <cell r="B2155" t="str">
            <v>MIDAS.HQ230V400W50HzCLI.KARE.AYR.ON/OF.SPRL.FIS.KR.+GRI.KBL</v>
          </cell>
        </row>
        <row r="2156">
          <cell r="A2156" t="str">
            <v>H-X-7080-0-110-010</v>
          </cell>
          <cell r="B2156" t="str">
            <v>MIDAS.HQ230V500W50HzCLI.KARE.AYR.ON/OF.SPRL.FIS.KR.+GRI.KBL</v>
          </cell>
        </row>
        <row r="2157">
          <cell r="A2157" t="str">
            <v>H-X-7080-0-110-011</v>
          </cell>
          <cell r="B2157" t="str">
            <v>MIDAS.HQ230V500W50HzCLI.KARE.AYR.ON/OF.FIS.KR.+GRI.KBL.HEC.1.1</v>
          </cell>
        </row>
        <row r="2158">
          <cell r="A2158" t="str">
            <v>H-X-7080-0-110-014</v>
          </cell>
          <cell r="B2158" t="str">
            <v>MIDAS.HQ230V500W50HzCLI.KARE.AYR.ON/OF.FIS.KR.+GRI.KBL.HEC.1.0</v>
          </cell>
        </row>
        <row r="2159">
          <cell r="A2159" t="str">
            <v>H-X-7080-0-110-015</v>
          </cell>
          <cell r="B2159" t="str">
            <v>MIDAS.HQ230V200W50HzCLI.KARE.AYR.ON/OF.FIS.KR.+GRI.KBL.HEC.1.0</v>
          </cell>
        </row>
        <row r="2160">
          <cell r="A2160" t="str">
            <v>H-X-7080-0-110-018</v>
          </cell>
          <cell r="B2160" t="str">
            <v>MIDAS.HQ ISITICI KONTROLÖRÜ FLANŞIYLA BİRLİKTE</v>
          </cell>
        </row>
        <row r="2161">
          <cell r="A2161" t="str">
            <v>H-X-7080-0-110-019</v>
          </cell>
          <cell r="B2161" t="str">
            <v>MIDAS.HQ230V500W50HzCLI.KARE.AYR.ON/OF.G.TIP.FIS.KR.+BYZ.KBL.HEC.1.1</v>
          </cell>
        </row>
        <row r="2162">
          <cell r="A2162" t="str">
            <v>H-X-7080-0-110-021</v>
          </cell>
          <cell r="B2162" t="str">
            <v>MIDAS.HQ230V300W50HzCLI.KARE.AYR.ON/OF.FSIZ.KR.+GRI.3MT.KBL.HEC.1.1</v>
          </cell>
        </row>
        <row r="2163">
          <cell r="A2163" t="str">
            <v>H-X-7080-0-110-029</v>
          </cell>
          <cell r="B2163" t="str">
            <v>MIDAS.HQ230V300W50HzCLI.AYR.ON/OF.FIS.KR.+GRI.KBL.HEC.1.1_v8.0</v>
          </cell>
        </row>
        <row r="2164">
          <cell r="A2164" t="str">
            <v>H-X-7080-0-110-030</v>
          </cell>
          <cell r="B2164" t="str">
            <v>MIDAS.HQ230V500W50HzCLI.AYR.ON/OF.FIS.KR.+GRI.KBL.HEC.1.1_v8.0</v>
          </cell>
        </row>
        <row r="2165">
          <cell r="A2165" t="str">
            <v>H-X-7080-0-110-031</v>
          </cell>
          <cell r="B2165" t="str">
            <v>MIDAS.HQ230V300W50HzCLI.AYR.ON/OF.FSIZ.KR.+GRI.3MT.KBL.HEC.1.1_v8.0</v>
          </cell>
        </row>
        <row r="2166">
          <cell r="A2166" t="str">
            <v>H-X-7080-0-110-033</v>
          </cell>
          <cell r="B2166" t="str">
            <v>MIDAS.HQ230V300W50HzCLI.AYR.ON/OF.FSIZ.KR.+GRI.5MT.KBL.HEC.1.1_v8.0</v>
          </cell>
        </row>
        <row r="2167">
          <cell r="A2167" t="str">
            <v>H-X-7080-0-110-036</v>
          </cell>
          <cell r="B2167" t="str">
            <v>MIDAS.HQ230V300W50HzCLI.AYR.ON/OF.G-TYPE.FIS.13A.SIGORTA.KR.+BYZ.KBL.HEC.1.1_v8.0</v>
          </cell>
        </row>
        <row r="2168">
          <cell r="A2168" t="str">
            <v>H-X-7080-0-110-037</v>
          </cell>
          <cell r="B2168" t="str">
            <v>MIDAS.HQ230V500W50HzCLI.AYR.ON/OF.G-TYPE.FIS.13A.SIGORTA.KR.+BYZ.KBL.HEC.1.1_v8.0</v>
          </cell>
        </row>
        <row r="2169">
          <cell r="A2169" t="str">
            <v>H-X-7080-0-129-002</v>
          </cell>
          <cell r="B2169" t="str">
            <v>MIDAS.HQ230V300W50HzCLI.AYR.ON/OF.G-TYPE.FIS.BLCKMATT.+SYH.KBL.HEC.1.1_v8.0</v>
          </cell>
        </row>
        <row r="2170">
          <cell r="A2170" t="str">
            <v>H-X-7080-0-TMR-001</v>
          </cell>
          <cell r="B2170" t="str">
            <v>MIDAS.HQ230V500W50HzCLI.KARE.AYR.ON/OF.FIS.BYZ.+BYZ.KBL.HEC.1.R</v>
          </cell>
        </row>
        <row r="2171">
          <cell r="A2171" t="str">
            <v>H-X-7080-0-TMR-002</v>
          </cell>
          <cell r="B2171" t="str">
            <v>MIDAS.HQ230V300W50HzCLI.KARE.AYR.ON/OF.FIS.KR.+GRI.KBL.HEC.1.R</v>
          </cell>
        </row>
        <row r="2172">
          <cell r="A2172" t="str">
            <v>H-X-7080-0-TMR-003</v>
          </cell>
          <cell r="B2172" t="str">
            <v>MIDAS.HQ230V200W50HzCLI.KARE.AYR.ON/OF.FIS.KR.+GRI.KBL.HEC.1.R</v>
          </cell>
        </row>
        <row r="2173">
          <cell r="A2173" t="str">
            <v>H-X-7080-0-TMR-005</v>
          </cell>
          <cell r="B2173" t="str">
            <v>MIDAS.HQ230V200W50HzCLI.KARE.AYR.ON/OF.SPRL.FIS.KR.+GRI.KBL.HEC.1.R</v>
          </cell>
        </row>
        <row r="2174">
          <cell r="A2174" t="str">
            <v>H-X-7080-0-TMR-006</v>
          </cell>
          <cell r="B2174" t="str">
            <v>MIDAS.HQ230V400W50HzCLI.KARE.AYR.ON/OF.SPRL.FIS.KR.+GRI.KBL.HEC.1.R</v>
          </cell>
        </row>
        <row r="2175">
          <cell r="A2175" t="str">
            <v>H-X-7080-0-TMR-008</v>
          </cell>
          <cell r="B2175" t="str">
            <v>MIDAS.HQ230V300W50HzCLI.KARE.AYR.ON/OF.FIS.BYZ.+BYZ.KBL.HEC.1.R</v>
          </cell>
        </row>
        <row r="2176">
          <cell r="A2176" t="str">
            <v>H-X-7081-0-108-001</v>
          </cell>
          <cell r="B2176" t="str">
            <v>MIDAS.HQ110V300W60HzCLII.AYR.ON/OF.FSIZ.BYZ.+BYZ.KBL.HEC.1.0</v>
          </cell>
        </row>
        <row r="2177">
          <cell r="A2177" t="str">
            <v>H-X-7082-0-108-002</v>
          </cell>
          <cell r="B2177" t="str">
            <v>MIDAS.HQ230V300W50HzCLI.KARE.AYR.ON/OF.KBL.GIZ.BYZ.HEC.1.1</v>
          </cell>
        </row>
        <row r="2178">
          <cell r="A2178" t="str">
            <v>H-X-7082-0-108-005</v>
          </cell>
          <cell r="B2178" t="str">
            <v>MIDAS.HQ230V1000W50HzCLI.KARE.AYR.ON/OF.KBL.GIZ.BYZ.HEC.1.1</v>
          </cell>
        </row>
        <row r="2179">
          <cell r="A2179" t="str">
            <v>H-X-7082-0-108-008</v>
          </cell>
          <cell r="B2179" t="str">
            <v>MIDAS.HQ230V300W50HzCLI.AYR.ON/OF.KBL.GIZ.BYZ.HEC.1.1_v8.0</v>
          </cell>
        </row>
        <row r="2180">
          <cell r="A2180" t="str">
            <v>H-X-7082-0-110-001</v>
          </cell>
          <cell r="B2180" t="str">
            <v>MIDAS.HQ230V200W50HzCLI.KARE.AYR.ON/OF.KBL.GIZ.KR.HEC.1.1</v>
          </cell>
        </row>
        <row r="2181">
          <cell r="A2181" t="str">
            <v>H-X-7082-0-110-002</v>
          </cell>
          <cell r="B2181" t="str">
            <v>MIDAS.HQ230V300W50HzCLI.KARE.AYR.ON/OF.KBL.GIZ.KR.HEC.1.1</v>
          </cell>
        </row>
        <row r="2182">
          <cell r="A2182" t="str">
            <v>H-X-7082-0-110-003</v>
          </cell>
          <cell r="B2182" t="str">
            <v>MIDAS.HQ230V400W50HzCLI.KARE.AYR.ON/OF.KBL.GIZ.KR.HEC.1.1</v>
          </cell>
        </row>
        <row r="2183">
          <cell r="A2183" t="str">
            <v>H-X-7082-0-110-006</v>
          </cell>
          <cell r="B2183" t="str">
            <v>MIDAS.HQ230V1000W50HzCLI.KARE.AYR.ON/OF.KBL.GIZ.KR.HEC.1.1</v>
          </cell>
        </row>
        <row r="2184">
          <cell r="A2184" t="str">
            <v>H-X-7082-0-110-011</v>
          </cell>
          <cell r="B2184" t="str">
            <v>MIDAS.HQ230V300W50HzCLI.AYR.ON/OF.KBL.GIZ.KR.HEC.1.1_v8.0</v>
          </cell>
        </row>
        <row r="2185">
          <cell r="A2185" t="str">
            <v>H-X-7082-0-129-001</v>
          </cell>
          <cell r="B2185" t="str">
            <v>MIDAS.HQ230V300W50HzCLI.KARE.AYR.ON/OF.KBL.GIZ.BLCKMATT.HEC.1.1</v>
          </cell>
        </row>
        <row r="2186">
          <cell r="A2186" t="str">
            <v>H-X-7082-0-129-006</v>
          </cell>
          <cell r="B2186" t="str">
            <v>MIDAS.HQ230V300W50HzCLI.AYR.ON/OF.KBL.GIZ.BLCKMATT.HEC.1.1_v8.0</v>
          </cell>
        </row>
        <row r="2187">
          <cell r="A2187" t="str">
            <v>H-X-7082-0-TMR-001</v>
          </cell>
          <cell r="B2187" t="str">
            <v>MIDAS.HQ230V400W50HzCLI.KARE.AYR.ON/OF.KBL.GIZ.KR.HEC.1.R</v>
          </cell>
        </row>
        <row r="2188">
          <cell r="A2188" t="str">
            <v>H-X-7084-0-110-001</v>
          </cell>
          <cell r="B2188" t="str">
            <v>ACV.IC230V100W50HzCLI.PLS.YUV.GVD.F.SIZ.KR.+BYZ.KBL</v>
          </cell>
        </row>
        <row r="2189">
          <cell r="A2189" t="str">
            <v>H-X-7084-0-110-002</v>
          </cell>
          <cell r="B2189" t="str">
            <v>ACV.IC230V150W50HzCLI.PLS.YUV.GVD.F.SIZ.KR.+BYZ.KBL</v>
          </cell>
        </row>
        <row r="2190">
          <cell r="A2190" t="str">
            <v>H-X-7084-0-110-003</v>
          </cell>
          <cell r="B2190" t="str">
            <v>ACV.IC230V200W50HzCLI.PLS.YUV.GVD.F.SIZ.KR.+BYZ.KBL</v>
          </cell>
        </row>
        <row r="2191">
          <cell r="A2191" t="str">
            <v>H-X-7084-0-110-004</v>
          </cell>
          <cell r="B2191" t="str">
            <v>ACV.IC230V250W50HzCLI.PLS.YUV.GVD.F.SIZ.KR.+BYZ.KBL</v>
          </cell>
        </row>
        <row r="2192">
          <cell r="A2192" t="str">
            <v>H-X-7087-0-108-001</v>
          </cell>
          <cell r="B2192" t="str">
            <v>SM230V50HzCLII.JUNO.ODATMS.FIS.BYZ</v>
          </cell>
        </row>
        <row r="2193">
          <cell r="A2193" t="str">
            <v>H-X-7092-0-109-001</v>
          </cell>
          <cell r="B2193" t="str">
            <v>HT230V200W50HzCLI.STD.FSIZ.GRI</v>
          </cell>
        </row>
        <row r="2194">
          <cell r="A2194" t="str">
            <v>H-X-7095-0-109-001</v>
          </cell>
          <cell r="B2194" t="str">
            <v>HT230V50HzCLII.ODATMS.FSIZ.GRI</v>
          </cell>
        </row>
        <row r="2195">
          <cell r="A2195" t="str">
            <v>H-X-7096-0-002-028</v>
          </cell>
          <cell r="B2195" t="str">
            <v>RD230V150W50HzCLI.32.ON/OF.FSIZ.AY.YZY.BYZ.3.5Mt.KBL+O.GRMT</v>
          </cell>
        </row>
        <row r="2196">
          <cell r="A2196" t="str">
            <v>H-X-7097-0-002-027</v>
          </cell>
          <cell r="B2196" t="str">
            <v>RD230V400W50HzCLI.30X30.ON/OF.FSIZ.AY.YZY.BYZ.KBL+O.GRMT</v>
          </cell>
        </row>
        <row r="2197">
          <cell r="A2197" t="str">
            <v>H-X-7098-0-001-008</v>
          </cell>
          <cell r="B2197" t="str">
            <v>RD230V500W50HzCLI.32.KBL.GIZ.ON/OF.FRC.YZY.+RZT</v>
          </cell>
        </row>
        <row r="2198">
          <cell r="A2198" t="str">
            <v>H-X-7104-0-108-040</v>
          </cell>
          <cell r="B2198" t="str">
            <v>FR230V500W50HzCLI-STD.FIS.BYZ</v>
          </cell>
        </row>
        <row r="2199">
          <cell r="A2199" t="str">
            <v>H-X-7104-0-108-042</v>
          </cell>
          <cell r="B2199" t="str">
            <v>FR230V400W50HzCLI-STD.FIS.BYZ</v>
          </cell>
        </row>
        <row r="2200">
          <cell r="A2200" t="str">
            <v>H-X-7104-0-108-048</v>
          </cell>
          <cell r="B2200" t="str">
            <v>FR230V300W50HzCLI-STD.FSIZ.BYZ.KABLO.BYZ.KAPAK</v>
          </cell>
        </row>
        <row r="2201">
          <cell r="A2201" t="str">
            <v>H-X-7104-0-108-049</v>
          </cell>
          <cell r="B2201" t="str">
            <v>FR230V500W50HzCLI-STD.FSIZ.BYZ.KABLO.BYZ.KAPAK</v>
          </cell>
        </row>
        <row r="2202">
          <cell r="A2202" t="str">
            <v>H-X-7104-0-109-001</v>
          </cell>
          <cell r="B2202" t="str">
            <v>FR230V300W50HzCLI-STD.FIS.GRI</v>
          </cell>
        </row>
        <row r="2203">
          <cell r="A2203" t="str">
            <v>H-X-7104-0-109-002</v>
          </cell>
          <cell r="B2203" t="str">
            <v>FR230V200W50HzCLI-STD.FIS.GRI</v>
          </cell>
        </row>
        <row r="2204">
          <cell r="A2204" t="str">
            <v>H-X-7104-0-109-005</v>
          </cell>
          <cell r="B2204" t="str">
            <v>FR230V400W50HzCLI-STD.FIS.GRI</v>
          </cell>
        </row>
        <row r="2205">
          <cell r="A2205" t="str">
            <v>H-X-7104-0-109-006</v>
          </cell>
          <cell r="B2205" t="str">
            <v>FR230V500W50HzCLI-STD.FIS.GRI</v>
          </cell>
        </row>
        <row r="2206">
          <cell r="A2206" t="str">
            <v>H-X-7104-0-109-007</v>
          </cell>
          <cell r="B2206" t="str">
            <v>FR230V600W50HzCLI-STD.FIS.GRI</v>
          </cell>
        </row>
        <row r="2207">
          <cell r="A2207" t="str">
            <v>H-X-7104-0-109-021</v>
          </cell>
          <cell r="B2207" t="str">
            <v>FR230V250W50HzCLI-STD.FIS.GRI</v>
          </cell>
        </row>
        <row r="2208">
          <cell r="A2208" t="str">
            <v>H-X-7104-0-109-030</v>
          </cell>
          <cell r="B2208" t="str">
            <v>FR230V500W50HzCLISTD.FSIZ.GRI</v>
          </cell>
        </row>
        <row r="2209">
          <cell r="A2209" t="str">
            <v>H-X-7104-0-109-045</v>
          </cell>
          <cell r="B2209" t="str">
            <v>FR230V100W50HzCLI-STD.FSIZ.GRI</v>
          </cell>
        </row>
        <row r="2210">
          <cell r="A2210" t="str">
            <v>H-X-7104-0-110-020</v>
          </cell>
          <cell r="B2210" t="str">
            <v>FR230V250W50HzCLI-STD.FSIZ.GRI-KR</v>
          </cell>
        </row>
        <row r="2211">
          <cell r="A2211" t="str">
            <v>H-X-7104-0-110-035</v>
          </cell>
          <cell r="B2211" t="str">
            <v>FR230V600W50HzCLI-STD.FIS.GRI-KR</v>
          </cell>
        </row>
        <row r="2212">
          <cell r="A2212" t="str">
            <v>H-X-7104-0-110-040</v>
          </cell>
          <cell r="B2212" t="str">
            <v>FR230V300W50HZCLISTD.FIS.GRI.KABLO-KR.KAPAK</v>
          </cell>
        </row>
        <row r="2213">
          <cell r="A2213" t="str">
            <v>H-X-7104-0-110-042</v>
          </cell>
          <cell r="B2213" t="str">
            <v>FR230V250W50HzCLI-STD.FIS.GRI-KR</v>
          </cell>
        </row>
        <row r="2214">
          <cell r="A2214" t="str">
            <v>H-X-7104-0-110-043</v>
          </cell>
          <cell r="B2214" t="str">
            <v>FR230V200W50HzCLI-STD.FIS.GRI-KR</v>
          </cell>
        </row>
        <row r="2215">
          <cell r="A2215" t="str">
            <v>H-X-7104-0-110-045</v>
          </cell>
          <cell r="B2215" t="str">
            <v>FR230V300W50HzCLI-STD.FSIZ.GRI.KABLO-KR.KAPAK</v>
          </cell>
        </row>
        <row r="2216">
          <cell r="A2216" t="str">
            <v>H-X-7104-0-110-046</v>
          </cell>
          <cell r="B2216" t="str">
            <v>FR230V500W50HzCLI-STD.FSIZ.GRI.KABLO-KR.KAPAK</v>
          </cell>
        </row>
        <row r="2217">
          <cell r="A2217" t="str">
            <v>H-X-7106-0-000-001</v>
          </cell>
          <cell r="B2217" t="str">
            <v>HT230V200W50HzCLIFASTON</v>
          </cell>
        </row>
        <row r="2218">
          <cell r="A2218" t="str">
            <v>H-X-7106-0-000-002</v>
          </cell>
          <cell r="B2218" t="str">
            <v>HT230V300W50HzCLIFASTON</v>
          </cell>
        </row>
        <row r="2219">
          <cell r="A2219" t="str">
            <v>H-X-7106-0-000-004</v>
          </cell>
          <cell r="B2219" t="str">
            <v>HT230V1000W50HzCLIFASTON</v>
          </cell>
        </row>
        <row r="2220">
          <cell r="A2220" t="str">
            <v>H-X-7106-0-000-006</v>
          </cell>
          <cell r="B2220" t="str">
            <v>HT230V600W50HzCLIFASTON</v>
          </cell>
        </row>
        <row r="2221">
          <cell r="A2221" t="str">
            <v>H-X-7106-0-000-007</v>
          </cell>
          <cell r="B2221" t="str">
            <v>HT230V700W50HzCLIFASTON</v>
          </cell>
        </row>
        <row r="2222">
          <cell r="A2222" t="str">
            <v>H-X-7107-0-000-001</v>
          </cell>
          <cell r="B2222" t="str">
            <v>HT230V200W50HzCLIIFASTON</v>
          </cell>
        </row>
        <row r="2223">
          <cell r="A2223" t="str">
            <v>H-X-7107-0-000-002</v>
          </cell>
          <cell r="B2223" t="str">
            <v>HT230V300W50HzCLIIFASTON</v>
          </cell>
        </row>
        <row r="2224">
          <cell r="A2224" t="str">
            <v>H-X-7107-0-000-003</v>
          </cell>
          <cell r="B2224" t="str">
            <v>HT230V500W50HzCLIIFASTON</v>
          </cell>
        </row>
        <row r="2225">
          <cell r="A2225" t="str">
            <v>H-X-7107-0-000-004</v>
          </cell>
          <cell r="B2225" t="str">
            <v>HT230V750W50HzCLIIFASTON</v>
          </cell>
        </row>
        <row r="2226">
          <cell r="A2226" t="str">
            <v>H-X-7107-0-000-005</v>
          </cell>
          <cell r="B2226" t="str">
            <v>HT230V1000W50HzCLIIFASTON</v>
          </cell>
        </row>
        <row r="2227">
          <cell r="A2227" t="str">
            <v>H-X-7107-0-000-006</v>
          </cell>
          <cell r="B2227" t="str">
            <v>HT230V1200W50HzCLIIFASTON</v>
          </cell>
        </row>
        <row r="2228">
          <cell r="A2228" t="str">
            <v>H-X-7108-0-108-004</v>
          </cell>
          <cell r="B2228" t="str">
            <v>HT230V600W50HzCLION/OFFIS.BYZ.</v>
          </cell>
        </row>
        <row r="2229">
          <cell r="A2229" t="str">
            <v>H-X-7108-0-108-005</v>
          </cell>
          <cell r="B2229" t="str">
            <v>HT230V1200W50HzCLION/OFFIS.BYZ.</v>
          </cell>
        </row>
        <row r="2230">
          <cell r="A2230" t="str">
            <v>H-X-7108-0-109-002</v>
          </cell>
          <cell r="B2230" t="str">
            <v>HT230V500W50HzCLION/OFFIS.GRI</v>
          </cell>
        </row>
        <row r="2231">
          <cell r="A2231" t="str">
            <v>H-X-7108-0-109-003</v>
          </cell>
          <cell r="B2231" t="str">
            <v>HT230V700W50HzCLION/OFFIS.GRI</v>
          </cell>
        </row>
        <row r="2232">
          <cell r="A2232" t="str">
            <v>H-X-7108-0-109-006</v>
          </cell>
          <cell r="B2232" t="str">
            <v>HT230V1000W50HzCLION/OFFIS.GRI</v>
          </cell>
        </row>
        <row r="2233">
          <cell r="A2233" t="str">
            <v>H-X-7109-0-109-001</v>
          </cell>
          <cell r="B2233" t="str">
            <v>HT230V500W50HzCIION/OFFSIZ.GRI</v>
          </cell>
        </row>
        <row r="2234">
          <cell r="A2234" t="str">
            <v>H-X-7110-0-000-002</v>
          </cell>
          <cell r="B2234" t="str">
            <v>IC230V600W50HzCLIFASTON</v>
          </cell>
        </row>
        <row r="2235">
          <cell r="A2235" t="str">
            <v>H-X-7128-0-000-023</v>
          </cell>
          <cell r="B2235" t="str">
            <v>RD230V150W50Hz.CLI.32.KBL.GIZ.AY.YZY+RZT(Ø30)</v>
          </cell>
        </row>
        <row r="2236">
          <cell r="A2236" t="str">
            <v>H-X-7128-0-174-023</v>
          </cell>
          <cell r="B2236" t="str">
            <v>RD230V150W50Hz.CLI.32.KBL.GIZ.ON/OF.PVD.PAR.BRASS+RZT(Ø30)</v>
          </cell>
        </row>
        <row r="2237">
          <cell r="A2237" t="str">
            <v>H-X-7134-0-000-001</v>
          </cell>
          <cell r="B2237" t="str">
            <v>DF.TERMOSTATIK SENSOR BEYAZ (013G5016)(R002)</v>
          </cell>
        </row>
        <row r="2238">
          <cell r="A2238" t="str">
            <v>H-X-7134-0-000-002</v>
          </cell>
          <cell r="B2238" t="str">
            <v>TERMOSTATIK SENSOR SIYAH-BEYAZ (013G5023) (R001)</v>
          </cell>
        </row>
        <row r="2239">
          <cell r="A2239" t="str">
            <v>H-X-7134-0-110-001</v>
          </cell>
          <cell r="B2239" t="str">
            <v>DF.TERMOSTATIK SENSOR KROM (013G6170) (R002)</v>
          </cell>
        </row>
        <row r="2240">
          <cell r="A2240" t="str">
            <v>H-X-7134-0-110-002</v>
          </cell>
          <cell r="B2240" t="str">
            <v>TERMOSTATIK SENSOR KROM (GN)</v>
          </cell>
        </row>
        <row r="2241">
          <cell r="A2241" t="str">
            <v>H-X-7135-0-000-002</v>
          </cell>
          <cell r="B2241" t="str">
            <v>DF.1/2"KSE.TERMOST.VANA.GOVDESI NIKEL (013G00003)(R045)</v>
          </cell>
        </row>
        <row r="2242">
          <cell r="A2242" t="str">
            <v>H-X-7160-0-000-001</v>
          </cell>
          <cell r="B2242" t="str">
            <v>(KULLANMA) OYNAR PEX BAGLANTI RAKORU NIKEL (R006)</v>
          </cell>
        </row>
        <row r="2243">
          <cell r="A2243" t="str">
            <v>H-X-7160-0-000-002</v>
          </cell>
          <cell r="B2243" t="str">
            <v>1/2" OYNAR 16 X 2 PEX BAGLANTI RAKORU NIKEL DIS DISLI O-RINGLI</v>
          </cell>
        </row>
        <row r="2244">
          <cell r="A2244" t="str">
            <v>H-X-7161-0-108-001</v>
          </cell>
          <cell r="B2244" t="str">
            <v>TEKLI PLASTIK ROZETLI KILIF BEYAZ RAL9016 (R017)</v>
          </cell>
        </row>
        <row r="2245">
          <cell r="A2245" t="str">
            <v>H-X-7161-0-108-002</v>
          </cell>
          <cell r="B2245" t="str">
            <v>TEKLI PLASTIK ROZETLI KILIF 19 X 75 X 160 MM BEYAZ (R016)</v>
          </cell>
        </row>
        <row r="2246">
          <cell r="A2246" t="str">
            <v>H-X-7161-0-108-003</v>
          </cell>
          <cell r="B2246" t="str">
            <v>HAVLUPAN GECMELI PLASTIK ROZETLI KILIF 27 X 63 X 55 MM BEYAZ (R041)</v>
          </cell>
        </row>
        <row r="2247">
          <cell r="A2247" t="str">
            <v>H-X-7161-0-110-001</v>
          </cell>
          <cell r="B2247" t="str">
            <v>TEKLİ PLASTİK ROZETLİ KILIF KROM (R017)</v>
          </cell>
        </row>
        <row r="2248">
          <cell r="A2248" t="str">
            <v>H-X-7161-0-110-002</v>
          </cell>
          <cell r="B2248" t="str">
            <v>TEKLI PLASTIK ROZETLI KILIF 19 X 75 X 160 MM KROM (R016)</v>
          </cell>
        </row>
        <row r="2249">
          <cell r="A2249" t="str">
            <v>H-X-7161-0-110-003</v>
          </cell>
          <cell r="B2249" t="str">
            <v>HAVLUPAN GECMELI PLASTIK ROZETLI KILIF 27 X 63 X 55 MM KROM  (R041)</v>
          </cell>
        </row>
        <row r="2250">
          <cell r="A2250" t="str">
            <v>H-X-7162-0-110-002</v>
          </cell>
          <cell r="B2250" t="str">
            <v>TEKLİ PLASTİK YAYLI (MESAFE AYARLI) ROZETLİ KILIF KROM (R018)</v>
          </cell>
        </row>
        <row r="2251">
          <cell r="A2251" t="str">
            <v>H-X-7167-0-110-001</v>
          </cell>
          <cell r="B2251" t="str">
            <v>ÇİFTLİ PLASTIK YAYLI (MESAFE AYARLI) ROZETLİ KILIF KROM (R023)</v>
          </cell>
        </row>
        <row r="2252">
          <cell r="A2252" t="str">
            <v>H-X-7168-0-108-001</v>
          </cell>
          <cell r="B2252" t="str">
            <v>CIFTLI OVAL PLASTIK KILIF 80 X 130 X 140 MM BEYAZ RAL9016 (R021)</v>
          </cell>
        </row>
        <row r="2253">
          <cell r="A2253" t="str">
            <v>H-X-7168-0-110-001</v>
          </cell>
          <cell r="B2253" t="str">
            <v>CIFTLI OVAL PLASTIK KILIF 80 X 130 X 140 MM KROM (R021)</v>
          </cell>
        </row>
        <row r="2254">
          <cell r="A2254" t="str">
            <v>H-X-7183-0-000-001</v>
          </cell>
          <cell r="B2254" t="str">
            <v>DROP.HVL.ASK.HAM.YUZEY</v>
          </cell>
        </row>
        <row r="2255">
          <cell r="A2255" t="str">
            <v>H-X-7183-0-152-001</v>
          </cell>
          <cell r="B2255" t="str">
            <v>DROP.HVL.ASK. BLACK NICKEL</v>
          </cell>
        </row>
        <row r="2256">
          <cell r="A2256" t="str">
            <v>H-X-7183-0-153-001</v>
          </cell>
          <cell r="B2256" t="str">
            <v>DROP.HVL.ASK. ROSE COLOUR</v>
          </cell>
        </row>
        <row r="2257">
          <cell r="A2257" t="str">
            <v>H-X-7183-0-154-001</v>
          </cell>
          <cell r="B2257" t="str">
            <v>DROP.HVL.ASK.GOLD COLOUR</v>
          </cell>
        </row>
        <row r="2258">
          <cell r="A2258" t="str">
            <v>H-X-7186-0-108-001</v>
          </cell>
          <cell r="B2258" t="str">
            <v>TEKLI PLASTIK AYARLANABILIR BAS/AC KILITLI 60-160 MM KILIF BEYAZ (R038)</v>
          </cell>
        </row>
        <row r="2259">
          <cell r="A2259" t="str">
            <v>H-X-7186-0-110-001</v>
          </cell>
          <cell r="B2259" t="str">
            <v>TEKLI PLASTIK AYARLANABILIR BAS/AC KILITLI 60-160 MM KILIF KROM  (R038)</v>
          </cell>
        </row>
        <row r="2260">
          <cell r="A2260" t="str">
            <v>H-X-7187-0-108-001</v>
          </cell>
          <cell r="B2260" t="str">
            <v>CIFTLI PLASTIK AYARLANABILIR BAS/AC KILITLI 50-205 MM KILIF BEYAZ (R039)</v>
          </cell>
        </row>
        <row r="2261">
          <cell r="A2261" t="str">
            <v>H-X-7204-0-110-001</v>
          </cell>
          <cell r="B2261" t="str">
            <v>DF.1/2"KSE.TERMOST.VANA.GOVDESI.KR (013G4237)(R043)</v>
          </cell>
        </row>
        <row r="2262">
          <cell r="A2262" t="str">
            <v>H-X-7207-0-110-001</v>
          </cell>
          <cell r="B2262" t="str">
            <v>ACV.IC230V200W50HzCLII.PLS.YUV.GVD.F.SIZ.KR.+BYZ.KBL</v>
          </cell>
        </row>
        <row r="2263">
          <cell r="A2263" t="str">
            <v>H-X-7207-0-110-002</v>
          </cell>
          <cell r="B2263" t="str">
            <v>ACV.IC230V250W50HzCLII.PLS.YUV.GVD.F.SIZ.KR.+BYZ.KBL</v>
          </cell>
        </row>
        <row r="2264">
          <cell r="A2264" t="str">
            <v>H-X-7207-0-110-003</v>
          </cell>
          <cell r="B2264" t="str">
            <v>ACV.IC230V300W50HzCLII.PLS.YUV.GVD.F.SIZ.KR.+BYZ.KBL</v>
          </cell>
        </row>
        <row r="2265">
          <cell r="A2265" t="str">
            <v>H-X-7207-0-110-004</v>
          </cell>
          <cell r="B2265" t="str">
            <v>ACV.IC230V100W50HzCLII.PLS.YUV.GVD.F.SIZ.KR.+BYZ.KBL</v>
          </cell>
        </row>
        <row r="2266">
          <cell r="A2266" t="str">
            <v>H-X-7209-0-110-001</v>
          </cell>
          <cell r="B2266" t="str">
            <v>DELTA DORE FDB X3D (ACV) KABLOSUZ ALICI 230V 50Hz 2VA</v>
          </cell>
        </row>
        <row r="2267">
          <cell r="A2267" t="str">
            <v>H-X-7213-0-000-001</v>
          </cell>
          <cell r="B2267" t="str">
            <v>KOMPAKT CEKIRDEKLI-DF.H VENTIL 3/4" DUZ NIKEL+1/2-3/4 ADAPTOR+SARI CEKIRDEK KAPAK (DF:013G4742)</v>
          </cell>
        </row>
        <row r="2268">
          <cell r="A2268" t="str">
            <v>H-X-7218-0-108-005</v>
          </cell>
          <cell r="B2268" t="str">
            <v>STD.230V300W.CLI.BYZ.TTR.E/F-TYPE.FIS.(70°C).BYZ.KPK</v>
          </cell>
        </row>
        <row r="2269">
          <cell r="A2269" t="str">
            <v>H-X-7218-0-108-007</v>
          </cell>
          <cell r="B2269" t="str">
            <v>STD.230V400W.CLI.BYZ.TTR.E/F-TYPE.FIS.(70°C).BYZ.KPK</v>
          </cell>
        </row>
        <row r="2270">
          <cell r="A2270" t="str">
            <v>H-X-7218-0-108-008</v>
          </cell>
          <cell r="B2270" t="str">
            <v>STD.230V500W.CLI.BYZ.TTR.E/F-TYPE.FIS.(70°C).BYZ.KPK</v>
          </cell>
        </row>
        <row r="2271">
          <cell r="A2271" t="str">
            <v>H-X-7218-0-108-009</v>
          </cell>
          <cell r="B2271" t="str">
            <v>STD.230V600W.CLI.BYZ.TTR.E/F-TYPE.FIS.(70°C).BYZ.KPK</v>
          </cell>
        </row>
        <row r="2272">
          <cell r="A2272" t="str">
            <v>H-X-7218-0-108-010</v>
          </cell>
          <cell r="B2272" t="str">
            <v>STD.230V700W.CLI.BYZ.TTR.E/F-TYPE.FIS.(70°C).BYZ.KPK</v>
          </cell>
        </row>
        <row r="2273">
          <cell r="A2273" t="str">
            <v>H-X-7218-0-108-024</v>
          </cell>
          <cell r="B2273" t="str">
            <v>STD.230V500W.CLI.BYZ.TTR.FISSZ.(70°C).BYZ.KPK</v>
          </cell>
        </row>
        <row r="2274">
          <cell r="A2274" t="str">
            <v>H-X-7218-0-109-002</v>
          </cell>
          <cell r="B2274" t="str">
            <v>STD.230V150W.CLI.GRI.TTR.E/F-TYPE.FIS.(70°C).GRI.KPK</v>
          </cell>
        </row>
        <row r="2275">
          <cell r="A2275" t="str">
            <v>H-X-7218-0-110-007</v>
          </cell>
          <cell r="B2275" t="str">
            <v>STD.230V400W.CLI.GRI.TTR.E/F-TYPE.FIS.(70°C).KROM.KPK</v>
          </cell>
        </row>
        <row r="2276">
          <cell r="A2276" t="str">
            <v>H-X-7218-0-110-021</v>
          </cell>
          <cell r="B2276" t="str">
            <v>STD.230V300W.CLI.GRI.TTR.FISSZ.(70°C).KROM.KPK</v>
          </cell>
        </row>
        <row r="2277">
          <cell r="A2277" t="str">
            <v>H-X-7218-0-110-024</v>
          </cell>
          <cell r="B2277" t="str">
            <v>STD.230V500W.CLI.GRI.TTR.FISSZ.(70°C).KROM.KPK</v>
          </cell>
        </row>
        <row r="2278">
          <cell r="A2278" t="str">
            <v>H-X-7230-0-110-001</v>
          </cell>
          <cell r="B2278" t="str">
            <v>EC.230V400W50HzCLI.AYR.ON/OF.FIS.KR.+GRI.KBL</v>
          </cell>
        </row>
        <row r="2279">
          <cell r="A2279" t="str">
            <v>H-X-7230-0-110-002</v>
          </cell>
          <cell r="B2279" t="str">
            <v>EC.230V900W50HzCLI.AYR.ON/OF.FIS.KR.+GRI.KBL</v>
          </cell>
        </row>
        <row r="2280">
          <cell r="A2280" t="str">
            <v>H-X-8061-0-000-001</v>
          </cell>
          <cell r="B2280" t="str">
            <v>Ø 9 X 20 MM CHICAGO DISI VIDA (M4-NIKEL KAPLI - 497104)</v>
          </cell>
        </row>
        <row r="2281">
          <cell r="A2281" t="str">
            <v>H-X-8061-0-000-002</v>
          </cell>
          <cell r="B2281" t="str">
            <v>Ø 9 X 6 MM CHICAGO ERKEK VIDA (M4-NIKEL KAPLI 497222)</v>
          </cell>
        </row>
        <row r="2282">
          <cell r="A2282" t="str">
            <v>H-X-8061-0-000-067</v>
          </cell>
          <cell r="B2282" t="str">
            <v>Ø 9 X 5 MM CHICAGO DISI VIDA (M4-NIKEL KAPLI - 497101)</v>
          </cell>
        </row>
        <row r="2283">
          <cell r="A2283" t="str">
            <v>H-X-8061-0-000-068</v>
          </cell>
          <cell r="B2283" t="str">
            <v>Ø 9 X 3 MM CHICAGO ERKEK VIDA (M4-NIKEL KAPLI 497219)</v>
          </cell>
        </row>
        <row r="2284">
          <cell r="A2284" t="str">
            <v>H-X-8061-0-000-069</v>
          </cell>
          <cell r="B2284" t="str">
            <v>Ø 9 X 35 MM CHICAGO DISI VIDA (M4-NIKEL KAPLI - 497107)</v>
          </cell>
        </row>
        <row r="2285">
          <cell r="A2285" t="str">
            <v>H-X-8104-0-110-001</v>
          </cell>
          <cell r="B2285" t="str">
            <v>42 HATVE, DUZ, PLASTIK YUVARLAK MONTAJ SETI KROM 4 LU</v>
          </cell>
        </row>
        <row r="2286">
          <cell r="A2286" t="str">
            <v>H-X-8196-0-097-001</v>
          </cell>
          <cell r="B2286" t="str">
            <v>DORLION MONTAJ SETI  BYZ.RAL9016 4 LU</v>
          </cell>
        </row>
        <row r="2287">
          <cell r="A2287" t="str">
            <v>H-X-8245-0-000-001</v>
          </cell>
          <cell r="B2287" t="str">
            <v>Ø26 X 36,45 MM ISITICI PASLANMAZ 1/2 REKOR 24AA</v>
          </cell>
        </row>
        <row r="2288">
          <cell r="A2288" t="str">
            <v>H-X-8249-0-000-001</v>
          </cell>
          <cell r="B2288" t="str">
            <v>85 X 50 X 2 MM SEFFAF PLEKSI/PVC</v>
          </cell>
        </row>
        <row r="2289">
          <cell r="A2289" t="str">
            <v>H-X-8249-0-000-002</v>
          </cell>
          <cell r="B2289" t="str">
            <v>85 X 50 X 1 MM SEFFAF PLEKSI/PVC</v>
          </cell>
        </row>
        <row r="2290">
          <cell r="A2290" t="str">
            <v>HIZ-01</v>
          </cell>
          <cell r="B2290" t="str">
            <v>GENEL</v>
          </cell>
        </row>
        <row r="2291">
          <cell r="A2291" t="str">
            <v>H-P-8114-0-000-433</v>
          </cell>
          <cell r="B2291" t="str">
            <v>1400X1600 mm AHŞAP PALET ÇİFTLİ</v>
          </cell>
        </row>
        <row r="2292">
          <cell r="A2292" t="str">
            <v>H-A-8087-0-093-010</v>
          </cell>
          <cell r="B2292" t="str">
            <v>MIMOSA PLASTIK KAPAK ANTRASIT RAL7016</v>
          </cell>
        </row>
        <row r="2293">
          <cell r="A2293" t="str">
            <v>H-P-8114-0-000-404</v>
          </cell>
          <cell r="B2293" t="str">
            <v>1250x1300 mm AHŞAP PALET ÇİFTLİ</v>
          </cell>
        </row>
        <row r="2294">
          <cell r="A2294" t="str">
            <v>H-P-8114-0-000-563</v>
          </cell>
          <cell r="B2294" t="str">
            <v>570x1800x1750 mm AHŞAP KORUMALI PALET</v>
          </cell>
        </row>
        <row r="2295">
          <cell r="A2295" t="str">
            <v>H-A-8095-0-000-002</v>
          </cell>
          <cell r="B2295" t="str">
            <v>Ø 16 KAUCUK YON TAPASI TAKMA APARATI (PLASTIK RIGID BORU PP)</v>
          </cell>
        </row>
        <row r="2296">
          <cell r="A2296" t="str">
            <v>H-P-8114-0-000-448</v>
          </cell>
          <cell r="B2296" t="str">
            <v>615X1690X1950 mm AHŞAP KORUMALI PALET</v>
          </cell>
        </row>
        <row r="2297">
          <cell r="A2297" t="str">
            <v>H-P-8114-0-000-467</v>
          </cell>
          <cell r="B2297" t="str">
            <v>1160X1280 mm AHŞAP PALET ÇİFTLİ</v>
          </cell>
        </row>
        <row r="2298">
          <cell r="A2298" t="str">
            <v>H-X-7207-0-110-005</v>
          </cell>
          <cell r="B2298" t="str">
            <v>ACV.IC230V1000W50HzCLII.PLS.YUV.GVD.F.SIZ.KR.+BYZ.KBL</v>
          </cell>
        </row>
        <row r="2299">
          <cell r="A2299" t="str">
            <v>H-P-8114-0-000-471</v>
          </cell>
          <cell r="B2299" t="str">
            <v>480X1580 mm AHŞAP PALET ÇİFTLİ</v>
          </cell>
        </row>
        <row r="2300">
          <cell r="A2300" t="str">
            <v>H-P-8114-0-000-559</v>
          </cell>
          <cell r="B2300" t="str">
            <v>760x1380x2000 mm AHŞAP KORUMALI PALET</v>
          </cell>
        </row>
        <row r="2301">
          <cell r="A2301" t="str">
            <v>H-A-8087-0-096-002</v>
          </cell>
          <cell r="B2301" t="str">
            <v>MERLOT PLASTIK KAPAK SOL YW360F</v>
          </cell>
        </row>
        <row r="2302">
          <cell r="A2302" t="str">
            <v>H-P-8114-0-000-405</v>
          </cell>
          <cell r="B2302" t="str">
            <v>1680x580 mm AHŞAP PALET TEKLİ</v>
          </cell>
        </row>
        <row r="2303">
          <cell r="A2303" t="str">
            <v>H-P-8114-0-000-526</v>
          </cell>
          <cell r="B2303" t="str">
            <v>600X980 mm AHŞAP PALET TEKLİ</v>
          </cell>
        </row>
        <row r="2304">
          <cell r="A2304" t="str">
            <v>H-P-8114-0-000-430</v>
          </cell>
          <cell r="B2304" t="str">
            <v>680x1680 mm AHŞAP PALET TEKLİ</v>
          </cell>
        </row>
        <row r="2305">
          <cell r="A2305" t="str">
            <v>H-P-8114-0-000-533</v>
          </cell>
          <cell r="B2305" t="str">
            <v>560X1855 mm AHŞAP PALET TEKLİ</v>
          </cell>
        </row>
        <row r="2306">
          <cell r="A2306" t="str">
            <v>H-P-8114-0-000-535</v>
          </cell>
          <cell r="B2306" t="str">
            <v>1020x1060 mm AHŞAP PALET ÇİFTLİ</v>
          </cell>
        </row>
        <row r="2307">
          <cell r="A2307" t="str">
            <v>H-P-8114-0-000-496</v>
          </cell>
          <cell r="B2307" t="str">
            <v>385X1590 mm AHŞAP PALET TEKLİ</v>
          </cell>
        </row>
        <row r="2308">
          <cell r="A2308" t="str">
            <v>H-P-8114-0-000-414</v>
          </cell>
          <cell r="B2308" t="str">
            <v>840x1380x2000 mm AHŞAP KORUMALI PALET</v>
          </cell>
        </row>
        <row r="2309">
          <cell r="A2309" t="str">
            <v>H-P-8114-0-000-421</v>
          </cell>
          <cell r="B2309" t="str">
            <v>660X1060X1350 mm AHŞAP KORUMALI PALET</v>
          </cell>
        </row>
        <row r="2310">
          <cell r="A2310" t="str">
            <v>H-P-8114-0-000-462</v>
          </cell>
          <cell r="B2310" t="str">
            <v>680X1380X1170 mm KORUMALI AHŞAP PALET</v>
          </cell>
        </row>
        <row r="2311">
          <cell r="A2311" t="str">
            <v>H-A-8087-0-074-013</v>
          </cell>
          <cell r="B2311" t="str">
            <v>ZENON PLASTIK KAPAK BEYAZ RAL9016</v>
          </cell>
        </row>
        <row r="2312">
          <cell r="A2312" t="str">
            <v>H-P-8114-0-000-538</v>
          </cell>
          <cell r="B2312" t="str">
            <v>1360x1450 mmAHŞAP PALET ÇİFTLİ</v>
          </cell>
        </row>
        <row r="2313">
          <cell r="A2313" t="str">
            <v>H-P-8114-0-000-435</v>
          </cell>
          <cell r="B2313" t="str">
            <v>1600X1800 mm AHŞAP PALET ÇİFTLİ</v>
          </cell>
        </row>
        <row r="2314">
          <cell r="A2314" t="str">
            <v>H-P-8114-0-000-447</v>
          </cell>
          <cell r="B2314" t="str">
            <v>760X2060X1800 mm AHŞAP KORUMALI PALET</v>
          </cell>
        </row>
        <row r="2315">
          <cell r="A2315" t="str">
            <v>H-P-8114-0-000-488</v>
          </cell>
          <cell r="B2315" t="str">
            <v>740X1700 mm AHŞAP PALET ÇİFTLİ</v>
          </cell>
        </row>
        <row r="2316">
          <cell r="A2316" t="str">
            <v>H-P-8114-0-000-393</v>
          </cell>
          <cell r="B2316" t="str">
            <v>660X1060X1750 mm AHSAP KORUMALI PALET</v>
          </cell>
        </row>
        <row r="2317">
          <cell r="A2317" t="str">
            <v>H-X-7027-0-110-008</v>
          </cell>
          <cell r="B2317" t="str">
            <v>Ø15 X 0,7 BAKIR.BORU.ADAPT.KR.(AZUR-ONIX-OPAL)</v>
          </cell>
        </row>
        <row r="2318">
          <cell r="A2318" t="str">
            <v>H-P-8114-0-000-455</v>
          </cell>
          <cell r="B2318" t="str">
            <v>580x1440 mm AHŞAP PALET TEKLİ</v>
          </cell>
        </row>
        <row r="2319">
          <cell r="A2319" t="str">
            <v>H-P-8114-0-000-491</v>
          </cell>
          <cell r="B2319" t="str">
            <v>610X1100 mm AHŞAP PALET TEKLİ</v>
          </cell>
        </row>
        <row r="2320">
          <cell r="A2320" t="str">
            <v>H-P-8114-0-000-501</v>
          </cell>
          <cell r="B2320" t="str">
            <v>640X2060X1320 mm AHŞAP KORUMALI PALET</v>
          </cell>
        </row>
        <row r="2321">
          <cell r="A2321" t="str">
            <v>H-P-8114-0-000-672</v>
          </cell>
          <cell r="B2321" t="str">
            <v>800x1660 mm AHSAP PALET TEKLI</v>
          </cell>
        </row>
        <row r="2322">
          <cell r="A2322" t="str">
            <v>H-P-8114-0-000-483</v>
          </cell>
          <cell r="B2322" t="str">
            <v>690X1060 mm AHŞAP PALET TEKLİ</v>
          </cell>
        </row>
        <row r="2323">
          <cell r="A2323" t="str">
            <v>H-P-8114-0-000-440</v>
          </cell>
          <cell r="B2323" t="str">
            <v>680X1430 MM AHŞAP PALET TEKLİ</v>
          </cell>
        </row>
        <row r="2324">
          <cell r="A2324" t="str">
            <v>H-P-8114-0-000-542</v>
          </cell>
          <cell r="B2324" t="str">
            <v>760X2060X1325 mm AHŞAP KORUMALI PALET</v>
          </cell>
        </row>
        <row r="2325">
          <cell r="A2325" t="str">
            <v>H-A-8082-0-075-028</v>
          </cell>
          <cell r="B2325" t="str">
            <v>26,5 X 45 X 335 MM OMEGA KOLLEKTOR SATEN.BYZ.RAL9016.75G(AK.NBL=FA5624)</v>
          </cell>
        </row>
        <row r="2326">
          <cell r="A2326" t="str">
            <v>H-P-8114-0-000-460</v>
          </cell>
          <cell r="B2326" t="str">
            <v>1120X1480 mm AHŞAP PALET ÇİFTLİ</v>
          </cell>
        </row>
        <row r="2327">
          <cell r="A2327" t="str">
            <v>H-P-8114-0-000-504</v>
          </cell>
          <cell r="B2327" t="str">
            <v>765X1085X1895 mm AHŞAP KORUMALI PALET</v>
          </cell>
        </row>
        <row r="2328">
          <cell r="A2328" t="str">
            <v>H-P-8114-0-000-394</v>
          </cell>
          <cell r="B2328" t="str">
            <v>680X1420X1950 mm AHSAP KORUMALI PALET</v>
          </cell>
        </row>
        <row r="2329">
          <cell r="A2329" t="str">
            <v>H-P-8114-0-000-514</v>
          </cell>
          <cell r="B2329" t="str">
            <v>720x1695x1605 mm AHŞAP KORUMALI PALET</v>
          </cell>
        </row>
        <row r="2330">
          <cell r="A2330" t="str">
            <v>H-P-8114-0-000-476</v>
          </cell>
          <cell r="B2330" t="str">
            <v>580X880 mm AHŞAP PALET ÇİFTLİ</v>
          </cell>
        </row>
        <row r="2331">
          <cell r="A2331" t="str">
            <v>H-P-8114-0-000-493</v>
          </cell>
          <cell r="B2331" t="str">
            <v>610X1500 mm AHŞAP PALET TEKLİ</v>
          </cell>
        </row>
        <row r="2332">
          <cell r="A2332" t="str">
            <v>H-M-8148-0-000-083</v>
          </cell>
          <cell r="B2332" t="str">
            <v>M18 X 15  ALTIKOSE CIVATA (KESTAMID)</v>
          </cell>
        </row>
        <row r="2333">
          <cell r="A2333" t="str">
            <v>H-P-8114-0-000-547</v>
          </cell>
          <cell r="B2333" t="str">
            <v>850x580 mm AHŞAP PALET TEKLİ</v>
          </cell>
        </row>
        <row r="2334">
          <cell r="A2334" t="str">
            <v>H-P-8114-0-000-453</v>
          </cell>
          <cell r="B2334" t="str">
            <v>765X1215X1320 mm KORUMALI AHŞAP PALET</v>
          </cell>
        </row>
        <row r="2335">
          <cell r="A2335" t="str">
            <v>H-P-8114-0-000-465</v>
          </cell>
          <cell r="B2335" t="str">
            <v>780X1390X1950 mm AHŞAP KORUMALI PALET</v>
          </cell>
        </row>
        <row r="2336">
          <cell r="A2336" t="str">
            <v>H-X-7218-0-108-021</v>
          </cell>
          <cell r="B2336" t="str">
            <v>STD.230V300W.CLI.BYZ.TTR.FISSZ.(70°C).BYZ.KPK</v>
          </cell>
        </row>
        <row r="2337">
          <cell r="A2337" t="str">
            <v>H-P-8114-0-000-473</v>
          </cell>
          <cell r="B2337" t="str">
            <v>960X1280 mm AHŞAP PALET ÇİFTLİ</v>
          </cell>
        </row>
        <row r="2338">
          <cell r="A2338" t="str">
            <v>H-P-8114-0-000-524</v>
          </cell>
          <cell r="B2338" t="str">
            <v>1120X1290 mm AHŞAP PALET ÇİFTLİ</v>
          </cell>
        </row>
        <row r="2339">
          <cell r="A2339" t="str">
            <v>H-A-8087-0-077-010</v>
          </cell>
          <cell r="B2339" t="str">
            <v>MERLOT PLASTIK KAPAK SAG BEYAZ RAL9010</v>
          </cell>
        </row>
        <row r="2340">
          <cell r="A2340" t="str">
            <v>H-P-8058-0-000-032</v>
          </cell>
          <cell r="B2340" t="str">
            <v>24,9 X 47,1 X 2,5 MM DÜZ OVAL PASLANMAZ KÖR KAPAK</v>
          </cell>
        </row>
        <row r="2341">
          <cell r="A2341" t="str">
            <v>H-P-8114-0-000-482</v>
          </cell>
          <cell r="B2341" t="str">
            <v>720X1180X1300 mm AHŞAP KORUMALI PALET</v>
          </cell>
        </row>
        <row r="2342">
          <cell r="A2342" t="str">
            <v>H-P-8114-0-000-494</v>
          </cell>
          <cell r="B2342" t="str">
            <v>660X1980X1020 mm AHŞAP KORUMALI PALET</v>
          </cell>
        </row>
        <row r="2343">
          <cell r="A2343" t="str">
            <v>H-P-8112-0-000-003</v>
          </cell>
          <cell r="B2343" t="str">
            <v>POLIETILEN PROFIL U-40 SARI (3 MT)</v>
          </cell>
        </row>
        <row r="2344">
          <cell r="A2344" t="str">
            <v>H-P-8114-0-000-452</v>
          </cell>
          <cell r="B2344" t="str">
            <v>640X860X1320 mm AHŞAP KORUMALI PALET</v>
          </cell>
        </row>
        <row r="2345">
          <cell r="A2345" t="str">
            <v>H-P-8114-0-000-489</v>
          </cell>
          <cell r="B2345" t="str">
            <v>370X1100 mm AHŞAP PALET TEKLİ</v>
          </cell>
        </row>
        <row r="2346">
          <cell r="A2346" t="str">
            <v>H-P-8114-0-000-479</v>
          </cell>
          <cell r="B2346" t="str">
            <v>680X1680X2100 mm AHŞAP KORUMALI PALET</v>
          </cell>
        </row>
        <row r="2347">
          <cell r="A2347" t="str">
            <v>H-P-8114-0-000-470</v>
          </cell>
          <cell r="B2347" t="str">
            <v>1160X1580 mm ÇİFTLİ AHŞAP PALET</v>
          </cell>
        </row>
        <row r="2348">
          <cell r="A2348" t="str">
            <v>H-P-8114-0-000-506</v>
          </cell>
          <cell r="B2348" t="str">
            <v>1400x1120 mm AHŞAP PALET ÇİFTLİ</v>
          </cell>
        </row>
        <row r="2349">
          <cell r="A2349" t="str">
            <v>H-P-8114-0-000-408</v>
          </cell>
          <cell r="B2349" t="str">
            <v>610X1880X1950 mm AHSAP KORUMALI PALET</v>
          </cell>
        </row>
        <row r="2350">
          <cell r="A2350" t="str">
            <v>H-P-8114-0-000-529</v>
          </cell>
          <cell r="B2350" t="str">
            <v>780x1455 mm AHŞAP PALET ÇİFTLİ</v>
          </cell>
        </row>
        <row r="2351">
          <cell r="A2351" t="str">
            <v>H-P-8114-0-000-561</v>
          </cell>
          <cell r="B2351" t="str">
            <v>780x2060x2000 mm AHŞAP KORUMALI PALET</v>
          </cell>
        </row>
        <row r="2352">
          <cell r="A2352" t="str">
            <v>H-P-8097-0-000-002</v>
          </cell>
          <cell r="B2352" t="str">
            <v>DEKORATİF KÖRTAPA 1/2" 12AA Ø26 X 9 MM (17,17 X 2,62 MM EPDM70 ORINGLI)</v>
          </cell>
        </row>
        <row r="2353">
          <cell r="A2353" t="str">
            <v>H-P-8114-0-000-437</v>
          </cell>
          <cell r="B2353" t="str">
            <v>1600X2400 mm AHŞAP PALET ÇİFTLİ</v>
          </cell>
        </row>
        <row r="2354">
          <cell r="A2354" t="str">
            <v>H-P-8114-0-000-400</v>
          </cell>
          <cell r="B2354" t="str">
            <v>610x1980x1950mm AHŞAP KORUMALI PALET</v>
          </cell>
        </row>
        <row r="2355">
          <cell r="A2355" t="str">
            <v>H-P-8114-0-000-395</v>
          </cell>
          <cell r="B2355" t="str">
            <v>760x1980x1750 mm AHŞAP KORUMALI PALET</v>
          </cell>
        </row>
        <row r="2356">
          <cell r="A2356" t="str">
            <v>H-P-8114-0-000-499</v>
          </cell>
          <cell r="B2356" t="str">
            <v>1100X1450 mm AHŞAP PALET ÇİFTLİ</v>
          </cell>
        </row>
        <row r="2357">
          <cell r="A2357" t="str">
            <v>H-P-8114-0-000-417</v>
          </cell>
          <cell r="B2357" t="str">
            <v>1535x1690 mm AHŞAP PALET  ÇİFTLİ</v>
          </cell>
        </row>
        <row r="2358">
          <cell r="A2358" t="str">
            <v>H-P-8114-0-000-422</v>
          </cell>
          <cell r="B2358" t="str">
            <v>780X1680X1960 mm AKŞAP KORUMALI PALET</v>
          </cell>
        </row>
        <row r="2359">
          <cell r="A2359" t="str">
            <v>H-P-8114-0-000-463</v>
          </cell>
          <cell r="B2359" t="str">
            <v>560X1200 mm AHŞAP PALET TEKLİ</v>
          </cell>
        </row>
        <row r="2360">
          <cell r="A2360" t="str">
            <v>H-X-7104-0-108-003</v>
          </cell>
          <cell r="B2360" t="str">
            <v>FR230V500W50HzCLI.STD.FSIZ.BYZ.</v>
          </cell>
        </row>
        <row r="2361">
          <cell r="A2361" t="str">
            <v>H-P-8114-0-000-425</v>
          </cell>
          <cell r="B2361" t="str">
            <v>680X1180X1950 mm AHŞAP KORUMALI PALET</v>
          </cell>
        </row>
        <row r="2362">
          <cell r="A2362" t="str">
            <v>H-P-8114-0-000-409</v>
          </cell>
          <cell r="B2362" t="str">
            <v>640X2060X1350 mm AHŞAP KORUMALI PALET</v>
          </cell>
        </row>
        <row r="2363">
          <cell r="A2363" t="str">
            <v>H-A-8082-0-093-027</v>
          </cell>
          <cell r="B2363" t="str">
            <v>26,5 X 45 X 1175 MM OMEGA KOLLEKTOR RAL 7016 30G</v>
          </cell>
        </row>
        <row r="2364">
          <cell r="A2364" t="str">
            <v>H-P-8114-0-000-401</v>
          </cell>
          <cell r="B2364" t="str">
            <v>660x980x2050mm AHŞAP KORUMALI PALET</v>
          </cell>
        </row>
        <row r="2365">
          <cell r="A2365" t="str">
            <v>H-P-8114-0-000-386</v>
          </cell>
          <cell r="B2365" t="str">
            <v>1160x1700 mm AHŞAP PALET ÇİFTLİ</v>
          </cell>
        </row>
        <row r="2366">
          <cell r="A2366" t="str">
            <v>H-P-8114-0-000-432</v>
          </cell>
          <cell r="B2366" t="str">
            <v>1120X1500 mm ÇİFTLİ AHŞAP PALET</v>
          </cell>
        </row>
        <row r="2367">
          <cell r="A2367" t="str">
            <v>H-P-8114-0-000-537</v>
          </cell>
          <cell r="B2367" t="str">
            <v>1080x1580 mm AHŞAP PALET ÇİFTLİ</v>
          </cell>
        </row>
        <row r="2368">
          <cell r="A2368" t="str">
            <v>H-P-8114-0-000-450</v>
          </cell>
          <cell r="B2368" t="str">
            <v>765X1575X1950 mm AHŞAP KORUMALI PALET</v>
          </cell>
        </row>
        <row r="2369">
          <cell r="A2369" t="str">
            <v>H-P-8114-0-000-081</v>
          </cell>
          <cell r="B2369" t="str">
            <v>640x1800x1500 mm AHŞAP KORUMALI PALET</v>
          </cell>
        </row>
        <row r="2370">
          <cell r="A2370" t="str">
            <v>H-P-8114-0-000-412</v>
          </cell>
          <cell r="B2370" t="str">
            <v>780X1100X1950 mm AHŞAP KORUMALI PALET</v>
          </cell>
        </row>
        <row r="2371">
          <cell r="A2371" t="str">
            <v>H-P-8114-0-000-449</v>
          </cell>
          <cell r="B2371" t="str">
            <v>615X1190X1950 mm AHŞAP KORUMALI PALET</v>
          </cell>
        </row>
        <row r="2372">
          <cell r="A2372" t="str">
            <v>H-P-8114-0-000-468</v>
          </cell>
          <cell r="B2372" t="str">
            <v>1360X1580 mm AHŞAP PALET ÇİFTLİ</v>
          </cell>
        </row>
        <row r="2373">
          <cell r="A2373" t="str">
            <v>H-A-8081-0-081-010</v>
          </cell>
          <cell r="B2373" t="str">
            <v>75 X 103,8 GLORY.PROFIL.SATEN.GUMUS.GRI.RAL9006.(AK.NBL=EW6024).70G.EE</v>
          </cell>
        </row>
        <row r="2374">
          <cell r="A2374" t="str">
            <v>H-P-8114-0-000-673</v>
          </cell>
          <cell r="B2374" t="str">
            <v>660x2100 mm AHSAP PALET TEKLI</v>
          </cell>
        </row>
        <row r="2375">
          <cell r="A2375" t="str">
            <v>H-P-8114-0-000-541</v>
          </cell>
          <cell r="B2375" t="str">
            <v>615X1690X1375 mm AHŞAP KORUMALI PALET</v>
          </cell>
        </row>
        <row r="2376">
          <cell r="A2376" t="str">
            <v>H-X-7218-0-109-005</v>
          </cell>
          <cell r="B2376" t="str">
            <v>STD.230V300W.CLI.GRI.TTR.E/F-TYPE.FIS.(70°C).GRI.KPK</v>
          </cell>
        </row>
        <row r="2377">
          <cell r="A2377" t="str">
            <v>H-P-8114-0-000-503</v>
          </cell>
          <cell r="B2377" t="str">
            <v>665X1085X1725 mm AHŞAP KORUMALI PALET</v>
          </cell>
        </row>
        <row r="2378">
          <cell r="A2378" t="str">
            <v>H-P-8114-0-000-390</v>
          </cell>
          <cell r="B2378" t="str">
            <v>620X1980X2000 mm AHSAP KORUMALI PALET</v>
          </cell>
        </row>
        <row r="2379">
          <cell r="A2379" t="str">
            <v>H-X-7024-0-000-001</v>
          </cell>
          <cell r="B2379" t="str">
            <v>AZUR-MM.1/2".DIS.DISLI.KOSE.VANA.KPLMSZ.</v>
          </cell>
        </row>
        <row r="2380">
          <cell r="A2380" t="str">
            <v>H-P-8114-0-000-434</v>
          </cell>
          <cell r="B2380" t="str">
            <v>1600X1600 mm AHŞAP PALET ÇİFTLİ</v>
          </cell>
        </row>
        <row r="2381">
          <cell r="A2381" t="str">
            <v>H-P-8114-0-000-553</v>
          </cell>
          <cell r="B2381" t="str">
            <v>1120x1455 mm AHŞAP PALET ÇİFTLİ</v>
          </cell>
        </row>
        <row r="2382">
          <cell r="A2382" t="str">
            <v>H-P-8114-0-000-444</v>
          </cell>
          <cell r="B2382" t="str">
            <v>780X1390X1370 mm AHŞAP KORUMALI PALET</v>
          </cell>
        </row>
        <row r="2383">
          <cell r="A2383" t="str">
            <v>H-P-8114-0-000-458</v>
          </cell>
          <cell r="B2383" t="str">
            <v>620X770 mm AHŞAP PALET TEKLİ</v>
          </cell>
        </row>
        <row r="2384">
          <cell r="A2384" t="str">
            <v>H-P-8114-0-000-490</v>
          </cell>
          <cell r="B2384" t="str">
            <v>490X1100 mm AHŞAP PALET TEKLİ</v>
          </cell>
        </row>
        <row r="2385">
          <cell r="A2385" t="str">
            <v>H-P-8114-0-000-472</v>
          </cell>
          <cell r="B2385" t="str">
            <v>1360X1280 mm AHŞAP PALET ÇİFTLİ</v>
          </cell>
        </row>
        <row r="2386">
          <cell r="A2386" t="str">
            <v>H-A-8087-0-096-001</v>
          </cell>
          <cell r="B2386" t="str">
            <v>MERLOT PLASTIK KAPAK SAG YW360F</v>
          </cell>
        </row>
        <row r="2387">
          <cell r="A2387" t="str">
            <v>H-P-8114-0-000-518</v>
          </cell>
          <cell r="B2387" t="str">
            <v>840x1200x2000 mm AHŞAP KORUMALI PALET</v>
          </cell>
        </row>
        <row r="2388">
          <cell r="A2388" t="str">
            <v>H-P-8114-0-000-567</v>
          </cell>
          <cell r="B2388" t="str">
            <v>570x1980x1750 mm AHŞAP KORUMALI PALET</v>
          </cell>
        </row>
        <row r="2389">
          <cell r="A2389" t="str">
            <v>H-A-8082-0-093-022</v>
          </cell>
          <cell r="B2389" t="str">
            <v>28,1 X 45 X 335 MM KARE KOLLEKTOR RAL 7016 30G</v>
          </cell>
        </row>
        <row r="2390">
          <cell r="A2390" t="str">
            <v>H-A-8087-0-077-009</v>
          </cell>
          <cell r="B2390" t="str">
            <v>MERLOT PLASTIK KAPAK SOL BEYAZ RAL9010</v>
          </cell>
        </row>
        <row r="2391">
          <cell r="A2391" t="str">
            <v>H-P-8107-0-000-109</v>
          </cell>
          <cell r="B2391" t="str">
            <v>A24G466000-a-RC VICTORIA 1200X500 ALYA ELEKTRIKLI KROM KUTU ETIKETI (A815513001)</v>
          </cell>
        </row>
        <row r="2392">
          <cell r="A2392" t="str">
            <v>H-P-8114-0-000-420</v>
          </cell>
          <cell r="B2392" t="str">
            <v>780X1380X1950 mm AHŞAP KORUMALI PALET</v>
          </cell>
        </row>
        <row r="2393">
          <cell r="A2393" t="str">
            <v>H-P-8114-0-000-497</v>
          </cell>
          <cell r="B2393" t="str">
            <v>630X1560 mm AHŞAP PALET TEKLİ</v>
          </cell>
        </row>
        <row r="2394">
          <cell r="A2394" t="str">
            <v>H-P-8112-0-000-004</v>
          </cell>
          <cell r="B2394" t="str">
            <v>POLIETILEN PROFIL U-60 SARI (2 MT)</v>
          </cell>
        </row>
        <row r="2395">
          <cell r="A2395" t="str">
            <v>H-P-8114-0-000-466</v>
          </cell>
          <cell r="B2395" t="str">
            <v>700X1200 mm TEKLİ AHŞAP PALET</v>
          </cell>
        </row>
        <row r="2396">
          <cell r="A2396" t="str">
            <v>H-P-8114-0-000-522</v>
          </cell>
          <cell r="B2396" t="str">
            <v>750X1600X1900 mm AHŞAP KORUMALI PALET</v>
          </cell>
        </row>
        <row r="2397">
          <cell r="A2397" t="str">
            <v>H-P-8114-0-000-403</v>
          </cell>
          <cell r="B2397" t="str">
            <v>840x1380x1750mm AHŞAP KORUMALI PALET</v>
          </cell>
        </row>
        <row r="2398">
          <cell r="A2398" t="str">
            <v>H-P-8114-0-000-475</v>
          </cell>
          <cell r="B2398" t="str">
            <v>680X880 mm AHŞAP PALET ÇİFTLİ</v>
          </cell>
        </row>
        <row r="2399">
          <cell r="A2399" t="str">
            <v>H-P-8114-0-000-531</v>
          </cell>
          <cell r="B2399" t="str">
            <v>840X1080 mm TEKLİ AHŞAP PALET</v>
          </cell>
        </row>
        <row r="2400">
          <cell r="A2400" t="str">
            <v>H-P-8114-0-000-566</v>
          </cell>
          <cell r="B2400" t="str">
            <v>770x1570x1500 mm AHŞAP KORUMALI PALET</v>
          </cell>
        </row>
        <row r="2401">
          <cell r="A2401" t="str">
            <v>H-P-8114-0-000-546</v>
          </cell>
          <cell r="B2401" t="str">
            <v>1350x600 mm AHŞAP PALET TEKLİ</v>
          </cell>
        </row>
        <row r="2402">
          <cell r="A2402" t="str">
            <v>H-P-8114-0-000-532</v>
          </cell>
          <cell r="B2402" t="str">
            <v>600x1385 mm AHŞAP PALET TEKLİ</v>
          </cell>
        </row>
        <row r="2403">
          <cell r="A2403" t="str">
            <v>H-P-8114-0-000-492</v>
          </cell>
          <cell r="B2403" t="str">
            <v>490X1500 mm AHŞAP PALET TEKLİ</v>
          </cell>
        </row>
        <row r="2404">
          <cell r="A2404" t="str">
            <v>H-P-8114-0-000-548</v>
          </cell>
          <cell r="B2404" t="str">
            <v>1300x680 mm AHŞAP PALET TEKLİ</v>
          </cell>
        </row>
        <row r="2405">
          <cell r="A2405" t="str">
            <v>H-X-7171-0-097-001</v>
          </cell>
          <cell r="B2405" t="str">
            <v>METRO/METROPOLIS DUV.MON.TAK.CEL.BYZ.RAL9016</v>
          </cell>
        </row>
        <row r="2406">
          <cell r="A2406" t="str">
            <v>H-A-8082-0-075-032</v>
          </cell>
          <cell r="B2406" t="str">
            <v>30 X 31 DIKDORTGEN KOLLEKTOR SATEN.BYZ.RAL9016.75G(AK.NBL=FA5624)</v>
          </cell>
        </row>
        <row r="2407">
          <cell r="A2407" t="str">
            <v>H-P-8196-0-110-003</v>
          </cell>
          <cell r="B2407" t="str">
            <v>LARA&amp;VENZO MONTAJ SETI KROM 4 LU 50 MM</v>
          </cell>
        </row>
        <row r="2408">
          <cell r="A2408" t="str">
            <v>H-A-8081-0-075-014</v>
          </cell>
          <cell r="B2408" t="str">
            <v>70 X 12 MIMOSA PROFIL SATEN.BYZ.RAL9016.75G(AK.NBL=FA5624)</v>
          </cell>
        </row>
        <row r="2409">
          <cell r="A2409" t="str">
            <v>H-P-8114-0-000-402</v>
          </cell>
          <cell r="B2409" t="str">
            <v>760x1180x1950mm AHŞAP KORUMALI PALET</v>
          </cell>
        </row>
        <row r="2410">
          <cell r="A2410" t="str">
            <v>H-P-8114-0-000-534</v>
          </cell>
          <cell r="B2410" t="str">
            <v>1120X1250 mm AHŞAP PALET ÇİFTLİ</v>
          </cell>
        </row>
        <row r="2411">
          <cell r="A2411" t="str">
            <v>H-P-8114-0-000-415</v>
          </cell>
          <cell r="B2411" t="str">
            <v>480x1300 mm AHŞAP PALET TEKLİ</v>
          </cell>
        </row>
        <row r="2412">
          <cell r="A2412" t="str">
            <v>H-P-8114-0-000-445</v>
          </cell>
          <cell r="B2412" t="str">
            <v>680X1440X1500 mm AHŞAP KORUMALI PALET</v>
          </cell>
        </row>
        <row r="2413">
          <cell r="A2413" t="str">
            <v>H-P-8114-0-000-671</v>
          </cell>
          <cell r="B2413" t="str">
            <v>860x1960 mm AHSAP PALET TEKLI</v>
          </cell>
        </row>
        <row r="2414">
          <cell r="A2414" t="str">
            <v>H-A-8082-0-093-026</v>
          </cell>
          <cell r="B2414" t="str">
            <v>28,1 X 45 X 1175 MM KARE KOLLEKTOR RAL 7016 30G</v>
          </cell>
        </row>
        <row r="2415">
          <cell r="A2415" t="str">
            <v>H-P-8114-0-000-556</v>
          </cell>
          <cell r="B2415" t="str">
            <v>480x1600 mm AHŞAP PALET TEKLİ</v>
          </cell>
        </row>
        <row r="2416">
          <cell r="A2416" t="str">
            <v>H-P-8131-0-000-027</v>
          </cell>
          <cell r="B2416" t="str">
            <v>ENG-RZS 12V15W 450 MM UCU SONLANDIRILMIS SILIKON REZISTANS</v>
          </cell>
        </row>
        <row r="2417">
          <cell r="A2417" t="str">
            <v>H-A-8089-0-000-018</v>
          </cell>
          <cell r="B2417" t="str">
            <v>M3 X 12 MM PASLANMAZ HAVSABAS TORX GUVENLIK VIDASI DIN 9123</v>
          </cell>
        </row>
        <row r="2418">
          <cell r="A2418" t="str">
            <v>H-P-8114-0-000-505</v>
          </cell>
          <cell r="B2418" t="str">
            <v>920x1200 mm AHŞAP PALET TEKLİ</v>
          </cell>
        </row>
        <row r="2419">
          <cell r="A2419" t="str">
            <v>H-A-8082-0-075-027</v>
          </cell>
          <cell r="B2419" t="str">
            <v>28,1 X 45 X 335 MM KARE KOLLEKTOR SATEN.BYZ.RAL9016.75G(AK.NBL=FA5624)</v>
          </cell>
        </row>
        <row r="2420">
          <cell r="A2420" t="str">
            <v>H-P-8114-0-000-461</v>
          </cell>
          <cell r="B2420" t="str">
            <v>780X1680X1760 mm KORUMALI AHŞAP PALET</v>
          </cell>
        </row>
        <row r="2421">
          <cell r="A2421" t="str">
            <v>H-P-8114-0-000-436</v>
          </cell>
          <cell r="B2421" t="str">
            <v>1600X2200 mm AHŞAP PALET ÇİFTLİ</v>
          </cell>
        </row>
        <row r="2422">
          <cell r="A2422" t="str">
            <v>H-P-8114-0-000-487</v>
          </cell>
          <cell r="B2422" t="str">
            <v>880X1700 mm AHŞAP PALET ÇİFTLİ</v>
          </cell>
        </row>
        <row r="2423">
          <cell r="A2423" t="str">
            <v>H-P-8114-0-000-392</v>
          </cell>
          <cell r="B2423" t="str">
            <v>1160X1040X1750 mm AHSAP KORUMALI PALET</v>
          </cell>
        </row>
        <row r="2424">
          <cell r="A2424" t="str">
            <v>H-X-7027-0-121-007</v>
          </cell>
          <cell r="B2424" t="str">
            <v>Ø15 X 0,7 BAKIR.BORU.ADAPT.SATEN(AZUR-ONIX-OPAL)</v>
          </cell>
        </row>
        <row r="2425">
          <cell r="A2425" t="str">
            <v>H-A-8082-0-094-002</v>
          </cell>
          <cell r="B2425" t="str">
            <v>30 X 31 X 370 DIKDORTGEN KOLLEKTOR NOIR.200.SBL.PE.SW306G</v>
          </cell>
        </row>
        <row r="2426">
          <cell r="A2426" t="str">
            <v>H-P-8114-0-000-446</v>
          </cell>
          <cell r="B2426" t="str">
            <v>640X2060X1800 mm AHŞAP KORUMALI PALET</v>
          </cell>
        </row>
        <row r="2427">
          <cell r="A2427" t="str">
            <v>H-P-8114-0-000-423</v>
          </cell>
          <cell r="B2427" t="str">
            <v>580X1700X1870 mm AHŞAP KORUMALI PALET</v>
          </cell>
        </row>
        <row r="2428">
          <cell r="A2428" t="str">
            <v>H-P-8114-0-000-391</v>
          </cell>
          <cell r="B2428" t="str">
            <v>860X1300X1350  mm AHSAP KORUMALI PALET</v>
          </cell>
        </row>
        <row r="2429">
          <cell r="A2429" t="str">
            <v>H-P-8114-0-000-565</v>
          </cell>
          <cell r="B2429" t="str">
            <v>620x1700x1450 mm AHŞAP KORUMALI PALET</v>
          </cell>
        </row>
        <row r="2430">
          <cell r="A2430" t="str">
            <v>H-P-8114-0-000-525</v>
          </cell>
          <cell r="B2430" t="str">
            <v>690X1380X1200 mm AHŞAP KORUMALI PALET</v>
          </cell>
        </row>
        <row r="2431">
          <cell r="A2431" t="str">
            <v>H-P-8114-0-000-516</v>
          </cell>
          <cell r="B2431" t="str">
            <v>580x1180 mm AHŞAP PALET TEKLİ</v>
          </cell>
        </row>
        <row r="2432">
          <cell r="A2432" t="str">
            <v>H-A-8142-0-216-001</v>
          </cell>
          <cell r="B2432" t="str">
            <v>ELEKTROSTATIK TOZ BOYA RAL9016 PE MAT 10G (TEXWK43 E/P  MAT PULVER)</v>
          </cell>
        </row>
        <row r="2433">
          <cell r="A2433" t="str">
            <v>H-P-8114-0-000-474</v>
          </cell>
          <cell r="B2433" t="str">
            <v>960X880 mm AHŞAP PALET ÇİFTLİ</v>
          </cell>
        </row>
        <row r="2434">
          <cell r="A2434" t="str">
            <v>H-P-8114-0-000-545</v>
          </cell>
          <cell r="B2434" t="str">
            <v>1100x1680 mm AHŞAP PALET ÇİFTLİ</v>
          </cell>
        </row>
        <row r="2435">
          <cell r="A2435" t="str">
            <v>H-P-8114-0-000-495</v>
          </cell>
          <cell r="B2435" t="str">
            <v>385X1110 mm AHŞAP PALET TEKLİ</v>
          </cell>
        </row>
        <row r="2436">
          <cell r="A2436" t="str">
            <v>H-P-8114-0-000-513</v>
          </cell>
          <cell r="B2436" t="str">
            <v>690x1190x1690 mm AHŞAP KORUMALI PALET</v>
          </cell>
        </row>
        <row r="2437">
          <cell r="A2437" t="str">
            <v>H-P-8114-0-000-456</v>
          </cell>
          <cell r="B2437" t="str">
            <v>560X1400 mm AHŞAP PALET TEKLİ</v>
          </cell>
        </row>
        <row r="2438">
          <cell r="A2438" t="str">
            <v>H-P-8114-0-000-480</v>
          </cell>
          <cell r="B2438" t="str">
            <v>680X1440X1950 mm AHŞAP KORUMALI PALET</v>
          </cell>
        </row>
        <row r="2439">
          <cell r="A2439" t="str">
            <v>H-P-8114-0-000-418</v>
          </cell>
          <cell r="B2439" t="str">
            <v>600x2225 mm AHŞAP PALET TEKLİ</v>
          </cell>
        </row>
        <row r="2440">
          <cell r="A2440" t="str">
            <v>H-P-8114-0-000-477</v>
          </cell>
          <cell r="B2440" t="str">
            <v>580X1280 mm AHŞAP PALET ÇİFTLİ</v>
          </cell>
        </row>
        <row r="2441">
          <cell r="A2441" t="str">
            <v>H-P-8114-0-000-543</v>
          </cell>
          <cell r="B2441" t="str">
            <v>765x1115x1320 mm KORUMALI AHŞAP PALET</v>
          </cell>
        </row>
        <row r="2442">
          <cell r="A2442" t="str">
            <v>H-P-8098-0-000-002</v>
          </cell>
          <cell r="B2442" t="str">
            <v>DEKORATİF PURJÖR TAPA 1/2" 12AA Ø26 X 12 MM (17,17 X 2,62 MM EPDM70 ORINGLI)</v>
          </cell>
        </row>
        <row r="2443">
          <cell r="A2443" t="str">
            <v>H-A-8082-0-093-023</v>
          </cell>
          <cell r="B2443" t="str">
            <v>26,5 X 45 X 335 MM OMEGA KOLLEKTOR RAL 7016 30G</v>
          </cell>
        </row>
        <row r="2444">
          <cell r="A2444" t="str">
            <v>H-P-8114-0-000-481</v>
          </cell>
          <cell r="B2444" t="str">
            <v>680X1180X1850 mm AHŞAP KORUMALI PALET</v>
          </cell>
        </row>
        <row r="2445">
          <cell r="A2445" t="str">
            <v>H-P-8114-0-000-540</v>
          </cell>
          <cell r="B2445" t="str">
            <v>610x1980x1850 mm AHŞAP KORUMALI PALET</v>
          </cell>
        </row>
        <row r="2446">
          <cell r="A2446" t="str">
            <v>H-P-8114-0-000-502</v>
          </cell>
          <cell r="B2446" t="str">
            <v>825X1380X1950 mm AHŞAP KORUMALI PALET</v>
          </cell>
        </row>
        <row r="2447">
          <cell r="A2447" t="str">
            <v>H-A-8095-0-000-001</v>
          </cell>
          <cell r="B2447" t="str">
            <v>KAUCUK YON TAPASI Ø19 MM</v>
          </cell>
        </row>
        <row r="2448">
          <cell r="A2448" t="str">
            <v>H-P-8114-0-000-454</v>
          </cell>
          <cell r="B2448" t="str">
            <v>530X1320 mm AHŞAP PALET TEKLİ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A1EC-8540-4396-BF86-A58156FB463A}">
  <dimension ref="A1:L4901"/>
  <sheetViews>
    <sheetView workbookViewId="0">
      <selection activeCell="F79" sqref="F79"/>
    </sheetView>
  </sheetViews>
  <sheetFormatPr defaultRowHeight="15" x14ac:dyDescent="0.25"/>
  <cols>
    <col min="1" max="1" width="24.140625" style="9" bestFit="1" customWidth="1"/>
    <col min="2" max="2" width="12" bestFit="1" customWidth="1"/>
    <col min="3" max="3" width="14.85546875" bestFit="1" customWidth="1"/>
    <col min="4" max="4" width="14.28515625" bestFit="1" customWidth="1"/>
    <col min="5" max="5" width="15.28515625" bestFit="1" customWidth="1"/>
    <col min="6" max="7" width="27.5703125" style="6" bestFit="1" customWidth="1"/>
    <col min="8" max="8" width="24.42578125" style="6" bestFit="1" customWidth="1"/>
    <col min="9" max="9" width="24.7109375" style="6" bestFit="1" customWidth="1"/>
    <col min="10" max="10" width="20.85546875" style="6" bestFit="1" customWidth="1"/>
    <col min="11" max="11" width="19.42578125" style="6" bestFit="1" customWidth="1"/>
    <col min="12" max="12" width="18.140625" style="6" bestFit="1" customWidth="1"/>
  </cols>
  <sheetData>
    <row r="1" spans="1:12" x14ac:dyDescent="0.25">
      <c r="A1" s="8" t="s">
        <v>0</v>
      </c>
      <c r="B1" s="1" t="s">
        <v>1</v>
      </c>
      <c r="C1" s="1" t="s">
        <v>4625</v>
      </c>
      <c r="D1" s="1" t="s">
        <v>4626</v>
      </c>
      <c r="E1" s="1" t="s">
        <v>2</v>
      </c>
      <c r="F1" s="10" t="s">
        <v>4623</v>
      </c>
      <c r="G1" s="10" t="s">
        <v>4674</v>
      </c>
      <c r="H1" s="10" t="s">
        <v>6807</v>
      </c>
      <c r="I1" s="10" t="s">
        <v>6824</v>
      </c>
      <c r="J1" s="10" t="s">
        <v>6831</v>
      </c>
      <c r="K1" s="10" t="s">
        <v>6863</v>
      </c>
      <c r="L1" s="51" t="s">
        <v>6871</v>
      </c>
    </row>
    <row r="2" spans="1:12" x14ac:dyDescent="0.25">
      <c r="A2" s="8">
        <v>23</v>
      </c>
      <c r="B2" s="1">
        <v>11</v>
      </c>
      <c r="C2" s="1">
        <v>1</v>
      </c>
      <c r="D2" s="1">
        <v>0</v>
      </c>
      <c r="E2" s="1">
        <v>0</v>
      </c>
      <c r="F2" s="10">
        <f>IFERROR(VLOOKUP(A2,'Sevinç 03.04.2023 1215'!$A:$F,5,0),0)</f>
        <v>0</v>
      </c>
      <c r="G2" s="10">
        <f>IFERROR(VLOOKUP(A2,'Sevinç 04.04.2023 0911'!$A:$D,4,0),0)</f>
        <v>0</v>
      </c>
      <c r="H2" s="10">
        <f>IFERROR(VLOOKUP(A2,'Onaya Sunulan Birim Fiyat'!$A:$C,3,0),0)</f>
        <v>0</v>
      </c>
      <c r="I2" s="10">
        <f>IFERROR(VLOOKUP(A2,'Eksik Birim Fiyat Satınalma'!$A:$E,5,0),0)</f>
        <v>0</v>
      </c>
      <c r="J2" s="10">
        <f>IFERROR(VLOOKUP(A2,'Eksik Birim Fiyat'!$A$2:$E$129,5,0),0)</f>
        <v>0</v>
      </c>
      <c r="K2" s="10">
        <f>IFERROR(VLOOKUP(A2,'Birim Fiyatı Olmayan Malzemeler'!$A$1:$C$128,3,0),0)</f>
        <v>0</v>
      </c>
      <c r="L2" s="10">
        <f>IFERROR(VLOOKUP(A2,'Reçete Altındakiler'!$A:$C,3,0),0)</f>
        <v>0</v>
      </c>
    </row>
    <row r="3" spans="1:12" x14ac:dyDescent="0.25">
      <c r="A3" s="8">
        <v>153</v>
      </c>
      <c r="B3" s="1">
        <v>11</v>
      </c>
      <c r="C3" s="1">
        <v>1</v>
      </c>
      <c r="D3" s="1">
        <v>0</v>
      </c>
      <c r="E3" s="1">
        <v>0</v>
      </c>
      <c r="F3" s="10">
        <f>IFERROR(VLOOKUP(A3,'Sevinç 03.04.2023 1215'!$A:$F,5,0),0)</f>
        <v>0</v>
      </c>
      <c r="G3" s="10">
        <f>IFERROR(VLOOKUP(A3,'Sevinç 04.04.2023 0911'!$A:$D,4,0),0)</f>
        <v>0</v>
      </c>
      <c r="H3" s="10">
        <f>IFERROR(VLOOKUP(A3,'Onaya Sunulan Birim Fiyat'!$A:$C,3,0),0)</f>
        <v>0</v>
      </c>
      <c r="I3" s="10">
        <f>IFERROR(VLOOKUP(A3,'Eksik Birim Fiyat Satınalma'!$A:$E,5,0),0)</f>
        <v>0</v>
      </c>
      <c r="J3" s="10">
        <f>IFERROR(VLOOKUP(A3,'Eksik Birim Fiyat'!$A$2:$E$129,5,0),0)</f>
        <v>0</v>
      </c>
      <c r="K3" s="10">
        <f>IFERROR(VLOOKUP(A3,'Birim Fiyatı Olmayan Malzemeler'!$A$1:$C$128,3,0),0)</f>
        <v>0</v>
      </c>
      <c r="L3" s="10">
        <f>IFERROR(VLOOKUP(A3,'Reçete Altındakiler'!$A:$C,3,0),0)</f>
        <v>0</v>
      </c>
    </row>
    <row r="4" spans="1:12" x14ac:dyDescent="0.25">
      <c r="A4" s="8">
        <v>1</v>
      </c>
      <c r="B4" s="1">
        <v>11</v>
      </c>
      <c r="C4" s="1">
        <v>15</v>
      </c>
      <c r="D4" s="1">
        <v>0</v>
      </c>
      <c r="E4" s="1">
        <v>0</v>
      </c>
      <c r="F4" s="10">
        <f>IFERROR(VLOOKUP(A4,'Sevinç 03.04.2023 1215'!$A:$F,5,0),0)</f>
        <v>0</v>
      </c>
      <c r="G4" s="10">
        <f>IFERROR(VLOOKUP(A4,'Sevinç 04.04.2023 0911'!$A:$D,4,0),0)</f>
        <v>0</v>
      </c>
      <c r="H4" s="10">
        <f>IFERROR(VLOOKUP(A4,'Onaya Sunulan Birim Fiyat'!$A:$C,3,0),0)</f>
        <v>0</v>
      </c>
      <c r="I4" s="10">
        <f>IFERROR(VLOOKUP(A4,'Eksik Birim Fiyat Satınalma'!$A:$E,5,0),0)</f>
        <v>0</v>
      </c>
      <c r="J4" s="10">
        <f>IFERROR(VLOOKUP(A4,'Eksik Birim Fiyat'!$A$2:$E$129,5,0),0)</f>
        <v>0</v>
      </c>
      <c r="K4" s="10">
        <f>IFERROR(VLOOKUP(A4,'Birim Fiyatı Olmayan Malzemeler'!$A$1:$C$128,3,0),0)</f>
        <v>0</v>
      </c>
      <c r="L4" s="10">
        <f>IFERROR(VLOOKUP(A4,'Reçete Altındakiler'!$A:$C,3,0),0)</f>
        <v>0</v>
      </c>
    </row>
    <row r="5" spans="1:12" x14ac:dyDescent="0.25">
      <c r="A5" s="8">
        <v>2</v>
      </c>
      <c r="B5" s="1">
        <v>11</v>
      </c>
      <c r="C5" s="1">
        <v>9</v>
      </c>
      <c r="D5" s="1">
        <v>0</v>
      </c>
      <c r="E5" s="1">
        <v>0</v>
      </c>
      <c r="F5" s="10">
        <f>IFERROR(VLOOKUP(A5,'Sevinç 03.04.2023 1215'!$A:$F,5,0),0)</f>
        <v>0</v>
      </c>
      <c r="G5" s="10">
        <f>IFERROR(VLOOKUP(A5,'Sevinç 04.04.2023 0911'!$A:$D,4,0),0)</f>
        <v>0</v>
      </c>
      <c r="H5" s="10">
        <f>IFERROR(VLOOKUP(A5,'Onaya Sunulan Birim Fiyat'!$A:$C,3,0),0)</f>
        <v>0</v>
      </c>
      <c r="I5" s="10">
        <f>IFERROR(VLOOKUP(A5,'Eksik Birim Fiyat Satınalma'!$A:$E,5,0),0)</f>
        <v>0</v>
      </c>
      <c r="J5" s="10">
        <f>IFERROR(VLOOKUP(A5,'Eksik Birim Fiyat'!$A$2:$E$129,5,0),0)</f>
        <v>0</v>
      </c>
      <c r="K5" s="10">
        <f>IFERROR(VLOOKUP(A5,'Birim Fiyatı Olmayan Malzemeler'!$A$1:$C$128,3,0),0)</f>
        <v>0</v>
      </c>
      <c r="L5" s="10">
        <f>IFERROR(VLOOKUP(A5,'Reçete Altındakiler'!$A:$C,3,0),0)</f>
        <v>0</v>
      </c>
    </row>
    <row r="6" spans="1:12" x14ac:dyDescent="0.25">
      <c r="A6" s="8">
        <v>2531003</v>
      </c>
      <c r="B6" s="1">
        <v>11</v>
      </c>
      <c r="C6" s="1">
        <v>3</v>
      </c>
      <c r="D6" s="1">
        <v>0</v>
      </c>
      <c r="E6" s="1">
        <v>0</v>
      </c>
      <c r="F6" s="10">
        <f>IFERROR(VLOOKUP(A6,'Sevinç 03.04.2023 1215'!$A:$F,5,0),0)</f>
        <v>0</v>
      </c>
      <c r="G6" s="10">
        <f>IFERROR(VLOOKUP(A6,'Sevinç 04.04.2023 0911'!$A:$D,4,0),0)</f>
        <v>0</v>
      </c>
      <c r="H6" s="10">
        <f>IFERROR(VLOOKUP(A6,'Onaya Sunulan Birim Fiyat'!$A:$C,3,0),0)</f>
        <v>0</v>
      </c>
      <c r="I6" s="10">
        <f>IFERROR(VLOOKUP(A6,'Eksik Birim Fiyat Satınalma'!$A:$E,5,0),0)</f>
        <v>0</v>
      </c>
      <c r="J6" s="10">
        <f>IFERROR(VLOOKUP(A6,'Eksik Birim Fiyat'!$A$2:$E$129,5,0),0)</f>
        <v>0</v>
      </c>
      <c r="K6" s="10">
        <f>IFERROR(VLOOKUP(A6,'Birim Fiyatı Olmayan Malzemeler'!$A$1:$C$128,3,0),0)</f>
        <v>0</v>
      </c>
      <c r="L6" s="10">
        <f>IFERROR(VLOOKUP(A6,'Reçete Altındakiler'!$A:$C,3,0),0)</f>
        <v>0</v>
      </c>
    </row>
    <row r="7" spans="1:12" x14ac:dyDescent="0.25">
      <c r="A7" s="8">
        <v>6491009</v>
      </c>
      <c r="B7" s="1">
        <v>11</v>
      </c>
      <c r="C7" s="1">
        <v>2</v>
      </c>
      <c r="D7" s="1">
        <v>0</v>
      </c>
      <c r="E7" s="1">
        <v>0</v>
      </c>
      <c r="F7" s="10">
        <f>IFERROR(VLOOKUP(A7,'Sevinç 03.04.2023 1215'!$A:$F,5,0),0)</f>
        <v>0</v>
      </c>
      <c r="G7" s="10">
        <f>IFERROR(VLOOKUP(A7,'Sevinç 04.04.2023 0911'!$A:$D,4,0),0)</f>
        <v>0</v>
      </c>
      <c r="H7" s="10">
        <f>IFERROR(VLOOKUP(A7,'Onaya Sunulan Birim Fiyat'!$A:$C,3,0),0)</f>
        <v>0</v>
      </c>
      <c r="I7" s="10">
        <f>IFERROR(VLOOKUP(A7,'Eksik Birim Fiyat Satınalma'!$A:$E,5,0),0)</f>
        <v>0</v>
      </c>
      <c r="J7" s="10">
        <f>IFERROR(VLOOKUP(A7,'Eksik Birim Fiyat'!$A$2:$E$129,5,0),0)</f>
        <v>0</v>
      </c>
      <c r="K7" s="10">
        <f>IFERROR(VLOOKUP(A7,'Birim Fiyatı Olmayan Malzemeler'!$A$1:$C$128,3,0),0)</f>
        <v>0</v>
      </c>
      <c r="L7" s="10">
        <f>IFERROR(VLOOKUP(A7,'Reçete Altındakiler'!$A:$C,3,0),0)</f>
        <v>0</v>
      </c>
    </row>
    <row r="8" spans="1:12" x14ac:dyDescent="0.25">
      <c r="A8" s="8">
        <v>7304023</v>
      </c>
      <c r="B8" s="1">
        <v>11</v>
      </c>
      <c r="C8" s="1">
        <v>2</v>
      </c>
      <c r="D8" s="1">
        <v>0</v>
      </c>
      <c r="E8" s="1">
        <v>0</v>
      </c>
      <c r="F8" s="10">
        <f>IFERROR(VLOOKUP(A8,'Sevinç 03.04.2023 1215'!$A:$F,5,0),0)</f>
        <v>0</v>
      </c>
      <c r="G8" s="10">
        <f>IFERROR(VLOOKUP(A8,'Sevinç 04.04.2023 0911'!$A:$D,4,0),0)</f>
        <v>0</v>
      </c>
      <c r="H8" s="10">
        <f>IFERROR(VLOOKUP(A8,'Onaya Sunulan Birim Fiyat'!$A:$C,3,0),0)</f>
        <v>0</v>
      </c>
      <c r="I8" s="10">
        <f>IFERROR(VLOOKUP(A8,'Eksik Birim Fiyat Satınalma'!$A:$E,5,0),0)</f>
        <v>0</v>
      </c>
      <c r="J8" s="10">
        <f>IFERROR(VLOOKUP(A8,'Eksik Birim Fiyat'!$A$2:$E$129,5,0),0)</f>
        <v>0</v>
      </c>
      <c r="K8" s="10">
        <f>IFERROR(VLOOKUP(A8,'Birim Fiyatı Olmayan Malzemeler'!$A$1:$C$128,3,0),0)</f>
        <v>0</v>
      </c>
      <c r="L8" s="10">
        <f>IFERROR(VLOOKUP(A8,'Reçete Altındakiler'!$A:$C,3,0),0)</f>
        <v>0</v>
      </c>
    </row>
    <row r="9" spans="1:12" x14ac:dyDescent="0.25">
      <c r="A9" s="8">
        <v>7501002</v>
      </c>
      <c r="B9" s="1">
        <v>16</v>
      </c>
      <c r="C9" s="1">
        <v>1</v>
      </c>
      <c r="D9" s="1">
        <v>0</v>
      </c>
      <c r="E9" s="1">
        <v>0</v>
      </c>
      <c r="F9" s="10">
        <f>IFERROR(VLOOKUP(A9,'Sevinç 03.04.2023 1215'!$A:$F,5,0),0)</f>
        <v>0</v>
      </c>
      <c r="G9" s="10">
        <f>IFERROR(VLOOKUP(A9,'Sevinç 04.04.2023 0911'!$A:$D,4,0),0)</f>
        <v>0</v>
      </c>
      <c r="H9" s="10">
        <f>IFERROR(VLOOKUP(A9,'Onaya Sunulan Birim Fiyat'!$A:$C,3,0),0)</f>
        <v>0</v>
      </c>
      <c r="I9" s="10">
        <f>IFERROR(VLOOKUP(A9,'Eksik Birim Fiyat Satınalma'!$A:$E,5,0),0)</f>
        <v>0</v>
      </c>
      <c r="J9" s="10">
        <f>IFERROR(VLOOKUP(A9,'Eksik Birim Fiyat'!$A$2:$E$129,5,0),0)</f>
        <v>0</v>
      </c>
      <c r="K9" s="10">
        <f>IFERROR(VLOOKUP(A9,'Birim Fiyatı Olmayan Malzemeler'!$A$1:$C$128,3,0),0)</f>
        <v>0</v>
      </c>
      <c r="L9" s="10">
        <f>IFERROR(VLOOKUP(A9,'Reçete Altındakiler'!$A:$C,3,0),0)</f>
        <v>0</v>
      </c>
    </row>
    <row r="10" spans="1:12" x14ac:dyDescent="0.25">
      <c r="A10" s="8">
        <v>7604015</v>
      </c>
      <c r="B10" s="1">
        <v>11</v>
      </c>
      <c r="C10" s="1">
        <v>2</v>
      </c>
      <c r="D10" s="1">
        <v>0</v>
      </c>
      <c r="E10" s="1">
        <v>0</v>
      </c>
      <c r="F10" s="10">
        <f>IFERROR(VLOOKUP(A10,'Sevinç 03.04.2023 1215'!$A:$F,5,0),0)</f>
        <v>0</v>
      </c>
      <c r="G10" s="10">
        <f>IFERROR(VLOOKUP(A10,'Sevinç 04.04.2023 0911'!$A:$D,4,0),0)</f>
        <v>0</v>
      </c>
      <c r="H10" s="10">
        <f>IFERROR(VLOOKUP(A10,'Onaya Sunulan Birim Fiyat'!$A:$C,3,0),0)</f>
        <v>0</v>
      </c>
      <c r="I10" s="10">
        <f>IFERROR(VLOOKUP(A10,'Eksik Birim Fiyat Satınalma'!$A:$E,5,0),0)</f>
        <v>0</v>
      </c>
      <c r="J10" s="10">
        <f>IFERROR(VLOOKUP(A10,'Eksik Birim Fiyat'!$A$2:$E$129,5,0),0)</f>
        <v>0</v>
      </c>
      <c r="K10" s="10">
        <f>IFERROR(VLOOKUP(A10,'Birim Fiyatı Olmayan Malzemeler'!$A$1:$C$128,3,0),0)</f>
        <v>0</v>
      </c>
      <c r="L10" s="10">
        <f>IFERROR(VLOOKUP(A10,'Reçete Altındakiler'!$A:$C,3,0),0)</f>
        <v>0</v>
      </c>
    </row>
    <row r="11" spans="1:12" x14ac:dyDescent="0.25">
      <c r="A11" s="8">
        <v>7604034</v>
      </c>
      <c r="B11" s="1">
        <v>11</v>
      </c>
      <c r="C11" s="1">
        <v>2</v>
      </c>
      <c r="D11" s="1">
        <v>0</v>
      </c>
      <c r="E11" s="1">
        <v>0</v>
      </c>
      <c r="F11" s="10">
        <f>IFERROR(VLOOKUP(A11,'Sevinç 03.04.2023 1215'!$A:$F,5,0),0)</f>
        <v>0</v>
      </c>
      <c r="G11" s="10">
        <f>IFERROR(VLOOKUP(A11,'Sevinç 04.04.2023 0911'!$A:$D,4,0),0)</f>
        <v>0</v>
      </c>
      <c r="H11" s="10">
        <f>IFERROR(VLOOKUP(A11,'Onaya Sunulan Birim Fiyat'!$A:$C,3,0),0)</f>
        <v>0</v>
      </c>
      <c r="I11" s="10">
        <f>IFERROR(VLOOKUP(A11,'Eksik Birim Fiyat Satınalma'!$A:$E,5,0),0)</f>
        <v>0</v>
      </c>
      <c r="J11" s="10">
        <f>IFERROR(VLOOKUP(A11,'Eksik Birim Fiyat'!$A$2:$E$129,5,0),0)</f>
        <v>0</v>
      </c>
      <c r="K11" s="10">
        <f>IFERROR(VLOOKUP(A11,'Birim Fiyatı Olmayan Malzemeler'!$A$1:$C$128,3,0),0)</f>
        <v>0</v>
      </c>
      <c r="L11" s="10">
        <f>IFERROR(VLOOKUP(A11,'Reçete Altındakiler'!$A:$C,3,0),0)</f>
        <v>0</v>
      </c>
    </row>
    <row r="12" spans="1:12" x14ac:dyDescent="0.25">
      <c r="A12" s="8">
        <v>7604045</v>
      </c>
      <c r="B12" s="1">
        <v>11</v>
      </c>
      <c r="C12" s="1">
        <v>19</v>
      </c>
      <c r="D12" s="1">
        <v>0</v>
      </c>
      <c r="E12" s="1">
        <v>0</v>
      </c>
      <c r="F12" s="10">
        <f>IFERROR(VLOOKUP(A12,'Sevinç 03.04.2023 1215'!$A:$F,5,0),0)</f>
        <v>0</v>
      </c>
      <c r="G12" s="10">
        <f>IFERROR(VLOOKUP(A12,'Sevinç 04.04.2023 0911'!$A:$D,4,0),0)</f>
        <v>0</v>
      </c>
      <c r="H12" s="10">
        <f>IFERROR(VLOOKUP(A12,'Onaya Sunulan Birim Fiyat'!$A:$C,3,0),0)</f>
        <v>0</v>
      </c>
      <c r="I12" s="10">
        <f>IFERROR(VLOOKUP(A12,'Eksik Birim Fiyat Satınalma'!$A:$E,5,0),0)</f>
        <v>0</v>
      </c>
      <c r="J12" s="10">
        <f>IFERROR(VLOOKUP(A12,'Eksik Birim Fiyat'!$A$2:$E$129,5,0),0)</f>
        <v>0</v>
      </c>
      <c r="K12" s="10">
        <f>IFERROR(VLOOKUP(A12,'Birim Fiyatı Olmayan Malzemeler'!$A$1:$C$128,3,0),0)</f>
        <v>0</v>
      </c>
      <c r="L12" s="10">
        <f>IFERROR(VLOOKUP(A12,'Reçete Altındakiler'!$A:$C,3,0),0)</f>
        <v>0</v>
      </c>
    </row>
    <row r="13" spans="1:12" x14ac:dyDescent="0.25">
      <c r="A13" s="8">
        <v>7605003</v>
      </c>
      <c r="B13" s="1">
        <v>11</v>
      </c>
      <c r="C13" s="1">
        <v>1</v>
      </c>
      <c r="D13" s="1">
        <v>0</v>
      </c>
      <c r="E13" s="1">
        <v>0</v>
      </c>
      <c r="F13" s="10">
        <f>IFERROR(VLOOKUP(A13,'Sevinç 03.04.2023 1215'!$A:$F,5,0),0)</f>
        <v>0</v>
      </c>
      <c r="G13" s="10">
        <f>IFERROR(VLOOKUP(A13,'Sevinç 04.04.2023 0911'!$A:$D,4,0),0)</f>
        <v>0</v>
      </c>
      <c r="H13" s="10">
        <f>IFERROR(VLOOKUP(A13,'Onaya Sunulan Birim Fiyat'!$A:$C,3,0),0)</f>
        <v>0</v>
      </c>
      <c r="I13" s="10">
        <f>IFERROR(VLOOKUP(A13,'Eksik Birim Fiyat Satınalma'!$A:$E,5,0),0)</f>
        <v>0</v>
      </c>
      <c r="J13" s="10">
        <f>IFERROR(VLOOKUP(A13,'Eksik Birim Fiyat'!$A$2:$E$129,5,0),0)</f>
        <v>0</v>
      </c>
      <c r="K13" s="10">
        <f>IFERROR(VLOOKUP(A13,'Birim Fiyatı Olmayan Malzemeler'!$A$1:$C$128,3,0),0)</f>
        <v>0</v>
      </c>
      <c r="L13" s="10">
        <f>IFERROR(VLOOKUP(A13,'Reçete Altındakiler'!$A:$C,3,0),0)</f>
        <v>0</v>
      </c>
    </row>
    <row r="14" spans="1:12" x14ac:dyDescent="0.25">
      <c r="A14" s="8">
        <v>7704015</v>
      </c>
      <c r="B14" s="1">
        <v>11</v>
      </c>
      <c r="C14" s="1">
        <v>1</v>
      </c>
      <c r="D14" s="1">
        <v>0</v>
      </c>
      <c r="E14" s="1">
        <v>0</v>
      </c>
      <c r="F14" s="10">
        <f>IFERROR(VLOOKUP(A14,'Sevinç 03.04.2023 1215'!$A:$F,5,0),0)</f>
        <v>0</v>
      </c>
      <c r="G14" s="10">
        <f>IFERROR(VLOOKUP(A14,'Sevinç 04.04.2023 0911'!$A:$D,4,0),0)</f>
        <v>0</v>
      </c>
      <c r="H14" s="10">
        <f>IFERROR(VLOOKUP(A14,'Onaya Sunulan Birim Fiyat'!$A:$C,3,0),0)</f>
        <v>0</v>
      </c>
      <c r="I14" s="10">
        <f>IFERROR(VLOOKUP(A14,'Eksik Birim Fiyat Satınalma'!$A:$E,5,0),0)</f>
        <v>0</v>
      </c>
      <c r="J14" s="10">
        <f>IFERROR(VLOOKUP(A14,'Eksik Birim Fiyat'!$A$2:$E$129,5,0),0)</f>
        <v>0</v>
      </c>
      <c r="K14" s="10">
        <f>IFERROR(VLOOKUP(A14,'Birim Fiyatı Olmayan Malzemeler'!$A$1:$C$128,3,0),0)</f>
        <v>0</v>
      </c>
      <c r="L14" s="10">
        <f>IFERROR(VLOOKUP(A14,'Reçete Altındakiler'!$A:$C,3,0),0)</f>
        <v>0</v>
      </c>
    </row>
    <row r="15" spans="1:12" x14ac:dyDescent="0.25">
      <c r="A15" s="8">
        <v>7704023</v>
      </c>
      <c r="B15" s="1">
        <v>11</v>
      </c>
      <c r="C15" s="1">
        <v>48</v>
      </c>
      <c r="D15" s="1">
        <v>0</v>
      </c>
      <c r="E15" s="1">
        <v>0</v>
      </c>
      <c r="F15" s="10">
        <f>IFERROR(VLOOKUP(A15,'Sevinç 03.04.2023 1215'!$A:$F,5,0),0)</f>
        <v>0</v>
      </c>
      <c r="G15" s="10">
        <f>IFERROR(VLOOKUP(A15,'Sevinç 04.04.2023 0911'!$A:$D,4,0),0)</f>
        <v>0</v>
      </c>
      <c r="H15" s="10">
        <f>IFERROR(VLOOKUP(A15,'Onaya Sunulan Birim Fiyat'!$A:$C,3,0),0)</f>
        <v>0</v>
      </c>
      <c r="I15" s="10">
        <f>IFERROR(VLOOKUP(A15,'Eksik Birim Fiyat Satınalma'!$A:$E,5,0),0)</f>
        <v>0</v>
      </c>
      <c r="J15" s="10">
        <f>IFERROR(VLOOKUP(A15,'Eksik Birim Fiyat'!$A$2:$E$129,5,0),0)</f>
        <v>0</v>
      </c>
      <c r="K15" s="10">
        <f>IFERROR(VLOOKUP(A15,'Birim Fiyatı Olmayan Malzemeler'!$A$1:$C$128,3,0),0)</f>
        <v>0</v>
      </c>
      <c r="L15" s="10">
        <f>IFERROR(VLOOKUP(A15,'Reçete Altındakiler'!$A:$C,3,0),0)</f>
        <v>0</v>
      </c>
    </row>
    <row r="16" spans="1:12" x14ac:dyDescent="0.25">
      <c r="A16" s="8">
        <v>7704028</v>
      </c>
      <c r="B16" s="1">
        <v>11</v>
      </c>
      <c r="C16" s="1">
        <v>1</v>
      </c>
      <c r="D16" s="1">
        <v>0</v>
      </c>
      <c r="E16" s="1">
        <v>0</v>
      </c>
      <c r="F16" s="10">
        <f>IFERROR(VLOOKUP(A16,'Sevinç 03.04.2023 1215'!$A:$F,5,0),0)</f>
        <v>0</v>
      </c>
      <c r="G16" s="10">
        <f>IFERROR(VLOOKUP(A16,'Sevinç 04.04.2023 0911'!$A:$D,4,0),0)</f>
        <v>0</v>
      </c>
      <c r="H16" s="10">
        <f>IFERROR(VLOOKUP(A16,'Onaya Sunulan Birim Fiyat'!$A:$C,3,0),0)</f>
        <v>0</v>
      </c>
      <c r="I16" s="10">
        <f>IFERROR(VLOOKUP(A16,'Eksik Birim Fiyat Satınalma'!$A:$E,5,0),0)</f>
        <v>0</v>
      </c>
      <c r="J16" s="10">
        <f>IFERROR(VLOOKUP(A16,'Eksik Birim Fiyat'!$A$2:$E$129,5,0),0)</f>
        <v>0</v>
      </c>
      <c r="K16" s="10">
        <f>IFERROR(VLOOKUP(A16,'Birim Fiyatı Olmayan Malzemeler'!$A$1:$C$128,3,0),0)</f>
        <v>0</v>
      </c>
      <c r="L16" s="10">
        <f>IFERROR(VLOOKUP(A16,'Reçete Altındakiler'!$A:$C,3,0),0)</f>
        <v>0</v>
      </c>
    </row>
    <row r="17" spans="1:12" x14ac:dyDescent="0.25">
      <c r="A17" s="8">
        <v>7704034</v>
      </c>
      <c r="B17" s="1">
        <v>11</v>
      </c>
      <c r="C17" s="1">
        <v>1</v>
      </c>
      <c r="D17" s="1">
        <v>0</v>
      </c>
      <c r="E17" s="1">
        <v>0</v>
      </c>
      <c r="F17" s="10">
        <f>IFERROR(VLOOKUP(A17,'Sevinç 03.04.2023 1215'!$A:$F,5,0),0)</f>
        <v>0</v>
      </c>
      <c r="G17" s="10">
        <f>IFERROR(VLOOKUP(A17,'Sevinç 04.04.2023 0911'!$A:$D,4,0),0)</f>
        <v>0</v>
      </c>
      <c r="H17" s="10">
        <f>IFERROR(VLOOKUP(A17,'Onaya Sunulan Birim Fiyat'!$A:$C,3,0),0)</f>
        <v>0</v>
      </c>
      <c r="I17" s="10">
        <f>IFERROR(VLOOKUP(A17,'Eksik Birim Fiyat Satınalma'!$A:$E,5,0),0)</f>
        <v>0</v>
      </c>
      <c r="J17" s="10">
        <f>IFERROR(VLOOKUP(A17,'Eksik Birim Fiyat'!$A$2:$E$129,5,0),0)</f>
        <v>0</v>
      </c>
      <c r="K17" s="10">
        <f>IFERROR(VLOOKUP(A17,'Birim Fiyatı Olmayan Malzemeler'!$A$1:$C$128,3,0),0)</f>
        <v>0</v>
      </c>
      <c r="L17" s="10">
        <f>IFERROR(VLOOKUP(A17,'Reçete Altındakiler'!$A:$C,3,0),0)</f>
        <v>0</v>
      </c>
    </row>
    <row r="18" spans="1:12" x14ac:dyDescent="0.25">
      <c r="A18" s="8">
        <v>7704036</v>
      </c>
      <c r="B18" s="1">
        <v>11</v>
      </c>
      <c r="C18" s="1">
        <v>3</v>
      </c>
      <c r="D18" s="1">
        <v>0</v>
      </c>
      <c r="E18" s="1">
        <v>0</v>
      </c>
      <c r="F18" s="10">
        <f>IFERROR(VLOOKUP(A18,'Sevinç 03.04.2023 1215'!$A:$F,5,0),0)</f>
        <v>0</v>
      </c>
      <c r="G18" s="10">
        <f>IFERROR(VLOOKUP(A18,'Sevinç 04.04.2023 0911'!$A:$D,4,0),0)</f>
        <v>0</v>
      </c>
      <c r="H18" s="10">
        <f>IFERROR(VLOOKUP(A18,'Onaya Sunulan Birim Fiyat'!$A:$C,3,0),0)</f>
        <v>0</v>
      </c>
      <c r="I18" s="10">
        <f>IFERROR(VLOOKUP(A18,'Eksik Birim Fiyat Satınalma'!$A:$E,5,0),0)</f>
        <v>0</v>
      </c>
      <c r="J18" s="10">
        <f>IFERROR(VLOOKUP(A18,'Eksik Birim Fiyat'!$A$2:$E$129,5,0),0)</f>
        <v>0</v>
      </c>
      <c r="K18" s="10">
        <f>IFERROR(VLOOKUP(A18,'Birim Fiyatı Olmayan Malzemeler'!$A$1:$C$128,3,0),0)</f>
        <v>0</v>
      </c>
      <c r="L18" s="10">
        <f>IFERROR(VLOOKUP(A18,'Reçete Altındakiler'!$A:$C,3,0),0)</f>
        <v>0</v>
      </c>
    </row>
    <row r="19" spans="1:12" x14ac:dyDescent="0.25">
      <c r="A19" s="8" t="s">
        <v>649</v>
      </c>
      <c r="B19" s="1">
        <v>16</v>
      </c>
      <c r="C19" s="1">
        <v>1</v>
      </c>
      <c r="D19" s="1">
        <v>0</v>
      </c>
      <c r="E19" s="1">
        <v>0</v>
      </c>
      <c r="F19" s="10">
        <f>IFERROR(VLOOKUP(A19,'Sevinç 03.04.2023 1215'!$A:$F,5,0),0)</f>
        <v>0</v>
      </c>
      <c r="G19" s="10">
        <f>IFERROR(VLOOKUP(A19,'Sevinç 04.04.2023 0911'!$A:$D,4,0),0)</f>
        <v>0</v>
      </c>
      <c r="H19" s="10">
        <f>IFERROR(VLOOKUP(A19,'Onaya Sunulan Birim Fiyat'!$A:$C,3,0),0)</f>
        <v>0</v>
      </c>
      <c r="I19" s="10">
        <f>IFERROR(VLOOKUP(A19,'Eksik Birim Fiyat Satınalma'!$A:$E,5,0),0)</f>
        <v>0</v>
      </c>
      <c r="J19" s="10">
        <f>IFERROR(VLOOKUP(A19,'Eksik Birim Fiyat'!$A$2:$E$129,5,0),0)</f>
        <v>0</v>
      </c>
      <c r="K19" s="10">
        <f>IFERROR(VLOOKUP(A19,'Birim Fiyatı Olmayan Malzemeler'!$A$1:$C$128,3,0),0)</f>
        <v>0</v>
      </c>
      <c r="L19" s="10">
        <f>IFERROR(VLOOKUP(A19,'Reçete Altındakiler'!$A:$C,3,0),0)</f>
        <v>0</v>
      </c>
    </row>
    <row r="20" spans="1:12" x14ac:dyDescent="0.25">
      <c r="A20" s="8" t="s">
        <v>3</v>
      </c>
      <c r="B20" s="1">
        <v>16</v>
      </c>
      <c r="C20" s="1">
        <v>1</v>
      </c>
      <c r="D20" s="1">
        <v>0</v>
      </c>
      <c r="E20" s="1">
        <v>0</v>
      </c>
      <c r="F20" s="10">
        <f>IFERROR(VLOOKUP(A20,'Sevinç 03.04.2023 1215'!$A:$F,5,0),0)</f>
        <v>0</v>
      </c>
      <c r="G20" s="10">
        <f>IFERROR(VLOOKUP(A20,'Sevinç 04.04.2023 0911'!$A:$D,4,0),0)</f>
        <v>0</v>
      </c>
      <c r="H20" s="10">
        <f>IFERROR(VLOOKUP(A20,'Onaya Sunulan Birim Fiyat'!$A:$C,3,0),0)</f>
        <v>0</v>
      </c>
      <c r="I20" s="10">
        <f>IFERROR(VLOOKUP(A20,'Eksik Birim Fiyat Satınalma'!$A:$E,5,0),0)</f>
        <v>0</v>
      </c>
      <c r="J20" s="10">
        <f>IFERROR(VLOOKUP(A20,'Eksik Birim Fiyat'!$A$2:$E$129,5,0),0)</f>
        <v>0</v>
      </c>
      <c r="K20" s="10">
        <f>IFERROR(VLOOKUP(A20,'Birim Fiyatı Olmayan Malzemeler'!$A$1:$C$128,3,0),0)</f>
        <v>0</v>
      </c>
      <c r="L20" s="10">
        <f>IFERROR(VLOOKUP(A20,'Reçete Altındakiler'!$A:$C,3,0),0)</f>
        <v>0</v>
      </c>
    </row>
    <row r="21" spans="1:12" x14ac:dyDescent="0.25">
      <c r="A21" s="8" t="s">
        <v>410</v>
      </c>
      <c r="B21" s="1">
        <v>2</v>
      </c>
      <c r="C21" s="1">
        <v>124</v>
      </c>
      <c r="D21" s="1">
        <v>0</v>
      </c>
      <c r="E21" s="1">
        <v>0</v>
      </c>
      <c r="F21" s="10">
        <f>IFERROR(VLOOKUP(A21,'Sevinç 03.04.2023 1215'!$A:$F,5,0),0)</f>
        <v>0</v>
      </c>
      <c r="G21" s="10">
        <f>IFERROR(VLOOKUP(A21,'Sevinç 04.04.2023 0911'!$A:$D,4,0),0)</f>
        <v>0</v>
      </c>
      <c r="H21" s="10">
        <f>IFERROR(VLOOKUP(A21,'Onaya Sunulan Birim Fiyat'!$A:$C,3,0),0)</f>
        <v>0</v>
      </c>
      <c r="I21" s="10">
        <f>IFERROR(VLOOKUP(A21,'Eksik Birim Fiyat Satınalma'!$A:$E,5,0),0)</f>
        <v>0</v>
      </c>
      <c r="J21" s="10">
        <f>IFERROR(VLOOKUP(A21,'Eksik Birim Fiyat'!$A$2:$E$129,5,0),0)</f>
        <v>0</v>
      </c>
      <c r="K21" s="10">
        <f>IFERROR(VLOOKUP(A21,'Birim Fiyatı Olmayan Malzemeler'!$A$1:$C$128,3,0),0)</f>
        <v>0</v>
      </c>
      <c r="L21" s="10">
        <f>IFERROR(VLOOKUP(A21,'Reçete Altındakiler'!$A:$C,3,0),0)</f>
        <v>0</v>
      </c>
    </row>
    <row r="22" spans="1:12" x14ac:dyDescent="0.25">
      <c r="A22" s="8" t="s">
        <v>312</v>
      </c>
      <c r="B22" s="1">
        <v>2</v>
      </c>
      <c r="C22" s="1">
        <v>382</v>
      </c>
      <c r="D22" s="1">
        <v>0</v>
      </c>
      <c r="E22" s="1">
        <v>0</v>
      </c>
      <c r="F22" s="10">
        <f>IFERROR(VLOOKUP(A22,'Sevinç 03.04.2023 1215'!$A:$F,5,0),0)</f>
        <v>0</v>
      </c>
      <c r="G22" s="10">
        <f>IFERROR(VLOOKUP(A22,'Sevinç 04.04.2023 0911'!$A:$D,4,0),0)</f>
        <v>0</v>
      </c>
      <c r="H22" s="10">
        <f>IFERROR(VLOOKUP(A22,'Onaya Sunulan Birim Fiyat'!$A:$C,3,0),0)</f>
        <v>0</v>
      </c>
      <c r="I22" s="10">
        <f>IFERROR(VLOOKUP(A22,'Eksik Birim Fiyat Satınalma'!$A:$E,5,0),0)</f>
        <v>0</v>
      </c>
      <c r="J22" s="10">
        <f>IFERROR(VLOOKUP(A22,'Eksik Birim Fiyat'!$A$2:$E$129,5,0),0)</f>
        <v>0</v>
      </c>
      <c r="K22" s="10">
        <f>IFERROR(VLOOKUP(A22,'Birim Fiyatı Olmayan Malzemeler'!$A$1:$C$128,3,0),0)</f>
        <v>0</v>
      </c>
      <c r="L22" s="10">
        <f>IFERROR(VLOOKUP(A22,'Reçete Altındakiler'!$A:$C,3,0),0)</f>
        <v>0</v>
      </c>
    </row>
    <row r="23" spans="1:12" x14ac:dyDescent="0.25">
      <c r="A23" s="8" t="s">
        <v>4</v>
      </c>
      <c r="B23" s="1">
        <v>2</v>
      </c>
      <c r="C23" s="1">
        <v>776</v>
      </c>
      <c r="D23" s="1">
        <v>0</v>
      </c>
      <c r="E23" s="1">
        <v>0</v>
      </c>
      <c r="F23" s="10">
        <f>IFERROR(VLOOKUP(A23,'Sevinç 03.04.2023 1215'!$A:$F,5,0),0)</f>
        <v>0</v>
      </c>
      <c r="G23" s="10">
        <f>IFERROR(VLOOKUP(A23,'Sevinç 04.04.2023 0911'!$A:$D,4,0),0)</f>
        <v>0</v>
      </c>
      <c r="H23" s="10">
        <f>IFERROR(VLOOKUP(A23,'Onaya Sunulan Birim Fiyat'!$A:$C,3,0),0)</f>
        <v>0</v>
      </c>
      <c r="I23" s="10">
        <f>IFERROR(VLOOKUP(A23,'Eksik Birim Fiyat Satınalma'!$A:$E,5,0),0)</f>
        <v>0</v>
      </c>
      <c r="J23" s="10">
        <f>IFERROR(VLOOKUP(A23,'Eksik Birim Fiyat'!$A$2:$E$129,5,0),0)</f>
        <v>0</v>
      </c>
      <c r="K23" s="10">
        <f>IFERROR(VLOOKUP(A23,'Birim Fiyatı Olmayan Malzemeler'!$A$1:$C$128,3,0),0)</f>
        <v>0</v>
      </c>
      <c r="L23" s="10">
        <f>IFERROR(VLOOKUP(A23,'Reçete Altındakiler'!$A:$C,3,0),0)</f>
        <v>0</v>
      </c>
    </row>
    <row r="24" spans="1:12" x14ac:dyDescent="0.25">
      <c r="A24" s="8" t="s">
        <v>502</v>
      </c>
      <c r="B24" s="1">
        <v>16</v>
      </c>
      <c r="C24" s="1">
        <v>1</v>
      </c>
      <c r="D24" s="1">
        <v>0</v>
      </c>
      <c r="E24" s="1">
        <v>0</v>
      </c>
      <c r="F24" s="10">
        <f>IFERROR(VLOOKUP(A24,'Sevinç 03.04.2023 1215'!$A:$F,5,0),0)</f>
        <v>0</v>
      </c>
      <c r="G24" s="10">
        <f>IFERROR(VLOOKUP(A24,'Sevinç 04.04.2023 0911'!$A:$D,4,0),0)</f>
        <v>0</v>
      </c>
      <c r="H24" s="10">
        <f>IFERROR(VLOOKUP(A24,'Onaya Sunulan Birim Fiyat'!$A:$C,3,0),0)</f>
        <v>0</v>
      </c>
      <c r="I24" s="10">
        <f>IFERROR(VLOOKUP(A24,'Eksik Birim Fiyat Satınalma'!$A:$E,5,0),0)</f>
        <v>0</v>
      </c>
      <c r="J24" s="10">
        <f>IFERROR(VLOOKUP(A24,'Eksik Birim Fiyat'!$A$2:$E$129,5,0),0)</f>
        <v>0</v>
      </c>
      <c r="K24" s="10">
        <f>IFERROR(VLOOKUP(A24,'Birim Fiyatı Olmayan Malzemeler'!$A$1:$C$128,3,0),0)</f>
        <v>0</v>
      </c>
      <c r="L24" s="10">
        <f>IFERROR(VLOOKUP(A24,'Reçete Altındakiler'!$A:$C,3,0),0)</f>
        <v>0</v>
      </c>
    </row>
    <row r="25" spans="1:12" x14ac:dyDescent="0.25">
      <c r="A25" s="8" t="s">
        <v>217</v>
      </c>
      <c r="B25" s="1">
        <v>16</v>
      </c>
      <c r="C25" s="1">
        <v>1</v>
      </c>
      <c r="D25" s="1">
        <v>0</v>
      </c>
      <c r="E25" s="1">
        <v>0</v>
      </c>
      <c r="F25" s="10">
        <f>IFERROR(VLOOKUP(A25,'Sevinç 03.04.2023 1215'!$A:$F,5,0),0)</f>
        <v>0</v>
      </c>
      <c r="G25" s="10">
        <f>IFERROR(VLOOKUP(A25,'Sevinç 04.04.2023 0911'!$A:$D,4,0),0)</f>
        <v>0</v>
      </c>
      <c r="H25" s="10">
        <f>IFERROR(VLOOKUP(A25,'Onaya Sunulan Birim Fiyat'!$A:$C,3,0),0)</f>
        <v>0</v>
      </c>
      <c r="I25" s="10">
        <f>IFERROR(VLOOKUP(A25,'Eksik Birim Fiyat Satınalma'!$A:$E,5,0),0)</f>
        <v>0</v>
      </c>
      <c r="J25" s="10">
        <f>IFERROR(VLOOKUP(A25,'Eksik Birim Fiyat'!$A$2:$E$129,5,0),0)</f>
        <v>0</v>
      </c>
      <c r="K25" s="10">
        <f>IFERROR(VLOOKUP(A25,'Birim Fiyatı Olmayan Malzemeler'!$A$1:$C$128,3,0),0)</f>
        <v>0</v>
      </c>
      <c r="L25" s="10">
        <f>IFERROR(VLOOKUP(A25,'Reçete Altındakiler'!$A:$C,3,0),0)</f>
        <v>0</v>
      </c>
    </row>
    <row r="26" spans="1:12" x14ac:dyDescent="0.25">
      <c r="A26" s="8" t="s">
        <v>650</v>
      </c>
      <c r="B26" s="1">
        <v>16</v>
      </c>
      <c r="C26" s="1">
        <v>1</v>
      </c>
      <c r="D26" s="1">
        <v>0</v>
      </c>
      <c r="E26" s="1">
        <v>0</v>
      </c>
      <c r="F26" s="10">
        <f>IFERROR(VLOOKUP(A26,'Sevinç 03.04.2023 1215'!$A:$F,5,0),0)</f>
        <v>0</v>
      </c>
      <c r="G26" s="10">
        <f>IFERROR(VLOOKUP(A26,'Sevinç 04.04.2023 0911'!$A:$D,4,0),0)</f>
        <v>0</v>
      </c>
      <c r="H26" s="10">
        <f>IFERROR(VLOOKUP(A26,'Onaya Sunulan Birim Fiyat'!$A:$C,3,0),0)</f>
        <v>0</v>
      </c>
      <c r="I26" s="10">
        <f>IFERROR(VLOOKUP(A26,'Eksik Birim Fiyat Satınalma'!$A:$E,5,0),0)</f>
        <v>0</v>
      </c>
      <c r="J26" s="10">
        <f>IFERROR(VLOOKUP(A26,'Eksik Birim Fiyat'!$A$2:$E$129,5,0),0)</f>
        <v>0</v>
      </c>
      <c r="K26" s="10">
        <f>IFERROR(VLOOKUP(A26,'Birim Fiyatı Olmayan Malzemeler'!$A$1:$C$128,3,0),0)</f>
        <v>0</v>
      </c>
      <c r="L26" s="10">
        <f>IFERROR(VLOOKUP(A26,'Reçete Altındakiler'!$A:$C,3,0),0)</f>
        <v>0</v>
      </c>
    </row>
    <row r="27" spans="1:12" x14ac:dyDescent="0.25">
      <c r="A27" s="8" t="s">
        <v>5</v>
      </c>
      <c r="B27" s="1">
        <v>16</v>
      </c>
      <c r="C27" s="1">
        <v>1</v>
      </c>
      <c r="D27" s="1">
        <v>0</v>
      </c>
      <c r="E27" s="1">
        <v>0</v>
      </c>
      <c r="F27" s="10">
        <f>IFERROR(VLOOKUP(A27,'Sevinç 03.04.2023 1215'!$A:$F,5,0),0)</f>
        <v>0</v>
      </c>
      <c r="G27" s="10">
        <f>IFERROR(VLOOKUP(A27,'Sevinç 04.04.2023 0911'!$A:$D,4,0),0)</f>
        <v>0</v>
      </c>
      <c r="H27" s="10">
        <f>IFERROR(VLOOKUP(A27,'Onaya Sunulan Birim Fiyat'!$A:$C,3,0),0)</f>
        <v>0</v>
      </c>
      <c r="I27" s="10">
        <f>IFERROR(VLOOKUP(A27,'Eksik Birim Fiyat Satınalma'!$A:$E,5,0),0)</f>
        <v>0</v>
      </c>
      <c r="J27" s="10">
        <f>IFERROR(VLOOKUP(A27,'Eksik Birim Fiyat'!$A$2:$E$129,5,0),0)</f>
        <v>0</v>
      </c>
      <c r="K27" s="10">
        <f>IFERROR(VLOOKUP(A27,'Birim Fiyatı Olmayan Malzemeler'!$A$1:$C$128,3,0),0)</f>
        <v>0</v>
      </c>
      <c r="L27" s="10">
        <f>IFERROR(VLOOKUP(A27,'Reçete Altındakiler'!$A:$C,3,0),0)</f>
        <v>0</v>
      </c>
    </row>
    <row r="28" spans="1:12" x14ac:dyDescent="0.25">
      <c r="A28" s="8" t="s">
        <v>411</v>
      </c>
      <c r="B28" s="1">
        <v>16</v>
      </c>
      <c r="C28" s="1">
        <v>1</v>
      </c>
      <c r="D28" s="1">
        <v>0</v>
      </c>
      <c r="E28" s="1">
        <v>0</v>
      </c>
      <c r="F28" s="10">
        <f>IFERROR(VLOOKUP(A28,'Sevinç 03.04.2023 1215'!$A:$F,5,0),0)</f>
        <v>0</v>
      </c>
      <c r="G28" s="10">
        <f>IFERROR(VLOOKUP(A28,'Sevinç 04.04.2023 0911'!$A:$D,4,0),0)</f>
        <v>0</v>
      </c>
      <c r="H28" s="10">
        <f>IFERROR(VLOOKUP(A28,'Onaya Sunulan Birim Fiyat'!$A:$C,3,0),0)</f>
        <v>0</v>
      </c>
      <c r="I28" s="10">
        <f>IFERROR(VLOOKUP(A28,'Eksik Birim Fiyat Satınalma'!$A:$E,5,0),0)</f>
        <v>0</v>
      </c>
      <c r="J28" s="10">
        <f>IFERROR(VLOOKUP(A28,'Eksik Birim Fiyat'!$A$2:$E$129,5,0),0)</f>
        <v>0</v>
      </c>
      <c r="K28" s="10">
        <f>IFERROR(VLOOKUP(A28,'Birim Fiyatı Olmayan Malzemeler'!$A$1:$C$128,3,0),0)</f>
        <v>0</v>
      </c>
      <c r="L28" s="10">
        <f>IFERROR(VLOOKUP(A28,'Reçete Altındakiler'!$A:$C,3,0),0)</f>
        <v>0</v>
      </c>
    </row>
    <row r="29" spans="1:12" x14ac:dyDescent="0.25">
      <c r="A29" s="8" t="s">
        <v>313</v>
      </c>
      <c r="B29" s="1">
        <v>16</v>
      </c>
      <c r="C29" s="1">
        <v>1</v>
      </c>
      <c r="D29" s="1">
        <v>0</v>
      </c>
      <c r="E29" s="1">
        <v>0</v>
      </c>
      <c r="F29" s="10">
        <f>IFERROR(VLOOKUP(A29,'Sevinç 03.04.2023 1215'!$A:$F,5,0),0)</f>
        <v>0</v>
      </c>
      <c r="G29" s="10">
        <f>IFERROR(VLOOKUP(A29,'Sevinç 04.04.2023 0911'!$A:$D,4,0),0)</f>
        <v>0</v>
      </c>
      <c r="H29" s="10">
        <f>IFERROR(VLOOKUP(A29,'Onaya Sunulan Birim Fiyat'!$A:$C,3,0),0)</f>
        <v>0</v>
      </c>
      <c r="I29" s="10">
        <f>IFERROR(VLOOKUP(A29,'Eksik Birim Fiyat Satınalma'!$A:$E,5,0),0)</f>
        <v>0</v>
      </c>
      <c r="J29" s="10">
        <f>IFERROR(VLOOKUP(A29,'Eksik Birim Fiyat'!$A$2:$E$129,5,0),0)</f>
        <v>0</v>
      </c>
      <c r="K29" s="10">
        <f>IFERROR(VLOOKUP(A29,'Birim Fiyatı Olmayan Malzemeler'!$A$1:$C$128,3,0),0)</f>
        <v>0</v>
      </c>
      <c r="L29" s="10">
        <f>IFERROR(VLOOKUP(A29,'Reçete Altındakiler'!$A:$C,3,0),0)</f>
        <v>0</v>
      </c>
    </row>
    <row r="30" spans="1:12" x14ac:dyDescent="0.25">
      <c r="A30" s="8" t="s">
        <v>503</v>
      </c>
      <c r="B30" s="1">
        <v>16</v>
      </c>
      <c r="C30" s="1">
        <v>1</v>
      </c>
      <c r="D30" s="1">
        <v>0</v>
      </c>
      <c r="E30" s="1">
        <v>0</v>
      </c>
      <c r="F30" s="10">
        <f>IFERROR(VLOOKUP(A30,'Sevinç 03.04.2023 1215'!$A:$F,5,0),0)</f>
        <v>0</v>
      </c>
      <c r="G30" s="10">
        <f>IFERROR(VLOOKUP(A30,'Sevinç 04.04.2023 0911'!$A:$D,4,0),0)</f>
        <v>0</v>
      </c>
      <c r="H30" s="10">
        <f>IFERROR(VLOOKUP(A30,'Onaya Sunulan Birim Fiyat'!$A:$C,3,0),0)</f>
        <v>0</v>
      </c>
      <c r="I30" s="10">
        <f>IFERROR(VLOOKUP(A30,'Eksik Birim Fiyat Satınalma'!$A:$E,5,0),0)</f>
        <v>0</v>
      </c>
      <c r="J30" s="10">
        <f>IFERROR(VLOOKUP(A30,'Eksik Birim Fiyat'!$A$2:$E$129,5,0),0)</f>
        <v>0</v>
      </c>
      <c r="K30" s="10">
        <f>IFERROR(VLOOKUP(A30,'Birim Fiyatı Olmayan Malzemeler'!$A$1:$C$128,3,0),0)</f>
        <v>0</v>
      </c>
      <c r="L30" s="10">
        <f>IFERROR(VLOOKUP(A30,'Reçete Altındakiler'!$A:$C,3,0),0)</f>
        <v>0</v>
      </c>
    </row>
    <row r="31" spans="1:12" x14ac:dyDescent="0.25">
      <c r="A31" s="8" t="s">
        <v>218</v>
      </c>
      <c r="B31" s="1">
        <v>16</v>
      </c>
      <c r="C31" s="1">
        <v>1</v>
      </c>
      <c r="D31" s="1">
        <v>0</v>
      </c>
      <c r="E31" s="1">
        <v>0</v>
      </c>
      <c r="F31" s="10">
        <f>IFERROR(VLOOKUP(A31,'Sevinç 03.04.2023 1215'!$A:$F,5,0),0)</f>
        <v>0</v>
      </c>
      <c r="G31" s="10">
        <f>IFERROR(VLOOKUP(A31,'Sevinç 04.04.2023 0911'!$A:$D,4,0),0)</f>
        <v>0</v>
      </c>
      <c r="H31" s="10">
        <f>IFERROR(VLOOKUP(A31,'Onaya Sunulan Birim Fiyat'!$A:$C,3,0),0)</f>
        <v>0</v>
      </c>
      <c r="I31" s="10">
        <f>IFERROR(VLOOKUP(A31,'Eksik Birim Fiyat Satınalma'!$A:$E,5,0),0)</f>
        <v>0</v>
      </c>
      <c r="J31" s="10">
        <f>IFERROR(VLOOKUP(A31,'Eksik Birim Fiyat'!$A$2:$E$129,5,0),0)</f>
        <v>0</v>
      </c>
      <c r="K31" s="10">
        <f>IFERROR(VLOOKUP(A31,'Birim Fiyatı Olmayan Malzemeler'!$A$1:$C$128,3,0),0)</f>
        <v>0</v>
      </c>
      <c r="L31" s="10">
        <f>IFERROR(VLOOKUP(A31,'Reçete Altındakiler'!$A:$C,3,0),0)</f>
        <v>0</v>
      </c>
    </row>
    <row r="32" spans="1:12" x14ac:dyDescent="0.25">
      <c r="A32" s="8" t="s">
        <v>830</v>
      </c>
      <c r="B32" s="1">
        <v>16</v>
      </c>
      <c r="C32" s="1">
        <v>1</v>
      </c>
      <c r="D32" s="1">
        <v>0</v>
      </c>
      <c r="E32" s="1">
        <v>0</v>
      </c>
      <c r="F32" s="10">
        <f>IFERROR(VLOOKUP(A32,'Sevinç 03.04.2023 1215'!$A:$F,5,0),0)</f>
        <v>0</v>
      </c>
      <c r="G32" s="10">
        <f>IFERROR(VLOOKUP(A32,'Sevinç 04.04.2023 0911'!$A:$D,4,0),0)</f>
        <v>0</v>
      </c>
      <c r="H32" s="10">
        <f>IFERROR(VLOOKUP(A32,'Onaya Sunulan Birim Fiyat'!$A:$C,3,0),0)</f>
        <v>0</v>
      </c>
      <c r="I32" s="10">
        <f>IFERROR(VLOOKUP(A32,'Eksik Birim Fiyat Satınalma'!$A:$E,5,0),0)</f>
        <v>0</v>
      </c>
      <c r="J32" s="10">
        <f>IFERROR(VLOOKUP(A32,'Eksik Birim Fiyat'!$A$2:$E$129,5,0),0)</f>
        <v>0</v>
      </c>
      <c r="K32" s="10">
        <f>IFERROR(VLOOKUP(A32,'Birim Fiyatı Olmayan Malzemeler'!$A$1:$C$128,3,0),0)</f>
        <v>0</v>
      </c>
      <c r="L32" s="10">
        <f>IFERROR(VLOOKUP(A32,'Reçete Altındakiler'!$A:$C,3,0),0)</f>
        <v>0</v>
      </c>
    </row>
    <row r="33" spans="1:12" x14ac:dyDescent="0.25">
      <c r="A33" s="8" t="s">
        <v>831</v>
      </c>
      <c r="B33" s="1">
        <v>5</v>
      </c>
      <c r="C33" s="1">
        <v>2</v>
      </c>
      <c r="D33" s="1">
        <v>0</v>
      </c>
      <c r="E33" s="1">
        <v>0</v>
      </c>
      <c r="F33" s="10">
        <f>IFERROR(VLOOKUP(A33,'Sevinç 03.04.2023 1215'!$A:$F,5,0),0)</f>
        <v>0</v>
      </c>
      <c r="G33" s="10">
        <f>IFERROR(VLOOKUP(A33,'Sevinç 04.04.2023 0911'!$A:$D,4,0),0)</f>
        <v>0</v>
      </c>
      <c r="H33" s="10">
        <f>IFERROR(VLOOKUP(A33,'Onaya Sunulan Birim Fiyat'!$A:$C,3,0),0)</f>
        <v>0</v>
      </c>
      <c r="I33" s="10">
        <f>IFERROR(VLOOKUP(A33,'Eksik Birim Fiyat Satınalma'!$A:$E,5,0),0)</f>
        <v>0</v>
      </c>
      <c r="J33" s="10">
        <f>IFERROR(VLOOKUP(A33,'Eksik Birim Fiyat'!$A$2:$E$129,5,0),0)</f>
        <v>0</v>
      </c>
      <c r="K33" s="10">
        <f>IFERROR(VLOOKUP(A33,'Birim Fiyatı Olmayan Malzemeler'!$A$1:$C$128,3,0),0)</f>
        <v>0</v>
      </c>
      <c r="L33" s="10">
        <f>IFERROR(VLOOKUP(A33,'Reçete Altındakiler'!$A:$C,3,0),0)</f>
        <v>0</v>
      </c>
    </row>
    <row r="34" spans="1:12" x14ac:dyDescent="0.25">
      <c r="A34" s="8" t="s">
        <v>412</v>
      </c>
      <c r="B34" s="1">
        <v>3</v>
      </c>
      <c r="C34" s="1">
        <v>2</v>
      </c>
      <c r="D34" s="1">
        <v>0</v>
      </c>
      <c r="E34" s="1">
        <v>0</v>
      </c>
      <c r="F34" s="10">
        <f>IFERROR(VLOOKUP(A34,'Sevinç 03.04.2023 1215'!$A:$F,5,0),0)</f>
        <v>0</v>
      </c>
      <c r="G34" s="10">
        <f>IFERROR(VLOOKUP(A34,'Sevinç 04.04.2023 0911'!$A:$D,4,0),0)</f>
        <v>0</v>
      </c>
      <c r="H34" s="10">
        <f>IFERROR(VLOOKUP(A34,'Onaya Sunulan Birim Fiyat'!$A:$C,3,0),0)</f>
        <v>0</v>
      </c>
      <c r="I34" s="10">
        <f>IFERROR(VLOOKUP(A34,'Eksik Birim Fiyat Satınalma'!$A:$E,5,0),0)</f>
        <v>0</v>
      </c>
      <c r="J34" s="10">
        <f>IFERROR(VLOOKUP(A34,'Eksik Birim Fiyat'!$A$2:$E$129,5,0),0)</f>
        <v>0</v>
      </c>
      <c r="K34" s="10">
        <f>IFERROR(VLOOKUP(A34,'Birim Fiyatı Olmayan Malzemeler'!$A$1:$C$128,3,0),0)</f>
        <v>0</v>
      </c>
      <c r="L34" s="10">
        <f>IFERROR(VLOOKUP(A34,'Reçete Altındakiler'!$A:$C,3,0),0)</f>
        <v>0</v>
      </c>
    </row>
    <row r="35" spans="1:12" x14ac:dyDescent="0.25">
      <c r="A35" s="8" t="s">
        <v>412</v>
      </c>
      <c r="B35" s="1">
        <v>9</v>
      </c>
      <c r="C35" s="1">
        <v>2</v>
      </c>
      <c r="D35" s="1">
        <v>0</v>
      </c>
      <c r="E35" s="1">
        <v>0</v>
      </c>
      <c r="F35" s="10">
        <f>IFERROR(VLOOKUP(A35,'Sevinç 03.04.2023 1215'!$A:$F,5,0),0)</f>
        <v>0</v>
      </c>
      <c r="G35" s="10">
        <f>IFERROR(VLOOKUP(A35,'Sevinç 04.04.2023 0911'!$A:$D,4,0),0)</f>
        <v>0</v>
      </c>
      <c r="H35" s="10">
        <f>IFERROR(VLOOKUP(A35,'Onaya Sunulan Birim Fiyat'!$A:$C,3,0),0)</f>
        <v>0</v>
      </c>
      <c r="I35" s="10">
        <f>IFERROR(VLOOKUP(A35,'Eksik Birim Fiyat Satınalma'!$A:$E,5,0),0)</f>
        <v>0</v>
      </c>
      <c r="J35" s="10">
        <f>IFERROR(VLOOKUP(A35,'Eksik Birim Fiyat'!$A$2:$E$129,5,0),0)</f>
        <v>0</v>
      </c>
      <c r="K35" s="10">
        <f>IFERROR(VLOOKUP(A35,'Birim Fiyatı Olmayan Malzemeler'!$A$1:$C$128,3,0),0)</f>
        <v>0</v>
      </c>
      <c r="L35" s="10">
        <f>IFERROR(VLOOKUP(A35,'Reçete Altındakiler'!$A:$C,3,0),0)</f>
        <v>0</v>
      </c>
    </row>
    <row r="36" spans="1:12" x14ac:dyDescent="0.25">
      <c r="A36" s="8" t="s">
        <v>314</v>
      </c>
      <c r="B36" s="1">
        <v>10</v>
      </c>
      <c r="C36" s="1">
        <v>2</v>
      </c>
      <c r="D36" s="1">
        <v>0</v>
      </c>
      <c r="E36" s="1">
        <v>0</v>
      </c>
      <c r="F36" s="10">
        <f>IFERROR(VLOOKUP(A36,'Sevinç 03.04.2023 1215'!$A:$F,5,0),0)</f>
        <v>0</v>
      </c>
      <c r="G36" s="10">
        <f>IFERROR(VLOOKUP(A36,'Sevinç 04.04.2023 0911'!$A:$D,4,0),0)</f>
        <v>0</v>
      </c>
      <c r="H36" s="10">
        <f>IFERROR(VLOOKUP(A36,'Onaya Sunulan Birim Fiyat'!$A:$C,3,0),0)</f>
        <v>0</v>
      </c>
      <c r="I36" s="10">
        <f>IFERROR(VLOOKUP(A36,'Eksik Birim Fiyat Satınalma'!$A:$E,5,0),0)</f>
        <v>0</v>
      </c>
      <c r="J36" s="10">
        <f>IFERROR(VLOOKUP(A36,'Eksik Birim Fiyat'!$A$2:$E$129,5,0),0)</f>
        <v>0</v>
      </c>
      <c r="K36" s="10">
        <f>IFERROR(VLOOKUP(A36,'Birim Fiyatı Olmayan Malzemeler'!$A$1:$C$128,3,0),0)</f>
        <v>0</v>
      </c>
      <c r="L36" s="10">
        <f>IFERROR(VLOOKUP(A36,'Reçete Altındakiler'!$A:$C,3,0),0)</f>
        <v>0</v>
      </c>
    </row>
    <row r="37" spans="1:12" x14ac:dyDescent="0.25">
      <c r="A37" s="8" t="s">
        <v>504</v>
      </c>
      <c r="B37" s="1">
        <v>10</v>
      </c>
      <c r="C37" s="1">
        <v>1</v>
      </c>
      <c r="D37" s="1">
        <v>0</v>
      </c>
      <c r="E37" s="1">
        <v>0</v>
      </c>
      <c r="F37" s="10">
        <f>IFERROR(VLOOKUP(A37,'Sevinç 03.04.2023 1215'!$A:$F,5,0),0)</f>
        <v>0</v>
      </c>
      <c r="G37" s="10">
        <f>IFERROR(VLOOKUP(A37,'Sevinç 04.04.2023 0911'!$A:$D,4,0),0)</f>
        <v>0</v>
      </c>
      <c r="H37" s="10">
        <f>IFERROR(VLOOKUP(A37,'Onaya Sunulan Birim Fiyat'!$A:$C,3,0),0)</f>
        <v>0</v>
      </c>
      <c r="I37" s="10">
        <f>IFERROR(VLOOKUP(A37,'Eksik Birim Fiyat Satınalma'!$A:$E,5,0),0)</f>
        <v>0</v>
      </c>
      <c r="J37" s="10">
        <f>IFERROR(VLOOKUP(A37,'Eksik Birim Fiyat'!$A$2:$E$129,5,0),0)</f>
        <v>0</v>
      </c>
      <c r="K37" s="10">
        <f>IFERROR(VLOOKUP(A37,'Birim Fiyatı Olmayan Malzemeler'!$A$1:$C$128,3,0),0)</f>
        <v>0</v>
      </c>
      <c r="L37" s="10">
        <f>IFERROR(VLOOKUP(A37,'Reçete Altındakiler'!$A:$C,3,0),0)</f>
        <v>0</v>
      </c>
    </row>
    <row r="38" spans="1:12" x14ac:dyDescent="0.25">
      <c r="A38" s="8" t="s">
        <v>504</v>
      </c>
      <c r="B38" s="1">
        <v>111</v>
      </c>
      <c r="C38" s="1">
        <v>1</v>
      </c>
      <c r="D38" s="1">
        <v>0</v>
      </c>
      <c r="E38" s="1">
        <v>0</v>
      </c>
      <c r="F38" s="10">
        <f>IFERROR(VLOOKUP(A38,'Sevinç 03.04.2023 1215'!$A:$F,5,0),0)</f>
        <v>0</v>
      </c>
      <c r="G38" s="10">
        <f>IFERROR(VLOOKUP(A38,'Sevinç 04.04.2023 0911'!$A:$D,4,0),0)</f>
        <v>0</v>
      </c>
      <c r="H38" s="10">
        <f>IFERROR(VLOOKUP(A38,'Onaya Sunulan Birim Fiyat'!$A:$C,3,0),0)</f>
        <v>0</v>
      </c>
      <c r="I38" s="10">
        <f>IFERROR(VLOOKUP(A38,'Eksik Birim Fiyat Satınalma'!$A:$E,5,0),0)</f>
        <v>0</v>
      </c>
      <c r="J38" s="10">
        <f>IFERROR(VLOOKUP(A38,'Eksik Birim Fiyat'!$A$2:$E$129,5,0),0)</f>
        <v>0</v>
      </c>
      <c r="K38" s="10">
        <f>IFERROR(VLOOKUP(A38,'Birim Fiyatı Olmayan Malzemeler'!$A$1:$C$128,3,0),0)</f>
        <v>0</v>
      </c>
      <c r="L38" s="10">
        <f>IFERROR(VLOOKUP(A38,'Reçete Altındakiler'!$A:$C,3,0),0)</f>
        <v>0</v>
      </c>
    </row>
    <row r="39" spans="1:12" x14ac:dyDescent="0.25">
      <c r="A39" s="8" t="s">
        <v>505</v>
      </c>
      <c r="B39" s="1">
        <v>10</v>
      </c>
      <c r="C39" s="1">
        <v>1</v>
      </c>
      <c r="D39" s="1">
        <v>0</v>
      </c>
      <c r="E39" s="1">
        <v>0</v>
      </c>
      <c r="F39" s="10">
        <f>IFERROR(VLOOKUP(A39,'Sevinç 03.04.2023 1215'!$A:$F,5,0),0)</f>
        <v>0</v>
      </c>
      <c r="G39" s="10">
        <f>IFERROR(VLOOKUP(A39,'Sevinç 04.04.2023 0911'!$A:$D,4,0),0)</f>
        <v>0</v>
      </c>
      <c r="H39" s="10">
        <f>IFERROR(VLOOKUP(A39,'Onaya Sunulan Birim Fiyat'!$A:$C,3,0),0)</f>
        <v>0</v>
      </c>
      <c r="I39" s="10">
        <f>IFERROR(VLOOKUP(A39,'Eksik Birim Fiyat Satınalma'!$A:$E,5,0),0)</f>
        <v>0</v>
      </c>
      <c r="J39" s="10">
        <f>IFERROR(VLOOKUP(A39,'Eksik Birim Fiyat'!$A$2:$E$129,5,0),0)</f>
        <v>0</v>
      </c>
      <c r="K39" s="10">
        <f>IFERROR(VLOOKUP(A39,'Birim Fiyatı Olmayan Malzemeler'!$A$1:$C$128,3,0),0)</f>
        <v>0</v>
      </c>
      <c r="L39" s="10">
        <f>IFERROR(VLOOKUP(A39,'Reçete Altındakiler'!$A:$C,3,0),0)</f>
        <v>0</v>
      </c>
    </row>
    <row r="40" spans="1:12" x14ac:dyDescent="0.25">
      <c r="A40" s="8" t="s">
        <v>505</v>
      </c>
      <c r="B40" s="1">
        <v>111</v>
      </c>
      <c r="C40" s="1">
        <v>3</v>
      </c>
      <c r="D40" s="1">
        <v>0</v>
      </c>
      <c r="E40" s="1">
        <v>0</v>
      </c>
      <c r="F40" s="10">
        <f>IFERROR(VLOOKUP(A40,'Sevinç 03.04.2023 1215'!$A:$F,5,0),0)</f>
        <v>0</v>
      </c>
      <c r="G40" s="10">
        <f>IFERROR(VLOOKUP(A40,'Sevinç 04.04.2023 0911'!$A:$D,4,0),0)</f>
        <v>0</v>
      </c>
      <c r="H40" s="10">
        <f>IFERROR(VLOOKUP(A40,'Onaya Sunulan Birim Fiyat'!$A:$C,3,0),0)</f>
        <v>0</v>
      </c>
      <c r="I40" s="10">
        <f>IFERROR(VLOOKUP(A40,'Eksik Birim Fiyat Satınalma'!$A:$E,5,0),0)</f>
        <v>0</v>
      </c>
      <c r="J40" s="10">
        <f>IFERROR(VLOOKUP(A40,'Eksik Birim Fiyat'!$A$2:$E$129,5,0),0)</f>
        <v>0</v>
      </c>
      <c r="K40" s="10">
        <f>IFERROR(VLOOKUP(A40,'Birim Fiyatı Olmayan Malzemeler'!$A$1:$C$128,3,0),0)</f>
        <v>0</v>
      </c>
      <c r="L40" s="10">
        <f>IFERROR(VLOOKUP(A40,'Reçete Altındakiler'!$A:$C,3,0),0)</f>
        <v>0</v>
      </c>
    </row>
    <row r="41" spans="1:12" x14ac:dyDescent="0.25">
      <c r="A41" s="8" t="s">
        <v>6</v>
      </c>
      <c r="B41" s="1">
        <v>10</v>
      </c>
      <c r="C41" s="1">
        <v>1</v>
      </c>
      <c r="D41" s="1">
        <v>0</v>
      </c>
      <c r="E41" s="1">
        <v>0</v>
      </c>
      <c r="F41" s="10">
        <f>IFERROR(VLOOKUP(A41,'Sevinç 03.04.2023 1215'!$A:$F,5,0),0)</f>
        <v>0</v>
      </c>
      <c r="G41" s="10">
        <f>IFERROR(VLOOKUP(A41,'Sevinç 04.04.2023 0911'!$A:$D,4,0),0)</f>
        <v>0</v>
      </c>
      <c r="H41" s="10">
        <f>IFERROR(VLOOKUP(A41,'Onaya Sunulan Birim Fiyat'!$A:$C,3,0),0)</f>
        <v>0</v>
      </c>
      <c r="I41" s="10">
        <f>IFERROR(VLOOKUP(A41,'Eksik Birim Fiyat Satınalma'!$A:$E,5,0),0)</f>
        <v>0</v>
      </c>
      <c r="J41" s="10">
        <f>IFERROR(VLOOKUP(A41,'Eksik Birim Fiyat'!$A$2:$E$129,5,0),0)</f>
        <v>0</v>
      </c>
      <c r="K41" s="10">
        <f>IFERROR(VLOOKUP(A41,'Birim Fiyatı Olmayan Malzemeler'!$A$1:$C$128,3,0),0)</f>
        <v>0</v>
      </c>
      <c r="L41" s="10">
        <f>IFERROR(VLOOKUP(A41,'Reçete Altındakiler'!$A:$C,3,0),0)</f>
        <v>0</v>
      </c>
    </row>
    <row r="42" spans="1:12" x14ac:dyDescent="0.25">
      <c r="A42" s="8" t="s">
        <v>6</v>
      </c>
      <c r="B42" s="1">
        <v>111</v>
      </c>
      <c r="C42" s="1">
        <v>2</v>
      </c>
      <c r="D42" s="1">
        <v>0</v>
      </c>
      <c r="E42" s="1">
        <v>0</v>
      </c>
      <c r="F42" s="10">
        <f>IFERROR(VLOOKUP(A42,'Sevinç 03.04.2023 1215'!$A:$F,5,0),0)</f>
        <v>0</v>
      </c>
      <c r="G42" s="10">
        <f>IFERROR(VLOOKUP(A42,'Sevinç 04.04.2023 0911'!$A:$D,4,0),0)</f>
        <v>0</v>
      </c>
      <c r="H42" s="10">
        <f>IFERROR(VLOOKUP(A42,'Onaya Sunulan Birim Fiyat'!$A:$C,3,0),0)</f>
        <v>0</v>
      </c>
      <c r="I42" s="10">
        <f>IFERROR(VLOOKUP(A42,'Eksik Birim Fiyat Satınalma'!$A:$E,5,0),0)</f>
        <v>0</v>
      </c>
      <c r="J42" s="10">
        <f>IFERROR(VLOOKUP(A42,'Eksik Birim Fiyat'!$A$2:$E$129,5,0),0)</f>
        <v>0</v>
      </c>
      <c r="K42" s="10">
        <f>IFERROR(VLOOKUP(A42,'Birim Fiyatı Olmayan Malzemeler'!$A$1:$C$128,3,0),0)</f>
        <v>0</v>
      </c>
      <c r="L42" s="10">
        <f>IFERROR(VLOOKUP(A42,'Reçete Altındakiler'!$A:$C,3,0),0)</f>
        <v>0</v>
      </c>
    </row>
    <row r="43" spans="1:12" x14ac:dyDescent="0.25">
      <c r="A43" s="8" t="s">
        <v>413</v>
      </c>
      <c r="B43" s="1">
        <v>10</v>
      </c>
      <c r="C43" s="1">
        <v>1</v>
      </c>
      <c r="D43" s="1">
        <v>0</v>
      </c>
      <c r="E43" s="1">
        <v>0</v>
      </c>
      <c r="F43" s="10">
        <f>IFERROR(VLOOKUP(A43,'Sevinç 03.04.2023 1215'!$A:$F,5,0),0)</f>
        <v>0</v>
      </c>
      <c r="G43" s="10">
        <f>IFERROR(VLOOKUP(A43,'Sevinç 04.04.2023 0911'!$A:$D,4,0),0)</f>
        <v>0</v>
      </c>
      <c r="H43" s="10">
        <f>IFERROR(VLOOKUP(A43,'Onaya Sunulan Birim Fiyat'!$A:$C,3,0),0)</f>
        <v>0</v>
      </c>
      <c r="I43" s="10">
        <f>IFERROR(VLOOKUP(A43,'Eksik Birim Fiyat Satınalma'!$A:$E,5,0),0)</f>
        <v>0</v>
      </c>
      <c r="J43" s="10">
        <f>IFERROR(VLOOKUP(A43,'Eksik Birim Fiyat'!$A$2:$E$129,5,0),0)</f>
        <v>0</v>
      </c>
      <c r="K43" s="10">
        <f>IFERROR(VLOOKUP(A43,'Birim Fiyatı Olmayan Malzemeler'!$A$1:$C$128,3,0),0)</f>
        <v>0</v>
      </c>
      <c r="L43" s="10">
        <f>IFERROR(VLOOKUP(A43,'Reçete Altındakiler'!$A:$C,3,0),0)</f>
        <v>0</v>
      </c>
    </row>
    <row r="44" spans="1:12" x14ac:dyDescent="0.25">
      <c r="A44" s="8" t="s">
        <v>413</v>
      </c>
      <c r="B44" s="1">
        <v>111</v>
      </c>
      <c r="C44" s="1">
        <v>4</v>
      </c>
      <c r="D44" s="1">
        <v>0</v>
      </c>
      <c r="E44" s="1">
        <v>0</v>
      </c>
      <c r="F44" s="10">
        <f>IFERROR(VLOOKUP(A44,'Sevinç 03.04.2023 1215'!$A:$F,5,0),0)</f>
        <v>0</v>
      </c>
      <c r="G44" s="10">
        <f>IFERROR(VLOOKUP(A44,'Sevinç 04.04.2023 0911'!$A:$D,4,0),0)</f>
        <v>0</v>
      </c>
      <c r="H44" s="10">
        <f>IFERROR(VLOOKUP(A44,'Onaya Sunulan Birim Fiyat'!$A:$C,3,0),0)</f>
        <v>0</v>
      </c>
      <c r="I44" s="10">
        <f>IFERROR(VLOOKUP(A44,'Eksik Birim Fiyat Satınalma'!$A:$E,5,0),0)</f>
        <v>0</v>
      </c>
      <c r="J44" s="10">
        <f>IFERROR(VLOOKUP(A44,'Eksik Birim Fiyat'!$A$2:$E$129,5,0),0)</f>
        <v>0</v>
      </c>
      <c r="K44" s="10">
        <f>IFERROR(VLOOKUP(A44,'Birim Fiyatı Olmayan Malzemeler'!$A$1:$C$128,3,0),0)</f>
        <v>0</v>
      </c>
      <c r="L44" s="10">
        <f>IFERROR(VLOOKUP(A44,'Reçete Altındakiler'!$A:$C,3,0),0)</f>
        <v>0</v>
      </c>
    </row>
    <row r="45" spans="1:12" x14ac:dyDescent="0.25">
      <c r="A45" s="8" t="s">
        <v>651</v>
      </c>
      <c r="B45" s="1">
        <v>2</v>
      </c>
      <c r="C45" s="1">
        <v>45</v>
      </c>
      <c r="D45" s="1">
        <v>0</v>
      </c>
      <c r="E45" s="1">
        <v>0</v>
      </c>
      <c r="F45" s="10">
        <f>IFERROR(VLOOKUP(A45,'Sevinç 03.04.2023 1215'!$A:$F,5,0),0)</f>
        <v>0</v>
      </c>
      <c r="G45" s="10">
        <f>IFERROR(VLOOKUP(A45,'Sevinç 04.04.2023 0911'!$A:$D,4,0),0)</f>
        <v>0</v>
      </c>
      <c r="H45" s="10">
        <f>IFERROR(VLOOKUP(A45,'Onaya Sunulan Birim Fiyat'!$A:$C,3,0),0)</f>
        <v>0</v>
      </c>
      <c r="I45" s="10">
        <f>IFERROR(VLOOKUP(A45,'Eksik Birim Fiyat Satınalma'!$A:$E,5,0),0)</f>
        <v>0</v>
      </c>
      <c r="J45" s="10">
        <f>IFERROR(VLOOKUP(A45,'Eksik Birim Fiyat'!$A$2:$E$129,5,0),0)</f>
        <v>0</v>
      </c>
      <c r="K45" s="10">
        <f>IFERROR(VLOOKUP(A45,'Birim Fiyatı Olmayan Malzemeler'!$A$1:$C$128,3,0),0)</f>
        <v>0</v>
      </c>
      <c r="L45" s="10">
        <f>IFERROR(VLOOKUP(A45,'Reçete Altındakiler'!$A:$C,3,0),0)</f>
        <v>0</v>
      </c>
    </row>
    <row r="46" spans="1:12" x14ac:dyDescent="0.25">
      <c r="A46" s="8" t="s">
        <v>7</v>
      </c>
      <c r="B46" s="1">
        <v>2</v>
      </c>
      <c r="C46" s="1">
        <v>16</v>
      </c>
      <c r="D46" s="1">
        <v>0</v>
      </c>
      <c r="E46" s="1">
        <v>0</v>
      </c>
      <c r="F46" s="10">
        <f>IFERROR(VLOOKUP(A46,'Sevinç 03.04.2023 1215'!$A:$F,5,0),0)</f>
        <v>0</v>
      </c>
      <c r="G46" s="10">
        <f>IFERROR(VLOOKUP(A46,'Sevinç 04.04.2023 0911'!$A:$D,4,0),0)</f>
        <v>0</v>
      </c>
      <c r="H46" s="10">
        <f>IFERROR(VLOOKUP(A46,'Onaya Sunulan Birim Fiyat'!$A:$C,3,0),0)</f>
        <v>0</v>
      </c>
      <c r="I46" s="10">
        <f>IFERROR(VLOOKUP(A46,'Eksik Birim Fiyat Satınalma'!$A:$E,5,0),0)</f>
        <v>0</v>
      </c>
      <c r="J46" s="10">
        <f>IFERROR(VLOOKUP(A46,'Eksik Birim Fiyat'!$A$2:$E$129,5,0),0)</f>
        <v>0</v>
      </c>
      <c r="K46" s="10">
        <f>IFERROR(VLOOKUP(A46,'Birim Fiyatı Olmayan Malzemeler'!$A$1:$C$128,3,0),0)</f>
        <v>0</v>
      </c>
      <c r="L46" s="10">
        <f>IFERROR(VLOOKUP(A46,'Reçete Altındakiler'!$A:$C,3,0),0)</f>
        <v>0</v>
      </c>
    </row>
    <row r="47" spans="1:12" x14ac:dyDescent="0.25">
      <c r="A47" s="8" t="s">
        <v>8</v>
      </c>
      <c r="B47" s="1">
        <v>20</v>
      </c>
      <c r="C47" s="1">
        <v>1</v>
      </c>
      <c r="D47" s="1">
        <v>0</v>
      </c>
      <c r="E47" s="1">
        <v>0</v>
      </c>
      <c r="F47" s="10">
        <f>IFERROR(VLOOKUP(A47,'Sevinç 03.04.2023 1215'!$A:$F,5,0),0)</f>
        <v>0</v>
      </c>
      <c r="G47" s="10">
        <f>IFERROR(VLOOKUP(A47,'Sevinç 04.04.2023 0911'!$A:$D,4,0),0)</f>
        <v>0</v>
      </c>
      <c r="H47" s="10">
        <f>IFERROR(VLOOKUP(A47,'Onaya Sunulan Birim Fiyat'!$A:$C,3,0),0)</f>
        <v>0</v>
      </c>
      <c r="I47" s="10">
        <f>IFERROR(VLOOKUP(A47,'Eksik Birim Fiyat Satınalma'!$A:$E,5,0),0)</f>
        <v>0</v>
      </c>
      <c r="J47" s="10">
        <f>IFERROR(VLOOKUP(A47,'Eksik Birim Fiyat'!$A$2:$E$129,5,0),0)</f>
        <v>0</v>
      </c>
      <c r="K47" s="10">
        <f>IFERROR(VLOOKUP(A47,'Birim Fiyatı Olmayan Malzemeler'!$A$1:$C$128,3,0),0)</f>
        <v>0</v>
      </c>
      <c r="L47" s="10">
        <f>IFERROR(VLOOKUP(A47,'Reçete Altındakiler'!$A:$C,3,0),0)</f>
        <v>0</v>
      </c>
    </row>
    <row r="48" spans="1:12" x14ac:dyDescent="0.25">
      <c r="A48" s="8" t="s">
        <v>506</v>
      </c>
      <c r="B48" s="1">
        <v>20</v>
      </c>
      <c r="C48" s="1">
        <v>2</v>
      </c>
      <c r="D48" s="1">
        <v>0</v>
      </c>
      <c r="E48" s="1">
        <v>0</v>
      </c>
      <c r="F48" s="10">
        <f>IFERROR(VLOOKUP(A48,'Sevinç 03.04.2023 1215'!$A:$F,5,0),0)</f>
        <v>0</v>
      </c>
      <c r="G48" s="10">
        <f>IFERROR(VLOOKUP(A48,'Sevinç 04.04.2023 0911'!$A:$D,4,0),0)</f>
        <v>0</v>
      </c>
      <c r="H48" s="10">
        <f>IFERROR(VLOOKUP(A48,'Onaya Sunulan Birim Fiyat'!$A:$C,3,0),0)</f>
        <v>0</v>
      </c>
      <c r="I48" s="10">
        <f>IFERROR(VLOOKUP(A48,'Eksik Birim Fiyat Satınalma'!$A:$E,5,0),0)</f>
        <v>0</v>
      </c>
      <c r="J48" s="10">
        <f>IFERROR(VLOOKUP(A48,'Eksik Birim Fiyat'!$A$2:$E$129,5,0),0)</f>
        <v>0</v>
      </c>
      <c r="K48" s="10">
        <f>IFERROR(VLOOKUP(A48,'Birim Fiyatı Olmayan Malzemeler'!$A$1:$C$128,3,0),0)</f>
        <v>0</v>
      </c>
      <c r="L48" s="10">
        <f>IFERROR(VLOOKUP(A48,'Reçete Altındakiler'!$A:$C,3,0),0)</f>
        <v>0</v>
      </c>
    </row>
    <row r="49" spans="1:12" x14ac:dyDescent="0.25">
      <c r="A49" s="8" t="s">
        <v>652</v>
      </c>
      <c r="B49" s="1">
        <v>20</v>
      </c>
      <c r="C49" s="1">
        <v>1</v>
      </c>
      <c r="D49" s="1">
        <v>0</v>
      </c>
      <c r="E49" s="1">
        <v>0</v>
      </c>
      <c r="F49" s="10">
        <f>IFERROR(VLOOKUP(A49,'Sevinç 03.04.2023 1215'!$A:$F,5,0),0)</f>
        <v>0</v>
      </c>
      <c r="G49" s="10">
        <f>IFERROR(VLOOKUP(A49,'Sevinç 04.04.2023 0911'!$A:$D,4,0),0)</f>
        <v>0</v>
      </c>
      <c r="H49" s="10">
        <f>IFERROR(VLOOKUP(A49,'Onaya Sunulan Birim Fiyat'!$A:$C,3,0),0)</f>
        <v>0</v>
      </c>
      <c r="I49" s="10">
        <f>IFERROR(VLOOKUP(A49,'Eksik Birim Fiyat Satınalma'!$A:$E,5,0),0)</f>
        <v>0</v>
      </c>
      <c r="J49" s="10">
        <f>IFERROR(VLOOKUP(A49,'Eksik Birim Fiyat'!$A$2:$E$129,5,0),0)</f>
        <v>0</v>
      </c>
      <c r="K49" s="10">
        <f>IFERROR(VLOOKUP(A49,'Birim Fiyatı Olmayan Malzemeler'!$A$1:$C$128,3,0),0)</f>
        <v>0</v>
      </c>
      <c r="L49" s="10">
        <f>IFERROR(VLOOKUP(A49,'Reçete Altındakiler'!$A:$C,3,0),0)</f>
        <v>0</v>
      </c>
    </row>
    <row r="50" spans="1:12" x14ac:dyDescent="0.25">
      <c r="A50" s="8" t="s">
        <v>507</v>
      </c>
      <c r="B50" s="1">
        <v>20</v>
      </c>
      <c r="C50" s="1">
        <v>1</v>
      </c>
      <c r="D50" s="1">
        <v>0</v>
      </c>
      <c r="E50" s="1">
        <v>0</v>
      </c>
      <c r="F50" s="10">
        <f>IFERROR(VLOOKUP(A50,'Sevinç 03.04.2023 1215'!$A:$F,5,0),0)</f>
        <v>0</v>
      </c>
      <c r="G50" s="10">
        <f>IFERROR(VLOOKUP(A50,'Sevinç 04.04.2023 0911'!$A:$D,4,0),0)</f>
        <v>0</v>
      </c>
      <c r="H50" s="10">
        <f>IFERROR(VLOOKUP(A50,'Onaya Sunulan Birim Fiyat'!$A:$C,3,0),0)</f>
        <v>0</v>
      </c>
      <c r="I50" s="10">
        <f>IFERROR(VLOOKUP(A50,'Eksik Birim Fiyat Satınalma'!$A:$E,5,0),0)</f>
        <v>0</v>
      </c>
      <c r="J50" s="10">
        <f>IFERROR(VLOOKUP(A50,'Eksik Birim Fiyat'!$A$2:$E$129,5,0),0)</f>
        <v>0</v>
      </c>
      <c r="K50" s="10">
        <f>IFERROR(VLOOKUP(A50,'Birim Fiyatı Olmayan Malzemeler'!$A$1:$C$128,3,0),0)</f>
        <v>0</v>
      </c>
      <c r="L50" s="10">
        <f>IFERROR(VLOOKUP(A50,'Reçete Altındakiler'!$A:$C,3,0),0)</f>
        <v>0</v>
      </c>
    </row>
    <row r="51" spans="1:12" x14ac:dyDescent="0.25">
      <c r="A51" s="8" t="s">
        <v>315</v>
      </c>
      <c r="B51" s="1">
        <v>20</v>
      </c>
      <c r="C51" s="1">
        <v>1</v>
      </c>
      <c r="D51" s="1">
        <v>0</v>
      </c>
      <c r="E51" s="1">
        <v>0</v>
      </c>
      <c r="F51" s="10">
        <f>IFERROR(VLOOKUP(A51,'Sevinç 03.04.2023 1215'!$A:$F,5,0),0)</f>
        <v>0</v>
      </c>
      <c r="G51" s="10">
        <f>IFERROR(VLOOKUP(A51,'Sevinç 04.04.2023 0911'!$A:$D,4,0),0)</f>
        <v>0</v>
      </c>
      <c r="H51" s="10">
        <f>IFERROR(VLOOKUP(A51,'Onaya Sunulan Birim Fiyat'!$A:$C,3,0),0)</f>
        <v>0</v>
      </c>
      <c r="I51" s="10">
        <f>IFERROR(VLOOKUP(A51,'Eksik Birim Fiyat Satınalma'!$A:$E,5,0),0)</f>
        <v>0</v>
      </c>
      <c r="J51" s="10">
        <f>IFERROR(VLOOKUP(A51,'Eksik Birim Fiyat'!$A$2:$E$129,5,0),0)</f>
        <v>0</v>
      </c>
      <c r="K51" s="10">
        <f>IFERROR(VLOOKUP(A51,'Birim Fiyatı Olmayan Malzemeler'!$A$1:$C$128,3,0),0)</f>
        <v>0</v>
      </c>
      <c r="L51" s="10">
        <f>IFERROR(VLOOKUP(A51,'Reçete Altındakiler'!$A:$C,3,0),0)</f>
        <v>0</v>
      </c>
    </row>
    <row r="52" spans="1:12" x14ac:dyDescent="0.25">
      <c r="A52" s="8" t="s">
        <v>414</v>
      </c>
      <c r="B52" s="1">
        <v>20</v>
      </c>
      <c r="C52" s="1">
        <v>2</v>
      </c>
      <c r="D52" s="1">
        <v>0</v>
      </c>
      <c r="E52" s="1">
        <v>0</v>
      </c>
      <c r="F52" s="10">
        <f>IFERROR(VLOOKUP(A52,'Sevinç 03.04.2023 1215'!$A:$F,5,0),0)</f>
        <v>0</v>
      </c>
      <c r="G52" s="10">
        <f>IFERROR(VLOOKUP(A52,'Sevinç 04.04.2023 0911'!$A:$D,4,0),0)</f>
        <v>0</v>
      </c>
      <c r="H52" s="10">
        <f>IFERROR(VLOOKUP(A52,'Onaya Sunulan Birim Fiyat'!$A:$C,3,0),0)</f>
        <v>0</v>
      </c>
      <c r="I52" s="10">
        <f>IFERROR(VLOOKUP(A52,'Eksik Birim Fiyat Satınalma'!$A:$E,5,0),0)</f>
        <v>0</v>
      </c>
      <c r="J52" s="10">
        <f>IFERROR(VLOOKUP(A52,'Eksik Birim Fiyat'!$A$2:$E$129,5,0),0)</f>
        <v>0</v>
      </c>
      <c r="K52" s="10">
        <f>IFERROR(VLOOKUP(A52,'Birim Fiyatı Olmayan Malzemeler'!$A$1:$C$128,3,0),0)</f>
        <v>0</v>
      </c>
      <c r="L52" s="10">
        <f>IFERROR(VLOOKUP(A52,'Reçete Altındakiler'!$A:$C,3,0),0)</f>
        <v>0</v>
      </c>
    </row>
    <row r="53" spans="1:12" x14ac:dyDescent="0.25">
      <c r="A53" s="8" t="s">
        <v>832</v>
      </c>
      <c r="B53" s="1">
        <v>20</v>
      </c>
      <c r="C53" s="1">
        <v>17</v>
      </c>
      <c r="D53" s="1">
        <v>0</v>
      </c>
      <c r="E53" s="1">
        <v>0</v>
      </c>
      <c r="F53" s="10">
        <f>IFERROR(VLOOKUP(A53,'Sevinç 03.04.2023 1215'!$A:$F,5,0),0)</f>
        <v>0</v>
      </c>
      <c r="G53" s="10">
        <f>IFERROR(VLOOKUP(A53,'Sevinç 04.04.2023 0911'!$A:$D,4,0),0)</f>
        <v>0</v>
      </c>
      <c r="H53" s="10">
        <f>IFERROR(VLOOKUP(A53,'Onaya Sunulan Birim Fiyat'!$A:$C,3,0),0)</f>
        <v>0</v>
      </c>
      <c r="I53" s="10">
        <f>IFERROR(VLOOKUP(A53,'Eksik Birim Fiyat Satınalma'!$A:$E,5,0),0)</f>
        <v>0</v>
      </c>
      <c r="J53" s="10">
        <f>IFERROR(VLOOKUP(A53,'Eksik Birim Fiyat'!$A$2:$E$129,5,0),0)</f>
        <v>0</v>
      </c>
      <c r="K53" s="10">
        <f>IFERROR(VLOOKUP(A53,'Birim Fiyatı Olmayan Malzemeler'!$A$1:$C$128,3,0),0)</f>
        <v>0</v>
      </c>
      <c r="L53" s="10">
        <f>IFERROR(VLOOKUP(A53,'Reçete Altındakiler'!$A:$C,3,0),0)</f>
        <v>0</v>
      </c>
    </row>
    <row r="54" spans="1:12" x14ac:dyDescent="0.25">
      <c r="A54" s="8" t="s">
        <v>653</v>
      </c>
      <c r="B54" s="1">
        <v>5</v>
      </c>
      <c r="C54" s="1">
        <v>1</v>
      </c>
      <c r="D54" s="1">
        <v>0</v>
      </c>
      <c r="E54" s="1">
        <v>0</v>
      </c>
      <c r="F54" s="10">
        <f>IFERROR(VLOOKUP(A54,'Sevinç 03.04.2023 1215'!$A:$F,5,0),0)</f>
        <v>0</v>
      </c>
      <c r="G54" s="10">
        <f>IFERROR(VLOOKUP(A54,'Sevinç 04.04.2023 0911'!$A:$D,4,0),0)</f>
        <v>0</v>
      </c>
      <c r="H54" s="10">
        <f>IFERROR(VLOOKUP(A54,'Onaya Sunulan Birim Fiyat'!$A:$C,3,0),0)</f>
        <v>0</v>
      </c>
      <c r="I54" s="10">
        <f>IFERROR(VLOOKUP(A54,'Eksik Birim Fiyat Satınalma'!$A:$E,5,0),0)</f>
        <v>0</v>
      </c>
      <c r="J54" s="10">
        <f>IFERROR(VLOOKUP(A54,'Eksik Birim Fiyat'!$A$2:$E$129,5,0),0)</f>
        <v>0</v>
      </c>
      <c r="K54" s="10">
        <f>IFERROR(VLOOKUP(A54,'Birim Fiyatı Olmayan Malzemeler'!$A$1:$C$128,3,0),0)</f>
        <v>0</v>
      </c>
      <c r="L54" s="10">
        <f>IFERROR(VLOOKUP(A54,'Reçete Altındakiler'!$A:$C,3,0),0)</f>
        <v>0</v>
      </c>
    </row>
    <row r="55" spans="1:12" x14ac:dyDescent="0.25">
      <c r="A55" s="8" t="s">
        <v>316</v>
      </c>
      <c r="B55" s="1">
        <v>1</v>
      </c>
      <c r="C55" s="1">
        <v>1</v>
      </c>
      <c r="D55" s="1">
        <v>0</v>
      </c>
      <c r="E55" s="1">
        <v>0</v>
      </c>
      <c r="F55" s="10">
        <f>IFERROR(VLOOKUP(A55,'Sevinç 03.04.2023 1215'!$A:$F,5,0),0)</f>
        <v>0</v>
      </c>
      <c r="G55" s="10">
        <f>IFERROR(VLOOKUP(A55,'Sevinç 04.04.2023 0911'!$A:$D,4,0),0)</f>
        <v>0</v>
      </c>
      <c r="H55" s="10">
        <f>IFERROR(VLOOKUP(A55,'Onaya Sunulan Birim Fiyat'!$A:$C,3,0),0)</f>
        <v>0</v>
      </c>
      <c r="I55" s="10">
        <f>IFERROR(VLOOKUP(A55,'Eksik Birim Fiyat Satınalma'!$A:$E,5,0),0)</f>
        <v>0</v>
      </c>
      <c r="J55" s="10">
        <f>IFERROR(VLOOKUP(A55,'Eksik Birim Fiyat'!$A$2:$E$129,5,0),0)</f>
        <v>0</v>
      </c>
      <c r="K55" s="10">
        <f>IFERROR(VLOOKUP(A55,'Birim Fiyatı Olmayan Malzemeler'!$A$1:$C$128,3,0),0)</f>
        <v>0</v>
      </c>
      <c r="L55" s="10">
        <f>IFERROR(VLOOKUP(A55,'Reçete Altındakiler'!$A:$C,3,0),0)</f>
        <v>0</v>
      </c>
    </row>
    <row r="56" spans="1:12" x14ac:dyDescent="0.25">
      <c r="A56" s="8" t="s">
        <v>578</v>
      </c>
      <c r="B56" s="1">
        <v>20</v>
      </c>
      <c r="C56" s="1">
        <v>2</v>
      </c>
      <c r="D56" s="1">
        <v>0</v>
      </c>
      <c r="E56" s="1">
        <v>0</v>
      </c>
      <c r="F56" s="10">
        <f>IFERROR(VLOOKUP(A56,'Sevinç 03.04.2023 1215'!$A:$F,5,0),0)</f>
        <v>0</v>
      </c>
      <c r="G56" s="10">
        <f>IFERROR(VLOOKUP(A56,'Sevinç 04.04.2023 0911'!$A:$D,4,0),0)</f>
        <v>0</v>
      </c>
      <c r="H56" s="10">
        <f>IFERROR(VLOOKUP(A56,'Onaya Sunulan Birim Fiyat'!$A:$C,3,0),0)</f>
        <v>0</v>
      </c>
      <c r="I56" s="10">
        <f>IFERROR(VLOOKUP(A56,'Eksik Birim Fiyat Satınalma'!$A:$E,5,0),0)</f>
        <v>0</v>
      </c>
      <c r="J56" s="10">
        <f>IFERROR(VLOOKUP(A56,'Eksik Birim Fiyat'!$A$2:$E$129,5,0),0)</f>
        <v>0</v>
      </c>
      <c r="K56" s="10">
        <f>IFERROR(VLOOKUP(A56,'Birim Fiyatı Olmayan Malzemeler'!$A$1:$C$128,3,0),0)</f>
        <v>0</v>
      </c>
      <c r="L56" s="10">
        <f>IFERROR(VLOOKUP(A56,'Reçete Altındakiler'!$A:$C,3,0),0)</f>
        <v>0</v>
      </c>
    </row>
    <row r="57" spans="1:12" x14ac:dyDescent="0.25">
      <c r="A57" s="8" t="s">
        <v>415</v>
      </c>
      <c r="B57" s="1">
        <v>20</v>
      </c>
      <c r="C57" s="1">
        <v>10</v>
      </c>
      <c r="D57" s="1">
        <v>0</v>
      </c>
      <c r="E57" s="1">
        <v>0</v>
      </c>
      <c r="F57" s="10">
        <f>IFERROR(VLOOKUP(A57,'Sevinç 03.04.2023 1215'!$A:$F,5,0),0)</f>
        <v>0</v>
      </c>
      <c r="G57" s="10">
        <f>IFERROR(VLOOKUP(A57,'Sevinç 04.04.2023 0911'!$A:$D,4,0),0)</f>
        <v>0</v>
      </c>
      <c r="H57" s="10">
        <f>IFERROR(VLOOKUP(A57,'Onaya Sunulan Birim Fiyat'!$A:$C,3,0),0)</f>
        <v>0</v>
      </c>
      <c r="I57" s="10">
        <f>IFERROR(VLOOKUP(A57,'Eksik Birim Fiyat Satınalma'!$A:$E,5,0),0)</f>
        <v>0</v>
      </c>
      <c r="J57" s="10">
        <f>IFERROR(VLOOKUP(A57,'Eksik Birim Fiyat'!$A$2:$E$129,5,0),0)</f>
        <v>0</v>
      </c>
      <c r="K57" s="10">
        <f>IFERROR(VLOOKUP(A57,'Birim Fiyatı Olmayan Malzemeler'!$A$1:$C$128,3,0),0)</f>
        <v>0</v>
      </c>
      <c r="L57" s="10">
        <f>IFERROR(VLOOKUP(A57,'Reçete Altındakiler'!$A:$C,3,0),0)</f>
        <v>0</v>
      </c>
    </row>
    <row r="58" spans="1:12" x14ac:dyDescent="0.25">
      <c r="A58" s="8" t="s">
        <v>317</v>
      </c>
      <c r="B58" s="1">
        <v>20</v>
      </c>
      <c r="C58" s="1">
        <v>2</v>
      </c>
      <c r="D58" s="1">
        <v>0</v>
      </c>
      <c r="E58" s="1">
        <v>0</v>
      </c>
      <c r="F58" s="10">
        <f>IFERROR(VLOOKUP(A58,'Sevinç 03.04.2023 1215'!$A:$F,5,0),0)</f>
        <v>0</v>
      </c>
      <c r="G58" s="10">
        <f>IFERROR(VLOOKUP(A58,'Sevinç 04.04.2023 0911'!$A:$D,4,0),0)</f>
        <v>0</v>
      </c>
      <c r="H58" s="10">
        <f>IFERROR(VLOOKUP(A58,'Onaya Sunulan Birim Fiyat'!$A:$C,3,0),0)</f>
        <v>0</v>
      </c>
      <c r="I58" s="10">
        <f>IFERROR(VLOOKUP(A58,'Eksik Birim Fiyat Satınalma'!$A:$E,5,0),0)</f>
        <v>0</v>
      </c>
      <c r="J58" s="10">
        <f>IFERROR(VLOOKUP(A58,'Eksik Birim Fiyat'!$A$2:$E$129,5,0),0)</f>
        <v>0</v>
      </c>
      <c r="K58" s="10">
        <f>IFERROR(VLOOKUP(A58,'Birim Fiyatı Olmayan Malzemeler'!$A$1:$C$128,3,0),0)</f>
        <v>0</v>
      </c>
      <c r="L58" s="10">
        <f>IFERROR(VLOOKUP(A58,'Reçete Altındakiler'!$A:$C,3,0),0)</f>
        <v>0</v>
      </c>
    </row>
    <row r="59" spans="1:12" x14ac:dyDescent="0.25">
      <c r="A59" s="8" t="s">
        <v>416</v>
      </c>
      <c r="B59" s="1">
        <v>20</v>
      </c>
      <c r="C59" s="1">
        <v>3</v>
      </c>
      <c r="D59" s="1">
        <v>0</v>
      </c>
      <c r="E59" s="1">
        <v>0</v>
      </c>
      <c r="F59" s="10">
        <f>IFERROR(VLOOKUP(A59,'Sevinç 03.04.2023 1215'!$A:$F,5,0),0)</f>
        <v>0</v>
      </c>
      <c r="G59" s="10">
        <f>IFERROR(VLOOKUP(A59,'Sevinç 04.04.2023 0911'!$A:$D,4,0),0)</f>
        <v>0</v>
      </c>
      <c r="H59" s="10">
        <f>IFERROR(VLOOKUP(A59,'Onaya Sunulan Birim Fiyat'!$A:$C,3,0),0)</f>
        <v>0</v>
      </c>
      <c r="I59" s="10">
        <f>IFERROR(VLOOKUP(A59,'Eksik Birim Fiyat Satınalma'!$A:$E,5,0),0)</f>
        <v>0</v>
      </c>
      <c r="J59" s="10">
        <f>IFERROR(VLOOKUP(A59,'Eksik Birim Fiyat'!$A$2:$E$129,5,0),0)</f>
        <v>0</v>
      </c>
      <c r="K59" s="10">
        <f>IFERROR(VLOOKUP(A59,'Birim Fiyatı Olmayan Malzemeler'!$A$1:$C$128,3,0),0)</f>
        <v>0</v>
      </c>
      <c r="L59" s="10">
        <f>IFERROR(VLOOKUP(A59,'Reçete Altındakiler'!$A:$C,3,0),0)</f>
        <v>0</v>
      </c>
    </row>
    <row r="60" spans="1:12" x14ac:dyDescent="0.25">
      <c r="A60" s="8" t="s">
        <v>833</v>
      </c>
      <c r="B60" s="1">
        <v>20</v>
      </c>
      <c r="C60" s="1">
        <v>2</v>
      </c>
      <c r="D60" s="1">
        <v>0</v>
      </c>
      <c r="E60" s="1">
        <v>0</v>
      </c>
      <c r="F60" s="10">
        <f>IFERROR(VLOOKUP(A60,'Sevinç 03.04.2023 1215'!$A:$F,5,0),0)</f>
        <v>0</v>
      </c>
      <c r="G60" s="10">
        <f>IFERROR(VLOOKUP(A60,'Sevinç 04.04.2023 0911'!$A:$D,4,0),0)</f>
        <v>0</v>
      </c>
      <c r="H60" s="10">
        <f>IFERROR(VLOOKUP(A60,'Onaya Sunulan Birim Fiyat'!$A:$C,3,0),0)</f>
        <v>0</v>
      </c>
      <c r="I60" s="10">
        <f>IFERROR(VLOOKUP(A60,'Eksik Birim Fiyat Satınalma'!$A:$E,5,0),0)</f>
        <v>0</v>
      </c>
      <c r="J60" s="10">
        <f>IFERROR(VLOOKUP(A60,'Eksik Birim Fiyat'!$A$2:$E$129,5,0),0)</f>
        <v>0</v>
      </c>
      <c r="K60" s="10">
        <f>IFERROR(VLOOKUP(A60,'Birim Fiyatı Olmayan Malzemeler'!$A$1:$C$128,3,0),0)</f>
        <v>0</v>
      </c>
      <c r="L60" s="10">
        <f>IFERROR(VLOOKUP(A60,'Reçete Altındakiler'!$A:$C,3,0),0)</f>
        <v>0</v>
      </c>
    </row>
    <row r="61" spans="1:12" x14ac:dyDescent="0.25">
      <c r="A61" s="8" t="s">
        <v>834</v>
      </c>
      <c r="B61" s="1">
        <v>20</v>
      </c>
      <c r="C61" s="1">
        <v>3</v>
      </c>
      <c r="D61" s="1">
        <v>0</v>
      </c>
      <c r="E61" s="1">
        <v>0</v>
      </c>
      <c r="F61" s="10">
        <f>IFERROR(VLOOKUP(A61,'Sevinç 03.04.2023 1215'!$A:$F,5,0),0)</f>
        <v>0</v>
      </c>
      <c r="G61" s="10">
        <f>IFERROR(VLOOKUP(A61,'Sevinç 04.04.2023 0911'!$A:$D,4,0),0)</f>
        <v>0</v>
      </c>
      <c r="H61" s="10">
        <f>IFERROR(VLOOKUP(A61,'Onaya Sunulan Birim Fiyat'!$A:$C,3,0),0)</f>
        <v>0</v>
      </c>
      <c r="I61" s="10">
        <f>IFERROR(VLOOKUP(A61,'Eksik Birim Fiyat Satınalma'!$A:$E,5,0),0)</f>
        <v>0</v>
      </c>
      <c r="J61" s="10">
        <f>IFERROR(VLOOKUP(A61,'Eksik Birim Fiyat'!$A$2:$E$129,5,0),0)</f>
        <v>0</v>
      </c>
      <c r="K61" s="10">
        <f>IFERROR(VLOOKUP(A61,'Birim Fiyatı Olmayan Malzemeler'!$A$1:$C$128,3,0),0)</f>
        <v>0</v>
      </c>
      <c r="L61" s="10">
        <f>IFERROR(VLOOKUP(A61,'Reçete Altındakiler'!$A:$C,3,0),0)</f>
        <v>0</v>
      </c>
    </row>
    <row r="62" spans="1:12" x14ac:dyDescent="0.25">
      <c r="A62" s="8" t="s">
        <v>9</v>
      </c>
      <c r="B62" s="1">
        <v>20</v>
      </c>
      <c r="C62" s="1">
        <v>5</v>
      </c>
      <c r="D62" s="1">
        <v>0</v>
      </c>
      <c r="E62" s="1">
        <v>0</v>
      </c>
      <c r="F62" s="10">
        <f>IFERROR(VLOOKUP(A62,'Sevinç 03.04.2023 1215'!$A:$F,5,0),0)</f>
        <v>0</v>
      </c>
      <c r="G62" s="10">
        <f>IFERROR(VLOOKUP(A62,'Sevinç 04.04.2023 0911'!$A:$D,4,0),0)</f>
        <v>0</v>
      </c>
      <c r="H62" s="10">
        <f>IFERROR(VLOOKUP(A62,'Onaya Sunulan Birim Fiyat'!$A:$C,3,0),0)</f>
        <v>0</v>
      </c>
      <c r="I62" s="10">
        <f>IFERROR(VLOOKUP(A62,'Eksik Birim Fiyat Satınalma'!$A:$E,5,0),0)</f>
        <v>0</v>
      </c>
      <c r="J62" s="10">
        <f>IFERROR(VLOOKUP(A62,'Eksik Birim Fiyat'!$A$2:$E$129,5,0),0)</f>
        <v>0</v>
      </c>
      <c r="K62" s="10">
        <f>IFERROR(VLOOKUP(A62,'Birim Fiyatı Olmayan Malzemeler'!$A$1:$C$128,3,0),0)</f>
        <v>0</v>
      </c>
      <c r="L62" s="10">
        <f>IFERROR(VLOOKUP(A62,'Reçete Altındakiler'!$A:$C,3,0),0)</f>
        <v>0</v>
      </c>
    </row>
    <row r="63" spans="1:12" x14ac:dyDescent="0.25">
      <c r="A63" s="8" t="s">
        <v>10</v>
      </c>
      <c r="B63" s="1">
        <v>20</v>
      </c>
      <c r="C63" s="1">
        <v>2</v>
      </c>
      <c r="D63" s="1">
        <v>0</v>
      </c>
      <c r="E63" s="1">
        <v>0</v>
      </c>
      <c r="F63" s="10">
        <f>IFERROR(VLOOKUP(A63,'Sevinç 03.04.2023 1215'!$A:$F,5,0),0)</f>
        <v>0</v>
      </c>
      <c r="G63" s="10">
        <f>IFERROR(VLOOKUP(A63,'Sevinç 04.04.2023 0911'!$A:$D,4,0),0)</f>
        <v>0</v>
      </c>
      <c r="H63" s="10">
        <f>IFERROR(VLOOKUP(A63,'Onaya Sunulan Birim Fiyat'!$A:$C,3,0),0)</f>
        <v>0</v>
      </c>
      <c r="I63" s="10">
        <f>IFERROR(VLOOKUP(A63,'Eksik Birim Fiyat Satınalma'!$A:$E,5,0),0)</f>
        <v>0</v>
      </c>
      <c r="J63" s="10">
        <f>IFERROR(VLOOKUP(A63,'Eksik Birim Fiyat'!$A$2:$E$129,5,0),0)</f>
        <v>0</v>
      </c>
      <c r="K63" s="10">
        <f>IFERROR(VLOOKUP(A63,'Birim Fiyatı Olmayan Malzemeler'!$A$1:$C$128,3,0),0)</f>
        <v>0</v>
      </c>
      <c r="L63" s="10">
        <f>IFERROR(VLOOKUP(A63,'Reçete Altındakiler'!$A:$C,3,0),0)</f>
        <v>0</v>
      </c>
    </row>
    <row r="64" spans="1:12" x14ac:dyDescent="0.25">
      <c r="A64" s="8" t="s">
        <v>508</v>
      </c>
      <c r="B64" s="1">
        <v>20</v>
      </c>
      <c r="C64" s="1">
        <v>2</v>
      </c>
      <c r="D64" s="1">
        <v>0</v>
      </c>
      <c r="E64" s="1">
        <v>0</v>
      </c>
      <c r="F64" s="10">
        <f>IFERROR(VLOOKUP(A64,'Sevinç 03.04.2023 1215'!$A:$F,5,0),0)</f>
        <v>0</v>
      </c>
      <c r="G64" s="10">
        <f>IFERROR(VLOOKUP(A64,'Sevinç 04.04.2023 0911'!$A:$D,4,0),0)</f>
        <v>0</v>
      </c>
      <c r="H64" s="10">
        <f>IFERROR(VLOOKUP(A64,'Onaya Sunulan Birim Fiyat'!$A:$C,3,0),0)</f>
        <v>0</v>
      </c>
      <c r="I64" s="10">
        <f>IFERROR(VLOOKUP(A64,'Eksik Birim Fiyat Satınalma'!$A:$E,5,0),0)</f>
        <v>0</v>
      </c>
      <c r="J64" s="10">
        <f>IFERROR(VLOOKUP(A64,'Eksik Birim Fiyat'!$A$2:$E$129,5,0),0)</f>
        <v>0</v>
      </c>
      <c r="K64" s="10">
        <f>IFERROR(VLOOKUP(A64,'Birim Fiyatı Olmayan Malzemeler'!$A$1:$C$128,3,0),0)</f>
        <v>0</v>
      </c>
      <c r="L64" s="10">
        <f>IFERROR(VLOOKUP(A64,'Reçete Altındakiler'!$A:$C,3,0),0)</f>
        <v>0</v>
      </c>
    </row>
    <row r="65" spans="1:12" x14ac:dyDescent="0.25">
      <c r="A65" s="8" t="s">
        <v>654</v>
      </c>
      <c r="B65" s="1">
        <v>20</v>
      </c>
      <c r="C65" s="1">
        <v>1</v>
      </c>
      <c r="D65" s="1">
        <v>0</v>
      </c>
      <c r="E65" s="1">
        <v>0</v>
      </c>
      <c r="F65" s="10">
        <f>IFERROR(VLOOKUP(A65,'Sevinç 03.04.2023 1215'!$A:$F,5,0),0)</f>
        <v>0</v>
      </c>
      <c r="G65" s="10">
        <f>IFERROR(VLOOKUP(A65,'Sevinç 04.04.2023 0911'!$A:$D,4,0),0)</f>
        <v>0</v>
      </c>
      <c r="H65" s="10">
        <f>IFERROR(VLOOKUP(A65,'Onaya Sunulan Birim Fiyat'!$A:$C,3,0),0)</f>
        <v>0</v>
      </c>
      <c r="I65" s="10">
        <f>IFERROR(VLOOKUP(A65,'Eksik Birim Fiyat Satınalma'!$A:$E,5,0),0)</f>
        <v>0</v>
      </c>
      <c r="J65" s="10">
        <f>IFERROR(VLOOKUP(A65,'Eksik Birim Fiyat'!$A$2:$E$129,5,0),0)</f>
        <v>0</v>
      </c>
      <c r="K65" s="10">
        <f>IFERROR(VLOOKUP(A65,'Birim Fiyatı Olmayan Malzemeler'!$A$1:$C$128,3,0),0)</f>
        <v>0</v>
      </c>
      <c r="L65" s="10">
        <f>IFERROR(VLOOKUP(A65,'Reçete Altındakiler'!$A:$C,3,0),0)</f>
        <v>0</v>
      </c>
    </row>
    <row r="66" spans="1:12" x14ac:dyDescent="0.25">
      <c r="A66" s="8" t="s">
        <v>417</v>
      </c>
      <c r="B66" s="1">
        <v>20</v>
      </c>
      <c r="C66" s="1">
        <v>2</v>
      </c>
      <c r="D66" s="1">
        <v>0</v>
      </c>
      <c r="E66" s="1">
        <v>0</v>
      </c>
      <c r="F66" s="10">
        <f>IFERROR(VLOOKUP(A66,'Sevinç 03.04.2023 1215'!$A:$F,5,0),0)</f>
        <v>0</v>
      </c>
      <c r="G66" s="10">
        <f>IFERROR(VLOOKUP(A66,'Sevinç 04.04.2023 0911'!$A:$D,4,0),0)</f>
        <v>0</v>
      </c>
      <c r="H66" s="10">
        <f>IFERROR(VLOOKUP(A66,'Onaya Sunulan Birim Fiyat'!$A:$C,3,0),0)</f>
        <v>0</v>
      </c>
      <c r="I66" s="10">
        <f>IFERROR(VLOOKUP(A66,'Eksik Birim Fiyat Satınalma'!$A:$E,5,0),0)</f>
        <v>0</v>
      </c>
      <c r="J66" s="10">
        <f>IFERROR(VLOOKUP(A66,'Eksik Birim Fiyat'!$A$2:$E$129,5,0),0)</f>
        <v>0</v>
      </c>
      <c r="K66" s="10">
        <f>IFERROR(VLOOKUP(A66,'Birim Fiyatı Olmayan Malzemeler'!$A$1:$C$128,3,0),0)</f>
        <v>0</v>
      </c>
      <c r="L66" s="10">
        <f>IFERROR(VLOOKUP(A66,'Reçete Altındakiler'!$A:$C,3,0),0)</f>
        <v>0</v>
      </c>
    </row>
    <row r="67" spans="1:12" x14ac:dyDescent="0.25">
      <c r="A67" s="8" t="s">
        <v>219</v>
      </c>
      <c r="B67" s="1">
        <v>20</v>
      </c>
      <c r="C67" s="1">
        <v>3</v>
      </c>
      <c r="D67" s="1">
        <v>0</v>
      </c>
      <c r="E67" s="1">
        <v>0</v>
      </c>
      <c r="F67" s="10">
        <f>IFERROR(VLOOKUP(A67,'Sevinç 03.04.2023 1215'!$A:$F,5,0),0)</f>
        <v>0</v>
      </c>
      <c r="G67" s="10">
        <f>IFERROR(VLOOKUP(A67,'Sevinç 04.04.2023 0911'!$A:$D,4,0),0)</f>
        <v>0</v>
      </c>
      <c r="H67" s="10">
        <f>IFERROR(VLOOKUP(A67,'Onaya Sunulan Birim Fiyat'!$A:$C,3,0),0)</f>
        <v>0</v>
      </c>
      <c r="I67" s="10">
        <f>IFERROR(VLOOKUP(A67,'Eksik Birim Fiyat Satınalma'!$A:$E,5,0),0)</f>
        <v>0</v>
      </c>
      <c r="J67" s="10">
        <f>IFERROR(VLOOKUP(A67,'Eksik Birim Fiyat'!$A$2:$E$129,5,0),0)</f>
        <v>0</v>
      </c>
      <c r="K67" s="10">
        <f>IFERROR(VLOOKUP(A67,'Birim Fiyatı Olmayan Malzemeler'!$A$1:$C$128,3,0),0)</f>
        <v>0</v>
      </c>
      <c r="L67" s="10">
        <f>IFERROR(VLOOKUP(A67,'Reçete Altındakiler'!$A:$C,3,0),0)</f>
        <v>0</v>
      </c>
    </row>
    <row r="68" spans="1:12" x14ac:dyDescent="0.25">
      <c r="A68" s="8" t="s">
        <v>835</v>
      </c>
      <c r="B68" s="1">
        <v>5</v>
      </c>
      <c r="C68" s="1">
        <v>9</v>
      </c>
      <c r="D68" s="1">
        <v>0</v>
      </c>
      <c r="E68" s="1">
        <v>0</v>
      </c>
      <c r="F68" s="10">
        <f>IFERROR(VLOOKUP(A68,'Sevinç 03.04.2023 1215'!$A:$F,5,0),0)</f>
        <v>0</v>
      </c>
      <c r="G68" s="10">
        <f>IFERROR(VLOOKUP(A68,'Sevinç 04.04.2023 0911'!$A:$D,4,0),0)</f>
        <v>0</v>
      </c>
      <c r="H68" s="10">
        <f>IFERROR(VLOOKUP(A68,'Onaya Sunulan Birim Fiyat'!$A:$C,3,0),0)</f>
        <v>0</v>
      </c>
      <c r="I68" s="10">
        <f>IFERROR(VLOOKUP(A68,'Eksik Birim Fiyat Satınalma'!$A:$E,5,0),0)</f>
        <v>0</v>
      </c>
      <c r="J68" s="10">
        <f>IFERROR(VLOOKUP(A68,'Eksik Birim Fiyat'!$A$2:$E$129,5,0),0)</f>
        <v>0</v>
      </c>
      <c r="K68" s="10">
        <f>IFERROR(VLOOKUP(A68,'Birim Fiyatı Olmayan Malzemeler'!$A$1:$C$128,3,0),0)</f>
        <v>0</v>
      </c>
      <c r="L68" s="10">
        <f>IFERROR(VLOOKUP(A68,'Reçete Altındakiler'!$A:$C,3,0),0)</f>
        <v>0</v>
      </c>
    </row>
    <row r="69" spans="1:12" x14ac:dyDescent="0.25">
      <c r="A69" s="8" t="s">
        <v>509</v>
      </c>
      <c r="B69" s="1">
        <v>3</v>
      </c>
      <c r="C69" s="1">
        <v>5</v>
      </c>
      <c r="D69" s="1">
        <v>0</v>
      </c>
      <c r="E69" s="1">
        <v>0</v>
      </c>
      <c r="F69" s="10">
        <f>IFERROR(VLOOKUP(A69,'Sevinç 03.04.2023 1215'!$A:$F,5,0),0)</f>
        <v>0</v>
      </c>
      <c r="G69" s="10">
        <f>IFERROR(VLOOKUP(A69,'Sevinç 04.04.2023 0911'!$A:$D,4,0),0)</f>
        <v>0</v>
      </c>
      <c r="H69" s="10">
        <f>IFERROR(VLOOKUP(A69,'Onaya Sunulan Birim Fiyat'!$A:$C,3,0),0)</f>
        <v>0</v>
      </c>
      <c r="I69" s="10">
        <f>IFERROR(VLOOKUP(A69,'Eksik Birim Fiyat Satınalma'!$A:$E,5,0),0)</f>
        <v>0</v>
      </c>
      <c r="J69" s="10">
        <f>IFERROR(VLOOKUP(A69,'Eksik Birim Fiyat'!$A$2:$E$129,5,0),0)</f>
        <v>0</v>
      </c>
      <c r="K69" s="10">
        <f>IFERROR(VLOOKUP(A69,'Birim Fiyatı Olmayan Malzemeler'!$A$1:$C$128,3,0),0)</f>
        <v>0</v>
      </c>
      <c r="L69" s="10">
        <f>IFERROR(VLOOKUP(A69,'Reçete Altındakiler'!$A:$C,3,0),0)</f>
        <v>0</v>
      </c>
    </row>
    <row r="70" spans="1:12" x14ac:dyDescent="0.25">
      <c r="A70" s="8" t="s">
        <v>579</v>
      </c>
      <c r="B70" s="1">
        <v>3</v>
      </c>
      <c r="C70" s="1">
        <v>2</v>
      </c>
      <c r="D70" s="1">
        <v>0</v>
      </c>
      <c r="E70" s="1">
        <v>0</v>
      </c>
      <c r="F70" s="10">
        <f>IFERROR(VLOOKUP(A70,'Sevinç 03.04.2023 1215'!$A:$F,5,0),0)</f>
        <v>0</v>
      </c>
      <c r="G70" s="10">
        <f>IFERROR(VLOOKUP(A70,'Sevinç 04.04.2023 0911'!$A:$D,4,0),0)</f>
        <v>0</v>
      </c>
      <c r="H70" s="10">
        <f>IFERROR(VLOOKUP(A70,'Onaya Sunulan Birim Fiyat'!$A:$C,3,0),0)</f>
        <v>0</v>
      </c>
      <c r="I70" s="10">
        <f>IFERROR(VLOOKUP(A70,'Eksik Birim Fiyat Satınalma'!$A:$E,5,0),0)</f>
        <v>0</v>
      </c>
      <c r="J70" s="10">
        <f>IFERROR(VLOOKUP(A70,'Eksik Birim Fiyat'!$A$2:$E$129,5,0),0)</f>
        <v>0</v>
      </c>
      <c r="K70" s="10">
        <f>IFERROR(VLOOKUP(A70,'Birim Fiyatı Olmayan Malzemeler'!$A$1:$C$128,3,0),0)</f>
        <v>0</v>
      </c>
      <c r="L70" s="10">
        <f>IFERROR(VLOOKUP(A70,'Reçete Altındakiler'!$A:$C,3,0),0)</f>
        <v>0</v>
      </c>
    </row>
    <row r="71" spans="1:12" x14ac:dyDescent="0.25">
      <c r="A71" s="8" t="s">
        <v>655</v>
      </c>
      <c r="B71" s="1">
        <v>3</v>
      </c>
      <c r="C71" s="1">
        <v>2</v>
      </c>
      <c r="D71" s="1">
        <v>0</v>
      </c>
      <c r="E71" s="1">
        <v>0</v>
      </c>
      <c r="F71" s="10">
        <f>IFERROR(VLOOKUP(A71,'Sevinç 03.04.2023 1215'!$A:$F,5,0),0)</f>
        <v>0</v>
      </c>
      <c r="G71" s="10">
        <f>IFERROR(VLOOKUP(A71,'Sevinç 04.04.2023 0911'!$A:$D,4,0),0)</f>
        <v>0</v>
      </c>
      <c r="H71" s="10">
        <f>IFERROR(VLOOKUP(A71,'Onaya Sunulan Birim Fiyat'!$A:$C,3,0),0)</f>
        <v>0</v>
      </c>
      <c r="I71" s="10">
        <f>IFERROR(VLOOKUP(A71,'Eksik Birim Fiyat Satınalma'!$A:$E,5,0),0)</f>
        <v>0</v>
      </c>
      <c r="J71" s="10">
        <f>IFERROR(VLOOKUP(A71,'Eksik Birim Fiyat'!$A$2:$E$129,5,0),0)</f>
        <v>0</v>
      </c>
      <c r="K71" s="10">
        <f>IFERROR(VLOOKUP(A71,'Birim Fiyatı Olmayan Malzemeler'!$A$1:$C$128,3,0),0)</f>
        <v>0</v>
      </c>
      <c r="L71" s="10">
        <f>IFERROR(VLOOKUP(A71,'Reçete Altındakiler'!$A:$C,3,0),0)</f>
        <v>0</v>
      </c>
    </row>
    <row r="72" spans="1:12" x14ac:dyDescent="0.25">
      <c r="A72" s="8" t="s">
        <v>418</v>
      </c>
      <c r="B72" s="1">
        <v>3</v>
      </c>
      <c r="C72" s="1">
        <v>12</v>
      </c>
      <c r="D72" s="1">
        <v>0</v>
      </c>
      <c r="E72" s="1">
        <v>0</v>
      </c>
      <c r="F72" s="10">
        <f>IFERROR(VLOOKUP(A72,'Sevinç 03.04.2023 1215'!$A:$F,5,0),0)</f>
        <v>0</v>
      </c>
      <c r="G72" s="10">
        <f>IFERROR(VLOOKUP(A72,'Sevinç 04.04.2023 0911'!$A:$D,4,0),0)</f>
        <v>0</v>
      </c>
      <c r="H72" s="10">
        <f>IFERROR(VLOOKUP(A72,'Onaya Sunulan Birim Fiyat'!$A:$C,3,0),0)</f>
        <v>0</v>
      </c>
      <c r="I72" s="10">
        <f>IFERROR(VLOOKUP(A72,'Eksik Birim Fiyat Satınalma'!$A:$E,5,0),0)</f>
        <v>0</v>
      </c>
      <c r="J72" s="10">
        <f>IFERROR(VLOOKUP(A72,'Eksik Birim Fiyat'!$A$2:$E$129,5,0),0)</f>
        <v>0</v>
      </c>
      <c r="K72" s="10">
        <f>IFERROR(VLOOKUP(A72,'Birim Fiyatı Olmayan Malzemeler'!$A$1:$C$128,3,0),0)</f>
        <v>0</v>
      </c>
      <c r="L72" s="10">
        <f>IFERROR(VLOOKUP(A72,'Reçete Altındakiler'!$A:$C,3,0),0)</f>
        <v>0</v>
      </c>
    </row>
    <row r="73" spans="1:12" x14ac:dyDescent="0.25">
      <c r="A73" s="8" t="s">
        <v>656</v>
      </c>
      <c r="B73" s="1">
        <v>3</v>
      </c>
      <c r="C73" s="1">
        <v>12</v>
      </c>
      <c r="D73" s="1">
        <v>0</v>
      </c>
      <c r="E73" s="1">
        <v>0</v>
      </c>
      <c r="F73" s="10">
        <f>IFERROR(VLOOKUP(A73,'Sevinç 03.04.2023 1215'!$A:$F,5,0),0)</f>
        <v>0</v>
      </c>
      <c r="G73" s="10">
        <f>IFERROR(VLOOKUP(A73,'Sevinç 04.04.2023 0911'!$A:$D,4,0),0)</f>
        <v>0</v>
      </c>
      <c r="H73" s="10">
        <f>IFERROR(VLOOKUP(A73,'Onaya Sunulan Birim Fiyat'!$A:$C,3,0),0)</f>
        <v>0</v>
      </c>
      <c r="I73" s="10">
        <f>IFERROR(VLOOKUP(A73,'Eksik Birim Fiyat Satınalma'!$A:$E,5,0),0)</f>
        <v>0</v>
      </c>
      <c r="J73" s="10">
        <f>IFERROR(VLOOKUP(A73,'Eksik Birim Fiyat'!$A$2:$E$129,5,0),0)</f>
        <v>0</v>
      </c>
      <c r="K73" s="10">
        <f>IFERROR(VLOOKUP(A73,'Birim Fiyatı Olmayan Malzemeler'!$A$1:$C$128,3,0),0)</f>
        <v>0</v>
      </c>
      <c r="L73" s="10">
        <f>IFERROR(VLOOKUP(A73,'Reçete Altındakiler'!$A:$C,3,0),0)</f>
        <v>0</v>
      </c>
    </row>
    <row r="74" spans="1:12" x14ac:dyDescent="0.25">
      <c r="A74" s="8" t="s">
        <v>657</v>
      </c>
      <c r="B74" s="1">
        <v>3</v>
      </c>
      <c r="C74" s="1">
        <v>8</v>
      </c>
      <c r="D74" s="1">
        <v>0</v>
      </c>
      <c r="E74" s="1">
        <v>0</v>
      </c>
      <c r="F74" s="10" t="str">
        <f>IFERROR(VLOOKUP(A74,'Sevinç 03.04.2023 1215'!$A:$F,5,0),0)</f>
        <v>0.42 EURO</v>
      </c>
      <c r="G74" s="10">
        <f>IFERROR(VLOOKUP(A74,'Sevinç 04.04.2023 0911'!$A:$D,4,0),0)</f>
        <v>0</v>
      </c>
      <c r="H74" s="10">
        <f>IFERROR(VLOOKUP(A74,'Onaya Sunulan Birim Fiyat'!$A:$C,3,0),0)</f>
        <v>0</v>
      </c>
      <c r="I74" s="10" t="str">
        <f>IFERROR(VLOOKUP(A74,'Eksik Birim Fiyat Satınalma'!$A:$E,5,0),0)</f>
        <v>0.42 EURO</v>
      </c>
      <c r="J74" s="10">
        <f>IFERROR(VLOOKUP(A74,'Eksik Birim Fiyat'!$A$2:$E$129,5,0),0)</f>
        <v>0</v>
      </c>
      <c r="K74" s="10">
        <f>IFERROR(VLOOKUP(A74,'Birim Fiyatı Olmayan Malzemeler'!$A$1:$C$128,3,0),0)</f>
        <v>0</v>
      </c>
      <c r="L74" s="10">
        <f>IFERROR(VLOOKUP(A74,'Reçete Altındakiler'!$A:$C,3,0),0)</f>
        <v>0</v>
      </c>
    </row>
    <row r="75" spans="1:12" x14ac:dyDescent="0.25">
      <c r="A75" s="8" t="s">
        <v>836</v>
      </c>
      <c r="B75" s="1">
        <v>3</v>
      </c>
      <c r="C75" s="1">
        <v>2</v>
      </c>
      <c r="D75" s="1">
        <v>0</v>
      </c>
      <c r="E75" s="1">
        <v>0</v>
      </c>
      <c r="F75" s="10">
        <f>IFERROR(VLOOKUP(A75,'Sevinç 03.04.2023 1215'!$A:$F,5,0),0)</f>
        <v>0</v>
      </c>
      <c r="G75" s="10">
        <f>IFERROR(VLOOKUP(A75,'Sevinç 04.04.2023 0911'!$A:$D,4,0),0)</f>
        <v>0</v>
      </c>
      <c r="H75" s="10">
        <f>IFERROR(VLOOKUP(A75,'Onaya Sunulan Birim Fiyat'!$A:$C,3,0),0)</f>
        <v>0</v>
      </c>
      <c r="I75" s="10">
        <f>IFERROR(VLOOKUP(A75,'Eksik Birim Fiyat Satınalma'!$A:$E,5,0),0)</f>
        <v>0</v>
      </c>
      <c r="J75" s="10">
        <f>IFERROR(VLOOKUP(A75,'Eksik Birim Fiyat'!$A$2:$E$129,5,0),0)</f>
        <v>0</v>
      </c>
      <c r="K75" s="10">
        <f>IFERROR(VLOOKUP(A75,'Birim Fiyatı Olmayan Malzemeler'!$A$1:$C$128,3,0),0)</f>
        <v>0</v>
      </c>
      <c r="L75" s="10">
        <f>IFERROR(VLOOKUP(A75,'Reçete Altındakiler'!$A:$C,3,0),0)</f>
        <v>0</v>
      </c>
    </row>
    <row r="76" spans="1:12" x14ac:dyDescent="0.25">
      <c r="A76" s="8" t="s">
        <v>837</v>
      </c>
      <c r="B76" s="1">
        <v>3</v>
      </c>
      <c r="C76" s="1">
        <v>2</v>
      </c>
      <c r="D76" s="1">
        <v>0</v>
      </c>
      <c r="E76" s="1">
        <v>0</v>
      </c>
      <c r="F76" s="10">
        <f>IFERROR(VLOOKUP(A76,'Sevinç 03.04.2023 1215'!$A:$F,5,0),0)</f>
        <v>0</v>
      </c>
      <c r="G76" s="10">
        <f>IFERROR(VLOOKUP(A76,'Sevinç 04.04.2023 0911'!$A:$D,4,0),0)</f>
        <v>0</v>
      </c>
      <c r="H76" s="10">
        <f>IFERROR(VLOOKUP(A76,'Onaya Sunulan Birim Fiyat'!$A:$C,3,0),0)</f>
        <v>0</v>
      </c>
      <c r="I76" s="10">
        <f>IFERROR(VLOOKUP(A76,'Eksik Birim Fiyat Satınalma'!$A:$E,5,0),0)</f>
        <v>0</v>
      </c>
      <c r="J76" s="10">
        <f>IFERROR(VLOOKUP(A76,'Eksik Birim Fiyat'!$A$2:$E$129,5,0),0)</f>
        <v>0</v>
      </c>
      <c r="K76" s="10">
        <f>IFERROR(VLOOKUP(A76,'Birim Fiyatı Olmayan Malzemeler'!$A$1:$C$128,3,0),0)</f>
        <v>0</v>
      </c>
      <c r="L76" s="10">
        <f>IFERROR(VLOOKUP(A76,'Reçete Altındakiler'!$A:$C,3,0),0)</f>
        <v>0</v>
      </c>
    </row>
    <row r="77" spans="1:12" x14ac:dyDescent="0.25">
      <c r="A77" s="8" t="s">
        <v>318</v>
      </c>
      <c r="B77" s="1">
        <v>3</v>
      </c>
      <c r="C77" s="1">
        <v>21</v>
      </c>
      <c r="D77" s="1">
        <v>0</v>
      </c>
      <c r="E77" s="1">
        <v>0</v>
      </c>
      <c r="F77" s="10">
        <f>IFERROR(VLOOKUP(A77,'Sevinç 03.04.2023 1215'!$A:$F,5,0),0)</f>
        <v>0</v>
      </c>
      <c r="G77" s="10">
        <f>IFERROR(VLOOKUP(A77,'Sevinç 04.04.2023 0911'!$A:$D,4,0),0)</f>
        <v>0</v>
      </c>
      <c r="H77" s="10">
        <f>IFERROR(VLOOKUP(A77,'Onaya Sunulan Birim Fiyat'!$A:$C,3,0),0)</f>
        <v>0</v>
      </c>
      <c r="I77" s="10">
        <f>IFERROR(VLOOKUP(A77,'Eksik Birim Fiyat Satınalma'!$A:$E,5,0),0)</f>
        <v>0</v>
      </c>
      <c r="J77" s="10">
        <f>IFERROR(VLOOKUP(A77,'Eksik Birim Fiyat'!$A$2:$E$129,5,0),0)</f>
        <v>0</v>
      </c>
      <c r="K77" s="10">
        <f>IFERROR(VLOOKUP(A77,'Birim Fiyatı Olmayan Malzemeler'!$A$1:$C$128,3,0),0)</f>
        <v>0</v>
      </c>
      <c r="L77" s="10">
        <f>IFERROR(VLOOKUP(A77,'Reçete Altındakiler'!$A:$C,3,0),0)</f>
        <v>0</v>
      </c>
    </row>
    <row r="78" spans="1:12" x14ac:dyDescent="0.25">
      <c r="A78" s="8" t="s">
        <v>419</v>
      </c>
      <c r="B78" s="1">
        <v>3</v>
      </c>
      <c r="C78" s="1">
        <v>21</v>
      </c>
      <c r="D78" s="1">
        <v>0</v>
      </c>
      <c r="E78" s="1">
        <v>0</v>
      </c>
      <c r="F78" s="10">
        <f>IFERROR(VLOOKUP(A78,'Sevinç 03.04.2023 1215'!$A:$F,5,0),0)</f>
        <v>0</v>
      </c>
      <c r="G78" s="10">
        <f>IFERROR(VLOOKUP(A78,'Sevinç 04.04.2023 0911'!$A:$D,4,0),0)</f>
        <v>0</v>
      </c>
      <c r="H78" s="10">
        <f>IFERROR(VLOOKUP(A78,'Onaya Sunulan Birim Fiyat'!$A:$C,3,0),0)</f>
        <v>0</v>
      </c>
      <c r="I78" s="10">
        <f>IFERROR(VLOOKUP(A78,'Eksik Birim Fiyat Satınalma'!$A:$E,5,0),0)</f>
        <v>0</v>
      </c>
      <c r="J78" s="10">
        <f>IFERROR(VLOOKUP(A78,'Eksik Birim Fiyat'!$A$2:$E$129,5,0),0)</f>
        <v>0</v>
      </c>
      <c r="K78" s="10">
        <f>IFERROR(VLOOKUP(A78,'Birim Fiyatı Olmayan Malzemeler'!$A$1:$C$128,3,0),0)</f>
        <v>0</v>
      </c>
      <c r="L78" s="10">
        <f>IFERROR(VLOOKUP(A78,'Reçete Altındakiler'!$A:$C,3,0),0)</f>
        <v>0</v>
      </c>
    </row>
    <row r="79" spans="1:12" x14ac:dyDescent="0.25">
      <c r="A79" s="8" t="s">
        <v>11</v>
      </c>
      <c r="B79" s="1">
        <v>3</v>
      </c>
      <c r="C79" s="1">
        <v>108</v>
      </c>
      <c r="D79" s="1">
        <v>0</v>
      </c>
      <c r="E79" s="1">
        <v>0</v>
      </c>
      <c r="F79" s="10" t="str">
        <f>IFERROR(VLOOKUP(A79,'Sevinç 03.04.2023 1215'!$A:$F,5,0),0)</f>
        <v>0.46 EURO</v>
      </c>
      <c r="G79" s="10">
        <f>IFERROR(VLOOKUP(A79,'Sevinç 04.04.2023 0911'!$A:$D,4,0),0)</f>
        <v>0</v>
      </c>
      <c r="H79" s="10">
        <f>IFERROR(VLOOKUP(A79,'Onaya Sunulan Birim Fiyat'!$A:$C,3,0),0)</f>
        <v>0</v>
      </c>
      <c r="I79" s="10" t="str">
        <f>IFERROR(VLOOKUP(A79,'Eksik Birim Fiyat Satınalma'!$A:$E,5,0),0)</f>
        <v>0.46 EURO</v>
      </c>
      <c r="J79" s="10">
        <f>IFERROR(VLOOKUP(A79,'Eksik Birim Fiyat'!$A$2:$E$129,5,0),0)</f>
        <v>0</v>
      </c>
      <c r="K79" s="10">
        <f>IFERROR(VLOOKUP(A79,'Birim Fiyatı Olmayan Malzemeler'!$A$1:$C$128,3,0),0)</f>
        <v>0</v>
      </c>
      <c r="L79" s="10">
        <f>IFERROR(VLOOKUP(A79,'Reçete Altındakiler'!$A:$C,3,0),0)</f>
        <v>12.919499999999999</v>
      </c>
    </row>
    <row r="80" spans="1:12" x14ac:dyDescent="0.25">
      <c r="A80" s="8" t="s">
        <v>580</v>
      </c>
      <c r="B80" s="1">
        <v>3</v>
      </c>
      <c r="C80" s="1">
        <v>58</v>
      </c>
      <c r="D80" s="1">
        <v>0</v>
      </c>
      <c r="E80" s="1">
        <v>0</v>
      </c>
      <c r="F80" s="10" t="str">
        <f>IFERROR(VLOOKUP(A80,'Sevinç 03.04.2023 1215'!$A:$F,5,0),0)</f>
        <v>0.46 EURO</v>
      </c>
      <c r="G80" s="10">
        <f>IFERROR(VLOOKUP(A80,'Sevinç 04.04.2023 0911'!$A:$D,4,0),0)</f>
        <v>0</v>
      </c>
      <c r="H80" s="10">
        <f>IFERROR(VLOOKUP(A80,'Onaya Sunulan Birim Fiyat'!$A:$C,3,0),0)</f>
        <v>0</v>
      </c>
      <c r="I80" s="10" t="str">
        <f>IFERROR(VLOOKUP(A80,'Eksik Birim Fiyat Satınalma'!$A:$E,5,0),0)</f>
        <v>0.46 EURO</v>
      </c>
      <c r="J80" s="10">
        <f>IFERROR(VLOOKUP(A80,'Eksik Birim Fiyat'!$A$2:$E$129,5,0),0)</f>
        <v>0</v>
      </c>
      <c r="K80" s="10">
        <f>IFERROR(VLOOKUP(A80,'Birim Fiyatı Olmayan Malzemeler'!$A$1:$C$128,3,0),0)</f>
        <v>0</v>
      </c>
      <c r="L80" s="10">
        <f>IFERROR(VLOOKUP(A80,'Reçete Altındakiler'!$A:$C,3,0),0)</f>
        <v>4</v>
      </c>
    </row>
    <row r="81" spans="1:12" x14ac:dyDescent="0.25">
      <c r="A81" s="8" t="s">
        <v>510</v>
      </c>
      <c r="B81" s="1">
        <v>3</v>
      </c>
      <c r="C81" s="1">
        <v>4</v>
      </c>
      <c r="D81" s="1">
        <v>0</v>
      </c>
      <c r="E81" s="1">
        <v>0</v>
      </c>
      <c r="F81" s="10">
        <f>IFERROR(VLOOKUP(A81,'Sevinç 03.04.2023 1215'!$A:$F,5,0),0)</f>
        <v>0</v>
      </c>
      <c r="G81" s="10">
        <f>IFERROR(VLOOKUP(A81,'Sevinç 04.04.2023 0911'!$A:$D,4,0),0)</f>
        <v>0</v>
      </c>
      <c r="H81" s="10">
        <f>IFERROR(VLOOKUP(A81,'Onaya Sunulan Birim Fiyat'!$A:$C,3,0),0)</f>
        <v>0</v>
      </c>
      <c r="I81" s="10">
        <f>IFERROR(VLOOKUP(A81,'Eksik Birim Fiyat Satınalma'!$A:$E,5,0),0)</f>
        <v>0</v>
      </c>
      <c r="J81" s="10">
        <f>IFERROR(VLOOKUP(A81,'Eksik Birim Fiyat'!$A$2:$E$129,5,0),0)</f>
        <v>0</v>
      </c>
      <c r="K81" s="10">
        <f>IFERROR(VLOOKUP(A81,'Birim Fiyatı Olmayan Malzemeler'!$A$1:$C$128,3,0),0)</f>
        <v>0</v>
      </c>
      <c r="L81" s="10">
        <f>IFERROR(VLOOKUP(A81,'Reçete Altındakiler'!$A:$C,3,0),0)</f>
        <v>0</v>
      </c>
    </row>
    <row r="82" spans="1:12" x14ac:dyDescent="0.25">
      <c r="A82" s="8" t="s">
        <v>581</v>
      </c>
      <c r="B82" s="1">
        <v>3</v>
      </c>
      <c r="C82" s="1">
        <v>1</v>
      </c>
      <c r="D82" s="1">
        <v>0</v>
      </c>
      <c r="E82" s="1">
        <v>0</v>
      </c>
      <c r="F82" s="10">
        <f>IFERROR(VLOOKUP(A82,'Sevinç 03.04.2023 1215'!$A:$F,5,0),0)</f>
        <v>0</v>
      </c>
      <c r="G82" s="10">
        <f>IFERROR(VLOOKUP(A82,'Sevinç 04.04.2023 0911'!$A:$D,4,0),0)</f>
        <v>0</v>
      </c>
      <c r="H82" s="10">
        <f>IFERROR(VLOOKUP(A82,'Onaya Sunulan Birim Fiyat'!$A:$C,3,0),0)</f>
        <v>0</v>
      </c>
      <c r="I82" s="10">
        <f>IFERROR(VLOOKUP(A82,'Eksik Birim Fiyat Satınalma'!$A:$E,5,0),0)</f>
        <v>0</v>
      </c>
      <c r="J82" s="10">
        <f>IFERROR(VLOOKUP(A82,'Eksik Birim Fiyat'!$A$2:$E$129,5,0),0)</f>
        <v>0</v>
      </c>
      <c r="K82" s="10">
        <f>IFERROR(VLOOKUP(A82,'Birim Fiyatı Olmayan Malzemeler'!$A$1:$C$128,3,0),0)</f>
        <v>0</v>
      </c>
      <c r="L82" s="10">
        <f>IFERROR(VLOOKUP(A82,'Reçete Altındakiler'!$A:$C,3,0),0)</f>
        <v>0</v>
      </c>
    </row>
    <row r="83" spans="1:12" x14ac:dyDescent="0.25">
      <c r="A83" s="8" t="s">
        <v>319</v>
      </c>
      <c r="B83" s="1">
        <v>3</v>
      </c>
      <c r="C83" s="1">
        <v>30</v>
      </c>
      <c r="D83" s="1">
        <v>0</v>
      </c>
      <c r="E83" s="1">
        <v>0</v>
      </c>
      <c r="F83" s="10">
        <f>IFERROR(VLOOKUP(A83,'Sevinç 03.04.2023 1215'!$A:$F,5,0),0)</f>
        <v>0</v>
      </c>
      <c r="G83" s="10">
        <f>IFERROR(VLOOKUP(A83,'Sevinç 04.04.2023 0911'!$A:$D,4,0),0)</f>
        <v>0</v>
      </c>
      <c r="H83" s="10">
        <f>IFERROR(VLOOKUP(A83,'Onaya Sunulan Birim Fiyat'!$A:$C,3,0),0)</f>
        <v>0</v>
      </c>
      <c r="I83" s="10">
        <f>IFERROR(VLOOKUP(A83,'Eksik Birim Fiyat Satınalma'!$A:$E,5,0),0)</f>
        <v>0</v>
      </c>
      <c r="J83" s="10">
        <f>IFERROR(VLOOKUP(A83,'Eksik Birim Fiyat'!$A$2:$E$129,5,0),0)</f>
        <v>0</v>
      </c>
      <c r="K83" s="10">
        <f>IFERROR(VLOOKUP(A83,'Birim Fiyatı Olmayan Malzemeler'!$A$1:$C$128,3,0),0)</f>
        <v>0</v>
      </c>
      <c r="L83" s="10">
        <f>IFERROR(VLOOKUP(A83,'Reçete Altındakiler'!$A:$C,3,0),0)</f>
        <v>0</v>
      </c>
    </row>
    <row r="84" spans="1:12" x14ac:dyDescent="0.25">
      <c r="A84" s="8" t="s">
        <v>511</v>
      </c>
      <c r="B84" s="1">
        <v>4</v>
      </c>
      <c r="C84" s="1">
        <v>7</v>
      </c>
      <c r="D84" s="1">
        <v>0</v>
      </c>
      <c r="E84" s="1">
        <v>0</v>
      </c>
      <c r="F84" s="10">
        <f>IFERROR(VLOOKUP(A84,'Sevinç 03.04.2023 1215'!$A:$F,5,0),0)</f>
        <v>0</v>
      </c>
      <c r="G84" s="10">
        <f>IFERROR(VLOOKUP(A84,'Sevinç 04.04.2023 0911'!$A:$D,4,0),0)</f>
        <v>0</v>
      </c>
      <c r="H84" s="10">
        <f>IFERROR(VLOOKUP(A84,'Onaya Sunulan Birim Fiyat'!$A:$C,3,0),0)</f>
        <v>0</v>
      </c>
      <c r="I84" s="10">
        <f>IFERROR(VLOOKUP(A84,'Eksik Birim Fiyat Satınalma'!$A:$E,5,0),0)</f>
        <v>0</v>
      </c>
      <c r="J84" s="10">
        <f>IFERROR(VLOOKUP(A84,'Eksik Birim Fiyat'!$A$2:$E$129,5,0),0)</f>
        <v>0</v>
      </c>
      <c r="K84" s="10">
        <f>IFERROR(VLOOKUP(A84,'Birim Fiyatı Olmayan Malzemeler'!$A$1:$C$128,3,0),0)</f>
        <v>0</v>
      </c>
      <c r="L84" s="10">
        <f>IFERROR(VLOOKUP(A84,'Reçete Altındakiler'!$A:$C,3,0),0)</f>
        <v>0</v>
      </c>
    </row>
    <row r="85" spans="1:12" x14ac:dyDescent="0.25">
      <c r="A85" s="8" t="s">
        <v>658</v>
      </c>
      <c r="B85" s="1">
        <v>3</v>
      </c>
      <c r="C85" s="1">
        <v>43</v>
      </c>
      <c r="D85" s="1">
        <v>0</v>
      </c>
      <c r="E85" s="1">
        <v>0</v>
      </c>
      <c r="F85" s="10" t="str">
        <f>IFERROR(VLOOKUP(A85,'Sevinç 03.04.2023 1215'!$A:$F,5,0),0)</f>
        <v>500 TL</v>
      </c>
      <c r="G85" s="10">
        <f>IFERROR(VLOOKUP(A85,'Sevinç 04.04.2023 0911'!$A:$D,4,0),0)</f>
        <v>0</v>
      </c>
      <c r="H85" s="10">
        <f>IFERROR(VLOOKUP(A85,'Onaya Sunulan Birim Fiyat'!$A:$C,3,0),0)</f>
        <v>0</v>
      </c>
      <c r="I85" s="10" t="str">
        <f>IFERROR(VLOOKUP(A85,'Eksik Birim Fiyat Satınalma'!$A:$E,5,0),0)</f>
        <v>500 TL</v>
      </c>
      <c r="J85" s="10">
        <f>IFERROR(VLOOKUP(A85,'Eksik Birim Fiyat'!$A$2:$E$129,5,0),0)</f>
        <v>0</v>
      </c>
      <c r="K85" s="10">
        <f>IFERROR(VLOOKUP(A85,'Birim Fiyatı Olmayan Malzemeler'!$A$1:$C$128,3,0),0)</f>
        <v>0</v>
      </c>
      <c r="L85" s="10">
        <f>IFERROR(VLOOKUP(A85,'Reçete Altındakiler'!$A:$C,3,0),0)</f>
        <v>4.9400000000000004</v>
      </c>
    </row>
    <row r="86" spans="1:12" x14ac:dyDescent="0.25">
      <c r="A86" s="8" t="s">
        <v>420</v>
      </c>
      <c r="B86" s="1">
        <v>3</v>
      </c>
      <c r="C86" s="1">
        <v>8</v>
      </c>
      <c r="D86" s="1">
        <v>0</v>
      </c>
      <c r="E86" s="1">
        <v>0</v>
      </c>
      <c r="F86" s="10" t="str">
        <f>IFERROR(VLOOKUP(A86,'Sevinç 03.04.2023 1215'!$A:$F,5,0),0)</f>
        <v>2.5 TL</v>
      </c>
      <c r="G86" s="10">
        <f>IFERROR(VLOOKUP(A86,'Sevinç 04.04.2023 0911'!$A:$D,4,0),0)</f>
        <v>0</v>
      </c>
      <c r="H86" s="10">
        <f>IFERROR(VLOOKUP(A86,'Onaya Sunulan Birim Fiyat'!$A:$C,3,0),0)</f>
        <v>0</v>
      </c>
      <c r="I86" s="10" t="str">
        <f>IFERROR(VLOOKUP(A86,'Eksik Birim Fiyat Satınalma'!$A:$E,5,0),0)</f>
        <v>2.5 TL</v>
      </c>
      <c r="J86" s="10">
        <f>IFERROR(VLOOKUP(A86,'Eksik Birim Fiyat'!$A$2:$E$129,5,0),0)</f>
        <v>0</v>
      </c>
      <c r="K86" s="10">
        <f>IFERROR(VLOOKUP(A86,'Birim Fiyatı Olmayan Malzemeler'!$A$1:$C$128,3,0),0)</f>
        <v>0</v>
      </c>
      <c r="L86" s="10">
        <f>IFERROR(VLOOKUP(A86,'Reçete Altındakiler'!$A:$C,3,0),0)</f>
        <v>1.3</v>
      </c>
    </row>
    <row r="87" spans="1:12" x14ac:dyDescent="0.25">
      <c r="A87" s="8" t="s">
        <v>838</v>
      </c>
      <c r="B87" s="1">
        <v>3</v>
      </c>
      <c r="C87" s="1">
        <v>8</v>
      </c>
      <c r="D87" s="1">
        <v>0</v>
      </c>
      <c r="E87" s="1">
        <v>0</v>
      </c>
      <c r="F87" s="10" t="str">
        <f>IFERROR(VLOOKUP(A87,'Sevinç 03.04.2023 1215'!$A:$F,5,0),0)</f>
        <v>15 TL</v>
      </c>
      <c r="G87" s="10">
        <f>IFERROR(VLOOKUP(A87,'Sevinç 04.04.2023 0911'!$A:$D,4,0),0)</f>
        <v>0</v>
      </c>
      <c r="H87" s="10">
        <f>IFERROR(VLOOKUP(A87,'Onaya Sunulan Birim Fiyat'!$A:$C,3,0),0)</f>
        <v>0</v>
      </c>
      <c r="I87" s="10" t="str">
        <f>IFERROR(VLOOKUP(A87,'Eksik Birim Fiyat Satınalma'!$A:$E,5,0),0)</f>
        <v>15 TL</v>
      </c>
      <c r="J87" s="10">
        <f>IFERROR(VLOOKUP(A87,'Eksik Birim Fiyat'!$A$2:$E$129,5,0),0)</f>
        <v>0</v>
      </c>
      <c r="K87" s="10">
        <f>IFERROR(VLOOKUP(A87,'Birim Fiyatı Olmayan Malzemeler'!$A$1:$C$128,3,0),0)</f>
        <v>0</v>
      </c>
      <c r="L87" s="10">
        <f>IFERROR(VLOOKUP(A87,'Reçete Altındakiler'!$A:$C,3,0),0)</f>
        <v>0.3</v>
      </c>
    </row>
    <row r="88" spans="1:12" x14ac:dyDescent="0.25">
      <c r="A88" s="8" t="s">
        <v>320</v>
      </c>
      <c r="B88" s="1">
        <v>3</v>
      </c>
      <c r="C88" s="1">
        <v>2</v>
      </c>
      <c r="D88" s="1">
        <v>0</v>
      </c>
      <c r="E88" s="1">
        <v>0</v>
      </c>
      <c r="F88" s="10" t="str">
        <f>IFERROR(VLOOKUP(A88,'Sevinç 03.04.2023 1215'!$A:$F,5,0),0)</f>
        <v xml:space="preserve"> </v>
      </c>
      <c r="G88" s="10">
        <f>IFERROR(VLOOKUP(A88,'Sevinç 04.04.2023 0911'!$A:$D,4,0),0)</f>
        <v>0</v>
      </c>
      <c r="H88" s="10">
        <f>IFERROR(VLOOKUP(A88,'Onaya Sunulan Birim Fiyat'!$A:$C,3,0),0)</f>
        <v>0</v>
      </c>
      <c r="I88" s="10" t="str">
        <f>IFERROR(VLOOKUP(A88,'Eksik Birim Fiyat Satınalma'!$A:$E,5,0),0)</f>
        <v>0.3 EURO</v>
      </c>
      <c r="J88" s="10">
        <f>IFERROR(VLOOKUP(A88,'Eksik Birim Fiyat'!$A$2:$E$129,5,0),0)</f>
        <v>0</v>
      </c>
      <c r="K88" s="10">
        <f>IFERROR(VLOOKUP(A88,'Birim Fiyatı Olmayan Malzemeler'!$A$1:$C$128,3,0),0)</f>
        <v>0</v>
      </c>
      <c r="L88" s="10">
        <f>IFERROR(VLOOKUP(A88,'Reçete Altındakiler'!$A:$C,3,0),0)</f>
        <v>3.5</v>
      </c>
    </row>
    <row r="89" spans="1:12" x14ac:dyDescent="0.25">
      <c r="A89" s="8" t="s">
        <v>512</v>
      </c>
      <c r="B89" s="1">
        <v>3</v>
      </c>
      <c r="C89" s="1">
        <v>2</v>
      </c>
      <c r="D89" s="1">
        <v>0</v>
      </c>
      <c r="E89" s="1">
        <v>0</v>
      </c>
      <c r="F89" s="10">
        <f>IFERROR(VLOOKUP(A89,'Sevinç 03.04.2023 1215'!$A:$F,5,0),0)</f>
        <v>0</v>
      </c>
      <c r="G89" s="10">
        <f>IFERROR(VLOOKUP(A89,'Sevinç 04.04.2023 0911'!$A:$D,4,0),0)</f>
        <v>0</v>
      </c>
      <c r="H89" s="10">
        <f>IFERROR(VLOOKUP(A89,'Onaya Sunulan Birim Fiyat'!$A:$C,3,0),0)</f>
        <v>0</v>
      </c>
      <c r="I89" s="10">
        <f>IFERROR(VLOOKUP(A89,'Eksik Birim Fiyat Satınalma'!$A:$E,5,0),0)</f>
        <v>0</v>
      </c>
      <c r="J89" s="10">
        <f>IFERROR(VLOOKUP(A89,'Eksik Birim Fiyat'!$A$2:$E$129,5,0),0)</f>
        <v>0</v>
      </c>
      <c r="K89" s="10">
        <f>IFERROR(VLOOKUP(A89,'Birim Fiyatı Olmayan Malzemeler'!$A$1:$C$128,3,0),0)</f>
        <v>0</v>
      </c>
      <c r="L89" s="10">
        <f>IFERROR(VLOOKUP(A89,'Reçete Altındakiler'!$A:$C,3,0),0)</f>
        <v>0</v>
      </c>
    </row>
    <row r="90" spans="1:12" x14ac:dyDescent="0.25">
      <c r="A90" s="8" t="s">
        <v>220</v>
      </c>
      <c r="B90" s="1">
        <v>3</v>
      </c>
      <c r="C90" s="1">
        <v>21</v>
      </c>
      <c r="D90" s="1">
        <v>0</v>
      </c>
      <c r="E90" s="1">
        <v>0</v>
      </c>
      <c r="F90" s="10">
        <f>IFERROR(VLOOKUP(A90,'Sevinç 03.04.2023 1215'!$A:$F,5,0),0)</f>
        <v>0</v>
      </c>
      <c r="G90" s="10">
        <f>IFERROR(VLOOKUP(A90,'Sevinç 04.04.2023 0911'!$A:$D,4,0),0)</f>
        <v>0</v>
      </c>
      <c r="H90" s="10">
        <f>IFERROR(VLOOKUP(A90,'Onaya Sunulan Birim Fiyat'!$A:$C,3,0),0)</f>
        <v>0</v>
      </c>
      <c r="I90" s="10">
        <f>IFERROR(VLOOKUP(A90,'Eksik Birim Fiyat Satınalma'!$A:$E,5,0),0)</f>
        <v>0</v>
      </c>
      <c r="J90" s="10">
        <f>IFERROR(VLOOKUP(A90,'Eksik Birim Fiyat'!$A$2:$E$129,5,0),0)</f>
        <v>0</v>
      </c>
      <c r="K90" s="10">
        <f>IFERROR(VLOOKUP(A90,'Birim Fiyatı Olmayan Malzemeler'!$A$1:$C$128,3,0),0)</f>
        <v>0</v>
      </c>
      <c r="L90" s="10">
        <f>IFERROR(VLOOKUP(A90,'Reçete Altındakiler'!$A:$C,3,0),0)</f>
        <v>0</v>
      </c>
    </row>
    <row r="91" spans="1:12" x14ac:dyDescent="0.25">
      <c r="A91" s="8" t="s">
        <v>221</v>
      </c>
      <c r="B91" s="1">
        <v>3</v>
      </c>
      <c r="C91" s="1">
        <v>21</v>
      </c>
      <c r="D91" s="1">
        <v>0</v>
      </c>
      <c r="E91" s="1">
        <v>0</v>
      </c>
      <c r="F91" s="10">
        <f>IFERROR(VLOOKUP(A91,'Sevinç 03.04.2023 1215'!$A:$F,5,0),0)</f>
        <v>0</v>
      </c>
      <c r="G91" s="10">
        <f>IFERROR(VLOOKUP(A91,'Sevinç 04.04.2023 0911'!$A:$D,4,0),0)</f>
        <v>0</v>
      </c>
      <c r="H91" s="10">
        <f>IFERROR(VLOOKUP(A91,'Onaya Sunulan Birim Fiyat'!$A:$C,3,0),0)</f>
        <v>0</v>
      </c>
      <c r="I91" s="10">
        <f>IFERROR(VLOOKUP(A91,'Eksik Birim Fiyat Satınalma'!$A:$E,5,0),0)</f>
        <v>0</v>
      </c>
      <c r="J91" s="10">
        <f>IFERROR(VLOOKUP(A91,'Eksik Birim Fiyat'!$A$2:$E$129,5,0),0)</f>
        <v>0</v>
      </c>
      <c r="K91" s="10">
        <f>IFERROR(VLOOKUP(A91,'Birim Fiyatı Olmayan Malzemeler'!$A$1:$C$128,3,0),0)</f>
        <v>0</v>
      </c>
      <c r="L91" s="10">
        <f>IFERROR(VLOOKUP(A91,'Reçete Altındakiler'!$A:$C,3,0),0)</f>
        <v>0</v>
      </c>
    </row>
    <row r="92" spans="1:12" x14ac:dyDescent="0.25">
      <c r="A92" s="8" t="s">
        <v>222</v>
      </c>
      <c r="B92" s="1">
        <v>3</v>
      </c>
      <c r="C92" s="1">
        <v>10</v>
      </c>
      <c r="D92" s="1">
        <v>0</v>
      </c>
      <c r="E92" s="1">
        <v>0</v>
      </c>
      <c r="F92" s="10" t="str">
        <f>IFERROR(VLOOKUP(A92,'Sevinç 03.04.2023 1215'!$A:$F,5,0),0)</f>
        <v xml:space="preserve"> </v>
      </c>
      <c r="G92" s="10">
        <f>IFERROR(VLOOKUP(A92,'Sevinç 04.04.2023 0911'!$A:$D,4,0),0)</f>
        <v>0</v>
      </c>
      <c r="H92" s="10">
        <f>IFERROR(VLOOKUP(A92,'Onaya Sunulan Birim Fiyat'!$A:$C,3,0),0)</f>
        <v>0</v>
      </c>
      <c r="I92" s="10" t="str">
        <f>IFERROR(VLOOKUP(A92,'Eksik Birim Fiyat Satınalma'!$A:$E,5,0),0)</f>
        <v>60 TL</v>
      </c>
      <c r="J92" s="10">
        <f>IFERROR(VLOOKUP(A92,'Eksik Birim Fiyat'!$A$2:$E$129,5,0),0)</f>
        <v>0</v>
      </c>
      <c r="K92" s="10">
        <f>IFERROR(VLOOKUP(A92,'Birim Fiyatı Olmayan Malzemeler'!$A$1:$C$128,3,0),0)</f>
        <v>0</v>
      </c>
      <c r="L92" s="10">
        <f>IFERROR(VLOOKUP(A92,'Reçete Altındakiler'!$A:$C,3,0),0)</f>
        <v>0</v>
      </c>
    </row>
    <row r="93" spans="1:12" x14ac:dyDescent="0.25">
      <c r="A93" s="8" t="s">
        <v>12</v>
      </c>
      <c r="B93" s="1">
        <v>3</v>
      </c>
      <c r="C93" s="1">
        <v>10</v>
      </c>
      <c r="D93" s="1">
        <v>0</v>
      </c>
      <c r="E93" s="1">
        <v>0</v>
      </c>
      <c r="F93" s="10" t="str">
        <f>IFERROR(VLOOKUP(A93,'Sevinç 03.04.2023 1215'!$A:$F,5,0),0)</f>
        <v xml:space="preserve"> </v>
      </c>
      <c r="G93" s="10">
        <f>IFERROR(VLOOKUP(A93,'Sevinç 04.04.2023 0911'!$A:$D,4,0),0)</f>
        <v>0</v>
      </c>
      <c r="H93" s="10">
        <f>IFERROR(VLOOKUP(A93,'Onaya Sunulan Birim Fiyat'!$A:$C,3,0),0)</f>
        <v>0</v>
      </c>
      <c r="I93" s="10">
        <f>IFERROR(VLOOKUP(A93,'Eksik Birim Fiyat Satınalma'!$A:$E,5,0),0)</f>
        <v>0</v>
      </c>
      <c r="J93" s="10">
        <f>IFERROR(VLOOKUP(A93,'Eksik Birim Fiyat'!$A$2:$E$129,5,0),0)</f>
        <v>0</v>
      </c>
      <c r="K93" s="10">
        <f>IFERROR(VLOOKUP(A93,'Birim Fiyatı Olmayan Malzemeler'!$A$1:$C$128,3,0),0)</f>
        <v>0</v>
      </c>
      <c r="L93" s="10">
        <f>IFERROR(VLOOKUP(A93,'Reçete Altındakiler'!$A:$C,3,0),0)</f>
        <v>12</v>
      </c>
    </row>
    <row r="94" spans="1:12" x14ac:dyDescent="0.25">
      <c r="A94" s="8" t="s">
        <v>582</v>
      </c>
      <c r="B94" s="1">
        <v>3</v>
      </c>
      <c r="C94" s="1">
        <v>2</v>
      </c>
      <c r="D94" s="1">
        <v>0</v>
      </c>
      <c r="E94" s="1">
        <v>0</v>
      </c>
      <c r="F94" s="10">
        <f>IFERROR(VLOOKUP(A94,'Sevinç 03.04.2023 1215'!$A:$F,5,0),0)</f>
        <v>0</v>
      </c>
      <c r="G94" s="10">
        <f>IFERROR(VLOOKUP(A94,'Sevinç 04.04.2023 0911'!$A:$D,4,0),0)</f>
        <v>0</v>
      </c>
      <c r="H94" s="10">
        <f>IFERROR(VLOOKUP(A94,'Onaya Sunulan Birim Fiyat'!$A:$C,3,0),0)</f>
        <v>0</v>
      </c>
      <c r="I94" s="10">
        <f>IFERROR(VLOOKUP(A94,'Eksik Birim Fiyat Satınalma'!$A:$E,5,0),0)</f>
        <v>0</v>
      </c>
      <c r="J94" s="10">
        <f>IFERROR(VLOOKUP(A94,'Eksik Birim Fiyat'!$A$2:$E$129,5,0),0)</f>
        <v>0</v>
      </c>
      <c r="K94" s="10">
        <f>IFERROR(VLOOKUP(A94,'Birim Fiyatı Olmayan Malzemeler'!$A$1:$C$128,3,0),0)</f>
        <v>0</v>
      </c>
      <c r="L94" s="10">
        <f>IFERROR(VLOOKUP(A94,'Reçete Altındakiler'!$A:$C,3,0),0)</f>
        <v>0</v>
      </c>
    </row>
    <row r="95" spans="1:12" x14ac:dyDescent="0.25">
      <c r="A95" s="8" t="s">
        <v>513</v>
      </c>
      <c r="B95" s="1">
        <v>3</v>
      </c>
      <c r="C95" s="1">
        <v>16</v>
      </c>
      <c r="D95" s="1">
        <v>0</v>
      </c>
      <c r="E95" s="1">
        <v>0</v>
      </c>
      <c r="F95" s="10">
        <f>IFERROR(VLOOKUP(A95,'Sevinç 03.04.2023 1215'!$A:$F,5,0),0)</f>
        <v>0</v>
      </c>
      <c r="G95" s="10">
        <f>IFERROR(VLOOKUP(A95,'Sevinç 04.04.2023 0911'!$A:$D,4,0),0)</f>
        <v>0</v>
      </c>
      <c r="H95" s="10">
        <f>IFERROR(VLOOKUP(A95,'Onaya Sunulan Birim Fiyat'!$A:$C,3,0),0)</f>
        <v>0</v>
      </c>
      <c r="I95" s="10">
        <f>IFERROR(VLOOKUP(A95,'Eksik Birim Fiyat Satınalma'!$A:$E,5,0),0)</f>
        <v>0</v>
      </c>
      <c r="J95" s="10">
        <f>IFERROR(VLOOKUP(A95,'Eksik Birim Fiyat'!$A$2:$E$129,5,0),0)</f>
        <v>0</v>
      </c>
      <c r="K95" s="10">
        <f>IFERROR(VLOOKUP(A95,'Birim Fiyatı Olmayan Malzemeler'!$A$1:$C$128,3,0),0)</f>
        <v>0</v>
      </c>
      <c r="L95" s="10">
        <f>IFERROR(VLOOKUP(A95,'Reçete Altındakiler'!$A:$C,3,0),0)</f>
        <v>0</v>
      </c>
    </row>
    <row r="96" spans="1:12" x14ac:dyDescent="0.25">
      <c r="A96" s="8" t="s">
        <v>514</v>
      </c>
      <c r="B96" s="1">
        <v>3</v>
      </c>
      <c r="C96" s="1">
        <v>30</v>
      </c>
      <c r="D96" s="1">
        <v>0</v>
      </c>
      <c r="E96" s="1">
        <v>0</v>
      </c>
      <c r="F96" s="10">
        <f>IFERROR(VLOOKUP(A96,'Sevinç 03.04.2023 1215'!$A:$F,5,0),0)</f>
        <v>0</v>
      </c>
      <c r="G96" s="10">
        <f>IFERROR(VLOOKUP(A96,'Sevinç 04.04.2023 0911'!$A:$D,4,0),0)</f>
        <v>0</v>
      </c>
      <c r="H96" s="10">
        <f>IFERROR(VLOOKUP(A96,'Onaya Sunulan Birim Fiyat'!$A:$C,3,0),0)</f>
        <v>0</v>
      </c>
      <c r="I96" s="10">
        <f>IFERROR(VLOOKUP(A96,'Eksik Birim Fiyat Satınalma'!$A:$E,5,0),0)</f>
        <v>0</v>
      </c>
      <c r="J96" s="10">
        <f>IFERROR(VLOOKUP(A96,'Eksik Birim Fiyat'!$A$2:$E$129,5,0),0)</f>
        <v>0</v>
      </c>
      <c r="K96" s="10">
        <f>IFERROR(VLOOKUP(A96,'Birim Fiyatı Olmayan Malzemeler'!$A$1:$C$128,3,0),0)</f>
        <v>0</v>
      </c>
      <c r="L96" s="10">
        <f>IFERROR(VLOOKUP(A96,'Reçete Altındakiler'!$A:$C,3,0),0)</f>
        <v>0</v>
      </c>
    </row>
    <row r="97" spans="1:12" x14ac:dyDescent="0.25">
      <c r="A97" s="8" t="s">
        <v>659</v>
      </c>
      <c r="B97" s="1">
        <v>2</v>
      </c>
      <c r="C97" s="1">
        <v>458.59870000000001</v>
      </c>
      <c r="D97" s="1">
        <v>12.648199999999999</v>
      </c>
      <c r="E97" s="1">
        <v>5800.448077</v>
      </c>
      <c r="F97" s="10">
        <f>IFERROR(VLOOKUP(A97,'Sevinç 03.04.2023 1215'!$A:$F,5,0),0)</f>
        <v>0</v>
      </c>
      <c r="G97" s="10">
        <f>IFERROR(VLOOKUP(A97,'Sevinç 04.04.2023 0911'!$A:$D,4,0),0)</f>
        <v>0</v>
      </c>
      <c r="H97" s="10">
        <f>IFERROR(VLOOKUP(A97,'Onaya Sunulan Birim Fiyat'!$A:$C,3,0),0)</f>
        <v>12.65</v>
      </c>
      <c r="I97" s="10">
        <f>IFERROR(VLOOKUP(A97,'Eksik Birim Fiyat Satınalma'!$A:$E,5,0),0)</f>
        <v>0</v>
      </c>
      <c r="J97" s="10">
        <f>IFERROR(VLOOKUP(A97,'Eksik Birim Fiyat'!$A$2:$E$129,5,0),0)</f>
        <v>0</v>
      </c>
      <c r="K97" s="10">
        <f>IFERROR(VLOOKUP(A97,'Birim Fiyatı Olmayan Malzemeler'!$A$1:$C$128,3,0),0)</f>
        <v>0</v>
      </c>
      <c r="L97" s="10">
        <f>IFERROR(VLOOKUP(A97,'Reçete Altındakiler'!$A:$C,3,0),0)</f>
        <v>0</v>
      </c>
    </row>
    <row r="98" spans="1:12" x14ac:dyDescent="0.25">
      <c r="A98" s="8" t="s">
        <v>660</v>
      </c>
      <c r="B98" s="1">
        <v>2</v>
      </c>
      <c r="C98" s="1">
        <v>60.707500000000003</v>
      </c>
      <c r="D98" s="1">
        <v>18.84</v>
      </c>
      <c r="E98" s="1">
        <v>1143.7293</v>
      </c>
      <c r="F98" s="10">
        <f>IFERROR(VLOOKUP(A98,'Sevinç 03.04.2023 1215'!$A:$F,5,0),0)</f>
        <v>0</v>
      </c>
      <c r="G98" s="10">
        <f>IFERROR(VLOOKUP(A98,'Sevinç 04.04.2023 0911'!$A:$D,4,0),0)</f>
        <v>0</v>
      </c>
      <c r="H98" s="10">
        <f>IFERROR(VLOOKUP(A98,'Onaya Sunulan Birim Fiyat'!$A:$C,3,0),0)</f>
        <v>18.84</v>
      </c>
      <c r="I98" s="10">
        <f>IFERROR(VLOOKUP(A98,'Eksik Birim Fiyat Satınalma'!$A:$E,5,0),0)</f>
        <v>0</v>
      </c>
      <c r="J98" s="10">
        <f>IFERROR(VLOOKUP(A98,'Eksik Birim Fiyat'!$A$2:$E$129,5,0),0)</f>
        <v>0</v>
      </c>
      <c r="K98" s="10">
        <f>IFERROR(VLOOKUP(A98,'Birim Fiyatı Olmayan Malzemeler'!$A$1:$C$128,3,0),0)</f>
        <v>0</v>
      </c>
      <c r="L98" s="10">
        <f>IFERROR(VLOOKUP(A98,'Reçete Altındakiler'!$A:$C,3,0),0)</f>
        <v>0</v>
      </c>
    </row>
    <row r="99" spans="1:12" x14ac:dyDescent="0.25">
      <c r="A99" s="8" t="s">
        <v>223</v>
      </c>
      <c r="B99" s="1">
        <v>2</v>
      </c>
      <c r="C99" s="1">
        <v>179.45009999999999</v>
      </c>
      <c r="D99" s="1">
        <v>12.58</v>
      </c>
      <c r="E99" s="1">
        <v>2257.482258</v>
      </c>
      <c r="F99" s="10">
        <f>IFERROR(VLOOKUP(A99,'Sevinç 03.04.2023 1215'!$A:$F,5,0),0)</f>
        <v>0</v>
      </c>
      <c r="G99" s="10">
        <f>IFERROR(VLOOKUP(A99,'Sevinç 04.04.2023 0911'!$A:$D,4,0),0)</f>
        <v>0</v>
      </c>
      <c r="H99" s="10">
        <f>IFERROR(VLOOKUP(A99,'Onaya Sunulan Birim Fiyat'!$A:$C,3,0),0)</f>
        <v>12.58</v>
      </c>
      <c r="I99" s="10">
        <f>IFERROR(VLOOKUP(A99,'Eksik Birim Fiyat Satınalma'!$A:$E,5,0),0)</f>
        <v>0</v>
      </c>
      <c r="J99" s="10">
        <f>IFERROR(VLOOKUP(A99,'Eksik Birim Fiyat'!$A$2:$E$129,5,0),0)</f>
        <v>0</v>
      </c>
      <c r="K99" s="10">
        <f>IFERROR(VLOOKUP(A99,'Birim Fiyatı Olmayan Malzemeler'!$A$1:$C$128,3,0),0)</f>
        <v>0</v>
      </c>
      <c r="L99" s="10">
        <f>IFERROR(VLOOKUP(A99,'Reçete Altındakiler'!$A:$C,3,0),0)</f>
        <v>0</v>
      </c>
    </row>
    <row r="100" spans="1:12" x14ac:dyDescent="0.25">
      <c r="A100" s="8" t="s">
        <v>421</v>
      </c>
      <c r="B100" s="1">
        <v>2</v>
      </c>
      <c r="C100" s="1">
        <v>43.912199999999999</v>
      </c>
      <c r="D100" s="1">
        <v>16.920000000000002</v>
      </c>
      <c r="E100" s="1">
        <v>742.99442399999998</v>
      </c>
      <c r="F100" s="10">
        <f>IFERROR(VLOOKUP(A100,'Sevinç 03.04.2023 1215'!$A:$F,5,0),0)</f>
        <v>0</v>
      </c>
      <c r="G100" s="10">
        <f>IFERROR(VLOOKUP(A100,'Sevinç 04.04.2023 0911'!$A:$D,4,0),0)</f>
        <v>0</v>
      </c>
      <c r="H100" s="10">
        <f>IFERROR(VLOOKUP(A100,'Onaya Sunulan Birim Fiyat'!$A:$C,3,0),0)</f>
        <v>16.920000000000002</v>
      </c>
      <c r="I100" s="10">
        <f>IFERROR(VLOOKUP(A100,'Eksik Birim Fiyat Satınalma'!$A:$E,5,0),0)</f>
        <v>0</v>
      </c>
      <c r="J100" s="10">
        <f>IFERROR(VLOOKUP(A100,'Eksik Birim Fiyat'!$A$2:$E$129,5,0),0)</f>
        <v>0</v>
      </c>
      <c r="K100" s="10">
        <f>IFERROR(VLOOKUP(A100,'Birim Fiyatı Olmayan Malzemeler'!$A$1:$C$128,3,0),0)</f>
        <v>0</v>
      </c>
      <c r="L100" s="10">
        <f>IFERROR(VLOOKUP(A100,'Reçete Altındakiler'!$A:$C,3,0),0)</f>
        <v>0</v>
      </c>
    </row>
    <row r="101" spans="1:12" x14ac:dyDescent="0.25">
      <c r="A101" s="8" t="s">
        <v>421</v>
      </c>
      <c r="B101" s="1">
        <v>3</v>
      </c>
      <c r="C101" s="1">
        <v>4.6421000000000001</v>
      </c>
      <c r="D101" s="1">
        <v>16.920000000000002</v>
      </c>
      <c r="E101" s="1">
        <v>78.544331999999997</v>
      </c>
      <c r="F101" s="10">
        <f>IFERROR(VLOOKUP(A101,'Sevinç 03.04.2023 1215'!$A:$F,5,0),0)</f>
        <v>0</v>
      </c>
      <c r="G101" s="10">
        <f>IFERROR(VLOOKUP(A101,'Sevinç 04.04.2023 0911'!$A:$D,4,0),0)</f>
        <v>0</v>
      </c>
      <c r="H101" s="10">
        <f>IFERROR(VLOOKUP(A101,'Onaya Sunulan Birim Fiyat'!$A:$C,3,0),0)</f>
        <v>16.920000000000002</v>
      </c>
      <c r="I101" s="10">
        <f>IFERROR(VLOOKUP(A101,'Eksik Birim Fiyat Satınalma'!$A:$E,5,0),0)</f>
        <v>0</v>
      </c>
      <c r="J101" s="10">
        <f>IFERROR(VLOOKUP(A101,'Eksik Birim Fiyat'!$A$2:$E$129,5,0),0)</f>
        <v>0</v>
      </c>
      <c r="K101" s="10">
        <f>IFERROR(VLOOKUP(A101,'Birim Fiyatı Olmayan Malzemeler'!$A$1:$C$128,3,0),0)</f>
        <v>0</v>
      </c>
      <c r="L101" s="10">
        <f>IFERROR(VLOOKUP(A101,'Reçete Altındakiler'!$A:$C,3,0),0)</f>
        <v>0</v>
      </c>
    </row>
    <row r="102" spans="1:12" x14ac:dyDescent="0.25">
      <c r="A102" s="8" t="s">
        <v>321</v>
      </c>
      <c r="B102" s="1">
        <v>2</v>
      </c>
      <c r="C102" s="1">
        <v>37.584699999999998</v>
      </c>
      <c r="D102" s="1">
        <v>78.98</v>
      </c>
      <c r="E102" s="1">
        <v>2968.4396059999999</v>
      </c>
      <c r="F102" s="10">
        <f>IFERROR(VLOOKUP(A102,'Sevinç 03.04.2023 1215'!$A:$F,5,0),0)</f>
        <v>0</v>
      </c>
      <c r="G102" s="10">
        <f>IFERROR(VLOOKUP(A102,'Sevinç 04.04.2023 0911'!$A:$D,4,0),0)</f>
        <v>0</v>
      </c>
      <c r="H102" s="10">
        <f>IFERROR(VLOOKUP(A102,'Onaya Sunulan Birim Fiyat'!$A:$C,3,0),0)</f>
        <v>78.98</v>
      </c>
      <c r="I102" s="10">
        <f>IFERROR(VLOOKUP(A102,'Eksik Birim Fiyat Satınalma'!$A:$E,5,0),0)</f>
        <v>0</v>
      </c>
      <c r="J102" s="10">
        <f>IFERROR(VLOOKUP(A102,'Eksik Birim Fiyat'!$A$2:$E$129,5,0),0)</f>
        <v>0</v>
      </c>
      <c r="K102" s="10">
        <f>IFERROR(VLOOKUP(A102,'Birim Fiyatı Olmayan Malzemeler'!$A$1:$C$128,3,0),0)</f>
        <v>0</v>
      </c>
      <c r="L102" s="10">
        <f>IFERROR(VLOOKUP(A102,'Reçete Altındakiler'!$A:$C,3,0),0)</f>
        <v>0</v>
      </c>
    </row>
    <row r="103" spans="1:12" x14ac:dyDescent="0.25">
      <c r="A103" s="8" t="s">
        <v>321</v>
      </c>
      <c r="B103" s="1">
        <v>3</v>
      </c>
      <c r="C103" s="1">
        <v>361.67590000000001</v>
      </c>
      <c r="D103" s="1">
        <v>78.98</v>
      </c>
      <c r="E103" s="1">
        <v>28565.162582000001</v>
      </c>
      <c r="F103" s="10">
        <f>IFERROR(VLOOKUP(A103,'Sevinç 03.04.2023 1215'!$A:$F,5,0),0)</f>
        <v>0</v>
      </c>
      <c r="G103" s="10">
        <f>IFERROR(VLOOKUP(A103,'Sevinç 04.04.2023 0911'!$A:$D,4,0),0)</f>
        <v>0</v>
      </c>
      <c r="H103" s="10">
        <f>IFERROR(VLOOKUP(A103,'Onaya Sunulan Birim Fiyat'!$A:$C,3,0),0)</f>
        <v>78.98</v>
      </c>
      <c r="I103" s="10">
        <f>IFERROR(VLOOKUP(A103,'Eksik Birim Fiyat Satınalma'!$A:$E,5,0),0)</f>
        <v>0</v>
      </c>
      <c r="J103" s="10">
        <f>IFERROR(VLOOKUP(A103,'Eksik Birim Fiyat'!$A$2:$E$129,5,0),0)</f>
        <v>0</v>
      </c>
      <c r="K103" s="10">
        <f>IFERROR(VLOOKUP(A103,'Birim Fiyatı Olmayan Malzemeler'!$A$1:$C$128,3,0),0)</f>
        <v>0</v>
      </c>
      <c r="L103" s="10">
        <f>IFERROR(VLOOKUP(A103,'Reçete Altındakiler'!$A:$C,3,0),0)</f>
        <v>0</v>
      </c>
    </row>
    <row r="104" spans="1:12" x14ac:dyDescent="0.25">
      <c r="A104" s="8" t="s">
        <v>515</v>
      </c>
      <c r="B104" s="1">
        <v>2</v>
      </c>
      <c r="C104" s="1">
        <v>90.695499999999996</v>
      </c>
      <c r="D104" s="1">
        <v>11.03</v>
      </c>
      <c r="E104" s="1">
        <v>1000.371365</v>
      </c>
      <c r="F104" s="10">
        <f>IFERROR(VLOOKUP(A104,'Sevinç 03.04.2023 1215'!$A:$F,5,0),0)</f>
        <v>0</v>
      </c>
      <c r="G104" s="10">
        <f>IFERROR(VLOOKUP(A104,'Sevinç 04.04.2023 0911'!$A:$D,4,0),0)</f>
        <v>0</v>
      </c>
      <c r="H104" s="10">
        <f>IFERROR(VLOOKUP(A104,'Onaya Sunulan Birim Fiyat'!$A:$C,3,0),0)</f>
        <v>11.03</v>
      </c>
      <c r="I104" s="10">
        <f>IFERROR(VLOOKUP(A104,'Eksik Birim Fiyat Satınalma'!$A:$E,5,0),0)</f>
        <v>0</v>
      </c>
      <c r="J104" s="10">
        <f>IFERROR(VLOOKUP(A104,'Eksik Birim Fiyat'!$A$2:$E$129,5,0),0)</f>
        <v>0</v>
      </c>
      <c r="K104" s="10">
        <f>IFERROR(VLOOKUP(A104,'Birim Fiyatı Olmayan Malzemeler'!$A$1:$C$128,3,0),0)</f>
        <v>0</v>
      </c>
      <c r="L104" s="10">
        <f>IFERROR(VLOOKUP(A104,'Reçete Altındakiler'!$A:$C,3,0),0)</f>
        <v>0</v>
      </c>
    </row>
    <row r="105" spans="1:12" x14ac:dyDescent="0.25">
      <c r="A105" s="8" t="s">
        <v>322</v>
      </c>
      <c r="B105" s="1">
        <v>2</v>
      </c>
      <c r="C105" s="1">
        <v>162.39320000000001</v>
      </c>
      <c r="D105" s="1">
        <v>11.03</v>
      </c>
      <c r="E105" s="1">
        <v>1791.1969959999999</v>
      </c>
      <c r="F105" s="10">
        <f>IFERROR(VLOOKUP(A105,'Sevinç 03.04.2023 1215'!$A:$F,5,0),0)</f>
        <v>0</v>
      </c>
      <c r="G105" s="10">
        <f>IFERROR(VLOOKUP(A105,'Sevinç 04.04.2023 0911'!$A:$D,4,0),0)</f>
        <v>0</v>
      </c>
      <c r="H105" s="10">
        <f>IFERROR(VLOOKUP(A105,'Onaya Sunulan Birim Fiyat'!$A:$C,3,0),0)</f>
        <v>11.03</v>
      </c>
      <c r="I105" s="10">
        <f>IFERROR(VLOOKUP(A105,'Eksik Birim Fiyat Satınalma'!$A:$E,5,0),0)</f>
        <v>0</v>
      </c>
      <c r="J105" s="10">
        <f>IFERROR(VLOOKUP(A105,'Eksik Birim Fiyat'!$A$2:$E$129,5,0),0)</f>
        <v>0</v>
      </c>
      <c r="K105" s="10">
        <f>IFERROR(VLOOKUP(A105,'Birim Fiyatı Olmayan Malzemeler'!$A$1:$C$128,3,0),0)</f>
        <v>0</v>
      </c>
      <c r="L105" s="10">
        <f>IFERROR(VLOOKUP(A105,'Reçete Altındakiler'!$A:$C,3,0),0)</f>
        <v>0</v>
      </c>
    </row>
    <row r="106" spans="1:12" x14ac:dyDescent="0.25">
      <c r="A106" s="8" t="s">
        <v>422</v>
      </c>
      <c r="B106" s="1">
        <v>2</v>
      </c>
      <c r="C106" s="1">
        <v>85.748800000000003</v>
      </c>
      <c r="D106" s="1">
        <v>77.989999999999995</v>
      </c>
      <c r="E106" s="1">
        <v>6687.5489120000002</v>
      </c>
      <c r="F106" s="10">
        <f>IFERROR(VLOOKUP(A106,'Sevinç 03.04.2023 1215'!$A:$F,5,0),0)</f>
        <v>0</v>
      </c>
      <c r="G106" s="10">
        <f>IFERROR(VLOOKUP(A106,'Sevinç 04.04.2023 0911'!$A:$D,4,0),0)</f>
        <v>0</v>
      </c>
      <c r="H106" s="10">
        <f>IFERROR(VLOOKUP(A106,'Onaya Sunulan Birim Fiyat'!$A:$C,3,0),0)</f>
        <v>77.989999999999995</v>
      </c>
      <c r="I106" s="10">
        <f>IFERROR(VLOOKUP(A106,'Eksik Birim Fiyat Satınalma'!$A:$E,5,0),0)</f>
        <v>0</v>
      </c>
      <c r="J106" s="10">
        <f>IFERROR(VLOOKUP(A106,'Eksik Birim Fiyat'!$A$2:$E$129,5,0),0)</f>
        <v>0</v>
      </c>
      <c r="K106" s="10">
        <f>IFERROR(VLOOKUP(A106,'Birim Fiyatı Olmayan Malzemeler'!$A$1:$C$128,3,0),0)</f>
        <v>0</v>
      </c>
      <c r="L106" s="10">
        <f>IFERROR(VLOOKUP(A106,'Reçete Altındakiler'!$A:$C,3,0),0)</f>
        <v>0</v>
      </c>
    </row>
    <row r="107" spans="1:12" x14ac:dyDescent="0.25">
      <c r="A107" s="8" t="s">
        <v>13</v>
      </c>
      <c r="B107" s="1">
        <v>2</v>
      </c>
      <c r="C107" s="1">
        <v>12</v>
      </c>
      <c r="D107" s="1">
        <v>22.36</v>
      </c>
      <c r="E107" s="1">
        <v>268.32</v>
      </c>
      <c r="F107" s="10">
        <f>IFERROR(VLOOKUP(A107,'Sevinç 03.04.2023 1215'!$A:$F,5,0),0)</f>
        <v>0</v>
      </c>
      <c r="G107" s="10">
        <f>IFERROR(VLOOKUP(A107,'Sevinç 04.04.2023 0911'!$A:$D,4,0),0)</f>
        <v>0</v>
      </c>
      <c r="H107" s="10">
        <f>IFERROR(VLOOKUP(A107,'Onaya Sunulan Birim Fiyat'!$A:$C,3,0),0)</f>
        <v>22.36</v>
      </c>
      <c r="I107" s="10">
        <f>IFERROR(VLOOKUP(A107,'Eksik Birim Fiyat Satınalma'!$A:$E,5,0),0)</f>
        <v>0</v>
      </c>
      <c r="J107" s="10">
        <f>IFERROR(VLOOKUP(A107,'Eksik Birim Fiyat'!$A$2:$E$129,5,0),0)</f>
        <v>0</v>
      </c>
      <c r="K107" s="10">
        <f>IFERROR(VLOOKUP(A107,'Birim Fiyatı Olmayan Malzemeler'!$A$1:$C$128,3,0),0)</f>
        <v>0</v>
      </c>
      <c r="L107" s="10">
        <f>IFERROR(VLOOKUP(A107,'Reçete Altındakiler'!$A:$C,3,0),0)</f>
        <v>0</v>
      </c>
    </row>
    <row r="108" spans="1:12" x14ac:dyDescent="0.25">
      <c r="A108" s="8" t="s">
        <v>13</v>
      </c>
      <c r="B108" s="1">
        <v>16</v>
      </c>
      <c r="C108" s="1">
        <v>108</v>
      </c>
      <c r="D108" s="1">
        <v>22.36</v>
      </c>
      <c r="E108" s="1">
        <v>2414.88</v>
      </c>
      <c r="F108" s="10">
        <f>IFERROR(VLOOKUP(A108,'Sevinç 03.04.2023 1215'!$A:$F,5,0),0)</f>
        <v>0</v>
      </c>
      <c r="G108" s="10">
        <f>IFERROR(VLOOKUP(A108,'Sevinç 04.04.2023 0911'!$A:$D,4,0),0)</f>
        <v>0</v>
      </c>
      <c r="H108" s="10">
        <f>IFERROR(VLOOKUP(A108,'Onaya Sunulan Birim Fiyat'!$A:$C,3,0),0)</f>
        <v>22.36</v>
      </c>
      <c r="I108" s="10">
        <f>IFERROR(VLOOKUP(A108,'Eksik Birim Fiyat Satınalma'!$A:$E,5,0),0)</f>
        <v>0</v>
      </c>
      <c r="J108" s="10">
        <f>IFERROR(VLOOKUP(A108,'Eksik Birim Fiyat'!$A$2:$E$129,5,0),0)</f>
        <v>0</v>
      </c>
      <c r="K108" s="10">
        <f>IFERROR(VLOOKUP(A108,'Birim Fiyatı Olmayan Malzemeler'!$A$1:$C$128,3,0),0)</f>
        <v>0</v>
      </c>
      <c r="L108" s="10">
        <f>IFERROR(VLOOKUP(A108,'Reçete Altındakiler'!$A:$C,3,0),0)</f>
        <v>0</v>
      </c>
    </row>
    <row r="109" spans="1:12" x14ac:dyDescent="0.25">
      <c r="A109" s="8" t="s">
        <v>516</v>
      </c>
      <c r="B109" s="1">
        <v>3</v>
      </c>
      <c r="C109" s="1">
        <v>76.534999999999997</v>
      </c>
      <c r="D109" s="1">
        <v>87.83</v>
      </c>
      <c r="E109" s="1">
        <v>6722.0690500000001</v>
      </c>
      <c r="F109" s="10">
        <f>IFERROR(VLOOKUP(A109,'Sevinç 03.04.2023 1215'!$A:$F,5,0),0)</f>
        <v>0</v>
      </c>
      <c r="G109" s="10">
        <f>IFERROR(VLOOKUP(A109,'Sevinç 04.04.2023 0911'!$A:$D,4,0),0)</f>
        <v>0</v>
      </c>
      <c r="H109" s="10">
        <f>IFERROR(VLOOKUP(A109,'Onaya Sunulan Birim Fiyat'!$A:$C,3,0),0)</f>
        <v>87.83</v>
      </c>
      <c r="I109" s="10">
        <f>IFERROR(VLOOKUP(A109,'Eksik Birim Fiyat Satınalma'!$A:$E,5,0),0)</f>
        <v>0</v>
      </c>
      <c r="J109" s="10">
        <f>IFERROR(VLOOKUP(A109,'Eksik Birim Fiyat'!$A$2:$E$129,5,0),0)</f>
        <v>0</v>
      </c>
      <c r="K109" s="10">
        <f>IFERROR(VLOOKUP(A109,'Birim Fiyatı Olmayan Malzemeler'!$A$1:$C$128,3,0),0)</f>
        <v>0</v>
      </c>
      <c r="L109" s="10">
        <f>IFERROR(VLOOKUP(A109,'Reçete Altındakiler'!$A:$C,3,0),0)</f>
        <v>0</v>
      </c>
    </row>
    <row r="110" spans="1:12" x14ac:dyDescent="0.25">
      <c r="A110" s="8" t="s">
        <v>14</v>
      </c>
      <c r="B110" s="1">
        <v>2</v>
      </c>
      <c r="C110" s="1">
        <v>422.01830000000001</v>
      </c>
      <c r="D110" s="1">
        <v>96.3</v>
      </c>
      <c r="E110" s="1">
        <v>40640.362289999997</v>
      </c>
      <c r="F110" s="10">
        <f>IFERROR(VLOOKUP(A110,'Sevinç 03.04.2023 1215'!$A:$F,5,0),0)</f>
        <v>0</v>
      </c>
      <c r="G110" s="10">
        <f>IFERROR(VLOOKUP(A110,'Sevinç 04.04.2023 0911'!$A:$D,4,0),0)</f>
        <v>0</v>
      </c>
      <c r="H110" s="10">
        <f>IFERROR(VLOOKUP(A110,'Onaya Sunulan Birim Fiyat'!$A:$C,3,0),0)</f>
        <v>96.3</v>
      </c>
      <c r="I110" s="10">
        <f>IFERROR(VLOOKUP(A110,'Eksik Birim Fiyat Satınalma'!$A:$E,5,0),0)</f>
        <v>0</v>
      </c>
      <c r="J110" s="10">
        <f>IFERROR(VLOOKUP(A110,'Eksik Birim Fiyat'!$A$2:$E$129,5,0),0)</f>
        <v>0</v>
      </c>
      <c r="K110" s="10">
        <f>IFERROR(VLOOKUP(A110,'Birim Fiyatı Olmayan Malzemeler'!$A$1:$C$128,3,0),0)</f>
        <v>0</v>
      </c>
      <c r="L110" s="10">
        <f>IFERROR(VLOOKUP(A110,'Reçete Altındakiler'!$A:$C,3,0),0)</f>
        <v>0</v>
      </c>
    </row>
    <row r="111" spans="1:12" x14ac:dyDescent="0.25">
      <c r="A111" s="8" t="s">
        <v>14</v>
      </c>
      <c r="B111" s="1">
        <v>3</v>
      </c>
      <c r="C111" s="1">
        <v>22.9358</v>
      </c>
      <c r="D111" s="1">
        <v>96.3</v>
      </c>
      <c r="E111" s="1">
        <v>2208.7175400000001</v>
      </c>
      <c r="F111" s="10">
        <f>IFERROR(VLOOKUP(A111,'Sevinç 03.04.2023 1215'!$A:$F,5,0),0)</f>
        <v>0</v>
      </c>
      <c r="G111" s="10">
        <f>IFERROR(VLOOKUP(A111,'Sevinç 04.04.2023 0911'!$A:$D,4,0),0)</f>
        <v>0</v>
      </c>
      <c r="H111" s="10">
        <f>IFERROR(VLOOKUP(A111,'Onaya Sunulan Birim Fiyat'!$A:$C,3,0),0)</f>
        <v>96.3</v>
      </c>
      <c r="I111" s="10">
        <f>IFERROR(VLOOKUP(A111,'Eksik Birim Fiyat Satınalma'!$A:$E,5,0),0)</f>
        <v>0</v>
      </c>
      <c r="J111" s="10">
        <f>IFERROR(VLOOKUP(A111,'Eksik Birim Fiyat'!$A$2:$E$129,5,0),0)</f>
        <v>0</v>
      </c>
      <c r="K111" s="10">
        <f>IFERROR(VLOOKUP(A111,'Birim Fiyatı Olmayan Malzemeler'!$A$1:$C$128,3,0),0)</f>
        <v>0</v>
      </c>
      <c r="L111" s="10">
        <f>IFERROR(VLOOKUP(A111,'Reçete Altındakiler'!$A:$C,3,0),0)</f>
        <v>0</v>
      </c>
    </row>
    <row r="112" spans="1:12" x14ac:dyDescent="0.25">
      <c r="A112" s="8" t="s">
        <v>661</v>
      </c>
      <c r="B112" s="1">
        <v>2</v>
      </c>
      <c r="C112" s="1">
        <v>2074.8791999999999</v>
      </c>
      <c r="D112" s="1">
        <v>84.89</v>
      </c>
      <c r="E112" s="1">
        <v>176136.49528800001</v>
      </c>
      <c r="F112" s="10">
        <f>IFERROR(VLOOKUP(A112,'Sevinç 03.04.2023 1215'!$A:$F,5,0),0)</f>
        <v>0</v>
      </c>
      <c r="G112" s="10">
        <f>IFERROR(VLOOKUP(A112,'Sevinç 04.04.2023 0911'!$A:$D,4,0),0)</f>
        <v>0</v>
      </c>
      <c r="H112" s="10">
        <f>IFERROR(VLOOKUP(A112,'Onaya Sunulan Birim Fiyat'!$A:$C,3,0),0)</f>
        <v>84.89</v>
      </c>
      <c r="I112" s="10">
        <f>IFERROR(VLOOKUP(A112,'Eksik Birim Fiyat Satınalma'!$A:$E,5,0),0)</f>
        <v>0</v>
      </c>
      <c r="J112" s="10">
        <f>IFERROR(VLOOKUP(A112,'Eksik Birim Fiyat'!$A$2:$E$129,5,0),0)</f>
        <v>0</v>
      </c>
      <c r="K112" s="10">
        <f>IFERROR(VLOOKUP(A112,'Birim Fiyatı Olmayan Malzemeler'!$A$1:$C$128,3,0),0)</f>
        <v>0</v>
      </c>
      <c r="L112" s="10">
        <f>IFERROR(VLOOKUP(A112,'Reçete Altındakiler'!$A:$C,3,0),0)</f>
        <v>0</v>
      </c>
    </row>
    <row r="113" spans="1:12" x14ac:dyDescent="0.25">
      <c r="A113" s="8" t="s">
        <v>661</v>
      </c>
      <c r="B113" s="1">
        <v>3</v>
      </c>
      <c r="C113" s="1">
        <v>18.719799989999999</v>
      </c>
      <c r="D113" s="1">
        <v>84.89</v>
      </c>
      <c r="E113" s="1">
        <v>1589.1238209999999</v>
      </c>
      <c r="F113" s="10">
        <f>IFERROR(VLOOKUP(A113,'Sevinç 03.04.2023 1215'!$A:$F,5,0),0)</f>
        <v>0</v>
      </c>
      <c r="G113" s="10">
        <f>IFERROR(VLOOKUP(A113,'Sevinç 04.04.2023 0911'!$A:$D,4,0),0)</f>
        <v>0</v>
      </c>
      <c r="H113" s="10">
        <f>IFERROR(VLOOKUP(A113,'Onaya Sunulan Birim Fiyat'!$A:$C,3,0),0)</f>
        <v>84.89</v>
      </c>
      <c r="I113" s="10">
        <f>IFERROR(VLOOKUP(A113,'Eksik Birim Fiyat Satınalma'!$A:$E,5,0),0)</f>
        <v>0</v>
      </c>
      <c r="J113" s="10">
        <f>IFERROR(VLOOKUP(A113,'Eksik Birim Fiyat'!$A$2:$E$129,5,0),0)</f>
        <v>0</v>
      </c>
      <c r="K113" s="10">
        <f>IFERROR(VLOOKUP(A113,'Birim Fiyatı Olmayan Malzemeler'!$A$1:$C$128,3,0),0)</f>
        <v>0</v>
      </c>
      <c r="L113" s="10">
        <f>IFERROR(VLOOKUP(A113,'Reçete Altındakiler'!$A:$C,3,0),0)</f>
        <v>0</v>
      </c>
    </row>
    <row r="114" spans="1:12" x14ac:dyDescent="0.25">
      <c r="A114" s="8" t="s">
        <v>423</v>
      </c>
      <c r="B114" s="1">
        <v>2</v>
      </c>
      <c r="C114" s="1">
        <v>16.0197</v>
      </c>
      <c r="D114" s="1">
        <v>56.23</v>
      </c>
      <c r="E114" s="1">
        <v>900.78773100000001</v>
      </c>
      <c r="F114" s="10">
        <f>IFERROR(VLOOKUP(A114,'Sevinç 03.04.2023 1215'!$A:$F,5,0),0)</f>
        <v>0</v>
      </c>
      <c r="G114" s="10">
        <f>IFERROR(VLOOKUP(A114,'Sevinç 04.04.2023 0911'!$A:$D,4,0),0)</f>
        <v>0</v>
      </c>
      <c r="H114" s="10">
        <f>IFERROR(VLOOKUP(A114,'Onaya Sunulan Birim Fiyat'!$A:$C,3,0),0)</f>
        <v>56.23</v>
      </c>
      <c r="I114" s="10">
        <f>IFERROR(VLOOKUP(A114,'Eksik Birim Fiyat Satınalma'!$A:$E,5,0),0)</f>
        <v>0</v>
      </c>
      <c r="J114" s="10">
        <f>IFERROR(VLOOKUP(A114,'Eksik Birim Fiyat'!$A$2:$E$129,5,0),0)</f>
        <v>0</v>
      </c>
      <c r="K114" s="10">
        <f>IFERROR(VLOOKUP(A114,'Birim Fiyatı Olmayan Malzemeler'!$A$1:$C$128,3,0),0)</f>
        <v>0</v>
      </c>
      <c r="L114" s="10">
        <f>IFERROR(VLOOKUP(A114,'Reçete Altındakiler'!$A:$C,3,0),0)</f>
        <v>0</v>
      </c>
    </row>
    <row r="115" spans="1:12" x14ac:dyDescent="0.25">
      <c r="A115" s="8" t="s">
        <v>662</v>
      </c>
      <c r="B115" s="1">
        <v>16</v>
      </c>
      <c r="C115" s="1">
        <v>24</v>
      </c>
      <c r="D115" s="1">
        <v>25.94</v>
      </c>
      <c r="E115" s="1">
        <v>622.55999999999995</v>
      </c>
      <c r="F115" s="10">
        <f>IFERROR(VLOOKUP(A115,'Sevinç 03.04.2023 1215'!$A:$F,5,0),0)</f>
        <v>0</v>
      </c>
      <c r="G115" s="10">
        <f>IFERROR(VLOOKUP(A115,'Sevinç 04.04.2023 0911'!$A:$D,4,0),0)</f>
        <v>0</v>
      </c>
      <c r="H115" s="10">
        <f>IFERROR(VLOOKUP(A115,'Onaya Sunulan Birim Fiyat'!$A:$C,3,0),0)</f>
        <v>25.94</v>
      </c>
      <c r="I115" s="10">
        <f>IFERROR(VLOOKUP(A115,'Eksik Birim Fiyat Satınalma'!$A:$E,5,0),0)</f>
        <v>0</v>
      </c>
      <c r="J115" s="10">
        <f>IFERROR(VLOOKUP(A115,'Eksik Birim Fiyat'!$A$2:$E$129,5,0),0)</f>
        <v>0</v>
      </c>
      <c r="K115" s="10">
        <f>IFERROR(VLOOKUP(A115,'Birim Fiyatı Olmayan Malzemeler'!$A$1:$C$128,3,0),0)</f>
        <v>0</v>
      </c>
      <c r="L115" s="10">
        <f>IFERROR(VLOOKUP(A115,'Reçete Altındakiler'!$A:$C,3,0),0)</f>
        <v>0</v>
      </c>
    </row>
    <row r="116" spans="1:12" x14ac:dyDescent="0.25">
      <c r="A116" s="8" t="s">
        <v>663</v>
      </c>
      <c r="B116" s="1">
        <v>2</v>
      </c>
      <c r="C116" s="1">
        <v>113.6767</v>
      </c>
      <c r="D116" s="1">
        <v>37.909999999999997</v>
      </c>
      <c r="E116" s="1">
        <v>4309.4836969999997</v>
      </c>
      <c r="F116" s="10">
        <f>IFERROR(VLOOKUP(A116,'Sevinç 03.04.2023 1215'!$A:$F,5,0),0)</f>
        <v>0</v>
      </c>
      <c r="G116" s="10">
        <f>IFERROR(VLOOKUP(A116,'Sevinç 04.04.2023 0911'!$A:$D,4,0),0)</f>
        <v>0</v>
      </c>
      <c r="H116" s="10">
        <f>IFERROR(VLOOKUP(A116,'Onaya Sunulan Birim Fiyat'!$A:$C,3,0),0)</f>
        <v>37.909999999999997</v>
      </c>
      <c r="I116" s="10">
        <f>IFERROR(VLOOKUP(A116,'Eksik Birim Fiyat Satınalma'!$A:$E,5,0),0)</f>
        <v>0</v>
      </c>
      <c r="J116" s="10">
        <f>IFERROR(VLOOKUP(A116,'Eksik Birim Fiyat'!$A$2:$E$129,5,0),0)</f>
        <v>0</v>
      </c>
      <c r="K116" s="10">
        <f>IFERROR(VLOOKUP(A116,'Birim Fiyatı Olmayan Malzemeler'!$A$1:$C$128,3,0),0)</f>
        <v>0</v>
      </c>
      <c r="L116" s="10">
        <f>IFERROR(VLOOKUP(A116,'Reçete Altındakiler'!$A:$C,3,0),0)</f>
        <v>0</v>
      </c>
    </row>
    <row r="117" spans="1:12" x14ac:dyDescent="0.25">
      <c r="A117" s="8" t="s">
        <v>224</v>
      </c>
      <c r="B117" s="1">
        <v>2</v>
      </c>
      <c r="C117" s="1">
        <v>29</v>
      </c>
      <c r="D117" s="1">
        <v>45</v>
      </c>
      <c r="E117" s="1">
        <v>1305</v>
      </c>
      <c r="F117" s="10">
        <f>IFERROR(VLOOKUP(A117,'Sevinç 03.04.2023 1215'!$A:$F,5,0),0)</f>
        <v>0</v>
      </c>
      <c r="G117" s="10">
        <f>IFERROR(VLOOKUP(A117,'Sevinç 04.04.2023 0911'!$A:$D,4,0),0)</f>
        <v>0</v>
      </c>
      <c r="H117" s="10">
        <f>IFERROR(VLOOKUP(A117,'Onaya Sunulan Birim Fiyat'!$A:$C,3,0),0)</f>
        <v>45</v>
      </c>
      <c r="I117" s="10">
        <f>IFERROR(VLOOKUP(A117,'Eksik Birim Fiyat Satınalma'!$A:$E,5,0),0)</f>
        <v>0</v>
      </c>
      <c r="J117" s="10">
        <f>IFERROR(VLOOKUP(A117,'Eksik Birim Fiyat'!$A$2:$E$129,5,0),0)</f>
        <v>0</v>
      </c>
      <c r="K117" s="10">
        <f>IFERROR(VLOOKUP(A117,'Birim Fiyatı Olmayan Malzemeler'!$A$1:$C$128,3,0),0)</f>
        <v>0</v>
      </c>
      <c r="L117" s="10">
        <f>IFERROR(VLOOKUP(A117,'Reçete Altındakiler'!$A:$C,3,0),0)</f>
        <v>0</v>
      </c>
    </row>
    <row r="118" spans="1:12" x14ac:dyDescent="0.25">
      <c r="A118" s="8" t="s">
        <v>517</v>
      </c>
      <c r="B118" s="1">
        <v>2</v>
      </c>
      <c r="C118" s="1">
        <v>112.1495</v>
      </c>
      <c r="D118" s="1">
        <v>79.61</v>
      </c>
      <c r="E118" s="1">
        <v>8928.2216950000002</v>
      </c>
      <c r="F118" s="10">
        <f>IFERROR(VLOOKUP(A118,'Sevinç 03.04.2023 1215'!$A:$F,5,0),0)</f>
        <v>0</v>
      </c>
      <c r="G118" s="10">
        <f>IFERROR(VLOOKUP(A118,'Sevinç 04.04.2023 0911'!$A:$D,4,0),0)</f>
        <v>0</v>
      </c>
      <c r="H118" s="10">
        <f>IFERROR(VLOOKUP(A118,'Onaya Sunulan Birim Fiyat'!$A:$C,3,0),0)</f>
        <v>79.61</v>
      </c>
      <c r="I118" s="10">
        <f>IFERROR(VLOOKUP(A118,'Eksik Birim Fiyat Satınalma'!$A:$E,5,0),0)</f>
        <v>0</v>
      </c>
      <c r="J118" s="10">
        <f>IFERROR(VLOOKUP(A118,'Eksik Birim Fiyat'!$A$2:$E$129,5,0),0)</f>
        <v>0</v>
      </c>
      <c r="K118" s="10">
        <f>IFERROR(VLOOKUP(A118,'Birim Fiyatı Olmayan Malzemeler'!$A$1:$C$128,3,0),0)</f>
        <v>0</v>
      </c>
      <c r="L118" s="10">
        <f>IFERROR(VLOOKUP(A118,'Reçete Altındakiler'!$A:$C,3,0),0)</f>
        <v>0</v>
      </c>
    </row>
    <row r="119" spans="1:12" x14ac:dyDescent="0.25">
      <c r="A119" s="8" t="s">
        <v>583</v>
      </c>
      <c r="B119" s="1">
        <v>2</v>
      </c>
      <c r="C119" s="1">
        <v>35.9801</v>
      </c>
      <c r="D119" s="1">
        <v>10.199999999999999</v>
      </c>
      <c r="E119" s="1">
        <v>366.99702000000002</v>
      </c>
      <c r="F119" s="10">
        <f>IFERROR(VLOOKUP(A119,'Sevinç 03.04.2023 1215'!$A:$F,5,0),0)</f>
        <v>0</v>
      </c>
      <c r="G119" s="10">
        <f>IFERROR(VLOOKUP(A119,'Sevinç 04.04.2023 0911'!$A:$D,4,0),0)</f>
        <v>0</v>
      </c>
      <c r="H119" s="10">
        <f>IFERROR(VLOOKUP(A119,'Onaya Sunulan Birim Fiyat'!$A:$C,3,0),0)</f>
        <v>10.199999999999999</v>
      </c>
      <c r="I119" s="10">
        <f>IFERROR(VLOOKUP(A119,'Eksik Birim Fiyat Satınalma'!$A:$E,5,0),0)</f>
        <v>0</v>
      </c>
      <c r="J119" s="10">
        <f>IFERROR(VLOOKUP(A119,'Eksik Birim Fiyat'!$A$2:$E$129,5,0),0)</f>
        <v>0</v>
      </c>
      <c r="K119" s="10">
        <f>IFERROR(VLOOKUP(A119,'Birim Fiyatı Olmayan Malzemeler'!$A$1:$C$128,3,0),0)</f>
        <v>0</v>
      </c>
      <c r="L119" s="10">
        <f>IFERROR(VLOOKUP(A119,'Reçete Altındakiler'!$A:$C,3,0),0)</f>
        <v>0</v>
      </c>
    </row>
    <row r="120" spans="1:12" x14ac:dyDescent="0.25">
      <c r="A120" s="8" t="s">
        <v>839</v>
      </c>
      <c r="B120" s="1">
        <v>2</v>
      </c>
      <c r="C120" s="1">
        <v>476.61680000000001</v>
      </c>
      <c r="D120" s="1">
        <v>10.199999999999999</v>
      </c>
      <c r="E120" s="1">
        <v>4861.49136</v>
      </c>
      <c r="F120" s="10">
        <f>IFERROR(VLOOKUP(A120,'Sevinç 03.04.2023 1215'!$A:$F,5,0),0)</f>
        <v>0</v>
      </c>
      <c r="G120" s="10">
        <f>IFERROR(VLOOKUP(A120,'Sevinç 04.04.2023 0911'!$A:$D,4,0),0)</f>
        <v>0</v>
      </c>
      <c r="H120" s="10">
        <f>IFERROR(VLOOKUP(A120,'Onaya Sunulan Birim Fiyat'!$A:$C,3,0),0)</f>
        <v>10.199999999999999</v>
      </c>
      <c r="I120" s="10">
        <f>IFERROR(VLOOKUP(A120,'Eksik Birim Fiyat Satınalma'!$A:$E,5,0),0)</f>
        <v>0</v>
      </c>
      <c r="J120" s="10">
        <f>IFERROR(VLOOKUP(A120,'Eksik Birim Fiyat'!$A$2:$E$129,5,0),0)</f>
        <v>0</v>
      </c>
      <c r="K120" s="10">
        <f>IFERROR(VLOOKUP(A120,'Birim Fiyatı Olmayan Malzemeler'!$A$1:$C$128,3,0),0)</f>
        <v>0</v>
      </c>
      <c r="L120" s="10">
        <f>IFERROR(VLOOKUP(A120,'Reçete Altındakiler'!$A:$C,3,0),0)</f>
        <v>0</v>
      </c>
    </row>
    <row r="121" spans="1:12" x14ac:dyDescent="0.25">
      <c r="A121" s="8" t="s">
        <v>15</v>
      </c>
      <c r="B121" s="1">
        <v>2</v>
      </c>
      <c r="C121" s="1">
        <v>239.30849999</v>
      </c>
      <c r="D121" s="1">
        <v>20.69</v>
      </c>
      <c r="E121" s="1">
        <v>4951.2928650000003</v>
      </c>
      <c r="F121" s="10">
        <f>IFERROR(VLOOKUP(A121,'Sevinç 03.04.2023 1215'!$A:$F,5,0),0)</f>
        <v>0</v>
      </c>
      <c r="G121" s="10">
        <f>IFERROR(VLOOKUP(A121,'Sevinç 04.04.2023 0911'!$A:$D,4,0),0)</f>
        <v>0</v>
      </c>
      <c r="H121" s="10">
        <f>IFERROR(VLOOKUP(A121,'Onaya Sunulan Birim Fiyat'!$A:$C,3,0),0)</f>
        <v>20.69</v>
      </c>
      <c r="I121" s="10">
        <f>IFERROR(VLOOKUP(A121,'Eksik Birim Fiyat Satınalma'!$A:$E,5,0),0)</f>
        <v>0</v>
      </c>
      <c r="J121" s="10">
        <f>IFERROR(VLOOKUP(A121,'Eksik Birim Fiyat'!$A$2:$E$129,5,0),0)</f>
        <v>0</v>
      </c>
      <c r="K121" s="10">
        <f>IFERROR(VLOOKUP(A121,'Birim Fiyatı Olmayan Malzemeler'!$A$1:$C$128,3,0),0)</f>
        <v>0</v>
      </c>
      <c r="L121" s="10">
        <f>IFERROR(VLOOKUP(A121,'Reçete Altındakiler'!$A:$C,3,0),0)</f>
        <v>0</v>
      </c>
    </row>
    <row r="122" spans="1:12" x14ac:dyDescent="0.25">
      <c r="A122" s="8" t="s">
        <v>15</v>
      </c>
      <c r="B122" s="1">
        <v>3</v>
      </c>
      <c r="C122" s="1">
        <v>4.6497000000000002</v>
      </c>
      <c r="D122" s="1">
        <v>20.69</v>
      </c>
      <c r="E122" s="1">
        <v>96.202292999999997</v>
      </c>
      <c r="F122" s="10">
        <f>IFERROR(VLOOKUP(A122,'Sevinç 03.04.2023 1215'!$A:$F,5,0),0)</f>
        <v>0</v>
      </c>
      <c r="G122" s="10">
        <f>IFERROR(VLOOKUP(A122,'Sevinç 04.04.2023 0911'!$A:$D,4,0),0)</f>
        <v>0</v>
      </c>
      <c r="H122" s="10">
        <f>IFERROR(VLOOKUP(A122,'Onaya Sunulan Birim Fiyat'!$A:$C,3,0),0)</f>
        <v>20.69</v>
      </c>
      <c r="I122" s="10">
        <f>IFERROR(VLOOKUP(A122,'Eksik Birim Fiyat Satınalma'!$A:$E,5,0),0)</f>
        <v>0</v>
      </c>
      <c r="J122" s="10">
        <f>IFERROR(VLOOKUP(A122,'Eksik Birim Fiyat'!$A$2:$E$129,5,0),0)</f>
        <v>0</v>
      </c>
      <c r="K122" s="10">
        <f>IFERROR(VLOOKUP(A122,'Birim Fiyatı Olmayan Malzemeler'!$A$1:$C$128,3,0),0)</f>
        <v>0</v>
      </c>
      <c r="L122" s="10">
        <f>IFERROR(VLOOKUP(A122,'Reçete Altındakiler'!$A:$C,3,0),0)</f>
        <v>0</v>
      </c>
    </row>
    <row r="123" spans="1:12" x14ac:dyDescent="0.25">
      <c r="A123" s="8" t="s">
        <v>584</v>
      </c>
      <c r="B123" s="1">
        <v>2</v>
      </c>
      <c r="C123" s="1">
        <v>151.69659999999999</v>
      </c>
      <c r="D123" s="1">
        <v>14.91</v>
      </c>
      <c r="E123" s="1">
        <v>2261.7963060000002</v>
      </c>
      <c r="F123" s="10">
        <f>IFERROR(VLOOKUP(A123,'Sevinç 03.04.2023 1215'!$A:$F,5,0),0)</f>
        <v>0</v>
      </c>
      <c r="G123" s="10">
        <f>IFERROR(VLOOKUP(A123,'Sevinç 04.04.2023 0911'!$A:$D,4,0),0)</f>
        <v>0</v>
      </c>
      <c r="H123" s="10">
        <f>IFERROR(VLOOKUP(A123,'Onaya Sunulan Birim Fiyat'!$A:$C,3,0),0)</f>
        <v>14.91</v>
      </c>
      <c r="I123" s="10">
        <f>IFERROR(VLOOKUP(A123,'Eksik Birim Fiyat Satınalma'!$A:$E,5,0),0)</f>
        <v>0</v>
      </c>
      <c r="J123" s="10">
        <f>IFERROR(VLOOKUP(A123,'Eksik Birim Fiyat'!$A$2:$E$129,5,0),0)</f>
        <v>0</v>
      </c>
      <c r="K123" s="10">
        <f>IFERROR(VLOOKUP(A123,'Birim Fiyatı Olmayan Malzemeler'!$A$1:$C$128,3,0),0)</f>
        <v>0</v>
      </c>
      <c r="L123" s="10">
        <f>IFERROR(VLOOKUP(A123,'Reçete Altındakiler'!$A:$C,3,0),0)</f>
        <v>0</v>
      </c>
    </row>
    <row r="124" spans="1:12" x14ac:dyDescent="0.25">
      <c r="A124" s="8" t="s">
        <v>225</v>
      </c>
      <c r="B124" s="1">
        <v>2</v>
      </c>
      <c r="C124" s="1">
        <v>2497.2274000000002</v>
      </c>
      <c r="D124" s="1">
        <v>88.92</v>
      </c>
      <c r="E124" s="1">
        <v>222053.46040800001</v>
      </c>
      <c r="F124" s="10">
        <f>IFERROR(VLOOKUP(A124,'Sevinç 03.04.2023 1215'!$A:$F,5,0),0)</f>
        <v>0</v>
      </c>
      <c r="G124" s="10">
        <f>IFERROR(VLOOKUP(A124,'Sevinç 04.04.2023 0911'!$A:$D,4,0),0)</f>
        <v>0</v>
      </c>
      <c r="H124" s="10">
        <f>IFERROR(VLOOKUP(A124,'Onaya Sunulan Birim Fiyat'!$A:$C,3,0),0)</f>
        <v>88.92</v>
      </c>
      <c r="I124" s="10">
        <f>IFERROR(VLOOKUP(A124,'Eksik Birim Fiyat Satınalma'!$A:$E,5,0),0)</f>
        <v>0</v>
      </c>
      <c r="J124" s="10">
        <f>IFERROR(VLOOKUP(A124,'Eksik Birim Fiyat'!$A$2:$E$129,5,0),0)</f>
        <v>0</v>
      </c>
      <c r="K124" s="10">
        <f>IFERROR(VLOOKUP(A124,'Birim Fiyatı Olmayan Malzemeler'!$A$1:$C$128,3,0),0)</f>
        <v>0</v>
      </c>
      <c r="L124" s="10">
        <f>IFERROR(VLOOKUP(A124,'Reçete Altındakiler'!$A:$C,3,0),0)</f>
        <v>0</v>
      </c>
    </row>
    <row r="125" spans="1:12" x14ac:dyDescent="0.25">
      <c r="A125" s="8" t="s">
        <v>225</v>
      </c>
      <c r="B125" s="1">
        <v>3</v>
      </c>
      <c r="C125" s="1">
        <v>488.50830000000002</v>
      </c>
      <c r="D125" s="1">
        <v>88.92</v>
      </c>
      <c r="E125" s="1">
        <v>43438.158036000001</v>
      </c>
      <c r="F125" s="10">
        <f>IFERROR(VLOOKUP(A125,'Sevinç 03.04.2023 1215'!$A:$F,5,0),0)</f>
        <v>0</v>
      </c>
      <c r="G125" s="10">
        <f>IFERROR(VLOOKUP(A125,'Sevinç 04.04.2023 0911'!$A:$D,4,0),0)</f>
        <v>0</v>
      </c>
      <c r="H125" s="10">
        <f>IFERROR(VLOOKUP(A125,'Onaya Sunulan Birim Fiyat'!$A:$C,3,0),0)</f>
        <v>88.92</v>
      </c>
      <c r="I125" s="10">
        <f>IFERROR(VLOOKUP(A125,'Eksik Birim Fiyat Satınalma'!$A:$E,5,0),0)</f>
        <v>0</v>
      </c>
      <c r="J125" s="10">
        <f>IFERROR(VLOOKUP(A125,'Eksik Birim Fiyat'!$A$2:$E$129,5,0),0)</f>
        <v>0</v>
      </c>
      <c r="K125" s="10">
        <f>IFERROR(VLOOKUP(A125,'Birim Fiyatı Olmayan Malzemeler'!$A$1:$C$128,3,0),0)</f>
        <v>0</v>
      </c>
      <c r="L125" s="10">
        <f>IFERROR(VLOOKUP(A125,'Reçete Altındakiler'!$A:$C,3,0),0)</f>
        <v>0</v>
      </c>
    </row>
    <row r="126" spans="1:12" x14ac:dyDescent="0.25">
      <c r="A126" s="8" t="s">
        <v>16</v>
      </c>
      <c r="B126" s="1">
        <v>1</v>
      </c>
      <c r="C126" s="1">
        <v>47.837499999999999</v>
      </c>
      <c r="D126" s="1">
        <v>102.31</v>
      </c>
      <c r="E126" s="1">
        <v>4894.2546249999996</v>
      </c>
      <c r="F126" s="10">
        <f>IFERROR(VLOOKUP(A126,'Sevinç 03.04.2023 1215'!$A:$F,5,0),0)</f>
        <v>0</v>
      </c>
      <c r="G126" s="10">
        <f>IFERROR(VLOOKUP(A126,'Sevinç 04.04.2023 0911'!$A:$D,4,0),0)</f>
        <v>0</v>
      </c>
      <c r="H126" s="10">
        <f>IFERROR(VLOOKUP(A126,'Onaya Sunulan Birim Fiyat'!$A:$C,3,0),0)</f>
        <v>102.31</v>
      </c>
      <c r="I126" s="10">
        <f>IFERROR(VLOOKUP(A126,'Eksik Birim Fiyat Satınalma'!$A:$E,5,0),0)</f>
        <v>0</v>
      </c>
      <c r="J126" s="10">
        <f>IFERROR(VLOOKUP(A126,'Eksik Birim Fiyat'!$A$2:$E$129,5,0),0)</f>
        <v>0</v>
      </c>
      <c r="K126" s="10">
        <f>IFERROR(VLOOKUP(A126,'Birim Fiyatı Olmayan Malzemeler'!$A$1:$C$128,3,0),0)</f>
        <v>0</v>
      </c>
      <c r="L126" s="10">
        <f>IFERROR(VLOOKUP(A126,'Reçete Altındakiler'!$A:$C,3,0),0)</f>
        <v>0</v>
      </c>
    </row>
    <row r="127" spans="1:12" x14ac:dyDescent="0.25">
      <c r="A127" s="8" t="s">
        <v>16</v>
      </c>
      <c r="B127" s="1">
        <v>2</v>
      </c>
      <c r="C127" s="1">
        <v>5.8978000000000002</v>
      </c>
      <c r="D127" s="1">
        <v>102.31</v>
      </c>
      <c r="E127" s="1">
        <v>603.40391799999998</v>
      </c>
      <c r="F127" s="10">
        <f>IFERROR(VLOOKUP(A127,'Sevinç 03.04.2023 1215'!$A:$F,5,0),0)</f>
        <v>0</v>
      </c>
      <c r="G127" s="10">
        <f>IFERROR(VLOOKUP(A127,'Sevinç 04.04.2023 0911'!$A:$D,4,0),0)</f>
        <v>0</v>
      </c>
      <c r="H127" s="10">
        <f>IFERROR(VLOOKUP(A127,'Onaya Sunulan Birim Fiyat'!$A:$C,3,0),0)</f>
        <v>102.31</v>
      </c>
      <c r="I127" s="10">
        <f>IFERROR(VLOOKUP(A127,'Eksik Birim Fiyat Satınalma'!$A:$E,5,0),0)</f>
        <v>0</v>
      </c>
      <c r="J127" s="10">
        <f>IFERROR(VLOOKUP(A127,'Eksik Birim Fiyat'!$A$2:$E$129,5,0),0)</f>
        <v>0</v>
      </c>
      <c r="K127" s="10">
        <f>IFERROR(VLOOKUP(A127,'Birim Fiyatı Olmayan Malzemeler'!$A$1:$C$128,3,0),0)</f>
        <v>0</v>
      </c>
      <c r="L127" s="10">
        <f>IFERROR(VLOOKUP(A127,'Reçete Altındakiler'!$A:$C,3,0),0)</f>
        <v>0</v>
      </c>
    </row>
    <row r="128" spans="1:12" x14ac:dyDescent="0.25">
      <c r="A128" s="8" t="s">
        <v>16</v>
      </c>
      <c r="B128" s="1">
        <v>3</v>
      </c>
      <c r="C128" s="1">
        <v>27.963000000000001</v>
      </c>
      <c r="D128" s="1">
        <v>102.31</v>
      </c>
      <c r="E128" s="1">
        <v>2860.89453</v>
      </c>
      <c r="F128" s="10">
        <f>IFERROR(VLOOKUP(A128,'Sevinç 03.04.2023 1215'!$A:$F,5,0),0)</f>
        <v>0</v>
      </c>
      <c r="G128" s="10">
        <f>IFERROR(VLOOKUP(A128,'Sevinç 04.04.2023 0911'!$A:$D,4,0),0)</f>
        <v>0</v>
      </c>
      <c r="H128" s="10">
        <f>IFERROR(VLOOKUP(A128,'Onaya Sunulan Birim Fiyat'!$A:$C,3,0),0)</f>
        <v>102.31</v>
      </c>
      <c r="I128" s="10">
        <f>IFERROR(VLOOKUP(A128,'Eksik Birim Fiyat Satınalma'!$A:$E,5,0),0)</f>
        <v>0</v>
      </c>
      <c r="J128" s="10">
        <f>IFERROR(VLOOKUP(A128,'Eksik Birim Fiyat'!$A$2:$E$129,5,0),0)</f>
        <v>0</v>
      </c>
      <c r="K128" s="10">
        <f>IFERROR(VLOOKUP(A128,'Birim Fiyatı Olmayan Malzemeler'!$A$1:$C$128,3,0),0)</f>
        <v>0</v>
      </c>
      <c r="L128" s="10">
        <f>IFERROR(VLOOKUP(A128,'Reçete Altındakiler'!$A:$C,3,0),0)</f>
        <v>0</v>
      </c>
    </row>
    <row r="129" spans="1:12" x14ac:dyDescent="0.25">
      <c r="A129" s="8" t="s">
        <v>424</v>
      </c>
      <c r="B129" s="1">
        <v>1</v>
      </c>
      <c r="C129" s="1">
        <v>202.77780000000001</v>
      </c>
      <c r="D129" s="1">
        <v>102.31</v>
      </c>
      <c r="E129" s="1">
        <v>20746.196717999999</v>
      </c>
      <c r="F129" s="10">
        <f>IFERROR(VLOOKUP(A129,'Sevinç 03.04.2023 1215'!$A:$F,5,0),0)</f>
        <v>0</v>
      </c>
      <c r="G129" s="10">
        <f>IFERROR(VLOOKUP(A129,'Sevinç 04.04.2023 0911'!$A:$D,4,0),0)</f>
        <v>0</v>
      </c>
      <c r="H129" s="10">
        <f>IFERROR(VLOOKUP(A129,'Onaya Sunulan Birim Fiyat'!$A:$C,3,0),0)</f>
        <v>102.31</v>
      </c>
      <c r="I129" s="10">
        <f>IFERROR(VLOOKUP(A129,'Eksik Birim Fiyat Satınalma'!$A:$E,5,0),0)</f>
        <v>0</v>
      </c>
      <c r="J129" s="10">
        <f>IFERROR(VLOOKUP(A129,'Eksik Birim Fiyat'!$A$2:$E$129,5,0),0)</f>
        <v>0</v>
      </c>
      <c r="K129" s="10">
        <f>IFERROR(VLOOKUP(A129,'Birim Fiyatı Olmayan Malzemeler'!$A$1:$C$128,3,0),0)</f>
        <v>0</v>
      </c>
      <c r="L129" s="10">
        <f>IFERROR(VLOOKUP(A129,'Reçete Altındakiler'!$A:$C,3,0),0)</f>
        <v>0</v>
      </c>
    </row>
    <row r="130" spans="1:12" x14ac:dyDescent="0.25">
      <c r="A130" s="8" t="s">
        <v>424</v>
      </c>
      <c r="B130" s="1">
        <v>3</v>
      </c>
      <c r="C130" s="1">
        <v>395.51900000000001</v>
      </c>
      <c r="D130" s="1">
        <v>102.31</v>
      </c>
      <c r="E130" s="1">
        <v>40465.548889999998</v>
      </c>
      <c r="F130" s="10">
        <f>IFERROR(VLOOKUP(A130,'Sevinç 03.04.2023 1215'!$A:$F,5,0),0)</f>
        <v>0</v>
      </c>
      <c r="G130" s="10">
        <f>IFERROR(VLOOKUP(A130,'Sevinç 04.04.2023 0911'!$A:$D,4,0),0)</f>
        <v>0</v>
      </c>
      <c r="H130" s="10">
        <f>IFERROR(VLOOKUP(A130,'Onaya Sunulan Birim Fiyat'!$A:$C,3,0),0)</f>
        <v>102.31</v>
      </c>
      <c r="I130" s="10">
        <f>IFERROR(VLOOKUP(A130,'Eksik Birim Fiyat Satınalma'!$A:$E,5,0),0)</f>
        <v>0</v>
      </c>
      <c r="J130" s="10">
        <f>IFERROR(VLOOKUP(A130,'Eksik Birim Fiyat'!$A$2:$E$129,5,0),0)</f>
        <v>0</v>
      </c>
      <c r="K130" s="10">
        <f>IFERROR(VLOOKUP(A130,'Birim Fiyatı Olmayan Malzemeler'!$A$1:$C$128,3,0),0)</f>
        <v>0</v>
      </c>
      <c r="L130" s="10">
        <f>IFERROR(VLOOKUP(A130,'Reçete Altındakiler'!$A:$C,3,0),0)</f>
        <v>0</v>
      </c>
    </row>
    <row r="131" spans="1:12" x14ac:dyDescent="0.25">
      <c r="A131" s="8" t="s">
        <v>664</v>
      </c>
      <c r="B131" s="1">
        <v>2</v>
      </c>
      <c r="C131" s="1">
        <v>797.9982</v>
      </c>
      <c r="D131" s="1">
        <v>37.4</v>
      </c>
      <c r="E131" s="1">
        <v>29845.132679999999</v>
      </c>
      <c r="F131" s="10">
        <f>IFERROR(VLOOKUP(A131,'Sevinç 03.04.2023 1215'!$A:$F,5,0),0)</f>
        <v>0</v>
      </c>
      <c r="G131" s="10">
        <f>IFERROR(VLOOKUP(A131,'Sevinç 04.04.2023 0911'!$A:$D,4,0),0)</f>
        <v>0</v>
      </c>
      <c r="H131" s="10">
        <f>IFERROR(VLOOKUP(A131,'Onaya Sunulan Birim Fiyat'!$A:$C,3,0),0)</f>
        <v>37.4</v>
      </c>
      <c r="I131" s="10">
        <f>IFERROR(VLOOKUP(A131,'Eksik Birim Fiyat Satınalma'!$A:$E,5,0),0)</f>
        <v>0</v>
      </c>
      <c r="J131" s="10">
        <f>IFERROR(VLOOKUP(A131,'Eksik Birim Fiyat'!$A$2:$E$129,5,0),0)</f>
        <v>0</v>
      </c>
      <c r="K131" s="10">
        <f>IFERROR(VLOOKUP(A131,'Birim Fiyatı Olmayan Malzemeler'!$A$1:$C$128,3,0),0)</f>
        <v>0</v>
      </c>
      <c r="L131" s="10">
        <f>IFERROR(VLOOKUP(A131,'Reçete Altındakiler'!$A:$C,3,0),0)</f>
        <v>0</v>
      </c>
    </row>
    <row r="132" spans="1:12" x14ac:dyDescent="0.25">
      <c r="A132" s="8" t="s">
        <v>425</v>
      </c>
      <c r="B132" s="1">
        <v>2</v>
      </c>
      <c r="C132" s="1">
        <v>178.6815</v>
      </c>
      <c r="D132" s="1">
        <v>55.4</v>
      </c>
      <c r="E132" s="1">
        <v>9898.9550999999992</v>
      </c>
      <c r="F132" s="10">
        <f>IFERROR(VLOOKUP(A132,'Sevinç 03.04.2023 1215'!$A:$F,5,0),0)</f>
        <v>0</v>
      </c>
      <c r="G132" s="10">
        <f>IFERROR(VLOOKUP(A132,'Sevinç 04.04.2023 0911'!$A:$D,4,0),0)</f>
        <v>0</v>
      </c>
      <c r="H132" s="10">
        <f>IFERROR(VLOOKUP(A132,'Onaya Sunulan Birim Fiyat'!$A:$C,3,0),0)</f>
        <v>55.4</v>
      </c>
      <c r="I132" s="10">
        <f>IFERROR(VLOOKUP(A132,'Eksik Birim Fiyat Satınalma'!$A:$E,5,0),0)</f>
        <v>0</v>
      </c>
      <c r="J132" s="10">
        <f>IFERROR(VLOOKUP(A132,'Eksik Birim Fiyat'!$A$2:$E$129,5,0),0)</f>
        <v>0</v>
      </c>
      <c r="K132" s="10">
        <f>IFERROR(VLOOKUP(A132,'Birim Fiyatı Olmayan Malzemeler'!$A$1:$C$128,3,0),0)</f>
        <v>0</v>
      </c>
      <c r="L132" s="10">
        <f>IFERROR(VLOOKUP(A132,'Reçete Altındakiler'!$A:$C,3,0),0)</f>
        <v>0</v>
      </c>
    </row>
    <row r="133" spans="1:12" x14ac:dyDescent="0.25">
      <c r="A133" s="8" t="s">
        <v>665</v>
      </c>
      <c r="B133" s="1">
        <v>2</v>
      </c>
      <c r="C133" s="1">
        <v>517.96410000000003</v>
      </c>
      <c r="D133" s="1">
        <v>28.74</v>
      </c>
      <c r="E133" s="1">
        <v>14886.288234</v>
      </c>
      <c r="F133" s="10">
        <f>IFERROR(VLOOKUP(A133,'Sevinç 03.04.2023 1215'!$A:$F,5,0),0)</f>
        <v>0</v>
      </c>
      <c r="G133" s="10">
        <f>IFERROR(VLOOKUP(A133,'Sevinç 04.04.2023 0911'!$A:$D,4,0),0)</f>
        <v>0</v>
      </c>
      <c r="H133" s="10">
        <f>IFERROR(VLOOKUP(A133,'Onaya Sunulan Birim Fiyat'!$A:$C,3,0),0)</f>
        <v>28.74</v>
      </c>
      <c r="I133" s="10">
        <f>IFERROR(VLOOKUP(A133,'Eksik Birim Fiyat Satınalma'!$A:$E,5,0),0)</f>
        <v>0</v>
      </c>
      <c r="J133" s="10">
        <f>IFERROR(VLOOKUP(A133,'Eksik Birim Fiyat'!$A$2:$E$129,5,0),0)</f>
        <v>0</v>
      </c>
      <c r="K133" s="10">
        <f>IFERROR(VLOOKUP(A133,'Birim Fiyatı Olmayan Malzemeler'!$A$1:$C$128,3,0),0)</f>
        <v>0</v>
      </c>
      <c r="L133" s="10">
        <f>IFERROR(VLOOKUP(A133,'Reçete Altındakiler'!$A:$C,3,0),0)</f>
        <v>0</v>
      </c>
    </row>
    <row r="134" spans="1:12" x14ac:dyDescent="0.25">
      <c r="A134" s="8" t="s">
        <v>518</v>
      </c>
      <c r="B134" s="1">
        <v>2</v>
      </c>
      <c r="C134" s="1">
        <v>473.26909999999998</v>
      </c>
      <c r="D134" s="1">
        <v>87.59</v>
      </c>
      <c r="E134" s="1">
        <v>41453.640468999998</v>
      </c>
      <c r="F134" s="10">
        <f>IFERROR(VLOOKUP(A134,'Sevinç 03.04.2023 1215'!$A:$F,5,0),0)</f>
        <v>0</v>
      </c>
      <c r="G134" s="10">
        <f>IFERROR(VLOOKUP(A134,'Sevinç 04.04.2023 0911'!$A:$D,4,0),0)</f>
        <v>0</v>
      </c>
      <c r="H134" s="10">
        <f>IFERROR(VLOOKUP(A134,'Onaya Sunulan Birim Fiyat'!$A:$C,3,0),0)</f>
        <v>87.59</v>
      </c>
      <c r="I134" s="10">
        <f>IFERROR(VLOOKUP(A134,'Eksik Birim Fiyat Satınalma'!$A:$E,5,0),0)</f>
        <v>0</v>
      </c>
      <c r="J134" s="10">
        <f>IFERROR(VLOOKUP(A134,'Eksik Birim Fiyat'!$A$2:$E$129,5,0),0)</f>
        <v>0</v>
      </c>
      <c r="K134" s="10">
        <f>IFERROR(VLOOKUP(A134,'Birim Fiyatı Olmayan Malzemeler'!$A$1:$C$128,3,0),0)</f>
        <v>0</v>
      </c>
      <c r="L134" s="10">
        <f>IFERROR(VLOOKUP(A134,'Reçete Altındakiler'!$A:$C,3,0),0)</f>
        <v>0</v>
      </c>
    </row>
    <row r="135" spans="1:12" x14ac:dyDescent="0.25">
      <c r="A135" s="8" t="s">
        <v>666</v>
      </c>
      <c r="B135" s="1">
        <v>2</v>
      </c>
      <c r="C135" s="1">
        <v>9</v>
      </c>
      <c r="D135" s="1">
        <v>26.66</v>
      </c>
      <c r="E135" s="1">
        <v>239.94</v>
      </c>
      <c r="F135" s="10">
        <f>IFERROR(VLOOKUP(A135,'Sevinç 03.04.2023 1215'!$A:$F,5,0),0)</f>
        <v>0</v>
      </c>
      <c r="G135" s="10">
        <f>IFERROR(VLOOKUP(A135,'Sevinç 04.04.2023 0911'!$A:$D,4,0),0)</f>
        <v>0</v>
      </c>
      <c r="H135" s="10">
        <f>IFERROR(VLOOKUP(A135,'Onaya Sunulan Birim Fiyat'!$A:$C,3,0),0)</f>
        <v>26.66</v>
      </c>
      <c r="I135" s="10">
        <f>IFERROR(VLOOKUP(A135,'Eksik Birim Fiyat Satınalma'!$A:$E,5,0),0)</f>
        <v>0</v>
      </c>
      <c r="J135" s="10">
        <f>IFERROR(VLOOKUP(A135,'Eksik Birim Fiyat'!$A$2:$E$129,5,0),0)</f>
        <v>0</v>
      </c>
      <c r="K135" s="10">
        <f>IFERROR(VLOOKUP(A135,'Birim Fiyatı Olmayan Malzemeler'!$A$1:$C$128,3,0),0)</f>
        <v>0</v>
      </c>
      <c r="L135" s="10">
        <f>IFERROR(VLOOKUP(A135,'Reçete Altındakiler'!$A:$C,3,0),0)</f>
        <v>0</v>
      </c>
    </row>
    <row r="136" spans="1:12" x14ac:dyDescent="0.25">
      <c r="A136" s="8" t="s">
        <v>666</v>
      </c>
      <c r="B136" s="1">
        <v>16</v>
      </c>
      <c r="C136" s="1">
        <v>78</v>
      </c>
      <c r="D136" s="1">
        <v>26.66</v>
      </c>
      <c r="E136" s="1">
        <v>2079.48</v>
      </c>
      <c r="F136" s="10">
        <f>IFERROR(VLOOKUP(A136,'Sevinç 03.04.2023 1215'!$A:$F,5,0),0)</f>
        <v>0</v>
      </c>
      <c r="G136" s="10">
        <f>IFERROR(VLOOKUP(A136,'Sevinç 04.04.2023 0911'!$A:$D,4,0),0)</f>
        <v>0</v>
      </c>
      <c r="H136" s="10">
        <f>IFERROR(VLOOKUP(A136,'Onaya Sunulan Birim Fiyat'!$A:$C,3,0),0)</f>
        <v>26.66</v>
      </c>
      <c r="I136" s="10">
        <f>IFERROR(VLOOKUP(A136,'Eksik Birim Fiyat Satınalma'!$A:$E,5,0),0)</f>
        <v>0</v>
      </c>
      <c r="J136" s="10">
        <f>IFERROR(VLOOKUP(A136,'Eksik Birim Fiyat'!$A$2:$E$129,5,0),0)</f>
        <v>0</v>
      </c>
      <c r="K136" s="10">
        <f>IFERROR(VLOOKUP(A136,'Birim Fiyatı Olmayan Malzemeler'!$A$1:$C$128,3,0),0)</f>
        <v>0</v>
      </c>
      <c r="L136" s="10">
        <f>IFERROR(VLOOKUP(A136,'Reçete Altındakiler'!$A:$C,3,0),0)</f>
        <v>0</v>
      </c>
    </row>
    <row r="137" spans="1:12" x14ac:dyDescent="0.25">
      <c r="A137" s="8" t="s">
        <v>323</v>
      </c>
      <c r="B137" s="1">
        <v>2</v>
      </c>
      <c r="C137" s="1">
        <v>54.174100000000003</v>
      </c>
      <c r="D137" s="1">
        <v>38.770000000000003</v>
      </c>
      <c r="E137" s="1">
        <v>2100.3298570000002</v>
      </c>
      <c r="F137" s="10">
        <f>IFERROR(VLOOKUP(A137,'Sevinç 03.04.2023 1215'!$A:$F,5,0),0)</f>
        <v>0</v>
      </c>
      <c r="G137" s="10">
        <f>IFERROR(VLOOKUP(A137,'Sevinç 04.04.2023 0911'!$A:$D,4,0),0)</f>
        <v>0</v>
      </c>
      <c r="H137" s="10">
        <f>IFERROR(VLOOKUP(A137,'Onaya Sunulan Birim Fiyat'!$A:$C,3,0),0)</f>
        <v>38.770000000000003</v>
      </c>
      <c r="I137" s="10">
        <f>IFERROR(VLOOKUP(A137,'Eksik Birim Fiyat Satınalma'!$A:$E,5,0),0)</f>
        <v>0</v>
      </c>
      <c r="J137" s="10">
        <f>IFERROR(VLOOKUP(A137,'Eksik Birim Fiyat'!$A$2:$E$129,5,0),0)</f>
        <v>0</v>
      </c>
      <c r="K137" s="10">
        <f>IFERROR(VLOOKUP(A137,'Birim Fiyatı Olmayan Malzemeler'!$A$1:$C$128,3,0),0)</f>
        <v>0</v>
      </c>
      <c r="L137" s="10">
        <f>IFERROR(VLOOKUP(A137,'Reçete Altındakiler'!$A:$C,3,0),0)</f>
        <v>0</v>
      </c>
    </row>
    <row r="138" spans="1:12" x14ac:dyDescent="0.25">
      <c r="A138" s="8" t="s">
        <v>17</v>
      </c>
      <c r="B138" s="1">
        <v>2</v>
      </c>
      <c r="C138" s="1">
        <v>15</v>
      </c>
      <c r="D138" s="1">
        <v>46.29</v>
      </c>
      <c r="E138" s="1">
        <v>694.35</v>
      </c>
      <c r="F138" s="10">
        <f>IFERROR(VLOOKUP(A138,'Sevinç 03.04.2023 1215'!$A:$F,5,0),0)</f>
        <v>0</v>
      </c>
      <c r="G138" s="10">
        <f>IFERROR(VLOOKUP(A138,'Sevinç 04.04.2023 0911'!$A:$D,4,0),0)</f>
        <v>0</v>
      </c>
      <c r="H138" s="10">
        <f>IFERROR(VLOOKUP(A138,'Onaya Sunulan Birim Fiyat'!$A:$C,3,0),0)</f>
        <v>46.29</v>
      </c>
      <c r="I138" s="10">
        <f>IFERROR(VLOOKUP(A138,'Eksik Birim Fiyat Satınalma'!$A:$E,5,0),0)</f>
        <v>0</v>
      </c>
      <c r="J138" s="10">
        <f>IFERROR(VLOOKUP(A138,'Eksik Birim Fiyat'!$A$2:$E$129,5,0),0)</f>
        <v>0</v>
      </c>
      <c r="K138" s="10">
        <f>IFERROR(VLOOKUP(A138,'Birim Fiyatı Olmayan Malzemeler'!$A$1:$C$128,3,0),0)</f>
        <v>0</v>
      </c>
      <c r="L138" s="10">
        <f>IFERROR(VLOOKUP(A138,'Reçete Altındakiler'!$A:$C,3,0),0)</f>
        <v>0</v>
      </c>
    </row>
    <row r="139" spans="1:12" x14ac:dyDescent="0.25">
      <c r="A139" s="8" t="s">
        <v>324</v>
      </c>
      <c r="B139" s="1">
        <v>1</v>
      </c>
      <c r="C139" s="1">
        <v>682.96199999999999</v>
      </c>
      <c r="D139" s="1">
        <v>102.31</v>
      </c>
      <c r="E139" s="1">
        <v>69873.842220000006</v>
      </c>
      <c r="F139" s="10">
        <f>IFERROR(VLOOKUP(A139,'Sevinç 03.04.2023 1215'!$A:$F,5,0),0)</f>
        <v>0</v>
      </c>
      <c r="G139" s="10">
        <f>IFERROR(VLOOKUP(A139,'Sevinç 04.04.2023 0911'!$A:$D,4,0),0)</f>
        <v>0</v>
      </c>
      <c r="H139" s="10">
        <f>IFERROR(VLOOKUP(A139,'Onaya Sunulan Birim Fiyat'!$A:$C,3,0),0)</f>
        <v>102.31</v>
      </c>
      <c r="I139" s="10">
        <f>IFERROR(VLOOKUP(A139,'Eksik Birim Fiyat Satınalma'!$A:$E,5,0),0)</f>
        <v>0</v>
      </c>
      <c r="J139" s="10">
        <f>IFERROR(VLOOKUP(A139,'Eksik Birim Fiyat'!$A$2:$E$129,5,0),0)</f>
        <v>0</v>
      </c>
      <c r="K139" s="10">
        <f>IFERROR(VLOOKUP(A139,'Birim Fiyatı Olmayan Malzemeler'!$A$1:$C$128,3,0),0)</f>
        <v>0</v>
      </c>
      <c r="L139" s="10">
        <f>IFERROR(VLOOKUP(A139,'Reçete Altındakiler'!$A:$C,3,0),0)</f>
        <v>0</v>
      </c>
    </row>
    <row r="140" spans="1:12" x14ac:dyDescent="0.25">
      <c r="A140" s="8" t="s">
        <v>324</v>
      </c>
      <c r="B140" s="1">
        <v>2</v>
      </c>
      <c r="C140" s="1">
        <v>165.13759999999999</v>
      </c>
      <c r="D140" s="1">
        <v>102.31</v>
      </c>
      <c r="E140" s="1">
        <v>16895.227856000001</v>
      </c>
      <c r="F140" s="10">
        <f>IFERROR(VLOOKUP(A140,'Sevinç 03.04.2023 1215'!$A:$F,5,0),0)</f>
        <v>0</v>
      </c>
      <c r="G140" s="10">
        <f>IFERROR(VLOOKUP(A140,'Sevinç 04.04.2023 0911'!$A:$D,4,0),0)</f>
        <v>0</v>
      </c>
      <c r="H140" s="10">
        <f>IFERROR(VLOOKUP(A140,'Onaya Sunulan Birim Fiyat'!$A:$C,3,0),0)</f>
        <v>102.31</v>
      </c>
      <c r="I140" s="10">
        <f>IFERROR(VLOOKUP(A140,'Eksik Birim Fiyat Satınalma'!$A:$E,5,0),0)</f>
        <v>0</v>
      </c>
      <c r="J140" s="10">
        <f>IFERROR(VLOOKUP(A140,'Eksik Birim Fiyat'!$A$2:$E$129,5,0),0)</f>
        <v>0</v>
      </c>
      <c r="K140" s="10">
        <f>IFERROR(VLOOKUP(A140,'Birim Fiyatı Olmayan Malzemeler'!$A$1:$C$128,3,0),0)</f>
        <v>0</v>
      </c>
      <c r="L140" s="10">
        <f>IFERROR(VLOOKUP(A140,'Reçete Altındakiler'!$A:$C,3,0),0)</f>
        <v>0</v>
      </c>
    </row>
    <row r="141" spans="1:12" x14ac:dyDescent="0.25">
      <c r="A141" s="8" t="s">
        <v>324</v>
      </c>
      <c r="B141" s="1">
        <v>3</v>
      </c>
      <c r="C141" s="1">
        <v>21.6252</v>
      </c>
      <c r="D141" s="1">
        <v>102.31</v>
      </c>
      <c r="E141" s="1">
        <v>2212.4742120000001</v>
      </c>
      <c r="F141" s="10">
        <f>IFERROR(VLOOKUP(A141,'Sevinç 03.04.2023 1215'!$A:$F,5,0),0)</f>
        <v>0</v>
      </c>
      <c r="G141" s="10">
        <f>IFERROR(VLOOKUP(A141,'Sevinç 04.04.2023 0911'!$A:$D,4,0),0)</f>
        <v>0</v>
      </c>
      <c r="H141" s="10">
        <f>IFERROR(VLOOKUP(A141,'Onaya Sunulan Birim Fiyat'!$A:$C,3,0),0)</f>
        <v>102.31</v>
      </c>
      <c r="I141" s="10">
        <f>IFERROR(VLOOKUP(A141,'Eksik Birim Fiyat Satınalma'!$A:$E,5,0),0)</f>
        <v>0</v>
      </c>
      <c r="J141" s="10">
        <f>IFERROR(VLOOKUP(A141,'Eksik Birim Fiyat'!$A$2:$E$129,5,0),0)</f>
        <v>0</v>
      </c>
      <c r="K141" s="10">
        <f>IFERROR(VLOOKUP(A141,'Birim Fiyatı Olmayan Malzemeler'!$A$1:$C$128,3,0),0)</f>
        <v>0</v>
      </c>
      <c r="L141" s="10">
        <f>IFERROR(VLOOKUP(A141,'Reçete Altındakiler'!$A:$C,3,0),0)</f>
        <v>0</v>
      </c>
    </row>
    <row r="142" spans="1:12" x14ac:dyDescent="0.25">
      <c r="A142" s="8" t="s">
        <v>426</v>
      </c>
      <c r="B142" s="1">
        <v>2</v>
      </c>
      <c r="C142" s="1">
        <v>88.768099989999996</v>
      </c>
      <c r="D142" s="1">
        <v>104.01</v>
      </c>
      <c r="E142" s="1">
        <v>9232.7700800000002</v>
      </c>
      <c r="F142" s="10">
        <f>IFERROR(VLOOKUP(A142,'Sevinç 03.04.2023 1215'!$A:$F,5,0),0)</f>
        <v>0</v>
      </c>
      <c r="G142" s="10">
        <f>IFERROR(VLOOKUP(A142,'Sevinç 04.04.2023 0911'!$A:$D,4,0),0)</f>
        <v>0</v>
      </c>
      <c r="H142" s="10">
        <f>IFERROR(VLOOKUP(A142,'Onaya Sunulan Birim Fiyat'!$A:$C,3,0),0)</f>
        <v>104.01</v>
      </c>
      <c r="I142" s="10">
        <f>IFERROR(VLOOKUP(A142,'Eksik Birim Fiyat Satınalma'!$A:$E,5,0),0)</f>
        <v>0</v>
      </c>
      <c r="J142" s="10">
        <f>IFERROR(VLOOKUP(A142,'Eksik Birim Fiyat'!$A$2:$E$129,5,0),0)</f>
        <v>0</v>
      </c>
      <c r="K142" s="10">
        <f>IFERROR(VLOOKUP(A142,'Birim Fiyatı Olmayan Malzemeler'!$A$1:$C$128,3,0),0)</f>
        <v>0</v>
      </c>
      <c r="L142" s="10">
        <f>IFERROR(VLOOKUP(A142,'Reçete Altındakiler'!$A:$C,3,0),0)</f>
        <v>0</v>
      </c>
    </row>
    <row r="143" spans="1:12" x14ac:dyDescent="0.25">
      <c r="A143" s="8" t="s">
        <v>426</v>
      </c>
      <c r="B143" s="1">
        <v>3</v>
      </c>
      <c r="C143" s="1">
        <v>216.71459999999999</v>
      </c>
      <c r="D143" s="1">
        <v>104.01</v>
      </c>
      <c r="E143" s="1">
        <v>22540.485546</v>
      </c>
      <c r="F143" s="10">
        <f>IFERROR(VLOOKUP(A143,'Sevinç 03.04.2023 1215'!$A:$F,5,0),0)</f>
        <v>0</v>
      </c>
      <c r="G143" s="10">
        <f>IFERROR(VLOOKUP(A143,'Sevinç 04.04.2023 0911'!$A:$D,4,0),0)</f>
        <v>0</v>
      </c>
      <c r="H143" s="10">
        <f>IFERROR(VLOOKUP(A143,'Onaya Sunulan Birim Fiyat'!$A:$C,3,0),0)</f>
        <v>104.01</v>
      </c>
      <c r="I143" s="10">
        <f>IFERROR(VLOOKUP(A143,'Eksik Birim Fiyat Satınalma'!$A:$E,5,0),0)</f>
        <v>0</v>
      </c>
      <c r="J143" s="10">
        <f>IFERROR(VLOOKUP(A143,'Eksik Birim Fiyat'!$A$2:$E$129,5,0),0)</f>
        <v>0</v>
      </c>
      <c r="K143" s="10">
        <f>IFERROR(VLOOKUP(A143,'Birim Fiyatı Olmayan Malzemeler'!$A$1:$C$128,3,0),0)</f>
        <v>0</v>
      </c>
      <c r="L143" s="10">
        <f>IFERROR(VLOOKUP(A143,'Reçete Altındakiler'!$A:$C,3,0),0)</f>
        <v>0</v>
      </c>
    </row>
    <row r="144" spans="1:12" x14ac:dyDescent="0.25">
      <c r="A144" s="8" t="s">
        <v>18</v>
      </c>
      <c r="B144" s="1">
        <v>2</v>
      </c>
      <c r="C144" s="1">
        <v>391.86689999999999</v>
      </c>
      <c r="D144" s="1">
        <v>56.23</v>
      </c>
      <c r="E144" s="1">
        <v>22034.675787</v>
      </c>
      <c r="F144" s="10">
        <f>IFERROR(VLOOKUP(A144,'Sevinç 03.04.2023 1215'!$A:$F,5,0),0)</f>
        <v>0</v>
      </c>
      <c r="G144" s="10">
        <f>IFERROR(VLOOKUP(A144,'Sevinç 04.04.2023 0911'!$A:$D,4,0),0)</f>
        <v>0</v>
      </c>
      <c r="H144" s="10">
        <f>IFERROR(VLOOKUP(A144,'Onaya Sunulan Birim Fiyat'!$A:$C,3,0),0)</f>
        <v>56.23</v>
      </c>
      <c r="I144" s="10">
        <f>IFERROR(VLOOKUP(A144,'Eksik Birim Fiyat Satınalma'!$A:$E,5,0),0)</f>
        <v>0</v>
      </c>
      <c r="J144" s="10">
        <f>IFERROR(VLOOKUP(A144,'Eksik Birim Fiyat'!$A$2:$E$129,5,0),0)</f>
        <v>0</v>
      </c>
      <c r="K144" s="10">
        <f>IFERROR(VLOOKUP(A144,'Birim Fiyatı Olmayan Malzemeler'!$A$1:$C$128,3,0),0)</f>
        <v>0</v>
      </c>
      <c r="L144" s="10">
        <f>IFERROR(VLOOKUP(A144,'Reçete Altındakiler'!$A:$C,3,0),0)</f>
        <v>0</v>
      </c>
    </row>
    <row r="145" spans="1:12" x14ac:dyDescent="0.25">
      <c r="A145" s="8" t="s">
        <v>18</v>
      </c>
      <c r="B145" s="1">
        <v>3</v>
      </c>
      <c r="C145" s="1">
        <v>39.926099999999998</v>
      </c>
      <c r="D145" s="1">
        <v>56.23</v>
      </c>
      <c r="E145" s="1">
        <v>2245.0446029999998</v>
      </c>
      <c r="F145" s="10">
        <f>IFERROR(VLOOKUP(A145,'Sevinç 03.04.2023 1215'!$A:$F,5,0),0)</f>
        <v>0</v>
      </c>
      <c r="G145" s="10">
        <f>IFERROR(VLOOKUP(A145,'Sevinç 04.04.2023 0911'!$A:$D,4,0),0)</f>
        <v>0</v>
      </c>
      <c r="H145" s="10">
        <f>IFERROR(VLOOKUP(A145,'Onaya Sunulan Birim Fiyat'!$A:$C,3,0),0)</f>
        <v>56.23</v>
      </c>
      <c r="I145" s="10">
        <f>IFERROR(VLOOKUP(A145,'Eksik Birim Fiyat Satınalma'!$A:$E,5,0),0)</f>
        <v>0</v>
      </c>
      <c r="J145" s="10">
        <f>IFERROR(VLOOKUP(A145,'Eksik Birim Fiyat'!$A$2:$E$129,5,0),0)</f>
        <v>0</v>
      </c>
      <c r="K145" s="10">
        <f>IFERROR(VLOOKUP(A145,'Birim Fiyatı Olmayan Malzemeler'!$A$1:$C$128,3,0),0)</f>
        <v>0</v>
      </c>
      <c r="L145" s="10">
        <f>IFERROR(VLOOKUP(A145,'Reçete Altındakiler'!$A:$C,3,0),0)</f>
        <v>0</v>
      </c>
    </row>
    <row r="146" spans="1:12" x14ac:dyDescent="0.25">
      <c r="A146" s="8" t="s">
        <v>840</v>
      </c>
      <c r="B146" s="1">
        <v>2</v>
      </c>
      <c r="C146" s="1">
        <v>108.1258</v>
      </c>
      <c r="D146" s="1">
        <v>88.09</v>
      </c>
      <c r="E146" s="1">
        <v>9524.8017220000002</v>
      </c>
      <c r="F146" s="10">
        <f>IFERROR(VLOOKUP(A146,'Sevinç 03.04.2023 1215'!$A:$F,5,0),0)</f>
        <v>0</v>
      </c>
      <c r="G146" s="10">
        <f>IFERROR(VLOOKUP(A146,'Sevinç 04.04.2023 0911'!$A:$D,4,0),0)</f>
        <v>0</v>
      </c>
      <c r="H146" s="10">
        <f>IFERROR(VLOOKUP(A146,'Onaya Sunulan Birim Fiyat'!$A:$C,3,0),0)</f>
        <v>88.09</v>
      </c>
      <c r="I146" s="10">
        <f>IFERROR(VLOOKUP(A146,'Eksik Birim Fiyat Satınalma'!$A:$E,5,0),0)</f>
        <v>0</v>
      </c>
      <c r="J146" s="10">
        <f>IFERROR(VLOOKUP(A146,'Eksik Birim Fiyat'!$A$2:$E$129,5,0),0)</f>
        <v>0</v>
      </c>
      <c r="K146" s="10">
        <f>IFERROR(VLOOKUP(A146,'Birim Fiyatı Olmayan Malzemeler'!$A$1:$C$128,3,0),0)</f>
        <v>0</v>
      </c>
      <c r="L146" s="10">
        <f>IFERROR(VLOOKUP(A146,'Reçete Altındakiler'!$A:$C,3,0),0)</f>
        <v>0</v>
      </c>
    </row>
    <row r="147" spans="1:12" x14ac:dyDescent="0.25">
      <c r="A147" s="8" t="s">
        <v>427</v>
      </c>
      <c r="B147" s="1">
        <v>2</v>
      </c>
      <c r="C147" s="1">
        <v>51.509799999999998</v>
      </c>
      <c r="D147" s="1">
        <v>38.770000000000003</v>
      </c>
      <c r="E147" s="1">
        <v>1997.034946</v>
      </c>
      <c r="F147" s="10">
        <f>IFERROR(VLOOKUP(A147,'Sevinç 03.04.2023 1215'!$A:$F,5,0),0)</f>
        <v>0</v>
      </c>
      <c r="G147" s="10">
        <f>IFERROR(VLOOKUP(A147,'Sevinç 04.04.2023 0911'!$A:$D,4,0),0)</f>
        <v>0</v>
      </c>
      <c r="H147" s="10">
        <f>IFERROR(VLOOKUP(A147,'Onaya Sunulan Birim Fiyat'!$A:$C,3,0),0)</f>
        <v>38.770000000000003</v>
      </c>
      <c r="I147" s="10">
        <f>IFERROR(VLOOKUP(A147,'Eksik Birim Fiyat Satınalma'!$A:$E,5,0),0)</f>
        <v>0</v>
      </c>
      <c r="J147" s="10">
        <f>IFERROR(VLOOKUP(A147,'Eksik Birim Fiyat'!$A$2:$E$129,5,0),0)</f>
        <v>0</v>
      </c>
      <c r="K147" s="10">
        <f>IFERROR(VLOOKUP(A147,'Birim Fiyatı Olmayan Malzemeler'!$A$1:$C$128,3,0),0)</f>
        <v>0</v>
      </c>
      <c r="L147" s="10">
        <f>IFERROR(VLOOKUP(A147,'Reçete Altındakiler'!$A:$C,3,0),0)</f>
        <v>0</v>
      </c>
    </row>
    <row r="148" spans="1:12" x14ac:dyDescent="0.25">
      <c r="A148" s="8" t="s">
        <v>325</v>
      </c>
      <c r="B148" s="1">
        <v>2</v>
      </c>
      <c r="C148" s="1">
        <v>14</v>
      </c>
      <c r="D148" s="1">
        <v>46.29</v>
      </c>
      <c r="E148" s="1">
        <v>648.05999999999995</v>
      </c>
      <c r="F148" s="10">
        <f>IFERROR(VLOOKUP(A148,'Sevinç 03.04.2023 1215'!$A:$F,5,0),0)</f>
        <v>0</v>
      </c>
      <c r="G148" s="10">
        <f>IFERROR(VLOOKUP(A148,'Sevinç 04.04.2023 0911'!$A:$D,4,0),0)</f>
        <v>0</v>
      </c>
      <c r="H148" s="10">
        <f>IFERROR(VLOOKUP(A148,'Onaya Sunulan Birim Fiyat'!$A:$C,3,0),0)</f>
        <v>46.29</v>
      </c>
      <c r="I148" s="10">
        <f>IFERROR(VLOOKUP(A148,'Eksik Birim Fiyat Satınalma'!$A:$E,5,0),0)</f>
        <v>0</v>
      </c>
      <c r="J148" s="10">
        <f>IFERROR(VLOOKUP(A148,'Eksik Birim Fiyat'!$A$2:$E$129,5,0),0)</f>
        <v>0</v>
      </c>
      <c r="K148" s="10">
        <f>IFERROR(VLOOKUP(A148,'Birim Fiyatı Olmayan Malzemeler'!$A$1:$C$128,3,0),0)</f>
        <v>0</v>
      </c>
      <c r="L148" s="10">
        <f>IFERROR(VLOOKUP(A148,'Reçete Altındakiler'!$A:$C,3,0),0)</f>
        <v>0</v>
      </c>
    </row>
    <row r="149" spans="1:12" x14ac:dyDescent="0.25">
      <c r="A149" s="8" t="s">
        <v>585</v>
      </c>
      <c r="B149" s="1">
        <v>2</v>
      </c>
      <c r="C149" s="1">
        <v>53.1235</v>
      </c>
      <c r="D149" s="1">
        <v>80.97</v>
      </c>
      <c r="E149" s="1">
        <v>4301.4097949999996</v>
      </c>
      <c r="F149" s="10">
        <f>IFERROR(VLOOKUP(A149,'Sevinç 03.04.2023 1215'!$A:$F,5,0),0)</f>
        <v>0</v>
      </c>
      <c r="G149" s="10">
        <f>IFERROR(VLOOKUP(A149,'Sevinç 04.04.2023 0911'!$A:$D,4,0),0)</f>
        <v>0</v>
      </c>
      <c r="H149" s="10">
        <f>IFERROR(VLOOKUP(A149,'Onaya Sunulan Birim Fiyat'!$A:$C,3,0),0)</f>
        <v>80.97</v>
      </c>
      <c r="I149" s="10">
        <f>IFERROR(VLOOKUP(A149,'Eksik Birim Fiyat Satınalma'!$A:$E,5,0),0)</f>
        <v>0</v>
      </c>
      <c r="J149" s="10">
        <f>IFERROR(VLOOKUP(A149,'Eksik Birim Fiyat'!$A$2:$E$129,5,0),0)</f>
        <v>0</v>
      </c>
      <c r="K149" s="10">
        <f>IFERROR(VLOOKUP(A149,'Birim Fiyatı Olmayan Malzemeler'!$A$1:$C$128,3,0),0)</f>
        <v>0</v>
      </c>
      <c r="L149" s="10">
        <f>IFERROR(VLOOKUP(A149,'Reçete Altındakiler'!$A:$C,3,0),0)</f>
        <v>0</v>
      </c>
    </row>
    <row r="150" spans="1:12" x14ac:dyDescent="0.25">
      <c r="A150" s="8" t="s">
        <v>519</v>
      </c>
      <c r="B150" s="1">
        <v>2</v>
      </c>
      <c r="C150" s="1">
        <v>14.937099999999999</v>
      </c>
      <c r="D150" s="1">
        <v>13</v>
      </c>
      <c r="E150" s="1">
        <v>194.1823</v>
      </c>
      <c r="F150" s="10">
        <f>IFERROR(VLOOKUP(A150,'Sevinç 03.04.2023 1215'!$A:$F,5,0),0)</f>
        <v>0</v>
      </c>
      <c r="G150" s="10">
        <f>IFERROR(VLOOKUP(A150,'Sevinç 04.04.2023 0911'!$A:$D,4,0),0)</f>
        <v>0</v>
      </c>
      <c r="H150" s="10">
        <f>IFERROR(VLOOKUP(A150,'Onaya Sunulan Birim Fiyat'!$A:$C,3,0),0)</f>
        <v>13</v>
      </c>
      <c r="I150" s="10">
        <f>IFERROR(VLOOKUP(A150,'Eksik Birim Fiyat Satınalma'!$A:$E,5,0),0)</f>
        <v>0</v>
      </c>
      <c r="J150" s="10">
        <f>IFERROR(VLOOKUP(A150,'Eksik Birim Fiyat'!$A$2:$E$129,5,0),0)</f>
        <v>0</v>
      </c>
      <c r="K150" s="10">
        <f>IFERROR(VLOOKUP(A150,'Birim Fiyatı Olmayan Malzemeler'!$A$1:$C$128,3,0),0)</f>
        <v>0</v>
      </c>
      <c r="L150" s="10">
        <f>IFERROR(VLOOKUP(A150,'Reçete Altındakiler'!$A:$C,3,0),0)</f>
        <v>0</v>
      </c>
    </row>
    <row r="151" spans="1:12" x14ac:dyDescent="0.25">
      <c r="A151" s="8" t="s">
        <v>19</v>
      </c>
      <c r="B151" s="1">
        <v>1</v>
      </c>
      <c r="C151" s="1">
        <v>940.89120000000003</v>
      </c>
      <c r="D151" s="1">
        <v>107.91</v>
      </c>
      <c r="E151" s="1">
        <v>101531.569392</v>
      </c>
      <c r="F151" s="10">
        <f>IFERROR(VLOOKUP(A151,'Sevinç 03.04.2023 1215'!$A:$F,5,0),0)</f>
        <v>0</v>
      </c>
      <c r="G151" s="10">
        <f>IFERROR(VLOOKUP(A151,'Sevinç 04.04.2023 0911'!$A:$D,4,0),0)</f>
        <v>0</v>
      </c>
      <c r="H151" s="10">
        <f>IFERROR(VLOOKUP(A151,'Onaya Sunulan Birim Fiyat'!$A:$C,3,0),0)</f>
        <v>107.91</v>
      </c>
      <c r="I151" s="10">
        <f>IFERROR(VLOOKUP(A151,'Eksik Birim Fiyat Satınalma'!$A:$E,5,0),0)</f>
        <v>0</v>
      </c>
      <c r="J151" s="10">
        <f>IFERROR(VLOOKUP(A151,'Eksik Birim Fiyat'!$A$2:$E$129,5,0),0)</f>
        <v>0</v>
      </c>
      <c r="K151" s="10">
        <f>IFERROR(VLOOKUP(A151,'Birim Fiyatı Olmayan Malzemeler'!$A$1:$C$128,3,0),0)</f>
        <v>0</v>
      </c>
      <c r="L151" s="10">
        <f>IFERROR(VLOOKUP(A151,'Reçete Altındakiler'!$A:$C,3,0),0)</f>
        <v>0</v>
      </c>
    </row>
    <row r="152" spans="1:12" x14ac:dyDescent="0.25">
      <c r="A152" s="8" t="s">
        <v>19</v>
      </c>
      <c r="B152" s="1">
        <v>3</v>
      </c>
      <c r="C152" s="1">
        <v>284.33</v>
      </c>
      <c r="D152" s="1">
        <v>107.91</v>
      </c>
      <c r="E152" s="1">
        <v>30682.050299999999</v>
      </c>
      <c r="F152" s="10">
        <f>IFERROR(VLOOKUP(A152,'Sevinç 03.04.2023 1215'!$A:$F,5,0),0)</f>
        <v>0</v>
      </c>
      <c r="G152" s="10">
        <f>IFERROR(VLOOKUP(A152,'Sevinç 04.04.2023 0911'!$A:$D,4,0),0)</f>
        <v>0</v>
      </c>
      <c r="H152" s="10">
        <f>IFERROR(VLOOKUP(A152,'Onaya Sunulan Birim Fiyat'!$A:$C,3,0),0)</f>
        <v>107.91</v>
      </c>
      <c r="I152" s="10">
        <f>IFERROR(VLOOKUP(A152,'Eksik Birim Fiyat Satınalma'!$A:$E,5,0),0)</f>
        <v>0</v>
      </c>
      <c r="J152" s="10">
        <f>IFERROR(VLOOKUP(A152,'Eksik Birim Fiyat'!$A$2:$E$129,5,0),0)</f>
        <v>0</v>
      </c>
      <c r="K152" s="10">
        <f>IFERROR(VLOOKUP(A152,'Birim Fiyatı Olmayan Malzemeler'!$A$1:$C$128,3,0),0)</f>
        <v>0</v>
      </c>
      <c r="L152" s="10">
        <f>IFERROR(VLOOKUP(A152,'Reçete Altındakiler'!$A:$C,3,0),0)</f>
        <v>0</v>
      </c>
    </row>
    <row r="153" spans="1:12" x14ac:dyDescent="0.25">
      <c r="A153" s="8" t="s">
        <v>586</v>
      </c>
      <c r="B153" s="1">
        <v>1</v>
      </c>
      <c r="C153" s="1">
        <v>239.13040000000001</v>
      </c>
      <c r="D153" s="1">
        <v>107.91</v>
      </c>
      <c r="E153" s="1">
        <v>25804.561463999999</v>
      </c>
      <c r="F153" s="10">
        <f>IFERROR(VLOOKUP(A153,'Sevinç 03.04.2023 1215'!$A:$F,5,0),0)</f>
        <v>0</v>
      </c>
      <c r="G153" s="10">
        <f>IFERROR(VLOOKUP(A153,'Sevinç 04.04.2023 0911'!$A:$D,4,0),0)</f>
        <v>0</v>
      </c>
      <c r="H153" s="10">
        <f>IFERROR(VLOOKUP(A153,'Onaya Sunulan Birim Fiyat'!$A:$C,3,0),0)</f>
        <v>107.91</v>
      </c>
      <c r="I153" s="10">
        <f>IFERROR(VLOOKUP(A153,'Eksik Birim Fiyat Satınalma'!$A:$E,5,0),0)</f>
        <v>0</v>
      </c>
      <c r="J153" s="10">
        <f>IFERROR(VLOOKUP(A153,'Eksik Birim Fiyat'!$A$2:$E$129,5,0),0)</f>
        <v>0</v>
      </c>
      <c r="K153" s="10">
        <f>IFERROR(VLOOKUP(A153,'Birim Fiyatı Olmayan Malzemeler'!$A$1:$C$128,3,0),0)</f>
        <v>0</v>
      </c>
      <c r="L153" s="10">
        <f>IFERROR(VLOOKUP(A153,'Reçete Altındakiler'!$A:$C,3,0),0)</f>
        <v>0</v>
      </c>
    </row>
    <row r="154" spans="1:12" x14ac:dyDescent="0.25">
      <c r="A154" s="8" t="s">
        <v>586</v>
      </c>
      <c r="B154" s="1">
        <v>3</v>
      </c>
      <c r="C154" s="1">
        <v>20.329999999999998</v>
      </c>
      <c r="D154" s="1">
        <v>107.91</v>
      </c>
      <c r="E154" s="1">
        <v>2193.8103000000001</v>
      </c>
      <c r="F154" s="10">
        <f>IFERROR(VLOOKUP(A154,'Sevinç 03.04.2023 1215'!$A:$F,5,0),0)</f>
        <v>0</v>
      </c>
      <c r="G154" s="10">
        <f>IFERROR(VLOOKUP(A154,'Sevinç 04.04.2023 0911'!$A:$D,4,0),0)</f>
        <v>0</v>
      </c>
      <c r="H154" s="10">
        <f>IFERROR(VLOOKUP(A154,'Onaya Sunulan Birim Fiyat'!$A:$C,3,0),0)</f>
        <v>107.91</v>
      </c>
      <c r="I154" s="10">
        <f>IFERROR(VLOOKUP(A154,'Eksik Birim Fiyat Satınalma'!$A:$E,5,0),0)</f>
        <v>0</v>
      </c>
      <c r="J154" s="10">
        <f>IFERROR(VLOOKUP(A154,'Eksik Birim Fiyat'!$A$2:$E$129,5,0),0)</f>
        <v>0</v>
      </c>
      <c r="K154" s="10">
        <f>IFERROR(VLOOKUP(A154,'Birim Fiyatı Olmayan Malzemeler'!$A$1:$C$128,3,0),0)</f>
        <v>0</v>
      </c>
      <c r="L154" s="10">
        <f>IFERROR(VLOOKUP(A154,'Reçete Altındakiler'!$A:$C,3,0),0)</f>
        <v>0</v>
      </c>
    </row>
    <row r="155" spans="1:12" x14ac:dyDescent="0.25">
      <c r="A155" s="8" t="s">
        <v>326</v>
      </c>
      <c r="B155" s="1">
        <v>2</v>
      </c>
      <c r="C155" s="1">
        <v>108.2474</v>
      </c>
      <c r="D155" s="1">
        <v>9</v>
      </c>
      <c r="E155" s="1">
        <v>974.22659999999996</v>
      </c>
      <c r="F155" s="10">
        <f>IFERROR(VLOOKUP(A155,'Sevinç 03.04.2023 1215'!$A:$F,5,0),0)</f>
        <v>0</v>
      </c>
      <c r="G155" s="10">
        <f>IFERROR(VLOOKUP(A155,'Sevinç 04.04.2023 0911'!$A:$D,4,0),0)</f>
        <v>0</v>
      </c>
      <c r="H155" s="10">
        <f>IFERROR(VLOOKUP(A155,'Onaya Sunulan Birim Fiyat'!$A:$C,3,0),0)</f>
        <v>9</v>
      </c>
      <c r="I155" s="10">
        <f>IFERROR(VLOOKUP(A155,'Eksik Birim Fiyat Satınalma'!$A:$E,5,0),0)</f>
        <v>0</v>
      </c>
      <c r="J155" s="10">
        <f>IFERROR(VLOOKUP(A155,'Eksik Birim Fiyat'!$A$2:$E$129,5,0),0)</f>
        <v>0</v>
      </c>
      <c r="K155" s="10">
        <f>IFERROR(VLOOKUP(A155,'Birim Fiyatı Olmayan Malzemeler'!$A$1:$C$128,3,0),0)</f>
        <v>0</v>
      </c>
      <c r="L155" s="10">
        <f>IFERROR(VLOOKUP(A155,'Reçete Altındakiler'!$A:$C,3,0),0)</f>
        <v>0</v>
      </c>
    </row>
    <row r="156" spans="1:12" x14ac:dyDescent="0.25">
      <c r="A156" s="8" t="s">
        <v>428</v>
      </c>
      <c r="B156" s="1">
        <v>2</v>
      </c>
      <c r="C156" s="1">
        <v>415.64420000000001</v>
      </c>
      <c r="D156" s="1">
        <v>9</v>
      </c>
      <c r="E156" s="1">
        <v>3740.7977999999998</v>
      </c>
      <c r="F156" s="10">
        <f>IFERROR(VLOOKUP(A156,'Sevinç 03.04.2023 1215'!$A:$F,5,0),0)</f>
        <v>0</v>
      </c>
      <c r="G156" s="10">
        <f>IFERROR(VLOOKUP(A156,'Sevinç 04.04.2023 0911'!$A:$D,4,0),0)</f>
        <v>0</v>
      </c>
      <c r="H156" s="10">
        <f>IFERROR(VLOOKUP(A156,'Onaya Sunulan Birim Fiyat'!$A:$C,3,0),0)</f>
        <v>9</v>
      </c>
      <c r="I156" s="10">
        <f>IFERROR(VLOOKUP(A156,'Eksik Birim Fiyat Satınalma'!$A:$E,5,0),0)</f>
        <v>0</v>
      </c>
      <c r="J156" s="10">
        <f>IFERROR(VLOOKUP(A156,'Eksik Birim Fiyat'!$A$2:$E$129,5,0),0)</f>
        <v>0</v>
      </c>
      <c r="K156" s="10">
        <f>IFERROR(VLOOKUP(A156,'Birim Fiyatı Olmayan Malzemeler'!$A$1:$C$128,3,0),0)</f>
        <v>0</v>
      </c>
      <c r="L156" s="10">
        <f>IFERROR(VLOOKUP(A156,'Reçete Altındakiler'!$A:$C,3,0),0)</f>
        <v>0</v>
      </c>
    </row>
    <row r="157" spans="1:12" x14ac:dyDescent="0.25">
      <c r="A157" s="8" t="s">
        <v>327</v>
      </c>
      <c r="B157" s="1">
        <v>2</v>
      </c>
      <c r="C157" s="1">
        <v>1032.3833999999999</v>
      </c>
      <c r="D157" s="1">
        <v>36.72</v>
      </c>
      <c r="E157" s="1">
        <v>37909.118448000001</v>
      </c>
      <c r="F157" s="10">
        <f>IFERROR(VLOOKUP(A157,'Sevinç 03.04.2023 1215'!$A:$F,5,0),0)</f>
        <v>0</v>
      </c>
      <c r="G157" s="10">
        <f>IFERROR(VLOOKUP(A157,'Sevinç 04.04.2023 0911'!$A:$D,4,0),0)</f>
        <v>0</v>
      </c>
      <c r="H157" s="10">
        <f>IFERROR(VLOOKUP(A157,'Onaya Sunulan Birim Fiyat'!$A:$C,3,0),0)</f>
        <v>36.72</v>
      </c>
      <c r="I157" s="10">
        <f>IFERROR(VLOOKUP(A157,'Eksik Birim Fiyat Satınalma'!$A:$E,5,0),0)</f>
        <v>0</v>
      </c>
      <c r="J157" s="10">
        <f>IFERROR(VLOOKUP(A157,'Eksik Birim Fiyat'!$A$2:$E$129,5,0),0)</f>
        <v>0</v>
      </c>
      <c r="K157" s="10">
        <f>IFERROR(VLOOKUP(A157,'Birim Fiyatı Olmayan Malzemeler'!$A$1:$C$128,3,0),0)</f>
        <v>0</v>
      </c>
      <c r="L157" s="10">
        <f>IFERROR(VLOOKUP(A157,'Reçete Altındakiler'!$A:$C,3,0),0)</f>
        <v>0</v>
      </c>
    </row>
    <row r="158" spans="1:12" x14ac:dyDescent="0.25">
      <c r="A158" s="8" t="s">
        <v>20</v>
      </c>
      <c r="B158" s="1">
        <v>2</v>
      </c>
      <c r="C158" s="1">
        <v>314.85309999999998</v>
      </c>
      <c r="D158" s="1">
        <v>36.72</v>
      </c>
      <c r="E158" s="1">
        <v>11561.405832</v>
      </c>
      <c r="F158" s="10">
        <f>IFERROR(VLOOKUP(A158,'Sevinç 03.04.2023 1215'!$A:$F,5,0),0)</f>
        <v>0</v>
      </c>
      <c r="G158" s="10">
        <f>IFERROR(VLOOKUP(A158,'Sevinç 04.04.2023 0911'!$A:$D,4,0),0)</f>
        <v>0</v>
      </c>
      <c r="H158" s="10">
        <f>IFERROR(VLOOKUP(A158,'Onaya Sunulan Birim Fiyat'!$A:$C,3,0),0)</f>
        <v>36.72</v>
      </c>
      <c r="I158" s="10">
        <f>IFERROR(VLOOKUP(A158,'Eksik Birim Fiyat Satınalma'!$A:$E,5,0),0)</f>
        <v>0</v>
      </c>
      <c r="J158" s="10">
        <f>IFERROR(VLOOKUP(A158,'Eksik Birim Fiyat'!$A$2:$E$129,5,0),0)</f>
        <v>0</v>
      </c>
      <c r="K158" s="10">
        <f>IFERROR(VLOOKUP(A158,'Birim Fiyatı Olmayan Malzemeler'!$A$1:$C$128,3,0),0)</f>
        <v>0</v>
      </c>
      <c r="L158" s="10">
        <f>IFERROR(VLOOKUP(A158,'Reçete Altındakiler'!$A:$C,3,0),0)</f>
        <v>0</v>
      </c>
    </row>
    <row r="159" spans="1:12" x14ac:dyDescent="0.25">
      <c r="A159" s="8" t="s">
        <v>587</v>
      </c>
      <c r="B159" s="1">
        <v>2</v>
      </c>
      <c r="C159" s="1">
        <v>174.5583</v>
      </c>
      <c r="D159" s="1">
        <v>11.03</v>
      </c>
      <c r="E159" s="1">
        <v>1925.3780489999999</v>
      </c>
      <c r="F159" s="10">
        <f>IFERROR(VLOOKUP(A159,'Sevinç 03.04.2023 1215'!$A:$F,5,0),0)</f>
        <v>0</v>
      </c>
      <c r="G159" s="10">
        <f>IFERROR(VLOOKUP(A159,'Sevinç 04.04.2023 0911'!$A:$D,4,0),0)</f>
        <v>0</v>
      </c>
      <c r="H159" s="10">
        <f>IFERROR(VLOOKUP(A159,'Onaya Sunulan Birim Fiyat'!$A:$C,3,0),0)</f>
        <v>11.03</v>
      </c>
      <c r="I159" s="10">
        <f>IFERROR(VLOOKUP(A159,'Eksik Birim Fiyat Satınalma'!$A:$E,5,0),0)</f>
        <v>0</v>
      </c>
      <c r="J159" s="10">
        <f>IFERROR(VLOOKUP(A159,'Eksik Birim Fiyat'!$A$2:$E$129,5,0),0)</f>
        <v>0</v>
      </c>
      <c r="K159" s="10">
        <f>IFERROR(VLOOKUP(A159,'Birim Fiyatı Olmayan Malzemeler'!$A$1:$C$128,3,0),0)</f>
        <v>0</v>
      </c>
      <c r="L159" s="10">
        <f>IFERROR(VLOOKUP(A159,'Reçete Altındakiler'!$A:$C,3,0),0)</f>
        <v>0</v>
      </c>
    </row>
    <row r="160" spans="1:12" x14ac:dyDescent="0.25">
      <c r="A160" s="8" t="s">
        <v>841</v>
      </c>
      <c r="B160" s="1">
        <v>2</v>
      </c>
      <c r="C160" s="1">
        <v>75.525300000000001</v>
      </c>
      <c r="D160" s="1">
        <v>20.39</v>
      </c>
      <c r="E160" s="1">
        <v>1539.960867</v>
      </c>
      <c r="F160" s="10">
        <f>IFERROR(VLOOKUP(A160,'Sevinç 03.04.2023 1215'!$A:$F,5,0),0)</f>
        <v>0</v>
      </c>
      <c r="G160" s="10">
        <f>IFERROR(VLOOKUP(A160,'Sevinç 04.04.2023 0911'!$A:$D,4,0),0)</f>
        <v>0</v>
      </c>
      <c r="H160" s="10">
        <f>IFERROR(VLOOKUP(A160,'Onaya Sunulan Birim Fiyat'!$A:$C,3,0),0)</f>
        <v>20.39</v>
      </c>
      <c r="I160" s="10">
        <f>IFERROR(VLOOKUP(A160,'Eksik Birim Fiyat Satınalma'!$A:$E,5,0),0)</f>
        <v>0</v>
      </c>
      <c r="J160" s="10">
        <f>IFERROR(VLOOKUP(A160,'Eksik Birim Fiyat'!$A$2:$E$129,5,0),0)</f>
        <v>0</v>
      </c>
      <c r="K160" s="10">
        <f>IFERROR(VLOOKUP(A160,'Birim Fiyatı Olmayan Malzemeler'!$A$1:$C$128,3,0),0)</f>
        <v>0</v>
      </c>
      <c r="L160" s="10">
        <f>IFERROR(VLOOKUP(A160,'Reçete Altındakiler'!$A:$C,3,0),0)</f>
        <v>0</v>
      </c>
    </row>
    <row r="161" spans="1:12" x14ac:dyDescent="0.25">
      <c r="A161" s="8" t="s">
        <v>842</v>
      </c>
      <c r="B161" s="1">
        <v>2</v>
      </c>
      <c r="C161" s="1">
        <v>110.9598</v>
      </c>
      <c r="D161" s="1">
        <v>20.39</v>
      </c>
      <c r="E161" s="1">
        <v>2262.4703220000001</v>
      </c>
      <c r="F161" s="10">
        <f>IFERROR(VLOOKUP(A161,'Sevinç 03.04.2023 1215'!$A:$F,5,0),0)</f>
        <v>0</v>
      </c>
      <c r="G161" s="10">
        <f>IFERROR(VLOOKUP(A161,'Sevinç 04.04.2023 0911'!$A:$D,4,0),0)</f>
        <v>0</v>
      </c>
      <c r="H161" s="10">
        <f>IFERROR(VLOOKUP(A161,'Onaya Sunulan Birim Fiyat'!$A:$C,3,0),0)</f>
        <v>20.39</v>
      </c>
      <c r="I161" s="10">
        <f>IFERROR(VLOOKUP(A161,'Eksik Birim Fiyat Satınalma'!$A:$E,5,0),0)</f>
        <v>0</v>
      </c>
      <c r="J161" s="10">
        <f>IFERROR(VLOOKUP(A161,'Eksik Birim Fiyat'!$A$2:$E$129,5,0),0)</f>
        <v>0</v>
      </c>
      <c r="K161" s="10">
        <f>IFERROR(VLOOKUP(A161,'Birim Fiyatı Olmayan Malzemeler'!$A$1:$C$128,3,0),0)</f>
        <v>0</v>
      </c>
      <c r="L161" s="10">
        <f>IFERROR(VLOOKUP(A161,'Reçete Altındakiler'!$A:$C,3,0),0)</f>
        <v>0</v>
      </c>
    </row>
    <row r="162" spans="1:12" x14ac:dyDescent="0.25">
      <c r="A162" s="8" t="s">
        <v>328</v>
      </c>
      <c r="B162" s="1">
        <v>1</v>
      </c>
      <c r="C162" s="1">
        <v>162.5222</v>
      </c>
      <c r="D162" s="1">
        <v>87.35</v>
      </c>
      <c r="E162" s="1">
        <v>14196.31417</v>
      </c>
      <c r="F162" s="10">
        <f>IFERROR(VLOOKUP(A162,'Sevinç 03.04.2023 1215'!$A:$F,5,0),0)</f>
        <v>0</v>
      </c>
      <c r="G162" s="10">
        <f>IFERROR(VLOOKUP(A162,'Sevinç 04.04.2023 0911'!$A:$D,4,0),0)</f>
        <v>0</v>
      </c>
      <c r="H162" s="10">
        <f>IFERROR(VLOOKUP(A162,'Onaya Sunulan Birim Fiyat'!$A:$C,3,0),0)</f>
        <v>87.35</v>
      </c>
      <c r="I162" s="10">
        <f>IFERROR(VLOOKUP(A162,'Eksik Birim Fiyat Satınalma'!$A:$E,5,0),0)</f>
        <v>0</v>
      </c>
      <c r="J162" s="10">
        <f>IFERROR(VLOOKUP(A162,'Eksik Birim Fiyat'!$A$2:$E$129,5,0),0)</f>
        <v>0</v>
      </c>
      <c r="K162" s="10">
        <f>IFERROR(VLOOKUP(A162,'Birim Fiyatı Olmayan Malzemeler'!$A$1:$C$128,3,0),0)</f>
        <v>0</v>
      </c>
      <c r="L162" s="10">
        <f>IFERROR(VLOOKUP(A162,'Reçete Altındakiler'!$A:$C,3,0),0)</f>
        <v>0</v>
      </c>
    </row>
    <row r="163" spans="1:12" x14ac:dyDescent="0.25">
      <c r="A163" s="8" t="s">
        <v>328</v>
      </c>
      <c r="B163" s="1">
        <v>2</v>
      </c>
      <c r="C163" s="1">
        <v>141.20779999999999</v>
      </c>
      <c r="D163" s="1">
        <v>87.35</v>
      </c>
      <c r="E163" s="1">
        <v>12334.501329999999</v>
      </c>
      <c r="F163" s="10">
        <f>IFERROR(VLOOKUP(A163,'Sevinç 03.04.2023 1215'!$A:$F,5,0),0)</f>
        <v>0</v>
      </c>
      <c r="G163" s="10">
        <f>IFERROR(VLOOKUP(A163,'Sevinç 04.04.2023 0911'!$A:$D,4,0),0)</f>
        <v>0</v>
      </c>
      <c r="H163" s="10">
        <f>IFERROR(VLOOKUP(A163,'Onaya Sunulan Birim Fiyat'!$A:$C,3,0),0)</f>
        <v>87.35</v>
      </c>
      <c r="I163" s="10">
        <f>IFERROR(VLOOKUP(A163,'Eksik Birim Fiyat Satınalma'!$A:$E,5,0),0)</f>
        <v>0</v>
      </c>
      <c r="J163" s="10">
        <f>IFERROR(VLOOKUP(A163,'Eksik Birim Fiyat'!$A$2:$E$129,5,0),0)</f>
        <v>0</v>
      </c>
      <c r="K163" s="10">
        <f>IFERROR(VLOOKUP(A163,'Birim Fiyatı Olmayan Malzemeler'!$A$1:$C$128,3,0),0)</f>
        <v>0</v>
      </c>
      <c r="L163" s="10">
        <f>IFERROR(VLOOKUP(A163,'Reçete Altındakiler'!$A:$C,3,0),0)</f>
        <v>0</v>
      </c>
    </row>
    <row r="164" spans="1:12" x14ac:dyDescent="0.25">
      <c r="A164" s="8" t="s">
        <v>328</v>
      </c>
      <c r="B164" s="1">
        <v>3</v>
      </c>
      <c r="C164" s="1">
        <v>260.03550000000001</v>
      </c>
      <c r="D164" s="1">
        <v>87.35</v>
      </c>
      <c r="E164" s="1">
        <v>22714.100924999999</v>
      </c>
      <c r="F164" s="10">
        <f>IFERROR(VLOOKUP(A164,'Sevinç 03.04.2023 1215'!$A:$F,5,0),0)</f>
        <v>0</v>
      </c>
      <c r="G164" s="10">
        <f>IFERROR(VLOOKUP(A164,'Sevinç 04.04.2023 0911'!$A:$D,4,0),0)</f>
        <v>0</v>
      </c>
      <c r="H164" s="10">
        <f>IFERROR(VLOOKUP(A164,'Onaya Sunulan Birim Fiyat'!$A:$C,3,0),0)</f>
        <v>87.35</v>
      </c>
      <c r="I164" s="10">
        <f>IFERROR(VLOOKUP(A164,'Eksik Birim Fiyat Satınalma'!$A:$E,5,0),0)</f>
        <v>0</v>
      </c>
      <c r="J164" s="10">
        <f>IFERROR(VLOOKUP(A164,'Eksik Birim Fiyat'!$A$2:$E$129,5,0),0)</f>
        <v>0</v>
      </c>
      <c r="K164" s="10">
        <f>IFERROR(VLOOKUP(A164,'Birim Fiyatı Olmayan Malzemeler'!$A$1:$C$128,3,0),0)</f>
        <v>0</v>
      </c>
      <c r="L164" s="10">
        <f>IFERROR(VLOOKUP(A164,'Reçete Altındakiler'!$A:$C,3,0),0)</f>
        <v>0</v>
      </c>
    </row>
    <row r="165" spans="1:12" x14ac:dyDescent="0.25">
      <c r="A165" s="8" t="s">
        <v>329</v>
      </c>
      <c r="B165" s="1">
        <v>2</v>
      </c>
      <c r="C165" s="1">
        <v>221.13679999999999</v>
      </c>
      <c r="D165" s="1">
        <v>20.81</v>
      </c>
      <c r="E165" s="1">
        <v>4601.8568079999995</v>
      </c>
      <c r="F165" s="10">
        <f>IFERROR(VLOOKUP(A165,'Sevinç 03.04.2023 1215'!$A:$F,5,0),0)</f>
        <v>0</v>
      </c>
      <c r="G165" s="10">
        <f>IFERROR(VLOOKUP(A165,'Sevinç 04.04.2023 0911'!$A:$D,4,0),0)</f>
        <v>0</v>
      </c>
      <c r="H165" s="10">
        <f>IFERROR(VLOOKUP(A165,'Onaya Sunulan Birim Fiyat'!$A:$C,3,0),0)</f>
        <v>20.81</v>
      </c>
      <c r="I165" s="10">
        <f>IFERROR(VLOOKUP(A165,'Eksik Birim Fiyat Satınalma'!$A:$E,5,0),0)</f>
        <v>0</v>
      </c>
      <c r="J165" s="10">
        <f>IFERROR(VLOOKUP(A165,'Eksik Birim Fiyat'!$A$2:$E$129,5,0),0)</f>
        <v>0</v>
      </c>
      <c r="K165" s="10">
        <f>IFERROR(VLOOKUP(A165,'Birim Fiyatı Olmayan Malzemeler'!$A$1:$C$128,3,0),0)</f>
        <v>0</v>
      </c>
      <c r="L165" s="10">
        <f>IFERROR(VLOOKUP(A165,'Reçete Altındakiler'!$A:$C,3,0),0)</f>
        <v>0</v>
      </c>
    </row>
    <row r="166" spans="1:12" x14ac:dyDescent="0.25">
      <c r="A166" s="8" t="s">
        <v>329</v>
      </c>
      <c r="B166" s="1">
        <v>3</v>
      </c>
      <c r="C166" s="1">
        <v>12.286</v>
      </c>
      <c r="D166" s="1">
        <v>20.81</v>
      </c>
      <c r="E166" s="1">
        <v>255.67166</v>
      </c>
      <c r="F166" s="10">
        <f>IFERROR(VLOOKUP(A166,'Sevinç 03.04.2023 1215'!$A:$F,5,0),0)</f>
        <v>0</v>
      </c>
      <c r="G166" s="10">
        <f>IFERROR(VLOOKUP(A166,'Sevinç 04.04.2023 0911'!$A:$D,4,0),0)</f>
        <v>0</v>
      </c>
      <c r="H166" s="10">
        <f>IFERROR(VLOOKUP(A166,'Onaya Sunulan Birim Fiyat'!$A:$C,3,0),0)</f>
        <v>20.81</v>
      </c>
      <c r="I166" s="10">
        <f>IFERROR(VLOOKUP(A166,'Eksik Birim Fiyat Satınalma'!$A:$E,5,0),0)</f>
        <v>0</v>
      </c>
      <c r="J166" s="10">
        <f>IFERROR(VLOOKUP(A166,'Eksik Birim Fiyat'!$A$2:$E$129,5,0),0)</f>
        <v>0</v>
      </c>
      <c r="K166" s="10">
        <f>IFERROR(VLOOKUP(A166,'Birim Fiyatı Olmayan Malzemeler'!$A$1:$C$128,3,0),0)</f>
        <v>0</v>
      </c>
      <c r="L166" s="10">
        <f>IFERROR(VLOOKUP(A166,'Reçete Altındakiler'!$A:$C,3,0),0)</f>
        <v>0</v>
      </c>
    </row>
    <row r="167" spans="1:12" x14ac:dyDescent="0.25">
      <c r="A167" s="8" t="s">
        <v>520</v>
      </c>
      <c r="B167" s="1">
        <v>2</v>
      </c>
      <c r="C167" s="1">
        <v>197</v>
      </c>
      <c r="D167" s="1">
        <v>64.459999999999994</v>
      </c>
      <c r="E167" s="1">
        <v>12698.62</v>
      </c>
      <c r="F167" s="10">
        <f>IFERROR(VLOOKUP(A167,'Sevinç 03.04.2023 1215'!$A:$F,5,0),0)</f>
        <v>0</v>
      </c>
      <c r="G167" s="10">
        <f>IFERROR(VLOOKUP(A167,'Sevinç 04.04.2023 0911'!$A:$D,4,0),0)</f>
        <v>0</v>
      </c>
      <c r="H167" s="10">
        <f>IFERROR(VLOOKUP(A167,'Onaya Sunulan Birim Fiyat'!$A:$C,3,0),0)</f>
        <v>64.459999999999994</v>
      </c>
      <c r="I167" s="10">
        <f>IFERROR(VLOOKUP(A167,'Eksik Birim Fiyat Satınalma'!$A:$E,5,0),0)</f>
        <v>0</v>
      </c>
      <c r="J167" s="10">
        <f>IFERROR(VLOOKUP(A167,'Eksik Birim Fiyat'!$A$2:$E$129,5,0),0)</f>
        <v>0</v>
      </c>
      <c r="K167" s="10">
        <f>IFERROR(VLOOKUP(A167,'Birim Fiyatı Olmayan Malzemeler'!$A$1:$C$128,3,0),0)</f>
        <v>0</v>
      </c>
      <c r="L167" s="10">
        <f>IFERROR(VLOOKUP(A167,'Reçete Altındakiler'!$A:$C,3,0),0)</f>
        <v>0</v>
      </c>
    </row>
    <row r="168" spans="1:12" x14ac:dyDescent="0.25">
      <c r="A168" s="8" t="s">
        <v>330</v>
      </c>
      <c r="B168" s="1">
        <v>2</v>
      </c>
      <c r="C168" s="1">
        <v>206</v>
      </c>
      <c r="D168" s="1">
        <v>28.44</v>
      </c>
      <c r="E168" s="1">
        <v>5858.64</v>
      </c>
      <c r="F168" s="10">
        <f>IFERROR(VLOOKUP(A168,'Sevinç 03.04.2023 1215'!$A:$F,5,0),0)</f>
        <v>0</v>
      </c>
      <c r="G168" s="10">
        <f>IFERROR(VLOOKUP(A168,'Sevinç 04.04.2023 0911'!$A:$D,4,0),0)</f>
        <v>0</v>
      </c>
      <c r="H168" s="10">
        <f>IFERROR(VLOOKUP(A168,'Onaya Sunulan Birim Fiyat'!$A:$C,3,0),0)</f>
        <v>28.44</v>
      </c>
      <c r="I168" s="10">
        <f>IFERROR(VLOOKUP(A168,'Eksik Birim Fiyat Satınalma'!$A:$E,5,0),0)</f>
        <v>0</v>
      </c>
      <c r="J168" s="10">
        <f>IFERROR(VLOOKUP(A168,'Eksik Birim Fiyat'!$A$2:$E$129,5,0),0)</f>
        <v>0</v>
      </c>
      <c r="K168" s="10">
        <f>IFERROR(VLOOKUP(A168,'Birim Fiyatı Olmayan Malzemeler'!$A$1:$C$128,3,0),0)</f>
        <v>0</v>
      </c>
      <c r="L168" s="10">
        <f>IFERROR(VLOOKUP(A168,'Reçete Altındakiler'!$A:$C,3,0),0)</f>
        <v>0</v>
      </c>
    </row>
    <row r="169" spans="1:12" x14ac:dyDescent="0.25">
      <c r="A169" s="8" t="s">
        <v>330</v>
      </c>
      <c r="B169" s="1">
        <v>3</v>
      </c>
      <c r="C169" s="1">
        <v>28</v>
      </c>
      <c r="D169" s="1">
        <v>28.44</v>
      </c>
      <c r="E169" s="1">
        <v>796.32</v>
      </c>
      <c r="F169" s="10">
        <f>IFERROR(VLOOKUP(A169,'Sevinç 03.04.2023 1215'!$A:$F,5,0),0)</f>
        <v>0</v>
      </c>
      <c r="G169" s="10">
        <f>IFERROR(VLOOKUP(A169,'Sevinç 04.04.2023 0911'!$A:$D,4,0),0)</f>
        <v>0</v>
      </c>
      <c r="H169" s="10">
        <f>IFERROR(VLOOKUP(A169,'Onaya Sunulan Birim Fiyat'!$A:$C,3,0),0)</f>
        <v>28.44</v>
      </c>
      <c r="I169" s="10">
        <f>IFERROR(VLOOKUP(A169,'Eksik Birim Fiyat Satınalma'!$A:$E,5,0),0)</f>
        <v>0</v>
      </c>
      <c r="J169" s="10">
        <f>IFERROR(VLOOKUP(A169,'Eksik Birim Fiyat'!$A$2:$E$129,5,0),0)</f>
        <v>0</v>
      </c>
      <c r="K169" s="10">
        <f>IFERROR(VLOOKUP(A169,'Birim Fiyatı Olmayan Malzemeler'!$A$1:$C$128,3,0),0)</f>
        <v>0</v>
      </c>
      <c r="L169" s="10">
        <f>IFERROR(VLOOKUP(A169,'Reçete Altındakiler'!$A:$C,3,0),0)</f>
        <v>0</v>
      </c>
    </row>
    <row r="170" spans="1:12" x14ac:dyDescent="0.25">
      <c r="A170" s="8" t="s">
        <v>429</v>
      </c>
      <c r="B170" s="1">
        <v>2</v>
      </c>
      <c r="C170" s="1">
        <v>233</v>
      </c>
      <c r="D170" s="1">
        <v>53.56</v>
      </c>
      <c r="E170" s="1">
        <v>12479.48</v>
      </c>
      <c r="F170" s="10">
        <f>IFERROR(VLOOKUP(A170,'Sevinç 03.04.2023 1215'!$A:$F,5,0),0)</f>
        <v>0</v>
      </c>
      <c r="G170" s="10">
        <f>IFERROR(VLOOKUP(A170,'Sevinç 04.04.2023 0911'!$A:$D,4,0),0)</f>
        <v>0</v>
      </c>
      <c r="H170" s="10">
        <f>IFERROR(VLOOKUP(A170,'Onaya Sunulan Birim Fiyat'!$A:$C,3,0),0)</f>
        <v>53.56</v>
      </c>
      <c r="I170" s="10">
        <f>IFERROR(VLOOKUP(A170,'Eksik Birim Fiyat Satınalma'!$A:$E,5,0),0)</f>
        <v>0</v>
      </c>
      <c r="J170" s="10">
        <f>IFERROR(VLOOKUP(A170,'Eksik Birim Fiyat'!$A$2:$E$129,5,0),0)</f>
        <v>0</v>
      </c>
      <c r="K170" s="10">
        <f>IFERROR(VLOOKUP(A170,'Birim Fiyatı Olmayan Malzemeler'!$A$1:$C$128,3,0),0)</f>
        <v>0</v>
      </c>
      <c r="L170" s="10">
        <f>IFERROR(VLOOKUP(A170,'Reçete Altındakiler'!$A:$C,3,0),0)</f>
        <v>0</v>
      </c>
    </row>
    <row r="171" spans="1:12" x14ac:dyDescent="0.25">
      <c r="A171" s="8" t="s">
        <v>429</v>
      </c>
      <c r="B171" s="1">
        <v>3</v>
      </c>
      <c r="C171" s="1">
        <v>64</v>
      </c>
      <c r="D171" s="1">
        <v>53.56</v>
      </c>
      <c r="E171" s="1">
        <v>3427.84</v>
      </c>
      <c r="F171" s="10">
        <f>IFERROR(VLOOKUP(A171,'Sevinç 03.04.2023 1215'!$A:$F,5,0),0)</f>
        <v>0</v>
      </c>
      <c r="G171" s="10">
        <f>IFERROR(VLOOKUP(A171,'Sevinç 04.04.2023 0911'!$A:$D,4,0),0)</f>
        <v>0</v>
      </c>
      <c r="H171" s="10">
        <f>IFERROR(VLOOKUP(A171,'Onaya Sunulan Birim Fiyat'!$A:$C,3,0),0)</f>
        <v>53.56</v>
      </c>
      <c r="I171" s="10">
        <f>IFERROR(VLOOKUP(A171,'Eksik Birim Fiyat Satınalma'!$A:$E,5,0),0)</f>
        <v>0</v>
      </c>
      <c r="J171" s="10">
        <f>IFERROR(VLOOKUP(A171,'Eksik Birim Fiyat'!$A$2:$E$129,5,0),0)</f>
        <v>0</v>
      </c>
      <c r="K171" s="10">
        <f>IFERROR(VLOOKUP(A171,'Birim Fiyatı Olmayan Malzemeler'!$A$1:$C$128,3,0),0)</f>
        <v>0</v>
      </c>
      <c r="L171" s="10">
        <f>IFERROR(VLOOKUP(A171,'Reçete Altındakiler'!$A:$C,3,0),0)</f>
        <v>0</v>
      </c>
    </row>
    <row r="172" spans="1:12" x14ac:dyDescent="0.25">
      <c r="A172" s="8" t="s">
        <v>226</v>
      </c>
      <c r="B172" s="1">
        <v>2</v>
      </c>
      <c r="C172" s="1">
        <v>17</v>
      </c>
      <c r="D172" s="1">
        <v>18.260000000000002</v>
      </c>
      <c r="E172" s="1">
        <v>310.42</v>
      </c>
      <c r="F172" s="10">
        <f>IFERROR(VLOOKUP(A172,'Sevinç 03.04.2023 1215'!$A:$F,5,0),0)</f>
        <v>0</v>
      </c>
      <c r="G172" s="10">
        <f>IFERROR(VLOOKUP(A172,'Sevinç 04.04.2023 0911'!$A:$D,4,0),0)</f>
        <v>0</v>
      </c>
      <c r="H172" s="10">
        <f>IFERROR(VLOOKUP(A172,'Onaya Sunulan Birim Fiyat'!$A:$C,3,0),0)</f>
        <v>18.260000000000002</v>
      </c>
      <c r="I172" s="10">
        <f>IFERROR(VLOOKUP(A172,'Eksik Birim Fiyat Satınalma'!$A:$E,5,0),0)</f>
        <v>0</v>
      </c>
      <c r="J172" s="10">
        <f>IFERROR(VLOOKUP(A172,'Eksik Birim Fiyat'!$A$2:$E$129,5,0),0)</f>
        <v>0</v>
      </c>
      <c r="K172" s="10">
        <f>IFERROR(VLOOKUP(A172,'Birim Fiyatı Olmayan Malzemeler'!$A$1:$C$128,3,0),0)</f>
        <v>0</v>
      </c>
      <c r="L172" s="10">
        <f>IFERROR(VLOOKUP(A172,'Reçete Altındakiler'!$A:$C,3,0),0)</f>
        <v>0</v>
      </c>
    </row>
    <row r="173" spans="1:12" x14ac:dyDescent="0.25">
      <c r="A173" s="8" t="s">
        <v>226</v>
      </c>
      <c r="B173" s="1">
        <v>3</v>
      </c>
      <c r="C173" s="1">
        <v>5</v>
      </c>
      <c r="D173" s="1">
        <v>18.260000000000002</v>
      </c>
      <c r="E173" s="1">
        <v>91.3</v>
      </c>
      <c r="F173" s="10">
        <f>IFERROR(VLOOKUP(A173,'Sevinç 03.04.2023 1215'!$A:$F,5,0),0)</f>
        <v>0</v>
      </c>
      <c r="G173" s="10">
        <f>IFERROR(VLOOKUP(A173,'Sevinç 04.04.2023 0911'!$A:$D,4,0),0)</f>
        <v>0</v>
      </c>
      <c r="H173" s="10">
        <f>IFERROR(VLOOKUP(A173,'Onaya Sunulan Birim Fiyat'!$A:$C,3,0),0)</f>
        <v>18.260000000000002</v>
      </c>
      <c r="I173" s="10">
        <f>IFERROR(VLOOKUP(A173,'Eksik Birim Fiyat Satınalma'!$A:$E,5,0),0)</f>
        <v>0</v>
      </c>
      <c r="J173" s="10">
        <f>IFERROR(VLOOKUP(A173,'Eksik Birim Fiyat'!$A$2:$E$129,5,0),0)</f>
        <v>0</v>
      </c>
      <c r="K173" s="10">
        <f>IFERROR(VLOOKUP(A173,'Birim Fiyatı Olmayan Malzemeler'!$A$1:$C$128,3,0),0)</f>
        <v>0</v>
      </c>
      <c r="L173" s="10">
        <f>IFERROR(VLOOKUP(A173,'Reçete Altındakiler'!$A:$C,3,0),0)</f>
        <v>0</v>
      </c>
    </row>
    <row r="174" spans="1:12" x14ac:dyDescent="0.25">
      <c r="A174" s="8" t="s">
        <v>588</v>
      </c>
      <c r="B174" s="1">
        <v>2</v>
      </c>
      <c r="C174" s="1">
        <v>14</v>
      </c>
      <c r="D174" s="1">
        <v>14.68</v>
      </c>
      <c r="E174" s="1">
        <v>205.52</v>
      </c>
      <c r="F174" s="10">
        <f>IFERROR(VLOOKUP(A174,'Sevinç 03.04.2023 1215'!$A:$F,5,0),0)</f>
        <v>0</v>
      </c>
      <c r="G174" s="10">
        <f>IFERROR(VLOOKUP(A174,'Sevinç 04.04.2023 0911'!$A:$D,4,0),0)</f>
        <v>0</v>
      </c>
      <c r="H174" s="10">
        <f>IFERROR(VLOOKUP(A174,'Onaya Sunulan Birim Fiyat'!$A:$C,3,0),0)</f>
        <v>14.68</v>
      </c>
      <c r="I174" s="10">
        <f>IFERROR(VLOOKUP(A174,'Eksik Birim Fiyat Satınalma'!$A:$E,5,0),0)</f>
        <v>0</v>
      </c>
      <c r="J174" s="10">
        <f>IFERROR(VLOOKUP(A174,'Eksik Birim Fiyat'!$A$2:$E$129,5,0),0)</f>
        <v>0</v>
      </c>
      <c r="K174" s="10">
        <f>IFERROR(VLOOKUP(A174,'Birim Fiyatı Olmayan Malzemeler'!$A$1:$C$128,3,0),0)</f>
        <v>0</v>
      </c>
      <c r="L174" s="10">
        <f>IFERROR(VLOOKUP(A174,'Reçete Altındakiler'!$A:$C,3,0),0)</f>
        <v>0</v>
      </c>
    </row>
    <row r="175" spans="1:12" x14ac:dyDescent="0.25">
      <c r="A175" s="8" t="s">
        <v>588</v>
      </c>
      <c r="B175" s="1">
        <v>3</v>
      </c>
      <c r="C175" s="1">
        <v>5</v>
      </c>
      <c r="D175" s="1">
        <v>14.68</v>
      </c>
      <c r="E175" s="1">
        <v>73.400000000000006</v>
      </c>
      <c r="F175" s="10">
        <f>IFERROR(VLOOKUP(A175,'Sevinç 03.04.2023 1215'!$A:$F,5,0),0)</f>
        <v>0</v>
      </c>
      <c r="G175" s="10">
        <f>IFERROR(VLOOKUP(A175,'Sevinç 04.04.2023 0911'!$A:$D,4,0),0)</f>
        <v>0</v>
      </c>
      <c r="H175" s="10">
        <f>IFERROR(VLOOKUP(A175,'Onaya Sunulan Birim Fiyat'!$A:$C,3,0),0)</f>
        <v>14.68</v>
      </c>
      <c r="I175" s="10">
        <f>IFERROR(VLOOKUP(A175,'Eksik Birim Fiyat Satınalma'!$A:$E,5,0),0)</f>
        <v>0</v>
      </c>
      <c r="J175" s="10">
        <f>IFERROR(VLOOKUP(A175,'Eksik Birim Fiyat'!$A$2:$E$129,5,0),0)</f>
        <v>0</v>
      </c>
      <c r="K175" s="10">
        <f>IFERROR(VLOOKUP(A175,'Birim Fiyatı Olmayan Malzemeler'!$A$1:$C$128,3,0),0)</f>
        <v>0</v>
      </c>
      <c r="L175" s="10">
        <f>IFERROR(VLOOKUP(A175,'Reçete Altındakiler'!$A:$C,3,0),0)</f>
        <v>0</v>
      </c>
    </row>
    <row r="176" spans="1:12" x14ac:dyDescent="0.25">
      <c r="A176" s="8" t="s">
        <v>331</v>
      </c>
      <c r="B176" s="1">
        <v>2</v>
      </c>
      <c r="C176" s="1">
        <v>24</v>
      </c>
      <c r="D176" s="1">
        <v>14.04</v>
      </c>
      <c r="E176" s="1">
        <v>336.96</v>
      </c>
      <c r="F176" s="10">
        <f>IFERROR(VLOOKUP(A176,'Sevinç 03.04.2023 1215'!$A:$F,5,0),0)</f>
        <v>0</v>
      </c>
      <c r="G176" s="10">
        <f>IFERROR(VLOOKUP(A176,'Sevinç 04.04.2023 0911'!$A:$D,4,0),0)</f>
        <v>0</v>
      </c>
      <c r="H176" s="10">
        <f>IFERROR(VLOOKUP(A176,'Onaya Sunulan Birim Fiyat'!$A:$C,3,0),0)</f>
        <v>14.04</v>
      </c>
      <c r="I176" s="10">
        <f>IFERROR(VLOOKUP(A176,'Eksik Birim Fiyat Satınalma'!$A:$E,5,0),0)</f>
        <v>0</v>
      </c>
      <c r="J176" s="10">
        <f>IFERROR(VLOOKUP(A176,'Eksik Birim Fiyat'!$A$2:$E$129,5,0),0)</f>
        <v>0</v>
      </c>
      <c r="K176" s="10">
        <f>IFERROR(VLOOKUP(A176,'Birim Fiyatı Olmayan Malzemeler'!$A$1:$C$128,3,0),0)</f>
        <v>0</v>
      </c>
      <c r="L176" s="10">
        <f>IFERROR(VLOOKUP(A176,'Reçete Altındakiler'!$A:$C,3,0),0)</f>
        <v>0</v>
      </c>
    </row>
    <row r="177" spans="1:12" x14ac:dyDescent="0.25">
      <c r="A177" s="8" t="s">
        <v>331</v>
      </c>
      <c r="B177" s="1">
        <v>3</v>
      </c>
      <c r="C177" s="1">
        <v>33</v>
      </c>
      <c r="D177" s="1">
        <v>14.04</v>
      </c>
      <c r="E177" s="1">
        <v>463.32</v>
      </c>
      <c r="F177" s="10">
        <f>IFERROR(VLOOKUP(A177,'Sevinç 03.04.2023 1215'!$A:$F,5,0),0)</f>
        <v>0</v>
      </c>
      <c r="G177" s="10">
        <f>IFERROR(VLOOKUP(A177,'Sevinç 04.04.2023 0911'!$A:$D,4,0),0)</f>
        <v>0</v>
      </c>
      <c r="H177" s="10">
        <f>IFERROR(VLOOKUP(A177,'Onaya Sunulan Birim Fiyat'!$A:$C,3,0),0)</f>
        <v>14.04</v>
      </c>
      <c r="I177" s="10">
        <f>IFERROR(VLOOKUP(A177,'Eksik Birim Fiyat Satınalma'!$A:$E,5,0),0)</f>
        <v>0</v>
      </c>
      <c r="J177" s="10">
        <f>IFERROR(VLOOKUP(A177,'Eksik Birim Fiyat'!$A$2:$E$129,5,0),0)</f>
        <v>0</v>
      </c>
      <c r="K177" s="10">
        <f>IFERROR(VLOOKUP(A177,'Birim Fiyatı Olmayan Malzemeler'!$A$1:$C$128,3,0),0)</f>
        <v>0</v>
      </c>
      <c r="L177" s="10">
        <f>IFERROR(VLOOKUP(A177,'Reçete Altındakiler'!$A:$C,3,0),0)</f>
        <v>0</v>
      </c>
    </row>
    <row r="178" spans="1:12" x14ac:dyDescent="0.25">
      <c r="A178" s="8" t="s">
        <v>227</v>
      </c>
      <c r="B178" s="1">
        <v>3</v>
      </c>
      <c r="C178" s="1">
        <v>5</v>
      </c>
      <c r="D178" s="1">
        <v>5</v>
      </c>
      <c r="E178" s="1">
        <v>25</v>
      </c>
      <c r="F178" s="10">
        <f>IFERROR(VLOOKUP(A178,'Sevinç 03.04.2023 1215'!$A:$F,5,0),0)</f>
        <v>0</v>
      </c>
      <c r="G178" s="10">
        <f>IFERROR(VLOOKUP(A178,'Sevinç 04.04.2023 0911'!$A:$D,4,0),0)</f>
        <v>0</v>
      </c>
      <c r="H178" s="10">
        <f>IFERROR(VLOOKUP(A178,'Onaya Sunulan Birim Fiyat'!$A:$C,3,0),0)</f>
        <v>5</v>
      </c>
      <c r="I178" s="10">
        <f>IFERROR(VLOOKUP(A178,'Eksik Birim Fiyat Satınalma'!$A:$E,5,0),0)</f>
        <v>0</v>
      </c>
      <c r="J178" s="10">
        <f>IFERROR(VLOOKUP(A178,'Eksik Birim Fiyat'!$A$2:$E$129,5,0),0)</f>
        <v>0</v>
      </c>
      <c r="K178" s="10">
        <f>IFERROR(VLOOKUP(A178,'Birim Fiyatı Olmayan Malzemeler'!$A$1:$C$128,3,0),0)</f>
        <v>0</v>
      </c>
      <c r="L178" s="10">
        <f>IFERROR(VLOOKUP(A178,'Reçete Altındakiler'!$A:$C,3,0),0)</f>
        <v>0</v>
      </c>
    </row>
    <row r="179" spans="1:12" x14ac:dyDescent="0.25">
      <c r="A179" s="8" t="s">
        <v>430</v>
      </c>
      <c r="B179" s="1">
        <v>3</v>
      </c>
      <c r="C179" s="1">
        <v>5</v>
      </c>
      <c r="D179" s="1">
        <v>0</v>
      </c>
      <c r="E179" s="1">
        <v>0</v>
      </c>
      <c r="F179" s="10">
        <f>IFERROR(VLOOKUP(A179,'Sevinç 03.04.2023 1215'!$A:$F,5,0),0)</f>
        <v>0</v>
      </c>
      <c r="G179" s="10">
        <f>IFERROR(VLOOKUP(A179,'Sevinç 04.04.2023 0911'!$A:$D,4,0),0)</f>
        <v>0</v>
      </c>
      <c r="H179" s="10">
        <f>IFERROR(VLOOKUP(A179,'Onaya Sunulan Birim Fiyat'!$A:$C,3,0),0)</f>
        <v>113.81045</v>
      </c>
      <c r="I179" s="10">
        <f>IFERROR(VLOOKUP(A179,'Eksik Birim Fiyat Satınalma'!$A:$E,5,0),0)</f>
        <v>0</v>
      </c>
      <c r="J179" s="10" t="str">
        <f>IFERROR(VLOOKUP(A179,'Eksik Birim Fiyat'!$A$2:$E$129,5,0),0)</f>
        <v>5.63 EURO</v>
      </c>
      <c r="K179" s="10">
        <f>IFERROR(VLOOKUP(A179,'Birim Fiyatı Olmayan Malzemeler'!$A$1:$C$128,3,0),0)</f>
        <v>5.63</v>
      </c>
      <c r="L179" s="10">
        <f>IFERROR(VLOOKUP(A179,'Reçete Altındakiler'!$A:$C,3,0),0)</f>
        <v>0</v>
      </c>
    </row>
    <row r="180" spans="1:12" x14ac:dyDescent="0.25">
      <c r="A180" s="8" t="s">
        <v>332</v>
      </c>
      <c r="B180" s="1">
        <v>3</v>
      </c>
      <c r="C180" s="1">
        <v>25</v>
      </c>
      <c r="D180" s="1">
        <v>17.82</v>
      </c>
      <c r="E180" s="1">
        <v>445.5</v>
      </c>
      <c r="F180" s="10">
        <f>IFERROR(VLOOKUP(A180,'Sevinç 03.04.2023 1215'!$A:$F,5,0),0)</f>
        <v>0</v>
      </c>
      <c r="G180" s="10">
        <f>IFERROR(VLOOKUP(A180,'Sevinç 04.04.2023 0911'!$A:$D,4,0),0)</f>
        <v>0</v>
      </c>
      <c r="H180" s="10">
        <f>IFERROR(VLOOKUP(A180,'Onaya Sunulan Birim Fiyat'!$A:$C,3,0),0)</f>
        <v>17.82</v>
      </c>
      <c r="I180" s="10">
        <f>IFERROR(VLOOKUP(A180,'Eksik Birim Fiyat Satınalma'!$A:$E,5,0),0)</f>
        <v>0</v>
      </c>
      <c r="J180" s="10">
        <f>IFERROR(VLOOKUP(A180,'Eksik Birim Fiyat'!$A$2:$E$129,5,0),0)</f>
        <v>0</v>
      </c>
      <c r="K180" s="10">
        <f>IFERROR(VLOOKUP(A180,'Birim Fiyatı Olmayan Malzemeler'!$A$1:$C$128,3,0),0)</f>
        <v>0</v>
      </c>
      <c r="L180" s="10">
        <f>IFERROR(VLOOKUP(A180,'Reçete Altındakiler'!$A:$C,3,0),0)</f>
        <v>0</v>
      </c>
    </row>
    <row r="181" spans="1:12" x14ac:dyDescent="0.25">
      <c r="A181" s="8" t="s">
        <v>589</v>
      </c>
      <c r="B181" s="1">
        <v>2</v>
      </c>
      <c r="C181" s="1">
        <v>275</v>
      </c>
      <c r="D181" s="1">
        <v>45.06</v>
      </c>
      <c r="E181" s="1">
        <v>12391.5</v>
      </c>
      <c r="F181" s="10">
        <f>IFERROR(VLOOKUP(A181,'Sevinç 03.04.2023 1215'!$A:$F,5,0),0)</f>
        <v>0</v>
      </c>
      <c r="G181" s="10">
        <f>IFERROR(VLOOKUP(A181,'Sevinç 04.04.2023 0911'!$A:$D,4,0),0)</f>
        <v>0</v>
      </c>
      <c r="H181" s="10">
        <f>IFERROR(VLOOKUP(A181,'Onaya Sunulan Birim Fiyat'!$A:$C,3,0),0)</f>
        <v>45.06</v>
      </c>
      <c r="I181" s="10">
        <f>IFERROR(VLOOKUP(A181,'Eksik Birim Fiyat Satınalma'!$A:$E,5,0),0)</f>
        <v>0</v>
      </c>
      <c r="J181" s="10">
        <f>IFERROR(VLOOKUP(A181,'Eksik Birim Fiyat'!$A$2:$E$129,5,0),0)</f>
        <v>0</v>
      </c>
      <c r="K181" s="10">
        <f>IFERROR(VLOOKUP(A181,'Birim Fiyatı Olmayan Malzemeler'!$A$1:$C$128,3,0),0)</f>
        <v>0</v>
      </c>
      <c r="L181" s="10">
        <f>IFERROR(VLOOKUP(A181,'Reçete Altındakiler'!$A:$C,3,0),0)</f>
        <v>0</v>
      </c>
    </row>
    <row r="182" spans="1:12" x14ac:dyDescent="0.25">
      <c r="A182" s="8" t="s">
        <v>589</v>
      </c>
      <c r="B182" s="1">
        <v>3</v>
      </c>
      <c r="C182" s="1">
        <v>30</v>
      </c>
      <c r="D182" s="1">
        <v>45.06</v>
      </c>
      <c r="E182" s="1">
        <v>1351.8</v>
      </c>
      <c r="F182" s="10">
        <f>IFERROR(VLOOKUP(A182,'Sevinç 03.04.2023 1215'!$A:$F,5,0),0)</f>
        <v>0</v>
      </c>
      <c r="G182" s="10">
        <f>IFERROR(VLOOKUP(A182,'Sevinç 04.04.2023 0911'!$A:$D,4,0),0)</f>
        <v>0</v>
      </c>
      <c r="H182" s="10">
        <f>IFERROR(VLOOKUP(A182,'Onaya Sunulan Birim Fiyat'!$A:$C,3,0),0)</f>
        <v>45.06</v>
      </c>
      <c r="I182" s="10">
        <f>IFERROR(VLOOKUP(A182,'Eksik Birim Fiyat Satınalma'!$A:$E,5,0),0)</f>
        <v>0</v>
      </c>
      <c r="J182" s="10">
        <f>IFERROR(VLOOKUP(A182,'Eksik Birim Fiyat'!$A$2:$E$129,5,0),0)</f>
        <v>0</v>
      </c>
      <c r="K182" s="10">
        <f>IFERROR(VLOOKUP(A182,'Birim Fiyatı Olmayan Malzemeler'!$A$1:$C$128,3,0),0)</f>
        <v>0</v>
      </c>
      <c r="L182" s="10">
        <f>IFERROR(VLOOKUP(A182,'Reçete Altındakiler'!$A:$C,3,0),0)</f>
        <v>0</v>
      </c>
    </row>
    <row r="183" spans="1:12" x14ac:dyDescent="0.25">
      <c r="A183" s="8" t="s">
        <v>21</v>
      </c>
      <c r="B183" s="1">
        <v>2</v>
      </c>
      <c r="C183" s="1">
        <v>205</v>
      </c>
      <c r="D183" s="1">
        <v>53.42</v>
      </c>
      <c r="E183" s="1">
        <v>10951.1</v>
      </c>
      <c r="F183" s="10">
        <f>IFERROR(VLOOKUP(A183,'Sevinç 03.04.2023 1215'!$A:$F,5,0),0)</f>
        <v>0</v>
      </c>
      <c r="G183" s="10">
        <f>IFERROR(VLOOKUP(A183,'Sevinç 04.04.2023 0911'!$A:$D,4,0),0)</f>
        <v>0</v>
      </c>
      <c r="H183" s="10">
        <f>IFERROR(VLOOKUP(A183,'Onaya Sunulan Birim Fiyat'!$A:$C,3,0),0)</f>
        <v>53.42</v>
      </c>
      <c r="I183" s="10">
        <f>IFERROR(VLOOKUP(A183,'Eksik Birim Fiyat Satınalma'!$A:$E,5,0),0)</f>
        <v>0</v>
      </c>
      <c r="J183" s="10">
        <f>IFERROR(VLOOKUP(A183,'Eksik Birim Fiyat'!$A$2:$E$129,5,0),0)</f>
        <v>0</v>
      </c>
      <c r="K183" s="10">
        <f>IFERROR(VLOOKUP(A183,'Birim Fiyatı Olmayan Malzemeler'!$A$1:$C$128,3,0),0)</f>
        <v>0</v>
      </c>
      <c r="L183" s="10">
        <f>IFERROR(VLOOKUP(A183,'Reçete Altındakiler'!$A:$C,3,0),0)</f>
        <v>0</v>
      </c>
    </row>
    <row r="184" spans="1:12" x14ac:dyDescent="0.25">
      <c r="A184" s="8" t="s">
        <v>21</v>
      </c>
      <c r="B184" s="1">
        <v>3</v>
      </c>
      <c r="C184" s="1">
        <v>1</v>
      </c>
      <c r="D184" s="1">
        <v>53.42</v>
      </c>
      <c r="E184" s="1">
        <v>53.42</v>
      </c>
      <c r="F184" s="10">
        <f>IFERROR(VLOOKUP(A184,'Sevinç 03.04.2023 1215'!$A:$F,5,0),0)</f>
        <v>0</v>
      </c>
      <c r="G184" s="10">
        <f>IFERROR(VLOOKUP(A184,'Sevinç 04.04.2023 0911'!$A:$D,4,0),0)</f>
        <v>0</v>
      </c>
      <c r="H184" s="10">
        <f>IFERROR(VLOOKUP(A184,'Onaya Sunulan Birim Fiyat'!$A:$C,3,0),0)</f>
        <v>53.42</v>
      </c>
      <c r="I184" s="10">
        <f>IFERROR(VLOOKUP(A184,'Eksik Birim Fiyat Satınalma'!$A:$E,5,0),0)</f>
        <v>0</v>
      </c>
      <c r="J184" s="10">
        <f>IFERROR(VLOOKUP(A184,'Eksik Birim Fiyat'!$A$2:$E$129,5,0),0)</f>
        <v>0</v>
      </c>
      <c r="K184" s="10">
        <f>IFERROR(VLOOKUP(A184,'Birim Fiyatı Olmayan Malzemeler'!$A$1:$C$128,3,0),0)</f>
        <v>0</v>
      </c>
      <c r="L184" s="10">
        <f>IFERROR(VLOOKUP(A184,'Reçete Altındakiler'!$A:$C,3,0),0)</f>
        <v>0</v>
      </c>
    </row>
    <row r="185" spans="1:12" x14ac:dyDescent="0.25">
      <c r="A185" s="8" t="s">
        <v>843</v>
      </c>
      <c r="B185" s="1">
        <v>2</v>
      </c>
      <c r="C185" s="1">
        <v>140</v>
      </c>
      <c r="D185" s="1">
        <v>35.58</v>
      </c>
      <c r="E185" s="1">
        <v>4981.2</v>
      </c>
      <c r="F185" s="10">
        <f>IFERROR(VLOOKUP(A185,'Sevinç 03.04.2023 1215'!$A:$F,5,0),0)</f>
        <v>0</v>
      </c>
      <c r="G185" s="10">
        <f>IFERROR(VLOOKUP(A185,'Sevinç 04.04.2023 0911'!$A:$D,4,0),0)</f>
        <v>0</v>
      </c>
      <c r="H185" s="10">
        <f>IFERROR(VLOOKUP(A185,'Onaya Sunulan Birim Fiyat'!$A:$C,3,0),0)</f>
        <v>35.58</v>
      </c>
      <c r="I185" s="10">
        <f>IFERROR(VLOOKUP(A185,'Eksik Birim Fiyat Satınalma'!$A:$E,5,0),0)</f>
        <v>0</v>
      </c>
      <c r="J185" s="10">
        <f>IFERROR(VLOOKUP(A185,'Eksik Birim Fiyat'!$A$2:$E$129,5,0),0)</f>
        <v>0</v>
      </c>
      <c r="K185" s="10">
        <f>IFERROR(VLOOKUP(A185,'Birim Fiyatı Olmayan Malzemeler'!$A$1:$C$128,3,0),0)</f>
        <v>0</v>
      </c>
      <c r="L185" s="10">
        <f>IFERROR(VLOOKUP(A185,'Reçete Altındakiler'!$A:$C,3,0),0)</f>
        <v>0</v>
      </c>
    </row>
    <row r="186" spans="1:12" x14ac:dyDescent="0.25">
      <c r="A186" s="8" t="s">
        <v>22</v>
      </c>
      <c r="B186" s="1">
        <v>2</v>
      </c>
      <c r="C186" s="1">
        <v>158</v>
      </c>
      <c r="D186" s="1">
        <v>42.97</v>
      </c>
      <c r="E186" s="1">
        <v>6789.26</v>
      </c>
      <c r="F186" s="10">
        <f>IFERROR(VLOOKUP(A186,'Sevinç 03.04.2023 1215'!$A:$F,5,0),0)</f>
        <v>0</v>
      </c>
      <c r="G186" s="10">
        <f>IFERROR(VLOOKUP(A186,'Sevinç 04.04.2023 0911'!$A:$D,4,0),0)</f>
        <v>0</v>
      </c>
      <c r="H186" s="10">
        <f>IFERROR(VLOOKUP(A186,'Onaya Sunulan Birim Fiyat'!$A:$C,3,0),0)</f>
        <v>42.97</v>
      </c>
      <c r="I186" s="10">
        <f>IFERROR(VLOOKUP(A186,'Eksik Birim Fiyat Satınalma'!$A:$E,5,0),0)</f>
        <v>0</v>
      </c>
      <c r="J186" s="10">
        <f>IFERROR(VLOOKUP(A186,'Eksik Birim Fiyat'!$A$2:$E$129,5,0),0)</f>
        <v>0</v>
      </c>
      <c r="K186" s="10">
        <f>IFERROR(VLOOKUP(A186,'Birim Fiyatı Olmayan Malzemeler'!$A$1:$C$128,3,0),0)</f>
        <v>0</v>
      </c>
      <c r="L186" s="10">
        <f>IFERROR(VLOOKUP(A186,'Reçete Altındakiler'!$A:$C,3,0),0)</f>
        <v>0</v>
      </c>
    </row>
    <row r="187" spans="1:12" x14ac:dyDescent="0.25">
      <c r="A187" s="8" t="s">
        <v>844</v>
      </c>
      <c r="B187" s="1">
        <v>3</v>
      </c>
      <c r="C187" s="1">
        <v>2</v>
      </c>
      <c r="D187" s="1">
        <v>22.92</v>
      </c>
      <c r="E187" s="1">
        <v>45.84</v>
      </c>
      <c r="F187" s="10">
        <f>IFERROR(VLOOKUP(A187,'Sevinç 03.04.2023 1215'!$A:$F,5,0),0)</f>
        <v>0</v>
      </c>
      <c r="G187" s="10">
        <f>IFERROR(VLOOKUP(A187,'Sevinç 04.04.2023 0911'!$A:$D,4,0),0)</f>
        <v>0</v>
      </c>
      <c r="H187" s="10">
        <f>IFERROR(VLOOKUP(A187,'Onaya Sunulan Birim Fiyat'!$A:$C,3,0),0)</f>
        <v>22.92</v>
      </c>
      <c r="I187" s="10">
        <f>IFERROR(VLOOKUP(A187,'Eksik Birim Fiyat Satınalma'!$A:$E,5,0),0)</f>
        <v>0</v>
      </c>
      <c r="J187" s="10">
        <f>IFERROR(VLOOKUP(A187,'Eksik Birim Fiyat'!$A$2:$E$129,5,0),0)</f>
        <v>0</v>
      </c>
      <c r="K187" s="10">
        <f>IFERROR(VLOOKUP(A187,'Birim Fiyatı Olmayan Malzemeler'!$A$1:$C$128,3,0),0)</f>
        <v>0</v>
      </c>
      <c r="L187" s="10">
        <f>IFERROR(VLOOKUP(A187,'Reçete Altındakiler'!$A:$C,3,0),0)</f>
        <v>0</v>
      </c>
    </row>
    <row r="188" spans="1:12" x14ac:dyDescent="0.25">
      <c r="A188" s="8" t="s">
        <v>521</v>
      </c>
      <c r="B188" s="1">
        <v>2</v>
      </c>
      <c r="C188" s="1">
        <v>15</v>
      </c>
      <c r="D188" s="1">
        <v>18.71</v>
      </c>
      <c r="E188" s="1">
        <v>280.64999999999998</v>
      </c>
      <c r="F188" s="10">
        <f>IFERROR(VLOOKUP(A188,'Sevinç 03.04.2023 1215'!$A:$F,5,0),0)</f>
        <v>0</v>
      </c>
      <c r="G188" s="10">
        <f>IFERROR(VLOOKUP(A188,'Sevinç 04.04.2023 0911'!$A:$D,4,0),0)</f>
        <v>0</v>
      </c>
      <c r="H188" s="10">
        <f>IFERROR(VLOOKUP(A188,'Onaya Sunulan Birim Fiyat'!$A:$C,3,0),0)</f>
        <v>18.71</v>
      </c>
      <c r="I188" s="10">
        <f>IFERROR(VLOOKUP(A188,'Eksik Birim Fiyat Satınalma'!$A:$E,5,0),0)</f>
        <v>0</v>
      </c>
      <c r="J188" s="10">
        <f>IFERROR(VLOOKUP(A188,'Eksik Birim Fiyat'!$A$2:$E$129,5,0),0)</f>
        <v>0</v>
      </c>
      <c r="K188" s="10">
        <f>IFERROR(VLOOKUP(A188,'Birim Fiyatı Olmayan Malzemeler'!$A$1:$C$128,3,0),0)</f>
        <v>0</v>
      </c>
      <c r="L188" s="10">
        <f>IFERROR(VLOOKUP(A188,'Reçete Altındakiler'!$A:$C,3,0),0)</f>
        <v>0</v>
      </c>
    </row>
    <row r="189" spans="1:12" x14ac:dyDescent="0.25">
      <c r="A189" s="8" t="s">
        <v>23</v>
      </c>
      <c r="B189" s="1">
        <v>3</v>
      </c>
      <c r="C189" s="1">
        <v>5</v>
      </c>
      <c r="D189" s="1">
        <v>12.89</v>
      </c>
      <c r="E189" s="1">
        <v>64.45</v>
      </c>
      <c r="F189" s="10">
        <f>IFERROR(VLOOKUP(A189,'Sevinç 03.04.2023 1215'!$A:$F,5,0),0)</f>
        <v>0</v>
      </c>
      <c r="G189" s="10">
        <f>IFERROR(VLOOKUP(A189,'Sevinç 04.04.2023 0911'!$A:$D,4,0),0)</f>
        <v>0</v>
      </c>
      <c r="H189" s="10">
        <f>IFERROR(VLOOKUP(A189,'Onaya Sunulan Birim Fiyat'!$A:$C,3,0),0)</f>
        <v>12.89</v>
      </c>
      <c r="I189" s="10">
        <f>IFERROR(VLOOKUP(A189,'Eksik Birim Fiyat Satınalma'!$A:$E,5,0),0)</f>
        <v>0</v>
      </c>
      <c r="J189" s="10">
        <f>IFERROR(VLOOKUP(A189,'Eksik Birim Fiyat'!$A$2:$E$129,5,0),0)</f>
        <v>0</v>
      </c>
      <c r="K189" s="10">
        <f>IFERROR(VLOOKUP(A189,'Birim Fiyatı Olmayan Malzemeler'!$A$1:$C$128,3,0),0)</f>
        <v>0</v>
      </c>
      <c r="L189" s="10">
        <f>IFERROR(VLOOKUP(A189,'Reçete Altındakiler'!$A:$C,3,0),0)</f>
        <v>0</v>
      </c>
    </row>
    <row r="190" spans="1:12" x14ac:dyDescent="0.25">
      <c r="A190" s="8" t="s">
        <v>845</v>
      </c>
      <c r="B190" s="1">
        <v>3</v>
      </c>
      <c r="C190" s="1">
        <v>5</v>
      </c>
      <c r="D190" s="1">
        <v>12.89</v>
      </c>
      <c r="E190" s="1">
        <v>64.45</v>
      </c>
      <c r="F190" s="10">
        <f>IFERROR(VLOOKUP(A190,'Sevinç 03.04.2023 1215'!$A:$F,5,0),0)</f>
        <v>0</v>
      </c>
      <c r="G190" s="10">
        <f>IFERROR(VLOOKUP(A190,'Sevinç 04.04.2023 0911'!$A:$D,4,0),0)</f>
        <v>0</v>
      </c>
      <c r="H190" s="10">
        <f>IFERROR(VLOOKUP(A190,'Onaya Sunulan Birim Fiyat'!$A:$C,3,0),0)</f>
        <v>12.89</v>
      </c>
      <c r="I190" s="10">
        <f>IFERROR(VLOOKUP(A190,'Eksik Birim Fiyat Satınalma'!$A:$E,5,0),0)</f>
        <v>0</v>
      </c>
      <c r="J190" s="10">
        <f>IFERROR(VLOOKUP(A190,'Eksik Birim Fiyat'!$A$2:$E$129,5,0),0)</f>
        <v>0</v>
      </c>
      <c r="K190" s="10">
        <f>IFERROR(VLOOKUP(A190,'Birim Fiyatı Olmayan Malzemeler'!$A$1:$C$128,3,0),0)</f>
        <v>0</v>
      </c>
      <c r="L190" s="10">
        <f>IFERROR(VLOOKUP(A190,'Reçete Altındakiler'!$A:$C,3,0),0)</f>
        <v>0</v>
      </c>
    </row>
    <row r="191" spans="1:12" x14ac:dyDescent="0.25">
      <c r="A191" s="8" t="s">
        <v>333</v>
      </c>
      <c r="B191" s="1">
        <v>2</v>
      </c>
      <c r="C191" s="1">
        <v>104.62779999999999</v>
      </c>
      <c r="D191" s="1">
        <v>2.6</v>
      </c>
      <c r="E191" s="1">
        <v>272.03228000000001</v>
      </c>
      <c r="F191" s="10">
        <f>IFERROR(VLOOKUP(A191,'Sevinç 03.04.2023 1215'!$A:$F,5,0),0)</f>
        <v>0</v>
      </c>
      <c r="G191" s="10">
        <f>IFERROR(VLOOKUP(A191,'Sevinç 04.04.2023 0911'!$A:$D,4,0),0)</f>
        <v>0</v>
      </c>
      <c r="H191" s="10">
        <f>IFERROR(VLOOKUP(A191,'Onaya Sunulan Birim Fiyat'!$A:$C,3,0),0)</f>
        <v>2.6</v>
      </c>
      <c r="I191" s="10">
        <f>IFERROR(VLOOKUP(A191,'Eksik Birim Fiyat Satınalma'!$A:$E,5,0),0)</f>
        <v>0</v>
      </c>
      <c r="J191" s="10">
        <f>IFERROR(VLOOKUP(A191,'Eksik Birim Fiyat'!$A$2:$E$129,5,0),0)</f>
        <v>0</v>
      </c>
      <c r="K191" s="10">
        <f>IFERROR(VLOOKUP(A191,'Birim Fiyatı Olmayan Malzemeler'!$A$1:$C$128,3,0),0)</f>
        <v>0</v>
      </c>
      <c r="L191" s="10">
        <f>IFERROR(VLOOKUP(A191,'Reçete Altındakiler'!$A:$C,3,0),0)</f>
        <v>0</v>
      </c>
    </row>
    <row r="192" spans="1:12" x14ac:dyDescent="0.25">
      <c r="A192" s="8" t="s">
        <v>522</v>
      </c>
      <c r="B192" s="1">
        <v>2</v>
      </c>
      <c r="C192" s="1">
        <v>58.543199999999999</v>
      </c>
      <c r="D192" s="1">
        <v>16.440000000000001</v>
      </c>
      <c r="E192" s="1">
        <v>962.45020799999998</v>
      </c>
      <c r="F192" s="10">
        <f>IFERROR(VLOOKUP(A192,'Sevinç 03.04.2023 1215'!$A:$F,5,0),0)</f>
        <v>0</v>
      </c>
      <c r="G192" s="10">
        <f>IFERROR(VLOOKUP(A192,'Sevinç 04.04.2023 0911'!$A:$D,4,0),0)</f>
        <v>0</v>
      </c>
      <c r="H192" s="10">
        <f>IFERROR(VLOOKUP(A192,'Onaya Sunulan Birim Fiyat'!$A:$C,3,0),0)</f>
        <v>16.440000000000001</v>
      </c>
      <c r="I192" s="10">
        <f>IFERROR(VLOOKUP(A192,'Eksik Birim Fiyat Satınalma'!$A:$E,5,0),0)</f>
        <v>0</v>
      </c>
      <c r="J192" s="10">
        <f>IFERROR(VLOOKUP(A192,'Eksik Birim Fiyat'!$A$2:$E$129,5,0),0)</f>
        <v>0</v>
      </c>
      <c r="K192" s="10">
        <f>IFERROR(VLOOKUP(A192,'Birim Fiyatı Olmayan Malzemeler'!$A$1:$C$128,3,0),0)</f>
        <v>0</v>
      </c>
      <c r="L192" s="10">
        <f>IFERROR(VLOOKUP(A192,'Reçete Altındakiler'!$A:$C,3,0),0)</f>
        <v>0</v>
      </c>
    </row>
    <row r="193" spans="1:12" x14ac:dyDescent="0.25">
      <c r="A193" s="8" t="s">
        <v>334</v>
      </c>
      <c r="B193" s="1">
        <v>3</v>
      </c>
      <c r="C193" s="1">
        <v>2</v>
      </c>
      <c r="D193" s="1">
        <v>34.659999999999997</v>
      </c>
      <c r="E193" s="1">
        <v>69.319999999999993</v>
      </c>
      <c r="F193" s="10">
        <f>IFERROR(VLOOKUP(A193,'Sevinç 03.04.2023 1215'!$A:$F,5,0),0)</f>
        <v>0</v>
      </c>
      <c r="G193" s="10">
        <f>IFERROR(VLOOKUP(A193,'Sevinç 04.04.2023 0911'!$A:$D,4,0),0)</f>
        <v>0</v>
      </c>
      <c r="H193" s="10">
        <f>IFERROR(VLOOKUP(A193,'Onaya Sunulan Birim Fiyat'!$A:$C,3,0),0)</f>
        <v>34.659999999999997</v>
      </c>
      <c r="I193" s="10">
        <f>IFERROR(VLOOKUP(A193,'Eksik Birim Fiyat Satınalma'!$A:$E,5,0),0)</f>
        <v>0</v>
      </c>
      <c r="J193" s="10">
        <f>IFERROR(VLOOKUP(A193,'Eksik Birim Fiyat'!$A$2:$E$129,5,0),0)</f>
        <v>0</v>
      </c>
      <c r="K193" s="10">
        <f>IFERROR(VLOOKUP(A193,'Birim Fiyatı Olmayan Malzemeler'!$A$1:$C$128,3,0),0)</f>
        <v>0</v>
      </c>
      <c r="L193" s="10">
        <f>IFERROR(VLOOKUP(A193,'Reçete Altındakiler'!$A:$C,3,0),0)</f>
        <v>0</v>
      </c>
    </row>
    <row r="194" spans="1:12" x14ac:dyDescent="0.25">
      <c r="A194" s="8" t="s">
        <v>667</v>
      </c>
      <c r="B194" s="1">
        <v>2</v>
      </c>
      <c r="C194" s="1">
        <v>86</v>
      </c>
      <c r="D194" s="1">
        <v>18.09</v>
      </c>
      <c r="E194" s="1">
        <v>1555.74</v>
      </c>
      <c r="F194" s="10">
        <f>IFERROR(VLOOKUP(A194,'Sevinç 03.04.2023 1215'!$A:$F,5,0),0)</f>
        <v>0</v>
      </c>
      <c r="G194" s="10">
        <f>IFERROR(VLOOKUP(A194,'Sevinç 04.04.2023 0911'!$A:$D,4,0),0)</f>
        <v>0</v>
      </c>
      <c r="H194" s="10">
        <f>IFERROR(VLOOKUP(A194,'Onaya Sunulan Birim Fiyat'!$A:$C,3,0),0)</f>
        <v>18.09</v>
      </c>
      <c r="I194" s="10">
        <f>IFERROR(VLOOKUP(A194,'Eksik Birim Fiyat Satınalma'!$A:$E,5,0),0)</f>
        <v>0</v>
      </c>
      <c r="J194" s="10">
        <f>IFERROR(VLOOKUP(A194,'Eksik Birim Fiyat'!$A$2:$E$129,5,0),0)</f>
        <v>0</v>
      </c>
      <c r="K194" s="10">
        <f>IFERROR(VLOOKUP(A194,'Birim Fiyatı Olmayan Malzemeler'!$A$1:$C$128,3,0),0)</f>
        <v>0</v>
      </c>
      <c r="L194" s="10">
        <f>IFERROR(VLOOKUP(A194,'Reçete Altındakiler'!$A:$C,3,0),0)</f>
        <v>0</v>
      </c>
    </row>
    <row r="195" spans="1:12" x14ac:dyDescent="0.25">
      <c r="A195" s="8" t="s">
        <v>667</v>
      </c>
      <c r="B195" s="1">
        <v>3</v>
      </c>
      <c r="C195" s="1">
        <v>30</v>
      </c>
      <c r="D195" s="1">
        <v>18.09</v>
      </c>
      <c r="E195" s="1">
        <v>542.70000000000005</v>
      </c>
      <c r="F195" s="10">
        <f>IFERROR(VLOOKUP(A195,'Sevinç 03.04.2023 1215'!$A:$F,5,0),0)</f>
        <v>0</v>
      </c>
      <c r="G195" s="10">
        <f>IFERROR(VLOOKUP(A195,'Sevinç 04.04.2023 0911'!$A:$D,4,0),0)</f>
        <v>0</v>
      </c>
      <c r="H195" s="10">
        <f>IFERROR(VLOOKUP(A195,'Onaya Sunulan Birim Fiyat'!$A:$C,3,0),0)</f>
        <v>18.09</v>
      </c>
      <c r="I195" s="10">
        <f>IFERROR(VLOOKUP(A195,'Eksik Birim Fiyat Satınalma'!$A:$E,5,0),0)</f>
        <v>0</v>
      </c>
      <c r="J195" s="10">
        <f>IFERROR(VLOOKUP(A195,'Eksik Birim Fiyat'!$A$2:$E$129,5,0),0)</f>
        <v>0</v>
      </c>
      <c r="K195" s="10">
        <f>IFERROR(VLOOKUP(A195,'Birim Fiyatı Olmayan Malzemeler'!$A$1:$C$128,3,0),0)</f>
        <v>0</v>
      </c>
      <c r="L195" s="10">
        <f>IFERROR(VLOOKUP(A195,'Reçete Altındakiler'!$A:$C,3,0),0)</f>
        <v>0</v>
      </c>
    </row>
    <row r="196" spans="1:12" x14ac:dyDescent="0.25">
      <c r="A196" s="8" t="s">
        <v>24</v>
      </c>
      <c r="B196" s="1">
        <v>2</v>
      </c>
      <c r="C196" s="1">
        <v>40</v>
      </c>
      <c r="D196" s="1">
        <v>39.65</v>
      </c>
      <c r="E196" s="1">
        <v>1586</v>
      </c>
      <c r="F196" s="10">
        <f>IFERROR(VLOOKUP(A196,'Sevinç 03.04.2023 1215'!$A:$F,5,0),0)</f>
        <v>0</v>
      </c>
      <c r="G196" s="10">
        <f>IFERROR(VLOOKUP(A196,'Sevinç 04.04.2023 0911'!$A:$D,4,0),0)</f>
        <v>0</v>
      </c>
      <c r="H196" s="10">
        <f>IFERROR(VLOOKUP(A196,'Onaya Sunulan Birim Fiyat'!$A:$C,3,0),0)</f>
        <v>39.65</v>
      </c>
      <c r="I196" s="10">
        <f>IFERROR(VLOOKUP(A196,'Eksik Birim Fiyat Satınalma'!$A:$E,5,0),0)</f>
        <v>0</v>
      </c>
      <c r="J196" s="10">
        <f>IFERROR(VLOOKUP(A196,'Eksik Birim Fiyat'!$A$2:$E$129,5,0),0)</f>
        <v>0</v>
      </c>
      <c r="K196" s="10">
        <f>IFERROR(VLOOKUP(A196,'Birim Fiyatı Olmayan Malzemeler'!$A$1:$C$128,3,0),0)</f>
        <v>0</v>
      </c>
      <c r="L196" s="10">
        <f>IFERROR(VLOOKUP(A196,'Reçete Altındakiler'!$A:$C,3,0),0)</f>
        <v>0</v>
      </c>
    </row>
    <row r="197" spans="1:12" x14ac:dyDescent="0.25">
      <c r="A197" s="8" t="s">
        <v>24</v>
      </c>
      <c r="B197" s="1">
        <v>3</v>
      </c>
      <c r="C197" s="1">
        <v>28</v>
      </c>
      <c r="D197" s="1">
        <v>39.65</v>
      </c>
      <c r="E197" s="1">
        <v>1110.2</v>
      </c>
      <c r="F197" s="10">
        <f>IFERROR(VLOOKUP(A197,'Sevinç 03.04.2023 1215'!$A:$F,5,0),0)</f>
        <v>0</v>
      </c>
      <c r="G197" s="10">
        <f>IFERROR(VLOOKUP(A197,'Sevinç 04.04.2023 0911'!$A:$D,4,0),0)</f>
        <v>0</v>
      </c>
      <c r="H197" s="10">
        <f>IFERROR(VLOOKUP(A197,'Onaya Sunulan Birim Fiyat'!$A:$C,3,0),0)</f>
        <v>39.65</v>
      </c>
      <c r="I197" s="10">
        <f>IFERROR(VLOOKUP(A197,'Eksik Birim Fiyat Satınalma'!$A:$E,5,0),0)</f>
        <v>0</v>
      </c>
      <c r="J197" s="10">
        <f>IFERROR(VLOOKUP(A197,'Eksik Birim Fiyat'!$A$2:$E$129,5,0),0)</f>
        <v>0</v>
      </c>
      <c r="K197" s="10">
        <f>IFERROR(VLOOKUP(A197,'Birim Fiyatı Olmayan Malzemeler'!$A$1:$C$128,3,0),0)</f>
        <v>0</v>
      </c>
      <c r="L197" s="10">
        <f>IFERROR(VLOOKUP(A197,'Reçete Altındakiler'!$A:$C,3,0),0)</f>
        <v>0</v>
      </c>
    </row>
    <row r="198" spans="1:12" x14ac:dyDescent="0.25">
      <c r="A198" s="8" t="s">
        <v>25</v>
      </c>
      <c r="B198" s="1">
        <v>2</v>
      </c>
      <c r="C198" s="1">
        <v>50</v>
      </c>
      <c r="D198" s="1">
        <v>21.81</v>
      </c>
      <c r="E198" s="1">
        <v>1090.5</v>
      </c>
      <c r="F198" s="10">
        <f>IFERROR(VLOOKUP(A198,'Sevinç 03.04.2023 1215'!$A:$F,5,0),0)</f>
        <v>0</v>
      </c>
      <c r="G198" s="10">
        <f>IFERROR(VLOOKUP(A198,'Sevinç 04.04.2023 0911'!$A:$D,4,0),0)</f>
        <v>0</v>
      </c>
      <c r="H198" s="10">
        <f>IFERROR(VLOOKUP(A198,'Onaya Sunulan Birim Fiyat'!$A:$C,3,0),0)</f>
        <v>21.81</v>
      </c>
      <c r="I198" s="10">
        <f>IFERROR(VLOOKUP(A198,'Eksik Birim Fiyat Satınalma'!$A:$E,5,0),0)</f>
        <v>0</v>
      </c>
      <c r="J198" s="10">
        <f>IFERROR(VLOOKUP(A198,'Eksik Birim Fiyat'!$A$2:$E$129,5,0),0)</f>
        <v>0</v>
      </c>
      <c r="K198" s="10">
        <f>IFERROR(VLOOKUP(A198,'Birim Fiyatı Olmayan Malzemeler'!$A$1:$C$128,3,0),0)</f>
        <v>0</v>
      </c>
      <c r="L198" s="10">
        <f>IFERROR(VLOOKUP(A198,'Reçete Altındakiler'!$A:$C,3,0),0)</f>
        <v>0</v>
      </c>
    </row>
    <row r="199" spans="1:12" x14ac:dyDescent="0.25">
      <c r="A199" s="8" t="s">
        <v>25</v>
      </c>
      <c r="B199" s="1">
        <v>3</v>
      </c>
      <c r="C199" s="1">
        <v>30</v>
      </c>
      <c r="D199" s="1">
        <v>21.81</v>
      </c>
      <c r="E199" s="1">
        <v>654.29999999999995</v>
      </c>
      <c r="F199" s="10">
        <f>IFERROR(VLOOKUP(A199,'Sevinç 03.04.2023 1215'!$A:$F,5,0),0)</f>
        <v>0</v>
      </c>
      <c r="G199" s="10">
        <f>IFERROR(VLOOKUP(A199,'Sevinç 04.04.2023 0911'!$A:$D,4,0),0)</f>
        <v>0</v>
      </c>
      <c r="H199" s="10">
        <f>IFERROR(VLOOKUP(A199,'Onaya Sunulan Birim Fiyat'!$A:$C,3,0),0)</f>
        <v>21.81</v>
      </c>
      <c r="I199" s="10">
        <f>IFERROR(VLOOKUP(A199,'Eksik Birim Fiyat Satınalma'!$A:$E,5,0),0)</f>
        <v>0</v>
      </c>
      <c r="J199" s="10">
        <f>IFERROR(VLOOKUP(A199,'Eksik Birim Fiyat'!$A$2:$E$129,5,0),0)</f>
        <v>0</v>
      </c>
      <c r="K199" s="10">
        <f>IFERROR(VLOOKUP(A199,'Birim Fiyatı Olmayan Malzemeler'!$A$1:$C$128,3,0),0)</f>
        <v>0</v>
      </c>
      <c r="L199" s="10">
        <f>IFERROR(VLOOKUP(A199,'Reçete Altındakiler'!$A:$C,3,0),0)</f>
        <v>0</v>
      </c>
    </row>
    <row r="200" spans="1:12" x14ac:dyDescent="0.25">
      <c r="A200" s="8" t="s">
        <v>228</v>
      </c>
      <c r="B200" s="1">
        <v>3</v>
      </c>
      <c r="C200" s="1">
        <v>5</v>
      </c>
      <c r="D200" s="1">
        <v>31.02</v>
      </c>
      <c r="E200" s="1">
        <v>155.1</v>
      </c>
      <c r="F200" s="10">
        <f>IFERROR(VLOOKUP(A200,'Sevinç 03.04.2023 1215'!$A:$F,5,0),0)</f>
        <v>0</v>
      </c>
      <c r="G200" s="10">
        <f>IFERROR(VLOOKUP(A200,'Sevinç 04.04.2023 0911'!$A:$D,4,0),0)</f>
        <v>0</v>
      </c>
      <c r="H200" s="10">
        <f>IFERROR(VLOOKUP(A200,'Onaya Sunulan Birim Fiyat'!$A:$C,3,0),0)</f>
        <v>31.02</v>
      </c>
      <c r="I200" s="10">
        <f>IFERROR(VLOOKUP(A200,'Eksik Birim Fiyat Satınalma'!$A:$E,5,0),0)</f>
        <v>0</v>
      </c>
      <c r="J200" s="10">
        <f>IFERROR(VLOOKUP(A200,'Eksik Birim Fiyat'!$A$2:$E$129,5,0),0)</f>
        <v>0</v>
      </c>
      <c r="K200" s="10">
        <f>IFERROR(VLOOKUP(A200,'Birim Fiyatı Olmayan Malzemeler'!$A$1:$C$128,3,0),0)</f>
        <v>0</v>
      </c>
      <c r="L200" s="10">
        <f>IFERROR(VLOOKUP(A200,'Reçete Altındakiler'!$A:$C,3,0),0)</f>
        <v>0</v>
      </c>
    </row>
    <row r="201" spans="1:12" x14ac:dyDescent="0.25">
      <c r="A201" s="8" t="s">
        <v>590</v>
      </c>
      <c r="B201" s="1">
        <v>2</v>
      </c>
      <c r="C201" s="1">
        <v>2</v>
      </c>
      <c r="D201" s="1">
        <v>37.130000000000003</v>
      </c>
      <c r="E201" s="1">
        <v>74.260000000000005</v>
      </c>
      <c r="F201" s="10">
        <f>IFERROR(VLOOKUP(A201,'Sevinç 03.04.2023 1215'!$A:$F,5,0),0)</f>
        <v>0</v>
      </c>
      <c r="G201" s="10">
        <f>IFERROR(VLOOKUP(A201,'Sevinç 04.04.2023 0911'!$A:$D,4,0),0)</f>
        <v>0</v>
      </c>
      <c r="H201" s="10">
        <f>IFERROR(VLOOKUP(A201,'Onaya Sunulan Birim Fiyat'!$A:$C,3,0),0)</f>
        <v>37.130000000000003</v>
      </c>
      <c r="I201" s="10">
        <f>IFERROR(VLOOKUP(A201,'Eksik Birim Fiyat Satınalma'!$A:$E,5,0),0)</f>
        <v>0</v>
      </c>
      <c r="J201" s="10">
        <f>IFERROR(VLOOKUP(A201,'Eksik Birim Fiyat'!$A$2:$E$129,5,0),0)</f>
        <v>0</v>
      </c>
      <c r="K201" s="10">
        <f>IFERROR(VLOOKUP(A201,'Birim Fiyatı Olmayan Malzemeler'!$A$1:$C$128,3,0),0)</f>
        <v>0</v>
      </c>
      <c r="L201" s="10">
        <f>IFERROR(VLOOKUP(A201,'Reçete Altındakiler'!$A:$C,3,0),0)</f>
        <v>0</v>
      </c>
    </row>
    <row r="202" spans="1:12" x14ac:dyDescent="0.25">
      <c r="A202" s="8" t="s">
        <v>590</v>
      </c>
      <c r="B202" s="1">
        <v>3</v>
      </c>
      <c r="C202" s="1">
        <v>2</v>
      </c>
      <c r="D202" s="1">
        <v>37.130000000000003</v>
      </c>
      <c r="E202" s="1">
        <v>74.260000000000005</v>
      </c>
      <c r="F202" s="10">
        <f>IFERROR(VLOOKUP(A202,'Sevinç 03.04.2023 1215'!$A:$F,5,0),0)</f>
        <v>0</v>
      </c>
      <c r="G202" s="10">
        <f>IFERROR(VLOOKUP(A202,'Sevinç 04.04.2023 0911'!$A:$D,4,0),0)</f>
        <v>0</v>
      </c>
      <c r="H202" s="10">
        <f>IFERROR(VLOOKUP(A202,'Onaya Sunulan Birim Fiyat'!$A:$C,3,0),0)</f>
        <v>37.130000000000003</v>
      </c>
      <c r="I202" s="10">
        <f>IFERROR(VLOOKUP(A202,'Eksik Birim Fiyat Satınalma'!$A:$E,5,0),0)</f>
        <v>0</v>
      </c>
      <c r="J202" s="10">
        <f>IFERROR(VLOOKUP(A202,'Eksik Birim Fiyat'!$A$2:$E$129,5,0),0)</f>
        <v>0</v>
      </c>
      <c r="K202" s="10">
        <f>IFERROR(VLOOKUP(A202,'Birim Fiyatı Olmayan Malzemeler'!$A$1:$C$128,3,0),0)</f>
        <v>0</v>
      </c>
      <c r="L202" s="10">
        <f>IFERROR(VLOOKUP(A202,'Reçete Altındakiler'!$A:$C,3,0),0)</f>
        <v>0</v>
      </c>
    </row>
    <row r="203" spans="1:12" x14ac:dyDescent="0.25">
      <c r="A203" s="8" t="s">
        <v>523</v>
      </c>
      <c r="B203" s="1">
        <v>2</v>
      </c>
      <c r="C203" s="1">
        <v>65</v>
      </c>
      <c r="D203" s="1">
        <v>43.94</v>
      </c>
      <c r="E203" s="1">
        <v>2856.1</v>
      </c>
      <c r="F203" s="10">
        <f>IFERROR(VLOOKUP(A203,'Sevinç 03.04.2023 1215'!$A:$F,5,0),0)</f>
        <v>0</v>
      </c>
      <c r="G203" s="10">
        <f>IFERROR(VLOOKUP(A203,'Sevinç 04.04.2023 0911'!$A:$D,4,0),0)</f>
        <v>0</v>
      </c>
      <c r="H203" s="10">
        <f>IFERROR(VLOOKUP(A203,'Onaya Sunulan Birim Fiyat'!$A:$C,3,0),0)</f>
        <v>43.94</v>
      </c>
      <c r="I203" s="10">
        <f>IFERROR(VLOOKUP(A203,'Eksik Birim Fiyat Satınalma'!$A:$E,5,0),0)</f>
        <v>0</v>
      </c>
      <c r="J203" s="10">
        <f>IFERROR(VLOOKUP(A203,'Eksik Birim Fiyat'!$A$2:$E$129,5,0),0)</f>
        <v>0</v>
      </c>
      <c r="K203" s="10">
        <f>IFERROR(VLOOKUP(A203,'Birim Fiyatı Olmayan Malzemeler'!$A$1:$C$128,3,0),0)</f>
        <v>0</v>
      </c>
      <c r="L203" s="10">
        <f>IFERROR(VLOOKUP(A203,'Reçete Altındakiler'!$A:$C,3,0),0)</f>
        <v>0</v>
      </c>
    </row>
    <row r="204" spans="1:12" x14ac:dyDescent="0.25">
      <c r="A204" s="8" t="s">
        <v>229</v>
      </c>
      <c r="B204" s="1">
        <v>2</v>
      </c>
      <c r="C204" s="1">
        <v>21</v>
      </c>
      <c r="D204" s="1">
        <v>14.86</v>
      </c>
      <c r="E204" s="1">
        <v>312.06</v>
      </c>
      <c r="F204" s="10">
        <f>IFERROR(VLOOKUP(A204,'Sevinç 03.04.2023 1215'!$A:$F,5,0),0)</f>
        <v>0</v>
      </c>
      <c r="G204" s="10">
        <f>IFERROR(VLOOKUP(A204,'Sevinç 04.04.2023 0911'!$A:$D,4,0),0)</f>
        <v>0</v>
      </c>
      <c r="H204" s="10">
        <f>IFERROR(VLOOKUP(A204,'Onaya Sunulan Birim Fiyat'!$A:$C,3,0),0)</f>
        <v>14.86</v>
      </c>
      <c r="I204" s="10">
        <f>IFERROR(VLOOKUP(A204,'Eksik Birim Fiyat Satınalma'!$A:$E,5,0),0)</f>
        <v>0</v>
      </c>
      <c r="J204" s="10">
        <f>IFERROR(VLOOKUP(A204,'Eksik Birim Fiyat'!$A$2:$E$129,5,0),0)</f>
        <v>0</v>
      </c>
      <c r="K204" s="10">
        <f>IFERROR(VLOOKUP(A204,'Birim Fiyatı Olmayan Malzemeler'!$A$1:$C$128,3,0),0)</f>
        <v>0</v>
      </c>
      <c r="L204" s="10">
        <f>IFERROR(VLOOKUP(A204,'Reçete Altındakiler'!$A:$C,3,0),0)</f>
        <v>0</v>
      </c>
    </row>
    <row r="205" spans="1:12" x14ac:dyDescent="0.25">
      <c r="A205" s="8" t="s">
        <v>229</v>
      </c>
      <c r="B205" s="1">
        <v>3</v>
      </c>
      <c r="C205" s="1">
        <v>58</v>
      </c>
      <c r="D205" s="1">
        <v>14.86</v>
      </c>
      <c r="E205" s="1">
        <v>861.88</v>
      </c>
      <c r="F205" s="10">
        <f>IFERROR(VLOOKUP(A205,'Sevinç 03.04.2023 1215'!$A:$F,5,0),0)</f>
        <v>0</v>
      </c>
      <c r="G205" s="10">
        <f>IFERROR(VLOOKUP(A205,'Sevinç 04.04.2023 0911'!$A:$D,4,0),0)</f>
        <v>0</v>
      </c>
      <c r="H205" s="10">
        <f>IFERROR(VLOOKUP(A205,'Onaya Sunulan Birim Fiyat'!$A:$C,3,0),0)</f>
        <v>14.86</v>
      </c>
      <c r="I205" s="10">
        <f>IFERROR(VLOOKUP(A205,'Eksik Birim Fiyat Satınalma'!$A:$E,5,0),0)</f>
        <v>0</v>
      </c>
      <c r="J205" s="10">
        <f>IFERROR(VLOOKUP(A205,'Eksik Birim Fiyat'!$A$2:$E$129,5,0),0)</f>
        <v>0</v>
      </c>
      <c r="K205" s="10">
        <f>IFERROR(VLOOKUP(A205,'Birim Fiyatı Olmayan Malzemeler'!$A$1:$C$128,3,0),0)</f>
        <v>0</v>
      </c>
      <c r="L205" s="10">
        <f>IFERROR(VLOOKUP(A205,'Reçete Altındakiler'!$A:$C,3,0),0)</f>
        <v>0</v>
      </c>
    </row>
    <row r="206" spans="1:12" x14ac:dyDescent="0.25">
      <c r="A206" s="8" t="s">
        <v>431</v>
      </c>
      <c r="B206" s="1">
        <v>2</v>
      </c>
      <c r="C206" s="1">
        <v>106</v>
      </c>
      <c r="D206" s="1">
        <v>53.92</v>
      </c>
      <c r="E206" s="1">
        <v>5715.52</v>
      </c>
      <c r="F206" s="10">
        <f>IFERROR(VLOOKUP(A206,'Sevinç 03.04.2023 1215'!$A:$F,5,0),0)</f>
        <v>0</v>
      </c>
      <c r="G206" s="10">
        <f>IFERROR(VLOOKUP(A206,'Sevinç 04.04.2023 0911'!$A:$D,4,0),0)</f>
        <v>0</v>
      </c>
      <c r="H206" s="10">
        <f>IFERROR(VLOOKUP(A206,'Onaya Sunulan Birim Fiyat'!$A:$C,3,0),0)</f>
        <v>53.92</v>
      </c>
      <c r="I206" s="10">
        <f>IFERROR(VLOOKUP(A206,'Eksik Birim Fiyat Satınalma'!$A:$E,5,0),0)</f>
        <v>0</v>
      </c>
      <c r="J206" s="10">
        <f>IFERROR(VLOOKUP(A206,'Eksik Birim Fiyat'!$A$2:$E$129,5,0),0)</f>
        <v>0</v>
      </c>
      <c r="K206" s="10">
        <f>IFERROR(VLOOKUP(A206,'Birim Fiyatı Olmayan Malzemeler'!$A$1:$C$128,3,0),0)</f>
        <v>0</v>
      </c>
      <c r="L206" s="10">
        <f>IFERROR(VLOOKUP(A206,'Reçete Altındakiler'!$A:$C,3,0),0)</f>
        <v>0</v>
      </c>
    </row>
    <row r="207" spans="1:12" x14ac:dyDescent="0.25">
      <c r="A207" s="8" t="s">
        <v>335</v>
      </c>
      <c r="B207" s="1">
        <v>2</v>
      </c>
      <c r="C207" s="1">
        <v>67</v>
      </c>
      <c r="D207" s="1">
        <v>65.599999999999994</v>
      </c>
      <c r="E207" s="1">
        <v>4395.2</v>
      </c>
      <c r="F207" s="10">
        <f>IFERROR(VLOOKUP(A207,'Sevinç 03.04.2023 1215'!$A:$F,5,0),0)</f>
        <v>0</v>
      </c>
      <c r="G207" s="10">
        <f>IFERROR(VLOOKUP(A207,'Sevinç 04.04.2023 0911'!$A:$D,4,0),0)</f>
        <v>0</v>
      </c>
      <c r="H207" s="10">
        <f>IFERROR(VLOOKUP(A207,'Onaya Sunulan Birim Fiyat'!$A:$C,3,0),0)</f>
        <v>65.599999999999994</v>
      </c>
      <c r="I207" s="10">
        <f>IFERROR(VLOOKUP(A207,'Eksik Birim Fiyat Satınalma'!$A:$E,5,0),0)</f>
        <v>0</v>
      </c>
      <c r="J207" s="10">
        <f>IFERROR(VLOOKUP(A207,'Eksik Birim Fiyat'!$A$2:$E$129,5,0),0)</f>
        <v>0</v>
      </c>
      <c r="K207" s="10">
        <f>IFERROR(VLOOKUP(A207,'Birim Fiyatı Olmayan Malzemeler'!$A$1:$C$128,3,0),0)</f>
        <v>0</v>
      </c>
      <c r="L207" s="10">
        <f>IFERROR(VLOOKUP(A207,'Reçete Altındakiler'!$A:$C,3,0),0)</f>
        <v>0</v>
      </c>
    </row>
    <row r="208" spans="1:12" x14ac:dyDescent="0.25">
      <c r="A208" s="8" t="s">
        <v>335</v>
      </c>
      <c r="B208" s="1">
        <v>3</v>
      </c>
      <c r="C208" s="1">
        <v>24</v>
      </c>
      <c r="D208" s="1">
        <v>65.599999999999994</v>
      </c>
      <c r="E208" s="1">
        <v>1574.4</v>
      </c>
      <c r="F208" s="10">
        <f>IFERROR(VLOOKUP(A208,'Sevinç 03.04.2023 1215'!$A:$F,5,0),0)</f>
        <v>0</v>
      </c>
      <c r="G208" s="10">
        <f>IFERROR(VLOOKUP(A208,'Sevinç 04.04.2023 0911'!$A:$D,4,0),0)</f>
        <v>0</v>
      </c>
      <c r="H208" s="10">
        <f>IFERROR(VLOOKUP(A208,'Onaya Sunulan Birim Fiyat'!$A:$C,3,0),0)</f>
        <v>65.599999999999994</v>
      </c>
      <c r="I208" s="10">
        <f>IFERROR(VLOOKUP(A208,'Eksik Birim Fiyat Satınalma'!$A:$E,5,0),0)</f>
        <v>0</v>
      </c>
      <c r="J208" s="10">
        <f>IFERROR(VLOOKUP(A208,'Eksik Birim Fiyat'!$A$2:$E$129,5,0),0)</f>
        <v>0</v>
      </c>
      <c r="K208" s="10">
        <f>IFERROR(VLOOKUP(A208,'Birim Fiyatı Olmayan Malzemeler'!$A$1:$C$128,3,0),0)</f>
        <v>0</v>
      </c>
      <c r="L208" s="10">
        <f>IFERROR(VLOOKUP(A208,'Reçete Altındakiler'!$A:$C,3,0),0)</f>
        <v>0</v>
      </c>
    </row>
    <row r="209" spans="1:12" x14ac:dyDescent="0.25">
      <c r="A209" s="8" t="s">
        <v>668</v>
      </c>
      <c r="B209" s="1">
        <v>2</v>
      </c>
      <c r="C209" s="1">
        <v>170.9845</v>
      </c>
      <c r="D209" s="1">
        <v>11.7</v>
      </c>
      <c r="E209" s="1">
        <v>2000.51865</v>
      </c>
      <c r="F209" s="10">
        <f>IFERROR(VLOOKUP(A209,'Sevinç 03.04.2023 1215'!$A:$F,5,0),0)</f>
        <v>0</v>
      </c>
      <c r="G209" s="10">
        <f>IFERROR(VLOOKUP(A209,'Sevinç 04.04.2023 0911'!$A:$D,4,0),0)</f>
        <v>0</v>
      </c>
      <c r="H209" s="10">
        <f>IFERROR(VLOOKUP(A209,'Onaya Sunulan Birim Fiyat'!$A:$C,3,0),0)</f>
        <v>11.7</v>
      </c>
      <c r="I209" s="10">
        <f>IFERROR(VLOOKUP(A209,'Eksik Birim Fiyat Satınalma'!$A:$E,5,0),0)</f>
        <v>0</v>
      </c>
      <c r="J209" s="10">
        <f>IFERROR(VLOOKUP(A209,'Eksik Birim Fiyat'!$A$2:$E$129,5,0),0)</f>
        <v>0</v>
      </c>
      <c r="K209" s="10">
        <f>IFERROR(VLOOKUP(A209,'Birim Fiyatı Olmayan Malzemeler'!$A$1:$C$128,3,0),0)</f>
        <v>0</v>
      </c>
      <c r="L209" s="10">
        <f>IFERROR(VLOOKUP(A209,'Reçete Altındakiler'!$A:$C,3,0),0)</f>
        <v>0</v>
      </c>
    </row>
    <row r="210" spans="1:12" x14ac:dyDescent="0.25">
      <c r="A210" s="8" t="s">
        <v>230</v>
      </c>
      <c r="B210" s="1">
        <v>2</v>
      </c>
      <c r="C210" s="1">
        <v>140.8451</v>
      </c>
      <c r="D210" s="1">
        <v>11.7</v>
      </c>
      <c r="E210" s="1">
        <v>1647.8876700000001</v>
      </c>
      <c r="F210" s="10">
        <f>IFERROR(VLOOKUP(A210,'Sevinç 03.04.2023 1215'!$A:$F,5,0),0)</f>
        <v>0</v>
      </c>
      <c r="G210" s="10">
        <f>IFERROR(VLOOKUP(A210,'Sevinç 04.04.2023 0911'!$A:$D,4,0),0)</f>
        <v>0</v>
      </c>
      <c r="H210" s="10">
        <f>IFERROR(VLOOKUP(A210,'Onaya Sunulan Birim Fiyat'!$A:$C,3,0),0)</f>
        <v>11.7</v>
      </c>
      <c r="I210" s="10">
        <f>IFERROR(VLOOKUP(A210,'Eksik Birim Fiyat Satınalma'!$A:$E,5,0),0)</f>
        <v>0</v>
      </c>
      <c r="J210" s="10">
        <f>IFERROR(VLOOKUP(A210,'Eksik Birim Fiyat'!$A$2:$E$129,5,0),0)</f>
        <v>0</v>
      </c>
      <c r="K210" s="10">
        <f>IFERROR(VLOOKUP(A210,'Birim Fiyatı Olmayan Malzemeler'!$A$1:$C$128,3,0),0)</f>
        <v>0</v>
      </c>
      <c r="L210" s="10">
        <f>IFERROR(VLOOKUP(A210,'Reçete Altındakiler'!$A:$C,3,0),0)</f>
        <v>0</v>
      </c>
    </row>
    <row r="211" spans="1:12" x14ac:dyDescent="0.25">
      <c r="A211" s="8" t="s">
        <v>846</v>
      </c>
      <c r="B211" s="1">
        <v>2</v>
      </c>
      <c r="C211" s="1">
        <v>953.81880000000001</v>
      </c>
      <c r="D211" s="1">
        <v>38.770000000000003</v>
      </c>
      <c r="E211" s="1">
        <v>36979.554876000002</v>
      </c>
      <c r="F211" s="10">
        <f>IFERROR(VLOOKUP(A211,'Sevinç 03.04.2023 1215'!$A:$F,5,0),0)</f>
        <v>0</v>
      </c>
      <c r="G211" s="10">
        <f>IFERROR(VLOOKUP(A211,'Sevinç 04.04.2023 0911'!$A:$D,4,0),0)</f>
        <v>0</v>
      </c>
      <c r="H211" s="10">
        <f>IFERROR(VLOOKUP(A211,'Onaya Sunulan Birim Fiyat'!$A:$C,3,0),0)</f>
        <v>38.770000000000003</v>
      </c>
      <c r="I211" s="10">
        <f>IFERROR(VLOOKUP(A211,'Eksik Birim Fiyat Satınalma'!$A:$E,5,0),0)</f>
        <v>0</v>
      </c>
      <c r="J211" s="10">
        <f>IFERROR(VLOOKUP(A211,'Eksik Birim Fiyat'!$A$2:$E$129,5,0),0)</f>
        <v>0</v>
      </c>
      <c r="K211" s="10">
        <f>IFERROR(VLOOKUP(A211,'Birim Fiyatı Olmayan Malzemeler'!$A$1:$C$128,3,0),0)</f>
        <v>0</v>
      </c>
      <c r="L211" s="10">
        <f>IFERROR(VLOOKUP(A211,'Reçete Altındakiler'!$A:$C,3,0),0)</f>
        <v>0</v>
      </c>
    </row>
    <row r="212" spans="1:12" x14ac:dyDescent="0.25">
      <c r="A212" s="8" t="s">
        <v>26</v>
      </c>
      <c r="B212" s="1">
        <v>2</v>
      </c>
      <c r="C212" s="1">
        <v>56</v>
      </c>
      <c r="D212" s="1">
        <v>26.47</v>
      </c>
      <c r="E212" s="1">
        <v>1482.32</v>
      </c>
      <c r="F212" s="10">
        <f>IFERROR(VLOOKUP(A212,'Sevinç 03.04.2023 1215'!$A:$F,5,0),0)</f>
        <v>0</v>
      </c>
      <c r="G212" s="10">
        <f>IFERROR(VLOOKUP(A212,'Sevinç 04.04.2023 0911'!$A:$D,4,0),0)</f>
        <v>0</v>
      </c>
      <c r="H212" s="10">
        <f>IFERROR(VLOOKUP(A212,'Onaya Sunulan Birim Fiyat'!$A:$C,3,0),0)</f>
        <v>26.47</v>
      </c>
      <c r="I212" s="10">
        <f>IFERROR(VLOOKUP(A212,'Eksik Birim Fiyat Satınalma'!$A:$E,5,0),0)</f>
        <v>0</v>
      </c>
      <c r="J212" s="10">
        <f>IFERROR(VLOOKUP(A212,'Eksik Birim Fiyat'!$A$2:$E$129,5,0),0)</f>
        <v>0</v>
      </c>
      <c r="K212" s="10">
        <f>IFERROR(VLOOKUP(A212,'Birim Fiyatı Olmayan Malzemeler'!$A$1:$C$128,3,0),0)</f>
        <v>0</v>
      </c>
      <c r="L212" s="10">
        <f>IFERROR(VLOOKUP(A212,'Reçete Altındakiler'!$A:$C,3,0),0)</f>
        <v>0</v>
      </c>
    </row>
    <row r="213" spans="1:12" x14ac:dyDescent="0.25">
      <c r="A213" s="8" t="s">
        <v>26</v>
      </c>
      <c r="B213" s="1">
        <v>3</v>
      </c>
      <c r="C213" s="1">
        <v>3</v>
      </c>
      <c r="D213" s="1">
        <v>26.47</v>
      </c>
      <c r="E213" s="1">
        <v>79.41</v>
      </c>
      <c r="F213" s="10">
        <f>IFERROR(VLOOKUP(A213,'Sevinç 03.04.2023 1215'!$A:$F,5,0),0)</f>
        <v>0</v>
      </c>
      <c r="G213" s="10">
        <f>IFERROR(VLOOKUP(A213,'Sevinç 04.04.2023 0911'!$A:$D,4,0),0)</f>
        <v>0</v>
      </c>
      <c r="H213" s="10">
        <f>IFERROR(VLOOKUP(A213,'Onaya Sunulan Birim Fiyat'!$A:$C,3,0),0)</f>
        <v>26.47</v>
      </c>
      <c r="I213" s="10">
        <f>IFERROR(VLOOKUP(A213,'Eksik Birim Fiyat Satınalma'!$A:$E,5,0),0)</f>
        <v>0</v>
      </c>
      <c r="J213" s="10">
        <f>IFERROR(VLOOKUP(A213,'Eksik Birim Fiyat'!$A$2:$E$129,5,0),0)</f>
        <v>0</v>
      </c>
      <c r="K213" s="10">
        <f>IFERROR(VLOOKUP(A213,'Birim Fiyatı Olmayan Malzemeler'!$A$1:$C$128,3,0),0)</f>
        <v>0</v>
      </c>
      <c r="L213" s="10">
        <f>IFERROR(VLOOKUP(A213,'Reçete Altındakiler'!$A:$C,3,0),0)</f>
        <v>0</v>
      </c>
    </row>
    <row r="214" spans="1:12" x14ac:dyDescent="0.25">
      <c r="A214" s="8" t="s">
        <v>669</v>
      </c>
      <c r="B214" s="1">
        <v>3</v>
      </c>
      <c r="C214" s="1">
        <v>3</v>
      </c>
      <c r="D214" s="1">
        <v>46.09</v>
      </c>
      <c r="E214" s="1">
        <v>138.27000000000001</v>
      </c>
      <c r="F214" s="10">
        <f>IFERROR(VLOOKUP(A214,'Sevinç 03.04.2023 1215'!$A:$F,5,0),0)</f>
        <v>0</v>
      </c>
      <c r="G214" s="10">
        <f>IFERROR(VLOOKUP(A214,'Sevinç 04.04.2023 0911'!$A:$D,4,0),0)</f>
        <v>0</v>
      </c>
      <c r="H214" s="10">
        <f>IFERROR(VLOOKUP(A214,'Onaya Sunulan Birim Fiyat'!$A:$C,3,0),0)</f>
        <v>46.09</v>
      </c>
      <c r="I214" s="10">
        <f>IFERROR(VLOOKUP(A214,'Eksik Birim Fiyat Satınalma'!$A:$E,5,0),0)</f>
        <v>0</v>
      </c>
      <c r="J214" s="10">
        <f>IFERROR(VLOOKUP(A214,'Eksik Birim Fiyat'!$A$2:$E$129,5,0),0)</f>
        <v>0</v>
      </c>
      <c r="K214" s="10">
        <f>IFERROR(VLOOKUP(A214,'Birim Fiyatı Olmayan Malzemeler'!$A$1:$C$128,3,0),0)</f>
        <v>0</v>
      </c>
      <c r="L214" s="10">
        <f>IFERROR(VLOOKUP(A214,'Reçete Altındakiler'!$A:$C,3,0),0)</f>
        <v>0</v>
      </c>
    </row>
    <row r="215" spans="1:12" x14ac:dyDescent="0.25">
      <c r="A215" s="8" t="s">
        <v>591</v>
      </c>
      <c r="B215" s="1">
        <v>3</v>
      </c>
      <c r="C215" s="1">
        <v>1</v>
      </c>
      <c r="D215" s="1">
        <v>59.95</v>
      </c>
      <c r="E215" s="1">
        <v>59.95</v>
      </c>
      <c r="F215" s="10">
        <f>IFERROR(VLOOKUP(A215,'Sevinç 03.04.2023 1215'!$A:$F,5,0),0)</f>
        <v>0</v>
      </c>
      <c r="G215" s="10">
        <f>IFERROR(VLOOKUP(A215,'Sevinç 04.04.2023 0911'!$A:$D,4,0),0)</f>
        <v>0</v>
      </c>
      <c r="H215" s="10">
        <f>IFERROR(VLOOKUP(A215,'Onaya Sunulan Birim Fiyat'!$A:$C,3,0),0)</f>
        <v>59.95</v>
      </c>
      <c r="I215" s="10">
        <f>IFERROR(VLOOKUP(A215,'Eksik Birim Fiyat Satınalma'!$A:$E,5,0),0)</f>
        <v>0</v>
      </c>
      <c r="J215" s="10">
        <f>IFERROR(VLOOKUP(A215,'Eksik Birim Fiyat'!$A$2:$E$129,5,0),0)</f>
        <v>0</v>
      </c>
      <c r="K215" s="10">
        <f>IFERROR(VLOOKUP(A215,'Birim Fiyatı Olmayan Malzemeler'!$A$1:$C$128,3,0),0)</f>
        <v>0</v>
      </c>
      <c r="L215" s="10">
        <f>IFERROR(VLOOKUP(A215,'Reçete Altındakiler'!$A:$C,3,0),0)</f>
        <v>0</v>
      </c>
    </row>
    <row r="216" spans="1:12" x14ac:dyDescent="0.25">
      <c r="A216" s="8" t="s">
        <v>336</v>
      </c>
      <c r="B216" s="1">
        <v>3</v>
      </c>
      <c r="C216" s="1">
        <v>5</v>
      </c>
      <c r="D216" s="1">
        <v>72.319999999999993</v>
      </c>
      <c r="E216" s="1">
        <v>361.6</v>
      </c>
      <c r="F216" s="10">
        <f>IFERROR(VLOOKUP(A216,'Sevinç 03.04.2023 1215'!$A:$F,5,0),0)</f>
        <v>0</v>
      </c>
      <c r="G216" s="10">
        <f>IFERROR(VLOOKUP(A216,'Sevinç 04.04.2023 0911'!$A:$D,4,0),0)</f>
        <v>0</v>
      </c>
      <c r="H216" s="10">
        <f>IFERROR(VLOOKUP(A216,'Onaya Sunulan Birim Fiyat'!$A:$C,3,0),0)</f>
        <v>72.319999999999993</v>
      </c>
      <c r="I216" s="10">
        <f>IFERROR(VLOOKUP(A216,'Eksik Birim Fiyat Satınalma'!$A:$E,5,0),0)</f>
        <v>0</v>
      </c>
      <c r="J216" s="10">
        <f>IFERROR(VLOOKUP(A216,'Eksik Birim Fiyat'!$A$2:$E$129,5,0),0)</f>
        <v>0</v>
      </c>
      <c r="K216" s="10">
        <f>IFERROR(VLOOKUP(A216,'Birim Fiyatı Olmayan Malzemeler'!$A$1:$C$128,3,0),0)</f>
        <v>0</v>
      </c>
      <c r="L216" s="10">
        <f>IFERROR(VLOOKUP(A216,'Reçete Altındakiler'!$A:$C,3,0),0)</f>
        <v>0</v>
      </c>
    </row>
    <row r="217" spans="1:12" x14ac:dyDescent="0.25">
      <c r="A217" s="8" t="s">
        <v>432</v>
      </c>
      <c r="B217" s="1">
        <v>3</v>
      </c>
      <c r="C217" s="1">
        <v>7</v>
      </c>
      <c r="D217" s="1">
        <v>87.9</v>
      </c>
      <c r="E217" s="1">
        <v>615.29999999999995</v>
      </c>
      <c r="F217" s="10">
        <f>IFERROR(VLOOKUP(A217,'Sevinç 03.04.2023 1215'!$A:$F,5,0),0)</f>
        <v>0</v>
      </c>
      <c r="G217" s="10">
        <f>IFERROR(VLOOKUP(A217,'Sevinç 04.04.2023 0911'!$A:$D,4,0),0)</f>
        <v>0</v>
      </c>
      <c r="H217" s="10">
        <f>IFERROR(VLOOKUP(A217,'Onaya Sunulan Birim Fiyat'!$A:$C,3,0),0)</f>
        <v>87.9</v>
      </c>
      <c r="I217" s="10">
        <f>IFERROR(VLOOKUP(A217,'Eksik Birim Fiyat Satınalma'!$A:$E,5,0),0)</f>
        <v>0</v>
      </c>
      <c r="J217" s="10">
        <f>IFERROR(VLOOKUP(A217,'Eksik Birim Fiyat'!$A$2:$E$129,5,0),0)</f>
        <v>0</v>
      </c>
      <c r="K217" s="10">
        <f>IFERROR(VLOOKUP(A217,'Birim Fiyatı Olmayan Malzemeler'!$A$1:$C$128,3,0),0)</f>
        <v>0</v>
      </c>
      <c r="L217" s="10">
        <f>IFERROR(VLOOKUP(A217,'Reçete Altındakiler'!$A:$C,3,0),0)</f>
        <v>0</v>
      </c>
    </row>
    <row r="218" spans="1:12" x14ac:dyDescent="0.25">
      <c r="A218" s="8" t="s">
        <v>592</v>
      </c>
      <c r="B218" s="1">
        <v>2</v>
      </c>
      <c r="C218" s="1">
        <v>376.55419999999998</v>
      </c>
      <c r="D218" s="1">
        <v>80.150000000000006</v>
      </c>
      <c r="E218" s="1">
        <v>30180.81913</v>
      </c>
      <c r="F218" s="10">
        <f>IFERROR(VLOOKUP(A218,'Sevinç 03.04.2023 1215'!$A:$F,5,0),0)</f>
        <v>0</v>
      </c>
      <c r="G218" s="10">
        <f>IFERROR(VLOOKUP(A218,'Sevinç 04.04.2023 0911'!$A:$D,4,0),0)</f>
        <v>0</v>
      </c>
      <c r="H218" s="10">
        <f>IFERROR(VLOOKUP(A218,'Onaya Sunulan Birim Fiyat'!$A:$C,3,0),0)</f>
        <v>80.150000000000006</v>
      </c>
      <c r="I218" s="10">
        <f>IFERROR(VLOOKUP(A218,'Eksik Birim Fiyat Satınalma'!$A:$E,5,0),0)</f>
        <v>0</v>
      </c>
      <c r="J218" s="10">
        <f>IFERROR(VLOOKUP(A218,'Eksik Birim Fiyat'!$A$2:$E$129,5,0),0)</f>
        <v>0</v>
      </c>
      <c r="K218" s="10">
        <f>IFERROR(VLOOKUP(A218,'Birim Fiyatı Olmayan Malzemeler'!$A$1:$C$128,3,0),0)</f>
        <v>0</v>
      </c>
      <c r="L218" s="10">
        <f>IFERROR(VLOOKUP(A218,'Reçete Altındakiler'!$A:$C,3,0),0)</f>
        <v>0</v>
      </c>
    </row>
    <row r="219" spans="1:12" x14ac:dyDescent="0.25">
      <c r="A219" s="8" t="s">
        <v>593</v>
      </c>
      <c r="B219" s="1">
        <v>3</v>
      </c>
      <c r="C219" s="1">
        <v>9.0993999999999993</v>
      </c>
      <c r="D219" s="1">
        <v>0</v>
      </c>
      <c r="E219" s="1">
        <v>0</v>
      </c>
      <c r="F219" s="10" t="str">
        <f>IFERROR(VLOOKUP(A219,'Sevinç 03.04.2023 1215'!$A:$F,5,0),0)</f>
        <v xml:space="preserve"> </v>
      </c>
      <c r="G219" s="10">
        <f>IFERROR(VLOOKUP(A219,'Sevinç 04.04.2023 0911'!$A:$D,4,0),0)</f>
        <v>0</v>
      </c>
      <c r="H219" s="10">
        <f>IFERROR(VLOOKUP(A219,'Onaya Sunulan Birim Fiyat'!$A:$C,3,0),0)</f>
        <v>54.664710000000007</v>
      </c>
      <c r="I219" s="10" t="str">
        <f>IFERROR(VLOOKUP(A219,'Eksik Birim Fiyat Satınalma'!$A:$E,5,0),0)</f>
        <v>2.7 USD</v>
      </c>
      <c r="J219" s="10" t="str">
        <f>IFERROR(VLOOKUP(A219,'Eksik Birim Fiyat'!$A$2:$E$129,5,0),0)</f>
        <v>5.28 USD</v>
      </c>
      <c r="K219" s="10">
        <f>IFERROR(VLOOKUP(A219,'Birim Fiyatı Olmayan Malzemeler'!$A$1:$C$128,3,0),0)</f>
        <v>2.9</v>
      </c>
      <c r="L219" s="10">
        <f>IFERROR(VLOOKUP(A219,'Reçete Altındakiler'!$A:$C,3,0),0)</f>
        <v>0</v>
      </c>
    </row>
    <row r="220" spans="1:12" x14ac:dyDescent="0.25">
      <c r="A220" s="8" t="s">
        <v>524</v>
      </c>
      <c r="B220" s="1">
        <v>3</v>
      </c>
      <c r="C220" s="1">
        <v>6.9123999999999999</v>
      </c>
      <c r="D220" s="1">
        <v>0</v>
      </c>
      <c r="E220" s="1">
        <v>0</v>
      </c>
      <c r="F220" s="10" t="str">
        <f>IFERROR(VLOOKUP(A220,'Sevinç 03.04.2023 1215'!$A:$F,5,0),0)</f>
        <v xml:space="preserve"> </v>
      </c>
      <c r="G220" s="10">
        <f>IFERROR(VLOOKUP(A220,'Sevinç 04.04.2023 0911'!$A:$D,4,0),0)</f>
        <v>0</v>
      </c>
      <c r="H220" s="10">
        <f>IFERROR(VLOOKUP(A220,'Onaya Sunulan Birim Fiyat'!$A:$C,3,0),0)</f>
        <v>54.664710000000007</v>
      </c>
      <c r="I220" s="10" t="str">
        <f>IFERROR(VLOOKUP(A220,'Eksik Birim Fiyat Satınalma'!$A:$E,5,0),0)</f>
        <v>2.7 USD</v>
      </c>
      <c r="J220" s="10" t="str">
        <f>IFERROR(VLOOKUP(A220,'Eksik Birim Fiyat'!$A$2:$E$129,5,0),0)</f>
        <v>5.28 USD</v>
      </c>
      <c r="K220" s="10">
        <f>IFERROR(VLOOKUP(A220,'Birim Fiyatı Olmayan Malzemeler'!$A$1:$C$128,3,0),0)</f>
        <v>2.9</v>
      </c>
      <c r="L220" s="10">
        <f>IFERROR(VLOOKUP(A220,'Reçete Altındakiler'!$A:$C,3,0),0)</f>
        <v>0</v>
      </c>
    </row>
    <row r="221" spans="1:12" x14ac:dyDescent="0.25">
      <c r="A221" s="8" t="s">
        <v>670</v>
      </c>
      <c r="B221" s="1">
        <v>1</v>
      </c>
      <c r="C221" s="1">
        <v>39</v>
      </c>
      <c r="D221" s="1">
        <v>49.84</v>
      </c>
      <c r="E221" s="1">
        <v>1943.76</v>
      </c>
      <c r="F221" s="10">
        <f>IFERROR(VLOOKUP(A221,'Sevinç 03.04.2023 1215'!$A:$F,5,0),0)</f>
        <v>0</v>
      </c>
      <c r="G221" s="10">
        <f>IFERROR(VLOOKUP(A221,'Sevinç 04.04.2023 0911'!$A:$D,4,0),0)</f>
        <v>0</v>
      </c>
      <c r="H221" s="10">
        <f>IFERROR(VLOOKUP(A221,'Onaya Sunulan Birim Fiyat'!$A:$C,3,0),0)</f>
        <v>49.84</v>
      </c>
      <c r="I221" s="10">
        <f>IFERROR(VLOOKUP(A221,'Eksik Birim Fiyat Satınalma'!$A:$E,5,0),0)</f>
        <v>0</v>
      </c>
      <c r="J221" s="10">
        <f>IFERROR(VLOOKUP(A221,'Eksik Birim Fiyat'!$A$2:$E$129,5,0),0)</f>
        <v>0</v>
      </c>
      <c r="K221" s="10">
        <f>IFERROR(VLOOKUP(A221,'Birim Fiyatı Olmayan Malzemeler'!$A$1:$C$128,3,0),0)</f>
        <v>0</v>
      </c>
      <c r="L221" s="10">
        <f>IFERROR(VLOOKUP(A221,'Reçete Altındakiler'!$A:$C,3,0),0)</f>
        <v>0</v>
      </c>
    </row>
    <row r="222" spans="1:12" x14ac:dyDescent="0.25">
      <c r="A222" s="8" t="s">
        <v>337</v>
      </c>
      <c r="B222" s="1">
        <v>2</v>
      </c>
      <c r="C222" s="1">
        <v>150</v>
      </c>
      <c r="D222" s="1">
        <v>60.73</v>
      </c>
      <c r="E222" s="1">
        <v>9109.5</v>
      </c>
      <c r="F222" s="10">
        <f>IFERROR(VLOOKUP(A222,'Sevinç 03.04.2023 1215'!$A:$F,5,0),0)</f>
        <v>0</v>
      </c>
      <c r="G222" s="10">
        <f>IFERROR(VLOOKUP(A222,'Sevinç 04.04.2023 0911'!$A:$D,4,0),0)</f>
        <v>0</v>
      </c>
      <c r="H222" s="10">
        <f>IFERROR(VLOOKUP(A222,'Onaya Sunulan Birim Fiyat'!$A:$C,3,0),0)</f>
        <v>60.73</v>
      </c>
      <c r="I222" s="10">
        <f>IFERROR(VLOOKUP(A222,'Eksik Birim Fiyat Satınalma'!$A:$E,5,0),0)</f>
        <v>0</v>
      </c>
      <c r="J222" s="10">
        <f>IFERROR(VLOOKUP(A222,'Eksik Birim Fiyat'!$A$2:$E$129,5,0),0)</f>
        <v>0</v>
      </c>
      <c r="K222" s="10">
        <f>IFERROR(VLOOKUP(A222,'Birim Fiyatı Olmayan Malzemeler'!$A$1:$C$128,3,0),0)</f>
        <v>0</v>
      </c>
      <c r="L222" s="10">
        <f>IFERROR(VLOOKUP(A222,'Reçete Altındakiler'!$A:$C,3,0),0)</f>
        <v>0</v>
      </c>
    </row>
    <row r="223" spans="1:12" x14ac:dyDescent="0.25">
      <c r="A223" s="8" t="s">
        <v>338</v>
      </c>
      <c r="B223" s="1">
        <v>1</v>
      </c>
      <c r="C223" s="1">
        <v>38</v>
      </c>
      <c r="D223" s="1">
        <v>67.31</v>
      </c>
      <c r="E223" s="1">
        <v>2557.7800000000002</v>
      </c>
      <c r="F223" s="10">
        <f>IFERROR(VLOOKUP(A223,'Sevinç 03.04.2023 1215'!$A:$F,5,0),0)</f>
        <v>0</v>
      </c>
      <c r="G223" s="10">
        <f>IFERROR(VLOOKUP(A223,'Sevinç 04.04.2023 0911'!$A:$D,4,0),0)</f>
        <v>0</v>
      </c>
      <c r="H223" s="10">
        <f>IFERROR(VLOOKUP(A223,'Onaya Sunulan Birim Fiyat'!$A:$C,3,0),0)</f>
        <v>67.31</v>
      </c>
      <c r="I223" s="10">
        <f>IFERROR(VLOOKUP(A223,'Eksik Birim Fiyat Satınalma'!$A:$E,5,0),0)</f>
        <v>0</v>
      </c>
      <c r="J223" s="10">
        <f>IFERROR(VLOOKUP(A223,'Eksik Birim Fiyat'!$A$2:$E$129,5,0),0)</f>
        <v>0</v>
      </c>
      <c r="K223" s="10">
        <f>IFERROR(VLOOKUP(A223,'Birim Fiyatı Olmayan Malzemeler'!$A$1:$C$128,3,0),0)</f>
        <v>0</v>
      </c>
      <c r="L223" s="10">
        <f>IFERROR(VLOOKUP(A223,'Reçete Altındakiler'!$A:$C,3,0),0)</f>
        <v>0</v>
      </c>
    </row>
    <row r="224" spans="1:12" x14ac:dyDescent="0.25">
      <c r="A224" s="8" t="s">
        <v>338</v>
      </c>
      <c r="B224" s="1">
        <v>3</v>
      </c>
      <c r="C224" s="1">
        <v>4</v>
      </c>
      <c r="D224" s="1">
        <v>67.31</v>
      </c>
      <c r="E224" s="1">
        <v>269.24</v>
      </c>
      <c r="F224" s="10">
        <f>IFERROR(VLOOKUP(A224,'Sevinç 03.04.2023 1215'!$A:$F,5,0),0)</f>
        <v>0</v>
      </c>
      <c r="G224" s="10">
        <f>IFERROR(VLOOKUP(A224,'Sevinç 04.04.2023 0911'!$A:$D,4,0),0)</f>
        <v>0</v>
      </c>
      <c r="H224" s="10">
        <f>IFERROR(VLOOKUP(A224,'Onaya Sunulan Birim Fiyat'!$A:$C,3,0),0)</f>
        <v>67.31</v>
      </c>
      <c r="I224" s="10">
        <f>IFERROR(VLOOKUP(A224,'Eksik Birim Fiyat Satınalma'!$A:$E,5,0),0)</f>
        <v>0</v>
      </c>
      <c r="J224" s="10">
        <f>IFERROR(VLOOKUP(A224,'Eksik Birim Fiyat'!$A$2:$E$129,5,0),0)</f>
        <v>0</v>
      </c>
      <c r="K224" s="10">
        <f>IFERROR(VLOOKUP(A224,'Birim Fiyatı Olmayan Malzemeler'!$A$1:$C$128,3,0),0)</f>
        <v>0</v>
      </c>
      <c r="L224" s="10">
        <f>IFERROR(VLOOKUP(A224,'Reçete Altındakiler'!$A:$C,3,0),0)</f>
        <v>0</v>
      </c>
    </row>
    <row r="225" spans="1:12" x14ac:dyDescent="0.25">
      <c r="A225" s="8" t="s">
        <v>525</v>
      </c>
      <c r="B225" s="1">
        <v>2</v>
      </c>
      <c r="C225" s="1">
        <v>167</v>
      </c>
      <c r="D225" s="1">
        <v>21.62</v>
      </c>
      <c r="E225" s="1">
        <v>3610.54</v>
      </c>
      <c r="F225" s="10">
        <f>IFERROR(VLOOKUP(A225,'Sevinç 03.04.2023 1215'!$A:$F,5,0),0)</f>
        <v>0</v>
      </c>
      <c r="G225" s="10">
        <f>IFERROR(VLOOKUP(A225,'Sevinç 04.04.2023 0911'!$A:$D,4,0),0)</f>
        <v>0</v>
      </c>
      <c r="H225" s="10">
        <f>IFERROR(VLOOKUP(A225,'Onaya Sunulan Birim Fiyat'!$A:$C,3,0),0)</f>
        <v>21.62</v>
      </c>
      <c r="I225" s="10">
        <f>IFERROR(VLOOKUP(A225,'Eksik Birim Fiyat Satınalma'!$A:$E,5,0),0)</f>
        <v>0</v>
      </c>
      <c r="J225" s="10">
        <f>IFERROR(VLOOKUP(A225,'Eksik Birim Fiyat'!$A$2:$E$129,5,0),0)</f>
        <v>0</v>
      </c>
      <c r="K225" s="10">
        <f>IFERROR(VLOOKUP(A225,'Birim Fiyatı Olmayan Malzemeler'!$A$1:$C$128,3,0),0)</f>
        <v>0</v>
      </c>
      <c r="L225" s="10">
        <f>IFERROR(VLOOKUP(A225,'Reçete Altındakiler'!$A:$C,3,0),0)</f>
        <v>0</v>
      </c>
    </row>
    <row r="226" spans="1:12" x14ac:dyDescent="0.25">
      <c r="A226" s="8" t="s">
        <v>231</v>
      </c>
      <c r="B226" s="1">
        <v>2</v>
      </c>
      <c r="C226" s="1">
        <v>103</v>
      </c>
      <c r="D226" s="1">
        <v>14.86</v>
      </c>
      <c r="E226" s="1">
        <v>1530.58</v>
      </c>
      <c r="F226" s="10">
        <f>IFERROR(VLOOKUP(A226,'Sevinç 03.04.2023 1215'!$A:$F,5,0),0)</f>
        <v>0</v>
      </c>
      <c r="G226" s="10">
        <f>IFERROR(VLOOKUP(A226,'Sevinç 04.04.2023 0911'!$A:$D,4,0),0)</f>
        <v>0</v>
      </c>
      <c r="H226" s="10">
        <f>IFERROR(VLOOKUP(A226,'Onaya Sunulan Birim Fiyat'!$A:$C,3,0),0)</f>
        <v>14.86</v>
      </c>
      <c r="I226" s="10">
        <f>IFERROR(VLOOKUP(A226,'Eksik Birim Fiyat Satınalma'!$A:$E,5,0),0)</f>
        <v>0</v>
      </c>
      <c r="J226" s="10">
        <f>IFERROR(VLOOKUP(A226,'Eksik Birim Fiyat'!$A$2:$E$129,5,0),0)</f>
        <v>0</v>
      </c>
      <c r="K226" s="10">
        <f>IFERROR(VLOOKUP(A226,'Birim Fiyatı Olmayan Malzemeler'!$A$1:$C$128,3,0),0)</f>
        <v>0</v>
      </c>
      <c r="L226" s="10">
        <f>IFERROR(VLOOKUP(A226,'Reçete Altındakiler'!$A:$C,3,0),0)</f>
        <v>0</v>
      </c>
    </row>
    <row r="227" spans="1:12" x14ac:dyDescent="0.25">
      <c r="A227" s="8" t="s">
        <v>231</v>
      </c>
      <c r="B227" s="1">
        <v>3</v>
      </c>
      <c r="C227" s="1">
        <v>61</v>
      </c>
      <c r="D227" s="1">
        <v>14.86</v>
      </c>
      <c r="E227" s="1">
        <v>906.46</v>
      </c>
      <c r="F227" s="10">
        <f>IFERROR(VLOOKUP(A227,'Sevinç 03.04.2023 1215'!$A:$F,5,0),0)</f>
        <v>0</v>
      </c>
      <c r="G227" s="10">
        <f>IFERROR(VLOOKUP(A227,'Sevinç 04.04.2023 0911'!$A:$D,4,0),0)</f>
        <v>0</v>
      </c>
      <c r="H227" s="10">
        <f>IFERROR(VLOOKUP(A227,'Onaya Sunulan Birim Fiyat'!$A:$C,3,0),0)</f>
        <v>14.86</v>
      </c>
      <c r="I227" s="10">
        <f>IFERROR(VLOOKUP(A227,'Eksik Birim Fiyat Satınalma'!$A:$E,5,0),0)</f>
        <v>0</v>
      </c>
      <c r="J227" s="10">
        <f>IFERROR(VLOOKUP(A227,'Eksik Birim Fiyat'!$A$2:$E$129,5,0),0)</f>
        <v>0</v>
      </c>
      <c r="K227" s="10">
        <f>IFERROR(VLOOKUP(A227,'Birim Fiyatı Olmayan Malzemeler'!$A$1:$C$128,3,0),0)</f>
        <v>0</v>
      </c>
      <c r="L227" s="10">
        <f>IFERROR(VLOOKUP(A227,'Reçete Altındakiler'!$A:$C,3,0),0)</f>
        <v>0</v>
      </c>
    </row>
    <row r="228" spans="1:12" x14ac:dyDescent="0.25">
      <c r="A228" s="8" t="s">
        <v>526</v>
      </c>
      <c r="B228" s="1">
        <v>2</v>
      </c>
      <c r="C228" s="1">
        <v>195</v>
      </c>
      <c r="D228" s="1">
        <v>64.62</v>
      </c>
      <c r="E228" s="1">
        <v>12600.9</v>
      </c>
      <c r="F228" s="10">
        <f>IFERROR(VLOOKUP(A228,'Sevinç 03.04.2023 1215'!$A:$F,5,0),0)</f>
        <v>0</v>
      </c>
      <c r="G228" s="10">
        <f>IFERROR(VLOOKUP(A228,'Sevinç 04.04.2023 0911'!$A:$D,4,0),0)</f>
        <v>0</v>
      </c>
      <c r="H228" s="10">
        <f>IFERROR(VLOOKUP(A228,'Onaya Sunulan Birim Fiyat'!$A:$C,3,0),0)</f>
        <v>64.62</v>
      </c>
      <c r="I228" s="10">
        <f>IFERROR(VLOOKUP(A228,'Eksik Birim Fiyat Satınalma'!$A:$E,5,0),0)</f>
        <v>0</v>
      </c>
      <c r="J228" s="10">
        <f>IFERROR(VLOOKUP(A228,'Eksik Birim Fiyat'!$A$2:$E$129,5,0),0)</f>
        <v>0</v>
      </c>
      <c r="K228" s="10">
        <f>IFERROR(VLOOKUP(A228,'Birim Fiyatı Olmayan Malzemeler'!$A$1:$C$128,3,0),0)</f>
        <v>0</v>
      </c>
      <c r="L228" s="10">
        <f>IFERROR(VLOOKUP(A228,'Reçete Altındakiler'!$A:$C,3,0),0)</f>
        <v>0</v>
      </c>
    </row>
    <row r="229" spans="1:12" x14ac:dyDescent="0.25">
      <c r="A229" s="8" t="s">
        <v>27</v>
      </c>
      <c r="B229" s="1">
        <v>2</v>
      </c>
      <c r="C229" s="1">
        <v>270</v>
      </c>
      <c r="D229" s="1">
        <v>54.28</v>
      </c>
      <c r="E229" s="1">
        <v>14655.6</v>
      </c>
      <c r="F229" s="10">
        <f>IFERROR(VLOOKUP(A229,'Sevinç 03.04.2023 1215'!$A:$F,5,0),0)</f>
        <v>0</v>
      </c>
      <c r="G229" s="10">
        <f>IFERROR(VLOOKUP(A229,'Sevinç 04.04.2023 0911'!$A:$D,4,0),0)</f>
        <v>0</v>
      </c>
      <c r="H229" s="10">
        <f>IFERROR(VLOOKUP(A229,'Onaya Sunulan Birim Fiyat'!$A:$C,3,0),0)</f>
        <v>54.28</v>
      </c>
      <c r="I229" s="10">
        <f>IFERROR(VLOOKUP(A229,'Eksik Birim Fiyat Satınalma'!$A:$E,5,0),0)</f>
        <v>0</v>
      </c>
      <c r="J229" s="10">
        <f>IFERROR(VLOOKUP(A229,'Eksik Birim Fiyat'!$A$2:$E$129,5,0),0)</f>
        <v>0</v>
      </c>
      <c r="K229" s="10">
        <f>IFERROR(VLOOKUP(A229,'Birim Fiyatı Olmayan Malzemeler'!$A$1:$C$128,3,0),0)</f>
        <v>0</v>
      </c>
      <c r="L229" s="10">
        <f>IFERROR(VLOOKUP(A229,'Reçete Altındakiler'!$A:$C,3,0),0)</f>
        <v>0</v>
      </c>
    </row>
    <row r="230" spans="1:12" x14ac:dyDescent="0.25">
      <c r="A230" s="8" t="s">
        <v>27</v>
      </c>
      <c r="B230" s="1">
        <v>3</v>
      </c>
      <c r="C230" s="1">
        <v>8</v>
      </c>
      <c r="D230" s="1">
        <v>54.28</v>
      </c>
      <c r="E230" s="1">
        <v>434.24</v>
      </c>
      <c r="F230" s="10">
        <f>IFERROR(VLOOKUP(A230,'Sevinç 03.04.2023 1215'!$A:$F,5,0),0)</f>
        <v>0</v>
      </c>
      <c r="G230" s="10">
        <f>IFERROR(VLOOKUP(A230,'Sevinç 04.04.2023 0911'!$A:$D,4,0),0)</f>
        <v>0</v>
      </c>
      <c r="H230" s="10">
        <f>IFERROR(VLOOKUP(A230,'Onaya Sunulan Birim Fiyat'!$A:$C,3,0),0)</f>
        <v>54.28</v>
      </c>
      <c r="I230" s="10">
        <f>IFERROR(VLOOKUP(A230,'Eksik Birim Fiyat Satınalma'!$A:$E,5,0),0)</f>
        <v>0</v>
      </c>
      <c r="J230" s="10">
        <f>IFERROR(VLOOKUP(A230,'Eksik Birim Fiyat'!$A$2:$E$129,5,0),0)</f>
        <v>0</v>
      </c>
      <c r="K230" s="10">
        <f>IFERROR(VLOOKUP(A230,'Birim Fiyatı Olmayan Malzemeler'!$A$1:$C$128,3,0),0)</f>
        <v>0</v>
      </c>
      <c r="L230" s="10">
        <f>IFERROR(VLOOKUP(A230,'Reçete Altındakiler'!$A:$C,3,0),0)</f>
        <v>0</v>
      </c>
    </row>
    <row r="231" spans="1:12" x14ac:dyDescent="0.25">
      <c r="A231" s="8" t="s">
        <v>671</v>
      </c>
      <c r="B231" s="1">
        <v>2</v>
      </c>
      <c r="C231" s="1">
        <v>183</v>
      </c>
      <c r="D231" s="1">
        <v>43.42</v>
      </c>
      <c r="E231" s="1">
        <v>7945.86</v>
      </c>
      <c r="F231" s="10">
        <f>IFERROR(VLOOKUP(A231,'Sevinç 03.04.2023 1215'!$A:$F,5,0),0)</f>
        <v>0</v>
      </c>
      <c r="G231" s="10">
        <f>IFERROR(VLOOKUP(A231,'Sevinç 04.04.2023 0911'!$A:$D,4,0),0)</f>
        <v>0</v>
      </c>
      <c r="H231" s="10">
        <f>IFERROR(VLOOKUP(A231,'Onaya Sunulan Birim Fiyat'!$A:$C,3,0),0)</f>
        <v>43.42</v>
      </c>
      <c r="I231" s="10">
        <f>IFERROR(VLOOKUP(A231,'Eksik Birim Fiyat Satınalma'!$A:$E,5,0),0)</f>
        <v>0</v>
      </c>
      <c r="J231" s="10">
        <f>IFERROR(VLOOKUP(A231,'Eksik Birim Fiyat'!$A$2:$E$129,5,0),0)</f>
        <v>0</v>
      </c>
      <c r="K231" s="10">
        <f>IFERROR(VLOOKUP(A231,'Birim Fiyatı Olmayan Malzemeler'!$A$1:$C$128,3,0),0)</f>
        <v>0</v>
      </c>
      <c r="L231" s="10">
        <f>IFERROR(VLOOKUP(A231,'Reçete Altındakiler'!$A:$C,3,0),0)</f>
        <v>0</v>
      </c>
    </row>
    <row r="232" spans="1:12" x14ac:dyDescent="0.25">
      <c r="A232" s="8" t="s">
        <v>28</v>
      </c>
      <c r="B232" s="1">
        <v>2</v>
      </c>
      <c r="C232" s="1">
        <v>222</v>
      </c>
      <c r="D232" s="1">
        <v>36.44</v>
      </c>
      <c r="E232" s="1">
        <v>8089.68</v>
      </c>
      <c r="F232" s="10">
        <f>IFERROR(VLOOKUP(A232,'Sevinç 03.04.2023 1215'!$A:$F,5,0),0)</f>
        <v>0</v>
      </c>
      <c r="G232" s="10">
        <f>IFERROR(VLOOKUP(A232,'Sevinç 04.04.2023 0911'!$A:$D,4,0),0)</f>
        <v>0</v>
      </c>
      <c r="H232" s="10">
        <f>IFERROR(VLOOKUP(A232,'Onaya Sunulan Birim Fiyat'!$A:$C,3,0),0)</f>
        <v>36.44</v>
      </c>
      <c r="I232" s="10">
        <f>IFERROR(VLOOKUP(A232,'Eksik Birim Fiyat Satınalma'!$A:$E,5,0),0)</f>
        <v>0</v>
      </c>
      <c r="J232" s="10">
        <f>IFERROR(VLOOKUP(A232,'Eksik Birim Fiyat'!$A$2:$E$129,5,0),0)</f>
        <v>0</v>
      </c>
      <c r="K232" s="10">
        <f>IFERROR(VLOOKUP(A232,'Birim Fiyatı Olmayan Malzemeler'!$A$1:$C$128,3,0),0)</f>
        <v>0</v>
      </c>
      <c r="L232" s="10">
        <f>IFERROR(VLOOKUP(A232,'Reçete Altındakiler'!$A:$C,3,0),0)</f>
        <v>0</v>
      </c>
    </row>
    <row r="233" spans="1:12" x14ac:dyDescent="0.25">
      <c r="A233" s="8" t="s">
        <v>28</v>
      </c>
      <c r="B233" s="1">
        <v>3</v>
      </c>
      <c r="C233" s="1">
        <v>1</v>
      </c>
      <c r="D233" s="1">
        <v>36.44</v>
      </c>
      <c r="E233" s="1">
        <v>36.44</v>
      </c>
      <c r="F233" s="10">
        <f>IFERROR(VLOOKUP(A233,'Sevinç 03.04.2023 1215'!$A:$F,5,0),0)</f>
        <v>0</v>
      </c>
      <c r="G233" s="10">
        <f>IFERROR(VLOOKUP(A233,'Sevinç 04.04.2023 0911'!$A:$D,4,0),0)</f>
        <v>0</v>
      </c>
      <c r="H233" s="10">
        <f>IFERROR(VLOOKUP(A233,'Onaya Sunulan Birim Fiyat'!$A:$C,3,0),0)</f>
        <v>36.44</v>
      </c>
      <c r="I233" s="10">
        <f>IFERROR(VLOOKUP(A233,'Eksik Birim Fiyat Satınalma'!$A:$E,5,0),0)</f>
        <v>0</v>
      </c>
      <c r="J233" s="10">
        <f>IFERROR(VLOOKUP(A233,'Eksik Birim Fiyat'!$A$2:$E$129,5,0),0)</f>
        <v>0</v>
      </c>
      <c r="K233" s="10">
        <f>IFERROR(VLOOKUP(A233,'Birim Fiyatı Olmayan Malzemeler'!$A$1:$C$128,3,0),0)</f>
        <v>0</v>
      </c>
      <c r="L233" s="10">
        <f>IFERROR(VLOOKUP(A233,'Reçete Altındakiler'!$A:$C,3,0),0)</f>
        <v>0</v>
      </c>
    </row>
    <row r="234" spans="1:12" x14ac:dyDescent="0.25">
      <c r="A234" s="8" t="s">
        <v>847</v>
      </c>
      <c r="B234" s="1">
        <v>3</v>
      </c>
      <c r="C234" s="1">
        <v>10</v>
      </c>
      <c r="D234" s="1">
        <v>0</v>
      </c>
      <c r="E234" s="1">
        <v>0</v>
      </c>
      <c r="F234" s="10">
        <f>IFERROR(VLOOKUP(A234,'Sevinç 03.04.2023 1215'!$A:$F,5,0),0)</f>
        <v>0</v>
      </c>
      <c r="G234" s="10">
        <f>IFERROR(VLOOKUP(A234,'Sevinç 04.04.2023 0911'!$A:$D,4,0),0)</f>
        <v>0</v>
      </c>
      <c r="H234" s="10">
        <f>IFERROR(VLOOKUP(A234,'Onaya Sunulan Birim Fiyat'!$A:$C,3,0),0)</f>
        <v>12.8947</v>
      </c>
      <c r="I234" s="10">
        <f>IFERROR(VLOOKUP(A234,'Eksik Birim Fiyat Satınalma'!$A:$E,5,0),0)</f>
        <v>0</v>
      </c>
      <c r="J234" s="10" t="str">
        <f>IFERROR(VLOOKUP(A234,'Eksik Birim Fiyat'!$A$2:$E$129,5,0),0)</f>
        <v>4.6 EURO</v>
      </c>
      <c r="K234" s="10">
        <f>IFERROR(VLOOKUP(A234,'Birim Fiyatı Olmayan Malzemeler'!$A$1:$C$128,3,0),0)</f>
        <v>4.5999999999999996</v>
      </c>
      <c r="L234" s="10">
        <f>IFERROR(VLOOKUP(A234,'Reçete Altındakiler'!$A:$C,3,0),0)</f>
        <v>0</v>
      </c>
    </row>
    <row r="235" spans="1:12" x14ac:dyDescent="0.25">
      <c r="A235" s="8" t="s">
        <v>594</v>
      </c>
      <c r="B235" s="1">
        <v>3</v>
      </c>
      <c r="C235" s="1">
        <v>10</v>
      </c>
      <c r="D235" s="1">
        <v>0</v>
      </c>
      <c r="E235" s="1">
        <v>0</v>
      </c>
      <c r="F235" s="10">
        <f>IFERROR(VLOOKUP(A235,'Sevinç 03.04.2023 1215'!$A:$F,5,0),0)</f>
        <v>0</v>
      </c>
      <c r="G235" s="10">
        <f>IFERROR(VLOOKUP(A235,'Sevinç 04.04.2023 0911'!$A:$D,4,0),0)</f>
        <v>0</v>
      </c>
      <c r="H235" s="10">
        <f>IFERROR(VLOOKUP(A235,'Onaya Sunulan Birim Fiyat'!$A:$C,3,0),0)</f>
        <v>12.8947</v>
      </c>
      <c r="I235" s="10">
        <f>IFERROR(VLOOKUP(A235,'Eksik Birim Fiyat Satınalma'!$A:$E,5,0),0)</f>
        <v>0</v>
      </c>
      <c r="J235" s="10" t="str">
        <f>IFERROR(VLOOKUP(A235,'Eksik Birim Fiyat'!$A$2:$E$129,5,0),0)</f>
        <v>4.1 EURO</v>
      </c>
      <c r="K235" s="10">
        <f>IFERROR(VLOOKUP(A235,'Birim Fiyatı Olmayan Malzemeler'!$A$1:$C$128,3,0),0)</f>
        <v>4.0999999999999996</v>
      </c>
      <c r="L235" s="10">
        <f>IFERROR(VLOOKUP(A235,'Reçete Altındakiler'!$A:$C,3,0),0)</f>
        <v>0</v>
      </c>
    </row>
    <row r="236" spans="1:12" x14ac:dyDescent="0.25">
      <c r="A236" s="8" t="s">
        <v>339</v>
      </c>
      <c r="B236" s="1">
        <v>3</v>
      </c>
      <c r="C236" s="1">
        <v>5</v>
      </c>
      <c r="D236" s="1">
        <v>0</v>
      </c>
      <c r="E236" s="1">
        <v>0</v>
      </c>
      <c r="F236" s="10">
        <f>IFERROR(VLOOKUP(A236,'Sevinç 03.04.2023 1215'!$A:$F,5,0),0)</f>
        <v>0</v>
      </c>
      <c r="G236" s="10">
        <f>IFERROR(VLOOKUP(A236,'Sevinç 04.04.2023 0911'!$A:$D,4,0),0)</f>
        <v>0</v>
      </c>
      <c r="H236" s="10">
        <f>IFERROR(VLOOKUP(A236,'Onaya Sunulan Birim Fiyat'!$A:$C,3,0),0)</f>
        <v>14.9413</v>
      </c>
      <c r="I236" s="10">
        <f>IFERROR(VLOOKUP(A236,'Eksik Birim Fiyat Satınalma'!$A:$E,5,0),0)</f>
        <v>0</v>
      </c>
      <c r="J236" s="10" t="str">
        <f>IFERROR(VLOOKUP(A236,'Eksik Birim Fiyat'!$A$2:$E$129,5,0),0)</f>
        <v>3.59 EURO</v>
      </c>
      <c r="K236" s="10">
        <f>IFERROR(VLOOKUP(A236,'Birim Fiyatı Olmayan Malzemeler'!$A$1:$C$128,3,0),0)</f>
        <v>3.59</v>
      </c>
      <c r="L236" s="10">
        <f>IFERROR(VLOOKUP(A236,'Reçete Altındakiler'!$A:$C,3,0),0)</f>
        <v>0</v>
      </c>
    </row>
    <row r="237" spans="1:12" x14ac:dyDescent="0.25">
      <c r="A237" s="8" t="s">
        <v>595</v>
      </c>
      <c r="B237" s="1">
        <v>2</v>
      </c>
      <c r="C237" s="1">
        <v>37</v>
      </c>
      <c r="D237" s="1">
        <v>33.39</v>
      </c>
      <c r="E237" s="1">
        <v>1235.43</v>
      </c>
      <c r="F237" s="10">
        <f>IFERROR(VLOOKUP(A237,'Sevinç 03.04.2023 1215'!$A:$F,5,0),0)</f>
        <v>0</v>
      </c>
      <c r="G237" s="10">
        <f>IFERROR(VLOOKUP(A237,'Sevinç 04.04.2023 0911'!$A:$D,4,0),0)</f>
        <v>0</v>
      </c>
      <c r="H237" s="10">
        <f>IFERROR(VLOOKUP(A237,'Onaya Sunulan Birim Fiyat'!$A:$C,3,0),0)</f>
        <v>33.39</v>
      </c>
      <c r="I237" s="10">
        <f>IFERROR(VLOOKUP(A237,'Eksik Birim Fiyat Satınalma'!$A:$E,5,0),0)</f>
        <v>0</v>
      </c>
      <c r="J237" s="10">
        <f>IFERROR(VLOOKUP(A237,'Eksik Birim Fiyat'!$A$2:$E$129,5,0),0)</f>
        <v>0</v>
      </c>
      <c r="K237" s="10">
        <f>IFERROR(VLOOKUP(A237,'Birim Fiyatı Olmayan Malzemeler'!$A$1:$C$128,3,0),0)</f>
        <v>0</v>
      </c>
      <c r="L237" s="10">
        <f>IFERROR(VLOOKUP(A237,'Reçete Altındakiler'!$A:$C,3,0),0)</f>
        <v>0</v>
      </c>
    </row>
    <row r="238" spans="1:12" x14ac:dyDescent="0.25">
      <c r="A238" s="8" t="s">
        <v>29</v>
      </c>
      <c r="B238" s="1">
        <v>2</v>
      </c>
      <c r="C238" s="1">
        <v>23</v>
      </c>
      <c r="D238" s="1">
        <v>27.3</v>
      </c>
      <c r="E238" s="1">
        <v>627.9</v>
      </c>
      <c r="F238" s="10">
        <f>IFERROR(VLOOKUP(A238,'Sevinç 03.04.2023 1215'!$A:$F,5,0),0)</f>
        <v>0</v>
      </c>
      <c r="G238" s="10">
        <f>IFERROR(VLOOKUP(A238,'Sevinç 04.04.2023 0911'!$A:$D,4,0),0)</f>
        <v>0</v>
      </c>
      <c r="H238" s="10">
        <f>IFERROR(VLOOKUP(A238,'Onaya Sunulan Birim Fiyat'!$A:$C,3,0),0)</f>
        <v>27.3</v>
      </c>
      <c r="I238" s="10">
        <f>IFERROR(VLOOKUP(A238,'Eksik Birim Fiyat Satınalma'!$A:$E,5,0),0)</f>
        <v>0</v>
      </c>
      <c r="J238" s="10">
        <f>IFERROR(VLOOKUP(A238,'Eksik Birim Fiyat'!$A$2:$E$129,5,0),0)</f>
        <v>0</v>
      </c>
      <c r="K238" s="10">
        <f>IFERROR(VLOOKUP(A238,'Birim Fiyatı Olmayan Malzemeler'!$A$1:$C$128,3,0),0)</f>
        <v>0</v>
      </c>
      <c r="L238" s="10">
        <f>IFERROR(VLOOKUP(A238,'Reçete Altındakiler'!$A:$C,3,0),0)</f>
        <v>0</v>
      </c>
    </row>
    <row r="239" spans="1:12" x14ac:dyDescent="0.25">
      <c r="A239" s="8" t="s">
        <v>29</v>
      </c>
      <c r="B239" s="1">
        <v>3</v>
      </c>
      <c r="C239" s="1">
        <v>5</v>
      </c>
      <c r="D239" s="1">
        <v>27.3</v>
      </c>
      <c r="E239" s="1">
        <v>136.5</v>
      </c>
      <c r="F239" s="10">
        <f>IFERROR(VLOOKUP(A239,'Sevinç 03.04.2023 1215'!$A:$F,5,0),0)</f>
        <v>0</v>
      </c>
      <c r="G239" s="10">
        <f>IFERROR(VLOOKUP(A239,'Sevinç 04.04.2023 0911'!$A:$D,4,0),0)</f>
        <v>0</v>
      </c>
      <c r="H239" s="10">
        <f>IFERROR(VLOOKUP(A239,'Onaya Sunulan Birim Fiyat'!$A:$C,3,0),0)</f>
        <v>27.3</v>
      </c>
      <c r="I239" s="10">
        <f>IFERROR(VLOOKUP(A239,'Eksik Birim Fiyat Satınalma'!$A:$E,5,0),0)</f>
        <v>0</v>
      </c>
      <c r="J239" s="10">
        <f>IFERROR(VLOOKUP(A239,'Eksik Birim Fiyat'!$A$2:$E$129,5,0),0)</f>
        <v>0</v>
      </c>
      <c r="K239" s="10">
        <f>IFERROR(VLOOKUP(A239,'Birim Fiyatı Olmayan Malzemeler'!$A$1:$C$128,3,0),0)</f>
        <v>0</v>
      </c>
      <c r="L239" s="10">
        <f>IFERROR(VLOOKUP(A239,'Reçete Altındakiler'!$A:$C,3,0),0)</f>
        <v>0</v>
      </c>
    </row>
    <row r="240" spans="1:12" x14ac:dyDescent="0.25">
      <c r="A240" s="8" t="s">
        <v>433</v>
      </c>
      <c r="B240" s="1">
        <v>3</v>
      </c>
      <c r="C240" s="1">
        <v>5</v>
      </c>
      <c r="D240" s="1">
        <v>0</v>
      </c>
      <c r="E240" s="1">
        <v>0</v>
      </c>
      <c r="F240" s="10">
        <f>IFERROR(VLOOKUP(A240,'Sevinç 03.04.2023 1215'!$A:$F,5,0),0)</f>
        <v>0</v>
      </c>
      <c r="G240" s="10">
        <f>IFERROR(VLOOKUP(A240,'Sevinç 04.04.2023 0911'!$A:$D,4,0),0)</f>
        <v>0</v>
      </c>
      <c r="H240" s="10">
        <f>IFERROR(VLOOKUP(A240,'Onaya Sunulan Birim Fiyat'!$A:$C,3,0),0)</f>
        <v>0</v>
      </c>
      <c r="I240" s="10">
        <f>IFERROR(VLOOKUP(A240,'Eksik Birim Fiyat Satınalma'!$A:$E,5,0),0)</f>
        <v>0</v>
      </c>
      <c r="J240" s="10" t="str">
        <f>IFERROR(VLOOKUP(A240,'Eksik Birim Fiyat'!$A$2:$E$129,5,0),0)</f>
        <v>7.69 EURO</v>
      </c>
      <c r="K240" s="10">
        <f>IFERROR(VLOOKUP(A240,'Birim Fiyatı Olmayan Malzemeler'!$A$1:$C$128,3,0),0)</f>
        <v>7.69</v>
      </c>
      <c r="L240" s="10">
        <f>IFERROR(VLOOKUP(A240,'Reçete Altındakiler'!$A:$C,3,0),0)</f>
        <v>0</v>
      </c>
    </row>
    <row r="241" spans="1:12" x14ac:dyDescent="0.25">
      <c r="A241" s="8" t="s">
        <v>340</v>
      </c>
      <c r="B241" s="1">
        <v>3</v>
      </c>
      <c r="C241" s="1">
        <v>5</v>
      </c>
      <c r="D241" s="1">
        <v>0</v>
      </c>
      <c r="E241" s="1">
        <v>0</v>
      </c>
      <c r="F241" s="10">
        <f>IFERROR(VLOOKUP(A241,'Sevinç 03.04.2023 1215'!$A:$F,5,0),0)</f>
        <v>0</v>
      </c>
      <c r="G241" s="10">
        <f>IFERROR(VLOOKUP(A241,'Sevinç 04.04.2023 0911'!$A:$D,4,0),0)</f>
        <v>0</v>
      </c>
      <c r="H241" s="10">
        <f>IFERROR(VLOOKUP(A241,'Onaya Sunulan Birim Fiyat'!$A:$C,3,0),0)</f>
        <v>0</v>
      </c>
      <c r="I241" s="10">
        <f>IFERROR(VLOOKUP(A241,'Eksik Birim Fiyat Satınalma'!$A:$E,5,0),0)</f>
        <v>0</v>
      </c>
      <c r="J241" s="10" t="str">
        <f>IFERROR(VLOOKUP(A241,'Eksik Birim Fiyat'!$A$2:$E$129,5,0),0)</f>
        <v>6.66 EURO</v>
      </c>
      <c r="K241" s="10">
        <f>IFERROR(VLOOKUP(A241,'Birim Fiyatı Olmayan Malzemeler'!$A$1:$C$128,3,0),0)</f>
        <v>6.66</v>
      </c>
      <c r="L241" s="10">
        <f>IFERROR(VLOOKUP(A241,'Reçete Altındakiler'!$A:$C,3,0),0)</f>
        <v>0</v>
      </c>
    </row>
    <row r="242" spans="1:12" x14ac:dyDescent="0.25">
      <c r="A242" s="8" t="s">
        <v>672</v>
      </c>
      <c r="B242" s="1">
        <v>2</v>
      </c>
      <c r="C242" s="1">
        <v>53.286000000000001</v>
      </c>
      <c r="D242" s="1">
        <v>40.909999999999997</v>
      </c>
      <c r="E242" s="1">
        <v>2179.9302600000001</v>
      </c>
      <c r="F242" s="10">
        <f>IFERROR(VLOOKUP(A242,'Sevinç 03.04.2023 1215'!$A:$F,5,0),0)</f>
        <v>0</v>
      </c>
      <c r="G242" s="10">
        <f>IFERROR(VLOOKUP(A242,'Sevinç 04.04.2023 0911'!$A:$D,4,0),0)</f>
        <v>0</v>
      </c>
      <c r="H242" s="10">
        <f>IFERROR(VLOOKUP(A242,'Onaya Sunulan Birim Fiyat'!$A:$C,3,0),0)</f>
        <v>40.909999999999997</v>
      </c>
      <c r="I242" s="10">
        <f>IFERROR(VLOOKUP(A242,'Eksik Birim Fiyat Satınalma'!$A:$E,5,0),0)</f>
        <v>0</v>
      </c>
      <c r="J242" s="10">
        <f>IFERROR(VLOOKUP(A242,'Eksik Birim Fiyat'!$A$2:$E$129,5,0),0)</f>
        <v>0</v>
      </c>
      <c r="K242" s="10">
        <f>IFERROR(VLOOKUP(A242,'Birim Fiyatı Olmayan Malzemeler'!$A$1:$C$128,3,0),0)</f>
        <v>0</v>
      </c>
      <c r="L242" s="10">
        <f>IFERROR(VLOOKUP(A242,'Reçete Altındakiler'!$A:$C,3,0),0)</f>
        <v>0</v>
      </c>
    </row>
    <row r="243" spans="1:12" x14ac:dyDescent="0.25">
      <c r="A243" s="8" t="s">
        <v>30</v>
      </c>
      <c r="B243" s="1">
        <v>1</v>
      </c>
      <c r="C243" s="1">
        <v>20</v>
      </c>
      <c r="D243" s="1">
        <v>64.75</v>
      </c>
      <c r="E243" s="1">
        <v>1295</v>
      </c>
      <c r="F243" s="10">
        <f>IFERROR(VLOOKUP(A243,'Sevinç 03.04.2023 1215'!$A:$F,5,0),0)</f>
        <v>0</v>
      </c>
      <c r="G243" s="10">
        <f>IFERROR(VLOOKUP(A243,'Sevinç 04.04.2023 0911'!$A:$D,4,0),0)</f>
        <v>0</v>
      </c>
      <c r="H243" s="10">
        <f>IFERROR(VLOOKUP(A243,'Onaya Sunulan Birim Fiyat'!$A:$C,3,0),0)</f>
        <v>64.75</v>
      </c>
      <c r="I243" s="10">
        <f>IFERROR(VLOOKUP(A243,'Eksik Birim Fiyat Satınalma'!$A:$E,5,0),0)</f>
        <v>0</v>
      </c>
      <c r="J243" s="10">
        <f>IFERROR(VLOOKUP(A243,'Eksik Birim Fiyat'!$A$2:$E$129,5,0),0)</f>
        <v>0</v>
      </c>
      <c r="K243" s="10">
        <f>IFERROR(VLOOKUP(A243,'Birim Fiyatı Olmayan Malzemeler'!$A$1:$C$128,3,0),0)</f>
        <v>0</v>
      </c>
      <c r="L243" s="10">
        <f>IFERROR(VLOOKUP(A243,'Reçete Altındakiler'!$A:$C,3,0),0)</f>
        <v>0</v>
      </c>
    </row>
    <row r="244" spans="1:12" x14ac:dyDescent="0.25">
      <c r="A244" s="8" t="s">
        <v>30</v>
      </c>
      <c r="B244" s="1">
        <v>2</v>
      </c>
      <c r="C244" s="1">
        <v>22</v>
      </c>
      <c r="D244" s="1">
        <v>64.75</v>
      </c>
      <c r="E244" s="1">
        <v>1424.5</v>
      </c>
      <c r="F244" s="10">
        <f>IFERROR(VLOOKUP(A244,'Sevinç 03.04.2023 1215'!$A:$F,5,0),0)</f>
        <v>0</v>
      </c>
      <c r="G244" s="10">
        <f>IFERROR(VLOOKUP(A244,'Sevinç 04.04.2023 0911'!$A:$D,4,0),0)</f>
        <v>0</v>
      </c>
      <c r="H244" s="10">
        <f>IFERROR(VLOOKUP(A244,'Onaya Sunulan Birim Fiyat'!$A:$C,3,0),0)</f>
        <v>64.75</v>
      </c>
      <c r="I244" s="10">
        <f>IFERROR(VLOOKUP(A244,'Eksik Birim Fiyat Satınalma'!$A:$E,5,0),0)</f>
        <v>0</v>
      </c>
      <c r="J244" s="10">
        <f>IFERROR(VLOOKUP(A244,'Eksik Birim Fiyat'!$A$2:$E$129,5,0),0)</f>
        <v>0</v>
      </c>
      <c r="K244" s="10">
        <f>IFERROR(VLOOKUP(A244,'Birim Fiyatı Olmayan Malzemeler'!$A$1:$C$128,3,0),0)</f>
        <v>0</v>
      </c>
      <c r="L244" s="10">
        <f>IFERROR(VLOOKUP(A244,'Reçete Altındakiler'!$A:$C,3,0),0)</f>
        <v>0</v>
      </c>
    </row>
    <row r="245" spans="1:12" x14ac:dyDescent="0.25">
      <c r="A245" s="8" t="s">
        <v>30</v>
      </c>
      <c r="B245" s="1">
        <v>3</v>
      </c>
      <c r="C245" s="1">
        <v>41</v>
      </c>
      <c r="D245" s="1">
        <v>64.75</v>
      </c>
      <c r="E245" s="1">
        <v>2654.75</v>
      </c>
      <c r="F245" s="10">
        <f>IFERROR(VLOOKUP(A245,'Sevinç 03.04.2023 1215'!$A:$F,5,0),0)</f>
        <v>0</v>
      </c>
      <c r="G245" s="10">
        <f>IFERROR(VLOOKUP(A245,'Sevinç 04.04.2023 0911'!$A:$D,4,0),0)</f>
        <v>0</v>
      </c>
      <c r="H245" s="10">
        <f>IFERROR(VLOOKUP(A245,'Onaya Sunulan Birim Fiyat'!$A:$C,3,0),0)</f>
        <v>64.75</v>
      </c>
      <c r="I245" s="10">
        <f>IFERROR(VLOOKUP(A245,'Eksik Birim Fiyat Satınalma'!$A:$E,5,0),0)</f>
        <v>0</v>
      </c>
      <c r="J245" s="10">
        <f>IFERROR(VLOOKUP(A245,'Eksik Birim Fiyat'!$A$2:$E$129,5,0),0)</f>
        <v>0</v>
      </c>
      <c r="K245" s="10">
        <f>IFERROR(VLOOKUP(A245,'Birim Fiyatı Olmayan Malzemeler'!$A$1:$C$128,3,0),0)</f>
        <v>0</v>
      </c>
      <c r="L245" s="10">
        <f>IFERROR(VLOOKUP(A245,'Reçete Altındakiler'!$A:$C,3,0),0)</f>
        <v>0</v>
      </c>
    </row>
    <row r="246" spans="1:12" x14ac:dyDescent="0.25">
      <c r="A246" s="8" t="s">
        <v>341</v>
      </c>
      <c r="B246" s="1">
        <v>2</v>
      </c>
      <c r="C246" s="1">
        <v>84</v>
      </c>
      <c r="D246" s="1">
        <v>16.36</v>
      </c>
      <c r="E246" s="1">
        <v>1374.24</v>
      </c>
      <c r="F246" s="10">
        <f>IFERROR(VLOOKUP(A246,'Sevinç 03.04.2023 1215'!$A:$F,5,0),0)</f>
        <v>0</v>
      </c>
      <c r="G246" s="10">
        <f>IFERROR(VLOOKUP(A246,'Sevinç 04.04.2023 0911'!$A:$D,4,0),0)</f>
        <v>0</v>
      </c>
      <c r="H246" s="10">
        <f>IFERROR(VLOOKUP(A246,'Onaya Sunulan Birim Fiyat'!$A:$C,3,0),0)</f>
        <v>16.36</v>
      </c>
      <c r="I246" s="10">
        <f>IFERROR(VLOOKUP(A246,'Eksik Birim Fiyat Satınalma'!$A:$E,5,0),0)</f>
        <v>0</v>
      </c>
      <c r="J246" s="10">
        <f>IFERROR(VLOOKUP(A246,'Eksik Birim Fiyat'!$A$2:$E$129,5,0),0)</f>
        <v>0</v>
      </c>
      <c r="K246" s="10">
        <f>IFERROR(VLOOKUP(A246,'Birim Fiyatı Olmayan Malzemeler'!$A$1:$C$128,3,0),0)</f>
        <v>0</v>
      </c>
      <c r="L246" s="10">
        <f>IFERROR(VLOOKUP(A246,'Reçete Altındakiler'!$A:$C,3,0),0)</f>
        <v>0</v>
      </c>
    </row>
    <row r="247" spans="1:12" x14ac:dyDescent="0.25">
      <c r="A247" s="8" t="s">
        <v>341</v>
      </c>
      <c r="B247" s="1">
        <v>3</v>
      </c>
      <c r="C247" s="1">
        <v>29</v>
      </c>
      <c r="D247" s="1">
        <v>16.36</v>
      </c>
      <c r="E247" s="1">
        <v>474.44</v>
      </c>
      <c r="F247" s="10">
        <f>IFERROR(VLOOKUP(A247,'Sevinç 03.04.2023 1215'!$A:$F,5,0),0)</f>
        <v>0</v>
      </c>
      <c r="G247" s="10">
        <f>IFERROR(VLOOKUP(A247,'Sevinç 04.04.2023 0911'!$A:$D,4,0),0)</f>
        <v>0</v>
      </c>
      <c r="H247" s="10">
        <f>IFERROR(VLOOKUP(A247,'Onaya Sunulan Birim Fiyat'!$A:$C,3,0),0)</f>
        <v>16.36</v>
      </c>
      <c r="I247" s="10">
        <f>IFERROR(VLOOKUP(A247,'Eksik Birim Fiyat Satınalma'!$A:$E,5,0),0)</f>
        <v>0</v>
      </c>
      <c r="J247" s="10">
        <f>IFERROR(VLOOKUP(A247,'Eksik Birim Fiyat'!$A$2:$E$129,5,0),0)</f>
        <v>0</v>
      </c>
      <c r="K247" s="10">
        <f>IFERROR(VLOOKUP(A247,'Birim Fiyatı Olmayan Malzemeler'!$A$1:$C$128,3,0),0)</f>
        <v>0</v>
      </c>
      <c r="L247" s="10">
        <f>IFERROR(VLOOKUP(A247,'Reçete Altındakiler'!$A:$C,3,0),0)</f>
        <v>0</v>
      </c>
    </row>
    <row r="248" spans="1:12" x14ac:dyDescent="0.25">
      <c r="A248" s="8" t="s">
        <v>342</v>
      </c>
      <c r="B248" s="1">
        <v>1</v>
      </c>
      <c r="C248" s="1">
        <v>26</v>
      </c>
      <c r="D248" s="1">
        <v>53.96</v>
      </c>
      <c r="E248" s="1">
        <v>1402.96</v>
      </c>
      <c r="F248" s="10">
        <f>IFERROR(VLOOKUP(A248,'Sevinç 03.04.2023 1215'!$A:$F,5,0),0)</f>
        <v>0</v>
      </c>
      <c r="G248" s="10">
        <f>IFERROR(VLOOKUP(A248,'Sevinç 04.04.2023 0911'!$A:$D,4,0),0)</f>
        <v>0</v>
      </c>
      <c r="H248" s="10">
        <f>IFERROR(VLOOKUP(A248,'Onaya Sunulan Birim Fiyat'!$A:$C,3,0),0)</f>
        <v>53.96</v>
      </c>
      <c r="I248" s="10">
        <f>IFERROR(VLOOKUP(A248,'Eksik Birim Fiyat Satınalma'!$A:$E,5,0),0)</f>
        <v>0</v>
      </c>
      <c r="J248" s="10">
        <f>IFERROR(VLOOKUP(A248,'Eksik Birim Fiyat'!$A$2:$E$129,5,0),0)</f>
        <v>0</v>
      </c>
      <c r="K248" s="10">
        <f>IFERROR(VLOOKUP(A248,'Birim Fiyatı Olmayan Malzemeler'!$A$1:$C$128,3,0),0)</f>
        <v>0</v>
      </c>
      <c r="L248" s="10">
        <f>IFERROR(VLOOKUP(A248,'Reçete Altındakiler'!$A:$C,3,0),0)</f>
        <v>0</v>
      </c>
    </row>
    <row r="249" spans="1:12" x14ac:dyDescent="0.25">
      <c r="A249" s="8" t="s">
        <v>342</v>
      </c>
      <c r="B249" s="1">
        <v>2</v>
      </c>
      <c r="C249" s="1">
        <v>4</v>
      </c>
      <c r="D249" s="1">
        <v>53.96</v>
      </c>
      <c r="E249" s="1">
        <v>215.84</v>
      </c>
      <c r="F249" s="10">
        <f>IFERROR(VLOOKUP(A249,'Sevinç 03.04.2023 1215'!$A:$F,5,0),0)</f>
        <v>0</v>
      </c>
      <c r="G249" s="10">
        <f>IFERROR(VLOOKUP(A249,'Sevinç 04.04.2023 0911'!$A:$D,4,0),0)</f>
        <v>0</v>
      </c>
      <c r="H249" s="10">
        <f>IFERROR(VLOOKUP(A249,'Onaya Sunulan Birim Fiyat'!$A:$C,3,0),0)</f>
        <v>53.96</v>
      </c>
      <c r="I249" s="10">
        <f>IFERROR(VLOOKUP(A249,'Eksik Birim Fiyat Satınalma'!$A:$E,5,0),0)</f>
        <v>0</v>
      </c>
      <c r="J249" s="10">
        <f>IFERROR(VLOOKUP(A249,'Eksik Birim Fiyat'!$A$2:$E$129,5,0),0)</f>
        <v>0</v>
      </c>
      <c r="K249" s="10">
        <f>IFERROR(VLOOKUP(A249,'Birim Fiyatı Olmayan Malzemeler'!$A$1:$C$128,3,0),0)</f>
        <v>0</v>
      </c>
      <c r="L249" s="10">
        <f>IFERROR(VLOOKUP(A249,'Reçete Altındakiler'!$A:$C,3,0),0)</f>
        <v>0</v>
      </c>
    </row>
    <row r="250" spans="1:12" x14ac:dyDescent="0.25">
      <c r="A250" s="8" t="s">
        <v>342</v>
      </c>
      <c r="B250" s="1">
        <v>3</v>
      </c>
      <c r="C250" s="1">
        <v>38</v>
      </c>
      <c r="D250" s="1">
        <v>53.96</v>
      </c>
      <c r="E250" s="1">
        <v>2050.48</v>
      </c>
      <c r="F250" s="10">
        <f>IFERROR(VLOOKUP(A250,'Sevinç 03.04.2023 1215'!$A:$F,5,0),0)</f>
        <v>0</v>
      </c>
      <c r="G250" s="10">
        <f>IFERROR(VLOOKUP(A250,'Sevinç 04.04.2023 0911'!$A:$D,4,0),0)</f>
        <v>0</v>
      </c>
      <c r="H250" s="10">
        <f>IFERROR(VLOOKUP(A250,'Onaya Sunulan Birim Fiyat'!$A:$C,3,0),0)</f>
        <v>53.96</v>
      </c>
      <c r="I250" s="10">
        <f>IFERROR(VLOOKUP(A250,'Eksik Birim Fiyat Satınalma'!$A:$E,5,0),0)</f>
        <v>0</v>
      </c>
      <c r="J250" s="10">
        <f>IFERROR(VLOOKUP(A250,'Eksik Birim Fiyat'!$A$2:$E$129,5,0),0)</f>
        <v>0</v>
      </c>
      <c r="K250" s="10">
        <f>IFERROR(VLOOKUP(A250,'Birim Fiyatı Olmayan Malzemeler'!$A$1:$C$128,3,0),0)</f>
        <v>0</v>
      </c>
      <c r="L250" s="10">
        <f>IFERROR(VLOOKUP(A250,'Reçete Altındakiler'!$A:$C,3,0),0)</f>
        <v>0</v>
      </c>
    </row>
    <row r="251" spans="1:12" x14ac:dyDescent="0.25">
      <c r="A251" s="8" t="s">
        <v>343</v>
      </c>
      <c r="B251" s="1">
        <v>1</v>
      </c>
      <c r="C251" s="1">
        <v>48</v>
      </c>
      <c r="D251" s="1">
        <v>80.930000000000007</v>
      </c>
      <c r="E251" s="1">
        <v>3884.64</v>
      </c>
      <c r="F251" s="10">
        <f>IFERROR(VLOOKUP(A251,'Sevinç 03.04.2023 1215'!$A:$F,5,0),0)</f>
        <v>0</v>
      </c>
      <c r="G251" s="10">
        <f>IFERROR(VLOOKUP(A251,'Sevinç 04.04.2023 0911'!$A:$D,4,0),0)</f>
        <v>0</v>
      </c>
      <c r="H251" s="10">
        <f>IFERROR(VLOOKUP(A251,'Onaya Sunulan Birim Fiyat'!$A:$C,3,0),0)</f>
        <v>80.930000000000007</v>
      </c>
      <c r="I251" s="10">
        <f>IFERROR(VLOOKUP(A251,'Eksik Birim Fiyat Satınalma'!$A:$E,5,0),0)</f>
        <v>0</v>
      </c>
      <c r="J251" s="10">
        <f>IFERROR(VLOOKUP(A251,'Eksik Birim Fiyat'!$A$2:$E$129,5,0),0)</f>
        <v>0</v>
      </c>
      <c r="K251" s="10">
        <f>IFERROR(VLOOKUP(A251,'Birim Fiyatı Olmayan Malzemeler'!$A$1:$C$128,3,0),0)</f>
        <v>0</v>
      </c>
      <c r="L251" s="10">
        <f>IFERROR(VLOOKUP(A251,'Reçete Altındakiler'!$A:$C,3,0),0)</f>
        <v>0</v>
      </c>
    </row>
    <row r="252" spans="1:12" x14ac:dyDescent="0.25">
      <c r="A252" s="8" t="s">
        <v>343</v>
      </c>
      <c r="B252" s="1">
        <v>3</v>
      </c>
      <c r="C252" s="1">
        <v>25</v>
      </c>
      <c r="D252" s="1">
        <v>80.930000000000007</v>
      </c>
      <c r="E252" s="1">
        <v>2023.25</v>
      </c>
      <c r="F252" s="10">
        <f>IFERROR(VLOOKUP(A252,'Sevinç 03.04.2023 1215'!$A:$F,5,0),0)</f>
        <v>0</v>
      </c>
      <c r="G252" s="10">
        <f>IFERROR(VLOOKUP(A252,'Sevinç 04.04.2023 0911'!$A:$D,4,0),0)</f>
        <v>0</v>
      </c>
      <c r="H252" s="10">
        <f>IFERROR(VLOOKUP(A252,'Onaya Sunulan Birim Fiyat'!$A:$C,3,0),0)</f>
        <v>80.930000000000007</v>
      </c>
      <c r="I252" s="10">
        <f>IFERROR(VLOOKUP(A252,'Eksik Birim Fiyat Satınalma'!$A:$E,5,0),0)</f>
        <v>0</v>
      </c>
      <c r="J252" s="10">
        <f>IFERROR(VLOOKUP(A252,'Eksik Birim Fiyat'!$A$2:$E$129,5,0),0)</f>
        <v>0</v>
      </c>
      <c r="K252" s="10">
        <f>IFERROR(VLOOKUP(A252,'Birim Fiyatı Olmayan Malzemeler'!$A$1:$C$128,3,0),0)</f>
        <v>0</v>
      </c>
      <c r="L252" s="10">
        <f>IFERROR(VLOOKUP(A252,'Reçete Altındakiler'!$A:$C,3,0),0)</f>
        <v>0</v>
      </c>
    </row>
    <row r="253" spans="1:12" x14ac:dyDescent="0.25">
      <c r="A253" s="8" t="s">
        <v>31</v>
      </c>
      <c r="B253" s="1">
        <v>1</v>
      </c>
      <c r="C253" s="1">
        <v>80</v>
      </c>
      <c r="D253" s="1">
        <v>58</v>
      </c>
      <c r="E253" s="1">
        <v>4640</v>
      </c>
      <c r="F253" s="10">
        <f>IFERROR(VLOOKUP(A253,'Sevinç 03.04.2023 1215'!$A:$F,5,0),0)</f>
        <v>0</v>
      </c>
      <c r="G253" s="10">
        <f>IFERROR(VLOOKUP(A253,'Sevinç 04.04.2023 0911'!$A:$D,4,0),0)</f>
        <v>0</v>
      </c>
      <c r="H253" s="10">
        <f>IFERROR(VLOOKUP(A253,'Onaya Sunulan Birim Fiyat'!$A:$C,3,0),0)</f>
        <v>58</v>
      </c>
      <c r="I253" s="10">
        <f>IFERROR(VLOOKUP(A253,'Eksik Birim Fiyat Satınalma'!$A:$E,5,0),0)</f>
        <v>0</v>
      </c>
      <c r="J253" s="10">
        <f>IFERROR(VLOOKUP(A253,'Eksik Birim Fiyat'!$A$2:$E$129,5,0),0)</f>
        <v>0</v>
      </c>
      <c r="K253" s="10">
        <f>IFERROR(VLOOKUP(A253,'Birim Fiyatı Olmayan Malzemeler'!$A$1:$C$128,3,0),0)</f>
        <v>0</v>
      </c>
      <c r="L253" s="10">
        <f>IFERROR(VLOOKUP(A253,'Reçete Altındakiler'!$A:$C,3,0),0)</f>
        <v>0</v>
      </c>
    </row>
    <row r="254" spans="1:12" x14ac:dyDescent="0.25">
      <c r="A254" s="8" t="s">
        <v>31</v>
      </c>
      <c r="B254" s="1">
        <v>3</v>
      </c>
      <c r="C254" s="1">
        <v>10</v>
      </c>
      <c r="D254" s="1">
        <v>58</v>
      </c>
      <c r="E254" s="1">
        <v>580</v>
      </c>
      <c r="F254" s="10">
        <f>IFERROR(VLOOKUP(A254,'Sevinç 03.04.2023 1215'!$A:$F,5,0),0)</f>
        <v>0</v>
      </c>
      <c r="G254" s="10">
        <f>IFERROR(VLOOKUP(A254,'Sevinç 04.04.2023 0911'!$A:$D,4,0),0)</f>
        <v>0</v>
      </c>
      <c r="H254" s="10">
        <f>IFERROR(VLOOKUP(A254,'Onaya Sunulan Birim Fiyat'!$A:$C,3,0),0)</f>
        <v>58</v>
      </c>
      <c r="I254" s="10">
        <f>IFERROR(VLOOKUP(A254,'Eksik Birim Fiyat Satınalma'!$A:$E,5,0),0)</f>
        <v>0</v>
      </c>
      <c r="J254" s="10">
        <f>IFERROR(VLOOKUP(A254,'Eksik Birim Fiyat'!$A$2:$E$129,5,0),0)</f>
        <v>0</v>
      </c>
      <c r="K254" s="10">
        <f>IFERROR(VLOOKUP(A254,'Birim Fiyatı Olmayan Malzemeler'!$A$1:$C$128,3,0),0)</f>
        <v>0</v>
      </c>
      <c r="L254" s="10">
        <f>IFERROR(VLOOKUP(A254,'Reçete Altındakiler'!$A:$C,3,0),0)</f>
        <v>0</v>
      </c>
    </row>
    <row r="255" spans="1:12" x14ac:dyDescent="0.25">
      <c r="A255" s="8" t="s">
        <v>596</v>
      </c>
      <c r="B255" s="1">
        <v>1</v>
      </c>
      <c r="C255" s="1">
        <v>40</v>
      </c>
      <c r="D255" s="1">
        <v>102.52</v>
      </c>
      <c r="E255" s="1">
        <v>4100.8</v>
      </c>
      <c r="F255" s="10">
        <f>IFERROR(VLOOKUP(A255,'Sevinç 03.04.2023 1215'!$A:$F,5,0),0)</f>
        <v>0</v>
      </c>
      <c r="G255" s="10">
        <f>IFERROR(VLOOKUP(A255,'Sevinç 04.04.2023 0911'!$A:$D,4,0),0)</f>
        <v>0</v>
      </c>
      <c r="H255" s="10">
        <f>IFERROR(VLOOKUP(A255,'Onaya Sunulan Birim Fiyat'!$A:$C,3,0),0)</f>
        <v>102.52</v>
      </c>
      <c r="I255" s="10">
        <f>IFERROR(VLOOKUP(A255,'Eksik Birim Fiyat Satınalma'!$A:$E,5,0),0)</f>
        <v>0</v>
      </c>
      <c r="J255" s="10">
        <f>IFERROR(VLOOKUP(A255,'Eksik Birim Fiyat'!$A$2:$E$129,5,0),0)</f>
        <v>0</v>
      </c>
      <c r="K255" s="10">
        <f>IFERROR(VLOOKUP(A255,'Birim Fiyatı Olmayan Malzemeler'!$A$1:$C$128,3,0),0)</f>
        <v>0</v>
      </c>
      <c r="L255" s="10">
        <f>IFERROR(VLOOKUP(A255,'Reçete Altındakiler'!$A:$C,3,0),0)</f>
        <v>0</v>
      </c>
    </row>
    <row r="256" spans="1:12" x14ac:dyDescent="0.25">
      <c r="A256" s="8" t="s">
        <v>596</v>
      </c>
      <c r="B256" s="1">
        <v>3</v>
      </c>
      <c r="C256" s="1">
        <v>12</v>
      </c>
      <c r="D256" s="1">
        <v>102.52</v>
      </c>
      <c r="E256" s="1">
        <v>1230.24</v>
      </c>
      <c r="F256" s="10">
        <f>IFERROR(VLOOKUP(A256,'Sevinç 03.04.2023 1215'!$A:$F,5,0),0)</f>
        <v>0</v>
      </c>
      <c r="G256" s="10">
        <f>IFERROR(VLOOKUP(A256,'Sevinç 04.04.2023 0911'!$A:$D,4,0),0)</f>
        <v>0</v>
      </c>
      <c r="H256" s="10">
        <f>IFERROR(VLOOKUP(A256,'Onaya Sunulan Birim Fiyat'!$A:$C,3,0),0)</f>
        <v>102.52</v>
      </c>
      <c r="I256" s="10">
        <f>IFERROR(VLOOKUP(A256,'Eksik Birim Fiyat Satınalma'!$A:$E,5,0),0)</f>
        <v>0</v>
      </c>
      <c r="J256" s="10">
        <f>IFERROR(VLOOKUP(A256,'Eksik Birim Fiyat'!$A$2:$E$129,5,0),0)</f>
        <v>0</v>
      </c>
      <c r="K256" s="10">
        <f>IFERROR(VLOOKUP(A256,'Birim Fiyatı Olmayan Malzemeler'!$A$1:$C$128,3,0),0)</f>
        <v>0</v>
      </c>
      <c r="L256" s="10">
        <f>IFERROR(VLOOKUP(A256,'Reçete Altındakiler'!$A:$C,3,0),0)</f>
        <v>0</v>
      </c>
    </row>
    <row r="257" spans="1:12" x14ac:dyDescent="0.25">
      <c r="A257" s="8" t="s">
        <v>673</v>
      </c>
      <c r="B257" s="1">
        <v>2</v>
      </c>
      <c r="C257" s="1">
        <v>12</v>
      </c>
      <c r="D257" s="1">
        <v>150</v>
      </c>
      <c r="E257" s="1">
        <v>1800</v>
      </c>
      <c r="F257" s="10">
        <f>IFERROR(VLOOKUP(A257,'Sevinç 03.04.2023 1215'!$A:$F,5,0),0)</f>
        <v>0</v>
      </c>
      <c r="G257" s="10">
        <f>IFERROR(VLOOKUP(A257,'Sevinç 04.04.2023 0911'!$A:$D,4,0),0)</f>
        <v>0</v>
      </c>
      <c r="H257" s="10">
        <f>IFERROR(VLOOKUP(A257,'Onaya Sunulan Birim Fiyat'!$A:$C,3,0),0)</f>
        <v>150</v>
      </c>
      <c r="I257" s="10">
        <f>IFERROR(VLOOKUP(A257,'Eksik Birim Fiyat Satınalma'!$A:$E,5,0),0)</f>
        <v>0</v>
      </c>
      <c r="J257" s="10">
        <f>IFERROR(VLOOKUP(A257,'Eksik Birim Fiyat'!$A$2:$E$129,5,0),0)</f>
        <v>0</v>
      </c>
      <c r="K257" s="10">
        <f>IFERROR(VLOOKUP(A257,'Birim Fiyatı Olmayan Malzemeler'!$A$1:$C$128,3,0),0)</f>
        <v>0</v>
      </c>
      <c r="L257" s="10">
        <f>IFERROR(VLOOKUP(A257,'Reçete Altındakiler'!$A:$C,3,0),0)</f>
        <v>0</v>
      </c>
    </row>
    <row r="258" spans="1:12" x14ac:dyDescent="0.25">
      <c r="A258" s="8" t="s">
        <v>597</v>
      </c>
      <c r="B258" s="1">
        <v>2</v>
      </c>
      <c r="C258" s="1">
        <v>10</v>
      </c>
      <c r="D258" s="1">
        <v>0</v>
      </c>
      <c r="E258" s="1">
        <v>0</v>
      </c>
      <c r="F258" s="10">
        <f>IFERROR(VLOOKUP(A258,'Sevinç 03.04.2023 1215'!$A:$F,5,0),0)</f>
        <v>0</v>
      </c>
      <c r="G258" s="10">
        <f>IFERROR(VLOOKUP(A258,'Sevinç 04.04.2023 0911'!$A:$D,4,0),0)</f>
        <v>0</v>
      </c>
      <c r="H258" s="10">
        <f>IFERROR(VLOOKUP(A258,'Onaya Sunulan Birim Fiyat'!$A:$C,3,0),0)</f>
        <v>0</v>
      </c>
      <c r="I258" s="10">
        <f>IFERROR(VLOOKUP(A258,'Eksik Birim Fiyat Satınalma'!$A:$E,5,0),0)</f>
        <v>0</v>
      </c>
      <c r="J258" s="10" t="str">
        <f>IFERROR(VLOOKUP(A258,'Eksik Birim Fiyat'!$A$2:$E$129,5,0),0)</f>
        <v>8.15151721263438 USD</v>
      </c>
      <c r="K258" s="10">
        <f>IFERROR(VLOOKUP(A258,'Birim Fiyatı Olmayan Malzemeler'!$A$1:$C$128,3,0),0)</f>
        <v>8.1515172126343796</v>
      </c>
      <c r="L258" s="10">
        <f>IFERROR(VLOOKUP(A258,'Reçete Altındakiler'!$A:$C,3,0),0)</f>
        <v>0</v>
      </c>
    </row>
    <row r="259" spans="1:12" x14ac:dyDescent="0.25">
      <c r="A259" s="8" t="s">
        <v>32</v>
      </c>
      <c r="B259" s="1">
        <v>2</v>
      </c>
      <c r="C259" s="1">
        <v>12</v>
      </c>
      <c r="D259" s="1">
        <v>210</v>
      </c>
      <c r="E259" s="1">
        <v>2520</v>
      </c>
      <c r="F259" s="10">
        <f>IFERROR(VLOOKUP(A259,'Sevinç 03.04.2023 1215'!$A:$F,5,0),0)</f>
        <v>0</v>
      </c>
      <c r="G259" s="10">
        <f>IFERROR(VLOOKUP(A259,'Sevinç 04.04.2023 0911'!$A:$D,4,0),0)</f>
        <v>0</v>
      </c>
      <c r="H259" s="10">
        <f>IFERROR(VLOOKUP(A259,'Onaya Sunulan Birim Fiyat'!$A:$C,3,0),0)</f>
        <v>210</v>
      </c>
      <c r="I259" s="10">
        <f>IFERROR(VLOOKUP(A259,'Eksik Birim Fiyat Satınalma'!$A:$E,5,0),0)</f>
        <v>0</v>
      </c>
      <c r="J259" s="10">
        <f>IFERROR(VLOOKUP(A259,'Eksik Birim Fiyat'!$A$2:$E$129,5,0),0)</f>
        <v>0</v>
      </c>
      <c r="K259" s="10">
        <f>IFERROR(VLOOKUP(A259,'Birim Fiyatı Olmayan Malzemeler'!$A$1:$C$128,3,0),0)</f>
        <v>0</v>
      </c>
      <c r="L259" s="10">
        <f>IFERROR(VLOOKUP(A259,'Reçete Altındakiler'!$A:$C,3,0),0)</f>
        <v>0</v>
      </c>
    </row>
    <row r="260" spans="1:12" x14ac:dyDescent="0.25">
      <c r="A260" s="8" t="s">
        <v>527</v>
      </c>
      <c r="B260" s="1">
        <v>2</v>
      </c>
      <c r="C260" s="1">
        <v>79.015500000000003</v>
      </c>
      <c r="D260" s="1">
        <v>21.25</v>
      </c>
      <c r="E260" s="1">
        <v>1679.079375</v>
      </c>
      <c r="F260" s="10">
        <f>IFERROR(VLOOKUP(A260,'Sevinç 03.04.2023 1215'!$A:$F,5,0),0)</f>
        <v>0</v>
      </c>
      <c r="G260" s="10">
        <f>IFERROR(VLOOKUP(A260,'Sevinç 04.04.2023 0911'!$A:$D,4,0),0)</f>
        <v>0</v>
      </c>
      <c r="H260" s="10">
        <f>IFERROR(VLOOKUP(A260,'Onaya Sunulan Birim Fiyat'!$A:$C,3,0),0)</f>
        <v>21.25</v>
      </c>
      <c r="I260" s="10">
        <f>IFERROR(VLOOKUP(A260,'Eksik Birim Fiyat Satınalma'!$A:$E,5,0),0)</f>
        <v>0</v>
      </c>
      <c r="J260" s="10">
        <f>IFERROR(VLOOKUP(A260,'Eksik Birim Fiyat'!$A$2:$E$129,5,0),0)</f>
        <v>0</v>
      </c>
      <c r="K260" s="10">
        <f>IFERROR(VLOOKUP(A260,'Birim Fiyatı Olmayan Malzemeler'!$A$1:$C$128,3,0),0)</f>
        <v>0</v>
      </c>
      <c r="L260" s="10">
        <f>IFERROR(VLOOKUP(A260,'Reçete Altındakiler'!$A:$C,3,0),0)</f>
        <v>0</v>
      </c>
    </row>
    <row r="261" spans="1:12" x14ac:dyDescent="0.25">
      <c r="A261" s="8" t="s">
        <v>528</v>
      </c>
      <c r="B261" s="1">
        <v>2</v>
      </c>
      <c r="C261" s="1">
        <v>1033</v>
      </c>
      <c r="D261" s="1">
        <v>9</v>
      </c>
      <c r="E261" s="1">
        <v>9297</v>
      </c>
      <c r="F261" s="10">
        <f>IFERROR(VLOOKUP(A261,'Sevinç 03.04.2023 1215'!$A:$F,5,0),0)</f>
        <v>0</v>
      </c>
      <c r="G261" s="10">
        <f>IFERROR(VLOOKUP(A261,'Sevinç 04.04.2023 0911'!$A:$D,4,0),0)</f>
        <v>0</v>
      </c>
      <c r="H261" s="10">
        <f>IFERROR(VLOOKUP(A261,'Onaya Sunulan Birim Fiyat'!$A:$C,3,0),0)</f>
        <v>9</v>
      </c>
      <c r="I261" s="10">
        <f>IFERROR(VLOOKUP(A261,'Eksik Birim Fiyat Satınalma'!$A:$E,5,0),0)</f>
        <v>0</v>
      </c>
      <c r="J261" s="10">
        <f>IFERROR(VLOOKUP(A261,'Eksik Birim Fiyat'!$A$2:$E$129,5,0),0)</f>
        <v>0</v>
      </c>
      <c r="K261" s="10">
        <f>IFERROR(VLOOKUP(A261,'Birim Fiyatı Olmayan Malzemeler'!$A$1:$C$128,3,0),0)</f>
        <v>0</v>
      </c>
      <c r="L261" s="10">
        <f>IFERROR(VLOOKUP(A261,'Reçete Altındakiler'!$A:$C,3,0),0)</f>
        <v>0</v>
      </c>
    </row>
    <row r="262" spans="1:12" x14ac:dyDescent="0.25">
      <c r="A262" s="8" t="s">
        <v>344</v>
      </c>
      <c r="B262" s="1">
        <v>2</v>
      </c>
      <c r="C262" s="1">
        <v>1250</v>
      </c>
      <c r="D262" s="1">
        <v>30</v>
      </c>
      <c r="E262" s="1">
        <v>37500</v>
      </c>
      <c r="F262" s="10">
        <f>IFERROR(VLOOKUP(A262,'Sevinç 03.04.2023 1215'!$A:$F,5,0),0)</f>
        <v>0</v>
      </c>
      <c r="G262" s="10">
        <f>IFERROR(VLOOKUP(A262,'Sevinç 04.04.2023 0911'!$A:$D,4,0),0)</f>
        <v>0</v>
      </c>
      <c r="H262" s="10">
        <f>IFERROR(VLOOKUP(A262,'Onaya Sunulan Birim Fiyat'!$A:$C,3,0),0)</f>
        <v>30</v>
      </c>
      <c r="I262" s="10">
        <f>IFERROR(VLOOKUP(A262,'Eksik Birim Fiyat Satınalma'!$A:$E,5,0),0)</f>
        <v>0</v>
      </c>
      <c r="J262" s="10">
        <f>IFERROR(VLOOKUP(A262,'Eksik Birim Fiyat'!$A$2:$E$129,5,0),0)</f>
        <v>0</v>
      </c>
      <c r="K262" s="10">
        <f>IFERROR(VLOOKUP(A262,'Birim Fiyatı Olmayan Malzemeler'!$A$1:$C$128,3,0),0)</f>
        <v>0</v>
      </c>
      <c r="L262" s="10">
        <f>IFERROR(VLOOKUP(A262,'Reçete Altındakiler'!$A:$C,3,0),0)</f>
        <v>0</v>
      </c>
    </row>
    <row r="263" spans="1:12" x14ac:dyDescent="0.25">
      <c r="A263" s="8" t="s">
        <v>529</v>
      </c>
      <c r="B263" s="1">
        <v>2</v>
      </c>
      <c r="C263" s="1">
        <v>1196</v>
      </c>
      <c r="D263" s="1">
        <v>9</v>
      </c>
      <c r="E263" s="1">
        <v>10764</v>
      </c>
      <c r="F263" s="10">
        <f>IFERROR(VLOOKUP(A263,'Sevinç 03.04.2023 1215'!$A:$F,5,0),0)</f>
        <v>0</v>
      </c>
      <c r="G263" s="10">
        <f>IFERROR(VLOOKUP(A263,'Sevinç 04.04.2023 0911'!$A:$D,4,0),0)</f>
        <v>0</v>
      </c>
      <c r="H263" s="10">
        <f>IFERROR(VLOOKUP(A263,'Onaya Sunulan Birim Fiyat'!$A:$C,3,0),0)</f>
        <v>9</v>
      </c>
      <c r="I263" s="10">
        <f>IFERROR(VLOOKUP(A263,'Eksik Birim Fiyat Satınalma'!$A:$E,5,0),0)</f>
        <v>0</v>
      </c>
      <c r="J263" s="10">
        <f>IFERROR(VLOOKUP(A263,'Eksik Birim Fiyat'!$A$2:$E$129,5,0),0)</f>
        <v>0</v>
      </c>
      <c r="K263" s="10">
        <f>IFERROR(VLOOKUP(A263,'Birim Fiyatı Olmayan Malzemeler'!$A$1:$C$128,3,0),0)</f>
        <v>0</v>
      </c>
      <c r="L263" s="10">
        <f>IFERROR(VLOOKUP(A263,'Reçete Altındakiler'!$A:$C,3,0),0)</f>
        <v>0</v>
      </c>
    </row>
    <row r="264" spans="1:12" x14ac:dyDescent="0.25">
      <c r="A264" s="8" t="s">
        <v>848</v>
      </c>
      <c r="B264" s="1">
        <v>3</v>
      </c>
      <c r="C264" s="1">
        <v>715</v>
      </c>
      <c r="D264" s="1">
        <v>10.199999999999999</v>
      </c>
      <c r="E264" s="1">
        <v>7293</v>
      </c>
      <c r="F264" s="10">
        <f>IFERROR(VLOOKUP(A264,'Sevinç 03.04.2023 1215'!$A:$F,5,0),0)</f>
        <v>0</v>
      </c>
      <c r="G264" s="10">
        <f>IFERROR(VLOOKUP(A264,'Sevinç 04.04.2023 0911'!$A:$D,4,0),0)</f>
        <v>0</v>
      </c>
      <c r="H264" s="10">
        <f>IFERROR(VLOOKUP(A264,'Onaya Sunulan Birim Fiyat'!$A:$C,3,0),0)</f>
        <v>10.199999999999999</v>
      </c>
      <c r="I264" s="10">
        <f>IFERROR(VLOOKUP(A264,'Eksik Birim Fiyat Satınalma'!$A:$E,5,0),0)</f>
        <v>0</v>
      </c>
      <c r="J264" s="10">
        <f>IFERROR(VLOOKUP(A264,'Eksik Birim Fiyat'!$A$2:$E$129,5,0),0)</f>
        <v>0</v>
      </c>
      <c r="K264" s="10">
        <f>IFERROR(VLOOKUP(A264,'Birim Fiyatı Olmayan Malzemeler'!$A$1:$C$128,3,0),0)</f>
        <v>0</v>
      </c>
      <c r="L264" s="10">
        <f>IFERROR(VLOOKUP(A264,'Reçete Altındakiler'!$A:$C,3,0),0)</f>
        <v>0</v>
      </c>
    </row>
    <row r="265" spans="1:12" x14ac:dyDescent="0.25">
      <c r="A265" s="8" t="s">
        <v>345</v>
      </c>
      <c r="B265" s="1">
        <v>2</v>
      </c>
      <c r="C265" s="1">
        <v>1560</v>
      </c>
      <c r="D265" s="1">
        <v>0.24</v>
      </c>
      <c r="E265" s="1">
        <v>374.4</v>
      </c>
      <c r="F265" s="10">
        <f>IFERROR(VLOOKUP(A265,'Sevinç 03.04.2023 1215'!$A:$F,5,0),0)</f>
        <v>0</v>
      </c>
      <c r="G265" s="10">
        <f>IFERROR(VLOOKUP(A265,'Sevinç 04.04.2023 0911'!$A:$D,4,0),0)</f>
        <v>0</v>
      </c>
      <c r="H265" s="10">
        <f>IFERROR(VLOOKUP(A265,'Onaya Sunulan Birim Fiyat'!$A:$C,3,0),0)</f>
        <v>0.24</v>
      </c>
      <c r="I265" s="10">
        <f>IFERROR(VLOOKUP(A265,'Eksik Birim Fiyat Satınalma'!$A:$E,5,0),0)</f>
        <v>0</v>
      </c>
      <c r="J265" s="10">
        <f>IFERROR(VLOOKUP(A265,'Eksik Birim Fiyat'!$A$2:$E$129,5,0),0)</f>
        <v>0</v>
      </c>
      <c r="K265" s="10">
        <f>IFERROR(VLOOKUP(A265,'Birim Fiyatı Olmayan Malzemeler'!$A$1:$C$128,3,0),0)</f>
        <v>0</v>
      </c>
      <c r="L265" s="10">
        <f>IFERROR(VLOOKUP(A265,'Reçete Altındakiler'!$A:$C,3,0),0)</f>
        <v>0</v>
      </c>
    </row>
    <row r="266" spans="1:12" x14ac:dyDescent="0.25">
      <c r="A266" s="8" t="s">
        <v>33</v>
      </c>
      <c r="B266" s="1">
        <v>2</v>
      </c>
      <c r="C266" s="1">
        <v>908</v>
      </c>
      <c r="D266" s="1">
        <v>0.21</v>
      </c>
      <c r="E266" s="1">
        <v>190.68</v>
      </c>
      <c r="F266" s="10">
        <f>IFERROR(VLOOKUP(A266,'Sevinç 03.04.2023 1215'!$A:$F,5,0),0)</f>
        <v>0</v>
      </c>
      <c r="G266" s="10">
        <f>IFERROR(VLOOKUP(A266,'Sevinç 04.04.2023 0911'!$A:$D,4,0),0)</f>
        <v>0</v>
      </c>
      <c r="H266" s="10">
        <f>IFERROR(VLOOKUP(A266,'Onaya Sunulan Birim Fiyat'!$A:$C,3,0),0)</f>
        <v>0.21</v>
      </c>
      <c r="I266" s="10">
        <f>IFERROR(VLOOKUP(A266,'Eksik Birim Fiyat Satınalma'!$A:$E,5,0),0)</f>
        <v>0</v>
      </c>
      <c r="J266" s="10">
        <f>IFERROR(VLOOKUP(A266,'Eksik Birim Fiyat'!$A$2:$E$129,5,0),0)</f>
        <v>0</v>
      </c>
      <c r="K266" s="10">
        <f>IFERROR(VLOOKUP(A266,'Birim Fiyatı Olmayan Malzemeler'!$A$1:$C$128,3,0),0)</f>
        <v>0</v>
      </c>
      <c r="L266" s="10">
        <f>IFERROR(VLOOKUP(A266,'Reçete Altındakiler'!$A:$C,3,0),0)</f>
        <v>0</v>
      </c>
    </row>
    <row r="267" spans="1:12" x14ac:dyDescent="0.25">
      <c r="A267" s="8" t="s">
        <v>434</v>
      </c>
      <c r="B267" s="1">
        <v>2</v>
      </c>
      <c r="C267" s="1">
        <v>3375</v>
      </c>
      <c r="D267" s="1">
        <v>0.56999999999999995</v>
      </c>
      <c r="E267" s="1">
        <v>1923.75</v>
      </c>
      <c r="F267" s="10">
        <f>IFERROR(VLOOKUP(A267,'Sevinç 03.04.2023 1215'!$A:$F,5,0),0)</f>
        <v>0</v>
      </c>
      <c r="G267" s="10">
        <f>IFERROR(VLOOKUP(A267,'Sevinç 04.04.2023 0911'!$A:$D,4,0),0)</f>
        <v>0</v>
      </c>
      <c r="H267" s="10">
        <f>IFERROR(VLOOKUP(A267,'Onaya Sunulan Birim Fiyat'!$A:$C,3,0),0)</f>
        <v>0.56999999999999995</v>
      </c>
      <c r="I267" s="10">
        <f>IFERROR(VLOOKUP(A267,'Eksik Birim Fiyat Satınalma'!$A:$E,5,0),0)</f>
        <v>0</v>
      </c>
      <c r="J267" s="10">
        <f>IFERROR(VLOOKUP(A267,'Eksik Birim Fiyat'!$A$2:$E$129,5,0),0)</f>
        <v>0</v>
      </c>
      <c r="K267" s="10">
        <f>IFERROR(VLOOKUP(A267,'Birim Fiyatı Olmayan Malzemeler'!$A$1:$C$128,3,0),0)</f>
        <v>0</v>
      </c>
      <c r="L267" s="10">
        <f>IFERROR(VLOOKUP(A267,'Reçete Altındakiler'!$A:$C,3,0),0)</f>
        <v>0</v>
      </c>
    </row>
    <row r="268" spans="1:12" x14ac:dyDescent="0.25">
      <c r="A268" s="8" t="s">
        <v>232</v>
      </c>
      <c r="B268" s="1">
        <v>2</v>
      </c>
      <c r="C268" s="1">
        <v>1450</v>
      </c>
      <c r="D268" s="1">
        <v>0.3</v>
      </c>
      <c r="E268" s="1">
        <v>435</v>
      </c>
      <c r="F268" s="10">
        <f>IFERROR(VLOOKUP(A268,'Sevinç 03.04.2023 1215'!$A:$F,5,0),0)</f>
        <v>0</v>
      </c>
      <c r="G268" s="10">
        <f>IFERROR(VLOOKUP(A268,'Sevinç 04.04.2023 0911'!$A:$D,4,0),0)</f>
        <v>0</v>
      </c>
      <c r="H268" s="10">
        <f>IFERROR(VLOOKUP(A268,'Onaya Sunulan Birim Fiyat'!$A:$C,3,0),0)</f>
        <v>0.3</v>
      </c>
      <c r="I268" s="10">
        <f>IFERROR(VLOOKUP(A268,'Eksik Birim Fiyat Satınalma'!$A:$E,5,0),0)</f>
        <v>0</v>
      </c>
      <c r="J268" s="10">
        <f>IFERROR(VLOOKUP(A268,'Eksik Birim Fiyat'!$A$2:$E$129,5,0),0)</f>
        <v>0</v>
      </c>
      <c r="K268" s="10">
        <f>IFERROR(VLOOKUP(A268,'Birim Fiyatı Olmayan Malzemeler'!$A$1:$C$128,3,0),0)</f>
        <v>0</v>
      </c>
      <c r="L268" s="10">
        <f>IFERROR(VLOOKUP(A268,'Reçete Altındakiler'!$A:$C,3,0),0)</f>
        <v>0</v>
      </c>
    </row>
    <row r="269" spans="1:12" x14ac:dyDescent="0.25">
      <c r="A269" s="8" t="s">
        <v>346</v>
      </c>
      <c r="B269" s="1">
        <v>2</v>
      </c>
      <c r="C269" s="1">
        <v>840</v>
      </c>
      <c r="D269" s="1">
        <v>0.22</v>
      </c>
      <c r="E269" s="1">
        <v>184.8</v>
      </c>
      <c r="F269" s="10">
        <f>IFERROR(VLOOKUP(A269,'Sevinç 03.04.2023 1215'!$A:$F,5,0),0)</f>
        <v>0</v>
      </c>
      <c r="G269" s="10">
        <f>IFERROR(VLOOKUP(A269,'Sevinç 04.04.2023 0911'!$A:$D,4,0),0)</f>
        <v>0</v>
      </c>
      <c r="H269" s="10">
        <f>IFERROR(VLOOKUP(A269,'Onaya Sunulan Birim Fiyat'!$A:$C,3,0),0)</f>
        <v>0.22</v>
      </c>
      <c r="I269" s="10">
        <f>IFERROR(VLOOKUP(A269,'Eksik Birim Fiyat Satınalma'!$A:$E,5,0),0)</f>
        <v>0</v>
      </c>
      <c r="J269" s="10">
        <f>IFERROR(VLOOKUP(A269,'Eksik Birim Fiyat'!$A$2:$E$129,5,0),0)</f>
        <v>0</v>
      </c>
      <c r="K269" s="10">
        <f>IFERROR(VLOOKUP(A269,'Birim Fiyatı Olmayan Malzemeler'!$A$1:$C$128,3,0),0)</f>
        <v>0</v>
      </c>
      <c r="L269" s="10">
        <f>IFERROR(VLOOKUP(A269,'Reçete Altındakiler'!$A:$C,3,0),0)</f>
        <v>0</v>
      </c>
    </row>
    <row r="270" spans="1:12" x14ac:dyDescent="0.25">
      <c r="A270" s="8" t="s">
        <v>530</v>
      </c>
      <c r="B270" s="1">
        <v>2</v>
      </c>
      <c r="C270" s="1">
        <v>884</v>
      </c>
      <c r="D270" s="1">
        <v>0.22</v>
      </c>
      <c r="E270" s="1">
        <v>194.48</v>
      </c>
      <c r="F270" s="10">
        <f>IFERROR(VLOOKUP(A270,'Sevinç 03.04.2023 1215'!$A:$F,5,0),0)</f>
        <v>0</v>
      </c>
      <c r="G270" s="10">
        <f>IFERROR(VLOOKUP(A270,'Sevinç 04.04.2023 0911'!$A:$D,4,0),0)</f>
        <v>0</v>
      </c>
      <c r="H270" s="10">
        <f>IFERROR(VLOOKUP(A270,'Onaya Sunulan Birim Fiyat'!$A:$C,3,0),0)</f>
        <v>0.22</v>
      </c>
      <c r="I270" s="10">
        <f>IFERROR(VLOOKUP(A270,'Eksik Birim Fiyat Satınalma'!$A:$E,5,0),0)</f>
        <v>0</v>
      </c>
      <c r="J270" s="10">
        <f>IFERROR(VLOOKUP(A270,'Eksik Birim Fiyat'!$A$2:$E$129,5,0),0)</f>
        <v>0</v>
      </c>
      <c r="K270" s="10">
        <f>IFERROR(VLOOKUP(A270,'Birim Fiyatı Olmayan Malzemeler'!$A$1:$C$128,3,0),0)</f>
        <v>0</v>
      </c>
      <c r="L270" s="10">
        <f>IFERROR(VLOOKUP(A270,'Reçete Altındakiler'!$A:$C,3,0),0)</f>
        <v>0</v>
      </c>
    </row>
    <row r="271" spans="1:12" x14ac:dyDescent="0.25">
      <c r="A271" s="8" t="s">
        <v>233</v>
      </c>
      <c r="B271" s="1">
        <v>2</v>
      </c>
      <c r="C271" s="1">
        <v>2596</v>
      </c>
      <c r="D271" s="1">
        <v>1.88</v>
      </c>
      <c r="E271" s="1">
        <v>4880.4799999999996</v>
      </c>
      <c r="F271" s="10">
        <f>IFERROR(VLOOKUP(A271,'Sevinç 03.04.2023 1215'!$A:$F,5,0),0)</f>
        <v>0</v>
      </c>
      <c r="G271" s="10">
        <f>IFERROR(VLOOKUP(A271,'Sevinç 04.04.2023 0911'!$A:$D,4,0),0)</f>
        <v>0</v>
      </c>
      <c r="H271" s="10">
        <f>IFERROR(VLOOKUP(A271,'Onaya Sunulan Birim Fiyat'!$A:$C,3,0),0)</f>
        <v>1.88</v>
      </c>
      <c r="I271" s="10">
        <f>IFERROR(VLOOKUP(A271,'Eksik Birim Fiyat Satınalma'!$A:$E,5,0),0)</f>
        <v>0</v>
      </c>
      <c r="J271" s="10">
        <f>IFERROR(VLOOKUP(A271,'Eksik Birim Fiyat'!$A$2:$E$129,5,0),0)</f>
        <v>0</v>
      </c>
      <c r="K271" s="10">
        <f>IFERROR(VLOOKUP(A271,'Birim Fiyatı Olmayan Malzemeler'!$A$1:$C$128,3,0),0)</f>
        <v>0</v>
      </c>
      <c r="L271" s="10">
        <f>IFERROR(VLOOKUP(A271,'Reçete Altındakiler'!$A:$C,3,0),0)</f>
        <v>0</v>
      </c>
    </row>
    <row r="272" spans="1:12" x14ac:dyDescent="0.25">
      <c r="A272" s="8" t="s">
        <v>233</v>
      </c>
      <c r="B272" s="1">
        <v>3</v>
      </c>
      <c r="C272" s="1">
        <v>35</v>
      </c>
      <c r="D272" s="1">
        <v>1.88</v>
      </c>
      <c r="E272" s="1">
        <v>65.8</v>
      </c>
      <c r="F272" s="10">
        <f>IFERROR(VLOOKUP(A272,'Sevinç 03.04.2023 1215'!$A:$F,5,0),0)</f>
        <v>0</v>
      </c>
      <c r="G272" s="10">
        <f>IFERROR(VLOOKUP(A272,'Sevinç 04.04.2023 0911'!$A:$D,4,0),0)</f>
        <v>0</v>
      </c>
      <c r="H272" s="10">
        <f>IFERROR(VLOOKUP(A272,'Onaya Sunulan Birim Fiyat'!$A:$C,3,0),0)</f>
        <v>1.88</v>
      </c>
      <c r="I272" s="10">
        <f>IFERROR(VLOOKUP(A272,'Eksik Birim Fiyat Satınalma'!$A:$E,5,0),0)</f>
        <v>0</v>
      </c>
      <c r="J272" s="10">
        <f>IFERROR(VLOOKUP(A272,'Eksik Birim Fiyat'!$A$2:$E$129,5,0),0)</f>
        <v>0</v>
      </c>
      <c r="K272" s="10">
        <f>IFERROR(VLOOKUP(A272,'Birim Fiyatı Olmayan Malzemeler'!$A$1:$C$128,3,0),0)</f>
        <v>0</v>
      </c>
      <c r="L272" s="10">
        <f>IFERROR(VLOOKUP(A272,'Reçete Altındakiler'!$A:$C,3,0),0)</f>
        <v>0</v>
      </c>
    </row>
    <row r="273" spans="1:12" x14ac:dyDescent="0.25">
      <c r="A273" s="8" t="s">
        <v>531</v>
      </c>
      <c r="B273" s="1">
        <v>2</v>
      </c>
      <c r="C273" s="1">
        <v>5894</v>
      </c>
      <c r="D273" s="1">
        <v>0.59</v>
      </c>
      <c r="E273" s="1">
        <v>3477.46</v>
      </c>
      <c r="F273" s="10">
        <f>IFERROR(VLOOKUP(A273,'Sevinç 03.04.2023 1215'!$A:$F,5,0),0)</f>
        <v>0</v>
      </c>
      <c r="G273" s="10">
        <f>IFERROR(VLOOKUP(A273,'Sevinç 04.04.2023 0911'!$A:$D,4,0),0)</f>
        <v>0</v>
      </c>
      <c r="H273" s="10">
        <f>IFERROR(VLOOKUP(A273,'Onaya Sunulan Birim Fiyat'!$A:$C,3,0),0)</f>
        <v>0.59</v>
      </c>
      <c r="I273" s="10">
        <f>IFERROR(VLOOKUP(A273,'Eksik Birim Fiyat Satınalma'!$A:$E,5,0),0)</f>
        <v>0</v>
      </c>
      <c r="J273" s="10">
        <f>IFERROR(VLOOKUP(A273,'Eksik Birim Fiyat'!$A$2:$E$129,5,0),0)</f>
        <v>0</v>
      </c>
      <c r="K273" s="10">
        <f>IFERROR(VLOOKUP(A273,'Birim Fiyatı Olmayan Malzemeler'!$A$1:$C$128,3,0),0)</f>
        <v>0</v>
      </c>
      <c r="L273" s="10">
        <f>IFERROR(VLOOKUP(A273,'Reçete Altındakiler'!$A:$C,3,0),0)</f>
        <v>0</v>
      </c>
    </row>
    <row r="274" spans="1:12" x14ac:dyDescent="0.25">
      <c r="A274" s="8" t="s">
        <v>531</v>
      </c>
      <c r="B274" s="1">
        <v>3</v>
      </c>
      <c r="C274" s="1">
        <v>1112</v>
      </c>
      <c r="D274" s="1">
        <v>0.59</v>
      </c>
      <c r="E274" s="1">
        <v>656.08</v>
      </c>
      <c r="F274" s="10">
        <f>IFERROR(VLOOKUP(A274,'Sevinç 03.04.2023 1215'!$A:$F,5,0),0)</f>
        <v>0</v>
      </c>
      <c r="G274" s="10">
        <f>IFERROR(VLOOKUP(A274,'Sevinç 04.04.2023 0911'!$A:$D,4,0),0)</f>
        <v>0</v>
      </c>
      <c r="H274" s="10">
        <f>IFERROR(VLOOKUP(A274,'Onaya Sunulan Birim Fiyat'!$A:$C,3,0),0)</f>
        <v>0.59</v>
      </c>
      <c r="I274" s="10">
        <f>IFERROR(VLOOKUP(A274,'Eksik Birim Fiyat Satınalma'!$A:$E,5,0),0)</f>
        <v>0</v>
      </c>
      <c r="J274" s="10">
        <f>IFERROR(VLOOKUP(A274,'Eksik Birim Fiyat'!$A$2:$E$129,5,0),0)</f>
        <v>0</v>
      </c>
      <c r="K274" s="10">
        <f>IFERROR(VLOOKUP(A274,'Birim Fiyatı Olmayan Malzemeler'!$A$1:$C$128,3,0),0)</f>
        <v>0</v>
      </c>
      <c r="L274" s="10">
        <f>IFERROR(VLOOKUP(A274,'Reçete Altındakiler'!$A:$C,3,0),0)</f>
        <v>0</v>
      </c>
    </row>
    <row r="275" spans="1:12" x14ac:dyDescent="0.25">
      <c r="A275" s="8" t="s">
        <v>435</v>
      </c>
      <c r="B275" s="1">
        <v>2</v>
      </c>
      <c r="C275" s="1">
        <v>5843</v>
      </c>
      <c r="D275" s="1">
        <v>0.59</v>
      </c>
      <c r="E275" s="1">
        <v>3447.37</v>
      </c>
      <c r="F275" s="10">
        <f>IFERROR(VLOOKUP(A275,'Sevinç 03.04.2023 1215'!$A:$F,5,0),0)</f>
        <v>0</v>
      </c>
      <c r="G275" s="10">
        <f>IFERROR(VLOOKUP(A275,'Sevinç 04.04.2023 0911'!$A:$D,4,0),0)</f>
        <v>0</v>
      </c>
      <c r="H275" s="10">
        <f>IFERROR(VLOOKUP(A275,'Onaya Sunulan Birim Fiyat'!$A:$C,3,0),0)</f>
        <v>0.59</v>
      </c>
      <c r="I275" s="10">
        <f>IFERROR(VLOOKUP(A275,'Eksik Birim Fiyat Satınalma'!$A:$E,5,0),0)</f>
        <v>0</v>
      </c>
      <c r="J275" s="10">
        <f>IFERROR(VLOOKUP(A275,'Eksik Birim Fiyat'!$A$2:$E$129,5,0),0)</f>
        <v>0</v>
      </c>
      <c r="K275" s="10">
        <f>IFERROR(VLOOKUP(A275,'Birim Fiyatı Olmayan Malzemeler'!$A$1:$C$128,3,0),0)</f>
        <v>0</v>
      </c>
      <c r="L275" s="10">
        <f>IFERROR(VLOOKUP(A275,'Reçete Altındakiler'!$A:$C,3,0),0)</f>
        <v>0</v>
      </c>
    </row>
    <row r="276" spans="1:12" x14ac:dyDescent="0.25">
      <c r="A276" s="8" t="s">
        <v>532</v>
      </c>
      <c r="B276" s="1">
        <v>2</v>
      </c>
      <c r="C276" s="1">
        <v>255</v>
      </c>
      <c r="D276" s="1">
        <v>2.17</v>
      </c>
      <c r="E276" s="1">
        <v>553.35</v>
      </c>
      <c r="F276" s="10">
        <f>IFERROR(VLOOKUP(A276,'Sevinç 03.04.2023 1215'!$A:$F,5,0),0)</f>
        <v>0</v>
      </c>
      <c r="G276" s="10">
        <f>IFERROR(VLOOKUP(A276,'Sevinç 04.04.2023 0911'!$A:$D,4,0),0)</f>
        <v>0</v>
      </c>
      <c r="H276" s="10">
        <f>IFERROR(VLOOKUP(A276,'Onaya Sunulan Birim Fiyat'!$A:$C,3,0),0)</f>
        <v>2.17</v>
      </c>
      <c r="I276" s="10">
        <f>IFERROR(VLOOKUP(A276,'Eksik Birim Fiyat Satınalma'!$A:$E,5,0),0)</f>
        <v>0</v>
      </c>
      <c r="J276" s="10">
        <f>IFERROR(VLOOKUP(A276,'Eksik Birim Fiyat'!$A$2:$E$129,5,0),0)</f>
        <v>0</v>
      </c>
      <c r="K276" s="10">
        <f>IFERROR(VLOOKUP(A276,'Birim Fiyatı Olmayan Malzemeler'!$A$1:$C$128,3,0),0)</f>
        <v>0</v>
      </c>
      <c r="L276" s="10">
        <f>IFERROR(VLOOKUP(A276,'Reçete Altındakiler'!$A:$C,3,0),0)</f>
        <v>0</v>
      </c>
    </row>
    <row r="277" spans="1:12" x14ac:dyDescent="0.25">
      <c r="A277" s="8" t="s">
        <v>598</v>
      </c>
      <c r="B277" s="1">
        <v>2</v>
      </c>
      <c r="C277" s="1">
        <v>430</v>
      </c>
      <c r="D277" s="1">
        <v>0.5</v>
      </c>
      <c r="E277" s="1">
        <v>215</v>
      </c>
      <c r="F277" s="10">
        <f>IFERROR(VLOOKUP(A277,'Sevinç 03.04.2023 1215'!$A:$F,5,0),0)</f>
        <v>0</v>
      </c>
      <c r="G277" s="10">
        <f>IFERROR(VLOOKUP(A277,'Sevinç 04.04.2023 0911'!$A:$D,4,0),0)</f>
        <v>0</v>
      </c>
      <c r="H277" s="10">
        <f>IFERROR(VLOOKUP(A277,'Onaya Sunulan Birim Fiyat'!$A:$C,3,0),0)</f>
        <v>0.5</v>
      </c>
      <c r="I277" s="10">
        <f>IFERROR(VLOOKUP(A277,'Eksik Birim Fiyat Satınalma'!$A:$E,5,0),0)</f>
        <v>0</v>
      </c>
      <c r="J277" s="10">
        <f>IFERROR(VLOOKUP(A277,'Eksik Birim Fiyat'!$A$2:$E$129,5,0),0)</f>
        <v>0</v>
      </c>
      <c r="K277" s="10">
        <f>IFERROR(VLOOKUP(A277,'Birim Fiyatı Olmayan Malzemeler'!$A$1:$C$128,3,0),0)</f>
        <v>0</v>
      </c>
      <c r="L277" s="10">
        <f>IFERROR(VLOOKUP(A277,'Reçete Altındakiler'!$A:$C,3,0),0)</f>
        <v>0</v>
      </c>
    </row>
    <row r="278" spans="1:12" x14ac:dyDescent="0.25">
      <c r="A278" s="8" t="s">
        <v>347</v>
      </c>
      <c r="B278" s="1">
        <v>2</v>
      </c>
      <c r="C278" s="1">
        <v>4875</v>
      </c>
      <c r="D278" s="1">
        <v>2.1</v>
      </c>
      <c r="E278" s="1">
        <v>10237.5</v>
      </c>
      <c r="F278" s="10">
        <f>IFERROR(VLOOKUP(A278,'Sevinç 03.04.2023 1215'!$A:$F,5,0),0)</f>
        <v>0</v>
      </c>
      <c r="G278" s="10">
        <f>IFERROR(VLOOKUP(A278,'Sevinç 04.04.2023 0911'!$A:$D,4,0),0)</f>
        <v>0</v>
      </c>
      <c r="H278" s="10">
        <f>IFERROR(VLOOKUP(A278,'Onaya Sunulan Birim Fiyat'!$A:$C,3,0),0)</f>
        <v>2.1</v>
      </c>
      <c r="I278" s="10">
        <f>IFERROR(VLOOKUP(A278,'Eksik Birim Fiyat Satınalma'!$A:$E,5,0),0)</f>
        <v>0</v>
      </c>
      <c r="J278" s="10">
        <f>IFERROR(VLOOKUP(A278,'Eksik Birim Fiyat'!$A$2:$E$129,5,0),0)</f>
        <v>0</v>
      </c>
      <c r="K278" s="10">
        <f>IFERROR(VLOOKUP(A278,'Birim Fiyatı Olmayan Malzemeler'!$A$1:$C$128,3,0),0)</f>
        <v>0</v>
      </c>
      <c r="L278" s="10">
        <f>IFERROR(VLOOKUP(A278,'Reçete Altındakiler'!$A:$C,3,0),0)</f>
        <v>0</v>
      </c>
    </row>
    <row r="279" spans="1:12" x14ac:dyDescent="0.25">
      <c r="A279" s="8" t="s">
        <v>347</v>
      </c>
      <c r="B279" s="1">
        <v>3</v>
      </c>
      <c r="C279" s="1">
        <v>140</v>
      </c>
      <c r="D279" s="1">
        <v>2.1</v>
      </c>
      <c r="E279" s="1">
        <v>294</v>
      </c>
      <c r="F279" s="10">
        <f>IFERROR(VLOOKUP(A279,'Sevinç 03.04.2023 1215'!$A:$F,5,0),0)</f>
        <v>0</v>
      </c>
      <c r="G279" s="10">
        <f>IFERROR(VLOOKUP(A279,'Sevinç 04.04.2023 0911'!$A:$D,4,0),0)</f>
        <v>0</v>
      </c>
      <c r="H279" s="10">
        <f>IFERROR(VLOOKUP(A279,'Onaya Sunulan Birim Fiyat'!$A:$C,3,0),0)</f>
        <v>2.1</v>
      </c>
      <c r="I279" s="10">
        <f>IFERROR(VLOOKUP(A279,'Eksik Birim Fiyat Satınalma'!$A:$E,5,0),0)</f>
        <v>0</v>
      </c>
      <c r="J279" s="10">
        <f>IFERROR(VLOOKUP(A279,'Eksik Birim Fiyat'!$A$2:$E$129,5,0),0)</f>
        <v>0</v>
      </c>
      <c r="K279" s="10">
        <f>IFERROR(VLOOKUP(A279,'Birim Fiyatı Olmayan Malzemeler'!$A$1:$C$128,3,0),0)</f>
        <v>0</v>
      </c>
      <c r="L279" s="10">
        <f>IFERROR(VLOOKUP(A279,'Reçete Altındakiler'!$A:$C,3,0),0)</f>
        <v>0</v>
      </c>
    </row>
    <row r="280" spans="1:12" x14ac:dyDescent="0.25">
      <c r="A280" s="8" t="s">
        <v>533</v>
      </c>
      <c r="B280" s="1">
        <v>2</v>
      </c>
      <c r="C280" s="1">
        <v>696</v>
      </c>
      <c r="D280" s="1">
        <v>2.2435999999999998</v>
      </c>
      <c r="E280" s="1">
        <v>1561.5455999999999</v>
      </c>
      <c r="F280" s="10">
        <f>IFERROR(VLOOKUP(A280,'Sevinç 03.04.2023 1215'!$A:$F,5,0),0)</f>
        <v>0</v>
      </c>
      <c r="G280" s="10">
        <f>IFERROR(VLOOKUP(A280,'Sevinç 04.04.2023 0911'!$A:$D,4,0),0)</f>
        <v>0</v>
      </c>
      <c r="H280" s="10">
        <f>IFERROR(VLOOKUP(A280,'Onaya Sunulan Birim Fiyat'!$A:$C,3,0),0)</f>
        <v>2.2435999999999998</v>
      </c>
      <c r="I280" s="10">
        <f>IFERROR(VLOOKUP(A280,'Eksik Birim Fiyat Satınalma'!$A:$E,5,0),0)</f>
        <v>0</v>
      </c>
      <c r="J280" s="10">
        <f>IFERROR(VLOOKUP(A280,'Eksik Birim Fiyat'!$A$2:$E$129,5,0),0)</f>
        <v>0</v>
      </c>
      <c r="K280" s="10">
        <f>IFERROR(VLOOKUP(A280,'Birim Fiyatı Olmayan Malzemeler'!$A$1:$C$128,3,0),0)</f>
        <v>0</v>
      </c>
      <c r="L280" s="10">
        <f>IFERROR(VLOOKUP(A280,'Reçete Altındakiler'!$A:$C,3,0),0)</f>
        <v>0</v>
      </c>
    </row>
    <row r="281" spans="1:12" x14ac:dyDescent="0.25">
      <c r="A281" s="8" t="s">
        <v>348</v>
      </c>
      <c r="B281" s="1">
        <v>2</v>
      </c>
      <c r="C281" s="1">
        <v>3146</v>
      </c>
      <c r="D281" s="1">
        <v>2.0918999999999999</v>
      </c>
      <c r="E281" s="1">
        <v>6581.1174000000001</v>
      </c>
      <c r="F281" s="10">
        <f>IFERROR(VLOOKUP(A281,'Sevinç 03.04.2023 1215'!$A:$F,5,0),0)</f>
        <v>0</v>
      </c>
      <c r="G281" s="10">
        <f>IFERROR(VLOOKUP(A281,'Sevinç 04.04.2023 0911'!$A:$D,4,0),0)</f>
        <v>0</v>
      </c>
      <c r="H281" s="10">
        <f>IFERROR(VLOOKUP(A281,'Onaya Sunulan Birim Fiyat'!$A:$C,3,0),0)</f>
        <v>2.0918999999999999</v>
      </c>
      <c r="I281" s="10">
        <f>IFERROR(VLOOKUP(A281,'Eksik Birim Fiyat Satınalma'!$A:$E,5,0),0)</f>
        <v>0</v>
      </c>
      <c r="J281" s="10">
        <f>IFERROR(VLOOKUP(A281,'Eksik Birim Fiyat'!$A$2:$E$129,5,0),0)</f>
        <v>0</v>
      </c>
      <c r="K281" s="10">
        <f>IFERROR(VLOOKUP(A281,'Birim Fiyatı Olmayan Malzemeler'!$A$1:$C$128,3,0),0)</f>
        <v>0</v>
      </c>
      <c r="L281" s="10">
        <f>IFERROR(VLOOKUP(A281,'Reçete Altındakiler'!$A:$C,3,0),0)</f>
        <v>0</v>
      </c>
    </row>
    <row r="282" spans="1:12" x14ac:dyDescent="0.25">
      <c r="A282" s="8" t="s">
        <v>234</v>
      </c>
      <c r="B282" s="1">
        <v>2</v>
      </c>
      <c r="C282" s="1">
        <v>919</v>
      </c>
      <c r="D282" s="1">
        <v>2.0367999999999999</v>
      </c>
      <c r="E282" s="1">
        <v>1871.8191999999999</v>
      </c>
      <c r="F282" s="10">
        <f>IFERROR(VLOOKUP(A282,'Sevinç 03.04.2023 1215'!$A:$F,5,0),0)</f>
        <v>0</v>
      </c>
      <c r="G282" s="10">
        <f>IFERROR(VLOOKUP(A282,'Sevinç 04.04.2023 0911'!$A:$D,4,0),0)</f>
        <v>0</v>
      </c>
      <c r="H282" s="10">
        <f>IFERROR(VLOOKUP(A282,'Onaya Sunulan Birim Fiyat'!$A:$C,3,0),0)</f>
        <v>2.0367999999999999</v>
      </c>
      <c r="I282" s="10">
        <f>IFERROR(VLOOKUP(A282,'Eksik Birim Fiyat Satınalma'!$A:$E,5,0),0)</f>
        <v>0</v>
      </c>
      <c r="J282" s="10">
        <f>IFERROR(VLOOKUP(A282,'Eksik Birim Fiyat'!$A$2:$E$129,5,0),0)</f>
        <v>0</v>
      </c>
      <c r="K282" s="10">
        <f>IFERROR(VLOOKUP(A282,'Birim Fiyatı Olmayan Malzemeler'!$A$1:$C$128,3,0),0)</f>
        <v>0</v>
      </c>
      <c r="L282" s="10">
        <f>IFERROR(VLOOKUP(A282,'Reçete Altındakiler'!$A:$C,3,0),0)</f>
        <v>0</v>
      </c>
    </row>
    <row r="283" spans="1:12" x14ac:dyDescent="0.25">
      <c r="A283" s="8" t="s">
        <v>674</v>
      </c>
      <c r="B283" s="1">
        <v>2</v>
      </c>
      <c r="C283" s="1">
        <v>1087</v>
      </c>
      <c r="D283" s="1">
        <v>0.52</v>
      </c>
      <c r="E283" s="1">
        <v>565.24</v>
      </c>
      <c r="F283" s="10">
        <f>IFERROR(VLOOKUP(A283,'Sevinç 03.04.2023 1215'!$A:$F,5,0),0)</f>
        <v>0</v>
      </c>
      <c r="G283" s="10">
        <f>IFERROR(VLOOKUP(A283,'Sevinç 04.04.2023 0911'!$A:$D,4,0),0)</f>
        <v>0</v>
      </c>
      <c r="H283" s="10">
        <f>IFERROR(VLOOKUP(A283,'Onaya Sunulan Birim Fiyat'!$A:$C,3,0),0)</f>
        <v>0.52</v>
      </c>
      <c r="I283" s="10">
        <f>IFERROR(VLOOKUP(A283,'Eksik Birim Fiyat Satınalma'!$A:$E,5,0),0)</f>
        <v>0</v>
      </c>
      <c r="J283" s="10">
        <f>IFERROR(VLOOKUP(A283,'Eksik Birim Fiyat'!$A$2:$E$129,5,0),0)</f>
        <v>0</v>
      </c>
      <c r="K283" s="10">
        <f>IFERROR(VLOOKUP(A283,'Birim Fiyatı Olmayan Malzemeler'!$A$1:$C$128,3,0),0)</f>
        <v>0</v>
      </c>
      <c r="L283" s="10">
        <f>IFERROR(VLOOKUP(A283,'Reçete Altındakiler'!$A:$C,3,0),0)</f>
        <v>0</v>
      </c>
    </row>
    <row r="284" spans="1:12" x14ac:dyDescent="0.25">
      <c r="A284" s="8" t="s">
        <v>436</v>
      </c>
      <c r="B284" s="1">
        <v>2</v>
      </c>
      <c r="C284" s="1">
        <v>273</v>
      </c>
      <c r="D284" s="1">
        <v>0.23</v>
      </c>
      <c r="E284" s="1">
        <v>62.79</v>
      </c>
      <c r="F284" s="10">
        <f>IFERROR(VLOOKUP(A284,'Sevinç 03.04.2023 1215'!$A:$F,5,0),0)</f>
        <v>0</v>
      </c>
      <c r="G284" s="10">
        <f>IFERROR(VLOOKUP(A284,'Sevinç 04.04.2023 0911'!$A:$D,4,0),0)</f>
        <v>0</v>
      </c>
      <c r="H284" s="10">
        <f>IFERROR(VLOOKUP(A284,'Onaya Sunulan Birim Fiyat'!$A:$C,3,0),0)</f>
        <v>0.23</v>
      </c>
      <c r="I284" s="10">
        <f>IFERROR(VLOOKUP(A284,'Eksik Birim Fiyat Satınalma'!$A:$E,5,0),0)</f>
        <v>0</v>
      </c>
      <c r="J284" s="10">
        <f>IFERROR(VLOOKUP(A284,'Eksik Birim Fiyat'!$A$2:$E$129,5,0),0)</f>
        <v>0</v>
      </c>
      <c r="K284" s="10">
        <f>IFERROR(VLOOKUP(A284,'Birim Fiyatı Olmayan Malzemeler'!$A$1:$C$128,3,0),0)</f>
        <v>0</v>
      </c>
      <c r="L284" s="10">
        <f>IFERROR(VLOOKUP(A284,'Reçete Altındakiler'!$A:$C,3,0),0)</f>
        <v>0</v>
      </c>
    </row>
    <row r="285" spans="1:12" x14ac:dyDescent="0.25">
      <c r="A285" s="8" t="s">
        <v>235</v>
      </c>
      <c r="B285" s="1">
        <v>2</v>
      </c>
      <c r="C285" s="1">
        <v>405</v>
      </c>
      <c r="D285" s="1">
        <v>0.23</v>
      </c>
      <c r="E285" s="1">
        <v>93.15</v>
      </c>
      <c r="F285" s="10">
        <f>IFERROR(VLOOKUP(A285,'Sevinç 03.04.2023 1215'!$A:$F,5,0),0)</f>
        <v>0</v>
      </c>
      <c r="G285" s="10">
        <f>IFERROR(VLOOKUP(A285,'Sevinç 04.04.2023 0911'!$A:$D,4,0),0)</f>
        <v>0</v>
      </c>
      <c r="H285" s="10">
        <f>IFERROR(VLOOKUP(A285,'Onaya Sunulan Birim Fiyat'!$A:$C,3,0),0)</f>
        <v>0.23</v>
      </c>
      <c r="I285" s="10">
        <f>IFERROR(VLOOKUP(A285,'Eksik Birim Fiyat Satınalma'!$A:$E,5,0),0)</f>
        <v>0</v>
      </c>
      <c r="J285" s="10">
        <f>IFERROR(VLOOKUP(A285,'Eksik Birim Fiyat'!$A$2:$E$129,5,0),0)</f>
        <v>0</v>
      </c>
      <c r="K285" s="10">
        <f>IFERROR(VLOOKUP(A285,'Birim Fiyatı Olmayan Malzemeler'!$A$1:$C$128,3,0),0)</f>
        <v>0</v>
      </c>
      <c r="L285" s="10">
        <f>IFERROR(VLOOKUP(A285,'Reçete Altındakiler'!$A:$C,3,0),0)</f>
        <v>0</v>
      </c>
    </row>
    <row r="286" spans="1:12" x14ac:dyDescent="0.25">
      <c r="A286" s="8" t="s">
        <v>534</v>
      </c>
      <c r="B286" s="1">
        <v>2</v>
      </c>
      <c r="C286" s="1">
        <v>1008</v>
      </c>
      <c r="D286" s="1">
        <v>0.33</v>
      </c>
      <c r="E286" s="1">
        <v>332.64</v>
      </c>
      <c r="F286" s="10">
        <f>IFERROR(VLOOKUP(A286,'Sevinç 03.04.2023 1215'!$A:$F,5,0),0)</f>
        <v>0</v>
      </c>
      <c r="G286" s="10">
        <f>IFERROR(VLOOKUP(A286,'Sevinç 04.04.2023 0911'!$A:$D,4,0),0)</f>
        <v>0</v>
      </c>
      <c r="H286" s="10">
        <f>IFERROR(VLOOKUP(A286,'Onaya Sunulan Birim Fiyat'!$A:$C,3,0),0)</f>
        <v>0.33</v>
      </c>
      <c r="I286" s="10">
        <f>IFERROR(VLOOKUP(A286,'Eksik Birim Fiyat Satınalma'!$A:$E,5,0),0)</f>
        <v>0</v>
      </c>
      <c r="J286" s="10">
        <f>IFERROR(VLOOKUP(A286,'Eksik Birim Fiyat'!$A$2:$E$129,5,0),0)</f>
        <v>0</v>
      </c>
      <c r="K286" s="10">
        <f>IFERROR(VLOOKUP(A286,'Birim Fiyatı Olmayan Malzemeler'!$A$1:$C$128,3,0),0)</f>
        <v>0</v>
      </c>
      <c r="L286" s="10">
        <f>IFERROR(VLOOKUP(A286,'Reçete Altındakiler'!$A:$C,3,0),0)</f>
        <v>0</v>
      </c>
    </row>
    <row r="287" spans="1:12" x14ac:dyDescent="0.25">
      <c r="A287" s="8" t="s">
        <v>437</v>
      </c>
      <c r="B287" s="1">
        <v>2</v>
      </c>
      <c r="C287" s="1">
        <v>1570</v>
      </c>
      <c r="D287" s="1">
        <v>1.61</v>
      </c>
      <c r="E287" s="1">
        <v>2527.6999999999998</v>
      </c>
      <c r="F287" s="10">
        <f>IFERROR(VLOOKUP(A287,'Sevinç 03.04.2023 1215'!$A:$F,5,0),0)</f>
        <v>0</v>
      </c>
      <c r="G287" s="10">
        <f>IFERROR(VLOOKUP(A287,'Sevinç 04.04.2023 0911'!$A:$D,4,0),0)</f>
        <v>0</v>
      </c>
      <c r="H287" s="10">
        <f>IFERROR(VLOOKUP(A287,'Onaya Sunulan Birim Fiyat'!$A:$C,3,0),0)</f>
        <v>1.61</v>
      </c>
      <c r="I287" s="10">
        <f>IFERROR(VLOOKUP(A287,'Eksik Birim Fiyat Satınalma'!$A:$E,5,0),0)</f>
        <v>0</v>
      </c>
      <c r="J287" s="10">
        <f>IFERROR(VLOOKUP(A287,'Eksik Birim Fiyat'!$A$2:$E$129,5,0),0)</f>
        <v>0</v>
      </c>
      <c r="K287" s="10">
        <f>IFERROR(VLOOKUP(A287,'Birim Fiyatı Olmayan Malzemeler'!$A$1:$C$128,3,0),0)</f>
        <v>0</v>
      </c>
      <c r="L287" s="10">
        <f>IFERROR(VLOOKUP(A287,'Reçete Altındakiler'!$A:$C,3,0),0)</f>
        <v>0</v>
      </c>
    </row>
    <row r="288" spans="1:12" x14ac:dyDescent="0.25">
      <c r="A288" s="8" t="s">
        <v>437</v>
      </c>
      <c r="B288" s="1">
        <v>3</v>
      </c>
      <c r="C288" s="1">
        <v>54</v>
      </c>
      <c r="D288" s="1">
        <v>1.61</v>
      </c>
      <c r="E288" s="1">
        <v>86.94</v>
      </c>
      <c r="F288" s="10">
        <f>IFERROR(VLOOKUP(A288,'Sevinç 03.04.2023 1215'!$A:$F,5,0),0)</f>
        <v>0</v>
      </c>
      <c r="G288" s="10">
        <f>IFERROR(VLOOKUP(A288,'Sevinç 04.04.2023 0911'!$A:$D,4,0),0)</f>
        <v>0</v>
      </c>
      <c r="H288" s="10">
        <f>IFERROR(VLOOKUP(A288,'Onaya Sunulan Birim Fiyat'!$A:$C,3,0),0)</f>
        <v>1.61</v>
      </c>
      <c r="I288" s="10">
        <f>IFERROR(VLOOKUP(A288,'Eksik Birim Fiyat Satınalma'!$A:$E,5,0),0)</f>
        <v>0</v>
      </c>
      <c r="J288" s="10">
        <f>IFERROR(VLOOKUP(A288,'Eksik Birim Fiyat'!$A$2:$E$129,5,0),0)</f>
        <v>0</v>
      </c>
      <c r="K288" s="10">
        <f>IFERROR(VLOOKUP(A288,'Birim Fiyatı Olmayan Malzemeler'!$A$1:$C$128,3,0),0)</f>
        <v>0</v>
      </c>
      <c r="L288" s="10">
        <f>IFERROR(VLOOKUP(A288,'Reçete Altındakiler'!$A:$C,3,0),0)</f>
        <v>0</v>
      </c>
    </row>
    <row r="289" spans="1:12" x14ac:dyDescent="0.25">
      <c r="A289" s="8" t="s">
        <v>675</v>
      </c>
      <c r="B289" s="1">
        <v>2</v>
      </c>
      <c r="C289" s="1">
        <v>643</v>
      </c>
      <c r="D289" s="1">
        <v>0.82</v>
      </c>
      <c r="E289" s="1">
        <v>527.26</v>
      </c>
      <c r="F289" s="10">
        <f>IFERROR(VLOOKUP(A289,'Sevinç 03.04.2023 1215'!$A:$F,5,0),0)</f>
        <v>0</v>
      </c>
      <c r="G289" s="10">
        <f>IFERROR(VLOOKUP(A289,'Sevinç 04.04.2023 0911'!$A:$D,4,0),0)</f>
        <v>0</v>
      </c>
      <c r="H289" s="10">
        <f>IFERROR(VLOOKUP(A289,'Onaya Sunulan Birim Fiyat'!$A:$C,3,0),0)</f>
        <v>0.82</v>
      </c>
      <c r="I289" s="10">
        <f>IFERROR(VLOOKUP(A289,'Eksik Birim Fiyat Satınalma'!$A:$E,5,0),0)</f>
        <v>0</v>
      </c>
      <c r="J289" s="10">
        <f>IFERROR(VLOOKUP(A289,'Eksik Birim Fiyat'!$A$2:$E$129,5,0),0)</f>
        <v>0</v>
      </c>
      <c r="K289" s="10">
        <f>IFERROR(VLOOKUP(A289,'Birim Fiyatı Olmayan Malzemeler'!$A$1:$C$128,3,0),0)</f>
        <v>0</v>
      </c>
      <c r="L289" s="10">
        <f>IFERROR(VLOOKUP(A289,'Reçete Altındakiler'!$A:$C,3,0),0)</f>
        <v>0</v>
      </c>
    </row>
    <row r="290" spans="1:12" x14ac:dyDescent="0.25">
      <c r="A290" s="8" t="s">
        <v>675</v>
      </c>
      <c r="B290" s="1">
        <v>3</v>
      </c>
      <c r="C290" s="1">
        <v>13</v>
      </c>
      <c r="D290" s="1">
        <v>0.82</v>
      </c>
      <c r="E290" s="1">
        <v>10.66</v>
      </c>
      <c r="F290" s="10">
        <f>IFERROR(VLOOKUP(A290,'Sevinç 03.04.2023 1215'!$A:$F,5,0),0)</f>
        <v>0</v>
      </c>
      <c r="G290" s="10">
        <f>IFERROR(VLOOKUP(A290,'Sevinç 04.04.2023 0911'!$A:$D,4,0),0)</f>
        <v>0</v>
      </c>
      <c r="H290" s="10">
        <f>IFERROR(VLOOKUP(A290,'Onaya Sunulan Birim Fiyat'!$A:$C,3,0),0)</f>
        <v>0.82</v>
      </c>
      <c r="I290" s="10">
        <f>IFERROR(VLOOKUP(A290,'Eksik Birim Fiyat Satınalma'!$A:$E,5,0),0)</f>
        <v>0</v>
      </c>
      <c r="J290" s="10">
        <f>IFERROR(VLOOKUP(A290,'Eksik Birim Fiyat'!$A$2:$E$129,5,0),0)</f>
        <v>0</v>
      </c>
      <c r="K290" s="10">
        <f>IFERROR(VLOOKUP(A290,'Birim Fiyatı Olmayan Malzemeler'!$A$1:$C$128,3,0),0)</f>
        <v>0</v>
      </c>
      <c r="L290" s="10">
        <f>IFERROR(VLOOKUP(A290,'Reçete Altındakiler'!$A:$C,3,0),0)</f>
        <v>0</v>
      </c>
    </row>
    <row r="291" spans="1:12" x14ac:dyDescent="0.25">
      <c r="A291" s="8" t="s">
        <v>34</v>
      </c>
      <c r="B291" s="1">
        <v>2</v>
      </c>
      <c r="C291" s="1">
        <v>1316</v>
      </c>
      <c r="D291" s="1">
        <v>0.82</v>
      </c>
      <c r="E291" s="1">
        <v>1079.1199999999999</v>
      </c>
      <c r="F291" s="10">
        <f>IFERROR(VLOOKUP(A291,'Sevinç 03.04.2023 1215'!$A:$F,5,0),0)</f>
        <v>0</v>
      </c>
      <c r="G291" s="10">
        <f>IFERROR(VLOOKUP(A291,'Sevinç 04.04.2023 0911'!$A:$D,4,0),0)</f>
        <v>0</v>
      </c>
      <c r="H291" s="10">
        <f>IFERROR(VLOOKUP(A291,'Onaya Sunulan Birim Fiyat'!$A:$C,3,0),0)</f>
        <v>0.82</v>
      </c>
      <c r="I291" s="10">
        <f>IFERROR(VLOOKUP(A291,'Eksik Birim Fiyat Satınalma'!$A:$E,5,0),0)</f>
        <v>0</v>
      </c>
      <c r="J291" s="10">
        <f>IFERROR(VLOOKUP(A291,'Eksik Birim Fiyat'!$A$2:$E$129,5,0),0)</f>
        <v>0</v>
      </c>
      <c r="K291" s="10">
        <f>IFERROR(VLOOKUP(A291,'Birim Fiyatı Olmayan Malzemeler'!$A$1:$C$128,3,0),0)</f>
        <v>0</v>
      </c>
      <c r="L291" s="10">
        <f>IFERROR(VLOOKUP(A291,'Reçete Altındakiler'!$A:$C,3,0),0)</f>
        <v>0</v>
      </c>
    </row>
    <row r="292" spans="1:12" x14ac:dyDescent="0.25">
      <c r="A292" s="8" t="s">
        <v>34</v>
      </c>
      <c r="B292" s="1">
        <v>3</v>
      </c>
      <c r="C292" s="1">
        <v>74</v>
      </c>
      <c r="D292" s="1">
        <v>0.82</v>
      </c>
      <c r="E292" s="1">
        <v>60.68</v>
      </c>
      <c r="F292" s="10">
        <f>IFERROR(VLOOKUP(A292,'Sevinç 03.04.2023 1215'!$A:$F,5,0),0)</f>
        <v>0</v>
      </c>
      <c r="G292" s="10">
        <f>IFERROR(VLOOKUP(A292,'Sevinç 04.04.2023 0911'!$A:$D,4,0),0)</f>
        <v>0</v>
      </c>
      <c r="H292" s="10">
        <f>IFERROR(VLOOKUP(A292,'Onaya Sunulan Birim Fiyat'!$A:$C,3,0),0)</f>
        <v>0.82</v>
      </c>
      <c r="I292" s="10">
        <f>IFERROR(VLOOKUP(A292,'Eksik Birim Fiyat Satınalma'!$A:$E,5,0),0)</f>
        <v>0</v>
      </c>
      <c r="J292" s="10">
        <f>IFERROR(VLOOKUP(A292,'Eksik Birim Fiyat'!$A$2:$E$129,5,0),0)</f>
        <v>0</v>
      </c>
      <c r="K292" s="10">
        <f>IFERROR(VLOOKUP(A292,'Birim Fiyatı Olmayan Malzemeler'!$A$1:$C$128,3,0),0)</f>
        <v>0</v>
      </c>
      <c r="L292" s="10">
        <f>IFERROR(VLOOKUP(A292,'Reçete Altındakiler'!$A:$C,3,0),0)</f>
        <v>0</v>
      </c>
    </row>
    <row r="293" spans="1:12" x14ac:dyDescent="0.25">
      <c r="A293" s="8" t="s">
        <v>438</v>
      </c>
      <c r="B293" s="1">
        <v>2</v>
      </c>
      <c r="C293" s="1">
        <v>1715</v>
      </c>
      <c r="D293" s="1">
        <v>0.24</v>
      </c>
      <c r="E293" s="1">
        <v>411.6</v>
      </c>
      <c r="F293" s="10">
        <f>IFERROR(VLOOKUP(A293,'Sevinç 03.04.2023 1215'!$A:$F,5,0),0)</f>
        <v>0</v>
      </c>
      <c r="G293" s="10">
        <f>IFERROR(VLOOKUP(A293,'Sevinç 04.04.2023 0911'!$A:$D,4,0),0)</f>
        <v>0</v>
      </c>
      <c r="H293" s="10">
        <f>IFERROR(VLOOKUP(A293,'Onaya Sunulan Birim Fiyat'!$A:$C,3,0),0)</f>
        <v>0.24</v>
      </c>
      <c r="I293" s="10">
        <f>IFERROR(VLOOKUP(A293,'Eksik Birim Fiyat Satınalma'!$A:$E,5,0),0)</f>
        <v>0</v>
      </c>
      <c r="J293" s="10">
        <f>IFERROR(VLOOKUP(A293,'Eksik Birim Fiyat'!$A$2:$E$129,5,0),0)</f>
        <v>0</v>
      </c>
      <c r="K293" s="10">
        <f>IFERROR(VLOOKUP(A293,'Birim Fiyatı Olmayan Malzemeler'!$A$1:$C$128,3,0),0)</f>
        <v>0</v>
      </c>
      <c r="L293" s="10">
        <f>IFERROR(VLOOKUP(A293,'Reçete Altındakiler'!$A:$C,3,0),0)</f>
        <v>0</v>
      </c>
    </row>
    <row r="294" spans="1:12" x14ac:dyDescent="0.25">
      <c r="A294" s="8" t="s">
        <v>676</v>
      </c>
      <c r="B294" s="1">
        <v>2</v>
      </c>
      <c r="C294" s="1">
        <v>350</v>
      </c>
      <c r="D294" s="1">
        <v>0.42</v>
      </c>
      <c r="E294" s="1">
        <v>147</v>
      </c>
      <c r="F294" s="10">
        <f>IFERROR(VLOOKUP(A294,'Sevinç 03.04.2023 1215'!$A:$F,5,0),0)</f>
        <v>0</v>
      </c>
      <c r="G294" s="10">
        <f>IFERROR(VLOOKUP(A294,'Sevinç 04.04.2023 0911'!$A:$D,4,0),0)</f>
        <v>0</v>
      </c>
      <c r="H294" s="10">
        <f>IFERROR(VLOOKUP(A294,'Onaya Sunulan Birim Fiyat'!$A:$C,3,0),0)</f>
        <v>0.42</v>
      </c>
      <c r="I294" s="10">
        <f>IFERROR(VLOOKUP(A294,'Eksik Birim Fiyat Satınalma'!$A:$E,5,0),0)</f>
        <v>0</v>
      </c>
      <c r="J294" s="10">
        <f>IFERROR(VLOOKUP(A294,'Eksik Birim Fiyat'!$A$2:$E$129,5,0),0)</f>
        <v>0</v>
      </c>
      <c r="K294" s="10">
        <f>IFERROR(VLOOKUP(A294,'Birim Fiyatı Olmayan Malzemeler'!$A$1:$C$128,3,0),0)</f>
        <v>0</v>
      </c>
      <c r="L294" s="10">
        <f>IFERROR(VLOOKUP(A294,'Reçete Altındakiler'!$A:$C,3,0),0)</f>
        <v>0</v>
      </c>
    </row>
    <row r="295" spans="1:12" x14ac:dyDescent="0.25">
      <c r="A295" s="8" t="s">
        <v>35</v>
      </c>
      <c r="B295" s="1">
        <v>2</v>
      </c>
      <c r="C295" s="1">
        <v>1263</v>
      </c>
      <c r="D295" s="1">
        <v>0.48</v>
      </c>
      <c r="E295" s="1">
        <v>606.24</v>
      </c>
      <c r="F295" s="10">
        <f>IFERROR(VLOOKUP(A295,'Sevinç 03.04.2023 1215'!$A:$F,5,0),0)</f>
        <v>0</v>
      </c>
      <c r="G295" s="10">
        <f>IFERROR(VLOOKUP(A295,'Sevinç 04.04.2023 0911'!$A:$D,4,0),0)</f>
        <v>0</v>
      </c>
      <c r="H295" s="10">
        <f>IFERROR(VLOOKUP(A295,'Onaya Sunulan Birim Fiyat'!$A:$C,3,0),0)</f>
        <v>0.48</v>
      </c>
      <c r="I295" s="10">
        <f>IFERROR(VLOOKUP(A295,'Eksik Birim Fiyat Satınalma'!$A:$E,5,0),0)</f>
        <v>0</v>
      </c>
      <c r="J295" s="10">
        <f>IFERROR(VLOOKUP(A295,'Eksik Birim Fiyat'!$A$2:$E$129,5,0),0)</f>
        <v>0</v>
      </c>
      <c r="K295" s="10">
        <f>IFERROR(VLOOKUP(A295,'Birim Fiyatı Olmayan Malzemeler'!$A$1:$C$128,3,0),0)</f>
        <v>0</v>
      </c>
      <c r="L295" s="10">
        <f>IFERROR(VLOOKUP(A295,'Reçete Altındakiler'!$A:$C,3,0),0)</f>
        <v>0</v>
      </c>
    </row>
    <row r="296" spans="1:12" x14ac:dyDescent="0.25">
      <c r="A296" s="8" t="s">
        <v>535</v>
      </c>
      <c r="B296" s="1">
        <v>2</v>
      </c>
      <c r="C296" s="1">
        <v>1190</v>
      </c>
      <c r="D296" s="1">
        <v>0.92</v>
      </c>
      <c r="E296" s="1">
        <v>1094.8</v>
      </c>
      <c r="F296" s="10">
        <f>IFERROR(VLOOKUP(A296,'Sevinç 03.04.2023 1215'!$A:$F,5,0),0)</f>
        <v>0</v>
      </c>
      <c r="G296" s="10">
        <f>IFERROR(VLOOKUP(A296,'Sevinç 04.04.2023 0911'!$A:$D,4,0),0)</f>
        <v>0</v>
      </c>
      <c r="H296" s="10">
        <f>IFERROR(VLOOKUP(A296,'Onaya Sunulan Birim Fiyat'!$A:$C,3,0),0)</f>
        <v>0.92</v>
      </c>
      <c r="I296" s="10">
        <f>IFERROR(VLOOKUP(A296,'Eksik Birim Fiyat Satınalma'!$A:$E,5,0),0)</f>
        <v>0</v>
      </c>
      <c r="J296" s="10">
        <f>IFERROR(VLOOKUP(A296,'Eksik Birim Fiyat'!$A$2:$E$129,5,0),0)</f>
        <v>0</v>
      </c>
      <c r="K296" s="10">
        <f>IFERROR(VLOOKUP(A296,'Birim Fiyatı Olmayan Malzemeler'!$A$1:$C$128,3,0),0)</f>
        <v>0</v>
      </c>
      <c r="L296" s="10">
        <f>IFERROR(VLOOKUP(A296,'Reçete Altındakiler'!$A:$C,3,0),0)</f>
        <v>0</v>
      </c>
    </row>
    <row r="297" spans="1:12" x14ac:dyDescent="0.25">
      <c r="A297" s="8" t="s">
        <v>236</v>
      </c>
      <c r="B297" s="1">
        <v>2</v>
      </c>
      <c r="C297" s="1">
        <v>362</v>
      </c>
      <c r="D297" s="1">
        <v>0.3</v>
      </c>
      <c r="E297" s="1">
        <v>108.6</v>
      </c>
      <c r="F297" s="10">
        <f>IFERROR(VLOOKUP(A297,'Sevinç 03.04.2023 1215'!$A:$F,5,0),0)</f>
        <v>0</v>
      </c>
      <c r="G297" s="10">
        <f>IFERROR(VLOOKUP(A297,'Sevinç 04.04.2023 0911'!$A:$D,4,0),0)</f>
        <v>0</v>
      </c>
      <c r="H297" s="10">
        <f>IFERROR(VLOOKUP(A297,'Onaya Sunulan Birim Fiyat'!$A:$C,3,0),0)</f>
        <v>0.3</v>
      </c>
      <c r="I297" s="10">
        <f>IFERROR(VLOOKUP(A297,'Eksik Birim Fiyat Satınalma'!$A:$E,5,0),0)</f>
        <v>0</v>
      </c>
      <c r="J297" s="10">
        <f>IFERROR(VLOOKUP(A297,'Eksik Birim Fiyat'!$A$2:$E$129,5,0),0)</f>
        <v>0</v>
      </c>
      <c r="K297" s="10">
        <f>IFERROR(VLOOKUP(A297,'Birim Fiyatı Olmayan Malzemeler'!$A$1:$C$128,3,0),0)</f>
        <v>0</v>
      </c>
      <c r="L297" s="10">
        <f>IFERROR(VLOOKUP(A297,'Reçete Altındakiler'!$A:$C,3,0),0)</f>
        <v>0</v>
      </c>
    </row>
    <row r="298" spans="1:12" x14ac:dyDescent="0.25">
      <c r="A298" s="8" t="s">
        <v>237</v>
      </c>
      <c r="B298" s="1">
        <v>2</v>
      </c>
      <c r="C298" s="1">
        <v>235</v>
      </c>
      <c r="D298" s="1">
        <v>0.22</v>
      </c>
      <c r="E298" s="1">
        <v>51.7</v>
      </c>
      <c r="F298" s="10">
        <f>IFERROR(VLOOKUP(A298,'Sevinç 03.04.2023 1215'!$A:$F,5,0),0)</f>
        <v>0</v>
      </c>
      <c r="G298" s="10">
        <f>IFERROR(VLOOKUP(A298,'Sevinç 04.04.2023 0911'!$A:$D,4,0),0)</f>
        <v>0</v>
      </c>
      <c r="H298" s="10">
        <f>IFERROR(VLOOKUP(A298,'Onaya Sunulan Birim Fiyat'!$A:$C,3,0),0)</f>
        <v>0.22</v>
      </c>
      <c r="I298" s="10">
        <f>IFERROR(VLOOKUP(A298,'Eksik Birim Fiyat Satınalma'!$A:$E,5,0),0)</f>
        <v>0</v>
      </c>
      <c r="J298" s="10">
        <f>IFERROR(VLOOKUP(A298,'Eksik Birim Fiyat'!$A$2:$E$129,5,0),0)</f>
        <v>0</v>
      </c>
      <c r="K298" s="10">
        <f>IFERROR(VLOOKUP(A298,'Birim Fiyatı Olmayan Malzemeler'!$A$1:$C$128,3,0),0)</f>
        <v>0</v>
      </c>
      <c r="L298" s="10">
        <f>IFERROR(VLOOKUP(A298,'Reçete Altındakiler'!$A:$C,3,0),0)</f>
        <v>0</v>
      </c>
    </row>
    <row r="299" spans="1:12" x14ac:dyDescent="0.25">
      <c r="A299" s="8" t="s">
        <v>536</v>
      </c>
      <c r="B299" s="1">
        <v>2</v>
      </c>
      <c r="C299" s="1">
        <v>243</v>
      </c>
      <c r="D299" s="1">
        <v>0.22</v>
      </c>
      <c r="E299" s="1">
        <v>53.46</v>
      </c>
      <c r="F299" s="10">
        <f>IFERROR(VLOOKUP(A299,'Sevinç 03.04.2023 1215'!$A:$F,5,0),0)</f>
        <v>0</v>
      </c>
      <c r="G299" s="10">
        <f>IFERROR(VLOOKUP(A299,'Sevinç 04.04.2023 0911'!$A:$D,4,0),0)</f>
        <v>0</v>
      </c>
      <c r="H299" s="10">
        <f>IFERROR(VLOOKUP(A299,'Onaya Sunulan Birim Fiyat'!$A:$C,3,0),0)</f>
        <v>0.22</v>
      </c>
      <c r="I299" s="10">
        <f>IFERROR(VLOOKUP(A299,'Eksik Birim Fiyat Satınalma'!$A:$E,5,0),0)</f>
        <v>0</v>
      </c>
      <c r="J299" s="10">
        <f>IFERROR(VLOOKUP(A299,'Eksik Birim Fiyat'!$A$2:$E$129,5,0),0)</f>
        <v>0</v>
      </c>
      <c r="K299" s="10">
        <f>IFERROR(VLOOKUP(A299,'Birim Fiyatı Olmayan Malzemeler'!$A$1:$C$128,3,0),0)</f>
        <v>0</v>
      </c>
      <c r="L299" s="10">
        <f>IFERROR(VLOOKUP(A299,'Reçete Altındakiler'!$A:$C,3,0),0)</f>
        <v>0</v>
      </c>
    </row>
    <row r="300" spans="1:12" x14ac:dyDescent="0.25">
      <c r="A300" s="8" t="s">
        <v>36</v>
      </c>
      <c r="B300" s="1">
        <v>2</v>
      </c>
      <c r="C300" s="1">
        <v>520</v>
      </c>
      <c r="D300" s="1">
        <v>0.28999999999999998</v>
      </c>
      <c r="E300" s="1">
        <v>150.80000000000001</v>
      </c>
      <c r="F300" s="10">
        <f>IFERROR(VLOOKUP(A300,'Sevinç 03.04.2023 1215'!$A:$F,5,0),0)</f>
        <v>0</v>
      </c>
      <c r="G300" s="10">
        <f>IFERROR(VLOOKUP(A300,'Sevinç 04.04.2023 0911'!$A:$D,4,0),0)</f>
        <v>0</v>
      </c>
      <c r="H300" s="10">
        <f>IFERROR(VLOOKUP(A300,'Onaya Sunulan Birim Fiyat'!$A:$C,3,0),0)</f>
        <v>0.28999999999999998</v>
      </c>
      <c r="I300" s="10">
        <f>IFERROR(VLOOKUP(A300,'Eksik Birim Fiyat Satınalma'!$A:$E,5,0),0)</f>
        <v>0</v>
      </c>
      <c r="J300" s="10">
        <f>IFERROR(VLOOKUP(A300,'Eksik Birim Fiyat'!$A$2:$E$129,5,0),0)</f>
        <v>0</v>
      </c>
      <c r="K300" s="10">
        <f>IFERROR(VLOOKUP(A300,'Birim Fiyatı Olmayan Malzemeler'!$A$1:$C$128,3,0),0)</f>
        <v>0</v>
      </c>
      <c r="L300" s="10">
        <f>IFERROR(VLOOKUP(A300,'Reçete Altındakiler'!$A:$C,3,0),0)</f>
        <v>0</v>
      </c>
    </row>
    <row r="301" spans="1:12" x14ac:dyDescent="0.25">
      <c r="A301" s="8" t="s">
        <v>677</v>
      </c>
      <c r="B301" s="1">
        <v>2</v>
      </c>
      <c r="C301" s="1">
        <v>1350</v>
      </c>
      <c r="D301" s="1">
        <v>0.35</v>
      </c>
      <c r="E301" s="1">
        <v>472.5</v>
      </c>
      <c r="F301" s="10">
        <f>IFERROR(VLOOKUP(A301,'Sevinç 03.04.2023 1215'!$A:$F,5,0),0)</f>
        <v>0</v>
      </c>
      <c r="G301" s="10">
        <f>IFERROR(VLOOKUP(A301,'Sevinç 04.04.2023 0911'!$A:$D,4,0),0)</f>
        <v>0</v>
      </c>
      <c r="H301" s="10">
        <f>IFERROR(VLOOKUP(A301,'Onaya Sunulan Birim Fiyat'!$A:$C,3,0),0)</f>
        <v>0.35</v>
      </c>
      <c r="I301" s="10">
        <f>IFERROR(VLOOKUP(A301,'Eksik Birim Fiyat Satınalma'!$A:$E,5,0),0)</f>
        <v>0</v>
      </c>
      <c r="J301" s="10">
        <f>IFERROR(VLOOKUP(A301,'Eksik Birim Fiyat'!$A$2:$E$129,5,0),0)</f>
        <v>0</v>
      </c>
      <c r="K301" s="10">
        <f>IFERROR(VLOOKUP(A301,'Birim Fiyatı Olmayan Malzemeler'!$A$1:$C$128,3,0),0)</f>
        <v>0</v>
      </c>
      <c r="L301" s="10">
        <f>IFERROR(VLOOKUP(A301,'Reçete Altındakiler'!$A:$C,3,0),0)</f>
        <v>0</v>
      </c>
    </row>
    <row r="302" spans="1:12" x14ac:dyDescent="0.25">
      <c r="A302" s="8" t="s">
        <v>849</v>
      </c>
      <c r="B302" s="1">
        <v>2</v>
      </c>
      <c r="C302" s="1">
        <v>1450</v>
      </c>
      <c r="D302" s="1">
        <v>0.35</v>
      </c>
      <c r="E302" s="1">
        <v>507.5</v>
      </c>
      <c r="F302" s="10">
        <f>IFERROR(VLOOKUP(A302,'Sevinç 03.04.2023 1215'!$A:$F,5,0),0)</f>
        <v>0</v>
      </c>
      <c r="G302" s="10">
        <f>IFERROR(VLOOKUP(A302,'Sevinç 04.04.2023 0911'!$A:$D,4,0),0)</f>
        <v>0</v>
      </c>
      <c r="H302" s="10">
        <f>IFERROR(VLOOKUP(A302,'Onaya Sunulan Birim Fiyat'!$A:$C,3,0),0)</f>
        <v>0.35</v>
      </c>
      <c r="I302" s="10">
        <f>IFERROR(VLOOKUP(A302,'Eksik Birim Fiyat Satınalma'!$A:$E,5,0),0)</f>
        <v>0</v>
      </c>
      <c r="J302" s="10">
        <f>IFERROR(VLOOKUP(A302,'Eksik Birim Fiyat'!$A$2:$E$129,5,0),0)</f>
        <v>0</v>
      </c>
      <c r="K302" s="10">
        <f>IFERROR(VLOOKUP(A302,'Birim Fiyatı Olmayan Malzemeler'!$A$1:$C$128,3,0),0)</f>
        <v>0</v>
      </c>
      <c r="L302" s="10">
        <f>IFERROR(VLOOKUP(A302,'Reçete Altındakiler'!$A:$C,3,0),0)</f>
        <v>0</v>
      </c>
    </row>
    <row r="303" spans="1:12" x14ac:dyDescent="0.25">
      <c r="A303" s="8" t="s">
        <v>599</v>
      </c>
      <c r="B303" s="1">
        <v>2</v>
      </c>
      <c r="C303" s="1">
        <v>1113</v>
      </c>
      <c r="D303" s="1">
        <v>0.87</v>
      </c>
      <c r="E303" s="1">
        <v>968.31</v>
      </c>
      <c r="F303" s="10">
        <f>IFERROR(VLOOKUP(A303,'Sevinç 03.04.2023 1215'!$A:$F,5,0),0)</f>
        <v>0</v>
      </c>
      <c r="G303" s="10">
        <f>IFERROR(VLOOKUP(A303,'Sevinç 04.04.2023 0911'!$A:$D,4,0),0)</f>
        <v>0</v>
      </c>
      <c r="H303" s="10">
        <f>IFERROR(VLOOKUP(A303,'Onaya Sunulan Birim Fiyat'!$A:$C,3,0),0)</f>
        <v>0.87</v>
      </c>
      <c r="I303" s="10">
        <f>IFERROR(VLOOKUP(A303,'Eksik Birim Fiyat Satınalma'!$A:$E,5,0),0)</f>
        <v>0</v>
      </c>
      <c r="J303" s="10">
        <f>IFERROR(VLOOKUP(A303,'Eksik Birim Fiyat'!$A$2:$E$129,5,0),0)</f>
        <v>0</v>
      </c>
      <c r="K303" s="10">
        <f>IFERROR(VLOOKUP(A303,'Birim Fiyatı Olmayan Malzemeler'!$A$1:$C$128,3,0),0)</f>
        <v>0</v>
      </c>
      <c r="L303" s="10">
        <f>IFERROR(VLOOKUP(A303,'Reçete Altındakiler'!$A:$C,3,0),0)</f>
        <v>0</v>
      </c>
    </row>
    <row r="304" spans="1:12" x14ac:dyDescent="0.25">
      <c r="A304" s="8" t="s">
        <v>349</v>
      </c>
      <c r="B304" s="1">
        <v>2</v>
      </c>
      <c r="C304" s="1">
        <v>4958</v>
      </c>
      <c r="D304" s="1">
        <v>1.61</v>
      </c>
      <c r="E304" s="1">
        <v>7982.38</v>
      </c>
      <c r="F304" s="10">
        <f>IFERROR(VLOOKUP(A304,'Sevinç 03.04.2023 1215'!$A:$F,5,0),0)</f>
        <v>0</v>
      </c>
      <c r="G304" s="10">
        <f>IFERROR(VLOOKUP(A304,'Sevinç 04.04.2023 0911'!$A:$D,4,0),0)</f>
        <v>0</v>
      </c>
      <c r="H304" s="10">
        <f>IFERROR(VLOOKUP(A304,'Onaya Sunulan Birim Fiyat'!$A:$C,3,0),0)</f>
        <v>1.61</v>
      </c>
      <c r="I304" s="10">
        <f>IFERROR(VLOOKUP(A304,'Eksik Birim Fiyat Satınalma'!$A:$E,5,0),0)</f>
        <v>0</v>
      </c>
      <c r="J304" s="10">
        <f>IFERROR(VLOOKUP(A304,'Eksik Birim Fiyat'!$A$2:$E$129,5,0),0)</f>
        <v>0</v>
      </c>
      <c r="K304" s="10">
        <f>IFERROR(VLOOKUP(A304,'Birim Fiyatı Olmayan Malzemeler'!$A$1:$C$128,3,0),0)</f>
        <v>0</v>
      </c>
      <c r="L304" s="10">
        <f>IFERROR(VLOOKUP(A304,'Reçete Altındakiler'!$A:$C,3,0),0)</f>
        <v>0</v>
      </c>
    </row>
    <row r="305" spans="1:12" x14ac:dyDescent="0.25">
      <c r="A305" s="8" t="s">
        <v>349</v>
      </c>
      <c r="B305" s="1">
        <v>3</v>
      </c>
      <c r="C305" s="1">
        <v>65</v>
      </c>
      <c r="D305" s="1">
        <v>1.61</v>
      </c>
      <c r="E305" s="1">
        <v>104.65</v>
      </c>
      <c r="F305" s="10">
        <f>IFERROR(VLOOKUP(A305,'Sevinç 03.04.2023 1215'!$A:$F,5,0),0)</f>
        <v>0</v>
      </c>
      <c r="G305" s="10">
        <f>IFERROR(VLOOKUP(A305,'Sevinç 04.04.2023 0911'!$A:$D,4,0),0)</f>
        <v>0</v>
      </c>
      <c r="H305" s="10">
        <f>IFERROR(VLOOKUP(A305,'Onaya Sunulan Birim Fiyat'!$A:$C,3,0),0)</f>
        <v>1.61</v>
      </c>
      <c r="I305" s="10">
        <f>IFERROR(VLOOKUP(A305,'Eksik Birim Fiyat Satınalma'!$A:$E,5,0),0)</f>
        <v>0</v>
      </c>
      <c r="J305" s="10">
        <f>IFERROR(VLOOKUP(A305,'Eksik Birim Fiyat'!$A$2:$E$129,5,0),0)</f>
        <v>0</v>
      </c>
      <c r="K305" s="10">
        <f>IFERROR(VLOOKUP(A305,'Birim Fiyatı Olmayan Malzemeler'!$A$1:$C$128,3,0),0)</f>
        <v>0</v>
      </c>
      <c r="L305" s="10">
        <f>IFERROR(VLOOKUP(A305,'Reçete Altındakiler'!$A:$C,3,0),0)</f>
        <v>0</v>
      </c>
    </row>
    <row r="306" spans="1:12" x14ac:dyDescent="0.25">
      <c r="A306" s="8" t="s">
        <v>37</v>
      </c>
      <c r="B306" s="1">
        <v>2</v>
      </c>
      <c r="C306" s="1">
        <v>1151</v>
      </c>
      <c r="D306" s="1">
        <v>1.5</v>
      </c>
      <c r="E306" s="1">
        <v>1726.5</v>
      </c>
      <c r="F306" s="10">
        <f>IFERROR(VLOOKUP(A306,'Sevinç 03.04.2023 1215'!$A:$F,5,0),0)</f>
        <v>0</v>
      </c>
      <c r="G306" s="10">
        <f>IFERROR(VLOOKUP(A306,'Sevinç 04.04.2023 0911'!$A:$D,4,0),0)</f>
        <v>0</v>
      </c>
      <c r="H306" s="10">
        <f>IFERROR(VLOOKUP(A306,'Onaya Sunulan Birim Fiyat'!$A:$C,3,0),0)</f>
        <v>1.5</v>
      </c>
      <c r="I306" s="10">
        <f>IFERROR(VLOOKUP(A306,'Eksik Birim Fiyat Satınalma'!$A:$E,5,0),0)</f>
        <v>0</v>
      </c>
      <c r="J306" s="10">
        <f>IFERROR(VLOOKUP(A306,'Eksik Birim Fiyat'!$A$2:$E$129,5,0),0)</f>
        <v>0</v>
      </c>
      <c r="K306" s="10">
        <f>IFERROR(VLOOKUP(A306,'Birim Fiyatı Olmayan Malzemeler'!$A$1:$C$128,3,0),0)</f>
        <v>0</v>
      </c>
      <c r="L306" s="10">
        <f>IFERROR(VLOOKUP(A306,'Reçete Altındakiler'!$A:$C,3,0),0)</f>
        <v>0</v>
      </c>
    </row>
    <row r="307" spans="1:12" x14ac:dyDescent="0.25">
      <c r="A307" s="8" t="s">
        <v>37</v>
      </c>
      <c r="B307" s="1">
        <v>3</v>
      </c>
      <c r="C307" s="1">
        <v>101</v>
      </c>
      <c r="D307" s="1">
        <v>1.5</v>
      </c>
      <c r="E307" s="1">
        <v>151.5</v>
      </c>
      <c r="F307" s="10">
        <f>IFERROR(VLOOKUP(A307,'Sevinç 03.04.2023 1215'!$A:$F,5,0),0)</f>
        <v>0</v>
      </c>
      <c r="G307" s="10">
        <f>IFERROR(VLOOKUP(A307,'Sevinç 04.04.2023 0911'!$A:$D,4,0),0)</f>
        <v>0</v>
      </c>
      <c r="H307" s="10">
        <f>IFERROR(VLOOKUP(A307,'Onaya Sunulan Birim Fiyat'!$A:$C,3,0),0)</f>
        <v>1.5</v>
      </c>
      <c r="I307" s="10">
        <f>IFERROR(VLOOKUP(A307,'Eksik Birim Fiyat Satınalma'!$A:$E,5,0),0)</f>
        <v>0</v>
      </c>
      <c r="J307" s="10">
        <f>IFERROR(VLOOKUP(A307,'Eksik Birim Fiyat'!$A$2:$E$129,5,0),0)</f>
        <v>0</v>
      </c>
      <c r="K307" s="10">
        <f>IFERROR(VLOOKUP(A307,'Birim Fiyatı Olmayan Malzemeler'!$A$1:$C$128,3,0),0)</f>
        <v>0</v>
      </c>
      <c r="L307" s="10">
        <f>IFERROR(VLOOKUP(A307,'Reçete Altındakiler'!$A:$C,3,0),0)</f>
        <v>0</v>
      </c>
    </row>
    <row r="308" spans="1:12" x14ac:dyDescent="0.25">
      <c r="A308" s="8" t="s">
        <v>38</v>
      </c>
      <c r="B308" s="1">
        <v>2</v>
      </c>
      <c r="C308" s="1">
        <v>1271</v>
      </c>
      <c r="D308" s="1">
        <v>1.5</v>
      </c>
      <c r="E308" s="1">
        <v>1906.5</v>
      </c>
      <c r="F308" s="10">
        <f>IFERROR(VLOOKUP(A308,'Sevinç 03.04.2023 1215'!$A:$F,5,0),0)</f>
        <v>0</v>
      </c>
      <c r="G308" s="10">
        <f>IFERROR(VLOOKUP(A308,'Sevinç 04.04.2023 0911'!$A:$D,4,0),0)</f>
        <v>0</v>
      </c>
      <c r="H308" s="10">
        <f>IFERROR(VLOOKUP(A308,'Onaya Sunulan Birim Fiyat'!$A:$C,3,0),0)</f>
        <v>1.5</v>
      </c>
      <c r="I308" s="10">
        <f>IFERROR(VLOOKUP(A308,'Eksik Birim Fiyat Satınalma'!$A:$E,5,0),0)</f>
        <v>0</v>
      </c>
      <c r="J308" s="10">
        <f>IFERROR(VLOOKUP(A308,'Eksik Birim Fiyat'!$A$2:$E$129,5,0),0)</f>
        <v>0</v>
      </c>
      <c r="K308" s="10">
        <f>IFERROR(VLOOKUP(A308,'Birim Fiyatı Olmayan Malzemeler'!$A$1:$C$128,3,0),0)</f>
        <v>0</v>
      </c>
      <c r="L308" s="10">
        <f>IFERROR(VLOOKUP(A308,'Reçete Altındakiler'!$A:$C,3,0),0)</f>
        <v>0</v>
      </c>
    </row>
    <row r="309" spans="1:12" x14ac:dyDescent="0.25">
      <c r="A309" s="8" t="s">
        <v>38</v>
      </c>
      <c r="B309" s="1">
        <v>3</v>
      </c>
      <c r="C309" s="1">
        <v>58</v>
      </c>
      <c r="D309" s="1">
        <v>1.5</v>
      </c>
      <c r="E309" s="1">
        <v>87</v>
      </c>
      <c r="F309" s="10">
        <f>IFERROR(VLOOKUP(A309,'Sevinç 03.04.2023 1215'!$A:$F,5,0),0)</f>
        <v>0</v>
      </c>
      <c r="G309" s="10">
        <f>IFERROR(VLOOKUP(A309,'Sevinç 04.04.2023 0911'!$A:$D,4,0),0)</f>
        <v>0</v>
      </c>
      <c r="H309" s="10">
        <f>IFERROR(VLOOKUP(A309,'Onaya Sunulan Birim Fiyat'!$A:$C,3,0),0)</f>
        <v>1.5</v>
      </c>
      <c r="I309" s="10">
        <f>IFERROR(VLOOKUP(A309,'Eksik Birim Fiyat Satınalma'!$A:$E,5,0),0)</f>
        <v>0</v>
      </c>
      <c r="J309" s="10">
        <f>IFERROR(VLOOKUP(A309,'Eksik Birim Fiyat'!$A$2:$E$129,5,0),0)</f>
        <v>0</v>
      </c>
      <c r="K309" s="10">
        <f>IFERROR(VLOOKUP(A309,'Birim Fiyatı Olmayan Malzemeler'!$A$1:$C$128,3,0),0)</f>
        <v>0</v>
      </c>
      <c r="L309" s="10">
        <f>IFERROR(VLOOKUP(A309,'Reçete Altındakiler'!$A:$C,3,0),0)</f>
        <v>0</v>
      </c>
    </row>
    <row r="310" spans="1:12" x14ac:dyDescent="0.25">
      <c r="A310" s="8" t="s">
        <v>537</v>
      </c>
      <c r="B310" s="1">
        <v>2</v>
      </c>
      <c r="C310" s="1">
        <v>213</v>
      </c>
      <c r="D310" s="1">
        <v>0.87</v>
      </c>
      <c r="E310" s="1">
        <v>185.31</v>
      </c>
      <c r="F310" s="10">
        <f>IFERROR(VLOOKUP(A310,'Sevinç 03.04.2023 1215'!$A:$F,5,0),0)</f>
        <v>0</v>
      </c>
      <c r="G310" s="10">
        <f>IFERROR(VLOOKUP(A310,'Sevinç 04.04.2023 0911'!$A:$D,4,0),0)</f>
        <v>0</v>
      </c>
      <c r="H310" s="10">
        <f>IFERROR(VLOOKUP(A310,'Onaya Sunulan Birim Fiyat'!$A:$C,3,0),0)</f>
        <v>0.87</v>
      </c>
      <c r="I310" s="10">
        <f>IFERROR(VLOOKUP(A310,'Eksik Birim Fiyat Satınalma'!$A:$E,5,0),0)</f>
        <v>0</v>
      </c>
      <c r="J310" s="10">
        <f>IFERROR(VLOOKUP(A310,'Eksik Birim Fiyat'!$A$2:$E$129,5,0),0)</f>
        <v>0</v>
      </c>
      <c r="K310" s="10">
        <f>IFERROR(VLOOKUP(A310,'Birim Fiyatı Olmayan Malzemeler'!$A$1:$C$128,3,0),0)</f>
        <v>0</v>
      </c>
      <c r="L310" s="10">
        <f>IFERROR(VLOOKUP(A310,'Reçete Altındakiler'!$A:$C,3,0),0)</f>
        <v>0</v>
      </c>
    </row>
    <row r="311" spans="1:12" x14ac:dyDescent="0.25">
      <c r="A311" s="8" t="s">
        <v>850</v>
      </c>
      <c r="B311" s="1">
        <v>2</v>
      </c>
      <c r="C311" s="1">
        <v>650</v>
      </c>
      <c r="D311" s="1">
        <v>6.8</v>
      </c>
      <c r="E311" s="1">
        <v>4420</v>
      </c>
      <c r="F311" s="10">
        <f>IFERROR(VLOOKUP(A311,'Sevinç 03.04.2023 1215'!$A:$F,5,0),0)</f>
        <v>0</v>
      </c>
      <c r="G311" s="10">
        <f>IFERROR(VLOOKUP(A311,'Sevinç 04.04.2023 0911'!$A:$D,4,0),0)</f>
        <v>0</v>
      </c>
      <c r="H311" s="10">
        <f>IFERROR(VLOOKUP(A311,'Onaya Sunulan Birim Fiyat'!$A:$C,3,0),0)</f>
        <v>6.8</v>
      </c>
      <c r="I311" s="10">
        <f>IFERROR(VLOOKUP(A311,'Eksik Birim Fiyat Satınalma'!$A:$E,5,0),0)</f>
        <v>0</v>
      </c>
      <c r="J311" s="10">
        <f>IFERROR(VLOOKUP(A311,'Eksik Birim Fiyat'!$A$2:$E$129,5,0),0)</f>
        <v>0</v>
      </c>
      <c r="K311" s="10">
        <f>IFERROR(VLOOKUP(A311,'Birim Fiyatı Olmayan Malzemeler'!$A$1:$C$128,3,0),0)</f>
        <v>0</v>
      </c>
      <c r="L311" s="10">
        <f>IFERROR(VLOOKUP(A311,'Reçete Altındakiler'!$A:$C,3,0),0)</f>
        <v>0</v>
      </c>
    </row>
    <row r="312" spans="1:12" x14ac:dyDescent="0.25">
      <c r="A312" s="8" t="s">
        <v>350</v>
      </c>
      <c r="B312" s="1">
        <v>2</v>
      </c>
      <c r="C312" s="1">
        <v>8840</v>
      </c>
      <c r="D312" s="1">
        <v>0.49</v>
      </c>
      <c r="E312" s="1">
        <v>4331.6000000000004</v>
      </c>
      <c r="F312" s="10">
        <f>IFERROR(VLOOKUP(A312,'Sevinç 03.04.2023 1215'!$A:$F,5,0),0)</f>
        <v>0</v>
      </c>
      <c r="G312" s="10">
        <f>IFERROR(VLOOKUP(A312,'Sevinç 04.04.2023 0911'!$A:$D,4,0),0)</f>
        <v>0</v>
      </c>
      <c r="H312" s="10">
        <f>IFERROR(VLOOKUP(A312,'Onaya Sunulan Birim Fiyat'!$A:$C,3,0),0)</f>
        <v>0.49</v>
      </c>
      <c r="I312" s="10">
        <f>IFERROR(VLOOKUP(A312,'Eksik Birim Fiyat Satınalma'!$A:$E,5,0),0)</f>
        <v>0</v>
      </c>
      <c r="J312" s="10">
        <f>IFERROR(VLOOKUP(A312,'Eksik Birim Fiyat'!$A$2:$E$129,5,0),0)</f>
        <v>0</v>
      </c>
      <c r="K312" s="10">
        <f>IFERROR(VLOOKUP(A312,'Birim Fiyatı Olmayan Malzemeler'!$A$1:$C$128,3,0),0)</f>
        <v>0</v>
      </c>
      <c r="L312" s="10">
        <f>IFERROR(VLOOKUP(A312,'Reçete Altındakiler'!$A:$C,3,0),0)</f>
        <v>0</v>
      </c>
    </row>
    <row r="313" spans="1:12" x14ac:dyDescent="0.25">
      <c r="A313" s="8" t="s">
        <v>350</v>
      </c>
      <c r="B313" s="1">
        <v>3</v>
      </c>
      <c r="C313" s="1">
        <v>164</v>
      </c>
      <c r="D313" s="1">
        <v>0.49</v>
      </c>
      <c r="E313" s="1">
        <v>80.36</v>
      </c>
      <c r="F313" s="10">
        <f>IFERROR(VLOOKUP(A313,'Sevinç 03.04.2023 1215'!$A:$F,5,0),0)</f>
        <v>0</v>
      </c>
      <c r="G313" s="10">
        <f>IFERROR(VLOOKUP(A313,'Sevinç 04.04.2023 0911'!$A:$D,4,0),0)</f>
        <v>0</v>
      </c>
      <c r="H313" s="10">
        <f>IFERROR(VLOOKUP(A313,'Onaya Sunulan Birim Fiyat'!$A:$C,3,0),0)</f>
        <v>0.49</v>
      </c>
      <c r="I313" s="10">
        <f>IFERROR(VLOOKUP(A313,'Eksik Birim Fiyat Satınalma'!$A:$E,5,0),0)</f>
        <v>0</v>
      </c>
      <c r="J313" s="10">
        <f>IFERROR(VLOOKUP(A313,'Eksik Birim Fiyat'!$A$2:$E$129,5,0),0)</f>
        <v>0</v>
      </c>
      <c r="K313" s="10">
        <f>IFERROR(VLOOKUP(A313,'Birim Fiyatı Olmayan Malzemeler'!$A$1:$C$128,3,0),0)</f>
        <v>0</v>
      </c>
      <c r="L313" s="10">
        <f>IFERROR(VLOOKUP(A313,'Reçete Altındakiler'!$A:$C,3,0),0)</f>
        <v>0</v>
      </c>
    </row>
    <row r="314" spans="1:12" x14ac:dyDescent="0.25">
      <c r="A314" s="8" t="s">
        <v>678</v>
      </c>
      <c r="B314" s="1">
        <v>2</v>
      </c>
      <c r="C314" s="1">
        <v>45</v>
      </c>
      <c r="D314" s="1">
        <v>2.5</v>
      </c>
      <c r="E314" s="1">
        <v>112.5</v>
      </c>
      <c r="F314" s="10">
        <f>IFERROR(VLOOKUP(A314,'Sevinç 03.04.2023 1215'!$A:$F,5,0),0)</f>
        <v>0</v>
      </c>
      <c r="G314" s="10">
        <f>IFERROR(VLOOKUP(A314,'Sevinç 04.04.2023 0911'!$A:$D,4,0),0)</f>
        <v>0</v>
      </c>
      <c r="H314" s="10">
        <f>IFERROR(VLOOKUP(A314,'Onaya Sunulan Birim Fiyat'!$A:$C,3,0),0)</f>
        <v>2.5</v>
      </c>
      <c r="I314" s="10">
        <f>IFERROR(VLOOKUP(A314,'Eksik Birim Fiyat Satınalma'!$A:$E,5,0),0)</f>
        <v>0</v>
      </c>
      <c r="J314" s="10">
        <f>IFERROR(VLOOKUP(A314,'Eksik Birim Fiyat'!$A$2:$E$129,5,0),0)</f>
        <v>0</v>
      </c>
      <c r="K314" s="10">
        <f>IFERROR(VLOOKUP(A314,'Birim Fiyatı Olmayan Malzemeler'!$A$1:$C$128,3,0),0)</f>
        <v>0</v>
      </c>
      <c r="L314" s="10">
        <f>IFERROR(VLOOKUP(A314,'Reçete Altındakiler'!$A:$C,3,0),0)</f>
        <v>0</v>
      </c>
    </row>
    <row r="315" spans="1:12" x14ac:dyDescent="0.25">
      <c r="A315" s="8" t="s">
        <v>39</v>
      </c>
      <c r="B315" s="1">
        <v>2</v>
      </c>
      <c r="C315" s="1">
        <v>90</v>
      </c>
      <c r="D315" s="1">
        <v>2.4</v>
      </c>
      <c r="E315" s="1">
        <v>216</v>
      </c>
      <c r="F315" s="10">
        <f>IFERROR(VLOOKUP(A315,'Sevinç 03.04.2023 1215'!$A:$F,5,0),0)</f>
        <v>0</v>
      </c>
      <c r="G315" s="10">
        <f>IFERROR(VLOOKUP(A315,'Sevinç 04.04.2023 0911'!$A:$D,4,0),0)</f>
        <v>0</v>
      </c>
      <c r="H315" s="10">
        <f>IFERROR(VLOOKUP(A315,'Onaya Sunulan Birim Fiyat'!$A:$C,3,0),0)</f>
        <v>2.4</v>
      </c>
      <c r="I315" s="10">
        <f>IFERROR(VLOOKUP(A315,'Eksik Birim Fiyat Satınalma'!$A:$E,5,0),0)</f>
        <v>0</v>
      </c>
      <c r="J315" s="10">
        <f>IFERROR(VLOOKUP(A315,'Eksik Birim Fiyat'!$A$2:$E$129,5,0),0)</f>
        <v>0</v>
      </c>
      <c r="K315" s="10">
        <f>IFERROR(VLOOKUP(A315,'Birim Fiyatı Olmayan Malzemeler'!$A$1:$C$128,3,0),0)</f>
        <v>0</v>
      </c>
      <c r="L315" s="10">
        <f>IFERROR(VLOOKUP(A315,'Reçete Altındakiler'!$A:$C,3,0),0)</f>
        <v>0</v>
      </c>
    </row>
    <row r="316" spans="1:12" x14ac:dyDescent="0.25">
      <c r="A316" s="8" t="s">
        <v>40</v>
      </c>
      <c r="B316" s="1">
        <v>2</v>
      </c>
      <c r="C316" s="1">
        <v>594</v>
      </c>
      <c r="D316" s="1">
        <v>0</v>
      </c>
      <c r="E316" s="1">
        <v>0</v>
      </c>
      <c r="F316" s="10">
        <f>IFERROR(VLOOKUP(A316,'Sevinç 03.04.2023 1215'!$A:$F,5,0),0)</f>
        <v>0</v>
      </c>
      <c r="G316" s="10">
        <f>IFERROR(VLOOKUP(A316,'Sevinç 04.04.2023 0911'!$A:$D,4,0),0)</f>
        <v>0</v>
      </c>
      <c r="H316" s="10">
        <f>IFERROR(VLOOKUP(A316,'Onaya Sunulan Birim Fiyat'!$A:$C,3,0),0)</f>
        <v>0</v>
      </c>
      <c r="I316" s="10">
        <f>IFERROR(VLOOKUP(A316,'Eksik Birim Fiyat Satınalma'!$A:$E,5,0),0)</f>
        <v>0</v>
      </c>
      <c r="J316" s="10" t="str">
        <f>IFERROR(VLOOKUP(A316,'Eksik Birim Fiyat'!$A$2:$E$129,5,0),0)</f>
        <v>0 0</v>
      </c>
      <c r="K316" s="10">
        <f>IFERROR(VLOOKUP(A316,'Birim Fiyatı Olmayan Malzemeler'!$A$1:$C$128,3,0),0)</f>
        <v>0</v>
      </c>
      <c r="L316" s="10">
        <f>IFERROR(VLOOKUP(A316,'Reçete Altındakiler'!$A:$C,3,0),0)</f>
        <v>0</v>
      </c>
    </row>
    <row r="317" spans="1:12" x14ac:dyDescent="0.25">
      <c r="A317" s="8" t="s">
        <v>600</v>
      </c>
      <c r="B317" s="1">
        <v>2</v>
      </c>
      <c r="C317" s="1">
        <v>797</v>
      </c>
      <c r="D317" s="1">
        <v>0.26</v>
      </c>
      <c r="E317" s="1">
        <v>207.22</v>
      </c>
      <c r="F317" s="10">
        <f>IFERROR(VLOOKUP(A317,'Sevinç 03.04.2023 1215'!$A:$F,5,0),0)</f>
        <v>0</v>
      </c>
      <c r="G317" s="10">
        <f>IFERROR(VLOOKUP(A317,'Sevinç 04.04.2023 0911'!$A:$D,4,0),0)</f>
        <v>0</v>
      </c>
      <c r="H317" s="10">
        <f>IFERROR(VLOOKUP(A317,'Onaya Sunulan Birim Fiyat'!$A:$C,3,0),0)</f>
        <v>0.26</v>
      </c>
      <c r="I317" s="10">
        <f>IFERROR(VLOOKUP(A317,'Eksik Birim Fiyat Satınalma'!$A:$E,5,0),0)</f>
        <v>0</v>
      </c>
      <c r="J317" s="10">
        <f>IFERROR(VLOOKUP(A317,'Eksik Birim Fiyat'!$A$2:$E$129,5,0),0)</f>
        <v>0</v>
      </c>
      <c r="K317" s="10">
        <f>IFERROR(VLOOKUP(A317,'Birim Fiyatı Olmayan Malzemeler'!$A$1:$C$128,3,0),0)</f>
        <v>0</v>
      </c>
      <c r="L317" s="10">
        <f>IFERROR(VLOOKUP(A317,'Reçete Altındakiler'!$A:$C,3,0),0)</f>
        <v>0</v>
      </c>
    </row>
    <row r="318" spans="1:12" x14ac:dyDescent="0.25">
      <c r="A318" s="8" t="s">
        <v>851</v>
      </c>
      <c r="B318" s="1">
        <v>2</v>
      </c>
      <c r="C318" s="1">
        <v>578</v>
      </c>
      <c r="D318" s="1">
        <v>0.35</v>
      </c>
      <c r="E318" s="1">
        <v>202.3</v>
      </c>
      <c r="F318" s="10">
        <f>IFERROR(VLOOKUP(A318,'Sevinç 03.04.2023 1215'!$A:$F,5,0),0)</f>
        <v>0</v>
      </c>
      <c r="G318" s="10">
        <f>IFERROR(VLOOKUP(A318,'Sevinç 04.04.2023 0911'!$A:$D,4,0),0)</f>
        <v>0</v>
      </c>
      <c r="H318" s="10">
        <f>IFERROR(VLOOKUP(A318,'Onaya Sunulan Birim Fiyat'!$A:$C,3,0),0)</f>
        <v>0.35</v>
      </c>
      <c r="I318" s="10">
        <f>IFERROR(VLOOKUP(A318,'Eksik Birim Fiyat Satınalma'!$A:$E,5,0),0)</f>
        <v>0</v>
      </c>
      <c r="J318" s="10">
        <f>IFERROR(VLOOKUP(A318,'Eksik Birim Fiyat'!$A$2:$E$129,5,0),0)</f>
        <v>0</v>
      </c>
      <c r="K318" s="10">
        <f>IFERROR(VLOOKUP(A318,'Birim Fiyatı Olmayan Malzemeler'!$A$1:$C$128,3,0),0)</f>
        <v>0</v>
      </c>
      <c r="L318" s="10">
        <f>IFERROR(VLOOKUP(A318,'Reçete Altındakiler'!$A:$C,3,0),0)</f>
        <v>0</v>
      </c>
    </row>
    <row r="319" spans="1:12" x14ac:dyDescent="0.25">
      <c r="A319" s="8" t="s">
        <v>852</v>
      </c>
      <c r="B319" s="1">
        <v>2</v>
      </c>
      <c r="C319" s="1">
        <v>4000</v>
      </c>
      <c r="D319" s="1">
        <v>0.57999999999999996</v>
      </c>
      <c r="E319" s="1">
        <v>2320</v>
      </c>
      <c r="F319" s="10">
        <f>IFERROR(VLOOKUP(A319,'Sevinç 03.04.2023 1215'!$A:$F,5,0),0)</f>
        <v>0</v>
      </c>
      <c r="G319" s="10">
        <f>IFERROR(VLOOKUP(A319,'Sevinç 04.04.2023 0911'!$A:$D,4,0),0)</f>
        <v>0</v>
      </c>
      <c r="H319" s="10">
        <f>IFERROR(VLOOKUP(A319,'Onaya Sunulan Birim Fiyat'!$A:$C,3,0),0)</f>
        <v>0.57999999999999996</v>
      </c>
      <c r="I319" s="10">
        <f>IFERROR(VLOOKUP(A319,'Eksik Birim Fiyat Satınalma'!$A:$E,5,0),0)</f>
        <v>0</v>
      </c>
      <c r="J319" s="10">
        <f>IFERROR(VLOOKUP(A319,'Eksik Birim Fiyat'!$A$2:$E$129,5,0),0)</f>
        <v>0</v>
      </c>
      <c r="K319" s="10">
        <f>IFERROR(VLOOKUP(A319,'Birim Fiyatı Olmayan Malzemeler'!$A$1:$C$128,3,0),0)</f>
        <v>0</v>
      </c>
      <c r="L319" s="10">
        <f>IFERROR(VLOOKUP(A319,'Reçete Altındakiler'!$A:$C,3,0),0)</f>
        <v>0</v>
      </c>
    </row>
    <row r="320" spans="1:12" x14ac:dyDescent="0.25">
      <c r="A320" s="8" t="s">
        <v>351</v>
      </c>
      <c r="B320" s="1">
        <v>2</v>
      </c>
      <c r="C320" s="1">
        <v>469</v>
      </c>
      <c r="D320" s="1">
        <v>0.26</v>
      </c>
      <c r="E320" s="1">
        <v>121.94</v>
      </c>
      <c r="F320" s="10">
        <f>IFERROR(VLOOKUP(A320,'Sevinç 03.04.2023 1215'!$A:$F,5,0),0)</f>
        <v>0</v>
      </c>
      <c r="G320" s="10">
        <f>IFERROR(VLOOKUP(A320,'Sevinç 04.04.2023 0911'!$A:$D,4,0),0)</f>
        <v>0</v>
      </c>
      <c r="H320" s="10">
        <f>IFERROR(VLOOKUP(A320,'Onaya Sunulan Birim Fiyat'!$A:$C,3,0),0)</f>
        <v>0.26</v>
      </c>
      <c r="I320" s="10">
        <f>IFERROR(VLOOKUP(A320,'Eksik Birim Fiyat Satınalma'!$A:$E,5,0),0)</f>
        <v>0</v>
      </c>
      <c r="J320" s="10">
        <f>IFERROR(VLOOKUP(A320,'Eksik Birim Fiyat'!$A$2:$E$129,5,0),0)</f>
        <v>0</v>
      </c>
      <c r="K320" s="10">
        <f>IFERROR(VLOOKUP(A320,'Birim Fiyatı Olmayan Malzemeler'!$A$1:$C$128,3,0),0)</f>
        <v>0</v>
      </c>
      <c r="L320" s="10">
        <f>IFERROR(VLOOKUP(A320,'Reçete Altındakiler'!$A:$C,3,0),0)</f>
        <v>0</v>
      </c>
    </row>
    <row r="321" spans="1:12" x14ac:dyDescent="0.25">
      <c r="A321" s="8" t="s">
        <v>601</v>
      </c>
      <c r="B321" s="1">
        <v>2</v>
      </c>
      <c r="C321" s="1">
        <v>519</v>
      </c>
      <c r="D321" s="1">
        <v>0.26</v>
      </c>
      <c r="E321" s="1">
        <v>134.94</v>
      </c>
      <c r="F321" s="10">
        <f>IFERROR(VLOOKUP(A321,'Sevinç 03.04.2023 1215'!$A:$F,5,0),0)</f>
        <v>0</v>
      </c>
      <c r="G321" s="10">
        <f>IFERROR(VLOOKUP(A321,'Sevinç 04.04.2023 0911'!$A:$D,4,0),0)</f>
        <v>0</v>
      </c>
      <c r="H321" s="10">
        <f>IFERROR(VLOOKUP(A321,'Onaya Sunulan Birim Fiyat'!$A:$C,3,0),0)</f>
        <v>0.26</v>
      </c>
      <c r="I321" s="10">
        <f>IFERROR(VLOOKUP(A321,'Eksik Birim Fiyat Satınalma'!$A:$E,5,0),0)</f>
        <v>0</v>
      </c>
      <c r="J321" s="10">
        <f>IFERROR(VLOOKUP(A321,'Eksik Birim Fiyat'!$A$2:$E$129,5,0),0)</f>
        <v>0</v>
      </c>
      <c r="K321" s="10">
        <f>IFERROR(VLOOKUP(A321,'Birim Fiyatı Olmayan Malzemeler'!$A$1:$C$128,3,0),0)</f>
        <v>0</v>
      </c>
      <c r="L321" s="10">
        <f>IFERROR(VLOOKUP(A321,'Reçete Altındakiler'!$A:$C,3,0),0)</f>
        <v>0</v>
      </c>
    </row>
    <row r="322" spans="1:12" x14ac:dyDescent="0.25">
      <c r="A322" s="8" t="s">
        <v>352</v>
      </c>
      <c r="B322" s="1">
        <v>2</v>
      </c>
      <c r="C322" s="1">
        <v>542</v>
      </c>
      <c r="D322" s="1">
        <v>1.18</v>
      </c>
      <c r="E322" s="1">
        <v>639.55999999999995</v>
      </c>
      <c r="F322" s="10">
        <f>IFERROR(VLOOKUP(A322,'Sevinç 03.04.2023 1215'!$A:$F,5,0),0)</f>
        <v>0</v>
      </c>
      <c r="G322" s="10">
        <f>IFERROR(VLOOKUP(A322,'Sevinç 04.04.2023 0911'!$A:$D,4,0),0)</f>
        <v>0</v>
      </c>
      <c r="H322" s="10">
        <f>IFERROR(VLOOKUP(A322,'Onaya Sunulan Birim Fiyat'!$A:$C,3,0),0)</f>
        <v>1.18</v>
      </c>
      <c r="I322" s="10">
        <f>IFERROR(VLOOKUP(A322,'Eksik Birim Fiyat Satınalma'!$A:$E,5,0),0)</f>
        <v>0</v>
      </c>
      <c r="J322" s="10">
        <f>IFERROR(VLOOKUP(A322,'Eksik Birim Fiyat'!$A$2:$E$129,5,0),0)</f>
        <v>0</v>
      </c>
      <c r="K322" s="10">
        <f>IFERROR(VLOOKUP(A322,'Birim Fiyatı Olmayan Malzemeler'!$A$1:$C$128,3,0),0)</f>
        <v>0</v>
      </c>
      <c r="L322" s="10">
        <f>IFERROR(VLOOKUP(A322,'Reçete Altındakiler'!$A:$C,3,0),0)</f>
        <v>0</v>
      </c>
    </row>
    <row r="323" spans="1:12" x14ac:dyDescent="0.25">
      <c r="A323" s="8" t="s">
        <v>41</v>
      </c>
      <c r="B323" s="1">
        <v>2</v>
      </c>
      <c r="C323" s="1">
        <v>2080</v>
      </c>
      <c r="D323" s="1">
        <v>0.56000000000000005</v>
      </c>
      <c r="E323" s="1">
        <v>1164.8</v>
      </c>
      <c r="F323" s="10">
        <f>IFERROR(VLOOKUP(A323,'Sevinç 03.04.2023 1215'!$A:$F,5,0),0)</f>
        <v>0</v>
      </c>
      <c r="G323" s="10">
        <f>IFERROR(VLOOKUP(A323,'Sevinç 04.04.2023 0911'!$A:$D,4,0),0)</f>
        <v>0</v>
      </c>
      <c r="H323" s="10">
        <f>IFERROR(VLOOKUP(A323,'Onaya Sunulan Birim Fiyat'!$A:$C,3,0),0)</f>
        <v>0.56000000000000005</v>
      </c>
      <c r="I323" s="10">
        <f>IFERROR(VLOOKUP(A323,'Eksik Birim Fiyat Satınalma'!$A:$E,5,0),0)</f>
        <v>0</v>
      </c>
      <c r="J323" s="10">
        <f>IFERROR(VLOOKUP(A323,'Eksik Birim Fiyat'!$A$2:$E$129,5,0),0)</f>
        <v>0</v>
      </c>
      <c r="K323" s="10">
        <f>IFERROR(VLOOKUP(A323,'Birim Fiyatı Olmayan Malzemeler'!$A$1:$C$128,3,0),0)</f>
        <v>0</v>
      </c>
      <c r="L323" s="10">
        <f>IFERROR(VLOOKUP(A323,'Reçete Altındakiler'!$A:$C,3,0),0)</f>
        <v>0</v>
      </c>
    </row>
    <row r="324" spans="1:12" x14ac:dyDescent="0.25">
      <c r="A324" s="8" t="s">
        <v>41</v>
      </c>
      <c r="B324" s="1">
        <v>3</v>
      </c>
      <c r="C324" s="1">
        <v>226</v>
      </c>
      <c r="D324" s="1">
        <v>0.56000000000000005</v>
      </c>
      <c r="E324" s="1">
        <v>126.56</v>
      </c>
      <c r="F324" s="10">
        <f>IFERROR(VLOOKUP(A324,'Sevinç 03.04.2023 1215'!$A:$F,5,0),0)</f>
        <v>0</v>
      </c>
      <c r="G324" s="10">
        <f>IFERROR(VLOOKUP(A324,'Sevinç 04.04.2023 0911'!$A:$D,4,0),0)</f>
        <v>0</v>
      </c>
      <c r="H324" s="10">
        <f>IFERROR(VLOOKUP(A324,'Onaya Sunulan Birim Fiyat'!$A:$C,3,0),0)</f>
        <v>0.56000000000000005</v>
      </c>
      <c r="I324" s="10">
        <f>IFERROR(VLOOKUP(A324,'Eksik Birim Fiyat Satınalma'!$A:$E,5,0),0)</f>
        <v>0</v>
      </c>
      <c r="J324" s="10">
        <f>IFERROR(VLOOKUP(A324,'Eksik Birim Fiyat'!$A$2:$E$129,5,0),0)</f>
        <v>0</v>
      </c>
      <c r="K324" s="10">
        <f>IFERROR(VLOOKUP(A324,'Birim Fiyatı Olmayan Malzemeler'!$A$1:$C$128,3,0),0)</f>
        <v>0</v>
      </c>
      <c r="L324" s="10">
        <f>IFERROR(VLOOKUP(A324,'Reçete Altındakiler'!$A:$C,3,0),0)</f>
        <v>0</v>
      </c>
    </row>
    <row r="325" spans="1:12" x14ac:dyDescent="0.25">
      <c r="A325" s="8" t="s">
        <v>353</v>
      </c>
      <c r="B325" s="1">
        <v>2</v>
      </c>
      <c r="C325" s="1">
        <v>43942</v>
      </c>
      <c r="D325" s="1">
        <v>0.03</v>
      </c>
      <c r="E325" s="1">
        <v>1318.26</v>
      </c>
      <c r="F325" s="10">
        <f>IFERROR(VLOOKUP(A325,'Sevinç 03.04.2023 1215'!$A:$F,5,0),0)</f>
        <v>0</v>
      </c>
      <c r="G325" s="10">
        <f>IFERROR(VLOOKUP(A325,'Sevinç 04.04.2023 0911'!$A:$D,4,0),0)</f>
        <v>0</v>
      </c>
      <c r="H325" s="10">
        <f>IFERROR(VLOOKUP(A325,'Onaya Sunulan Birim Fiyat'!$A:$C,3,0),0)</f>
        <v>0.03</v>
      </c>
      <c r="I325" s="10">
        <f>IFERROR(VLOOKUP(A325,'Eksik Birim Fiyat Satınalma'!$A:$E,5,0),0)</f>
        <v>0</v>
      </c>
      <c r="J325" s="10">
        <f>IFERROR(VLOOKUP(A325,'Eksik Birim Fiyat'!$A$2:$E$129,5,0),0)</f>
        <v>0</v>
      </c>
      <c r="K325" s="10">
        <f>IFERROR(VLOOKUP(A325,'Birim Fiyatı Olmayan Malzemeler'!$A$1:$C$128,3,0),0)</f>
        <v>0</v>
      </c>
      <c r="L325" s="10">
        <f>IFERROR(VLOOKUP(A325,'Reçete Altındakiler'!$A:$C,3,0),0)</f>
        <v>0</v>
      </c>
    </row>
    <row r="326" spans="1:12" x14ac:dyDescent="0.25">
      <c r="A326" s="8" t="s">
        <v>354</v>
      </c>
      <c r="B326" s="1">
        <v>2</v>
      </c>
      <c r="C326" s="1">
        <v>1940</v>
      </c>
      <c r="D326" s="1">
        <v>0.05</v>
      </c>
      <c r="E326" s="1">
        <v>97</v>
      </c>
      <c r="F326" s="10">
        <f>IFERROR(VLOOKUP(A326,'Sevinç 03.04.2023 1215'!$A:$F,5,0),0)</f>
        <v>0</v>
      </c>
      <c r="G326" s="10">
        <f>IFERROR(VLOOKUP(A326,'Sevinç 04.04.2023 0911'!$A:$D,4,0),0)</f>
        <v>0</v>
      </c>
      <c r="H326" s="10">
        <f>IFERROR(VLOOKUP(A326,'Onaya Sunulan Birim Fiyat'!$A:$C,3,0),0)</f>
        <v>0.05</v>
      </c>
      <c r="I326" s="10">
        <f>IFERROR(VLOOKUP(A326,'Eksik Birim Fiyat Satınalma'!$A:$E,5,0),0)</f>
        <v>0</v>
      </c>
      <c r="J326" s="10">
        <f>IFERROR(VLOOKUP(A326,'Eksik Birim Fiyat'!$A$2:$E$129,5,0),0)</f>
        <v>0</v>
      </c>
      <c r="K326" s="10">
        <f>IFERROR(VLOOKUP(A326,'Birim Fiyatı Olmayan Malzemeler'!$A$1:$C$128,3,0),0)</f>
        <v>0</v>
      </c>
      <c r="L326" s="10">
        <f>IFERROR(VLOOKUP(A326,'Reçete Altındakiler'!$A:$C,3,0),0)</f>
        <v>0</v>
      </c>
    </row>
    <row r="327" spans="1:12" x14ac:dyDescent="0.25">
      <c r="A327" s="8" t="s">
        <v>42</v>
      </c>
      <c r="B327" s="1">
        <v>2</v>
      </c>
      <c r="C327" s="1">
        <v>189</v>
      </c>
      <c r="D327" s="1">
        <v>0.8</v>
      </c>
      <c r="E327" s="1">
        <v>151.19999999999999</v>
      </c>
      <c r="F327" s="10">
        <f>IFERROR(VLOOKUP(A327,'Sevinç 03.04.2023 1215'!$A:$F,5,0),0)</f>
        <v>0</v>
      </c>
      <c r="G327" s="10">
        <f>IFERROR(VLOOKUP(A327,'Sevinç 04.04.2023 0911'!$A:$D,4,0),0)</f>
        <v>0</v>
      </c>
      <c r="H327" s="10">
        <f>IFERROR(VLOOKUP(A327,'Onaya Sunulan Birim Fiyat'!$A:$C,3,0),0)</f>
        <v>0.8</v>
      </c>
      <c r="I327" s="10">
        <f>IFERROR(VLOOKUP(A327,'Eksik Birim Fiyat Satınalma'!$A:$E,5,0),0)</f>
        <v>0</v>
      </c>
      <c r="J327" s="10">
        <f>IFERROR(VLOOKUP(A327,'Eksik Birim Fiyat'!$A$2:$E$129,5,0),0)</f>
        <v>0</v>
      </c>
      <c r="K327" s="10">
        <f>IFERROR(VLOOKUP(A327,'Birim Fiyatı Olmayan Malzemeler'!$A$1:$C$128,3,0),0)</f>
        <v>0</v>
      </c>
      <c r="L327" s="10">
        <f>IFERROR(VLOOKUP(A327,'Reçete Altındakiler'!$A:$C,3,0),0)</f>
        <v>0</v>
      </c>
    </row>
    <row r="328" spans="1:12" x14ac:dyDescent="0.25">
      <c r="A328" s="8" t="s">
        <v>853</v>
      </c>
      <c r="B328" s="1">
        <v>2</v>
      </c>
      <c r="C328" s="1">
        <v>7403</v>
      </c>
      <c r="D328" s="1">
        <v>0.03</v>
      </c>
      <c r="E328" s="1">
        <v>222.09</v>
      </c>
      <c r="F328" s="10">
        <f>IFERROR(VLOOKUP(A328,'Sevinç 03.04.2023 1215'!$A:$F,5,0),0)</f>
        <v>0</v>
      </c>
      <c r="G328" s="10">
        <f>IFERROR(VLOOKUP(A328,'Sevinç 04.04.2023 0911'!$A:$D,4,0),0)</f>
        <v>0</v>
      </c>
      <c r="H328" s="10">
        <f>IFERROR(VLOOKUP(A328,'Onaya Sunulan Birim Fiyat'!$A:$C,3,0),0)</f>
        <v>0.03</v>
      </c>
      <c r="I328" s="10">
        <f>IFERROR(VLOOKUP(A328,'Eksik Birim Fiyat Satınalma'!$A:$E,5,0),0)</f>
        <v>0</v>
      </c>
      <c r="J328" s="10">
        <f>IFERROR(VLOOKUP(A328,'Eksik Birim Fiyat'!$A$2:$E$129,5,0),0)</f>
        <v>0</v>
      </c>
      <c r="K328" s="10">
        <f>IFERROR(VLOOKUP(A328,'Birim Fiyatı Olmayan Malzemeler'!$A$1:$C$128,3,0),0)</f>
        <v>0</v>
      </c>
      <c r="L328" s="10">
        <f>IFERROR(VLOOKUP(A328,'Reçete Altındakiler'!$A:$C,3,0),0)</f>
        <v>0</v>
      </c>
    </row>
    <row r="329" spans="1:12" x14ac:dyDescent="0.25">
      <c r="A329" s="8" t="s">
        <v>854</v>
      </c>
      <c r="B329" s="1">
        <v>2</v>
      </c>
      <c r="C329" s="1">
        <v>122</v>
      </c>
      <c r="D329" s="1">
        <v>0.09</v>
      </c>
      <c r="E329" s="1">
        <v>10.98</v>
      </c>
      <c r="F329" s="10">
        <f>IFERROR(VLOOKUP(A329,'Sevinç 03.04.2023 1215'!$A:$F,5,0),0)</f>
        <v>0</v>
      </c>
      <c r="G329" s="10">
        <f>IFERROR(VLOOKUP(A329,'Sevinç 04.04.2023 0911'!$A:$D,4,0),0)</f>
        <v>0</v>
      </c>
      <c r="H329" s="10">
        <f>IFERROR(VLOOKUP(A329,'Onaya Sunulan Birim Fiyat'!$A:$C,3,0),0)</f>
        <v>0.09</v>
      </c>
      <c r="I329" s="10">
        <f>IFERROR(VLOOKUP(A329,'Eksik Birim Fiyat Satınalma'!$A:$E,5,0),0)</f>
        <v>0</v>
      </c>
      <c r="J329" s="10">
        <f>IFERROR(VLOOKUP(A329,'Eksik Birim Fiyat'!$A$2:$E$129,5,0),0)</f>
        <v>0</v>
      </c>
      <c r="K329" s="10">
        <f>IFERROR(VLOOKUP(A329,'Birim Fiyatı Olmayan Malzemeler'!$A$1:$C$128,3,0),0)</f>
        <v>0</v>
      </c>
      <c r="L329" s="10">
        <f>IFERROR(VLOOKUP(A329,'Reçete Altındakiler'!$A:$C,3,0),0)</f>
        <v>0</v>
      </c>
    </row>
    <row r="330" spans="1:12" x14ac:dyDescent="0.25">
      <c r="A330" s="8" t="s">
        <v>602</v>
      </c>
      <c r="B330" s="1">
        <v>2</v>
      </c>
      <c r="C330" s="1">
        <v>6915</v>
      </c>
      <c r="D330" s="1">
        <v>0</v>
      </c>
      <c r="E330" s="1">
        <v>0</v>
      </c>
      <c r="F330" s="10">
        <f>IFERROR(VLOOKUP(A330,'Sevinç 03.04.2023 1215'!$A:$F,5,0),0)</f>
        <v>0</v>
      </c>
      <c r="G330" s="10">
        <f>IFERROR(VLOOKUP(A330,'Sevinç 04.04.2023 0911'!$A:$D,4,0),0)</f>
        <v>0</v>
      </c>
      <c r="H330" s="10">
        <f>IFERROR(VLOOKUP(A330,'Onaya Sunulan Birim Fiyat'!$A:$C,3,0),0)</f>
        <v>0</v>
      </c>
      <c r="I330" s="10">
        <f>IFERROR(VLOOKUP(A330,'Eksik Birim Fiyat Satınalma'!$A:$E,5,0),0)</f>
        <v>0</v>
      </c>
      <c r="J330" s="10" t="str">
        <f>IFERROR(VLOOKUP(A330,'Eksik Birim Fiyat'!$A$2:$E$129,5,0),0)</f>
        <v>0 0</v>
      </c>
      <c r="K330" s="10">
        <f>IFERROR(VLOOKUP(A330,'Birim Fiyatı Olmayan Malzemeler'!$A$1:$C$128,3,0),0)</f>
        <v>0</v>
      </c>
      <c r="L330" s="10">
        <f>IFERROR(VLOOKUP(A330,'Reçete Altındakiler'!$A:$C,3,0),0)</f>
        <v>0</v>
      </c>
    </row>
    <row r="331" spans="1:12" x14ac:dyDescent="0.25">
      <c r="A331" s="8" t="s">
        <v>538</v>
      </c>
      <c r="B331" s="1">
        <v>2</v>
      </c>
      <c r="C331" s="1">
        <v>23000</v>
      </c>
      <c r="D331" s="1">
        <v>0.1</v>
      </c>
      <c r="E331" s="1">
        <v>2300</v>
      </c>
      <c r="F331" s="10">
        <f>IFERROR(VLOOKUP(A331,'Sevinç 03.04.2023 1215'!$A:$F,5,0),0)</f>
        <v>0</v>
      </c>
      <c r="G331" s="10">
        <f>IFERROR(VLOOKUP(A331,'Sevinç 04.04.2023 0911'!$A:$D,4,0),0)</f>
        <v>0</v>
      </c>
      <c r="H331" s="10">
        <f>IFERROR(VLOOKUP(A331,'Onaya Sunulan Birim Fiyat'!$A:$C,3,0),0)</f>
        <v>0.1</v>
      </c>
      <c r="I331" s="10">
        <f>IFERROR(VLOOKUP(A331,'Eksik Birim Fiyat Satınalma'!$A:$E,5,0),0)</f>
        <v>0</v>
      </c>
      <c r="J331" s="10">
        <f>IFERROR(VLOOKUP(A331,'Eksik Birim Fiyat'!$A$2:$E$129,5,0),0)</f>
        <v>0</v>
      </c>
      <c r="K331" s="10">
        <f>IFERROR(VLOOKUP(A331,'Birim Fiyatı Olmayan Malzemeler'!$A$1:$C$128,3,0),0)</f>
        <v>0</v>
      </c>
      <c r="L331" s="10">
        <f>IFERROR(VLOOKUP(A331,'Reçete Altındakiler'!$A:$C,3,0),0)</f>
        <v>0</v>
      </c>
    </row>
    <row r="332" spans="1:12" x14ac:dyDescent="0.25">
      <c r="A332" s="8" t="s">
        <v>538</v>
      </c>
      <c r="B332" s="1">
        <v>3</v>
      </c>
      <c r="C332" s="1">
        <v>146</v>
      </c>
      <c r="D332" s="1">
        <v>0.1</v>
      </c>
      <c r="E332" s="1">
        <v>14.6</v>
      </c>
      <c r="F332" s="10">
        <f>IFERROR(VLOOKUP(A332,'Sevinç 03.04.2023 1215'!$A:$F,5,0),0)</f>
        <v>0</v>
      </c>
      <c r="G332" s="10">
        <f>IFERROR(VLOOKUP(A332,'Sevinç 04.04.2023 0911'!$A:$D,4,0),0)</f>
        <v>0</v>
      </c>
      <c r="H332" s="10">
        <f>IFERROR(VLOOKUP(A332,'Onaya Sunulan Birim Fiyat'!$A:$C,3,0),0)</f>
        <v>0.1</v>
      </c>
      <c r="I332" s="10">
        <f>IFERROR(VLOOKUP(A332,'Eksik Birim Fiyat Satınalma'!$A:$E,5,0),0)</f>
        <v>0</v>
      </c>
      <c r="J332" s="10">
        <f>IFERROR(VLOOKUP(A332,'Eksik Birim Fiyat'!$A$2:$E$129,5,0),0)</f>
        <v>0</v>
      </c>
      <c r="K332" s="10">
        <f>IFERROR(VLOOKUP(A332,'Birim Fiyatı Olmayan Malzemeler'!$A$1:$C$128,3,0),0)</f>
        <v>0</v>
      </c>
      <c r="L332" s="10">
        <f>IFERROR(VLOOKUP(A332,'Reçete Altındakiler'!$A:$C,3,0),0)</f>
        <v>0</v>
      </c>
    </row>
    <row r="333" spans="1:12" x14ac:dyDescent="0.25">
      <c r="A333" s="8" t="s">
        <v>355</v>
      </c>
      <c r="B333" s="1">
        <v>2</v>
      </c>
      <c r="C333" s="1">
        <v>2070</v>
      </c>
      <c r="D333" s="1">
        <v>0.04</v>
      </c>
      <c r="E333" s="1">
        <v>82.8</v>
      </c>
      <c r="F333" s="10">
        <f>IFERROR(VLOOKUP(A333,'Sevinç 03.04.2023 1215'!$A:$F,5,0),0)</f>
        <v>0</v>
      </c>
      <c r="G333" s="10">
        <f>IFERROR(VLOOKUP(A333,'Sevinç 04.04.2023 0911'!$A:$D,4,0),0)</f>
        <v>0</v>
      </c>
      <c r="H333" s="10">
        <f>IFERROR(VLOOKUP(A333,'Onaya Sunulan Birim Fiyat'!$A:$C,3,0),0)</f>
        <v>0.04</v>
      </c>
      <c r="I333" s="10">
        <f>IFERROR(VLOOKUP(A333,'Eksik Birim Fiyat Satınalma'!$A:$E,5,0),0)</f>
        <v>0</v>
      </c>
      <c r="J333" s="10">
        <f>IFERROR(VLOOKUP(A333,'Eksik Birim Fiyat'!$A$2:$E$129,5,0),0)</f>
        <v>0</v>
      </c>
      <c r="K333" s="10">
        <f>IFERROR(VLOOKUP(A333,'Birim Fiyatı Olmayan Malzemeler'!$A$1:$C$128,3,0),0)</f>
        <v>0</v>
      </c>
      <c r="L333" s="10">
        <f>IFERROR(VLOOKUP(A333,'Reçete Altındakiler'!$A:$C,3,0),0)</f>
        <v>0</v>
      </c>
    </row>
    <row r="334" spans="1:12" x14ac:dyDescent="0.25">
      <c r="A334" s="8" t="s">
        <v>355</v>
      </c>
      <c r="B334" s="1">
        <v>3</v>
      </c>
      <c r="C334" s="1">
        <v>945</v>
      </c>
      <c r="D334" s="1">
        <v>0.04</v>
      </c>
      <c r="E334" s="1">
        <v>37.799999999999997</v>
      </c>
      <c r="F334" s="10">
        <f>IFERROR(VLOOKUP(A334,'Sevinç 03.04.2023 1215'!$A:$F,5,0),0)</f>
        <v>0</v>
      </c>
      <c r="G334" s="10">
        <f>IFERROR(VLOOKUP(A334,'Sevinç 04.04.2023 0911'!$A:$D,4,0),0)</f>
        <v>0</v>
      </c>
      <c r="H334" s="10">
        <f>IFERROR(VLOOKUP(A334,'Onaya Sunulan Birim Fiyat'!$A:$C,3,0),0)</f>
        <v>0.04</v>
      </c>
      <c r="I334" s="10">
        <f>IFERROR(VLOOKUP(A334,'Eksik Birim Fiyat Satınalma'!$A:$E,5,0),0)</f>
        <v>0</v>
      </c>
      <c r="J334" s="10">
        <f>IFERROR(VLOOKUP(A334,'Eksik Birim Fiyat'!$A$2:$E$129,5,0),0)</f>
        <v>0</v>
      </c>
      <c r="K334" s="10">
        <f>IFERROR(VLOOKUP(A334,'Birim Fiyatı Olmayan Malzemeler'!$A$1:$C$128,3,0),0)</f>
        <v>0</v>
      </c>
      <c r="L334" s="10">
        <f>IFERROR(VLOOKUP(A334,'Reçete Altındakiler'!$A:$C,3,0),0)</f>
        <v>0</v>
      </c>
    </row>
    <row r="335" spans="1:12" x14ac:dyDescent="0.25">
      <c r="A335" s="8" t="s">
        <v>439</v>
      </c>
      <c r="B335" s="1">
        <v>2</v>
      </c>
      <c r="C335" s="1">
        <v>29704</v>
      </c>
      <c r="D335" s="1">
        <v>0.25</v>
      </c>
      <c r="E335" s="1">
        <v>7426</v>
      </c>
      <c r="F335" s="10">
        <f>IFERROR(VLOOKUP(A335,'Sevinç 03.04.2023 1215'!$A:$F,5,0),0)</f>
        <v>0</v>
      </c>
      <c r="G335" s="10">
        <f>IFERROR(VLOOKUP(A335,'Sevinç 04.04.2023 0911'!$A:$D,4,0),0)</f>
        <v>0</v>
      </c>
      <c r="H335" s="10">
        <f>IFERROR(VLOOKUP(A335,'Onaya Sunulan Birim Fiyat'!$A:$C,3,0),0)</f>
        <v>0.25</v>
      </c>
      <c r="I335" s="10">
        <f>IFERROR(VLOOKUP(A335,'Eksik Birim Fiyat Satınalma'!$A:$E,5,0),0)</f>
        <v>0</v>
      </c>
      <c r="J335" s="10">
        <f>IFERROR(VLOOKUP(A335,'Eksik Birim Fiyat'!$A$2:$E$129,5,0),0)</f>
        <v>0</v>
      </c>
      <c r="K335" s="10">
        <f>IFERROR(VLOOKUP(A335,'Birim Fiyatı Olmayan Malzemeler'!$A$1:$C$128,3,0),0)</f>
        <v>0</v>
      </c>
      <c r="L335" s="10">
        <f>IFERROR(VLOOKUP(A335,'Reçete Altındakiler'!$A:$C,3,0),0)</f>
        <v>0</v>
      </c>
    </row>
    <row r="336" spans="1:12" x14ac:dyDescent="0.25">
      <c r="A336" s="8" t="s">
        <v>439</v>
      </c>
      <c r="B336" s="1">
        <v>3</v>
      </c>
      <c r="C336" s="1">
        <v>13</v>
      </c>
      <c r="D336" s="1">
        <v>0.25</v>
      </c>
      <c r="E336" s="1">
        <v>3.25</v>
      </c>
      <c r="F336" s="10">
        <f>IFERROR(VLOOKUP(A336,'Sevinç 03.04.2023 1215'!$A:$F,5,0),0)</f>
        <v>0</v>
      </c>
      <c r="G336" s="10">
        <f>IFERROR(VLOOKUP(A336,'Sevinç 04.04.2023 0911'!$A:$D,4,0),0)</f>
        <v>0</v>
      </c>
      <c r="H336" s="10">
        <f>IFERROR(VLOOKUP(A336,'Onaya Sunulan Birim Fiyat'!$A:$C,3,0),0)</f>
        <v>0.25</v>
      </c>
      <c r="I336" s="10">
        <f>IFERROR(VLOOKUP(A336,'Eksik Birim Fiyat Satınalma'!$A:$E,5,0),0)</f>
        <v>0</v>
      </c>
      <c r="J336" s="10">
        <f>IFERROR(VLOOKUP(A336,'Eksik Birim Fiyat'!$A$2:$E$129,5,0),0)</f>
        <v>0</v>
      </c>
      <c r="K336" s="10">
        <f>IFERROR(VLOOKUP(A336,'Birim Fiyatı Olmayan Malzemeler'!$A$1:$C$128,3,0),0)</f>
        <v>0</v>
      </c>
      <c r="L336" s="10">
        <f>IFERROR(VLOOKUP(A336,'Reçete Altındakiler'!$A:$C,3,0),0)</f>
        <v>0</v>
      </c>
    </row>
    <row r="337" spans="1:12" x14ac:dyDescent="0.25">
      <c r="A337" s="8" t="s">
        <v>440</v>
      </c>
      <c r="B337" s="1">
        <v>2</v>
      </c>
      <c r="C337" s="1">
        <v>1230</v>
      </c>
      <c r="D337" s="1">
        <v>0.65</v>
      </c>
      <c r="E337" s="1">
        <v>799.5</v>
      </c>
      <c r="F337" s="10">
        <f>IFERROR(VLOOKUP(A337,'Sevinç 03.04.2023 1215'!$A:$F,5,0),0)</f>
        <v>0</v>
      </c>
      <c r="G337" s="10">
        <f>IFERROR(VLOOKUP(A337,'Sevinç 04.04.2023 0911'!$A:$D,4,0),0)</f>
        <v>0</v>
      </c>
      <c r="H337" s="10">
        <f>IFERROR(VLOOKUP(A337,'Onaya Sunulan Birim Fiyat'!$A:$C,3,0),0)</f>
        <v>0.65</v>
      </c>
      <c r="I337" s="10">
        <f>IFERROR(VLOOKUP(A337,'Eksik Birim Fiyat Satınalma'!$A:$E,5,0),0)</f>
        <v>0</v>
      </c>
      <c r="J337" s="10">
        <f>IFERROR(VLOOKUP(A337,'Eksik Birim Fiyat'!$A$2:$E$129,5,0),0)</f>
        <v>0</v>
      </c>
      <c r="K337" s="10">
        <f>IFERROR(VLOOKUP(A337,'Birim Fiyatı Olmayan Malzemeler'!$A$1:$C$128,3,0),0)</f>
        <v>0</v>
      </c>
      <c r="L337" s="10">
        <f>IFERROR(VLOOKUP(A337,'Reçete Altındakiler'!$A:$C,3,0),0)</f>
        <v>0</v>
      </c>
    </row>
    <row r="338" spans="1:12" x14ac:dyDescent="0.25">
      <c r="A338" s="8" t="s">
        <v>440</v>
      </c>
      <c r="B338" s="1">
        <v>3</v>
      </c>
      <c r="C338" s="1">
        <v>17</v>
      </c>
      <c r="D338" s="1">
        <v>0.65</v>
      </c>
      <c r="E338" s="1">
        <v>11.05</v>
      </c>
      <c r="F338" s="10">
        <f>IFERROR(VLOOKUP(A338,'Sevinç 03.04.2023 1215'!$A:$F,5,0),0)</f>
        <v>0</v>
      </c>
      <c r="G338" s="10">
        <f>IFERROR(VLOOKUP(A338,'Sevinç 04.04.2023 0911'!$A:$D,4,0),0)</f>
        <v>0</v>
      </c>
      <c r="H338" s="10">
        <f>IFERROR(VLOOKUP(A338,'Onaya Sunulan Birim Fiyat'!$A:$C,3,0),0)</f>
        <v>0.65</v>
      </c>
      <c r="I338" s="10">
        <f>IFERROR(VLOOKUP(A338,'Eksik Birim Fiyat Satınalma'!$A:$E,5,0),0)</f>
        <v>0</v>
      </c>
      <c r="J338" s="10">
        <f>IFERROR(VLOOKUP(A338,'Eksik Birim Fiyat'!$A$2:$E$129,5,0),0)</f>
        <v>0</v>
      </c>
      <c r="K338" s="10">
        <f>IFERROR(VLOOKUP(A338,'Birim Fiyatı Olmayan Malzemeler'!$A$1:$C$128,3,0),0)</f>
        <v>0</v>
      </c>
      <c r="L338" s="10">
        <f>IFERROR(VLOOKUP(A338,'Reçete Altındakiler'!$A:$C,3,0),0)</f>
        <v>0</v>
      </c>
    </row>
    <row r="339" spans="1:12" x14ac:dyDescent="0.25">
      <c r="A339" s="8" t="s">
        <v>441</v>
      </c>
      <c r="B339" s="1">
        <v>2</v>
      </c>
      <c r="C339" s="1">
        <v>182000</v>
      </c>
      <c r="D339" s="1">
        <v>0.15</v>
      </c>
      <c r="E339" s="1">
        <v>27300</v>
      </c>
      <c r="F339" s="10">
        <f>IFERROR(VLOOKUP(A339,'Sevinç 03.04.2023 1215'!$A:$F,5,0),0)</f>
        <v>0</v>
      </c>
      <c r="G339" s="10">
        <f>IFERROR(VLOOKUP(A339,'Sevinç 04.04.2023 0911'!$A:$D,4,0),0)</f>
        <v>0</v>
      </c>
      <c r="H339" s="10">
        <f>IFERROR(VLOOKUP(A339,'Onaya Sunulan Birim Fiyat'!$A:$C,3,0),0)</f>
        <v>0.15</v>
      </c>
      <c r="I339" s="10">
        <f>IFERROR(VLOOKUP(A339,'Eksik Birim Fiyat Satınalma'!$A:$E,5,0),0)</f>
        <v>0</v>
      </c>
      <c r="J339" s="10">
        <f>IFERROR(VLOOKUP(A339,'Eksik Birim Fiyat'!$A$2:$E$129,5,0),0)</f>
        <v>0</v>
      </c>
      <c r="K339" s="10">
        <f>IFERROR(VLOOKUP(A339,'Birim Fiyatı Olmayan Malzemeler'!$A$1:$C$128,3,0),0)</f>
        <v>0</v>
      </c>
      <c r="L339" s="10">
        <f>IFERROR(VLOOKUP(A339,'Reçete Altındakiler'!$A:$C,3,0),0)</f>
        <v>0</v>
      </c>
    </row>
    <row r="340" spans="1:12" x14ac:dyDescent="0.25">
      <c r="A340" s="8" t="s">
        <v>441</v>
      </c>
      <c r="B340" s="1">
        <v>3</v>
      </c>
      <c r="C340" s="1">
        <v>1768</v>
      </c>
      <c r="D340" s="1">
        <v>0.15</v>
      </c>
      <c r="E340" s="1">
        <v>265.2</v>
      </c>
      <c r="F340" s="10">
        <f>IFERROR(VLOOKUP(A340,'Sevinç 03.04.2023 1215'!$A:$F,5,0),0)</f>
        <v>0</v>
      </c>
      <c r="G340" s="10">
        <f>IFERROR(VLOOKUP(A340,'Sevinç 04.04.2023 0911'!$A:$D,4,0),0)</f>
        <v>0</v>
      </c>
      <c r="H340" s="10">
        <f>IFERROR(VLOOKUP(A340,'Onaya Sunulan Birim Fiyat'!$A:$C,3,0),0)</f>
        <v>0.15</v>
      </c>
      <c r="I340" s="10">
        <f>IFERROR(VLOOKUP(A340,'Eksik Birim Fiyat Satınalma'!$A:$E,5,0),0)</f>
        <v>0</v>
      </c>
      <c r="J340" s="10">
        <f>IFERROR(VLOOKUP(A340,'Eksik Birim Fiyat'!$A$2:$E$129,5,0),0)</f>
        <v>0</v>
      </c>
      <c r="K340" s="10">
        <f>IFERROR(VLOOKUP(A340,'Birim Fiyatı Olmayan Malzemeler'!$A$1:$C$128,3,0),0)</f>
        <v>0</v>
      </c>
      <c r="L340" s="10">
        <f>IFERROR(VLOOKUP(A340,'Reçete Altındakiler'!$A:$C,3,0),0)</f>
        <v>0</v>
      </c>
    </row>
    <row r="341" spans="1:12" x14ac:dyDescent="0.25">
      <c r="A341" s="8" t="s">
        <v>356</v>
      </c>
      <c r="B341" s="1">
        <v>2</v>
      </c>
      <c r="C341" s="1">
        <v>2820</v>
      </c>
      <c r="D341" s="1">
        <v>0.04</v>
      </c>
      <c r="E341" s="1">
        <v>112.8</v>
      </c>
      <c r="F341" s="10">
        <f>IFERROR(VLOOKUP(A341,'Sevinç 03.04.2023 1215'!$A:$F,5,0),0)</f>
        <v>0</v>
      </c>
      <c r="G341" s="10">
        <f>IFERROR(VLOOKUP(A341,'Sevinç 04.04.2023 0911'!$A:$D,4,0),0)</f>
        <v>0</v>
      </c>
      <c r="H341" s="10">
        <f>IFERROR(VLOOKUP(A341,'Onaya Sunulan Birim Fiyat'!$A:$C,3,0),0)</f>
        <v>0.04</v>
      </c>
      <c r="I341" s="10">
        <f>IFERROR(VLOOKUP(A341,'Eksik Birim Fiyat Satınalma'!$A:$E,5,0),0)</f>
        <v>0</v>
      </c>
      <c r="J341" s="10">
        <f>IFERROR(VLOOKUP(A341,'Eksik Birim Fiyat'!$A$2:$E$129,5,0),0)</f>
        <v>0</v>
      </c>
      <c r="K341" s="10">
        <f>IFERROR(VLOOKUP(A341,'Birim Fiyatı Olmayan Malzemeler'!$A$1:$C$128,3,0),0)</f>
        <v>0</v>
      </c>
      <c r="L341" s="10">
        <f>IFERROR(VLOOKUP(A341,'Reçete Altındakiler'!$A:$C,3,0),0)</f>
        <v>0</v>
      </c>
    </row>
    <row r="342" spans="1:12" x14ac:dyDescent="0.25">
      <c r="A342" s="8" t="s">
        <v>238</v>
      </c>
      <c r="B342" s="1">
        <v>3</v>
      </c>
      <c r="C342" s="1">
        <v>116.8968</v>
      </c>
      <c r="D342" s="1">
        <v>37.06</v>
      </c>
      <c r="E342" s="1">
        <v>4332.1954079999996</v>
      </c>
      <c r="F342" s="10">
        <f>IFERROR(VLOOKUP(A342,'Sevinç 03.04.2023 1215'!$A:$F,5,0),0)</f>
        <v>0</v>
      </c>
      <c r="G342" s="10">
        <f>IFERROR(VLOOKUP(A342,'Sevinç 04.04.2023 0911'!$A:$D,4,0),0)</f>
        <v>0</v>
      </c>
      <c r="H342" s="10">
        <f>IFERROR(VLOOKUP(A342,'Onaya Sunulan Birim Fiyat'!$A:$C,3,0),0)</f>
        <v>37.06</v>
      </c>
      <c r="I342" s="10">
        <f>IFERROR(VLOOKUP(A342,'Eksik Birim Fiyat Satınalma'!$A:$E,5,0),0)</f>
        <v>0</v>
      </c>
      <c r="J342" s="10">
        <f>IFERROR(VLOOKUP(A342,'Eksik Birim Fiyat'!$A$2:$E$129,5,0),0)</f>
        <v>0</v>
      </c>
      <c r="K342" s="10">
        <f>IFERROR(VLOOKUP(A342,'Birim Fiyatı Olmayan Malzemeler'!$A$1:$C$128,3,0),0)</f>
        <v>0</v>
      </c>
      <c r="L342" s="10">
        <f>IFERROR(VLOOKUP(A342,'Reçete Altındakiler'!$A:$C,3,0),0)</f>
        <v>0</v>
      </c>
    </row>
    <row r="343" spans="1:12" x14ac:dyDescent="0.25">
      <c r="A343" s="8" t="s">
        <v>603</v>
      </c>
      <c r="B343" s="1">
        <v>3</v>
      </c>
      <c r="C343" s="1">
        <v>222</v>
      </c>
      <c r="D343" s="1">
        <v>19.579999999999998</v>
      </c>
      <c r="E343" s="1">
        <v>4346.76</v>
      </c>
      <c r="F343" s="10">
        <f>IFERROR(VLOOKUP(A343,'Sevinç 03.04.2023 1215'!$A:$F,5,0),0)</f>
        <v>0</v>
      </c>
      <c r="G343" s="10">
        <f>IFERROR(VLOOKUP(A343,'Sevinç 04.04.2023 0911'!$A:$D,4,0),0)</f>
        <v>0</v>
      </c>
      <c r="H343" s="10">
        <f>IFERROR(VLOOKUP(A343,'Onaya Sunulan Birim Fiyat'!$A:$C,3,0),0)</f>
        <v>19.579999999999998</v>
      </c>
      <c r="I343" s="10">
        <f>IFERROR(VLOOKUP(A343,'Eksik Birim Fiyat Satınalma'!$A:$E,5,0),0)</f>
        <v>0</v>
      </c>
      <c r="J343" s="10">
        <f>IFERROR(VLOOKUP(A343,'Eksik Birim Fiyat'!$A$2:$E$129,5,0),0)</f>
        <v>0</v>
      </c>
      <c r="K343" s="10">
        <f>IFERROR(VLOOKUP(A343,'Birim Fiyatı Olmayan Malzemeler'!$A$1:$C$128,3,0),0)</f>
        <v>0</v>
      </c>
      <c r="L343" s="10">
        <f>IFERROR(VLOOKUP(A343,'Reçete Altındakiler'!$A:$C,3,0),0)</f>
        <v>0</v>
      </c>
    </row>
    <row r="344" spans="1:12" x14ac:dyDescent="0.25">
      <c r="A344" s="8" t="s">
        <v>539</v>
      </c>
      <c r="B344" s="1">
        <v>2</v>
      </c>
      <c r="C344" s="1">
        <v>424</v>
      </c>
      <c r="D344" s="1">
        <v>96.64</v>
      </c>
      <c r="E344" s="1">
        <v>40975.360000000001</v>
      </c>
      <c r="F344" s="10">
        <f>IFERROR(VLOOKUP(A344,'Sevinç 03.04.2023 1215'!$A:$F,5,0),0)</f>
        <v>0</v>
      </c>
      <c r="G344" s="10">
        <f>IFERROR(VLOOKUP(A344,'Sevinç 04.04.2023 0911'!$A:$D,4,0),0)</f>
        <v>0</v>
      </c>
      <c r="H344" s="10">
        <f>IFERROR(VLOOKUP(A344,'Onaya Sunulan Birim Fiyat'!$A:$C,3,0),0)</f>
        <v>96.64</v>
      </c>
      <c r="I344" s="10">
        <f>IFERROR(VLOOKUP(A344,'Eksik Birim Fiyat Satınalma'!$A:$E,5,0),0)</f>
        <v>0</v>
      </c>
      <c r="J344" s="10">
        <f>IFERROR(VLOOKUP(A344,'Eksik Birim Fiyat'!$A$2:$E$129,5,0),0)</f>
        <v>0</v>
      </c>
      <c r="K344" s="10">
        <f>IFERROR(VLOOKUP(A344,'Birim Fiyatı Olmayan Malzemeler'!$A$1:$C$128,3,0),0)</f>
        <v>0</v>
      </c>
      <c r="L344" s="10">
        <f>IFERROR(VLOOKUP(A344,'Reçete Altındakiler'!$A:$C,3,0),0)</f>
        <v>0</v>
      </c>
    </row>
    <row r="345" spans="1:12" x14ac:dyDescent="0.25">
      <c r="A345" s="8" t="s">
        <v>539</v>
      </c>
      <c r="B345" s="1">
        <v>3</v>
      </c>
      <c r="C345" s="1">
        <v>36</v>
      </c>
      <c r="D345" s="1">
        <v>96.64</v>
      </c>
      <c r="E345" s="1">
        <v>3479.04</v>
      </c>
      <c r="F345" s="10">
        <f>IFERROR(VLOOKUP(A345,'Sevinç 03.04.2023 1215'!$A:$F,5,0),0)</f>
        <v>0</v>
      </c>
      <c r="G345" s="10">
        <f>IFERROR(VLOOKUP(A345,'Sevinç 04.04.2023 0911'!$A:$D,4,0),0)</f>
        <v>0</v>
      </c>
      <c r="H345" s="10">
        <f>IFERROR(VLOOKUP(A345,'Onaya Sunulan Birim Fiyat'!$A:$C,3,0),0)</f>
        <v>96.64</v>
      </c>
      <c r="I345" s="10">
        <f>IFERROR(VLOOKUP(A345,'Eksik Birim Fiyat Satınalma'!$A:$E,5,0),0)</f>
        <v>0</v>
      </c>
      <c r="J345" s="10">
        <f>IFERROR(VLOOKUP(A345,'Eksik Birim Fiyat'!$A$2:$E$129,5,0),0)</f>
        <v>0</v>
      </c>
      <c r="K345" s="10">
        <f>IFERROR(VLOOKUP(A345,'Birim Fiyatı Olmayan Malzemeler'!$A$1:$C$128,3,0),0)</f>
        <v>0</v>
      </c>
      <c r="L345" s="10">
        <f>IFERROR(VLOOKUP(A345,'Reçete Altındakiler'!$A:$C,3,0),0)</f>
        <v>0</v>
      </c>
    </row>
    <row r="346" spans="1:12" x14ac:dyDescent="0.25">
      <c r="A346" s="8" t="s">
        <v>604</v>
      </c>
      <c r="B346" s="1">
        <v>3</v>
      </c>
      <c r="C346" s="1">
        <v>102</v>
      </c>
      <c r="D346" s="1">
        <v>23.15</v>
      </c>
      <c r="E346" s="1">
        <v>2361.3000000000002</v>
      </c>
      <c r="F346" s="10">
        <f>IFERROR(VLOOKUP(A346,'Sevinç 03.04.2023 1215'!$A:$F,5,0),0)</f>
        <v>0</v>
      </c>
      <c r="G346" s="10">
        <f>IFERROR(VLOOKUP(A346,'Sevinç 04.04.2023 0911'!$A:$D,4,0),0)</f>
        <v>0</v>
      </c>
      <c r="H346" s="10">
        <f>IFERROR(VLOOKUP(A346,'Onaya Sunulan Birim Fiyat'!$A:$C,3,0),0)</f>
        <v>23.15</v>
      </c>
      <c r="I346" s="10">
        <f>IFERROR(VLOOKUP(A346,'Eksik Birim Fiyat Satınalma'!$A:$E,5,0),0)</f>
        <v>0</v>
      </c>
      <c r="J346" s="10">
        <f>IFERROR(VLOOKUP(A346,'Eksik Birim Fiyat'!$A$2:$E$129,5,0),0)</f>
        <v>0</v>
      </c>
      <c r="K346" s="10">
        <f>IFERROR(VLOOKUP(A346,'Birim Fiyatı Olmayan Malzemeler'!$A$1:$C$128,3,0),0)</f>
        <v>0</v>
      </c>
      <c r="L346" s="10">
        <f>IFERROR(VLOOKUP(A346,'Reçete Altındakiler'!$A:$C,3,0),0)</f>
        <v>0</v>
      </c>
    </row>
    <row r="347" spans="1:12" x14ac:dyDescent="0.25">
      <c r="A347" s="8" t="s">
        <v>357</v>
      </c>
      <c r="B347" s="1">
        <v>2</v>
      </c>
      <c r="C347" s="1">
        <v>107</v>
      </c>
      <c r="D347" s="1">
        <v>95</v>
      </c>
      <c r="E347" s="1">
        <v>10165</v>
      </c>
      <c r="F347" s="10">
        <f>IFERROR(VLOOKUP(A347,'Sevinç 03.04.2023 1215'!$A:$F,5,0),0)</f>
        <v>0</v>
      </c>
      <c r="G347" s="10">
        <f>IFERROR(VLOOKUP(A347,'Sevinç 04.04.2023 0911'!$A:$D,4,0),0)</f>
        <v>0</v>
      </c>
      <c r="H347" s="10">
        <f>IFERROR(VLOOKUP(A347,'Onaya Sunulan Birim Fiyat'!$A:$C,3,0),0)</f>
        <v>95</v>
      </c>
      <c r="I347" s="10">
        <f>IFERROR(VLOOKUP(A347,'Eksik Birim Fiyat Satınalma'!$A:$E,5,0),0)</f>
        <v>0</v>
      </c>
      <c r="J347" s="10">
        <f>IFERROR(VLOOKUP(A347,'Eksik Birim Fiyat'!$A$2:$E$129,5,0),0)</f>
        <v>0</v>
      </c>
      <c r="K347" s="10">
        <f>IFERROR(VLOOKUP(A347,'Birim Fiyatı Olmayan Malzemeler'!$A$1:$C$128,3,0),0)</f>
        <v>0</v>
      </c>
      <c r="L347" s="10">
        <f>IFERROR(VLOOKUP(A347,'Reçete Altındakiler'!$A:$C,3,0),0)</f>
        <v>0</v>
      </c>
    </row>
    <row r="348" spans="1:12" x14ac:dyDescent="0.25">
      <c r="A348" s="8" t="s">
        <v>357</v>
      </c>
      <c r="B348" s="1">
        <v>3</v>
      </c>
      <c r="C348" s="1">
        <v>117.74</v>
      </c>
      <c r="D348" s="1">
        <v>95</v>
      </c>
      <c r="E348" s="1">
        <v>11185.3</v>
      </c>
      <c r="F348" s="10">
        <f>IFERROR(VLOOKUP(A348,'Sevinç 03.04.2023 1215'!$A:$F,5,0),0)</f>
        <v>0</v>
      </c>
      <c r="G348" s="10">
        <f>IFERROR(VLOOKUP(A348,'Sevinç 04.04.2023 0911'!$A:$D,4,0),0)</f>
        <v>0</v>
      </c>
      <c r="H348" s="10">
        <f>IFERROR(VLOOKUP(A348,'Onaya Sunulan Birim Fiyat'!$A:$C,3,0),0)</f>
        <v>95</v>
      </c>
      <c r="I348" s="10">
        <f>IFERROR(VLOOKUP(A348,'Eksik Birim Fiyat Satınalma'!$A:$E,5,0),0)</f>
        <v>0</v>
      </c>
      <c r="J348" s="10">
        <f>IFERROR(VLOOKUP(A348,'Eksik Birim Fiyat'!$A$2:$E$129,5,0),0)</f>
        <v>0</v>
      </c>
      <c r="K348" s="10">
        <f>IFERROR(VLOOKUP(A348,'Birim Fiyatı Olmayan Malzemeler'!$A$1:$C$128,3,0),0)</f>
        <v>0</v>
      </c>
      <c r="L348" s="10">
        <f>IFERROR(VLOOKUP(A348,'Reçete Altındakiler'!$A:$C,3,0),0)</f>
        <v>0</v>
      </c>
    </row>
    <row r="349" spans="1:12" x14ac:dyDescent="0.25">
      <c r="A349" s="8" t="s">
        <v>442</v>
      </c>
      <c r="B349" s="1">
        <v>2</v>
      </c>
      <c r="C349" s="1">
        <v>192</v>
      </c>
      <c r="D349" s="1">
        <v>0.5</v>
      </c>
      <c r="E349" s="1">
        <v>96</v>
      </c>
      <c r="F349" s="10">
        <f>IFERROR(VLOOKUP(A349,'Sevinç 03.04.2023 1215'!$A:$F,5,0),0)</f>
        <v>0</v>
      </c>
      <c r="G349" s="10">
        <f>IFERROR(VLOOKUP(A349,'Sevinç 04.04.2023 0911'!$A:$D,4,0),0)</f>
        <v>0</v>
      </c>
      <c r="H349" s="10">
        <f>IFERROR(VLOOKUP(A349,'Onaya Sunulan Birim Fiyat'!$A:$C,3,0),0)</f>
        <v>0.5</v>
      </c>
      <c r="I349" s="10">
        <f>IFERROR(VLOOKUP(A349,'Eksik Birim Fiyat Satınalma'!$A:$E,5,0),0)</f>
        <v>0</v>
      </c>
      <c r="J349" s="10">
        <f>IFERROR(VLOOKUP(A349,'Eksik Birim Fiyat'!$A$2:$E$129,5,0),0)</f>
        <v>0</v>
      </c>
      <c r="K349" s="10">
        <f>IFERROR(VLOOKUP(A349,'Birim Fiyatı Olmayan Malzemeler'!$A$1:$C$128,3,0),0)</f>
        <v>0</v>
      </c>
      <c r="L349" s="10">
        <f>IFERROR(VLOOKUP(A349,'Reçete Altındakiler'!$A:$C,3,0),0)</f>
        <v>0</v>
      </c>
    </row>
    <row r="350" spans="1:12" x14ac:dyDescent="0.25">
      <c r="A350" s="8" t="s">
        <v>442</v>
      </c>
      <c r="B350" s="1">
        <v>3</v>
      </c>
      <c r="C350" s="1">
        <v>2</v>
      </c>
      <c r="D350" s="1">
        <v>0.5</v>
      </c>
      <c r="E350" s="1">
        <v>1</v>
      </c>
      <c r="F350" s="10">
        <f>IFERROR(VLOOKUP(A350,'Sevinç 03.04.2023 1215'!$A:$F,5,0),0)</f>
        <v>0</v>
      </c>
      <c r="G350" s="10">
        <f>IFERROR(VLOOKUP(A350,'Sevinç 04.04.2023 0911'!$A:$D,4,0),0)</f>
        <v>0</v>
      </c>
      <c r="H350" s="10">
        <f>IFERROR(VLOOKUP(A350,'Onaya Sunulan Birim Fiyat'!$A:$C,3,0),0)</f>
        <v>0.5</v>
      </c>
      <c r="I350" s="10">
        <f>IFERROR(VLOOKUP(A350,'Eksik Birim Fiyat Satınalma'!$A:$E,5,0),0)</f>
        <v>0</v>
      </c>
      <c r="J350" s="10">
        <f>IFERROR(VLOOKUP(A350,'Eksik Birim Fiyat'!$A$2:$E$129,5,0),0)</f>
        <v>0</v>
      </c>
      <c r="K350" s="10">
        <f>IFERROR(VLOOKUP(A350,'Birim Fiyatı Olmayan Malzemeler'!$A$1:$C$128,3,0),0)</f>
        <v>0</v>
      </c>
      <c r="L350" s="10">
        <f>IFERROR(VLOOKUP(A350,'Reçete Altındakiler'!$A:$C,3,0),0)</f>
        <v>0</v>
      </c>
    </row>
    <row r="351" spans="1:12" x14ac:dyDescent="0.25">
      <c r="A351" s="8" t="s">
        <v>605</v>
      </c>
      <c r="B351" s="1">
        <v>2</v>
      </c>
      <c r="C351" s="1">
        <v>15951</v>
      </c>
      <c r="D351" s="1">
        <v>7.0000000000000007E-2</v>
      </c>
      <c r="E351" s="1">
        <v>1116.57</v>
      </c>
      <c r="F351" s="10">
        <f>IFERROR(VLOOKUP(A351,'Sevinç 03.04.2023 1215'!$A:$F,5,0),0)</f>
        <v>0</v>
      </c>
      <c r="G351" s="10">
        <f>IFERROR(VLOOKUP(A351,'Sevinç 04.04.2023 0911'!$A:$D,4,0),0)</f>
        <v>0</v>
      </c>
      <c r="H351" s="10">
        <f>IFERROR(VLOOKUP(A351,'Onaya Sunulan Birim Fiyat'!$A:$C,3,0),0)</f>
        <v>7.0000000000000007E-2</v>
      </c>
      <c r="I351" s="10">
        <f>IFERROR(VLOOKUP(A351,'Eksik Birim Fiyat Satınalma'!$A:$E,5,0),0)</f>
        <v>0</v>
      </c>
      <c r="J351" s="10">
        <f>IFERROR(VLOOKUP(A351,'Eksik Birim Fiyat'!$A$2:$E$129,5,0),0)</f>
        <v>0</v>
      </c>
      <c r="K351" s="10">
        <f>IFERROR(VLOOKUP(A351,'Birim Fiyatı Olmayan Malzemeler'!$A$1:$C$128,3,0),0)</f>
        <v>0</v>
      </c>
      <c r="L351" s="10">
        <f>IFERROR(VLOOKUP(A351,'Reçete Altındakiler'!$A:$C,3,0),0)</f>
        <v>0</v>
      </c>
    </row>
    <row r="352" spans="1:12" x14ac:dyDescent="0.25">
      <c r="A352" s="8" t="s">
        <v>358</v>
      </c>
      <c r="B352" s="1">
        <v>3</v>
      </c>
      <c r="C352" s="1">
        <v>1462</v>
      </c>
      <c r="D352" s="1">
        <v>1.25</v>
      </c>
      <c r="E352" s="1">
        <v>1827.5</v>
      </c>
      <c r="F352" s="10">
        <f>IFERROR(VLOOKUP(A352,'Sevinç 03.04.2023 1215'!$A:$F,5,0),0)</f>
        <v>0</v>
      </c>
      <c r="G352" s="10">
        <f>IFERROR(VLOOKUP(A352,'Sevinç 04.04.2023 0911'!$A:$D,4,0),0)</f>
        <v>0</v>
      </c>
      <c r="H352" s="10">
        <f>IFERROR(VLOOKUP(A352,'Onaya Sunulan Birim Fiyat'!$A:$C,3,0),0)</f>
        <v>1.25</v>
      </c>
      <c r="I352" s="10">
        <f>IFERROR(VLOOKUP(A352,'Eksik Birim Fiyat Satınalma'!$A:$E,5,0),0)</f>
        <v>0</v>
      </c>
      <c r="J352" s="10">
        <f>IFERROR(VLOOKUP(A352,'Eksik Birim Fiyat'!$A$2:$E$129,5,0),0)</f>
        <v>0</v>
      </c>
      <c r="K352" s="10">
        <f>IFERROR(VLOOKUP(A352,'Birim Fiyatı Olmayan Malzemeler'!$A$1:$C$128,3,0),0)</f>
        <v>0</v>
      </c>
      <c r="L352" s="10">
        <f>IFERROR(VLOOKUP(A352,'Reçete Altındakiler'!$A:$C,3,0),0)</f>
        <v>0</v>
      </c>
    </row>
    <row r="353" spans="1:12" x14ac:dyDescent="0.25">
      <c r="A353" s="8" t="s">
        <v>359</v>
      </c>
      <c r="B353" s="1">
        <v>2</v>
      </c>
      <c r="C353" s="1">
        <v>10001</v>
      </c>
      <c r="D353" s="1">
        <v>1</v>
      </c>
      <c r="E353" s="1">
        <v>10001</v>
      </c>
      <c r="F353" s="10">
        <f>IFERROR(VLOOKUP(A353,'Sevinç 03.04.2023 1215'!$A:$F,5,0),0)</f>
        <v>0</v>
      </c>
      <c r="G353" s="10">
        <f>IFERROR(VLOOKUP(A353,'Sevinç 04.04.2023 0911'!$A:$D,4,0),0)</f>
        <v>0</v>
      </c>
      <c r="H353" s="10">
        <f>IFERROR(VLOOKUP(A353,'Onaya Sunulan Birim Fiyat'!$A:$C,3,0),0)</f>
        <v>1</v>
      </c>
      <c r="I353" s="10">
        <f>IFERROR(VLOOKUP(A353,'Eksik Birim Fiyat Satınalma'!$A:$E,5,0),0)</f>
        <v>0</v>
      </c>
      <c r="J353" s="10">
        <f>IFERROR(VLOOKUP(A353,'Eksik Birim Fiyat'!$A$2:$E$129,5,0),0)</f>
        <v>0</v>
      </c>
      <c r="K353" s="10">
        <f>IFERROR(VLOOKUP(A353,'Birim Fiyatı Olmayan Malzemeler'!$A$1:$C$128,3,0),0)</f>
        <v>0</v>
      </c>
      <c r="L353" s="10">
        <f>IFERROR(VLOOKUP(A353,'Reçete Altındakiler'!$A:$C,3,0),0)</f>
        <v>0</v>
      </c>
    </row>
    <row r="354" spans="1:12" x14ac:dyDescent="0.25">
      <c r="A354" s="8" t="s">
        <v>359</v>
      </c>
      <c r="B354" s="1">
        <v>3</v>
      </c>
      <c r="C354" s="1">
        <v>1809</v>
      </c>
      <c r="D354" s="1">
        <v>1</v>
      </c>
      <c r="E354" s="1">
        <v>1809</v>
      </c>
      <c r="F354" s="10">
        <f>IFERROR(VLOOKUP(A354,'Sevinç 03.04.2023 1215'!$A:$F,5,0),0)</f>
        <v>0</v>
      </c>
      <c r="G354" s="10">
        <f>IFERROR(VLOOKUP(A354,'Sevinç 04.04.2023 0911'!$A:$D,4,0),0)</f>
        <v>0</v>
      </c>
      <c r="H354" s="10">
        <f>IFERROR(VLOOKUP(A354,'Onaya Sunulan Birim Fiyat'!$A:$C,3,0),0)</f>
        <v>1</v>
      </c>
      <c r="I354" s="10">
        <f>IFERROR(VLOOKUP(A354,'Eksik Birim Fiyat Satınalma'!$A:$E,5,0),0)</f>
        <v>0</v>
      </c>
      <c r="J354" s="10">
        <f>IFERROR(VLOOKUP(A354,'Eksik Birim Fiyat'!$A$2:$E$129,5,0),0)</f>
        <v>0</v>
      </c>
      <c r="K354" s="10">
        <f>IFERROR(VLOOKUP(A354,'Birim Fiyatı Olmayan Malzemeler'!$A$1:$C$128,3,0),0)</f>
        <v>0</v>
      </c>
      <c r="L354" s="10">
        <f>IFERROR(VLOOKUP(A354,'Reçete Altındakiler'!$A:$C,3,0),0)</f>
        <v>0</v>
      </c>
    </row>
    <row r="355" spans="1:12" x14ac:dyDescent="0.25">
      <c r="A355" s="8" t="s">
        <v>443</v>
      </c>
      <c r="B355" s="1">
        <v>2</v>
      </c>
      <c r="C355" s="1">
        <v>10</v>
      </c>
      <c r="D355" s="1">
        <v>1.0067999999999999</v>
      </c>
      <c r="E355" s="1">
        <v>10.068</v>
      </c>
      <c r="F355" s="10">
        <f>IFERROR(VLOOKUP(A355,'Sevinç 03.04.2023 1215'!$A:$F,5,0),0)</f>
        <v>0</v>
      </c>
      <c r="G355" s="10">
        <f>IFERROR(VLOOKUP(A355,'Sevinç 04.04.2023 0911'!$A:$D,4,0),0)</f>
        <v>0</v>
      </c>
      <c r="H355" s="10">
        <f>IFERROR(VLOOKUP(A355,'Onaya Sunulan Birim Fiyat'!$A:$C,3,0),0)</f>
        <v>1.0067999999999999</v>
      </c>
      <c r="I355" s="10">
        <f>IFERROR(VLOOKUP(A355,'Eksik Birim Fiyat Satınalma'!$A:$E,5,0),0)</f>
        <v>0</v>
      </c>
      <c r="J355" s="10">
        <f>IFERROR(VLOOKUP(A355,'Eksik Birim Fiyat'!$A$2:$E$129,5,0),0)</f>
        <v>0</v>
      </c>
      <c r="K355" s="10">
        <f>IFERROR(VLOOKUP(A355,'Birim Fiyatı Olmayan Malzemeler'!$A$1:$C$128,3,0),0)</f>
        <v>0</v>
      </c>
      <c r="L355" s="10">
        <f>IFERROR(VLOOKUP(A355,'Reçete Altındakiler'!$A:$C,3,0),0)</f>
        <v>0</v>
      </c>
    </row>
    <row r="356" spans="1:12" x14ac:dyDescent="0.25">
      <c r="A356" s="8" t="s">
        <v>855</v>
      </c>
      <c r="B356" s="1">
        <v>2</v>
      </c>
      <c r="C356" s="1">
        <v>118</v>
      </c>
      <c r="D356" s="1">
        <v>1.25</v>
      </c>
      <c r="E356" s="1">
        <v>147.5</v>
      </c>
      <c r="F356" s="10">
        <f>IFERROR(VLOOKUP(A356,'Sevinç 03.04.2023 1215'!$A:$F,5,0),0)</f>
        <v>0</v>
      </c>
      <c r="G356" s="10">
        <f>IFERROR(VLOOKUP(A356,'Sevinç 04.04.2023 0911'!$A:$D,4,0),0)</f>
        <v>0</v>
      </c>
      <c r="H356" s="10">
        <f>IFERROR(VLOOKUP(A356,'Onaya Sunulan Birim Fiyat'!$A:$C,3,0),0)</f>
        <v>1.25</v>
      </c>
      <c r="I356" s="10">
        <f>IFERROR(VLOOKUP(A356,'Eksik Birim Fiyat Satınalma'!$A:$E,5,0),0)</f>
        <v>0</v>
      </c>
      <c r="J356" s="10">
        <f>IFERROR(VLOOKUP(A356,'Eksik Birim Fiyat'!$A$2:$E$129,5,0),0)</f>
        <v>0</v>
      </c>
      <c r="K356" s="10">
        <f>IFERROR(VLOOKUP(A356,'Birim Fiyatı Olmayan Malzemeler'!$A$1:$C$128,3,0),0)</f>
        <v>0</v>
      </c>
      <c r="L356" s="10">
        <f>IFERROR(VLOOKUP(A356,'Reçete Altındakiler'!$A:$C,3,0),0)</f>
        <v>0</v>
      </c>
    </row>
    <row r="357" spans="1:12" x14ac:dyDescent="0.25">
      <c r="A357" s="8" t="s">
        <v>856</v>
      </c>
      <c r="B357" s="1">
        <v>2</v>
      </c>
      <c r="C357" s="1">
        <v>266</v>
      </c>
      <c r="D357" s="1">
        <v>0.48</v>
      </c>
      <c r="E357" s="1">
        <v>127.68</v>
      </c>
      <c r="F357" s="10">
        <f>IFERROR(VLOOKUP(A357,'Sevinç 03.04.2023 1215'!$A:$F,5,0),0)</f>
        <v>0</v>
      </c>
      <c r="G357" s="10">
        <f>IFERROR(VLOOKUP(A357,'Sevinç 04.04.2023 0911'!$A:$D,4,0),0)</f>
        <v>0</v>
      </c>
      <c r="H357" s="10">
        <f>IFERROR(VLOOKUP(A357,'Onaya Sunulan Birim Fiyat'!$A:$C,3,0),0)</f>
        <v>0.48</v>
      </c>
      <c r="I357" s="10">
        <f>IFERROR(VLOOKUP(A357,'Eksik Birim Fiyat Satınalma'!$A:$E,5,0),0)</f>
        <v>0</v>
      </c>
      <c r="J357" s="10">
        <f>IFERROR(VLOOKUP(A357,'Eksik Birim Fiyat'!$A$2:$E$129,5,0),0)</f>
        <v>0</v>
      </c>
      <c r="K357" s="10">
        <f>IFERROR(VLOOKUP(A357,'Birim Fiyatı Olmayan Malzemeler'!$A$1:$C$128,3,0),0)</f>
        <v>0</v>
      </c>
      <c r="L357" s="10">
        <f>IFERROR(VLOOKUP(A357,'Reçete Altındakiler'!$A:$C,3,0),0)</f>
        <v>0</v>
      </c>
    </row>
    <row r="358" spans="1:12" x14ac:dyDescent="0.25">
      <c r="A358" s="8" t="s">
        <v>606</v>
      </c>
      <c r="B358" s="1">
        <v>2</v>
      </c>
      <c r="C358" s="1">
        <v>244</v>
      </c>
      <c r="D358" s="1">
        <v>0.66</v>
      </c>
      <c r="E358" s="1">
        <v>161.04</v>
      </c>
      <c r="F358" s="10">
        <f>IFERROR(VLOOKUP(A358,'Sevinç 03.04.2023 1215'!$A:$F,5,0),0)</f>
        <v>0</v>
      </c>
      <c r="G358" s="10">
        <f>IFERROR(VLOOKUP(A358,'Sevinç 04.04.2023 0911'!$A:$D,4,0),0)</f>
        <v>0</v>
      </c>
      <c r="H358" s="10">
        <f>IFERROR(VLOOKUP(A358,'Onaya Sunulan Birim Fiyat'!$A:$C,3,0),0)</f>
        <v>0.66</v>
      </c>
      <c r="I358" s="10">
        <f>IFERROR(VLOOKUP(A358,'Eksik Birim Fiyat Satınalma'!$A:$E,5,0),0)</f>
        <v>0</v>
      </c>
      <c r="J358" s="10">
        <f>IFERROR(VLOOKUP(A358,'Eksik Birim Fiyat'!$A$2:$E$129,5,0),0)</f>
        <v>0</v>
      </c>
      <c r="K358" s="10">
        <f>IFERROR(VLOOKUP(A358,'Birim Fiyatı Olmayan Malzemeler'!$A$1:$C$128,3,0),0)</f>
        <v>0</v>
      </c>
      <c r="L358" s="10">
        <f>IFERROR(VLOOKUP(A358,'Reçete Altındakiler'!$A:$C,3,0),0)</f>
        <v>0</v>
      </c>
    </row>
    <row r="359" spans="1:12" x14ac:dyDescent="0.25">
      <c r="A359" s="8" t="s">
        <v>540</v>
      </c>
      <c r="B359" s="1">
        <v>2</v>
      </c>
      <c r="C359" s="1">
        <v>120</v>
      </c>
      <c r="D359" s="1">
        <v>1.25</v>
      </c>
      <c r="E359" s="1">
        <v>150</v>
      </c>
      <c r="F359" s="10">
        <f>IFERROR(VLOOKUP(A359,'Sevinç 03.04.2023 1215'!$A:$F,5,0),0)</f>
        <v>0</v>
      </c>
      <c r="G359" s="10">
        <f>IFERROR(VLOOKUP(A359,'Sevinç 04.04.2023 0911'!$A:$D,4,0),0)</f>
        <v>0</v>
      </c>
      <c r="H359" s="10">
        <f>IFERROR(VLOOKUP(A359,'Onaya Sunulan Birim Fiyat'!$A:$C,3,0),0)</f>
        <v>1.25</v>
      </c>
      <c r="I359" s="10">
        <f>IFERROR(VLOOKUP(A359,'Eksik Birim Fiyat Satınalma'!$A:$E,5,0),0)</f>
        <v>0</v>
      </c>
      <c r="J359" s="10">
        <f>IFERROR(VLOOKUP(A359,'Eksik Birim Fiyat'!$A$2:$E$129,5,0),0)</f>
        <v>0</v>
      </c>
      <c r="K359" s="10">
        <f>IFERROR(VLOOKUP(A359,'Birim Fiyatı Olmayan Malzemeler'!$A$1:$C$128,3,0),0)</f>
        <v>0</v>
      </c>
      <c r="L359" s="10">
        <f>IFERROR(VLOOKUP(A359,'Reçete Altındakiler'!$A:$C,3,0),0)</f>
        <v>0</v>
      </c>
    </row>
    <row r="360" spans="1:12" x14ac:dyDescent="0.25">
      <c r="A360" s="8" t="s">
        <v>444</v>
      </c>
      <c r="B360" s="1">
        <v>2</v>
      </c>
      <c r="C360" s="1">
        <v>10</v>
      </c>
      <c r="D360" s="1">
        <v>1.0067999999999999</v>
      </c>
      <c r="E360" s="1">
        <v>10.068</v>
      </c>
      <c r="F360" s="10">
        <f>IFERROR(VLOOKUP(A360,'Sevinç 03.04.2023 1215'!$A:$F,5,0),0)</f>
        <v>0</v>
      </c>
      <c r="G360" s="10">
        <f>IFERROR(VLOOKUP(A360,'Sevinç 04.04.2023 0911'!$A:$D,4,0),0)</f>
        <v>0</v>
      </c>
      <c r="H360" s="10">
        <f>IFERROR(VLOOKUP(A360,'Onaya Sunulan Birim Fiyat'!$A:$C,3,0),0)</f>
        <v>1.0067999999999999</v>
      </c>
      <c r="I360" s="10">
        <f>IFERROR(VLOOKUP(A360,'Eksik Birim Fiyat Satınalma'!$A:$E,5,0),0)</f>
        <v>0</v>
      </c>
      <c r="J360" s="10">
        <f>IFERROR(VLOOKUP(A360,'Eksik Birim Fiyat'!$A$2:$E$129,5,0),0)</f>
        <v>0</v>
      </c>
      <c r="K360" s="10">
        <f>IFERROR(VLOOKUP(A360,'Birim Fiyatı Olmayan Malzemeler'!$A$1:$C$128,3,0),0)</f>
        <v>0</v>
      </c>
      <c r="L360" s="10">
        <f>IFERROR(VLOOKUP(A360,'Reçete Altındakiler'!$A:$C,3,0),0)</f>
        <v>0</v>
      </c>
    </row>
    <row r="361" spans="1:12" x14ac:dyDescent="0.25">
      <c r="A361" s="8" t="s">
        <v>360</v>
      </c>
      <c r="B361" s="1">
        <v>2</v>
      </c>
      <c r="C361" s="1">
        <v>4</v>
      </c>
      <c r="D361" s="1">
        <v>0.39079999999999998</v>
      </c>
      <c r="E361" s="1">
        <v>1.5631999999999999</v>
      </c>
      <c r="F361" s="10">
        <f>IFERROR(VLOOKUP(A361,'Sevinç 03.04.2023 1215'!$A:$F,5,0),0)</f>
        <v>0</v>
      </c>
      <c r="G361" s="10">
        <f>IFERROR(VLOOKUP(A361,'Sevinç 04.04.2023 0911'!$A:$D,4,0),0)</f>
        <v>0</v>
      </c>
      <c r="H361" s="10">
        <f>IFERROR(VLOOKUP(A361,'Onaya Sunulan Birim Fiyat'!$A:$C,3,0),0)</f>
        <v>0.39079999999999998</v>
      </c>
      <c r="I361" s="10">
        <f>IFERROR(VLOOKUP(A361,'Eksik Birim Fiyat Satınalma'!$A:$E,5,0),0)</f>
        <v>0</v>
      </c>
      <c r="J361" s="10">
        <f>IFERROR(VLOOKUP(A361,'Eksik Birim Fiyat'!$A$2:$E$129,5,0),0)</f>
        <v>0</v>
      </c>
      <c r="K361" s="10">
        <f>IFERROR(VLOOKUP(A361,'Birim Fiyatı Olmayan Malzemeler'!$A$1:$C$128,3,0),0)</f>
        <v>0</v>
      </c>
      <c r="L361" s="10">
        <f>IFERROR(VLOOKUP(A361,'Reçete Altındakiler'!$A:$C,3,0),0)</f>
        <v>0</v>
      </c>
    </row>
    <row r="362" spans="1:12" x14ac:dyDescent="0.25">
      <c r="A362" s="8" t="s">
        <v>541</v>
      </c>
      <c r="B362" s="1">
        <v>2</v>
      </c>
      <c r="C362" s="1">
        <v>2</v>
      </c>
      <c r="D362" s="1">
        <v>0.53390000000000004</v>
      </c>
      <c r="E362" s="1">
        <v>1.0678000000000001</v>
      </c>
      <c r="F362" s="10">
        <f>IFERROR(VLOOKUP(A362,'Sevinç 03.04.2023 1215'!$A:$F,5,0),0)</f>
        <v>0</v>
      </c>
      <c r="G362" s="10">
        <f>IFERROR(VLOOKUP(A362,'Sevinç 04.04.2023 0911'!$A:$D,4,0),0)</f>
        <v>0</v>
      </c>
      <c r="H362" s="10">
        <f>IFERROR(VLOOKUP(A362,'Onaya Sunulan Birim Fiyat'!$A:$C,3,0),0)</f>
        <v>0.53390000000000004</v>
      </c>
      <c r="I362" s="10">
        <f>IFERROR(VLOOKUP(A362,'Eksik Birim Fiyat Satınalma'!$A:$E,5,0),0)</f>
        <v>0</v>
      </c>
      <c r="J362" s="10">
        <f>IFERROR(VLOOKUP(A362,'Eksik Birim Fiyat'!$A$2:$E$129,5,0),0)</f>
        <v>0</v>
      </c>
      <c r="K362" s="10">
        <f>IFERROR(VLOOKUP(A362,'Birim Fiyatı Olmayan Malzemeler'!$A$1:$C$128,3,0),0)</f>
        <v>0</v>
      </c>
      <c r="L362" s="10">
        <f>IFERROR(VLOOKUP(A362,'Reçete Altındakiler'!$A:$C,3,0),0)</f>
        <v>0</v>
      </c>
    </row>
    <row r="363" spans="1:12" x14ac:dyDescent="0.25">
      <c r="A363" s="8" t="s">
        <v>361</v>
      </c>
      <c r="B363" s="1">
        <v>2</v>
      </c>
      <c r="C363" s="1">
        <v>16</v>
      </c>
      <c r="D363" s="1">
        <v>1.0067999999999999</v>
      </c>
      <c r="E363" s="1">
        <v>16.108799999999999</v>
      </c>
      <c r="F363" s="10">
        <f>IFERROR(VLOOKUP(A363,'Sevinç 03.04.2023 1215'!$A:$F,5,0),0)</f>
        <v>0</v>
      </c>
      <c r="G363" s="10">
        <f>IFERROR(VLOOKUP(A363,'Sevinç 04.04.2023 0911'!$A:$D,4,0),0)</f>
        <v>0</v>
      </c>
      <c r="H363" s="10">
        <f>IFERROR(VLOOKUP(A363,'Onaya Sunulan Birim Fiyat'!$A:$C,3,0),0)</f>
        <v>1.0067999999999999</v>
      </c>
      <c r="I363" s="10">
        <f>IFERROR(VLOOKUP(A363,'Eksik Birim Fiyat Satınalma'!$A:$E,5,0),0)</f>
        <v>0</v>
      </c>
      <c r="J363" s="10">
        <f>IFERROR(VLOOKUP(A363,'Eksik Birim Fiyat'!$A$2:$E$129,5,0),0)</f>
        <v>0</v>
      </c>
      <c r="K363" s="10">
        <f>IFERROR(VLOOKUP(A363,'Birim Fiyatı Olmayan Malzemeler'!$A$1:$C$128,3,0),0)</f>
        <v>0</v>
      </c>
      <c r="L363" s="10">
        <f>IFERROR(VLOOKUP(A363,'Reçete Altındakiler'!$A:$C,3,0),0)</f>
        <v>0</v>
      </c>
    </row>
    <row r="364" spans="1:12" x14ac:dyDescent="0.25">
      <c r="A364" s="8" t="s">
        <v>445</v>
      </c>
      <c r="B364" s="1">
        <v>2</v>
      </c>
      <c r="C364" s="1">
        <v>54</v>
      </c>
      <c r="D364" s="1">
        <v>1.28</v>
      </c>
      <c r="E364" s="1">
        <v>69.12</v>
      </c>
      <c r="F364" s="10">
        <f>IFERROR(VLOOKUP(A364,'Sevinç 03.04.2023 1215'!$A:$F,5,0),0)</f>
        <v>0</v>
      </c>
      <c r="G364" s="10">
        <f>IFERROR(VLOOKUP(A364,'Sevinç 04.04.2023 0911'!$A:$D,4,0),0)</f>
        <v>0</v>
      </c>
      <c r="H364" s="10">
        <f>IFERROR(VLOOKUP(A364,'Onaya Sunulan Birim Fiyat'!$A:$C,3,0),0)</f>
        <v>1.28</v>
      </c>
      <c r="I364" s="10">
        <f>IFERROR(VLOOKUP(A364,'Eksik Birim Fiyat Satınalma'!$A:$E,5,0),0)</f>
        <v>0</v>
      </c>
      <c r="J364" s="10">
        <f>IFERROR(VLOOKUP(A364,'Eksik Birim Fiyat'!$A$2:$E$129,5,0),0)</f>
        <v>0</v>
      </c>
      <c r="K364" s="10">
        <f>IFERROR(VLOOKUP(A364,'Birim Fiyatı Olmayan Malzemeler'!$A$1:$C$128,3,0),0)</f>
        <v>0</v>
      </c>
      <c r="L364" s="10">
        <f>IFERROR(VLOOKUP(A364,'Reçete Altındakiler'!$A:$C,3,0),0)</f>
        <v>0</v>
      </c>
    </row>
    <row r="365" spans="1:12" x14ac:dyDescent="0.25">
      <c r="A365" s="8" t="s">
        <v>607</v>
      </c>
      <c r="B365" s="1">
        <v>2</v>
      </c>
      <c r="C365" s="1">
        <v>100</v>
      </c>
      <c r="D365" s="1">
        <v>0.48</v>
      </c>
      <c r="E365" s="1">
        <v>48</v>
      </c>
      <c r="F365" s="10">
        <f>IFERROR(VLOOKUP(A365,'Sevinç 03.04.2023 1215'!$A:$F,5,0),0)</f>
        <v>0</v>
      </c>
      <c r="G365" s="10">
        <f>IFERROR(VLOOKUP(A365,'Sevinç 04.04.2023 0911'!$A:$D,4,0),0)</f>
        <v>0</v>
      </c>
      <c r="H365" s="10">
        <f>IFERROR(VLOOKUP(A365,'Onaya Sunulan Birim Fiyat'!$A:$C,3,0),0)</f>
        <v>0.48</v>
      </c>
      <c r="I365" s="10">
        <f>IFERROR(VLOOKUP(A365,'Eksik Birim Fiyat Satınalma'!$A:$E,5,0),0)</f>
        <v>0</v>
      </c>
      <c r="J365" s="10">
        <f>IFERROR(VLOOKUP(A365,'Eksik Birim Fiyat'!$A$2:$E$129,5,0),0)</f>
        <v>0</v>
      </c>
      <c r="K365" s="10">
        <f>IFERROR(VLOOKUP(A365,'Birim Fiyatı Olmayan Malzemeler'!$A$1:$C$128,3,0),0)</f>
        <v>0</v>
      </c>
      <c r="L365" s="10">
        <f>IFERROR(VLOOKUP(A365,'Reçete Altındakiler'!$A:$C,3,0),0)</f>
        <v>0</v>
      </c>
    </row>
    <row r="366" spans="1:12" x14ac:dyDescent="0.25">
      <c r="A366" s="8" t="s">
        <v>857</v>
      </c>
      <c r="B366" s="1">
        <v>2</v>
      </c>
      <c r="C366" s="1">
        <v>66</v>
      </c>
      <c r="D366" s="1">
        <v>0.68</v>
      </c>
      <c r="E366" s="1">
        <v>44.88</v>
      </c>
      <c r="F366" s="10">
        <f>IFERROR(VLOOKUP(A366,'Sevinç 03.04.2023 1215'!$A:$F,5,0),0)</f>
        <v>0</v>
      </c>
      <c r="G366" s="10">
        <f>IFERROR(VLOOKUP(A366,'Sevinç 04.04.2023 0911'!$A:$D,4,0),0)</f>
        <v>0</v>
      </c>
      <c r="H366" s="10">
        <f>IFERROR(VLOOKUP(A366,'Onaya Sunulan Birim Fiyat'!$A:$C,3,0),0)</f>
        <v>0.68</v>
      </c>
      <c r="I366" s="10">
        <f>IFERROR(VLOOKUP(A366,'Eksik Birim Fiyat Satınalma'!$A:$E,5,0),0)</f>
        <v>0</v>
      </c>
      <c r="J366" s="10">
        <f>IFERROR(VLOOKUP(A366,'Eksik Birim Fiyat'!$A$2:$E$129,5,0),0)</f>
        <v>0</v>
      </c>
      <c r="K366" s="10">
        <f>IFERROR(VLOOKUP(A366,'Birim Fiyatı Olmayan Malzemeler'!$A$1:$C$128,3,0),0)</f>
        <v>0</v>
      </c>
      <c r="L366" s="10">
        <f>IFERROR(VLOOKUP(A366,'Reçete Altındakiler'!$A:$C,3,0),0)</f>
        <v>0</v>
      </c>
    </row>
    <row r="367" spans="1:12" x14ac:dyDescent="0.25">
      <c r="A367" s="8" t="s">
        <v>446</v>
      </c>
      <c r="B367" s="1">
        <v>2</v>
      </c>
      <c r="C367" s="1">
        <v>25</v>
      </c>
      <c r="D367" s="1">
        <v>1.28</v>
      </c>
      <c r="E367" s="1">
        <v>32</v>
      </c>
      <c r="F367" s="10">
        <f>IFERROR(VLOOKUP(A367,'Sevinç 03.04.2023 1215'!$A:$F,5,0),0)</f>
        <v>0</v>
      </c>
      <c r="G367" s="10">
        <f>IFERROR(VLOOKUP(A367,'Sevinç 04.04.2023 0911'!$A:$D,4,0),0)</f>
        <v>0</v>
      </c>
      <c r="H367" s="10">
        <f>IFERROR(VLOOKUP(A367,'Onaya Sunulan Birim Fiyat'!$A:$C,3,0),0)</f>
        <v>1.28</v>
      </c>
      <c r="I367" s="10">
        <f>IFERROR(VLOOKUP(A367,'Eksik Birim Fiyat Satınalma'!$A:$E,5,0),0)</f>
        <v>0</v>
      </c>
      <c r="J367" s="10">
        <f>IFERROR(VLOOKUP(A367,'Eksik Birim Fiyat'!$A$2:$E$129,5,0),0)</f>
        <v>0</v>
      </c>
      <c r="K367" s="10">
        <f>IFERROR(VLOOKUP(A367,'Birim Fiyatı Olmayan Malzemeler'!$A$1:$C$128,3,0),0)</f>
        <v>0</v>
      </c>
      <c r="L367" s="10">
        <f>IFERROR(VLOOKUP(A367,'Reçete Altındakiler'!$A:$C,3,0),0)</f>
        <v>0</v>
      </c>
    </row>
    <row r="368" spans="1:12" x14ac:dyDescent="0.25">
      <c r="A368" s="8" t="s">
        <v>679</v>
      </c>
      <c r="B368" s="1">
        <v>17</v>
      </c>
      <c r="C368" s="1">
        <v>2010</v>
      </c>
      <c r="D368" s="1">
        <v>0.66</v>
      </c>
      <c r="E368" s="1">
        <v>1326.6</v>
      </c>
      <c r="F368" s="10">
        <f>IFERROR(VLOOKUP(A368,'Sevinç 03.04.2023 1215'!$A:$F,5,0),0)</f>
        <v>0</v>
      </c>
      <c r="G368" s="10">
        <f>IFERROR(VLOOKUP(A368,'Sevinç 04.04.2023 0911'!$A:$D,4,0),0)</f>
        <v>0</v>
      </c>
      <c r="H368" s="10">
        <f>IFERROR(VLOOKUP(A368,'Onaya Sunulan Birim Fiyat'!$A:$C,3,0),0)</f>
        <v>0.66</v>
      </c>
      <c r="I368" s="10">
        <f>IFERROR(VLOOKUP(A368,'Eksik Birim Fiyat Satınalma'!$A:$E,5,0),0)</f>
        <v>0</v>
      </c>
      <c r="J368" s="10">
        <f>IFERROR(VLOOKUP(A368,'Eksik Birim Fiyat'!$A$2:$E$129,5,0),0)</f>
        <v>0</v>
      </c>
      <c r="K368" s="10">
        <f>IFERROR(VLOOKUP(A368,'Birim Fiyatı Olmayan Malzemeler'!$A$1:$C$128,3,0),0)</f>
        <v>0</v>
      </c>
      <c r="L368" s="10">
        <f>IFERROR(VLOOKUP(A368,'Reçete Altındakiler'!$A:$C,3,0),0)</f>
        <v>0</v>
      </c>
    </row>
    <row r="369" spans="1:12" x14ac:dyDescent="0.25">
      <c r="A369" s="8" t="s">
        <v>43</v>
      </c>
      <c r="B369" s="1">
        <v>3</v>
      </c>
      <c r="C369" s="1">
        <v>88</v>
      </c>
      <c r="D369" s="1">
        <v>0.8</v>
      </c>
      <c r="E369" s="1">
        <v>70.400000000000006</v>
      </c>
      <c r="F369" s="10">
        <f>IFERROR(VLOOKUP(A369,'Sevinç 03.04.2023 1215'!$A:$F,5,0),0)</f>
        <v>0</v>
      </c>
      <c r="G369" s="10">
        <f>IFERROR(VLOOKUP(A369,'Sevinç 04.04.2023 0911'!$A:$D,4,0),0)</f>
        <v>0</v>
      </c>
      <c r="H369" s="10">
        <f>IFERROR(VLOOKUP(A369,'Onaya Sunulan Birim Fiyat'!$A:$C,3,0),0)</f>
        <v>0.8</v>
      </c>
      <c r="I369" s="10">
        <f>IFERROR(VLOOKUP(A369,'Eksik Birim Fiyat Satınalma'!$A:$E,5,0),0)</f>
        <v>0</v>
      </c>
      <c r="J369" s="10">
        <f>IFERROR(VLOOKUP(A369,'Eksik Birim Fiyat'!$A$2:$E$129,5,0),0)</f>
        <v>0</v>
      </c>
      <c r="K369" s="10">
        <f>IFERROR(VLOOKUP(A369,'Birim Fiyatı Olmayan Malzemeler'!$A$1:$C$128,3,0),0)</f>
        <v>0</v>
      </c>
      <c r="L369" s="10">
        <f>IFERROR(VLOOKUP(A369,'Reçete Altındakiler'!$A:$C,3,0),0)</f>
        <v>0</v>
      </c>
    </row>
    <row r="370" spans="1:12" x14ac:dyDescent="0.25">
      <c r="A370" s="8" t="s">
        <v>43</v>
      </c>
      <c r="B370" s="1">
        <v>17</v>
      </c>
      <c r="C370" s="1">
        <v>2500</v>
      </c>
      <c r="D370" s="1">
        <v>0.8</v>
      </c>
      <c r="E370" s="1">
        <v>2000</v>
      </c>
      <c r="F370" s="10">
        <f>IFERROR(VLOOKUP(A370,'Sevinç 03.04.2023 1215'!$A:$F,5,0),0)</f>
        <v>0</v>
      </c>
      <c r="G370" s="10">
        <f>IFERROR(VLOOKUP(A370,'Sevinç 04.04.2023 0911'!$A:$D,4,0),0)</f>
        <v>0</v>
      </c>
      <c r="H370" s="10">
        <f>IFERROR(VLOOKUP(A370,'Onaya Sunulan Birim Fiyat'!$A:$C,3,0),0)</f>
        <v>0.8</v>
      </c>
      <c r="I370" s="10">
        <f>IFERROR(VLOOKUP(A370,'Eksik Birim Fiyat Satınalma'!$A:$E,5,0),0)</f>
        <v>0</v>
      </c>
      <c r="J370" s="10">
        <f>IFERROR(VLOOKUP(A370,'Eksik Birim Fiyat'!$A$2:$E$129,5,0),0)</f>
        <v>0</v>
      </c>
      <c r="K370" s="10">
        <f>IFERROR(VLOOKUP(A370,'Birim Fiyatı Olmayan Malzemeler'!$A$1:$C$128,3,0),0)</f>
        <v>0</v>
      </c>
      <c r="L370" s="10">
        <f>IFERROR(VLOOKUP(A370,'Reçete Altındakiler'!$A:$C,3,0),0)</f>
        <v>0</v>
      </c>
    </row>
    <row r="371" spans="1:12" x14ac:dyDescent="0.25">
      <c r="A371" s="8" t="s">
        <v>239</v>
      </c>
      <c r="B371" s="1">
        <v>3</v>
      </c>
      <c r="C371" s="1">
        <v>1234.6400000000001</v>
      </c>
      <c r="D371" s="1">
        <v>0.95</v>
      </c>
      <c r="E371" s="1">
        <v>1172.9079999999999</v>
      </c>
      <c r="F371" s="10">
        <f>IFERROR(VLOOKUP(A371,'Sevinç 03.04.2023 1215'!$A:$F,5,0),0)</f>
        <v>0</v>
      </c>
      <c r="G371" s="10">
        <f>IFERROR(VLOOKUP(A371,'Sevinç 04.04.2023 0911'!$A:$D,4,0),0)</f>
        <v>0</v>
      </c>
      <c r="H371" s="10">
        <f>IFERROR(VLOOKUP(A371,'Onaya Sunulan Birim Fiyat'!$A:$C,3,0),0)</f>
        <v>0.95</v>
      </c>
      <c r="I371" s="10">
        <f>IFERROR(VLOOKUP(A371,'Eksik Birim Fiyat Satınalma'!$A:$E,5,0),0)</f>
        <v>0</v>
      </c>
      <c r="J371" s="10">
        <f>IFERROR(VLOOKUP(A371,'Eksik Birim Fiyat'!$A$2:$E$129,5,0),0)</f>
        <v>0</v>
      </c>
      <c r="K371" s="10">
        <f>IFERROR(VLOOKUP(A371,'Birim Fiyatı Olmayan Malzemeler'!$A$1:$C$128,3,0),0)</f>
        <v>0</v>
      </c>
      <c r="L371" s="10">
        <f>IFERROR(VLOOKUP(A371,'Reçete Altındakiler'!$A:$C,3,0),0)</f>
        <v>0</v>
      </c>
    </row>
    <row r="372" spans="1:12" x14ac:dyDescent="0.25">
      <c r="A372" s="8" t="s">
        <v>239</v>
      </c>
      <c r="B372" s="1">
        <v>17</v>
      </c>
      <c r="C372" s="1">
        <v>9000</v>
      </c>
      <c r="D372" s="1">
        <v>0.95</v>
      </c>
      <c r="E372" s="1">
        <v>8550</v>
      </c>
      <c r="F372" s="10">
        <f>IFERROR(VLOOKUP(A372,'Sevinç 03.04.2023 1215'!$A:$F,5,0),0)</f>
        <v>0</v>
      </c>
      <c r="G372" s="10">
        <f>IFERROR(VLOOKUP(A372,'Sevinç 04.04.2023 0911'!$A:$D,4,0),0)</f>
        <v>0</v>
      </c>
      <c r="H372" s="10">
        <f>IFERROR(VLOOKUP(A372,'Onaya Sunulan Birim Fiyat'!$A:$C,3,0),0)</f>
        <v>0.95</v>
      </c>
      <c r="I372" s="10">
        <f>IFERROR(VLOOKUP(A372,'Eksik Birim Fiyat Satınalma'!$A:$E,5,0),0)</f>
        <v>0</v>
      </c>
      <c r="J372" s="10">
        <f>IFERROR(VLOOKUP(A372,'Eksik Birim Fiyat'!$A$2:$E$129,5,0),0)</f>
        <v>0</v>
      </c>
      <c r="K372" s="10">
        <f>IFERROR(VLOOKUP(A372,'Birim Fiyatı Olmayan Malzemeler'!$A$1:$C$128,3,0),0)</f>
        <v>0</v>
      </c>
      <c r="L372" s="10">
        <f>IFERROR(VLOOKUP(A372,'Reçete Altındakiler'!$A:$C,3,0),0)</f>
        <v>0</v>
      </c>
    </row>
    <row r="373" spans="1:12" x14ac:dyDescent="0.25">
      <c r="A373" s="8" t="s">
        <v>447</v>
      </c>
      <c r="B373" s="1">
        <v>3</v>
      </c>
      <c r="C373" s="1">
        <v>30</v>
      </c>
      <c r="D373" s="1">
        <v>0.75</v>
      </c>
      <c r="E373" s="1">
        <v>22.5</v>
      </c>
      <c r="F373" s="10">
        <f>IFERROR(VLOOKUP(A373,'Sevinç 03.04.2023 1215'!$A:$F,5,0),0)</f>
        <v>0</v>
      </c>
      <c r="G373" s="10">
        <f>IFERROR(VLOOKUP(A373,'Sevinç 04.04.2023 0911'!$A:$D,4,0),0)</f>
        <v>0</v>
      </c>
      <c r="H373" s="10">
        <f>IFERROR(VLOOKUP(A373,'Onaya Sunulan Birim Fiyat'!$A:$C,3,0),0)</f>
        <v>0.75</v>
      </c>
      <c r="I373" s="10">
        <f>IFERROR(VLOOKUP(A373,'Eksik Birim Fiyat Satınalma'!$A:$E,5,0),0)</f>
        <v>0</v>
      </c>
      <c r="J373" s="10">
        <f>IFERROR(VLOOKUP(A373,'Eksik Birim Fiyat'!$A$2:$E$129,5,0),0)</f>
        <v>0</v>
      </c>
      <c r="K373" s="10">
        <f>IFERROR(VLOOKUP(A373,'Birim Fiyatı Olmayan Malzemeler'!$A$1:$C$128,3,0),0)</f>
        <v>0</v>
      </c>
      <c r="L373" s="10">
        <f>IFERROR(VLOOKUP(A373,'Reçete Altındakiler'!$A:$C,3,0),0)</f>
        <v>0</v>
      </c>
    </row>
    <row r="374" spans="1:12" x14ac:dyDescent="0.25">
      <c r="A374" s="8" t="s">
        <v>447</v>
      </c>
      <c r="B374" s="1">
        <v>17</v>
      </c>
      <c r="C374" s="1">
        <v>5500</v>
      </c>
      <c r="D374" s="1">
        <v>0.75</v>
      </c>
      <c r="E374" s="1">
        <v>4125</v>
      </c>
      <c r="F374" s="10">
        <f>IFERROR(VLOOKUP(A374,'Sevinç 03.04.2023 1215'!$A:$F,5,0),0)</f>
        <v>0</v>
      </c>
      <c r="G374" s="10">
        <f>IFERROR(VLOOKUP(A374,'Sevinç 04.04.2023 0911'!$A:$D,4,0),0)</f>
        <v>0</v>
      </c>
      <c r="H374" s="10">
        <f>IFERROR(VLOOKUP(A374,'Onaya Sunulan Birim Fiyat'!$A:$C,3,0),0)</f>
        <v>0.75</v>
      </c>
      <c r="I374" s="10">
        <f>IFERROR(VLOOKUP(A374,'Eksik Birim Fiyat Satınalma'!$A:$E,5,0),0)</f>
        <v>0</v>
      </c>
      <c r="J374" s="10">
        <f>IFERROR(VLOOKUP(A374,'Eksik Birim Fiyat'!$A$2:$E$129,5,0),0)</f>
        <v>0</v>
      </c>
      <c r="K374" s="10">
        <f>IFERROR(VLOOKUP(A374,'Birim Fiyatı Olmayan Malzemeler'!$A$1:$C$128,3,0),0)</f>
        <v>0</v>
      </c>
      <c r="L374" s="10">
        <f>IFERROR(VLOOKUP(A374,'Reçete Altındakiler'!$A:$C,3,0),0)</f>
        <v>0</v>
      </c>
    </row>
    <row r="375" spans="1:12" x14ac:dyDescent="0.25">
      <c r="A375" s="8" t="s">
        <v>858</v>
      </c>
      <c r="B375" s="1">
        <v>3</v>
      </c>
      <c r="C375" s="1">
        <v>2280</v>
      </c>
      <c r="D375" s="1">
        <v>0.46</v>
      </c>
      <c r="E375" s="1">
        <v>1048.8</v>
      </c>
      <c r="F375" s="10">
        <f>IFERROR(VLOOKUP(A375,'Sevinç 03.04.2023 1215'!$A:$F,5,0),0)</f>
        <v>0</v>
      </c>
      <c r="G375" s="10">
        <f>IFERROR(VLOOKUP(A375,'Sevinç 04.04.2023 0911'!$A:$D,4,0),0)</f>
        <v>0</v>
      </c>
      <c r="H375" s="10">
        <f>IFERROR(VLOOKUP(A375,'Onaya Sunulan Birim Fiyat'!$A:$C,3,0),0)</f>
        <v>0.46</v>
      </c>
      <c r="I375" s="10">
        <f>IFERROR(VLOOKUP(A375,'Eksik Birim Fiyat Satınalma'!$A:$E,5,0),0)</f>
        <v>0</v>
      </c>
      <c r="J375" s="10">
        <f>IFERROR(VLOOKUP(A375,'Eksik Birim Fiyat'!$A$2:$E$129,5,0),0)</f>
        <v>0</v>
      </c>
      <c r="K375" s="10">
        <f>IFERROR(VLOOKUP(A375,'Birim Fiyatı Olmayan Malzemeler'!$A$1:$C$128,3,0),0)</f>
        <v>0</v>
      </c>
      <c r="L375" s="10">
        <f>IFERROR(VLOOKUP(A375,'Reçete Altındakiler'!$A:$C,3,0),0)</f>
        <v>0</v>
      </c>
    </row>
    <row r="376" spans="1:12" x14ac:dyDescent="0.25">
      <c r="A376" s="8" t="s">
        <v>44</v>
      </c>
      <c r="B376" s="1">
        <v>3</v>
      </c>
      <c r="C376" s="1">
        <v>68.8</v>
      </c>
      <c r="D376" s="1">
        <v>14.97</v>
      </c>
      <c r="E376" s="1">
        <v>1029.9359999999999</v>
      </c>
      <c r="F376" s="10">
        <f>IFERROR(VLOOKUP(A376,'Sevinç 03.04.2023 1215'!$A:$F,5,0),0)</f>
        <v>0</v>
      </c>
      <c r="G376" s="10">
        <f>IFERROR(VLOOKUP(A376,'Sevinç 04.04.2023 0911'!$A:$D,4,0),0)</f>
        <v>0</v>
      </c>
      <c r="H376" s="10">
        <f>IFERROR(VLOOKUP(A376,'Onaya Sunulan Birim Fiyat'!$A:$C,3,0),0)</f>
        <v>14.97</v>
      </c>
      <c r="I376" s="10">
        <f>IFERROR(VLOOKUP(A376,'Eksik Birim Fiyat Satınalma'!$A:$E,5,0),0)</f>
        <v>0</v>
      </c>
      <c r="J376" s="10">
        <f>IFERROR(VLOOKUP(A376,'Eksik Birim Fiyat'!$A$2:$E$129,5,0),0)</f>
        <v>0</v>
      </c>
      <c r="K376" s="10">
        <f>IFERROR(VLOOKUP(A376,'Birim Fiyatı Olmayan Malzemeler'!$A$1:$C$128,3,0),0)</f>
        <v>0</v>
      </c>
      <c r="L376" s="10">
        <f>IFERROR(VLOOKUP(A376,'Reçete Altındakiler'!$A:$C,3,0),0)</f>
        <v>0</v>
      </c>
    </row>
    <row r="377" spans="1:12" x14ac:dyDescent="0.25">
      <c r="A377" s="8" t="s">
        <v>44</v>
      </c>
      <c r="B377" s="1">
        <v>17</v>
      </c>
      <c r="C377" s="1">
        <v>47</v>
      </c>
      <c r="D377" s="1">
        <v>14.97</v>
      </c>
      <c r="E377" s="1">
        <v>703.59</v>
      </c>
      <c r="F377" s="10">
        <f>IFERROR(VLOOKUP(A377,'Sevinç 03.04.2023 1215'!$A:$F,5,0),0)</f>
        <v>0</v>
      </c>
      <c r="G377" s="10">
        <f>IFERROR(VLOOKUP(A377,'Sevinç 04.04.2023 0911'!$A:$D,4,0),0)</f>
        <v>0</v>
      </c>
      <c r="H377" s="10">
        <f>IFERROR(VLOOKUP(A377,'Onaya Sunulan Birim Fiyat'!$A:$C,3,0),0)</f>
        <v>14.97</v>
      </c>
      <c r="I377" s="10">
        <f>IFERROR(VLOOKUP(A377,'Eksik Birim Fiyat Satınalma'!$A:$E,5,0),0)</f>
        <v>0</v>
      </c>
      <c r="J377" s="10">
        <f>IFERROR(VLOOKUP(A377,'Eksik Birim Fiyat'!$A$2:$E$129,5,0),0)</f>
        <v>0</v>
      </c>
      <c r="K377" s="10">
        <f>IFERROR(VLOOKUP(A377,'Birim Fiyatı Olmayan Malzemeler'!$A$1:$C$128,3,0),0)</f>
        <v>0</v>
      </c>
      <c r="L377" s="10">
        <f>IFERROR(VLOOKUP(A377,'Reçete Altındakiler'!$A:$C,3,0),0)</f>
        <v>0</v>
      </c>
    </row>
    <row r="378" spans="1:12" x14ac:dyDescent="0.25">
      <c r="A378" s="8" t="s">
        <v>362</v>
      </c>
      <c r="B378" s="1">
        <v>3</v>
      </c>
      <c r="C378" s="1">
        <v>72.599999999999994</v>
      </c>
      <c r="D378" s="1">
        <v>14.9</v>
      </c>
      <c r="E378" s="1">
        <v>1081.74</v>
      </c>
      <c r="F378" s="10">
        <f>IFERROR(VLOOKUP(A378,'Sevinç 03.04.2023 1215'!$A:$F,5,0),0)</f>
        <v>0</v>
      </c>
      <c r="G378" s="10">
        <f>IFERROR(VLOOKUP(A378,'Sevinç 04.04.2023 0911'!$A:$D,4,0),0)</f>
        <v>0</v>
      </c>
      <c r="H378" s="10">
        <f>IFERROR(VLOOKUP(A378,'Onaya Sunulan Birim Fiyat'!$A:$C,3,0),0)</f>
        <v>14.9</v>
      </c>
      <c r="I378" s="10">
        <f>IFERROR(VLOOKUP(A378,'Eksik Birim Fiyat Satınalma'!$A:$E,5,0),0)</f>
        <v>0</v>
      </c>
      <c r="J378" s="10">
        <f>IFERROR(VLOOKUP(A378,'Eksik Birim Fiyat'!$A$2:$E$129,5,0),0)</f>
        <v>0</v>
      </c>
      <c r="K378" s="10">
        <f>IFERROR(VLOOKUP(A378,'Birim Fiyatı Olmayan Malzemeler'!$A$1:$C$128,3,0),0)</f>
        <v>0</v>
      </c>
      <c r="L378" s="10">
        <f>IFERROR(VLOOKUP(A378,'Reçete Altındakiler'!$A:$C,3,0),0)</f>
        <v>0</v>
      </c>
    </row>
    <row r="379" spans="1:12" x14ac:dyDescent="0.25">
      <c r="A379" s="8" t="s">
        <v>362</v>
      </c>
      <c r="B379" s="1">
        <v>17</v>
      </c>
      <c r="C379" s="1">
        <v>628</v>
      </c>
      <c r="D379" s="1">
        <v>14.9</v>
      </c>
      <c r="E379" s="1">
        <v>9357.2000000000007</v>
      </c>
      <c r="F379" s="10">
        <f>IFERROR(VLOOKUP(A379,'Sevinç 03.04.2023 1215'!$A:$F,5,0),0)</f>
        <v>0</v>
      </c>
      <c r="G379" s="10">
        <f>IFERROR(VLOOKUP(A379,'Sevinç 04.04.2023 0911'!$A:$D,4,0),0)</f>
        <v>0</v>
      </c>
      <c r="H379" s="10">
        <f>IFERROR(VLOOKUP(A379,'Onaya Sunulan Birim Fiyat'!$A:$C,3,0),0)</f>
        <v>14.9</v>
      </c>
      <c r="I379" s="10">
        <f>IFERROR(VLOOKUP(A379,'Eksik Birim Fiyat Satınalma'!$A:$E,5,0),0)</f>
        <v>0</v>
      </c>
      <c r="J379" s="10">
        <f>IFERROR(VLOOKUP(A379,'Eksik Birim Fiyat'!$A$2:$E$129,5,0),0)</f>
        <v>0</v>
      </c>
      <c r="K379" s="10">
        <f>IFERROR(VLOOKUP(A379,'Birim Fiyatı Olmayan Malzemeler'!$A$1:$C$128,3,0),0)</f>
        <v>0</v>
      </c>
      <c r="L379" s="10">
        <f>IFERROR(VLOOKUP(A379,'Reçete Altındakiler'!$A:$C,3,0),0)</f>
        <v>0</v>
      </c>
    </row>
    <row r="380" spans="1:12" x14ac:dyDescent="0.25">
      <c r="A380" s="8" t="s">
        <v>363</v>
      </c>
      <c r="B380" s="1">
        <v>3</v>
      </c>
      <c r="C380" s="1">
        <v>84.63</v>
      </c>
      <c r="D380" s="1">
        <v>34.31</v>
      </c>
      <c r="E380" s="1">
        <v>2903.6552999999999</v>
      </c>
      <c r="F380" s="10">
        <f>IFERROR(VLOOKUP(A380,'Sevinç 03.04.2023 1215'!$A:$F,5,0),0)</f>
        <v>0</v>
      </c>
      <c r="G380" s="10">
        <f>IFERROR(VLOOKUP(A380,'Sevinç 04.04.2023 0911'!$A:$D,4,0),0)</f>
        <v>0</v>
      </c>
      <c r="H380" s="10">
        <f>IFERROR(VLOOKUP(A380,'Onaya Sunulan Birim Fiyat'!$A:$C,3,0),0)</f>
        <v>34.31</v>
      </c>
      <c r="I380" s="10">
        <f>IFERROR(VLOOKUP(A380,'Eksik Birim Fiyat Satınalma'!$A:$E,5,0),0)</f>
        <v>0</v>
      </c>
      <c r="J380" s="10">
        <f>IFERROR(VLOOKUP(A380,'Eksik Birim Fiyat'!$A$2:$E$129,5,0),0)</f>
        <v>0</v>
      </c>
      <c r="K380" s="10">
        <f>IFERROR(VLOOKUP(A380,'Birim Fiyatı Olmayan Malzemeler'!$A$1:$C$128,3,0),0)</f>
        <v>0</v>
      </c>
      <c r="L380" s="10">
        <f>IFERROR(VLOOKUP(A380,'Reçete Altındakiler'!$A:$C,3,0),0)</f>
        <v>0</v>
      </c>
    </row>
    <row r="381" spans="1:12" x14ac:dyDescent="0.25">
      <c r="A381" s="8" t="s">
        <v>363</v>
      </c>
      <c r="B381" s="1">
        <v>17</v>
      </c>
      <c r="C381" s="1">
        <v>189</v>
      </c>
      <c r="D381" s="1">
        <v>34.31</v>
      </c>
      <c r="E381" s="1">
        <v>6484.59</v>
      </c>
      <c r="F381" s="10">
        <f>IFERROR(VLOOKUP(A381,'Sevinç 03.04.2023 1215'!$A:$F,5,0),0)</f>
        <v>0</v>
      </c>
      <c r="G381" s="10">
        <f>IFERROR(VLOOKUP(A381,'Sevinç 04.04.2023 0911'!$A:$D,4,0),0)</f>
        <v>0</v>
      </c>
      <c r="H381" s="10">
        <f>IFERROR(VLOOKUP(A381,'Onaya Sunulan Birim Fiyat'!$A:$C,3,0),0)</f>
        <v>34.31</v>
      </c>
      <c r="I381" s="10">
        <f>IFERROR(VLOOKUP(A381,'Eksik Birim Fiyat Satınalma'!$A:$E,5,0),0)</f>
        <v>0</v>
      </c>
      <c r="J381" s="10">
        <f>IFERROR(VLOOKUP(A381,'Eksik Birim Fiyat'!$A$2:$E$129,5,0),0)</f>
        <v>0</v>
      </c>
      <c r="K381" s="10">
        <f>IFERROR(VLOOKUP(A381,'Birim Fiyatı Olmayan Malzemeler'!$A$1:$C$128,3,0),0)</f>
        <v>0</v>
      </c>
      <c r="L381" s="10">
        <f>IFERROR(VLOOKUP(A381,'Reçete Altındakiler'!$A:$C,3,0),0)</f>
        <v>0</v>
      </c>
    </row>
    <row r="382" spans="1:12" x14ac:dyDescent="0.25">
      <c r="A382" s="8" t="s">
        <v>608</v>
      </c>
      <c r="B382" s="1">
        <v>2</v>
      </c>
      <c r="C382" s="1">
        <v>25</v>
      </c>
      <c r="D382" s="1">
        <v>0.8</v>
      </c>
      <c r="E382" s="1">
        <v>20</v>
      </c>
      <c r="F382" s="10">
        <f>IFERROR(VLOOKUP(A382,'Sevinç 03.04.2023 1215'!$A:$F,5,0),0)</f>
        <v>0</v>
      </c>
      <c r="G382" s="10">
        <f>IFERROR(VLOOKUP(A382,'Sevinç 04.04.2023 0911'!$A:$D,4,0),0)</f>
        <v>0</v>
      </c>
      <c r="H382" s="10">
        <f>IFERROR(VLOOKUP(A382,'Onaya Sunulan Birim Fiyat'!$A:$C,3,0),0)</f>
        <v>0.8</v>
      </c>
      <c r="I382" s="10">
        <f>IFERROR(VLOOKUP(A382,'Eksik Birim Fiyat Satınalma'!$A:$E,5,0),0)</f>
        <v>0</v>
      </c>
      <c r="J382" s="10">
        <f>IFERROR(VLOOKUP(A382,'Eksik Birim Fiyat'!$A$2:$E$129,5,0),0)</f>
        <v>0</v>
      </c>
      <c r="K382" s="10">
        <f>IFERROR(VLOOKUP(A382,'Birim Fiyatı Olmayan Malzemeler'!$A$1:$C$128,3,0),0)</f>
        <v>0</v>
      </c>
      <c r="L382" s="10">
        <f>IFERROR(VLOOKUP(A382,'Reçete Altındakiler'!$A:$C,3,0),0)</f>
        <v>0</v>
      </c>
    </row>
    <row r="383" spans="1:12" x14ac:dyDescent="0.25">
      <c r="A383" s="8" t="s">
        <v>608</v>
      </c>
      <c r="B383" s="1">
        <v>3</v>
      </c>
      <c r="C383" s="1">
        <v>1228.998</v>
      </c>
      <c r="D383" s="1">
        <v>0.8</v>
      </c>
      <c r="E383" s="1">
        <v>983.19839999999999</v>
      </c>
      <c r="F383" s="10">
        <f>IFERROR(VLOOKUP(A383,'Sevinç 03.04.2023 1215'!$A:$F,5,0),0)</f>
        <v>0</v>
      </c>
      <c r="G383" s="10">
        <f>IFERROR(VLOOKUP(A383,'Sevinç 04.04.2023 0911'!$A:$D,4,0),0)</f>
        <v>0</v>
      </c>
      <c r="H383" s="10">
        <f>IFERROR(VLOOKUP(A383,'Onaya Sunulan Birim Fiyat'!$A:$C,3,0),0)</f>
        <v>0.8</v>
      </c>
      <c r="I383" s="10">
        <f>IFERROR(VLOOKUP(A383,'Eksik Birim Fiyat Satınalma'!$A:$E,5,0),0)</f>
        <v>0</v>
      </c>
      <c r="J383" s="10">
        <f>IFERROR(VLOOKUP(A383,'Eksik Birim Fiyat'!$A$2:$E$129,5,0),0)</f>
        <v>0</v>
      </c>
      <c r="K383" s="10">
        <f>IFERROR(VLOOKUP(A383,'Birim Fiyatı Olmayan Malzemeler'!$A$1:$C$128,3,0),0)</f>
        <v>0</v>
      </c>
      <c r="L383" s="10">
        <f>IFERROR(VLOOKUP(A383,'Reçete Altındakiler'!$A:$C,3,0),0)</f>
        <v>0</v>
      </c>
    </row>
    <row r="384" spans="1:12" x14ac:dyDescent="0.25">
      <c r="A384" s="8" t="s">
        <v>45</v>
      </c>
      <c r="B384" s="1">
        <v>3</v>
      </c>
      <c r="C384" s="1">
        <v>317</v>
      </c>
      <c r="D384" s="1">
        <v>0.06</v>
      </c>
      <c r="E384" s="1">
        <v>19.02</v>
      </c>
      <c r="F384" s="10" t="str">
        <f>IFERROR(VLOOKUP(A384,'Sevinç 03.04.2023 1215'!$A:$F,5,0),0)</f>
        <v>0.43 TL</v>
      </c>
      <c r="G384" s="10">
        <f>IFERROR(VLOOKUP(A384,'Sevinç 04.04.2023 0911'!$A:$D,4,0),0)</f>
        <v>0</v>
      </c>
      <c r="H384" s="10">
        <f>IFERROR(VLOOKUP(A384,'Onaya Sunulan Birim Fiyat'!$A:$C,3,0),0)</f>
        <v>0.06</v>
      </c>
      <c r="I384" s="10" t="str">
        <f>IFERROR(VLOOKUP(A384,'Eksik Birim Fiyat Satınalma'!$A:$E,5,0),0)</f>
        <v>0.43 TL</v>
      </c>
      <c r="J384" s="10">
        <f>IFERROR(VLOOKUP(A384,'Eksik Birim Fiyat'!$A$2:$E$129,5,0),0)</f>
        <v>0</v>
      </c>
      <c r="K384" s="10">
        <f>IFERROR(VLOOKUP(A384,'Birim Fiyatı Olmayan Malzemeler'!$A$1:$C$128,3,0),0)</f>
        <v>0</v>
      </c>
      <c r="L384" s="10">
        <f>IFERROR(VLOOKUP(A384,'Reçete Altındakiler'!$A:$C,3,0),0)</f>
        <v>5.7299999999999997E-2</v>
      </c>
    </row>
    <row r="385" spans="1:12" x14ac:dyDescent="0.25">
      <c r="A385" s="8" t="s">
        <v>45</v>
      </c>
      <c r="B385" s="1">
        <v>17</v>
      </c>
      <c r="C385" s="1">
        <v>21500</v>
      </c>
      <c r="D385" s="1">
        <v>0.06</v>
      </c>
      <c r="E385" s="1">
        <v>1290</v>
      </c>
      <c r="F385" s="10" t="str">
        <f>IFERROR(VLOOKUP(A385,'Sevinç 03.04.2023 1215'!$A:$F,5,0),0)</f>
        <v>0.43 TL</v>
      </c>
      <c r="G385" s="10">
        <f>IFERROR(VLOOKUP(A385,'Sevinç 04.04.2023 0911'!$A:$D,4,0),0)</f>
        <v>0</v>
      </c>
      <c r="H385" s="10">
        <f>IFERROR(VLOOKUP(A385,'Onaya Sunulan Birim Fiyat'!$A:$C,3,0),0)</f>
        <v>0.06</v>
      </c>
      <c r="I385" s="10" t="str">
        <f>IFERROR(VLOOKUP(A385,'Eksik Birim Fiyat Satınalma'!$A:$E,5,0),0)</f>
        <v>0.43 TL</v>
      </c>
      <c r="J385" s="10">
        <f>IFERROR(VLOOKUP(A385,'Eksik Birim Fiyat'!$A$2:$E$129,5,0),0)</f>
        <v>0</v>
      </c>
      <c r="K385" s="10">
        <f>IFERROR(VLOOKUP(A385,'Birim Fiyatı Olmayan Malzemeler'!$A$1:$C$128,3,0),0)</f>
        <v>0</v>
      </c>
      <c r="L385" s="10">
        <f>IFERROR(VLOOKUP(A385,'Reçete Altındakiler'!$A:$C,3,0),0)</f>
        <v>5.7299999999999997E-2</v>
      </c>
    </row>
    <row r="386" spans="1:12" x14ac:dyDescent="0.25">
      <c r="A386" s="8" t="s">
        <v>448</v>
      </c>
      <c r="B386" s="1">
        <v>2</v>
      </c>
      <c r="C386" s="1">
        <v>21</v>
      </c>
      <c r="D386" s="1">
        <v>19.53</v>
      </c>
      <c r="E386" s="1">
        <v>410.13</v>
      </c>
      <c r="F386" s="10">
        <f>IFERROR(VLOOKUP(A386,'Sevinç 03.04.2023 1215'!$A:$F,5,0),0)</f>
        <v>0</v>
      </c>
      <c r="G386" s="10">
        <f>IFERROR(VLOOKUP(A386,'Sevinç 04.04.2023 0911'!$A:$D,4,0),0)</f>
        <v>0</v>
      </c>
      <c r="H386" s="10">
        <f>IFERROR(VLOOKUP(A386,'Onaya Sunulan Birim Fiyat'!$A:$C,3,0),0)</f>
        <v>19.53</v>
      </c>
      <c r="I386" s="10">
        <f>IFERROR(VLOOKUP(A386,'Eksik Birim Fiyat Satınalma'!$A:$E,5,0),0)</f>
        <v>0</v>
      </c>
      <c r="J386" s="10">
        <f>IFERROR(VLOOKUP(A386,'Eksik Birim Fiyat'!$A$2:$E$129,5,0),0)</f>
        <v>0</v>
      </c>
      <c r="K386" s="10">
        <f>IFERROR(VLOOKUP(A386,'Birim Fiyatı Olmayan Malzemeler'!$A$1:$C$128,3,0),0)</f>
        <v>0</v>
      </c>
      <c r="L386" s="10">
        <f>IFERROR(VLOOKUP(A386,'Reçete Altındakiler'!$A:$C,3,0),0)</f>
        <v>0</v>
      </c>
    </row>
    <row r="387" spans="1:12" x14ac:dyDescent="0.25">
      <c r="A387" s="8" t="s">
        <v>240</v>
      </c>
      <c r="B387" s="1">
        <v>2</v>
      </c>
      <c r="C387" s="1">
        <v>19</v>
      </c>
      <c r="D387" s="1">
        <v>25.51</v>
      </c>
      <c r="E387" s="1">
        <v>484.69</v>
      </c>
      <c r="F387" s="10">
        <f>IFERROR(VLOOKUP(A387,'Sevinç 03.04.2023 1215'!$A:$F,5,0),0)</f>
        <v>0</v>
      </c>
      <c r="G387" s="10">
        <f>IFERROR(VLOOKUP(A387,'Sevinç 04.04.2023 0911'!$A:$D,4,0),0)</f>
        <v>0</v>
      </c>
      <c r="H387" s="10">
        <f>IFERROR(VLOOKUP(A387,'Onaya Sunulan Birim Fiyat'!$A:$C,3,0),0)</f>
        <v>25.51</v>
      </c>
      <c r="I387" s="10">
        <f>IFERROR(VLOOKUP(A387,'Eksik Birim Fiyat Satınalma'!$A:$E,5,0),0)</f>
        <v>0</v>
      </c>
      <c r="J387" s="10">
        <f>IFERROR(VLOOKUP(A387,'Eksik Birim Fiyat'!$A$2:$E$129,5,0),0)</f>
        <v>0</v>
      </c>
      <c r="K387" s="10">
        <f>IFERROR(VLOOKUP(A387,'Birim Fiyatı Olmayan Malzemeler'!$A$1:$C$128,3,0),0)</f>
        <v>0</v>
      </c>
      <c r="L387" s="10">
        <f>IFERROR(VLOOKUP(A387,'Reçete Altındakiler'!$A:$C,3,0),0)</f>
        <v>0</v>
      </c>
    </row>
    <row r="388" spans="1:12" x14ac:dyDescent="0.25">
      <c r="A388" s="8" t="s">
        <v>609</v>
      </c>
      <c r="B388" s="1">
        <v>2</v>
      </c>
      <c r="C388" s="1">
        <v>154</v>
      </c>
      <c r="D388" s="1">
        <v>82.32</v>
      </c>
      <c r="E388" s="1">
        <v>12677.28</v>
      </c>
      <c r="F388" s="10">
        <f>IFERROR(VLOOKUP(A388,'Sevinç 03.04.2023 1215'!$A:$F,5,0),0)</f>
        <v>0</v>
      </c>
      <c r="G388" s="10">
        <f>IFERROR(VLOOKUP(A388,'Sevinç 04.04.2023 0911'!$A:$D,4,0),0)</f>
        <v>0</v>
      </c>
      <c r="H388" s="10">
        <f>IFERROR(VLOOKUP(A388,'Onaya Sunulan Birim Fiyat'!$A:$C,3,0),0)</f>
        <v>82.32</v>
      </c>
      <c r="I388" s="10">
        <f>IFERROR(VLOOKUP(A388,'Eksik Birim Fiyat Satınalma'!$A:$E,5,0),0)</f>
        <v>0</v>
      </c>
      <c r="J388" s="10">
        <f>IFERROR(VLOOKUP(A388,'Eksik Birim Fiyat'!$A$2:$E$129,5,0),0)</f>
        <v>0</v>
      </c>
      <c r="K388" s="10">
        <f>IFERROR(VLOOKUP(A388,'Birim Fiyatı Olmayan Malzemeler'!$A$1:$C$128,3,0),0)</f>
        <v>0</v>
      </c>
      <c r="L388" s="10">
        <f>IFERROR(VLOOKUP(A388,'Reçete Altındakiler'!$A:$C,3,0),0)</f>
        <v>0</v>
      </c>
    </row>
    <row r="389" spans="1:12" x14ac:dyDescent="0.25">
      <c r="A389" s="8" t="s">
        <v>609</v>
      </c>
      <c r="B389" s="1">
        <v>3</v>
      </c>
      <c r="C389" s="1">
        <v>31.42</v>
      </c>
      <c r="D389" s="1">
        <v>82.32</v>
      </c>
      <c r="E389" s="1">
        <v>2586.4944</v>
      </c>
      <c r="F389" s="10">
        <f>IFERROR(VLOOKUP(A389,'Sevinç 03.04.2023 1215'!$A:$F,5,0),0)</f>
        <v>0</v>
      </c>
      <c r="G389" s="10">
        <f>IFERROR(VLOOKUP(A389,'Sevinç 04.04.2023 0911'!$A:$D,4,0),0)</f>
        <v>0</v>
      </c>
      <c r="H389" s="10">
        <f>IFERROR(VLOOKUP(A389,'Onaya Sunulan Birim Fiyat'!$A:$C,3,0),0)</f>
        <v>82.32</v>
      </c>
      <c r="I389" s="10">
        <f>IFERROR(VLOOKUP(A389,'Eksik Birim Fiyat Satınalma'!$A:$E,5,0),0)</f>
        <v>0</v>
      </c>
      <c r="J389" s="10">
        <f>IFERROR(VLOOKUP(A389,'Eksik Birim Fiyat'!$A$2:$E$129,5,0),0)</f>
        <v>0</v>
      </c>
      <c r="K389" s="10">
        <f>IFERROR(VLOOKUP(A389,'Birim Fiyatı Olmayan Malzemeler'!$A$1:$C$128,3,0),0)</f>
        <v>0</v>
      </c>
      <c r="L389" s="10">
        <f>IFERROR(VLOOKUP(A389,'Reçete Altındakiler'!$A:$C,3,0),0)</f>
        <v>0</v>
      </c>
    </row>
    <row r="390" spans="1:12" x14ac:dyDescent="0.25">
      <c r="A390" s="8" t="s">
        <v>46</v>
      </c>
      <c r="B390" s="1">
        <v>2</v>
      </c>
      <c r="C390" s="1">
        <v>124</v>
      </c>
      <c r="D390" s="1">
        <v>36.44</v>
      </c>
      <c r="E390" s="1">
        <v>4518.5600000000004</v>
      </c>
      <c r="F390" s="10">
        <f>IFERROR(VLOOKUP(A390,'Sevinç 03.04.2023 1215'!$A:$F,5,0),0)</f>
        <v>0</v>
      </c>
      <c r="G390" s="10">
        <f>IFERROR(VLOOKUP(A390,'Sevinç 04.04.2023 0911'!$A:$D,4,0),0)</f>
        <v>0</v>
      </c>
      <c r="H390" s="10">
        <f>IFERROR(VLOOKUP(A390,'Onaya Sunulan Birim Fiyat'!$A:$C,3,0),0)</f>
        <v>36.44</v>
      </c>
      <c r="I390" s="10">
        <f>IFERROR(VLOOKUP(A390,'Eksik Birim Fiyat Satınalma'!$A:$E,5,0),0)</f>
        <v>0</v>
      </c>
      <c r="J390" s="10">
        <f>IFERROR(VLOOKUP(A390,'Eksik Birim Fiyat'!$A$2:$E$129,5,0),0)</f>
        <v>0</v>
      </c>
      <c r="K390" s="10">
        <f>IFERROR(VLOOKUP(A390,'Birim Fiyatı Olmayan Malzemeler'!$A$1:$C$128,3,0),0)</f>
        <v>0</v>
      </c>
      <c r="L390" s="10">
        <f>IFERROR(VLOOKUP(A390,'Reçete Altındakiler'!$A:$C,3,0),0)</f>
        <v>0</v>
      </c>
    </row>
    <row r="391" spans="1:12" x14ac:dyDescent="0.25">
      <c r="A391" s="8" t="s">
        <v>46</v>
      </c>
      <c r="B391" s="1">
        <v>3</v>
      </c>
      <c r="C391" s="1">
        <v>10</v>
      </c>
      <c r="D391" s="1">
        <v>36.44</v>
      </c>
      <c r="E391" s="1">
        <v>364.4</v>
      </c>
      <c r="F391" s="10">
        <f>IFERROR(VLOOKUP(A391,'Sevinç 03.04.2023 1215'!$A:$F,5,0),0)</f>
        <v>0</v>
      </c>
      <c r="G391" s="10">
        <f>IFERROR(VLOOKUP(A391,'Sevinç 04.04.2023 0911'!$A:$D,4,0),0)</f>
        <v>0</v>
      </c>
      <c r="H391" s="10">
        <f>IFERROR(VLOOKUP(A391,'Onaya Sunulan Birim Fiyat'!$A:$C,3,0),0)</f>
        <v>36.44</v>
      </c>
      <c r="I391" s="10">
        <f>IFERROR(VLOOKUP(A391,'Eksik Birim Fiyat Satınalma'!$A:$E,5,0),0)</f>
        <v>0</v>
      </c>
      <c r="J391" s="10">
        <f>IFERROR(VLOOKUP(A391,'Eksik Birim Fiyat'!$A$2:$E$129,5,0),0)</f>
        <v>0</v>
      </c>
      <c r="K391" s="10">
        <f>IFERROR(VLOOKUP(A391,'Birim Fiyatı Olmayan Malzemeler'!$A$1:$C$128,3,0),0)</f>
        <v>0</v>
      </c>
      <c r="L391" s="10">
        <f>IFERROR(VLOOKUP(A391,'Reçete Altındakiler'!$A:$C,3,0),0)</f>
        <v>0</v>
      </c>
    </row>
    <row r="392" spans="1:12" x14ac:dyDescent="0.25">
      <c r="A392" s="8" t="s">
        <v>241</v>
      </c>
      <c r="B392" s="1">
        <v>2</v>
      </c>
      <c r="C392" s="1">
        <v>12</v>
      </c>
      <c r="D392" s="1">
        <v>26.56</v>
      </c>
      <c r="E392" s="1">
        <v>318.72000000000003</v>
      </c>
      <c r="F392" s="10">
        <f>IFERROR(VLOOKUP(A392,'Sevinç 03.04.2023 1215'!$A:$F,5,0),0)</f>
        <v>0</v>
      </c>
      <c r="G392" s="10">
        <f>IFERROR(VLOOKUP(A392,'Sevinç 04.04.2023 0911'!$A:$D,4,0),0)</f>
        <v>0</v>
      </c>
      <c r="H392" s="10">
        <f>IFERROR(VLOOKUP(A392,'Onaya Sunulan Birim Fiyat'!$A:$C,3,0),0)</f>
        <v>26.56</v>
      </c>
      <c r="I392" s="10">
        <f>IFERROR(VLOOKUP(A392,'Eksik Birim Fiyat Satınalma'!$A:$E,5,0),0)</f>
        <v>0</v>
      </c>
      <c r="J392" s="10">
        <f>IFERROR(VLOOKUP(A392,'Eksik Birim Fiyat'!$A$2:$E$129,5,0),0)</f>
        <v>0</v>
      </c>
      <c r="K392" s="10">
        <f>IFERROR(VLOOKUP(A392,'Birim Fiyatı Olmayan Malzemeler'!$A$1:$C$128,3,0),0)</f>
        <v>0</v>
      </c>
      <c r="L392" s="10">
        <f>IFERROR(VLOOKUP(A392,'Reçete Altındakiler'!$A:$C,3,0),0)</f>
        <v>0</v>
      </c>
    </row>
    <row r="393" spans="1:12" x14ac:dyDescent="0.25">
      <c r="A393" s="8" t="s">
        <v>47</v>
      </c>
      <c r="B393" s="1">
        <v>2</v>
      </c>
      <c r="C393" s="1">
        <v>108</v>
      </c>
      <c r="D393" s="1">
        <v>75.94</v>
      </c>
      <c r="E393" s="1">
        <v>8201.52</v>
      </c>
      <c r="F393" s="10">
        <f>IFERROR(VLOOKUP(A393,'Sevinç 03.04.2023 1215'!$A:$F,5,0),0)</f>
        <v>0</v>
      </c>
      <c r="G393" s="10">
        <f>IFERROR(VLOOKUP(A393,'Sevinç 04.04.2023 0911'!$A:$D,4,0),0)</f>
        <v>0</v>
      </c>
      <c r="H393" s="10">
        <f>IFERROR(VLOOKUP(A393,'Onaya Sunulan Birim Fiyat'!$A:$C,3,0),0)</f>
        <v>75.94</v>
      </c>
      <c r="I393" s="10">
        <f>IFERROR(VLOOKUP(A393,'Eksik Birim Fiyat Satınalma'!$A:$E,5,0),0)</f>
        <v>0</v>
      </c>
      <c r="J393" s="10">
        <f>IFERROR(VLOOKUP(A393,'Eksik Birim Fiyat'!$A$2:$E$129,5,0),0)</f>
        <v>0</v>
      </c>
      <c r="K393" s="10">
        <f>IFERROR(VLOOKUP(A393,'Birim Fiyatı Olmayan Malzemeler'!$A$1:$C$128,3,0),0)</f>
        <v>0</v>
      </c>
      <c r="L393" s="10">
        <f>IFERROR(VLOOKUP(A393,'Reçete Altındakiler'!$A:$C,3,0),0)</f>
        <v>0</v>
      </c>
    </row>
    <row r="394" spans="1:12" x14ac:dyDescent="0.25">
      <c r="A394" s="8" t="s">
        <v>47</v>
      </c>
      <c r="B394" s="1">
        <v>3</v>
      </c>
      <c r="C394" s="1">
        <v>18.23</v>
      </c>
      <c r="D394" s="1">
        <v>75.94</v>
      </c>
      <c r="E394" s="1">
        <v>1384.3861999999999</v>
      </c>
      <c r="F394" s="10">
        <f>IFERROR(VLOOKUP(A394,'Sevinç 03.04.2023 1215'!$A:$F,5,0),0)</f>
        <v>0</v>
      </c>
      <c r="G394" s="10">
        <f>IFERROR(VLOOKUP(A394,'Sevinç 04.04.2023 0911'!$A:$D,4,0),0)</f>
        <v>0</v>
      </c>
      <c r="H394" s="10">
        <f>IFERROR(VLOOKUP(A394,'Onaya Sunulan Birim Fiyat'!$A:$C,3,0),0)</f>
        <v>75.94</v>
      </c>
      <c r="I394" s="10">
        <f>IFERROR(VLOOKUP(A394,'Eksik Birim Fiyat Satınalma'!$A:$E,5,0),0)</f>
        <v>0</v>
      </c>
      <c r="J394" s="10">
        <f>IFERROR(VLOOKUP(A394,'Eksik Birim Fiyat'!$A$2:$E$129,5,0),0)</f>
        <v>0</v>
      </c>
      <c r="K394" s="10">
        <f>IFERROR(VLOOKUP(A394,'Birim Fiyatı Olmayan Malzemeler'!$A$1:$C$128,3,0),0)</f>
        <v>0</v>
      </c>
      <c r="L394" s="10">
        <f>IFERROR(VLOOKUP(A394,'Reçete Altındakiler'!$A:$C,3,0),0)</f>
        <v>0</v>
      </c>
    </row>
    <row r="395" spans="1:12" x14ac:dyDescent="0.25">
      <c r="A395" s="8" t="s">
        <v>242</v>
      </c>
      <c r="B395" s="1">
        <v>2</v>
      </c>
      <c r="C395" s="1">
        <v>134</v>
      </c>
      <c r="D395" s="1">
        <v>91.13</v>
      </c>
      <c r="E395" s="1">
        <v>12211.42</v>
      </c>
      <c r="F395" s="10">
        <f>IFERROR(VLOOKUP(A395,'Sevinç 03.04.2023 1215'!$A:$F,5,0),0)</f>
        <v>0</v>
      </c>
      <c r="G395" s="10">
        <f>IFERROR(VLOOKUP(A395,'Sevinç 04.04.2023 0911'!$A:$D,4,0),0)</f>
        <v>0</v>
      </c>
      <c r="H395" s="10">
        <f>IFERROR(VLOOKUP(A395,'Onaya Sunulan Birim Fiyat'!$A:$C,3,0),0)</f>
        <v>91.13</v>
      </c>
      <c r="I395" s="10">
        <f>IFERROR(VLOOKUP(A395,'Eksik Birim Fiyat Satınalma'!$A:$E,5,0),0)</f>
        <v>0</v>
      </c>
      <c r="J395" s="10">
        <f>IFERROR(VLOOKUP(A395,'Eksik Birim Fiyat'!$A$2:$E$129,5,0),0)</f>
        <v>0</v>
      </c>
      <c r="K395" s="10">
        <f>IFERROR(VLOOKUP(A395,'Birim Fiyatı Olmayan Malzemeler'!$A$1:$C$128,3,0),0)</f>
        <v>0</v>
      </c>
      <c r="L395" s="10">
        <f>IFERROR(VLOOKUP(A395,'Reçete Altındakiler'!$A:$C,3,0),0)</f>
        <v>0</v>
      </c>
    </row>
    <row r="396" spans="1:12" x14ac:dyDescent="0.25">
      <c r="A396" s="8" t="s">
        <v>242</v>
      </c>
      <c r="B396" s="1">
        <v>3</v>
      </c>
      <c r="C396" s="1">
        <v>0.64700000000000002</v>
      </c>
      <c r="D396" s="1">
        <v>91.13</v>
      </c>
      <c r="E396" s="1">
        <v>58.961109999999998</v>
      </c>
      <c r="F396" s="10">
        <f>IFERROR(VLOOKUP(A396,'Sevinç 03.04.2023 1215'!$A:$F,5,0),0)</f>
        <v>0</v>
      </c>
      <c r="G396" s="10">
        <f>IFERROR(VLOOKUP(A396,'Sevinç 04.04.2023 0911'!$A:$D,4,0),0)</f>
        <v>0</v>
      </c>
      <c r="H396" s="10">
        <f>IFERROR(VLOOKUP(A396,'Onaya Sunulan Birim Fiyat'!$A:$C,3,0),0)</f>
        <v>91.13</v>
      </c>
      <c r="I396" s="10">
        <f>IFERROR(VLOOKUP(A396,'Eksik Birim Fiyat Satınalma'!$A:$E,5,0),0)</f>
        <v>0</v>
      </c>
      <c r="J396" s="10">
        <f>IFERROR(VLOOKUP(A396,'Eksik Birim Fiyat'!$A$2:$E$129,5,0),0)</f>
        <v>0</v>
      </c>
      <c r="K396" s="10">
        <f>IFERROR(VLOOKUP(A396,'Birim Fiyatı Olmayan Malzemeler'!$A$1:$C$128,3,0),0)</f>
        <v>0</v>
      </c>
      <c r="L396" s="10">
        <f>IFERROR(VLOOKUP(A396,'Reçete Altındakiler'!$A:$C,3,0),0)</f>
        <v>0</v>
      </c>
    </row>
    <row r="397" spans="1:12" x14ac:dyDescent="0.25">
      <c r="A397" s="8" t="s">
        <v>680</v>
      </c>
      <c r="B397" s="1">
        <v>2</v>
      </c>
      <c r="C397" s="1">
        <v>44</v>
      </c>
      <c r="D397" s="1">
        <v>12.98</v>
      </c>
      <c r="E397" s="1">
        <v>571.12</v>
      </c>
      <c r="F397" s="10">
        <f>IFERROR(VLOOKUP(A397,'Sevinç 03.04.2023 1215'!$A:$F,5,0),0)</f>
        <v>0</v>
      </c>
      <c r="G397" s="10">
        <f>IFERROR(VLOOKUP(A397,'Sevinç 04.04.2023 0911'!$A:$D,4,0),0)</f>
        <v>0</v>
      </c>
      <c r="H397" s="10">
        <f>IFERROR(VLOOKUP(A397,'Onaya Sunulan Birim Fiyat'!$A:$C,3,0),0)</f>
        <v>12.98</v>
      </c>
      <c r="I397" s="10">
        <f>IFERROR(VLOOKUP(A397,'Eksik Birim Fiyat Satınalma'!$A:$E,5,0),0)</f>
        <v>0</v>
      </c>
      <c r="J397" s="10">
        <f>IFERROR(VLOOKUP(A397,'Eksik Birim Fiyat'!$A$2:$E$129,5,0),0)</f>
        <v>0</v>
      </c>
      <c r="K397" s="10">
        <f>IFERROR(VLOOKUP(A397,'Birim Fiyatı Olmayan Malzemeler'!$A$1:$C$128,3,0),0)</f>
        <v>0</v>
      </c>
      <c r="L397" s="10">
        <f>IFERROR(VLOOKUP(A397,'Reçete Altındakiler'!$A:$C,3,0),0)</f>
        <v>0</v>
      </c>
    </row>
    <row r="398" spans="1:12" x14ac:dyDescent="0.25">
      <c r="A398" s="8" t="s">
        <v>364</v>
      </c>
      <c r="B398" s="1">
        <v>2</v>
      </c>
      <c r="C398" s="1">
        <v>87</v>
      </c>
      <c r="D398" s="1">
        <v>79.38</v>
      </c>
      <c r="E398" s="1">
        <v>6906.06</v>
      </c>
      <c r="F398" s="10">
        <f>IFERROR(VLOOKUP(A398,'Sevinç 03.04.2023 1215'!$A:$F,5,0),0)</f>
        <v>0</v>
      </c>
      <c r="G398" s="10">
        <f>IFERROR(VLOOKUP(A398,'Sevinç 04.04.2023 0911'!$A:$D,4,0),0)</f>
        <v>0</v>
      </c>
      <c r="H398" s="10">
        <f>IFERROR(VLOOKUP(A398,'Onaya Sunulan Birim Fiyat'!$A:$C,3,0),0)</f>
        <v>79.38</v>
      </c>
      <c r="I398" s="10">
        <f>IFERROR(VLOOKUP(A398,'Eksik Birim Fiyat Satınalma'!$A:$E,5,0),0)</f>
        <v>0</v>
      </c>
      <c r="J398" s="10">
        <f>IFERROR(VLOOKUP(A398,'Eksik Birim Fiyat'!$A$2:$E$129,5,0),0)</f>
        <v>0</v>
      </c>
      <c r="K398" s="10">
        <f>IFERROR(VLOOKUP(A398,'Birim Fiyatı Olmayan Malzemeler'!$A$1:$C$128,3,0),0)</f>
        <v>0</v>
      </c>
      <c r="L398" s="10">
        <f>IFERROR(VLOOKUP(A398,'Reçete Altındakiler'!$A:$C,3,0),0)</f>
        <v>0</v>
      </c>
    </row>
    <row r="399" spans="1:12" x14ac:dyDescent="0.25">
      <c r="A399" s="8" t="s">
        <v>364</v>
      </c>
      <c r="B399" s="1">
        <v>3</v>
      </c>
      <c r="C399" s="1">
        <v>45</v>
      </c>
      <c r="D399" s="1">
        <v>79.38</v>
      </c>
      <c r="E399" s="1">
        <v>3572.1</v>
      </c>
      <c r="F399" s="10">
        <f>IFERROR(VLOOKUP(A399,'Sevinç 03.04.2023 1215'!$A:$F,5,0),0)</f>
        <v>0</v>
      </c>
      <c r="G399" s="10">
        <f>IFERROR(VLOOKUP(A399,'Sevinç 04.04.2023 0911'!$A:$D,4,0),0)</f>
        <v>0</v>
      </c>
      <c r="H399" s="10">
        <f>IFERROR(VLOOKUP(A399,'Onaya Sunulan Birim Fiyat'!$A:$C,3,0),0)</f>
        <v>79.38</v>
      </c>
      <c r="I399" s="10">
        <f>IFERROR(VLOOKUP(A399,'Eksik Birim Fiyat Satınalma'!$A:$E,5,0),0)</f>
        <v>0</v>
      </c>
      <c r="J399" s="10">
        <f>IFERROR(VLOOKUP(A399,'Eksik Birim Fiyat'!$A$2:$E$129,5,0),0)</f>
        <v>0</v>
      </c>
      <c r="K399" s="10">
        <f>IFERROR(VLOOKUP(A399,'Birim Fiyatı Olmayan Malzemeler'!$A$1:$C$128,3,0),0)</f>
        <v>0</v>
      </c>
      <c r="L399" s="10">
        <f>IFERROR(VLOOKUP(A399,'Reçete Altındakiler'!$A:$C,3,0),0)</f>
        <v>0</v>
      </c>
    </row>
    <row r="400" spans="1:12" x14ac:dyDescent="0.25">
      <c r="A400" s="8" t="s">
        <v>365</v>
      </c>
      <c r="B400" s="1">
        <v>2</v>
      </c>
      <c r="C400" s="1">
        <v>37</v>
      </c>
      <c r="D400" s="1">
        <v>143.91</v>
      </c>
      <c r="E400" s="1">
        <v>5324.67</v>
      </c>
      <c r="F400" s="10">
        <f>IFERROR(VLOOKUP(A400,'Sevinç 03.04.2023 1215'!$A:$F,5,0),0)</f>
        <v>0</v>
      </c>
      <c r="G400" s="10">
        <f>IFERROR(VLOOKUP(A400,'Sevinç 04.04.2023 0911'!$A:$D,4,0),0)</f>
        <v>0</v>
      </c>
      <c r="H400" s="10">
        <f>IFERROR(VLOOKUP(A400,'Onaya Sunulan Birim Fiyat'!$A:$C,3,0),0)</f>
        <v>143.91</v>
      </c>
      <c r="I400" s="10">
        <f>IFERROR(VLOOKUP(A400,'Eksik Birim Fiyat Satınalma'!$A:$E,5,0),0)</f>
        <v>0</v>
      </c>
      <c r="J400" s="10">
        <f>IFERROR(VLOOKUP(A400,'Eksik Birim Fiyat'!$A$2:$E$129,5,0),0)</f>
        <v>0</v>
      </c>
      <c r="K400" s="10">
        <f>IFERROR(VLOOKUP(A400,'Birim Fiyatı Olmayan Malzemeler'!$A$1:$C$128,3,0),0)</f>
        <v>0</v>
      </c>
      <c r="L400" s="10">
        <f>IFERROR(VLOOKUP(A400,'Reçete Altındakiler'!$A:$C,3,0),0)</f>
        <v>0</v>
      </c>
    </row>
    <row r="401" spans="1:12" x14ac:dyDescent="0.25">
      <c r="A401" s="8" t="s">
        <v>365</v>
      </c>
      <c r="B401" s="1">
        <v>3</v>
      </c>
      <c r="C401" s="1">
        <v>50</v>
      </c>
      <c r="D401" s="1">
        <v>143.91</v>
      </c>
      <c r="E401" s="1">
        <v>7195.5</v>
      </c>
      <c r="F401" s="10">
        <f>IFERROR(VLOOKUP(A401,'Sevinç 03.04.2023 1215'!$A:$F,5,0),0)</f>
        <v>0</v>
      </c>
      <c r="G401" s="10">
        <f>IFERROR(VLOOKUP(A401,'Sevinç 04.04.2023 0911'!$A:$D,4,0),0)</f>
        <v>0</v>
      </c>
      <c r="H401" s="10">
        <f>IFERROR(VLOOKUP(A401,'Onaya Sunulan Birim Fiyat'!$A:$C,3,0),0)</f>
        <v>143.91</v>
      </c>
      <c r="I401" s="10">
        <f>IFERROR(VLOOKUP(A401,'Eksik Birim Fiyat Satınalma'!$A:$E,5,0),0)</f>
        <v>0</v>
      </c>
      <c r="J401" s="10">
        <f>IFERROR(VLOOKUP(A401,'Eksik Birim Fiyat'!$A$2:$E$129,5,0),0)</f>
        <v>0</v>
      </c>
      <c r="K401" s="10">
        <f>IFERROR(VLOOKUP(A401,'Birim Fiyatı Olmayan Malzemeler'!$A$1:$C$128,3,0),0)</f>
        <v>0</v>
      </c>
      <c r="L401" s="10">
        <f>IFERROR(VLOOKUP(A401,'Reçete Altındakiler'!$A:$C,3,0),0)</f>
        <v>0</v>
      </c>
    </row>
    <row r="402" spans="1:12" x14ac:dyDescent="0.25">
      <c r="A402" s="8" t="s">
        <v>366</v>
      </c>
      <c r="B402" s="1">
        <v>2</v>
      </c>
      <c r="C402" s="1">
        <v>38</v>
      </c>
      <c r="D402" s="1">
        <v>53.71</v>
      </c>
      <c r="E402" s="1">
        <v>2040.98</v>
      </c>
      <c r="F402" s="10">
        <f>IFERROR(VLOOKUP(A402,'Sevinç 03.04.2023 1215'!$A:$F,5,0),0)</f>
        <v>0</v>
      </c>
      <c r="G402" s="10">
        <f>IFERROR(VLOOKUP(A402,'Sevinç 04.04.2023 0911'!$A:$D,4,0),0)</f>
        <v>0</v>
      </c>
      <c r="H402" s="10">
        <f>IFERROR(VLOOKUP(A402,'Onaya Sunulan Birim Fiyat'!$A:$C,3,0),0)</f>
        <v>53.71</v>
      </c>
      <c r="I402" s="10">
        <f>IFERROR(VLOOKUP(A402,'Eksik Birim Fiyat Satınalma'!$A:$E,5,0),0)</f>
        <v>0</v>
      </c>
      <c r="J402" s="10">
        <f>IFERROR(VLOOKUP(A402,'Eksik Birim Fiyat'!$A$2:$E$129,5,0),0)</f>
        <v>0</v>
      </c>
      <c r="K402" s="10">
        <f>IFERROR(VLOOKUP(A402,'Birim Fiyatı Olmayan Malzemeler'!$A$1:$C$128,3,0),0)</f>
        <v>0</v>
      </c>
      <c r="L402" s="10">
        <f>IFERROR(VLOOKUP(A402,'Reçete Altındakiler'!$A:$C,3,0),0)</f>
        <v>0</v>
      </c>
    </row>
    <row r="403" spans="1:12" x14ac:dyDescent="0.25">
      <c r="A403" s="8" t="s">
        <v>449</v>
      </c>
      <c r="B403" s="1">
        <v>2</v>
      </c>
      <c r="C403" s="1">
        <v>24</v>
      </c>
      <c r="D403" s="1">
        <v>188.03</v>
      </c>
      <c r="E403" s="1">
        <v>4512.72</v>
      </c>
      <c r="F403" s="10">
        <f>IFERROR(VLOOKUP(A403,'Sevinç 03.04.2023 1215'!$A:$F,5,0),0)</f>
        <v>0</v>
      </c>
      <c r="G403" s="10">
        <f>IFERROR(VLOOKUP(A403,'Sevinç 04.04.2023 0911'!$A:$D,4,0),0)</f>
        <v>0</v>
      </c>
      <c r="H403" s="10">
        <f>IFERROR(VLOOKUP(A403,'Onaya Sunulan Birim Fiyat'!$A:$C,3,0),0)</f>
        <v>188.03</v>
      </c>
      <c r="I403" s="10">
        <f>IFERROR(VLOOKUP(A403,'Eksik Birim Fiyat Satınalma'!$A:$E,5,0),0)</f>
        <v>0</v>
      </c>
      <c r="J403" s="10">
        <f>IFERROR(VLOOKUP(A403,'Eksik Birim Fiyat'!$A$2:$E$129,5,0),0)</f>
        <v>0</v>
      </c>
      <c r="K403" s="10">
        <f>IFERROR(VLOOKUP(A403,'Birim Fiyatı Olmayan Malzemeler'!$A$1:$C$128,3,0),0)</f>
        <v>0</v>
      </c>
      <c r="L403" s="10">
        <f>IFERROR(VLOOKUP(A403,'Reçete Altındakiler'!$A:$C,3,0),0)</f>
        <v>0</v>
      </c>
    </row>
    <row r="404" spans="1:12" x14ac:dyDescent="0.25">
      <c r="A404" s="8" t="s">
        <v>450</v>
      </c>
      <c r="B404" s="1">
        <v>2</v>
      </c>
      <c r="C404" s="1">
        <v>37</v>
      </c>
      <c r="D404" s="1">
        <v>25.88</v>
      </c>
      <c r="E404" s="1">
        <v>957.56</v>
      </c>
      <c r="F404" s="10">
        <f>IFERROR(VLOOKUP(A404,'Sevinç 03.04.2023 1215'!$A:$F,5,0),0)</f>
        <v>0</v>
      </c>
      <c r="G404" s="10">
        <f>IFERROR(VLOOKUP(A404,'Sevinç 04.04.2023 0911'!$A:$D,4,0),0)</f>
        <v>0</v>
      </c>
      <c r="H404" s="10">
        <f>IFERROR(VLOOKUP(A404,'Onaya Sunulan Birim Fiyat'!$A:$C,3,0),0)</f>
        <v>25.88</v>
      </c>
      <c r="I404" s="10">
        <f>IFERROR(VLOOKUP(A404,'Eksik Birim Fiyat Satınalma'!$A:$E,5,0),0)</f>
        <v>0</v>
      </c>
      <c r="J404" s="10">
        <f>IFERROR(VLOOKUP(A404,'Eksik Birim Fiyat'!$A$2:$E$129,5,0),0)</f>
        <v>0</v>
      </c>
      <c r="K404" s="10">
        <f>IFERROR(VLOOKUP(A404,'Birim Fiyatı Olmayan Malzemeler'!$A$1:$C$128,3,0),0)</f>
        <v>0</v>
      </c>
      <c r="L404" s="10">
        <f>IFERROR(VLOOKUP(A404,'Reçete Altındakiler'!$A:$C,3,0),0)</f>
        <v>0</v>
      </c>
    </row>
    <row r="405" spans="1:12" x14ac:dyDescent="0.25">
      <c r="A405" s="8" t="s">
        <v>367</v>
      </c>
      <c r="B405" s="1">
        <v>2</v>
      </c>
      <c r="C405" s="1">
        <v>20</v>
      </c>
      <c r="D405" s="1">
        <v>41.15</v>
      </c>
      <c r="E405" s="1">
        <v>823</v>
      </c>
      <c r="F405" s="10">
        <f>IFERROR(VLOOKUP(A405,'Sevinç 03.04.2023 1215'!$A:$F,5,0),0)</f>
        <v>0</v>
      </c>
      <c r="G405" s="10">
        <f>IFERROR(VLOOKUP(A405,'Sevinç 04.04.2023 0911'!$A:$D,4,0),0)</f>
        <v>0</v>
      </c>
      <c r="H405" s="10">
        <f>IFERROR(VLOOKUP(A405,'Onaya Sunulan Birim Fiyat'!$A:$C,3,0),0)</f>
        <v>41.15</v>
      </c>
      <c r="I405" s="10">
        <f>IFERROR(VLOOKUP(A405,'Eksik Birim Fiyat Satınalma'!$A:$E,5,0),0)</f>
        <v>0</v>
      </c>
      <c r="J405" s="10">
        <f>IFERROR(VLOOKUP(A405,'Eksik Birim Fiyat'!$A$2:$E$129,5,0),0)</f>
        <v>0</v>
      </c>
      <c r="K405" s="10">
        <f>IFERROR(VLOOKUP(A405,'Birim Fiyatı Olmayan Malzemeler'!$A$1:$C$128,3,0),0)</f>
        <v>0</v>
      </c>
      <c r="L405" s="10">
        <f>IFERROR(VLOOKUP(A405,'Reçete Altındakiler'!$A:$C,3,0),0)</f>
        <v>0</v>
      </c>
    </row>
    <row r="406" spans="1:12" x14ac:dyDescent="0.25">
      <c r="A406" s="8" t="s">
        <v>610</v>
      </c>
      <c r="B406" s="1">
        <v>2</v>
      </c>
      <c r="C406" s="1">
        <v>63</v>
      </c>
      <c r="D406" s="1">
        <v>81.349999999999994</v>
      </c>
      <c r="E406" s="1">
        <v>5125.05</v>
      </c>
      <c r="F406" s="10">
        <f>IFERROR(VLOOKUP(A406,'Sevinç 03.04.2023 1215'!$A:$F,5,0),0)</f>
        <v>0</v>
      </c>
      <c r="G406" s="10">
        <f>IFERROR(VLOOKUP(A406,'Sevinç 04.04.2023 0911'!$A:$D,4,0),0)</f>
        <v>0</v>
      </c>
      <c r="H406" s="10">
        <f>IFERROR(VLOOKUP(A406,'Onaya Sunulan Birim Fiyat'!$A:$C,3,0),0)</f>
        <v>81.349999999999994</v>
      </c>
      <c r="I406" s="10">
        <f>IFERROR(VLOOKUP(A406,'Eksik Birim Fiyat Satınalma'!$A:$E,5,0),0)</f>
        <v>0</v>
      </c>
      <c r="J406" s="10">
        <f>IFERROR(VLOOKUP(A406,'Eksik Birim Fiyat'!$A$2:$E$129,5,0),0)</f>
        <v>0</v>
      </c>
      <c r="K406" s="10">
        <f>IFERROR(VLOOKUP(A406,'Birim Fiyatı Olmayan Malzemeler'!$A$1:$C$128,3,0),0)</f>
        <v>0</v>
      </c>
      <c r="L406" s="10">
        <f>IFERROR(VLOOKUP(A406,'Reçete Altındakiler'!$A:$C,3,0),0)</f>
        <v>0</v>
      </c>
    </row>
    <row r="407" spans="1:12" x14ac:dyDescent="0.25">
      <c r="A407" s="8" t="s">
        <v>48</v>
      </c>
      <c r="B407" s="1">
        <v>2</v>
      </c>
      <c r="C407" s="1">
        <v>48</v>
      </c>
      <c r="D407" s="1">
        <v>69.88</v>
      </c>
      <c r="E407" s="1">
        <v>3354.24</v>
      </c>
      <c r="F407" s="10">
        <f>IFERROR(VLOOKUP(A407,'Sevinç 03.04.2023 1215'!$A:$F,5,0),0)</f>
        <v>0</v>
      </c>
      <c r="G407" s="10">
        <f>IFERROR(VLOOKUP(A407,'Sevinç 04.04.2023 0911'!$A:$D,4,0),0)</f>
        <v>0</v>
      </c>
      <c r="H407" s="10">
        <f>IFERROR(VLOOKUP(A407,'Onaya Sunulan Birim Fiyat'!$A:$C,3,0),0)</f>
        <v>69.88</v>
      </c>
      <c r="I407" s="10">
        <f>IFERROR(VLOOKUP(A407,'Eksik Birim Fiyat Satınalma'!$A:$E,5,0),0)</f>
        <v>0</v>
      </c>
      <c r="J407" s="10">
        <f>IFERROR(VLOOKUP(A407,'Eksik Birim Fiyat'!$A$2:$E$129,5,0),0)</f>
        <v>0</v>
      </c>
      <c r="K407" s="10">
        <f>IFERROR(VLOOKUP(A407,'Birim Fiyatı Olmayan Malzemeler'!$A$1:$C$128,3,0),0)</f>
        <v>0</v>
      </c>
      <c r="L407" s="10">
        <f>IFERROR(VLOOKUP(A407,'Reçete Altındakiler'!$A:$C,3,0),0)</f>
        <v>0</v>
      </c>
    </row>
    <row r="408" spans="1:12" x14ac:dyDescent="0.25">
      <c r="A408" s="8" t="s">
        <v>368</v>
      </c>
      <c r="B408" s="1">
        <v>2</v>
      </c>
      <c r="C408" s="1">
        <v>15</v>
      </c>
      <c r="D408" s="1">
        <v>103.38</v>
      </c>
      <c r="E408" s="1">
        <v>1550.7</v>
      </c>
      <c r="F408" s="10">
        <f>IFERROR(VLOOKUP(A408,'Sevinç 03.04.2023 1215'!$A:$F,5,0),0)</f>
        <v>0</v>
      </c>
      <c r="G408" s="10">
        <f>IFERROR(VLOOKUP(A408,'Sevinç 04.04.2023 0911'!$A:$D,4,0),0)</f>
        <v>0</v>
      </c>
      <c r="H408" s="10">
        <f>IFERROR(VLOOKUP(A408,'Onaya Sunulan Birim Fiyat'!$A:$C,3,0),0)</f>
        <v>103.38</v>
      </c>
      <c r="I408" s="10">
        <f>IFERROR(VLOOKUP(A408,'Eksik Birim Fiyat Satınalma'!$A:$E,5,0),0)</f>
        <v>0</v>
      </c>
      <c r="J408" s="10">
        <f>IFERROR(VLOOKUP(A408,'Eksik Birim Fiyat'!$A$2:$E$129,5,0),0)</f>
        <v>0</v>
      </c>
      <c r="K408" s="10">
        <f>IFERROR(VLOOKUP(A408,'Birim Fiyatı Olmayan Malzemeler'!$A$1:$C$128,3,0),0)</f>
        <v>0</v>
      </c>
      <c r="L408" s="10">
        <f>IFERROR(VLOOKUP(A408,'Reçete Altındakiler'!$A:$C,3,0),0)</f>
        <v>0</v>
      </c>
    </row>
    <row r="409" spans="1:12" x14ac:dyDescent="0.25">
      <c r="A409" s="8" t="s">
        <v>611</v>
      </c>
      <c r="B409" s="1">
        <v>2</v>
      </c>
      <c r="C409" s="1">
        <v>14</v>
      </c>
      <c r="D409" s="1">
        <v>109.91</v>
      </c>
      <c r="E409" s="1">
        <v>1538.74</v>
      </c>
      <c r="F409" s="10">
        <f>IFERROR(VLOOKUP(A409,'Sevinç 03.04.2023 1215'!$A:$F,5,0),0)</f>
        <v>0</v>
      </c>
      <c r="G409" s="10">
        <f>IFERROR(VLOOKUP(A409,'Sevinç 04.04.2023 0911'!$A:$D,4,0),0)</f>
        <v>0</v>
      </c>
      <c r="H409" s="10">
        <f>IFERROR(VLOOKUP(A409,'Onaya Sunulan Birim Fiyat'!$A:$C,3,0),0)</f>
        <v>109.91</v>
      </c>
      <c r="I409" s="10">
        <f>IFERROR(VLOOKUP(A409,'Eksik Birim Fiyat Satınalma'!$A:$E,5,0),0)</f>
        <v>0</v>
      </c>
      <c r="J409" s="10">
        <f>IFERROR(VLOOKUP(A409,'Eksik Birim Fiyat'!$A$2:$E$129,5,0),0)</f>
        <v>0</v>
      </c>
      <c r="K409" s="10">
        <f>IFERROR(VLOOKUP(A409,'Birim Fiyatı Olmayan Malzemeler'!$A$1:$C$128,3,0),0)</f>
        <v>0</v>
      </c>
      <c r="L409" s="10">
        <f>IFERROR(VLOOKUP(A409,'Reçete Altındakiler'!$A:$C,3,0),0)</f>
        <v>0</v>
      </c>
    </row>
    <row r="410" spans="1:12" x14ac:dyDescent="0.25">
      <c r="A410" s="8" t="s">
        <v>681</v>
      </c>
      <c r="B410" s="1">
        <v>2</v>
      </c>
      <c r="C410" s="1">
        <v>49</v>
      </c>
      <c r="D410" s="1">
        <v>174.76</v>
      </c>
      <c r="E410" s="1">
        <v>8563.24</v>
      </c>
      <c r="F410" s="10">
        <f>IFERROR(VLOOKUP(A410,'Sevinç 03.04.2023 1215'!$A:$F,5,0),0)</f>
        <v>0</v>
      </c>
      <c r="G410" s="10">
        <f>IFERROR(VLOOKUP(A410,'Sevinç 04.04.2023 0911'!$A:$D,4,0),0)</f>
        <v>0</v>
      </c>
      <c r="H410" s="10">
        <f>IFERROR(VLOOKUP(A410,'Onaya Sunulan Birim Fiyat'!$A:$C,3,0),0)</f>
        <v>174.76</v>
      </c>
      <c r="I410" s="10">
        <f>IFERROR(VLOOKUP(A410,'Eksik Birim Fiyat Satınalma'!$A:$E,5,0),0)</f>
        <v>0</v>
      </c>
      <c r="J410" s="10">
        <f>IFERROR(VLOOKUP(A410,'Eksik Birim Fiyat'!$A$2:$E$129,5,0),0)</f>
        <v>0</v>
      </c>
      <c r="K410" s="10">
        <f>IFERROR(VLOOKUP(A410,'Birim Fiyatı Olmayan Malzemeler'!$A$1:$C$128,3,0),0)</f>
        <v>0</v>
      </c>
      <c r="L410" s="10">
        <f>IFERROR(VLOOKUP(A410,'Reçete Altındakiler'!$A:$C,3,0),0)</f>
        <v>0</v>
      </c>
    </row>
    <row r="411" spans="1:12" x14ac:dyDescent="0.25">
      <c r="A411" s="8" t="s">
        <v>612</v>
      </c>
      <c r="B411" s="1">
        <v>2</v>
      </c>
      <c r="C411" s="1">
        <v>36</v>
      </c>
      <c r="D411" s="1">
        <v>56.763199999999998</v>
      </c>
      <c r="E411" s="1">
        <v>2043.4752000000001</v>
      </c>
      <c r="F411" s="10">
        <f>IFERROR(VLOOKUP(A411,'Sevinç 03.04.2023 1215'!$A:$F,5,0),0)</f>
        <v>0</v>
      </c>
      <c r="G411" s="10">
        <f>IFERROR(VLOOKUP(A411,'Sevinç 04.04.2023 0911'!$A:$D,4,0),0)</f>
        <v>0</v>
      </c>
      <c r="H411" s="10">
        <f>IFERROR(VLOOKUP(A411,'Onaya Sunulan Birim Fiyat'!$A:$C,3,0),0)</f>
        <v>56.763199999999998</v>
      </c>
      <c r="I411" s="10">
        <f>IFERROR(VLOOKUP(A411,'Eksik Birim Fiyat Satınalma'!$A:$E,5,0),0)</f>
        <v>0</v>
      </c>
      <c r="J411" s="10">
        <f>IFERROR(VLOOKUP(A411,'Eksik Birim Fiyat'!$A$2:$E$129,5,0),0)</f>
        <v>0</v>
      </c>
      <c r="K411" s="10">
        <f>IFERROR(VLOOKUP(A411,'Birim Fiyatı Olmayan Malzemeler'!$A$1:$C$128,3,0),0)</f>
        <v>0</v>
      </c>
      <c r="L411" s="10">
        <f>IFERROR(VLOOKUP(A411,'Reçete Altındakiler'!$A:$C,3,0),0)</f>
        <v>0</v>
      </c>
    </row>
    <row r="412" spans="1:12" x14ac:dyDescent="0.25">
      <c r="A412" s="8" t="s">
        <v>49</v>
      </c>
      <c r="B412" s="1">
        <v>3</v>
      </c>
      <c r="C412" s="1">
        <v>8</v>
      </c>
      <c r="D412" s="1">
        <v>0.85</v>
      </c>
      <c r="E412" s="1">
        <v>6.8</v>
      </c>
      <c r="F412" s="10">
        <f>IFERROR(VLOOKUP(A412,'Sevinç 03.04.2023 1215'!$A:$F,5,0),0)</f>
        <v>0</v>
      </c>
      <c r="G412" s="10">
        <f>IFERROR(VLOOKUP(A412,'Sevinç 04.04.2023 0911'!$A:$D,4,0),0)</f>
        <v>0</v>
      </c>
      <c r="H412" s="10">
        <f>IFERROR(VLOOKUP(A412,'Onaya Sunulan Birim Fiyat'!$A:$C,3,0),0)</f>
        <v>0.85</v>
      </c>
      <c r="I412" s="10">
        <f>IFERROR(VLOOKUP(A412,'Eksik Birim Fiyat Satınalma'!$A:$E,5,0),0)</f>
        <v>0</v>
      </c>
      <c r="J412" s="10">
        <f>IFERROR(VLOOKUP(A412,'Eksik Birim Fiyat'!$A$2:$E$129,5,0),0)</f>
        <v>0</v>
      </c>
      <c r="K412" s="10">
        <f>IFERROR(VLOOKUP(A412,'Birim Fiyatı Olmayan Malzemeler'!$A$1:$C$128,3,0),0)</f>
        <v>0</v>
      </c>
      <c r="L412" s="10">
        <f>IFERROR(VLOOKUP(A412,'Reçete Altındakiler'!$A:$C,3,0),0)</f>
        <v>0</v>
      </c>
    </row>
    <row r="413" spans="1:12" x14ac:dyDescent="0.25">
      <c r="A413" s="8" t="s">
        <v>49</v>
      </c>
      <c r="B413" s="1">
        <v>17</v>
      </c>
      <c r="C413" s="1">
        <v>1089</v>
      </c>
      <c r="D413" s="1">
        <v>0.85</v>
      </c>
      <c r="E413" s="1">
        <v>925.65</v>
      </c>
      <c r="F413" s="10">
        <f>IFERROR(VLOOKUP(A413,'Sevinç 03.04.2023 1215'!$A:$F,5,0),0)</f>
        <v>0</v>
      </c>
      <c r="G413" s="10">
        <f>IFERROR(VLOOKUP(A413,'Sevinç 04.04.2023 0911'!$A:$D,4,0),0)</f>
        <v>0</v>
      </c>
      <c r="H413" s="10">
        <f>IFERROR(VLOOKUP(A413,'Onaya Sunulan Birim Fiyat'!$A:$C,3,0),0)</f>
        <v>0.85</v>
      </c>
      <c r="I413" s="10">
        <f>IFERROR(VLOOKUP(A413,'Eksik Birim Fiyat Satınalma'!$A:$E,5,0),0)</f>
        <v>0</v>
      </c>
      <c r="J413" s="10">
        <f>IFERROR(VLOOKUP(A413,'Eksik Birim Fiyat'!$A$2:$E$129,5,0),0)</f>
        <v>0</v>
      </c>
      <c r="K413" s="10">
        <f>IFERROR(VLOOKUP(A413,'Birim Fiyatı Olmayan Malzemeler'!$A$1:$C$128,3,0),0)</f>
        <v>0</v>
      </c>
      <c r="L413" s="10">
        <f>IFERROR(VLOOKUP(A413,'Reçete Altındakiler'!$A:$C,3,0),0)</f>
        <v>0</v>
      </c>
    </row>
    <row r="414" spans="1:12" x14ac:dyDescent="0.25">
      <c r="A414" s="8" t="s">
        <v>859</v>
      </c>
      <c r="B414" s="1">
        <v>3</v>
      </c>
      <c r="C414" s="1">
        <v>800</v>
      </c>
      <c r="D414" s="1">
        <v>9.86</v>
      </c>
      <c r="E414" s="1">
        <v>7888</v>
      </c>
      <c r="F414" s="10">
        <f>IFERROR(VLOOKUP(A414,'Sevinç 03.04.2023 1215'!$A:$F,5,0),0)</f>
        <v>0</v>
      </c>
      <c r="G414" s="10">
        <f>IFERROR(VLOOKUP(A414,'Sevinç 04.04.2023 0911'!$A:$D,4,0),0)</f>
        <v>0</v>
      </c>
      <c r="H414" s="10">
        <f>IFERROR(VLOOKUP(A414,'Onaya Sunulan Birim Fiyat'!$A:$C,3,0),0)</f>
        <v>9.86</v>
      </c>
      <c r="I414" s="10">
        <f>IFERROR(VLOOKUP(A414,'Eksik Birim Fiyat Satınalma'!$A:$E,5,0),0)</f>
        <v>0</v>
      </c>
      <c r="J414" s="10">
        <f>IFERROR(VLOOKUP(A414,'Eksik Birim Fiyat'!$A$2:$E$129,5,0),0)</f>
        <v>0</v>
      </c>
      <c r="K414" s="10">
        <f>IFERROR(VLOOKUP(A414,'Birim Fiyatı Olmayan Malzemeler'!$A$1:$C$128,3,0),0)</f>
        <v>0</v>
      </c>
      <c r="L414" s="10">
        <f>IFERROR(VLOOKUP(A414,'Reçete Altındakiler'!$A:$C,3,0),0)</f>
        <v>0</v>
      </c>
    </row>
    <row r="415" spans="1:12" x14ac:dyDescent="0.25">
      <c r="A415" s="8" t="s">
        <v>542</v>
      </c>
      <c r="B415" s="1">
        <v>3</v>
      </c>
      <c r="C415" s="1">
        <v>1150</v>
      </c>
      <c r="D415" s="1">
        <v>75.319999999999993</v>
      </c>
      <c r="E415" s="1">
        <v>86618</v>
      </c>
      <c r="F415" s="10">
        <f>IFERROR(VLOOKUP(A415,'Sevinç 03.04.2023 1215'!$A:$F,5,0),0)</f>
        <v>0</v>
      </c>
      <c r="G415" s="10">
        <f>IFERROR(VLOOKUP(A415,'Sevinç 04.04.2023 0911'!$A:$D,4,0),0)</f>
        <v>0</v>
      </c>
      <c r="H415" s="10">
        <f>IFERROR(VLOOKUP(A415,'Onaya Sunulan Birim Fiyat'!$A:$C,3,0),0)</f>
        <v>75.319999999999993</v>
      </c>
      <c r="I415" s="10">
        <f>IFERROR(VLOOKUP(A415,'Eksik Birim Fiyat Satınalma'!$A:$E,5,0),0)</f>
        <v>0</v>
      </c>
      <c r="J415" s="10">
        <f>IFERROR(VLOOKUP(A415,'Eksik Birim Fiyat'!$A$2:$E$129,5,0),0)</f>
        <v>0</v>
      </c>
      <c r="K415" s="10">
        <f>IFERROR(VLOOKUP(A415,'Birim Fiyatı Olmayan Malzemeler'!$A$1:$C$128,3,0),0)</f>
        <v>0</v>
      </c>
      <c r="L415" s="10">
        <f>IFERROR(VLOOKUP(A415,'Reçete Altındakiler'!$A:$C,3,0),0)</f>
        <v>0</v>
      </c>
    </row>
    <row r="416" spans="1:12" x14ac:dyDescent="0.25">
      <c r="A416" s="8" t="s">
        <v>860</v>
      </c>
      <c r="B416" s="1">
        <v>6</v>
      </c>
      <c r="C416" s="1">
        <v>7</v>
      </c>
      <c r="D416" s="1">
        <v>0.65</v>
      </c>
      <c r="E416" s="1">
        <v>4.55</v>
      </c>
      <c r="F416" s="10">
        <f>IFERROR(VLOOKUP(A416,'Sevinç 03.04.2023 1215'!$A:$F,5,0),0)</f>
        <v>0</v>
      </c>
      <c r="G416" s="10">
        <f>IFERROR(VLOOKUP(A416,'Sevinç 04.04.2023 0911'!$A:$D,4,0),0)</f>
        <v>0</v>
      </c>
      <c r="H416" s="10">
        <f>IFERROR(VLOOKUP(A416,'Onaya Sunulan Birim Fiyat'!$A:$C,3,0),0)</f>
        <v>0.65</v>
      </c>
      <c r="I416" s="10">
        <f>IFERROR(VLOOKUP(A416,'Eksik Birim Fiyat Satınalma'!$A:$E,5,0),0)</f>
        <v>0</v>
      </c>
      <c r="J416" s="10">
        <f>IFERROR(VLOOKUP(A416,'Eksik Birim Fiyat'!$A$2:$E$129,5,0),0)</f>
        <v>0</v>
      </c>
      <c r="K416" s="10">
        <f>IFERROR(VLOOKUP(A416,'Birim Fiyatı Olmayan Malzemeler'!$A$1:$C$128,3,0),0)</f>
        <v>0</v>
      </c>
      <c r="L416" s="10">
        <f>IFERROR(VLOOKUP(A416,'Reçete Altındakiler'!$A:$C,3,0),0)</f>
        <v>0</v>
      </c>
    </row>
    <row r="417" spans="1:12" x14ac:dyDescent="0.25">
      <c r="A417" s="8" t="s">
        <v>543</v>
      </c>
      <c r="B417" s="1">
        <v>3</v>
      </c>
      <c r="C417" s="1">
        <v>214.65</v>
      </c>
      <c r="D417" s="1">
        <v>59.76</v>
      </c>
      <c r="E417" s="1">
        <v>12827.484</v>
      </c>
      <c r="F417" s="10">
        <f>IFERROR(VLOOKUP(A417,'Sevinç 03.04.2023 1215'!$A:$F,5,0),0)</f>
        <v>0</v>
      </c>
      <c r="G417" s="10">
        <f>IFERROR(VLOOKUP(A417,'Sevinç 04.04.2023 0911'!$A:$D,4,0),0)</f>
        <v>0</v>
      </c>
      <c r="H417" s="10">
        <f>IFERROR(VLOOKUP(A417,'Onaya Sunulan Birim Fiyat'!$A:$C,3,0),0)</f>
        <v>59.76</v>
      </c>
      <c r="I417" s="10">
        <f>IFERROR(VLOOKUP(A417,'Eksik Birim Fiyat Satınalma'!$A:$E,5,0),0)</f>
        <v>0</v>
      </c>
      <c r="J417" s="10">
        <f>IFERROR(VLOOKUP(A417,'Eksik Birim Fiyat'!$A$2:$E$129,5,0),0)</f>
        <v>0</v>
      </c>
      <c r="K417" s="10">
        <f>IFERROR(VLOOKUP(A417,'Birim Fiyatı Olmayan Malzemeler'!$A$1:$C$128,3,0),0)</f>
        <v>0</v>
      </c>
      <c r="L417" s="10">
        <f>IFERROR(VLOOKUP(A417,'Reçete Altındakiler'!$A:$C,3,0),0)</f>
        <v>0</v>
      </c>
    </row>
    <row r="418" spans="1:12" x14ac:dyDescent="0.25">
      <c r="A418" s="8" t="s">
        <v>243</v>
      </c>
      <c r="B418" s="1">
        <v>3</v>
      </c>
      <c r="C418" s="1">
        <v>715.5</v>
      </c>
      <c r="D418" s="1">
        <v>89.18</v>
      </c>
      <c r="E418" s="1">
        <v>63808.29</v>
      </c>
      <c r="F418" s="10">
        <f>IFERROR(VLOOKUP(A418,'Sevinç 03.04.2023 1215'!$A:$F,5,0),0)</f>
        <v>0</v>
      </c>
      <c r="G418" s="10">
        <f>IFERROR(VLOOKUP(A418,'Sevinç 04.04.2023 0911'!$A:$D,4,0),0)</f>
        <v>0</v>
      </c>
      <c r="H418" s="10">
        <f>IFERROR(VLOOKUP(A418,'Onaya Sunulan Birim Fiyat'!$A:$C,3,0),0)</f>
        <v>89.18</v>
      </c>
      <c r="I418" s="10">
        <f>IFERROR(VLOOKUP(A418,'Eksik Birim Fiyat Satınalma'!$A:$E,5,0),0)</f>
        <v>0</v>
      </c>
      <c r="J418" s="10">
        <f>IFERROR(VLOOKUP(A418,'Eksik Birim Fiyat'!$A$2:$E$129,5,0),0)</f>
        <v>0</v>
      </c>
      <c r="K418" s="10">
        <f>IFERROR(VLOOKUP(A418,'Birim Fiyatı Olmayan Malzemeler'!$A$1:$C$128,3,0),0)</f>
        <v>0</v>
      </c>
      <c r="L418" s="10">
        <f>IFERROR(VLOOKUP(A418,'Reçete Altındakiler'!$A:$C,3,0),0)</f>
        <v>0</v>
      </c>
    </row>
    <row r="419" spans="1:12" x14ac:dyDescent="0.25">
      <c r="A419" s="8" t="s">
        <v>50</v>
      </c>
      <c r="B419" s="1">
        <v>3</v>
      </c>
      <c r="C419" s="1">
        <v>1304</v>
      </c>
      <c r="D419" s="1">
        <v>10.93</v>
      </c>
      <c r="E419" s="1">
        <v>14252.72</v>
      </c>
      <c r="F419" s="10">
        <f>IFERROR(VLOOKUP(A419,'Sevinç 03.04.2023 1215'!$A:$F,5,0),0)</f>
        <v>0</v>
      </c>
      <c r="G419" s="10">
        <f>IFERROR(VLOOKUP(A419,'Sevinç 04.04.2023 0911'!$A:$D,4,0),0)</f>
        <v>0</v>
      </c>
      <c r="H419" s="10">
        <f>IFERROR(VLOOKUP(A419,'Onaya Sunulan Birim Fiyat'!$A:$C,3,0),0)</f>
        <v>10.93</v>
      </c>
      <c r="I419" s="10">
        <f>IFERROR(VLOOKUP(A419,'Eksik Birim Fiyat Satınalma'!$A:$E,5,0),0)</f>
        <v>0</v>
      </c>
      <c r="J419" s="10">
        <f>IFERROR(VLOOKUP(A419,'Eksik Birim Fiyat'!$A$2:$E$129,5,0),0)</f>
        <v>0</v>
      </c>
      <c r="K419" s="10">
        <f>IFERROR(VLOOKUP(A419,'Birim Fiyatı Olmayan Malzemeler'!$A$1:$C$128,3,0),0)</f>
        <v>0</v>
      </c>
      <c r="L419" s="10">
        <f>IFERROR(VLOOKUP(A419,'Reçete Altındakiler'!$A:$C,3,0),0)</f>
        <v>0</v>
      </c>
    </row>
    <row r="420" spans="1:12" x14ac:dyDescent="0.25">
      <c r="A420" s="8" t="s">
        <v>861</v>
      </c>
      <c r="B420" s="1">
        <v>3</v>
      </c>
      <c r="C420" s="1">
        <v>115.2</v>
      </c>
      <c r="D420" s="1">
        <v>8.25</v>
      </c>
      <c r="E420" s="1">
        <v>950.4</v>
      </c>
      <c r="F420" s="10">
        <f>IFERROR(VLOOKUP(A420,'Sevinç 03.04.2023 1215'!$A:$F,5,0),0)</f>
        <v>0</v>
      </c>
      <c r="G420" s="10">
        <f>IFERROR(VLOOKUP(A420,'Sevinç 04.04.2023 0911'!$A:$D,4,0),0)</f>
        <v>0</v>
      </c>
      <c r="H420" s="10">
        <f>IFERROR(VLOOKUP(A420,'Onaya Sunulan Birim Fiyat'!$A:$C,3,0),0)</f>
        <v>8.25</v>
      </c>
      <c r="I420" s="10">
        <f>IFERROR(VLOOKUP(A420,'Eksik Birim Fiyat Satınalma'!$A:$E,5,0),0)</f>
        <v>0</v>
      </c>
      <c r="J420" s="10">
        <f>IFERROR(VLOOKUP(A420,'Eksik Birim Fiyat'!$A$2:$E$129,5,0),0)</f>
        <v>0</v>
      </c>
      <c r="K420" s="10">
        <f>IFERROR(VLOOKUP(A420,'Birim Fiyatı Olmayan Malzemeler'!$A$1:$C$128,3,0),0)</f>
        <v>0</v>
      </c>
      <c r="L420" s="10">
        <f>IFERROR(VLOOKUP(A420,'Reçete Altındakiler'!$A:$C,3,0),0)</f>
        <v>0</v>
      </c>
    </row>
    <row r="421" spans="1:12" x14ac:dyDescent="0.25">
      <c r="A421" s="8" t="s">
        <v>244</v>
      </c>
      <c r="B421" s="1">
        <v>3</v>
      </c>
      <c r="C421" s="1">
        <v>384</v>
      </c>
      <c r="D421" s="1">
        <v>15.51</v>
      </c>
      <c r="E421" s="1">
        <v>5955.84</v>
      </c>
      <c r="F421" s="10">
        <f>IFERROR(VLOOKUP(A421,'Sevinç 03.04.2023 1215'!$A:$F,5,0),0)</f>
        <v>0</v>
      </c>
      <c r="G421" s="10">
        <f>IFERROR(VLOOKUP(A421,'Sevinç 04.04.2023 0911'!$A:$D,4,0),0)</f>
        <v>0</v>
      </c>
      <c r="H421" s="10">
        <f>IFERROR(VLOOKUP(A421,'Onaya Sunulan Birim Fiyat'!$A:$C,3,0),0)</f>
        <v>15.51</v>
      </c>
      <c r="I421" s="10">
        <f>IFERROR(VLOOKUP(A421,'Eksik Birim Fiyat Satınalma'!$A:$E,5,0),0)</f>
        <v>0</v>
      </c>
      <c r="J421" s="10">
        <f>IFERROR(VLOOKUP(A421,'Eksik Birim Fiyat'!$A$2:$E$129,5,0),0)</f>
        <v>0</v>
      </c>
      <c r="K421" s="10">
        <f>IFERROR(VLOOKUP(A421,'Birim Fiyatı Olmayan Malzemeler'!$A$1:$C$128,3,0),0)</f>
        <v>0</v>
      </c>
      <c r="L421" s="10">
        <f>IFERROR(VLOOKUP(A421,'Reçete Altındakiler'!$A:$C,3,0),0)</f>
        <v>0</v>
      </c>
    </row>
    <row r="422" spans="1:12" x14ac:dyDescent="0.25">
      <c r="A422" s="8" t="s">
        <v>682</v>
      </c>
      <c r="B422" s="1">
        <v>3</v>
      </c>
      <c r="C422" s="1">
        <v>0.76</v>
      </c>
      <c r="D422" s="1">
        <v>0</v>
      </c>
      <c r="E422" s="1">
        <v>0</v>
      </c>
      <c r="F422" s="10">
        <f>IFERROR(VLOOKUP(A422,'Sevinç 03.04.2023 1215'!$A:$F,5,0),0)</f>
        <v>0</v>
      </c>
      <c r="G422" s="10">
        <f>IFERROR(VLOOKUP(A422,'Sevinç 04.04.2023 0911'!$A:$D,4,0),0)</f>
        <v>0</v>
      </c>
      <c r="H422" s="10">
        <f>IFERROR(VLOOKUP(A422,'Onaya Sunulan Birim Fiyat'!$A:$C,3,0),0)</f>
        <v>0</v>
      </c>
      <c r="I422" s="10">
        <f>IFERROR(VLOOKUP(A422,'Eksik Birim Fiyat Satınalma'!$A:$E,5,0),0)</f>
        <v>0</v>
      </c>
      <c r="J422" s="10" t="str">
        <f>IFERROR(VLOOKUP(A422,'Eksik Birim Fiyat'!$A$2:$E$129,5,0),0)</f>
        <v>3.25 USD</v>
      </c>
      <c r="K422" s="10">
        <f>IFERROR(VLOOKUP(A422,'Birim Fiyatı Olmayan Malzemeler'!$A$1:$C$128,3,0),0)</f>
        <v>3.25</v>
      </c>
      <c r="L422" s="10">
        <f>IFERROR(VLOOKUP(A422,'Reçete Altındakiler'!$A:$C,3,0),0)</f>
        <v>0</v>
      </c>
    </row>
    <row r="423" spans="1:12" x14ac:dyDescent="0.25">
      <c r="A423" s="8" t="s">
        <v>451</v>
      </c>
      <c r="B423" s="1">
        <v>2</v>
      </c>
      <c r="C423" s="1">
        <v>84</v>
      </c>
      <c r="D423" s="1">
        <v>7.88</v>
      </c>
      <c r="E423" s="1">
        <v>661.92</v>
      </c>
      <c r="F423" s="10">
        <f>IFERROR(VLOOKUP(A423,'Sevinç 03.04.2023 1215'!$A:$F,5,0),0)</f>
        <v>0</v>
      </c>
      <c r="G423" s="10">
        <f>IFERROR(VLOOKUP(A423,'Sevinç 04.04.2023 0911'!$A:$D,4,0),0)</f>
        <v>0</v>
      </c>
      <c r="H423" s="10">
        <f>IFERROR(VLOOKUP(A423,'Onaya Sunulan Birim Fiyat'!$A:$C,3,0),0)</f>
        <v>7.88</v>
      </c>
      <c r="I423" s="10">
        <f>IFERROR(VLOOKUP(A423,'Eksik Birim Fiyat Satınalma'!$A:$E,5,0),0)</f>
        <v>0</v>
      </c>
      <c r="J423" s="10">
        <f>IFERROR(VLOOKUP(A423,'Eksik Birim Fiyat'!$A$2:$E$129,5,0),0)</f>
        <v>0</v>
      </c>
      <c r="K423" s="10">
        <f>IFERROR(VLOOKUP(A423,'Birim Fiyatı Olmayan Malzemeler'!$A$1:$C$128,3,0),0)</f>
        <v>0</v>
      </c>
      <c r="L423" s="10">
        <f>IFERROR(VLOOKUP(A423,'Reçete Altındakiler'!$A:$C,3,0),0)</f>
        <v>0</v>
      </c>
    </row>
    <row r="424" spans="1:12" x14ac:dyDescent="0.25">
      <c r="A424" s="8" t="s">
        <v>51</v>
      </c>
      <c r="B424" s="1">
        <v>2</v>
      </c>
      <c r="C424" s="1">
        <v>100</v>
      </c>
      <c r="D424" s="1">
        <v>3.2</v>
      </c>
      <c r="E424" s="1">
        <v>320</v>
      </c>
      <c r="F424" s="10">
        <f>IFERROR(VLOOKUP(A424,'Sevinç 03.04.2023 1215'!$A:$F,5,0),0)</f>
        <v>0</v>
      </c>
      <c r="G424" s="10">
        <f>IFERROR(VLOOKUP(A424,'Sevinç 04.04.2023 0911'!$A:$D,4,0),0)</f>
        <v>0</v>
      </c>
      <c r="H424" s="10">
        <f>IFERROR(VLOOKUP(A424,'Onaya Sunulan Birim Fiyat'!$A:$C,3,0),0)</f>
        <v>3.2</v>
      </c>
      <c r="I424" s="10">
        <f>IFERROR(VLOOKUP(A424,'Eksik Birim Fiyat Satınalma'!$A:$E,5,0),0)</f>
        <v>0</v>
      </c>
      <c r="J424" s="10">
        <f>IFERROR(VLOOKUP(A424,'Eksik Birim Fiyat'!$A$2:$E$129,5,0),0)</f>
        <v>0</v>
      </c>
      <c r="K424" s="10">
        <f>IFERROR(VLOOKUP(A424,'Birim Fiyatı Olmayan Malzemeler'!$A$1:$C$128,3,0),0)</f>
        <v>0</v>
      </c>
      <c r="L424" s="10">
        <f>IFERROR(VLOOKUP(A424,'Reçete Altındakiler'!$A:$C,3,0),0)</f>
        <v>0</v>
      </c>
    </row>
    <row r="425" spans="1:12" x14ac:dyDescent="0.25">
      <c r="A425" s="8" t="s">
        <v>544</v>
      </c>
      <c r="B425" s="1">
        <v>3</v>
      </c>
      <c r="C425" s="1">
        <v>9.3330000000000002</v>
      </c>
      <c r="D425" s="1">
        <v>20.95</v>
      </c>
      <c r="E425" s="1">
        <v>195.52635000000001</v>
      </c>
      <c r="F425" s="10">
        <f>IFERROR(VLOOKUP(A425,'Sevinç 03.04.2023 1215'!$A:$F,5,0),0)</f>
        <v>0</v>
      </c>
      <c r="G425" s="10">
        <f>IFERROR(VLOOKUP(A425,'Sevinç 04.04.2023 0911'!$A:$D,4,0),0)</f>
        <v>0</v>
      </c>
      <c r="H425" s="10">
        <f>IFERROR(VLOOKUP(A425,'Onaya Sunulan Birim Fiyat'!$A:$C,3,0),0)</f>
        <v>20.95</v>
      </c>
      <c r="I425" s="10">
        <f>IFERROR(VLOOKUP(A425,'Eksik Birim Fiyat Satınalma'!$A:$E,5,0),0)</f>
        <v>0</v>
      </c>
      <c r="J425" s="10">
        <f>IFERROR(VLOOKUP(A425,'Eksik Birim Fiyat'!$A$2:$E$129,5,0),0)</f>
        <v>0</v>
      </c>
      <c r="K425" s="10">
        <f>IFERROR(VLOOKUP(A425,'Birim Fiyatı Olmayan Malzemeler'!$A$1:$C$128,3,0),0)</f>
        <v>0</v>
      </c>
      <c r="L425" s="10">
        <f>IFERROR(VLOOKUP(A425,'Reçete Altındakiler'!$A:$C,3,0),0)</f>
        <v>0</v>
      </c>
    </row>
    <row r="426" spans="1:12" x14ac:dyDescent="0.25">
      <c r="A426" s="8" t="s">
        <v>452</v>
      </c>
      <c r="B426" s="1">
        <v>2</v>
      </c>
      <c r="C426" s="1">
        <v>22</v>
      </c>
      <c r="D426" s="1">
        <v>54.45</v>
      </c>
      <c r="E426" s="1">
        <v>1197.9000000000001</v>
      </c>
      <c r="F426" s="10">
        <f>IFERROR(VLOOKUP(A426,'Sevinç 03.04.2023 1215'!$A:$F,5,0),0)</f>
        <v>0</v>
      </c>
      <c r="G426" s="10">
        <f>IFERROR(VLOOKUP(A426,'Sevinç 04.04.2023 0911'!$A:$D,4,0),0)</f>
        <v>0</v>
      </c>
      <c r="H426" s="10">
        <f>IFERROR(VLOOKUP(A426,'Onaya Sunulan Birim Fiyat'!$A:$C,3,0),0)</f>
        <v>54.45</v>
      </c>
      <c r="I426" s="10">
        <f>IFERROR(VLOOKUP(A426,'Eksik Birim Fiyat Satınalma'!$A:$E,5,0),0)</f>
        <v>0</v>
      </c>
      <c r="J426" s="10">
        <f>IFERROR(VLOOKUP(A426,'Eksik Birim Fiyat'!$A$2:$E$129,5,0),0)</f>
        <v>0</v>
      </c>
      <c r="K426" s="10">
        <f>IFERROR(VLOOKUP(A426,'Birim Fiyatı Olmayan Malzemeler'!$A$1:$C$128,3,0),0)</f>
        <v>0</v>
      </c>
      <c r="L426" s="10">
        <f>IFERROR(VLOOKUP(A426,'Reçete Altındakiler'!$A:$C,3,0),0)</f>
        <v>0</v>
      </c>
    </row>
    <row r="427" spans="1:12" x14ac:dyDescent="0.25">
      <c r="A427" s="8" t="s">
        <v>452</v>
      </c>
      <c r="B427" s="1">
        <v>3</v>
      </c>
      <c r="C427" s="1">
        <v>3</v>
      </c>
      <c r="D427" s="1">
        <v>54.45</v>
      </c>
      <c r="E427" s="1">
        <v>163.35</v>
      </c>
      <c r="F427" s="10">
        <f>IFERROR(VLOOKUP(A427,'Sevinç 03.04.2023 1215'!$A:$F,5,0),0)</f>
        <v>0</v>
      </c>
      <c r="G427" s="10">
        <f>IFERROR(VLOOKUP(A427,'Sevinç 04.04.2023 0911'!$A:$D,4,0),0)</f>
        <v>0</v>
      </c>
      <c r="H427" s="10">
        <f>IFERROR(VLOOKUP(A427,'Onaya Sunulan Birim Fiyat'!$A:$C,3,0),0)</f>
        <v>54.45</v>
      </c>
      <c r="I427" s="10">
        <f>IFERROR(VLOOKUP(A427,'Eksik Birim Fiyat Satınalma'!$A:$E,5,0),0)</f>
        <v>0</v>
      </c>
      <c r="J427" s="10">
        <f>IFERROR(VLOOKUP(A427,'Eksik Birim Fiyat'!$A$2:$E$129,5,0),0)</f>
        <v>0</v>
      </c>
      <c r="K427" s="10">
        <f>IFERROR(VLOOKUP(A427,'Birim Fiyatı Olmayan Malzemeler'!$A$1:$C$128,3,0),0)</f>
        <v>0</v>
      </c>
      <c r="L427" s="10">
        <f>IFERROR(VLOOKUP(A427,'Reçete Altındakiler'!$A:$C,3,0),0)</f>
        <v>0</v>
      </c>
    </row>
    <row r="428" spans="1:12" x14ac:dyDescent="0.25">
      <c r="A428" s="8" t="s">
        <v>453</v>
      </c>
      <c r="B428" s="1">
        <v>2</v>
      </c>
      <c r="C428" s="1">
        <v>40</v>
      </c>
      <c r="D428" s="1">
        <v>38.75</v>
      </c>
      <c r="E428" s="1">
        <v>1550</v>
      </c>
      <c r="F428" s="10">
        <f>IFERROR(VLOOKUP(A428,'Sevinç 03.04.2023 1215'!$A:$F,5,0),0)</f>
        <v>0</v>
      </c>
      <c r="G428" s="10">
        <f>IFERROR(VLOOKUP(A428,'Sevinç 04.04.2023 0911'!$A:$D,4,0),0)</f>
        <v>0</v>
      </c>
      <c r="H428" s="10">
        <f>IFERROR(VLOOKUP(A428,'Onaya Sunulan Birim Fiyat'!$A:$C,3,0),0)</f>
        <v>38.75</v>
      </c>
      <c r="I428" s="10">
        <f>IFERROR(VLOOKUP(A428,'Eksik Birim Fiyat Satınalma'!$A:$E,5,0),0)</f>
        <v>0</v>
      </c>
      <c r="J428" s="10">
        <f>IFERROR(VLOOKUP(A428,'Eksik Birim Fiyat'!$A$2:$E$129,5,0),0)</f>
        <v>0</v>
      </c>
      <c r="K428" s="10">
        <f>IFERROR(VLOOKUP(A428,'Birim Fiyatı Olmayan Malzemeler'!$A$1:$C$128,3,0),0)</f>
        <v>0</v>
      </c>
      <c r="L428" s="10">
        <f>IFERROR(VLOOKUP(A428,'Reçete Altındakiler'!$A:$C,3,0),0)</f>
        <v>0</v>
      </c>
    </row>
    <row r="429" spans="1:12" x14ac:dyDescent="0.25">
      <c r="A429" s="8" t="s">
        <v>613</v>
      </c>
      <c r="B429" s="1">
        <v>2</v>
      </c>
      <c r="C429" s="1">
        <v>1</v>
      </c>
      <c r="D429" s="1">
        <v>9.1999999999999993</v>
      </c>
      <c r="E429" s="1">
        <v>9.1999999999999993</v>
      </c>
      <c r="F429" s="10">
        <f>IFERROR(VLOOKUP(A429,'Sevinç 03.04.2023 1215'!$A:$F,5,0),0)</f>
        <v>0</v>
      </c>
      <c r="G429" s="10">
        <f>IFERROR(VLOOKUP(A429,'Sevinç 04.04.2023 0911'!$A:$D,4,0),0)</f>
        <v>0</v>
      </c>
      <c r="H429" s="10">
        <f>IFERROR(VLOOKUP(A429,'Onaya Sunulan Birim Fiyat'!$A:$C,3,0),0)</f>
        <v>9.1999999999999993</v>
      </c>
      <c r="I429" s="10">
        <f>IFERROR(VLOOKUP(A429,'Eksik Birim Fiyat Satınalma'!$A:$E,5,0),0)</f>
        <v>0</v>
      </c>
      <c r="J429" s="10">
        <f>IFERROR(VLOOKUP(A429,'Eksik Birim Fiyat'!$A$2:$E$129,5,0),0)</f>
        <v>0</v>
      </c>
      <c r="K429" s="10">
        <f>IFERROR(VLOOKUP(A429,'Birim Fiyatı Olmayan Malzemeler'!$A$1:$C$128,3,0),0)</f>
        <v>0</v>
      </c>
      <c r="L429" s="10">
        <f>IFERROR(VLOOKUP(A429,'Reçete Altındakiler'!$A:$C,3,0),0)</f>
        <v>0</v>
      </c>
    </row>
    <row r="430" spans="1:12" x14ac:dyDescent="0.25">
      <c r="A430" s="8" t="s">
        <v>454</v>
      </c>
      <c r="B430" s="1">
        <v>2</v>
      </c>
      <c r="C430" s="1">
        <v>125</v>
      </c>
      <c r="D430" s="1">
        <v>8.75</v>
      </c>
      <c r="E430" s="1">
        <v>1093.75</v>
      </c>
      <c r="F430" s="10">
        <f>IFERROR(VLOOKUP(A430,'Sevinç 03.04.2023 1215'!$A:$F,5,0),0)</f>
        <v>0</v>
      </c>
      <c r="G430" s="10">
        <f>IFERROR(VLOOKUP(A430,'Sevinç 04.04.2023 0911'!$A:$D,4,0),0)</f>
        <v>0</v>
      </c>
      <c r="H430" s="10">
        <f>IFERROR(VLOOKUP(A430,'Onaya Sunulan Birim Fiyat'!$A:$C,3,0),0)</f>
        <v>8.75</v>
      </c>
      <c r="I430" s="10">
        <f>IFERROR(VLOOKUP(A430,'Eksik Birim Fiyat Satınalma'!$A:$E,5,0),0)</f>
        <v>0</v>
      </c>
      <c r="J430" s="10">
        <f>IFERROR(VLOOKUP(A430,'Eksik Birim Fiyat'!$A$2:$E$129,5,0),0)</f>
        <v>0</v>
      </c>
      <c r="K430" s="10">
        <f>IFERROR(VLOOKUP(A430,'Birim Fiyatı Olmayan Malzemeler'!$A$1:$C$128,3,0),0)</f>
        <v>0</v>
      </c>
      <c r="L430" s="10">
        <f>IFERROR(VLOOKUP(A430,'Reçete Altındakiler'!$A:$C,3,0),0)</f>
        <v>0</v>
      </c>
    </row>
    <row r="431" spans="1:12" x14ac:dyDescent="0.25">
      <c r="A431" s="8" t="s">
        <v>52</v>
      </c>
      <c r="B431" s="1">
        <v>2</v>
      </c>
      <c r="C431" s="1">
        <v>250</v>
      </c>
      <c r="D431" s="1">
        <v>2.2000000000000002</v>
      </c>
      <c r="E431" s="1">
        <v>550</v>
      </c>
      <c r="F431" s="10">
        <f>IFERROR(VLOOKUP(A431,'Sevinç 03.04.2023 1215'!$A:$F,5,0),0)</f>
        <v>0</v>
      </c>
      <c r="G431" s="10">
        <f>IFERROR(VLOOKUP(A431,'Sevinç 04.04.2023 0911'!$A:$D,4,0),0)</f>
        <v>0</v>
      </c>
      <c r="H431" s="10">
        <f>IFERROR(VLOOKUP(A431,'Onaya Sunulan Birim Fiyat'!$A:$C,3,0),0)</f>
        <v>2.2000000000000002</v>
      </c>
      <c r="I431" s="10">
        <f>IFERROR(VLOOKUP(A431,'Eksik Birim Fiyat Satınalma'!$A:$E,5,0),0)</f>
        <v>0</v>
      </c>
      <c r="J431" s="10">
        <f>IFERROR(VLOOKUP(A431,'Eksik Birim Fiyat'!$A$2:$E$129,5,0),0)</f>
        <v>0</v>
      </c>
      <c r="K431" s="10">
        <f>IFERROR(VLOOKUP(A431,'Birim Fiyatı Olmayan Malzemeler'!$A$1:$C$128,3,0),0)</f>
        <v>0</v>
      </c>
      <c r="L431" s="10">
        <f>IFERROR(VLOOKUP(A431,'Reçete Altındakiler'!$A:$C,3,0),0)</f>
        <v>0</v>
      </c>
    </row>
    <row r="432" spans="1:12" x14ac:dyDescent="0.25">
      <c r="A432" s="8" t="s">
        <v>683</v>
      </c>
      <c r="B432" s="1">
        <v>2</v>
      </c>
      <c r="C432" s="1">
        <v>378</v>
      </c>
      <c r="D432" s="1">
        <v>14</v>
      </c>
      <c r="E432" s="1">
        <v>5292</v>
      </c>
      <c r="F432" s="10">
        <f>IFERROR(VLOOKUP(A432,'Sevinç 03.04.2023 1215'!$A:$F,5,0),0)</f>
        <v>0</v>
      </c>
      <c r="G432" s="10">
        <f>IFERROR(VLOOKUP(A432,'Sevinç 04.04.2023 0911'!$A:$D,4,0),0)</f>
        <v>0</v>
      </c>
      <c r="H432" s="10">
        <f>IFERROR(VLOOKUP(A432,'Onaya Sunulan Birim Fiyat'!$A:$C,3,0),0)</f>
        <v>14</v>
      </c>
      <c r="I432" s="10">
        <f>IFERROR(VLOOKUP(A432,'Eksik Birim Fiyat Satınalma'!$A:$E,5,0),0)</f>
        <v>0</v>
      </c>
      <c r="J432" s="10">
        <f>IFERROR(VLOOKUP(A432,'Eksik Birim Fiyat'!$A$2:$E$129,5,0),0)</f>
        <v>0</v>
      </c>
      <c r="K432" s="10">
        <f>IFERROR(VLOOKUP(A432,'Birim Fiyatı Olmayan Malzemeler'!$A$1:$C$128,3,0),0)</f>
        <v>0</v>
      </c>
      <c r="L432" s="10">
        <f>IFERROR(VLOOKUP(A432,'Reçete Altındakiler'!$A:$C,3,0),0)</f>
        <v>0</v>
      </c>
    </row>
    <row r="433" spans="1:12" x14ac:dyDescent="0.25">
      <c r="A433" s="8" t="s">
        <v>862</v>
      </c>
      <c r="B433" s="1">
        <v>2</v>
      </c>
      <c r="C433" s="1">
        <v>46</v>
      </c>
      <c r="D433" s="1">
        <v>3.11</v>
      </c>
      <c r="E433" s="1">
        <v>143.06</v>
      </c>
      <c r="F433" s="10">
        <f>IFERROR(VLOOKUP(A433,'Sevinç 03.04.2023 1215'!$A:$F,5,0),0)</f>
        <v>0</v>
      </c>
      <c r="G433" s="10">
        <f>IFERROR(VLOOKUP(A433,'Sevinç 04.04.2023 0911'!$A:$D,4,0),0)</f>
        <v>0</v>
      </c>
      <c r="H433" s="10">
        <f>IFERROR(VLOOKUP(A433,'Onaya Sunulan Birim Fiyat'!$A:$C,3,0),0)</f>
        <v>3.11</v>
      </c>
      <c r="I433" s="10">
        <f>IFERROR(VLOOKUP(A433,'Eksik Birim Fiyat Satınalma'!$A:$E,5,0),0)</f>
        <v>0</v>
      </c>
      <c r="J433" s="10">
        <f>IFERROR(VLOOKUP(A433,'Eksik Birim Fiyat'!$A$2:$E$129,5,0),0)</f>
        <v>0</v>
      </c>
      <c r="K433" s="10">
        <f>IFERROR(VLOOKUP(A433,'Birim Fiyatı Olmayan Malzemeler'!$A$1:$C$128,3,0),0)</f>
        <v>0</v>
      </c>
      <c r="L433" s="10">
        <f>IFERROR(VLOOKUP(A433,'Reçete Altındakiler'!$A:$C,3,0),0)</f>
        <v>0</v>
      </c>
    </row>
    <row r="434" spans="1:12" x14ac:dyDescent="0.25">
      <c r="A434" s="8" t="s">
        <v>863</v>
      </c>
      <c r="B434" s="1">
        <v>2</v>
      </c>
      <c r="C434" s="1">
        <v>1660</v>
      </c>
      <c r="D434" s="1">
        <v>1.43E-2</v>
      </c>
      <c r="E434" s="1">
        <v>23.738</v>
      </c>
      <c r="F434" s="10">
        <f>IFERROR(VLOOKUP(A434,'Sevinç 03.04.2023 1215'!$A:$F,5,0),0)</f>
        <v>0</v>
      </c>
      <c r="G434" s="10">
        <f>IFERROR(VLOOKUP(A434,'Sevinç 04.04.2023 0911'!$A:$D,4,0),0)</f>
        <v>0</v>
      </c>
      <c r="H434" s="10">
        <f>IFERROR(VLOOKUP(A434,'Onaya Sunulan Birim Fiyat'!$A:$C,3,0),0)</f>
        <v>1.43E-2</v>
      </c>
      <c r="I434" s="10">
        <f>IFERROR(VLOOKUP(A434,'Eksik Birim Fiyat Satınalma'!$A:$E,5,0),0)</f>
        <v>0</v>
      </c>
      <c r="J434" s="10">
        <f>IFERROR(VLOOKUP(A434,'Eksik Birim Fiyat'!$A$2:$E$129,5,0),0)</f>
        <v>0</v>
      </c>
      <c r="K434" s="10">
        <f>IFERROR(VLOOKUP(A434,'Birim Fiyatı Olmayan Malzemeler'!$A$1:$C$128,3,0),0)</f>
        <v>0</v>
      </c>
      <c r="L434" s="10">
        <f>IFERROR(VLOOKUP(A434,'Reçete Altındakiler'!$A:$C,3,0),0)</f>
        <v>0</v>
      </c>
    </row>
    <row r="435" spans="1:12" x14ac:dyDescent="0.25">
      <c r="A435" s="8" t="s">
        <v>369</v>
      </c>
      <c r="B435" s="1">
        <v>2</v>
      </c>
      <c r="C435" s="1">
        <v>35</v>
      </c>
      <c r="D435" s="1">
        <v>6.7500000000000004E-2</v>
      </c>
      <c r="E435" s="1">
        <v>2.3624999999999998</v>
      </c>
      <c r="F435" s="10">
        <f>IFERROR(VLOOKUP(A435,'Sevinç 03.04.2023 1215'!$A:$F,5,0),0)</f>
        <v>0</v>
      </c>
      <c r="G435" s="10">
        <f>IFERROR(VLOOKUP(A435,'Sevinç 04.04.2023 0911'!$A:$D,4,0),0)</f>
        <v>0</v>
      </c>
      <c r="H435" s="10">
        <f>IFERROR(VLOOKUP(A435,'Onaya Sunulan Birim Fiyat'!$A:$C,3,0),0)</f>
        <v>6.7500000000000004E-2</v>
      </c>
      <c r="I435" s="10">
        <f>IFERROR(VLOOKUP(A435,'Eksik Birim Fiyat Satınalma'!$A:$E,5,0),0)</f>
        <v>0</v>
      </c>
      <c r="J435" s="10">
        <f>IFERROR(VLOOKUP(A435,'Eksik Birim Fiyat'!$A$2:$E$129,5,0),0)</f>
        <v>0</v>
      </c>
      <c r="K435" s="10">
        <f>IFERROR(VLOOKUP(A435,'Birim Fiyatı Olmayan Malzemeler'!$A$1:$C$128,3,0),0)</f>
        <v>0</v>
      </c>
      <c r="L435" s="10">
        <f>IFERROR(VLOOKUP(A435,'Reçete Altındakiler'!$A:$C,3,0),0)</f>
        <v>0</v>
      </c>
    </row>
    <row r="436" spans="1:12" x14ac:dyDescent="0.25">
      <c r="A436" s="8" t="s">
        <v>245</v>
      </c>
      <c r="B436" s="1">
        <v>2</v>
      </c>
      <c r="C436" s="1">
        <v>50</v>
      </c>
      <c r="D436" s="1">
        <v>0.34649999999999997</v>
      </c>
      <c r="E436" s="1">
        <v>17.324999999999999</v>
      </c>
      <c r="F436" s="10">
        <f>IFERROR(VLOOKUP(A436,'Sevinç 03.04.2023 1215'!$A:$F,5,0),0)</f>
        <v>0</v>
      </c>
      <c r="G436" s="10">
        <f>IFERROR(VLOOKUP(A436,'Sevinç 04.04.2023 0911'!$A:$D,4,0),0)</f>
        <v>0</v>
      </c>
      <c r="H436" s="10">
        <f>IFERROR(VLOOKUP(A436,'Onaya Sunulan Birim Fiyat'!$A:$C,3,0),0)</f>
        <v>0.34649999999999997</v>
      </c>
      <c r="I436" s="10">
        <f>IFERROR(VLOOKUP(A436,'Eksik Birim Fiyat Satınalma'!$A:$E,5,0),0)</f>
        <v>0</v>
      </c>
      <c r="J436" s="10">
        <f>IFERROR(VLOOKUP(A436,'Eksik Birim Fiyat'!$A$2:$E$129,5,0),0)</f>
        <v>0</v>
      </c>
      <c r="K436" s="10">
        <f>IFERROR(VLOOKUP(A436,'Birim Fiyatı Olmayan Malzemeler'!$A$1:$C$128,3,0),0)</f>
        <v>0</v>
      </c>
      <c r="L436" s="10">
        <f>IFERROR(VLOOKUP(A436,'Reçete Altındakiler'!$A:$C,3,0),0)</f>
        <v>0</v>
      </c>
    </row>
    <row r="437" spans="1:12" x14ac:dyDescent="0.25">
      <c r="A437" s="8" t="s">
        <v>370</v>
      </c>
      <c r="B437" s="1">
        <v>2</v>
      </c>
      <c r="C437" s="1">
        <v>19</v>
      </c>
      <c r="D437" s="1">
        <v>0</v>
      </c>
      <c r="E437" s="1">
        <v>0</v>
      </c>
      <c r="F437" s="10">
        <f>IFERROR(VLOOKUP(A437,'Sevinç 03.04.2023 1215'!$A:$F,5,0),0)</f>
        <v>0</v>
      </c>
      <c r="G437" s="10">
        <f>IFERROR(VLOOKUP(A437,'Sevinç 04.04.2023 0911'!$A:$D,4,0),0)</f>
        <v>0</v>
      </c>
      <c r="H437" s="10">
        <f>IFERROR(VLOOKUP(A437,'Onaya Sunulan Birim Fiyat'!$A:$C,3,0),0)</f>
        <v>0</v>
      </c>
      <c r="I437" s="10">
        <f>IFERROR(VLOOKUP(A437,'Eksik Birim Fiyat Satınalma'!$A:$E,5,0),0)</f>
        <v>0</v>
      </c>
      <c r="J437" s="10" t="str">
        <f>IFERROR(VLOOKUP(A437,'Eksik Birim Fiyat'!$A$2:$E$129,5,0),0)</f>
        <v>0 0</v>
      </c>
      <c r="K437" s="10">
        <f>IFERROR(VLOOKUP(A437,'Birim Fiyatı Olmayan Malzemeler'!$A$1:$C$128,3,0),0)</f>
        <v>0</v>
      </c>
      <c r="L437" s="10">
        <f>IFERROR(VLOOKUP(A437,'Reçete Altındakiler'!$A:$C,3,0),0)</f>
        <v>0</v>
      </c>
    </row>
    <row r="438" spans="1:12" x14ac:dyDescent="0.25">
      <c r="A438" s="8" t="s">
        <v>246</v>
      </c>
      <c r="B438" s="1">
        <v>2</v>
      </c>
      <c r="C438" s="1">
        <v>17</v>
      </c>
      <c r="D438" s="1">
        <v>0.22</v>
      </c>
      <c r="E438" s="1">
        <v>3.74</v>
      </c>
      <c r="F438" s="10">
        <f>IFERROR(VLOOKUP(A438,'Sevinç 03.04.2023 1215'!$A:$F,5,0),0)</f>
        <v>0</v>
      </c>
      <c r="G438" s="10">
        <f>IFERROR(VLOOKUP(A438,'Sevinç 04.04.2023 0911'!$A:$D,4,0),0)</f>
        <v>0</v>
      </c>
      <c r="H438" s="10">
        <f>IFERROR(VLOOKUP(A438,'Onaya Sunulan Birim Fiyat'!$A:$C,3,0),0)</f>
        <v>0.22</v>
      </c>
      <c r="I438" s="10">
        <f>IFERROR(VLOOKUP(A438,'Eksik Birim Fiyat Satınalma'!$A:$E,5,0),0)</f>
        <v>0</v>
      </c>
      <c r="J438" s="10">
        <f>IFERROR(VLOOKUP(A438,'Eksik Birim Fiyat'!$A$2:$E$129,5,0),0)</f>
        <v>0</v>
      </c>
      <c r="K438" s="10">
        <f>IFERROR(VLOOKUP(A438,'Birim Fiyatı Olmayan Malzemeler'!$A$1:$C$128,3,0),0)</f>
        <v>0</v>
      </c>
      <c r="L438" s="10">
        <f>IFERROR(VLOOKUP(A438,'Reçete Altındakiler'!$A:$C,3,0),0)</f>
        <v>0</v>
      </c>
    </row>
    <row r="439" spans="1:12" x14ac:dyDescent="0.25">
      <c r="A439" s="8" t="s">
        <v>53</v>
      </c>
      <c r="B439" s="1">
        <v>2</v>
      </c>
      <c r="C439" s="1">
        <v>302</v>
      </c>
      <c r="D439" s="1">
        <v>0.189</v>
      </c>
      <c r="E439" s="1">
        <v>57.078000000000003</v>
      </c>
      <c r="F439" s="10">
        <f>IFERROR(VLOOKUP(A439,'Sevinç 03.04.2023 1215'!$A:$F,5,0),0)</f>
        <v>0</v>
      </c>
      <c r="G439" s="10">
        <f>IFERROR(VLOOKUP(A439,'Sevinç 04.04.2023 0911'!$A:$D,4,0),0)</f>
        <v>0</v>
      </c>
      <c r="H439" s="10">
        <f>IFERROR(VLOOKUP(A439,'Onaya Sunulan Birim Fiyat'!$A:$C,3,0),0)</f>
        <v>0.189</v>
      </c>
      <c r="I439" s="10">
        <f>IFERROR(VLOOKUP(A439,'Eksik Birim Fiyat Satınalma'!$A:$E,5,0),0)</f>
        <v>0</v>
      </c>
      <c r="J439" s="10">
        <f>IFERROR(VLOOKUP(A439,'Eksik Birim Fiyat'!$A$2:$E$129,5,0),0)</f>
        <v>0</v>
      </c>
      <c r="K439" s="10">
        <f>IFERROR(VLOOKUP(A439,'Birim Fiyatı Olmayan Malzemeler'!$A$1:$C$128,3,0),0)</f>
        <v>0</v>
      </c>
      <c r="L439" s="10">
        <f>IFERROR(VLOOKUP(A439,'Reçete Altındakiler'!$A:$C,3,0),0)</f>
        <v>0</v>
      </c>
    </row>
    <row r="440" spans="1:12" x14ac:dyDescent="0.25">
      <c r="A440" s="8" t="s">
        <v>371</v>
      </c>
      <c r="B440" s="1">
        <v>2</v>
      </c>
      <c r="C440" s="1">
        <v>45</v>
      </c>
      <c r="D440" s="1">
        <v>0.35099999999999998</v>
      </c>
      <c r="E440" s="1">
        <v>15.795</v>
      </c>
      <c r="F440" s="10">
        <f>IFERROR(VLOOKUP(A440,'Sevinç 03.04.2023 1215'!$A:$F,5,0),0)</f>
        <v>0</v>
      </c>
      <c r="G440" s="10">
        <f>IFERROR(VLOOKUP(A440,'Sevinç 04.04.2023 0911'!$A:$D,4,0),0)</f>
        <v>0</v>
      </c>
      <c r="H440" s="10">
        <f>IFERROR(VLOOKUP(A440,'Onaya Sunulan Birim Fiyat'!$A:$C,3,0),0)</f>
        <v>0.35099999999999998</v>
      </c>
      <c r="I440" s="10">
        <f>IFERROR(VLOOKUP(A440,'Eksik Birim Fiyat Satınalma'!$A:$E,5,0),0)</f>
        <v>0</v>
      </c>
      <c r="J440" s="10">
        <f>IFERROR(VLOOKUP(A440,'Eksik Birim Fiyat'!$A$2:$E$129,5,0),0)</f>
        <v>0</v>
      </c>
      <c r="K440" s="10">
        <f>IFERROR(VLOOKUP(A440,'Birim Fiyatı Olmayan Malzemeler'!$A$1:$C$128,3,0),0)</f>
        <v>0</v>
      </c>
      <c r="L440" s="10">
        <f>IFERROR(VLOOKUP(A440,'Reçete Altındakiler'!$A:$C,3,0),0)</f>
        <v>0</v>
      </c>
    </row>
    <row r="441" spans="1:12" x14ac:dyDescent="0.25">
      <c r="A441" s="8" t="s">
        <v>372</v>
      </c>
      <c r="B441" s="1">
        <v>2</v>
      </c>
      <c r="C441" s="1">
        <v>163</v>
      </c>
      <c r="D441" s="1">
        <v>0.12</v>
      </c>
      <c r="E441" s="1">
        <v>19.559999999999999</v>
      </c>
      <c r="F441" s="10">
        <f>IFERROR(VLOOKUP(A441,'Sevinç 03.04.2023 1215'!$A:$F,5,0),0)</f>
        <v>0</v>
      </c>
      <c r="G441" s="10">
        <f>IFERROR(VLOOKUP(A441,'Sevinç 04.04.2023 0911'!$A:$D,4,0),0)</f>
        <v>0</v>
      </c>
      <c r="H441" s="10">
        <f>IFERROR(VLOOKUP(A441,'Onaya Sunulan Birim Fiyat'!$A:$C,3,0),0)</f>
        <v>0.12</v>
      </c>
      <c r="I441" s="10">
        <f>IFERROR(VLOOKUP(A441,'Eksik Birim Fiyat Satınalma'!$A:$E,5,0),0)</f>
        <v>0</v>
      </c>
      <c r="J441" s="10">
        <f>IFERROR(VLOOKUP(A441,'Eksik Birim Fiyat'!$A$2:$E$129,5,0),0)</f>
        <v>0</v>
      </c>
      <c r="K441" s="10">
        <f>IFERROR(VLOOKUP(A441,'Birim Fiyatı Olmayan Malzemeler'!$A$1:$C$128,3,0),0)</f>
        <v>0</v>
      </c>
      <c r="L441" s="10">
        <f>IFERROR(VLOOKUP(A441,'Reçete Altındakiler'!$A:$C,3,0),0)</f>
        <v>0</v>
      </c>
    </row>
    <row r="442" spans="1:12" x14ac:dyDescent="0.25">
      <c r="A442" s="8" t="s">
        <v>614</v>
      </c>
      <c r="B442" s="1">
        <v>2</v>
      </c>
      <c r="C442" s="1">
        <v>89</v>
      </c>
      <c r="D442" s="1">
        <v>0.5625</v>
      </c>
      <c r="E442" s="1">
        <v>50.0625</v>
      </c>
      <c r="F442" s="10">
        <f>IFERROR(VLOOKUP(A442,'Sevinç 03.04.2023 1215'!$A:$F,5,0),0)</f>
        <v>0</v>
      </c>
      <c r="G442" s="10">
        <f>IFERROR(VLOOKUP(A442,'Sevinç 04.04.2023 0911'!$A:$D,4,0),0)</f>
        <v>0</v>
      </c>
      <c r="H442" s="10">
        <f>IFERROR(VLOOKUP(A442,'Onaya Sunulan Birim Fiyat'!$A:$C,3,0),0)</f>
        <v>0.5625</v>
      </c>
      <c r="I442" s="10">
        <f>IFERROR(VLOOKUP(A442,'Eksik Birim Fiyat Satınalma'!$A:$E,5,0),0)</f>
        <v>0</v>
      </c>
      <c r="J442" s="10">
        <f>IFERROR(VLOOKUP(A442,'Eksik Birim Fiyat'!$A$2:$E$129,5,0),0)</f>
        <v>0</v>
      </c>
      <c r="K442" s="10">
        <f>IFERROR(VLOOKUP(A442,'Birim Fiyatı Olmayan Malzemeler'!$A$1:$C$128,3,0),0)</f>
        <v>0</v>
      </c>
      <c r="L442" s="10">
        <f>IFERROR(VLOOKUP(A442,'Reçete Altındakiler'!$A:$C,3,0),0)</f>
        <v>0</v>
      </c>
    </row>
    <row r="443" spans="1:12" x14ac:dyDescent="0.25">
      <c r="A443" s="8" t="s">
        <v>54</v>
      </c>
      <c r="B443" s="1">
        <v>2</v>
      </c>
      <c r="C443" s="1">
        <v>211</v>
      </c>
      <c r="D443" s="1">
        <v>7.6499999999999999E-2</v>
      </c>
      <c r="E443" s="1">
        <v>16.141500000000001</v>
      </c>
      <c r="F443" s="10">
        <f>IFERROR(VLOOKUP(A443,'Sevinç 03.04.2023 1215'!$A:$F,5,0),0)</f>
        <v>0</v>
      </c>
      <c r="G443" s="10">
        <f>IFERROR(VLOOKUP(A443,'Sevinç 04.04.2023 0911'!$A:$D,4,0),0)</f>
        <v>0</v>
      </c>
      <c r="H443" s="10">
        <f>IFERROR(VLOOKUP(A443,'Onaya Sunulan Birim Fiyat'!$A:$C,3,0),0)</f>
        <v>7.6499999999999999E-2</v>
      </c>
      <c r="I443" s="10">
        <f>IFERROR(VLOOKUP(A443,'Eksik Birim Fiyat Satınalma'!$A:$E,5,0),0)</f>
        <v>0</v>
      </c>
      <c r="J443" s="10">
        <f>IFERROR(VLOOKUP(A443,'Eksik Birim Fiyat'!$A$2:$E$129,5,0),0)</f>
        <v>0</v>
      </c>
      <c r="K443" s="10">
        <f>IFERROR(VLOOKUP(A443,'Birim Fiyatı Olmayan Malzemeler'!$A$1:$C$128,3,0),0)</f>
        <v>0</v>
      </c>
      <c r="L443" s="10">
        <f>IFERROR(VLOOKUP(A443,'Reçete Altındakiler'!$A:$C,3,0),0)</f>
        <v>0</v>
      </c>
    </row>
    <row r="444" spans="1:12" x14ac:dyDescent="0.25">
      <c r="A444" s="8" t="s">
        <v>373</v>
      </c>
      <c r="B444" s="1">
        <v>2</v>
      </c>
      <c r="C444" s="1">
        <v>107</v>
      </c>
      <c r="D444" s="1">
        <v>0.29699999999999999</v>
      </c>
      <c r="E444" s="1">
        <v>31.779</v>
      </c>
      <c r="F444" s="10">
        <f>IFERROR(VLOOKUP(A444,'Sevinç 03.04.2023 1215'!$A:$F,5,0),0)</f>
        <v>0</v>
      </c>
      <c r="G444" s="10">
        <f>IFERROR(VLOOKUP(A444,'Sevinç 04.04.2023 0911'!$A:$D,4,0),0)</f>
        <v>0</v>
      </c>
      <c r="H444" s="10">
        <f>IFERROR(VLOOKUP(A444,'Onaya Sunulan Birim Fiyat'!$A:$C,3,0),0)</f>
        <v>0.29699999999999999</v>
      </c>
      <c r="I444" s="10">
        <f>IFERROR(VLOOKUP(A444,'Eksik Birim Fiyat Satınalma'!$A:$E,5,0),0)</f>
        <v>0</v>
      </c>
      <c r="J444" s="10">
        <f>IFERROR(VLOOKUP(A444,'Eksik Birim Fiyat'!$A$2:$E$129,5,0),0)</f>
        <v>0</v>
      </c>
      <c r="K444" s="10">
        <f>IFERROR(VLOOKUP(A444,'Birim Fiyatı Olmayan Malzemeler'!$A$1:$C$128,3,0),0)</f>
        <v>0</v>
      </c>
      <c r="L444" s="10">
        <f>IFERROR(VLOOKUP(A444,'Reçete Altındakiler'!$A:$C,3,0),0)</f>
        <v>0</v>
      </c>
    </row>
    <row r="445" spans="1:12" x14ac:dyDescent="0.25">
      <c r="A445" s="8" t="s">
        <v>455</v>
      </c>
      <c r="B445" s="1">
        <v>2</v>
      </c>
      <c r="C445" s="1">
        <v>40</v>
      </c>
      <c r="D445" s="1">
        <v>0.59279999999999999</v>
      </c>
      <c r="E445" s="1">
        <v>23.712</v>
      </c>
      <c r="F445" s="10">
        <f>IFERROR(VLOOKUP(A445,'Sevinç 03.04.2023 1215'!$A:$F,5,0),0)</f>
        <v>0</v>
      </c>
      <c r="G445" s="10">
        <f>IFERROR(VLOOKUP(A445,'Sevinç 04.04.2023 0911'!$A:$D,4,0),0)</f>
        <v>0</v>
      </c>
      <c r="H445" s="10">
        <f>IFERROR(VLOOKUP(A445,'Onaya Sunulan Birim Fiyat'!$A:$C,3,0),0)</f>
        <v>0.59279999999999999</v>
      </c>
      <c r="I445" s="10">
        <f>IFERROR(VLOOKUP(A445,'Eksik Birim Fiyat Satınalma'!$A:$E,5,0),0)</f>
        <v>0</v>
      </c>
      <c r="J445" s="10">
        <f>IFERROR(VLOOKUP(A445,'Eksik Birim Fiyat'!$A$2:$E$129,5,0),0)</f>
        <v>0</v>
      </c>
      <c r="K445" s="10">
        <f>IFERROR(VLOOKUP(A445,'Birim Fiyatı Olmayan Malzemeler'!$A$1:$C$128,3,0),0)</f>
        <v>0</v>
      </c>
      <c r="L445" s="10">
        <f>IFERROR(VLOOKUP(A445,'Reçete Altındakiler'!$A:$C,3,0),0)</f>
        <v>0</v>
      </c>
    </row>
    <row r="446" spans="1:12" x14ac:dyDescent="0.25">
      <c r="A446" s="8" t="s">
        <v>684</v>
      </c>
      <c r="B446" s="1">
        <v>2</v>
      </c>
      <c r="C446" s="1">
        <v>259</v>
      </c>
      <c r="D446" s="1">
        <v>1.35E-2</v>
      </c>
      <c r="E446" s="1">
        <v>3.4965000000000002</v>
      </c>
      <c r="F446" s="10">
        <f>IFERROR(VLOOKUP(A446,'Sevinç 03.04.2023 1215'!$A:$F,5,0),0)</f>
        <v>0</v>
      </c>
      <c r="G446" s="10">
        <f>IFERROR(VLOOKUP(A446,'Sevinç 04.04.2023 0911'!$A:$D,4,0),0)</f>
        <v>0</v>
      </c>
      <c r="H446" s="10">
        <f>IFERROR(VLOOKUP(A446,'Onaya Sunulan Birim Fiyat'!$A:$C,3,0),0)</f>
        <v>1.35E-2</v>
      </c>
      <c r="I446" s="10">
        <f>IFERROR(VLOOKUP(A446,'Eksik Birim Fiyat Satınalma'!$A:$E,5,0),0)</f>
        <v>0</v>
      </c>
      <c r="J446" s="10">
        <f>IFERROR(VLOOKUP(A446,'Eksik Birim Fiyat'!$A$2:$E$129,5,0),0)</f>
        <v>0</v>
      </c>
      <c r="K446" s="10">
        <f>IFERROR(VLOOKUP(A446,'Birim Fiyatı Olmayan Malzemeler'!$A$1:$C$128,3,0),0)</f>
        <v>0</v>
      </c>
      <c r="L446" s="10">
        <f>IFERROR(VLOOKUP(A446,'Reçete Altındakiler'!$A:$C,3,0),0)</f>
        <v>0</v>
      </c>
    </row>
    <row r="447" spans="1:12" x14ac:dyDescent="0.25">
      <c r="A447" s="8" t="s">
        <v>55</v>
      </c>
      <c r="B447" s="1">
        <v>2</v>
      </c>
      <c r="C447" s="1">
        <v>125</v>
      </c>
      <c r="D447" s="1">
        <v>4.4999999999999998E-2</v>
      </c>
      <c r="E447" s="1">
        <v>5.625</v>
      </c>
      <c r="F447" s="10">
        <f>IFERROR(VLOOKUP(A447,'Sevinç 03.04.2023 1215'!$A:$F,5,0),0)</f>
        <v>0</v>
      </c>
      <c r="G447" s="10">
        <f>IFERROR(VLOOKUP(A447,'Sevinç 04.04.2023 0911'!$A:$D,4,0),0)</f>
        <v>0</v>
      </c>
      <c r="H447" s="10">
        <f>IFERROR(VLOOKUP(A447,'Onaya Sunulan Birim Fiyat'!$A:$C,3,0),0)</f>
        <v>4.4999999999999998E-2</v>
      </c>
      <c r="I447" s="10">
        <f>IFERROR(VLOOKUP(A447,'Eksik Birim Fiyat Satınalma'!$A:$E,5,0),0)</f>
        <v>0</v>
      </c>
      <c r="J447" s="10">
        <f>IFERROR(VLOOKUP(A447,'Eksik Birim Fiyat'!$A$2:$E$129,5,0),0)</f>
        <v>0</v>
      </c>
      <c r="K447" s="10">
        <f>IFERROR(VLOOKUP(A447,'Birim Fiyatı Olmayan Malzemeler'!$A$1:$C$128,3,0),0)</f>
        <v>0</v>
      </c>
      <c r="L447" s="10">
        <f>IFERROR(VLOOKUP(A447,'Reçete Altındakiler'!$A:$C,3,0),0)</f>
        <v>0</v>
      </c>
    </row>
    <row r="448" spans="1:12" x14ac:dyDescent="0.25">
      <c r="A448" s="8" t="s">
        <v>56</v>
      </c>
      <c r="B448" s="1">
        <v>2</v>
      </c>
      <c r="C448" s="1">
        <v>5</v>
      </c>
      <c r="D448" s="1">
        <v>3.05</v>
      </c>
      <c r="E448" s="1">
        <v>15.25</v>
      </c>
      <c r="F448" s="10">
        <f>IFERROR(VLOOKUP(A448,'Sevinç 03.04.2023 1215'!$A:$F,5,0),0)</f>
        <v>0</v>
      </c>
      <c r="G448" s="10">
        <f>IFERROR(VLOOKUP(A448,'Sevinç 04.04.2023 0911'!$A:$D,4,0),0)</f>
        <v>0</v>
      </c>
      <c r="H448" s="10">
        <f>IFERROR(VLOOKUP(A448,'Onaya Sunulan Birim Fiyat'!$A:$C,3,0),0)</f>
        <v>3.05</v>
      </c>
      <c r="I448" s="10">
        <f>IFERROR(VLOOKUP(A448,'Eksik Birim Fiyat Satınalma'!$A:$E,5,0),0)</f>
        <v>0</v>
      </c>
      <c r="J448" s="10">
        <f>IFERROR(VLOOKUP(A448,'Eksik Birim Fiyat'!$A$2:$E$129,5,0),0)</f>
        <v>0</v>
      </c>
      <c r="K448" s="10">
        <f>IFERROR(VLOOKUP(A448,'Birim Fiyatı Olmayan Malzemeler'!$A$1:$C$128,3,0),0)</f>
        <v>0</v>
      </c>
      <c r="L448" s="10">
        <f>IFERROR(VLOOKUP(A448,'Reçete Altındakiler'!$A:$C,3,0),0)</f>
        <v>0</v>
      </c>
    </row>
    <row r="449" spans="1:12" x14ac:dyDescent="0.25">
      <c r="A449" s="8" t="s">
        <v>247</v>
      </c>
      <c r="B449" s="1">
        <v>2</v>
      </c>
      <c r="C449" s="1">
        <v>200</v>
      </c>
      <c r="D449" s="1">
        <v>1.1299999999999999</v>
      </c>
      <c r="E449" s="1">
        <v>226</v>
      </c>
      <c r="F449" s="10">
        <f>IFERROR(VLOOKUP(A449,'Sevinç 03.04.2023 1215'!$A:$F,5,0),0)</f>
        <v>0</v>
      </c>
      <c r="G449" s="10">
        <f>IFERROR(VLOOKUP(A449,'Sevinç 04.04.2023 0911'!$A:$D,4,0),0)</f>
        <v>0</v>
      </c>
      <c r="H449" s="10">
        <f>IFERROR(VLOOKUP(A449,'Onaya Sunulan Birim Fiyat'!$A:$C,3,0),0)</f>
        <v>1.1299999999999999</v>
      </c>
      <c r="I449" s="10">
        <f>IFERROR(VLOOKUP(A449,'Eksik Birim Fiyat Satınalma'!$A:$E,5,0),0)</f>
        <v>0</v>
      </c>
      <c r="J449" s="10">
        <f>IFERROR(VLOOKUP(A449,'Eksik Birim Fiyat'!$A$2:$E$129,5,0),0)</f>
        <v>0</v>
      </c>
      <c r="K449" s="10">
        <f>IFERROR(VLOOKUP(A449,'Birim Fiyatı Olmayan Malzemeler'!$A$1:$C$128,3,0),0)</f>
        <v>0</v>
      </c>
      <c r="L449" s="10">
        <f>IFERROR(VLOOKUP(A449,'Reçete Altındakiler'!$A:$C,3,0),0)</f>
        <v>0</v>
      </c>
    </row>
    <row r="450" spans="1:12" x14ac:dyDescent="0.25">
      <c r="A450" s="8" t="s">
        <v>248</v>
      </c>
      <c r="B450" s="1">
        <v>2</v>
      </c>
      <c r="C450" s="1">
        <v>16</v>
      </c>
      <c r="D450" s="1">
        <v>0.52</v>
      </c>
      <c r="E450" s="1">
        <v>8.32</v>
      </c>
      <c r="F450" s="10">
        <f>IFERROR(VLOOKUP(A450,'Sevinç 03.04.2023 1215'!$A:$F,5,0),0)</f>
        <v>0</v>
      </c>
      <c r="G450" s="10">
        <f>IFERROR(VLOOKUP(A450,'Sevinç 04.04.2023 0911'!$A:$D,4,0),0)</f>
        <v>0</v>
      </c>
      <c r="H450" s="10">
        <f>IFERROR(VLOOKUP(A450,'Onaya Sunulan Birim Fiyat'!$A:$C,3,0),0)</f>
        <v>0.52</v>
      </c>
      <c r="I450" s="10">
        <f>IFERROR(VLOOKUP(A450,'Eksik Birim Fiyat Satınalma'!$A:$E,5,0),0)</f>
        <v>0</v>
      </c>
      <c r="J450" s="10">
        <f>IFERROR(VLOOKUP(A450,'Eksik Birim Fiyat'!$A$2:$E$129,5,0),0)</f>
        <v>0</v>
      </c>
      <c r="K450" s="10">
        <f>IFERROR(VLOOKUP(A450,'Birim Fiyatı Olmayan Malzemeler'!$A$1:$C$128,3,0),0)</f>
        <v>0</v>
      </c>
      <c r="L450" s="10">
        <f>IFERROR(VLOOKUP(A450,'Reçete Altındakiler'!$A:$C,3,0),0)</f>
        <v>0</v>
      </c>
    </row>
    <row r="451" spans="1:12" x14ac:dyDescent="0.25">
      <c r="A451" s="8" t="s">
        <v>864</v>
      </c>
      <c r="B451" s="1">
        <v>2</v>
      </c>
      <c r="C451" s="1">
        <v>6</v>
      </c>
      <c r="D451" s="1">
        <v>0.66</v>
      </c>
      <c r="E451" s="1">
        <v>3.96</v>
      </c>
      <c r="F451" s="10">
        <f>IFERROR(VLOOKUP(A451,'Sevinç 03.04.2023 1215'!$A:$F,5,0),0)</f>
        <v>0</v>
      </c>
      <c r="G451" s="10">
        <f>IFERROR(VLOOKUP(A451,'Sevinç 04.04.2023 0911'!$A:$D,4,0),0)</f>
        <v>0</v>
      </c>
      <c r="H451" s="10">
        <f>IFERROR(VLOOKUP(A451,'Onaya Sunulan Birim Fiyat'!$A:$C,3,0),0)</f>
        <v>0.66</v>
      </c>
      <c r="I451" s="10">
        <f>IFERROR(VLOOKUP(A451,'Eksik Birim Fiyat Satınalma'!$A:$E,5,0),0)</f>
        <v>0</v>
      </c>
      <c r="J451" s="10">
        <f>IFERROR(VLOOKUP(A451,'Eksik Birim Fiyat'!$A$2:$E$129,5,0),0)</f>
        <v>0</v>
      </c>
      <c r="K451" s="10">
        <f>IFERROR(VLOOKUP(A451,'Birim Fiyatı Olmayan Malzemeler'!$A$1:$C$128,3,0),0)</f>
        <v>0</v>
      </c>
      <c r="L451" s="10">
        <f>IFERROR(VLOOKUP(A451,'Reçete Altındakiler'!$A:$C,3,0),0)</f>
        <v>0</v>
      </c>
    </row>
    <row r="452" spans="1:12" x14ac:dyDescent="0.25">
      <c r="A452" s="8" t="s">
        <v>615</v>
      </c>
      <c r="B452" s="1">
        <v>2</v>
      </c>
      <c r="C452" s="1">
        <v>313</v>
      </c>
      <c r="D452" s="1">
        <v>8.5500000000000007E-2</v>
      </c>
      <c r="E452" s="1">
        <v>26.761500000000002</v>
      </c>
      <c r="F452" s="10">
        <f>IFERROR(VLOOKUP(A452,'Sevinç 03.04.2023 1215'!$A:$F,5,0),0)</f>
        <v>0</v>
      </c>
      <c r="G452" s="10">
        <f>IFERROR(VLOOKUP(A452,'Sevinç 04.04.2023 0911'!$A:$D,4,0),0)</f>
        <v>0</v>
      </c>
      <c r="H452" s="10">
        <f>IFERROR(VLOOKUP(A452,'Onaya Sunulan Birim Fiyat'!$A:$C,3,0),0)</f>
        <v>8.5500000000000007E-2</v>
      </c>
      <c r="I452" s="10">
        <f>IFERROR(VLOOKUP(A452,'Eksik Birim Fiyat Satınalma'!$A:$E,5,0),0)</f>
        <v>0</v>
      </c>
      <c r="J452" s="10">
        <f>IFERROR(VLOOKUP(A452,'Eksik Birim Fiyat'!$A$2:$E$129,5,0),0)</f>
        <v>0</v>
      </c>
      <c r="K452" s="10">
        <f>IFERROR(VLOOKUP(A452,'Birim Fiyatı Olmayan Malzemeler'!$A$1:$C$128,3,0),0)</f>
        <v>0</v>
      </c>
      <c r="L452" s="10">
        <f>IFERROR(VLOOKUP(A452,'Reçete Altındakiler'!$A:$C,3,0),0)</f>
        <v>0</v>
      </c>
    </row>
    <row r="453" spans="1:12" x14ac:dyDescent="0.25">
      <c r="A453" s="8" t="s">
        <v>374</v>
      </c>
      <c r="B453" s="1">
        <v>2</v>
      </c>
      <c r="C453" s="1">
        <v>180</v>
      </c>
      <c r="D453" s="1">
        <v>7.0000000000000007E-2</v>
      </c>
      <c r="E453" s="1">
        <v>12.6</v>
      </c>
      <c r="F453" s="10">
        <f>IFERROR(VLOOKUP(A453,'Sevinç 03.04.2023 1215'!$A:$F,5,0),0)</f>
        <v>0</v>
      </c>
      <c r="G453" s="10">
        <f>IFERROR(VLOOKUP(A453,'Sevinç 04.04.2023 0911'!$A:$D,4,0),0)</f>
        <v>0</v>
      </c>
      <c r="H453" s="10">
        <f>IFERROR(VLOOKUP(A453,'Onaya Sunulan Birim Fiyat'!$A:$C,3,0),0)</f>
        <v>7.0000000000000007E-2</v>
      </c>
      <c r="I453" s="10">
        <f>IFERROR(VLOOKUP(A453,'Eksik Birim Fiyat Satınalma'!$A:$E,5,0),0)</f>
        <v>0</v>
      </c>
      <c r="J453" s="10">
        <f>IFERROR(VLOOKUP(A453,'Eksik Birim Fiyat'!$A$2:$E$129,5,0),0)</f>
        <v>0</v>
      </c>
      <c r="K453" s="10">
        <f>IFERROR(VLOOKUP(A453,'Birim Fiyatı Olmayan Malzemeler'!$A$1:$C$128,3,0),0)</f>
        <v>0</v>
      </c>
      <c r="L453" s="10">
        <f>IFERROR(VLOOKUP(A453,'Reçete Altındakiler'!$A:$C,3,0),0)</f>
        <v>0</v>
      </c>
    </row>
    <row r="454" spans="1:12" x14ac:dyDescent="0.25">
      <c r="A454" s="8" t="s">
        <v>456</v>
      </c>
      <c r="B454" s="1">
        <v>2</v>
      </c>
      <c r="C454" s="1">
        <v>160</v>
      </c>
      <c r="D454" s="1">
        <v>0.216</v>
      </c>
      <c r="E454" s="1">
        <v>34.56</v>
      </c>
      <c r="F454" s="10">
        <f>IFERROR(VLOOKUP(A454,'Sevinç 03.04.2023 1215'!$A:$F,5,0),0)</f>
        <v>0</v>
      </c>
      <c r="G454" s="10">
        <f>IFERROR(VLOOKUP(A454,'Sevinç 04.04.2023 0911'!$A:$D,4,0),0)</f>
        <v>0</v>
      </c>
      <c r="H454" s="10">
        <f>IFERROR(VLOOKUP(A454,'Onaya Sunulan Birim Fiyat'!$A:$C,3,0),0)</f>
        <v>0.216</v>
      </c>
      <c r="I454" s="10">
        <f>IFERROR(VLOOKUP(A454,'Eksik Birim Fiyat Satınalma'!$A:$E,5,0),0)</f>
        <v>0</v>
      </c>
      <c r="J454" s="10">
        <f>IFERROR(VLOOKUP(A454,'Eksik Birim Fiyat'!$A$2:$E$129,5,0),0)</f>
        <v>0</v>
      </c>
      <c r="K454" s="10">
        <f>IFERROR(VLOOKUP(A454,'Birim Fiyatı Olmayan Malzemeler'!$A$1:$C$128,3,0),0)</f>
        <v>0</v>
      </c>
      <c r="L454" s="10">
        <f>IFERROR(VLOOKUP(A454,'Reçete Altındakiler'!$A:$C,3,0),0)</f>
        <v>0</v>
      </c>
    </row>
    <row r="455" spans="1:12" x14ac:dyDescent="0.25">
      <c r="A455" s="8" t="s">
        <v>865</v>
      </c>
      <c r="B455" s="1">
        <v>2</v>
      </c>
      <c r="C455" s="1">
        <v>154</v>
      </c>
      <c r="D455" s="1">
        <v>0.04</v>
      </c>
      <c r="E455" s="1">
        <v>6.16</v>
      </c>
      <c r="F455" s="10">
        <f>IFERROR(VLOOKUP(A455,'Sevinç 03.04.2023 1215'!$A:$F,5,0),0)</f>
        <v>0</v>
      </c>
      <c r="G455" s="10">
        <f>IFERROR(VLOOKUP(A455,'Sevinç 04.04.2023 0911'!$A:$D,4,0),0)</f>
        <v>0</v>
      </c>
      <c r="H455" s="10">
        <f>IFERROR(VLOOKUP(A455,'Onaya Sunulan Birim Fiyat'!$A:$C,3,0),0)</f>
        <v>0.04</v>
      </c>
      <c r="I455" s="10">
        <f>IFERROR(VLOOKUP(A455,'Eksik Birim Fiyat Satınalma'!$A:$E,5,0),0)</f>
        <v>0</v>
      </c>
      <c r="J455" s="10">
        <f>IFERROR(VLOOKUP(A455,'Eksik Birim Fiyat'!$A$2:$E$129,5,0),0)</f>
        <v>0</v>
      </c>
      <c r="K455" s="10">
        <f>IFERROR(VLOOKUP(A455,'Birim Fiyatı Olmayan Malzemeler'!$A$1:$C$128,3,0),0)</f>
        <v>0</v>
      </c>
      <c r="L455" s="10">
        <f>IFERROR(VLOOKUP(A455,'Reçete Altındakiler'!$A:$C,3,0),0)</f>
        <v>0</v>
      </c>
    </row>
    <row r="456" spans="1:12" x14ac:dyDescent="0.25">
      <c r="A456" s="8" t="s">
        <v>866</v>
      </c>
      <c r="B456" s="1">
        <v>2</v>
      </c>
      <c r="C456" s="1">
        <v>3</v>
      </c>
      <c r="D456" s="1">
        <v>0.99</v>
      </c>
      <c r="E456" s="1">
        <v>2.97</v>
      </c>
      <c r="F456" s="10">
        <f>IFERROR(VLOOKUP(A456,'Sevinç 03.04.2023 1215'!$A:$F,5,0),0)</f>
        <v>0</v>
      </c>
      <c r="G456" s="10">
        <f>IFERROR(VLOOKUP(A456,'Sevinç 04.04.2023 0911'!$A:$D,4,0),0)</f>
        <v>0</v>
      </c>
      <c r="H456" s="10">
        <f>IFERROR(VLOOKUP(A456,'Onaya Sunulan Birim Fiyat'!$A:$C,3,0),0)</f>
        <v>0.99</v>
      </c>
      <c r="I456" s="10">
        <f>IFERROR(VLOOKUP(A456,'Eksik Birim Fiyat Satınalma'!$A:$E,5,0),0)</f>
        <v>0</v>
      </c>
      <c r="J456" s="10">
        <f>IFERROR(VLOOKUP(A456,'Eksik Birim Fiyat'!$A$2:$E$129,5,0),0)</f>
        <v>0</v>
      </c>
      <c r="K456" s="10">
        <f>IFERROR(VLOOKUP(A456,'Birim Fiyatı Olmayan Malzemeler'!$A$1:$C$128,3,0),0)</f>
        <v>0</v>
      </c>
      <c r="L456" s="10">
        <f>IFERROR(VLOOKUP(A456,'Reçete Altındakiler'!$A:$C,3,0),0)</f>
        <v>0</v>
      </c>
    </row>
    <row r="457" spans="1:12" x14ac:dyDescent="0.25">
      <c r="A457" s="8" t="s">
        <v>57</v>
      </c>
      <c r="B457" s="1">
        <v>2</v>
      </c>
      <c r="C457" s="1">
        <v>158</v>
      </c>
      <c r="D457" s="1">
        <v>0.63900000000000001</v>
      </c>
      <c r="E457" s="1">
        <v>100.962</v>
      </c>
      <c r="F457" s="10">
        <f>IFERROR(VLOOKUP(A457,'Sevinç 03.04.2023 1215'!$A:$F,5,0),0)</f>
        <v>0</v>
      </c>
      <c r="G457" s="10">
        <f>IFERROR(VLOOKUP(A457,'Sevinç 04.04.2023 0911'!$A:$D,4,0),0)</f>
        <v>0</v>
      </c>
      <c r="H457" s="10">
        <f>IFERROR(VLOOKUP(A457,'Onaya Sunulan Birim Fiyat'!$A:$C,3,0),0)</f>
        <v>0.63900000000000001</v>
      </c>
      <c r="I457" s="10">
        <f>IFERROR(VLOOKUP(A457,'Eksik Birim Fiyat Satınalma'!$A:$E,5,0),0)</f>
        <v>0</v>
      </c>
      <c r="J457" s="10">
        <f>IFERROR(VLOOKUP(A457,'Eksik Birim Fiyat'!$A$2:$E$129,5,0),0)</f>
        <v>0</v>
      </c>
      <c r="K457" s="10">
        <f>IFERROR(VLOOKUP(A457,'Birim Fiyatı Olmayan Malzemeler'!$A$1:$C$128,3,0),0)</f>
        <v>0</v>
      </c>
      <c r="L457" s="10">
        <f>IFERROR(VLOOKUP(A457,'Reçete Altındakiler'!$A:$C,3,0),0)</f>
        <v>0</v>
      </c>
    </row>
    <row r="458" spans="1:12" x14ac:dyDescent="0.25">
      <c r="A458" s="8" t="s">
        <v>685</v>
      </c>
      <c r="B458" s="1">
        <v>2</v>
      </c>
      <c r="C458" s="1">
        <v>7</v>
      </c>
      <c r="D458" s="1">
        <v>0.68799999999999994</v>
      </c>
      <c r="E458" s="1">
        <v>4.8159999999999998</v>
      </c>
      <c r="F458" s="10">
        <f>IFERROR(VLOOKUP(A458,'Sevinç 03.04.2023 1215'!$A:$F,5,0),0)</f>
        <v>0</v>
      </c>
      <c r="G458" s="10">
        <f>IFERROR(VLOOKUP(A458,'Sevinç 04.04.2023 0911'!$A:$D,4,0),0)</f>
        <v>0</v>
      </c>
      <c r="H458" s="10">
        <f>IFERROR(VLOOKUP(A458,'Onaya Sunulan Birim Fiyat'!$A:$C,3,0),0)</f>
        <v>0.68799999999999994</v>
      </c>
      <c r="I458" s="10">
        <f>IFERROR(VLOOKUP(A458,'Eksik Birim Fiyat Satınalma'!$A:$E,5,0),0)</f>
        <v>0</v>
      </c>
      <c r="J458" s="10">
        <f>IFERROR(VLOOKUP(A458,'Eksik Birim Fiyat'!$A$2:$E$129,5,0),0)</f>
        <v>0</v>
      </c>
      <c r="K458" s="10">
        <f>IFERROR(VLOOKUP(A458,'Birim Fiyatı Olmayan Malzemeler'!$A$1:$C$128,3,0),0)</f>
        <v>0</v>
      </c>
      <c r="L458" s="10">
        <f>IFERROR(VLOOKUP(A458,'Reçete Altındakiler'!$A:$C,3,0),0)</f>
        <v>0</v>
      </c>
    </row>
    <row r="459" spans="1:12" x14ac:dyDescent="0.25">
      <c r="A459" s="8" t="s">
        <v>545</v>
      </c>
      <c r="B459" s="1">
        <v>2</v>
      </c>
      <c r="C459" s="1">
        <v>9</v>
      </c>
      <c r="D459" s="1">
        <v>1.71</v>
      </c>
      <c r="E459" s="1">
        <v>15.39</v>
      </c>
      <c r="F459" s="10">
        <f>IFERROR(VLOOKUP(A459,'Sevinç 03.04.2023 1215'!$A:$F,5,0),0)</f>
        <v>0</v>
      </c>
      <c r="G459" s="10">
        <f>IFERROR(VLOOKUP(A459,'Sevinç 04.04.2023 0911'!$A:$D,4,0),0)</f>
        <v>0</v>
      </c>
      <c r="H459" s="10">
        <f>IFERROR(VLOOKUP(A459,'Onaya Sunulan Birim Fiyat'!$A:$C,3,0),0)</f>
        <v>1.71</v>
      </c>
      <c r="I459" s="10">
        <f>IFERROR(VLOOKUP(A459,'Eksik Birim Fiyat Satınalma'!$A:$E,5,0),0)</f>
        <v>0</v>
      </c>
      <c r="J459" s="10">
        <f>IFERROR(VLOOKUP(A459,'Eksik Birim Fiyat'!$A$2:$E$129,5,0),0)</f>
        <v>0</v>
      </c>
      <c r="K459" s="10">
        <f>IFERROR(VLOOKUP(A459,'Birim Fiyatı Olmayan Malzemeler'!$A$1:$C$128,3,0),0)</f>
        <v>0</v>
      </c>
      <c r="L459" s="10">
        <f>IFERROR(VLOOKUP(A459,'Reçete Altındakiler'!$A:$C,3,0),0)</f>
        <v>0</v>
      </c>
    </row>
    <row r="460" spans="1:12" x14ac:dyDescent="0.25">
      <c r="A460" s="8" t="s">
        <v>249</v>
      </c>
      <c r="B460" s="1">
        <v>2</v>
      </c>
      <c r="C460" s="1">
        <v>14</v>
      </c>
      <c r="D460" s="1">
        <v>0.13950000000000001</v>
      </c>
      <c r="E460" s="1">
        <v>1.9530000000000001</v>
      </c>
      <c r="F460" s="10">
        <f>IFERROR(VLOOKUP(A460,'Sevinç 03.04.2023 1215'!$A:$F,5,0),0)</f>
        <v>0</v>
      </c>
      <c r="G460" s="10">
        <f>IFERROR(VLOOKUP(A460,'Sevinç 04.04.2023 0911'!$A:$D,4,0),0)</f>
        <v>0</v>
      </c>
      <c r="H460" s="10">
        <f>IFERROR(VLOOKUP(A460,'Onaya Sunulan Birim Fiyat'!$A:$C,3,0),0)</f>
        <v>0.13950000000000001</v>
      </c>
      <c r="I460" s="10">
        <f>IFERROR(VLOOKUP(A460,'Eksik Birim Fiyat Satınalma'!$A:$E,5,0),0)</f>
        <v>0</v>
      </c>
      <c r="J460" s="10">
        <f>IFERROR(VLOOKUP(A460,'Eksik Birim Fiyat'!$A$2:$E$129,5,0),0)</f>
        <v>0</v>
      </c>
      <c r="K460" s="10">
        <f>IFERROR(VLOOKUP(A460,'Birim Fiyatı Olmayan Malzemeler'!$A$1:$C$128,3,0),0)</f>
        <v>0</v>
      </c>
      <c r="L460" s="10">
        <f>IFERROR(VLOOKUP(A460,'Reçete Altındakiler'!$A:$C,3,0),0)</f>
        <v>0</v>
      </c>
    </row>
    <row r="461" spans="1:12" x14ac:dyDescent="0.25">
      <c r="A461" s="8" t="s">
        <v>375</v>
      </c>
      <c r="B461" s="1">
        <v>2</v>
      </c>
      <c r="C461" s="1">
        <v>267</v>
      </c>
      <c r="D461" s="1">
        <v>3.04</v>
      </c>
      <c r="E461" s="1">
        <v>811.68</v>
      </c>
      <c r="F461" s="10">
        <f>IFERROR(VLOOKUP(A461,'Sevinç 03.04.2023 1215'!$A:$F,5,0),0)</f>
        <v>0</v>
      </c>
      <c r="G461" s="10">
        <f>IFERROR(VLOOKUP(A461,'Sevinç 04.04.2023 0911'!$A:$D,4,0),0)</f>
        <v>0</v>
      </c>
      <c r="H461" s="10">
        <f>IFERROR(VLOOKUP(A461,'Onaya Sunulan Birim Fiyat'!$A:$C,3,0),0)</f>
        <v>3.04</v>
      </c>
      <c r="I461" s="10">
        <f>IFERROR(VLOOKUP(A461,'Eksik Birim Fiyat Satınalma'!$A:$E,5,0),0)</f>
        <v>0</v>
      </c>
      <c r="J461" s="10">
        <f>IFERROR(VLOOKUP(A461,'Eksik Birim Fiyat'!$A$2:$E$129,5,0),0)</f>
        <v>0</v>
      </c>
      <c r="K461" s="10">
        <f>IFERROR(VLOOKUP(A461,'Birim Fiyatı Olmayan Malzemeler'!$A$1:$C$128,3,0),0)</f>
        <v>0</v>
      </c>
      <c r="L461" s="10">
        <f>IFERROR(VLOOKUP(A461,'Reçete Altındakiler'!$A:$C,3,0),0)</f>
        <v>0</v>
      </c>
    </row>
    <row r="462" spans="1:12" x14ac:dyDescent="0.25">
      <c r="A462" s="8" t="s">
        <v>375</v>
      </c>
      <c r="B462" s="1">
        <v>3</v>
      </c>
      <c r="C462" s="1">
        <v>2</v>
      </c>
      <c r="D462" s="1">
        <v>3.04</v>
      </c>
      <c r="E462" s="1">
        <v>6.08</v>
      </c>
      <c r="F462" s="10">
        <f>IFERROR(VLOOKUP(A462,'Sevinç 03.04.2023 1215'!$A:$F,5,0),0)</f>
        <v>0</v>
      </c>
      <c r="G462" s="10">
        <f>IFERROR(VLOOKUP(A462,'Sevinç 04.04.2023 0911'!$A:$D,4,0),0)</f>
        <v>0</v>
      </c>
      <c r="H462" s="10">
        <f>IFERROR(VLOOKUP(A462,'Onaya Sunulan Birim Fiyat'!$A:$C,3,0),0)</f>
        <v>3.04</v>
      </c>
      <c r="I462" s="10">
        <f>IFERROR(VLOOKUP(A462,'Eksik Birim Fiyat Satınalma'!$A:$E,5,0),0)</f>
        <v>0</v>
      </c>
      <c r="J462" s="10">
        <f>IFERROR(VLOOKUP(A462,'Eksik Birim Fiyat'!$A$2:$E$129,5,0),0)</f>
        <v>0</v>
      </c>
      <c r="K462" s="10">
        <f>IFERROR(VLOOKUP(A462,'Birim Fiyatı Olmayan Malzemeler'!$A$1:$C$128,3,0),0)</f>
        <v>0</v>
      </c>
      <c r="L462" s="10">
        <f>IFERROR(VLOOKUP(A462,'Reçete Altındakiler'!$A:$C,3,0),0)</f>
        <v>0</v>
      </c>
    </row>
    <row r="463" spans="1:12" x14ac:dyDescent="0.25">
      <c r="A463" s="8" t="s">
        <v>376</v>
      </c>
      <c r="B463" s="1">
        <v>2</v>
      </c>
      <c r="C463" s="1">
        <v>124</v>
      </c>
      <c r="D463" s="1">
        <v>5</v>
      </c>
      <c r="E463" s="1">
        <v>620</v>
      </c>
      <c r="F463" s="10">
        <f>IFERROR(VLOOKUP(A463,'Sevinç 03.04.2023 1215'!$A:$F,5,0),0)</f>
        <v>0</v>
      </c>
      <c r="G463" s="10">
        <f>IFERROR(VLOOKUP(A463,'Sevinç 04.04.2023 0911'!$A:$D,4,0),0)</f>
        <v>0</v>
      </c>
      <c r="H463" s="10">
        <f>IFERROR(VLOOKUP(A463,'Onaya Sunulan Birim Fiyat'!$A:$C,3,0),0)</f>
        <v>5</v>
      </c>
      <c r="I463" s="10">
        <f>IFERROR(VLOOKUP(A463,'Eksik Birim Fiyat Satınalma'!$A:$E,5,0),0)</f>
        <v>0</v>
      </c>
      <c r="J463" s="10">
        <f>IFERROR(VLOOKUP(A463,'Eksik Birim Fiyat'!$A$2:$E$129,5,0),0)</f>
        <v>0</v>
      </c>
      <c r="K463" s="10">
        <f>IFERROR(VLOOKUP(A463,'Birim Fiyatı Olmayan Malzemeler'!$A$1:$C$128,3,0),0)</f>
        <v>0</v>
      </c>
      <c r="L463" s="10">
        <f>IFERROR(VLOOKUP(A463,'Reçete Altındakiler'!$A:$C,3,0),0)</f>
        <v>0</v>
      </c>
    </row>
    <row r="464" spans="1:12" x14ac:dyDescent="0.25">
      <c r="A464" s="8" t="s">
        <v>58</v>
      </c>
      <c r="B464" s="1">
        <v>2</v>
      </c>
      <c r="C464" s="1">
        <v>31</v>
      </c>
      <c r="D464" s="1">
        <v>4.5</v>
      </c>
      <c r="E464" s="1">
        <v>139.5</v>
      </c>
      <c r="F464" s="10">
        <f>IFERROR(VLOOKUP(A464,'Sevinç 03.04.2023 1215'!$A:$F,5,0),0)</f>
        <v>0</v>
      </c>
      <c r="G464" s="10">
        <f>IFERROR(VLOOKUP(A464,'Sevinç 04.04.2023 0911'!$A:$D,4,0),0)</f>
        <v>0</v>
      </c>
      <c r="H464" s="10">
        <f>IFERROR(VLOOKUP(A464,'Onaya Sunulan Birim Fiyat'!$A:$C,3,0),0)</f>
        <v>4.5</v>
      </c>
      <c r="I464" s="10">
        <f>IFERROR(VLOOKUP(A464,'Eksik Birim Fiyat Satınalma'!$A:$E,5,0),0)</f>
        <v>0</v>
      </c>
      <c r="J464" s="10">
        <f>IFERROR(VLOOKUP(A464,'Eksik Birim Fiyat'!$A$2:$E$129,5,0),0)</f>
        <v>0</v>
      </c>
      <c r="K464" s="10">
        <f>IFERROR(VLOOKUP(A464,'Birim Fiyatı Olmayan Malzemeler'!$A$1:$C$128,3,0),0)</f>
        <v>0</v>
      </c>
      <c r="L464" s="10">
        <f>IFERROR(VLOOKUP(A464,'Reçete Altındakiler'!$A:$C,3,0),0)</f>
        <v>0</v>
      </c>
    </row>
    <row r="465" spans="1:12" x14ac:dyDescent="0.25">
      <c r="A465" s="8" t="s">
        <v>616</v>
      </c>
      <c r="B465" s="1">
        <v>2</v>
      </c>
      <c r="C465" s="1">
        <v>765</v>
      </c>
      <c r="D465" s="1">
        <v>2.25</v>
      </c>
      <c r="E465" s="1">
        <v>1721.25</v>
      </c>
      <c r="F465" s="10">
        <f>IFERROR(VLOOKUP(A465,'Sevinç 03.04.2023 1215'!$A:$F,5,0),0)</f>
        <v>0</v>
      </c>
      <c r="G465" s="10">
        <f>IFERROR(VLOOKUP(A465,'Sevinç 04.04.2023 0911'!$A:$D,4,0),0)</f>
        <v>0</v>
      </c>
      <c r="H465" s="10">
        <f>IFERROR(VLOOKUP(A465,'Onaya Sunulan Birim Fiyat'!$A:$C,3,0),0)</f>
        <v>2.25</v>
      </c>
      <c r="I465" s="10">
        <f>IFERROR(VLOOKUP(A465,'Eksik Birim Fiyat Satınalma'!$A:$E,5,0),0)</f>
        <v>0</v>
      </c>
      <c r="J465" s="10">
        <f>IFERROR(VLOOKUP(A465,'Eksik Birim Fiyat'!$A$2:$E$129,5,0),0)</f>
        <v>0</v>
      </c>
      <c r="K465" s="10">
        <f>IFERROR(VLOOKUP(A465,'Birim Fiyatı Olmayan Malzemeler'!$A$1:$C$128,3,0),0)</f>
        <v>0</v>
      </c>
      <c r="L465" s="10">
        <f>IFERROR(VLOOKUP(A465,'Reçete Altındakiler'!$A:$C,3,0),0)</f>
        <v>0</v>
      </c>
    </row>
    <row r="466" spans="1:12" x14ac:dyDescent="0.25">
      <c r="A466" s="8" t="s">
        <v>457</v>
      </c>
      <c r="B466" s="1">
        <v>2</v>
      </c>
      <c r="C466" s="1">
        <v>350</v>
      </c>
      <c r="D466" s="1">
        <v>0</v>
      </c>
      <c r="E466" s="1">
        <v>0</v>
      </c>
      <c r="F466" s="10">
        <f>IFERROR(VLOOKUP(A466,'Sevinç 03.04.2023 1215'!$A:$F,5,0),0)</f>
        <v>0</v>
      </c>
      <c r="G466" s="10">
        <f>IFERROR(VLOOKUP(A466,'Sevinç 04.04.2023 0911'!$A:$D,4,0),0)</f>
        <v>0</v>
      </c>
      <c r="H466" s="10">
        <f>IFERROR(VLOOKUP(A466,'Onaya Sunulan Birim Fiyat'!$A:$C,3,0),0)</f>
        <v>0</v>
      </c>
      <c r="I466" s="10">
        <f>IFERROR(VLOOKUP(A466,'Eksik Birim Fiyat Satınalma'!$A:$E,5,0),0)</f>
        <v>0</v>
      </c>
      <c r="J466" s="10" t="str">
        <f>IFERROR(VLOOKUP(A466,'Eksik Birim Fiyat'!$A$2:$E$129,5,0),0)</f>
        <v>0 0</v>
      </c>
      <c r="K466" s="10">
        <f>IFERROR(VLOOKUP(A466,'Birim Fiyatı Olmayan Malzemeler'!$A$1:$C$128,3,0),0)</f>
        <v>0</v>
      </c>
      <c r="L466" s="10">
        <f>IFERROR(VLOOKUP(A466,'Reçete Altındakiler'!$A:$C,3,0),0)</f>
        <v>0</v>
      </c>
    </row>
    <row r="467" spans="1:12" x14ac:dyDescent="0.25">
      <c r="A467" s="8" t="s">
        <v>59</v>
      </c>
      <c r="B467" s="1">
        <v>2</v>
      </c>
      <c r="C467" s="1">
        <v>152</v>
      </c>
      <c r="D467" s="1">
        <v>2.2999999999999998</v>
      </c>
      <c r="E467" s="1">
        <v>349.6</v>
      </c>
      <c r="F467" s="10">
        <f>IFERROR(VLOOKUP(A467,'Sevinç 03.04.2023 1215'!$A:$F,5,0),0)</f>
        <v>0</v>
      </c>
      <c r="G467" s="10">
        <f>IFERROR(VLOOKUP(A467,'Sevinç 04.04.2023 0911'!$A:$D,4,0),0)</f>
        <v>0</v>
      </c>
      <c r="H467" s="10">
        <f>IFERROR(VLOOKUP(A467,'Onaya Sunulan Birim Fiyat'!$A:$C,3,0),0)</f>
        <v>2.2999999999999998</v>
      </c>
      <c r="I467" s="10">
        <f>IFERROR(VLOOKUP(A467,'Eksik Birim Fiyat Satınalma'!$A:$E,5,0),0)</f>
        <v>0</v>
      </c>
      <c r="J467" s="10">
        <f>IFERROR(VLOOKUP(A467,'Eksik Birim Fiyat'!$A$2:$E$129,5,0),0)</f>
        <v>0</v>
      </c>
      <c r="K467" s="10">
        <f>IFERROR(VLOOKUP(A467,'Birim Fiyatı Olmayan Malzemeler'!$A$1:$C$128,3,0),0)</f>
        <v>0</v>
      </c>
      <c r="L467" s="10">
        <f>IFERROR(VLOOKUP(A467,'Reçete Altındakiler'!$A:$C,3,0),0)</f>
        <v>0</v>
      </c>
    </row>
    <row r="468" spans="1:12" x14ac:dyDescent="0.25">
      <c r="A468" s="8" t="s">
        <v>458</v>
      </c>
      <c r="B468" s="1">
        <v>2</v>
      </c>
      <c r="C468" s="1">
        <v>134</v>
      </c>
      <c r="D468" s="1">
        <v>2.5</v>
      </c>
      <c r="E468" s="1">
        <v>335</v>
      </c>
      <c r="F468" s="10">
        <f>IFERROR(VLOOKUP(A468,'Sevinç 03.04.2023 1215'!$A:$F,5,0),0)</f>
        <v>0</v>
      </c>
      <c r="G468" s="10">
        <f>IFERROR(VLOOKUP(A468,'Sevinç 04.04.2023 0911'!$A:$D,4,0),0)</f>
        <v>0</v>
      </c>
      <c r="H468" s="10">
        <f>IFERROR(VLOOKUP(A468,'Onaya Sunulan Birim Fiyat'!$A:$C,3,0),0)</f>
        <v>2.5</v>
      </c>
      <c r="I468" s="10">
        <f>IFERROR(VLOOKUP(A468,'Eksik Birim Fiyat Satınalma'!$A:$E,5,0),0)</f>
        <v>0</v>
      </c>
      <c r="J468" s="10">
        <f>IFERROR(VLOOKUP(A468,'Eksik Birim Fiyat'!$A$2:$E$129,5,0),0)</f>
        <v>0</v>
      </c>
      <c r="K468" s="10">
        <f>IFERROR(VLOOKUP(A468,'Birim Fiyatı Olmayan Malzemeler'!$A$1:$C$128,3,0),0)</f>
        <v>0</v>
      </c>
      <c r="L468" s="10">
        <f>IFERROR(VLOOKUP(A468,'Reçete Altındakiler'!$A:$C,3,0),0)</f>
        <v>0</v>
      </c>
    </row>
    <row r="469" spans="1:12" x14ac:dyDescent="0.25">
      <c r="A469" s="8" t="s">
        <v>459</v>
      </c>
      <c r="B469" s="1">
        <v>2</v>
      </c>
      <c r="C469" s="1">
        <v>17</v>
      </c>
      <c r="D469" s="1">
        <v>2</v>
      </c>
      <c r="E469" s="1">
        <v>34</v>
      </c>
      <c r="F469" s="10">
        <f>IFERROR(VLOOKUP(A469,'Sevinç 03.04.2023 1215'!$A:$F,5,0),0)</f>
        <v>0</v>
      </c>
      <c r="G469" s="10">
        <f>IFERROR(VLOOKUP(A469,'Sevinç 04.04.2023 0911'!$A:$D,4,0),0)</f>
        <v>0</v>
      </c>
      <c r="H469" s="10">
        <f>IFERROR(VLOOKUP(A469,'Onaya Sunulan Birim Fiyat'!$A:$C,3,0),0)</f>
        <v>2</v>
      </c>
      <c r="I469" s="10">
        <f>IFERROR(VLOOKUP(A469,'Eksik Birim Fiyat Satınalma'!$A:$E,5,0),0)</f>
        <v>0</v>
      </c>
      <c r="J469" s="10">
        <f>IFERROR(VLOOKUP(A469,'Eksik Birim Fiyat'!$A$2:$E$129,5,0),0)</f>
        <v>0</v>
      </c>
      <c r="K469" s="10">
        <f>IFERROR(VLOOKUP(A469,'Birim Fiyatı Olmayan Malzemeler'!$A$1:$C$128,3,0),0)</f>
        <v>0</v>
      </c>
      <c r="L469" s="10">
        <f>IFERROR(VLOOKUP(A469,'Reçete Altındakiler'!$A:$C,3,0),0)</f>
        <v>0</v>
      </c>
    </row>
    <row r="470" spans="1:12" x14ac:dyDescent="0.25">
      <c r="A470" s="8" t="s">
        <v>250</v>
      </c>
      <c r="B470" s="1">
        <v>2</v>
      </c>
      <c r="C470" s="1">
        <v>300</v>
      </c>
      <c r="D470" s="1">
        <v>0</v>
      </c>
      <c r="E470" s="1">
        <v>0</v>
      </c>
      <c r="F470" s="10">
        <f>IFERROR(VLOOKUP(A470,'Sevinç 03.04.2023 1215'!$A:$F,5,0),0)</f>
        <v>0</v>
      </c>
      <c r="G470" s="10">
        <f>IFERROR(VLOOKUP(A470,'Sevinç 04.04.2023 0911'!$A:$D,4,0),0)</f>
        <v>0</v>
      </c>
      <c r="H470" s="10">
        <f>IFERROR(VLOOKUP(A470,'Onaya Sunulan Birim Fiyat'!$A:$C,3,0),0)</f>
        <v>0</v>
      </c>
      <c r="I470" s="10">
        <f>IFERROR(VLOOKUP(A470,'Eksik Birim Fiyat Satınalma'!$A:$E,5,0),0)</f>
        <v>0</v>
      </c>
      <c r="J470" s="10" t="str">
        <f>IFERROR(VLOOKUP(A470,'Eksik Birim Fiyat'!$A$2:$E$129,5,0),0)</f>
        <v>0 0</v>
      </c>
      <c r="K470" s="10">
        <f>IFERROR(VLOOKUP(A470,'Birim Fiyatı Olmayan Malzemeler'!$A$1:$C$128,3,0),0)</f>
        <v>0</v>
      </c>
      <c r="L470" s="10">
        <f>IFERROR(VLOOKUP(A470,'Reçete Altındakiler'!$A:$C,3,0),0)</f>
        <v>0</v>
      </c>
    </row>
    <row r="471" spans="1:12" x14ac:dyDescent="0.25">
      <c r="A471" s="8" t="s">
        <v>686</v>
      </c>
      <c r="B471" s="1">
        <v>2</v>
      </c>
      <c r="C471" s="1">
        <v>51</v>
      </c>
      <c r="D471" s="1">
        <v>19.25</v>
      </c>
      <c r="E471" s="1">
        <v>981.75</v>
      </c>
      <c r="F471" s="10">
        <f>IFERROR(VLOOKUP(A471,'Sevinç 03.04.2023 1215'!$A:$F,5,0),0)</f>
        <v>0</v>
      </c>
      <c r="G471" s="10">
        <f>IFERROR(VLOOKUP(A471,'Sevinç 04.04.2023 0911'!$A:$D,4,0),0)</f>
        <v>0</v>
      </c>
      <c r="H471" s="10">
        <f>IFERROR(VLOOKUP(A471,'Onaya Sunulan Birim Fiyat'!$A:$C,3,0),0)</f>
        <v>19.25</v>
      </c>
      <c r="I471" s="10">
        <f>IFERROR(VLOOKUP(A471,'Eksik Birim Fiyat Satınalma'!$A:$E,5,0),0)</f>
        <v>0</v>
      </c>
      <c r="J471" s="10">
        <f>IFERROR(VLOOKUP(A471,'Eksik Birim Fiyat'!$A$2:$E$129,5,0),0)</f>
        <v>0</v>
      </c>
      <c r="K471" s="10">
        <f>IFERROR(VLOOKUP(A471,'Birim Fiyatı Olmayan Malzemeler'!$A$1:$C$128,3,0),0)</f>
        <v>0</v>
      </c>
      <c r="L471" s="10">
        <f>IFERROR(VLOOKUP(A471,'Reçete Altındakiler'!$A:$C,3,0),0)</f>
        <v>0</v>
      </c>
    </row>
    <row r="472" spans="1:12" x14ac:dyDescent="0.25">
      <c r="A472" s="8" t="s">
        <v>617</v>
      </c>
      <c r="B472" s="1">
        <v>2</v>
      </c>
      <c r="C472" s="1">
        <v>68</v>
      </c>
      <c r="D472" s="1">
        <v>0.63</v>
      </c>
      <c r="E472" s="1">
        <v>42.84</v>
      </c>
      <c r="F472" s="10">
        <f>IFERROR(VLOOKUP(A472,'Sevinç 03.04.2023 1215'!$A:$F,5,0),0)</f>
        <v>0</v>
      </c>
      <c r="G472" s="10">
        <f>IFERROR(VLOOKUP(A472,'Sevinç 04.04.2023 0911'!$A:$D,4,0),0)</f>
        <v>0</v>
      </c>
      <c r="H472" s="10">
        <f>IFERROR(VLOOKUP(A472,'Onaya Sunulan Birim Fiyat'!$A:$C,3,0),0)</f>
        <v>0.63</v>
      </c>
      <c r="I472" s="10">
        <f>IFERROR(VLOOKUP(A472,'Eksik Birim Fiyat Satınalma'!$A:$E,5,0),0)</f>
        <v>0</v>
      </c>
      <c r="J472" s="10">
        <f>IFERROR(VLOOKUP(A472,'Eksik Birim Fiyat'!$A$2:$E$129,5,0),0)</f>
        <v>0</v>
      </c>
      <c r="K472" s="10">
        <f>IFERROR(VLOOKUP(A472,'Birim Fiyatı Olmayan Malzemeler'!$A$1:$C$128,3,0),0)</f>
        <v>0</v>
      </c>
      <c r="L472" s="10">
        <f>IFERROR(VLOOKUP(A472,'Reçete Altındakiler'!$A:$C,3,0),0)</f>
        <v>0</v>
      </c>
    </row>
    <row r="473" spans="1:12" x14ac:dyDescent="0.25">
      <c r="A473" s="8" t="s">
        <v>460</v>
      </c>
      <c r="B473" s="1">
        <v>2</v>
      </c>
      <c r="C473" s="1">
        <v>3</v>
      </c>
      <c r="D473" s="1">
        <v>201.7</v>
      </c>
      <c r="E473" s="1">
        <v>605.1</v>
      </c>
      <c r="F473" s="10">
        <f>IFERROR(VLOOKUP(A473,'Sevinç 03.04.2023 1215'!$A:$F,5,0),0)</f>
        <v>0</v>
      </c>
      <c r="G473" s="10">
        <f>IFERROR(VLOOKUP(A473,'Sevinç 04.04.2023 0911'!$A:$D,4,0),0)</f>
        <v>0</v>
      </c>
      <c r="H473" s="10">
        <f>IFERROR(VLOOKUP(A473,'Onaya Sunulan Birim Fiyat'!$A:$C,3,0),0)</f>
        <v>201.7</v>
      </c>
      <c r="I473" s="10">
        <f>IFERROR(VLOOKUP(A473,'Eksik Birim Fiyat Satınalma'!$A:$E,5,0),0)</f>
        <v>0</v>
      </c>
      <c r="J473" s="10">
        <f>IFERROR(VLOOKUP(A473,'Eksik Birim Fiyat'!$A$2:$E$129,5,0),0)</f>
        <v>0</v>
      </c>
      <c r="K473" s="10">
        <f>IFERROR(VLOOKUP(A473,'Birim Fiyatı Olmayan Malzemeler'!$A$1:$C$128,3,0),0)</f>
        <v>0</v>
      </c>
      <c r="L473" s="10">
        <f>IFERROR(VLOOKUP(A473,'Reçete Altındakiler'!$A:$C,3,0),0)</f>
        <v>0</v>
      </c>
    </row>
    <row r="474" spans="1:12" x14ac:dyDescent="0.25">
      <c r="A474" s="8" t="s">
        <v>460</v>
      </c>
      <c r="B474" s="1">
        <v>9</v>
      </c>
      <c r="C474" s="1">
        <v>11</v>
      </c>
      <c r="D474" s="1">
        <v>201.7</v>
      </c>
      <c r="E474" s="1">
        <v>2218.6999999999998</v>
      </c>
      <c r="F474" s="10">
        <f>IFERROR(VLOOKUP(A474,'Sevinç 03.04.2023 1215'!$A:$F,5,0),0)</f>
        <v>0</v>
      </c>
      <c r="G474" s="10">
        <f>IFERROR(VLOOKUP(A474,'Sevinç 04.04.2023 0911'!$A:$D,4,0),0)</f>
        <v>0</v>
      </c>
      <c r="H474" s="10">
        <f>IFERROR(VLOOKUP(A474,'Onaya Sunulan Birim Fiyat'!$A:$C,3,0),0)</f>
        <v>201.7</v>
      </c>
      <c r="I474" s="10">
        <f>IFERROR(VLOOKUP(A474,'Eksik Birim Fiyat Satınalma'!$A:$E,5,0),0)</f>
        <v>0</v>
      </c>
      <c r="J474" s="10">
        <f>IFERROR(VLOOKUP(A474,'Eksik Birim Fiyat'!$A$2:$E$129,5,0),0)</f>
        <v>0</v>
      </c>
      <c r="K474" s="10">
        <f>IFERROR(VLOOKUP(A474,'Birim Fiyatı Olmayan Malzemeler'!$A$1:$C$128,3,0),0)</f>
        <v>0</v>
      </c>
      <c r="L474" s="10">
        <f>IFERROR(VLOOKUP(A474,'Reçete Altındakiler'!$A:$C,3,0),0)</f>
        <v>0</v>
      </c>
    </row>
    <row r="475" spans="1:12" x14ac:dyDescent="0.25">
      <c r="A475" s="8" t="s">
        <v>867</v>
      </c>
      <c r="B475" s="1">
        <v>2</v>
      </c>
      <c r="C475" s="1">
        <v>1</v>
      </c>
      <c r="D475" s="1">
        <v>70</v>
      </c>
      <c r="E475" s="1">
        <v>70</v>
      </c>
      <c r="F475" s="10">
        <f>IFERROR(VLOOKUP(A475,'Sevinç 03.04.2023 1215'!$A:$F,5,0),0)</f>
        <v>0</v>
      </c>
      <c r="G475" s="10">
        <f>IFERROR(VLOOKUP(A475,'Sevinç 04.04.2023 0911'!$A:$D,4,0),0)</f>
        <v>0</v>
      </c>
      <c r="H475" s="10">
        <f>IFERROR(VLOOKUP(A475,'Onaya Sunulan Birim Fiyat'!$A:$C,3,0),0)</f>
        <v>70</v>
      </c>
      <c r="I475" s="10">
        <f>IFERROR(VLOOKUP(A475,'Eksik Birim Fiyat Satınalma'!$A:$E,5,0),0)</f>
        <v>0</v>
      </c>
      <c r="J475" s="10">
        <f>IFERROR(VLOOKUP(A475,'Eksik Birim Fiyat'!$A$2:$E$129,5,0),0)</f>
        <v>0</v>
      </c>
      <c r="K475" s="10">
        <f>IFERROR(VLOOKUP(A475,'Birim Fiyatı Olmayan Malzemeler'!$A$1:$C$128,3,0),0)</f>
        <v>0</v>
      </c>
      <c r="L475" s="10">
        <f>IFERROR(VLOOKUP(A475,'Reçete Altındakiler'!$A:$C,3,0),0)</f>
        <v>0</v>
      </c>
    </row>
    <row r="476" spans="1:12" x14ac:dyDescent="0.25">
      <c r="A476" s="8" t="s">
        <v>377</v>
      </c>
      <c r="B476" s="1">
        <v>3</v>
      </c>
      <c r="C476" s="1">
        <v>13.6</v>
      </c>
      <c r="D476" s="1">
        <v>320</v>
      </c>
      <c r="E476" s="1">
        <v>4352</v>
      </c>
      <c r="F476" s="10">
        <f>IFERROR(VLOOKUP(A476,'Sevinç 03.04.2023 1215'!$A:$F,5,0),0)</f>
        <v>0</v>
      </c>
      <c r="G476" s="10">
        <f>IFERROR(VLOOKUP(A476,'Sevinç 04.04.2023 0911'!$A:$D,4,0),0)</f>
        <v>0</v>
      </c>
      <c r="H476" s="10">
        <f>IFERROR(VLOOKUP(A476,'Onaya Sunulan Birim Fiyat'!$A:$C,3,0),0)</f>
        <v>320</v>
      </c>
      <c r="I476" s="10">
        <f>IFERROR(VLOOKUP(A476,'Eksik Birim Fiyat Satınalma'!$A:$E,5,0),0)</f>
        <v>0</v>
      </c>
      <c r="J476" s="10">
        <f>IFERROR(VLOOKUP(A476,'Eksik Birim Fiyat'!$A$2:$E$129,5,0),0)</f>
        <v>0</v>
      </c>
      <c r="K476" s="10">
        <f>IFERROR(VLOOKUP(A476,'Birim Fiyatı Olmayan Malzemeler'!$A$1:$C$128,3,0),0)</f>
        <v>0</v>
      </c>
      <c r="L476" s="10">
        <f>IFERROR(VLOOKUP(A476,'Reçete Altındakiler'!$A:$C,3,0),0)</f>
        <v>0</v>
      </c>
    </row>
    <row r="477" spans="1:12" x14ac:dyDescent="0.25">
      <c r="A477" s="8" t="s">
        <v>461</v>
      </c>
      <c r="B477" s="1">
        <v>2</v>
      </c>
      <c r="C477" s="1">
        <v>4</v>
      </c>
      <c r="D477" s="1">
        <v>45</v>
      </c>
      <c r="E477" s="1">
        <v>180</v>
      </c>
      <c r="F477" s="10">
        <f>IFERROR(VLOOKUP(A477,'Sevinç 03.04.2023 1215'!$A:$F,5,0),0)</f>
        <v>0</v>
      </c>
      <c r="G477" s="10">
        <f>IFERROR(VLOOKUP(A477,'Sevinç 04.04.2023 0911'!$A:$D,4,0),0)</f>
        <v>0</v>
      </c>
      <c r="H477" s="10">
        <f>IFERROR(VLOOKUP(A477,'Onaya Sunulan Birim Fiyat'!$A:$C,3,0),0)</f>
        <v>45</v>
      </c>
      <c r="I477" s="10">
        <f>IFERROR(VLOOKUP(A477,'Eksik Birim Fiyat Satınalma'!$A:$E,5,0),0)</f>
        <v>0</v>
      </c>
      <c r="J477" s="10">
        <f>IFERROR(VLOOKUP(A477,'Eksik Birim Fiyat'!$A$2:$E$129,5,0),0)</f>
        <v>0</v>
      </c>
      <c r="K477" s="10">
        <f>IFERROR(VLOOKUP(A477,'Birim Fiyatı Olmayan Malzemeler'!$A$1:$C$128,3,0),0)</f>
        <v>0</v>
      </c>
      <c r="L477" s="10">
        <f>IFERROR(VLOOKUP(A477,'Reçete Altındakiler'!$A:$C,3,0),0)</f>
        <v>0</v>
      </c>
    </row>
    <row r="478" spans="1:12" x14ac:dyDescent="0.25">
      <c r="A478" s="8" t="s">
        <v>687</v>
      </c>
      <c r="B478" s="1">
        <v>2</v>
      </c>
      <c r="C478" s="1">
        <v>82</v>
      </c>
      <c r="D478" s="1">
        <v>0</v>
      </c>
      <c r="E478" s="1">
        <v>0</v>
      </c>
      <c r="F478" s="10">
        <f>IFERROR(VLOOKUP(A478,'Sevinç 03.04.2023 1215'!$A:$F,5,0),0)</f>
        <v>0</v>
      </c>
      <c r="G478" s="10">
        <f>IFERROR(VLOOKUP(A478,'Sevinç 04.04.2023 0911'!$A:$D,4,0),0)</f>
        <v>0</v>
      </c>
      <c r="H478" s="10">
        <f>IFERROR(VLOOKUP(A478,'Onaya Sunulan Birim Fiyat'!$A:$C,3,0),0)</f>
        <v>0</v>
      </c>
      <c r="I478" s="10">
        <f>IFERROR(VLOOKUP(A478,'Eksik Birim Fiyat Satınalma'!$A:$E,5,0),0)</f>
        <v>0</v>
      </c>
      <c r="J478" s="10" t="str">
        <f>IFERROR(VLOOKUP(A478,'Eksik Birim Fiyat'!$A$2:$E$129,5,0),0)</f>
        <v>0 0</v>
      </c>
      <c r="K478" s="10">
        <f>IFERROR(VLOOKUP(A478,'Birim Fiyatı Olmayan Malzemeler'!$A$1:$C$128,3,0),0)</f>
        <v>0</v>
      </c>
      <c r="L478" s="10">
        <f>IFERROR(VLOOKUP(A478,'Reçete Altındakiler'!$A:$C,3,0),0)</f>
        <v>0</v>
      </c>
    </row>
    <row r="479" spans="1:12" x14ac:dyDescent="0.25">
      <c r="A479" s="8" t="s">
        <v>618</v>
      </c>
      <c r="B479" s="1">
        <v>2</v>
      </c>
      <c r="C479" s="1">
        <v>23</v>
      </c>
      <c r="D479" s="1">
        <v>0</v>
      </c>
      <c r="E479" s="1">
        <v>0</v>
      </c>
      <c r="F479" s="10">
        <f>IFERROR(VLOOKUP(A479,'Sevinç 03.04.2023 1215'!$A:$F,5,0),0)</f>
        <v>0</v>
      </c>
      <c r="G479" s="10">
        <f>IFERROR(VLOOKUP(A479,'Sevinç 04.04.2023 0911'!$A:$D,4,0),0)</f>
        <v>0</v>
      </c>
      <c r="H479" s="10">
        <f>IFERROR(VLOOKUP(A479,'Onaya Sunulan Birim Fiyat'!$A:$C,3,0),0)</f>
        <v>0</v>
      </c>
      <c r="I479" s="10">
        <f>IFERROR(VLOOKUP(A479,'Eksik Birim Fiyat Satınalma'!$A:$E,5,0),0)</f>
        <v>0</v>
      </c>
      <c r="J479" s="10" t="str">
        <f>IFERROR(VLOOKUP(A479,'Eksik Birim Fiyat'!$A$2:$E$129,5,0),0)</f>
        <v>0 0</v>
      </c>
      <c r="K479" s="10">
        <f>IFERROR(VLOOKUP(A479,'Birim Fiyatı Olmayan Malzemeler'!$A$1:$C$128,3,0),0)</f>
        <v>0</v>
      </c>
      <c r="L479" s="10">
        <f>IFERROR(VLOOKUP(A479,'Reçete Altındakiler'!$A:$C,3,0),0)</f>
        <v>0</v>
      </c>
    </row>
    <row r="480" spans="1:12" x14ac:dyDescent="0.25">
      <c r="A480" s="8" t="s">
        <v>378</v>
      </c>
      <c r="B480" s="1">
        <v>2</v>
      </c>
      <c r="C480" s="1">
        <v>3</v>
      </c>
      <c r="D480" s="1">
        <v>26.37</v>
      </c>
      <c r="E480" s="1">
        <v>79.11</v>
      </c>
      <c r="F480" s="10">
        <f>IFERROR(VLOOKUP(A480,'Sevinç 03.04.2023 1215'!$A:$F,5,0),0)</f>
        <v>0</v>
      </c>
      <c r="G480" s="10">
        <f>IFERROR(VLOOKUP(A480,'Sevinç 04.04.2023 0911'!$A:$D,4,0),0)</f>
        <v>0</v>
      </c>
      <c r="H480" s="10">
        <f>IFERROR(VLOOKUP(A480,'Onaya Sunulan Birim Fiyat'!$A:$C,3,0),0)</f>
        <v>26.37</v>
      </c>
      <c r="I480" s="10">
        <f>IFERROR(VLOOKUP(A480,'Eksik Birim Fiyat Satınalma'!$A:$E,5,0),0)</f>
        <v>0</v>
      </c>
      <c r="J480" s="10">
        <f>IFERROR(VLOOKUP(A480,'Eksik Birim Fiyat'!$A$2:$E$129,5,0),0)</f>
        <v>0</v>
      </c>
      <c r="K480" s="10">
        <f>IFERROR(VLOOKUP(A480,'Birim Fiyatı Olmayan Malzemeler'!$A$1:$C$128,3,0),0)</f>
        <v>0</v>
      </c>
      <c r="L480" s="10">
        <f>IFERROR(VLOOKUP(A480,'Reçete Altındakiler'!$A:$C,3,0),0)</f>
        <v>0</v>
      </c>
    </row>
    <row r="481" spans="1:12" x14ac:dyDescent="0.25">
      <c r="A481" s="8" t="s">
        <v>462</v>
      </c>
      <c r="B481" s="1">
        <v>2</v>
      </c>
      <c r="C481" s="1">
        <v>1</v>
      </c>
      <c r="D481" s="1">
        <v>39.92</v>
      </c>
      <c r="E481" s="1">
        <v>39.92</v>
      </c>
      <c r="F481" s="10">
        <f>IFERROR(VLOOKUP(A481,'Sevinç 03.04.2023 1215'!$A:$F,5,0),0)</f>
        <v>0</v>
      </c>
      <c r="G481" s="10">
        <f>IFERROR(VLOOKUP(A481,'Sevinç 04.04.2023 0911'!$A:$D,4,0),0)</f>
        <v>0</v>
      </c>
      <c r="H481" s="10">
        <f>IFERROR(VLOOKUP(A481,'Onaya Sunulan Birim Fiyat'!$A:$C,3,0),0)</f>
        <v>39.92</v>
      </c>
      <c r="I481" s="10">
        <f>IFERROR(VLOOKUP(A481,'Eksik Birim Fiyat Satınalma'!$A:$E,5,0),0)</f>
        <v>0</v>
      </c>
      <c r="J481" s="10">
        <f>IFERROR(VLOOKUP(A481,'Eksik Birim Fiyat'!$A$2:$E$129,5,0),0)</f>
        <v>0</v>
      </c>
      <c r="K481" s="10">
        <f>IFERROR(VLOOKUP(A481,'Birim Fiyatı Olmayan Malzemeler'!$A$1:$C$128,3,0),0)</f>
        <v>0</v>
      </c>
      <c r="L481" s="10">
        <f>IFERROR(VLOOKUP(A481,'Reçete Altındakiler'!$A:$C,3,0),0)</f>
        <v>0</v>
      </c>
    </row>
    <row r="482" spans="1:12" x14ac:dyDescent="0.25">
      <c r="A482" s="8" t="s">
        <v>868</v>
      </c>
      <c r="B482" s="1">
        <v>3</v>
      </c>
      <c r="C482" s="1">
        <v>1</v>
      </c>
      <c r="D482" s="1">
        <v>65.489999999999995</v>
      </c>
      <c r="E482" s="1">
        <v>65.489999999999995</v>
      </c>
      <c r="F482" s="10">
        <f>IFERROR(VLOOKUP(A482,'Sevinç 03.04.2023 1215'!$A:$F,5,0),0)</f>
        <v>0</v>
      </c>
      <c r="G482" s="10">
        <f>IFERROR(VLOOKUP(A482,'Sevinç 04.04.2023 0911'!$A:$D,4,0),0)</f>
        <v>0</v>
      </c>
      <c r="H482" s="10">
        <f>IFERROR(VLOOKUP(A482,'Onaya Sunulan Birim Fiyat'!$A:$C,3,0),0)</f>
        <v>65.489999999999995</v>
      </c>
      <c r="I482" s="10">
        <f>IFERROR(VLOOKUP(A482,'Eksik Birim Fiyat Satınalma'!$A:$E,5,0),0)</f>
        <v>0</v>
      </c>
      <c r="J482" s="10">
        <f>IFERROR(VLOOKUP(A482,'Eksik Birim Fiyat'!$A$2:$E$129,5,0),0)</f>
        <v>0</v>
      </c>
      <c r="K482" s="10">
        <f>IFERROR(VLOOKUP(A482,'Birim Fiyatı Olmayan Malzemeler'!$A$1:$C$128,3,0),0)</f>
        <v>0</v>
      </c>
      <c r="L482" s="10">
        <f>IFERROR(VLOOKUP(A482,'Reçete Altındakiler'!$A:$C,3,0),0)</f>
        <v>0</v>
      </c>
    </row>
    <row r="483" spans="1:12" x14ac:dyDescent="0.25">
      <c r="A483" s="8" t="s">
        <v>546</v>
      </c>
      <c r="B483" s="1">
        <v>3</v>
      </c>
      <c r="C483" s="1">
        <v>584.4</v>
      </c>
      <c r="D483" s="1">
        <v>55.09</v>
      </c>
      <c r="E483" s="1">
        <v>32194.596000000001</v>
      </c>
      <c r="F483" s="10">
        <f>IFERROR(VLOOKUP(A483,'Sevinç 03.04.2023 1215'!$A:$F,5,0),0)</f>
        <v>0</v>
      </c>
      <c r="G483" s="10">
        <f>IFERROR(VLOOKUP(A483,'Sevinç 04.04.2023 0911'!$A:$D,4,0),0)</f>
        <v>0</v>
      </c>
      <c r="H483" s="10">
        <f>IFERROR(VLOOKUP(A483,'Onaya Sunulan Birim Fiyat'!$A:$C,3,0),0)</f>
        <v>55.09</v>
      </c>
      <c r="I483" s="10">
        <f>IFERROR(VLOOKUP(A483,'Eksik Birim Fiyat Satınalma'!$A:$E,5,0),0)</f>
        <v>0</v>
      </c>
      <c r="J483" s="10">
        <f>IFERROR(VLOOKUP(A483,'Eksik Birim Fiyat'!$A$2:$E$129,5,0),0)</f>
        <v>0</v>
      </c>
      <c r="K483" s="10">
        <f>IFERROR(VLOOKUP(A483,'Birim Fiyatı Olmayan Malzemeler'!$A$1:$C$128,3,0),0)</f>
        <v>0</v>
      </c>
      <c r="L483" s="10">
        <f>IFERROR(VLOOKUP(A483,'Reçete Altındakiler'!$A:$C,3,0),0)</f>
        <v>0</v>
      </c>
    </row>
    <row r="484" spans="1:12" x14ac:dyDescent="0.25">
      <c r="A484" s="8" t="s">
        <v>463</v>
      </c>
      <c r="B484" s="1">
        <v>3</v>
      </c>
      <c r="C484" s="1">
        <v>362.52</v>
      </c>
      <c r="D484" s="1">
        <v>66.819999999999993</v>
      </c>
      <c r="E484" s="1">
        <v>24223.5864</v>
      </c>
      <c r="F484" s="10">
        <f>IFERROR(VLOOKUP(A484,'Sevinç 03.04.2023 1215'!$A:$F,5,0),0)</f>
        <v>0</v>
      </c>
      <c r="G484" s="10">
        <f>IFERROR(VLOOKUP(A484,'Sevinç 04.04.2023 0911'!$A:$D,4,0),0)</f>
        <v>0</v>
      </c>
      <c r="H484" s="10">
        <f>IFERROR(VLOOKUP(A484,'Onaya Sunulan Birim Fiyat'!$A:$C,3,0),0)</f>
        <v>66.819999999999993</v>
      </c>
      <c r="I484" s="10">
        <f>IFERROR(VLOOKUP(A484,'Eksik Birim Fiyat Satınalma'!$A:$E,5,0),0)</f>
        <v>0</v>
      </c>
      <c r="J484" s="10">
        <f>IFERROR(VLOOKUP(A484,'Eksik Birim Fiyat'!$A$2:$E$129,5,0),0)</f>
        <v>0</v>
      </c>
      <c r="K484" s="10">
        <f>IFERROR(VLOOKUP(A484,'Birim Fiyatı Olmayan Malzemeler'!$A$1:$C$128,3,0),0)</f>
        <v>0</v>
      </c>
      <c r="L484" s="10">
        <f>IFERROR(VLOOKUP(A484,'Reçete Altındakiler'!$A:$C,3,0),0)</f>
        <v>0</v>
      </c>
    </row>
    <row r="485" spans="1:12" x14ac:dyDescent="0.25">
      <c r="A485" s="8" t="s">
        <v>251</v>
      </c>
      <c r="B485" s="1">
        <v>3</v>
      </c>
      <c r="C485" s="1">
        <v>190.8</v>
      </c>
      <c r="D485" s="1">
        <v>62.58</v>
      </c>
      <c r="E485" s="1">
        <v>11940.263999999999</v>
      </c>
      <c r="F485" s="10">
        <f>IFERROR(VLOOKUP(A485,'Sevinç 03.04.2023 1215'!$A:$F,5,0),0)</f>
        <v>0</v>
      </c>
      <c r="G485" s="10">
        <f>IFERROR(VLOOKUP(A485,'Sevinç 04.04.2023 0911'!$A:$D,4,0),0)</f>
        <v>0</v>
      </c>
      <c r="H485" s="10">
        <f>IFERROR(VLOOKUP(A485,'Onaya Sunulan Birim Fiyat'!$A:$C,3,0),0)</f>
        <v>62.58</v>
      </c>
      <c r="I485" s="10">
        <f>IFERROR(VLOOKUP(A485,'Eksik Birim Fiyat Satınalma'!$A:$E,5,0),0)</f>
        <v>0</v>
      </c>
      <c r="J485" s="10">
        <f>IFERROR(VLOOKUP(A485,'Eksik Birim Fiyat'!$A$2:$E$129,5,0),0)</f>
        <v>0</v>
      </c>
      <c r="K485" s="10">
        <f>IFERROR(VLOOKUP(A485,'Birim Fiyatı Olmayan Malzemeler'!$A$1:$C$128,3,0),0)</f>
        <v>0</v>
      </c>
      <c r="L485" s="10">
        <f>IFERROR(VLOOKUP(A485,'Reçete Altındakiler'!$A:$C,3,0),0)</f>
        <v>0</v>
      </c>
    </row>
    <row r="486" spans="1:12" x14ac:dyDescent="0.25">
      <c r="A486" s="8" t="s">
        <v>547</v>
      </c>
      <c r="B486" s="1">
        <v>3</v>
      </c>
      <c r="C486" s="1">
        <v>47.7</v>
      </c>
      <c r="D486" s="1">
        <v>27.89</v>
      </c>
      <c r="E486" s="1">
        <v>1330.3530000000001</v>
      </c>
      <c r="F486" s="10">
        <f>IFERROR(VLOOKUP(A486,'Sevinç 03.04.2023 1215'!$A:$F,5,0),0)</f>
        <v>0</v>
      </c>
      <c r="G486" s="10">
        <f>IFERROR(VLOOKUP(A486,'Sevinç 04.04.2023 0911'!$A:$D,4,0),0)</f>
        <v>0</v>
      </c>
      <c r="H486" s="10">
        <f>IFERROR(VLOOKUP(A486,'Onaya Sunulan Birim Fiyat'!$A:$C,3,0),0)</f>
        <v>27.89</v>
      </c>
      <c r="I486" s="10">
        <f>IFERROR(VLOOKUP(A486,'Eksik Birim Fiyat Satınalma'!$A:$E,5,0),0)</f>
        <v>0</v>
      </c>
      <c r="J486" s="10">
        <f>IFERROR(VLOOKUP(A486,'Eksik Birim Fiyat'!$A$2:$E$129,5,0),0)</f>
        <v>0</v>
      </c>
      <c r="K486" s="10">
        <f>IFERROR(VLOOKUP(A486,'Birim Fiyatı Olmayan Malzemeler'!$A$1:$C$128,3,0),0)</f>
        <v>0</v>
      </c>
      <c r="L486" s="10">
        <f>IFERROR(VLOOKUP(A486,'Reçete Altındakiler'!$A:$C,3,0),0)</f>
        <v>0</v>
      </c>
    </row>
    <row r="487" spans="1:12" x14ac:dyDescent="0.25">
      <c r="A487" s="8" t="s">
        <v>688</v>
      </c>
      <c r="B487" s="1">
        <v>3</v>
      </c>
      <c r="C487" s="1">
        <v>162.29470000000001</v>
      </c>
      <c r="D487" s="1">
        <v>54.77</v>
      </c>
      <c r="E487" s="1">
        <v>8888.8807190000007</v>
      </c>
      <c r="F487" s="10">
        <f>IFERROR(VLOOKUP(A487,'Sevinç 03.04.2023 1215'!$A:$F,5,0),0)</f>
        <v>0</v>
      </c>
      <c r="G487" s="10">
        <f>IFERROR(VLOOKUP(A487,'Sevinç 04.04.2023 0911'!$A:$D,4,0),0)</f>
        <v>0</v>
      </c>
      <c r="H487" s="10">
        <f>IFERROR(VLOOKUP(A487,'Onaya Sunulan Birim Fiyat'!$A:$C,3,0),0)</f>
        <v>54.77</v>
      </c>
      <c r="I487" s="10">
        <f>IFERROR(VLOOKUP(A487,'Eksik Birim Fiyat Satınalma'!$A:$E,5,0),0)</f>
        <v>0</v>
      </c>
      <c r="J487" s="10">
        <f>IFERROR(VLOOKUP(A487,'Eksik Birim Fiyat'!$A$2:$E$129,5,0),0)</f>
        <v>0</v>
      </c>
      <c r="K487" s="10">
        <f>IFERROR(VLOOKUP(A487,'Birim Fiyatı Olmayan Malzemeler'!$A$1:$C$128,3,0),0)</f>
        <v>0</v>
      </c>
      <c r="L487" s="10">
        <f>IFERROR(VLOOKUP(A487,'Reçete Altındakiler'!$A:$C,3,0),0)</f>
        <v>0</v>
      </c>
    </row>
    <row r="488" spans="1:12" x14ac:dyDescent="0.25">
      <c r="A488" s="8" t="s">
        <v>60</v>
      </c>
      <c r="B488" s="1">
        <v>3</v>
      </c>
      <c r="C488" s="1">
        <v>524.70000000000005</v>
      </c>
      <c r="D488" s="1">
        <v>46.46</v>
      </c>
      <c r="E488" s="1">
        <v>24377.562000000002</v>
      </c>
      <c r="F488" s="10">
        <f>IFERROR(VLOOKUP(A488,'Sevinç 03.04.2023 1215'!$A:$F,5,0),0)</f>
        <v>0</v>
      </c>
      <c r="G488" s="10">
        <f>IFERROR(VLOOKUP(A488,'Sevinç 04.04.2023 0911'!$A:$D,4,0),0)</f>
        <v>0</v>
      </c>
      <c r="H488" s="10">
        <f>IFERROR(VLOOKUP(A488,'Onaya Sunulan Birim Fiyat'!$A:$C,3,0),0)</f>
        <v>46.46</v>
      </c>
      <c r="I488" s="10">
        <f>IFERROR(VLOOKUP(A488,'Eksik Birim Fiyat Satınalma'!$A:$E,5,0),0)</f>
        <v>0</v>
      </c>
      <c r="J488" s="10">
        <f>IFERROR(VLOOKUP(A488,'Eksik Birim Fiyat'!$A$2:$E$129,5,0),0)</f>
        <v>0</v>
      </c>
      <c r="K488" s="10">
        <f>IFERROR(VLOOKUP(A488,'Birim Fiyatı Olmayan Malzemeler'!$A$1:$C$128,3,0),0)</f>
        <v>0</v>
      </c>
      <c r="L488" s="10">
        <f>IFERROR(VLOOKUP(A488,'Reçete Altındakiler'!$A:$C,3,0),0)</f>
        <v>0</v>
      </c>
    </row>
    <row r="489" spans="1:12" x14ac:dyDescent="0.25">
      <c r="A489" s="8" t="s">
        <v>548</v>
      </c>
      <c r="B489" s="1">
        <v>3</v>
      </c>
      <c r="C489" s="1">
        <v>63.6</v>
      </c>
      <c r="D489" s="1">
        <v>64</v>
      </c>
      <c r="E489" s="1">
        <v>4070.4</v>
      </c>
      <c r="F489" s="10">
        <f>IFERROR(VLOOKUP(A489,'Sevinç 03.04.2023 1215'!$A:$F,5,0),0)</f>
        <v>0</v>
      </c>
      <c r="G489" s="10">
        <f>IFERROR(VLOOKUP(A489,'Sevinç 04.04.2023 0911'!$A:$D,4,0),0)</f>
        <v>0</v>
      </c>
      <c r="H489" s="10">
        <f>IFERROR(VLOOKUP(A489,'Onaya Sunulan Birim Fiyat'!$A:$C,3,0),0)</f>
        <v>64</v>
      </c>
      <c r="I489" s="10">
        <f>IFERROR(VLOOKUP(A489,'Eksik Birim Fiyat Satınalma'!$A:$E,5,0),0)</f>
        <v>0</v>
      </c>
      <c r="J489" s="10">
        <f>IFERROR(VLOOKUP(A489,'Eksik Birim Fiyat'!$A$2:$E$129,5,0),0)</f>
        <v>0</v>
      </c>
      <c r="K489" s="10">
        <f>IFERROR(VLOOKUP(A489,'Birim Fiyatı Olmayan Malzemeler'!$A$1:$C$128,3,0),0)</f>
        <v>0</v>
      </c>
      <c r="L489" s="10">
        <f>IFERROR(VLOOKUP(A489,'Reçete Altındakiler'!$A:$C,3,0),0)</f>
        <v>0</v>
      </c>
    </row>
    <row r="490" spans="1:12" x14ac:dyDescent="0.25">
      <c r="A490" s="8" t="s">
        <v>379</v>
      </c>
      <c r="B490" s="1">
        <v>3</v>
      </c>
      <c r="C490" s="1">
        <v>12.17</v>
      </c>
      <c r="D490" s="1">
        <v>0</v>
      </c>
      <c r="E490" s="1">
        <v>0</v>
      </c>
      <c r="F490" s="10">
        <f>IFERROR(VLOOKUP(A490,'Sevinç 03.04.2023 1215'!$A:$F,5,0),0)</f>
        <v>0</v>
      </c>
      <c r="G490" s="10">
        <f>IFERROR(VLOOKUP(A490,'Sevinç 04.04.2023 0911'!$A:$D,4,0),0)</f>
        <v>0</v>
      </c>
      <c r="H490" s="10">
        <f>IFERROR(VLOOKUP(A490,'Onaya Sunulan Birim Fiyat'!$A:$C,3,0),0)</f>
        <v>0</v>
      </c>
      <c r="I490" s="10">
        <f>IFERROR(VLOOKUP(A490,'Eksik Birim Fiyat Satınalma'!$A:$E,5,0),0)</f>
        <v>0</v>
      </c>
      <c r="J490" s="10" t="str">
        <f>IFERROR(VLOOKUP(A490,'Eksik Birim Fiyat'!$A$2:$E$129,5,0),0)</f>
        <v>0 0</v>
      </c>
      <c r="K490" s="10">
        <f>IFERROR(VLOOKUP(A490,'Birim Fiyatı Olmayan Malzemeler'!$A$1:$C$128,3,0),0)</f>
        <v>4</v>
      </c>
      <c r="L490" s="10">
        <f>IFERROR(VLOOKUP(A490,'Reçete Altındakiler'!$A:$C,3,0),0)</f>
        <v>0</v>
      </c>
    </row>
    <row r="491" spans="1:12" x14ac:dyDescent="0.25">
      <c r="A491" s="8" t="s">
        <v>619</v>
      </c>
      <c r="B491" s="1">
        <v>2</v>
      </c>
      <c r="C491" s="1">
        <v>765</v>
      </c>
      <c r="D491" s="1">
        <v>48.35</v>
      </c>
      <c r="E491" s="1">
        <v>36987.75</v>
      </c>
      <c r="F491" s="10">
        <f>IFERROR(VLOOKUP(A491,'Sevinç 03.04.2023 1215'!$A:$F,5,0),0)</f>
        <v>0</v>
      </c>
      <c r="G491" s="10">
        <f>IFERROR(VLOOKUP(A491,'Sevinç 04.04.2023 0911'!$A:$D,4,0),0)</f>
        <v>0</v>
      </c>
      <c r="H491" s="10">
        <f>IFERROR(VLOOKUP(A491,'Onaya Sunulan Birim Fiyat'!$A:$C,3,0),0)</f>
        <v>48.35</v>
      </c>
      <c r="I491" s="10">
        <f>IFERROR(VLOOKUP(A491,'Eksik Birim Fiyat Satınalma'!$A:$E,5,0),0)</f>
        <v>0</v>
      </c>
      <c r="J491" s="10">
        <f>IFERROR(VLOOKUP(A491,'Eksik Birim Fiyat'!$A$2:$E$129,5,0),0)</f>
        <v>0</v>
      </c>
      <c r="K491" s="10">
        <f>IFERROR(VLOOKUP(A491,'Birim Fiyatı Olmayan Malzemeler'!$A$1:$C$128,3,0),0)</f>
        <v>0</v>
      </c>
      <c r="L491" s="10">
        <f>IFERROR(VLOOKUP(A491,'Reçete Altındakiler'!$A:$C,3,0),0)</f>
        <v>0</v>
      </c>
    </row>
    <row r="492" spans="1:12" x14ac:dyDescent="0.25">
      <c r="A492" s="8" t="s">
        <v>380</v>
      </c>
      <c r="B492" s="1">
        <v>2</v>
      </c>
      <c r="C492" s="1">
        <v>340</v>
      </c>
      <c r="D492" s="1">
        <v>64.59</v>
      </c>
      <c r="E492" s="1">
        <v>21960.6</v>
      </c>
      <c r="F492" s="10">
        <f>IFERROR(VLOOKUP(A492,'Sevinç 03.04.2023 1215'!$A:$F,5,0),0)</f>
        <v>0</v>
      </c>
      <c r="G492" s="10">
        <f>IFERROR(VLOOKUP(A492,'Sevinç 04.04.2023 0911'!$A:$D,4,0),0)</f>
        <v>0</v>
      </c>
      <c r="H492" s="10">
        <f>IFERROR(VLOOKUP(A492,'Onaya Sunulan Birim Fiyat'!$A:$C,3,0),0)</f>
        <v>64.59</v>
      </c>
      <c r="I492" s="10">
        <f>IFERROR(VLOOKUP(A492,'Eksik Birim Fiyat Satınalma'!$A:$E,5,0),0)</f>
        <v>0</v>
      </c>
      <c r="J492" s="10">
        <f>IFERROR(VLOOKUP(A492,'Eksik Birim Fiyat'!$A$2:$E$129,5,0),0)</f>
        <v>0</v>
      </c>
      <c r="K492" s="10">
        <f>IFERROR(VLOOKUP(A492,'Birim Fiyatı Olmayan Malzemeler'!$A$1:$C$128,3,0),0)</f>
        <v>0</v>
      </c>
      <c r="L492" s="10">
        <f>IFERROR(VLOOKUP(A492,'Reçete Altındakiler'!$A:$C,3,0),0)</f>
        <v>0</v>
      </c>
    </row>
    <row r="493" spans="1:12" x14ac:dyDescent="0.25">
      <c r="A493" s="8" t="s">
        <v>380</v>
      </c>
      <c r="B493" s="1">
        <v>3</v>
      </c>
      <c r="C493" s="1">
        <v>62.599999990000001</v>
      </c>
      <c r="D493" s="1">
        <v>64.59</v>
      </c>
      <c r="E493" s="1">
        <v>4043.3339989999999</v>
      </c>
      <c r="F493" s="10">
        <f>IFERROR(VLOOKUP(A493,'Sevinç 03.04.2023 1215'!$A:$F,5,0),0)</f>
        <v>0</v>
      </c>
      <c r="G493" s="10">
        <f>IFERROR(VLOOKUP(A493,'Sevinç 04.04.2023 0911'!$A:$D,4,0),0)</f>
        <v>0</v>
      </c>
      <c r="H493" s="10">
        <f>IFERROR(VLOOKUP(A493,'Onaya Sunulan Birim Fiyat'!$A:$C,3,0),0)</f>
        <v>64.59</v>
      </c>
      <c r="I493" s="10">
        <f>IFERROR(VLOOKUP(A493,'Eksik Birim Fiyat Satınalma'!$A:$E,5,0),0)</f>
        <v>0</v>
      </c>
      <c r="J493" s="10">
        <f>IFERROR(VLOOKUP(A493,'Eksik Birim Fiyat'!$A$2:$E$129,5,0),0)</f>
        <v>0</v>
      </c>
      <c r="K493" s="10">
        <f>IFERROR(VLOOKUP(A493,'Birim Fiyatı Olmayan Malzemeler'!$A$1:$C$128,3,0),0)</f>
        <v>0</v>
      </c>
      <c r="L493" s="10">
        <f>IFERROR(VLOOKUP(A493,'Reçete Altındakiler'!$A:$C,3,0),0)</f>
        <v>0</v>
      </c>
    </row>
    <row r="494" spans="1:12" x14ac:dyDescent="0.25">
      <c r="A494" s="8" t="s">
        <v>61</v>
      </c>
      <c r="B494" s="1">
        <v>2</v>
      </c>
      <c r="C494" s="1">
        <v>302</v>
      </c>
      <c r="D494" s="1">
        <v>66.37</v>
      </c>
      <c r="E494" s="1">
        <v>20043.740000000002</v>
      </c>
      <c r="F494" s="10">
        <f>IFERROR(VLOOKUP(A494,'Sevinç 03.04.2023 1215'!$A:$F,5,0),0)</f>
        <v>0</v>
      </c>
      <c r="G494" s="10">
        <f>IFERROR(VLOOKUP(A494,'Sevinç 04.04.2023 0911'!$A:$D,4,0),0)</f>
        <v>0</v>
      </c>
      <c r="H494" s="10">
        <f>IFERROR(VLOOKUP(A494,'Onaya Sunulan Birim Fiyat'!$A:$C,3,0),0)</f>
        <v>66.37</v>
      </c>
      <c r="I494" s="10">
        <f>IFERROR(VLOOKUP(A494,'Eksik Birim Fiyat Satınalma'!$A:$E,5,0),0)</f>
        <v>0</v>
      </c>
      <c r="J494" s="10">
        <f>IFERROR(VLOOKUP(A494,'Eksik Birim Fiyat'!$A$2:$E$129,5,0),0)</f>
        <v>0</v>
      </c>
      <c r="K494" s="10">
        <f>IFERROR(VLOOKUP(A494,'Birim Fiyatı Olmayan Malzemeler'!$A$1:$C$128,3,0),0)</f>
        <v>0</v>
      </c>
      <c r="L494" s="10">
        <f>IFERROR(VLOOKUP(A494,'Reçete Altındakiler'!$A:$C,3,0),0)</f>
        <v>0</v>
      </c>
    </row>
    <row r="495" spans="1:12" x14ac:dyDescent="0.25">
      <c r="A495" s="8" t="s">
        <v>62</v>
      </c>
      <c r="B495" s="1">
        <v>2</v>
      </c>
      <c r="C495" s="1">
        <v>288</v>
      </c>
      <c r="D495" s="1">
        <v>28.13</v>
      </c>
      <c r="E495" s="1">
        <v>8101.44</v>
      </c>
      <c r="F495" s="10">
        <f>IFERROR(VLOOKUP(A495,'Sevinç 03.04.2023 1215'!$A:$F,5,0),0)</f>
        <v>0</v>
      </c>
      <c r="G495" s="10">
        <f>IFERROR(VLOOKUP(A495,'Sevinç 04.04.2023 0911'!$A:$D,4,0),0)</f>
        <v>0</v>
      </c>
      <c r="H495" s="10">
        <f>IFERROR(VLOOKUP(A495,'Onaya Sunulan Birim Fiyat'!$A:$C,3,0),0)</f>
        <v>28.13</v>
      </c>
      <c r="I495" s="10">
        <f>IFERROR(VLOOKUP(A495,'Eksik Birim Fiyat Satınalma'!$A:$E,5,0),0)</f>
        <v>0</v>
      </c>
      <c r="J495" s="10">
        <f>IFERROR(VLOOKUP(A495,'Eksik Birim Fiyat'!$A$2:$E$129,5,0),0)</f>
        <v>0</v>
      </c>
      <c r="K495" s="10">
        <f>IFERROR(VLOOKUP(A495,'Birim Fiyatı Olmayan Malzemeler'!$A$1:$C$128,3,0),0)</f>
        <v>0</v>
      </c>
      <c r="L495" s="10">
        <f>IFERROR(VLOOKUP(A495,'Reçete Altındakiler'!$A:$C,3,0),0)</f>
        <v>0</v>
      </c>
    </row>
    <row r="496" spans="1:12" x14ac:dyDescent="0.25">
      <c r="A496" s="8" t="s">
        <v>464</v>
      </c>
      <c r="B496" s="1">
        <v>2</v>
      </c>
      <c r="C496" s="1">
        <v>18</v>
      </c>
      <c r="D496" s="1">
        <v>29.88</v>
      </c>
      <c r="E496" s="1">
        <v>537.84</v>
      </c>
      <c r="F496" s="10">
        <f>IFERROR(VLOOKUP(A496,'Sevinç 03.04.2023 1215'!$A:$F,5,0),0)</f>
        <v>0</v>
      </c>
      <c r="G496" s="10">
        <f>IFERROR(VLOOKUP(A496,'Sevinç 04.04.2023 0911'!$A:$D,4,0),0)</f>
        <v>0</v>
      </c>
      <c r="H496" s="10">
        <f>IFERROR(VLOOKUP(A496,'Onaya Sunulan Birim Fiyat'!$A:$C,3,0),0)</f>
        <v>29.88</v>
      </c>
      <c r="I496" s="10">
        <f>IFERROR(VLOOKUP(A496,'Eksik Birim Fiyat Satınalma'!$A:$E,5,0),0)</f>
        <v>0</v>
      </c>
      <c r="J496" s="10">
        <f>IFERROR(VLOOKUP(A496,'Eksik Birim Fiyat'!$A$2:$E$129,5,0),0)</f>
        <v>0</v>
      </c>
      <c r="K496" s="10">
        <f>IFERROR(VLOOKUP(A496,'Birim Fiyatı Olmayan Malzemeler'!$A$1:$C$128,3,0),0)</f>
        <v>0</v>
      </c>
      <c r="L496" s="10">
        <f>IFERROR(VLOOKUP(A496,'Reçete Altındakiler'!$A:$C,3,0),0)</f>
        <v>0</v>
      </c>
    </row>
    <row r="497" spans="1:12" x14ac:dyDescent="0.25">
      <c r="A497" s="8" t="s">
        <v>252</v>
      </c>
      <c r="B497" s="1">
        <v>2</v>
      </c>
      <c r="C497" s="1">
        <v>306</v>
      </c>
      <c r="D497" s="1">
        <v>23.41</v>
      </c>
      <c r="E497" s="1">
        <v>7163.46</v>
      </c>
      <c r="F497" s="10">
        <f>IFERROR(VLOOKUP(A497,'Sevinç 03.04.2023 1215'!$A:$F,5,0),0)</f>
        <v>0</v>
      </c>
      <c r="G497" s="10">
        <f>IFERROR(VLOOKUP(A497,'Sevinç 04.04.2023 0911'!$A:$D,4,0),0)</f>
        <v>0</v>
      </c>
      <c r="H497" s="10">
        <f>IFERROR(VLOOKUP(A497,'Onaya Sunulan Birim Fiyat'!$A:$C,3,0),0)</f>
        <v>23.41</v>
      </c>
      <c r="I497" s="10">
        <f>IFERROR(VLOOKUP(A497,'Eksik Birim Fiyat Satınalma'!$A:$E,5,0),0)</f>
        <v>0</v>
      </c>
      <c r="J497" s="10">
        <f>IFERROR(VLOOKUP(A497,'Eksik Birim Fiyat'!$A$2:$E$129,5,0),0)</f>
        <v>0</v>
      </c>
      <c r="K497" s="10">
        <f>IFERROR(VLOOKUP(A497,'Birim Fiyatı Olmayan Malzemeler'!$A$1:$C$128,3,0),0)</f>
        <v>0</v>
      </c>
      <c r="L497" s="10">
        <f>IFERROR(VLOOKUP(A497,'Reçete Altındakiler'!$A:$C,3,0),0)</f>
        <v>0</v>
      </c>
    </row>
    <row r="498" spans="1:12" x14ac:dyDescent="0.25">
      <c r="A498" s="8" t="s">
        <v>252</v>
      </c>
      <c r="B498" s="1">
        <v>3</v>
      </c>
      <c r="C498" s="1">
        <v>6</v>
      </c>
      <c r="D498" s="1">
        <v>23.41</v>
      </c>
      <c r="E498" s="1">
        <v>140.46</v>
      </c>
      <c r="F498" s="10">
        <f>IFERROR(VLOOKUP(A498,'Sevinç 03.04.2023 1215'!$A:$F,5,0),0)</f>
        <v>0</v>
      </c>
      <c r="G498" s="10">
        <f>IFERROR(VLOOKUP(A498,'Sevinç 04.04.2023 0911'!$A:$D,4,0),0)</f>
        <v>0</v>
      </c>
      <c r="H498" s="10">
        <f>IFERROR(VLOOKUP(A498,'Onaya Sunulan Birim Fiyat'!$A:$C,3,0),0)</f>
        <v>23.41</v>
      </c>
      <c r="I498" s="10">
        <f>IFERROR(VLOOKUP(A498,'Eksik Birim Fiyat Satınalma'!$A:$E,5,0),0)</f>
        <v>0</v>
      </c>
      <c r="J498" s="10">
        <f>IFERROR(VLOOKUP(A498,'Eksik Birim Fiyat'!$A$2:$E$129,5,0),0)</f>
        <v>0</v>
      </c>
      <c r="K498" s="10">
        <f>IFERROR(VLOOKUP(A498,'Birim Fiyatı Olmayan Malzemeler'!$A$1:$C$128,3,0),0)</f>
        <v>0</v>
      </c>
      <c r="L498" s="10">
        <f>IFERROR(VLOOKUP(A498,'Reçete Altındakiler'!$A:$C,3,0),0)</f>
        <v>0</v>
      </c>
    </row>
    <row r="499" spans="1:12" x14ac:dyDescent="0.25">
      <c r="A499" s="8" t="s">
        <v>253</v>
      </c>
      <c r="B499" s="1">
        <v>2</v>
      </c>
      <c r="C499" s="1">
        <v>528</v>
      </c>
      <c r="D499" s="1">
        <v>13.33</v>
      </c>
      <c r="E499" s="1">
        <v>7038.24</v>
      </c>
      <c r="F499" s="10">
        <f>IFERROR(VLOOKUP(A499,'Sevinç 03.04.2023 1215'!$A:$F,5,0),0)</f>
        <v>0</v>
      </c>
      <c r="G499" s="10">
        <f>IFERROR(VLOOKUP(A499,'Sevinç 04.04.2023 0911'!$A:$D,4,0),0)</f>
        <v>0</v>
      </c>
      <c r="H499" s="10">
        <f>IFERROR(VLOOKUP(A499,'Onaya Sunulan Birim Fiyat'!$A:$C,3,0),0)</f>
        <v>13.33</v>
      </c>
      <c r="I499" s="10">
        <f>IFERROR(VLOOKUP(A499,'Eksik Birim Fiyat Satınalma'!$A:$E,5,0),0)</f>
        <v>0</v>
      </c>
      <c r="J499" s="10">
        <f>IFERROR(VLOOKUP(A499,'Eksik Birim Fiyat'!$A$2:$E$129,5,0),0)</f>
        <v>0</v>
      </c>
      <c r="K499" s="10">
        <f>IFERROR(VLOOKUP(A499,'Birim Fiyatı Olmayan Malzemeler'!$A$1:$C$128,3,0),0)</f>
        <v>0</v>
      </c>
      <c r="L499" s="10">
        <f>IFERROR(VLOOKUP(A499,'Reçete Altındakiler'!$A:$C,3,0),0)</f>
        <v>0</v>
      </c>
    </row>
    <row r="500" spans="1:12" x14ac:dyDescent="0.25">
      <c r="A500" s="8" t="s">
        <v>253</v>
      </c>
      <c r="B500" s="1">
        <v>3</v>
      </c>
      <c r="C500" s="1">
        <v>11</v>
      </c>
      <c r="D500" s="1">
        <v>13.33</v>
      </c>
      <c r="E500" s="1">
        <v>146.63</v>
      </c>
      <c r="F500" s="10">
        <f>IFERROR(VLOOKUP(A500,'Sevinç 03.04.2023 1215'!$A:$F,5,0),0)</f>
        <v>0</v>
      </c>
      <c r="G500" s="10">
        <f>IFERROR(VLOOKUP(A500,'Sevinç 04.04.2023 0911'!$A:$D,4,0),0)</f>
        <v>0</v>
      </c>
      <c r="H500" s="10">
        <f>IFERROR(VLOOKUP(A500,'Onaya Sunulan Birim Fiyat'!$A:$C,3,0),0)</f>
        <v>13.33</v>
      </c>
      <c r="I500" s="10">
        <f>IFERROR(VLOOKUP(A500,'Eksik Birim Fiyat Satınalma'!$A:$E,5,0),0)</f>
        <v>0</v>
      </c>
      <c r="J500" s="10">
        <f>IFERROR(VLOOKUP(A500,'Eksik Birim Fiyat'!$A$2:$E$129,5,0),0)</f>
        <v>0</v>
      </c>
      <c r="K500" s="10">
        <f>IFERROR(VLOOKUP(A500,'Birim Fiyatı Olmayan Malzemeler'!$A$1:$C$128,3,0),0)</f>
        <v>0</v>
      </c>
      <c r="L500" s="10">
        <f>IFERROR(VLOOKUP(A500,'Reçete Altındakiler'!$A:$C,3,0),0)</f>
        <v>0</v>
      </c>
    </row>
    <row r="501" spans="1:12" x14ac:dyDescent="0.25">
      <c r="A501" s="8" t="s">
        <v>620</v>
      </c>
      <c r="B501" s="1">
        <v>2</v>
      </c>
      <c r="C501" s="1">
        <v>306</v>
      </c>
      <c r="D501" s="1">
        <v>33.86</v>
      </c>
      <c r="E501" s="1">
        <v>10361.16</v>
      </c>
      <c r="F501" s="10">
        <f>IFERROR(VLOOKUP(A501,'Sevinç 03.04.2023 1215'!$A:$F,5,0),0)</f>
        <v>0</v>
      </c>
      <c r="G501" s="10">
        <f>IFERROR(VLOOKUP(A501,'Sevinç 04.04.2023 0911'!$A:$D,4,0),0)</f>
        <v>0</v>
      </c>
      <c r="H501" s="10">
        <f>IFERROR(VLOOKUP(A501,'Onaya Sunulan Birim Fiyat'!$A:$C,3,0),0)</f>
        <v>33.86</v>
      </c>
      <c r="I501" s="10">
        <f>IFERROR(VLOOKUP(A501,'Eksik Birim Fiyat Satınalma'!$A:$E,5,0),0)</f>
        <v>0</v>
      </c>
      <c r="J501" s="10">
        <f>IFERROR(VLOOKUP(A501,'Eksik Birim Fiyat'!$A$2:$E$129,5,0),0)</f>
        <v>0</v>
      </c>
      <c r="K501" s="10">
        <f>IFERROR(VLOOKUP(A501,'Birim Fiyatı Olmayan Malzemeler'!$A$1:$C$128,3,0),0)</f>
        <v>0</v>
      </c>
      <c r="L501" s="10">
        <f>IFERROR(VLOOKUP(A501,'Reçete Altındakiler'!$A:$C,3,0),0)</f>
        <v>0</v>
      </c>
    </row>
    <row r="502" spans="1:12" x14ac:dyDescent="0.25">
      <c r="A502" s="8" t="s">
        <v>381</v>
      </c>
      <c r="B502" s="1">
        <v>2</v>
      </c>
      <c r="C502" s="1">
        <v>1566</v>
      </c>
      <c r="D502" s="1">
        <v>22.5</v>
      </c>
      <c r="E502" s="1">
        <v>35235</v>
      </c>
      <c r="F502" s="10">
        <f>IFERROR(VLOOKUP(A502,'Sevinç 03.04.2023 1215'!$A:$F,5,0),0)</f>
        <v>0</v>
      </c>
      <c r="G502" s="10">
        <f>IFERROR(VLOOKUP(A502,'Sevinç 04.04.2023 0911'!$A:$D,4,0),0)</f>
        <v>0</v>
      </c>
      <c r="H502" s="10">
        <f>IFERROR(VLOOKUP(A502,'Onaya Sunulan Birim Fiyat'!$A:$C,3,0),0)</f>
        <v>22.5</v>
      </c>
      <c r="I502" s="10">
        <f>IFERROR(VLOOKUP(A502,'Eksik Birim Fiyat Satınalma'!$A:$E,5,0),0)</f>
        <v>0</v>
      </c>
      <c r="J502" s="10">
        <f>IFERROR(VLOOKUP(A502,'Eksik Birim Fiyat'!$A$2:$E$129,5,0),0)</f>
        <v>0</v>
      </c>
      <c r="K502" s="10">
        <f>IFERROR(VLOOKUP(A502,'Birim Fiyatı Olmayan Malzemeler'!$A$1:$C$128,3,0),0)</f>
        <v>0</v>
      </c>
      <c r="L502" s="10">
        <f>IFERROR(VLOOKUP(A502,'Reçete Altındakiler'!$A:$C,3,0),0)</f>
        <v>0</v>
      </c>
    </row>
    <row r="503" spans="1:12" x14ac:dyDescent="0.25">
      <c r="A503" s="8" t="s">
        <v>381</v>
      </c>
      <c r="B503" s="1">
        <v>3</v>
      </c>
      <c r="C503" s="1">
        <v>4.6500000000000004</v>
      </c>
      <c r="D503" s="1">
        <v>22.5</v>
      </c>
      <c r="E503" s="1">
        <v>104.625</v>
      </c>
      <c r="F503" s="10">
        <f>IFERROR(VLOOKUP(A503,'Sevinç 03.04.2023 1215'!$A:$F,5,0),0)</f>
        <v>0</v>
      </c>
      <c r="G503" s="10">
        <f>IFERROR(VLOOKUP(A503,'Sevinç 04.04.2023 0911'!$A:$D,4,0),0)</f>
        <v>0</v>
      </c>
      <c r="H503" s="10">
        <f>IFERROR(VLOOKUP(A503,'Onaya Sunulan Birim Fiyat'!$A:$C,3,0),0)</f>
        <v>22.5</v>
      </c>
      <c r="I503" s="10">
        <f>IFERROR(VLOOKUP(A503,'Eksik Birim Fiyat Satınalma'!$A:$E,5,0),0)</f>
        <v>0</v>
      </c>
      <c r="J503" s="10">
        <f>IFERROR(VLOOKUP(A503,'Eksik Birim Fiyat'!$A$2:$E$129,5,0),0)</f>
        <v>0</v>
      </c>
      <c r="K503" s="10">
        <f>IFERROR(VLOOKUP(A503,'Birim Fiyatı Olmayan Malzemeler'!$A$1:$C$128,3,0),0)</f>
        <v>0</v>
      </c>
      <c r="L503" s="10">
        <f>IFERROR(VLOOKUP(A503,'Reçete Altındakiler'!$A:$C,3,0),0)</f>
        <v>0</v>
      </c>
    </row>
    <row r="504" spans="1:12" x14ac:dyDescent="0.25">
      <c r="A504" s="8" t="s">
        <v>63</v>
      </c>
      <c r="B504" s="1">
        <v>2</v>
      </c>
      <c r="C504" s="1">
        <v>318</v>
      </c>
      <c r="D504" s="1">
        <v>70.83</v>
      </c>
      <c r="E504" s="1">
        <v>22523.94</v>
      </c>
      <c r="F504" s="10">
        <f>IFERROR(VLOOKUP(A504,'Sevinç 03.04.2023 1215'!$A:$F,5,0),0)</f>
        <v>0</v>
      </c>
      <c r="G504" s="10">
        <f>IFERROR(VLOOKUP(A504,'Sevinç 04.04.2023 0911'!$A:$D,4,0),0)</f>
        <v>0</v>
      </c>
      <c r="H504" s="10">
        <f>IFERROR(VLOOKUP(A504,'Onaya Sunulan Birim Fiyat'!$A:$C,3,0),0)</f>
        <v>70.83</v>
      </c>
      <c r="I504" s="10">
        <f>IFERROR(VLOOKUP(A504,'Eksik Birim Fiyat Satınalma'!$A:$E,5,0),0)</f>
        <v>0</v>
      </c>
      <c r="J504" s="10">
        <f>IFERROR(VLOOKUP(A504,'Eksik Birim Fiyat'!$A$2:$E$129,5,0),0)</f>
        <v>0</v>
      </c>
      <c r="K504" s="10">
        <f>IFERROR(VLOOKUP(A504,'Birim Fiyatı Olmayan Malzemeler'!$A$1:$C$128,3,0),0)</f>
        <v>0</v>
      </c>
      <c r="L504" s="10">
        <f>IFERROR(VLOOKUP(A504,'Reçete Altındakiler'!$A:$C,3,0),0)</f>
        <v>0</v>
      </c>
    </row>
    <row r="505" spans="1:12" x14ac:dyDescent="0.25">
      <c r="A505" s="8" t="s">
        <v>465</v>
      </c>
      <c r="B505" s="1">
        <v>2</v>
      </c>
      <c r="C505" s="1">
        <v>156</v>
      </c>
      <c r="D505" s="1">
        <v>0</v>
      </c>
      <c r="E505" s="1">
        <v>0</v>
      </c>
      <c r="F505" s="10">
        <f>IFERROR(VLOOKUP(A505,'Sevinç 03.04.2023 1215'!$A:$F,5,0),0)</f>
        <v>0</v>
      </c>
      <c r="G505" s="10">
        <f>IFERROR(VLOOKUP(A505,'Sevinç 04.04.2023 0911'!$A:$D,4,0),0)</f>
        <v>0</v>
      </c>
      <c r="H505" s="10">
        <f>IFERROR(VLOOKUP(A505,'Onaya Sunulan Birim Fiyat'!$A:$C,3,0),0)</f>
        <v>0</v>
      </c>
      <c r="I505" s="10">
        <f>IFERROR(VLOOKUP(A505,'Eksik Birim Fiyat Satınalma'!$A:$E,5,0),0)</f>
        <v>0</v>
      </c>
      <c r="J505" s="10" t="str">
        <f>IFERROR(VLOOKUP(A505,'Eksik Birim Fiyat'!$A$2:$E$129,5,0),0)</f>
        <v>0 0</v>
      </c>
      <c r="K505" s="10">
        <f>IFERROR(VLOOKUP(A505,'Birim Fiyatı Olmayan Malzemeler'!$A$1:$C$128,3,0),0)</f>
        <v>6.91</v>
      </c>
      <c r="L505" s="10">
        <f>IFERROR(VLOOKUP(A505,'Reçete Altındakiler'!$A:$C,3,0),0)</f>
        <v>0</v>
      </c>
    </row>
    <row r="506" spans="1:12" x14ac:dyDescent="0.25">
      <c r="A506" s="8" t="s">
        <v>254</v>
      </c>
      <c r="B506" s="1">
        <v>2</v>
      </c>
      <c r="C506" s="1">
        <v>90</v>
      </c>
      <c r="D506" s="1">
        <v>107.87</v>
      </c>
      <c r="E506" s="1">
        <v>9708.2999999999993</v>
      </c>
      <c r="F506" s="10">
        <f>IFERROR(VLOOKUP(A506,'Sevinç 03.04.2023 1215'!$A:$F,5,0),0)</f>
        <v>0</v>
      </c>
      <c r="G506" s="10">
        <f>IFERROR(VLOOKUP(A506,'Sevinç 04.04.2023 0911'!$A:$D,4,0),0)</f>
        <v>0</v>
      </c>
      <c r="H506" s="10">
        <f>IFERROR(VLOOKUP(A506,'Onaya Sunulan Birim Fiyat'!$A:$C,3,0),0)</f>
        <v>107.87</v>
      </c>
      <c r="I506" s="10">
        <f>IFERROR(VLOOKUP(A506,'Eksik Birim Fiyat Satınalma'!$A:$E,5,0),0)</f>
        <v>0</v>
      </c>
      <c r="J506" s="10">
        <f>IFERROR(VLOOKUP(A506,'Eksik Birim Fiyat'!$A$2:$E$129,5,0),0)</f>
        <v>0</v>
      </c>
      <c r="K506" s="10">
        <f>IFERROR(VLOOKUP(A506,'Birim Fiyatı Olmayan Malzemeler'!$A$1:$C$128,3,0),0)</f>
        <v>0</v>
      </c>
      <c r="L506" s="10">
        <f>IFERROR(VLOOKUP(A506,'Reçete Altındakiler'!$A:$C,3,0),0)</f>
        <v>0</v>
      </c>
    </row>
    <row r="507" spans="1:12" x14ac:dyDescent="0.25">
      <c r="A507" s="8" t="s">
        <v>254</v>
      </c>
      <c r="B507" s="1">
        <v>3</v>
      </c>
      <c r="C507" s="1">
        <v>30.38</v>
      </c>
      <c r="D507" s="1">
        <v>107.87</v>
      </c>
      <c r="E507" s="1">
        <v>3277.0906</v>
      </c>
      <c r="F507" s="10">
        <f>IFERROR(VLOOKUP(A507,'Sevinç 03.04.2023 1215'!$A:$F,5,0),0)</f>
        <v>0</v>
      </c>
      <c r="G507" s="10">
        <f>IFERROR(VLOOKUP(A507,'Sevinç 04.04.2023 0911'!$A:$D,4,0),0)</f>
        <v>0</v>
      </c>
      <c r="H507" s="10">
        <f>IFERROR(VLOOKUP(A507,'Onaya Sunulan Birim Fiyat'!$A:$C,3,0),0)</f>
        <v>107.87</v>
      </c>
      <c r="I507" s="10">
        <f>IFERROR(VLOOKUP(A507,'Eksik Birim Fiyat Satınalma'!$A:$E,5,0),0)</f>
        <v>0</v>
      </c>
      <c r="J507" s="10">
        <f>IFERROR(VLOOKUP(A507,'Eksik Birim Fiyat'!$A$2:$E$129,5,0),0)</f>
        <v>0</v>
      </c>
      <c r="K507" s="10">
        <f>IFERROR(VLOOKUP(A507,'Birim Fiyatı Olmayan Malzemeler'!$A$1:$C$128,3,0),0)</f>
        <v>0</v>
      </c>
      <c r="L507" s="10">
        <f>IFERROR(VLOOKUP(A507,'Reçete Altındakiler'!$A:$C,3,0),0)</f>
        <v>0</v>
      </c>
    </row>
    <row r="508" spans="1:12" x14ac:dyDescent="0.25">
      <c r="A508" s="8" t="s">
        <v>64</v>
      </c>
      <c r="B508" s="1">
        <v>2</v>
      </c>
      <c r="C508" s="1">
        <v>1221</v>
      </c>
      <c r="D508" s="1">
        <v>52.71</v>
      </c>
      <c r="E508" s="1">
        <v>64358.91</v>
      </c>
      <c r="F508" s="10">
        <f>IFERROR(VLOOKUP(A508,'Sevinç 03.04.2023 1215'!$A:$F,5,0),0)</f>
        <v>0</v>
      </c>
      <c r="G508" s="10">
        <f>IFERROR(VLOOKUP(A508,'Sevinç 04.04.2023 0911'!$A:$D,4,0),0)</f>
        <v>0</v>
      </c>
      <c r="H508" s="10">
        <f>IFERROR(VLOOKUP(A508,'Onaya Sunulan Birim Fiyat'!$A:$C,3,0),0)</f>
        <v>52.71</v>
      </c>
      <c r="I508" s="10">
        <f>IFERROR(VLOOKUP(A508,'Eksik Birim Fiyat Satınalma'!$A:$E,5,0),0)</f>
        <v>0</v>
      </c>
      <c r="J508" s="10">
        <f>IFERROR(VLOOKUP(A508,'Eksik Birim Fiyat'!$A$2:$E$129,5,0),0)</f>
        <v>0</v>
      </c>
      <c r="K508" s="10">
        <f>IFERROR(VLOOKUP(A508,'Birim Fiyatı Olmayan Malzemeler'!$A$1:$C$128,3,0),0)</f>
        <v>0</v>
      </c>
      <c r="L508" s="10">
        <f>IFERROR(VLOOKUP(A508,'Reçete Altındakiler'!$A:$C,3,0),0)</f>
        <v>0</v>
      </c>
    </row>
    <row r="509" spans="1:12" x14ac:dyDescent="0.25">
      <c r="A509" s="8" t="s">
        <v>64</v>
      </c>
      <c r="B509" s="1">
        <v>3</v>
      </c>
      <c r="C509" s="1">
        <v>40.28299999</v>
      </c>
      <c r="D509" s="1">
        <v>52.71</v>
      </c>
      <c r="E509" s="1">
        <v>2123.3169290000001</v>
      </c>
      <c r="F509" s="10">
        <f>IFERROR(VLOOKUP(A509,'Sevinç 03.04.2023 1215'!$A:$F,5,0),0)</f>
        <v>0</v>
      </c>
      <c r="G509" s="10">
        <f>IFERROR(VLOOKUP(A509,'Sevinç 04.04.2023 0911'!$A:$D,4,0),0)</f>
        <v>0</v>
      </c>
      <c r="H509" s="10">
        <f>IFERROR(VLOOKUP(A509,'Onaya Sunulan Birim Fiyat'!$A:$C,3,0),0)</f>
        <v>52.71</v>
      </c>
      <c r="I509" s="10">
        <f>IFERROR(VLOOKUP(A509,'Eksik Birim Fiyat Satınalma'!$A:$E,5,0),0)</f>
        <v>0</v>
      </c>
      <c r="J509" s="10">
        <f>IFERROR(VLOOKUP(A509,'Eksik Birim Fiyat'!$A$2:$E$129,5,0),0)</f>
        <v>0</v>
      </c>
      <c r="K509" s="10">
        <f>IFERROR(VLOOKUP(A509,'Birim Fiyatı Olmayan Malzemeler'!$A$1:$C$128,3,0),0)</f>
        <v>0</v>
      </c>
      <c r="L509" s="10">
        <f>IFERROR(VLOOKUP(A509,'Reçete Altındakiler'!$A:$C,3,0),0)</f>
        <v>0</v>
      </c>
    </row>
    <row r="510" spans="1:12" x14ac:dyDescent="0.25">
      <c r="A510" s="8" t="s">
        <v>549</v>
      </c>
      <c r="B510" s="1">
        <v>2</v>
      </c>
      <c r="C510" s="1">
        <v>4201</v>
      </c>
      <c r="D510" s="1">
        <v>79.12</v>
      </c>
      <c r="E510" s="1">
        <v>332383.12</v>
      </c>
      <c r="F510" s="10">
        <f>IFERROR(VLOOKUP(A510,'Sevinç 03.04.2023 1215'!$A:$F,5,0),0)</f>
        <v>0</v>
      </c>
      <c r="G510" s="10">
        <f>IFERROR(VLOOKUP(A510,'Sevinç 04.04.2023 0911'!$A:$D,4,0),0)</f>
        <v>0</v>
      </c>
      <c r="H510" s="10">
        <f>IFERROR(VLOOKUP(A510,'Onaya Sunulan Birim Fiyat'!$A:$C,3,0),0)</f>
        <v>79.12</v>
      </c>
      <c r="I510" s="10">
        <f>IFERROR(VLOOKUP(A510,'Eksik Birim Fiyat Satınalma'!$A:$E,5,0),0)</f>
        <v>0</v>
      </c>
      <c r="J510" s="10">
        <f>IFERROR(VLOOKUP(A510,'Eksik Birim Fiyat'!$A$2:$E$129,5,0),0)</f>
        <v>0</v>
      </c>
      <c r="K510" s="10">
        <f>IFERROR(VLOOKUP(A510,'Birim Fiyatı Olmayan Malzemeler'!$A$1:$C$128,3,0),0)</f>
        <v>0</v>
      </c>
      <c r="L510" s="10">
        <f>IFERROR(VLOOKUP(A510,'Reçete Altındakiler'!$A:$C,3,0),0)</f>
        <v>0</v>
      </c>
    </row>
    <row r="511" spans="1:12" x14ac:dyDescent="0.25">
      <c r="A511" s="8" t="s">
        <v>549</v>
      </c>
      <c r="B511" s="1">
        <v>3</v>
      </c>
      <c r="C511" s="1">
        <v>70.139999990000007</v>
      </c>
      <c r="D511" s="1">
        <v>79.12</v>
      </c>
      <c r="E511" s="1">
        <v>5549.476799</v>
      </c>
      <c r="F511" s="10">
        <f>IFERROR(VLOOKUP(A511,'Sevinç 03.04.2023 1215'!$A:$F,5,0),0)</f>
        <v>0</v>
      </c>
      <c r="G511" s="10">
        <f>IFERROR(VLOOKUP(A511,'Sevinç 04.04.2023 0911'!$A:$D,4,0),0)</f>
        <v>0</v>
      </c>
      <c r="H511" s="10">
        <f>IFERROR(VLOOKUP(A511,'Onaya Sunulan Birim Fiyat'!$A:$C,3,0),0)</f>
        <v>79.12</v>
      </c>
      <c r="I511" s="10">
        <f>IFERROR(VLOOKUP(A511,'Eksik Birim Fiyat Satınalma'!$A:$E,5,0),0)</f>
        <v>0</v>
      </c>
      <c r="J511" s="10">
        <f>IFERROR(VLOOKUP(A511,'Eksik Birim Fiyat'!$A$2:$E$129,5,0),0)</f>
        <v>0</v>
      </c>
      <c r="K511" s="10">
        <f>IFERROR(VLOOKUP(A511,'Birim Fiyatı Olmayan Malzemeler'!$A$1:$C$128,3,0),0)</f>
        <v>0</v>
      </c>
      <c r="L511" s="10">
        <f>IFERROR(VLOOKUP(A511,'Reçete Altındakiler'!$A:$C,3,0),0)</f>
        <v>0</v>
      </c>
    </row>
    <row r="512" spans="1:12" x14ac:dyDescent="0.25">
      <c r="A512" s="8" t="s">
        <v>382</v>
      </c>
      <c r="B512" s="1">
        <v>2</v>
      </c>
      <c r="C512" s="1">
        <v>1499</v>
      </c>
      <c r="D512" s="1">
        <v>96.81</v>
      </c>
      <c r="E512" s="1">
        <v>145118.19</v>
      </c>
      <c r="F512" s="10">
        <f>IFERROR(VLOOKUP(A512,'Sevinç 03.04.2023 1215'!$A:$F,5,0),0)</f>
        <v>0</v>
      </c>
      <c r="G512" s="10">
        <f>IFERROR(VLOOKUP(A512,'Sevinç 04.04.2023 0911'!$A:$D,4,0),0)</f>
        <v>0</v>
      </c>
      <c r="H512" s="10">
        <f>IFERROR(VLOOKUP(A512,'Onaya Sunulan Birim Fiyat'!$A:$C,3,0),0)</f>
        <v>96.81</v>
      </c>
      <c r="I512" s="10">
        <f>IFERROR(VLOOKUP(A512,'Eksik Birim Fiyat Satınalma'!$A:$E,5,0),0)</f>
        <v>0</v>
      </c>
      <c r="J512" s="10">
        <f>IFERROR(VLOOKUP(A512,'Eksik Birim Fiyat'!$A$2:$E$129,5,0),0)</f>
        <v>0</v>
      </c>
      <c r="K512" s="10">
        <f>IFERROR(VLOOKUP(A512,'Birim Fiyatı Olmayan Malzemeler'!$A$1:$C$128,3,0),0)</f>
        <v>0</v>
      </c>
      <c r="L512" s="10">
        <f>IFERROR(VLOOKUP(A512,'Reçete Altındakiler'!$A:$C,3,0),0)</f>
        <v>0</v>
      </c>
    </row>
    <row r="513" spans="1:12" x14ac:dyDescent="0.25">
      <c r="A513" s="8" t="s">
        <v>382</v>
      </c>
      <c r="B513" s="1">
        <v>3</v>
      </c>
      <c r="C513" s="1">
        <v>27.23</v>
      </c>
      <c r="D513" s="1">
        <v>96.81</v>
      </c>
      <c r="E513" s="1">
        <v>2636.1363000000001</v>
      </c>
      <c r="F513" s="10">
        <f>IFERROR(VLOOKUP(A513,'Sevinç 03.04.2023 1215'!$A:$F,5,0),0)</f>
        <v>0</v>
      </c>
      <c r="G513" s="10">
        <f>IFERROR(VLOOKUP(A513,'Sevinç 04.04.2023 0911'!$A:$D,4,0),0)</f>
        <v>0</v>
      </c>
      <c r="H513" s="10">
        <f>IFERROR(VLOOKUP(A513,'Onaya Sunulan Birim Fiyat'!$A:$C,3,0),0)</f>
        <v>96.81</v>
      </c>
      <c r="I513" s="10">
        <f>IFERROR(VLOOKUP(A513,'Eksik Birim Fiyat Satınalma'!$A:$E,5,0),0)</f>
        <v>0</v>
      </c>
      <c r="J513" s="10">
        <f>IFERROR(VLOOKUP(A513,'Eksik Birim Fiyat'!$A$2:$E$129,5,0),0)</f>
        <v>0</v>
      </c>
      <c r="K513" s="10">
        <f>IFERROR(VLOOKUP(A513,'Birim Fiyatı Olmayan Malzemeler'!$A$1:$C$128,3,0),0)</f>
        <v>0</v>
      </c>
      <c r="L513" s="10">
        <f>IFERROR(VLOOKUP(A513,'Reçete Altındakiler'!$A:$C,3,0),0)</f>
        <v>0</v>
      </c>
    </row>
    <row r="514" spans="1:12" x14ac:dyDescent="0.25">
      <c r="A514" s="8" t="s">
        <v>466</v>
      </c>
      <c r="B514" s="1">
        <v>2</v>
      </c>
      <c r="C514" s="1">
        <v>1638</v>
      </c>
      <c r="D514" s="1">
        <v>92.51</v>
      </c>
      <c r="E514" s="1">
        <v>151531.38</v>
      </c>
      <c r="F514" s="10">
        <f>IFERROR(VLOOKUP(A514,'Sevinç 03.04.2023 1215'!$A:$F,5,0),0)</f>
        <v>0</v>
      </c>
      <c r="G514" s="10">
        <f>IFERROR(VLOOKUP(A514,'Sevinç 04.04.2023 0911'!$A:$D,4,0),0)</f>
        <v>0</v>
      </c>
      <c r="H514" s="10">
        <f>IFERROR(VLOOKUP(A514,'Onaya Sunulan Birim Fiyat'!$A:$C,3,0),0)</f>
        <v>92.51</v>
      </c>
      <c r="I514" s="10">
        <f>IFERROR(VLOOKUP(A514,'Eksik Birim Fiyat Satınalma'!$A:$E,5,0),0)</f>
        <v>0</v>
      </c>
      <c r="J514" s="10">
        <f>IFERROR(VLOOKUP(A514,'Eksik Birim Fiyat'!$A$2:$E$129,5,0),0)</f>
        <v>0</v>
      </c>
      <c r="K514" s="10">
        <f>IFERROR(VLOOKUP(A514,'Birim Fiyatı Olmayan Malzemeler'!$A$1:$C$128,3,0),0)</f>
        <v>0</v>
      </c>
      <c r="L514" s="10">
        <f>IFERROR(VLOOKUP(A514,'Reçete Altındakiler'!$A:$C,3,0),0)</f>
        <v>0</v>
      </c>
    </row>
    <row r="515" spans="1:12" x14ac:dyDescent="0.25">
      <c r="A515" s="8" t="s">
        <v>466</v>
      </c>
      <c r="B515" s="1">
        <v>3</v>
      </c>
      <c r="C515" s="1">
        <v>29.949999989999998</v>
      </c>
      <c r="D515" s="1">
        <v>92.51</v>
      </c>
      <c r="E515" s="1">
        <v>2770.6744990000002</v>
      </c>
      <c r="F515" s="10">
        <f>IFERROR(VLOOKUP(A515,'Sevinç 03.04.2023 1215'!$A:$F,5,0),0)</f>
        <v>0</v>
      </c>
      <c r="G515" s="10">
        <f>IFERROR(VLOOKUP(A515,'Sevinç 04.04.2023 0911'!$A:$D,4,0),0)</f>
        <v>0</v>
      </c>
      <c r="H515" s="10">
        <f>IFERROR(VLOOKUP(A515,'Onaya Sunulan Birim Fiyat'!$A:$C,3,0),0)</f>
        <v>92.51</v>
      </c>
      <c r="I515" s="10">
        <f>IFERROR(VLOOKUP(A515,'Eksik Birim Fiyat Satınalma'!$A:$E,5,0),0)</f>
        <v>0</v>
      </c>
      <c r="J515" s="10">
        <f>IFERROR(VLOOKUP(A515,'Eksik Birim Fiyat'!$A$2:$E$129,5,0),0)</f>
        <v>0</v>
      </c>
      <c r="K515" s="10">
        <f>IFERROR(VLOOKUP(A515,'Birim Fiyatı Olmayan Malzemeler'!$A$1:$C$128,3,0),0)</f>
        <v>0</v>
      </c>
      <c r="L515" s="10">
        <f>IFERROR(VLOOKUP(A515,'Reçete Altındakiler'!$A:$C,3,0),0)</f>
        <v>0</v>
      </c>
    </row>
    <row r="516" spans="1:12" x14ac:dyDescent="0.25">
      <c r="A516" s="8" t="s">
        <v>65</v>
      </c>
      <c r="B516" s="1">
        <v>2</v>
      </c>
      <c r="C516" s="1">
        <v>5055</v>
      </c>
      <c r="D516" s="1">
        <v>53.01</v>
      </c>
      <c r="E516" s="1">
        <v>267965.55</v>
      </c>
      <c r="F516" s="10">
        <f>IFERROR(VLOOKUP(A516,'Sevinç 03.04.2023 1215'!$A:$F,5,0),0)</f>
        <v>0</v>
      </c>
      <c r="G516" s="10">
        <f>IFERROR(VLOOKUP(A516,'Sevinç 04.04.2023 0911'!$A:$D,4,0),0)</f>
        <v>0</v>
      </c>
      <c r="H516" s="10">
        <f>IFERROR(VLOOKUP(A516,'Onaya Sunulan Birim Fiyat'!$A:$C,3,0),0)</f>
        <v>53.01</v>
      </c>
      <c r="I516" s="10">
        <f>IFERROR(VLOOKUP(A516,'Eksik Birim Fiyat Satınalma'!$A:$E,5,0),0)</f>
        <v>0</v>
      </c>
      <c r="J516" s="10">
        <f>IFERROR(VLOOKUP(A516,'Eksik Birim Fiyat'!$A$2:$E$129,5,0),0)</f>
        <v>0</v>
      </c>
      <c r="K516" s="10">
        <f>IFERROR(VLOOKUP(A516,'Birim Fiyatı Olmayan Malzemeler'!$A$1:$C$128,3,0),0)</f>
        <v>0</v>
      </c>
      <c r="L516" s="10">
        <f>IFERROR(VLOOKUP(A516,'Reçete Altındakiler'!$A:$C,3,0),0)</f>
        <v>0</v>
      </c>
    </row>
    <row r="517" spans="1:12" x14ac:dyDescent="0.25">
      <c r="A517" s="8" t="s">
        <v>65</v>
      </c>
      <c r="B517" s="1">
        <v>3</v>
      </c>
      <c r="C517" s="1">
        <v>33.585999999999999</v>
      </c>
      <c r="D517" s="1">
        <v>53.01</v>
      </c>
      <c r="E517" s="1">
        <v>1780.3938599999999</v>
      </c>
      <c r="F517" s="10">
        <f>IFERROR(VLOOKUP(A517,'Sevinç 03.04.2023 1215'!$A:$F,5,0),0)</f>
        <v>0</v>
      </c>
      <c r="G517" s="10">
        <f>IFERROR(VLOOKUP(A517,'Sevinç 04.04.2023 0911'!$A:$D,4,0),0)</f>
        <v>0</v>
      </c>
      <c r="H517" s="10">
        <f>IFERROR(VLOOKUP(A517,'Onaya Sunulan Birim Fiyat'!$A:$C,3,0),0)</f>
        <v>53.01</v>
      </c>
      <c r="I517" s="10">
        <f>IFERROR(VLOOKUP(A517,'Eksik Birim Fiyat Satınalma'!$A:$E,5,0),0)</f>
        <v>0</v>
      </c>
      <c r="J517" s="10">
        <f>IFERROR(VLOOKUP(A517,'Eksik Birim Fiyat'!$A$2:$E$129,5,0),0)</f>
        <v>0</v>
      </c>
      <c r="K517" s="10">
        <f>IFERROR(VLOOKUP(A517,'Birim Fiyatı Olmayan Malzemeler'!$A$1:$C$128,3,0),0)</f>
        <v>0</v>
      </c>
      <c r="L517" s="10">
        <f>IFERROR(VLOOKUP(A517,'Reçete Altındakiler'!$A:$C,3,0),0)</f>
        <v>0</v>
      </c>
    </row>
    <row r="518" spans="1:12" x14ac:dyDescent="0.25">
      <c r="A518" s="8" t="s">
        <v>689</v>
      </c>
      <c r="B518" s="1">
        <v>2</v>
      </c>
      <c r="C518" s="1">
        <v>180</v>
      </c>
      <c r="D518" s="1">
        <v>38</v>
      </c>
      <c r="E518" s="1">
        <v>6840</v>
      </c>
      <c r="F518" s="10">
        <f>IFERROR(VLOOKUP(A518,'Sevinç 03.04.2023 1215'!$A:$F,5,0),0)</f>
        <v>0</v>
      </c>
      <c r="G518" s="10">
        <f>IFERROR(VLOOKUP(A518,'Sevinç 04.04.2023 0911'!$A:$D,4,0),0)</f>
        <v>0</v>
      </c>
      <c r="H518" s="10">
        <f>IFERROR(VLOOKUP(A518,'Onaya Sunulan Birim Fiyat'!$A:$C,3,0),0)</f>
        <v>38</v>
      </c>
      <c r="I518" s="10">
        <f>IFERROR(VLOOKUP(A518,'Eksik Birim Fiyat Satınalma'!$A:$E,5,0),0)</f>
        <v>0</v>
      </c>
      <c r="J518" s="10">
        <f>IFERROR(VLOOKUP(A518,'Eksik Birim Fiyat'!$A$2:$E$129,5,0),0)</f>
        <v>0</v>
      </c>
      <c r="K518" s="10">
        <f>IFERROR(VLOOKUP(A518,'Birim Fiyatı Olmayan Malzemeler'!$A$1:$C$128,3,0),0)</f>
        <v>0</v>
      </c>
      <c r="L518" s="10">
        <f>IFERROR(VLOOKUP(A518,'Reçete Altındakiler'!$A:$C,3,0),0)</f>
        <v>0</v>
      </c>
    </row>
    <row r="519" spans="1:12" x14ac:dyDescent="0.25">
      <c r="A519" s="8" t="s">
        <v>66</v>
      </c>
      <c r="B519" s="1">
        <v>2</v>
      </c>
      <c r="C519" s="1">
        <v>450</v>
      </c>
      <c r="D519" s="1">
        <v>22.08</v>
      </c>
      <c r="E519" s="1">
        <v>9936</v>
      </c>
      <c r="F519" s="10">
        <f>IFERROR(VLOOKUP(A519,'Sevinç 03.04.2023 1215'!$A:$F,5,0),0)</f>
        <v>0</v>
      </c>
      <c r="G519" s="10">
        <f>IFERROR(VLOOKUP(A519,'Sevinç 04.04.2023 0911'!$A:$D,4,0),0)</f>
        <v>0</v>
      </c>
      <c r="H519" s="10">
        <f>IFERROR(VLOOKUP(A519,'Onaya Sunulan Birim Fiyat'!$A:$C,3,0),0)</f>
        <v>22.08</v>
      </c>
      <c r="I519" s="10">
        <f>IFERROR(VLOOKUP(A519,'Eksik Birim Fiyat Satınalma'!$A:$E,5,0),0)</f>
        <v>0</v>
      </c>
      <c r="J519" s="10">
        <f>IFERROR(VLOOKUP(A519,'Eksik Birim Fiyat'!$A$2:$E$129,5,0),0)</f>
        <v>0</v>
      </c>
      <c r="K519" s="10">
        <f>IFERROR(VLOOKUP(A519,'Birim Fiyatı Olmayan Malzemeler'!$A$1:$C$128,3,0),0)</f>
        <v>0</v>
      </c>
      <c r="L519" s="10">
        <f>IFERROR(VLOOKUP(A519,'Reçete Altındakiler'!$A:$C,3,0),0)</f>
        <v>0</v>
      </c>
    </row>
    <row r="520" spans="1:12" x14ac:dyDescent="0.25">
      <c r="A520" s="8" t="s">
        <v>550</v>
      </c>
      <c r="B520" s="1">
        <v>2</v>
      </c>
      <c r="C520" s="1">
        <v>324</v>
      </c>
      <c r="D520" s="1">
        <v>32.31</v>
      </c>
      <c r="E520" s="1">
        <v>10468.44</v>
      </c>
      <c r="F520" s="10">
        <f>IFERROR(VLOOKUP(A520,'Sevinç 03.04.2023 1215'!$A:$F,5,0),0)</f>
        <v>0</v>
      </c>
      <c r="G520" s="10">
        <f>IFERROR(VLOOKUP(A520,'Sevinç 04.04.2023 0911'!$A:$D,4,0),0)</f>
        <v>0</v>
      </c>
      <c r="H520" s="10">
        <f>IFERROR(VLOOKUP(A520,'Onaya Sunulan Birim Fiyat'!$A:$C,3,0),0)</f>
        <v>32.31</v>
      </c>
      <c r="I520" s="10">
        <f>IFERROR(VLOOKUP(A520,'Eksik Birim Fiyat Satınalma'!$A:$E,5,0),0)</f>
        <v>0</v>
      </c>
      <c r="J520" s="10">
        <f>IFERROR(VLOOKUP(A520,'Eksik Birim Fiyat'!$A$2:$E$129,5,0),0)</f>
        <v>0</v>
      </c>
      <c r="K520" s="10">
        <f>IFERROR(VLOOKUP(A520,'Birim Fiyatı Olmayan Malzemeler'!$A$1:$C$128,3,0),0)</f>
        <v>0</v>
      </c>
      <c r="L520" s="10">
        <f>IFERROR(VLOOKUP(A520,'Reçete Altındakiler'!$A:$C,3,0),0)</f>
        <v>0</v>
      </c>
    </row>
    <row r="521" spans="1:12" x14ac:dyDescent="0.25">
      <c r="A521" s="8" t="s">
        <v>550</v>
      </c>
      <c r="B521" s="1">
        <v>3</v>
      </c>
      <c r="C521" s="1">
        <v>0.9</v>
      </c>
      <c r="D521" s="1">
        <v>32.31</v>
      </c>
      <c r="E521" s="1">
        <v>29.079000000000001</v>
      </c>
      <c r="F521" s="10">
        <f>IFERROR(VLOOKUP(A521,'Sevinç 03.04.2023 1215'!$A:$F,5,0),0)</f>
        <v>0</v>
      </c>
      <c r="G521" s="10">
        <f>IFERROR(VLOOKUP(A521,'Sevinç 04.04.2023 0911'!$A:$D,4,0),0)</f>
        <v>0</v>
      </c>
      <c r="H521" s="10">
        <f>IFERROR(VLOOKUP(A521,'Onaya Sunulan Birim Fiyat'!$A:$C,3,0),0)</f>
        <v>32.31</v>
      </c>
      <c r="I521" s="10">
        <f>IFERROR(VLOOKUP(A521,'Eksik Birim Fiyat Satınalma'!$A:$E,5,0),0)</f>
        <v>0</v>
      </c>
      <c r="J521" s="10">
        <f>IFERROR(VLOOKUP(A521,'Eksik Birim Fiyat'!$A$2:$E$129,5,0),0)</f>
        <v>0</v>
      </c>
      <c r="K521" s="10">
        <f>IFERROR(VLOOKUP(A521,'Birim Fiyatı Olmayan Malzemeler'!$A$1:$C$128,3,0),0)</f>
        <v>0</v>
      </c>
      <c r="L521" s="10">
        <f>IFERROR(VLOOKUP(A521,'Reçete Altındakiler'!$A:$C,3,0),0)</f>
        <v>0</v>
      </c>
    </row>
    <row r="522" spans="1:12" x14ac:dyDescent="0.25">
      <c r="A522" s="8" t="s">
        <v>383</v>
      </c>
      <c r="B522" s="1">
        <v>2</v>
      </c>
      <c r="C522" s="1">
        <v>306</v>
      </c>
      <c r="D522" s="1">
        <v>29.56</v>
      </c>
      <c r="E522" s="1">
        <v>9045.36</v>
      </c>
      <c r="F522" s="10">
        <f>IFERROR(VLOOKUP(A522,'Sevinç 03.04.2023 1215'!$A:$F,5,0),0)</f>
        <v>0</v>
      </c>
      <c r="G522" s="10">
        <f>IFERROR(VLOOKUP(A522,'Sevinç 04.04.2023 0911'!$A:$D,4,0),0)</f>
        <v>0</v>
      </c>
      <c r="H522" s="10">
        <f>IFERROR(VLOOKUP(A522,'Onaya Sunulan Birim Fiyat'!$A:$C,3,0),0)</f>
        <v>29.56</v>
      </c>
      <c r="I522" s="10">
        <f>IFERROR(VLOOKUP(A522,'Eksik Birim Fiyat Satınalma'!$A:$E,5,0),0)</f>
        <v>0</v>
      </c>
      <c r="J522" s="10">
        <f>IFERROR(VLOOKUP(A522,'Eksik Birim Fiyat'!$A$2:$E$129,5,0),0)</f>
        <v>0</v>
      </c>
      <c r="K522" s="10">
        <f>IFERROR(VLOOKUP(A522,'Birim Fiyatı Olmayan Malzemeler'!$A$1:$C$128,3,0),0)</f>
        <v>0</v>
      </c>
      <c r="L522" s="10">
        <f>IFERROR(VLOOKUP(A522,'Reçete Altındakiler'!$A:$C,3,0),0)</f>
        <v>0</v>
      </c>
    </row>
    <row r="523" spans="1:12" x14ac:dyDescent="0.25">
      <c r="A523" s="8" t="s">
        <v>551</v>
      </c>
      <c r="B523" s="1">
        <v>2</v>
      </c>
      <c r="C523" s="1">
        <v>1062</v>
      </c>
      <c r="D523" s="1">
        <v>22.1</v>
      </c>
      <c r="E523" s="1">
        <v>23470.2</v>
      </c>
      <c r="F523" s="10">
        <f>IFERROR(VLOOKUP(A523,'Sevinç 03.04.2023 1215'!$A:$F,5,0),0)</f>
        <v>0</v>
      </c>
      <c r="G523" s="10">
        <f>IFERROR(VLOOKUP(A523,'Sevinç 04.04.2023 0911'!$A:$D,4,0),0)</f>
        <v>0</v>
      </c>
      <c r="H523" s="10">
        <f>IFERROR(VLOOKUP(A523,'Onaya Sunulan Birim Fiyat'!$A:$C,3,0),0)</f>
        <v>22.1</v>
      </c>
      <c r="I523" s="10">
        <f>IFERROR(VLOOKUP(A523,'Eksik Birim Fiyat Satınalma'!$A:$E,5,0),0)</f>
        <v>0</v>
      </c>
      <c r="J523" s="10">
        <f>IFERROR(VLOOKUP(A523,'Eksik Birim Fiyat'!$A$2:$E$129,5,0),0)</f>
        <v>0</v>
      </c>
      <c r="K523" s="10">
        <f>IFERROR(VLOOKUP(A523,'Birim Fiyatı Olmayan Malzemeler'!$A$1:$C$128,3,0),0)</f>
        <v>0</v>
      </c>
      <c r="L523" s="10">
        <f>IFERROR(VLOOKUP(A523,'Reçete Altındakiler'!$A:$C,3,0),0)</f>
        <v>0</v>
      </c>
    </row>
    <row r="524" spans="1:12" x14ac:dyDescent="0.25">
      <c r="A524" s="8" t="s">
        <v>621</v>
      </c>
      <c r="B524" s="1">
        <v>2</v>
      </c>
      <c r="C524" s="1">
        <v>12</v>
      </c>
      <c r="D524" s="1">
        <v>44.55</v>
      </c>
      <c r="E524" s="1">
        <v>534.6</v>
      </c>
      <c r="F524" s="10">
        <f>IFERROR(VLOOKUP(A524,'Sevinç 03.04.2023 1215'!$A:$F,5,0),0)</f>
        <v>0</v>
      </c>
      <c r="G524" s="10">
        <f>IFERROR(VLOOKUP(A524,'Sevinç 04.04.2023 0911'!$A:$D,4,0),0)</f>
        <v>0</v>
      </c>
      <c r="H524" s="10">
        <f>IFERROR(VLOOKUP(A524,'Onaya Sunulan Birim Fiyat'!$A:$C,3,0),0)</f>
        <v>44.55</v>
      </c>
      <c r="I524" s="10">
        <f>IFERROR(VLOOKUP(A524,'Eksik Birim Fiyat Satınalma'!$A:$E,5,0),0)</f>
        <v>0</v>
      </c>
      <c r="J524" s="10">
        <f>IFERROR(VLOOKUP(A524,'Eksik Birim Fiyat'!$A$2:$E$129,5,0),0)</f>
        <v>0</v>
      </c>
      <c r="K524" s="10">
        <f>IFERROR(VLOOKUP(A524,'Birim Fiyatı Olmayan Malzemeler'!$A$1:$C$128,3,0),0)</f>
        <v>0</v>
      </c>
      <c r="L524" s="10">
        <f>IFERROR(VLOOKUP(A524,'Reçete Altındakiler'!$A:$C,3,0),0)</f>
        <v>0</v>
      </c>
    </row>
    <row r="525" spans="1:12" x14ac:dyDescent="0.25">
      <c r="A525" s="8" t="s">
        <v>621</v>
      </c>
      <c r="B525" s="1">
        <v>3</v>
      </c>
      <c r="C525" s="1">
        <v>26.474</v>
      </c>
      <c r="D525" s="1">
        <v>44.55</v>
      </c>
      <c r="E525" s="1">
        <v>1179.4167</v>
      </c>
      <c r="F525" s="10">
        <f>IFERROR(VLOOKUP(A525,'Sevinç 03.04.2023 1215'!$A:$F,5,0),0)</f>
        <v>0</v>
      </c>
      <c r="G525" s="10">
        <f>IFERROR(VLOOKUP(A525,'Sevinç 04.04.2023 0911'!$A:$D,4,0),0)</f>
        <v>0</v>
      </c>
      <c r="H525" s="10">
        <f>IFERROR(VLOOKUP(A525,'Onaya Sunulan Birim Fiyat'!$A:$C,3,0),0)</f>
        <v>44.55</v>
      </c>
      <c r="I525" s="10">
        <f>IFERROR(VLOOKUP(A525,'Eksik Birim Fiyat Satınalma'!$A:$E,5,0),0)</f>
        <v>0</v>
      </c>
      <c r="J525" s="10">
        <f>IFERROR(VLOOKUP(A525,'Eksik Birim Fiyat'!$A$2:$E$129,5,0),0)</f>
        <v>0</v>
      </c>
      <c r="K525" s="10">
        <f>IFERROR(VLOOKUP(A525,'Birim Fiyatı Olmayan Malzemeler'!$A$1:$C$128,3,0),0)</f>
        <v>0</v>
      </c>
      <c r="L525" s="10">
        <f>IFERROR(VLOOKUP(A525,'Reçete Altındakiler'!$A:$C,3,0),0)</f>
        <v>0</v>
      </c>
    </row>
    <row r="526" spans="1:12" x14ac:dyDescent="0.25">
      <c r="A526" s="8" t="s">
        <v>869</v>
      </c>
      <c r="B526" s="1">
        <v>2</v>
      </c>
      <c r="C526" s="1">
        <v>1452</v>
      </c>
      <c r="D526" s="1">
        <v>47.81</v>
      </c>
      <c r="E526" s="1">
        <v>69420.12</v>
      </c>
      <c r="F526" s="10">
        <f>IFERROR(VLOOKUP(A526,'Sevinç 03.04.2023 1215'!$A:$F,5,0),0)</f>
        <v>0</v>
      </c>
      <c r="G526" s="10">
        <f>IFERROR(VLOOKUP(A526,'Sevinç 04.04.2023 0911'!$A:$D,4,0),0)</f>
        <v>0</v>
      </c>
      <c r="H526" s="10">
        <f>IFERROR(VLOOKUP(A526,'Onaya Sunulan Birim Fiyat'!$A:$C,3,0),0)</f>
        <v>47.81</v>
      </c>
      <c r="I526" s="10">
        <f>IFERROR(VLOOKUP(A526,'Eksik Birim Fiyat Satınalma'!$A:$E,5,0),0)</f>
        <v>0</v>
      </c>
      <c r="J526" s="10">
        <f>IFERROR(VLOOKUP(A526,'Eksik Birim Fiyat'!$A$2:$E$129,5,0),0)</f>
        <v>0</v>
      </c>
      <c r="K526" s="10">
        <f>IFERROR(VLOOKUP(A526,'Birim Fiyatı Olmayan Malzemeler'!$A$1:$C$128,3,0),0)</f>
        <v>0</v>
      </c>
      <c r="L526" s="10">
        <f>IFERROR(VLOOKUP(A526,'Reçete Altındakiler'!$A:$C,3,0),0)</f>
        <v>0</v>
      </c>
    </row>
    <row r="527" spans="1:12" x14ac:dyDescent="0.25">
      <c r="A527" s="8" t="s">
        <v>552</v>
      </c>
      <c r="B527" s="1">
        <v>2</v>
      </c>
      <c r="C527" s="1">
        <v>950</v>
      </c>
      <c r="D527" s="1">
        <v>66.5</v>
      </c>
      <c r="E527" s="1">
        <v>63175</v>
      </c>
      <c r="F527" s="10">
        <f>IFERROR(VLOOKUP(A527,'Sevinç 03.04.2023 1215'!$A:$F,5,0),0)</f>
        <v>0</v>
      </c>
      <c r="G527" s="10">
        <f>IFERROR(VLOOKUP(A527,'Sevinç 04.04.2023 0911'!$A:$D,4,0),0)</f>
        <v>0</v>
      </c>
      <c r="H527" s="10">
        <f>IFERROR(VLOOKUP(A527,'Onaya Sunulan Birim Fiyat'!$A:$C,3,0),0)</f>
        <v>66.5</v>
      </c>
      <c r="I527" s="10">
        <f>IFERROR(VLOOKUP(A527,'Eksik Birim Fiyat Satınalma'!$A:$E,5,0),0)</f>
        <v>0</v>
      </c>
      <c r="J527" s="10">
        <f>IFERROR(VLOOKUP(A527,'Eksik Birim Fiyat'!$A$2:$E$129,5,0),0)</f>
        <v>0</v>
      </c>
      <c r="K527" s="10">
        <f>IFERROR(VLOOKUP(A527,'Birim Fiyatı Olmayan Malzemeler'!$A$1:$C$128,3,0),0)</f>
        <v>0</v>
      </c>
      <c r="L527" s="10">
        <f>IFERROR(VLOOKUP(A527,'Reçete Altındakiler'!$A:$C,3,0),0)</f>
        <v>0</v>
      </c>
    </row>
    <row r="528" spans="1:12" x14ac:dyDescent="0.25">
      <c r="A528" s="8" t="s">
        <v>552</v>
      </c>
      <c r="B528" s="1">
        <v>3</v>
      </c>
      <c r="C528" s="1">
        <v>2.71</v>
      </c>
      <c r="D528" s="1">
        <v>66.5</v>
      </c>
      <c r="E528" s="1">
        <v>180.215</v>
      </c>
      <c r="F528" s="10">
        <f>IFERROR(VLOOKUP(A528,'Sevinç 03.04.2023 1215'!$A:$F,5,0),0)</f>
        <v>0</v>
      </c>
      <c r="G528" s="10">
        <f>IFERROR(VLOOKUP(A528,'Sevinç 04.04.2023 0911'!$A:$D,4,0),0)</f>
        <v>0</v>
      </c>
      <c r="H528" s="10">
        <f>IFERROR(VLOOKUP(A528,'Onaya Sunulan Birim Fiyat'!$A:$C,3,0),0)</f>
        <v>66.5</v>
      </c>
      <c r="I528" s="10">
        <f>IFERROR(VLOOKUP(A528,'Eksik Birim Fiyat Satınalma'!$A:$E,5,0),0)</f>
        <v>0</v>
      </c>
      <c r="J528" s="10">
        <f>IFERROR(VLOOKUP(A528,'Eksik Birim Fiyat'!$A$2:$E$129,5,0),0)</f>
        <v>0</v>
      </c>
      <c r="K528" s="10">
        <f>IFERROR(VLOOKUP(A528,'Birim Fiyatı Olmayan Malzemeler'!$A$1:$C$128,3,0),0)</f>
        <v>0</v>
      </c>
      <c r="L528" s="10">
        <f>IFERROR(VLOOKUP(A528,'Reçete Altındakiler'!$A:$C,3,0),0)</f>
        <v>0</v>
      </c>
    </row>
    <row r="529" spans="1:12" x14ac:dyDescent="0.25">
      <c r="A529" s="8" t="s">
        <v>67</v>
      </c>
      <c r="B529" s="1">
        <v>2</v>
      </c>
      <c r="C529" s="1">
        <v>264</v>
      </c>
      <c r="D529" s="1">
        <v>26.81</v>
      </c>
      <c r="E529" s="1">
        <v>7077.84</v>
      </c>
      <c r="F529" s="10">
        <f>IFERROR(VLOOKUP(A529,'Sevinç 03.04.2023 1215'!$A:$F,5,0),0)</f>
        <v>0</v>
      </c>
      <c r="G529" s="10">
        <f>IFERROR(VLOOKUP(A529,'Sevinç 04.04.2023 0911'!$A:$D,4,0),0)</f>
        <v>0</v>
      </c>
      <c r="H529" s="10">
        <f>IFERROR(VLOOKUP(A529,'Onaya Sunulan Birim Fiyat'!$A:$C,3,0),0)</f>
        <v>26.81</v>
      </c>
      <c r="I529" s="10">
        <f>IFERROR(VLOOKUP(A529,'Eksik Birim Fiyat Satınalma'!$A:$E,5,0),0)</f>
        <v>0</v>
      </c>
      <c r="J529" s="10">
        <f>IFERROR(VLOOKUP(A529,'Eksik Birim Fiyat'!$A$2:$E$129,5,0),0)</f>
        <v>0</v>
      </c>
      <c r="K529" s="10">
        <f>IFERROR(VLOOKUP(A529,'Birim Fiyatı Olmayan Malzemeler'!$A$1:$C$128,3,0),0)</f>
        <v>0</v>
      </c>
      <c r="L529" s="10">
        <f>IFERROR(VLOOKUP(A529,'Reçete Altındakiler'!$A:$C,3,0),0)</f>
        <v>0</v>
      </c>
    </row>
    <row r="530" spans="1:12" x14ac:dyDescent="0.25">
      <c r="A530" s="8" t="s">
        <v>68</v>
      </c>
      <c r="B530" s="1">
        <v>2</v>
      </c>
      <c r="C530" s="1">
        <v>1080</v>
      </c>
      <c r="D530" s="1">
        <v>33.19</v>
      </c>
      <c r="E530" s="1">
        <v>35845.199999999997</v>
      </c>
      <c r="F530" s="10">
        <f>IFERROR(VLOOKUP(A530,'Sevinç 03.04.2023 1215'!$A:$F,5,0),0)</f>
        <v>0</v>
      </c>
      <c r="G530" s="10">
        <f>IFERROR(VLOOKUP(A530,'Sevinç 04.04.2023 0911'!$A:$D,4,0),0)</f>
        <v>0</v>
      </c>
      <c r="H530" s="10">
        <f>IFERROR(VLOOKUP(A530,'Onaya Sunulan Birim Fiyat'!$A:$C,3,0),0)</f>
        <v>33.19</v>
      </c>
      <c r="I530" s="10">
        <f>IFERROR(VLOOKUP(A530,'Eksik Birim Fiyat Satınalma'!$A:$E,5,0),0)</f>
        <v>0</v>
      </c>
      <c r="J530" s="10">
        <f>IFERROR(VLOOKUP(A530,'Eksik Birim Fiyat'!$A$2:$E$129,5,0),0)</f>
        <v>0</v>
      </c>
      <c r="K530" s="10">
        <f>IFERROR(VLOOKUP(A530,'Birim Fiyatı Olmayan Malzemeler'!$A$1:$C$128,3,0),0)</f>
        <v>0</v>
      </c>
      <c r="L530" s="10">
        <f>IFERROR(VLOOKUP(A530,'Reçete Altındakiler'!$A:$C,3,0),0)</f>
        <v>0</v>
      </c>
    </row>
    <row r="531" spans="1:12" x14ac:dyDescent="0.25">
      <c r="A531" s="8" t="s">
        <v>68</v>
      </c>
      <c r="B531" s="1">
        <v>3</v>
      </c>
      <c r="C531" s="1">
        <v>61.55</v>
      </c>
      <c r="D531" s="1">
        <v>33.19</v>
      </c>
      <c r="E531" s="1">
        <v>2042.8444999999999</v>
      </c>
      <c r="F531" s="10">
        <f>IFERROR(VLOOKUP(A531,'Sevinç 03.04.2023 1215'!$A:$F,5,0),0)</f>
        <v>0</v>
      </c>
      <c r="G531" s="10">
        <f>IFERROR(VLOOKUP(A531,'Sevinç 04.04.2023 0911'!$A:$D,4,0),0)</f>
        <v>0</v>
      </c>
      <c r="H531" s="10">
        <f>IFERROR(VLOOKUP(A531,'Onaya Sunulan Birim Fiyat'!$A:$C,3,0),0)</f>
        <v>33.19</v>
      </c>
      <c r="I531" s="10">
        <f>IFERROR(VLOOKUP(A531,'Eksik Birim Fiyat Satınalma'!$A:$E,5,0),0)</f>
        <v>0</v>
      </c>
      <c r="J531" s="10">
        <f>IFERROR(VLOOKUP(A531,'Eksik Birim Fiyat'!$A$2:$E$129,5,0),0)</f>
        <v>0</v>
      </c>
      <c r="K531" s="10">
        <f>IFERROR(VLOOKUP(A531,'Birim Fiyatı Olmayan Malzemeler'!$A$1:$C$128,3,0),0)</f>
        <v>0</v>
      </c>
      <c r="L531" s="10">
        <f>IFERROR(VLOOKUP(A531,'Reçete Altındakiler'!$A:$C,3,0),0)</f>
        <v>0</v>
      </c>
    </row>
    <row r="532" spans="1:12" x14ac:dyDescent="0.25">
      <c r="A532" s="8" t="s">
        <v>69</v>
      </c>
      <c r="B532" s="1">
        <v>2</v>
      </c>
      <c r="C532" s="1">
        <v>72</v>
      </c>
      <c r="D532" s="1">
        <v>106.61</v>
      </c>
      <c r="E532" s="1">
        <v>7675.92</v>
      </c>
      <c r="F532" s="10">
        <f>IFERROR(VLOOKUP(A532,'Sevinç 03.04.2023 1215'!$A:$F,5,0),0)</f>
        <v>0</v>
      </c>
      <c r="G532" s="10">
        <f>IFERROR(VLOOKUP(A532,'Sevinç 04.04.2023 0911'!$A:$D,4,0),0)</f>
        <v>0</v>
      </c>
      <c r="H532" s="10">
        <f>IFERROR(VLOOKUP(A532,'Onaya Sunulan Birim Fiyat'!$A:$C,3,0),0)</f>
        <v>106.61</v>
      </c>
      <c r="I532" s="10">
        <f>IFERROR(VLOOKUP(A532,'Eksik Birim Fiyat Satınalma'!$A:$E,5,0),0)</f>
        <v>0</v>
      </c>
      <c r="J532" s="10">
        <f>IFERROR(VLOOKUP(A532,'Eksik Birim Fiyat'!$A$2:$E$129,5,0),0)</f>
        <v>0</v>
      </c>
      <c r="K532" s="10">
        <f>IFERROR(VLOOKUP(A532,'Birim Fiyatı Olmayan Malzemeler'!$A$1:$C$128,3,0),0)</f>
        <v>0</v>
      </c>
      <c r="L532" s="10">
        <f>IFERROR(VLOOKUP(A532,'Reçete Altındakiler'!$A:$C,3,0),0)</f>
        <v>0</v>
      </c>
    </row>
    <row r="533" spans="1:12" x14ac:dyDescent="0.25">
      <c r="A533" s="8" t="s">
        <v>69</v>
      </c>
      <c r="B533" s="1">
        <v>3</v>
      </c>
      <c r="C533" s="1">
        <v>13.12</v>
      </c>
      <c r="D533" s="1">
        <v>106.61</v>
      </c>
      <c r="E533" s="1">
        <v>1398.7231999999999</v>
      </c>
      <c r="F533" s="10">
        <f>IFERROR(VLOOKUP(A533,'Sevinç 03.04.2023 1215'!$A:$F,5,0),0)</f>
        <v>0</v>
      </c>
      <c r="G533" s="10">
        <f>IFERROR(VLOOKUP(A533,'Sevinç 04.04.2023 0911'!$A:$D,4,0),0)</f>
        <v>0</v>
      </c>
      <c r="H533" s="10">
        <f>IFERROR(VLOOKUP(A533,'Onaya Sunulan Birim Fiyat'!$A:$C,3,0),0)</f>
        <v>106.61</v>
      </c>
      <c r="I533" s="10">
        <f>IFERROR(VLOOKUP(A533,'Eksik Birim Fiyat Satınalma'!$A:$E,5,0),0)</f>
        <v>0</v>
      </c>
      <c r="J533" s="10">
        <f>IFERROR(VLOOKUP(A533,'Eksik Birim Fiyat'!$A$2:$E$129,5,0),0)</f>
        <v>0</v>
      </c>
      <c r="K533" s="10">
        <f>IFERROR(VLOOKUP(A533,'Birim Fiyatı Olmayan Malzemeler'!$A$1:$C$128,3,0),0)</f>
        <v>0</v>
      </c>
      <c r="L533" s="10">
        <f>IFERROR(VLOOKUP(A533,'Reçete Altındakiler'!$A:$C,3,0),0)</f>
        <v>0</v>
      </c>
    </row>
    <row r="534" spans="1:12" x14ac:dyDescent="0.25">
      <c r="A534" s="8" t="s">
        <v>467</v>
      </c>
      <c r="B534" s="1">
        <v>2</v>
      </c>
      <c r="C534" s="1">
        <v>462</v>
      </c>
      <c r="D534" s="1">
        <v>53.39</v>
      </c>
      <c r="E534" s="1">
        <v>24666.18</v>
      </c>
      <c r="F534" s="10">
        <f>IFERROR(VLOOKUP(A534,'Sevinç 03.04.2023 1215'!$A:$F,5,0),0)</f>
        <v>0</v>
      </c>
      <c r="G534" s="10">
        <f>IFERROR(VLOOKUP(A534,'Sevinç 04.04.2023 0911'!$A:$D,4,0),0)</f>
        <v>0</v>
      </c>
      <c r="H534" s="10">
        <f>IFERROR(VLOOKUP(A534,'Onaya Sunulan Birim Fiyat'!$A:$C,3,0),0)</f>
        <v>53.39</v>
      </c>
      <c r="I534" s="10">
        <f>IFERROR(VLOOKUP(A534,'Eksik Birim Fiyat Satınalma'!$A:$E,5,0),0)</f>
        <v>0</v>
      </c>
      <c r="J534" s="10">
        <f>IFERROR(VLOOKUP(A534,'Eksik Birim Fiyat'!$A$2:$E$129,5,0),0)</f>
        <v>0</v>
      </c>
      <c r="K534" s="10">
        <f>IFERROR(VLOOKUP(A534,'Birim Fiyatı Olmayan Malzemeler'!$A$1:$C$128,3,0),0)</f>
        <v>0</v>
      </c>
      <c r="L534" s="10">
        <f>IFERROR(VLOOKUP(A534,'Reçete Altındakiler'!$A:$C,3,0),0)</f>
        <v>0</v>
      </c>
    </row>
    <row r="535" spans="1:12" x14ac:dyDescent="0.25">
      <c r="A535" s="8" t="s">
        <v>467</v>
      </c>
      <c r="B535" s="1">
        <v>3</v>
      </c>
      <c r="C535" s="1">
        <v>146.9</v>
      </c>
      <c r="D535" s="1">
        <v>53.39</v>
      </c>
      <c r="E535" s="1">
        <v>7842.991</v>
      </c>
      <c r="F535" s="10">
        <f>IFERROR(VLOOKUP(A535,'Sevinç 03.04.2023 1215'!$A:$F,5,0),0)</f>
        <v>0</v>
      </c>
      <c r="G535" s="10">
        <f>IFERROR(VLOOKUP(A535,'Sevinç 04.04.2023 0911'!$A:$D,4,0),0)</f>
        <v>0</v>
      </c>
      <c r="H535" s="10">
        <f>IFERROR(VLOOKUP(A535,'Onaya Sunulan Birim Fiyat'!$A:$C,3,0),0)</f>
        <v>53.39</v>
      </c>
      <c r="I535" s="10">
        <f>IFERROR(VLOOKUP(A535,'Eksik Birim Fiyat Satınalma'!$A:$E,5,0),0)</f>
        <v>0</v>
      </c>
      <c r="J535" s="10">
        <f>IFERROR(VLOOKUP(A535,'Eksik Birim Fiyat'!$A$2:$E$129,5,0),0)</f>
        <v>0</v>
      </c>
      <c r="K535" s="10">
        <f>IFERROR(VLOOKUP(A535,'Birim Fiyatı Olmayan Malzemeler'!$A$1:$C$128,3,0),0)</f>
        <v>0</v>
      </c>
      <c r="L535" s="10">
        <f>IFERROR(VLOOKUP(A535,'Reçete Altındakiler'!$A:$C,3,0),0)</f>
        <v>0</v>
      </c>
    </row>
    <row r="536" spans="1:12" x14ac:dyDescent="0.25">
      <c r="A536" s="8" t="s">
        <v>70</v>
      </c>
      <c r="B536" s="1">
        <v>2</v>
      </c>
      <c r="C536" s="1">
        <v>156</v>
      </c>
      <c r="D536" s="1">
        <v>138.82</v>
      </c>
      <c r="E536" s="1">
        <v>21655.919999999998</v>
      </c>
      <c r="F536" s="10">
        <f>IFERROR(VLOOKUP(A536,'Sevinç 03.04.2023 1215'!$A:$F,5,0),0)</f>
        <v>0</v>
      </c>
      <c r="G536" s="10">
        <f>IFERROR(VLOOKUP(A536,'Sevinç 04.04.2023 0911'!$A:$D,4,0),0)</f>
        <v>0</v>
      </c>
      <c r="H536" s="10">
        <f>IFERROR(VLOOKUP(A536,'Onaya Sunulan Birim Fiyat'!$A:$C,3,0),0)</f>
        <v>138.82</v>
      </c>
      <c r="I536" s="10">
        <f>IFERROR(VLOOKUP(A536,'Eksik Birim Fiyat Satınalma'!$A:$E,5,0),0)</f>
        <v>0</v>
      </c>
      <c r="J536" s="10">
        <f>IFERROR(VLOOKUP(A536,'Eksik Birim Fiyat'!$A$2:$E$129,5,0),0)</f>
        <v>0</v>
      </c>
      <c r="K536" s="10">
        <f>IFERROR(VLOOKUP(A536,'Birim Fiyatı Olmayan Malzemeler'!$A$1:$C$128,3,0),0)</f>
        <v>0</v>
      </c>
      <c r="L536" s="10">
        <f>IFERROR(VLOOKUP(A536,'Reçete Altındakiler'!$A:$C,3,0),0)</f>
        <v>0</v>
      </c>
    </row>
    <row r="537" spans="1:12" x14ac:dyDescent="0.25">
      <c r="A537" s="8" t="s">
        <v>468</v>
      </c>
      <c r="B537" s="1">
        <v>2</v>
      </c>
      <c r="C537" s="1">
        <v>720</v>
      </c>
      <c r="D537" s="1">
        <v>84.38</v>
      </c>
      <c r="E537" s="1">
        <v>60753.599999999999</v>
      </c>
      <c r="F537" s="10">
        <f>IFERROR(VLOOKUP(A537,'Sevinç 03.04.2023 1215'!$A:$F,5,0),0)</f>
        <v>0</v>
      </c>
      <c r="G537" s="10">
        <f>IFERROR(VLOOKUP(A537,'Sevinç 04.04.2023 0911'!$A:$D,4,0),0)</f>
        <v>0</v>
      </c>
      <c r="H537" s="10">
        <f>IFERROR(VLOOKUP(A537,'Onaya Sunulan Birim Fiyat'!$A:$C,3,0),0)</f>
        <v>84.38</v>
      </c>
      <c r="I537" s="10">
        <f>IFERROR(VLOOKUP(A537,'Eksik Birim Fiyat Satınalma'!$A:$E,5,0),0)</f>
        <v>0</v>
      </c>
      <c r="J537" s="10">
        <f>IFERROR(VLOOKUP(A537,'Eksik Birim Fiyat'!$A$2:$E$129,5,0),0)</f>
        <v>0</v>
      </c>
      <c r="K537" s="10">
        <f>IFERROR(VLOOKUP(A537,'Birim Fiyatı Olmayan Malzemeler'!$A$1:$C$128,3,0),0)</f>
        <v>0</v>
      </c>
      <c r="L537" s="10">
        <f>IFERROR(VLOOKUP(A537,'Reçete Altındakiler'!$A:$C,3,0),0)</f>
        <v>0</v>
      </c>
    </row>
    <row r="538" spans="1:12" x14ac:dyDescent="0.25">
      <c r="A538" s="8" t="s">
        <v>468</v>
      </c>
      <c r="B538" s="1">
        <v>3</v>
      </c>
      <c r="C538" s="1">
        <v>16.149999999999999</v>
      </c>
      <c r="D538" s="1">
        <v>84.38</v>
      </c>
      <c r="E538" s="1">
        <v>1362.7370000000001</v>
      </c>
      <c r="F538" s="10">
        <f>IFERROR(VLOOKUP(A538,'Sevinç 03.04.2023 1215'!$A:$F,5,0),0)</f>
        <v>0</v>
      </c>
      <c r="G538" s="10">
        <f>IFERROR(VLOOKUP(A538,'Sevinç 04.04.2023 0911'!$A:$D,4,0),0)</f>
        <v>0</v>
      </c>
      <c r="H538" s="10">
        <f>IFERROR(VLOOKUP(A538,'Onaya Sunulan Birim Fiyat'!$A:$C,3,0),0)</f>
        <v>84.38</v>
      </c>
      <c r="I538" s="10">
        <f>IFERROR(VLOOKUP(A538,'Eksik Birim Fiyat Satınalma'!$A:$E,5,0),0)</f>
        <v>0</v>
      </c>
      <c r="J538" s="10">
        <f>IFERROR(VLOOKUP(A538,'Eksik Birim Fiyat'!$A$2:$E$129,5,0),0)</f>
        <v>0</v>
      </c>
      <c r="K538" s="10">
        <f>IFERROR(VLOOKUP(A538,'Birim Fiyatı Olmayan Malzemeler'!$A$1:$C$128,3,0),0)</f>
        <v>0</v>
      </c>
      <c r="L538" s="10">
        <f>IFERROR(VLOOKUP(A538,'Reçete Altındakiler'!$A:$C,3,0),0)</f>
        <v>0</v>
      </c>
    </row>
    <row r="539" spans="1:12" x14ac:dyDescent="0.25">
      <c r="A539" s="8" t="s">
        <v>384</v>
      </c>
      <c r="B539" s="1">
        <v>2</v>
      </c>
      <c r="C539" s="1">
        <v>2574</v>
      </c>
      <c r="D539" s="1">
        <v>68.599999999999994</v>
      </c>
      <c r="E539" s="1">
        <v>176576.4</v>
      </c>
      <c r="F539" s="10">
        <f>IFERROR(VLOOKUP(A539,'Sevinç 03.04.2023 1215'!$A:$F,5,0),0)</f>
        <v>0</v>
      </c>
      <c r="G539" s="10">
        <f>IFERROR(VLOOKUP(A539,'Sevinç 04.04.2023 0911'!$A:$D,4,0),0)</f>
        <v>0</v>
      </c>
      <c r="H539" s="10">
        <f>IFERROR(VLOOKUP(A539,'Onaya Sunulan Birim Fiyat'!$A:$C,3,0),0)</f>
        <v>68.599999999999994</v>
      </c>
      <c r="I539" s="10">
        <f>IFERROR(VLOOKUP(A539,'Eksik Birim Fiyat Satınalma'!$A:$E,5,0),0)</f>
        <v>0</v>
      </c>
      <c r="J539" s="10">
        <f>IFERROR(VLOOKUP(A539,'Eksik Birim Fiyat'!$A$2:$E$129,5,0),0)</f>
        <v>0</v>
      </c>
      <c r="K539" s="10">
        <f>IFERROR(VLOOKUP(A539,'Birim Fiyatı Olmayan Malzemeler'!$A$1:$C$128,3,0),0)</f>
        <v>0</v>
      </c>
      <c r="L539" s="10">
        <f>IFERROR(VLOOKUP(A539,'Reçete Altındakiler'!$A:$C,3,0),0)</f>
        <v>0</v>
      </c>
    </row>
    <row r="540" spans="1:12" x14ac:dyDescent="0.25">
      <c r="A540" s="8" t="s">
        <v>384</v>
      </c>
      <c r="B540" s="1">
        <v>3</v>
      </c>
      <c r="C540" s="1">
        <v>5.7139999899999996</v>
      </c>
      <c r="D540" s="1">
        <v>68.599999999999994</v>
      </c>
      <c r="E540" s="1">
        <v>391.98039899999998</v>
      </c>
      <c r="F540" s="10">
        <f>IFERROR(VLOOKUP(A540,'Sevinç 03.04.2023 1215'!$A:$F,5,0),0)</f>
        <v>0</v>
      </c>
      <c r="G540" s="10">
        <f>IFERROR(VLOOKUP(A540,'Sevinç 04.04.2023 0911'!$A:$D,4,0),0)</f>
        <v>0</v>
      </c>
      <c r="H540" s="10">
        <f>IFERROR(VLOOKUP(A540,'Onaya Sunulan Birim Fiyat'!$A:$C,3,0),0)</f>
        <v>68.599999999999994</v>
      </c>
      <c r="I540" s="10">
        <f>IFERROR(VLOOKUP(A540,'Eksik Birim Fiyat Satınalma'!$A:$E,5,0),0)</f>
        <v>0</v>
      </c>
      <c r="J540" s="10">
        <f>IFERROR(VLOOKUP(A540,'Eksik Birim Fiyat'!$A$2:$E$129,5,0),0)</f>
        <v>0</v>
      </c>
      <c r="K540" s="10">
        <f>IFERROR(VLOOKUP(A540,'Birim Fiyatı Olmayan Malzemeler'!$A$1:$C$128,3,0),0)</f>
        <v>0</v>
      </c>
      <c r="L540" s="10">
        <f>IFERROR(VLOOKUP(A540,'Reçete Altındakiler'!$A:$C,3,0),0)</f>
        <v>0</v>
      </c>
    </row>
    <row r="541" spans="1:12" x14ac:dyDescent="0.25">
      <c r="A541" s="8" t="s">
        <v>469</v>
      </c>
      <c r="B541" s="1">
        <v>2</v>
      </c>
      <c r="C541" s="1">
        <v>582</v>
      </c>
      <c r="D541" s="1">
        <v>25</v>
      </c>
      <c r="E541" s="1">
        <v>14550</v>
      </c>
      <c r="F541" s="10">
        <f>IFERROR(VLOOKUP(A541,'Sevinç 03.04.2023 1215'!$A:$F,5,0),0)</f>
        <v>0</v>
      </c>
      <c r="G541" s="10">
        <f>IFERROR(VLOOKUP(A541,'Sevinç 04.04.2023 0911'!$A:$D,4,0),0)</f>
        <v>0</v>
      </c>
      <c r="H541" s="10">
        <f>IFERROR(VLOOKUP(A541,'Onaya Sunulan Birim Fiyat'!$A:$C,3,0),0)</f>
        <v>25</v>
      </c>
      <c r="I541" s="10">
        <f>IFERROR(VLOOKUP(A541,'Eksik Birim Fiyat Satınalma'!$A:$E,5,0),0)</f>
        <v>0</v>
      </c>
      <c r="J541" s="10">
        <f>IFERROR(VLOOKUP(A541,'Eksik Birim Fiyat'!$A$2:$E$129,5,0),0)</f>
        <v>0</v>
      </c>
      <c r="K541" s="10">
        <f>IFERROR(VLOOKUP(A541,'Birim Fiyatı Olmayan Malzemeler'!$A$1:$C$128,3,0),0)</f>
        <v>0</v>
      </c>
      <c r="L541" s="10">
        <f>IFERROR(VLOOKUP(A541,'Reçete Altındakiler'!$A:$C,3,0),0)</f>
        <v>0</v>
      </c>
    </row>
    <row r="542" spans="1:12" x14ac:dyDescent="0.25">
      <c r="A542" s="8" t="s">
        <v>870</v>
      </c>
      <c r="B542" s="1">
        <v>2</v>
      </c>
      <c r="C542" s="1">
        <v>42</v>
      </c>
      <c r="D542" s="1">
        <v>37.6</v>
      </c>
      <c r="E542" s="1">
        <v>1579.2</v>
      </c>
      <c r="F542" s="10">
        <f>IFERROR(VLOOKUP(A542,'Sevinç 03.04.2023 1215'!$A:$F,5,0),0)</f>
        <v>0</v>
      </c>
      <c r="G542" s="10">
        <f>IFERROR(VLOOKUP(A542,'Sevinç 04.04.2023 0911'!$A:$D,4,0),0)</f>
        <v>0</v>
      </c>
      <c r="H542" s="10">
        <f>IFERROR(VLOOKUP(A542,'Onaya Sunulan Birim Fiyat'!$A:$C,3,0),0)</f>
        <v>37.6</v>
      </c>
      <c r="I542" s="10">
        <f>IFERROR(VLOOKUP(A542,'Eksik Birim Fiyat Satınalma'!$A:$E,5,0),0)</f>
        <v>0</v>
      </c>
      <c r="J542" s="10">
        <f>IFERROR(VLOOKUP(A542,'Eksik Birim Fiyat'!$A$2:$E$129,5,0),0)</f>
        <v>0</v>
      </c>
      <c r="K542" s="10">
        <f>IFERROR(VLOOKUP(A542,'Birim Fiyatı Olmayan Malzemeler'!$A$1:$C$128,3,0),0)</f>
        <v>0</v>
      </c>
      <c r="L542" s="10">
        <f>IFERROR(VLOOKUP(A542,'Reçete Altındakiler'!$A:$C,3,0),0)</f>
        <v>0</v>
      </c>
    </row>
    <row r="543" spans="1:12" x14ac:dyDescent="0.25">
      <c r="A543" s="8" t="s">
        <v>470</v>
      </c>
      <c r="B543" s="1">
        <v>2</v>
      </c>
      <c r="C543" s="1">
        <v>1317</v>
      </c>
      <c r="D543" s="1">
        <v>95.13</v>
      </c>
      <c r="E543" s="1">
        <v>125286.21</v>
      </c>
      <c r="F543" s="10">
        <f>IFERROR(VLOOKUP(A543,'Sevinç 03.04.2023 1215'!$A:$F,5,0),0)</f>
        <v>0</v>
      </c>
      <c r="G543" s="10">
        <f>IFERROR(VLOOKUP(A543,'Sevinç 04.04.2023 0911'!$A:$D,4,0),0)</f>
        <v>0</v>
      </c>
      <c r="H543" s="10">
        <f>IFERROR(VLOOKUP(A543,'Onaya Sunulan Birim Fiyat'!$A:$C,3,0),0)</f>
        <v>95.13</v>
      </c>
      <c r="I543" s="10">
        <f>IFERROR(VLOOKUP(A543,'Eksik Birim Fiyat Satınalma'!$A:$E,5,0),0)</f>
        <v>0</v>
      </c>
      <c r="J543" s="10">
        <f>IFERROR(VLOOKUP(A543,'Eksik Birim Fiyat'!$A$2:$E$129,5,0),0)</f>
        <v>0</v>
      </c>
      <c r="K543" s="10">
        <f>IFERROR(VLOOKUP(A543,'Birim Fiyatı Olmayan Malzemeler'!$A$1:$C$128,3,0),0)</f>
        <v>0</v>
      </c>
      <c r="L543" s="10">
        <f>IFERROR(VLOOKUP(A543,'Reçete Altındakiler'!$A:$C,3,0),0)</f>
        <v>0</v>
      </c>
    </row>
    <row r="544" spans="1:12" x14ac:dyDescent="0.25">
      <c r="A544" s="8" t="s">
        <v>470</v>
      </c>
      <c r="B544" s="1">
        <v>3</v>
      </c>
      <c r="C544" s="1">
        <v>51.125</v>
      </c>
      <c r="D544" s="1">
        <v>95.13</v>
      </c>
      <c r="E544" s="1">
        <v>4863.5212499999998</v>
      </c>
      <c r="F544" s="10">
        <f>IFERROR(VLOOKUP(A544,'Sevinç 03.04.2023 1215'!$A:$F,5,0),0)</f>
        <v>0</v>
      </c>
      <c r="G544" s="10">
        <f>IFERROR(VLOOKUP(A544,'Sevinç 04.04.2023 0911'!$A:$D,4,0),0)</f>
        <v>0</v>
      </c>
      <c r="H544" s="10">
        <f>IFERROR(VLOOKUP(A544,'Onaya Sunulan Birim Fiyat'!$A:$C,3,0),0)</f>
        <v>95.13</v>
      </c>
      <c r="I544" s="10">
        <f>IFERROR(VLOOKUP(A544,'Eksik Birim Fiyat Satınalma'!$A:$E,5,0),0)</f>
        <v>0</v>
      </c>
      <c r="J544" s="10">
        <f>IFERROR(VLOOKUP(A544,'Eksik Birim Fiyat'!$A$2:$E$129,5,0),0)</f>
        <v>0</v>
      </c>
      <c r="K544" s="10">
        <f>IFERROR(VLOOKUP(A544,'Birim Fiyatı Olmayan Malzemeler'!$A$1:$C$128,3,0),0)</f>
        <v>0</v>
      </c>
      <c r="L544" s="10">
        <f>IFERROR(VLOOKUP(A544,'Reçete Altındakiler'!$A:$C,3,0),0)</f>
        <v>0</v>
      </c>
    </row>
    <row r="545" spans="1:12" x14ac:dyDescent="0.25">
      <c r="A545" s="8" t="s">
        <v>255</v>
      </c>
      <c r="B545" s="1">
        <v>2</v>
      </c>
      <c r="C545" s="1">
        <v>96</v>
      </c>
      <c r="D545" s="1">
        <v>6.9</v>
      </c>
      <c r="E545" s="1">
        <v>662.4</v>
      </c>
      <c r="F545" s="10">
        <f>IFERROR(VLOOKUP(A545,'Sevinç 03.04.2023 1215'!$A:$F,5,0),0)</f>
        <v>0</v>
      </c>
      <c r="G545" s="10">
        <f>IFERROR(VLOOKUP(A545,'Sevinç 04.04.2023 0911'!$A:$D,4,0),0)</f>
        <v>0</v>
      </c>
      <c r="H545" s="10">
        <f>IFERROR(VLOOKUP(A545,'Onaya Sunulan Birim Fiyat'!$A:$C,3,0),0)</f>
        <v>6.9</v>
      </c>
      <c r="I545" s="10">
        <f>IFERROR(VLOOKUP(A545,'Eksik Birim Fiyat Satınalma'!$A:$E,5,0),0)</f>
        <v>0</v>
      </c>
      <c r="J545" s="10">
        <f>IFERROR(VLOOKUP(A545,'Eksik Birim Fiyat'!$A$2:$E$129,5,0),0)</f>
        <v>0</v>
      </c>
      <c r="K545" s="10">
        <f>IFERROR(VLOOKUP(A545,'Birim Fiyatı Olmayan Malzemeler'!$A$1:$C$128,3,0),0)</f>
        <v>0</v>
      </c>
      <c r="L545" s="10">
        <f>IFERROR(VLOOKUP(A545,'Reçete Altındakiler'!$A:$C,3,0),0)</f>
        <v>0</v>
      </c>
    </row>
    <row r="546" spans="1:12" x14ac:dyDescent="0.25">
      <c r="A546" s="8" t="s">
        <v>553</v>
      </c>
      <c r="B546" s="1">
        <v>2</v>
      </c>
      <c r="C546" s="1">
        <v>363</v>
      </c>
      <c r="D546" s="1">
        <v>11.62</v>
      </c>
      <c r="E546" s="1">
        <v>4218.0600000000004</v>
      </c>
      <c r="F546" s="10">
        <f>IFERROR(VLOOKUP(A546,'Sevinç 03.04.2023 1215'!$A:$F,5,0),0)</f>
        <v>0</v>
      </c>
      <c r="G546" s="10">
        <f>IFERROR(VLOOKUP(A546,'Sevinç 04.04.2023 0911'!$A:$D,4,0),0)</f>
        <v>0</v>
      </c>
      <c r="H546" s="10">
        <f>IFERROR(VLOOKUP(A546,'Onaya Sunulan Birim Fiyat'!$A:$C,3,0),0)</f>
        <v>11.62</v>
      </c>
      <c r="I546" s="10">
        <f>IFERROR(VLOOKUP(A546,'Eksik Birim Fiyat Satınalma'!$A:$E,5,0),0)</f>
        <v>0</v>
      </c>
      <c r="J546" s="10">
        <f>IFERROR(VLOOKUP(A546,'Eksik Birim Fiyat'!$A$2:$E$129,5,0),0)</f>
        <v>0</v>
      </c>
      <c r="K546" s="10">
        <f>IFERROR(VLOOKUP(A546,'Birim Fiyatı Olmayan Malzemeler'!$A$1:$C$128,3,0),0)</f>
        <v>0</v>
      </c>
      <c r="L546" s="10">
        <f>IFERROR(VLOOKUP(A546,'Reçete Altındakiler'!$A:$C,3,0),0)</f>
        <v>0</v>
      </c>
    </row>
    <row r="547" spans="1:12" x14ac:dyDescent="0.25">
      <c r="A547" s="8" t="s">
        <v>554</v>
      </c>
      <c r="B547" s="1">
        <v>2</v>
      </c>
      <c r="C547" s="1">
        <v>36</v>
      </c>
      <c r="D547" s="1">
        <v>12.33</v>
      </c>
      <c r="E547" s="1">
        <v>443.88</v>
      </c>
      <c r="F547" s="10">
        <f>IFERROR(VLOOKUP(A547,'Sevinç 03.04.2023 1215'!$A:$F,5,0),0)</f>
        <v>0</v>
      </c>
      <c r="G547" s="10">
        <f>IFERROR(VLOOKUP(A547,'Sevinç 04.04.2023 0911'!$A:$D,4,0),0)</f>
        <v>0</v>
      </c>
      <c r="H547" s="10">
        <f>IFERROR(VLOOKUP(A547,'Onaya Sunulan Birim Fiyat'!$A:$C,3,0),0)</f>
        <v>12.33</v>
      </c>
      <c r="I547" s="10">
        <f>IFERROR(VLOOKUP(A547,'Eksik Birim Fiyat Satınalma'!$A:$E,5,0),0)</f>
        <v>0</v>
      </c>
      <c r="J547" s="10">
        <f>IFERROR(VLOOKUP(A547,'Eksik Birim Fiyat'!$A$2:$E$129,5,0),0)</f>
        <v>0</v>
      </c>
      <c r="K547" s="10">
        <f>IFERROR(VLOOKUP(A547,'Birim Fiyatı Olmayan Malzemeler'!$A$1:$C$128,3,0),0)</f>
        <v>0</v>
      </c>
      <c r="L547" s="10">
        <f>IFERROR(VLOOKUP(A547,'Reçete Altındakiler'!$A:$C,3,0),0)</f>
        <v>0</v>
      </c>
    </row>
    <row r="548" spans="1:12" x14ac:dyDescent="0.25">
      <c r="A548" s="8" t="s">
        <v>555</v>
      </c>
      <c r="B548" s="1">
        <v>3</v>
      </c>
      <c r="C548" s="1">
        <v>2.02</v>
      </c>
      <c r="D548" s="1">
        <v>63.27</v>
      </c>
      <c r="E548" s="1">
        <v>127.80540000000001</v>
      </c>
      <c r="F548" s="10">
        <f>IFERROR(VLOOKUP(A548,'Sevinç 03.04.2023 1215'!$A:$F,5,0),0)</f>
        <v>0</v>
      </c>
      <c r="G548" s="10">
        <f>IFERROR(VLOOKUP(A548,'Sevinç 04.04.2023 0911'!$A:$D,4,0),0)</f>
        <v>0</v>
      </c>
      <c r="H548" s="10">
        <f>IFERROR(VLOOKUP(A548,'Onaya Sunulan Birim Fiyat'!$A:$C,3,0),0)</f>
        <v>63.27</v>
      </c>
      <c r="I548" s="10">
        <f>IFERROR(VLOOKUP(A548,'Eksik Birim Fiyat Satınalma'!$A:$E,5,0),0)</f>
        <v>0</v>
      </c>
      <c r="J548" s="10">
        <f>IFERROR(VLOOKUP(A548,'Eksik Birim Fiyat'!$A$2:$E$129,5,0),0)</f>
        <v>0</v>
      </c>
      <c r="K548" s="10">
        <f>IFERROR(VLOOKUP(A548,'Birim Fiyatı Olmayan Malzemeler'!$A$1:$C$128,3,0),0)</f>
        <v>0</v>
      </c>
      <c r="L548" s="10">
        <f>IFERROR(VLOOKUP(A548,'Reçete Altındakiler'!$A:$C,3,0),0)</f>
        <v>0</v>
      </c>
    </row>
    <row r="549" spans="1:12" x14ac:dyDescent="0.25">
      <c r="A549" s="8" t="s">
        <v>871</v>
      </c>
      <c r="B549" s="1">
        <v>2</v>
      </c>
      <c r="C549" s="1">
        <v>598</v>
      </c>
      <c r="D549" s="1">
        <v>43.74</v>
      </c>
      <c r="E549" s="1">
        <v>26156.52</v>
      </c>
      <c r="F549" s="10">
        <f>IFERROR(VLOOKUP(A549,'Sevinç 03.04.2023 1215'!$A:$F,5,0),0)</f>
        <v>0</v>
      </c>
      <c r="G549" s="10">
        <f>IFERROR(VLOOKUP(A549,'Sevinç 04.04.2023 0911'!$A:$D,4,0),0)</f>
        <v>0</v>
      </c>
      <c r="H549" s="10">
        <f>IFERROR(VLOOKUP(A549,'Onaya Sunulan Birim Fiyat'!$A:$C,3,0),0)</f>
        <v>43.74</v>
      </c>
      <c r="I549" s="10">
        <f>IFERROR(VLOOKUP(A549,'Eksik Birim Fiyat Satınalma'!$A:$E,5,0),0)</f>
        <v>0</v>
      </c>
      <c r="J549" s="10">
        <f>IFERROR(VLOOKUP(A549,'Eksik Birim Fiyat'!$A$2:$E$129,5,0),0)</f>
        <v>0</v>
      </c>
      <c r="K549" s="10">
        <f>IFERROR(VLOOKUP(A549,'Birim Fiyatı Olmayan Malzemeler'!$A$1:$C$128,3,0),0)</f>
        <v>0</v>
      </c>
      <c r="L549" s="10">
        <f>IFERROR(VLOOKUP(A549,'Reçete Altındakiler'!$A:$C,3,0),0)</f>
        <v>0</v>
      </c>
    </row>
    <row r="550" spans="1:12" x14ac:dyDescent="0.25">
      <c r="A550" s="8" t="s">
        <v>256</v>
      </c>
      <c r="B550" s="1">
        <v>3</v>
      </c>
      <c r="C550" s="1">
        <v>4.3499999999999996</v>
      </c>
      <c r="D550" s="1">
        <v>25.86</v>
      </c>
      <c r="E550" s="1">
        <v>112.491</v>
      </c>
      <c r="F550" s="10">
        <f>IFERROR(VLOOKUP(A550,'Sevinç 03.04.2023 1215'!$A:$F,5,0),0)</f>
        <v>0</v>
      </c>
      <c r="G550" s="10">
        <f>IFERROR(VLOOKUP(A550,'Sevinç 04.04.2023 0911'!$A:$D,4,0),0)</f>
        <v>0</v>
      </c>
      <c r="H550" s="10">
        <f>IFERROR(VLOOKUP(A550,'Onaya Sunulan Birim Fiyat'!$A:$C,3,0),0)</f>
        <v>25.86</v>
      </c>
      <c r="I550" s="10">
        <f>IFERROR(VLOOKUP(A550,'Eksik Birim Fiyat Satınalma'!$A:$E,5,0),0)</f>
        <v>0</v>
      </c>
      <c r="J550" s="10">
        <f>IFERROR(VLOOKUP(A550,'Eksik Birim Fiyat'!$A$2:$E$129,5,0),0)</f>
        <v>0</v>
      </c>
      <c r="K550" s="10">
        <f>IFERROR(VLOOKUP(A550,'Birim Fiyatı Olmayan Malzemeler'!$A$1:$C$128,3,0),0)</f>
        <v>0</v>
      </c>
      <c r="L550" s="10">
        <f>IFERROR(VLOOKUP(A550,'Reçete Altındakiler'!$A:$C,3,0),0)</f>
        <v>0</v>
      </c>
    </row>
    <row r="551" spans="1:12" x14ac:dyDescent="0.25">
      <c r="A551" s="8" t="s">
        <v>385</v>
      </c>
      <c r="B551" s="1">
        <v>2</v>
      </c>
      <c r="C551" s="1">
        <v>60</v>
      </c>
      <c r="D551" s="1">
        <v>122</v>
      </c>
      <c r="E551" s="1">
        <v>7320</v>
      </c>
      <c r="F551" s="10">
        <f>IFERROR(VLOOKUP(A551,'Sevinç 03.04.2023 1215'!$A:$F,5,0),0)</f>
        <v>0</v>
      </c>
      <c r="G551" s="10">
        <f>IFERROR(VLOOKUP(A551,'Sevinç 04.04.2023 0911'!$A:$D,4,0),0)</f>
        <v>0</v>
      </c>
      <c r="H551" s="10">
        <f>IFERROR(VLOOKUP(A551,'Onaya Sunulan Birim Fiyat'!$A:$C,3,0),0)</f>
        <v>122</v>
      </c>
      <c r="I551" s="10">
        <f>IFERROR(VLOOKUP(A551,'Eksik Birim Fiyat Satınalma'!$A:$E,5,0),0)</f>
        <v>0</v>
      </c>
      <c r="J551" s="10">
        <f>IFERROR(VLOOKUP(A551,'Eksik Birim Fiyat'!$A$2:$E$129,5,0),0)</f>
        <v>0</v>
      </c>
      <c r="K551" s="10">
        <f>IFERROR(VLOOKUP(A551,'Birim Fiyatı Olmayan Malzemeler'!$A$1:$C$128,3,0),0)</f>
        <v>0</v>
      </c>
      <c r="L551" s="10">
        <f>IFERROR(VLOOKUP(A551,'Reçete Altındakiler'!$A:$C,3,0),0)</f>
        <v>0</v>
      </c>
    </row>
    <row r="552" spans="1:12" x14ac:dyDescent="0.25">
      <c r="A552" s="8" t="s">
        <v>385</v>
      </c>
      <c r="B552" s="1">
        <v>3</v>
      </c>
      <c r="C552" s="1">
        <v>25.96</v>
      </c>
      <c r="D552" s="1">
        <v>122</v>
      </c>
      <c r="E552" s="1">
        <v>3167.12</v>
      </c>
      <c r="F552" s="10">
        <f>IFERROR(VLOOKUP(A552,'Sevinç 03.04.2023 1215'!$A:$F,5,0),0)</f>
        <v>0</v>
      </c>
      <c r="G552" s="10">
        <f>IFERROR(VLOOKUP(A552,'Sevinç 04.04.2023 0911'!$A:$D,4,0),0)</f>
        <v>0</v>
      </c>
      <c r="H552" s="10">
        <f>IFERROR(VLOOKUP(A552,'Onaya Sunulan Birim Fiyat'!$A:$C,3,0),0)</f>
        <v>122</v>
      </c>
      <c r="I552" s="10">
        <f>IFERROR(VLOOKUP(A552,'Eksik Birim Fiyat Satınalma'!$A:$E,5,0),0)</f>
        <v>0</v>
      </c>
      <c r="J552" s="10">
        <f>IFERROR(VLOOKUP(A552,'Eksik Birim Fiyat'!$A$2:$E$129,5,0),0)</f>
        <v>0</v>
      </c>
      <c r="K552" s="10">
        <f>IFERROR(VLOOKUP(A552,'Birim Fiyatı Olmayan Malzemeler'!$A$1:$C$128,3,0),0)</f>
        <v>0</v>
      </c>
      <c r="L552" s="10">
        <f>IFERROR(VLOOKUP(A552,'Reçete Altındakiler'!$A:$C,3,0),0)</f>
        <v>0</v>
      </c>
    </row>
    <row r="553" spans="1:12" x14ac:dyDescent="0.25">
      <c r="A553" s="8" t="s">
        <v>386</v>
      </c>
      <c r="B553" s="1">
        <v>2</v>
      </c>
      <c r="C553" s="1">
        <v>876</v>
      </c>
      <c r="D553" s="1">
        <v>32.61</v>
      </c>
      <c r="E553" s="1">
        <v>28566.36</v>
      </c>
      <c r="F553" s="10">
        <f>IFERROR(VLOOKUP(A553,'Sevinç 03.04.2023 1215'!$A:$F,5,0),0)</f>
        <v>0</v>
      </c>
      <c r="G553" s="10">
        <f>IFERROR(VLOOKUP(A553,'Sevinç 04.04.2023 0911'!$A:$D,4,0),0)</f>
        <v>0</v>
      </c>
      <c r="H553" s="10">
        <f>IFERROR(VLOOKUP(A553,'Onaya Sunulan Birim Fiyat'!$A:$C,3,0),0)</f>
        <v>32.61</v>
      </c>
      <c r="I553" s="10">
        <f>IFERROR(VLOOKUP(A553,'Eksik Birim Fiyat Satınalma'!$A:$E,5,0),0)</f>
        <v>0</v>
      </c>
      <c r="J553" s="10">
        <f>IFERROR(VLOOKUP(A553,'Eksik Birim Fiyat'!$A$2:$E$129,5,0),0)</f>
        <v>0</v>
      </c>
      <c r="K553" s="10">
        <f>IFERROR(VLOOKUP(A553,'Birim Fiyatı Olmayan Malzemeler'!$A$1:$C$128,3,0),0)</f>
        <v>0</v>
      </c>
      <c r="L553" s="10">
        <f>IFERROR(VLOOKUP(A553,'Reçete Altındakiler'!$A:$C,3,0),0)</f>
        <v>0</v>
      </c>
    </row>
    <row r="554" spans="1:12" x14ac:dyDescent="0.25">
      <c r="A554" s="8" t="s">
        <v>386</v>
      </c>
      <c r="B554" s="1">
        <v>3</v>
      </c>
      <c r="C554" s="1">
        <v>27.004999990000002</v>
      </c>
      <c r="D554" s="1">
        <v>32.61</v>
      </c>
      <c r="E554" s="1">
        <v>880.63305000000003</v>
      </c>
      <c r="F554" s="10">
        <f>IFERROR(VLOOKUP(A554,'Sevinç 03.04.2023 1215'!$A:$F,5,0),0)</f>
        <v>0</v>
      </c>
      <c r="G554" s="10">
        <f>IFERROR(VLOOKUP(A554,'Sevinç 04.04.2023 0911'!$A:$D,4,0),0)</f>
        <v>0</v>
      </c>
      <c r="H554" s="10">
        <f>IFERROR(VLOOKUP(A554,'Onaya Sunulan Birim Fiyat'!$A:$C,3,0),0)</f>
        <v>32.61</v>
      </c>
      <c r="I554" s="10">
        <f>IFERROR(VLOOKUP(A554,'Eksik Birim Fiyat Satınalma'!$A:$E,5,0),0)</f>
        <v>0</v>
      </c>
      <c r="J554" s="10">
        <f>IFERROR(VLOOKUP(A554,'Eksik Birim Fiyat'!$A$2:$E$129,5,0),0)</f>
        <v>0</v>
      </c>
      <c r="K554" s="10">
        <f>IFERROR(VLOOKUP(A554,'Birim Fiyatı Olmayan Malzemeler'!$A$1:$C$128,3,0),0)</f>
        <v>0</v>
      </c>
      <c r="L554" s="10">
        <f>IFERROR(VLOOKUP(A554,'Reçete Altındakiler'!$A:$C,3,0),0)</f>
        <v>0</v>
      </c>
    </row>
    <row r="555" spans="1:12" x14ac:dyDescent="0.25">
      <c r="A555" s="8" t="s">
        <v>622</v>
      </c>
      <c r="B555" s="1">
        <v>2</v>
      </c>
      <c r="C555" s="1">
        <v>162</v>
      </c>
      <c r="D555" s="1">
        <v>8.84</v>
      </c>
      <c r="E555" s="1">
        <v>1432.08</v>
      </c>
      <c r="F555" s="10">
        <f>IFERROR(VLOOKUP(A555,'Sevinç 03.04.2023 1215'!$A:$F,5,0),0)</f>
        <v>0</v>
      </c>
      <c r="G555" s="10">
        <f>IFERROR(VLOOKUP(A555,'Sevinç 04.04.2023 0911'!$A:$D,4,0),0)</f>
        <v>0</v>
      </c>
      <c r="H555" s="10">
        <f>IFERROR(VLOOKUP(A555,'Onaya Sunulan Birim Fiyat'!$A:$C,3,0),0)</f>
        <v>8.84</v>
      </c>
      <c r="I555" s="10">
        <f>IFERROR(VLOOKUP(A555,'Eksik Birim Fiyat Satınalma'!$A:$E,5,0),0)</f>
        <v>0</v>
      </c>
      <c r="J555" s="10">
        <f>IFERROR(VLOOKUP(A555,'Eksik Birim Fiyat'!$A$2:$E$129,5,0),0)</f>
        <v>0</v>
      </c>
      <c r="K555" s="10">
        <f>IFERROR(VLOOKUP(A555,'Birim Fiyatı Olmayan Malzemeler'!$A$1:$C$128,3,0),0)</f>
        <v>0</v>
      </c>
      <c r="L555" s="10">
        <f>IFERROR(VLOOKUP(A555,'Reçete Altındakiler'!$A:$C,3,0),0)</f>
        <v>0</v>
      </c>
    </row>
    <row r="556" spans="1:12" x14ac:dyDescent="0.25">
      <c r="A556" s="8" t="s">
        <v>622</v>
      </c>
      <c r="B556" s="1">
        <v>3</v>
      </c>
      <c r="C556" s="1">
        <v>7.6559999999999997</v>
      </c>
      <c r="D556" s="1">
        <v>8.84</v>
      </c>
      <c r="E556" s="1">
        <v>67.679040000000001</v>
      </c>
      <c r="F556" s="10">
        <f>IFERROR(VLOOKUP(A556,'Sevinç 03.04.2023 1215'!$A:$F,5,0),0)</f>
        <v>0</v>
      </c>
      <c r="G556" s="10">
        <f>IFERROR(VLOOKUP(A556,'Sevinç 04.04.2023 0911'!$A:$D,4,0),0)</f>
        <v>0</v>
      </c>
      <c r="H556" s="10">
        <f>IFERROR(VLOOKUP(A556,'Onaya Sunulan Birim Fiyat'!$A:$C,3,0),0)</f>
        <v>8.84</v>
      </c>
      <c r="I556" s="10">
        <f>IFERROR(VLOOKUP(A556,'Eksik Birim Fiyat Satınalma'!$A:$E,5,0),0)</f>
        <v>0</v>
      </c>
      <c r="J556" s="10">
        <f>IFERROR(VLOOKUP(A556,'Eksik Birim Fiyat'!$A$2:$E$129,5,0),0)</f>
        <v>0</v>
      </c>
      <c r="K556" s="10">
        <f>IFERROR(VLOOKUP(A556,'Birim Fiyatı Olmayan Malzemeler'!$A$1:$C$128,3,0),0)</f>
        <v>0</v>
      </c>
      <c r="L556" s="10">
        <f>IFERROR(VLOOKUP(A556,'Reçete Altındakiler'!$A:$C,3,0),0)</f>
        <v>0</v>
      </c>
    </row>
    <row r="557" spans="1:12" x14ac:dyDescent="0.25">
      <c r="A557" s="8" t="s">
        <v>71</v>
      </c>
      <c r="B557" s="1">
        <v>2</v>
      </c>
      <c r="C557" s="1">
        <v>258</v>
      </c>
      <c r="D557" s="1">
        <v>76.915999999999997</v>
      </c>
      <c r="E557" s="1">
        <v>19844.328000000001</v>
      </c>
      <c r="F557" s="10">
        <f>IFERROR(VLOOKUP(A557,'Sevinç 03.04.2023 1215'!$A:$F,5,0),0)</f>
        <v>0</v>
      </c>
      <c r="G557" s="10">
        <f>IFERROR(VLOOKUP(A557,'Sevinç 04.04.2023 0911'!$A:$D,4,0),0)</f>
        <v>0</v>
      </c>
      <c r="H557" s="10">
        <f>IFERROR(VLOOKUP(A557,'Onaya Sunulan Birim Fiyat'!$A:$C,3,0),0)</f>
        <v>76.915999999999997</v>
      </c>
      <c r="I557" s="10">
        <f>IFERROR(VLOOKUP(A557,'Eksik Birim Fiyat Satınalma'!$A:$E,5,0),0)</f>
        <v>0</v>
      </c>
      <c r="J557" s="10">
        <f>IFERROR(VLOOKUP(A557,'Eksik Birim Fiyat'!$A$2:$E$129,5,0),0)</f>
        <v>0</v>
      </c>
      <c r="K557" s="10">
        <f>IFERROR(VLOOKUP(A557,'Birim Fiyatı Olmayan Malzemeler'!$A$1:$C$128,3,0),0)</f>
        <v>0</v>
      </c>
      <c r="L557" s="10">
        <f>IFERROR(VLOOKUP(A557,'Reçete Altındakiler'!$A:$C,3,0),0)</f>
        <v>0</v>
      </c>
    </row>
    <row r="558" spans="1:12" x14ac:dyDescent="0.25">
      <c r="A558" s="8" t="s">
        <v>71</v>
      </c>
      <c r="B558" s="1">
        <v>3</v>
      </c>
      <c r="C558" s="1">
        <v>164.88999999000001</v>
      </c>
      <c r="D558" s="1">
        <v>76.915999999999997</v>
      </c>
      <c r="E558" s="1">
        <v>12682.679238999999</v>
      </c>
      <c r="F558" s="10">
        <f>IFERROR(VLOOKUP(A558,'Sevinç 03.04.2023 1215'!$A:$F,5,0),0)</f>
        <v>0</v>
      </c>
      <c r="G558" s="10">
        <f>IFERROR(VLOOKUP(A558,'Sevinç 04.04.2023 0911'!$A:$D,4,0),0)</f>
        <v>0</v>
      </c>
      <c r="H558" s="10">
        <f>IFERROR(VLOOKUP(A558,'Onaya Sunulan Birim Fiyat'!$A:$C,3,0),0)</f>
        <v>76.915999999999997</v>
      </c>
      <c r="I558" s="10">
        <f>IFERROR(VLOOKUP(A558,'Eksik Birim Fiyat Satınalma'!$A:$E,5,0),0)</f>
        <v>0</v>
      </c>
      <c r="J558" s="10">
        <f>IFERROR(VLOOKUP(A558,'Eksik Birim Fiyat'!$A$2:$E$129,5,0),0)</f>
        <v>0</v>
      </c>
      <c r="K558" s="10">
        <f>IFERROR(VLOOKUP(A558,'Birim Fiyatı Olmayan Malzemeler'!$A$1:$C$128,3,0),0)</f>
        <v>0</v>
      </c>
      <c r="L558" s="10">
        <f>IFERROR(VLOOKUP(A558,'Reçete Altındakiler'!$A:$C,3,0),0)</f>
        <v>0</v>
      </c>
    </row>
    <row r="559" spans="1:12" x14ac:dyDescent="0.25">
      <c r="A559" s="8" t="s">
        <v>387</v>
      </c>
      <c r="B559" s="1">
        <v>2</v>
      </c>
      <c r="C559" s="1">
        <v>18</v>
      </c>
      <c r="D559" s="1">
        <v>123.18</v>
      </c>
      <c r="E559" s="1">
        <v>2217.2399999999998</v>
      </c>
      <c r="F559" s="10">
        <f>IFERROR(VLOOKUP(A559,'Sevinç 03.04.2023 1215'!$A:$F,5,0),0)</f>
        <v>0</v>
      </c>
      <c r="G559" s="10">
        <f>IFERROR(VLOOKUP(A559,'Sevinç 04.04.2023 0911'!$A:$D,4,0),0)</f>
        <v>0</v>
      </c>
      <c r="H559" s="10">
        <f>IFERROR(VLOOKUP(A559,'Onaya Sunulan Birim Fiyat'!$A:$C,3,0),0)</f>
        <v>123.18</v>
      </c>
      <c r="I559" s="10">
        <f>IFERROR(VLOOKUP(A559,'Eksik Birim Fiyat Satınalma'!$A:$E,5,0),0)</f>
        <v>0</v>
      </c>
      <c r="J559" s="10">
        <f>IFERROR(VLOOKUP(A559,'Eksik Birim Fiyat'!$A$2:$E$129,5,0),0)</f>
        <v>0</v>
      </c>
      <c r="K559" s="10">
        <f>IFERROR(VLOOKUP(A559,'Birim Fiyatı Olmayan Malzemeler'!$A$1:$C$128,3,0),0)</f>
        <v>0</v>
      </c>
      <c r="L559" s="10">
        <f>IFERROR(VLOOKUP(A559,'Reçete Altındakiler'!$A:$C,3,0),0)</f>
        <v>0</v>
      </c>
    </row>
    <row r="560" spans="1:12" x14ac:dyDescent="0.25">
      <c r="A560" s="8" t="s">
        <v>72</v>
      </c>
      <c r="B560" s="1">
        <v>1</v>
      </c>
      <c r="C560" s="1">
        <v>0.2</v>
      </c>
      <c r="D560" s="1">
        <v>81.41</v>
      </c>
      <c r="E560" s="1">
        <v>16.282</v>
      </c>
      <c r="F560" s="10">
        <f>IFERROR(VLOOKUP(A560,'Sevinç 03.04.2023 1215'!$A:$F,5,0),0)</f>
        <v>0</v>
      </c>
      <c r="G560" s="10">
        <f>IFERROR(VLOOKUP(A560,'Sevinç 04.04.2023 0911'!$A:$D,4,0),0)</f>
        <v>0</v>
      </c>
      <c r="H560" s="10">
        <f>IFERROR(VLOOKUP(A560,'Onaya Sunulan Birim Fiyat'!$A:$C,3,0),0)</f>
        <v>81.41</v>
      </c>
      <c r="I560" s="10">
        <f>IFERROR(VLOOKUP(A560,'Eksik Birim Fiyat Satınalma'!$A:$E,5,0),0)</f>
        <v>0</v>
      </c>
      <c r="J560" s="10">
        <f>IFERROR(VLOOKUP(A560,'Eksik Birim Fiyat'!$A$2:$E$129,5,0),0)</f>
        <v>0</v>
      </c>
      <c r="K560" s="10">
        <f>IFERROR(VLOOKUP(A560,'Birim Fiyatı Olmayan Malzemeler'!$A$1:$C$128,3,0),0)</f>
        <v>0</v>
      </c>
      <c r="L560" s="10">
        <f>IFERROR(VLOOKUP(A560,'Reçete Altındakiler'!$A:$C,3,0),0)</f>
        <v>0</v>
      </c>
    </row>
    <row r="561" spans="1:12" x14ac:dyDescent="0.25">
      <c r="A561" s="8" t="s">
        <v>72</v>
      </c>
      <c r="B561" s="1">
        <v>2</v>
      </c>
      <c r="C561" s="1">
        <v>24</v>
      </c>
      <c r="D561" s="1">
        <v>81.41</v>
      </c>
      <c r="E561" s="1">
        <v>1953.84</v>
      </c>
      <c r="F561" s="10">
        <f>IFERROR(VLOOKUP(A561,'Sevinç 03.04.2023 1215'!$A:$F,5,0),0)</f>
        <v>0</v>
      </c>
      <c r="G561" s="10">
        <f>IFERROR(VLOOKUP(A561,'Sevinç 04.04.2023 0911'!$A:$D,4,0),0)</f>
        <v>0</v>
      </c>
      <c r="H561" s="10">
        <f>IFERROR(VLOOKUP(A561,'Onaya Sunulan Birim Fiyat'!$A:$C,3,0),0)</f>
        <v>81.41</v>
      </c>
      <c r="I561" s="10">
        <f>IFERROR(VLOOKUP(A561,'Eksik Birim Fiyat Satınalma'!$A:$E,5,0),0)</f>
        <v>0</v>
      </c>
      <c r="J561" s="10">
        <f>IFERROR(VLOOKUP(A561,'Eksik Birim Fiyat'!$A$2:$E$129,5,0),0)</f>
        <v>0</v>
      </c>
      <c r="K561" s="10">
        <f>IFERROR(VLOOKUP(A561,'Birim Fiyatı Olmayan Malzemeler'!$A$1:$C$128,3,0),0)</f>
        <v>0</v>
      </c>
      <c r="L561" s="10">
        <f>IFERROR(VLOOKUP(A561,'Reçete Altındakiler'!$A:$C,3,0),0)</f>
        <v>0</v>
      </c>
    </row>
    <row r="562" spans="1:12" x14ac:dyDescent="0.25">
      <c r="A562" s="8" t="s">
        <v>72</v>
      </c>
      <c r="B562" s="1">
        <v>3</v>
      </c>
      <c r="C562" s="1">
        <v>34.859999989999999</v>
      </c>
      <c r="D562" s="1">
        <v>81.41</v>
      </c>
      <c r="E562" s="1">
        <v>2837.9525990000002</v>
      </c>
      <c r="F562" s="10">
        <f>IFERROR(VLOOKUP(A562,'Sevinç 03.04.2023 1215'!$A:$F,5,0),0)</f>
        <v>0</v>
      </c>
      <c r="G562" s="10">
        <f>IFERROR(VLOOKUP(A562,'Sevinç 04.04.2023 0911'!$A:$D,4,0),0)</f>
        <v>0</v>
      </c>
      <c r="H562" s="10">
        <f>IFERROR(VLOOKUP(A562,'Onaya Sunulan Birim Fiyat'!$A:$C,3,0),0)</f>
        <v>81.41</v>
      </c>
      <c r="I562" s="10">
        <f>IFERROR(VLOOKUP(A562,'Eksik Birim Fiyat Satınalma'!$A:$E,5,0),0)</f>
        <v>0</v>
      </c>
      <c r="J562" s="10">
        <f>IFERROR(VLOOKUP(A562,'Eksik Birim Fiyat'!$A$2:$E$129,5,0),0)</f>
        <v>0</v>
      </c>
      <c r="K562" s="10">
        <f>IFERROR(VLOOKUP(A562,'Birim Fiyatı Olmayan Malzemeler'!$A$1:$C$128,3,0),0)</f>
        <v>0</v>
      </c>
      <c r="L562" s="10">
        <f>IFERROR(VLOOKUP(A562,'Reçete Altındakiler'!$A:$C,3,0),0)</f>
        <v>0</v>
      </c>
    </row>
    <row r="563" spans="1:12" x14ac:dyDescent="0.25">
      <c r="A563" s="8" t="s">
        <v>257</v>
      </c>
      <c r="B563" s="1">
        <v>2</v>
      </c>
      <c r="C563" s="1">
        <v>745</v>
      </c>
      <c r="D563" s="1">
        <v>65.34</v>
      </c>
      <c r="E563" s="1">
        <v>48678.3</v>
      </c>
      <c r="F563" s="10">
        <f>IFERROR(VLOOKUP(A563,'Sevinç 03.04.2023 1215'!$A:$F,5,0),0)</f>
        <v>0</v>
      </c>
      <c r="G563" s="10">
        <f>IFERROR(VLOOKUP(A563,'Sevinç 04.04.2023 0911'!$A:$D,4,0),0)</f>
        <v>0</v>
      </c>
      <c r="H563" s="10">
        <f>IFERROR(VLOOKUP(A563,'Onaya Sunulan Birim Fiyat'!$A:$C,3,0),0)</f>
        <v>65.34</v>
      </c>
      <c r="I563" s="10">
        <f>IFERROR(VLOOKUP(A563,'Eksik Birim Fiyat Satınalma'!$A:$E,5,0),0)</f>
        <v>0</v>
      </c>
      <c r="J563" s="10">
        <f>IFERROR(VLOOKUP(A563,'Eksik Birim Fiyat'!$A$2:$E$129,5,0),0)</f>
        <v>0</v>
      </c>
      <c r="K563" s="10">
        <f>IFERROR(VLOOKUP(A563,'Birim Fiyatı Olmayan Malzemeler'!$A$1:$C$128,3,0),0)</f>
        <v>0</v>
      </c>
      <c r="L563" s="10">
        <f>IFERROR(VLOOKUP(A563,'Reçete Altındakiler'!$A:$C,3,0),0)</f>
        <v>0</v>
      </c>
    </row>
    <row r="564" spans="1:12" x14ac:dyDescent="0.25">
      <c r="A564" s="8" t="s">
        <v>257</v>
      </c>
      <c r="B564" s="1">
        <v>3</v>
      </c>
      <c r="C564" s="1">
        <v>40.402000000000001</v>
      </c>
      <c r="D564" s="1">
        <v>65.34</v>
      </c>
      <c r="E564" s="1">
        <v>2639.8666800000001</v>
      </c>
      <c r="F564" s="10">
        <f>IFERROR(VLOOKUP(A564,'Sevinç 03.04.2023 1215'!$A:$F,5,0),0)</f>
        <v>0</v>
      </c>
      <c r="G564" s="10">
        <f>IFERROR(VLOOKUP(A564,'Sevinç 04.04.2023 0911'!$A:$D,4,0),0)</f>
        <v>0</v>
      </c>
      <c r="H564" s="10">
        <f>IFERROR(VLOOKUP(A564,'Onaya Sunulan Birim Fiyat'!$A:$C,3,0),0)</f>
        <v>65.34</v>
      </c>
      <c r="I564" s="10">
        <f>IFERROR(VLOOKUP(A564,'Eksik Birim Fiyat Satınalma'!$A:$E,5,0),0)</f>
        <v>0</v>
      </c>
      <c r="J564" s="10">
        <f>IFERROR(VLOOKUP(A564,'Eksik Birim Fiyat'!$A$2:$E$129,5,0),0)</f>
        <v>0</v>
      </c>
      <c r="K564" s="10">
        <f>IFERROR(VLOOKUP(A564,'Birim Fiyatı Olmayan Malzemeler'!$A$1:$C$128,3,0),0)</f>
        <v>0</v>
      </c>
      <c r="L564" s="10">
        <f>IFERROR(VLOOKUP(A564,'Reçete Altındakiler'!$A:$C,3,0),0)</f>
        <v>0</v>
      </c>
    </row>
    <row r="565" spans="1:12" x14ac:dyDescent="0.25">
      <c r="A565" s="8" t="s">
        <v>258</v>
      </c>
      <c r="B565" s="1">
        <v>2</v>
      </c>
      <c r="C565" s="1">
        <v>1950</v>
      </c>
      <c r="D565" s="1">
        <v>41.72</v>
      </c>
      <c r="E565" s="1">
        <v>81354</v>
      </c>
      <c r="F565" s="10">
        <f>IFERROR(VLOOKUP(A565,'Sevinç 03.04.2023 1215'!$A:$F,5,0),0)</f>
        <v>0</v>
      </c>
      <c r="G565" s="10">
        <f>IFERROR(VLOOKUP(A565,'Sevinç 04.04.2023 0911'!$A:$D,4,0),0)</f>
        <v>0</v>
      </c>
      <c r="H565" s="10">
        <f>IFERROR(VLOOKUP(A565,'Onaya Sunulan Birim Fiyat'!$A:$C,3,0),0)</f>
        <v>41.72</v>
      </c>
      <c r="I565" s="10">
        <f>IFERROR(VLOOKUP(A565,'Eksik Birim Fiyat Satınalma'!$A:$E,5,0),0)</f>
        <v>0</v>
      </c>
      <c r="J565" s="10">
        <f>IFERROR(VLOOKUP(A565,'Eksik Birim Fiyat'!$A$2:$E$129,5,0),0)</f>
        <v>0</v>
      </c>
      <c r="K565" s="10">
        <f>IFERROR(VLOOKUP(A565,'Birim Fiyatı Olmayan Malzemeler'!$A$1:$C$128,3,0),0)</f>
        <v>0</v>
      </c>
      <c r="L565" s="10">
        <f>IFERROR(VLOOKUP(A565,'Reçete Altındakiler'!$A:$C,3,0),0)</f>
        <v>0</v>
      </c>
    </row>
    <row r="566" spans="1:12" x14ac:dyDescent="0.25">
      <c r="A566" s="8" t="s">
        <v>258</v>
      </c>
      <c r="B566" s="1">
        <v>3</v>
      </c>
      <c r="C566" s="1">
        <v>147</v>
      </c>
      <c r="D566" s="1">
        <v>41.72</v>
      </c>
      <c r="E566" s="1">
        <v>6132.84</v>
      </c>
      <c r="F566" s="10">
        <f>IFERROR(VLOOKUP(A566,'Sevinç 03.04.2023 1215'!$A:$F,5,0),0)</f>
        <v>0</v>
      </c>
      <c r="G566" s="10">
        <f>IFERROR(VLOOKUP(A566,'Sevinç 04.04.2023 0911'!$A:$D,4,0),0)</f>
        <v>0</v>
      </c>
      <c r="H566" s="10">
        <f>IFERROR(VLOOKUP(A566,'Onaya Sunulan Birim Fiyat'!$A:$C,3,0),0)</f>
        <v>41.72</v>
      </c>
      <c r="I566" s="10">
        <f>IFERROR(VLOOKUP(A566,'Eksik Birim Fiyat Satınalma'!$A:$E,5,0),0)</f>
        <v>0</v>
      </c>
      <c r="J566" s="10">
        <f>IFERROR(VLOOKUP(A566,'Eksik Birim Fiyat'!$A$2:$E$129,5,0),0)</f>
        <v>0</v>
      </c>
      <c r="K566" s="10">
        <f>IFERROR(VLOOKUP(A566,'Birim Fiyatı Olmayan Malzemeler'!$A$1:$C$128,3,0),0)</f>
        <v>0</v>
      </c>
      <c r="L566" s="10">
        <f>IFERROR(VLOOKUP(A566,'Reçete Altındakiler'!$A:$C,3,0),0)</f>
        <v>0</v>
      </c>
    </row>
    <row r="567" spans="1:12" x14ac:dyDescent="0.25">
      <c r="A567" s="8" t="s">
        <v>259</v>
      </c>
      <c r="B567" s="1">
        <v>2</v>
      </c>
      <c r="C567" s="1">
        <v>546</v>
      </c>
      <c r="D567" s="1">
        <v>96.05</v>
      </c>
      <c r="E567" s="1">
        <v>52443.3</v>
      </c>
      <c r="F567" s="10">
        <f>IFERROR(VLOOKUP(A567,'Sevinç 03.04.2023 1215'!$A:$F,5,0),0)</f>
        <v>0</v>
      </c>
      <c r="G567" s="10">
        <f>IFERROR(VLOOKUP(A567,'Sevinç 04.04.2023 0911'!$A:$D,4,0),0)</f>
        <v>0</v>
      </c>
      <c r="H567" s="10">
        <f>IFERROR(VLOOKUP(A567,'Onaya Sunulan Birim Fiyat'!$A:$C,3,0),0)</f>
        <v>96.05</v>
      </c>
      <c r="I567" s="10">
        <f>IFERROR(VLOOKUP(A567,'Eksik Birim Fiyat Satınalma'!$A:$E,5,0),0)</f>
        <v>0</v>
      </c>
      <c r="J567" s="10">
        <f>IFERROR(VLOOKUP(A567,'Eksik Birim Fiyat'!$A$2:$E$129,5,0),0)</f>
        <v>0</v>
      </c>
      <c r="K567" s="10">
        <f>IFERROR(VLOOKUP(A567,'Birim Fiyatı Olmayan Malzemeler'!$A$1:$C$128,3,0),0)</f>
        <v>0</v>
      </c>
      <c r="L567" s="10">
        <f>IFERROR(VLOOKUP(A567,'Reçete Altındakiler'!$A:$C,3,0),0)</f>
        <v>0</v>
      </c>
    </row>
    <row r="568" spans="1:12" x14ac:dyDescent="0.25">
      <c r="A568" s="8" t="s">
        <v>259</v>
      </c>
      <c r="B568" s="1">
        <v>3</v>
      </c>
      <c r="C568" s="1">
        <v>268</v>
      </c>
      <c r="D568" s="1">
        <v>96.05</v>
      </c>
      <c r="E568" s="1">
        <v>25741.4</v>
      </c>
      <c r="F568" s="10">
        <f>IFERROR(VLOOKUP(A568,'Sevinç 03.04.2023 1215'!$A:$F,5,0),0)</f>
        <v>0</v>
      </c>
      <c r="G568" s="10">
        <f>IFERROR(VLOOKUP(A568,'Sevinç 04.04.2023 0911'!$A:$D,4,0),0)</f>
        <v>0</v>
      </c>
      <c r="H568" s="10">
        <f>IFERROR(VLOOKUP(A568,'Onaya Sunulan Birim Fiyat'!$A:$C,3,0),0)</f>
        <v>96.05</v>
      </c>
      <c r="I568" s="10">
        <f>IFERROR(VLOOKUP(A568,'Eksik Birim Fiyat Satınalma'!$A:$E,5,0),0)</f>
        <v>0</v>
      </c>
      <c r="J568" s="10">
        <f>IFERROR(VLOOKUP(A568,'Eksik Birim Fiyat'!$A$2:$E$129,5,0),0)</f>
        <v>0</v>
      </c>
      <c r="K568" s="10">
        <f>IFERROR(VLOOKUP(A568,'Birim Fiyatı Olmayan Malzemeler'!$A$1:$C$128,3,0),0)</f>
        <v>0</v>
      </c>
      <c r="L568" s="10">
        <f>IFERROR(VLOOKUP(A568,'Reçete Altındakiler'!$A:$C,3,0),0)</f>
        <v>0</v>
      </c>
    </row>
    <row r="569" spans="1:12" x14ac:dyDescent="0.25">
      <c r="A569" s="8" t="s">
        <v>471</v>
      </c>
      <c r="B569" s="1">
        <v>2</v>
      </c>
      <c r="C569" s="1">
        <v>618</v>
      </c>
      <c r="D569" s="1">
        <v>22.42</v>
      </c>
      <c r="E569" s="1">
        <v>13855.56</v>
      </c>
      <c r="F569" s="10">
        <f>IFERROR(VLOOKUP(A569,'Sevinç 03.04.2023 1215'!$A:$F,5,0),0)</f>
        <v>0</v>
      </c>
      <c r="G569" s="10">
        <f>IFERROR(VLOOKUP(A569,'Sevinç 04.04.2023 0911'!$A:$D,4,0),0)</f>
        <v>0</v>
      </c>
      <c r="H569" s="10">
        <f>IFERROR(VLOOKUP(A569,'Onaya Sunulan Birim Fiyat'!$A:$C,3,0),0)</f>
        <v>22.42</v>
      </c>
      <c r="I569" s="10">
        <f>IFERROR(VLOOKUP(A569,'Eksik Birim Fiyat Satınalma'!$A:$E,5,0),0)</f>
        <v>0</v>
      </c>
      <c r="J569" s="10">
        <f>IFERROR(VLOOKUP(A569,'Eksik Birim Fiyat'!$A$2:$E$129,5,0),0)</f>
        <v>0</v>
      </c>
      <c r="K569" s="10">
        <f>IFERROR(VLOOKUP(A569,'Birim Fiyatı Olmayan Malzemeler'!$A$1:$C$128,3,0),0)</f>
        <v>0</v>
      </c>
      <c r="L569" s="10">
        <f>IFERROR(VLOOKUP(A569,'Reçete Altındakiler'!$A:$C,3,0),0)</f>
        <v>0</v>
      </c>
    </row>
    <row r="570" spans="1:12" x14ac:dyDescent="0.25">
      <c r="A570" s="8" t="s">
        <v>471</v>
      </c>
      <c r="B570" s="1">
        <v>3</v>
      </c>
      <c r="C570" s="1">
        <v>154.27799999999999</v>
      </c>
      <c r="D570" s="1">
        <v>22.42</v>
      </c>
      <c r="E570" s="1">
        <v>3458.9127600000002</v>
      </c>
      <c r="F570" s="10">
        <f>IFERROR(VLOOKUP(A570,'Sevinç 03.04.2023 1215'!$A:$F,5,0),0)</f>
        <v>0</v>
      </c>
      <c r="G570" s="10">
        <f>IFERROR(VLOOKUP(A570,'Sevinç 04.04.2023 0911'!$A:$D,4,0),0)</f>
        <v>0</v>
      </c>
      <c r="H570" s="10">
        <f>IFERROR(VLOOKUP(A570,'Onaya Sunulan Birim Fiyat'!$A:$C,3,0),0)</f>
        <v>22.42</v>
      </c>
      <c r="I570" s="10">
        <f>IFERROR(VLOOKUP(A570,'Eksik Birim Fiyat Satınalma'!$A:$E,5,0),0)</f>
        <v>0</v>
      </c>
      <c r="J570" s="10">
        <f>IFERROR(VLOOKUP(A570,'Eksik Birim Fiyat'!$A$2:$E$129,5,0),0)</f>
        <v>0</v>
      </c>
      <c r="K570" s="10">
        <f>IFERROR(VLOOKUP(A570,'Birim Fiyatı Olmayan Malzemeler'!$A$1:$C$128,3,0),0)</f>
        <v>0</v>
      </c>
      <c r="L570" s="10">
        <f>IFERROR(VLOOKUP(A570,'Reçete Altındakiler'!$A:$C,3,0),0)</f>
        <v>0</v>
      </c>
    </row>
    <row r="571" spans="1:12" x14ac:dyDescent="0.25">
      <c r="A571" s="8" t="s">
        <v>73</v>
      </c>
      <c r="B571" s="1">
        <v>3</v>
      </c>
      <c r="C571" s="1">
        <v>3</v>
      </c>
      <c r="D571" s="1">
        <v>89</v>
      </c>
      <c r="E571" s="1">
        <v>267</v>
      </c>
      <c r="F571" s="10">
        <f>IFERROR(VLOOKUP(A571,'Sevinç 03.04.2023 1215'!$A:$F,5,0),0)</f>
        <v>0</v>
      </c>
      <c r="G571" s="10">
        <f>IFERROR(VLOOKUP(A571,'Sevinç 04.04.2023 0911'!$A:$D,4,0),0)</f>
        <v>0</v>
      </c>
      <c r="H571" s="10">
        <f>IFERROR(VLOOKUP(A571,'Onaya Sunulan Birim Fiyat'!$A:$C,3,0),0)</f>
        <v>89</v>
      </c>
      <c r="I571" s="10">
        <f>IFERROR(VLOOKUP(A571,'Eksik Birim Fiyat Satınalma'!$A:$E,5,0),0)</f>
        <v>0</v>
      </c>
      <c r="J571" s="10">
        <f>IFERROR(VLOOKUP(A571,'Eksik Birim Fiyat'!$A$2:$E$129,5,0),0)</f>
        <v>0</v>
      </c>
      <c r="K571" s="10">
        <f>IFERROR(VLOOKUP(A571,'Birim Fiyatı Olmayan Malzemeler'!$A$1:$C$128,3,0),0)</f>
        <v>0</v>
      </c>
      <c r="L571" s="10">
        <f>IFERROR(VLOOKUP(A571,'Reçete Altındakiler'!$A:$C,3,0),0)</f>
        <v>0</v>
      </c>
    </row>
    <row r="572" spans="1:12" x14ac:dyDescent="0.25">
      <c r="A572" s="8" t="s">
        <v>388</v>
      </c>
      <c r="B572" s="1">
        <v>2</v>
      </c>
      <c r="C572" s="1">
        <v>432</v>
      </c>
      <c r="D572" s="1">
        <v>27.91</v>
      </c>
      <c r="E572" s="1">
        <v>12057.12</v>
      </c>
      <c r="F572" s="10">
        <f>IFERROR(VLOOKUP(A572,'Sevinç 03.04.2023 1215'!$A:$F,5,0),0)</f>
        <v>0</v>
      </c>
      <c r="G572" s="10">
        <f>IFERROR(VLOOKUP(A572,'Sevinç 04.04.2023 0911'!$A:$D,4,0),0)</f>
        <v>0</v>
      </c>
      <c r="H572" s="10">
        <f>IFERROR(VLOOKUP(A572,'Onaya Sunulan Birim Fiyat'!$A:$C,3,0),0)</f>
        <v>27.91</v>
      </c>
      <c r="I572" s="10">
        <f>IFERROR(VLOOKUP(A572,'Eksik Birim Fiyat Satınalma'!$A:$E,5,0),0)</f>
        <v>0</v>
      </c>
      <c r="J572" s="10">
        <f>IFERROR(VLOOKUP(A572,'Eksik Birim Fiyat'!$A$2:$E$129,5,0),0)</f>
        <v>0</v>
      </c>
      <c r="K572" s="10">
        <f>IFERROR(VLOOKUP(A572,'Birim Fiyatı Olmayan Malzemeler'!$A$1:$C$128,3,0),0)</f>
        <v>0</v>
      </c>
      <c r="L572" s="10">
        <f>IFERROR(VLOOKUP(A572,'Reçete Altındakiler'!$A:$C,3,0),0)</f>
        <v>0</v>
      </c>
    </row>
    <row r="573" spans="1:12" x14ac:dyDescent="0.25">
      <c r="A573" s="8" t="s">
        <v>388</v>
      </c>
      <c r="B573" s="1">
        <v>3</v>
      </c>
      <c r="C573" s="1">
        <v>0.04</v>
      </c>
      <c r="D573" s="1">
        <v>27.91</v>
      </c>
      <c r="E573" s="1">
        <v>1.1164000000000001</v>
      </c>
      <c r="F573" s="10">
        <f>IFERROR(VLOOKUP(A573,'Sevinç 03.04.2023 1215'!$A:$F,5,0),0)</f>
        <v>0</v>
      </c>
      <c r="G573" s="10">
        <f>IFERROR(VLOOKUP(A573,'Sevinç 04.04.2023 0911'!$A:$D,4,0),0)</f>
        <v>0</v>
      </c>
      <c r="H573" s="10">
        <f>IFERROR(VLOOKUP(A573,'Onaya Sunulan Birim Fiyat'!$A:$C,3,0),0)</f>
        <v>27.91</v>
      </c>
      <c r="I573" s="10">
        <f>IFERROR(VLOOKUP(A573,'Eksik Birim Fiyat Satınalma'!$A:$E,5,0),0)</f>
        <v>0</v>
      </c>
      <c r="J573" s="10">
        <f>IFERROR(VLOOKUP(A573,'Eksik Birim Fiyat'!$A$2:$E$129,5,0),0)</f>
        <v>0</v>
      </c>
      <c r="K573" s="10">
        <f>IFERROR(VLOOKUP(A573,'Birim Fiyatı Olmayan Malzemeler'!$A$1:$C$128,3,0),0)</f>
        <v>0</v>
      </c>
      <c r="L573" s="10">
        <f>IFERROR(VLOOKUP(A573,'Reçete Altındakiler'!$A:$C,3,0),0)</f>
        <v>0</v>
      </c>
    </row>
    <row r="574" spans="1:12" x14ac:dyDescent="0.25">
      <c r="A574" s="8" t="s">
        <v>872</v>
      </c>
      <c r="B574" s="1">
        <v>2</v>
      </c>
      <c r="C574" s="1">
        <v>8996</v>
      </c>
      <c r="D574" s="1">
        <v>36.75</v>
      </c>
      <c r="E574" s="1">
        <v>330603</v>
      </c>
      <c r="F574" s="10">
        <f>IFERROR(VLOOKUP(A574,'Sevinç 03.04.2023 1215'!$A:$F,5,0),0)</f>
        <v>0</v>
      </c>
      <c r="G574" s="10">
        <f>IFERROR(VLOOKUP(A574,'Sevinç 04.04.2023 0911'!$A:$D,4,0),0)</f>
        <v>0</v>
      </c>
      <c r="H574" s="10">
        <f>IFERROR(VLOOKUP(A574,'Onaya Sunulan Birim Fiyat'!$A:$C,3,0),0)</f>
        <v>36.75</v>
      </c>
      <c r="I574" s="10">
        <f>IFERROR(VLOOKUP(A574,'Eksik Birim Fiyat Satınalma'!$A:$E,5,0),0)</f>
        <v>0</v>
      </c>
      <c r="J574" s="10">
        <f>IFERROR(VLOOKUP(A574,'Eksik Birim Fiyat'!$A$2:$E$129,5,0),0)</f>
        <v>0</v>
      </c>
      <c r="K574" s="10">
        <f>IFERROR(VLOOKUP(A574,'Birim Fiyatı Olmayan Malzemeler'!$A$1:$C$128,3,0),0)</f>
        <v>0</v>
      </c>
      <c r="L574" s="10">
        <f>IFERROR(VLOOKUP(A574,'Reçete Altındakiler'!$A:$C,3,0),0)</f>
        <v>0</v>
      </c>
    </row>
    <row r="575" spans="1:12" x14ac:dyDescent="0.25">
      <c r="A575" s="8" t="s">
        <v>74</v>
      </c>
      <c r="B575" s="1">
        <v>2</v>
      </c>
      <c r="C575" s="1">
        <v>1872</v>
      </c>
      <c r="D575" s="1">
        <v>37.46</v>
      </c>
      <c r="E575" s="1">
        <v>70125.119999999995</v>
      </c>
      <c r="F575" s="10">
        <f>IFERROR(VLOOKUP(A575,'Sevinç 03.04.2023 1215'!$A:$F,5,0),0)</f>
        <v>0</v>
      </c>
      <c r="G575" s="10">
        <f>IFERROR(VLOOKUP(A575,'Sevinç 04.04.2023 0911'!$A:$D,4,0),0)</f>
        <v>0</v>
      </c>
      <c r="H575" s="10">
        <f>IFERROR(VLOOKUP(A575,'Onaya Sunulan Birim Fiyat'!$A:$C,3,0),0)</f>
        <v>37.46</v>
      </c>
      <c r="I575" s="10">
        <f>IFERROR(VLOOKUP(A575,'Eksik Birim Fiyat Satınalma'!$A:$E,5,0),0)</f>
        <v>0</v>
      </c>
      <c r="J575" s="10">
        <f>IFERROR(VLOOKUP(A575,'Eksik Birim Fiyat'!$A$2:$E$129,5,0),0)</f>
        <v>0</v>
      </c>
      <c r="K575" s="10">
        <f>IFERROR(VLOOKUP(A575,'Birim Fiyatı Olmayan Malzemeler'!$A$1:$C$128,3,0),0)</f>
        <v>0</v>
      </c>
      <c r="L575" s="10">
        <f>IFERROR(VLOOKUP(A575,'Reçete Altındakiler'!$A:$C,3,0),0)</f>
        <v>0</v>
      </c>
    </row>
    <row r="576" spans="1:12" x14ac:dyDescent="0.25">
      <c r="A576" s="8" t="s">
        <v>74</v>
      </c>
      <c r="B576" s="1">
        <v>3</v>
      </c>
      <c r="C576" s="1">
        <v>17.366</v>
      </c>
      <c r="D576" s="1">
        <v>37.46</v>
      </c>
      <c r="E576" s="1">
        <v>650.53035999999997</v>
      </c>
      <c r="F576" s="10">
        <f>IFERROR(VLOOKUP(A576,'Sevinç 03.04.2023 1215'!$A:$F,5,0),0)</f>
        <v>0</v>
      </c>
      <c r="G576" s="10">
        <f>IFERROR(VLOOKUP(A576,'Sevinç 04.04.2023 0911'!$A:$D,4,0),0)</f>
        <v>0</v>
      </c>
      <c r="H576" s="10">
        <f>IFERROR(VLOOKUP(A576,'Onaya Sunulan Birim Fiyat'!$A:$C,3,0),0)</f>
        <v>37.46</v>
      </c>
      <c r="I576" s="10">
        <f>IFERROR(VLOOKUP(A576,'Eksik Birim Fiyat Satınalma'!$A:$E,5,0),0)</f>
        <v>0</v>
      </c>
      <c r="J576" s="10">
        <f>IFERROR(VLOOKUP(A576,'Eksik Birim Fiyat'!$A$2:$E$129,5,0),0)</f>
        <v>0</v>
      </c>
      <c r="K576" s="10">
        <f>IFERROR(VLOOKUP(A576,'Birim Fiyatı Olmayan Malzemeler'!$A$1:$C$128,3,0),0)</f>
        <v>0</v>
      </c>
      <c r="L576" s="10">
        <f>IFERROR(VLOOKUP(A576,'Reçete Altındakiler'!$A:$C,3,0),0)</f>
        <v>0</v>
      </c>
    </row>
    <row r="577" spans="1:12" x14ac:dyDescent="0.25">
      <c r="A577" s="8" t="s">
        <v>389</v>
      </c>
      <c r="B577" s="1">
        <v>2</v>
      </c>
      <c r="C577" s="1">
        <v>90</v>
      </c>
      <c r="D577" s="1">
        <v>90.63</v>
      </c>
      <c r="E577" s="1">
        <v>8156.7</v>
      </c>
      <c r="F577" s="10">
        <f>IFERROR(VLOOKUP(A577,'Sevinç 03.04.2023 1215'!$A:$F,5,0),0)</f>
        <v>0</v>
      </c>
      <c r="G577" s="10">
        <f>IFERROR(VLOOKUP(A577,'Sevinç 04.04.2023 0911'!$A:$D,4,0),0)</f>
        <v>0</v>
      </c>
      <c r="H577" s="10">
        <f>IFERROR(VLOOKUP(A577,'Onaya Sunulan Birim Fiyat'!$A:$C,3,0),0)</f>
        <v>90.63</v>
      </c>
      <c r="I577" s="10">
        <f>IFERROR(VLOOKUP(A577,'Eksik Birim Fiyat Satınalma'!$A:$E,5,0),0)</f>
        <v>0</v>
      </c>
      <c r="J577" s="10">
        <f>IFERROR(VLOOKUP(A577,'Eksik Birim Fiyat'!$A$2:$E$129,5,0),0)</f>
        <v>0</v>
      </c>
      <c r="K577" s="10">
        <f>IFERROR(VLOOKUP(A577,'Birim Fiyatı Olmayan Malzemeler'!$A$1:$C$128,3,0),0)</f>
        <v>0</v>
      </c>
      <c r="L577" s="10">
        <f>IFERROR(VLOOKUP(A577,'Reçete Altındakiler'!$A:$C,3,0),0)</f>
        <v>0</v>
      </c>
    </row>
    <row r="578" spans="1:12" x14ac:dyDescent="0.25">
      <c r="A578" s="8" t="s">
        <v>389</v>
      </c>
      <c r="B578" s="1">
        <v>3</v>
      </c>
      <c r="C578" s="1">
        <v>1.41</v>
      </c>
      <c r="D578" s="1">
        <v>90.63</v>
      </c>
      <c r="E578" s="1">
        <v>127.78830000000001</v>
      </c>
      <c r="F578" s="10">
        <f>IFERROR(VLOOKUP(A578,'Sevinç 03.04.2023 1215'!$A:$F,5,0),0)</f>
        <v>0</v>
      </c>
      <c r="G578" s="10">
        <f>IFERROR(VLOOKUP(A578,'Sevinç 04.04.2023 0911'!$A:$D,4,0),0)</f>
        <v>0</v>
      </c>
      <c r="H578" s="10">
        <f>IFERROR(VLOOKUP(A578,'Onaya Sunulan Birim Fiyat'!$A:$C,3,0),0)</f>
        <v>90.63</v>
      </c>
      <c r="I578" s="10">
        <f>IFERROR(VLOOKUP(A578,'Eksik Birim Fiyat Satınalma'!$A:$E,5,0),0)</f>
        <v>0</v>
      </c>
      <c r="J578" s="10">
        <f>IFERROR(VLOOKUP(A578,'Eksik Birim Fiyat'!$A$2:$E$129,5,0),0)</f>
        <v>0</v>
      </c>
      <c r="K578" s="10">
        <f>IFERROR(VLOOKUP(A578,'Birim Fiyatı Olmayan Malzemeler'!$A$1:$C$128,3,0),0)</f>
        <v>0</v>
      </c>
      <c r="L578" s="10">
        <f>IFERROR(VLOOKUP(A578,'Reçete Altındakiler'!$A:$C,3,0),0)</f>
        <v>0</v>
      </c>
    </row>
    <row r="579" spans="1:12" x14ac:dyDescent="0.25">
      <c r="A579" s="8" t="s">
        <v>75</v>
      </c>
      <c r="B579" s="1">
        <v>2</v>
      </c>
      <c r="C579" s="1">
        <v>60</v>
      </c>
      <c r="D579" s="1">
        <v>37.85</v>
      </c>
      <c r="E579" s="1">
        <v>2271</v>
      </c>
      <c r="F579" s="10">
        <f>IFERROR(VLOOKUP(A579,'Sevinç 03.04.2023 1215'!$A:$F,5,0),0)</f>
        <v>0</v>
      </c>
      <c r="G579" s="10">
        <f>IFERROR(VLOOKUP(A579,'Sevinç 04.04.2023 0911'!$A:$D,4,0),0)</f>
        <v>0</v>
      </c>
      <c r="H579" s="10">
        <f>IFERROR(VLOOKUP(A579,'Onaya Sunulan Birim Fiyat'!$A:$C,3,0),0)</f>
        <v>37.85</v>
      </c>
      <c r="I579" s="10">
        <f>IFERROR(VLOOKUP(A579,'Eksik Birim Fiyat Satınalma'!$A:$E,5,0),0)</f>
        <v>0</v>
      </c>
      <c r="J579" s="10">
        <f>IFERROR(VLOOKUP(A579,'Eksik Birim Fiyat'!$A$2:$E$129,5,0),0)</f>
        <v>0</v>
      </c>
      <c r="K579" s="10">
        <f>IFERROR(VLOOKUP(A579,'Birim Fiyatı Olmayan Malzemeler'!$A$1:$C$128,3,0),0)</f>
        <v>0</v>
      </c>
      <c r="L579" s="10">
        <f>IFERROR(VLOOKUP(A579,'Reçete Altındakiler'!$A:$C,3,0),0)</f>
        <v>0</v>
      </c>
    </row>
    <row r="580" spans="1:12" x14ac:dyDescent="0.25">
      <c r="A580" s="8" t="s">
        <v>75</v>
      </c>
      <c r="B580" s="1">
        <v>3</v>
      </c>
      <c r="C580" s="1">
        <v>0.18</v>
      </c>
      <c r="D580" s="1">
        <v>37.85</v>
      </c>
      <c r="E580" s="1">
        <v>6.8129999999999997</v>
      </c>
      <c r="F580" s="10">
        <f>IFERROR(VLOOKUP(A580,'Sevinç 03.04.2023 1215'!$A:$F,5,0),0)</f>
        <v>0</v>
      </c>
      <c r="G580" s="10">
        <f>IFERROR(VLOOKUP(A580,'Sevinç 04.04.2023 0911'!$A:$D,4,0),0)</f>
        <v>0</v>
      </c>
      <c r="H580" s="10">
        <f>IFERROR(VLOOKUP(A580,'Onaya Sunulan Birim Fiyat'!$A:$C,3,0),0)</f>
        <v>37.85</v>
      </c>
      <c r="I580" s="10">
        <f>IFERROR(VLOOKUP(A580,'Eksik Birim Fiyat Satınalma'!$A:$E,5,0),0)</f>
        <v>0</v>
      </c>
      <c r="J580" s="10">
        <f>IFERROR(VLOOKUP(A580,'Eksik Birim Fiyat'!$A$2:$E$129,5,0),0)</f>
        <v>0</v>
      </c>
      <c r="K580" s="10">
        <f>IFERROR(VLOOKUP(A580,'Birim Fiyatı Olmayan Malzemeler'!$A$1:$C$128,3,0),0)</f>
        <v>0</v>
      </c>
      <c r="L580" s="10">
        <f>IFERROR(VLOOKUP(A580,'Reçete Altındakiler'!$A:$C,3,0),0)</f>
        <v>0</v>
      </c>
    </row>
    <row r="581" spans="1:12" x14ac:dyDescent="0.25">
      <c r="A581" s="8" t="s">
        <v>390</v>
      </c>
      <c r="B581" s="1">
        <v>2</v>
      </c>
      <c r="C581" s="1">
        <v>12</v>
      </c>
      <c r="D581" s="1">
        <v>104.78</v>
      </c>
      <c r="E581" s="1">
        <v>1257.3599999999999</v>
      </c>
      <c r="F581" s="10">
        <f>IFERROR(VLOOKUP(A581,'Sevinç 03.04.2023 1215'!$A:$F,5,0),0)</f>
        <v>0</v>
      </c>
      <c r="G581" s="10">
        <f>IFERROR(VLOOKUP(A581,'Sevinç 04.04.2023 0911'!$A:$D,4,0),0)</f>
        <v>0</v>
      </c>
      <c r="H581" s="10">
        <f>IFERROR(VLOOKUP(A581,'Onaya Sunulan Birim Fiyat'!$A:$C,3,0),0)</f>
        <v>104.78</v>
      </c>
      <c r="I581" s="10">
        <f>IFERROR(VLOOKUP(A581,'Eksik Birim Fiyat Satınalma'!$A:$E,5,0),0)</f>
        <v>0</v>
      </c>
      <c r="J581" s="10">
        <f>IFERROR(VLOOKUP(A581,'Eksik Birim Fiyat'!$A$2:$E$129,5,0),0)</f>
        <v>0</v>
      </c>
      <c r="K581" s="10">
        <f>IFERROR(VLOOKUP(A581,'Birim Fiyatı Olmayan Malzemeler'!$A$1:$C$128,3,0),0)</f>
        <v>0</v>
      </c>
      <c r="L581" s="10">
        <f>IFERROR(VLOOKUP(A581,'Reçete Altındakiler'!$A:$C,3,0),0)</f>
        <v>0</v>
      </c>
    </row>
    <row r="582" spans="1:12" x14ac:dyDescent="0.25">
      <c r="A582" s="8" t="s">
        <v>390</v>
      </c>
      <c r="B582" s="1">
        <v>3</v>
      </c>
      <c r="C582" s="1">
        <v>26.34</v>
      </c>
      <c r="D582" s="1">
        <v>104.78</v>
      </c>
      <c r="E582" s="1">
        <v>2759.9052000000001</v>
      </c>
      <c r="F582" s="10">
        <f>IFERROR(VLOOKUP(A582,'Sevinç 03.04.2023 1215'!$A:$F,5,0),0)</f>
        <v>0</v>
      </c>
      <c r="G582" s="10">
        <f>IFERROR(VLOOKUP(A582,'Sevinç 04.04.2023 0911'!$A:$D,4,0),0)</f>
        <v>0</v>
      </c>
      <c r="H582" s="10">
        <f>IFERROR(VLOOKUP(A582,'Onaya Sunulan Birim Fiyat'!$A:$C,3,0),0)</f>
        <v>104.78</v>
      </c>
      <c r="I582" s="10">
        <f>IFERROR(VLOOKUP(A582,'Eksik Birim Fiyat Satınalma'!$A:$E,5,0),0)</f>
        <v>0</v>
      </c>
      <c r="J582" s="10">
        <f>IFERROR(VLOOKUP(A582,'Eksik Birim Fiyat'!$A$2:$E$129,5,0),0)</f>
        <v>0</v>
      </c>
      <c r="K582" s="10">
        <f>IFERROR(VLOOKUP(A582,'Birim Fiyatı Olmayan Malzemeler'!$A$1:$C$128,3,0),0)</f>
        <v>0</v>
      </c>
      <c r="L582" s="10">
        <f>IFERROR(VLOOKUP(A582,'Reçete Altındakiler'!$A:$C,3,0),0)</f>
        <v>0</v>
      </c>
    </row>
    <row r="583" spans="1:12" x14ac:dyDescent="0.25">
      <c r="A583" s="8" t="s">
        <v>472</v>
      </c>
      <c r="B583" s="1">
        <v>2</v>
      </c>
      <c r="C583" s="1">
        <v>121</v>
      </c>
      <c r="D583" s="1">
        <v>81.44</v>
      </c>
      <c r="E583" s="1">
        <v>9854.24</v>
      </c>
      <c r="F583" s="10">
        <f>IFERROR(VLOOKUP(A583,'Sevinç 03.04.2023 1215'!$A:$F,5,0),0)</f>
        <v>0</v>
      </c>
      <c r="G583" s="10">
        <f>IFERROR(VLOOKUP(A583,'Sevinç 04.04.2023 0911'!$A:$D,4,0),0)</f>
        <v>0</v>
      </c>
      <c r="H583" s="10">
        <f>IFERROR(VLOOKUP(A583,'Onaya Sunulan Birim Fiyat'!$A:$C,3,0),0)</f>
        <v>81.44</v>
      </c>
      <c r="I583" s="10">
        <f>IFERROR(VLOOKUP(A583,'Eksik Birim Fiyat Satınalma'!$A:$E,5,0),0)</f>
        <v>0</v>
      </c>
      <c r="J583" s="10">
        <f>IFERROR(VLOOKUP(A583,'Eksik Birim Fiyat'!$A$2:$E$129,5,0),0)</f>
        <v>0</v>
      </c>
      <c r="K583" s="10">
        <f>IFERROR(VLOOKUP(A583,'Birim Fiyatı Olmayan Malzemeler'!$A$1:$C$128,3,0),0)</f>
        <v>0</v>
      </c>
      <c r="L583" s="10">
        <f>IFERROR(VLOOKUP(A583,'Reçete Altındakiler'!$A:$C,3,0),0)</f>
        <v>0</v>
      </c>
    </row>
    <row r="584" spans="1:12" x14ac:dyDescent="0.25">
      <c r="A584" s="8" t="s">
        <v>472</v>
      </c>
      <c r="B584" s="1">
        <v>3</v>
      </c>
      <c r="C584" s="1">
        <v>67.919999989999994</v>
      </c>
      <c r="D584" s="1">
        <v>81.44</v>
      </c>
      <c r="E584" s="1">
        <v>5531.4047989999999</v>
      </c>
      <c r="F584" s="10">
        <f>IFERROR(VLOOKUP(A584,'Sevinç 03.04.2023 1215'!$A:$F,5,0),0)</f>
        <v>0</v>
      </c>
      <c r="G584" s="10">
        <f>IFERROR(VLOOKUP(A584,'Sevinç 04.04.2023 0911'!$A:$D,4,0),0)</f>
        <v>0</v>
      </c>
      <c r="H584" s="10">
        <f>IFERROR(VLOOKUP(A584,'Onaya Sunulan Birim Fiyat'!$A:$C,3,0),0)</f>
        <v>81.44</v>
      </c>
      <c r="I584" s="10">
        <f>IFERROR(VLOOKUP(A584,'Eksik Birim Fiyat Satınalma'!$A:$E,5,0),0)</f>
        <v>0</v>
      </c>
      <c r="J584" s="10">
        <f>IFERROR(VLOOKUP(A584,'Eksik Birim Fiyat'!$A$2:$E$129,5,0),0)</f>
        <v>0</v>
      </c>
      <c r="K584" s="10">
        <f>IFERROR(VLOOKUP(A584,'Birim Fiyatı Olmayan Malzemeler'!$A$1:$C$128,3,0),0)</f>
        <v>0</v>
      </c>
      <c r="L584" s="10">
        <f>IFERROR(VLOOKUP(A584,'Reçete Altındakiler'!$A:$C,3,0),0)</f>
        <v>0</v>
      </c>
    </row>
    <row r="585" spans="1:12" x14ac:dyDescent="0.25">
      <c r="A585" s="8" t="s">
        <v>473</v>
      </c>
      <c r="B585" s="1">
        <v>2</v>
      </c>
      <c r="C585" s="1">
        <v>18</v>
      </c>
      <c r="D585" s="1">
        <v>22.59</v>
      </c>
      <c r="E585" s="1">
        <v>406.62</v>
      </c>
      <c r="F585" s="10">
        <f>IFERROR(VLOOKUP(A585,'Sevinç 03.04.2023 1215'!$A:$F,5,0),0)</f>
        <v>0</v>
      </c>
      <c r="G585" s="10">
        <f>IFERROR(VLOOKUP(A585,'Sevinç 04.04.2023 0911'!$A:$D,4,0),0)</f>
        <v>0</v>
      </c>
      <c r="H585" s="10">
        <f>IFERROR(VLOOKUP(A585,'Onaya Sunulan Birim Fiyat'!$A:$C,3,0),0)</f>
        <v>22.59</v>
      </c>
      <c r="I585" s="10">
        <f>IFERROR(VLOOKUP(A585,'Eksik Birim Fiyat Satınalma'!$A:$E,5,0),0)</f>
        <v>0</v>
      </c>
      <c r="J585" s="10">
        <f>IFERROR(VLOOKUP(A585,'Eksik Birim Fiyat'!$A$2:$E$129,5,0),0)</f>
        <v>0</v>
      </c>
      <c r="K585" s="10">
        <f>IFERROR(VLOOKUP(A585,'Birim Fiyatı Olmayan Malzemeler'!$A$1:$C$128,3,0),0)</f>
        <v>0</v>
      </c>
      <c r="L585" s="10">
        <f>IFERROR(VLOOKUP(A585,'Reçete Altındakiler'!$A:$C,3,0),0)</f>
        <v>0</v>
      </c>
    </row>
    <row r="586" spans="1:12" x14ac:dyDescent="0.25">
      <c r="A586" s="8" t="s">
        <v>391</v>
      </c>
      <c r="B586" s="1">
        <v>2</v>
      </c>
      <c r="C586" s="1">
        <v>1492</v>
      </c>
      <c r="D586" s="1">
        <v>99.54</v>
      </c>
      <c r="E586" s="1">
        <v>148513.68</v>
      </c>
      <c r="F586" s="10">
        <f>IFERROR(VLOOKUP(A586,'Sevinç 03.04.2023 1215'!$A:$F,5,0),0)</f>
        <v>0</v>
      </c>
      <c r="G586" s="10">
        <f>IFERROR(VLOOKUP(A586,'Sevinç 04.04.2023 0911'!$A:$D,4,0),0)</f>
        <v>0</v>
      </c>
      <c r="H586" s="10">
        <f>IFERROR(VLOOKUP(A586,'Onaya Sunulan Birim Fiyat'!$A:$C,3,0),0)</f>
        <v>99.54</v>
      </c>
      <c r="I586" s="10">
        <f>IFERROR(VLOOKUP(A586,'Eksik Birim Fiyat Satınalma'!$A:$E,5,0),0)</f>
        <v>0</v>
      </c>
      <c r="J586" s="10">
        <f>IFERROR(VLOOKUP(A586,'Eksik Birim Fiyat'!$A$2:$E$129,5,0),0)</f>
        <v>0</v>
      </c>
      <c r="K586" s="10">
        <f>IFERROR(VLOOKUP(A586,'Birim Fiyatı Olmayan Malzemeler'!$A$1:$C$128,3,0),0)</f>
        <v>0</v>
      </c>
      <c r="L586" s="10">
        <f>IFERROR(VLOOKUP(A586,'Reçete Altındakiler'!$A:$C,3,0),0)</f>
        <v>0</v>
      </c>
    </row>
    <row r="587" spans="1:12" x14ac:dyDescent="0.25">
      <c r="A587" s="8" t="s">
        <v>391</v>
      </c>
      <c r="B587" s="1">
        <v>3</v>
      </c>
      <c r="C587" s="1">
        <v>97.748000009999998</v>
      </c>
      <c r="D587" s="1">
        <v>99.54</v>
      </c>
      <c r="E587" s="1">
        <v>9729.8359209999999</v>
      </c>
      <c r="F587" s="10">
        <f>IFERROR(VLOOKUP(A587,'Sevinç 03.04.2023 1215'!$A:$F,5,0),0)</f>
        <v>0</v>
      </c>
      <c r="G587" s="10">
        <f>IFERROR(VLOOKUP(A587,'Sevinç 04.04.2023 0911'!$A:$D,4,0),0)</f>
        <v>0</v>
      </c>
      <c r="H587" s="10">
        <f>IFERROR(VLOOKUP(A587,'Onaya Sunulan Birim Fiyat'!$A:$C,3,0),0)</f>
        <v>99.54</v>
      </c>
      <c r="I587" s="10">
        <f>IFERROR(VLOOKUP(A587,'Eksik Birim Fiyat Satınalma'!$A:$E,5,0),0)</f>
        <v>0</v>
      </c>
      <c r="J587" s="10">
        <f>IFERROR(VLOOKUP(A587,'Eksik Birim Fiyat'!$A$2:$E$129,5,0),0)</f>
        <v>0</v>
      </c>
      <c r="K587" s="10">
        <f>IFERROR(VLOOKUP(A587,'Birim Fiyatı Olmayan Malzemeler'!$A$1:$C$128,3,0),0)</f>
        <v>0</v>
      </c>
      <c r="L587" s="10">
        <f>IFERROR(VLOOKUP(A587,'Reçete Altındakiler'!$A:$C,3,0),0)</f>
        <v>0</v>
      </c>
    </row>
    <row r="588" spans="1:12" x14ac:dyDescent="0.25">
      <c r="A588" s="8" t="s">
        <v>623</v>
      </c>
      <c r="B588" s="1">
        <v>3</v>
      </c>
      <c r="C588" s="1">
        <v>5.55</v>
      </c>
      <c r="D588" s="1">
        <v>0</v>
      </c>
      <c r="E588" s="1">
        <v>0</v>
      </c>
      <c r="F588" s="10" t="str">
        <f>IFERROR(VLOOKUP(A588,'Sevinç 03.04.2023 1215'!$A:$F,5,0),0)</f>
        <v>3.25 USD</v>
      </c>
      <c r="G588" s="10">
        <f>IFERROR(VLOOKUP(A588,'Sevinç 04.04.2023 0911'!$A:$D,4,0),0)</f>
        <v>0</v>
      </c>
      <c r="H588" s="10">
        <f>IFERROR(VLOOKUP(A588,'Onaya Sunulan Birim Fiyat'!$A:$C,3,0),0)</f>
        <v>0</v>
      </c>
      <c r="I588" s="10" t="str">
        <f>IFERROR(VLOOKUP(A588,'Eksik Birim Fiyat Satınalma'!$A:$E,5,0),0)</f>
        <v>3.25 USD</v>
      </c>
      <c r="J588" s="10" t="str">
        <f>IFERROR(VLOOKUP(A588,'Eksik Birim Fiyat'!$A$2:$E$129,5,0),0)</f>
        <v>0 0</v>
      </c>
      <c r="K588" s="10">
        <f>IFERROR(VLOOKUP(A588,'Birim Fiyatı Olmayan Malzemeler'!$A$1:$C$128,3,0),0)</f>
        <v>3.3866000000000001</v>
      </c>
      <c r="L588" s="10">
        <f>IFERROR(VLOOKUP(A588,'Reçete Altındakiler'!$A:$C,3,0),0)</f>
        <v>0</v>
      </c>
    </row>
    <row r="589" spans="1:12" x14ac:dyDescent="0.25">
      <c r="A589" s="8" t="s">
        <v>624</v>
      </c>
      <c r="B589" s="1">
        <v>3</v>
      </c>
      <c r="C589" s="1">
        <v>8.2950999999999997</v>
      </c>
      <c r="D589" s="1">
        <v>37</v>
      </c>
      <c r="E589" s="1">
        <v>306.9187</v>
      </c>
      <c r="F589" s="10">
        <f>IFERROR(VLOOKUP(A589,'Sevinç 03.04.2023 1215'!$A:$F,5,0),0)</f>
        <v>0</v>
      </c>
      <c r="G589" s="10">
        <f>IFERROR(VLOOKUP(A589,'Sevinç 04.04.2023 0911'!$A:$D,4,0),0)</f>
        <v>0</v>
      </c>
      <c r="H589" s="10">
        <f>IFERROR(VLOOKUP(A589,'Onaya Sunulan Birim Fiyat'!$A:$C,3,0),0)</f>
        <v>37</v>
      </c>
      <c r="I589" s="10">
        <f>IFERROR(VLOOKUP(A589,'Eksik Birim Fiyat Satınalma'!$A:$E,5,0),0)</f>
        <v>0</v>
      </c>
      <c r="J589" s="10">
        <f>IFERROR(VLOOKUP(A589,'Eksik Birim Fiyat'!$A$2:$E$129,5,0),0)</f>
        <v>0</v>
      </c>
      <c r="K589" s="10">
        <f>IFERROR(VLOOKUP(A589,'Birim Fiyatı Olmayan Malzemeler'!$A$1:$C$128,3,0),0)</f>
        <v>0</v>
      </c>
      <c r="L589" s="10">
        <f>IFERROR(VLOOKUP(A589,'Reçete Altındakiler'!$A:$C,3,0),0)</f>
        <v>0</v>
      </c>
    </row>
    <row r="590" spans="1:12" x14ac:dyDescent="0.25">
      <c r="A590" s="8" t="s">
        <v>690</v>
      </c>
      <c r="B590" s="1">
        <v>3</v>
      </c>
      <c r="C590" s="1">
        <v>744</v>
      </c>
      <c r="D590" s="1">
        <v>0</v>
      </c>
      <c r="E590" s="1">
        <v>0</v>
      </c>
      <c r="F590" s="10" t="str">
        <f>IFERROR(VLOOKUP(A590,'Sevinç 03.04.2023 1215'!$A:$F,5,0),0)</f>
        <v xml:space="preserve"> </v>
      </c>
      <c r="G590" s="10">
        <f>IFERROR(VLOOKUP(A590,'Sevinç 04.04.2023 0911'!$A:$D,4,0),0)</f>
        <v>0</v>
      </c>
      <c r="H590" s="10">
        <f>IFERROR(VLOOKUP(A590,'Onaya Sunulan Birim Fiyat'!$A:$C,3,0),0)</f>
        <v>0</v>
      </c>
      <c r="I590" s="10">
        <f>IFERROR(VLOOKUP(A590,'Eksik Birim Fiyat Satınalma'!$A:$E,5,0),0)</f>
        <v>0</v>
      </c>
      <c r="J590" s="10" t="str">
        <f>IFERROR(VLOOKUP(A590,'Eksik Birim Fiyat'!$A$2:$E$129,5,0),0)</f>
        <v>0 USD</v>
      </c>
      <c r="K590" s="10">
        <f>IFERROR(VLOOKUP(A590,'Birim Fiyatı Olmayan Malzemeler'!$A$1:$C$128,3,0),0)</f>
        <v>0</v>
      </c>
      <c r="L590" s="10">
        <f>IFERROR(VLOOKUP(A590,'Reçete Altındakiler'!$A:$C,3,0),0)</f>
        <v>0</v>
      </c>
    </row>
    <row r="591" spans="1:12" x14ac:dyDescent="0.25">
      <c r="A591" s="8" t="s">
        <v>260</v>
      </c>
      <c r="B591" s="1">
        <v>3</v>
      </c>
      <c r="C591" s="1">
        <v>2.52</v>
      </c>
      <c r="D591" s="1">
        <v>34.08</v>
      </c>
      <c r="E591" s="1">
        <v>85.881600000000006</v>
      </c>
      <c r="F591" s="10">
        <f>IFERROR(VLOOKUP(A591,'Sevinç 03.04.2023 1215'!$A:$F,5,0),0)</f>
        <v>0</v>
      </c>
      <c r="G591" s="10">
        <f>IFERROR(VLOOKUP(A591,'Sevinç 04.04.2023 0911'!$A:$D,4,0),0)</f>
        <v>0</v>
      </c>
      <c r="H591" s="10">
        <f>IFERROR(VLOOKUP(A591,'Onaya Sunulan Birim Fiyat'!$A:$C,3,0),0)</f>
        <v>34.08</v>
      </c>
      <c r="I591" s="10">
        <f>IFERROR(VLOOKUP(A591,'Eksik Birim Fiyat Satınalma'!$A:$E,5,0),0)</f>
        <v>0</v>
      </c>
      <c r="J591" s="10">
        <f>IFERROR(VLOOKUP(A591,'Eksik Birim Fiyat'!$A$2:$E$129,5,0),0)</f>
        <v>0</v>
      </c>
      <c r="K591" s="10">
        <f>IFERROR(VLOOKUP(A591,'Birim Fiyatı Olmayan Malzemeler'!$A$1:$C$128,3,0),0)</f>
        <v>0</v>
      </c>
      <c r="L591" s="10">
        <f>IFERROR(VLOOKUP(A591,'Reçete Altındakiler'!$A:$C,3,0),0)</f>
        <v>0</v>
      </c>
    </row>
    <row r="592" spans="1:12" x14ac:dyDescent="0.25">
      <c r="A592" s="8" t="s">
        <v>625</v>
      </c>
      <c r="B592" s="1">
        <v>2</v>
      </c>
      <c r="C592" s="1">
        <v>162</v>
      </c>
      <c r="D592" s="1">
        <v>38.136000000000003</v>
      </c>
      <c r="E592" s="1">
        <v>6178.0320000000002</v>
      </c>
      <c r="F592" s="10">
        <f>IFERROR(VLOOKUP(A592,'Sevinç 03.04.2023 1215'!$A:$F,5,0),0)</f>
        <v>0</v>
      </c>
      <c r="G592" s="10">
        <f>IFERROR(VLOOKUP(A592,'Sevinç 04.04.2023 0911'!$A:$D,4,0),0)</f>
        <v>0</v>
      </c>
      <c r="H592" s="10">
        <f>IFERROR(VLOOKUP(A592,'Onaya Sunulan Birim Fiyat'!$A:$C,3,0),0)</f>
        <v>38.136000000000003</v>
      </c>
      <c r="I592" s="10">
        <f>IFERROR(VLOOKUP(A592,'Eksik Birim Fiyat Satınalma'!$A:$E,5,0),0)</f>
        <v>0</v>
      </c>
      <c r="J592" s="10">
        <f>IFERROR(VLOOKUP(A592,'Eksik Birim Fiyat'!$A$2:$E$129,5,0),0)</f>
        <v>0</v>
      </c>
      <c r="K592" s="10">
        <f>IFERROR(VLOOKUP(A592,'Birim Fiyatı Olmayan Malzemeler'!$A$1:$C$128,3,0),0)</f>
        <v>0</v>
      </c>
      <c r="L592" s="10">
        <f>IFERROR(VLOOKUP(A592,'Reçete Altındakiler'!$A:$C,3,0),0)</f>
        <v>0</v>
      </c>
    </row>
    <row r="593" spans="1:12" x14ac:dyDescent="0.25">
      <c r="A593" s="8" t="s">
        <v>76</v>
      </c>
      <c r="B593" s="1">
        <v>2</v>
      </c>
      <c r="C593" s="1">
        <v>1342</v>
      </c>
      <c r="D593" s="1">
        <v>117.44</v>
      </c>
      <c r="E593" s="1">
        <v>157604.48000000001</v>
      </c>
      <c r="F593" s="10">
        <f>IFERROR(VLOOKUP(A593,'Sevinç 03.04.2023 1215'!$A:$F,5,0),0)</f>
        <v>0</v>
      </c>
      <c r="G593" s="10">
        <f>IFERROR(VLOOKUP(A593,'Sevinç 04.04.2023 0911'!$A:$D,4,0),0)</f>
        <v>0</v>
      </c>
      <c r="H593" s="10">
        <f>IFERROR(VLOOKUP(A593,'Onaya Sunulan Birim Fiyat'!$A:$C,3,0),0)</f>
        <v>117.44</v>
      </c>
      <c r="I593" s="10">
        <f>IFERROR(VLOOKUP(A593,'Eksik Birim Fiyat Satınalma'!$A:$E,5,0),0)</f>
        <v>0</v>
      </c>
      <c r="J593" s="10">
        <f>IFERROR(VLOOKUP(A593,'Eksik Birim Fiyat'!$A$2:$E$129,5,0),0)</f>
        <v>0</v>
      </c>
      <c r="K593" s="10">
        <f>IFERROR(VLOOKUP(A593,'Birim Fiyatı Olmayan Malzemeler'!$A$1:$C$128,3,0),0)</f>
        <v>0</v>
      </c>
      <c r="L593" s="10">
        <f>IFERROR(VLOOKUP(A593,'Reçete Altındakiler'!$A:$C,3,0),0)</f>
        <v>0</v>
      </c>
    </row>
    <row r="594" spans="1:12" x14ac:dyDescent="0.25">
      <c r="A594" s="8" t="s">
        <v>556</v>
      </c>
      <c r="B594" s="1">
        <v>3</v>
      </c>
      <c r="C594" s="1">
        <v>5.8</v>
      </c>
      <c r="D594" s="1">
        <v>43.76</v>
      </c>
      <c r="E594" s="1">
        <v>253.80799999999999</v>
      </c>
      <c r="F594" s="10">
        <f>IFERROR(VLOOKUP(A594,'Sevinç 03.04.2023 1215'!$A:$F,5,0),0)</f>
        <v>0</v>
      </c>
      <c r="G594" s="10">
        <f>IFERROR(VLOOKUP(A594,'Sevinç 04.04.2023 0911'!$A:$D,4,0),0)</f>
        <v>0</v>
      </c>
      <c r="H594" s="10">
        <f>IFERROR(VLOOKUP(A594,'Onaya Sunulan Birim Fiyat'!$A:$C,3,0),0)</f>
        <v>43.76</v>
      </c>
      <c r="I594" s="10">
        <f>IFERROR(VLOOKUP(A594,'Eksik Birim Fiyat Satınalma'!$A:$E,5,0),0)</f>
        <v>0</v>
      </c>
      <c r="J594" s="10">
        <f>IFERROR(VLOOKUP(A594,'Eksik Birim Fiyat'!$A$2:$E$129,5,0),0)</f>
        <v>0</v>
      </c>
      <c r="K594" s="10">
        <f>IFERROR(VLOOKUP(A594,'Birim Fiyatı Olmayan Malzemeler'!$A$1:$C$128,3,0),0)</f>
        <v>0</v>
      </c>
      <c r="L594" s="10">
        <f>IFERROR(VLOOKUP(A594,'Reçete Altındakiler'!$A:$C,3,0),0)</f>
        <v>0</v>
      </c>
    </row>
    <row r="595" spans="1:12" x14ac:dyDescent="0.25">
      <c r="A595" s="8" t="s">
        <v>873</v>
      </c>
      <c r="B595" s="1">
        <v>3</v>
      </c>
      <c r="C595" s="1">
        <v>4.2</v>
      </c>
      <c r="D595" s="1">
        <v>136.9</v>
      </c>
      <c r="E595" s="1">
        <v>574.98</v>
      </c>
      <c r="F595" s="10">
        <f>IFERROR(VLOOKUP(A595,'Sevinç 03.04.2023 1215'!$A:$F,5,0),0)</f>
        <v>0</v>
      </c>
      <c r="G595" s="10">
        <f>IFERROR(VLOOKUP(A595,'Sevinç 04.04.2023 0911'!$A:$D,4,0),0)</f>
        <v>0</v>
      </c>
      <c r="H595" s="10">
        <f>IFERROR(VLOOKUP(A595,'Onaya Sunulan Birim Fiyat'!$A:$C,3,0),0)</f>
        <v>136.9</v>
      </c>
      <c r="I595" s="10">
        <f>IFERROR(VLOOKUP(A595,'Eksik Birim Fiyat Satınalma'!$A:$E,5,0),0)</f>
        <v>0</v>
      </c>
      <c r="J595" s="10">
        <f>IFERROR(VLOOKUP(A595,'Eksik Birim Fiyat'!$A$2:$E$129,5,0),0)</f>
        <v>0</v>
      </c>
      <c r="K595" s="10">
        <f>IFERROR(VLOOKUP(A595,'Birim Fiyatı Olmayan Malzemeler'!$A$1:$C$128,3,0),0)</f>
        <v>0</v>
      </c>
      <c r="L595" s="10">
        <f>IFERROR(VLOOKUP(A595,'Reçete Altındakiler'!$A:$C,3,0),0)</f>
        <v>0</v>
      </c>
    </row>
    <row r="596" spans="1:12" x14ac:dyDescent="0.25">
      <c r="A596" s="8" t="s">
        <v>392</v>
      </c>
      <c r="B596" s="1">
        <v>2</v>
      </c>
      <c r="C596" s="1">
        <v>510</v>
      </c>
      <c r="D596" s="1">
        <v>51.67</v>
      </c>
      <c r="E596" s="1">
        <v>26351.7</v>
      </c>
      <c r="F596" s="10">
        <f>IFERROR(VLOOKUP(A596,'Sevinç 03.04.2023 1215'!$A:$F,5,0),0)</f>
        <v>0</v>
      </c>
      <c r="G596" s="10">
        <f>IFERROR(VLOOKUP(A596,'Sevinç 04.04.2023 0911'!$A:$D,4,0),0)</f>
        <v>0</v>
      </c>
      <c r="H596" s="10">
        <f>IFERROR(VLOOKUP(A596,'Onaya Sunulan Birim Fiyat'!$A:$C,3,0),0)</f>
        <v>51.67</v>
      </c>
      <c r="I596" s="10">
        <f>IFERROR(VLOOKUP(A596,'Eksik Birim Fiyat Satınalma'!$A:$E,5,0),0)</f>
        <v>0</v>
      </c>
      <c r="J596" s="10">
        <f>IFERROR(VLOOKUP(A596,'Eksik Birim Fiyat'!$A$2:$E$129,5,0),0)</f>
        <v>0</v>
      </c>
      <c r="K596" s="10">
        <f>IFERROR(VLOOKUP(A596,'Birim Fiyatı Olmayan Malzemeler'!$A$1:$C$128,3,0),0)</f>
        <v>0</v>
      </c>
      <c r="L596" s="10">
        <f>IFERROR(VLOOKUP(A596,'Reçete Altındakiler'!$A:$C,3,0),0)</f>
        <v>0</v>
      </c>
    </row>
    <row r="597" spans="1:12" x14ac:dyDescent="0.25">
      <c r="A597" s="8" t="s">
        <v>691</v>
      </c>
      <c r="B597" s="1">
        <v>2</v>
      </c>
      <c r="C597" s="1">
        <v>262</v>
      </c>
      <c r="D597" s="1">
        <v>30.15</v>
      </c>
      <c r="E597" s="1">
        <v>7899.3</v>
      </c>
      <c r="F597" s="10">
        <f>IFERROR(VLOOKUP(A597,'Sevinç 03.04.2023 1215'!$A:$F,5,0),0)</f>
        <v>0</v>
      </c>
      <c r="G597" s="10">
        <f>IFERROR(VLOOKUP(A597,'Sevinç 04.04.2023 0911'!$A:$D,4,0),0)</f>
        <v>0</v>
      </c>
      <c r="H597" s="10">
        <f>IFERROR(VLOOKUP(A597,'Onaya Sunulan Birim Fiyat'!$A:$C,3,0),0)</f>
        <v>30.15</v>
      </c>
      <c r="I597" s="10">
        <f>IFERROR(VLOOKUP(A597,'Eksik Birim Fiyat Satınalma'!$A:$E,5,0),0)</f>
        <v>0</v>
      </c>
      <c r="J597" s="10">
        <f>IFERROR(VLOOKUP(A597,'Eksik Birim Fiyat'!$A$2:$E$129,5,0),0)</f>
        <v>0</v>
      </c>
      <c r="K597" s="10">
        <f>IFERROR(VLOOKUP(A597,'Birim Fiyatı Olmayan Malzemeler'!$A$1:$C$128,3,0),0)</f>
        <v>0</v>
      </c>
      <c r="L597" s="10">
        <f>IFERROR(VLOOKUP(A597,'Reçete Altındakiler'!$A:$C,3,0),0)</f>
        <v>0</v>
      </c>
    </row>
    <row r="598" spans="1:12" x14ac:dyDescent="0.25">
      <c r="A598" s="8" t="s">
        <v>691</v>
      </c>
      <c r="B598" s="1">
        <v>3</v>
      </c>
      <c r="C598" s="1">
        <v>8.4499999999999993</v>
      </c>
      <c r="D598" s="1">
        <v>30.15</v>
      </c>
      <c r="E598" s="1">
        <v>254.76750000000001</v>
      </c>
      <c r="F598" s="10">
        <f>IFERROR(VLOOKUP(A598,'Sevinç 03.04.2023 1215'!$A:$F,5,0),0)</f>
        <v>0</v>
      </c>
      <c r="G598" s="10">
        <f>IFERROR(VLOOKUP(A598,'Sevinç 04.04.2023 0911'!$A:$D,4,0),0)</f>
        <v>0</v>
      </c>
      <c r="H598" s="10">
        <f>IFERROR(VLOOKUP(A598,'Onaya Sunulan Birim Fiyat'!$A:$C,3,0),0)</f>
        <v>30.15</v>
      </c>
      <c r="I598" s="10">
        <f>IFERROR(VLOOKUP(A598,'Eksik Birim Fiyat Satınalma'!$A:$E,5,0),0)</f>
        <v>0</v>
      </c>
      <c r="J598" s="10">
        <f>IFERROR(VLOOKUP(A598,'Eksik Birim Fiyat'!$A$2:$E$129,5,0),0)</f>
        <v>0</v>
      </c>
      <c r="K598" s="10">
        <f>IFERROR(VLOOKUP(A598,'Birim Fiyatı Olmayan Malzemeler'!$A$1:$C$128,3,0),0)</f>
        <v>0</v>
      </c>
      <c r="L598" s="10">
        <f>IFERROR(VLOOKUP(A598,'Reçete Altındakiler'!$A:$C,3,0),0)</f>
        <v>0</v>
      </c>
    </row>
    <row r="599" spans="1:12" x14ac:dyDescent="0.25">
      <c r="A599" s="8" t="s">
        <v>474</v>
      </c>
      <c r="B599" s="1">
        <v>2</v>
      </c>
      <c r="C599" s="1">
        <v>16</v>
      </c>
      <c r="D599" s="1">
        <v>10</v>
      </c>
      <c r="E599" s="1">
        <v>160</v>
      </c>
      <c r="F599" s="10">
        <f>IFERROR(VLOOKUP(A599,'Sevinç 03.04.2023 1215'!$A:$F,5,0),0)</f>
        <v>0</v>
      </c>
      <c r="G599" s="10">
        <f>IFERROR(VLOOKUP(A599,'Sevinç 04.04.2023 0911'!$A:$D,4,0),0)</f>
        <v>0</v>
      </c>
      <c r="H599" s="10">
        <f>IFERROR(VLOOKUP(A599,'Onaya Sunulan Birim Fiyat'!$A:$C,3,0),0)</f>
        <v>10</v>
      </c>
      <c r="I599" s="10">
        <f>IFERROR(VLOOKUP(A599,'Eksik Birim Fiyat Satınalma'!$A:$E,5,0),0)</f>
        <v>0</v>
      </c>
      <c r="J599" s="10">
        <f>IFERROR(VLOOKUP(A599,'Eksik Birim Fiyat'!$A$2:$E$129,5,0),0)</f>
        <v>0</v>
      </c>
      <c r="K599" s="10">
        <f>IFERROR(VLOOKUP(A599,'Birim Fiyatı Olmayan Malzemeler'!$A$1:$C$128,3,0),0)</f>
        <v>0</v>
      </c>
      <c r="L599" s="10">
        <f>IFERROR(VLOOKUP(A599,'Reçete Altındakiler'!$A:$C,3,0),0)</f>
        <v>0</v>
      </c>
    </row>
    <row r="600" spans="1:12" x14ac:dyDescent="0.25">
      <c r="A600" s="8" t="s">
        <v>393</v>
      </c>
      <c r="B600" s="1">
        <v>2</v>
      </c>
      <c r="C600" s="1">
        <v>136</v>
      </c>
      <c r="D600" s="1">
        <v>25</v>
      </c>
      <c r="E600" s="1">
        <v>3400</v>
      </c>
      <c r="F600" s="10">
        <f>IFERROR(VLOOKUP(A600,'Sevinç 03.04.2023 1215'!$A:$F,5,0),0)</f>
        <v>0</v>
      </c>
      <c r="G600" s="10">
        <f>IFERROR(VLOOKUP(A600,'Sevinç 04.04.2023 0911'!$A:$D,4,0),0)</f>
        <v>0</v>
      </c>
      <c r="H600" s="10">
        <f>IFERROR(VLOOKUP(A600,'Onaya Sunulan Birim Fiyat'!$A:$C,3,0),0)</f>
        <v>25</v>
      </c>
      <c r="I600" s="10">
        <f>IFERROR(VLOOKUP(A600,'Eksik Birim Fiyat Satınalma'!$A:$E,5,0),0)</f>
        <v>0</v>
      </c>
      <c r="J600" s="10">
        <f>IFERROR(VLOOKUP(A600,'Eksik Birim Fiyat'!$A$2:$E$129,5,0),0)</f>
        <v>0</v>
      </c>
      <c r="K600" s="10">
        <f>IFERROR(VLOOKUP(A600,'Birim Fiyatı Olmayan Malzemeler'!$A$1:$C$128,3,0),0)</f>
        <v>0</v>
      </c>
      <c r="L600" s="10">
        <f>IFERROR(VLOOKUP(A600,'Reçete Altındakiler'!$A:$C,3,0),0)</f>
        <v>0</v>
      </c>
    </row>
    <row r="601" spans="1:12" x14ac:dyDescent="0.25">
      <c r="A601" s="8" t="s">
        <v>261</v>
      </c>
      <c r="B601" s="1">
        <v>2</v>
      </c>
      <c r="C601" s="1">
        <v>146</v>
      </c>
      <c r="D601" s="1">
        <v>18.23</v>
      </c>
      <c r="E601" s="1">
        <v>2661.58</v>
      </c>
      <c r="F601" s="10">
        <f>IFERROR(VLOOKUP(A601,'Sevinç 03.04.2023 1215'!$A:$F,5,0),0)</f>
        <v>0</v>
      </c>
      <c r="G601" s="10">
        <f>IFERROR(VLOOKUP(A601,'Sevinç 04.04.2023 0911'!$A:$D,4,0),0)</f>
        <v>0</v>
      </c>
      <c r="H601" s="10">
        <f>IFERROR(VLOOKUP(A601,'Onaya Sunulan Birim Fiyat'!$A:$C,3,0),0)</f>
        <v>18.23</v>
      </c>
      <c r="I601" s="10">
        <f>IFERROR(VLOOKUP(A601,'Eksik Birim Fiyat Satınalma'!$A:$E,5,0),0)</f>
        <v>0</v>
      </c>
      <c r="J601" s="10">
        <f>IFERROR(VLOOKUP(A601,'Eksik Birim Fiyat'!$A$2:$E$129,5,0),0)</f>
        <v>0</v>
      </c>
      <c r="K601" s="10">
        <f>IFERROR(VLOOKUP(A601,'Birim Fiyatı Olmayan Malzemeler'!$A$1:$C$128,3,0),0)</f>
        <v>0</v>
      </c>
      <c r="L601" s="10">
        <f>IFERROR(VLOOKUP(A601,'Reçete Altındakiler'!$A:$C,3,0),0)</f>
        <v>0</v>
      </c>
    </row>
    <row r="602" spans="1:12" x14ac:dyDescent="0.25">
      <c r="A602" s="8" t="s">
        <v>261</v>
      </c>
      <c r="B602" s="1">
        <v>3</v>
      </c>
      <c r="C602" s="1">
        <v>16.260000000000002</v>
      </c>
      <c r="D602" s="1">
        <v>18.23</v>
      </c>
      <c r="E602" s="1">
        <v>296.41980000000001</v>
      </c>
      <c r="F602" s="10">
        <f>IFERROR(VLOOKUP(A602,'Sevinç 03.04.2023 1215'!$A:$F,5,0),0)</f>
        <v>0</v>
      </c>
      <c r="G602" s="10">
        <f>IFERROR(VLOOKUP(A602,'Sevinç 04.04.2023 0911'!$A:$D,4,0),0)</f>
        <v>0</v>
      </c>
      <c r="H602" s="10">
        <f>IFERROR(VLOOKUP(A602,'Onaya Sunulan Birim Fiyat'!$A:$C,3,0),0)</f>
        <v>18.23</v>
      </c>
      <c r="I602" s="10">
        <f>IFERROR(VLOOKUP(A602,'Eksik Birim Fiyat Satınalma'!$A:$E,5,0),0)</f>
        <v>0</v>
      </c>
      <c r="J602" s="10">
        <f>IFERROR(VLOOKUP(A602,'Eksik Birim Fiyat'!$A$2:$E$129,5,0),0)</f>
        <v>0</v>
      </c>
      <c r="K602" s="10">
        <f>IFERROR(VLOOKUP(A602,'Birim Fiyatı Olmayan Malzemeler'!$A$1:$C$128,3,0),0)</f>
        <v>0</v>
      </c>
      <c r="L602" s="10">
        <f>IFERROR(VLOOKUP(A602,'Reçete Altındakiler'!$A:$C,3,0),0)</f>
        <v>0</v>
      </c>
    </row>
    <row r="603" spans="1:12" x14ac:dyDescent="0.25">
      <c r="A603" s="8" t="s">
        <v>77</v>
      </c>
      <c r="B603" s="1">
        <v>2</v>
      </c>
      <c r="C603" s="1">
        <v>267</v>
      </c>
      <c r="D603" s="1">
        <v>30.42</v>
      </c>
      <c r="E603" s="1">
        <v>8122.14</v>
      </c>
      <c r="F603" s="10">
        <f>IFERROR(VLOOKUP(A603,'Sevinç 03.04.2023 1215'!$A:$F,5,0),0)</f>
        <v>0</v>
      </c>
      <c r="G603" s="10">
        <f>IFERROR(VLOOKUP(A603,'Sevinç 04.04.2023 0911'!$A:$D,4,0),0)</f>
        <v>0</v>
      </c>
      <c r="H603" s="10">
        <f>IFERROR(VLOOKUP(A603,'Onaya Sunulan Birim Fiyat'!$A:$C,3,0),0)</f>
        <v>30.42</v>
      </c>
      <c r="I603" s="10">
        <f>IFERROR(VLOOKUP(A603,'Eksik Birim Fiyat Satınalma'!$A:$E,5,0),0)</f>
        <v>0</v>
      </c>
      <c r="J603" s="10">
        <f>IFERROR(VLOOKUP(A603,'Eksik Birim Fiyat'!$A$2:$E$129,5,0),0)</f>
        <v>0</v>
      </c>
      <c r="K603" s="10">
        <f>IFERROR(VLOOKUP(A603,'Birim Fiyatı Olmayan Malzemeler'!$A$1:$C$128,3,0),0)</f>
        <v>0</v>
      </c>
      <c r="L603" s="10">
        <f>IFERROR(VLOOKUP(A603,'Reçete Altındakiler'!$A:$C,3,0),0)</f>
        <v>0</v>
      </c>
    </row>
    <row r="604" spans="1:12" x14ac:dyDescent="0.25">
      <c r="A604" s="8" t="s">
        <v>77</v>
      </c>
      <c r="B604" s="1">
        <v>3</v>
      </c>
      <c r="C604" s="1">
        <v>10.14</v>
      </c>
      <c r="D604" s="1">
        <v>30.42</v>
      </c>
      <c r="E604" s="1">
        <v>308.4588</v>
      </c>
      <c r="F604" s="10">
        <f>IFERROR(VLOOKUP(A604,'Sevinç 03.04.2023 1215'!$A:$F,5,0),0)</f>
        <v>0</v>
      </c>
      <c r="G604" s="10">
        <f>IFERROR(VLOOKUP(A604,'Sevinç 04.04.2023 0911'!$A:$D,4,0),0)</f>
        <v>0</v>
      </c>
      <c r="H604" s="10">
        <f>IFERROR(VLOOKUP(A604,'Onaya Sunulan Birim Fiyat'!$A:$C,3,0),0)</f>
        <v>30.42</v>
      </c>
      <c r="I604" s="10">
        <f>IFERROR(VLOOKUP(A604,'Eksik Birim Fiyat Satınalma'!$A:$E,5,0),0)</f>
        <v>0</v>
      </c>
      <c r="J604" s="10">
        <f>IFERROR(VLOOKUP(A604,'Eksik Birim Fiyat'!$A$2:$E$129,5,0),0)</f>
        <v>0</v>
      </c>
      <c r="K604" s="10">
        <f>IFERROR(VLOOKUP(A604,'Birim Fiyatı Olmayan Malzemeler'!$A$1:$C$128,3,0),0)</f>
        <v>0</v>
      </c>
      <c r="L604" s="10">
        <f>IFERROR(VLOOKUP(A604,'Reçete Altındakiler'!$A:$C,3,0),0)</f>
        <v>0</v>
      </c>
    </row>
    <row r="605" spans="1:12" x14ac:dyDescent="0.25">
      <c r="A605" s="8" t="s">
        <v>394</v>
      </c>
      <c r="B605" s="1">
        <v>2</v>
      </c>
      <c r="C605" s="1">
        <v>320</v>
      </c>
      <c r="D605" s="1">
        <v>20.63</v>
      </c>
      <c r="E605" s="1">
        <v>6601.6</v>
      </c>
      <c r="F605" s="10">
        <f>IFERROR(VLOOKUP(A605,'Sevinç 03.04.2023 1215'!$A:$F,5,0),0)</f>
        <v>0</v>
      </c>
      <c r="G605" s="10">
        <f>IFERROR(VLOOKUP(A605,'Sevinç 04.04.2023 0911'!$A:$D,4,0),0)</f>
        <v>0</v>
      </c>
      <c r="H605" s="10">
        <f>IFERROR(VLOOKUP(A605,'Onaya Sunulan Birim Fiyat'!$A:$C,3,0),0)</f>
        <v>20.63</v>
      </c>
      <c r="I605" s="10">
        <f>IFERROR(VLOOKUP(A605,'Eksik Birim Fiyat Satınalma'!$A:$E,5,0),0)</f>
        <v>0</v>
      </c>
      <c r="J605" s="10">
        <f>IFERROR(VLOOKUP(A605,'Eksik Birim Fiyat'!$A$2:$E$129,5,0),0)</f>
        <v>0</v>
      </c>
      <c r="K605" s="10">
        <f>IFERROR(VLOOKUP(A605,'Birim Fiyatı Olmayan Malzemeler'!$A$1:$C$128,3,0),0)</f>
        <v>0</v>
      </c>
      <c r="L605" s="10">
        <f>IFERROR(VLOOKUP(A605,'Reçete Altındakiler'!$A:$C,3,0),0)</f>
        <v>0</v>
      </c>
    </row>
    <row r="606" spans="1:12" x14ac:dyDescent="0.25">
      <c r="A606" s="8" t="s">
        <v>394</v>
      </c>
      <c r="B606" s="1">
        <v>3</v>
      </c>
      <c r="C606" s="1">
        <v>38.729999999999997</v>
      </c>
      <c r="D606" s="1">
        <v>20.63</v>
      </c>
      <c r="E606" s="1">
        <v>798.99990000000003</v>
      </c>
      <c r="F606" s="10">
        <f>IFERROR(VLOOKUP(A606,'Sevinç 03.04.2023 1215'!$A:$F,5,0),0)</f>
        <v>0</v>
      </c>
      <c r="G606" s="10">
        <f>IFERROR(VLOOKUP(A606,'Sevinç 04.04.2023 0911'!$A:$D,4,0),0)</f>
        <v>0</v>
      </c>
      <c r="H606" s="10">
        <f>IFERROR(VLOOKUP(A606,'Onaya Sunulan Birim Fiyat'!$A:$C,3,0),0)</f>
        <v>20.63</v>
      </c>
      <c r="I606" s="10">
        <f>IFERROR(VLOOKUP(A606,'Eksik Birim Fiyat Satınalma'!$A:$E,5,0),0)</f>
        <v>0</v>
      </c>
      <c r="J606" s="10">
        <f>IFERROR(VLOOKUP(A606,'Eksik Birim Fiyat'!$A$2:$E$129,5,0),0)</f>
        <v>0</v>
      </c>
      <c r="K606" s="10">
        <f>IFERROR(VLOOKUP(A606,'Birim Fiyatı Olmayan Malzemeler'!$A$1:$C$128,3,0),0)</f>
        <v>0</v>
      </c>
      <c r="L606" s="10">
        <f>IFERROR(VLOOKUP(A606,'Reçete Altındakiler'!$A:$C,3,0),0)</f>
        <v>0</v>
      </c>
    </row>
    <row r="607" spans="1:12" x14ac:dyDescent="0.25">
      <c r="A607" s="8" t="s">
        <v>262</v>
      </c>
      <c r="B607" s="1">
        <v>2</v>
      </c>
      <c r="C607" s="1">
        <v>306</v>
      </c>
      <c r="D607" s="1">
        <v>20.329999999999998</v>
      </c>
      <c r="E607" s="1">
        <v>6220.98</v>
      </c>
      <c r="F607" s="10">
        <f>IFERROR(VLOOKUP(A607,'Sevinç 03.04.2023 1215'!$A:$F,5,0),0)</f>
        <v>0</v>
      </c>
      <c r="G607" s="10">
        <f>IFERROR(VLOOKUP(A607,'Sevinç 04.04.2023 0911'!$A:$D,4,0),0)</f>
        <v>0</v>
      </c>
      <c r="H607" s="10">
        <f>IFERROR(VLOOKUP(A607,'Onaya Sunulan Birim Fiyat'!$A:$C,3,0),0)</f>
        <v>20.329999999999998</v>
      </c>
      <c r="I607" s="10">
        <f>IFERROR(VLOOKUP(A607,'Eksik Birim Fiyat Satınalma'!$A:$E,5,0),0)</f>
        <v>0</v>
      </c>
      <c r="J607" s="10">
        <f>IFERROR(VLOOKUP(A607,'Eksik Birim Fiyat'!$A$2:$E$129,5,0),0)</f>
        <v>0</v>
      </c>
      <c r="K607" s="10">
        <f>IFERROR(VLOOKUP(A607,'Birim Fiyatı Olmayan Malzemeler'!$A$1:$C$128,3,0),0)</f>
        <v>0</v>
      </c>
      <c r="L607" s="10">
        <f>IFERROR(VLOOKUP(A607,'Reçete Altındakiler'!$A:$C,3,0),0)</f>
        <v>0</v>
      </c>
    </row>
    <row r="608" spans="1:12" x14ac:dyDescent="0.25">
      <c r="A608" s="8" t="s">
        <v>262</v>
      </c>
      <c r="B608" s="1">
        <v>3</v>
      </c>
      <c r="C608" s="1">
        <v>39.36</v>
      </c>
      <c r="D608" s="1">
        <v>20.329999999999998</v>
      </c>
      <c r="E608" s="1">
        <v>800.18880000000001</v>
      </c>
      <c r="F608" s="10">
        <f>IFERROR(VLOOKUP(A608,'Sevinç 03.04.2023 1215'!$A:$F,5,0),0)</f>
        <v>0</v>
      </c>
      <c r="G608" s="10">
        <f>IFERROR(VLOOKUP(A608,'Sevinç 04.04.2023 0911'!$A:$D,4,0),0)</f>
        <v>0</v>
      </c>
      <c r="H608" s="10">
        <f>IFERROR(VLOOKUP(A608,'Onaya Sunulan Birim Fiyat'!$A:$C,3,0),0)</f>
        <v>20.329999999999998</v>
      </c>
      <c r="I608" s="10">
        <f>IFERROR(VLOOKUP(A608,'Eksik Birim Fiyat Satınalma'!$A:$E,5,0),0)</f>
        <v>0</v>
      </c>
      <c r="J608" s="10">
        <f>IFERROR(VLOOKUP(A608,'Eksik Birim Fiyat'!$A$2:$E$129,5,0),0)</f>
        <v>0</v>
      </c>
      <c r="K608" s="10">
        <f>IFERROR(VLOOKUP(A608,'Birim Fiyatı Olmayan Malzemeler'!$A$1:$C$128,3,0),0)</f>
        <v>0</v>
      </c>
      <c r="L608" s="10">
        <f>IFERROR(VLOOKUP(A608,'Reçete Altındakiler'!$A:$C,3,0),0)</f>
        <v>0</v>
      </c>
    </row>
    <row r="609" spans="1:12" x14ac:dyDescent="0.25">
      <c r="A609" s="8" t="s">
        <v>557</v>
      </c>
      <c r="B609" s="1">
        <v>2</v>
      </c>
      <c r="C609" s="1">
        <v>584</v>
      </c>
      <c r="D609" s="1">
        <v>14.87</v>
      </c>
      <c r="E609" s="1">
        <v>8684.08</v>
      </c>
      <c r="F609" s="10">
        <f>IFERROR(VLOOKUP(A609,'Sevinç 03.04.2023 1215'!$A:$F,5,0),0)</f>
        <v>0</v>
      </c>
      <c r="G609" s="10">
        <f>IFERROR(VLOOKUP(A609,'Sevinç 04.04.2023 0911'!$A:$D,4,0),0)</f>
        <v>0</v>
      </c>
      <c r="H609" s="10">
        <f>IFERROR(VLOOKUP(A609,'Onaya Sunulan Birim Fiyat'!$A:$C,3,0),0)</f>
        <v>14.87</v>
      </c>
      <c r="I609" s="10">
        <f>IFERROR(VLOOKUP(A609,'Eksik Birim Fiyat Satınalma'!$A:$E,5,0),0)</f>
        <v>0</v>
      </c>
      <c r="J609" s="10">
        <f>IFERROR(VLOOKUP(A609,'Eksik Birim Fiyat'!$A$2:$E$129,5,0),0)</f>
        <v>0</v>
      </c>
      <c r="K609" s="10">
        <f>IFERROR(VLOOKUP(A609,'Birim Fiyatı Olmayan Malzemeler'!$A$1:$C$128,3,0),0)</f>
        <v>0</v>
      </c>
      <c r="L609" s="10">
        <f>IFERROR(VLOOKUP(A609,'Reçete Altındakiler'!$A:$C,3,0),0)</f>
        <v>0</v>
      </c>
    </row>
    <row r="610" spans="1:12" x14ac:dyDescent="0.25">
      <c r="A610" s="8" t="s">
        <v>557</v>
      </c>
      <c r="B610" s="1">
        <v>3</v>
      </c>
      <c r="C610" s="1">
        <v>12.25</v>
      </c>
      <c r="D610" s="1">
        <v>14.87</v>
      </c>
      <c r="E610" s="1">
        <v>182.1575</v>
      </c>
      <c r="F610" s="10">
        <f>IFERROR(VLOOKUP(A610,'Sevinç 03.04.2023 1215'!$A:$F,5,0),0)</f>
        <v>0</v>
      </c>
      <c r="G610" s="10">
        <f>IFERROR(VLOOKUP(A610,'Sevinç 04.04.2023 0911'!$A:$D,4,0),0)</f>
        <v>0</v>
      </c>
      <c r="H610" s="10">
        <f>IFERROR(VLOOKUP(A610,'Onaya Sunulan Birim Fiyat'!$A:$C,3,0),0)</f>
        <v>14.87</v>
      </c>
      <c r="I610" s="10">
        <f>IFERROR(VLOOKUP(A610,'Eksik Birim Fiyat Satınalma'!$A:$E,5,0),0)</f>
        <v>0</v>
      </c>
      <c r="J610" s="10">
        <f>IFERROR(VLOOKUP(A610,'Eksik Birim Fiyat'!$A$2:$E$129,5,0),0)</f>
        <v>0</v>
      </c>
      <c r="K610" s="10">
        <f>IFERROR(VLOOKUP(A610,'Birim Fiyatı Olmayan Malzemeler'!$A$1:$C$128,3,0),0)</f>
        <v>0</v>
      </c>
      <c r="L610" s="10">
        <f>IFERROR(VLOOKUP(A610,'Reçete Altındakiler'!$A:$C,3,0),0)</f>
        <v>0</v>
      </c>
    </row>
    <row r="611" spans="1:12" x14ac:dyDescent="0.25">
      <c r="A611" s="8" t="s">
        <v>263</v>
      </c>
      <c r="B611" s="1">
        <v>2</v>
      </c>
      <c r="C611" s="1">
        <v>125</v>
      </c>
      <c r="D611" s="1">
        <v>36.56</v>
      </c>
      <c r="E611" s="1">
        <v>4570</v>
      </c>
      <c r="F611" s="10">
        <f>IFERROR(VLOOKUP(A611,'Sevinç 03.04.2023 1215'!$A:$F,5,0),0)</f>
        <v>0</v>
      </c>
      <c r="G611" s="10">
        <f>IFERROR(VLOOKUP(A611,'Sevinç 04.04.2023 0911'!$A:$D,4,0),0)</f>
        <v>0</v>
      </c>
      <c r="H611" s="10">
        <f>IFERROR(VLOOKUP(A611,'Onaya Sunulan Birim Fiyat'!$A:$C,3,0),0)</f>
        <v>36.56</v>
      </c>
      <c r="I611" s="10">
        <f>IFERROR(VLOOKUP(A611,'Eksik Birim Fiyat Satınalma'!$A:$E,5,0),0)</f>
        <v>0</v>
      </c>
      <c r="J611" s="10">
        <f>IFERROR(VLOOKUP(A611,'Eksik Birim Fiyat'!$A$2:$E$129,5,0),0)</f>
        <v>0</v>
      </c>
      <c r="K611" s="10">
        <f>IFERROR(VLOOKUP(A611,'Birim Fiyatı Olmayan Malzemeler'!$A$1:$C$128,3,0),0)</f>
        <v>0</v>
      </c>
      <c r="L611" s="10">
        <f>IFERROR(VLOOKUP(A611,'Reçete Altındakiler'!$A:$C,3,0),0)</f>
        <v>0</v>
      </c>
    </row>
    <row r="612" spans="1:12" x14ac:dyDescent="0.25">
      <c r="A612" s="8" t="s">
        <v>626</v>
      </c>
      <c r="B612" s="1">
        <v>3</v>
      </c>
      <c r="C612" s="1">
        <v>9.8000000000000007</v>
      </c>
      <c r="D612" s="1">
        <v>28.06</v>
      </c>
      <c r="E612" s="1">
        <v>274.988</v>
      </c>
      <c r="F612" s="10">
        <f>IFERROR(VLOOKUP(A612,'Sevinç 03.04.2023 1215'!$A:$F,5,0),0)</f>
        <v>0</v>
      </c>
      <c r="G612" s="10">
        <f>IFERROR(VLOOKUP(A612,'Sevinç 04.04.2023 0911'!$A:$D,4,0),0)</f>
        <v>0</v>
      </c>
      <c r="H612" s="10">
        <f>IFERROR(VLOOKUP(A612,'Onaya Sunulan Birim Fiyat'!$A:$C,3,0),0)</f>
        <v>28.06</v>
      </c>
      <c r="I612" s="10">
        <f>IFERROR(VLOOKUP(A612,'Eksik Birim Fiyat Satınalma'!$A:$E,5,0),0)</f>
        <v>0</v>
      </c>
      <c r="J612" s="10">
        <f>IFERROR(VLOOKUP(A612,'Eksik Birim Fiyat'!$A$2:$E$129,5,0),0)</f>
        <v>0</v>
      </c>
      <c r="K612" s="10">
        <f>IFERROR(VLOOKUP(A612,'Birim Fiyatı Olmayan Malzemeler'!$A$1:$C$128,3,0),0)</f>
        <v>0</v>
      </c>
      <c r="L612" s="10">
        <f>IFERROR(VLOOKUP(A612,'Reçete Altındakiler'!$A:$C,3,0),0)</f>
        <v>0</v>
      </c>
    </row>
    <row r="613" spans="1:12" x14ac:dyDescent="0.25">
      <c r="A613" s="8" t="s">
        <v>475</v>
      </c>
      <c r="B613" s="1">
        <v>2</v>
      </c>
      <c r="C613" s="1">
        <v>43</v>
      </c>
      <c r="D613" s="1">
        <v>15.1</v>
      </c>
      <c r="E613" s="1">
        <v>649.29999999999995</v>
      </c>
      <c r="F613" s="10">
        <f>IFERROR(VLOOKUP(A613,'Sevinç 03.04.2023 1215'!$A:$F,5,0),0)</f>
        <v>0</v>
      </c>
      <c r="G613" s="10">
        <f>IFERROR(VLOOKUP(A613,'Sevinç 04.04.2023 0911'!$A:$D,4,0),0)</f>
        <v>0</v>
      </c>
      <c r="H613" s="10">
        <f>IFERROR(VLOOKUP(A613,'Onaya Sunulan Birim Fiyat'!$A:$C,3,0),0)</f>
        <v>15.1</v>
      </c>
      <c r="I613" s="10">
        <f>IFERROR(VLOOKUP(A613,'Eksik Birim Fiyat Satınalma'!$A:$E,5,0),0)</f>
        <v>0</v>
      </c>
      <c r="J613" s="10">
        <f>IFERROR(VLOOKUP(A613,'Eksik Birim Fiyat'!$A$2:$E$129,5,0),0)</f>
        <v>0</v>
      </c>
      <c r="K613" s="10">
        <f>IFERROR(VLOOKUP(A613,'Birim Fiyatı Olmayan Malzemeler'!$A$1:$C$128,3,0),0)</f>
        <v>0</v>
      </c>
      <c r="L613" s="10">
        <f>IFERROR(VLOOKUP(A613,'Reçete Altındakiler'!$A:$C,3,0),0)</f>
        <v>0</v>
      </c>
    </row>
    <row r="614" spans="1:12" x14ac:dyDescent="0.25">
      <c r="A614" s="8" t="s">
        <v>475</v>
      </c>
      <c r="B614" s="1">
        <v>3</v>
      </c>
      <c r="C614" s="1">
        <v>5.4</v>
      </c>
      <c r="D614" s="1">
        <v>15.1</v>
      </c>
      <c r="E614" s="1">
        <v>81.540000000000006</v>
      </c>
      <c r="F614" s="10">
        <f>IFERROR(VLOOKUP(A614,'Sevinç 03.04.2023 1215'!$A:$F,5,0),0)</f>
        <v>0</v>
      </c>
      <c r="G614" s="10">
        <f>IFERROR(VLOOKUP(A614,'Sevinç 04.04.2023 0911'!$A:$D,4,0),0)</f>
        <v>0</v>
      </c>
      <c r="H614" s="10">
        <f>IFERROR(VLOOKUP(A614,'Onaya Sunulan Birim Fiyat'!$A:$C,3,0),0)</f>
        <v>15.1</v>
      </c>
      <c r="I614" s="10">
        <f>IFERROR(VLOOKUP(A614,'Eksik Birim Fiyat Satınalma'!$A:$E,5,0),0)</f>
        <v>0</v>
      </c>
      <c r="J614" s="10">
        <f>IFERROR(VLOOKUP(A614,'Eksik Birim Fiyat'!$A$2:$E$129,5,0),0)</f>
        <v>0</v>
      </c>
      <c r="K614" s="10">
        <f>IFERROR(VLOOKUP(A614,'Birim Fiyatı Olmayan Malzemeler'!$A$1:$C$128,3,0),0)</f>
        <v>0</v>
      </c>
      <c r="L614" s="10">
        <f>IFERROR(VLOOKUP(A614,'Reçete Altındakiler'!$A:$C,3,0),0)</f>
        <v>0</v>
      </c>
    </row>
    <row r="615" spans="1:12" x14ac:dyDescent="0.25">
      <c r="A615" s="8" t="s">
        <v>627</v>
      </c>
      <c r="B615" s="1">
        <v>2</v>
      </c>
      <c r="C615" s="1">
        <v>15</v>
      </c>
      <c r="D615" s="1">
        <v>15.1</v>
      </c>
      <c r="E615" s="1">
        <v>226.5</v>
      </c>
      <c r="F615" s="10">
        <f>IFERROR(VLOOKUP(A615,'Sevinç 03.04.2023 1215'!$A:$F,5,0),0)</f>
        <v>0</v>
      </c>
      <c r="G615" s="10">
        <f>IFERROR(VLOOKUP(A615,'Sevinç 04.04.2023 0911'!$A:$D,4,0),0)</f>
        <v>0</v>
      </c>
      <c r="H615" s="10">
        <f>IFERROR(VLOOKUP(A615,'Onaya Sunulan Birim Fiyat'!$A:$C,3,0),0)</f>
        <v>15.1</v>
      </c>
      <c r="I615" s="10">
        <f>IFERROR(VLOOKUP(A615,'Eksik Birim Fiyat Satınalma'!$A:$E,5,0),0)</f>
        <v>0</v>
      </c>
      <c r="J615" s="10">
        <f>IFERROR(VLOOKUP(A615,'Eksik Birim Fiyat'!$A$2:$E$129,5,0),0)</f>
        <v>0</v>
      </c>
      <c r="K615" s="10">
        <f>IFERROR(VLOOKUP(A615,'Birim Fiyatı Olmayan Malzemeler'!$A$1:$C$128,3,0),0)</f>
        <v>0</v>
      </c>
      <c r="L615" s="10">
        <f>IFERROR(VLOOKUP(A615,'Reçete Altındakiler'!$A:$C,3,0),0)</f>
        <v>0</v>
      </c>
    </row>
    <row r="616" spans="1:12" x14ac:dyDescent="0.25">
      <c r="A616" s="8" t="s">
        <v>692</v>
      </c>
      <c r="B616" s="1">
        <v>3</v>
      </c>
      <c r="C616" s="1">
        <v>6</v>
      </c>
      <c r="D616" s="1">
        <v>0</v>
      </c>
      <c r="E616" s="1">
        <v>0</v>
      </c>
      <c r="F616" s="10">
        <f>IFERROR(VLOOKUP(A616,'Sevinç 03.04.2023 1215'!$A:$F,5,0),0)</f>
        <v>0</v>
      </c>
      <c r="G616" s="10">
        <f>IFERROR(VLOOKUP(A616,'Sevinç 04.04.2023 0911'!$A:$D,4,0),0)</f>
        <v>0</v>
      </c>
      <c r="H616" s="10">
        <f>IFERROR(VLOOKUP(A616,'Onaya Sunulan Birim Fiyat'!$A:$C,3,0),0)</f>
        <v>0</v>
      </c>
      <c r="I616" s="10">
        <f>IFERROR(VLOOKUP(A616,'Eksik Birim Fiyat Satınalma'!$A:$E,5,0),0)</f>
        <v>0</v>
      </c>
      <c r="J616" s="10" t="str">
        <f>IFERROR(VLOOKUP(A616,'Eksik Birim Fiyat'!$A$2:$E$129,5,0),0)</f>
        <v>4 USD</v>
      </c>
      <c r="K616" s="10">
        <f>IFERROR(VLOOKUP(A616,'Birim Fiyatı Olmayan Malzemeler'!$A$1:$C$128,3,0),0)</f>
        <v>4</v>
      </c>
      <c r="L616" s="10">
        <f>IFERROR(VLOOKUP(A616,'Reçete Altındakiler'!$A:$C,3,0),0)</f>
        <v>0</v>
      </c>
    </row>
    <row r="617" spans="1:12" x14ac:dyDescent="0.25">
      <c r="A617" s="8" t="s">
        <v>78</v>
      </c>
      <c r="B617" s="1">
        <v>2</v>
      </c>
      <c r="C617" s="1">
        <v>100</v>
      </c>
      <c r="D617" s="1">
        <v>0.4</v>
      </c>
      <c r="E617" s="1">
        <v>40</v>
      </c>
      <c r="F617" s="10">
        <f>IFERROR(VLOOKUP(A617,'Sevinç 03.04.2023 1215'!$A:$F,5,0),0)</f>
        <v>0</v>
      </c>
      <c r="G617" s="10">
        <f>IFERROR(VLOOKUP(A617,'Sevinç 04.04.2023 0911'!$A:$D,4,0),0)</f>
        <v>0</v>
      </c>
      <c r="H617" s="10">
        <f>IFERROR(VLOOKUP(A617,'Onaya Sunulan Birim Fiyat'!$A:$C,3,0),0)</f>
        <v>0.4</v>
      </c>
      <c r="I617" s="10">
        <f>IFERROR(VLOOKUP(A617,'Eksik Birim Fiyat Satınalma'!$A:$E,5,0),0)</f>
        <v>0</v>
      </c>
      <c r="J617" s="10">
        <f>IFERROR(VLOOKUP(A617,'Eksik Birim Fiyat'!$A$2:$E$129,5,0),0)</f>
        <v>0</v>
      </c>
      <c r="K617" s="10">
        <f>IFERROR(VLOOKUP(A617,'Birim Fiyatı Olmayan Malzemeler'!$A$1:$C$128,3,0),0)</f>
        <v>0</v>
      </c>
      <c r="L617" s="10">
        <f>IFERROR(VLOOKUP(A617,'Reçete Altındakiler'!$A:$C,3,0),0)</f>
        <v>0</v>
      </c>
    </row>
    <row r="618" spans="1:12" x14ac:dyDescent="0.25">
      <c r="A618" s="8" t="s">
        <v>78</v>
      </c>
      <c r="B618" s="1">
        <v>3</v>
      </c>
      <c r="C618" s="1">
        <v>658</v>
      </c>
      <c r="D618" s="1">
        <v>0.4</v>
      </c>
      <c r="E618" s="1">
        <v>263.2</v>
      </c>
      <c r="F618" s="10">
        <f>IFERROR(VLOOKUP(A618,'Sevinç 03.04.2023 1215'!$A:$F,5,0),0)</f>
        <v>0</v>
      </c>
      <c r="G618" s="10">
        <f>IFERROR(VLOOKUP(A618,'Sevinç 04.04.2023 0911'!$A:$D,4,0),0)</f>
        <v>0</v>
      </c>
      <c r="H618" s="10">
        <f>IFERROR(VLOOKUP(A618,'Onaya Sunulan Birim Fiyat'!$A:$C,3,0),0)</f>
        <v>0.4</v>
      </c>
      <c r="I618" s="10">
        <f>IFERROR(VLOOKUP(A618,'Eksik Birim Fiyat Satınalma'!$A:$E,5,0),0)</f>
        <v>0</v>
      </c>
      <c r="J618" s="10">
        <f>IFERROR(VLOOKUP(A618,'Eksik Birim Fiyat'!$A$2:$E$129,5,0),0)</f>
        <v>0</v>
      </c>
      <c r="K618" s="10">
        <f>IFERROR(VLOOKUP(A618,'Birim Fiyatı Olmayan Malzemeler'!$A$1:$C$128,3,0),0)</f>
        <v>0</v>
      </c>
      <c r="L618" s="10">
        <f>IFERROR(VLOOKUP(A618,'Reçete Altındakiler'!$A:$C,3,0),0)</f>
        <v>0</v>
      </c>
    </row>
    <row r="619" spans="1:12" x14ac:dyDescent="0.25">
      <c r="A619" s="8" t="s">
        <v>558</v>
      </c>
      <c r="B619" s="1">
        <v>2</v>
      </c>
      <c r="C619" s="1">
        <v>2131</v>
      </c>
      <c r="D619" s="1">
        <v>0.4</v>
      </c>
      <c r="E619" s="1">
        <v>852.4</v>
      </c>
      <c r="F619" s="10">
        <f>IFERROR(VLOOKUP(A619,'Sevinç 03.04.2023 1215'!$A:$F,5,0),0)</f>
        <v>0</v>
      </c>
      <c r="G619" s="10">
        <f>IFERROR(VLOOKUP(A619,'Sevinç 04.04.2023 0911'!$A:$D,4,0),0)</f>
        <v>0</v>
      </c>
      <c r="H619" s="10">
        <f>IFERROR(VLOOKUP(A619,'Onaya Sunulan Birim Fiyat'!$A:$C,3,0),0)</f>
        <v>0.4</v>
      </c>
      <c r="I619" s="10">
        <f>IFERROR(VLOOKUP(A619,'Eksik Birim Fiyat Satınalma'!$A:$E,5,0),0)</f>
        <v>0</v>
      </c>
      <c r="J619" s="10">
        <f>IFERROR(VLOOKUP(A619,'Eksik Birim Fiyat'!$A$2:$E$129,5,0),0)</f>
        <v>0</v>
      </c>
      <c r="K619" s="10">
        <f>IFERROR(VLOOKUP(A619,'Birim Fiyatı Olmayan Malzemeler'!$A$1:$C$128,3,0),0)</f>
        <v>0</v>
      </c>
      <c r="L619" s="10">
        <f>IFERROR(VLOOKUP(A619,'Reçete Altındakiler'!$A:$C,3,0),0)</f>
        <v>0</v>
      </c>
    </row>
    <row r="620" spans="1:12" x14ac:dyDescent="0.25">
      <c r="A620" s="8" t="s">
        <v>559</v>
      </c>
      <c r="B620" s="1">
        <v>2</v>
      </c>
      <c r="C620" s="1">
        <v>1059</v>
      </c>
      <c r="D620" s="1">
        <v>1.8</v>
      </c>
      <c r="E620" s="1">
        <v>1906.2</v>
      </c>
      <c r="F620" s="10">
        <f>IFERROR(VLOOKUP(A620,'Sevinç 03.04.2023 1215'!$A:$F,5,0),0)</f>
        <v>0</v>
      </c>
      <c r="G620" s="10">
        <f>IFERROR(VLOOKUP(A620,'Sevinç 04.04.2023 0911'!$A:$D,4,0),0)</f>
        <v>0</v>
      </c>
      <c r="H620" s="10">
        <f>IFERROR(VLOOKUP(A620,'Onaya Sunulan Birim Fiyat'!$A:$C,3,0),0)</f>
        <v>1.8</v>
      </c>
      <c r="I620" s="10">
        <f>IFERROR(VLOOKUP(A620,'Eksik Birim Fiyat Satınalma'!$A:$E,5,0),0)</f>
        <v>0</v>
      </c>
      <c r="J620" s="10">
        <f>IFERROR(VLOOKUP(A620,'Eksik Birim Fiyat'!$A$2:$E$129,5,0),0)</f>
        <v>0</v>
      </c>
      <c r="K620" s="10">
        <f>IFERROR(VLOOKUP(A620,'Birim Fiyatı Olmayan Malzemeler'!$A$1:$C$128,3,0),0)</f>
        <v>0</v>
      </c>
      <c r="L620" s="10">
        <f>IFERROR(VLOOKUP(A620,'Reçete Altındakiler'!$A:$C,3,0),0)</f>
        <v>0</v>
      </c>
    </row>
    <row r="621" spans="1:12" x14ac:dyDescent="0.25">
      <c r="A621" s="8" t="s">
        <v>693</v>
      </c>
      <c r="B621" s="1">
        <v>2</v>
      </c>
      <c r="C621" s="1">
        <v>1</v>
      </c>
      <c r="D621" s="1">
        <v>4.4000000000000004</v>
      </c>
      <c r="E621" s="1">
        <v>4.4000000000000004</v>
      </c>
      <c r="F621" s="10">
        <f>IFERROR(VLOOKUP(A621,'Sevinç 03.04.2023 1215'!$A:$F,5,0),0)</f>
        <v>0</v>
      </c>
      <c r="G621" s="10">
        <f>IFERROR(VLOOKUP(A621,'Sevinç 04.04.2023 0911'!$A:$D,4,0),0)</f>
        <v>0</v>
      </c>
      <c r="H621" s="10">
        <f>IFERROR(VLOOKUP(A621,'Onaya Sunulan Birim Fiyat'!$A:$C,3,0),0)</f>
        <v>4.4000000000000004</v>
      </c>
      <c r="I621" s="10">
        <f>IFERROR(VLOOKUP(A621,'Eksik Birim Fiyat Satınalma'!$A:$E,5,0),0)</f>
        <v>0</v>
      </c>
      <c r="J621" s="10">
        <f>IFERROR(VLOOKUP(A621,'Eksik Birim Fiyat'!$A$2:$E$129,5,0),0)</f>
        <v>0</v>
      </c>
      <c r="K621" s="10">
        <f>IFERROR(VLOOKUP(A621,'Birim Fiyatı Olmayan Malzemeler'!$A$1:$C$128,3,0),0)</f>
        <v>0</v>
      </c>
      <c r="L621" s="10">
        <f>IFERROR(VLOOKUP(A621,'Reçete Altındakiler'!$A:$C,3,0),0)</f>
        <v>0</v>
      </c>
    </row>
    <row r="622" spans="1:12" x14ac:dyDescent="0.25">
      <c r="A622" s="8" t="s">
        <v>395</v>
      </c>
      <c r="B622" s="1">
        <v>2</v>
      </c>
      <c r="C622" s="1">
        <v>2910</v>
      </c>
      <c r="D622" s="1">
        <v>0.17</v>
      </c>
      <c r="E622" s="1">
        <v>494.7</v>
      </c>
      <c r="F622" s="10">
        <f>IFERROR(VLOOKUP(A622,'Sevinç 03.04.2023 1215'!$A:$F,5,0),0)</f>
        <v>0</v>
      </c>
      <c r="G622" s="10">
        <f>IFERROR(VLOOKUP(A622,'Sevinç 04.04.2023 0911'!$A:$D,4,0),0)</f>
        <v>0</v>
      </c>
      <c r="H622" s="10">
        <f>IFERROR(VLOOKUP(A622,'Onaya Sunulan Birim Fiyat'!$A:$C,3,0),0)</f>
        <v>0.17</v>
      </c>
      <c r="I622" s="10">
        <f>IFERROR(VLOOKUP(A622,'Eksik Birim Fiyat Satınalma'!$A:$E,5,0),0)</f>
        <v>0</v>
      </c>
      <c r="J622" s="10">
        <f>IFERROR(VLOOKUP(A622,'Eksik Birim Fiyat'!$A$2:$E$129,5,0),0)</f>
        <v>0</v>
      </c>
      <c r="K622" s="10">
        <f>IFERROR(VLOOKUP(A622,'Birim Fiyatı Olmayan Malzemeler'!$A$1:$C$128,3,0),0)</f>
        <v>0</v>
      </c>
      <c r="L622" s="10">
        <f>IFERROR(VLOOKUP(A622,'Reçete Altındakiler'!$A:$C,3,0),0)</f>
        <v>0</v>
      </c>
    </row>
    <row r="623" spans="1:12" x14ac:dyDescent="0.25">
      <c r="A623" s="8" t="s">
        <v>476</v>
      </c>
      <c r="B623" s="1">
        <v>2</v>
      </c>
      <c r="C623" s="1">
        <v>720</v>
      </c>
      <c r="D623" s="1">
        <v>0.55000000000000004</v>
      </c>
      <c r="E623" s="1">
        <v>396</v>
      </c>
      <c r="F623" s="10">
        <f>IFERROR(VLOOKUP(A623,'Sevinç 03.04.2023 1215'!$A:$F,5,0),0)</f>
        <v>0</v>
      </c>
      <c r="G623" s="10">
        <f>IFERROR(VLOOKUP(A623,'Sevinç 04.04.2023 0911'!$A:$D,4,0),0)</f>
        <v>0</v>
      </c>
      <c r="H623" s="10">
        <f>IFERROR(VLOOKUP(A623,'Onaya Sunulan Birim Fiyat'!$A:$C,3,0),0)</f>
        <v>0.55000000000000004</v>
      </c>
      <c r="I623" s="10">
        <f>IFERROR(VLOOKUP(A623,'Eksik Birim Fiyat Satınalma'!$A:$E,5,0),0)</f>
        <v>0</v>
      </c>
      <c r="J623" s="10">
        <f>IFERROR(VLOOKUP(A623,'Eksik Birim Fiyat'!$A$2:$E$129,5,0),0)</f>
        <v>0</v>
      </c>
      <c r="K623" s="10">
        <f>IFERROR(VLOOKUP(A623,'Birim Fiyatı Olmayan Malzemeler'!$A$1:$C$128,3,0),0)</f>
        <v>0</v>
      </c>
      <c r="L623" s="10">
        <f>IFERROR(VLOOKUP(A623,'Reçete Altındakiler'!$A:$C,3,0),0)</f>
        <v>0</v>
      </c>
    </row>
    <row r="624" spans="1:12" x14ac:dyDescent="0.25">
      <c r="A624" s="8" t="s">
        <v>476</v>
      </c>
      <c r="B624" s="1">
        <v>3</v>
      </c>
      <c r="C624" s="1">
        <v>44</v>
      </c>
      <c r="D624" s="1">
        <v>0.55000000000000004</v>
      </c>
      <c r="E624" s="1">
        <v>24.2</v>
      </c>
      <c r="F624" s="10">
        <f>IFERROR(VLOOKUP(A624,'Sevinç 03.04.2023 1215'!$A:$F,5,0),0)</f>
        <v>0</v>
      </c>
      <c r="G624" s="10">
        <f>IFERROR(VLOOKUP(A624,'Sevinç 04.04.2023 0911'!$A:$D,4,0),0)</f>
        <v>0</v>
      </c>
      <c r="H624" s="10">
        <f>IFERROR(VLOOKUP(A624,'Onaya Sunulan Birim Fiyat'!$A:$C,3,0),0)</f>
        <v>0.55000000000000004</v>
      </c>
      <c r="I624" s="10">
        <f>IFERROR(VLOOKUP(A624,'Eksik Birim Fiyat Satınalma'!$A:$E,5,0),0)</f>
        <v>0</v>
      </c>
      <c r="J624" s="10">
        <f>IFERROR(VLOOKUP(A624,'Eksik Birim Fiyat'!$A$2:$E$129,5,0),0)</f>
        <v>0</v>
      </c>
      <c r="K624" s="10">
        <f>IFERROR(VLOOKUP(A624,'Birim Fiyatı Olmayan Malzemeler'!$A$1:$C$128,3,0),0)</f>
        <v>0</v>
      </c>
      <c r="L624" s="10">
        <f>IFERROR(VLOOKUP(A624,'Reçete Altındakiler'!$A:$C,3,0),0)</f>
        <v>0</v>
      </c>
    </row>
    <row r="625" spans="1:12" x14ac:dyDescent="0.25">
      <c r="A625" s="8" t="s">
        <v>264</v>
      </c>
      <c r="B625" s="1">
        <v>2</v>
      </c>
      <c r="C625" s="1">
        <v>1800</v>
      </c>
      <c r="D625" s="1">
        <v>0.52</v>
      </c>
      <c r="E625" s="1">
        <v>936</v>
      </c>
      <c r="F625" s="10">
        <f>IFERROR(VLOOKUP(A625,'Sevinç 03.04.2023 1215'!$A:$F,5,0),0)</f>
        <v>0</v>
      </c>
      <c r="G625" s="10">
        <f>IFERROR(VLOOKUP(A625,'Sevinç 04.04.2023 0911'!$A:$D,4,0),0)</f>
        <v>0</v>
      </c>
      <c r="H625" s="10">
        <f>IFERROR(VLOOKUP(A625,'Onaya Sunulan Birim Fiyat'!$A:$C,3,0),0)</f>
        <v>0.52</v>
      </c>
      <c r="I625" s="10">
        <f>IFERROR(VLOOKUP(A625,'Eksik Birim Fiyat Satınalma'!$A:$E,5,0),0)</f>
        <v>0</v>
      </c>
      <c r="J625" s="10">
        <f>IFERROR(VLOOKUP(A625,'Eksik Birim Fiyat'!$A$2:$E$129,5,0),0)</f>
        <v>0</v>
      </c>
      <c r="K625" s="10">
        <f>IFERROR(VLOOKUP(A625,'Birim Fiyatı Olmayan Malzemeler'!$A$1:$C$128,3,0),0)</f>
        <v>0</v>
      </c>
      <c r="L625" s="10">
        <f>IFERROR(VLOOKUP(A625,'Reçete Altındakiler'!$A:$C,3,0),0)</f>
        <v>0</v>
      </c>
    </row>
    <row r="626" spans="1:12" x14ac:dyDescent="0.25">
      <c r="A626" s="8" t="s">
        <v>560</v>
      </c>
      <c r="B626" s="1">
        <v>2</v>
      </c>
      <c r="C626" s="1">
        <v>90</v>
      </c>
      <c r="D626" s="1">
        <v>1.78</v>
      </c>
      <c r="E626" s="1">
        <v>160.19999999999999</v>
      </c>
      <c r="F626" s="10">
        <f>IFERROR(VLOOKUP(A626,'Sevinç 03.04.2023 1215'!$A:$F,5,0),0)</f>
        <v>0</v>
      </c>
      <c r="G626" s="10">
        <f>IFERROR(VLOOKUP(A626,'Sevinç 04.04.2023 0911'!$A:$D,4,0),0)</f>
        <v>0</v>
      </c>
      <c r="H626" s="10">
        <f>IFERROR(VLOOKUP(A626,'Onaya Sunulan Birim Fiyat'!$A:$C,3,0),0)</f>
        <v>1.78</v>
      </c>
      <c r="I626" s="10">
        <f>IFERROR(VLOOKUP(A626,'Eksik Birim Fiyat Satınalma'!$A:$E,5,0),0)</f>
        <v>0</v>
      </c>
      <c r="J626" s="10">
        <f>IFERROR(VLOOKUP(A626,'Eksik Birim Fiyat'!$A$2:$E$129,5,0),0)</f>
        <v>0</v>
      </c>
      <c r="K626" s="10">
        <f>IFERROR(VLOOKUP(A626,'Birim Fiyatı Olmayan Malzemeler'!$A$1:$C$128,3,0),0)</f>
        <v>0</v>
      </c>
      <c r="L626" s="10">
        <f>IFERROR(VLOOKUP(A626,'Reçete Altındakiler'!$A:$C,3,0),0)</f>
        <v>0</v>
      </c>
    </row>
    <row r="627" spans="1:12" x14ac:dyDescent="0.25">
      <c r="A627" s="8" t="s">
        <v>265</v>
      </c>
      <c r="B627" s="1">
        <v>2</v>
      </c>
      <c r="C627" s="1">
        <v>218</v>
      </c>
      <c r="D627" s="1">
        <v>1.85</v>
      </c>
      <c r="E627" s="1">
        <v>403.3</v>
      </c>
      <c r="F627" s="10">
        <f>IFERROR(VLOOKUP(A627,'Sevinç 03.04.2023 1215'!$A:$F,5,0),0)</f>
        <v>0</v>
      </c>
      <c r="G627" s="10">
        <f>IFERROR(VLOOKUP(A627,'Sevinç 04.04.2023 0911'!$A:$D,4,0),0)</f>
        <v>0</v>
      </c>
      <c r="H627" s="10">
        <f>IFERROR(VLOOKUP(A627,'Onaya Sunulan Birim Fiyat'!$A:$C,3,0),0)</f>
        <v>1.85</v>
      </c>
      <c r="I627" s="10">
        <f>IFERROR(VLOOKUP(A627,'Eksik Birim Fiyat Satınalma'!$A:$E,5,0),0)</f>
        <v>0</v>
      </c>
      <c r="J627" s="10">
        <f>IFERROR(VLOOKUP(A627,'Eksik Birim Fiyat'!$A$2:$E$129,5,0),0)</f>
        <v>0</v>
      </c>
      <c r="K627" s="10">
        <f>IFERROR(VLOOKUP(A627,'Birim Fiyatı Olmayan Malzemeler'!$A$1:$C$128,3,0),0)</f>
        <v>0</v>
      </c>
      <c r="L627" s="10">
        <f>IFERROR(VLOOKUP(A627,'Reçete Altındakiler'!$A:$C,3,0),0)</f>
        <v>0</v>
      </c>
    </row>
    <row r="628" spans="1:12" x14ac:dyDescent="0.25">
      <c r="A628" s="8" t="s">
        <v>79</v>
      </c>
      <c r="B628" s="1">
        <v>2</v>
      </c>
      <c r="C628" s="1">
        <v>1250</v>
      </c>
      <c r="D628" s="1">
        <v>0.63</v>
      </c>
      <c r="E628" s="1">
        <v>787.5</v>
      </c>
      <c r="F628" s="10">
        <f>IFERROR(VLOOKUP(A628,'Sevinç 03.04.2023 1215'!$A:$F,5,0),0)</f>
        <v>0</v>
      </c>
      <c r="G628" s="10">
        <f>IFERROR(VLOOKUP(A628,'Sevinç 04.04.2023 0911'!$A:$D,4,0),0)</f>
        <v>0</v>
      </c>
      <c r="H628" s="10">
        <f>IFERROR(VLOOKUP(A628,'Onaya Sunulan Birim Fiyat'!$A:$C,3,0),0)</f>
        <v>0.63</v>
      </c>
      <c r="I628" s="10">
        <f>IFERROR(VLOOKUP(A628,'Eksik Birim Fiyat Satınalma'!$A:$E,5,0),0)</f>
        <v>0</v>
      </c>
      <c r="J628" s="10">
        <f>IFERROR(VLOOKUP(A628,'Eksik Birim Fiyat'!$A$2:$E$129,5,0),0)</f>
        <v>0</v>
      </c>
      <c r="K628" s="10">
        <f>IFERROR(VLOOKUP(A628,'Birim Fiyatı Olmayan Malzemeler'!$A$1:$C$128,3,0),0)</f>
        <v>0</v>
      </c>
      <c r="L628" s="10">
        <f>IFERROR(VLOOKUP(A628,'Reçete Altındakiler'!$A:$C,3,0),0)</f>
        <v>0</v>
      </c>
    </row>
    <row r="629" spans="1:12" x14ac:dyDescent="0.25">
      <c r="A629" s="8" t="s">
        <v>561</v>
      </c>
      <c r="B629" s="1">
        <v>2</v>
      </c>
      <c r="C629" s="1">
        <v>300</v>
      </c>
      <c r="D629" s="1">
        <v>0.45</v>
      </c>
      <c r="E629" s="1">
        <v>135</v>
      </c>
      <c r="F629" s="10">
        <f>IFERROR(VLOOKUP(A629,'Sevinç 03.04.2023 1215'!$A:$F,5,0),0)</f>
        <v>0</v>
      </c>
      <c r="G629" s="10">
        <f>IFERROR(VLOOKUP(A629,'Sevinç 04.04.2023 0911'!$A:$D,4,0),0)</f>
        <v>0</v>
      </c>
      <c r="H629" s="10">
        <f>IFERROR(VLOOKUP(A629,'Onaya Sunulan Birim Fiyat'!$A:$C,3,0),0)</f>
        <v>0.45</v>
      </c>
      <c r="I629" s="10">
        <f>IFERROR(VLOOKUP(A629,'Eksik Birim Fiyat Satınalma'!$A:$E,5,0),0)</f>
        <v>0</v>
      </c>
      <c r="J629" s="10">
        <f>IFERROR(VLOOKUP(A629,'Eksik Birim Fiyat'!$A$2:$E$129,5,0),0)</f>
        <v>0</v>
      </c>
      <c r="K629" s="10">
        <f>IFERROR(VLOOKUP(A629,'Birim Fiyatı Olmayan Malzemeler'!$A$1:$C$128,3,0),0)</f>
        <v>0</v>
      </c>
      <c r="L629" s="10">
        <f>IFERROR(VLOOKUP(A629,'Reçete Altındakiler'!$A:$C,3,0),0)</f>
        <v>0</v>
      </c>
    </row>
    <row r="630" spans="1:12" x14ac:dyDescent="0.25">
      <c r="A630" s="8" t="s">
        <v>266</v>
      </c>
      <c r="B630" s="1">
        <v>2</v>
      </c>
      <c r="C630" s="1">
        <v>56</v>
      </c>
      <c r="D630" s="1">
        <v>1.2</v>
      </c>
      <c r="E630" s="1">
        <v>67.2</v>
      </c>
      <c r="F630" s="10">
        <f>IFERROR(VLOOKUP(A630,'Sevinç 03.04.2023 1215'!$A:$F,5,0),0)</f>
        <v>0</v>
      </c>
      <c r="G630" s="10">
        <f>IFERROR(VLOOKUP(A630,'Sevinç 04.04.2023 0911'!$A:$D,4,0),0)</f>
        <v>0</v>
      </c>
      <c r="H630" s="10">
        <f>IFERROR(VLOOKUP(A630,'Onaya Sunulan Birim Fiyat'!$A:$C,3,0),0)</f>
        <v>1.2</v>
      </c>
      <c r="I630" s="10">
        <f>IFERROR(VLOOKUP(A630,'Eksik Birim Fiyat Satınalma'!$A:$E,5,0),0)</f>
        <v>0</v>
      </c>
      <c r="J630" s="10">
        <f>IFERROR(VLOOKUP(A630,'Eksik Birim Fiyat'!$A$2:$E$129,5,0),0)</f>
        <v>0</v>
      </c>
      <c r="K630" s="10">
        <f>IFERROR(VLOOKUP(A630,'Birim Fiyatı Olmayan Malzemeler'!$A$1:$C$128,3,0),0)</f>
        <v>0</v>
      </c>
      <c r="L630" s="10">
        <f>IFERROR(VLOOKUP(A630,'Reçete Altındakiler'!$A:$C,3,0),0)</f>
        <v>0</v>
      </c>
    </row>
    <row r="631" spans="1:12" x14ac:dyDescent="0.25">
      <c r="A631" s="8" t="s">
        <v>396</v>
      </c>
      <c r="B631" s="1">
        <v>2</v>
      </c>
      <c r="C631" s="1">
        <v>92</v>
      </c>
      <c r="D631" s="1">
        <v>1.41</v>
      </c>
      <c r="E631" s="1">
        <v>129.72</v>
      </c>
      <c r="F631" s="10">
        <f>IFERROR(VLOOKUP(A631,'Sevinç 03.04.2023 1215'!$A:$F,5,0),0)</f>
        <v>0</v>
      </c>
      <c r="G631" s="10">
        <f>IFERROR(VLOOKUP(A631,'Sevinç 04.04.2023 0911'!$A:$D,4,0),0)</f>
        <v>0</v>
      </c>
      <c r="H631" s="10">
        <f>IFERROR(VLOOKUP(A631,'Onaya Sunulan Birim Fiyat'!$A:$C,3,0),0)</f>
        <v>1.41</v>
      </c>
      <c r="I631" s="10">
        <f>IFERROR(VLOOKUP(A631,'Eksik Birim Fiyat Satınalma'!$A:$E,5,0),0)</f>
        <v>0</v>
      </c>
      <c r="J631" s="10">
        <f>IFERROR(VLOOKUP(A631,'Eksik Birim Fiyat'!$A$2:$E$129,5,0),0)</f>
        <v>0</v>
      </c>
      <c r="K631" s="10">
        <f>IFERROR(VLOOKUP(A631,'Birim Fiyatı Olmayan Malzemeler'!$A$1:$C$128,3,0),0)</f>
        <v>0</v>
      </c>
      <c r="L631" s="10">
        <f>IFERROR(VLOOKUP(A631,'Reçete Altındakiler'!$A:$C,3,0),0)</f>
        <v>0</v>
      </c>
    </row>
    <row r="632" spans="1:12" x14ac:dyDescent="0.25">
      <c r="A632" s="8" t="s">
        <v>396</v>
      </c>
      <c r="B632" s="1">
        <v>3</v>
      </c>
      <c r="C632" s="1">
        <v>93</v>
      </c>
      <c r="D632" s="1">
        <v>1.41</v>
      </c>
      <c r="E632" s="1">
        <v>131.13</v>
      </c>
      <c r="F632" s="10">
        <f>IFERROR(VLOOKUP(A632,'Sevinç 03.04.2023 1215'!$A:$F,5,0),0)</f>
        <v>0</v>
      </c>
      <c r="G632" s="10">
        <f>IFERROR(VLOOKUP(A632,'Sevinç 04.04.2023 0911'!$A:$D,4,0),0)</f>
        <v>0</v>
      </c>
      <c r="H632" s="10">
        <f>IFERROR(VLOOKUP(A632,'Onaya Sunulan Birim Fiyat'!$A:$C,3,0),0)</f>
        <v>1.41</v>
      </c>
      <c r="I632" s="10">
        <f>IFERROR(VLOOKUP(A632,'Eksik Birim Fiyat Satınalma'!$A:$E,5,0),0)</f>
        <v>0</v>
      </c>
      <c r="J632" s="10">
        <f>IFERROR(VLOOKUP(A632,'Eksik Birim Fiyat'!$A$2:$E$129,5,0),0)</f>
        <v>0</v>
      </c>
      <c r="K632" s="10">
        <f>IFERROR(VLOOKUP(A632,'Birim Fiyatı Olmayan Malzemeler'!$A$1:$C$128,3,0),0)</f>
        <v>0</v>
      </c>
      <c r="L632" s="10">
        <f>IFERROR(VLOOKUP(A632,'Reçete Altındakiler'!$A:$C,3,0),0)</f>
        <v>0</v>
      </c>
    </row>
    <row r="633" spans="1:12" x14ac:dyDescent="0.25">
      <c r="A633" s="8" t="s">
        <v>80</v>
      </c>
      <c r="B633" s="1">
        <v>2</v>
      </c>
      <c r="C633" s="1">
        <v>226</v>
      </c>
      <c r="D633" s="1">
        <v>0</v>
      </c>
      <c r="E633" s="1">
        <v>0</v>
      </c>
      <c r="F633" s="10">
        <f>IFERROR(VLOOKUP(A633,'Sevinç 03.04.2023 1215'!$A:$F,5,0),0)</f>
        <v>0</v>
      </c>
      <c r="G633" s="10">
        <f>IFERROR(VLOOKUP(A633,'Sevinç 04.04.2023 0911'!$A:$D,4,0),0)</f>
        <v>0</v>
      </c>
      <c r="H633" s="10">
        <f>IFERROR(VLOOKUP(A633,'Onaya Sunulan Birim Fiyat'!$A:$C,3,0),0)</f>
        <v>0</v>
      </c>
      <c r="I633" s="10">
        <f>IFERROR(VLOOKUP(A633,'Eksik Birim Fiyat Satınalma'!$A:$E,5,0),0)</f>
        <v>0</v>
      </c>
      <c r="J633" s="10" t="str">
        <f>IFERROR(VLOOKUP(A633,'Eksik Birim Fiyat'!$A$2:$E$129,5,0),0)</f>
        <v>0 0</v>
      </c>
      <c r="K633" s="10">
        <f>IFERROR(VLOOKUP(A633,'Birim Fiyatı Olmayan Malzemeler'!$A$1:$C$128,3,0),0)</f>
        <v>0</v>
      </c>
      <c r="L633" s="10">
        <f>IFERROR(VLOOKUP(A633,'Reçete Altındakiler'!$A:$C,3,0),0)</f>
        <v>0</v>
      </c>
    </row>
    <row r="634" spans="1:12" x14ac:dyDescent="0.25">
      <c r="A634" s="8" t="s">
        <v>477</v>
      </c>
      <c r="B634" s="1">
        <v>2</v>
      </c>
      <c r="C634" s="1">
        <v>1291</v>
      </c>
      <c r="D634" s="1">
        <v>0.95</v>
      </c>
      <c r="E634" s="1">
        <v>1226.45</v>
      </c>
      <c r="F634" s="10">
        <f>IFERROR(VLOOKUP(A634,'Sevinç 03.04.2023 1215'!$A:$F,5,0),0)</f>
        <v>0</v>
      </c>
      <c r="G634" s="10">
        <f>IFERROR(VLOOKUP(A634,'Sevinç 04.04.2023 0911'!$A:$D,4,0),0)</f>
        <v>0</v>
      </c>
      <c r="H634" s="10">
        <f>IFERROR(VLOOKUP(A634,'Onaya Sunulan Birim Fiyat'!$A:$C,3,0),0)</f>
        <v>0.95</v>
      </c>
      <c r="I634" s="10">
        <f>IFERROR(VLOOKUP(A634,'Eksik Birim Fiyat Satınalma'!$A:$E,5,0),0)</f>
        <v>0</v>
      </c>
      <c r="J634" s="10">
        <f>IFERROR(VLOOKUP(A634,'Eksik Birim Fiyat'!$A$2:$E$129,5,0),0)</f>
        <v>0</v>
      </c>
      <c r="K634" s="10">
        <f>IFERROR(VLOOKUP(A634,'Birim Fiyatı Olmayan Malzemeler'!$A$1:$C$128,3,0),0)</f>
        <v>0</v>
      </c>
      <c r="L634" s="10">
        <f>IFERROR(VLOOKUP(A634,'Reçete Altındakiler'!$A:$C,3,0),0)</f>
        <v>0</v>
      </c>
    </row>
    <row r="635" spans="1:12" x14ac:dyDescent="0.25">
      <c r="A635" s="8" t="s">
        <v>628</v>
      </c>
      <c r="B635" s="1">
        <v>2</v>
      </c>
      <c r="C635" s="1">
        <v>218</v>
      </c>
      <c r="D635" s="1">
        <v>1.2</v>
      </c>
      <c r="E635" s="1">
        <v>261.60000000000002</v>
      </c>
      <c r="F635" s="10">
        <f>IFERROR(VLOOKUP(A635,'Sevinç 03.04.2023 1215'!$A:$F,5,0),0)</f>
        <v>0</v>
      </c>
      <c r="G635" s="10">
        <f>IFERROR(VLOOKUP(A635,'Sevinç 04.04.2023 0911'!$A:$D,4,0),0)</f>
        <v>0</v>
      </c>
      <c r="H635" s="10">
        <f>IFERROR(VLOOKUP(A635,'Onaya Sunulan Birim Fiyat'!$A:$C,3,0),0)</f>
        <v>1.2</v>
      </c>
      <c r="I635" s="10">
        <f>IFERROR(VLOOKUP(A635,'Eksik Birim Fiyat Satınalma'!$A:$E,5,0),0)</f>
        <v>0</v>
      </c>
      <c r="J635" s="10">
        <f>IFERROR(VLOOKUP(A635,'Eksik Birim Fiyat'!$A$2:$E$129,5,0),0)</f>
        <v>0</v>
      </c>
      <c r="K635" s="10">
        <f>IFERROR(VLOOKUP(A635,'Birim Fiyatı Olmayan Malzemeler'!$A$1:$C$128,3,0),0)</f>
        <v>0</v>
      </c>
      <c r="L635" s="10">
        <f>IFERROR(VLOOKUP(A635,'Reçete Altındakiler'!$A:$C,3,0),0)</f>
        <v>0</v>
      </c>
    </row>
    <row r="636" spans="1:12" x14ac:dyDescent="0.25">
      <c r="A636" s="8" t="s">
        <v>629</v>
      </c>
      <c r="B636" s="1">
        <v>2</v>
      </c>
      <c r="C636" s="1">
        <v>25</v>
      </c>
      <c r="D636" s="1">
        <v>0.16</v>
      </c>
      <c r="E636" s="1">
        <v>4</v>
      </c>
      <c r="F636" s="10">
        <f>IFERROR(VLOOKUP(A636,'Sevinç 03.04.2023 1215'!$A:$F,5,0),0)</f>
        <v>0</v>
      </c>
      <c r="G636" s="10">
        <f>IFERROR(VLOOKUP(A636,'Sevinç 04.04.2023 0911'!$A:$D,4,0),0)</f>
        <v>0</v>
      </c>
      <c r="H636" s="10">
        <f>IFERROR(VLOOKUP(A636,'Onaya Sunulan Birim Fiyat'!$A:$C,3,0),0)</f>
        <v>0.16</v>
      </c>
      <c r="I636" s="10">
        <f>IFERROR(VLOOKUP(A636,'Eksik Birim Fiyat Satınalma'!$A:$E,5,0),0)</f>
        <v>0</v>
      </c>
      <c r="J636" s="10">
        <f>IFERROR(VLOOKUP(A636,'Eksik Birim Fiyat'!$A$2:$E$129,5,0),0)</f>
        <v>0</v>
      </c>
      <c r="K636" s="10">
        <f>IFERROR(VLOOKUP(A636,'Birim Fiyatı Olmayan Malzemeler'!$A$1:$C$128,3,0),0)</f>
        <v>0</v>
      </c>
      <c r="L636" s="10">
        <f>IFERROR(VLOOKUP(A636,'Reçete Altındakiler'!$A:$C,3,0),0)</f>
        <v>0</v>
      </c>
    </row>
    <row r="637" spans="1:12" x14ac:dyDescent="0.25">
      <c r="A637" s="8" t="s">
        <v>81</v>
      </c>
      <c r="B637" s="1">
        <v>2</v>
      </c>
      <c r="C637" s="1">
        <v>1809</v>
      </c>
      <c r="D637" s="1">
        <v>0.5</v>
      </c>
      <c r="E637" s="1">
        <v>904.5</v>
      </c>
      <c r="F637" s="10">
        <f>IFERROR(VLOOKUP(A637,'Sevinç 03.04.2023 1215'!$A:$F,5,0),0)</f>
        <v>0</v>
      </c>
      <c r="G637" s="10">
        <f>IFERROR(VLOOKUP(A637,'Sevinç 04.04.2023 0911'!$A:$D,4,0),0)</f>
        <v>0</v>
      </c>
      <c r="H637" s="10">
        <f>IFERROR(VLOOKUP(A637,'Onaya Sunulan Birim Fiyat'!$A:$C,3,0),0)</f>
        <v>0.5</v>
      </c>
      <c r="I637" s="10">
        <f>IFERROR(VLOOKUP(A637,'Eksik Birim Fiyat Satınalma'!$A:$E,5,0),0)</f>
        <v>0</v>
      </c>
      <c r="J637" s="10">
        <f>IFERROR(VLOOKUP(A637,'Eksik Birim Fiyat'!$A$2:$E$129,5,0),0)</f>
        <v>0</v>
      </c>
      <c r="K637" s="10">
        <f>IFERROR(VLOOKUP(A637,'Birim Fiyatı Olmayan Malzemeler'!$A$1:$C$128,3,0),0)</f>
        <v>0</v>
      </c>
      <c r="L637" s="10">
        <f>IFERROR(VLOOKUP(A637,'Reçete Altındakiler'!$A:$C,3,0),0)</f>
        <v>0</v>
      </c>
    </row>
    <row r="638" spans="1:12" x14ac:dyDescent="0.25">
      <c r="A638" s="8" t="s">
        <v>82</v>
      </c>
      <c r="B638" s="1">
        <v>2</v>
      </c>
      <c r="C638" s="1">
        <v>293</v>
      </c>
      <c r="D638" s="1">
        <v>0.16</v>
      </c>
      <c r="E638" s="1">
        <v>46.88</v>
      </c>
      <c r="F638" s="10">
        <f>IFERROR(VLOOKUP(A638,'Sevinç 03.04.2023 1215'!$A:$F,5,0),0)</f>
        <v>0</v>
      </c>
      <c r="G638" s="10">
        <f>IFERROR(VLOOKUP(A638,'Sevinç 04.04.2023 0911'!$A:$D,4,0),0)</f>
        <v>0</v>
      </c>
      <c r="H638" s="10">
        <f>IFERROR(VLOOKUP(A638,'Onaya Sunulan Birim Fiyat'!$A:$C,3,0),0)</f>
        <v>0.16</v>
      </c>
      <c r="I638" s="10">
        <f>IFERROR(VLOOKUP(A638,'Eksik Birim Fiyat Satınalma'!$A:$E,5,0),0)</f>
        <v>0</v>
      </c>
      <c r="J638" s="10">
        <f>IFERROR(VLOOKUP(A638,'Eksik Birim Fiyat'!$A$2:$E$129,5,0),0)</f>
        <v>0</v>
      </c>
      <c r="K638" s="10">
        <f>IFERROR(VLOOKUP(A638,'Birim Fiyatı Olmayan Malzemeler'!$A$1:$C$128,3,0),0)</f>
        <v>0</v>
      </c>
      <c r="L638" s="10">
        <f>IFERROR(VLOOKUP(A638,'Reçete Altındakiler'!$A:$C,3,0),0)</f>
        <v>0</v>
      </c>
    </row>
    <row r="639" spans="1:12" x14ac:dyDescent="0.25">
      <c r="A639" s="8" t="s">
        <v>874</v>
      </c>
      <c r="B639" s="1">
        <v>2</v>
      </c>
      <c r="C639" s="1">
        <v>80</v>
      </c>
      <c r="D639" s="1">
        <v>0.17</v>
      </c>
      <c r="E639" s="1">
        <v>13.6</v>
      </c>
      <c r="F639" s="10">
        <f>IFERROR(VLOOKUP(A639,'Sevinç 03.04.2023 1215'!$A:$F,5,0),0)</f>
        <v>0</v>
      </c>
      <c r="G639" s="10">
        <f>IFERROR(VLOOKUP(A639,'Sevinç 04.04.2023 0911'!$A:$D,4,0),0)</f>
        <v>0</v>
      </c>
      <c r="H639" s="10">
        <f>IFERROR(VLOOKUP(A639,'Onaya Sunulan Birim Fiyat'!$A:$C,3,0),0)</f>
        <v>0.17</v>
      </c>
      <c r="I639" s="10">
        <f>IFERROR(VLOOKUP(A639,'Eksik Birim Fiyat Satınalma'!$A:$E,5,0),0)</f>
        <v>0</v>
      </c>
      <c r="J639" s="10">
        <f>IFERROR(VLOOKUP(A639,'Eksik Birim Fiyat'!$A$2:$E$129,5,0),0)</f>
        <v>0</v>
      </c>
      <c r="K639" s="10">
        <f>IFERROR(VLOOKUP(A639,'Birim Fiyatı Olmayan Malzemeler'!$A$1:$C$128,3,0),0)</f>
        <v>0</v>
      </c>
      <c r="L639" s="10">
        <f>IFERROR(VLOOKUP(A639,'Reçete Altındakiler'!$A:$C,3,0),0)</f>
        <v>0</v>
      </c>
    </row>
    <row r="640" spans="1:12" x14ac:dyDescent="0.25">
      <c r="A640" s="8" t="s">
        <v>630</v>
      </c>
      <c r="B640" s="1">
        <v>2</v>
      </c>
      <c r="C640" s="1">
        <v>49</v>
      </c>
      <c r="D640" s="1">
        <v>0.18</v>
      </c>
      <c r="E640" s="1">
        <v>8.82</v>
      </c>
      <c r="F640" s="10">
        <f>IFERROR(VLOOKUP(A640,'Sevinç 03.04.2023 1215'!$A:$F,5,0),0)</f>
        <v>0</v>
      </c>
      <c r="G640" s="10">
        <f>IFERROR(VLOOKUP(A640,'Sevinç 04.04.2023 0911'!$A:$D,4,0),0)</f>
        <v>0</v>
      </c>
      <c r="H640" s="10">
        <f>IFERROR(VLOOKUP(A640,'Onaya Sunulan Birim Fiyat'!$A:$C,3,0),0)</f>
        <v>0.18</v>
      </c>
      <c r="I640" s="10">
        <f>IFERROR(VLOOKUP(A640,'Eksik Birim Fiyat Satınalma'!$A:$E,5,0),0)</f>
        <v>0</v>
      </c>
      <c r="J640" s="10">
        <f>IFERROR(VLOOKUP(A640,'Eksik Birim Fiyat'!$A$2:$E$129,5,0),0)</f>
        <v>0</v>
      </c>
      <c r="K640" s="10">
        <f>IFERROR(VLOOKUP(A640,'Birim Fiyatı Olmayan Malzemeler'!$A$1:$C$128,3,0),0)</f>
        <v>0</v>
      </c>
      <c r="L640" s="10">
        <f>IFERROR(VLOOKUP(A640,'Reçete Altındakiler'!$A:$C,3,0),0)</f>
        <v>0</v>
      </c>
    </row>
    <row r="641" spans="1:12" x14ac:dyDescent="0.25">
      <c r="A641" s="8" t="s">
        <v>631</v>
      </c>
      <c r="B641" s="1">
        <v>2</v>
      </c>
      <c r="C641" s="1">
        <v>10</v>
      </c>
      <c r="D641" s="1">
        <v>0.25</v>
      </c>
      <c r="E641" s="1">
        <v>2.5</v>
      </c>
      <c r="F641" s="10">
        <f>IFERROR(VLOOKUP(A641,'Sevinç 03.04.2023 1215'!$A:$F,5,0),0)</f>
        <v>0</v>
      </c>
      <c r="G641" s="10">
        <f>IFERROR(VLOOKUP(A641,'Sevinç 04.04.2023 0911'!$A:$D,4,0),0)</f>
        <v>0</v>
      </c>
      <c r="H641" s="10">
        <f>IFERROR(VLOOKUP(A641,'Onaya Sunulan Birim Fiyat'!$A:$C,3,0),0)</f>
        <v>0.25</v>
      </c>
      <c r="I641" s="10">
        <f>IFERROR(VLOOKUP(A641,'Eksik Birim Fiyat Satınalma'!$A:$E,5,0),0)</f>
        <v>0</v>
      </c>
      <c r="J641" s="10">
        <f>IFERROR(VLOOKUP(A641,'Eksik Birim Fiyat'!$A$2:$E$129,5,0),0)</f>
        <v>0</v>
      </c>
      <c r="K641" s="10">
        <f>IFERROR(VLOOKUP(A641,'Birim Fiyatı Olmayan Malzemeler'!$A$1:$C$128,3,0),0)</f>
        <v>0</v>
      </c>
      <c r="L641" s="10">
        <f>IFERROR(VLOOKUP(A641,'Reçete Altındakiler'!$A:$C,3,0),0)</f>
        <v>0</v>
      </c>
    </row>
    <row r="642" spans="1:12" x14ac:dyDescent="0.25">
      <c r="A642" s="8" t="s">
        <v>875</v>
      </c>
      <c r="B642" s="1">
        <v>2</v>
      </c>
      <c r="C642" s="1">
        <v>1700</v>
      </c>
      <c r="D642" s="1">
        <v>0.05</v>
      </c>
      <c r="E642" s="1">
        <v>85</v>
      </c>
      <c r="F642" s="10">
        <f>IFERROR(VLOOKUP(A642,'Sevinç 03.04.2023 1215'!$A:$F,5,0),0)</f>
        <v>0</v>
      </c>
      <c r="G642" s="10">
        <f>IFERROR(VLOOKUP(A642,'Sevinç 04.04.2023 0911'!$A:$D,4,0),0)</f>
        <v>0</v>
      </c>
      <c r="H642" s="10">
        <f>IFERROR(VLOOKUP(A642,'Onaya Sunulan Birim Fiyat'!$A:$C,3,0),0)</f>
        <v>0.05</v>
      </c>
      <c r="I642" s="10">
        <f>IFERROR(VLOOKUP(A642,'Eksik Birim Fiyat Satınalma'!$A:$E,5,0),0)</f>
        <v>0</v>
      </c>
      <c r="J642" s="10">
        <f>IFERROR(VLOOKUP(A642,'Eksik Birim Fiyat'!$A$2:$E$129,5,0),0)</f>
        <v>0</v>
      </c>
      <c r="K642" s="10">
        <f>IFERROR(VLOOKUP(A642,'Birim Fiyatı Olmayan Malzemeler'!$A$1:$C$128,3,0),0)</f>
        <v>0</v>
      </c>
      <c r="L642" s="10">
        <f>IFERROR(VLOOKUP(A642,'Reçete Altındakiler'!$A:$C,3,0),0)</f>
        <v>0</v>
      </c>
    </row>
    <row r="643" spans="1:12" x14ac:dyDescent="0.25">
      <c r="A643" s="8" t="s">
        <v>478</v>
      </c>
      <c r="B643" s="1">
        <v>2</v>
      </c>
      <c r="C643" s="1">
        <v>1370</v>
      </c>
      <c r="D643" s="1">
        <v>0.02</v>
      </c>
      <c r="E643" s="1">
        <v>27.4</v>
      </c>
      <c r="F643" s="10">
        <f>IFERROR(VLOOKUP(A643,'Sevinç 03.04.2023 1215'!$A:$F,5,0),0)</f>
        <v>0</v>
      </c>
      <c r="G643" s="10">
        <f>IFERROR(VLOOKUP(A643,'Sevinç 04.04.2023 0911'!$A:$D,4,0),0)</f>
        <v>0</v>
      </c>
      <c r="H643" s="10">
        <f>IFERROR(VLOOKUP(A643,'Onaya Sunulan Birim Fiyat'!$A:$C,3,0),0)</f>
        <v>0.02</v>
      </c>
      <c r="I643" s="10">
        <f>IFERROR(VLOOKUP(A643,'Eksik Birim Fiyat Satınalma'!$A:$E,5,0),0)</f>
        <v>0</v>
      </c>
      <c r="J643" s="10">
        <f>IFERROR(VLOOKUP(A643,'Eksik Birim Fiyat'!$A$2:$E$129,5,0),0)</f>
        <v>0</v>
      </c>
      <c r="K643" s="10">
        <f>IFERROR(VLOOKUP(A643,'Birim Fiyatı Olmayan Malzemeler'!$A$1:$C$128,3,0),0)</f>
        <v>0</v>
      </c>
      <c r="L643" s="10">
        <f>IFERROR(VLOOKUP(A643,'Reçete Altındakiler'!$A:$C,3,0),0)</f>
        <v>0</v>
      </c>
    </row>
    <row r="644" spans="1:12" x14ac:dyDescent="0.25">
      <c r="A644" s="8" t="s">
        <v>83</v>
      </c>
      <c r="B644" s="1">
        <v>2</v>
      </c>
      <c r="C644" s="1">
        <v>9100</v>
      </c>
      <c r="D644" s="1">
        <v>2.19</v>
      </c>
      <c r="E644" s="1">
        <v>19929</v>
      </c>
      <c r="F644" s="10">
        <f>IFERROR(VLOOKUP(A644,'Sevinç 03.04.2023 1215'!$A:$F,5,0),0)</f>
        <v>0</v>
      </c>
      <c r="G644" s="10">
        <f>IFERROR(VLOOKUP(A644,'Sevinç 04.04.2023 0911'!$A:$D,4,0),0)</f>
        <v>0</v>
      </c>
      <c r="H644" s="10">
        <f>IFERROR(VLOOKUP(A644,'Onaya Sunulan Birim Fiyat'!$A:$C,3,0),0)</f>
        <v>2.19</v>
      </c>
      <c r="I644" s="10">
        <f>IFERROR(VLOOKUP(A644,'Eksik Birim Fiyat Satınalma'!$A:$E,5,0),0)</f>
        <v>0</v>
      </c>
      <c r="J644" s="10">
        <f>IFERROR(VLOOKUP(A644,'Eksik Birim Fiyat'!$A$2:$E$129,5,0),0)</f>
        <v>0</v>
      </c>
      <c r="K644" s="10">
        <f>IFERROR(VLOOKUP(A644,'Birim Fiyatı Olmayan Malzemeler'!$A$1:$C$128,3,0),0)</f>
        <v>0</v>
      </c>
      <c r="L644" s="10">
        <f>IFERROR(VLOOKUP(A644,'Reçete Altındakiler'!$A:$C,3,0),0)</f>
        <v>0</v>
      </c>
    </row>
    <row r="645" spans="1:12" x14ac:dyDescent="0.25">
      <c r="A645" s="8" t="s">
        <v>83</v>
      </c>
      <c r="B645" s="1">
        <v>3</v>
      </c>
      <c r="C645" s="1">
        <v>1020</v>
      </c>
      <c r="D645" s="1">
        <v>2.19</v>
      </c>
      <c r="E645" s="1">
        <v>2233.8000000000002</v>
      </c>
      <c r="F645" s="10">
        <f>IFERROR(VLOOKUP(A645,'Sevinç 03.04.2023 1215'!$A:$F,5,0),0)</f>
        <v>0</v>
      </c>
      <c r="G645" s="10">
        <f>IFERROR(VLOOKUP(A645,'Sevinç 04.04.2023 0911'!$A:$D,4,0),0)</f>
        <v>0</v>
      </c>
      <c r="H645" s="10">
        <f>IFERROR(VLOOKUP(A645,'Onaya Sunulan Birim Fiyat'!$A:$C,3,0),0)</f>
        <v>2.19</v>
      </c>
      <c r="I645" s="10">
        <f>IFERROR(VLOOKUP(A645,'Eksik Birim Fiyat Satınalma'!$A:$E,5,0),0)</f>
        <v>0</v>
      </c>
      <c r="J645" s="10">
        <f>IFERROR(VLOOKUP(A645,'Eksik Birim Fiyat'!$A$2:$E$129,5,0),0)</f>
        <v>0</v>
      </c>
      <c r="K645" s="10">
        <f>IFERROR(VLOOKUP(A645,'Birim Fiyatı Olmayan Malzemeler'!$A$1:$C$128,3,0),0)</f>
        <v>0</v>
      </c>
      <c r="L645" s="10">
        <f>IFERROR(VLOOKUP(A645,'Reçete Altındakiler'!$A:$C,3,0),0)</f>
        <v>0</v>
      </c>
    </row>
    <row r="646" spans="1:12" x14ac:dyDescent="0.25">
      <c r="A646" s="8" t="s">
        <v>397</v>
      </c>
      <c r="B646" s="1">
        <v>2</v>
      </c>
      <c r="C646" s="1">
        <v>1164</v>
      </c>
      <c r="D646" s="1">
        <v>0.09</v>
      </c>
      <c r="E646" s="1">
        <v>104.76</v>
      </c>
      <c r="F646" s="10">
        <f>IFERROR(VLOOKUP(A646,'Sevinç 03.04.2023 1215'!$A:$F,5,0),0)</f>
        <v>0</v>
      </c>
      <c r="G646" s="10">
        <f>IFERROR(VLOOKUP(A646,'Sevinç 04.04.2023 0911'!$A:$D,4,0),0)</f>
        <v>0</v>
      </c>
      <c r="H646" s="10">
        <f>IFERROR(VLOOKUP(A646,'Onaya Sunulan Birim Fiyat'!$A:$C,3,0),0)</f>
        <v>0.09</v>
      </c>
      <c r="I646" s="10">
        <f>IFERROR(VLOOKUP(A646,'Eksik Birim Fiyat Satınalma'!$A:$E,5,0),0)</f>
        <v>0</v>
      </c>
      <c r="J646" s="10">
        <f>IFERROR(VLOOKUP(A646,'Eksik Birim Fiyat'!$A$2:$E$129,5,0),0)</f>
        <v>0</v>
      </c>
      <c r="K646" s="10">
        <f>IFERROR(VLOOKUP(A646,'Birim Fiyatı Olmayan Malzemeler'!$A$1:$C$128,3,0),0)</f>
        <v>0</v>
      </c>
      <c r="L646" s="10">
        <f>IFERROR(VLOOKUP(A646,'Reçete Altındakiler'!$A:$C,3,0),0)</f>
        <v>0</v>
      </c>
    </row>
    <row r="647" spans="1:12" x14ac:dyDescent="0.25">
      <c r="A647" s="8" t="s">
        <v>84</v>
      </c>
      <c r="B647" s="1">
        <v>2</v>
      </c>
      <c r="C647" s="1">
        <v>182</v>
      </c>
      <c r="D647" s="1">
        <v>0</v>
      </c>
      <c r="E647" s="1">
        <v>0</v>
      </c>
      <c r="F647" s="10">
        <f>IFERROR(VLOOKUP(A647,'Sevinç 03.04.2023 1215'!$A:$F,5,0),0)</f>
        <v>0</v>
      </c>
      <c r="G647" s="10">
        <f>IFERROR(VLOOKUP(A647,'Sevinç 04.04.2023 0911'!$A:$D,4,0),0)</f>
        <v>0</v>
      </c>
      <c r="H647" s="10">
        <f>IFERROR(VLOOKUP(A647,'Onaya Sunulan Birim Fiyat'!$A:$C,3,0),0)</f>
        <v>0</v>
      </c>
      <c r="I647" s="10">
        <f>IFERROR(VLOOKUP(A647,'Eksik Birim Fiyat Satınalma'!$A:$E,5,0),0)</f>
        <v>0</v>
      </c>
      <c r="J647" s="10" t="str">
        <f>IFERROR(VLOOKUP(A647,'Eksik Birim Fiyat'!$A$2:$E$129,5,0),0)</f>
        <v>0 0</v>
      </c>
      <c r="K647" s="10">
        <f>IFERROR(VLOOKUP(A647,'Birim Fiyatı Olmayan Malzemeler'!$A$1:$C$128,3,0),0)</f>
        <v>0</v>
      </c>
      <c r="L647" s="10">
        <f>IFERROR(VLOOKUP(A647,'Reçete Altındakiler'!$A:$C,3,0),0)</f>
        <v>0</v>
      </c>
    </row>
    <row r="648" spans="1:12" x14ac:dyDescent="0.25">
      <c r="A648" s="8" t="s">
        <v>562</v>
      </c>
      <c r="B648" s="1">
        <v>2</v>
      </c>
      <c r="C648" s="1">
        <v>59</v>
      </c>
      <c r="D648" s="1">
        <v>1.4</v>
      </c>
      <c r="E648" s="1">
        <v>82.6</v>
      </c>
      <c r="F648" s="10">
        <f>IFERROR(VLOOKUP(A648,'Sevinç 03.04.2023 1215'!$A:$F,5,0),0)</f>
        <v>0</v>
      </c>
      <c r="G648" s="10">
        <f>IFERROR(VLOOKUP(A648,'Sevinç 04.04.2023 0911'!$A:$D,4,0),0)</f>
        <v>0</v>
      </c>
      <c r="H648" s="10">
        <f>IFERROR(VLOOKUP(A648,'Onaya Sunulan Birim Fiyat'!$A:$C,3,0),0)</f>
        <v>1.4</v>
      </c>
      <c r="I648" s="10">
        <f>IFERROR(VLOOKUP(A648,'Eksik Birim Fiyat Satınalma'!$A:$E,5,0),0)</f>
        <v>0</v>
      </c>
      <c r="J648" s="10">
        <f>IFERROR(VLOOKUP(A648,'Eksik Birim Fiyat'!$A$2:$E$129,5,0),0)</f>
        <v>0</v>
      </c>
      <c r="K648" s="10">
        <f>IFERROR(VLOOKUP(A648,'Birim Fiyatı Olmayan Malzemeler'!$A$1:$C$128,3,0),0)</f>
        <v>0</v>
      </c>
      <c r="L648" s="10">
        <f>IFERROR(VLOOKUP(A648,'Reçete Altındakiler'!$A:$C,3,0),0)</f>
        <v>0</v>
      </c>
    </row>
    <row r="649" spans="1:12" x14ac:dyDescent="0.25">
      <c r="A649" s="8" t="s">
        <v>632</v>
      </c>
      <c r="B649" s="1">
        <v>2</v>
      </c>
      <c r="C649" s="1">
        <v>100</v>
      </c>
      <c r="D649" s="1">
        <v>0.1323</v>
      </c>
      <c r="E649" s="1">
        <v>13.23</v>
      </c>
      <c r="F649" s="10">
        <f>IFERROR(VLOOKUP(A649,'Sevinç 03.04.2023 1215'!$A:$F,5,0),0)</f>
        <v>0</v>
      </c>
      <c r="G649" s="10">
        <f>IFERROR(VLOOKUP(A649,'Sevinç 04.04.2023 0911'!$A:$D,4,0),0)</f>
        <v>0</v>
      </c>
      <c r="H649" s="10">
        <f>IFERROR(VLOOKUP(A649,'Onaya Sunulan Birim Fiyat'!$A:$C,3,0),0)</f>
        <v>0.1323</v>
      </c>
      <c r="I649" s="10">
        <f>IFERROR(VLOOKUP(A649,'Eksik Birim Fiyat Satınalma'!$A:$E,5,0),0)</f>
        <v>0</v>
      </c>
      <c r="J649" s="10">
        <f>IFERROR(VLOOKUP(A649,'Eksik Birim Fiyat'!$A$2:$E$129,5,0),0)</f>
        <v>0</v>
      </c>
      <c r="K649" s="10">
        <f>IFERROR(VLOOKUP(A649,'Birim Fiyatı Olmayan Malzemeler'!$A$1:$C$128,3,0),0)</f>
        <v>0</v>
      </c>
      <c r="L649" s="10">
        <f>IFERROR(VLOOKUP(A649,'Reçete Altındakiler'!$A:$C,3,0),0)</f>
        <v>0</v>
      </c>
    </row>
    <row r="650" spans="1:12" x14ac:dyDescent="0.25">
      <c r="A650" s="8" t="s">
        <v>876</v>
      </c>
      <c r="B650" s="1">
        <v>2</v>
      </c>
      <c r="C650" s="1">
        <v>9</v>
      </c>
      <c r="D650" s="1">
        <v>0</v>
      </c>
      <c r="E650" s="1">
        <v>0</v>
      </c>
      <c r="F650" s="10">
        <f>IFERROR(VLOOKUP(A650,'Sevinç 03.04.2023 1215'!$A:$F,5,0),0)</f>
        <v>0</v>
      </c>
      <c r="G650" s="10">
        <f>IFERROR(VLOOKUP(A650,'Sevinç 04.04.2023 0911'!$A:$D,4,0),0)</f>
        <v>0</v>
      </c>
      <c r="H650" s="10">
        <f>IFERROR(VLOOKUP(A650,'Onaya Sunulan Birim Fiyat'!$A:$C,3,0),0)</f>
        <v>0</v>
      </c>
      <c r="I650" s="10">
        <f>IFERROR(VLOOKUP(A650,'Eksik Birim Fiyat Satınalma'!$A:$E,5,0),0)</f>
        <v>0</v>
      </c>
      <c r="J650" s="10" t="str">
        <f>IFERROR(VLOOKUP(A650,'Eksik Birim Fiyat'!$A$2:$E$129,5,0),0)</f>
        <v>0 0</v>
      </c>
      <c r="K650" s="10">
        <f>IFERROR(VLOOKUP(A650,'Birim Fiyatı Olmayan Malzemeler'!$A$1:$C$128,3,0),0)</f>
        <v>0</v>
      </c>
      <c r="L650" s="10">
        <f>IFERROR(VLOOKUP(A650,'Reçete Altındakiler'!$A:$C,3,0),0)</f>
        <v>0</v>
      </c>
    </row>
    <row r="651" spans="1:12" x14ac:dyDescent="0.25">
      <c r="A651" s="8" t="s">
        <v>479</v>
      </c>
      <c r="B651" s="1">
        <v>2</v>
      </c>
      <c r="C651" s="1">
        <v>81</v>
      </c>
      <c r="D651" s="1">
        <v>0</v>
      </c>
      <c r="E651" s="1">
        <v>0</v>
      </c>
      <c r="F651" s="10">
        <f>IFERROR(VLOOKUP(A651,'Sevinç 03.04.2023 1215'!$A:$F,5,0),0)</f>
        <v>0</v>
      </c>
      <c r="G651" s="10">
        <f>IFERROR(VLOOKUP(A651,'Sevinç 04.04.2023 0911'!$A:$D,4,0),0)</f>
        <v>0</v>
      </c>
      <c r="H651" s="10">
        <f>IFERROR(VLOOKUP(A651,'Onaya Sunulan Birim Fiyat'!$A:$C,3,0),0)</f>
        <v>0</v>
      </c>
      <c r="I651" s="10">
        <f>IFERROR(VLOOKUP(A651,'Eksik Birim Fiyat Satınalma'!$A:$E,5,0),0)</f>
        <v>0</v>
      </c>
      <c r="J651" s="10" t="str">
        <f>IFERROR(VLOOKUP(A651,'Eksik Birim Fiyat'!$A$2:$E$129,5,0),0)</f>
        <v>0 0</v>
      </c>
      <c r="K651" s="10">
        <f>IFERROR(VLOOKUP(A651,'Birim Fiyatı Olmayan Malzemeler'!$A$1:$C$128,3,0),0)</f>
        <v>0</v>
      </c>
      <c r="L651" s="10">
        <f>IFERROR(VLOOKUP(A651,'Reçete Altındakiler'!$A:$C,3,0),0)</f>
        <v>0</v>
      </c>
    </row>
    <row r="652" spans="1:12" x14ac:dyDescent="0.25">
      <c r="A652" s="8" t="s">
        <v>480</v>
      </c>
      <c r="B652" s="1">
        <v>2</v>
      </c>
      <c r="C652" s="1">
        <v>25</v>
      </c>
      <c r="D652" s="1">
        <v>0.26</v>
      </c>
      <c r="E652" s="1">
        <v>6.5</v>
      </c>
      <c r="F652" s="10">
        <f>IFERROR(VLOOKUP(A652,'Sevinç 03.04.2023 1215'!$A:$F,5,0),0)</f>
        <v>0</v>
      </c>
      <c r="G652" s="10">
        <f>IFERROR(VLOOKUP(A652,'Sevinç 04.04.2023 0911'!$A:$D,4,0),0)</f>
        <v>0</v>
      </c>
      <c r="H652" s="10">
        <f>IFERROR(VLOOKUP(A652,'Onaya Sunulan Birim Fiyat'!$A:$C,3,0),0)</f>
        <v>0.26</v>
      </c>
      <c r="I652" s="10">
        <f>IFERROR(VLOOKUP(A652,'Eksik Birim Fiyat Satınalma'!$A:$E,5,0),0)</f>
        <v>0</v>
      </c>
      <c r="J652" s="10">
        <f>IFERROR(VLOOKUP(A652,'Eksik Birim Fiyat'!$A$2:$E$129,5,0),0)</f>
        <v>0</v>
      </c>
      <c r="K652" s="10">
        <f>IFERROR(VLOOKUP(A652,'Birim Fiyatı Olmayan Malzemeler'!$A$1:$C$128,3,0),0)</f>
        <v>0</v>
      </c>
      <c r="L652" s="10">
        <f>IFERROR(VLOOKUP(A652,'Reçete Altındakiler'!$A:$C,3,0),0)</f>
        <v>0</v>
      </c>
    </row>
    <row r="653" spans="1:12" x14ac:dyDescent="0.25">
      <c r="A653" s="8" t="s">
        <v>694</v>
      </c>
      <c r="B653" s="1">
        <v>2</v>
      </c>
      <c r="C653" s="1">
        <v>681</v>
      </c>
      <c r="D653" s="1">
        <v>0.15</v>
      </c>
      <c r="E653" s="1">
        <v>102.15</v>
      </c>
      <c r="F653" s="10">
        <f>IFERROR(VLOOKUP(A653,'Sevinç 03.04.2023 1215'!$A:$F,5,0),0)</f>
        <v>0</v>
      </c>
      <c r="G653" s="10">
        <f>IFERROR(VLOOKUP(A653,'Sevinç 04.04.2023 0911'!$A:$D,4,0),0)</f>
        <v>0</v>
      </c>
      <c r="H653" s="10">
        <f>IFERROR(VLOOKUP(A653,'Onaya Sunulan Birim Fiyat'!$A:$C,3,0),0)</f>
        <v>0.15</v>
      </c>
      <c r="I653" s="10">
        <f>IFERROR(VLOOKUP(A653,'Eksik Birim Fiyat Satınalma'!$A:$E,5,0),0)</f>
        <v>0</v>
      </c>
      <c r="J653" s="10">
        <f>IFERROR(VLOOKUP(A653,'Eksik Birim Fiyat'!$A$2:$E$129,5,0),0)</f>
        <v>0</v>
      </c>
      <c r="K653" s="10">
        <f>IFERROR(VLOOKUP(A653,'Birim Fiyatı Olmayan Malzemeler'!$A$1:$C$128,3,0),0)</f>
        <v>0</v>
      </c>
      <c r="L653" s="10">
        <f>IFERROR(VLOOKUP(A653,'Reçete Altındakiler'!$A:$C,3,0),0)</f>
        <v>0</v>
      </c>
    </row>
    <row r="654" spans="1:12" x14ac:dyDescent="0.25">
      <c r="A654" s="8" t="s">
        <v>85</v>
      </c>
      <c r="B654" s="1">
        <v>2</v>
      </c>
      <c r="C654" s="1">
        <v>344</v>
      </c>
      <c r="D654" s="1">
        <v>0.55000000000000004</v>
      </c>
      <c r="E654" s="1">
        <v>189.2</v>
      </c>
      <c r="F654" s="10">
        <f>IFERROR(VLOOKUP(A654,'Sevinç 03.04.2023 1215'!$A:$F,5,0),0)</f>
        <v>0</v>
      </c>
      <c r="G654" s="10">
        <f>IFERROR(VLOOKUP(A654,'Sevinç 04.04.2023 0911'!$A:$D,4,0),0)</f>
        <v>0</v>
      </c>
      <c r="H654" s="10">
        <f>IFERROR(VLOOKUP(A654,'Onaya Sunulan Birim Fiyat'!$A:$C,3,0),0)</f>
        <v>0.55000000000000004</v>
      </c>
      <c r="I654" s="10">
        <f>IFERROR(VLOOKUP(A654,'Eksik Birim Fiyat Satınalma'!$A:$E,5,0),0)</f>
        <v>0</v>
      </c>
      <c r="J654" s="10">
        <f>IFERROR(VLOOKUP(A654,'Eksik Birim Fiyat'!$A$2:$E$129,5,0),0)</f>
        <v>0</v>
      </c>
      <c r="K654" s="10">
        <f>IFERROR(VLOOKUP(A654,'Birim Fiyatı Olmayan Malzemeler'!$A$1:$C$128,3,0),0)</f>
        <v>0</v>
      </c>
      <c r="L654" s="10">
        <f>IFERROR(VLOOKUP(A654,'Reçete Altındakiler'!$A:$C,3,0),0)</f>
        <v>0</v>
      </c>
    </row>
    <row r="655" spans="1:12" x14ac:dyDescent="0.25">
      <c r="A655" s="8" t="s">
        <v>877</v>
      </c>
      <c r="B655" s="1">
        <v>2</v>
      </c>
      <c r="C655" s="1">
        <v>133</v>
      </c>
      <c r="D655" s="1">
        <v>0.14000000000000001</v>
      </c>
      <c r="E655" s="1">
        <v>18.62</v>
      </c>
      <c r="F655" s="10">
        <f>IFERROR(VLOOKUP(A655,'Sevinç 03.04.2023 1215'!$A:$F,5,0),0)</f>
        <v>0</v>
      </c>
      <c r="G655" s="10">
        <f>IFERROR(VLOOKUP(A655,'Sevinç 04.04.2023 0911'!$A:$D,4,0),0)</f>
        <v>0</v>
      </c>
      <c r="H655" s="10">
        <f>IFERROR(VLOOKUP(A655,'Onaya Sunulan Birim Fiyat'!$A:$C,3,0),0)</f>
        <v>0.14000000000000001</v>
      </c>
      <c r="I655" s="10">
        <f>IFERROR(VLOOKUP(A655,'Eksik Birim Fiyat Satınalma'!$A:$E,5,0),0)</f>
        <v>0</v>
      </c>
      <c r="J655" s="10">
        <f>IFERROR(VLOOKUP(A655,'Eksik Birim Fiyat'!$A$2:$E$129,5,0),0)</f>
        <v>0</v>
      </c>
      <c r="K655" s="10">
        <f>IFERROR(VLOOKUP(A655,'Birim Fiyatı Olmayan Malzemeler'!$A$1:$C$128,3,0),0)</f>
        <v>0</v>
      </c>
      <c r="L655" s="10">
        <f>IFERROR(VLOOKUP(A655,'Reçete Altındakiler'!$A:$C,3,0),0)</f>
        <v>0</v>
      </c>
    </row>
    <row r="656" spans="1:12" x14ac:dyDescent="0.25">
      <c r="A656" s="8" t="s">
        <v>878</v>
      </c>
      <c r="B656" s="1">
        <v>2</v>
      </c>
      <c r="C656" s="1">
        <v>700</v>
      </c>
      <c r="D656" s="1">
        <v>0.12</v>
      </c>
      <c r="E656" s="1">
        <v>84</v>
      </c>
      <c r="F656" s="10">
        <f>IFERROR(VLOOKUP(A656,'Sevinç 03.04.2023 1215'!$A:$F,5,0),0)</f>
        <v>0</v>
      </c>
      <c r="G656" s="10">
        <f>IFERROR(VLOOKUP(A656,'Sevinç 04.04.2023 0911'!$A:$D,4,0),0)</f>
        <v>0</v>
      </c>
      <c r="H656" s="10">
        <f>IFERROR(VLOOKUP(A656,'Onaya Sunulan Birim Fiyat'!$A:$C,3,0),0)</f>
        <v>0.12</v>
      </c>
      <c r="I656" s="10">
        <f>IFERROR(VLOOKUP(A656,'Eksik Birim Fiyat Satınalma'!$A:$E,5,0),0)</f>
        <v>0</v>
      </c>
      <c r="J656" s="10">
        <f>IFERROR(VLOOKUP(A656,'Eksik Birim Fiyat'!$A$2:$E$129,5,0),0)</f>
        <v>0</v>
      </c>
      <c r="K656" s="10">
        <f>IFERROR(VLOOKUP(A656,'Birim Fiyatı Olmayan Malzemeler'!$A$1:$C$128,3,0),0)</f>
        <v>0</v>
      </c>
      <c r="L656" s="10">
        <f>IFERROR(VLOOKUP(A656,'Reçete Altındakiler'!$A:$C,3,0),0)</f>
        <v>0</v>
      </c>
    </row>
    <row r="657" spans="1:12" x14ac:dyDescent="0.25">
      <c r="A657" s="8" t="s">
        <v>86</v>
      </c>
      <c r="B657" s="1">
        <v>2</v>
      </c>
      <c r="C657" s="1">
        <v>532</v>
      </c>
      <c r="D657" s="1">
        <v>0.04</v>
      </c>
      <c r="E657" s="1">
        <v>21.28</v>
      </c>
      <c r="F657" s="10">
        <f>IFERROR(VLOOKUP(A657,'Sevinç 03.04.2023 1215'!$A:$F,5,0),0)</f>
        <v>0</v>
      </c>
      <c r="G657" s="10">
        <f>IFERROR(VLOOKUP(A657,'Sevinç 04.04.2023 0911'!$A:$D,4,0),0)</f>
        <v>0</v>
      </c>
      <c r="H657" s="10">
        <f>IFERROR(VLOOKUP(A657,'Onaya Sunulan Birim Fiyat'!$A:$C,3,0),0)</f>
        <v>0.04</v>
      </c>
      <c r="I657" s="10">
        <f>IFERROR(VLOOKUP(A657,'Eksik Birim Fiyat Satınalma'!$A:$E,5,0),0)</f>
        <v>0</v>
      </c>
      <c r="J657" s="10">
        <f>IFERROR(VLOOKUP(A657,'Eksik Birim Fiyat'!$A$2:$E$129,5,0),0)</f>
        <v>0</v>
      </c>
      <c r="K657" s="10">
        <f>IFERROR(VLOOKUP(A657,'Birim Fiyatı Olmayan Malzemeler'!$A$1:$C$128,3,0),0)</f>
        <v>0</v>
      </c>
      <c r="L657" s="10">
        <f>IFERROR(VLOOKUP(A657,'Reçete Altındakiler'!$A:$C,3,0),0)</f>
        <v>0</v>
      </c>
    </row>
    <row r="658" spans="1:12" x14ac:dyDescent="0.25">
      <c r="A658" s="8" t="s">
        <v>398</v>
      </c>
      <c r="B658" s="1">
        <v>2</v>
      </c>
      <c r="C658" s="1">
        <v>940</v>
      </c>
      <c r="D658" s="1">
        <v>0</v>
      </c>
      <c r="E658" s="1">
        <v>0</v>
      </c>
      <c r="F658" s="10">
        <f>IFERROR(VLOOKUP(A658,'Sevinç 03.04.2023 1215'!$A:$F,5,0),0)</f>
        <v>0</v>
      </c>
      <c r="G658" s="10">
        <f>IFERROR(VLOOKUP(A658,'Sevinç 04.04.2023 0911'!$A:$D,4,0),0)</f>
        <v>0</v>
      </c>
      <c r="H658" s="10">
        <f>IFERROR(VLOOKUP(A658,'Onaya Sunulan Birim Fiyat'!$A:$C,3,0),0)</f>
        <v>0</v>
      </c>
      <c r="I658" s="10">
        <f>IFERROR(VLOOKUP(A658,'Eksik Birim Fiyat Satınalma'!$A:$E,5,0),0)</f>
        <v>0</v>
      </c>
      <c r="J658" s="10" t="str">
        <f>IFERROR(VLOOKUP(A658,'Eksik Birim Fiyat'!$A$2:$E$129,5,0),0)</f>
        <v>0 0</v>
      </c>
      <c r="K658" s="10">
        <f>IFERROR(VLOOKUP(A658,'Birim Fiyatı Olmayan Malzemeler'!$A$1:$C$128,3,0),0)</f>
        <v>0</v>
      </c>
      <c r="L658" s="10">
        <f>IFERROR(VLOOKUP(A658,'Reçete Altındakiler'!$A:$C,3,0),0)</f>
        <v>0</v>
      </c>
    </row>
    <row r="659" spans="1:12" x14ac:dyDescent="0.25">
      <c r="A659" s="8" t="s">
        <v>481</v>
      </c>
      <c r="B659" s="1">
        <v>2</v>
      </c>
      <c r="C659" s="1">
        <v>460</v>
      </c>
      <c r="D659" s="1">
        <v>2.8000000000000001E-2</v>
      </c>
      <c r="E659" s="1">
        <v>12.88</v>
      </c>
      <c r="F659" s="10">
        <f>IFERROR(VLOOKUP(A659,'Sevinç 03.04.2023 1215'!$A:$F,5,0),0)</f>
        <v>0</v>
      </c>
      <c r="G659" s="10">
        <f>IFERROR(VLOOKUP(A659,'Sevinç 04.04.2023 0911'!$A:$D,4,0),0)</f>
        <v>0</v>
      </c>
      <c r="H659" s="10">
        <f>IFERROR(VLOOKUP(A659,'Onaya Sunulan Birim Fiyat'!$A:$C,3,0),0)</f>
        <v>2.8000000000000001E-2</v>
      </c>
      <c r="I659" s="10">
        <f>IFERROR(VLOOKUP(A659,'Eksik Birim Fiyat Satınalma'!$A:$E,5,0),0)</f>
        <v>0</v>
      </c>
      <c r="J659" s="10">
        <f>IFERROR(VLOOKUP(A659,'Eksik Birim Fiyat'!$A$2:$E$129,5,0),0)</f>
        <v>0</v>
      </c>
      <c r="K659" s="10">
        <f>IFERROR(VLOOKUP(A659,'Birim Fiyatı Olmayan Malzemeler'!$A$1:$C$128,3,0),0)</f>
        <v>0</v>
      </c>
      <c r="L659" s="10">
        <f>IFERROR(VLOOKUP(A659,'Reçete Altındakiler'!$A:$C,3,0),0)</f>
        <v>0</v>
      </c>
    </row>
    <row r="660" spans="1:12" x14ac:dyDescent="0.25">
      <c r="A660" s="8" t="s">
        <v>267</v>
      </c>
      <c r="B660" s="1">
        <v>2</v>
      </c>
      <c r="C660" s="1">
        <v>230</v>
      </c>
      <c r="D660" s="1">
        <v>0.32</v>
      </c>
      <c r="E660" s="1">
        <v>73.599999999999994</v>
      </c>
      <c r="F660" s="10">
        <f>IFERROR(VLOOKUP(A660,'Sevinç 03.04.2023 1215'!$A:$F,5,0),0)</f>
        <v>0</v>
      </c>
      <c r="G660" s="10">
        <f>IFERROR(VLOOKUP(A660,'Sevinç 04.04.2023 0911'!$A:$D,4,0),0)</f>
        <v>0</v>
      </c>
      <c r="H660" s="10">
        <f>IFERROR(VLOOKUP(A660,'Onaya Sunulan Birim Fiyat'!$A:$C,3,0),0)</f>
        <v>0.32</v>
      </c>
      <c r="I660" s="10">
        <f>IFERROR(VLOOKUP(A660,'Eksik Birim Fiyat Satınalma'!$A:$E,5,0),0)</f>
        <v>0</v>
      </c>
      <c r="J660" s="10">
        <f>IFERROR(VLOOKUP(A660,'Eksik Birim Fiyat'!$A$2:$E$129,5,0),0)</f>
        <v>0</v>
      </c>
      <c r="K660" s="10">
        <f>IFERROR(VLOOKUP(A660,'Birim Fiyatı Olmayan Malzemeler'!$A$1:$C$128,3,0),0)</f>
        <v>0</v>
      </c>
      <c r="L660" s="10">
        <f>IFERROR(VLOOKUP(A660,'Reçete Altındakiler'!$A:$C,3,0),0)</f>
        <v>0</v>
      </c>
    </row>
    <row r="661" spans="1:12" x14ac:dyDescent="0.25">
      <c r="A661" s="8" t="s">
        <v>563</v>
      </c>
      <c r="B661" s="1">
        <v>2</v>
      </c>
      <c r="C661" s="1">
        <v>174</v>
      </c>
      <c r="D661" s="1">
        <v>0.31</v>
      </c>
      <c r="E661" s="1">
        <v>53.94</v>
      </c>
      <c r="F661" s="10">
        <f>IFERROR(VLOOKUP(A661,'Sevinç 03.04.2023 1215'!$A:$F,5,0),0)</f>
        <v>0</v>
      </c>
      <c r="G661" s="10">
        <f>IFERROR(VLOOKUP(A661,'Sevinç 04.04.2023 0911'!$A:$D,4,0),0)</f>
        <v>0</v>
      </c>
      <c r="H661" s="10">
        <f>IFERROR(VLOOKUP(A661,'Onaya Sunulan Birim Fiyat'!$A:$C,3,0),0)</f>
        <v>0.31</v>
      </c>
      <c r="I661" s="10">
        <f>IFERROR(VLOOKUP(A661,'Eksik Birim Fiyat Satınalma'!$A:$E,5,0),0)</f>
        <v>0</v>
      </c>
      <c r="J661" s="10">
        <f>IFERROR(VLOOKUP(A661,'Eksik Birim Fiyat'!$A$2:$E$129,5,0),0)</f>
        <v>0</v>
      </c>
      <c r="K661" s="10">
        <f>IFERROR(VLOOKUP(A661,'Birim Fiyatı Olmayan Malzemeler'!$A$1:$C$128,3,0),0)</f>
        <v>0</v>
      </c>
      <c r="L661" s="10">
        <f>IFERROR(VLOOKUP(A661,'Reçete Altındakiler'!$A:$C,3,0),0)</f>
        <v>0</v>
      </c>
    </row>
    <row r="662" spans="1:12" x14ac:dyDescent="0.25">
      <c r="A662" s="8" t="s">
        <v>268</v>
      </c>
      <c r="B662" s="1">
        <v>2</v>
      </c>
      <c r="C662" s="1">
        <v>43</v>
      </c>
      <c r="D662" s="1">
        <v>0.1</v>
      </c>
      <c r="E662" s="1">
        <v>4.3</v>
      </c>
      <c r="F662" s="10">
        <f>IFERROR(VLOOKUP(A662,'Sevinç 03.04.2023 1215'!$A:$F,5,0),0)</f>
        <v>0</v>
      </c>
      <c r="G662" s="10">
        <f>IFERROR(VLOOKUP(A662,'Sevinç 04.04.2023 0911'!$A:$D,4,0),0)</f>
        <v>0</v>
      </c>
      <c r="H662" s="10">
        <f>IFERROR(VLOOKUP(A662,'Onaya Sunulan Birim Fiyat'!$A:$C,3,0),0)</f>
        <v>0.1</v>
      </c>
      <c r="I662" s="10">
        <f>IFERROR(VLOOKUP(A662,'Eksik Birim Fiyat Satınalma'!$A:$E,5,0),0)</f>
        <v>0</v>
      </c>
      <c r="J662" s="10">
        <f>IFERROR(VLOOKUP(A662,'Eksik Birim Fiyat'!$A$2:$E$129,5,0),0)</f>
        <v>0</v>
      </c>
      <c r="K662" s="10">
        <f>IFERROR(VLOOKUP(A662,'Birim Fiyatı Olmayan Malzemeler'!$A$1:$C$128,3,0),0)</f>
        <v>0</v>
      </c>
      <c r="L662" s="10">
        <f>IFERROR(VLOOKUP(A662,'Reçete Altındakiler'!$A:$C,3,0),0)</f>
        <v>0</v>
      </c>
    </row>
    <row r="663" spans="1:12" x14ac:dyDescent="0.25">
      <c r="A663" s="8" t="s">
        <v>87</v>
      </c>
      <c r="B663" s="1">
        <v>2</v>
      </c>
      <c r="C663" s="1">
        <v>25</v>
      </c>
      <c r="D663" s="1">
        <v>1.8</v>
      </c>
      <c r="E663" s="1">
        <v>45</v>
      </c>
      <c r="F663" s="10">
        <f>IFERROR(VLOOKUP(A663,'Sevinç 03.04.2023 1215'!$A:$F,5,0),0)</f>
        <v>0</v>
      </c>
      <c r="G663" s="10">
        <f>IFERROR(VLOOKUP(A663,'Sevinç 04.04.2023 0911'!$A:$D,4,0),0)</f>
        <v>0</v>
      </c>
      <c r="H663" s="10">
        <f>IFERROR(VLOOKUP(A663,'Onaya Sunulan Birim Fiyat'!$A:$C,3,0),0)</f>
        <v>1.8</v>
      </c>
      <c r="I663" s="10">
        <f>IFERROR(VLOOKUP(A663,'Eksik Birim Fiyat Satınalma'!$A:$E,5,0),0)</f>
        <v>0</v>
      </c>
      <c r="J663" s="10">
        <f>IFERROR(VLOOKUP(A663,'Eksik Birim Fiyat'!$A$2:$E$129,5,0),0)</f>
        <v>0</v>
      </c>
      <c r="K663" s="10">
        <f>IFERROR(VLOOKUP(A663,'Birim Fiyatı Olmayan Malzemeler'!$A$1:$C$128,3,0),0)</f>
        <v>0</v>
      </c>
      <c r="L663" s="10">
        <f>IFERROR(VLOOKUP(A663,'Reçete Altındakiler'!$A:$C,3,0),0)</f>
        <v>0</v>
      </c>
    </row>
    <row r="664" spans="1:12" x14ac:dyDescent="0.25">
      <c r="A664" s="8" t="s">
        <v>564</v>
      </c>
      <c r="B664" s="1">
        <v>2</v>
      </c>
      <c r="C664" s="1">
        <v>10</v>
      </c>
      <c r="D664" s="1">
        <v>0.24</v>
      </c>
      <c r="E664" s="1">
        <v>2.4</v>
      </c>
      <c r="F664" s="10">
        <f>IFERROR(VLOOKUP(A664,'Sevinç 03.04.2023 1215'!$A:$F,5,0),0)</f>
        <v>0</v>
      </c>
      <c r="G664" s="10">
        <f>IFERROR(VLOOKUP(A664,'Sevinç 04.04.2023 0911'!$A:$D,4,0),0)</f>
        <v>0</v>
      </c>
      <c r="H664" s="10">
        <f>IFERROR(VLOOKUP(A664,'Onaya Sunulan Birim Fiyat'!$A:$C,3,0),0)</f>
        <v>0.24</v>
      </c>
      <c r="I664" s="10">
        <f>IFERROR(VLOOKUP(A664,'Eksik Birim Fiyat Satınalma'!$A:$E,5,0),0)</f>
        <v>0</v>
      </c>
      <c r="J664" s="10">
        <f>IFERROR(VLOOKUP(A664,'Eksik Birim Fiyat'!$A$2:$E$129,5,0),0)</f>
        <v>0</v>
      </c>
      <c r="K664" s="10">
        <f>IFERROR(VLOOKUP(A664,'Birim Fiyatı Olmayan Malzemeler'!$A$1:$C$128,3,0),0)</f>
        <v>0</v>
      </c>
      <c r="L664" s="10">
        <f>IFERROR(VLOOKUP(A664,'Reçete Altındakiler'!$A:$C,3,0),0)</f>
        <v>0</v>
      </c>
    </row>
    <row r="665" spans="1:12" x14ac:dyDescent="0.25">
      <c r="A665" s="8" t="s">
        <v>879</v>
      </c>
      <c r="B665" s="1">
        <v>2</v>
      </c>
      <c r="C665" s="1">
        <v>20</v>
      </c>
      <c r="D665" s="1">
        <v>1.72</v>
      </c>
      <c r="E665" s="1">
        <v>34.4</v>
      </c>
      <c r="F665" s="10">
        <f>IFERROR(VLOOKUP(A665,'Sevinç 03.04.2023 1215'!$A:$F,5,0),0)</f>
        <v>0</v>
      </c>
      <c r="G665" s="10">
        <f>IFERROR(VLOOKUP(A665,'Sevinç 04.04.2023 0911'!$A:$D,4,0),0)</f>
        <v>0</v>
      </c>
      <c r="H665" s="10">
        <f>IFERROR(VLOOKUP(A665,'Onaya Sunulan Birim Fiyat'!$A:$C,3,0),0)</f>
        <v>1.72</v>
      </c>
      <c r="I665" s="10">
        <f>IFERROR(VLOOKUP(A665,'Eksik Birim Fiyat Satınalma'!$A:$E,5,0),0)</f>
        <v>0</v>
      </c>
      <c r="J665" s="10">
        <f>IFERROR(VLOOKUP(A665,'Eksik Birim Fiyat'!$A$2:$E$129,5,0),0)</f>
        <v>0</v>
      </c>
      <c r="K665" s="10">
        <f>IFERROR(VLOOKUP(A665,'Birim Fiyatı Olmayan Malzemeler'!$A$1:$C$128,3,0),0)</f>
        <v>0</v>
      </c>
      <c r="L665" s="10">
        <f>IFERROR(VLOOKUP(A665,'Reçete Altındakiler'!$A:$C,3,0),0)</f>
        <v>0</v>
      </c>
    </row>
    <row r="666" spans="1:12" x14ac:dyDescent="0.25">
      <c r="A666" s="8" t="s">
        <v>633</v>
      </c>
      <c r="B666" s="1">
        <v>2</v>
      </c>
      <c r="C666" s="1">
        <v>115</v>
      </c>
      <c r="D666" s="1">
        <v>0.27</v>
      </c>
      <c r="E666" s="1">
        <v>31.05</v>
      </c>
      <c r="F666" s="10">
        <f>IFERROR(VLOOKUP(A666,'Sevinç 03.04.2023 1215'!$A:$F,5,0),0)</f>
        <v>0</v>
      </c>
      <c r="G666" s="10">
        <f>IFERROR(VLOOKUP(A666,'Sevinç 04.04.2023 0911'!$A:$D,4,0),0)</f>
        <v>0</v>
      </c>
      <c r="H666" s="10">
        <f>IFERROR(VLOOKUP(A666,'Onaya Sunulan Birim Fiyat'!$A:$C,3,0),0)</f>
        <v>0.27</v>
      </c>
      <c r="I666" s="10">
        <f>IFERROR(VLOOKUP(A666,'Eksik Birim Fiyat Satınalma'!$A:$E,5,0),0)</f>
        <v>0</v>
      </c>
      <c r="J666" s="10">
        <f>IFERROR(VLOOKUP(A666,'Eksik Birim Fiyat'!$A$2:$E$129,5,0),0)</f>
        <v>0</v>
      </c>
      <c r="K666" s="10">
        <f>IFERROR(VLOOKUP(A666,'Birim Fiyatı Olmayan Malzemeler'!$A$1:$C$128,3,0),0)</f>
        <v>0</v>
      </c>
      <c r="L666" s="10">
        <f>IFERROR(VLOOKUP(A666,'Reçete Altındakiler'!$A:$C,3,0),0)</f>
        <v>0</v>
      </c>
    </row>
    <row r="667" spans="1:12" x14ac:dyDescent="0.25">
      <c r="A667" s="8" t="s">
        <v>88</v>
      </c>
      <c r="B667" s="1">
        <v>2</v>
      </c>
      <c r="C667" s="1">
        <v>5160</v>
      </c>
      <c r="D667" s="1">
        <v>0.21</v>
      </c>
      <c r="E667" s="1">
        <v>1083.5999999999999</v>
      </c>
      <c r="F667" s="10">
        <f>IFERROR(VLOOKUP(A667,'Sevinç 03.04.2023 1215'!$A:$F,5,0),0)</f>
        <v>0</v>
      </c>
      <c r="G667" s="10">
        <f>IFERROR(VLOOKUP(A667,'Sevinç 04.04.2023 0911'!$A:$D,4,0),0)</f>
        <v>0</v>
      </c>
      <c r="H667" s="10">
        <f>IFERROR(VLOOKUP(A667,'Onaya Sunulan Birim Fiyat'!$A:$C,3,0),0)</f>
        <v>0.21</v>
      </c>
      <c r="I667" s="10">
        <f>IFERROR(VLOOKUP(A667,'Eksik Birim Fiyat Satınalma'!$A:$E,5,0),0)</f>
        <v>0</v>
      </c>
      <c r="J667" s="10">
        <f>IFERROR(VLOOKUP(A667,'Eksik Birim Fiyat'!$A$2:$E$129,5,0),0)</f>
        <v>0</v>
      </c>
      <c r="K667" s="10">
        <f>IFERROR(VLOOKUP(A667,'Birim Fiyatı Olmayan Malzemeler'!$A$1:$C$128,3,0),0)</f>
        <v>0</v>
      </c>
      <c r="L667" s="10">
        <f>IFERROR(VLOOKUP(A667,'Reçete Altındakiler'!$A:$C,3,0),0)</f>
        <v>0</v>
      </c>
    </row>
    <row r="668" spans="1:12" x14ac:dyDescent="0.25">
      <c r="A668" s="8" t="s">
        <v>880</v>
      </c>
      <c r="B668" s="1">
        <v>2</v>
      </c>
      <c r="C668" s="1">
        <v>96</v>
      </c>
      <c r="D668" s="1">
        <v>2</v>
      </c>
      <c r="E668" s="1">
        <v>192</v>
      </c>
      <c r="F668" s="10">
        <f>IFERROR(VLOOKUP(A668,'Sevinç 03.04.2023 1215'!$A:$F,5,0),0)</f>
        <v>0</v>
      </c>
      <c r="G668" s="10">
        <f>IFERROR(VLOOKUP(A668,'Sevinç 04.04.2023 0911'!$A:$D,4,0),0)</f>
        <v>0</v>
      </c>
      <c r="H668" s="10">
        <f>IFERROR(VLOOKUP(A668,'Onaya Sunulan Birim Fiyat'!$A:$C,3,0),0)</f>
        <v>2</v>
      </c>
      <c r="I668" s="10">
        <f>IFERROR(VLOOKUP(A668,'Eksik Birim Fiyat Satınalma'!$A:$E,5,0),0)</f>
        <v>0</v>
      </c>
      <c r="J668" s="10">
        <f>IFERROR(VLOOKUP(A668,'Eksik Birim Fiyat'!$A$2:$E$129,5,0),0)</f>
        <v>0</v>
      </c>
      <c r="K668" s="10">
        <f>IFERROR(VLOOKUP(A668,'Birim Fiyatı Olmayan Malzemeler'!$A$1:$C$128,3,0),0)</f>
        <v>0</v>
      </c>
      <c r="L668" s="10">
        <f>IFERROR(VLOOKUP(A668,'Reçete Altındakiler'!$A:$C,3,0),0)</f>
        <v>0</v>
      </c>
    </row>
    <row r="669" spans="1:12" x14ac:dyDescent="0.25">
      <c r="A669" s="8" t="s">
        <v>482</v>
      </c>
      <c r="B669" s="1">
        <v>2</v>
      </c>
      <c r="C669" s="1">
        <v>41</v>
      </c>
      <c r="D669" s="1">
        <v>0.71</v>
      </c>
      <c r="E669" s="1">
        <v>29.11</v>
      </c>
      <c r="F669" s="10">
        <f>IFERROR(VLOOKUP(A669,'Sevinç 03.04.2023 1215'!$A:$F,5,0),0)</f>
        <v>0</v>
      </c>
      <c r="G669" s="10">
        <f>IFERROR(VLOOKUP(A669,'Sevinç 04.04.2023 0911'!$A:$D,4,0),0)</f>
        <v>0</v>
      </c>
      <c r="H669" s="10">
        <f>IFERROR(VLOOKUP(A669,'Onaya Sunulan Birim Fiyat'!$A:$C,3,0),0)</f>
        <v>0.71</v>
      </c>
      <c r="I669" s="10">
        <f>IFERROR(VLOOKUP(A669,'Eksik Birim Fiyat Satınalma'!$A:$E,5,0),0)</f>
        <v>0</v>
      </c>
      <c r="J669" s="10">
        <f>IFERROR(VLOOKUP(A669,'Eksik Birim Fiyat'!$A$2:$E$129,5,0),0)</f>
        <v>0</v>
      </c>
      <c r="K669" s="10">
        <f>IFERROR(VLOOKUP(A669,'Birim Fiyatı Olmayan Malzemeler'!$A$1:$C$128,3,0),0)</f>
        <v>0</v>
      </c>
      <c r="L669" s="10">
        <f>IFERROR(VLOOKUP(A669,'Reçete Altındakiler'!$A:$C,3,0),0)</f>
        <v>0</v>
      </c>
    </row>
    <row r="670" spans="1:12" x14ac:dyDescent="0.25">
      <c r="A670" s="8" t="s">
        <v>565</v>
      </c>
      <c r="B670" s="1">
        <v>2</v>
      </c>
      <c r="C670" s="1">
        <v>2000</v>
      </c>
      <c r="D670" s="1">
        <v>0.04</v>
      </c>
      <c r="E670" s="1">
        <v>80</v>
      </c>
      <c r="F670" s="10">
        <f>IFERROR(VLOOKUP(A670,'Sevinç 03.04.2023 1215'!$A:$F,5,0),0)</f>
        <v>0</v>
      </c>
      <c r="G670" s="10">
        <f>IFERROR(VLOOKUP(A670,'Sevinç 04.04.2023 0911'!$A:$D,4,0),0)</f>
        <v>0</v>
      </c>
      <c r="H670" s="10">
        <f>IFERROR(VLOOKUP(A670,'Onaya Sunulan Birim Fiyat'!$A:$C,3,0),0)</f>
        <v>0.04</v>
      </c>
      <c r="I670" s="10">
        <f>IFERROR(VLOOKUP(A670,'Eksik Birim Fiyat Satınalma'!$A:$E,5,0),0)</f>
        <v>0</v>
      </c>
      <c r="J670" s="10">
        <f>IFERROR(VLOOKUP(A670,'Eksik Birim Fiyat'!$A$2:$E$129,5,0),0)</f>
        <v>0</v>
      </c>
      <c r="K670" s="10">
        <f>IFERROR(VLOOKUP(A670,'Birim Fiyatı Olmayan Malzemeler'!$A$1:$C$128,3,0),0)</f>
        <v>0</v>
      </c>
      <c r="L670" s="10">
        <f>IFERROR(VLOOKUP(A670,'Reçete Altındakiler'!$A:$C,3,0),0)</f>
        <v>0</v>
      </c>
    </row>
    <row r="671" spans="1:12" x14ac:dyDescent="0.25">
      <c r="A671" s="8" t="s">
        <v>269</v>
      </c>
      <c r="B671" s="1">
        <v>2</v>
      </c>
      <c r="C671" s="1">
        <v>41</v>
      </c>
      <c r="D671" s="1">
        <v>8</v>
      </c>
      <c r="E671" s="1">
        <v>328</v>
      </c>
      <c r="F671" s="10">
        <f>IFERROR(VLOOKUP(A671,'Sevinç 03.04.2023 1215'!$A:$F,5,0),0)</f>
        <v>0</v>
      </c>
      <c r="G671" s="10">
        <f>IFERROR(VLOOKUP(A671,'Sevinç 04.04.2023 0911'!$A:$D,4,0),0)</f>
        <v>0</v>
      </c>
      <c r="H671" s="10">
        <f>IFERROR(VLOOKUP(A671,'Onaya Sunulan Birim Fiyat'!$A:$C,3,0),0)</f>
        <v>8</v>
      </c>
      <c r="I671" s="10">
        <f>IFERROR(VLOOKUP(A671,'Eksik Birim Fiyat Satınalma'!$A:$E,5,0),0)</f>
        <v>0</v>
      </c>
      <c r="J671" s="10">
        <f>IFERROR(VLOOKUP(A671,'Eksik Birim Fiyat'!$A$2:$E$129,5,0),0)</f>
        <v>0</v>
      </c>
      <c r="K671" s="10">
        <f>IFERROR(VLOOKUP(A671,'Birim Fiyatı Olmayan Malzemeler'!$A$1:$C$128,3,0),0)</f>
        <v>0</v>
      </c>
      <c r="L671" s="10">
        <f>IFERROR(VLOOKUP(A671,'Reçete Altındakiler'!$A:$C,3,0),0)</f>
        <v>0</v>
      </c>
    </row>
    <row r="672" spans="1:12" x14ac:dyDescent="0.25">
      <c r="A672" s="8" t="s">
        <v>566</v>
      </c>
      <c r="B672" s="1">
        <v>2</v>
      </c>
      <c r="C672" s="1">
        <v>1430</v>
      </c>
      <c r="D672" s="1">
        <v>1.35</v>
      </c>
      <c r="E672" s="1">
        <v>1930.5</v>
      </c>
      <c r="F672" s="10">
        <f>IFERROR(VLOOKUP(A672,'Sevinç 03.04.2023 1215'!$A:$F,5,0),0)</f>
        <v>0</v>
      </c>
      <c r="G672" s="10">
        <f>IFERROR(VLOOKUP(A672,'Sevinç 04.04.2023 0911'!$A:$D,4,0),0)</f>
        <v>0</v>
      </c>
      <c r="H672" s="10">
        <f>IFERROR(VLOOKUP(A672,'Onaya Sunulan Birim Fiyat'!$A:$C,3,0),0)</f>
        <v>1.35</v>
      </c>
      <c r="I672" s="10">
        <f>IFERROR(VLOOKUP(A672,'Eksik Birim Fiyat Satınalma'!$A:$E,5,0),0)</f>
        <v>0</v>
      </c>
      <c r="J672" s="10">
        <f>IFERROR(VLOOKUP(A672,'Eksik Birim Fiyat'!$A$2:$E$129,5,0),0)</f>
        <v>0</v>
      </c>
      <c r="K672" s="10">
        <f>IFERROR(VLOOKUP(A672,'Birim Fiyatı Olmayan Malzemeler'!$A$1:$C$128,3,0),0)</f>
        <v>0</v>
      </c>
      <c r="L672" s="10">
        <f>IFERROR(VLOOKUP(A672,'Reçete Altındakiler'!$A:$C,3,0),0)</f>
        <v>0</v>
      </c>
    </row>
    <row r="673" spans="1:12" x14ac:dyDescent="0.25">
      <c r="A673" s="8" t="s">
        <v>89</v>
      </c>
      <c r="B673" s="1">
        <v>1</v>
      </c>
      <c r="C673" s="1">
        <v>650</v>
      </c>
      <c r="D673" s="1">
        <v>0.83</v>
      </c>
      <c r="E673" s="1">
        <v>539.5</v>
      </c>
      <c r="F673" s="10">
        <f>IFERROR(VLOOKUP(A673,'Sevinç 03.04.2023 1215'!$A:$F,5,0),0)</f>
        <v>0</v>
      </c>
      <c r="G673" s="10">
        <f>IFERROR(VLOOKUP(A673,'Sevinç 04.04.2023 0911'!$A:$D,4,0),0)</f>
        <v>0</v>
      </c>
      <c r="H673" s="10">
        <f>IFERROR(VLOOKUP(A673,'Onaya Sunulan Birim Fiyat'!$A:$C,3,0),0)</f>
        <v>0.83</v>
      </c>
      <c r="I673" s="10">
        <f>IFERROR(VLOOKUP(A673,'Eksik Birim Fiyat Satınalma'!$A:$E,5,0),0)</f>
        <v>0</v>
      </c>
      <c r="J673" s="10">
        <f>IFERROR(VLOOKUP(A673,'Eksik Birim Fiyat'!$A$2:$E$129,5,0),0)</f>
        <v>0</v>
      </c>
      <c r="K673" s="10">
        <f>IFERROR(VLOOKUP(A673,'Birim Fiyatı Olmayan Malzemeler'!$A$1:$C$128,3,0),0)</f>
        <v>0</v>
      </c>
      <c r="L673" s="10">
        <f>IFERROR(VLOOKUP(A673,'Reçete Altındakiler'!$A:$C,3,0),0)</f>
        <v>0</v>
      </c>
    </row>
    <row r="674" spans="1:12" x14ac:dyDescent="0.25">
      <c r="A674" s="8" t="s">
        <v>89</v>
      </c>
      <c r="B674" s="1">
        <v>2</v>
      </c>
      <c r="C674" s="1">
        <v>6187</v>
      </c>
      <c r="D674" s="1">
        <v>0.83</v>
      </c>
      <c r="E674" s="1">
        <v>5135.21</v>
      </c>
      <c r="F674" s="10">
        <f>IFERROR(VLOOKUP(A674,'Sevinç 03.04.2023 1215'!$A:$F,5,0),0)</f>
        <v>0</v>
      </c>
      <c r="G674" s="10">
        <f>IFERROR(VLOOKUP(A674,'Sevinç 04.04.2023 0911'!$A:$D,4,0),0)</f>
        <v>0</v>
      </c>
      <c r="H674" s="10">
        <f>IFERROR(VLOOKUP(A674,'Onaya Sunulan Birim Fiyat'!$A:$C,3,0),0)</f>
        <v>0.83</v>
      </c>
      <c r="I674" s="10">
        <f>IFERROR(VLOOKUP(A674,'Eksik Birim Fiyat Satınalma'!$A:$E,5,0),0)</f>
        <v>0</v>
      </c>
      <c r="J674" s="10">
        <f>IFERROR(VLOOKUP(A674,'Eksik Birim Fiyat'!$A$2:$E$129,5,0),0)</f>
        <v>0</v>
      </c>
      <c r="K674" s="10">
        <f>IFERROR(VLOOKUP(A674,'Birim Fiyatı Olmayan Malzemeler'!$A$1:$C$128,3,0),0)</f>
        <v>0</v>
      </c>
      <c r="L674" s="10">
        <f>IFERROR(VLOOKUP(A674,'Reçete Altındakiler'!$A:$C,3,0),0)</f>
        <v>0</v>
      </c>
    </row>
    <row r="675" spans="1:12" x14ac:dyDescent="0.25">
      <c r="A675" s="8" t="s">
        <v>89</v>
      </c>
      <c r="B675" s="1">
        <v>3</v>
      </c>
      <c r="C675" s="1">
        <v>2460</v>
      </c>
      <c r="D675" s="1">
        <v>0.83</v>
      </c>
      <c r="E675" s="1">
        <v>2041.8</v>
      </c>
      <c r="F675" s="10">
        <f>IFERROR(VLOOKUP(A675,'Sevinç 03.04.2023 1215'!$A:$F,5,0),0)</f>
        <v>0</v>
      </c>
      <c r="G675" s="10">
        <f>IFERROR(VLOOKUP(A675,'Sevinç 04.04.2023 0911'!$A:$D,4,0),0)</f>
        <v>0</v>
      </c>
      <c r="H675" s="10">
        <f>IFERROR(VLOOKUP(A675,'Onaya Sunulan Birim Fiyat'!$A:$C,3,0),0)</f>
        <v>0.83</v>
      </c>
      <c r="I675" s="10">
        <f>IFERROR(VLOOKUP(A675,'Eksik Birim Fiyat Satınalma'!$A:$E,5,0),0)</f>
        <v>0</v>
      </c>
      <c r="J675" s="10">
        <f>IFERROR(VLOOKUP(A675,'Eksik Birim Fiyat'!$A$2:$E$129,5,0),0)</f>
        <v>0</v>
      </c>
      <c r="K675" s="10">
        <f>IFERROR(VLOOKUP(A675,'Birim Fiyatı Olmayan Malzemeler'!$A$1:$C$128,3,0),0)</f>
        <v>0</v>
      </c>
      <c r="L675" s="10">
        <f>IFERROR(VLOOKUP(A675,'Reçete Altındakiler'!$A:$C,3,0),0)</f>
        <v>0</v>
      </c>
    </row>
    <row r="676" spans="1:12" x14ac:dyDescent="0.25">
      <c r="A676" s="8" t="s">
        <v>270</v>
      </c>
      <c r="B676" s="1">
        <v>2</v>
      </c>
      <c r="C676" s="1">
        <v>213</v>
      </c>
      <c r="D676" s="1">
        <v>0.06</v>
      </c>
      <c r="E676" s="1">
        <v>12.78</v>
      </c>
      <c r="F676" s="10">
        <f>IFERROR(VLOOKUP(A676,'Sevinç 03.04.2023 1215'!$A:$F,5,0),0)</f>
        <v>0</v>
      </c>
      <c r="G676" s="10">
        <f>IFERROR(VLOOKUP(A676,'Sevinç 04.04.2023 0911'!$A:$D,4,0),0)</f>
        <v>0</v>
      </c>
      <c r="H676" s="10">
        <f>IFERROR(VLOOKUP(A676,'Onaya Sunulan Birim Fiyat'!$A:$C,3,0),0)</f>
        <v>0.06</v>
      </c>
      <c r="I676" s="10">
        <f>IFERROR(VLOOKUP(A676,'Eksik Birim Fiyat Satınalma'!$A:$E,5,0),0)</f>
        <v>0</v>
      </c>
      <c r="J676" s="10">
        <f>IFERROR(VLOOKUP(A676,'Eksik Birim Fiyat'!$A$2:$E$129,5,0),0)</f>
        <v>0</v>
      </c>
      <c r="K676" s="10">
        <f>IFERROR(VLOOKUP(A676,'Birim Fiyatı Olmayan Malzemeler'!$A$1:$C$128,3,0),0)</f>
        <v>0</v>
      </c>
      <c r="L676" s="10">
        <f>IFERROR(VLOOKUP(A676,'Reçete Altındakiler'!$A:$C,3,0),0)</f>
        <v>0</v>
      </c>
    </row>
    <row r="677" spans="1:12" x14ac:dyDescent="0.25">
      <c r="A677" s="8" t="s">
        <v>567</v>
      </c>
      <c r="B677" s="1">
        <v>2</v>
      </c>
      <c r="C677" s="1">
        <v>203</v>
      </c>
      <c r="D677" s="1">
        <v>0.28000000000000003</v>
      </c>
      <c r="E677" s="1">
        <v>56.84</v>
      </c>
      <c r="F677" s="10">
        <f>IFERROR(VLOOKUP(A677,'Sevinç 03.04.2023 1215'!$A:$F,5,0),0)</f>
        <v>0</v>
      </c>
      <c r="G677" s="10">
        <f>IFERROR(VLOOKUP(A677,'Sevinç 04.04.2023 0911'!$A:$D,4,0),0)</f>
        <v>0</v>
      </c>
      <c r="H677" s="10">
        <f>IFERROR(VLOOKUP(A677,'Onaya Sunulan Birim Fiyat'!$A:$C,3,0),0)</f>
        <v>0.28000000000000003</v>
      </c>
      <c r="I677" s="10">
        <f>IFERROR(VLOOKUP(A677,'Eksik Birim Fiyat Satınalma'!$A:$E,5,0),0)</f>
        <v>0</v>
      </c>
      <c r="J677" s="10">
        <f>IFERROR(VLOOKUP(A677,'Eksik Birim Fiyat'!$A$2:$E$129,5,0),0)</f>
        <v>0</v>
      </c>
      <c r="K677" s="10">
        <f>IFERROR(VLOOKUP(A677,'Birim Fiyatı Olmayan Malzemeler'!$A$1:$C$128,3,0),0)</f>
        <v>0</v>
      </c>
      <c r="L677" s="10">
        <f>IFERROR(VLOOKUP(A677,'Reçete Altındakiler'!$A:$C,3,0),0)</f>
        <v>0</v>
      </c>
    </row>
    <row r="678" spans="1:12" x14ac:dyDescent="0.25">
      <c r="A678" s="8" t="s">
        <v>568</v>
      </c>
      <c r="B678" s="1">
        <v>2</v>
      </c>
      <c r="C678" s="1">
        <v>26</v>
      </c>
      <c r="D678" s="1">
        <v>4</v>
      </c>
      <c r="E678" s="1">
        <v>104</v>
      </c>
      <c r="F678" s="10">
        <f>IFERROR(VLOOKUP(A678,'Sevinç 03.04.2023 1215'!$A:$F,5,0),0)</f>
        <v>0</v>
      </c>
      <c r="G678" s="10">
        <f>IFERROR(VLOOKUP(A678,'Sevinç 04.04.2023 0911'!$A:$D,4,0),0)</f>
        <v>0</v>
      </c>
      <c r="H678" s="10">
        <f>IFERROR(VLOOKUP(A678,'Onaya Sunulan Birim Fiyat'!$A:$C,3,0),0)</f>
        <v>4</v>
      </c>
      <c r="I678" s="10">
        <f>IFERROR(VLOOKUP(A678,'Eksik Birim Fiyat Satınalma'!$A:$E,5,0),0)</f>
        <v>0</v>
      </c>
      <c r="J678" s="10">
        <f>IFERROR(VLOOKUP(A678,'Eksik Birim Fiyat'!$A$2:$E$129,5,0),0)</f>
        <v>0</v>
      </c>
      <c r="K678" s="10">
        <f>IFERROR(VLOOKUP(A678,'Birim Fiyatı Olmayan Malzemeler'!$A$1:$C$128,3,0),0)</f>
        <v>0</v>
      </c>
      <c r="L678" s="10">
        <f>IFERROR(VLOOKUP(A678,'Reçete Altındakiler'!$A:$C,3,0),0)</f>
        <v>0</v>
      </c>
    </row>
    <row r="679" spans="1:12" x14ac:dyDescent="0.25">
      <c r="A679" s="8" t="s">
        <v>695</v>
      </c>
      <c r="B679" s="1">
        <v>2</v>
      </c>
      <c r="C679" s="1">
        <v>1</v>
      </c>
      <c r="D679" s="1">
        <v>38.94</v>
      </c>
      <c r="E679" s="1">
        <v>38.94</v>
      </c>
      <c r="F679" s="10">
        <f>IFERROR(VLOOKUP(A679,'Sevinç 03.04.2023 1215'!$A:$F,5,0),0)</f>
        <v>0</v>
      </c>
      <c r="G679" s="10">
        <f>IFERROR(VLOOKUP(A679,'Sevinç 04.04.2023 0911'!$A:$D,4,0),0)</f>
        <v>0</v>
      </c>
      <c r="H679" s="10">
        <f>IFERROR(VLOOKUP(A679,'Onaya Sunulan Birim Fiyat'!$A:$C,3,0),0)</f>
        <v>38.94</v>
      </c>
      <c r="I679" s="10">
        <f>IFERROR(VLOOKUP(A679,'Eksik Birim Fiyat Satınalma'!$A:$E,5,0),0)</f>
        <v>0</v>
      </c>
      <c r="J679" s="10">
        <f>IFERROR(VLOOKUP(A679,'Eksik Birim Fiyat'!$A$2:$E$129,5,0),0)</f>
        <v>0</v>
      </c>
      <c r="K679" s="10">
        <f>IFERROR(VLOOKUP(A679,'Birim Fiyatı Olmayan Malzemeler'!$A$1:$C$128,3,0),0)</f>
        <v>0</v>
      </c>
      <c r="L679" s="10">
        <f>IFERROR(VLOOKUP(A679,'Reçete Altındakiler'!$A:$C,3,0),0)</f>
        <v>0</v>
      </c>
    </row>
    <row r="680" spans="1:12" x14ac:dyDescent="0.25">
      <c r="A680" s="8" t="s">
        <v>634</v>
      </c>
      <c r="B680" s="1">
        <v>2</v>
      </c>
      <c r="C680" s="1">
        <v>9</v>
      </c>
      <c r="D680" s="1">
        <v>55</v>
      </c>
      <c r="E680" s="1">
        <v>495</v>
      </c>
      <c r="F680" s="10">
        <f>IFERROR(VLOOKUP(A680,'Sevinç 03.04.2023 1215'!$A:$F,5,0),0)</f>
        <v>0</v>
      </c>
      <c r="G680" s="10">
        <f>IFERROR(VLOOKUP(A680,'Sevinç 04.04.2023 0911'!$A:$D,4,0),0)</f>
        <v>0</v>
      </c>
      <c r="H680" s="10">
        <f>IFERROR(VLOOKUP(A680,'Onaya Sunulan Birim Fiyat'!$A:$C,3,0),0)</f>
        <v>55</v>
      </c>
      <c r="I680" s="10">
        <f>IFERROR(VLOOKUP(A680,'Eksik Birim Fiyat Satınalma'!$A:$E,5,0),0)</f>
        <v>0</v>
      </c>
      <c r="J680" s="10">
        <f>IFERROR(VLOOKUP(A680,'Eksik Birim Fiyat'!$A$2:$E$129,5,0),0)</f>
        <v>0</v>
      </c>
      <c r="K680" s="10">
        <f>IFERROR(VLOOKUP(A680,'Birim Fiyatı Olmayan Malzemeler'!$A$1:$C$128,3,0),0)</f>
        <v>0</v>
      </c>
      <c r="L680" s="10">
        <f>IFERROR(VLOOKUP(A680,'Reçete Altındakiler'!$A:$C,3,0),0)</f>
        <v>0</v>
      </c>
    </row>
    <row r="681" spans="1:12" x14ac:dyDescent="0.25">
      <c r="A681" s="8" t="s">
        <v>90</v>
      </c>
      <c r="B681" s="1">
        <v>2</v>
      </c>
      <c r="C681" s="1">
        <v>15</v>
      </c>
      <c r="D681" s="1">
        <v>55</v>
      </c>
      <c r="E681" s="1">
        <v>825</v>
      </c>
      <c r="F681" s="10">
        <f>IFERROR(VLOOKUP(A681,'Sevinç 03.04.2023 1215'!$A:$F,5,0),0)</f>
        <v>0</v>
      </c>
      <c r="G681" s="10">
        <f>IFERROR(VLOOKUP(A681,'Sevinç 04.04.2023 0911'!$A:$D,4,0),0)</f>
        <v>0</v>
      </c>
      <c r="H681" s="10">
        <f>IFERROR(VLOOKUP(A681,'Onaya Sunulan Birim Fiyat'!$A:$C,3,0),0)</f>
        <v>55</v>
      </c>
      <c r="I681" s="10">
        <f>IFERROR(VLOOKUP(A681,'Eksik Birim Fiyat Satınalma'!$A:$E,5,0),0)</f>
        <v>0</v>
      </c>
      <c r="J681" s="10">
        <f>IFERROR(VLOOKUP(A681,'Eksik Birim Fiyat'!$A$2:$E$129,5,0),0)</f>
        <v>0</v>
      </c>
      <c r="K681" s="10">
        <f>IFERROR(VLOOKUP(A681,'Birim Fiyatı Olmayan Malzemeler'!$A$1:$C$128,3,0),0)</f>
        <v>0</v>
      </c>
      <c r="L681" s="10">
        <f>IFERROR(VLOOKUP(A681,'Reçete Altındakiler'!$A:$C,3,0),0)</f>
        <v>0</v>
      </c>
    </row>
    <row r="682" spans="1:12" x14ac:dyDescent="0.25">
      <c r="A682" s="8" t="s">
        <v>399</v>
      </c>
      <c r="B682" s="1">
        <v>2</v>
      </c>
      <c r="C682" s="1">
        <v>26</v>
      </c>
      <c r="D682" s="1">
        <v>8</v>
      </c>
      <c r="E682" s="1">
        <v>208</v>
      </c>
      <c r="F682" s="10">
        <f>IFERROR(VLOOKUP(A682,'Sevinç 03.04.2023 1215'!$A:$F,5,0),0)</f>
        <v>0</v>
      </c>
      <c r="G682" s="10">
        <f>IFERROR(VLOOKUP(A682,'Sevinç 04.04.2023 0911'!$A:$D,4,0),0)</f>
        <v>0</v>
      </c>
      <c r="H682" s="10">
        <f>IFERROR(VLOOKUP(A682,'Onaya Sunulan Birim Fiyat'!$A:$C,3,0),0)</f>
        <v>8</v>
      </c>
      <c r="I682" s="10">
        <f>IFERROR(VLOOKUP(A682,'Eksik Birim Fiyat Satınalma'!$A:$E,5,0),0)</f>
        <v>0</v>
      </c>
      <c r="J682" s="10">
        <f>IFERROR(VLOOKUP(A682,'Eksik Birim Fiyat'!$A$2:$E$129,5,0),0)</f>
        <v>0</v>
      </c>
      <c r="K682" s="10">
        <f>IFERROR(VLOOKUP(A682,'Birim Fiyatı Olmayan Malzemeler'!$A$1:$C$128,3,0),0)</f>
        <v>0</v>
      </c>
      <c r="L682" s="10">
        <f>IFERROR(VLOOKUP(A682,'Reçete Altındakiler'!$A:$C,3,0),0)</f>
        <v>0</v>
      </c>
    </row>
    <row r="683" spans="1:12" x14ac:dyDescent="0.25">
      <c r="A683" s="8" t="s">
        <v>400</v>
      </c>
      <c r="B683" s="1">
        <v>2</v>
      </c>
      <c r="C683" s="1">
        <v>23</v>
      </c>
      <c r="D683" s="1">
        <v>213</v>
      </c>
      <c r="E683" s="1">
        <v>4899</v>
      </c>
      <c r="F683" s="10">
        <f>IFERROR(VLOOKUP(A683,'Sevinç 03.04.2023 1215'!$A:$F,5,0),0)</f>
        <v>0</v>
      </c>
      <c r="G683" s="10">
        <f>IFERROR(VLOOKUP(A683,'Sevinç 04.04.2023 0911'!$A:$D,4,0),0)</f>
        <v>0</v>
      </c>
      <c r="H683" s="10">
        <f>IFERROR(VLOOKUP(A683,'Onaya Sunulan Birim Fiyat'!$A:$C,3,0),0)</f>
        <v>213</v>
      </c>
      <c r="I683" s="10">
        <f>IFERROR(VLOOKUP(A683,'Eksik Birim Fiyat Satınalma'!$A:$E,5,0),0)</f>
        <v>0</v>
      </c>
      <c r="J683" s="10">
        <f>IFERROR(VLOOKUP(A683,'Eksik Birim Fiyat'!$A$2:$E$129,5,0),0)</f>
        <v>0</v>
      </c>
      <c r="K683" s="10">
        <f>IFERROR(VLOOKUP(A683,'Birim Fiyatı Olmayan Malzemeler'!$A$1:$C$128,3,0),0)</f>
        <v>0</v>
      </c>
      <c r="L683" s="10">
        <f>IFERROR(VLOOKUP(A683,'Reçete Altındakiler'!$A:$C,3,0),0)</f>
        <v>0</v>
      </c>
    </row>
    <row r="684" spans="1:12" x14ac:dyDescent="0.25">
      <c r="A684" s="8" t="s">
        <v>400</v>
      </c>
      <c r="B684" s="1">
        <v>3</v>
      </c>
      <c r="C684" s="1">
        <v>1</v>
      </c>
      <c r="D684" s="1">
        <v>213</v>
      </c>
      <c r="E684" s="1">
        <v>213</v>
      </c>
      <c r="F684" s="10">
        <f>IFERROR(VLOOKUP(A684,'Sevinç 03.04.2023 1215'!$A:$F,5,0),0)</f>
        <v>0</v>
      </c>
      <c r="G684" s="10">
        <f>IFERROR(VLOOKUP(A684,'Sevinç 04.04.2023 0911'!$A:$D,4,0),0)</f>
        <v>0</v>
      </c>
      <c r="H684" s="10">
        <f>IFERROR(VLOOKUP(A684,'Onaya Sunulan Birim Fiyat'!$A:$C,3,0),0)</f>
        <v>213</v>
      </c>
      <c r="I684" s="10">
        <f>IFERROR(VLOOKUP(A684,'Eksik Birim Fiyat Satınalma'!$A:$E,5,0),0)</f>
        <v>0</v>
      </c>
      <c r="J684" s="10">
        <f>IFERROR(VLOOKUP(A684,'Eksik Birim Fiyat'!$A$2:$E$129,5,0),0)</f>
        <v>0</v>
      </c>
      <c r="K684" s="10">
        <f>IFERROR(VLOOKUP(A684,'Birim Fiyatı Olmayan Malzemeler'!$A$1:$C$128,3,0),0)</f>
        <v>0</v>
      </c>
      <c r="L684" s="10">
        <f>IFERROR(VLOOKUP(A684,'Reçete Altındakiler'!$A:$C,3,0),0)</f>
        <v>0</v>
      </c>
    </row>
    <row r="685" spans="1:12" x14ac:dyDescent="0.25">
      <c r="A685" s="8" t="s">
        <v>401</v>
      </c>
      <c r="B685" s="1">
        <v>2</v>
      </c>
      <c r="C685" s="1">
        <v>302</v>
      </c>
      <c r="D685" s="1">
        <v>0</v>
      </c>
      <c r="E685" s="1">
        <v>0</v>
      </c>
      <c r="F685" s="10">
        <f>IFERROR(VLOOKUP(A685,'Sevinç 03.04.2023 1215'!$A:$F,5,0),0)</f>
        <v>0</v>
      </c>
      <c r="G685" s="10">
        <f>IFERROR(VLOOKUP(A685,'Sevinç 04.04.2023 0911'!$A:$D,4,0),0)</f>
        <v>0</v>
      </c>
      <c r="H685" s="10">
        <f>IFERROR(VLOOKUP(A685,'Onaya Sunulan Birim Fiyat'!$A:$C,3,0),0)</f>
        <v>0</v>
      </c>
      <c r="I685" s="10">
        <f>IFERROR(VLOOKUP(A685,'Eksik Birim Fiyat Satınalma'!$A:$E,5,0),0)</f>
        <v>0</v>
      </c>
      <c r="J685" s="10" t="str">
        <f>IFERROR(VLOOKUP(A685,'Eksik Birim Fiyat'!$A$2:$E$129,5,0),0)</f>
        <v>0 0</v>
      </c>
      <c r="K685" s="10">
        <f>IFERROR(VLOOKUP(A685,'Birim Fiyatı Olmayan Malzemeler'!$A$1:$C$128,3,0),0)</f>
        <v>0</v>
      </c>
      <c r="L685" s="10">
        <f>IFERROR(VLOOKUP(A685,'Reçete Altındakiler'!$A:$C,3,0),0)</f>
        <v>0</v>
      </c>
    </row>
    <row r="686" spans="1:12" x14ac:dyDescent="0.25">
      <c r="A686" s="8" t="s">
        <v>635</v>
      </c>
      <c r="B686" s="1">
        <v>2</v>
      </c>
      <c r="C686" s="1">
        <v>99</v>
      </c>
      <c r="D686" s="1">
        <v>27.02</v>
      </c>
      <c r="E686" s="1">
        <v>2674.98</v>
      </c>
      <c r="F686" s="10">
        <f>IFERROR(VLOOKUP(A686,'Sevinç 03.04.2023 1215'!$A:$F,5,0),0)</f>
        <v>0</v>
      </c>
      <c r="G686" s="10">
        <f>IFERROR(VLOOKUP(A686,'Sevinç 04.04.2023 0911'!$A:$D,4,0),0)</f>
        <v>0</v>
      </c>
      <c r="H686" s="10">
        <f>IFERROR(VLOOKUP(A686,'Onaya Sunulan Birim Fiyat'!$A:$C,3,0),0)</f>
        <v>27.02</v>
      </c>
      <c r="I686" s="10">
        <f>IFERROR(VLOOKUP(A686,'Eksik Birim Fiyat Satınalma'!$A:$E,5,0),0)</f>
        <v>0</v>
      </c>
      <c r="J686" s="10">
        <f>IFERROR(VLOOKUP(A686,'Eksik Birim Fiyat'!$A$2:$E$129,5,0),0)</f>
        <v>0</v>
      </c>
      <c r="K686" s="10">
        <f>IFERROR(VLOOKUP(A686,'Birim Fiyatı Olmayan Malzemeler'!$A$1:$C$128,3,0),0)</f>
        <v>0</v>
      </c>
      <c r="L686" s="10">
        <f>IFERROR(VLOOKUP(A686,'Reçete Altındakiler'!$A:$C,3,0),0)</f>
        <v>0</v>
      </c>
    </row>
    <row r="687" spans="1:12" x14ac:dyDescent="0.25">
      <c r="A687" s="8" t="s">
        <v>483</v>
      </c>
      <c r="B687" s="1">
        <v>16</v>
      </c>
      <c r="C687" s="1">
        <v>8</v>
      </c>
      <c r="D687" s="1">
        <v>9.85</v>
      </c>
      <c r="E687" s="1">
        <v>78.8</v>
      </c>
      <c r="F687" s="10">
        <f>IFERROR(VLOOKUP(A687,'Sevinç 03.04.2023 1215'!$A:$F,5,0),0)</f>
        <v>0</v>
      </c>
      <c r="G687" s="10">
        <f>IFERROR(VLOOKUP(A687,'Sevinç 04.04.2023 0911'!$A:$D,4,0),0)</f>
        <v>0</v>
      </c>
      <c r="H687" s="10">
        <f>IFERROR(VLOOKUP(A687,'Onaya Sunulan Birim Fiyat'!$A:$C,3,0),0)</f>
        <v>9.85</v>
      </c>
      <c r="I687" s="10">
        <f>IFERROR(VLOOKUP(A687,'Eksik Birim Fiyat Satınalma'!$A:$E,5,0),0)</f>
        <v>0</v>
      </c>
      <c r="J687" s="10">
        <f>IFERROR(VLOOKUP(A687,'Eksik Birim Fiyat'!$A$2:$E$129,5,0),0)</f>
        <v>0</v>
      </c>
      <c r="K687" s="10">
        <f>IFERROR(VLOOKUP(A687,'Birim Fiyatı Olmayan Malzemeler'!$A$1:$C$128,3,0),0)</f>
        <v>0</v>
      </c>
      <c r="L687" s="10">
        <f>IFERROR(VLOOKUP(A687,'Reçete Altındakiler'!$A:$C,3,0),0)</f>
        <v>0</v>
      </c>
    </row>
    <row r="688" spans="1:12" x14ac:dyDescent="0.25">
      <c r="A688" s="8" t="s">
        <v>696</v>
      </c>
      <c r="B688" s="1">
        <v>16</v>
      </c>
      <c r="C688" s="1">
        <v>7</v>
      </c>
      <c r="D688" s="1">
        <v>15.6</v>
      </c>
      <c r="E688" s="1">
        <v>109.2</v>
      </c>
      <c r="F688" s="10">
        <f>IFERROR(VLOOKUP(A688,'Sevinç 03.04.2023 1215'!$A:$F,5,0),0)</f>
        <v>0</v>
      </c>
      <c r="G688" s="10">
        <f>IFERROR(VLOOKUP(A688,'Sevinç 04.04.2023 0911'!$A:$D,4,0),0)</f>
        <v>0</v>
      </c>
      <c r="H688" s="10">
        <f>IFERROR(VLOOKUP(A688,'Onaya Sunulan Birim Fiyat'!$A:$C,3,0),0)</f>
        <v>15.6</v>
      </c>
      <c r="I688" s="10">
        <f>IFERROR(VLOOKUP(A688,'Eksik Birim Fiyat Satınalma'!$A:$E,5,0),0)</f>
        <v>0</v>
      </c>
      <c r="J688" s="10">
        <f>IFERROR(VLOOKUP(A688,'Eksik Birim Fiyat'!$A$2:$E$129,5,0),0)</f>
        <v>0</v>
      </c>
      <c r="K688" s="10">
        <f>IFERROR(VLOOKUP(A688,'Birim Fiyatı Olmayan Malzemeler'!$A$1:$C$128,3,0),0)</f>
        <v>0</v>
      </c>
      <c r="L688" s="10">
        <f>IFERROR(VLOOKUP(A688,'Reçete Altındakiler'!$A:$C,3,0),0)</f>
        <v>0</v>
      </c>
    </row>
    <row r="689" spans="1:12" x14ac:dyDescent="0.25">
      <c r="A689" s="8" t="s">
        <v>697</v>
      </c>
      <c r="B689" s="1">
        <v>2</v>
      </c>
      <c r="C689" s="1">
        <v>2704</v>
      </c>
      <c r="D689" s="1">
        <v>100</v>
      </c>
      <c r="E689" s="1">
        <v>270400</v>
      </c>
      <c r="F689" s="10">
        <f>IFERROR(VLOOKUP(A689,'Sevinç 03.04.2023 1215'!$A:$F,5,0),0)</f>
        <v>0</v>
      </c>
      <c r="G689" s="10">
        <f>IFERROR(VLOOKUP(A689,'Sevinç 04.04.2023 0911'!$A:$D,4,0),0)</f>
        <v>0</v>
      </c>
      <c r="H689" s="10">
        <f>IFERROR(VLOOKUP(A689,'Onaya Sunulan Birim Fiyat'!$A:$C,3,0),0)</f>
        <v>100</v>
      </c>
      <c r="I689" s="10">
        <f>IFERROR(VLOOKUP(A689,'Eksik Birim Fiyat Satınalma'!$A:$E,5,0),0)</f>
        <v>0</v>
      </c>
      <c r="J689" s="10">
        <f>IFERROR(VLOOKUP(A689,'Eksik Birim Fiyat'!$A$2:$E$129,5,0),0)</f>
        <v>0</v>
      </c>
      <c r="K689" s="10">
        <f>IFERROR(VLOOKUP(A689,'Birim Fiyatı Olmayan Malzemeler'!$A$1:$C$128,3,0),0)</f>
        <v>0</v>
      </c>
      <c r="L689" s="10">
        <f>IFERROR(VLOOKUP(A689,'Reçete Altındakiler'!$A:$C,3,0),0)</f>
        <v>0</v>
      </c>
    </row>
    <row r="690" spans="1:12" x14ac:dyDescent="0.25">
      <c r="A690" s="8" t="s">
        <v>569</v>
      </c>
      <c r="B690" s="1">
        <v>3</v>
      </c>
      <c r="C690" s="1">
        <v>4</v>
      </c>
      <c r="D690" s="1">
        <v>0</v>
      </c>
      <c r="E690" s="1">
        <v>0</v>
      </c>
      <c r="F690" s="10" t="str">
        <f>IFERROR(VLOOKUP(A690,'Sevinç 03.04.2023 1215'!$A:$F,5,0),0)</f>
        <v>2.7 EURO</v>
      </c>
      <c r="G690" s="10">
        <f>IFERROR(VLOOKUP(A690,'Sevinç 04.04.2023 0911'!$A:$D,4,0),0)</f>
        <v>0</v>
      </c>
      <c r="H690" s="10">
        <f>IFERROR(VLOOKUP(A690,'Onaya Sunulan Birim Fiyat'!$A:$C,3,0),0)</f>
        <v>0</v>
      </c>
      <c r="I690" s="10" t="str">
        <f>IFERROR(VLOOKUP(A690,'Eksik Birim Fiyat Satınalma'!$A:$E,5,0),0)</f>
        <v>2.7 EURO</v>
      </c>
      <c r="J690" s="10" t="str">
        <f>IFERROR(VLOOKUP(A690,'Eksik Birim Fiyat'!$A$2:$E$129,5,0),0)</f>
        <v>2.7 EURO</v>
      </c>
      <c r="K690" s="10">
        <f>IFERROR(VLOOKUP(A690,'Birim Fiyatı Olmayan Malzemeler'!$A$1:$C$128,3,0),0)</f>
        <v>2.7</v>
      </c>
      <c r="L690" s="10">
        <f>IFERROR(VLOOKUP(A690,'Reçete Altındakiler'!$A:$C,3,0),0)</f>
        <v>12.91945454</v>
      </c>
    </row>
    <row r="691" spans="1:12" x14ac:dyDescent="0.25">
      <c r="A691" s="8" t="s">
        <v>91</v>
      </c>
      <c r="B691" s="1">
        <v>2</v>
      </c>
      <c r="C691" s="1">
        <v>22</v>
      </c>
      <c r="D691" s="1">
        <v>0.98</v>
      </c>
      <c r="E691" s="1">
        <v>21.56</v>
      </c>
      <c r="F691" s="10">
        <f>IFERROR(VLOOKUP(A691,'Sevinç 03.04.2023 1215'!$A:$F,5,0),0)</f>
        <v>0</v>
      </c>
      <c r="G691" s="10">
        <f>IFERROR(VLOOKUP(A691,'Sevinç 04.04.2023 0911'!$A:$D,4,0),0)</f>
        <v>0</v>
      </c>
      <c r="H691" s="10">
        <f>IFERROR(VLOOKUP(A691,'Onaya Sunulan Birim Fiyat'!$A:$C,3,0),0)</f>
        <v>0.98</v>
      </c>
      <c r="I691" s="10">
        <f>IFERROR(VLOOKUP(A691,'Eksik Birim Fiyat Satınalma'!$A:$E,5,0),0)</f>
        <v>0</v>
      </c>
      <c r="J691" s="10">
        <f>IFERROR(VLOOKUP(A691,'Eksik Birim Fiyat'!$A$2:$E$129,5,0),0)</f>
        <v>0</v>
      </c>
      <c r="K691" s="10">
        <f>IFERROR(VLOOKUP(A691,'Birim Fiyatı Olmayan Malzemeler'!$A$1:$C$128,3,0),0)</f>
        <v>0</v>
      </c>
      <c r="L691" s="10">
        <f>IFERROR(VLOOKUP(A691,'Reçete Altındakiler'!$A:$C,3,0),0)</f>
        <v>0</v>
      </c>
    </row>
    <row r="692" spans="1:12" x14ac:dyDescent="0.25">
      <c r="A692" s="8" t="s">
        <v>92</v>
      </c>
      <c r="B692" s="1">
        <v>2</v>
      </c>
      <c r="C692" s="1">
        <v>159</v>
      </c>
      <c r="D692" s="1">
        <v>2.09</v>
      </c>
      <c r="E692" s="1">
        <v>332.31</v>
      </c>
      <c r="F692" s="10">
        <f>IFERROR(VLOOKUP(A692,'Sevinç 03.04.2023 1215'!$A:$F,5,0),0)</f>
        <v>0</v>
      </c>
      <c r="G692" s="10">
        <f>IFERROR(VLOOKUP(A692,'Sevinç 04.04.2023 0911'!$A:$D,4,0),0)</f>
        <v>0</v>
      </c>
      <c r="H692" s="10">
        <f>IFERROR(VLOOKUP(A692,'Onaya Sunulan Birim Fiyat'!$A:$C,3,0),0)</f>
        <v>2.09</v>
      </c>
      <c r="I692" s="10">
        <f>IFERROR(VLOOKUP(A692,'Eksik Birim Fiyat Satınalma'!$A:$E,5,0),0)</f>
        <v>0</v>
      </c>
      <c r="J692" s="10">
        <f>IFERROR(VLOOKUP(A692,'Eksik Birim Fiyat'!$A$2:$E$129,5,0),0)</f>
        <v>0</v>
      </c>
      <c r="K692" s="10">
        <f>IFERROR(VLOOKUP(A692,'Birim Fiyatı Olmayan Malzemeler'!$A$1:$C$128,3,0),0)</f>
        <v>0</v>
      </c>
      <c r="L692" s="10">
        <f>IFERROR(VLOOKUP(A692,'Reçete Altındakiler'!$A:$C,3,0),0)</f>
        <v>0</v>
      </c>
    </row>
    <row r="693" spans="1:12" x14ac:dyDescent="0.25">
      <c r="A693" s="8" t="s">
        <v>636</v>
      </c>
      <c r="B693" s="1">
        <v>2</v>
      </c>
      <c r="C693" s="1">
        <v>44</v>
      </c>
      <c r="D693" s="1">
        <v>0.89</v>
      </c>
      <c r="E693" s="1">
        <v>39.159999999999997</v>
      </c>
      <c r="F693" s="10">
        <f>IFERROR(VLOOKUP(A693,'Sevinç 03.04.2023 1215'!$A:$F,5,0),0)</f>
        <v>0</v>
      </c>
      <c r="G693" s="10">
        <f>IFERROR(VLOOKUP(A693,'Sevinç 04.04.2023 0911'!$A:$D,4,0),0)</f>
        <v>0</v>
      </c>
      <c r="H693" s="10">
        <f>IFERROR(VLOOKUP(A693,'Onaya Sunulan Birim Fiyat'!$A:$C,3,0),0)</f>
        <v>0.89</v>
      </c>
      <c r="I693" s="10">
        <f>IFERROR(VLOOKUP(A693,'Eksik Birim Fiyat Satınalma'!$A:$E,5,0),0)</f>
        <v>0</v>
      </c>
      <c r="J693" s="10">
        <f>IFERROR(VLOOKUP(A693,'Eksik Birim Fiyat'!$A$2:$E$129,5,0),0)</f>
        <v>0</v>
      </c>
      <c r="K693" s="10">
        <f>IFERROR(VLOOKUP(A693,'Birim Fiyatı Olmayan Malzemeler'!$A$1:$C$128,3,0),0)</f>
        <v>0</v>
      </c>
      <c r="L693" s="10">
        <f>IFERROR(VLOOKUP(A693,'Reçete Altındakiler'!$A:$C,3,0),0)</f>
        <v>0</v>
      </c>
    </row>
    <row r="694" spans="1:12" x14ac:dyDescent="0.25">
      <c r="A694" s="8" t="s">
        <v>484</v>
      </c>
      <c r="B694" s="1">
        <v>2</v>
      </c>
      <c r="C694" s="1">
        <v>15</v>
      </c>
      <c r="D694" s="1">
        <v>1.75</v>
      </c>
      <c r="E694" s="1">
        <v>26.25</v>
      </c>
      <c r="F694" s="10">
        <f>IFERROR(VLOOKUP(A694,'Sevinç 03.04.2023 1215'!$A:$F,5,0),0)</f>
        <v>0</v>
      </c>
      <c r="G694" s="10">
        <f>IFERROR(VLOOKUP(A694,'Sevinç 04.04.2023 0911'!$A:$D,4,0),0)</f>
        <v>0</v>
      </c>
      <c r="H694" s="10">
        <f>IFERROR(VLOOKUP(A694,'Onaya Sunulan Birim Fiyat'!$A:$C,3,0),0)</f>
        <v>1.75</v>
      </c>
      <c r="I694" s="10">
        <f>IFERROR(VLOOKUP(A694,'Eksik Birim Fiyat Satınalma'!$A:$E,5,0),0)</f>
        <v>0</v>
      </c>
      <c r="J694" s="10">
        <f>IFERROR(VLOOKUP(A694,'Eksik Birim Fiyat'!$A$2:$E$129,5,0),0)</f>
        <v>0</v>
      </c>
      <c r="K694" s="10">
        <f>IFERROR(VLOOKUP(A694,'Birim Fiyatı Olmayan Malzemeler'!$A$1:$C$128,3,0),0)</f>
        <v>0</v>
      </c>
      <c r="L694" s="10">
        <f>IFERROR(VLOOKUP(A694,'Reçete Altındakiler'!$A:$C,3,0),0)</f>
        <v>0</v>
      </c>
    </row>
    <row r="695" spans="1:12" x14ac:dyDescent="0.25">
      <c r="A695" s="8" t="s">
        <v>271</v>
      </c>
      <c r="B695" s="1">
        <v>2</v>
      </c>
      <c r="C695" s="1">
        <v>5</v>
      </c>
      <c r="D695" s="1">
        <v>5.36</v>
      </c>
      <c r="E695" s="1">
        <v>26.8</v>
      </c>
      <c r="F695" s="10">
        <f>IFERROR(VLOOKUP(A695,'Sevinç 03.04.2023 1215'!$A:$F,5,0),0)</f>
        <v>0</v>
      </c>
      <c r="G695" s="10">
        <f>IFERROR(VLOOKUP(A695,'Sevinç 04.04.2023 0911'!$A:$D,4,0),0)</f>
        <v>0</v>
      </c>
      <c r="H695" s="10">
        <f>IFERROR(VLOOKUP(A695,'Onaya Sunulan Birim Fiyat'!$A:$C,3,0),0)</f>
        <v>5.36</v>
      </c>
      <c r="I695" s="10">
        <f>IFERROR(VLOOKUP(A695,'Eksik Birim Fiyat Satınalma'!$A:$E,5,0),0)</f>
        <v>0</v>
      </c>
      <c r="J695" s="10">
        <f>IFERROR(VLOOKUP(A695,'Eksik Birim Fiyat'!$A$2:$E$129,5,0),0)</f>
        <v>0</v>
      </c>
      <c r="K695" s="10">
        <f>IFERROR(VLOOKUP(A695,'Birim Fiyatı Olmayan Malzemeler'!$A$1:$C$128,3,0),0)</f>
        <v>0</v>
      </c>
      <c r="L695" s="10">
        <f>IFERROR(VLOOKUP(A695,'Reçete Altındakiler'!$A:$C,3,0),0)</f>
        <v>0</v>
      </c>
    </row>
    <row r="696" spans="1:12" x14ac:dyDescent="0.25">
      <c r="A696" s="8" t="s">
        <v>881</v>
      </c>
      <c r="B696" s="1">
        <v>2</v>
      </c>
      <c r="C696" s="1">
        <v>2</v>
      </c>
      <c r="D696" s="1">
        <v>1.89</v>
      </c>
      <c r="E696" s="1">
        <v>3.78</v>
      </c>
      <c r="F696" s="10">
        <f>IFERROR(VLOOKUP(A696,'Sevinç 03.04.2023 1215'!$A:$F,5,0),0)</f>
        <v>0</v>
      </c>
      <c r="G696" s="10">
        <f>IFERROR(VLOOKUP(A696,'Sevinç 04.04.2023 0911'!$A:$D,4,0),0)</f>
        <v>0</v>
      </c>
      <c r="H696" s="10">
        <f>IFERROR(VLOOKUP(A696,'Onaya Sunulan Birim Fiyat'!$A:$C,3,0),0)</f>
        <v>1.89</v>
      </c>
      <c r="I696" s="10">
        <f>IFERROR(VLOOKUP(A696,'Eksik Birim Fiyat Satınalma'!$A:$E,5,0),0)</f>
        <v>0</v>
      </c>
      <c r="J696" s="10">
        <f>IFERROR(VLOOKUP(A696,'Eksik Birim Fiyat'!$A$2:$E$129,5,0),0)</f>
        <v>0</v>
      </c>
      <c r="K696" s="10">
        <f>IFERROR(VLOOKUP(A696,'Birim Fiyatı Olmayan Malzemeler'!$A$1:$C$128,3,0),0)</f>
        <v>0</v>
      </c>
      <c r="L696" s="10">
        <f>IFERROR(VLOOKUP(A696,'Reçete Altındakiler'!$A:$C,3,0),0)</f>
        <v>0</v>
      </c>
    </row>
    <row r="697" spans="1:12" x14ac:dyDescent="0.25">
      <c r="A697" s="8" t="s">
        <v>637</v>
      </c>
      <c r="B697" s="1">
        <v>2</v>
      </c>
      <c r="C697" s="1">
        <v>61</v>
      </c>
      <c r="D697" s="1">
        <v>2.15</v>
      </c>
      <c r="E697" s="1">
        <v>131.15</v>
      </c>
      <c r="F697" s="10">
        <f>IFERROR(VLOOKUP(A697,'Sevinç 03.04.2023 1215'!$A:$F,5,0),0)</f>
        <v>0</v>
      </c>
      <c r="G697" s="10">
        <f>IFERROR(VLOOKUP(A697,'Sevinç 04.04.2023 0911'!$A:$D,4,0),0)</f>
        <v>0</v>
      </c>
      <c r="H697" s="10">
        <f>IFERROR(VLOOKUP(A697,'Onaya Sunulan Birim Fiyat'!$A:$C,3,0),0)</f>
        <v>2.15</v>
      </c>
      <c r="I697" s="10">
        <f>IFERROR(VLOOKUP(A697,'Eksik Birim Fiyat Satınalma'!$A:$E,5,0),0)</f>
        <v>0</v>
      </c>
      <c r="J697" s="10">
        <f>IFERROR(VLOOKUP(A697,'Eksik Birim Fiyat'!$A$2:$E$129,5,0),0)</f>
        <v>0</v>
      </c>
      <c r="K697" s="10">
        <f>IFERROR(VLOOKUP(A697,'Birim Fiyatı Olmayan Malzemeler'!$A$1:$C$128,3,0),0)</f>
        <v>0</v>
      </c>
      <c r="L697" s="10">
        <f>IFERROR(VLOOKUP(A697,'Reçete Altındakiler'!$A:$C,3,0),0)</f>
        <v>0</v>
      </c>
    </row>
    <row r="698" spans="1:12" x14ac:dyDescent="0.25">
      <c r="A698" s="8" t="s">
        <v>93</v>
      </c>
      <c r="B698" s="1">
        <v>2</v>
      </c>
      <c r="C698" s="1">
        <v>16</v>
      </c>
      <c r="D698" s="1">
        <v>2.7</v>
      </c>
      <c r="E698" s="1">
        <v>43.2</v>
      </c>
      <c r="F698" s="10">
        <f>IFERROR(VLOOKUP(A698,'Sevinç 03.04.2023 1215'!$A:$F,5,0),0)</f>
        <v>0</v>
      </c>
      <c r="G698" s="10">
        <f>IFERROR(VLOOKUP(A698,'Sevinç 04.04.2023 0911'!$A:$D,4,0),0)</f>
        <v>0</v>
      </c>
      <c r="H698" s="10">
        <f>IFERROR(VLOOKUP(A698,'Onaya Sunulan Birim Fiyat'!$A:$C,3,0),0)</f>
        <v>2.7</v>
      </c>
      <c r="I698" s="10">
        <f>IFERROR(VLOOKUP(A698,'Eksik Birim Fiyat Satınalma'!$A:$E,5,0),0)</f>
        <v>0</v>
      </c>
      <c r="J698" s="10">
        <f>IFERROR(VLOOKUP(A698,'Eksik Birim Fiyat'!$A$2:$E$129,5,0),0)</f>
        <v>0</v>
      </c>
      <c r="K698" s="10">
        <f>IFERROR(VLOOKUP(A698,'Birim Fiyatı Olmayan Malzemeler'!$A$1:$C$128,3,0),0)</f>
        <v>0</v>
      </c>
      <c r="L698" s="10">
        <f>IFERROR(VLOOKUP(A698,'Reçete Altındakiler'!$A:$C,3,0),0)</f>
        <v>0</v>
      </c>
    </row>
    <row r="699" spans="1:12" x14ac:dyDescent="0.25">
      <c r="A699" s="8" t="s">
        <v>94</v>
      </c>
      <c r="B699" s="1">
        <v>2</v>
      </c>
      <c r="C699" s="1">
        <v>338</v>
      </c>
      <c r="D699" s="1">
        <v>2.6</v>
      </c>
      <c r="E699" s="1">
        <v>878.8</v>
      </c>
      <c r="F699" s="10">
        <f>IFERROR(VLOOKUP(A699,'Sevinç 03.04.2023 1215'!$A:$F,5,0),0)</f>
        <v>0</v>
      </c>
      <c r="G699" s="10">
        <f>IFERROR(VLOOKUP(A699,'Sevinç 04.04.2023 0911'!$A:$D,4,0),0)</f>
        <v>0</v>
      </c>
      <c r="H699" s="10">
        <f>IFERROR(VLOOKUP(A699,'Onaya Sunulan Birim Fiyat'!$A:$C,3,0),0)</f>
        <v>2.6</v>
      </c>
      <c r="I699" s="10">
        <f>IFERROR(VLOOKUP(A699,'Eksik Birim Fiyat Satınalma'!$A:$E,5,0),0)</f>
        <v>0</v>
      </c>
      <c r="J699" s="10">
        <f>IFERROR(VLOOKUP(A699,'Eksik Birim Fiyat'!$A$2:$E$129,5,0),0)</f>
        <v>0</v>
      </c>
      <c r="K699" s="10">
        <f>IFERROR(VLOOKUP(A699,'Birim Fiyatı Olmayan Malzemeler'!$A$1:$C$128,3,0),0)</f>
        <v>0</v>
      </c>
      <c r="L699" s="10">
        <f>IFERROR(VLOOKUP(A699,'Reçete Altındakiler'!$A:$C,3,0),0)</f>
        <v>0</v>
      </c>
    </row>
    <row r="700" spans="1:12" x14ac:dyDescent="0.25">
      <c r="A700" s="8" t="s">
        <v>402</v>
      </c>
      <c r="B700" s="1">
        <v>2</v>
      </c>
      <c r="C700" s="1">
        <v>260</v>
      </c>
      <c r="D700" s="1">
        <v>1.1499999999999999</v>
      </c>
      <c r="E700" s="1">
        <v>299</v>
      </c>
      <c r="F700" s="10">
        <f>IFERROR(VLOOKUP(A700,'Sevinç 03.04.2023 1215'!$A:$F,5,0),0)</f>
        <v>0</v>
      </c>
      <c r="G700" s="10">
        <f>IFERROR(VLOOKUP(A700,'Sevinç 04.04.2023 0911'!$A:$D,4,0),0)</f>
        <v>0</v>
      </c>
      <c r="H700" s="10">
        <f>IFERROR(VLOOKUP(A700,'Onaya Sunulan Birim Fiyat'!$A:$C,3,0),0)</f>
        <v>1.1499999999999999</v>
      </c>
      <c r="I700" s="10">
        <f>IFERROR(VLOOKUP(A700,'Eksik Birim Fiyat Satınalma'!$A:$E,5,0),0)</f>
        <v>0</v>
      </c>
      <c r="J700" s="10">
        <f>IFERROR(VLOOKUP(A700,'Eksik Birim Fiyat'!$A$2:$E$129,5,0),0)</f>
        <v>0</v>
      </c>
      <c r="K700" s="10">
        <f>IFERROR(VLOOKUP(A700,'Birim Fiyatı Olmayan Malzemeler'!$A$1:$C$128,3,0),0)</f>
        <v>0</v>
      </c>
      <c r="L700" s="10">
        <f>IFERROR(VLOOKUP(A700,'Reçete Altındakiler'!$A:$C,3,0),0)</f>
        <v>0</v>
      </c>
    </row>
    <row r="701" spans="1:12" x14ac:dyDescent="0.25">
      <c r="A701" s="8" t="s">
        <v>485</v>
      </c>
      <c r="B701" s="1">
        <v>2</v>
      </c>
      <c r="C701" s="1">
        <v>19</v>
      </c>
      <c r="D701" s="1">
        <v>1.31</v>
      </c>
      <c r="E701" s="1">
        <v>24.89</v>
      </c>
      <c r="F701" s="10">
        <f>IFERROR(VLOOKUP(A701,'Sevinç 03.04.2023 1215'!$A:$F,5,0),0)</f>
        <v>0</v>
      </c>
      <c r="G701" s="10">
        <f>IFERROR(VLOOKUP(A701,'Sevinç 04.04.2023 0911'!$A:$D,4,0),0)</f>
        <v>0</v>
      </c>
      <c r="H701" s="10">
        <f>IFERROR(VLOOKUP(A701,'Onaya Sunulan Birim Fiyat'!$A:$C,3,0),0)</f>
        <v>1.31</v>
      </c>
      <c r="I701" s="10">
        <f>IFERROR(VLOOKUP(A701,'Eksik Birim Fiyat Satınalma'!$A:$E,5,0),0)</f>
        <v>0</v>
      </c>
      <c r="J701" s="10">
        <f>IFERROR(VLOOKUP(A701,'Eksik Birim Fiyat'!$A$2:$E$129,5,0),0)</f>
        <v>0</v>
      </c>
      <c r="K701" s="10">
        <f>IFERROR(VLOOKUP(A701,'Birim Fiyatı Olmayan Malzemeler'!$A$1:$C$128,3,0),0)</f>
        <v>0</v>
      </c>
      <c r="L701" s="10">
        <f>IFERROR(VLOOKUP(A701,'Reçete Altındakiler'!$A:$C,3,0),0)</f>
        <v>0</v>
      </c>
    </row>
    <row r="702" spans="1:12" x14ac:dyDescent="0.25">
      <c r="A702" s="8" t="s">
        <v>485</v>
      </c>
      <c r="B702" s="1">
        <v>3</v>
      </c>
      <c r="C702" s="1">
        <v>8</v>
      </c>
      <c r="D702" s="1">
        <v>1.31</v>
      </c>
      <c r="E702" s="1">
        <v>10.48</v>
      </c>
      <c r="F702" s="10">
        <f>IFERROR(VLOOKUP(A702,'Sevinç 03.04.2023 1215'!$A:$F,5,0),0)</f>
        <v>0</v>
      </c>
      <c r="G702" s="10">
        <f>IFERROR(VLOOKUP(A702,'Sevinç 04.04.2023 0911'!$A:$D,4,0),0)</f>
        <v>0</v>
      </c>
      <c r="H702" s="10">
        <f>IFERROR(VLOOKUP(A702,'Onaya Sunulan Birim Fiyat'!$A:$C,3,0),0)</f>
        <v>1.31</v>
      </c>
      <c r="I702" s="10">
        <f>IFERROR(VLOOKUP(A702,'Eksik Birim Fiyat Satınalma'!$A:$E,5,0),0)</f>
        <v>0</v>
      </c>
      <c r="J702" s="10">
        <f>IFERROR(VLOOKUP(A702,'Eksik Birim Fiyat'!$A$2:$E$129,5,0),0)</f>
        <v>0</v>
      </c>
      <c r="K702" s="10">
        <f>IFERROR(VLOOKUP(A702,'Birim Fiyatı Olmayan Malzemeler'!$A$1:$C$128,3,0),0)</f>
        <v>0</v>
      </c>
      <c r="L702" s="10">
        <f>IFERROR(VLOOKUP(A702,'Reçete Altındakiler'!$A:$C,3,0),0)</f>
        <v>0</v>
      </c>
    </row>
    <row r="703" spans="1:12" x14ac:dyDescent="0.25">
      <c r="A703" s="8" t="s">
        <v>272</v>
      </c>
      <c r="B703" s="1">
        <v>2</v>
      </c>
      <c r="C703" s="1">
        <v>105</v>
      </c>
      <c r="D703" s="1">
        <v>4.8099999999999996</v>
      </c>
      <c r="E703" s="1">
        <v>505.05</v>
      </c>
      <c r="F703" s="10">
        <f>IFERROR(VLOOKUP(A703,'Sevinç 03.04.2023 1215'!$A:$F,5,0),0)</f>
        <v>0</v>
      </c>
      <c r="G703" s="10">
        <f>IFERROR(VLOOKUP(A703,'Sevinç 04.04.2023 0911'!$A:$D,4,0),0)</f>
        <v>0</v>
      </c>
      <c r="H703" s="10">
        <f>IFERROR(VLOOKUP(A703,'Onaya Sunulan Birim Fiyat'!$A:$C,3,0),0)</f>
        <v>4.8099999999999996</v>
      </c>
      <c r="I703" s="10">
        <f>IFERROR(VLOOKUP(A703,'Eksik Birim Fiyat Satınalma'!$A:$E,5,0),0)</f>
        <v>0</v>
      </c>
      <c r="J703" s="10">
        <f>IFERROR(VLOOKUP(A703,'Eksik Birim Fiyat'!$A$2:$E$129,5,0),0)</f>
        <v>0</v>
      </c>
      <c r="K703" s="10">
        <f>IFERROR(VLOOKUP(A703,'Birim Fiyatı Olmayan Malzemeler'!$A$1:$C$128,3,0),0)</f>
        <v>0</v>
      </c>
      <c r="L703" s="10">
        <f>IFERROR(VLOOKUP(A703,'Reçete Altındakiler'!$A:$C,3,0),0)</f>
        <v>0</v>
      </c>
    </row>
    <row r="704" spans="1:12" x14ac:dyDescent="0.25">
      <c r="A704" s="8" t="s">
        <v>272</v>
      </c>
      <c r="B704" s="1">
        <v>3</v>
      </c>
      <c r="C704" s="1">
        <v>30</v>
      </c>
      <c r="D704" s="1">
        <v>4.8099999999999996</v>
      </c>
      <c r="E704" s="1">
        <v>144.30000000000001</v>
      </c>
      <c r="F704" s="10">
        <f>IFERROR(VLOOKUP(A704,'Sevinç 03.04.2023 1215'!$A:$F,5,0),0)</f>
        <v>0</v>
      </c>
      <c r="G704" s="10">
        <f>IFERROR(VLOOKUP(A704,'Sevinç 04.04.2023 0911'!$A:$D,4,0),0)</f>
        <v>0</v>
      </c>
      <c r="H704" s="10">
        <f>IFERROR(VLOOKUP(A704,'Onaya Sunulan Birim Fiyat'!$A:$C,3,0),0)</f>
        <v>4.8099999999999996</v>
      </c>
      <c r="I704" s="10">
        <f>IFERROR(VLOOKUP(A704,'Eksik Birim Fiyat Satınalma'!$A:$E,5,0),0)</f>
        <v>0</v>
      </c>
      <c r="J704" s="10">
        <f>IFERROR(VLOOKUP(A704,'Eksik Birim Fiyat'!$A$2:$E$129,5,0),0)</f>
        <v>0</v>
      </c>
      <c r="K704" s="10">
        <f>IFERROR(VLOOKUP(A704,'Birim Fiyatı Olmayan Malzemeler'!$A$1:$C$128,3,0),0)</f>
        <v>0</v>
      </c>
      <c r="L704" s="10">
        <f>IFERROR(VLOOKUP(A704,'Reçete Altındakiler'!$A:$C,3,0),0)</f>
        <v>0</v>
      </c>
    </row>
    <row r="705" spans="1:12" x14ac:dyDescent="0.25">
      <c r="A705" s="8" t="s">
        <v>95</v>
      </c>
      <c r="B705" s="1">
        <v>2</v>
      </c>
      <c r="C705" s="1">
        <v>21</v>
      </c>
      <c r="D705" s="1">
        <v>5.66</v>
      </c>
      <c r="E705" s="1">
        <v>118.86</v>
      </c>
      <c r="F705" s="10">
        <f>IFERROR(VLOOKUP(A705,'Sevinç 03.04.2023 1215'!$A:$F,5,0),0)</f>
        <v>0</v>
      </c>
      <c r="G705" s="10">
        <f>IFERROR(VLOOKUP(A705,'Sevinç 04.04.2023 0911'!$A:$D,4,0),0)</f>
        <v>0</v>
      </c>
      <c r="H705" s="10">
        <f>IFERROR(VLOOKUP(A705,'Onaya Sunulan Birim Fiyat'!$A:$C,3,0),0)</f>
        <v>5.66</v>
      </c>
      <c r="I705" s="10">
        <f>IFERROR(VLOOKUP(A705,'Eksik Birim Fiyat Satınalma'!$A:$E,5,0),0)</f>
        <v>0</v>
      </c>
      <c r="J705" s="10">
        <f>IFERROR(VLOOKUP(A705,'Eksik Birim Fiyat'!$A$2:$E$129,5,0),0)</f>
        <v>0</v>
      </c>
      <c r="K705" s="10">
        <f>IFERROR(VLOOKUP(A705,'Birim Fiyatı Olmayan Malzemeler'!$A$1:$C$128,3,0),0)</f>
        <v>0</v>
      </c>
      <c r="L705" s="10">
        <f>IFERROR(VLOOKUP(A705,'Reçete Altındakiler'!$A:$C,3,0),0)</f>
        <v>0</v>
      </c>
    </row>
    <row r="706" spans="1:12" x14ac:dyDescent="0.25">
      <c r="A706" s="8" t="s">
        <v>95</v>
      </c>
      <c r="B706" s="1">
        <v>3</v>
      </c>
      <c r="C706" s="1">
        <v>5</v>
      </c>
      <c r="D706" s="1">
        <v>5.66</v>
      </c>
      <c r="E706" s="1">
        <v>28.3</v>
      </c>
      <c r="F706" s="10">
        <f>IFERROR(VLOOKUP(A706,'Sevinç 03.04.2023 1215'!$A:$F,5,0),0)</f>
        <v>0</v>
      </c>
      <c r="G706" s="10">
        <f>IFERROR(VLOOKUP(A706,'Sevinç 04.04.2023 0911'!$A:$D,4,0),0)</f>
        <v>0</v>
      </c>
      <c r="H706" s="10">
        <f>IFERROR(VLOOKUP(A706,'Onaya Sunulan Birim Fiyat'!$A:$C,3,0),0)</f>
        <v>5.66</v>
      </c>
      <c r="I706" s="10">
        <f>IFERROR(VLOOKUP(A706,'Eksik Birim Fiyat Satınalma'!$A:$E,5,0),0)</f>
        <v>0</v>
      </c>
      <c r="J706" s="10">
        <f>IFERROR(VLOOKUP(A706,'Eksik Birim Fiyat'!$A$2:$E$129,5,0),0)</f>
        <v>0</v>
      </c>
      <c r="K706" s="10">
        <f>IFERROR(VLOOKUP(A706,'Birim Fiyatı Olmayan Malzemeler'!$A$1:$C$128,3,0),0)</f>
        <v>0</v>
      </c>
      <c r="L706" s="10">
        <f>IFERROR(VLOOKUP(A706,'Reçete Altındakiler'!$A:$C,3,0),0)</f>
        <v>0</v>
      </c>
    </row>
    <row r="707" spans="1:12" x14ac:dyDescent="0.25">
      <c r="A707" s="8" t="s">
        <v>403</v>
      </c>
      <c r="B707" s="1">
        <v>2</v>
      </c>
      <c r="C707" s="1">
        <v>880</v>
      </c>
      <c r="D707" s="1">
        <v>0.1</v>
      </c>
      <c r="E707" s="1">
        <v>88</v>
      </c>
      <c r="F707" s="10">
        <f>IFERROR(VLOOKUP(A707,'Sevinç 03.04.2023 1215'!$A:$F,5,0),0)</f>
        <v>0</v>
      </c>
      <c r="G707" s="10">
        <f>IFERROR(VLOOKUP(A707,'Sevinç 04.04.2023 0911'!$A:$D,4,0),0)</f>
        <v>0</v>
      </c>
      <c r="H707" s="10">
        <f>IFERROR(VLOOKUP(A707,'Onaya Sunulan Birim Fiyat'!$A:$C,3,0),0)</f>
        <v>0.1</v>
      </c>
      <c r="I707" s="10">
        <f>IFERROR(VLOOKUP(A707,'Eksik Birim Fiyat Satınalma'!$A:$E,5,0),0)</f>
        <v>0</v>
      </c>
      <c r="J707" s="10">
        <f>IFERROR(VLOOKUP(A707,'Eksik Birim Fiyat'!$A$2:$E$129,5,0),0)</f>
        <v>0</v>
      </c>
      <c r="K707" s="10">
        <f>IFERROR(VLOOKUP(A707,'Birim Fiyatı Olmayan Malzemeler'!$A$1:$C$128,3,0),0)</f>
        <v>0</v>
      </c>
      <c r="L707" s="10">
        <f>IFERROR(VLOOKUP(A707,'Reçete Altındakiler'!$A:$C,3,0),0)</f>
        <v>0</v>
      </c>
    </row>
    <row r="708" spans="1:12" x14ac:dyDescent="0.25">
      <c r="A708" s="8" t="s">
        <v>403</v>
      </c>
      <c r="B708" s="1">
        <v>3</v>
      </c>
      <c r="C708" s="1">
        <v>840</v>
      </c>
      <c r="D708" s="1">
        <v>0.1</v>
      </c>
      <c r="E708" s="1">
        <v>84</v>
      </c>
      <c r="F708" s="10">
        <f>IFERROR(VLOOKUP(A708,'Sevinç 03.04.2023 1215'!$A:$F,5,0),0)</f>
        <v>0</v>
      </c>
      <c r="G708" s="10">
        <f>IFERROR(VLOOKUP(A708,'Sevinç 04.04.2023 0911'!$A:$D,4,0),0)</f>
        <v>0</v>
      </c>
      <c r="H708" s="10">
        <f>IFERROR(VLOOKUP(A708,'Onaya Sunulan Birim Fiyat'!$A:$C,3,0),0)</f>
        <v>0.1</v>
      </c>
      <c r="I708" s="10">
        <f>IFERROR(VLOOKUP(A708,'Eksik Birim Fiyat Satınalma'!$A:$E,5,0),0)</f>
        <v>0</v>
      </c>
      <c r="J708" s="10">
        <f>IFERROR(VLOOKUP(A708,'Eksik Birim Fiyat'!$A$2:$E$129,5,0),0)</f>
        <v>0</v>
      </c>
      <c r="K708" s="10">
        <f>IFERROR(VLOOKUP(A708,'Birim Fiyatı Olmayan Malzemeler'!$A$1:$C$128,3,0),0)</f>
        <v>0</v>
      </c>
      <c r="L708" s="10">
        <f>IFERROR(VLOOKUP(A708,'Reçete Altındakiler'!$A:$C,3,0),0)</f>
        <v>0</v>
      </c>
    </row>
    <row r="709" spans="1:12" x14ac:dyDescent="0.25">
      <c r="A709" s="8" t="s">
        <v>486</v>
      </c>
      <c r="B709" s="1">
        <v>2</v>
      </c>
      <c r="C709" s="1">
        <v>1900</v>
      </c>
      <c r="D709" s="1">
        <v>0.06</v>
      </c>
      <c r="E709" s="1">
        <v>114</v>
      </c>
      <c r="F709" s="10">
        <f>IFERROR(VLOOKUP(A709,'Sevinç 03.04.2023 1215'!$A:$F,5,0),0)</f>
        <v>0</v>
      </c>
      <c r="G709" s="10">
        <f>IFERROR(VLOOKUP(A709,'Sevinç 04.04.2023 0911'!$A:$D,4,0),0)</f>
        <v>0</v>
      </c>
      <c r="H709" s="10">
        <f>IFERROR(VLOOKUP(A709,'Onaya Sunulan Birim Fiyat'!$A:$C,3,0),0)</f>
        <v>0.06</v>
      </c>
      <c r="I709" s="10">
        <f>IFERROR(VLOOKUP(A709,'Eksik Birim Fiyat Satınalma'!$A:$E,5,0),0)</f>
        <v>0</v>
      </c>
      <c r="J709" s="10">
        <f>IFERROR(VLOOKUP(A709,'Eksik Birim Fiyat'!$A$2:$E$129,5,0),0)</f>
        <v>0</v>
      </c>
      <c r="K709" s="10">
        <f>IFERROR(VLOOKUP(A709,'Birim Fiyatı Olmayan Malzemeler'!$A$1:$C$128,3,0),0)</f>
        <v>0</v>
      </c>
      <c r="L709" s="10">
        <f>IFERROR(VLOOKUP(A709,'Reçete Altındakiler'!$A:$C,3,0),0)</f>
        <v>0</v>
      </c>
    </row>
    <row r="710" spans="1:12" x14ac:dyDescent="0.25">
      <c r="A710" s="8" t="s">
        <v>486</v>
      </c>
      <c r="B710" s="1">
        <v>3</v>
      </c>
      <c r="C710" s="1">
        <v>1419</v>
      </c>
      <c r="D710" s="1">
        <v>0.06</v>
      </c>
      <c r="E710" s="1">
        <v>85.14</v>
      </c>
      <c r="F710" s="10">
        <f>IFERROR(VLOOKUP(A710,'Sevinç 03.04.2023 1215'!$A:$F,5,0),0)</f>
        <v>0</v>
      </c>
      <c r="G710" s="10">
        <f>IFERROR(VLOOKUP(A710,'Sevinç 04.04.2023 0911'!$A:$D,4,0),0)</f>
        <v>0</v>
      </c>
      <c r="H710" s="10">
        <f>IFERROR(VLOOKUP(A710,'Onaya Sunulan Birim Fiyat'!$A:$C,3,0),0)</f>
        <v>0.06</v>
      </c>
      <c r="I710" s="10">
        <f>IFERROR(VLOOKUP(A710,'Eksik Birim Fiyat Satınalma'!$A:$E,5,0),0)</f>
        <v>0</v>
      </c>
      <c r="J710" s="10">
        <f>IFERROR(VLOOKUP(A710,'Eksik Birim Fiyat'!$A$2:$E$129,5,0),0)</f>
        <v>0</v>
      </c>
      <c r="K710" s="10">
        <f>IFERROR(VLOOKUP(A710,'Birim Fiyatı Olmayan Malzemeler'!$A$1:$C$128,3,0),0)</f>
        <v>0</v>
      </c>
      <c r="L710" s="10">
        <f>IFERROR(VLOOKUP(A710,'Reçete Altındakiler'!$A:$C,3,0),0)</f>
        <v>0</v>
      </c>
    </row>
    <row r="711" spans="1:12" x14ac:dyDescent="0.25">
      <c r="A711" s="8" t="s">
        <v>96</v>
      </c>
      <c r="B711" s="1">
        <v>2</v>
      </c>
      <c r="C711" s="1">
        <v>2736</v>
      </c>
      <c r="D711" s="1">
        <v>0.31</v>
      </c>
      <c r="E711" s="1">
        <v>848.16</v>
      </c>
      <c r="F711" s="10">
        <f>IFERROR(VLOOKUP(A711,'Sevinç 03.04.2023 1215'!$A:$F,5,0),0)</f>
        <v>0</v>
      </c>
      <c r="G711" s="10">
        <f>IFERROR(VLOOKUP(A711,'Sevinç 04.04.2023 0911'!$A:$D,4,0),0)</f>
        <v>0</v>
      </c>
      <c r="H711" s="10">
        <f>IFERROR(VLOOKUP(A711,'Onaya Sunulan Birim Fiyat'!$A:$C,3,0),0)</f>
        <v>0.31</v>
      </c>
      <c r="I711" s="10">
        <f>IFERROR(VLOOKUP(A711,'Eksik Birim Fiyat Satınalma'!$A:$E,5,0),0)</f>
        <v>0</v>
      </c>
      <c r="J711" s="10">
        <f>IFERROR(VLOOKUP(A711,'Eksik Birim Fiyat'!$A$2:$E$129,5,0),0)</f>
        <v>0</v>
      </c>
      <c r="K711" s="10">
        <f>IFERROR(VLOOKUP(A711,'Birim Fiyatı Olmayan Malzemeler'!$A$1:$C$128,3,0),0)</f>
        <v>0</v>
      </c>
      <c r="L711" s="10">
        <f>IFERROR(VLOOKUP(A711,'Reçete Altındakiler'!$A:$C,3,0),0)</f>
        <v>0</v>
      </c>
    </row>
    <row r="712" spans="1:12" x14ac:dyDescent="0.25">
      <c r="A712" s="8" t="s">
        <v>96</v>
      </c>
      <c r="B712" s="1">
        <v>3</v>
      </c>
      <c r="C712" s="1">
        <v>740</v>
      </c>
      <c r="D712" s="1">
        <v>0.31</v>
      </c>
      <c r="E712" s="1">
        <v>229.4</v>
      </c>
      <c r="F712" s="10">
        <f>IFERROR(VLOOKUP(A712,'Sevinç 03.04.2023 1215'!$A:$F,5,0),0)</f>
        <v>0</v>
      </c>
      <c r="G712" s="10">
        <f>IFERROR(VLOOKUP(A712,'Sevinç 04.04.2023 0911'!$A:$D,4,0),0)</f>
        <v>0</v>
      </c>
      <c r="H712" s="10">
        <f>IFERROR(VLOOKUP(A712,'Onaya Sunulan Birim Fiyat'!$A:$C,3,0),0)</f>
        <v>0.31</v>
      </c>
      <c r="I712" s="10">
        <f>IFERROR(VLOOKUP(A712,'Eksik Birim Fiyat Satınalma'!$A:$E,5,0),0)</f>
        <v>0</v>
      </c>
      <c r="J712" s="10">
        <f>IFERROR(VLOOKUP(A712,'Eksik Birim Fiyat'!$A$2:$E$129,5,0),0)</f>
        <v>0</v>
      </c>
      <c r="K712" s="10">
        <f>IFERROR(VLOOKUP(A712,'Birim Fiyatı Olmayan Malzemeler'!$A$1:$C$128,3,0),0)</f>
        <v>0</v>
      </c>
      <c r="L712" s="10">
        <f>IFERROR(VLOOKUP(A712,'Reçete Altındakiler'!$A:$C,3,0),0)</f>
        <v>0</v>
      </c>
    </row>
    <row r="713" spans="1:12" x14ac:dyDescent="0.25">
      <c r="A713" s="8" t="s">
        <v>273</v>
      </c>
      <c r="B713" s="1">
        <v>2</v>
      </c>
      <c r="C713" s="1">
        <v>700</v>
      </c>
      <c r="D713" s="1">
        <v>0.03</v>
      </c>
      <c r="E713" s="1">
        <v>21</v>
      </c>
      <c r="F713" s="10">
        <f>IFERROR(VLOOKUP(A713,'Sevinç 03.04.2023 1215'!$A:$F,5,0),0)</f>
        <v>0</v>
      </c>
      <c r="G713" s="10">
        <f>IFERROR(VLOOKUP(A713,'Sevinç 04.04.2023 0911'!$A:$D,4,0),0)</f>
        <v>0</v>
      </c>
      <c r="H713" s="10">
        <f>IFERROR(VLOOKUP(A713,'Onaya Sunulan Birim Fiyat'!$A:$C,3,0),0)</f>
        <v>0.03</v>
      </c>
      <c r="I713" s="10">
        <f>IFERROR(VLOOKUP(A713,'Eksik Birim Fiyat Satınalma'!$A:$E,5,0),0)</f>
        <v>0</v>
      </c>
      <c r="J713" s="10">
        <f>IFERROR(VLOOKUP(A713,'Eksik Birim Fiyat'!$A$2:$E$129,5,0),0)</f>
        <v>0</v>
      </c>
      <c r="K713" s="10">
        <f>IFERROR(VLOOKUP(A713,'Birim Fiyatı Olmayan Malzemeler'!$A$1:$C$128,3,0),0)</f>
        <v>0</v>
      </c>
      <c r="L713" s="10">
        <f>IFERROR(VLOOKUP(A713,'Reçete Altındakiler'!$A:$C,3,0),0)</f>
        <v>0</v>
      </c>
    </row>
    <row r="714" spans="1:12" x14ac:dyDescent="0.25">
      <c r="A714" s="8" t="s">
        <v>274</v>
      </c>
      <c r="B714" s="1">
        <v>2</v>
      </c>
      <c r="C714" s="1">
        <v>21000</v>
      </c>
      <c r="D714" s="1">
        <v>0.55000000000000004</v>
      </c>
      <c r="E714" s="1">
        <v>11550</v>
      </c>
      <c r="F714" s="10">
        <f>IFERROR(VLOOKUP(A714,'Sevinç 03.04.2023 1215'!$A:$F,5,0),0)</f>
        <v>0</v>
      </c>
      <c r="G714" s="10">
        <f>IFERROR(VLOOKUP(A714,'Sevinç 04.04.2023 0911'!$A:$D,4,0),0)</f>
        <v>0</v>
      </c>
      <c r="H714" s="10">
        <f>IFERROR(VLOOKUP(A714,'Onaya Sunulan Birim Fiyat'!$A:$C,3,0),0)</f>
        <v>0.55000000000000004</v>
      </c>
      <c r="I714" s="10">
        <f>IFERROR(VLOOKUP(A714,'Eksik Birim Fiyat Satınalma'!$A:$E,5,0),0)</f>
        <v>0</v>
      </c>
      <c r="J714" s="10">
        <f>IFERROR(VLOOKUP(A714,'Eksik Birim Fiyat'!$A$2:$E$129,5,0),0)</f>
        <v>0</v>
      </c>
      <c r="K714" s="10">
        <f>IFERROR(VLOOKUP(A714,'Birim Fiyatı Olmayan Malzemeler'!$A$1:$C$128,3,0),0)</f>
        <v>0</v>
      </c>
      <c r="L714" s="10">
        <f>IFERROR(VLOOKUP(A714,'Reçete Altındakiler'!$A:$C,3,0),0)</f>
        <v>0</v>
      </c>
    </row>
    <row r="715" spans="1:12" x14ac:dyDescent="0.25">
      <c r="A715" s="8" t="s">
        <v>274</v>
      </c>
      <c r="B715" s="1">
        <v>3</v>
      </c>
      <c r="C715" s="1">
        <v>6309</v>
      </c>
      <c r="D715" s="1">
        <v>0.55000000000000004</v>
      </c>
      <c r="E715" s="1">
        <v>3469.95</v>
      </c>
      <c r="F715" s="10">
        <f>IFERROR(VLOOKUP(A715,'Sevinç 03.04.2023 1215'!$A:$F,5,0),0)</f>
        <v>0</v>
      </c>
      <c r="G715" s="10">
        <f>IFERROR(VLOOKUP(A715,'Sevinç 04.04.2023 0911'!$A:$D,4,0),0)</f>
        <v>0</v>
      </c>
      <c r="H715" s="10">
        <f>IFERROR(VLOOKUP(A715,'Onaya Sunulan Birim Fiyat'!$A:$C,3,0),0)</f>
        <v>0.55000000000000004</v>
      </c>
      <c r="I715" s="10">
        <f>IFERROR(VLOOKUP(A715,'Eksik Birim Fiyat Satınalma'!$A:$E,5,0),0)</f>
        <v>0</v>
      </c>
      <c r="J715" s="10">
        <f>IFERROR(VLOOKUP(A715,'Eksik Birim Fiyat'!$A$2:$E$129,5,0),0)</f>
        <v>0</v>
      </c>
      <c r="K715" s="10">
        <f>IFERROR(VLOOKUP(A715,'Birim Fiyatı Olmayan Malzemeler'!$A$1:$C$128,3,0),0)</f>
        <v>0</v>
      </c>
      <c r="L715" s="10">
        <f>IFERROR(VLOOKUP(A715,'Reçete Altındakiler'!$A:$C,3,0),0)</f>
        <v>0</v>
      </c>
    </row>
    <row r="716" spans="1:12" x14ac:dyDescent="0.25">
      <c r="A716" s="8" t="s">
        <v>487</v>
      </c>
      <c r="B716" s="1">
        <v>2</v>
      </c>
      <c r="C716" s="1">
        <v>121</v>
      </c>
      <c r="D716" s="1">
        <v>0.64</v>
      </c>
      <c r="E716" s="1">
        <v>77.44</v>
      </c>
      <c r="F716" s="10">
        <f>IFERROR(VLOOKUP(A716,'Sevinç 03.04.2023 1215'!$A:$F,5,0),0)</f>
        <v>0</v>
      </c>
      <c r="G716" s="10">
        <f>IFERROR(VLOOKUP(A716,'Sevinç 04.04.2023 0911'!$A:$D,4,0),0)</f>
        <v>0</v>
      </c>
      <c r="H716" s="10">
        <f>IFERROR(VLOOKUP(A716,'Onaya Sunulan Birim Fiyat'!$A:$C,3,0),0)</f>
        <v>0.64</v>
      </c>
      <c r="I716" s="10">
        <f>IFERROR(VLOOKUP(A716,'Eksik Birim Fiyat Satınalma'!$A:$E,5,0),0)</f>
        <v>0</v>
      </c>
      <c r="J716" s="10">
        <f>IFERROR(VLOOKUP(A716,'Eksik Birim Fiyat'!$A$2:$E$129,5,0),0)</f>
        <v>0</v>
      </c>
      <c r="K716" s="10">
        <f>IFERROR(VLOOKUP(A716,'Birim Fiyatı Olmayan Malzemeler'!$A$1:$C$128,3,0),0)</f>
        <v>0</v>
      </c>
      <c r="L716" s="10">
        <f>IFERROR(VLOOKUP(A716,'Reçete Altındakiler'!$A:$C,3,0),0)</f>
        <v>0</v>
      </c>
    </row>
    <row r="717" spans="1:12" x14ac:dyDescent="0.25">
      <c r="A717" s="8" t="s">
        <v>97</v>
      </c>
      <c r="B717" s="1">
        <v>2</v>
      </c>
      <c r="C717" s="1">
        <v>600</v>
      </c>
      <c r="D717" s="1">
        <v>2</v>
      </c>
      <c r="E717" s="1">
        <v>1200</v>
      </c>
      <c r="F717" s="10">
        <f>IFERROR(VLOOKUP(A717,'Sevinç 03.04.2023 1215'!$A:$F,5,0),0)</f>
        <v>0</v>
      </c>
      <c r="G717" s="10">
        <f>IFERROR(VLOOKUP(A717,'Sevinç 04.04.2023 0911'!$A:$D,4,0),0)</f>
        <v>0</v>
      </c>
      <c r="H717" s="10">
        <f>IFERROR(VLOOKUP(A717,'Onaya Sunulan Birim Fiyat'!$A:$C,3,0),0)</f>
        <v>2</v>
      </c>
      <c r="I717" s="10">
        <f>IFERROR(VLOOKUP(A717,'Eksik Birim Fiyat Satınalma'!$A:$E,5,0),0)</f>
        <v>0</v>
      </c>
      <c r="J717" s="10">
        <f>IFERROR(VLOOKUP(A717,'Eksik Birim Fiyat'!$A$2:$E$129,5,0),0)</f>
        <v>0</v>
      </c>
      <c r="K717" s="10">
        <f>IFERROR(VLOOKUP(A717,'Birim Fiyatı Olmayan Malzemeler'!$A$1:$C$128,3,0),0)</f>
        <v>0</v>
      </c>
      <c r="L717" s="10">
        <f>IFERROR(VLOOKUP(A717,'Reçete Altındakiler'!$A:$C,3,0),0)</f>
        <v>0</v>
      </c>
    </row>
    <row r="718" spans="1:12" x14ac:dyDescent="0.25">
      <c r="A718" s="8" t="s">
        <v>97</v>
      </c>
      <c r="B718" s="1">
        <v>3</v>
      </c>
      <c r="C718" s="1">
        <v>99</v>
      </c>
      <c r="D718" s="1">
        <v>2</v>
      </c>
      <c r="E718" s="1">
        <v>198</v>
      </c>
      <c r="F718" s="10">
        <f>IFERROR(VLOOKUP(A718,'Sevinç 03.04.2023 1215'!$A:$F,5,0),0)</f>
        <v>0</v>
      </c>
      <c r="G718" s="10">
        <f>IFERROR(VLOOKUP(A718,'Sevinç 04.04.2023 0911'!$A:$D,4,0),0)</f>
        <v>0</v>
      </c>
      <c r="H718" s="10">
        <f>IFERROR(VLOOKUP(A718,'Onaya Sunulan Birim Fiyat'!$A:$C,3,0),0)</f>
        <v>2</v>
      </c>
      <c r="I718" s="10">
        <f>IFERROR(VLOOKUP(A718,'Eksik Birim Fiyat Satınalma'!$A:$E,5,0),0)</f>
        <v>0</v>
      </c>
      <c r="J718" s="10">
        <f>IFERROR(VLOOKUP(A718,'Eksik Birim Fiyat'!$A$2:$E$129,5,0),0)</f>
        <v>0</v>
      </c>
      <c r="K718" s="10">
        <f>IFERROR(VLOOKUP(A718,'Birim Fiyatı Olmayan Malzemeler'!$A$1:$C$128,3,0),0)</f>
        <v>0</v>
      </c>
      <c r="L718" s="10">
        <f>IFERROR(VLOOKUP(A718,'Reçete Altındakiler'!$A:$C,3,0),0)</f>
        <v>0</v>
      </c>
    </row>
    <row r="719" spans="1:12" x14ac:dyDescent="0.25">
      <c r="A719" s="8" t="s">
        <v>97</v>
      </c>
      <c r="B719" s="1">
        <v>9</v>
      </c>
      <c r="C719" s="1">
        <v>92</v>
      </c>
      <c r="D719" s="1">
        <v>2</v>
      </c>
      <c r="E719" s="1">
        <v>184</v>
      </c>
      <c r="F719" s="10">
        <f>IFERROR(VLOOKUP(A719,'Sevinç 03.04.2023 1215'!$A:$F,5,0),0)</f>
        <v>0</v>
      </c>
      <c r="G719" s="10">
        <f>IFERROR(VLOOKUP(A719,'Sevinç 04.04.2023 0911'!$A:$D,4,0),0)</f>
        <v>0</v>
      </c>
      <c r="H719" s="10">
        <f>IFERROR(VLOOKUP(A719,'Onaya Sunulan Birim Fiyat'!$A:$C,3,0),0)</f>
        <v>2</v>
      </c>
      <c r="I719" s="10">
        <f>IFERROR(VLOOKUP(A719,'Eksik Birim Fiyat Satınalma'!$A:$E,5,0),0)</f>
        <v>0</v>
      </c>
      <c r="J719" s="10">
        <f>IFERROR(VLOOKUP(A719,'Eksik Birim Fiyat'!$A$2:$E$129,5,0),0)</f>
        <v>0</v>
      </c>
      <c r="K719" s="10">
        <f>IFERROR(VLOOKUP(A719,'Birim Fiyatı Olmayan Malzemeler'!$A$1:$C$128,3,0),0)</f>
        <v>0</v>
      </c>
      <c r="L719" s="10">
        <f>IFERROR(VLOOKUP(A719,'Reçete Altındakiler'!$A:$C,3,0),0)</f>
        <v>0</v>
      </c>
    </row>
    <row r="720" spans="1:12" x14ac:dyDescent="0.25">
      <c r="A720" s="8" t="s">
        <v>698</v>
      </c>
      <c r="B720" s="1">
        <v>2</v>
      </c>
      <c r="C720" s="1">
        <v>118</v>
      </c>
      <c r="D720" s="1">
        <v>0.52</v>
      </c>
      <c r="E720" s="1">
        <v>61.36</v>
      </c>
      <c r="F720" s="10">
        <f>IFERROR(VLOOKUP(A720,'Sevinç 03.04.2023 1215'!$A:$F,5,0),0)</f>
        <v>0</v>
      </c>
      <c r="G720" s="10">
        <f>IFERROR(VLOOKUP(A720,'Sevinç 04.04.2023 0911'!$A:$D,4,0),0)</f>
        <v>0</v>
      </c>
      <c r="H720" s="10">
        <f>IFERROR(VLOOKUP(A720,'Onaya Sunulan Birim Fiyat'!$A:$C,3,0),0)</f>
        <v>0.52</v>
      </c>
      <c r="I720" s="10">
        <f>IFERROR(VLOOKUP(A720,'Eksik Birim Fiyat Satınalma'!$A:$E,5,0),0)</f>
        <v>0</v>
      </c>
      <c r="J720" s="10">
        <f>IFERROR(VLOOKUP(A720,'Eksik Birim Fiyat'!$A$2:$E$129,5,0),0)</f>
        <v>0</v>
      </c>
      <c r="K720" s="10">
        <f>IFERROR(VLOOKUP(A720,'Birim Fiyatı Olmayan Malzemeler'!$A$1:$C$128,3,0),0)</f>
        <v>0</v>
      </c>
      <c r="L720" s="10">
        <f>IFERROR(VLOOKUP(A720,'Reçete Altındakiler'!$A:$C,3,0),0)</f>
        <v>0</v>
      </c>
    </row>
    <row r="721" spans="1:12" x14ac:dyDescent="0.25">
      <c r="A721" s="8" t="s">
        <v>275</v>
      </c>
      <c r="B721" s="1">
        <v>2</v>
      </c>
      <c r="C721" s="1">
        <v>1182</v>
      </c>
      <c r="D721" s="1">
        <v>0.1</v>
      </c>
      <c r="E721" s="1">
        <v>118.2</v>
      </c>
      <c r="F721" s="10">
        <f>IFERROR(VLOOKUP(A721,'Sevinç 03.04.2023 1215'!$A:$F,5,0),0)</f>
        <v>0</v>
      </c>
      <c r="G721" s="10">
        <f>IFERROR(VLOOKUP(A721,'Sevinç 04.04.2023 0911'!$A:$D,4,0),0)</f>
        <v>0</v>
      </c>
      <c r="H721" s="10">
        <f>IFERROR(VLOOKUP(A721,'Onaya Sunulan Birim Fiyat'!$A:$C,3,0),0)</f>
        <v>0.1</v>
      </c>
      <c r="I721" s="10">
        <f>IFERROR(VLOOKUP(A721,'Eksik Birim Fiyat Satınalma'!$A:$E,5,0),0)</f>
        <v>0</v>
      </c>
      <c r="J721" s="10">
        <f>IFERROR(VLOOKUP(A721,'Eksik Birim Fiyat'!$A$2:$E$129,5,0),0)</f>
        <v>0</v>
      </c>
      <c r="K721" s="10">
        <f>IFERROR(VLOOKUP(A721,'Birim Fiyatı Olmayan Malzemeler'!$A$1:$C$128,3,0),0)</f>
        <v>0</v>
      </c>
      <c r="L721" s="10">
        <f>IFERROR(VLOOKUP(A721,'Reçete Altındakiler'!$A:$C,3,0),0)</f>
        <v>0</v>
      </c>
    </row>
    <row r="722" spans="1:12" x14ac:dyDescent="0.25">
      <c r="A722" s="8" t="s">
        <v>570</v>
      </c>
      <c r="B722" s="1">
        <v>2</v>
      </c>
      <c r="C722" s="1">
        <v>4</v>
      </c>
      <c r="D722" s="1">
        <v>4</v>
      </c>
      <c r="E722" s="1">
        <v>16</v>
      </c>
      <c r="F722" s="10">
        <f>IFERROR(VLOOKUP(A722,'Sevinç 03.04.2023 1215'!$A:$F,5,0),0)</f>
        <v>0</v>
      </c>
      <c r="G722" s="10">
        <f>IFERROR(VLOOKUP(A722,'Sevinç 04.04.2023 0911'!$A:$D,4,0),0)</f>
        <v>0</v>
      </c>
      <c r="H722" s="10">
        <f>IFERROR(VLOOKUP(A722,'Onaya Sunulan Birim Fiyat'!$A:$C,3,0),0)</f>
        <v>4</v>
      </c>
      <c r="I722" s="10">
        <f>IFERROR(VLOOKUP(A722,'Eksik Birim Fiyat Satınalma'!$A:$E,5,0),0)</f>
        <v>0</v>
      </c>
      <c r="J722" s="10">
        <f>IFERROR(VLOOKUP(A722,'Eksik Birim Fiyat'!$A$2:$E$129,5,0),0)</f>
        <v>0</v>
      </c>
      <c r="K722" s="10">
        <f>IFERROR(VLOOKUP(A722,'Birim Fiyatı Olmayan Malzemeler'!$A$1:$C$128,3,0),0)</f>
        <v>0</v>
      </c>
      <c r="L722" s="10">
        <f>IFERROR(VLOOKUP(A722,'Reçete Altındakiler'!$A:$C,3,0),0)</f>
        <v>0</v>
      </c>
    </row>
    <row r="723" spans="1:12" x14ac:dyDescent="0.25">
      <c r="A723" s="8" t="s">
        <v>699</v>
      </c>
      <c r="B723" s="1">
        <v>2</v>
      </c>
      <c r="C723" s="1">
        <v>3</v>
      </c>
      <c r="D723" s="1">
        <v>12</v>
      </c>
      <c r="E723" s="1">
        <v>36</v>
      </c>
      <c r="F723" s="10">
        <f>IFERROR(VLOOKUP(A723,'Sevinç 03.04.2023 1215'!$A:$F,5,0),0)</f>
        <v>0</v>
      </c>
      <c r="G723" s="10">
        <f>IFERROR(VLOOKUP(A723,'Sevinç 04.04.2023 0911'!$A:$D,4,0),0)</f>
        <v>0</v>
      </c>
      <c r="H723" s="10">
        <f>IFERROR(VLOOKUP(A723,'Onaya Sunulan Birim Fiyat'!$A:$C,3,0),0)</f>
        <v>12</v>
      </c>
      <c r="I723" s="10">
        <f>IFERROR(VLOOKUP(A723,'Eksik Birim Fiyat Satınalma'!$A:$E,5,0),0)</f>
        <v>0</v>
      </c>
      <c r="J723" s="10">
        <f>IFERROR(VLOOKUP(A723,'Eksik Birim Fiyat'!$A$2:$E$129,5,0),0)</f>
        <v>0</v>
      </c>
      <c r="K723" s="10">
        <f>IFERROR(VLOOKUP(A723,'Birim Fiyatı Olmayan Malzemeler'!$A$1:$C$128,3,0),0)</f>
        <v>0</v>
      </c>
      <c r="L723" s="10">
        <f>IFERROR(VLOOKUP(A723,'Reçete Altındakiler'!$A:$C,3,0),0)</f>
        <v>0</v>
      </c>
    </row>
    <row r="724" spans="1:12" x14ac:dyDescent="0.25">
      <c r="A724" s="8" t="s">
        <v>882</v>
      </c>
      <c r="B724" s="1">
        <v>2</v>
      </c>
      <c r="C724" s="1">
        <v>190</v>
      </c>
      <c r="D724" s="1">
        <v>0.15</v>
      </c>
      <c r="E724" s="1">
        <v>28.5</v>
      </c>
      <c r="F724" s="10">
        <f>IFERROR(VLOOKUP(A724,'Sevinç 03.04.2023 1215'!$A:$F,5,0),0)</f>
        <v>0</v>
      </c>
      <c r="G724" s="10">
        <f>IFERROR(VLOOKUP(A724,'Sevinç 04.04.2023 0911'!$A:$D,4,0),0)</f>
        <v>0</v>
      </c>
      <c r="H724" s="10">
        <f>IFERROR(VLOOKUP(A724,'Onaya Sunulan Birim Fiyat'!$A:$C,3,0),0)</f>
        <v>0.15</v>
      </c>
      <c r="I724" s="10">
        <f>IFERROR(VLOOKUP(A724,'Eksik Birim Fiyat Satınalma'!$A:$E,5,0),0)</f>
        <v>0</v>
      </c>
      <c r="J724" s="10">
        <f>IFERROR(VLOOKUP(A724,'Eksik Birim Fiyat'!$A$2:$E$129,5,0),0)</f>
        <v>0</v>
      </c>
      <c r="K724" s="10">
        <f>IFERROR(VLOOKUP(A724,'Birim Fiyatı Olmayan Malzemeler'!$A$1:$C$128,3,0),0)</f>
        <v>0</v>
      </c>
      <c r="L724" s="10">
        <f>IFERROR(VLOOKUP(A724,'Reçete Altındakiler'!$A:$C,3,0),0)</f>
        <v>0</v>
      </c>
    </row>
    <row r="725" spans="1:12" x14ac:dyDescent="0.25">
      <c r="A725" s="8" t="s">
        <v>404</v>
      </c>
      <c r="B725" s="1">
        <v>2</v>
      </c>
      <c r="C725" s="1">
        <v>27</v>
      </c>
      <c r="D725" s="1">
        <v>11</v>
      </c>
      <c r="E725" s="1">
        <v>297</v>
      </c>
      <c r="F725" s="10">
        <f>IFERROR(VLOOKUP(A725,'Sevinç 03.04.2023 1215'!$A:$F,5,0),0)</f>
        <v>0</v>
      </c>
      <c r="G725" s="10">
        <f>IFERROR(VLOOKUP(A725,'Sevinç 04.04.2023 0911'!$A:$D,4,0),0)</f>
        <v>0</v>
      </c>
      <c r="H725" s="10">
        <f>IFERROR(VLOOKUP(A725,'Onaya Sunulan Birim Fiyat'!$A:$C,3,0),0)</f>
        <v>11</v>
      </c>
      <c r="I725" s="10">
        <f>IFERROR(VLOOKUP(A725,'Eksik Birim Fiyat Satınalma'!$A:$E,5,0),0)</f>
        <v>0</v>
      </c>
      <c r="J725" s="10">
        <f>IFERROR(VLOOKUP(A725,'Eksik Birim Fiyat'!$A$2:$E$129,5,0),0)</f>
        <v>0</v>
      </c>
      <c r="K725" s="10">
        <f>IFERROR(VLOOKUP(A725,'Birim Fiyatı Olmayan Malzemeler'!$A$1:$C$128,3,0),0)</f>
        <v>0</v>
      </c>
      <c r="L725" s="10">
        <f>IFERROR(VLOOKUP(A725,'Reçete Altındakiler'!$A:$C,3,0),0)</f>
        <v>0</v>
      </c>
    </row>
    <row r="726" spans="1:12" x14ac:dyDescent="0.25">
      <c r="A726" s="8" t="s">
        <v>488</v>
      </c>
      <c r="B726" s="1">
        <v>2</v>
      </c>
      <c r="C726" s="1">
        <v>16</v>
      </c>
      <c r="D726" s="1">
        <v>5</v>
      </c>
      <c r="E726" s="1">
        <v>80</v>
      </c>
      <c r="F726" s="10">
        <f>IFERROR(VLOOKUP(A726,'Sevinç 03.04.2023 1215'!$A:$F,5,0),0)</f>
        <v>0</v>
      </c>
      <c r="G726" s="10">
        <f>IFERROR(VLOOKUP(A726,'Sevinç 04.04.2023 0911'!$A:$D,4,0),0)</f>
        <v>0</v>
      </c>
      <c r="H726" s="10">
        <f>IFERROR(VLOOKUP(A726,'Onaya Sunulan Birim Fiyat'!$A:$C,3,0),0)</f>
        <v>5</v>
      </c>
      <c r="I726" s="10">
        <f>IFERROR(VLOOKUP(A726,'Eksik Birim Fiyat Satınalma'!$A:$E,5,0),0)</f>
        <v>0</v>
      </c>
      <c r="J726" s="10">
        <f>IFERROR(VLOOKUP(A726,'Eksik Birim Fiyat'!$A$2:$E$129,5,0),0)</f>
        <v>0</v>
      </c>
      <c r="K726" s="10">
        <f>IFERROR(VLOOKUP(A726,'Birim Fiyatı Olmayan Malzemeler'!$A$1:$C$128,3,0),0)</f>
        <v>0</v>
      </c>
      <c r="L726" s="10">
        <f>IFERROR(VLOOKUP(A726,'Reçete Altındakiler'!$A:$C,3,0),0)</f>
        <v>0</v>
      </c>
    </row>
    <row r="727" spans="1:12" x14ac:dyDescent="0.25">
      <c r="A727" s="8" t="s">
        <v>571</v>
      </c>
      <c r="B727" s="1">
        <v>2</v>
      </c>
      <c r="C727" s="1">
        <v>28</v>
      </c>
      <c r="D727" s="1">
        <v>15</v>
      </c>
      <c r="E727" s="1">
        <v>420</v>
      </c>
      <c r="F727" s="10">
        <f>IFERROR(VLOOKUP(A727,'Sevinç 03.04.2023 1215'!$A:$F,5,0),0)</f>
        <v>0</v>
      </c>
      <c r="G727" s="10">
        <f>IFERROR(VLOOKUP(A727,'Sevinç 04.04.2023 0911'!$A:$D,4,0),0)</f>
        <v>0</v>
      </c>
      <c r="H727" s="10">
        <f>IFERROR(VLOOKUP(A727,'Onaya Sunulan Birim Fiyat'!$A:$C,3,0),0)</f>
        <v>15</v>
      </c>
      <c r="I727" s="10">
        <f>IFERROR(VLOOKUP(A727,'Eksik Birim Fiyat Satınalma'!$A:$E,5,0),0)</f>
        <v>0</v>
      </c>
      <c r="J727" s="10">
        <f>IFERROR(VLOOKUP(A727,'Eksik Birim Fiyat'!$A$2:$E$129,5,0),0)</f>
        <v>0</v>
      </c>
      <c r="K727" s="10">
        <f>IFERROR(VLOOKUP(A727,'Birim Fiyatı Olmayan Malzemeler'!$A$1:$C$128,3,0),0)</f>
        <v>0</v>
      </c>
      <c r="L727" s="10">
        <f>IFERROR(VLOOKUP(A727,'Reçete Altındakiler'!$A:$C,3,0),0)</f>
        <v>0</v>
      </c>
    </row>
    <row r="728" spans="1:12" x14ac:dyDescent="0.25">
      <c r="A728" s="8" t="s">
        <v>98</v>
      </c>
      <c r="B728" s="1">
        <v>111</v>
      </c>
      <c r="C728" s="1">
        <v>6</v>
      </c>
      <c r="D728" s="1">
        <v>20.29</v>
      </c>
      <c r="E728" s="1">
        <v>121.74</v>
      </c>
      <c r="F728" s="10">
        <f>IFERROR(VLOOKUP(A728,'Sevinç 03.04.2023 1215'!$A:$F,5,0),0)</f>
        <v>0</v>
      </c>
      <c r="G728" s="10">
        <f>IFERROR(VLOOKUP(A728,'Sevinç 04.04.2023 0911'!$A:$D,4,0),0)</f>
        <v>0</v>
      </c>
      <c r="H728" s="10">
        <f>IFERROR(VLOOKUP(A728,'Onaya Sunulan Birim Fiyat'!$A:$C,3,0),0)</f>
        <v>20.29</v>
      </c>
      <c r="I728" s="10">
        <f>IFERROR(VLOOKUP(A728,'Eksik Birim Fiyat Satınalma'!$A:$E,5,0),0)</f>
        <v>0</v>
      </c>
      <c r="J728" s="10">
        <f>IFERROR(VLOOKUP(A728,'Eksik Birim Fiyat'!$A$2:$E$129,5,0),0)</f>
        <v>0</v>
      </c>
      <c r="K728" s="10">
        <f>IFERROR(VLOOKUP(A728,'Birim Fiyatı Olmayan Malzemeler'!$A$1:$C$128,3,0),0)</f>
        <v>0</v>
      </c>
      <c r="L728" s="10">
        <f>IFERROR(VLOOKUP(A728,'Reçete Altındakiler'!$A:$C,3,0),0)</f>
        <v>0</v>
      </c>
    </row>
    <row r="729" spans="1:12" x14ac:dyDescent="0.25">
      <c r="A729" s="8" t="s">
        <v>700</v>
      </c>
      <c r="B729" s="1">
        <v>111</v>
      </c>
      <c r="C729" s="1">
        <v>6</v>
      </c>
      <c r="D729" s="1">
        <v>20.94</v>
      </c>
      <c r="E729" s="1">
        <v>125.64</v>
      </c>
      <c r="F729" s="10">
        <f>IFERROR(VLOOKUP(A729,'Sevinç 03.04.2023 1215'!$A:$F,5,0),0)</f>
        <v>0</v>
      </c>
      <c r="G729" s="10">
        <f>IFERROR(VLOOKUP(A729,'Sevinç 04.04.2023 0911'!$A:$D,4,0),0)</f>
        <v>0</v>
      </c>
      <c r="H729" s="10">
        <f>IFERROR(VLOOKUP(A729,'Onaya Sunulan Birim Fiyat'!$A:$C,3,0),0)</f>
        <v>20.94</v>
      </c>
      <c r="I729" s="10">
        <f>IFERROR(VLOOKUP(A729,'Eksik Birim Fiyat Satınalma'!$A:$E,5,0),0)</f>
        <v>0</v>
      </c>
      <c r="J729" s="10">
        <f>IFERROR(VLOOKUP(A729,'Eksik Birim Fiyat'!$A$2:$E$129,5,0),0)</f>
        <v>0</v>
      </c>
      <c r="K729" s="10">
        <f>IFERROR(VLOOKUP(A729,'Birim Fiyatı Olmayan Malzemeler'!$A$1:$C$128,3,0),0)</f>
        <v>0</v>
      </c>
      <c r="L729" s="10">
        <f>IFERROR(VLOOKUP(A729,'Reçete Altındakiler'!$A:$C,3,0),0)</f>
        <v>0</v>
      </c>
    </row>
    <row r="730" spans="1:12" x14ac:dyDescent="0.25">
      <c r="A730" s="8" t="s">
        <v>572</v>
      </c>
      <c r="B730" s="1">
        <v>111</v>
      </c>
      <c r="C730" s="1">
        <v>4</v>
      </c>
      <c r="D730" s="1">
        <v>19.27</v>
      </c>
      <c r="E730" s="1">
        <v>77.08</v>
      </c>
      <c r="F730" s="10">
        <f>IFERROR(VLOOKUP(A730,'Sevinç 03.04.2023 1215'!$A:$F,5,0),0)</f>
        <v>0</v>
      </c>
      <c r="G730" s="10">
        <f>IFERROR(VLOOKUP(A730,'Sevinç 04.04.2023 0911'!$A:$D,4,0),0)</f>
        <v>0</v>
      </c>
      <c r="H730" s="10">
        <f>IFERROR(VLOOKUP(A730,'Onaya Sunulan Birim Fiyat'!$A:$C,3,0),0)</f>
        <v>19.27</v>
      </c>
      <c r="I730" s="10">
        <f>IFERROR(VLOOKUP(A730,'Eksik Birim Fiyat Satınalma'!$A:$E,5,0),0)</f>
        <v>0</v>
      </c>
      <c r="J730" s="10">
        <f>IFERROR(VLOOKUP(A730,'Eksik Birim Fiyat'!$A$2:$E$129,5,0),0)</f>
        <v>0</v>
      </c>
      <c r="K730" s="10">
        <f>IFERROR(VLOOKUP(A730,'Birim Fiyatı Olmayan Malzemeler'!$A$1:$C$128,3,0),0)</f>
        <v>0</v>
      </c>
      <c r="L730" s="10">
        <f>IFERROR(VLOOKUP(A730,'Reçete Altındakiler'!$A:$C,3,0),0)</f>
        <v>0</v>
      </c>
    </row>
    <row r="731" spans="1:12" x14ac:dyDescent="0.25">
      <c r="A731" s="8" t="s">
        <v>638</v>
      </c>
      <c r="B731" s="1">
        <v>111</v>
      </c>
      <c r="C731" s="1">
        <v>4</v>
      </c>
      <c r="D731" s="1">
        <v>33.68</v>
      </c>
      <c r="E731" s="1">
        <v>134.72</v>
      </c>
      <c r="F731" s="10">
        <f>IFERROR(VLOOKUP(A731,'Sevinç 03.04.2023 1215'!$A:$F,5,0),0)</f>
        <v>0</v>
      </c>
      <c r="G731" s="10">
        <f>IFERROR(VLOOKUP(A731,'Sevinç 04.04.2023 0911'!$A:$D,4,0),0)</f>
        <v>0</v>
      </c>
      <c r="H731" s="10">
        <f>IFERROR(VLOOKUP(A731,'Onaya Sunulan Birim Fiyat'!$A:$C,3,0),0)</f>
        <v>33.68</v>
      </c>
      <c r="I731" s="10">
        <f>IFERROR(VLOOKUP(A731,'Eksik Birim Fiyat Satınalma'!$A:$E,5,0),0)</f>
        <v>0</v>
      </c>
      <c r="J731" s="10">
        <f>IFERROR(VLOOKUP(A731,'Eksik Birim Fiyat'!$A$2:$E$129,5,0),0)</f>
        <v>0</v>
      </c>
      <c r="K731" s="10">
        <f>IFERROR(VLOOKUP(A731,'Birim Fiyatı Olmayan Malzemeler'!$A$1:$C$128,3,0),0)</f>
        <v>0</v>
      </c>
      <c r="L731" s="10">
        <f>IFERROR(VLOOKUP(A731,'Reçete Altındakiler'!$A:$C,3,0),0)</f>
        <v>0</v>
      </c>
    </row>
    <row r="732" spans="1:12" x14ac:dyDescent="0.25">
      <c r="A732" s="8" t="s">
        <v>489</v>
      </c>
      <c r="B732" s="1">
        <v>111</v>
      </c>
      <c r="C732" s="1">
        <v>2</v>
      </c>
      <c r="D732" s="1">
        <v>0</v>
      </c>
      <c r="E732" s="1">
        <v>0</v>
      </c>
      <c r="F732" s="10">
        <f>IFERROR(VLOOKUP(A732,'Sevinç 03.04.2023 1215'!$A:$F,5,0),0)</f>
        <v>0</v>
      </c>
      <c r="G732" s="10">
        <f>IFERROR(VLOOKUP(A732,'Sevinç 04.04.2023 0911'!$A:$D,4,0),0)</f>
        <v>0</v>
      </c>
      <c r="H732" s="10">
        <f>IFERROR(VLOOKUP(A732,'Onaya Sunulan Birim Fiyat'!$A:$C,3,0),0)</f>
        <v>2500</v>
      </c>
      <c r="I732" s="10">
        <f>IFERROR(VLOOKUP(A732,'Eksik Birim Fiyat Satınalma'!$A:$E,5,0),0)</f>
        <v>0</v>
      </c>
      <c r="J732" s="10" t="str">
        <f>IFERROR(VLOOKUP(A732,'Eksik Birim Fiyat'!$A$2:$E$129,5,0),0)</f>
        <v>0 0</v>
      </c>
      <c r="K732" s="10">
        <f>IFERROR(VLOOKUP(A732,'Birim Fiyatı Olmayan Malzemeler'!$A$1:$C$128,3,0),0)</f>
        <v>2500</v>
      </c>
      <c r="L732" s="10">
        <f>IFERROR(VLOOKUP(A732,'Reçete Altındakiler'!$A:$C,3,0),0)</f>
        <v>0</v>
      </c>
    </row>
    <row r="733" spans="1:12" x14ac:dyDescent="0.25">
      <c r="A733" s="8" t="s">
        <v>639</v>
      </c>
      <c r="B733" s="1">
        <v>111</v>
      </c>
      <c r="C733" s="1">
        <v>15</v>
      </c>
      <c r="D733" s="1">
        <v>58.48</v>
      </c>
      <c r="E733" s="1">
        <v>877.2</v>
      </c>
      <c r="F733" s="10">
        <f>IFERROR(VLOOKUP(A733,'Sevinç 03.04.2023 1215'!$A:$F,5,0),0)</f>
        <v>0</v>
      </c>
      <c r="G733" s="10">
        <f>IFERROR(VLOOKUP(A733,'Sevinç 04.04.2023 0911'!$A:$D,4,0),0)</f>
        <v>0</v>
      </c>
      <c r="H733" s="10">
        <f>IFERROR(VLOOKUP(A733,'Onaya Sunulan Birim Fiyat'!$A:$C,3,0),0)</f>
        <v>58.48</v>
      </c>
      <c r="I733" s="10">
        <f>IFERROR(VLOOKUP(A733,'Eksik Birim Fiyat Satınalma'!$A:$E,5,0),0)</f>
        <v>0</v>
      </c>
      <c r="J733" s="10">
        <f>IFERROR(VLOOKUP(A733,'Eksik Birim Fiyat'!$A$2:$E$129,5,0),0)</f>
        <v>0</v>
      </c>
      <c r="K733" s="10">
        <f>IFERROR(VLOOKUP(A733,'Birim Fiyatı Olmayan Malzemeler'!$A$1:$C$128,3,0),0)</f>
        <v>0</v>
      </c>
      <c r="L733" s="10">
        <f>IFERROR(VLOOKUP(A733,'Reçete Altındakiler'!$A:$C,3,0),0)</f>
        <v>0</v>
      </c>
    </row>
    <row r="734" spans="1:12" x14ac:dyDescent="0.25">
      <c r="A734" s="8" t="s">
        <v>99</v>
      </c>
      <c r="B734" s="1">
        <v>2</v>
      </c>
      <c r="C734" s="1">
        <v>7</v>
      </c>
      <c r="D734" s="1">
        <v>21.75</v>
      </c>
      <c r="E734" s="1">
        <v>152.25</v>
      </c>
      <c r="F734" s="10">
        <f>IFERROR(VLOOKUP(A734,'Sevinç 03.04.2023 1215'!$A:$F,5,0),0)</f>
        <v>0</v>
      </c>
      <c r="G734" s="10">
        <f>IFERROR(VLOOKUP(A734,'Sevinç 04.04.2023 0911'!$A:$D,4,0),0)</f>
        <v>0</v>
      </c>
      <c r="H734" s="10">
        <f>IFERROR(VLOOKUP(A734,'Onaya Sunulan Birim Fiyat'!$A:$C,3,0),0)</f>
        <v>21.75</v>
      </c>
      <c r="I734" s="10">
        <f>IFERROR(VLOOKUP(A734,'Eksik Birim Fiyat Satınalma'!$A:$E,5,0),0)</f>
        <v>0</v>
      </c>
      <c r="J734" s="10">
        <f>IFERROR(VLOOKUP(A734,'Eksik Birim Fiyat'!$A$2:$E$129,5,0),0)</f>
        <v>0</v>
      </c>
      <c r="K734" s="10">
        <f>IFERROR(VLOOKUP(A734,'Birim Fiyatı Olmayan Malzemeler'!$A$1:$C$128,3,0),0)</f>
        <v>0</v>
      </c>
      <c r="L734" s="10">
        <f>IFERROR(VLOOKUP(A734,'Reçete Altındakiler'!$A:$C,3,0),0)</f>
        <v>0</v>
      </c>
    </row>
    <row r="735" spans="1:12" x14ac:dyDescent="0.25">
      <c r="A735" s="8" t="s">
        <v>640</v>
      </c>
      <c r="B735" s="1">
        <v>2</v>
      </c>
      <c r="C735" s="1">
        <v>52</v>
      </c>
      <c r="D735" s="1">
        <v>1.62</v>
      </c>
      <c r="E735" s="1">
        <v>84.24</v>
      </c>
      <c r="F735" s="10">
        <f>IFERROR(VLOOKUP(A735,'Sevinç 03.04.2023 1215'!$A:$F,5,0),0)</f>
        <v>0</v>
      </c>
      <c r="G735" s="10">
        <f>IFERROR(VLOOKUP(A735,'Sevinç 04.04.2023 0911'!$A:$D,4,0),0)</f>
        <v>0</v>
      </c>
      <c r="H735" s="10">
        <f>IFERROR(VLOOKUP(A735,'Onaya Sunulan Birim Fiyat'!$A:$C,3,0),0)</f>
        <v>1.62</v>
      </c>
      <c r="I735" s="10">
        <f>IFERROR(VLOOKUP(A735,'Eksik Birim Fiyat Satınalma'!$A:$E,5,0),0)</f>
        <v>0</v>
      </c>
      <c r="J735" s="10">
        <f>IFERROR(VLOOKUP(A735,'Eksik Birim Fiyat'!$A$2:$E$129,5,0),0)</f>
        <v>0</v>
      </c>
      <c r="K735" s="10">
        <f>IFERROR(VLOOKUP(A735,'Birim Fiyatı Olmayan Malzemeler'!$A$1:$C$128,3,0),0)</f>
        <v>0</v>
      </c>
      <c r="L735" s="10">
        <f>IFERROR(VLOOKUP(A735,'Reçete Altındakiler'!$A:$C,3,0),0)</f>
        <v>0</v>
      </c>
    </row>
    <row r="736" spans="1:12" x14ac:dyDescent="0.25">
      <c r="A736" s="8" t="s">
        <v>100</v>
      </c>
      <c r="B736" s="1">
        <v>2</v>
      </c>
      <c r="C736" s="1">
        <v>9</v>
      </c>
      <c r="D736" s="1">
        <v>25.1</v>
      </c>
      <c r="E736" s="1">
        <v>225.9</v>
      </c>
      <c r="F736" s="10">
        <f>IFERROR(VLOOKUP(A736,'Sevinç 03.04.2023 1215'!$A:$F,5,0),0)</f>
        <v>0</v>
      </c>
      <c r="G736" s="10">
        <f>IFERROR(VLOOKUP(A736,'Sevinç 04.04.2023 0911'!$A:$D,4,0),0)</f>
        <v>0</v>
      </c>
      <c r="H736" s="10">
        <f>IFERROR(VLOOKUP(A736,'Onaya Sunulan Birim Fiyat'!$A:$C,3,0),0)</f>
        <v>25.1</v>
      </c>
      <c r="I736" s="10">
        <f>IFERROR(VLOOKUP(A736,'Eksik Birim Fiyat Satınalma'!$A:$E,5,0),0)</f>
        <v>0</v>
      </c>
      <c r="J736" s="10">
        <f>IFERROR(VLOOKUP(A736,'Eksik Birim Fiyat'!$A$2:$E$129,5,0),0)</f>
        <v>0</v>
      </c>
      <c r="K736" s="10">
        <f>IFERROR(VLOOKUP(A736,'Birim Fiyatı Olmayan Malzemeler'!$A$1:$C$128,3,0),0)</f>
        <v>0</v>
      </c>
      <c r="L736" s="10">
        <f>IFERROR(VLOOKUP(A736,'Reçete Altındakiler'!$A:$C,3,0),0)</f>
        <v>0</v>
      </c>
    </row>
    <row r="737" spans="1:12" x14ac:dyDescent="0.25">
      <c r="A737" s="8" t="s">
        <v>101</v>
      </c>
      <c r="B737" s="1">
        <v>2</v>
      </c>
      <c r="C737" s="1">
        <v>41</v>
      </c>
      <c r="D737" s="1">
        <v>19.41</v>
      </c>
      <c r="E737" s="1">
        <v>795.81</v>
      </c>
      <c r="F737" s="10">
        <f>IFERROR(VLOOKUP(A737,'Sevinç 03.04.2023 1215'!$A:$F,5,0),0)</f>
        <v>0</v>
      </c>
      <c r="G737" s="10">
        <f>IFERROR(VLOOKUP(A737,'Sevinç 04.04.2023 0911'!$A:$D,4,0),0)</f>
        <v>0</v>
      </c>
      <c r="H737" s="10">
        <f>IFERROR(VLOOKUP(A737,'Onaya Sunulan Birim Fiyat'!$A:$C,3,0),0)</f>
        <v>19.41</v>
      </c>
      <c r="I737" s="10">
        <f>IFERROR(VLOOKUP(A737,'Eksik Birim Fiyat Satınalma'!$A:$E,5,0),0)</f>
        <v>0</v>
      </c>
      <c r="J737" s="10">
        <f>IFERROR(VLOOKUP(A737,'Eksik Birim Fiyat'!$A$2:$E$129,5,0),0)</f>
        <v>0</v>
      </c>
      <c r="K737" s="10">
        <f>IFERROR(VLOOKUP(A737,'Birim Fiyatı Olmayan Malzemeler'!$A$1:$C$128,3,0),0)</f>
        <v>0</v>
      </c>
      <c r="L737" s="10">
        <f>IFERROR(VLOOKUP(A737,'Reçete Altındakiler'!$A:$C,3,0),0)</f>
        <v>0</v>
      </c>
    </row>
    <row r="738" spans="1:12" x14ac:dyDescent="0.25">
      <c r="A738" s="8" t="s">
        <v>701</v>
      </c>
      <c r="B738" s="1">
        <v>2</v>
      </c>
      <c r="C738" s="1">
        <v>217</v>
      </c>
      <c r="D738" s="1">
        <v>124.32</v>
      </c>
      <c r="E738" s="1">
        <v>26977.439999999999</v>
      </c>
      <c r="F738" s="10">
        <f>IFERROR(VLOOKUP(A738,'Sevinç 03.04.2023 1215'!$A:$F,5,0),0)</f>
        <v>0</v>
      </c>
      <c r="G738" s="10">
        <f>IFERROR(VLOOKUP(A738,'Sevinç 04.04.2023 0911'!$A:$D,4,0),0)</f>
        <v>0</v>
      </c>
      <c r="H738" s="10">
        <f>IFERROR(VLOOKUP(A738,'Onaya Sunulan Birim Fiyat'!$A:$C,3,0),0)</f>
        <v>124.32</v>
      </c>
      <c r="I738" s="10">
        <f>IFERROR(VLOOKUP(A738,'Eksik Birim Fiyat Satınalma'!$A:$E,5,0),0)</f>
        <v>0</v>
      </c>
      <c r="J738" s="10">
        <f>IFERROR(VLOOKUP(A738,'Eksik Birim Fiyat'!$A$2:$E$129,5,0),0)</f>
        <v>0</v>
      </c>
      <c r="K738" s="10">
        <f>IFERROR(VLOOKUP(A738,'Birim Fiyatı Olmayan Malzemeler'!$A$1:$C$128,3,0),0)</f>
        <v>0</v>
      </c>
      <c r="L738" s="10">
        <f>IFERROR(VLOOKUP(A738,'Reçete Altındakiler'!$A:$C,3,0),0)</f>
        <v>0</v>
      </c>
    </row>
    <row r="739" spans="1:12" x14ac:dyDescent="0.25">
      <c r="A739" s="8" t="s">
        <v>276</v>
      </c>
      <c r="B739" s="1">
        <v>2</v>
      </c>
      <c r="C739" s="1">
        <v>57</v>
      </c>
      <c r="D739" s="1">
        <v>23.69</v>
      </c>
      <c r="E739" s="1">
        <v>1350.33</v>
      </c>
      <c r="F739" s="10">
        <f>IFERROR(VLOOKUP(A739,'Sevinç 03.04.2023 1215'!$A:$F,5,0),0)</f>
        <v>0</v>
      </c>
      <c r="G739" s="10">
        <f>IFERROR(VLOOKUP(A739,'Sevinç 04.04.2023 0911'!$A:$D,4,0),0)</f>
        <v>0</v>
      </c>
      <c r="H739" s="10">
        <f>IFERROR(VLOOKUP(A739,'Onaya Sunulan Birim Fiyat'!$A:$C,3,0),0)</f>
        <v>23.69</v>
      </c>
      <c r="I739" s="10">
        <f>IFERROR(VLOOKUP(A739,'Eksik Birim Fiyat Satınalma'!$A:$E,5,0),0)</f>
        <v>0</v>
      </c>
      <c r="J739" s="10">
        <f>IFERROR(VLOOKUP(A739,'Eksik Birim Fiyat'!$A$2:$E$129,5,0),0)</f>
        <v>0</v>
      </c>
      <c r="K739" s="10">
        <f>IFERROR(VLOOKUP(A739,'Birim Fiyatı Olmayan Malzemeler'!$A$1:$C$128,3,0),0)</f>
        <v>0</v>
      </c>
      <c r="L739" s="10">
        <f>IFERROR(VLOOKUP(A739,'Reçete Altındakiler'!$A:$C,3,0),0)</f>
        <v>0</v>
      </c>
    </row>
    <row r="740" spans="1:12" x14ac:dyDescent="0.25">
      <c r="A740" s="8" t="s">
        <v>883</v>
      </c>
      <c r="B740" s="1">
        <v>2</v>
      </c>
      <c r="C740" s="1">
        <v>35</v>
      </c>
      <c r="D740" s="1">
        <v>8</v>
      </c>
      <c r="E740" s="1">
        <v>280</v>
      </c>
      <c r="F740" s="10">
        <f>IFERROR(VLOOKUP(A740,'Sevinç 03.04.2023 1215'!$A:$F,5,0),0)</f>
        <v>0</v>
      </c>
      <c r="G740" s="10">
        <f>IFERROR(VLOOKUP(A740,'Sevinç 04.04.2023 0911'!$A:$D,4,0),0)</f>
        <v>0</v>
      </c>
      <c r="H740" s="10">
        <f>IFERROR(VLOOKUP(A740,'Onaya Sunulan Birim Fiyat'!$A:$C,3,0),0)</f>
        <v>8</v>
      </c>
      <c r="I740" s="10">
        <f>IFERROR(VLOOKUP(A740,'Eksik Birim Fiyat Satınalma'!$A:$E,5,0),0)</f>
        <v>0</v>
      </c>
      <c r="J740" s="10">
        <f>IFERROR(VLOOKUP(A740,'Eksik Birim Fiyat'!$A$2:$E$129,5,0),0)</f>
        <v>0</v>
      </c>
      <c r="K740" s="10">
        <f>IFERROR(VLOOKUP(A740,'Birim Fiyatı Olmayan Malzemeler'!$A$1:$C$128,3,0),0)</f>
        <v>0</v>
      </c>
      <c r="L740" s="10">
        <f>IFERROR(VLOOKUP(A740,'Reçete Altındakiler'!$A:$C,3,0),0)</f>
        <v>0</v>
      </c>
    </row>
    <row r="741" spans="1:12" x14ac:dyDescent="0.25">
      <c r="A741" s="8" t="s">
        <v>490</v>
      </c>
      <c r="B741" s="1">
        <v>2</v>
      </c>
      <c r="C741" s="1">
        <v>80</v>
      </c>
      <c r="D741" s="1">
        <v>0</v>
      </c>
      <c r="E741" s="1">
        <v>0</v>
      </c>
      <c r="F741" s="10">
        <f>IFERROR(VLOOKUP(A741,'Sevinç 03.04.2023 1215'!$A:$F,5,0),0)</f>
        <v>0</v>
      </c>
      <c r="G741" s="10">
        <f>IFERROR(VLOOKUP(A741,'Sevinç 04.04.2023 0911'!$A:$D,4,0),0)</f>
        <v>0</v>
      </c>
      <c r="H741" s="10">
        <f>IFERROR(VLOOKUP(A741,'Onaya Sunulan Birim Fiyat'!$A:$C,3,0),0)</f>
        <v>0</v>
      </c>
      <c r="I741" s="10">
        <f>IFERROR(VLOOKUP(A741,'Eksik Birim Fiyat Satınalma'!$A:$E,5,0),0)</f>
        <v>0</v>
      </c>
      <c r="J741" s="10" t="str">
        <f>IFERROR(VLOOKUP(A741,'Eksik Birim Fiyat'!$A$2:$E$129,5,0),0)</f>
        <v>0 0</v>
      </c>
      <c r="K741" s="10">
        <f>IFERROR(VLOOKUP(A741,'Birim Fiyatı Olmayan Malzemeler'!$A$1:$C$128,3,0),0)</f>
        <v>8</v>
      </c>
      <c r="L741" s="10">
        <f>IFERROR(VLOOKUP(A741,'Reçete Altındakiler'!$A:$C,3,0),0)</f>
        <v>0</v>
      </c>
    </row>
    <row r="742" spans="1:12" x14ac:dyDescent="0.25">
      <c r="A742" s="8" t="s">
        <v>884</v>
      </c>
      <c r="B742" s="1">
        <v>2</v>
      </c>
      <c r="C742" s="1">
        <v>652</v>
      </c>
      <c r="D742" s="1">
        <v>1.5</v>
      </c>
      <c r="E742" s="1">
        <v>978</v>
      </c>
      <c r="F742" s="10">
        <f>IFERROR(VLOOKUP(A742,'Sevinç 03.04.2023 1215'!$A:$F,5,0),0)</f>
        <v>0</v>
      </c>
      <c r="G742" s="10">
        <f>IFERROR(VLOOKUP(A742,'Sevinç 04.04.2023 0911'!$A:$D,4,0),0)</f>
        <v>0</v>
      </c>
      <c r="H742" s="10">
        <f>IFERROR(VLOOKUP(A742,'Onaya Sunulan Birim Fiyat'!$A:$C,3,0),0)</f>
        <v>1.5</v>
      </c>
      <c r="I742" s="10">
        <f>IFERROR(VLOOKUP(A742,'Eksik Birim Fiyat Satınalma'!$A:$E,5,0),0)</f>
        <v>0</v>
      </c>
      <c r="J742" s="10">
        <f>IFERROR(VLOOKUP(A742,'Eksik Birim Fiyat'!$A$2:$E$129,5,0),0)</f>
        <v>0</v>
      </c>
      <c r="K742" s="10">
        <f>IFERROR(VLOOKUP(A742,'Birim Fiyatı Olmayan Malzemeler'!$A$1:$C$128,3,0),0)</f>
        <v>0</v>
      </c>
      <c r="L742" s="10">
        <f>IFERROR(VLOOKUP(A742,'Reçete Altındakiler'!$A:$C,3,0),0)</f>
        <v>0</v>
      </c>
    </row>
    <row r="743" spans="1:12" x14ac:dyDescent="0.25">
      <c r="A743" s="8" t="s">
        <v>885</v>
      </c>
      <c r="B743" s="1">
        <v>2</v>
      </c>
      <c r="C743" s="1">
        <v>608</v>
      </c>
      <c r="D743" s="1">
        <v>1.5</v>
      </c>
      <c r="E743" s="1">
        <v>912</v>
      </c>
      <c r="F743" s="10">
        <f>IFERROR(VLOOKUP(A743,'Sevinç 03.04.2023 1215'!$A:$F,5,0),0)</f>
        <v>0</v>
      </c>
      <c r="G743" s="10">
        <f>IFERROR(VLOOKUP(A743,'Sevinç 04.04.2023 0911'!$A:$D,4,0),0)</f>
        <v>0</v>
      </c>
      <c r="H743" s="10">
        <f>IFERROR(VLOOKUP(A743,'Onaya Sunulan Birim Fiyat'!$A:$C,3,0),0)</f>
        <v>1.5</v>
      </c>
      <c r="I743" s="10">
        <f>IFERROR(VLOOKUP(A743,'Eksik Birim Fiyat Satınalma'!$A:$E,5,0),0)</f>
        <v>0</v>
      </c>
      <c r="J743" s="10">
        <f>IFERROR(VLOOKUP(A743,'Eksik Birim Fiyat'!$A$2:$E$129,5,0),0)</f>
        <v>0</v>
      </c>
      <c r="K743" s="10">
        <f>IFERROR(VLOOKUP(A743,'Birim Fiyatı Olmayan Malzemeler'!$A$1:$C$128,3,0),0)</f>
        <v>0</v>
      </c>
      <c r="L743" s="10">
        <f>IFERROR(VLOOKUP(A743,'Reçete Altındakiler'!$A:$C,3,0),0)</f>
        <v>0</v>
      </c>
    </row>
    <row r="744" spans="1:12" x14ac:dyDescent="0.25">
      <c r="A744" s="8" t="s">
        <v>102</v>
      </c>
      <c r="B744" s="1">
        <v>2</v>
      </c>
      <c r="C744" s="1">
        <v>2125</v>
      </c>
      <c r="D744" s="1">
        <v>1.76</v>
      </c>
      <c r="E744" s="1">
        <v>3740</v>
      </c>
      <c r="F744" s="10">
        <f>IFERROR(VLOOKUP(A744,'Sevinç 03.04.2023 1215'!$A:$F,5,0),0)</f>
        <v>0</v>
      </c>
      <c r="G744" s="10">
        <f>IFERROR(VLOOKUP(A744,'Sevinç 04.04.2023 0911'!$A:$D,4,0),0)</f>
        <v>0</v>
      </c>
      <c r="H744" s="10">
        <f>IFERROR(VLOOKUP(A744,'Onaya Sunulan Birim Fiyat'!$A:$C,3,0),0)</f>
        <v>1.76</v>
      </c>
      <c r="I744" s="10">
        <f>IFERROR(VLOOKUP(A744,'Eksik Birim Fiyat Satınalma'!$A:$E,5,0),0)</f>
        <v>0</v>
      </c>
      <c r="J744" s="10">
        <f>IFERROR(VLOOKUP(A744,'Eksik Birim Fiyat'!$A$2:$E$129,5,0),0)</f>
        <v>0</v>
      </c>
      <c r="K744" s="10">
        <f>IFERROR(VLOOKUP(A744,'Birim Fiyatı Olmayan Malzemeler'!$A$1:$C$128,3,0),0)</f>
        <v>0</v>
      </c>
      <c r="L744" s="10">
        <f>IFERROR(VLOOKUP(A744,'Reçete Altındakiler'!$A:$C,3,0),0)</f>
        <v>0</v>
      </c>
    </row>
    <row r="745" spans="1:12" x14ac:dyDescent="0.25">
      <c r="A745" s="8" t="s">
        <v>491</v>
      </c>
      <c r="B745" s="1">
        <v>2</v>
      </c>
      <c r="C745" s="1">
        <v>484</v>
      </c>
      <c r="D745" s="1">
        <v>0.88</v>
      </c>
      <c r="E745" s="1">
        <v>425.92</v>
      </c>
      <c r="F745" s="10">
        <f>IFERROR(VLOOKUP(A745,'Sevinç 03.04.2023 1215'!$A:$F,5,0),0)</f>
        <v>0</v>
      </c>
      <c r="G745" s="10">
        <f>IFERROR(VLOOKUP(A745,'Sevinç 04.04.2023 0911'!$A:$D,4,0),0)</f>
        <v>0</v>
      </c>
      <c r="H745" s="10">
        <f>IFERROR(VLOOKUP(A745,'Onaya Sunulan Birim Fiyat'!$A:$C,3,0),0)</f>
        <v>0.88</v>
      </c>
      <c r="I745" s="10">
        <f>IFERROR(VLOOKUP(A745,'Eksik Birim Fiyat Satınalma'!$A:$E,5,0),0)</f>
        <v>0</v>
      </c>
      <c r="J745" s="10">
        <f>IFERROR(VLOOKUP(A745,'Eksik Birim Fiyat'!$A$2:$E$129,5,0),0)</f>
        <v>0</v>
      </c>
      <c r="K745" s="10">
        <f>IFERROR(VLOOKUP(A745,'Birim Fiyatı Olmayan Malzemeler'!$A$1:$C$128,3,0),0)</f>
        <v>0</v>
      </c>
      <c r="L745" s="10">
        <f>IFERROR(VLOOKUP(A745,'Reçete Altındakiler'!$A:$C,3,0),0)</f>
        <v>0</v>
      </c>
    </row>
    <row r="746" spans="1:12" x14ac:dyDescent="0.25">
      <c r="A746" s="8" t="s">
        <v>641</v>
      </c>
      <c r="B746" s="1">
        <v>2</v>
      </c>
      <c r="C746" s="1">
        <v>88</v>
      </c>
      <c r="D746" s="1">
        <v>2.0099999999999998</v>
      </c>
      <c r="E746" s="1">
        <v>176.88</v>
      </c>
      <c r="F746" s="10">
        <f>IFERROR(VLOOKUP(A746,'Sevinç 03.04.2023 1215'!$A:$F,5,0),0)</f>
        <v>0</v>
      </c>
      <c r="G746" s="10">
        <f>IFERROR(VLOOKUP(A746,'Sevinç 04.04.2023 0911'!$A:$D,4,0),0)</f>
        <v>0</v>
      </c>
      <c r="H746" s="10">
        <f>IFERROR(VLOOKUP(A746,'Onaya Sunulan Birim Fiyat'!$A:$C,3,0),0)</f>
        <v>2.0099999999999998</v>
      </c>
      <c r="I746" s="10">
        <f>IFERROR(VLOOKUP(A746,'Eksik Birim Fiyat Satınalma'!$A:$E,5,0),0)</f>
        <v>0</v>
      </c>
      <c r="J746" s="10">
        <f>IFERROR(VLOOKUP(A746,'Eksik Birim Fiyat'!$A$2:$E$129,5,0),0)</f>
        <v>0</v>
      </c>
      <c r="K746" s="10">
        <f>IFERROR(VLOOKUP(A746,'Birim Fiyatı Olmayan Malzemeler'!$A$1:$C$128,3,0),0)</f>
        <v>0</v>
      </c>
      <c r="L746" s="10">
        <f>IFERROR(VLOOKUP(A746,'Reçete Altındakiler'!$A:$C,3,0),0)</f>
        <v>0</v>
      </c>
    </row>
    <row r="747" spans="1:12" x14ac:dyDescent="0.25">
      <c r="A747" s="8" t="s">
        <v>277</v>
      </c>
      <c r="B747" s="1">
        <v>3</v>
      </c>
      <c r="C747" s="1">
        <v>160</v>
      </c>
      <c r="D747" s="1">
        <v>4.24</v>
      </c>
      <c r="E747" s="1">
        <v>678.4</v>
      </c>
      <c r="F747" s="10">
        <f>IFERROR(VLOOKUP(A747,'Sevinç 03.04.2023 1215'!$A:$F,5,0),0)</f>
        <v>0</v>
      </c>
      <c r="G747" s="10">
        <f>IFERROR(VLOOKUP(A747,'Sevinç 04.04.2023 0911'!$A:$D,4,0),0)</f>
        <v>0</v>
      </c>
      <c r="H747" s="10">
        <f>IFERROR(VLOOKUP(A747,'Onaya Sunulan Birim Fiyat'!$A:$C,3,0),0)</f>
        <v>4.24</v>
      </c>
      <c r="I747" s="10">
        <f>IFERROR(VLOOKUP(A747,'Eksik Birim Fiyat Satınalma'!$A:$E,5,0),0)</f>
        <v>0</v>
      </c>
      <c r="J747" s="10">
        <f>IFERROR(VLOOKUP(A747,'Eksik Birim Fiyat'!$A$2:$E$129,5,0),0)</f>
        <v>0</v>
      </c>
      <c r="K747" s="10">
        <f>IFERROR(VLOOKUP(A747,'Birim Fiyatı Olmayan Malzemeler'!$A$1:$C$128,3,0),0)</f>
        <v>0</v>
      </c>
      <c r="L747" s="10">
        <f>IFERROR(VLOOKUP(A747,'Reçete Altındakiler'!$A:$C,3,0),0)</f>
        <v>0</v>
      </c>
    </row>
    <row r="748" spans="1:12" x14ac:dyDescent="0.25">
      <c r="A748" s="8" t="s">
        <v>405</v>
      </c>
      <c r="B748" s="1">
        <v>2</v>
      </c>
      <c r="C748" s="1">
        <v>809</v>
      </c>
      <c r="D748" s="1">
        <v>4.97</v>
      </c>
      <c r="E748" s="1">
        <v>4020.73</v>
      </c>
      <c r="F748" s="10">
        <f>IFERROR(VLOOKUP(A748,'Sevinç 03.04.2023 1215'!$A:$F,5,0),0)</f>
        <v>0</v>
      </c>
      <c r="G748" s="10">
        <f>IFERROR(VLOOKUP(A748,'Sevinç 04.04.2023 0911'!$A:$D,4,0),0)</f>
        <v>0</v>
      </c>
      <c r="H748" s="10">
        <f>IFERROR(VLOOKUP(A748,'Onaya Sunulan Birim Fiyat'!$A:$C,3,0),0)</f>
        <v>4.97</v>
      </c>
      <c r="I748" s="10">
        <f>IFERROR(VLOOKUP(A748,'Eksik Birim Fiyat Satınalma'!$A:$E,5,0),0)</f>
        <v>0</v>
      </c>
      <c r="J748" s="10">
        <f>IFERROR(VLOOKUP(A748,'Eksik Birim Fiyat'!$A$2:$E$129,5,0),0)</f>
        <v>0</v>
      </c>
      <c r="K748" s="10">
        <f>IFERROR(VLOOKUP(A748,'Birim Fiyatı Olmayan Malzemeler'!$A$1:$C$128,3,0),0)</f>
        <v>0</v>
      </c>
      <c r="L748" s="10">
        <f>IFERROR(VLOOKUP(A748,'Reçete Altındakiler'!$A:$C,3,0),0)</f>
        <v>0</v>
      </c>
    </row>
    <row r="749" spans="1:12" x14ac:dyDescent="0.25">
      <c r="A749" s="8" t="s">
        <v>278</v>
      </c>
      <c r="B749" s="1">
        <v>2</v>
      </c>
      <c r="C749" s="1">
        <v>342</v>
      </c>
      <c r="D749" s="1">
        <v>9.33</v>
      </c>
      <c r="E749" s="1">
        <v>3190.86</v>
      </c>
      <c r="F749" s="10">
        <f>IFERROR(VLOOKUP(A749,'Sevinç 03.04.2023 1215'!$A:$F,5,0),0)</f>
        <v>0</v>
      </c>
      <c r="G749" s="10">
        <f>IFERROR(VLOOKUP(A749,'Sevinç 04.04.2023 0911'!$A:$D,4,0),0)</f>
        <v>0</v>
      </c>
      <c r="H749" s="10">
        <f>IFERROR(VLOOKUP(A749,'Onaya Sunulan Birim Fiyat'!$A:$C,3,0),0)</f>
        <v>9.33</v>
      </c>
      <c r="I749" s="10">
        <f>IFERROR(VLOOKUP(A749,'Eksik Birim Fiyat Satınalma'!$A:$E,5,0),0)</f>
        <v>0</v>
      </c>
      <c r="J749" s="10">
        <f>IFERROR(VLOOKUP(A749,'Eksik Birim Fiyat'!$A$2:$E$129,5,0),0)</f>
        <v>0</v>
      </c>
      <c r="K749" s="10">
        <f>IFERROR(VLOOKUP(A749,'Birim Fiyatı Olmayan Malzemeler'!$A$1:$C$128,3,0),0)</f>
        <v>0</v>
      </c>
      <c r="L749" s="10">
        <f>IFERROR(VLOOKUP(A749,'Reçete Altındakiler'!$A:$C,3,0),0)</f>
        <v>0</v>
      </c>
    </row>
    <row r="750" spans="1:12" x14ac:dyDescent="0.25">
      <c r="A750" s="8" t="s">
        <v>278</v>
      </c>
      <c r="B750" s="1">
        <v>3</v>
      </c>
      <c r="C750" s="1">
        <v>111</v>
      </c>
      <c r="D750" s="1">
        <v>9.33</v>
      </c>
      <c r="E750" s="1">
        <v>1035.6300000000001</v>
      </c>
      <c r="F750" s="10">
        <f>IFERROR(VLOOKUP(A750,'Sevinç 03.04.2023 1215'!$A:$F,5,0),0)</f>
        <v>0</v>
      </c>
      <c r="G750" s="10">
        <f>IFERROR(VLOOKUP(A750,'Sevinç 04.04.2023 0911'!$A:$D,4,0),0)</f>
        <v>0</v>
      </c>
      <c r="H750" s="10">
        <f>IFERROR(VLOOKUP(A750,'Onaya Sunulan Birim Fiyat'!$A:$C,3,0),0)</f>
        <v>9.33</v>
      </c>
      <c r="I750" s="10">
        <f>IFERROR(VLOOKUP(A750,'Eksik Birim Fiyat Satınalma'!$A:$E,5,0),0)</f>
        <v>0</v>
      </c>
      <c r="J750" s="10">
        <f>IFERROR(VLOOKUP(A750,'Eksik Birim Fiyat'!$A$2:$E$129,5,0),0)</f>
        <v>0</v>
      </c>
      <c r="K750" s="10">
        <f>IFERROR(VLOOKUP(A750,'Birim Fiyatı Olmayan Malzemeler'!$A$1:$C$128,3,0),0)</f>
        <v>0</v>
      </c>
      <c r="L750" s="10">
        <f>IFERROR(VLOOKUP(A750,'Reçete Altındakiler'!$A:$C,3,0),0)</f>
        <v>0</v>
      </c>
    </row>
    <row r="751" spans="1:12" x14ac:dyDescent="0.25">
      <c r="A751" s="8" t="s">
        <v>573</v>
      </c>
      <c r="B751" s="1">
        <v>2</v>
      </c>
      <c r="C751" s="1">
        <v>128</v>
      </c>
      <c r="D751" s="1">
        <v>0</v>
      </c>
      <c r="E751" s="1">
        <v>0</v>
      </c>
      <c r="F751" s="10">
        <f>IFERROR(VLOOKUP(A751,'Sevinç 03.04.2023 1215'!$A:$F,5,0),0)</f>
        <v>0</v>
      </c>
      <c r="G751" s="10">
        <f>IFERROR(VLOOKUP(A751,'Sevinç 04.04.2023 0911'!$A:$D,4,0),0)</f>
        <v>0</v>
      </c>
      <c r="H751" s="10">
        <f>IFERROR(VLOOKUP(A751,'Onaya Sunulan Birim Fiyat'!$A:$C,3,0),0)</f>
        <v>0</v>
      </c>
      <c r="I751" s="10">
        <f>IFERROR(VLOOKUP(A751,'Eksik Birim Fiyat Satınalma'!$A:$E,5,0),0)</f>
        <v>0</v>
      </c>
      <c r="J751" s="10" t="str">
        <f>IFERROR(VLOOKUP(A751,'Eksik Birim Fiyat'!$A$2:$E$129,5,0),0)</f>
        <v>0 0</v>
      </c>
      <c r="K751" s="10">
        <f>IFERROR(VLOOKUP(A751,'Birim Fiyatı Olmayan Malzemeler'!$A$1:$C$128,3,0),0)</f>
        <v>0</v>
      </c>
      <c r="L751" s="10">
        <f>IFERROR(VLOOKUP(A751,'Reçete Altındakiler'!$A:$C,3,0),0)</f>
        <v>0</v>
      </c>
    </row>
    <row r="752" spans="1:12" x14ac:dyDescent="0.25">
      <c r="A752" s="8" t="s">
        <v>492</v>
      </c>
      <c r="B752" s="1">
        <v>2</v>
      </c>
      <c r="C752" s="1">
        <v>303</v>
      </c>
      <c r="D752" s="1">
        <v>4.97</v>
      </c>
      <c r="E752" s="1">
        <v>1505.91</v>
      </c>
      <c r="F752" s="10">
        <f>IFERROR(VLOOKUP(A752,'Sevinç 03.04.2023 1215'!$A:$F,5,0),0)</f>
        <v>0</v>
      </c>
      <c r="G752" s="10">
        <f>IFERROR(VLOOKUP(A752,'Sevinç 04.04.2023 0911'!$A:$D,4,0),0)</f>
        <v>0</v>
      </c>
      <c r="H752" s="10">
        <f>IFERROR(VLOOKUP(A752,'Onaya Sunulan Birim Fiyat'!$A:$C,3,0),0)</f>
        <v>4.97</v>
      </c>
      <c r="I752" s="10">
        <f>IFERROR(VLOOKUP(A752,'Eksik Birim Fiyat Satınalma'!$A:$E,5,0),0)</f>
        <v>0</v>
      </c>
      <c r="J752" s="10">
        <f>IFERROR(VLOOKUP(A752,'Eksik Birim Fiyat'!$A$2:$E$129,5,0),0)</f>
        <v>0</v>
      </c>
      <c r="K752" s="10">
        <f>IFERROR(VLOOKUP(A752,'Birim Fiyatı Olmayan Malzemeler'!$A$1:$C$128,3,0),0)</f>
        <v>0</v>
      </c>
      <c r="L752" s="10">
        <f>IFERROR(VLOOKUP(A752,'Reçete Altındakiler'!$A:$C,3,0),0)</f>
        <v>0</v>
      </c>
    </row>
    <row r="753" spans="1:12" x14ac:dyDescent="0.25">
      <c r="A753" s="8" t="s">
        <v>492</v>
      </c>
      <c r="B753" s="1">
        <v>3</v>
      </c>
      <c r="C753" s="1">
        <v>626</v>
      </c>
      <c r="D753" s="1">
        <v>4.97</v>
      </c>
      <c r="E753" s="1">
        <v>3111.22</v>
      </c>
      <c r="F753" s="10">
        <f>IFERROR(VLOOKUP(A753,'Sevinç 03.04.2023 1215'!$A:$F,5,0),0)</f>
        <v>0</v>
      </c>
      <c r="G753" s="10">
        <f>IFERROR(VLOOKUP(A753,'Sevinç 04.04.2023 0911'!$A:$D,4,0),0)</f>
        <v>0</v>
      </c>
      <c r="H753" s="10">
        <f>IFERROR(VLOOKUP(A753,'Onaya Sunulan Birim Fiyat'!$A:$C,3,0),0)</f>
        <v>4.97</v>
      </c>
      <c r="I753" s="10">
        <f>IFERROR(VLOOKUP(A753,'Eksik Birim Fiyat Satınalma'!$A:$E,5,0),0)</f>
        <v>0</v>
      </c>
      <c r="J753" s="10">
        <f>IFERROR(VLOOKUP(A753,'Eksik Birim Fiyat'!$A$2:$E$129,5,0),0)</f>
        <v>0</v>
      </c>
      <c r="K753" s="10">
        <f>IFERROR(VLOOKUP(A753,'Birim Fiyatı Olmayan Malzemeler'!$A$1:$C$128,3,0),0)</f>
        <v>0</v>
      </c>
      <c r="L753" s="10">
        <f>IFERROR(VLOOKUP(A753,'Reçete Altındakiler'!$A:$C,3,0),0)</f>
        <v>0</v>
      </c>
    </row>
    <row r="754" spans="1:12" x14ac:dyDescent="0.25">
      <c r="A754" s="8" t="s">
        <v>103</v>
      </c>
      <c r="B754" s="1">
        <v>2</v>
      </c>
      <c r="C754" s="1">
        <v>2045</v>
      </c>
      <c r="D754" s="1">
        <v>7.51</v>
      </c>
      <c r="E754" s="1">
        <v>15357.95</v>
      </c>
      <c r="F754" s="10">
        <f>IFERROR(VLOOKUP(A754,'Sevinç 03.04.2023 1215'!$A:$F,5,0),0)</f>
        <v>0</v>
      </c>
      <c r="G754" s="10">
        <f>IFERROR(VLOOKUP(A754,'Sevinç 04.04.2023 0911'!$A:$D,4,0),0)</f>
        <v>0</v>
      </c>
      <c r="H754" s="10">
        <f>IFERROR(VLOOKUP(A754,'Onaya Sunulan Birim Fiyat'!$A:$C,3,0),0)</f>
        <v>7.51</v>
      </c>
      <c r="I754" s="10">
        <f>IFERROR(VLOOKUP(A754,'Eksik Birim Fiyat Satınalma'!$A:$E,5,0),0)</f>
        <v>0</v>
      </c>
      <c r="J754" s="10">
        <f>IFERROR(VLOOKUP(A754,'Eksik Birim Fiyat'!$A$2:$E$129,5,0),0)</f>
        <v>0</v>
      </c>
      <c r="K754" s="10">
        <f>IFERROR(VLOOKUP(A754,'Birim Fiyatı Olmayan Malzemeler'!$A$1:$C$128,3,0),0)</f>
        <v>0</v>
      </c>
      <c r="L754" s="10">
        <f>IFERROR(VLOOKUP(A754,'Reçete Altındakiler'!$A:$C,3,0),0)</f>
        <v>0</v>
      </c>
    </row>
    <row r="755" spans="1:12" x14ac:dyDescent="0.25">
      <c r="A755" s="8" t="s">
        <v>103</v>
      </c>
      <c r="B755" s="1">
        <v>3</v>
      </c>
      <c r="C755" s="1">
        <v>53</v>
      </c>
      <c r="D755" s="1">
        <v>7.51</v>
      </c>
      <c r="E755" s="1">
        <v>398.03</v>
      </c>
      <c r="F755" s="10">
        <f>IFERROR(VLOOKUP(A755,'Sevinç 03.04.2023 1215'!$A:$F,5,0),0)</f>
        <v>0</v>
      </c>
      <c r="G755" s="10">
        <f>IFERROR(VLOOKUP(A755,'Sevinç 04.04.2023 0911'!$A:$D,4,0),0)</f>
        <v>0</v>
      </c>
      <c r="H755" s="10">
        <f>IFERROR(VLOOKUP(A755,'Onaya Sunulan Birim Fiyat'!$A:$C,3,0),0)</f>
        <v>7.51</v>
      </c>
      <c r="I755" s="10">
        <f>IFERROR(VLOOKUP(A755,'Eksik Birim Fiyat Satınalma'!$A:$E,5,0),0)</f>
        <v>0</v>
      </c>
      <c r="J755" s="10">
        <f>IFERROR(VLOOKUP(A755,'Eksik Birim Fiyat'!$A$2:$E$129,5,0),0)</f>
        <v>0</v>
      </c>
      <c r="K755" s="10">
        <f>IFERROR(VLOOKUP(A755,'Birim Fiyatı Olmayan Malzemeler'!$A$1:$C$128,3,0),0)</f>
        <v>0</v>
      </c>
      <c r="L755" s="10">
        <f>IFERROR(VLOOKUP(A755,'Reçete Altındakiler'!$A:$C,3,0),0)</f>
        <v>0</v>
      </c>
    </row>
    <row r="756" spans="1:12" x14ac:dyDescent="0.25">
      <c r="A756" s="8" t="s">
        <v>103</v>
      </c>
      <c r="B756" s="1">
        <v>9</v>
      </c>
      <c r="C756" s="1">
        <v>500</v>
      </c>
      <c r="D756" s="1">
        <v>7.51</v>
      </c>
      <c r="E756" s="1">
        <v>3755</v>
      </c>
      <c r="F756" s="10">
        <f>IFERROR(VLOOKUP(A756,'Sevinç 03.04.2023 1215'!$A:$F,5,0),0)</f>
        <v>0</v>
      </c>
      <c r="G756" s="10">
        <f>IFERROR(VLOOKUP(A756,'Sevinç 04.04.2023 0911'!$A:$D,4,0),0)</f>
        <v>0</v>
      </c>
      <c r="H756" s="10">
        <f>IFERROR(VLOOKUP(A756,'Onaya Sunulan Birim Fiyat'!$A:$C,3,0),0)</f>
        <v>7.51</v>
      </c>
      <c r="I756" s="10">
        <f>IFERROR(VLOOKUP(A756,'Eksik Birim Fiyat Satınalma'!$A:$E,5,0),0)</f>
        <v>0</v>
      </c>
      <c r="J756" s="10">
        <f>IFERROR(VLOOKUP(A756,'Eksik Birim Fiyat'!$A$2:$E$129,5,0),0)</f>
        <v>0</v>
      </c>
      <c r="K756" s="10">
        <f>IFERROR(VLOOKUP(A756,'Birim Fiyatı Olmayan Malzemeler'!$A$1:$C$128,3,0),0)</f>
        <v>0</v>
      </c>
      <c r="L756" s="10">
        <f>IFERROR(VLOOKUP(A756,'Reçete Altındakiler'!$A:$C,3,0),0)</f>
        <v>0</v>
      </c>
    </row>
    <row r="757" spans="1:12" x14ac:dyDescent="0.25">
      <c r="A757" s="8" t="s">
        <v>702</v>
      </c>
      <c r="B757" s="1">
        <v>2</v>
      </c>
      <c r="C757" s="1">
        <v>513</v>
      </c>
      <c r="D757" s="1">
        <v>1.26</v>
      </c>
      <c r="E757" s="1">
        <v>646.38</v>
      </c>
      <c r="F757" s="10">
        <f>IFERROR(VLOOKUP(A757,'Sevinç 03.04.2023 1215'!$A:$F,5,0),0)</f>
        <v>0</v>
      </c>
      <c r="G757" s="10">
        <f>IFERROR(VLOOKUP(A757,'Sevinç 04.04.2023 0911'!$A:$D,4,0),0)</f>
        <v>0</v>
      </c>
      <c r="H757" s="10">
        <f>IFERROR(VLOOKUP(A757,'Onaya Sunulan Birim Fiyat'!$A:$C,3,0),0)</f>
        <v>1.26</v>
      </c>
      <c r="I757" s="10">
        <f>IFERROR(VLOOKUP(A757,'Eksik Birim Fiyat Satınalma'!$A:$E,5,0),0)</f>
        <v>0</v>
      </c>
      <c r="J757" s="10">
        <f>IFERROR(VLOOKUP(A757,'Eksik Birim Fiyat'!$A$2:$E$129,5,0),0)</f>
        <v>0</v>
      </c>
      <c r="K757" s="10">
        <f>IFERROR(VLOOKUP(A757,'Birim Fiyatı Olmayan Malzemeler'!$A$1:$C$128,3,0),0)</f>
        <v>0</v>
      </c>
      <c r="L757" s="10">
        <f>IFERROR(VLOOKUP(A757,'Reçete Altındakiler'!$A:$C,3,0),0)</f>
        <v>0</v>
      </c>
    </row>
    <row r="758" spans="1:12" x14ac:dyDescent="0.25">
      <c r="A758" s="8" t="s">
        <v>406</v>
      </c>
      <c r="B758" s="1">
        <v>2</v>
      </c>
      <c r="C758" s="1">
        <v>17</v>
      </c>
      <c r="D758" s="1">
        <v>0</v>
      </c>
      <c r="E758" s="1">
        <v>0</v>
      </c>
      <c r="F758" s="10">
        <f>IFERROR(VLOOKUP(A758,'Sevinç 03.04.2023 1215'!$A:$F,5,0),0)</f>
        <v>0</v>
      </c>
      <c r="G758" s="10">
        <f>IFERROR(VLOOKUP(A758,'Sevinç 04.04.2023 0911'!$A:$D,4,0),0)</f>
        <v>0</v>
      </c>
      <c r="H758" s="10">
        <f>IFERROR(VLOOKUP(A758,'Onaya Sunulan Birim Fiyat'!$A:$C,3,0),0)</f>
        <v>0</v>
      </c>
      <c r="I758" s="10">
        <f>IFERROR(VLOOKUP(A758,'Eksik Birim Fiyat Satınalma'!$A:$E,5,0),0)</f>
        <v>0</v>
      </c>
      <c r="J758" s="10" t="str">
        <f>IFERROR(VLOOKUP(A758,'Eksik Birim Fiyat'!$A$2:$E$129,5,0),0)</f>
        <v>0 0</v>
      </c>
      <c r="K758" s="10">
        <f>IFERROR(VLOOKUP(A758,'Birim Fiyatı Olmayan Malzemeler'!$A$1:$C$128,3,0),0)</f>
        <v>0</v>
      </c>
      <c r="L758" s="10">
        <f>IFERROR(VLOOKUP(A758,'Reçete Altındakiler'!$A:$C,3,0),0)</f>
        <v>0</v>
      </c>
    </row>
    <row r="759" spans="1:12" x14ac:dyDescent="0.25">
      <c r="A759" s="8" t="s">
        <v>574</v>
      </c>
      <c r="B759" s="1">
        <v>2</v>
      </c>
      <c r="C759" s="1">
        <v>1464</v>
      </c>
      <c r="D759" s="1">
        <v>1</v>
      </c>
      <c r="E759" s="1">
        <v>1464</v>
      </c>
      <c r="F759" s="10">
        <f>IFERROR(VLOOKUP(A759,'Sevinç 03.04.2023 1215'!$A:$F,5,0),0)</f>
        <v>0</v>
      </c>
      <c r="G759" s="10">
        <f>IFERROR(VLOOKUP(A759,'Sevinç 04.04.2023 0911'!$A:$D,4,0),0)</f>
        <v>0</v>
      </c>
      <c r="H759" s="10">
        <f>IFERROR(VLOOKUP(A759,'Onaya Sunulan Birim Fiyat'!$A:$C,3,0),0)</f>
        <v>1</v>
      </c>
      <c r="I759" s="10">
        <f>IFERROR(VLOOKUP(A759,'Eksik Birim Fiyat Satınalma'!$A:$E,5,0),0)</f>
        <v>0</v>
      </c>
      <c r="J759" s="10">
        <f>IFERROR(VLOOKUP(A759,'Eksik Birim Fiyat'!$A$2:$E$129,5,0),0)</f>
        <v>0</v>
      </c>
      <c r="K759" s="10">
        <f>IFERROR(VLOOKUP(A759,'Birim Fiyatı Olmayan Malzemeler'!$A$1:$C$128,3,0),0)</f>
        <v>0</v>
      </c>
      <c r="L759" s="10">
        <f>IFERROR(VLOOKUP(A759,'Reçete Altındakiler'!$A:$C,3,0),0)</f>
        <v>0</v>
      </c>
    </row>
    <row r="760" spans="1:12" x14ac:dyDescent="0.25">
      <c r="A760" s="8" t="s">
        <v>104</v>
      </c>
      <c r="B760" s="1">
        <v>2</v>
      </c>
      <c r="C760" s="1">
        <v>1005</v>
      </c>
      <c r="D760" s="1">
        <v>0.32</v>
      </c>
      <c r="E760" s="1">
        <v>321.60000000000002</v>
      </c>
      <c r="F760" s="10">
        <f>IFERROR(VLOOKUP(A760,'Sevinç 03.04.2023 1215'!$A:$F,5,0),0)</f>
        <v>0</v>
      </c>
      <c r="G760" s="10">
        <f>IFERROR(VLOOKUP(A760,'Sevinç 04.04.2023 0911'!$A:$D,4,0),0)</f>
        <v>0</v>
      </c>
      <c r="H760" s="10">
        <f>IFERROR(VLOOKUP(A760,'Onaya Sunulan Birim Fiyat'!$A:$C,3,0),0)</f>
        <v>0.32</v>
      </c>
      <c r="I760" s="10">
        <f>IFERROR(VLOOKUP(A760,'Eksik Birim Fiyat Satınalma'!$A:$E,5,0),0)</f>
        <v>0</v>
      </c>
      <c r="J760" s="10">
        <f>IFERROR(VLOOKUP(A760,'Eksik Birim Fiyat'!$A$2:$E$129,5,0),0)</f>
        <v>0</v>
      </c>
      <c r="K760" s="10">
        <f>IFERROR(VLOOKUP(A760,'Birim Fiyatı Olmayan Malzemeler'!$A$1:$C$128,3,0),0)</f>
        <v>0</v>
      </c>
      <c r="L760" s="10">
        <f>IFERROR(VLOOKUP(A760,'Reçete Altındakiler'!$A:$C,3,0),0)</f>
        <v>0</v>
      </c>
    </row>
    <row r="761" spans="1:12" x14ac:dyDescent="0.25">
      <c r="A761" s="8" t="s">
        <v>493</v>
      </c>
      <c r="B761" s="1">
        <v>2</v>
      </c>
      <c r="C761" s="1">
        <v>2236</v>
      </c>
      <c r="D761" s="1">
        <v>0.69</v>
      </c>
      <c r="E761" s="1">
        <v>1542.84</v>
      </c>
      <c r="F761" s="10">
        <f>IFERROR(VLOOKUP(A761,'Sevinç 03.04.2023 1215'!$A:$F,5,0),0)</f>
        <v>0</v>
      </c>
      <c r="G761" s="10">
        <f>IFERROR(VLOOKUP(A761,'Sevinç 04.04.2023 0911'!$A:$D,4,0),0)</f>
        <v>0</v>
      </c>
      <c r="H761" s="10">
        <f>IFERROR(VLOOKUP(A761,'Onaya Sunulan Birim Fiyat'!$A:$C,3,0),0)</f>
        <v>0.69</v>
      </c>
      <c r="I761" s="10">
        <f>IFERROR(VLOOKUP(A761,'Eksik Birim Fiyat Satınalma'!$A:$E,5,0),0)</f>
        <v>0</v>
      </c>
      <c r="J761" s="10">
        <f>IFERROR(VLOOKUP(A761,'Eksik Birim Fiyat'!$A$2:$E$129,5,0),0)</f>
        <v>0</v>
      </c>
      <c r="K761" s="10">
        <f>IFERROR(VLOOKUP(A761,'Birim Fiyatı Olmayan Malzemeler'!$A$1:$C$128,3,0),0)</f>
        <v>0</v>
      </c>
      <c r="L761" s="10">
        <f>IFERROR(VLOOKUP(A761,'Reçete Altındakiler'!$A:$C,3,0),0)</f>
        <v>0</v>
      </c>
    </row>
    <row r="762" spans="1:12" x14ac:dyDescent="0.25">
      <c r="A762" s="8" t="s">
        <v>493</v>
      </c>
      <c r="B762" s="1">
        <v>3</v>
      </c>
      <c r="C762" s="1">
        <v>198</v>
      </c>
      <c r="D762" s="1">
        <v>0.69</v>
      </c>
      <c r="E762" s="1">
        <v>136.62</v>
      </c>
      <c r="F762" s="10">
        <f>IFERROR(VLOOKUP(A762,'Sevinç 03.04.2023 1215'!$A:$F,5,0),0)</f>
        <v>0</v>
      </c>
      <c r="G762" s="10">
        <f>IFERROR(VLOOKUP(A762,'Sevinç 04.04.2023 0911'!$A:$D,4,0),0)</f>
        <v>0</v>
      </c>
      <c r="H762" s="10">
        <f>IFERROR(VLOOKUP(A762,'Onaya Sunulan Birim Fiyat'!$A:$C,3,0),0)</f>
        <v>0.69</v>
      </c>
      <c r="I762" s="10">
        <f>IFERROR(VLOOKUP(A762,'Eksik Birim Fiyat Satınalma'!$A:$E,5,0),0)</f>
        <v>0</v>
      </c>
      <c r="J762" s="10">
        <f>IFERROR(VLOOKUP(A762,'Eksik Birim Fiyat'!$A$2:$E$129,5,0),0)</f>
        <v>0</v>
      </c>
      <c r="K762" s="10">
        <f>IFERROR(VLOOKUP(A762,'Birim Fiyatı Olmayan Malzemeler'!$A$1:$C$128,3,0),0)</f>
        <v>0</v>
      </c>
      <c r="L762" s="10">
        <f>IFERROR(VLOOKUP(A762,'Reçete Altındakiler'!$A:$C,3,0),0)</f>
        <v>0</v>
      </c>
    </row>
    <row r="763" spans="1:12" x14ac:dyDescent="0.25">
      <c r="A763" s="8" t="s">
        <v>703</v>
      </c>
      <c r="B763" s="1">
        <v>2</v>
      </c>
      <c r="C763" s="1">
        <v>874</v>
      </c>
      <c r="D763" s="1">
        <v>0.17</v>
      </c>
      <c r="E763" s="1">
        <v>148.58000000000001</v>
      </c>
      <c r="F763" s="10">
        <f>IFERROR(VLOOKUP(A763,'Sevinç 03.04.2023 1215'!$A:$F,5,0),0)</f>
        <v>0</v>
      </c>
      <c r="G763" s="10">
        <f>IFERROR(VLOOKUP(A763,'Sevinç 04.04.2023 0911'!$A:$D,4,0),0)</f>
        <v>0</v>
      </c>
      <c r="H763" s="10">
        <f>IFERROR(VLOOKUP(A763,'Onaya Sunulan Birim Fiyat'!$A:$C,3,0),0)</f>
        <v>0.17</v>
      </c>
      <c r="I763" s="10">
        <f>IFERROR(VLOOKUP(A763,'Eksik Birim Fiyat Satınalma'!$A:$E,5,0),0)</f>
        <v>0</v>
      </c>
      <c r="J763" s="10">
        <f>IFERROR(VLOOKUP(A763,'Eksik Birim Fiyat'!$A$2:$E$129,5,0),0)</f>
        <v>0</v>
      </c>
      <c r="K763" s="10">
        <f>IFERROR(VLOOKUP(A763,'Birim Fiyatı Olmayan Malzemeler'!$A$1:$C$128,3,0),0)</f>
        <v>0</v>
      </c>
      <c r="L763" s="10">
        <f>IFERROR(VLOOKUP(A763,'Reçete Altındakiler'!$A:$C,3,0),0)</f>
        <v>0</v>
      </c>
    </row>
    <row r="764" spans="1:12" x14ac:dyDescent="0.25">
      <c r="A764" s="8" t="s">
        <v>105</v>
      </c>
      <c r="B764" s="1">
        <v>2</v>
      </c>
      <c r="C764" s="1">
        <v>700</v>
      </c>
      <c r="D764" s="1">
        <v>1</v>
      </c>
      <c r="E764" s="1">
        <v>700</v>
      </c>
      <c r="F764" s="10">
        <f>IFERROR(VLOOKUP(A764,'Sevinç 03.04.2023 1215'!$A:$F,5,0),0)</f>
        <v>0</v>
      </c>
      <c r="G764" s="10">
        <f>IFERROR(VLOOKUP(A764,'Sevinç 04.04.2023 0911'!$A:$D,4,0),0)</f>
        <v>0</v>
      </c>
      <c r="H764" s="10">
        <f>IFERROR(VLOOKUP(A764,'Onaya Sunulan Birim Fiyat'!$A:$C,3,0),0)</f>
        <v>1</v>
      </c>
      <c r="I764" s="10">
        <f>IFERROR(VLOOKUP(A764,'Eksik Birim Fiyat Satınalma'!$A:$E,5,0),0)</f>
        <v>0</v>
      </c>
      <c r="J764" s="10">
        <f>IFERROR(VLOOKUP(A764,'Eksik Birim Fiyat'!$A$2:$E$129,5,0),0)</f>
        <v>0</v>
      </c>
      <c r="K764" s="10">
        <f>IFERROR(VLOOKUP(A764,'Birim Fiyatı Olmayan Malzemeler'!$A$1:$C$128,3,0),0)</f>
        <v>0</v>
      </c>
      <c r="L764" s="10">
        <f>IFERROR(VLOOKUP(A764,'Reçete Altındakiler'!$A:$C,3,0),0)</f>
        <v>0</v>
      </c>
    </row>
    <row r="765" spans="1:12" x14ac:dyDescent="0.25">
      <c r="A765" s="8" t="s">
        <v>704</v>
      </c>
      <c r="B765" s="1">
        <v>2</v>
      </c>
      <c r="C765" s="1">
        <v>102500</v>
      </c>
      <c r="D765" s="1">
        <v>0.54</v>
      </c>
      <c r="E765" s="1">
        <v>55350</v>
      </c>
      <c r="F765" s="10">
        <f>IFERROR(VLOOKUP(A765,'Sevinç 03.04.2023 1215'!$A:$F,5,0),0)</f>
        <v>0</v>
      </c>
      <c r="G765" s="10">
        <f>IFERROR(VLOOKUP(A765,'Sevinç 04.04.2023 0911'!$A:$D,4,0),0)</f>
        <v>0</v>
      </c>
      <c r="H765" s="10">
        <f>IFERROR(VLOOKUP(A765,'Onaya Sunulan Birim Fiyat'!$A:$C,3,0),0)</f>
        <v>0.54</v>
      </c>
      <c r="I765" s="10">
        <f>IFERROR(VLOOKUP(A765,'Eksik Birim Fiyat Satınalma'!$A:$E,5,0),0)</f>
        <v>0</v>
      </c>
      <c r="J765" s="10">
        <f>IFERROR(VLOOKUP(A765,'Eksik Birim Fiyat'!$A$2:$E$129,5,0),0)</f>
        <v>0</v>
      </c>
      <c r="K765" s="10">
        <f>IFERROR(VLOOKUP(A765,'Birim Fiyatı Olmayan Malzemeler'!$A$1:$C$128,3,0),0)</f>
        <v>0</v>
      </c>
      <c r="L765" s="10">
        <f>IFERROR(VLOOKUP(A765,'Reçete Altındakiler'!$A:$C,3,0),0)</f>
        <v>0</v>
      </c>
    </row>
    <row r="766" spans="1:12" x14ac:dyDescent="0.25">
      <c r="A766" s="8" t="s">
        <v>704</v>
      </c>
      <c r="B766" s="1">
        <v>3</v>
      </c>
      <c r="C766" s="1">
        <v>5490</v>
      </c>
      <c r="D766" s="1">
        <v>0.54</v>
      </c>
      <c r="E766" s="1">
        <v>2964.6</v>
      </c>
      <c r="F766" s="10">
        <f>IFERROR(VLOOKUP(A766,'Sevinç 03.04.2023 1215'!$A:$F,5,0),0)</f>
        <v>0</v>
      </c>
      <c r="G766" s="10">
        <f>IFERROR(VLOOKUP(A766,'Sevinç 04.04.2023 0911'!$A:$D,4,0),0)</f>
        <v>0</v>
      </c>
      <c r="H766" s="10">
        <f>IFERROR(VLOOKUP(A766,'Onaya Sunulan Birim Fiyat'!$A:$C,3,0),0)</f>
        <v>0.54</v>
      </c>
      <c r="I766" s="10">
        <f>IFERROR(VLOOKUP(A766,'Eksik Birim Fiyat Satınalma'!$A:$E,5,0),0)</f>
        <v>0</v>
      </c>
      <c r="J766" s="10">
        <f>IFERROR(VLOOKUP(A766,'Eksik Birim Fiyat'!$A$2:$E$129,5,0),0)</f>
        <v>0</v>
      </c>
      <c r="K766" s="10">
        <f>IFERROR(VLOOKUP(A766,'Birim Fiyatı Olmayan Malzemeler'!$A$1:$C$128,3,0),0)</f>
        <v>0</v>
      </c>
      <c r="L766" s="10">
        <f>IFERROR(VLOOKUP(A766,'Reçete Altındakiler'!$A:$C,3,0),0)</f>
        <v>0</v>
      </c>
    </row>
    <row r="767" spans="1:12" x14ac:dyDescent="0.25">
      <c r="A767" s="8" t="s">
        <v>106</v>
      </c>
      <c r="B767" s="1">
        <v>2</v>
      </c>
      <c r="C767" s="1">
        <v>250</v>
      </c>
      <c r="D767" s="1">
        <v>0.1205</v>
      </c>
      <c r="E767" s="1">
        <v>30.125</v>
      </c>
      <c r="F767" s="10">
        <f>IFERROR(VLOOKUP(A767,'Sevinç 03.04.2023 1215'!$A:$F,5,0),0)</f>
        <v>0</v>
      </c>
      <c r="G767" s="10">
        <f>IFERROR(VLOOKUP(A767,'Sevinç 04.04.2023 0911'!$A:$D,4,0),0)</f>
        <v>0</v>
      </c>
      <c r="H767" s="10">
        <f>IFERROR(VLOOKUP(A767,'Onaya Sunulan Birim Fiyat'!$A:$C,3,0),0)</f>
        <v>0.1205</v>
      </c>
      <c r="I767" s="10">
        <f>IFERROR(VLOOKUP(A767,'Eksik Birim Fiyat Satınalma'!$A:$E,5,0),0)</f>
        <v>0</v>
      </c>
      <c r="J767" s="10">
        <f>IFERROR(VLOOKUP(A767,'Eksik Birim Fiyat'!$A$2:$E$129,5,0),0)</f>
        <v>0</v>
      </c>
      <c r="K767" s="10">
        <f>IFERROR(VLOOKUP(A767,'Birim Fiyatı Olmayan Malzemeler'!$A$1:$C$128,3,0),0)</f>
        <v>0</v>
      </c>
      <c r="L767" s="10">
        <f>IFERROR(VLOOKUP(A767,'Reçete Altındakiler'!$A:$C,3,0),0)</f>
        <v>0</v>
      </c>
    </row>
    <row r="768" spans="1:12" x14ac:dyDescent="0.25">
      <c r="A768" s="8" t="s">
        <v>107</v>
      </c>
      <c r="B768" s="1">
        <v>2</v>
      </c>
      <c r="C768" s="1">
        <v>1944</v>
      </c>
      <c r="D768" s="1">
        <v>0.27</v>
      </c>
      <c r="E768" s="1">
        <v>524.88</v>
      </c>
      <c r="F768" s="10">
        <f>IFERROR(VLOOKUP(A768,'Sevinç 03.04.2023 1215'!$A:$F,5,0),0)</f>
        <v>0</v>
      </c>
      <c r="G768" s="10">
        <f>IFERROR(VLOOKUP(A768,'Sevinç 04.04.2023 0911'!$A:$D,4,0),0)</f>
        <v>0</v>
      </c>
      <c r="H768" s="10">
        <f>IFERROR(VLOOKUP(A768,'Onaya Sunulan Birim Fiyat'!$A:$C,3,0),0)</f>
        <v>0.27</v>
      </c>
      <c r="I768" s="10">
        <f>IFERROR(VLOOKUP(A768,'Eksik Birim Fiyat Satınalma'!$A:$E,5,0),0)</f>
        <v>0</v>
      </c>
      <c r="J768" s="10">
        <f>IFERROR(VLOOKUP(A768,'Eksik Birim Fiyat'!$A$2:$E$129,5,0),0)</f>
        <v>0</v>
      </c>
      <c r="K768" s="10">
        <f>IFERROR(VLOOKUP(A768,'Birim Fiyatı Olmayan Malzemeler'!$A$1:$C$128,3,0),0)</f>
        <v>0</v>
      </c>
      <c r="L768" s="10">
        <f>IFERROR(VLOOKUP(A768,'Reçete Altındakiler'!$A:$C,3,0),0)</f>
        <v>0</v>
      </c>
    </row>
    <row r="769" spans="1:12" x14ac:dyDescent="0.25">
      <c r="A769" s="8" t="s">
        <v>107</v>
      </c>
      <c r="B769" s="1">
        <v>3</v>
      </c>
      <c r="C769" s="1">
        <v>210</v>
      </c>
      <c r="D769" s="1">
        <v>0.27</v>
      </c>
      <c r="E769" s="1">
        <v>56.7</v>
      </c>
      <c r="F769" s="10">
        <f>IFERROR(VLOOKUP(A769,'Sevinç 03.04.2023 1215'!$A:$F,5,0),0)</f>
        <v>0</v>
      </c>
      <c r="G769" s="10">
        <f>IFERROR(VLOOKUP(A769,'Sevinç 04.04.2023 0911'!$A:$D,4,0),0)</f>
        <v>0</v>
      </c>
      <c r="H769" s="10">
        <f>IFERROR(VLOOKUP(A769,'Onaya Sunulan Birim Fiyat'!$A:$C,3,0),0)</f>
        <v>0.27</v>
      </c>
      <c r="I769" s="10">
        <f>IFERROR(VLOOKUP(A769,'Eksik Birim Fiyat Satınalma'!$A:$E,5,0),0)</f>
        <v>0</v>
      </c>
      <c r="J769" s="10">
        <f>IFERROR(VLOOKUP(A769,'Eksik Birim Fiyat'!$A$2:$E$129,5,0),0)</f>
        <v>0</v>
      </c>
      <c r="K769" s="10">
        <f>IFERROR(VLOOKUP(A769,'Birim Fiyatı Olmayan Malzemeler'!$A$1:$C$128,3,0),0)</f>
        <v>0</v>
      </c>
      <c r="L769" s="10">
        <f>IFERROR(VLOOKUP(A769,'Reçete Altındakiler'!$A:$C,3,0),0)</f>
        <v>0</v>
      </c>
    </row>
    <row r="770" spans="1:12" x14ac:dyDescent="0.25">
      <c r="A770" s="8" t="s">
        <v>279</v>
      </c>
      <c r="B770" s="1">
        <v>2</v>
      </c>
      <c r="C770" s="1">
        <v>7325</v>
      </c>
      <c r="D770" s="1">
        <v>0.65</v>
      </c>
      <c r="E770" s="1">
        <v>4761.25</v>
      </c>
      <c r="F770" s="10">
        <f>IFERROR(VLOOKUP(A770,'Sevinç 03.04.2023 1215'!$A:$F,5,0),0)</f>
        <v>0</v>
      </c>
      <c r="G770" s="10">
        <f>IFERROR(VLOOKUP(A770,'Sevinç 04.04.2023 0911'!$A:$D,4,0),0)</f>
        <v>0</v>
      </c>
      <c r="H770" s="10">
        <f>IFERROR(VLOOKUP(A770,'Onaya Sunulan Birim Fiyat'!$A:$C,3,0),0)</f>
        <v>0.65</v>
      </c>
      <c r="I770" s="10">
        <f>IFERROR(VLOOKUP(A770,'Eksik Birim Fiyat Satınalma'!$A:$E,5,0),0)</f>
        <v>0</v>
      </c>
      <c r="J770" s="10">
        <f>IFERROR(VLOOKUP(A770,'Eksik Birim Fiyat'!$A$2:$E$129,5,0),0)</f>
        <v>0</v>
      </c>
      <c r="K770" s="10">
        <f>IFERROR(VLOOKUP(A770,'Birim Fiyatı Olmayan Malzemeler'!$A$1:$C$128,3,0),0)</f>
        <v>0</v>
      </c>
      <c r="L770" s="10">
        <f>IFERROR(VLOOKUP(A770,'Reçete Altındakiler'!$A:$C,3,0),0)</f>
        <v>0</v>
      </c>
    </row>
    <row r="771" spans="1:12" x14ac:dyDescent="0.25">
      <c r="A771" s="8" t="s">
        <v>494</v>
      </c>
      <c r="B771" s="1">
        <v>2</v>
      </c>
      <c r="C771" s="1">
        <v>10000</v>
      </c>
      <c r="D771" s="1">
        <v>0.39</v>
      </c>
      <c r="E771" s="1">
        <v>3900</v>
      </c>
      <c r="F771" s="10">
        <f>IFERROR(VLOOKUP(A771,'Sevinç 03.04.2023 1215'!$A:$F,5,0),0)</f>
        <v>0</v>
      </c>
      <c r="G771" s="10">
        <f>IFERROR(VLOOKUP(A771,'Sevinç 04.04.2023 0911'!$A:$D,4,0),0)</f>
        <v>0</v>
      </c>
      <c r="H771" s="10">
        <f>IFERROR(VLOOKUP(A771,'Onaya Sunulan Birim Fiyat'!$A:$C,3,0),0)</f>
        <v>0.39</v>
      </c>
      <c r="I771" s="10">
        <f>IFERROR(VLOOKUP(A771,'Eksik Birim Fiyat Satınalma'!$A:$E,5,0),0)</f>
        <v>0</v>
      </c>
      <c r="J771" s="10">
        <f>IFERROR(VLOOKUP(A771,'Eksik Birim Fiyat'!$A$2:$E$129,5,0),0)</f>
        <v>0</v>
      </c>
      <c r="K771" s="10">
        <f>IFERROR(VLOOKUP(A771,'Birim Fiyatı Olmayan Malzemeler'!$A$1:$C$128,3,0),0)</f>
        <v>0</v>
      </c>
      <c r="L771" s="10">
        <f>IFERROR(VLOOKUP(A771,'Reçete Altındakiler'!$A:$C,3,0),0)</f>
        <v>0</v>
      </c>
    </row>
    <row r="772" spans="1:12" x14ac:dyDescent="0.25">
      <c r="A772" s="8" t="s">
        <v>494</v>
      </c>
      <c r="B772" s="1">
        <v>3</v>
      </c>
      <c r="C772" s="1">
        <v>847</v>
      </c>
      <c r="D772" s="1">
        <v>0.39</v>
      </c>
      <c r="E772" s="1">
        <v>330.33</v>
      </c>
      <c r="F772" s="10">
        <f>IFERROR(VLOOKUP(A772,'Sevinç 03.04.2023 1215'!$A:$F,5,0),0)</f>
        <v>0</v>
      </c>
      <c r="G772" s="10">
        <f>IFERROR(VLOOKUP(A772,'Sevinç 04.04.2023 0911'!$A:$D,4,0),0)</f>
        <v>0</v>
      </c>
      <c r="H772" s="10">
        <f>IFERROR(VLOOKUP(A772,'Onaya Sunulan Birim Fiyat'!$A:$C,3,0),0)</f>
        <v>0.39</v>
      </c>
      <c r="I772" s="10">
        <f>IFERROR(VLOOKUP(A772,'Eksik Birim Fiyat Satınalma'!$A:$E,5,0),0)</f>
        <v>0</v>
      </c>
      <c r="J772" s="10">
        <f>IFERROR(VLOOKUP(A772,'Eksik Birim Fiyat'!$A$2:$E$129,5,0),0)</f>
        <v>0</v>
      </c>
      <c r="K772" s="10">
        <f>IFERROR(VLOOKUP(A772,'Birim Fiyatı Olmayan Malzemeler'!$A$1:$C$128,3,0),0)</f>
        <v>0</v>
      </c>
      <c r="L772" s="10">
        <f>IFERROR(VLOOKUP(A772,'Reçete Altındakiler'!$A:$C,3,0),0)</f>
        <v>0</v>
      </c>
    </row>
    <row r="773" spans="1:12" x14ac:dyDescent="0.25">
      <c r="A773" s="8" t="s">
        <v>407</v>
      </c>
      <c r="B773" s="1">
        <v>2</v>
      </c>
      <c r="C773" s="1">
        <v>3176</v>
      </c>
      <c r="D773" s="1">
        <v>4.93</v>
      </c>
      <c r="E773" s="1">
        <v>15657.68</v>
      </c>
      <c r="F773" s="10">
        <f>IFERROR(VLOOKUP(A773,'Sevinç 03.04.2023 1215'!$A:$F,5,0),0)</f>
        <v>0</v>
      </c>
      <c r="G773" s="10">
        <f>IFERROR(VLOOKUP(A773,'Sevinç 04.04.2023 0911'!$A:$D,4,0),0)</f>
        <v>0</v>
      </c>
      <c r="H773" s="10">
        <f>IFERROR(VLOOKUP(A773,'Onaya Sunulan Birim Fiyat'!$A:$C,3,0),0)</f>
        <v>4.93</v>
      </c>
      <c r="I773" s="10">
        <f>IFERROR(VLOOKUP(A773,'Eksik Birim Fiyat Satınalma'!$A:$E,5,0),0)</f>
        <v>0</v>
      </c>
      <c r="J773" s="10">
        <f>IFERROR(VLOOKUP(A773,'Eksik Birim Fiyat'!$A$2:$E$129,5,0),0)</f>
        <v>0</v>
      </c>
      <c r="K773" s="10">
        <f>IFERROR(VLOOKUP(A773,'Birim Fiyatı Olmayan Malzemeler'!$A$1:$C$128,3,0),0)</f>
        <v>0</v>
      </c>
      <c r="L773" s="10">
        <f>IFERROR(VLOOKUP(A773,'Reçete Altındakiler'!$A:$C,3,0),0)</f>
        <v>0</v>
      </c>
    </row>
    <row r="774" spans="1:12" x14ac:dyDescent="0.25">
      <c r="A774" s="8" t="s">
        <v>407</v>
      </c>
      <c r="B774" s="1">
        <v>3</v>
      </c>
      <c r="C774" s="1">
        <v>381</v>
      </c>
      <c r="D774" s="1">
        <v>4.93</v>
      </c>
      <c r="E774" s="1">
        <v>1878.33</v>
      </c>
      <c r="F774" s="10">
        <f>IFERROR(VLOOKUP(A774,'Sevinç 03.04.2023 1215'!$A:$F,5,0),0)</f>
        <v>0</v>
      </c>
      <c r="G774" s="10">
        <f>IFERROR(VLOOKUP(A774,'Sevinç 04.04.2023 0911'!$A:$D,4,0),0)</f>
        <v>0</v>
      </c>
      <c r="H774" s="10">
        <f>IFERROR(VLOOKUP(A774,'Onaya Sunulan Birim Fiyat'!$A:$C,3,0),0)</f>
        <v>4.93</v>
      </c>
      <c r="I774" s="10">
        <f>IFERROR(VLOOKUP(A774,'Eksik Birim Fiyat Satınalma'!$A:$E,5,0),0)</f>
        <v>0</v>
      </c>
      <c r="J774" s="10">
        <f>IFERROR(VLOOKUP(A774,'Eksik Birim Fiyat'!$A$2:$E$129,5,0),0)</f>
        <v>0</v>
      </c>
      <c r="K774" s="10">
        <f>IFERROR(VLOOKUP(A774,'Birim Fiyatı Olmayan Malzemeler'!$A$1:$C$128,3,0),0)</f>
        <v>0</v>
      </c>
      <c r="L774" s="10">
        <f>IFERROR(VLOOKUP(A774,'Reçete Altındakiler'!$A:$C,3,0),0)</f>
        <v>0</v>
      </c>
    </row>
    <row r="775" spans="1:12" x14ac:dyDescent="0.25">
      <c r="A775" s="8" t="s">
        <v>575</v>
      </c>
      <c r="B775" s="1">
        <v>2</v>
      </c>
      <c r="C775" s="1">
        <v>785</v>
      </c>
      <c r="D775" s="1">
        <v>0.51</v>
      </c>
      <c r="E775" s="1">
        <v>400.35</v>
      </c>
      <c r="F775" s="10">
        <f>IFERROR(VLOOKUP(A775,'Sevinç 03.04.2023 1215'!$A:$F,5,0),0)</f>
        <v>0</v>
      </c>
      <c r="G775" s="10">
        <f>IFERROR(VLOOKUP(A775,'Sevinç 04.04.2023 0911'!$A:$D,4,0),0)</f>
        <v>0</v>
      </c>
      <c r="H775" s="10">
        <f>IFERROR(VLOOKUP(A775,'Onaya Sunulan Birim Fiyat'!$A:$C,3,0),0)</f>
        <v>0.51</v>
      </c>
      <c r="I775" s="10">
        <f>IFERROR(VLOOKUP(A775,'Eksik Birim Fiyat Satınalma'!$A:$E,5,0),0)</f>
        <v>0</v>
      </c>
      <c r="J775" s="10">
        <f>IFERROR(VLOOKUP(A775,'Eksik Birim Fiyat'!$A$2:$E$129,5,0),0)</f>
        <v>0</v>
      </c>
      <c r="K775" s="10">
        <f>IFERROR(VLOOKUP(A775,'Birim Fiyatı Olmayan Malzemeler'!$A$1:$C$128,3,0),0)</f>
        <v>0</v>
      </c>
      <c r="L775" s="10">
        <f>IFERROR(VLOOKUP(A775,'Reçete Altındakiler'!$A:$C,3,0),0)</f>
        <v>0</v>
      </c>
    </row>
    <row r="776" spans="1:12" x14ac:dyDescent="0.25">
      <c r="A776" s="8" t="s">
        <v>495</v>
      </c>
      <c r="B776" s="1">
        <v>2</v>
      </c>
      <c r="C776" s="1">
        <v>3419</v>
      </c>
      <c r="D776" s="1">
        <v>0.34</v>
      </c>
      <c r="E776" s="1">
        <v>1162.46</v>
      </c>
      <c r="F776" s="10">
        <f>IFERROR(VLOOKUP(A776,'Sevinç 03.04.2023 1215'!$A:$F,5,0),0)</f>
        <v>0</v>
      </c>
      <c r="G776" s="10">
        <f>IFERROR(VLOOKUP(A776,'Sevinç 04.04.2023 0911'!$A:$D,4,0),0)</f>
        <v>0</v>
      </c>
      <c r="H776" s="10">
        <f>IFERROR(VLOOKUP(A776,'Onaya Sunulan Birim Fiyat'!$A:$C,3,0),0)</f>
        <v>0.34</v>
      </c>
      <c r="I776" s="10">
        <f>IFERROR(VLOOKUP(A776,'Eksik Birim Fiyat Satınalma'!$A:$E,5,0),0)</f>
        <v>0</v>
      </c>
      <c r="J776" s="10">
        <f>IFERROR(VLOOKUP(A776,'Eksik Birim Fiyat'!$A$2:$E$129,5,0),0)</f>
        <v>0</v>
      </c>
      <c r="K776" s="10">
        <f>IFERROR(VLOOKUP(A776,'Birim Fiyatı Olmayan Malzemeler'!$A$1:$C$128,3,0),0)</f>
        <v>0</v>
      </c>
      <c r="L776" s="10">
        <f>IFERROR(VLOOKUP(A776,'Reçete Altındakiler'!$A:$C,3,0),0)</f>
        <v>0</v>
      </c>
    </row>
    <row r="777" spans="1:12" x14ac:dyDescent="0.25">
      <c r="A777" s="8" t="s">
        <v>495</v>
      </c>
      <c r="B777" s="1">
        <v>3</v>
      </c>
      <c r="C777" s="1">
        <v>2983</v>
      </c>
      <c r="D777" s="1">
        <v>0.34</v>
      </c>
      <c r="E777" s="1">
        <v>1014.22</v>
      </c>
      <c r="F777" s="10">
        <f>IFERROR(VLOOKUP(A777,'Sevinç 03.04.2023 1215'!$A:$F,5,0),0)</f>
        <v>0</v>
      </c>
      <c r="G777" s="10">
        <f>IFERROR(VLOOKUP(A777,'Sevinç 04.04.2023 0911'!$A:$D,4,0),0)</f>
        <v>0</v>
      </c>
      <c r="H777" s="10">
        <f>IFERROR(VLOOKUP(A777,'Onaya Sunulan Birim Fiyat'!$A:$C,3,0),0)</f>
        <v>0.34</v>
      </c>
      <c r="I777" s="10">
        <f>IFERROR(VLOOKUP(A777,'Eksik Birim Fiyat Satınalma'!$A:$E,5,0),0)</f>
        <v>0</v>
      </c>
      <c r="J777" s="10">
        <f>IFERROR(VLOOKUP(A777,'Eksik Birim Fiyat'!$A$2:$E$129,5,0),0)</f>
        <v>0</v>
      </c>
      <c r="K777" s="10">
        <f>IFERROR(VLOOKUP(A777,'Birim Fiyatı Olmayan Malzemeler'!$A$1:$C$128,3,0),0)</f>
        <v>0</v>
      </c>
      <c r="L777" s="10">
        <f>IFERROR(VLOOKUP(A777,'Reçete Altındakiler'!$A:$C,3,0),0)</f>
        <v>0</v>
      </c>
    </row>
    <row r="778" spans="1:12" x14ac:dyDescent="0.25">
      <c r="A778" s="8" t="s">
        <v>576</v>
      </c>
      <c r="B778" s="1">
        <v>2</v>
      </c>
      <c r="C778" s="1">
        <v>15847</v>
      </c>
      <c r="D778" s="1">
        <v>0.92</v>
      </c>
      <c r="E778" s="1">
        <v>14579.24</v>
      </c>
      <c r="F778" s="10">
        <f>IFERROR(VLOOKUP(A778,'Sevinç 03.04.2023 1215'!$A:$F,5,0),0)</f>
        <v>0</v>
      </c>
      <c r="G778" s="10">
        <f>IFERROR(VLOOKUP(A778,'Sevinç 04.04.2023 0911'!$A:$D,4,0),0)</f>
        <v>0</v>
      </c>
      <c r="H778" s="10">
        <f>IFERROR(VLOOKUP(A778,'Onaya Sunulan Birim Fiyat'!$A:$C,3,0),0)</f>
        <v>0.92</v>
      </c>
      <c r="I778" s="10">
        <f>IFERROR(VLOOKUP(A778,'Eksik Birim Fiyat Satınalma'!$A:$E,5,0),0)</f>
        <v>0</v>
      </c>
      <c r="J778" s="10">
        <f>IFERROR(VLOOKUP(A778,'Eksik Birim Fiyat'!$A$2:$E$129,5,0),0)</f>
        <v>0</v>
      </c>
      <c r="K778" s="10">
        <f>IFERROR(VLOOKUP(A778,'Birim Fiyatı Olmayan Malzemeler'!$A$1:$C$128,3,0),0)</f>
        <v>0</v>
      </c>
      <c r="L778" s="10">
        <f>IFERROR(VLOOKUP(A778,'Reçete Altındakiler'!$A:$C,3,0),0)</f>
        <v>0</v>
      </c>
    </row>
    <row r="779" spans="1:12" x14ac:dyDescent="0.25">
      <c r="A779" s="8" t="s">
        <v>108</v>
      </c>
      <c r="B779" s="1">
        <v>2</v>
      </c>
      <c r="C779" s="1">
        <v>2308</v>
      </c>
      <c r="D779" s="1">
        <v>0.26</v>
      </c>
      <c r="E779" s="1">
        <v>600.08000000000004</v>
      </c>
      <c r="F779" s="10">
        <f>IFERROR(VLOOKUP(A779,'Sevinç 03.04.2023 1215'!$A:$F,5,0),0)</f>
        <v>0</v>
      </c>
      <c r="G779" s="10">
        <f>IFERROR(VLOOKUP(A779,'Sevinç 04.04.2023 0911'!$A:$D,4,0),0)</f>
        <v>0</v>
      </c>
      <c r="H779" s="10">
        <f>IFERROR(VLOOKUP(A779,'Onaya Sunulan Birim Fiyat'!$A:$C,3,0),0)</f>
        <v>0.26</v>
      </c>
      <c r="I779" s="10">
        <f>IFERROR(VLOOKUP(A779,'Eksik Birim Fiyat Satınalma'!$A:$E,5,0),0)</f>
        <v>0</v>
      </c>
      <c r="J779" s="10">
        <f>IFERROR(VLOOKUP(A779,'Eksik Birim Fiyat'!$A$2:$E$129,5,0),0)</f>
        <v>0</v>
      </c>
      <c r="K779" s="10">
        <f>IFERROR(VLOOKUP(A779,'Birim Fiyatı Olmayan Malzemeler'!$A$1:$C$128,3,0),0)</f>
        <v>0</v>
      </c>
      <c r="L779" s="10">
        <f>IFERROR(VLOOKUP(A779,'Reçete Altındakiler'!$A:$C,3,0),0)</f>
        <v>0</v>
      </c>
    </row>
    <row r="780" spans="1:12" x14ac:dyDescent="0.25">
      <c r="A780" s="8" t="s">
        <v>2372</v>
      </c>
      <c r="B780" s="1">
        <v>2</v>
      </c>
      <c r="C780" s="1">
        <v>215</v>
      </c>
      <c r="D780" s="1">
        <v>13.7</v>
      </c>
      <c r="E780" s="1">
        <v>2945.5</v>
      </c>
      <c r="F780" s="10">
        <f>IFERROR(VLOOKUP(A780,'Sevinç 03.04.2023 1215'!$A:$F,5,0),0)</f>
        <v>0</v>
      </c>
      <c r="G780" s="10">
        <f>IFERROR(VLOOKUP(A780,'Sevinç 04.04.2023 0911'!$A:$D,4,0),0)</f>
        <v>0</v>
      </c>
      <c r="H780" s="10">
        <f>IFERROR(VLOOKUP(A780,'Onaya Sunulan Birim Fiyat'!$A:$C,3,0),0)</f>
        <v>13.7</v>
      </c>
      <c r="I780" s="10">
        <f>IFERROR(VLOOKUP(A780,'Eksik Birim Fiyat Satınalma'!$A:$E,5,0),0)</f>
        <v>0</v>
      </c>
      <c r="J780" s="10">
        <f>IFERROR(VLOOKUP(A780,'Eksik Birim Fiyat'!$A$2:$E$129,5,0),0)</f>
        <v>0</v>
      </c>
      <c r="K780" s="10">
        <f>IFERROR(VLOOKUP(A780,'Birim Fiyatı Olmayan Malzemeler'!$A$1:$C$128,3,0),0)</f>
        <v>0</v>
      </c>
      <c r="L780" s="10">
        <f>IFERROR(VLOOKUP(A780,'Reçete Altındakiler'!$A:$C,3,0),0)</f>
        <v>0</v>
      </c>
    </row>
    <row r="781" spans="1:12" x14ac:dyDescent="0.25">
      <c r="A781" s="8" t="s">
        <v>642</v>
      </c>
      <c r="B781" s="1">
        <v>6</v>
      </c>
      <c r="C781" s="1">
        <v>9</v>
      </c>
      <c r="D781" s="1">
        <v>0</v>
      </c>
      <c r="E781" s="1">
        <v>0</v>
      </c>
      <c r="F781" s="10">
        <f>IFERROR(VLOOKUP(A781,'Sevinç 03.04.2023 1215'!$A:$F,5,0),0)</f>
        <v>0</v>
      </c>
      <c r="G781" s="10">
        <f>IFERROR(VLOOKUP(A781,'Sevinç 04.04.2023 0911'!$A:$D,4,0),0)</f>
        <v>0</v>
      </c>
      <c r="H781" s="10">
        <f>IFERROR(VLOOKUP(A781,'Onaya Sunulan Birim Fiyat'!$A:$C,3,0),0)</f>
        <v>0</v>
      </c>
      <c r="I781" s="10">
        <f>IFERROR(VLOOKUP(A781,'Eksik Birim Fiyat Satınalma'!$A:$E,5,0),0)</f>
        <v>0</v>
      </c>
      <c r="J781" s="10" t="str">
        <f>IFERROR(VLOOKUP(A781,'Eksik Birim Fiyat'!$A$2:$E$129,5,0),0)</f>
        <v>0 0</v>
      </c>
      <c r="K781" s="10">
        <f>IFERROR(VLOOKUP(A781,'Birim Fiyatı Olmayan Malzemeler'!$A$1:$C$128,3,0),0)</f>
        <v>0</v>
      </c>
      <c r="L781" s="10">
        <f>IFERROR(VLOOKUP(A781,'Reçete Altındakiler'!$A:$C,3,0),0)</f>
        <v>0</v>
      </c>
    </row>
    <row r="782" spans="1:12" x14ac:dyDescent="0.25">
      <c r="A782" s="8" t="s">
        <v>280</v>
      </c>
      <c r="B782" s="1">
        <v>6</v>
      </c>
      <c r="C782" s="1">
        <v>8</v>
      </c>
      <c r="D782" s="1">
        <v>17.95</v>
      </c>
      <c r="E782" s="1">
        <v>143.6</v>
      </c>
      <c r="F782" s="10">
        <f>IFERROR(VLOOKUP(A782,'Sevinç 03.04.2023 1215'!$A:$F,5,0),0)</f>
        <v>0</v>
      </c>
      <c r="G782" s="10">
        <f>IFERROR(VLOOKUP(A782,'Sevinç 04.04.2023 0911'!$A:$D,4,0),0)</f>
        <v>0</v>
      </c>
      <c r="H782" s="10">
        <f>IFERROR(VLOOKUP(A782,'Onaya Sunulan Birim Fiyat'!$A:$C,3,0),0)</f>
        <v>17.95</v>
      </c>
      <c r="I782" s="10">
        <f>IFERROR(VLOOKUP(A782,'Eksik Birim Fiyat Satınalma'!$A:$E,5,0),0)</f>
        <v>0</v>
      </c>
      <c r="J782" s="10">
        <f>IFERROR(VLOOKUP(A782,'Eksik Birim Fiyat'!$A$2:$E$129,5,0),0)</f>
        <v>0</v>
      </c>
      <c r="K782" s="10">
        <f>IFERROR(VLOOKUP(A782,'Birim Fiyatı Olmayan Malzemeler'!$A$1:$C$128,3,0),0)</f>
        <v>0</v>
      </c>
      <c r="L782" s="10">
        <f>IFERROR(VLOOKUP(A782,'Reçete Altındakiler'!$A:$C,3,0),0)</f>
        <v>0</v>
      </c>
    </row>
    <row r="783" spans="1:12" x14ac:dyDescent="0.25">
      <c r="A783" s="8" t="s">
        <v>705</v>
      </c>
      <c r="B783" s="1">
        <v>6</v>
      </c>
      <c r="C783" s="1">
        <v>65</v>
      </c>
      <c r="D783" s="1">
        <v>41.05</v>
      </c>
      <c r="E783" s="1">
        <v>2668.25</v>
      </c>
      <c r="F783" s="10">
        <f>IFERROR(VLOOKUP(A783,'Sevinç 03.04.2023 1215'!$A:$F,5,0),0)</f>
        <v>0</v>
      </c>
      <c r="G783" s="10">
        <f>IFERROR(VLOOKUP(A783,'Sevinç 04.04.2023 0911'!$A:$D,4,0),0)</f>
        <v>0</v>
      </c>
      <c r="H783" s="10">
        <f>IFERROR(VLOOKUP(A783,'Onaya Sunulan Birim Fiyat'!$A:$C,3,0),0)</f>
        <v>41.05</v>
      </c>
      <c r="I783" s="10">
        <f>IFERROR(VLOOKUP(A783,'Eksik Birim Fiyat Satınalma'!$A:$E,5,0),0)</f>
        <v>0</v>
      </c>
      <c r="J783" s="10">
        <f>IFERROR(VLOOKUP(A783,'Eksik Birim Fiyat'!$A$2:$E$129,5,0),0)</f>
        <v>0</v>
      </c>
      <c r="K783" s="10">
        <f>IFERROR(VLOOKUP(A783,'Birim Fiyatı Olmayan Malzemeler'!$A$1:$C$128,3,0),0)</f>
        <v>0</v>
      </c>
      <c r="L783" s="10">
        <f>IFERROR(VLOOKUP(A783,'Reçete Altındakiler'!$A:$C,3,0),0)</f>
        <v>0</v>
      </c>
    </row>
    <row r="784" spans="1:12" x14ac:dyDescent="0.25">
      <c r="A784" s="8" t="s">
        <v>496</v>
      </c>
      <c r="B784" s="1">
        <v>6</v>
      </c>
      <c r="C784" s="1">
        <v>49</v>
      </c>
      <c r="D784" s="1">
        <v>1.07</v>
      </c>
      <c r="E784" s="1">
        <v>52.43</v>
      </c>
      <c r="F784" s="10">
        <f>IFERROR(VLOOKUP(A784,'Sevinç 03.04.2023 1215'!$A:$F,5,0),0)</f>
        <v>0</v>
      </c>
      <c r="G784" s="10">
        <f>IFERROR(VLOOKUP(A784,'Sevinç 04.04.2023 0911'!$A:$D,4,0),0)</f>
        <v>0</v>
      </c>
      <c r="H784" s="10">
        <f>IFERROR(VLOOKUP(A784,'Onaya Sunulan Birim Fiyat'!$A:$C,3,0),0)</f>
        <v>1.07</v>
      </c>
      <c r="I784" s="10">
        <f>IFERROR(VLOOKUP(A784,'Eksik Birim Fiyat Satınalma'!$A:$E,5,0),0)</f>
        <v>0</v>
      </c>
      <c r="J784" s="10">
        <f>IFERROR(VLOOKUP(A784,'Eksik Birim Fiyat'!$A$2:$E$129,5,0),0)</f>
        <v>0</v>
      </c>
      <c r="K784" s="10">
        <f>IFERROR(VLOOKUP(A784,'Birim Fiyatı Olmayan Malzemeler'!$A$1:$C$128,3,0),0)</f>
        <v>0</v>
      </c>
      <c r="L784" s="10">
        <f>IFERROR(VLOOKUP(A784,'Reçete Altındakiler'!$A:$C,3,0),0)</f>
        <v>0</v>
      </c>
    </row>
    <row r="785" spans="1:12" x14ac:dyDescent="0.25">
      <c r="A785" s="8" t="s">
        <v>408</v>
      </c>
      <c r="B785" s="1">
        <v>6</v>
      </c>
      <c r="C785" s="1">
        <v>25</v>
      </c>
      <c r="D785" s="1">
        <v>20.56</v>
      </c>
      <c r="E785" s="1">
        <v>514</v>
      </c>
      <c r="F785" s="10">
        <f>IFERROR(VLOOKUP(A785,'Sevinç 03.04.2023 1215'!$A:$F,5,0),0)</f>
        <v>0</v>
      </c>
      <c r="G785" s="10">
        <f>IFERROR(VLOOKUP(A785,'Sevinç 04.04.2023 0911'!$A:$D,4,0),0)</f>
        <v>0</v>
      </c>
      <c r="H785" s="10">
        <f>IFERROR(VLOOKUP(A785,'Onaya Sunulan Birim Fiyat'!$A:$C,3,0),0)</f>
        <v>20.56</v>
      </c>
      <c r="I785" s="10">
        <f>IFERROR(VLOOKUP(A785,'Eksik Birim Fiyat Satınalma'!$A:$E,5,0),0)</f>
        <v>0</v>
      </c>
      <c r="J785" s="10">
        <f>IFERROR(VLOOKUP(A785,'Eksik Birim Fiyat'!$A$2:$E$129,5,0),0)</f>
        <v>0</v>
      </c>
      <c r="K785" s="10">
        <f>IFERROR(VLOOKUP(A785,'Birim Fiyatı Olmayan Malzemeler'!$A$1:$C$128,3,0),0)</f>
        <v>0</v>
      </c>
      <c r="L785" s="10">
        <f>IFERROR(VLOOKUP(A785,'Reçete Altındakiler'!$A:$C,3,0),0)</f>
        <v>0</v>
      </c>
    </row>
    <row r="786" spans="1:12" x14ac:dyDescent="0.25">
      <c r="A786" s="8" t="s">
        <v>643</v>
      </c>
      <c r="B786" s="1">
        <v>3</v>
      </c>
      <c r="C786" s="1">
        <v>2</v>
      </c>
      <c r="D786" s="1">
        <v>79.84</v>
      </c>
      <c r="E786" s="1">
        <v>159.68</v>
      </c>
      <c r="F786" s="10">
        <f>IFERROR(VLOOKUP(A786,'Sevinç 03.04.2023 1215'!$A:$F,5,0),0)</f>
        <v>0</v>
      </c>
      <c r="G786" s="10">
        <f>IFERROR(VLOOKUP(A786,'Sevinç 04.04.2023 0911'!$A:$D,4,0),0)</f>
        <v>0</v>
      </c>
      <c r="H786" s="10">
        <f>IFERROR(VLOOKUP(A786,'Onaya Sunulan Birim Fiyat'!$A:$C,3,0),0)</f>
        <v>79.84</v>
      </c>
      <c r="I786" s="10">
        <f>IFERROR(VLOOKUP(A786,'Eksik Birim Fiyat Satınalma'!$A:$E,5,0),0)</f>
        <v>0</v>
      </c>
      <c r="J786" s="10">
        <f>IFERROR(VLOOKUP(A786,'Eksik Birim Fiyat'!$A$2:$E$129,5,0),0)</f>
        <v>0</v>
      </c>
      <c r="K786" s="10">
        <f>IFERROR(VLOOKUP(A786,'Birim Fiyatı Olmayan Malzemeler'!$A$1:$C$128,3,0),0)</f>
        <v>0</v>
      </c>
      <c r="L786" s="10">
        <f>IFERROR(VLOOKUP(A786,'Reçete Altındakiler'!$A:$C,3,0),0)</f>
        <v>0</v>
      </c>
    </row>
    <row r="787" spans="1:12" x14ac:dyDescent="0.25">
      <c r="A787" s="8" t="s">
        <v>643</v>
      </c>
      <c r="B787" s="1">
        <v>6</v>
      </c>
      <c r="C787" s="1">
        <v>38</v>
      </c>
      <c r="D787" s="1">
        <v>79.84</v>
      </c>
      <c r="E787" s="1">
        <v>3033.92</v>
      </c>
      <c r="F787" s="10">
        <f>IFERROR(VLOOKUP(A787,'Sevinç 03.04.2023 1215'!$A:$F,5,0),0)</f>
        <v>0</v>
      </c>
      <c r="G787" s="10">
        <f>IFERROR(VLOOKUP(A787,'Sevinç 04.04.2023 0911'!$A:$D,4,0),0)</f>
        <v>0</v>
      </c>
      <c r="H787" s="10">
        <f>IFERROR(VLOOKUP(A787,'Onaya Sunulan Birim Fiyat'!$A:$C,3,0),0)</f>
        <v>79.84</v>
      </c>
      <c r="I787" s="10">
        <f>IFERROR(VLOOKUP(A787,'Eksik Birim Fiyat Satınalma'!$A:$E,5,0),0)</f>
        <v>0</v>
      </c>
      <c r="J787" s="10">
        <f>IFERROR(VLOOKUP(A787,'Eksik Birim Fiyat'!$A$2:$E$129,5,0),0)</f>
        <v>0</v>
      </c>
      <c r="K787" s="10">
        <f>IFERROR(VLOOKUP(A787,'Birim Fiyatı Olmayan Malzemeler'!$A$1:$C$128,3,0),0)</f>
        <v>0</v>
      </c>
      <c r="L787" s="10">
        <f>IFERROR(VLOOKUP(A787,'Reçete Altındakiler'!$A:$C,3,0),0)</f>
        <v>0</v>
      </c>
    </row>
    <row r="788" spans="1:12" x14ac:dyDescent="0.25">
      <c r="A788" s="8" t="s">
        <v>2373</v>
      </c>
      <c r="B788" s="1">
        <v>6</v>
      </c>
      <c r="C788" s="1">
        <v>11</v>
      </c>
      <c r="D788" s="1">
        <v>0</v>
      </c>
      <c r="E788" s="1">
        <v>0</v>
      </c>
      <c r="F788" s="10">
        <f>IFERROR(VLOOKUP(A788,'Sevinç 03.04.2023 1215'!$A:$F,5,0),0)</f>
        <v>0</v>
      </c>
      <c r="G788" s="10">
        <f>IFERROR(VLOOKUP(A788,'Sevinç 04.04.2023 0911'!$A:$D,4,0),0)</f>
        <v>0</v>
      </c>
      <c r="H788" s="10">
        <f>IFERROR(VLOOKUP(A788,'Onaya Sunulan Birim Fiyat'!$A:$C,3,0),0)</f>
        <v>0</v>
      </c>
      <c r="I788" s="10">
        <f>IFERROR(VLOOKUP(A788,'Eksik Birim Fiyat Satınalma'!$A:$E,5,0),0)</f>
        <v>0</v>
      </c>
      <c r="J788" s="10" t="str">
        <f>IFERROR(VLOOKUP(A788,'Eksik Birim Fiyat'!$A$2:$E$129,5,0),0)</f>
        <v>0 0</v>
      </c>
      <c r="K788" s="10">
        <f>IFERROR(VLOOKUP(A788,'Birim Fiyatı Olmayan Malzemeler'!$A$1:$C$128,3,0),0)</f>
        <v>0</v>
      </c>
      <c r="L788" s="10">
        <f>IFERROR(VLOOKUP(A788,'Reçete Altındakiler'!$A:$C,3,0),0)</f>
        <v>0</v>
      </c>
    </row>
    <row r="789" spans="1:12" x14ac:dyDescent="0.25">
      <c r="A789" s="8" t="s">
        <v>706</v>
      </c>
      <c r="B789" s="1">
        <v>2</v>
      </c>
      <c r="C789" s="1">
        <v>1412</v>
      </c>
      <c r="D789" s="1">
        <v>0</v>
      </c>
      <c r="E789" s="1">
        <v>0</v>
      </c>
      <c r="F789" s="10">
        <f>IFERROR(VLOOKUP(A789,'Sevinç 03.04.2023 1215'!$A:$F,5,0),0)</f>
        <v>0</v>
      </c>
      <c r="G789" s="10">
        <f>IFERROR(VLOOKUP(A789,'Sevinç 04.04.2023 0911'!$A:$D,4,0),0)</f>
        <v>0</v>
      </c>
      <c r="H789" s="10">
        <f>IFERROR(VLOOKUP(A789,'Onaya Sunulan Birim Fiyat'!$A:$C,3,0),0)</f>
        <v>0</v>
      </c>
      <c r="I789" s="10">
        <f>IFERROR(VLOOKUP(A789,'Eksik Birim Fiyat Satınalma'!$A:$E,5,0),0)</f>
        <v>0</v>
      </c>
      <c r="J789" s="10" t="str">
        <f>IFERROR(VLOOKUP(A789,'Eksik Birim Fiyat'!$A$2:$E$129,5,0),0)</f>
        <v>0 0</v>
      </c>
      <c r="K789" s="10">
        <f>IFERROR(VLOOKUP(A789,'Birim Fiyatı Olmayan Malzemeler'!$A$1:$C$128,3,0),0)</f>
        <v>0</v>
      </c>
      <c r="L789" s="10">
        <f>IFERROR(VLOOKUP(A789,'Reçete Altındakiler'!$A:$C,3,0),0)</f>
        <v>0</v>
      </c>
    </row>
    <row r="790" spans="1:12" x14ac:dyDescent="0.25">
      <c r="A790" s="8" t="s">
        <v>497</v>
      </c>
      <c r="B790" s="1">
        <v>2</v>
      </c>
      <c r="C790" s="1">
        <v>4428</v>
      </c>
      <c r="D790" s="1">
        <v>0.88</v>
      </c>
      <c r="E790" s="1">
        <v>3896.64</v>
      </c>
      <c r="F790" s="10">
        <f>IFERROR(VLOOKUP(A790,'Sevinç 03.04.2023 1215'!$A:$F,5,0),0)</f>
        <v>0</v>
      </c>
      <c r="G790" s="10">
        <f>IFERROR(VLOOKUP(A790,'Sevinç 04.04.2023 0911'!$A:$D,4,0),0)</f>
        <v>0</v>
      </c>
      <c r="H790" s="10">
        <f>IFERROR(VLOOKUP(A790,'Onaya Sunulan Birim Fiyat'!$A:$C,3,0),0)</f>
        <v>0.88</v>
      </c>
      <c r="I790" s="10">
        <f>IFERROR(VLOOKUP(A790,'Eksik Birim Fiyat Satınalma'!$A:$E,5,0),0)</f>
        <v>0</v>
      </c>
      <c r="J790" s="10">
        <f>IFERROR(VLOOKUP(A790,'Eksik Birim Fiyat'!$A$2:$E$129,5,0),0)</f>
        <v>0</v>
      </c>
      <c r="K790" s="10">
        <f>IFERROR(VLOOKUP(A790,'Birim Fiyatı Olmayan Malzemeler'!$A$1:$C$128,3,0),0)</f>
        <v>0</v>
      </c>
      <c r="L790" s="10">
        <f>IFERROR(VLOOKUP(A790,'Reçete Altındakiler'!$A:$C,3,0),0)</f>
        <v>0</v>
      </c>
    </row>
    <row r="791" spans="1:12" x14ac:dyDescent="0.25">
      <c r="A791" s="8" t="s">
        <v>497</v>
      </c>
      <c r="B791" s="1">
        <v>3</v>
      </c>
      <c r="C791" s="1">
        <v>2710</v>
      </c>
      <c r="D791" s="1">
        <v>0.88</v>
      </c>
      <c r="E791" s="1">
        <v>2384.8000000000002</v>
      </c>
      <c r="F791" s="10">
        <f>IFERROR(VLOOKUP(A791,'Sevinç 03.04.2023 1215'!$A:$F,5,0),0)</f>
        <v>0</v>
      </c>
      <c r="G791" s="10">
        <f>IFERROR(VLOOKUP(A791,'Sevinç 04.04.2023 0911'!$A:$D,4,0),0)</f>
        <v>0</v>
      </c>
      <c r="H791" s="10">
        <f>IFERROR(VLOOKUP(A791,'Onaya Sunulan Birim Fiyat'!$A:$C,3,0),0)</f>
        <v>0.88</v>
      </c>
      <c r="I791" s="10">
        <f>IFERROR(VLOOKUP(A791,'Eksik Birim Fiyat Satınalma'!$A:$E,5,0),0)</f>
        <v>0</v>
      </c>
      <c r="J791" s="10">
        <f>IFERROR(VLOOKUP(A791,'Eksik Birim Fiyat'!$A$2:$E$129,5,0),0)</f>
        <v>0</v>
      </c>
      <c r="K791" s="10">
        <f>IFERROR(VLOOKUP(A791,'Birim Fiyatı Olmayan Malzemeler'!$A$1:$C$128,3,0),0)</f>
        <v>0</v>
      </c>
      <c r="L791" s="10">
        <f>IFERROR(VLOOKUP(A791,'Reçete Altındakiler'!$A:$C,3,0),0)</f>
        <v>0</v>
      </c>
    </row>
    <row r="792" spans="1:12" x14ac:dyDescent="0.25">
      <c r="A792" s="8" t="s">
        <v>109</v>
      </c>
      <c r="B792" s="1">
        <v>2</v>
      </c>
      <c r="C792" s="1">
        <v>3009</v>
      </c>
      <c r="D792" s="1">
        <v>0.68</v>
      </c>
      <c r="E792" s="1">
        <v>2046.12</v>
      </c>
      <c r="F792" s="10">
        <f>IFERROR(VLOOKUP(A792,'Sevinç 03.04.2023 1215'!$A:$F,5,0),0)</f>
        <v>0</v>
      </c>
      <c r="G792" s="10">
        <f>IFERROR(VLOOKUP(A792,'Sevinç 04.04.2023 0911'!$A:$D,4,0),0)</f>
        <v>0</v>
      </c>
      <c r="H792" s="10">
        <f>IFERROR(VLOOKUP(A792,'Onaya Sunulan Birim Fiyat'!$A:$C,3,0),0)</f>
        <v>0.68</v>
      </c>
      <c r="I792" s="10">
        <f>IFERROR(VLOOKUP(A792,'Eksik Birim Fiyat Satınalma'!$A:$E,5,0),0)</f>
        <v>0</v>
      </c>
      <c r="J792" s="10">
        <f>IFERROR(VLOOKUP(A792,'Eksik Birim Fiyat'!$A$2:$E$129,5,0),0)</f>
        <v>0</v>
      </c>
      <c r="K792" s="10">
        <f>IFERROR(VLOOKUP(A792,'Birim Fiyatı Olmayan Malzemeler'!$A$1:$C$128,3,0),0)</f>
        <v>0</v>
      </c>
      <c r="L792" s="10">
        <f>IFERROR(VLOOKUP(A792,'Reçete Altındakiler'!$A:$C,3,0),0)</f>
        <v>0</v>
      </c>
    </row>
    <row r="793" spans="1:12" x14ac:dyDescent="0.25">
      <c r="A793" s="8" t="s">
        <v>109</v>
      </c>
      <c r="B793" s="1">
        <v>3</v>
      </c>
      <c r="C793" s="1">
        <v>887</v>
      </c>
      <c r="D793" s="1">
        <v>0.68</v>
      </c>
      <c r="E793" s="1">
        <v>603.16</v>
      </c>
      <c r="F793" s="10">
        <f>IFERROR(VLOOKUP(A793,'Sevinç 03.04.2023 1215'!$A:$F,5,0),0)</f>
        <v>0</v>
      </c>
      <c r="G793" s="10">
        <f>IFERROR(VLOOKUP(A793,'Sevinç 04.04.2023 0911'!$A:$D,4,0),0)</f>
        <v>0</v>
      </c>
      <c r="H793" s="10">
        <f>IFERROR(VLOOKUP(A793,'Onaya Sunulan Birim Fiyat'!$A:$C,3,0),0)</f>
        <v>0.68</v>
      </c>
      <c r="I793" s="10">
        <f>IFERROR(VLOOKUP(A793,'Eksik Birim Fiyat Satınalma'!$A:$E,5,0),0)</f>
        <v>0</v>
      </c>
      <c r="J793" s="10">
        <f>IFERROR(VLOOKUP(A793,'Eksik Birim Fiyat'!$A$2:$E$129,5,0),0)</f>
        <v>0</v>
      </c>
      <c r="K793" s="10">
        <f>IFERROR(VLOOKUP(A793,'Birim Fiyatı Olmayan Malzemeler'!$A$1:$C$128,3,0),0)</f>
        <v>0</v>
      </c>
      <c r="L793" s="10">
        <f>IFERROR(VLOOKUP(A793,'Reçete Altındakiler'!$A:$C,3,0),0)</f>
        <v>0</v>
      </c>
    </row>
    <row r="794" spans="1:12" x14ac:dyDescent="0.25">
      <c r="A794" s="8" t="s">
        <v>409</v>
      </c>
      <c r="B794" s="1">
        <v>2</v>
      </c>
      <c r="C794" s="1">
        <v>665</v>
      </c>
      <c r="D794" s="1">
        <v>3.5</v>
      </c>
      <c r="E794" s="1">
        <v>2327.5</v>
      </c>
      <c r="F794" s="10">
        <f>IFERROR(VLOOKUP(A794,'Sevinç 03.04.2023 1215'!$A:$F,5,0),0)</f>
        <v>0</v>
      </c>
      <c r="G794" s="10">
        <f>IFERROR(VLOOKUP(A794,'Sevinç 04.04.2023 0911'!$A:$D,4,0),0)</f>
        <v>0</v>
      </c>
      <c r="H794" s="10">
        <f>IFERROR(VLOOKUP(A794,'Onaya Sunulan Birim Fiyat'!$A:$C,3,0),0)</f>
        <v>3.5</v>
      </c>
      <c r="I794" s="10">
        <f>IFERROR(VLOOKUP(A794,'Eksik Birim Fiyat Satınalma'!$A:$E,5,0),0)</f>
        <v>0</v>
      </c>
      <c r="J794" s="10">
        <f>IFERROR(VLOOKUP(A794,'Eksik Birim Fiyat'!$A$2:$E$129,5,0),0)</f>
        <v>0</v>
      </c>
      <c r="K794" s="10">
        <f>IFERROR(VLOOKUP(A794,'Birim Fiyatı Olmayan Malzemeler'!$A$1:$C$128,3,0),0)</f>
        <v>0</v>
      </c>
      <c r="L794" s="10">
        <f>IFERROR(VLOOKUP(A794,'Reçete Altındakiler'!$A:$C,3,0),0)</f>
        <v>0</v>
      </c>
    </row>
    <row r="795" spans="1:12" x14ac:dyDescent="0.25">
      <c r="A795" s="8" t="s">
        <v>409</v>
      </c>
      <c r="B795" s="1">
        <v>3</v>
      </c>
      <c r="C795" s="1">
        <v>25</v>
      </c>
      <c r="D795" s="1">
        <v>3.5</v>
      </c>
      <c r="E795" s="1">
        <v>87.5</v>
      </c>
      <c r="F795" s="10">
        <f>IFERROR(VLOOKUP(A795,'Sevinç 03.04.2023 1215'!$A:$F,5,0),0)</f>
        <v>0</v>
      </c>
      <c r="G795" s="10">
        <f>IFERROR(VLOOKUP(A795,'Sevinç 04.04.2023 0911'!$A:$D,4,0),0)</f>
        <v>0</v>
      </c>
      <c r="H795" s="10">
        <f>IFERROR(VLOOKUP(A795,'Onaya Sunulan Birim Fiyat'!$A:$C,3,0),0)</f>
        <v>3.5</v>
      </c>
      <c r="I795" s="10">
        <f>IFERROR(VLOOKUP(A795,'Eksik Birim Fiyat Satınalma'!$A:$E,5,0),0)</f>
        <v>0</v>
      </c>
      <c r="J795" s="10">
        <f>IFERROR(VLOOKUP(A795,'Eksik Birim Fiyat'!$A$2:$E$129,5,0),0)</f>
        <v>0</v>
      </c>
      <c r="K795" s="10">
        <f>IFERROR(VLOOKUP(A795,'Birim Fiyatı Olmayan Malzemeler'!$A$1:$C$128,3,0),0)</f>
        <v>0</v>
      </c>
      <c r="L795" s="10">
        <f>IFERROR(VLOOKUP(A795,'Reçete Altındakiler'!$A:$C,3,0),0)</f>
        <v>0</v>
      </c>
    </row>
    <row r="796" spans="1:12" x14ac:dyDescent="0.25">
      <c r="A796" s="8" t="s">
        <v>281</v>
      </c>
      <c r="B796" s="1">
        <v>2</v>
      </c>
      <c r="C796" s="1">
        <v>1514</v>
      </c>
      <c r="D796" s="1">
        <v>2.85</v>
      </c>
      <c r="E796" s="1">
        <v>4314.8999999999996</v>
      </c>
      <c r="F796" s="10">
        <f>IFERROR(VLOOKUP(A796,'Sevinç 03.04.2023 1215'!$A:$F,5,0),0)</f>
        <v>0</v>
      </c>
      <c r="G796" s="10">
        <f>IFERROR(VLOOKUP(A796,'Sevinç 04.04.2023 0911'!$A:$D,4,0),0)</f>
        <v>0</v>
      </c>
      <c r="H796" s="10">
        <f>IFERROR(VLOOKUP(A796,'Onaya Sunulan Birim Fiyat'!$A:$C,3,0),0)</f>
        <v>2.85</v>
      </c>
      <c r="I796" s="10">
        <f>IFERROR(VLOOKUP(A796,'Eksik Birim Fiyat Satınalma'!$A:$E,5,0),0)</f>
        <v>0</v>
      </c>
      <c r="J796" s="10">
        <f>IFERROR(VLOOKUP(A796,'Eksik Birim Fiyat'!$A$2:$E$129,5,0),0)</f>
        <v>0</v>
      </c>
      <c r="K796" s="10">
        <f>IFERROR(VLOOKUP(A796,'Birim Fiyatı Olmayan Malzemeler'!$A$1:$C$128,3,0),0)</f>
        <v>0</v>
      </c>
      <c r="L796" s="10">
        <f>IFERROR(VLOOKUP(A796,'Reçete Altındakiler'!$A:$C,3,0),0)</f>
        <v>0</v>
      </c>
    </row>
    <row r="797" spans="1:12" x14ac:dyDescent="0.25">
      <c r="A797" s="8" t="s">
        <v>281</v>
      </c>
      <c r="B797" s="1">
        <v>3</v>
      </c>
      <c r="C797" s="1">
        <v>2</v>
      </c>
      <c r="D797" s="1">
        <v>2.85</v>
      </c>
      <c r="E797" s="1">
        <v>5.7</v>
      </c>
      <c r="F797" s="10">
        <f>IFERROR(VLOOKUP(A797,'Sevinç 03.04.2023 1215'!$A:$F,5,0),0)</f>
        <v>0</v>
      </c>
      <c r="G797" s="10">
        <f>IFERROR(VLOOKUP(A797,'Sevinç 04.04.2023 0911'!$A:$D,4,0),0)</f>
        <v>0</v>
      </c>
      <c r="H797" s="10">
        <f>IFERROR(VLOOKUP(A797,'Onaya Sunulan Birim Fiyat'!$A:$C,3,0),0)</f>
        <v>2.85</v>
      </c>
      <c r="I797" s="10">
        <f>IFERROR(VLOOKUP(A797,'Eksik Birim Fiyat Satınalma'!$A:$E,5,0),0)</f>
        <v>0</v>
      </c>
      <c r="J797" s="10">
        <f>IFERROR(VLOOKUP(A797,'Eksik Birim Fiyat'!$A$2:$E$129,5,0),0)</f>
        <v>0</v>
      </c>
      <c r="K797" s="10">
        <f>IFERROR(VLOOKUP(A797,'Birim Fiyatı Olmayan Malzemeler'!$A$1:$C$128,3,0),0)</f>
        <v>0</v>
      </c>
      <c r="L797" s="10">
        <f>IFERROR(VLOOKUP(A797,'Reçete Altındakiler'!$A:$C,3,0),0)</f>
        <v>0</v>
      </c>
    </row>
    <row r="798" spans="1:12" x14ac:dyDescent="0.25">
      <c r="A798" s="8" t="s">
        <v>644</v>
      </c>
      <c r="B798" s="1">
        <v>2</v>
      </c>
      <c r="C798" s="1">
        <v>1104</v>
      </c>
      <c r="D798" s="1">
        <v>2.14</v>
      </c>
      <c r="E798" s="1">
        <v>2362.56</v>
      </c>
      <c r="F798" s="10">
        <f>IFERROR(VLOOKUP(A798,'Sevinç 03.04.2023 1215'!$A:$F,5,0),0)</f>
        <v>0</v>
      </c>
      <c r="G798" s="10">
        <f>IFERROR(VLOOKUP(A798,'Sevinç 04.04.2023 0911'!$A:$D,4,0),0)</f>
        <v>0</v>
      </c>
      <c r="H798" s="10">
        <f>IFERROR(VLOOKUP(A798,'Onaya Sunulan Birim Fiyat'!$A:$C,3,0),0)</f>
        <v>2.14</v>
      </c>
      <c r="I798" s="10">
        <f>IFERROR(VLOOKUP(A798,'Eksik Birim Fiyat Satınalma'!$A:$E,5,0),0)</f>
        <v>0</v>
      </c>
      <c r="J798" s="10">
        <f>IFERROR(VLOOKUP(A798,'Eksik Birim Fiyat'!$A$2:$E$129,5,0),0)</f>
        <v>0</v>
      </c>
      <c r="K798" s="10">
        <f>IFERROR(VLOOKUP(A798,'Birim Fiyatı Olmayan Malzemeler'!$A$1:$C$128,3,0),0)</f>
        <v>0</v>
      </c>
      <c r="L798" s="10">
        <f>IFERROR(VLOOKUP(A798,'Reçete Altındakiler'!$A:$C,3,0),0)</f>
        <v>0</v>
      </c>
    </row>
    <row r="799" spans="1:12" x14ac:dyDescent="0.25">
      <c r="A799" s="8" t="s">
        <v>644</v>
      </c>
      <c r="B799" s="1">
        <v>3</v>
      </c>
      <c r="C799" s="1">
        <v>23</v>
      </c>
      <c r="D799" s="1">
        <v>2.14</v>
      </c>
      <c r="E799" s="1">
        <v>49.22</v>
      </c>
      <c r="F799" s="10">
        <f>IFERROR(VLOOKUP(A799,'Sevinç 03.04.2023 1215'!$A:$F,5,0),0)</f>
        <v>0</v>
      </c>
      <c r="G799" s="10">
        <f>IFERROR(VLOOKUP(A799,'Sevinç 04.04.2023 0911'!$A:$D,4,0),0)</f>
        <v>0</v>
      </c>
      <c r="H799" s="10">
        <f>IFERROR(VLOOKUP(A799,'Onaya Sunulan Birim Fiyat'!$A:$C,3,0),0)</f>
        <v>2.14</v>
      </c>
      <c r="I799" s="10">
        <f>IFERROR(VLOOKUP(A799,'Eksik Birim Fiyat Satınalma'!$A:$E,5,0),0)</f>
        <v>0</v>
      </c>
      <c r="J799" s="10">
        <f>IFERROR(VLOOKUP(A799,'Eksik Birim Fiyat'!$A$2:$E$129,5,0),0)</f>
        <v>0</v>
      </c>
      <c r="K799" s="10">
        <f>IFERROR(VLOOKUP(A799,'Birim Fiyatı Olmayan Malzemeler'!$A$1:$C$128,3,0),0)</f>
        <v>0</v>
      </c>
      <c r="L799" s="10">
        <f>IFERROR(VLOOKUP(A799,'Reçete Altındakiler'!$A:$C,3,0),0)</f>
        <v>0</v>
      </c>
    </row>
    <row r="800" spans="1:12" x14ac:dyDescent="0.25">
      <c r="A800" s="8" t="s">
        <v>282</v>
      </c>
      <c r="B800" s="1">
        <v>2</v>
      </c>
      <c r="C800" s="1">
        <v>126</v>
      </c>
      <c r="D800" s="1">
        <v>0.45</v>
      </c>
      <c r="E800" s="1">
        <v>56.7</v>
      </c>
      <c r="F800" s="10">
        <f>IFERROR(VLOOKUP(A800,'Sevinç 03.04.2023 1215'!$A:$F,5,0),0)</f>
        <v>0</v>
      </c>
      <c r="G800" s="10">
        <f>IFERROR(VLOOKUP(A800,'Sevinç 04.04.2023 0911'!$A:$D,4,0),0)</f>
        <v>0</v>
      </c>
      <c r="H800" s="10">
        <f>IFERROR(VLOOKUP(A800,'Onaya Sunulan Birim Fiyat'!$A:$C,3,0),0)</f>
        <v>0.45</v>
      </c>
      <c r="I800" s="10">
        <f>IFERROR(VLOOKUP(A800,'Eksik Birim Fiyat Satınalma'!$A:$E,5,0),0)</f>
        <v>0</v>
      </c>
      <c r="J800" s="10">
        <f>IFERROR(VLOOKUP(A800,'Eksik Birim Fiyat'!$A$2:$E$129,5,0),0)</f>
        <v>0</v>
      </c>
      <c r="K800" s="10">
        <f>IFERROR(VLOOKUP(A800,'Birim Fiyatı Olmayan Malzemeler'!$A$1:$C$128,3,0),0)</f>
        <v>0</v>
      </c>
      <c r="L800" s="10">
        <f>IFERROR(VLOOKUP(A800,'Reçete Altındakiler'!$A:$C,3,0),0)</f>
        <v>0</v>
      </c>
    </row>
    <row r="801" spans="1:12" x14ac:dyDescent="0.25">
      <c r="A801" s="8" t="s">
        <v>577</v>
      </c>
      <c r="B801" s="1">
        <v>2</v>
      </c>
      <c r="C801" s="1">
        <v>291</v>
      </c>
      <c r="D801" s="1">
        <v>0.3</v>
      </c>
      <c r="E801" s="1">
        <v>87.3</v>
      </c>
      <c r="F801" s="10">
        <f>IFERROR(VLOOKUP(A801,'Sevinç 03.04.2023 1215'!$A:$F,5,0),0)</f>
        <v>0</v>
      </c>
      <c r="G801" s="10">
        <f>IFERROR(VLOOKUP(A801,'Sevinç 04.04.2023 0911'!$A:$D,4,0),0)</f>
        <v>0</v>
      </c>
      <c r="H801" s="10">
        <f>IFERROR(VLOOKUP(A801,'Onaya Sunulan Birim Fiyat'!$A:$C,3,0),0)</f>
        <v>0.3</v>
      </c>
      <c r="I801" s="10">
        <f>IFERROR(VLOOKUP(A801,'Eksik Birim Fiyat Satınalma'!$A:$E,5,0),0)</f>
        <v>0</v>
      </c>
      <c r="J801" s="10">
        <f>IFERROR(VLOOKUP(A801,'Eksik Birim Fiyat'!$A$2:$E$129,5,0),0)</f>
        <v>0</v>
      </c>
      <c r="K801" s="10">
        <f>IFERROR(VLOOKUP(A801,'Birim Fiyatı Olmayan Malzemeler'!$A$1:$C$128,3,0),0)</f>
        <v>0</v>
      </c>
      <c r="L801" s="10">
        <f>IFERROR(VLOOKUP(A801,'Reçete Altındakiler'!$A:$C,3,0),0)</f>
        <v>0</v>
      </c>
    </row>
    <row r="802" spans="1:12" x14ac:dyDescent="0.25">
      <c r="A802" s="8" t="s">
        <v>110</v>
      </c>
      <c r="B802" s="1">
        <v>2</v>
      </c>
      <c r="C802" s="1">
        <v>796</v>
      </c>
      <c r="D802" s="1">
        <v>0</v>
      </c>
      <c r="E802" s="1">
        <v>0</v>
      </c>
      <c r="F802" s="10">
        <f>IFERROR(VLOOKUP(A802,'Sevinç 03.04.2023 1215'!$A:$F,5,0),0)</f>
        <v>0</v>
      </c>
      <c r="G802" s="10">
        <f>IFERROR(VLOOKUP(A802,'Sevinç 04.04.2023 0911'!$A:$D,4,0),0)</f>
        <v>0</v>
      </c>
      <c r="H802" s="10">
        <f>IFERROR(VLOOKUP(A802,'Onaya Sunulan Birim Fiyat'!$A:$C,3,0),0)</f>
        <v>0</v>
      </c>
      <c r="I802" s="10">
        <f>IFERROR(VLOOKUP(A802,'Eksik Birim Fiyat Satınalma'!$A:$E,5,0),0)</f>
        <v>0</v>
      </c>
      <c r="J802" s="10" t="str">
        <f>IFERROR(VLOOKUP(A802,'Eksik Birim Fiyat'!$A$2:$E$129,5,0),0)</f>
        <v>0 -</v>
      </c>
      <c r="K802" s="10">
        <f>IFERROR(VLOOKUP(A802,'Birim Fiyatı Olmayan Malzemeler'!$A$1:$C$128,3,0),0)</f>
        <v>0</v>
      </c>
      <c r="L802" s="10">
        <f>IFERROR(VLOOKUP(A802,'Reçete Altındakiler'!$A:$C,3,0),0)</f>
        <v>0</v>
      </c>
    </row>
    <row r="803" spans="1:12" x14ac:dyDescent="0.25">
      <c r="A803" s="8" t="s">
        <v>110</v>
      </c>
      <c r="B803" s="1">
        <v>3</v>
      </c>
      <c r="C803" s="1">
        <v>15</v>
      </c>
      <c r="D803" s="1">
        <v>0</v>
      </c>
      <c r="E803" s="1">
        <v>0</v>
      </c>
      <c r="F803" s="10">
        <f>IFERROR(VLOOKUP(A803,'Sevinç 03.04.2023 1215'!$A:$F,5,0),0)</f>
        <v>0</v>
      </c>
      <c r="G803" s="10">
        <f>IFERROR(VLOOKUP(A803,'Sevinç 04.04.2023 0911'!$A:$D,4,0),0)</f>
        <v>0</v>
      </c>
      <c r="H803" s="10">
        <f>IFERROR(VLOOKUP(A803,'Onaya Sunulan Birim Fiyat'!$A:$C,3,0),0)</f>
        <v>0</v>
      </c>
      <c r="I803" s="10">
        <f>IFERROR(VLOOKUP(A803,'Eksik Birim Fiyat Satınalma'!$A:$E,5,0),0)</f>
        <v>0</v>
      </c>
      <c r="J803" s="10" t="str">
        <f>IFERROR(VLOOKUP(A803,'Eksik Birim Fiyat'!$A$2:$E$129,5,0),0)</f>
        <v>0 -</v>
      </c>
      <c r="K803" s="10">
        <f>IFERROR(VLOOKUP(A803,'Birim Fiyatı Olmayan Malzemeler'!$A$1:$C$128,3,0),0)</f>
        <v>0</v>
      </c>
      <c r="L803" s="10">
        <f>IFERROR(VLOOKUP(A803,'Reçete Altındakiler'!$A:$C,3,0),0)</f>
        <v>0</v>
      </c>
    </row>
    <row r="804" spans="1:12" x14ac:dyDescent="0.25">
      <c r="A804" s="8" t="s">
        <v>707</v>
      </c>
      <c r="B804" s="1">
        <v>2</v>
      </c>
      <c r="C804" s="1">
        <v>169</v>
      </c>
      <c r="D804" s="1">
        <v>0</v>
      </c>
      <c r="E804" s="1">
        <v>0</v>
      </c>
      <c r="F804" s="10">
        <f>IFERROR(VLOOKUP(A804,'Sevinç 03.04.2023 1215'!$A:$F,5,0),0)</f>
        <v>0</v>
      </c>
      <c r="G804" s="10">
        <f>IFERROR(VLOOKUP(A804,'Sevinç 04.04.2023 0911'!$A:$D,4,0),0)</f>
        <v>0</v>
      </c>
      <c r="H804" s="10">
        <f>IFERROR(VLOOKUP(A804,'Onaya Sunulan Birim Fiyat'!$A:$C,3,0),0)</f>
        <v>0</v>
      </c>
      <c r="I804" s="10">
        <f>IFERROR(VLOOKUP(A804,'Eksik Birim Fiyat Satınalma'!$A:$E,5,0),0)</f>
        <v>0</v>
      </c>
      <c r="J804" s="10" t="str">
        <f>IFERROR(VLOOKUP(A804,'Eksik Birim Fiyat'!$A$2:$E$129,5,0),0)</f>
        <v>0 -</v>
      </c>
      <c r="K804" s="10">
        <f>IFERROR(VLOOKUP(A804,'Birim Fiyatı Olmayan Malzemeler'!$A$1:$C$128,3,0),0)</f>
        <v>0</v>
      </c>
      <c r="L804" s="10">
        <f>IFERROR(VLOOKUP(A804,'Reçete Altındakiler'!$A:$C,3,0),0)</f>
        <v>0</v>
      </c>
    </row>
    <row r="805" spans="1:12" x14ac:dyDescent="0.25">
      <c r="A805" s="8" t="s">
        <v>498</v>
      </c>
      <c r="B805" s="1">
        <v>2</v>
      </c>
      <c r="C805" s="1">
        <v>88</v>
      </c>
      <c r="D805" s="1">
        <v>0</v>
      </c>
      <c r="E805" s="1">
        <v>0</v>
      </c>
      <c r="F805" s="10">
        <f>IFERROR(VLOOKUP(A805,'Sevinç 03.04.2023 1215'!$A:$F,5,0),0)</f>
        <v>0</v>
      </c>
      <c r="G805" s="10">
        <f>IFERROR(VLOOKUP(A805,'Sevinç 04.04.2023 0911'!$A:$D,4,0),0)</f>
        <v>0</v>
      </c>
      <c r="H805" s="10">
        <f>IFERROR(VLOOKUP(A805,'Onaya Sunulan Birim Fiyat'!$A:$C,3,0),0)</f>
        <v>0</v>
      </c>
      <c r="I805" s="10">
        <f>IFERROR(VLOOKUP(A805,'Eksik Birim Fiyat Satınalma'!$A:$E,5,0),0)</f>
        <v>0</v>
      </c>
      <c r="J805" s="10" t="str">
        <f>IFERROR(VLOOKUP(A805,'Eksik Birim Fiyat'!$A$2:$E$129,5,0),0)</f>
        <v>0 0</v>
      </c>
      <c r="K805" s="10">
        <f>IFERROR(VLOOKUP(A805,'Birim Fiyatı Olmayan Malzemeler'!$A$1:$C$128,3,0),0)</f>
        <v>0</v>
      </c>
      <c r="L805" s="10">
        <f>IFERROR(VLOOKUP(A805,'Reçete Altındakiler'!$A:$C,3,0),0)</f>
        <v>0</v>
      </c>
    </row>
    <row r="806" spans="1:12" x14ac:dyDescent="0.25">
      <c r="A806" s="8" t="s">
        <v>499</v>
      </c>
      <c r="B806" s="1">
        <v>1</v>
      </c>
      <c r="C806" s="1">
        <v>300</v>
      </c>
      <c r="D806" s="1">
        <v>7.95</v>
      </c>
      <c r="E806" s="1">
        <v>2385</v>
      </c>
      <c r="F806" s="10">
        <f>IFERROR(VLOOKUP(A806,'Sevinç 03.04.2023 1215'!$A:$F,5,0),0)</f>
        <v>0</v>
      </c>
      <c r="G806" s="10">
        <f>IFERROR(VLOOKUP(A806,'Sevinç 04.04.2023 0911'!$A:$D,4,0),0)</f>
        <v>0</v>
      </c>
      <c r="H806" s="10">
        <f>IFERROR(VLOOKUP(A806,'Onaya Sunulan Birim Fiyat'!$A:$C,3,0),0)</f>
        <v>7.95</v>
      </c>
      <c r="I806" s="10">
        <f>IFERROR(VLOOKUP(A806,'Eksik Birim Fiyat Satınalma'!$A:$E,5,0),0)</f>
        <v>0</v>
      </c>
      <c r="J806" s="10">
        <f>IFERROR(VLOOKUP(A806,'Eksik Birim Fiyat'!$A$2:$E$129,5,0),0)</f>
        <v>0</v>
      </c>
      <c r="K806" s="10">
        <f>IFERROR(VLOOKUP(A806,'Birim Fiyatı Olmayan Malzemeler'!$A$1:$C$128,3,0),0)</f>
        <v>0</v>
      </c>
      <c r="L806" s="10">
        <f>IFERROR(VLOOKUP(A806,'Reçete Altındakiler'!$A:$C,3,0),0)</f>
        <v>0</v>
      </c>
    </row>
    <row r="807" spans="1:12" x14ac:dyDescent="0.25">
      <c r="A807" s="8" t="s">
        <v>499</v>
      </c>
      <c r="B807" s="1">
        <v>2</v>
      </c>
      <c r="C807" s="1">
        <v>214</v>
      </c>
      <c r="D807" s="1">
        <v>7.95</v>
      </c>
      <c r="E807" s="1">
        <v>1701.3</v>
      </c>
      <c r="F807" s="10">
        <f>IFERROR(VLOOKUP(A807,'Sevinç 03.04.2023 1215'!$A:$F,5,0),0)</f>
        <v>0</v>
      </c>
      <c r="G807" s="10">
        <f>IFERROR(VLOOKUP(A807,'Sevinç 04.04.2023 0911'!$A:$D,4,0),0)</f>
        <v>0</v>
      </c>
      <c r="H807" s="10">
        <f>IFERROR(VLOOKUP(A807,'Onaya Sunulan Birim Fiyat'!$A:$C,3,0),0)</f>
        <v>7.95</v>
      </c>
      <c r="I807" s="10">
        <f>IFERROR(VLOOKUP(A807,'Eksik Birim Fiyat Satınalma'!$A:$E,5,0),0)</f>
        <v>0</v>
      </c>
      <c r="J807" s="10">
        <f>IFERROR(VLOOKUP(A807,'Eksik Birim Fiyat'!$A$2:$E$129,5,0),0)</f>
        <v>0</v>
      </c>
      <c r="K807" s="10">
        <f>IFERROR(VLOOKUP(A807,'Birim Fiyatı Olmayan Malzemeler'!$A$1:$C$128,3,0),0)</f>
        <v>0</v>
      </c>
      <c r="L807" s="10">
        <f>IFERROR(VLOOKUP(A807,'Reçete Altındakiler'!$A:$C,3,0),0)</f>
        <v>0</v>
      </c>
    </row>
    <row r="808" spans="1:12" x14ac:dyDescent="0.25">
      <c r="A808" s="8" t="s">
        <v>1351</v>
      </c>
      <c r="B808" s="1">
        <v>2</v>
      </c>
      <c r="C808" s="1">
        <v>659</v>
      </c>
      <c r="D808" s="1">
        <v>2.36</v>
      </c>
      <c r="E808" s="1">
        <v>1555.24</v>
      </c>
      <c r="F808" s="10">
        <f>IFERROR(VLOOKUP(A808,'Sevinç 03.04.2023 1215'!$A:$F,5,0),0)</f>
        <v>0</v>
      </c>
      <c r="G808" s="10">
        <f>IFERROR(VLOOKUP(A808,'Sevinç 04.04.2023 0911'!$A:$D,4,0),0)</f>
        <v>0</v>
      </c>
      <c r="H808" s="10">
        <f>IFERROR(VLOOKUP(A808,'Onaya Sunulan Birim Fiyat'!$A:$C,3,0),0)</f>
        <v>2.36</v>
      </c>
      <c r="I808" s="10">
        <f>IFERROR(VLOOKUP(A808,'Eksik Birim Fiyat Satınalma'!$A:$E,5,0),0)</f>
        <v>0</v>
      </c>
      <c r="J808" s="10">
        <f>IFERROR(VLOOKUP(A808,'Eksik Birim Fiyat'!$A$2:$E$129,5,0),0)</f>
        <v>0</v>
      </c>
      <c r="K808" s="10">
        <f>IFERROR(VLOOKUP(A808,'Birim Fiyatı Olmayan Malzemeler'!$A$1:$C$128,3,0),0)</f>
        <v>0</v>
      </c>
      <c r="L808" s="10">
        <f>IFERROR(VLOOKUP(A808,'Reçete Altındakiler'!$A:$C,3,0),0)</f>
        <v>0</v>
      </c>
    </row>
    <row r="809" spans="1:12" x14ac:dyDescent="0.25">
      <c r="A809" s="8" t="s">
        <v>500</v>
      </c>
      <c r="B809" s="1">
        <v>2</v>
      </c>
      <c r="C809" s="1">
        <v>481</v>
      </c>
      <c r="D809" s="1">
        <v>3.1</v>
      </c>
      <c r="E809" s="1">
        <v>1491.1</v>
      </c>
      <c r="F809" s="10">
        <f>IFERROR(VLOOKUP(A809,'Sevinç 03.04.2023 1215'!$A:$F,5,0),0)</f>
        <v>0</v>
      </c>
      <c r="G809" s="10">
        <f>IFERROR(VLOOKUP(A809,'Sevinç 04.04.2023 0911'!$A:$D,4,0),0)</f>
        <v>0</v>
      </c>
      <c r="H809" s="10">
        <f>IFERROR(VLOOKUP(A809,'Onaya Sunulan Birim Fiyat'!$A:$C,3,0),0)</f>
        <v>3.1</v>
      </c>
      <c r="I809" s="10">
        <f>IFERROR(VLOOKUP(A809,'Eksik Birim Fiyat Satınalma'!$A:$E,5,0),0)</f>
        <v>0</v>
      </c>
      <c r="J809" s="10">
        <f>IFERROR(VLOOKUP(A809,'Eksik Birim Fiyat'!$A$2:$E$129,5,0),0)</f>
        <v>0</v>
      </c>
      <c r="K809" s="10">
        <f>IFERROR(VLOOKUP(A809,'Birim Fiyatı Olmayan Malzemeler'!$A$1:$C$128,3,0),0)</f>
        <v>0</v>
      </c>
      <c r="L809" s="10">
        <f>IFERROR(VLOOKUP(A809,'Reçete Altındakiler'!$A:$C,3,0),0)</f>
        <v>0</v>
      </c>
    </row>
    <row r="810" spans="1:12" x14ac:dyDescent="0.25">
      <c r="A810" s="8" t="s">
        <v>1352</v>
      </c>
      <c r="B810" s="1">
        <v>2</v>
      </c>
      <c r="C810" s="1">
        <v>560</v>
      </c>
      <c r="D810" s="1">
        <v>0.63</v>
      </c>
      <c r="E810" s="1">
        <v>352.8</v>
      </c>
      <c r="F810" s="10">
        <f>IFERROR(VLOOKUP(A810,'Sevinç 03.04.2023 1215'!$A:$F,5,0),0)</f>
        <v>0</v>
      </c>
      <c r="G810" s="10">
        <f>IFERROR(VLOOKUP(A810,'Sevinç 04.04.2023 0911'!$A:$D,4,0),0)</f>
        <v>0</v>
      </c>
      <c r="H810" s="10">
        <f>IFERROR(VLOOKUP(A810,'Onaya Sunulan Birim Fiyat'!$A:$C,3,0),0)</f>
        <v>0.63</v>
      </c>
      <c r="I810" s="10">
        <f>IFERROR(VLOOKUP(A810,'Eksik Birim Fiyat Satınalma'!$A:$E,5,0),0)</f>
        <v>0</v>
      </c>
      <c r="J810" s="10">
        <f>IFERROR(VLOOKUP(A810,'Eksik Birim Fiyat'!$A$2:$E$129,5,0),0)</f>
        <v>0</v>
      </c>
      <c r="K810" s="10">
        <f>IFERROR(VLOOKUP(A810,'Birim Fiyatı Olmayan Malzemeler'!$A$1:$C$128,3,0),0)</f>
        <v>0</v>
      </c>
      <c r="L810" s="10">
        <f>IFERROR(VLOOKUP(A810,'Reçete Altındakiler'!$A:$C,3,0),0)</f>
        <v>0</v>
      </c>
    </row>
    <row r="811" spans="1:12" x14ac:dyDescent="0.25">
      <c r="A811" s="8" t="s">
        <v>111</v>
      </c>
      <c r="B811" s="1">
        <v>2</v>
      </c>
      <c r="C811" s="1">
        <v>55</v>
      </c>
      <c r="D811" s="1">
        <v>3.1</v>
      </c>
      <c r="E811" s="1">
        <v>170.5</v>
      </c>
      <c r="F811" s="10">
        <f>IFERROR(VLOOKUP(A811,'Sevinç 03.04.2023 1215'!$A:$F,5,0),0)</f>
        <v>0</v>
      </c>
      <c r="G811" s="10">
        <f>IFERROR(VLOOKUP(A811,'Sevinç 04.04.2023 0911'!$A:$D,4,0),0)</f>
        <v>0</v>
      </c>
      <c r="H811" s="10">
        <f>IFERROR(VLOOKUP(A811,'Onaya Sunulan Birim Fiyat'!$A:$C,3,0),0)</f>
        <v>3.1</v>
      </c>
      <c r="I811" s="10">
        <f>IFERROR(VLOOKUP(A811,'Eksik Birim Fiyat Satınalma'!$A:$E,5,0),0)</f>
        <v>0</v>
      </c>
      <c r="J811" s="10">
        <f>IFERROR(VLOOKUP(A811,'Eksik Birim Fiyat'!$A$2:$E$129,5,0),0)</f>
        <v>0</v>
      </c>
      <c r="K811" s="10">
        <f>IFERROR(VLOOKUP(A811,'Birim Fiyatı Olmayan Malzemeler'!$A$1:$C$128,3,0),0)</f>
        <v>0</v>
      </c>
      <c r="L811" s="10">
        <f>IFERROR(VLOOKUP(A811,'Reçete Altındakiler'!$A:$C,3,0),0)</f>
        <v>0</v>
      </c>
    </row>
    <row r="812" spans="1:12" x14ac:dyDescent="0.25">
      <c r="A812" s="8" t="s">
        <v>111</v>
      </c>
      <c r="B812" s="1">
        <v>3</v>
      </c>
      <c r="C812" s="1">
        <v>55</v>
      </c>
      <c r="D812" s="1">
        <v>3.1</v>
      </c>
      <c r="E812" s="1">
        <v>170.5</v>
      </c>
      <c r="F812" s="10">
        <f>IFERROR(VLOOKUP(A812,'Sevinç 03.04.2023 1215'!$A:$F,5,0),0)</f>
        <v>0</v>
      </c>
      <c r="G812" s="10">
        <f>IFERROR(VLOOKUP(A812,'Sevinç 04.04.2023 0911'!$A:$D,4,0),0)</f>
        <v>0</v>
      </c>
      <c r="H812" s="10">
        <f>IFERROR(VLOOKUP(A812,'Onaya Sunulan Birim Fiyat'!$A:$C,3,0),0)</f>
        <v>3.1</v>
      </c>
      <c r="I812" s="10">
        <f>IFERROR(VLOOKUP(A812,'Eksik Birim Fiyat Satınalma'!$A:$E,5,0),0)</f>
        <v>0</v>
      </c>
      <c r="J812" s="10">
        <f>IFERROR(VLOOKUP(A812,'Eksik Birim Fiyat'!$A$2:$E$129,5,0),0)</f>
        <v>0</v>
      </c>
      <c r="K812" s="10">
        <f>IFERROR(VLOOKUP(A812,'Birim Fiyatı Olmayan Malzemeler'!$A$1:$C$128,3,0),0)</f>
        <v>0</v>
      </c>
      <c r="L812" s="10">
        <f>IFERROR(VLOOKUP(A812,'Reçete Altındakiler'!$A:$C,3,0),0)</f>
        <v>0</v>
      </c>
    </row>
    <row r="813" spans="1:12" x14ac:dyDescent="0.25">
      <c r="A813" s="8" t="s">
        <v>112</v>
      </c>
      <c r="B813" s="1">
        <v>2</v>
      </c>
      <c r="C813" s="1">
        <v>319</v>
      </c>
      <c r="D813" s="1">
        <v>4.8600000000000003</v>
      </c>
      <c r="E813" s="1">
        <v>1550.34</v>
      </c>
      <c r="F813" s="10">
        <f>IFERROR(VLOOKUP(A813,'Sevinç 03.04.2023 1215'!$A:$F,5,0),0)</f>
        <v>0</v>
      </c>
      <c r="G813" s="10">
        <f>IFERROR(VLOOKUP(A813,'Sevinç 04.04.2023 0911'!$A:$D,4,0),0)</f>
        <v>0</v>
      </c>
      <c r="H813" s="10">
        <f>IFERROR(VLOOKUP(A813,'Onaya Sunulan Birim Fiyat'!$A:$C,3,0),0)</f>
        <v>4.8600000000000003</v>
      </c>
      <c r="I813" s="10">
        <f>IFERROR(VLOOKUP(A813,'Eksik Birim Fiyat Satınalma'!$A:$E,5,0),0)</f>
        <v>0</v>
      </c>
      <c r="J813" s="10">
        <f>IFERROR(VLOOKUP(A813,'Eksik Birim Fiyat'!$A$2:$E$129,5,0),0)</f>
        <v>0</v>
      </c>
      <c r="K813" s="10">
        <f>IFERROR(VLOOKUP(A813,'Birim Fiyatı Olmayan Malzemeler'!$A$1:$C$128,3,0),0)</f>
        <v>0</v>
      </c>
      <c r="L813" s="10">
        <f>IFERROR(VLOOKUP(A813,'Reçete Altındakiler'!$A:$C,3,0),0)</f>
        <v>0</v>
      </c>
    </row>
    <row r="814" spans="1:12" x14ac:dyDescent="0.25">
      <c r="A814" s="8" t="s">
        <v>112</v>
      </c>
      <c r="B814" s="1">
        <v>3</v>
      </c>
      <c r="C814" s="1">
        <v>7</v>
      </c>
      <c r="D814" s="1">
        <v>4.8600000000000003</v>
      </c>
      <c r="E814" s="1">
        <v>34.020000000000003</v>
      </c>
      <c r="F814" s="10">
        <f>IFERROR(VLOOKUP(A814,'Sevinç 03.04.2023 1215'!$A:$F,5,0),0)</f>
        <v>0</v>
      </c>
      <c r="G814" s="10">
        <f>IFERROR(VLOOKUP(A814,'Sevinç 04.04.2023 0911'!$A:$D,4,0),0)</f>
        <v>0</v>
      </c>
      <c r="H814" s="10">
        <f>IFERROR(VLOOKUP(A814,'Onaya Sunulan Birim Fiyat'!$A:$C,3,0),0)</f>
        <v>4.8600000000000003</v>
      </c>
      <c r="I814" s="10">
        <f>IFERROR(VLOOKUP(A814,'Eksik Birim Fiyat Satınalma'!$A:$E,5,0),0)</f>
        <v>0</v>
      </c>
      <c r="J814" s="10">
        <f>IFERROR(VLOOKUP(A814,'Eksik Birim Fiyat'!$A$2:$E$129,5,0),0)</f>
        <v>0</v>
      </c>
      <c r="K814" s="10">
        <f>IFERROR(VLOOKUP(A814,'Birim Fiyatı Olmayan Malzemeler'!$A$1:$C$128,3,0),0)</f>
        <v>0</v>
      </c>
      <c r="L814" s="10">
        <f>IFERROR(VLOOKUP(A814,'Reçete Altındakiler'!$A:$C,3,0),0)</f>
        <v>0</v>
      </c>
    </row>
    <row r="815" spans="1:12" x14ac:dyDescent="0.25">
      <c r="A815" s="8" t="s">
        <v>1353</v>
      </c>
      <c r="B815" s="1">
        <v>2</v>
      </c>
      <c r="C815" s="1">
        <v>153</v>
      </c>
      <c r="D815" s="1">
        <v>0</v>
      </c>
      <c r="E815" s="1">
        <v>0</v>
      </c>
      <c r="F815" s="10">
        <f>IFERROR(VLOOKUP(A815,'Sevinç 03.04.2023 1215'!$A:$F,5,0),0)</f>
        <v>0</v>
      </c>
      <c r="G815" s="10">
        <f>IFERROR(VLOOKUP(A815,'Sevinç 04.04.2023 0911'!$A:$D,4,0),0)</f>
        <v>0</v>
      </c>
      <c r="H815" s="10">
        <f>IFERROR(VLOOKUP(A815,'Onaya Sunulan Birim Fiyat'!$A:$C,3,0),0)</f>
        <v>0</v>
      </c>
      <c r="I815" s="10">
        <f>IFERROR(VLOOKUP(A815,'Eksik Birim Fiyat Satınalma'!$A:$E,5,0),0)</f>
        <v>0</v>
      </c>
      <c r="J815" s="10" t="str">
        <f>IFERROR(VLOOKUP(A815,'Eksik Birim Fiyat'!$A$2:$E$129,5,0),0)</f>
        <v>0 -</v>
      </c>
      <c r="K815" s="10">
        <f>IFERROR(VLOOKUP(A815,'Birim Fiyatı Olmayan Malzemeler'!$A$1:$C$128,3,0),0)</f>
        <v>0</v>
      </c>
      <c r="L815" s="10">
        <f>IFERROR(VLOOKUP(A815,'Reçete Altındakiler'!$A:$C,3,0),0)</f>
        <v>0</v>
      </c>
    </row>
    <row r="816" spans="1:12" x14ac:dyDescent="0.25">
      <c r="A816" s="8" t="s">
        <v>501</v>
      </c>
      <c r="B816" s="1">
        <v>2</v>
      </c>
      <c r="C816" s="1">
        <v>5771</v>
      </c>
      <c r="D816" s="1">
        <v>3.3</v>
      </c>
      <c r="E816" s="1">
        <v>19044.3</v>
      </c>
      <c r="F816" s="10">
        <f>IFERROR(VLOOKUP(A816,'Sevinç 03.04.2023 1215'!$A:$F,5,0),0)</f>
        <v>0</v>
      </c>
      <c r="G816" s="10">
        <f>IFERROR(VLOOKUP(A816,'Sevinç 04.04.2023 0911'!$A:$D,4,0),0)</f>
        <v>0</v>
      </c>
      <c r="H816" s="10">
        <f>IFERROR(VLOOKUP(A816,'Onaya Sunulan Birim Fiyat'!$A:$C,3,0),0)</f>
        <v>3.3</v>
      </c>
      <c r="I816" s="10">
        <f>IFERROR(VLOOKUP(A816,'Eksik Birim Fiyat Satınalma'!$A:$E,5,0),0)</f>
        <v>0</v>
      </c>
      <c r="J816" s="10">
        <f>IFERROR(VLOOKUP(A816,'Eksik Birim Fiyat'!$A$2:$E$129,5,0),0)</f>
        <v>0</v>
      </c>
      <c r="K816" s="10">
        <f>IFERROR(VLOOKUP(A816,'Birim Fiyatı Olmayan Malzemeler'!$A$1:$C$128,3,0),0)</f>
        <v>0</v>
      </c>
      <c r="L816" s="10">
        <f>IFERROR(VLOOKUP(A816,'Reçete Altındakiler'!$A:$C,3,0),0)</f>
        <v>0</v>
      </c>
    </row>
    <row r="817" spans="1:12" x14ac:dyDescent="0.25">
      <c r="A817" s="8" t="s">
        <v>645</v>
      </c>
      <c r="B817" s="1">
        <v>2</v>
      </c>
      <c r="C817" s="1">
        <v>510</v>
      </c>
      <c r="D817" s="1">
        <v>1</v>
      </c>
      <c r="E817" s="1">
        <v>510</v>
      </c>
      <c r="F817" s="10">
        <f>IFERROR(VLOOKUP(A817,'Sevinç 03.04.2023 1215'!$A:$F,5,0),0)</f>
        <v>0</v>
      </c>
      <c r="G817" s="10">
        <f>IFERROR(VLOOKUP(A817,'Sevinç 04.04.2023 0911'!$A:$D,4,0),0)</f>
        <v>0</v>
      </c>
      <c r="H817" s="10">
        <f>IFERROR(VLOOKUP(A817,'Onaya Sunulan Birim Fiyat'!$A:$C,3,0),0)</f>
        <v>1</v>
      </c>
      <c r="I817" s="10">
        <f>IFERROR(VLOOKUP(A817,'Eksik Birim Fiyat Satınalma'!$A:$E,5,0),0)</f>
        <v>0</v>
      </c>
      <c r="J817" s="10">
        <f>IFERROR(VLOOKUP(A817,'Eksik Birim Fiyat'!$A$2:$E$129,5,0),0)</f>
        <v>0</v>
      </c>
      <c r="K817" s="10">
        <f>IFERROR(VLOOKUP(A817,'Birim Fiyatı Olmayan Malzemeler'!$A$1:$C$128,3,0),0)</f>
        <v>0</v>
      </c>
      <c r="L817" s="10">
        <f>IFERROR(VLOOKUP(A817,'Reçete Altındakiler'!$A:$C,3,0),0)</f>
        <v>0</v>
      </c>
    </row>
    <row r="818" spans="1:12" x14ac:dyDescent="0.25">
      <c r="A818" s="8" t="s">
        <v>993</v>
      </c>
      <c r="B818" s="1">
        <v>2</v>
      </c>
      <c r="C818" s="1">
        <v>332</v>
      </c>
      <c r="D818" s="1">
        <v>0</v>
      </c>
      <c r="E818" s="1">
        <v>0</v>
      </c>
      <c r="F818" s="10">
        <f>IFERROR(VLOOKUP(A818,'Sevinç 03.04.2023 1215'!$A:$F,5,0),0)</f>
        <v>0</v>
      </c>
      <c r="G818" s="10">
        <f>IFERROR(VLOOKUP(A818,'Sevinç 04.04.2023 0911'!$A:$D,4,0),0)</f>
        <v>0</v>
      </c>
      <c r="H818" s="10">
        <f>IFERROR(VLOOKUP(A818,'Onaya Sunulan Birim Fiyat'!$A:$C,3,0),0)</f>
        <v>0</v>
      </c>
      <c r="I818" s="10">
        <f>IFERROR(VLOOKUP(A818,'Eksik Birim Fiyat Satınalma'!$A:$E,5,0),0)</f>
        <v>0</v>
      </c>
      <c r="J818" s="10" t="str">
        <f>IFERROR(VLOOKUP(A818,'Eksik Birim Fiyat'!$A$2:$E$129,5,0),0)</f>
        <v>0 -</v>
      </c>
      <c r="K818" s="10">
        <f>IFERROR(VLOOKUP(A818,'Birim Fiyatı Olmayan Malzemeler'!$A$1:$C$128,3,0),0)</f>
        <v>0</v>
      </c>
      <c r="L818" s="10">
        <f>IFERROR(VLOOKUP(A818,'Reçete Altındakiler'!$A:$C,3,0),0)</f>
        <v>0</v>
      </c>
    </row>
    <row r="819" spans="1:12" x14ac:dyDescent="0.25">
      <c r="A819" s="8" t="s">
        <v>993</v>
      </c>
      <c r="B819" s="1">
        <v>3</v>
      </c>
      <c r="C819" s="1">
        <v>86</v>
      </c>
      <c r="D819" s="1">
        <v>0</v>
      </c>
      <c r="E819" s="1">
        <v>0</v>
      </c>
      <c r="F819" s="10">
        <f>IFERROR(VLOOKUP(A819,'Sevinç 03.04.2023 1215'!$A:$F,5,0),0)</f>
        <v>0</v>
      </c>
      <c r="G819" s="10">
        <f>IFERROR(VLOOKUP(A819,'Sevinç 04.04.2023 0911'!$A:$D,4,0),0)</f>
        <v>0</v>
      </c>
      <c r="H819" s="10">
        <f>IFERROR(VLOOKUP(A819,'Onaya Sunulan Birim Fiyat'!$A:$C,3,0),0)</f>
        <v>0</v>
      </c>
      <c r="I819" s="10">
        <f>IFERROR(VLOOKUP(A819,'Eksik Birim Fiyat Satınalma'!$A:$E,5,0),0)</f>
        <v>0</v>
      </c>
      <c r="J819" s="10" t="str">
        <f>IFERROR(VLOOKUP(A819,'Eksik Birim Fiyat'!$A$2:$E$129,5,0),0)</f>
        <v>0 -</v>
      </c>
      <c r="K819" s="10">
        <f>IFERROR(VLOOKUP(A819,'Birim Fiyatı Olmayan Malzemeler'!$A$1:$C$128,3,0),0)</f>
        <v>0</v>
      </c>
      <c r="L819" s="10">
        <f>IFERROR(VLOOKUP(A819,'Reçete Altındakiler'!$A:$C,3,0),0)</f>
        <v>0</v>
      </c>
    </row>
    <row r="820" spans="1:12" x14ac:dyDescent="0.25">
      <c r="A820" s="8" t="s">
        <v>1191</v>
      </c>
      <c r="B820" s="1">
        <v>3</v>
      </c>
      <c r="C820" s="1">
        <v>48</v>
      </c>
      <c r="D820" s="1">
        <v>0.22</v>
      </c>
      <c r="E820" s="1">
        <v>10.56</v>
      </c>
      <c r="F820" s="10">
        <f>IFERROR(VLOOKUP(A820,'Sevinç 03.04.2023 1215'!$A:$F,5,0),0)</f>
        <v>0</v>
      </c>
      <c r="G820" s="10">
        <f>IFERROR(VLOOKUP(A820,'Sevinç 04.04.2023 0911'!$A:$D,4,0),0)</f>
        <v>0</v>
      </c>
      <c r="H820" s="10">
        <f>IFERROR(VLOOKUP(A820,'Onaya Sunulan Birim Fiyat'!$A:$C,3,0),0)</f>
        <v>0.22</v>
      </c>
      <c r="I820" s="10">
        <f>IFERROR(VLOOKUP(A820,'Eksik Birim Fiyat Satınalma'!$A:$E,5,0),0)</f>
        <v>0</v>
      </c>
      <c r="J820" s="10">
        <f>IFERROR(VLOOKUP(A820,'Eksik Birim Fiyat'!$A$2:$E$129,5,0),0)</f>
        <v>0</v>
      </c>
      <c r="K820" s="10">
        <f>IFERROR(VLOOKUP(A820,'Birim Fiyatı Olmayan Malzemeler'!$A$1:$C$128,3,0),0)</f>
        <v>0</v>
      </c>
      <c r="L820" s="10">
        <f>IFERROR(VLOOKUP(A820,'Reçete Altındakiler'!$A:$C,3,0),0)</f>
        <v>0</v>
      </c>
    </row>
    <row r="821" spans="1:12" x14ac:dyDescent="0.25">
      <c r="A821" s="8" t="s">
        <v>708</v>
      </c>
      <c r="B821" s="1">
        <v>3</v>
      </c>
      <c r="C821" s="1">
        <v>353</v>
      </c>
      <c r="D821" s="1">
        <v>0.48</v>
      </c>
      <c r="E821" s="1">
        <v>169.44</v>
      </c>
      <c r="F821" s="10">
        <f>IFERROR(VLOOKUP(A821,'Sevinç 03.04.2023 1215'!$A:$F,5,0),0)</f>
        <v>0</v>
      </c>
      <c r="G821" s="10">
        <f>IFERROR(VLOOKUP(A821,'Sevinç 04.04.2023 0911'!$A:$D,4,0),0)</f>
        <v>0</v>
      </c>
      <c r="H821" s="10">
        <f>IFERROR(VLOOKUP(A821,'Onaya Sunulan Birim Fiyat'!$A:$C,3,0),0)</f>
        <v>0.48</v>
      </c>
      <c r="I821" s="10">
        <f>IFERROR(VLOOKUP(A821,'Eksik Birim Fiyat Satınalma'!$A:$E,5,0),0)</f>
        <v>0</v>
      </c>
      <c r="J821" s="10">
        <f>IFERROR(VLOOKUP(A821,'Eksik Birim Fiyat'!$A$2:$E$129,5,0),0)</f>
        <v>0</v>
      </c>
      <c r="K821" s="10">
        <f>IFERROR(VLOOKUP(A821,'Birim Fiyatı Olmayan Malzemeler'!$A$1:$C$128,3,0),0)</f>
        <v>0</v>
      </c>
      <c r="L821" s="10">
        <f>IFERROR(VLOOKUP(A821,'Reçete Altındakiler'!$A:$C,3,0),0)</f>
        <v>0</v>
      </c>
    </row>
    <row r="822" spans="1:12" x14ac:dyDescent="0.25">
      <c r="A822" s="8" t="s">
        <v>646</v>
      </c>
      <c r="B822" s="1">
        <v>3</v>
      </c>
      <c r="C822" s="1">
        <v>48</v>
      </c>
      <c r="D822" s="1">
        <v>0.45</v>
      </c>
      <c r="E822" s="1">
        <v>21.6</v>
      </c>
      <c r="F822" s="10">
        <f>IFERROR(VLOOKUP(A822,'Sevinç 03.04.2023 1215'!$A:$F,5,0),0)</f>
        <v>0</v>
      </c>
      <c r="G822" s="10">
        <f>IFERROR(VLOOKUP(A822,'Sevinç 04.04.2023 0911'!$A:$D,4,0),0)</f>
        <v>0</v>
      </c>
      <c r="H822" s="10">
        <f>IFERROR(VLOOKUP(A822,'Onaya Sunulan Birim Fiyat'!$A:$C,3,0),0)</f>
        <v>0.45</v>
      </c>
      <c r="I822" s="10">
        <f>IFERROR(VLOOKUP(A822,'Eksik Birim Fiyat Satınalma'!$A:$E,5,0),0)</f>
        <v>0</v>
      </c>
      <c r="J822" s="10">
        <f>IFERROR(VLOOKUP(A822,'Eksik Birim Fiyat'!$A$2:$E$129,5,0),0)</f>
        <v>0</v>
      </c>
      <c r="K822" s="10">
        <f>IFERROR(VLOOKUP(A822,'Birim Fiyatı Olmayan Malzemeler'!$A$1:$C$128,3,0),0)</f>
        <v>0</v>
      </c>
      <c r="L822" s="10">
        <f>IFERROR(VLOOKUP(A822,'Reçete Altındakiler'!$A:$C,3,0),0)</f>
        <v>0</v>
      </c>
    </row>
    <row r="823" spans="1:12" x14ac:dyDescent="0.25">
      <c r="A823" s="8" t="s">
        <v>113</v>
      </c>
      <c r="B823" s="1">
        <v>2</v>
      </c>
      <c r="C823" s="1">
        <v>2400</v>
      </c>
      <c r="D823" s="1">
        <v>0.02</v>
      </c>
      <c r="E823" s="1">
        <v>48</v>
      </c>
      <c r="F823" s="10">
        <f>IFERROR(VLOOKUP(A823,'Sevinç 03.04.2023 1215'!$A:$F,5,0),0)</f>
        <v>0</v>
      </c>
      <c r="G823" s="10">
        <f>IFERROR(VLOOKUP(A823,'Sevinç 04.04.2023 0911'!$A:$D,4,0),0)</f>
        <v>0</v>
      </c>
      <c r="H823" s="10">
        <f>IFERROR(VLOOKUP(A823,'Onaya Sunulan Birim Fiyat'!$A:$C,3,0),0)</f>
        <v>0.02</v>
      </c>
      <c r="I823" s="10">
        <f>IFERROR(VLOOKUP(A823,'Eksik Birim Fiyat Satınalma'!$A:$E,5,0),0)</f>
        <v>0</v>
      </c>
      <c r="J823" s="10">
        <f>IFERROR(VLOOKUP(A823,'Eksik Birim Fiyat'!$A$2:$E$129,5,0),0)</f>
        <v>0</v>
      </c>
      <c r="K823" s="10">
        <f>IFERROR(VLOOKUP(A823,'Birim Fiyatı Olmayan Malzemeler'!$A$1:$C$128,3,0),0)</f>
        <v>0</v>
      </c>
      <c r="L823" s="10">
        <f>IFERROR(VLOOKUP(A823,'Reçete Altındakiler'!$A:$C,3,0),0)</f>
        <v>0</v>
      </c>
    </row>
    <row r="824" spans="1:12" x14ac:dyDescent="0.25">
      <c r="A824" s="8" t="s">
        <v>113</v>
      </c>
      <c r="B824" s="1">
        <v>3</v>
      </c>
      <c r="C824" s="1">
        <v>1272</v>
      </c>
      <c r="D824" s="1">
        <v>0.02</v>
      </c>
      <c r="E824" s="1">
        <v>25.44</v>
      </c>
      <c r="F824" s="10">
        <f>IFERROR(VLOOKUP(A824,'Sevinç 03.04.2023 1215'!$A:$F,5,0),0)</f>
        <v>0</v>
      </c>
      <c r="G824" s="10">
        <f>IFERROR(VLOOKUP(A824,'Sevinç 04.04.2023 0911'!$A:$D,4,0),0)</f>
        <v>0</v>
      </c>
      <c r="H824" s="10">
        <f>IFERROR(VLOOKUP(A824,'Onaya Sunulan Birim Fiyat'!$A:$C,3,0),0)</f>
        <v>0.02</v>
      </c>
      <c r="I824" s="10">
        <f>IFERROR(VLOOKUP(A824,'Eksik Birim Fiyat Satınalma'!$A:$E,5,0),0)</f>
        <v>0</v>
      </c>
      <c r="J824" s="10">
        <f>IFERROR(VLOOKUP(A824,'Eksik Birim Fiyat'!$A$2:$E$129,5,0),0)</f>
        <v>0</v>
      </c>
      <c r="K824" s="10">
        <f>IFERROR(VLOOKUP(A824,'Birim Fiyatı Olmayan Malzemeler'!$A$1:$C$128,3,0),0)</f>
        <v>0</v>
      </c>
      <c r="L824" s="10">
        <f>IFERROR(VLOOKUP(A824,'Reçete Altındakiler'!$A:$C,3,0),0)</f>
        <v>0</v>
      </c>
    </row>
    <row r="825" spans="1:12" x14ac:dyDescent="0.25">
      <c r="A825" s="8" t="s">
        <v>1192</v>
      </c>
      <c r="B825" s="1">
        <v>2</v>
      </c>
      <c r="C825" s="1">
        <v>232</v>
      </c>
      <c r="D825" s="1">
        <v>0.1</v>
      </c>
      <c r="E825" s="1">
        <v>23.2</v>
      </c>
      <c r="F825" s="10">
        <f>IFERROR(VLOOKUP(A825,'Sevinç 03.04.2023 1215'!$A:$F,5,0),0)</f>
        <v>0</v>
      </c>
      <c r="G825" s="10">
        <f>IFERROR(VLOOKUP(A825,'Sevinç 04.04.2023 0911'!$A:$D,4,0),0)</f>
        <v>0</v>
      </c>
      <c r="H825" s="10">
        <f>IFERROR(VLOOKUP(A825,'Onaya Sunulan Birim Fiyat'!$A:$C,3,0),0)</f>
        <v>0.1</v>
      </c>
      <c r="I825" s="10">
        <f>IFERROR(VLOOKUP(A825,'Eksik Birim Fiyat Satınalma'!$A:$E,5,0),0)</f>
        <v>0</v>
      </c>
      <c r="J825" s="10">
        <f>IFERROR(VLOOKUP(A825,'Eksik Birim Fiyat'!$A$2:$E$129,5,0),0)</f>
        <v>0</v>
      </c>
      <c r="K825" s="10">
        <f>IFERROR(VLOOKUP(A825,'Birim Fiyatı Olmayan Malzemeler'!$A$1:$C$128,3,0),0)</f>
        <v>0</v>
      </c>
      <c r="L825" s="10">
        <f>IFERROR(VLOOKUP(A825,'Reçete Altındakiler'!$A:$C,3,0),0)</f>
        <v>0</v>
      </c>
    </row>
    <row r="826" spans="1:12" x14ac:dyDescent="0.25">
      <c r="A826" s="8" t="s">
        <v>2374</v>
      </c>
      <c r="B826" s="1">
        <v>2</v>
      </c>
      <c r="C826" s="1">
        <v>44</v>
      </c>
      <c r="D826" s="1">
        <v>0.95</v>
      </c>
      <c r="E826" s="1">
        <v>41.8</v>
      </c>
      <c r="F826" s="10">
        <f>IFERROR(VLOOKUP(A826,'Sevinç 03.04.2023 1215'!$A:$F,5,0),0)</f>
        <v>0</v>
      </c>
      <c r="G826" s="10">
        <f>IFERROR(VLOOKUP(A826,'Sevinç 04.04.2023 0911'!$A:$D,4,0),0)</f>
        <v>0</v>
      </c>
      <c r="H826" s="10">
        <f>IFERROR(VLOOKUP(A826,'Onaya Sunulan Birim Fiyat'!$A:$C,3,0),0)</f>
        <v>0.95</v>
      </c>
      <c r="I826" s="10">
        <f>IFERROR(VLOOKUP(A826,'Eksik Birim Fiyat Satınalma'!$A:$E,5,0),0)</f>
        <v>0</v>
      </c>
      <c r="J826" s="10">
        <f>IFERROR(VLOOKUP(A826,'Eksik Birim Fiyat'!$A$2:$E$129,5,0),0)</f>
        <v>0</v>
      </c>
      <c r="K826" s="10">
        <f>IFERROR(VLOOKUP(A826,'Birim Fiyatı Olmayan Malzemeler'!$A$1:$C$128,3,0),0)</f>
        <v>0</v>
      </c>
      <c r="L826" s="10">
        <f>IFERROR(VLOOKUP(A826,'Reçete Altındakiler'!$A:$C,3,0),0)</f>
        <v>0</v>
      </c>
    </row>
    <row r="827" spans="1:12" x14ac:dyDescent="0.25">
      <c r="A827" s="8" t="s">
        <v>647</v>
      </c>
      <c r="B827" s="1">
        <v>2</v>
      </c>
      <c r="C827" s="1">
        <v>81</v>
      </c>
      <c r="D827" s="1">
        <v>0.53</v>
      </c>
      <c r="E827" s="1">
        <v>42.93</v>
      </c>
      <c r="F827" s="10">
        <f>IFERROR(VLOOKUP(A827,'Sevinç 03.04.2023 1215'!$A:$F,5,0),0)</f>
        <v>0</v>
      </c>
      <c r="G827" s="10">
        <f>IFERROR(VLOOKUP(A827,'Sevinç 04.04.2023 0911'!$A:$D,4,0),0)</f>
        <v>0</v>
      </c>
      <c r="H827" s="10">
        <f>IFERROR(VLOOKUP(A827,'Onaya Sunulan Birim Fiyat'!$A:$C,3,0),0)</f>
        <v>0.53</v>
      </c>
      <c r="I827" s="10">
        <f>IFERROR(VLOOKUP(A827,'Eksik Birim Fiyat Satınalma'!$A:$E,5,0),0)</f>
        <v>0</v>
      </c>
      <c r="J827" s="10">
        <f>IFERROR(VLOOKUP(A827,'Eksik Birim Fiyat'!$A$2:$E$129,5,0),0)</f>
        <v>0</v>
      </c>
      <c r="K827" s="10">
        <f>IFERROR(VLOOKUP(A827,'Birim Fiyatı Olmayan Malzemeler'!$A$1:$C$128,3,0),0)</f>
        <v>0</v>
      </c>
      <c r="L827" s="10">
        <f>IFERROR(VLOOKUP(A827,'Reçete Altındakiler'!$A:$C,3,0),0)</f>
        <v>0</v>
      </c>
    </row>
    <row r="828" spans="1:12" x14ac:dyDescent="0.25">
      <c r="A828" s="8" t="s">
        <v>1193</v>
      </c>
      <c r="B828" s="1">
        <v>2</v>
      </c>
      <c r="C828" s="1">
        <v>51</v>
      </c>
      <c r="D828" s="1">
        <v>0.95</v>
      </c>
      <c r="E828" s="1">
        <v>48.45</v>
      </c>
      <c r="F828" s="10">
        <f>IFERROR(VLOOKUP(A828,'Sevinç 03.04.2023 1215'!$A:$F,5,0),0)</f>
        <v>0</v>
      </c>
      <c r="G828" s="10">
        <f>IFERROR(VLOOKUP(A828,'Sevinç 04.04.2023 0911'!$A:$D,4,0),0)</f>
        <v>0</v>
      </c>
      <c r="H828" s="10">
        <f>IFERROR(VLOOKUP(A828,'Onaya Sunulan Birim Fiyat'!$A:$C,3,0),0)</f>
        <v>0.95</v>
      </c>
      <c r="I828" s="10">
        <f>IFERROR(VLOOKUP(A828,'Eksik Birim Fiyat Satınalma'!$A:$E,5,0),0)</f>
        <v>0</v>
      </c>
      <c r="J828" s="10">
        <f>IFERROR(VLOOKUP(A828,'Eksik Birim Fiyat'!$A$2:$E$129,5,0),0)</f>
        <v>0</v>
      </c>
      <c r="K828" s="10">
        <f>IFERROR(VLOOKUP(A828,'Birim Fiyatı Olmayan Malzemeler'!$A$1:$C$128,3,0),0)</f>
        <v>0</v>
      </c>
      <c r="L828" s="10">
        <f>IFERROR(VLOOKUP(A828,'Reçete Altındakiler'!$A:$C,3,0),0)</f>
        <v>0</v>
      </c>
    </row>
    <row r="829" spans="1:12" x14ac:dyDescent="0.25">
      <c r="A829" s="8" t="s">
        <v>283</v>
      </c>
      <c r="B829" s="1">
        <v>3</v>
      </c>
      <c r="C829" s="1">
        <v>2000</v>
      </c>
      <c r="D829" s="1">
        <v>0.83</v>
      </c>
      <c r="E829" s="1">
        <v>1660</v>
      </c>
      <c r="F829" s="10">
        <f>IFERROR(VLOOKUP(A829,'Sevinç 03.04.2023 1215'!$A:$F,5,0),0)</f>
        <v>0</v>
      </c>
      <c r="G829" s="10">
        <f>IFERROR(VLOOKUP(A829,'Sevinç 04.04.2023 0911'!$A:$D,4,0),0)</f>
        <v>0</v>
      </c>
      <c r="H829" s="10">
        <f>IFERROR(VLOOKUP(A829,'Onaya Sunulan Birim Fiyat'!$A:$C,3,0),0)</f>
        <v>0.83</v>
      </c>
      <c r="I829" s="10">
        <f>IFERROR(VLOOKUP(A829,'Eksik Birim Fiyat Satınalma'!$A:$E,5,0),0)</f>
        <v>0</v>
      </c>
      <c r="J829" s="10">
        <f>IFERROR(VLOOKUP(A829,'Eksik Birim Fiyat'!$A$2:$E$129,5,0),0)</f>
        <v>0</v>
      </c>
      <c r="K829" s="10">
        <f>IFERROR(VLOOKUP(A829,'Birim Fiyatı Olmayan Malzemeler'!$A$1:$C$128,3,0),0)</f>
        <v>0</v>
      </c>
      <c r="L829" s="10">
        <f>IFERROR(VLOOKUP(A829,'Reçete Altındakiler'!$A:$C,3,0),0)</f>
        <v>0</v>
      </c>
    </row>
    <row r="830" spans="1:12" x14ac:dyDescent="0.25">
      <c r="A830" s="8" t="s">
        <v>994</v>
      </c>
      <c r="B830" s="1">
        <v>2</v>
      </c>
      <c r="C830" s="1">
        <v>2548</v>
      </c>
      <c r="D830" s="1">
        <v>0.01</v>
      </c>
      <c r="E830" s="1">
        <v>25.48</v>
      </c>
      <c r="F830" s="10">
        <f>IFERROR(VLOOKUP(A830,'Sevinç 03.04.2023 1215'!$A:$F,5,0),0)</f>
        <v>0</v>
      </c>
      <c r="G830" s="10">
        <f>IFERROR(VLOOKUP(A830,'Sevinç 04.04.2023 0911'!$A:$D,4,0),0)</f>
        <v>0</v>
      </c>
      <c r="H830" s="10">
        <f>IFERROR(VLOOKUP(A830,'Onaya Sunulan Birim Fiyat'!$A:$C,3,0),0)</f>
        <v>0.01</v>
      </c>
      <c r="I830" s="10">
        <f>IFERROR(VLOOKUP(A830,'Eksik Birim Fiyat Satınalma'!$A:$E,5,0),0)</f>
        <v>0</v>
      </c>
      <c r="J830" s="10">
        <f>IFERROR(VLOOKUP(A830,'Eksik Birim Fiyat'!$A$2:$E$129,5,0),0)</f>
        <v>0</v>
      </c>
      <c r="K830" s="10">
        <f>IFERROR(VLOOKUP(A830,'Birim Fiyatı Olmayan Malzemeler'!$A$1:$C$128,3,0),0)</f>
        <v>0</v>
      </c>
      <c r="L830" s="10">
        <f>IFERROR(VLOOKUP(A830,'Reçete Altındakiler'!$A:$C,3,0),0)</f>
        <v>0</v>
      </c>
    </row>
    <row r="831" spans="1:12" x14ac:dyDescent="0.25">
      <c r="A831" s="8" t="s">
        <v>994</v>
      </c>
      <c r="B831" s="1">
        <v>3</v>
      </c>
      <c r="C831" s="1">
        <v>260</v>
      </c>
      <c r="D831" s="1">
        <v>0.01</v>
      </c>
      <c r="E831" s="1">
        <v>2.6</v>
      </c>
      <c r="F831" s="10">
        <f>IFERROR(VLOOKUP(A831,'Sevinç 03.04.2023 1215'!$A:$F,5,0),0)</f>
        <v>0</v>
      </c>
      <c r="G831" s="10">
        <f>IFERROR(VLOOKUP(A831,'Sevinç 04.04.2023 0911'!$A:$D,4,0),0)</f>
        <v>0</v>
      </c>
      <c r="H831" s="10">
        <f>IFERROR(VLOOKUP(A831,'Onaya Sunulan Birim Fiyat'!$A:$C,3,0),0)</f>
        <v>0.01</v>
      </c>
      <c r="I831" s="10">
        <f>IFERROR(VLOOKUP(A831,'Eksik Birim Fiyat Satınalma'!$A:$E,5,0),0)</f>
        <v>0</v>
      </c>
      <c r="J831" s="10">
        <f>IFERROR(VLOOKUP(A831,'Eksik Birim Fiyat'!$A$2:$E$129,5,0),0)</f>
        <v>0</v>
      </c>
      <c r="K831" s="10">
        <f>IFERROR(VLOOKUP(A831,'Birim Fiyatı Olmayan Malzemeler'!$A$1:$C$128,3,0),0)</f>
        <v>0</v>
      </c>
      <c r="L831" s="10">
        <f>IFERROR(VLOOKUP(A831,'Reçete Altındakiler'!$A:$C,3,0),0)</f>
        <v>0</v>
      </c>
    </row>
    <row r="832" spans="1:12" x14ac:dyDescent="0.25">
      <c r="A832" s="8" t="s">
        <v>995</v>
      </c>
      <c r="B832" s="1">
        <v>2</v>
      </c>
      <c r="C832" s="1">
        <v>3688</v>
      </c>
      <c r="D832" s="1">
        <v>0.16</v>
      </c>
      <c r="E832" s="1">
        <v>590.08000000000004</v>
      </c>
      <c r="F832" s="10">
        <f>IFERROR(VLOOKUP(A832,'Sevinç 03.04.2023 1215'!$A:$F,5,0),0)</f>
        <v>0</v>
      </c>
      <c r="G832" s="10">
        <f>IFERROR(VLOOKUP(A832,'Sevinç 04.04.2023 0911'!$A:$D,4,0),0)</f>
        <v>0</v>
      </c>
      <c r="H832" s="10">
        <f>IFERROR(VLOOKUP(A832,'Onaya Sunulan Birim Fiyat'!$A:$C,3,0),0)</f>
        <v>0.16</v>
      </c>
      <c r="I832" s="10">
        <f>IFERROR(VLOOKUP(A832,'Eksik Birim Fiyat Satınalma'!$A:$E,5,0),0)</f>
        <v>0</v>
      </c>
      <c r="J832" s="10">
        <f>IFERROR(VLOOKUP(A832,'Eksik Birim Fiyat'!$A$2:$E$129,5,0),0)</f>
        <v>0</v>
      </c>
      <c r="K832" s="10">
        <f>IFERROR(VLOOKUP(A832,'Birim Fiyatı Olmayan Malzemeler'!$A$1:$C$128,3,0),0)</f>
        <v>0</v>
      </c>
      <c r="L832" s="10">
        <f>IFERROR(VLOOKUP(A832,'Reçete Altındakiler'!$A:$C,3,0),0)</f>
        <v>0</v>
      </c>
    </row>
    <row r="833" spans="1:12" x14ac:dyDescent="0.25">
      <c r="A833" s="8" t="s">
        <v>995</v>
      </c>
      <c r="B833" s="1">
        <v>3</v>
      </c>
      <c r="C833" s="1">
        <v>224</v>
      </c>
      <c r="D833" s="1">
        <v>0.16</v>
      </c>
      <c r="E833" s="1">
        <v>35.840000000000003</v>
      </c>
      <c r="F833" s="10">
        <f>IFERROR(VLOOKUP(A833,'Sevinç 03.04.2023 1215'!$A:$F,5,0),0)</f>
        <v>0</v>
      </c>
      <c r="G833" s="10">
        <f>IFERROR(VLOOKUP(A833,'Sevinç 04.04.2023 0911'!$A:$D,4,0),0)</f>
        <v>0</v>
      </c>
      <c r="H833" s="10">
        <f>IFERROR(VLOOKUP(A833,'Onaya Sunulan Birim Fiyat'!$A:$C,3,0),0)</f>
        <v>0.16</v>
      </c>
      <c r="I833" s="10">
        <f>IFERROR(VLOOKUP(A833,'Eksik Birim Fiyat Satınalma'!$A:$E,5,0),0)</f>
        <v>0</v>
      </c>
      <c r="J833" s="10">
        <f>IFERROR(VLOOKUP(A833,'Eksik Birim Fiyat'!$A$2:$E$129,5,0),0)</f>
        <v>0</v>
      </c>
      <c r="K833" s="10">
        <f>IFERROR(VLOOKUP(A833,'Birim Fiyatı Olmayan Malzemeler'!$A$1:$C$128,3,0),0)</f>
        <v>0</v>
      </c>
      <c r="L833" s="10">
        <f>IFERROR(VLOOKUP(A833,'Reçete Altındakiler'!$A:$C,3,0),0)</f>
        <v>0</v>
      </c>
    </row>
    <row r="834" spans="1:12" x14ac:dyDescent="0.25">
      <c r="A834" s="8" t="s">
        <v>114</v>
      </c>
      <c r="B834" s="1">
        <v>2</v>
      </c>
      <c r="C834" s="1">
        <v>1788</v>
      </c>
      <c r="D834" s="1">
        <v>0.01</v>
      </c>
      <c r="E834" s="1">
        <v>17.88</v>
      </c>
      <c r="F834" s="10">
        <f>IFERROR(VLOOKUP(A834,'Sevinç 03.04.2023 1215'!$A:$F,5,0),0)</f>
        <v>0</v>
      </c>
      <c r="G834" s="10">
        <f>IFERROR(VLOOKUP(A834,'Sevinç 04.04.2023 0911'!$A:$D,4,0),0)</f>
        <v>0</v>
      </c>
      <c r="H834" s="10">
        <f>IFERROR(VLOOKUP(A834,'Onaya Sunulan Birim Fiyat'!$A:$C,3,0),0)</f>
        <v>0.01</v>
      </c>
      <c r="I834" s="10">
        <f>IFERROR(VLOOKUP(A834,'Eksik Birim Fiyat Satınalma'!$A:$E,5,0),0)</f>
        <v>0</v>
      </c>
      <c r="J834" s="10">
        <f>IFERROR(VLOOKUP(A834,'Eksik Birim Fiyat'!$A$2:$E$129,5,0),0)</f>
        <v>0</v>
      </c>
      <c r="K834" s="10">
        <f>IFERROR(VLOOKUP(A834,'Birim Fiyatı Olmayan Malzemeler'!$A$1:$C$128,3,0),0)</f>
        <v>0</v>
      </c>
      <c r="L834" s="10">
        <f>IFERROR(VLOOKUP(A834,'Reçete Altındakiler'!$A:$C,3,0),0)</f>
        <v>0</v>
      </c>
    </row>
    <row r="835" spans="1:12" x14ac:dyDescent="0.25">
      <c r="A835" s="8" t="s">
        <v>996</v>
      </c>
      <c r="B835" s="1">
        <v>2</v>
      </c>
      <c r="C835" s="1">
        <v>1200</v>
      </c>
      <c r="D835" s="1">
        <v>0.11</v>
      </c>
      <c r="E835" s="1">
        <v>132</v>
      </c>
      <c r="F835" s="10">
        <f>IFERROR(VLOOKUP(A835,'Sevinç 03.04.2023 1215'!$A:$F,5,0),0)</f>
        <v>0</v>
      </c>
      <c r="G835" s="10">
        <f>IFERROR(VLOOKUP(A835,'Sevinç 04.04.2023 0911'!$A:$D,4,0),0)</f>
        <v>0</v>
      </c>
      <c r="H835" s="10">
        <f>IFERROR(VLOOKUP(A835,'Onaya Sunulan Birim Fiyat'!$A:$C,3,0),0)</f>
        <v>0.11</v>
      </c>
      <c r="I835" s="10">
        <f>IFERROR(VLOOKUP(A835,'Eksik Birim Fiyat Satınalma'!$A:$E,5,0),0)</f>
        <v>0</v>
      </c>
      <c r="J835" s="10">
        <f>IFERROR(VLOOKUP(A835,'Eksik Birim Fiyat'!$A$2:$E$129,5,0),0)</f>
        <v>0</v>
      </c>
      <c r="K835" s="10">
        <f>IFERROR(VLOOKUP(A835,'Birim Fiyatı Olmayan Malzemeler'!$A$1:$C$128,3,0),0)</f>
        <v>0</v>
      </c>
      <c r="L835" s="10">
        <f>IFERROR(VLOOKUP(A835,'Reçete Altındakiler'!$A:$C,3,0),0)</f>
        <v>0</v>
      </c>
    </row>
    <row r="836" spans="1:12" x14ac:dyDescent="0.25">
      <c r="A836" s="8" t="s">
        <v>996</v>
      </c>
      <c r="B836" s="1">
        <v>3</v>
      </c>
      <c r="C836" s="1">
        <v>112</v>
      </c>
      <c r="D836" s="1">
        <v>0.11</v>
      </c>
      <c r="E836" s="1">
        <v>12.32</v>
      </c>
      <c r="F836" s="10">
        <f>IFERROR(VLOOKUP(A836,'Sevinç 03.04.2023 1215'!$A:$F,5,0),0)</f>
        <v>0</v>
      </c>
      <c r="G836" s="10">
        <f>IFERROR(VLOOKUP(A836,'Sevinç 04.04.2023 0911'!$A:$D,4,0),0)</f>
        <v>0</v>
      </c>
      <c r="H836" s="10">
        <f>IFERROR(VLOOKUP(A836,'Onaya Sunulan Birim Fiyat'!$A:$C,3,0),0)</f>
        <v>0.11</v>
      </c>
      <c r="I836" s="10">
        <f>IFERROR(VLOOKUP(A836,'Eksik Birim Fiyat Satınalma'!$A:$E,5,0),0)</f>
        <v>0</v>
      </c>
      <c r="J836" s="10">
        <f>IFERROR(VLOOKUP(A836,'Eksik Birim Fiyat'!$A$2:$E$129,5,0),0)</f>
        <v>0</v>
      </c>
      <c r="K836" s="10">
        <f>IFERROR(VLOOKUP(A836,'Birim Fiyatı Olmayan Malzemeler'!$A$1:$C$128,3,0),0)</f>
        <v>0</v>
      </c>
      <c r="L836" s="10">
        <f>IFERROR(VLOOKUP(A836,'Reçete Altındakiler'!$A:$C,3,0),0)</f>
        <v>0</v>
      </c>
    </row>
    <row r="837" spans="1:12" x14ac:dyDescent="0.25">
      <c r="A837" s="8" t="s">
        <v>1194</v>
      </c>
      <c r="B837" s="1">
        <v>2</v>
      </c>
      <c r="C837" s="1">
        <v>1916</v>
      </c>
      <c r="D837" s="1">
        <v>0.45</v>
      </c>
      <c r="E837" s="1">
        <v>862.2</v>
      </c>
      <c r="F837" s="10">
        <f>IFERROR(VLOOKUP(A837,'Sevinç 03.04.2023 1215'!$A:$F,5,0),0)</f>
        <v>0</v>
      </c>
      <c r="G837" s="10">
        <f>IFERROR(VLOOKUP(A837,'Sevinç 04.04.2023 0911'!$A:$D,4,0),0)</f>
        <v>0</v>
      </c>
      <c r="H837" s="10">
        <f>IFERROR(VLOOKUP(A837,'Onaya Sunulan Birim Fiyat'!$A:$C,3,0),0)</f>
        <v>0.45</v>
      </c>
      <c r="I837" s="10">
        <f>IFERROR(VLOOKUP(A837,'Eksik Birim Fiyat Satınalma'!$A:$E,5,0),0)</f>
        <v>0</v>
      </c>
      <c r="J837" s="10">
        <f>IFERROR(VLOOKUP(A837,'Eksik Birim Fiyat'!$A$2:$E$129,5,0),0)</f>
        <v>0</v>
      </c>
      <c r="K837" s="10">
        <f>IFERROR(VLOOKUP(A837,'Birim Fiyatı Olmayan Malzemeler'!$A$1:$C$128,3,0),0)</f>
        <v>0</v>
      </c>
      <c r="L837" s="10">
        <f>IFERROR(VLOOKUP(A837,'Reçete Altındakiler'!$A:$C,3,0),0)</f>
        <v>0</v>
      </c>
    </row>
    <row r="838" spans="1:12" x14ac:dyDescent="0.25">
      <c r="A838" s="8" t="s">
        <v>1194</v>
      </c>
      <c r="B838" s="1">
        <v>3</v>
      </c>
      <c r="C838" s="1">
        <v>183</v>
      </c>
      <c r="D838" s="1">
        <v>0.45</v>
      </c>
      <c r="E838" s="1">
        <v>82.35</v>
      </c>
      <c r="F838" s="10">
        <f>IFERROR(VLOOKUP(A838,'Sevinç 03.04.2023 1215'!$A:$F,5,0),0)</f>
        <v>0</v>
      </c>
      <c r="G838" s="10">
        <f>IFERROR(VLOOKUP(A838,'Sevinç 04.04.2023 0911'!$A:$D,4,0),0)</f>
        <v>0</v>
      </c>
      <c r="H838" s="10">
        <f>IFERROR(VLOOKUP(A838,'Onaya Sunulan Birim Fiyat'!$A:$C,3,0),0)</f>
        <v>0.45</v>
      </c>
      <c r="I838" s="10">
        <f>IFERROR(VLOOKUP(A838,'Eksik Birim Fiyat Satınalma'!$A:$E,5,0),0)</f>
        <v>0</v>
      </c>
      <c r="J838" s="10">
        <f>IFERROR(VLOOKUP(A838,'Eksik Birim Fiyat'!$A$2:$E$129,5,0),0)</f>
        <v>0</v>
      </c>
      <c r="K838" s="10">
        <f>IFERROR(VLOOKUP(A838,'Birim Fiyatı Olmayan Malzemeler'!$A$1:$C$128,3,0),0)</f>
        <v>0</v>
      </c>
      <c r="L838" s="10">
        <f>IFERROR(VLOOKUP(A838,'Reçete Altındakiler'!$A:$C,3,0),0)</f>
        <v>0</v>
      </c>
    </row>
    <row r="839" spans="1:12" x14ac:dyDescent="0.25">
      <c r="A839" s="8" t="s">
        <v>997</v>
      </c>
      <c r="B839" s="1">
        <v>2</v>
      </c>
      <c r="C839" s="1">
        <v>440</v>
      </c>
      <c r="D839" s="1">
        <v>1.45</v>
      </c>
      <c r="E839" s="1">
        <v>638</v>
      </c>
      <c r="F839" s="10">
        <f>IFERROR(VLOOKUP(A839,'Sevinç 03.04.2023 1215'!$A:$F,5,0),0)</f>
        <v>0</v>
      </c>
      <c r="G839" s="10">
        <f>IFERROR(VLOOKUP(A839,'Sevinç 04.04.2023 0911'!$A:$D,4,0),0)</f>
        <v>0</v>
      </c>
      <c r="H839" s="10">
        <f>IFERROR(VLOOKUP(A839,'Onaya Sunulan Birim Fiyat'!$A:$C,3,0),0)</f>
        <v>1.45</v>
      </c>
      <c r="I839" s="10">
        <f>IFERROR(VLOOKUP(A839,'Eksik Birim Fiyat Satınalma'!$A:$E,5,0),0)</f>
        <v>0</v>
      </c>
      <c r="J839" s="10">
        <f>IFERROR(VLOOKUP(A839,'Eksik Birim Fiyat'!$A$2:$E$129,5,0),0)</f>
        <v>0</v>
      </c>
      <c r="K839" s="10">
        <f>IFERROR(VLOOKUP(A839,'Birim Fiyatı Olmayan Malzemeler'!$A$1:$C$128,3,0),0)</f>
        <v>0</v>
      </c>
      <c r="L839" s="10">
        <f>IFERROR(VLOOKUP(A839,'Reçete Altındakiler'!$A:$C,3,0),0)</f>
        <v>0</v>
      </c>
    </row>
    <row r="840" spans="1:12" x14ac:dyDescent="0.25">
      <c r="A840" s="8" t="s">
        <v>998</v>
      </c>
      <c r="B840" s="1">
        <v>2</v>
      </c>
      <c r="C840" s="1">
        <v>122</v>
      </c>
      <c r="D840" s="1">
        <v>0.95</v>
      </c>
      <c r="E840" s="1">
        <v>115.9</v>
      </c>
      <c r="F840" s="10">
        <f>IFERROR(VLOOKUP(A840,'Sevinç 03.04.2023 1215'!$A:$F,5,0),0)</f>
        <v>0</v>
      </c>
      <c r="G840" s="10">
        <f>IFERROR(VLOOKUP(A840,'Sevinç 04.04.2023 0911'!$A:$D,4,0),0)</f>
        <v>0</v>
      </c>
      <c r="H840" s="10">
        <f>IFERROR(VLOOKUP(A840,'Onaya Sunulan Birim Fiyat'!$A:$C,3,0),0)</f>
        <v>0.95</v>
      </c>
      <c r="I840" s="10">
        <f>IFERROR(VLOOKUP(A840,'Eksik Birim Fiyat Satınalma'!$A:$E,5,0),0)</f>
        <v>0</v>
      </c>
      <c r="J840" s="10">
        <f>IFERROR(VLOOKUP(A840,'Eksik Birim Fiyat'!$A$2:$E$129,5,0),0)</f>
        <v>0</v>
      </c>
      <c r="K840" s="10">
        <f>IFERROR(VLOOKUP(A840,'Birim Fiyatı Olmayan Malzemeler'!$A$1:$C$128,3,0),0)</f>
        <v>0</v>
      </c>
      <c r="L840" s="10">
        <f>IFERROR(VLOOKUP(A840,'Reçete Altındakiler'!$A:$C,3,0),0)</f>
        <v>0</v>
      </c>
    </row>
    <row r="841" spans="1:12" x14ac:dyDescent="0.25">
      <c r="A841" s="8" t="s">
        <v>1354</v>
      </c>
      <c r="B841" s="1">
        <v>2</v>
      </c>
      <c r="C841" s="1">
        <v>200</v>
      </c>
      <c r="D841" s="1">
        <v>1.85</v>
      </c>
      <c r="E841" s="1">
        <v>370</v>
      </c>
      <c r="F841" s="10">
        <f>IFERROR(VLOOKUP(A841,'Sevinç 03.04.2023 1215'!$A:$F,5,0),0)</f>
        <v>0</v>
      </c>
      <c r="G841" s="10">
        <f>IFERROR(VLOOKUP(A841,'Sevinç 04.04.2023 0911'!$A:$D,4,0),0)</f>
        <v>0</v>
      </c>
      <c r="H841" s="10">
        <f>IFERROR(VLOOKUP(A841,'Onaya Sunulan Birim Fiyat'!$A:$C,3,0),0)</f>
        <v>1.85</v>
      </c>
      <c r="I841" s="10">
        <f>IFERROR(VLOOKUP(A841,'Eksik Birim Fiyat Satınalma'!$A:$E,5,0),0)</f>
        <v>0</v>
      </c>
      <c r="J841" s="10">
        <f>IFERROR(VLOOKUP(A841,'Eksik Birim Fiyat'!$A$2:$E$129,5,0),0)</f>
        <v>0</v>
      </c>
      <c r="K841" s="10">
        <f>IFERROR(VLOOKUP(A841,'Birim Fiyatı Olmayan Malzemeler'!$A$1:$C$128,3,0),0)</f>
        <v>0</v>
      </c>
      <c r="L841" s="10">
        <f>IFERROR(VLOOKUP(A841,'Reçete Altındakiler'!$A:$C,3,0),0)</f>
        <v>0</v>
      </c>
    </row>
    <row r="842" spans="1:12" x14ac:dyDescent="0.25">
      <c r="A842" s="8" t="s">
        <v>1355</v>
      </c>
      <c r="B842" s="1">
        <v>3</v>
      </c>
      <c r="C842" s="1">
        <v>2124</v>
      </c>
      <c r="D842" s="1">
        <v>1.65</v>
      </c>
      <c r="E842" s="1">
        <v>3504.6</v>
      </c>
      <c r="F842" s="10">
        <f>IFERROR(VLOOKUP(A842,'Sevinç 03.04.2023 1215'!$A:$F,5,0),0)</f>
        <v>0</v>
      </c>
      <c r="G842" s="10">
        <f>IFERROR(VLOOKUP(A842,'Sevinç 04.04.2023 0911'!$A:$D,4,0),0)</f>
        <v>0</v>
      </c>
      <c r="H842" s="10">
        <f>IFERROR(VLOOKUP(A842,'Onaya Sunulan Birim Fiyat'!$A:$C,3,0),0)</f>
        <v>1.65</v>
      </c>
      <c r="I842" s="10">
        <f>IFERROR(VLOOKUP(A842,'Eksik Birim Fiyat Satınalma'!$A:$E,5,0),0)</f>
        <v>0</v>
      </c>
      <c r="J842" s="10">
        <f>IFERROR(VLOOKUP(A842,'Eksik Birim Fiyat'!$A$2:$E$129,5,0),0)</f>
        <v>0</v>
      </c>
      <c r="K842" s="10">
        <f>IFERROR(VLOOKUP(A842,'Birim Fiyatı Olmayan Malzemeler'!$A$1:$C$128,3,0),0)</f>
        <v>0</v>
      </c>
      <c r="L842" s="10">
        <f>IFERROR(VLOOKUP(A842,'Reçete Altındakiler'!$A:$C,3,0),0)</f>
        <v>0</v>
      </c>
    </row>
    <row r="843" spans="1:12" x14ac:dyDescent="0.25">
      <c r="A843" s="8" t="s">
        <v>648</v>
      </c>
      <c r="B843" s="1">
        <v>2</v>
      </c>
      <c r="C843" s="1">
        <v>1550</v>
      </c>
      <c r="D843" s="1">
        <v>0.57999999999999996</v>
      </c>
      <c r="E843" s="1">
        <v>899</v>
      </c>
      <c r="F843" s="10">
        <f>IFERROR(VLOOKUP(A843,'Sevinç 03.04.2023 1215'!$A:$F,5,0),0)</f>
        <v>0</v>
      </c>
      <c r="G843" s="10">
        <f>IFERROR(VLOOKUP(A843,'Sevinç 04.04.2023 0911'!$A:$D,4,0),0)</f>
        <v>0</v>
      </c>
      <c r="H843" s="10">
        <f>IFERROR(VLOOKUP(A843,'Onaya Sunulan Birim Fiyat'!$A:$C,3,0),0)</f>
        <v>0.57999999999999996</v>
      </c>
      <c r="I843" s="10">
        <f>IFERROR(VLOOKUP(A843,'Eksik Birim Fiyat Satınalma'!$A:$E,5,0),0)</f>
        <v>0</v>
      </c>
      <c r="J843" s="10">
        <f>IFERROR(VLOOKUP(A843,'Eksik Birim Fiyat'!$A$2:$E$129,5,0),0)</f>
        <v>0</v>
      </c>
      <c r="K843" s="10">
        <f>IFERROR(VLOOKUP(A843,'Birim Fiyatı Olmayan Malzemeler'!$A$1:$C$128,3,0),0)</f>
        <v>0</v>
      </c>
      <c r="L843" s="10">
        <f>IFERROR(VLOOKUP(A843,'Reçete Altındakiler'!$A:$C,3,0),0)</f>
        <v>0</v>
      </c>
    </row>
    <row r="844" spans="1:12" x14ac:dyDescent="0.25">
      <c r="A844" s="8" t="s">
        <v>648</v>
      </c>
      <c r="B844" s="1">
        <v>3</v>
      </c>
      <c r="C844" s="1">
        <v>159</v>
      </c>
      <c r="D844" s="1">
        <v>0.57999999999999996</v>
      </c>
      <c r="E844" s="1">
        <v>92.22</v>
      </c>
      <c r="F844" s="10">
        <f>IFERROR(VLOOKUP(A844,'Sevinç 03.04.2023 1215'!$A:$F,5,0),0)</f>
        <v>0</v>
      </c>
      <c r="G844" s="10">
        <f>IFERROR(VLOOKUP(A844,'Sevinç 04.04.2023 0911'!$A:$D,4,0),0)</f>
        <v>0</v>
      </c>
      <c r="H844" s="10">
        <f>IFERROR(VLOOKUP(A844,'Onaya Sunulan Birim Fiyat'!$A:$C,3,0),0)</f>
        <v>0.57999999999999996</v>
      </c>
      <c r="I844" s="10">
        <f>IFERROR(VLOOKUP(A844,'Eksik Birim Fiyat Satınalma'!$A:$E,5,0),0)</f>
        <v>0</v>
      </c>
      <c r="J844" s="10">
        <f>IFERROR(VLOOKUP(A844,'Eksik Birim Fiyat'!$A$2:$E$129,5,0),0)</f>
        <v>0</v>
      </c>
      <c r="K844" s="10">
        <f>IFERROR(VLOOKUP(A844,'Birim Fiyatı Olmayan Malzemeler'!$A$1:$C$128,3,0),0)</f>
        <v>0</v>
      </c>
      <c r="L844" s="10">
        <f>IFERROR(VLOOKUP(A844,'Reçete Altındakiler'!$A:$C,3,0),0)</f>
        <v>0</v>
      </c>
    </row>
    <row r="845" spans="1:12" x14ac:dyDescent="0.25">
      <c r="A845" s="8" t="s">
        <v>999</v>
      </c>
      <c r="B845" s="1">
        <v>2</v>
      </c>
      <c r="C845" s="1">
        <v>156</v>
      </c>
      <c r="D845" s="1">
        <v>1.58</v>
      </c>
      <c r="E845" s="1">
        <v>246.48</v>
      </c>
      <c r="F845" s="10">
        <f>IFERROR(VLOOKUP(A845,'Sevinç 03.04.2023 1215'!$A:$F,5,0),0)</f>
        <v>0</v>
      </c>
      <c r="G845" s="10">
        <f>IFERROR(VLOOKUP(A845,'Sevinç 04.04.2023 0911'!$A:$D,4,0),0)</f>
        <v>0</v>
      </c>
      <c r="H845" s="10">
        <f>IFERROR(VLOOKUP(A845,'Onaya Sunulan Birim Fiyat'!$A:$C,3,0),0)</f>
        <v>1.58</v>
      </c>
      <c r="I845" s="10">
        <f>IFERROR(VLOOKUP(A845,'Eksik Birim Fiyat Satınalma'!$A:$E,5,0),0)</f>
        <v>0</v>
      </c>
      <c r="J845" s="10">
        <f>IFERROR(VLOOKUP(A845,'Eksik Birim Fiyat'!$A$2:$E$129,5,0),0)</f>
        <v>0</v>
      </c>
      <c r="K845" s="10">
        <f>IFERROR(VLOOKUP(A845,'Birim Fiyatı Olmayan Malzemeler'!$A$1:$C$128,3,0),0)</f>
        <v>0</v>
      </c>
      <c r="L845" s="10">
        <f>IFERROR(VLOOKUP(A845,'Reçete Altındakiler'!$A:$C,3,0),0)</f>
        <v>0</v>
      </c>
    </row>
    <row r="846" spans="1:12" x14ac:dyDescent="0.25">
      <c r="A846" s="8" t="s">
        <v>284</v>
      </c>
      <c r="B846" s="1">
        <v>2</v>
      </c>
      <c r="C846" s="1">
        <v>84</v>
      </c>
      <c r="D846" s="1">
        <v>1.58</v>
      </c>
      <c r="E846" s="1">
        <v>132.72</v>
      </c>
      <c r="F846" s="10">
        <f>IFERROR(VLOOKUP(A846,'Sevinç 03.04.2023 1215'!$A:$F,5,0),0)</f>
        <v>0</v>
      </c>
      <c r="G846" s="10">
        <f>IFERROR(VLOOKUP(A846,'Sevinç 04.04.2023 0911'!$A:$D,4,0),0)</f>
        <v>0</v>
      </c>
      <c r="H846" s="10">
        <f>IFERROR(VLOOKUP(A846,'Onaya Sunulan Birim Fiyat'!$A:$C,3,0),0)</f>
        <v>1.58</v>
      </c>
      <c r="I846" s="10">
        <f>IFERROR(VLOOKUP(A846,'Eksik Birim Fiyat Satınalma'!$A:$E,5,0),0)</f>
        <v>0</v>
      </c>
      <c r="J846" s="10">
        <f>IFERROR(VLOOKUP(A846,'Eksik Birim Fiyat'!$A$2:$E$129,5,0),0)</f>
        <v>0</v>
      </c>
      <c r="K846" s="10">
        <f>IFERROR(VLOOKUP(A846,'Birim Fiyatı Olmayan Malzemeler'!$A$1:$C$128,3,0),0)</f>
        <v>0</v>
      </c>
      <c r="L846" s="10">
        <f>IFERROR(VLOOKUP(A846,'Reçete Altındakiler'!$A:$C,3,0),0)</f>
        <v>0</v>
      </c>
    </row>
    <row r="847" spans="1:12" x14ac:dyDescent="0.25">
      <c r="A847" s="8" t="s">
        <v>1000</v>
      </c>
      <c r="B847" s="1">
        <v>2</v>
      </c>
      <c r="C847" s="1">
        <v>35</v>
      </c>
      <c r="D847" s="1">
        <v>1.58</v>
      </c>
      <c r="E847" s="1">
        <v>55.3</v>
      </c>
      <c r="F847" s="10">
        <f>IFERROR(VLOOKUP(A847,'Sevinç 03.04.2023 1215'!$A:$F,5,0),0)</f>
        <v>0</v>
      </c>
      <c r="G847" s="10">
        <f>IFERROR(VLOOKUP(A847,'Sevinç 04.04.2023 0911'!$A:$D,4,0),0)</f>
        <v>0</v>
      </c>
      <c r="H847" s="10">
        <f>IFERROR(VLOOKUP(A847,'Onaya Sunulan Birim Fiyat'!$A:$C,3,0),0)</f>
        <v>1.58</v>
      </c>
      <c r="I847" s="10">
        <f>IFERROR(VLOOKUP(A847,'Eksik Birim Fiyat Satınalma'!$A:$E,5,0),0)</f>
        <v>0</v>
      </c>
      <c r="J847" s="10">
        <f>IFERROR(VLOOKUP(A847,'Eksik Birim Fiyat'!$A$2:$E$129,5,0),0)</f>
        <v>0</v>
      </c>
      <c r="K847" s="10">
        <f>IFERROR(VLOOKUP(A847,'Birim Fiyatı Olmayan Malzemeler'!$A$1:$C$128,3,0),0)</f>
        <v>0</v>
      </c>
      <c r="L847" s="10">
        <f>IFERROR(VLOOKUP(A847,'Reçete Altındakiler'!$A:$C,3,0),0)</f>
        <v>0</v>
      </c>
    </row>
    <row r="848" spans="1:12" x14ac:dyDescent="0.25">
      <c r="A848" s="8" t="s">
        <v>1000</v>
      </c>
      <c r="B848" s="1">
        <v>3</v>
      </c>
      <c r="C848" s="1">
        <v>15</v>
      </c>
      <c r="D848" s="1">
        <v>1.58</v>
      </c>
      <c r="E848" s="1">
        <v>23.7</v>
      </c>
      <c r="F848" s="10">
        <f>IFERROR(VLOOKUP(A848,'Sevinç 03.04.2023 1215'!$A:$F,5,0),0)</f>
        <v>0</v>
      </c>
      <c r="G848" s="10">
        <f>IFERROR(VLOOKUP(A848,'Sevinç 04.04.2023 0911'!$A:$D,4,0),0)</f>
        <v>0</v>
      </c>
      <c r="H848" s="10">
        <f>IFERROR(VLOOKUP(A848,'Onaya Sunulan Birim Fiyat'!$A:$C,3,0),0)</f>
        <v>1.58</v>
      </c>
      <c r="I848" s="10">
        <f>IFERROR(VLOOKUP(A848,'Eksik Birim Fiyat Satınalma'!$A:$E,5,0),0)</f>
        <v>0</v>
      </c>
      <c r="J848" s="10">
        <f>IFERROR(VLOOKUP(A848,'Eksik Birim Fiyat'!$A$2:$E$129,5,0),0)</f>
        <v>0</v>
      </c>
      <c r="K848" s="10">
        <f>IFERROR(VLOOKUP(A848,'Birim Fiyatı Olmayan Malzemeler'!$A$1:$C$128,3,0),0)</f>
        <v>0</v>
      </c>
      <c r="L848" s="10">
        <f>IFERROR(VLOOKUP(A848,'Reçete Altındakiler'!$A:$C,3,0),0)</f>
        <v>0</v>
      </c>
    </row>
    <row r="849" spans="1:12" x14ac:dyDescent="0.25">
      <c r="A849" s="8" t="s">
        <v>115</v>
      </c>
      <c r="B849" s="1">
        <v>2</v>
      </c>
      <c r="C849" s="1">
        <v>90</v>
      </c>
      <c r="D849" s="1">
        <v>3.25</v>
      </c>
      <c r="E849" s="1">
        <v>292.5</v>
      </c>
      <c r="F849" s="10">
        <f>IFERROR(VLOOKUP(A849,'Sevinç 03.04.2023 1215'!$A:$F,5,0),0)</f>
        <v>0</v>
      </c>
      <c r="G849" s="10">
        <f>IFERROR(VLOOKUP(A849,'Sevinç 04.04.2023 0911'!$A:$D,4,0),0)</f>
        <v>0</v>
      </c>
      <c r="H849" s="10">
        <f>IFERROR(VLOOKUP(A849,'Onaya Sunulan Birim Fiyat'!$A:$C,3,0),0)</f>
        <v>3.25</v>
      </c>
      <c r="I849" s="10">
        <f>IFERROR(VLOOKUP(A849,'Eksik Birim Fiyat Satınalma'!$A:$E,5,0),0)</f>
        <v>0</v>
      </c>
      <c r="J849" s="10">
        <f>IFERROR(VLOOKUP(A849,'Eksik Birim Fiyat'!$A$2:$E$129,5,0),0)</f>
        <v>0</v>
      </c>
      <c r="K849" s="10">
        <f>IFERROR(VLOOKUP(A849,'Birim Fiyatı Olmayan Malzemeler'!$A$1:$C$128,3,0),0)</f>
        <v>0</v>
      </c>
      <c r="L849" s="10">
        <f>IFERROR(VLOOKUP(A849,'Reçete Altındakiler'!$A:$C,3,0),0)</f>
        <v>0</v>
      </c>
    </row>
    <row r="850" spans="1:12" x14ac:dyDescent="0.25">
      <c r="A850" s="8" t="s">
        <v>115</v>
      </c>
      <c r="B850" s="1">
        <v>3</v>
      </c>
      <c r="C850" s="1">
        <v>80</v>
      </c>
      <c r="D850" s="1">
        <v>3.25</v>
      </c>
      <c r="E850" s="1">
        <v>260</v>
      </c>
      <c r="F850" s="10">
        <f>IFERROR(VLOOKUP(A850,'Sevinç 03.04.2023 1215'!$A:$F,5,0),0)</f>
        <v>0</v>
      </c>
      <c r="G850" s="10">
        <f>IFERROR(VLOOKUP(A850,'Sevinç 04.04.2023 0911'!$A:$D,4,0),0)</f>
        <v>0</v>
      </c>
      <c r="H850" s="10">
        <f>IFERROR(VLOOKUP(A850,'Onaya Sunulan Birim Fiyat'!$A:$C,3,0),0)</f>
        <v>3.25</v>
      </c>
      <c r="I850" s="10">
        <f>IFERROR(VLOOKUP(A850,'Eksik Birim Fiyat Satınalma'!$A:$E,5,0),0)</f>
        <v>0</v>
      </c>
      <c r="J850" s="10">
        <f>IFERROR(VLOOKUP(A850,'Eksik Birim Fiyat'!$A$2:$E$129,5,0),0)</f>
        <v>0</v>
      </c>
      <c r="K850" s="10">
        <f>IFERROR(VLOOKUP(A850,'Birim Fiyatı Olmayan Malzemeler'!$A$1:$C$128,3,0),0)</f>
        <v>0</v>
      </c>
      <c r="L850" s="10">
        <f>IFERROR(VLOOKUP(A850,'Reçete Altındakiler'!$A:$C,3,0),0)</f>
        <v>0</v>
      </c>
    </row>
    <row r="851" spans="1:12" x14ac:dyDescent="0.25">
      <c r="A851" s="8" t="s">
        <v>1273</v>
      </c>
      <c r="B851" s="1">
        <v>2</v>
      </c>
      <c r="C851" s="1">
        <v>3299</v>
      </c>
      <c r="D851" s="1">
        <v>0.52</v>
      </c>
      <c r="E851" s="1">
        <v>1715.48</v>
      </c>
      <c r="F851" s="10">
        <f>IFERROR(VLOOKUP(A851,'Sevinç 03.04.2023 1215'!$A:$F,5,0),0)</f>
        <v>0</v>
      </c>
      <c r="G851" s="10">
        <f>IFERROR(VLOOKUP(A851,'Sevinç 04.04.2023 0911'!$A:$D,4,0),0)</f>
        <v>0</v>
      </c>
      <c r="H851" s="10">
        <f>IFERROR(VLOOKUP(A851,'Onaya Sunulan Birim Fiyat'!$A:$C,3,0),0)</f>
        <v>0.52</v>
      </c>
      <c r="I851" s="10">
        <f>IFERROR(VLOOKUP(A851,'Eksik Birim Fiyat Satınalma'!$A:$E,5,0),0)</f>
        <v>0</v>
      </c>
      <c r="J851" s="10">
        <f>IFERROR(VLOOKUP(A851,'Eksik Birim Fiyat'!$A$2:$E$129,5,0),0)</f>
        <v>0</v>
      </c>
      <c r="K851" s="10">
        <f>IFERROR(VLOOKUP(A851,'Birim Fiyatı Olmayan Malzemeler'!$A$1:$C$128,3,0),0)</f>
        <v>0</v>
      </c>
      <c r="L851" s="10">
        <f>IFERROR(VLOOKUP(A851,'Reçete Altındakiler'!$A:$C,3,0),0)</f>
        <v>0</v>
      </c>
    </row>
    <row r="852" spans="1:12" x14ac:dyDescent="0.25">
      <c r="A852" s="8" t="s">
        <v>285</v>
      </c>
      <c r="B852" s="1">
        <v>2</v>
      </c>
      <c r="C852" s="1">
        <v>1500</v>
      </c>
      <c r="D852" s="1">
        <v>0.52</v>
      </c>
      <c r="E852" s="1">
        <v>780</v>
      </c>
      <c r="F852" s="10">
        <f>IFERROR(VLOOKUP(A852,'Sevinç 03.04.2023 1215'!$A:$F,5,0),0)</f>
        <v>0</v>
      </c>
      <c r="G852" s="10">
        <f>IFERROR(VLOOKUP(A852,'Sevinç 04.04.2023 0911'!$A:$D,4,0),0)</f>
        <v>0</v>
      </c>
      <c r="H852" s="10">
        <f>IFERROR(VLOOKUP(A852,'Onaya Sunulan Birim Fiyat'!$A:$C,3,0),0)</f>
        <v>0.52</v>
      </c>
      <c r="I852" s="10">
        <f>IFERROR(VLOOKUP(A852,'Eksik Birim Fiyat Satınalma'!$A:$E,5,0),0)</f>
        <v>0</v>
      </c>
      <c r="J852" s="10">
        <f>IFERROR(VLOOKUP(A852,'Eksik Birim Fiyat'!$A$2:$E$129,5,0),0)</f>
        <v>0</v>
      </c>
      <c r="K852" s="10">
        <f>IFERROR(VLOOKUP(A852,'Birim Fiyatı Olmayan Malzemeler'!$A$1:$C$128,3,0),0)</f>
        <v>0</v>
      </c>
      <c r="L852" s="10">
        <f>IFERROR(VLOOKUP(A852,'Reçete Altındakiler'!$A:$C,3,0),0)</f>
        <v>0</v>
      </c>
    </row>
    <row r="853" spans="1:12" x14ac:dyDescent="0.25">
      <c r="A853" s="8" t="s">
        <v>285</v>
      </c>
      <c r="B853" s="1">
        <v>3</v>
      </c>
      <c r="C853" s="1">
        <v>267</v>
      </c>
      <c r="D853" s="1">
        <v>0.52</v>
      </c>
      <c r="E853" s="1">
        <v>138.84</v>
      </c>
      <c r="F853" s="10">
        <f>IFERROR(VLOOKUP(A853,'Sevinç 03.04.2023 1215'!$A:$F,5,0),0)</f>
        <v>0</v>
      </c>
      <c r="G853" s="10">
        <f>IFERROR(VLOOKUP(A853,'Sevinç 04.04.2023 0911'!$A:$D,4,0),0)</f>
        <v>0</v>
      </c>
      <c r="H853" s="10">
        <f>IFERROR(VLOOKUP(A853,'Onaya Sunulan Birim Fiyat'!$A:$C,3,0),0)</f>
        <v>0.52</v>
      </c>
      <c r="I853" s="10">
        <f>IFERROR(VLOOKUP(A853,'Eksik Birim Fiyat Satınalma'!$A:$E,5,0),0)</f>
        <v>0</v>
      </c>
      <c r="J853" s="10">
        <f>IFERROR(VLOOKUP(A853,'Eksik Birim Fiyat'!$A$2:$E$129,5,0),0)</f>
        <v>0</v>
      </c>
      <c r="K853" s="10">
        <f>IFERROR(VLOOKUP(A853,'Birim Fiyatı Olmayan Malzemeler'!$A$1:$C$128,3,0),0)</f>
        <v>0</v>
      </c>
      <c r="L853" s="10">
        <f>IFERROR(VLOOKUP(A853,'Reçete Altındakiler'!$A:$C,3,0),0)</f>
        <v>0</v>
      </c>
    </row>
    <row r="854" spans="1:12" x14ac:dyDescent="0.25">
      <c r="A854" s="8" t="s">
        <v>2375</v>
      </c>
      <c r="B854" s="1">
        <v>2</v>
      </c>
      <c r="C854" s="1">
        <v>750</v>
      </c>
      <c r="D854" s="1">
        <v>0.52</v>
      </c>
      <c r="E854" s="1">
        <v>390</v>
      </c>
      <c r="F854" s="10">
        <f>IFERROR(VLOOKUP(A854,'Sevinç 03.04.2023 1215'!$A:$F,5,0),0)</f>
        <v>0</v>
      </c>
      <c r="G854" s="10">
        <f>IFERROR(VLOOKUP(A854,'Sevinç 04.04.2023 0911'!$A:$D,4,0),0)</f>
        <v>0</v>
      </c>
      <c r="H854" s="10">
        <f>IFERROR(VLOOKUP(A854,'Onaya Sunulan Birim Fiyat'!$A:$C,3,0),0)</f>
        <v>0.52</v>
      </c>
      <c r="I854" s="10">
        <f>IFERROR(VLOOKUP(A854,'Eksik Birim Fiyat Satınalma'!$A:$E,5,0),0)</f>
        <v>0</v>
      </c>
      <c r="J854" s="10">
        <f>IFERROR(VLOOKUP(A854,'Eksik Birim Fiyat'!$A$2:$E$129,5,0),0)</f>
        <v>0</v>
      </c>
      <c r="K854" s="10">
        <f>IFERROR(VLOOKUP(A854,'Birim Fiyatı Olmayan Malzemeler'!$A$1:$C$128,3,0),0)</f>
        <v>0</v>
      </c>
      <c r="L854" s="10">
        <f>IFERROR(VLOOKUP(A854,'Reçete Altındakiler'!$A:$C,3,0),0)</f>
        <v>0</v>
      </c>
    </row>
    <row r="855" spans="1:12" x14ac:dyDescent="0.25">
      <c r="A855" s="8" t="s">
        <v>1274</v>
      </c>
      <c r="B855" s="1">
        <v>2</v>
      </c>
      <c r="C855" s="1">
        <v>497</v>
      </c>
      <c r="D855" s="1">
        <v>1.58</v>
      </c>
      <c r="E855" s="1">
        <v>785.26</v>
      </c>
      <c r="F855" s="10">
        <f>IFERROR(VLOOKUP(A855,'Sevinç 03.04.2023 1215'!$A:$F,5,0),0)</f>
        <v>0</v>
      </c>
      <c r="G855" s="10">
        <f>IFERROR(VLOOKUP(A855,'Sevinç 04.04.2023 0911'!$A:$D,4,0),0)</f>
        <v>0</v>
      </c>
      <c r="H855" s="10">
        <f>IFERROR(VLOOKUP(A855,'Onaya Sunulan Birim Fiyat'!$A:$C,3,0),0)</f>
        <v>1.58</v>
      </c>
      <c r="I855" s="10">
        <f>IFERROR(VLOOKUP(A855,'Eksik Birim Fiyat Satınalma'!$A:$E,5,0),0)</f>
        <v>0</v>
      </c>
      <c r="J855" s="10">
        <f>IFERROR(VLOOKUP(A855,'Eksik Birim Fiyat'!$A$2:$E$129,5,0),0)</f>
        <v>0</v>
      </c>
      <c r="K855" s="10">
        <f>IFERROR(VLOOKUP(A855,'Birim Fiyatı Olmayan Malzemeler'!$A$1:$C$128,3,0),0)</f>
        <v>0</v>
      </c>
      <c r="L855" s="10">
        <f>IFERROR(VLOOKUP(A855,'Reçete Altındakiler'!$A:$C,3,0),0)</f>
        <v>0</v>
      </c>
    </row>
    <row r="856" spans="1:12" x14ac:dyDescent="0.25">
      <c r="A856" s="8" t="s">
        <v>116</v>
      </c>
      <c r="B856" s="1">
        <v>2</v>
      </c>
      <c r="C856" s="1">
        <v>401</v>
      </c>
      <c r="D856" s="1">
        <v>3.25</v>
      </c>
      <c r="E856" s="1">
        <v>1303.25</v>
      </c>
      <c r="F856" s="10">
        <f>IFERROR(VLOOKUP(A856,'Sevinç 03.04.2023 1215'!$A:$F,5,0),0)</f>
        <v>0</v>
      </c>
      <c r="G856" s="10">
        <f>IFERROR(VLOOKUP(A856,'Sevinç 04.04.2023 0911'!$A:$D,4,0),0)</f>
        <v>0</v>
      </c>
      <c r="H856" s="10">
        <f>IFERROR(VLOOKUP(A856,'Onaya Sunulan Birim Fiyat'!$A:$C,3,0),0)</f>
        <v>3.25</v>
      </c>
      <c r="I856" s="10">
        <f>IFERROR(VLOOKUP(A856,'Eksik Birim Fiyat Satınalma'!$A:$E,5,0),0)</f>
        <v>0</v>
      </c>
      <c r="J856" s="10">
        <f>IFERROR(VLOOKUP(A856,'Eksik Birim Fiyat'!$A$2:$E$129,5,0),0)</f>
        <v>0</v>
      </c>
      <c r="K856" s="10">
        <f>IFERROR(VLOOKUP(A856,'Birim Fiyatı Olmayan Malzemeler'!$A$1:$C$128,3,0),0)</f>
        <v>0</v>
      </c>
      <c r="L856" s="10">
        <f>IFERROR(VLOOKUP(A856,'Reçete Altındakiler'!$A:$C,3,0),0)</f>
        <v>0</v>
      </c>
    </row>
    <row r="857" spans="1:12" x14ac:dyDescent="0.25">
      <c r="A857" s="8" t="s">
        <v>1356</v>
      </c>
      <c r="B857" s="1">
        <v>2</v>
      </c>
      <c r="C857" s="1">
        <v>178</v>
      </c>
      <c r="D857" s="1">
        <v>3.25</v>
      </c>
      <c r="E857" s="1">
        <v>578.5</v>
      </c>
      <c r="F857" s="10">
        <f>IFERROR(VLOOKUP(A857,'Sevinç 03.04.2023 1215'!$A:$F,5,0),0)</f>
        <v>0</v>
      </c>
      <c r="G857" s="10">
        <f>IFERROR(VLOOKUP(A857,'Sevinç 04.04.2023 0911'!$A:$D,4,0),0)</f>
        <v>0</v>
      </c>
      <c r="H857" s="10">
        <f>IFERROR(VLOOKUP(A857,'Onaya Sunulan Birim Fiyat'!$A:$C,3,0),0)</f>
        <v>3.25</v>
      </c>
      <c r="I857" s="10">
        <f>IFERROR(VLOOKUP(A857,'Eksik Birim Fiyat Satınalma'!$A:$E,5,0),0)</f>
        <v>0</v>
      </c>
      <c r="J857" s="10">
        <f>IFERROR(VLOOKUP(A857,'Eksik Birim Fiyat'!$A$2:$E$129,5,0),0)</f>
        <v>0</v>
      </c>
      <c r="K857" s="10">
        <f>IFERROR(VLOOKUP(A857,'Birim Fiyatı Olmayan Malzemeler'!$A$1:$C$128,3,0),0)</f>
        <v>0</v>
      </c>
      <c r="L857" s="10">
        <f>IFERROR(VLOOKUP(A857,'Reçete Altındakiler'!$A:$C,3,0),0)</f>
        <v>0</v>
      </c>
    </row>
    <row r="858" spans="1:12" x14ac:dyDescent="0.25">
      <c r="A858" s="8" t="s">
        <v>1195</v>
      </c>
      <c r="B858" s="1">
        <v>2</v>
      </c>
      <c r="C858" s="1">
        <v>419</v>
      </c>
      <c r="D858" s="1">
        <v>2.8</v>
      </c>
      <c r="E858" s="1">
        <v>1173.2</v>
      </c>
      <c r="F858" s="10">
        <f>IFERROR(VLOOKUP(A858,'Sevinç 03.04.2023 1215'!$A:$F,5,0),0)</f>
        <v>0</v>
      </c>
      <c r="G858" s="10">
        <f>IFERROR(VLOOKUP(A858,'Sevinç 04.04.2023 0911'!$A:$D,4,0),0)</f>
        <v>0</v>
      </c>
      <c r="H858" s="10">
        <f>IFERROR(VLOOKUP(A858,'Onaya Sunulan Birim Fiyat'!$A:$C,3,0),0)</f>
        <v>2.8</v>
      </c>
      <c r="I858" s="10">
        <f>IFERROR(VLOOKUP(A858,'Eksik Birim Fiyat Satınalma'!$A:$E,5,0),0)</f>
        <v>0</v>
      </c>
      <c r="J858" s="10">
        <f>IFERROR(VLOOKUP(A858,'Eksik Birim Fiyat'!$A$2:$E$129,5,0),0)</f>
        <v>0</v>
      </c>
      <c r="K858" s="10">
        <f>IFERROR(VLOOKUP(A858,'Birim Fiyatı Olmayan Malzemeler'!$A$1:$C$128,3,0),0)</f>
        <v>0</v>
      </c>
      <c r="L858" s="10">
        <f>IFERROR(VLOOKUP(A858,'Reçete Altındakiler'!$A:$C,3,0),0)</f>
        <v>0</v>
      </c>
    </row>
    <row r="859" spans="1:12" x14ac:dyDescent="0.25">
      <c r="A859" s="8" t="s">
        <v>1195</v>
      </c>
      <c r="B859" s="1">
        <v>3</v>
      </c>
      <c r="C859" s="1">
        <v>4</v>
      </c>
      <c r="D859" s="1">
        <v>2.8</v>
      </c>
      <c r="E859" s="1">
        <v>11.2</v>
      </c>
      <c r="F859" s="10">
        <f>IFERROR(VLOOKUP(A859,'Sevinç 03.04.2023 1215'!$A:$F,5,0),0)</f>
        <v>0</v>
      </c>
      <c r="G859" s="10">
        <f>IFERROR(VLOOKUP(A859,'Sevinç 04.04.2023 0911'!$A:$D,4,0),0)</f>
        <v>0</v>
      </c>
      <c r="H859" s="10">
        <f>IFERROR(VLOOKUP(A859,'Onaya Sunulan Birim Fiyat'!$A:$C,3,0),0)</f>
        <v>2.8</v>
      </c>
      <c r="I859" s="10">
        <f>IFERROR(VLOOKUP(A859,'Eksik Birim Fiyat Satınalma'!$A:$E,5,0),0)</f>
        <v>0</v>
      </c>
      <c r="J859" s="10">
        <f>IFERROR(VLOOKUP(A859,'Eksik Birim Fiyat'!$A$2:$E$129,5,0),0)</f>
        <v>0</v>
      </c>
      <c r="K859" s="10">
        <f>IFERROR(VLOOKUP(A859,'Birim Fiyatı Olmayan Malzemeler'!$A$1:$C$128,3,0),0)</f>
        <v>0</v>
      </c>
      <c r="L859" s="10">
        <f>IFERROR(VLOOKUP(A859,'Reçete Altındakiler'!$A:$C,3,0),0)</f>
        <v>0</v>
      </c>
    </row>
    <row r="860" spans="1:12" x14ac:dyDescent="0.25">
      <c r="A860" s="8" t="s">
        <v>2376</v>
      </c>
      <c r="B860" s="1">
        <v>2</v>
      </c>
      <c r="C860" s="1">
        <v>120</v>
      </c>
      <c r="D860" s="1">
        <v>3.25</v>
      </c>
      <c r="E860" s="1">
        <v>390</v>
      </c>
      <c r="F860" s="10">
        <f>IFERROR(VLOOKUP(A860,'Sevinç 03.04.2023 1215'!$A:$F,5,0),0)</f>
        <v>0</v>
      </c>
      <c r="G860" s="10">
        <f>IFERROR(VLOOKUP(A860,'Sevinç 04.04.2023 0911'!$A:$D,4,0),0)</f>
        <v>0</v>
      </c>
      <c r="H860" s="10">
        <f>IFERROR(VLOOKUP(A860,'Onaya Sunulan Birim Fiyat'!$A:$C,3,0),0)</f>
        <v>3.25</v>
      </c>
      <c r="I860" s="10">
        <f>IFERROR(VLOOKUP(A860,'Eksik Birim Fiyat Satınalma'!$A:$E,5,0),0)</f>
        <v>0</v>
      </c>
      <c r="J860" s="10">
        <f>IFERROR(VLOOKUP(A860,'Eksik Birim Fiyat'!$A$2:$E$129,5,0),0)</f>
        <v>0</v>
      </c>
      <c r="K860" s="10">
        <f>IFERROR(VLOOKUP(A860,'Birim Fiyatı Olmayan Malzemeler'!$A$1:$C$128,3,0),0)</f>
        <v>0</v>
      </c>
      <c r="L860" s="10">
        <f>IFERROR(VLOOKUP(A860,'Reçete Altındakiler'!$A:$C,3,0),0)</f>
        <v>0</v>
      </c>
    </row>
    <row r="861" spans="1:12" x14ac:dyDescent="0.25">
      <c r="A861" s="8" t="s">
        <v>1357</v>
      </c>
      <c r="B861" s="1">
        <v>2</v>
      </c>
      <c r="C861" s="1">
        <v>138</v>
      </c>
      <c r="D861" s="1">
        <v>3.25</v>
      </c>
      <c r="E861" s="1">
        <v>448.5</v>
      </c>
      <c r="F861" s="10">
        <f>IFERROR(VLOOKUP(A861,'Sevinç 03.04.2023 1215'!$A:$F,5,0),0)</f>
        <v>0</v>
      </c>
      <c r="G861" s="10">
        <f>IFERROR(VLOOKUP(A861,'Sevinç 04.04.2023 0911'!$A:$D,4,0),0)</f>
        <v>0</v>
      </c>
      <c r="H861" s="10">
        <f>IFERROR(VLOOKUP(A861,'Onaya Sunulan Birim Fiyat'!$A:$C,3,0),0)</f>
        <v>3.25</v>
      </c>
      <c r="I861" s="10">
        <f>IFERROR(VLOOKUP(A861,'Eksik Birim Fiyat Satınalma'!$A:$E,5,0),0)</f>
        <v>0</v>
      </c>
      <c r="J861" s="10">
        <f>IFERROR(VLOOKUP(A861,'Eksik Birim Fiyat'!$A$2:$E$129,5,0),0)</f>
        <v>0</v>
      </c>
      <c r="K861" s="10">
        <f>IFERROR(VLOOKUP(A861,'Birim Fiyatı Olmayan Malzemeler'!$A$1:$C$128,3,0),0)</f>
        <v>0</v>
      </c>
      <c r="L861" s="10">
        <f>IFERROR(VLOOKUP(A861,'Reçete Altındakiler'!$A:$C,3,0),0)</f>
        <v>0</v>
      </c>
    </row>
    <row r="862" spans="1:12" x14ac:dyDescent="0.25">
      <c r="A862" s="8" t="s">
        <v>117</v>
      </c>
      <c r="B862" s="1">
        <v>2</v>
      </c>
      <c r="C862" s="1">
        <v>49</v>
      </c>
      <c r="D862" s="1">
        <v>1.58</v>
      </c>
      <c r="E862" s="1">
        <v>77.42</v>
      </c>
      <c r="F862" s="10">
        <f>IFERROR(VLOOKUP(A862,'Sevinç 03.04.2023 1215'!$A:$F,5,0),0)</f>
        <v>0</v>
      </c>
      <c r="G862" s="10">
        <f>IFERROR(VLOOKUP(A862,'Sevinç 04.04.2023 0911'!$A:$D,4,0),0)</f>
        <v>0</v>
      </c>
      <c r="H862" s="10">
        <f>IFERROR(VLOOKUP(A862,'Onaya Sunulan Birim Fiyat'!$A:$C,3,0),0)</f>
        <v>1.58</v>
      </c>
      <c r="I862" s="10">
        <f>IFERROR(VLOOKUP(A862,'Eksik Birim Fiyat Satınalma'!$A:$E,5,0),0)</f>
        <v>0</v>
      </c>
      <c r="J862" s="10">
        <f>IFERROR(VLOOKUP(A862,'Eksik Birim Fiyat'!$A$2:$E$129,5,0),0)</f>
        <v>0</v>
      </c>
      <c r="K862" s="10">
        <f>IFERROR(VLOOKUP(A862,'Birim Fiyatı Olmayan Malzemeler'!$A$1:$C$128,3,0),0)</f>
        <v>0</v>
      </c>
      <c r="L862" s="10">
        <f>IFERROR(VLOOKUP(A862,'Reçete Altındakiler'!$A:$C,3,0),0)</f>
        <v>0</v>
      </c>
    </row>
    <row r="863" spans="1:12" x14ac:dyDescent="0.25">
      <c r="A863" s="8" t="s">
        <v>117</v>
      </c>
      <c r="B863" s="1">
        <v>3</v>
      </c>
      <c r="C863" s="1">
        <v>15</v>
      </c>
      <c r="D863" s="1">
        <v>1.58</v>
      </c>
      <c r="E863" s="1">
        <v>23.7</v>
      </c>
      <c r="F863" s="10">
        <f>IFERROR(VLOOKUP(A863,'Sevinç 03.04.2023 1215'!$A:$F,5,0),0)</f>
        <v>0</v>
      </c>
      <c r="G863" s="10">
        <f>IFERROR(VLOOKUP(A863,'Sevinç 04.04.2023 0911'!$A:$D,4,0),0)</f>
        <v>0</v>
      </c>
      <c r="H863" s="10">
        <f>IFERROR(VLOOKUP(A863,'Onaya Sunulan Birim Fiyat'!$A:$C,3,0),0)</f>
        <v>1.58</v>
      </c>
      <c r="I863" s="10">
        <f>IFERROR(VLOOKUP(A863,'Eksik Birim Fiyat Satınalma'!$A:$E,5,0),0)</f>
        <v>0</v>
      </c>
      <c r="J863" s="10">
        <f>IFERROR(VLOOKUP(A863,'Eksik Birim Fiyat'!$A$2:$E$129,5,0),0)</f>
        <v>0</v>
      </c>
      <c r="K863" s="10">
        <f>IFERROR(VLOOKUP(A863,'Birim Fiyatı Olmayan Malzemeler'!$A$1:$C$128,3,0),0)</f>
        <v>0</v>
      </c>
      <c r="L863" s="10">
        <f>IFERROR(VLOOKUP(A863,'Reçete Altındakiler'!$A:$C,3,0),0)</f>
        <v>0</v>
      </c>
    </row>
    <row r="864" spans="1:12" x14ac:dyDescent="0.25">
      <c r="A864" s="8" t="s">
        <v>1196</v>
      </c>
      <c r="B864" s="1">
        <v>2</v>
      </c>
      <c r="C864" s="1">
        <v>50</v>
      </c>
      <c r="D864" s="1">
        <v>2.8</v>
      </c>
      <c r="E864" s="1">
        <v>140</v>
      </c>
      <c r="F864" s="10">
        <f>IFERROR(VLOOKUP(A864,'Sevinç 03.04.2023 1215'!$A:$F,5,0),0)</f>
        <v>0</v>
      </c>
      <c r="G864" s="10">
        <f>IFERROR(VLOOKUP(A864,'Sevinç 04.04.2023 0911'!$A:$D,4,0),0)</f>
        <v>0</v>
      </c>
      <c r="H864" s="10">
        <f>IFERROR(VLOOKUP(A864,'Onaya Sunulan Birim Fiyat'!$A:$C,3,0),0)</f>
        <v>2.8</v>
      </c>
      <c r="I864" s="10">
        <f>IFERROR(VLOOKUP(A864,'Eksik Birim Fiyat Satınalma'!$A:$E,5,0),0)</f>
        <v>0</v>
      </c>
      <c r="J864" s="10">
        <f>IFERROR(VLOOKUP(A864,'Eksik Birim Fiyat'!$A$2:$E$129,5,0),0)</f>
        <v>0</v>
      </c>
      <c r="K864" s="10">
        <f>IFERROR(VLOOKUP(A864,'Birim Fiyatı Olmayan Malzemeler'!$A$1:$C$128,3,0),0)</f>
        <v>0</v>
      </c>
      <c r="L864" s="10">
        <f>IFERROR(VLOOKUP(A864,'Reçete Altındakiler'!$A:$C,3,0),0)</f>
        <v>0</v>
      </c>
    </row>
    <row r="865" spans="1:12" x14ac:dyDescent="0.25">
      <c r="A865" s="8" t="s">
        <v>1196</v>
      </c>
      <c r="B865" s="1">
        <v>3</v>
      </c>
      <c r="C865" s="1">
        <v>30</v>
      </c>
      <c r="D865" s="1">
        <v>2.8</v>
      </c>
      <c r="E865" s="1">
        <v>84</v>
      </c>
      <c r="F865" s="10">
        <f>IFERROR(VLOOKUP(A865,'Sevinç 03.04.2023 1215'!$A:$F,5,0),0)</f>
        <v>0</v>
      </c>
      <c r="G865" s="10">
        <f>IFERROR(VLOOKUP(A865,'Sevinç 04.04.2023 0911'!$A:$D,4,0),0)</f>
        <v>0</v>
      </c>
      <c r="H865" s="10">
        <f>IFERROR(VLOOKUP(A865,'Onaya Sunulan Birim Fiyat'!$A:$C,3,0),0)</f>
        <v>2.8</v>
      </c>
      <c r="I865" s="10">
        <f>IFERROR(VLOOKUP(A865,'Eksik Birim Fiyat Satınalma'!$A:$E,5,0),0)</f>
        <v>0</v>
      </c>
      <c r="J865" s="10">
        <f>IFERROR(VLOOKUP(A865,'Eksik Birim Fiyat'!$A$2:$E$129,5,0),0)</f>
        <v>0</v>
      </c>
      <c r="K865" s="10">
        <f>IFERROR(VLOOKUP(A865,'Birim Fiyatı Olmayan Malzemeler'!$A$1:$C$128,3,0),0)</f>
        <v>0</v>
      </c>
      <c r="L865" s="10">
        <f>IFERROR(VLOOKUP(A865,'Reçete Altındakiler'!$A:$C,3,0),0)</f>
        <v>0</v>
      </c>
    </row>
    <row r="866" spans="1:12" x14ac:dyDescent="0.25">
      <c r="A866" s="8" t="s">
        <v>1197</v>
      </c>
      <c r="B866" s="1">
        <v>2</v>
      </c>
      <c r="C866" s="1">
        <v>88</v>
      </c>
      <c r="D866" s="1">
        <v>3.25</v>
      </c>
      <c r="E866" s="1">
        <v>286</v>
      </c>
      <c r="F866" s="10">
        <f>IFERROR(VLOOKUP(A866,'Sevinç 03.04.2023 1215'!$A:$F,5,0),0)</f>
        <v>0</v>
      </c>
      <c r="G866" s="10">
        <f>IFERROR(VLOOKUP(A866,'Sevinç 04.04.2023 0911'!$A:$D,4,0),0)</f>
        <v>0</v>
      </c>
      <c r="H866" s="10">
        <f>IFERROR(VLOOKUP(A866,'Onaya Sunulan Birim Fiyat'!$A:$C,3,0),0)</f>
        <v>3.25</v>
      </c>
      <c r="I866" s="10">
        <f>IFERROR(VLOOKUP(A866,'Eksik Birim Fiyat Satınalma'!$A:$E,5,0),0)</f>
        <v>0</v>
      </c>
      <c r="J866" s="10">
        <f>IFERROR(VLOOKUP(A866,'Eksik Birim Fiyat'!$A$2:$E$129,5,0),0)</f>
        <v>0</v>
      </c>
      <c r="K866" s="10">
        <f>IFERROR(VLOOKUP(A866,'Birim Fiyatı Olmayan Malzemeler'!$A$1:$C$128,3,0),0)</f>
        <v>0</v>
      </c>
      <c r="L866" s="10">
        <f>IFERROR(VLOOKUP(A866,'Reçete Altındakiler'!$A:$C,3,0),0)</f>
        <v>0</v>
      </c>
    </row>
    <row r="867" spans="1:12" x14ac:dyDescent="0.25">
      <c r="A867" s="8" t="s">
        <v>286</v>
      </c>
      <c r="B867" s="1">
        <v>2</v>
      </c>
      <c r="C867" s="1">
        <v>1400</v>
      </c>
      <c r="D867" s="1">
        <v>7.0000000000000007E-2</v>
      </c>
      <c r="E867" s="1">
        <v>98</v>
      </c>
      <c r="F867" s="10">
        <f>IFERROR(VLOOKUP(A867,'Sevinç 03.04.2023 1215'!$A:$F,5,0),0)</f>
        <v>0</v>
      </c>
      <c r="G867" s="10">
        <f>IFERROR(VLOOKUP(A867,'Sevinç 04.04.2023 0911'!$A:$D,4,0),0)</f>
        <v>0</v>
      </c>
      <c r="H867" s="10">
        <f>IFERROR(VLOOKUP(A867,'Onaya Sunulan Birim Fiyat'!$A:$C,3,0),0)</f>
        <v>7.0000000000000007E-2</v>
      </c>
      <c r="I867" s="10">
        <f>IFERROR(VLOOKUP(A867,'Eksik Birim Fiyat Satınalma'!$A:$E,5,0),0)</f>
        <v>0</v>
      </c>
      <c r="J867" s="10">
        <f>IFERROR(VLOOKUP(A867,'Eksik Birim Fiyat'!$A$2:$E$129,5,0),0)</f>
        <v>0</v>
      </c>
      <c r="K867" s="10">
        <f>IFERROR(VLOOKUP(A867,'Birim Fiyatı Olmayan Malzemeler'!$A$1:$C$128,3,0),0)</f>
        <v>0</v>
      </c>
      <c r="L867" s="10">
        <f>IFERROR(VLOOKUP(A867,'Reçete Altındakiler'!$A:$C,3,0),0)</f>
        <v>0</v>
      </c>
    </row>
    <row r="868" spans="1:12" x14ac:dyDescent="0.25">
      <c r="A868" s="8" t="s">
        <v>286</v>
      </c>
      <c r="B868" s="1">
        <v>3</v>
      </c>
      <c r="C868" s="1">
        <v>728</v>
      </c>
      <c r="D868" s="1">
        <v>7.0000000000000007E-2</v>
      </c>
      <c r="E868" s="1">
        <v>50.96</v>
      </c>
      <c r="F868" s="10">
        <f>IFERROR(VLOOKUP(A868,'Sevinç 03.04.2023 1215'!$A:$F,5,0),0)</f>
        <v>0</v>
      </c>
      <c r="G868" s="10">
        <f>IFERROR(VLOOKUP(A868,'Sevinç 04.04.2023 0911'!$A:$D,4,0),0)</f>
        <v>0</v>
      </c>
      <c r="H868" s="10">
        <f>IFERROR(VLOOKUP(A868,'Onaya Sunulan Birim Fiyat'!$A:$C,3,0),0)</f>
        <v>7.0000000000000007E-2</v>
      </c>
      <c r="I868" s="10">
        <f>IFERROR(VLOOKUP(A868,'Eksik Birim Fiyat Satınalma'!$A:$E,5,0),0)</f>
        <v>0</v>
      </c>
      <c r="J868" s="10">
        <f>IFERROR(VLOOKUP(A868,'Eksik Birim Fiyat'!$A$2:$E$129,5,0),0)</f>
        <v>0</v>
      </c>
      <c r="K868" s="10">
        <f>IFERROR(VLOOKUP(A868,'Birim Fiyatı Olmayan Malzemeler'!$A$1:$C$128,3,0),0)</f>
        <v>0</v>
      </c>
      <c r="L868" s="10">
        <f>IFERROR(VLOOKUP(A868,'Reçete Altındakiler'!$A:$C,3,0),0)</f>
        <v>0</v>
      </c>
    </row>
    <row r="869" spans="1:12" x14ac:dyDescent="0.25">
      <c r="A869" s="8" t="s">
        <v>1001</v>
      </c>
      <c r="B869" s="1">
        <v>2</v>
      </c>
      <c r="C869" s="1">
        <v>59</v>
      </c>
      <c r="D869" s="1">
        <v>0.53</v>
      </c>
      <c r="E869" s="1">
        <v>31.27</v>
      </c>
      <c r="F869" s="10">
        <f>IFERROR(VLOOKUP(A869,'Sevinç 03.04.2023 1215'!$A:$F,5,0),0)</f>
        <v>0</v>
      </c>
      <c r="G869" s="10">
        <f>IFERROR(VLOOKUP(A869,'Sevinç 04.04.2023 0911'!$A:$D,4,0),0)</f>
        <v>0</v>
      </c>
      <c r="H869" s="10">
        <f>IFERROR(VLOOKUP(A869,'Onaya Sunulan Birim Fiyat'!$A:$C,3,0),0)</f>
        <v>0.53</v>
      </c>
      <c r="I869" s="10">
        <f>IFERROR(VLOOKUP(A869,'Eksik Birim Fiyat Satınalma'!$A:$E,5,0),0)</f>
        <v>0</v>
      </c>
      <c r="J869" s="10">
        <f>IFERROR(VLOOKUP(A869,'Eksik Birim Fiyat'!$A$2:$E$129,5,0),0)</f>
        <v>0</v>
      </c>
      <c r="K869" s="10">
        <f>IFERROR(VLOOKUP(A869,'Birim Fiyatı Olmayan Malzemeler'!$A$1:$C$128,3,0),0)</f>
        <v>0</v>
      </c>
      <c r="L869" s="10">
        <f>IFERROR(VLOOKUP(A869,'Reçete Altındakiler'!$A:$C,3,0),0)</f>
        <v>0</v>
      </c>
    </row>
    <row r="870" spans="1:12" x14ac:dyDescent="0.25">
      <c r="A870" s="8" t="s">
        <v>1358</v>
      </c>
      <c r="B870" s="1">
        <v>2</v>
      </c>
      <c r="C870" s="1">
        <v>129</v>
      </c>
      <c r="D870" s="1">
        <v>5.25</v>
      </c>
      <c r="E870" s="1">
        <v>677.25</v>
      </c>
      <c r="F870" s="10">
        <f>IFERROR(VLOOKUP(A870,'Sevinç 03.04.2023 1215'!$A:$F,5,0),0)</f>
        <v>0</v>
      </c>
      <c r="G870" s="10">
        <f>IFERROR(VLOOKUP(A870,'Sevinç 04.04.2023 0911'!$A:$D,4,0),0)</f>
        <v>0</v>
      </c>
      <c r="H870" s="10">
        <f>IFERROR(VLOOKUP(A870,'Onaya Sunulan Birim Fiyat'!$A:$C,3,0),0)</f>
        <v>5.25</v>
      </c>
      <c r="I870" s="10">
        <f>IFERROR(VLOOKUP(A870,'Eksik Birim Fiyat Satınalma'!$A:$E,5,0),0)</f>
        <v>0</v>
      </c>
      <c r="J870" s="10">
        <f>IFERROR(VLOOKUP(A870,'Eksik Birim Fiyat'!$A$2:$E$129,5,0),0)</f>
        <v>0</v>
      </c>
      <c r="K870" s="10">
        <f>IFERROR(VLOOKUP(A870,'Birim Fiyatı Olmayan Malzemeler'!$A$1:$C$128,3,0),0)</f>
        <v>0</v>
      </c>
      <c r="L870" s="10">
        <f>IFERROR(VLOOKUP(A870,'Reçete Altındakiler'!$A:$C,3,0),0)</f>
        <v>0</v>
      </c>
    </row>
    <row r="871" spans="1:12" x14ac:dyDescent="0.25">
      <c r="A871" s="8" t="s">
        <v>1002</v>
      </c>
      <c r="B871" s="1">
        <v>2</v>
      </c>
      <c r="C871" s="1">
        <v>102</v>
      </c>
      <c r="D871" s="1">
        <v>5.25</v>
      </c>
      <c r="E871" s="1">
        <v>535.5</v>
      </c>
      <c r="F871" s="10">
        <f>IFERROR(VLOOKUP(A871,'Sevinç 03.04.2023 1215'!$A:$F,5,0),0)</f>
        <v>0</v>
      </c>
      <c r="G871" s="10">
        <f>IFERROR(VLOOKUP(A871,'Sevinç 04.04.2023 0911'!$A:$D,4,0),0)</f>
        <v>0</v>
      </c>
      <c r="H871" s="10">
        <f>IFERROR(VLOOKUP(A871,'Onaya Sunulan Birim Fiyat'!$A:$C,3,0),0)</f>
        <v>5.25</v>
      </c>
      <c r="I871" s="10">
        <f>IFERROR(VLOOKUP(A871,'Eksik Birim Fiyat Satınalma'!$A:$E,5,0),0)</f>
        <v>0</v>
      </c>
      <c r="J871" s="10">
        <f>IFERROR(VLOOKUP(A871,'Eksik Birim Fiyat'!$A$2:$E$129,5,0),0)</f>
        <v>0</v>
      </c>
      <c r="K871" s="10">
        <f>IFERROR(VLOOKUP(A871,'Birim Fiyatı Olmayan Malzemeler'!$A$1:$C$128,3,0),0)</f>
        <v>0</v>
      </c>
      <c r="L871" s="10">
        <f>IFERROR(VLOOKUP(A871,'Reçete Altındakiler'!$A:$C,3,0),0)</f>
        <v>0</v>
      </c>
    </row>
    <row r="872" spans="1:12" x14ac:dyDescent="0.25">
      <c r="A872" s="8" t="s">
        <v>118</v>
      </c>
      <c r="B872" s="1">
        <v>2</v>
      </c>
      <c r="C872" s="1">
        <v>2700</v>
      </c>
      <c r="D872" s="1">
        <v>0.39</v>
      </c>
      <c r="E872" s="1">
        <v>1053</v>
      </c>
      <c r="F872" s="10">
        <f>IFERROR(VLOOKUP(A872,'Sevinç 03.04.2023 1215'!$A:$F,5,0),0)</f>
        <v>0</v>
      </c>
      <c r="G872" s="10">
        <f>IFERROR(VLOOKUP(A872,'Sevinç 04.04.2023 0911'!$A:$D,4,0),0)</f>
        <v>0</v>
      </c>
      <c r="H872" s="10">
        <f>IFERROR(VLOOKUP(A872,'Onaya Sunulan Birim Fiyat'!$A:$C,3,0),0)</f>
        <v>0.39</v>
      </c>
      <c r="I872" s="10">
        <f>IFERROR(VLOOKUP(A872,'Eksik Birim Fiyat Satınalma'!$A:$E,5,0),0)</f>
        <v>0</v>
      </c>
      <c r="J872" s="10">
        <f>IFERROR(VLOOKUP(A872,'Eksik Birim Fiyat'!$A$2:$E$129,5,0),0)</f>
        <v>0</v>
      </c>
      <c r="K872" s="10">
        <f>IFERROR(VLOOKUP(A872,'Birim Fiyatı Olmayan Malzemeler'!$A$1:$C$128,3,0),0)</f>
        <v>0</v>
      </c>
      <c r="L872" s="10">
        <f>IFERROR(VLOOKUP(A872,'Reçete Altındakiler'!$A:$C,3,0),0)</f>
        <v>0</v>
      </c>
    </row>
    <row r="873" spans="1:12" x14ac:dyDescent="0.25">
      <c r="A873" s="8" t="s">
        <v>118</v>
      </c>
      <c r="B873" s="1">
        <v>3</v>
      </c>
      <c r="C873" s="1">
        <v>115</v>
      </c>
      <c r="D873" s="1">
        <v>0.39</v>
      </c>
      <c r="E873" s="1">
        <v>44.85</v>
      </c>
      <c r="F873" s="10">
        <f>IFERROR(VLOOKUP(A873,'Sevinç 03.04.2023 1215'!$A:$F,5,0),0)</f>
        <v>0</v>
      </c>
      <c r="G873" s="10">
        <f>IFERROR(VLOOKUP(A873,'Sevinç 04.04.2023 0911'!$A:$D,4,0),0)</f>
        <v>0</v>
      </c>
      <c r="H873" s="10">
        <f>IFERROR(VLOOKUP(A873,'Onaya Sunulan Birim Fiyat'!$A:$C,3,0),0)</f>
        <v>0.39</v>
      </c>
      <c r="I873" s="10">
        <f>IFERROR(VLOOKUP(A873,'Eksik Birim Fiyat Satınalma'!$A:$E,5,0),0)</f>
        <v>0</v>
      </c>
      <c r="J873" s="10">
        <f>IFERROR(VLOOKUP(A873,'Eksik Birim Fiyat'!$A$2:$E$129,5,0),0)</f>
        <v>0</v>
      </c>
      <c r="K873" s="10">
        <f>IFERROR(VLOOKUP(A873,'Birim Fiyatı Olmayan Malzemeler'!$A$1:$C$128,3,0),0)</f>
        <v>0</v>
      </c>
      <c r="L873" s="10">
        <f>IFERROR(VLOOKUP(A873,'Reçete Altındakiler'!$A:$C,3,0),0)</f>
        <v>0</v>
      </c>
    </row>
    <row r="874" spans="1:12" x14ac:dyDescent="0.25">
      <c r="A874" s="8" t="s">
        <v>119</v>
      </c>
      <c r="B874" s="1">
        <v>2</v>
      </c>
      <c r="C874" s="1">
        <v>216</v>
      </c>
      <c r="D874" s="1">
        <v>2.85</v>
      </c>
      <c r="E874" s="1">
        <v>615.6</v>
      </c>
      <c r="F874" s="10">
        <f>IFERROR(VLOOKUP(A874,'Sevinç 03.04.2023 1215'!$A:$F,5,0),0)</f>
        <v>0</v>
      </c>
      <c r="G874" s="10">
        <f>IFERROR(VLOOKUP(A874,'Sevinç 04.04.2023 0911'!$A:$D,4,0),0)</f>
        <v>0</v>
      </c>
      <c r="H874" s="10">
        <f>IFERROR(VLOOKUP(A874,'Onaya Sunulan Birim Fiyat'!$A:$C,3,0),0)</f>
        <v>2.85</v>
      </c>
      <c r="I874" s="10">
        <f>IFERROR(VLOOKUP(A874,'Eksik Birim Fiyat Satınalma'!$A:$E,5,0),0)</f>
        <v>0</v>
      </c>
      <c r="J874" s="10">
        <f>IFERROR(VLOOKUP(A874,'Eksik Birim Fiyat'!$A$2:$E$129,5,0),0)</f>
        <v>0</v>
      </c>
      <c r="K874" s="10">
        <f>IFERROR(VLOOKUP(A874,'Birim Fiyatı Olmayan Malzemeler'!$A$1:$C$128,3,0),0)</f>
        <v>0</v>
      </c>
      <c r="L874" s="10">
        <f>IFERROR(VLOOKUP(A874,'Reçete Altındakiler'!$A:$C,3,0),0)</f>
        <v>0</v>
      </c>
    </row>
    <row r="875" spans="1:12" x14ac:dyDescent="0.25">
      <c r="A875" s="8" t="s">
        <v>120</v>
      </c>
      <c r="B875" s="1">
        <v>2</v>
      </c>
      <c r="C875" s="1">
        <v>2360</v>
      </c>
      <c r="D875" s="1">
        <v>0.33</v>
      </c>
      <c r="E875" s="1">
        <v>778.8</v>
      </c>
      <c r="F875" s="10">
        <f>IFERROR(VLOOKUP(A875,'Sevinç 03.04.2023 1215'!$A:$F,5,0),0)</f>
        <v>0</v>
      </c>
      <c r="G875" s="10">
        <f>IFERROR(VLOOKUP(A875,'Sevinç 04.04.2023 0911'!$A:$D,4,0),0)</f>
        <v>0</v>
      </c>
      <c r="H875" s="10">
        <f>IFERROR(VLOOKUP(A875,'Onaya Sunulan Birim Fiyat'!$A:$C,3,0),0)</f>
        <v>0.33</v>
      </c>
      <c r="I875" s="10">
        <f>IFERROR(VLOOKUP(A875,'Eksik Birim Fiyat Satınalma'!$A:$E,5,0),0)</f>
        <v>0</v>
      </c>
      <c r="J875" s="10">
        <f>IFERROR(VLOOKUP(A875,'Eksik Birim Fiyat'!$A$2:$E$129,5,0),0)</f>
        <v>0</v>
      </c>
      <c r="K875" s="10">
        <f>IFERROR(VLOOKUP(A875,'Birim Fiyatı Olmayan Malzemeler'!$A$1:$C$128,3,0),0)</f>
        <v>0</v>
      </c>
      <c r="L875" s="10">
        <f>IFERROR(VLOOKUP(A875,'Reçete Altındakiler'!$A:$C,3,0),0)</f>
        <v>0</v>
      </c>
    </row>
    <row r="876" spans="1:12" x14ac:dyDescent="0.25">
      <c r="A876" s="8" t="s">
        <v>120</v>
      </c>
      <c r="B876" s="1">
        <v>3</v>
      </c>
      <c r="C876" s="1">
        <v>72</v>
      </c>
      <c r="D876" s="1">
        <v>0.33</v>
      </c>
      <c r="E876" s="1">
        <v>23.76</v>
      </c>
      <c r="F876" s="10">
        <f>IFERROR(VLOOKUP(A876,'Sevinç 03.04.2023 1215'!$A:$F,5,0),0)</f>
        <v>0</v>
      </c>
      <c r="G876" s="10">
        <f>IFERROR(VLOOKUP(A876,'Sevinç 04.04.2023 0911'!$A:$D,4,0),0)</f>
        <v>0</v>
      </c>
      <c r="H876" s="10">
        <f>IFERROR(VLOOKUP(A876,'Onaya Sunulan Birim Fiyat'!$A:$C,3,0),0)</f>
        <v>0.33</v>
      </c>
      <c r="I876" s="10">
        <f>IFERROR(VLOOKUP(A876,'Eksik Birim Fiyat Satınalma'!$A:$E,5,0),0)</f>
        <v>0</v>
      </c>
      <c r="J876" s="10">
        <f>IFERROR(VLOOKUP(A876,'Eksik Birim Fiyat'!$A$2:$E$129,5,0),0)</f>
        <v>0</v>
      </c>
      <c r="K876" s="10">
        <f>IFERROR(VLOOKUP(A876,'Birim Fiyatı Olmayan Malzemeler'!$A$1:$C$128,3,0),0)</f>
        <v>0</v>
      </c>
      <c r="L876" s="10">
        <f>IFERROR(VLOOKUP(A876,'Reçete Altındakiler'!$A:$C,3,0),0)</f>
        <v>0</v>
      </c>
    </row>
    <row r="877" spans="1:12" x14ac:dyDescent="0.25">
      <c r="A877" s="8" t="s">
        <v>709</v>
      </c>
      <c r="B877" s="1">
        <v>2</v>
      </c>
      <c r="C877" s="1">
        <v>351</v>
      </c>
      <c r="D877" s="1">
        <v>6.35</v>
      </c>
      <c r="E877" s="1">
        <v>2228.85</v>
      </c>
      <c r="F877" s="10">
        <f>IFERROR(VLOOKUP(A877,'Sevinç 03.04.2023 1215'!$A:$F,5,0),0)</f>
        <v>0</v>
      </c>
      <c r="G877" s="10">
        <f>IFERROR(VLOOKUP(A877,'Sevinç 04.04.2023 0911'!$A:$D,4,0),0)</f>
        <v>0</v>
      </c>
      <c r="H877" s="10">
        <f>IFERROR(VLOOKUP(A877,'Onaya Sunulan Birim Fiyat'!$A:$C,3,0),0)</f>
        <v>6.35</v>
      </c>
      <c r="I877" s="10">
        <f>IFERROR(VLOOKUP(A877,'Eksik Birim Fiyat Satınalma'!$A:$E,5,0),0)</f>
        <v>0</v>
      </c>
      <c r="J877" s="10">
        <f>IFERROR(VLOOKUP(A877,'Eksik Birim Fiyat'!$A$2:$E$129,5,0),0)</f>
        <v>0</v>
      </c>
      <c r="K877" s="10">
        <f>IFERROR(VLOOKUP(A877,'Birim Fiyatı Olmayan Malzemeler'!$A$1:$C$128,3,0),0)</f>
        <v>0</v>
      </c>
      <c r="L877" s="10">
        <f>IFERROR(VLOOKUP(A877,'Reçete Altındakiler'!$A:$C,3,0),0)</f>
        <v>0</v>
      </c>
    </row>
    <row r="878" spans="1:12" x14ac:dyDescent="0.25">
      <c r="A878" s="8" t="s">
        <v>709</v>
      </c>
      <c r="B878" s="1">
        <v>3</v>
      </c>
      <c r="C878" s="1">
        <v>10</v>
      </c>
      <c r="D878" s="1">
        <v>6.35</v>
      </c>
      <c r="E878" s="1">
        <v>63.5</v>
      </c>
      <c r="F878" s="10">
        <f>IFERROR(VLOOKUP(A878,'Sevinç 03.04.2023 1215'!$A:$F,5,0),0)</f>
        <v>0</v>
      </c>
      <c r="G878" s="10">
        <f>IFERROR(VLOOKUP(A878,'Sevinç 04.04.2023 0911'!$A:$D,4,0),0)</f>
        <v>0</v>
      </c>
      <c r="H878" s="10">
        <f>IFERROR(VLOOKUP(A878,'Onaya Sunulan Birim Fiyat'!$A:$C,3,0),0)</f>
        <v>6.35</v>
      </c>
      <c r="I878" s="10">
        <f>IFERROR(VLOOKUP(A878,'Eksik Birim Fiyat Satınalma'!$A:$E,5,0),0)</f>
        <v>0</v>
      </c>
      <c r="J878" s="10">
        <f>IFERROR(VLOOKUP(A878,'Eksik Birim Fiyat'!$A$2:$E$129,5,0),0)</f>
        <v>0</v>
      </c>
      <c r="K878" s="10">
        <f>IFERROR(VLOOKUP(A878,'Birim Fiyatı Olmayan Malzemeler'!$A$1:$C$128,3,0),0)</f>
        <v>0</v>
      </c>
      <c r="L878" s="10">
        <f>IFERROR(VLOOKUP(A878,'Reçete Altındakiler'!$A:$C,3,0),0)</f>
        <v>0</v>
      </c>
    </row>
    <row r="879" spans="1:12" x14ac:dyDescent="0.25">
      <c r="A879" s="8" t="s">
        <v>710</v>
      </c>
      <c r="B879" s="1">
        <v>2</v>
      </c>
      <c r="C879" s="1">
        <v>177</v>
      </c>
      <c r="D879" s="1">
        <v>0.33</v>
      </c>
      <c r="E879" s="1">
        <v>58.41</v>
      </c>
      <c r="F879" s="10">
        <f>IFERROR(VLOOKUP(A879,'Sevinç 03.04.2023 1215'!$A:$F,5,0),0)</f>
        <v>0</v>
      </c>
      <c r="G879" s="10">
        <f>IFERROR(VLOOKUP(A879,'Sevinç 04.04.2023 0911'!$A:$D,4,0),0)</f>
        <v>0</v>
      </c>
      <c r="H879" s="10">
        <f>IFERROR(VLOOKUP(A879,'Onaya Sunulan Birim Fiyat'!$A:$C,3,0),0)</f>
        <v>0.33</v>
      </c>
      <c r="I879" s="10">
        <f>IFERROR(VLOOKUP(A879,'Eksik Birim Fiyat Satınalma'!$A:$E,5,0),0)</f>
        <v>0</v>
      </c>
      <c r="J879" s="10">
        <f>IFERROR(VLOOKUP(A879,'Eksik Birim Fiyat'!$A$2:$E$129,5,0),0)</f>
        <v>0</v>
      </c>
      <c r="K879" s="10">
        <f>IFERROR(VLOOKUP(A879,'Birim Fiyatı Olmayan Malzemeler'!$A$1:$C$128,3,0),0)</f>
        <v>0</v>
      </c>
      <c r="L879" s="10">
        <f>IFERROR(VLOOKUP(A879,'Reçete Altındakiler'!$A:$C,3,0),0)</f>
        <v>0</v>
      </c>
    </row>
    <row r="880" spans="1:12" x14ac:dyDescent="0.25">
      <c r="A880" s="8" t="s">
        <v>710</v>
      </c>
      <c r="B880" s="1">
        <v>3</v>
      </c>
      <c r="C880" s="1">
        <v>150</v>
      </c>
      <c r="D880" s="1">
        <v>0.33</v>
      </c>
      <c r="E880" s="1">
        <v>49.5</v>
      </c>
      <c r="F880" s="10">
        <f>IFERROR(VLOOKUP(A880,'Sevinç 03.04.2023 1215'!$A:$F,5,0),0)</f>
        <v>0</v>
      </c>
      <c r="G880" s="10">
        <f>IFERROR(VLOOKUP(A880,'Sevinç 04.04.2023 0911'!$A:$D,4,0),0)</f>
        <v>0</v>
      </c>
      <c r="H880" s="10">
        <f>IFERROR(VLOOKUP(A880,'Onaya Sunulan Birim Fiyat'!$A:$C,3,0),0)</f>
        <v>0.33</v>
      </c>
      <c r="I880" s="10">
        <f>IFERROR(VLOOKUP(A880,'Eksik Birim Fiyat Satınalma'!$A:$E,5,0),0)</f>
        <v>0</v>
      </c>
      <c r="J880" s="10">
        <f>IFERROR(VLOOKUP(A880,'Eksik Birim Fiyat'!$A$2:$E$129,5,0),0)</f>
        <v>0</v>
      </c>
      <c r="K880" s="10">
        <f>IFERROR(VLOOKUP(A880,'Birim Fiyatı Olmayan Malzemeler'!$A$1:$C$128,3,0),0)</f>
        <v>0</v>
      </c>
      <c r="L880" s="10">
        <f>IFERROR(VLOOKUP(A880,'Reçete Altındakiler'!$A:$C,3,0),0)</f>
        <v>0</v>
      </c>
    </row>
    <row r="881" spans="1:12" x14ac:dyDescent="0.25">
      <c r="A881" s="8" t="s">
        <v>1003</v>
      </c>
      <c r="B881" s="1">
        <v>2</v>
      </c>
      <c r="C881" s="1">
        <v>417</v>
      </c>
      <c r="D881" s="1">
        <v>1.75</v>
      </c>
      <c r="E881" s="1">
        <v>729.75</v>
      </c>
      <c r="F881" s="10">
        <f>IFERROR(VLOOKUP(A881,'Sevinç 03.04.2023 1215'!$A:$F,5,0),0)</f>
        <v>0</v>
      </c>
      <c r="G881" s="10">
        <f>IFERROR(VLOOKUP(A881,'Sevinç 04.04.2023 0911'!$A:$D,4,0),0)</f>
        <v>0</v>
      </c>
      <c r="H881" s="10">
        <f>IFERROR(VLOOKUP(A881,'Onaya Sunulan Birim Fiyat'!$A:$C,3,0),0)</f>
        <v>1.75</v>
      </c>
      <c r="I881" s="10">
        <f>IFERROR(VLOOKUP(A881,'Eksik Birim Fiyat Satınalma'!$A:$E,5,0),0)</f>
        <v>0</v>
      </c>
      <c r="J881" s="10">
        <f>IFERROR(VLOOKUP(A881,'Eksik Birim Fiyat'!$A$2:$E$129,5,0),0)</f>
        <v>0</v>
      </c>
      <c r="K881" s="10">
        <f>IFERROR(VLOOKUP(A881,'Birim Fiyatı Olmayan Malzemeler'!$A$1:$C$128,3,0),0)</f>
        <v>0</v>
      </c>
      <c r="L881" s="10">
        <f>IFERROR(VLOOKUP(A881,'Reçete Altındakiler'!$A:$C,3,0),0)</f>
        <v>0</v>
      </c>
    </row>
    <row r="882" spans="1:12" x14ac:dyDescent="0.25">
      <c r="A882" s="8" t="s">
        <v>1359</v>
      </c>
      <c r="B882" s="1">
        <v>2</v>
      </c>
      <c r="C882" s="1">
        <v>12300</v>
      </c>
      <c r="D882" s="1">
        <v>0.04</v>
      </c>
      <c r="E882" s="1">
        <v>492</v>
      </c>
      <c r="F882" s="10">
        <f>IFERROR(VLOOKUP(A882,'Sevinç 03.04.2023 1215'!$A:$F,5,0),0)</f>
        <v>0</v>
      </c>
      <c r="G882" s="10">
        <f>IFERROR(VLOOKUP(A882,'Sevinç 04.04.2023 0911'!$A:$D,4,0),0)</f>
        <v>0</v>
      </c>
      <c r="H882" s="10">
        <f>IFERROR(VLOOKUP(A882,'Onaya Sunulan Birim Fiyat'!$A:$C,3,0),0)</f>
        <v>0.04</v>
      </c>
      <c r="I882" s="10">
        <f>IFERROR(VLOOKUP(A882,'Eksik Birim Fiyat Satınalma'!$A:$E,5,0),0)</f>
        <v>0</v>
      </c>
      <c r="J882" s="10">
        <f>IFERROR(VLOOKUP(A882,'Eksik Birim Fiyat'!$A$2:$E$129,5,0),0)</f>
        <v>0</v>
      </c>
      <c r="K882" s="10">
        <f>IFERROR(VLOOKUP(A882,'Birim Fiyatı Olmayan Malzemeler'!$A$1:$C$128,3,0),0)</f>
        <v>0</v>
      </c>
      <c r="L882" s="10">
        <f>IFERROR(VLOOKUP(A882,'Reçete Altındakiler'!$A:$C,3,0),0)</f>
        <v>0</v>
      </c>
    </row>
    <row r="883" spans="1:12" x14ac:dyDescent="0.25">
      <c r="A883" s="8" t="s">
        <v>121</v>
      </c>
      <c r="B883" s="1">
        <v>2</v>
      </c>
      <c r="C883" s="1">
        <v>1839</v>
      </c>
      <c r="D883" s="1">
        <v>2.25</v>
      </c>
      <c r="E883" s="1">
        <v>4137.75</v>
      </c>
      <c r="F883" s="10">
        <f>IFERROR(VLOOKUP(A883,'Sevinç 03.04.2023 1215'!$A:$F,5,0),0)</f>
        <v>0</v>
      </c>
      <c r="G883" s="10">
        <f>IFERROR(VLOOKUP(A883,'Sevinç 04.04.2023 0911'!$A:$D,4,0),0)</f>
        <v>0</v>
      </c>
      <c r="H883" s="10">
        <f>IFERROR(VLOOKUP(A883,'Onaya Sunulan Birim Fiyat'!$A:$C,3,0),0)</f>
        <v>2.25</v>
      </c>
      <c r="I883" s="10">
        <f>IFERROR(VLOOKUP(A883,'Eksik Birim Fiyat Satınalma'!$A:$E,5,0),0)</f>
        <v>0</v>
      </c>
      <c r="J883" s="10">
        <f>IFERROR(VLOOKUP(A883,'Eksik Birim Fiyat'!$A$2:$E$129,5,0),0)</f>
        <v>0</v>
      </c>
      <c r="K883" s="10">
        <f>IFERROR(VLOOKUP(A883,'Birim Fiyatı Olmayan Malzemeler'!$A$1:$C$128,3,0),0)</f>
        <v>0</v>
      </c>
      <c r="L883" s="10">
        <f>IFERROR(VLOOKUP(A883,'Reçete Altındakiler'!$A:$C,3,0),0)</f>
        <v>0</v>
      </c>
    </row>
    <row r="884" spans="1:12" x14ac:dyDescent="0.25">
      <c r="A884" s="8" t="s">
        <v>121</v>
      </c>
      <c r="B884" s="1">
        <v>3</v>
      </c>
      <c r="C884" s="1">
        <v>35</v>
      </c>
      <c r="D884" s="1">
        <v>2.25</v>
      </c>
      <c r="E884" s="1">
        <v>78.75</v>
      </c>
      <c r="F884" s="10">
        <f>IFERROR(VLOOKUP(A884,'Sevinç 03.04.2023 1215'!$A:$F,5,0),0)</f>
        <v>0</v>
      </c>
      <c r="G884" s="10">
        <f>IFERROR(VLOOKUP(A884,'Sevinç 04.04.2023 0911'!$A:$D,4,0),0)</f>
        <v>0</v>
      </c>
      <c r="H884" s="10">
        <f>IFERROR(VLOOKUP(A884,'Onaya Sunulan Birim Fiyat'!$A:$C,3,0),0)</f>
        <v>2.25</v>
      </c>
      <c r="I884" s="10">
        <f>IFERROR(VLOOKUP(A884,'Eksik Birim Fiyat Satınalma'!$A:$E,5,0),0)</f>
        <v>0</v>
      </c>
      <c r="J884" s="10">
        <f>IFERROR(VLOOKUP(A884,'Eksik Birim Fiyat'!$A$2:$E$129,5,0),0)</f>
        <v>0</v>
      </c>
      <c r="K884" s="10">
        <f>IFERROR(VLOOKUP(A884,'Birim Fiyatı Olmayan Malzemeler'!$A$1:$C$128,3,0),0)</f>
        <v>0</v>
      </c>
      <c r="L884" s="10">
        <f>IFERROR(VLOOKUP(A884,'Reçete Altındakiler'!$A:$C,3,0),0)</f>
        <v>0</v>
      </c>
    </row>
    <row r="885" spans="1:12" x14ac:dyDescent="0.25">
      <c r="A885" s="8" t="s">
        <v>122</v>
      </c>
      <c r="B885" s="1">
        <v>3</v>
      </c>
      <c r="C885" s="1">
        <v>245</v>
      </c>
      <c r="D885" s="1">
        <v>0</v>
      </c>
      <c r="E885" s="1">
        <v>0</v>
      </c>
      <c r="F885" s="10">
        <f>IFERROR(VLOOKUP(A885,'Sevinç 03.04.2023 1215'!$A:$F,5,0),0)</f>
        <v>0</v>
      </c>
      <c r="G885" s="10">
        <f>IFERROR(VLOOKUP(A885,'Sevinç 04.04.2023 0911'!$A:$D,4,0),0)</f>
        <v>0</v>
      </c>
      <c r="H885" s="10">
        <f>IFERROR(VLOOKUP(A885,'Onaya Sunulan Birim Fiyat'!$A:$C,3,0),0)</f>
        <v>0</v>
      </c>
      <c r="I885" s="10">
        <f>IFERROR(VLOOKUP(A885,'Eksik Birim Fiyat Satınalma'!$A:$E,5,0),0)</f>
        <v>0</v>
      </c>
      <c r="J885" s="10" t="str">
        <f>IFERROR(VLOOKUP(A885,'Eksik Birim Fiyat'!$A$2:$E$129,5,0),0)</f>
        <v>0 0</v>
      </c>
      <c r="K885" s="10">
        <f>IFERROR(VLOOKUP(A885,'Birim Fiyatı Olmayan Malzemeler'!$A$1:$C$128,3,0),0)</f>
        <v>0</v>
      </c>
      <c r="L885" s="10">
        <f>IFERROR(VLOOKUP(A885,'Reçete Altındakiler'!$A:$C,3,0),0)</f>
        <v>0</v>
      </c>
    </row>
    <row r="886" spans="1:12" x14ac:dyDescent="0.25">
      <c r="A886" s="8" t="s">
        <v>287</v>
      </c>
      <c r="B886" s="1">
        <v>2</v>
      </c>
      <c r="C886" s="1">
        <v>250</v>
      </c>
      <c r="D886" s="1">
        <v>0.46</v>
      </c>
      <c r="E886" s="1">
        <v>115</v>
      </c>
      <c r="F886" s="10">
        <f>IFERROR(VLOOKUP(A886,'Sevinç 03.04.2023 1215'!$A:$F,5,0),0)</f>
        <v>0</v>
      </c>
      <c r="G886" s="10">
        <f>IFERROR(VLOOKUP(A886,'Sevinç 04.04.2023 0911'!$A:$D,4,0),0)</f>
        <v>0</v>
      </c>
      <c r="H886" s="10">
        <f>IFERROR(VLOOKUP(A886,'Onaya Sunulan Birim Fiyat'!$A:$C,3,0),0)</f>
        <v>0.46</v>
      </c>
      <c r="I886" s="10">
        <f>IFERROR(VLOOKUP(A886,'Eksik Birim Fiyat Satınalma'!$A:$E,5,0),0)</f>
        <v>0</v>
      </c>
      <c r="J886" s="10">
        <f>IFERROR(VLOOKUP(A886,'Eksik Birim Fiyat'!$A$2:$E$129,5,0),0)</f>
        <v>0</v>
      </c>
      <c r="K886" s="10">
        <f>IFERROR(VLOOKUP(A886,'Birim Fiyatı Olmayan Malzemeler'!$A$1:$C$128,3,0),0)</f>
        <v>0</v>
      </c>
      <c r="L886" s="10">
        <f>IFERROR(VLOOKUP(A886,'Reçete Altındakiler'!$A:$C,3,0),0)</f>
        <v>0</v>
      </c>
    </row>
    <row r="887" spans="1:12" x14ac:dyDescent="0.25">
      <c r="A887" s="8" t="s">
        <v>287</v>
      </c>
      <c r="B887" s="1">
        <v>3</v>
      </c>
      <c r="C887" s="1">
        <v>112</v>
      </c>
      <c r="D887" s="1">
        <v>0.46</v>
      </c>
      <c r="E887" s="1">
        <v>51.52</v>
      </c>
      <c r="F887" s="10">
        <f>IFERROR(VLOOKUP(A887,'Sevinç 03.04.2023 1215'!$A:$F,5,0),0)</f>
        <v>0</v>
      </c>
      <c r="G887" s="10">
        <f>IFERROR(VLOOKUP(A887,'Sevinç 04.04.2023 0911'!$A:$D,4,0),0)</f>
        <v>0</v>
      </c>
      <c r="H887" s="10">
        <f>IFERROR(VLOOKUP(A887,'Onaya Sunulan Birim Fiyat'!$A:$C,3,0),0)</f>
        <v>0.46</v>
      </c>
      <c r="I887" s="10">
        <f>IFERROR(VLOOKUP(A887,'Eksik Birim Fiyat Satınalma'!$A:$E,5,0),0)</f>
        <v>0</v>
      </c>
      <c r="J887" s="10">
        <f>IFERROR(VLOOKUP(A887,'Eksik Birim Fiyat'!$A$2:$E$129,5,0),0)</f>
        <v>0</v>
      </c>
      <c r="K887" s="10">
        <f>IFERROR(VLOOKUP(A887,'Birim Fiyatı Olmayan Malzemeler'!$A$1:$C$128,3,0),0)</f>
        <v>0</v>
      </c>
      <c r="L887" s="10">
        <f>IFERROR(VLOOKUP(A887,'Reçete Altındakiler'!$A:$C,3,0),0)</f>
        <v>0</v>
      </c>
    </row>
    <row r="888" spans="1:12" x14ac:dyDescent="0.25">
      <c r="A888" s="8" t="s">
        <v>1360</v>
      </c>
      <c r="B888" s="1">
        <v>2</v>
      </c>
      <c r="C888" s="1">
        <v>399</v>
      </c>
      <c r="D888" s="1">
        <v>2.2999999999999998</v>
      </c>
      <c r="E888" s="1">
        <v>917.7</v>
      </c>
      <c r="F888" s="10">
        <f>IFERROR(VLOOKUP(A888,'Sevinç 03.04.2023 1215'!$A:$F,5,0),0)</f>
        <v>0</v>
      </c>
      <c r="G888" s="10">
        <f>IFERROR(VLOOKUP(A888,'Sevinç 04.04.2023 0911'!$A:$D,4,0),0)</f>
        <v>0</v>
      </c>
      <c r="H888" s="10">
        <f>IFERROR(VLOOKUP(A888,'Onaya Sunulan Birim Fiyat'!$A:$C,3,0),0)</f>
        <v>2.2999999999999998</v>
      </c>
      <c r="I888" s="10">
        <f>IFERROR(VLOOKUP(A888,'Eksik Birim Fiyat Satınalma'!$A:$E,5,0),0)</f>
        <v>0</v>
      </c>
      <c r="J888" s="10">
        <f>IFERROR(VLOOKUP(A888,'Eksik Birim Fiyat'!$A$2:$E$129,5,0),0)</f>
        <v>0</v>
      </c>
      <c r="K888" s="10">
        <f>IFERROR(VLOOKUP(A888,'Birim Fiyatı Olmayan Malzemeler'!$A$1:$C$128,3,0),0)</f>
        <v>0</v>
      </c>
      <c r="L888" s="10">
        <f>IFERROR(VLOOKUP(A888,'Reçete Altındakiler'!$A:$C,3,0),0)</f>
        <v>0</v>
      </c>
    </row>
    <row r="889" spans="1:12" x14ac:dyDescent="0.25">
      <c r="A889" s="8" t="s">
        <v>711</v>
      </c>
      <c r="B889" s="1">
        <v>2</v>
      </c>
      <c r="C889" s="1">
        <v>19200</v>
      </c>
      <c r="D889" s="1">
        <v>0</v>
      </c>
      <c r="E889" s="1">
        <v>0</v>
      </c>
      <c r="F889" s="10">
        <f>IFERROR(VLOOKUP(A889,'Sevinç 03.04.2023 1215'!$A:$F,5,0),0)</f>
        <v>0</v>
      </c>
      <c r="G889" s="10">
        <f>IFERROR(VLOOKUP(A889,'Sevinç 04.04.2023 0911'!$A:$D,4,0),0)</f>
        <v>0</v>
      </c>
      <c r="H889" s="10">
        <f>IFERROR(VLOOKUP(A889,'Onaya Sunulan Birim Fiyat'!$A:$C,3,0),0)</f>
        <v>0.04</v>
      </c>
      <c r="I889" s="10">
        <f>IFERROR(VLOOKUP(A889,'Eksik Birim Fiyat Satınalma'!$A:$E,5,0),0)</f>
        <v>0</v>
      </c>
      <c r="J889" s="10" t="str">
        <f>IFERROR(VLOOKUP(A889,'Eksik Birim Fiyat'!$A$2:$E$129,5,0),0)</f>
        <v>0 0</v>
      </c>
      <c r="K889" s="10">
        <f>IFERROR(VLOOKUP(A889,'Birim Fiyatı Olmayan Malzemeler'!$A$1:$C$128,3,0),0)</f>
        <v>3.6457999999999997E-2</v>
      </c>
      <c r="L889" s="10">
        <f>IFERROR(VLOOKUP(A889,'Reçete Altındakiler'!$A:$C,3,0),0)</f>
        <v>0</v>
      </c>
    </row>
    <row r="890" spans="1:12" x14ac:dyDescent="0.25">
      <c r="A890" s="8" t="s">
        <v>711</v>
      </c>
      <c r="B890" s="1">
        <v>3</v>
      </c>
      <c r="C890" s="1">
        <v>624</v>
      </c>
      <c r="D890" s="1">
        <v>0</v>
      </c>
      <c r="E890" s="1">
        <v>0</v>
      </c>
      <c r="F890" s="10">
        <f>IFERROR(VLOOKUP(A890,'Sevinç 03.04.2023 1215'!$A:$F,5,0),0)</f>
        <v>0</v>
      </c>
      <c r="G890" s="10">
        <f>IFERROR(VLOOKUP(A890,'Sevinç 04.04.2023 0911'!$A:$D,4,0),0)</f>
        <v>0</v>
      </c>
      <c r="H890" s="10">
        <f>IFERROR(VLOOKUP(A890,'Onaya Sunulan Birim Fiyat'!$A:$C,3,0),0)</f>
        <v>0.04</v>
      </c>
      <c r="I890" s="10">
        <f>IFERROR(VLOOKUP(A890,'Eksik Birim Fiyat Satınalma'!$A:$E,5,0),0)</f>
        <v>0</v>
      </c>
      <c r="J890" s="10" t="str">
        <f>IFERROR(VLOOKUP(A890,'Eksik Birim Fiyat'!$A$2:$E$129,5,0),0)</f>
        <v>0 0</v>
      </c>
      <c r="K890" s="10">
        <f>IFERROR(VLOOKUP(A890,'Birim Fiyatı Olmayan Malzemeler'!$A$1:$C$128,3,0),0)</f>
        <v>3.6457999999999997E-2</v>
      </c>
      <c r="L890" s="10">
        <f>IFERROR(VLOOKUP(A890,'Reçete Altındakiler'!$A:$C,3,0),0)</f>
        <v>0</v>
      </c>
    </row>
    <row r="891" spans="1:12" x14ac:dyDescent="0.25">
      <c r="A891" s="8" t="s">
        <v>1275</v>
      </c>
      <c r="B891" s="1">
        <v>2</v>
      </c>
      <c r="C891" s="1">
        <v>17280</v>
      </c>
      <c r="D891" s="1">
        <v>2.0999999999999999E-3</v>
      </c>
      <c r="E891" s="1">
        <v>36.287999999999997</v>
      </c>
      <c r="F891" s="10">
        <f>IFERROR(VLOOKUP(A891,'Sevinç 03.04.2023 1215'!$A:$F,5,0),0)</f>
        <v>0</v>
      </c>
      <c r="G891" s="10">
        <f>IFERROR(VLOOKUP(A891,'Sevinç 04.04.2023 0911'!$A:$D,4,0),0)</f>
        <v>0</v>
      </c>
      <c r="H891" s="10">
        <f>IFERROR(VLOOKUP(A891,'Onaya Sunulan Birim Fiyat'!$A:$C,3,0),0)</f>
        <v>0.21</v>
      </c>
      <c r="I891" s="10">
        <f>IFERROR(VLOOKUP(A891,'Eksik Birim Fiyat Satınalma'!$A:$E,5,0),0)</f>
        <v>0</v>
      </c>
      <c r="J891" s="10">
        <f>IFERROR(VLOOKUP(A891,'Eksik Birim Fiyat'!$A$2:$E$129,5,0),0)</f>
        <v>0</v>
      </c>
      <c r="K891" s="10">
        <f>IFERROR(VLOOKUP(A891,'Birim Fiyatı Olmayan Malzemeler'!$A$1:$C$128,3,0),0)</f>
        <v>0</v>
      </c>
      <c r="L891" s="10">
        <f>IFERROR(VLOOKUP(A891,'Reçete Altındakiler'!$A:$C,3,0),0)</f>
        <v>0</v>
      </c>
    </row>
    <row r="892" spans="1:12" x14ac:dyDescent="0.25">
      <c r="A892" s="8" t="s">
        <v>1004</v>
      </c>
      <c r="B892" s="1">
        <v>2</v>
      </c>
      <c r="C892" s="1">
        <v>888</v>
      </c>
      <c r="D892" s="1">
        <v>0.22</v>
      </c>
      <c r="E892" s="1">
        <v>195.36</v>
      </c>
      <c r="F892" s="10">
        <f>IFERROR(VLOOKUP(A892,'Sevinç 03.04.2023 1215'!$A:$F,5,0),0)</f>
        <v>0</v>
      </c>
      <c r="G892" s="10">
        <f>IFERROR(VLOOKUP(A892,'Sevinç 04.04.2023 0911'!$A:$D,4,0),0)</f>
        <v>0</v>
      </c>
      <c r="H892" s="10">
        <f>IFERROR(VLOOKUP(A892,'Onaya Sunulan Birim Fiyat'!$A:$C,3,0),0)</f>
        <v>0.22</v>
      </c>
      <c r="I892" s="10">
        <f>IFERROR(VLOOKUP(A892,'Eksik Birim Fiyat Satınalma'!$A:$E,5,0),0)</f>
        <v>0</v>
      </c>
      <c r="J892" s="10">
        <f>IFERROR(VLOOKUP(A892,'Eksik Birim Fiyat'!$A$2:$E$129,5,0),0)</f>
        <v>0</v>
      </c>
      <c r="K892" s="10">
        <f>IFERROR(VLOOKUP(A892,'Birim Fiyatı Olmayan Malzemeler'!$A$1:$C$128,3,0),0)</f>
        <v>0</v>
      </c>
      <c r="L892" s="10">
        <f>IFERROR(VLOOKUP(A892,'Reçete Altındakiler'!$A:$C,3,0),0)</f>
        <v>0</v>
      </c>
    </row>
    <row r="893" spans="1:12" x14ac:dyDescent="0.25">
      <c r="A893" s="8" t="s">
        <v>1004</v>
      </c>
      <c r="B893" s="1">
        <v>3</v>
      </c>
      <c r="C893" s="1">
        <v>390</v>
      </c>
      <c r="D893" s="1">
        <v>0.22</v>
      </c>
      <c r="E893" s="1">
        <v>85.8</v>
      </c>
      <c r="F893" s="10">
        <f>IFERROR(VLOOKUP(A893,'Sevinç 03.04.2023 1215'!$A:$F,5,0),0)</f>
        <v>0</v>
      </c>
      <c r="G893" s="10">
        <f>IFERROR(VLOOKUP(A893,'Sevinç 04.04.2023 0911'!$A:$D,4,0),0)</f>
        <v>0</v>
      </c>
      <c r="H893" s="10">
        <f>IFERROR(VLOOKUP(A893,'Onaya Sunulan Birim Fiyat'!$A:$C,3,0),0)</f>
        <v>0.22</v>
      </c>
      <c r="I893" s="10">
        <f>IFERROR(VLOOKUP(A893,'Eksik Birim Fiyat Satınalma'!$A:$E,5,0),0)</f>
        <v>0</v>
      </c>
      <c r="J893" s="10">
        <f>IFERROR(VLOOKUP(A893,'Eksik Birim Fiyat'!$A$2:$E$129,5,0),0)</f>
        <v>0</v>
      </c>
      <c r="K893" s="10">
        <f>IFERROR(VLOOKUP(A893,'Birim Fiyatı Olmayan Malzemeler'!$A$1:$C$128,3,0),0)</f>
        <v>0</v>
      </c>
      <c r="L893" s="10">
        <f>IFERROR(VLOOKUP(A893,'Reçete Altındakiler'!$A:$C,3,0),0)</f>
        <v>0</v>
      </c>
    </row>
    <row r="894" spans="1:12" x14ac:dyDescent="0.25">
      <c r="A894" s="8" t="s">
        <v>288</v>
      </c>
      <c r="B894" s="1">
        <v>2</v>
      </c>
      <c r="C894" s="1">
        <v>4200</v>
      </c>
      <c r="D894" s="1">
        <v>0.02</v>
      </c>
      <c r="E894" s="1">
        <v>84</v>
      </c>
      <c r="F894" s="10">
        <f>IFERROR(VLOOKUP(A894,'Sevinç 03.04.2023 1215'!$A:$F,5,0),0)</f>
        <v>0</v>
      </c>
      <c r="G894" s="10">
        <f>IFERROR(VLOOKUP(A894,'Sevinç 04.04.2023 0911'!$A:$D,4,0),0)</f>
        <v>0</v>
      </c>
      <c r="H894" s="10">
        <f>IFERROR(VLOOKUP(A894,'Onaya Sunulan Birim Fiyat'!$A:$C,3,0),0)</f>
        <v>0.02</v>
      </c>
      <c r="I894" s="10">
        <f>IFERROR(VLOOKUP(A894,'Eksik Birim Fiyat Satınalma'!$A:$E,5,0),0)</f>
        <v>0</v>
      </c>
      <c r="J894" s="10">
        <f>IFERROR(VLOOKUP(A894,'Eksik Birim Fiyat'!$A$2:$E$129,5,0),0)</f>
        <v>0</v>
      </c>
      <c r="K894" s="10">
        <f>IFERROR(VLOOKUP(A894,'Birim Fiyatı Olmayan Malzemeler'!$A$1:$C$128,3,0),0)</f>
        <v>0</v>
      </c>
      <c r="L894" s="10">
        <f>IFERROR(VLOOKUP(A894,'Reçete Altındakiler'!$A:$C,3,0),0)</f>
        <v>0</v>
      </c>
    </row>
    <row r="895" spans="1:12" x14ac:dyDescent="0.25">
      <c r="A895" s="8" t="s">
        <v>288</v>
      </c>
      <c r="B895" s="1">
        <v>3</v>
      </c>
      <c r="C895" s="1">
        <v>1092</v>
      </c>
      <c r="D895" s="1">
        <v>0.02</v>
      </c>
      <c r="E895" s="1">
        <v>21.84</v>
      </c>
      <c r="F895" s="10">
        <f>IFERROR(VLOOKUP(A895,'Sevinç 03.04.2023 1215'!$A:$F,5,0),0)</f>
        <v>0</v>
      </c>
      <c r="G895" s="10">
        <f>IFERROR(VLOOKUP(A895,'Sevinç 04.04.2023 0911'!$A:$D,4,0),0)</f>
        <v>0</v>
      </c>
      <c r="H895" s="10">
        <f>IFERROR(VLOOKUP(A895,'Onaya Sunulan Birim Fiyat'!$A:$C,3,0),0)</f>
        <v>0.02</v>
      </c>
      <c r="I895" s="10">
        <f>IFERROR(VLOOKUP(A895,'Eksik Birim Fiyat Satınalma'!$A:$E,5,0),0)</f>
        <v>0</v>
      </c>
      <c r="J895" s="10">
        <f>IFERROR(VLOOKUP(A895,'Eksik Birim Fiyat'!$A$2:$E$129,5,0),0)</f>
        <v>0</v>
      </c>
      <c r="K895" s="10">
        <f>IFERROR(VLOOKUP(A895,'Birim Fiyatı Olmayan Malzemeler'!$A$1:$C$128,3,0),0)</f>
        <v>0</v>
      </c>
      <c r="L895" s="10">
        <f>IFERROR(VLOOKUP(A895,'Reçete Altındakiler'!$A:$C,3,0),0)</f>
        <v>0</v>
      </c>
    </row>
    <row r="896" spans="1:12" x14ac:dyDescent="0.25">
      <c r="A896" s="8" t="s">
        <v>1198</v>
      </c>
      <c r="B896" s="1">
        <v>2</v>
      </c>
      <c r="C896" s="1">
        <v>2880</v>
      </c>
      <c r="D896" s="1">
        <v>0.04</v>
      </c>
      <c r="E896" s="1">
        <v>115.2</v>
      </c>
      <c r="F896" s="10">
        <f>IFERROR(VLOOKUP(A896,'Sevinç 03.04.2023 1215'!$A:$F,5,0),0)</f>
        <v>0</v>
      </c>
      <c r="G896" s="10">
        <f>IFERROR(VLOOKUP(A896,'Sevinç 04.04.2023 0911'!$A:$D,4,0),0)</f>
        <v>0</v>
      </c>
      <c r="H896" s="10">
        <f>IFERROR(VLOOKUP(A896,'Onaya Sunulan Birim Fiyat'!$A:$C,3,0),0)</f>
        <v>0.04</v>
      </c>
      <c r="I896" s="10">
        <f>IFERROR(VLOOKUP(A896,'Eksik Birim Fiyat Satınalma'!$A:$E,5,0),0)</f>
        <v>0</v>
      </c>
      <c r="J896" s="10">
        <f>IFERROR(VLOOKUP(A896,'Eksik Birim Fiyat'!$A$2:$E$129,5,0),0)</f>
        <v>0</v>
      </c>
      <c r="K896" s="10">
        <f>IFERROR(VLOOKUP(A896,'Birim Fiyatı Olmayan Malzemeler'!$A$1:$C$128,3,0),0)</f>
        <v>0</v>
      </c>
      <c r="L896" s="10">
        <f>IFERROR(VLOOKUP(A896,'Reçete Altındakiler'!$A:$C,3,0),0)</f>
        <v>0</v>
      </c>
    </row>
    <row r="897" spans="1:12" x14ac:dyDescent="0.25">
      <c r="A897" s="8" t="s">
        <v>1276</v>
      </c>
      <c r="B897" s="1">
        <v>2</v>
      </c>
      <c r="C897" s="1">
        <v>1200</v>
      </c>
      <c r="D897" s="1">
        <v>7.0000000000000007E-2</v>
      </c>
      <c r="E897" s="1">
        <v>84</v>
      </c>
      <c r="F897" s="10">
        <f>IFERROR(VLOOKUP(A897,'Sevinç 03.04.2023 1215'!$A:$F,5,0),0)</f>
        <v>0</v>
      </c>
      <c r="G897" s="10">
        <f>IFERROR(VLOOKUP(A897,'Sevinç 04.04.2023 0911'!$A:$D,4,0),0)</f>
        <v>0</v>
      </c>
      <c r="H897" s="10">
        <f>IFERROR(VLOOKUP(A897,'Onaya Sunulan Birim Fiyat'!$A:$C,3,0),0)</f>
        <v>7.0000000000000007E-2</v>
      </c>
      <c r="I897" s="10">
        <f>IFERROR(VLOOKUP(A897,'Eksik Birim Fiyat Satınalma'!$A:$E,5,0),0)</f>
        <v>0</v>
      </c>
      <c r="J897" s="10">
        <f>IFERROR(VLOOKUP(A897,'Eksik Birim Fiyat'!$A$2:$E$129,5,0),0)</f>
        <v>0</v>
      </c>
      <c r="K897" s="10">
        <f>IFERROR(VLOOKUP(A897,'Birim Fiyatı Olmayan Malzemeler'!$A$1:$C$128,3,0),0)</f>
        <v>0</v>
      </c>
      <c r="L897" s="10">
        <f>IFERROR(VLOOKUP(A897,'Reçete Altındakiler'!$A:$C,3,0),0)</f>
        <v>0</v>
      </c>
    </row>
    <row r="898" spans="1:12" x14ac:dyDescent="0.25">
      <c r="A898" s="8" t="s">
        <v>123</v>
      </c>
      <c r="B898" s="1">
        <v>2</v>
      </c>
      <c r="C898" s="1">
        <v>171</v>
      </c>
      <c r="D898" s="1">
        <v>0.95</v>
      </c>
      <c r="E898" s="1">
        <v>162.44999999999999</v>
      </c>
      <c r="F898" s="10">
        <f>IFERROR(VLOOKUP(A898,'Sevinç 03.04.2023 1215'!$A:$F,5,0),0)</f>
        <v>0</v>
      </c>
      <c r="G898" s="10">
        <f>IFERROR(VLOOKUP(A898,'Sevinç 04.04.2023 0911'!$A:$D,4,0),0)</f>
        <v>0</v>
      </c>
      <c r="H898" s="10">
        <f>IFERROR(VLOOKUP(A898,'Onaya Sunulan Birim Fiyat'!$A:$C,3,0),0)</f>
        <v>0.95</v>
      </c>
      <c r="I898" s="10">
        <f>IFERROR(VLOOKUP(A898,'Eksik Birim Fiyat Satınalma'!$A:$E,5,0),0)</f>
        <v>0</v>
      </c>
      <c r="J898" s="10">
        <f>IFERROR(VLOOKUP(A898,'Eksik Birim Fiyat'!$A$2:$E$129,5,0),0)</f>
        <v>0</v>
      </c>
      <c r="K898" s="10">
        <f>IFERROR(VLOOKUP(A898,'Birim Fiyatı Olmayan Malzemeler'!$A$1:$C$128,3,0),0)</f>
        <v>0</v>
      </c>
      <c r="L898" s="10">
        <f>IFERROR(VLOOKUP(A898,'Reçete Altındakiler'!$A:$C,3,0),0)</f>
        <v>0</v>
      </c>
    </row>
    <row r="899" spans="1:12" x14ac:dyDescent="0.25">
      <c r="A899" s="8" t="s">
        <v>1361</v>
      </c>
      <c r="B899" s="1">
        <v>2</v>
      </c>
      <c r="C899" s="1">
        <v>120</v>
      </c>
      <c r="D899" s="1">
        <v>0.95</v>
      </c>
      <c r="E899" s="1">
        <v>114</v>
      </c>
      <c r="F899" s="10">
        <f>IFERROR(VLOOKUP(A899,'Sevinç 03.04.2023 1215'!$A:$F,5,0),0)</f>
        <v>0</v>
      </c>
      <c r="G899" s="10">
        <f>IFERROR(VLOOKUP(A899,'Sevinç 04.04.2023 0911'!$A:$D,4,0),0)</f>
        <v>0</v>
      </c>
      <c r="H899" s="10">
        <f>IFERROR(VLOOKUP(A899,'Onaya Sunulan Birim Fiyat'!$A:$C,3,0),0)</f>
        <v>0.95</v>
      </c>
      <c r="I899" s="10">
        <f>IFERROR(VLOOKUP(A899,'Eksik Birim Fiyat Satınalma'!$A:$E,5,0),0)</f>
        <v>0</v>
      </c>
      <c r="J899" s="10">
        <f>IFERROR(VLOOKUP(A899,'Eksik Birim Fiyat'!$A$2:$E$129,5,0),0)</f>
        <v>0</v>
      </c>
      <c r="K899" s="10">
        <f>IFERROR(VLOOKUP(A899,'Birim Fiyatı Olmayan Malzemeler'!$A$1:$C$128,3,0),0)</f>
        <v>0</v>
      </c>
      <c r="L899" s="10">
        <f>IFERROR(VLOOKUP(A899,'Reçete Altındakiler'!$A:$C,3,0),0)</f>
        <v>0</v>
      </c>
    </row>
    <row r="900" spans="1:12" x14ac:dyDescent="0.25">
      <c r="A900" s="8" t="s">
        <v>712</v>
      </c>
      <c r="B900" s="1">
        <v>2</v>
      </c>
      <c r="C900" s="1">
        <v>96</v>
      </c>
      <c r="D900" s="1">
        <v>0.95</v>
      </c>
      <c r="E900" s="1">
        <v>91.2</v>
      </c>
      <c r="F900" s="10">
        <f>IFERROR(VLOOKUP(A900,'Sevinç 03.04.2023 1215'!$A:$F,5,0),0)</f>
        <v>0</v>
      </c>
      <c r="G900" s="10">
        <f>IFERROR(VLOOKUP(A900,'Sevinç 04.04.2023 0911'!$A:$D,4,0),0)</f>
        <v>0</v>
      </c>
      <c r="H900" s="10">
        <f>IFERROR(VLOOKUP(A900,'Onaya Sunulan Birim Fiyat'!$A:$C,3,0),0)</f>
        <v>0.95</v>
      </c>
      <c r="I900" s="10">
        <f>IFERROR(VLOOKUP(A900,'Eksik Birim Fiyat Satınalma'!$A:$E,5,0),0)</f>
        <v>0</v>
      </c>
      <c r="J900" s="10">
        <f>IFERROR(VLOOKUP(A900,'Eksik Birim Fiyat'!$A$2:$E$129,5,0),0)</f>
        <v>0</v>
      </c>
      <c r="K900" s="10">
        <f>IFERROR(VLOOKUP(A900,'Birim Fiyatı Olmayan Malzemeler'!$A$1:$C$128,3,0),0)</f>
        <v>0</v>
      </c>
      <c r="L900" s="10">
        <f>IFERROR(VLOOKUP(A900,'Reçete Altındakiler'!$A:$C,3,0),0)</f>
        <v>0</v>
      </c>
    </row>
    <row r="901" spans="1:12" x14ac:dyDescent="0.25">
      <c r="A901" s="8" t="s">
        <v>1199</v>
      </c>
      <c r="B901" s="1">
        <v>2</v>
      </c>
      <c r="C901" s="1">
        <v>96</v>
      </c>
      <c r="D901" s="1">
        <v>0.95</v>
      </c>
      <c r="E901" s="1">
        <v>91.2</v>
      </c>
      <c r="F901" s="10">
        <f>IFERROR(VLOOKUP(A901,'Sevinç 03.04.2023 1215'!$A:$F,5,0),0)</f>
        <v>0</v>
      </c>
      <c r="G901" s="10">
        <f>IFERROR(VLOOKUP(A901,'Sevinç 04.04.2023 0911'!$A:$D,4,0),0)</f>
        <v>0</v>
      </c>
      <c r="H901" s="10">
        <f>IFERROR(VLOOKUP(A901,'Onaya Sunulan Birim Fiyat'!$A:$C,3,0),0)</f>
        <v>0.95</v>
      </c>
      <c r="I901" s="10">
        <f>IFERROR(VLOOKUP(A901,'Eksik Birim Fiyat Satınalma'!$A:$E,5,0),0)</f>
        <v>0</v>
      </c>
      <c r="J901" s="10">
        <f>IFERROR(VLOOKUP(A901,'Eksik Birim Fiyat'!$A$2:$E$129,5,0),0)</f>
        <v>0</v>
      </c>
      <c r="K901" s="10">
        <f>IFERROR(VLOOKUP(A901,'Birim Fiyatı Olmayan Malzemeler'!$A$1:$C$128,3,0),0)</f>
        <v>0</v>
      </c>
      <c r="L901" s="10">
        <f>IFERROR(VLOOKUP(A901,'Reçete Altındakiler'!$A:$C,3,0),0)</f>
        <v>0</v>
      </c>
    </row>
    <row r="902" spans="1:12" x14ac:dyDescent="0.25">
      <c r="A902" s="8" t="s">
        <v>1005</v>
      </c>
      <c r="B902" s="1">
        <v>3</v>
      </c>
      <c r="C902" s="1">
        <v>15</v>
      </c>
      <c r="D902" s="1">
        <v>0</v>
      </c>
      <c r="E902" s="1">
        <v>0</v>
      </c>
      <c r="F902" s="10">
        <f>IFERROR(VLOOKUP(A902,'Sevinç 03.04.2023 1215'!$A:$F,5,0),0)</f>
        <v>0</v>
      </c>
      <c r="G902" s="10">
        <f>IFERROR(VLOOKUP(A902,'Sevinç 04.04.2023 0911'!$A:$D,4,0),0)</f>
        <v>0</v>
      </c>
      <c r="H902" s="10">
        <f>IFERROR(VLOOKUP(A902,'Onaya Sunulan Birim Fiyat'!$A:$C,3,0),0)</f>
        <v>0</v>
      </c>
      <c r="I902" s="10">
        <f>IFERROR(VLOOKUP(A902,'Eksik Birim Fiyat Satınalma'!$A:$E,5,0),0)</f>
        <v>0</v>
      </c>
      <c r="J902" s="10" t="str">
        <f>IFERROR(VLOOKUP(A902,'Eksik Birim Fiyat'!$A$2:$E$129,5,0),0)</f>
        <v>0 0</v>
      </c>
      <c r="K902" s="10">
        <f>IFERROR(VLOOKUP(A902,'Birim Fiyatı Olmayan Malzemeler'!$A$1:$C$128,3,0),0)</f>
        <v>0</v>
      </c>
      <c r="L902" s="10">
        <f>IFERROR(VLOOKUP(A902,'Reçete Altındakiler'!$A:$C,3,0),0)</f>
        <v>0</v>
      </c>
    </row>
    <row r="903" spans="1:12" x14ac:dyDescent="0.25">
      <c r="A903" s="8" t="s">
        <v>1277</v>
      </c>
      <c r="B903" s="1">
        <v>2</v>
      </c>
      <c r="C903" s="1">
        <v>300</v>
      </c>
      <c r="D903" s="1">
        <v>0.15</v>
      </c>
      <c r="E903" s="1">
        <v>45</v>
      </c>
      <c r="F903" s="10">
        <f>IFERROR(VLOOKUP(A903,'Sevinç 03.04.2023 1215'!$A:$F,5,0),0)</f>
        <v>0</v>
      </c>
      <c r="G903" s="10">
        <f>IFERROR(VLOOKUP(A903,'Sevinç 04.04.2023 0911'!$A:$D,4,0),0)</f>
        <v>0</v>
      </c>
      <c r="H903" s="10">
        <f>IFERROR(VLOOKUP(A903,'Onaya Sunulan Birim Fiyat'!$A:$C,3,0),0)</f>
        <v>0.15</v>
      </c>
      <c r="I903" s="10">
        <f>IFERROR(VLOOKUP(A903,'Eksik Birim Fiyat Satınalma'!$A:$E,5,0),0)</f>
        <v>0</v>
      </c>
      <c r="J903" s="10">
        <f>IFERROR(VLOOKUP(A903,'Eksik Birim Fiyat'!$A$2:$E$129,5,0),0)</f>
        <v>0</v>
      </c>
      <c r="K903" s="10">
        <f>IFERROR(VLOOKUP(A903,'Birim Fiyatı Olmayan Malzemeler'!$A$1:$C$128,3,0),0)</f>
        <v>0</v>
      </c>
      <c r="L903" s="10">
        <f>IFERROR(VLOOKUP(A903,'Reçete Altındakiler'!$A:$C,3,0),0)</f>
        <v>0</v>
      </c>
    </row>
    <row r="904" spans="1:12" x14ac:dyDescent="0.25">
      <c r="A904" s="8" t="s">
        <v>1200</v>
      </c>
      <c r="B904" s="1">
        <v>2</v>
      </c>
      <c r="C904" s="1">
        <v>396</v>
      </c>
      <c r="D904" s="1">
        <v>0.11</v>
      </c>
      <c r="E904" s="1">
        <v>43.56</v>
      </c>
      <c r="F904" s="10">
        <f>IFERROR(VLOOKUP(A904,'Sevinç 03.04.2023 1215'!$A:$F,5,0),0)</f>
        <v>0</v>
      </c>
      <c r="G904" s="10">
        <f>IFERROR(VLOOKUP(A904,'Sevinç 04.04.2023 0911'!$A:$D,4,0),0)</f>
        <v>0</v>
      </c>
      <c r="H904" s="10">
        <f>IFERROR(VLOOKUP(A904,'Onaya Sunulan Birim Fiyat'!$A:$C,3,0),0)</f>
        <v>0.11</v>
      </c>
      <c r="I904" s="10">
        <f>IFERROR(VLOOKUP(A904,'Eksik Birim Fiyat Satınalma'!$A:$E,5,0),0)</f>
        <v>0</v>
      </c>
      <c r="J904" s="10">
        <f>IFERROR(VLOOKUP(A904,'Eksik Birim Fiyat'!$A$2:$E$129,5,0),0)</f>
        <v>0</v>
      </c>
      <c r="K904" s="10">
        <f>IFERROR(VLOOKUP(A904,'Birim Fiyatı Olmayan Malzemeler'!$A$1:$C$128,3,0),0)</f>
        <v>0</v>
      </c>
      <c r="L904" s="10">
        <f>IFERROR(VLOOKUP(A904,'Reçete Altındakiler'!$A:$C,3,0),0)</f>
        <v>0</v>
      </c>
    </row>
    <row r="905" spans="1:12" x14ac:dyDescent="0.25">
      <c r="A905" s="8" t="s">
        <v>1006</v>
      </c>
      <c r="B905" s="1">
        <v>2</v>
      </c>
      <c r="C905" s="1">
        <v>1000</v>
      </c>
      <c r="D905" s="1">
        <v>6.19</v>
      </c>
      <c r="E905" s="1">
        <v>6190</v>
      </c>
      <c r="F905" s="10">
        <f>IFERROR(VLOOKUP(A905,'Sevinç 03.04.2023 1215'!$A:$F,5,0),0)</f>
        <v>0</v>
      </c>
      <c r="G905" s="10">
        <f>IFERROR(VLOOKUP(A905,'Sevinç 04.04.2023 0911'!$A:$D,4,0),0)</f>
        <v>0</v>
      </c>
      <c r="H905" s="10">
        <f>IFERROR(VLOOKUP(A905,'Onaya Sunulan Birim Fiyat'!$A:$C,3,0),0)</f>
        <v>6.19</v>
      </c>
      <c r="I905" s="10">
        <f>IFERROR(VLOOKUP(A905,'Eksik Birim Fiyat Satınalma'!$A:$E,5,0),0)</f>
        <v>0</v>
      </c>
      <c r="J905" s="10">
        <f>IFERROR(VLOOKUP(A905,'Eksik Birim Fiyat'!$A$2:$E$129,5,0),0)</f>
        <v>0</v>
      </c>
      <c r="K905" s="10">
        <f>IFERROR(VLOOKUP(A905,'Birim Fiyatı Olmayan Malzemeler'!$A$1:$C$128,3,0),0)</f>
        <v>0</v>
      </c>
      <c r="L905" s="10">
        <f>IFERROR(VLOOKUP(A905,'Reçete Altındakiler'!$A:$C,3,0),0)</f>
        <v>0</v>
      </c>
    </row>
    <row r="906" spans="1:12" x14ac:dyDescent="0.25">
      <c r="A906" s="8" t="s">
        <v>1006</v>
      </c>
      <c r="B906" s="1">
        <v>3</v>
      </c>
      <c r="C906" s="1">
        <v>436</v>
      </c>
      <c r="D906" s="1">
        <v>6.19</v>
      </c>
      <c r="E906" s="1">
        <v>2698.84</v>
      </c>
      <c r="F906" s="10">
        <f>IFERROR(VLOOKUP(A906,'Sevinç 03.04.2023 1215'!$A:$F,5,0),0)</f>
        <v>0</v>
      </c>
      <c r="G906" s="10">
        <f>IFERROR(VLOOKUP(A906,'Sevinç 04.04.2023 0911'!$A:$D,4,0),0)</f>
        <v>0</v>
      </c>
      <c r="H906" s="10">
        <f>IFERROR(VLOOKUP(A906,'Onaya Sunulan Birim Fiyat'!$A:$C,3,0),0)</f>
        <v>6.19</v>
      </c>
      <c r="I906" s="10">
        <f>IFERROR(VLOOKUP(A906,'Eksik Birim Fiyat Satınalma'!$A:$E,5,0),0)</f>
        <v>0</v>
      </c>
      <c r="J906" s="10">
        <f>IFERROR(VLOOKUP(A906,'Eksik Birim Fiyat'!$A$2:$E$129,5,0),0)</f>
        <v>0</v>
      </c>
      <c r="K906" s="10">
        <f>IFERROR(VLOOKUP(A906,'Birim Fiyatı Olmayan Malzemeler'!$A$1:$C$128,3,0),0)</f>
        <v>0</v>
      </c>
      <c r="L906" s="10">
        <f>IFERROR(VLOOKUP(A906,'Reçete Altındakiler'!$A:$C,3,0),0)</f>
        <v>0</v>
      </c>
    </row>
    <row r="907" spans="1:12" x14ac:dyDescent="0.25">
      <c r="A907" s="8" t="s">
        <v>713</v>
      </c>
      <c r="B907" s="1">
        <v>2</v>
      </c>
      <c r="C907" s="1">
        <v>603</v>
      </c>
      <c r="D907" s="1">
        <v>0</v>
      </c>
      <c r="E907" s="1">
        <v>0</v>
      </c>
      <c r="F907" s="10">
        <f>IFERROR(VLOOKUP(A907,'Sevinç 03.04.2023 1215'!$A:$F,5,0),0)</f>
        <v>0</v>
      </c>
      <c r="G907" s="10">
        <f>IFERROR(VLOOKUP(A907,'Sevinç 04.04.2023 0911'!$A:$D,4,0),0)</f>
        <v>0</v>
      </c>
      <c r="H907" s="10">
        <f>IFERROR(VLOOKUP(A907,'Onaya Sunulan Birim Fiyat'!$A:$C,3,0),0)</f>
        <v>0</v>
      </c>
      <c r="I907" s="10">
        <f>IFERROR(VLOOKUP(A907,'Eksik Birim Fiyat Satınalma'!$A:$E,5,0),0)</f>
        <v>0</v>
      </c>
      <c r="J907" s="10" t="str">
        <f>IFERROR(VLOOKUP(A907,'Eksik Birim Fiyat'!$A$2:$E$129,5,0),0)</f>
        <v>0 -</v>
      </c>
      <c r="K907" s="10">
        <f>IFERROR(VLOOKUP(A907,'Birim Fiyatı Olmayan Malzemeler'!$A$1:$C$128,3,0),0)</f>
        <v>0</v>
      </c>
      <c r="L907" s="10">
        <f>IFERROR(VLOOKUP(A907,'Reçete Altındakiler'!$A:$C,3,0),0)</f>
        <v>0</v>
      </c>
    </row>
    <row r="908" spans="1:12" x14ac:dyDescent="0.25">
      <c r="A908" s="8" t="s">
        <v>1362</v>
      </c>
      <c r="B908" s="1">
        <v>2</v>
      </c>
      <c r="C908" s="1">
        <v>4</v>
      </c>
      <c r="D908" s="1">
        <v>72</v>
      </c>
      <c r="E908" s="1">
        <v>288</v>
      </c>
      <c r="F908" s="10">
        <f>IFERROR(VLOOKUP(A908,'Sevinç 03.04.2023 1215'!$A:$F,5,0),0)</f>
        <v>0</v>
      </c>
      <c r="G908" s="10">
        <f>IFERROR(VLOOKUP(A908,'Sevinç 04.04.2023 0911'!$A:$D,4,0),0)</f>
        <v>0</v>
      </c>
      <c r="H908" s="10">
        <f>IFERROR(VLOOKUP(A908,'Onaya Sunulan Birim Fiyat'!$A:$C,3,0),0)</f>
        <v>72</v>
      </c>
      <c r="I908" s="10">
        <f>IFERROR(VLOOKUP(A908,'Eksik Birim Fiyat Satınalma'!$A:$E,5,0),0)</f>
        <v>0</v>
      </c>
      <c r="J908" s="10">
        <f>IFERROR(VLOOKUP(A908,'Eksik Birim Fiyat'!$A$2:$E$129,5,0),0)</f>
        <v>0</v>
      </c>
      <c r="K908" s="10">
        <f>IFERROR(VLOOKUP(A908,'Birim Fiyatı Olmayan Malzemeler'!$A$1:$C$128,3,0),0)</f>
        <v>0</v>
      </c>
      <c r="L908" s="10">
        <f>IFERROR(VLOOKUP(A908,'Reçete Altındakiler'!$A:$C,3,0),0)</f>
        <v>0</v>
      </c>
    </row>
    <row r="909" spans="1:12" x14ac:dyDescent="0.25">
      <c r="A909" s="8" t="s">
        <v>124</v>
      </c>
      <c r="B909" s="1">
        <v>2</v>
      </c>
      <c r="C909" s="1">
        <v>33000</v>
      </c>
      <c r="D909" s="1">
        <v>0.03</v>
      </c>
      <c r="E909" s="1">
        <v>990</v>
      </c>
      <c r="F909" s="10">
        <f>IFERROR(VLOOKUP(A909,'Sevinç 03.04.2023 1215'!$A:$F,5,0),0)</f>
        <v>0</v>
      </c>
      <c r="G909" s="10">
        <f>IFERROR(VLOOKUP(A909,'Sevinç 04.04.2023 0911'!$A:$D,4,0),0)</f>
        <v>0</v>
      </c>
      <c r="H909" s="10">
        <f>IFERROR(VLOOKUP(A909,'Onaya Sunulan Birim Fiyat'!$A:$C,3,0),0)</f>
        <v>0.03</v>
      </c>
      <c r="I909" s="10">
        <f>IFERROR(VLOOKUP(A909,'Eksik Birim Fiyat Satınalma'!$A:$E,5,0),0)</f>
        <v>0</v>
      </c>
      <c r="J909" s="10">
        <f>IFERROR(VLOOKUP(A909,'Eksik Birim Fiyat'!$A$2:$E$129,5,0),0)</f>
        <v>0</v>
      </c>
      <c r="K909" s="10">
        <f>IFERROR(VLOOKUP(A909,'Birim Fiyatı Olmayan Malzemeler'!$A$1:$C$128,3,0),0)</f>
        <v>0</v>
      </c>
      <c r="L909" s="10">
        <f>IFERROR(VLOOKUP(A909,'Reçete Altındakiler'!$A:$C,3,0),0)</f>
        <v>0</v>
      </c>
    </row>
    <row r="910" spans="1:12" x14ac:dyDescent="0.25">
      <c r="A910" s="8" t="s">
        <v>124</v>
      </c>
      <c r="B910" s="1">
        <v>3</v>
      </c>
      <c r="C910" s="1">
        <v>11500</v>
      </c>
      <c r="D910" s="1">
        <v>0.03</v>
      </c>
      <c r="E910" s="1">
        <v>345</v>
      </c>
      <c r="F910" s="10">
        <f>IFERROR(VLOOKUP(A910,'Sevinç 03.04.2023 1215'!$A:$F,5,0),0)</f>
        <v>0</v>
      </c>
      <c r="G910" s="10">
        <f>IFERROR(VLOOKUP(A910,'Sevinç 04.04.2023 0911'!$A:$D,4,0),0)</f>
        <v>0</v>
      </c>
      <c r="H910" s="10">
        <f>IFERROR(VLOOKUP(A910,'Onaya Sunulan Birim Fiyat'!$A:$C,3,0),0)</f>
        <v>0.03</v>
      </c>
      <c r="I910" s="10">
        <f>IFERROR(VLOOKUP(A910,'Eksik Birim Fiyat Satınalma'!$A:$E,5,0),0)</f>
        <v>0</v>
      </c>
      <c r="J910" s="10">
        <f>IFERROR(VLOOKUP(A910,'Eksik Birim Fiyat'!$A$2:$E$129,5,0),0)</f>
        <v>0</v>
      </c>
      <c r="K910" s="10">
        <f>IFERROR(VLOOKUP(A910,'Birim Fiyatı Olmayan Malzemeler'!$A$1:$C$128,3,0),0)</f>
        <v>0</v>
      </c>
      <c r="L910" s="10">
        <f>IFERROR(VLOOKUP(A910,'Reçete Altındakiler'!$A:$C,3,0),0)</f>
        <v>0</v>
      </c>
    </row>
    <row r="911" spans="1:12" x14ac:dyDescent="0.25">
      <c r="A911" s="8" t="s">
        <v>1007</v>
      </c>
      <c r="B911" s="1">
        <v>2</v>
      </c>
      <c r="C911" s="1">
        <v>5</v>
      </c>
      <c r="D911" s="1">
        <v>0</v>
      </c>
      <c r="E911" s="1">
        <v>0</v>
      </c>
      <c r="F911" s="10">
        <f>IFERROR(VLOOKUP(A911,'Sevinç 03.04.2023 1215'!$A:$F,5,0),0)</f>
        <v>0</v>
      </c>
      <c r="G911" s="10">
        <f>IFERROR(VLOOKUP(A911,'Sevinç 04.04.2023 0911'!$A:$D,4,0),0)</f>
        <v>0</v>
      </c>
      <c r="H911" s="10">
        <f>IFERROR(VLOOKUP(A911,'Onaya Sunulan Birim Fiyat'!$A:$C,3,0),0)</f>
        <v>0</v>
      </c>
      <c r="I911" s="10">
        <f>IFERROR(VLOOKUP(A911,'Eksik Birim Fiyat Satınalma'!$A:$E,5,0),0)</f>
        <v>0</v>
      </c>
      <c r="J911" s="10" t="str">
        <f>IFERROR(VLOOKUP(A911,'Eksik Birim Fiyat'!$A$2:$E$129,5,0),0)</f>
        <v>0 0</v>
      </c>
      <c r="K911" s="10">
        <f>IFERROR(VLOOKUP(A911,'Birim Fiyatı Olmayan Malzemeler'!$A$1:$C$128,3,0),0)</f>
        <v>16</v>
      </c>
      <c r="L911" s="10">
        <f>IFERROR(VLOOKUP(A911,'Reçete Altındakiler'!$A:$C,3,0),0)</f>
        <v>0</v>
      </c>
    </row>
    <row r="912" spans="1:12" x14ac:dyDescent="0.25">
      <c r="A912" s="8" t="s">
        <v>289</v>
      </c>
      <c r="B912" s="1">
        <v>2</v>
      </c>
      <c r="C912" s="1">
        <v>17000</v>
      </c>
      <c r="D912" s="1">
        <v>0.03</v>
      </c>
      <c r="E912" s="1">
        <v>510</v>
      </c>
      <c r="F912" s="10">
        <f>IFERROR(VLOOKUP(A912,'Sevinç 03.04.2023 1215'!$A:$F,5,0),0)</f>
        <v>0</v>
      </c>
      <c r="G912" s="10">
        <f>IFERROR(VLOOKUP(A912,'Sevinç 04.04.2023 0911'!$A:$D,4,0),0)</f>
        <v>0</v>
      </c>
      <c r="H912" s="10">
        <f>IFERROR(VLOOKUP(A912,'Onaya Sunulan Birim Fiyat'!$A:$C,3,0),0)</f>
        <v>0.03</v>
      </c>
      <c r="I912" s="10">
        <f>IFERROR(VLOOKUP(A912,'Eksik Birim Fiyat Satınalma'!$A:$E,5,0),0)</f>
        <v>0</v>
      </c>
      <c r="J912" s="10">
        <f>IFERROR(VLOOKUP(A912,'Eksik Birim Fiyat'!$A$2:$E$129,5,0),0)</f>
        <v>0</v>
      </c>
      <c r="K912" s="10">
        <f>IFERROR(VLOOKUP(A912,'Birim Fiyatı Olmayan Malzemeler'!$A$1:$C$128,3,0),0)</f>
        <v>0</v>
      </c>
      <c r="L912" s="10">
        <f>IFERROR(VLOOKUP(A912,'Reçete Altındakiler'!$A:$C,3,0),0)</f>
        <v>0</v>
      </c>
    </row>
    <row r="913" spans="1:12" x14ac:dyDescent="0.25">
      <c r="A913" s="8" t="s">
        <v>289</v>
      </c>
      <c r="B913" s="1">
        <v>3</v>
      </c>
      <c r="C913" s="1">
        <v>252</v>
      </c>
      <c r="D913" s="1">
        <v>0.03</v>
      </c>
      <c r="E913" s="1">
        <v>7.56</v>
      </c>
      <c r="F913" s="10">
        <f>IFERROR(VLOOKUP(A913,'Sevinç 03.04.2023 1215'!$A:$F,5,0),0)</f>
        <v>0</v>
      </c>
      <c r="G913" s="10">
        <f>IFERROR(VLOOKUP(A913,'Sevinç 04.04.2023 0911'!$A:$D,4,0),0)</f>
        <v>0</v>
      </c>
      <c r="H913" s="10">
        <f>IFERROR(VLOOKUP(A913,'Onaya Sunulan Birim Fiyat'!$A:$C,3,0),0)</f>
        <v>0.03</v>
      </c>
      <c r="I913" s="10">
        <f>IFERROR(VLOOKUP(A913,'Eksik Birim Fiyat Satınalma'!$A:$E,5,0),0)</f>
        <v>0</v>
      </c>
      <c r="J913" s="10">
        <f>IFERROR(VLOOKUP(A913,'Eksik Birim Fiyat'!$A$2:$E$129,5,0),0)</f>
        <v>0</v>
      </c>
      <c r="K913" s="10">
        <f>IFERROR(VLOOKUP(A913,'Birim Fiyatı Olmayan Malzemeler'!$A$1:$C$128,3,0),0)</f>
        <v>0</v>
      </c>
      <c r="L913" s="10">
        <f>IFERROR(VLOOKUP(A913,'Reçete Altındakiler'!$A:$C,3,0),0)</f>
        <v>0</v>
      </c>
    </row>
    <row r="914" spans="1:12" x14ac:dyDescent="0.25">
      <c r="A914" s="8" t="s">
        <v>1008</v>
      </c>
      <c r="B914" s="1">
        <v>2</v>
      </c>
      <c r="C914" s="1">
        <v>3000</v>
      </c>
      <c r="D914" s="1">
        <v>0.13</v>
      </c>
      <c r="E914" s="1">
        <v>390</v>
      </c>
      <c r="F914" s="10">
        <f>IFERROR(VLOOKUP(A914,'Sevinç 03.04.2023 1215'!$A:$F,5,0),0)</f>
        <v>0</v>
      </c>
      <c r="G914" s="10">
        <f>IFERROR(VLOOKUP(A914,'Sevinç 04.04.2023 0911'!$A:$D,4,0),0)</f>
        <v>0</v>
      </c>
      <c r="H914" s="10">
        <f>IFERROR(VLOOKUP(A914,'Onaya Sunulan Birim Fiyat'!$A:$C,3,0),0)</f>
        <v>0.13</v>
      </c>
      <c r="I914" s="10">
        <f>IFERROR(VLOOKUP(A914,'Eksik Birim Fiyat Satınalma'!$A:$E,5,0),0)</f>
        <v>0</v>
      </c>
      <c r="J914" s="10">
        <f>IFERROR(VLOOKUP(A914,'Eksik Birim Fiyat'!$A$2:$E$129,5,0),0)</f>
        <v>0</v>
      </c>
      <c r="K914" s="10">
        <f>IFERROR(VLOOKUP(A914,'Birim Fiyatı Olmayan Malzemeler'!$A$1:$C$128,3,0),0)</f>
        <v>0</v>
      </c>
      <c r="L914" s="10">
        <f>IFERROR(VLOOKUP(A914,'Reçete Altındakiler'!$A:$C,3,0),0)</f>
        <v>0</v>
      </c>
    </row>
    <row r="915" spans="1:12" x14ac:dyDescent="0.25">
      <c r="A915" s="8" t="s">
        <v>714</v>
      </c>
      <c r="B915" s="1">
        <v>2</v>
      </c>
      <c r="C915" s="1">
        <v>13500</v>
      </c>
      <c r="D915" s="1">
        <v>1.04E-2</v>
      </c>
      <c r="E915" s="1">
        <v>140.4</v>
      </c>
      <c r="F915" s="10">
        <f>IFERROR(VLOOKUP(A915,'Sevinç 03.04.2023 1215'!$A:$F,5,0),0)</f>
        <v>0</v>
      </c>
      <c r="G915" s="10">
        <f>IFERROR(VLOOKUP(A915,'Sevinç 04.04.2023 0911'!$A:$D,4,0),0)</f>
        <v>0</v>
      </c>
      <c r="H915" s="10">
        <f>IFERROR(VLOOKUP(A915,'Onaya Sunulan Birim Fiyat'!$A:$C,3,0),0)</f>
        <v>1.04E-2</v>
      </c>
      <c r="I915" s="10">
        <f>IFERROR(VLOOKUP(A915,'Eksik Birim Fiyat Satınalma'!$A:$E,5,0),0)</f>
        <v>0</v>
      </c>
      <c r="J915" s="10">
        <f>IFERROR(VLOOKUP(A915,'Eksik Birim Fiyat'!$A$2:$E$129,5,0),0)</f>
        <v>0</v>
      </c>
      <c r="K915" s="10">
        <f>IFERROR(VLOOKUP(A915,'Birim Fiyatı Olmayan Malzemeler'!$A$1:$C$128,3,0),0)</f>
        <v>0</v>
      </c>
      <c r="L915" s="10">
        <f>IFERROR(VLOOKUP(A915,'Reçete Altındakiler'!$A:$C,3,0),0)</f>
        <v>0</v>
      </c>
    </row>
    <row r="916" spans="1:12" x14ac:dyDescent="0.25">
      <c r="A916" s="8" t="s">
        <v>290</v>
      </c>
      <c r="B916" s="1">
        <v>3</v>
      </c>
      <c r="C916" s="1">
        <v>330</v>
      </c>
      <c r="D916" s="1">
        <v>31.65</v>
      </c>
      <c r="E916" s="1">
        <v>10444.5</v>
      </c>
      <c r="F916" s="10">
        <f>IFERROR(VLOOKUP(A916,'Sevinç 03.04.2023 1215'!$A:$F,5,0),0)</f>
        <v>0</v>
      </c>
      <c r="G916" s="10">
        <f>IFERROR(VLOOKUP(A916,'Sevinç 04.04.2023 0911'!$A:$D,4,0),0)</f>
        <v>0</v>
      </c>
      <c r="H916" s="10">
        <f>IFERROR(VLOOKUP(A916,'Onaya Sunulan Birim Fiyat'!$A:$C,3,0),0)</f>
        <v>31.65</v>
      </c>
      <c r="I916" s="10">
        <f>IFERROR(VLOOKUP(A916,'Eksik Birim Fiyat Satınalma'!$A:$E,5,0),0)</f>
        <v>0</v>
      </c>
      <c r="J916" s="10">
        <f>IFERROR(VLOOKUP(A916,'Eksik Birim Fiyat'!$A$2:$E$129,5,0),0)</f>
        <v>0</v>
      </c>
      <c r="K916" s="10">
        <f>IFERROR(VLOOKUP(A916,'Birim Fiyatı Olmayan Malzemeler'!$A$1:$C$128,3,0),0)</f>
        <v>0</v>
      </c>
      <c r="L916" s="10">
        <f>IFERROR(VLOOKUP(A916,'Reçete Altındakiler'!$A:$C,3,0),0)</f>
        <v>0</v>
      </c>
    </row>
    <row r="917" spans="1:12" x14ac:dyDescent="0.25">
      <c r="A917" s="8" t="s">
        <v>290</v>
      </c>
      <c r="B917" s="1">
        <v>17</v>
      </c>
      <c r="C917" s="1">
        <v>1095</v>
      </c>
      <c r="D917" s="1">
        <v>31.65</v>
      </c>
      <c r="E917" s="1">
        <v>34656.75</v>
      </c>
      <c r="F917" s="10">
        <f>IFERROR(VLOOKUP(A917,'Sevinç 03.04.2023 1215'!$A:$F,5,0),0)</f>
        <v>0</v>
      </c>
      <c r="G917" s="10">
        <f>IFERROR(VLOOKUP(A917,'Sevinç 04.04.2023 0911'!$A:$D,4,0),0)</f>
        <v>0</v>
      </c>
      <c r="H917" s="10">
        <f>IFERROR(VLOOKUP(A917,'Onaya Sunulan Birim Fiyat'!$A:$C,3,0),0)</f>
        <v>31.65</v>
      </c>
      <c r="I917" s="10">
        <f>IFERROR(VLOOKUP(A917,'Eksik Birim Fiyat Satınalma'!$A:$E,5,0),0)</f>
        <v>0</v>
      </c>
      <c r="J917" s="10">
        <f>IFERROR(VLOOKUP(A917,'Eksik Birim Fiyat'!$A$2:$E$129,5,0),0)</f>
        <v>0</v>
      </c>
      <c r="K917" s="10">
        <f>IFERROR(VLOOKUP(A917,'Birim Fiyatı Olmayan Malzemeler'!$A$1:$C$128,3,0),0)</f>
        <v>0</v>
      </c>
      <c r="L917" s="10">
        <f>IFERROR(VLOOKUP(A917,'Reçete Altındakiler'!$A:$C,3,0),0)</f>
        <v>0</v>
      </c>
    </row>
    <row r="918" spans="1:12" x14ac:dyDescent="0.25">
      <c r="A918" s="8" t="s">
        <v>125</v>
      </c>
      <c r="B918" s="1">
        <v>3</v>
      </c>
      <c r="C918" s="1">
        <v>26</v>
      </c>
      <c r="D918" s="1">
        <v>34</v>
      </c>
      <c r="E918" s="1">
        <v>884</v>
      </c>
      <c r="F918" s="10">
        <f>IFERROR(VLOOKUP(A918,'Sevinç 03.04.2023 1215'!$A:$F,5,0),0)</f>
        <v>0</v>
      </c>
      <c r="G918" s="10">
        <f>IFERROR(VLOOKUP(A918,'Sevinç 04.04.2023 0911'!$A:$D,4,0),0)</f>
        <v>0</v>
      </c>
      <c r="H918" s="10">
        <f>IFERROR(VLOOKUP(A918,'Onaya Sunulan Birim Fiyat'!$A:$C,3,0),0)</f>
        <v>34</v>
      </c>
      <c r="I918" s="10">
        <f>IFERROR(VLOOKUP(A918,'Eksik Birim Fiyat Satınalma'!$A:$E,5,0),0)</f>
        <v>0</v>
      </c>
      <c r="J918" s="10">
        <f>IFERROR(VLOOKUP(A918,'Eksik Birim Fiyat'!$A$2:$E$129,5,0),0)</f>
        <v>0</v>
      </c>
      <c r="K918" s="10">
        <f>IFERROR(VLOOKUP(A918,'Birim Fiyatı Olmayan Malzemeler'!$A$1:$C$128,3,0),0)</f>
        <v>0</v>
      </c>
      <c r="L918" s="10">
        <f>IFERROR(VLOOKUP(A918,'Reçete Altındakiler'!$A:$C,3,0),0)</f>
        <v>0</v>
      </c>
    </row>
    <row r="919" spans="1:12" x14ac:dyDescent="0.25">
      <c r="A919" s="8" t="s">
        <v>125</v>
      </c>
      <c r="B919" s="1">
        <v>17</v>
      </c>
      <c r="C919" s="1">
        <v>824</v>
      </c>
      <c r="D919" s="1">
        <v>34</v>
      </c>
      <c r="E919" s="1">
        <v>28016</v>
      </c>
      <c r="F919" s="10">
        <f>IFERROR(VLOOKUP(A919,'Sevinç 03.04.2023 1215'!$A:$F,5,0),0)</f>
        <v>0</v>
      </c>
      <c r="G919" s="10">
        <f>IFERROR(VLOOKUP(A919,'Sevinç 04.04.2023 0911'!$A:$D,4,0),0)</f>
        <v>0</v>
      </c>
      <c r="H919" s="10">
        <f>IFERROR(VLOOKUP(A919,'Onaya Sunulan Birim Fiyat'!$A:$C,3,0),0)</f>
        <v>34</v>
      </c>
      <c r="I919" s="10">
        <f>IFERROR(VLOOKUP(A919,'Eksik Birim Fiyat Satınalma'!$A:$E,5,0),0)</f>
        <v>0</v>
      </c>
      <c r="J919" s="10">
        <f>IFERROR(VLOOKUP(A919,'Eksik Birim Fiyat'!$A$2:$E$129,5,0),0)</f>
        <v>0</v>
      </c>
      <c r="K919" s="10">
        <f>IFERROR(VLOOKUP(A919,'Birim Fiyatı Olmayan Malzemeler'!$A$1:$C$128,3,0),0)</f>
        <v>0</v>
      </c>
      <c r="L919" s="10">
        <f>IFERROR(VLOOKUP(A919,'Reçete Altındakiler'!$A:$C,3,0),0)</f>
        <v>0</v>
      </c>
    </row>
    <row r="920" spans="1:12" x14ac:dyDescent="0.25">
      <c r="A920" s="8" t="s">
        <v>291</v>
      </c>
      <c r="B920" s="1">
        <v>3</v>
      </c>
      <c r="C920" s="1">
        <v>172</v>
      </c>
      <c r="D920" s="1">
        <v>38</v>
      </c>
      <c r="E920" s="1">
        <v>6536</v>
      </c>
      <c r="F920" s="10">
        <f>IFERROR(VLOOKUP(A920,'Sevinç 03.04.2023 1215'!$A:$F,5,0),0)</f>
        <v>0</v>
      </c>
      <c r="G920" s="10">
        <f>IFERROR(VLOOKUP(A920,'Sevinç 04.04.2023 0911'!$A:$D,4,0),0)</f>
        <v>0</v>
      </c>
      <c r="H920" s="10">
        <f>IFERROR(VLOOKUP(A920,'Onaya Sunulan Birim Fiyat'!$A:$C,3,0),0)</f>
        <v>38</v>
      </c>
      <c r="I920" s="10">
        <f>IFERROR(VLOOKUP(A920,'Eksik Birim Fiyat Satınalma'!$A:$E,5,0),0)</f>
        <v>0</v>
      </c>
      <c r="J920" s="10">
        <f>IFERROR(VLOOKUP(A920,'Eksik Birim Fiyat'!$A$2:$E$129,5,0),0)</f>
        <v>0</v>
      </c>
      <c r="K920" s="10">
        <f>IFERROR(VLOOKUP(A920,'Birim Fiyatı Olmayan Malzemeler'!$A$1:$C$128,3,0),0)</f>
        <v>0</v>
      </c>
      <c r="L920" s="10">
        <f>IFERROR(VLOOKUP(A920,'Reçete Altındakiler'!$A:$C,3,0),0)</f>
        <v>0</v>
      </c>
    </row>
    <row r="921" spans="1:12" x14ac:dyDescent="0.25">
      <c r="A921" s="8" t="s">
        <v>291</v>
      </c>
      <c r="B921" s="1">
        <v>17</v>
      </c>
      <c r="C921" s="1">
        <v>544</v>
      </c>
      <c r="D921" s="1">
        <v>38</v>
      </c>
      <c r="E921" s="1">
        <v>20672</v>
      </c>
      <c r="F921" s="10">
        <f>IFERROR(VLOOKUP(A921,'Sevinç 03.04.2023 1215'!$A:$F,5,0),0)</f>
        <v>0</v>
      </c>
      <c r="G921" s="10">
        <f>IFERROR(VLOOKUP(A921,'Sevinç 04.04.2023 0911'!$A:$D,4,0),0)</f>
        <v>0</v>
      </c>
      <c r="H921" s="10">
        <f>IFERROR(VLOOKUP(A921,'Onaya Sunulan Birim Fiyat'!$A:$C,3,0),0)</f>
        <v>38</v>
      </c>
      <c r="I921" s="10">
        <f>IFERROR(VLOOKUP(A921,'Eksik Birim Fiyat Satınalma'!$A:$E,5,0),0)</f>
        <v>0</v>
      </c>
      <c r="J921" s="10">
        <f>IFERROR(VLOOKUP(A921,'Eksik Birim Fiyat'!$A$2:$E$129,5,0),0)</f>
        <v>0</v>
      </c>
      <c r="K921" s="10">
        <f>IFERROR(VLOOKUP(A921,'Birim Fiyatı Olmayan Malzemeler'!$A$1:$C$128,3,0),0)</f>
        <v>0</v>
      </c>
      <c r="L921" s="10">
        <f>IFERROR(VLOOKUP(A921,'Reçete Altındakiler'!$A:$C,3,0),0)</f>
        <v>0</v>
      </c>
    </row>
    <row r="922" spans="1:12" x14ac:dyDescent="0.25">
      <c r="A922" s="8" t="s">
        <v>1009</v>
      </c>
      <c r="B922" s="1">
        <v>3</v>
      </c>
      <c r="C922" s="1">
        <v>323</v>
      </c>
      <c r="D922" s="1">
        <v>47.5</v>
      </c>
      <c r="E922" s="1">
        <v>15342.5</v>
      </c>
      <c r="F922" s="10">
        <f>IFERROR(VLOOKUP(A922,'Sevinç 03.04.2023 1215'!$A:$F,5,0),0)</f>
        <v>0</v>
      </c>
      <c r="G922" s="10">
        <f>IFERROR(VLOOKUP(A922,'Sevinç 04.04.2023 0911'!$A:$D,4,0),0)</f>
        <v>0</v>
      </c>
      <c r="H922" s="10">
        <f>IFERROR(VLOOKUP(A922,'Onaya Sunulan Birim Fiyat'!$A:$C,3,0),0)</f>
        <v>47.5</v>
      </c>
      <c r="I922" s="10">
        <f>IFERROR(VLOOKUP(A922,'Eksik Birim Fiyat Satınalma'!$A:$E,5,0),0)</f>
        <v>0</v>
      </c>
      <c r="J922" s="10">
        <f>IFERROR(VLOOKUP(A922,'Eksik Birim Fiyat'!$A$2:$E$129,5,0),0)</f>
        <v>0</v>
      </c>
      <c r="K922" s="10">
        <f>IFERROR(VLOOKUP(A922,'Birim Fiyatı Olmayan Malzemeler'!$A$1:$C$128,3,0),0)</f>
        <v>0</v>
      </c>
      <c r="L922" s="10">
        <f>IFERROR(VLOOKUP(A922,'Reçete Altındakiler'!$A:$C,3,0),0)</f>
        <v>0</v>
      </c>
    </row>
    <row r="923" spans="1:12" x14ac:dyDescent="0.25">
      <c r="A923" s="8" t="s">
        <v>1009</v>
      </c>
      <c r="B923" s="1">
        <v>17</v>
      </c>
      <c r="C923" s="1">
        <v>1872</v>
      </c>
      <c r="D923" s="1">
        <v>47.5</v>
      </c>
      <c r="E923" s="1">
        <v>88920</v>
      </c>
      <c r="F923" s="10">
        <f>IFERROR(VLOOKUP(A923,'Sevinç 03.04.2023 1215'!$A:$F,5,0),0)</f>
        <v>0</v>
      </c>
      <c r="G923" s="10">
        <f>IFERROR(VLOOKUP(A923,'Sevinç 04.04.2023 0911'!$A:$D,4,0),0)</f>
        <v>0</v>
      </c>
      <c r="H923" s="10">
        <f>IFERROR(VLOOKUP(A923,'Onaya Sunulan Birim Fiyat'!$A:$C,3,0),0)</f>
        <v>47.5</v>
      </c>
      <c r="I923" s="10">
        <f>IFERROR(VLOOKUP(A923,'Eksik Birim Fiyat Satınalma'!$A:$E,5,0),0)</f>
        <v>0</v>
      </c>
      <c r="J923" s="10">
        <f>IFERROR(VLOOKUP(A923,'Eksik Birim Fiyat'!$A$2:$E$129,5,0),0)</f>
        <v>0</v>
      </c>
      <c r="K923" s="10">
        <f>IFERROR(VLOOKUP(A923,'Birim Fiyatı Olmayan Malzemeler'!$A$1:$C$128,3,0),0)</f>
        <v>0</v>
      </c>
      <c r="L923" s="10">
        <f>IFERROR(VLOOKUP(A923,'Reçete Altındakiler'!$A:$C,3,0),0)</f>
        <v>0</v>
      </c>
    </row>
    <row r="924" spans="1:12" x14ac:dyDescent="0.25">
      <c r="A924" s="8" t="s">
        <v>292</v>
      </c>
      <c r="B924" s="1">
        <v>3</v>
      </c>
      <c r="C924" s="1">
        <v>182</v>
      </c>
      <c r="D924" s="1">
        <v>26.6</v>
      </c>
      <c r="E924" s="1">
        <v>4841.2</v>
      </c>
      <c r="F924" s="10">
        <f>IFERROR(VLOOKUP(A924,'Sevinç 03.04.2023 1215'!$A:$F,5,0),0)</f>
        <v>0</v>
      </c>
      <c r="G924" s="10">
        <f>IFERROR(VLOOKUP(A924,'Sevinç 04.04.2023 0911'!$A:$D,4,0),0)</f>
        <v>0</v>
      </c>
      <c r="H924" s="10">
        <f>IFERROR(VLOOKUP(A924,'Onaya Sunulan Birim Fiyat'!$A:$C,3,0),0)</f>
        <v>26.6</v>
      </c>
      <c r="I924" s="10">
        <f>IFERROR(VLOOKUP(A924,'Eksik Birim Fiyat Satınalma'!$A:$E,5,0),0)</f>
        <v>0</v>
      </c>
      <c r="J924" s="10">
        <f>IFERROR(VLOOKUP(A924,'Eksik Birim Fiyat'!$A$2:$E$129,5,0),0)</f>
        <v>0</v>
      </c>
      <c r="K924" s="10">
        <f>IFERROR(VLOOKUP(A924,'Birim Fiyatı Olmayan Malzemeler'!$A$1:$C$128,3,0),0)</f>
        <v>0</v>
      </c>
      <c r="L924" s="10">
        <f>IFERROR(VLOOKUP(A924,'Reçete Altındakiler'!$A:$C,3,0),0)</f>
        <v>0</v>
      </c>
    </row>
    <row r="925" spans="1:12" x14ac:dyDescent="0.25">
      <c r="A925" s="8" t="s">
        <v>292</v>
      </c>
      <c r="B925" s="1">
        <v>17</v>
      </c>
      <c r="C925" s="1">
        <v>558</v>
      </c>
      <c r="D925" s="1">
        <v>26.6</v>
      </c>
      <c r="E925" s="1">
        <v>14842.8</v>
      </c>
      <c r="F925" s="10">
        <f>IFERROR(VLOOKUP(A925,'Sevinç 03.04.2023 1215'!$A:$F,5,0),0)</f>
        <v>0</v>
      </c>
      <c r="G925" s="10">
        <f>IFERROR(VLOOKUP(A925,'Sevinç 04.04.2023 0911'!$A:$D,4,0),0)</f>
        <v>0</v>
      </c>
      <c r="H925" s="10">
        <f>IFERROR(VLOOKUP(A925,'Onaya Sunulan Birim Fiyat'!$A:$C,3,0),0)</f>
        <v>26.6</v>
      </c>
      <c r="I925" s="10">
        <f>IFERROR(VLOOKUP(A925,'Eksik Birim Fiyat Satınalma'!$A:$E,5,0),0)</f>
        <v>0</v>
      </c>
      <c r="J925" s="10">
        <f>IFERROR(VLOOKUP(A925,'Eksik Birim Fiyat'!$A$2:$E$129,5,0),0)</f>
        <v>0</v>
      </c>
      <c r="K925" s="10">
        <f>IFERROR(VLOOKUP(A925,'Birim Fiyatı Olmayan Malzemeler'!$A$1:$C$128,3,0),0)</f>
        <v>0</v>
      </c>
      <c r="L925" s="10">
        <f>IFERROR(VLOOKUP(A925,'Reçete Altındakiler'!$A:$C,3,0),0)</f>
        <v>0</v>
      </c>
    </row>
    <row r="926" spans="1:12" x14ac:dyDescent="0.25">
      <c r="A926" s="8" t="s">
        <v>1201</v>
      </c>
      <c r="B926" s="1">
        <v>3</v>
      </c>
      <c r="C926" s="1">
        <v>95</v>
      </c>
      <c r="D926" s="1">
        <v>38</v>
      </c>
      <c r="E926" s="1">
        <v>3610</v>
      </c>
      <c r="F926" s="10">
        <f>IFERROR(VLOOKUP(A926,'Sevinç 03.04.2023 1215'!$A:$F,5,0),0)</f>
        <v>0</v>
      </c>
      <c r="G926" s="10">
        <f>IFERROR(VLOOKUP(A926,'Sevinç 04.04.2023 0911'!$A:$D,4,0),0)</f>
        <v>0</v>
      </c>
      <c r="H926" s="10">
        <f>IFERROR(VLOOKUP(A926,'Onaya Sunulan Birim Fiyat'!$A:$C,3,0),0)</f>
        <v>38</v>
      </c>
      <c r="I926" s="10">
        <f>IFERROR(VLOOKUP(A926,'Eksik Birim Fiyat Satınalma'!$A:$E,5,0),0)</f>
        <v>0</v>
      </c>
      <c r="J926" s="10">
        <f>IFERROR(VLOOKUP(A926,'Eksik Birim Fiyat'!$A$2:$E$129,5,0),0)</f>
        <v>0</v>
      </c>
      <c r="K926" s="10">
        <f>IFERROR(VLOOKUP(A926,'Birim Fiyatı Olmayan Malzemeler'!$A$1:$C$128,3,0),0)</f>
        <v>0</v>
      </c>
      <c r="L926" s="10">
        <f>IFERROR(VLOOKUP(A926,'Reçete Altındakiler'!$A:$C,3,0),0)</f>
        <v>0</v>
      </c>
    </row>
    <row r="927" spans="1:12" x14ac:dyDescent="0.25">
      <c r="A927" s="8" t="s">
        <v>1201</v>
      </c>
      <c r="B927" s="1">
        <v>17</v>
      </c>
      <c r="C927" s="1">
        <v>210</v>
      </c>
      <c r="D927" s="1">
        <v>38</v>
      </c>
      <c r="E927" s="1">
        <v>7980</v>
      </c>
      <c r="F927" s="10">
        <f>IFERROR(VLOOKUP(A927,'Sevinç 03.04.2023 1215'!$A:$F,5,0),0)</f>
        <v>0</v>
      </c>
      <c r="G927" s="10">
        <f>IFERROR(VLOOKUP(A927,'Sevinç 04.04.2023 0911'!$A:$D,4,0),0)</f>
        <v>0</v>
      </c>
      <c r="H927" s="10">
        <f>IFERROR(VLOOKUP(A927,'Onaya Sunulan Birim Fiyat'!$A:$C,3,0),0)</f>
        <v>38</v>
      </c>
      <c r="I927" s="10">
        <f>IFERROR(VLOOKUP(A927,'Eksik Birim Fiyat Satınalma'!$A:$E,5,0),0)</f>
        <v>0</v>
      </c>
      <c r="J927" s="10">
        <f>IFERROR(VLOOKUP(A927,'Eksik Birim Fiyat'!$A$2:$E$129,5,0),0)</f>
        <v>0</v>
      </c>
      <c r="K927" s="10">
        <f>IFERROR(VLOOKUP(A927,'Birim Fiyatı Olmayan Malzemeler'!$A$1:$C$128,3,0),0)</f>
        <v>0</v>
      </c>
      <c r="L927" s="10">
        <f>IFERROR(VLOOKUP(A927,'Reçete Altındakiler'!$A:$C,3,0),0)</f>
        <v>0</v>
      </c>
    </row>
    <row r="928" spans="1:12" x14ac:dyDescent="0.25">
      <c r="A928" s="8" t="s">
        <v>715</v>
      </c>
      <c r="B928" s="1">
        <v>3</v>
      </c>
      <c r="C928" s="1">
        <v>275</v>
      </c>
      <c r="D928" s="1">
        <v>33</v>
      </c>
      <c r="E928" s="1">
        <v>9075</v>
      </c>
      <c r="F928" s="10">
        <f>IFERROR(VLOOKUP(A928,'Sevinç 03.04.2023 1215'!$A:$F,5,0),0)</f>
        <v>0</v>
      </c>
      <c r="G928" s="10">
        <f>IFERROR(VLOOKUP(A928,'Sevinç 04.04.2023 0911'!$A:$D,4,0),0)</f>
        <v>0</v>
      </c>
      <c r="H928" s="10">
        <f>IFERROR(VLOOKUP(A928,'Onaya Sunulan Birim Fiyat'!$A:$C,3,0),0)</f>
        <v>33</v>
      </c>
      <c r="I928" s="10">
        <f>IFERROR(VLOOKUP(A928,'Eksik Birim Fiyat Satınalma'!$A:$E,5,0),0)</f>
        <v>0</v>
      </c>
      <c r="J928" s="10">
        <f>IFERROR(VLOOKUP(A928,'Eksik Birim Fiyat'!$A$2:$E$129,5,0),0)</f>
        <v>0</v>
      </c>
      <c r="K928" s="10">
        <f>IFERROR(VLOOKUP(A928,'Birim Fiyatı Olmayan Malzemeler'!$A$1:$C$128,3,0),0)</f>
        <v>0</v>
      </c>
      <c r="L928" s="10">
        <f>IFERROR(VLOOKUP(A928,'Reçete Altındakiler'!$A:$C,3,0),0)</f>
        <v>0</v>
      </c>
    </row>
    <row r="929" spans="1:12" x14ac:dyDescent="0.25">
      <c r="A929" s="8" t="s">
        <v>2377</v>
      </c>
      <c r="B929" s="1">
        <v>3</v>
      </c>
      <c r="C929" s="1">
        <v>47</v>
      </c>
      <c r="D929" s="1">
        <v>0.86</v>
      </c>
      <c r="E929" s="1">
        <v>40.42</v>
      </c>
      <c r="F929" s="10">
        <f>IFERROR(VLOOKUP(A929,'Sevinç 03.04.2023 1215'!$A:$F,5,0),0)</f>
        <v>0</v>
      </c>
      <c r="G929" s="10">
        <f>IFERROR(VLOOKUP(A929,'Sevinç 04.04.2023 0911'!$A:$D,4,0),0)</f>
        <v>0</v>
      </c>
      <c r="H929" s="10">
        <f>IFERROR(VLOOKUP(A929,'Onaya Sunulan Birim Fiyat'!$A:$C,3,0),0)</f>
        <v>0.86</v>
      </c>
      <c r="I929" s="10">
        <f>IFERROR(VLOOKUP(A929,'Eksik Birim Fiyat Satınalma'!$A:$E,5,0),0)</f>
        <v>0</v>
      </c>
      <c r="J929" s="10">
        <f>IFERROR(VLOOKUP(A929,'Eksik Birim Fiyat'!$A$2:$E$129,5,0),0)</f>
        <v>0</v>
      </c>
      <c r="K929" s="10">
        <f>IFERROR(VLOOKUP(A929,'Birim Fiyatı Olmayan Malzemeler'!$A$1:$C$128,3,0),0)</f>
        <v>0</v>
      </c>
      <c r="L929" s="10">
        <f>IFERROR(VLOOKUP(A929,'Reçete Altındakiler'!$A:$C,3,0),0)</f>
        <v>0</v>
      </c>
    </row>
    <row r="930" spans="1:12" x14ac:dyDescent="0.25">
      <c r="A930" s="8" t="s">
        <v>1278</v>
      </c>
      <c r="B930" s="1">
        <v>3</v>
      </c>
      <c r="C930" s="1">
        <v>25</v>
      </c>
      <c r="D930" s="1">
        <v>0.8</v>
      </c>
      <c r="E930" s="1">
        <v>20</v>
      </c>
      <c r="F930" s="10">
        <f>IFERROR(VLOOKUP(A930,'Sevinç 03.04.2023 1215'!$A:$F,5,0),0)</f>
        <v>0</v>
      </c>
      <c r="G930" s="10">
        <f>IFERROR(VLOOKUP(A930,'Sevinç 04.04.2023 0911'!$A:$D,4,0),0)</f>
        <v>0</v>
      </c>
      <c r="H930" s="10">
        <f>IFERROR(VLOOKUP(A930,'Onaya Sunulan Birim Fiyat'!$A:$C,3,0),0)</f>
        <v>0.8</v>
      </c>
      <c r="I930" s="10">
        <f>IFERROR(VLOOKUP(A930,'Eksik Birim Fiyat Satınalma'!$A:$E,5,0),0)</f>
        <v>0</v>
      </c>
      <c r="J930" s="10">
        <f>IFERROR(VLOOKUP(A930,'Eksik Birim Fiyat'!$A$2:$E$129,5,0),0)</f>
        <v>0</v>
      </c>
      <c r="K930" s="10">
        <f>IFERROR(VLOOKUP(A930,'Birim Fiyatı Olmayan Malzemeler'!$A$1:$C$128,3,0),0)</f>
        <v>0</v>
      </c>
      <c r="L930" s="10">
        <f>IFERROR(VLOOKUP(A930,'Reçete Altındakiler'!$A:$C,3,0),0)</f>
        <v>0</v>
      </c>
    </row>
    <row r="931" spans="1:12" x14ac:dyDescent="0.25">
      <c r="A931" s="8" t="s">
        <v>1010</v>
      </c>
      <c r="B931" s="1">
        <v>3</v>
      </c>
      <c r="C931" s="1">
        <v>375</v>
      </c>
      <c r="D931" s="1">
        <v>4.8</v>
      </c>
      <c r="E931" s="1">
        <v>1800</v>
      </c>
      <c r="F931" s="10">
        <f>IFERROR(VLOOKUP(A931,'Sevinç 03.04.2023 1215'!$A:$F,5,0),0)</f>
        <v>0</v>
      </c>
      <c r="G931" s="10">
        <f>IFERROR(VLOOKUP(A931,'Sevinç 04.04.2023 0911'!$A:$D,4,0),0)</f>
        <v>0</v>
      </c>
      <c r="H931" s="10">
        <f>IFERROR(VLOOKUP(A931,'Onaya Sunulan Birim Fiyat'!$A:$C,3,0),0)</f>
        <v>4.8</v>
      </c>
      <c r="I931" s="10">
        <f>IFERROR(VLOOKUP(A931,'Eksik Birim Fiyat Satınalma'!$A:$E,5,0),0)</f>
        <v>0</v>
      </c>
      <c r="J931" s="10">
        <f>IFERROR(VLOOKUP(A931,'Eksik Birim Fiyat'!$A$2:$E$129,5,0),0)</f>
        <v>0</v>
      </c>
      <c r="K931" s="10">
        <f>IFERROR(VLOOKUP(A931,'Birim Fiyatı Olmayan Malzemeler'!$A$1:$C$128,3,0),0)</f>
        <v>0</v>
      </c>
      <c r="L931" s="10">
        <f>IFERROR(VLOOKUP(A931,'Reçete Altındakiler'!$A:$C,3,0),0)</f>
        <v>0</v>
      </c>
    </row>
    <row r="932" spans="1:12" x14ac:dyDescent="0.25">
      <c r="A932" s="8" t="s">
        <v>1010</v>
      </c>
      <c r="B932" s="1">
        <v>17</v>
      </c>
      <c r="C932" s="1">
        <v>2000</v>
      </c>
      <c r="D932" s="1">
        <v>4.8</v>
      </c>
      <c r="E932" s="1">
        <v>9600</v>
      </c>
      <c r="F932" s="10">
        <f>IFERROR(VLOOKUP(A932,'Sevinç 03.04.2023 1215'!$A:$F,5,0),0)</f>
        <v>0</v>
      </c>
      <c r="G932" s="10">
        <f>IFERROR(VLOOKUP(A932,'Sevinç 04.04.2023 0911'!$A:$D,4,0),0)</f>
        <v>0</v>
      </c>
      <c r="H932" s="10">
        <f>IFERROR(VLOOKUP(A932,'Onaya Sunulan Birim Fiyat'!$A:$C,3,0),0)</f>
        <v>4.8</v>
      </c>
      <c r="I932" s="10">
        <f>IFERROR(VLOOKUP(A932,'Eksik Birim Fiyat Satınalma'!$A:$E,5,0),0)</f>
        <v>0</v>
      </c>
      <c r="J932" s="10">
        <f>IFERROR(VLOOKUP(A932,'Eksik Birim Fiyat'!$A$2:$E$129,5,0),0)</f>
        <v>0</v>
      </c>
      <c r="K932" s="10">
        <f>IFERROR(VLOOKUP(A932,'Birim Fiyatı Olmayan Malzemeler'!$A$1:$C$128,3,0),0)</f>
        <v>0</v>
      </c>
      <c r="L932" s="10">
        <f>IFERROR(VLOOKUP(A932,'Reçete Altındakiler'!$A:$C,3,0),0)</f>
        <v>0</v>
      </c>
    </row>
    <row r="933" spans="1:12" x14ac:dyDescent="0.25">
      <c r="A933" s="8" t="s">
        <v>2378</v>
      </c>
      <c r="B933" s="1">
        <v>3</v>
      </c>
      <c r="C933" s="1">
        <v>34</v>
      </c>
      <c r="D933" s="1">
        <v>0</v>
      </c>
      <c r="E933" s="1">
        <v>0</v>
      </c>
      <c r="F933" s="10">
        <f>IFERROR(VLOOKUP(A933,'Sevinç 03.04.2023 1215'!$A:$F,5,0),0)</f>
        <v>0</v>
      </c>
      <c r="G933" s="10">
        <f>IFERROR(VLOOKUP(A933,'Sevinç 04.04.2023 0911'!$A:$D,4,0),0)</f>
        <v>0</v>
      </c>
      <c r="H933" s="10">
        <f>IFERROR(VLOOKUP(A933,'Onaya Sunulan Birim Fiyat'!$A:$C,3,0),0)</f>
        <v>0</v>
      </c>
      <c r="I933" s="10">
        <f>IFERROR(VLOOKUP(A933,'Eksik Birim Fiyat Satınalma'!$A:$E,5,0),0)</f>
        <v>0</v>
      </c>
      <c r="J933" s="10" t="str">
        <f>IFERROR(VLOOKUP(A933,'Eksik Birim Fiyat'!$A$2:$E$129,5,0),0)</f>
        <v>0 0</v>
      </c>
      <c r="K933" s="10">
        <f>IFERROR(VLOOKUP(A933,'Birim Fiyatı Olmayan Malzemeler'!$A$1:$C$128,3,0),0)</f>
        <v>0</v>
      </c>
      <c r="L933" s="10">
        <f>IFERROR(VLOOKUP(A933,'Reçete Altındakiler'!$A:$C,3,0),0)</f>
        <v>0</v>
      </c>
    </row>
    <row r="934" spans="1:12" x14ac:dyDescent="0.25">
      <c r="A934" s="8" t="s">
        <v>1363</v>
      </c>
      <c r="B934" s="1">
        <v>17</v>
      </c>
      <c r="C934" s="1">
        <v>20</v>
      </c>
      <c r="D934" s="1">
        <v>3.67</v>
      </c>
      <c r="E934" s="1">
        <v>73.400000000000006</v>
      </c>
      <c r="F934" s="10">
        <f>IFERROR(VLOOKUP(A934,'Sevinç 03.04.2023 1215'!$A:$F,5,0),0)</f>
        <v>0</v>
      </c>
      <c r="G934" s="10">
        <f>IFERROR(VLOOKUP(A934,'Sevinç 04.04.2023 0911'!$A:$D,4,0),0)</f>
        <v>0</v>
      </c>
      <c r="H934" s="10">
        <f>IFERROR(VLOOKUP(A934,'Onaya Sunulan Birim Fiyat'!$A:$C,3,0),0)</f>
        <v>3.67</v>
      </c>
      <c r="I934" s="10">
        <f>IFERROR(VLOOKUP(A934,'Eksik Birim Fiyat Satınalma'!$A:$E,5,0),0)</f>
        <v>0</v>
      </c>
      <c r="J934" s="10">
        <f>IFERROR(VLOOKUP(A934,'Eksik Birim Fiyat'!$A$2:$E$129,5,0),0)</f>
        <v>0</v>
      </c>
      <c r="K934" s="10">
        <f>IFERROR(VLOOKUP(A934,'Birim Fiyatı Olmayan Malzemeler'!$A$1:$C$128,3,0),0)</f>
        <v>0</v>
      </c>
      <c r="L934" s="10">
        <f>IFERROR(VLOOKUP(A934,'Reçete Altındakiler'!$A:$C,3,0),0)</f>
        <v>0</v>
      </c>
    </row>
    <row r="935" spans="1:12" x14ac:dyDescent="0.25">
      <c r="A935" s="8" t="s">
        <v>293</v>
      </c>
      <c r="B935" s="1">
        <v>17</v>
      </c>
      <c r="C935" s="1">
        <v>63</v>
      </c>
      <c r="D935" s="1">
        <v>4.55</v>
      </c>
      <c r="E935" s="1">
        <v>286.64999999999998</v>
      </c>
      <c r="F935" s="10">
        <f>IFERROR(VLOOKUP(A935,'Sevinç 03.04.2023 1215'!$A:$F,5,0),0)</f>
        <v>0</v>
      </c>
      <c r="G935" s="10">
        <f>IFERROR(VLOOKUP(A935,'Sevinç 04.04.2023 0911'!$A:$D,4,0),0)</f>
        <v>0</v>
      </c>
      <c r="H935" s="10">
        <f>IFERROR(VLOOKUP(A935,'Onaya Sunulan Birim Fiyat'!$A:$C,3,0),0)</f>
        <v>4.55</v>
      </c>
      <c r="I935" s="10">
        <f>IFERROR(VLOOKUP(A935,'Eksik Birim Fiyat Satınalma'!$A:$E,5,0),0)</f>
        <v>0</v>
      </c>
      <c r="J935" s="10">
        <f>IFERROR(VLOOKUP(A935,'Eksik Birim Fiyat'!$A$2:$E$129,5,0),0)</f>
        <v>0</v>
      </c>
      <c r="K935" s="10">
        <f>IFERROR(VLOOKUP(A935,'Birim Fiyatı Olmayan Malzemeler'!$A$1:$C$128,3,0),0)</f>
        <v>0</v>
      </c>
      <c r="L935" s="10">
        <f>IFERROR(VLOOKUP(A935,'Reçete Altındakiler'!$A:$C,3,0),0)</f>
        <v>0</v>
      </c>
    </row>
    <row r="936" spans="1:12" x14ac:dyDescent="0.25">
      <c r="A936" s="8" t="s">
        <v>1011</v>
      </c>
      <c r="B936" s="1">
        <v>3</v>
      </c>
      <c r="C936" s="1">
        <v>197</v>
      </c>
      <c r="D936" s="1">
        <v>2.61</v>
      </c>
      <c r="E936" s="1">
        <v>514.16999999999996</v>
      </c>
      <c r="F936" s="10">
        <f>IFERROR(VLOOKUP(A936,'Sevinç 03.04.2023 1215'!$A:$F,5,0),0)</f>
        <v>0</v>
      </c>
      <c r="G936" s="10">
        <f>IFERROR(VLOOKUP(A936,'Sevinç 04.04.2023 0911'!$A:$D,4,0),0)</f>
        <v>0</v>
      </c>
      <c r="H936" s="10">
        <f>IFERROR(VLOOKUP(A936,'Onaya Sunulan Birim Fiyat'!$A:$C,3,0),0)</f>
        <v>2.61</v>
      </c>
      <c r="I936" s="10">
        <f>IFERROR(VLOOKUP(A936,'Eksik Birim Fiyat Satınalma'!$A:$E,5,0),0)</f>
        <v>0</v>
      </c>
      <c r="J936" s="10">
        <f>IFERROR(VLOOKUP(A936,'Eksik Birim Fiyat'!$A$2:$E$129,5,0),0)</f>
        <v>0</v>
      </c>
      <c r="K936" s="10">
        <f>IFERROR(VLOOKUP(A936,'Birim Fiyatı Olmayan Malzemeler'!$A$1:$C$128,3,0),0)</f>
        <v>0</v>
      </c>
      <c r="L936" s="10">
        <f>IFERROR(VLOOKUP(A936,'Reçete Altındakiler'!$A:$C,3,0),0)</f>
        <v>0</v>
      </c>
    </row>
    <row r="937" spans="1:12" x14ac:dyDescent="0.25">
      <c r="A937" s="8" t="s">
        <v>1012</v>
      </c>
      <c r="B937" s="1">
        <v>17</v>
      </c>
      <c r="C937" s="1">
        <v>176</v>
      </c>
      <c r="D937" s="1">
        <v>1.44</v>
      </c>
      <c r="E937" s="1">
        <v>253.44</v>
      </c>
      <c r="F937" s="10">
        <f>IFERROR(VLOOKUP(A937,'Sevinç 03.04.2023 1215'!$A:$F,5,0),0)</f>
        <v>0</v>
      </c>
      <c r="G937" s="10">
        <f>IFERROR(VLOOKUP(A937,'Sevinç 04.04.2023 0911'!$A:$D,4,0),0)</f>
        <v>0</v>
      </c>
      <c r="H937" s="10">
        <f>IFERROR(VLOOKUP(A937,'Onaya Sunulan Birim Fiyat'!$A:$C,3,0),0)</f>
        <v>1.44</v>
      </c>
      <c r="I937" s="10">
        <f>IFERROR(VLOOKUP(A937,'Eksik Birim Fiyat Satınalma'!$A:$E,5,0),0)</f>
        <v>0</v>
      </c>
      <c r="J937" s="10">
        <f>IFERROR(VLOOKUP(A937,'Eksik Birim Fiyat'!$A$2:$E$129,5,0),0)</f>
        <v>0</v>
      </c>
      <c r="K937" s="10">
        <f>IFERROR(VLOOKUP(A937,'Birim Fiyatı Olmayan Malzemeler'!$A$1:$C$128,3,0),0)</f>
        <v>0</v>
      </c>
      <c r="L937" s="10">
        <f>IFERROR(VLOOKUP(A937,'Reçete Altındakiler'!$A:$C,3,0),0)</f>
        <v>0</v>
      </c>
    </row>
    <row r="938" spans="1:12" x14ac:dyDescent="0.25">
      <c r="A938" s="8" t="s">
        <v>1202</v>
      </c>
      <c r="B938" s="1">
        <v>3</v>
      </c>
      <c r="C938" s="1">
        <v>91</v>
      </c>
      <c r="D938" s="1">
        <v>8.1999999999999993</v>
      </c>
      <c r="E938" s="1">
        <v>746.2</v>
      </c>
      <c r="F938" s="10">
        <f>IFERROR(VLOOKUP(A938,'Sevinç 03.04.2023 1215'!$A:$F,5,0),0)</f>
        <v>0</v>
      </c>
      <c r="G938" s="10">
        <f>IFERROR(VLOOKUP(A938,'Sevinç 04.04.2023 0911'!$A:$D,4,0),0)</f>
        <v>0</v>
      </c>
      <c r="H938" s="10">
        <f>IFERROR(VLOOKUP(A938,'Onaya Sunulan Birim Fiyat'!$A:$C,3,0),0)</f>
        <v>8.1999999999999993</v>
      </c>
      <c r="I938" s="10">
        <f>IFERROR(VLOOKUP(A938,'Eksik Birim Fiyat Satınalma'!$A:$E,5,0),0)</f>
        <v>0</v>
      </c>
      <c r="J938" s="10">
        <f>IFERROR(VLOOKUP(A938,'Eksik Birim Fiyat'!$A$2:$E$129,5,0),0)</f>
        <v>0</v>
      </c>
      <c r="K938" s="10">
        <f>IFERROR(VLOOKUP(A938,'Birim Fiyatı Olmayan Malzemeler'!$A$1:$C$128,3,0),0)</f>
        <v>0</v>
      </c>
      <c r="L938" s="10">
        <f>IFERROR(VLOOKUP(A938,'Reçete Altındakiler'!$A:$C,3,0),0)</f>
        <v>0</v>
      </c>
    </row>
    <row r="939" spans="1:12" x14ac:dyDescent="0.25">
      <c r="A939" s="8" t="s">
        <v>1202</v>
      </c>
      <c r="B939" s="1">
        <v>17</v>
      </c>
      <c r="C939" s="1">
        <v>720</v>
      </c>
      <c r="D939" s="1">
        <v>8.1999999999999993</v>
      </c>
      <c r="E939" s="1">
        <v>5904</v>
      </c>
      <c r="F939" s="10">
        <f>IFERROR(VLOOKUP(A939,'Sevinç 03.04.2023 1215'!$A:$F,5,0),0)</f>
        <v>0</v>
      </c>
      <c r="G939" s="10">
        <f>IFERROR(VLOOKUP(A939,'Sevinç 04.04.2023 0911'!$A:$D,4,0),0)</f>
        <v>0</v>
      </c>
      <c r="H939" s="10">
        <f>IFERROR(VLOOKUP(A939,'Onaya Sunulan Birim Fiyat'!$A:$C,3,0),0)</f>
        <v>8.1999999999999993</v>
      </c>
      <c r="I939" s="10">
        <f>IFERROR(VLOOKUP(A939,'Eksik Birim Fiyat Satınalma'!$A:$E,5,0),0)</f>
        <v>0</v>
      </c>
      <c r="J939" s="10">
        <f>IFERROR(VLOOKUP(A939,'Eksik Birim Fiyat'!$A$2:$E$129,5,0),0)</f>
        <v>0</v>
      </c>
      <c r="K939" s="10">
        <f>IFERROR(VLOOKUP(A939,'Birim Fiyatı Olmayan Malzemeler'!$A$1:$C$128,3,0),0)</f>
        <v>0</v>
      </c>
      <c r="L939" s="10">
        <f>IFERROR(VLOOKUP(A939,'Reçete Altındakiler'!$A:$C,3,0),0)</f>
        <v>0</v>
      </c>
    </row>
    <row r="940" spans="1:12" x14ac:dyDescent="0.25">
      <c r="A940" s="8" t="s">
        <v>1013</v>
      </c>
      <c r="B940" s="1">
        <v>3</v>
      </c>
      <c r="C940" s="1">
        <v>64</v>
      </c>
      <c r="D940" s="1">
        <v>4.5</v>
      </c>
      <c r="E940" s="1">
        <v>288</v>
      </c>
      <c r="F940" s="10">
        <f>IFERROR(VLOOKUP(A940,'Sevinç 03.04.2023 1215'!$A:$F,5,0),0)</f>
        <v>0</v>
      </c>
      <c r="G940" s="10">
        <f>IFERROR(VLOOKUP(A940,'Sevinç 04.04.2023 0911'!$A:$D,4,0),0)</f>
        <v>0</v>
      </c>
      <c r="H940" s="10">
        <f>IFERROR(VLOOKUP(A940,'Onaya Sunulan Birim Fiyat'!$A:$C,3,0),0)</f>
        <v>4.5</v>
      </c>
      <c r="I940" s="10">
        <f>IFERROR(VLOOKUP(A940,'Eksik Birim Fiyat Satınalma'!$A:$E,5,0),0)</f>
        <v>0</v>
      </c>
      <c r="J940" s="10">
        <f>IFERROR(VLOOKUP(A940,'Eksik Birim Fiyat'!$A$2:$E$129,5,0),0)</f>
        <v>0</v>
      </c>
      <c r="K940" s="10">
        <f>IFERROR(VLOOKUP(A940,'Birim Fiyatı Olmayan Malzemeler'!$A$1:$C$128,3,0),0)</f>
        <v>0</v>
      </c>
      <c r="L940" s="10">
        <f>IFERROR(VLOOKUP(A940,'Reçete Altındakiler'!$A:$C,3,0),0)</f>
        <v>0</v>
      </c>
    </row>
    <row r="941" spans="1:12" x14ac:dyDescent="0.25">
      <c r="A941" s="8" t="s">
        <v>1013</v>
      </c>
      <c r="B941" s="1">
        <v>17</v>
      </c>
      <c r="C941" s="1">
        <v>1880</v>
      </c>
      <c r="D941" s="1">
        <v>4.5</v>
      </c>
      <c r="E941" s="1">
        <v>8460</v>
      </c>
      <c r="F941" s="10">
        <f>IFERROR(VLOOKUP(A941,'Sevinç 03.04.2023 1215'!$A:$F,5,0),0)</f>
        <v>0</v>
      </c>
      <c r="G941" s="10">
        <f>IFERROR(VLOOKUP(A941,'Sevinç 04.04.2023 0911'!$A:$D,4,0),0)</f>
        <v>0</v>
      </c>
      <c r="H941" s="10">
        <f>IFERROR(VLOOKUP(A941,'Onaya Sunulan Birim Fiyat'!$A:$C,3,0),0)</f>
        <v>4.5</v>
      </c>
      <c r="I941" s="10">
        <f>IFERROR(VLOOKUP(A941,'Eksik Birim Fiyat Satınalma'!$A:$E,5,0),0)</f>
        <v>0</v>
      </c>
      <c r="J941" s="10">
        <f>IFERROR(VLOOKUP(A941,'Eksik Birim Fiyat'!$A$2:$E$129,5,0),0)</f>
        <v>0</v>
      </c>
      <c r="K941" s="10">
        <f>IFERROR(VLOOKUP(A941,'Birim Fiyatı Olmayan Malzemeler'!$A$1:$C$128,3,0),0)</f>
        <v>0</v>
      </c>
      <c r="L941" s="10">
        <f>IFERROR(VLOOKUP(A941,'Reçete Altındakiler'!$A:$C,3,0),0)</f>
        <v>0</v>
      </c>
    </row>
    <row r="942" spans="1:12" x14ac:dyDescent="0.25">
      <c r="A942" s="8" t="s">
        <v>1203</v>
      </c>
      <c r="B942" s="1">
        <v>17</v>
      </c>
      <c r="C942" s="1">
        <v>21</v>
      </c>
      <c r="D942" s="1">
        <v>1.01</v>
      </c>
      <c r="E942" s="1">
        <v>21.21</v>
      </c>
      <c r="F942" s="10">
        <f>IFERROR(VLOOKUP(A942,'Sevinç 03.04.2023 1215'!$A:$F,5,0),0)</f>
        <v>0</v>
      </c>
      <c r="G942" s="10">
        <f>IFERROR(VLOOKUP(A942,'Sevinç 04.04.2023 0911'!$A:$D,4,0),0)</f>
        <v>0</v>
      </c>
      <c r="H942" s="10">
        <f>IFERROR(VLOOKUP(A942,'Onaya Sunulan Birim Fiyat'!$A:$C,3,0),0)</f>
        <v>1.01</v>
      </c>
      <c r="I942" s="10">
        <f>IFERROR(VLOOKUP(A942,'Eksik Birim Fiyat Satınalma'!$A:$E,5,0),0)</f>
        <v>0</v>
      </c>
      <c r="J942" s="10">
        <f>IFERROR(VLOOKUP(A942,'Eksik Birim Fiyat'!$A$2:$E$129,5,0),0)</f>
        <v>0</v>
      </c>
      <c r="K942" s="10">
        <f>IFERROR(VLOOKUP(A942,'Birim Fiyatı Olmayan Malzemeler'!$A$1:$C$128,3,0),0)</f>
        <v>0</v>
      </c>
      <c r="L942" s="10">
        <f>IFERROR(VLOOKUP(A942,'Reçete Altındakiler'!$A:$C,3,0),0)</f>
        <v>0</v>
      </c>
    </row>
    <row r="943" spans="1:12" x14ac:dyDescent="0.25">
      <c r="A943" s="8" t="s">
        <v>126</v>
      </c>
      <c r="B943" s="1">
        <v>17</v>
      </c>
      <c r="C943" s="1">
        <v>182</v>
      </c>
      <c r="D943" s="1">
        <v>1.93</v>
      </c>
      <c r="E943" s="1">
        <v>351.26</v>
      </c>
      <c r="F943" s="10">
        <f>IFERROR(VLOOKUP(A943,'Sevinç 03.04.2023 1215'!$A:$F,5,0),0)</f>
        <v>0</v>
      </c>
      <c r="G943" s="10">
        <f>IFERROR(VLOOKUP(A943,'Sevinç 04.04.2023 0911'!$A:$D,4,0),0)</f>
        <v>0</v>
      </c>
      <c r="H943" s="10">
        <f>IFERROR(VLOOKUP(A943,'Onaya Sunulan Birim Fiyat'!$A:$C,3,0),0)</f>
        <v>1.93</v>
      </c>
      <c r="I943" s="10">
        <f>IFERROR(VLOOKUP(A943,'Eksik Birim Fiyat Satınalma'!$A:$E,5,0),0)</f>
        <v>0</v>
      </c>
      <c r="J943" s="10">
        <f>IFERROR(VLOOKUP(A943,'Eksik Birim Fiyat'!$A$2:$E$129,5,0),0)</f>
        <v>0</v>
      </c>
      <c r="K943" s="10">
        <f>IFERROR(VLOOKUP(A943,'Birim Fiyatı Olmayan Malzemeler'!$A$1:$C$128,3,0),0)</f>
        <v>0</v>
      </c>
      <c r="L943" s="10">
        <f>IFERROR(VLOOKUP(A943,'Reçete Altındakiler'!$A:$C,3,0),0)</f>
        <v>0</v>
      </c>
    </row>
    <row r="944" spans="1:12" x14ac:dyDescent="0.25">
      <c r="A944" s="8" t="s">
        <v>1364</v>
      </c>
      <c r="B944" s="1">
        <v>17</v>
      </c>
      <c r="C944" s="1">
        <v>25</v>
      </c>
      <c r="D944" s="1">
        <v>1.58</v>
      </c>
      <c r="E944" s="1">
        <v>39.5</v>
      </c>
      <c r="F944" s="10">
        <f>IFERROR(VLOOKUP(A944,'Sevinç 03.04.2023 1215'!$A:$F,5,0),0)</f>
        <v>0</v>
      </c>
      <c r="G944" s="10">
        <f>IFERROR(VLOOKUP(A944,'Sevinç 04.04.2023 0911'!$A:$D,4,0),0)</f>
        <v>0</v>
      </c>
      <c r="H944" s="10">
        <f>IFERROR(VLOOKUP(A944,'Onaya Sunulan Birim Fiyat'!$A:$C,3,0),0)</f>
        <v>1.58</v>
      </c>
      <c r="I944" s="10">
        <f>IFERROR(VLOOKUP(A944,'Eksik Birim Fiyat Satınalma'!$A:$E,5,0),0)</f>
        <v>0</v>
      </c>
      <c r="J944" s="10">
        <f>IFERROR(VLOOKUP(A944,'Eksik Birim Fiyat'!$A$2:$E$129,5,0),0)</f>
        <v>0</v>
      </c>
      <c r="K944" s="10">
        <f>IFERROR(VLOOKUP(A944,'Birim Fiyatı Olmayan Malzemeler'!$A$1:$C$128,3,0),0)</f>
        <v>0</v>
      </c>
      <c r="L944" s="10">
        <f>IFERROR(VLOOKUP(A944,'Reçete Altındakiler'!$A:$C,3,0),0)</f>
        <v>0</v>
      </c>
    </row>
    <row r="945" spans="1:12" x14ac:dyDescent="0.25">
      <c r="A945" s="8" t="s">
        <v>716</v>
      </c>
      <c r="B945" s="1">
        <v>17</v>
      </c>
      <c r="C945" s="1">
        <v>72</v>
      </c>
      <c r="D945" s="1">
        <v>1.72</v>
      </c>
      <c r="E945" s="1">
        <v>123.84</v>
      </c>
      <c r="F945" s="10">
        <f>IFERROR(VLOOKUP(A945,'Sevinç 03.04.2023 1215'!$A:$F,5,0),0)</f>
        <v>0</v>
      </c>
      <c r="G945" s="10">
        <f>IFERROR(VLOOKUP(A945,'Sevinç 04.04.2023 0911'!$A:$D,4,0),0)</f>
        <v>0</v>
      </c>
      <c r="H945" s="10">
        <f>IFERROR(VLOOKUP(A945,'Onaya Sunulan Birim Fiyat'!$A:$C,3,0),0)</f>
        <v>1.72</v>
      </c>
      <c r="I945" s="10">
        <f>IFERROR(VLOOKUP(A945,'Eksik Birim Fiyat Satınalma'!$A:$E,5,0),0)</f>
        <v>0</v>
      </c>
      <c r="J945" s="10">
        <f>IFERROR(VLOOKUP(A945,'Eksik Birim Fiyat'!$A$2:$E$129,5,0),0)</f>
        <v>0</v>
      </c>
      <c r="K945" s="10">
        <f>IFERROR(VLOOKUP(A945,'Birim Fiyatı Olmayan Malzemeler'!$A$1:$C$128,3,0),0)</f>
        <v>0</v>
      </c>
      <c r="L945" s="10">
        <f>IFERROR(VLOOKUP(A945,'Reçete Altındakiler'!$A:$C,3,0),0)</f>
        <v>0</v>
      </c>
    </row>
    <row r="946" spans="1:12" x14ac:dyDescent="0.25">
      <c r="A946" s="8" t="s">
        <v>1204</v>
      </c>
      <c r="B946" s="1">
        <v>17</v>
      </c>
      <c r="C946" s="1">
        <v>60</v>
      </c>
      <c r="D946" s="1">
        <v>0.8</v>
      </c>
      <c r="E946" s="1">
        <v>48</v>
      </c>
      <c r="F946" s="10">
        <f>IFERROR(VLOOKUP(A946,'Sevinç 03.04.2023 1215'!$A:$F,5,0),0)</f>
        <v>0</v>
      </c>
      <c r="G946" s="10">
        <f>IFERROR(VLOOKUP(A946,'Sevinç 04.04.2023 0911'!$A:$D,4,0),0)</f>
        <v>0</v>
      </c>
      <c r="H946" s="10">
        <f>IFERROR(VLOOKUP(A946,'Onaya Sunulan Birim Fiyat'!$A:$C,3,0),0)</f>
        <v>0.8</v>
      </c>
      <c r="I946" s="10">
        <f>IFERROR(VLOOKUP(A946,'Eksik Birim Fiyat Satınalma'!$A:$E,5,0),0)</f>
        <v>0</v>
      </c>
      <c r="J946" s="10">
        <f>IFERROR(VLOOKUP(A946,'Eksik Birim Fiyat'!$A$2:$E$129,5,0),0)</f>
        <v>0</v>
      </c>
      <c r="K946" s="10">
        <f>IFERROR(VLOOKUP(A946,'Birim Fiyatı Olmayan Malzemeler'!$A$1:$C$128,3,0),0)</f>
        <v>0</v>
      </c>
      <c r="L946" s="10">
        <f>IFERROR(VLOOKUP(A946,'Reçete Altındakiler'!$A:$C,3,0),0)</f>
        <v>0</v>
      </c>
    </row>
    <row r="947" spans="1:12" x14ac:dyDescent="0.25">
      <c r="A947" s="8" t="s">
        <v>717</v>
      </c>
      <c r="B947" s="1">
        <v>17</v>
      </c>
      <c r="C947" s="1">
        <v>24</v>
      </c>
      <c r="D947" s="1">
        <v>6.57</v>
      </c>
      <c r="E947" s="1">
        <v>157.68</v>
      </c>
      <c r="F947" s="10">
        <f>IFERROR(VLOOKUP(A947,'Sevinç 03.04.2023 1215'!$A:$F,5,0),0)</f>
        <v>0</v>
      </c>
      <c r="G947" s="10">
        <f>IFERROR(VLOOKUP(A947,'Sevinç 04.04.2023 0911'!$A:$D,4,0),0)</f>
        <v>0</v>
      </c>
      <c r="H947" s="10">
        <f>IFERROR(VLOOKUP(A947,'Onaya Sunulan Birim Fiyat'!$A:$C,3,0),0)</f>
        <v>6.57</v>
      </c>
      <c r="I947" s="10">
        <f>IFERROR(VLOOKUP(A947,'Eksik Birim Fiyat Satınalma'!$A:$E,5,0),0)</f>
        <v>0</v>
      </c>
      <c r="J947" s="10">
        <f>IFERROR(VLOOKUP(A947,'Eksik Birim Fiyat'!$A$2:$E$129,5,0),0)</f>
        <v>0</v>
      </c>
      <c r="K947" s="10">
        <f>IFERROR(VLOOKUP(A947,'Birim Fiyatı Olmayan Malzemeler'!$A$1:$C$128,3,0),0)</f>
        <v>0</v>
      </c>
      <c r="L947" s="10">
        <f>IFERROR(VLOOKUP(A947,'Reçete Altındakiler'!$A:$C,3,0),0)</f>
        <v>0</v>
      </c>
    </row>
    <row r="948" spans="1:12" x14ac:dyDescent="0.25">
      <c r="A948" s="8" t="s">
        <v>127</v>
      </c>
      <c r="B948" s="1">
        <v>17</v>
      </c>
      <c r="C948" s="1">
        <v>71</v>
      </c>
      <c r="D948" s="1">
        <v>2.12</v>
      </c>
      <c r="E948" s="1">
        <v>150.52000000000001</v>
      </c>
      <c r="F948" s="10">
        <f>IFERROR(VLOOKUP(A948,'Sevinç 03.04.2023 1215'!$A:$F,5,0),0)</f>
        <v>0</v>
      </c>
      <c r="G948" s="10">
        <f>IFERROR(VLOOKUP(A948,'Sevinç 04.04.2023 0911'!$A:$D,4,0),0)</f>
        <v>0</v>
      </c>
      <c r="H948" s="10">
        <f>IFERROR(VLOOKUP(A948,'Onaya Sunulan Birim Fiyat'!$A:$C,3,0),0)</f>
        <v>2.12</v>
      </c>
      <c r="I948" s="10">
        <f>IFERROR(VLOOKUP(A948,'Eksik Birim Fiyat Satınalma'!$A:$E,5,0),0)</f>
        <v>0</v>
      </c>
      <c r="J948" s="10">
        <f>IFERROR(VLOOKUP(A948,'Eksik Birim Fiyat'!$A$2:$E$129,5,0),0)</f>
        <v>0</v>
      </c>
      <c r="K948" s="10">
        <f>IFERROR(VLOOKUP(A948,'Birim Fiyatı Olmayan Malzemeler'!$A$1:$C$128,3,0),0)</f>
        <v>0</v>
      </c>
      <c r="L948" s="10">
        <f>IFERROR(VLOOKUP(A948,'Reçete Altındakiler'!$A:$C,3,0),0)</f>
        <v>0</v>
      </c>
    </row>
    <row r="949" spans="1:12" x14ac:dyDescent="0.25">
      <c r="A949" s="8" t="s">
        <v>294</v>
      </c>
      <c r="B949" s="1">
        <v>17</v>
      </c>
      <c r="C949" s="1">
        <v>110</v>
      </c>
      <c r="D949" s="1">
        <v>2.0299999999999998</v>
      </c>
      <c r="E949" s="1">
        <v>223.3</v>
      </c>
      <c r="F949" s="10">
        <f>IFERROR(VLOOKUP(A949,'Sevinç 03.04.2023 1215'!$A:$F,5,0),0)</f>
        <v>0</v>
      </c>
      <c r="G949" s="10">
        <f>IFERROR(VLOOKUP(A949,'Sevinç 04.04.2023 0911'!$A:$D,4,0),0)</f>
        <v>0</v>
      </c>
      <c r="H949" s="10">
        <f>IFERROR(VLOOKUP(A949,'Onaya Sunulan Birim Fiyat'!$A:$C,3,0),0)</f>
        <v>2.0299999999999998</v>
      </c>
      <c r="I949" s="10">
        <f>IFERROR(VLOOKUP(A949,'Eksik Birim Fiyat Satınalma'!$A:$E,5,0),0)</f>
        <v>0</v>
      </c>
      <c r="J949" s="10">
        <f>IFERROR(VLOOKUP(A949,'Eksik Birim Fiyat'!$A$2:$E$129,5,0),0)</f>
        <v>0</v>
      </c>
      <c r="K949" s="10">
        <f>IFERROR(VLOOKUP(A949,'Birim Fiyatı Olmayan Malzemeler'!$A$1:$C$128,3,0),0)</f>
        <v>0</v>
      </c>
      <c r="L949" s="10">
        <f>IFERROR(VLOOKUP(A949,'Reçete Altındakiler'!$A:$C,3,0),0)</f>
        <v>0</v>
      </c>
    </row>
    <row r="950" spans="1:12" x14ac:dyDescent="0.25">
      <c r="A950" s="8" t="s">
        <v>1014</v>
      </c>
      <c r="B950" s="1">
        <v>17</v>
      </c>
      <c r="C950" s="1">
        <v>29</v>
      </c>
      <c r="D950" s="1">
        <v>1.81</v>
      </c>
      <c r="E950" s="1">
        <v>52.49</v>
      </c>
      <c r="F950" s="10">
        <f>IFERROR(VLOOKUP(A950,'Sevinç 03.04.2023 1215'!$A:$F,5,0),0)</f>
        <v>0</v>
      </c>
      <c r="G950" s="10">
        <f>IFERROR(VLOOKUP(A950,'Sevinç 04.04.2023 0911'!$A:$D,4,0),0)</f>
        <v>0</v>
      </c>
      <c r="H950" s="10">
        <f>IFERROR(VLOOKUP(A950,'Onaya Sunulan Birim Fiyat'!$A:$C,3,0),0)</f>
        <v>1.81</v>
      </c>
      <c r="I950" s="10">
        <f>IFERROR(VLOOKUP(A950,'Eksik Birim Fiyat Satınalma'!$A:$E,5,0),0)</f>
        <v>0</v>
      </c>
      <c r="J950" s="10">
        <f>IFERROR(VLOOKUP(A950,'Eksik Birim Fiyat'!$A$2:$E$129,5,0),0)</f>
        <v>0</v>
      </c>
      <c r="K950" s="10">
        <f>IFERROR(VLOOKUP(A950,'Birim Fiyatı Olmayan Malzemeler'!$A$1:$C$128,3,0),0)</f>
        <v>0</v>
      </c>
      <c r="L950" s="10">
        <f>IFERROR(VLOOKUP(A950,'Reçete Altındakiler'!$A:$C,3,0),0)</f>
        <v>0</v>
      </c>
    </row>
    <row r="951" spans="1:12" x14ac:dyDescent="0.25">
      <c r="A951" s="8" t="s">
        <v>2379</v>
      </c>
      <c r="B951" s="1">
        <v>17</v>
      </c>
      <c r="C951" s="1">
        <v>85</v>
      </c>
      <c r="D951" s="1">
        <v>0</v>
      </c>
      <c r="E951" s="1">
        <v>0</v>
      </c>
      <c r="F951" s="10">
        <f>IFERROR(VLOOKUP(A951,'Sevinç 03.04.2023 1215'!$A:$F,5,0),0)</f>
        <v>0</v>
      </c>
      <c r="G951" s="10">
        <f>IFERROR(VLOOKUP(A951,'Sevinç 04.04.2023 0911'!$A:$D,4,0),0)</f>
        <v>0</v>
      </c>
      <c r="H951" s="10">
        <f>IFERROR(VLOOKUP(A951,'Onaya Sunulan Birim Fiyat'!$A:$C,3,0),0)</f>
        <v>195</v>
      </c>
      <c r="I951" s="10">
        <f>IFERROR(VLOOKUP(A951,'Eksik Birim Fiyat Satınalma'!$A:$E,5,0),0)</f>
        <v>0</v>
      </c>
      <c r="J951" s="10" t="str">
        <f>IFERROR(VLOOKUP(A951,'Eksik Birim Fiyat'!$A$2:$E$129,5,0),0)</f>
        <v>0 0</v>
      </c>
      <c r="K951" s="10">
        <f>IFERROR(VLOOKUP(A951,'Birim Fiyatı Olmayan Malzemeler'!$A$1:$C$128,3,0),0)</f>
        <v>195</v>
      </c>
      <c r="L951" s="10">
        <f>IFERROR(VLOOKUP(A951,'Reçete Altındakiler'!$A:$C,3,0),0)</f>
        <v>0</v>
      </c>
    </row>
    <row r="952" spans="1:12" x14ac:dyDescent="0.25">
      <c r="A952" s="8" t="s">
        <v>1365</v>
      </c>
      <c r="B952" s="1">
        <v>3</v>
      </c>
      <c r="C952" s="1">
        <v>189</v>
      </c>
      <c r="D952" s="1">
        <v>13.5</v>
      </c>
      <c r="E952" s="1">
        <v>2551.5</v>
      </c>
      <c r="F952" s="10">
        <f>IFERROR(VLOOKUP(A952,'Sevinç 03.04.2023 1215'!$A:$F,5,0),0)</f>
        <v>0</v>
      </c>
      <c r="G952" s="10">
        <f>IFERROR(VLOOKUP(A952,'Sevinç 04.04.2023 0911'!$A:$D,4,0),0)</f>
        <v>0</v>
      </c>
      <c r="H952" s="10">
        <f>IFERROR(VLOOKUP(A952,'Onaya Sunulan Birim Fiyat'!$A:$C,3,0),0)</f>
        <v>13.5</v>
      </c>
      <c r="I952" s="10">
        <f>IFERROR(VLOOKUP(A952,'Eksik Birim Fiyat Satınalma'!$A:$E,5,0),0)</f>
        <v>0</v>
      </c>
      <c r="J952" s="10">
        <f>IFERROR(VLOOKUP(A952,'Eksik Birim Fiyat'!$A$2:$E$129,5,0),0)</f>
        <v>0</v>
      </c>
      <c r="K952" s="10">
        <f>IFERROR(VLOOKUP(A952,'Birim Fiyatı Olmayan Malzemeler'!$A$1:$C$128,3,0),0)</f>
        <v>0</v>
      </c>
      <c r="L952" s="10">
        <f>IFERROR(VLOOKUP(A952,'Reçete Altındakiler'!$A:$C,3,0),0)</f>
        <v>0</v>
      </c>
    </row>
    <row r="953" spans="1:12" x14ac:dyDescent="0.25">
      <c r="A953" s="8" t="s">
        <v>1366</v>
      </c>
      <c r="B953" s="1">
        <v>17</v>
      </c>
      <c r="C953" s="1">
        <v>7</v>
      </c>
      <c r="D953" s="1">
        <v>19</v>
      </c>
      <c r="E953" s="1">
        <v>133</v>
      </c>
      <c r="F953" s="10">
        <f>IFERROR(VLOOKUP(A953,'Sevinç 03.04.2023 1215'!$A:$F,5,0),0)</f>
        <v>0</v>
      </c>
      <c r="G953" s="10">
        <f>IFERROR(VLOOKUP(A953,'Sevinç 04.04.2023 0911'!$A:$D,4,0),0)</f>
        <v>0</v>
      </c>
      <c r="H953" s="10">
        <f>IFERROR(VLOOKUP(A953,'Onaya Sunulan Birim Fiyat'!$A:$C,3,0),0)</f>
        <v>19</v>
      </c>
      <c r="I953" s="10">
        <f>IFERROR(VLOOKUP(A953,'Eksik Birim Fiyat Satınalma'!$A:$E,5,0),0)</f>
        <v>0</v>
      </c>
      <c r="J953" s="10">
        <f>IFERROR(VLOOKUP(A953,'Eksik Birim Fiyat'!$A$2:$E$129,5,0),0)</f>
        <v>0</v>
      </c>
      <c r="K953" s="10">
        <f>IFERROR(VLOOKUP(A953,'Birim Fiyatı Olmayan Malzemeler'!$A$1:$C$128,3,0),0)</f>
        <v>0</v>
      </c>
      <c r="L953" s="10">
        <f>IFERROR(VLOOKUP(A953,'Reçete Altındakiler'!$A:$C,3,0),0)</f>
        <v>0</v>
      </c>
    </row>
    <row r="954" spans="1:12" x14ac:dyDescent="0.25">
      <c r="A954" s="8" t="s">
        <v>128</v>
      </c>
      <c r="B954" s="1">
        <v>17</v>
      </c>
      <c r="C954" s="1">
        <v>13</v>
      </c>
      <c r="D954" s="1">
        <v>4.5</v>
      </c>
      <c r="E954" s="1">
        <v>58.5</v>
      </c>
      <c r="F954" s="10">
        <f>IFERROR(VLOOKUP(A954,'Sevinç 03.04.2023 1215'!$A:$F,5,0),0)</f>
        <v>0</v>
      </c>
      <c r="G954" s="10">
        <f>IFERROR(VLOOKUP(A954,'Sevinç 04.04.2023 0911'!$A:$D,4,0),0)</f>
        <v>0</v>
      </c>
      <c r="H954" s="10">
        <f>IFERROR(VLOOKUP(A954,'Onaya Sunulan Birim Fiyat'!$A:$C,3,0),0)</f>
        <v>4.5</v>
      </c>
      <c r="I954" s="10">
        <f>IFERROR(VLOOKUP(A954,'Eksik Birim Fiyat Satınalma'!$A:$E,5,0),0)</f>
        <v>0</v>
      </c>
      <c r="J954" s="10">
        <f>IFERROR(VLOOKUP(A954,'Eksik Birim Fiyat'!$A$2:$E$129,5,0),0)</f>
        <v>0</v>
      </c>
      <c r="K954" s="10">
        <f>IFERROR(VLOOKUP(A954,'Birim Fiyatı Olmayan Malzemeler'!$A$1:$C$128,3,0),0)</f>
        <v>0</v>
      </c>
      <c r="L954" s="10">
        <f>IFERROR(VLOOKUP(A954,'Reçete Altındakiler'!$A:$C,3,0),0)</f>
        <v>0</v>
      </c>
    </row>
    <row r="955" spans="1:12" x14ac:dyDescent="0.25">
      <c r="A955" s="8" t="s">
        <v>129</v>
      </c>
      <c r="B955" s="1">
        <v>17</v>
      </c>
      <c r="C955" s="1">
        <v>6</v>
      </c>
      <c r="D955" s="1">
        <v>19</v>
      </c>
      <c r="E955" s="1">
        <v>114</v>
      </c>
      <c r="F955" s="10">
        <f>IFERROR(VLOOKUP(A955,'Sevinç 03.04.2023 1215'!$A:$F,5,0),0)</f>
        <v>0</v>
      </c>
      <c r="G955" s="10">
        <f>IFERROR(VLOOKUP(A955,'Sevinç 04.04.2023 0911'!$A:$D,4,0),0)</f>
        <v>0</v>
      </c>
      <c r="H955" s="10">
        <f>IFERROR(VLOOKUP(A955,'Onaya Sunulan Birim Fiyat'!$A:$C,3,0),0)</f>
        <v>19</v>
      </c>
      <c r="I955" s="10">
        <f>IFERROR(VLOOKUP(A955,'Eksik Birim Fiyat Satınalma'!$A:$E,5,0),0)</f>
        <v>0</v>
      </c>
      <c r="J955" s="10">
        <f>IFERROR(VLOOKUP(A955,'Eksik Birim Fiyat'!$A$2:$E$129,5,0),0)</f>
        <v>0</v>
      </c>
      <c r="K955" s="10">
        <f>IFERROR(VLOOKUP(A955,'Birim Fiyatı Olmayan Malzemeler'!$A$1:$C$128,3,0),0)</f>
        <v>0</v>
      </c>
      <c r="L955" s="10">
        <f>IFERROR(VLOOKUP(A955,'Reçete Altındakiler'!$A:$C,3,0),0)</f>
        <v>0</v>
      </c>
    </row>
    <row r="956" spans="1:12" x14ac:dyDescent="0.25">
      <c r="A956" s="8" t="s">
        <v>2380</v>
      </c>
      <c r="B956" s="1">
        <v>17</v>
      </c>
      <c r="C956" s="1">
        <v>214</v>
      </c>
      <c r="D956" s="1">
        <v>1.1599999999999999</v>
      </c>
      <c r="E956" s="1">
        <v>248.24</v>
      </c>
      <c r="F956" s="10">
        <f>IFERROR(VLOOKUP(A956,'Sevinç 03.04.2023 1215'!$A:$F,5,0),0)</f>
        <v>0</v>
      </c>
      <c r="G956" s="10">
        <f>IFERROR(VLOOKUP(A956,'Sevinç 04.04.2023 0911'!$A:$D,4,0),0)</f>
        <v>0</v>
      </c>
      <c r="H956" s="10">
        <f>IFERROR(VLOOKUP(A956,'Onaya Sunulan Birim Fiyat'!$A:$C,3,0),0)</f>
        <v>1.1599999999999999</v>
      </c>
      <c r="I956" s="10">
        <f>IFERROR(VLOOKUP(A956,'Eksik Birim Fiyat Satınalma'!$A:$E,5,0),0)</f>
        <v>0</v>
      </c>
      <c r="J956" s="10">
        <f>IFERROR(VLOOKUP(A956,'Eksik Birim Fiyat'!$A$2:$E$129,5,0),0)</f>
        <v>0</v>
      </c>
      <c r="K956" s="10">
        <f>IFERROR(VLOOKUP(A956,'Birim Fiyatı Olmayan Malzemeler'!$A$1:$C$128,3,0),0)</f>
        <v>0</v>
      </c>
      <c r="L956" s="10">
        <f>IFERROR(VLOOKUP(A956,'Reçete Altındakiler'!$A:$C,3,0),0)</f>
        <v>0</v>
      </c>
    </row>
    <row r="957" spans="1:12" x14ac:dyDescent="0.25">
      <c r="A957" s="8" t="s">
        <v>718</v>
      </c>
      <c r="B957" s="1">
        <v>3</v>
      </c>
      <c r="C957" s="1">
        <v>452.79999999</v>
      </c>
      <c r="D957" s="1">
        <v>1.2</v>
      </c>
      <c r="E957" s="1">
        <v>543.36</v>
      </c>
      <c r="F957" s="10">
        <f>IFERROR(VLOOKUP(A957,'Sevinç 03.04.2023 1215'!$A:$F,5,0),0)</f>
        <v>0</v>
      </c>
      <c r="G957" s="10">
        <f>IFERROR(VLOOKUP(A957,'Sevinç 04.04.2023 0911'!$A:$D,4,0),0)</f>
        <v>0</v>
      </c>
      <c r="H957" s="10">
        <f>IFERROR(VLOOKUP(A957,'Onaya Sunulan Birim Fiyat'!$A:$C,3,0),0)</f>
        <v>1.2</v>
      </c>
      <c r="I957" s="10">
        <f>IFERROR(VLOOKUP(A957,'Eksik Birim Fiyat Satınalma'!$A:$E,5,0),0)</f>
        <v>0</v>
      </c>
      <c r="J957" s="10">
        <f>IFERROR(VLOOKUP(A957,'Eksik Birim Fiyat'!$A$2:$E$129,5,0),0)</f>
        <v>0</v>
      </c>
      <c r="K957" s="10">
        <f>IFERROR(VLOOKUP(A957,'Birim Fiyatı Olmayan Malzemeler'!$A$1:$C$128,3,0),0)</f>
        <v>0</v>
      </c>
      <c r="L957" s="10">
        <f>IFERROR(VLOOKUP(A957,'Reçete Altındakiler'!$A:$C,3,0),0)</f>
        <v>0</v>
      </c>
    </row>
    <row r="958" spans="1:12" x14ac:dyDescent="0.25">
      <c r="A958" s="8" t="s">
        <v>718</v>
      </c>
      <c r="B958" s="1">
        <v>17</v>
      </c>
      <c r="C958" s="1">
        <v>1800</v>
      </c>
      <c r="D958" s="1">
        <v>1.2</v>
      </c>
      <c r="E958" s="1">
        <v>2160</v>
      </c>
      <c r="F958" s="10">
        <f>IFERROR(VLOOKUP(A958,'Sevinç 03.04.2023 1215'!$A:$F,5,0),0)</f>
        <v>0</v>
      </c>
      <c r="G958" s="10">
        <f>IFERROR(VLOOKUP(A958,'Sevinç 04.04.2023 0911'!$A:$D,4,0),0)</f>
        <v>0</v>
      </c>
      <c r="H958" s="10">
        <f>IFERROR(VLOOKUP(A958,'Onaya Sunulan Birim Fiyat'!$A:$C,3,0),0)</f>
        <v>1.2</v>
      </c>
      <c r="I958" s="10">
        <f>IFERROR(VLOOKUP(A958,'Eksik Birim Fiyat Satınalma'!$A:$E,5,0),0)</f>
        <v>0</v>
      </c>
      <c r="J958" s="10">
        <f>IFERROR(VLOOKUP(A958,'Eksik Birim Fiyat'!$A$2:$E$129,5,0),0)</f>
        <v>0</v>
      </c>
      <c r="K958" s="10">
        <f>IFERROR(VLOOKUP(A958,'Birim Fiyatı Olmayan Malzemeler'!$A$1:$C$128,3,0),0)</f>
        <v>0</v>
      </c>
      <c r="L958" s="10">
        <f>IFERROR(VLOOKUP(A958,'Reçete Altındakiler'!$A:$C,3,0),0)</f>
        <v>0</v>
      </c>
    </row>
    <row r="959" spans="1:12" x14ac:dyDescent="0.25">
      <c r="A959" s="8" t="s">
        <v>1367</v>
      </c>
      <c r="B959" s="1">
        <v>17</v>
      </c>
      <c r="C959" s="1">
        <v>2640</v>
      </c>
      <c r="D959" s="1">
        <v>0.16</v>
      </c>
      <c r="E959" s="1">
        <v>422.4</v>
      </c>
      <c r="F959" s="10">
        <f>IFERROR(VLOOKUP(A959,'Sevinç 03.04.2023 1215'!$A:$F,5,0),0)</f>
        <v>0</v>
      </c>
      <c r="G959" s="10">
        <f>IFERROR(VLOOKUP(A959,'Sevinç 04.04.2023 0911'!$A:$D,4,0),0)</f>
        <v>0</v>
      </c>
      <c r="H959" s="10">
        <f>IFERROR(VLOOKUP(A959,'Onaya Sunulan Birim Fiyat'!$A:$C,3,0),0)</f>
        <v>0.16</v>
      </c>
      <c r="I959" s="10">
        <f>IFERROR(VLOOKUP(A959,'Eksik Birim Fiyat Satınalma'!$A:$E,5,0),0)</f>
        <v>0</v>
      </c>
      <c r="J959" s="10">
        <f>IFERROR(VLOOKUP(A959,'Eksik Birim Fiyat'!$A$2:$E$129,5,0),0)</f>
        <v>0</v>
      </c>
      <c r="K959" s="10">
        <f>IFERROR(VLOOKUP(A959,'Birim Fiyatı Olmayan Malzemeler'!$A$1:$C$128,3,0),0)</f>
        <v>0</v>
      </c>
      <c r="L959" s="10">
        <f>IFERROR(VLOOKUP(A959,'Reçete Altındakiler'!$A:$C,3,0),0)</f>
        <v>0</v>
      </c>
    </row>
    <row r="960" spans="1:12" x14ac:dyDescent="0.25">
      <c r="A960" s="8" t="s">
        <v>130</v>
      </c>
      <c r="B960" s="1">
        <v>3</v>
      </c>
      <c r="C960" s="1">
        <v>40</v>
      </c>
      <c r="D960" s="1">
        <v>0.21</v>
      </c>
      <c r="E960" s="1">
        <v>8.4</v>
      </c>
      <c r="F960" s="10">
        <f>IFERROR(VLOOKUP(A960,'Sevinç 03.04.2023 1215'!$A:$F,5,0),0)</f>
        <v>0</v>
      </c>
      <c r="G960" s="10">
        <f>IFERROR(VLOOKUP(A960,'Sevinç 04.04.2023 0911'!$A:$D,4,0),0)</f>
        <v>0</v>
      </c>
      <c r="H960" s="10">
        <f>IFERROR(VLOOKUP(A960,'Onaya Sunulan Birim Fiyat'!$A:$C,3,0),0)</f>
        <v>0.21</v>
      </c>
      <c r="I960" s="10">
        <f>IFERROR(VLOOKUP(A960,'Eksik Birim Fiyat Satınalma'!$A:$E,5,0),0)</f>
        <v>0</v>
      </c>
      <c r="J960" s="10">
        <f>IFERROR(VLOOKUP(A960,'Eksik Birim Fiyat'!$A$2:$E$129,5,0),0)</f>
        <v>0</v>
      </c>
      <c r="K960" s="10">
        <f>IFERROR(VLOOKUP(A960,'Birim Fiyatı Olmayan Malzemeler'!$A$1:$C$128,3,0),0)</f>
        <v>0</v>
      </c>
      <c r="L960" s="10">
        <f>IFERROR(VLOOKUP(A960,'Reçete Altındakiler'!$A:$C,3,0),0)</f>
        <v>0</v>
      </c>
    </row>
    <row r="961" spans="1:12" x14ac:dyDescent="0.25">
      <c r="A961" s="8" t="s">
        <v>130</v>
      </c>
      <c r="B961" s="1">
        <v>17</v>
      </c>
      <c r="C961" s="1">
        <v>2940</v>
      </c>
      <c r="D961" s="1">
        <v>0.21</v>
      </c>
      <c r="E961" s="1">
        <v>617.4</v>
      </c>
      <c r="F961" s="10">
        <f>IFERROR(VLOOKUP(A961,'Sevinç 03.04.2023 1215'!$A:$F,5,0),0)</f>
        <v>0</v>
      </c>
      <c r="G961" s="10">
        <f>IFERROR(VLOOKUP(A961,'Sevinç 04.04.2023 0911'!$A:$D,4,0),0)</f>
        <v>0</v>
      </c>
      <c r="H961" s="10">
        <f>IFERROR(VLOOKUP(A961,'Onaya Sunulan Birim Fiyat'!$A:$C,3,0),0)</f>
        <v>0.21</v>
      </c>
      <c r="I961" s="10">
        <f>IFERROR(VLOOKUP(A961,'Eksik Birim Fiyat Satınalma'!$A:$E,5,0),0)</f>
        <v>0</v>
      </c>
      <c r="J961" s="10">
        <f>IFERROR(VLOOKUP(A961,'Eksik Birim Fiyat'!$A$2:$E$129,5,0),0)</f>
        <v>0</v>
      </c>
      <c r="K961" s="10">
        <f>IFERROR(VLOOKUP(A961,'Birim Fiyatı Olmayan Malzemeler'!$A$1:$C$128,3,0),0)</f>
        <v>0</v>
      </c>
      <c r="L961" s="10">
        <f>IFERROR(VLOOKUP(A961,'Reçete Altındakiler'!$A:$C,3,0),0)</f>
        <v>0</v>
      </c>
    </row>
    <row r="962" spans="1:12" x14ac:dyDescent="0.25">
      <c r="A962" s="8" t="s">
        <v>1279</v>
      </c>
      <c r="B962" s="1">
        <v>3</v>
      </c>
      <c r="C962" s="1">
        <v>5</v>
      </c>
      <c r="D962" s="1">
        <v>338</v>
      </c>
      <c r="E962" s="1">
        <v>1690</v>
      </c>
      <c r="F962" s="10">
        <f>IFERROR(VLOOKUP(A962,'Sevinç 03.04.2023 1215'!$A:$F,5,0),0)</f>
        <v>0</v>
      </c>
      <c r="G962" s="10">
        <f>IFERROR(VLOOKUP(A962,'Sevinç 04.04.2023 0911'!$A:$D,4,0),0)</f>
        <v>0</v>
      </c>
      <c r="H962" s="10">
        <f>IFERROR(VLOOKUP(A962,'Onaya Sunulan Birim Fiyat'!$A:$C,3,0),0)</f>
        <v>338</v>
      </c>
      <c r="I962" s="10">
        <f>IFERROR(VLOOKUP(A962,'Eksik Birim Fiyat Satınalma'!$A:$E,5,0),0)</f>
        <v>0</v>
      </c>
      <c r="J962" s="10">
        <f>IFERROR(VLOOKUP(A962,'Eksik Birim Fiyat'!$A$2:$E$129,5,0),0)</f>
        <v>0</v>
      </c>
      <c r="K962" s="10">
        <f>IFERROR(VLOOKUP(A962,'Birim Fiyatı Olmayan Malzemeler'!$A$1:$C$128,3,0),0)</f>
        <v>0</v>
      </c>
      <c r="L962" s="10">
        <f>IFERROR(VLOOKUP(A962,'Reçete Altındakiler'!$A:$C,3,0),0)</f>
        <v>0</v>
      </c>
    </row>
    <row r="963" spans="1:12" x14ac:dyDescent="0.25">
      <c r="A963" s="8" t="s">
        <v>1280</v>
      </c>
      <c r="B963" s="1">
        <v>3</v>
      </c>
      <c r="C963" s="1">
        <v>4</v>
      </c>
      <c r="D963" s="1">
        <v>367</v>
      </c>
      <c r="E963" s="1">
        <v>1468</v>
      </c>
      <c r="F963" s="10">
        <f>IFERROR(VLOOKUP(A963,'Sevinç 03.04.2023 1215'!$A:$F,5,0),0)</f>
        <v>0</v>
      </c>
      <c r="G963" s="10">
        <f>IFERROR(VLOOKUP(A963,'Sevinç 04.04.2023 0911'!$A:$D,4,0),0)</f>
        <v>0</v>
      </c>
      <c r="H963" s="10">
        <f>IFERROR(VLOOKUP(A963,'Onaya Sunulan Birim Fiyat'!$A:$C,3,0),0)</f>
        <v>367</v>
      </c>
      <c r="I963" s="10">
        <f>IFERROR(VLOOKUP(A963,'Eksik Birim Fiyat Satınalma'!$A:$E,5,0),0)</f>
        <v>0</v>
      </c>
      <c r="J963" s="10">
        <f>IFERROR(VLOOKUP(A963,'Eksik Birim Fiyat'!$A$2:$E$129,5,0),0)</f>
        <v>0</v>
      </c>
      <c r="K963" s="10">
        <f>IFERROR(VLOOKUP(A963,'Birim Fiyatı Olmayan Malzemeler'!$A$1:$C$128,3,0),0)</f>
        <v>0</v>
      </c>
      <c r="L963" s="10">
        <f>IFERROR(VLOOKUP(A963,'Reçete Altındakiler'!$A:$C,3,0),0)</f>
        <v>0</v>
      </c>
    </row>
    <row r="964" spans="1:12" x14ac:dyDescent="0.25">
      <c r="A964" s="8" t="s">
        <v>131</v>
      </c>
      <c r="B964" s="1">
        <v>3</v>
      </c>
      <c r="C964" s="1">
        <v>1</v>
      </c>
      <c r="D964" s="1">
        <v>0</v>
      </c>
      <c r="E964" s="1">
        <v>0</v>
      </c>
      <c r="F964" s="10">
        <f>IFERROR(VLOOKUP(A964,'Sevinç 03.04.2023 1215'!$A:$F,5,0),0)</f>
        <v>0</v>
      </c>
      <c r="G964" s="10">
        <f>IFERROR(VLOOKUP(A964,'Sevinç 04.04.2023 0911'!$A:$D,4,0),0)</f>
        <v>0</v>
      </c>
      <c r="H964" s="10">
        <f>IFERROR(VLOOKUP(A964,'Onaya Sunulan Birim Fiyat'!$A:$C,3,0),0)</f>
        <v>316</v>
      </c>
      <c r="I964" s="10">
        <f>IFERROR(VLOOKUP(A964,'Eksik Birim Fiyat Satınalma'!$A:$E,5,0),0)</f>
        <v>0</v>
      </c>
      <c r="J964" s="10" t="str">
        <f>IFERROR(VLOOKUP(A964,'Eksik Birim Fiyat'!$A$2:$E$129,5,0),0)</f>
        <v>0 0</v>
      </c>
      <c r="K964" s="10">
        <f>IFERROR(VLOOKUP(A964,'Birim Fiyatı Olmayan Malzemeler'!$A$1:$C$128,3,0),0)</f>
        <v>316</v>
      </c>
      <c r="L964" s="10">
        <f>IFERROR(VLOOKUP(A964,'Reçete Altındakiler'!$A:$C,3,0),0)</f>
        <v>0</v>
      </c>
    </row>
    <row r="965" spans="1:12" x14ac:dyDescent="0.25">
      <c r="A965" s="8" t="s">
        <v>295</v>
      </c>
      <c r="B965" s="1">
        <v>3</v>
      </c>
      <c r="C965" s="1">
        <v>3</v>
      </c>
      <c r="D965" s="1">
        <v>396</v>
      </c>
      <c r="E965" s="1">
        <v>1188</v>
      </c>
      <c r="F965" s="10">
        <f>IFERROR(VLOOKUP(A965,'Sevinç 03.04.2023 1215'!$A:$F,5,0),0)</f>
        <v>0</v>
      </c>
      <c r="G965" s="10">
        <f>IFERROR(VLOOKUP(A965,'Sevinç 04.04.2023 0911'!$A:$D,4,0),0)</f>
        <v>0</v>
      </c>
      <c r="H965" s="10">
        <f>IFERROR(VLOOKUP(A965,'Onaya Sunulan Birim Fiyat'!$A:$C,3,0),0)</f>
        <v>396</v>
      </c>
      <c r="I965" s="10">
        <f>IFERROR(VLOOKUP(A965,'Eksik Birim Fiyat Satınalma'!$A:$E,5,0),0)</f>
        <v>0</v>
      </c>
      <c r="J965" s="10">
        <f>IFERROR(VLOOKUP(A965,'Eksik Birim Fiyat'!$A$2:$E$129,5,0),0)</f>
        <v>0</v>
      </c>
      <c r="K965" s="10">
        <f>IFERROR(VLOOKUP(A965,'Birim Fiyatı Olmayan Malzemeler'!$A$1:$C$128,3,0),0)</f>
        <v>0</v>
      </c>
      <c r="L965" s="10">
        <f>IFERROR(VLOOKUP(A965,'Reçete Altındakiler'!$A:$C,3,0),0)</f>
        <v>0</v>
      </c>
    </row>
    <row r="966" spans="1:12" x14ac:dyDescent="0.25">
      <c r="A966" s="8" t="s">
        <v>132</v>
      </c>
      <c r="B966" s="1">
        <v>3</v>
      </c>
      <c r="C966" s="1">
        <v>51</v>
      </c>
      <c r="D966" s="1">
        <v>36</v>
      </c>
      <c r="E966" s="1">
        <v>1836</v>
      </c>
      <c r="F966" s="10">
        <f>IFERROR(VLOOKUP(A966,'Sevinç 03.04.2023 1215'!$A:$F,5,0),0)</f>
        <v>0</v>
      </c>
      <c r="G966" s="10">
        <f>IFERROR(VLOOKUP(A966,'Sevinç 04.04.2023 0911'!$A:$D,4,0),0)</f>
        <v>0</v>
      </c>
      <c r="H966" s="10">
        <f>IFERROR(VLOOKUP(A966,'Onaya Sunulan Birim Fiyat'!$A:$C,3,0),0)</f>
        <v>36</v>
      </c>
      <c r="I966" s="10">
        <f>IFERROR(VLOOKUP(A966,'Eksik Birim Fiyat Satınalma'!$A:$E,5,0),0)</f>
        <v>0</v>
      </c>
      <c r="J966" s="10">
        <f>IFERROR(VLOOKUP(A966,'Eksik Birim Fiyat'!$A$2:$E$129,5,0),0)</f>
        <v>0</v>
      </c>
      <c r="K966" s="10">
        <f>IFERROR(VLOOKUP(A966,'Birim Fiyatı Olmayan Malzemeler'!$A$1:$C$128,3,0),0)</f>
        <v>0</v>
      </c>
      <c r="L966" s="10">
        <f>IFERROR(VLOOKUP(A966,'Reçete Altındakiler'!$A:$C,3,0),0)</f>
        <v>0</v>
      </c>
    </row>
    <row r="967" spans="1:12" x14ac:dyDescent="0.25">
      <c r="A967" s="8" t="s">
        <v>1015</v>
      </c>
      <c r="B967" s="1">
        <v>17</v>
      </c>
      <c r="C967" s="1">
        <v>1</v>
      </c>
      <c r="D967" s="1">
        <v>48</v>
      </c>
      <c r="E967" s="1">
        <v>48</v>
      </c>
      <c r="F967" s="10">
        <f>IFERROR(VLOOKUP(A967,'Sevinç 03.04.2023 1215'!$A:$F,5,0),0)</f>
        <v>0</v>
      </c>
      <c r="G967" s="10">
        <f>IFERROR(VLOOKUP(A967,'Sevinç 04.04.2023 0911'!$A:$D,4,0),0)</f>
        <v>0</v>
      </c>
      <c r="H967" s="10">
        <f>IFERROR(VLOOKUP(A967,'Onaya Sunulan Birim Fiyat'!$A:$C,3,0),0)</f>
        <v>48</v>
      </c>
      <c r="I967" s="10">
        <f>IFERROR(VLOOKUP(A967,'Eksik Birim Fiyat Satınalma'!$A:$E,5,0),0)</f>
        <v>0</v>
      </c>
      <c r="J967" s="10">
        <f>IFERROR(VLOOKUP(A967,'Eksik Birim Fiyat'!$A$2:$E$129,5,0),0)</f>
        <v>0</v>
      </c>
      <c r="K967" s="10">
        <f>IFERROR(VLOOKUP(A967,'Birim Fiyatı Olmayan Malzemeler'!$A$1:$C$128,3,0),0)</f>
        <v>0</v>
      </c>
      <c r="L967" s="10">
        <f>IFERROR(VLOOKUP(A967,'Reçete Altındakiler'!$A:$C,3,0),0)</f>
        <v>0</v>
      </c>
    </row>
    <row r="968" spans="1:12" x14ac:dyDescent="0.25">
      <c r="A968" s="8" t="s">
        <v>1368</v>
      </c>
      <c r="B968" s="1">
        <v>3</v>
      </c>
      <c r="C968" s="1">
        <v>7</v>
      </c>
      <c r="D968" s="1">
        <v>426</v>
      </c>
      <c r="E968" s="1">
        <v>2982</v>
      </c>
      <c r="F968" s="10">
        <f>IFERROR(VLOOKUP(A968,'Sevinç 03.04.2023 1215'!$A:$F,5,0),0)</f>
        <v>0</v>
      </c>
      <c r="G968" s="10">
        <f>IFERROR(VLOOKUP(A968,'Sevinç 04.04.2023 0911'!$A:$D,4,0),0)</f>
        <v>0</v>
      </c>
      <c r="H968" s="10">
        <f>IFERROR(VLOOKUP(A968,'Onaya Sunulan Birim Fiyat'!$A:$C,3,0),0)</f>
        <v>426</v>
      </c>
      <c r="I968" s="10">
        <f>IFERROR(VLOOKUP(A968,'Eksik Birim Fiyat Satınalma'!$A:$E,5,0),0)</f>
        <v>0</v>
      </c>
      <c r="J968" s="10">
        <f>IFERROR(VLOOKUP(A968,'Eksik Birim Fiyat'!$A$2:$E$129,5,0),0)</f>
        <v>0</v>
      </c>
      <c r="K968" s="10">
        <f>IFERROR(VLOOKUP(A968,'Birim Fiyatı Olmayan Malzemeler'!$A$1:$C$128,3,0),0)</f>
        <v>0</v>
      </c>
      <c r="L968" s="10">
        <f>IFERROR(VLOOKUP(A968,'Reçete Altındakiler'!$A:$C,3,0),0)</f>
        <v>0</v>
      </c>
    </row>
    <row r="969" spans="1:12" x14ac:dyDescent="0.25">
      <c r="A969" s="8" t="s">
        <v>2381</v>
      </c>
      <c r="B969" s="1">
        <v>3</v>
      </c>
      <c r="C969" s="1">
        <v>1</v>
      </c>
      <c r="D969" s="1">
        <v>0</v>
      </c>
      <c r="E969" s="1">
        <v>0</v>
      </c>
      <c r="F969" s="10">
        <f>IFERROR(VLOOKUP(A969,'Sevinç 03.04.2023 1215'!$A:$F,5,0),0)</f>
        <v>0</v>
      </c>
      <c r="G969" s="10">
        <f>IFERROR(VLOOKUP(A969,'Sevinç 04.04.2023 0911'!$A:$D,4,0),0)</f>
        <v>0</v>
      </c>
      <c r="H969" s="10">
        <f>IFERROR(VLOOKUP(A969,'Onaya Sunulan Birim Fiyat'!$A:$C,3,0),0)</f>
        <v>331</v>
      </c>
      <c r="I969" s="10">
        <f>IFERROR(VLOOKUP(A969,'Eksik Birim Fiyat Satınalma'!$A:$E,5,0),0)</f>
        <v>0</v>
      </c>
      <c r="J969" s="10" t="str">
        <f>IFERROR(VLOOKUP(A969,'Eksik Birim Fiyat'!$A$2:$E$129,5,0),0)</f>
        <v>0 0</v>
      </c>
      <c r="K969" s="10">
        <f>IFERROR(VLOOKUP(A969,'Birim Fiyatı Olmayan Malzemeler'!$A$1:$C$128,3,0),0)</f>
        <v>331</v>
      </c>
      <c r="L969" s="10">
        <f>IFERROR(VLOOKUP(A969,'Reçete Altındakiler'!$A:$C,3,0),0)</f>
        <v>0</v>
      </c>
    </row>
    <row r="970" spans="1:12" x14ac:dyDescent="0.25">
      <c r="A970" s="8" t="s">
        <v>1281</v>
      </c>
      <c r="B970" s="1">
        <v>3</v>
      </c>
      <c r="C970" s="1">
        <v>1</v>
      </c>
      <c r="D970" s="1">
        <v>420</v>
      </c>
      <c r="E970" s="1">
        <v>420</v>
      </c>
      <c r="F970" s="10">
        <f>IFERROR(VLOOKUP(A970,'Sevinç 03.04.2023 1215'!$A:$F,5,0),0)</f>
        <v>0</v>
      </c>
      <c r="G970" s="10">
        <f>IFERROR(VLOOKUP(A970,'Sevinç 04.04.2023 0911'!$A:$D,4,0),0)</f>
        <v>0</v>
      </c>
      <c r="H970" s="10">
        <f>IFERROR(VLOOKUP(A970,'Onaya Sunulan Birim Fiyat'!$A:$C,3,0),0)</f>
        <v>420</v>
      </c>
      <c r="I970" s="10">
        <f>IFERROR(VLOOKUP(A970,'Eksik Birim Fiyat Satınalma'!$A:$E,5,0),0)</f>
        <v>0</v>
      </c>
      <c r="J970" s="10">
        <f>IFERROR(VLOOKUP(A970,'Eksik Birim Fiyat'!$A$2:$E$129,5,0),0)</f>
        <v>0</v>
      </c>
      <c r="K970" s="10">
        <f>IFERROR(VLOOKUP(A970,'Birim Fiyatı Olmayan Malzemeler'!$A$1:$C$128,3,0),0)</f>
        <v>0</v>
      </c>
      <c r="L970" s="10">
        <f>IFERROR(VLOOKUP(A970,'Reçete Altındakiler'!$A:$C,3,0),0)</f>
        <v>0</v>
      </c>
    </row>
    <row r="971" spans="1:12" x14ac:dyDescent="0.25">
      <c r="A971" s="8" t="s">
        <v>1369</v>
      </c>
      <c r="B971" s="1">
        <v>3</v>
      </c>
      <c r="C971" s="1">
        <v>1</v>
      </c>
      <c r="D971" s="1">
        <v>0</v>
      </c>
      <c r="E971" s="1">
        <v>0</v>
      </c>
      <c r="F971" s="10">
        <f>IFERROR(VLOOKUP(A971,'Sevinç 03.04.2023 1215'!$A:$F,5,0),0)</f>
        <v>0</v>
      </c>
      <c r="G971" s="10">
        <f>IFERROR(VLOOKUP(A971,'Sevinç 04.04.2023 0911'!$A:$D,4,0),0)</f>
        <v>0</v>
      </c>
      <c r="H971" s="10">
        <f>IFERROR(VLOOKUP(A971,'Onaya Sunulan Birim Fiyat'!$A:$C,3,0),0)</f>
        <v>436</v>
      </c>
      <c r="I971" s="10">
        <f>IFERROR(VLOOKUP(A971,'Eksik Birim Fiyat Satınalma'!$A:$E,5,0),0)</f>
        <v>0</v>
      </c>
      <c r="J971" s="10" t="str">
        <f>IFERROR(VLOOKUP(A971,'Eksik Birim Fiyat'!$A$2:$E$129,5,0),0)</f>
        <v>0 0</v>
      </c>
      <c r="K971" s="10">
        <f>IFERROR(VLOOKUP(A971,'Birim Fiyatı Olmayan Malzemeler'!$A$1:$C$128,3,0),0)</f>
        <v>436</v>
      </c>
      <c r="L971" s="10">
        <f>IFERROR(VLOOKUP(A971,'Reçete Altındakiler'!$A:$C,3,0),0)</f>
        <v>0</v>
      </c>
    </row>
    <row r="972" spans="1:12" x14ac:dyDescent="0.25">
      <c r="A972" s="8" t="s">
        <v>1370</v>
      </c>
      <c r="B972" s="1">
        <v>3</v>
      </c>
      <c r="C972" s="1">
        <v>1</v>
      </c>
      <c r="D972" s="1">
        <v>235</v>
      </c>
      <c r="E972" s="1">
        <v>235</v>
      </c>
      <c r="F972" s="10">
        <f>IFERROR(VLOOKUP(A972,'Sevinç 03.04.2023 1215'!$A:$F,5,0),0)</f>
        <v>0</v>
      </c>
      <c r="G972" s="10">
        <f>IFERROR(VLOOKUP(A972,'Sevinç 04.04.2023 0911'!$A:$D,4,0),0)</f>
        <v>0</v>
      </c>
      <c r="H972" s="10">
        <f>IFERROR(VLOOKUP(A972,'Onaya Sunulan Birim Fiyat'!$A:$C,3,0),0)</f>
        <v>235</v>
      </c>
      <c r="I972" s="10">
        <f>IFERROR(VLOOKUP(A972,'Eksik Birim Fiyat Satınalma'!$A:$E,5,0),0)</f>
        <v>0</v>
      </c>
      <c r="J972" s="10">
        <f>IFERROR(VLOOKUP(A972,'Eksik Birim Fiyat'!$A$2:$E$129,5,0),0)</f>
        <v>0</v>
      </c>
      <c r="K972" s="10">
        <f>IFERROR(VLOOKUP(A972,'Birim Fiyatı Olmayan Malzemeler'!$A$1:$C$128,3,0),0)</f>
        <v>0</v>
      </c>
      <c r="L972" s="10">
        <f>IFERROR(VLOOKUP(A972,'Reçete Altındakiler'!$A:$C,3,0),0)</f>
        <v>0</v>
      </c>
    </row>
    <row r="973" spans="1:12" x14ac:dyDescent="0.25">
      <c r="A973" s="8" t="s">
        <v>1205</v>
      </c>
      <c r="B973" s="1">
        <v>3</v>
      </c>
      <c r="C973" s="1">
        <v>3</v>
      </c>
      <c r="D973" s="1">
        <v>304</v>
      </c>
      <c r="E973" s="1">
        <v>912</v>
      </c>
      <c r="F973" s="10">
        <f>IFERROR(VLOOKUP(A973,'Sevinç 03.04.2023 1215'!$A:$F,5,0),0)</f>
        <v>0</v>
      </c>
      <c r="G973" s="10">
        <f>IFERROR(VLOOKUP(A973,'Sevinç 04.04.2023 0911'!$A:$D,4,0),0)</f>
        <v>0</v>
      </c>
      <c r="H973" s="10">
        <f>IFERROR(VLOOKUP(A973,'Onaya Sunulan Birim Fiyat'!$A:$C,3,0),0)</f>
        <v>304</v>
      </c>
      <c r="I973" s="10">
        <f>IFERROR(VLOOKUP(A973,'Eksik Birim Fiyat Satınalma'!$A:$E,5,0),0)</f>
        <v>0</v>
      </c>
      <c r="J973" s="10">
        <f>IFERROR(VLOOKUP(A973,'Eksik Birim Fiyat'!$A$2:$E$129,5,0),0)</f>
        <v>0</v>
      </c>
      <c r="K973" s="10">
        <f>IFERROR(VLOOKUP(A973,'Birim Fiyatı Olmayan Malzemeler'!$A$1:$C$128,3,0),0)</f>
        <v>0</v>
      </c>
      <c r="L973" s="10">
        <f>IFERROR(VLOOKUP(A973,'Reçete Altındakiler'!$A:$C,3,0),0)</f>
        <v>0</v>
      </c>
    </row>
    <row r="974" spans="1:12" x14ac:dyDescent="0.25">
      <c r="A974" s="8" t="s">
        <v>2382</v>
      </c>
      <c r="B974" s="1">
        <v>17</v>
      </c>
      <c r="C974" s="1">
        <v>1</v>
      </c>
      <c r="D974" s="1">
        <v>40</v>
      </c>
      <c r="E974" s="1">
        <v>40</v>
      </c>
      <c r="F974" s="10">
        <f>IFERROR(VLOOKUP(A974,'Sevinç 03.04.2023 1215'!$A:$F,5,0),0)</f>
        <v>0</v>
      </c>
      <c r="G974" s="10">
        <f>IFERROR(VLOOKUP(A974,'Sevinç 04.04.2023 0911'!$A:$D,4,0),0)</f>
        <v>0</v>
      </c>
      <c r="H974" s="10">
        <f>IFERROR(VLOOKUP(A974,'Onaya Sunulan Birim Fiyat'!$A:$C,3,0),0)</f>
        <v>40</v>
      </c>
      <c r="I974" s="10">
        <f>IFERROR(VLOOKUP(A974,'Eksik Birim Fiyat Satınalma'!$A:$E,5,0),0)</f>
        <v>0</v>
      </c>
      <c r="J974" s="10">
        <f>IFERROR(VLOOKUP(A974,'Eksik Birim Fiyat'!$A$2:$E$129,5,0),0)</f>
        <v>0</v>
      </c>
      <c r="K974" s="10">
        <f>IFERROR(VLOOKUP(A974,'Birim Fiyatı Olmayan Malzemeler'!$A$1:$C$128,3,0),0)</f>
        <v>0</v>
      </c>
      <c r="L974" s="10">
        <f>IFERROR(VLOOKUP(A974,'Reçete Altındakiler'!$A:$C,3,0),0)</f>
        <v>0</v>
      </c>
    </row>
    <row r="975" spans="1:12" x14ac:dyDescent="0.25">
      <c r="A975" s="8" t="s">
        <v>2383</v>
      </c>
      <c r="B975" s="1">
        <v>17</v>
      </c>
      <c r="C975" s="1">
        <v>1</v>
      </c>
      <c r="D975" s="1">
        <v>43</v>
      </c>
      <c r="E975" s="1">
        <v>43</v>
      </c>
      <c r="F975" s="10">
        <f>IFERROR(VLOOKUP(A975,'Sevinç 03.04.2023 1215'!$A:$F,5,0),0)</f>
        <v>0</v>
      </c>
      <c r="G975" s="10">
        <f>IFERROR(VLOOKUP(A975,'Sevinç 04.04.2023 0911'!$A:$D,4,0),0)</f>
        <v>0</v>
      </c>
      <c r="H975" s="10">
        <f>IFERROR(VLOOKUP(A975,'Onaya Sunulan Birim Fiyat'!$A:$C,3,0),0)</f>
        <v>43</v>
      </c>
      <c r="I975" s="10">
        <f>IFERROR(VLOOKUP(A975,'Eksik Birim Fiyat Satınalma'!$A:$E,5,0),0)</f>
        <v>0</v>
      </c>
      <c r="J975" s="10">
        <f>IFERROR(VLOOKUP(A975,'Eksik Birim Fiyat'!$A$2:$E$129,5,0),0)</f>
        <v>0</v>
      </c>
      <c r="K975" s="10">
        <f>IFERROR(VLOOKUP(A975,'Birim Fiyatı Olmayan Malzemeler'!$A$1:$C$128,3,0),0)</f>
        <v>0</v>
      </c>
      <c r="L975" s="10">
        <f>IFERROR(VLOOKUP(A975,'Reçete Altındakiler'!$A:$C,3,0),0)</f>
        <v>0</v>
      </c>
    </row>
    <row r="976" spans="1:12" x14ac:dyDescent="0.25">
      <c r="A976" s="8" t="s">
        <v>1206</v>
      </c>
      <c r="B976" s="1">
        <v>3</v>
      </c>
      <c r="C976" s="1">
        <v>1</v>
      </c>
      <c r="D976" s="1">
        <v>0</v>
      </c>
      <c r="E976" s="1">
        <v>0</v>
      </c>
      <c r="F976" s="10">
        <f>IFERROR(VLOOKUP(A976,'Sevinç 03.04.2023 1215'!$A:$F,5,0),0)</f>
        <v>0</v>
      </c>
      <c r="G976" s="10">
        <f>IFERROR(VLOOKUP(A976,'Sevinç 04.04.2023 0911'!$A:$D,4,0),0)</f>
        <v>0</v>
      </c>
      <c r="H976" s="10">
        <f>IFERROR(VLOOKUP(A976,'Onaya Sunulan Birim Fiyat'!$A:$C,3,0),0)</f>
        <v>596</v>
      </c>
      <c r="I976" s="10">
        <f>IFERROR(VLOOKUP(A976,'Eksik Birim Fiyat Satınalma'!$A:$E,5,0),0)</f>
        <v>0</v>
      </c>
      <c r="J976" s="10" t="str">
        <f>IFERROR(VLOOKUP(A976,'Eksik Birim Fiyat'!$A$2:$E$129,5,0),0)</f>
        <v>0 0</v>
      </c>
      <c r="K976" s="10">
        <f>IFERROR(VLOOKUP(A976,'Birim Fiyatı Olmayan Malzemeler'!$A$1:$C$128,3,0),0)</f>
        <v>596</v>
      </c>
      <c r="L976" s="10">
        <f>IFERROR(VLOOKUP(A976,'Reçete Altındakiler'!$A:$C,3,0),0)</f>
        <v>0</v>
      </c>
    </row>
    <row r="977" spans="1:12" x14ac:dyDescent="0.25">
      <c r="A977" s="8" t="s">
        <v>296</v>
      </c>
      <c r="B977" s="1">
        <v>3</v>
      </c>
      <c r="C977" s="1">
        <v>1</v>
      </c>
      <c r="D977" s="1">
        <v>0</v>
      </c>
      <c r="E977" s="1">
        <v>0</v>
      </c>
      <c r="F977" s="10">
        <f>IFERROR(VLOOKUP(A977,'Sevinç 03.04.2023 1215'!$A:$F,5,0),0)</f>
        <v>0</v>
      </c>
      <c r="G977" s="10">
        <f>IFERROR(VLOOKUP(A977,'Sevinç 04.04.2023 0911'!$A:$D,4,0),0)</f>
        <v>0</v>
      </c>
      <c r="H977" s="10">
        <f>IFERROR(VLOOKUP(A977,'Onaya Sunulan Birim Fiyat'!$A:$C,3,0),0)</f>
        <v>337</v>
      </c>
      <c r="I977" s="10">
        <f>IFERROR(VLOOKUP(A977,'Eksik Birim Fiyat Satınalma'!$A:$E,5,0),0)</f>
        <v>0</v>
      </c>
      <c r="J977" s="10" t="str">
        <f>IFERROR(VLOOKUP(A977,'Eksik Birim Fiyat'!$A$2:$E$129,5,0),0)</f>
        <v>0 0</v>
      </c>
      <c r="K977" s="10">
        <f>IFERROR(VLOOKUP(A977,'Birim Fiyatı Olmayan Malzemeler'!$A$1:$C$128,3,0),0)</f>
        <v>337</v>
      </c>
      <c r="L977" s="10">
        <f>IFERROR(VLOOKUP(A977,'Reçete Altındakiler'!$A:$C,3,0),0)</f>
        <v>0</v>
      </c>
    </row>
    <row r="978" spans="1:12" x14ac:dyDescent="0.25">
      <c r="A978" s="8" t="s">
        <v>719</v>
      </c>
      <c r="B978" s="1">
        <v>3</v>
      </c>
      <c r="C978" s="1">
        <v>5</v>
      </c>
      <c r="D978" s="1">
        <v>330</v>
      </c>
      <c r="E978" s="1">
        <v>1650</v>
      </c>
      <c r="F978" s="10">
        <f>IFERROR(VLOOKUP(A978,'Sevinç 03.04.2023 1215'!$A:$F,5,0),0)</f>
        <v>0</v>
      </c>
      <c r="G978" s="10">
        <f>IFERROR(VLOOKUP(A978,'Sevinç 04.04.2023 0911'!$A:$D,4,0),0)</f>
        <v>0</v>
      </c>
      <c r="H978" s="10">
        <f>IFERROR(VLOOKUP(A978,'Onaya Sunulan Birim Fiyat'!$A:$C,3,0),0)</f>
        <v>330</v>
      </c>
      <c r="I978" s="10">
        <f>IFERROR(VLOOKUP(A978,'Eksik Birim Fiyat Satınalma'!$A:$E,5,0),0)</f>
        <v>0</v>
      </c>
      <c r="J978" s="10">
        <f>IFERROR(VLOOKUP(A978,'Eksik Birim Fiyat'!$A$2:$E$129,5,0),0)</f>
        <v>0</v>
      </c>
      <c r="K978" s="10">
        <f>IFERROR(VLOOKUP(A978,'Birim Fiyatı Olmayan Malzemeler'!$A$1:$C$128,3,0),0)</f>
        <v>0</v>
      </c>
      <c r="L978" s="10">
        <f>IFERROR(VLOOKUP(A978,'Reçete Altındakiler'!$A:$C,3,0),0)</f>
        <v>0</v>
      </c>
    </row>
    <row r="979" spans="1:12" x14ac:dyDescent="0.25">
      <c r="A979" s="8" t="s">
        <v>133</v>
      </c>
      <c r="B979" s="1">
        <v>3</v>
      </c>
      <c r="C979" s="1">
        <v>1</v>
      </c>
      <c r="D979" s="1">
        <v>0</v>
      </c>
      <c r="E979" s="1">
        <v>0</v>
      </c>
      <c r="F979" s="10">
        <f>IFERROR(VLOOKUP(A979,'Sevinç 03.04.2023 1215'!$A:$F,5,0),0)</f>
        <v>0</v>
      </c>
      <c r="G979" s="10">
        <f>IFERROR(VLOOKUP(A979,'Sevinç 04.04.2023 0911'!$A:$D,4,0),0)</f>
        <v>0</v>
      </c>
      <c r="H979" s="10">
        <f>IFERROR(VLOOKUP(A979,'Onaya Sunulan Birim Fiyat'!$A:$C,3,0),0)</f>
        <v>304</v>
      </c>
      <c r="I979" s="10">
        <f>IFERROR(VLOOKUP(A979,'Eksik Birim Fiyat Satınalma'!$A:$E,5,0),0)</f>
        <v>0</v>
      </c>
      <c r="J979" s="10" t="str">
        <f>IFERROR(VLOOKUP(A979,'Eksik Birim Fiyat'!$A$2:$E$129,5,0),0)</f>
        <v>0 0</v>
      </c>
      <c r="K979" s="10">
        <f>IFERROR(VLOOKUP(A979,'Birim Fiyatı Olmayan Malzemeler'!$A$1:$C$128,3,0),0)</f>
        <v>304</v>
      </c>
      <c r="L979" s="10">
        <f>IFERROR(VLOOKUP(A979,'Reçete Altındakiler'!$A:$C,3,0),0)</f>
        <v>0</v>
      </c>
    </row>
    <row r="980" spans="1:12" x14ac:dyDescent="0.25">
      <c r="A980" s="8" t="s">
        <v>1282</v>
      </c>
      <c r="B980" s="1">
        <v>3</v>
      </c>
      <c r="C980" s="1">
        <v>8</v>
      </c>
      <c r="D980" s="1">
        <v>283</v>
      </c>
      <c r="E980" s="1">
        <v>2264</v>
      </c>
      <c r="F980" s="10">
        <f>IFERROR(VLOOKUP(A980,'Sevinç 03.04.2023 1215'!$A:$F,5,0),0)</f>
        <v>0</v>
      </c>
      <c r="G980" s="10">
        <f>IFERROR(VLOOKUP(A980,'Sevinç 04.04.2023 0911'!$A:$D,4,0),0)</f>
        <v>0</v>
      </c>
      <c r="H980" s="10">
        <f>IFERROR(VLOOKUP(A980,'Onaya Sunulan Birim Fiyat'!$A:$C,3,0),0)</f>
        <v>283</v>
      </c>
      <c r="I980" s="10">
        <f>IFERROR(VLOOKUP(A980,'Eksik Birim Fiyat Satınalma'!$A:$E,5,0),0)</f>
        <v>0</v>
      </c>
      <c r="J980" s="10">
        <f>IFERROR(VLOOKUP(A980,'Eksik Birim Fiyat'!$A$2:$E$129,5,0),0)</f>
        <v>0</v>
      </c>
      <c r="K980" s="10">
        <f>IFERROR(VLOOKUP(A980,'Birim Fiyatı Olmayan Malzemeler'!$A$1:$C$128,3,0),0)</f>
        <v>0</v>
      </c>
      <c r="L980" s="10">
        <f>IFERROR(VLOOKUP(A980,'Reçete Altındakiler'!$A:$C,3,0),0)</f>
        <v>0</v>
      </c>
    </row>
    <row r="981" spans="1:12" x14ac:dyDescent="0.25">
      <c r="A981" s="8" t="s">
        <v>1371</v>
      </c>
      <c r="B981" s="1">
        <v>3</v>
      </c>
      <c r="C981" s="1">
        <v>1</v>
      </c>
      <c r="D981" s="1">
        <v>337</v>
      </c>
      <c r="E981" s="1">
        <v>337</v>
      </c>
      <c r="F981" s="10">
        <f>IFERROR(VLOOKUP(A981,'Sevinç 03.04.2023 1215'!$A:$F,5,0),0)</f>
        <v>0</v>
      </c>
      <c r="G981" s="10">
        <f>IFERROR(VLOOKUP(A981,'Sevinç 04.04.2023 0911'!$A:$D,4,0),0)</f>
        <v>0</v>
      </c>
      <c r="H981" s="10">
        <f>IFERROR(VLOOKUP(A981,'Onaya Sunulan Birim Fiyat'!$A:$C,3,0),0)</f>
        <v>337</v>
      </c>
      <c r="I981" s="10">
        <f>IFERROR(VLOOKUP(A981,'Eksik Birim Fiyat Satınalma'!$A:$E,5,0),0)</f>
        <v>0</v>
      </c>
      <c r="J981" s="10">
        <f>IFERROR(VLOOKUP(A981,'Eksik Birim Fiyat'!$A$2:$E$129,5,0),0)</f>
        <v>0</v>
      </c>
      <c r="K981" s="10">
        <f>IFERROR(VLOOKUP(A981,'Birim Fiyatı Olmayan Malzemeler'!$A$1:$C$128,3,0),0)</f>
        <v>0</v>
      </c>
      <c r="L981" s="10">
        <f>IFERROR(VLOOKUP(A981,'Reçete Altındakiler'!$A:$C,3,0),0)</f>
        <v>0</v>
      </c>
    </row>
    <row r="982" spans="1:12" x14ac:dyDescent="0.25">
      <c r="A982" s="8" t="s">
        <v>720</v>
      </c>
      <c r="B982" s="1">
        <v>3</v>
      </c>
      <c r="C982" s="1">
        <v>1</v>
      </c>
      <c r="D982" s="1">
        <v>0</v>
      </c>
      <c r="E982" s="1">
        <v>0</v>
      </c>
      <c r="F982" s="10">
        <f>IFERROR(VLOOKUP(A982,'Sevinç 03.04.2023 1215'!$A:$F,5,0),0)</f>
        <v>0</v>
      </c>
      <c r="G982" s="10">
        <f>IFERROR(VLOOKUP(A982,'Sevinç 04.04.2023 0911'!$A:$D,4,0),0)</f>
        <v>0</v>
      </c>
      <c r="H982" s="10">
        <f>IFERROR(VLOOKUP(A982,'Onaya Sunulan Birim Fiyat'!$A:$C,3,0),0)</f>
        <v>422</v>
      </c>
      <c r="I982" s="10">
        <f>IFERROR(VLOOKUP(A982,'Eksik Birim Fiyat Satınalma'!$A:$E,5,0),0)</f>
        <v>0</v>
      </c>
      <c r="J982" s="10" t="str">
        <f>IFERROR(VLOOKUP(A982,'Eksik Birim Fiyat'!$A$2:$E$129,5,0),0)</f>
        <v>0 0</v>
      </c>
      <c r="K982" s="10">
        <f>IFERROR(VLOOKUP(A982,'Birim Fiyatı Olmayan Malzemeler'!$A$1:$C$128,3,0),0)</f>
        <v>422</v>
      </c>
      <c r="L982" s="10">
        <f>IFERROR(VLOOKUP(A982,'Reçete Altındakiler'!$A:$C,3,0),0)</f>
        <v>0</v>
      </c>
    </row>
    <row r="983" spans="1:12" x14ac:dyDescent="0.25">
      <c r="A983" s="8" t="s">
        <v>2384</v>
      </c>
      <c r="B983" s="1">
        <v>3</v>
      </c>
      <c r="C983" s="1">
        <v>2</v>
      </c>
      <c r="D983" s="1">
        <v>0</v>
      </c>
      <c r="E983" s="1">
        <v>0</v>
      </c>
      <c r="F983" s="10">
        <f>IFERROR(VLOOKUP(A983,'Sevinç 03.04.2023 1215'!$A:$F,5,0),0)</f>
        <v>0</v>
      </c>
      <c r="G983" s="10">
        <f>IFERROR(VLOOKUP(A983,'Sevinç 04.04.2023 0911'!$A:$D,4,0),0)</f>
        <v>0</v>
      </c>
      <c r="H983" s="10">
        <f>IFERROR(VLOOKUP(A983,'Onaya Sunulan Birim Fiyat'!$A:$C,3,0),0)</f>
        <v>355</v>
      </c>
      <c r="I983" s="10">
        <f>IFERROR(VLOOKUP(A983,'Eksik Birim Fiyat Satınalma'!$A:$E,5,0),0)</f>
        <v>0</v>
      </c>
      <c r="J983" s="10" t="str">
        <f>IFERROR(VLOOKUP(A983,'Eksik Birim Fiyat'!$A$2:$E$129,5,0),0)</f>
        <v>0 0</v>
      </c>
      <c r="K983" s="10">
        <f>IFERROR(VLOOKUP(A983,'Birim Fiyatı Olmayan Malzemeler'!$A$1:$C$128,3,0),0)</f>
        <v>355</v>
      </c>
      <c r="L983" s="10">
        <f>IFERROR(VLOOKUP(A983,'Reçete Altındakiler'!$A:$C,3,0),0)</f>
        <v>0</v>
      </c>
    </row>
    <row r="984" spans="1:12" x14ac:dyDescent="0.25">
      <c r="A984" s="8" t="s">
        <v>1016</v>
      </c>
      <c r="B984" s="1">
        <v>3</v>
      </c>
      <c r="C984" s="1">
        <v>12</v>
      </c>
      <c r="D984" s="1">
        <v>311</v>
      </c>
      <c r="E984" s="1">
        <v>3732</v>
      </c>
      <c r="F984" s="10">
        <f>IFERROR(VLOOKUP(A984,'Sevinç 03.04.2023 1215'!$A:$F,5,0),0)</f>
        <v>0</v>
      </c>
      <c r="G984" s="10">
        <f>IFERROR(VLOOKUP(A984,'Sevinç 04.04.2023 0911'!$A:$D,4,0),0)</f>
        <v>0</v>
      </c>
      <c r="H984" s="10">
        <f>IFERROR(VLOOKUP(A984,'Onaya Sunulan Birim Fiyat'!$A:$C,3,0),0)</f>
        <v>311</v>
      </c>
      <c r="I984" s="10">
        <f>IFERROR(VLOOKUP(A984,'Eksik Birim Fiyat Satınalma'!$A:$E,5,0),0)</f>
        <v>0</v>
      </c>
      <c r="J984" s="10">
        <f>IFERROR(VLOOKUP(A984,'Eksik Birim Fiyat'!$A$2:$E$129,5,0),0)</f>
        <v>0</v>
      </c>
      <c r="K984" s="10">
        <f>IFERROR(VLOOKUP(A984,'Birim Fiyatı Olmayan Malzemeler'!$A$1:$C$128,3,0),0)</f>
        <v>0</v>
      </c>
      <c r="L984" s="10">
        <f>IFERROR(VLOOKUP(A984,'Reçete Altındakiler'!$A:$C,3,0),0)</f>
        <v>0</v>
      </c>
    </row>
    <row r="985" spans="1:12" x14ac:dyDescent="0.25">
      <c r="A985" s="8" t="s">
        <v>134</v>
      </c>
      <c r="B985" s="1">
        <v>3</v>
      </c>
      <c r="C985" s="1">
        <v>2</v>
      </c>
      <c r="D985" s="1">
        <v>0</v>
      </c>
      <c r="E985" s="1">
        <v>0</v>
      </c>
      <c r="F985" s="10">
        <f>IFERROR(VLOOKUP(A985,'Sevinç 03.04.2023 1215'!$A:$F,5,0),0)</f>
        <v>0</v>
      </c>
      <c r="G985" s="10">
        <f>IFERROR(VLOOKUP(A985,'Sevinç 04.04.2023 0911'!$A:$D,4,0),0)</f>
        <v>0</v>
      </c>
      <c r="H985" s="10">
        <f>IFERROR(VLOOKUP(A985,'Onaya Sunulan Birim Fiyat'!$A:$C,3,0),0)</f>
        <v>291</v>
      </c>
      <c r="I985" s="10">
        <f>IFERROR(VLOOKUP(A985,'Eksik Birim Fiyat Satınalma'!$A:$E,5,0),0)</f>
        <v>0</v>
      </c>
      <c r="J985" s="10" t="str">
        <f>IFERROR(VLOOKUP(A985,'Eksik Birim Fiyat'!$A$2:$E$129,5,0),0)</f>
        <v>0 0</v>
      </c>
      <c r="K985" s="10">
        <f>IFERROR(VLOOKUP(A985,'Birim Fiyatı Olmayan Malzemeler'!$A$1:$C$128,3,0),0)</f>
        <v>291</v>
      </c>
      <c r="L985" s="10">
        <f>IFERROR(VLOOKUP(A985,'Reçete Altındakiler'!$A:$C,3,0),0)</f>
        <v>0</v>
      </c>
    </row>
    <row r="986" spans="1:12" x14ac:dyDescent="0.25">
      <c r="A986" s="8" t="s">
        <v>297</v>
      </c>
      <c r="B986" s="1">
        <v>3</v>
      </c>
      <c r="C986" s="1">
        <v>1</v>
      </c>
      <c r="D986" s="1">
        <v>299</v>
      </c>
      <c r="E986" s="1">
        <v>299</v>
      </c>
      <c r="F986" s="10">
        <f>IFERROR(VLOOKUP(A986,'Sevinç 03.04.2023 1215'!$A:$F,5,0),0)</f>
        <v>0</v>
      </c>
      <c r="G986" s="10">
        <f>IFERROR(VLOOKUP(A986,'Sevinç 04.04.2023 0911'!$A:$D,4,0),0)</f>
        <v>0</v>
      </c>
      <c r="H986" s="10">
        <f>IFERROR(VLOOKUP(A986,'Onaya Sunulan Birim Fiyat'!$A:$C,3,0),0)</f>
        <v>299</v>
      </c>
      <c r="I986" s="10">
        <f>IFERROR(VLOOKUP(A986,'Eksik Birim Fiyat Satınalma'!$A:$E,5,0),0)</f>
        <v>0</v>
      </c>
      <c r="J986" s="10">
        <f>IFERROR(VLOOKUP(A986,'Eksik Birim Fiyat'!$A$2:$E$129,5,0),0)</f>
        <v>0</v>
      </c>
      <c r="K986" s="10">
        <f>IFERROR(VLOOKUP(A986,'Birim Fiyatı Olmayan Malzemeler'!$A$1:$C$128,3,0),0)</f>
        <v>0</v>
      </c>
      <c r="L986" s="10">
        <f>IFERROR(VLOOKUP(A986,'Reçete Altındakiler'!$A:$C,3,0),0)</f>
        <v>0</v>
      </c>
    </row>
    <row r="987" spans="1:12" x14ac:dyDescent="0.25">
      <c r="A987" s="8" t="s">
        <v>1017</v>
      </c>
      <c r="B987" s="1">
        <v>17</v>
      </c>
      <c r="C987" s="1">
        <v>3</v>
      </c>
      <c r="D987" s="1">
        <v>40</v>
      </c>
      <c r="E987" s="1">
        <v>120</v>
      </c>
      <c r="F987" s="10">
        <f>IFERROR(VLOOKUP(A987,'Sevinç 03.04.2023 1215'!$A:$F,5,0),0)</f>
        <v>0</v>
      </c>
      <c r="G987" s="10">
        <f>IFERROR(VLOOKUP(A987,'Sevinç 04.04.2023 0911'!$A:$D,4,0),0)</f>
        <v>0</v>
      </c>
      <c r="H987" s="10">
        <f>IFERROR(VLOOKUP(A987,'Onaya Sunulan Birim Fiyat'!$A:$C,3,0),0)</f>
        <v>40</v>
      </c>
      <c r="I987" s="10">
        <f>IFERROR(VLOOKUP(A987,'Eksik Birim Fiyat Satınalma'!$A:$E,5,0),0)</f>
        <v>0</v>
      </c>
      <c r="J987" s="10">
        <f>IFERROR(VLOOKUP(A987,'Eksik Birim Fiyat'!$A$2:$E$129,5,0),0)</f>
        <v>0</v>
      </c>
      <c r="K987" s="10">
        <f>IFERROR(VLOOKUP(A987,'Birim Fiyatı Olmayan Malzemeler'!$A$1:$C$128,3,0),0)</f>
        <v>0</v>
      </c>
      <c r="L987" s="10">
        <f>IFERROR(VLOOKUP(A987,'Reçete Altındakiler'!$A:$C,3,0),0)</f>
        <v>0</v>
      </c>
    </row>
    <row r="988" spans="1:12" x14ac:dyDescent="0.25">
      <c r="A988" s="8" t="s">
        <v>298</v>
      </c>
      <c r="B988" s="1">
        <v>3</v>
      </c>
      <c r="C988" s="1">
        <v>1</v>
      </c>
      <c r="D988" s="1">
        <v>0</v>
      </c>
      <c r="E988" s="1">
        <v>0</v>
      </c>
      <c r="F988" s="10">
        <f>IFERROR(VLOOKUP(A988,'Sevinç 03.04.2023 1215'!$A:$F,5,0),0)</f>
        <v>0</v>
      </c>
      <c r="G988" s="10">
        <f>IFERROR(VLOOKUP(A988,'Sevinç 04.04.2023 0911'!$A:$D,4,0),0)</f>
        <v>0</v>
      </c>
      <c r="H988" s="10">
        <f>IFERROR(VLOOKUP(A988,'Onaya Sunulan Birim Fiyat'!$A:$C,3,0),0)</f>
        <v>480</v>
      </c>
      <c r="I988" s="10">
        <f>IFERROR(VLOOKUP(A988,'Eksik Birim Fiyat Satınalma'!$A:$E,5,0),0)</f>
        <v>0</v>
      </c>
      <c r="J988" s="10" t="str">
        <f>IFERROR(VLOOKUP(A988,'Eksik Birim Fiyat'!$A$2:$E$129,5,0),0)</f>
        <v>0 0</v>
      </c>
      <c r="K988" s="10">
        <f>IFERROR(VLOOKUP(A988,'Birim Fiyatı Olmayan Malzemeler'!$A$1:$C$128,3,0),0)</f>
        <v>480</v>
      </c>
      <c r="L988" s="10">
        <f>IFERROR(VLOOKUP(A988,'Reçete Altındakiler'!$A:$C,3,0),0)</f>
        <v>0</v>
      </c>
    </row>
    <row r="989" spans="1:12" x14ac:dyDescent="0.25">
      <c r="A989" s="8" t="s">
        <v>299</v>
      </c>
      <c r="B989" s="1">
        <v>3</v>
      </c>
      <c r="C989" s="1">
        <v>1</v>
      </c>
      <c r="D989" s="1">
        <v>229.61</v>
      </c>
      <c r="E989" s="1">
        <v>229.61</v>
      </c>
      <c r="F989" s="10">
        <f>IFERROR(VLOOKUP(A989,'Sevinç 03.04.2023 1215'!$A:$F,5,0),0)</f>
        <v>0</v>
      </c>
      <c r="G989" s="10">
        <f>IFERROR(VLOOKUP(A989,'Sevinç 04.04.2023 0911'!$A:$D,4,0),0)</f>
        <v>0</v>
      </c>
      <c r="H989" s="10">
        <f>IFERROR(VLOOKUP(A989,'Onaya Sunulan Birim Fiyat'!$A:$C,3,0),0)</f>
        <v>229.61</v>
      </c>
      <c r="I989" s="10">
        <f>IFERROR(VLOOKUP(A989,'Eksik Birim Fiyat Satınalma'!$A:$E,5,0),0)</f>
        <v>0</v>
      </c>
      <c r="J989" s="10">
        <f>IFERROR(VLOOKUP(A989,'Eksik Birim Fiyat'!$A$2:$E$129,5,0),0)</f>
        <v>0</v>
      </c>
      <c r="K989" s="10">
        <f>IFERROR(VLOOKUP(A989,'Birim Fiyatı Olmayan Malzemeler'!$A$1:$C$128,3,0),0)</f>
        <v>0</v>
      </c>
      <c r="L989" s="10">
        <f>IFERROR(VLOOKUP(A989,'Reçete Altındakiler'!$A:$C,3,0),0)</f>
        <v>0</v>
      </c>
    </row>
    <row r="990" spans="1:12" x14ac:dyDescent="0.25">
      <c r="A990" s="8" t="s">
        <v>1207</v>
      </c>
      <c r="B990" s="1">
        <v>3</v>
      </c>
      <c r="C990" s="1">
        <v>1</v>
      </c>
      <c r="D990" s="1">
        <v>0</v>
      </c>
      <c r="E990" s="1">
        <v>0</v>
      </c>
      <c r="F990" s="10">
        <f>IFERROR(VLOOKUP(A990,'Sevinç 03.04.2023 1215'!$A:$F,5,0),0)</f>
        <v>0</v>
      </c>
      <c r="G990" s="10">
        <f>IFERROR(VLOOKUP(A990,'Sevinç 04.04.2023 0911'!$A:$D,4,0),0)</f>
        <v>0</v>
      </c>
      <c r="H990" s="10">
        <f>IFERROR(VLOOKUP(A990,'Onaya Sunulan Birim Fiyat'!$A:$C,3,0),0)</f>
        <v>509</v>
      </c>
      <c r="I990" s="10">
        <f>IFERROR(VLOOKUP(A990,'Eksik Birim Fiyat Satınalma'!$A:$E,5,0),0)</f>
        <v>0</v>
      </c>
      <c r="J990" s="10" t="str">
        <f>IFERROR(VLOOKUP(A990,'Eksik Birim Fiyat'!$A$2:$E$129,5,0),0)</f>
        <v>0 0</v>
      </c>
      <c r="K990" s="10">
        <f>IFERROR(VLOOKUP(A990,'Birim Fiyatı Olmayan Malzemeler'!$A$1:$C$128,3,0),0)</f>
        <v>509</v>
      </c>
      <c r="L990" s="10">
        <f>IFERROR(VLOOKUP(A990,'Reçete Altındakiler'!$A:$C,3,0),0)</f>
        <v>0</v>
      </c>
    </row>
    <row r="991" spans="1:12" x14ac:dyDescent="0.25">
      <c r="A991" s="8" t="s">
        <v>300</v>
      </c>
      <c r="B991" s="1">
        <v>5</v>
      </c>
      <c r="C991" s="1">
        <v>23</v>
      </c>
      <c r="D991" s="1">
        <v>0</v>
      </c>
      <c r="E991" s="1">
        <v>0</v>
      </c>
      <c r="F991" s="10">
        <f>IFERROR(VLOOKUP(A991,'Sevinç 03.04.2023 1215'!$A:$F,5,0),0)</f>
        <v>0</v>
      </c>
      <c r="G991" s="10">
        <f>IFERROR(VLOOKUP(A991,'Sevinç 04.04.2023 0911'!$A:$D,4,0),0)</f>
        <v>0</v>
      </c>
      <c r="H991" s="10">
        <f>IFERROR(VLOOKUP(A991,'Onaya Sunulan Birim Fiyat'!$A:$C,3,0),0)</f>
        <v>433</v>
      </c>
      <c r="I991" s="10">
        <f>IFERROR(VLOOKUP(A991,'Eksik Birim Fiyat Satınalma'!$A:$E,5,0),0)</f>
        <v>0</v>
      </c>
      <c r="J991" s="10" t="str">
        <f>IFERROR(VLOOKUP(A991,'Eksik Birim Fiyat'!$A$2:$E$129,5,0),0)</f>
        <v>0 0</v>
      </c>
      <c r="K991" s="10">
        <f>IFERROR(VLOOKUP(A991,'Birim Fiyatı Olmayan Malzemeler'!$A$1:$C$128,3,0),0)</f>
        <v>433</v>
      </c>
      <c r="L991" s="10">
        <f>IFERROR(VLOOKUP(A991,'Reçete Altındakiler'!$A:$C,3,0),0)</f>
        <v>0</v>
      </c>
    </row>
    <row r="992" spans="1:12" x14ac:dyDescent="0.25">
      <c r="A992" s="8" t="s">
        <v>135</v>
      </c>
      <c r="B992" s="1">
        <v>17</v>
      </c>
      <c r="C992" s="1">
        <v>1</v>
      </c>
      <c r="D992" s="1">
        <v>231</v>
      </c>
      <c r="E992" s="1">
        <v>231</v>
      </c>
      <c r="F992" s="10">
        <f>IFERROR(VLOOKUP(A992,'Sevinç 03.04.2023 1215'!$A:$F,5,0),0)</f>
        <v>0</v>
      </c>
      <c r="G992" s="10">
        <f>IFERROR(VLOOKUP(A992,'Sevinç 04.04.2023 0911'!$A:$D,4,0),0)</f>
        <v>0</v>
      </c>
      <c r="H992" s="10">
        <f>IFERROR(VLOOKUP(A992,'Onaya Sunulan Birim Fiyat'!$A:$C,3,0),0)</f>
        <v>231</v>
      </c>
      <c r="I992" s="10">
        <f>IFERROR(VLOOKUP(A992,'Eksik Birim Fiyat Satınalma'!$A:$E,5,0),0)</f>
        <v>0</v>
      </c>
      <c r="J992" s="10">
        <f>IFERROR(VLOOKUP(A992,'Eksik Birim Fiyat'!$A$2:$E$129,5,0),0)</f>
        <v>0</v>
      </c>
      <c r="K992" s="10">
        <f>IFERROR(VLOOKUP(A992,'Birim Fiyatı Olmayan Malzemeler'!$A$1:$C$128,3,0),0)</f>
        <v>0</v>
      </c>
      <c r="L992" s="10">
        <f>IFERROR(VLOOKUP(A992,'Reçete Altındakiler'!$A:$C,3,0),0)</f>
        <v>0</v>
      </c>
    </row>
    <row r="993" spans="1:12" x14ac:dyDescent="0.25">
      <c r="A993" s="8" t="s">
        <v>136</v>
      </c>
      <c r="B993" s="1">
        <v>3</v>
      </c>
      <c r="C993" s="1">
        <v>2</v>
      </c>
      <c r="D993" s="1">
        <v>0</v>
      </c>
      <c r="E993" s="1">
        <v>0</v>
      </c>
      <c r="F993" s="10">
        <f>IFERROR(VLOOKUP(A993,'Sevinç 03.04.2023 1215'!$A:$F,5,0),0)</f>
        <v>0</v>
      </c>
      <c r="G993" s="10">
        <f>IFERROR(VLOOKUP(A993,'Sevinç 04.04.2023 0911'!$A:$D,4,0),0)</f>
        <v>0</v>
      </c>
      <c r="H993" s="10">
        <f>IFERROR(VLOOKUP(A993,'Onaya Sunulan Birim Fiyat'!$A:$C,3,0),0)</f>
        <v>316</v>
      </c>
      <c r="I993" s="10">
        <f>IFERROR(VLOOKUP(A993,'Eksik Birim Fiyat Satınalma'!$A:$E,5,0),0)</f>
        <v>0</v>
      </c>
      <c r="J993" s="10" t="str">
        <f>IFERROR(VLOOKUP(A993,'Eksik Birim Fiyat'!$A$2:$E$129,5,0),0)</f>
        <v>0 0</v>
      </c>
      <c r="K993" s="10">
        <f>IFERROR(VLOOKUP(A993,'Birim Fiyatı Olmayan Malzemeler'!$A$1:$C$128,3,0),0)</f>
        <v>316</v>
      </c>
      <c r="L993" s="10">
        <f>IFERROR(VLOOKUP(A993,'Reçete Altındakiler'!$A:$C,3,0),0)</f>
        <v>0</v>
      </c>
    </row>
    <row r="994" spans="1:12" x14ac:dyDescent="0.25">
      <c r="A994" s="8" t="s">
        <v>1208</v>
      </c>
      <c r="B994" s="1">
        <v>17</v>
      </c>
      <c r="C994" s="1">
        <v>1</v>
      </c>
      <c r="D994" s="1">
        <v>277</v>
      </c>
      <c r="E994" s="1">
        <v>277</v>
      </c>
      <c r="F994" s="10">
        <f>IFERROR(VLOOKUP(A994,'Sevinç 03.04.2023 1215'!$A:$F,5,0),0)</f>
        <v>0</v>
      </c>
      <c r="G994" s="10">
        <f>IFERROR(VLOOKUP(A994,'Sevinç 04.04.2023 0911'!$A:$D,4,0),0)</f>
        <v>0</v>
      </c>
      <c r="H994" s="10">
        <f>IFERROR(VLOOKUP(A994,'Onaya Sunulan Birim Fiyat'!$A:$C,3,0),0)</f>
        <v>277</v>
      </c>
      <c r="I994" s="10">
        <f>IFERROR(VLOOKUP(A994,'Eksik Birim Fiyat Satınalma'!$A:$E,5,0),0)</f>
        <v>0</v>
      </c>
      <c r="J994" s="10">
        <f>IFERROR(VLOOKUP(A994,'Eksik Birim Fiyat'!$A$2:$E$129,5,0),0)</f>
        <v>0</v>
      </c>
      <c r="K994" s="10">
        <f>IFERROR(VLOOKUP(A994,'Birim Fiyatı Olmayan Malzemeler'!$A$1:$C$128,3,0),0)</f>
        <v>0</v>
      </c>
      <c r="L994" s="10">
        <f>IFERROR(VLOOKUP(A994,'Reçete Altındakiler'!$A:$C,3,0),0)</f>
        <v>0</v>
      </c>
    </row>
    <row r="995" spans="1:12" x14ac:dyDescent="0.25">
      <c r="A995" s="8" t="s">
        <v>2385</v>
      </c>
      <c r="B995" s="1">
        <v>17</v>
      </c>
      <c r="C995" s="1">
        <v>1</v>
      </c>
      <c r="D995" s="1">
        <v>111</v>
      </c>
      <c r="E995" s="1">
        <v>111</v>
      </c>
      <c r="F995" s="10">
        <f>IFERROR(VLOOKUP(A995,'Sevinç 03.04.2023 1215'!$A:$F,5,0),0)</f>
        <v>0</v>
      </c>
      <c r="G995" s="10">
        <f>IFERROR(VLOOKUP(A995,'Sevinç 04.04.2023 0911'!$A:$D,4,0),0)</f>
        <v>0</v>
      </c>
      <c r="H995" s="10">
        <f>IFERROR(VLOOKUP(A995,'Onaya Sunulan Birim Fiyat'!$A:$C,3,0),0)</f>
        <v>111</v>
      </c>
      <c r="I995" s="10">
        <f>IFERROR(VLOOKUP(A995,'Eksik Birim Fiyat Satınalma'!$A:$E,5,0),0)</f>
        <v>0</v>
      </c>
      <c r="J995" s="10">
        <f>IFERROR(VLOOKUP(A995,'Eksik Birim Fiyat'!$A$2:$E$129,5,0),0)</f>
        <v>0</v>
      </c>
      <c r="K995" s="10">
        <f>IFERROR(VLOOKUP(A995,'Birim Fiyatı Olmayan Malzemeler'!$A$1:$C$128,3,0),0)</f>
        <v>0</v>
      </c>
      <c r="L995" s="10">
        <f>IFERROR(VLOOKUP(A995,'Reçete Altındakiler'!$A:$C,3,0),0)</f>
        <v>0</v>
      </c>
    </row>
    <row r="996" spans="1:12" x14ac:dyDescent="0.25">
      <c r="A996" s="8" t="s">
        <v>1283</v>
      </c>
      <c r="B996" s="1">
        <v>3</v>
      </c>
      <c r="C996" s="1">
        <v>2</v>
      </c>
      <c r="D996" s="1">
        <v>446</v>
      </c>
      <c r="E996" s="1">
        <v>892</v>
      </c>
      <c r="F996" s="10">
        <f>IFERROR(VLOOKUP(A996,'Sevinç 03.04.2023 1215'!$A:$F,5,0),0)</f>
        <v>0</v>
      </c>
      <c r="G996" s="10">
        <f>IFERROR(VLOOKUP(A996,'Sevinç 04.04.2023 0911'!$A:$D,4,0),0)</f>
        <v>0</v>
      </c>
      <c r="H996" s="10">
        <f>IFERROR(VLOOKUP(A996,'Onaya Sunulan Birim Fiyat'!$A:$C,3,0),0)</f>
        <v>446</v>
      </c>
      <c r="I996" s="10">
        <f>IFERROR(VLOOKUP(A996,'Eksik Birim Fiyat Satınalma'!$A:$E,5,0),0)</f>
        <v>0</v>
      </c>
      <c r="J996" s="10">
        <f>IFERROR(VLOOKUP(A996,'Eksik Birim Fiyat'!$A$2:$E$129,5,0),0)</f>
        <v>0</v>
      </c>
      <c r="K996" s="10">
        <f>IFERROR(VLOOKUP(A996,'Birim Fiyatı Olmayan Malzemeler'!$A$1:$C$128,3,0),0)</f>
        <v>0</v>
      </c>
      <c r="L996" s="10">
        <f>IFERROR(VLOOKUP(A996,'Reçete Altındakiler'!$A:$C,3,0),0)</f>
        <v>0</v>
      </c>
    </row>
    <row r="997" spans="1:12" x14ac:dyDescent="0.25">
      <c r="A997" s="8" t="s">
        <v>1209</v>
      </c>
      <c r="B997" s="1">
        <v>3</v>
      </c>
      <c r="C997" s="1">
        <v>1</v>
      </c>
      <c r="D997" s="1">
        <v>1890</v>
      </c>
      <c r="E997" s="1">
        <v>1890</v>
      </c>
      <c r="F997" s="10">
        <f>IFERROR(VLOOKUP(A997,'Sevinç 03.04.2023 1215'!$A:$F,5,0),0)</f>
        <v>0</v>
      </c>
      <c r="G997" s="10">
        <f>IFERROR(VLOOKUP(A997,'Sevinç 04.04.2023 0911'!$A:$D,4,0),0)</f>
        <v>0</v>
      </c>
      <c r="H997" s="10">
        <f>IFERROR(VLOOKUP(A997,'Onaya Sunulan Birim Fiyat'!$A:$C,3,0),0)</f>
        <v>1890</v>
      </c>
      <c r="I997" s="10">
        <f>IFERROR(VLOOKUP(A997,'Eksik Birim Fiyat Satınalma'!$A:$E,5,0),0)</f>
        <v>0</v>
      </c>
      <c r="J997" s="10">
        <f>IFERROR(VLOOKUP(A997,'Eksik Birim Fiyat'!$A$2:$E$129,5,0),0)</f>
        <v>0</v>
      </c>
      <c r="K997" s="10">
        <f>IFERROR(VLOOKUP(A997,'Birim Fiyatı Olmayan Malzemeler'!$A$1:$C$128,3,0),0)</f>
        <v>0</v>
      </c>
      <c r="L997" s="10">
        <f>IFERROR(VLOOKUP(A997,'Reçete Altındakiler'!$A:$C,3,0),0)</f>
        <v>0</v>
      </c>
    </row>
    <row r="998" spans="1:12" x14ac:dyDescent="0.25">
      <c r="A998" s="8" t="s">
        <v>1372</v>
      </c>
      <c r="B998" s="1">
        <v>3</v>
      </c>
      <c r="C998" s="1">
        <v>14</v>
      </c>
      <c r="D998" s="1">
        <v>0</v>
      </c>
      <c r="E998" s="1">
        <v>0</v>
      </c>
      <c r="F998" s="10">
        <f>IFERROR(VLOOKUP(A998,'Sevinç 03.04.2023 1215'!$A:$F,5,0),0)</f>
        <v>0</v>
      </c>
      <c r="G998" s="10">
        <f>IFERROR(VLOOKUP(A998,'Sevinç 04.04.2023 0911'!$A:$D,4,0),0)</f>
        <v>0</v>
      </c>
      <c r="H998" s="10">
        <f>IFERROR(VLOOKUP(A998,'Onaya Sunulan Birim Fiyat'!$A:$C,3,0),0)</f>
        <v>490</v>
      </c>
      <c r="I998" s="10">
        <f>IFERROR(VLOOKUP(A998,'Eksik Birim Fiyat Satınalma'!$A:$E,5,0),0)</f>
        <v>0</v>
      </c>
      <c r="J998" s="10" t="str">
        <f>IFERROR(VLOOKUP(A998,'Eksik Birim Fiyat'!$A$2:$E$129,5,0),0)</f>
        <v>0 0</v>
      </c>
      <c r="K998" s="10">
        <f>IFERROR(VLOOKUP(A998,'Birim Fiyatı Olmayan Malzemeler'!$A$1:$C$128,3,0),0)</f>
        <v>490</v>
      </c>
      <c r="L998" s="10">
        <f>IFERROR(VLOOKUP(A998,'Reçete Altındakiler'!$A:$C,3,0),0)</f>
        <v>0</v>
      </c>
    </row>
    <row r="999" spans="1:12" x14ac:dyDescent="0.25">
      <c r="A999" s="8" t="s">
        <v>137</v>
      </c>
      <c r="B999" s="1">
        <v>3</v>
      </c>
      <c r="C999" s="1">
        <v>6</v>
      </c>
      <c r="D999" s="1">
        <v>402</v>
      </c>
      <c r="E999" s="1">
        <v>2412</v>
      </c>
      <c r="F999" s="10">
        <f>IFERROR(VLOOKUP(A999,'Sevinç 03.04.2023 1215'!$A:$F,5,0),0)</f>
        <v>0</v>
      </c>
      <c r="G999" s="10">
        <f>IFERROR(VLOOKUP(A999,'Sevinç 04.04.2023 0911'!$A:$D,4,0),0)</f>
        <v>0</v>
      </c>
      <c r="H999" s="10">
        <f>IFERROR(VLOOKUP(A999,'Onaya Sunulan Birim Fiyat'!$A:$C,3,0),0)</f>
        <v>402</v>
      </c>
      <c r="I999" s="10">
        <f>IFERROR(VLOOKUP(A999,'Eksik Birim Fiyat Satınalma'!$A:$E,5,0),0)</f>
        <v>0</v>
      </c>
      <c r="J999" s="10">
        <f>IFERROR(VLOOKUP(A999,'Eksik Birim Fiyat'!$A$2:$E$129,5,0),0)</f>
        <v>0</v>
      </c>
      <c r="K999" s="10">
        <f>IFERROR(VLOOKUP(A999,'Birim Fiyatı Olmayan Malzemeler'!$A$1:$C$128,3,0),0)</f>
        <v>0</v>
      </c>
      <c r="L999" s="10">
        <f>IFERROR(VLOOKUP(A999,'Reçete Altındakiler'!$A:$C,3,0),0)</f>
        <v>0</v>
      </c>
    </row>
    <row r="1000" spans="1:12" x14ac:dyDescent="0.25">
      <c r="A1000" s="8" t="s">
        <v>1284</v>
      </c>
      <c r="B1000" s="1">
        <v>3</v>
      </c>
      <c r="C1000" s="1">
        <v>1</v>
      </c>
      <c r="D1000" s="1">
        <v>0</v>
      </c>
      <c r="E1000" s="1">
        <v>0</v>
      </c>
      <c r="F1000" s="10">
        <f>IFERROR(VLOOKUP(A1000,'Sevinç 03.04.2023 1215'!$A:$F,5,0),0)</f>
        <v>0</v>
      </c>
      <c r="G1000" s="10">
        <f>IFERROR(VLOOKUP(A1000,'Sevinç 04.04.2023 0911'!$A:$D,4,0),0)</f>
        <v>0</v>
      </c>
      <c r="H1000" s="10">
        <f>IFERROR(VLOOKUP(A1000,'Onaya Sunulan Birim Fiyat'!$A:$C,3,0),0)</f>
        <v>383</v>
      </c>
      <c r="I1000" s="10">
        <f>IFERROR(VLOOKUP(A1000,'Eksik Birim Fiyat Satınalma'!$A:$E,5,0),0)</f>
        <v>0</v>
      </c>
      <c r="J1000" s="10" t="str">
        <f>IFERROR(VLOOKUP(A1000,'Eksik Birim Fiyat'!$A$2:$E$129,5,0),0)</f>
        <v>0 0</v>
      </c>
      <c r="K1000" s="10">
        <f>IFERROR(VLOOKUP(A1000,'Birim Fiyatı Olmayan Malzemeler'!$A$1:$C$128,3,0),0)</f>
        <v>383</v>
      </c>
      <c r="L1000" s="10">
        <f>IFERROR(VLOOKUP(A1000,'Reçete Altındakiler'!$A:$C,3,0),0)</f>
        <v>0</v>
      </c>
    </row>
    <row r="1001" spans="1:12" x14ac:dyDescent="0.25">
      <c r="A1001" s="8" t="s">
        <v>2386</v>
      </c>
      <c r="B1001" s="1">
        <v>3</v>
      </c>
      <c r="C1001" s="1">
        <v>1</v>
      </c>
      <c r="D1001" s="1">
        <v>0</v>
      </c>
      <c r="E1001" s="1">
        <v>0</v>
      </c>
      <c r="F1001" s="10">
        <f>IFERROR(VLOOKUP(A1001,'Sevinç 03.04.2023 1215'!$A:$F,5,0),0)</f>
        <v>0</v>
      </c>
      <c r="G1001" s="10">
        <f>IFERROR(VLOOKUP(A1001,'Sevinç 04.04.2023 0911'!$A:$D,4,0),0)</f>
        <v>0</v>
      </c>
      <c r="H1001" s="10">
        <f>IFERROR(VLOOKUP(A1001,'Onaya Sunulan Birim Fiyat'!$A:$C,3,0),0)</f>
        <v>470</v>
      </c>
      <c r="I1001" s="10">
        <f>IFERROR(VLOOKUP(A1001,'Eksik Birim Fiyat Satınalma'!$A:$E,5,0),0)</f>
        <v>0</v>
      </c>
      <c r="J1001" s="10" t="str">
        <f>IFERROR(VLOOKUP(A1001,'Eksik Birim Fiyat'!$A$2:$E$129,5,0),0)</f>
        <v>0 0</v>
      </c>
      <c r="K1001" s="10">
        <f>IFERROR(VLOOKUP(A1001,'Birim Fiyatı Olmayan Malzemeler'!$A$1:$C$128,3,0),0)</f>
        <v>470</v>
      </c>
      <c r="L1001" s="10">
        <f>IFERROR(VLOOKUP(A1001,'Reçete Altındakiler'!$A:$C,3,0),0)</f>
        <v>0</v>
      </c>
    </row>
    <row r="1002" spans="1:12" x14ac:dyDescent="0.25">
      <c r="A1002" s="8" t="s">
        <v>138</v>
      </c>
      <c r="B1002" s="1">
        <v>3</v>
      </c>
      <c r="C1002" s="1">
        <v>4</v>
      </c>
      <c r="D1002" s="1">
        <v>0</v>
      </c>
      <c r="E1002" s="1">
        <v>0</v>
      </c>
      <c r="F1002" s="10">
        <f>IFERROR(VLOOKUP(A1002,'Sevinç 03.04.2023 1215'!$A:$F,5,0),0)</f>
        <v>0</v>
      </c>
      <c r="G1002" s="10">
        <f>IFERROR(VLOOKUP(A1002,'Sevinç 04.04.2023 0911'!$A:$D,4,0),0)</f>
        <v>0</v>
      </c>
      <c r="H1002" s="10">
        <f>IFERROR(VLOOKUP(A1002,'Onaya Sunulan Birim Fiyat'!$A:$C,3,0),0)</f>
        <v>516</v>
      </c>
      <c r="I1002" s="10">
        <f>IFERROR(VLOOKUP(A1002,'Eksik Birim Fiyat Satınalma'!$A:$E,5,0),0)</f>
        <v>0</v>
      </c>
      <c r="J1002" s="10" t="str">
        <f>IFERROR(VLOOKUP(A1002,'Eksik Birim Fiyat'!$A$2:$E$129,5,0),0)</f>
        <v>0 0</v>
      </c>
      <c r="K1002" s="10">
        <f>IFERROR(VLOOKUP(A1002,'Birim Fiyatı Olmayan Malzemeler'!$A$1:$C$128,3,0),0)</f>
        <v>516</v>
      </c>
      <c r="L1002" s="10">
        <f>IFERROR(VLOOKUP(A1002,'Reçete Altındakiler'!$A:$C,3,0),0)</f>
        <v>0</v>
      </c>
    </row>
    <row r="1003" spans="1:12" x14ac:dyDescent="0.25">
      <c r="A1003" s="8" t="s">
        <v>721</v>
      </c>
      <c r="B1003" s="1">
        <v>3</v>
      </c>
      <c r="C1003" s="1">
        <v>1</v>
      </c>
      <c r="D1003" s="1">
        <v>0</v>
      </c>
      <c r="E1003" s="1">
        <v>0</v>
      </c>
      <c r="F1003" s="10">
        <f>IFERROR(VLOOKUP(A1003,'Sevinç 03.04.2023 1215'!$A:$F,5,0),0)</f>
        <v>0</v>
      </c>
      <c r="G1003" s="10">
        <f>IFERROR(VLOOKUP(A1003,'Sevinç 04.04.2023 0911'!$A:$D,4,0),0)</f>
        <v>0</v>
      </c>
      <c r="H1003" s="10">
        <f>IFERROR(VLOOKUP(A1003,'Onaya Sunulan Birim Fiyat'!$A:$C,3,0),0)</f>
        <v>536</v>
      </c>
      <c r="I1003" s="10">
        <f>IFERROR(VLOOKUP(A1003,'Eksik Birim Fiyat Satınalma'!$A:$E,5,0),0)</f>
        <v>0</v>
      </c>
      <c r="J1003" s="10" t="str">
        <f>IFERROR(VLOOKUP(A1003,'Eksik Birim Fiyat'!$A$2:$E$129,5,0),0)</f>
        <v>0 0</v>
      </c>
      <c r="K1003" s="10">
        <f>IFERROR(VLOOKUP(A1003,'Birim Fiyatı Olmayan Malzemeler'!$A$1:$C$128,3,0),0)</f>
        <v>536</v>
      </c>
      <c r="L1003" s="10">
        <f>IFERROR(VLOOKUP(A1003,'Reçete Altındakiler'!$A:$C,3,0),0)</f>
        <v>0</v>
      </c>
    </row>
    <row r="1004" spans="1:12" x14ac:dyDescent="0.25">
      <c r="A1004" s="8" t="s">
        <v>2387</v>
      </c>
      <c r="B1004" s="1">
        <v>17</v>
      </c>
      <c r="C1004" s="1">
        <v>2</v>
      </c>
      <c r="D1004" s="1">
        <v>337</v>
      </c>
      <c r="E1004" s="1">
        <v>674</v>
      </c>
      <c r="F1004" s="10">
        <f>IFERROR(VLOOKUP(A1004,'Sevinç 03.04.2023 1215'!$A:$F,5,0),0)</f>
        <v>0</v>
      </c>
      <c r="G1004" s="10">
        <f>IFERROR(VLOOKUP(A1004,'Sevinç 04.04.2023 0911'!$A:$D,4,0),0)</f>
        <v>0</v>
      </c>
      <c r="H1004" s="10">
        <f>IFERROR(VLOOKUP(A1004,'Onaya Sunulan Birim Fiyat'!$A:$C,3,0),0)</f>
        <v>337</v>
      </c>
      <c r="I1004" s="10">
        <f>IFERROR(VLOOKUP(A1004,'Eksik Birim Fiyat Satınalma'!$A:$E,5,0),0)</f>
        <v>0</v>
      </c>
      <c r="J1004" s="10">
        <f>IFERROR(VLOOKUP(A1004,'Eksik Birim Fiyat'!$A$2:$E$129,5,0),0)</f>
        <v>0</v>
      </c>
      <c r="K1004" s="10">
        <f>IFERROR(VLOOKUP(A1004,'Birim Fiyatı Olmayan Malzemeler'!$A$1:$C$128,3,0),0)</f>
        <v>0</v>
      </c>
      <c r="L1004" s="10">
        <f>IFERROR(VLOOKUP(A1004,'Reçete Altındakiler'!$A:$C,3,0),0)</f>
        <v>0</v>
      </c>
    </row>
    <row r="1005" spans="1:12" x14ac:dyDescent="0.25">
      <c r="A1005" s="8" t="s">
        <v>1285</v>
      </c>
      <c r="B1005" s="1">
        <v>3</v>
      </c>
      <c r="C1005" s="1">
        <v>1</v>
      </c>
      <c r="D1005" s="1">
        <v>240</v>
      </c>
      <c r="E1005" s="1">
        <v>240</v>
      </c>
      <c r="F1005" s="10">
        <f>IFERROR(VLOOKUP(A1005,'Sevinç 03.04.2023 1215'!$A:$F,5,0),0)</f>
        <v>0</v>
      </c>
      <c r="G1005" s="10">
        <f>IFERROR(VLOOKUP(A1005,'Sevinç 04.04.2023 0911'!$A:$D,4,0),0)</f>
        <v>0</v>
      </c>
      <c r="H1005" s="10">
        <f>IFERROR(VLOOKUP(A1005,'Onaya Sunulan Birim Fiyat'!$A:$C,3,0),0)</f>
        <v>240</v>
      </c>
      <c r="I1005" s="10">
        <f>IFERROR(VLOOKUP(A1005,'Eksik Birim Fiyat Satınalma'!$A:$E,5,0),0)</f>
        <v>0</v>
      </c>
      <c r="J1005" s="10">
        <f>IFERROR(VLOOKUP(A1005,'Eksik Birim Fiyat'!$A$2:$E$129,5,0),0)</f>
        <v>0</v>
      </c>
      <c r="K1005" s="10">
        <f>IFERROR(VLOOKUP(A1005,'Birim Fiyatı Olmayan Malzemeler'!$A$1:$C$128,3,0),0)</f>
        <v>0</v>
      </c>
      <c r="L1005" s="10">
        <f>IFERROR(VLOOKUP(A1005,'Reçete Altındakiler'!$A:$C,3,0),0)</f>
        <v>0</v>
      </c>
    </row>
    <row r="1006" spans="1:12" x14ac:dyDescent="0.25">
      <c r="A1006" s="8" t="s">
        <v>1018</v>
      </c>
      <c r="B1006" s="1">
        <v>3</v>
      </c>
      <c r="C1006" s="1">
        <v>1</v>
      </c>
      <c r="D1006" s="1">
        <v>403</v>
      </c>
      <c r="E1006" s="1">
        <v>403</v>
      </c>
      <c r="F1006" s="10">
        <f>IFERROR(VLOOKUP(A1006,'Sevinç 03.04.2023 1215'!$A:$F,5,0),0)</f>
        <v>0</v>
      </c>
      <c r="G1006" s="10">
        <f>IFERROR(VLOOKUP(A1006,'Sevinç 04.04.2023 0911'!$A:$D,4,0),0)</f>
        <v>0</v>
      </c>
      <c r="H1006" s="10">
        <f>IFERROR(VLOOKUP(A1006,'Onaya Sunulan Birim Fiyat'!$A:$C,3,0),0)</f>
        <v>403</v>
      </c>
      <c r="I1006" s="10">
        <f>IFERROR(VLOOKUP(A1006,'Eksik Birim Fiyat Satınalma'!$A:$E,5,0),0)</f>
        <v>0</v>
      </c>
      <c r="J1006" s="10">
        <f>IFERROR(VLOOKUP(A1006,'Eksik Birim Fiyat'!$A$2:$E$129,5,0),0)</f>
        <v>0</v>
      </c>
      <c r="K1006" s="10">
        <f>IFERROR(VLOOKUP(A1006,'Birim Fiyatı Olmayan Malzemeler'!$A$1:$C$128,3,0),0)</f>
        <v>0</v>
      </c>
      <c r="L1006" s="10">
        <f>IFERROR(VLOOKUP(A1006,'Reçete Altındakiler'!$A:$C,3,0),0)</f>
        <v>0</v>
      </c>
    </row>
    <row r="1007" spans="1:12" x14ac:dyDescent="0.25">
      <c r="A1007" s="8" t="s">
        <v>1373</v>
      </c>
      <c r="B1007" s="1">
        <v>3</v>
      </c>
      <c r="C1007" s="1">
        <v>1</v>
      </c>
      <c r="D1007" s="1">
        <v>0</v>
      </c>
      <c r="E1007" s="1">
        <v>0</v>
      </c>
      <c r="F1007" s="10">
        <f>IFERROR(VLOOKUP(A1007,'Sevinç 03.04.2023 1215'!$A:$F,5,0),0)</f>
        <v>0</v>
      </c>
      <c r="G1007" s="10">
        <f>IFERROR(VLOOKUP(A1007,'Sevinç 04.04.2023 0911'!$A:$D,4,0),0)</f>
        <v>0</v>
      </c>
      <c r="H1007" s="10">
        <f>IFERROR(VLOOKUP(A1007,'Onaya Sunulan Birim Fiyat'!$A:$C,3,0),0)</f>
        <v>466</v>
      </c>
      <c r="I1007" s="10">
        <f>IFERROR(VLOOKUP(A1007,'Eksik Birim Fiyat Satınalma'!$A:$E,5,0),0)</f>
        <v>0</v>
      </c>
      <c r="J1007" s="10" t="str">
        <f>IFERROR(VLOOKUP(A1007,'Eksik Birim Fiyat'!$A$2:$E$129,5,0),0)</f>
        <v>0 0</v>
      </c>
      <c r="K1007" s="10">
        <f>IFERROR(VLOOKUP(A1007,'Birim Fiyatı Olmayan Malzemeler'!$A$1:$C$128,3,0),0)</f>
        <v>466</v>
      </c>
      <c r="L1007" s="10">
        <f>IFERROR(VLOOKUP(A1007,'Reçete Altındakiler'!$A:$C,3,0),0)</f>
        <v>0</v>
      </c>
    </row>
    <row r="1008" spans="1:12" x14ac:dyDescent="0.25">
      <c r="A1008" s="8" t="s">
        <v>1019</v>
      </c>
      <c r="B1008" s="1">
        <v>3</v>
      </c>
      <c r="C1008" s="1">
        <v>2</v>
      </c>
      <c r="D1008" s="1">
        <v>400</v>
      </c>
      <c r="E1008" s="1">
        <v>800</v>
      </c>
      <c r="F1008" s="10">
        <f>IFERROR(VLOOKUP(A1008,'Sevinç 03.04.2023 1215'!$A:$F,5,0),0)</f>
        <v>0</v>
      </c>
      <c r="G1008" s="10">
        <f>IFERROR(VLOOKUP(A1008,'Sevinç 04.04.2023 0911'!$A:$D,4,0),0)</f>
        <v>0</v>
      </c>
      <c r="H1008" s="10">
        <f>IFERROR(VLOOKUP(A1008,'Onaya Sunulan Birim Fiyat'!$A:$C,3,0),0)</f>
        <v>400</v>
      </c>
      <c r="I1008" s="10">
        <f>IFERROR(VLOOKUP(A1008,'Eksik Birim Fiyat Satınalma'!$A:$E,5,0),0)</f>
        <v>0</v>
      </c>
      <c r="J1008" s="10">
        <f>IFERROR(VLOOKUP(A1008,'Eksik Birim Fiyat'!$A$2:$E$129,5,0),0)</f>
        <v>0</v>
      </c>
      <c r="K1008" s="10">
        <f>IFERROR(VLOOKUP(A1008,'Birim Fiyatı Olmayan Malzemeler'!$A$1:$C$128,3,0),0)</f>
        <v>0</v>
      </c>
      <c r="L1008" s="10">
        <f>IFERROR(VLOOKUP(A1008,'Reçete Altındakiler'!$A:$C,3,0),0)</f>
        <v>0</v>
      </c>
    </row>
    <row r="1009" spans="1:12" x14ac:dyDescent="0.25">
      <c r="A1009" s="8" t="s">
        <v>139</v>
      </c>
      <c r="B1009" s="1">
        <v>3</v>
      </c>
      <c r="C1009" s="1">
        <v>9</v>
      </c>
      <c r="D1009" s="1">
        <v>0</v>
      </c>
      <c r="E1009" s="1">
        <v>0</v>
      </c>
      <c r="F1009" s="10">
        <f>IFERROR(VLOOKUP(A1009,'Sevinç 03.04.2023 1215'!$A:$F,5,0),0)</f>
        <v>0</v>
      </c>
      <c r="G1009" s="10">
        <f>IFERROR(VLOOKUP(A1009,'Sevinç 04.04.2023 0911'!$A:$D,4,0),0)</f>
        <v>0</v>
      </c>
      <c r="H1009" s="10">
        <f>IFERROR(VLOOKUP(A1009,'Onaya Sunulan Birim Fiyat'!$A:$C,3,0),0)</f>
        <v>327</v>
      </c>
      <c r="I1009" s="10">
        <f>IFERROR(VLOOKUP(A1009,'Eksik Birim Fiyat Satınalma'!$A:$E,5,0),0)</f>
        <v>0</v>
      </c>
      <c r="J1009" s="10" t="str">
        <f>IFERROR(VLOOKUP(A1009,'Eksik Birim Fiyat'!$A$2:$E$129,5,0),0)</f>
        <v>0 0</v>
      </c>
      <c r="K1009" s="10">
        <f>IFERROR(VLOOKUP(A1009,'Birim Fiyatı Olmayan Malzemeler'!$A$1:$C$128,3,0),0)</f>
        <v>327</v>
      </c>
      <c r="L1009" s="10">
        <f>IFERROR(VLOOKUP(A1009,'Reçete Altındakiler'!$A:$C,3,0),0)</f>
        <v>0</v>
      </c>
    </row>
    <row r="1010" spans="1:12" x14ac:dyDescent="0.25">
      <c r="A1010" s="8" t="s">
        <v>722</v>
      </c>
      <c r="B1010" s="1">
        <v>3</v>
      </c>
      <c r="C1010" s="1">
        <v>35</v>
      </c>
      <c r="D1010" s="1">
        <v>115</v>
      </c>
      <c r="E1010" s="1">
        <v>4025</v>
      </c>
      <c r="F1010" s="10">
        <f>IFERROR(VLOOKUP(A1010,'Sevinç 03.04.2023 1215'!$A:$F,5,0),0)</f>
        <v>0</v>
      </c>
      <c r="G1010" s="10">
        <f>IFERROR(VLOOKUP(A1010,'Sevinç 04.04.2023 0911'!$A:$D,4,0),0)</f>
        <v>0</v>
      </c>
      <c r="H1010" s="10">
        <f>IFERROR(VLOOKUP(A1010,'Onaya Sunulan Birim Fiyat'!$A:$C,3,0),0)</f>
        <v>115</v>
      </c>
      <c r="I1010" s="10">
        <f>IFERROR(VLOOKUP(A1010,'Eksik Birim Fiyat Satınalma'!$A:$E,5,0),0)</f>
        <v>0</v>
      </c>
      <c r="J1010" s="10">
        <f>IFERROR(VLOOKUP(A1010,'Eksik Birim Fiyat'!$A$2:$E$129,5,0),0)</f>
        <v>0</v>
      </c>
      <c r="K1010" s="10">
        <f>IFERROR(VLOOKUP(A1010,'Birim Fiyatı Olmayan Malzemeler'!$A$1:$C$128,3,0),0)</f>
        <v>0</v>
      </c>
      <c r="L1010" s="10">
        <f>IFERROR(VLOOKUP(A1010,'Reçete Altındakiler'!$A:$C,3,0),0)</f>
        <v>0</v>
      </c>
    </row>
    <row r="1011" spans="1:12" x14ac:dyDescent="0.25">
      <c r="A1011" s="8" t="s">
        <v>722</v>
      </c>
      <c r="B1011" s="1">
        <v>17</v>
      </c>
      <c r="C1011" s="1">
        <v>30</v>
      </c>
      <c r="D1011" s="1">
        <v>115</v>
      </c>
      <c r="E1011" s="1">
        <v>3450</v>
      </c>
      <c r="F1011" s="10">
        <f>IFERROR(VLOOKUP(A1011,'Sevinç 03.04.2023 1215'!$A:$F,5,0),0)</f>
        <v>0</v>
      </c>
      <c r="G1011" s="10">
        <f>IFERROR(VLOOKUP(A1011,'Sevinç 04.04.2023 0911'!$A:$D,4,0),0)</f>
        <v>0</v>
      </c>
      <c r="H1011" s="10">
        <f>IFERROR(VLOOKUP(A1011,'Onaya Sunulan Birim Fiyat'!$A:$C,3,0),0)</f>
        <v>115</v>
      </c>
      <c r="I1011" s="10">
        <f>IFERROR(VLOOKUP(A1011,'Eksik Birim Fiyat Satınalma'!$A:$E,5,0),0)</f>
        <v>0</v>
      </c>
      <c r="J1011" s="10">
        <f>IFERROR(VLOOKUP(A1011,'Eksik Birim Fiyat'!$A$2:$E$129,5,0),0)</f>
        <v>0</v>
      </c>
      <c r="K1011" s="10">
        <f>IFERROR(VLOOKUP(A1011,'Birim Fiyatı Olmayan Malzemeler'!$A$1:$C$128,3,0),0)</f>
        <v>0</v>
      </c>
      <c r="L1011" s="10">
        <f>IFERROR(VLOOKUP(A1011,'Reçete Altındakiler'!$A:$C,3,0),0)</f>
        <v>0</v>
      </c>
    </row>
    <row r="1012" spans="1:12" x14ac:dyDescent="0.25">
      <c r="A1012" s="8" t="s">
        <v>1210</v>
      </c>
      <c r="B1012" s="1">
        <v>3</v>
      </c>
      <c r="C1012" s="1">
        <v>2</v>
      </c>
      <c r="D1012" s="1">
        <v>95</v>
      </c>
      <c r="E1012" s="1">
        <v>190</v>
      </c>
      <c r="F1012" s="10">
        <f>IFERROR(VLOOKUP(A1012,'Sevinç 03.04.2023 1215'!$A:$F,5,0),0)</f>
        <v>0</v>
      </c>
      <c r="G1012" s="10">
        <f>IFERROR(VLOOKUP(A1012,'Sevinç 04.04.2023 0911'!$A:$D,4,0),0)</f>
        <v>0</v>
      </c>
      <c r="H1012" s="10">
        <f>IFERROR(VLOOKUP(A1012,'Onaya Sunulan Birim Fiyat'!$A:$C,3,0),0)</f>
        <v>95</v>
      </c>
      <c r="I1012" s="10">
        <f>IFERROR(VLOOKUP(A1012,'Eksik Birim Fiyat Satınalma'!$A:$E,5,0),0)</f>
        <v>0</v>
      </c>
      <c r="J1012" s="10">
        <f>IFERROR(VLOOKUP(A1012,'Eksik Birim Fiyat'!$A$2:$E$129,5,0),0)</f>
        <v>0</v>
      </c>
      <c r="K1012" s="10">
        <f>IFERROR(VLOOKUP(A1012,'Birim Fiyatı Olmayan Malzemeler'!$A$1:$C$128,3,0),0)</f>
        <v>0</v>
      </c>
      <c r="L1012" s="10">
        <f>IFERROR(VLOOKUP(A1012,'Reçete Altındakiler'!$A:$C,3,0),0)</f>
        <v>0</v>
      </c>
    </row>
    <row r="1013" spans="1:12" x14ac:dyDescent="0.25">
      <c r="A1013" s="8" t="s">
        <v>1286</v>
      </c>
      <c r="B1013" s="1">
        <v>111</v>
      </c>
      <c r="C1013" s="1">
        <v>4</v>
      </c>
      <c r="D1013" s="1">
        <v>0</v>
      </c>
      <c r="E1013" s="1">
        <v>0</v>
      </c>
      <c r="F1013" s="10">
        <f>IFERROR(VLOOKUP(A1013,'Sevinç 03.04.2023 1215'!$A:$F,5,0),0)</f>
        <v>0</v>
      </c>
      <c r="G1013" s="10">
        <f>IFERROR(VLOOKUP(A1013,'Sevinç 04.04.2023 0911'!$A:$D,4,0),0)</f>
        <v>0</v>
      </c>
      <c r="H1013" s="10">
        <f>IFERROR(VLOOKUP(A1013,'Onaya Sunulan Birim Fiyat'!$A:$C,3,0),0)</f>
        <v>0</v>
      </c>
      <c r="I1013" s="10">
        <f>IFERROR(VLOOKUP(A1013,'Eksik Birim Fiyat Satınalma'!$A:$E,5,0),0)</f>
        <v>0</v>
      </c>
      <c r="J1013" s="10" t="str">
        <f>IFERROR(VLOOKUP(A1013,'Eksik Birim Fiyat'!$A$2:$E$129,5,0),0)</f>
        <v>0 0</v>
      </c>
      <c r="K1013" s="10">
        <f>IFERROR(VLOOKUP(A1013,'Birim Fiyatı Olmayan Malzemeler'!$A$1:$C$128,3,0),0)</f>
        <v>0</v>
      </c>
      <c r="L1013" s="10">
        <f>IFERROR(VLOOKUP(A1013,'Reçete Altındakiler'!$A:$C,3,0),0)</f>
        <v>0</v>
      </c>
    </row>
    <row r="1014" spans="1:12" x14ac:dyDescent="0.25">
      <c r="A1014" s="8" t="s">
        <v>1211</v>
      </c>
      <c r="B1014" s="1">
        <v>111</v>
      </c>
      <c r="C1014" s="1">
        <v>2</v>
      </c>
      <c r="D1014" s="1">
        <v>0</v>
      </c>
      <c r="E1014" s="1">
        <v>0</v>
      </c>
      <c r="F1014" s="10">
        <f>IFERROR(VLOOKUP(A1014,'Sevinç 03.04.2023 1215'!$A:$F,5,0),0)</f>
        <v>0</v>
      </c>
      <c r="G1014" s="10">
        <f>IFERROR(VLOOKUP(A1014,'Sevinç 04.04.2023 0911'!$A:$D,4,0),0)</f>
        <v>0</v>
      </c>
      <c r="H1014" s="10">
        <f>IFERROR(VLOOKUP(A1014,'Onaya Sunulan Birim Fiyat'!$A:$C,3,0),0)</f>
        <v>0</v>
      </c>
      <c r="I1014" s="10">
        <f>IFERROR(VLOOKUP(A1014,'Eksik Birim Fiyat Satınalma'!$A:$E,5,0),0)</f>
        <v>0</v>
      </c>
      <c r="J1014" s="10" t="str">
        <f>IFERROR(VLOOKUP(A1014,'Eksik Birim Fiyat'!$A$2:$E$129,5,0),0)</f>
        <v>0 0</v>
      </c>
      <c r="K1014" s="10">
        <f>IFERROR(VLOOKUP(A1014,'Birim Fiyatı Olmayan Malzemeler'!$A$1:$C$128,3,0),0)</f>
        <v>0</v>
      </c>
      <c r="L1014" s="10">
        <f>IFERROR(VLOOKUP(A1014,'Reçete Altındakiler'!$A:$C,3,0),0)</f>
        <v>0</v>
      </c>
    </row>
    <row r="1015" spans="1:12" x14ac:dyDescent="0.25">
      <c r="A1015" s="8" t="s">
        <v>1434</v>
      </c>
      <c r="B1015" s="1">
        <v>111</v>
      </c>
      <c r="C1015" s="1">
        <v>3</v>
      </c>
      <c r="D1015" s="1">
        <v>110</v>
      </c>
      <c r="E1015" s="1">
        <v>330</v>
      </c>
      <c r="F1015" s="10">
        <f>IFERROR(VLOOKUP(A1015,'Sevinç 03.04.2023 1215'!$A:$F,5,0),0)</f>
        <v>0</v>
      </c>
      <c r="G1015" s="10">
        <f>IFERROR(VLOOKUP(A1015,'Sevinç 04.04.2023 0911'!$A:$D,4,0),0)</f>
        <v>0</v>
      </c>
      <c r="H1015" s="10">
        <f>IFERROR(VLOOKUP(A1015,'Onaya Sunulan Birim Fiyat'!$A:$C,3,0),0)</f>
        <v>110</v>
      </c>
      <c r="I1015" s="10">
        <f>IFERROR(VLOOKUP(A1015,'Eksik Birim Fiyat Satınalma'!$A:$E,5,0),0)</f>
        <v>0</v>
      </c>
      <c r="J1015" s="10">
        <f>IFERROR(VLOOKUP(A1015,'Eksik Birim Fiyat'!$A$2:$E$129,5,0),0)</f>
        <v>0</v>
      </c>
      <c r="K1015" s="10">
        <f>IFERROR(VLOOKUP(A1015,'Birim Fiyatı Olmayan Malzemeler'!$A$1:$C$128,3,0),0)</f>
        <v>0</v>
      </c>
      <c r="L1015" s="10">
        <f>IFERROR(VLOOKUP(A1015,'Reçete Altındakiler'!$A:$C,3,0),0)</f>
        <v>0</v>
      </c>
    </row>
    <row r="1016" spans="1:12" x14ac:dyDescent="0.25">
      <c r="A1016" s="8" t="s">
        <v>140</v>
      </c>
      <c r="B1016" s="1">
        <v>1</v>
      </c>
      <c r="C1016" s="1">
        <v>1020</v>
      </c>
      <c r="D1016" s="1">
        <v>0.08</v>
      </c>
      <c r="E1016" s="1">
        <v>81.599999999999994</v>
      </c>
      <c r="F1016" s="10">
        <f>IFERROR(VLOOKUP(A1016,'Sevinç 03.04.2023 1215'!$A:$F,5,0),0)</f>
        <v>0</v>
      </c>
      <c r="G1016" s="10">
        <f>IFERROR(VLOOKUP(A1016,'Sevinç 04.04.2023 0911'!$A:$D,4,0),0)</f>
        <v>0</v>
      </c>
      <c r="H1016" s="10">
        <f>IFERROR(VLOOKUP(A1016,'Onaya Sunulan Birim Fiyat'!$A:$C,3,0),0)</f>
        <v>0.08</v>
      </c>
      <c r="I1016" s="10">
        <f>IFERROR(VLOOKUP(A1016,'Eksik Birim Fiyat Satınalma'!$A:$E,5,0),0)</f>
        <v>0</v>
      </c>
      <c r="J1016" s="10">
        <f>IFERROR(VLOOKUP(A1016,'Eksik Birim Fiyat'!$A$2:$E$129,5,0),0)</f>
        <v>0</v>
      </c>
      <c r="K1016" s="10">
        <f>IFERROR(VLOOKUP(A1016,'Birim Fiyatı Olmayan Malzemeler'!$A$1:$C$128,3,0),0)</f>
        <v>0</v>
      </c>
      <c r="L1016" s="10">
        <f>IFERROR(VLOOKUP(A1016,'Reçete Altındakiler'!$A:$C,3,0),0)</f>
        <v>0</v>
      </c>
    </row>
    <row r="1017" spans="1:12" x14ac:dyDescent="0.25">
      <c r="A1017" s="8" t="s">
        <v>140</v>
      </c>
      <c r="B1017" s="1">
        <v>3</v>
      </c>
      <c r="C1017" s="1">
        <v>705</v>
      </c>
      <c r="D1017" s="1">
        <v>0.08</v>
      </c>
      <c r="E1017" s="1">
        <v>56.4</v>
      </c>
      <c r="F1017" s="10">
        <f>IFERROR(VLOOKUP(A1017,'Sevinç 03.04.2023 1215'!$A:$F,5,0),0)</f>
        <v>0</v>
      </c>
      <c r="G1017" s="10">
        <f>IFERROR(VLOOKUP(A1017,'Sevinç 04.04.2023 0911'!$A:$D,4,0),0)</f>
        <v>0</v>
      </c>
      <c r="H1017" s="10">
        <f>IFERROR(VLOOKUP(A1017,'Onaya Sunulan Birim Fiyat'!$A:$C,3,0),0)</f>
        <v>0.08</v>
      </c>
      <c r="I1017" s="10">
        <f>IFERROR(VLOOKUP(A1017,'Eksik Birim Fiyat Satınalma'!$A:$E,5,0),0)</f>
        <v>0</v>
      </c>
      <c r="J1017" s="10">
        <f>IFERROR(VLOOKUP(A1017,'Eksik Birim Fiyat'!$A$2:$E$129,5,0),0)</f>
        <v>0</v>
      </c>
      <c r="K1017" s="10">
        <f>IFERROR(VLOOKUP(A1017,'Birim Fiyatı Olmayan Malzemeler'!$A$1:$C$128,3,0),0)</f>
        <v>0</v>
      </c>
      <c r="L1017" s="10">
        <f>IFERROR(VLOOKUP(A1017,'Reçete Altındakiler'!$A:$C,3,0),0)</f>
        <v>0</v>
      </c>
    </row>
    <row r="1018" spans="1:12" x14ac:dyDescent="0.25">
      <c r="A1018" s="8" t="s">
        <v>140</v>
      </c>
      <c r="B1018" s="1">
        <v>17</v>
      </c>
      <c r="C1018" s="1">
        <v>9800</v>
      </c>
      <c r="D1018" s="1">
        <v>0.08</v>
      </c>
      <c r="E1018" s="1">
        <v>784</v>
      </c>
      <c r="F1018" s="10">
        <f>IFERROR(VLOOKUP(A1018,'Sevinç 03.04.2023 1215'!$A:$F,5,0),0)</f>
        <v>0</v>
      </c>
      <c r="G1018" s="10">
        <f>IFERROR(VLOOKUP(A1018,'Sevinç 04.04.2023 0911'!$A:$D,4,0),0)</f>
        <v>0</v>
      </c>
      <c r="H1018" s="10">
        <f>IFERROR(VLOOKUP(A1018,'Onaya Sunulan Birim Fiyat'!$A:$C,3,0),0)</f>
        <v>0.08</v>
      </c>
      <c r="I1018" s="10">
        <f>IFERROR(VLOOKUP(A1018,'Eksik Birim Fiyat Satınalma'!$A:$E,5,0),0)</f>
        <v>0</v>
      </c>
      <c r="J1018" s="10">
        <f>IFERROR(VLOOKUP(A1018,'Eksik Birim Fiyat'!$A$2:$E$129,5,0),0)</f>
        <v>0</v>
      </c>
      <c r="K1018" s="10">
        <f>IFERROR(VLOOKUP(A1018,'Birim Fiyatı Olmayan Malzemeler'!$A$1:$C$128,3,0),0)</f>
        <v>0</v>
      </c>
      <c r="L1018" s="10">
        <f>IFERROR(VLOOKUP(A1018,'Reçete Altındakiler'!$A:$C,3,0),0)</f>
        <v>0</v>
      </c>
    </row>
    <row r="1019" spans="1:12" x14ac:dyDescent="0.25">
      <c r="A1019" s="8" t="s">
        <v>1020</v>
      </c>
      <c r="B1019" s="1">
        <v>3</v>
      </c>
      <c r="C1019" s="1">
        <v>10</v>
      </c>
      <c r="D1019" s="1">
        <v>0.13</v>
      </c>
      <c r="E1019" s="1">
        <v>1.3</v>
      </c>
      <c r="F1019" s="10">
        <f>IFERROR(VLOOKUP(A1019,'Sevinç 03.04.2023 1215'!$A:$F,5,0),0)</f>
        <v>0</v>
      </c>
      <c r="G1019" s="10">
        <f>IFERROR(VLOOKUP(A1019,'Sevinç 04.04.2023 0911'!$A:$D,4,0),0)</f>
        <v>0</v>
      </c>
      <c r="H1019" s="10">
        <f>IFERROR(VLOOKUP(A1019,'Onaya Sunulan Birim Fiyat'!$A:$C,3,0),0)</f>
        <v>0.13</v>
      </c>
      <c r="I1019" s="10">
        <f>IFERROR(VLOOKUP(A1019,'Eksik Birim Fiyat Satınalma'!$A:$E,5,0),0)</f>
        <v>0</v>
      </c>
      <c r="J1019" s="10">
        <f>IFERROR(VLOOKUP(A1019,'Eksik Birim Fiyat'!$A$2:$E$129,5,0),0)</f>
        <v>0</v>
      </c>
      <c r="K1019" s="10">
        <f>IFERROR(VLOOKUP(A1019,'Birim Fiyatı Olmayan Malzemeler'!$A$1:$C$128,3,0),0)</f>
        <v>0</v>
      </c>
      <c r="L1019" s="10">
        <f>IFERROR(VLOOKUP(A1019,'Reçete Altındakiler'!$A:$C,3,0),0)</f>
        <v>0</v>
      </c>
    </row>
    <row r="1020" spans="1:12" x14ac:dyDescent="0.25">
      <c r="A1020" s="8" t="s">
        <v>1020</v>
      </c>
      <c r="B1020" s="1">
        <v>17</v>
      </c>
      <c r="C1020" s="1">
        <v>1000</v>
      </c>
      <c r="D1020" s="1">
        <v>0.13</v>
      </c>
      <c r="E1020" s="1">
        <v>130</v>
      </c>
      <c r="F1020" s="10">
        <f>IFERROR(VLOOKUP(A1020,'Sevinç 03.04.2023 1215'!$A:$F,5,0),0)</f>
        <v>0</v>
      </c>
      <c r="G1020" s="10">
        <f>IFERROR(VLOOKUP(A1020,'Sevinç 04.04.2023 0911'!$A:$D,4,0),0)</f>
        <v>0</v>
      </c>
      <c r="H1020" s="10">
        <f>IFERROR(VLOOKUP(A1020,'Onaya Sunulan Birim Fiyat'!$A:$C,3,0),0)</f>
        <v>0.13</v>
      </c>
      <c r="I1020" s="10">
        <f>IFERROR(VLOOKUP(A1020,'Eksik Birim Fiyat Satınalma'!$A:$E,5,0),0)</f>
        <v>0</v>
      </c>
      <c r="J1020" s="10">
        <f>IFERROR(VLOOKUP(A1020,'Eksik Birim Fiyat'!$A$2:$E$129,5,0),0)</f>
        <v>0</v>
      </c>
      <c r="K1020" s="10">
        <f>IFERROR(VLOOKUP(A1020,'Birim Fiyatı Olmayan Malzemeler'!$A$1:$C$128,3,0),0)</f>
        <v>0</v>
      </c>
      <c r="L1020" s="10">
        <f>IFERROR(VLOOKUP(A1020,'Reçete Altındakiler'!$A:$C,3,0),0)</f>
        <v>0</v>
      </c>
    </row>
    <row r="1021" spans="1:12" x14ac:dyDescent="0.25">
      <c r="A1021" s="8" t="s">
        <v>1212</v>
      </c>
      <c r="B1021" s="1">
        <v>3</v>
      </c>
      <c r="C1021" s="1">
        <v>331</v>
      </c>
      <c r="D1021" s="1">
        <v>0.16</v>
      </c>
      <c r="E1021" s="1">
        <v>52.96</v>
      </c>
      <c r="F1021" s="10">
        <f>IFERROR(VLOOKUP(A1021,'Sevinç 03.04.2023 1215'!$A:$F,5,0),0)</f>
        <v>0</v>
      </c>
      <c r="G1021" s="10">
        <f>IFERROR(VLOOKUP(A1021,'Sevinç 04.04.2023 0911'!$A:$D,4,0),0)</f>
        <v>0</v>
      </c>
      <c r="H1021" s="10">
        <f>IFERROR(VLOOKUP(A1021,'Onaya Sunulan Birim Fiyat'!$A:$C,3,0),0)</f>
        <v>0.16</v>
      </c>
      <c r="I1021" s="10">
        <f>IFERROR(VLOOKUP(A1021,'Eksik Birim Fiyat Satınalma'!$A:$E,5,0),0)</f>
        <v>0</v>
      </c>
      <c r="J1021" s="10">
        <f>IFERROR(VLOOKUP(A1021,'Eksik Birim Fiyat'!$A$2:$E$129,5,0),0)</f>
        <v>0</v>
      </c>
      <c r="K1021" s="10">
        <f>IFERROR(VLOOKUP(A1021,'Birim Fiyatı Olmayan Malzemeler'!$A$1:$C$128,3,0),0)</f>
        <v>0</v>
      </c>
      <c r="L1021" s="10">
        <f>IFERROR(VLOOKUP(A1021,'Reçete Altındakiler'!$A:$C,3,0),0)</f>
        <v>0</v>
      </c>
    </row>
    <row r="1022" spans="1:12" x14ac:dyDescent="0.25">
      <c r="A1022" s="8" t="s">
        <v>301</v>
      </c>
      <c r="B1022" s="1">
        <v>2</v>
      </c>
      <c r="C1022" s="1">
        <v>400</v>
      </c>
      <c r="D1022" s="1">
        <v>23</v>
      </c>
      <c r="E1022" s="1">
        <v>9200</v>
      </c>
      <c r="F1022" s="10">
        <f>IFERROR(VLOOKUP(A1022,'Sevinç 03.04.2023 1215'!$A:$F,5,0),0)</f>
        <v>0</v>
      </c>
      <c r="G1022" s="10">
        <f>IFERROR(VLOOKUP(A1022,'Sevinç 04.04.2023 0911'!$A:$D,4,0),0)</f>
        <v>0</v>
      </c>
      <c r="H1022" s="10">
        <f>IFERROR(VLOOKUP(A1022,'Onaya Sunulan Birim Fiyat'!$A:$C,3,0),0)</f>
        <v>23</v>
      </c>
      <c r="I1022" s="10">
        <f>IFERROR(VLOOKUP(A1022,'Eksik Birim Fiyat Satınalma'!$A:$E,5,0),0)</f>
        <v>0</v>
      </c>
      <c r="J1022" s="10">
        <f>IFERROR(VLOOKUP(A1022,'Eksik Birim Fiyat'!$A$2:$E$129,5,0),0)</f>
        <v>0</v>
      </c>
      <c r="K1022" s="10">
        <f>IFERROR(VLOOKUP(A1022,'Birim Fiyatı Olmayan Malzemeler'!$A$1:$C$128,3,0),0)</f>
        <v>0</v>
      </c>
      <c r="L1022" s="10">
        <f>IFERROR(VLOOKUP(A1022,'Reçete Altındakiler'!$A:$C,3,0),0)</f>
        <v>0</v>
      </c>
    </row>
    <row r="1023" spans="1:12" x14ac:dyDescent="0.25">
      <c r="A1023" s="8" t="s">
        <v>301</v>
      </c>
      <c r="B1023" s="1">
        <v>3</v>
      </c>
      <c r="C1023" s="1">
        <v>7</v>
      </c>
      <c r="D1023" s="1">
        <v>23</v>
      </c>
      <c r="E1023" s="1">
        <v>161</v>
      </c>
      <c r="F1023" s="10">
        <f>IFERROR(VLOOKUP(A1023,'Sevinç 03.04.2023 1215'!$A:$F,5,0),0)</f>
        <v>0</v>
      </c>
      <c r="G1023" s="10">
        <f>IFERROR(VLOOKUP(A1023,'Sevinç 04.04.2023 0911'!$A:$D,4,0),0)</f>
        <v>0</v>
      </c>
      <c r="H1023" s="10">
        <f>IFERROR(VLOOKUP(A1023,'Onaya Sunulan Birim Fiyat'!$A:$C,3,0),0)</f>
        <v>23</v>
      </c>
      <c r="I1023" s="10">
        <f>IFERROR(VLOOKUP(A1023,'Eksik Birim Fiyat Satınalma'!$A:$E,5,0),0)</f>
        <v>0</v>
      </c>
      <c r="J1023" s="10">
        <f>IFERROR(VLOOKUP(A1023,'Eksik Birim Fiyat'!$A$2:$E$129,5,0),0)</f>
        <v>0</v>
      </c>
      <c r="K1023" s="10">
        <f>IFERROR(VLOOKUP(A1023,'Birim Fiyatı Olmayan Malzemeler'!$A$1:$C$128,3,0),0)</f>
        <v>0</v>
      </c>
      <c r="L1023" s="10">
        <f>IFERROR(VLOOKUP(A1023,'Reçete Altındakiler'!$A:$C,3,0),0)</f>
        <v>0</v>
      </c>
    </row>
    <row r="1024" spans="1:12" x14ac:dyDescent="0.25">
      <c r="A1024" s="8" t="s">
        <v>1213</v>
      </c>
      <c r="B1024" s="1">
        <v>2</v>
      </c>
      <c r="C1024" s="1">
        <v>277</v>
      </c>
      <c r="D1024" s="1">
        <v>2.5</v>
      </c>
      <c r="E1024" s="1">
        <v>692.5</v>
      </c>
      <c r="F1024" s="10">
        <f>IFERROR(VLOOKUP(A1024,'Sevinç 03.04.2023 1215'!$A:$F,5,0),0)</f>
        <v>0</v>
      </c>
      <c r="G1024" s="10">
        <f>IFERROR(VLOOKUP(A1024,'Sevinç 04.04.2023 0911'!$A:$D,4,0),0)</f>
        <v>0</v>
      </c>
      <c r="H1024" s="10">
        <f>IFERROR(VLOOKUP(A1024,'Onaya Sunulan Birim Fiyat'!$A:$C,3,0),0)</f>
        <v>2.5</v>
      </c>
      <c r="I1024" s="10">
        <f>IFERROR(VLOOKUP(A1024,'Eksik Birim Fiyat Satınalma'!$A:$E,5,0),0)</f>
        <v>0</v>
      </c>
      <c r="J1024" s="10">
        <f>IFERROR(VLOOKUP(A1024,'Eksik Birim Fiyat'!$A$2:$E$129,5,0),0)</f>
        <v>0</v>
      </c>
      <c r="K1024" s="10">
        <f>IFERROR(VLOOKUP(A1024,'Birim Fiyatı Olmayan Malzemeler'!$A$1:$C$128,3,0),0)</f>
        <v>0</v>
      </c>
      <c r="L1024" s="10">
        <f>IFERROR(VLOOKUP(A1024,'Reçete Altındakiler'!$A:$C,3,0),0)</f>
        <v>0</v>
      </c>
    </row>
    <row r="1025" spans="1:12" x14ac:dyDescent="0.25">
      <c r="A1025" s="8" t="s">
        <v>1021</v>
      </c>
      <c r="B1025" s="1">
        <v>2</v>
      </c>
      <c r="C1025" s="1">
        <v>222</v>
      </c>
      <c r="D1025" s="1">
        <v>8</v>
      </c>
      <c r="E1025" s="1">
        <v>1776</v>
      </c>
      <c r="F1025" s="10">
        <f>IFERROR(VLOOKUP(A1025,'Sevinç 03.04.2023 1215'!$A:$F,5,0),0)</f>
        <v>0</v>
      </c>
      <c r="G1025" s="10">
        <f>IFERROR(VLOOKUP(A1025,'Sevinç 04.04.2023 0911'!$A:$D,4,0),0)</f>
        <v>0</v>
      </c>
      <c r="H1025" s="10">
        <f>IFERROR(VLOOKUP(A1025,'Onaya Sunulan Birim Fiyat'!$A:$C,3,0),0)</f>
        <v>8</v>
      </c>
      <c r="I1025" s="10">
        <f>IFERROR(VLOOKUP(A1025,'Eksik Birim Fiyat Satınalma'!$A:$E,5,0),0)</f>
        <v>0</v>
      </c>
      <c r="J1025" s="10">
        <f>IFERROR(VLOOKUP(A1025,'Eksik Birim Fiyat'!$A$2:$E$129,5,0),0)</f>
        <v>0</v>
      </c>
      <c r="K1025" s="10">
        <f>IFERROR(VLOOKUP(A1025,'Birim Fiyatı Olmayan Malzemeler'!$A$1:$C$128,3,0),0)</f>
        <v>0</v>
      </c>
      <c r="L1025" s="10">
        <f>IFERROR(VLOOKUP(A1025,'Reçete Altındakiler'!$A:$C,3,0),0)</f>
        <v>0</v>
      </c>
    </row>
    <row r="1026" spans="1:12" x14ac:dyDescent="0.25">
      <c r="A1026" s="8" t="s">
        <v>1374</v>
      </c>
      <c r="B1026" s="1">
        <v>2</v>
      </c>
      <c r="C1026" s="1">
        <v>1140</v>
      </c>
      <c r="D1026" s="1">
        <v>1.1399999999999999</v>
      </c>
      <c r="E1026" s="1">
        <v>1299.5999999999999</v>
      </c>
      <c r="F1026" s="10">
        <f>IFERROR(VLOOKUP(A1026,'Sevinç 03.04.2023 1215'!$A:$F,5,0),0)</f>
        <v>0</v>
      </c>
      <c r="G1026" s="10">
        <f>IFERROR(VLOOKUP(A1026,'Sevinç 04.04.2023 0911'!$A:$D,4,0),0)</f>
        <v>0</v>
      </c>
      <c r="H1026" s="10">
        <f>IFERROR(VLOOKUP(A1026,'Onaya Sunulan Birim Fiyat'!$A:$C,3,0),0)</f>
        <v>1.1399999999999999</v>
      </c>
      <c r="I1026" s="10">
        <f>IFERROR(VLOOKUP(A1026,'Eksik Birim Fiyat Satınalma'!$A:$E,5,0),0)</f>
        <v>0</v>
      </c>
      <c r="J1026" s="10">
        <f>IFERROR(VLOOKUP(A1026,'Eksik Birim Fiyat'!$A$2:$E$129,5,0),0)</f>
        <v>0</v>
      </c>
      <c r="K1026" s="10">
        <f>IFERROR(VLOOKUP(A1026,'Birim Fiyatı Olmayan Malzemeler'!$A$1:$C$128,3,0),0)</f>
        <v>0</v>
      </c>
      <c r="L1026" s="10">
        <f>IFERROR(VLOOKUP(A1026,'Reçete Altındakiler'!$A:$C,3,0),0)</f>
        <v>0</v>
      </c>
    </row>
    <row r="1027" spans="1:12" x14ac:dyDescent="0.25">
      <c r="A1027" s="8" t="s">
        <v>1022</v>
      </c>
      <c r="B1027" s="1">
        <v>2</v>
      </c>
      <c r="C1027" s="1">
        <v>346</v>
      </c>
      <c r="D1027" s="1">
        <v>5</v>
      </c>
      <c r="E1027" s="1">
        <v>1730</v>
      </c>
      <c r="F1027" s="10">
        <f>IFERROR(VLOOKUP(A1027,'Sevinç 03.04.2023 1215'!$A:$F,5,0),0)</f>
        <v>0</v>
      </c>
      <c r="G1027" s="10">
        <f>IFERROR(VLOOKUP(A1027,'Sevinç 04.04.2023 0911'!$A:$D,4,0),0)</f>
        <v>0</v>
      </c>
      <c r="H1027" s="10">
        <f>IFERROR(VLOOKUP(A1027,'Onaya Sunulan Birim Fiyat'!$A:$C,3,0),0)</f>
        <v>5</v>
      </c>
      <c r="I1027" s="10">
        <f>IFERROR(VLOOKUP(A1027,'Eksik Birim Fiyat Satınalma'!$A:$E,5,0),0)</f>
        <v>0</v>
      </c>
      <c r="J1027" s="10">
        <f>IFERROR(VLOOKUP(A1027,'Eksik Birim Fiyat'!$A$2:$E$129,5,0),0)</f>
        <v>0</v>
      </c>
      <c r="K1027" s="10">
        <f>IFERROR(VLOOKUP(A1027,'Birim Fiyatı Olmayan Malzemeler'!$A$1:$C$128,3,0),0)</f>
        <v>0</v>
      </c>
      <c r="L1027" s="10">
        <f>IFERROR(VLOOKUP(A1027,'Reçete Altındakiler'!$A:$C,3,0),0)</f>
        <v>0</v>
      </c>
    </row>
    <row r="1028" spans="1:12" x14ac:dyDescent="0.25">
      <c r="A1028" s="8" t="s">
        <v>1287</v>
      </c>
      <c r="B1028" s="1">
        <v>2</v>
      </c>
      <c r="C1028" s="1">
        <v>741</v>
      </c>
      <c r="D1028" s="1">
        <v>4</v>
      </c>
      <c r="E1028" s="1">
        <v>2964</v>
      </c>
      <c r="F1028" s="10">
        <f>IFERROR(VLOOKUP(A1028,'Sevinç 03.04.2023 1215'!$A:$F,5,0),0)</f>
        <v>0</v>
      </c>
      <c r="G1028" s="10">
        <f>IFERROR(VLOOKUP(A1028,'Sevinç 04.04.2023 0911'!$A:$D,4,0),0)</f>
        <v>0</v>
      </c>
      <c r="H1028" s="10">
        <f>IFERROR(VLOOKUP(A1028,'Onaya Sunulan Birim Fiyat'!$A:$C,3,0),0)</f>
        <v>4</v>
      </c>
      <c r="I1028" s="10">
        <f>IFERROR(VLOOKUP(A1028,'Eksik Birim Fiyat Satınalma'!$A:$E,5,0),0)</f>
        <v>0</v>
      </c>
      <c r="J1028" s="10">
        <f>IFERROR(VLOOKUP(A1028,'Eksik Birim Fiyat'!$A$2:$E$129,5,0),0)</f>
        <v>0</v>
      </c>
      <c r="K1028" s="10">
        <f>IFERROR(VLOOKUP(A1028,'Birim Fiyatı Olmayan Malzemeler'!$A$1:$C$128,3,0),0)</f>
        <v>0</v>
      </c>
      <c r="L1028" s="10">
        <f>IFERROR(VLOOKUP(A1028,'Reçete Altındakiler'!$A:$C,3,0),0)</f>
        <v>0</v>
      </c>
    </row>
    <row r="1029" spans="1:12" x14ac:dyDescent="0.25">
      <c r="A1029" s="8" t="s">
        <v>1287</v>
      </c>
      <c r="B1029" s="1">
        <v>3</v>
      </c>
      <c r="C1029" s="1">
        <v>91</v>
      </c>
      <c r="D1029" s="1">
        <v>4</v>
      </c>
      <c r="E1029" s="1">
        <v>364</v>
      </c>
      <c r="F1029" s="10">
        <f>IFERROR(VLOOKUP(A1029,'Sevinç 03.04.2023 1215'!$A:$F,5,0),0)</f>
        <v>0</v>
      </c>
      <c r="G1029" s="10">
        <f>IFERROR(VLOOKUP(A1029,'Sevinç 04.04.2023 0911'!$A:$D,4,0),0)</f>
        <v>0</v>
      </c>
      <c r="H1029" s="10">
        <f>IFERROR(VLOOKUP(A1029,'Onaya Sunulan Birim Fiyat'!$A:$C,3,0),0)</f>
        <v>4</v>
      </c>
      <c r="I1029" s="10">
        <f>IFERROR(VLOOKUP(A1029,'Eksik Birim Fiyat Satınalma'!$A:$E,5,0),0)</f>
        <v>0</v>
      </c>
      <c r="J1029" s="10">
        <f>IFERROR(VLOOKUP(A1029,'Eksik Birim Fiyat'!$A$2:$E$129,5,0),0)</f>
        <v>0</v>
      </c>
      <c r="K1029" s="10">
        <f>IFERROR(VLOOKUP(A1029,'Birim Fiyatı Olmayan Malzemeler'!$A$1:$C$128,3,0),0)</f>
        <v>0</v>
      </c>
      <c r="L1029" s="10">
        <f>IFERROR(VLOOKUP(A1029,'Reçete Altındakiler'!$A:$C,3,0),0)</f>
        <v>0</v>
      </c>
    </row>
    <row r="1030" spans="1:12" x14ac:dyDescent="0.25">
      <c r="A1030" s="8" t="s">
        <v>141</v>
      </c>
      <c r="B1030" s="1">
        <v>2</v>
      </c>
      <c r="C1030" s="1">
        <v>1600</v>
      </c>
      <c r="D1030" s="1">
        <v>0.55000000000000004</v>
      </c>
      <c r="E1030" s="1">
        <v>880</v>
      </c>
      <c r="F1030" s="10">
        <f>IFERROR(VLOOKUP(A1030,'Sevinç 03.04.2023 1215'!$A:$F,5,0),0)</f>
        <v>0</v>
      </c>
      <c r="G1030" s="10">
        <f>IFERROR(VLOOKUP(A1030,'Sevinç 04.04.2023 0911'!$A:$D,4,0),0)</f>
        <v>0</v>
      </c>
      <c r="H1030" s="10">
        <f>IFERROR(VLOOKUP(A1030,'Onaya Sunulan Birim Fiyat'!$A:$C,3,0),0)</f>
        <v>0.55000000000000004</v>
      </c>
      <c r="I1030" s="10">
        <f>IFERROR(VLOOKUP(A1030,'Eksik Birim Fiyat Satınalma'!$A:$E,5,0),0)</f>
        <v>0</v>
      </c>
      <c r="J1030" s="10">
        <f>IFERROR(VLOOKUP(A1030,'Eksik Birim Fiyat'!$A$2:$E$129,5,0),0)</f>
        <v>0</v>
      </c>
      <c r="K1030" s="10">
        <f>IFERROR(VLOOKUP(A1030,'Birim Fiyatı Olmayan Malzemeler'!$A$1:$C$128,3,0),0)</f>
        <v>0</v>
      </c>
      <c r="L1030" s="10">
        <f>IFERROR(VLOOKUP(A1030,'Reçete Altındakiler'!$A:$C,3,0),0)</f>
        <v>0</v>
      </c>
    </row>
    <row r="1031" spans="1:12" x14ac:dyDescent="0.25">
      <c r="A1031" s="8" t="s">
        <v>141</v>
      </c>
      <c r="B1031" s="1">
        <v>3</v>
      </c>
      <c r="C1031" s="1">
        <v>172</v>
      </c>
      <c r="D1031" s="1">
        <v>0.55000000000000004</v>
      </c>
      <c r="E1031" s="1">
        <v>94.6</v>
      </c>
      <c r="F1031" s="10">
        <f>IFERROR(VLOOKUP(A1031,'Sevinç 03.04.2023 1215'!$A:$F,5,0),0)</f>
        <v>0</v>
      </c>
      <c r="G1031" s="10">
        <f>IFERROR(VLOOKUP(A1031,'Sevinç 04.04.2023 0911'!$A:$D,4,0),0)</f>
        <v>0</v>
      </c>
      <c r="H1031" s="10">
        <f>IFERROR(VLOOKUP(A1031,'Onaya Sunulan Birim Fiyat'!$A:$C,3,0),0)</f>
        <v>0.55000000000000004</v>
      </c>
      <c r="I1031" s="10">
        <f>IFERROR(VLOOKUP(A1031,'Eksik Birim Fiyat Satınalma'!$A:$E,5,0),0)</f>
        <v>0</v>
      </c>
      <c r="J1031" s="10">
        <f>IFERROR(VLOOKUP(A1031,'Eksik Birim Fiyat'!$A$2:$E$129,5,0),0)</f>
        <v>0</v>
      </c>
      <c r="K1031" s="10">
        <f>IFERROR(VLOOKUP(A1031,'Birim Fiyatı Olmayan Malzemeler'!$A$1:$C$128,3,0),0)</f>
        <v>0</v>
      </c>
      <c r="L1031" s="10">
        <f>IFERROR(VLOOKUP(A1031,'Reçete Altındakiler'!$A:$C,3,0),0)</f>
        <v>0</v>
      </c>
    </row>
    <row r="1032" spans="1:12" x14ac:dyDescent="0.25">
      <c r="A1032" s="8" t="s">
        <v>1288</v>
      </c>
      <c r="B1032" s="1">
        <v>2</v>
      </c>
      <c r="C1032" s="1">
        <v>200</v>
      </c>
      <c r="D1032" s="1">
        <v>0.47</v>
      </c>
      <c r="E1032" s="1">
        <v>94</v>
      </c>
      <c r="F1032" s="10">
        <f>IFERROR(VLOOKUP(A1032,'Sevinç 03.04.2023 1215'!$A:$F,5,0),0)</f>
        <v>0</v>
      </c>
      <c r="G1032" s="10">
        <f>IFERROR(VLOOKUP(A1032,'Sevinç 04.04.2023 0911'!$A:$D,4,0),0)</f>
        <v>0</v>
      </c>
      <c r="H1032" s="10">
        <f>IFERROR(VLOOKUP(A1032,'Onaya Sunulan Birim Fiyat'!$A:$C,3,0),0)</f>
        <v>0.47</v>
      </c>
      <c r="I1032" s="10">
        <f>IFERROR(VLOOKUP(A1032,'Eksik Birim Fiyat Satınalma'!$A:$E,5,0),0)</f>
        <v>0</v>
      </c>
      <c r="J1032" s="10">
        <f>IFERROR(VLOOKUP(A1032,'Eksik Birim Fiyat'!$A$2:$E$129,5,0),0)</f>
        <v>0</v>
      </c>
      <c r="K1032" s="10">
        <f>IFERROR(VLOOKUP(A1032,'Birim Fiyatı Olmayan Malzemeler'!$A$1:$C$128,3,0),0)</f>
        <v>0</v>
      </c>
      <c r="L1032" s="10">
        <f>IFERROR(VLOOKUP(A1032,'Reçete Altındakiler'!$A:$C,3,0),0)</f>
        <v>0</v>
      </c>
    </row>
    <row r="1033" spans="1:12" x14ac:dyDescent="0.25">
      <c r="A1033" s="8" t="s">
        <v>1288</v>
      </c>
      <c r="B1033" s="1">
        <v>3</v>
      </c>
      <c r="C1033" s="1">
        <v>34</v>
      </c>
      <c r="D1033" s="1">
        <v>0.47</v>
      </c>
      <c r="E1033" s="1">
        <v>15.98</v>
      </c>
      <c r="F1033" s="10">
        <f>IFERROR(VLOOKUP(A1033,'Sevinç 03.04.2023 1215'!$A:$F,5,0),0)</f>
        <v>0</v>
      </c>
      <c r="G1033" s="10">
        <f>IFERROR(VLOOKUP(A1033,'Sevinç 04.04.2023 0911'!$A:$D,4,0),0)</f>
        <v>0</v>
      </c>
      <c r="H1033" s="10">
        <f>IFERROR(VLOOKUP(A1033,'Onaya Sunulan Birim Fiyat'!$A:$C,3,0),0)</f>
        <v>0.47</v>
      </c>
      <c r="I1033" s="10">
        <f>IFERROR(VLOOKUP(A1033,'Eksik Birim Fiyat Satınalma'!$A:$E,5,0),0)</f>
        <v>0</v>
      </c>
      <c r="J1033" s="10">
        <f>IFERROR(VLOOKUP(A1033,'Eksik Birim Fiyat'!$A$2:$E$129,5,0),0)</f>
        <v>0</v>
      </c>
      <c r="K1033" s="10">
        <f>IFERROR(VLOOKUP(A1033,'Birim Fiyatı Olmayan Malzemeler'!$A$1:$C$128,3,0),0)</f>
        <v>0</v>
      </c>
      <c r="L1033" s="10">
        <f>IFERROR(VLOOKUP(A1033,'Reçete Altındakiler'!$A:$C,3,0),0)</f>
        <v>0</v>
      </c>
    </row>
    <row r="1034" spans="1:12" x14ac:dyDescent="0.25">
      <c r="A1034" s="8" t="s">
        <v>142</v>
      </c>
      <c r="B1034" s="1">
        <v>2</v>
      </c>
      <c r="C1034" s="1">
        <v>1000</v>
      </c>
      <c r="D1034" s="1">
        <v>0.66</v>
      </c>
      <c r="E1034" s="1">
        <v>660</v>
      </c>
      <c r="F1034" s="10">
        <f>IFERROR(VLOOKUP(A1034,'Sevinç 03.04.2023 1215'!$A:$F,5,0),0)</f>
        <v>0</v>
      </c>
      <c r="G1034" s="10">
        <f>IFERROR(VLOOKUP(A1034,'Sevinç 04.04.2023 0911'!$A:$D,4,0),0)</f>
        <v>0</v>
      </c>
      <c r="H1034" s="10">
        <f>IFERROR(VLOOKUP(A1034,'Onaya Sunulan Birim Fiyat'!$A:$C,3,0),0)</f>
        <v>0.66</v>
      </c>
      <c r="I1034" s="10">
        <f>IFERROR(VLOOKUP(A1034,'Eksik Birim Fiyat Satınalma'!$A:$E,5,0),0)</f>
        <v>0</v>
      </c>
      <c r="J1034" s="10">
        <f>IFERROR(VLOOKUP(A1034,'Eksik Birim Fiyat'!$A$2:$E$129,5,0),0)</f>
        <v>0</v>
      </c>
      <c r="K1034" s="10">
        <f>IFERROR(VLOOKUP(A1034,'Birim Fiyatı Olmayan Malzemeler'!$A$1:$C$128,3,0),0)</f>
        <v>0</v>
      </c>
      <c r="L1034" s="10">
        <f>IFERROR(VLOOKUP(A1034,'Reçete Altındakiler'!$A:$C,3,0),0)</f>
        <v>0</v>
      </c>
    </row>
    <row r="1035" spans="1:12" x14ac:dyDescent="0.25">
      <c r="A1035" s="8" t="s">
        <v>142</v>
      </c>
      <c r="B1035" s="1">
        <v>3</v>
      </c>
      <c r="C1035" s="1">
        <v>30</v>
      </c>
      <c r="D1035" s="1">
        <v>0.66</v>
      </c>
      <c r="E1035" s="1">
        <v>19.8</v>
      </c>
      <c r="F1035" s="10">
        <f>IFERROR(VLOOKUP(A1035,'Sevinç 03.04.2023 1215'!$A:$F,5,0),0)</f>
        <v>0</v>
      </c>
      <c r="G1035" s="10">
        <f>IFERROR(VLOOKUP(A1035,'Sevinç 04.04.2023 0911'!$A:$D,4,0),0)</f>
        <v>0</v>
      </c>
      <c r="H1035" s="10">
        <f>IFERROR(VLOOKUP(A1035,'Onaya Sunulan Birim Fiyat'!$A:$C,3,0),0)</f>
        <v>0.66</v>
      </c>
      <c r="I1035" s="10">
        <f>IFERROR(VLOOKUP(A1035,'Eksik Birim Fiyat Satınalma'!$A:$E,5,0),0)</f>
        <v>0</v>
      </c>
      <c r="J1035" s="10">
        <f>IFERROR(VLOOKUP(A1035,'Eksik Birim Fiyat'!$A$2:$E$129,5,0),0)</f>
        <v>0</v>
      </c>
      <c r="K1035" s="10">
        <f>IFERROR(VLOOKUP(A1035,'Birim Fiyatı Olmayan Malzemeler'!$A$1:$C$128,3,0),0)</f>
        <v>0</v>
      </c>
      <c r="L1035" s="10">
        <f>IFERROR(VLOOKUP(A1035,'Reçete Altındakiler'!$A:$C,3,0),0)</f>
        <v>0</v>
      </c>
    </row>
    <row r="1036" spans="1:12" x14ac:dyDescent="0.25">
      <c r="A1036" s="8" t="s">
        <v>1214</v>
      </c>
      <c r="B1036" s="1">
        <v>2</v>
      </c>
      <c r="C1036" s="1">
        <v>440</v>
      </c>
      <c r="D1036" s="1">
        <v>0.57999999999999996</v>
      </c>
      <c r="E1036" s="1">
        <v>255.2</v>
      </c>
      <c r="F1036" s="10">
        <f>IFERROR(VLOOKUP(A1036,'Sevinç 03.04.2023 1215'!$A:$F,5,0),0)</f>
        <v>0</v>
      </c>
      <c r="G1036" s="10">
        <f>IFERROR(VLOOKUP(A1036,'Sevinç 04.04.2023 0911'!$A:$D,4,0),0)</f>
        <v>0</v>
      </c>
      <c r="H1036" s="10">
        <f>IFERROR(VLOOKUP(A1036,'Onaya Sunulan Birim Fiyat'!$A:$C,3,0),0)</f>
        <v>0.57999999999999996</v>
      </c>
      <c r="I1036" s="10">
        <f>IFERROR(VLOOKUP(A1036,'Eksik Birim Fiyat Satınalma'!$A:$E,5,0),0)</f>
        <v>0</v>
      </c>
      <c r="J1036" s="10">
        <f>IFERROR(VLOOKUP(A1036,'Eksik Birim Fiyat'!$A$2:$E$129,5,0),0)</f>
        <v>0</v>
      </c>
      <c r="K1036" s="10">
        <f>IFERROR(VLOOKUP(A1036,'Birim Fiyatı Olmayan Malzemeler'!$A$1:$C$128,3,0),0)</f>
        <v>0</v>
      </c>
      <c r="L1036" s="10">
        <f>IFERROR(VLOOKUP(A1036,'Reçete Altındakiler'!$A:$C,3,0),0)</f>
        <v>0</v>
      </c>
    </row>
    <row r="1037" spans="1:12" x14ac:dyDescent="0.25">
      <c r="A1037" s="8" t="s">
        <v>1214</v>
      </c>
      <c r="B1037" s="1">
        <v>3</v>
      </c>
      <c r="C1037" s="1">
        <v>147</v>
      </c>
      <c r="D1037" s="1">
        <v>0.57999999999999996</v>
      </c>
      <c r="E1037" s="1">
        <v>85.26</v>
      </c>
      <c r="F1037" s="10">
        <f>IFERROR(VLOOKUP(A1037,'Sevinç 03.04.2023 1215'!$A:$F,5,0),0)</f>
        <v>0</v>
      </c>
      <c r="G1037" s="10">
        <f>IFERROR(VLOOKUP(A1037,'Sevinç 04.04.2023 0911'!$A:$D,4,0),0)</f>
        <v>0</v>
      </c>
      <c r="H1037" s="10">
        <f>IFERROR(VLOOKUP(A1037,'Onaya Sunulan Birim Fiyat'!$A:$C,3,0),0)</f>
        <v>0.57999999999999996</v>
      </c>
      <c r="I1037" s="10">
        <f>IFERROR(VLOOKUP(A1037,'Eksik Birim Fiyat Satınalma'!$A:$E,5,0),0)</f>
        <v>0</v>
      </c>
      <c r="J1037" s="10">
        <f>IFERROR(VLOOKUP(A1037,'Eksik Birim Fiyat'!$A$2:$E$129,5,0),0)</f>
        <v>0</v>
      </c>
      <c r="K1037" s="10">
        <f>IFERROR(VLOOKUP(A1037,'Birim Fiyatı Olmayan Malzemeler'!$A$1:$C$128,3,0),0)</f>
        <v>0</v>
      </c>
      <c r="L1037" s="10">
        <f>IFERROR(VLOOKUP(A1037,'Reçete Altındakiler'!$A:$C,3,0),0)</f>
        <v>0</v>
      </c>
    </row>
    <row r="1038" spans="1:12" x14ac:dyDescent="0.25">
      <c r="A1038" s="8" t="s">
        <v>302</v>
      </c>
      <c r="B1038" s="1">
        <v>2</v>
      </c>
      <c r="C1038" s="1">
        <v>750</v>
      </c>
      <c r="D1038" s="1">
        <v>0.15</v>
      </c>
      <c r="E1038" s="1">
        <v>112.5</v>
      </c>
      <c r="F1038" s="10">
        <f>IFERROR(VLOOKUP(A1038,'Sevinç 03.04.2023 1215'!$A:$F,5,0),0)</f>
        <v>0</v>
      </c>
      <c r="G1038" s="10">
        <f>IFERROR(VLOOKUP(A1038,'Sevinç 04.04.2023 0911'!$A:$D,4,0),0)</f>
        <v>0</v>
      </c>
      <c r="H1038" s="10">
        <f>IFERROR(VLOOKUP(A1038,'Onaya Sunulan Birim Fiyat'!$A:$C,3,0),0)</f>
        <v>0.15</v>
      </c>
      <c r="I1038" s="10">
        <f>IFERROR(VLOOKUP(A1038,'Eksik Birim Fiyat Satınalma'!$A:$E,5,0),0)</f>
        <v>0</v>
      </c>
      <c r="J1038" s="10">
        <f>IFERROR(VLOOKUP(A1038,'Eksik Birim Fiyat'!$A$2:$E$129,5,0),0)</f>
        <v>0</v>
      </c>
      <c r="K1038" s="10">
        <f>IFERROR(VLOOKUP(A1038,'Birim Fiyatı Olmayan Malzemeler'!$A$1:$C$128,3,0),0)</f>
        <v>0</v>
      </c>
      <c r="L1038" s="10">
        <f>IFERROR(VLOOKUP(A1038,'Reçete Altındakiler'!$A:$C,3,0),0)</f>
        <v>0</v>
      </c>
    </row>
    <row r="1039" spans="1:12" x14ac:dyDescent="0.25">
      <c r="A1039" s="8" t="s">
        <v>302</v>
      </c>
      <c r="B1039" s="1">
        <v>3</v>
      </c>
      <c r="C1039" s="1">
        <v>20</v>
      </c>
      <c r="D1039" s="1">
        <v>0.15</v>
      </c>
      <c r="E1039" s="1">
        <v>3</v>
      </c>
      <c r="F1039" s="10">
        <f>IFERROR(VLOOKUP(A1039,'Sevinç 03.04.2023 1215'!$A:$F,5,0),0)</f>
        <v>0</v>
      </c>
      <c r="G1039" s="10">
        <f>IFERROR(VLOOKUP(A1039,'Sevinç 04.04.2023 0911'!$A:$D,4,0),0)</f>
        <v>0</v>
      </c>
      <c r="H1039" s="10">
        <f>IFERROR(VLOOKUP(A1039,'Onaya Sunulan Birim Fiyat'!$A:$C,3,0),0)</f>
        <v>0.15</v>
      </c>
      <c r="I1039" s="10">
        <f>IFERROR(VLOOKUP(A1039,'Eksik Birim Fiyat Satınalma'!$A:$E,5,0),0)</f>
        <v>0</v>
      </c>
      <c r="J1039" s="10">
        <f>IFERROR(VLOOKUP(A1039,'Eksik Birim Fiyat'!$A$2:$E$129,5,0),0)</f>
        <v>0</v>
      </c>
      <c r="K1039" s="10">
        <f>IFERROR(VLOOKUP(A1039,'Birim Fiyatı Olmayan Malzemeler'!$A$1:$C$128,3,0),0)</f>
        <v>0</v>
      </c>
      <c r="L1039" s="10">
        <f>IFERROR(VLOOKUP(A1039,'Reçete Altındakiler'!$A:$C,3,0),0)</f>
        <v>0</v>
      </c>
    </row>
    <row r="1040" spans="1:12" x14ac:dyDescent="0.25">
      <c r="A1040" s="8" t="s">
        <v>2388</v>
      </c>
      <c r="B1040" s="1">
        <v>2</v>
      </c>
      <c r="C1040" s="1">
        <v>392</v>
      </c>
      <c r="D1040" s="1">
        <v>0.15</v>
      </c>
      <c r="E1040" s="1">
        <v>58.8</v>
      </c>
      <c r="F1040" s="10">
        <f>IFERROR(VLOOKUP(A1040,'Sevinç 03.04.2023 1215'!$A:$F,5,0),0)</f>
        <v>0</v>
      </c>
      <c r="G1040" s="10">
        <f>IFERROR(VLOOKUP(A1040,'Sevinç 04.04.2023 0911'!$A:$D,4,0),0)</f>
        <v>0</v>
      </c>
      <c r="H1040" s="10">
        <f>IFERROR(VLOOKUP(A1040,'Onaya Sunulan Birim Fiyat'!$A:$C,3,0),0)</f>
        <v>0.15</v>
      </c>
      <c r="I1040" s="10">
        <f>IFERROR(VLOOKUP(A1040,'Eksik Birim Fiyat Satınalma'!$A:$E,5,0),0)</f>
        <v>0</v>
      </c>
      <c r="J1040" s="10">
        <f>IFERROR(VLOOKUP(A1040,'Eksik Birim Fiyat'!$A$2:$E$129,5,0),0)</f>
        <v>0</v>
      </c>
      <c r="K1040" s="10">
        <f>IFERROR(VLOOKUP(A1040,'Birim Fiyatı Olmayan Malzemeler'!$A$1:$C$128,3,0),0)</f>
        <v>0</v>
      </c>
      <c r="L1040" s="10">
        <f>IFERROR(VLOOKUP(A1040,'Reçete Altındakiler'!$A:$C,3,0),0)</f>
        <v>0</v>
      </c>
    </row>
    <row r="1041" spans="1:12" x14ac:dyDescent="0.25">
      <c r="A1041" s="8" t="s">
        <v>1289</v>
      </c>
      <c r="B1041" s="1">
        <v>2</v>
      </c>
      <c r="C1041" s="1">
        <v>1500</v>
      </c>
      <c r="D1041" s="1">
        <v>1.1000000000000001</v>
      </c>
      <c r="E1041" s="1">
        <v>1650</v>
      </c>
      <c r="F1041" s="10">
        <f>IFERROR(VLOOKUP(A1041,'Sevinç 03.04.2023 1215'!$A:$F,5,0),0)</f>
        <v>0</v>
      </c>
      <c r="G1041" s="10">
        <f>IFERROR(VLOOKUP(A1041,'Sevinç 04.04.2023 0911'!$A:$D,4,0),0)</f>
        <v>0</v>
      </c>
      <c r="H1041" s="10">
        <f>IFERROR(VLOOKUP(A1041,'Onaya Sunulan Birim Fiyat'!$A:$C,3,0),0)</f>
        <v>1.1000000000000001</v>
      </c>
      <c r="I1041" s="10">
        <f>IFERROR(VLOOKUP(A1041,'Eksik Birim Fiyat Satınalma'!$A:$E,5,0),0)</f>
        <v>0</v>
      </c>
      <c r="J1041" s="10">
        <f>IFERROR(VLOOKUP(A1041,'Eksik Birim Fiyat'!$A$2:$E$129,5,0),0)</f>
        <v>0</v>
      </c>
      <c r="K1041" s="10">
        <f>IFERROR(VLOOKUP(A1041,'Birim Fiyatı Olmayan Malzemeler'!$A$1:$C$128,3,0),0)</f>
        <v>0</v>
      </c>
      <c r="L1041" s="10">
        <f>IFERROR(VLOOKUP(A1041,'Reçete Altındakiler'!$A:$C,3,0),0)</f>
        <v>0</v>
      </c>
    </row>
    <row r="1042" spans="1:12" x14ac:dyDescent="0.25">
      <c r="A1042" s="8" t="s">
        <v>1289</v>
      </c>
      <c r="B1042" s="1">
        <v>3</v>
      </c>
      <c r="C1042" s="1">
        <v>3</v>
      </c>
      <c r="D1042" s="1">
        <v>1.1000000000000001</v>
      </c>
      <c r="E1042" s="1">
        <v>3.3</v>
      </c>
      <c r="F1042" s="10">
        <f>IFERROR(VLOOKUP(A1042,'Sevinç 03.04.2023 1215'!$A:$F,5,0),0)</f>
        <v>0</v>
      </c>
      <c r="G1042" s="10">
        <f>IFERROR(VLOOKUP(A1042,'Sevinç 04.04.2023 0911'!$A:$D,4,0),0)</f>
        <v>0</v>
      </c>
      <c r="H1042" s="10">
        <f>IFERROR(VLOOKUP(A1042,'Onaya Sunulan Birim Fiyat'!$A:$C,3,0),0)</f>
        <v>1.1000000000000001</v>
      </c>
      <c r="I1042" s="10">
        <f>IFERROR(VLOOKUP(A1042,'Eksik Birim Fiyat Satınalma'!$A:$E,5,0),0)</f>
        <v>0</v>
      </c>
      <c r="J1042" s="10">
        <f>IFERROR(VLOOKUP(A1042,'Eksik Birim Fiyat'!$A$2:$E$129,5,0),0)</f>
        <v>0</v>
      </c>
      <c r="K1042" s="10">
        <f>IFERROR(VLOOKUP(A1042,'Birim Fiyatı Olmayan Malzemeler'!$A$1:$C$128,3,0),0)</f>
        <v>0</v>
      </c>
      <c r="L1042" s="10">
        <f>IFERROR(VLOOKUP(A1042,'Reçete Altındakiler'!$A:$C,3,0),0)</f>
        <v>0</v>
      </c>
    </row>
    <row r="1043" spans="1:12" x14ac:dyDescent="0.25">
      <c r="A1043" s="8" t="s">
        <v>143</v>
      </c>
      <c r="B1043" s="1">
        <v>2</v>
      </c>
      <c r="C1043" s="1">
        <v>580</v>
      </c>
      <c r="D1043" s="1">
        <v>144.47</v>
      </c>
      <c r="E1043" s="1">
        <v>83792.600000000006</v>
      </c>
      <c r="F1043" s="10">
        <f>IFERROR(VLOOKUP(A1043,'Sevinç 03.04.2023 1215'!$A:$F,5,0),0)</f>
        <v>0</v>
      </c>
      <c r="G1043" s="10">
        <f>IFERROR(VLOOKUP(A1043,'Sevinç 04.04.2023 0911'!$A:$D,4,0),0)</f>
        <v>0</v>
      </c>
      <c r="H1043" s="10">
        <f>IFERROR(VLOOKUP(A1043,'Onaya Sunulan Birim Fiyat'!$A:$C,3,0),0)</f>
        <v>144.47</v>
      </c>
      <c r="I1043" s="10">
        <f>IFERROR(VLOOKUP(A1043,'Eksik Birim Fiyat Satınalma'!$A:$E,5,0),0)</f>
        <v>0</v>
      </c>
      <c r="J1043" s="10">
        <f>IFERROR(VLOOKUP(A1043,'Eksik Birim Fiyat'!$A$2:$E$129,5,0),0)</f>
        <v>0</v>
      </c>
      <c r="K1043" s="10">
        <f>IFERROR(VLOOKUP(A1043,'Birim Fiyatı Olmayan Malzemeler'!$A$1:$C$128,3,0),0)</f>
        <v>0</v>
      </c>
      <c r="L1043" s="10">
        <f>IFERROR(VLOOKUP(A1043,'Reçete Altındakiler'!$A:$C,3,0),0)</f>
        <v>0</v>
      </c>
    </row>
    <row r="1044" spans="1:12" x14ac:dyDescent="0.25">
      <c r="A1044" s="8" t="s">
        <v>143</v>
      </c>
      <c r="B1044" s="1">
        <v>3</v>
      </c>
      <c r="C1044" s="1">
        <v>12</v>
      </c>
      <c r="D1044" s="1">
        <v>144.47</v>
      </c>
      <c r="E1044" s="1">
        <v>1733.64</v>
      </c>
      <c r="F1044" s="10">
        <f>IFERROR(VLOOKUP(A1044,'Sevinç 03.04.2023 1215'!$A:$F,5,0),0)</f>
        <v>0</v>
      </c>
      <c r="G1044" s="10">
        <f>IFERROR(VLOOKUP(A1044,'Sevinç 04.04.2023 0911'!$A:$D,4,0),0)</f>
        <v>0</v>
      </c>
      <c r="H1044" s="10">
        <f>IFERROR(VLOOKUP(A1044,'Onaya Sunulan Birim Fiyat'!$A:$C,3,0),0)</f>
        <v>144.47</v>
      </c>
      <c r="I1044" s="10">
        <f>IFERROR(VLOOKUP(A1044,'Eksik Birim Fiyat Satınalma'!$A:$E,5,0),0)</f>
        <v>0</v>
      </c>
      <c r="J1044" s="10">
        <f>IFERROR(VLOOKUP(A1044,'Eksik Birim Fiyat'!$A$2:$E$129,5,0),0)</f>
        <v>0</v>
      </c>
      <c r="K1044" s="10">
        <f>IFERROR(VLOOKUP(A1044,'Birim Fiyatı Olmayan Malzemeler'!$A$1:$C$128,3,0),0)</f>
        <v>0</v>
      </c>
      <c r="L1044" s="10">
        <f>IFERROR(VLOOKUP(A1044,'Reçete Altındakiler'!$A:$C,3,0),0)</f>
        <v>0</v>
      </c>
    </row>
    <row r="1045" spans="1:12" x14ac:dyDescent="0.25">
      <c r="A1045" s="8" t="s">
        <v>1023</v>
      </c>
      <c r="B1045" s="1">
        <v>2</v>
      </c>
      <c r="C1045" s="1">
        <v>225</v>
      </c>
      <c r="D1045" s="1">
        <v>0.35</v>
      </c>
      <c r="E1045" s="1">
        <v>78.75</v>
      </c>
      <c r="F1045" s="10">
        <f>IFERROR(VLOOKUP(A1045,'Sevinç 03.04.2023 1215'!$A:$F,5,0),0)</f>
        <v>0</v>
      </c>
      <c r="G1045" s="10">
        <f>IFERROR(VLOOKUP(A1045,'Sevinç 04.04.2023 0911'!$A:$D,4,0),0)</f>
        <v>0</v>
      </c>
      <c r="H1045" s="10">
        <f>IFERROR(VLOOKUP(A1045,'Onaya Sunulan Birim Fiyat'!$A:$C,3,0),0)</f>
        <v>0.35</v>
      </c>
      <c r="I1045" s="10">
        <f>IFERROR(VLOOKUP(A1045,'Eksik Birim Fiyat Satınalma'!$A:$E,5,0),0)</f>
        <v>0</v>
      </c>
      <c r="J1045" s="10">
        <f>IFERROR(VLOOKUP(A1045,'Eksik Birim Fiyat'!$A$2:$E$129,5,0),0)</f>
        <v>0</v>
      </c>
      <c r="K1045" s="10">
        <f>IFERROR(VLOOKUP(A1045,'Birim Fiyatı Olmayan Malzemeler'!$A$1:$C$128,3,0),0)</f>
        <v>0</v>
      </c>
      <c r="L1045" s="10">
        <f>IFERROR(VLOOKUP(A1045,'Reçete Altındakiler'!$A:$C,3,0),0)</f>
        <v>0</v>
      </c>
    </row>
    <row r="1046" spans="1:12" x14ac:dyDescent="0.25">
      <c r="A1046" s="8" t="s">
        <v>1215</v>
      </c>
      <c r="B1046" s="1">
        <v>2</v>
      </c>
      <c r="C1046" s="1">
        <v>100</v>
      </c>
      <c r="D1046" s="1">
        <v>0.75</v>
      </c>
      <c r="E1046" s="1">
        <v>75</v>
      </c>
      <c r="F1046" s="10">
        <f>IFERROR(VLOOKUP(A1046,'Sevinç 03.04.2023 1215'!$A:$F,5,0),0)</f>
        <v>0</v>
      </c>
      <c r="G1046" s="10">
        <f>IFERROR(VLOOKUP(A1046,'Sevinç 04.04.2023 0911'!$A:$D,4,0),0)</f>
        <v>0</v>
      </c>
      <c r="H1046" s="10">
        <f>IFERROR(VLOOKUP(A1046,'Onaya Sunulan Birim Fiyat'!$A:$C,3,0),0)</f>
        <v>0.75</v>
      </c>
      <c r="I1046" s="10">
        <f>IFERROR(VLOOKUP(A1046,'Eksik Birim Fiyat Satınalma'!$A:$E,5,0),0)</f>
        <v>0</v>
      </c>
      <c r="J1046" s="10">
        <f>IFERROR(VLOOKUP(A1046,'Eksik Birim Fiyat'!$A$2:$E$129,5,0),0)</f>
        <v>0</v>
      </c>
      <c r="K1046" s="10">
        <f>IFERROR(VLOOKUP(A1046,'Birim Fiyatı Olmayan Malzemeler'!$A$1:$C$128,3,0),0)</f>
        <v>0</v>
      </c>
      <c r="L1046" s="10">
        <f>IFERROR(VLOOKUP(A1046,'Reçete Altındakiler'!$A:$C,3,0),0)</f>
        <v>0</v>
      </c>
    </row>
    <row r="1047" spans="1:12" x14ac:dyDescent="0.25">
      <c r="A1047" s="8" t="s">
        <v>1024</v>
      </c>
      <c r="B1047" s="1">
        <v>2</v>
      </c>
      <c r="C1047" s="1">
        <v>160</v>
      </c>
      <c r="D1047" s="1">
        <v>0.85</v>
      </c>
      <c r="E1047" s="1">
        <v>136</v>
      </c>
      <c r="F1047" s="10">
        <f>IFERROR(VLOOKUP(A1047,'Sevinç 03.04.2023 1215'!$A:$F,5,0),0)</f>
        <v>0</v>
      </c>
      <c r="G1047" s="10">
        <f>IFERROR(VLOOKUP(A1047,'Sevinç 04.04.2023 0911'!$A:$D,4,0),0)</f>
        <v>0</v>
      </c>
      <c r="H1047" s="10">
        <f>IFERROR(VLOOKUP(A1047,'Onaya Sunulan Birim Fiyat'!$A:$C,3,0),0)</f>
        <v>0.85</v>
      </c>
      <c r="I1047" s="10">
        <f>IFERROR(VLOOKUP(A1047,'Eksik Birim Fiyat Satınalma'!$A:$E,5,0),0)</f>
        <v>0</v>
      </c>
      <c r="J1047" s="10">
        <f>IFERROR(VLOOKUP(A1047,'Eksik Birim Fiyat'!$A$2:$E$129,5,0),0)</f>
        <v>0</v>
      </c>
      <c r="K1047" s="10">
        <f>IFERROR(VLOOKUP(A1047,'Birim Fiyatı Olmayan Malzemeler'!$A$1:$C$128,3,0),0)</f>
        <v>0</v>
      </c>
      <c r="L1047" s="10">
        <f>IFERROR(VLOOKUP(A1047,'Reçete Altındakiler'!$A:$C,3,0),0)</f>
        <v>0</v>
      </c>
    </row>
    <row r="1048" spans="1:12" x14ac:dyDescent="0.25">
      <c r="A1048" s="8" t="s">
        <v>1024</v>
      </c>
      <c r="B1048" s="1">
        <v>3</v>
      </c>
      <c r="C1048" s="1">
        <v>0.2</v>
      </c>
      <c r="D1048" s="1">
        <v>0.85</v>
      </c>
      <c r="E1048" s="1">
        <v>0.17</v>
      </c>
      <c r="F1048" s="10">
        <f>IFERROR(VLOOKUP(A1048,'Sevinç 03.04.2023 1215'!$A:$F,5,0),0)</f>
        <v>0</v>
      </c>
      <c r="G1048" s="10">
        <f>IFERROR(VLOOKUP(A1048,'Sevinç 04.04.2023 0911'!$A:$D,4,0),0)</f>
        <v>0</v>
      </c>
      <c r="H1048" s="10">
        <f>IFERROR(VLOOKUP(A1048,'Onaya Sunulan Birim Fiyat'!$A:$C,3,0),0)</f>
        <v>0.85</v>
      </c>
      <c r="I1048" s="10">
        <f>IFERROR(VLOOKUP(A1048,'Eksik Birim Fiyat Satınalma'!$A:$E,5,0),0)</f>
        <v>0</v>
      </c>
      <c r="J1048" s="10">
        <f>IFERROR(VLOOKUP(A1048,'Eksik Birim Fiyat'!$A$2:$E$129,5,0),0)</f>
        <v>0</v>
      </c>
      <c r="K1048" s="10">
        <f>IFERROR(VLOOKUP(A1048,'Birim Fiyatı Olmayan Malzemeler'!$A$1:$C$128,3,0),0)</f>
        <v>0</v>
      </c>
      <c r="L1048" s="10">
        <f>IFERROR(VLOOKUP(A1048,'Reçete Altındakiler'!$A:$C,3,0),0)</f>
        <v>0</v>
      </c>
    </row>
    <row r="1049" spans="1:12" x14ac:dyDescent="0.25">
      <c r="A1049" s="8" t="s">
        <v>144</v>
      </c>
      <c r="B1049" s="1">
        <v>2</v>
      </c>
      <c r="C1049" s="1">
        <v>74</v>
      </c>
      <c r="D1049" s="1">
        <v>1.25</v>
      </c>
      <c r="E1049" s="1">
        <v>92.5</v>
      </c>
      <c r="F1049" s="10">
        <f>IFERROR(VLOOKUP(A1049,'Sevinç 03.04.2023 1215'!$A:$F,5,0),0)</f>
        <v>0</v>
      </c>
      <c r="G1049" s="10">
        <f>IFERROR(VLOOKUP(A1049,'Sevinç 04.04.2023 0911'!$A:$D,4,0),0)</f>
        <v>0</v>
      </c>
      <c r="H1049" s="10">
        <f>IFERROR(VLOOKUP(A1049,'Onaya Sunulan Birim Fiyat'!$A:$C,3,0),0)</f>
        <v>1.25</v>
      </c>
      <c r="I1049" s="10">
        <f>IFERROR(VLOOKUP(A1049,'Eksik Birim Fiyat Satınalma'!$A:$E,5,0),0)</f>
        <v>0</v>
      </c>
      <c r="J1049" s="10">
        <f>IFERROR(VLOOKUP(A1049,'Eksik Birim Fiyat'!$A$2:$E$129,5,0),0)</f>
        <v>0</v>
      </c>
      <c r="K1049" s="10">
        <f>IFERROR(VLOOKUP(A1049,'Birim Fiyatı Olmayan Malzemeler'!$A$1:$C$128,3,0),0)</f>
        <v>0</v>
      </c>
      <c r="L1049" s="10">
        <f>IFERROR(VLOOKUP(A1049,'Reçete Altındakiler'!$A:$C,3,0),0)</f>
        <v>0</v>
      </c>
    </row>
    <row r="1050" spans="1:12" x14ac:dyDescent="0.25">
      <c r="A1050" s="8" t="s">
        <v>1290</v>
      </c>
      <c r="B1050" s="1">
        <v>2</v>
      </c>
      <c r="C1050" s="1">
        <v>102</v>
      </c>
      <c r="D1050" s="1">
        <v>0.85</v>
      </c>
      <c r="E1050" s="1">
        <v>86.7</v>
      </c>
      <c r="F1050" s="10">
        <f>IFERROR(VLOOKUP(A1050,'Sevinç 03.04.2023 1215'!$A:$F,5,0),0)</f>
        <v>0</v>
      </c>
      <c r="G1050" s="10">
        <f>IFERROR(VLOOKUP(A1050,'Sevinç 04.04.2023 0911'!$A:$D,4,0),0)</f>
        <v>0</v>
      </c>
      <c r="H1050" s="10">
        <f>IFERROR(VLOOKUP(A1050,'Onaya Sunulan Birim Fiyat'!$A:$C,3,0),0)</f>
        <v>0.85</v>
      </c>
      <c r="I1050" s="10">
        <f>IFERROR(VLOOKUP(A1050,'Eksik Birim Fiyat Satınalma'!$A:$E,5,0),0)</f>
        <v>0</v>
      </c>
      <c r="J1050" s="10">
        <f>IFERROR(VLOOKUP(A1050,'Eksik Birim Fiyat'!$A$2:$E$129,5,0),0)</f>
        <v>0</v>
      </c>
      <c r="K1050" s="10">
        <f>IFERROR(VLOOKUP(A1050,'Birim Fiyatı Olmayan Malzemeler'!$A$1:$C$128,3,0),0)</f>
        <v>0</v>
      </c>
      <c r="L1050" s="10">
        <f>IFERROR(VLOOKUP(A1050,'Reçete Altındakiler'!$A:$C,3,0),0)</f>
        <v>0</v>
      </c>
    </row>
    <row r="1051" spans="1:12" x14ac:dyDescent="0.25">
      <c r="A1051" s="8" t="s">
        <v>1216</v>
      </c>
      <c r="B1051" s="1">
        <v>2</v>
      </c>
      <c r="C1051" s="1">
        <v>2500</v>
      </c>
      <c r="D1051" s="1">
        <v>0.28000000000000003</v>
      </c>
      <c r="E1051" s="1">
        <v>700</v>
      </c>
      <c r="F1051" s="10">
        <f>IFERROR(VLOOKUP(A1051,'Sevinç 03.04.2023 1215'!$A:$F,5,0),0)</f>
        <v>0</v>
      </c>
      <c r="G1051" s="10">
        <f>IFERROR(VLOOKUP(A1051,'Sevinç 04.04.2023 0911'!$A:$D,4,0),0)</f>
        <v>0</v>
      </c>
      <c r="H1051" s="10">
        <f>IFERROR(VLOOKUP(A1051,'Onaya Sunulan Birim Fiyat'!$A:$C,3,0),0)</f>
        <v>0.28000000000000003</v>
      </c>
      <c r="I1051" s="10">
        <f>IFERROR(VLOOKUP(A1051,'Eksik Birim Fiyat Satınalma'!$A:$E,5,0),0)</f>
        <v>0</v>
      </c>
      <c r="J1051" s="10">
        <f>IFERROR(VLOOKUP(A1051,'Eksik Birim Fiyat'!$A$2:$E$129,5,0),0)</f>
        <v>0</v>
      </c>
      <c r="K1051" s="10">
        <f>IFERROR(VLOOKUP(A1051,'Birim Fiyatı Olmayan Malzemeler'!$A$1:$C$128,3,0),0)</f>
        <v>0</v>
      </c>
      <c r="L1051" s="10">
        <f>IFERROR(VLOOKUP(A1051,'Reçete Altındakiler'!$A:$C,3,0),0)</f>
        <v>0</v>
      </c>
    </row>
    <row r="1052" spans="1:12" x14ac:dyDescent="0.25">
      <c r="A1052" s="8" t="s">
        <v>1216</v>
      </c>
      <c r="B1052" s="1">
        <v>3</v>
      </c>
      <c r="C1052" s="1">
        <v>320</v>
      </c>
      <c r="D1052" s="1">
        <v>0.28000000000000003</v>
      </c>
      <c r="E1052" s="1">
        <v>89.6</v>
      </c>
      <c r="F1052" s="10">
        <f>IFERROR(VLOOKUP(A1052,'Sevinç 03.04.2023 1215'!$A:$F,5,0),0)</f>
        <v>0</v>
      </c>
      <c r="G1052" s="10">
        <f>IFERROR(VLOOKUP(A1052,'Sevinç 04.04.2023 0911'!$A:$D,4,0),0)</f>
        <v>0</v>
      </c>
      <c r="H1052" s="10">
        <f>IFERROR(VLOOKUP(A1052,'Onaya Sunulan Birim Fiyat'!$A:$C,3,0),0)</f>
        <v>0.28000000000000003</v>
      </c>
      <c r="I1052" s="10">
        <f>IFERROR(VLOOKUP(A1052,'Eksik Birim Fiyat Satınalma'!$A:$E,5,0),0)</f>
        <v>0</v>
      </c>
      <c r="J1052" s="10">
        <f>IFERROR(VLOOKUP(A1052,'Eksik Birim Fiyat'!$A$2:$E$129,5,0),0)</f>
        <v>0</v>
      </c>
      <c r="K1052" s="10">
        <f>IFERROR(VLOOKUP(A1052,'Birim Fiyatı Olmayan Malzemeler'!$A$1:$C$128,3,0),0)</f>
        <v>0</v>
      </c>
      <c r="L1052" s="10">
        <f>IFERROR(VLOOKUP(A1052,'Reçete Altındakiler'!$A:$C,3,0),0)</f>
        <v>0</v>
      </c>
    </row>
    <row r="1053" spans="1:12" x14ac:dyDescent="0.25">
      <c r="A1053" s="8" t="s">
        <v>1216</v>
      </c>
      <c r="B1053" s="1">
        <v>9</v>
      </c>
      <c r="C1053" s="1">
        <v>1000</v>
      </c>
      <c r="D1053" s="1">
        <v>0.28000000000000003</v>
      </c>
      <c r="E1053" s="1">
        <v>280</v>
      </c>
      <c r="F1053" s="10">
        <f>IFERROR(VLOOKUP(A1053,'Sevinç 03.04.2023 1215'!$A:$F,5,0),0)</f>
        <v>0</v>
      </c>
      <c r="G1053" s="10">
        <f>IFERROR(VLOOKUP(A1053,'Sevinç 04.04.2023 0911'!$A:$D,4,0),0)</f>
        <v>0</v>
      </c>
      <c r="H1053" s="10">
        <f>IFERROR(VLOOKUP(A1053,'Onaya Sunulan Birim Fiyat'!$A:$C,3,0),0)</f>
        <v>0.28000000000000003</v>
      </c>
      <c r="I1053" s="10">
        <f>IFERROR(VLOOKUP(A1053,'Eksik Birim Fiyat Satınalma'!$A:$E,5,0),0)</f>
        <v>0</v>
      </c>
      <c r="J1053" s="10">
        <f>IFERROR(VLOOKUP(A1053,'Eksik Birim Fiyat'!$A$2:$E$129,5,0),0)</f>
        <v>0</v>
      </c>
      <c r="K1053" s="10">
        <f>IFERROR(VLOOKUP(A1053,'Birim Fiyatı Olmayan Malzemeler'!$A$1:$C$128,3,0),0)</f>
        <v>0</v>
      </c>
      <c r="L1053" s="10">
        <f>IFERROR(VLOOKUP(A1053,'Reçete Altındakiler'!$A:$C,3,0),0)</f>
        <v>0</v>
      </c>
    </row>
    <row r="1054" spans="1:12" x14ac:dyDescent="0.25">
      <c r="A1054" s="8" t="s">
        <v>1025</v>
      </c>
      <c r="B1054" s="1">
        <v>1601</v>
      </c>
      <c r="C1054" s="1">
        <v>260</v>
      </c>
      <c r="D1054" s="1">
        <v>0</v>
      </c>
      <c r="E1054" s="1">
        <v>0</v>
      </c>
      <c r="F1054" s="10">
        <f>IFERROR(VLOOKUP(A1054,'Sevinç 03.04.2023 1215'!$A:$F,5,0),0)</f>
        <v>0</v>
      </c>
      <c r="G1054" s="10">
        <f>IFERROR(VLOOKUP(A1054,'Sevinç 04.04.2023 0911'!$A:$D,4,0),0)</f>
        <v>0</v>
      </c>
      <c r="H1054" s="10">
        <f>IFERROR(VLOOKUP(A1054,'Onaya Sunulan Birim Fiyat'!$A:$C,3,0),0)</f>
        <v>0.15</v>
      </c>
      <c r="I1054" s="10">
        <f>IFERROR(VLOOKUP(A1054,'Eksik Birim Fiyat Satınalma'!$A:$E,5,0),0)</f>
        <v>0</v>
      </c>
      <c r="J1054" s="10" t="str">
        <f>IFERROR(VLOOKUP(A1054,'Eksik Birim Fiyat'!$A$2:$E$129,5,0),0)</f>
        <v>0 0</v>
      </c>
      <c r="K1054" s="10">
        <f>IFERROR(VLOOKUP(A1054,'Birim Fiyatı Olmayan Malzemeler'!$A$1:$C$128,3,0),0)</f>
        <v>0.15</v>
      </c>
      <c r="L1054" s="10">
        <f>IFERROR(VLOOKUP(A1054,'Reçete Altındakiler'!$A:$C,3,0),0)</f>
        <v>0</v>
      </c>
    </row>
    <row r="1055" spans="1:12" x14ac:dyDescent="0.25">
      <c r="A1055" s="8" t="s">
        <v>145</v>
      </c>
      <c r="B1055" s="1">
        <v>3</v>
      </c>
      <c r="C1055" s="1">
        <v>259</v>
      </c>
      <c r="D1055" s="1">
        <v>0.15</v>
      </c>
      <c r="E1055" s="1">
        <v>38.85</v>
      </c>
      <c r="F1055" s="10">
        <f>IFERROR(VLOOKUP(A1055,'Sevinç 03.04.2023 1215'!$A:$F,5,0),0)</f>
        <v>0</v>
      </c>
      <c r="G1055" s="10">
        <f>IFERROR(VLOOKUP(A1055,'Sevinç 04.04.2023 0911'!$A:$D,4,0),0)</f>
        <v>0</v>
      </c>
      <c r="H1055" s="10">
        <f>IFERROR(VLOOKUP(A1055,'Onaya Sunulan Birim Fiyat'!$A:$C,3,0),0)</f>
        <v>0.15</v>
      </c>
      <c r="I1055" s="10">
        <f>IFERROR(VLOOKUP(A1055,'Eksik Birim Fiyat Satınalma'!$A:$E,5,0),0)</f>
        <v>0</v>
      </c>
      <c r="J1055" s="10">
        <f>IFERROR(VLOOKUP(A1055,'Eksik Birim Fiyat'!$A$2:$E$129,5,0),0)</f>
        <v>0</v>
      </c>
      <c r="K1055" s="10">
        <f>IFERROR(VLOOKUP(A1055,'Birim Fiyatı Olmayan Malzemeler'!$A$1:$C$128,3,0),0)</f>
        <v>0</v>
      </c>
      <c r="L1055" s="10">
        <f>IFERROR(VLOOKUP(A1055,'Reçete Altındakiler'!$A:$C,3,0),0)</f>
        <v>0</v>
      </c>
    </row>
    <row r="1056" spans="1:12" x14ac:dyDescent="0.25">
      <c r="A1056" s="8" t="s">
        <v>1026</v>
      </c>
      <c r="B1056" s="1">
        <v>3</v>
      </c>
      <c r="C1056" s="1">
        <v>10</v>
      </c>
      <c r="D1056" s="1">
        <v>1</v>
      </c>
      <c r="E1056" s="1">
        <v>10</v>
      </c>
      <c r="F1056" s="10">
        <f>IFERROR(VLOOKUP(A1056,'Sevinç 03.04.2023 1215'!$A:$F,5,0),0)</f>
        <v>0</v>
      </c>
      <c r="G1056" s="10">
        <f>IFERROR(VLOOKUP(A1056,'Sevinç 04.04.2023 0911'!$A:$D,4,0),0)</f>
        <v>0</v>
      </c>
      <c r="H1056" s="10">
        <f>IFERROR(VLOOKUP(A1056,'Onaya Sunulan Birim Fiyat'!$A:$C,3,0),0)</f>
        <v>1</v>
      </c>
      <c r="I1056" s="10">
        <f>IFERROR(VLOOKUP(A1056,'Eksik Birim Fiyat Satınalma'!$A:$E,5,0),0)</f>
        <v>0</v>
      </c>
      <c r="J1056" s="10">
        <f>IFERROR(VLOOKUP(A1056,'Eksik Birim Fiyat'!$A$2:$E$129,5,0),0)</f>
        <v>0</v>
      </c>
      <c r="K1056" s="10">
        <f>IFERROR(VLOOKUP(A1056,'Birim Fiyatı Olmayan Malzemeler'!$A$1:$C$128,3,0),0)</f>
        <v>0</v>
      </c>
      <c r="L1056" s="10">
        <f>IFERROR(VLOOKUP(A1056,'Reçete Altındakiler'!$A:$C,3,0),0)</f>
        <v>0</v>
      </c>
    </row>
    <row r="1057" spans="1:12" x14ac:dyDescent="0.25">
      <c r="A1057" s="8" t="s">
        <v>1217</v>
      </c>
      <c r="B1057" s="1">
        <v>3</v>
      </c>
      <c r="C1057" s="1">
        <v>10</v>
      </c>
      <c r="D1057" s="1">
        <v>1</v>
      </c>
      <c r="E1057" s="1">
        <v>10</v>
      </c>
      <c r="F1057" s="10">
        <f>IFERROR(VLOOKUP(A1057,'Sevinç 03.04.2023 1215'!$A:$F,5,0),0)</f>
        <v>0</v>
      </c>
      <c r="G1057" s="10">
        <f>IFERROR(VLOOKUP(A1057,'Sevinç 04.04.2023 0911'!$A:$D,4,0),0)</f>
        <v>0</v>
      </c>
      <c r="H1057" s="10">
        <f>IFERROR(VLOOKUP(A1057,'Onaya Sunulan Birim Fiyat'!$A:$C,3,0),0)</f>
        <v>1</v>
      </c>
      <c r="I1057" s="10">
        <f>IFERROR(VLOOKUP(A1057,'Eksik Birim Fiyat Satınalma'!$A:$E,5,0),0)</f>
        <v>0</v>
      </c>
      <c r="J1057" s="10">
        <f>IFERROR(VLOOKUP(A1057,'Eksik Birim Fiyat'!$A$2:$E$129,5,0),0)</f>
        <v>0</v>
      </c>
      <c r="K1057" s="10">
        <f>IFERROR(VLOOKUP(A1057,'Birim Fiyatı Olmayan Malzemeler'!$A$1:$C$128,3,0),0)</f>
        <v>0</v>
      </c>
      <c r="L1057" s="10">
        <f>IFERROR(VLOOKUP(A1057,'Reçete Altındakiler'!$A:$C,3,0),0)</f>
        <v>0</v>
      </c>
    </row>
    <row r="1058" spans="1:12" x14ac:dyDescent="0.25">
      <c r="A1058" s="8" t="s">
        <v>146</v>
      </c>
      <c r="B1058" s="1">
        <v>2</v>
      </c>
      <c r="C1058" s="1">
        <v>1</v>
      </c>
      <c r="D1058" s="1">
        <v>0</v>
      </c>
      <c r="E1058" s="1">
        <v>0</v>
      </c>
      <c r="F1058" s="10">
        <f>IFERROR(VLOOKUP(A1058,'Sevinç 03.04.2023 1215'!$A:$F,5,0),0)</f>
        <v>0</v>
      </c>
      <c r="G1058" s="10">
        <f>IFERROR(VLOOKUP(A1058,'Sevinç 04.04.2023 0911'!$A:$D,4,0),0)</f>
        <v>0</v>
      </c>
      <c r="H1058" s="10">
        <f>IFERROR(VLOOKUP(A1058,'Onaya Sunulan Birim Fiyat'!$A:$C,3,0),0)</f>
        <v>0</v>
      </c>
      <c r="I1058" s="10">
        <f>IFERROR(VLOOKUP(A1058,'Eksik Birim Fiyat Satınalma'!$A:$E,5,0),0)</f>
        <v>0</v>
      </c>
      <c r="J1058" s="10" t="str">
        <f>IFERROR(VLOOKUP(A1058,'Eksik Birim Fiyat'!$A$2:$E$129,5,0),0)</f>
        <v>0 0</v>
      </c>
      <c r="K1058" s="10">
        <f>IFERROR(VLOOKUP(A1058,'Birim Fiyatı Olmayan Malzemeler'!$A$1:$C$128,3,0),0)</f>
        <v>0</v>
      </c>
      <c r="L1058" s="10">
        <f>IFERROR(VLOOKUP(A1058,'Reçete Altındakiler'!$A:$C,3,0),0)</f>
        <v>0</v>
      </c>
    </row>
    <row r="1059" spans="1:12" x14ac:dyDescent="0.25">
      <c r="A1059" s="8" t="s">
        <v>1291</v>
      </c>
      <c r="B1059" s="1">
        <v>2</v>
      </c>
      <c r="C1059" s="1">
        <v>1</v>
      </c>
      <c r="D1059" s="1">
        <v>0</v>
      </c>
      <c r="E1059" s="1">
        <v>0</v>
      </c>
      <c r="F1059" s="10">
        <f>IFERROR(VLOOKUP(A1059,'Sevinç 03.04.2023 1215'!$A:$F,5,0),0)</f>
        <v>0</v>
      </c>
      <c r="G1059" s="10">
        <f>IFERROR(VLOOKUP(A1059,'Sevinç 04.04.2023 0911'!$A:$D,4,0),0)</f>
        <v>0</v>
      </c>
      <c r="H1059" s="10">
        <f>IFERROR(VLOOKUP(A1059,'Onaya Sunulan Birim Fiyat'!$A:$C,3,0),0)</f>
        <v>0</v>
      </c>
      <c r="I1059" s="10">
        <f>IFERROR(VLOOKUP(A1059,'Eksik Birim Fiyat Satınalma'!$A:$E,5,0),0)</f>
        <v>0</v>
      </c>
      <c r="J1059" s="10" t="str">
        <f>IFERROR(VLOOKUP(A1059,'Eksik Birim Fiyat'!$A$2:$E$129,5,0),0)</f>
        <v>0 0</v>
      </c>
      <c r="K1059" s="10">
        <f>IFERROR(VLOOKUP(A1059,'Birim Fiyatı Olmayan Malzemeler'!$A$1:$C$128,3,0),0)</f>
        <v>0</v>
      </c>
      <c r="L1059" s="10">
        <f>IFERROR(VLOOKUP(A1059,'Reçete Altındakiler'!$A:$C,3,0),0)</f>
        <v>0</v>
      </c>
    </row>
    <row r="1060" spans="1:12" x14ac:dyDescent="0.25">
      <c r="A1060" s="8" t="s">
        <v>1218</v>
      </c>
      <c r="B1060" s="1">
        <v>2</v>
      </c>
      <c r="C1060" s="1">
        <v>2</v>
      </c>
      <c r="D1060" s="1">
        <v>0</v>
      </c>
      <c r="E1060" s="1">
        <v>0</v>
      </c>
      <c r="F1060" s="10">
        <f>IFERROR(VLOOKUP(A1060,'Sevinç 03.04.2023 1215'!$A:$F,5,0),0)</f>
        <v>0</v>
      </c>
      <c r="G1060" s="10">
        <f>IFERROR(VLOOKUP(A1060,'Sevinç 04.04.2023 0911'!$A:$D,4,0),0)</f>
        <v>0</v>
      </c>
      <c r="H1060" s="10">
        <f>IFERROR(VLOOKUP(A1060,'Onaya Sunulan Birim Fiyat'!$A:$C,3,0),0)</f>
        <v>0</v>
      </c>
      <c r="I1060" s="10">
        <f>IFERROR(VLOOKUP(A1060,'Eksik Birim Fiyat Satınalma'!$A:$E,5,0),0)</f>
        <v>0</v>
      </c>
      <c r="J1060" s="10" t="str">
        <f>IFERROR(VLOOKUP(A1060,'Eksik Birim Fiyat'!$A$2:$E$129,5,0),0)</f>
        <v>0 0</v>
      </c>
      <c r="K1060" s="10">
        <f>IFERROR(VLOOKUP(A1060,'Birim Fiyatı Olmayan Malzemeler'!$A$1:$C$128,3,0),0)</f>
        <v>0</v>
      </c>
      <c r="L1060" s="10">
        <f>IFERROR(VLOOKUP(A1060,'Reçete Altındakiler'!$A:$C,3,0),0)</f>
        <v>0</v>
      </c>
    </row>
    <row r="1061" spans="1:12" x14ac:dyDescent="0.25">
      <c r="A1061" s="8" t="s">
        <v>303</v>
      </c>
      <c r="B1061" s="1">
        <v>2</v>
      </c>
      <c r="C1061" s="1">
        <v>3</v>
      </c>
      <c r="D1061" s="1">
        <v>0</v>
      </c>
      <c r="E1061" s="1">
        <v>0</v>
      </c>
      <c r="F1061" s="10">
        <f>IFERROR(VLOOKUP(A1061,'Sevinç 03.04.2023 1215'!$A:$F,5,0),0)</f>
        <v>0</v>
      </c>
      <c r="G1061" s="10">
        <f>IFERROR(VLOOKUP(A1061,'Sevinç 04.04.2023 0911'!$A:$D,4,0),0)</f>
        <v>0</v>
      </c>
      <c r="H1061" s="10">
        <f>IFERROR(VLOOKUP(A1061,'Onaya Sunulan Birim Fiyat'!$A:$C,3,0),0)</f>
        <v>0</v>
      </c>
      <c r="I1061" s="10">
        <f>IFERROR(VLOOKUP(A1061,'Eksik Birim Fiyat Satınalma'!$A:$E,5,0),0)</f>
        <v>0</v>
      </c>
      <c r="J1061" s="10" t="str">
        <f>IFERROR(VLOOKUP(A1061,'Eksik Birim Fiyat'!$A$2:$E$129,5,0),0)</f>
        <v>0 0</v>
      </c>
      <c r="K1061" s="10">
        <f>IFERROR(VLOOKUP(A1061,'Birim Fiyatı Olmayan Malzemeler'!$A$1:$C$128,3,0),0)</f>
        <v>0</v>
      </c>
      <c r="L1061" s="10">
        <f>IFERROR(VLOOKUP(A1061,'Reçete Altındakiler'!$A:$C,3,0),0)</f>
        <v>0</v>
      </c>
    </row>
    <row r="1062" spans="1:12" x14ac:dyDescent="0.25">
      <c r="A1062" s="8" t="s">
        <v>1375</v>
      </c>
      <c r="B1062" s="1">
        <v>2</v>
      </c>
      <c r="C1062" s="1">
        <v>4</v>
      </c>
      <c r="D1062" s="1">
        <v>0</v>
      </c>
      <c r="E1062" s="1">
        <v>0</v>
      </c>
      <c r="F1062" s="10">
        <f>IFERROR(VLOOKUP(A1062,'Sevinç 03.04.2023 1215'!$A:$F,5,0),0)</f>
        <v>0</v>
      </c>
      <c r="G1062" s="10">
        <f>IFERROR(VLOOKUP(A1062,'Sevinç 04.04.2023 0911'!$A:$D,4,0),0)</f>
        <v>0</v>
      </c>
      <c r="H1062" s="10">
        <f>IFERROR(VLOOKUP(A1062,'Onaya Sunulan Birim Fiyat'!$A:$C,3,0),0)</f>
        <v>0</v>
      </c>
      <c r="I1062" s="10">
        <f>IFERROR(VLOOKUP(A1062,'Eksik Birim Fiyat Satınalma'!$A:$E,5,0),0)</f>
        <v>0</v>
      </c>
      <c r="J1062" s="10" t="str">
        <f>IFERROR(VLOOKUP(A1062,'Eksik Birim Fiyat'!$A$2:$E$129,5,0),0)</f>
        <v>0 0</v>
      </c>
      <c r="K1062" s="10">
        <f>IFERROR(VLOOKUP(A1062,'Birim Fiyatı Olmayan Malzemeler'!$A$1:$C$128,3,0),0)</f>
        <v>0</v>
      </c>
      <c r="L1062" s="10">
        <f>IFERROR(VLOOKUP(A1062,'Reçete Altındakiler'!$A:$C,3,0),0)</f>
        <v>0</v>
      </c>
    </row>
    <row r="1063" spans="1:12" x14ac:dyDescent="0.25">
      <c r="A1063" s="8" t="s">
        <v>1027</v>
      </c>
      <c r="B1063" s="1">
        <v>2</v>
      </c>
      <c r="C1063" s="1">
        <v>2</v>
      </c>
      <c r="D1063" s="1">
        <v>0</v>
      </c>
      <c r="E1063" s="1">
        <v>0</v>
      </c>
      <c r="F1063" s="10">
        <f>IFERROR(VLOOKUP(A1063,'Sevinç 03.04.2023 1215'!$A:$F,5,0),0)</f>
        <v>0</v>
      </c>
      <c r="G1063" s="10">
        <f>IFERROR(VLOOKUP(A1063,'Sevinç 04.04.2023 0911'!$A:$D,4,0),0)</f>
        <v>0</v>
      </c>
      <c r="H1063" s="10">
        <f>IFERROR(VLOOKUP(A1063,'Onaya Sunulan Birim Fiyat'!$A:$C,3,0),0)</f>
        <v>0</v>
      </c>
      <c r="I1063" s="10">
        <f>IFERROR(VLOOKUP(A1063,'Eksik Birim Fiyat Satınalma'!$A:$E,5,0),0)</f>
        <v>0</v>
      </c>
      <c r="J1063" s="10" t="str">
        <f>IFERROR(VLOOKUP(A1063,'Eksik Birim Fiyat'!$A$2:$E$129,5,0),0)</f>
        <v>0 0</v>
      </c>
      <c r="K1063" s="10">
        <f>IFERROR(VLOOKUP(A1063,'Birim Fiyatı Olmayan Malzemeler'!$A$1:$C$128,3,0),0)</f>
        <v>0</v>
      </c>
      <c r="L1063" s="10">
        <f>IFERROR(VLOOKUP(A1063,'Reçete Altındakiler'!$A:$C,3,0),0)</f>
        <v>0</v>
      </c>
    </row>
    <row r="1064" spans="1:12" x14ac:dyDescent="0.25">
      <c r="A1064" s="8" t="s">
        <v>147</v>
      </c>
      <c r="B1064" s="1">
        <v>2</v>
      </c>
      <c r="C1064" s="1">
        <v>2</v>
      </c>
      <c r="D1064" s="1">
        <v>0</v>
      </c>
      <c r="E1064" s="1">
        <v>0</v>
      </c>
      <c r="F1064" s="10">
        <f>IFERROR(VLOOKUP(A1064,'Sevinç 03.04.2023 1215'!$A:$F,5,0),0)</f>
        <v>0</v>
      </c>
      <c r="G1064" s="10">
        <f>IFERROR(VLOOKUP(A1064,'Sevinç 04.04.2023 0911'!$A:$D,4,0),0)</f>
        <v>0</v>
      </c>
      <c r="H1064" s="10">
        <f>IFERROR(VLOOKUP(A1064,'Onaya Sunulan Birim Fiyat'!$A:$C,3,0),0)</f>
        <v>0</v>
      </c>
      <c r="I1064" s="10">
        <f>IFERROR(VLOOKUP(A1064,'Eksik Birim Fiyat Satınalma'!$A:$E,5,0),0)</f>
        <v>0</v>
      </c>
      <c r="J1064" s="10" t="str">
        <f>IFERROR(VLOOKUP(A1064,'Eksik Birim Fiyat'!$A$2:$E$129,5,0),0)</f>
        <v>0 0</v>
      </c>
      <c r="K1064" s="10">
        <f>IFERROR(VLOOKUP(A1064,'Birim Fiyatı Olmayan Malzemeler'!$A$1:$C$128,3,0),0)</f>
        <v>0</v>
      </c>
      <c r="L1064" s="10">
        <f>IFERROR(VLOOKUP(A1064,'Reçete Altındakiler'!$A:$C,3,0),0)</f>
        <v>0</v>
      </c>
    </row>
    <row r="1065" spans="1:12" x14ac:dyDescent="0.25">
      <c r="A1065" s="8" t="s">
        <v>1292</v>
      </c>
      <c r="B1065" s="1">
        <v>2</v>
      </c>
      <c r="C1065" s="1">
        <v>4</v>
      </c>
      <c r="D1065" s="1">
        <v>0</v>
      </c>
      <c r="E1065" s="1">
        <v>0</v>
      </c>
      <c r="F1065" s="10">
        <f>IFERROR(VLOOKUP(A1065,'Sevinç 03.04.2023 1215'!$A:$F,5,0),0)</f>
        <v>0</v>
      </c>
      <c r="G1065" s="10">
        <f>IFERROR(VLOOKUP(A1065,'Sevinç 04.04.2023 0911'!$A:$D,4,0),0)</f>
        <v>0</v>
      </c>
      <c r="H1065" s="10">
        <f>IFERROR(VLOOKUP(A1065,'Onaya Sunulan Birim Fiyat'!$A:$C,3,0),0)</f>
        <v>0</v>
      </c>
      <c r="I1065" s="10">
        <f>IFERROR(VLOOKUP(A1065,'Eksik Birim Fiyat Satınalma'!$A:$E,5,0),0)</f>
        <v>0</v>
      </c>
      <c r="J1065" s="10" t="str">
        <f>IFERROR(VLOOKUP(A1065,'Eksik Birim Fiyat'!$A$2:$E$129,5,0),0)</f>
        <v>0 0</v>
      </c>
      <c r="K1065" s="10">
        <f>IFERROR(VLOOKUP(A1065,'Birim Fiyatı Olmayan Malzemeler'!$A$1:$C$128,3,0),0)</f>
        <v>0</v>
      </c>
      <c r="L1065" s="10">
        <f>IFERROR(VLOOKUP(A1065,'Reçete Altındakiler'!$A:$C,3,0),0)</f>
        <v>0</v>
      </c>
    </row>
    <row r="1066" spans="1:12" x14ac:dyDescent="0.25">
      <c r="A1066" s="8" t="s">
        <v>2389</v>
      </c>
      <c r="B1066" s="1">
        <v>6</v>
      </c>
      <c r="C1066" s="1">
        <v>100</v>
      </c>
      <c r="D1066" s="1">
        <v>0</v>
      </c>
      <c r="E1066" s="1">
        <v>0</v>
      </c>
      <c r="F1066" s="10">
        <f>IFERROR(VLOOKUP(A1066,'Sevinç 03.04.2023 1215'!$A:$F,5,0),0)</f>
        <v>0</v>
      </c>
      <c r="G1066" s="10">
        <f>IFERROR(VLOOKUP(A1066,'Sevinç 04.04.2023 0911'!$A:$D,4,0),0)</f>
        <v>0</v>
      </c>
      <c r="H1066" s="10">
        <f>IFERROR(VLOOKUP(A1066,'Onaya Sunulan Birim Fiyat'!$A:$C,3,0),0)</f>
        <v>0</v>
      </c>
      <c r="I1066" s="10">
        <f>IFERROR(VLOOKUP(A1066,'Eksik Birim Fiyat Satınalma'!$A:$E,5,0),0)</f>
        <v>0</v>
      </c>
      <c r="J1066" s="10" t="str">
        <f>IFERROR(VLOOKUP(A1066,'Eksik Birim Fiyat'!$A$2:$E$129,5,0),0)</f>
        <v>0 0</v>
      </c>
      <c r="K1066" s="10">
        <f>IFERROR(VLOOKUP(A1066,'Birim Fiyatı Olmayan Malzemeler'!$A$1:$C$128,3,0),0)</f>
        <v>0</v>
      </c>
      <c r="L1066" s="10">
        <f>IFERROR(VLOOKUP(A1066,'Reçete Altındakiler'!$A:$C,3,0),0)</f>
        <v>0</v>
      </c>
    </row>
    <row r="1067" spans="1:12" x14ac:dyDescent="0.25">
      <c r="A1067" s="8" t="s">
        <v>1219</v>
      </c>
      <c r="B1067" s="1">
        <v>2</v>
      </c>
      <c r="C1067" s="1">
        <v>1</v>
      </c>
      <c r="D1067" s="1">
        <v>0</v>
      </c>
      <c r="E1067" s="1">
        <v>0</v>
      </c>
      <c r="F1067" s="10">
        <f>IFERROR(VLOOKUP(A1067,'Sevinç 03.04.2023 1215'!$A:$F,5,0),0)</f>
        <v>0</v>
      </c>
      <c r="G1067" s="10">
        <f>IFERROR(VLOOKUP(A1067,'Sevinç 04.04.2023 0911'!$A:$D,4,0),0)</f>
        <v>0</v>
      </c>
      <c r="H1067" s="10">
        <f>IFERROR(VLOOKUP(A1067,'Onaya Sunulan Birim Fiyat'!$A:$C,3,0),0)</f>
        <v>0</v>
      </c>
      <c r="I1067" s="10">
        <f>IFERROR(VLOOKUP(A1067,'Eksik Birim Fiyat Satınalma'!$A:$E,5,0),0)</f>
        <v>0</v>
      </c>
      <c r="J1067" s="10" t="str">
        <f>IFERROR(VLOOKUP(A1067,'Eksik Birim Fiyat'!$A$2:$E$129,5,0),0)</f>
        <v>0 0</v>
      </c>
      <c r="K1067" s="10">
        <f>IFERROR(VLOOKUP(A1067,'Birim Fiyatı Olmayan Malzemeler'!$A$1:$C$128,3,0),0)</f>
        <v>0</v>
      </c>
      <c r="L1067" s="10">
        <f>IFERROR(VLOOKUP(A1067,'Reçete Altındakiler'!$A:$C,3,0),0)</f>
        <v>0</v>
      </c>
    </row>
    <row r="1068" spans="1:12" x14ac:dyDescent="0.25">
      <c r="A1068" s="8" t="s">
        <v>2390</v>
      </c>
      <c r="B1068" s="1">
        <v>2</v>
      </c>
      <c r="C1068" s="1">
        <v>2</v>
      </c>
      <c r="D1068" s="1">
        <v>21.75</v>
      </c>
      <c r="E1068" s="1">
        <v>43.5</v>
      </c>
      <c r="F1068" s="10">
        <f>IFERROR(VLOOKUP(A1068,'Sevinç 03.04.2023 1215'!$A:$F,5,0),0)</f>
        <v>0</v>
      </c>
      <c r="G1068" s="10">
        <f>IFERROR(VLOOKUP(A1068,'Sevinç 04.04.2023 0911'!$A:$D,4,0),0)</f>
        <v>0</v>
      </c>
      <c r="H1068" s="10">
        <f>IFERROR(VLOOKUP(A1068,'Onaya Sunulan Birim Fiyat'!$A:$C,3,0),0)</f>
        <v>21.75</v>
      </c>
      <c r="I1068" s="10">
        <f>IFERROR(VLOOKUP(A1068,'Eksik Birim Fiyat Satınalma'!$A:$E,5,0),0)</f>
        <v>0</v>
      </c>
      <c r="J1068" s="10">
        <f>IFERROR(VLOOKUP(A1068,'Eksik Birim Fiyat'!$A$2:$E$129,5,0),0)</f>
        <v>0</v>
      </c>
      <c r="K1068" s="10">
        <f>IFERROR(VLOOKUP(A1068,'Birim Fiyatı Olmayan Malzemeler'!$A$1:$C$128,3,0),0)</f>
        <v>0</v>
      </c>
      <c r="L1068" s="10">
        <f>IFERROR(VLOOKUP(A1068,'Reçete Altındakiler'!$A:$C,3,0),0)</f>
        <v>0</v>
      </c>
    </row>
    <row r="1069" spans="1:12" x14ac:dyDescent="0.25">
      <c r="A1069" s="8" t="s">
        <v>1293</v>
      </c>
      <c r="B1069" s="1">
        <v>6</v>
      </c>
      <c r="C1069" s="1">
        <v>179</v>
      </c>
      <c r="D1069" s="1">
        <v>9.31</v>
      </c>
      <c r="E1069" s="1">
        <v>1666.49</v>
      </c>
      <c r="F1069" s="10">
        <f>IFERROR(VLOOKUP(A1069,'Sevinç 03.04.2023 1215'!$A:$F,5,0),0)</f>
        <v>0</v>
      </c>
      <c r="G1069" s="10">
        <f>IFERROR(VLOOKUP(A1069,'Sevinç 04.04.2023 0911'!$A:$D,4,0),0)</f>
        <v>0</v>
      </c>
      <c r="H1069" s="10">
        <f>IFERROR(VLOOKUP(A1069,'Onaya Sunulan Birim Fiyat'!$A:$C,3,0),0)</f>
        <v>9.31</v>
      </c>
      <c r="I1069" s="10">
        <f>IFERROR(VLOOKUP(A1069,'Eksik Birim Fiyat Satınalma'!$A:$E,5,0),0)</f>
        <v>0</v>
      </c>
      <c r="J1069" s="10">
        <f>IFERROR(VLOOKUP(A1069,'Eksik Birim Fiyat'!$A$2:$E$129,5,0),0)</f>
        <v>0</v>
      </c>
      <c r="K1069" s="10">
        <f>IFERROR(VLOOKUP(A1069,'Birim Fiyatı Olmayan Malzemeler'!$A$1:$C$128,3,0),0)</f>
        <v>0</v>
      </c>
      <c r="L1069" s="10">
        <f>IFERROR(VLOOKUP(A1069,'Reçete Altındakiler'!$A:$C,3,0),0)</f>
        <v>0</v>
      </c>
    </row>
    <row r="1070" spans="1:12" x14ac:dyDescent="0.25">
      <c r="A1070" s="8" t="s">
        <v>1435</v>
      </c>
      <c r="B1070" s="1">
        <v>6</v>
      </c>
      <c r="C1070" s="1">
        <v>410</v>
      </c>
      <c r="D1070" s="1">
        <v>9.31</v>
      </c>
      <c r="E1070" s="1">
        <v>3817.1</v>
      </c>
      <c r="F1070" s="10">
        <f>IFERROR(VLOOKUP(A1070,'Sevinç 03.04.2023 1215'!$A:$F,5,0),0)</f>
        <v>0</v>
      </c>
      <c r="G1070" s="10">
        <f>IFERROR(VLOOKUP(A1070,'Sevinç 04.04.2023 0911'!$A:$D,4,0),0)</f>
        <v>0</v>
      </c>
      <c r="H1070" s="10">
        <f>IFERROR(VLOOKUP(A1070,'Onaya Sunulan Birim Fiyat'!$A:$C,3,0),0)</f>
        <v>9.31</v>
      </c>
      <c r="I1070" s="10">
        <f>IFERROR(VLOOKUP(A1070,'Eksik Birim Fiyat Satınalma'!$A:$E,5,0),0)</f>
        <v>0</v>
      </c>
      <c r="J1070" s="10">
        <f>IFERROR(VLOOKUP(A1070,'Eksik Birim Fiyat'!$A$2:$E$129,5,0),0)</f>
        <v>0</v>
      </c>
      <c r="K1070" s="10">
        <f>IFERROR(VLOOKUP(A1070,'Birim Fiyatı Olmayan Malzemeler'!$A$1:$C$128,3,0),0)</f>
        <v>0</v>
      </c>
      <c r="L1070" s="10">
        <f>IFERROR(VLOOKUP(A1070,'Reçete Altındakiler'!$A:$C,3,0),0)</f>
        <v>0</v>
      </c>
    </row>
    <row r="1071" spans="1:12" x14ac:dyDescent="0.25">
      <c r="A1071" s="8" t="s">
        <v>1294</v>
      </c>
      <c r="B1071" s="1">
        <v>1601</v>
      </c>
      <c r="C1071" s="1">
        <v>37</v>
      </c>
      <c r="D1071" s="1">
        <v>0</v>
      </c>
      <c r="E1071" s="1">
        <v>0</v>
      </c>
      <c r="F1071" s="10">
        <f>IFERROR(VLOOKUP(A1071,'Sevinç 03.04.2023 1215'!$A:$F,5,0),0)</f>
        <v>0</v>
      </c>
      <c r="G1071" s="10">
        <f>IFERROR(VLOOKUP(A1071,'Sevinç 04.04.2023 0911'!$A:$D,4,0),0)</f>
        <v>0</v>
      </c>
      <c r="H1071" s="10">
        <f>IFERROR(VLOOKUP(A1071,'Onaya Sunulan Birim Fiyat'!$A:$C,3,0),0)</f>
        <v>0</v>
      </c>
      <c r="I1071" s="10">
        <f>IFERROR(VLOOKUP(A1071,'Eksik Birim Fiyat Satınalma'!$A:$E,5,0),0)</f>
        <v>0</v>
      </c>
      <c r="J1071" s="10" t="str">
        <f>IFERROR(VLOOKUP(A1071,'Eksik Birim Fiyat'!$A$2:$E$129,5,0),0)</f>
        <v>0 0</v>
      </c>
      <c r="K1071" s="10">
        <f>IFERROR(VLOOKUP(A1071,'Birim Fiyatı Olmayan Malzemeler'!$A$1:$C$128,3,0),0)</f>
        <v>1.1000000000000001</v>
      </c>
      <c r="L1071" s="10">
        <f>IFERROR(VLOOKUP(A1071,'Reçete Altındakiler'!$A:$C,3,0),0)</f>
        <v>0</v>
      </c>
    </row>
    <row r="1072" spans="1:12" x14ac:dyDescent="0.25">
      <c r="A1072" s="8" t="s">
        <v>1028</v>
      </c>
      <c r="B1072" s="1">
        <v>1601</v>
      </c>
      <c r="C1072" s="1">
        <v>6</v>
      </c>
      <c r="D1072" s="1">
        <v>0</v>
      </c>
      <c r="E1072" s="1">
        <v>0</v>
      </c>
      <c r="F1072" s="10">
        <f>IFERROR(VLOOKUP(A1072,'Sevinç 03.04.2023 1215'!$A:$F,5,0),0)</f>
        <v>0</v>
      </c>
      <c r="G1072" s="10">
        <f>IFERROR(VLOOKUP(A1072,'Sevinç 04.04.2023 0911'!$A:$D,4,0),0)</f>
        <v>0</v>
      </c>
      <c r="H1072" s="10">
        <f>IFERROR(VLOOKUP(A1072,'Onaya Sunulan Birim Fiyat'!$A:$C,3,0),0)</f>
        <v>0</v>
      </c>
      <c r="I1072" s="10">
        <f>IFERROR(VLOOKUP(A1072,'Eksik Birim Fiyat Satınalma'!$A:$E,5,0),0)</f>
        <v>0</v>
      </c>
      <c r="J1072" s="10" t="str">
        <f>IFERROR(VLOOKUP(A1072,'Eksik Birim Fiyat'!$A$2:$E$129,5,0),0)</f>
        <v>0 0</v>
      </c>
      <c r="K1072" s="10">
        <f>IFERROR(VLOOKUP(A1072,'Birim Fiyatı Olmayan Malzemeler'!$A$1:$C$128,3,0),0)</f>
        <v>1.1000000000000001</v>
      </c>
      <c r="L1072" s="10">
        <f>IFERROR(VLOOKUP(A1072,'Reçete Altındakiler'!$A:$C,3,0),0)</f>
        <v>0</v>
      </c>
    </row>
    <row r="1073" spans="1:12" x14ac:dyDescent="0.25">
      <c r="A1073" s="8" t="s">
        <v>1376</v>
      </c>
      <c r="B1073" s="1">
        <v>3</v>
      </c>
      <c r="C1073" s="1">
        <v>5</v>
      </c>
      <c r="D1073" s="1">
        <v>22</v>
      </c>
      <c r="E1073" s="1">
        <v>110</v>
      </c>
      <c r="F1073" s="10">
        <f>IFERROR(VLOOKUP(A1073,'Sevinç 03.04.2023 1215'!$A:$F,5,0),0)</f>
        <v>0</v>
      </c>
      <c r="G1073" s="10">
        <f>IFERROR(VLOOKUP(A1073,'Sevinç 04.04.2023 0911'!$A:$D,4,0),0)</f>
        <v>0</v>
      </c>
      <c r="H1073" s="10">
        <f>IFERROR(VLOOKUP(A1073,'Onaya Sunulan Birim Fiyat'!$A:$C,3,0),0)</f>
        <v>22</v>
      </c>
      <c r="I1073" s="10">
        <f>IFERROR(VLOOKUP(A1073,'Eksik Birim Fiyat Satınalma'!$A:$E,5,0),0)</f>
        <v>0</v>
      </c>
      <c r="J1073" s="10">
        <f>IFERROR(VLOOKUP(A1073,'Eksik Birim Fiyat'!$A$2:$E$129,5,0),0)</f>
        <v>0</v>
      </c>
      <c r="K1073" s="10">
        <f>IFERROR(VLOOKUP(A1073,'Birim Fiyatı Olmayan Malzemeler'!$A$1:$C$128,3,0),0)</f>
        <v>0</v>
      </c>
      <c r="L1073" s="10">
        <f>IFERROR(VLOOKUP(A1073,'Reçete Altındakiler'!$A:$C,3,0),0)</f>
        <v>0</v>
      </c>
    </row>
    <row r="1074" spans="1:12" x14ac:dyDescent="0.25">
      <c r="A1074" s="8" t="s">
        <v>1029</v>
      </c>
      <c r="B1074" s="1">
        <v>2</v>
      </c>
      <c r="C1074" s="1">
        <v>39</v>
      </c>
      <c r="D1074" s="1">
        <v>1.5</v>
      </c>
      <c r="E1074" s="1">
        <v>58.5</v>
      </c>
      <c r="F1074" s="10">
        <f>IFERROR(VLOOKUP(A1074,'Sevinç 03.04.2023 1215'!$A:$F,5,0),0)</f>
        <v>0</v>
      </c>
      <c r="G1074" s="10">
        <f>IFERROR(VLOOKUP(A1074,'Sevinç 04.04.2023 0911'!$A:$D,4,0),0)</f>
        <v>0</v>
      </c>
      <c r="H1074" s="10">
        <f>IFERROR(VLOOKUP(A1074,'Onaya Sunulan Birim Fiyat'!$A:$C,3,0),0)</f>
        <v>1.5</v>
      </c>
      <c r="I1074" s="10">
        <f>IFERROR(VLOOKUP(A1074,'Eksik Birim Fiyat Satınalma'!$A:$E,5,0),0)</f>
        <v>0</v>
      </c>
      <c r="J1074" s="10">
        <f>IFERROR(VLOOKUP(A1074,'Eksik Birim Fiyat'!$A$2:$E$129,5,0),0)</f>
        <v>0</v>
      </c>
      <c r="K1074" s="10">
        <f>IFERROR(VLOOKUP(A1074,'Birim Fiyatı Olmayan Malzemeler'!$A$1:$C$128,3,0),0)</f>
        <v>0</v>
      </c>
      <c r="L1074" s="10">
        <f>IFERROR(VLOOKUP(A1074,'Reçete Altındakiler'!$A:$C,3,0),0)</f>
        <v>0</v>
      </c>
    </row>
    <row r="1075" spans="1:12" x14ac:dyDescent="0.25">
      <c r="A1075" s="8" t="s">
        <v>1220</v>
      </c>
      <c r="B1075" s="1">
        <v>2</v>
      </c>
      <c r="C1075" s="1">
        <v>82</v>
      </c>
      <c r="D1075" s="1">
        <v>1.36</v>
      </c>
      <c r="E1075" s="1">
        <v>111.52</v>
      </c>
      <c r="F1075" s="10">
        <f>IFERROR(VLOOKUP(A1075,'Sevinç 03.04.2023 1215'!$A:$F,5,0),0)</f>
        <v>0</v>
      </c>
      <c r="G1075" s="10">
        <f>IFERROR(VLOOKUP(A1075,'Sevinç 04.04.2023 0911'!$A:$D,4,0),0)</f>
        <v>0</v>
      </c>
      <c r="H1075" s="10">
        <f>IFERROR(VLOOKUP(A1075,'Onaya Sunulan Birim Fiyat'!$A:$C,3,0),0)</f>
        <v>1.36</v>
      </c>
      <c r="I1075" s="10">
        <f>IFERROR(VLOOKUP(A1075,'Eksik Birim Fiyat Satınalma'!$A:$E,5,0),0)</f>
        <v>0</v>
      </c>
      <c r="J1075" s="10">
        <f>IFERROR(VLOOKUP(A1075,'Eksik Birim Fiyat'!$A$2:$E$129,5,0),0)</f>
        <v>0</v>
      </c>
      <c r="K1075" s="10">
        <f>IFERROR(VLOOKUP(A1075,'Birim Fiyatı Olmayan Malzemeler'!$A$1:$C$128,3,0),0)</f>
        <v>0</v>
      </c>
      <c r="L1075" s="10">
        <f>IFERROR(VLOOKUP(A1075,'Reçete Altındakiler'!$A:$C,3,0),0)</f>
        <v>0</v>
      </c>
    </row>
    <row r="1076" spans="1:12" x14ac:dyDescent="0.25">
      <c r="A1076" s="8" t="s">
        <v>1295</v>
      </c>
      <c r="B1076" s="1">
        <v>2</v>
      </c>
      <c r="C1076" s="1">
        <v>103</v>
      </c>
      <c r="D1076" s="1">
        <v>1.35</v>
      </c>
      <c r="E1076" s="1">
        <v>139.05000000000001</v>
      </c>
      <c r="F1076" s="10">
        <f>IFERROR(VLOOKUP(A1076,'Sevinç 03.04.2023 1215'!$A:$F,5,0),0)</f>
        <v>0</v>
      </c>
      <c r="G1076" s="10">
        <f>IFERROR(VLOOKUP(A1076,'Sevinç 04.04.2023 0911'!$A:$D,4,0),0)</f>
        <v>0</v>
      </c>
      <c r="H1076" s="10">
        <f>IFERROR(VLOOKUP(A1076,'Onaya Sunulan Birim Fiyat'!$A:$C,3,0),0)</f>
        <v>1.35</v>
      </c>
      <c r="I1076" s="10">
        <f>IFERROR(VLOOKUP(A1076,'Eksik Birim Fiyat Satınalma'!$A:$E,5,0),0)</f>
        <v>0</v>
      </c>
      <c r="J1076" s="10">
        <f>IFERROR(VLOOKUP(A1076,'Eksik Birim Fiyat'!$A$2:$E$129,5,0),0)</f>
        <v>0</v>
      </c>
      <c r="K1076" s="10">
        <f>IFERROR(VLOOKUP(A1076,'Birim Fiyatı Olmayan Malzemeler'!$A$1:$C$128,3,0),0)</f>
        <v>0</v>
      </c>
      <c r="L1076" s="10">
        <f>IFERROR(VLOOKUP(A1076,'Reçete Altındakiler'!$A:$C,3,0),0)</f>
        <v>0</v>
      </c>
    </row>
    <row r="1077" spans="1:12" x14ac:dyDescent="0.25">
      <c r="A1077" s="8" t="s">
        <v>1296</v>
      </c>
      <c r="B1077" s="1">
        <v>2</v>
      </c>
      <c r="C1077" s="1">
        <v>87</v>
      </c>
      <c r="D1077" s="1">
        <v>1.35</v>
      </c>
      <c r="E1077" s="1">
        <v>117.45</v>
      </c>
      <c r="F1077" s="10">
        <f>IFERROR(VLOOKUP(A1077,'Sevinç 03.04.2023 1215'!$A:$F,5,0),0)</f>
        <v>0</v>
      </c>
      <c r="G1077" s="10">
        <f>IFERROR(VLOOKUP(A1077,'Sevinç 04.04.2023 0911'!$A:$D,4,0),0)</f>
        <v>0</v>
      </c>
      <c r="H1077" s="10">
        <f>IFERROR(VLOOKUP(A1077,'Onaya Sunulan Birim Fiyat'!$A:$C,3,0),0)</f>
        <v>1.35</v>
      </c>
      <c r="I1077" s="10">
        <f>IFERROR(VLOOKUP(A1077,'Eksik Birim Fiyat Satınalma'!$A:$E,5,0),0)</f>
        <v>0</v>
      </c>
      <c r="J1077" s="10">
        <f>IFERROR(VLOOKUP(A1077,'Eksik Birim Fiyat'!$A$2:$E$129,5,0),0)</f>
        <v>0</v>
      </c>
      <c r="K1077" s="10">
        <f>IFERROR(VLOOKUP(A1077,'Birim Fiyatı Olmayan Malzemeler'!$A$1:$C$128,3,0),0)</f>
        <v>0</v>
      </c>
      <c r="L1077" s="10">
        <f>IFERROR(VLOOKUP(A1077,'Reçete Altındakiler'!$A:$C,3,0),0)</f>
        <v>0</v>
      </c>
    </row>
    <row r="1078" spans="1:12" x14ac:dyDescent="0.25">
      <c r="A1078" s="8" t="s">
        <v>1030</v>
      </c>
      <c r="B1078" s="1">
        <v>2</v>
      </c>
      <c r="C1078" s="1">
        <v>9</v>
      </c>
      <c r="D1078" s="1">
        <v>0.82</v>
      </c>
      <c r="E1078" s="1">
        <v>7.38</v>
      </c>
      <c r="F1078" s="10">
        <f>IFERROR(VLOOKUP(A1078,'Sevinç 03.04.2023 1215'!$A:$F,5,0),0)</f>
        <v>0</v>
      </c>
      <c r="G1078" s="10">
        <f>IFERROR(VLOOKUP(A1078,'Sevinç 04.04.2023 0911'!$A:$D,4,0),0)</f>
        <v>0</v>
      </c>
      <c r="H1078" s="10">
        <f>IFERROR(VLOOKUP(A1078,'Onaya Sunulan Birim Fiyat'!$A:$C,3,0),0)</f>
        <v>0.82</v>
      </c>
      <c r="I1078" s="10">
        <f>IFERROR(VLOOKUP(A1078,'Eksik Birim Fiyat Satınalma'!$A:$E,5,0),0)</f>
        <v>0</v>
      </c>
      <c r="J1078" s="10">
        <f>IFERROR(VLOOKUP(A1078,'Eksik Birim Fiyat'!$A$2:$E$129,5,0),0)</f>
        <v>0</v>
      </c>
      <c r="K1078" s="10">
        <f>IFERROR(VLOOKUP(A1078,'Birim Fiyatı Olmayan Malzemeler'!$A$1:$C$128,3,0),0)</f>
        <v>0</v>
      </c>
      <c r="L1078" s="10">
        <f>IFERROR(VLOOKUP(A1078,'Reçete Altındakiler'!$A:$C,3,0),0)</f>
        <v>0</v>
      </c>
    </row>
    <row r="1079" spans="1:12" x14ac:dyDescent="0.25">
      <c r="A1079" s="8" t="s">
        <v>1030</v>
      </c>
      <c r="B1079" s="1">
        <v>1601</v>
      </c>
      <c r="C1079" s="1">
        <v>1</v>
      </c>
      <c r="D1079" s="1">
        <v>0.82</v>
      </c>
      <c r="E1079" s="1">
        <v>0.82</v>
      </c>
      <c r="F1079" s="10">
        <f>IFERROR(VLOOKUP(A1079,'Sevinç 03.04.2023 1215'!$A:$F,5,0),0)</f>
        <v>0</v>
      </c>
      <c r="G1079" s="10">
        <f>IFERROR(VLOOKUP(A1079,'Sevinç 04.04.2023 0911'!$A:$D,4,0),0)</f>
        <v>0</v>
      </c>
      <c r="H1079" s="10">
        <f>IFERROR(VLOOKUP(A1079,'Onaya Sunulan Birim Fiyat'!$A:$C,3,0),0)</f>
        <v>0.82</v>
      </c>
      <c r="I1079" s="10">
        <f>IFERROR(VLOOKUP(A1079,'Eksik Birim Fiyat Satınalma'!$A:$E,5,0),0)</f>
        <v>0</v>
      </c>
      <c r="J1079" s="10">
        <f>IFERROR(VLOOKUP(A1079,'Eksik Birim Fiyat'!$A$2:$E$129,5,0),0)</f>
        <v>0</v>
      </c>
      <c r="K1079" s="10">
        <f>IFERROR(VLOOKUP(A1079,'Birim Fiyatı Olmayan Malzemeler'!$A$1:$C$128,3,0),0)</f>
        <v>0</v>
      </c>
      <c r="L1079" s="10">
        <f>IFERROR(VLOOKUP(A1079,'Reçete Altındakiler'!$A:$C,3,0),0)</f>
        <v>0</v>
      </c>
    </row>
    <row r="1080" spans="1:12" x14ac:dyDescent="0.25">
      <c r="A1080" s="8" t="s">
        <v>304</v>
      </c>
      <c r="B1080" s="1">
        <v>2</v>
      </c>
      <c r="C1080" s="1">
        <v>53</v>
      </c>
      <c r="D1080" s="1">
        <v>1.35</v>
      </c>
      <c r="E1080" s="1">
        <v>71.55</v>
      </c>
      <c r="F1080" s="10">
        <f>IFERROR(VLOOKUP(A1080,'Sevinç 03.04.2023 1215'!$A:$F,5,0),0)</f>
        <v>0</v>
      </c>
      <c r="G1080" s="10">
        <f>IFERROR(VLOOKUP(A1080,'Sevinç 04.04.2023 0911'!$A:$D,4,0),0)</f>
        <v>0</v>
      </c>
      <c r="H1080" s="10">
        <f>IFERROR(VLOOKUP(A1080,'Onaya Sunulan Birim Fiyat'!$A:$C,3,0),0)</f>
        <v>1.35</v>
      </c>
      <c r="I1080" s="10">
        <f>IFERROR(VLOOKUP(A1080,'Eksik Birim Fiyat Satınalma'!$A:$E,5,0),0)</f>
        <v>0</v>
      </c>
      <c r="J1080" s="10">
        <f>IFERROR(VLOOKUP(A1080,'Eksik Birim Fiyat'!$A$2:$E$129,5,0),0)</f>
        <v>0</v>
      </c>
      <c r="K1080" s="10">
        <f>IFERROR(VLOOKUP(A1080,'Birim Fiyatı Olmayan Malzemeler'!$A$1:$C$128,3,0),0)</f>
        <v>0</v>
      </c>
      <c r="L1080" s="10">
        <f>IFERROR(VLOOKUP(A1080,'Reçete Altındakiler'!$A:$C,3,0),0)</f>
        <v>0</v>
      </c>
    </row>
    <row r="1081" spans="1:12" x14ac:dyDescent="0.25">
      <c r="A1081" s="8" t="s">
        <v>1031</v>
      </c>
      <c r="B1081" s="1">
        <v>2</v>
      </c>
      <c r="C1081" s="1">
        <v>44</v>
      </c>
      <c r="D1081" s="1">
        <v>0</v>
      </c>
      <c r="E1081" s="1">
        <v>0</v>
      </c>
      <c r="F1081" s="10">
        <f>IFERROR(VLOOKUP(A1081,'Sevinç 03.04.2023 1215'!$A:$F,5,0),0)</f>
        <v>0</v>
      </c>
      <c r="G1081" s="10">
        <f>IFERROR(VLOOKUP(A1081,'Sevinç 04.04.2023 0911'!$A:$D,4,0),0)</f>
        <v>0</v>
      </c>
      <c r="H1081" s="10">
        <f>IFERROR(VLOOKUP(A1081,'Onaya Sunulan Birim Fiyat'!$A:$C,3,0),0)</f>
        <v>0</v>
      </c>
      <c r="I1081" s="10">
        <f>IFERROR(VLOOKUP(A1081,'Eksik Birim Fiyat Satınalma'!$A:$E,5,0),0)</f>
        <v>0</v>
      </c>
      <c r="J1081" s="10" t="str">
        <f>IFERROR(VLOOKUP(A1081,'Eksik Birim Fiyat'!$A$2:$E$129,5,0),0)</f>
        <v>0 0</v>
      </c>
      <c r="K1081" s="10">
        <f>IFERROR(VLOOKUP(A1081,'Birim Fiyatı Olmayan Malzemeler'!$A$1:$C$128,3,0),0)</f>
        <v>0</v>
      </c>
      <c r="L1081" s="10">
        <f>IFERROR(VLOOKUP(A1081,'Reçete Altındakiler'!$A:$C,3,0),0)</f>
        <v>0</v>
      </c>
    </row>
    <row r="1082" spans="1:12" x14ac:dyDescent="0.25">
      <c r="A1082" s="8" t="s">
        <v>1377</v>
      </c>
      <c r="B1082" s="1">
        <v>2</v>
      </c>
      <c r="C1082" s="1">
        <v>45</v>
      </c>
      <c r="D1082" s="1">
        <v>0</v>
      </c>
      <c r="E1082" s="1">
        <v>0</v>
      </c>
      <c r="F1082" s="10">
        <f>IFERROR(VLOOKUP(A1082,'Sevinç 03.04.2023 1215'!$A:$F,5,0),0)</f>
        <v>0</v>
      </c>
      <c r="G1082" s="10">
        <f>IFERROR(VLOOKUP(A1082,'Sevinç 04.04.2023 0911'!$A:$D,4,0),0)</f>
        <v>0</v>
      </c>
      <c r="H1082" s="10">
        <f>IFERROR(VLOOKUP(A1082,'Onaya Sunulan Birim Fiyat'!$A:$C,3,0),0)</f>
        <v>0</v>
      </c>
      <c r="I1082" s="10">
        <f>IFERROR(VLOOKUP(A1082,'Eksik Birim Fiyat Satınalma'!$A:$E,5,0),0)</f>
        <v>0</v>
      </c>
      <c r="J1082" s="10" t="str">
        <f>IFERROR(VLOOKUP(A1082,'Eksik Birim Fiyat'!$A$2:$E$129,5,0),0)</f>
        <v>0 0</v>
      </c>
      <c r="K1082" s="10">
        <f>IFERROR(VLOOKUP(A1082,'Birim Fiyatı Olmayan Malzemeler'!$A$1:$C$128,3,0),0)</f>
        <v>0</v>
      </c>
      <c r="L1082" s="10">
        <f>IFERROR(VLOOKUP(A1082,'Reçete Altındakiler'!$A:$C,3,0),0)</f>
        <v>0</v>
      </c>
    </row>
    <row r="1083" spans="1:12" x14ac:dyDescent="0.25">
      <c r="A1083" s="8" t="s">
        <v>148</v>
      </c>
      <c r="B1083" s="1">
        <v>2</v>
      </c>
      <c r="C1083" s="1">
        <v>387</v>
      </c>
      <c r="D1083" s="1">
        <v>10.44</v>
      </c>
      <c r="E1083" s="1">
        <v>4040.28</v>
      </c>
      <c r="F1083" s="10">
        <f>IFERROR(VLOOKUP(A1083,'Sevinç 03.04.2023 1215'!$A:$F,5,0),0)</f>
        <v>0</v>
      </c>
      <c r="G1083" s="10">
        <f>IFERROR(VLOOKUP(A1083,'Sevinç 04.04.2023 0911'!$A:$D,4,0),0)</f>
        <v>0</v>
      </c>
      <c r="H1083" s="10">
        <f>IFERROR(VLOOKUP(A1083,'Onaya Sunulan Birim Fiyat'!$A:$C,3,0),0)</f>
        <v>10.44</v>
      </c>
      <c r="I1083" s="10">
        <f>IFERROR(VLOOKUP(A1083,'Eksik Birim Fiyat Satınalma'!$A:$E,5,0),0)</f>
        <v>0</v>
      </c>
      <c r="J1083" s="10">
        <f>IFERROR(VLOOKUP(A1083,'Eksik Birim Fiyat'!$A$2:$E$129,5,0),0)</f>
        <v>0</v>
      </c>
      <c r="K1083" s="10">
        <f>IFERROR(VLOOKUP(A1083,'Birim Fiyatı Olmayan Malzemeler'!$A$1:$C$128,3,0),0)</f>
        <v>0</v>
      </c>
      <c r="L1083" s="10">
        <f>IFERROR(VLOOKUP(A1083,'Reçete Altındakiler'!$A:$C,3,0),0)</f>
        <v>0</v>
      </c>
    </row>
    <row r="1084" spans="1:12" x14ac:dyDescent="0.25">
      <c r="A1084" s="8" t="s">
        <v>148</v>
      </c>
      <c r="B1084" s="1">
        <v>3</v>
      </c>
      <c r="C1084" s="1">
        <v>69</v>
      </c>
      <c r="D1084" s="1">
        <v>10.44</v>
      </c>
      <c r="E1084" s="1">
        <v>720.36</v>
      </c>
      <c r="F1084" s="10">
        <f>IFERROR(VLOOKUP(A1084,'Sevinç 03.04.2023 1215'!$A:$F,5,0),0)</f>
        <v>0</v>
      </c>
      <c r="G1084" s="10">
        <f>IFERROR(VLOOKUP(A1084,'Sevinç 04.04.2023 0911'!$A:$D,4,0),0)</f>
        <v>0</v>
      </c>
      <c r="H1084" s="10">
        <f>IFERROR(VLOOKUP(A1084,'Onaya Sunulan Birim Fiyat'!$A:$C,3,0),0)</f>
        <v>10.44</v>
      </c>
      <c r="I1084" s="10">
        <f>IFERROR(VLOOKUP(A1084,'Eksik Birim Fiyat Satınalma'!$A:$E,5,0),0)</f>
        <v>0</v>
      </c>
      <c r="J1084" s="10">
        <f>IFERROR(VLOOKUP(A1084,'Eksik Birim Fiyat'!$A$2:$E$129,5,0),0)</f>
        <v>0</v>
      </c>
      <c r="K1084" s="10">
        <f>IFERROR(VLOOKUP(A1084,'Birim Fiyatı Olmayan Malzemeler'!$A$1:$C$128,3,0),0)</f>
        <v>0</v>
      </c>
      <c r="L1084" s="10">
        <f>IFERROR(VLOOKUP(A1084,'Reçete Altındakiler'!$A:$C,3,0),0)</f>
        <v>0</v>
      </c>
    </row>
    <row r="1085" spans="1:12" x14ac:dyDescent="0.25">
      <c r="A1085" s="8" t="s">
        <v>305</v>
      </c>
      <c r="B1085" s="1">
        <v>2</v>
      </c>
      <c r="C1085" s="1">
        <v>300</v>
      </c>
      <c r="D1085" s="1">
        <v>7.5</v>
      </c>
      <c r="E1085" s="1">
        <v>2250</v>
      </c>
      <c r="F1085" s="10">
        <f>IFERROR(VLOOKUP(A1085,'Sevinç 03.04.2023 1215'!$A:$F,5,0),0)</f>
        <v>0</v>
      </c>
      <c r="G1085" s="10">
        <f>IFERROR(VLOOKUP(A1085,'Sevinç 04.04.2023 0911'!$A:$D,4,0),0)</f>
        <v>0</v>
      </c>
      <c r="H1085" s="10">
        <f>IFERROR(VLOOKUP(A1085,'Onaya Sunulan Birim Fiyat'!$A:$C,3,0),0)</f>
        <v>7.5</v>
      </c>
      <c r="I1085" s="10">
        <f>IFERROR(VLOOKUP(A1085,'Eksik Birim Fiyat Satınalma'!$A:$E,5,0),0)</f>
        <v>0</v>
      </c>
      <c r="J1085" s="10">
        <f>IFERROR(VLOOKUP(A1085,'Eksik Birim Fiyat'!$A$2:$E$129,5,0),0)</f>
        <v>0</v>
      </c>
      <c r="K1085" s="10">
        <f>IFERROR(VLOOKUP(A1085,'Birim Fiyatı Olmayan Malzemeler'!$A$1:$C$128,3,0),0)</f>
        <v>0</v>
      </c>
      <c r="L1085" s="10">
        <f>IFERROR(VLOOKUP(A1085,'Reçete Altındakiler'!$A:$C,3,0),0)</f>
        <v>0</v>
      </c>
    </row>
    <row r="1086" spans="1:12" x14ac:dyDescent="0.25">
      <c r="A1086" s="8" t="s">
        <v>305</v>
      </c>
      <c r="B1086" s="1">
        <v>3</v>
      </c>
      <c r="C1086" s="1">
        <v>154</v>
      </c>
      <c r="D1086" s="1">
        <v>7.5</v>
      </c>
      <c r="E1086" s="1">
        <v>1155</v>
      </c>
      <c r="F1086" s="10">
        <f>IFERROR(VLOOKUP(A1086,'Sevinç 03.04.2023 1215'!$A:$F,5,0),0)</f>
        <v>0</v>
      </c>
      <c r="G1086" s="10">
        <f>IFERROR(VLOOKUP(A1086,'Sevinç 04.04.2023 0911'!$A:$D,4,0),0)</f>
        <v>0</v>
      </c>
      <c r="H1086" s="10">
        <f>IFERROR(VLOOKUP(A1086,'Onaya Sunulan Birim Fiyat'!$A:$C,3,0),0)</f>
        <v>7.5</v>
      </c>
      <c r="I1086" s="10">
        <f>IFERROR(VLOOKUP(A1086,'Eksik Birim Fiyat Satınalma'!$A:$E,5,0),0)</f>
        <v>0</v>
      </c>
      <c r="J1086" s="10">
        <f>IFERROR(VLOOKUP(A1086,'Eksik Birim Fiyat'!$A$2:$E$129,5,0),0)</f>
        <v>0</v>
      </c>
      <c r="K1086" s="10">
        <f>IFERROR(VLOOKUP(A1086,'Birim Fiyatı Olmayan Malzemeler'!$A$1:$C$128,3,0),0)</f>
        <v>0</v>
      </c>
      <c r="L1086" s="10">
        <f>IFERROR(VLOOKUP(A1086,'Reçete Altındakiler'!$A:$C,3,0),0)</f>
        <v>0</v>
      </c>
    </row>
    <row r="1087" spans="1:12" x14ac:dyDescent="0.25">
      <c r="A1087" s="8" t="s">
        <v>1378</v>
      </c>
      <c r="B1087" s="1">
        <v>2</v>
      </c>
      <c r="C1087" s="1">
        <v>100</v>
      </c>
      <c r="D1087" s="1">
        <v>9.06</v>
      </c>
      <c r="E1087" s="1">
        <v>906</v>
      </c>
      <c r="F1087" s="10">
        <f>IFERROR(VLOOKUP(A1087,'Sevinç 03.04.2023 1215'!$A:$F,5,0),0)</f>
        <v>0</v>
      </c>
      <c r="G1087" s="10">
        <f>IFERROR(VLOOKUP(A1087,'Sevinç 04.04.2023 0911'!$A:$D,4,0),0)</f>
        <v>0</v>
      </c>
      <c r="H1087" s="10">
        <f>IFERROR(VLOOKUP(A1087,'Onaya Sunulan Birim Fiyat'!$A:$C,3,0),0)</f>
        <v>9.06</v>
      </c>
      <c r="I1087" s="10">
        <f>IFERROR(VLOOKUP(A1087,'Eksik Birim Fiyat Satınalma'!$A:$E,5,0),0)</f>
        <v>0</v>
      </c>
      <c r="J1087" s="10">
        <f>IFERROR(VLOOKUP(A1087,'Eksik Birim Fiyat'!$A$2:$E$129,5,0),0)</f>
        <v>0</v>
      </c>
      <c r="K1087" s="10">
        <f>IFERROR(VLOOKUP(A1087,'Birim Fiyatı Olmayan Malzemeler'!$A$1:$C$128,3,0),0)</f>
        <v>0</v>
      </c>
      <c r="L1087" s="10">
        <f>IFERROR(VLOOKUP(A1087,'Reçete Altındakiler'!$A:$C,3,0),0)</f>
        <v>0</v>
      </c>
    </row>
    <row r="1088" spans="1:12" x14ac:dyDescent="0.25">
      <c r="A1088" s="8" t="s">
        <v>149</v>
      </c>
      <c r="B1088" s="1">
        <v>2</v>
      </c>
      <c r="C1088" s="1">
        <v>196</v>
      </c>
      <c r="D1088" s="1">
        <v>3.09</v>
      </c>
      <c r="E1088" s="1">
        <v>605.64</v>
      </c>
      <c r="F1088" s="10">
        <f>IFERROR(VLOOKUP(A1088,'Sevinç 03.04.2023 1215'!$A:$F,5,0),0)</f>
        <v>0</v>
      </c>
      <c r="G1088" s="10">
        <f>IFERROR(VLOOKUP(A1088,'Sevinç 04.04.2023 0911'!$A:$D,4,0),0)</f>
        <v>0</v>
      </c>
      <c r="H1088" s="10">
        <f>IFERROR(VLOOKUP(A1088,'Onaya Sunulan Birim Fiyat'!$A:$C,3,0),0)</f>
        <v>3.09</v>
      </c>
      <c r="I1088" s="10">
        <f>IFERROR(VLOOKUP(A1088,'Eksik Birim Fiyat Satınalma'!$A:$E,5,0),0)</f>
        <v>0</v>
      </c>
      <c r="J1088" s="10">
        <f>IFERROR(VLOOKUP(A1088,'Eksik Birim Fiyat'!$A$2:$E$129,5,0),0)</f>
        <v>0</v>
      </c>
      <c r="K1088" s="10">
        <f>IFERROR(VLOOKUP(A1088,'Birim Fiyatı Olmayan Malzemeler'!$A$1:$C$128,3,0),0)</f>
        <v>0</v>
      </c>
      <c r="L1088" s="10">
        <f>IFERROR(VLOOKUP(A1088,'Reçete Altındakiler'!$A:$C,3,0),0)</f>
        <v>0</v>
      </c>
    </row>
    <row r="1089" spans="1:12" x14ac:dyDescent="0.25">
      <c r="A1089" s="8" t="s">
        <v>1032</v>
      </c>
      <c r="B1089" s="1">
        <v>2</v>
      </c>
      <c r="C1089" s="1">
        <v>2</v>
      </c>
      <c r="D1089" s="1">
        <v>2</v>
      </c>
      <c r="E1089" s="1">
        <v>4</v>
      </c>
      <c r="F1089" s="10">
        <f>IFERROR(VLOOKUP(A1089,'Sevinç 03.04.2023 1215'!$A:$F,5,0),0)</f>
        <v>0</v>
      </c>
      <c r="G1089" s="10">
        <f>IFERROR(VLOOKUP(A1089,'Sevinç 04.04.2023 0911'!$A:$D,4,0),0)</f>
        <v>0</v>
      </c>
      <c r="H1089" s="10">
        <f>IFERROR(VLOOKUP(A1089,'Onaya Sunulan Birim Fiyat'!$A:$C,3,0),0)</f>
        <v>2</v>
      </c>
      <c r="I1089" s="10">
        <f>IFERROR(VLOOKUP(A1089,'Eksik Birim Fiyat Satınalma'!$A:$E,5,0),0)</f>
        <v>0</v>
      </c>
      <c r="J1089" s="10">
        <f>IFERROR(VLOOKUP(A1089,'Eksik Birim Fiyat'!$A$2:$E$129,5,0),0)</f>
        <v>0</v>
      </c>
      <c r="K1089" s="10">
        <f>IFERROR(VLOOKUP(A1089,'Birim Fiyatı Olmayan Malzemeler'!$A$1:$C$128,3,0),0)</f>
        <v>0</v>
      </c>
      <c r="L1089" s="10">
        <f>IFERROR(VLOOKUP(A1089,'Reçete Altındakiler'!$A:$C,3,0),0)</f>
        <v>0</v>
      </c>
    </row>
    <row r="1090" spans="1:12" x14ac:dyDescent="0.25">
      <c r="A1090" s="8" t="s">
        <v>1032</v>
      </c>
      <c r="B1090" s="1">
        <v>3</v>
      </c>
      <c r="C1090" s="1">
        <v>10</v>
      </c>
      <c r="D1090" s="1">
        <v>2</v>
      </c>
      <c r="E1090" s="1">
        <v>20</v>
      </c>
      <c r="F1090" s="10">
        <f>IFERROR(VLOOKUP(A1090,'Sevinç 03.04.2023 1215'!$A:$F,5,0),0)</f>
        <v>0</v>
      </c>
      <c r="G1090" s="10">
        <f>IFERROR(VLOOKUP(A1090,'Sevinç 04.04.2023 0911'!$A:$D,4,0),0)</f>
        <v>0</v>
      </c>
      <c r="H1090" s="10">
        <f>IFERROR(VLOOKUP(A1090,'Onaya Sunulan Birim Fiyat'!$A:$C,3,0),0)</f>
        <v>2</v>
      </c>
      <c r="I1090" s="10">
        <f>IFERROR(VLOOKUP(A1090,'Eksik Birim Fiyat Satınalma'!$A:$E,5,0),0)</f>
        <v>0</v>
      </c>
      <c r="J1090" s="10">
        <f>IFERROR(VLOOKUP(A1090,'Eksik Birim Fiyat'!$A$2:$E$129,5,0),0)</f>
        <v>0</v>
      </c>
      <c r="K1090" s="10">
        <f>IFERROR(VLOOKUP(A1090,'Birim Fiyatı Olmayan Malzemeler'!$A$1:$C$128,3,0),0)</f>
        <v>0</v>
      </c>
      <c r="L1090" s="10">
        <f>IFERROR(VLOOKUP(A1090,'Reçete Altındakiler'!$A:$C,3,0),0)</f>
        <v>0</v>
      </c>
    </row>
    <row r="1091" spans="1:12" x14ac:dyDescent="0.25">
      <c r="A1091" s="8" t="s">
        <v>150</v>
      </c>
      <c r="B1091" s="1">
        <v>2</v>
      </c>
      <c r="C1091" s="1">
        <v>2</v>
      </c>
      <c r="D1091" s="1">
        <v>2</v>
      </c>
      <c r="E1091" s="1">
        <v>4</v>
      </c>
      <c r="F1091" s="10">
        <f>IFERROR(VLOOKUP(A1091,'Sevinç 03.04.2023 1215'!$A:$F,5,0),0)</f>
        <v>0</v>
      </c>
      <c r="G1091" s="10">
        <f>IFERROR(VLOOKUP(A1091,'Sevinç 04.04.2023 0911'!$A:$D,4,0),0)</f>
        <v>0</v>
      </c>
      <c r="H1091" s="10">
        <f>IFERROR(VLOOKUP(A1091,'Onaya Sunulan Birim Fiyat'!$A:$C,3,0),0)</f>
        <v>2</v>
      </c>
      <c r="I1091" s="10">
        <f>IFERROR(VLOOKUP(A1091,'Eksik Birim Fiyat Satınalma'!$A:$E,5,0),0)</f>
        <v>0</v>
      </c>
      <c r="J1091" s="10">
        <f>IFERROR(VLOOKUP(A1091,'Eksik Birim Fiyat'!$A$2:$E$129,5,0),0)</f>
        <v>0</v>
      </c>
      <c r="K1091" s="10">
        <f>IFERROR(VLOOKUP(A1091,'Birim Fiyatı Olmayan Malzemeler'!$A$1:$C$128,3,0),0)</f>
        <v>0</v>
      </c>
      <c r="L1091" s="10">
        <f>IFERROR(VLOOKUP(A1091,'Reçete Altındakiler'!$A:$C,3,0),0)</f>
        <v>0</v>
      </c>
    </row>
    <row r="1092" spans="1:12" x14ac:dyDescent="0.25">
      <c r="A1092" s="8" t="s">
        <v>150</v>
      </c>
      <c r="B1092" s="1">
        <v>3</v>
      </c>
      <c r="C1092" s="1">
        <v>10</v>
      </c>
      <c r="D1092" s="1">
        <v>2</v>
      </c>
      <c r="E1092" s="1">
        <v>20</v>
      </c>
      <c r="F1092" s="10">
        <f>IFERROR(VLOOKUP(A1092,'Sevinç 03.04.2023 1215'!$A:$F,5,0),0)</f>
        <v>0</v>
      </c>
      <c r="G1092" s="10">
        <f>IFERROR(VLOOKUP(A1092,'Sevinç 04.04.2023 0911'!$A:$D,4,0),0)</f>
        <v>0</v>
      </c>
      <c r="H1092" s="10">
        <f>IFERROR(VLOOKUP(A1092,'Onaya Sunulan Birim Fiyat'!$A:$C,3,0),0)</f>
        <v>2</v>
      </c>
      <c r="I1092" s="10">
        <f>IFERROR(VLOOKUP(A1092,'Eksik Birim Fiyat Satınalma'!$A:$E,5,0),0)</f>
        <v>0</v>
      </c>
      <c r="J1092" s="10">
        <f>IFERROR(VLOOKUP(A1092,'Eksik Birim Fiyat'!$A$2:$E$129,5,0),0)</f>
        <v>0</v>
      </c>
      <c r="K1092" s="10">
        <f>IFERROR(VLOOKUP(A1092,'Birim Fiyatı Olmayan Malzemeler'!$A$1:$C$128,3,0),0)</f>
        <v>0</v>
      </c>
      <c r="L1092" s="10">
        <f>IFERROR(VLOOKUP(A1092,'Reçete Altındakiler'!$A:$C,3,0),0)</f>
        <v>0</v>
      </c>
    </row>
    <row r="1093" spans="1:12" x14ac:dyDescent="0.25">
      <c r="A1093" s="8" t="s">
        <v>1379</v>
      </c>
      <c r="B1093" s="1">
        <v>2</v>
      </c>
      <c r="C1093" s="1">
        <v>4</v>
      </c>
      <c r="D1093" s="1">
        <v>1.25</v>
      </c>
      <c r="E1093" s="1">
        <v>5</v>
      </c>
      <c r="F1093" s="10">
        <f>IFERROR(VLOOKUP(A1093,'Sevinç 03.04.2023 1215'!$A:$F,5,0),0)</f>
        <v>0</v>
      </c>
      <c r="G1093" s="10">
        <f>IFERROR(VLOOKUP(A1093,'Sevinç 04.04.2023 0911'!$A:$D,4,0),0)</f>
        <v>0</v>
      </c>
      <c r="H1093" s="10">
        <f>IFERROR(VLOOKUP(A1093,'Onaya Sunulan Birim Fiyat'!$A:$C,3,0),0)</f>
        <v>1.25</v>
      </c>
      <c r="I1093" s="10">
        <f>IFERROR(VLOOKUP(A1093,'Eksik Birim Fiyat Satınalma'!$A:$E,5,0),0)</f>
        <v>0</v>
      </c>
      <c r="J1093" s="10">
        <f>IFERROR(VLOOKUP(A1093,'Eksik Birim Fiyat'!$A$2:$E$129,5,0),0)</f>
        <v>0</v>
      </c>
      <c r="K1093" s="10">
        <f>IFERROR(VLOOKUP(A1093,'Birim Fiyatı Olmayan Malzemeler'!$A$1:$C$128,3,0),0)</f>
        <v>0</v>
      </c>
      <c r="L1093" s="10">
        <f>IFERROR(VLOOKUP(A1093,'Reçete Altındakiler'!$A:$C,3,0),0)</f>
        <v>0</v>
      </c>
    </row>
    <row r="1094" spans="1:12" x14ac:dyDescent="0.25">
      <c r="A1094" s="8" t="s">
        <v>1033</v>
      </c>
      <c r="B1094" s="1">
        <v>2</v>
      </c>
      <c r="C1094" s="1">
        <v>4</v>
      </c>
      <c r="D1094" s="1">
        <v>1.1499999999999999</v>
      </c>
      <c r="E1094" s="1">
        <v>4.5999999999999996</v>
      </c>
      <c r="F1094" s="10">
        <f>IFERROR(VLOOKUP(A1094,'Sevinç 03.04.2023 1215'!$A:$F,5,0),0)</f>
        <v>0</v>
      </c>
      <c r="G1094" s="10">
        <f>IFERROR(VLOOKUP(A1094,'Sevinç 04.04.2023 0911'!$A:$D,4,0),0)</f>
        <v>0</v>
      </c>
      <c r="H1094" s="10">
        <f>IFERROR(VLOOKUP(A1094,'Onaya Sunulan Birim Fiyat'!$A:$C,3,0),0)</f>
        <v>1.1499999999999999</v>
      </c>
      <c r="I1094" s="10">
        <f>IFERROR(VLOOKUP(A1094,'Eksik Birim Fiyat Satınalma'!$A:$E,5,0),0)</f>
        <v>0</v>
      </c>
      <c r="J1094" s="10">
        <f>IFERROR(VLOOKUP(A1094,'Eksik Birim Fiyat'!$A$2:$E$129,5,0),0)</f>
        <v>0</v>
      </c>
      <c r="K1094" s="10">
        <f>IFERROR(VLOOKUP(A1094,'Birim Fiyatı Olmayan Malzemeler'!$A$1:$C$128,3,0),0)</f>
        <v>0</v>
      </c>
      <c r="L1094" s="10">
        <f>IFERROR(VLOOKUP(A1094,'Reçete Altındakiler'!$A:$C,3,0),0)</f>
        <v>0</v>
      </c>
    </row>
    <row r="1095" spans="1:12" x14ac:dyDescent="0.25">
      <c r="A1095" s="8" t="s">
        <v>1380</v>
      </c>
      <c r="B1095" s="1">
        <v>2</v>
      </c>
      <c r="C1095" s="1">
        <v>47</v>
      </c>
      <c r="D1095" s="1">
        <v>2.52</v>
      </c>
      <c r="E1095" s="1">
        <v>118.44</v>
      </c>
      <c r="F1095" s="10">
        <f>IFERROR(VLOOKUP(A1095,'Sevinç 03.04.2023 1215'!$A:$F,5,0),0)</f>
        <v>0</v>
      </c>
      <c r="G1095" s="10">
        <f>IFERROR(VLOOKUP(A1095,'Sevinç 04.04.2023 0911'!$A:$D,4,0),0)</f>
        <v>0</v>
      </c>
      <c r="H1095" s="10">
        <f>IFERROR(VLOOKUP(A1095,'Onaya Sunulan Birim Fiyat'!$A:$C,3,0),0)</f>
        <v>2.52</v>
      </c>
      <c r="I1095" s="10">
        <f>IFERROR(VLOOKUP(A1095,'Eksik Birim Fiyat Satınalma'!$A:$E,5,0),0)</f>
        <v>0</v>
      </c>
      <c r="J1095" s="10">
        <f>IFERROR(VLOOKUP(A1095,'Eksik Birim Fiyat'!$A$2:$E$129,5,0),0)</f>
        <v>0</v>
      </c>
      <c r="K1095" s="10">
        <f>IFERROR(VLOOKUP(A1095,'Birim Fiyatı Olmayan Malzemeler'!$A$1:$C$128,3,0),0)</f>
        <v>0</v>
      </c>
      <c r="L1095" s="10">
        <f>IFERROR(VLOOKUP(A1095,'Reçete Altındakiler'!$A:$C,3,0),0)</f>
        <v>0</v>
      </c>
    </row>
    <row r="1096" spans="1:12" x14ac:dyDescent="0.25">
      <c r="A1096" s="8" t="s">
        <v>1221</v>
      </c>
      <c r="B1096" s="1">
        <v>2</v>
      </c>
      <c r="C1096" s="1">
        <v>44</v>
      </c>
      <c r="D1096" s="1">
        <v>2.52</v>
      </c>
      <c r="E1096" s="1">
        <v>110.88</v>
      </c>
      <c r="F1096" s="10">
        <f>IFERROR(VLOOKUP(A1096,'Sevinç 03.04.2023 1215'!$A:$F,5,0),0)</f>
        <v>0</v>
      </c>
      <c r="G1096" s="10">
        <f>IFERROR(VLOOKUP(A1096,'Sevinç 04.04.2023 0911'!$A:$D,4,0),0)</f>
        <v>0</v>
      </c>
      <c r="H1096" s="10">
        <f>IFERROR(VLOOKUP(A1096,'Onaya Sunulan Birim Fiyat'!$A:$C,3,0),0)</f>
        <v>2.52</v>
      </c>
      <c r="I1096" s="10">
        <f>IFERROR(VLOOKUP(A1096,'Eksik Birim Fiyat Satınalma'!$A:$E,5,0),0)</f>
        <v>0</v>
      </c>
      <c r="J1096" s="10">
        <f>IFERROR(VLOOKUP(A1096,'Eksik Birim Fiyat'!$A$2:$E$129,5,0),0)</f>
        <v>0</v>
      </c>
      <c r="K1096" s="10">
        <f>IFERROR(VLOOKUP(A1096,'Birim Fiyatı Olmayan Malzemeler'!$A$1:$C$128,3,0),0)</f>
        <v>0</v>
      </c>
      <c r="L1096" s="10">
        <f>IFERROR(VLOOKUP(A1096,'Reçete Altındakiler'!$A:$C,3,0),0)</f>
        <v>0</v>
      </c>
    </row>
    <row r="1097" spans="1:12" x14ac:dyDescent="0.25">
      <c r="A1097" s="8" t="s">
        <v>151</v>
      </c>
      <c r="B1097" s="1">
        <v>2</v>
      </c>
      <c r="C1097" s="1">
        <v>386</v>
      </c>
      <c r="D1097" s="1">
        <v>1.7</v>
      </c>
      <c r="E1097" s="1">
        <v>656.2</v>
      </c>
      <c r="F1097" s="10">
        <f>IFERROR(VLOOKUP(A1097,'Sevinç 03.04.2023 1215'!$A:$F,5,0),0)</f>
        <v>0</v>
      </c>
      <c r="G1097" s="10">
        <f>IFERROR(VLOOKUP(A1097,'Sevinç 04.04.2023 0911'!$A:$D,4,0),0)</f>
        <v>0</v>
      </c>
      <c r="H1097" s="10">
        <f>IFERROR(VLOOKUP(A1097,'Onaya Sunulan Birim Fiyat'!$A:$C,3,0),0)</f>
        <v>1.7</v>
      </c>
      <c r="I1097" s="10">
        <f>IFERROR(VLOOKUP(A1097,'Eksik Birim Fiyat Satınalma'!$A:$E,5,0),0)</f>
        <v>0</v>
      </c>
      <c r="J1097" s="10">
        <f>IFERROR(VLOOKUP(A1097,'Eksik Birim Fiyat'!$A$2:$E$129,5,0),0)</f>
        <v>0</v>
      </c>
      <c r="K1097" s="10">
        <f>IFERROR(VLOOKUP(A1097,'Birim Fiyatı Olmayan Malzemeler'!$A$1:$C$128,3,0),0)</f>
        <v>0</v>
      </c>
      <c r="L1097" s="10">
        <f>IFERROR(VLOOKUP(A1097,'Reçete Altındakiler'!$A:$C,3,0),0)</f>
        <v>0</v>
      </c>
    </row>
    <row r="1098" spans="1:12" x14ac:dyDescent="0.25">
      <c r="A1098" s="8" t="s">
        <v>1034</v>
      </c>
      <c r="B1098" s="1">
        <v>2</v>
      </c>
      <c r="C1098" s="1">
        <v>1978</v>
      </c>
      <c r="D1098" s="1">
        <v>35.200000000000003</v>
      </c>
      <c r="E1098" s="1">
        <v>69625.600000000006</v>
      </c>
      <c r="F1098" s="10">
        <f>IFERROR(VLOOKUP(A1098,'Sevinç 03.04.2023 1215'!$A:$F,5,0),0)</f>
        <v>0</v>
      </c>
      <c r="G1098" s="10">
        <f>IFERROR(VLOOKUP(A1098,'Sevinç 04.04.2023 0911'!$A:$D,4,0),0)</f>
        <v>0</v>
      </c>
      <c r="H1098" s="10">
        <f>IFERROR(VLOOKUP(A1098,'Onaya Sunulan Birim Fiyat'!$A:$C,3,0),0)</f>
        <v>35.200000000000003</v>
      </c>
      <c r="I1098" s="10">
        <f>IFERROR(VLOOKUP(A1098,'Eksik Birim Fiyat Satınalma'!$A:$E,5,0),0)</f>
        <v>0</v>
      </c>
      <c r="J1098" s="10">
        <f>IFERROR(VLOOKUP(A1098,'Eksik Birim Fiyat'!$A$2:$E$129,5,0),0)</f>
        <v>0</v>
      </c>
      <c r="K1098" s="10">
        <f>IFERROR(VLOOKUP(A1098,'Birim Fiyatı Olmayan Malzemeler'!$A$1:$C$128,3,0),0)</f>
        <v>0</v>
      </c>
      <c r="L1098" s="10">
        <f>IFERROR(VLOOKUP(A1098,'Reçete Altındakiler'!$A:$C,3,0),0)</f>
        <v>0</v>
      </c>
    </row>
    <row r="1099" spans="1:12" x14ac:dyDescent="0.25">
      <c r="A1099" s="8" t="s">
        <v>1034</v>
      </c>
      <c r="B1099" s="1">
        <v>3</v>
      </c>
      <c r="C1099" s="1">
        <v>51</v>
      </c>
      <c r="D1099" s="1">
        <v>35.200000000000003</v>
      </c>
      <c r="E1099" s="1">
        <v>1795.2</v>
      </c>
      <c r="F1099" s="10">
        <f>IFERROR(VLOOKUP(A1099,'Sevinç 03.04.2023 1215'!$A:$F,5,0),0)</f>
        <v>0</v>
      </c>
      <c r="G1099" s="10">
        <f>IFERROR(VLOOKUP(A1099,'Sevinç 04.04.2023 0911'!$A:$D,4,0),0)</f>
        <v>0</v>
      </c>
      <c r="H1099" s="10">
        <f>IFERROR(VLOOKUP(A1099,'Onaya Sunulan Birim Fiyat'!$A:$C,3,0),0)</f>
        <v>35.200000000000003</v>
      </c>
      <c r="I1099" s="10">
        <f>IFERROR(VLOOKUP(A1099,'Eksik Birim Fiyat Satınalma'!$A:$E,5,0),0)</f>
        <v>0</v>
      </c>
      <c r="J1099" s="10">
        <f>IFERROR(VLOOKUP(A1099,'Eksik Birim Fiyat'!$A$2:$E$129,5,0),0)</f>
        <v>0</v>
      </c>
      <c r="K1099" s="10">
        <f>IFERROR(VLOOKUP(A1099,'Birim Fiyatı Olmayan Malzemeler'!$A$1:$C$128,3,0),0)</f>
        <v>0</v>
      </c>
      <c r="L1099" s="10">
        <f>IFERROR(VLOOKUP(A1099,'Reçete Altındakiler'!$A:$C,3,0),0)</f>
        <v>0</v>
      </c>
    </row>
    <row r="1100" spans="1:12" x14ac:dyDescent="0.25">
      <c r="A1100" s="8" t="s">
        <v>1034</v>
      </c>
      <c r="B1100" s="1">
        <v>1601</v>
      </c>
      <c r="C1100" s="1">
        <v>10</v>
      </c>
      <c r="D1100" s="1">
        <v>35.200000000000003</v>
      </c>
      <c r="E1100" s="1">
        <v>352</v>
      </c>
      <c r="F1100" s="10">
        <f>IFERROR(VLOOKUP(A1100,'Sevinç 03.04.2023 1215'!$A:$F,5,0),0)</f>
        <v>0</v>
      </c>
      <c r="G1100" s="10">
        <f>IFERROR(VLOOKUP(A1100,'Sevinç 04.04.2023 0911'!$A:$D,4,0),0)</f>
        <v>0</v>
      </c>
      <c r="H1100" s="10">
        <f>IFERROR(VLOOKUP(A1100,'Onaya Sunulan Birim Fiyat'!$A:$C,3,0),0)</f>
        <v>35.200000000000003</v>
      </c>
      <c r="I1100" s="10">
        <f>IFERROR(VLOOKUP(A1100,'Eksik Birim Fiyat Satınalma'!$A:$E,5,0),0)</f>
        <v>0</v>
      </c>
      <c r="J1100" s="10">
        <f>IFERROR(VLOOKUP(A1100,'Eksik Birim Fiyat'!$A$2:$E$129,5,0),0)</f>
        <v>0</v>
      </c>
      <c r="K1100" s="10">
        <f>IFERROR(VLOOKUP(A1100,'Birim Fiyatı Olmayan Malzemeler'!$A$1:$C$128,3,0),0)</f>
        <v>0</v>
      </c>
      <c r="L1100" s="10">
        <f>IFERROR(VLOOKUP(A1100,'Reçete Altındakiler'!$A:$C,3,0),0)</f>
        <v>0</v>
      </c>
    </row>
    <row r="1101" spans="1:12" x14ac:dyDescent="0.25">
      <c r="A1101" s="8" t="s">
        <v>1381</v>
      </c>
      <c r="B1101" s="1">
        <v>2</v>
      </c>
      <c r="C1101" s="1">
        <v>1500</v>
      </c>
      <c r="D1101" s="1">
        <v>0.11</v>
      </c>
      <c r="E1101" s="1">
        <v>165</v>
      </c>
      <c r="F1101" s="10">
        <f>IFERROR(VLOOKUP(A1101,'Sevinç 03.04.2023 1215'!$A:$F,5,0),0)</f>
        <v>0</v>
      </c>
      <c r="G1101" s="10">
        <f>IFERROR(VLOOKUP(A1101,'Sevinç 04.04.2023 0911'!$A:$D,4,0),0)</f>
        <v>0</v>
      </c>
      <c r="H1101" s="10">
        <f>IFERROR(VLOOKUP(A1101,'Onaya Sunulan Birim Fiyat'!$A:$C,3,0),0)</f>
        <v>0.11</v>
      </c>
      <c r="I1101" s="10">
        <f>IFERROR(VLOOKUP(A1101,'Eksik Birim Fiyat Satınalma'!$A:$E,5,0),0)</f>
        <v>0</v>
      </c>
      <c r="J1101" s="10">
        <f>IFERROR(VLOOKUP(A1101,'Eksik Birim Fiyat'!$A$2:$E$129,5,0),0)</f>
        <v>0</v>
      </c>
      <c r="K1101" s="10">
        <f>IFERROR(VLOOKUP(A1101,'Birim Fiyatı Olmayan Malzemeler'!$A$1:$C$128,3,0),0)</f>
        <v>0</v>
      </c>
      <c r="L1101" s="10">
        <f>IFERROR(VLOOKUP(A1101,'Reçete Altındakiler'!$A:$C,3,0),0)</f>
        <v>0</v>
      </c>
    </row>
    <row r="1102" spans="1:12" x14ac:dyDescent="0.25">
      <c r="A1102" s="8" t="s">
        <v>1381</v>
      </c>
      <c r="B1102" s="1">
        <v>3</v>
      </c>
      <c r="C1102" s="1">
        <v>541</v>
      </c>
      <c r="D1102" s="1">
        <v>0.11</v>
      </c>
      <c r="E1102" s="1">
        <v>59.51</v>
      </c>
      <c r="F1102" s="10">
        <f>IFERROR(VLOOKUP(A1102,'Sevinç 03.04.2023 1215'!$A:$F,5,0),0)</f>
        <v>0</v>
      </c>
      <c r="G1102" s="10">
        <f>IFERROR(VLOOKUP(A1102,'Sevinç 04.04.2023 0911'!$A:$D,4,0),0)</f>
        <v>0</v>
      </c>
      <c r="H1102" s="10">
        <f>IFERROR(VLOOKUP(A1102,'Onaya Sunulan Birim Fiyat'!$A:$C,3,0),0)</f>
        <v>0.11</v>
      </c>
      <c r="I1102" s="10">
        <f>IFERROR(VLOOKUP(A1102,'Eksik Birim Fiyat Satınalma'!$A:$E,5,0),0)</f>
        <v>0</v>
      </c>
      <c r="J1102" s="10">
        <f>IFERROR(VLOOKUP(A1102,'Eksik Birim Fiyat'!$A$2:$E$129,5,0),0)</f>
        <v>0</v>
      </c>
      <c r="K1102" s="10">
        <f>IFERROR(VLOOKUP(A1102,'Birim Fiyatı Olmayan Malzemeler'!$A$1:$C$128,3,0),0)</f>
        <v>0</v>
      </c>
      <c r="L1102" s="10">
        <f>IFERROR(VLOOKUP(A1102,'Reçete Altındakiler'!$A:$C,3,0),0)</f>
        <v>0</v>
      </c>
    </row>
    <row r="1103" spans="1:12" x14ac:dyDescent="0.25">
      <c r="A1103" s="8" t="s">
        <v>152</v>
      </c>
      <c r="B1103" s="1">
        <v>2</v>
      </c>
      <c r="C1103" s="1">
        <v>1500</v>
      </c>
      <c r="D1103" s="1">
        <v>0.12</v>
      </c>
      <c r="E1103" s="1">
        <v>180</v>
      </c>
      <c r="F1103" s="10">
        <f>IFERROR(VLOOKUP(A1103,'Sevinç 03.04.2023 1215'!$A:$F,5,0),0)</f>
        <v>0</v>
      </c>
      <c r="G1103" s="10">
        <f>IFERROR(VLOOKUP(A1103,'Sevinç 04.04.2023 0911'!$A:$D,4,0),0)</f>
        <v>0</v>
      </c>
      <c r="H1103" s="10">
        <f>IFERROR(VLOOKUP(A1103,'Onaya Sunulan Birim Fiyat'!$A:$C,3,0),0)</f>
        <v>0.12</v>
      </c>
      <c r="I1103" s="10">
        <f>IFERROR(VLOOKUP(A1103,'Eksik Birim Fiyat Satınalma'!$A:$E,5,0),0)</f>
        <v>0</v>
      </c>
      <c r="J1103" s="10">
        <f>IFERROR(VLOOKUP(A1103,'Eksik Birim Fiyat'!$A$2:$E$129,5,0),0)</f>
        <v>0</v>
      </c>
      <c r="K1103" s="10">
        <f>IFERROR(VLOOKUP(A1103,'Birim Fiyatı Olmayan Malzemeler'!$A$1:$C$128,3,0),0)</f>
        <v>0</v>
      </c>
      <c r="L1103" s="10">
        <f>IFERROR(VLOOKUP(A1103,'Reçete Altındakiler'!$A:$C,3,0),0)</f>
        <v>0</v>
      </c>
    </row>
    <row r="1104" spans="1:12" x14ac:dyDescent="0.25">
      <c r="A1104" s="8" t="s">
        <v>152</v>
      </c>
      <c r="B1104" s="1">
        <v>3</v>
      </c>
      <c r="C1104" s="1">
        <v>1044</v>
      </c>
      <c r="D1104" s="1">
        <v>0.12</v>
      </c>
      <c r="E1104" s="1">
        <v>125.28</v>
      </c>
      <c r="F1104" s="10">
        <f>IFERROR(VLOOKUP(A1104,'Sevinç 03.04.2023 1215'!$A:$F,5,0),0)</f>
        <v>0</v>
      </c>
      <c r="G1104" s="10">
        <f>IFERROR(VLOOKUP(A1104,'Sevinç 04.04.2023 0911'!$A:$D,4,0),0)</f>
        <v>0</v>
      </c>
      <c r="H1104" s="10">
        <f>IFERROR(VLOOKUP(A1104,'Onaya Sunulan Birim Fiyat'!$A:$C,3,0),0)</f>
        <v>0.12</v>
      </c>
      <c r="I1104" s="10">
        <f>IFERROR(VLOOKUP(A1104,'Eksik Birim Fiyat Satınalma'!$A:$E,5,0),0)</f>
        <v>0</v>
      </c>
      <c r="J1104" s="10">
        <f>IFERROR(VLOOKUP(A1104,'Eksik Birim Fiyat'!$A$2:$E$129,5,0),0)</f>
        <v>0</v>
      </c>
      <c r="K1104" s="10">
        <f>IFERROR(VLOOKUP(A1104,'Birim Fiyatı Olmayan Malzemeler'!$A$1:$C$128,3,0),0)</f>
        <v>0</v>
      </c>
      <c r="L1104" s="10">
        <f>IFERROR(VLOOKUP(A1104,'Reçete Altındakiler'!$A:$C,3,0),0)</f>
        <v>0</v>
      </c>
    </row>
    <row r="1105" spans="1:12" x14ac:dyDescent="0.25">
      <c r="A1105" s="8" t="s">
        <v>1222</v>
      </c>
      <c r="B1105" s="1">
        <v>6</v>
      </c>
      <c r="C1105" s="1">
        <v>30</v>
      </c>
      <c r="D1105" s="1">
        <v>32.33</v>
      </c>
      <c r="E1105" s="1">
        <v>969.9</v>
      </c>
      <c r="F1105" s="10">
        <f>IFERROR(VLOOKUP(A1105,'Sevinç 03.04.2023 1215'!$A:$F,5,0),0)</f>
        <v>0</v>
      </c>
      <c r="G1105" s="10">
        <f>IFERROR(VLOOKUP(A1105,'Sevinç 04.04.2023 0911'!$A:$D,4,0),0)</f>
        <v>0</v>
      </c>
      <c r="H1105" s="10">
        <f>IFERROR(VLOOKUP(A1105,'Onaya Sunulan Birim Fiyat'!$A:$C,3,0),0)</f>
        <v>32.33</v>
      </c>
      <c r="I1105" s="10">
        <f>IFERROR(VLOOKUP(A1105,'Eksik Birim Fiyat Satınalma'!$A:$E,5,0),0)</f>
        <v>0</v>
      </c>
      <c r="J1105" s="10">
        <f>IFERROR(VLOOKUP(A1105,'Eksik Birim Fiyat'!$A$2:$E$129,5,0),0)</f>
        <v>0</v>
      </c>
      <c r="K1105" s="10">
        <f>IFERROR(VLOOKUP(A1105,'Birim Fiyatı Olmayan Malzemeler'!$A$1:$C$128,3,0),0)</f>
        <v>0</v>
      </c>
      <c r="L1105" s="10">
        <f>IFERROR(VLOOKUP(A1105,'Reçete Altındakiler'!$A:$C,3,0),0)</f>
        <v>0</v>
      </c>
    </row>
    <row r="1106" spans="1:12" x14ac:dyDescent="0.25">
      <c r="A1106" s="8" t="s">
        <v>1382</v>
      </c>
      <c r="B1106" s="1">
        <v>6</v>
      </c>
      <c r="C1106" s="1">
        <v>6</v>
      </c>
      <c r="D1106" s="1">
        <v>131.81</v>
      </c>
      <c r="E1106" s="1">
        <v>790.86</v>
      </c>
      <c r="F1106" s="10">
        <f>IFERROR(VLOOKUP(A1106,'Sevinç 03.04.2023 1215'!$A:$F,5,0),0)</f>
        <v>0</v>
      </c>
      <c r="G1106" s="10">
        <f>IFERROR(VLOOKUP(A1106,'Sevinç 04.04.2023 0911'!$A:$D,4,0),0)</f>
        <v>0</v>
      </c>
      <c r="H1106" s="10">
        <f>IFERROR(VLOOKUP(A1106,'Onaya Sunulan Birim Fiyat'!$A:$C,3,0),0)</f>
        <v>131.81</v>
      </c>
      <c r="I1106" s="10">
        <f>IFERROR(VLOOKUP(A1106,'Eksik Birim Fiyat Satınalma'!$A:$E,5,0),0)</f>
        <v>0</v>
      </c>
      <c r="J1106" s="10">
        <f>IFERROR(VLOOKUP(A1106,'Eksik Birim Fiyat'!$A$2:$E$129,5,0),0)</f>
        <v>0</v>
      </c>
      <c r="K1106" s="10">
        <f>IFERROR(VLOOKUP(A1106,'Birim Fiyatı Olmayan Malzemeler'!$A$1:$C$128,3,0),0)</f>
        <v>0</v>
      </c>
      <c r="L1106" s="10">
        <f>IFERROR(VLOOKUP(A1106,'Reçete Altındakiler'!$A:$C,3,0),0)</f>
        <v>0</v>
      </c>
    </row>
    <row r="1107" spans="1:12" x14ac:dyDescent="0.25">
      <c r="A1107" s="8" t="s">
        <v>2391</v>
      </c>
      <c r="B1107" s="1">
        <v>6</v>
      </c>
      <c r="C1107" s="1">
        <v>51</v>
      </c>
      <c r="D1107" s="1">
        <v>35.06</v>
      </c>
      <c r="E1107" s="1">
        <v>1788.06</v>
      </c>
      <c r="F1107" s="10">
        <f>IFERROR(VLOOKUP(A1107,'Sevinç 03.04.2023 1215'!$A:$F,5,0),0)</f>
        <v>0</v>
      </c>
      <c r="G1107" s="10">
        <f>IFERROR(VLOOKUP(A1107,'Sevinç 04.04.2023 0911'!$A:$D,4,0),0)</f>
        <v>0</v>
      </c>
      <c r="H1107" s="10">
        <f>IFERROR(VLOOKUP(A1107,'Onaya Sunulan Birim Fiyat'!$A:$C,3,0),0)</f>
        <v>35.06</v>
      </c>
      <c r="I1107" s="10">
        <f>IFERROR(VLOOKUP(A1107,'Eksik Birim Fiyat Satınalma'!$A:$E,5,0),0)</f>
        <v>0</v>
      </c>
      <c r="J1107" s="10">
        <f>IFERROR(VLOOKUP(A1107,'Eksik Birim Fiyat'!$A$2:$E$129,5,0),0)</f>
        <v>0</v>
      </c>
      <c r="K1107" s="10">
        <f>IFERROR(VLOOKUP(A1107,'Birim Fiyatı Olmayan Malzemeler'!$A$1:$C$128,3,0),0)</f>
        <v>0</v>
      </c>
      <c r="L1107" s="10">
        <f>IFERROR(VLOOKUP(A1107,'Reçete Altındakiler'!$A:$C,3,0),0)</f>
        <v>0</v>
      </c>
    </row>
    <row r="1108" spans="1:12" x14ac:dyDescent="0.25">
      <c r="A1108" s="8" t="s">
        <v>1297</v>
      </c>
      <c r="B1108" s="1">
        <v>6</v>
      </c>
      <c r="C1108" s="1">
        <v>248</v>
      </c>
      <c r="D1108" s="1">
        <v>73.88</v>
      </c>
      <c r="E1108" s="1">
        <v>18322.240000000002</v>
      </c>
      <c r="F1108" s="10">
        <f>IFERROR(VLOOKUP(A1108,'Sevinç 03.04.2023 1215'!$A:$F,5,0),0)</f>
        <v>0</v>
      </c>
      <c r="G1108" s="10">
        <f>IFERROR(VLOOKUP(A1108,'Sevinç 04.04.2023 0911'!$A:$D,4,0),0)</f>
        <v>0</v>
      </c>
      <c r="H1108" s="10">
        <f>IFERROR(VLOOKUP(A1108,'Onaya Sunulan Birim Fiyat'!$A:$C,3,0),0)</f>
        <v>73.88</v>
      </c>
      <c r="I1108" s="10">
        <f>IFERROR(VLOOKUP(A1108,'Eksik Birim Fiyat Satınalma'!$A:$E,5,0),0)</f>
        <v>0</v>
      </c>
      <c r="J1108" s="10">
        <f>IFERROR(VLOOKUP(A1108,'Eksik Birim Fiyat'!$A$2:$E$129,5,0),0)</f>
        <v>0</v>
      </c>
      <c r="K1108" s="10">
        <f>IFERROR(VLOOKUP(A1108,'Birim Fiyatı Olmayan Malzemeler'!$A$1:$C$128,3,0),0)</f>
        <v>0</v>
      </c>
      <c r="L1108" s="10">
        <f>IFERROR(VLOOKUP(A1108,'Reçete Altındakiler'!$A:$C,3,0),0)</f>
        <v>0</v>
      </c>
    </row>
    <row r="1109" spans="1:12" x14ac:dyDescent="0.25">
      <c r="A1109" s="8" t="s">
        <v>1383</v>
      </c>
      <c r="B1109" s="1">
        <v>6</v>
      </c>
      <c r="C1109" s="1">
        <v>4</v>
      </c>
      <c r="D1109" s="1">
        <v>64.849999999999994</v>
      </c>
      <c r="E1109" s="1">
        <v>259.39999999999998</v>
      </c>
      <c r="F1109" s="10">
        <f>IFERROR(VLOOKUP(A1109,'Sevinç 03.04.2023 1215'!$A:$F,5,0),0)</f>
        <v>0</v>
      </c>
      <c r="G1109" s="10">
        <f>IFERROR(VLOOKUP(A1109,'Sevinç 04.04.2023 0911'!$A:$D,4,0),0)</f>
        <v>0</v>
      </c>
      <c r="H1109" s="10">
        <f>IFERROR(VLOOKUP(A1109,'Onaya Sunulan Birim Fiyat'!$A:$C,3,0),0)</f>
        <v>64.849999999999994</v>
      </c>
      <c r="I1109" s="10">
        <f>IFERROR(VLOOKUP(A1109,'Eksik Birim Fiyat Satınalma'!$A:$E,5,0),0)</f>
        <v>0</v>
      </c>
      <c r="J1109" s="10">
        <f>IFERROR(VLOOKUP(A1109,'Eksik Birim Fiyat'!$A$2:$E$129,5,0),0)</f>
        <v>0</v>
      </c>
      <c r="K1109" s="10">
        <f>IFERROR(VLOOKUP(A1109,'Birim Fiyatı Olmayan Malzemeler'!$A$1:$C$128,3,0),0)</f>
        <v>0</v>
      </c>
      <c r="L1109" s="10">
        <f>IFERROR(VLOOKUP(A1109,'Reçete Altındakiler'!$A:$C,3,0),0)</f>
        <v>0</v>
      </c>
    </row>
    <row r="1110" spans="1:12" x14ac:dyDescent="0.25">
      <c r="A1110" s="8" t="s">
        <v>1298</v>
      </c>
      <c r="B1110" s="1">
        <v>6</v>
      </c>
      <c r="C1110" s="1">
        <v>68</v>
      </c>
      <c r="D1110" s="1">
        <v>75.69</v>
      </c>
      <c r="E1110" s="1">
        <v>5146.92</v>
      </c>
      <c r="F1110" s="10">
        <f>IFERROR(VLOOKUP(A1110,'Sevinç 03.04.2023 1215'!$A:$F,5,0),0)</f>
        <v>0</v>
      </c>
      <c r="G1110" s="10">
        <f>IFERROR(VLOOKUP(A1110,'Sevinç 04.04.2023 0911'!$A:$D,4,0),0)</f>
        <v>0</v>
      </c>
      <c r="H1110" s="10">
        <f>IFERROR(VLOOKUP(A1110,'Onaya Sunulan Birim Fiyat'!$A:$C,3,0),0)</f>
        <v>75.69</v>
      </c>
      <c r="I1110" s="10">
        <f>IFERROR(VLOOKUP(A1110,'Eksik Birim Fiyat Satınalma'!$A:$E,5,0),0)</f>
        <v>0</v>
      </c>
      <c r="J1110" s="10">
        <f>IFERROR(VLOOKUP(A1110,'Eksik Birim Fiyat'!$A$2:$E$129,5,0),0)</f>
        <v>0</v>
      </c>
      <c r="K1110" s="10">
        <f>IFERROR(VLOOKUP(A1110,'Birim Fiyatı Olmayan Malzemeler'!$A$1:$C$128,3,0),0)</f>
        <v>0</v>
      </c>
      <c r="L1110" s="10">
        <f>IFERROR(VLOOKUP(A1110,'Reçete Altındakiler'!$A:$C,3,0),0)</f>
        <v>0</v>
      </c>
    </row>
    <row r="1111" spans="1:12" x14ac:dyDescent="0.25">
      <c r="A1111" s="8" t="s">
        <v>1223</v>
      </c>
      <c r="B1111" s="1">
        <v>6</v>
      </c>
      <c r="C1111" s="1">
        <v>4</v>
      </c>
      <c r="D1111" s="1">
        <v>0</v>
      </c>
      <c r="E1111" s="1">
        <v>0</v>
      </c>
      <c r="F1111" s="10">
        <f>IFERROR(VLOOKUP(A1111,'Sevinç 03.04.2023 1215'!$A:$F,5,0),0)</f>
        <v>0</v>
      </c>
      <c r="G1111" s="10">
        <f>IFERROR(VLOOKUP(A1111,'Sevinç 04.04.2023 0911'!$A:$D,4,0),0)</f>
        <v>0</v>
      </c>
      <c r="H1111" s="10">
        <f>IFERROR(VLOOKUP(A1111,'Onaya Sunulan Birim Fiyat'!$A:$C,3,0),0)</f>
        <v>0</v>
      </c>
      <c r="I1111" s="10">
        <f>IFERROR(VLOOKUP(A1111,'Eksik Birim Fiyat Satınalma'!$A:$E,5,0),0)</f>
        <v>0</v>
      </c>
      <c r="J1111" s="10" t="str">
        <f>IFERROR(VLOOKUP(A1111,'Eksik Birim Fiyat'!$A$2:$E$129,5,0),0)</f>
        <v>0 0</v>
      </c>
      <c r="K1111" s="10">
        <f>IFERROR(VLOOKUP(A1111,'Birim Fiyatı Olmayan Malzemeler'!$A$1:$C$128,3,0),0)</f>
        <v>0</v>
      </c>
      <c r="L1111" s="10">
        <f>IFERROR(VLOOKUP(A1111,'Reçete Altındakiler'!$A:$C,3,0),0)</f>
        <v>0</v>
      </c>
    </row>
    <row r="1112" spans="1:12" x14ac:dyDescent="0.25">
      <c r="A1112" s="8" t="s">
        <v>306</v>
      </c>
      <c r="B1112" s="1">
        <v>6</v>
      </c>
      <c r="C1112" s="1">
        <v>41</v>
      </c>
      <c r="D1112" s="1">
        <v>126.1</v>
      </c>
      <c r="E1112" s="1">
        <v>5170.1000000000004</v>
      </c>
      <c r="F1112" s="10">
        <f>IFERROR(VLOOKUP(A1112,'Sevinç 03.04.2023 1215'!$A:$F,5,0),0)</f>
        <v>0</v>
      </c>
      <c r="G1112" s="10">
        <f>IFERROR(VLOOKUP(A1112,'Sevinç 04.04.2023 0911'!$A:$D,4,0),0)</f>
        <v>0</v>
      </c>
      <c r="H1112" s="10">
        <f>IFERROR(VLOOKUP(A1112,'Onaya Sunulan Birim Fiyat'!$A:$C,3,0),0)</f>
        <v>126.1</v>
      </c>
      <c r="I1112" s="10">
        <f>IFERROR(VLOOKUP(A1112,'Eksik Birim Fiyat Satınalma'!$A:$E,5,0),0)</f>
        <v>0</v>
      </c>
      <c r="J1112" s="10">
        <f>IFERROR(VLOOKUP(A1112,'Eksik Birim Fiyat'!$A$2:$E$129,5,0),0)</f>
        <v>0</v>
      </c>
      <c r="K1112" s="10">
        <f>IFERROR(VLOOKUP(A1112,'Birim Fiyatı Olmayan Malzemeler'!$A$1:$C$128,3,0),0)</f>
        <v>0</v>
      </c>
      <c r="L1112" s="10">
        <f>IFERROR(VLOOKUP(A1112,'Reçete Altındakiler'!$A:$C,3,0),0)</f>
        <v>0</v>
      </c>
    </row>
    <row r="1113" spans="1:12" x14ac:dyDescent="0.25">
      <c r="A1113" s="8" t="s">
        <v>1299</v>
      </c>
      <c r="B1113" s="1">
        <v>6</v>
      </c>
      <c r="C1113" s="1">
        <v>88</v>
      </c>
      <c r="D1113" s="1">
        <v>198.4</v>
      </c>
      <c r="E1113" s="1">
        <v>17459.2</v>
      </c>
      <c r="F1113" s="10">
        <f>IFERROR(VLOOKUP(A1113,'Sevinç 03.04.2023 1215'!$A:$F,5,0),0)</f>
        <v>0</v>
      </c>
      <c r="G1113" s="10">
        <f>IFERROR(VLOOKUP(A1113,'Sevinç 04.04.2023 0911'!$A:$D,4,0),0)</f>
        <v>0</v>
      </c>
      <c r="H1113" s="10">
        <f>IFERROR(VLOOKUP(A1113,'Onaya Sunulan Birim Fiyat'!$A:$C,3,0),0)</f>
        <v>198.4</v>
      </c>
      <c r="I1113" s="10">
        <f>IFERROR(VLOOKUP(A1113,'Eksik Birim Fiyat Satınalma'!$A:$E,5,0),0)</f>
        <v>0</v>
      </c>
      <c r="J1113" s="10">
        <f>IFERROR(VLOOKUP(A1113,'Eksik Birim Fiyat'!$A$2:$E$129,5,0),0)</f>
        <v>0</v>
      </c>
      <c r="K1113" s="10">
        <f>IFERROR(VLOOKUP(A1113,'Birim Fiyatı Olmayan Malzemeler'!$A$1:$C$128,3,0),0)</f>
        <v>0</v>
      </c>
      <c r="L1113" s="10">
        <f>IFERROR(VLOOKUP(A1113,'Reçete Altındakiler'!$A:$C,3,0),0)</f>
        <v>0</v>
      </c>
    </row>
    <row r="1114" spans="1:12" x14ac:dyDescent="0.25">
      <c r="A1114" s="8" t="s">
        <v>1436</v>
      </c>
      <c r="B1114" s="1">
        <v>6</v>
      </c>
      <c r="C1114" s="1">
        <v>6</v>
      </c>
      <c r="D1114" s="1">
        <v>128.88999999999999</v>
      </c>
      <c r="E1114" s="1">
        <v>773.34</v>
      </c>
      <c r="F1114" s="10">
        <f>IFERROR(VLOOKUP(A1114,'Sevinç 03.04.2023 1215'!$A:$F,5,0),0)</f>
        <v>0</v>
      </c>
      <c r="G1114" s="10">
        <f>IFERROR(VLOOKUP(A1114,'Sevinç 04.04.2023 0911'!$A:$D,4,0),0)</f>
        <v>0</v>
      </c>
      <c r="H1114" s="10">
        <f>IFERROR(VLOOKUP(A1114,'Onaya Sunulan Birim Fiyat'!$A:$C,3,0),0)</f>
        <v>128.88999999999999</v>
      </c>
      <c r="I1114" s="10">
        <f>IFERROR(VLOOKUP(A1114,'Eksik Birim Fiyat Satınalma'!$A:$E,5,0),0)</f>
        <v>0</v>
      </c>
      <c r="J1114" s="10">
        <f>IFERROR(VLOOKUP(A1114,'Eksik Birim Fiyat'!$A$2:$E$129,5,0),0)</f>
        <v>0</v>
      </c>
      <c r="K1114" s="10">
        <f>IFERROR(VLOOKUP(A1114,'Birim Fiyatı Olmayan Malzemeler'!$A$1:$C$128,3,0),0)</f>
        <v>0</v>
      </c>
      <c r="L1114" s="10">
        <f>IFERROR(VLOOKUP(A1114,'Reçete Altındakiler'!$A:$C,3,0),0)</f>
        <v>0</v>
      </c>
    </row>
    <row r="1115" spans="1:12" x14ac:dyDescent="0.25">
      <c r="A1115" s="8" t="s">
        <v>1035</v>
      </c>
      <c r="B1115" s="1">
        <v>2</v>
      </c>
      <c r="C1115" s="1">
        <v>4</v>
      </c>
      <c r="D1115" s="1">
        <v>71.77</v>
      </c>
      <c r="E1115" s="1">
        <v>287.08</v>
      </c>
      <c r="F1115" s="10">
        <f>IFERROR(VLOOKUP(A1115,'Sevinç 03.04.2023 1215'!$A:$F,5,0),0)</f>
        <v>0</v>
      </c>
      <c r="G1115" s="10">
        <f>IFERROR(VLOOKUP(A1115,'Sevinç 04.04.2023 0911'!$A:$D,4,0),0)</f>
        <v>0</v>
      </c>
      <c r="H1115" s="10">
        <f>IFERROR(VLOOKUP(A1115,'Onaya Sunulan Birim Fiyat'!$A:$C,3,0),0)</f>
        <v>71.77</v>
      </c>
      <c r="I1115" s="10">
        <f>IFERROR(VLOOKUP(A1115,'Eksik Birim Fiyat Satınalma'!$A:$E,5,0),0)</f>
        <v>0</v>
      </c>
      <c r="J1115" s="10">
        <f>IFERROR(VLOOKUP(A1115,'Eksik Birim Fiyat'!$A$2:$E$129,5,0),0)</f>
        <v>0</v>
      </c>
      <c r="K1115" s="10">
        <f>IFERROR(VLOOKUP(A1115,'Birim Fiyatı Olmayan Malzemeler'!$A$1:$C$128,3,0),0)</f>
        <v>0</v>
      </c>
      <c r="L1115" s="10">
        <f>IFERROR(VLOOKUP(A1115,'Reçete Altındakiler'!$A:$C,3,0),0)</f>
        <v>0</v>
      </c>
    </row>
    <row r="1116" spans="1:12" x14ac:dyDescent="0.25">
      <c r="A1116" s="8" t="s">
        <v>2392</v>
      </c>
      <c r="B1116" s="1">
        <v>6</v>
      </c>
      <c r="C1116" s="1">
        <v>8</v>
      </c>
      <c r="D1116" s="1">
        <v>86.24</v>
      </c>
      <c r="E1116" s="1">
        <v>689.92</v>
      </c>
      <c r="F1116" s="10">
        <f>IFERROR(VLOOKUP(A1116,'Sevinç 03.04.2023 1215'!$A:$F,5,0),0)</f>
        <v>0</v>
      </c>
      <c r="G1116" s="10">
        <f>IFERROR(VLOOKUP(A1116,'Sevinç 04.04.2023 0911'!$A:$D,4,0),0)</f>
        <v>0</v>
      </c>
      <c r="H1116" s="10">
        <f>IFERROR(VLOOKUP(A1116,'Onaya Sunulan Birim Fiyat'!$A:$C,3,0),0)</f>
        <v>86.24</v>
      </c>
      <c r="I1116" s="10">
        <f>IFERROR(VLOOKUP(A1116,'Eksik Birim Fiyat Satınalma'!$A:$E,5,0),0)</f>
        <v>0</v>
      </c>
      <c r="J1116" s="10">
        <f>IFERROR(VLOOKUP(A1116,'Eksik Birim Fiyat'!$A$2:$E$129,5,0),0)</f>
        <v>0</v>
      </c>
      <c r="K1116" s="10">
        <f>IFERROR(VLOOKUP(A1116,'Birim Fiyatı Olmayan Malzemeler'!$A$1:$C$128,3,0),0)</f>
        <v>0</v>
      </c>
      <c r="L1116" s="10">
        <f>IFERROR(VLOOKUP(A1116,'Reçete Altındakiler'!$A:$C,3,0),0)</f>
        <v>0</v>
      </c>
    </row>
    <row r="1117" spans="1:12" x14ac:dyDescent="0.25">
      <c r="A1117" s="8" t="s">
        <v>1036</v>
      </c>
      <c r="B1117" s="1">
        <v>6</v>
      </c>
      <c r="C1117" s="1">
        <v>1</v>
      </c>
      <c r="D1117" s="1">
        <v>82.59</v>
      </c>
      <c r="E1117" s="1">
        <v>82.59</v>
      </c>
      <c r="F1117" s="10">
        <f>IFERROR(VLOOKUP(A1117,'Sevinç 03.04.2023 1215'!$A:$F,5,0),0)</f>
        <v>0</v>
      </c>
      <c r="G1117" s="10">
        <f>IFERROR(VLOOKUP(A1117,'Sevinç 04.04.2023 0911'!$A:$D,4,0),0)</f>
        <v>0</v>
      </c>
      <c r="H1117" s="10">
        <f>IFERROR(VLOOKUP(A1117,'Onaya Sunulan Birim Fiyat'!$A:$C,3,0),0)</f>
        <v>82.59</v>
      </c>
      <c r="I1117" s="10">
        <f>IFERROR(VLOOKUP(A1117,'Eksik Birim Fiyat Satınalma'!$A:$E,5,0),0)</f>
        <v>0</v>
      </c>
      <c r="J1117" s="10">
        <f>IFERROR(VLOOKUP(A1117,'Eksik Birim Fiyat'!$A$2:$E$129,5,0),0)</f>
        <v>0</v>
      </c>
      <c r="K1117" s="10">
        <f>IFERROR(VLOOKUP(A1117,'Birim Fiyatı Olmayan Malzemeler'!$A$1:$C$128,3,0),0)</f>
        <v>0</v>
      </c>
      <c r="L1117" s="10">
        <f>IFERROR(VLOOKUP(A1117,'Reçete Altındakiler'!$A:$C,3,0),0)</f>
        <v>0</v>
      </c>
    </row>
    <row r="1118" spans="1:12" x14ac:dyDescent="0.25">
      <c r="A1118" s="8" t="s">
        <v>1224</v>
      </c>
      <c r="B1118" s="1">
        <v>6</v>
      </c>
      <c r="C1118" s="1">
        <v>22</v>
      </c>
      <c r="D1118" s="1">
        <v>81.78</v>
      </c>
      <c r="E1118" s="1">
        <v>1799.16</v>
      </c>
      <c r="F1118" s="10">
        <f>IFERROR(VLOOKUP(A1118,'Sevinç 03.04.2023 1215'!$A:$F,5,0),0)</f>
        <v>0</v>
      </c>
      <c r="G1118" s="10">
        <f>IFERROR(VLOOKUP(A1118,'Sevinç 04.04.2023 0911'!$A:$D,4,0),0)</f>
        <v>0</v>
      </c>
      <c r="H1118" s="10">
        <f>IFERROR(VLOOKUP(A1118,'Onaya Sunulan Birim Fiyat'!$A:$C,3,0),0)</f>
        <v>81.78</v>
      </c>
      <c r="I1118" s="10">
        <f>IFERROR(VLOOKUP(A1118,'Eksik Birim Fiyat Satınalma'!$A:$E,5,0),0)</f>
        <v>0</v>
      </c>
      <c r="J1118" s="10">
        <f>IFERROR(VLOOKUP(A1118,'Eksik Birim Fiyat'!$A$2:$E$129,5,0),0)</f>
        <v>0</v>
      </c>
      <c r="K1118" s="10">
        <f>IFERROR(VLOOKUP(A1118,'Birim Fiyatı Olmayan Malzemeler'!$A$1:$C$128,3,0),0)</f>
        <v>0</v>
      </c>
      <c r="L1118" s="10">
        <f>IFERROR(VLOOKUP(A1118,'Reçete Altındakiler'!$A:$C,3,0),0)</f>
        <v>0</v>
      </c>
    </row>
    <row r="1119" spans="1:12" x14ac:dyDescent="0.25">
      <c r="A1119" s="8" t="s">
        <v>1224</v>
      </c>
      <c r="B1119" s="1">
        <v>9</v>
      </c>
      <c r="C1119" s="1">
        <v>3</v>
      </c>
      <c r="D1119" s="1">
        <v>81.78</v>
      </c>
      <c r="E1119" s="1">
        <v>245.34</v>
      </c>
      <c r="F1119" s="10">
        <f>IFERROR(VLOOKUP(A1119,'Sevinç 03.04.2023 1215'!$A:$F,5,0),0)</f>
        <v>0</v>
      </c>
      <c r="G1119" s="10">
        <f>IFERROR(VLOOKUP(A1119,'Sevinç 04.04.2023 0911'!$A:$D,4,0),0)</f>
        <v>0</v>
      </c>
      <c r="H1119" s="10">
        <f>IFERROR(VLOOKUP(A1119,'Onaya Sunulan Birim Fiyat'!$A:$C,3,0),0)</f>
        <v>81.78</v>
      </c>
      <c r="I1119" s="10">
        <f>IFERROR(VLOOKUP(A1119,'Eksik Birim Fiyat Satınalma'!$A:$E,5,0),0)</f>
        <v>0</v>
      </c>
      <c r="J1119" s="10">
        <f>IFERROR(VLOOKUP(A1119,'Eksik Birim Fiyat'!$A$2:$E$129,5,0),0)</f>
        <v>0</v>
      </c>
      <c r="K1119" s="10">
        <f>IFERROR(VLOOKUP(A1119,'Birim Fiyatı Olmayan Malzemeler'!$A$1:$C$128,3,0),0)</f>
        <v>0</v>
      </c>
      <c r="L1119" s="10">
        <f>IFERROR(VLOOKUP(A1119,'Reçete Altındakiler'!$A:$C,3,0),0)</f>
        <v>0</v>
      </c>
    </row>
    <row r="1120" spans="1:12" x14ac:dyDescent="0.25">
      <c r="A1120" s="8" t="s">
        <v>1224</v>
      </c>
      <c r="B1120" s="1">
        <v>1601</v>
      </c>
      <c r="C1120" s="1">
        <v>1</v>
      </c>
      <c r="D1120" s="1">
        <v>81.78</v>
      </c>
      <c r="E1120" s="1">
        <v>81.78</v>
      </c>
      <c r="F1120" s="10">
        <f>IFERROR(VLOOKUP(A1120,'Sevinç 03.04.2023 1215'!$A:$F,5,0),0)</f>
        <v>0</v>
      </c>
      <c r="G1120" s="10">
        <f>IFERROR(VLOOKUP(A1120,'Sevinç 04.04.2023 0911'!$A:$D,4,0),0)</f>
        <v>0</v>
      </c>
      <c r="H1120" s="10">
        <f>IFERROR(VLOOKUP(A1120,'Onaya Sunulan Birim Fiyat'!$A:$C,3,0),0)</f>
        <v>81.78</v>
      </c>
      <c r="I1120" s="10">
        <f>IFERROR(VLOOKUP(A1120,'Eksik Birim Fiyat Satınalma'!$A:$E,5,0),0)</f>
        <v>0</v>
      </c>
      <c r="J1120" s="10">
        <f>IFERROR(VLOOKUP(A1120,'Eksik Birim Fiyat'!$A$2:$E$129,5,0),0)</f>
        <v>0</v>
      </c>
      <c r="K1120" s="10">
        <f>IFERROR(VLOOKUP(A1120,'Birim Fiyatı Olmayan Malzemeler'!$A$1:$C$128,3,0),0)</f>
        <v>0</v>
      </c>
      <c r="L1120" s="10">
        <f>IFERROR(VLOOKUP(A1120,'Reçete Altındakiler'!$A:$C,3,0),0)</f>
        <v>0</v>
      </c>
    </row>
    <row r="1121" spans="1:12" x14ac:dyDescent="0.25">
      <c r="A1121" s="8" t="s">
        <v>1037</v>
      </c>
      <c r="B1121" s="1">
        <v>6</v>
      </c>
      <c r="C1121" s="1">
        <v>77</v>
      </c>
      <c r="D1121" s="1">
        <v>171.90170000000001</v>
      </c>
      <c r="E1121" s="1">
        <v>13236.430899999999</v>
      </c>
      <c r="F1121" s="10">
        <f>IFERROR(VLOOKUP(A1121,'Sevinç 03.04.2023 1215'!$A:$F,5,0),0)</f>
        <v>0</v>
      </c>
      <c r="G1121" s="10">
        <f>IFERROR(VLOOKUP(A1121,'Sevinç 04.04.2023 0911'!$A:$D,4,0),0)</f>
        <v>0</v>
      </c>
      <c r="H1121" s="10">
        <f>IFERROR(VLOOKUP(A1121,'Onaya Sunulan Birim Fiyat'!$A:$C,3,0),0)</f>
        <v>171.90170000000001</v>
      </c>
      <c r="I1121" s="10">
        <f>IFERROR(VLOOKUP(A1121,'Eksik Birim Fiyat Satınalma'!$A:$E,5,0),0)</f>
        <v>0</v>
      </c>
      <c r="J1121" s="10">
        <f>IFERROR(VLOOKUP(A1121,'Eksik Birim Fiyat'!$A$2:$E$129,5,0),0)</f>
        <v>0</v>
      </c>
      <c r="K1121" s="10">
        <f>IFERROR(VLOOKUP(A1121,'Birim Fiyatı Olmayan Malzemeler'!$A$1:$C$128,3,0),0)</f>
        <v>0</v>
      </c>
      <c r="L1121" s="10">
        <f>IFERROR(VLOOKUP(A1121,'Reçete Altındakiler'!$A:$C,3,0),0)</f>
        <v>0</v>
      </c>
    </row>
    <row r="1122" spans="1:12" x14ac:dyDescent="0.25">
      <c r="A1122" s="8" t="s">
        <v>1037</v>
      </c>
      <c r="B1122" s="1">
        <v>9</v>
      </c>
      <c r="C1122" s="1">
        <v>116</v>
      </c>
      <c r="D1122" s="1">
        <v>171.90170000000001</v>
      </c>
      <c r="E1122" s="1">
        <v>19940.5972</v>
      </c>
      <c r="F1122" s="10">
        <f>IFERROR(VLOOKUP(A1122,'Sevinç 03.04.2023 1215'!$A:$F,5,0),0)</f>
        <v>0</v>
      </c>
      <c r="G1122" s="10">
        <f>IFERROR(VLOOKUP(A1122,'Sevinç 04.04.2023 0911'!$A:$D,4,0),0)</f>
        <v>0</v>
      </c>
      <c r="H1122" s="10">
        <f>IFERROR(VLOOKUP(A1122,'Onaya Sunulan Birim Fiyat'!$A:$C,3,0),0)</f>
        <v>171.90170000000001</v>
      </c>
      <c r="I1122" s="10">
        <f>IFERROR(VLOOKUP(A1122,'Eksik Birim Fiyat Satınalma'!$A:$E,5,0),0)</f>
        <v>0</v>
      </c>
      <c r="J1122" s="10">
        <f>IFERROR(VLOOKUP(A1122,'Eksik Birim Fiyat'!$A$2:$E$129,5,0),0)</f>
        <v>0</v>
      </c>
      <c r="K1122" s="10">
        <f>IFERROR(VLOOKUP(A1122,'Birim Fiyatı Olmayan Malzemeler'!$A$1:$C$128,3,0),0)</f>
        <v>0</v>
      </c>
      <c r="L1122" s="10">
        <f>IFERROR(VLOOKUP(A1122,'Reçete Altındakiler'!$A:$C,3,0),0)</f>
        <v>0</v>
      </c>
    </row>
    <row r="1123" spans="1:12" x14ac:dyDescent="0.25">
      <c r="A1123" s="8" t="s">
        <v>1037</v>
      </c>
      <c r="B1123" s="1">
        <v>1601</v>
      </c>
      <c r="C1123" s="1">
        <v>1</v>
      </c>
      <c r="D1123" s="1">
        <v>171.90170000000001</v>
      </c>
      <c r="E1123" s="1">
        <v>171.90170000000001</v>
      </c>
      <c r="F1123" s="10">
        <f>IFERROR(VLOOKUP(A1123,'Sevinç 03.04.2023 1215'!$A:$F,5,0),0)</f>
        <v>0</v>
      </c>
      <c r="G1123" s="10">
        <f>IFERROR(VLOOKUP(A1123,'Sevinç 04.04.2023 0911'!$A:$D,4,0),0)</f>
        <v>0</v>
      </c>
      <c r="H1123" s="10">
        <f>IFERROR(VLOOKUP(A1123,'Onaya Sunulan Birim Fiyat'!$A:$C,3,0),0)</f>
        <v>171.90170000000001</v>
      </c>
      <c r="I1123" s="10">
        <f>IFERROR(VLOOKUP(A1123,'Eksik Birim Fiyat Satınalma'!$A:$E,5,0),0)</f>
        <v>0</v>
      </c>
      <c r="J1123" s="10">
        <f>IFERROR(VLOOKUP(A1123,'Eksik Birim Fiyat'!$A$2:$E$129,5,0),0)</f>
        <v>0</v>
      </c>
      <c r="K1123" s="10">
        <f>IFERROR(VLOOKUP(A1123,'Birim Fiyatı Olmayan Malzemeler'!$A$1:$C$128,3,0),0)</f>
        <v>0</v>
      </c>
      <c r="L1123" s="10">
        <f>IFERROR(VLOOKUP(A1123,'Reçete Altındakiler'!$A:$C,3,0),0)</f>
        <v>0</v>
      </c>
    </row>
    <row r="1124" spans="1:12" x14ac:dyDescent="0.25">
      <c r="A1124" s="8" t="s">
        <v>1300</v>
      </c>
      <c r="B1124" s="1">
        <v>16</v>
      </c>
      <c r="C1124" s="1">
        <v>1</v>
      </c>
      <c r="D1124" s="1">
        <v>147.88999999999999</v>
      </c>
      <c r="E1124" s="1">
        <v>147.88999999999999</v>
      </c>
      <c r="F1124" s="10">
        <f>IFERROR(VLOOKUP(A1124,'Sevinç 03.04.2023 1215'!$A:$F,5,0),0)</f>
        <v>0</v>
      </c>
      <c r="G1124" s="10">
        <f>IFERROR(VLOOKUP(A1124,'Sevinç 04.04.2023 0911'!$A:$D,4,0),0)</f>
        <v>0</v>
      </c>
      <c r="H1124" s="10">
        <f>IFERROR(VLOOKUP(A1124,'Onaya Sunulan Birim Fiyat'!$A:$C,3,0),0)</f>
        <v>147.88999999999999</v>
      </c>
      <c r="I1124" s="10">
        <f>IFERROR(VLOOKUP(A1124,'Eksik Birim Fiyat Satınalma'!$A:$E,5,0),0)</f>
        <v>0</v>
      </c>
      <c r="J1124" s="10">
        <f>IFERROR(VLOOKUP(A1124,'Eksik Birim Fiyat'!$A$2:$E$129,5,0),0)</f>
        <v>0</v>
      </c>
      <c r="K1124" s="10">
        <f>IFERROR(VLOOKUP(A1124,'Birim Fiyatı Olmayan Malzemeler'!$A$1:$C$128,3,0),0)</f>
        <v>0</v>
      </c>
      <c r="L1124" s="10">
        <f>IFERROR(VLOOKUP(A1124,'Reçete Altındakiler'!$A:$C,3,0),0)</f>
        <v>0</v>
      </c>
    </row>
    <row r="1125" spans="1:12" x14ac:dyDescent="0.25">
      <c r="A1125" s="8" t="s">
        <v>1038</v>
      </c>
      <c r="B1125" s="1">
        <v>6</v>
      </c>
      <c r="C1125" s="1">
        <v>5</v>
      </c>
      <c r="D1125" s="1">
        <v>128.88999999999999</v>
      </c>
      <c r="E1125" s="1">
        <v>644.45000000000005</v>
      </c>
      <c r="F1125" s="10">
        <f>IFERROR(VLOOKUP(A1125,'Sevinç 03.04.2023 1215'!$A:$F,5,0),0)</f>
        <v>0</v>
      </c>
      <c r="G1125" s="10">
        <f>IFERROR(VLOOKUP(A1125,'Sevinç 04.04.2023 0911'!$A:$D,4,0),0)</f>
        <v>0</v>
      </c>
      <c r="H1125" s="10">
        <f>IFERROR(VLOOKUP(A1125,'Onaya Sunulan Birim Fiyat'!$A:$C,3,0),0)</f>
        <v>128.88999999999999</v>
      </c>
      <c r="I1125" s="10">
        <f>IFERROR(VLOOKUP(A1125,'Eksik Birim Fiyat Satınalma'!$A:$E,5,0),0)</f>
        <v>0</v>
      </c>
      <c r="J1125" s="10">
        <f>IFERROR(VLOOKUP(A1125,'Eksik Birim Fiyat'!$A$2:$E$129,5,0),0)</f>
        <v>0</v>
      </c>
      <c r="K1125" s="10">
        <f>IFERROR(VLOOKUP(A1125,'Birim Fiyatı Olmayan Malzemeler'!$A$1:$C$128,3,0),0)</f>
        <v>0</v>
      </c>
      <c r="L1125" s="10">
        <f>IFERROR(VLOOKUP(A1125,'Reçete Altındakiler'!$A:$C,3,0),0)</f>
        <v>0</v>
      </c>
    </row>
    <row r="1126" spans="1:12" x14ac:dyDescent="0.25">
      <c r="A1126" s="8" t="s">
        <v>1038</v>
      </c>
      <c r="B1126" s="1">
        <v>9</v>
      </c>
      <c r="C1126" s="1">
        <v>1</v>
      </c>
      <c r="D1126" s="1">
        <v>128.88999999999999</v>
      </c>
      <c r="E1126" s="1">
        <v>128.88999999999999</v>
      </c>
      <c r="F1126" s="10">
        <f>IFERROR(VLOOKUP(A1126,'Sevinç 03.04.2023 1215'!$A:$F,5,0),0)</f>
        <v>0</v>
      </c>
      <c r="G1126" s="10">
        <f>IFERROR(VLOOKUP(A1126,'Sevinç 04.04.2023 0911'!$A:$D,4,0),0)</f>
        <v>0</v>
      </c>
      <c r="H1126" s="10">
        <f>IFERROR(VLOOKUP(A1126,'Onaya Sunulan Birim Fiyat'!$A:$C,3,0),0)</f>
        <v>128.88999999999999</v>
      </c>
      <c r="I1126" s="10">
        <f>IFERROR(VLOOKUP(A1126,'Eksik Birim Fiyat Satınalma'!$A:$E,5,0),0)</f>
        <v>0</v>
      </c>
      <c r="J1126" s="10">
        <f>IFERROR(VLOOKUP(A1126,'Eksik Birim Fiyat'!$A$2:$E$129,5,0),0)</f>
        <v>0</v>
      </c>
      <c r="K1126" s="10">
        <f>IFERROR(VLOOKUP(A1126,'Birim Fiyatı Olmayan Malzemeler'!$A$1:$C$128,3,0),0)</f>
        <v>0</v>
      </c>
      <c r="L1126" s="10">
        <f>IFERROR(VLOOKUP(A1126,'Reçete Altındakiler'!$A:$C,3,0),0)</f>
        <v>0</v>
      </c>
    </row>
    <row r="1127" spans="1:12" x14ac:dyDescent="0.25">
      <c r="A1127" s="8" t="s">
        <v>1038</v>
      </c>
      <c r="B1127" s="1">
        <v>16</v>
      </c>
      <c r="C1127" s="1">
        <v>1</v>
      </c>
      <c r="D1127" s="1">
        <v>128.88999999999999</v>
      </c>
      <c r="E1127" s="1">
        <v>128.88999999999999</v>
      </c>
      <c r="F1127" s="10">
        <f>IFERROR(VLOOKUP(A1127,'Sevinç 03.04.2023 1215'!$A:$F,5,0),0)</f>
        <v>0</v>
      </c>
      <c r="G1127" s="10">
        <f>IFERROR(VLOOKUP(A1127,'Sevinç 04.04.2023 0911'!$A:$D,4,0),0)</f>
        <v>0</v>
      </c>
      <c r="H1127" s="10">
        <f>IFERROR(VLOOKUP(A1127,'Onaya Sunulan Birim Fiyat'!$A:$C,3,0),0)</f>
        <v>128.88999999999999</v>
      </c>
      <c r="I1127" s="10">
        <f>IFERROR(VLOOKUP(A1127,'Eksik Birim Fiyat Satınalma'!$A:$E,5,0),0)</f>
        <v>0</v>
      </c>
      <c r="J1127" s="10">
        <f>IFERROR(VLOOKUP(A1127,'Eksik Birim Fiyat'!$A$2:$E$129,5,0),0)</f>
        <v>0</v>
      </c>
      <c r="K1127" s="10">
        <f>IFERROR(VLOOKUP(A1127,'Birim Fiyatı Olmayan Malzemeler'!$A$1:$C$128,3,0),0)</f>
        <v>0</v>
      </c>
      <c r="L1127" s="10">
        <f>IFERROR(VLOOKUP(A1127,'Reçete Altındakiler'!$A:$C,3,0),0)</f>
        <v>0</v>
      </c>
    </row>
    <row r="1128" spans="1:12" x14ac:dyDescent="0.25">
      <c r="A1128" s="8" t="s">
        <v>1038</v>
      </c>
      <c r="B1128" s="1">
        <v>1601</v>
      </c>
      <c r="C1128" s="1">
        <v>1</v>
      </c>
      <c r="D1128" s="1">
        <v>128.88999999999999</v>
      </c>
      <c r="E1128" s="1">
        <v>128.88999999999999</v>
      </c>
      <c r="F1128" s="10">
        <f>IFERROR(VLOOKUP(A1128,'Sevinç 03.04.2023 1215'!$A:$F,5,0),0)</f>
        <v>0</v>
      </c>
      <c r="G1128" s="10">
        <f>IFERROR(VLOOKUP(A1128,'Sevinç 04.04.2023 0911'!$A:$D,4,0),0)</f>
        <v>0</v>
      </c>
      <c r="H1128" s="10">
        <f>IFERROR(VLOOKUP(A1128,'Onaya Sunulan Birim Fiyat'!$A:$C,3,0),0)</f>
        <v>128.88999999999999</v>
      </c>
      <c r="I1128" s="10">
        <f>IFERROR(VLOOKUP(A1128,'Eksik Birim Fiyat Satınalma'!$A:$E,5,0),0)</f>
        <v>0</v>
      </c>
      <c r="J1128" s="10">
        <f>IFERROR(VLOOKUP(A1128,'Eksik Birim Fiyat'!$A$2:$E$129,5,0),0)</f>
        <v>0</v>
      </c>
      <c r="K1128" s="10">
        <f>IFERROR(VLOOKUP(A1128,'Birim Fiyatı Olmayan Malzemeler'!$A$1:$C$128,3,0),0)</f>
        <v>0</v>
      </c>
      <c r="L1128" s="10">
        <f>IFERROR(VLOOKUP(A1128,'Reçete Altındakiler'!$A:$C,3,0),0)</f>
        <v>0</v>
      </c>
    </row>
    <row r="1129" spans="1:12" x14ac:dyDescent="0.25">
      <c r="A1129" s="8" t="s">
        <v>307</v>
      </c>
      <c r="B1129" s="1">
        <v>6</v>
      </c>
      <c r="C1129" s="1">
        <v>89</v>
      </c>
      <c r="D1129" s="1">
        <v>114.24</v>
      </c>
      <c r="E1129" s="1">
        <v>10167.36</v>
      </c>
      <c r="F1129" s="10">
        <f>IFERROR(VLOOKUP(A1129,'Sevinç 03.04.2023 1215'!$A:$F,5,0),0)</f>
        <v>0</v>
      </c>
      <c r="G1129" s="10">
        <f>IFERROR(VLOOKUP(A1129,'Sevinç 04.04.2023 0911'!$A:$D,4,0),0)</f>
        <v>0</v>
      </c>
      <c r="H1129" s="10">
        <f>IFERROR(VLOOKUP(A1129,'Onaya Sunulan Birim Fiyat'!$A:$C,3,0),0)</f>
        <v>114.24</v>
      </c>
      <c r="I1129" s="10">
        <f>IFERROR(VLOOKUP(A1129,'Eksik Birim Fiyat Satınalma'!$A:$E,5,0),0)</f>
        <v>0</v>
      </c>
      <c r="J1129" s="10">
        <f>IFERROR(VLOOKUP(A1129,'Eksik Birim Fiyat'!$A$2:$E$129,5,0),0)</f>
        <v>0</v>
      </c>
      <c r="K1129" s="10">
        <f>IFERROR(VLOOKUP(A1129,'Birim Fiyatı Olmayan Malzemeler'!$A$1:$C$128,3,0),0)</f>
        <v>0</v>
      </c>
      <c r="L1129" s="10">
        <f>IFERROR(VLOOKUP(A1129,'Reçete Altındakiler'!$A:$C,3,0),0)</f>
        <v>0</v>
      </c>
    </row>
    <row r="1130" spans="1:12" x14ac:dyDescent="0.25">
      <c r="A1130" s="8" t="s">
        <v>307</v>
      </c>
      <c r="B1130" s="1">
        <v>9</v>
      </c>
      <c r="C1130" s="1">
        <v>187</v>
      </c>
      <c r="D1130" s="1">
        <v>114.24</v>
      </c>
      <c r="E1130" s="1">
        <v>21362.880000000001</v>
      </c>
      <c r="F1130" s="10">
        <f>IFERROR(VLOOKUP(A1130,'Sevinç 03.04.2023 1215'!$A:$F,5,0),0)</f>
        <v>0</v>
      </c>
      <c r="G1130" s="10">
        <f>IFERROR(VLOOKUP(A1130,'Sevinç 04.04.2023 0911'!$A:$D,4,0),0)</f>
        <v>0</v>
      </c>
      <c r="H1130" s="10">
        <f>IFERROR(VLOOKUP(A1130,'Onaya Sunulan Birim Fiyat'!$A:$C,3,0),0)</f>
        <v>114.24</v>
      </c>
      <c r="I1130" s="10">
        <f>IFERROR(VLOOKUP(A1130,'Eksik Birim Fiyat Satınalma'!$A:$E,5,0),0)</f>
        <v>0</v>
      </c>
      <c r="J1130" s="10">
        <f>IFERROR(VLOOKUP(A1130,'Eksik Birim Fiyat'!$A$2:$E$129,5,0),0)</f>
        <v>0</v>
      </c>
      <c r="K1130" s="10">
        <f>IFERROR(VLOOKUP(A1130,'Birim Fiyatı Olmayan Malzemeler'!$A$1:$C$128,3,0),0)</f>
        <v>0</v>
      </c>
      <c r="L1130" s="10">
        <f>IFERROR(VLOOKUP(A1130,'Reçete Altındakiler'!$A:$C,3,0),0)</f>
        <v>0</v>
      </c>
    </row>
    <row r="1131" spans="1:12" x14ac:dyDescent="0.25">
      <c r="A1131" s="8" t="s">
        <v>307</v>
      </c>
      <c r="B1131" s="1">
        <v>16</v>
      </c>
      <c r="C1131" s="1">
        <v>1</v>
      </c>
      <c r="D1131" s="1">
        <v>114.24</v>
      </c>
      <c r="E1131" s="1">
        <v>114.24</v>
      </c>
      <c r="F1131" s="10">
        <f>IFERROR(VLOOKUP(A1131,'Sevinç 03.04.2023 1215'!$A:$F,5,0),0)</f>
        <v>0</v>
      </c>
      <c r="G1131" s="10">
        <f>IFERROR(VLOOKUP(A1131,'Sevinç 04.04.2023 0911'!$A:$D,4,0),0)</f>
        <v>0</v>
      </c>
      <c r="H1131" s="10">
        <f>IFERROR(VLOOKUP(A1131,'Onaya Sunulan Birim Fiyat'!$A:$C,3,0),0)</f>
        <v>114.24</v>
      </c>
      <c r="I1131" s="10">
        <f>IFERROR(VLOOKUP(A1131,'Eksik Birim Fiyat Satınalma'!$A:$E,5,0),0)</f>
        <v>0</v>
      </c>
      <c r="J1131" s="10">
        <f>IFERROR(VLOOKUP(A1131,'Eksik Birim Fiyat'!$A$2:$E$129,5,0),0)</f>
        <v>0</v>
      </c>
      <c r="K1131" s="10">
        <f>IFERROR(VLOOKUP(A1131,'Birim Fiyatı Olmayan Malzemeler'!$A$1:$C$128,3,0),0)</f>
        <v>0</v>
      </c>
      <c r="L1131" s="10">
        <f>IFERROR(VLOOKUP(A1131,'Reçete Altındakiler'!$A:$C,3,0),0)</f>
        <v>0</v>
      </c>
    </row>
    <row r="1132" spans="1:12" x14ac:dyDescent="0.25">
      <c r="A1132" s="8" t="s">
        <v>307</v>
      </c>
      <c r="B1132" s="1">
        <v>1601</v>
      </c>
      <c r="C1132" s="1">
        <v>1</v>
      </c>
      <c r="D1132" s="1">
        <v>114.24</v>
      </c>
      <c r="E1132" s="1">
        <v>114.24</v>
      </c>
      <c r="F1132" s="10">
        <f>IFERROR(VLOOKUP(A1132,'Sevinç 03.04.2023 1215'!$A:$F,5,0),0)</f>
        <v>0</v>
      </c>
      <c r="G1132" s="10">
        <f>IFERROR(VLOOKUP(A1132,'Sevinç 04.04.2023 0911'!$A:$D,4,0),0)</f>
        <v>0</v>
      </c>
      <c r="H1132" s="10">
        <f>IFERROR(VLOOKUP(A1132,'Onaya Sunulan Birim Fiyat'!$A:$C,3,0),0)</f>
        <v>114.24</v>
      </c>
      <c r="I1132" s="10">
        <f>IFERROR(VLOOKUP(A1132,'Eksik Birim Fiyat Satınalma'!$A:$E,5,0),0)</f>
        <v>0</v>
      </c>
      <c r="J1132" s="10">
        <f>IFERROR(VLOOKUP(A1132,'Eksik Birim Fiyat'!$A$2:$E$129,5,0),0)</f>
        <v>0</v>
      </c>
      <c r="K1132" s="10">
        <f>IFERROR(VLOOKUP(A1132,'Birim Fiyatı Olmayan Malzemeler'!$A$1:$C$128,3,0),0)</f>
        <v>0</v>
      </c>
      <c r="L1132" s="10">
        <f>IFERROR(VLOOKUP(A1132,'Reçete Altındakiler'!$A:$C,3,0),0)</f>
        <v>0</v>
      </c>
    </row>
    <row r="1133" spans="1:12" x14ac:dyDescent="0.25">
      <c r="A1133" s="8" t="s">
        <v>1225</v>
      </c>
      <c r="B1133" s="1">
        <v>6</v>
      </c>
      <c r="C1133" s="1">
        <v>3</v>
      </c>
      <c r="D1133" s="1">
        <v>147.88999999999999</v>
      </c>
      <c r="E1133" s="1">
        <v>443.67</v>
      </c>
      <c r="F1133" s="10">
        <f>IFERROR(VLOOKUP(A1133,'Sevinç 03.04.2023 1215'!$A:$F,5,0),0)</f>
        <v>0</v>
      </c>
      <c r="G1133" s="10">
        <f>IFERROR(VLOOKUP(A1133,'Sevinç 04.04.2023 0911'!$A:$D,4,0),0)</f>
        <v>0</v>
      </c>
      <c r="H1133" s="10">
        <f>IFERROR(VLOOKUP(A1133,'Onaya Sunulan Birim Fiyat'!$A:$C,3,0),0)</f>
        <v>147.88999999999999</v>
      </c>
      <c r="I1133" s="10">
        <f>IFERROR(VLOOKUP(A1133,'Eksik Birim Fiyat Satınalma'!$A:$E,5,0),0)</f>
        <v>0</v>
      </c>
      <c r="J1133" s="10">
        <f>IFERROR(VLOOKUP(A1133,'Eksik Birim Fiyat'!$A$2:$E$129,5,0),0)</f>
        <v>0</v>
      </c>
      <c r="K1133" s="10">
        <f>IFERROR(VLOOKUP(A1133,'Birim Fiyatı Olmayan Malzemeler'!$A$1:$C$128,3,0),0)</f>
        <v>0</v>
      </c>
      <c r="L1133" s="10">
        <f>IFERROR(VLOOKUP(A1133,'Reçete Altındakiler'!$A:$C,3,0),0)</f>
        <v>0</v>
      </c>
    </row>
    <row r="1134" spans="1:12" x14ac:dyDescent="0.25">
      <c r="A1134" s="8" t="s">
        <v>1225</v>
      </c>
      <c r="B1134" s="1">
        <v>9</v>
      </c>
      <c r="C1134" s="1">
        <v>1</v>
      </c>
      <c r="D1134" s="1">
        <v>147.88999999999999</v>
      </c>
      <c r="E1134" s="1">
        <v>147.88999999999999</v>
      </c>
      <c r="F1134" s="10">
        <f>IFERROR(VLOOKUP(A1134,'Sevinç 03.04.2023 1215'!$A:$F,5,0),0)</f>
        <v>0</v>
      </c>
      <c r="G1134" s="10">
        <f>IFERROR(VLOOKUP(A1134,'Sevinç 04.04.2023 0911'!$A:$D,4,0),0)</f>
        <v>0</v>
      </c>
      <c r="H1134" s="10">
        <f>IFERROR(VLOOKUP(A1134,'Onaya Sunulan Birim Fiyat'!$A:$C,3,0),0)</f>
        <v>147.88999999999999</v>
      </c>
      <c r="I1134" s="10">
        <f>IFERROR(VLOOKUP(A1134,'Eksik Birim Fiyat Satınalma'!$A:$E,5,0),0)</f>
        <v>0</v>
      </c>
      <c r="J1134" s="10">
        <f>IFERROR(VLOOKUP(A1134,'Eksik Birim Fiyat'!$A$2:$E$129,5,0),0)</f>
        <v>0</v>
      </c>
      <c r="K1134" s="10">
        <f>IFERROR(VLOOKUP(A1134,'Birim Fiyatı Olmayan Malzemeler'!$A$1:$C$128,3,0),0)</f>
        <v>0</v>
      </c>
      <c r="L1134" s="10">
        <f>IFERROR(VLOOKUP(A1134,'Reçete Altındakiler'!$A:$C,3,0),0)</f>
        <v>0</v>
      </c>
    </row>
    <row r="1135" spans="1:12" x14ac:dyDescent="0.25">
      <c r="A1135" s="8" t="s">
        <v>1437</v>
      </c>
      <c r="B1135" s="1">
        <v>3</v>
      </c>
      <c r="C1135" s="1">
        <v>50</v>
      </c>
      <c r="D1135" s="1">
        <v>198.4</v>
      </c>
      <c r="E1135" s="1">
        <v>9920</v>
      </c>
      <c r="F1135" s="10">
        <f>IFERROR(VLOOKUP(A1135,'Sevinç 03.04.2023 1215'!$A:$F,5,0),0)</f>
        <v>0</v>
      </c>
      <c r="G1135" s="10">
        <f>IFERROR(VLOOKUP(A1135,'Sevinç 04.04.2023 0911'!$A:$D,4,0),0)</f>
        <v>0</v>
      </c>
      <c r="H1135" s="10">
        <f>IFERROR(VLOOKUP(A1135,'Onaya Sunulan Birim Fiyat'!$A:$C,3,0),0)</f>
        <v>198.4</v>
      </c>
      <c r="I1135" s="10">
        <f>IFERROR(VLOOKUP(A1135,'Eksik Birim Fiyat Satınalma'!$A:$E,5,0),0)</f>
        <v>0</v>
      </c>
      <c r="J1135" s="10">
        <f>IFERROR(VLOOKUP(A1135,'Eksik Birim Fiyat'!$A$2:$E$129,5,0),0)</f>
        <v>0</v>
      </c>
      <c r="K1135" s="10">
        <f>IFERROR(VLOOKUP(A1135,'Birim Fiyatı Olmayan Malzemeler'!$A$1:$C$128,3,0),0)</f>
        <v>0</v>
      </c>
      <c r="L1135" s="10">
        <f>IFERROR(VLOOKUP(A1135,'Reçete Altındakiler'!$A:$C,3,0),0)</f>
        <v>0</v>
      </c>
    </row>
    <row r="1136" spans="1:12" x14ac:dyDescent="0.25">
      <c r="A1136" s="8" t="s">
        <v>1437</v>
      </c>
      <c r="B1136" s="1">
        <v>6</v>
      </c>
      <c r="C1136" s="1">
        <v>200</v>
      </c>
      <c r="D1136" s="1">
        <v>198.4</v>
      </c>
      <c r="E1136" s="1">
        <v>39680</v>
      </c>
      <c r="F1136" s="10">
        <f>IFERROR(VLOOKUP(A1136,'Sevinç 03.04.2023 1215'!$A:$F,5,0),0)</f>
        <v>0</v>
      </c>
      <c r="G1136" s="10">
        <f>IFERROR(VLOOKUP(A1136,'Sevinç 04.04.2023 0911'!$A:$D,4,0),0)</f>
        <v>0</v>
      </c>
      <c r="H1136" s="10">
        <f>IFERROR(VLOOKUP(A1136,'Onaya Sunulan Birim Fiyat'!$A:$C,3,0),0)</f>
        <v>198.4</v>
      </c>
      <c r="I1136" s="10">
        <f>IFERROR(VLOOKUP(A1136,'Eksik Birim Fiyat Satınalma'!$A:$E,5,0),0)</f>
        <v>0</v>
      </c>
      <c r="J1136" s="10">
        <f>IFERROR(VLOOKUP(A1136,'Eksik Birim Fiyat'!$A$2:$E$129,5,0),0)</f>
        <v>0</v>
      </c>
      <c r="K1136" s="10">
        <f>IFERROR(VLOOKUP(A1136,'Birim Fiyatı Olmayan Malzemeler'!$A$1:$C$128,3,0),0)</f>
        <v>0</v>
      </c>
      <c r="L1136" s="10">
        <f>IFERROR(VLOOKUP(A1136,'Reçete Altındakiler'!$A:$C,3,0),0)</f>
        <v>0</v>
      </c>
    </row>
    <row r="1137" spans="1:12" x14ac:dyDescent="0.25">
      <c r="A1137" s="8" t="s">
        <v>1226</v>
      </c>
      <c r="B1137" s="1">
        <v>2</v>
      </c>
      <c r="C1137" s="1">
        <v>80</v>
      </c>
      <c r="D1137" s="1">
        <v>90.47</v>
      </c>
      <c r="E1137" s="1">
        <v>7237.6</v>
      </c>
      <c r="F1137" s="10">
        <f>IFERROR(VLOOKUP(A1137,'Sevinç 03.04.2023 1215'!$A:$F,5,0),0)</f>
        <v>0</v>
      </c>
      <c r="G1137" s="10">
        <f>IFERROR(VLOOKUP(A1137,'Sevinç 04.04.2023 0911'!$A:$D,4,0),0)</f>
        <v>0</v>
      </c>
      <c r="H1137" s="10">
        <f>IFERROR(VLOOKUP(A1137,'Onaya Sunulan Birim Fiyat'!$A:$C,3,0),0)</f>
        <v>90.47</v>
      </c>
      <c r="I1137" s="10">
        <f>IFERROR(VLOOKUP(A1137,'Eksik Birim Fiyat Satınalma'!$A:$E,5,0),0)</f>
        <v>0</v>
      </c>
      <c r="J1137" s="10">
        <f>IFERROR(VLOOKUP(A1137,'Eksik Birim Fiyat'!$A$2:$E$129,5,0),0)</f>
        <v>0</v>
      </c>
      <c r="K1137" s="10">
        <f>IFERROR(VLOOKUP(A1137,'Birim Fiyatı Olmayan Malzemeler'!$A$1:$C$128,3,0),0)</f>
        <v>0</v>
      </c>
      <c r="L1137" s="10">
        <f>IFERROR(VLOOKUP(A1137,'Reçete Altındakiler'!$A:$C,3,0),0)</f>
        <v>0</v>
      </c>
    </row>
    <row r="1138" spans="1:12" x14ac:dyDescent="0.25">
      <c r="A1138" s="8" t="s">
        <v>1226</v>
      </c>
      <c r="B1138" s="1">
        <v>3</v>
      </c>
      <c r="C1138" s="1">
        <v>9</v>
      </c>
      <c r="D1138" s="1">
        <v>90.47</v>
      </c>
      <c r="E1138" s="1">
        <v>814.23</v>
      </c>
      <c r="F1138" s="10">
        <f>IFERROR(VLOOKUP(A1138,'Sevinç 03.04.2023 1215'!$A:$F,5,0),0)</f>
        <v>0</v>
      </c>
      <c r="G1138" s="10">
        <f>IFERROR(VLOOKUP(A1138,'Sevinç 04.04.2023 0911'!$A:$D,4,0),0)</f>
        <v>0</v>
      </c>
      <c r="H1138" s="10">
        <f>IFERROR(VLOOKUP(A1138,'Onaya Sunulan Birim Fiyat'!$A:$C,3,0),0)</f>
        <v>90.47</v>
      </c>
      <c r="I1138" s="10">
        <f>IFERROR(VLOOKUP(A1138,'Eksik Birim Fiyat Satınalma'!$A:$E,5,0),0)</f>
        <v>0</v>
      </c>
      <c r="J1138" s="10">
        <f>IFERROR(VLOOKUP(A1138,'Eksik Birim Fiyat'!$A$2:$E$129,5,0),0)</f>
        <v>0</v>
      </c>
      <c r="K1138" s="10">
        <f>IFERROR(VLOOKUP(A1138,'Birim Fiyatı Olmayan Malzemeler'!$A$1:$C$128,3,0),0)</f>
        <v>0</v>
      </c>
      <c r="L1138" s="10">
        <f>IFERROR(VLOOKUP(A1138,'Reçete Altındakiler'!$A:$C,3,0),0)</f>
        <v>0</v>
      </c>
    </row>
    <row r="1139" spans="1:12" x14ac:dyDescent="0.25">
      <c r="A1139" s="8" t="s">
        <v>2393</v>
      </c>
      <c r="B1139" s="1">
        <v>3</v>
      </c>
      <c r="C1139" s="1">
        <v>1.5</v>
      </c>
      <c r="D1139" s="1">
        <v>60</v>
      </c>
      <c r="E1139" s="1">
        <v>90</v>
      </c>
      <c r="F1139" s="10">
        <f>IFERROR(VLOOKUP(A1139,'Sevinç 03.04.2023 1215'!$A:$F,5,0),0)</f>
        <v>0</v>
      </c>
      <c r="G1139" s="10">
        <f>IFERROR(VLOOKUP(A1139,'Sevinç 04.04.2023 0911'!$A:$D,4,0),0)</f>
        <v>0</v>
      </c>
      <c r="H1139" s="10">
        <f>IFERROR(VLOOKUP(A1139,'Onaya Sunulan Birim Fiyat'!$A:$C,3,0),0)</f>
        <v>60</v>
      </c>
      <c r="I1139" s="10">
        <f>IFERROR(VLOOKUP(A1139,'Eksik Birim Fiyat Satınalma'!$A:$E,5,0),0)</f>
        <v>0</v>
      </c>
      <c r="J1139" s="10">
        <f>IFERROR(VLOOKUP(A1139,'Eksik Birim Fiyat'!$A$2:$E$129,5,0),0)</f>
        <v>0</v>
      </c>
      <c r="K1139" s="10">
        <f>IFERROR(VLOOKUP(A1139,'Birim Fiyatı Olmayan Malzemeler'!$A$1:$C$128,3,0),0)</f>
        <v>0</v>
      </c>
      <c r="L1139" s="10">
        <f>IFERROR(VLOOKUP(A1139,'Reçete Altındakiler'!$A:$C,3,0),0)</f>
        <v>0</v>
      </c>
    </row>
    <row r="1140" spans="1:12" x14ac:dyDescent="0.25">
      <c r="A1140" s="8" t="s">
        <v>1384</v>
      </c>
      <c r="B1140" s="1">
        <v>3</v>
      </c>
      <c r="C1140" s="1">
        <v>28</v>
      </c>
      <c r="D1140" s="1">
        <v>0</v>
      </c>
      <c r="E1140" s="1">
        <v>0</v>
      </c>
      <c r="F1140" s="10">
        <f>IFERROR(VLOOKUP(A1140,'Sevinç 03.04.2023 1215'!$A:$F,5,0),0)</f>
        <v>0</v>
      </c>
      <c r="G1140" s="10">
        <f>IFERROR(VLOOKUP(A1140,'Sevinç 04.04.2023 0911'!$A:$D,4,0),0)</f>
        <v>0</v>
      </c>
      <c r="H1140" s="10">
        <f>IFERROR(VLOOKUP(A1140,'Onaya Sunulan Birim Fiyat'!$A:$C,3,0),0)</f>
        <v>15</v>
      </c>
      <c r="I1140" s="10">
        <f>IFERROR(VLOOKUP(A1140,'Eksik Birim Fiyat Satınalma'!$A:$E,5,0),0)</f>
        <v>0</v>
      </c>
      <c r="J1140" s="10" t="str">
        <f>IFERROR(VLOOKUP(A1140,'Eksik Birim Fiyat'!$A$2:$E$129,5,0),0)</f>
        <v>15 TL</v>
      </c>
      <c r="K1140" s="10">
        <f>IFERROR(VLOOKUP(A1140,'Birim Fiyatı Olmayan Malzemeler'!$A$1:$C$128,3,0),0)</f>
        <v>15</v>
      </c>
      <c r="L1140" s="10">
        <f>IFERROR(VLOOKUP(A1140,'Reçete Altındakiler'!$A:$C,3,0),0)</f>
        <v>0</v>
      </c>
    </row>
    <row r="1141" spans="1:12" x14ac:dyDescent="0.25">
      <c r="A1141" s="8" t="s">
        <v>1301</v>
      </c>
      <c r="B1141" s="1">
        <v>6</v>
      </c>
      <c r="C1141" s="1">
        <v>9</v>
      </c>
      <c r="D1141" s="1">
        <v>0</v>
      </c>
      <c r="E1141" s="1">
        <v>0</v>
      </c>
      <c r="F1141" s="10">
        <f>IFERROR(VLOOKUP(A1141,'Sevinç 03.04.2023 1215'!$A:$F,5,0),0)</f>
        <v>0</v>
      </c>
      <c r="G1141" s="10">
        <f>IFERROR(VLOOKUP(A1141,'Sevinç 04.04.2023 0911'!$A:$D,4,0),0)</f>
        <v>0</v>
      </c>
      <c r="H1141" s="10">
        <f>IFERROR(VLOOKUP(A1141,'Onaya Sunulan Birim Fiyat'!$A:$C,3,0),0)</f>
        <v>0</v>
      </c>
      <c r="I1141" s="10">
        <f>IFERROR(VLOOKUP(A1141,'Eksik Birim Fiyat Satınalma'!$A:$E,5,0),0)</f>
        <v>0</v>
      </c>
      <c r="J1141" s="10" t="str">
        <f>IFERROR(VLOOKUP(A1141,'Eksik Birim Fiyat'!$A$2:$E$129,5,0),0)</f>
        <v>0 0</v>
      </c>
      <c r="K1141" s="10">
        <f>IFERROR(VLOOKUP(A1141,'Birim Fiyatı Olmayan Malzemeler'!$A$1:$C$128,3,0),0)</f>
        <v>0</v>
      </c>
      <c r="L1141" s="10">
        <f>IFERROR(VLOOKUP(A1141,'Reçete Altındakiler'!$A:$C,3,0),0)</f>
        <v>0</v>
      </c>
    </row>
    <row r="1142" spans="1:12" x14ac:dyDescent="0.25">
      <c r="A1142" s="8" t="s">
        <v>2394</v>
      </c>
      <c r="B1142" s="1">
        <v>3</v>
      </c>
      <c r="C1142" s="1">
        <v>14.05</v>
      </c>
      <c r="D1142" s="1">
        <v>0</v>
      </c>
      <c r="E1142" s="1">
        <v>0</v>
      </c>
      <c r="F1142" s="10">
        <f>IFERROR(VLOOKUP(A1142,'Sevinç 03.04.2023 1215'!$A:$F,5,0),0)</f>
        <v>0</v>
      </c>
      <c r="G1142" s="10">
        <f>IFERROR(VLOOKUP(A1142,'Sevinç 04.04.2023 0911'!$A:$D,4,0),0)</f>
        <v>0</v>
      </c>
      <c r="H1142" s="10">
        <f>IFERROR(VLOOKUP(A1142,'Onaya Sunulan Birim Fiyat'!$A:$C,3,0),0)</f>
        <v>0</v>
      </c>
      <c r="I1142" s="10">
        <f>IFERROR(VLOOKUP(A1142,'Eksik Birim Fiyat Satınalma'!$A:$E,5,0),0)</f>
        <v>0</v>
      </c>
      <c r="J1142" s="10" t="str">
        <f>IFERROR(VLOOKUP(A1142,'Eksik Birim Fiyat'!$A$2:$E$129,5,0),0)</f>
        <v>0 0</v>
      </c>
      <c r="K1142" s="10">
        <f>IFERROR(VLOOKUP(A1142,'Birim Fiyatı Olmayan Malzemeler'!$A$1:$C$128,3,0),0)</f>
        <v>0</v>
      </c>
      <c r="L1142" s="10">
        <f>IFERROR(VLOOKUP(A1142,'Reçete Altındakiler'!$A:$C,3,0),0)</f>
        <v>0</v>
      </c>
    </row>
    <row r="1143" spans="1:12" x14ac:dyDescent="0.25">
      <c r="A1143" s="8" t="s">
        <v>1302</v>
      </c>
      <c r="B1143" s="1">
        <v>2</v>
      </c>
      <c r="C1143" s="1">
        <v>1803</v>
      </c>
      <c r="D1143" s="1">
        <v>0.8</v>
      </c>
      <c r="E1143" s="1">
        <v>1442.4</v>
      </c>
      <c r="F1143" s="10">
        <f>IFERROR(VLOOKUP(A1143,'Sevinç 03.04.2023 1215'!$A:$F,5,0),0)</f>
        <v>0</v>
      </c>
      <c r="G1143" s="10">
        <f>IFERROR(VLOOKUP(A1143,'Sevinç 04.04.2023 0911'!$A:$D,4,0),0)</f>
        <v>0</v>
      </c>
      <c r="H1143" s="10">
        <f>IFERROR(VLOOKUP(A1143,'Onaya Sunulan Birim Fiyat'!$A:$C,3,0),0)</f>
        <v>0.8</v>
      </c>
      <c r="I1143" s="10">
        <f>IFERROR(VLOOKUP(A1143,'Eksik Birim Fiyat Satınalma'!$A:$E,5,0),0)</f>
        <v>0</v>
      </c>
      <c r="J1143" s="10">
        <f>IFERROR(VLOOKUP(A1143,'Eksik Birim Fiyat'!$A$2:$E$129,5,0),0)</f>
        <v>0</v>
      </c>
      <c r="K1143" s="10">
        <f>IFERROR(VLOOKUP(A1143,'Birim Fiyatı Olmayan Malzemeler'!$A$1:$C$128,3,0),0)</f>
        <v>0</v>
      </c>
      <c r="L1143" s="10">
        <f>IFERROR(VLOOKUP(A1143,'Reçete Altındakiler'!$A:$C,3,0),0)</f>
        <v>0</v>
      </c>
    </row>
    <row r="1144" spans="1:12" x14ac:dyDescent="0.25">
      <c r="A1144" s="8" t="s">
        <v>1302</v>
      </c>
      <c r="B1144" s="1">
        <v>3</v>
      </c>
      <c r="C1144" s="1">
        <v>197</v>
      </c>
      <c r="D1144" s="1">
        <v>0.8</v>
      </c>
      <c r="E1144" s="1">
        <v>157.6</v>
      </c>
      <c r="F1144" s="10">
        <f>IFERROR(VLOOKUP(A1144,'Sevinç 03.04.2023 1215'!$A:$F,5,0),0)</f>
        <v>0</v>
      </c>
      <c r="G1144" s="10">
        <f>IFERROR(VLOOKUP(A1144,'Sevinç 04.04.2023 0911'!$A:$D,4,0),0)</f>
        <v>0</v>
      </c>
      <c r="H1144" s="10">
        <f>IFERROR(VLOOKUP(A1144,'Onaya Sunulan Birim Fiyat'!$A:$C,3,0),0)</f>
        <v>0.8</v>
      </c>
      <c r="I1144" s="10">
        <f>IFERROR(VLOOKUP(A1144,'Eksik Birim Fiyat Satınalma'!$A:$E,5,0),0)</f>
        <v>0</v>
      </c>
      <c r="J1144" s="10">
        <f>IFERROR(VLOOKUP(A1144,'Eksik Birim Fiyat'!$A$2:$E$129,5,0),0)</f>
        <v>0</v>
      </c>
      <c r="K1144" s="10">
        <f>IFERROR(VLOOKUP(A1144,'Birim Fiyatı Olmayan Malzemeler'!$A$1:$C$128,3,0),0)</f>
        <v>0</v>
      </c>
      <c r="L1144" s="10">
        <f>IFERROR(VLOOKUP(A1144,'Reçete Altındakiler'!$A:$C,3,0),0)</f>
        <v>0</v>
      </c>
    </row>
    <row r="1145" spans="1:12" x14ac:dyDescent="0.25">
      <c r="A1145" s="8" t="s">
        <v>153</v>
      </c>
      <c r="B1145" s="1">
        <v>2</v>
      </c>
      <c r="C1145" s="1">
        <v>6</v>
      </c>
      <c r="D1145" s="1">
        <v>1.65</v>
      </c>
      <c r="E1145" s="1">
        <v>9.9</v>
      </c>
      <c r="F1145" s="10">
        <f>IFERROR(VLOOKUP(A1145,'Sevinç 03.04.2023 1215'!$A:$F,5,0),0)</f>
        <v>0</v>
      </c>
      <c r="G1145" s="10">
        <f>IFERROR(VLOOKUP(A1145,'Sevinç 04.04.2023 0911'!$A:$D,4,0),0)</f>
        <v>0</v>
      </c>
      <c r="H1145" s="10">
        <f>IFERROR(VLOOKUP(A1145,'Onaya Sunulan Birim Fiyat'!$A:$C,3,0),0)</f>
        <v>1.65</v>
      </c>
      <c r="I1145" s="10">
        <f>IFERROR(VLOOKUP(A1145,'Eksik Birim Fiyat Satınalma'!$A:$E,5,0),0)</f>
        <v>0</v>
      </c>
      <c r="J1145" s="10">
        <f>IFERROR(VLOOKUP(A1145,'Eksik Birim Fiyat'!$A$2:$E$129,5,0),0)</f>
        <v>0</v>
      </c>
      <c r="K1145" s="10">
        <f>IFERROR(VLOOKUP(A1145,'Birim Fiyatı Olmayan Malzemeler'!$A$1:$C$128,3,0),0)</f>
        <v>0</v>
      </c>
      <c r="L1145" s="10">
        <f>IFERROR(VLOOKUP(A1145,'Reçete Altındakiler'!$A:$C,3,0),0)</f>
        <v>0</v>
      </c>
    </row>
    <row r="1146" spans="1:12" x14ac:dyDescent="0.25">
      <c r="A1146" s="8" t="s">
        <v>2395</v>
      </c>
      <c r="B1146" s="1">
        <v>2</v>
      </c>
      <c r="C1146" s="1">
        <v>5000</v>
      </c>
      <c r="D1146" s="1">
        <v>0.35</v>
      </c>
      <c r="E1146" s="1">
        <v>1750</v>
      </c>
      <c r="F1146" s="10">
        <f>IFERROR(VLOOKUP(A1146,'Sevinç 03.04.2023 1215'!$A:$F,5,0),0)</f>
        <v>0</v>
      </c>
      <c r="G1146" s="10">
        <f>IFERROR(VLOOKUP(A1146,'Sevinç 04.04.2023 0911'!$A:$D,4,0),0)</f>
        <v>0</v>
      </c>
      <c r="H1146" s="10">
        <f>IFERROR(VLOOKUP(A1146,'Onaya Sunulan Birim Fiyat'!$A:$C,3,0),0)</f>
        <v>0.35</v>
      </c>
      <c r="I1146" s="10">
        <f>IFERROR(VLOOKUP(A1146,'Eksik Birim Fiyat Satınalma'!$A:$E,5,0),0)</f>
        <v>0</v>
      </c>
      <c r="J1146" s="10">
        <f>IFERROR(VLOOKUP(A1146,'Eksik Birim Fiyat'!$A$2:$E$129,5,0),0)</f>
        <v>0</v>
      </c>
      <c r="K1146" s="10">
        <f>IFERROR(VLOOKUP(A1146,'Birim Fiyatı Olmayan Malzemeler'!$A$1:$C$128,3,0),0)</f>
        <v>0</v>
      </c>
      <c r="L1146" s="10">
        <f>IFERROR(VLOOKUP(A1146,'Reçete Altındakiler'!$A:$C,3,0),0)</f>
        <v>0</v>
      </c>
    </row>
    <row r="1147" spans="1:12" x14ac:dyDescent="0.25">
      <c r="A1147" s="8" t="s">
        <v>154</v>
      </c>
      <c r="B1147" s="1">
        <v>2</v>
      </c>
      <c r="C1147" s="1">
        <v>535</v>
      </c>
      <c r="D1147" s="1">
        <v>1.0900000000000001</v>
      </c>
      <c r="E1147" s="1">
        <v>583.15</v>
      </c>
      <c r="F1147" s="10">
        <f>IFERROR(VLOOKUP(A1147,'Sevinç 03.04.2023 1215'!$A:$F,5,0),0)</f>
        <v>0</v>
      </c>
      <c r="G1147" s="10">
        <f>IFERROR(VLOOKUP(A1147,'Sevinç 04.04.2023 0911'!$A:$D,4,0),0)</f>
        <v>0</v>
      </c>
      <c r="H1147" s="10">
        <f>IFERROR(VLOOKUP(A1147,'Onaya Sunulan Birim Fiyat'!$A:$C,3,0),0)</f>
        <v>1.0900000000000001</v>
      </c>
      <c r="I1147" s="10">
        <f>IFERROR(VLOOKUP(A1147,'Eksik Birim Fiyat Satınalma'!$A:$E,5,0),0)</f>
        <v>0</v>
      </c>
      <c r="J1147" s="10">
        <f>IFERROR(VLOOKUP(A1147,'Eksik Birim Fiyat'!$A$2:$E$129,5,0),0)</f>
        <v>0</v>
      </c>
      <c r="K1147" s="10">
        <f>IFERROR(VLOOKUP(A1147,'Birim Fiyatı Olmayan Malzemeler'!$A$1:$C$128,3,0),0)</f>
        <v>0</v>
      </c>
      <c r="L1147" s="10">
        <f>IFERROR(VLOOKUP(A1147,'Reçete Altındakiler'!$A:$C,3,0),0)</f>
        <v>0</v>
      </c>
    </row>
    <row r="1148" spans="1:12" x14ac:dyDescent="0.25">
      <c r="A1148" s="8" t="s">
        <v>154</v>
      </c>
      <c r="B1148" s="1">
        <v>3</v>
      </c>
      <c r="C1148" s="1">
        <v>229</v>
      </c>
      <c r="D1148" s="1">
        <v>1.0900000000000001</v>
      </c>
      <c r="E1148" s="1">
        <v>249.61</v>
      </c>
      <c r="F1148" s="10">
        <f>IFERROR(VLOOKUP(A1148,'Sevinç 03.04.2023 1215'!$A:$F,5,0),0)</f>
        <v>0</v>
      </c>
      <c r="G1148" s="10">
        <f>IFERROR(VLOOKUP(A1148,'Sevinç 04.04.2023 0911'!$A:$D,4,0),0)</f>
        <v>0</v>
      </c>
      <c r="H1148" s="10">
        <f>IFERROR(VLOOKUP(A1148,'Onaya Sunulan Birim Fiyat'!$A:$C,3,0),0)</f>
        <v>1.0900000000000001</v>
      </c>
      <c r="I1148" s="10">
        <f>IFERROR(VLOOKUP(A1148,'Eksik Birim Fiyat Satınalma'!$A:$E,5,0),0)</f>
        <v>0</v>
      </c>
      <c r="J1148" s="10">
        <f>IFERROR(VLOOKUP(A1148,'Eksik Birim Fiyat'!$A$2:$E$129,5,0),0)</f>
        <v>0</v>
      </c>
      <c r="K1148" s="10">
        <f>IFERROR(VLOOKUP(A1148,'Birim Fiyatı Olmayan Malzemeler'!$A$1:$C$128,3,0),0)</f>
        <v>0</v>
      </c>
      <c r="L1148" s="10">
        <f>IFERROR(VLOOKUP(A1148,'Reçete Altındakiler'!$A:$C,3,0),0)</f>
        <v>0</v>
      </c>
    </row>
    <row r="1149" spans="1:12" x14ac:dyDescent="0.25">
      <c r="A1149" s="8" t="s">
        <v>1227</v>
      </c>
      <c r="B1149" s="1">
        <v>2</v>
      </c>
      <c r="C1149" s="1">
        <v>369</v>
      </c>
      <c r="D1149" s="1">
        <v>1.1200000000000001</v>
      </c>
      <c r="E1149" s="1">
        <v>413.28</v>
      </c>
      <c r="F1149" s="10">
        <f>IFERROR(VLOOKUP(A1149,'Sevinç 03.04.2023 1215'!$A:$F,5,0),0)</f>
        <v>0</v>
      </c>
      <c r="G1149" s="10">
        <f>IFERROR(VLOOKUP(A1149,'Sevinç 04.04.2023 0911'!$A:$D,4,0),0)</f>
        <v>0</v>
      </c>
      <c r="H1149" s="10">
        <f>IFERROR(VLOOKUP(A1149,'Onaya Sunulan Birim Fiyat'!$A:$C,3,0),0)</f>
        <v>1.1200000000000001</v>
      </c>
      <c r="I1149" s="10">
        <f>IFERROR(VLOOKUP(A1149,'Eksik Birim Fiyat Satınalma'!$A:$E,5,0),0)</f>
        <v>0</v>
      </c>
      <c r="J1149" s="10">
        <f>IFERROR(VLOOKUP(A1149,'Eksik Birim Fiyat'!$A$2:$E$129,5,0),0)</f>
        <v>0</v>
      </c>
      <c r="K1149" s="10">
        <f>IFERROR(VLOOKUP(A1149,'Birim Fiyatı Olmayan Malzemeler'!$A$1:$C$128,3,0),0)</f>
        <v>0</v>
      </c>
      <c r="L1149" s="10">
        <f>IFERROR(VLOOKUP(A1149,'Reçete Altındakiler'!$A:$C,3,0),0)</f>
        <v>0</v>
      </c>
    </row>
    <row r="1150" spans="1:12" x14ac:dyDescent="0.25">
      <c r="A1150" s="8" t="s">
        <v>1227</v>
      </c>
      <c r="B1150" s="1">
        <v>3</v>
      </c>
      <c r="C1150" s="1">
        <v>17</v>
      </c>
      <c r="D1150" s="1">
        <v>1.1200000000000001</v>
      </c>
      <c r="E1150" s="1">
        <v>19.04</v>
      </c>
      <c r="F1150" s="10">
        <f>IFERROR(VLOOKUP(A1150,'Sevinç 03.04.2023 1215'!$A:$F,5,0),0)</f>
        <v>0</v>
      </c>
      <c r="G1150" s="10">
        <f>IFERROR(VLOOKUP(A1150,'Sevinç 04.04.2023 0911'!$A:$D,4,0),0)</f>
        <v>0</v>
      </c>
      <c r="H1150" s="10">
        <f>IFERROR(VLOOKUP(A1150,'Onaya Sunulan Birim Fiyat'!$A:$C,3,0),0)</f>
        <v>1.1200000000000001</v>
      </c>
      <c r="I1150" s="10">
        <f>IFERROR(VLOOKUP(A1150,'Eksik Birim Fiyat Satınalma'!$A:$E,5,0),0)</f>
        <v>0</v>
      </c>
      <c r="J1150" s="10">
        <f>IFERROR(VLOOKUP(A1150,'Eksik Birim Fiyat'!$A$2:$E$129,5,0),0)</f>
        <v>0</v>
      </c>
      <c r="K1150" s="10">
        <f>IFERROR(VLOOKUP(A1150,'Birim Fiyatı Olmayan Malzemeler'!$A$1:$C$128,3,0),0)</f>
        <v>0</v>
      </c>
      <c r="L1150" s="10">
        <f>IFERROR(VLOOKUP(A1150,'Reçete Altındakiler'!$A:$C,3,0),0)</f>
        <v>0</v>
      </c>
    </row>
    <row r="1151" spans="1:12" x14ac:dyDescent="0.25">
      <c r="A1151" s="8" t="s">
        <v>2396</v>
      </c>
      <c r="B1151" s="1">
        <v>2</v>
      </c>
      <c r="C1151" s="1">
        <v>1822</v>
      </c>
      <c r="D1151" s="1">
        <v>0.8</v>
      </c>
      <c r="E1151" s="1">
        <v>1457.6</v>
      </c>
      <c r="F1151" s="10">
        <f>IFERROR(VLOOKUP(A1151,'Sevinç 03.04.2023 1215'!$A:$F,5,0),0)</f>
        <v>0</v>
      </c>
      <c r="G1151" s="10">
        <f>IFERROR(VLOOKUP(A1151,'Sevinç 04.04.2023 0911'!$A:$D,4,0),0)</f>
        <v>0</v>
      </c>
      <c r="H1151" s="10">
        <f>IFERROR(VLOOKUP(A1151,'Onaya Sunulan Birim Fiyat'!$A:$C,3,0),0)</f>
        <v>0.8</v>
      </c>
      <c r="I1151" s="10">
        <f>IFERROR(VLOOKUP(A1151,'Eksik Birim Fiyat Satınalma'!$A:$E,5,0),0)</f>
        <v>0</v>
      </c>
      <c r="J1151" s="10">
        <f>IFERROR(VLOOKUP(A1151,'Eksik Birim Fiyat'!$A$2:$E$129,5,0),0)</f>
        <v>0</v>
      </c>
      <c r="K1151" s="10">
        <f>IFERROR(VLOOKUP(A1151,'Birim Fiyatı Olmayan Malzemeler'!$A$1:$C$128,3,0),0)</f>
        <v>0</v>
      </c>
      <c r="L1151" s="10">
        <f>IFERROR(VLOOKUP(A1151,'Reçete Altındakiler'!$A:$C,3,0),0)</f>
        <v>0</v>
      </c>
    </row>
    <row r="1152" spans="1:12" x14ac:dyDescent="0.25">
      <c r="A1152" s="8" t="s">
        <v>155</v>
      </c>
      <c r="B1152" s="1">
        <v>2</v>
      </c>
      <c r="C1152" s="1">
        <v>1022</v>
      </c>
      <c r="D1152" s="1">
        <v>0.12</v>
      </c>
      <c r="E1152" s="1">
        <v>122.64</v>
      </c>
      <c r="F1152" s="10">
        <f>IFERROR(VLOOKUP(A1152,'Sevinç 03.04.2023 1215'!$A:$F,5,0),0)</f>
        <v>0</v>
      </c>
      <c r="G1152" s="10">
        <f>IFERROR(VLOOKUP(A1152,'Sevinç 04.04.2023 0911'!$A:$D,4,0),0)</f>
        <v>0</v>
      </c>
      <c r="H1152" s="10">
        <f>IFERROR(VLOOKUP(A1152,'Onaya Sunulan Birim Fiyat'!$A:$C,3,0),0)</f>
        <v>0.12</v>
      </c>
      <c r="I1152" s="10">
        <f>IFERROR(VLOOKUP(A1152,'Eksik Birim Fiyat Satınalma'!$A:$E,5,0),0)</f>
        <v>0</v>
      </c>
      <c r="J1152" s="10">
        <f>IFERROR(VLOOKUP(A1152,'Eksik Birim Fiyat'!$A$2:$E$129,5,0),0)</f>
        <v>0</v>
      </c>
      <c r="K1152" s="10">
        <f>IFERROR(VLOOKUP(A1152,'Birim Fiyatı Olmayan Malzemeler'!$A$1:$C$128,3,0),0)</f>
        <v>0</v>
      </c>
      <c r="L1152" s="10">
        <f>IFERROR(VLOOKUP(A1152,'Reçete Altındakiler'!$A:$C,3,0),0)</f>
        <v>0</v>
      </c>
    </row>
    <row r="1153" spans="1:12" x14ac:dyDescent="0.25">
      <c r="A1153" s="8" t="s">
        <v>2397</v>
      </c>
      <c r="B1153" s="1">
        <v>2</v>
      </c>
      <c r="C1153" s="1">
        <v>456</v>
      </c>
      <c r="D1153" s="1">
        <v>1.1499999999999999</v>
      </c>
      <c r="E1153" s="1">
        <v>524.4</v>
      </c>
      <c r="F1153" s="10">
        <f>IFERROR(VLOOKUP(A1153,'Sevinç 03.04.2023 1215'!$A:$F,5,0),0)</f>
        <v>0</v>
      </c>
      <c r="G1153" s="10">
        <f>IFERROR(VLOOKUP(A1153,'Sevinç 04.04.2023 0911'!$A:$D,4,0),0)</f>
        <v>0</v>
      </c>
      <c r="H1153" s="10">
        <f>IFERROR(VLOOKUP(A1153,'Onaya Sunulan Birim Fiyat'!$A:$C,3,0),0)</f>
        <v>1.1499999999999999</v>
      </c>
      <c r="I1153" s="10">
        <f>IFERROR(VLOOKUP(A1153,'Eksik Birim Fiyat Satınalma'!$A:$E,5,0),0)</f>
        <v>0</v>
      </c>
      <c r="J1153" s="10">
        <f>IFERROR(VLOOKUP(A1153,'Eksik Birim Fiyat'!$A$2:$E$129,5,0),0)</f>
        <v>0</v>
      </c>
      <c r="K1153" s="10">
        <f>IFERROR(VLOOKUP(A1153,'Birim Fiyatı Olmayan Malzemeler'!$A$1:$C$128,3,0),0)</f>
        <v>0</v>
      </c>
      <c r="L1153" s="10">
        <f>IFERROR(VLOOKUP(A1153,'Reçete Altındakiler'!$A:$C,3,0),0)</f>
        <v>0</v>
      </c>
    </row>
    <row r="1154" spans="1:12" x14ac:dyDescent="0.25">
      <c r="A1154" s="8" t="s">
        <v>1039</v>
      </c>
      <c r="B1154" s="1">
        <v>2</v>
      </c>
      <c r="C1154" s="1">
        <v>512</v>
      </c>
      <c r="D1154" s="1">
        <v>2.4</v>
      </c>
      <c r="E1154" s="1">
        <v>1228.8</v>
      </c>
      <c r="F1154" s="10">
        <f>IFERROR(VLOOKUP(A1154,'Sevinç 03.04.2023 1215'!$A:$F,5,0),0)</f>
        <v>0</v>
      </c>
      <c r="G1154" s="10">
        <f>IFERROR(VLOOKUP(A1154,'Sevinç 04.04.2023 0911'!$A:$D,4,0),0)</f>
        <v>0</v>
      </c>
      <c r="H1154" s="10">
        <f>IFERROR(VLOOKUP(A1154,'Onaya Sunulan Birim Fiyat'!$A:$C,3,0),0)</f>
        <v>2.4</v>
      </c>
      <c r="I1154" s="10">
        <f>IFERROR(VLOOKUP(A1154,'Eksik Birim Fiyat Satınalma'!$A:$E,5,0),0)</f>
        <v>0</v>
      </c>
      <c r="J1154" s="10">
        <f>IFERROR(VLOOKUP(A1154,'Eksik Birim Fiyat'!$A$2:$E$129,5,0),0)</f>
        <v>0</v>
      </c>
      <c r="K1154" s="10">
        <f>IFERROR(VLOOKUP(A1154,'Birim Fiyatı Olmayan Malzemeler'!$A$1:$C$128,3,0),0)</f>
        <v>0</v>
      </c>
      <c r="L1154" s="10">
        <f>IFERROR(VLOOKUP(A1154,'Reçete Altındakiler'!$A:$C,3,0),0)</f>
        <v>0</v>
      </c>
    </row>
    <row r="1155" spans="1:12" x14ac:dyDescent="0.25">
      <c r="A1155" s="8" t="s">
        <v>1039</v>
      </c>
      <c r="B1155" s="1">
        <v>3</v>
      </c>
      <c r="C1155" s="1">
        <v>195</v>
      </c>
      <c r="D1155" s="1">
        <v>2.4</v>
      </c>
      <c r="E1155" s="1">
        <v>468</v>
      </c>
      <c r="F1155" s="10">
        <f>IFERROR(VLOOKUP(A1155,'Sevinç 03.04.2023 1215'!$A:$F,5,0),0)</f>
        <v>0</v>
      </c>
      <c r="G1155" s="10">
        <f>IFERROR(VLOOKUP(A1155,'Sevinç 04.04.2023 0911'!$A:$D,4,0),0)</f>
        <v>0</v>
      </c>
      <c r="H1155" s="10">
        <f>IFERROR(VLOOKUP(A1155,'Onaya Sunulan Birim Fiyat'!$A:$C,3,0),0)</f>
        <v>2.4</v>
      </c>
      <c r="I1155" s="10">
        <f>IFERROR(VLOOKUP(A1155,'Eksik Birim Fiyat Satınalma'!$A:$E,5,0),0)</f>
        <v>0</v>
      </c>
      <c r="J1155" s="10">
        <f>IFERROR(VLOOKUP(A1155,'Eksik Birim Fiyat'!$A$2:$E$129,5,0),0)</f>
        <v>0</v>
      </c>
      <c r="K1155" s="10">
        <f>IFERROR(VLOOKUP(A1155,'Birim Fiyatı Olmayan Malzemeler'!$A$1:$C$128,3,0),0)</f>
        <v>0</v>
      </c>
      <c r="L1155" s="10">
        <f>IFERROR(VLOOKUP(A1155,'Reçete Altındakiler'!$A:$C,3,0),0)</f>
        <v>0</v>
      </c>
    </row>
    <row r="1156" spans="1:12" x14ac:dyDescent="0.25">
      <c r="A1156" s="8" t="s">
        <v>1040</v>
      </c>
      <c r="B1156" s="1">
        <v>2</v>
      </c>
      <c r="C1156" s="1">
        <v>490</v>
      </c>
      <c r="D1156" s="1">
        <v>1</v>
      </c>
      <c r="E1156" s="1">
        <v>490</v>
      </c>
      <c r="F1156" s="10">
        <f>IFERROR(VLOOKUP(A1156,'Sevinç 03.04.2023 1215'!$A:$F,5,0),0)</f>
        <v>0</v>
      </c>
      <c r="G1156" s="10">
        <f>IFERROR(VLOOKUP(A1156,'Sevinç 04.04.2023 0911'!$A:$D,4,0),0)</f>
        <v>0</v>
      </c>
      <c r="H1156" s="10">
        <f>IFERROR(VLOOKUP(A1156,'Onaya Sunulan Birim Fiyat'!$A:$C,3,0),0)</f>
        <v>1</v>
      </c>
      <c r="I1156" s="10">
        <f>IFERROR(VLOOKUP(A1156,'Eksik Birim Fiyat Satınalma'!$A:$E,5,0),0)</f>
        <v>0</v>
      </c>
      <c r="J1156" s="10">
        <f>IFERROR(VLOOKUP(A1156,'Eksik Birim Fiyat'!$A$2:$E$129,5,0),0)</f>
        <v>0</v>
      </c>
      <c r="K1156" s="10">
        <f>IFERROR(VLOOKUP(A1156,'Birim Fiyatı Olmayan Malzemeler'!$A$1:$C$128,3,0),0)</f>
        <v>0</v>
      </c>
      <c r="L1156" s="10">
        <f>IFERROR(VLOOKUP(A1156,'Reçete Altındakiler'!$A:$C,3,0),0)</f>
        <v>0</v>
      </c>
    </row>
    <row r="1157" spans="1:12" x14ac:dyDescent="0.25">
      <c r="A1157" s="8" t="s">
        <v>1040</v>
      </c>
      <c r="B1157" s="1">
        <v>3</v>
      </c>
      <c r="C1157" s="1">
        <v>50</v>
      </c>
      <c r="D1157" s="1">
        <v>1</v>
      </c>
      <c r="E1157" s="1">
        <v>50</v>
      </c>
      <c r="F1157" s="10">
        <f>IFERROR(VLOOKUP(A1157,'Sevinç 03.04.2023 1215'!$A:$F,5,0),0)</f>
        <v>0</v>
      </c>
      <c r="G1157" s="10">
        <f>IFERROR(VLOOKUP(A1157,'Sevinç 04.04.2023 0911'!$A:$D,4,0),0)</f>
        <v>0</v>
      </c>
      <c r="H1157" s="10">
        <f>IFERROR(VLOOKUP(A1157,'Onaya Sunulan Birim Fiyat'!$A:$C,3,0),0)</f>
        <v>1</v>
      </c>
      <c r="I1157" s="10">
        <f>IFERROR(VLOOKUP(A1157,'Eksik Birim Fiyat Satınalma'!$A:$E,5,0),0)</f>
        <v>0</v>
      </c>
      <c r="J1157" s="10">
        <f>IFERROR(VLOOKUP(A1157,'Eksik Birim Fiyat'!$A$2:$E$129,5,0),0)</f>
        <v>0</v>
      </c>
      <c r="K1157" s="10">
        <f>IFERROR(VLOOKUP(A1157,'Birim Fiyatı Olmayan Malzemeler'!$A$1:$C$128,3,0),0)</f>
        <v>0</v>
      </c>
      <c r="L1157" s="10">
        <f>IFERROR(VLOOKUP(A1157,'Reçete Altındakiler'!$A:$C,3,0),0)</f>
        <v>0</v>
      </c>
    </row>
    <row r="1158" spans="1:12" x14ac:dyDescent="0.25">
      <c r="A1158" s="8" t="s">
        <v>1385</v>
      </c>
      <c r="B1158" s="1">
        <v>2</v>
      </c>
      <c r="C1158" s="1">
        <v>965</v>
      </c>
      <c r="D1158" s="1">
        <v>7.0000000000000007E-2</v>
      </c>
      <c r="E1158" s="1">
        <v>67.55</v>
      </c>
      <c r="F1158" s="10">
        <f>IFERROR(VLOOKUP(A1158,'Sevinç 03.04.2023 1215'!$A:$F,5,0),0)</f>
        <v>0</v>
      </c>
      <c r="G1158" s="10">
        <f>IFERROR(VLOOKUP(A1158,'Sevinç 04.04.2023 0911'!$A:$D,4,0),0)</f>
        <v>0</v>
      </c>
      <c r="H1158" s="10">
        <f>IFERROR(VLOOKUP(A1158,'Onaya Sunulan Birim Fiyat'!$A:$C,3,0),0)</f>
        <v>7.0000000000000007E-2</v>
      </c>
      <c r="I1158" s="10">
        <f>IFERROR(VLOOKUP(A1158,'Eksik Birim Fiyat Satınalma'!$A:$E,5,0),0)</f>
        <v>0</v>
      </c>
      <c r="J1158" s="10">
        <f>IFERROR(VLOOKUP(A1158,'Eksik Birim Fiyat'!$A$2:$E$129,5,0),0)</f>
        <v>0</v>
      </c>
      <c r="K1158" s="10">
        <f>IFERROR(VLOOKUP(A1158,'Birim Fiyatı Olmayan Malzemeler'!$A$1:$C$128,3,0),0)</f>
        <v>0</v>
      </c>
      <c r="L1158" s="10">
        <f>IFERROR(VLOOKUP(A1158,'Reçete Altındakiler'!$A:$C,3,0),0)</f>
        <v>0</v>
      </c>
    </row>
    <row r="1159" spans="1:12" x14ac:dyDescent="0.25">
      <c r="A1159" s="8" t="s">
        <v>1228</v>
      </c>
      <c r="B1159" s="1">
        <v>2</v>
      </c>
      <c r="C1159" s="1">
        <v>990</v>
      </c>
      <c r="D1159" s="1">
        <v>0.1</v>
      </c>
      <c r="E1159" s="1">
        <v>99</v>
      </c>
      <c r="F1159" s="10">
        <f>IFERROR(VLOOKUP(A1159,'Sevinç 03.04.2023 1215'!$A:$F,5,0),0)</f>
        <v>0</v>
      </c>
      <c r="G1159" s="10">
        <f>IFERROR(VLOOKUP(A1159,'Sevinç 04.04.2023 0911'!$A:$D,4,0),0)</f>
        <v>0</v>
      </c>
      <c r="H1159" s="10">
        <f>IFERROR(VLOOKUP(A1159,'Onaya Sunulan Birim Fiyat'!$A:$C,3,0),0)</f>
        <v>0.1</v>
      </c>
      <c r="I1159" s="10">
        <f>IFERROR(VLOOKUP(A1159,'Eksik Birim Fiyat Satınalma'!$A:$E,5,0),0)</f>
        <v>0</v>
      </c>
      <c r="J1159" s="10">
        <f>IFERROR(VLOOKUP(A1159,'Eksik Birim Fiyat'!$A$2:$E$129,5,0),0)</f>
        <v>0</v>
      </c>
      <c r="K1159" s="10">
        <f>IFERROR(VLOOKUP(A1159,'Birim Fiyatı Olmayan Malzemeler'!$A$1:$C$128,3,0),0)</f>
        <v>0</v>
      </c>
      <c r="L1159" s="10">
        <f>IFERROR(VLOOKUP(A1159,'Reçete Altındakiler'!$A:$C,3,0),0)</f>
        <v>0</v>
      </c>
    </row>
    <row r="1160" spans="1:12" x14ac:dyDescent="0.25">
      <c r="A1160" s="8" t="s">
        <v>1303</v>
      </c>
      <c r="B1160" s="1">
        <v>2</v>
      </c>
      <c r="C1160" s="1">
        <v>405</v>
      </c>
      <c r="D1160" s="1">
        <v>7.0000000000000007E-2</v>
      </c>
      <c r="E1160" s="1">
        <v>28.35</v>
      </c>
      <c r="F1160" s="10">
        <f>IFERROR(VLOOKUP(A1160,'Sevinç 03.04.2023 1215'!$A:$F,5,0),0)</f>
        <v>0</v>
      </c>
      <c r="G1160" s="10">
        <f>IFERROR(VLOOKUP(A1160,'Sevinç 04.04.2023 0911'!$A:$D,4,0),0)</f>
        <v>0</v>
      </c>
      <c r="H1160" s="10">
        <f>IFERROR(VLOOKUP(A1160,'Onaya Sunulan Birim Fiyat'!$A:$C,3,0),0)</f>
        <v>7.0000000000000007E-2</v>
      </c>
      <c r="I1160" s="10">
        <f>IFERROR(VLOOKUP(A1160,'Eksik Birim Fiyat Satınalma'!$A:$E,5,0),0)</f>
        <v>0</v>
      </c>
      <c r="J1160" s="10">
        <f>IFERROR(VLOOKUP(A1160,'Eksik Birim Fiyat'!$A$2:$E$129,5,0),0)</f>
        <v>0</v>
      </c>
      <c r="K1160" s="10">
        <f>IFERROR(VLOOKUP(A1160,'Birim Fiyatı Olmayan Malzemeler'!$A$1:$C$128,3,0),0)</f>
        <v>0</v>
      </c>
      <c r="L1160" s="10">
        <f>IFERROR(VLOOKUP(A1160,'Reçete Altındakiler'!$A:$C,3,0),0)</f>
        <v>0</v>
      </c>
    </row>
    <row r="1161" spans="1:12" x14ac:dyDescent="0.25">
      <c r="A1161" s="8" t="s">
        <v>2398</v>
      </c>
      <c r="B1161" s="1">
        <v>2</v>
      </c>
      <c r="C1161" s="1">
        <v>297</v>
      </c>
      <c r="D1161" s="1">
        <v>7.0000000000000007E-2</v>
      </c>
      <c r="E1161" s="1">
        <v>20.79</v>
      </c>
      <c r="F1161" s="10">
        <f>IFERROR(VLOOKUP(A1161,'Sevinç 03.04.2023 1215'!$A:$F,5,0),0)</f>
        <v>0</v>
      </c>
      <c r="G1161" s="10">
        <f>IFERROR(VLOOKUP(A1161,'Sevinç 04.04.2023 0911'!$A:$D,4,0),0)</f>
        <v>0</v>
      </c>
      <c r="H1161" s="10">
        <f>IFERROR(VLOOKUP(A1161,'Onaya Sunulan Birim Fiyat'!$A:$C,3,0),0)</f>
        <v>7.0000000000000007E-2</v>
      </c>
      <c r="I1161" s="10">
        <f>IFERROR(VLOOKUP(A1161,'Eksik Birim Fiyat Satınalma'!$A:$E,5,0),0)</f>
        <v>0</v>
      </c>
      <c r="J1161" s="10">
        <f>IFERROR(VLOOKUP(A1161,'Eksik Birim Fiyat'!$A$2:$E$129,5,0),0)</f>
        <v>0</v>
      </c>
      <c r="K1161" s="10">
        <f>IFERROR(VLOOKUP(A1161,'Birim Fiyatı Olmayan Malzemeler'!$A$1:$C$128,3,0),0)</f>
        <v>0</v>
      </c>
      <c r="L1161" s="10">
        <f>IFERROR(VLOOKUP(A1161,'Reçete Altındakiler'!$A:$C,3,0),0)</f>
        <v>0</v>
      </c>
    </row>
    <row r="1162" spans="1:12" x14ac:dyDescent="0.25">
      <c r="A1162" s="8" t="s">
        <v>2399</v>
      </c>
      <c r="B1162" s="1">
        <v>2</v>
      </c>
      <c r="C1162" s="1">
        <v>600</v>
      </c>
      <c r="D1162" s="1">
        <v>0.15</v>
      </c>
      <c r="E1162" s="1">
        <v>90</v>
      </c>
      <c r="F1162" s="10">
        <f>IFERROR(VLOOKUP(A1162,'Sevinç 03.04.2023 1215'!$A:$F,5,0),0)</f>
        <v>0</v>
      </c>
      <c r="G1162" s="10">
        <f>IFERROR(VLOOKUP(A1162,'Sevinç 04.04.2023 0911'!$A:$D,4,0),0)</f>
        <v>0</v>
      </c>
      <c r="H1162" s="10">
        <f>IFERROR(VLOOKUP(A1162,'Onaya Sunulan Birim Fiyat'!$A:$C,3,0),0)</f>
        <v>0.15</v>
      </c>
      <c r="I1162" s="10">
        <f>IFERROR(VLOOKUP(A1162,'Eksik Birim Fiyat Satınalma'!$A:$E,5,0),0)</f>
        <v>0</v>
      </c>
      <c r="J1162" s="10">
        <f>IFERROR(VLOOKUP(A1162,'Eksik Birim Fiyat'!$A$2:$E$129,5,0),0)</f>
        <v>0</v>
      </c>
      <c r="K1162" s="10">
        <f>IFERROR(VLOOKUP(A1162,'Birim Fiyatı Olmayan Malzemeler'!$A$1:$C$128,3,0),0)</f>
        <v>0</v>
      </c>
      <c r="L1162" s="10">
        <f>IFERROR(VLOOKUP(A1162,'Reçete Altındakiler'!$A:$C,3,0),0)</f>
        <v>0</v>
      </c>
    </row>
    <row r="1163" spans="1:12" x14ac:dyDescent="0.25">
      <c r="A1163" s="8" t="s">
        <v>1386</v>
      </c>
      <c r="B1163" s="1">
        <v>2</v>
      </c>
      <c r="C1163" s="1">
        <v>306</v>
      </c>
      <c r="D1163" s="1">
        <v>0.55000000000000004</v>
      </c>
      <c r="E1163" s="1">
        <v>168.3</v>
      </c>
      <c r="F1163" s="10">
        <f>IFERROR(VLOOKUP(A1163,'Sevinç 03.04.2023 1215'!$A:$F,5,0),0)</f>
        <v>0</v>
      </c>
      <c r="G1163" s="10">
        <f>IFERROR(VLOOKUP(A1163,'Sevinç 04.04.2023 0911'!$A:$D,4,0),0)</f>
        <v>0</v>
      </c>
      <c r="H1163" s="10">
        <f>IFERROR(VLOOKUP(A1163,'Onaya Sunulan Birim Fiyat'!$A:$C,3,0),0)</f>
        <v>0.55000000000000004</v>
      </c>
      <c r="I1163" s="10">
        <f>IFERROR(VLOOKUP(A1163,'Eksik Birim Fiyat Satınalma'!$A:$E,5,0),0)</f>
        <v>0</v>
      </c>
      <c r="J1163" s="10">
        <f>IFERROR(VLOOKUP(A1163,'Eksik Birim Fiyat'!$A$2:$E$129,5,0),0)</f>
        <v>0</v>
      </c>
      <c r="K1163" s="10">
        <f>IFERROR(VLOOKUP(A1163,'Birim Fiyatı Olmayan Malzemeler'!$A$1:$C$128,3,0),0)</f>
        <v>0</v>
      </c>
      <c r="L1163" s="10">
        <f>IFERROR(VLOOKUP(A1163,'Reçete Altındakiler'!$A:$C,3,0),0)</f>
        <v>0</v>
      </c>
    </row>
    <row r="1164" spans="1:12" x14ac:dyDescent="0.25">
      <c r="A1164" s="8" t="s">
        <v>1304</v>
      </c>
      <c r="B1164" s="1">
        <v>2</v>
      </c>
      <c r="C1164" s="1">
        <v>487</v>
      </c>
      <c r="D1164" s="1">
        <v>0.94</v>
      </c>
      <c r="E1164" s="1">
        <v>457.78</v>
      </c>
      <c r="F1164" s="10">
        <f>IFERROR(VLOOKUP(A1164,'Sevinç 03.04.2023 1215'!$A:$F,5,0),0)</f>
        <v>0</v>
      </c>
      <c r="G1164" s="10">
        <f>IFERROR(VLOOKUP(A1164,'Sevinç 04.04.2023 0911'!$A:$D,4,0),0)</f>
        <v>0</v>
      </c>
      <c r="H1164" s="10">
        <f>IFERROR(VLOOKUP(A1164,'Onaya Sunulan Birim Fiyat'!$A:$C,3,0),0)</f>
        <v>0.94</v>
      </c>
      <c r="I1164" s="10">
        <f>IFERROR(VLOOKUP(A1164,'Eksik Birim Fiyat Satınalma'!$A:$E,5,0),0)</f>
        <v>0</v>
      </c>
      <c r="J1164" s="10">
        <f>IFERROR(VLOOKUP(A1164,'Eksik Birim Fiyat'!$A$2:$E$129,5,0),0)</f>
        <v>0</v>
      </c>
      <c r="K1164" s="10">
        <f>IFERROR(VLOOKUP(A1164,'Birim Fiyatı Olmayan Malzemeler'!$A$1:$C$128,3,0),0)</f>
        <v>0</v>
      </c>
      <c r="L1164" s="10">
        <f>IFERROR(VLOOKUP(A1164,'Reçete Altındakiler'!$A:$C,3,0),0)</f>
        <v>0</v>
      </c>
    </row>
    <row r="1165" spans="1:12" x14ac:dyDescent="0.25">
      <c r="A1165" s="8" t="s">
        <v>1229</v>
      </c>
      <c r="B1165" s="1">
        <v>2</v>
      </c>
      <c r="C1165" s="1">
        <v>2680</v>
      </c>
      <c r="D1165" s="1">
        <v>1.8</v>
      </c>
      <c r="E1165" s="1">
        <v>4824</v>
      </c>
      <c r="F1165" s="10">
        <f>IFERROR(VLOOKUP(A1165,'Sevinç 03.04.2023 1215'!$A:$F,5,0),0)</f>
        <v>0</v>
      </c>
      <c r="G1165" s="10">
        <f>IFERROR(VLOOKUP(A1165,'Sevinç 04.04.2023 0911'!$A:$D,4,0),0)</f>
        <v>0</v>
      </c>
      <c r="H1165" s="10">
        <f>IFERROR(VLOOKUP(A1165,'Onaya Sunulan Birim Fiyat'!$A:$C,3,0),0)</f>
        <v>1.8</v>
      </c>
      <c r="I1165" s="10">
        <f>IFERROR(VLOOKUP(A1165,'Eksik Birim Fiyat Satınalma'!$A:$E,5,0),0)</f>
        <v>0</v>
      </c>
      <c r="J1165" s="10">
        <f>IFERROR(VLOOKUP(A1165,'Eksik Birim Fiyat'!$A$2:$E$129,5,0),0)</f>
        <v>0</v>
      </c>
      <c r="K1165" s="10">
        <f>IFERROR(VLOOKUP(A1165,'Birim Fiyatı Olmayan Malzemeler'!$A$1:$C$128,3,0),0)</f>
        <v>0</v>
      </c>
      <c r="L1165" s="10">
        <f>IFERROR(VLOOKUP(A1165,'Reçete Altındakiler'!$A:$C,3,0),0)</f>
        <v>0</v>
      </c>
    </row>
    <row r="1166" spans="1:12" x14ac:dyDescent="0.25">
      <c r="A1166" s="8" t="s">
        <v>1229</v>
      </c>
      <c r="B1166" s="1">
        <v>3</v>
      </c>
      <c r="C1166" s="1">
        <v>15</v>
      </c>
      <c r="D1166" s="1">
        <v>1.8</v>
      </c>
      <c r="E1166" s="1">
        <v>27</v>
      </c>
      <c r="F1166" s="10">
        <f>IFERROR(VLOOKUP(A1166,'Sevinç 03.04.2023 1215'!$A:$F,5,0),0)</f>
        <v>0</v>
      </c>
      <c r="G1166" s="10">
        <f>IFERROR(VLOOKUP(A1166,'Sevinç 04.04.2023 0911'!$A:$D,4,0),0)</f>
        <v>0</v>
      </c>
      <c r="H1166" s="10">
        <f>IFERROR(VLOOKUP(A1166,'Onaya Sunulan Birim Fiyat'!$A:$C,3,0),0)</f>
        <v>1.8</v>
      </c>
      <c r="I1166" s="10">
        <f>IFERROR(VLOOKUP(A1166,'Eksik Birim Fiyat Satınalma'!$A:$E,5,0),0)</f>
        <v>0</v>
      </c>
      <c r="J1166" s="10">
        <f>IFERROR(VLOOKUP(A1166,'Eksik Birim Fiyat'!$A$2:$E$129,5,0),0)</f>
        <v>0</v>
      </c>
      <c r="K1166" s="10">
        <f>IFERROR(VLOOKUP(A1166,'Birim Fiyatı Olmayan Malzemeler'!$A$1:$C$128,3,0),0)</f>
        <v>0</v>
      </c>
      <c r="L1166" s="10">
        <f>IFERROR(VLOOKUP(A1166,'Reçete Altındakiler'!$A:$C,3,0),0)</f>
        <v>0</v>
      </c>
    </row>
    <row r="1167" spans="1:12" x14ac:dyDescent="0.25">
      <c r="A1167" s="8" t="s">
        <v>1387</v>
      </c>
      <c r="B1167" s="1">
        <v>17</v>
      </c>
      <c r="C1167" s="1">
        <v>931</v>
      </c>
      <c r="D1167" s="1">
        <v>7.65</v>
      </c>
      <c r="E1167" s="1">
        <v>7122.15</v>
      </c>
      <c r="F1167" s="10">
        <f>IFERROR(VLOOKUP(A1167,'Sevinç 03.04.2023 1215'!$A:$F,5,0),0)</f>
        <v>0</v>
      </c>
      <c r="G1167" s="10">
        <f>IFERROR(VLOOKUP(A1167,'Sevinç 04.04.2023 0911'!$A:$D,4,0),0)</f>
        <v>0</v>
      </c>
      <c r="H1167" s="10">
        <f>IFERROR(VLOOKUP(A1167,'Onaya Sunulan Birim Fiyat'!$A:$C,3,0),0)</f>
        <v>7.65</v>
      </c>
      <c r="I1167" s="10">
        <f>IFERROR(VLOOKUP(A1167,'Eksik Birim Fiyat Satınalma'!$A:$E,5,0),0)</f>
        <v>0</v>
      </c>
      <c r="J1167" s="10">
        <f>IFERROR(VLOOKUP(A1167,'Eksik Birim Fiyat'!$A$2:$E$129,5,0),0)</f>
        <v>0</v>
      </c>
      <c r="K1167" s="10">
        <f>IFERROR(VLOOKUP(A1167,'Birim Fiyatı Olmayan Malzemeler'!$A$1:$C$128,3,0),0)</f>
        <v>0</v>
      </c>
      <c r="L1167" s="10">
        <f>IFERROR(VLOOKUP(A1167,'Reçete Altındakiler'!$A:$C,3,0),0)</f>
        <v>0</v>
      </c>
    </row>
    <row r="1168" spans="1:12" x14ac:dyDescent="0.25">
      <c r="A1168" s="8" t="s">
        <v>1041</v>
      </c>
      <c r="B1168" s="1">
        <v>3</v>
      </c>
      <c r="C1168" s="1">
        <v>15</v>
      </c>
      <c r="D1168" s="1">
        <v>9</v>
      </c>
      <c r="E1168" s="1">
        <v>135</v>
      </c>
      <c r="F1168" s="10">
        <f>IFERROR(VLOOKUP(A1168,'Sevinç 03.04.2023 1215'!$A:$F,5,0),0)</f>
        <v>0</v>
      </c>
      <c r="G1168" s="10">
        <f>IFERROR(VLOOKUP(A1168,'Sevinç 04.04.2023 0911'!$A:$D,4,0),0)</f>
        <v>0</v>
      </c>
      <c r="H1168" s="10">
        <f>IFERROR(VLOOKUP(A1168,'Onaya Sunulan Birim Fiyat'!$A:$C,3,0),0)</f>
        <v>9</v>
      </c>
      <c r="I1168" s="10">
        <f>IFERROR(VLOOKUP(A1168,'Eksik Birim Fiyat Satınalma'!$A:$E,5,0),0)</f>
        <v>0</v>
      </c>
      <c r="J1168" s="10">
        <f>IFERROR(VLOOKUP(A1168,'Eksik Birim Fiyat'!$A$2:$E$129,5,0),0)</f>
        <v>0</v>
      </c>
      <c r="K1168" s="10">
        <f>IFERROR(VLOOKUP(A1168,'Birim Fiyatı Olmayan Malzemeler'!$A$1:$C$128,3,0),0)</f>
        <v>0</v>
      </c>
      <c r="L1168" s="10">
        <f>IFERROR(VLOOKUP(A1168,'Reçete Altındakiler'!$A:$C,3,0),0)</f>
        <v>0</v>
      </c>
    </row>
    <row r="1169" spans="1:12" x14ac:dyDescent="0.25">
      <c r="A1169" s="8" t="s">
        <v>1041</v>
      </c>
      <c r="B1169" s="1">
        <v>17</v>
      </c>
      <c r="C1169" s="1">
        <v>439</v>
      </c>
      <c r="D1169" s="1">
        <v>9</v>
      </c>
      <c r="E1169" s="1">
        <v>3951</v>
      </c>
      <c r="F1169" s="10">
        <f>IFERROR(VLOOKUP(A1169,'Sevinç 03.04.2023 1215'!$A:$F,5,0),0)</f>
        <v>0</v>
      </c>
      <c r="G1169" s="10">
        <f>IFERROR(VLOOKUP(A1169,'Sevinç 04.04.2023 0911'!$A:$D,4,0),0)</f>
        <v>0</v>
      </c>
      <c r="H1169" s="10">
        <f>IFERROR(VLOOKUP(A1169,'Onaya Sunulan Birim Fiyat'!$A:$C,3,0),0)</f>
        <v>9</v>
      </c>
      <c r="I1169" s="10">
        <f>IFERROR(VLOOKUP(A1169,'Eksik Birim Fiyat Satınalma'!$A:$E,5,0),0)</f>
        <v>0</v>
      </c>
      <c r="J1169" s="10">
        <f>IFERROR(VLOOKUP(A1169,'Eksik Birim Fiyat'!$A$2:$E$129,5,0),0)</f>
        <v>0</v>
      </c>
      <c r="K1169" s="10">
        <f>IFERROR(VLOOKUP(A1169,'Birim Fiyatı Olmayan Malzemeler'!$A$1:$C$128,3,0),0)</f>
        <v>0</v>
      </c>
      <c r="L1169" s="10">
        <f>IFERROR(VLOOKUP(A1169,'Reçete Altındakiler'!$A:$C,3,0),0)</f>
        <v>0</v>
      </c>
    </row>
    <row r="1170" spans="1:12" x14ac:dyDescent="0.25">
      <c r="A1170" s="8" t="s">
        <v>308</v>
      </c>
      <c r="B1170" s="1">
        <v>17</v>
      </c>
      <c r="C1170" s="1">
        <v>1145</v>
      </c>
      <c r="D1170" s="1">
        <v>18</v>
      </c>
      <c r="E1170" s="1">
        <v>20610</v>
      </c>
      <c r="F1170" s="10">
        <f>IFERROR(VLOOKUP(A1170,'Sevinç 03.04.2023 1215'!$A:$F,5,0),0)</f>
        <v>0</v>
      </c>
      <c r="G1170" s="10">
        <f>IFERROR(VLOOKUP(A1170,'Sevinç 04.04.2023 0911'!$A:$D,4,0),0)</f>
        <v>0</v>
      </c>
      <c r="H1170" s="10">
        <f>IFERROR(VLOOKUP(A1170,'Onaya Sunulan Birim Fiyat'!$A:$C,3,0),0)</f>
        <v>18</v>
      </c>
      <c r="I1170" s="10">
        <f>IFERROR(VLOOKUP(A1170,'Eksik Birim Fiyat Satınalma'!$A:$E,5,0),0)</f>
        <v>0</v>
      </c>
      <c r="J1170" s="10">
        <f>IFERROR(VLOOKUP(A1170,'Eksik Birim Fiyat'!$A$2:$E$129,5,0),0)</f>
        <v>0</v>
      </c>
      <c r="K1170" s="10">
        <f>IFERROR(VLOOKUP(A1170,'Birim Fiyatı Olmayan Malzemeler'!$A$1:$C$128,3,0),0)</f>
        <v>0</v>
      </c>
      <c r="L1170" s="10">
        <f>IFERROR(VLOOKUP(A1170,'Reçete Altındakiler'!$A:$C,3,0),0)</f>
        <v>0</v>
      </c>
    </row>
    <row r="1171" spans="1:12" x14ac:dyDescent="0.25">
      <c r="A1171" s="8" t="s">
        <v>1042</v>
      </c>
      <c r="B1171" s="1">
        <v>17</v>
      </c>
      <c r="C1171" s="1">
        <v>670</v>
      </c>
      <c r="D1171" s="1">
        <v>25.6</v>
      </c>
      <c r="E1171" s="1">
        <v>17152</v>
      </c>
      <c r="F1171" s="10">
        <f>IFERROR(VLOOKUP(A1171,'Sevinç 03.04.2023 1215'!$A:$F,5,0),0)</f>
        <v>0</v>
      </c>
      <c r="G1171" s="10">
        <f>IFERROR(VLOOKUP(A1171,'Sevinç 04.04.2023 0911'!$A:$D,4,0),0)</f>
        <v>0</v>
      </c>
      <c r="H1171" s="10">
        <f>IFERROR(VLOOKUP(A1171,'Onaya Sunulan Birim Fiyat'!$A:$C,3,0),0)</f>
        <v>25.6</v>
      </c>
      <c r="I1171" s="10">
        <f>IFERROR(VLOOKUP(A1171,'Eksik Birim Fiyat Satınalma'!$A:$E,5,0),0)</f>
        <v>0</v>
      </c>
      <c r="J1171" s="10">
        <f>IFERROR(VLOOKUP(A1171,'Eksik Birim Fiyat'!$A$2:$E$129,5,0),0)</f>
        <v>0</v>
      </c>
      <c r="K1171" s="10">
        <f>IFERROR(VLOOKUP(A1171,'Birim Fiyatı Olmayan Malzemeler'!$A$1:$C$128,3,0),0)</f>
        <v>0</v>
      </c>
      <c r="L1171" s="10">
        <f>IFERROR(VLOOKUP(A1171,'Reçete Altındakiler'!$A:$C,3,0),0)</f>
        <v>0</v>
      </c>
    </row>
    <row r="1172" spans="1:12" x14ac:dyDescent="0.25">
      <c r="A1172" s="8" t="s">
        <v>156</v>
      </c>
      <c r="B1172" s="1">
        <v>3</v>
      </c>
      <c r="C1172" s="1">
        <v>254</v>
      </c>
      <c r="D1172" s="1">
        <v>16.29</v>
      </c>
      <c r="E1172" s="1">
        <v>4137.66</v>
      </c>
      <c r="F1172" s="10">
        <f>IFERROR(VLOOKUP(A1172,'Sevinç 03.04.2023 1215'!$A:$F,5,0),0)</f>
        <v>0</v>
      </c>
      <c r="G1172" s="10">
        <f>IFERROR(VLOOKUP(A1172,'Sevinç 04.04.2023 0911'!$A:$D,4,0),0)</f>
        <v>0</v>
      </c>
      <c r="H1172" s="10">
        <f>IFERROR(VLOOKUP(A1172,'Onaya Sunulan Birim Fiyat'!$A:$C,3,0),0)</f>
        <v>16.29</v>
      </c>
      <c r="I1172" s="10">
        <f>IFERROR(VLOOKUP(A1172,'Eksik Birim Fiyat Satınalma'!$A:$E,5,0),0)</f>
        <v>0</v>
      </c>
      <c r="J1172" s="10">
        <f>IFERROR(VLOOKUP(A1172,'Eksik Birim Fiyat'!$A$2:$E$129,5,0),0)</f>
        <v>0</v>
      </c>
      <c r="K1172" s="10">
        <f>IFERROR(VLOOKUP(A1172,'Birim Fiyatı Olmayan Malzemeler'!$A$1:$C$128,3,0),0)</f>
        <v>0</v>
      </c>
      <c r="L1172" s="10">
        <f>IFERROR(VLOOKUP(A1172,'Reçete Altındakiler'!$A:$C,3,0),0)</f>
        <v>0</v>
      </c>
    </row>
    <row r="1173" spans="1:12" x14ac:dyDescent="0.25">
      <c r="A1173" s="8" t="s">
        <v>156</v>
      </c>
      <c r="B1173" s="1">
        <v>17</v>
      </c>
      <c r="C1173" s="1">
        <v>960</v>
      </c>
      <c r="D1173" s="1">
        <v>16.29</v>
      </c>
      <c r="E1173" s="1">
        <v>15638.4</v>
      </c>
      <c r="F1173" s="10">
        <f>IFERROR(VLOOKUP(A1173,'Sevinç 03.04.2023 1215'!$A:$F,5,0),0)</f>
        <v>0</v>
      </c>
      <c r="G1173" s="10">
        <f>IFERROR(VLOOKUP(A1173,'Sevinç 04.04.2023 0911'!$A:$D,4,0),0)</f>
        <v>0</v>
      </c>
      <c r="H1173" s="10">
        <f>IFERROR(VLOOKUP(A1173,'Onaya Sunulan Birim Fiyat'!$A:$C,3,0),0)</f>
        <v>16.29</v>
      </c>
      <c r="I1173" s="10">
        <f>IFERROR(VLOOKUP(A1173,'Eksik Birim Fiyat Satınalma'!$A:$E,5,0),0)</f>
        <v>0</v>
      </c>
      <c r="J1173" s="10">
        <f>IFERROR(VLOOKUP(A1173,'Eksik Birim Fiyat'!$A$2:$E$129,5,0),0)</f>
        <v>0</v>
      </c>
      <c r="K1173" s="10">
        <f>IFERROR(VLOOKUP(A1173,'Birim Fiyatı Olmayan Malzemeler'!$A$1:$C$128,3,0),0)</f>
        <v>0</v>
      </c>
      <c r="L1173" s="10">
        <f>IFERROR(VLOOKUP(A1173,'Reçete Altındakiler'!$A:$C,3,0),0)</f>
        <v>0</v>
      </c>
    </row>
    <row r="1174" spans="1:12" x14ac:dyDescent="0.25">
      <c r="A1174" s="8" t="s">
        <v>1438</v>
      </c>
      <c r="B1174" s="1">
        <v>17</v>
      </c>
      <c r="C1174" s="1">
        <v>1005</v>
      </c>
      <c r="D1174" s="1">
        <v>22.28</v>
      </c>
      <c r="E1174" s="1">
        <v>22391.4</v>
      </c>
      <c r="F1174" s="10">
        <f>IFERROR(VLOOKUP(A1174,'Sevinç 03.04.2023 1215'!$A:$F,5,0),0)</f>
        <v>0</v>
      </c>
      <c r="G1174" s="10">
        <f>IFERROR(VLOOKUP(A1174,'Sevinç 04.04.2023 0911'!$A:$D,4,0),0)</f>
        <v>0</v>
      </c>
      <c r="H1174" s="10">
        <f>IFERROR(VLOOKUP(A1174,'Onaya Sunulan Birim Fiyat'!$A:$C,3,0),0)</f>
        <v>22.28</v>
      </c>
      <c r="I1174" s="10">
        <f>IFERROR(VLOOKUP(A1174,'Eksik Birim Fiyat Satınalma'!$A:$E,5,0),0)</f>
        <v>0</v>
      </c>
      <c r="J1174" s="10">
        <f>IFERROR(VLOOKUP(A1174,'Eksik Birim Fiyat'!$A$2:$E$129,5,0),0)</f>
        <v>0</v>
      </c>
      <c r="K1174" s="10">
        <f>IFERROR(VLOOKUP(A1174,'Birim Fiyatı Olmayan Malzemeler'!$A$1:$C$128,3,0),0)</f>
        <v>0</v>
      </c>
      <c r="L1174" s="10">
        <f>IFERROR(VLOOKUP(A1174,'Reçete Altındakiler'!$A:$C,3,0),0)</f>
        <v>0</v>
      </c>
    </row>
    <row r="1175" spans="1:12" x14ac:dyDescent="0.25">
      <c r="A1175" s="8" t="s">
        <v>1043</v>
      </c>
      <c r="B1175" s="1">
        <v>17</v>
      </c>
      <c r="C1175" s="1">
        <v>500</v>
      </c>
      <c r="D1175" s="1">
        <v>15</v>
      </c>
      <c r="E1175" s="1">
        <v>7500</v>
      </c>
      <c r="F1175" s="10">
        <f>IFERROR(VLOOKUP(A1175,'Sevinç 03.04.2023 1215'!$A:$F,5,0),0)</f>
        <v>0</v>
      </c>
      <c r="G1175" s="10">
        <f>IFERROR(VLOOKUP(A1175,'Sevinç 04.04.2023 0911'!$A:$D,4,0),0)</f>
        <v>0</v>
      </c>
      <c r="H1175" s="10">
        <f>IFERROR(VLOOKUP(A1175,'Onaya Sunulan Birim Fiyat'!$A:$C,3,0),0)</f>
        <v>15</v>
      </c>
      <c r="I1175" s="10">
        <f>IFERROR(VLOOKUP(A1175,'Eksik Birim Fiyat Satınalma'!$A:$E,5,0),0)</f>
        <v>0</v>
      </c>
      <c r="J1175" s="10">
        <f>IFERROR(VLOOKUP(A1175,'Eksik Birim Fiyat'!$A$2:$E$129,5,0),0)</f>
        <v>0</v>
      </c>
      <c r="K1175" s="10">
        <f>IFERROR(VLOOKUP(A1175,'Birim Fiyatı Olmayan Malzemeler'!$A$1:$C$128,3,0),0)</f>
        <v>0</v>
      </c>
      <c r="L1175" s="10">
        <f>IFERROR(VLOOKUP(A1175,'Reçete Altındakiler'!$A:$C,3,0),0)</f>
        <v>0</v>
      </c>
    </row>
    <row r="1176" spans="1:12" x14ac:dyDescent="0.25">
      <c r="A1176" s="8" t="s">
        <v>1044</v>
      </c>
      <c r="B1176" s="1">
        <v>3</v>
      </c>
      <c r="C1176" s="1">
        <v>281</v>
      </c>
      <c r="D1176" s="1">
        <v>1.25</v>
      </c>
      <c r="E1176" s="1">
        <v>351.25</v>
      </c>
      <c r="F1176" s="10">
        <f>IFERROR(VLOOKUP(A1176,'Sevinç 03.04.2023 1215'!$A:$F,5,0),0)</f>
        <v>0</v>
      </c>
      <c r="G1176" s="10">
        <f>IFERROR(VLOOKUP(A1176,'Sevinç 04.04.2023 0911'!$A:$D,4,0),0)</f>
        <v>0</v>
      </c>
      <c r="H1176" s="10">
        <f>IFERROR(VLOOKUP(A1176,'Onaya Sunulan Birim Fiyat'!$A:$C,3,0),0)</f>
        <v>1.25</v>
      </c>
      <c r="I1176" s="10">
        <f>IFERROR(VLOOKUP(A1176,'Eksik Birim Fiyat Satınalma'!$A:$E,5,0),0)</f>
        <v>0</v>
      </c>
      <c r="J1176" s="10">
        <f>IFERROR(VLOOKUP(A1176,'Eksik Birim Fiyat'!$A$2:$E$129,5,0),0)</f>
        <v>0</v>
      </c>
      <c r="K1176" s="10">
        <f>IFERROR(VLOOKUP(A1176,'Birim Fiyatı Olmayan Malzemeler'!$A$1:$C$128,3,0),0)</f>
        <v>0</v>
      </c>
      <c r="L1176" s="10">
        <f>IFERROR(VLOOKUP(A1176,'Reçete Altındakiler'!$A:$C,3,0),0)</f>
        <v>0</v>
      </c>
    </row>
    <row r="1177" spans="1:12" x14ac:dyDescent="0.25">
      <c r="A1177" s="8" t="s">
        <v>1044</v>
      </c>
      <c r="B1177" s="1">
        <v>17</v>
      </c>
      <c r="C1177" s="1">
        <v>3330</v>
      </c>
      <c r="D1177" s="1">
        <v>1.25</v>
      </c>
      <c r="E1177" s="1">
        <v>4162.5</v>
      </c>
      <c r="F1177" s="10">
        <f>IFERROR(VLOOKUP(A1177,'Sevinç 03.04.2023 1215'!$A:$F,5,0),0)</f>
        <v>0</v>
      </c>
      <c r="G1177" s="10">
        <f>IFERROR(VLOOKUP(A1177,'Sevinç 04.04.2023 0911'!$A:$D,4,0),0)</f>
        <v>0</v>
      </c>
      <c r="H1177" s="10">
        <f>IFERROR(VLOOKUP(A1177,'Onaya Sunulan Birim Fiyat'!$A:$C,3,0),0)</f>
        <v>1.25</v>
      </c>
      <c r="I1177" s="10">
        <f>IFERROR(VLOOKUP(A1177,'Eksik Birim Fiyat Satınalma'!$A:$E,5,0),0)</f>
        <v>0</v>
      </c>
      <c r="J1177" s="10">
        <f>IFERROR(VLOOKUP(A1177,'Eksik Birim Fiyat'!$A$2:$E$129,5,0),0)</f>
        <v>0</v>
      </c>
      <c r="K1177" s="10">
        <f>IFERROR(VLOOKUP(A1177,'Birim Fiyatı Olmayan Malzemeler'!$A$1:$C$128,3,0),0)</f>
        <v>0</v>
      </c>
      <c r="L1177" s="10">
        <f>IFERROR(VLOOKUP(A1177,'Reçete Altındakiler'!$A:$C,3,0),0)</f>
        <v>0</v>
      </c>
    </row>
    <row r="1178" spans="1:12" x14ac:dyDescent="0.25">
      <c r="A1178" s="8" t="s">
        <v>1388</v>
      </c>
      <c r="B1178" s="1">
        <v>17</v>
      </c>
      <c r="C1178" s="1">
        <v>1181</v>
      </c>
      <c r="D1178" s="1">
        <v>0.7</v>
      </c>
      <c r="E1178" s="1">
        <v>826.7</v>
      </c>
      <c r="F1178" s="10">
        <f>IFERROR(VLOOKUP(A1178,'Sevinç 03.04.2023 1215'!$A:$F,5,0),0)</f>
        <v>0</v>
      </c>
      <c r="G1178" s="10">
        <f>IFERROR(VLOOKUP(A1178,'Sevinç 04.04.2023 0911'!$A:$D,4,0),0)</f>
        <v>0</v>
      </c>
      <c r="H1178" s="10">
        <f>IFERROR(VLOOKUP(A1178,'Onaya Sunulan Birim Fiyat'!$A:$C,3,0),0)</f>
        <v>0.7</v>
      </c>
      <c r="I1178" s="10">
        <f>IFERROR(VLOOKUP(A1178,'Eksik Birim Fiyat Satınalma'!$A:$E,5,0),0)</f>
        <v>0</v>
      </c>
      <c r="J1178" s="10">
        <f>IFERROR(VLOOKUP(A1178,'Eksik Birim Fiyat'!$A$2:$E$129,5,0),0)</f>
        <v>0</v>
      </c>
      <c r="K1178" s="10">
        <f>IFERROR(VLOOKUP(A1178,'Birim Fiyatı Olmayan Malzemeler'!$A$1:$C$128,3,0),0)</f>
        <v>0</v>
      </c>
      <c r="L1178" s="10">
        <f>IFERROR(VLOOKUP(A1178,'Reçete Altındakiler'!$A:$C,3,0),0)</f>
        <v>0</v>
      </c>
    </row>
    <row r="1179" spans="1:12" x14ac:dyDescent="0.25">
      <c r="A1179" s="8" t="s">
        <v>1230</v>
      </c>
      <c r="B1179" s="1">
        <v>17</v>
      </c>
      <c r="C1179" s="1">
        <v>348</v>
      </c>
      <c r="D1179" s="1">
        <v>4.05</v>
      </c>
      <c r="E1179" s="1">
        <v>1409.4</v>
      </c>
      <c r="F1179" s="10">
        <f>IFERROR(VLOOKUP(A1179,'Sevinç 03.04.2023 1215'!$A:$F,5,0),0)</f>
        <v>0</v>
      </c>
      <c r="G1179" s="10">
        <f>IFERROR(VLOOKUP(A1179,'Sevinç 04.04.2023 0911'!$A:$D,4,0),0)</f>
        <v>0</v>
      </c>
      <c r="H1179" s="10">
        <f>IFERROR(VLOOKUP(A1179,'Onaya Sunulan Birim Fiyat'!$A:$C,3,0),0)</f>
        <v>4.05</v>
      </c>
      <c r="I1179" s="10">
        <f>IFERROR(VLOOKUP(A1179,'Eksik Birim Fiyat Satınalma'!$A:$E,5,0),0)</f>
        <v>0</v>
      </c>
      <c r="J1179" s="10">
        <f>IFERROR(VLOOKUP(A1179,'Eksik Birim Fiyat'!$A$2:$E$129,5,0),0)</f>
        <v>0</v>
      </c>
      <c r="K1179" s="10">
        <f>IFERROR(VLOOKUP(A1179,'Birim Fiyatı Olmayan Malzemeler'!$A$1:$C$128,3,0),0)</f>
        <v>0</v>
      </c>
      <c r="L1179" s="10">
        <f>IFERROR(VLOOKUP(A1179,'Reçete Altındakiler'!$A:$C,3,0),0)</f>
        <v>0</v>
      </c>
    </row>
    <row r="1180" spans="1:12" x14ac:dyDescent="0.25">
      <c r="A1180" s="8" t="s">
        <v>309</v>
      </c>
      <c r="B1180" s="1">
        <v>3</v>
      </c>
      <c r="C1180" s="1">
        <v>20</v>
      </c>
      <c r="D1180" s="1">
        <v>5.5</v>
      </c>
      <c r="E1180" s="1">
        <v>110</v>
      </c>
      <c r="F1180" s="10">
        <f>IFERROR(VLOOKUP(A1180,'Sevinç 03.04.2023 1215'!$A:$F,5,0),0)</f>
        <v>0</v>
      </c>
      <c r="G1180" s="10">
        <f>IFERROR(VLOOKUP(A1180,'Sevinç 04.04.2023 0911'!$A:$D,4,0),0)</f>
        <v>0</v>
      </c>
      <c r="H1180" s="10">
        <f>IFERROR(VLOOKUP(A1180,'Onaya Sunulan Birim Fiyat'!$A:$C,3,0),0)</f>
        <v>5.5</v>
      </c>
      <c r="I1180" s="10">
        <f>IFERROR(VLOOKUP(A1180,'Eksik Birim Fiyat Satınalma'!$A:$E,5,0),0)</f>
        <v>0</v>
      </c>
      <c r="J1180" s="10">
        <f>IFERROR(VLOOKUP(A1180,'Eksik Birim Fiyat'!$A$2:$E$129,5,0),0)</f>
        <v>0</v>
      </c>
      <c r="K1180" s="10">
        <f>IFERROR(VLOOKUP(A1180,'Birim Fiyatı Olmayan Malzemeler'!$A$1:$C$128,3,0),0)</f>
        <v>0</v>
      </c>
      <c r="L1180" s="10">
        <f>IFERROR(VLOOKUP(A1180,'Reçete Altındakiler'!$A:$C,3,0),0)</f>
        <v>0</v>
      </c>
    </row>
    <row r="1181" spans="1:12" x14ac:dyDescent="0.25">
      <c r="A1181" s="8" t="s">
        <v>309</v>
      </c>
      <c r="B1181" s="1">
        <v>17</v>
      </c>
      <c r="C1181" s="1">
        <v>1164</v>
      </c>
      <c r="D1181" s="1">
        <v>5.5</v>
      </c>
      <c r="E1181" s="1">
        <v>6402</v>
      </c>
      <c r="F1181" s="10">
        <f>IFERROR(VLOOKUP(A1181,'Sevinç 03.04.2023 1215'!$A:$F,5,0),0)</f>
        <v>0</v>
      </c>
      <c r="G1181" s="10">
        <f>IFERROR(VLOOKUP(A1181,'Sevinç 04.04.2023 0911'!$A:$D,4,0),0)</f>
        <v>0</v>
      </c>
      <c r="H1181" s="10">
        <f>IFERROR(VLOOKUP(A1181,'Onaya Sunulan Birim Fiyat'!$A:$C,3,0),0)</f>
        <v>5.5</v>
      </c>
      <c r="I1181" s="10">
        <f>IFERROR(VLOOKUP(A1181,'Eksik Birim Fiyat Satınalma'!$A:$E,5,0),0)</f>
        <v>0</v>
      </c>
      <c r="J1181" s="10">
        <f>IFERROR(VLOOKUP(A1181,'Eksik Birim Fiyat'!$A$2:$E$129,5,0),0)</f>
        <v>0</v>
      </c>
      <c r="K1181" s="10">
        <f>IFERROR(VLOOKUP(A1181,'Birim Fiyatı Olmayan Malzemeler'!$A$1:$C$128,3,0),0)</f>
        <v>0</v>
      </c>
      <c r="L1181" s="10">
        <f>IFERROR(VLOOKUP(A1181,'Reçete Altındakiler'!$A:$C,3,0),0)</f>
        <v>0</v>
      </c>
    </row>
    <row r="1182" spans="1:12" x14ac:dyDescent="0.25">
      <c r="A1182" s="8" t="s">
        <v>1305</v>
      </c>
      <c r="B1182" s="1">
        <v>3</v>
      </c>
      <c r="C1182" s="1">
        <v>252</v>
      </c>
      <c r="D1182" s="1">
        <v>34.71</v>
      </c>
      <c r="E1182" s="1">
        <v>8746.92</v>
      </c>
      <c r="F1182" s="10">
        <f>IFERROR(VLOOKUP(A1182,'Sevinç 03.04.2023 1215'!$A:$F,5,0),0)</f>
        <v>0</v>
      </c>
      <c r="G1182" s="10">
        <f>IFERROR(VLOOKUP(A1182,'Sevinç 04.04.2023 0911'!$A:$D,4,0),0)</f>
        <v>0</v>
      </c>
      <c r="H1182" s="10">
        <f>IFERROR(VLOOKUP(A1182,'Onaya Sunulan Birim Fiyat'!$A:$C,3,0),0)</f>
        <v>34.71</v>
      </c>
      <c r="I1182" s="10">
        <f>IFERROR(VLOOKUP(A1182,'Eksik Birim Fiyat Satınalma'!$A:$E,5,0),0)</f>
        <v>0</v>
      </c>
      <c r="J1182" s="10">
        <f>IFERROR(VLOOKUP(A1182,'Eksik Birim Fiyat'!$A$2:$E$129,5,0),0)</f>
        <v>0</v>
      </c>
      <c r="K1182" s="10">
        <f>IFERROR(VLOOKUP(A1182,'Birim Fiyatı Olmayan Malzemeler'!$A$1:$C$128,3,0),0)</f>
        <v>0</v>
      </c>
      <c r="L1182" s="10">
        <f>IFERROR(VLOOKUP(A1182,'Reçete Altındakiler'!$A:$C,3,0),0)</f>
        <v>0</v>
      </c>
    </row>
    <row r="1183" spans="1:12" x14ac:dyDescent="0.25">
      <c r="A1183" s="8" t="s">
        <v>1305</v>
      </c>
      <c r="B1183" s="1">
        <v>5</v>
      </c>
      <c r="C1183" s="1">
        <v>260</v>
      </c>
      <c r="D1183" s="1">
        <v>34.71</v>
      </c>
      <c r="E1183" s="1">
        <v>9024.6</v>
      </c>
      <c r="F1183" s="10">
        <f>IFERROR(VLOOKUP(A1183,'Sevinç 03.04.2023 1215'!$A:$F,5,0),0)</f>
        <v>0</v>
      </c>
      <c r="G1183" s="10">
        <f>IFERROR(VLOOKUP(A1183,'Sevinç 04.04.2023 0911'!$A:$D,4,0),0)</f>
        <v>0</v>
      </c>
      <c r="H1183" s="10">
        <f>IFERROR(VLOOKUP(A1183,'Onaya Sunulan Birim Fiyat'!$A:$C,3,0),0)</f>
        <v>34.71</v>
      </c>
      <c r="I1183" s="10">
        <f>IFERROR(VLOOKUP(A1183,'Eksik Birim Fiyat Satınalma'!$A:$E,5,0),0)</f>
        <v>0</v>
      </c>
      <c r="J1183" s="10">
        <f>IFERROR(VLOOKUP(A1183,'Eksik Birim Fiyat'!$A$2:$E$129,5,0),0)</f>
        <v>0</v>
      </c>
      <c r="K1183" s="10">
        <f>IFERROR(VLOOKUP(A1183,'Birim Fiyatı Olmayan Malzemeler'!$A$1:$C$128,3,0),0)</f>
        <v>0</v>
      </c>
      <c r="L1183" s="10">
        <f>IFERROR(VLOOKUP(A1183,'Reçete Altındakiler'!$A:$C,3,0),0)</f>
        <v>0</v>
      </c>
    </row>
    <row r="1184" spans="1:12" x14ac:dyDescent="0.25">
      <c r="A1184" s="8" t="s">
        <v>310</v>
      </c>
      <c r="B1184" s="1">
        <v>3</v>
      </c>
      <c r="C1184" s="1">
        <v>6</v>
      </c>
      <c r="D1184" s="1">
        <v>3.16</v>
      </c>
      <c r="E1184" s="1">
        <v>18.96</v>
      </c>
      <c r="F1184" s="10">
        <f>IFERROR(VLOOKUP(A1184,'Sevinç 03.04.2023 1215'!$A:$F,5,0),0)</f>
        <v>0</v>
      </c>
      <c r="G1184" s="10">
        <f>IFERROR(VLOOKUP(A1184,'Sevinç 04.04.2023 0911'!$A:$D,4,0),0)</f>
        <v>0</v>
      </c>
      <c r="H1184" s="10">
        <f>IFERROR(VLOOKUP(A1184,'Onaya Sunulan Birim Fiyat'!$A:$C,3,0),0)</f>
        <v>3.16</v>
      </c>
      <c r="I1184" s="10">
        <f>IFERROR(VLOOKUP(A1184,'Eksik Birim Fiyat Satınalma'!$A:$E,5,0),0)</f>
        <v>0</v>
      </c>
      <c r="J1184" s="10">
        <f>IFERROR(VLOOKUP(A1184,'Eksik Birim Fiyat'!$A$2:$E$129,5,0),0)</f>
        <v>0</v>
      </c>
      <c r="K1184" s="10">
        <f>IFERROR(VLOOKUP(A1184,'Birim Fiyatı Olmayan Malzemeler'!$A$1:$C$128,3,0),0)</f>
        <v>0</v>
      </c>
      <c r="L1184" s="10">
        <f>IFERROR(VLOOKUP(A1184,'Reçete Altındakiler'!$A:$C,3,0),0)</f>
        <v>0</v>
      </c>
    </row>
    <row r="1185" spans="1:12" x14ac:dyDescent="0.25">
      <c r="A1185" s="8" t="s">
        <v>310</v>
      </c>
      <c r="B1185" s="1">
        <v>17</v>
      </c>
      <c r="C1185" s="1">
        <v>2430</v>
      </c>
      <c r="D1185" s="1">
        <v>3.16</v>
      </c>
      <c r="E1185" s="1">
        <v>7678.8</v>
      </c>
      <c r="F1185" s="10">
        <f>IFERROR(VLOOKUP(A1185,'Sevinç 03.04.2023 1215'!$A:$F,5,0),0)</f>
        <v>0</v>
      </c>
      <c r="G1185" s="10">
        <f>IFERROR(VLOOKUP(A1185,'Sevinç 04.04.2023 0911'!$A:$D,4,0),0)</f>
        <v>0</v>
      </c>
      <c r="H1185" s="10">
        <f>IFERROR(VLOOKUP(A1185,'Onaya Sunulan Birim Fiyat'!$A:$C,3,0),0)</f>
        <v>3.16</v>
      </c>
      <c r="I1185" s="10">
        <f>IFERROR(VLOOKUP(A1185,'Eksik Birim Fiyat Satınalma'!$A:$E,5,0),0)</f>
        <v>0</v>
      </c>
      <c r="J1185" s="10">
        <f>IFERROR(VLOOKUP(A1185,'Eksik Birim Fiyat'!$A$2:$E$129,5,0),0)</f>
        <v>0</v>
      </c>
      <c r="K1185" s="10">
        <f>IFERROR(VLOOKUP(A1185,'Birim Fiyatı Olmayan Malzemeler'!$A$1:$C$128,3,0),0)</f>
        <v>0</v>
      </c>
      <c r="L1185" s="10">
        <f>IFERROR(VLOOKUP(A1185,'Reçete Altındakiler'!$A:$C,3,0),0)</f>
        <v>0</v>
      </c>
    </row>
    <row r="1186" spans="1:12" x14ac:dyDescent="0.25">
      <c r="A1186" s="8" t="s">
        <v>1306</v>
      </c>
      <c r="B1186" s="1">
        <v>5</v>
      </c>
      <c r="C1186" s="1">
        <v>260</v>
      </c>
      <c r="D1186" s="1">
        <v>21.27</v>
      </c>
      <c r="E1186" s="1">
        <v>5530.2</v>
      </c>
      <c r="F1186" s="10">
        <f>IFERROR(VLOOKUP(A1186,'Sevinç 03.04.2023 1215'!$A:$F,5,0),0)</f>
        <v>0</v>
      </c>
      <c r="G1186" s="10">
        <f>IFERROR(VLOOKUP(A1186,'Sevinç 04.04.2023 0911'!$A:$D,4,0),0)</f>
        <v>0</v>
      </c>
      <c r="H1186" s="10">
        <f>IFERROR(VLOOKUP(A1186,'Onaya Sunulan Birim Fiyat'!$A:$C,3,0),0)</f>
        <v>21.27</v>
      </c>
      <c r="I1186" s="10">
        <f>IFERROR(VLOOKUP(A1186,'Eksik Birim Fiyat Satınalma'!$A:$E,5,0),0)</f>
        <v>0</v>
      </c>
      <c r="J1186" s="10">
        <f>IFERROR(VLOOKUP(A1186,'Eksik Birim Fiyat'!$A$2:$E$129,5,0),0)</f>
        <v>0</v>
      </c>
      <c r="K1186" s="10">
        <f>IFERROR(VLOOKUP(A1186,'Birim Fiyatı Olmayan Malzemeler'!$A$1:$C$128,3,0),0)</f>
        <v>0</v>
      </c>
      <c r="L1186" s="10">
        <f>IFERROR(VLOOKUP(A1186,'Reçete Altındakiler'!$A:$C,3,0),0)</f>
        <v>0</v>
      </c>
    </row>
    <row r="1187" spans="1:12" x14ac:dyDescent="0.25">
      <c r="A1187" s="8" t="s">
        <v>1439</v>
      </c>
      <c r="B1187" s="1">
        <v>5</v>
      </c>
      <c r="C1187" s="1">
        <v>260</v>
      </c>
      <c r="D1187" s="1">
        <v>0</v>
      </c>
      <c r="E1187" s="1">
        <v>0</v>
      </c>
      <c r="F1187" s="10">
        <f>IFERROR(VLOOKUP(A1187,'Sevinç 03.04.2023 1215'!$A:$F,5,0),0)</f>
        <v>0</v>
      </c>
      <c r="G1187" s="10">
        <f>IFERROR(VLOOKUP(A1187,'Sevinç 04.04.2023 0911'!$A:$D,4,0),0)</f>
        <v>0</v>
      </c>
      <c r="H1187" s="10">
        <f>IFERROR(VLOOKUP(A1187,'Onaya Sunulan Birim Fiyat'!$A:$C,3,0),0)</f>
        <v>0</v>
      </c>
      <c r="I1187" s="10">
        <f>IFERROR(VLOOKUP(A1187,'Eksik Birim Fiyat Satınalma'!$A:$E,5,0),0)</f>
        <v>0</v>
      </c>
      <c r="J1187" s="10" t="str">
        <f>IFERROR(VLOOKUP(A1187,'Eksik Birim Fiyat'!$A$2:$E$129,5,0),0)</f>
        <v>0 0</v>
      </c>
      <c r="K1187" s="10">
        <f>IFERROR(VLOOKUP(A1187,'Birim Fiyatı Olmayan Malzemeler'!$A$1:$C$128,3,0),0)</f>
        <v>0</v>
      </c>
      <c r="L1187" s="10">
        <f>IFERROR(VLOOKUP(A1187,'Reçete Altındakiler'!$A:$C,3,0),0)</f>
        <v>0</v>
      </c>
    </row>
    <row r="1188" spans="1:12" x14ac:dyDescent="0.25">
      <c r="A1188" s="8" t="s">
        <v>157</v>
      </c>
      <c r="B1188" s="1">
        <v>5</v>
      </c>
      <c r="C1188" s="1">
        <v>260</v>
      </c>
      <c r="D1188" s="1">
        <v>0</v>
      </c>
      <c r="E1188" s="1">
        <v>0</v>
      </c>
      <c r="F1188" s="10">
        <f>IFERROR(VLOOKUP(A1188,'Sevinç 03.04.2023 1215'!$A:$F,5,0),0)</f>
        <v>0</v>
      </c>
      <c r="G1188" s="10">
        <f>IFERROR(VLOOKUP(A1188,'Sevinç 04.04.2023 0911'!$A:$D,4,0),0)</f>
        <v>0</v>
      </c>
      <c r="H1188" s="10">
        <f>IFERROR(VLOOKUP(A1188,'Onaya Sunulan Birim Fiyat'!$A:$C,3,0),0)</f>
        <v>0</v>
      </c>
      <c r="I1188" s="10">
        <f>IFERROR(VLOOKUP(A1188,'Eksik Birim Fiyat Satınalma'!$A:$E,5,0),0)</f>
        <v>0</v>
      </c>
      <c r="J1188" s="10" t="str">
        <f>IFERROR(VLOOKUP(A1188,'Eksik Birim Fiyat'!$A$2:$E$129,5,0),0)</f>
        <v>0 0</v>
      </c>
      <c r="K1188" s="10">
        <f>IFERROR(VLOOKUP(A1188,'Birim Fiyatı Olmayan Malzemeler'!$A$1:$C$128,3,0),0)</f>
        <v>0</v>
      </c>
      <c r="L1188" s="10">
        <f>IFERROR(VLOOKUP(A1188,'Reçete Altındakiler'!$A:$C,3,0),0)</f>
        <v>0</v>
      </c>
    </row>
    <row r="1189" spans="1:12" x14ac:dyDescent="0.25">
      <c r="A1189" s="8" t="s">
        <v>1440</v>
      </c>
      <c r="B1189" s="1">
        <v>17</v>
      </c>
      <c r="C1189" s="1">
        <v>100</v>
      </c>
      <c r="D1189" s="1">
        <v>5.5</v>
      </c>
      <c r="E1189" s="1">
        <v>550</v>
      </c>
      <c r="F1189" s="10">
        <f>IFERROR(VLOOKUP(A1189,'Sevinç 03.04.2023 1215'!$A:$F,5,0),0)</f>
        <v>0</v>
      </c>
      <c r="G1189" s="10">
        <f>IFERROR(VLOOKUP(A1189,'Sevinç 04.04.2023 0911'!$A:$D,4,0),0)</f>
        <v>0</v>
      </c>
      <c r="H1189" s="10">
        <f>IFERROR(VLOOKUP(A1189,'Onaya Sunulan Birim Fiyat'!$A:$C,3,0),0)</f>
        <v>5.5</v>
      </c>
      <c r="I1189" s="10">
        <f>IFERROR(VLOOKUP(A1189,'Eksik Birim Fiyat Satınalma'!$A:$E,5,0),0)</f>
        <v>0</v>
      </c>
      <c r="J1189" s="10">
        <f>IFERROR(VLOOKUP(A1189,'Eksik Birim Fiyat'!$A$2:$E$129,5,0),0)</f>
        <v>0</v>
      </c>
      <c r="K1189" s="10">
        <f>IFERROR(VLOOKUP(A1189,'Birim Fiyatı Olmayan Malzemeler'!$A$1:$C$128,3,0),0)</f>
        <v>0</v>
      </c>
      <c r="L1189" s="10">
        <f>IFERROR(VLOOKUP(A1189,'Reçete Altındakiler'!$A:$C,3,0),0)</f>
        <v>0</v>
      </c>
    </row>
    <row r="1190" spans="1:12" x14ac:dyDescent="0.25">
      <c r="A1190" s="8" t="s">
        <v>1231</v>
      </c>
      <c r="B1190" s="1">
        <v>3</v>
      </c>
      <c r="C1190" s="1">
        <v>900</v>
      </c>
      <c r="D1190" s="1">
        <v>16.8</v>
      </c>
      <c r="E1190" s="1">
        <v>15120</v>
      </c>
      <c r="F1190" s="10">
        <f>IFERROR(VLOOKUP(A1190,'Sevinç 03.04.2023 1215'!$A:$F,5,0),0)</f>
        <v>0</v>
      </c>
      <c r="G1190" s="10">
        <f>IFERROR(VLOOKUP(A1190,'Sevinç 04.04.2023 0911'!$A:$D,4,0),0)</f>
        <v>0</v>
      </c>
      <c r="H1190" s="10">
        <f>IFERROR(VLOOKUP(A1190,'Onaya Sunulan Birim Fiyat'!$A:$C,3,0),0)</f>
        <v>16.8</v>
      </c>
      <c r="I1190" s="10">
        <f>IFERROR(VLOOKUP(A1190,'Eksik Birim Fiyat Satınalma'!$A:$E,5,0),0)</f>
        <v>0</v>
      </c>
      <c r="J1190" s="10">
        <f>IFERROR(VLOOKUP(A1190,'Eksik Birim Fiyat'!$A$2:$E$129,5,0),0)</f>
        <v>0</v>
      </c>
      <c r="K1190" s="10">
        <f>IFERROR(VLOOKUP(A1190,'Birim Fiyatı Olmayan Malzemeler'!$A$1:$C$128,3,0),0)</f>
        <v>0</v>
      </c>
      <c r="L1190" s="10">
        <f>IFERROR(VLOOKUP(A1190,'Reçete Altındakiler'!$A:$C,3,0),0)</f>
        <v>0</v>
      </c>
    </row>
    <row r="1191" spans="1:12" x14ac:dyDescent="0.25">
      <c r="A1191" s="8" t="s">
        <v>311</v>
      </c>
      <c r="B1191" s="1">
        <v>2</v>
      </c>
      <c r="C1191" s="1">
        <v>288</v>
      </c>
      <c r="D1191" s="1">
        <v>0.36</v>
      </c>
      <c r="E1191" s="1">
        <v>103.68</v>
      </c>
      <c r="F1191" s="10">
        <f>IFERROR(VLOOKUP(A1191,'Sevinç 03.04.2023 1215'!$A:$F,5,0),0)</f>
        <v>0</v>
      </c>
      <c r="G1191" s="10">
        <f>IFERROR(VLOOKUP(A1191,'Sevinç 04.04.2023 0911'!$A:$D,4,0),0)</f>
        <v>0</v>
      </c>
      <c r="H1191" s="10">
        <f>IFERROR(VLOOKUP(A1191,'Onaya Sunulan Birim Fiyat'!$A:$C,3,0),0)</f>
        <v>0.36</v>
      </c>
      <c r="I1191" s="10">
        <f>IFERROR(VLOOKUP(A1191,'Eksik Birim Fiyat Satınalma'!$A:$E,5,0),0)</f>
        <v>0</v>
      </c>
      <c r="J1191" s="10">
        <f>IFERROR(VLOOKUP(A1191,'Eksik Birim Fiyat'!$A$2:$E$129,5,0),0)</f>
        <v>0</v>
      </c>
      <c r="K1191" s="10">
        <f>IFERROR(VLOOKUP(A1191,'Birim Fiyatı Olmayan Malzemeler'!$A$1:$C$128,3,0),0)</f>
        <v>0</v>
      </c>
      <c r="L1191" s="10">
        <f>IFERROR(VLOOKUP(A1191,'Reçete Altındakiler'!$A:$C,3,0),0)</f>
        <v>0</v>
      </c>
    </row>
    <row r="1192" spans="1:12" x14ac:dyDescent="0.25">
      <c r="A1192" s="8" t="s">
        <v>311</v>
      </c>
      <c r="B1192" s="1">
        <v>3</v>
      </c>
      <c r="C1192" s="1">
        <v>54</v>
      </c>
      <c r="D1192" s="1">
        <v>0.36</v>
      </c>
      <c r="E1192" s="1">
        <v>19.440000000000001</v>
      </c>
      <c r="F1192" s="10">
        <f>IFERROR(VLOOKUP(A1192,'Sevinç 03.04.2023 1215'!$A:$F,5,0),0)</f>
        <v>0</v>
      </c>
      <c r="G1192" s="10">
        <f>IFERROR(VLOOKUP(A1192,'Sevinç 04.04.2023 0911'!$A:$D,4,0),0)</f>
        <v>0</v>
      </c>
      <c r="H1192" s="10">
        <f>IFERROR(VLOOKUP(A1192,'Onaya Sunulan Birim Fiyat'!$A:$C,3,0),0)</f>
        <v>0.36</v>
      </c>
      <c r="I1192" s="10">
        <f>IFERROR(VLOOKUP(A1192,'Eksik Birim Fiyat Satınalma'!$A:$E,5,0),0)</f>
        <v>0</v>
      </c>
      <c r="J1192" s="10">
        <f>IFERROR(VLOOKUP(A1192,'Eksik Birim Fiyat'!$A$2:$E$129,5,0),0)</f>
        <v>0</v>
      </c>
      <c r="K1192" s="10">
        <f>IFERROR(VLOOKUP(A1192,'Birim Fiyatı Olmayan Malzemeler'!$A$1:$C$128,3,0),0)</f>
        <v>0</v>
      </c>
      <c r="L1192" s="10">
        <f>IFERROR(VLOOKUP(A1192,'Reçete Altındakiler'!$A:$C,3,0),0)</f>
        <v>0</v>
      </c>
    </row>
    <row r="1193" spans="1:12" x14ac:dyDescent="0.25">
      <c r="A1193" s="8" t="s">
        <v>1307</v>
      </c>
      <c r="B1193" s="1">
        <v>2</v>
      </c>
      <c r="C1193" s="1">
        <v>4600</v>
      </c>
      <c r="D1193" s="1">
        <v>0.06</v>
      </c>
      <c r="E1193" s="1">
        <v>276</v>
      </c>
      <c r="F1193" s="10">
        <f>IFERROR(VLOOKUP(A1193,'Sevinç 03.04.2023 1215'!$A:$F,5,0),0)</f>
        <v>0</v>
      </c>
      <c r="G1193" s="10">
        <f>IFERROR(VLOOKUP(A1193,'Sevinç 04.04.2023 0911'!$A:$D,4,0),0)</f>
        <v>0</v>
      </c>
      <c r="H1193" s="10">
        <f>IFERROR(VLOOKUP(A1193,'Onaya Sunulan Birim Fiyat'!$A:$C,3,0),0)</f>
        <v>0.06</v>
      </c>
      <c r="I1193" s="10">
        <f>IFERROR(VLOOKUP(A1193,'Eksik Birim Fiyat Satınalma'!$A:$E,5,0),0)</f>
        <v>0</v>
      </c>
      <c r="J1193" s="10">
        <f>IFERROR(VLOOKUP(A1193,'Eksik Birim Fiyat'!$A$2:$E$129,5,0),0)</f>
        <v>0</v>
      </c>
      <c r="K1193" s="10">
        <f>IFERROR(VLOOKUP(A1193,'Birim Fiyatı Olmayan Malzemeler'!$A$1:$C$128,3,0),0)</f>
        <v>0</v>
      </c>
      <c r="L1193" s="10">
        <f>IFERROR(VLOOKUP(A1193,'Reçete Altındakiler'!$A:$C,3,0),0)</f>
        <v>0</v>
      </c>
    </row>
    <row r="1194" spans="1:12" x14ac:dyDescent="0.25">
      <c r="A1194" s="8" t="s">
        <v>1307</v>
      </c>
      <c r="B1194" s="1">
        <v>3</v>
      </c>
      <c r="C1194" s="1">
        <v>443</v>
      </c>
      <c r="D1194" s="1">
        <v>0.06</v>
      </c>
      <c r="E1194" s="1">
        <v>26.58</v>
      </c>
      <c r="F1194" s="10">
        <f>IFERROR(VLOOKUP(A1194,'Sevinç 03.04.2023 1215'!$A:$F,5,0),0)</f>
        <v>0</v>
      </c>
      <c r="G1194" s="10">
        <f>IFERROR(VLOOKUP(A1194,'Sevinç 04.04.2023 0911'!$A:$D,4,0),0)</f>
        <v>0</v>
      </c>
      <c r="H1194" s="10">
        <f>IFERROR(VLOOKUP(A1194,'Onaya Sunulan Birim Fiyat'!$A:$C,3,0),0)</f>
        <v>0.06</v>
      </c>
      <c r="I1194" s="10">
        <f>IFERROR(VLOOKUP(A1194,'Eksik Birim Fiyat Satınalma'!$A:$E,5,0),0)</f>
        <v>0</v>
      </c>
      <c r="J1194" s="10">
        <f>IFERROR(VLOOKUP(A1194,'Eksik Birim Fiyat'!$A$2:$E$129,5,0),0)</f>
        <v>0</v>
      </c>
      <c r="K1194" s="10">
        <f>IFERROR(VLOOKUP(A1194,'Birim Fiyatı Olmayan Malzemeler'!$A$1:$C$128,3,0),0)</f>
        <v>0</v>
      </c>
      <c r="L1194" s="10">
        <f>IFERROR(VLOOKUP(A1194,'Reçete Altındakiler'!$A:$C,3,0),0)</f>
        <v>0</v>
      </c>
    </row>
    <row r="1195" spans="1:12" x14ac:dyDescent="0.25">
      <c r="A1195" s="8" t="s">
        <v>2400</v>
      </c>
      <c r="B1195" s="1">
        <v>2</v>
      </c>
      <c r="C1195" s="1">
        <v>97</v>
      </c>
      <c r="D1195" s="1">
        <v>7</v>
      </c>
      <c r="E1195" s="1">
        <v>679</v>
      </c>
      <c r="F1195" s="10">
        <f>IFERROR(VLOOKUP(A1195,'Sevinç 03.04.2023 1215'!$A:$F,5,0),0)</f>
        <v>0</v>
      </c>
      <c r="G1195" s="10">
        <f>IFERROR(VLOOKUP(A1195,'Sevinç 04.04.2023 0911'!$A:$D,4,0),0)</f>
        <v>0</v>
      </c>
      <c r="H1195" s="10">
        <f>IFERROR(VLOOKUP(A1195,'Onaya Sunulan Birim Fiyat'!$A:$C,3,0),0)</f>
        <v>7</v>
      </c>
      <c r="I1195" s="10">
        <f>IFERROR(VLOOKUP(A1195,'Eksik Birim Fiyat Satınalma'!$A:$E,5,0),0)</f>
        <v>0</v>
      </c>
      <c r="J1195" s="10">
        <f>IFERROR(VLOOKUP(A1195,'Eksik Birim Fiyat'!$A$2:$E$129,5,0),0)</f>
        <v>0</v>
      </c>
      <c r="K1195" s="10">
        <f>IFERROR(VLOOKUP(A1195,'Birim Fiyatı Olmayan Malzemeler'!$A$1:$C$128,3,0),0)</f>
        <v>0</v>
      </c>
      <c r="L1195" s="10">
        <f>IFERROR(VLOOKUP(A1195,'Reçete Altındakiler'!$A:$C,3,0),0)</f>
        <v>0</v>
      </c>
    </row>
    <row r="1196" spans="1:12" x14ac:dyDescent="0.25">
      <c r="A1196" s="8" t="s">
        <v>1045</v>
      </c>
      <c r="B1196" s="1">
        <v>2</v>
      </c>
      <c r="C1196" s="1">
        <v>29</v>
      </c>
      <c r="D1196" s="1">
        <v>85</v>
      </c>
      <c r="E1196" s="1">
        <v>2465</v>
      </c>
      <c r="F1196" s="10">
        <f>IFERROR(VLOOKUP(A1196,'Sevinç 03.04.2023 1215'!$A:$F,5,0),0)</f>
        <v>0</v>
      </c>
      <c r="G1196" s="10">
        <f>IFERROR(VLOOKUP(A1196,'Sevinç 04.04.2023 0911'!$A:$D,4,0),0)</f>
        <v>0</v>
      </c>
      <c r="H1196" s="10">
        <f>IFERROR(VLOOKUP(A1196,'Onaya Sunulan Birim Fiyat'!$A:$C,3,0),0)</f>
        <v>85</v>
      </c>
      <c r="I1196" s="10">
        <f>IFERROR(VLOOKUP(A1196,'Eksik Birim Fiyat Satınalma'!$A:$E,5,0),0)</f>
        <v>0</v>
      </c>
      <c r="J1196" s="10">
        <f>IFERROR(VLOOKUP(A1196,'Eksik Birim Fiyat'!$A$2:$E$129,5,0),0)</f>
        <v>0</v>
      </c>
      <c r="K1196" s="10">
        <f>IFERROR(VLOOKUP(A1196,'Birim Fiyatı Olmayan Malzemeler'!$A$1:$C$128,3,0),0)</f>
        <v>0</v>
      </c>
      <c r="L1196" s="10">
        <f>IFERROR(VLOOKUP(A1196,'Reçete Altındakiler'!$A:$C,3,0),0)</f>
        <v>0</v>
      </c>
    </row>
    <row r="1197" spans="1:12" x14ac:dyDescent="0.25">
      <c r="A1197" s="8" t="s">
        <v>1045</v>
      </c>
      <c r="B1197" s="1">
        <v>3</v>
      </c>
      <c r="C1197" s="1">
        <v>4.62</v>
      </c>
      <c r="D1197" s="1">
        <v>85</v>
      </c>
      <c r="E1197" s="1">
        <v>392.7</v>
      </c>
      <c r="F1197" s="10">
        <f>IFERROR(VLOOKUP(A1197,'Sevinç 03.04.2023 1215'!$A:$F,5,0),0)</f>
        <v>0</v>
      </c>
      <c r="G1197" s="10">
        <f>IFERROR(VLOOKUP(A1197,'Sevinç 04.04.2023 0911'!$A:$D,4,0),0)</f>
        <v>0</v>
      </c>
      <c r="H1197" s="10">
        <f>IFERROR(VLOOKUP(A1197,'Onaya Sunulan Birim Fiyat'!$A:$C,3,0),0)</f>
        <v>85</v>
      </c>
      <c r="I1197" s="10">
        <f>IFERROR(VLOOKUP(A1197,'Eksik Birim Fiyat Satınalma'!$A:$E,5,0),0)</f>
        <v>0</v>
      </c>
      <c r="J1197" s="10">
        <f>IFERROR(VLOOKUP(A1197,'Eksik Birim Fiyat'!$A$2:$E$129,5,0),0)</f>
        <v>0</v>
      </c>
      <c r="K1197" s="10">
        <f>IFERROR(VLOOKUP(A1197,'Birim Fiyatı Olmayan Malzemeler'!$A$1:$C$128,3,0),0)</f>
        <v>0</v>
      </c>
      <c r="L1197" s="10">
        <f>IFERROR(VLOOKUP(A1197,'Reçete Altındakiler'!$A:$C,3,0),0)</f>
        <v>0</v>
      </c>
    </row>
    <row r="1198" spans="1:12" x14ac:dyDescent="0.25">
      <c r="A1198" s="8" t="s">
        <v>1232</v>
      </c>
      <c r="B1198" s="1">
        <v>3</v>
      </c>
      <c r="C1198" s="1">
        <v>2</v>
      </c>
      <c r="D1198" s="1">
        <v>98.11</v>
      </c>
      <c r="E1198" s="1">
        <v>196.22</v>
      </c>
      <c r="F1198" s="10">
        <f>IFERROR(VLOOKUP(A1198,'Sevinç 03.04.2023 1215'!$A:$F,5,0),0)</f>
        <v>0</v>
      </c>
      <c r="G1198" s="10">
        <f>IFERROR(VLOOKUP(A1198,'Sevinç 04.04.2023 0911'!$A:$D,4,0),0)</f>
        <v>0</v>
      </c>
      <c r="H1198" s="10">
        <f>IFERROR(VLOOKUP(A1198,'Onaya Sunulan Birim Fiyat'!$A:$C,3,0),0)</f>
        <v>98.11</v>
      </c>
      <c r="I1198" s="10">
        <f>IFERROR(VLOOKUP(A1198,'Eksik Birim Fiyat Satınalma'!$A:$E,5,0),0)</f>
        <v>0</v>
      </c>
      <c r="J1198" s="10">
        <f>IFERROR(VLOOKUP(A1198,'Eksik Birim Fiyat'!$A$2:$E$129,5,0),0)</f>
        <v>0</v>
      </c>
      <c r="K1198" s="10">
        <f>IFERROR(VLOOKUP(A1198,'Birim Fiyatı Olmayan Malzemeler'!$A$1:$C$128,3,0),0)</f>
        <v>0</v>
      </c>
      <c r="L1198" s="10">
        <f>IFERROR(VLOOKUP(A1198,'Reçete Altındakiler'!$A:$C,3,0),0)</f>
        <v>0</v>
      </c>
    </row>
    <row r="1199" spans="1:12" x14ac:dyDescent="0.25">
      <c r="A1199" s="8" t="s">
        <v>1232</v>
      </c>
      <c r="B1199" s="1">
        <v>6</v>
      </c>
      <c r="C1199" s="1">
        <v>13</v>
      </c>
      <c r="D1199" s="1">
        <v>98.11</v>
      </c>
      <c r="E1199" s="1">
        <v>1275.43</v>
      </c>
      <c r="F1199" s="10">
        <f>IFERROR(VLOOKUP(A1199,'Sevinç 03.04.2023 1215'!$A:$F,5,0),0)</f>
        <v>0</v>
      </c>
      <c r="G1199" s="10">
        <f>IFERROR(VLOOKUP(A1199,'Sevinç 04.04.2023 0911'!$A:$D,4,0),0)</f>
        <v>0</v>
      </c>
      <c r="H1199" s="10">
        <f>IFERROR(VLOOKUP(A1199,'Onaya Sunulan Birim Fiyat'!$A:$C,3,0),0)</f>
        <v>98.11</v>
      </c>
      <c r="I1199" s="10">
        <f>IFERROR(VLOOKUP(A1199,'Eksik Birim Fiyat Satınalma'!$A:$E,5,0),0)</f>
        <v>0</v>
      </c>
      <c r="J1199" s="10">
        <f>IFERROR(VLOOKUP(A1199,'Eksik Birim Fiyat'!$A$2:$E$129,5,0),0)</f>
        <v>0</v>
      </c>
      <c r="K1199" s="10">
        <f>IFERROR(VLOOKUP(A1199,'Birim Fiyatı Olmayan Malzemeler'!$A$1:$C$128,3,0),0)</f>
        <v>0</v>
      </c>
      <c r="L1199" s="10">
        <f>IFERROR(VLOOKUP(A1199,'Reçete Altındakiler'!$A:$C,3,0),0)</f>
        <v>0</v>
      </c>
    </row>
    <row r="1200" spans="1:12" x14ac:dyDescent="0.25">
      <c r="A1200" s="8" t="s">
        <v>1308</v>
      </c>
      <c r="B1200" s="1">
        <v>6</v>
      </c>
      <c r="C1200" s="1">
        <v>64</v>
      </c>
      <c r="D1200" s="1">
        <v>119.46</v>
      </c>
      <c r="E1200" s="1">
        <v>7645.44</v>
      </c>
      <c r="F1200" s="10">
        <f>IFERROR(VLOOKUP(A1200,'Sevinç 03.04.2023 1215'!$A:$F,5,0),0)</f>
        <v>0</v>
      </c>
      <c r="G1200" s="10">
        <f>IFERROR(VLOOKUP(A1200,'Sevinç 04.04.2023 0911'!$A:$D,4,0),0)</f>
        <v>0</v>
      </c>
      <c r="H1200" s="10">
        <f>IFERROR(VLOOKUP(A1200,'Onaya Sunulan Birim Fiyat'!$A:$C,3,0),0)</f>
        <v>119.46</v>
      </c>
      <c r="I1200" s="10">
        <f>IFERROR(VLOOKUP(A1200,'Eksik Birim Fiyat Satınalma'!$A:$E,5,0),0)</f>
        <v>0</v>
      </c>
      <c r="J1200" s="10">
        <f>IFERROR(VLOOKUP(A1200,'Eksik Birim Fiyat'!$A$2:$E$129,5,0),0)</f>
        <v>0</v>
      </c>
      <c r="K1200" s="10">
        <f>IFERROR(VLOOKUP(A1200,'Birim Fiyatı Olmayan Malzemeler'!$A$1:$C$128,3,0),0)</f>
        <v>0</v>
      </c>
      <c r="L1200" s="10">
        <f>IFERROR(VLOOKUP(A1200,'Reçete Altındakiler'!$A:$C,3,0),0)</f>
        <v>0</v>
      </c>
    </row>
    <row r="1201" spans="1:12" x14ac:dyDescent="0.25">
      <c r="A1201" s="8" t="s">
        <v>158</v>
      </c>
      <c r="B1201" s="1">
        <v>6</v>
      </c>
      <c r="C1201" s="1">
        <v>23</v>
      </c>
      <c r="D1201" s="1">
        <v>25.5</v>
      </c>
      <c r="E1201" s="1">
        <v>586.5</v>
      </c>
      <c r="F1201" s="10">
        <f>IFERROR(VLOOKUP(A1201,'Sevinç 03.04.2023 1215'!$A:$F,5,0),0)</f>
        <v>0</v>
      </c>
      <c r="G1201" s="10">
        <f>IFERROR(VLOOKUP(A1201,'Sevinç 04.04.2023 0911'!$A:$D,4,0),0)</f>
        <v>0</v>
      </c>
      <c r="H1201" s="10">
        <f>IFERROR(VLOOKUP(A1201,'Onaya Sunulan Birim Fiyat'!$A:$C,3,0),0)</f>
        <v>25.5</v>
      </c>
      <c r="I1201" s="10">
        <f>IFERROR(VLOOKUP(A1201,'Eksik Birim Fiyat Satınalma'!$A:$E,5,0),0)</f>
        <v>0</v>
      </c>
      <c r="J1201" s="10">
        <f>IFERROR(VLOOKUP(A1201,'Eksik Birim Fiyat'!$A$2:$E$129,5,0),0)</f>
        <v>0</v>
      </c>
      <c r="K1201" s="10">
        <f>IFERROR(VLOOKUP(A1201,'Birim Fiyatı Olmayan Malzemeler'!$A$1:$C$128,3,0),0)</f>
        <v>0</v>
      </c>
      <c r="L1201" s="10">
        <f>IFERROR(VLOOKUP(A1201,'Reçete Altındakiler'!$A:$C,3,0),0)</f>
        <v>0</v>
      </c>
    </row>
    <row r="1202" spans="1:12" x14ac:dyDescent="0.25">
      <c r="A1202" s="8" t="s">
        <v>1233</v>
      </c>
      <c r="B1202" s="1">
        <v>3</v>
      </c>
      <c r="C1202" s="1">
        <v>2</v>
      </c>
      <c r="D1202" s="1">
        <v>23</v>
      </c>
      <c r="E1202" s="1">
        <v>46</v>
      </c>
      <c r="F1202" s="10">
        <f>IFERROR(VLOOKUP(A1202,'Sevinç 03.04.2023 1215'!$A:$F,5,0),0)</f>
        <v>0</v>
      </c>
      <c r="G1202" s="10">
        <f>IFERROR(VLOOKUP(A1202,'Sevinç 04.04.2023 0911'!$A:$D,4,0),0)</f>
        <v>0</v>
      </c>
      <c r="H1202" s="10">
        <f>IFERROR(VLOOKUP(A1202,'Onaya Sunulan Birim Fiyat'!$A:$C,3,0),0)</f>
        <v>23</v>
      </c>
      <c r="I1202" s="10">
        <f>IFERROR(VLOOKUP(A1202,'Eksik Birim Fiyat Satınalma'!$A:$E,5,0),0)</f>
        <v>0</v>
      </c>
      <c r="J1202" s="10">
        <f>IFERROR(VLOOKUP(A1202,'Eksik Birim Fiyat'!$A$2:$E$129,5,0),0)</f>
        <v>0</v>
      </c>
      <c r="K1202" s="10">
        <f>IFERROR(VLOOKUP(A1202,'Birim Fiyatı Olmayan Malzemeler'!$A$1:$C$128,3,0),0)</f>
        <v>0</v>
      </c>
      <c r="L1202" s="10">
        <f>IFERROR(VLOOKUP(A1202,'Reçete Altındakiler'!$A:$C,3,0),0)</f>
        <v>0</v>
      </c>
    </row>
    <row r="1203" spans="1:12" x14ac:dyDescent="0.25">
      <c r="A1203" s="8" t="s">
        <v>1046</v>
      </c>
      <c r="B1203" s="1">
        <v>3</v>
      </c>
      <c r="C1203" s="1">
        <v>1100</v>
      </c>
      <c r="D1203" s="1">
        <v>6.6</v>
      </c>
      <c r="E1203" s="1">
        <v>7260</v>
      </c>
      <c r="F1203" s="10">
        <f>IFERROR(VLOOKUP(A1203,'Sevinç 03.04.2023 1215'!$A:$F,5,0),0)</f>
        <v>0</v>
      </c>
      <c r="G1203" s="10">
        <f>IFERROR(VLOOKUP(A1203,'Sevinç 04.04.2023 0911'!$A:$D,4,0),0)</f>
        <v>0</v>
      </c>
      <c r="H1203" s="10">
        <f>IFERROR(VLOOKUP(A1203,'Onaya Sunulan Birim Fiyat'!$A:$C,3,0),0)</f>
        <v>6.6</v>
      </c>
      <c r="I1203" s="10">
        <f>IFERROR(VLOOKUP(A1203,'Eksik Birim Fiyat Satınalma'!$A:$E,5,0),0)</f>
        <v>0</v>
      </c>
      <c r="J1203" s="10">
        <f>IFERROR(VLOOKUP(A1203,'Eksik Birim Fiyat'!$A$2:$E$129,5,0),0)</f>
        <v>0</v>
      </c>
      <c r="K1203" s="10">
        <f>IFERROR(VLOOKUP(A1203,'Birim Fiyatı Olmayan Malzemeler'!$A$1:$C$128,3,0),0)</f>
        <v>0</v>
      </c>
      <c r="L1203" s="10">
        <f>IFERROR(VLOOKUP(A1203,'Reçete Altındakiler'!$A:$C,3,0),0)</f>
        <v>0</v>
      </c>
    </row>
    <row r="1204" spans="1:12" x14ac:dyDescent="0.25">
      <c r="A1204" s="8" t="s">
        <v>1046</v>
      </c>
      <c r="B1204" s="1">
        <v>17</v>
      </c>
      <c r="C1204" s="1">
        <v>2000</v>
      </c>
      <c r="D1204" s="1">
        <v>6.6</v>
      </c>
      <c r="E1204" s="1">
        <v>13200</v>
      </c>
      <c r="F1204" s="10">
        <f>IFERROR(VLOOKUP(A1204,'Sevinç 03.04.2023 1215'!$A:$F,5,0),0)</f>
        <v>0</v>
      </c>
      <c r="G1204" s="10">
        <f>IFERROR(VLOOKUP(A1204,'Sevinç 04.04.2023 0911'!$A:$D,4,0),0)</f>
        <v>0</v>
      </c>
      <c r="H1204" s="10">
        <f>IFERROR(VLOOKUP(A1204,'Onaya Sunulan Birim Fiyat'!$A:$C,3,0),0)</f>
        <v>6.6</v>
      </c>
      <c r="I1204" s="10">
        <f>IFERROR(VLOOKUP(A1204,'Eksik Birim Fiyat Satınalma'!$A:$E,5,0),0)</f>
        <v>0</v>
      </c>
      <c r="J1204" s="10">
        <f>IFERROR(VLOOKUP(A1204,'Eksik Birim Fiyat'!$A$2:$E$129,5,0),0)</f>
        <v>0</v>
      </c>
      <c r="K1204" s="10">
        <f>IFERROR(VLOOKUP(A1204,'Birim Fiyatı Olmayan Malzemeler'!$A$1:$C$128,3,0),0)</f>
        <v>0</v>
      </c>
      <c r="L1204" s="10">
        <f>IFERROR(VLOOKUP(A1204,'Reçete Altındakiler'!$A:$C,3,0),0)</f>
        <v>0</v>
      </c>
    </row>
    <row r="1205" spans="1:12" x14ac:dyDescent="0.25">
      <c r="A1205" s="8" t="s">
        <v>1234</v>
      </c>
      <c r="B1205" s="1">
        <v>3</v>
      </c>
      <c r="C1205" s="1">
        <v>1</v>
      </c>
      <c r="D1205" s="1">
        <v>0</v>
      </c>
      <c r="E1205" s="1">
        <v>0</v>
      </c>
      <c r="F1205" s="10">
        <f>IFERROR(VLOOKUP(A1205,'Sevinç 03.04.2023 1215'!$A:$F,5,0),0)</f>
        <v>0</v>
      </c>
      <c r="G1205" s="10">
        <f>IFERROR(VLOOKUP(A1205,'Sevinç 04.04.2023 0911'!$A:$D,4,0),0)</f>
        <v>0</v>
      </c>
      <c r="H1205" s="10">
        <f>IFERROR(VLOOKUP(A1205,'Onaya Sunulan Birim Fiyat'!$A:$C,3,0),0)</f>
        <v>0</v>
      </c>
      <c r="I1205" s="10">
        <f>IFERROR(VLOOKUP(A1205,'Eksik Birim Fiyat Satınalma'!$A:$E,5,0),0)</f>
        <v>0</v>
      </c>
      <c r="J1205" s="10" t="str">
        <f>IFERROR(VLOOKUP(A1205,'Eksik Birim Fiyat'!$A$2:$E$129,5,0),0)</f>
        <v>0 0</v>
      </c>
      <c r="K1205" s="10">
        <f>IFERROR(VLOOKUP(A1205,'Birim Fiyatı Olmayan Malzemeler'!$A$1:$C$128,3,0),0)</f>
        <v>0</v>
      </c>
      <c r="L1205" s="10">
        <f>IFERROR(VLOOKUP(A1205,'Reçete Altındakiler'!$A:$C,3,0),0)</f>
        <v>0</v>
      </c>
    </row>
    <row r="1206" spans="1:12" x14ac:dyDescent="0.25">
      <c r="A1206" s="8" t="s">
        <v>1309</v>
      </c>
      <c r="B1206" s="1">
        <v>3</v>
      </c>
      <c r="C1206" s="1">
        <v>0.2</v>
      </c>
      <c r="D1206" s="1">
        <v>0</v>
      </c>
      <c r="E1206" s="1">
        <v>0</v>
      </c>
      <c r="F1206" s="10">
        <f>IFERROR(VLOOKUP(A1206,'Sevinç 03.04.2023 1215'!$A:$F,5,0),0)</f>
        <v>0</v>
      </c>
      <c r="G1206" s="10">
        <f>IFERROR(VLOOKUP(A1206,'Sevinç 04.04.2023 0911'!$A:$D,4,0),0)</f>
        <v>0</v>
      </c>
      <c r="H1206" s="10">
        <f>IFERROR(VLOOKUP(A1206,'Onaya Sunulan Birim Fiyat'!$A:$C,3,0),0)</f>
        <v>0</v>
      </c>
      <c r="I1206" s="10">
        <f>IFERROR(VLOOKUP(A1206,'Eksik Birim Fiyat Satınalma'!$A:$E,5,0),0)</f>
        <v>0</v>
      </c>
      <c r="J1206" s="10" t="str">
        <f>IFERROR(VLOOKUP(A1206,'Eksik Birim Fiyat'!$A$2:$E$129,5,0),0)</f>
        <v>0 0</v>
      </c>
      <c r="K1206" s="10">
        <f>IFERROR(VLOOKUP(A1206,'Birim Fiyatı Olmayan Malzemeler'!$A$1:$C$128,3,0),0)</f>
        <v>0</v>
      </c>
      <c r="L1206" s="10">
        <f>IFERROR(VLOOKUP(A1206,'Reçete Altındakiler'!$A:$C,3,0),0)</f>
        <v>0</v>
      </c>
    </row>
    <row r="1207" spans="1:12" x14ac:dyDescent="0.25">
      <c r="A1207" s="8" t="s">
        <v>2401</v>
      </c>
      <c r="B1207" s="1">
        <v>3</v>
      </c>
      <c r="C1207" s="1">
        <v>2</v>
      </c>
      <c r="D1207" s="1">
        <v>0</v>
      </c>
      <c r="E1207" s="1">
        <v>0</v>
      </c>
      <c r="F1207" s="10">
        <f>IFERROR(VLOOKUP(A1207,'Sevinç 03.04.2023 1215'!$A:$F,5,0),0)</f>
        <v>0</v>
      </c>
      <c r="G1207" s="10">
        <f>IFERROR(VLOOKUP(A1207,'Sevinç 04.04.2023 0911'!$A:$D,4,0),0)</f>
        <v>0</v>
      </c>
      <c r="H1207" s="10">
        <f>IFERROR(VLOOKUP(A1207,'Onaya Sunulan Birim Fiyat'!$A:$C,3,0),0)</f>
        <v>0</v>
      </c>
      <c r="I1207" s="10">
        <f>IFERROR(VLOOKUP(A1207,'Eksik Birim Fiyat Satınalma'!$A:$E,5,0),0)</f>
        <v>0</v>
      </c>
      <c r="J1207" s="10" t="str">
        <f>IFERROR(VLOOKUP(A1207,'Eksik Birim Fiyat'!$A$2:$E$129,5,0),0)</f>
        <v>0 0</v>
      </c>
      <c r="K1207" s="10">
        <f>IFERROR(VLOOKUP(A1207,'Birim Fiyatı Olmayan Malzemeler'!$A$1:$C$128,3,0),0)</f>
        <v>283.10000000000002</v>
      </c>
      <c r="L1207" s="10">
        <f>IFERROR(VLOOKUP(A1207,'Reçete Altındakiler'!$A:$C,3,0),0)</f>
        <v>0</v>
      </c>
    </row>
    <row r="1208" spans="1:12" x14ac:dyDescent="0.25">
      <c r="A1208" s="8" t="s">
        <v>2402</v>
      </c>
      <c r="B1208" s="1">
        <v>3</v>
      </c>
      <c r="C1208" s="1">
        <v>54</v>
      </c>
      <c r="D1208" s="1">
        <v>86.06</v>
      </c>
      <c r="E1208" s="1">
        <v>4647.24</v>
      </c>
      <c r="F1208" s="10">
        <f>IFERROR(VLOOKUP(A1208,'Sevinç 03.04.2023 1215'!$A:$F,5,0),0)</f>
        <v>0</v>
      </c>
      <c r="G1208" s="10">
        <f>IFERROR(VLOOKUP(A1208,'Sevinç 04.04.2023 0911'!$A:$D,4,0),0)</f>
        <v>0</v>
      </c>
      <c r="H1208" s="10">
        <f>IFERROR(VLOOKUP(A1208,'Onaya Sunulan Birim Fiyat'!$A:$C,3,0),0)</f>
        <v>86.06</v>
      </c>
      <c r="I1208" s="10">
        <f>IFERROR(VLOOKUP(A1208,'Eksik Birim Fiyat Satınalma'!$A:$E,5,0),0)</f>
        <v>0</v>
      </c>
      <c r="J1208" s="10">
        <f>IFERROR(VLOOKUP(A1208,'Eksik Birim Fiyat'!$A$2:$E$129,5,0),0)</f>
        <v>0</v>
      </c>
      <c r="K1208" s="10">
        <f>IFERROR(VLOOKUP(A1208,'Birim Fiyatı Olmayan Malzemeler'!$A$1:$C$128,3,0),0)</f>
        <v>0</v>
      </c>
      <c r="L1208" s="10">
        <f>IFERROR(VLOOKUP(A1208,'Reçete Altındakiler'!$A:$C,3,0),0)</f>
        <v>0</v>
      </c>
    </row>
    <row r="1209" spans="1:12" x14ac:dyDescent="0.25">
      <c r="A1209" s="8" t="s">
        <v>2402</v>
      </c>
      <c r="B1209" s="1">
        <v>6</v>
      </c>
      <c r="C1209" s="1">
        <v>1040</v>
      </c>
      <c r="D1209" s="1">
        <v>86.06</v>
      </c>
      <c r="E1209" s="1">
        <v>89502.399999999994</v>
      </c>
      <c r="F1209" s="10">
        <f>IFERROR(VLOOKUP(A1209,'Sevinç 03.04.2023 1215'!$A:$F,5,0),0)</f>
        <v>0</v>
      </c>
      <c r="G1209" s="10">
        <f>IFERROR(VLOOKUP(A1209,'Sevinç 04.04.2023 0911'!$A:$D,4,0),0)</f>
        <v>0</v>
      </c>
      <c r="H1209" s="10">
        <f>IFERROR(VLOOKUP(A1209,'Onaya Sunulan Birim Fiyat'!$A:$C,3,0),0)</f>
        <v>86.06</v>
      </c>
      <c r="I1209" s="10">
        <f>IFERROR(VLOOKUP(A1209,'Eksik Birim Fiyat Satınalma'!$A:$E,5,0),0)</f>
        <v>0</v>
      </c>
      <c r="J1209" s="10">
        <f>IFERROR(VLOOKUP(A1209,'Eksik Birim Fiyat'!$A$2:$E$129,5,0),0)</f>
        <v>0</v>
      </c>
      <c r="K1209" s="10">
        <f>IFERROR(VLOOKUP(A1209,'Birim Fiyatı Olmayan Malzemeler'!$A$1:$C$128,3,0),0)</f>
        <v>0</v>
      </c>
      <c r="L1209" s="10">
        <f>IFERROR(VLOOKUP(A1209,'Reçete Altındakiler'!$A:$C,3,0),0)</f>
        <v>0</v>
      </c>
    </row>
    <row r="1210" spans="1:12" x14ac:dyDescent="0.25">
      <c r="A1210" s="8" t="s">
        <v>1310</v>
      </c>
      <c r="B1210" s="1">
        <v>3</v>
      </c>
      <c r="C1210" s="1">
        <v>29</v>
      </c>
      <c r="D1210" s="1">
        <v>3.62</v>
      </c>
      <c r="E1210" s="1">
        <v>104.98</v>
      </c>
      <c r="F1210" s="10">
        <f>IFERROR(VLOOKUP(A1210,'Sevinç 03.04.2023 1215'!$A:$F,5,0),0)</f>
        <v>0</v>
      </c>
      <c r="G1210" s="10">
        <f>IFERROR(VLOOKUP(A1210,'Sevinç 04.04.2023 0911'!$A:$D,4,0),0)</f>
        <v>0</v>
      </c>
      <c r="H1210" s="10">
        <f>IFERROR(VLOOKUP(A1210,'Onaya Sunulan Birim Fiyat'!$A:$C,3,0),0)</f>
        <v>3.62</v>
      </c>
      <c r="I1210" s="10">
        <f>IFERROR(VLOOKUP(A1210,'Eksik Birim Fiyat Satınalma'!$A:$E,5,0),0)</f>
        <v>0</v>
      </c>
      <c r="J1210" s="10">
        <f>IFERROR(VLOOKUP(A1210,'Eksik Birim Fiyat'!$A$2:$E$129,5,0),0)</f>
        <v>0</v>
      </c>
      <c r="K1210" s="10">
        <f>IFERROR(VLOOKUP(A1210,'Birim Fiyatı Olmayan Malzemeler'!$A$1:$C$128,3,0),0)</f>
        <v>0</v>
      </c>
      <c r="L1210" s="10">
        <f>IFERROR(VLOOKUP(A1210,'Reçete Altındakiler'!$A:$C,3,0),0)</f>
        <v>0</v>
      </c>
    </row>
    <row r="1211" spans="1:12" x14ac:dyDescent="0.25">
      <c r="A1211" s="8" t="s">
        <v>1310</v>
      </c>
      <c r="B1211" s="1">
        <v>6</v>
      </c>
      <c r="C1211" s="1">
        <v>1020</v>
      </c>
      <c r="D1211" s="1">
        <v>3.62</v>
      </c>
      <c r="E1211" s="1">
        <v>3692.4</v>
      </c>
      <c r="F1211" s="10">
        <f>IFERROR(VLOOKUP(A1211,'Sevinç 03.04.2023 1215'!$A:$F,5,0),0)</f>
        <v>0</v>
      </c>
      <c r="G1211" s="10">
        <f>IFERROR(VLOOKUP(A1211,'Sevinç 04.04.2023 0911'!$A:$D,4,0),0)</f>
        <v>0</v>
      </c>
      <c r="H1211" s="10">
        <f>IFERROR(VLOOKUP(A1211,'Onaya Sunulan Birim Fiyat'!$A:$C,3,0),0)</f>
        <v>3.62</v>
      </c>
      <c r="I1211" s="10">
        <f>IFERROR(VLOOKUP(A1211,'Eksik Birim Fiyat Satınalma'!$A:$E,5,0),0)</f>
        <v>0</v>
      </c>
      <c r="J1211" s="10">
        <f>IFERROR(VLOOKUP(A1211,'Eksik Birim Fiyat'!$A$2:$E$129,5,0),0)</f>
        <v>0</v>
      </c>
      <c r="K1211" s="10">
        <f>IFERROR(VLOOKUP(A1211,'Birim Fiyatı Olmayan Malzemeler'!$A$1:$C$128,3,0),0)</f>
        <v>0</v>
      </c>
      <c r="L1211" s="10">
        <f>IFERROR(VLOOKUP(A1211,'Reçete Altındakiler'!$A:$C,3,0),0)</f>
        <v>0</v>
      </c>
    </row>
    <row r="1212" spans="1:12" x14ac:dyDescent="0.25">
      <c r="A1212" s="8" t="s">
        <v>2403</v>
      </c>
      <c r="B1212" s="1">
        <v>2</v>
      </c>
      <c r="C1212" s="1">
        <v>3221</v>
      </c>
      <c r="D1212" s="1">
        <v>0.08</v>
      </c>
      <c r="E1212" s="1">
        <v>257.68</v>
      </c>
      <c r="F1212" s="10">
        <f>IFERROR(VLOOKUP(A1212,'Sevinç 03.04.2023 1215'!$A:$F,5,0),0)</f>
        <v>0</v>
      </c>
      <c r="G1212" s="10">
        <f>IFERROR(VLOOKUP(A1212,'Sevinç 04.04.2023 0911'!$A:$D,4,0),0)</f>
        <v>0</v>
      </c>
      <c r="H1212" s="10">
        <f>IFERROR(VLOOKUP(A1212,'Onaya Sunulan Birim Fiyat'!$A:$C,3,0),0)</f>
        <v>0.08</v>
      </c>
      <c r="I1212" s="10">
        <f>IFERROR(VLOOKUP(A1212,'Eksik Birim Fiyat Satınalma'!$A:$E,5,0),0)</f>
        <v>0</v>
      </c>
      <c r="J1212" s="10">
        <f>IFERROR(VLOOKUP(A1212,'Eksik Birim Fiyat'!$A$2:$E$129,5,0),0)</f>
        <v>0</v>
      </c>
      <c r="K1212" s="10">
        <f>IFERROR(VLOOKUP(A1212,'Birim Fiyatı Olmayan Malzemeler'!$A$1:$C$128,3,0),0)</f>
        <v>0</v>
      </c>
      <c r="L1212" s="10">
        <f>IFERROR(VLOOKUP(A1212,'Reçete Altındakiler'!$A:$C,3,0),0)</f>
        <v>0</v>
      </c>
    </row>
    <row r="1213" spans="1:12" x14ac:dyDescent="0.25">
      <c r="A1213" s="8" t="s">
        <v>2404</v>
      </c>
      <c r="B1213" s="1">
        <v>2</v>
      </c>
      <c r="C1213" s="1">
        <v>1837</v>
      </c>
      <c r="D1213" s="1">
        <v>0.2</v>
      </c>
      <c r="E1213" s="1">
        <v>367.4</v>
      </c>
      <c r="F1213" s="10">
        <f>IFERROR(VLOOKUP(A1213,'Sevinç 03.04.2023 1215'!$A:$F,5,0),0)</f>
        <v>0</v>
      </c>
      <c r="G1213" s="10">
        <f>IFERROR(VLOOKUP(A1213,'Sevinç 04.04.2023 0911'!$A:$D,4,0),0)</f>
        <v>0</v>
      </c>
      <c r="H1213" s="10">
        <f>IFERROR(VLOOKUP(A1213,'Onaya Sunulan Birim Fiyat'!$A:$C,3,0),0)</f>
        <v>0.2</v>
      </c>
      <c r="I1213" s="10">
        <f>IFERROR(VLOOKUP(A1213,'Eksik Birim Fiyat Satınalma'!$A:$E,5,0),0)</f>
        <v>0</v>
      </c>
      <c r="J1213" s="10">
        <f>IFERROR(VLOOKUP(A1213,'Eksik Birim Fiyat'!$A$2:$E$129,5,0),0)</f>
        <v>0</v>
      </c>
      <c r="K1213" s="10">
        <f>IFERROR(VLOOKUP(A1213,'Birim Fiyatı Olmayan Malzemeler'!$A$1:$C$128,3,0),0)</f>
        <v>0</v>
      </c>
      <c r="L1213" s="10">
        <f>IFERROR(VLOOKUP(A1213,'Reçete Altındakiler'!$A:$C,3,0),0)</f>
        <v>0</v>
      </c>
    </row>
    <row r="1214" spans="1:12" x14ac:dyDescent="0.25">
      <c r="A1214" s="8" t="s">
        <v>1441</v>
      </c>
      <c r="B1214" s="1">
        <v>2</v>
      </c>
      <c r="C1214" s="1">
        <v>50</v>
      </c>
      <c r="D1214" s="1">
        <v>3.1</v>
      </c>
      <c r="E1214" s="1">
        <v>155</v>
      </c>
      <c r="F1214" s="10">
        <f>IFERROR(VLOOKUP(A1214,'Sevinç 03.04.2023 1215'!$A:$F,5,0),0)</f>
        <v>0</v>
      </c>
      <c r="G1214" s="10">
        <f>IFERROR(VLOOKUP(A1214,'Sevinç 04.04.2023 0911'!$A:$D,4,0),0)</f>
        <v>0</v>
      </c>
      <c r="H1214" s="10">
        <f>IFERROR(VLOOKUP(A1214,'Onaya Sunulan Birim Fiyat'!$A:$C,3,0),0)</f>
        <v>3.1</v>
      </c>
      <c r="I1214" s="10">
        <f>IFERROR(VLOOKUP(A1214,'Eksik Birim Fiyat Satınalma'!$A:$E,5,0),0)</f>
        <v>0</v>
      </c>
      <c r="J1214" s="10">
        <f>IFERROR(VLOOKUP(A1214,'Eksik Birim Fiyat'!$A$2:$E$129,5,0),0)</f>
        <v>0</v>
      </c>
      <c r="K1214" s="10">
        <f>IFERROR(VLOOKUP(A1214,'Birim Fiyatı Olmayan Malzemeler'!$A$1:$C$128,3,0),0)</f>
        <v>0</v>
      </c>
      <c r="L1214" s="10">
        <f>IFERROR(VLOOKUP(A1214,'Reçete Altındakiler'!$A:$C,3,0),0)</f>
        <v>0</v>
      </c>
    </row>
    <row r="1215" spans="1:12" x14ac:dyDescent="0.25">
      <c r="A1215" s="8" t="s">
        <v>1311</v>
      </c>
      <c r="B1215" s="1">
        <v>3</v>
      </c>
      <c r="C1215" s="1">
        <v>10</v>
      </c>
      <c r="D1215" s="1">
        <v>2.0000000000000001E-4</v>
      </c>
      <c r="E1215" s="1">
        <v>2E-3</v>
      </c>
      <c r="F1215" s="10">
        <f>IFERROR(VLOOKUP(A1215,'Sevinç 03.04.2023 1215'!$A:$F,5,0),0)</f>
        <v>0</v>
      </c>
      <c r="G1215" s="10">
        <f>IFERROR(VLOOKUP(A1215,'Sevinç 04.04.2023 0911'!$A:$D,4,0),0)</f>
        <v>0</v>
      </c>
      <c r="H1215" s="10">
        <f>IFERROR(VLOOKUP(A1215,'Onaya Sunulan Birim Fiyat'!$A:$C,3,0),0)</f>
        <v>2.0000000000000001E-4</v>
      </c>
      <c r="I1215" s="10">
        <f>IFERROR(VLOOKUP(A1215,'Eksik Birim Fiyat Satınalma'!$A:$E,5,0),0)</f>
        <v>0</v>
      </c>
      <c r="J1215" s="10">
        <f>IFERROR(VLOOKUP(A1215,'Eksik Birim Fiyat'!$A$2:$E$129,5,0),0)</f>
        <v>0</v>
      </c>
      <c r="K1215" s="10">
        <f>IFERROR(VLOOKUP(A1215,'Birim Fiyatı Olmayan Malzemeler'!$A$1:$C$128,3,0),0)</f>
        <v>0</v>
      </c>
      <c r="L1215" s="10">
        <f>IFERROR(VLOOKUP(A1215,'Reçete Altındakiler'!$A:$C,3,0),0)</f>
        <v>0</v>
      </c>
    </row>
    <row r="1216" spans="1:12" x14ac:dyDescent="0.25">
      <c r="A1216" s="8" t="s">
        <v>1094</v>
      </c>
      <c r="B1216" s="1">
        <v>2</v>
      </c>
      <c r="C1216" s="1">
        <v>1050</v>
      </c>
      <c r="D1216" s="1">
        <v>0.1</v>
      </c>
      <c r="E1216" s="1">
        <v>105</v>
      </c>
      <c r="F1216" s="10">
        <f>IFERROR(VLOOKUP(A1216,'Sevinç 03.04.2023 1215'!$A:$F,5,0),0)</f>
        <v>0</v>
      </c>
      <c r="G1216" s="10">
        <f>IFERROR(VLOOKUP(A1216,'Sevinç 04.04.2023 0911'!$A:$D,4,0),0)</f>
        <v>0</v>
      </c>
      <c r="H1216" s="10">
        <f>IFERROR(VLOOKUP(A1216,'Onaya Sunulan Birim Fiyat'!$A:$C,3,0),0)</f>
        <v>0.1</v>
      </c>
      <c r="I1216" s="10">
        <f>IFERROR(VLOOKUP(A1216,'Eksik Birim Fiyat Satınalma'!$A:$E,5,0),0)</f>
        <v>0</v>
      </c>
      <c r="J1216" s="10">
        <f>IFERROR(VLOOKUP(A1216,'Eksik Birim Fiyat'!$A$2:$E$129,5,0),0)</f>
        <v>0</v>
      </c>
      <c r="K1216" s="10">
        <f>IFERROR(VLOOKUP(A1216,'Birim Fiyatı Olmayan Malzemeler'!$A$1:$C$128,3,0),0)</f>
        <v>0</v>
      </c>
      <c r="L1216" s="10">
        <f>IFERROR(VLOOKUP(A1216,'Reçete Altındakiler'!$A:$C,3,0),0)</f>
        <v>0</v>
      </c>
    </row>
    <row r="1217" spans="1:12" x14ac:dyDescent="0.25">
      <c r="A1217" s="8" t="s">
        <v>159</v>
      </c>
      <c r="B1217" s="1">
        <v>3</v>
      </c>
      <c r="C1217" s="1">
        <v>74</v>
      </c>
      <c r="D1217" s="1">
        <v>0</v>
      </c>
      <c r="E1217" s="1">
        <v>0</v>
      </c>
      <c r="F1217" s="10">
        <f>IFERROR(VLOOKUP(A1217,'Sevinç 03.04.2023 1215'!$A:$F,5,0),0)</f>
        <v>0</v>
      </c>
      <c r="G1217" s="10">
        <f>IFERROR(VLOOKUP(A1217,'Sevinç 04.04.2023 0911'!$A:$D,4,0),0)</f>
        <v>0</v>
      </c>
      <c r="H1217" s="10">
        <f>IFERROR(VLOOKUP(A1217,'Onaya Sunulan Birim Fiyat'!$A:$C,3,0),0)</f>
        <v>1E-3</v>
      </c>
      <c r="I1217" s="10">
        <f>IFERROR(VLOOKUP(A1217,'Eksik Birim Fiyat Satınalma'!$A:$E,5,0),0)</f>
        <v>0</v>
      </c>
      <c r="J1217" s="10" t="str">
        <f>IFERROR(VLOOKUP(A1217,'Eksik Birim Fiyat'!$A$2:$E$129,5,0),0)</f>
        <v>0 0</v>
      </c>
      <c r="K1217" s="10">
        <f>IFERROR(VLOOKUP(A1217,'Birim Fiyatı Olmayan Malzemeler'!$A$1:$C$128,3,0),0)</f>
        <v>47.5</v>
      </c>
      <c r="L1217" s="10">
        <f>IFERROR(VLOOKUP(A1217,'Reçete Altındakiler'!$A:$C,3,0),0)</f>
        <v>0</v>
      </c>
    </row>
    <row r="1218" spans="1:12" x14ac:dyDescent="0.25">
      <c r="A1218" s="8" t="s">
        <v>159</v>
      </c>
      <c r="B1218" s="1">
        <v>17</v>
      </c>
      <c r="C1218" s="1">
        <v>27</v>
      </c>
      <c r="D1218" s="1">
        <v>0</v>
      </c>
      <c r="E1218" s="1">
        <v>0</v>
      </c>
      <c r="F1218" s="10">
        <f>IFERROR(VLOOKUP(A1218,'Sevinç 03.04.2023 1215'!$A:$F,5,0),0)</f>
        <v>0</v>
      </c>
      <c r="G1218" s="10">
        <f>IFERROR(VLOOKUP(A1218,'Sevinç 04.04.2023 0911'!$A:$D,4,0),0)</f>
        <v>0</v>
      </c>
      <c r="H1218" s="10">
        <f>IFERROR(VLOOKUP(A1218,'Onaya Sunulan Birim Fiyat'!$A:$C,3,0),0)</f>
        <v>1E-3</v>
      </c>
      <c r="I1218" s="10">
        <f>IFERROR(VLOOKUP(A1218,'Eksik Birim Fiyat Satınalma'!$A:$E,5,0),0)</f>
        <v>0</v>
      </c>
      <c r="J1218" s="10" t="str">
        <f>IFERROR(VLOOKUP(A1218,'Eksik Birim Fiyat'!$A$2:$E$129,5,0),0)</f>
        <v>0 0</v>
      </c>
      <c r="K1218" s="10">
        <f>IFERROR(VLOOKUP(A1218,'Birim Fiyatı Olmayan Malzemeler'!$A$1:$C$128,3,0),0)</f>
        <v>47.5</v>
      </c>
      <c r="L1218" s="10">
        <f>IFERROR(VLOOKUP(A1218,'Reçete Altındakiler'!$A:$C,3,0),0)</f>
        <v>0</v>
      </c>
    </row>
    <row r="1219" spans="1:12" x14ac:dyDescent="0.25">
      <c r="A1219" s="8" t="s">
        <v>1235</v>
      </c>
      <c r="B1219" s="1">
        <v>3</v>
      </c>
      <c r="C1219" s="1">
        <v>1</v>
      </c>
      <c r="D1219" s="1">
        <v>1101.69</v>
      </c>
      <c r="E1219" s="1">
        <v>1101.69</v>
      </c>
      <c r="F1219" s="10">
        <f>IFERROR(VLOOKUP(A1219,'Sevinç 03.04.2023 1215'!$A:$F,5,0),0)</f>
        <v>0</v>
      </c>
      <c r="G1219" s="10">
        <f>IFERROR(VLOOKUP(A1219,'Sevinç 04.04.2023 0911'!$A:$D,4,0),0)</f>
        <v>0</v>
      </c>
      <c r="H1219" s="10">
        <f>IFERROR(VLOOKUP(A1219,'Onaya Sunulan Birim Fiyat'!$A:$C,3,0),0)</f>
        <v>1101.69</v>
      </c>
      <c r="I1219" s="10">
        <f>IFERROR(VLOOKUP(A1219,'Eksik Birim Fiyat Satınalma'!$A:$E,5,0),0)</f>
        <v>0</v>
      </c>
      <c r="J1219" s="10">
        <f>IFERROR(VLOOKUP(A1219,'Eksik Birim Fiyat'!$A$2:$E$129,5,0),0)</f>
        <v>0</v>
      </c>
      <c r="K1219" s="10">
        <f>IFERROR(VLOOKUP(A1219,'Birim Fiyatı Olmayan Malzemeler'!$A$1:$C$128,3,0),0)</f>
        <v>0</v>
      </c>
      <c r="L1219" s="10">
        <f>IFERROR(VLOOKUP(A1219,'Reçete Altındakiler'!$A:$C,3,0),0)</f>
        <v>0</v>
      </c>
    </row>
    <row r="1220" spans="1:12" x14ac:dyDescent="0.25">
      <c r="A1220" s="8" t="s">
        <v>1389</v>
      </c>
      <c r="B1220" s="1">
        <v>3</v>
      </c>
      <c r="C1220" s="1">
        <v>25</v>
      </c>
      <c r="D1220" s="1">
        <v>1.25</v>
      </c>
      <c r="E1220" s="1">
        <v>31.25</v>
      </c>
      <c r="F1220" s="10">
        <f>IFERROR(VLOOKUP(A1220,'Sevinç 03.04.2023 1215'!$A:$F,5,0),0)</f>
        <v>0</v>
      </c>
      <c r="G1220" s="10">
        <f>IFERROR(VLOOKUP(A1220,'Sevinç 04.04.2023 0911'!$A:$D,4,0),0)</f>
        <v>0</v>
      </c>
      <c r="H1220" s="10">
        <f>IFERROR(VLOOKUP(A1220,'Onaya Sunulan Birim Fiyat'!$A:$C,3,0),0)</f>
        <v>1.25</v>
      </c>
      <c r="I1220" s="10">
        <f>IFERROR(VLOOKUP(A1220,'Eksik Birim Fiyat Satınalma'!$A:$E,5,0),0)</f>
        <v>0</v>
      </c>
      <c r="J1220" s="10">
        <f>IFERROR(VLOOKUP(A1220,'Eksik Birim Fiyat'!$A$2:$E$129,5,0),0)</f>
        <v>0</v>
      </c>
      <c r="K1220" s="10">
        <f>IFERROR(VLOOKUP(A1220,'Birim Fiyatı Olmayan Malzemeler'!$A$1:$C$128,3,0),0)</f>
        <v>0</v>
      </c>
      <c r="L1220" s="10">
        <f>IFERROR(VLOOKUP(A1220,'Reçete Altındakiler'!$A:$C,3,0),0)</f>
        <v>0</v>
      </c>
    </row>
    <row r="1221" spans="1:12" x14ac:dyDescent="0.25">
      <c r="A1221" s="8" t="s">
        <v>1390</v>
      </c>
      <c r="B1221" s="1">
        <v>6</v>
      </c>
      <c r="C1221" s="1">
        <v>22</v>
      </c>
      <c r="D1221" s="1">
        <v>0</v>
      </c>
      <c r="E1221" s="1">
        <v>0</v>
      </c>
      <c r="F1221" s="10">
        <f>IFERROR(VLOOKUP(A1221,'Sevinç 03.04.2023 1215'!$A:$F,5,0),0)</f>
        <v>0</v>
      </c>
      <c r="G1221" s="10">
        <f>IFERROR(VLOOKUP(A1221,'Sevinç 04.04.2023 0911'!$A:$D,4,0),0)</f>
        <v>0</v>
      </c>
      <c r="H1221" s="10">
        <f>IFERROR(VLOOKUP(A1221,'Onaya Sunulan Birim Fiyat'!$A:$C,3,0),0)</f>
        <v>0</v>
      </c>
      <c r="I1221" s="10">
        <f>IFERROR(VLOOKUP(A1221,'Eksik Birim Fiyat Satınalma'!$A:$E,5,0),0)</f>
        <v>0</v>
      </c>
      <c r="J1221" s="10" t="str">
        <f>IFERROR(VLOOKUP(A1221,'Eksik Birim Fiyat'!$A$2:$E$129,5,0),0)</f>
        <v>0 0</v>
      </c>
      <c r="K1221" s="10">
        <f>IFERROR(VLOOKUP(A1221,'Birim Fiyatı Olmayan Malzemeler'!$A$1:$C$128,3,0),0)</f>
        <v>0</v>
      </c>
      <c r="L1221" s="10">
        <f>IFERROR(VLOOKUP(A1221,'Reçete Altındakiler'!$A:$C,3,0),0)</f>
        <v>0</v>
      </c>
    </row>
    <row r="1222" spans="1:12" x14ac:dyDescent="0.25">
      <c r="A1222" s="8" t="s">
        <v>160</v>
      </c>
      <c r="B1222" s="1">
        <v>17</v>
      </c>
      <c r="C1222" s="1">
        <v>805</v>
      </c>
      <c r="D1222" s="1">
        <v>3.15</v>
      </c>
      <c r="E1222" s="1">
        <v>2535.75</v>
      </c>
      <c r="F1222" s="10">
        <f>IFERROR(VLOOKUP(A1222,'Sevinç 03.04.2023 1215'!$A:$F,5,0),0)</f>
        <v>0</v>
      </c>
      <c r="G1222" s="10">
        <f>IFERROR(VLOOKUP(A1222,'Sevinç 04.04.2023 0911'!$A:$D,4,0),0)</f>
        <v>0</v>
      </c>
      <c r="H1222" s="10">
        <f>IFERROR(VLOOKUP(A1222,'Onaya Sunulan Birim Fiyat'!$A:$C,3,0),0)</f>
        <v>3.15</v>
      </c>
      <c r="I1222" s="10">
        <f>IFERROR(VLOOKUP(A1222,'Eksik Birim Fiyat Satınalma'!$A:$E,5,0),0)</f>
        <v>0</v>
      </c>
      <c r="J1222" s="10">
        <f>IFERROR(VLOOKUP(A1222,'Eksik Birim Fiyat'!$A$2:$E$129,5,0),0)</f>
        <v>0</v>
      </c>
      <c r="K1222" s="10">
        <f>IFERROR(VLOOKUP(A1222,'Birim Fiyatı Olmayan Malzemeler'!$A$1:$C$128,3,0),0)</f>
        <v>0</v>
      </c>
      <c r="L1222" s="10">
        <f>IFERROR(VLOOKUP(A1222,'Reçete Altındakiler'!$A:$C,3,0),0)</f>
        <v>0</v>
      </c>
    </row>
    <row r="1223" spans="1:12" x14ac:dyDescent="0.25">
      <c r="A1223" s="8" t="s">
        <v>2405</v>
      </c>
      <c r="B1223" s="1">
        <v>3</v>
      </c>
      <c r="C1223" s="1">
        <v>252</v>
      </c>
      <c r="D1223" s="1">
        <v>0</v>
      </c>
      <c r="E1223" s="1">
        <v>0</v>
      </c>
      <c r="F1223" s="10">
        <f>IFERROR(VLOOKUP(A1223,'Sevinç 03.04.2023 1215'!$A:$F,5,0),0)</f>
        <v>0</v>
      </c>
      <c r="G1223" s="10">
        <f>IFERROR(VLOOKUP(A1223,'Sevinç 04.04.2023 0911'!$A:$D,4,0),0)</f>
        <v>0</v>
      </c>
      <c r="H1223" s="10">
        <f>IFERROR(VLOOKUP(A1223,'Onaya Sunulan Birim Fiyat'!$A:$C,3,0),0)</f>
        <v>2</v>
      </c>
      <c r="I1223" s="10">
        <f>IFERROR(VLOOKUP(A1223,'Eksik Birim Fiyat Satınalma'!$A:$E,5,0),0)</f>
        <v>0</v>
      </c>
      <c r="J1223" s="10" t="str">
        <f>IFERROR(VLOOKUP(A1223,'Eksik Birim Fiyat'!$A$2:$E$129,5,0),0)</f>
        <v>2 TL</v>
      </c>
      <c r="K1223" s="10">
        <f>IFERROR(VLOOKUP(A1223,'Birim Fiyatı Olmayan Malzemeler'!$A$1:$C$128,3,0),0)</f>
        <v>2</v>
      </c>
      <c r="L1223" s="10">
        <f>IFERROR(VLOOKUP(A1223,'Reçete Altındakiler'!$A:$C,3,0),0)</f>
        <v>0</v>
      </c>
    </row>
    <row r="1224" spans="1:12" x14ac:dyDescent="0.25">
      <c r="A1224" s="8" t="s">
        <v>1236</v>
      </c>
      <c r="B1224" s="1">
        <v>2</v>
      </c>
      <c r="C1224" s="1">
        <v>484</v>
      </c>
      <c r="D1224" s="1">
        <v>0.85</v>
      </c>
      <c r="E1224" s="1">
        <v>411.4</v>
      </c>
      <c r="F1224" s="10">
        <f>IFERROR(VLOOKUP(A1224,'Sevinç 03.04.2023 1215'!$A:$F,5,0),0)</f>
        <v>0</v>
      </c>
      <c r="G1224" s="10">
        <f>IFERROR(VLOOKUP(A1224,'Sevinç 04.04.2023 0911'!$A:$D,4,0),0)</f>
        <v>0</v>
      </c>
      <c r="H1224" s="10">
        <f>IFERROR(VLOOKUP(A1224,'Onaya Sunulan Birim Fiyat'!$A:$C,3,0),0)</f>
        <v>0.85</v>
      </c>
      <c r="I1224" s="10">
        <f>IFERROR(VLOOKUP(A1224,'Eksik Birim Fiyat Satınalma'!$A:$E,5,0),0)</f>
        <v>0</v>
      </c>
      <c r="J1224" s="10">
        <f>IFERROR(VLOOKUP(A1224,'Eksik Birim Fiyat'!$A$2:$E$129,5,0),0)</f>
        <v>0</v>
      </c>
      <c r="K1224" s="10">
        <f>IFERROR(VLOOKUP(A1224,'Birim Fiyatı Olmayan Malzemeler'!$A$1:$C$128,3,0),0)</f>
        <v>0</v>
      </c>
      <c r="L1224" s="10">
        <f>IFERROR(VLOOKUP(A1224,'Reçete Altındakiler'!$A:$C,3,0),0)</f>
        <v>0</v>
      </c>
    </row>
    <row r="1225" spans="1:12" x14ac:dyDescent="0.25">
      <c r="A1225" s="8" t="s">
        <v>1236</v>
      </c>
      <c r="B1225" s="1">
        <v>3</v>
      </c>
      <c r="C1225" s="1">
        <v>2</v>
      </c>
      <c r="D1225" s="1">
        <v>0.85</v>
      </c>
      <c r="E1225" s="1">
        <v>1.7</v>
      </c>
      <c r="F1225" s="10">
        <f>IFERROR(VLOOKUP(A1225,'Sevinç 03.04.2023 1215'!$A:$F,5,0),0)</f>
        <v>0</v>
      </c>
      <c r="G1225" s="10">
        <f>IFERROR(VLOOKUP(A1225,'Sevinç 04.04.2023 0911'!$A:$D,4,0),0)</f>
        <v>0</v>
      </c>
      <c r="H1225" s="10">
        <f>IFERROR(VLOOKUP(A1225,'Onaya Sunulan Birim Fiyat'!$A:$C,3,0),0)</f>
        <v>0.85</v>
      </c>
      <c r="I1225" s="10">
        <f>IFERROR(VLOOKUP(A1225,'Eksik Birim Fiyat Satınalma'!$A:$E,5,0),0)</f>
        <v>0</v>
      </c>
      <c r="J1225" s="10">
        <f>IFERROR(VLOOKUP(A1225,'Eksik Birim Fiyat'!$A$2:$E$129,5,0),0)</f>
        <v>0</v>
      </c>
      <c r="K1225" s="10">
        <f>IFERROR(VLOOKUP(A1225,'Birim Fiyatı Olmayan Malzemeler'!$A$1:$C$128,3,0),0)</f>
        <v>0</v>
      </c>
      <c r="L1225" s="10">
        <f>IFERROR(VLOOKUP(A1225,'Reçete Altındakiler'!$A:$C,3,0),0)</f>
        <v>0</v>
      </c>
    </row>
    <row r="1226" spans="1:12" x14ac:dyDescent="0.25">
      <c r="A1226" s="8" t="s">
        <v>1095</v>
      </c>
      <c r="B1226" s="1">
        <v>2</v>
      </c>
      <c r="C1226" s="1">
        <v>602</v>
      </c>
      <c r="D1226" s="1">
        <v>0.12</v>
      </c>
      <c r="E1226" s="1">
        <v>72.239999999999995</v>
      </c>
      <c r="F1226" s="10">
        <f>IFERROR(VLOOKUP(A1226,'Sevinç 03.04.2023 1215'!$A:$F,5,0),0)</f>
        <v>0</v>
      </c>
      <c r="G1226" s="10">
        <f>IFERROR(VLOOKUP(A1226,'Sevinç 04.04.2023 0911'!$A:$D,4,0),0)</f>
        <v>0</v>
      </c>
      <c r="H1226" s="10">
        <f>IFERROR(VLOOKUP(A1226,'Onaya Sunulan Birim Fiyat'!$A:$C,3,0),0)</f>
        <v>0.12</v>
      </c>
      <c r="I1226" s="10">
        <f>IFERROR(VLOOKUP(A1226,'Eksik Birim Fiyat Satınalma'!$A:$E,5,0),0)</f>
        <v>0</v>
      </c>
      <c r="J1226" s="10">
        <f>IFERROR(VLOOKUP(A1226,'Eksik Birim Fiyat'!$A$2:$E$129,5,0),0)</f>
        <v>0</v>
      </c>
      <c r="K1226" s="10">
        <f>IFERROR(VLOOKUP(A1226,'Birim Fiyatı Olmayan Malzemeler'!$A$1:$C$128,3,0),0)</f>
        <v>0</v>
      </c>
      <c r="L1226" s="10">
        <f>IFERROR(VLOOKUP(A1226,'Reçete Altındakiler'!$A:$C,3,0),0)</f>
        <v>0</v>
      </c>
    </row>
    <row r="1227" spans="1:12" x14ac:dyDescent="0.25">
      <c r="A1227" s="8" t="s">
        <v>1095</v>
      </c>
      <c r="B1227" s="1">
        <v>5</v>
      </c>
      <c r="C1227" s="1">
        <v>260</v>
      </c>
      <c r="D1227" s="1">
        <v>0.12</v>
      </c>
      <c r="E1227" s="1">
        <v>31.2</v>
      </c>
      <c r="F1227" s="10">
        <f>IFERROR(VLOOKUP(A1227,'Sevinç 03.04.2023 1215'!$A:$F,5,0),0)</f>
        <v>0</v>
      </c>
      <c r="G1227" s="10">
        <f>IFERROR(VLOOKUP(A1227,'Sevinç 04.04.2023 0911'!$A:$D,4,0),0)</f>
        <v>0</v>
      </c>
      <c r="H1227" s="10">
        <f>IFERROR(VLOOKUP(A1227,'Onaya Sunulan Birim Fiyat'!$A:$C,3,0),0)</f>
        <v>0.12</v>
      </c>
      <c r="I1227" s="10">
        <f>IFERROR(VLOOKUP(A1227,'Eksik Birim Fiyat Satınalma'!$A:$E,5,0),0)</f>
        <v>0</v>
      </c>
      <c r="J1227" s="10">
        <f>IFERROR(VLOOKUP(A1227,'Eksik Birim Fiyat'!$A$2:$E$129,5,0),0)</f>
        <v>0</v>
      </c>
      <c r="K1227" s="10">
        <f>IFERROR(VLOOKUP(A1227,'Birim Fiyatı Olmayan Malzemeler'!$A$1:$C$128,3,0),0)</f>
        <v>0</v>
      </c>
      <c r="L1227" s="10">
        <f>IFERROR(VLOOKUP(A1227,'Reçete Altındakiler'!$A:$C,3,0),0)</f>
        <v>0</v>
      </c>
    </row>
    <row r="1228" spans="1:12" x14ac:dyDescent="0.25">
      <c r="A1228" s="8" t="s">
        <v>1391</v>
      </c>
      <c r="B1228" s="1">
        <v>3</v>
      </c>
      <c r="C1228" s="1">
        <v>17</v>
      </c>
      <c r="D1228" s="1">
        <v>308.83999999999997</v>
      </c>
      <c r="E1228" s="1">
        <v>5250.28</v>
      </c>
      <c r="F1228" s="10">
        <f>IFERROR(VLOOKUP(A1228,'Sevinç 03.04.2023 1215'!$A:$F,5,0),0)</f>
        <v>0</v>
      </c>
      <c r="G1228" s="10">
        <f>IFERROR(VLOOKUP(A1228,'Sevinç 04.04.2023 0911'!$A:$D,4,0),0)</f>
        <v>0</v>
      </c>
      <c r="H1228" s="10">
        <f>IFERROR(VLOOKUP(A1228,'Onaya Sunulan Birim Fiyat'!$A:$C,3,0),0)</f>
        <v>308.83999999999997</v>
      </c>
      <c r="I1228" s="10">
        <f>IFERROR(VLOOKUP(A1228,'Eksik Birim Fiyat Satınalma'!$A:$E,5,0),0)</f>
        <v>0</v>
      </c>
      <c r="J1228" s="10">
        <f>IFERROR(VLOOKUP(A1228,'Eksik Birim Fiyat'!$A$2:$E$129,5,0),0)</f>
        <v>0</v>
      </c>
      <c r="K1228" s="10">
        <f>IFERROR(VLOOKUP(A1228,'Birim Fiyatı Olmayan Malzemeler'!$A$1:$C$128,3,0),0)</f>
        <v>0</v>
      </c>
      <c r="L1228" s="10">
        <f>IFERROR(VLOOKUP(A1228,'Reçete Altındakiler'!$A:$C,3,0),0)</f>
        <v>0</v>
      </c>
    </row>
    <row r="1229" spans="1:12" x14ac:dyDescent="0.25">
      <c r="A1229" s="8" t="s">
        <v>1391</v>
      </c>
      <c r="B1229" s="1">
        <v>6</v>
      </c>
      <c r="C1229" s="1">
        <v>19</v>
      </c>
      <c r="D1229" s="1">
        <v>308.83999999999997</v>
      </c>
      <c r="E1229" s="1">
        <v>5867.96</v>
      </c>
      <c r="F1229" s="10">
        <f>IFERROR(VLOOKUP(A1229,'Sevinç 03.04.2023 1215'!$A:$F,5,0),0)</f>
        <v>0</v>
      </c>
      <c r="G1229" s="10">
        <f>IFERROR(VLOOKUP(A1229,'Sevinç 04.04.2023 0911'!$A:$D,4,0),0)</f>
        <v>0</v>
      </c>
      <c r="H1229" s="10">
        <f>IFERROR(VLOOKUP(A1229,'Onaya Sunulan Birim Fiyat'!$A:$C,3,0),0)</f>
        <v>308.83999999999997</v>
      </c>
      <c r="I1229" s="10">
        <f>IFERROR(VLOOKUP(A1229,'Eksik Birim Fiyat Satınalma'!$A:$E,5,0),0)</f>
        <v>0</v>
      </c>
      <c r="J1229" s="10">
        <f>IFERROR(VLOOKUP(A1229,'Eksik Birim Fiyat'!$A$2:$E$129,5,0),0)</f>
        <v>0</v>
      </c>
      <c r="K1229" s="10">
        <f>IFERROR(VLOOKUP(A1229,'Birim Fiyatı Olmayan Malzemeler'!$A$1:$C$128,3,0),0)</f>
        <v>0</v>
      </c>
      <c r="L1229" s="10">
        <f>IFERROR(VLOOKUP(A1229,'Reçete Altındakiler'!$A:$C,3,0),0)</f>
        <v>0</v>
      </c>
    </row>
    <row r="1230" spans="1:12" x14ac:dyDescent="0.25">
      <c r="A1230" s="8" t="s">
        <v>1237</v>
      </c>
      <c r="B1230" s="1">
        <v>6</v>
      </c>
      <c r="C1230" s="1">
        <v>40</v>
      </c>
      <c r="D1230" s="1">
        <v>166.86</v>
      </c>
      <c r="E1230" s="1">
        <v>6674.4</v>
      </c>
      <c r="F1230" s="10">
        <f>IFERROR(VLOOKUP(A1230,'Sevinç 03.04.2023 1215'!$A:$F,5,0),0)</f>
        <v>0</v>
      </c>
      <c r="G1230" s="10">
        <f>IFERROR(VLOOKUP(A1230,'Sevinç 04.04.2023 0911'!$A:$D,4,0),0)</f>
        <v>0</v>
      </c>
      <c r="H1230" s="10">
        <f>IFERROR(VLOOKUP(A1230,'Onaya Sunulan Birim Fiyat'!$A:$C,3,0),0)</f>
        <v>166.86</v>
      </c>
      <c r="I1230" s="10">
        <f>IFERROR(VLOOKUP(A1230,'Eksik Birim Fiyat Satınalma'!$A:$E,5,0),0)</f>
        <v>0</v>
      </c>
      <c r="J1230" s="10">
        <f>IFERROR(VLOOKUP(A1230,'Eksik Birim Fiyat'!$A$2:$E$129,5,0),0)</f>
        <v>0</v>
      </c>
      <c r="K1230" s="10">
        <f>IFERROR(VLOOKUP(A1230,'Birim Fiyatı Olmayan Malzemeler'!$A$1:$C$128,3,0),0)</f>
        <v>0</v>
      </c>
      <c r="L1230" s="10">
        <f>IFERROR(VLOOKUP(A1230,'Reçete Altındakiler'!$A:$C,3,0),0)</f>
        <v>0</v>
      </c>
    </row>
    <row r="1231" spans="1:12" x14ac:dyDescent="0.25">
      <c r="A1231" s="8" t="s">
        <v>1047</v>
      </c>
      <c r="B1231" s="1">
        <v>3</v>
      </c>
      <c r="C1231" s="1">
        <v>19</v>
      </c>
      <c r="D1231" s="1">
        <v>166.86</v>
      </c>
      <c r="E1231" s="1">
        <v>3170.34</v>
      </c>
      <c r="F1231" s="10">
        <f>IFERROR(VLOOKUP(A1231,'Sevinç 03.04.2023 1215'!$A:$F,5,0),0)</f>
        <v>0</v>
      </c>
      <c r="G1231" s="10">
        <f>IFERROR(VLOOKUP(A1231,'Sevinç 04.04.2023 0911'!$A:$D,4,0),0)</f>
        <v>0</v>
      </c>
      <c r="H1231" s="10">
        <f>IFERROR(VLOOKUP(A1231,'Onaya Sunulan Birim Fiyat'!$A:$C,3,0),0)</f>
        <v>166.86</v>
      </c>
      <c r="I1231" s="10">
        <f>IFERROR(VLOOKUP(A1231,'Eksik Birim Fiyat Satınalma'!$A:$E,5,0),0)</f>
        <v>0</v>
      </c>
      <c r="J1231" s="10">
        <f>IFERROR(VLOOKUP(A1231,'Eksik Birim Fiyat'!$A$2:$E$129,5,0),0)</f>
        <v>0</v>
      </c>
      <c r="K1231" s="10">
        <f>IFERROR(VLOOKUP(A1231,'Birim Fiyatı Olmayan Malzemeler'!$A$1:$C$128,3,0),0)</f>
        <v>0</v>
      </c>
      <c r="L1231" s="10">
        <f>IFERROR(VLOOKUP(A1231,'Reçete Altındakiler'!$A:$C,3,0),0)</f>
        <v>0</v>
      </c>
    </row>
    <row r="1232" spans="1:12" x14ac:dyDescent="0.25">
      <c r="A1232" s="8" t="s">
        <v>1047</v>
      </c>
      <c r="B1232" s="1">
        <v>6</v>
      </c>
      <c r="C1232" s="1">
        <v>16</v>
      </c>
      <c r="D1232" s="1">
        <v>166.86</v>
      </c>
      <c r="E1232" s="1">
        <v>2669.76</v>
      </c>
      <c r="F1232" s="10">
        <f>IFERROR(VLOOKUP(A1232,'Sevinç 03.04.2023 1215'!$A:$F,5,0),0)</f>
        <v>0</v>
      </c>
      <c r="G1232" s="10">
        <f>IFERROR(VLOOKUP(A1232,'Sevinç 04.04.2023 0911'!$A:$D,4,0),0)</f>
        <v>0</v>
      </c>
      <c r="H1232" s="10">
        <f>IFERROR(VLOOKUP(A1232,'Onaya Sunulan Birim Fiyat'!$A:$C,3,0),0)</f>
        <v>166.86</v>
      </c>
      <c r="I1232" s="10">
        <f>IFERROR(VLOOKUP(A1232,'Eksik Birim Fiyat Satınalma'!$A:$E,5,0),0)</f>
        <v>0</v>
      </c>
      <c r="J1232" s="10">
        <f>IFERROR(VLOOKUP(A1232,'Eksik Birim Fiyat'!$A$2:$E$129,5,0),0)</f>
        <v>0</v>
      </c>
      <c r="K1232" s="10">
        <f>IFERROR(VLOOKUP(A1232,'Birim Fiyatı Olmayan Malzemeler'!$A$1:$C$128,3,0),0)</f>
        <v>0</v>
      </c>
      <c r="L1232" s="10">
        <f>IFERROR(VLOOKUP(A1232,'Reçete Altındakiler'!$A:$C,3,0),0)</f>
        <v>0</v>
      </c>
    </row>
    <row r="1233" spans="1:12" x14ac:dyDescent="0.25">
      <c r="A1233" s="8" t="s">
        <v>1096</v>
      </c>
      <c r="B1233" s="1">
        <v>3</v>
      </c>
      <c r="C1233" s="1">
        <v>1</v>
      </c>
      <c r="D1233" s="1">
        <v>281.33</v>
      </c>
      <c r="E1233" s="1">
        <v>281.33</v>
      </c>
      <c r="F1233" s="10">
        <f>IFERROR(VLOOKUP(A1233,'Sevinç 03.04.2023 1215'!$A:$F,5,0),0)</f>
        <v>0</v>
      </c>
      <c r="G1233" s="10">
        <f>IFERROR(VLOOKUP(A1233,'Sevinç 04.04.2023 0911'!$A:$D,4,0),0)</f>
        <v>0</v>
      </c>
      <c r="H1233" s="10">
        <f>IFERROR(VLOOKUP(A1233,'Onaya Sunulan Birim Fiyat'!$A:$C,3,0),0)</f>
        <v>281.33</v>
      </c>
      <c r="I1233" s="10">
        <f>IFERROR(VLOOKUP(A1233,'Eksik Birim Fiyat Satınalma'!$A:$E,5,0),0)</f>
        <v>0</v>
      </c>
      <c r="J1233" s="10">
        <f>IFERROR(VLOOKUP(A1233,'Eksik Birim Fiyat'!$A$2:$E$129,5,0),0)</f>
        <v>0</v>
      </c>
      <c r="K1233" s="10">
        <f>IFERROR(VLOOKUP(A1233,'Birim Fiyatı Olmayan Malzemeler'!$A$1:$C$128,3,0),0)</f>
        <v>0</v>
      </c>
      <c r="L1233" s="10">
        <f>IFERROR(VLOOKUP(A1233,'Reçete Altındakiler'!$A:$C,3,0),0)</f>
        <v>0</v>
      </c>
    </row>
    <row r="1234" spans="1:12" x14ac:dyDescent="0.25">
      <c r="A1234" s="8" t="s">
        <v>1096</v>
      </c>
      <c r="B1234" s="1">
        <v>6</v>
      </c>
      <c r="C1234" s="1">
        <v>32</v>
      </c>
      <c r="D1234" s="1">
        <v>281.33</v>
      </c>
      <c r="E1234" s="1">
        <v>9002.56</v>
      </c>
      <c r="F1234" s="10">
        <f>IFERROR(VLOOKUP(A1234,'Sevinç 03.04.2023 1215'!$A:$F,5,0),0)</f>
        <v>0</v>
      </c>
      <c r="G1234" s="10">
        <f>IFERROR(VLOOKUP(A1234,'Sevinç 04.04.2023 0911'!$A:$D,4,0),0)</f>
        <v>0</v>
      </c>
      <c r="H1234" s="10">
        <f>IFERROR(VLOOKUP(A1234,'Onaya Sunulan Birim Fiyat'!$A:$C,3,0),0)</f>
        <v>281.33</v>
      </c>
      <c r="I1234" s="10">
        <f>IFERROR(VLOOKUP(A1234,'Eksik Birim Fiyat Satınalma'!$A:$E,5,0),0)</f>
        <v>0</v>
      </c>
      <c r="J1234" s="10">
        <f>IFERROR(VLOOKUP(A1234,'Eksik Birim Fiyat'!$A$2:$E$129,5,0),0)</f>
        <v>0</v>
      </c>
      <c r="K1234" s="10">
        <f>IFERROR(VLOOKUP(A1234,'Birim Fiyatı Olmayan Malzemeler'!$A$1:$C$128,3,0),0)</f>
        <v>0</v>
      </c>
      <c r="L1234" s="10">
        <f>IFERROR(VLOOKUP(A1234,'Reçete Altındakiler'!$A:$C,3,0),0)</f>
        <v>0</v>
      </c>
    </row>
    <row r="1235" spans="1:12" x14ac:dyDescent="0.25">
      <c r="A1235" s="8" t="s">
        <v>1392</v>
      </c>
      <c r="B1235" s="1">
        <v>6</v>
      </c>
      <c r="C1235" s="1">
        <v>5</v>
      </c>
      <c r="D1235" s="1">
        <v>0</v>
      </c>
      <c r="E1235" s="1">
        <v>0</v>
      </c>
      <c r="F1235" s="10">
        <f>IFERROR(VLOOKUP(A1235,'Sevinç 03.04.2023 1215'!$A:$F,5,0),0)</f>
        <v>0</v>
      </c>
      <c r="G1235" s="10">
        <f>IFERROR(VLOOKUP(A1235,'Sevinç 04.04.2023 0911'!$A:$D,4,0),0)</f>
        <v>0</v>
      </c>
      <c r="H1235" s="10">
        <f>IFERROR(VLOOKUP(A1235,'Onaya Sunulan Birim Fiyat'!$A:$C,3,0),0)</f>
        <v>0</v>
      </c>
      <c r="I1235" s="10">
        <f>IFERROR(VLOOKUP(A1235,'Eksik Birim Fiyat Satınalma'!$A:$E,5,0),0)</f>
        <v>0</v>
      </c>
      <c r="J1235" s="10" t="str">
        <f>IFERROR(VLOOKUP(A1235,'Eksik Birim Fiyat'!$A$2:$E$129,5,0),0)</f>
        <v>15.4 EURO</v>
      </c>
      <c r="K1235" s="10">
        <f>IFERROR(VLOOKUP(A1235,'Birim Fiyatı Olmayan Malzemeler'!$A$1:$C$128,3,0),0)</f>
        <v>15.4</v>
      </c>
      <c r="L1235" s="10">
        <f>IFERROR(VLOOKUP(A1235,'Reçete Altındakiler'!$A:$C,3,0),0)</f>
        <v>0</v>
      </c>
    </row>
    <row r="1236" spans="1:12" x14ac:dyDescent="0.25">
      <c r="A1236" s="8" t="s">
        <v>1442</v>
      </c>
      <c r="B1236" s="1">
        <v>6</v>
      </c>
      <c r="C1236" s="1">
        <v>151</v>
      </c>
      <c r="D1236" s="1">
        <v>79.95</v>
      </c>
      <c r="E1236" s="1">
        <v>12072.45</v>
      </c>
      <c r="F1236" s="10">
        <f>IFERROR(VLOOKUP(A1236,'Sevinç 03.04.2023 1215'!$A:$F,5,0),0)</f>
        <v>0</v>
      </c>
      <c r="G1236" s="10">
        <f>IFERROR(VLOOKUP(A1236,'Sevinç 04.04.2023 0911'!$A:$D,4,0),0)</f>
        <v>0</v>
      </c>
      <c r="H1236" s="10">
        <f>IFERROR(VLOOKUP(A1236,'Onaya Sunulan Birim Fiyat'!$A:$C,3,0),0)</f>
        <v>79.95</v>
      </c>
      <c r="I1236" s="10">
        <f>IFERROR(VLOOKUP(A1236,'Eksik Birim Fiyat Satınalma'!$A:$E,5,0),0)</f>
        <v>0</v>
      </c>
      <c r="J1236" s="10">
        <f>IFERROR(VLOOKUP(A1236,'Eksik Birim Fiyat'!$A$2:$E$129,5,0),0)</f>
        <v>0</v>
      </c>
      <c r="K1236" s="10">
        <f>IFERROR(VLOOKUP(A1236,'Birim Fiyatı Olmayan Malzemeler'!$A$1:$C$128,3,0),0)</f>
        <v>0</v>
      </c>
      <c r="L1236" s="10">
        <f>IFERROR(VLOOKUP(A1236,'Reçete Altındakiler'!$A:$C,3,0),0)</f>
        <v>0</v>
      </c>
    </row>
    <row r="1237" spans="1:12" x14ac:dyDescent="0.25">
      <c r="A1237" s="8" t="s">
        <v>2406</v>
      </c>
      <c r="B1237" s="1">
        <v>6</v>
      </c>
      <c r="C1237" s="1">
        <v>95</v>
      </c>
      <c r="D1237" s="1">
        <v>145.19</v>
      </c>
      <c r="E1237" s="1">
        <v>13793.05</v>
      </c>
      <c r="F1237" s="10">
        <f>IFERROR(VLOOKUP(A1237,'Sevinç 03.04.2023 1215'!$A:$F,5,0),0)</f>
        <v>0</v>
      </c>
      <c r="G1237" s="10">
        <f>IFERROR(VLOOKUP(A1237,'Sevinç 04.04.2023 0911'!$A:$D,4,0),0)</f>
        <v>0</v>
      </c>
      <c r="H1237" s="10">
        <f>IFERROR(VLOOKUP(A1237,'Onaya Sunulan Birim Fiyat'!$A:$C,3,0),0)</f>
        <v>145.19</v>
      </c>
      <c r="I1237" s="10">
        <f>IFERROR(VLOOKUP(A1237,'Eksik Birim Fiyat Satınalma'!$A:$E,5,0),0)</f>
        <v>0</v>
      </c>
      <c r="J1237" s="10">
        <f>IFERROR(VLOOKUP(A1237,'Eksik Birim Fiyat'!$A$2:$E$129,5,0),0)</f>
        <v>0</v>
      </c>
      <c r="K1237" s="10">
        <f>IFERROR(VLOOKUP(A1237,'Birim Fiyatı Olmayan Malzemeler'!$A$1:$C$128,3,0),0)</f>
        <v>0</v>
      </c>
      <c r="L1237" s="10">
        <f>IFERROR(VLOOKUP(A1237,'Reçete Altındakiler'!$A:$C,3,0),0)</f>
        <v>0</v>
      </c>
    </row>
    <row r="1238" spans="1:12" x14ac:dyDescent="0.25">
      <c r="A1238" s="8" t="s">
        <v>1312</v>
      </c>
      <c r="B1238" s="1">
        <v>6</v>
      </c>
      <c r="C1238" s="1">
        <v>23</v>
      </c>
      <c r="D1238" s="1">
        <v>79.95</v>
      </c>
      <c r="E1238" s="1">
        <v>1838.85</v>
      </c>
      <c r="F1238" s="10">
        <f>IFERROR(VLOOKUP(A1238,'Sevinç 03.04.2023 1215'!$A:$F,5,0),0)</f>
        <v>0</v>
      </c>
      <c r="G1238" s="10">
        <f>IFERROR(VLOOKUP(A1238,'Sevinç 04.04.2023 0911'!$A:$D,4,0),0)</f>
        <v>0</v>
      </c>
      <c r="H1238" s="10">
        <f>IFERROR(VLOOKUP(A1238,'Onaya Sunulan Birim Fiyat'!$A:$C,3,0),0)</f>
        <v>79.95</v>
      </c>
      <c r="I1238" s="10">
        <f>IFERROR(VLOOKUP(A1238,'Eksik Birim Fiyat Satınalma'!$A:$E,5,0),0)</f>
        <v>0</v>
      </c>
      <c r="J1238" s="10">
        <f>IFERROR(VLOOKUP(A1238,'Eksik Birim Fiyat'!$A$2:$E$129,5,0),0)</f>
        <v>0</v>
      </c>
      <c r="K1238" s="10">
        <f>IFERROR(VLOOKUP(A1238,'Birim Fiyatı Olmayan Malzemeler'!$A$1:$C$128,3,0),0)</f>
        <v>0</v>
      </c>
      <c r="L1238" s="10">
        <f>IFERROR(VLOOKUP(A1238,'Reçete Altındakiler'!$A:$C,3,0),0)</f>
        <v>0</v>
      </c>
    </row>
    <row r="1239" spans="1:12" x14ac:dyDescent="0.25">
      <c r="A1239" s="8" t="s">
        <v>1097</v>
      </c>
      <c r="B1239" s="1">
        <v>6</v>
      </c>
      <c r="C1239" s="1">
        <v>334</v>
      </c>
      <c r="D1239" s="1">
        <v>204.01</v>
      </c>
      <c r="E1239" s="1">
        <v>68139.34</v>
      </c>
      <c r="F1239" s="10">
        <f>IFERROR(VLOOKUP(A1239,'Sevinç 03.04.2023 1215'!$A:$F,5,0),0)</f>
        <v>0</v>
      </c>
      <c r="G1239" s="10">
        <f>IFERROR(VLOOKUP(A1239,'Sevinç 04.04.2023 0911'!$A:$D,4,0),0)</f>
        <v>0</v>
      </c>
      <c r="H1239" s="10">
        <f>IFERROR(VLOOKUP(A1239,'Onaya Sunulan Birim Fiyat'!$A:$C,3,0),0)</f>
        <v>204.01</v>
      </c>
      <c r="I1239" s="10">
        <f>IFERROR(VLOOKUP(A1239,'Eksik Birim Fiyat Satınalma'!$A:$E,5,0),0)</f>
        <v>0</v>
      </c>
      <c r="J1239" s="10">
        <f>IFERROR(VLOOKUP(A1239,'Eksik Birim Fiyat'!$A$2:$E$129,5,0),0)</f>
        <v>0</v>
      </c>
      <c r="K1239" s="10">
        <f>IFERROR(VLOOKUP(A1239,'Birim Fiyatı Olmayan Malzemeler'!$A$1:$C$128,3,0),0)</f>
        <v>0</v>
      </c>
      <c r="L1239" s="10">
        <f>IFERROR(VLOOKUP(A1239,'Reçete Altındakiler'!$A:$C,3,0),0)</f>
        <v>0</v>
      </c>
    </row>
    <row r="1240" spans="1:12" x14ac:dyDescent="0.25">
      <c r="A1240" s="8" t="s">
        <v>1097</v>
      </c>
      <c r="B1240" s="1">
        <v>1601</v>
      </c>
      <c r="C1240" s="1">
        <v>1</v>
      </c>
      <c r="D1240" s="1">
        <v>204.01</v>
      </c>
      <c r="E1240" s="1">
        <v>204.01</v>
      </c>
      <c r="F1240" s="10">
        <f>IFERROR(VLOOKUP(A1240,'Sevinç 03.04.2023 1215'!$A:$F,5,0),0)</f>
        <v>0</v>
      </c>
      <c r="G1240" s="10">
        <f>IFERROR(VLOOKUP(A1240,'Sevinç 04.04.2023 0911'!$A:$D,4,0),0)</f>
        <v>0</v>
      </c>
      <c r="H1240" s="10">
        <f>IFERROR(VLOOKUP(A1240,'Onaya Sunulan Birim Fiyat'!$A:$C,3,0),0)</f>
        <v>204.01</v>
      </c>
      <c r="I1240" s="10">
        <f>IFERROR(VLOOKUP(A1240,'Eksik Birim Fiyat Satınalma'!$A:$E,5,0),0)</f>
        <v>0</v>
      </c>
      <c r="J1240" s="10">
        <f>IFERROR(VLOOKUP(A1240,'Eksik Birim Fiyat'!$A$2:$E$129,5,0),0)</f>
        <v>0</v>
      </c>
      <c r="K1240" s="10">
        <f>IFERROR(VLOOKUP(A1240,'Birim Fiyatı Olmayan Malzemeler'!$A$1:$C$128,3,0),0)</f>
        <v>0</v>
      </c>
      <c r="L1240" s="10">
        <f>IFERROR(VLOOKUP(A1240,'Reçete Altındakiler'!$A:$C,3,0),0)</f>
        <v>0</v>
      </c>
    </row>
    <row r="1241" spans="1:12" x14ac:dyDescent="0.25">
      <c r="A1241" s="8" t="s">
        <v>1238</v>
      </c>
      <c r="B1241" s="1">
        <v>6</v>
      </c>
      <c r="C1241" s="1">
        <v>464</v>
      </c>
      <c r="D1241" s="1">
        <v>211.2</v>
      </c>
      <c r="E1241" s="1">
        <v>97996.800000000003</v>
      </c>
      <c r="F1241" s="10">
        <f>IFERROR(VLOOKUP(A1241,'Sevinç 03.04.2023 1215'!$A:$F,5,0),0)</f>
        <v>0</v>
      </c>
      <c r="G1241" s="10">
        <f>IFERROR(VLOOKUP(A1241,'Sevinç 04.04.2023 0911'!$A:$D,4,0),0)</f>
        <v>0</v>
      </c>
      <c r="H1241" s="10">
        <f>IFERROR(VLOOKUP(A1241,'Onaya Sunulan Birim Fiyat'!$A:$C,3,0),0)</f>
        <v>211.2</v>
      </c>
      <c r="I1241" s="10">
        <f>IFERROR(VLOOKUP(A1241,'Eksik Birim Fiyat Satınalma'!$A:$E,5,0),0)</f>
        <v>0</v>
      </c>
      <c r="J1241" s="10">
        <f>IFERROR(VLOOKUP(A1241,'Eksik Birim Fiyat'!$A$2:$E$129,5,0),0)</f>
        <v>0</v>
      </c>
      <c r="K1241" s="10">
        <f>IFERROR(VLOOKUP(A1241,'Birim Fiyatı Olmayan Malzemeler'!$A$1:$C$128,3,0),0)</f>
        <v>0</v>
      </c>
      <c r="L1241" s="10">
        <f>IFERROR(VLOOKUP(A1241,'Reçete Altındakiler'!$A:$C,3,0),0)</f>
        <v>0</v>
      </c>
    </row>
    <row r="1242" spans="1:12" x14ac:dyDescent="0.25">
      <c r="A1242" s="8" t="s">
        <v>1443</v>
      </c>
      <c r="B1242" s="1">
        <v>3</v>
      </c>
      <c r="C1242" s="1">
        <v>24</v>
      </c>
      <c r="D1242" s="1">
        <v>7.5</v>
      </c>
      <c r="E1242" s="1">
        <v>180</v>
      </c>
      <c r="F1242" s="10">
        <f>IFERROR(VLOOKUP(A1242,'Sevinç 03.04.2023 1215'!$A:$F,5,0),0)</f>
        <v>0</v>
      </c>
      <c r="G1242" s="10">
        <f>IFERROR(VLOOKUP(A1242,'Sevinç 04.04.2023 0911'!$A:$D,4,0),0)</f>
        <v>0</v>
      </c>
      <c r="H1242" s="10">
        <f>IFERROR(VLOOKUP(A1242,'Onaya Sunulan Birim Fiyat'!$A:$C,3,0),0)</f>
        <v>7.5</v>
      </c>
      <c r="I1242" s="10">
        <f>IFERROR(VLOOKUP(A1242,'Eksik Birim Fiyat Satınalma'!$A:$E,5,0),0)</f>
        <v>0</v>
      </c>
      <c r="J1242" s="10">
        <f>IFERROR(VLOOKUP(A1242,'Eksik Birim Fiyat'!$A$2:$E$129,5,0),0)</f>
        <v>0</v>
      </c>
      <c r="K1242" s="10">
        <f>IFERROR(VLOOKUP(A1242,'Birim Fiyatı Olmayan Malzemeler'!$A$1:$C$128,3,0),0)</f>
        <v>0</v>
      </c>
      <c r="L1242" s="10">
        <f>IFERROR(VLOOKUP(A1242,'Reçete Altındakiler'!$A:$C,3,0),0)</f>
        <v>0</v>
      </c>
    </row>
    <row r="1243" spans="1:12" x14ac:dyDescent="0.25">
      <c r="A1243" s="8" t="s">
        <v>1313</v>
      </c>
      <c r="B1243" s="1">
        <v>3</v>
      </c>
      <c r="C1243" s="1">
        <v>3.92</v>
      </c>
      <c r="D1243" s="1">
        <v>93.84</v>
      </c>
      <c r="E1243" s="1">
        <v>367.8528</v>
      </c>
      <c r="F1243" s="10">
        <f>IFERROR(VLOOKUP(A1243,'Sevinç 03.04.2023 1215'!$A:$F,5,0),0)</f>
        <v>0</v>
      </c>
      <c r="G1243" s="10">
        <f>IFERROR(VLOOKUP(A1243,'Sevinç 04.04.2023 0911'!$A:$D,4,0),0)</f>
        <v>0</v>
      </c>
      <c r="H1243" s="10">
        <f>IFERROR(VLOOKUP(A1243,'Onaya Sunulan Birim Fiyat'!$A:$C,3,0),0)</f>
        <v>93.84</v>
      </c>
      <c r="I1243" s="10">
        <f>IFERROR(VLOOKUP(A1243,'Eksik Birim Fiyat Satınalma'!$A:$E,5,0),0)</f>
        <v>0</v>
      </c>
      <c r="J1243" s="10">
        <f>IFERROR(VLOOKUP(A1243,'Eksik Birim Fiyat'!$A$2:$E$129,5,0),0)</f>
        <v>0</v>
      </c>
      <c r="K1243" s="10">
        <f>IFERROR(VLOOKUP(A1243,'Birim Fiyatı Olmayan Malzemeler'!$A$1:$C$128,3,0),0)</f>
        <v>0</v>
      </c>
      <c r="L1243" s="10">
        <f>IFERROR(VLOOKUP(A1243,'Reçete Altındakiler'!$A:$C,3,0),0)</f>
        <v>0</v>
      </c>
    </row>
    <row r="1244" spans="1:12" x14ac:dyDescent="0.25">
      <c r="A1244" s="8" t="s">
        <v>1239</v>
      </c>
      <c r="B1244" s="1">
        <v>3</v>
      </c>
      <c r="C1244" s="1">
        <v>1</v>
      </c>
      <c r="D1244" s="1">
        <v>470.81</v>
      </c>
      <c r="E1244" s="1">
        <v>470.81</v>
      </c>
      <c r="F1244" s="10">
        <f>IFERROR(VLOOKUP(A1244,'Sevinç 03.04.2023 1215'!$A:$F,5,0),0)</f>
        <v>0</v>
      </c>
      <c r="G1244" s="10">
        <f>IFERROR(VLOOKUP(A1244,'Sevinç 04.04.2023 0911'!$A:$D,4,0),0)</f>
        <v>0</v>
      </c>
      <c r="H1244" s="10">
        <f>IFERROR(VLOOKUP(A1244,'Onaya Sunulan Birim Fiyat'!$A:$C,3,0),0)</f>
        <v>470.81</v>
      </c>
      <c r="I1244" s="10">
        <f>IFERROR(VLOOKUP(A1244,'Eksik Birim Fiyat Satınalma'!$A:$E,5,0),0)</f>
        <v>0</v>
      </c>
      <c r="J1244" s="10">
        <f>IFERROR(VLOOKUP(A1244,'Eksik Birim Fiyat'!$A$2:$E$129,5,0),0)</f>
        <v>0</v>
      </c>
      <c r="K1244" s="10">
        <f>IFERROR(VLOOKUP(A1244,'Birim Fiyatı Olmayan Malzemeler'!$A$1:$C$128,3,0),0)</f>
        <v>0</v>
      </c>
      <c r="L1244" s="10">
        <f>IFERROR(VLOOKUP(A1244,'Reçete Altındakiler'!$A:$C,3,0),0)</f>
        <v>0</v>
      </c>
    </row>
    <row r="1245" spans="1:12" x14ac:dyDescent="0.25">
      <c r="A1245" s="8" t="s">
        <v>1240</v>
      </c>
      <c r="B1245" s="1">
        <v>17</v>
      </c>
      <c r="C1245" s="1">
        <v>2</v>
      </c>
      <c r="D1245" s="1">
        <v>0</v>
      </c>
      <c r="E1245" s="1">
        <v>0</v>
      </c>
      <c r="F1245" s="10">
        <f>IFERROR(VLOOKUP(A1245,'Sevinç 03.04.2023 1215'!$A:$F,5,0),0)</f>
        <v>0</v>
      </c>
      <c r="G1245" s="10">
        <f>IFERROR(VLOOKUP(A1245,'Sevinç 04.04.2023 0911'!$A:$D,4,0),0)</f>
        <v>0</v>
      </c>
      <c r="H1245" s="10">
        <f>IFERROR(VLOOKUP(A1245,'Onaya Sunulan Birim Fiyat'!$A:$C,3,0),0)</f>
        <v>0</v>
      </c>
      <c r="I1245" s="10">
        <f>IFERROR(VLOOKUP(A1245,'Eksik Birim Fiyat Satınalma'!$A:$E,5,0),0)</f>
        <v>0</v>
      </c>
      <c r="J1245" s="10" t="str">
        <f>IFERROR(VLOOKUP(A1245,'Eksik Birim Fiyat'!$A$2:$E$129,5,0),0)</f>
        <v>0 0</v>
      </c>
      <c r="K1245" s="10">
        <f>IFERROR(VLOOKUP(A1245,'Birim Fiyatı Olmayan Malzemeler'!$A$1:$C$128,3,0),0)</f>
        <v>525</v>
      </c>
      <c r="L1245" s="10">
        <f>IFERROR(VLOOKUP(A1245,'Reçete Altındakiler'!$A:$C,3,0),0)</f>
        <v>0</v>
      </c>
    </row>
    <row r="1246" spans="1:12" x14ac:dyDescent="0.25">
      <c r="A1246" s="8" t="s">
        <v>161</v>
      </c>
      <c r="B1246" s="1">
        <v>3</v>
      </c>
      <c r="C1246" s="1">
        <v>20</v>
      </c>
      <c r="D1246" s="1">
        <v>190.39</v>
      </c>
      <c r="E1246" s="1">
        <v>3807.8</v>
      </c>
      <c r="F1246" s="10">
        <f>IFERROR(VLOOKUP(A1246,'Sevinç 03.04.2023 1215'!$A:$F,5,0),0)</f>
        <v>0</v>
      </c>
      <c r="G1246" s="10">
        <f>IFERROR(VLOOKUP(A1246,'Sevinç 04.04.2023 0911'!$A:$D,4,0),0)</f>
        <v>0</v>
      </c>
      <c r="H1246" s="10">
        <f>IFERROR(VLOOKUP(A1246,'Onaya Sunulan Birim Fiyat'!$A:$C,3,0),0)</f>
        <v>190.39</v>
      </c>
      <c r="I1246" s="10">
        <f>IFERROR(VLOOKUP(A1246,'Eksik Birim Fiyat Satınalma'!$A:$E,5,0),0)</f>
        <v>0</v>
      </c>
      <c r="J1246" s="10">
        <f>IFERROR(VLOOKUP(A1246,'Eksik Birim Fiyat'!$A$2:$E$129,5,0),0)</f>
        <v>0</v>
      </c>
      <c r="K1246" s="10">
        <f>IFERROR(VLOOKUP(A1246,'Birim Fiyatı Olmayan Malzemeler'!$A$1:$C$128,3,0),0)</f>
        <v>0</v>
      </c>
      <c r="L1246" s="10">
        <f>IFERROR(VLOOKUP(A1246,'Reçete Altındakiler'!$A:$C,3,0),0)</f>
        <v>0</v>
      </c>
    </row>
    <row r="1247" spans="1:12" x14ac:dyDescent="0.25">
      <c r="A1247" s="8" t="s">
        <v>1444</v>
      </c>
      <c r="B1247" s="1">
        <v>3</v>
      </c>
      <c r="C1247" s="1">
        <v>17.25</v>
      </c>
      <c r="D1247" s="1">
        <v>69.78</v>
      </c>
      <c r="E1247" s="1">
        <v>1203.7049999999999</v>
      </c>
      <c r="F1247" s="10">
        <f>IFERROR(VLOOKUP(A1247,'Sevinç 03.04.2023 1215'!$A:$F,5,0),0)</f>
        <v>0</v>
      </c>
      <c r="G1247" s="10">
        <f>IFERROR(VLOOKUP(A1247,'Sevinç 04.04.2023 0911'!$A:$D,4,0),0)</f>
        <v>0</v>
      </c>
      <c r="H1247" s="10">
        <f>IFERROR(VLOOKUP(A1247,'Onaya Sunulan Birim Fiyat'!$A:$C,3,0),0)</f>
        <v>69.78</v>
      </c>
      <c r="I1247" s="10">
        <f>IFERROR(VLOOKUP(A1247,'Eksik Birim Fiyat Satınalma'!$A:$E,5,0),0)</f>
        <v>0</v>
      </c>
      <c r="J1247" s="10">
        <f>IFERROR(VLOOKUP(A1247,'Eksik Birim Fiyat'!$A$2:$E$129,5,0),0)</f>
        <v>0</v>
      </c>
      <c r="K1247" s="10">
        <f>IFERROR(VLOOKUP(A1247,'Birim Fiyatı Olmayan Malzemeler'!$A$1:$C$128,3,0),0)</f>
        <v>0</v>
      </c>
      <c r="L1247" s="10">
        <f>IFERROR(VLOOKUP(A1247,'Reçete Altındakiler'!$A:$C,3,0),0)</f>
        <v>0</v>
      </c>
    </row>
    <row r="1248" spans="1:12" x14ac:dyDescent="0.25">
      <c r="A1248" s="8" t="s">
        <v>1393</v>
      </c>
      <c r="B1248" s="1">
        <v>22</v>
      </c>
      <c r="C1248" s="1">
        <v>20</v>
      </c>
      <c r="D1248" s="1">
        <v>6</v>
      </c>
      <c r="E1248" s="1">
        <v>120</v>
      </c>
      <c r="F1248" s="10">
        <f>IFERROR(VLOOKUP(A1248,'Sevinç 03.04.2023 1215'!$A:$F,5,0),0)</f>
        <v>0</v>
      </c>
      <c r="G1248" s="10">
        <f>IFERROR(VLOOKUP(A1248,'Sevinç 04.04.2023 0911'!$A:$D,4,0),0)</f>
        <v>0</v>
      </c>
      <c r="H1248" s="10">
        <f>IFERROR(VLOOKUP(A1248,'Onaya Sunulan Birim Fiyat'!$A:$C,3,0),0)</f>
        <v>6</v>
      </c>
      <c r="I1248" s="10">
        <f>IFERROR(VLOOKUP(A1248,'Eksik Birim Fiyat Satınalma'!$A:$E,5,0),0)</f>
        <v>0</v>
      </c>
      <c r="J1248" s="10">
        <f>IFERROR(VLOOKUP(A1248,'Eksik Birim Fiyat'!$A$2:$E$129,5,0),0)</f>
        <v>0</v>
      </c>
      <c r="K1248" s="10">
        <f>IFERROR(VLOOKUP(A1248,'Birim Fiyatı Olmayan Malzemeler'!$A$1:$C$128,3,0),0)</f>
        <v>0</v>
      </c>
      <c r="L1248" s="10">
        <f>IFERROR(VLOOKUP(A1248,'Reçete Altındakiler'!$A:$C,3,0),0)</f>
        <v>0</v>
      </c>
    </row>
    <row r="1249" spans="1:12" x14ac:dyDescent="0.25">
      <c r="A1249" s="8" t="s">
        <v>1241</v>
      </c>
      <c r="B1249" s="1">
        <v>22</v>
      </c>
      <c r="C1249" s="1">
        <v>24</v>
      </c>
      <c r="D1249" s="1">
        <v>6.5</v>
      </c>
      <c r="E1249" s="1">
        <v>156</v>
      </c>
      <c r="F1249" s="10">
        <f>IFERROR(VLOOKUP(A1249,'Sevinç 03.04.2023 1215'!$A:$F,5,0),0)</f>
        <v>0</v>
      </c>
      <c r="G1249" s="10">
        <f>IFERROR(VLOOKUP(A1249,'Sevinç 04.04.2023 0911'!$A:$D,4,0),0)</f>
        <v>0</v>
      </c>
      <c r="H1249" s="10">
        <f>IFERROR(VLOOKUP(A1249,'Onaya Sunulan Birim Fiyat'!$A:$C,3,0),0)</f>
        <v>6.5</v>
      </c>
      <c r="I1249" s="10">
        <f>IFERROR(VLOOKUP(A1249,'Eksik Birim Fiyat Satınalma'!$A:$E,5,0),0)</f>
        <v>0</v>
      </c>
      <c r="J1249" s="10">
        <f>IFERROR(VLOOKUP(A1249,'Eksik Birim Fiyat'!$A$2:$E$129,5,0),0)</f>
        <v>0</v>
      </c>
      <c r="K1249" s="10">
        <f>IFERROR(VLOOKUP(A1249,'Birim Fiyatı Olmayan Malzemeler'!$A$1:$C$128,3,0),0)</f>
        <v>0</v>
      </c>
      <c r="L1249" s="10">
        <f>IFERROR(VLOOKUP(A1249,'Reçete Altındakiler'!$A:$C,3,0),0)</f>
        <v>0</v>
      </c>
    </row>
    <row r="1250" spans="1:12" x14ac:dyDescent="0.25">
      <c r="A1250" s="8" t="s">
        <v>2407</v>
      </c>
      <c r="B1250" s="1">
        <v>22</v>
      </c>
      <c r="C1250" s="1">
        <v>22</v>
      </c>
      <c r="D1250" s="1">
        <v>31</v>
      </c>
      <c r="E1250" s="1">
        <v>682</v>
      </c>
      <c r="F1250" s="10">
        <f>IFERROR(VLOOKUP(A1250,'Sevinç 03.04.2023 1215'!$A:$F,5,0),0)</f>
        <v>0</v>
      </c>
      <c r="G1250" s="10">
        <f>IFERROR(VLOOKUP(A1250,'Sevinç 04.04.2023 0911'!$A:$D,4,0),0)</f>
        <v>0</v>
      </c>
      <c r="H1250" s="10">
        <f>IFERROR(VLOOKUP(A1250,'Onaya Sunulan Birim Fiyat'!$A:$C,3,0),0)</f>
        <v>31</v>
      </c>
      <c r="I1250" s="10">
        <f>IFERROR(VLOOKUP(A1250,'Eksik Birim Fiyat Satınalma'!$A:$E,5,0),0)</f>
        <v>0</v>
      </c>
      <c r="J1250" s="10">
        <f>IFERROR(VLOOKUP(A1250,'Eksik Birim Fiyat'!$A$2:$E$129,5,0),0)</f>
        <v>0</v>
      </c>
      <c r="K1250" s="10">
        <f>IFERROR(VLOOKUP(A1250,'Birim Fiyatı Olmayan Malzemeler'!$A$1:$C$128,3,0),0)</f>
        <v>0</v>
      </c>
      <c r="L1250" s="10">
        <f>IFERROR(VLOOKUP(A1250,'Reçete Altındakiler'!$A:$C,3,0),0)</f>
        <v>0</v>
      </c>
    </row>
    <row r="1251" spans="1:12" x14ac:dyDescent="0.25">
      <c r="A1251" s="8" t="s">
        <v>1242</v>
      </c>
      <c r="B1251" s="1">
        <v>22</v>
      </c>
      <c r="C1251" s="1">
        <v>22</v>
      </c>
      <c r="D1251" s="1">
        <v>156</v>
      </c>
      <c r="E1251" s="1">
        <v>3432</v>
      </c>
      <c r="F1251" s="10">
        <f>IFERROR(VLOOKUP(A1251,'Sevinç 03.04.2023 1215'!$A:$F,5,0),0)</f>
        <v>0</v>
      </c>
      <c r="G1251" s="10">
        <f>IFERROR(VLOOKUP(A1251,'Sevinç 04.04.2023 0911'!$A:$D,4,0),0)</f>
        <v>0</v>
      </c>
      <c r="H1251" s="10">
        <f>IFERROR(VLOOKUP(A1251,'Onaya Sunulan Birim Fiyat'!$A:$C,3,0),0)</f>
        <v>156</v>
      </c>
      <c r="I1251" s="10">
        <f>IFERROR(VLOOKUP(A1251,'Eksik Birim Fiyat Satınalma'!$A:$E,5,0),0)</f>
        <v>0</v>
      </c>
      <c r="J1251" s="10">
        <f>IFERROR(VLOOKUP(A1251,'Eksik Birim Fiyat'!$A$2:$E$129,5,0),0)</f>
        <v>0</v>
      </c>
      <c r="K1251" s="10">
        <f>IFERROR(VLOOKUP(A1251,'Birim Fiyatı Olmayan Malzemeler'!$A$1:$C$128,3,0),0)</f>
        <v>0</v>
      </c>
      <c r="L1251" s="10">
        <f>IFERROR(VLOOKUP(A1251,'Reçete Altındakiler'!$A:$C,3,0),0)</f>
        <v>0</v>
      </c>
    </row>
    <row r="1252" spans="1:12" x14ac:dyDescent="0.25">
      <c r="A1252" s="8" t="s">
        <v>1314</v>
      </c>
      <c r="B1252" s="1">
        <v>3</v>
      </c>
      <c r="C1252" s="1">
        <v>480</v>
      </c>
      <c r="D1252" s="1">
        <v>47</v>
      </c>
      <c r="E1252" s="1">
        <v>22560</v>
      </c>
      <c r="F1252" s="10">
        <f>IFERROR(VLOOKUP(A1252,'Sevinç 03.04.2023 1215'!$A:$F,5,0),0)</f>
        <v>0</v>
      </c>
      <c r="G1252" s="10">
        <f>IFERROR(VLOOKUP(A1252,'Sevinç 04.04.2023 0911'!$A:$D,4,0),0)</f>
        <v>0</v>
      </c>
      <c r="H1252" s="10">
        <f>IFERROR(VLOOKUP(A1252,'Onaya Sunulan Birim Fiyat'!$A:$C,3,0),0)</f>
        <v>47</v>
      </c>
      <c r="I1252" s="10">
        <f>IFERROR(VLOOKUP(A1252,'Eksik Birim Fiyat Satınalma'!$A:$E,5,0),0)</f>
        <v>0</v>
      </c>
      <c r="J1252" s="10">
        <f>IFERROR(VLOOKUP(A1252,'Eksik Birim Fiyat'!$A$2:$E$129,5,0),0)</f>
        <v>0</v>
      </c>
      <c r="K1252" s="10">
        <f>IFERROR(VLOOKUP(A1252,'Birim Fiyatı Olmayan Malzemeler'!$A$1:$C$128,3,0),0)</f>
        <v>0</v>
      </c>
      <c r="L1252" s="10">
        <f>IFERROR(VLOOKUP(A1252,'Reçete Altındakiler'!$A:$C,3,0),0)</f>
        <v>0</v>
      </c>
    </row>
    <row r="1253" spans="1:12" x14ac:dyDescent="0.25">
      <c r="A1253" s="8" t="s">
        <v>2408</v>
      </c>
      <c r="B1253" s="1">
        <v>3</v>
      </c>
      <c r="C1253" s="1">
        <v>33</v>
      </c>
      <c r="D1253" s="1">
        <v>68</v>
      </c>
      <c r="E1253" s="1">
        <v>2244</v>
      </c>
      <c r="F1253" s="10">
        <f>IFERROR(VLOOKUP(A1253,'Sevinç 03.04.2023 1215'!$A:$F,5,0),0)</f>
        <v>0</v>
      </c>
      <c r="G1253" s="10">
        <f>IFERROR(VLOOKUP(A1253,'Sevinç 04.04.2023 0911'!$A:$D,4,0),0)</f>
        <v>0</v>
      </c>
      <c r="H1253" s="10">
        <f>IFERROR(VLOOKUP(A1253,'Onaya Sunulan Birim Fiyat'!$A:$C,3,0),0)</f>
        <v>68</v>
      </c>
      <c r="I1253" s="10">
        <f>IFERROR(VLOOKUP(A1253,'Eksik Birim Fiyat Satınalma'!$A:$E,5,0),0)</f>
        <v>0</v>
      </c>
      <c r="J1253" s="10">
        <f>IFERROR(VLOOKUP(A1253,'Eksik Birim Fiyat'!$A$2:$E$129,5,0),0)</f>
        <v>0</v>
      </c>
      <c r="K1253" s="10">
        <f>IFERROR(VLOOKUP(A1253,'Birim Fiyatı Olmayan Malzemeler'!$A$1:$C$128,3,0),0)</f>
        <v>0</v>
      </c>
      <c r="L1253" s="10">
        <f>IFERROR(VLOOKUP(A1253,'Reçete Altındakiler'!$A:$C,3,0),0)</f>
        <v>0</v>
      </c>
    </row>
    <row r="1254" spans="1:12" x14ac:dyDescent="0.25">
      <c r="A1254" s="8" t="s">
        <v>2409</v>
      </c>
      <c r="B1254" s="1">
        <v>3</v>
      </c>
      <c r="C1254" s="1">
        <v>402</v>
      </c>
      <c r="D1254" s="1">
        <v>64</v>
      </c>
      <c r="E1254" s="1">
        <v>25728</v>
      </c>
      <c r="F1254" s="10">
        <f>IFERROR(VLOOKUP(A1254,'Sevinç 03.04.2023 1215'!$A:$F,5,0),0)</f>
        <v>0</v>
      </c>
      <c r="G1254" s="10">
        <f>IFERROR(VLOOKUP(A1254,'Sevinç 04.04.2023 0911'!$A:$D,4,0),0)</f>
        <v>0</v>
      </c>
      <c r="H1254" s="10">
        <f>IFERROR(VLOOKUP(A1254,'Onaya Sunulan Birim Fiyat'!$A:$C,3,0),0)</f>
        <v>64</v>
      </c>
      <c r="I1254" s="10">
        <f>IFERROR(VLOOKUP(A1254,'Eksik Birim Fiyat Satınalma'!$A:$E,5,0),0)</f>
        <v>0</v>
      </c>
      <c r="J1254" s="10">
        <f>IFERROR(VLOOKUP(A1254,'Eksik Birim Fiyat'!$A$2:$E$129,5,0),0)</f>
        <v>0</v>
      </c>
      <c r="K1254" s="10">
        <f>IFERROR(VLOOKUP(A1254,'Birim Fiyatı Olmayan Malzemeler'!$A$1:$C$128,3,0),0)</f>
        <v>0</v>
      </c>
      <c r="L1254" s="10">
        <f>IFERROR(VLOOKUP(A1254,'Reçete Altındakiler'!$A:$C,3,0),0)</f>
        <v>0</v>
      </c>
    </row>
    <row r="1255" spans="1:12" x14ac:dyDescent="0.25">
      <c r="A1255" s="8" t="s">
        <v>1098</v>
      </c>
      <c r="B1255" s="1">
        <v>3</v>
      </c>
      <c r="C1255" s="1">
        <v>10</v>
      </c>
      <c r="D1255" s="1">
        <v>148.5</v>
      </c>
      <c r="E1255" s="1">
        <v>1485</v>
      </c>
      <c r="F1255" s="10">
        <f>IFERROR(VLOOKUP(A1255,'Sevinç 03.04.2023 1215'!$A:$F,5,0),0)</f>
        <v>0</v>
      </c>
      <c r="G1255" s="10">
        <f>IFERROR(VLOOKUP(A1255,'Sevinç 04.04.2023 0911'!$A:$D,4,0),0)</f>
        <v>0</v>
      </c>
      <c r="H1255" s="10">
        <f>IFERROR(VLOOKUP(A1255,'Onaya Sunulan Birim Fiyat'!$A:$C,3,0),0)</f>
        <v>148.5</v>
      </c>
      <c r="I1255" s="10">
        <f>IFERROR(VLOOKUP(A1255,'Eksik Birim Fiyat Satınalma'!$A:$E,5,0),0)</f>
        <v>0</v>
      </c>
      <c r="J1255" s="10">
        <f>IFERROR(VLOOKUP(A1255,'Eksik Birim Fiyat'!$A$2:$E$129,5,0),0)</f>
        <v>0</v>
      </c>
      <c r="K1255" s="10">
        <f>IFERROR(VLOOKUP(A1255,'Birim Fiyatı Olmayan Malzemeler'!$A$1:$C$128,3,0),0)</f>
        <v>0</v>
      </c>
      <c r="L1255" s="10">
        <f>IFERROR(VLOOKUP(A1255,'Reçete Altındakiler'!$A:$C,3,0),0)</f>
        <v>0</v>
      </c>
    </row>
    <row r="1256" spans="1:12" x14ac:dyDescent="0.25">
      <c r="A1256" s="8" t="s">
        <v>1048</v>
      </c>
      <c r="B1256" s="1">
        <v>13</v>
      </c>
      <c r="C1256" s="1">
        <v>2</v>
      </c>
      <c r="D1256" s="1">
        <v>0</v>
      </c>
      <c r="E1256" s="1">
        <v>0</v>
      </c>
      <c r="F1256" s="10">
        <f>IFERROR(VLOOKUP(A1256,'Sevinç 03.04.2023 1215'!$A:$F,5,0),0)</f>
        <v>0</v>
      </c>
      <c r="G1256" s="10">
        <f>IFERROR(VLOOKUP(A1256,'Sevinç 04.04.2023 0911'!$A:$D,4,0),0)</f>
        <v>0</v>
      </c>
      <c r="H1256" s="10">
        <f>IFERROR(VLOOKUP(A1256,'Onaya Sunulan Birim Fiyat'!$A:$C,3,0),0)</f>
        <v>0</v>
      </c>
      <c r="I1256" s="10">
        <f>IFERROR(VLOOKUP(A1256,'Eksik Birim Fiyat Satınalma'!$A:$E,5,0),0)</f>
        <v>0</v>
      </c>
      <c r="J1256" s="10" t="str">
        <f>IFERROR(VLOOKUP(A1256,'Eksik Birim Fiyat'!$A$2:$E$129,5,0),0)</f>
        <v>0 0</v>
      </c>
      <c r="K1256" s="10">
        <f>IFERROR(VLOOKUP(A1256,'Birim Fiyatı Olmayan Malzemeler'!$A$1:$C$128,3,0),0)</f>
        <v>0</v>
      </c>
      <c r="L1256" s="10">
        <f>IFERROR(VLOOKUP(A1256,'Reçete Altındakiler'!$A:$C,3,0),0)</f>
        <v>0</v>
      </c>
    </row>
    <row r="1257" spans="1:12" x14ac:dyDescent="0.25">
      <c r="A1257" s="8" t="s">
        <v>162</v>
      </c>
      <c r="B1257" s="1">
        <v>6</v>
      </c>
      <c r="C1257" s="1">
        <v>102</v>
      </c>
      <c r="D1257" s="1">
        <v>6.5</v>
      </c>
      <c r="E1257" s="1">
        <v>663</v>
      </c>
      <c r="F1257" s="10">
        <f>IFERROR(VLOOKUP(A1257,'Sevinç 03.04.2023 1215'!$A:$F,5,0),0)</f>
        <v>0</v>
      </c>
      <c r="G1257" s="10">
        <f>IFERROR(VLOOKUP(A1257,'Sevinç 04.04.2023 0911'!$A:$D,4,0),0)</f>
        <v>0</v>
      </c>
      <c r="H1257" s="10">
        <f>IFERROR(VLOOKUP(A1257,'Onaya Sunulan Birim Fiyat'!$A:$C,3,0),0)</f>
        <v>6.5</v>
      </c>
      <c r="I1257" s="10">
        <f>IFERROR(VLOOKUP(A1257,'Eksik Birim Fiyat Satınalma'!$A:$E,5,0),0)</f>
        <v>0</v>
      </c>
      <c r="J1257" s="10">
        <f>IFERROR(VLOOKUP(A1257,'Eksik Birim Fiyat'!$A$2:$E$129,5,0),0)</f>
        <v>0</v>
      </c>
      <c r="K1257" s="10">
        <f>IFERROR(VLOOKUP(A1257,'Birim Fiyatı Olmayan Malzemeler'!$A$1:$C$128,3,0),0)</f>
        <v>0</v>
      </c>
      <c r="L1257" s="10">
        <f>IFERROR(VLOOKUP(A1257,'Reçete Altındakiler'!$A:$C,3,0),0)</f>
        <v>0</v>
      </c>
    </row>
    <row r="1258" spans="1:12" x14ac:dyDescent="0.25">
      <c r="A1258" s="8" t="s">
        <v>162</v>
      </c>
      <c r="B1258" s="1">
        <v>16</v>
      </c>
      <c r="C1258" s="1">
        <v>10</v>
      </c>
      <c r="D1258" s="1">
        <v>6.5</v>
      </c>
      <c r="E1258" s="1">
        <v>65</v>
      </c>
      <c r="F1258" s="10">
        <f>IFERROR(VLOOKUP(A1258,'Sevinç 03.04.2023 1215'!$A:$F,5,0),0)</f>
        <v>0</v>
      </c>
      <c r="G1258" s="10">
        <f>IFERROR(VLOOKUP(A1258,'Sevinç 04.04.2023 0911'!$A:$D,4,0),0)</f>
        <v>0</v>
      </c>
      <c r="H1258" s="10">
        <f>IFERROR(VLOOKUP(A1258,'Onaya Sunulan Birim Fiyat'!$A:$C,3,0),0)</f>
        <v>6.5</v>
      </c>
      <c r="I1258" s="10">
        <f>IFERROR(VLOOKUP(A1258,'Eksik Birim Fiyat Satınalma'!$A:$E,5,0),0)</f>
        <v>0</v>
      </c>
      <c r="J1258" s="10">
        <f>IFERROR(VLOOKUP(A1258,'Eksik Birim Fiyat'!$A$2:$E$129,5,0),0)</f>
        <v>0</v>
      </c>
      <c r="K1258" s="10">
        <f>IFERROR(VLOOKUP(A1258,'Birim Fiyatı Olmayan Malzemeler'!$A$1:$C$128,3,0),0)</f>
        <v>0</v>
      </c>
      <c r="L1258" s="10">
        <f>IFERROR(VLOOKUP(A1258,'Reçete Altındakiler'!$A:$C,3,0),0)</f>
        <v>0</v>
      </c>
    </row>
    <row r="1259" spans="1:12" x14ac:dyDescent="0.25">
      <c r="A1259" s="8" t="s">
        <v>1099</v>
      </c>
      <c r="B1259" s="1">
        <v>6</v>
      </c>
      <c r="C1259" s="1">
        <v>5</v>
      </c>
      <c r="D1259" s="1">
        <v>65</v>
      </c>
      <c r="E1259" s="1">
        <v>325</v>
      </c>
      <c r="F1259" s="10">
        <f>IFERROR(VLOOKUP(A1259,'Sevinç 03.04.2023 1215'!$A:$F,5,0),0)</f>
        <v>0</v>
      </c>
      <c r="G1259" s="10">
        <f>IFERROR(VLOOKUP(A1259,'Sevinç 04.04.2023 0911'!$A:$D,4,0),0)</f>
        <v>0</v>
      </c>
      <c r="H1259" s="10">
        <f>IFERROR(VLOOKUP(A1259,'Onaya Sunulan Birim Fiyat'!$A:$C,3,0),0)</f>
        <v>65</v>
      </c>
      <c r="I1259" s="10">
        <f>IFERROR(VLOOKUP(A1259,'Eksik Birim Fiyat Satınalma'!$A:$E,5,0),0)</f>
        <v>0</v>
      </c>
      <c r="J1259" s="10">
        <f>IFERROR(VLOOKUP(A1259,'Eksik Birim Fiyat'!$A$2:$E$129,5,0),0)</f>
        <v>0</v>
      </c>
      <c r="K1259" s="10">
        <f>IFERROR(VLOOKUP(A1259,'Birim Fiyatı Olmayan Malzemeler'!$A$1:$C$128,3,0),0)</f>
        <v>0</v>
      </c>
      <c r="L1259" s="10">
        <f>IFERROR(VLOOKUP(A1259,'Reçete Altındakiler'!$A:$C,3,0),0)</f>
        <v>0</v>
      </c>
    </row>
    <row r="1260" spans="1:12" x14ac:dyDescent="0.25">
      <c r="A1260" s="8" t="s">
        <v>1049</v>
      </c>
      <c r="B1260" s="1">
        <v>6</v>
      </c>
      <c r="C1260" s="1">
        <v>47</v>
      </c>
      <c r="D1260" s="1">
        <v>201.28</v>
      </c>
      <c r="E1260" s="1">
        <v>9460.16</v>
      </c>
      <c r="F1260" s="10">
        <f>IFERROR(VLOOKUP(A1260,'Sevinç 03.04.2023 1215'!$A:$F,5,0),0)</f>
        <v>0</v>
      </c>
      <c r="G1260" s="10">
        <f>IFERROR(VLOOKUP(A1260,'Sevinç 04.04.2023 0911'!$A:$D,4,0),0)</f>
        <v>0</v>
      </c>
      <c r="H1260" s="10">
        <f>IFERROR(VLOOKUP(A1260,'Onaya Sunulan Birim Fiyat'!$A:$C,3,0),0)</f>
        <v>201.28</v>
      </c>
      <c r="I1260" s="10">
        <f>IFERROR(VLOOKUP(A1260,'Eksik Birim Fiyat Satınalma'!$A:$E,5,0),0)</f>
        <v>0</v>
      </c>
      <c r="J1260" s="10">
        <f>IFERROR(VLOOKUP(A1260,'Eksik Birim Fiyat'!$A$2:$E$129,5,0),0)</f>
        <v>0</v>
      </c>
      <c r="K1260" s="10">
        <f>IFERROR(VLOOKUP(A1260,'Birim Fiyatı Olmayan Malzemeler'!$A$1:$C$128,3,0),0)</f>
        <v>0</v>
      </c>
      <c r="L1260" s="10">
        <f>IFERROR(VLOOKUP(A1260,'Reçete Altındakiler'!$A:$C,3,0),0)</f>
        <v>0</v>
      </c>
    </row>
    <row r="1261" spans="1:12" x14ac:dyDescent="0.25">
      <c r="A1261" s="8" t="s">
        <v>163</v>
      </c>
      <c r="B1261" s="1">
        <v>12</v>
      </c>
      <c r="C1261" s="1">
        <v>1</v>
      </c>
      <c r="D1261" s="1">
        <v>48</v>
      </c>
      <c r="E1261" s="1">
        <v>48</v>
      </c>
      <c r="F1261" s="10">
        <f>IFERROR(VLOOKUP(A1261,'Sevinç 03.04.2023 1215'!$A:$F,5,0),0)</f>
        <v>0</v>
      </c>
      <c r="G1261" s="10">
        <f>IFERROR(VLOOKUP(A1261,'Sevinç 04.04.2023 0911'!$A:$D,4,0),0)</f>
        <v>0</v>
      </c>
      <c r="H1261" s="10">
        <f>IFERROR(VLOOKUP(A1261,'Onaya Sunulan Birim Fiyat'!$A:$C,3,0),0)</f>
        <v>48</v>
      </c>
      <c r="I1261" s="10">
        <f>IFERROR(VLOOKUP(A1261,'Eksik Birim Fiyat Satınalma'!$A:$E,5,0),0)</f>
        <v>0</v>
      </c>
      <c r="J1261" s="10">
        <f>IFERROR(VLOOKUP(A1261,'Eksik Birim Fiyat'!$A$2:$E$129,5,0),0)</f>
        <v>0</v>
      </c>
      <c r="K1261" s="10">
        <f>IFERROR(VLOOKUP(A1261,'Birim Fiyatı Olmayan Malzemeler'!$A$1:$C$128,3,0),0)</f>
        <v>0</v>
      </c>
      <c r="L1261" s="10">
        <f>IFERROR(VLOOKUP(A1261,'Reçete Altındakiler'!$A:$C,3,0),0)</f>
        <v>0</v>
      </c>
    </row>
    <row r="1262" spans="1:12" x14ac:dyDescent="0.25">
      <c r="A1262" s="8" t="s">
        <v>163</v>
      </c>
      <c r="B1262" s="1">
        <v>22</v>
      </c>
      <c r="C1262" s="1">
        <v>4</v>
      </c>
      <c r="D1262" s="1">
        <v>48</v>
      </c>
      <c r="E1262" s="1">
        <v>192</v>
      </c>
      <c r="F1262" s="10">
        <f>IFERROR(VLOOKUP(A1262,'Sevinç 03.04.2023 1215'!$A:$F,5,0),0)</f>
        <v>0</v>
      </c>
      <c r="G1262" s="10">
        <f>IFERROR(VLOOKUP(A1262,'Sevinç 04.04.2023 0911'!$A:$D,4,0),0)</f>
        <v>0</v>
      </c>
      <c r="H1262" s="10">
        <f>IFERROR(VLOOKUP(A1262,'Onaya Sunulan Birim Fiyat'!$A:$C,3,0),0)</f>
        <v>48</v>
      </c>
      <c r="I1262" s="10">
        <f>IFERROR(VLOOKUP(A1262,'Eksik Birim Fiyat Satınalma'!$A:$E,5,0),0)</f>
        <v>0</v>
      </c>
      <c r="J1262" s="10">
        <f>IFERROR(VLOOKUP(A1262,'Eksik Birim Fiyat'!$A$2:$E$129,5,0),0)</f>
        <v>0</v>
      </c>
      <c r="K1262" s="10">
        <f>IFERROR(VLOOKUP(A1262,'Birim Fiyatı Olmayan Malzemeler'!$A$1:$C$128,3,0),0)</f>
        <v>0</v>
      </c>
      <c r="L1262" s="10">
        <f>IFERROR(VLOOKUP(A1262,'Reçete Altındakiler'!$A:$C,3,0),0)</f>
        <v>0</v>
      </c>
    </row>
    <row r="1263" spans="1:12" x14ac:dyDescent="0.25">
      <c r="A1263" s="8" t="s">
        <v>1243</v>
      </c>
      <c r="B1263" s="1">
        <v>22</v>
      </c>
      <c r="C1263" s="1">
        <v>4</v>
      </c>
      <c r="D1263" s="1">
        <v>0</v>
      </c>
      <c r="E1263" s="1">
        <v>0</v>
      </c>
      <c r="F1263" s="10">
        <f>IFERROR(VLOOKUP(A1263,'Sevinç 03.04.2023 1215'!$A:$F,5,0),0)</f>
        <v>0</v>
      </c>
      <c r="G1263" s="10">
        <f>IFERROR(VLOOKUP(A1263,'Sevinç 04.04.2023 0911'!$A:$D,4,0),0)</f>
        <v>0</v>
      </c>
      <c r="H1263" s="10">
        <f>IFERROR(VLOOKUP(A1263,'Onaya Sunulan Birim Fiyat'!$A:$C,3,0),0)</f>
        <v>0</v>
      </c>
      <c r="I1263" s="10">
        <f>IFERROR(VLOOKUP(A1263,'Eksik Birim Fiyat Satınalma'!$A:$E,5,0),0)</f>
        <v>0</v>
      </c>
      <c r="J1263" s="10" t="str">
        <f>IFERROR(VLOOKUP(A1263,'Eksik Birim Fiyat'!$A$2:$E$129,5,0),0)</f>
        <v>0 0</v>
      </c>
      <c r="K1263" s="10">
        <f>IFERROR(VLOOKUP(A1263,'Birim Fiyatı Olmayan Malzemeler'!$A$1:$C$128,3,0),0)</f>
        <v>0</v>
      </c>
      <c r="L1263" s="10">
        <f>IFERROR(VLOOKUP(A1263,'Reçete Altındakiler'!$A:$C,3,0),0)</f>
        <v>0</v>
      </c>
    </row>
    <row r="1264" spans="1:12" x14ac:dyDescent="0.25">
      <c r="A1264" s="8" t="s">
        <v>1445</v>
      </c>
      <c r="B1264" s="1">
        <v>16</v>
      </c>
      <c r="C1264" s="1">
        <v>8</v>
      </c>
      <c r="D1264" s="1">
        <v>22</v>
      </c>
      <c r="E1264" s="1">
        <v>176</v>
      </c>
      <c r="F1264" s="10">
        <f>IFERROR(VLOOKUP(A1264,'Sevinç 03.04.2023 1215'!$A:$F,5,0),0)</f>
        <v>0</v>
      </c>
      <c r="G1264" s="10">
        <f>IFERROR(VLOOKUP(A1264,'Sevinç 04.04.2023 0911'!$A:$D,4,0),0)</f>
        <v>0</v>
      </c>
      <c r="H1264" s="10">
        <f>IFERROR(VLOOKUP(A1264,'Onaya Sunulan Birim Fiyat'!$A:$C,3,0),0)</f>
        <v>22</v>
      </c>
      <c r="I1264" s="10">
        <f>IFERROR(VLOOKUP(A1264,'Eksik Birim Fiyat Satınalma'!$A:$E,5,0),0)</f>
        <v>0</v>
      </c>
      <c r="J1264" s="10">
        <f>IFERROR(VLOOKUP(A1264,'Eksik Birim Fiyat'!$A$2:$E$129,5,0),0)</f>
        <v>0</v>
      </c>
      <c r="K1264" s="10">
        <f>IFERROR(VLOOKUP(A1264,'Birim Fiyatı Olmayan Malzemeler'!$A$1:$C$128,3,0),0)</f>
        <v>0</v>
      </c>
      <c r="L1264" s="10">
        <f>IFERROR(VLOOKUP(A1264,'Reçete Altındakiler'!$A:$C,3,0),0)</f>
        <v>0</v>
      </c>
    </row>
    <row r="1265" spans="1:12" x14ac:dyDescent="0.25">
      <c r="A1265" s="8" t="s">
        <v>1100</v>
      </c>
      <c r="B1265" s="1">
        <v>22</v>
      </c>
      <c r="C1265" s="1">
        <v>12</v>
      </c>
      <c r="D1265" s="1">
        <v>70.650000000000006</v>
      </c>
      <c r="E1265" s="1">
        <v>847.8</v>
      </c>
      <c r="F1265" s="10">
        <f>IFERROR(VLOOKUP(A1265,'Sevinç 03.04.2023 1215'!$A:$F,5,0),0)</f>
        <v>0</v>
      </c>
      <c r="G1265" s="10">
        <f>IFERROR(VLOOKUP(A1265,'Sevinç 04.04.2023 0911'!$A:$D,4,0),0)</f>
        <v>0</v>
      </c>
      <c r="H1265" s="10">
        <f>IFERROR(VLOOKUP(A1265,'Onaya Sunulan Birim Fiyat'!$A:$C,3,0),0)</f>
        <v>70.650000000000006</v>
      </c>
      <c r="I1265" s="10">
        <f>IFERROR(VLOOKUP(A1265,'Eksik Birim Fiyat Satınalma'!$A:$E,5,0),0)</f>
        <v>0</v>
      </c>
      <c r="J1265" s="10">
        <f>IFERROR(VLOOKUP(A1265,'Eksik Birim Fiyat'!$A$2:$E$129,5,0),0)</f>
        <v>0</v>
      </c>
      <c r="K1265" s="10">
        <f>IFERROR(VLOOKUP(A1265,'Birim Fiyatı Olmayan Malzemeler'!$A$1:$C$128,3,0),0)</f>
        <v>0</v>
      </c>
      <c r="L1265" s="10">
        <f>IFERROR(VLOOKUP(A1265,'Reçete Altındakiler'!$A:$C,3,0),0)</f>
        <v>0</v>
      </c>
    </row>
    <row r="1266" spans="1:12" x14ac:dyDescent="0.25">
      <c r="A1266" s="8" t="s">
        <v>164</v>
      </c>
      <c r="B1266" s="1">
        <v>6</v>
      </c>
      <c r="C1266" s="1">
        <v>32</v>
      </c>
      <c r="D1266" s="1">
        <v>103</v>
      </c>
      <c r="E1266" s="1">
        <v>3296</v>
      </c>
      <c r="F1266" s="10">
        <f>IFERROR(VLOOKUP(A1266,'Sevinç 03.04.2023 1215'!$A:$F,5,0),0)</f>
        <v>0</v>
      </c>
      <c r="G1266" s="10">
        <f>IFERROR(VLOOKUP(A1266,'Sevinç 04.04.2023 0911'!$A:$D,4,0),0)</f>
        <v>0</v>
      </c>
      <c r="H1266" s="10">
        <f>IFERROR(VLOOKUP(A1266,'Onaya Sunulan Birim Fiyat'!$A:$C,3,0),0)</f>
        <v>103</v>
      </c>
      <c r="I1266" s="10">
        <f>IFERROR(VLOOKUP(A1266,'Eksik Birim Fiyat Satınalma'!$A:$E,5,0),0)</f>
        <v>0</v>
      </c>
      <c r="J1266" s="10">
        <f>IFERROR(VLOOKUP(A1266,'Eksik Birim Fiyat'!$A$2:$E$129,5,0),0)</f>
        <v>0</v>
      </c>
      <c r="K1266" s="10">
        <f>IFERROR(VLOOKUP(A1266,'Birim Fiyatı Olmayan Malzemeler'!$A$1:$C$128,3,0),0)</f>
        <v>0</v>
      </c>
      <c r="L1266" s="10">
        <f>IFERROR(VLOOKUP(A1266,'Reçete Altındakiler'!$A:$C,3,0),0)</f>
        <v>0</v>
      </c>
    </row>
    <row r="1267" spans="1:12" x14ac:dyDescent="0.25">
      <c r="A1267" s="8" t="s">
        <v>1446</v>
      </c>
      <c r="B1267" s="1">
        <v>6</v>
      </c>
      <c r="C1267" s="1">
        <v>78</v>
      </c>
      <c r="D1267" s="1">
        <v>113</v>
      </c>
      <c r="E1267" s="1">
        <v>8814</v>
      </c>
      <c r="F1267" s="10">
        <f>IFERROR(VLOOKUP(A1267,'Sevinç 03.04.2023 1215'!$A:$F,5,0),0)</f>
        <v>0</v>
      </c>
      <c r="G1267" s="10">
        <f>IFERROR(VLOOKUP(A1267,'Sevinç 04.04.2023 0911'!$A:$D,4,0),0)</f>
        <v>0</v>
      </c>
      <c r="H1267" s="10">
        <f>IFERROR(VLOOKUP(A1267,'Onaya Sunulan Birim Fiyat'!$A:$C,3,0),0)</f>
        <v>113</v>
      </c>
      <c r="I1267" s="10">
        <f>IFERROR(VLOOKUP(A1267,'Eksik Birim Fiyat Satınalma'!$A:$E,5,0),0)</f>
        <v>0</v>
      </c>
      <c r="J1267" s="10">
        <f>IFERROR(VLOOKUP(A1267,'Eksik Birim Fiyat'!$A$2:$E$129,5,0),0)</f>
        <v>0</v>
      </c>
      <c r="K1267" s="10">
        <f>IFERROR(VLOOKUP(A1267,'Birim Fiyatı Olmayan Malzemeler'!$A$1:$C$128,3,0),0)</f>
        <v>0</v>
      </c>
      <c r="L1267" s="10">
        <f>IFERROR(VLOOKUP(A1267,'Reçete Altındakiler'!$A:$C,3,0),0)</f>
        <v>0</v>
      </c>
    </row>
    <row r="1268" spans="1:12" x14ac:dyDescent="0.25">
      <c r="A1268" s="8" t="s">
        <v>1050</v>
      </c>
      <c r="B1268" s="1">
        <v>3</v>
      </c>
      <c r="C1268" s="1">
        <v>32</v>
      </c>
      <c r="D1268" s="1">
        <v>80.5</v>
      </c>
      <c r="E1268" s="1">
        <v>2576</v>
      </c>
      <c r="F1268" s="10">
        <f>IFERROR(VLOOKUP(A1268,'Sevinç 03.04.2023 1215'!$A:$F,5,0),0)</f>
        <v>0</v>
      </c>
      <c r="G1268" s="10">
        <f>IFERROR(VLOOKUP(A1268,'Sevinç 04.04.2023 0911'!$A:$D,4,0),0)</f>
        <v>0</v>
      </c>
      <c r="H1268" s="10">
        <f>IFERROR(VLOOKUP(A1268,'Onaya Sunulan Birim Fiyat'!$A:$C,3,0),0)</f>
        <v>80.5</v>
      </c>
      <c r="I1268" s="10">
        <f>IFERROR(VLOOKUP(A1268,'Eksik Birim Fiyat Satınalma'!$A:$E,5,0),0)</f>
        <v>0</v>
      </c>
      <c r="J1268" s="10">
        <f>IFERROR(VLOOKUP(A1268,'Eksik Birim Fiyat'!$A$2:$E$129,5,0),0)</f>
        <v>0</v>
      </c>
      <c r="K1268" s="10">
        <f>IFERROR(VLOOKUP(A1268,'Birim Fiyatı Olmayan Malzemeler'!$A$1:$C$128,3,0),0)</f>
        <v>0</v>
      </c>
      <c r="L1268" s="10">
        <f>IFERROR(VLOOKUP(A1268,'Reçete Altındakiler'!$A:$C,3,0),0)</f>
        <v>0</v>
      </c>
    </row>
    <row r="1269" spans="1:12" x14ac:dyDescent="0.25">
      <c r="A1269" s="8" t="s">
        <v>1050</v>
      </c>
      <c r="B1269" s="1">
        <v>16</v>
      </c>
      <c r="C1269" s="1">
        <v>88</v>
      </c>
      <c r="D1269" s="1">
        <v>80.5</v>
      </c>
      <c r="E1269" s="1">
        <v>7084</v>
      </c>
      <c r="F1269" s="10">
        <f>IFERROR(VLOOKUP(A1269,'Sevinç 03.04.2023 1215'!$A:$F,5,0),0)</f>
        <v>0</v>
      </c>
      <c r="G1269" s="10">
        <f>IFERROR(VLOOKUP(A1269,'Sevinç 04.04.2023 0911'!$A:$D,4,0),0)</f>
        <v>0</v>
      </c>
      <c r="H1269" s="10">
        <f>IFERROR(VLOOKUP(A1269,'Onaya Sunulan Birim Fiyat'!$A:$C,3,0),0)</f>
        <v>80.5</v>
      </c>
      <c r="I1269" s="10">
        <f>IFERROR(VLOOKUP(A1269,'Eksik Birim Fiyat Satınalma'!$A:$E,5,0),0)</f>
        <v>0</v>
      </c>
      <c r="J1269" s="10">
        <f>IFERROR(VLOOKUP(A1269,'Eksik Birim Fiyat'!$A$2:$E$129,5,0),0)</f>
        <v>0</v>
      </c>
      <c r="K1269" s="10">
        <f>IFERROR(VLOOKUP(A1269,'Birim Fiyatı Olmayan Malzemeler'!$A$1:$C$128,3,0),0)</f>
        <v>0</v>
      </c>
      <c r="L1269" s="10">
        <f>IFERROR(VLOOKUP(A1269,'Reçete Altındakiler'!$A:$C,3,0),0)</f>
        <v>0</v>
      </c>
    </row>
    <row r="1270" spans="1:12" x14ac:dyDescent="0.25">
      <c r="A1270" s="8" t="s">
        <v>1394</v>
      </c>
      <c r="B1270" s="1">
        <v>3</v>
      </c>
      <c r="C1270" s="1">
        <v>36</v>
      </c>
      <c r="D1270" s="1">
        <v>150</v>
      </c>
      <c r="E1270" s="1">
        <v>5400</v>
      </c>
      <c r="F1270" s="10">
        <f>IFERROR(VLOOKUP(A1270,'Sevinç 03.04.2023 1215'!$A:$F,5,0),0)</f>
        <v>0</v>
      </c>
      <c r="G1270" s="10">
        <f>IFERROR(VLOOKUP(A1270,'Sevinç 04.04.2023 0911'!$A:$D,4,0),0)</f>
        <v>0</v>
      </c>
      <c r="H1270" s="10">
        <f>IFERROR(VLOOKUP(A1270,'Onaya Sunulan Birim Fiyat'!$A:$C,3,0),0)</f>
        <v>150</v>
      </c>
      <c r="I1270" s="10">
        <f>IFERROR(VLOOKUP(A1270,'Eksik Birim Fiyat Satınalma'!$A:$E,5,0),0)</f>
        <v>0</v>
      </c>
      <c r="J1270" s="10">
        <f>IFERROR(VLOOKUP(A1270,'Eksik Birim Fiyat'!$A$2:$E$129,5,0),0)</f>
        <v>0</v>
      </c>
      <c r="K1270" s="10">
        <f>IFERROR(VLOOKUP(A1270,'Birim Fiyatı Olmayan Malzemeler'!$A$1:$C$128,3,0),0)</f>
        <v>0</v>
      </c>
      <c r="L1270" s="10">
        <f>IFERROR(VLOOKUP(A1270,'Reçete Altındakiler'!$A:$C,3,0),0)</f>
        <v>0</v>
      </c>
    </row>
    <row r="1271" spans="1:12" x14ac:dyDescent="0.25">
      <c r="A1271" s="8" t="s">
        <v>1394</v>
      </c>
      <c r="B1271" s="1">
        <v>16</v>
      </c>
      <c r="C1271" s="1">
        <v>33</v>
      </c>
      <c r="D1271" s="1">
        <v>150</v>
      </c>
      <c r="E1271" s="1">
        <v>4950</v>
      </c>
      <c r="F1271" s="10">
        <f>IFERROR(VLOOKUP(A1271,'Sevinç 03.04.2023 1215'!$A:$F,5,0),0)</f>
        <v>0</v>
      </c>
      <c r="G1271" s="10">
        <f>IFERROR(VLOOKUP(A1271,'Sevinç 04.04.2023 0911'!$A:$D,4,0),0)</f>
        <v>0</v>
      </c>
      <c r="H1271" s="10">
        <f>IFERROR(VLOOKUP(A1271,'Onaya Sunulan Birim Fiyat'!$A:$C,3,0),0)</f>
        <v>150</v>
      </c>
      <c r="I1271" s="10">
        <f>IFERROR(VLOOKUP(A1271,'Eksik Birim Fiyat Satınalma'!$A:$E,5,0),0)</f>
        <v>0</v>
      </c>
      <c r="J1271" s="10">
        <f>IFERROR(VLOOKUP(A1271,'Eksik Birim Fiyat'!$A$2:$E$129,5,0),0)</f>
        <v>0</v>
      </c>
      <c r="K1271" s="10">
        <f>IFERROR(VLOOKUP(A1271,'Birim Fiyatı Olmayan Malzemeler'!$A$1:$C$128,3,0),0)</f>
        <v>0</v>
      </c>
      <c r="L1271" s="10">
        <f>IFERROR(VLOOKUP(A1271,'Reçete Altındakiler'!$A:$C,3,0),0)</f>
        <v>0</v>
      </c>
    </row>
    <row r="1272" spans="1:12" x14ac:dyDescent="0.25">
      <c r="A1272" s="8" t="s">
        <v>1447</v>
      </c>
      <c r="B1272" s="1">
        <v>6</v>
      </c>
      <c r="C1272" s="1">
        <v>8</v>
      </c>
      <c r="D1272" s="1">
        <v>178</v>
      </c>
      <c r="E1272" s="1">
        <v>1424</v>
      </c>
      <c r="F1272" s="10">
        <f>IFERROR(VLOOKUP(A1272,'Sevinç 03.04.2023 1215'!$A:$F,5,0),0)</f>
        <v>0</v>
      </c>
      <c r="G1272" s="10">
        <f>IFERROR(VLOOKUP(A1272,'Sevinç 04.04.2023 0911'!$A:$D,4,0),0)</f>
        <v>0</v>
      </c>
      <c r="H1272" s="10">
        <f>IFERROR(VLOOKUP(A1272,'Onaya Sunulan Birim Fiyat'!$A:$C,3,0),0)</f>
        <v>178</v>
      </c>
      <c r="I1272" s="10">
        <f>IFERROR(VLOOKUP(A1272,'Eksik Birim Fiyat Satınalma'!$A:$E,5,0),0)</f>
        <v>0</v>
      </c>
      <c r="J1272" s="10">
        <f>IFERROR(VLOOKUP(A1272,'Eksik Birim Fiyat'!$A$2:$E$129,5,0),0)</f>
        <v>0</v>
      </c>
      <c r="K1272" s="10">
        <f>IFERROR(VLOOKUP(A1272,'Birim Fiyatı Olmayan Malzemeler'!$A$1:$C$128,3,0),0)</f>
        <v>0</v>
      </c>
      <c r="L1272" s="10">
        <f>IFERROR(VLOOKUP(A1272,'Reçete Altındakiler'!$A:$C,3,0),0)</f>
        <v>0</v>
      </c>
    </row>
    <row r="1273" spans="1:12" x14ac:dyDescent="0.25">
      <c r="A1273" s="8" t="s">
        <v>1447</v>
      </c>
      <c r="B1273" s="1">
        <v>16</v>
      </c>
      <c r="C1273" s="1">
        <v>152</v>
      </c>
      <c r="D1273" s="1">
        <v>178</v>
      </c>
      <c r="E1273" s="1">
        <v>27056</v>
      </c>
      <c r="F1273" s="10">
        <f>IFERROR(VLOOKUP(A1273,'Sevinç 03.04.2023 1215'!$A:$F,5,0),0)</f>
        <v>0</v>
      </c>
      <c r="G1273" s="10">
        <f>IFERROR(VLOOKUP(A1273,'Sevinç 04.04.2023 0911'!$A:$D,4,0),0)</f>
        <v>0</v>
      </c>
      <c r="H1273" s="10">
        <f>IFERROR(VLOOKUP(A1273,'Onaya Sunulan Birim Fiyat'!$A:$C,3,0),0)</f>
        <v>178</v>
      </c>
      <c r="I1273" s="10">
        <f>IFERROR(VLOOKUP(A1273,'Eksik Birim Fiyat Satınalma'!$A:$E,5,0),0)</f>
        <v>0</v>
      </c>
      <c r="J1273" s="10">
        <f>IFERROR(VLOOKUP(A1273,'Eksik Birim Fiyat'!$A$2:$E$129,5,0),0)</f>
        <v>0</v>
      </c>
      <c r="K1273" s="10">
        <f>IFERROR(VLOOKUP(A1273,'Birim Fiyatı Olmayan Malzemeler'!$A$1:$C$128,3,0),0)</f>
        <v>0</v>
      </c>
      <c r="L1273" s="10">
        <f>IFERROR(VLOOKUP(A1273,'Reçete Altındakiler'!$A:$C,3,0),0)</f>
        <v>0</v>
      </c>
    </row>
    <row r="1274" spans="1:12" x14ac:dyDescent="0.25">
      <c r="A1274" s="8" t="s">
        <v>165</v>
      </c>
      <c r="B1274" s="1">
        <v>3</v>
      </c>
      <c r="C1274" s="1">
        <v>24</v>
      </c>
      <c r="D1274" s="1">
        <v>190</v>
      </c>
      <c r="E1274" s="1">
        <v>4560</v>
      </c>
      <c r="F1274" s="10">
        <f>IFERROR(VLOOKUP(A1274,'Sevinç 03.04.2023 1215'!$A:$F,5,0),0)</f>
        <v>0</v>
      </c>
      <c r="G1274" s="10">
        <f>IFERROR(VLOOKUP(A1274,'Sevinç 04.04.2023 0911'!$A:$D,4,0),0)</f>
        <v>0</v>
      </c>
      <c r="H1274" s="10">
        <f>IFERROR(VLOOKUP(A1274,'Onaya Sunulan Birim Fiyat'!$A:$C,3,0),0)</f>
        <v>190</v>
      </c>
      <c r="I1274" s="10">
        <f>IFERROR(VLOOKUP(A1274,'Eksik Birim Fiyat Satınalma'!$A:$E,5,0),0)</f>
        <v>0</v>
      </c>
      <c r="J1274" s="10">
        <f>IFERROR(VLOOKUP(A1274,'Eksik Birim Fiyat'!$A$2:$E$129,5,0),0)</f>
        <v>0</v>
      </c>
      <c r="K1274" s="10">
        <f>IFERROR(VLOOKUP(A1274,'Birim Fiyatı Olmayan Malzemeler'!$A$1:$C$128,3,0),0)</f>
        <v>0</v>
      </c>
      <c r="L1274" s="10">
        <f>IFERROR(VLOOKUP(A1274,'Reçete Altındakiler'!$A:$C,3,0),0)</f>
        <v>0</v>
      </c>
    </row>
    <row r="1275" spans="1:12" x14ac:dyDescent="0.25">
      <c r="A1275" s="8" t="s">
        <v>165</v>
      </c>
      <c r="B1275" s="1">
        <v>6</v>
      </c>
      <c r="C1275" s="1">
        <v>324</v>
      </c>
      <c r="D1275" s="1">
        <v>190</v>
      </c>
      <c r="E1275" s="1">
        <v>61560</v>
      </c>
      <c r="F1275" s="10">
        <f>IFERROR(VLOOKUP(A1275,'Sevinç 03.04.2023 1215'!$A:$F,5,0),0)</f>
        <v>0</v>
      </c>
      <c r="G1275" s="10">
        <f>IFERROR(VLOOKUP(A1275,'Sevinç 04.04.2023 0911'!$A:$D,4,0),0)</f>
        <v>0</v>
      </c>
      <c r="H1275" s="10">
        <f>IFERROR(VLOOKUP(A1275,'Onaya Sunulan Birim Fiyat'!$A:$C,3,0),0)</f>
        <v>190</v>
      </c>
      <c r="I1275" s="10">
        <f>IFERROR(VLOOKUP(A1275,'Eksik Birim Fiyat Satınalma'!$A:$E,5,0),0)</f>
        <v>0</v>
      </c>
      <c r="J1275" s="10">
        <f>IFERROR(VLOOKUP(A1275,'Eksik Birim Fiyat'!$A$2:$E$129,5,0),0)</f>
        <v>0</v>
      </c>
      <c r="K1275" s="10">
        <f>IFERROR(VLOOKUP(A1275,'Birim Fiyatı Olmayan Malzemeler'!$A$1:$C$128,3,0),0)</f>
        <v>0</v>
      </c>
      <c r="L1275" s="10">
        <f>IFERROR(VLOOKUP(A1275,'Reçete Altındakiler'!$A:$C,3,0),0)</f>
        <v>0</v>
      </c>
    </row>
    <row r="1276" spans="1:12" x14ac:dyDescent="0.25">
      <c r="A1276" s="8" t="s">
        <v>165</v>
      </c>
      <c r="B1276" s="1">
        <v>22</v>
      </c>
      <c r="C1276" s="1">
        <v>272</v>
      </c>
      <c r="D1276" s="1">
        <v>190</v>
      </c>
      <c r="E1276" s="1">
        <v>51680</v>
      </c>
      <c r="F1276" s="10">
        <f>IFERROR(VLOOKUP(A1276,'Sevinç 03.04.2023 1215'!$A:$F,5,0),0)</f>
        <v>0</v>
      </c>
      <c r="G1276" s="10">
        <f>IFERROR(VLOOKUP(A1276,'Sevinç 04.04.2023 0911'!$A:$D,4,0),0)</f>
        <v>0</v>
      </c>
      <c r="H1276" s="10">
        <f>IFERROR(VLOOKUP(A1276,'Onaya Sunulan Birim Fiyat'!$A:$C,3,0),0)</f>
        <v>190</v>
      </c>
      <c r="I1276" s="10">
        <f>IFERROR(VLOOKUP(A1276,'Eksik Birim Fiyat Satınalma'!$A:$E,5,0),0)</f>
        <v>0</v>
      </c>
      <c r="J1276" s="10">
        <f>IFERROR(VLOOKUP(A1276,'Eksik Birim Fiyat'!$A$2:$E$129,5,0),0)</f>
        <v>0</v>
      </c>
      <c r="K1276" s="10">
        <f>IFERROR(VLOOKUP(A1276,'Birim Fiyatı Olmayan Malzemeler'!$A$1:$C$128,3,0),0)</f>
        <v>0</v>
      </c>
      <c r="L1276" s="10">
        <f>IFERROR(VLOOKUP(A1276,'Reçete Altındakiler'!$A:$C,3,0),0)</f>
        <v>0</v>
      </c>
    </row>
    <row r="1277" spans="1:12" x14ac:dyDescent="0.25">
      <c r="A1277" s="8" t="s">
        <v>1051</v>
      </c>
      <c r="B1277" s="1">
        <v>3</v>
      </c>
      <c r="C1277" s="1">
        <v>244</v>
      </c>
      <c r="D1277" s="1">
        <v>200.8</v>
      </c>
      <c r="E1277" s="1">
        <v>48995.199999999997</v>
      </c>
      <c r="F1277" s="10">
        <f>IFERROR(VLOOKUP(A1277,'Sevinç 03.04.2023 1215'!$A:$F,5,0),0)</f>
        <v>0</v>
      </c>
      <c r="G1277" s="10">
        <f>IFERROR(VLOOKUP(A1277,'Sevinç 04.04.2023 0911'!$A:$D,4,0),0)</f>
        <v>0</v>
      </c>
      <c r="H1277" s="10">
        <f>IFERROR(VLOOKUP(A1277,'Onaya Sunulan Birim Fiyat'!$A:$C,3,0),0)</f>
        <v>200.8</v>
      </c>
      <c r="I1277" s="10">
        <f>IFERROR(VLOOKUP(A1277,'Eksik Birim Fiyat Satınalma'!$A:$E,5,0),0)</f>
        <v>0</v>
      </c>
      <c r="J1277" s="10">
        <f>IFERROR(VLOOKUP(A1277,'Eksik Birim Fiyat'!$A$2:$E$129,5,0),0)</f>
        <v>0</v>
      </c>
      <c r="K1277" s="10">
        <f>IFERROR(VLOOKUP(A1277,'Birim Fiyatı Olmayan Malzemeler'!$A$1:$C$128,3,0),0)</f>
        <v>0</v>
      </c>
      <c r="L1277" s="10">
        <f>IFERROR(VLOOKUP(A1277,'Reçete Altındakiler'!$A:$C,3,0),0)</f>
        <v>0</v>
      </c>
    </row>
    <row r="1278" spans="1:12" x14ac:dyDescent="0.25">
      <c r="A1278" s="8" t="s">
        <v>1051</v>
      </c>
      <c r="B1278" s="1">
        <v>9</v>
      </c>
      <c r="C1278" s="1">
        <v>10</v>
      </c>
      <c r="D1278" s="1">
        <v>200.8</v>
      </c>
      <c r="E1278" s="1">
        <v>2008</v>
      </c>
      <c r="F1278" s="10">
        <f>IFERROR(VLOOKUP(A1278,'Sevinç 03.04.2023 1215'!$A:$F,5,0),0)</f>
        <v>0</v>
      </c>
      <c r="G1278" s="10">
        <f>IFERROR(VLOOKUP(A1278,'Sevinç 04.04.2023 0911'!$A:$D,4,0),0)</f>
        <v>0</v>
      </c>
      <c r="H1278" s="10">
        <f>IFERROR(VLOOKUP(A1278,'Onaya Sunulan Birim Fiyat'!$A:$C,3,0),0)</f>
        <v>200.8</v>
      </c>
      <c r="I1278" s="10">
        <f>IFERROR(VLOOKUP(A1278,'Eksik Birim Fiyat Satınalma'!$A:$E,5,0),0)</f>
        <v>0</v>
      </c>
      <c r="J1278" s="10">
        <f>IFERROR(VLOOKUP(A1278,'Eksik Birim Fiyat'!$A$2:$E$129,5,0),0)</f>
        <v>0</v>
      </c>
      <c r="K1278" s="10">
        <f>IFERROR(VLOOKUP(A1278,'Birim Fiyatı Olmayan Malzemeler'!$A$1:$C$128,3,0),0)</f>
        <v>0</v>
      </c>
      <c r="L1278" s="10">
        <f>IFERROR(VLOOKUP(A1278,'Reçete Altındakiler'!$A:$C,3,0),0)</f>
        <v>0</v>
      </c>
    </row>
    <row r="1279" spans="1:12" x14ac:dyDescent="0.25">
      <c r="A1279" s="8" t="s">
        <v>1101</v>
      </c>
      <c r="B1279" s="1">
        <v>3</v>
      </c>
      <c r="C1279" s="1">
        <v>28</v>
      </c>
      <c r="D1279" s="1">
        <v>190</v>
      </c>
      <c r="E1279" s="1">
        <v>5320</v>
      </c>
      <c r="F1279" s="10">
        <f>IFERROR(VLOOKUP(A1279,'Sevinç 03.04.2023 1215'!$A:$F,5,0),0)</f>
        <v>0</v>
      </c>
      <c r="G1279" s="10">
        <f>IFERROR(VLOOKUP(A1279,'Sevinç 04.04.2023 0911'!$A:$D,4,0),0)</f>
        <v>0</v>
      </c>
      <c r="H1279" s="10">
        <f>IFERROR(VLOOKUP(A1279,'Onaya Sunulan Birim Fiyat'!$A:$C,3,0),0)</f>
        <v>190</v>
      </c>
      <c r="I1279" s="10">
        <f>IFERROR(VLOOKUP(A1279,'Eksik Birim Fiyat Satınalma'!$A:$E,5,0),0)</f>
        <v>0</v>
      </c>
      <c r="J1279" s="10">
        <f>IFERROR(VLOOKUP(A1279,'Eksik Birim Fiyat'!$A$2:$E$129,5,0),0)</f>
        <v>0</v>
      </c>
      <c r="K1279" s="10">
        <f>IFERROR(VLOOKUP(A1279,'Birim Fiyatı Olmayan Malzemeler'!$A$1:$C$128,3,0),0)</f>
        <v>0</v>
      </c>
      <c r="L1279" s="10">
        <f>IFERROR(VLOOKUP(A1279,'Reçete Altındakiler'!$A:$C,3,0),0)</f>
        <v>0</v>
      </c>
    </row>
    <row r="1280" spans="1:12" x14ac:dyDescent="0.25">
      <c r="A1280" s="8" t="s">
        <v>1102</v>
      </c>
      <c r="B1280" s="1">
        <v>3</v>
      </c>
      <c r="C1280" s="1">
        <v>74</v>
      </c>
      <c r="D1280" s="1">
        <v>27.99</v>
      </c>
      <c r="E1280" s="1">
        <v>2071.2600000000002</v>
      </c>
      <c r="F1280" s="10">
        <f>IFERROR(VLOOKUP(A1280,'Sevinç 03.04.2023 1215'!$A:$F,5,0),0)</f>
        <v>0</v>
      </c>
      <c r="G1280" s="10">
        <f>IFERROR(VLOOKUP(A1280,'Sevinç 04.04.2023 0911'!$A:$D,4,0),0)</f>
        <v>0</v>
      </c>
      <c r="H1280" s="10">
        <f>IFERROR(VLOOKUP(A1280,'Onaya Sunulan Birim Fiyat'!$A:$C,3,0),0)</f>
        <v>27.99</v>
      </c>
      <c r="I1280" s="10">
        <f>IFERROR(VLOOKUP(A1280,'Eksik Birim Fiyat Satınalma'!$A:$E,5,0),0)</f>
        <v>0</v>
      </c>
      <c r="J1280" s="10">
        <f>IFERROR(VLOOKUP(A1280,'Eksik Birim Fiyat'!$A$2:$E$129,5,0),0)</f>
        <v>0</v>
      </c>
      <c r="K1280" s="10">
        <f>IFERROR(VLOOKUP(A1280,'Birim Fiyatı Olmayan Malzemeler'!$A$1:$C$128,3,0),0)</f>
        <v>0</v>
      </c>
      <c r="L1280" s="10">
        <f>IFERROR(VLOOKUP(A1280,'Reçete Altındakiler'!$A:$C,3,0),0)</f>
        <v>0</v>
      </c>
    </row>
    <row r="1281" spans="1:12" x14ac:dyDescent="0.25">
      <c r="A1281" s="8" t="s">
        <v>1448</v>
      </c>
      <c r="B1281" s="1">
        <v>3</v>
      </c>
      <c r="C1281" s="1">
        <v>5</v>
      </c>
      <c r="D1281" s="1">
        <v>0</v>
      </c>
      <c r="E1281" s="1">
        <v>0</v>
      </c>
      <c r="F1281" s="10" t="str">
        <f>IFERROR(VLOOKUP(A1281,'Sevinç 03.04.2023 1215'!$A:$F,5,0),0)</f>
        <v>2.484 EURO</v>
      </c>
      <c r="G1281" s="10">
        <f>IFERROR(VLOOKUP(A1281,'Sevinç 04.04.2023 0911'!$A:$D,4,0),0)</f>
        <v>0</v>
      </c>
      <c r="H1281" s="10">
        <f>IFERROR(VLOOKUP(A1281,'Onaya Sunulan Birim Fiyat'!$A:$C,3,0),0)</f>
        <v>0</v>
      </c>
      <c r="I1281" s="10" t="str">
        <f>IFERROR(VLOOKUP(A1281,'Eksik Birim Fiyat Satınalma'!$A:$E,5,0),0)</f>
        <v>2.484 EURO</v>
      </c>
      <c r="J1281" s="10" t="str">
        <f>IFERROR(VLOOKUP(A1281,'Eksik Birim Fiyat'!$A$2:$E$129,5,0),0)</f>
        <v>0 0</v>
      </c>
      <c r="K1281" s="10">
        <f>IFERROR(VLOOKUP(A1281,'Birim Fiyatı Olmayan Malzemeler'!$A$1:$C$128,3,0),0)</f>
        <v>2.48</v>
      </c>
      <c r="L1281" s="10">
        <f>IFERROR(VLOOKUP(A1281,'Reçete Altındakiler'!$A:$C,3,0),0)</f>
        <v>0</v>
      </c>
    </row>
    <row r="1282" spans="1:12" x14ac:dyDescent="0.25">
      <c r="A1282" s="8" t="s">
        <v>166</v>
      </c>
      <c r="B1282" s="1">
        <v>6</v>
      </c>
      <c r="C1282" s="1">
        <v>86</v>
      </c>
      <c r="D1282" s="1">
        <v>22.8</v>
      </c>
      <c r="E1282" s="1">
        <v>1960.8</v>
      </c>
      <c r="F1282" s="10">
        <f>IFERROR(VLOOKUP(A1282,'Sevinç 03.04.2023 1215'!$A:$F,5,0),0)</f>
        <v>0</v>
      </c>
      <c r="G1282" s="10">
        <f>IFERROR(VLOOKUP(A1282,'Sevinç 04.04.2023 0911'!$A:$D,4,0),0)</f>
        <v>0</v>
      </c>
      <c r="H1282" s="10">
        <f>IFERROR(VLOOKUP(A1282,'Onaya Sunulan Birim Fiyat'!$A:$C,3,0),0)</f>
        <v>22.8</v>
      </c>
      <c r="I1282" s="10">
        <f>IFERROR(VLOOKUP(A1282,'Eksik Birim Fiyat Satınalma'!$A:$E,5,0),0)</f>
        <v>0</v>
      </c>
      <c r="J1282" s="10">
        <f>IFERROR(VLOOKUP(A1282,'Eksik Birim Fiyat'!$A$2:$E$129,5,0),0)</f>
        <v>0</v>
      </c>
      <c r="K1282" s="10">
        <f>IFERROR(VLOOKUP(A1282,'Birim Fiyatı Olmayan Malzemeler'!$A$1:$C$128,3,0),0)</f>
        <v>0</v>
      </c>
      <c r="L1282" s="10">
        <f>IFERROR(VLOOKUP(A1282,'Reçete Altındakiler'!$A:$C,3,0),0)</f>
        <v>0</v>
      </c>
    </row>
    <row r="1283" spans="1:12" x14ac:dyDescent="0.25">
      <c r="A1283" s="8" t="s">
        <v>1315</v>
      </c>
      <c r="B1283" s="1">
        <v>3</v>
      </c>
      <c r="C1283" s="1">
        <v>308</v>
      </c>
      <c r="D1283" s="1">
        <v>15</v>
      </c>
      <c r="E1283" s="1">
        <v>4620</v>
      </c>
      <c r="F1283" s="10">
        <f>IFERROR(VLOOKUP(A1283,'Sevinç 03.04.2023 1215'!$A:$F,5,0),0)</f>
        <v>0</v>
      </c>
      <c r="G1283" s="10">
        <f>IFERROR(VLOOKUP(A1283,'Sevinç 04.04.2023 0911'!$A:$D,4,0),0)</f>
        <v>0</v>
      </c>
      <c r="H1283" s="10">
        <f>IFERROR(VLOOKUP(A1283,'Onaya Sunulan Birim Fiyat'!$A:$C,3,0),0)</f>
        <v>15</v>
      </c>
      <c r="I1283" s="10">
        <f>IFERROR(VLOOKUP(A1283,'Eksik Birim Fiyat Satınalma'!$A:$E,5,0),0)</f>
        <v>0</v>
      </c>
      <c r="J1283" s="10">
        <f>IFERROR(VLOOKUP(A1283,'Eksik Birim Fiyat'!$A$2:$E$129,5,0),0)</f>
        <v>0</v>
      </c>
      <c r="K1283" s="10">
        <f>IFERROR(VLOOKUP(A1283,'Birim Fiyatı Olmayan Malzemeler'!$A$1:$C$128,3,0),0)</f>
        <v>0</v>
      </c>
      <c r="L1283" s="10">
        <f>IFERROR(VLOOKUP(A1283,'Reçete Altındakiler'!$A:$C,3,0),0)</f>
        <v>0</v>
      </c>
    </row>
    <row r="1284" spans="1:12" x14ac:dyDescent="0.25">
      <c r="A1284" s="8" t="s">
        <v>1395</v>
      </c>
      <c r="B1284" s="1">
        <v>6</v>
      </c>
      <c r="C1284" s="1">
        <v>6</v>
      </c>
      <c r="D1284" s="1">
        <v>54.5</v>
      </c>
      <c r="E1284" s="1">
        <v>327</v>
      </c>
      <c r="F1284" s="10">
        <f>IFERROR(VLOOKUP(A1284,'Sevinç 03.04.2023 1215'!$A:$F,5,0),0)</f>
        <v>0</v>
      </c>
      <c r="G1284" s="10">
        <f>IFERROR(VLOOKUP(A1284,'Sevinç 04.04.2023 0911'!$A:$D,4,0),0)</f>
        <v>0</v>
      </c>
      <c r="H1284" s="10">
        <f>IFERROR(VLOOKUP(A1284,'Onaya Sunulan Birim Fiyat'!$A:$C,3,0),0)</f>
        <v>54.5</v>
      </c>
      <c r="I1284" s="10">
        <f>IFERROR(VLOOKUP(A1284,'Eksik Birim Fiyat Satınalma'!$A:$E,5,0),0)</f>
        <v>0</v>
      </c>
      <c r="J1284" s="10">
        <f>IFERROR(VLOOKUP(A1284,'Eksik Birim Fiyat'!$A$2:$E$129,5,0),0)</f>
        <v>0</v>
      </c>
      <c r="K1284" s="10">
        <f>IFERROR(VLOOKUP(A1284,'Birim Fiyatı Olmayan Malzemeler'!$A$1:$C$128,3,0),0)</f>
        <v>0</v>
      </c>
      <c r="L1284" s="10">
        <f>IFERROR(VLOOKUP(A1284,'Reçete Altındakiler'!$A:$C,3,0),0)</f>
        <v>0</v>
      </c>
    </row>
    <row r="1285" spans="1:12" x14ac:dyDescent="0.25">
      <c r="A1285" s="8" t="s">
        <v>167</v>
      </c>
      <c r="B1285" s="1">
        <v>22</v>
      </c>
      <c r="C1285" s="1">
        <v>104</v>
      </c>
      <c r="D1285" s="1">
        <v>10.8</v>
      </c>
      <c r="E1285" s="1">
        <v>1123.2</v>
      </c>
      <c r="F1285" s="10">
        <f>IFERROR(VLOOKUP(A1285,'Sevinç 03.04.2023 1215'!$A:$F,5,0),0)</f>
        <v>0</v>
      </c>
      <c r="G1285" s="10">
        <f>IFERROR(VLOOKUP(A1285,'Sevinç 04.04.2023 0911'!$A:$D,4,0),0)</f>
        <v>0</v>
      </c>
      <c r="H1285" s="10">
        <f>IFERROR(VLOOKUP(A1285,'Onaya Sunulan Birim Fiyat'!$A:$C,3,0),0)</f>
        <v>10.8</v>
      </c>
      <c r="I1285" s="10">
        <f>IFERROR(VLOOKUP(A1285,'Eksik Birim Fiyat Satınalma'!$A:$E,5,0),0)</f>
        <v>0</v>
      </c>
      <c r="J1285" s="10">
        <f>IFERROR(VLOOKUP(A1285,'Eksik Birim Fiyat'!$A$2:$E$129,5,0),0)</f>
        <v>0</v>
      </c>
      <c r="K1285" s="10">
        <f>IFERROR(VLOOKUP(A1285,'Birim Fiyatı Olmayan Malzemeler'!$A$1:$C$128,3,0),0)</f>
        <v>0</v>
      </c>
      <c r="L1285" s="10">
        <f>IFERROR(VLOOKUP(A1285,'Reçete Altındakiler'!$A:$C,3,0),0)</f>
        <v>0</v>
      </c>
    </row>
    <row r="1286" spans="1:12" x14ac:dyDescent="0.25">
      <c r="A1286" s="8" t="s">
        <v>1396</v>
      </c>
      <c r="B1286" s="1">
        <v>3</v>
      </c>
      <c r="C1286" s="1">
        <v>6</v>
      </c>
      <c r="D1286" s="1">
        <v>0</v>
      </c>
      <c r="E1286" s="1">
        <v>0</v>
      </c>
      <c r="F1286" s="10">
        <f>IFERROR(VLOOKUP(A1286,'Sevinç 03.04.2023 1215'!$A:$F,5,0),0)</f>
        <v>0</v>
      </c>
      <c r="G1286" s="10">
        <f>IFERROR(VLOOKUP(A1286,'Sevinç 04.04.2023 0911'!$A:$D,4,0),0)</f>
        <v>0</v>
      </c>
      <c r="H1286" s="10">
        <f>IFERROR(VLOOKUP(A1286,'Onaya Sunulan Birim Fiyat'!$A:$C,3,0),0)</f>
        <v>0</v>
      </c>
      <c r="I1286" s="10">
        <f>IFERROR(VLOOKUP(A1286,'Eksik Birim Fiyat Satınalma'!$A:$E,5,0),0)</f>
        <v>0</v>
      </c>
      <c r="J1286" s="10" t="str">
        <f>IFERROR(VLOOKUP(A1286,'Eksik Birim Fiyat'!$A$2:$E$129,5,0),0)</f>
        <v>0 0</v>
      </c>
      <c r="K1286" s="10">
        <f>IFERROR(VLOOKUP(A1286,'Birim Fiyatı Olmayan Malzemeler'!$A$1:$C$128,3,0),0)</f>
        <v>0</v>
      </c>
      <c r="L1286" s="10">
        <f>IFERROR(VLOOKUP(A1286,'Reçete Altındakiler'!$A:$C,3,0),0)</f>
        <v>0</v>
      </c>
    </row>
    <row r="1287" spans="1:12" x14ac:dyDescent="0.25">
      <c r="A1287" s="8" t="s">
        <v>1396</v>
      </c>
      <c r="B1287" s="1">
        <v>6</v>
      </c>
      <c r="C1287" s="1">
        <v>1</v>
      </c>
      <c r="D1287" s="1">
        <v>0</v>
      </c>
      <c r="E1287" s="1">
        <v>0</v>
      </c>
      <c r="F1287" s="10">
        <f>IFERROR(VLOOKUP(A1287,'Sevinç 03.04.2023 1215'!$A:$F,5,0),0)</f>
        <v>0</v>
      </c>
      <c r="G1287" s="10">
        <f>IFERROR(VLOOKUP(A1287,'Sevinç 04.04.2023 0911'!$A:$D,4,0),0)</f>
        <v>0</v>
      </c>
      <c r="H1287" s="10">
        <f>IFERROR(VLOOKUP(A1287,'Onaya Sunulan Birim Fiyat'!$A:$C,3,0),0)</f>
        <v>0</v>
      </c>
      <c r="I1287" s="10">
        <f>IFERROR(VLOOKUP(A1287,'Eksik Birim Fiyat Satınalma'!$A:$E,5,0),0)</f>
        <v>0</v>
      </c>
      <c r="J1287" s="10" t="str">
        <f>IFERROR(VLOOKUP(A1287,'Eksik Birim Fiyat'!$A$2:$E$129,5,0),0)</f>
        <v>0 0</v>
      </c>
      <c r="K1287" s="10">
        <f>IFERROR(VLOOKUP(A1287,'Birim Fiyatı Olmayan Malzemeler'!$A$1:$C$128,3,0),0)</f>
        <v>0</v>
      </c>
      <c r="L1287" s="10">
        <f>IFERROR(VLOOKUP(A1287,'Reçete Altındakiler'!$A:$C,3,0),0)</f>
        <v>0</v>
      </c>
    </row>
    <row r="1288" spans="1:12" x14ac:dyDescent="0.25">
      <c r="A1288" s="8" t="s">
        <v>1316</v>
      </c>
      <c r="B1288" s="1">
        <v>3</v>
      </c>
      <c r="C1288" s="1">
        <v>147</v>
      </c>
      <c r="D1288" s="1">
        <v>15</v>
      </c>
      <c r="E1288" s="1">
        <v>2205</v>
      </c>
      <c r="F1288" s="10">
        <f>IFERROR(VLOOKUP(A1288,'Sevinç 03.04.2023 1215'!$A:$F,5,0),0)</f>
        <v>0</v>
      </c>
      <c r="G1288" s="10">
        <f>IFERROR(VLOOKUP(A1288,'Sevinç 04.04.2023 0911'!$A:$D,4,0),0)</f>
        <v>0</v>
      </c>
      <c r="H1288" s="10">
        <f>IFERROR(VLOOKUP(A1288,'Onaya Sunulan Birim Fiyat'!$A:$C,3,0),0)</f>
        <v>15</v>
      </c>
      <c r="I1288" s="10">
        <f>IFERROR(VLOOKUP(A1288,'Eksik Birim Fiyat Satınalma'!$A:$E,5,0),0)</f>
        <v>0</v>
      </c>
      <c r="J1288" s="10">
        <f>IFERROR(VLOOKUP(A1288,'Eksik Birim Fiyat'!$A$2:$E$129,5,0),0)</f>
        <v>0</v>
      </c>
      <c r="K1288" s="10">
        <f>IFERROR(VLOOKUP(A1288,'Birim Fiyatı Olmayan Malzemeler'!$A$1:$C$128,3,0),0)</f>
        <v>0</v>
      </c>
      <c r="L1288" s="10">
        <f>IFERROR(VLOOKUP(A1288,'Reçete Altındakiler'!$A:$C,3,0),0)</f>
        <v>0</v>
      </c>
    </row>
    <row r="1289" spans="1:12" x14ac:dyDescent="0.25">
      <c r="A1289" s="8" t="s">
        <v>1317</v>
      </c>
      <c r="B1289" s="1">
        <v>22</v>
      </c>
      <c r="C1289" s="1">
        <v>22</v>
      </c>
      <c r="D1289" s="1">
        <v>5.9</v>
      </c>
      <c r="E1289" s="1">
        <v>129.80000000000001</v>
      </c>
      <c r="F1289" s="10">
        <f>IFERROR(VLOOKUP(A1289,'Sevinç 03.04.2023 1215'!$A:$F,5,0),0)</f>
        <v>0</v>
      </c>
      <c r="G1289" s="10">
        <f>IFERROR(VLOOKUP(A1289,'Sevinç 04.04.2023 0911'!$A:$D,4,0),0)</f>
        <v>0</v>
      </c>
      <c r="H1289" s="10">
        <f>IFERROR(VLOOKUP(A1289,'Onaya Sunulan Birim Fiyat'!$A:$C,3,0),0)</f>
        <v>5.9</v>
      </c>
      <c r="I1289" s="10">
        <f>IFERROR(VLOOKUP(A1289,'Eksik Birim Fiyat Satınalma'!$A:$E,5,0),0)</f>
        <v>0</v>
      </c>
      <c r="J1289" s="10">
        <f>IFERROR(VLOOKUP(A1289,'Eksik Birim Fiyat'!$A$2:$E$129,5,0),0)</f>
        <v>0</v>
      </c>
      <c r="K1289" s="10">
        <f>IFERROR(VLOOKUP(A1289,'Birim Fiyatı Olmayan Malzemeler'!$A$1:$C$128,3,0),0)</f>
        <v>0</v>
      </c>
      <c r="L1289" s="10">
        <f>IFERROR(VLOOKUP(A1289,'Reçete Altındakiler'!$A:$C,3,0),0)</f>
        <v>0</v>
      </c>
    </row>
    <row r="1290" spans="1:12" x14ac:dyDescent="0.25">
      <c r="A1290" s="8" t="s">
        <v>1244</v>
      </c>
      <c r="B1290" s="1">
        <v>22</v>
      </c>
      <c r="C1290" s="1">
        <v>6</v>
      </c>
      <c r="D1290" s="1">
        <v>89.7</v>
      </c>
      <c r="E1290" s="1">
        <v>538.20000000000005</v>
      </c>
      <c r="F1290" s="10">
        <f>IFERROR(VLOOKUP(A1290,'Sevinç 03.04.2023 1215'!$A:$F,5,0),0)</f>
        <v>0</v>
      </c>
      <c r="G1290" s="10">
        <f>IFERROR(VLOOKUP(A1290,'Sevinç 04.04.2023 0911'!$A:$D,4,0),0)</f>
        <v>0</v>
      </c>
      <c r="H1290" s="10">
        <f>IFERROR(VLOOKUP(A1290,'Onaya Sunulan Birim Fiyat'!$A:$C,3,0),0)</f>
        <v>89.7</v>
      </c>
      <c r="I1290" s="10">
        <f>IFERROR(VLOOKUP(A1290,'Eksik Birim Fiyat Satınalma'!$A:$E,5,0),0)</f>
        <v>0</v>
      </c>
      <c r="J1290" s="10">
        <f>IFERROR(VLOOKUP(A1290,'Eksik Birim Fiyat'!$A$2:$E$129,5,0),0)</f>
        <v>0</v>
      </c>
      <c r="K1290" s="10">
        <f>IFERROR(VLOOKUP(A1290,'Birim Fiyatı Olmayan Malzemeler'!$A$1:$C$128,3,0),0)</f>
        <v>0</v>
      </c>
      <c r="L1290" s="10">
        <f>IFERROR(VLOOKUP(A1290,'Reçete Altındakiler'!$A:$C,3,0),0)</f>
        <v>0</v>
      </c>
    </row>
    <row r="1291" spans="1:12" x14ac:dyDescent="0.25">
      <c r="A1291" s="8" t="s">
        <v>1052</v>
      </c>
      <c r="B1291" s="1">
        <v>13</v>
      </c>
      <c r="C1291" s="1">
        <v>2</v>
      </c>
      <c r="D1291" s="1">
        <v>0</v>
      </c>
      <c r="E1291" s="1">
        <v>0</v>
      </c>
      <c r="F1291" s="10">
        <f>IFERROR(VLOOKUP(A1291,'Sevinç 03.04.2023 1215'!$A:$F,5,0),0)</f>
        <v>0</v>
      </c>
      <c r="G1291" s="10">
        <f>IFERROR(VLOOKUP(A1291,'Sevinç 04.04.2023 0911'!$A:$D,4,0),0)</f>
        <v>0</v>
      </c>
      <c r="H1291" s="10">
        <f>IFERROR(VLOOKUP(A1291,'Onaya Sunulan Birim Fiyat'!$A:$C,3,0),0)</f>
        <v>0</v>
      </c>
      <c r="I1291" s="10">
        <f>IFERROR(VLOOKUP(A1291,'Eksik Birim Fiyat Satınalma'!$A:$E,5,0),0)</f>
        <v>0</v>
      </c>
      <c r="J1291" s="10" t="str">
        <f>IFERROR(VLOOKUP(A1291,'Eksik Birim Fiyat'!$A$2:$E$129,5,0),0)</f>
        <v>0 0</v>
      </c>
      <c r="K1291" s="10">
        <f>IFERROR(VLOOKUP(A1291,'Birim Fiyatı Olmayan Malzemeler'!$A$1:$C$128,3,0),0)</f>
        <v>0</v>
      </c>
      <c r="L1291" s="10">
        <f>IFERROR(VLOOKUP(A1291,'Reçete Altındakiler'!$A:$C,3,0),0)</f>
        <v>0</v>
      </c>
    </row>
    <row r="1292" spans="1:12" x14ac:dyDescent="0.25">
      <c r="A1292" s="8" t="s">
        <v>1103</v>
      </c>
      <c r="B1292" s="1">
        <v>13</v>
      </c>
      <c r="C1292" s="1">
        <v>8</v>
      </c>
      <c r="D1292" s="1">
        <v>0</v>
      </c>
      <c r="E1292" s="1">
        <v>0</v>
      </c>
      <c r="F1292" s="10">
        <f>IFERROR(VLOOKUP(A1292,'Sevinç 03.04.2023 1215'!$A:$F,5,0),0)</f>
        <v>0</v>
      </c>
      <c r="G1292" s="10">
        <f>IFERROR(VLOOKUP(A1292,'Sevinç 04.04.2023 0911'!$A:$D,4,0),0)</f>
        <v>0</v>
      </c>
      <c r="H1292" s="10">
        <f>IFERROR(VLOOKUP(A1292,'Onaya Sunulan Birim Fiyat'!$A:$C,3,0),0)</f>
        <v>0</v>
      </c>
      <c r="I1292" s="10">
        <f>IFERROR(VLOOKUP(A1292,'Eksik Birim Fiyat Satınalma'!$A:$E,5,0),0)</f>
        <v>0</v>
      </c>
      <c r="J1292" s="10" t="str">
        <f>IFERROR(VLOOKUP(A1292,'Eksik Birim Fiyat'!$A$2:$E$129,5,0),0)</f>
        <v>0 0</v>
      </c>
      <c r="K1292" s="10">
        <f>IFERROR(VLOOKUP(A1292,'Birim Fiyatı Olmayan Malzemeler'!$A$1:$C$128,3,0),0)</f>
        <v>0</v>
      </c>
      <c r="L1292" s="10">
        <f>IFERROR(VLOOKUP(A1292,'Reçete Altındakiler'!$A:$C,3,0),0)</f>
        <v>0</v>
      </c>
    </row>
    <row r="1293" spans="1:12" x14ac:dyDescent="0.25">
      <c r="A1293" s="8" t="s">
        <v>168</v>
      </c>
      <c r="B1293" s="1">
        <v>6</v>
      </c>
      <c r="C1293" s="1">
        <v>20</v>
      </c>
      <c r="D1293" s="1">
        <v>74.91</v>
      </c>
      <c r="E1293" s="1">
        <v>1498.2</v>
      </c>
      <c r="F1293" s="10">
        <f>IFERROR(VLOOKUP(A1293,'Sevinç 03.04.2023 1215'!$A:$F,5,0),0)</f>
        <v>0</v>
      </c>
      <c r="G1293" s="10">
        <f>IFERROR(VLOOKUP(A1293,'Sevinç 04.04.2023 0911'!$A:$D,4,0),0)</f>
        <v>0</v>
      </c>
      <c r="H1293" s="10">
        <f>IFERROR(VLOOKUP(A1293,'Onaya Sunulan Birim Fiyat'!$A:$C,3,0),0)</f>
        <v>71.91</v>
      </c>
      <c r="I1293" s="10">
        <f>IFERROR(VLOOKUP(A1293,'Eksik Birim Fiyat Satınalma'!$A:$E,5,0),0)</f>
        <v>0</v>
      </c>
      <c r="J1293" s="10">
        <f>IFERROR(VLOOKUP(A1293,'Eksik Birim Fiyat'!$A$2:$E$129,5,0),0)</f>
        <v>0</v>
      </c>
      <c r="K1293" s="10">
        <f>IFERROR(VLOOKUP(A1293,'Birim Fiyatı Olmayan Malzemeler'!$A$1:$C$128,3,0),0)</f>
        <v>0</v>
      </c>
      <c r="L1293" s="10">
        <f>IFERROR(VLOOKUP(A1293,'Reçete Altındakiler'!$A:$C,3,0),0)</f>
        <v>0</v>
      </c>
    </row>
    <row r="1294" spans="1:12" x14ac:dyDescent="0.25">
      <c r="A1294" s="8" t="s">
        <v>1104</v>
      </c>
      <c r="B1294" s="1">
        <v>12</v>
      </c>
      <c r="C1294" s="1">
        <v>2</v>
      </c>
      <c r="D1294" s="1">
        <v>2.93</v>
      </c>
      <c r="E1294" s="1">
        <v>5.86</v>
      </c>
      <c r="F1294" s="10">
        <f>IFERROR(VLOOKUP(A1294,'Sevinç 03.04.2023 1215'!$A:$F,5,0),0)</f>
        <v>0</v>
      </c>
      <c r="G1294" s="10">
        <f>IFERROR(VLOOKUP(A1294,'Sevinç 04.04.2023 0911'!$A:$D,4,0),0)</f>
        <v>0</v>
      </c>
      <c r="H1294" s="10">
        <f>IFERROR(VLOOKUP(A1294,'Onaya Sunulan Birim Fiyat'!$A:$C,3,0),0)</f>
        <v>2.93</v>
      </c>
      <c r="I1294" s="10">
        <f>IFERROR(VLOOKUP(A1294,'Eksik Birim Fiyat Satınalma'!$A:$E,5,0),0)</f>
        <v>0</v>
      </c>
      <c r="J1294" s="10">
        <f>IFERROR(VLOOKUP(A1294,'Eksik Birim Fiyat'!$A$2:$E$129,5,0),0)</f>
        <v>0</v>
      </c>
      <c r="K1294" s="10">
        <f>IFERROR(VLOOKUP(A1294,'Birim Fiyatı Olmayan Malzemeler'!$A$1:$C$128,3,0),0)</f>
        <v>0</v>
      </c>
      <c r="L1294" s="10">
        <f>IFERROR(VLOOKUP(A1294,'Reçete Altındakiler'!$A:$C,3,0),0)</f>
        <v>0</v>
      </c>
    </row>
    <row r="1295" spans="1:12" x14ac:dyDescent="0.25">
      <c r="A1295" s="8" t="s">
        <v>1104</v>
      </c>
      <c r="B1295" s="1">
        <v>13</v>
      </c>
      <c r="C1295" s="1">
        <v>1</v>
      </c>
      <c r="D1295" s="1">
        <v>2.93</v>
      </c>
      <c r="E1295" s="1">
        <v>2.93</v>
      </c>
      <c r="F1295" s="10">
        <f>IFERROR(VLOOKUP(A1295,'Sevinç 03.04.2023 1215'!$A:$F,5,0),0)</f>
        <v>0</v>
      </c>
      <c r="G1295" s="10">
        <f>IFERROR(VLOOKUP(A1295,'Sevinç 04.04.2023 0911'!$A:$D,4,0),0)</f>
        <v>0</v>
      </c>
      <c r="H1295" s="10">
        <f>IFERROR(VLOOKUP(A1295,'Onaya Sunulan Birim Fiyat'!$A:$C,3,0),0)</f>
        <v>2.93</v>
      </c>
      <c r="I1295" s="10">
        <f>IFERROR(VLOOKUP(A1295,'Eksik Birim Fiyat Satınalma'!$A:$E,5,0),0)</f>
        <v>0</v>
      </c>
      <c r="J1295" s="10">
        <f>IFERROR(VLOOKUP(A1295,'Eksik Birim Fiyat'!$A$2:$E$129,5,0),0)</f>
        <v>0</v>
      </c>
      <c r="K1295" s="10">
        <f>IFERROR(VLOOKUP(A1295,'Birim Fiyatı Olmayan Malzemeler'!$A$1:$C$128,3,0),0)</f>
        <v>0</v>
      </c>
      <c r="L1295" s="10">
        <f>IFERROR(VLOOKUP(A1295,'Reçete Altındakiler'!$A:$C,3,0),0)</f>
        <v>0</v>
      </c>
    </row>
    <row r="1296" spans="1:12" x14ac:dyDescent="0.25">
      <c r="A1296" s="8" t="s">
        <v>1104</v>
      </c>
      <c r="B1296" s="1">
        <v>22</v>
      </c>
      <c r="C1296" s="1">
        <v>1</v>
      </c>
      <c r="D1296" s="1">
        <v>2.93</v>
      </c>
      <c r="E1296" s="1">
        <v>2.93</v>
      </c>
      <c r="F1296" s="10">
        <f>IFERROR(VLOOKUP(A1296,'Sevinç 03.04.2023 1215'!$A:$F,5,0),0)</f>
        <v>0</v>
      </c>
      <c r="G1296" s="10">
        <f>IFERROR(VLOOKUP(A1296,'Sevinç 04.04.2023 0911'!$A:$D,4,0),0)</f>
        <v>0</v>
      </c>
      <c r="H1296" s="10">
        <f>IFERROR(VLOOKUP(A1296,'Onaya Sunulan Birim Fiyat'!$A:$C,3,0),0)</f>
        <v>2.93</v>
      </c>
      <c r="I1296" s="10">
        <f>IFERROR(VLOOKUP(A1296,'Eksik Birim Fiyat Satınalma'!$A:$E,5,0),0)</f>
        <v>0</v>
      </c>
      <c r="J1296" s="10">
        <f>IFERROR(VLOOKUP(A1296,'Eksik Birim Fiyat'!$A$2:$E$129,5,0),0)</f>
        <v>0</v>
      </c>
      <c r="K1296" s="10">
        <f>IFERROR(VLOOKUP(A1296,'Birim Fiyatı Olmayan Malzemeler'!$A$1:$C$128,3,0),0)</f>
        <v>0</v>
      </c>
      <c r="L1296" s="10">
        <f>IFERROR(VLOOKUP(A1296,'Reçete Altındakiler'!$A:$C,3,0),0)</f>
        <v>0</v>
      </c>
    </row>
    <row r="1297" spans="1:12" x14ac:dyDescent="0.25">
      <c r="A1297" s="8" t="s">
        <v>1245</v>
      </c>
      <c r="B1297" s="1">
        <v>12</v>
      </c>
      <c r="C1297" s="1">
        <v>1</v>
      </c>
      <c r="D1297" s="1">
        <v>7.9</v>
      </c>
      <c r="E1297" s="1">
        <v>7.9</v>
      </c>
      <c r="F1297" s="10">
        <f>IFERROR(VLOOKUP(A1297,'Sevinç 03.04.2023 1215'!$A:$F,5,0),0)</f>
        <v>0</v>
      </c>
      <c r="G1297" s="10">
        <f>IFERROR(VLOOKUP(A1297,'Sevinç 04.04.2023 0911'!$A:$D,4,0),0)</f>
        <v>0</v>
      </c>
      <c r="H1297" s="10">
        <f>IFERROR(VLOOKUP(A1297,'Onaya Sunulan Birim Fiyat'!$A:$C,3,0),0)</f>
        <v>7.9</v>
      </c>
      <c r="I1297" s="10">
        <f>IFERROR(VLOOKUP(A1297,'Eksik Birim Fiyat Satınalma'!$A:$E,5,0),0)</f>
        <v>0</v>
      </c>
      <c r="J1297" s="10">
        <f>IFERROR(VLOOKUP(A1297,'Eksik Birim Fiyat'!$A$2:$E$129,5,0),0)</f>
        <v>0</v>
      </c>
      <c r="K1297" s="10">
        <f>IFERROR(VLOOKUP(A1297,'Birim Fiyatı Olmayan Malzemeler'!$A$1:$C$128,3,0),0)</f>
        <v>0</v>
      </c>
      <c r="L1297" s="10">
        <f>IFERROR(VLOOKUP(A1297,'Reçete Altındakiler'!$A:$C,3,0),0)</f>
        <v>0</v>
      </c>
    </row>
    <row r="1298" spans="1:12" x14ac:dyDescent="0.25">
      <c r="A1298" s="8" t="s">
        <v>1245</v>
      </c>
      <c r="B1298" s="1">
        <v>13</v>
      </c>
      <c r="C1298" s="1">
        <v>1</v>
      </c>
      <c r="D1298" s="1">
        <v>7.9</v>
      </c>
      <c r="E1298" s="1">
        <v>7.9</v>
      </c>
      <c r="F1298" s="10">
        <f>IFERROR(VLOOKUP(A1298,'Sevinç 03.04.2023 1215'!$A:$F,5,0),0)</f>
        <v>0</v>
      </c>
      <c r="G1298" s="10">
        <f>IFERROR(VLOOKUP(A1298,'Sevinç 04.04.2023 0911'!$A:$D,4,0),0)</f>
        <v>0</v>
      </c>
      <c r="H1298" s="10">
        <f>IFERROR(VLOOKUP(A1298,'Onaya Sunulan Birim Fiyat'!$A:$C,3,0),0)</f>
        <v>7.9</v>
      </c>
      <c r="I1298" s="10">
        <f>IFERROR(VLOOKUP(A1298,'Eksik Birim Fiyat Satınalma'!$A:$E,5,0),0)</f>
        <v>0</v>
      </c>
      <c r="J1298" s="10">
        <f>IFERROR(VLOOKUP(A1298,'Eksik Birim Fiyat'!$A$2:$E$129,5,0),0)</f>
        <v>0</v>
      </c>
      <c r="K1298" s="10">
        <f>IFERROR(VLOOKUP(A1298,'Birim Fiyatı Olmayan Malzemeler'!$A$1:$C$128,3,0),0)</f>
        <v>0</v>
      </c>
      <c r="L1298" s="10">
        <f>IFERROR(VLOOKUP(A1298,'Reçete Altındakiler'!$A:$C,3,0),0)</f>
        <v>0</v>
      </c>
    </row>
    <row r="1299" spans="1:12" x14ac:dyDescent="0.25">
      <c r="A1299" s="8" t="s">
        <v>1245</v>
      </c>
      <c r="B1299" s="1">
        <v>22</v>
      </c>
      <c r="C1299" s="1">
        <v>50</v>
      </c>
      <c r="D1299" s="1">
        <v>7.9</v>
      </c>
      <c r="E1299" s="1">
        <v>395</v>
      </c>
      <c r="F1299" s="10">
        <f>IFERROR(VLOOKUP(A1299,'Sevinç 03.04.2023 1215'!$A:$F,5,0),0)</f>
        <v>0</v>
      </c>
      <c r="G1299" s="10">
        <f>IFERROR(VLOOKUP(A1299,'Sevinç 04.04.2023 0911'!$A:$D,4,0),0)</f>
        <v>0</v>
      </c>
      <c r="H1299" s="10">
        <f>IFERROR(VLOOKUP(A1299,'Onaya Sunulan Birim Fiyat'!$A:$C,3,0),0)</f>
        <v>7.9</v>
      </c>
      <c r="I1299" s="10">
        <f>IFERROR(VLOOKUP(A1299,'Eksik Birim Fiyat Satınalma'!$A:$E,5,0),0)</f>
        <v>0</v>
      </c>
      <c r="J1299" s="10">
        <f>IFERROR(VLOOKUP(A1299,'Eksik Birim Fiyat'!$A$2:$E$129,5,0),0)</f>
        <v>0</v>
      </c>
      <c r="K1299" s="10">
        <f>IFERROR(VLOOKUP(A1299,'Birim Fiyatı Olmayan Malzemeler'!$A$1:$C$128,3,0),0)</f>
        <v>0</v>
      </c>
      <c r="L1299" s="10">
        <f>IFERROR(VLOOKUP(A1299,'Reçete Altındakiler'!$A:$C,3,0),0)</f>
        <v>0</v>
      </c>
    </row>
    <row r="1300" spans="1:12" x14ac:dyDescent="0.25">
      <c r="A1300" s="8" t="s">
        <v>1397</v>
      </c>
      <c r="B1300" s="1">
        <v>16</v>
      </c>
      <c r="C1300" s="1">
        <v>7</v>
      </c>
      <c r="D1300" s="1">
        <v>15</v>
      </c>
      <c r="E1300" s="1">
        <v>105</v>
      </c>
      <c r="F1300" s="10">
        <f>IFERROR(VLOOKUP(A1300,'Sevinç 03.04.2023 1215'!$A:$F,5,0),0)</f>
        <v>0</v>
      </c>
      <c r="G1300" s="10">
        <f>IFERROR(VLOOKUP(A1300,'Sevinç 04.04.2023 0911'!$A:$D,4,0),0)</f>
        <v>0</v>
      </c>
      <c r="H1300" s="10">
        <f>IFERROR(VLOOKUP(A1300,'Onaya Sunulan Birim Fiyat'!$A:$C,3,0),0)</f>
        <v>15</v>
      </c>
      <c r="I1300" s="10">
        <f>IFERROR(VLOOKUP(A1300,'Eksik Birim Fiyat Satınalma'!$A:$E,5,0),0)</f>
        <v>0</v>
      </c>
      <c r="J1300" s="10">
        <f>IFERROR(VLOOKUP(A1300,'Eksik Birim Fiyat'!$A$2:$E$129,5,0),0)</f>
        <v>0</v>
      </c>
      <c r="K1300" s="10">
        <f>IFERROR(VLOOKUP(A1300,'Birim Fiyatı Olmayan Malzemeler'!$A$1:$C$128,3,0),0)</f>
        <v>0</v>
      </c>
      <c r="L1300" s="10">
        <f>IFERROR(VLOOKUP(A1300,'Reçete Altındakiler'!$A:$C,3,0),0)</f>
        <v>0</v>
      </c>
    </row>
    <row r="1301" spans="1:12" x14ac:dyDescent="0.25">
      <c r="A1301" s="8" t="s">
        <v>1318</v>
      </c>
      <c r="B1301" s="1">
        <v>22</v>
      </c>
      <c r="C1301" s="1">
        <v>48</v>
      </c>
      <c r="D1301" s="1">
        <v>8.8000000000000007</v>
      </c>
      <c r="E1301" s="1">
        <v>422.4</v>
      </c>
      <c r="F1301" s="10">
        <f>IFERROR(VLOOKUP(A1301,'Sevinç 03.04.2023 1215'!$A:$F,5,0),0)</f>
        <v>0</v>
      </c>
      <c r="G1301" s="10">
        <f>IFERROR(VLOOKUP(A1301,'Sevinç 04.04.2023 0911'!$A:$D,4,0),0)</f>
        <v>0</v>
      </c>
      <c r="H1301" s="10">
        <f>IFERROR(VLOOKUP(A1301,'Onaya Sunulan Birim Fiyat'!$A:$C,3,0),0)</f>
        <v>8.8000000000000007</v>
      </c>
      <c r="I1301" s="10">
        <f>IFERROR(VLOOKUP(A1301,'Eksik Birim Fiyat Satınalma'!$A:$E,5,0),0)</f>
        <v>0</v>
      </c>
      <c r="J1301" s="10">
        <f>IFERROR(VLOOKUP(A1301,'Eksik Birim Fiyat'!$A$2:$E$129,5,0),0)</f>
        <v>0</v>
      </c>
      <c r="K1301" s="10">
        <f>IFERROR(VLOOKUP(A1301,'Birim Fiyatı Olmayan Malzemeler'!$A$1:$C$128,3,0),0)</f>
        <v>0</v>
      </c>
      <c r="L1301" s="10">
        <f>IFERROR(VLOOKUP(A1301,'Reçete Altındakiler'!$A:$C,3,0),0)</f>
        <v>0</v>
      </c>
    </row>
    <row r="1302" spans="1:12" x14ac:dyDescent="0.25">
      <c r="A1302" s="8" t="s">
        <v>1319</v>
      </c>
      <c r="B1302" s="1">
        <v>3</v>
      </c>
      <c r="C1302" s="1">
        <v>185</v>
      </c>
      <c r="D1302" s="1">
        <v>8.25</v>
      </c>
      <c r="E1302" s="1">
        <v>1526.25</v>
      </c>
      <c r="F1302" s="10">
        <f>IFERROR(VLOOKUP(A1302,'Sevinç 03.04.2023 1215'!$A:$F,5,0),0)</f>
        <v>0</v>
      </c>
      <c r="G1302" s="10">
        <f>IFERROR(VLOOKUP(A1302,'Sevinç 04.04.2023 0911'!$A:$D,4,0),0)</f>
        <v>0</v>
      </c>
      <c r="H1302" s="10">
        <f>IFERROR(VLOOKUP(A1302,'Onaya Sunulan Birim Fiyat'!$A:$C,3,0),0)</f>
        <v>8.25</v>
      </c>
      <c r="I1302" s="10">
        <f>IFERROR(VLOOKUP(A1302,'Eksik Birim Fiyat Satınalma'!$A:$E,5,0),0)</f>
        <v>0</v>
      </c>
      <c r="J1302" s="10">
        <f>IFERROR(VLOOKUP(A1302,'Eksik Birim Fiyat'!$A$2:$E$129,5,0),0)</f>
        <v>0</v>
      </c>
      <c r="K1302" s="10">
        <f>IFERROR(VLOOKUP(A1302,'Birim Fiyatı Olmayan Malzemeler'!$A$1:$C$128,3,0),0)</f>
        <v>0</v>
      </c>
      <c r="L1302" s="10">
        <f>IFERROR(VLOOKUP(A1302,'Reçete Altındakiler'!$A:$C,3,0),0)</f>
        <v>0</v>
      </c>
    </row>
    <row r="1303" spans="1:12" x14ac:dyDescent="0.25">
      <c r="A1303" s="8" t="s">
        <v>1319</v>
      </c>
      <c r="B1303" s="1">
        <v>6</v>
      </c>
      <c r="C1303" s="1">
        <v>1600</v>
      </c>
      <c r="D1303" s="1">
        <v>8.25</v>
      </c>
      <c r="E1303" s="1">
        <v>13200</v>
      </c>
      <c r="F1303" s="10">
        <f>IFERROR(VLOOKUP(A1303,'Sevinç 03.04.2023 1215'!$A:$F,5,0),0)</f>
        <v>0</v>
      </c>
      <c r="G1303" s="10">
        <f>IFERROR(VLOOKUP(A1303,'Sevinç 04.04.2023 0911'!$A:$D,4,0),0)</f>
        <v>0</v>
      </c>
      <c r="H1303" s="10">
        <f>IFERROR(VLOOKUP(A1303,'Onaya Sunulan Birim Fiyat'!$A:$C,3,0),0)</f>
        <v>8.25</v>
      </c>
      <c r="I1303" s="10">
        <f>IFERROR(VLOOKUP(A1303,'Eksik Birim Fiyat Satınalma'!$A:$E,5,0),0)</f>
        <v>0</v>
      </c>
      <c r="J1303" s="10">
        <f>IFERROR(VLOOKUP(A1303,'Eksik Birim Fiyat'!$A$2:$E$129,5,0),0)</f>
        <v>0</v>
      </c>
      <c r="K1303" s="10">
        <f>IFERROR(VLOOKUP(A1303,'Birim Fiyatı Olmayan Malzemeler'!$A$1:$C$128,3,0),0)</f>
        <v>0</v>
      </c>
      <c r="L1303" s="10">
        <f>IFERROR(VLOOKUP(A1303,'Reçete Altındakiler'!$A:$C,3,0),0)</f>
        <v>0</v>
      </c>
    </row>
    <row r="1304" spans="1:12" x14ac:dyDescent="0.25">
      <c r="A1304" s="8" t="s">
        <v>169</v>
      </c>
      <c r="B1304" s="1">
        <v>22</v>
      </c>
      <c r="C1304" s="1">
        <v>1</v>
      </c>
      <c r="D1304" s="1">
        <v>80.709999999999994</v>
      </c>
      <c r="E1304" s="1">
        <v>80.709999999999994</v>
      </c>
      <c r="F1304" s="10">
        <f>IFERROR(VLOOKUP(A1304,'Sevinç 03.04.2023 1215'!$A:$F,5,0),0)</f>
        <v>0</v>
      </c>
      <c r="G1304" s="10">
        <f>IFERROR(VLOOKUP(A1304,'Sevinç 04.04.2023 0911'!$A:$D,4,0),0)</f>
        <v>0</v>
      </c>
      <c r="H1304" s="10">
        <f>IFERROR(VLOOKUP(A1304,'Onaya Sunulan Birim Fiyat'!$A:$C,3,0),0)</f>
        <v>80.709999999999994</v>
      </c>
      <c r="I1304" s="10">
        <f>IFERROR(VLOOKUP(A1304,'Eksik Birim Fiyat Satınalma'!$A:$E,5,0),0)</f>
        <v>0</v>
      </c>
      <c r="J1304" s="10">
        <f>IFERROR(VLOOKUP(A1304,'Eksik Birim Fiyat'!$A$2:$E$129,5,0),0)</f>
        <v>0</v>
      </c>
      <c r="K1304" s="10">
        <f>IFERROR(VLOOKUP(A1304,'Birim Fiyatı Olmayan Malzemeler'!$A$1:$C$128,3,0),0)</f>
        <v>0</v>
      </c>
      <c r="L1304" s="10">
        <f>IFERROR(VLOOKUP(A1304,'Reçete Altındakiler'!$A:$C,3,0),0)</f>
        <v>0</v>
      </c>
    </row>
    <row r="1305" spans="1:12" x14ac:dyDescent="0.25">
      <c r="A1305" s="8" t="s">
        <v>1320</v>
      </c>
      <c r="B1305" s="1">
        <v>3</v>
      </c>
      <c r="C1305" s="1">
        <v>1</v>
      </c>
      <c r="D1305" s="1">
        <v>80.709999999999994</v>
      </c>
      <c r="E1305" s="1">
        <v>80.709999999999994</v>
      </c>
      <c r="F1305" s="10">
        <f>IFERROR(VLOOKUP(A1305,'Sevinç 03.04.2023 1215'!$A:$F,5,0),0)</f>
        <v>0</v>
      </c>
      <c r="G1305" s="10">
        <f>IFERROR(VLOOKUP(A1305,'Sevinç 04.04.2023 0911'!$A:$D,4,0),0)</f>
        <v>0</v>
      </c>
      <c r="H1305" s="10">
        <f>IFERROR(VLOOKUP(A1305,'Onaya Sunulan Birim Fiyat'!$A:$C,3,0),0)</f>
        <v>80.709999999999994</v>
      </c>
      <c r="I1305" s="10">
        <f>IFERROR(VLOOKUP(A1305,'Eksik Birim Fiyat Satınalma'!$A:$E,5,0),0)</f>
        <v>0</v>
      </c>
      <c r="J1305" s="10">
        <f>IFERROR(VLOOKUP(A1305,'Eksik Birim Fiyat'!$A$2:$E$129,5,0),0)</f>
        <v>0</v>
      </c>
      <c r="K1305" s="10">
        <f>IFERROR(VLOOKUP(A1305,'Birim Fiyatı Olmayan Malzemeler'!$A$1:$C$128,3,0),0)</f>
        <v>0</v>
      </c>
      <c r="L1305" s="10">
        <f>IFERROR(VLOOKUP(A1305,'Reçete Altındakiler'!$A:$C,3,0),0)</f>
        <v>0</v>
      </c>
    </row>
    <row r="1306" spans="1:12" x14ac:dyDescent="0.25">
      <c r="A1306" s="8" t="s">
        <v>1320</v>
      </c>
      <c r="B1306" s="1">
        <v>16</v>
      </c>
      <c r="C1306" s="1">
        <v>2</v>
      </c>
      <c r="D1306" s="1">
        <v>80.709999999999994</v>
      </c>
      <c r="E1306" s="1">
        <v>161.41999999999999</v>
      </c>
      <c r="F1306" s="10">
        <f>IFERROR(VLOOKUP(A1306,'Sevinç 03.04.2023 1215'!$A:$F,5,0),0)</f>
        <v>0</v>
      </c>
      <c r="G1306" s="10">
        <f>IFERROR(VLOOKUP(A1306,'Sevinç 04.04.2023 0911'!$A:$D,4,0),0)</f>
        <v>0</v>
      </c>
      <c r="H1306" s="10">
        <f>IFERROR(VLOOKUP(A1306,'Onaya Sunulan Birim Fiyat'!$A:$C,3,0),0)</f>
        <v>80.709999999999994</v>
      </c>
      <c r="I1306" s="10">
        <f>IFERROR(VLOOKUP(A1306,'Eksik Birim Fiyat Satınalma'!$A:$E,5,0),0)</f>
        <v>0</v>
      </c>
      <c r="J1306" s="10">
        <f>IFERROR(VLOOKUP(A1306,'Eksik Birim Fiyat'!$A$2:$E$129,5,0),0)</f>
        <v>0</v>
      </c>
      <c r="K1306" s="10">
        <f>IFERROR(VLOOKUP(A1306,'Birim Fiyatı Olmayan Malzemeler'!$A$1:$C$128,3,0),0)</f>
        <v>0</v>
      </c>
      <c r="L1306" s="10">
        <f>IFERROR(VLOOKUP(A1306,'Reçete Altındakiler'!$A:$C,3,0),0)</f>
        <v>0</v>
      </c>
    </row>
    <row r="1307" spans="1:12" x14ac:dyDescent="0.25">
      <c r="A1307" s="8" t="s">
        <v>1398</v>
      </c>
      <c r="B1307" s="1">
        <v>16</v>
      </c>
      <c r="C1307" s="1">
        <v>3</v>
      </c>
      <c r="D1307" s="1">
        <v>80.709999999999994</v>
      </c>
      <c r="E1307" s="1">
        <v>242.13</v>
      </c>
      <c r="F1307" s="10">
        <f>IFERROR(VLOOKUP(A1307,'Sevinç 03.04.2023 1215'!$A:$F,5,0),0)</f>
        <v>0</v>
      </c>
      <c r="G1307" s="10">
        <f>IFERROR(VLOOKUP(A1307,'Sevinç 04.04.2023 0911'!$A:$D,4,0),0)</f>
        <v>0</v>
      </c>
      <c r="H1307" s="10">
        <f>IFERROR(VLOOKUP(A1307,'Onaya Sunulan Birim Fiyat'!$A:$C,3,0),0)</f>
        <v>80.709999999999994</v>
      </c>
      <c r="I1307" s="10">
        <f>IFERROR(VLOOKUP(A1307,'Eksik Birim Fiyat Satınalma'!$A:$E,5,0),0)</f>
        <v>0</v>
      </c>
      <c r="J1307" s="10">
        <f>IFERROR(VLOOKUP(A1307,'Eksik Birim Fiyat'!$A$2:$E$129,5,0),0)</f>
        <v>0</v>
      </c>
      <c r="K1307" s="10">
        <f>IFERROR(VLOOKUP(A1307,'Birim Fiyatı Olmayan Malzemeler'!$A$1:$C$128,3,0),0)</f>
        <v>0</v>
      </c>
      <c r="L1307" s="10">
        <f>IFERROR(VLOOKUP(A1307,'Reçete Altındakiler'!$A:$C,3,0),0)</f>
        <v>0</v>
      </c>
    </row>
    <row r="1308" spans="1:12" x14ac:dyDescent="0.25">
      <c r="A1308" s="8" t="s">
        <v>1246</v>
      </c>
      <c r="B1308" s="1">
        <v>22</v>
      </c>
      <c r="C1308" s="1">
        <v>1</v>
      </c>
      <c r="D1308" s="1">
        <v>0</v>
      </c>
      <c r="E1308" s="1">
        <v>0</v>
      </c>
      <c r="F1308" s="10">
        <f>IFERROR(VLOOKUP(A1308,'Sevinç 03.04.2023 1215'!$A:$F,5,0),0)</f>
        <v>0</v>
      </c>
      <c r="G1308" s="10">
        <f>IFERROR(VLOOKUP(A1308,'Sevinç 04.04.2023 0911'!$A:$D,4,0),0)</f>
        <v>0</v>
      </c>
      <c r="H1308" s="10">
        <f>IFERROR(VLOOKUP(A1308,'Onaya Sunulan Birim Fiyat'!$A:$C,3,0),0)</f>
        <v>0</v>
      </c>
      <c r="I1308" s="10">
        <f>IFERROR(VLOOKUP(A1308,'Eksik Birim Fiyat Satınalma'!$A:$E,5,0),0)</f>
        <v>0</v>
      </c>
      <c r="J1308" s="10" t="str">
        <f>IFERROR(VLOOKUP(A1308,'Eksik Birim Fiyat'!$A$2:$E$129,5,0),0)</f>
        <v>0 0</v>
      </c>
      <c r="K1308" s="10">
        <f>IFERROR(VLOOKUP(A1308,'Birim Fiyatı Olmayan Malzemeler'!$A$1:$C$128,3,0),0)</f>
        <v>0</v>
      </c>
      <c r="L1308" s="10">
        <f>IFERROR(VLOOKUP(A1308,'Reçete Altındakiler'!$A:$C,3,0),0)</f>
        <v>0</v>
      </c>
    </row>
    <row r="1309" spans="1:12" x14ac:dyDescent="0.25">
      <c r="A1309" s="8" t="s">
        <v>1247</v>
      </c>
      <c r="B1309" s="1">
        <v>1</v>
      </c>
      <c r="C1309" s="1">
        <v>605</v>
      </c>
      <c r="D1309" s="1">
        <v>507.16</v>
      </c>
      <c r="E1309" s="1">
        <v>306831.8</v>
      </c>
      <c r="F1309" s="10">
        <f>IFERROR(VLOOKUP(A1309,'Sevinç 03.04.2023 1215'!$A:$F,5,0),0)</f>
        <v>0</v>
      </c>
      <c r="G1309" s="10">
        <f>IFERROR(VLOOKUP(A1309,'Sevinç 04.04.2023 0911'!$A:$D,4,0),0)</f>
        <v>0</v>
      </c>
      <c r="H1309" s="10">
        <f>IFERROR(VLOOKUP(A1309,'Onaya Sunulan Birim Fiyat'!$A:$C,3,0),0)</f>
        <v>507.16</v>
      </c>
      <c r="I1309" s="10">
        <f>IFERROR(VLOOKUP(A1309,'Eksik Birim Fiyat Satınalma'!$A:$E,5,0),0)</f>
        <v>0</v>
      </c>
      <c r="J1309" s="10">
        <f>IFERROR(VLOOKUP(A1309,'Eksik Birim Fiyat'!$A$2:$E$129,5,0),0)</f>
        <v>0</v>
      </c>
      <c r="K1309" s="10">
        <f>IFERROR(VLOOKUP(A1309,'Birim Fiyatı Olmayan Malzemeler'!$A$1:$C$128,3,0),0)</f>
        <v>0</v>
      </c>
      <c r="L1309" s="10">
        <f>IFERROR(VLOOKUP(A1309,'Reçete Altındakiler'!$A:$C,3,0),0)</f>
        <v>0</v>
      </c>
    </row>
    <row r="1310" spans="1:12" x14ac:dyDescent="0.25">
      <c r="A1310" s="8" t="s">
        <v>1247</v>
      </c>
      <c r="B1310" s="1">
        <v>3</v>
      </c>
      <c r="C1310" s="1">
        <v>357</v>
      </c>
      <c r="D1310" s="1">
        <v>507.16</v>
      </c>
      <c r="E1310" s="1">
        <v>181056.12</v>
      </c>
      <c r="F1310" s="10">
        <f>IFERROR(VLOOKUP(A1310,'Sevinç 03.04.2023 1215'!$A:$F,5,0),0)</f>
        <v>0</v>
      </c>
      <c r="G1310" s="10">
        <f>IFERROR(VLOOKUP(A1310,'Sevinç 04.04.2023 0911'!$A:$D,4,0),0)</f>
        <v>0</v>
      </c>
      <c r="H1310" s="10">
        <f>IFERROR(VLOOKUP(A1310,'Onaya Sunulan Birim Fiyat'!$A:$C,3,0),0)</f>
        <v>507.16</v>
      </c>
      <c r="I1310" s="10">
        <f>IFERROR(VLOOKUP(A1310,'Eksik Birim Fiyat Satınalma'!$A:$E,5,0),0)</f>
        <v>0</v>
      </c>
      <c r="J1310" s="10">
        <f>IFERROR(VLOOKUP(A1310,'Eksik Birim Fiyat'!$A$2:$E$129,5,0),0)</f>
        <v>0</v>
      </c>
      <c r="K1310" s="10">
        <f>IFERROR(VLOOKUP(A1310,'Birim Fiyatı Olmayan Malzemeler'!$A$1:$C$128,3,0),0)</f>
        <v>0</v>
      </c>
      <c r="L1310" s="10">
        <f>IFERROR(VLOOKUP(A1310,'Reçete Altındakiler'!$A:$C,3,0),0)</f>
        <v>0</v>
      </c>
    </row>
    <row r="1311" spans="1:12" x14ac:dyDescent="0.25">
      <c r="A1311" s="8" t="s">
        <v>1247</v>
      </c>
      <c r="B1311" s="1">
        <v>6</v>
      </c>
      <c r="C1311" s="1">
        <v>83</v>
      </c>
      <c r="D1311" s="1">
        <v>507.16</v>
      </c>
      <c r="E1311" s="1">
        <v>42094.28</v>
      </c>
      <c r="F1311" s="10">
        <f>IFERROR(VLOOKUP(A1311,'Sevinç 03.04.2023 1215'!$A:$F,5,0),0)</f>
        <v>0</v>
      </c>
      <c r="G1311" s="10">
        <f>IFERROR(VLOOKUP(A1311,'Sevinç 04.04.2023 0911'!$A:$D,4,0),0)</f>
        <v>0</v>
      </c>
      <c r="H1311" s="10">
        <f>IFERROR(VLOOKUP(A1311,'Onaya Sunulan Birim Fiyat'!$A:$C,3,0),0)</f>
        <v>507.16</v>
      </c>
      <c r="I1311" s="10">
        <f>IFERROR(VLOOKUP(A1311,'Eksik Birim Fiyat Satınalma'!$A:$E,5,0),0)</f>
        <v>0</v>
      </c>
      <c r="J1311" s="10">
        <f>IFERROR(VLOOKUP(A1311,'Eksik Birim Fiyat'!$A$2:$E$129,5,0),0)</f>
        <v>0</v>
      </c>
      <c r="K1311" s="10">
        <f>IFERROR(VLOOKUP(A1311,'Birim Fiyatı Olmayan Malzemeler'!$A$1:$C$128,3,0),0)</f>
        <v>0</v>
      </c>
      <c r="L1311" s="10">
        <f>IFERROR(VLOOKUP(A1311,'Reçete Altındakiler'!$A:$C,3,0),0)</f>
        <v>0</v>
      </c>
    </row>
    <row r="1312" spans="1:12" x14ac:dyDescent="0.25">
      <c r="A1312" s="8" t="s">
        <v>1247</v>
      </c>
      <c r="B1312" s="1">
        <v>9</v>
      </c>
      <c r="C1312" s="1">
        <v>104</v>
      </c>
      <c r="D1312" s="1">
        <v>507.16</v>
      </c>
      <c r="E1312" s="1">
        <v>52744.639999999999</v>
      </c>
      <c r="F1312" s="10">
        <f>IFERROR(VLOOKUP(A1312,'Sevinç 03.04.2023 1215'!$A:$F,5,0),0)</f>
        <v>0</v>
      </c>
      <c r="G1312" s="10">
        <f>IFERROR(VLOOKUP(A1312,'Sevinç 04.04.2023 0911'!$A:$D,4,0),0)</f>
        <v>0</v>
      </c>
      <c r="H1312" s="10">
        <f>IFERROR(VLOOKUP(A1312,'Onaya Sunulan Birim Fiyat'!$A:$C,3,0),0)</f>
        <v>507.16</v>
      </c>
      <c r="I1312" s="10">
        <f>IFERROR(VLOOKUP(A1312,'Eksik Birim Fiyat Satınalma'!$A:$E,5,0),0)</f>
        <v>0</v>
      </c>
      <c r="J1312" s="10">
        <f>IFERROR(VLOOKUP(A1312,'Eksik Birim Fiyat'!$A$2:$E$129,5,0),0)</f>
        <v>0</v>
      </c>
      <c r="K1312" s="10">
        <f>IFERROR(VLOOKUP(A1312,'Birim Fiyatı Olmayan Malzemeler'!$A$1:$C$128,3,0),0)</f>
        <v>0</v>
      </c>
      <c r="L1312" s="10">
        <f>IFERROR(VLOOKUP(A1312,'Reçete Altındakiler'!$A:$C,3,0),0)</f>
        <v>0</v>
      </c>
    </row>
    <row r="1313" spans="1:12" x14ac:dyDescent="0.25">
      <c r="A1313" s="8" t="s">
        <v>1053</v>
      </c>
      <c r="B1313" s="1">
        <v>1</v>
      </c>
      <c r="C1313" s="1">
        <v>253</v>
      </c>
      <c r="D1313" s="1">
        <v>507.16</v>
      </c>
      <c r="E1313" s="1">
        <v>128311.48</v>
      </c>
      <c r="F1313" s="10">
        <f>IFERROR(VLOOKUP(A1313,'Sevinç 03.04.2023 1215'!$A:$F,5,0),0)</f>
        <v>0</v>
      </c>
      <c r="G1313" s="10">
        <f>IFERROR(VLOOKUP(A1313,'Sevinç 04.04.2023 0911'!$A:$D,4,0),0)</f>
        <v>0</v>
      </c>
      <c r="H1313" s="10">
        <f>IFERROR(VLOOKUP(A1313,'Onaya Sunulan Birim Fiyat'!$A:$C,3,0),0)</f>
        <v>507.16</v>
      </c>
      <c r="I1313" s="10">
        <f>IFERROR(VLOOKUP(A1313,'Eksik Birim Fiyat Satınalma'!$A:$E,5,0),0)</f>
        <v>0</v>
      </c>
      <c r="J1313" s="10">
        <f>IFERROR(VLOOKUP(A1313,'Eksik Birim Fiyat'!$A$2:$E$129,5,0),0)</f>
        <v>0</v>
      </c>
      <c r="K1313" s="10">
        <f>IFERROR(VLOOKUP(A1313,'Birim Fiyatı Olmayan Malzemeler'!$A$1:$C$128,3,0),0)</f>
        <v>0</v>
      </c>
      <c r="L1313" s="10">
        <f>IFERROR(VLOOKUP(A1313,'Reçete Altındakiler'!$A:$C,3,0),0)</f>
        <v>0</v>
      </c>
    </row>
    <row r="1314" spans="1:12" x14ac:dyDescent="0.25">
      <c r="A1314" s="8" t="s">
        <v>1053</v>
      </c>
      <c r="B1314" s="1">
        <v>3</v>
      </c>
      <c r="C1314" s="1">
        <v>24</v>
      </c>
      <c r="D1314" s="1">
        <v>507.16</v>
      </c>
      <c r="E1314" s="1">
        <v>12171.84</v>
      </c>
      <c r="F1314" s="10">
        <f>IFERROR(VLOOKUP(A1314,'Sevinç 03.04.2023 1215'!$A:$F,5,0),0)</f>
        <v>0</v>
      </c>
      <c r="G1314" s="10">
        <f>IFERROR(VLOOKUP(A1314,'Sevinç 04.04.2023 0911'!$A:$D,4,0),0)</f>
        <v>0</v>
      </c>
      <c r="H1314" s="10">
        <f>IFERROR(VLOOKUP(A1314,'Onaya Sunulan Birim Fiyat'!$A:$C,3,0),0)</f>
        <v>507.16</v>
      </c>
      <c r="I1314" s="10">
        <f>IFERROR(VLOOKUP(A1314,'Eksik Birim Fiyat Satınalma'!$A:$E,5,0),0)</f>
        <v>0</v>
      </c>
      <c r="J1314" s="10">
        <f>IFERROR(VLOOKUP(A1314,'Eksik Birim Fiyat'!$A$2:$E$129,5,0),0)</f>
        <v>0</v>
      </c>
      <c r="K1314" s="10">
        <f>IFERROR(VLOOKUP(A1314,'Birim Fiyatı Olmayan Malzemeler'!$A$1:$C$128,3,0),0)</f>
        <v>0</v>
      </c>
      <c r="L1314" s="10">
        <f>IFERROR(VLOOKUP(A1314,'Reçete Altındakiler'!$A:$C,3,0),0)</f>
        <v>0</v>
      </c>
    </row>
    <row r="1315" spans="1:12" x14ac:dyDescent="0.25">
      <c r="A1315" s="8" t="s">
        <v>1053</v>
      </c>
      <c r="B1315" s="1">
        <v>6</v>
      </c>
      <c r="C1315" s="1">
        <v>90</v>
      </c>
      <c r="D1315" s="1">
        <v>507.16</v>
      </c>
      <c r="E1315" s="1">
        <v>45644.4</v>
      </c>
      <c r="F1315" s="10">
        <f>IFERROR(VLOOKUP(A1315,'Sevinç 03.04.2023 1215'!$A:$F,5,0),0)</f>
        <v>0</v>
      </c>
      <c r="G1315" s="10">
        <f>IFERROR(VLOOKUP(A1315,'Sevinç 04.04.2023 0911'!$A:$D,4,0),0)</f>
        <v>0</v>
      </c>
      <c r="H1315" s="10">
        <f>IFERROR(VLOOKUP(A1315,'Onaya Sunulan Birim Fiyat'!$A:$C,3,0),0)</f>
        <v>507.16</v>
      </c>
      <c r="I1315" s="10">
        <f>IFERROR(VLOOKUP(A1315,'Eksik Birim Fiyat Satınalma'!$A:$E,5,0),0)</f>
        <v>0</v>
      </c>
      <c r="J1315" s="10">
        <f>IFERROR(VLOOKUP(A1315,'Eksik Birim Fiyat'!$A$2:$E$129,5,0),0)</f>
        <v>0</v>
      </c>
      <c r="K1315" s="10">
        <f>IFERROR(VLOOKUP(A1315,'Birim Fiyatı Olmayan Malzemeler'!$A$1:$C$128,3,0),0)</f>
        <v>0</v>
      </c>
      <c r="L1315" s="10">
        <f>IFERROR(VLOOKUP(A1315,'Reçete Altındakiler'!$A:$C,3,0),0)</f>
        <v>0</v>
      </c>
    </row>
    <row r="1316" spans="1:12" x14ac:dyDescent="0.25">
      <c r="A1316" s="8" t="s">
        <v>1053</v>
      </c>
      <c r="B1316" s="1">
        <v>9</v>
      </c>
      <c r="C1316" s="1">
        <v>35</v>
      </c>
      <c r="D1316" s="1">
        <v>507.16</v>
      </c>
      <c r="E1316" s="1">
        <v>17750.599999999999</v>
      </c>
      <c r="F1316" s="10">
        <f>IFERROR(VLOOKUP(A1316,'Sevinç 03.04.2023 1215'!$A:$F,5,0),0)</f>
        <v>0</v>
      </c>
      <c r="G1316" s="10">
        <f>IFERROR(VLOOKUP(A1316,'Sevinç 04.04.2023 0911'!$A:$D,4,0),0)</f>
        <v>0</v>
      </c>
      <c r="H1316" s="10">
        <f>IFERROR(VLOOKUP(A1316,'Onaya Sunulan Birim Fiyat'!$A:$C,3,0),0)</f>
        <v>507.16</v>
      </c>
      <c r="I1316" s="10">
        <f>IFERROR(VLOOKUP(A1316,'Eksik Birim Fiyat Satınalma'!$A:$E,5,0),0)</f>
        <v>0</v>
      </c>
      <c r="J1316" s="10">
        <f>IFERROR(VLOOKUP(A1316,'Eksik Birim Fiyat'!$A$2:$E$129,5,0),0)</f>
        <v>0</v>
      </c>
      <c r="K1316" s="10">
        <f>IFERROR(VLOOKUP(A1316,'Birim Fiyatı Olmayan Malzemeler'!$A$1:$C$128,3,0),0)</f>
        <v>0</v>
      </c>
      <c r="L1316" s="10">
        <f>IFERROR(VLOOKUP(A1316,'Reçete Altındakiler'!$A:$C,3,0),0)</f>
        <v>0</v>
      </c>
    </row>
    <row r="1317" spans="1:12" x14ac:dyDescent="0.25">
      <c r="A1317" s="8" t="s">
        <v>1399</v>
      </c>
      <c r="B1317" s="1">
        <v>6</v>
      </c>
      <c r="C1317" s="1">
        <v>4</v>
      </c>
      <c r="D1317" s="1">
        <v>0</v>
      </c>
      <c r="E1317" s="1">
        <v>0</v>
      </c>
      <c r="F1317" s="10">
        <f>IFERROR(VLOOKUP(A1317,'Sevinç 03.04.2023 1215'!$A:$F,5,0),0)</f>
        <v>0</v>
      </c>
      <c r="G1317" s="10">
        <f>IFERROR(VLOOKUP(A1317,'Sevinç 04.04.2023 0911'!$A:$D,4,0),0)</f>
        <v>0</v>
      </c>
      <c r="H1317" s="10">
        <f>IFERROR(VLOOKUP(A1317,'Onaya Sunulan Birim Fiyat'!$A:$C,3,0),0)</f>
        <v>0</v>
      </c>
      <c r="I1317" s="10">
        <f>IFERROR(VLOOKUP(A1317,'Eksik Birim Fiyat Satınalma'!$A:$E,5,0),0)</f>
        <v>0</v>
      </c>
      <c r="J1317" s="10" t="str">
        <f>IFERROR(VLOOKUP(A1317,'Eksik Birim Fiyat'!$A$2:$E$129,5,0),0)</f>
        <v>0 0</v>
      </c>
      <c r="K1317" s="10">
        <f>IFERROR(VLOOKUP(A1317,'Birim Fiyatı Olmayan Malzemeler'!$A$1:$C$128,3,0),0)</f>
        <v>25.18</v>
      </c>
      <c r="L1317" s="10">
        <f>IFERROR(VLOOKUP(A1317,'Reçete Altındakiler'!$A:$C,3,0),0)</f>
        <v>0</v>
      </c>
    </row>
    <row r="1318" spans="1:12" x14ac:dyDescent="0.25">
      <c r="A1318" s="8" t="s">
        <v>1400</v>
      </c>
      <c r="B1318" s="1">
        <v>22</v>
      </c>
      <c r="C1318" s="1">
        <v>1</v>
      </c>
      <c r="D1318" s="1">
        <v>80.709999999999994</v>
      </c>
      <c r="E1318" s="1">
        <v>80.709999999999994</v>
      </c>
      <c r="F1318" s="10">
        <f>IFERROR(VLOOKUP(A1318,'Sevinç 03.04.2023 1215'!$A:$F,5,0),0)</f>
        <v>0</v>
      </c>
      <c r="G1318" s="10">
        <f>IFERROR(VLOOKUP(A1318,'Sevinç 04.04.2023 0911'!$A:$D,4,0),0)</f>
        <v>0</v>
      </c>
      <c r="H1318" s="10">
        <f>IFERROR(VLOOKUP(A1318,'Onaya Sunulan Birim Fiyat'!$A:$C,3,0),0)</f>
        <v>80.709999999999994</v>
      </c>
      <c r="I1318" s="10">
        <f>IFERROR(VLOOKUP(A1318,'Eksik Birim Fiyat Satınalma'!$A:$E,5,0),0)</f>
        <v>0</v>
      </c>
      <c r="J1318" s="10">
        <f>IFERROR(VLOOKUP(A1318,'Eksik Birim Fiyat'!$A$2:$E$129,5,0),0)</f>
        <v>0</v>
      </c>
      <c r="K1318" s="10">
        <f>IFERROR(VLOOKUP(A1318,'Birim Fiyatı Olmayan Malzemeler'!$A$1:$C$128,3,0),0)</f>
        <v>0</v>
      </c>
      <c r="L1318" s="10">
        <f>IFERROR(VLOOKUP(A1318,'Reçete Altındakiler'!$A:$C,3,0),0)</f>
        <v>0</v>
      </c>
    </row>
    <row r="1319" spans="1:12" x14ac:dyDescent="0.25">
      <c r="A1319" s="8" t="s">
        <v>1105</v>
      </c>
      <c r="B1319" s="1">
        <v>22</v>
      </c>
      <c r="C1319" s="1">
        <v>1</v>
      </c>
      <c r="D1319" s="1">
        <v>0</v>
      </c>
      <c r="E1319" s="1">
        <v>0</v>
      </c>
      <c r="F1319" s="10">
        <f>IFERROR(VLOOKUP(A1319,'Sevinç 03.04.2023 1215'!$A:$F,5,0),0)</f>
        <v>0</v>
      </c>
      <c r="G1319" s="10">
        <f>IFERROR(VLOOKUP(A1319,'Sevinç 04.04.2023 0911'!$A:$D,4,0),0)</f>
        <v>0</v>
      </c>
      <c r="H1319" s="10">
        <f>IFERROR(VLOOKUP(A1319,'Onaya Sunulan Birim Fiyat'!$A:$C,3,0),0)</f>
        <v>0</v>
      </c>
      <c r="I1319" s="10">
        <f>IFERROR(VLOOKUP(A1319,'Eksik Birim Fiyat Satınalma'!$A:$E,5,0),0)</f>
        <v>0</v>
      </c>
      <c r="J1319" s="10" t="str">
        <f>IFERROR(VLOOKUP(A1319,'Eksik Birim Fiyat'!$A$2:$E$129,5,0),0)</f>
        <v>0 0</v>
      </c>
      <c r="K1319" s="10">
        <f>IFERROR(VLOOKUP(A1319,'Birim Fiyatı Olmayan Malzemeler'!$A$1:$C$128,3,0),0)</f>
        <v>0</v>
      </c>
      <c r="L1319" s="10">
        <f>IFERROR(VLOOKUP(A1319,'Reçete Altındakiler'!$A:$C,3,0),0)</f>
        <v>0</v>
      </c>
    </row>
    <row r="1320" spans="1:12" x14ac:dyDescent="0.25">
      <c r="A1320" s="8" t="s">
        <v>170</v>
      </c>
      <c r="B1320" s="1">
        <v>1</v>
      </c>
      <c r="C1320" s="1">
        <v>110</v>
      </c>
      <c r="D1320" s="1">
        <v>595.27</v>
      </c>
      <c r="E1320" s="1">
        <v>65479.7</v>
      </c>
      <c r="F1320" s="10">
        <f>IFERROR(VLOOKUP(A1320,'Sevinç 03.04.2023 1215'!$A:$F,5,0),0)</f>
        <v>0</v>
      </c>
      <c r="G1320" s="10">
        <f>IFERROR(VLOOKUP(A1320,'Sevinç 04.04.2023 0911'!$A:$D,4,0),0)</f>
        <v>0</v>
      </c>
      <c r="H1320" s="10">
        <f>IFERROR(VLOOKUP(A1320,'Onaya Sunulan Birim Fiyat'!$A:$C,3,0),0)</f>
        <v>595.27</v>
      </c>
      <c r="I1320" s="10">
        <f>IFERROR(VLOOKUP(A1320,'Eksik Birim Fiyat Satınalma'!$A:$E,5,0),0)</f>
        <v>0</v>
      </c>
      <c r="J1320" s="10">
        <f>IFERROR(VLOOKUP(A1320,'Eksik Birim Fiyat'!$A$2:$E$129,5,0),0)</f>
        <v>0</v>
      </c>
      <c r="K1320" s="10">
        <f>IFERROR(VLOOKUP(A1320,'Birim Fiyatı Olmayan Malzemeler'!$A$1:$C$128,3,0),0)</f>
        <v>0</v>
      </c>
      <c r="L1320" s="10">
        <f>IFERROR(VLOOKUP(A1320,'Reçete Altındakiler'!$A:$C,3,0),0)</f>
        <v>0</v>
      </c>
    </row>
    <row r="1321" spans="1:12" x14ac:dyDescent="0.25">
      <c r="A1321" s="8" t="s">
        <v>170</v>
      </c>
      <c r="B1321" s="1">
        <v>6</v>
      </c>
      <c r="C1321" s="1">
        <v>220</v>
      </c>
      <c r="D1321" s="1">
        <v>595.27</v>
      </c>
      <c r="E1321" s="1">
        <v>130959.4</v>
      </c>
      <c r="F1321" s="10">
        <f>IFERROR(VLOOKUP(A1321,'Sevinç 03.04.2023 1215'!$A:$F,5,0),0)</f>
        <v>0</v>
      </c>
      <c r="G1321" s="10">
        <f>IFERROR(VLOOKUP(A1321,'Sevinç 04.04.2023 0911'!$A:$D,4,0),0)</f>
        <v>0</v>
      </c>
      <c r="H1321" s="10">
        <f>IFERROR(VLOOKUP(A1321,'Onaya Sunulan Birim Fiyat'!$A:$C,3,0),0)</f>
        <v>595.27</v>
      </c>
      <c r="I1321" s="10">
        <f>IFERROR(VLOOKUP(A1321,'Eksik Birim Fiyat Satınalma'!$A:$E,5,0),0)</f>
        <v>0</v>
      </c>
      <c r="J1321" s="10">
        <f>IFERROR(VLOOKUP(A1321,'Eksik Birim Fiyat'!$A$2:$E$129,5,0),0)</f>
        <v>0</v>
      </c>
      <c r="K1321" s="10">
        <f>IFERROR(VLOOKUP(A1321,'Birim Fiyatı Olmayan Malzemeler'!$A$1:$C$128,3,0),0)</f>
        <v>0</v>
      </c>
      <c r="L1321" s="10">
        <f>IFERROR(VLOOKUP(A1321,'Reçete Altındakiler'!$A:$C,3,0),0)</f>
        <v>0</v>
      </c>
    </row>
    <row r="1322" spans="1:12" x14ac:dyDescent="0.25">
      <c r="A1322" s="8" t="s">
        <v>170</v>
      </c>
      <c r="B1322" s="1">
        <v>9</v>
      </c>
      <c r="C1322" s="1">
        <v>54</v>
      </c>
      <c r="D1322" s="1">
        <v>595.27</v>
      </c>
      <c r="E1322" s="1">
        <v>32144.58</v>
      </c>
      <c r="F1322" s="10">
        <f>IFERROR(VLOOKUP(A1322,'Sevinç 03.04.2023 1215'!$A:$F,5,0),0)</f>
        <v>0</v>
      </c>
      <c r="G1322" s="10">
        <f>IFERROR(VLOOKUP(A1322,'Sevinç 04.04.2023 0911'!$A:$D,4,0),0)</f>
        <v>0</v>
      </c>
      <c r="H1322" s="10">
        <f>IFERROR(VLOOKUP(A1322,'Onaya Sunulan Birim Fiyat'!$A:$C,3,0),0)</f>
        <v>595.27</v>
      </c>
      <c r="I1322" s="10">
        <f>IFERROR(VLOOKUP(A1322,'Eksik Birim Fiyat Satınalma'!$A:$E,5,0),0)</f>
        <v>0</v>
      </c>
      <c r="J1322" s="10">
        <f>IFERROR(VLOOKUP(A1322,'Eksik Birim Fiyat'!$A$2:$E$129,5,0),0)</f>
        <v>0</v>
      </c>
      <c r="K1322" s="10">
        <f>IFERROR(VLOOKUP(A1322,'Birim Fiyatı Olmayan Malzemeler'!$A$1:$C$128,3,0),0)</f>
        <v>0</v>
      </c>
      <c r="L1322" s="10">
        <f>IFERROR(VLOOKUP(A1322,'Reçete Altındakiler'!$A:$C,3,0),0)</f>
        <v>0</v>
      </c>
    </row>
    <row r="1323" spans="1:12" x14ac:dyDescent="0.25">
      <c r="A1323" s="8" t="s">
        <v>1321</v>
      </c>
      <c r="B1323" s="1">
        <v>3</v>
      </c>
      <c r="C1323" s="1">
        <v>213</v>
      </c>
      <c r="D1323" s="1">
        <v>507.03</v>
      </c>
      <c r="E1323" s="1">
        <v>107997.39</v>
      </c>
      <c r="F1323" s="10">
        <f>IFERROR(VLOOKUP(A1323,'Sevinç 03.04.2023 1215'!$A:$F,5,0),0)</f>
        <v>0</v>
      </c>
      <c r="G1323" s="10">
        <f>IFERROR(VLOOKUP(A1323,'Sevinç 04.04.2023 0911'!$A:$D,4,0),0)</f>
        <v>0</v>
      </c>
      <c r="H1323" s="10">
        <f>IFERROR(VLOOKUP(A1323,'Onaya Sunulan Birim Fiyat'!$A:$C,3,0),0)</f>
        <v>507.03</v>
      </c>
      <c r="I1323" s="10">
        <f>IFERROR(VLOOKUP(A1323,'Eksik Birim Fiyat Satınalma'!$A:$E,5,0),0)</f>
        <v>0</v>
      </c>
      <c r="J1323" s="10">
        <f>IFERROR(VLOOKUP(A1323,'Eksik Birim Fiyat'!$A$2:$E$129,5,0),0)</f>
        <v>0</v>
      </c>
      <c r="K1323" s="10">
        <f>IFERROR(VLOOKUP(A1323,'Birim Fiyatı Olmayan Malzemeler'!$A$1:$C$128,3,0),0)</f>
        <v>0</v>
      </c>
      <c r="L1323" s="10">
        <f>IFERROR(VLOOKUP(A1323,'Reçete Altındakiler'!$A:$C,3,0),0)</f>
        <v>0</v>
      </c>
    </row>
    <row r="1324" spans="1:12" x14ac:dyDescent="0.25">
      <c r="A1324" s="8" t="s">
        <v>1321</v>
      </c>
      <c r="B1324" s="1">
        <v>6</v>
      </c>
      <c r="C1324" s="1">
        <v>263</v>
      </c>
      <c r="D1324" s="1">
        <v>507.03</v>
      </c>
      <c r="E1324" s="1">
        <v>133348.89000000001</v>
      </c>
      <c r="F1324" s="10">
        <f>IFERROR(VLOOKUP(A1324,'Sevinç 03.04.2023 1215'!$A:$F,5,0),0)</f>
        <v>0</v>
      </c>
      <c r="G1324" s="10">
        <f>IFERROR(VLOOKUP(A1324,'Sevinç 04.04.2023 0911'!$A:$D,4,0),0)</f>
        <v>0</v>
      </c>
      <c r="H1324" s="10">
        <f>IFERROR(VLOOKUP(A1324,'Onaya Sunulan Birim Fiyat'!$A:$C,3,0),0)</f>
        <v>507.03</v>
      </c>
      <c r="I1324" s="10">
        <f>IFERROR(VLOOKUP(A1324,'Eksik Birim Fiyat Satınalma'!$A:$E,5,0),0)</f>
        <v>0</v>
      </c>
      <c r="J1324" s="10">
        <f>IFERROR(VLOOKUP(A1324,'Eksik Birim Fiyat'!$A$2:$E$129,5,0),0)</f>
        <v>0</v>
      </c>
      <c r="K1324" s="10">
        <f>IFERROR(VLOOKUP(A1324,'Birim Fiyatı Olmayan Malzemeler'!$A$1:$C$128,3,0),0)</f>
        <v>0</v>
      </c>
      <c r="L1324" s="10">
        <f>IFERROR(VLOOKUP(A1324,'Reçete Altındakiler'!$A:$C,3,0),0)</f>
        <v>0</v>
      </c>
    </row>
    <row r="1325" spans="1:12" x14ac:dyDescent="0.25">
      <c r="A1325" s="8" t="s">
        <v>1321</v>
      </c>
      <c r="B1325" s="1">
        <v>9</v>
      </c>
      <c r="C1325" s="1">
        <v>30</v>
      </c>
      <c r="D1325" s="1">
        <v>507.03</v>
      </c>
      <c r="E1325" s="1">
        <v>15210.9</v>
      </c>
      <c r="F1325" s="10">
        <f>IFERROR(VLOOKUP(A1325,'Sevinç 03.04.2023 1215'!$A:$F,5,0),0)</f>
        <v>0</v>
      </c>
      <c r="G1325" s="10">
        <f>IFERROR(VLOOKUP(A1325,'Sevinç 04.04.2023 0911'!$A:$D,4,0),0)</f>
        <v>0</v>
      </c>
      <c r="H1325" s="10">
        <f>IFERROR(VLOOKUP(A1325,'Onaya Sunulan Birim Fiyat'!$A:$C,3,0),0)</f>
        <v>507.03</v>
      </c>
      <c r="I1325" s="10">
        <f>IFERROR(VLOOKUP(A1325,'Eksik Birim Fiyat Satınalma'!$A:$E,5,0),0)</f>
        <v>0</v>
      </c>
      <c r="J1325" s="10">
        <f>IFERROR(VLOOKUP(A1325,'Eksik Birim Fiyat'!$A$2:$E$129,5,0),0)</f>
        <v>0</v>
      </c>
      <c r="K1325" s="10">
        <f>IFERROR(VLOOKUP(A1325,'Birim Fiyatı Olmayan Malzemeler'!$A$1:$C$128,3,0),0)</f>
        <v>0</v>
      </c>
      <c r="L1325" s="10">
        <f>IFERROR(VLOOKUP(A1325,'Reçete Altındakiler'!$A:$C,3,0),0)</f>
        <v>0</v>
      </c>
    </row>
    <row r="1326" spans="1:12" x14ac:dyDescent="0.25">
      <c r="A1326" s="8" t="s">
        <v>2410</v>
      </c>
      <c r="B1326" s="1">
        <v>6</v>
      </c>
      <c r="C1326" s="1">
        <v>2</v>
      </c>
      <c r="D1326" s="1">
        <v>223.13</v>
      </c>
      <c r="E1326" s="1">
        <v>446.26</v>
      </c>
      <c r="F1326" s="10">
        <f>IFERROR(VLOOKUP(A1326,'Sevinç 03.04.2023 1215'!$A:$F,5,0),0)</f>
        <v>0</v>
      </c>
      <c r="G1326" s="10">
        <f>IFERROR(VLOOKUP(A1326,'Sevinç 04.04.2023 0911'!$A:$D,4,0),0)</f>
        <v>0</v>
      </c>
      <c r="H1326" s="10">
        <f>IFERROR(VLOOKUP(A1326,'Onaya Sunulan Birim Fiyat'!$A:$C,3,0),0)</f>
        <v>223.13</v>
      </c>
      <c r="I1326" s="10">
        <f>IFERROR(VLOOKUP(A1326,'Eksik Birim Fiyat Satınalma'!$A:$E,5,0),0)</f>
        <v>0</v>
      </c>
      <c r="J1326" s="10">
        <f>IFERROR(VLOOKUP(A1326,'Eksik Birim Fiyat'!$A$2:$E$129,5,0),0)</f>
        <v>0</v>
      </c>
      <c r="K1326" s="10">
        <f>IFERROR(VLOOKUP(A1326,'Birim Fiyatı Olmayan Malzemeler'!$A$1:$C$128,3,0),0)</f>
        <v>0</v>
      </c>
      <c r="L1326" s="10">
        <f>IFERROR(VLOOKUP(A1326,'Reçete Altındakiler'!$A:$C,3,0),0)</f>
        <v>0</v>
      </c>
    </row>
    <row r="1327" spans="1:12" x14ac:dyDescent="0.25">
      <c r="A1327" s="8" t="s">
        <v>2410</v>
      </c>
      <c r="B1327" s="1">
        <v>9</v>
      </c>
      <c r="C1327" s="1">
        <v>1</v>
      </c>
      <c r="D1327" s="1">
        <v>223.13</v>
      </c>
      <c r="E1327" s="1">
        <v>223.13</v>
      </c>
      <c r="F1327" s="10">
        <f>IFERROR(VLOOKUP(A1327,'Sevinç 03.04.2023 1215'!$A:$F,5,0),0)</f>
        <v>0</v>
      </c>
      <c r="G1327" s="10">
        <f>IFERROR(VLOOKUP(A1327,'Sevinç 04.04.2023 0911'!$A:$D,4,0),0)</f>
        <v>0</v>
      </c>
      <c r="H1327" s="10">
        <f>IFERROR(VLOOKUP(A1327,'Onaya Sunulan Birim Fiyat'!$A:$C,3,0),0)</f>
        <v>223.13</v>
      </c>
      <c r="I1327" s="10">
        <f>IFERROR(VLOOKUP(A1327,'Eksik Birim Fiyat Satınalma'!$A:$E,5,0),0)</f>
        <v>0</v>
      </c>
      <c r="J1327" s="10">
        <f>IFERROR(VLOOKUP(A1327,'Eksik Birim Fiyat'!$A$2:$E$129,5,0),0)</f>
        <v>0</v>
      </c>
      <c r="K1327" s="10">
        <f>IFERROR(VLOOKUP(A1327,'Birim Fiyatı Olmayan Malzemeler'!$A$1:$C$128,3,0),0)</f>
        <v>0</v>
      </c>
      <c r="L1327" s="10">
        <f>IFERROR(VLOOKUP(A1327,'Reçete Altındakiler'!$A:$C,3,0),0)</f>
        <v>0</v>
      </c>
    </row>
    <row r="1328" spans="1:12" x14ac:dyDescent="0.25">
      <c r="A1328" s="8" t="s">
        <v>1322</v>
      </c>
      <c r="B1328" s="1">
        <v>6</v>
      </c>
      <c r="C1328" s="1">
        <v>2</v>
      </c>
      <c r="D1328" s="1">
        <v>249.93</v>
      </c>
      <c r="E1328" s="1">
        <v>499.86</v>
      </c>
      <c r="F1328" s="10">
        <f>IFERROR(VLOOKUP(A1328,'Sevinç 03.04.2023 1215'!$A:$F,5,0),0)</f>
        <v>0</v>
      </c>
      <c r="G1328" s="10">
        <f>IFERROR(VLOOKUP(A1328,'Sevinç 04.04.2023 0911'!$A:$D,4,0),0)</f>
        <v>0</v>
      </c>
      <c r="H1328" s="10">
        <f>IFERROR(VLOOKUP(A1328,'Onaya Sunulan Birim Fiyat'!$A:$C,3,0),0)</f>
        <v>249.93</v>
      </c>
      <c r="I1328" s="10">
        <f>IFERROR(VLOOKUP(A1328,'Eksik Birim Fiyat Satınalma'!$A:$E,5,0),0)</f>
        <v>0</v>
      </c>
      <c r="J1328" s="10">
        <f>IFERROR(VLOOKUP(A1328,'Eksik Birim Fiyat'!$A$2:$E$129,5,0),0)</f>
        <v>0</v>
      </c>
      <c r="K1328" s="10">
        <f>IFERROR(VLOOKUP(A1328,'Birim Fiyatı Olmayan Malzemeler'!$A$1:$C$128,3,0),0)</f>
        <v>0</v>
      </c>
      <c r="L1328" s="10">
        <f>IFERROR(VLOOKUP(A1328,'Reçete Altındakiler'!$A:$C,3,0),0)</f>
        <v>0</v>
      </c>
    </row>
    <row r="1329" spans="1:12" x14ac:dyDescent="0.25">
      <c r="A1329" s="8" t="s">
        <v>2411</v>
      </c>
      <c r="B1329" s="1">
        <v>6</v>
      </c>
      <c r="C1329" s="1">
        <v>52</v>
      </c>
      <c r="D1329" s="1">
        <v>497.51</v>
      </c>
      <c r="E1329" s="1">
        <v>25870.52</v>
      </c>
      <c r="F1329" s="10">
        <f>IFERROR(VLOOKUP(A1329,'Sevinç 03.04.2023 1215'!$A:$F,5,0),0)</f>
        <v>0</v>
      </c>
      <c r="G1329" s="10">
        <f>IFERROR(VLOOKUP(A1329,'Sevinç 04.04.2023 0911'!$A:$D,4,0),0)</f>
        <v>0</v>
      </c>
      <c r="H1329" s="10">
        <f>IFERROR(VLOOKUP(A1329,'Onaya Sunulan Birim Fiyat'!$A:$C,3,0),0)</f>
        <v>497.51</v>
      </c>
      <c r="I1329" s="10">
        <f>IFERROR(VLOOKUP(A1329,'Eksik Birim Fiyat Satınalma'!$A:$E,5,0),0)</f>
        <v>0</v>
      </c>
      <c r="J1329" s="10">
        <f>IFERROR(VLOOKUP(A1329,'Eksik Birim Fiyat'!$A$2:$E$129,5,0),0)</f>
        <v>0</v>
      </c>
      <c r="K1329" s="10">
        <f>IFERROR(VLOOKUP(A1329,'Birim Fiyatı Olmayan Malzemeler'!$A$1:$C$128,3,0),0)</f>
        <v>0</v>
      </c>
      <c r="L1329" s="10">
        <f>IFERROR(VLOOKUP(A1329,'Reçete Altındakiler'!$A:$C,3,0),0)</f>
        <v>0</v>
      </c>
    </row>
    <row r="1330" spans="1:12" x14ac:dyDescent="0.25">
      <c r="A1330" s="8" t="s">
        <v>171</v>
      </c>
      <c r="B1330" s="1">
        <v>6</v>
      </c>
      <c r="C1330" s="1">
        <v>7</v>
      </c>
      <c r="D1330" s="1">
        <v>640.57000000000005</v>
      </c>
      <c r="E1330" s="1">
        <v>4483.99</v>
      </c>
      <c r="F1330" s="10">
        <f>IFERROR(VLOOKUP(A1330,'Sevinç 03.04.2023 1215'!$A:$F,5,0),0)</f>
        <v>0</v>
      </c>
      <c r="G1330" s="10">
        <f>IFERROR(VLOOKUP(A1330,'Sevinç 04.04.2023 0911'!$A:$D,4,0),0)</f>
        <v>0</v>
      </c>
      <c r="H1330" s="10">
        <f>IFERROR(VLOOKUP(A1330,'Onaya Sunulan Birim Fiyat'!$A:$C,3,0),0)</f>
        <v>640.57000000000005</v>
      </c>
      <c r="I1330" s="10">
        <f>IFERROR(VLOOKUP(A1330,'Eksik Birim Fiyat Satınalma'!$A:$E,5,0),0)</f>
        <v>0</v>
      </c>
      <c r="J1330" s="10">
        <f>IFERROR(VLOOKUP(A1330,'Eksik Birim Fiyat'!$A$2:$E$129,5,0),0)</f>
        <v>0</v>
      </c>
      <c r="K1330" s="10">
        <f>IFERROR(VLOOKUP(A1330,'Birim Fiyatı Olmayan Malzemeler'!$A$1:$C$128,3,0),0)</f>
        <v>0</v>
      </c>
      <c r="L1330" s="10">
        <f>IFERROR(VLOOKUP(A1330,'Reçete Altındakiler'!$A:$C,3,0),0)</f>
        <v>0</v>
      </c>
    </row>
    <row r="1331" spans="1:12" x14ac:dyDescent="0.25">
      <c r="A1331" s="8" t="s">
        <v>1449</v>
      </c>
      <c r="B1331" s="1">
        <v>16</v>
      </c>
      <c r="C1331" s="1">
        <v>6</v>
      </c>
      <c r="D1331" s="1">
        <v>0</v>
      </c>
      <c r="E1331" s="1">
        <v>0</v>
      </c>
      <c r="F1331" s="10">
        <f>IFERROR(VLOOKUP(A1331,'Sevinç 03.04.2023 1215'!$A:$F,5,0),0)</f>
        <v>0</v>
      </c>
      <c r="G1331" s="10">
        <f>IFERROR(VLOOKUP(A1331,'Sevinç 04.04.2023 0911'!$A:$D,4,0),0)</f>
        <v>0</v>
      </c>
      <c r="H1331" s="10">
        <f>IFERROR(VLOOKUP(A1331,'Onaya Sunulan Birim Fiyat'!$A:$C,3,0),0)</f>
        <v>0</v>
      </c>
      <c r="I1331" s="10">
        <f>IFERROR(VLOOKUP(A1331,'Eksik Birim Fiyat Satınalma'!$A:$E,5,0),0)</f>
        <v>0</v>
      </c>
      <c r="J1331" s="10" t="str">
        <f>IFERROR(VLOOKUP(A1331,'Eksik Birim Fiyat'!$A$2:$E$129,5,0),0)</f>
        <v>0 0</v>
      </c>
      <c r="K1331" s="10">
        <f>IFERROR(VLOOKUP(A1331,'Birim Fiyatı Olmayan Malzemeler'!$A$1:$C$128,3,0),0)</f>
        <v>0</v>
      </c>
      <c r="L1331" s="10">
        <f>IFERROR(VLOOKUP(A1331,'Reçete Altındakiler'!$A:$C,3,0),0)</f>
        <v>0</v>
      </c>
    </row>
    <row r="1332" spans="1:12" x14ac:dyDescent="0.25">
      <c r="A1332" s="8" t="s">
        <v>1450</v>
      </c>
      <c r="B1332" s="1">
        <v>16</v>
      </c>
      <c r="C1332" s="1">
        <v>4</v>
      </c>
      <c r="D1332" s="1">
        <v>0</v>
      </c>
      <c r="E1332" s="1">
        <v>0</v>
      </c>
      <c r="F1332" s="10">
        <f>IFERROR(VLOOKUP(A1332,'Sevinç 03.04.2023 1215'!$A:$F,5,0),0)</f>
        <v>0</v>
      </c>
      <c r="G1332" s="10">
        <f>IFERROR(VLOOKUP(A1332,'Sevinç 04.04.2023 0911'!$A:$D,4,0),0)</f>
        <v>0</v>
      </c>
      <c r="H1332" s="10">
        <f>IFERROR(VLOOKUP(A1332,'Onaya Sunulan Birim Fiyat'!$A:$C,3,0),0)</f>
        <v>0</v>
      </c>
      <c r="I1332" s="10">
        <f>IFERROR(VLOOKUP(A1332,'Eksik Birim Fiyat Satınalma'!$A:$E,5,0),0)</f>
        <v>0</v>
      </c>
      <c r="J1332" s="10" t="str">
        <f>IFERROR(VLOOKUP(A1332,'Eksik Birim Fiyat'!$A$2:$E$129,5,0),0)</f>
        <v>0 0</v>
      </c>
      <c r="K1332" s="10">
        <f>IFERROR(VLOOKUP(A1332,'Birim Fiyatı Olmayan Malzemeler'!$A$1:$C$128,3,0),0)</f>
        <v>0</v>
      </c>
      <c r="L1332" s="10">
        <f>IFERROR(VLOOKUP(A1332,'Reçete Altındakiler'!$A:$C,3,0),0)</f>
        <v>0</v>
      </c>
    </row>
    <row r="1333" spans="1:12" x14ac:dyDescent="0.25">
      <c r="A1333" s="8" t="s">
        <v>172</v>
      </c>
      <c r="B1333" s="1">
        <v>16</v>
      </c>
      <c r="C1333" s="1">
        <v>1</v>
      </c>
      <c r="D1333" s="1">
        <v>187.17</v>
      </c>
      <c r="E1333" s="1">
        <v>187.17</v>
      </c>
      <c r="F1333" s="10">
        <f>IFERROR(VLOOKUP(A1333,'Sevinç 03.04.2023 1215'!$A:$F,5,0),0)</f>
        <v>0</v>
      </c>
      <c r="G1333" s="10">
        <f>IFERROR(VLOOKUP(A1333,'Sevinç 04.04.2023 0911'!$A:$D,4,0),0)</f>
        <v>0</v>
      </c>
      <c r="H1333" s="10">
        <f>IFERROR(VLOOKUP(A1333,'Onaya Sunulan Birim Fiyat'!$A:$C,3,0),0)</f>
        <v>187.17</v>
      </c>
      <c r="I1333" s="10">
        <f>IFERROR(VLOOKUP(A1333,'Eksik Birim Fiyat Satınalma'!$A:$E,5,0),0)</f>
        <v>0</v>
      </c>
      <c r="J1333" s="10">
        <f>IFERROR(VLOOKUP(A1333,'Eksik Birim Fiyat'!$A$2:$E$129,5,0),0)</f>
        <v>0</v>
      </c>
      <c r="K1333" s="10">
        <f>IFERROR(VLOOKUP(A1333,'Birim Fiyatı Olmayan Malzemeler'!$A$1:$C$128,3,0),0)</f>
        <v>0</v>
      </c>
      <c r="L1333" s="10">
        <f>IFERROR(VLOOKUP(A1333,'Reçete Altındakiler'!$A:$C,3,0),0)</f>
        <v>0</v>
      </c>
    </row>
    <row r="1334" spans="1:12" x14ac:dyDescent="0.25">
      <c r="A1334" s="8" t="s">
        <v>1323</v>
      </c>
      <c r="B1334" s="1">
        <v>6</v>
      </c>
      <c r="C1334" s="1">
        <v>53</v>
      </c>
      <c r="D1334" s="1">
        <v>469.51</v>
      </c>
      <c r="E1334" s="1">
        <v>24884.03</v>
      </c>
      <c r="F1334" s="10">
        <f>IFERROR(VLOOKUP(A1334,'Sevinç 03.04.2023 1215'!$A:$F,5,0),0)</f>
        <v>0</v>
      </c>
      <c r="G1334" s="10">
        <f>IFERROR(VLOOKUP(A1334,'Sevinç 04.04.2023 0911'!$A:$D,4,0),0)</f>
        <v>0</v>
      </c>
      <c r="H1334" s="10">
        <f>IFERROR(VLOOKUP(A1334,'Onaya Sunulan Birim Fiyat'!$A:$C,3,0),0)</f>
        <v>469.51</v>
      </c>
      <c r="I1334" s="10">
        <f>IFERROR(VLOOKUP(A1334,'Eksik Birim Fiyat Satınalma'!$A:$E,5,0),0)</f>
        <v>0</v>
      </c>
      <c r="J1334" s="10">
        <f>IFERROR(VLOOKUP(A1334,'Eksik Birim Fiyat'!$A$2:$E$129,5,0),0)</f>
        <v>0</v>
      </c>
      <c r="K1334" s="10">
        <f>IFERROR(VLOOKUP(A1334,'Birim Fiyatı Olmayan Malzemeler'!$A$1:$C$128,3,0),0)</f>
        <v>0</v>
      </c>
      <c r="L1334" s="10">
        <f>IFERROR(VLOOKUP(A1334,'Reçete Altındakiler'!$A:$C,3,0),0)</f>
        <v>0</v>
      </c>
    </row>
    <row r="1335" spans="1:12" x14ac:dyDescent="0.25">
      <c r="A1335" s="8" t="s">
        <v>1054</v>
      </c>
      <c r="B1335" s="1">
        <v>3</v>
      </c>
      <c r="C1335" s="1">
        <v>249</v>
      </c>
      <c r="D1335" s="1">
        <v>711.1</v>
      </c>
      <c r="E1335" s="1">
        <v>177063.9</v>
      </c>
      <c r="F1335" s="10">
        <f>IFERROR(VLOOKUP(A1335,'Sevinç 03.04.2023 1215'!$A:$F,5,0),0)</f>
        <v>0</v>
      </c>
      <c r="G1335" s="10">
        <f>IFERROR(VLOOKUP(A1335,'Sevinç 04.04.2023 0911'!$A:$D,4,0),0)</f>
        <v>0</v>
      </c>
      <c r="H1335" s="10">
        <f>IFERROR(VLOOKUP(A1335,'Onaya Sunulan Birim Fiyat'!$A:$C,3,0),0)</f>
        <v>711.1</v>
      </c>
      <c r="I1335" s="10">
        <f>IFERROR(VLOOKUP(A1335,'Eksik Birim Fiyat Satınalma'!$A:$E,5,0),0)</f>
        <v>0</v>
      </c>
      <c r="J1335" s="10">
        <f>IFERROR(VLOOKUP(A1335,'Eksik Birim Fiyat'!$A$2:$E$129,5,0),0)</f>
        <v>0</v>
      </c>
      <c r="K1335" s="10">
        <f>IFERROR(VLOOKUP(A1335,'Birim Fiyatı Olmayan Malzemeler'!$A$1:$C$128,3,0),0)</f>
        <v>0</v>
      </c>
      <c r="L1335" s="10">
        <f>IFERROR(VLOOKUP(A1335,'Reçete Altındakiler'!$A:$C,3,0),0)</f>
        <v>0</v>
      </c>
    </row>
    <row r="1336" spans="1:12" x14ac:dyDescent="0.25">
      <c r="A1336" s="8" t="s">
        <v>1324</v>
      </c>
      <c r="B1336" s="1">
        <v>3</v>
      </c>
      <c r="C1336" s="1">
        <v>100</v>
      </c>
      <c r="D1336" s="1">
        <v>703.86</v>
      </c>
      <c r="E1336" s="1">
        <v>70386</v>
      </c>
      <c r="F1336" s="10">
        <f>IFERROR(VLOOKUP(A1336,'Sevinç 03.04.2023 1215'!$A:$F,5,0),0)</f>
        <v>0</v>
      </c>
      <c r="G1336" s="10">
        <f>IFERROR(VLOOKUP(A1336,'Sevinç 04.04.2023 0911'!$A:$D,4,0),0)</f>
        <v>0</v>
      </c>
      <c r="H1336" s="10">
        <f>IFERROR(VLOOKUP(A1336,'Onaya Sunulan Birim Fiyat'!$A:$C,3,0),0)</f>
        <v>703.86</v>
      </c>
      <c r="I1336" s="10">
        <f>IFERROR(VLOOKUP(A1336,'Eksik Birim Fiyat Satınalma'!$A:$E,5,0),0)</f>
        <v>0</v>
      </c>
      <c r="J1336" s="10">
        <f>IFERROR(VLOOKUP(A1336,'Eksik Birim Fiyat'!$A$2:$E$129,5,0),0)</f>
        <v>0</v>
      </c>
      <c r="K1336" s="10">
        <f>IFERROR(VLOOKUP(A1336,'Birim Fiyatı Olmayan Malzemeler'!$A$1:$C$128,3,0),0)</f>
        <v>0</v>
      </c>
      <c r="L1336" s="10">
        <f>IFERROR(VLOOKUP(A1336,'Reçete Altındakiler'!$A:$C,3,0),0)</f>
        <v>0</v>
      </c>
    </row>
    <row r="1337" spans="1:12" x14ac:dyDescent="0.25">
      <c r="A1337" s="8" t="s">
        <v>2412</v>
      </c>
      <c r="B1337" s="1">
        <v>6</v>
      </c>
      <c r="C1337" s="1">
        <v>144</v>
      </c>
      <c r="D1337" s="1">
        <v>100.41</v>
      </c>
      <c r="E1337" s="1">
        <v>14459.04</v>
      </c>
      <c r="F1337" s="10">
        <f>IFERROR(VLOOKUP(A1337,'Sevinç 03.04.2023 1215'!$A:$F,5,0),0)</f>
        <v>0</v>
      </c>
      <c r="G1337" s="10">
        <f>IFERROR(VLOOKUP(A1337,'Sevinç 04.04.2023 0911'!$A:$D,4,0),0)</f>
        <v>0</v>
      </c>
      <c r="H1337" s="10">
        <f>IFERROR(VLOOKUP(A1337,'Onaya Sunulan Birim Fiyat'!$A:$C,3,0),0)</f>
        <v>100.41</v>
      </c>
      <c r="I1337" s="10">
        <f>IFERROR(VLOOKUP(A1337,'Eksik Birim Fiyat Satınalma'!$A:$E,5,0),0)</f>
        <v>0</v>
      </c>
      <c r="J1337" s="10">
        <f>IFERROR(VLOOKUP(A1337,'Eksik Birim Fiyat'!$A$2:$E$129,5,0),0)</f>
        <v>0</v>
      </c>
      <c r="K1337" s="10">
        <f>IFERROR(VLOOKUP(A1337,'Birim Fiyatı Olmayan Malzemeler'!$A$1:$C$128,3,0),0)</f>
        <v>0</v>
      </c>
      <c r="L1337" s="10">
        <f>IFERROR(VLOOKUP(A1337,'Reçete Altındakiler'!$A:$C,3,0),0)</f>
        <v>0</v>
      </c>
    </row>
    <row r="1338" spans="1:12" x14ac:dyDescent="0.25">
      <c r="A1338" s="8" t="s">
        <v>1325</v>
      </c>
      <c r="B1338" s="1">
        <v>6</v>
      </c>
      <c r="C1338" s="1">
        <v>16</v>
      </c>
      <c r="D1338" s="1">
        <v>100.41</v>
      </c>
      <c r="E1338" s="1">
        <v>1606.56</v>
      </c>
      <c r="F1338" s="10">
        <f>IFERROR(VLOOKUP(A1338,'Sevinç 03.04.2023 1215'!$A:$F,5,0),0)</f>
        <v>0</v>
      </c>
      <c r="G1338" s="10">
        <f>IFERROR(VLOOKUP(A1338,'Sevinç 04.04.2023 0911'!$A:$D,4,0),0)</f>
        <v>0</v>
      </c>
      <c r="H1338" s="10">
        <f>IFERROR(VLOOKUP(A1338,'Onaya Sunulan Birim Fiyat'!$A:$C,3,0),0)</f>
        <v>100.41</v>
      </c>
      <c r="I1338" s="10">
        <f>IFERROR(VLOOKUP(A1338,'Eksik Birim Fiyat Satınalma'!$A:$E,5,0),0)</f>
        <v>0</v>
      </c>
      <c r="J1338" s="10">
        <f>IFERROR(VLOOKUP(A1338,'Eksik Birim Fiyat'!$A$2:$E$129,5,0),0)</f>
        <v>0</v>
      </c>
      <c r="K1338" s="10">
        <f>IFERROR(VLOOKUP(A1338,'Birim Fiyatı Olmayan Malzemeler'!$A$1:$C$128,3,0),0)</f>
        <v>0</v>
      </c>
      <c r="L1338" s="10">
        <f>IFERROR(VLOOKUP(A1338,'Reçete Altındakiler'!$A:$C,3,0),0)</f>
        <v>0</v>
      </c>
    </row>
    <row r="1339" spans="1:12" x14ac:dyDescent="0.25">
      <c r="A1339" s="8" t="s">
        <v>173</v>
      </c>
      <c r="B1339" s="1">
        <v>6</v>
      </c>
      <c r="C1339" s="1">
        <v>39</v>
      </c>
      <c r="D1339" s="1">
        <v>100.41</v>
      </c>
      <c r="E1339" s="1">
        <v>3915.99</v>
      </c>
      <c r="F1339" s="10">
        <f>IFERROR(VLOOKUP(A1339,'Sevinç 03.04.2023 1215'!$A:$F,5,0),0)</f>
        <v>0</v>
      </c>
      <c r="G1339" s="10">
        <f>IFERROR(VLOOKUP(A1339,'Sevinç 04.04.2023 0911'!$A:$D,4,0),0)</f>
        <v>0</v>
      </c>
      <c r="H1339" s="10">
        <f>IFERROR(VLOOKUP(A1339,'Onaya Sunulan Birim Fiyat'!$A:$C,3,0),0)</f>
        <v>100.41</v>
      </c>
      <c r="I1339" s="10">
        <f>IFERROR(VLOOKUP(A1339,'Eksik Birim Fiyat Satınalma'!$A:$E,5,0),0)</f>
        <v>0</v>
      </c>
      <c r="J1339" s="10">
        <f>IFERROR(VLOOKUP(A1339,'Eksik Birim Fiyat'!$A$2:$E$129,5,0),0)</f>
        <v>0</v>
      </c>
      <c r="K1339" s="10">
        <f>IFERROR(VLOOKUP(A1339,'Birim Fiyatı Olmayan Malzemeler'!$A$1:$C$128,3,0),0)</f>
        <v>0</v>
      </c>
      <c r="L1339" s="10">
        <f>IFERROR(VLOOKUP(A1339,'Reçete Altındakiler'!$A:$C,3,0),0)</f>
        <v>0</v>
      </c>
    </row>
    <row r="1340" spans="1:12" x14ac:dyDescent="0.25">
      <c r="A1340" s="8" t="s">
        <v>2413</v>
      </c>
      <c r="B1340" s="1">
        <v>6</v>
      </c>
      <c r="C1340" s="1">
        <v>19</v>
      </c>
      <c r="D1340" s="1">
        <v>100.41</v>
      </c>
      <c r="E1340" s="1">
        <v>1907.79</v>
      </c>
      <c r="F1340" s="10">
        <f>IFERROR(VLOOKUP(A1340,'Sevinç 03.04.2023 1215'!$A:$F,5,0),0)</f>
        <v>0</v>
      </c>
      <c r="G1340" s="10">
        <f>IFERROR(VLOOKUP(A1340,'Sevinç 04.04.2023 0911'!$A:$D,4,0),0)</f>
        <v>0</v>
      </c>
      <c r="H1340" s="10">
        <f>IFERROR(VLOOKUP(A1340,'Onaya Sunulan Birim Fiyat'!$A:$C,3,0),0)</f>
        <v>100.41</v>
      </c>
      <c r="I1340" s="10">
        <f>IFERROR(VLOOKUP(A1340,'Eksik Birim Fiyat Satınalma'!$A:$E,5,0),0)</f>
        <v>0</v>
      </c>
      <c r="J1340" s="10">
        <f>IFERROR(VLOOKUP(A1340,'Eksik Birim Fiyat'!$A$2:$E$129,5,0),0)</f>
        <v>0</v>
      </c>
      <c r="K1340" s="10">
        <f>IFERROR(VLOOKUP(A1340,'Birim Fiyatı Olmayan Malzemeler'!$A$1:$C$128,3,0),0)</f>
        <v>0</v>
      </c>
      <c r="L1340" s="10">
        <f>IFERROR(VLOOKUP(A1340,'Reçete Altındakiler'!$A:$C,3,0),0)</f>
        <v>0</v>
      </c>
    </row>
    <row r="1341" spans="1:12" x14ac:dyDescent="0.25">
      <c r="A1341" s="8" t="s">
        <v>1248</v>
      </c>
      <c r="B1341" s="1">
        <v>6</v>
      </c>
      <c r="C1341" s="1">
        <v>5</v>
      </c>
      <c r="D1341" s="1">
        <v>39.51</v>
      </c>
      <c r="E1341" s="1">
        <v>197.55</v>
      </c>
      <c r="F1341" s="10">
        <f>IFERROR(VLOOKUP(A1341,'Sevinç 03.04.2023 1215'!$A:$F,5,0),0)</f>
        <v>0</v>
      </c>
      <c r="G1341" s="10">
        <f>IFERROR(VLOOKUP(A1341,'Sevinç 04.04.2023 0911'!$A:$D,4,0),0)</f>
        <v>0</v>
      </c>
      <c r="H1341" s="10">
        <f>IFERROR(VLOOKUP(A1341,'Onaya Sunulan Birim Fiyat'!$A:$C,3,0),0)</f>
        <v>39.51</v>
      </c>
      <c r="I1341" s="10">
        <f>IFERROR(VLOOKUP(A1341,'Eksik Birim Fiyat Satınalma'!$A:$E,5,0),0)</f>
        <v>0</v>
      </c>
      <c r="J1341" s="10">
        <f>IFERROR(VLOOKUP(A1341,'Eksik Birim Fiyat'!$A$2:$E$129,5,0),0)</f>
        <v>0</v>
      </c>
      <c r="K1341" s="10">
        <f>IFERROR(VLOOKUP(A1341,'Birim Fiyatı Olmayan Malzemeler'!$A$1:$C$128,3,0),0)</f>
        <v>0</v>
      </c>
      <c r="L1341" s="10">
        <f>IFERROR(VLOOKUP(A1341,'Reçete Altındakiler'!$A:$C,3,0),0)</f>
        <v>0</v>
      </c>
    </row>
    <row r="1342" spans="1:12" x14ac:dyDescent="0.25">
      <c r="A1342" s="8" t="s">
        <v>1401</v>
      </c>
      <c r="B1342" s="1">
        <v>6</v>
      </c>
      <c r="C1342" s="1">
        <v>3</v>
      </c>
      <c r="D1342" s="1">
        <v>0</v>
      </c>
      <c r="E1342" s="1">
        <v>0</v>
      </c>
      <c r="F1342" s="10">
        <f>IFERROR(VLOOKUP(A1342,'Sevinç 03.04.2023 1215'!$A:$F,5,0),0)</f>
        <v>0</v>
      </c>
      <c r="G1342" s="10">
        <f>IFERROR(VLOOKUP(A1342,'Sevinç 04.04.2023 0911'!$A:$D,4,0),0)</f>
        <v>0</v>
      </c>
      <c r="H1342" s="10">
        <f>IFERROR(VLOOKUP(A1342,'Onaya Sunulan Birim Fiyat'!$A:$C,3,0),0)</f>
        <v>0</v>
      </c>
      <c r="I1342" s="10">
        <f>IFERROR(VLOOKUP(A1342,'Eksik Birim Fiyat Satınalma'!$A:$E,5,0),0)</f>
        <v>0</v>
      </c>
      <c r="J1342" s="10" t="str">
        <f>IFERROR(VLOOKUP(A1342,'Eksik Birim Fiyat'!$A$2:$E$129,5,0),0)</f>
        <v>0 0</v>
      </c>
      <c r="K1342" s="10">
        <f>IFERROR(VLOOKUP(A1342,'Birim Fiyatı Olmayan Malzemeler'!$A$1:$C$128,3,0),0)</f>
        <v>0</v>
      </c>
      <c r="L1342" s="10">
        <f>IFERROR(VLOOKUP(A1342,'Reçete Altındakiler'!$A:$C,3,0),0)</f>
        <v>0</v>
      </c>
    </row>
    <row r="1343" spans="1:12" x14ac:dyDescent="0.25">
      <c r="A1343" s="8" t="s">
        <v>1402</v>
      </c>
      <c r="B1343" s="1">
        <v>6</v>
      </c>
      <c r="C1343" s="1">
        <v>84</v>
      </c>
      <c r="D1343" s="1">
        <v>44.06</v>
      </c>
      <c r="E1343" s="1">
        <v>3701.04</v>
      </c>
      <c r="F1343" s="10">
        <f>IFERROR(VLOOKUP(A1343,'Sevinç 03.04.2023 1215'!$A:$F,5,0),0)</f>
        <v>0</v>
      </c>
      <c r="G1343" s="10">
        <f>IFERROR(VLOOKUP(A1343,'Sevinç 04.04.2023 0911'!$A:$D,4,0),0)</f>
        <v>0</v>
      </c>
      <c r="H1343" s="10">
        <f>IFERROR(VLOOKUP(A1343,'Onaya Sunulan Birim Fiyat'!$A:$C,3,0),0)</f>
        <v>44.06</v>
      </c>
      <c r="I1343" s="10">
        <f>IFERROR(VLOOKUP(A1343,'Eksik Birim Fiyat Satınalma'!$A:$E,5,0),0)</f>
        <v>0</v>
      </c>
      <c r="J1343" s="10">
        <f>IFERROR(VLOOKUP(A1343,'Eksik Birim Fiyat'!$A$2:$E$129,5,0),0)</f>
        <v>0</v>
      </c>
      <c r="K1343" s="10">
        <f>IFERROR(VLOOKUP(A1343,'Birim Fiyatı Olmayan Malzemeler'!$A$1:$C$128,3,0),0)</f>
        <v>0</v>
      </c>
      <c r="L1343" s="10">
        <f>IFERROR(VLOOKUP(A1343,'Reçete Altındakiler'!$A:$C,3,0),0)</f>
        <v>0</v>
      </c>
    </row>
    <row r="1344" spans="1:12" x14ac:dyDescent="0.25">
      <c r="A1344" s="8" t="s">
        <v>1106</v>
      </c>
      <c r="B1344" s="1">
        <v>6</v>
      </c>
      <c r="C1344" s="1">
        <v>4</v>
      </c>
      <c r="D1344" s="1">
        <v>25.7</v>
      </c>
      <c r="E1344" s="1">
        <v>102.8</v>
      </c>
      <c r="F1344" s="10">
        <f>IFERROR(VLOOKUP(A1344,'Sevinç 03.04.2023 1215'!$A:$F,5,0),0)</f>
        <v>0</v>
      </c>
      <c r="G1344" s="10">
        <f>IFERROR(VLOOKUP(A1344,'Sevinç 04.04.2023 0911'!$A:$D,4,0),0)</f>
        <v>0</v>
      </c>
      <c r="H1344" s="10">
        <f>IFERROR(VLOOKUP(A1344,'Onaya Sunulan Birim Fiyat'!$A:$C,3,0),0)</f>
        <v>25.7</v>
      </c>
      <c r="I1344" s="10">
        <f>IFERROR(VLOOKUP(A1344,'Eksik Birim Fiyat Satınalma'!$A:$E,5,0),0)</f>
        <v>0</v>
      </c>
      <c r="J1344" s="10">
        <f>IFERROR(VLOOKUP(A1344,'Eksik Birim Fiyat'!$A$2:$E$129,5,0),0)</f>
        <v>0</v>
      </c>
      <c r="K1344" s="10">
        <f>IFERROR(VLOOKUP(A1344,'Birim Fiyatı Olmayan Malzemeler'!$A$1:$C$128,3,0),0)</f>
        <v>0</v>
      </c>
      <c r="L1344" s="10">
        <f>IFERROR(VLOOKUP(A1344,'Reçete Altındakiler'!$A:$C,3,0),0)</f>
        <v>0</v>
      </c>
    </row>
    <row r="1345" spans="1:12" x14ac:dyDescent="0.25">
      <c r="A1345" s="8" t="s">
        <v>1403</v>
      </c>
      <c r="B1345" s="1">
        <v>6</v>
      </c>
      <c r="C1345" s="1">
        <v>6</v>
      </c>
      <c r="D1345" s="1">
        <v>25.65</v>
      </c>
      <c r="E1345" s="1">
        <v>153.9</v>
      </c>
      <c r="F1345" s="10">
        <f>IFERROR(VLOOKUP(A1345,'Sevinç 03.04.2023 1215'!$A:$F,5,0),0)</f>
        <v>0</v>
      </c>
      <c r="G1345" s="10">
        <f>IFERROR(VLOOKUP(A1345,'Sevinç 04.04.2023 0911'!$A:$D,4,0),0)</f>
        <v>0</v>
      </c>
      <c r="H1345" s="10">
        <f>IFERROR(VLOOKUP(A1345,'Onaya Sunulan Birim Fiyat'!$A:$C,3,0),0)</f>
        <v>25.65</v>
      </c>
      <c r="I1345" s="10">
        <f>IFERROR(VLOOKUP(A1345,'Eksik Birim Fiyat Satınalma'!$A:$E,5,0),0)</f>
        <v>0</v>
      </c>
      <c r="J1345" s="10">
        <f>IFERROR(VLOOKUP(A1345,'Eksik Birim Fiyat'!$A$2:$E$129,5,0),0)</f>
        <v>0</v>
      </c>
      <c r="K1345" s="10">
        <f>IFERROR(VLOOKUP(A1345,'Birim Fiyatı Olmayan Malzemeler'!$A$1:$C$128,3,0),0)</f>
        <v>0</v>
      </c>
      <c r="L1345" s="10">
        <f>IFERROR(VLOOKUP(A1345,'Reçete Altındakiler'!$A:$C,3,0),0)</f>
        <v>0</v>
      </c>
    </row>
    <row r="1346" spans="1:12" x14ac:dyDescent="0.25">
      <c r="A1346" s="8" t="s">
        <v>2414</v>
      </c>
      <c r="B1346" s="1">
        <v>6</v>
      </c>
      <c r="C1346" s="1">
        <v>5</v>
      </c>
      <c r="D1346" s="1">
        <v>89.58</v>
      </c>
      <c r="E1346" s="1">
        <v>447.9</v>
      </c>
      <c r="F1346" s="10">
        <f>IFERROR(VLOOKUP(A1346,'Sevinç 03.04.2023 1215'!$A:$F,5,0),0)</f>
        <v>0</v>
      </c>
      <c r="G1346" s="10">
        <f>IFERROR(VLOOKUP(A1346,'Sevinç 04.04.2023 0911'!$A:$D,4,0),0)</f>
        <v>0</v>
      </c>
      <c r="H1346" s="10">
        <f>IFERROR(VLOOKUP(A1346,'Onaya Sunulan Birim Fiyat'!$A:$C,3,0),0)</f>
        <v>89.58</v>
      </c>
      <c r="I1346" s="10">
        <f>IFERROR(VLOOKUP(A1346,'Eksik Birim Fiyat Satınalma'!$A:$E,5,0),0)</f>
        <v>0</v>
      </c>
      <c r="J1346" s="10">
        <f>IFERROR(VLOOKUP(A1346,'Eksik Birim Fiyat'!$A$2:$E$129,5,0),0)</f>
        <v>0</v>
      </c>
      <c r="K1346" s="10">
        <f>IFERROR(VLOOKUP(A1346,'Birim Fiyatı Olmayan Malzemeler'!$A$1:$C$128,3,0),0)</f>
        <v>0</v>
      </c>
      <c r="L1346" s="10">
        <f>IFERROR(VLOOKUP(A1346,'Reçete Altındakiler'!$A:$C,3,0),0)</f>
        <v>0</v>
      </c>
    </row>
    <row r="1347" spans="1:12" x14ac:dyDescent="0.25">
      <c r="A1347" s="8" t="s">
        <v>1404</v>
      </c>
      <c r="B1347" s="1">
        <v>6</v>
      </c>
      <c r="C1347" s="1">
        <v>8</v>
      </c>
      <c r="D1347" s="1">
        <v>84.62</v>
      </c>
      <c r="E1347" s="1">
        <v>676.96</v>
      </c>
      <c r="F1347" s="10">
        <f>IFERROR(VLOOKUP(A1347,'Sevinç 03.04.2023 1215'!$A:$F,5,0),0)</f>
        <v>0</v>
      </c>
      <c r="G1347" s="10">
        <f>IFERROR(VLOOKUP(A1347,'Sevinç 04.04.2023 0911'!$A:$D,4,0),0)</f>
        <v>0</v>
      </c>
      <c r="H1347" s="10">
        <f>IFERROR(VLOOKUP(A1347,'Onaya Sunulan Birim Fiyat'!$A:$C,3,0),0)</f>
        <v>84.62</v>
      </c>
      <c r="I1347" s="10">
        <f>IFERROR(VLOOKUP(A1347,'Eksik Birim Fiyat Satınalma'!$A:$E,5,0),0)</f>
        <v>0</v>
      </c>
      <c r="J1347" s="10">
        <f>IFERROR(VLOOKUP(A1347,'Eksik Birim Fiyat'!$A$2:$E$129,5,0),0)</f>
        <v>0</v>
      </c>
      <c r="K1347" s="10">
        <f>IFERROR(VLOOKUP(A1347,'Birim Fiyatı Olmayan Malzemeler'!$A$1:$C$128,3,0),0)</f>
        <v>0</v>
      </c>
      <c r="L1347" s="10">
        <f>IFERROR(VLOOKUP(A1347,'Reçete Altındakiler'!$A:$C,3,0),0)</f>
        <v>0</v>
      </c>
    </row>
    <row r="1348" spans="1:12" x14ac:dyDescent="0.25">
      <c r="A1348" s="8" t="s">
        <v>1107</v>
      </c>
      <c r="B1348" s="1">
        <v>6</v>
      </c>
      <c r="C1348" s="1">
        <v>3</v>
      </c>
      <c r="D1348" s="1">
        <v>24.058</v>
      </c>
      <c r="E1348" s="1">
        <v>72.174000000000007</v>
      </c>
      <c r="F1348" s="10">
        <f>IFERROR(VLOOKUP(A1348,'Sevinç 03.04.2023 1215'!$A:$F,5,0),0)</f>
        <v>0</v>
      </c>
      <c r="G1348" s="10">
        <f>IFERROR(VLOOKUP(A1348,'Sevinç 04.04.2023 0911'!$A:$D,4,0),0)</f>
        <v>0</v>
      </c>
      <c r="H1348" s="10">
        <f>IFERROR(VLOOKUP(A1348,'Onaya Sunulan Birim Fiyat'!$A:$C,3,0),0)</f>
        <v>24.058</v>
      </c>
      <c r="I1348" s="10">
        <f>IFERROR(VLOOKUP(A1348,'Eksik Birim Fiyat Satınalma'!$A:$E,5,0),0)</f>
        <v>0</v>
      </c>
      <c r="J1348" s="10">
        <f>IFERROR(VLOOKUP(A1348,'Eksik Birim Fiyat'!$A$2:$E$129,5,0),0)</f>
        <v>0</v>
      </c>
      <c r="K1348" s="10">
        <f>IFERROR(VLOOKUP(A1348,'Birim Fiyatı Olmayan Malzemeler'!$A$1:$C$128,3,0),0)</f>
        <v>0</v>
      </c>
      <c r="L1348" s="10">
        <f>IFERROR(VLOOKUP(A1348,'Reçete Altındakiler'!$A:$C,3,0),0)</f>
        <v>0</v>
      </c>
    </row>
    <row r="1349" spans="1:12" x14ac:dyDescent="0.25">
      <c r="A1349" s="8" t="s">
        <v>1055</v>
      </c>
      <c r="B1349" s="1">
        <v>6</v>
      </c>
      <c r="C1349" s="1">
        <v>1</v>
      </c>
      <c r="D1349" s="1">
        <v>0</v>
      </c>
      <c r="E1349" s="1">
        <v>0</v>
      </c>
      <c r="F1349" s="10">
        <f>IFERROR(VLOOKUP(A1349,'Sevinç 03.04.2023 1215'!$A:$F,5,0),0)</f>
        <v>0</v>
      </c>
      <c r="G1349" s="10">
        <f>IFERROR(VLOOKUP(A1349,'Sevinç 04.04.2023 0911'!$A:$D,4,0),0)</f>
        <v>0</v>
      </c>
      <c r="H1349" s="10">
        <f>IFERROR(VLOOKUP(A1349,'Onaya Sunulan Birim Fiyat'!$A:$C,3,0),0)</f>
        <v>0</v>
      </c>
      <c r="I1349" s="10">
        <f>IFERROR(VLOOKUP(A1349,'Eksik Birim Fiyat Satınalma'!$A:$E,5,0),0)</f>
        <v>0</v>
      </c>
      <c r="J1349" s="10" t="str">
        <f>IFERROR(VLOOKUP(A1349,'Eksik Birim Fiyat'!$A$2:$E$129,5,0),0)</f>
        <v>0 0</v>
      </c>
      <c r="K1349" s="10">
        <f>IFERROR(VLOOKUP(A1349,'Birim Fiyatı Olmayan Malzemeler'!$A$1:$C$128,3,0),0)</f>
        <v>8.2001000000000008</v>
      </c>
      <c r="L1349" s="10">
        <f>IFERROR(VLOOKUP(A1349,'Reçete Altındakiler'!$A:$C,3,0),0)</f>
        <v>0</v>
      </c>
    </row>
    <row r="1350" spans="1:12" x14ac:dyDescent="0.25">
      <c r="A1350" s="8" t="s">
        <v>1055</v>
      </c>
      <c r="B1350" s="1">
        <v>1601</v>
      </c>
      <c r="C1350" s="1">
        <v>1</v>
      </c>
      <c r="D1350" s="1">
        <v>0</v>
      </c>
      <c r="E1350" s="1">
        <v>0</v>
      </c>
      <c r="F1350" s="10">
        <f>IFERROR(VLOOKUP(A1350,'Sevinç 03.04.2023 1215'!$A:$F,5,0),0)</f>
        <v>0</v>
      </c>
      <c r="G1350" s="10">
        <f>IFERROR(VLOOKUP(A1350,'Sevinç 04.04.2023 0911'!$A:$D,4,0),0)</f>
        <v>0</v>
      </c>
      <c r="H1350" s="10">
        <f>IFERROR(VLOOKUP(A1350,'Onaya Sunulan Birim Fiyat'!$A:$C,3,0),0)</f>
        <v>0</v>
      </c>
      <c r="I1350" s="10">
        <f>IFERROR(VLOOKUP(A1350,'Eksik Birim Fiyat Satınalma'!$A:$E,5,0),0)</f>
        <v>0</v>
      </c>
      <c r="J1350" s="10" t="str">
        <f>IFERROR(VLOOKUP(A1350,'Eksik Birim Fiyat'!$A$2:$E$129,5,0),0)</f>
        <v>0 0</v>
      </c>
      <c r="K1350" s="10">
        <f>IFERROR(VLOOKUP(A1350,'Birim Fiyatı Olmayan Malzemeler'!$A$1:$C$128,3,0),0)</f>
        <v>8.2001000000000008</v>
      </c>
      <c r="L1350" s="10">
        <f>IFERROR(VLOOKUP(A1350,'Reçete Altındakiler'!$A:$C,3,0),0)</f>
        <v>0</v>
      </c>
    </row>
    <row r="1351" spans="1:12" x14ac:dyDescent="0.25">
      <c r="A1351" s="8" t="s">
        <v>1056</v>
      </c>
      <c r="B1351" s="1">
        <v>6</v>
      </c>
      <c r="C1351" s="1">
        <v>1</v>
      </c>
      <c r="D1351" s="1">
        <v>24.9</v>
      </c>
      <c r="E1351" s="1">
        <v>24.9</v>
      </c>
      <c r="F1351" s="10">
        <f>IFERROR(VLOOKUP(A1351,'Sevinç 03.04.2023 1215'!$A:$F,5,0),0)</f>
        <v>0</v>
      </c>
      <c r="G1351" s="10">
        <f>IFERROR(VLOOKUP(A1351,'Sevinç 04.04.2023 0911'!$A:$D,4,0),0)</f>
        <v>0</v>
      </c>
      <c r="H1351" s="10">
        <f>IFERROR(VLOOKUP(A1351,'Onaya Sunulan Birim Fiyat'!$A:$C,3,0),0)</f>
        <v>24.9</v>
      </c>
      <c r="I1351" s="10">
        <f>IFERROR(VLOOKUP(A1351,'Eksik Birim Fiyat Satınalma'!$A:$E,5,0),0)</f>
        <v>0</v>
      </c>
      <c r="J1351" s="10">
        <f>IFERROR(VLOOKUP(A1351,'Eksik Birim Fiyat'!$A$2:$E$129,5,0),0)</f>
        <v>0</v>
      </c>
      <c r="K1351" s="10">
        <f>IFERROR(VLOOKUP(A1351,'Birim Fiyatı Olmayan Malzemeler'!$A$1:$C$128,3,0),0)</f>
        <v>0</v>
      </c>
      <c r="L1351" s="10">
        <f>IFERROR(VLOOKUP(A1351,'Reçete Altındakiler'!$A:$C,3,0),0)</f>
        <v>0</v>
      </c>
    </row>
    <row r="1352" spans="1:12" x14ac:dyDescent="0.25">
      <c r="A1352" s="8" t="s">
        <v>1056</v>
      </c>
      <c r="B1352" s="1">
        <v>1601</v>
      </c>
      <c r="C1352" s="1">
        <v>1</v>
      </c>
      <c r="D1352" s="1">
        <v>24.9</v>
      </c>
      <c r="E1352" s="1">
        <v>24.9</v>
      </c>
      <c r="F1352" s="10">
        <f>IFERROR(VLOOKUP(A1352,'Sevinç 03.04.2023 1215'!$A:$F,5,0),0)</f>
        <v>0</v>
      </c>
      <c r="G1352" s="10">
        <f>IFERROR(VLOOKUP(A1352,'Sevinç 04.04.2023 0911'!$A:$D,4,0),0)</f>
        <v>0</v>
      </c>
      <c r="H1352" s="10">
        <f>IFERROR(VLOOKUP(A1352,'Onaya Sunulan Birim Fiyat'!$A:$C,3,0),0)</f>
        <v>24.9</v>
      </c>
      <c r="I1352" s="10">
        <f>IFERROR(VLOOKUP(A1352,'Eksik Birim Fiyat Satınalma'!$A:$E,5,0),0)</f>
        <v>0</v>
      </c>
      <c r="J1352" s="10">
        <f>IFERROR(VLOOKUP(A1352,'Eksik Birim Fiyat'!$A$2:$E$129,5,0),0)</f>
        <v>0</v>
      </c>
      <c r="K1352" s="10">
        <f>IFERROR(VLOOKUP(A1352,'Birim Fiyatı Olmayan Malzemeler'!$A$1:$C$128,3,0),0)</f>
        <v>0</v>
      </c>
      <c r="L1352" s="10">
        <f>IFERROR(VLOOKUP(A1352,'Reçete Altındakiler'!$A:$C,3,0),0)</f>
        <v>0</v>
      </c>
    </row>
    <row r="1353" spans="1:12" x14ac:dyDescent="0.25">
      <c r="A1353" s="8" t="s">
        <v>1057</v>
      </c>
      <c r="B1353" s="1">
        <v>6</v>
      </c>
      <c r="C1353" s="1">
        <v>5</v>
      </c>
      <c r="D1353" s="1">
        <v>0</v>
      </c>
      <c r="E1353" s="1">
        <v>0</v>
      </c>
      <c r="F1353" s="10">
        <f>IFERROR(VLOOKUP(A1353,'Sevinç 03.04.2023 1215'!$A:$F,5,0),0)</f>
        <v>0</v>
      </c>
      <c r="G1353" s="10">
        <f>IFERROR(VLOOKUP(A1353,'Sevinç 04.04.2023 0911'!$A:$D,4,0),0)</f>
        <v>0</v>
      </c>
      <c r="H1353" s="10">
        <f>IFERROR(VLOOKUP(A1353,'Onaya Sunulan Birim Fiyat'!$A:$C,3,0),0)</f>
        <v>0</v>
      </c>
      <c r="I1353" s="10">
        <f>IFERROR(VLOOKUP(A1353,'Eksik Birim Fiyat Satınalma'!$A:$E,5,0),0)</f>
        <v>0</v>
      </c>
      <c r="J1353" s="10" t="str">
        <f>IFERROR(VLOOKUP(A1353,'Eksik Birim Fiyat'!$A$2:$E$129,5,0),0)</f>
        <v>0 0</v>
      </c>
      <c r="K1353" s="10">
        <f>IFERROR(VLOOKUP(A1353,'Birim Fiyatı Olmayan Malzemeler'!$A$1:$C$128,3,0),0)</f>
        <v>8.2001000000000008</v>
      </c>
      <c r="L1353" s="10">
        <f>IFERROR(VLOOKUP(A1353,'Reçete Altındakiler'!$A:$C,3,0),0)</f>
        <v>0</v>
      </c>
    </row>
    <row r="1354" spans="1:12" x14ac:dyDescent="0.25">
      <c r="A1354" s="8" t="s">
        <v>1451</v>
      </c>
      <c r="B1354" s="1">
        <v>6</v>
      </c>
      <c r="C1354" s="1">
        <v>50</v>
      </c>
      <c r="D1354" s="1">
        <v>121</v>
      </c>
      <c r="E1354" s="1">
        <v>6050</v>
      </c>
      <c r="F1354" s="10">
        <f>IFERROR(VLOOKUP(A1354,'Sevinç 03.04.2023 1215'!$A:$F,5,0),0)</f>
        <v>0</v>
      </c>
      <c r="G1354" s="10">
        <f>IFERROR(VLOOKUP(A1354,'Sevinç 04.04.2023 0911'!$A:$D,4,0),0)</f>
        <v>0</v>
      </c>
      <c r="H1354" s="10">
        <f>IFERROR(VLOOKUP(A1354,'Onaya Sunulan Birim Fiyat'!$A:$C,3,0),0)</f>
        <v>121</v>
      </c>
      <c r="I1354" s="10">
        <f>IFERROR(VLOOKUP(A1354,'Eksik Birim Fiyat Satınalma'!$A:$E,5,0),0)</f>
        <v>0</v>
      </c>
      <c r="J1354" s="10">
        <f>IFERROR(VLOOKUP(A1354,'Eksik Birim Fiyat'!$A$2:$E$129,5,0),0)</f>
        <v>0</v>
      </c>
      <c r="K1354" s="10">
        <f>IFERROR(VLOOKUP(A1354,'Birim Fiyatı Olmayan Malzemeler'!$A$1:$C$128,3,0),0)</f>
        <v>0</v>
      </c>
      <c r="L1354" s="10">
        <f>IFERROR(VLOOKUP(A1354,'Reçete Altındakiler'!$A:$C,3,0),0)</f>
        <v>0</v>
      </c>
    </row>
    <row r="1355" spans="1:12" x14ac:dyDescent="0.25">
      <c r="A1355" s="8" t="s">
        <v>1249</v>
      </c>
      <c r="B1355" s="1">
        <v>6</v>
      </c>
      <c r="C1355" s="1">
        <v>4</v>
      </c>
      <c r="D1355" s="1">
        <v>0</v>
      </c>
      <c r="E1355" s="1">
        <v>0</v>
      </c>
      <c r="F1355" s="10">
        <f>IFERROR(VLOOKUP(A1355,'Sevinç 03.04.2023 1215'!$A:$F,5,0),0)</f>
        <v>0</v>
      </c>
      <c r="G1355" s="10">
        <f>IFERROR(VLOOKUP(A1355,'Sevinç 04.04.2023 0911'!$A:$D,4,0),0)</f>
        <v>0</v>
      </c>
      <c r="H1355" s="10">
        <f>IFERROR(VLOOKUP(A1355,'Onaya Sunulan Birim Fiyat'!$A:$C,3,0),0)</f>
        <v>0</v>
      </c>
      <c r="I1355" s="10">
        <f>IFERROR(VLOOKUP(A1355,'Eksik Birim Fiyat Satınalma'!$A:$E,5,0),0)</f>
        <v>0</v>
      </c>
      <c r="J1355" s="10" t="str">
        <f>IFERROR(VLOOKUP(A1355,'Eksik Birim Fiyat'!$A$2:$E$129,5,0),0)</f>
        <v>0 0</v>
      </c>
      <c r="K1355" s="10">
        <f>IFERROR(VLOOKUP(A1355,'Birim Fiyatı Olmayan Malzemeler'!$A$1:$C$128,3,0),0)</f>
        <v>0</v>
      </c>
      <c r="L1355" s="10">
        <f>IFERROR(VLOOKUP(A1355,'Reçete Altındakiler'!$A:$C,3,0),0)</f>
        <v>0</v>
      </c>
    </row>
    <row r="1356" spans="1:12" x14ac:dyDescent="0.25">
      <c r="A1356" s="8" t="s">
        <v>1249</v>
      </c>
      <c r="B1356" s="1">
        <v>24</v>
      </c>
      <c r="C1356" s="1">
        <v>4</v>
      </c>
      <c r="D1356" s="1">
        <v>0</v>
      </c>
      <c r="E1356" s="1">
        <v>0</v>
      </c>
      <c r="F1356" s="10">
        <f>IFERROR(VLOOKUP(A1356,'Sevinç 03.04.2023 1215'!$A:$F,5,0),0)</f>
        <v>0</v>
      </c>
      <c r="G1356" s="10">
        <f>IFERROR(VLOOKUP(A1356,'Sevinç 04.04.2023 0911'!$A:$D,4,0),0)</f>
        <v>0</v>
      </c>
      <c r="H1356" s="10">
        <f>IFERROR(VLOOKUP(A1356,'Onaya Sunulan Birim Fiyat'!$A:$C,3,0),0)</f>
        <v>0</v>
      </c>
      <c r="I1356" s="10">
        <f>IFERROR(VLOOKUP(A1356,'Eksik Birim Fiyat Satınalma'!$A:$E,5,0),0)</f>
        <v>0</v>
      </c>
      <c r="J1356" s="10" t="str">
        <f>IFERROR(VLOOKUP(A1356,'Eksik Birim Fiyat'!$A$2:$E$129,5,0),0)</f>
        <v>0 0</v>
      </c>
      <c r="K1356" s="10">
        <f>IFERROR(VLOOKUP(A1356,'Birim Fiyatı Olmayan Malzemeler'!$A$1:$C$128,3,0),0)</f>
        <v>0</v>
      </c>
      <c r="L1356" s="10">
        <f>IFERROR(VLOOKUP(A1356,'Reçete Altındakiler'!$A:$C,3,0),0)</f>
        <v>0</v>
      </c>
    </row>
    <row r="1357" spans="1:12" x14ac:dyDescent="0.25">
      <c r="A1357" s="8" t="s">
        <v>1058</v>
      </c>
      <c r="B1357" s="1">
        <v>6</v>
      </c>
      <c r="C1357" s="1">
        <v>1</v>
      </c>
      <c r="D1357" s="1">
        <v>0</v>
      </c>
      <c r="E1357" s="1">
        <v>0</v>
      </c>
      <c r="F1357" s="10">
        <f>IFERROR(VLOOKUP(A1357,'Sevinç 03.04.2023 1215'!$A:$F,5,0),0)</f>
        <v>0</v>
      </c>
      <c r="G1357" s="10">
        <f>IFERROR(VLOOKUP(A1357,'Sevinç 04.04.2023 0911'!$A:$D,4,0),0)</f>
        <v>0</v>
      </c>
      <c r="H1357" s="10">
        <f>IFERROR(VLOOKUP(A1357,'Onaya Sunulan Birim Fiyat'!$A:$C,3,0),0)</f>
        <v>0</v>
      </c>
      <c r="I1357" s="10">
        <f>IFERROR(VLOOKUP(A1357,'Eksik Birim Fiyat Satınalma'!$A:$E,5,0),0)</f>
        <v>0</v>
      </c>
      <c r="J1357" s="10" t="str">
        <f>IFERROR(VLOOKUP(A1357,'Eksik Birim Fiyat'!$A$2:$E$129,5,0),0)</f>
        <v>0 0</v>
      </c>
      <c r="K1357" s="10">
        <f>IFERROR(VLOOKUP(A1357,'Birim Fiyatı Olmayan Malzemeler'!$A$1:$C$128,3,0),0)</f>
        <v>0</v>
      </c>
      <c r="L1357" s="10">
        <f>IFERROR(VLOOKUP(A1357,'Reçete Altındakiler'!$A:$C,3,0),0)</f>
        <v>0</v>
      </c>
    </row>
    <row r="1358" spans="1:12" x14ac:dyDescent="0.25">
      <c r="A1358" s="8" t="s">
        <v>1108</v>
      </c>
      <c r="B1358" s="1">
        <v>6</v>
      </c>
      <c r="C1358" s="1">
        <v>4</v>
      </c>
      <c r="D1358" s="1">
        <v>182.31</v>
      </c>
      <c r="E1358" s="1">
        <v>729.24</v>
      </c>
      <c r="F1358" s="10">
        <f>IFERROR(VLOOKUP(A1358,'Sevinç 03.04.2023 1215'!$A:$F,5,0),0)</f>
        <v>0</v>
      </c>
      <c r="G1358" s="10">
        <f>IFERROR(VLOOKUP(A1358,'Sevinç 04.04.2023 0911'!$A:$D,4,0),0)</f>
        <v>0</v>
      </c>
      <c r="H1358" s="10">
        <f>IFERROR(VLOOKUP(A1358,'Onaya Sunulan Birim Fiyat'!$A:$C,3,0),0)</f>
        <v>182.31</v>
      </c>
      <c r="I1358" s="10">
        <f>IFERROR(VLOOKUP(A1358,'Eksik Birim Fiyat Satınalma'!$A:$E,5,0),0)</f>
        <v>0</v>
      </c>
      <c r="J1358" s="10">
        <f>IFERROR(VLOOKUP(A1358,'Eksik Birim Fiyat'!$A$2:$E$129,5,0),0)</f>
        <v>0</v>
      </c>
      <c r="K1358" s="10">
        <f>IFERROR(VLOOKUP(A1358,'Birim Fiyatı Olmayan Malzemeler'!$A$1:$C$128,3,0),0)</f>
        <v>0</v>
      </c>
      <c r="L1358" s="10">
        <f>IFERROR(VLOOKUP(A1358,'Reçete Altındakiler'!$A:$C,3,0),0)</f>
        <v>0</v>
      </c>
    </row>
    <row r="1359" spans="1:12" x14ac:dyDescent="0.25">
      <c r="A1359" s="8" t="s">
        <v>1250</v>
      </c>
      <c r="B1359" s="1">
        <v>6</v>
      </c>
      <c r="C1359" s="1">
        <v>3</v>
      </c>
      <c r="D1359" s="1">
        <v>89.58</v>
      </c>
      <c r="E1359" s="1">
        <v>268.74</v>
      </c>
      <c r="F1359" s="10">
        <f>IFERROR(VLOOKUP(A1359,'Sevinç 03.04.2023 1215'!$A:$F,5,0),0)</f>
        <v>0</v>
      </c>
      <c r="G1359" s="10">
        <f>IFERROR(VLOOKUP(A1359,'Sevinç 04.04.2023 0911'!$A:$D,4,0),0)</f>
        <v>0</v>
      </c>
      <c r="H1359" s="10">
        <f>IFERROR(VLOOKUP(A1359,'Onaya Sunulan Birim Fiyat'!$A:$C,3,0),0)</f>
        <v>89.58</v>
      </c>
      <c r="I1359" s="10">
        <f>IFERROR(VLOOKUP(A1359,'Eksik Birim Fiyat Satınalma'!$A:$E,5,0),0)</f>
        <v>0</v>
      </c>
      <c r="J1359" s="10">
        <f>IFERROR(VLOOKUP(A1359,'Eksik Birim Fiyat'!$A$2:$E$129,5,0),0)</f>
        <v>0</v>
      </c>
      <c r="K1359" s="10">
        <f>IFERROR(VLOOKUP(A1359,'Birim Fiyatı Olmayan Malzemeler'!$A$1:$C$128,3,0),0)</f>
        <v>0</v>
      </c>
      <c r="L1359" s="10">
        <f>IFERROR(VLOOKUP(A1359,'Reçete Altındakiler'!$A:$C,3,0),0)</f>
        <v>0</v>
      </c>
    </row>
    <row r="1360" spans="1:12" x14ac:dyDescent="0.25">
      <c r="A1360" s="8" t="s">
        <v>2415</v>
      </c>
      <c r="B1360" s="1">
        <v>6</v>
      </c>
      <c r="C1360" s="1">
        <v>20</v>
      </c>
      <c r="D1360" s="1">
        <v>31.49</v>
      </c>
      <c r="E1360" s="1">
        <v>629.79999999999995</v>
      </c>
      <c r="F1360" s="10">
        <f>IFERROR(VLOOKUP(A1360,'Sevinç 03.04.2023 1215'!$A:$F,5,0),0)</f>
        <v>0</v>
      </c>
      <c r="G1360" s="10">
        <f>IFERROR(VLOOKUP(A1360,'Sevinç 04.04.2023 0911'!$A:$D,4,0),0)</f>
        <v>0</v>
      </c>
      <c r="H1360" s="10">
        <f>IFERROR(VLOOKUP(A1360,'Onaya Sunulan Birim Fiyat'!$A:$C,3,0),0)</f>
        <v>31.49</v>
      </c>
      <c r="I1360" s="10">
        <f>IFERROR(VLOOKUP(A1360,'Eksik Birim Fiyat Satınalma'!$A:$E,5,0),0)</f>
        <v>0</v>
      </c>
      <c r="J1360" s="10">
        <f>IFERROR(VLOOKUP(A1360,'Eksik Birim Fiyat'!$A$2:$E$129,5,0),0)</f>
        <v>0</v>
      </c>
      <c r="K1360" s="10">
        <f>IFERROR(VLOOKUP(A1360,'Birim Fiyatı Olmayan Malzemeler'!$A$1:$C$128,3,0),0)</f>
        <v>0</v>
      </c>
      <c r="L1360" s="10">
        <f>IFERROR(VLOOKUP(A1360,'Reçete Altındakiler'!$A:$C,3,0),0)</f>
        <v>0</v>
      </c>
    </row>
    <row r="1361" spans="1:12" x14ac:dyDescent="0.25">
      <c r="A1361" s="8" t="s">
        <v>1109</v>
      </c>
      <c r="B1361" s="1">
        <v>6</v>
      </c>
      <c r="C1361" s="1">
        <v>27</v>
      </c>
      <c r="D1361" s="1">
        <v>28.553699999999999</v>
      </c>
      <c r="E1361" s="1">
        <v>770.94989999999996</v>
      </c>
      <c r="F1361" s="10">
        <f>IFERROR(VLOOKUP(A1361,'Sevinç 03.04.2023 1215'!$A:$F,5,0),0)</f>
        <v>0</v>
      </c>
      <c r="G1361" s="10">
        <f>IFERROR(VLOOKUP(A1361,'Sevinç 04.04.2023 0911'!$A:$D,4,0),0)</f>
        <v>0</v>
      </c>
      <c r="H1361" s="10">
        <f>IFERROR(VLOOKUP(A1361,'Onaya Sunulan Birim Fiyat'!$A:$C,3,0),0)</f>
        <v>28.553699999999999</v>
      </c>
      <c r="I1361" s="10">
        <f>IFERROR(VLOOKUP(A1361,'Eksik Birim Fiyat Satınalma'!$A:$E,5,0),0)</f>
        <v>0</v>
      </c>
      <c r="J1361" s="10">
        <f>IFERROR(VLOOKUP(A1361,'Eksik Birim Fiyat'!$A$2:$E$129,5,0),0)</f>
        <v>0</v>
      </c>
      <c r="K1361" s="10">
        <f>IFERROR(VLOOKUP(A1361,'Birim Fiyatı Olmayan Malzemeler'!$A$1:$C$128,3,0),0)</f>
        <v>0</v>
      </c>
      <c r="L1361" s="10">
        <f>IFERROR(VLOOKUP(A1361,'Reçete Altındakiler'!$A:$C,3,0),0)</f>
        <v>0</v>
      </c>
    </row>
    <row r="1362" spans="1:12" x14ac:dyDescent="0.25">
      <c r="A1362" s="8" t="s">
        <v>1059</v>
      </c>
      <c r="B1362" s="1">
        <v>6</v>
      </c>
      <c r="C1362" s="1">
        <v>29</v>
      </c>
      <c r="D1362" s="1">
        <v>28.553699999999999</v>
      </c>
      <c r="E1362" s="1">
        <v>828.05730000000005</v>
      </c>
      <c r="F1362" s="10">
        <f>IFERROR(VLOOKUP(A1362,'Sevinç 03.04.2023 1215'!$A:$F,5,0),0)</f>
        <v>0</v>
      </c>
      <c r="G1362" s="10">
        <f>IFERROR(VLOOKUP(A1362,'Sevinç 04.04.2023 0911'!$A:$D,4,0),0)</f>
        <v>0</v>
      </c>
      <c r="H1362" s="10">
        <f>IFERROR(VLOOKUP(A1362,'Onaya Sunulan Birim Fiyat'!$A:$C,3,0),0)</f>
        <v>28.553699999999999</v>
      </c>
      <c r="I1362" s="10">
        <f>IFERROR(VLOOKUP(A1362,'Eksik Birim Fiyat Satınalma'!$A:$E,5,0),0)</f>
        <v>0</v>
      </c>
      <c r="J1362" s="10">
        <f>IFERROR(VLOOKUP(A1362,'Eksik Birim Fiyat'!$A$2:$E$129,5,0),0)</f>
        <v>0</v>
      </c>
      <c r="K1362" s="10">
        <f>IFERROR(VLOOKUP(A1362,'Birim Fiyatı Olmayan Malzemeler'!$A$1:$C$128,3,0),0)</f>
        <v>0</v>
      </c>
      <c r="L1362" s="10">
        <f>IFERROR(VLOOKUP(A1362,'Reçete Altındakiler'!$A:$C,3,0),0)</f>
        <v>0</v>
      </c>
    </row>
    <row r="1363" spans="1:12" x14ac:dyDescent="0.25">
      <c r="A1363" s="8" t="s">
        <v>1452</v>
      </c>
      <c r="B1363" s="1">
        <v>6</v>
      </c>
      <c r="C1363" s="1">
        <v>2</v>
      </c>
      <c r="D1363" s="1">
        <v>0</v>
      </c>
      <c r="E1363" s="1">
        <v>0</v>
      </c>
      <c r="F1363" s="10">
        <f>IFERROR(VLOOKUP(A1363,'Sevinç 03.04.2023 1215'!$A:$F,5,0),0)</f>
        <v>0</v>
      </c>
      <c r="G1363" s="10">
        <f>IFERROR(VLOOKUP(A1363,'Sevinç 04.04.2023 0911'!$A:$D,4,0),0)</f>
        <v>0</v>
      </c>
      <c r="H1363" s="10">
        <f>IFERROR(VLOOKUP(A1363,'Onaya Sunulan Birim Fiyat'!$A:$C,3,0),0)</f>
        <v>0</v>
      </c>
      <c r="I1363" s="10">
        <f>IFERROR(VLOOKUP(A1363,'Eksik Birim Fiyat Satınalma'!$A:$E,5,0),0)</f>
        <v>0</v>
      </c>
      <c r="J1363" s="10" t="str">
        <f>IFERROR(VLOOKUP(A1363,'Eksik Birim Fiyat'!$A$2:$E$129,5,0),0)</f>
        <v>0 0</v>
      </c>
      <c r="K1363" s="10">
        <f>IFERROR(VLOOKUP(A1363,'Birim Fiyatı Olmayan Malzemeler'!$A$1:$C$128,3,0),0)</f>
        <v>12.8</v>
      </c>
      <c r="L1363" s="10">
        <f>IFERROR(VLOOKUP(A1363,'Reçete Altındakiler'!$A:$C,3,0),0)</f>
        <v>0</v>
      </c>
    </row>
    <row r="1364" spans="1:12" x14ac:dyDescent="0.25">
      <c r="A1364" s="8" t="s">
        <v>174</v>
      </c>
      <c r="B1364" s="1">
        <v>6</v>
      </c>
      <c r="C1364" s="1">
        <v>5</v>
      </c>
      <c r="D1364" s="1">
        <v>30.08</v>
      </c>
      <c r="E1364" s="1">
        <v>150.4</v>
      </c>
      <c r="F1364" s="10">
        <f>IFERROR(VLOOKUP(A1364,'Sevinç 03.04.2023 1215'!$A:$F,5,0),0)</f>
        <v>0</v>
      </c>
      <c r="G1364" s="10">
        <f>IFERROR(VLOOKUP(A1364,'Sevinç 04.04.2023 0911'!$A:$D,4,0),0)</f>
        <v>0</v>
      </c>
      <c r="H1364" s="10">
        <f>IFERROR(VLOOKUP(A1364,'Onaya Sunulan Birim Fiyat'!$A:$C,3,0),0)</f>
        <v>30.08</v>
      </c>
      <c r="I1364" s="10">
        <f>IFERROR(VLOOKUP(A1364,'Eksik Birim Fiyat Satınalma'!$A:$E,5,0),0)</f>
        <v>0</v>
      </c>
      <c r="J1364" s="10">
        <f>IFERROR(VLOOKUP(A1364,'Eksik Birim Fiyat'!$A$2:$E$129,5,0),0)</f>
        <v>0</v>
      </c>
      <c r="K1364" s="10">
        <f>IFERROR(VLOOKUP(A1364,'Birim Fiyatı Olmayan Malzemeler'!$A$1:$C$128,3,0),0)</f>
        <v>0</v>
      </c>
      <c r="L1364" s="10">
        <f>IFERROR(VLOOKUP(A1364,'Reçete Altındakiler'!$A:$C,3,0),0)</f>
        <v>0</v>
      </c>
    </row>
    <row r="1365" spans="1:12" x14ac:dyDescent="0.25">
      <c r="A1365" s="8" t="s">
        <v>1453</v>
      </c>
      <c r="B1365" s="1">
        <v>6</v>
      </c>
      <c r="C1365" s="1">
        <v>16</v>
      </c>
      <c r="D1365" s="1">
        <v>32.19</v>
      </c>
      <c r="E1365" s="1">
        <v>515.04</v>
      </c>
      <c r="F1365" s="10">
        <f>IFERROR(VLOOKUP(A1365,'Sevinç 03.04.2023 1215'!$A:$F,5,0),0)</f>
        <v>0</v>
      </c>
      <c r="G1365" s="10">
        <f>IFERROR(VLOOKUP(A1365,'Sevinç 04.04.2023 0911'!$A:$D,4,0),0)</f>
        <v>0</v>
      </c>
      <c r="H1365" s="10">
        <f>IFERROR(VLOOKUP(A1365,'Onaya Sunulan Birim Fiyat'!$A:$C,3,0),0)</f>
        <v>32.19</v>
      </c>
      <c r="I1365" s="10">
        <f>IFERROR(VLOOKUP(A1365,'Eksik Birim Fiyat Satınalma'!$A:$E,5,0),0)</f>
        <v>0</v>
      </c>
      <c r="J1365" s="10">
        <f>IFERROR(VLOOKUP(A1365,'Eksik Birim Fiyat'!$A$2:$E$129,5,0),0)</f>
        <v>0</v>
      </c>
      <c r="K1365" s="10">
        <f>IFERROR(VLOOKUP(A1365,'Birim Fiyatı Olmayan Malzemeler'!$A$1:$C$128,3,0),0)</f>
        <v>0</v>
      </c>
      <c r="L1365" s="10">
        <f>IFERROR(VLOOKUP(A1365,'Reçete Altındakiler'!$A:$C,3,0),0)</f>
        <v>0</v>
      </c>
    </row>
    <row r="1366" spans="1:12" x14ac:dyDescent="0.25">
      <c r="A1366" s="8" t="s">
        <v>1251</v>
      </c>
      <c r="B1366" s="1">
        <v>6</v>
      </c>
      <c r="C1366" s="1">
        <v>35</v>
      </c>
      <c r="D1366" s="1">
        <v>34.119999999999997</v>
      </c>
      <c r="E1366" s="1">
        <v>1194.2</v>
      </c>
      <c r="F1366" s="10">
        <f>IFERROR(VLOOKUP(A1366,'Sevinç 03.04.2023 1215'!$A:$F,5,0),0)</f>
        <v>0</v>
      </c>
      <c r="G1366" s="10">
        <f>IFERROR(VLOOKUP(A1366,'Sevinç 04.04.2023 0911'!$A:$D,4,0),0)</f>
        <v>0</v>
      </c>
      <c r="H1366" s="10">
        <f>IFERROR(VLOOKUP(A1366,'Onaya Sunulan Birim Fiyat'!$A:$C,3,0),0)</f>
        <v>34.119999999999997</v>
      </c>
      <c r="I1366" s="10">
        <f>IFERROR(VLOOKUP(A1366,'Eksik Birim Fiyat Satınalma'!$A:$E,5,0),0)</f>
        <v>0</v>
      </c>
      <c r="J1366" s="10">
        <f>IFERROR(VLOOKUP(A1366,'Eksik Birim Fiyat'!$A$2:$E$129,5,0),0)</f>
        <v>0</v>
      </c>
      <c r="K1366" s="10">
        <f>IFERROR(VLOOKUP(A1366,'Birim Fiyatı Olmayan Malzemeler'!$A$1:$C$128,3,0),0)</f>
        <v>0</v>
      </c>
      <c r="L1366" s="10">
        <f>IFERROR(VLOOKUP(A1366,'Reçete Altındakiler'!$A:$C,3,0),0)</f>
        <v>0</v>
      </c>
    </row>
    <row r="1367" spans="1:12" x14ac:dyDescent="0.25">
      <c r="A1367" s="8" t="s">
        <v>2416</v>
      </c>
      <c r="B1367" s="1">
        <v>6</v>
      </c>
      <c r="C1367" s="1">
        <v>24</v>
      </c>
      <c r="D1367" s="1">
        <v>36.299999999999997</v>
      </c>
      <c r="E1367" s="1">
        <v>871.2</v>
      </c>
      <c r="F1367" s="10">
        <f>IFERROR(VLOOKUP(A1367,'Sevinç 03.04.2023 1215'!$A:$F,5,0),0)</f>
        <v>0</v>
      </c>
      <c r="G1367" s="10">
        <f>IFERROR(VLOOKUP(A1367,'Sevinç 04.04.2023 0911'!$A:$D,4,0),0)</f>
        <v>0</v>
      </c>
      <c r="H1367" s="10">
        <f>IFERROR(VLOOKUP(A1367,'Onaya Sunulan Birim Fiyat'!$A:$C,3,0),0)</f>
        <v>36.299999999999997</v>
      </c>
      <c r="I1367" s="10">
        <f>IFERROR(VLOOKUP(A1367,'Eksik Birim Fiyat Satınalma'!$A:$E,5,0),0)</f>
        <v>0</v>
      </c>
      <c r="J1367" s="10">
        <f>IFERROR(VLOOKUP(A1367,'Eksik Birim Fiyat'!$A$2:$E$129,5,0),0)</f>
        <v>0</v>
      </c>
      <c r="K1367" s="10">
        <f>IFERROR(VLOOKUP(A1367,'Birim Fiyatı Olmayan Malzemeler'!$A$1:$C$128,3,0),0)</f>
        <v>0</v>
      </c>
      <c r="L1367" s="10">
        <f>IFERROR(VLOOKUP(A1367,'Reçete Altındakiler'!$A:$C,3,0),0)</f>
        <v>0</v>
      </c>
    </row>
    <row r="1368" spans="1:12" x14ac:dyDescent="0.25">
      <c r="A1368" s="8" t="s">
        <v>1326</v>
      </c>
      <c r="B1368" s="1">
        <v>6</v>
      </c>
      <c r="C1368" s="1">
        <v>5</v>
      </c>
      <c r="D1368" s="1">
        <v>38.229999999999997</v>
      </c>
      <c r="E1368" s="1">
        <v>191.15</v>
      </c>
      <c r="F1368" s="10">
        <f>IFERROR(VLOOKUP(A1368,'Sevinç 03.04.2023 1215'!$A:$F,5,0),0)</f>
        <v>0</v>
      </c>
      <c r="G1368" s="10">
        <f>IFERROR(VLOOKUP(A1368,'Sevinç 04.04.2023 0911'!$A:$D,4,0),0)</f>
        <v>0</v>
      </c>
      <c r="H1368" s="10">
        <f>IFERROR(VLOOKUP(A1368,'Onaya Sunulan Birim Fiyat'!$A:$C,3,0),0)</f>
        <v>38.229999999999997</v>
      </c>
      <c r="I1368" s="10">
        <f>IFERROR(VLOOKUP(A1368,'Eksik Birim Fiyat Satınalma'!$A:$E,5,0),0)</f>
        <v>0</v>
      </c>
      <c r="J1368" s="10">
        <f>IFERROR(VLOOKUP(A1368,'Eksik Birim Fiyat'!$A$2:$E$129,5,0),0)</f>
        <v>0</v>
      </c>
      <c r="K1368" s="10">
        <f>IFERROR(VLOOKUP(A1368,'Birim Fiyatı Olmayan Malzemeler'!$A$1:$C$128,3,0),0)</f>
        <v>0</v>
      </c>
      <c r="L1368" s="10">
        <f>IFERROR(VLOOKUP(A1368,'Reçete Altındakiler'!$A:$C,3,0),0)</f>
        <v>0</v>
      </c>
    </row>
    <row r="1369" spans="1:12" x14ac:dyDescent="0.25">
      <c r="A1369" s="8" t="s">
        <v>1252</v>
      </c>
      <c r="B1369" s="1">
        <v>22</v>
      </c>
      <c r="C1369" s="1">
        <v>4</v>
      </c>
      <c r="D1369" s="1">
        <v>37.0642</v>
      </c>
      <c r="E1369" s="1">
        <v>148.2568</v>
      </c>
      <c r="F1369" s="10">
        <f>IFERROR(VLOOKUP(A1369,'Sevinç 03.04.2023 1215'!$A:$F,5,0),0)</f>
        <v>0</v>
      </c>
      <c r="G1369" s="10">
        <f>IFERROR(VLOOKUP(A1369,'Sevinç 04.04.2023 0911'!$A:$D,4,0),0)</f>
        <v>0</v>
      </c>
      <c r="H1369" s="10">
        <f>IFERROR(VLOOKUP(A1369,'Onaya Sunulan Birim Fiyat'!$A:$C,3,0),0)</f>
        <v>37.0642</v>
      </c>
      <c r="I1369" s="10">
        <f>IFERROR(VLOOKUP(A1369,'Eksik Birim Fiyat Satınalma'!$A:$E,5,0),0)</f>
        <v>0</v>
      </c>
      <c r="J1369" s="10">
        <f>IFERROR(VLOOKUP(A1369,'Eksik Birim Fiyat'!$A$2:$E$129,5,0),0)</f>
        <v>0</v>
      </c>
      <c r="K1369" s="10">
        <f>IFERROR(VLOOKUP(A1369,'Birim Fiyatı Olmayan Malzemeler'!$A$1:$C$128,3,0),0)</f>
        <v>0</v>
      </c>
      <c r="L1369" s="10">
        <f>IFERROR(VLOOKUP(A1369,'Reçete Altındakiler'!$A:$C,3,0),0)</f>
        <v>0</v>
      </c>
    </row>
    <row r="1370" spans="1:12" x14ac:dyDescent="0.25">
      <c r="A1370" s="8" t="s">
        <v>1060</v>
      </c>
      <c r="B1370" s="1">
        <v>16</v>
      </c>
      <c r="C1370" s="1">
        <v>24</v>
      </c>
      <c r="D1370" s="1">
        <v>30.55</v>
      </c>
      <c r="E1370" s="1">
        <v>733.2</v>
      </c>
      <c r="F1370" s="10">
        <f>IFERROR(VLOOKUP(A1370,'Sevinç 03.04.2023 1215'!$A:$F,5,0),0)</f>
        <v>0</v>
      </c>
      <c r="G1370" s="10">
        <f>IFERROR(VLOOKUP(A1370,'Sevinç 04.04.2023 0911'!$A:$D,4,0),0)</f>
        <v>0</v>
      </c>
      <c r="H1370" s="10">
        <f>IFERROR(VLOOKUP(A1370,'Onaya Sunulan Birim Fiyat'!$A:$C,3,0),0)</f>
        <v>30.55</v>
      </c>
      <c r="I1370" s="10">
        <f>IFERROR(VLOOKUP(A1370,'Eksik Birim Fiyat Satınalma'!$A:$E,5,0),0)</f>
        <v>0</v>
      </c>
      <c r="J1370" s="10">
        <f>IFERROR(VLOOKUP(A1370,'Eksik Birim Fiyat'!$A$2:$E$129,5,0),0)</f>
        <v>0</v>
      </c>
      <c r="K1370" s="10">
        <f>IFERROR(VLOOKUP(A1370,'Birim Fiyatı Olmayan Malzemeler'!$A$1:$C$128,3,0),0)</f>
        <v>0</v>
      </c>
      <c r="L1370" s="10">
        <f>IFERROR(VLOOKUP(A1370,'Reçete Altındakiler'!$A:$C,3,0),0)</f>
        <v>0</v>
      </c>
    </row>
    <row r="1371" spans="1:12" x14ac:dyDescent="0.25">
      <c r="A1371" s="8" t="s">
        <v>1454</v>
      </c>
      <c r="B1371" s="1">
        <v>16</v>
      </c>
      <c r="C1371" s="1">
        <v>10</v>
      </c>
      <c r="D1371" s="1">
        <v>23.17</v>
      </c>
      <c r="E1371" s="1">
        <v>231.7</v>
      </c>
      <c r="F1371" s="10">
        <f>IFERROR(VLOOKUP(A1371,'Sevinç 03.04.2023 1215'!$A:$F,5,0),0)</f>
        <v>0</v>
      </c>
      <c r="G1371" s="10">
        <f>IFERROR(VLOOKUP(A1371,'Sevinç 04.04.2023 0911'!$A:$D,4,0),0)</f>
        <v>0</v>
      </c>
      <c r="H1371" s="10">
        <f>IFERROR(VLOOKUP(A1371,'Onaya Sunulan Birim Fiyat'!$A:$C,3,0),0)</f>
        <v>23.17</v>
      </c>
      <c r="I1371" s="10">
        <f>IFERROR(VLOOKUP(A1371,'Eksik Birim Fiyat Satınalma'!$A:$E,5,0),0)</f>
        <v>0</v>
      </c>
      <c r="J1371" s="10">
        <f>IFERROR(VLOOKUP(A1371,'Eksik Birim Fiyat'!$A$2:$E$129,5,0),0)</f>
        <v>0</v>
      </c>
      <c r="K1371" s="10">
        <f>IFERROR(VLOOKUP(A1371,'Birim Fiyatı Olmayan Malzemeler'!$A$1:$C$128,3,0),0)</f>
        <v>0</v>
      </c>
      <c r="L1371" s="10">
        <f>IFERROR(VLOOKUP(A1371,'Reçete Altındakiler'!$A:$C,3,0),0)</f>
        <v>0</v>
      </c>
    </row>
    <row r="1372" spans="1:12" x14ac:dyDescent="0.25">
      <c r="A1372" s="8" t="s">
        <v>1327</v>
      </c>
      <c r="B1372" s="1">
        <v>6</v>
      </c>
      <c r="C1372" s="1">
        <v>4</v>
      </c>
      <c r="D1372" s="1">
        <v>40.152999999999999</v>
      </c>
      <c r="E1372" s="1">
        <v>160.61199999999999</v>
      </c>
      <c r="F1372" s="10">
        <f>IFERROR(VLOOKUP(A1372,'Sevinç 03.04.2023 1215'!$A:$F,5,0),0)</f>
        <v>0</v>
      </c>
      <c r="G1372" s="10">
        <f>IFERROR(VLOOKUP(A1372,'Sevinç 04.04.2023 0911'!$A:$D,4,0),0)</f>
        <v>0</v>
      </c>
      <c r="H1372" s="10">
        <f>IFERROR(VLOOKUP(A1372,'Onaya Sunulan Birim Fiyat'!$A:$C,3,0),0)</f>
        <v>40.152999999999999</v>
      </c>
      <c r="I1372" s="10">
        <f>IFERROR(VLOOKUP(A1372,'Eksik Birim Fiyat Satınalma'!$A:$E,5,0),0)</f>
        <v>0</v>
      </c>
      <c r="J1372" s="10">
        <f>IFERROR(VLOOKUP(A1372,'Eksik Birim Fiyat'!$A$2:$E$129,5,0),0)</f>
        <v>0</v>
      </c>
      <c r="K1372" s="10">
        <f>IFERROR(VLOOKUP(A1372,'Birim Fiyatı Olmayan Malzemeler'!$A$1:$C$128,3,0),0)</f>
        <v>0</v>
      </c>
      <c r="L1372" s="10">
        <f>IFERROR(VLOOKUP(A1372,'Reçete Altındakiler'!$A:$C,3,0),0)</f>
        <v>0</v>
      </c>
    </row>
    <row r="1373" spans="1:12" x14ac:dyDescent="0.25">
      <c r="A1373" s="8" t="s">
        <v>1328</v>
      </c>
      <c r="B1373" s="1">
        <v>6</v>
      </c>
      <c r="C1373" s="1">
        <v>4</v>
      </c>
      <c r="D1373" s="1">
        <v>0</v>
      </c>
      <c r="E1373" s="1">
        <v>0</v>
      </c>
      <c r="F1373" s="10">
        <f>IFERROR(VLOOKUP(A1373,'Sevinç 03.04.2023 1215'!$A:$F,5,0),0)</f>
        <v>0</v>
      </c>
      <c r="G1373" s="10">
        <f>IFERROR(VLOOKUP(A1373,'Sevinç 04.04.2023 0911'!$A:$D,4,0),0)</f>
        <v>0</v>
      </c>
      <c r="H1373" s="10">
        <f>IFERROR(VLOOKUP(A1373,'Onaya Sunulan Birim Fiyat'!$A:$C,3,0),0)</f>
        <v>0</v>
      </c>
      <c r="I1373" s="10">
        <f>IFERROR(VLOOKUP(A1373,'Eksik Birim Fiyat Satınalma'!$A:$E,5,0),0)</f>
        <v>0</v>
      </c>
      <c r="J1373" s="10" t="str">
        <f>IFERROR(VLOOKUP(A1373,'Eksik Birim Fiyat'!$A$2:$E$129,5,0),0)</f>
        <v>0 0</v>
      </c>
      <c r="K1373" s="10">
        <f>IFERROR(VLOOKUP(A1373,'Birim Fiyatı Olmayan Malzemeler'!$A$1:$C$128,3,0),0)</f>
        <v>0</v>
      </c>
      <c r="L1373" s="10">
        <f>IFERROR(VLOOKUP(A1373,'Reçete Altındakiler'!$A:$C,3,0),0)</f>
        <v>0</v>
      </c>
    </row>
    <row r="1374" spans="1:12" x14ac:dyDescent="0.25">
      <c r="A1374" s="8" t="s">
        <v>1253</v>
      </c>
      <c r="B1374" s="1">
        <v>6</v>
      </c>
      <c r="C1374" s="1">
        <v>78</v>
      </c>
      <c r="D1374" s="1">
        <v>25.28</v>
      </c>
      <c r="E1374" s="1">
        <v>1971.84</v>
      </c>
      <c r="F1374" s="10">
        <f>IFERROR(VLOOKUP(A1374,'Sevinç 03.04.2023 1215'!$A:$F,5,0),0)</f>
        <v>0</v>
      </c>
      <c r="G1374" s="10">
        <f>IFERROR(VLOOKUP(A1374,'Sevinç 04.04.2023 0911'!$A:$D,4,0),0)</f>
        <v>0</v>
      </c>
      <c r="H1374" s="10">
        <f>IFERROR(VLOOKUP(A1374,'Onaya Sunulan Birim Fiyat'!$A:$C,3,0),0)</f>
        <v>25.28</v>
      </c>
      <c r="I1374" s="10">
        <f>IFERROR(VLOOKUP(A1374,'Eksik Birim Fiyat Satınalma'!$A:$E,5,0),0)</f>
        <v>0</v>
      </c>
      <c r="J1374" s="10">
        <f>IFERROR(VLOOKUP(A1374,'Eksik Birim Fiyat'!$A$2:$E$129,5,0),0)</f>
        <v>0</v>
      </c>
      <c r="K1374" s="10">
        <f>IFERROR(VLOOKUP(A1374,'Birim Fiyatı Olmayan Malzemeler'!$A$1:$C$128,3,0),0)</f>
        <v>0</v>
      </c>
      <c r="L1374" s="10">
        <f>IFERROR(VLOOKUP(A1374,'Reçete Altındakiler'!$A:$C,3,0),0)</f>
        <v>0</v>
      </c>
    </row>
    <row r="1375" spans="1:12" x14ac:dyDescent="0.25">
      <c r="A1375" s="8" t="s">
        <v>1455</v>
      </c>
      <c r="B1375" s="1">
        <v>6</v>
      </c>
      <c r="C1375" s="1">
        <v>6</v>
      </c>
      <c r="D1375" s="1">
        <v>69.73</v>
      </c>
      <c r="E1375" s="1">
        <v>418.38</v>
      </c>
      <c r="F1375" s="10">
        <f>IFERROR(VLOOKUP(A1375,'Sevinç 03.04.2023 1215'!$A:$F,5,0),0)</f>
        <v>0</v>
      </c>
      <c r="G1375" s="10">
        <f>IFERROR(VLOOKUP(A1375,'Sevinç 04.04.2023 0911'!$A:$D,4,0),0)</f>
        <v>0</v>
      </c>
      <c r="H1375" s="10">
        <f>IFERROR(VLOOKUP(A1375,'Onaya Sunulan Birim Fiyat'!$A:$C,3,0),0)</f>
        <v>69.73</v>
      </c>
      <c r="I1375" s="10">
        <f>IFERROR(VLOOKUP(A1375,'Eksik Birim Fiyat Satınalma'!$A:$E,5,0),0)</f>
        <v>0</v>
      </c>
      <c r="J1375" s="10">
        <f>IFERROR(VLOOKUP(A1375,'Eksik Birim Fiyat'!$A$2:$E$129,5,0),0)</f>
        <v>0</v>
      </c>
      <c r="K1375" s="10">
        <f>IFERROR(VLOOKUP(A1375,'Birim Fiyatı Olmayan Malzemeler'!$A$1:$C$128,3,0),0)</f>
        <v>0</v>
      </c>
      <c r="L1375" s="10">
        <f>IFERROR(VLOOKUP(A1375,'Reçete Altındakiler'!$A:$C,3,0),0)</f>
        <v>0</v>
      </c>
    </row>
    <row r="1376" spans="1:12" x14ac:dyDescent="0.25">
      <c r="A1376" s="8" t="s">
        <v>175</v>
      </c>
      <c r="B1376" s="1">
        <v>3</v>
      </c>
      <c r="C1376" s="1">
        <v>17</v>
      </c>
      <c r="D1376" s="1">
        <v>247.87</v>
      </c>
      <c r="E1376" s="1">
        <v>4213.79</v>
      </c>
      <c r="F1376" s="10">
        <f>IFERROR(VLOOKUP(A1376,'Sevinç 03.04.2023 1215'!$A:$F,5,0),0)</f>
        <v>0</v>
      </c>
      <c r="G1376" s="10">
        <f>IFERROR(VLOOKUP(A1376,'Sevinç 04.04.2023 0911'!$A:$D,4,0),0)</f>
        <v>0</v>
      </c>
      <c r="H1376" s="10">
        <f>IFERROR(VLOOKUP(A1376,'Onaya Sunulan Birim Fiyat'!$A:$C,3,0),0)</f>
        <v>247.87</v>
      </c>
      <c r="I1376" s="10">
        <f>IFERROR(VLOOKUP(A1376,'Eksik Birim Fiyat Satınalma'!$A:$E,5,0),0)</f>
        <v>0</v>
      </c>
      <c r="J1376" s="10">
        <f>IFERROR(VLOOKUP(A1376,'Eksik Birim Fiyat'!$A$2:$E$129,5,0),0)</f>
        <v>0</v>
      </c>
      <c r="K1376" s="10">
        <f>IFERROR(VLOOKUP(A1376,'Birim Fiyatı Olmayan Malzemeler'!$A$1:$C$128,3,0),0)</f>
        <v>0</v>
      </c>
      <c r="L1376" s="10">
        <f>IFERROR(VLOOKUP(A1376,'Reçete Altındakiler'!$A:$C,3,0),0)</f>
        <v>0</v>
      </c>
    </row>
    <row r="1377" spans="1:12" x14ac:dyDescent="0.25">
      <c r="A1377" s="8" t="s">
        <v>175</v>
      </c>
      <c r="B1377" s="1">
        <v>6</v>
      </c>
      <c r="C1377" s="1">
        <v>57</v>
      </c>
      <c r="D1377" s="1">
        <v>247.87</v>
      </c>
      <c r="E1377" s="1">
        <v>14128.59</v>
      </c>
      <c r="F1377" s="10">
        <f>IFERROR(VLOOKUP(A1377,'Sevinç 03.04.2023 1215'!$A:$F,5,0),0)</f>
        <v>0</v>
      </c>
      <c r="G1377" s="10">
        <f>IFERROR(VLOOKUP(A1377,'Sevinç 04.04.2023 0911'!$A:$D,4,0),0)</f>
        <v>0</v>
      </c>
      <c r="H1377" s="10">
        <f>IFERROR(VLOOKUP(A1377,'Onaya Sunulan Birim Fiyat'!$A:$C,3,0),0)</f>
        <v>247.87</v>
      </c>
      <c r="I1377" s="10">
        <f>IFERROR(VLOOKUP(A1377,'Eksik Birim Fiyat Satınalma'!$A:$E,5,0),0)</f>
        <v>0</v>
      </c>
      <c r="J1377" s="10">
        <f>IFERROR(VLOOKUP(A1377,'Eksik Birim Fiyat'!$A$2:$E$129,5,0),0)</f>
        <v>0</v>
      </c>
      <c r="K1377" s="10">
        <f>IFERROR(VLOOKUP(A1377,'Birim Fiyatı Olmayan Malzemeler'!$A$1:$C$128,3,0),0)</f>
        <v>0</v>
      </c>
      <c r="L1377" s="10">
        <f>IFERROR(VLOOKUP(A1377,'Reçete Altındakiler'!$A:$C,3,0),0)</f>
        <v>0</v>
      </c>
    </row>
    <row r="1378" spans="1:12" x14ac:dyDescent="0.25">
      <c r="A1378" s="8" t="s">
        <v>1061</v>
      </c>
      <c r="B1378" s="1">
        <v>6</v>
      </c>
      <c r="C1378" s="1">
        <v>7</v>
      </c>
      <c r="D1378" s="1">
        <v>0</v>
      </c>
      <c r="E1378" s="1">
        <v>0</v>
      </c>
      <c r="F1378" s="10">
        <f>IFERROR(VLOOKUP(A1378,'Sevinç 03.04.2023 1215'!$A:$F,5,0),0)</f>
        <v>0</v>
      </c>
      <c r="G1378" s="10">
        <f>IFERROR(VLOOKUP(A1378,'Sevinç 04.04.2023 0911'!$A:$D,4,0),0)</f>
        <v>0</v>
      </c>
      <c r="H1378" s="10">
        <f>IFERROR(VLOOKUP(A1378,'Onaya Sunulan Birim Fiyat'!$A:$C,3,0),0)</f>
        <v>0</v>
      </c>
      <c r="I1378" s="10">
        <f>IFERROR(VLOOKUP(A1378,'Eksik Birim Fiyat Satınalma'!$A:$E,5,0),0)</f>
        <v>0</v>
      </c>
      <c r="J1378" s="10" t="str">
        <f>IFERROR(VLOOKUP(A1378,'Eksik Birim Fiyat'!$A$2:$E$129,5,0),0)</f>
        <v>0 0</v>
      </c>
      <c r="K1378" s="10">
        <f>IFERROR(VLOOKUP(A1378,'Birim Fiyatı Olmayan Malzemeler'!$A$1:$C$128,3,0),0)</f>
        <v>0</v>
      </c>
      <c r="L1378" s="10">
        <f>IFERROR(VLOOKUP(A1378,'Reçete Altındakiler'!$A:$C,3,0),0)</f>
        <v>0</v>
      </c>
    </row>
    <row r="1379" spans="1:12" x14ac:dyDescent="0.25">
      <c r="A1379" s="8" t="s">
        <v>176</v>
      </c>
      <c r="B1379" s="1">
        <v>12</v>
      </c>
      <c r="C1379" s="1">
        <v>1</v>
      </c>
      <c r="D1379" s="1">
        <v>16.45</v>
      </c>
      <c r="E1379" s="1">
        <v>16.45</v>
      </c>
      <c r="F1379" s="10">
        <f>IFERROR(VLOOKUP(A1379,'Sevinç 03.04.2023 1215'!$A:$F,5,0),0)</f>
        <v>0</v>
      </c>
      <c r="G1379" s="10">
        <f>IFERROR(VLOOKUP(A1379,'Sevinç 04.04.2023 0911'!$A:$D,4,0),0)</f>
        <v>0</v>
      </c>
      <c r="H1379" s="10">
        <f>IFERROR(VLOOKUP(A1379,'Onaya Sunulan Birim Fiyat'!$A:$C,3,0),0)</f>
        <v>15</v>
      </c>
      <c r="I1379" s="10">
        <f>IFERROR(VLOOKUP(A1379,'Eksik Birim Fiyat Satınalma'!$A:$E,5,0),0)</f>
        <v>0</v>
      </c>
      <c r="J1379" s="10">
        <f>IFERROR(VLOOKUP(A1379,'Eksik Birim Fiyat'!$A$2:$E$129,5,0),0)</f>
        <v>0</v>
      </c>
      <c r="K1379" s="10">
        <f>IFERROR(VLOOKUP(A1379,'Birim Fiyatı Olmayan Malzemeler'!$A$1:$C$128,3,0),0)</f>
        <v>0</v>
      </c>
      <c r="L1379" s="10">
        <f>IFERROR(VLOOKUP(A1379,'Reçete Altındakiler'!$A:$C,3,0),0)</f>
        <v>0</v>
      </c>
    </row>
    <row r="1380" spans="1:12" x14ac:dyDescent="0.25">
      <c r="A1380" s="8" t="s">
        <v>176</v>
      </c>
      <c r="B1380" s="1">
        <v>13</v>
      </c>
      <c r="C1380" s="1">
        <v>1</v>
      </c>
      <c r="D1380" s="1">
        <v>16.45</v>
      </c>
      <c r="E1380" s="1">
        <v>16.45</v>
      </c>
      <c r="F1380" s="10">
        <f>IFERROR(VLOOKUP(A1380,'Sevinç 03.04.2023 1215'!$A:$F,5,0),0)</f>
        <v>0</v>
      </c>
      <c r="G1380" s="10">
        <f>IFERROR(VLOOKUP(A1380,'Sevinç 04.04.2023 0911'!$A:$D,4,0),0)</f>
        <v>0</v>
      </c>
      <c r="H1380" s="10">
        <f>IFERROR(VLOOKUP(A1380,'Onaya Sunulan Birim Fiyat'!$A:$C,3,0),0)</f>
        <v>15</v>
      </c>
      <c r="I1380" s="10">
        <f>IFERROR(VLOOKUP(A1380,'Eksik Birim Fiyat Satınalma'!$A:$E,5,0),0)</f>
        <v>0</v>
      </c>
      <c r="J1380" s="10">
        <f>IFERROR(VLOOKUP(A1380,'Eksik Birim Fiyat'!$A$2:$E$129,5,0),0)</f>
        <v>0</v>
      </c>
      <c r="K1380" s="10">
        <f>IFERROR(VLOOKUP(A1380,'Birim Fiyatı Olmayan Malzemeler'!$A$1:$C$128,3,0),0)</f>
        <v>0</v>
      </c>
      <c r="L1380" s="10">
        <f>IFERROR(VLOOKUP(A1380,'Reçete Altındakiler'!$A:$C,3,0),0)</f>
        <v>0</v>
      </c>
    </row>
    <row r="1381" spans="1:12" x14ac:dyDescent="0.25">
      <c r="A1381" s="8" t="s">
        <v>1405</v>
      </c>
      <c r="B1381" s="1">
        <v>3</v>
      </c>
      <c r="C1381" s="1">
        <v>60</v>
      </c>
      <c r="D1381" s="1">
        <v>22</v>
      </c>
      <c r="E1381" s="1">
        <v>1320</v>
      </c>
      <c r="F1381" s="10">
        <f>IFERROR(VLOOKUP(A1381,'Sevinç 03.04.2023 1215'!$A:$F,5,0),0)</f>
        <v>0</v>
      </c>
      <c r="G1381" s="10">
        <f>IFERROR(VLOOKUP(A1381,'Sevinç 04.04.2023 0911'!$A:$D,4,0),0)</f>
        <v>0</v>
      </c>
      <c r="H1381" s="10">
        <f>IFERROR(VLOOKUP(A1381,'Onaya Sunulan Birim Fiyat'!$A:$C,3,0),0)</f>
        <v>22</v>
      </c>
      <c r="I1381" s="10">
        <f>IFERROR(VLOOKUP(A1381,'Eksik Birim Fiyat Satınalma'!$A:$E,5,0),0)</f>
        <v>0</v>
      </c>
      <c r="J1381" s="10">
        <f>IFERROR(VLOOKUP(A1381,'Eksik Birim Fiyat'!$A$2:$E$129,5,0),0)</f>
        <v>0</v>
      </c>
      <c r="K1381" s="10">
        <f>IFERROR(VLOOKUP(A1381,'Birim Fiyatı Olmayan Malzemeler'!$A$1:$C$128,3,0),0)</f>
        <v>0</v>
      </c>
      <c r="L1381" s="10">
        <f>IFERROR(VLOOKUP(A1381,'Reçete Altındakiler'!$A:$C,3,0),0)</f>
        <v>0</v>
      </c>
    </row>
    <row r="1382" spans="1:12" x14ac:dyDescent="0.25">
      <c r="A1382" s="8" t="s">
        <v>1405</v>
      </c>
      <c r="B1382" s="1">
        <v>16</v>
      </c>
      <c r="C1382" s="1">
        <v>829</v>
      </c>
      <c r="D1382" s="1">
        <v>22</v>
      </c>
      <c r="E1382" s="1">
        <v>18238</v>
      </c>
      <c r="F1382" s="10">
        <f>IFERROR(VLOOKUP(A1382,'Sevinç 03.04.2023 1215'!$A:$F,5,0),0)</f>
        <v>0</v>
      </c>
      <c r="G1382" s="10">
        <f>IFERROR(VLOOKUP(A1382,'Sevinç 04.04.2023 0911'!$A:$D,4,0),0)</f>
        <v>0</v>
      </c>
      <c r="H1382" s="10">
        <f>IFERROR(VLOOKUP(A1382,'Onaya Sunulan Birim Fiyat'!$A:$C,3,0),0)</f>
        <v>22</v>
      </c>
      <c r="I1382" s="10">
        <f>IFERROR(VLOOKUP(A1382,'Eksik Birim Fiyat Satınalma'!$A:$E,5,0),0)</f>
        <v>0</v>
      </c>
      <c r="J1382" s="10">
        <f>IFERROR(VLOOKUP(A1382,'Eksik Birim Fiyat'!$A$2:$E$129,5,0),0)</f>
        <v>0</v>
      </c>
      <c r="K1382" s="10">
        <f>IFERROR(VLOOKUP(A1382,'Birim Fiyatı Olmayan Malzemeler'!$A$1:$C$128,3,0),0)</f>
        <v>0</v>
      </c>
      <c r="L1382" s="10">
        <f>IFERROR(VLOOKUP(A1382,'Reçete Altındakiler'!$A:$C,3,0),0)</f>
        <v>0</v>
      </c>
    </row>
    <row r="1383" spans="1:12" x14ac:dyDescent="0.25">
      <c r="A1383" s="8" t="s">
        <v>1254</v>
      </c>
      <c r="B1383" s="1">
        <v>12</v>
      </c>
      <c r="C1383" s="1">
        <v>1</v>
      </c>
      <c r="D1383" s="1">
        <v>2</v>
      </c>
      <c r="E1383" s="1">
        <v>2</v>
      </c>
      <c r="F1383" s="10">
        <f>IFERROR(VLOOKUP(A1383,'Sevinç 03.04.2023 1215'!$A:$F,5,0),0)</f>
        <v>0</v>
      </c>
      <c r="G1383" s="10">
        <f>IFERROR(VLOOKUP(A1383,'Sevinç 04.04.2023 0911'!$A:$D,4,0),0)</f>
        <v>0</v>
      </c>
      <c r="H1383" s="10">
        <f>IFERROR(VLOOKUP(A1383,'Onaya Sunulan Birim Fiyat'!$A:$C,3,0),0)</f>
        <v>2</v>
      </c>
      <c r="I1383" s="10">
        <f>IFERROR(VLOOKUP(A1383,'Eksik Birim Fiyat Satınalma'!$A:$E,5,0),0)</f>
        <v>0</v>
      </c>
      <c r="J1383" s="10">
        <f>IFERROR(VLOOKUP(A1383,'Eksik Birim Fiyat'!$A$2:$E$129,5,0),0)</f>
        <v>0</v>
      </c>
      <c r="K1383" s="10">
        <f>IFERROR(VLOOKUP(A1383,'Birim Fiyatı Olmayan Malzemeler'!$A$1:$C$128,3,0),0)</f>
        <v>0</v>
      </c>
      <c r="L1383" s="10">
        <f>IFERROR(VLOOKUP(A1383,'Reçete Altındakiler'!$A:$C,3,0),0)</f>
        <v>0</v>
      </c>
    </row>
    <row r="1384" spans="1:12" x14ac:dyDescent="0.25">
      <c r="A1384" s="8" t="s">
        <v>1254</v>
      </c>
      <c r="B1384" s="1">
        <v>13</v>
      </c>
      <c r="C1384" s="1">
        <v>1</v>
      </c>
      <c r="D1384" s="1">
        <v>2</v>
      </c>
      <c r="E1384" s="1">
        <v>2</v>
      </c>
      <c r="F1384" s="10">
        <f>IFERROR(VLOOKUP(A1384,'Sevinç 03.04.2023 1215'!$A:$F,5,0),0)</f>
        <v>0</v>
      </c>
      <c r="G1384" s="10">
        <f>IFERROR(VLOOKUP(A1384,'Sevinç 04.04.2023 0911'!$A:$D,4,0),0)</f>
        <v>0</v>
      </c>
      <c r="H1384" s="10">
        <f>IFERROR(VLOOKUP(A1384,'Onaya Sunulan Birim Fiyat'!$A:$C,3,0),0)</f>
        <v>2</v>
      </c>
      <c r="I1384" s="10">
        <f>IFERROR(VLOOKUP(A1384,'Eksik Birim Fiyat Satınalma'!$A:$E,5,0),0)</f>
        <v>0</v>
      </c>
      <c r="J1384" s="10">
        <f>IFERROR(VLOOKUP(A1384,'Eksik Birim Fiyat'!$A$2:$E$129,5,0),0)</f>
        <v>0</v>
      </c>
      <c r="K1384" s="10">
        <f>IFERROR(VLOOKUP(A1384,'Birim Fiyatı Olmayan Malzemeler'!$A$1:$C$128,3,0),0)</f>
        <v>0</v>
      </c>
      <c r="L1384" s="10">
        <f>IFERROR(VLOOKUP(A1384,'Reçete Altındakiler'!$A:$C,3,0),0)</f>
        <v>0</v>
      </c>
    </row>
    <row r="1385" spans="1:12" x14ac:dyDescent="0.25">
      <c r="A1385" s="8" t="s">
        <v>1254</v>
      </c>
      <c r="B1385" s="1">
        <v>22</v>
      </c>
      <c r="C1385" s="1">
        <v>3</v>
      </c>
      <c r="D1385" s="1">
        <v>2</v>
      </c>
      <c r="E1385" s="1">
        <v>6</v>
      </c>
      <c r="F1385" s="10">
        <f>IFERROR(VLOOKUP(A1385,'Sevinç 03.04.2023 1215'!$A:$F,5,0),0)</f>
        <v>0</v>
      </c>
      <c r="G1385" s="10">
        <f>IFERROR(VLOOKUP(A1385,'Sevinç 04.04.2023 0911'!$A:$D,4,0),0)</f>
        <v>0</v>
      </c>
      <c r="H1385" s="10">
        <f>IFERROR(VLOOKUP(A1385,'Onaya Sunulan Birim Fiyat'!$A:$C,3,0),0)</f>
        <v>2</v>
      </c>
      <c r="I1385" s="10">
        <f>IFERROR(VLOOKUP(A1385,'Eksik Birim Fiyat Satınalma'!$A:$E,5,0),0)</f>
        <v>0</v>
      </c>
      <c r="J1385" s="10">
        <f>IFERROR(VLOOKUP(A1385,'Eksik Birim Fiyat'!$A$2:$E$129,5,0),0)</f>
        <v>0</v>
      </c>
      <c r="K1385" s="10">
        <f>IFERROR(VLOOKUP(A1385,'Birim Fiyatı Olmayan Malzemeler'!$A$1:$C$128,3,0),0)</f>
        <v>0</v>
      </c>
      <c r="L1385" s="10">
        <f>IFERROR(VLOOKUP(A1385,'Reçete Altındakiler'!$A:$C,3,0),0)</f>
        <v>0</v>
      </c>
    </row>
    <row r="1386" spans="1:12" x14ac:dyDescent="0.25">
      <c r="A1386" s="8" t="s">
        <v>1329</v>
      </c>
      <c r="B1386" s="1">
        <v>16</v>
      </c>
      <c r="C1386" s="1">
        <v>457</v>
      </c>
      <c r="D1386" s="1">
        <v>3.38</v>
      </c>
      <c r="E1386" s="1">
        <v>1544.66</v>
      </c>
      <c r="F1386" s="10">
        <f>IFERROR(VLOOKUP(A1386,'Sevinç 03.04.2023 1215'!$A:$F,5,0),0)</f>
        <v>0</v>
      </c>
      <c r="G1386" s="10">
        <f>IFERROR(VLOOKUP(A1386,'Sevinç 04.04.2023 0911'!$A:$D,4,0),0)</f>
        <v>0</v>
      </c>
      <c r="H1386" s="10">
        <f>IFERROR(VLOOKUP(A1386,'Onaya Sunulan Birim Fiyat'!$A:$C,3,0),0)</f>
        <v>3.38</v>
      </c>
      <c r="I1386" s="10">
        <f>IFERROR(VLOOKUP(A1386,'Eksik Birim Fiyat Satınalma'!$A:$E,5,0),0)</f>
        <v>0</v>
      </c>
      <c r="J1386" s="10">
        <f>IFERROR(VLOOKUP(A1386,'Eksik Birim Fiyat'!$A$2:$E$129,5,0),0)</f>
        <v>0</v>
      </c>
      <c r="K1386" s="10">
        <f>IFERROR(VLOOKUP(A1386,'Birim Fiyatı Olmayan Malzemeler'!$A$1:$C$128,3,0),0)</f>
        <v>0</v>
      </c>
      <c r="L1386" s="10">
        <f>IFERROR(VLOOKUP(A1386,'Reçete Altındakiler'!$A:$C,3,0),0)</f>
        <v>0</v>
      </c>
    </row>
    <row r="1387" spans="1:12" x14ac:dyDescent="0.25">
      <c r="A1387" s="8" t="s">
        <v>1330</v>
      </c>
      <c r="B1387" s="1">
        <v>16</v>
      </c>
      <c r="C1387" s="1">
        <v>77</v>
      </c>
      <c r="D1387" s="1">
        <v>2.99</v>
      </c>
      <c r="E1387" s="1">
        <v>230.23</v>
      </c>
      <c r="F1387" s="10">
        <f>IFERROR(VLOOKUP(A1387,'Sevinç 03.04.2023 1215'!$A:$F,5,0),0)</f>
        <v>0</v>
      </c>
      <c r="G1387" s="10">
        <f>IFERROR(VLOOKUP(A1387,'Sevinç 04.04.2023 0911'!$A:$D,4,0),0)</f>
        <v>0</v>
      </c>
      <c r="H1387" s="10">
        <f>IFERROR(VLOOKUP(A1387,'Onaya Sunulan Birim Fiyat'!$A:$C,3,0),0)</f>
        <v>2.99</v>
      </c>
      <c r="I1387" s="10">
        <f>IFERROR(VLOOKUP(A1387,'Eksik Birim Fiyat Satınalma'!$A:$E,5,0),0)</f>
        <v>0</v>
      </c>
      <c r="J1387" s="10">
        <f>IFERROR(VLOOKUP(A1387,'Eksik Birim Fiyat'!$A$2:$E$129,5,0),0)</f>
        <v>0</v>
      </c>
      <c r="K1387" s="10">
        <f>IFERROR(VLOOKUP(A1387,'Birim Fiyatı Olmayan Malzemeler'!$A$1:$C$128,3,0),0)</f>
        <v>0</v>
      </c>
      <c r="L1387" s="10">
        <f>IFERROR(VLOOKUP(A1387,'Reçete Altındakiler'!$A:$C,3,0),0)</f>
        <v>0</v>
      </c>
    </row>
    <row r="1388" spans="1:12" x14ac:dyDescent="0.25">
      <c r="A1388" s="8" t="s">
        <v>1255</v>
      </c>
      <c r="B1388" s="1">
        <v>12</v>
      </c>
      <c r="C1388" s="1">
        <v>2</v>
      </c>
      <c r="D1388" s="1">
        <v>3.45</v>
      </c>
      <c r="E1388" s="1">
        <v>6.9</v>
      </c>
      <c r="F1388" s="10">
        <f>IFERROR(VLOOKUP(A1388,'Sevinç 03.04.2023 1215'!$A:$F,5,0),0)</f>
        <v>0</v>
      </c>
      <c r="G1388" s="10">
        <f>IFERROR(VLOOKUP(A1388,'Sevinç 04.04.2023 0911'!$A:$D,4,0),0)</f>
        <v>0</v>
      </c>
      <c r="H1388" s="10">
        <f>IFERROR(VLOOKUP(A1388,'Onaya Sunulan Birim Fiyat'!$A:$C,3,0),0)</f>
        <v>3.45</v>
      </c>
      <c r="I1388" s="10">
        <f>IFERROR(VLOOKUP(A1388,'Eksik Birim Fiyat Satınalma'!$A:$E,5,0),0)</f>
        <v>0</v>
      </c>
      <c r="J1388" s="10">
        <f>IFERROR(VLOOKUP(A1388,'Eksik Birim Fiyat'!$A$2:$E$129,5,0),0)</f>
        <v>0</v>
      </c>
      <c r="K1388" s="10">
        <f>IFERROR(VLOOKUP(A1388,'Birim Fiyatı Olmayan Malzemeler'!$A$1:$C$128,3,0),0)</f>
        <v>0</v>
      </c>
      <c r="L1388" s="10">
        <f>IFERROR(VLOOKUP(A1388,'Reçete Altındakiler'!$A:$C,3,0),0)</f>
        <v>0</v>
      </c>
    </row>
    <row r="1389" spans="1:12" x14ac:dyDescent="0.25">
      <c r="A1389" s="8" t="s">
        <v>1255</v>
      </c>
      <c r="B1389" s="1">
        <v>13</v>
      </c>
      <c r="C1389" s="1">
        <v>1</v>
      </c>
      <c r="D1389" s="1">
        <v>3.45</v>
      </c>
      <c r="E1389" s="1">
        <v>3.45</v>
      </c>
      <c r="F1389" s="10">
        <f>IFERROR(VLOOKUP(A1389,'Sevinç 03.04.2023 1215'!$A:$F,5,0),0)</f>
        <v>0</v>
      </c>
      <c r="G1389" s="10">
        <f>IFERROR(VLOOKUP(A1389,'Sevinç 04.04.2023 0911'!$A:$D,4,0),0)</f>
        <v>0</v>
      </c>
      <c r="H1389" s="10">
        <f>IFERROR(VLOOKUP(A1389,'Onaya Sunulan Birim Fiyat'!$A:$C,3,0),0)</f>
        <v>3.45</v>
      </c>
      <c r="I1389" s="10">
        <f>IFERROR(VLOOKUP(A1389,'Eksik Birim Fiyat Satınalma'!$A:$E,5,0),0)</f>
        <v>0</v>
      </c>
      <c r="J1389" s="10">
        <f>IFERROR(VLOOKUP(A1389,'Eksik Birim Fiyat'!$A$2:$E$129,5,0),0)</f>
        <v>0</v>
      </c>
      <c r="K1389" s="10">
        <f>IFERROR(VLOOKUP(A1389,'Birim Fiyatı Olmayan Malzemeler'!$A$1:$C$128,3,0),0)</f>
        <v>0</v>
      </c>
      <c r="L1389" s="10">
        <f>IFERROR(VLOOKUP(A1389,'Reçete Altındakiler'!$A:$C,3,0),0)</f>
        <v>0</v>
      </c>
    </row>
    <row r="1390" spans="1:12" x14ac:dyDescent="0.25">
      <c r="A1390" s="8" t="s">
        <v>1255</v>
      </c>
      <c r="B1390" s="1">
        <v>22</v>
      </c>
      <c r="C1390" s="1">
        <v>17</v>
      </c>
      <c r="D1390" s="1">
        <v>3.45</v>
      </c>
      <c r="E1390" s="1">
        <v>58.65</v>
      </c>
      <c r="F1390" s="10">
        <f>IFERROR(VLOOKUP(A1390,'Sevinç 03.04.2023 1215'!$A:$F,5,0),0)</f>
        <v>0</v>
      </c>
      <c r="G1390" s="10">
        <f>IFERROR(VLOOKUP(A1390,'Sevinç 04.04.2023 0911'!$A:$D,4,0),0)</f>
        <v>0</v>
      </c>
      <c r="H1390" s="10">
        <f>IFERROR(VLOOKUP(A1390,'Onaya Sunulan Birim Fiyat'!$A:$C,3,0),0)</f>
        <v>3.45</v>
      </c>
      <c r="I1390" s="10">
        <f>IFERROR(VLOOKUP(A1390,'Eksik Birim Fiyat Satınalma'!$A:$E,5,0),0)</f>
        <v>0</v>
      </c>
      <c r="J1390" s="10">
        <f>IFERROR(VLOOKUP(A1390,'Eksik Birim Fiyat'!$A$2:$E$129,5,0),0)</f>
        <v>0</v>
      </c>
      <c r="K1390" s="10">
        <f>IFERROR(VLOOKUP(A1390,'Birim Fiyatı Olmayan Malzemeler'!$A$1:$C$128,3,0),0)</f>
        <v>0</v>
      </c>
      <c r="L1390" s="10">
        <f>IFERROR(VLOOKUP(A1390,'Reçete Altındakiler'!$A:$C,3,0),0)</f>
        <v>0</v>
      </c>
    </row>
    <row r="1391" spans="1:12" x14ac:dyDescent="0.25">
      <c r="A1391" s="8" t="s">
        <v>1331</v>
      </c>
      <c r="B1391" s="1">
        <v>3</v>
      </c>
      <c r="C1391" s="1">
        <v>48</v>
      </c>
      <c r="D1391" s="1">
        <v>12</v>
      </c>
      <c r="E1391" s="1">
        <v>576</v>
      </c>
      <c r="F1391" s="10">
        <f>IFERROR(VLOOKUP(A1391,'Sevinç 03.04.2023 1215'!$A:$F,5,0),0)</f>
        <v>0</v>
      </c>
      <c r="G1391" s="10">
        <f>IFERROR(VLOOKUP(A1391,'Sevinç 04.04.2023 0911'!$A:$D,4,0),0)</f>
        <v>0</v>
      </c>
      <c r="H1391" s="10">
        <f>IFERROR(VLOOKUP(A1391,'Onaya Sunulan Birim Fiyat'!$A:$C,3,0),0)</f>
        <v>12</v>
      </c>
      <c r="I1391" s="10">
        <f>IFERROR(VLOOKUP(A1391,'Eksik Birim Fiyat Satınalma'!$A:$E,5,0),0)</f>
        <v>0</v>
      </c>
      <c r="J1391" s="10">
        <f>IFERROR(VLOOKUP(A1391,'Eksik Birim Fiyat'!$A$2:$E$129,5,0),0)</f>
        <v>0</v>
      </c>
      <c r="K1391" s="10">
        <f>IFERROR(VLOOKUP(A1391,'Birim Fiyatı Olmayan Malzemeler'!$A$1:$C$128,3,0),0)</f>
        <v>0</v>
      </c>
      <c r="L1391" s="10">
        <f>IFERROR(VLOOKUP(A1391,'Reçete Altındakiler'!$A:$C,3,0),0)</f>
        <v>0</v>
      </c>
    </row>
    <row r="1392" spans="1:12" x14ac:dyDescent="0.25">
      <c r="A1392" s="8" t="s">
        <v>1331</v>
      </c>
      <c r="B1392" s="1">
        <v>16</v>
      </c>
      <c r="C1392" s="1">
        <v>260</v>
      </c>
      <c r="D1392" s="1">
        <v>12</v>
      </c>
      <c r="E1392" s="1">
        <v>3120</v>
      </c>
      <c r="F1392" s="10">
        <f>IFERROR(VLOOKUP(A1392,'Sevinç 03.04.2023 1215'!$A:$F,5,0),0)</f>
        <v>0</v>
      </c>
      <c r="G1392" s="10">
        <f>IFERROR(VLOOKUP(A1392,'Sevinç 04.04.2023 0911'!$A:$D,4,0),0)</f>
        <v>0</v>
      </c>
      <c r="H1392" s="10">
        <f>IFERROR(VLOOKUP(A1392,'Onaya Sunulan Birim Fiyat'!$A:$C,3,0),0)</f>
        <v>12</v>
      </c>
      <c r="I1392" s="10">
        <f>IFERROR(VLOOKUP(A1392,'Eksik Birim Fiyat Satınalma'!$A:$E,5,0),0)</f>
        <v>0</v>
      </c>
      <c r="J1392" s="10">
        <f>IFERROR(VLOOKUP(A1392,'Eksik Birim Fiyat'!$A$2:$E$129,5,0),0)</f>
        <v>0</v>
      </c>
      <c r="K1392" s="10">
        <f>IFERROR(VLOOKUP(A1392,'Birim Fiyatı Olmayan Malzemeler'!$A$1:$C$128,3,0),0)</f>
        <v>0</v>
      </c>
      <c r="L1392" s="10">
        <f>IFERROR(VLOOKUP(A1392,'Reçete Altındakiler'!$A:$C,3,0),0)</f>
        <v>0</v>
      </c>
    </row>
    <row r="1393" spans="1:12" x14ac:dyDescent="0.25">
      <c r="A1393" s="8" t="s">
        <v>1062</v>
      </c>
      <c r="B1393" s="1">
        <v>3</v>
      </c>
      <c r="C1393" s="1">
        <v>16</v>
      </c>
      <c r="D1393" s="1">
        <v>38.5</v>
      </c>
      <c r="E1393" s="1">
        <v>616</v>
      </c>
      <c r="F1393" s="10">
        <f>IFERROR(VLOOKUP(A1393,'Sevinç 03.04.2023 1215'!$A:$F,5,0),0)</f>
        <v>0</v>
      </c>
      <c r="G1393" s="10">
        <f>IFERROR(VLOOKUP(A1393,'Sevinç 04.04.2023 0911'!$A:$D,4,0),0)</f>
        <v>0</v>
      </c>
      <c r="H1393" s="10">
        <f>IFERROR(VLOOKUP(A1393,'Onaya Sunulan Birim Fiyat'!$A:$C,3,0),0)</f>
        <v>38.5</v>
      </c>
      <c r="I1393" s="10">
        <f>IFERROR(VLOOKUP(A1393,'Eksik Birim Fiyat Satınalma'!$A:$E,5,0),0)</f>
        <v>0</v>
      </c>
      <c r="J1393" s="10">
        <f>IFERROR(VLOOKUP(A1393,'Eksik Birim Fiyat'!$A$2:$E$129,5,0),0)</f>
        <v>0</v>
      </c>
      <c r="K1393" s="10">
        <f>IFERROR(VLOOKUP(A1393,'Birim Fiyatı Olmayan Malzemeler'!$A$1:$C$128,3,0),0)</f>
        <v>0</v>
      </c>
      <c r="L1393" s="10">
        <f>IFERROR(VLOOKUP(A1393,'Reçete Altındakiler'!$A:$C,3,0),0)</f>
        <v>0</v>
      </c>
    </row>
    <row r="1394" spans="1:12" x14ac:dyDescent="0.25">
      <c r="A1394" s="8" t="s">
        <v>1062</v>
      </c>
      <c r="B1394" s="1">
        <v>16</v>
      </c>
      <c r="C1394" s="1">
        <v>157</v>
      </c>
      <c r="D1394" s="1">
        <v>38.5</v>
      </c>
      <c r="E1394" s="1">
        <v>6044.5</v>
      </c>
      <c r="F1394" s="10">
        <f>IFERROR(VLOOKUP(A1394,'Sevinç 03.04.2023 1215'!$A:$F,5,0),0)</f>
        <v>0</v>
      </c>
      <c r="G1394" s="10">
        <f>IFERROR(VLOOKUP(A1394,'Sevinç 04.04.2023 0911'!$A:$D,4,0),0)</f>
        <v>0</v>
      </c>
      <c r="H1394" s="10">
        <f>IFERROR(VLOOKUP(A1394,'Onaya Sunulan Birim Fiyat'!$A:$C,3,0),0)</f>
        <v>38.5</v>
      </c>
      <c r="I1394" s="10">
        <f>IFERROR(VLOOKUP(A1394,'Eksik Birim Fiyat Satınalma'!$A:$E,5,0),0)</f>
        <v>0</v>
      </c>
      <c r="J1394" s="10">
        <f>IFERROR(VLOOKUP(A1394,'Eksik Birim Fiyat'!$A$2:$E$129,5,0),0)</f>
        <v>0</v>
      </c>
      <c r="K1394" s="10">
        <f>IFERROR(VLOOKUP(A1394,'Birim Fiyatı Olmayan Malzemeler'!$A$1:$C$128,3,0),0)</f>
        <v>0</v>
      </c>
      <c r="L1394" s="10">
        <f>IFERROR(VLOOKUP(A1394,'Reçete Altındakiler'!$A:$C,3,0),0)</f>
        <v>0</v>
      </c>
    </row>
    <row r="1395" spans="1:12" x14ac:dyDescent="0.25">
      <c r="A1395" s="8" t="s">
        <v>1456</v>
      </c>
      <c r="B1395" s="1">
        <v>13</v>
      </c>
      <c r="C1395" s="1">
        <v>1</v>
      </c>
      <c r="D1395" s="1">
        <v>6.9</v>
      </c>
      <c r="E1395" s="1">
        <v>6.9</v>
      </c>
      <c r="F1395" s="10">
        <f>IFERROR(VLOOKUP(A1395,'Sevinç 03.04.2023 1215'!$A:$F,5,0),0)</f>
        <v>0</v>
      </c>
      <c r="G1395" s="10">
        <f>IFERROR(VLOOKUP(A1395,'Sevinç 04.04.2023 0911'!$A:$D,4,0),0)</f>
        <v>0</v>
      </c>
      <c r="H1395" s="10">
        <f>IFERROR(VLOOKUP(A1395,'Onaya Sunulan Birim Fiyat'!$A:$C,3,0),0)</f>
        <v>6.9</v>
      </c>
      <c r="I1395" s="10">
        <f>IFERROR(VLOOKUP(A1395,'Eksik Birim Fiyat Satınalma'!$A:$E,5,0),0)</f>
        <v>0</v>
      </c>
      <c r="J1395" s="10">
        <f>IFERROR(VLOOKUP(A1395,'Eksik Birim Fiyat'!$A$2:$E$129,5,0),0)</f>
        <v>0</v>
      </c>
      <c r="K1395" s="10">
        <f>IFERROR(VLOOKUP(A1395,'Birim Fiyatı Olmayan Malzemeler'!$A$1:$C$128,3,0),0)</f>
        <v>0</v>
      </c>
      <c r="L1395" s="10">
        <f>IFERROR(VLOOKUP(A1395,'Reçete Altındakiler'!$A:$C,3,0),0)</f>
        <v>0</v>
      </c>
    </row>
    <row r="1396" spans="1:12" x14ac:dyDescent="0.25">
      <c r="A1396" s="8" t="s">
        <v>1456</v>
      </c>
      <c r="B1396" s="1">
        <v>22</v>
      </c>
      <c r="C1396" s="1">
        <v>12</v>
      </c>
      <c r="D1396" s="1">
        <v>6.9</v>
      </c>
      <c r="E1396" s="1">
        <v>82.8</v>
      </c>
      <c r="F1396" s="10">
        <f>IFERROR(VLOOKUP(A1396,'Sevinç 03.04.2023 1215'!$A:$F,5,0),0)</f>
        <v>0</v>
      </c>
      <c r="G1396" s="10">
        <f>IFERROR(VLOOKUP(A1396,'Sevinç 04.04.2023 0911'!$A:$D,4,0),0)</f>
        <v>0</v>
      </c>
      <c r="H1396" s="10">
        <f>IFERROR(VLOOKUP(A1396,'Onaya Sunulan Birim Fiyat'!$A:$C,3,0),0)</f>
        <v>6.9</v>
      </c>
      <c r="I1396" s="10">
        <f>IFERROR(VLOOKUP(A1396,'Eksik Birim Fiyat Satınalma'!$A:$E,5,0),0)</f>
        <v>0</v>
      </c>
      <c r="J1396" s="10">
        <f>IFERROR(VLOOKUP(A1396,'Eksik Birim Fiyat'!$A$2:$E$129,5,0),0)</f>
        <v>0</v>
      </c>
      <c r="K1396" s="10">
        <f>IFERROR(VLOOKUP(A1396,'Birim Fiyatı Olmayan Malzemeler'!$A$1:$C$128,3,0),0)</f>
        <v>0</v>
      </c>
      <c r="L1396" s="10">
        <f>IFERROR(VLOOKUP(A1396,'Reçete Altındakiler'!$A:$C,3,0),0)</f>
        <v>0</v>
      </c>
    </row>
    <row r="1397" spans="1:12" x14ac:dyDescent="0.25">
      <c r="A1397" s="8" t="s">
        <v>1063</v>
      </c>
      <c r="B1397" s="1">
        <v>12</v>
      </c>
      <c r="C1397" s="1">
        <v>1</v>
      </c>
      <c r="D1397" s="1">
        <v>13.8</v>
      </c>
      <c r="E1397" s="1">
        <v>13.8</v>
      </c>
      <c r="F1397" s="10">
        <f>IFERROR(VLOOKUP(A1397,'Sevinç 03.04.2023 1215'!$A:$F,5,0),0)</f>
        <v>0</v>
      </c>
      <c r="G1397" s="10">
        <f>IFERROR(VLOOKUP(A1397,'Sevinç 04.04.2023 0911'!$A:$D,4,0),0)</f>
        <v>0</v>
      </c>
      <c r="H1397" s="10">
        <f>IFERROR(VLOOKUP(A1397,'Onaya Sunulan Birim Fiyat'!$A:$C,3,0),0)</f>
        <v>13.8</v>
      </c>
      <c r="I1397" s="10">
        <f>IFERROR(VLOOKUP(A1397,'Eksik Birim Fiyat Satınalma'!$A:$E,5,0),0)</f>
        <v>0</v>
      </c>
      <c r="J1397" s="10">
        <f>IFERROR(VLOOKUP(A1397,'Eksik Birim Fiyat'!$A$2:$E$129,5,0),0)</f>
        <v>0</v>
      </c>
      <c r="K1397" s="10">
        <f>IFERROR(VLOOKUP(A1397,'Birim Fiyatı Olmayan Malzemeler'!$A$1:$C$128,3,0),0)</f>
        <v>0</v>
      </c>
      <c r="L1397" s="10">
        <f>IFERROR(VLOOKUP(A1397,'Reçete Altındakiler'!$A:$C,3,0),0)</f>
        <v>0</v>
      </c>
    </row>
    <row r="1398" spans="1:12" x14ac:dyDescent="0.25">
      <c r="A1398" s="8" t="s">
        <v>1063</v>
      </c>
      <c r="B1398" s="1">
        <v>13</v>
      </c>
      <c r="C1398" s="1">
        <v>1</v>
      </c>
      <c r="D1398" s="1">
        <v>13.8</v>
      </c>
      <c r="E1398" s="1">
        <v>13.8</v>
      </c>
      <c r="F1398" s="10">
        <f>IFERROR(VLOOKUP(A1398,'Sevinç 03.04.2023 1215'!$A:$F,5,0),0)</f>
        <v>0</v>
      </c>
      <c r="G1398" s="10">
        <f>IFERROR(VLOOKUP(A1398,'Sevinç 04.04.2023 0911'!$A:$D,4,0),0)</f>
        <v>0</v>
      </c>
      <c r="H1398" s="10">
        <f>IFERROR(VLOOKUP(A1398,'Onaya Sunulan Birim Fiyat'!$A:$C,3,0),0)</f>
        <v>13.8</v>
      </c>
      <c r="I1398" s="10">
        <f>IFERROR(VLOOKUP(A1398,'Eksik Birim Fiyat Satınalma'!$A:$E,5,0),0)</f>
        <v>0</v>
      </c>
      <c r="J1398" s="10">
        <f>IFERROR(VLOOKUP(A1398,'Eksik Birim Fiyat'!$A$2:$E$129,5,0),0)</f>
        <v>0</v>
      </c>
      <c r="K1398" s="10">
        <f>IFERROR(VLOOKUP(A1398,'Birim Fiyatı Olmayan Malzemeler'!$A$1:$C$128,3,0),0)</f>
        <v>0</v>
      </c>
      <c r="L1398" s="10">
        <f>IFERROR(VLOOKUP(A1398,'Reçete Altındakiler'!$A:$C,3,0),0)</f>
        <v>0</v>
      </c>
    </row>
    <row r="1399" spans="1:12" x14ac:dyDescent="0.25">
      <c r="A1399" s="8" t="s">
        <v>1063</v>
      </c>
      <c r="B1399" s="1">
        <v>22</v>
      </c>
      <c r="C1399" s="1">
        <v>9</v>
      </c>
      <c r="D1399" s="1">
        <v>13.8</v>
      </c>
      <c r="E1399" s="1">
        <v>124.2</v>
      </c>
      <c r="F1399" s="10">
        <f>IFERROR(VLOOKUP(A1399,'Sevinç 03.04.2023 1215'!$A:$F,5,0),0)</f>
        <v>0</v>
      </c>
      <c r="G1399" s="10">
        <f>IFERROR(VLOOKUP(A1399,'Sevinç 04.04.2023 0911'!$A:$D,4,0),0)</f>
        <v>0</v>
      </c>
      <c r="H1399" s="10">
        <f>IFERROR(VLOOKUP(A1399,'Onaya Sunulan Birim Fiyat'!$A:$C,3,0),0)</f>
        <v>13.8</v>
      </c>
      <c r="I1399" s="10">
        <f>IFERROR(VLOOKUP(A1399,'Eksik Birim Fiyat Satınalma'!$A:$E,5,0),0)</f>
        <v>0</v>
      </c>
      <c r="J1399" s="10">
        <f>IFERROR(VLOOKUP(A1399,'Eksik Birim Fiyat'!$A$2:$E$129,5,0),0)</f>
        <v>0</v>
      </c>
      <c r="K1399" s="10">
        <f>IFERROR(VLOOKUP(A1399,'Birim Fiyatı Olmayan Malzemeler'!$A$1:$C$128,3,0),0)</f>
        <v>0</v>
      </c>
      <c r="L1399" s="10">
        <f>IFERROR(VLOOKUP(A1399,'Reçete Altındakiler'!$A:$C,3,0),0)</f>
        <v>0</v>
      </c>
    </row>
    <row r="1400" spans="1:12" x14ac:dyDescent="0.25">
      <c r="A1400" s="8" t="s">
        <v>1332</v>
      </c>
      <c r="B1400" s="1">
        <v>3</v>
      </c>
      <c r="C1400" s="1">
        <v>8</v>
      </c>
      <c r="D1400" s="1">
        <v>5.99</v>
      </c>
      <c r="E1400" s="1">
        <v>47.92</v>
      </c>
      <c r="F1400" s="10">
        <f>IFERROR(VLOOKUP(A1400,'Sevinç 03.04.2023 1215'!$A:$F,5,0),0)</f>
        <v>0</v>
      </c>
      <c r="G1400" s="10">
        <f>IFERROR(VLOOKUP(A1400,'Sevinç 04.04.2023 0911'!$A:$D,4,0),0)</f>
        <v>0</v>
      </c>
      <c r="H1400" s="10">
        <f>IFERROR(VLOOKUP(A1400,'Onaya Sunulan Birim Fiyat'!$A:$C,3,0),0)</f>
        <v>5.99</v>
      </c>
      <c r="I1400" s="10">
        <f>IFERROR(VLOOKUP(A1400,'Eksik Birim Fiyat Satınalma'!$A:$E,5,0),0)</f>
        <v>0</v>
      </c>
      <c r="J1400" s="10">
        <f>IFERROR(VLOOKUP(A1400,'Eksik Birim Fiyat'!$A$2:$E$129,5,0),0)</f>
        <v>0</v>
      </c>
      <c r="K1400" s="10">
        <f>IFERROR(VLOOKUP(A1400,'Birim Fiyatı Olmayan Malzemeler'!$A$1:$C$128,3,0),0)</f>
        <v>0</v>
      </c>
      <c r="L1400" s="10">
        <f>IFERROR(VLOOKUP(A1400,'Reçete Altındakiler'!$A:$C,3,0),0)</f>
        <v>0</v>
      </c>
    </row>
    <row r="1401" spans="1:12" x14ac:dyDescent="0.25">
      <c r="A1401" s="8" t="s">
        <v>1332</v>
      </c>
      <c r="B1401" s="1">
        <v>16</v>
      </c>
      <c r="C1401" s="1">
        <v>34</v>
      </c>
      <c r="D1401" s="1">
        <v>5.99</v>
      </c>
      <c r="E1401" s="1">
        <v>203.66</v>
      </c>
      <c r="F1401" s="10">
        <f>IFERROR(VLOOKUP(A1401,'Sevinç 03.04.2023 1215'!$A:$F,5,0),0)</f>
        <v>0</v>
      </c>
      <c r="G1401" s="10">
        <f>IFERROR(VLOOKUP(A1401,'Sevinç 04.04.2023 0911'!$A:$D,4,0),0)</f>
        <v>0</v>
      </c>
      <c r="H1401" s="10">
        <f>IFERROR(VLOOKUP(A1401,'Onaya Sunulan Birim Fiyat'!$A:$C,3,0),0)</f>
        <v>5.99</v>
      </c>
      <c r="I1401" s="10">
        <f>IFERROR(VLOOKUP(A1401,'Eksik Birim Fiyat Satınalma'!$A:$E,5,0),0)</f>
        <v>0</v>
      </c>
      <c r="J1401" s="10">
        <f>IFERROR(VLOOKUP(A1401,'Eksik Birim Fiyat'!$A$2:$E$129,5,0),0)</f>
        <v>0</v>
      </c>
      <c r="K1401" s="10">
        <f>IFERROR(VLOOKUP(A1401,'Birim Fiyatı Olmayan Malzemeler'!$A$1:$C$128,3,0),0)</f>
        <v>0</v>
      </c>
      <c r="L1401" s="10">
        <f>IFERROR(VLOOKUP(A1401,'Reçete Altındakiler'!$A:$C,3,0),0)</f>
        <v>0</v>
      </c>
    </row>
    <row r="1402" spans="1:12" x14ac:dyDescent="0.25">
      <c r="A1402" s="8" t="s">
        <v>177</v>
      </c>
      <c r="B1402" s="1">
        <v>3</v>
      </c>
      <c r="C1402" s="1">
        <v>14</v>
      </c>
      <c r="D1402" s="1">
        <v>30</v>
      </c>
      <c r="E1402" s="1">
        <v>420</v>
      </c>
      <c r="F1402" s="10">
        <f>IFERROR(VLOOKUP(A1402,'Sevinç 03.04.2023 1215'!$A:$F,5,0),0)</f>
        <v>0</v>
      </c>
      <c r="G1402" s="10">
        <f>IFERROR(VLOOKUP(A1402,'Sevinç 04.04.2023 0911'!$A:$D,4,0),0)</f>
        <v>0</v>
      </c>
      <c r="H1402" s="10">
        <f>IFERROR(VLOOKUP(A1402,'Onaya Sunulan Birim Fiyat'!$A:$C,3,0),0)</f>
        <v>30</v>
      </c>
      <c r="I1402" s="10">
        <f>IFERROR(VLOOKUP(A1402,'Eksik Birim Fiyat Satınalma'!$A:$E,5,0),0)</f>
        <v>0</v>
      </c>
      <c r="J1402" s="10">
        <f>IFERROR(VLOOKUP(A1402,'Eksik Birim Fiyat'!$A$2:$E$129,5,0),0)</f>
        <v>0</v>
      </c>
      <c r="K1402" s="10">
        <f>IFERROR(VLOOKUP(A1402,'Birim Fiyatı Olmayan Malzemeler'!$A$1:$C$128,3,0),0)</f>
        <v>0</v>
      </c>
      <c r="L1402" s="10">
        <f>IFERROR(VLOOKUP(A1402,'Reçete Altındakiler'!$A:$C,3,0),0)</f>
        <v>0</v>
      </c>
    </row>
    <row r="1403" spans="1:12" x14ac:dyDescent="0.25">
      <c r="A1403" s="8" t="s">
        <v>177</v>
      </c>
      <c r="B1403" s="1">
        <v>16</v>
      </c>
      <c r="C1403" s="1">
        <v>19</v>
      </c>
      <c r="D1403" s="1">
        <v>30</v>
      </c>
      <c r="E1403" s="1">
        <v>570</v>
      </c>
      <c r="F1403" s="10">
        <f>IFERROR(VLOOKUP(A1403,'Sevinç 03.04.2023 1215'!$A:$F,5,0),0)</f>
        <v>0</v>
      </c>
      <c r="G1403" s="10">
        <f>IFERROR(VLOOKUP(A1403,'Sevinç 04.04.2023 0911'!$A:$D,4,0),0)</f>
        <v>0</v>
      </c>
      <c r="H1403" s="10">
        <f>IFERROR(VLOOKUP(A1403,'Onaya Sunulan Birim Fiyat'!$A:$C,3,0),0)</f>
        <v>30</v>
      </c>
      <c r="I1403" s="10">
        <f>IFERROR(VLOOKUP(A1403,'Eksik Birim Fiyat Satınalma'!$A:$E,5,0),0)</f>
        <v>0</v>
      </c>
      <c r="J1403" s="10">
        <f>IFERROR(VLOOKUP(A1403,'Eksik Birim Fiyat'!$A$2:$E$129,5,0),0)</f>
        <v>0</v>
      </c>
      <c r="K1403" s="10">
        <f>IFERROR(VLOOKUP(A1403,'Birim Fiyatı Olmayan Malzemeler'!$A$1:$C$128,3,0),0)</f>
        <v>0</v>
      </c>
      <c r="L1403" s="10">
        <f>IFERROR(VLOOKUP(A1403,'Reçete Altındakiler'!$A:$C,3,0),0)</f>
        <v>0</v>
      </c>
    </row>
    <row r="1404" spans="1:12" x14ac:dyDescent="0.25">
      <c r="A1404" s="8" t="s">
        <v>2417</v>
      </c>
      <c r="B1404" s="1">
        <v>22</v>
      </c>
      <c r="C1404" s="1">
        <v>1</v>
      </c>
      <c r="D1404" s="1">
        <v>1.88</v>
      </c>
      <c r="E1404" s="1">
        <v>1.88</v>
      </c>
      <c r="F1404" s="10">
        <f>IFERROR(VLOOKUP(A1404,'Sevinç 03.04.2023 1215'!$A:$F,5,0),0)</f>
        <v>0</v>
      </c>
      <c r="G1404" s="10">
        <f>IFERROR(VLOOKUP(A1404,'Sevinç 04.04.2023 0911'!$A:$D,4,0),0)</f>
        <v>0</v>
      </c>
      <c r="H1404" s="10">
        <f>IFERROR(VLOOKUP(A1404,'Onaya Sunulan Birim Fiyat'!$A:$C,3,0),0)</f>
        <v>1.88</v>
      </c>
      <c r="I1404" s="10">
        <f>IFERROR(VLOOKUP(A1404,'Eksik Birim Fiyat Satınalma'!$A:$E,5,0),0)</f>
        <v>0</v>
      </c>
      <c r="J1404" s="10">
        <f>IFERROR(VLOOKUP(A1404,'Eksik Birim Fiyat'!$A$2:$E$129,5,0),0)</f>
        <v>0</v>
      </c>
      <c r="K1404" s="10">
        <f>IFERROR(VLOOKUP(A1404,'Birim Fiyatı Olmayan Malzemeler'!$A$1:$C$128,3,0),0)</f>
        <v>0</v>
      </c>
      <c r="L1404" s="10">
        <f>IFERROR(VLOOKUP(A1404,'Reçete Altındakiler'!$A:$C,3,0),0)</f>
        <v>0</v>
      </c>
    </row>
    <row r="1405" spans="1:12" x14ac:dyDescent="0.25">
      <c r="A1405" s="8" t="s">
        <v>1064</v>
      </c>
      <c r="B1405" s="1">
        <v>22</v>
      </c>
      <c r="C1405" s="1">
        <v>12</v>
      </c>
      <c r="D1405" s="1">
        <v>18</v>
      </c>
      <c r="E1405" s="1">
        <v>216</v>
      </c>
      <c r="F1405" s="10">
        <f>IFERROR(VLOOKUP(A1405,'Sevinç 03.04.2023 1215'!$A:$F,5,0),0)</f>
        <v>0</v>
      </c>
      <c r="G1405" s="10">
        <f>IFERROR(VLOOKUP(A1405,'Sevinç 04.04.2023 0911'!$A:$D,4,0),0)</f>
        <v>0</v>
      </c>
      <c r="H1405" s="10">
        <f>IFERROR(VLOOKUP(A1405,'Onaya Sunulan Birim Fiyat'!$A:$C,3,0),0)</f>
        <v>18</v>
      </c>
      <c r="I1405" s="10">
        <f>IFERROR(VLOOKUP(A1405,'Eksik Birim Fiyat Satınalma'!$A:$E,5,0),0)</f>
        <v>0</v>
      </c>
      <c r="J1405" s="10">
        <f>IFERROR(VLOOKUP(A1405,'Eksik Birim Fiyat'!$A$2:$E$129,5,0),0)</f>
        <v>0</v>
      </c>
      <c r="K1405" s="10">
        <f>IFERROR(VLOOKUP(A1405,'Birim Fiyatı Olmayan Malzemeler'!$A$1:$C$128,3,0),0)</f>
        <v>0</v>
      </c>
      <c r="L1405" s="10">
        <f>IFERROR(VLOOKUP(A1405,'Reçete Altındakiler'!$A:$C,3,0),0)</f>
        <v>0</v>
      </c>
    </row>
    <row r="1406" spans="1:12" x14ac:dyDescent="0.25">
      <c r="A1406" s="8" t="s">
        <v>1065</v>
      </c>
      <c r="B1406" s="1">
        <v>22</v>
      </c>
      <c r="C1406" s="1">
        <v>4</v>
      </c>
      <c r="D1406" s="1">
        <v>2.75</v>
      </c>
      <c r="E1406" s="1">
        <v>11</v>
      </c>
      <c r="F1406" s="10">
        <f>IFERROR(VLOOKUP(A1406,'Sevinç 03.04.2023 1215'!$A:$F,5,0),0)</f>
        <v>0</v>
      </c>
      <c r="G1406" s="10">
        <f>IFERROR(VLOOKUP(A1406,'Sevinç 04.04.2023 0911'!$A:$D,4,0),0)</f>
        <v>0</v>
      </c>
      <c r="H1406" s="10">
        <f>IFERROR(VLOOKUP(A1406,'Onaya Sunulan Birim Fiyat'!$A:$C,3,0),0)</f>
        <v>2.75</v>
      </c>
      <c r="I1406" s="10">
        <f>IFERROR(VLOOKUP(A1406,'Eksik Birim Fiyat Satınalma'!$A:$E,5,0),0)</f>
        <v>0</v>
      </c>
      <c r="J1406" s="10">
        <f>IFERROR(VLOOKUP(A1406,'Eksik Birim Fiyat'!$A$2:$E$129,5,0),0)</f>
        <v>0</v>
      </c>
      <c r="K1406" s="10">
        <f>IFERROR(VLOOKUP(A1406,'Birim Fiyatı Olmayan Malzemeler'!$A$1:$C$128,3,0),0)</f>
        <v>0</v>
      </c>
      <c r="L1406" s="10">
        <f>IFERROR(VLOOKUP(A1406,'Reçete Altındakiler'!$A:$C,3,0),0)</f>
        <v>0</v>
      </c>
    </row>
    <row r="1407" spans="1:12" x14ac:dyDescent="0.25">
      <c r="A1407" s="8" t="s">
        <v>1256</v>
      </c>
      <c r="B1407" s="1">
        <v>3</v>
      </c>
      <c r="C1407" s="1">
        <v>5</v>
      </c>
      <c r="D1407" s="1">
        <v>127.37</v>
      </c>
      <c r="E1407" s="1">
        <v>636.85</v>
      </c>
      <c r="F1407" s="10">
        <f>IFERROR(VLOOKUP(A1407,'Sevinç 03.04.2023 1215'!$A:$F,5,0),0)</f>
        <v>0</v>
      </c>
      <c r="G1407" s="10">
        <f>IFERROR(VLOOKUP(A1407,'Sevinç 04.04.2023 0911'!$A:$D,4,0),0)</f>
        <v>0</v>
      </c>
      <c r="H1407" s="10">
        <f>IFERROR(VLOOKUP(A1407,'Onaya Sunulan Birim Fiyat'!$A:$C,3,0),0)</f>
        <v>127.37</v>
      </c>
      <c r="I1407" s="10">
        <f>IFERROR(VLOOKUP(A1407,'Eksik Birim Fiyat Satınalma'!$A:$E,5,0),0)</f>
        <v>0</v>
      </c>
      <c r="J1407" s="10">
        <f>IFERROR(VLOOKUP(A1407,'Eksik Birim Fiyat'!$A$2:$E$129,5,0),0)</f>
        <v>0</v>
      </c>
      <c r="K1407" s="10">
        <f>IFERROR(VLOOKUP(A1407,'Birim Fiyatı Olmayan Malzemeler'!$A$1:$C$128,3,0),0)</f>
        <v>0</v>
      </c>
      <c r="L1407" s="10">
        <f>IFERROR(VLOOKUP(A1407,'Reçete Altındakiler'!$A:$C,3,0),0)</f>
        <v>0</v>
      </c>
    </row>
    <row r="1408" spans="1:12" x14ac:dyDescent="0.25">
      <c r="A1408" s="8" t="s">
        <v>1256</v>
      </c>
      <c r="B1408" s="1">
        <v>16</v>
      </c>
      <c r="C1408" s="1">
        <v>111</v>
      </c>
      <c r="D1408" s="1">
        <v>127.37</v>
      </c>
      <c r="E1408" s="1">
        <v>14138.07</v>
      </c>
      <c r="F1408" s="10">
        <f>IFERROR(VLOOKUP(A1408,'Sevinç 03.04.2023 1215'!$A:$F,5,0),0)</f>
        <v>0</v>
      </c>
      <c r="G1408" s="10">
        <f>IFERROR(VLOOKUP(A1408,'Sevinç 04.04.2023 0911'!$A:$D,4,0),0)</f>
        <v>0</v>
      </c>
      <c r="H1408" s="10">
        <f>IFERROR(VLOOKUP(A1408,'Onaya Sunulan Birim Fiyat'!$A:$C,3,0),0)</f>
        <v>127.37</v>
      </c>
      <c r="I1408" s="10">
        <f>IFERROR(VLOOKUP(A1408,'Eksik Birim Fiyat Satınalma'!$A:$E,5,0),0)</f>
        <v>0</v>
      </c>
      <c r="J1408" s="10">
        <f>IFERROR(VLOOKUP(A1408,'Eksik Birim Fiyat'!$A$2:$E$129,5,0),0)</f>
        <v>0</v>
      </c>
      <c r="K1408" s="10">
        <f>IFERROR(VLOOKUP(A1408,'Birim Fiyatı Olmayan Malzemeler'!$A$1:$C$128,3,0),0)</f>
        <v>0</v>
      </c>
      <c r="L1408" s="10">
        <f>IFERROR(VLOOKUP(A1408,'Reçete Altındakiler'!$A:$C,3,0),0)</f>
        <v>0</v>
      </c>
    </row>
    <row r="1409" spans="1:12" x14ac:dyDescent="0.25">
      <c r="A1409" s="8" t="s">
        <v>2418</v>
      </c>
      <c r="B1409" s="1">
        <v>6</v>
      </c>
      <c r="C1409" s="1">
        <v>35</v>
      </c>
      <c r="D1409" s="1">
        <v>86.78</v>
      </c>
      <c r="E1409" s="1">
        <v>3037.3</v>
      </c>
      <c r="F1409" s="10">
        <f>IFERROR(VLOOKUP(A1409,'Sevinç 03.04.2023 1215'!$A:$F,5,0),0)</f>
        <v>0</v>
      </c>
      <c r="G1409" s="10">
        <f>IFERROR(VLOOKUP(A1409,'Sevinç 04.04.2023 0911'!$A:$D,4,0),0)</f>
        <v>0</v>
      </c>
      <c r="H1409" s="10">
        <f>IFERROR(VLOOKUP(A1409,'Onaya Sunulan Birim Fiyat'!$A:$C,3,0),0)</f>
        <v>86.78</v>
      </c>
      <c r="I1409" s="10">
        <f>IFERROR(VLOOKUP(A1409,'Eksik Birim Fiyat Satınalma'!$A:$E,5,0),0)</f>
        <v>0</v>
      </c>
      <c r="J1409" s="10">
        <f>IFERROR(VLOOKUP(A1409,'Eksik Birim Fiyat'!$A$2:$E$129,5,0),0)</f>
        <v>0</v>
      </c>
      <c r="K1409" s="10">
        <f>IFERROR(VLOOKUP(A1409,'Birim Fiyatı Olmayan Malzemeler'!$A$1:$C$128,3,0),0)</f>
        <v>0</v>
      </c>
      <c r="L1409" s="10">
        <f>IFERROR(VLOOKUP(A1409,'Reçete Altındakiler'!$A:$C,3,0),0)</f>
        <v>0</v>
      </c>
    </row>
    <row r="1410" spans="1:12" x14ac:dyDescent="0.25">
      <c r="A1410" s="8" t="s">
        <v>1110</v>
      </c>
      <c r="B1410" s="1">
        <v>6</v>
      </c>
      <c r="C1410" s="1">
        <v>102</v>
      </c>
      <c r="D1410" s="1">
        <v>88.13</v>
      </c>
      <c r="E1410" s="1">
        <v>8989.26</v>
      </c>
      <c r="F1410" s="10">
        <f>IFERROR(VLOOKUP(A1410,'Sevinç 03.04.2023 1215'!$A:$F,5,0),0)</f>
        <v>0</v>
      </c>
      <c r="G1410" s="10">
        <f>IFERROR(VLOOKUP(A1410,'Sevinç 04.04.2023 0911'!$A:$D,4,0),0)</f>
        <v>0</v>
      </c>
      <c r="H1410" s="10">
        <f>IFERROR(VLOOKUP(A1410,'Onaya Sunulan Birim Fiyat'!$A:$C,3,0),0)</f>
        <v>88.13</v>
      </c>
      <c r="I1410" s="10">
        <f>IFERROR(VLOOKUP(A1410,'Eksik Birim Fiyat Satınalma'!$A:$E,5,0),0)</f>
        <v>0</v>
      </c>
      <c r="J1410" s="10">
        <f>IFERROR(VLOOKUP(A1410,'Eksik Birim Fiyat'!$A$2:$E$129,5,0),0)</f>
        <v>0</v>
      </c>
      <c r="K1410" s="10">
        <f>IFERROR(VLOOKUP(A1410,'Birim Fiyatı Olmayan Malzemeler'!$A$1:$C$128,3,0),0)</f>
        <v>0</v>
      </c>
      <c r="L1410" s="10">
        <f>IFERROR(VLOOKUP(A1410,'Reçete Altındakiler'!$A:$C,3,0),0)</f>
        <v>0</v>
      </c>
    </row>
    <row r="1411" spans="1:12" x14ac:dyDescent="0.25">
      <c r="A1411" s="8" t="s">
        <v>1457</v>
      </c>
      <c r="B1411" s="1">
        <v>6</v>
      </c>
      <c r="C1411" s="1">
        <v>65</v>
      </c>
      <c r="D1411" s="1">
        <v>88.13</v>
      </c>
      <c r="E1411" s="1">
        <v>5728.45</v>
      </c>
      <c r="F1411" s="10">
        <f>IFERROR(VLOOKUP(A1411,'Sevinç 03.04.2023 1215'!$A:$F,5,0),0)</f>
        <v>0</v>
      </c>
      <c r="G1411" s="10">
        <f>IFERROR(VLOOKUP(A1411,'Sevinç 04.04.2023 0911'!$A:$D,4,0),0)</f>
        <v>0</v>
      </c>
      <c r="H1411" s="10">
        <f>IFERROR(VLOOKUP(A1411,'Onaya Sunulan Birim Fiyat'!$A:$C,3,0),0)</f>
        <v>88.13</v>
      </c>
      <c r="I1411" s="10">
        <f>IFERROR(VLOOKUP(A1411,'Eksik Birim Fiyat Satınalma'!$A:$E,5,0),0)</f>
        <v>0</v>
      </c>
      <c r="J1411" s="10">
        <f>IFERROR(VLOOKUP(A1411,'Eksik Birim Fiyat'!$A$2:$E$129,5,0),0)</f>
        <v>0</v>
      </c>
      <c r="K1411" s="10">
        <f>IFERROR(VLOOKUP(A1411,'Birim Fiyatı Olmayan Malzemeler'!$A$1:$C$128,3,0),0)</f>
        <v>0</v>
      </c>
      <c r="L1411" s="10">
        <f>IFERROR(VLOOKUP(A1411,'Reçete Altındakiler'!$A:$C,3,0),0)</f>
        <v>0</v>
      </c>
    </row>
    <row r="1412" spans="1:12" x14ac:dyDescent="0.25">
      <c r="A1412" s="8" t="s">
        <v>1458</v>
      </c>
      <c r="B1412" s="1">
        <v>6</v>
      </c>
      <c r="C1412" s="1">
        <v>224</v>
      </c>
      <c r="D1412" s="1">
        <v>249.97</v>
      </c>
      <c r="E1412" s="1">
        <v>55993.279999999999</v>
      </c>
      <c r="F1412" s="10">
        <f>IFERROR(VLOOKUP(A1412,'Sevinç 03.04.2023 1215'!$A:$F,5,0),0)</f>
        <v>0</v>
      </c>
      <c r="G1412" s="10">
        <f>IFERROR(VLOOKUP(A1412,'Sevinç 04.04.2023 0911'!$A:$D,4,0),0)</f>
        <v>0</v>
      </c>
      <c r="H1412" s="10">
        <f>IFERROR(VLOOKUP(A1412,'Onaya Sunulan Birim Fiyat'!$A:$C,3,0),0)</f>
        <v>249.97</v>
      </c>
      <c r="I1412" s="10">
        <f>IFERROR(VLOOKUP(A1412,'Eksik Birim Fiyat Satınalma'!$A:$E,5,0),0)</f>
        <v>0</v>
      </c>
      <c r="J1412" s="10">
        <f>IFERROR(VLOOKUP(A1412,'Eksik Birim Fiyat'!$A$2:$E$129,5,0),0)</f>
        <v>0</v>
      </c>
      <c r="K1412" s="10">
        <f>IFERROR(VLOOKUP(A1412,'Birim Fiyatı Olmayan Malzemeler'!$A$1:$C$128,3,0),0)</f>
        <v>0</v>
      </c>
      <c r="L1412" s="10">
        <f>IFERROR(VLOOKUP(A1412,'Reçete Altındakiler'!$A:$C,3,0),0)</f>
        <v>0</v>
      </c>
    </row>
    <row r="1413" spans="1:12" x14ac:dyDescent="0.25">
      <c r="A1413" s="8" t="s">
        <v>1406</v>
      </c>
      <c r="B1413" s="1">
        <v>3</v>
      </c>
      <c r="C1413" s="1">
        <v>41</v>
      </c>
      <c r="D1413" s="1">
        <v>343.89</v>
      </c>
      <c r="E1413" s="1">
        <v>14099.49</v>
      </c>
      <c r="F1413" s="10">
        <f>IFERROR(VLOOKUP(A1413,'Sevinç 03.04.2023 1215'!$A:$F,5,0),0)</f>
        <v>0</v>
      </c>
      <c r="G1413" s="10">
        <f>IFERROR(VLOOKUP(A1413,'Sevinç 04.04.2023 0911'!$A:$D,4,0),0)</f>
        <v>0</v>
      </c>
      <c r="H1413" s="10">
        <f>IFERROR(VLOOKUP(A1413,'Onaya Sunulan Birim Fiyat'!$A:$C,3,0),0)</f>
        <v>343.89</v>
      </c>
      <c r="I1413" s="10">
        <f>IFERROR(VLOOKUP(A1413,'Eksik Birim Fiyat Satınalma'!$A:$E,5,0),0)</f>
        <v>0</v>
      </c>
      <c r="J1413" s="10">
        <f>IFERROR(VLOOKUP(A1413,'Eksik Birim Fiyat'!$A$2:$E$129,5,0),0)</f>
        <v>0</v>
      </c>
      <c r="K1413" s="10">
        <f>IFERROR(VLOOKUP(A1413,'Birim Fiyatı Olmayan Malzemeler'!$A$1:$C$128,3,0),0)</f>
        <v>0</v>
      </c>
      <c r="L1413" s="10">
        <f>IFERROR(VLOOKUP(A1413,'Reçete Altındakiler'!$A:$C,3,0),0)</f>
        <v>0</v>
      </c>
    </row>
    <row r="1414" spans="1:12" x14ac:dyDescent="0.25">
      <c r="A1414" s="8" t="s">
        <v>1407</v>
      </c>
      <c r="B1414" s="1">
        <v>3</v>
      </c>
      <c r="C1414" s="1">
        <v>34</v>
      </c>
      <c r="D1414" s="1">
        <v>329.53859999999997</v>
      </c>
      <c r="E1414" s="1">
        <v>11204.312400000001</v>
      </c>
      <c r="F1414" s="10">
        <f>IFERROR(VLOOKUP(A1414,'Sevinç 03.04.2023 1215'!$A:$F,5,0),0)</f>
        <v>0</v>
      </c>
      <c r="G1414" s="10">
        <f>IFERROR(VLOOKUP(A1414,'Sevinç 04.04.2023 0911'!$A:$D,4,0),0)</f>
        <v>0</v>
      </c>
      <c r="H1414" s="10">
        <f>IFERROR(VLOOKUP(A1414,'Onaya Sunulan Birim Fiyat'!$A:$C,3,0),0)</f>
        <v>37</v>
      </c>
      <c r="I1414" s="10">
        <f>IFERROR(VLOOKUP(A1414,'Eksik Birim Fiyat Satınalma'!$A:$E,5,0),0)</f>
        <v>0</v>
      </c>
      <c r="J1414" s="10">
        <f>IFERROR(VLOOKUP(A1414,'Eksik Birim Fiyat'!$A$2:$E$129,5,0),0)</f>
        <v>0</v>
      </c>
      <c r="K1414" s="10">
        <f>IFERROR(VLOOKUP(A1414,'Birim Fiyatı Olmayan Malzemeler'!$A$1:$C$128,3,0),0)</f>
        <v>0</v>
      </c>
      <c r="L1414" s="10">
        <f>IFERROR(VLOOKUP(A1414,'Reçete Altındakiler'!$A:$C,3,0),0)</f>
        <v>0</v>
      </c>
    </row>
    <row r="1415" spans="1:12" x14ac:dyDescent="0.25">
      <c r="A1415" s="8" t="s">
        <v>1066</v>
      </c>
      <c r="B1415" s="1">
        <v>3</v>
      </c>
      <c r="C1415" s="1">
        <v>12</v>
      </c>
      <c r="D1415" s="1">
        <v>335.6413</v>
      </c>
      <c r="E1415" s="1">
        <v>4027.6956</v>
      </c>
      <c r="F1415" s="10">
        <f>IFERROR(VLOOKUP(A1415,'Sevinç 03.04.2023 1215'!$A:$F,5,0),0)</f>
        <v>0</v>
      </c>
      <c r="G1415" s="10">
        <f>IFERROR(VLOOKUP(A1415,'Sevinç 04.04.2023 0911'!$A:$D,4,0),0)</f>
        <v>0</v>
      </c>
      <c r="H1415" s="10">
        <f>IFERROR(VLOOKUP(A1415,'Onaya Sunulan Birim Fiyat'!$A:$C,3,0),0)</f>
        <v>335.64</v>
      </c>
      <c r="I1415" s="10">
        <f>IFERROR(VLOOKUP(A1415,'Eksik Birim Fiyat Satınalma'!$A:$E,5,0),0)</f>
        <v>0</v>
      </c>
      <c r="J1415" s="10">
        <f>IFERROR(VLOOKUP(A1415,'Eksik Birim Fiyat'!$A$2:$E$129,5,0),0)</f>
        <v>0</v>
      </c>
      <c r="K1415" s="10">
        <f>IFERROR(VLOOKUP(A1415,'Birim Fiyatı Olmayan Malzemeler'!$A$1:$C$128,3,0),0)</f>
        <v>0</v>
      </c>
      <c r="L1415" s="10">
        <f>IFERROR(VLOOKUP(A1415,'Reçete Altındakiler'!$A:$C,3,0),0)</f>
        <v>0</v>
      </c>
    </row>
    <row r="1416" spans="1:12" x14ac:dyDescent="0.25">
      <c r="A1416" s="8" t="s">
        <v>1111</v>
      </c>
      <c r="B1416" s="1">
        <v>3</v>
      </c>
      <c r="C1416" s="1">
        <v>8</v>
      </c>
      <c r="D1416" s="1">
        <v>341.77</v>
      </c>
      <c r="E1416" s="1">
        <v>2734.16</v>
      </c>
      <c r="F1416" s="10">
        <f>IFERROR(VLOOKUP(A1416,'Sevinç 03.04.2023 1215'!$A:$F,5,0),0)</f>
        <v>0</v>
      </c>
      <c r="G1416" s="10">
        <f>IFERROR(VLOOKUP(A1416,'Sevinç 04.04.2023 0911'!$A:$D,4,0),0)</f>
        <v>0</v>
      </c>
      <c r="H1416" s="10">
        <f>IFERROR(VLOOKUP(A1416,'Onaya Sunulan Birim Fiyat'!$A:$C,3,0),0)</f>
        <v>341.77</v>
      </c>
      <c r="I1416" s="10">
        <f>IFERROR(VLOOKUP(A1416,'Eksik Birim Fiyat Satınalma'!$A:$E,5,0),0)</f>
        <v>0</v>
      </c>
      <c r="J1416" s="10">
        <f>IFERROR(VLOOKUP(A1416,'Eksik Birim Fiyat'!$A$2:$E$129,5,0),0)</f>
        <v>0</v>
      </c>
      <c r="K1416" s="10">
        <f>IFERROR(VLOOKUP(A1416,'Birim Fiyatı Olmayan Malzemeler'!$A$1:$C$128,3,0),0)</f>
        <v>0</v>
      </c>
      <c r="L1416" s="10">
        <f>IFERROR(VLOOKUP(A1416,'Reçete Altındakiler'!$A:$C,3,0),0)</f>
        <v>0</v>
      </c>
    </row>
    <row r="1417" spans="1:12" x14ac:dyDescent="0.25">
      <c r="A1417" s="8" t="s">
        <v>2419</v>
      </c>
      <c r="B1417" s="1">
        <v>3</v>
      </c>
      <c r="C1417" s="1">
        <v>8</v>
      </c>
      <c r="D1417" s="1">
        <v>341.74400000000003</v>
      </c>
      <c r="E1417" s="1">
        <v>2733.9520000000002</v>
      </c>
      <c r="F1417" s="10">
        <f>IFERROR(VLOOKUP(A1417,'Sevinç 03.04.2023 1215'!$A:$F,5,0),0)</f>
        <v>0</v>
      </c>
      <c r="G1417" s="10">
        <f>IFERROR(VLOOKUP(A1417,'Sevinç 04.04.2023 0911'!$A:$D,4,0),0)</f>
        <v>0</v>
      </c>
      <c r="H1417" s="10">
        <f>IFERROR(VLOOKUP(A1417,'Onaya Sunulan Birim Fiyat'!$A:$C,3,0),0)</f>
        <v>341.74700000000001</v>
      </c>
      <c r="I1417" s="10">
        <f>IFERROR(VLOOKUP(A1417,'Eksik Birim Fiyat Satınalma'!$A:$E,5,0),0)</f>
        <v>0</v>
      </c>
      <c r="J1417" s="10">
        <f>IFERROR(VLOOKUP(A1417,'Eksik Birim Fiyat'!$A$2:$E$129,5,0),0)</f>
        <v>0</v>
      </c>
      <c r="K1417" s="10">
        <f>IFERROR(VLOOKUP(A1417,'Birim Fiyatı Olmayan Malzemeler'!$A$1:$C$128,3,0),0)</f>
        <v>0</v>
      </c>
      <c r="L1417" s="10">
        <f>IFERROR(VLOOKUP(A1417,'Reçete Altındakiler'!$A:$C,3,0),0)</f>
        <v>0</v>
      </c>
    </row>
    <row r="1418" spans="1:12" x14ac:dyDescent="0.25">
      <c r="A1418" s="8" t="s">
        <v>1459</v>
      </c>
      <c r="B1418" s="1">
        <v>3</v>
      </c>
      <c r="C1418" s="1">
        <v>2</v>
      </c>
      <c r="D1418" s="1">
        <v>350.36</v>
      </c>
      <c r="E1418" s="1">
        <v>700.72</v>
      </c>
      <c r="F1418" s="10">
        <f>IFERROR(VLOOKUP(A1418,'Sevinç 03.04.2023 1215'!$A:$F,5,0),0)</f>
        <v>0</v>
      </c>
      <c r="G1418" s="10">
        <f>IFERROR(VLOOKUP(A1418,'Sevinç 04.04.2023 0911'!$A:$D,4,0),0)</f>
        <v>0</v>
      </c>
      <c r="H1418" s="10">
        <f>IFERROR(VLOOKUP(A1418,'Onaya Sunulan Birim Fiyat'!$A:$C,3,0),0)</f>
        <v>350.36</v>
      </c>
      <c r="I1418" s="10">
        <f>IFERROR(VLOOKUP(A1418,'Eksik Birim Fiyat Satınalma'!$A:$E,5,0),0)</f>
        <v>0</v>
      </c>
      <c r="J1418" s="10">
        <f>IFERROR(VLOOKUP(A1418,'Eksik Birim Fiyat'!$A$2:$E$129,5,0),0)</f>
        <v>0</v>
      </c>
      <c r="K1418" s="10">
        <f>IFERROR(VLOOKUP(A1418,'Birim Fiyatı Olmayan Malzemeler'!$A$1:$C$128,3,0),0)</f>
        <v>0</v>
      </c>
      <c r="L1418" s="10">
        <f>IFERROR(VLOOKUP(A1418,'Reçete Altındakiler'!$A:$C,3,0),0)</f>
        <v>0</v>
      </c>
    </row>
    <row r="1419" spans="1:12" x14ac:dyDescent="0.25">
      <c r="A1419" s="8" t="s">
        <v>1257</v>
      </c>
      <c r="B1419" s="1">
        <v>3</v>
      </c>
      <c r="C1419" s="1">
        <v>1</v>
      </c>
      <c r="D1419" s="1">
        <v>341.84</v>
      </c>
      <c r="E1419" s="1">
        <v>341.84</v>
      </c>
      <c r="F1419" s="10">
        <f>IFERROR(VLOOKUP(A1419,'Sevinç 03.04.2023 1215'!$A:$F,5,0),0)</f>
        <v>0</v>
      </c>
      <c r="G1419" s="10">
        <f>IFERROR(VLOOKUP(A1419,'Sevinç 04.04.2023 0911'!$A:$D,4,0),0)</f>
        <v>0</v>
      </c>
      <c r="H1419" s="10">
        <f>IFERROR(VLOOKUP(A1419,'Onaya Sunulan Birim Fiyat'!$A:$C,3,0),0)</f>
        <v>341.84</v>
      </c>
      <c r="I1419" s="10">
        <f>IFERROR(VLOOKUP(A1419,'Eksik Birim Fiyat Satınalma'!$A:$E,5,0),0)</f>
        <v>0</v>
      </c>
      <c r="J1419" s="10">
        <f>IFERROR(VLOOKUP(A1419,'Eksik Birim Fiyat'!$A$2:$E$129,5,0),0)</f>
        <v>0</v>
      </c>
      <c r="K1419" s="10">
        <f>IFERROR(VLOOKUP(A1419,'Birim Fiyatı Olmayan Malzemeler'!$A$1:$C$128,3,0),0)</f>
        <v>0</v>
      </c>
      <c r="L1419" s="10">
        <f>IFERROR(VLOOKUP(A1419,'Reçete Altındakiler'!$A:$C,3,0),0)</f>
        <v>0</v>
      </c>
    </row>
    <row r="1420" spans="1:12" x14ac:dyDescent="0.25">
      <c r="A1420" s="8" t="s">
        <v>2420</v>
      </c>
      <c r="B1420" s="1">
        <v>3</v>
      </c>
      <c r="C1420" s="1">
        <v>1</v>
      </c>
      <c r="D1420" s="1">
        <v>0</v>
      </c>
      <c r="E1420" s="1">
        <v>0</v>
      </c>
      <c r="F1420" s="10">
        <f>IFERROR(VLOOKUP(A1420,'Sevinç 03.04.2023 1215'!$A:$F,5,0),0)</f>
        <v>0</v>
      </c>
      <c r="G1420" s="10">
        <f>IFERROR(VLOOKUP(A1420,'Sevinç 04.04.2023 0911'!$A:$D,4,0),0)</f>
        <v>0</v>
      </c>
      <c r="H1420" s="10">
        <f>IFERROR(VLOOKUP(A1420,'Onaya Sunulan Birim Fiyat'!$A:$C,3,0),0)</f>
        <v>0</v>
      </c>
      <c r="I1420" s="10">
        <f>IFERROR(VLOOKUP(A1420,'Eksik Birim Fiyat Satınalma'!$A:$E,5,0),0)</f>
        <v>0</v>
      </c>
      <c r="J1420" s="10" t="str">
        <f>IFERROR(VLOOKUP(A1420,'Eksik Birim Fiyat'!$A$2:$E$129,5,0),0)</f>
        <v>0 0</v>
      </c>
      <c r="K1420" s="10">
        <f>IFERROR(VLOOKUP(A1420,'Birim Fiyatı Olmayan Malzemeler'!$A$1:$C$128,3,0),0)</f>
        <v>0</v>
      </c>
      <c r="L1420" s="10">
        <f>IFERROR(VLOOKUP(A1420,'Reçete Altındakiler'!$A:$C,3,0),0)</f>
        <v>0</v>
      </c>
    </row>
    <row r="1421" spans="1:12" x14ac:dyDescent="0.25">
      <c r="A1421" s="8" t="s">
        <v>1408</v>
      </c>
      <c r="B1421" s="1">
        <v>6</v>
      </c>
      <c r="C1421" s="1">
        <v>41</v>
      </c>
      <c r="D1421" s="1">
        <v>45.5</v>
      </c>
      <c r="E1421" s="1">
        <v>1865.5</v>
      </c>
      <c r="F1421" s="10">
        <f>IFERROR(VLOOKUP(A1421,'Sevinç 03.04.2023 1215'!$A:$F,5,0),0)</f>
        <v>0</v>
      </c>
      <c r="G1421" s="10">
        <f>IFERROR(VLOOKUP(A1421,'Sevinç 04.04.2023 0911'!$A:$D,4,0),0)</f>
        <v>0</v>
      </c>
      <c r="H1421" s="10">
        <f>IFERROR(VLOOKUP(A1421,'Onaya Sunulan Birim Fiyat'!$A:$C,3,0),0)</f>
        <v>45.5</v>
      </c>
      <c r="I1421" s="10">
        <f>IFERROR(VLOOKUP(A1421,'Eksik Birim Fiyat Satınalma'!$A:$E,5,0),0)</f>
        <v>0</v>
      </c>
      <c r="J1421" s="10">
        <f>IFERROR(VLOOKUP(A1421,'Eksik Birim Fiyat'!$A$2:$E$129,5,0),0)</f>
        <v>0</v>
      </c>
      <c r="K1421" s="10">
        <f>IFERROR(VLOOKUP(A1421,'Birim Fiyatı Olmayan Malzemeler'!$A$1:$C$128,3,0),0)</f>
        <v>0</v>
      </c>
      <c r="L1421" s="10">
        <f>IFERROR(VLOOKUP(A1421,'Reçete Altındakiler'!$A:$C,3,0),0)</f>
        <v>0</v>
      </c>
    </row>
    <row r="1422" spans="1:12" x14ac:dyDescent="0.25">
      <c r="A1422" s="8" t="s">
        <v>2421</v>
      </c>
      <c r="B1422" s="1">
        <v>11</v>
      </c>
      <c r="C1422" s="1">
        <v>6</v>
      </c>
      <c r="D1422" s="1">
        <v>0</v>
      </c>
      <c r="E1422" s="1">
        <v>0</v>
      </c>
      <c r="F1422" s="10">
        <f>IFERROR(VLOOKUP(A1422,'Sevinç 03.04.2023 1215'!$A:$F,5,0),0)</f>
        <v>0</v>
      </c>
      <c r="G1422" s="10">
        <f>IFERROR(VLOOKUP(A1422,'Sevinç 04.04.2023 0911'!$A:$D,4,0),0)</f>
        <v>0</v>
      </c>
      <c r="H1422" s="10">
        <f>IFERROR(VLOOKUP(A1422,'Onaya Sunulan Birim Fiyat'!$A:$C,3,0),0)</f>
        <v>0</v>
      </c>
      <c r="I1422" s="10">
        <f>IFERROR(VLOOKUP(A1422,'Eksik Birim Fiyat Satınalma'!$A:$E,5,0),0)</f>
        <v>0</v>
      </c>
      <c r="J1422" s="10">
        <f>IFERROR(VLOOKUP(A1422,'Eksik Birim Fiyat'!$A$2:$E$129,5,0),0)</f>
        <v>0</v>
      </c>
      <c r="K1422" s="10">
        <f>IFERROR(VLOOKUP(A1422,'Birim Fiyatı Olmayan Malzemeler'!$A$1:$C$128,3,0),0)</f>
        <v>0</v>
      </c>
      <c r="L1422" s="10">
        <f>IFERROR(VLOOKUP(A1422,'Reçete Altındakiler'!$A:$C,3,0),0)</f>
        <v>0</v>
      </c>
    </row>
    <row r="1423" spans="1:12" x14ac:dyDescent="0.25">
      <c r="A1423" s="8" t="s">
        <v>1067</v>
      </c>
      <c r="B1423" s="1">
        <v>20</v>
      </c>
      <c r="C1423" s="1">
        <v>10</v>
      </c>
      <c r="D1423" s="1">
        <v>0</v>
      </c>
      <c r="E1423" s="1">
        <v>0</v>
      </c>
      <c r="F1423" s="10">
        <f>IFERROR(VLOOKUP(A1423,'Sevinç 03.04.2023 1215'!$A:$F,5,0),0)</f>
        <v>0</v>
      </c>
      <c r="G1423" s="10">
        <f>IFERROR(VLOOKUP(A1423,'Sevinç 04.04.2023 0911'!$A:$D,4,0),0)</f>
        <v>0</v>
      </c>
      <c r="H1423" s="10">
        <f>IFERROR(VLOOKUP(A1423,'Onaya Sunulan Birim Fiyat'!$A:$C,3,0),0)</f>
        <v>39.270000000000003</v>
      </c>
      <c r="I1423" s="10">
        <f>IFERROR(VLOOKUP(A1423,'Eksik Birim Fiyat Satınalma'!$A:$E,5,0),0)</f>
        <v>0</v>
      </c>
      <c r="J1423" s="10">
        <f>IFERROR(VLOOKUP(A1423,'Eksik Birim Fiyat'!$A$2:$E$129,5,0),0)</f>
        <v>0</v>
      </c>
      <c r="K1423" s="10">
        <f>IFERROR(VLOOKUP(A1423,'Birim Fiyatı Olmayan Malzemeler'!$A$1:$C$128,3,0),0)</f>
        <v>0</v>
      </c>
      <c r="L1423" s="10">
        <f>IFERROR(VLOOKUP(A1423,'Reçete Altındakiler'!$A:$C,3,0),0)</f>
        <v>0</v>
      </c>
    </row>
    <row r="1424" spans="1:12" x14ac:dyDescent="0.25">
      <c r="A1424" s="8" t="s">
        <v>1460</v>
      </c>
      <c r="B1424" s="1">
        <v>20</v>
      </c>
      <c r="C1424" s="1">
        <v>18</v>
      </c>
      <c r="D1424" s="1">
        <v>0</v>
      </c>
      <c r="E1424" s="1">
        <v>0</v>
      </c>
      <c r="F1424" s="10">
        <f>IFERROR(VLOOKUP(A1424,'Sevinç 03.04.2023 1215'!$A:$F,5,0),0)</f>
        <v>0</v>
      </c>
      <c r="G1424" s="10">
        <f>IFERROR(VLOOKUP(A1424,'Sevinç 04.04.2023 0911'!$A:$D,4,0),0)</f>
        <v>0</v>
      </c>
      <c r="H1424" s="10">
        <f>IFERROR(VLOOKUP(A1424,'Onaya Sunulan Birim Fiyat'!$A:$C,3,0),0)</f>
        <v>39.200000000000003</v>
      </c>
      <c r="I1424" s="10">
        <f>IFERROR(VLOOKUP(A1424,'Eksik Birim Fiyat Satınalma'!$A:$E,5,0),0)</f>
        <v>0</v>
      </c>
      <c r="J1424" s="10">
        <f>IFERROR(VLOOKUP(A1424,'Eksik Birim Fiyat'!$A$2:$E$129,5,0),0)</f>
        <v>0</v>
      </c>
      <c r="K1424" s="10">
        <f>IFERROR(VLOOKUP(A1424,'Birim Fiyatı Olmayan Malzemeler'!$A$1:$C$128,3,0),0)</f>
        <v>0</v>
      </c>
      <c r="L1424" s="10">
        <f>IFERROR(VLOOKUP(A1424,'Reçete Altındakiler'!$A:$C,3,0),0)</f>
        <v>0</v>
      </c>
    </row>
    <row r="1425" spans="1:12" x14ac:dyDescent="0.25">
      <c r="A1425" s="8" t="s">
        <v>1258</v>
      </c>
      <c r="B1425" s="1">
        <v>20</v>
      </c>
      <c r="C1425" s="1">
        <v>10</v>
      </c>
      <c r="D1425" s="1">
        <v>0</v>
      </c>
      <c r="E1425" s="1">
        <v>0</v>
      </c>
      <c r="F1425" s="10">
        <f>IFERROR(VLOOKUP(A1425,'Sevinç 03.04.2023 1215'!$A:$F,5,0),0)</f>
        <v>0</v>
      </c>
      <c r="G1425" s="10">
        <f>IFERROR(VLOOKUP(A1425,'Sevinç 04.04.2023 0911'!$A:$D,4,0),0)</f>
        <v>0</v>
      </c>
      <c r="H1425" s="10">
        <f>IFERROR(VLOOKUP(A1425,'Onaya Sunulan Birim Fiyat'!$A:$C,3,0),0)</f>
        <v>2.75</v>
      </c>
      <c r="I1425" s="10">
        <f>IFERROR(VLOOKUP(A1425,'Eksik Birim Fiyat Satınalma'!$A:$E,5,0),0)</f>
        <v>0</v>
      </c>
      <c r="J1425" s="10">
        <f>IFERROR(VLOOKUP(A1425,'Eksik Birim Fiyat'!$A$2:$E$129,5,0),0)</f>
        <v>0</v>
      </c>
      <c r="K1425" s="10">
        <f>IFERROR(VLOOKUP(A1425,'Birim Fiyatı Olmayan Malzemeler'!$A$1:$C$128,3,0),0)</f>
        <v>0</v>
      </c>
      <c r="L1425" s="10">
        <f>IFERROR(VLOOKUP(A1425,'Reçete Altındakiler'!$A:$C,3,0),0)</f>
        <v>0</v>
      </c>
    </row>
    <row r="1426" spans="1:12" x14ac:dyDescent="0.25">
      <c r="A1426" s="8" t="s">
        <v>1461</v>
      </c>
      <c r="B1426" s="1">
        <v>20</v>
      </c>
      <c r="C1426" s="1">
        <v>2</v>
      </c>
      <c r="D1426" s="1">
        <v>0</v>
      </c>
      <c r="E1426" s="1">
        <v>0</v>
      </c>
      <c r="F1426" s="10">
        <f>IFERROR(VLOOKUP(A1426,'Sevinç 03.04.2023 1215'!$A:$F,5,0),0)</f>
        <v>0</v>
      </c>
      <c r="G1426" s="10">
        <f>IFERROR(VLOOKUP(A1426,'Sevinç 04.04.2023 0911'!$A:$D,4,0),0)</f>
        <v>0</v>
      </c>
      <c r="H1426" s="10">
        <f>IFERROR(VLOOKUP(A1426,'Onaya Sunulan Birim Fiyat'!$A:$C,3,0),0)</f>
        <v>0</v>
      </c>
      <c r="I1426" s="10">
        <f>IFERROR(VLOOKUP(A1426,'Eksik Birim Fiyat Satınalma'!$A:$E,5,0),0)</f>
        <v>0</v>
      </c>
      <c r="J1426" s="10">
        <f>IFERROR(VLOOKUP(A1426,'Eksik Birim Fiyat'!$A$2:$E$129,5,0),0)</f>
        <v>0</v>
      </c>
      <c r="K1426" s="10">
        <f>IFERROR(VLOOKUP(A1426,'Birim Fiyatı Olmayan Malzemeler'!$A$1:$C$128,3,0),0)</f>
        <v>0</v>
      </c>
      <c r="L1426" s="10">
        <f>IFERROR(VLOOKUP(A1426,'Reçete Altındakiler'!$A:$C,3,0),0)</f>
        <v>0</v>
      </c>
    </row>
    <row r="1427" spans="1:12" x14ac:dyDescent="0.25">
      <c r="A1427" s="8" t="s">
        <v>178</v>
      </c>
      <c r="B1427" s="1">
        <v>4</v>
      </c>
      <c r="C1427" s="1">
        <v>1</v>
      </c>
      <c r="D1427" s="1">
        <v>0</v>
      </c>
      <c r="E1427" s="1">
        <v>0</v>
      </c>
      <c r="F1427" s="10">
        <f>IFERROR(VLOOKUP(A1427,'Sevinç 03.04.2023 1215'!$A:$F,5,0),0)</f>
        <v>0</v>
      </c>
      <c r="G1427" s="10">
        <f>IFERROR(VLOOKUP(A1427,'Sevinç 04.04.2023 0911'!$A:$D,4,0),0)</f>
        <v>0</v>
      </c>
      <c r="H1427" s="10">
        <f>IFERROR(VLOOKUP(A1427,'Onaya Sunulan Birim Fiyat'!$A:$C,3,0),0)</f>
        <v>227.45</v>
      </c>
      <c r="I1427" s="10">
        <f>IFERROR(VLOOKUP(A1427,'Eksik Birim Fiyat Satınalma'!$A:$E,5,0),0)</f>
        <v>0</v>
      </c>
      <c r="J1427" s="10">
        <f>IFERROR(VLOOKUP(A1427,'Eksik Birim Fiyat'!$A$2:$E$129,5,0),0)</f>
        <v>0</v>
      </c>
      <c r="K1427" s="10">
        <f>IFERROR(VLOOKUP(A1427,'Birim Fiyatı Olmayan Malzemeler'!$A$1:$C$128,3,0),0)</f>
        <v>0</v>
      </c>
      <c r="L1427" s="10">
        <f>IFERROR(VLOOKUP(A1427,'Reçete Altındakiler'!$A:$C,3,0),0)</f>
        <v>0</v>
      </c>
    </row>
    <row r="1428" spans="1:12" x14ac:dyDescent="0.25">
      <c r="A1428" s="8" t="s">
        <v>178</v>
      </c>
      <c r="B1428" s="1">
        <v>20</v>
      </c>
      <c r="C1428" s="1">
        <v>3</v>
      </c>
      <c r="D1428" s="1">
        <v>0</v>
      </c>
      <c r="E1428" s="1">
        <v>0</v>
      </c>
      <c r="F1428" s="10">
        <f>IFERROR(VLOOKUP(A1428,'Sevinç 03.04.2023 1215'!$A:$F,5,0),0)</f>
        <v>0</v>
      </c>
      <c r="G1428" s="10">
        <f>IFERROR(VLOOKUP(A1428,'Sevinç 04.04.2023 0911'!$A:$D,4,0),0)</f>
        <v>0</v>
      </c>
      <c r="H1428" s="10">
        <f>IFERROR(VLOOKUP(A1428,'Onaya Sunulan Birim Fiyat'!$A:$C,3,0),0)</f>
        <v>227.45</v>
      </c>
      <c r="I1428" s="10">
        <f>IFERROR(VLOOKUP(A1428,'Eksik Birim Fiyat Satınalma'!$A:$E,5,0),0)</f>
        <v>0</v>
      </c>
      <c r="J1428" s="10">
        <f>IFERROR(VLOOKUP(A1428,'Eksik Birim Fiyat'!$A$2:$E$129,5,0),0)</f>
        <v>0</v>
      </c>
      <c r="K1428" s="10">
        <f>IFERROR(VLOOKUP(A1428,'Birim Fiyatı Olmayan Malzemeler'!$A$1:$C$128,3,0),0)</f>
        <v>0</v>
      </c>
      <c r="L1428" s="10">
        <f>IFERROR(VLOOKUP(A1428,'Reçete Altındakiler'!$A:$C,3,0),0)</f>
        <v>0</v>
      </c>
    </row>
    <row r="1429" spans="1:12" x14ac:dyDescent="0.25">
      <c r="A1429" s="8" t="s">
        <v>1462</v>
      </c>
      <c r="B1429" s="1">
        <v>20</v>
      </c>
      <c r="C1429" s="1">
        <v>3</v>
      </c>
      <c r="D1429" s="1">
        <v>0</v>
      </c>
      <c r="E1429" s="1">
        <v>0</v>
      </c>
      <c r="F1429" s="10">
        <f>IFERROR(VLOOKUP(A1429,'Sevinç 03.04.2023 1215'!$A:$F,5,0),0)</f>
        <v>0</v>
      </c>
      <c r="G1429" s="10">
        <f>IFERROR(VLOOKUP(A1429,'Sevinç 04.04.2023 0911'!$A:$D,4,0),0)</f>
        <v>0</v>
      </c>
      <c r="H1429" s="10">
        <f>IFERROR(VLOOKUP(A1429,'Onaya Sunulan Birim Fiyat'!$A:$C,3,0),0)</f>
        <v>0</v>
      </c>
      <c r="I1429" s="10">
        <f>IFERROR(VLOOKUP(A1429,'Eksik Birim Fiyat Satınalma'!$A:$E,5,0),0)</f>
        <v>0</v>
      </c>
      <c r="J1429" s="10">
        <f>IFERROR(VLOOKUP(A1429,'Eksik Birim Fiyat'!$A$2:$E$129,5,0),0)</f>
        <v>0</v>
      </c>
      <c r="K1429" s="10">
        <f>IFERROR(VLOOKUP(A1429,'Birim Fiyatı Olmayan Malzemeler'!$A$1:$C$128,3,0),0)</f>
        <v>0</v>
      </c>
      <c r="L1429" s="10">
        <f>IFERROR(VLOOKUP(A1429,'Reçete Altındakiler'!$A:$C,3,0),0)</f>
        <v>0</v>
      </c>
    </row>
    <row r="1430" spans="1:12" x14ac:dyDescent="0.25">
      <c r="A1430" s="8" t="s">
        <v>1112</v>
      </c>
      <c r="B1430" s="1">
        <v>20</v>
      </c>
      <c r="C1430" s="1">
        <v>1</v>
      </c>
      <c r="D1430" s="1">
        <v>0</v>
      </c>
      <c r="E1430" s="1">
        <v>0</v>
      </c>
      <c r="F1430" s="10">
        <f>IFERROR(VLOOKUP(A1430,'Sevinç 03.04.2023 1215'!$A:$F,5,0),0)</f>
        <v>0</v>
      </c>
      <c r="G1430" s="10">
        <f>IFERROR(VLOOKUP(A1430,'Sevinç 04.04.2023 0911'!$A:$D,4,0),0)</f>
        <v>0</v>
      </c>
      <c r="H1430" s="10">
        <f>IFERROR(VLOOKUP(A1430,'Onaya Sunulan Birim Fiyat'!$A:$C,3,0),0)</f>
        <v>12.5</v>
      </c>
      <c r="I1430" s="10">
        <f>IFERROR(VLOOKUP(A1430,'Eksik Birim Fiyat Satınalma'!$A:$E,5,0),0)</f>
        <v>0</v>
      </c>
      <c r="J1430" s="10">
        <f>IFERROR(VLOOKUP(A1430,'Eksik Birim Fiyat'!$A$2:$E$129,5,0),0)</f>
        <v>0</v>
      </c>
      <c r="K1430" s="10">
        <f>IFERROR(VLOOKUP(A1430,'Birim Fiyatı Olmayan Malzemeler'!$A$1:$C$128,3,0),0)</f>
        <v>0</v>
      </c>
      <c r="L1430" s="10">
        <f>IFERROR(VLOOKUP(A1430,'Reçete Altındakiler'!$A:$C,3,0),0)</f>
        <v>0</v>
      </c>
    </row>
    <row r="1431" spans="1:12" x14ac:dyDescent="0.25">
      <c r="A1431" s="8" t="s">
        <v>1068</v>
      </c>
      <c r="B1431" s="1">
        <v>20</v>
      </c>
      <c r="C1431" s="1">
        <v>2</v>
      </c>
      <c r="D1431" s="1">
        <v>0</v>
      </c>
      <c r="E1431" s="1">
        <v>0</v>
      </c>
      <c r="F1431" s="10">
        <f>IFERROR(VLOOKUP(A1431,'Sevinç 03.04.2023 1215'!$A:$F,5,0),0)</f>
        <v>0</v>
      </c>
      <c r="G1431" s="10">
        <f>IFERROR(VLOOKUP(A1431,'Sevinç 04.04.2023 0911'!$A:$D,4,0),0)</f>
        <v>0</v>
      </c>
      <c r="H1431" s="10">
        <f>IFERROR(VLOOKUP(A1431,'Onaya Sunulan Birim Fiyat'!$A:$C,3,0),0)</f>
        <v>261.95999999999998</v>
      </c>
      <c r="I1431" s="10">
        <f>IFERROR(VLOOKUP(A1431,'Eksik Birim Fiyat Satınalma'!$A:$E,5,0),0)</f>
        <v>0</v>
      </c>
      <c r="J1431" s="10">
        <f>IFERROR(VLOOKUP(A1431,'Eksik Birim Fiyat'!$A$2:$E$129,5,0),0)</f>
        <v>0</v>
      </c>
      <c r="K1431" s="10">
        <f>IFERROR(VLOOKUP(A1431,'Birim Fiyatı Olmayan Malzemeler'!$A$1:$C$128,3,0),0)</f>
        <v>0</v>
      </c>
      <c r="L1431" s="10">
        <f>IFERROR(VLOOKUP(A1431,'Reçete Altındakiler'!$A:$C,3,0),0)</f>
        <v>0</v>
      </c>
    </row>
    <row r="1432" spans="1:12" x14ac:dyDescent="0.25">
      <c r="A1432" s="8" t="s">
        <v>1113</v>
      </c>
      <c r="B1432" s="1">
        <v>20</v>
      </c>
      <c r="C1432" s="1">
        <v>2</v>
      </c>
      <c r="D1432" s="1">
        <v>0</v>
      </c>
      <c r="E1432" s="1">
        <v>0</v>
      </c>
      <c r="F1432" s="10">
        <f>IFERROR(VLOOKUP(A1432,'Sevinç 03.04.2023 1215'!$A:$F,5,0),0)</f>
        <v>0</v>
      </c>
      <c r="G1432" s="10">
        <f>IFERROR(VLOOKUP(A1432,'Sevinç 04.04.2023 0911'!$A:$D,4,0),0)</f>
        <v>0</v>
      </c>
      <c r="H1432" s="10">
        <f>IFERROR(VLOOKUP(A1432,'Onaya Sunulan Birim Fiyat'!$A:$C,3,0),0)</f>
        <v>171.18</v>
      </c>
      <c r="I1432" s="10">
        <f>IFERROR(VLOOKUP(A1432,'Eksik Birim Fiyat Satınalma'!$A:$E,5,0),0)</f>
        <v>0</v>
      </c>
      <c r="J1432" s="10">
        <f>IFERROR(VLOOKUP(A1432,'Eksik Birim Fiyat'!$A$2:$E$129,5,0),0)</f>
        <v>0</v>
      </c>
      <c r="K1432" s="10">
        <f>IFERROR(VLOOKUP(A1432,'Birim Fiyatı Olmayan Malzemeler'!$A$1:$C$128,3,0),0)</f>
        <v>0</v>
      </c>
      <c r="L1432" s="10">
        <f>IFERROR(VLOOKUP(A1432,'Reçete Altındakiler'!$A:$C,3,0),0)</f>
        <v>0</v>
      </c>
    </row>
    <row r="1433" spans="1:12" x14ac:dyDescent="0.25">
      <c r="A1433" s="8" t="s">
        <v>1409</v>
      </c>
      <c r="B1433" s="1">
        <v>20</v>
      </c>
      <c r="C1433" s="1">
        <v>2</v>
      </c>
      <c r="D1433" s="1">
        <v>0</v>
      </c>
      <c r="E1433" s="1">
        <v>0</v>
      </c>
      <c r="F1433" s="10">
        <f>IFERROR(VLOOKUP(A1433,'Sevinç 03.04.2023 1215'!$A:$F,5,0),0)</f>
        <v>0</v>
      </c>
      <c r="G1433" s="10">
        <f>IFERROR(VLOOKUP(A1433,'Sevinç 04.04.2023 0911'!$A:$D,4,0),0)</f>
        <v>0</v>
      </c>
      <c r="H1433" s="10">
        <f>IFERROR(VLOOKUP(A1433,'Onaya Sunulan Birim Fiyat'!$A:$C,3,0),0)</f>
        <v>25.57</v>
      </c>
      <c r="I1433" s="10">
        <f>IFERROR(VLOOKUP(A1433,'Eksik Birim Fiyat Satınalma'!$A:$E,5,0),0)</f>
        <v>0</v>
      </c>
      <c r="J1433" s="10">
        <f>IFERROR(VLOOKUP(A1433,'Eksik Birim Fiyat'!$A$2:$E$129,5,0),0)</f>
        <v>0</v>
      </c>
      <c r="K1433" s="10">
        <f>IFERROR(VLOOKUP(A1433,'Birim Fiyatı Olmayan Malzemeler'!$A$1:$C$128,3,0),0)</f>
        <v>0</v>
      </c>
      <c r="L1433" s="10">
        <f>IFERROR(VLOOKUP(A1433,'Reçete Altındakiler'!$A:$C,3,0),0)</f>
        <v>0</v>
      </c>
    </row>
    <row r="1434" spans="1:12" x14ac:dyDescent="0.25">
      <c r="A1434" s="8" t="s">
        <v>1069</v>
      </c>
      <c r="B1434" s="1">
        <v>4</v>
      </c>
      <c r="C1434" s="1">
        <v>2</v>
      </c>
      <c r="D1434" s="1">
        <v>0</v>
      </c>
      <c r="E1434" s="1">
        <v>0</v>
      </c>
      <c r="F1434" s="10">
        <f>IFERROR(VLOOKUP(A1434,'Sevinç 03.04.2023 1215'!$A:$F,5,0),0)</f>
        <v>0</v>
      </c>
      <c r="G1434" s="10">
        <f>IFERROR(VLOOKUP(A1434,'Sevinç 04.04.2023 0911'!$A:$D,4,0),0)</f>
        <v>0</v>
      </c>
      <c r="H1434" s="10">
        <f>IFERROR(VLOOKUP(A1434,'Onaya Sunulan Birim Fiyat'!$A:$C,3,0),0)</f>
        <v>0</v>
      </c>
      <c r="I1434" s="10">
        <f>IFERROR(VLOOKUP(A1434,'Eksik Birim Fiyat Satınalma'!$A:$E,5,0),0)</f>
        <v>0</v>
      </c>
      <c r="J1434" s="10">
        <f>IFERROR(VLOOKUP(A1434,'Eksik Birim Fiyat'!$A$2:$E$129,5,0),0)</f>
        <v>0</v>
      </c>
      <c r="K1434" s="10">
        <f>IFERROR(VLOOKUP(A1434,'Birim Fiyatı Olmayan Malzemeler'!$A$1:$C$128,3,0),0)</f>
        <v>0</v>
      </c>
      <c r="L1434" s="10">
        <f>IFERROR(VLOOKUP(A1434,'Reçete Altındakiler'!$A:$C,3,0),0)</f>
        <v>0</v>
      </c>
    </row>
    <row r="1435" spans="1:12" x14ac:dyDescent="0.25">
      <c r="A1435" s="8" t="s">
        <v>1069</v>
      </c>
      <c r="B1435" s="1">
        <v>20</v>
      </c>
      <c r="C1435" s="1">
        <v>2</v>
      </c>
      <c r="D1435" s="1">
        <v>0</v>
      </c>
      <c r="E1435" s="1">
        <v>0</v>
      </c>
      <c r="F1435" s="10">
        <f>IFERROR(VLOOKUP(A1435,'Sevinç 03.04.2023 1215'!$A:$F,5,0),0)</f>
        <v>0</v>
      </c>
      <c r="G1435" s="10">
        <f>IFERROR(VLOOKUP(A1435,'Sevinç 04.04.2023 0911'!$A:$D,4,0),0)</f>
        <v>0</v>
      </c>
      <c r="H1435" s="10">
        <f>IFERROR(VLOOKUP(A1435,'Onaya Sunulan Birim Fiyat'!$A:$C,3,0),0)</f>
        <v>0</v>
      </c>
      <c r="I1435" s="10">
        <f>IFERROR(VLOOKUP(A1435,'Eksik Birim Fiyat Satınalma'!$A:$E,5,0),0)</f>
        <v>0</v>
      </c>
      <c r="J1435" s="10">
        <f>IFERROR(VLOOKUP(A1435,'Eksik Birim Fiyat'!$A$2:$E$129,5,0),0)</f>
        <v>0</v>
      </c>
      <c r="K1435" s="10">
        <f>IFERROR(VLOOKUP(A1435,'Birim Fiyatı Olmayan Malzemeler'!$A$1:$C$128,3,0),0)</f>
        <v>0</v>
      </c>
      <c r="L1435" s="10">
        <f>IFERROR(VLOOKUP(A1435,'Reçete Altındakiler'!$A:$C,3,0),0)</f>
        <v>0</v>
      </c>
    </row>
    <row r="1436" spans="1:12" x14ac:dyDescent="0.25">
      <c r="A1436" s="8" t="s">
        <v>1070</v>
      </c>
      <c r="B1436" s="1">
        <v>4</v>
      </c>
      <c r="C1436" s="1">
        <v>1</v>
      </c>
      <c r="D1436" s="1">
        <v>0</v>
      </c>
      <c r="E1436" s="1">
        <v>0</v>
      </c>
      <c r="F1436" s="10">
        <f>IFERROR(VLOOKUP(A1436,'Sevinç 03.04.2023 1215'!$A:$F,5,0),0)</f>
        <v>0</v>
      </c>
      <c r="G1436" s="10">
        <f>IFERROR(VLOOKUP(A1436,'Sevinç 04.04.2023 0911'!$A:$D,4,0),0)</f>
        <v>0</v>
      </c>
      <c r="H1436" s="10">
        <f>IFERROR(VLOOKUP(A1436,'Onaya Sunulan Birim Fiyat'!$A:$C,3,0),0)</f>
        <v>15</v>
      </c>
      <c r="I1436" s="10">
        <f>IFERROR(VLOOKUP(A1436,'Eksik Birim Fiyat Satınalma'!$A:$E,5,0),0)</f>
        <v>0</v>
      </c>
      <c r="J1436" s="10">
        <f>IFERROR(VLOOKUP(A1436,'Eksik Birim Fiyat'!$A$2:$E$129,5,0),0)</f>
        <v>0</v>
      </c>
      <c r="K1436" s="10">
        <f>IFERROR(VLOOKUP(A1436,'Birim Fiyatı Olmayan Malzemeler'!$A$1:$C$128,3,0),0)</f>
        <v>0</v>
      </c>
      <c r="L1436" s="10">
        <f>IFERROR(VLOOKUP(A1436,'Reçete Altındakiler'!$A:$C,3,0),0)</f>
        <v>0</v>
      </c>
    </row>
    <row r="1437" spans="1:12" x14ac:dyDescent="0.25">
      <c r="A1437" s="8" t="s">
        <v>1070</v>
      </c>
      <c r="B1437" s="1">
        <v>20</v>
      </c>
      <c r="C1437" s="1">
        <v>2</v>
      </c>
      <c r="D1437" s="1">
        <v>0</v>
      </c>
      <c r="E1437" s="1">
        <v>0</v>
      </c>
      <c r="F1437" s="10">
        <f>IFERROR(VLOOKUP(A1437,'Sevinç 03.04.2023 1215'!$A:$F,5,0),0)</f>
        <v>0</v>
      </c>
      <c r="G1437" s="10">
        <f>IFERROR(VLOOKUP(A1437,'Sevinç 04.04.2023 0911'!$A:$D,4,0),0)</f>
        <v>0</v>
      </c>
      <c r="H1437" s="10">
        <f>IFERROR(VLOOKUP(A1437,'Onaya Sunulan Birim Fiyat'!$A:$C,3,0),0)</f>
        <v>15</v>
      </c>
      <c r="I1437" s="10">
        <f>IFERROR(VLOOKUP(A1437,'Eksik Birim Fiyat Satınalma'!$A:$E,5,0),0)</f>
        <v>0</v>
      </c>
      <c r="J1437" s="10">
        <f>IFERROR(VLOOKUP(A1437,'Eksik Birim Fiyat'!$A$2:$E$129,5,0),0)</f>
        <v>0</v>
      </c>
      <c r="K1437" s="10">
        <f>IFERROR(VLOOKUP(A1437,'Birim Fiyatı Olmayan Malzemeler'!$A$1:$C$128,3,0),0)</f>
        <v>0</v>
      </c>
      <c r="L1437" s="10">
        <f>IFERROR(VLOOKUP(A1437,'Reçete Altındakiler'!$A:$C,3,0),0)</f>
        <v>0</v>
      </c>
    </row>
    <row r="1438" spans="1:12" x14ac:dyDescent="0.25">
      <c r="A1438" s="8" t="s">
        <v>1333</v>
      </c>
      <c r="B1438" s="1">
        <v>20</v>
      </c>
      <c r="C1438" s="1">
        <v>3</v>
      </c>
      <c r="D1438" s="1">
        <v>0</v>
      </c>
      <c r="E1438" s="1">
        <v>0</v>
      </c>
      <c r="F1438" s="10">
        <f>IFERROR(VLOOKUP(A1438,'Sevinç 03.04.2023 1215'!$A:$F,5,0),0)</f>
        <v>0</v>
      </c>
      <c r="G1438" s="10">
        <f>IFERROR(VLOOKUP(A1438,'Sevinç 04.04.2023 0911'!$A:$D,4,0),0)</f>
        <v>0</v>
      </c>
      <c r="H1438" s="10">
        <f>IFERROR(VLOOKUP(A1438,'Onaya Sunulan Birim Fiyat'!$A:$C,3,0),0)</f>
        <v>53.13</v>
      </c>
      <c r="I1438" s="10">
        <f>IFERROR(VLOOKUP(A1438,'Eksik Birim Fiyat Satınalma'!$A:$E,5,0),0)</f>
        <v>0</v>
      </c>
      <c r="J1438" s="10">
        <f>IFERROR(VLOOKUP(A1438,'Eksik Birim Fiyat'!$A$2:$E$129,5,0),0)</f>
        <v>0</v>
      </c>
      <c r="K1438" s="10">
        <f>IFERROR(VLOOKUP(A1438,'Birim Fiyatı Olmayan Malzemeler'!$A$1:$C$128,3,0),0)</f>
        <v>0</v>
      </c>
      <c r="L1438" s="10">
        <f>IFERROR(VLOOKUP(A1438,'Reçete Altındakiler'!$A:$C,3,0),0)</f>
        <v>0</v>
      </c>
    </row>
    <row r="1439" spans="1:12" x14ac:dyDescent="0.25">
      <c r="A1439" s="8" t="s">
        <v>1259</v>
      </c>
      <c r="B1439" s="1">
        <v>20</v>
      </c>
      <c r="C1439" s="1">
        <v>2</v>
      </c>
      <c r="D1439" s="1">
        <v>0</v>
      </c>
      <c r="E1439" s="1">
        <v>0</v>
      </c>
      <c r="F1439" s="10">
        <f>IFERROR(VLOOKUP(A1439,'Sevinç 03.04.2023 1215'!$A:$F,5,0),0)</f>
        <v>0</v>
      </c>
      <c r="G1439" s="10">
        <f>IFERROR(VLOOKUP(A1439,'Sevinç 04.04.2023 0911'!$A:$D,4,0),0)</f>
        <v>0</v>
      </c>
      <c r="H1439" s="10">
        <f>IFERROR(VLOOKUP(A1439,'Onaya Sunulan Birim Fiyat'!$A:$C,3,0),0)</f>
        <v>0</v>
      </c>
      <c r="I1439" s="10">
        <f>IFERROR(VLOOKUP(A1439,'Eksik Birim Fiyat Satınalma'!$A:$E,5,0),0)</f>
        <v>0</v>
      </c>
      <c r="J1439" s="10">
        <f>IFERROR(VLOOKUP(A1439,'Eksik Birim Fiyat'!$A$2:$E$129,5,0),0)</f>
        <v>0</v>
      </c>
      <c r="K1439" s="10">
        <f>IFERROR(VLOOKUP(A1439,'Birim Fiyatı Olmayan Malzemeler'!$A$1:$C$128,3,0),0)</f>
        <v>0</v>
      </c>
      <c r="L1439" s="10">
        <f>IFERROR(VLOOKUP(A1439,'Reçete Altındakiler'!$A:$C,3,0),0)</f>
        <v>0</v>
      </c>
    </row>
    <row r="1440" spans="1:12" x14ac:dyDescent="0.25">
      <c r="A1440" s="8" t="s">
        <v>1410</v>
      </c>
      <c r="B1440" s="1">
        <v>20</v>
      </c>
      <c r="C1440" s="1">
        <v>5</v>
      </c>
      <c r="D1440" s="1">
        <v>0</v>
      </c>
      <c r="E1440" s="1">
        <v>0</v>
      </c>
      <c r="F1440" s="10">
        <f>IFERROR(VLOOKUP(A1440,'Sevinç 03.04.2023 1215'!$A:$F,5,0),0)</f>
        <v>0</v>
      </c>
      <c r="G1440" s="10">
        <f>IFERROR(VLOOKUP(A1440,'Sevinç 04.04.2023 0911'!$A:$D,4,0),0)</f>
        <v>0</v>
      </c>
      <c r="H1440" s="10">
        <f>IFERROR(VLOOKUP(A1440,'Onaya Sunulan Birim Fiyat'!$A:$C,3,0),0)</f>
        <v>49.28</v>
      </c>
      <c r="I1440" s="10">
        <f>IFERROR(VLOOKUP(A1440,'Eksik Birim Fiyat Satınalma'!$A:$E,5,0),0)</f>
        <v>0</v>
      </c>
      <c r="J1440" s="10">
        <f>IFERROR(VLOOKUP(A1440,'Eksik Birim Fiyat'!$A$2:$E$129,5,0),0)</f>
        <v>0</v>
      </c>
      <c r="K1440" s="10">
        <f>IFERROR(VLOOKUP(A1440,'Birim Fiyatı Olmayan Malzemeler'!$A$1:$C$128,3,0),0)</f>
        <v>0</v>
      </c>
      <c r="L1440" s="10">
        <f>IFERROR(VLOOKUP(A1440,'Reçete Altındakiler'!$A:$C,3,0),0)</f>
        <v>0</v>
      </c>
    </row>
    <row r="1441" spans="1:12" x14ac:dyDescent="0.25">
      <c r="A1441" s="8" t="s">
        <v>179</v>
      </c>
      <c r="B1441" s="1">
        <v>20</v>
      </c>
      <c r="C1441" s="1">
        <v>4</v>
      </c>
      <c r="D1441" s="1">
        <v>0</v>
      </c>
      <c r="E1441" s="1">
        <v>0</v>
      </c>
      <c r="F1441" s="10">
        <f>IFERROR(VLOOKUP(A1441,'Sevinç 03.04.2023 1215'!$A:$F,5,0),0)</f>
        <v>0</v>
      </c>
      <c r="G1441" s="10">
        <f>IFERROR(VLOOKUP(A1441,'Sevinç 04.04.2023 0911'!$A:$D,4,0),0)</f>
        <v>0</v>
      </c>
      <c r="H1441" s="10">
        <f>IFERROR(VLOOKUP(A1441,'Onaya Sunulan Birim Fiyat'!$A:$C,3,0),0)</f>
        <v>49.28</v>
      </c>
      <c r="I1441" s="10">
        <f>IFERROR(VLOOKUP(A1441,'Eksik Birim Fiyat Satınalma'!$A:$E,5,0),0)</f>
        <v>0</v>
      </c>
      <c r="J1441" s="10">
        <f>IFERROR(VLOOKUP(A1441,'Eksik Birim Fiyat'!$A$2:$E$129,5,0),0)</f>
        <v>0</v>
      </c>
      <c r="K1441" s="10">
        <f>IFERROR(VLOOKUP(A1441,'Birim Fiyatı Olmayan Malzemeler'!$A$1:$C$128,3,0),0)</f>
        <v>0</v>
      </c>
      <c r="L1441" s="10">
        <f>IFERROR(VLOOKUP(A1441,'Reçete Altındakiler'!$A:$C,3,0),0)</f>
        <v>0</v>
      </c>
    </row>
    <row r="1442" spans="1:12" x14ac:dyDescent="0.25">
      <c r="A1442" s="8" t="s">
        <v>180</v>
      </c>
      <c r="B1442" s="1">
        <v>20</v>
      </c>
      <c r="C1442" s="1">
        <v>1</v>
      </c>
      <c r="D1442" s="1">
        <v>0</v>
      </c>
      <c r="E1442" s="1">
        <v>0</v>
      </c>
      <c r="F1442" s="10">
        <f>IFERROR(VLOOKUP(A1442,'Sevinç 03.04.2023 1215'!$A:$F,5,0),0)</f>
        <v>0</v>
      </c>
      <c r="G1442" s="10">
        <f>IFERROR(VLOOKUP(A1442,'Sevinç 04.04.2023 0911'!$A:$D,4,0),0)</f>
        <v>0</v>
      </c>
      <c r="H1442" s="10">
        <f>IFERROR(VLOOKUP(A1442,'Onaya Sunulan Birim Fiyat'!$A:$C,3,0),0)</f>
        <v>81.83</v>
      </c>
      <c r="I1442" s="10">
        <f>IFERROR(VLOOKUP(A1442,'Eksik Birim Fiyat Satınalma'!$A:$E,5,0),0)</f>
        <v>0</v>
      </c>
      <c r="J1442" s="10">
        <f>IFERROR(VLOOKUP(A1442,'Eksik Birim Fiyat'!$A$2:$E$129,5,0),0)</f>
        <v>0</v>
      </c>
      <c r="K1442" s="10">
        <f>IFERROR(VLOOKUP(A1442,'Birim Fiyatı Olmayan Malzemeler'!$A$1:$C$128,3,0),0)</f>
        <v>0</v>
      </c>
      <c r="L1442" s="10">
        <f>IFERROR(VLOOKUP(A1442,'Reçete Altındakiler'!$A:$C,3,0),0)</f>
        <v>0</v>
      </c>
    </row>
    <row r="1443" spans="1:12" x14ac:dyDescent="0.25">
      <c r="A1443" s="8" t="s">
        <v>2422</v>
      </c>
      <c r="B1443" s="1">
        <v>20</v>
      </c>
      <c r="C1443" s="1">
        <v>1</v>
      </c>
      <c r="D1443" s="1">
        <v>0</v>
      </c>
      <c r="E1443" s="1">
        <v>0</v>
      </c>
      <c r="F1443" s="10">
        <f>IFERROR(VLOOKUP(A1443,'Sevinç 03.04.2023 1215'!$A:$F,5,0),0)</f>
        <v>0</v>
      </c>
      <c r="G1443" s="10">
        <f>IFERROR(VLOOKUP(A1443,'Sevinç 04.04.2023 0911'!$A:$D,4,0),0)</f>
        <v>0</v>
      </c>
      <c r="H1443" s="10">
        <f>IFERROR(VLOOKUP(A1443,'Onaya Sunulan Birim Fiyat'!$A:$C,3,0),0)</f>
        <v>0</v>
      </c>
      <c r="I1443" s="10">
        <f>IFERROR(VLOOKUP(A1443,'Eksik Birim Fiyat Satınalma'!$A:$E,5,0),0)</f>
        <v>0</v>
      </c>
      <c r="J1443" s="10">
        <f>IFERROR(VLOOKUP(A1443,'Eksik Birim Fiyat'!$A$2:$E$129,5,0),0)</f>
        <v>0</v>
      </c>
      <c r="K1443" s="10">
        <f>IFERROR(VLOOKUP(A1443,'Birim Fiyatı Olmayan Malzemeler'!$A$1:$C$128,3,0),0)</f>
        <v>0</v>
      </c>
      <c r="L1443" s="10">
        <f>IFERROR(VLOOKUP(A1443,'Reçete Altındakiler'!$A:$C,3,0),0)</f>
        <v>0</v>
      </c>
    </row>
    <row r="1444" spans="1:12" x14ac:dyDescent="0.25">
      <c r="A1444" s="8" t="s">
        <v>181</v>
      </c>
      <c r="B1444" s="1">
        <v>4</v>
      </c>
      <c r="C1444" s="1">
        <v>1</v>
      </c>
      <c r="D1444" s="1">
        <v>0</v>
      </c>
      <c r="E1444" s="1">
        <v>0</v>
      </c>
      <c r="F1444" s="10">
        <f>IFERROR(VLOOKUP(A1444,'Sevinç 03.04.2023 1215'!$A:$F,5,0),0)</f>
        <v>0</v>
      </c>
      <c r="G1444" s="10">
        <f>IFERROR(VLOOKUP(A1444,'Sevinç 04.04.2023 0911'!$A:$D,4,0),0)</f>
        <v>0</v>
      </c>
      <c r="H1444" s="10">
        <f>IFERROR(VLOOKUP(A1444,'Onaya Sunulan Birim Fiyat'!$A:$C,3,0),0)</f>
        <v>126.71</v>
      </c>
      <c r="I1444" s="10">
        <f>IFERROR(VLOOKUP(A1444,'Eksik Birim Fiyat Satınalma'!$A:$E,5,0),0)</f>
        <v>0</v>
      </c>
      <c r="J1444" s="10">
        <f>IFERROR(VLOOKUP(A1444,'Eksik Birim Fiyat'!$A$2:$E$129,5,0),0)</f>
        <v>0</v>
      </c>
      <c r="K1444" s="10">
        <f>IFERROR(VLOOKUP(A1444,'Birim Fiyatı Olmayan Malzemeler'!$A$1:$C$128,3,0),0)</f>
        <v>0</v>
      </c>
      <c r="L1444" s="10">
        <f>IFERROR(VLOOKUP(A1444,'Reçete Altındakiler'!$A:$C,3,0),0)</f>
        <v>0</v>
      </c>
    </row>
    <row r="1445" spans="1:12" x14ac:dyDescent="0.25">
      <c r="A1445" s="8" t="s">
        <v>181</v>
      </c>
      <c r="B1445" s="1">
        <v>20</v>
      </c>
      <c r="C1445" s="1">
        <v>4</v>
      </c>
      <c r="D1445" s="1">
        <v>0</v>
      </c>
      <c r="E1445" s="1">
        <v>0</v>
      </c>
      <c r="F1445" s="10">
        <f>IFERROR(VLOOKUP(A1445,'Sevinç 03.04.2023 1215'!$A:$F,5,0),0)</f>
        <v>0</v>
      </c>
      <c r="G1445" s="10">
        <f>IFERROR(VLOOKUP(A1445,'Sevinç 04.04.2023 0911'!$A:$D,4,0),0)</f>
        <v>0</v>
      </c>
      <c r="H1445" s="10">
        <f>IFERROR(VLOOKUP(A1445,'Onaya Sunulan Birim Fiyat'!$A:$C,3,0),0)</f>
        <v>126.71</v>
      </c>
      <c r="I1445" s="10">
        <f>IFERROR(VLOOKUP(A1445,'Eksik Birim Fiyat Satınalma'!$A:$E,5,0),0)</f>
        <v>0</v>
      </c>
      <c r="J1445" s="10">
        <f>IFERROR(VLOOKUP(A1445,'Eksik Birim Fiyat'!$A$2:$E$129,5,0),0)</f>
        <v>0</v>
      </c>
      <c r="K1445" s="10">
        <f>IFERROR(VLOOKUP(A1445,'Birim Fiyatı Olmayan Malzemeler'!$A$1:$C$128,3,0),0)</f>
        <v>0</v>
      </c>
      <c r="L1445" s="10">
        <f>IFERROR(VLOOKUP(A1445,'Reçete Altındakiler'!$A:$C,3,0),0)</f>
        <v>0</v>
      </c>
    </row>
    <row r="1446" spans="1:12" x14ac:dyDescent="0.25">
      <c r="A1446" s="8" t="s">
        <v>2423</v>
      </c>
      <c r="B1446" s="1">
        <v>20</v>
      </c>
      <c r="C1446" s="1">
        <v>11</v>
      </c>
      <c r="D1446" s="1">
        <v>0</v>
      </c>
      <c r="E1446" s="1">
        <v>0</v>
      </c>
      <c r="F1446" s="10">
        <f>IFERROR(VLOOKUP(A1446,'Sevinç 03.04.2023 1215'!$A:$F,5,0),0)</f>
        <v>0</v>
      </c>
      <c r="G1446" s="10">
        <f>IFERROR(VLOOKUP(A1446,'Sevinç 04.04.2023 0911'!$A:$D,4,0),0)</f>
        <v>0</v>
      </c>
      <c r="H1446" s="10">
        <f>IFERROR(VLOOKUP(A1446,'Onaya Sunulan Birim Fiyat'!$A:$C,3,0),0)</f>
        <v>45.43</v>
      </c>
      <c r="I1446" s="10">
        <f>IFERROR(VLOOKUP(A1446,'Eksik Birim Fiyat Satınalma'!$A:$E,5,0),0)</f>
        <v>0</v>
      </c>
      <c r="J1446" s="10">
        <f>IFERROR(VLOOKUP(A1446,'Eksik Birim Fiyat'!$A$2:$E$129,5,0),0)</f>
        <v>0</v>
      </c>
      <c r="K1446" s="10">
        <f>IFERROR(VLOOKUP(A1446,'Birim Fiyatı Olmayan Malzemeler'!$A$1:$C$128,3,0),0)</f>
        <v>0</v>
      </c>
      <c r="L1446" s="10">
        <f>IFERROR(VLOOKUP(A1446,'Reçete Altındakiler'!$A:$C,3,0),0)</f>
        <v>0</v>
      </c>
    </row>
    <row r="1447" spans="1:12" x14ac:dyDescent="0.25">
      <c r="A1447" s="8" t="s">
        <v>1334</v>
      </c>
      <c r="B1447" s="1">
        <v>20</v>
      </c>
      <c r="C1447" s="1">
        <v>13</v>
      </c>
      <c r="D1447" s="1">
        <v>0</v>
      </c>
      <c r="E1447" s="1">
        <v>0</v>
      </c>
      <c r="F1447" s="10">
        <f>IFERROR(VLOOKUP(A1447,'Sevinç 03.04.2023 1215'!$A:$F,5,0),0)</f>
        <v>0</v>
      </c>
      <c r="G1447" s="10">
        <f>IFERROR(VLOOKUP(A1447,'Sevinç 04.04.2023 0911'!$A:$D,4,0),0)</f>
        <v>0</v>
      </c>
      <c r="H1447" s="10">
        <f>IFERROR(VLOOKUP(A1447,'Onaya Sunulan Birim Fiyat'!$A:$C,3,0),0)</f>
        <v>0</v>
      </c>
      <c r="I1447" s="10">
        <f>IFERROR(VLOOKUP(A1447,'Eksik Birim Fiyat Satınalma'!$A:$E,5,0),0)</f>
        <v>0</v>
      </c>
      <c r="J1447" s="10">
        <f>IFERROR(VLOOKUP(A1447,'Eksik Birim Fiyat'!$A$2:$E$129,5,0),0)</f>
        <v>0</v>
      </c>
      <c r="K1447" s="10">
        <f>IFERROR(VLOOKUP(A1447,'Birim Fiyatı Olmayan Malzemeler'!$A$1:$C$128,3,0),0)</f>
        <v>0</v>
      </c>
      <c r="L1447" s="10">
        <f>IFERROR(VLOOKUP(A1447,'Reçete Altındakiler'!$A:$C,3,0),0)</f>
        <v>0</v>
      </c>
    </row>
    <row r="1448" spans="1:12" x14ac:dyDescent="0.25">
      <c r="A1448" s="8" t="s">
        <v>1463</v>
      </c>
      <c r="B1448" s="1">
        <v>20</v>
      </c>
      <c r="C1448" s="1">
        <v>1</v>
      </c>
      <c r="D1448" s="1">
        <v>0</v>
      </c>
      <c r="E1448" s="1">
        <v>0</v>
      </c>
      <c r="F1448" s="10">
        <f>IFERROR(VLOOKUP(A1448,'Sevinç 03.04.2023 1215'!$A:$F,5,0),0)</f>
        <v>0</v>
      </c>
      <c r="G1448" s="10">
        <f>IFERROR(VLOOKUP(A1448,'Sevinç 04.04.2023 0911'!$A:$D,4,0),0)</f>
        <v>0</v>
      </c>
      <c r="H1448" s="10">
        <f>IFERROR(VLOOKUP(A1448,'Onaya Sunulan Birim Fiyat'!$A:$C,3,0),0)</f>
        <v>190.38</v>
      </c>
      <c r="I1448" s="10">
        <f>IFERROR(VLOOKUP(A1448,'Eksik Birim Fiyat Satınalma'!$A:$E,5,0),0)</f>
        <v>0</v>
      </c>
      <c r="J1448" s="10">
        <f>IFERROR(VLOOKUP(A1448,'Eksik Birim Fiyat'!$A$2:$E$129,5,0),0)</f>
        <v>0</v>
      </c>
      <c r="K1448" s="10">
        <f>IFERROR(VLOOKUP(A1448,'Birim Fiyatı Olmayan Malzemeler'!$A$1:$C$128,3,0),0)</f>
        <v>0</v>
      </c>
      <c r="L1448" s="10">
        <f>IFERROR(VLOOKUP(A1448,'Reçete Altındakiler'!$A:$C,3,0),0)</f>
        <v>0</v>
      </c>
    </row>
    <row r="1449" spans="1:12" x14ac:dyDescent="0.25">
      <c r="A1449" s="8" t="s">
        <v>1464</v>
      </c>
      <c r="B1449" s="1">
        <v>20</v>
      </c>
      <c r="C1449" s="1">
        <v>11</v>
      </c>
      <c r="D1449" s="1">
        <v>0</v>
      </c>
      <c r="E1449" s="1">
        <v>0</v>
      </c>
      <c r="F1449" s="10">
        <f>IFERROR(VLOOKUP(A1449,'Sevinç 03.04.2023 1215'!$A:$F,5,0),0)</f>
        <v>0</v>
      </c>
      <c r="G1449" s="10">
        <f>IFERROR(VLOOKUP(A1449,'Sevinç 04.04.2023 0911'!$A:$D,4,0),0)</f>
        <v>0</v>
      </c>
      <c r="H1449" s="10">
        <f>IFERROR(VLOOKUP(A1449,'Onaya Sunulan Birim Fiyat'!$A:$C,3,0),0)</f>
        <v>85.65</v>
      </c>
      <c r="I1449" s="10">
        <f>IFERROR(VLOOKUP(A1449,'Eksik Birim Fiyat Satınalma'!$A:$E,5,0),0)</f>
        <v>0</v>
      </c>
      <c r="J1449" s="10">
        <f>IFERROR(VLOOKUP(A1449,'Eksik Birim Fiyat'!$A$2:$E$129,5,0),0)</f>
        <v>0</v>
      </c>
      <c r="K1449" s="10">
        <f>IFERROR(VLOOKUP(A1449,'Birim Fiyatı Olmayan Malzemeler'!$A$1:$C$128,3,0),0)</f>
        <v>0</v>
      </c>
      <c r="L1449" s="10">
        <f>IFERROR(VLOOKUP(A1449,'Reçete Altındakiler'!$A:$C,3,0),0)</f>
        <v>0</v>
      </c>
    </row>
    <row r="1450" spans="1:12" x14ac:dyDescent="0.25">
      <c r="A1450" s="8" t="s">
        <v>182</v>
      </c>
      <c r="B1450" s="1">
        <v>20</v>
      </c>
      <c r="C1450" s="1">
        <v>4</v>
      </c>
      <c r="D1450" s="1">
        <v>0</v>
      </c>
      <c r="E1450" s="1">
        <v>0</v>
      </c>
      <c r="F1450" s="10">
        <f>IFERROR(VLOOKUP(A1450,'Sevinç 03.04.2023 1215'!$A:$F,5,0),0)</f>
        <v>0</v>
      </c>
      <c r="G1450" s="10">
        <f>IFERROR(VLOOKUP(A1450,'Sevinç 04.04.2023 0911'!$A:$D,4,0),0)</f>
        <v>0</v>
      </c>
      <c r="H1450" s="10">
        <f>IFERROR(VLOOKUP(A1450,'Onaya Sunulan Birim Fiyat'!$A:$C,3,0),0)</f>
        <v>60.45</v>
      </c>
      <c r="I1450" s="10">
        <f>IFERROR(VLOOKUP(A1450,'Eksik Birim Fiyat Satınalma'!$A:$E,5,0),0)</f>
        <v>0</v>
      </c>
      <c r="J1450" s="10">
        <f>IFERROR(VLOOKUP(A1450,'Eksik Birim Fiyat'!$A$2:$E$129,5,0),0)</f>
        <v>0</v>
      </c>
      <c r="K1450" s="10">
        <f>IFERROR(VLOOKUP(A1450,'Birim Fiyatı Olmayan Malzemeler'!$A$1:$C$128,3,0),0)</f>
        <v>0</v>
      </c>
      <c r="L1450" s="10">
        <f>IFERROR(VLOOKUP(A1450,'Reçete Altındakiler'!$A:$C,3,0),0)</f>
        <v>0</v>
      </c>
    </row>
    <row r="1451" spans="1:12" x14ac:dyDescent="0.25">
      <c r="A1451" s="8" t="s">
        <v>1071</v>
      </c>
      <c r="B1451" s="1">
        <v>20</v>
      </c>
      <c r="C1451" s="1">
        <v>5</v>
      </c>
      <c r="D1451" s="1">
        <v>0</v>
      </c>
      <c r="E1451" s="1">
        <v>0</v>
      </c>
      <c r="F1451" s="10">
        <f>IFERROR(VLOOKUP(A1451,'Sevinç 03.04.2023 1215'!$A:$F,5,0),0)</f>
        <v>0</v>
      </c>
      <c r="G1451" s="10">
        <f>IFERROR(VLOOKUP(A1451,'Sevinç 04.04.2023 0911'!$A:$D,4,0),0)</f>
        <v>0</v>
      </c>
      <c r="H1451" s="10">
        <f>IFERROR(VLOOKUP(A1451,'Onaya Sunulan Birim Fiyat'!$A:$C,3,0),0)</f>
        <v>69.7</v>
      </c>
      <c r="I1451" s="10">
        <f>IFERROR(VLOOKUP(A1451,'Eksik Birim Fiyat Satınalma'!$A:$E,5,0),0)</f>
        <v>0</v>
      </c>
      <c r="J1451" s="10">
        <f>IFERROR(VLOOKUP(A1451,'Eksik Birim Fiyat'!$A$2:$E$129,5,0),0)</f>
        <v>0</v>
      </c>
      <c r="K1451" s="10">
        <f>IFERROR(VLOOKUP(A1451,'Birim Fiyatı Olmayan Malzemeler'!$A$1:$C$128,3,0),0)</f>
        <v>0</v>
      </c>
      <c r="L1451" s="10">
        <f>IFERROR(VLOOKUP(A1451,'Reçete Altındakiler'!$A:$C,3,0),0)</f>
        <v>0</v>
      </c>
    </row>
    <row r="1452" spans="1:12" x14ac:dyDescent="0.25">
      <c r="A1452" s="8" t="s">
        <v>1114</v>
      </c>
      <c r="B1452" s="1">
        <v>20</v>
      </c>
      <c r="C1452" s="1">
        <v>10</v>
      </c>
      <c r="D1452" s="1">
        <v>0</v>
      </c>
      <c r="E1452" s="1">
        <v>0</v>
      </c>
      <c r="F1452" s="10">
        <f>IFERROR(VLOOKUP(A1452,'Sevinç 03.04.2023 1215'!$A:$F,5,0),0)</f>
        <v>0</v>
      </c>
      <c r="G1452" s="10">
        <f>IFERROR(VLOOKUP(A1452,'Sevinç 04.04.2023 0911'!$A:$D,4,0),0)</f>
        <v>0</v>
      </c>
      <c r="H1452" s="10">
        <f>IFERROR(VLOOKUP(A1452,'Onaya Sunulan Birim Fiyat'!$A:$C,3,0),0)</f>
        <v>61.01</v>
      </c>
      <c r="I1452" s="10">
        <f>IFERROR(VLOOKUP(A1452,'Eksik Birim Fiyat Satınalma'!$A:$E,5,0),0)</f>
        <v>0</v>
      </c>
      <c r="J1452" s="10">
        <f>IFERROR(VLOOKUP(A1452,'Eksik Birim Fiyat'!$A$2:$E$129,5,0),0)</f>
        <v>0</v>
      </c>
      <c r="K1452" s="10">
        <f>IFERROR(VLOOKUP(A1452,'Birim Fiyatı Olmayan Malzemeler'!$A$1:$C$128,3,0),0)</f>
        <v>0</v>
      </c>
      <c r="L1452" s="10">
        <f>IFERROR(VLOOKUP(A1452,'Reçete Altındakiler'!$A:$C,3,0),0)</f>
        <v>0</v>
      </c>
    </row>
    <row r="1453" spans="1:12" x14ac:dyDescent="0.25">
      <c r="A1453" s="8" t="s">
        <v>1260</v>
      </c>
      <c r="B1453" s="1">
        <v>20</v>
      </c>
      <c r="C1453" s="1">
        <v>7</v>
      </c>
      <c r="D1453" s="1">
        <v>0</v>
      </c>
      <c r="E1453" s="1">
        <v>0</v>
      </c>
      <c r="F1453" s="10">
        <f>IFERROR(VLOOKUP(A1453,'Sevinç 03.04.2023 1215'!$A:$F,5,0),0)</f>
        <v>0</v>
      </c>
      <c r="G1453" s="10">
        <f>IFERROR(VLOOKUP(A1453,'Sevinç 04.04.2023 0911'!$A:$D,4,0),0)</f>
        <v>0</v>
      </c>
      <c r="H1453" s="10">
        <f>IFERROR(VLOOKUP(A1453,'Onaya Sunulan Birim Fiyat'!$A:$C,3,0),0)</f>
        <v>187.37</v>
      </c>
      <c r="I1453" s="10">
        <f>IFERROR(VLOOKUP(A1453,'Eksik Birim Fiyat Satınalma'!$A:$E,5,0),0)</f>
        <v>0</v>
      </c>
      <c r="J1453" s="10">
        <f>IFERROR(VLOOKUP(A1453,'Eksik Birim Fiyat'!$A$2:$E$129,5,0),0)</f>
        <v>0</v>
      </c>
      <c r="K1453" s="10">
        <f>IFERROR(VLOOKUP(A1453,'Birim Fiyatı Olmayan Malzemeler'!$A$1:$C$128,3,0),0)</f>
        <v>0</v>
      </c>
      <c r="L1453" s="10">
        <f>IFERROR(VLOOKUP(A1453,'Reçete Altındakiler'!$A:$C,3,0),0)</f>
        <v>0</v>
      </c>
    </row>
    <row r="1454" spans="1:12" x14ac:dyDescent="0.25">
      <c r="A1454" s="8" t="s">
        <v>1465</v>
      </c>
      <c r="B1454" s="1">
        <v>20</v>
      </c>
      <c r="C1454" s="1">
        <v>12</v>
      </c>
      <c r="D1454" s="1">
        <v>0</v>
      </c>
      <c r="E1454" s="1">
        <v>0</v>
      </c>
      <c r="F1454" s="10">
        <f>IFERROR(VLOOKUP(A1454,'Sevinç 03.04.2023 1215'!$A:$F,5,0),0)</f>
        <v>0</v>
      </c>
      <c r="G1454" s="10">
        <f>IFERROR(VLOOKUP(A1454,'Sevinç 04.04.2023 0911'!$A:$D,4,0),0)</f>
        <v>0</v>
      </c>
      <c r="H1454" s="10">
        <f>IFERROR(VLOOKUP(A1454,'Onaya Sunulan Birim Fiyat'!$A:$C,3,0),0)</f>
        <v>187.37</v>
      </c>
      <c r="I1454" s="10">
        <f>IFERROR(VLOOKUP(A1454,'Eksik Birim Fiyat Satınalma'!$A:$E,5,0),0)</f>
        <v>0</v>
      </c>
      <c r="J1454" s="10">
        <f>IFERROR(VLOOKUP(A1454,'Eksik Birim Fiyat'!$A$2:$E$129,5,0),0)</f>
        <v>0</v>
      </c>
      <c r="K1454" s="10">
        <f>IFERROR(VLOOKUP(A1454,'Birim Fiyatı Olmayan Malzemeler'!$A$1:$C$128,3,0),0)</f>
        <v>0</v>
      </c>
      <c r="L1454" s="10">
        <f>IFERROR(VLOOKUP(A1454,'Reçete Altındakiler'!$A:$C,3,0),0)</f>
        <v>0</v>
      </c>
    </row>
    <row r="1455" spans="1:12" x14ac:dyDescent="0.25">
      <c r="A1455" s="8" t="s">
        <v>183</v>
      </c>
      <c r="B1455" s="1">
        <v>20</v>
      </c>
      <c r="C1455" s="1">
        <v>2</v>
      </c>
      <c r="D1455" s="1">
        <v>0</v>
      </c>
      <c r="E1455" s="1">
        <v>0</v>
      </c>
      <c r="F1455" s="10">
        <f>IFERROR(VLOOKUP(A1455,'Sevinç 03.04.2023 1215'!$A:$F,5,0),0)</f>
        <v>0</v>
      </c>
      <c r="G1455" s="10">
        <f>IFERROR(VLOOKUP(A1455,'Sevinç 04.04.2023 0911'!$A:$D,4,0),0)</f>
        <v>0</v>
      </c>
      <c r="H1455" s="10">
        <f>IFERROR(VLOOKUP(A1455,'Onaya Sunulan Birim Fiyat'!$A:$C,3,0),0)</f>
        <v>136.86000000000001</v>
      </c>
      <c r="I1455" s="10">
        <f>IFERROR(VLOOKUP(A1455,'Eksik Birim Fiyat Satınalma'!$A:$E,5,0),0)</f>
        <v>0</v>
      </c>
      <c r="J1455" s="10">
        <f>IFERROR(VLOOKUP(A1455,'Eksik Birim Fiyat'!$A$2:$E$129,5,0),0)</f>
        <v>0</v>
      </c>
      <c r="K1455" s="10">
        <f>IFERROR(VLOOKUP(A1455,'Birim Fiyatı Olmayan Malzemeler'!$A$1:$C$128,3,0),0)</f>
        <v>0</v>
      </c>
      <c r="L1455" s="10">
        <f>IFERROR(VLOOKUP(A1455,'Reçete Altındakiler'!$A:$C,3,0),0)</f>
        <v>0</v>
      </c>
    </row>
    <row r="1456" spans="1:12" x14ac:dyDescent="0.25">
      <c r="A1456" s="8" t="s">
        <v>1115</v>
      </c>
      <c r="B1456" s="1">
        <v>20</v>
      </c>
      <c r="C1456" s="1">
        <v>14</v>
      </c>
      <c r="D1456" s="1">
        <v>0</v>
      </c>
      <c r="E1456" s="1">
        <v>0</v>
      </c>
      <c r="F1456" s="10">
        <f>IFERROR(VLOOKUP(A1456,'Sevinç 03.04.2023 1215'!$A:$F,5,0),0)</f>
        <v>0</v>
      </c>
      <c r="G1456" s="10">
        <f>IFERROR(VLOOKUP(A1456,'Sevinç 04.04.2023 0911'!$A:$D,4,0),0)</f>
        <v>0</v>
      </c>
      <c r="H1456" s="10">
        <f>IFERROR(VLOOKUP(A1456,'Onaya Sunulan Birim Fiyat'!$A:$C,3,0),0)</f>
        <v>117.26</v>
      </c>
      <c r="I1456" s="10">
        <f>IFERROR(VLOOKUP(A1456,'Eksik Birim Fiyat Satınalma'!$A:$E,5,0),0)</f>
        <v>0</v>
      </c>
      <c r="J1456" s="10">
        <f>IFERROR(VLOOKUP(A1456,'Eksik Birim Fiyat'!$A$2:$E$129,5,0),0)</f>
        <v>0</v>
      </c>
      <c r="K1456" s="10">
        <f>IFERROR(VLOOKUP(A1456,'Birim Fiyatı Olmayan Malzemeler'!$A$1:$C$128,3,0),0)</f>
        <v>0</v>
      </c>
      <c r="L1456" s="10">
        <f>IFERROR(VLOOKUP(A1456,'Reçete Altındakiler'!$A:$C,3,0),0)</f>
        <v>0</v>
      </c>
    </row>
    <row r="1457" spans="1:12" x14ac:dyDescent="0.25">
      <c r="A1457" s="8" t="s">
        <v>1072</v>
      </c>
      <c r="B1457" s="1">
        <v>20</v>
      </c>
      <c r="C1457" s="1">
        <v>7</v>
      </c>
      <c r="D1457" s="1">
        <v>0</v>
      </c>
      <c r="E1457" s="1">
        <v>0</v>
      </c>
      <c r="F1457" s="10">
        <f>IFERROR(VLOOKUP(A1457,'Sevinç 03.04.2023 1215'!$A:$F,5,0),0)</f>
        <v>0</v>
      </c>
      <c r="G1457" s="10">
        <f>IFERROR(VLOOKUP(A1457,'Sevinç 04.04.2023 0911'!$A:$D,4,0),0)</f>
        <v>0</v>
      </c>
      <c r="H1457" s="10">
        <f>IFERROR(VLOOKUP(A1457,'Onaya Sunulan Birim Fiyat'!$A:$C,3,0),0)</f>
        <v>91.12</v>
      </c>
      <c r="I1457" s="10">
        <f>IFERROR(VLOOKUP(A1457,'Eksik Birim Fiyat Satınalma'!$A:$E,5,0),0)</f>
        <v>0</v>
      </c>
      <c r="J1457" s="10">
        <f>IFERROR(VLOOKUP(A1457,'Eksik Birim Fiyat'!$A$2:$E$129,5,0),0)</f>
        <v>0</v>
      </c>
      <c r="K1457" s="10">
        <f>IFERROR(VLOOKUP(A1457,'Birim Fiyatı Olmayan Malzemeler'!$A$1:$C$128,3,0),0)</f>
        <v>0</v>
      </c>
      <c r="L1457" s="10">
        <f>IFERROR(VLOOKUP(A1457,'Reçete Altındakiler'!$A:$C,3,0),0)</f>
        <v>0</v>
      </c>
    </row>
    <row r="1458" spans="1:12" x14ac:dyDescent="0.25">
      <c r="A1458" s="8" t="s">
        <v>1116</v>
      </c>
      <c r="B1458" s="1">
        <v>20</v>
      </c>
      <c r="C1458" s="1">
        <v>2</v>
      </c>
      <c r="D1458" s="1">
        <v>0</v>
      </c>
      <c r="E1458" s="1">
        <v>0</v>
      </c>
      <c r="F1458" s="10">
        <f>IFERROR(VLOOKUP(A1458,'Sevinç 03.04.2023 1215'!$A:$F,5,0),0)</f>
        <v>0</v>
      </c>
      <c r="G1458" s="10">
        <f>IFERROR(VLOOKUP(A1458,'Sevinç 04.04.2023 0911'!$A:$D,4,0),0)</f>
        <v>0</v>
      </c>
      <c r="H1458" s="10">
        <f>IFERROR(VLOOKUP(A1458,'Onaya Sunulan Birim Fiyat'!$A:$C,3,0),0)</f>
        <v>60.07</v>
      </c>
      <c r="I1458" s="10">
        <f>IFERROR(VLOOKUP(A1458,'Eksik Birim Fiyat Satınalma'!$A:$E,5,0),0)</f>
        <v>0</v>
      </c>
      <c r="J1458" s="10">
        <f>IFERROR(VLOOKUP(A1458,'Eksik Birim Fiyat'!$A$2:$E$129,5,0),0)</f>
        <v>0</v>
      </c>
      <c r="K1458" s="10">
        <f>IFERROR(VLOOKUP(A1458,'Birim Fiyatı Olmayan Malzemeler'!$A$1:$C$128,3,0),0)</f>
        <v>0</v>
      </c>
      <c r="L1458" s="10">
        <f>IFERROR(VLOOKUP(A1458,'Reçete Altındakiler'!$A:$C,3,0),0)</f>
        <v>0</v>
      </c>
    </row>
    <row r="1459" spans="1:12" x14ac:dyDescent="0.25">
      <c r="A1459" s="8" t="s">
        <v>184</v>
      </c>
      <c r="B1459" s="1">
        <v>20</v>
      </c>
      <c r="C1459" s="1">
        <v>2</v>
      </c>
      <c r="D1459" s="1">
        <v>0</v>
      </c>
      <c r="E1459" s="1">
        <v>0</v>
      </c>
      <c r="F1459" s="10">
        <f>IFERROR(VLOOKUP(A1459,'Sevinç 03.04.2023 1215'!$A:$F,5,0),0)</f>
        <v>0</v>
      </c>
      <c r="G1459" s="10">
        <f>IFERROR(VLOOKUP(A1459,'Sevinç 04.04.2023 0911'!$A:$D,4,0),0)</f>
        <v>0</v>
      </c>
      <c r="H1459" s="10">
        <f>IFERROR(VLOOKUP(A1459,'Onaya Sunulan Birim Fiyat'!$A:$C,3,0),0)</f>
        <v>0</v>
      </c>
      <c r="I1459" s="10">
        <f>IFERROR(VLOOKUP(A1459,'Eksik Birim Fiyat Satınalma'!$A:$E,5,0),0)</f>
        <v>0</v>
      </c>
      <c r="J1459" s="10">
        <f>IFERROR(VLOOKUP(A1459,'Eksik Birim Fiyat'!$A$2:$E$129,5,0),0)</f>
        <v>0</v>
      </c>
      <c r="K1459" s="10">
        <f>IFERROR(VLOOKUP(A1459,'Birim Fiyatı Olmayan Malzemeler'!$A$1:$C$128,3,0),0)</f>
        <v>0</v>
      </c>
      <c r="L1459" s="10">
        <f>IFERROR(VLOOKUP(A1459,'Reçete Altındakiler'!$A:$C,3,0),0)</f>
        <v>0</v>
      </c>
    </row>
    <row r="1460" spans="1:12" x14ac:dyDescent="0.25">
      <c r="A1460" s="8" t="s">
        <v>2424</v>
      </c>
      <c r="B1460" s="1">
        <v>20</v>
      </c>
      <c r="C1460" s="1">
        <v>2</v>
      </c>
      <c r="D1460" s="1">
        <v>0</v>
      </c>
      <c r="E1460" s="1">
        <v>0</v>
      </c>
      <c r="F1460" s="10">
        <f>IFERROR(VLOOKUP(A1460,'Sevinç 03.04.2023 1215'!$A:$F,5,0),0)</f>
        <v>0</v>
      </c>
      <c r="G1460" s="10">
        <f>IFERROR(VLOOKUP(A1460,'Sevinç 04.04.2023 0911'!$A:$D,4,0),0)</f>
        <v>0</v>
      </c>
      <c r="H1460" s="10">
        <f>IFERROR(VLOOKUP(A1460,'Onaya Sunulan Birim Fiyat'!$A:$C,3,0),0)</f>
        <v>0</v>
      </c>
      <c r="I1460" s="10">
        <f>IFERROR(VLOOKUP(A1460,'Eksik Birim Fiyat Satınalma'!$A:$E,5,0),0)</f>
        <v>0</v>
      </c>
      <c r="J1460" s="10">
        <f>IFERROR(VLOOKUP(A1460,'Eksik Birim Fiyat'!$A$2:$E$129,5,0),0)</f>
        <v>0</v>
      </c>
      <c r="K1460" s="10">
        <f>IFERROR(VLOOKUP(A1460,'Birim Fiyatı Olmayan Malzemeler'!$A$1:$C$128,3,0),0)</f>
        <v>0</v>
      </c>
      <c r="L1460" s="10">
        <f>IFERROR(VLOOKUP(A1460,'Reçete Altındakiler'!$A:$C,3,0),0)</f>
        <v>0</v>
      </c>
    </row>
    <row r="1461" spans="1:12" x14ac:dyDescent="0.25">
      <c r="A1461" s="8" t="s">
        <v>1261</v>
      </c>
      <c r="B1461" s="1">
        <v>20</v>
      </c>
      <c r="C1461" s="1">
        <v>3</v>
      </c>
      <c r="D1461" s="1">
        <v>0</v>
      </c>
      <c r="E1461" s="1">
        <v>0</v>
      </c>
      <c r="F1461" s="10">
        <f>IFERROR(VLOOKUP(A1461,'Sevinç 03.04.2023 1215'!$A:$F,5,0),0)</f>
        <v>0</v>
      </c>
      <c r="G1461" s="10">
        <f>IFERROR(VLOOKUP(A1461,'Sevinç 04.04.2023 0911'!$A:$D,4,0),0)</f>
        <v>0</v>
      </c>
      <c r="H1461" s="10">
        <f>IFERROR(VLOOKUP(A1461,'Onaya Sunulan Birim Fiyat'!$A:$C,3,0),0)</f>
        <v>0</v>
      </c>
      <c r="I1461" s="10">
        <f>IFERROR(VLOOKUP(A1461,'Eksik Birim Fiyat Satınalma'!$A:$E,5,0),0)</f>
        <v>0</v>
      </c>
      <c r="J1461" s="10">
        <f>IFERROR(VLOOKUP(A1461,'Eksik Birim Fiyat'!$A$2:$E$129,5,0),0)</f>
        <v>0</v>
      </c>
      <c r="K1461" s="10">
        <f>IFERROR(VLOOKUP(A1461,'Birim Fiyatı Olmayan Malzemeler'!$A$1:$C$128,3,0),0)</f>
        <v>0</v>
      </c>
      <c r="L1461" s="10">
        <f>IFERROR(VLOOKUP(A1461,'Reçete Altındakiler'!$A:$C,3,0),0)</f>
        <v>0</v>
      </c>
    </row>
    <row r="1462" spans="1:12" x14ac:dyDescent="0.25">
      <c r="A1462" s="8" t="s">
        <v>1117</v>
      </c>
      <c r="B1462" s="1">
        <v>20</v>
      </c>
      <c r="C1462" s="1">
        <v>2</v>
      </c>
      <c r="D1462" s="1">
        <v>0</v>
      </c>
      <c r="E1462" s="1">
        <v>0</v>
      </c>
      <c r="F1462" s="10">
        <f>IFERROR(VLOOKUP(A1462,'Sevinç 03.04.2023 1215'!$A:$F,5,0),0)</f>
        <v>0</v>
      </c>
      <c r="G1462" s="10">
        <f>IFERROR(VLOOKUP(A1462,'Sevinç 04.04.2023 0911'!$A:$D,4,0),0)</f>
        <v>0</v>
      </c>
      <c r="H1462" s="10">
        <f>IFERROR(VLOOKUP(A1462,'Onaya Sunulan Birim Fiyat'!$A:$C,3,0),0)</f>
        <v>150</v>
      </c>
      <c r="I1462" s="10">
        <f>IFERROR(VLOOKUP(A1462,'Eksik Birim Fiyat Satınalma'!$A:$E,5,0),0)</f>
        <v>0</v>
      </c>
      <c r="J1462" s="10">
        <f>IFERROR(VLOOKUP(A1462,'Eksik Birim Fiyat'!$A$2:$E$129,5,0),0)</f>
        <v>0</v>
      </c>
      <c r="K1462" s="10">
        <f>IFERROR(VLOOKUP(A1462,'Birim Fiyatı Olmayan Malzemeler'!$A$1:$C$128,3,0),0)</f>
        <v>0</v>
      </c>
      <c r="L1462" s="10">
        <f>IFERROR(VLOOKUP(A1462,'Reçete Altındakiler'!$A:$C,3,0),0)</f>
        <v>0</v>
      </c>
    </row>
    <row r="1463" spans="1:12" x14ac:dyDescent="0.25">
      <c r="A1463" s="8" t="s">
        <v>1073</v>
      </c>
      <c r="B1463" s="1">
        <v>20</v>
      </c>
      <c r="C1463" s="1">
        <v>2</v>
      </c>
      <c r="D1463" s="1">
        <v>0</v>
      </c>
      <c r="E1463" s="1">
        <v>0</v>
      </c>
      <c r="F1463" s="10">
        <f>IFERROR(VLOOKUP(A1463,'Sevinç 03.04.2023 1215'!$A:$F,5,0),0)</f>
        <v>0</v>
      </c>
      <c r="G1463" s="10">
        <f>IFERROR(VLOOKUP(A1463,'Sevinç 04.04.2023 0911'!$A:$D,4,0),0)</f>
        <v>0</v>
      </c>
      <c r="H1463" s="10">
        <f>IFERROR(VLOOKUP(A1463,'Onaya Sunulan Birim Fiyat'!$A:$C,3,0),0)</f>
        <v>0</v>
      </c>
      <c r="I1463" s="10">
        <f>IFERROR(VLOOKUP(A1463,'Eksik Birim Fiyat Satınalma'!$A:$E,5,0),0)</f>
        <v>0</v>
      </c>
      <c r="J1463" s="10">
        <f>IFERROR(VLOOKUP(A1463,'Eksik Birim Fiyat'!$A$2:$E$129,5,0),0)</f>
        <v>0</v>
      </c>
      <c r="K1463" s="10">
        <f>IFERROR(VLOOKUP(A1463,'Birim Fiyatı Olmayan Malzemeler'!$A$1:$C$128,3,0),0)</f>
        <v>0</v>
      </c>
      <c r="L1463" s="10">
        <f>IFERROR(VLOOKUP(A1463,'Reçete Altındakiler'!$A:$C,3,0),0)</f>
        <v>0</v>
      </c>
    </row>
    <row r="1464" spans="1:12" x14ac:dyDescent="0.25">
      <c r="A1464" s="8" t="s">
        <v>1118</v>
      </c>
      <c r="B1464" s="1">
        <v>20</v>
      </c>
      <c r="C1464" s="1">
        <v>2</v>
      </c>
      <c r="D1464" s="1">
        <v>0</v>
      </c>
      <c r="E1464" s="1">
        <v>0</v>
      </c>
      <c r="F1464" s="10">
        <f>IFERROR(VLOOKUP(A1464,'Sevinç 03.04.2023 1215'!$A:$F,5,0),0)</f>
        <v>0</v>
      </c>
      <c r="G1464" s="10">
        <f>IFERROR(VLOOKUP(A1464,'Sevinç 04.04.2023 0911'!$A:$D,4,0),0)</f>
        <v>0</v>
      </c>
      <c r="H1464" s="10">
        <f>IFERROR(VLOOKUP(A1464,'Onaya Sunulan Birim Fiyat'!$A:$C,3,0),0)</f>
        <v>0</v>
      </c>
      <c r="I1464" s="10">
        <f>IFERROR(VLOOKUP(A1464,'Eksik Birim Fiyat Satınalma'!$A:$E,5,0),0)</f>
        <v>0</v>
      </c>
      <c r="J1464" s="10">
        <f>IFERROR(VLOOKUP(A1464,'Eksik Birim Fiyat'!$A$2:$E$129,5,0),0)</f>
        <v>0</v>
      </c>
      <c r="K1464" s="10">
        <f>IFERROR(VLOOKUP(A1464,'Birim Fiyatı Olmayan Malzemeler'!$A$1:$C$128,3,0),0)</f>
        <v>0</v>
      </c>
      <c r="L1464" s="10">
        <f>IFERROR(VLOOKUP(A1464,'Reçete Altındakiler'!$A:$C,3,0),0)</f>
        <v>0</v>
      </c>
    </row>
    <row r="1465" spans="1:12" x14ac:dyDescent="0.25">
      <c r="A1465" s="8" t="s">
        <v>1466</v>
      </c>
      <c r="B1465" s="1">
        <v>20</v>
      </c>
      <c r="C1465" s="1">
        <v>3</v>
      </c>
      <c r="D1465" s="1">
        <v>0</v>
      </c>
      <c r="E1465" s="1">
        <v>0</v>
      </c>
      <c r="F1465" s="10">
        <f>IFERROR(VLOOKUP(A1465,'Sevinç 03.04.2023 1215'!$A:$F,5,0),0)</f>
        <v>0</v>
      </c>
      <c r="G1465" s="10">
        <f>IFERROR(VLOOKUP(A1465,'Sevinç 04.04.2023 0911'!$A:$D,4,0),0)</f>
        <v>0</v>
      </c>
      <c r="H1465" s="10">
        <f>IFERROR(VLOOKUP(A1465,'Onaya Sunulan Birim Fiyat'!$A:$C,3,0),0)</f>
        <v>110</v>
      </c>
      <c r="I1465" s="10">
        <f>IFERROR(VLOOKUP(A1465,'Eksik Birim Fiyat Satınalma'!$A:$E,5,0),0)</f>
        <v>0</v>
      </c>
      <c r="J1465" s="10">
        <f>IFERROR(VLOOKUP(A1465,'Eksik Birim Fiyat'!$A$2:$E$129,5,0),0)</f>
        <v>0</v>
      </c>
      <c r="K1465" s="10">
        <f>IFERROR(VLOOKUP(A1465,'Birim Fiyatı Olmayan Malzemeler'!$A$1:$C$128,3,0),0)</f>
        <v>0</v>
      </c>
      <c r="L1465" s="10">
        <f>IFERROR(VLOOKUP(A1465,'Reçete Altındakiler'!$A:$C,3,0),0)</f>
        <v>0</v>
      </c>
    </row>
    <row r="1466" spans="1:12" x14ac:dyDescent="0.25">
      <c r="A1466" s="8" t="s">
        <v>185</v>
      </c>
      <c r="B1466" s="1">
        <v>20</v>
      </c>
      <c r="C1466" s="1">
        <v>1</v>
      </c>
      <c r="D1466" s="1">
        <v>0</v>
      </c>
      <c r="E1466" s="1">
        <v>0</v>
      </c>
      <c r="F1466" s="10">
        <f>IFERROR(VLOOKUP(A1466,'Sevinç 03.04.2023 1215'!$A:$F,5,0),0)</f>
        <v>0</v>
      </c>
      <c r="G1466" s="10">
        <f>IFERROR(VLOOKUP(A1466,'Sevinç 04.04.2023 0911'!$A:$D,4,0),0)</f>
        <v>0</v>
      </c>
      <c r="H1466" s="10">
        <f>IFERROR(VLOOKUP(A1466,'Onaya Sunulan Birim Fiyat'!$A:$C,3,0),0)</f>
        <v>0</v>
      </c>
      <c r="I1466" s="10">
        <f>IFERROR(VLOOKUP(A1466,'Eksik Birim Fiyat Satınalma'!$A:$E,5,0),0)</f>
        <v>0</v>
      </c>
      <c r="J1466" s="10">
        <f>IFERROR(VLOOKUP(A1466,'Eksik Birim Fiyat'!$A$2:$E$129,5,0),0)</f>
        <v>0</v>
      </c>
      <c r="K1466" s="10">
        <f>IFERROR(VLOOKUP(A1466,'Birim Fiyatı Olmayan Malzemeler'!$A$1:$C$128,3,0),0)</f>
        <v>0</v>
      </c>
      <c r="L1466" s="10">
        <f>IFERROR(VLOOKUP(A1466,'Reçete Altındakiler'!$A:$C,3,0),0)</f>
        <v>0</v>
      </c>
    </row>
    <row r="1467" spans="1:12" x14ac:dyDescent="0.25">
      <c r="A1467" s="8" t="s">
        <v>1467</v>
      </c>
      <c r="B1467" s="1">
        <v>20</v>
      </c>
      <c r="C1467" s="1">
        <v>1</v>
      </c>
      <c r="D1467" s="1">
        <v>0</v>
      </c>
      <c r="E1467" s="1">
        <v>0</v>
      </c>
      <c r="F1467" s="10">
        <f>IFERROR(VLOOKUP(A1467,'Sevinç 03.04.2023 1215'!$A:$F,5,0),0)</f>
        <v>0</v>
      </c>
      <c r="G1467" s="10">
        <f>IFERROR(VLOOKUP(A1467,'Sevinç 04.04.2023 0911'!$A:$D,4,0),0)</f>
        <v>0</v>
      </c>
      <c r="H1467" s="10">
        <f>IFERROR(VLOOKUP(A1467,'Onaya Sunulan Birim Fiyat'!$A:$C,3,0),0)</f>
        <v>0</v>
      </c>
      <c r="I1467" s="10">
        <f>IFERROR(VLOOKUP(A1467,'Eksik Birim Fiyat Satınalma'!$A:$E,5,0),0)</f>
        <v>0</v>
      </c>
      <c r="J1467" s="10">
        <f>IFERROR(VLOOKUP(A1467,'Eksik Birim Fiyat'!$A$2:$E$129,5,0),0)</f>
        <v>0</v>
      </c>
      <c r="K1467" s="10">
        <f>IFERROR(VLOOKUP(A1467,'Birim Fiyatı Olmayan Malzemeler'!$A$1:$C$128,3,0),0)</f>
        <v>0</v>
      </c>
      <c r="L1467" s="10">
        <f>IFERROR(VLOOKUP(A1467,'Reçete Altındakiler'!$A:$C,3,0),0)</f>
        <v>0</v>
      </c>
    </row>
    <row r="1468" spans="1:12" x14ac:dyDescent="0.25">
      <c r="A1468" s="8" t="s">
        <v>1262</v>
      </c>
      <c r="B1468" s="1">
        <v>20</v>
      </c>
      <c r="C1468" s="1">
        <v>1</v>
      </c>
      <c r="D1468" s="1">
        <v>0</v>
      </c>
      <c r="E1468" s="1">
        <v>0</v>
      </c>
      <c r="F1468" s="10">
        <f>IFERROR(VLOOKUP(A1468,'Sevinç 03.04.2023 1215'!$A:$F,5,0),0)</f>
        <v>0</v>
      </c>
      <c r="G1468" s="10">
        <f>IFERROR(VLOOKUP(A1468,'Sevinç 04.04.2023 0911'!$A:$D,4,0),0)</f>
        <v>0</v>
      </c>
      <c r="H1468" s="10">
        <f>IFERROR(VLOOKUP(A1468,'Onaya Sunulan Birim Fiyat'!$A:$C,3,0),0)</f>
        <v>0</v>
      </c>
      <c r="I1468" s="10">
        <f>IFERROR(VLOOKUP(A1468,'Eksik Birim Fiyat Satınalma'!$A:$E,5,0),0)</f>
        <v>0</v>
      </c>
      <c r="J1468" s="10">
        <f>IFERROR(VLOOKUP(A1468,'Eksik Birim Fiyat'!$A$2:$E$129,5,0),0)</f>
        <v>0</v>
      </c>
      <c r="K1468" s="10">
        <f>IFERROR(VLOOKUP(A1468,'Birim Fiyatı Olmayan Malzemeler'!$A$1:$C$128,3,0),0)</f>
        <v>0</v>
      </c>
      <c r="L1468" s="10">
        <f>IFERROR(VLOOKUP(A1468,'Reçete Altındakiler'!$A:$C,3,0),0)</f>
        <v>0</v>
      </c>
    </row>
    <row r="1469" spans="1:12" x14ac:dyDescent="0.25">
      <c r="A1469" s="8" t="s">
        <v>1335</v>
      </c>
      <c r="B1469" s="1">
        <v>20</v>
      </c>
      <c r="C1469" s="1">
        <v>1</v>
      </c>
      <c r="D1469" s="1">
        <v>0</v>
      </c>
      <c r="E1469" s="1">
        <v>0</v>
      </c>
      <c r="F1469" s="10">
        <f>IFERROR(VLOOKUP(A1469,'Sevinç 03.04.2023 1215'!$A:$F,5,0),0)</f>
        <v>0</v>
      </c>
      <c r="G1469" s="10">
        <f>IFERROR(VLOOKUP(A1469,'Sevinç 04.04.2023 0911'!$A:$D,4,0),0)</f>
        <v>0</v>
      </c>
      <c r="H1469" s="10">
        <f>IFERROR(VLOOKUP(A1469,'Onaya Sunulan Birim Fiyat'!$A:$C,3,0),0)</f>
        <v>0</v>
      </c>
      <c r="I1469" s="10">
        <f>IFERROR(VLOOKUP(A1469,'Eksik Birim Fiyat Satınalma'!$A:$E,5,0),0)</f>
        <v>0</v>
      </c>
      <c r="J1469" s="10">
        <f>IFERROR(VLOOKUP(A1469,'Eksik Birim Fiyat'!$A$2:$E$129,5,0),0)</f>
        <v>0</v>
      </c>
      <c r="K1469" s="10">
        <f>IFERROR(VLOOKUP(A1469,'Birim Fiyatı Olmayan Malzemeler'!$A$1:$C$128,3,0),0)</f>
        <v>0</v>
      </c>
      <c r="L1469" s="10">
        <f>IFERROR(VLOOKUP(A1469,'Reçete Altındakiler'!$A:$C,3,0),0)</f>
        <v>0</v>
      </c>
    </row>
    <row r="1470" spans="1:12" x14ac:dyDescent="0.25">
      <c r="A1470" s="8" t="s">
        <v>2425</v>
      </c>
      <c r="B1470" s="1">
        <v>20</v>
      </c>
      <c r="C1470" s="1">
        <v>2</v>
      </c>
      <c r="D1470" s="1">
        <v>0</v>
      </c>
      <c r="E1470" s="1">
        <v>0</v>
      </c>
      <c r="F1470" s="10">
        <f>IFERROR(VLOOKUP(A1470,'Sevinç 03.04.2023 1215'!$A:$F,5,0),0)</f>
        <v>0</v>
      </c>
      <c r="G1470" s="10">
        <f>IFERROR(VLOOKUP(A1470,'Sevinç 04.04.2023 0911'!$A:$D,4,0),0)</f>
        <v>0</v>
      </c>
      <c r="H1470" s="10">
        <f>IFERROR(VLOOKUP(A1470,'Onaya Sunulan Birim Fiyat'!$A:$C,3,0),0)</f>
        <v>0</v>
      </c>
      <c r="I1470" s="10">
        <f>IFERROR(VLOOKUP(A1470,'Eksik Birim Fiyat Satınalma'!$A:$E,5,0),0)</f>
        <v>0</v>
      </c>
      <c r="J1470" s="10">
        <f>IFERROR(VLOOKUP(A1470,'Eksik Birim Fiyat'!$A$2:$E$129,5,0),0)</f>
        <v>0</v>
      </c>
      <c r="K1470" s="10">
        <f>IFERROR(VLOOKUP(A1470,'Birim Fiyatı Olmayan Malzemeler'!$A$1:$C$128,3,0),0)</f>
        <v>0</v>
      </c>
      <c r="L1470" s="10">
        <f>IFERROR(VLOOKUP(A1470,'Reçete Altındakiler'!$A:$C,3,0),0)</f>
        <v>0</v>
      </c>
    </row>
    <row r="1471" spans="1:12" x14ac:dyDescent="0.25">
      <c r="A1471" s="8" t="s">
        <v>2426</v>
      </c>
      <c r="B1471" s="1">
        <v>20</v>
      </c>
      <c r="C1471" s="1">
        <v>2</v>
      </c>
      <c r="D1471" s="1">
        <v>0</v>
      </c>
      <c r="E1471" s="1">
        <v>0</v>
      </c>
      <c r="F1471" s="10">
        <f>IFERROR(VLOOKUP(A1471,'Sevinç 03.04.2023 1215'!$A:$F,5,0),0)</f>
        <v>0</v>
      </c>
      <c r="G1471" s="10">
        <f>IFERROR(VLOOKUP(A1471,'Sevinç 04.04.2023 0911'!$A:$D,4,0),0)</f>
        <v>0</v>
      </c>
      <c r="H1471" s="10">
        <f>IFERROR(VLOOKUP(A1471,'Onaya Sunulan Birim Fiyat'!$A:$C,3,0),0)</f>
        <v>0</v>
      </c>
      <c r="I1471" s="10">
        <f>IFERROR(VLOOKUP(A1471,'Eksik Birim Fiyat Satınalma'!$A:$E,5,0),0)</f>
        <v>0</v>
      </c>
      <c r="J1471" s="10">
        <f>IFERROR(VLOOKUP(A1471,'Eksik Birim Fiyat'!$A$2:$E$129,5,0),0)</f>
        <v>0</v>
      </c>
      <c r="K1471" s="10">
        <f>IFERROR(VLOOKUP(A1471,'Birim Fiyatı Olmayan Malzemeler'!$A$1:$C$128,3,0),0)</f>
        <v>0</v>
      </c>
      <c r="L1471" s="10">
        <f>IFERROR(VLOOKUP(A1471,'Reçete Altındakiler'!$A:$C,3,0),0)</f>
        <v>0</v>
      </c>
    </row>
    <row r="1472" spans="1:12" x14ac:dyDescent="0.25">
      <c r="A1472" s="8" t="s">
        <v>2427</v>
      </c>
      <c r="B1472" s="1">
        <v>20</v>
      </c>
      <c r="C1472" s="1">
        <v>3</v>
      </c>
      <c r="D1472" s="1">
        <v>0</v>
      </c>
      <c r="E1472" s="1">
        <v>0</v>
      </c>
      <c r="F1472" s="10">
        <f>IFERROR(VLOOKUP(A1472,'Sevinç 03.04.2023 1215'!$A:$F,5,0),0)</f>
        <v>0</v>
      </c>
      <c r="G1472" s="10">
        <f>IFERROR(VLOOKUP(A1472,'Sevinç 04.04.2023 0911'!$A:$D,4,0),0)</f>
        <v>0</v>
      </c>
      <c r="H1472" s="10">
        <f>IFERROR(VLOOKUP(A1472,'Onaya Sunulan Birim Fiyat'!$A:$C,3,0),0)</f>
        <v>150</v>
      </c>
      <c r="I1472" s="10">
        <f>IFERROR(VLOOKUP(A1472,'Eksik Birim Fiyat Satınalma'!$A:$E,5,0),0)</f>
        <v>0</v>
      </c>
      <c r="J1472" s="10">
        <f>IFERROR(VLOOKUP(A1472,'Eksik Birim Fiyat'!$A$2:$E$129,5,0),0)</f>
        <v>0</v>
      </c>
      <c r="K1472" s="10">
        <f>IFERROR(VLOOKUP(A1472,'Birim Fiyatı Olmayan Malzemeler'!$A$1:$C$128,3,0),0)</f>
        <v>0</v>
      </c>
      <c r="L1472" s="10">
        <f>IFERROR(VLOOKUP(A1472,'Reçete Altındakiler'!$A:$C,3,0),0)</f>
        <v>0</v>
      </c>
    </row>
    <row r="1473" spans="1:12" x14ac:dyDescent="0.25">
      <c r="A1473" s="8" t="s">
        <v>2428</v>
      </c>
      <c r="B1473" s="1">
        <v>20</v>
      </c>
      <c r="C1473" s="1">
        <v>2</v>
      </c>
      <c r="D1473" s="1">
        <v>0</v>
      </c>
      <c r="E1473" s="1">
        <v>0</v>
      </c>
      <c r="F1473" s="10">
        <f>IFERROR(VLOOKUP(A1473,'Sevinç 03.04.2023 1215'!$A:$F,5,0),0)</f>
        <v>0</v>
      </c>
      <c r="G1473" s="10">
        <f>IFERROR(VLOOKUP(A1473,'Sevinç 04.04.2023 0911'!$A:$D,4,0),0)</f>
        <v>0</v>
      </c>
      <c r="H1473" s="10">
        <f>IFERROR(VLOOKUP(A1473,'Onaya Sunulan Birim Fiyat'!$A:$C,3,0),0)</f>
        <v>0</v>
      </c>
      <c r="I1473" s="10">
        <f>IFERROR(VLOOKUP(A1473,'Eksik Birim Fiyat Satınalma'!$A:$E,5,0),0)</f>
        <v>0</v>
      </c>
      <c r="J1473" s="10">
        <f>IFERROR(VLOOKUP(A1473,'Eksik Birim Fiyat'!$A$2:$E$129,5,0),0)</f>
        <v>0</v>
      </c>
      <c r="K1473" s="10">
        <f>IFERROR(VLOOKUP(A1473,'Birim Fiyatı Olmayan Malzemeler'!$A$1:$C$128,3,0),0)</f>
        <v>0</v>
      </c>
      <c r="L1473" s="10">
        <f>IFERROR(VLOOKUP(A1473,'Reçete Altındakiler'!$A:$C,3,0),0)</f>
        <v>0</v>
      </c>
    </row>
    <row r="1474" spans="1:12" x14ac:dyDescent="0.25">
      <c r="A1474" s="8" t="s">
        <v>1336</v>
      </c>
      <c r="B1474" s="1">
        <v>20</v>
      </c>
      <c r="C1474" s="1">
        <v>3</v>
      </c>
      <c r="D1474" s="1">
        <v>0</v>
      </c>
      <c r="E1474" s="1">
        <v>0</v>
      </c>
      <c r="F1474" s="10">
        <f>IFERROR(VLOOKUP(A1474,'Sevinç 03.04.2023 1215'!$A:$F,5,0),0)</f>
        <v>0</v>
      </c>
      <c r="G1474" s="10">
        <f>IFERROR(VLOOKUP(A1474,'Sevinç 04.04.2023 0911'!$A:$D,4,0),0)</f>
        <v>0</v>
      </c>
      <c r="H1474" s="10">
        <f>IFERROR(VLOOKUP(A1474,'Onaya Sunulan Birim Fiyat'!$A:$C,3,0),0)</f>
        <v>0</v>
      </c>
      <c r="I1474" s="10">
        <f>IFERROR(VLOOKUP(A1474,'Eksik Birim Fiyat Satınalma'!$A:$E,5,0),0)</f>
        <v>0</v>
      </c>
      <c r="J1474" s="10">
        <f>IFERROR(VLOOKUP(A1474,'Eksik Birim Fiyat'!$A$2:$E$129,5,0),0)</f>
        <v>0</v>
      </c>
      <c r="K1474" s="10">
        <f>IFERROR(VLOOKUP(A1474,'Birim Fiyatı Olmayan Malzemeler'!$A$1:$C$128,3,0),0)</f>
        <v>0</v>
      </c>
      <c r="L1474" s="10">
        <f>IFERROR(VLOOKUP(A1474,'Reçete Altındakiler'!$A:$C,3,0),0)</f>
        <v>0</v>
      </c>
    </row>
    <row r="1475" spans="1:12" x14ac:dyDescent="0.25">
      <c r="A1475" s="8" t="s">
        <v>1411</v>
      </c>
      <c r="B1475" s="1">
        <v>20</v>
      </c>
      <c r="C1475" s="1">
        <v>3</v>
      </c>
      <c r="D1475" s="1">
        <v>0</v>
      </c>
      <c r="E1475" s="1">
        <v>0</v>
      </c>
      <c r="F1475" s="10">
        <f>IFERROR(VLOOKUP(A1475,'Sevinç 03.04.2023 1215'!$A:$F,5,0),0)</f>
        <v>0</v>
      </c>
      <c r="G1475" s="10">
        <f>IFERROR(VLOOKUP(A1475,'Sevinç 04.04.2023 0911'!$A:$D,4,0),0)</f>
        <v>0</v>
      </c>
      <c r="H1475" s="10">
        <f>IFERROR(VLOOKUP(A1475,'Onaya Sunulan Birim Fiyat'!$A:$C,3,0),0)</f>
        <v>150</v>
      </c>
      <c r="I1475" s="10">
        <f>IFERROR(VLOOKUP(A1475,'Eksik Birim Fiyat Satınalma'!$A:$E,5,0),0)</f>
        <v>0</v>
      </c>
      <c r="J1475" s="10">
        <f>IFERROR(VLOOKUP(A1475,'Eksik Birim Fiyat'!$A$2:$E$129,5,0),0)</f>
        <v>0</v>
      </c>
      <c r="K1475" s="10">
        <f>IFERROR(VLOOKUP(A1475,'Birim Fiyatı Olmayan Malzemeler'!$A$1:$C$128,3,0),0)</f>
        <v>0</v>
      </c>
      <c r="L1475" s="10">
        <f>IFERROR(VLOOKUP(A1475,'Reçete Altındakiler'!$A:$C,3,0),0)</f>
        <v>0</v>
      </c>
    </row>
    <row r="1476" spans="1:12" x14ac:dyDescent="0.25">
      <c r="A1476" s="8" t="s">
        <v>1263</v>
      </c>
      <c r="B1476" s="1">
        <v>20</v>
      </c>
      <c r="C1476" s="1">
        <v>3</v>
      </c>
      <c r="D1476" s="1">
        <v>0</v>
      </c>
      <c r="E1476" s="1">
        <v>0</v>
      </c>
      <c r="F1476" s="10">
        <f>IFERROR(VLOOKUP(A1476,'Sevinç 03.04.2023 1215'!$A:$F,5,0),0)</f>
        <v>0</v>
      </c>
      <c r="G1476" s="10">
        <f>IFERROR(VLOOKUP(A1476,'Sevinç 04.04.2023 0911'!$A:$D,4,0),0)</f>
        <v>0</v>
      </c>
      <c r="H1476" s="10">
        <f>IFERROR(VLOOKUP(A1476,'Onaya Sunulan Birim Fiyat'!$A:$C,3,0),0)</f>
        <v>0</v>
      </c>
      <c r="I1476" s="10">
        <f>IFERROR(VLOOKUP(A1476,'Eksik Birim Fiyat Satınalma'!$A:$E,5,0),0)</f>
        <v>0</v>
      </c>
      <c r="J1476" s="10">
        <f>IFERROR(VLOOKUP(A1476,'Eksik Birim Fiyat'!$A$2:$E$129,5,0),0)</f>
        <v>0</v>
      </c>
      <c r="K1476" s="10">
        <f>IFERROR(VLOOKUP(A1476,'Birim Fiyatı Olmayan Malzemeler'!$A$1:$C$128,3,0),0)</f>
        <v>0</v>
      </c>
      <c r="L1476" s="10">
        <f>IFERROR(VLOOKUP(A1476,'Reçete Altındakiler'!$A:$C,3,0),0)</f>
        <v>0</v>
      </c>
    </row>
    <row r="1477" spans="1:12" x14ac:dyDescent="0.25">
      <c r="A1477" s="8" t="s">
        <v>1412</v>
      </c>
      <c r="B1477" s="1">
        <v>20</v>
      </c>
      <c r="C1477" s="1">
        <v>1</v>
      </c>
      <c r="D1477" s="1">
        <v>0</v>
      </c>
      <c r="E1477" s="1">
        <v>0</v>
      </c>
      <c r="F1477" s="10">
        <f>IFERROR(VLOOKUP(A1477,'Sevinç 03.04.2023 1215'!$A:$F,5,0),0)</f>
        <v>0</v>
      </c>
      <c r="G1477" s="10">
        <f>IFERROR(VLOOKUP(A1477,'Sevinç 04.04.2023 0911'!$A:$D,4,0),0)</f>
        <v>0</v>
      </c>
      <c r="H1477" s="10">
        <f>IFERROR(VLOOKUP(A1477,'Onaya Sunulan Birim Fiyat'!$A:$C,3,0),0)</f>
        <v>0</v>
      </c>
      <c r="I1477" s="10">
        <f>IFERROR(VLOOKUP(A1477,'Eksik Birim Fiyat Satınalma'!$A:$E,5,0),0)</f>
        <v>0</v>
      </c>
      <c r="J1477" s="10">
        <f>IFERROR(VLOOKUP(A1477,'Eksik Birim Fiyat'!$A$2:$E$129,5,0),0)</f>
        <v>0</v>
      </c>
      <c r="K1477" s="10">
        <f>IFERROR(VLOOKUP(A1477,'Birim Fiyatı Olmayan Malzemeler'!$A$1:$C$128,3,0),0)</f>
        <v>0</v>
      </c>
      <c r="L1477" s="10">
        <f>IFERROR(VLOOKUP(A1477,'Reçete Altındakiler'!$A:$C,3,0),0)</f>
        <v>0</v>
      </c>
    </row>
    <row r="1478" spans="1:12" x14ac:dyDescent="0.25">
      <c r="A1478" s="8" t="s">
        <v>186</v>
      </c>
      <c r="B1478" s="1">
        <v>20</v>
      </c>
      <c r="C1478" s="1">
        <v>3</v>
      </c>
      <c r="D1478" s="1">
        <v>0</v>
      </c>
      <c r="E1478" s="1">
        <v>0</v>
      </c>
      <c r="F1478" s="10">
        <f>IFERROR(VLOOKUP(A1478,'Sevinç 03.04.2023 1215'!$A:$F,5,0),0)</f>
        <v>0</v>
      </c>
      <c r="G1478" s="10">
        <f>IFERROR(VLOOKUP(A1478,'Sevinç 04.04.2023 0911'!$A:$D,4,0),0)</f>
        <v>0</v>
      </c>
      <c r="H1478" s="10">
        <f>IFERROR(VLOOKUP(A1478,'Onaya Sunulan Birim Fiyat'!$A:$C,3,0),0)</f>
        <v>0</v>
      </c>
      <c r="I1478" s="10">
        <f>IFERROR(VLOOKUP(A1478,'Eksik Birim Fiyat Satınalma'!$A:$E,5,0),0)</f>
        <v>0</v>
      </c>
      <c r="J1478" s="10">
        <f>IFERROR(VLOOKUP(A1478,'Eksik Birim Fiyat'!$A$2:$E$129,5,0),0)</f>
        <v>0</v>
      </c>
      <c r="K1478" s="10">
        <f>IFERROR(VLOOKUP(A1478,'Birim Fiyatı Olmayan Malzemeler'!$A$1:$C$128,3,0),0)</f>
        <v>0</v>
      </c>
      <c r="L1478" s="10">
        <f>IFERROR(VLOOKUP(A1478,'Reçete Altındakiler'!$A:$C,3,0),0)</f>
        <v>0</v>
      </c>
    </row>
    <row r="1479" spans="1:12" x14ac:dyDescent="0.25">
      <c r="A1479" s="8" t="s">
        <v>1074</v>
      </c>
      <c r="B1479" s="1">
        <v>20</v>
      </c>
      <c r="C1479" s="1">
        <v>1</v>
      </c>
      <c r="D1479" s="1">
        <v>0</v>
      </c>
      <c r="E1479" s="1">
        <v>0</v>
      </c>
      <c r="F1479" s="10">
        <f>IFERROR(VLOOKUP(A1479,'Sevinç 03.04.2023 1215'!$A:$F,5,0),0)</f>
        <v>0</v>
      </c>
      <c r="G1479" s="10">
        <f>IFERROR(VLOOKUP(A1479,'Sevinç 04.04.2023 0911'!$A:$D,4,0),0)</f>
        <v>0</v>
      </c>
      <c r="H1479" s="10">
        <f>IFERROR(VLOOKUP(A1479,'Onaya Sunulan Birim Fiyat'!$A:$C,3,0),0)</f>
        <v>0</v>
      </c>
      <c r="I1479" s="10">
        <f>IFERROR(VLOOKUP(A1479,'Eksik Birim Fiyat Satınalma'!$A:$E,5,0),0)</f>
        <v>0</v>
      </c>
      <c r="J1479" s="10">
        <f>IFERROR(VLOOKUP(A1479,'Eksik Birim Fiyat'!$A$2:$E$129,5,0),0)</f>
        <v>0</v>
      </c>
      <c r="K1479" s="10">
        <f>IFERROR(VLOOKUP(A1479,'Birim Fiyatı Olmayan Malzemeler'!$A$1:$C$128,3,0),0)</f>
        <v>0</v>
      </c>
      <c r="L1479" s="10">
        <f>IFERROR(VLOOKUP(A1479,'Reçete Altındakiler'!$A:$C,3,0),0)</f>
        <v>0</v>
      </c>
    </row>
    <row r="1480" spans="1:12" x14ac:dyDescent="0.25">
      <c r="A1480" s="8" t="s">
        <v>1075</v>
      </c>
      <c r="B1480" s="1">
        <v>4</v>
      </c>
      <c r="C1480" s="1">
        <v>1</v>
      </c>
      <c r="D1480" s="1">
        <v>0</v>
      </c>
      <c r="E1480" s="1">
        <v>0</v>
      </c>
      <c r="F1480" s="10">
        <f>IFERROR(VLOOKUP(A1480,'Sevinç 03.04.2023 1215'!$A:$F,5,0),0)</f>
        <v>0</v>
      </c>
      <c r="G1480" s="10">
        <f>IFERROR(VLOOKUP(A1480,'Sevinç 04.04.2023 0911'!$A:$D,4,0),0)</f>
        <v>0</v>
      </c>
      <c r="H1480" s="10">
        <f>IFERROR(VLOOKUP(A1480,'Onaya Sunulan Birim Fiyat'!$A:$C,3,0),0)</f>
        <v>135.72999999999999</v>
      </c>
      <c r="I1480" s="10">
        <f>IFERROR(VLOOKUP(A1480,'Eksik Birim Fiyat Satınalma'!$A:$E,5,0),0)</f>
        <v>0</v>
      </c>
      <c r="J1480" s="10">
        <f>IFERROR(VLOOKUP(A1480,'Eksik Birim Fiyat'!$A$2:$E$129,5,0),0)</f>
        <v>0</v>
      </c>
      <c r="K1480" s="10">
        <f>IFERROR(VLOOKUP(A1480,'Birim Fiyatı Olmayan Malzemeler'!$A$1:$C$128,3,0),0)</f>
        <v>0</v>
      </c>
      <c r="L1480" s="10">
        <f>IFERROR(VLOOKUP(A1480,'Reçete Altındakiler'!$A:$C,3,0),0)</f>
        <v>0</v>
      </c>
    </row>
    <row r="1481" spans="1:12" x14ac:dyDescent="0.25">
      <c r="A1481" s="8" t="s">
        <v>1075</v>
      </c>
      <c r="B1481" s="1">
        <v>20</v>
      </c>
      <c r="C1481" s="1">
        <v>3</v>
      </c>
      <c r="D1481" s="1">
        <v>0</v>
      </c>
      <c r="E1481" s="1">
        <v>0</v>
      </c>
      <c r="F1481" s="10">
        <f>IFERROR(VLOOKUP(A1481,'Sevinç 03.04.2023 1215'!$A:$F,5,0),0)</f>
        <v>0</v>
      </c>
      <c r="G1481" s="10">
        <f>IFERROR(VLOOKUP(A1481,'Sevinç 04.04.2023 0911'!$A:$D,4,0),0)</f>
        <v>0</v>
      </c>
      <c r="H1481" s="10">
        <f>IFERROR(VLOOKUP(A1481,'Onaya Sunulan Birim Fiyat'!$A:$C,3,0),0)</f>
        <v>135.72999999999999</v>
      </c>
      <c r="I1481" s="10">
        <f>IFERROR(VLOOKUP(A1481,'Eksik Birim Fiyat Satınalma'!$A:$E,5,0),0)</f>
        <v>0</v>
      </c>
      <c r="J1481" s="10">
        <f>IFERROR(VLOOKUP(A1481,'Eksik Birim Fiyat'!$A$2:$E$129,5,0),0)</f>
        <v>0</v>
      </c>
      <c r="K1481" s="10">
        <f>IFERROR(VLOOKUP(A1481,'Birim Fiyatı Olmayan Malzemeler'!$A$1:$C$128,3,0),0)</f>
        <v>0</v>
      </c>
      <c r="L1481" s="10">
        <f>IFERROR(VLOOKUP(A1481,'Reçete Altındakiler'!$A:$C,3,0),0)</f>
        <v>0</v>
      </c>
    </row>
    <row r="1482" spans="1:12" x14ac:dyDescent="0.25">
      <c r="A1482" s="8" t="s">
        <v>1076</v>
      </c>
      <c r="B1482" s="1">
        <v>20</v>
      </c>
      <c r="C1482" s="1">
        <v>3</v>
      </c>
      <c r="D1482" s="1">
        <v>0</v>
      </c>
      <c r="E1482" s="1">
        <v>0</v>
      </c>
      <c r="F1482" s="10">
        <f>IFERROR(VLOOKUP(A1482,'Sevinç 03.04.2023 1215'!$A:$F,5,0),0)</f>
        <v>0</v>
      </c>
      <c r="G1482" s="10">
        <f>IFERROR(VLOOKUP(A1482,'Sevinç 04.04.2023 0911'!$A:$D,4,0),0)</f>
        <v>0</v>
      </c>
      <c r="H1482" s="10">
        <f>IFERROR(VLOOKUP(A1482,'Onaya Sunulan Birim Fiyat'!$A:$C,3,0),0)</f>
        <v>0</v>
      </c>
      <c r="I1482" s="10">
        <f>IFERROR(VLOOKUP(A1482,'Eksik Birim Fiyat Satınalma'!$A:$E,5,0),0)</f>
        <v>0</v>
      </c>
      <c r="J1482" s="10">
        <f>IFERROR(VLOOKUP(A1482,'Eksik Birim Fiyat'!$A$2:$E$129,5,0),0)</f>
        <v>0</v>
      </c>
      <c r="K1482" s="10">
        <f>IFERROR(VLOOKUP(A1482,'Birim Fiyatı Olmayan Malzemeler'!$A$1:$C$128,3,0),0)</f>
        <v>0</v>
      </c>
      <c r="L1482" s="10">
        <f>IFERROR(VLOOKUP(A1482,'Reçete Altındakiler'!$A:$C,3,0),0)</f>
        <v>0</v>
      </c>
    </row>
    <row r="1483" spans="1:12" x14ac:dyDescent="0.25">
      <c r="A1483" s="8" t="s">
        <v>187</v>
      </c>
      <c r="B1483" s="1">
        <v>20</v>
      </c>
      <c r="C1483" s="1">
        <v>1</v>
      </c>
      <c r="D1483" s="1">
        <v>0</v>
      </c>
      <c r="E1483" s="1">
        <v>0</v>
      </c>
      <c r="F1483" s="10">
        <f>IFERROR(VLOOKUP(A1483,'Sevinç 03.04.2023 1215'!$A:$F,5,0),0)</f>
        <v>0</v>
      </c>
      <c r="G1483" s="10">
        <f>IFERROR(VLOOKUP(A1483,'Sevinç 04.04.2023 0911'!$A:$D,4,0),0)</f>
        <v>0</v>
      </c>
      <c r="H1483" s="10">
        <f>IFERROR(VLOOKUP(A1483,'Onaya Sunulan Birim Fiyat'!$A:$C,3,0),0)</f>
        <v>0</v>
      </c>
      <c r="I1483" s="10">
        <f>IFERROR(VLOOKUP(A1483,'Eksik Birim Fiyat Satınalma'!$A:$E,5,0),0)</f>
        <v>0</v>
      </c>
      <c r="J1483" s="10">
        <f>IFERROR(VLOOKUP(A1483,'Eksik Birim Fiyat'!$A$2:$E$129,5,0),0)</f>
        <v>0</v>
      </c>
      <c r="K1483" s="10">
        <f>IFERROR(VLOOKUP(A1483,'Birim Fiyatı Olmayan Malzemeler'!$A$1:$C$128,3,0),0)</f>
        <v>0</v>
      </c>
      <c r="L1483" s="10">
        <f>IFERROR(VLOOKUP(A1483,'Reçete Altındakiler'!$A:$C,3,0),0)</f>
        <v>0</v>
      </c>
    </row>
    <row r="1484" spans="1:12" x14ac:dyDescent="0.25">
      <c r="A1484" s="8" t="s">
        <v>1337</v>
      </c>
      <c r="B1484" s="1">
        <v>20</v>
      </c>
      <c r="C1484" s="1">
        <v>1</v>
      </c>
      <c r="D1484" s="1">
        <v>0</v>
      </c>
      <c r="E1484" s="1">
        <v>0</v>
      </c>
      <c r="F1484" s="10">
        <f>IFERROR(VLOOKUP(A1484,'Sevinç 03.04.2023 1215'!$A:$F,5,0),0)</f>
        <v>0</v>
      </c>
      <c r="G1484" s="10">
        <f>IFERROR(VLOOKUP(A1484,'Sevinç 04.04.2023 0911'!$A:$D,4,0),0)</f>
        <v>0</v>
      </c>
      <c r="H1484" s="10">
        <f>IFERROR(VLOOKUP(A1484,'Onaya Sunulan Birim Fiyat'!$A:$C,3,0),0)</f>
        <v>0</v>
      </c>
      <c r="I1484" s="10">
        <f>IFERROR(VLOOKUP(A1484,'Eksik Birim Fiyat Satınalma'!$A:$E,5,0),0)</f>
        <v>0</v>
      </c>
      <c r="J1484" s="10">
        <f>IFERROR(VLOOKUP(A1484,'Eksik Birim Fiyat'!$A$2:$E$129,5,0),0)</f>
        <v>0</v>
      </c>
      <c r="K1484" s="10">
        <f>IFERROR(VLOOKUP(A1484,'Birim Fiyatı Olmayan Malzemeler'!$A$1:$C$128,3,0),0)</f>
        <v>0</v>
      </c>
      <c r="L1484" s="10">
        <f>IFERROR(VLOOKUP(A1484,'Reçete Altındakiler'!$A:$C,3,0),0)</f>
        <v>0</v>
      </c>
    </row>
    <row r="1485" spans="1:12" x14ac:dyDescent="0.25">
      <c r="A1485" s="8" t="s">
        <v>2429</v>
      </c>
      <c r="B1485" s="1">
        <v>20</v>
      </c>
      <c r="C1485" s="1">
        <v>16</v>
      </c>
      <c r="D1485" s="1">
        <v>0</v>
      </c>
      <c r="E1485" s="1">
        <v>0</v>
      </c>
      <c r="F1485" s="10">
        <f>IFERROR(VLOOKUP(A1485,'Sevinç 03.04.2023 1215'!$A:$F,5,0),0)</f>
        <v>0</v>
      </c>
      <c r="G1485" s="10">
        <f>IFERROR(VLOOKUP(A1485,'Sevinç 04.04.2023 0911'!$A:$D,4,0),0)</f>
        <v>0</v>
      </c>
      <c r="H1485" s="10">
        <f>IFERROR(VLOOKUP(A1485,'Onaya Sunulan Birim Fiyat'!$A:$C,3,0),0)</f>
        <v>60</v>
      </c>
      <c r="I1485" s="10">
        <f>IFERROR(VLOOKUP(A1485,'Eksik Birim Fiyat Satınalma'!$A:$E,5,0),0)</f>
        <v>0</v>
      </c>
      <c r="J1485" s="10">
        <f>IFERROR(VLOOKUP(A1485,'Eksik Birim Fiyat'!$A$2:$E$129,5,0),0)</f>
        <v>0</v>
      </c>
      <c r="K1485" s="10">
        <f>IFERROR(VLOOKUP(A1485,'Birim Fiyatı Olmayan Malzemeler'!$A$1:$C$128,3,0),0)</f>
        <v>0</v>
      </c>
      <c r="L1485" s="10">
        <f>IFERROR(VLOOKUP(A1485,'Reçete Altındakiler'!$A:$C,3,0),0)</f>
        <v>0</v>
      </c>
    </row>
    <row r="1486" spans="1:12" x14ac:dyDescent="0.25">
      <c r="A1486" s="8" t="s">
        <v>2430</v>
      </c>
      <c r="B1486" s="1">
        <v>20</v>
      </c>
      <c r="C1486" s="1">
        <v>2</v>
      </c>
      <c r="D1486" s="1">
        <v>0</v>
      </c>
      <c r="E1486" s="1">
        <v>0</v>
      </c>
      <c r="F1486" s="10">
        <f>IFERROR(VLOOKUP(A1486,'Sevinç 03.04.2023 1215'!$A:$F,5,0),0)</f>
        <v>0</v>
      </c>
      <c r="G1486" s="10">
        <f>IFERROR(VLOOKUP(A1486,'Sevinç 04.04.2023 0911'!$A:$D,4,0),0)</f>
        <v>0</v>
      </c>
      <c r="H1486" s="10">
        <f>IFERROR(VLOOKUP(A1486,'Onaya Sunulan Birim Fiyat'!$A:$C,3,0),0)</f>
        <v>93.3</v>
      </c>
      <c r="I1486" s="10">
        <f>IFERROR(VLOOKUP(A1486,'Eksik Birim Fiyat Satınalma'!$A:$E,5,0),0)</f>
        <v>0</v>
      </c>
      <c r="J1486" s="10">
        <f>IFERROR(VLOOKUP(A1486,'Eksik Birim Fiyat'!$A$2:$E$129,5,0),0)</f>
        <v>0</v>
      </c>
      <c r="K1486" s="10">
        <f>IFERROR(VLOOKUP(A1486,'Birim Fiyatı Olmayan Malzemeler'!$A$1:$C$128,3,0),0)</f>
        <v>0</v>
      </c>
      <c r="L1486" s="10">
        <f>IFERROR(VLOOKUP(A1486,'Reçete Altındakiler'!$A:$C,3,0),0)</f>
        <v>0</v>
      </c>
    </row>
    <row r="1487" spans="1:12" x14ac:dyDescent="0.25">
      <c r="A1487" s="8" t="s">
        <v>1338</v>
      </c>
      <c r="B1487" s="1">
        <v>20</v>
      </c>
      <c r="C1487" s="1">
        <v>1</v>
      </c>
      <c r="D1487" s="1">
        <v>0</v>
      </c>
      <c r="E1487" s="1">
        <v>0</v>
      </c>
      <c r="F1487" s="10">
        <f>IFERROR(VLOOKUP(A1487,'Sevinç 03.04.2023 1215'!$A:$F,5,0),0)</f>
        <v>0</v>
      </c>
      <c r="G1487" s="10">
        <f>IFERROR(VLOOKUP(A1487,'Sevinç 04.04.2023 0911'!$A:$D,4,0),0)</f>
        <v>0</v>
      </c>
      <c r="H1487" s="10">
        <f>IFERROR(VLOOKUP(A1487,'Onaya Sunulan Birim Fiyat'!$A:$C,3,0),0)</f>
        <v>0</v>
      </c>
      <c r="I1487" s="10">
        <f>IFERROR(VLOOKUP(A1487,'Eksik Birim Fiyat Satınalma'!$A:$E,5,0),0)</f>
        <v>0</v>
      </c>
      <c r="J1487" s="10">
        <f>IFERROR(VLOOKUP(A1487,'Eksik Birim Fiyat'!$A$2:$E$129,5,0),0)</f>
        <v>0</v>
      </c>
      <c r="K1487" s="10">
        <f>IFERROR(VLOOKUP(A1487,'Birim Fiyatı Olmayan Malzemeler'!$A$1:$C$128,3,0),0)</f>
        <v>0</v>
      </c>
      <c r="L1487" s="10">
        <f>IFERROR(VLOOKUP(A1487,'Reçete Altındakiler'!$A:$C,3,0),0)</f>
        <v>0</v>
      </c>
    </row>
    <row r="1488" spans="1:12" x14ac:dyDescent="0.25">
      <c r="A1488" s="8" t="s">
        <v>188</v>
      </c>
      <c r="B1488" s="1">
        <v>20</v>
      </c>
      <c r="C1488" s="1">
        <v>1</v>
      </c>
      <c r="D1488" s="1">
        <v>0</v>
      </c>
      <c r="E1488" s="1">
        <v>0</v>
      </c>
      <c r="F1488" s="10">
        <f>IFERROR(VLOOKUP(A1488,'Sevinç 03.04.2023 1215'!$A:$F,5,0),0)</f>
        <v>0</v>
      </c>
      <c r="G1488" s="10">
        <f>IFERROR(VLOOKUP(A1488,'Sevinç 04.04.2023 0911'!$A:$D,4,0),0)</f>
        <v>0</v>
      </c>
      <c r="H1488" s="10">
        <f>IFERROR(VLOOKUP(A1488,'Onaya Sunulan Birim Fiyat'!$A:$C,3,0),0)</f>
        <v>0</v>
      </c>
      <c r="I1488" s="10">
        <f>IFERROR(VLOOKUP(A1488,'Eksik Birim Fiyat Satınalma'!$A:$E,5,0),0)</f>
        <v>0</v>
      </c>
      <c r="J1488" s="10">
        <f>IFERROR(VLOOKUP(A1488,'Eksik Birim Fiyat'!$A$2:$E$129,5,0),0)</f>
        <v>0</v>
      </c>
      <c r="K1488" s="10">
        <f>IFERROR(VLOOKUP(A1488,'Birim Fiyatı Olmayan Malzemeler'!$A$1:$C$128,3,0),0)</f>
        <v>0</v>
      </c>
      <c r="L1488" s="10">
        <f>IFERROR(VLOOKUP(A1488,'Reçete Altındakiler'!$A:$C,3,0),0)</f>
        <v>0</v>
      </c>
    </row>
    <row r="1489" spans="1:12" x14ac:dyDescent="0.25">
      <c r="A1489" s="8" t="s">
        <v>1413</v>
      </c>
      <c r="B1489" s="1">
        <v>20</v>
      </c>
      <c r="C1489" s="1">
        <v>1</v>
      </c>
      <c r="D1489" s="1">
        <v>0</v>
      </c>
      <c r="E1489" s="1">
        <v>0</v>
      </c>
      <c r="F1489" s="10">
        <f>IFERROR(VLOOKUP(A1489,'Sevinç 03.04.2023 1215'!$A:$F,5,0),0)</f>
        <v>0</v>
      </c>
      <c r="G1489" s="10">
        <f>IFERROR(VLOOKUP(A1489,'Sevinç 04.04.2023 0911'!$A:$D,4,0),0)</f>
        <v>0</v>
      </c>
      <c r="H1489" s="10">
        <f>IFERROR(VLOOKUP(A1489,'Onaya Sunulan Birim Fiyat'!$A:$C,3,0),0)</f>
        <v>0</v>
      </c>
      <c r="I1489" s="10">
        <f>IFERROR(VLOOKUP(A1489,'Eksik Birim Fiyat Satınalma'!$A:$E,5,0),0)</f>
        <v>0</v>
      </c>
      <c r="J1489" s="10">
        <f>IFERROR(VLOOKUP(A1489,'Eksik Birim Fiyat'!$A$2:$E$129,5,0),0)</f>
        <v>0</v>
      </c>
      <c r="K1489" s="10">
        <f>IFERROR(VLOOKUP(A1489,'Birim Fiyatı Olmayan Malzemeler'!$A$1:$C$128,3,0),0)</f>
        <v>0</v>
      </c>
      <c r="L1489" s="10">
        <f>IFERROR(VLOOKUP(A1489,'Reçete Altındakiler'!$A:$C,3,0),0)</f>
        <v>0</v>
      </c>
    </row>
    <row r="1490" spans="1:12" x14ac:dyDescent="0.25">
      <c r="A1490" s="8" t="s">
        <v>1119</v>
      </c>
      <c r="B1490" s="1">
        <v>20</v>
      </c>
      <c r="C1490" s="1">
        <v>1</v>
      </c>
      <c r="D1490" s="1">
        <v>0</v>
      </c>
      <c r="E1490" s="1">
        <v>0</v>
      </c>
      <c r="F1490" s="10">
        <f>IFERROR(VLOOKUP(A1490,'Sevinç 03.04.2023 1215'!$A:$F,5,0),0)</f>
        <v>0</v>
      </c>
      <c r="G1490" s="10">
        <f>IFERROR(VLOOKUP(A1490,'Sevinç 04.04.2023 0911'!$A:$D,4,0),0)</f>
        <v>0</v>
      </c>
      <c r="H1490" s="10">
        <f>IFERROR(VLOOKUP(A1490,'Onaya Sunulan Birim Fiyat'!$A:$C,3,0),0)</f>
        <v>0</v>
      </c>
      <c r="I1490" s="10">
        <f>IFERROR(VLOOKUP(A1490,'Eksik Birim Fiyat Satınalma'!$A:$E,5,0),0)</f>
        <v>0</v>
      </c>
      <c r="J1490" s="10">
        <f>IFERROR(VLOOKUP(A1490,'Eksik Birim Fiyat'!$A$2:$E$129,5,0),0)</f>
        <v>0</v>
      </c>
      <c r="K1490" s="10">
        <f>IFERROR(VLOOKUP(A1490,'Birim Fiyatı Olmayan Malzemeler'!$A$1:$C$128,3,0),0)</f>
        <v>0</v>
      </c>
      <c r="L1490" s="10">
        <f>IFERROR(VLOOKUP(A1490,'Reçete Altındakiler'!$A:$C,3,0),0)</f>
        <v>0</v>
      </c>
    </row>
    <row r="1491" spans="1:12" x14ac:dyDescent="0.25">
      <c r="A1491" s="8" t="s">
        <v>1468</v>
      </c>
      <c r="B1491" s="1">
        <v>20</v>
      </c>
      <c r="C1491" s="1">
        <v>3</v>
      </c>
      <c r="D1491" s="1">
        <v>0</v>
      </c>
      <c r="E1491" s="1">
        <v>0</v>
      </c>
      <c r="F1491" s="10">
        <f>IFERROR(VLOOKUP(A1491,'Sevinç 03.04.2023 1215'!$A:$F,5,0),0)</f>
        <v>0</v>
      </c>
      <c r="G1491" s="10">
        <f>IFERROR(VLOOKUP(A1491,'Sevinç 04.04.2023 0911'!$A:$D,4,0),0)</f>
        <v>0</v>
      </c>
      <c r="H1491" s="10">
        <f>IFERROR(VLOOKUP(A1491,'Onaya Sunulan Birim Fiyat'!$A:$C,3,0),0)</f>
        <v>208.56</v>
      </c>
      <c r="I1491" s="10">
        <f>IFERROR(VLOOKUP(A1491,'Eksik Birim Fiyat Satınalma'!$A:$E,5,0),0)</f>
        <v>0</v>
      </c>
      <c r="J1491" s="10">
        <f>IFERROR(VLOOKUP(A1491,'Eksik Birim Fiyat'!$A$2:$E$129,5,0),0)</f>
        <v>0</v>
      </c>
      <c r="K1491" s="10">
        <f>IFERROR(VLOOKUP(A1491,'Birim Fiyatı Olmayan Malzemeler'!$A$1:$C$128,3,0),0)</f>
        <v>0</v>
      </c>
      <c r="L1491" s="10">
        <f>IFERROR(VLOOKUP(A1491,'Reçete Altındakiler'!$A:$C,3,0),0)</f>
        <v>0</v>
      </c>
    </row>
    <row r="1492" spans="1:12" x14ac:dyDescent="0.25">
      <c r="A1492" s="8" t="s">
        <v>1469</v>
      </c>
      <c r="B1492" s="1">
        <v>20</v>
      </c>
      <c r="C1492" s="1">
        <v>2</v>
      </c>
      <c r="D1492" s="1">
        <v>0</v>
      </c>
      <c r="E1492" s="1">
        <v>0</v>
      </c>
      <c r="F1492" s="10">
        <f>IFERROR(VLOOKUP(A1492,'Sevinç 03.04.2023 1215'!$A:$F,5,0),0)</f>
        <v>0</v>
      </c>
      <c r="G1492" s="10">
        <f>IFERROR(VLOOKUP(A1492,'Sevinç 04.04.2023 0911'!$A:$D,4,0),0)</f>
        <v>0</v>
      </c>
      <c r="H1492" s="10">
        <f>IFERROR(VLOOKUP(A1492,'Onaya Sunulan Birim Fiyat'!$A:$C,3,0),0)</f>
        <v>709.14</v>
      </c>
      <c r="I1492" s="10">
        <f>IFERROR(VLOOKUP(A1492,'Eksik Birim Fiyat Satınalma'!$A:$E,5,0),0)</f>
        <v>0</v>
      </c>
      <c r="J1492" s="10">
        <f>IFERROR(VLOOKUP(A1492,'Eksik Birim Fiyat'!$A$2:$E$129,5,0),0)</f>
        <v>0</v>
      </c>
      <c r="K1492" s="10">
        <f>IFERROR(VLOOKUP(A1492,'Birim Fiyatı Olmayan Malzemeler'!$A$1:$C$128,3,0),0)</f>
        <v>0</v>
      </c>
      <c r="L1492" s="10">
        <f>IFERROR(VLOOKUP(A1492,'Reçete Altındakiler'!$A:$C,3,0),0)</f>
        <v>0</v>
      </c>
    </row>
    <row r="1493" spans="1:12" x14ac:dyDescent="0.25">
      <c r="A1493" s="8" t="s">
        <v>1470</v>
      </c>
      <c r="B1493" s="1">
        <v>20</v>
      </c>
      <c r="C1493" s="1">
        <v>2</v>
      </c>
      <c r="D1493" s="1">
        <v>0</v>
      </c>
      <c r="E1493" s="1">
        <v>0</v>
      </c>
      <c r="F1493" s="10">
        <f>IFERROR(VLOOKUP(A1493,'Sevinç 03.04.2023 1215'!$A:$F,5,0),0)</f>
        <v>0</v>
      </c>
      <c r="G1493" s="10">
        <f>IFERROR(VLOOKUP(A1493,'Sevinç 04.04.2023 0911'!$A:$D,4,0),0)</f>
        <v>0</v>
      </c>
      <c r="H1493" s="10">
        <f>IFERROR(VLOOKUP(A1493,'Onaya Sunulan Birim Fiyat'!$A:$C,3,0),0)</f>
        <v>1255.8499999999999</v>
      </c>
      <c r="I1493" s="10">
        <f>IFERROR(VLOOKUP(A1493,'Eksik Birim Fiyat Satınalma'!$A:$E,5,0),0)</f>
        <v>0</v>
      </c>
      <c r="J1493" s="10">
        <f>IFERROR(VLOOKUP(A1493,'Eksik Birim Fiyat'!$A$2:$E$129,5,0),0)</f>
        <v>0</v>
      </c>
      <c r="K1493" s="10">
        <f>IFERROR(VLOOKUP(A1493,'Birim Fiyatı Olmayan Malzemeler'!$A$1:$C$128,3,0),0)</f>
        <v>0</v>
      </c>
      <c r="L1493" s="10">
        <f>IFERROR(VLOOKUP(A1493,'Reçete Altındakiler'!$A:$C,3,0),0)</f>
        <v>0</v>
      </c>
    </row>
    <row r="1494" spans="1:12" x14ac:dyDescent="0.25">
      <c r="A1494" s="8" t="s">
        <v>1120</v>
      </c>
      <c r="B1494" s="1">
        <v>20</v>
      </c>
      <c r="C1494" s="1">
        <v>3</v>
      </c>
      <c r="D1494" s="1">
        <v>0</v>
      </c>
      <c r="E1494" s="1">
        <v>0</v>
      </c>
      <c r="F1494" s="10">
        <f>IFERROR(VLOOKUP(A1494,'Sevinç 03.04.2023 1215'!$A:$F,5,0),0)</f>
        <v>0</v>
      </c>
      <c r="G1494" s="10">
        <f>IFERROR(VLOOKUP(A1494,'Sevinç 04.04.2023 0911'!$A:$D,4,0),0)</f>
        <v>0</v>
      </c>
      <c r="H1494" s="10">
        <f>IFERROR(VLOOKUP(A1494,'Onaya Sunulan Birim Fiyat'!$A:$C,3,0),0)</f>
        <v>120.29</v>
      </c>
      <c r="I1494" s="10">
        <f>IFERROR(VLOOKUP(A1494,'Eksik Birim Fiyat Satınalma'!$A:$E,5,0),0)</f>
        <v>0</v>
      </c>
      <c r="J1494" s="10">
        <f>IFERROR(VLOOKUP(A1494,'Eksik Birim Fiyat'!$A$2:$E$129,5,0),0)</f>
        <v>0</v>
      </c>
      <c r="K1494" s="10">
        <f>IFERROR(VLOOKUP(A1494,'Birim Fiyatı Olmayan Malzemeler'!$A$1:$C$128,3,0),0)</f>
        <v>0</v>
      </c>
      <c r="L1494" s="10">
        <f>IFERROR(VLOOKUP(A1494,'Reçete Altındakiler'!$A:$C,3,0),0)</f>
        <v>0</v>
      </c>
    </row>
    <row r="1495" spans="1:12" x14ac:dyDescent="0.25">
      <c r="A1495" s="8" t="s">
        <v>1077</v>
      </c>
      <c r="B1495" s="1">
        <v>20</v>
      </c>
      <c r="C1495" s="1">
        <v>2</v>
      </c>
      <c r="D1495" s="1">
        <v>0</v>
      </c>
      <c r="E1495" s="1">
        <v>0</v>
      </c>
      <c r="F1495" s="10">
        <f>IFERROR(VLOOKUP(A1495,'Sevinç 03.04.2023 1215'!$A:$F,5,0),0)</f>
        <v>0</v>
      </c>
      <c r="G1495" s="10">
        <f>IFERROR(VLOOKUP(A1495,'Sevinç 04.04.2023 0911'!$A:$D,4,0),0)</f>
        <v>0</v>
      </c>
      <c r="H1495" s="10">
        <f>IFERROR(VLOOKUP(A1495,'Onaya Sunulan Birim Fiyat'!$A:$C,3,0),0)</f>
        <v>362.67</v>
      </c>
      <c r="I1495" s="10">
        <f>IFERROR(VLOOKUP(A1495,'Eksik Birim Fiyat Satınalma'!$A:$E,5,0),0)</f>
        <v>0</v>
      </c>
      <c r="J1495" s="10">
        <f>IFERROR(VLOOKUP(A1495,'Eksik Birim Fiyat'!$A$2:$E$129,5,0),0)</f>
        <v>0</v>
      </c>
      <c r="K1495" s="10">
        <f>IFERROR(VLOOKUP(A1495,'Birim Fiyatı Olmayan Malzemeler'!$A$1:$C$128,3,0),0)</f>
        <v>0</v>
      </c>
      <c r="L1495" s="10">
        <f>IFERROR(VLOOKUP(A1495,'Reçete Altındakiler'!$A:$C,3,0),0)</f>
        <v>0</v>
      </c>
    </row>
    <row r="1496" spans="1:12" x14ac:dyDescent="0.25">
      <c r="A1496" s="8" t="s">
        <v>1078</v>
      </c>
      <c r="B1496" s="1">
        <v>20</v>
      </c>
      <c r="C1496" s="1">
        <v>1</v>
      </c>
      <c r="D1496" s="1">
        <v>0</v>
      </c>
      <c r="E1496" s="1">
        <v>0</v>
      </c>
      <c r="F1496" s="10">
        <f>IFERROR(VLOOKUP(A1496,'Sevinç 03.04.2023 1215'!$A:$F,5,0),0)</f>
        <v>0</v>
      </c>
      <c r="G1496" s="10">
        <f>IFERROR(VLOOKUP(A1496,'Sevinç 04.04.2023 0911'!$A:$D,4,0),0)</f>
        <v>0</v>
      </c>
      <c r="H1496" s="10">
        <f>IFERROR(VLOOKUP(A1496,'Onaya Sunulan Birim Fiyat'!$A:$C,3,0),0)</f>
        <v>1067.47</v>
      </c>
      <c r="I1496" s="10">
        <f>IFERROR(VLOOKUP(A1496,'Eksik Birim Fiyat Satınalma'!$A:$E,5,0),0)</f>
        <v>0</v>
      </c>
      <c r="J1496" s="10">
        <f>IFERROR(VLOOKUP(A1496,'Eksik Birim Fiyat'!$A$2:$E$129,5,0),0)</f>
        <v>0</v>
      </c>
      <c r="K1496" s="10">
        <f>IFERROR(VLOOKUP(A1496,'Birim Fiyatı Olmayan Malzemeler'!$A$1:$C$128,3,0),0)</f>
        <v>0</v>
      </c>
      <c r="L1496" s="10">
        <f>IFERROR(VLOOKUP(A1496,'Reçete Altındakiler'!$A:$C,3,0),0)</f>
        <v>0</v>
      </c>
    </row>
    <row r="1497" spans="1:12" x14ac:dyDescent="0.25">
      <c r="A1497" s="8" t="s">
        <v>1121</v>
      </c>
      <c r="B1497" s="1">
        <v>20</v>
      </c>
      <c r="C1497" s="1">
        <v>1</v>
      </c>
      <c r="D1497" s="1">
        <v>0</v>
      </c>
      <c r="E1497" s="1">
        <v>0</v>
      </c>
      <c r="F1497" s="10">
        <f>IFERROR(VLOOKUP(A1497,'Sevinç 03.04.2023 1215'!$A:$F,5,0),0)</f>
        <v>0</v>
      </c>
      <c r="G1497" s="10">
        <f>IFERROR(VLOOKUP(A1497,'Sevinç 04.04.2023 0911'!$A:$D,4,0),0)</f>
        <v>0</v>
      </c>
      <c r="H1497" s="10">
        <f>IFERROR(VLOOKUP(A1497,'Onaya Sunulan Birim Fiyat'!$A:$C,3,0),0)</f>
        <v>259.33999999999997</v>
      </c>
      <c r="I1497" s="10">
        <f>IFERROR(VLOOKUP(A1497,'Eksik Birim Fiyat Satınalma'!$A:$E,5,0),0)</f>
        <v>0</v>
      </c>
      <c r="J1497" s="10">
        <f>IFERROR(VLOOKUP(A1497,'Eksik Birim Fiyat'!$A$2:$E$129,5,0),0)</f>
        <v>0</v>
      </c>
      <c r="K1497" s="10">
        <f>IFERROR(VLOOKUP(A1497,'Birim Fiyatı Olmayan Malzemeler'!$A$1:$C$128,3,0),0)</f>
        <v>0</v>
      </c>
      <c r="L1497" s="10">
        <f>IFERROR(VLOOKUP(A1497,'Reçete Altındakiler'!$A:$C,3,0),0)</f>
        <v>0</v>
      </c>
    </row>
    <row r="1498" spans="1:12" x14ac:dyDescent="0.25">
      <c r="A1498" s="8" t="s">
        <v>2431</v>
      </c>
      <c r="B1498" s="1">
        <v>20</v>
      </c>
      <c r="C1498" s="1">
        <v>2</v>
      </c>
      <c r="D1498" s="1">
        <v>0</v>
      </c>
      <c r="E1498" s="1">
        <v>0</v>
      </c>
      <c r="F1498" s="10">
        <f>IFERROR(VLOOKUP(A1498,'Sevinç 03.04.2023 1215'!$A:$F,5,0),0)</f>
        <v>0</v>
      </c>
      <c r="G1498" s="10">
        <f>IFERROR(VLOOKUP(A1498,'Sevinç 04.04.2023 0911'!$A:$D,4,0),0)</f>
        <v>0</v>
      </c>
      <c r="H1498" s="10">
        <f>IFERROR(VLOOKUP(A1498,'Onaya Sunulan Birim Fiyat'!$A:$C,3,0),0)</f>
        <v>0</v>
      </c>
      <c r="I1498" s="10">
        <f>IFERROR(VLOOKUP(A1498,'Eksik Birim Fiyat Satınalma'!$A:$E,5,0),0)</f>
        <v>0</v>
      </c>
      <c r="J1498" s="10">
        <f>IFERROR(VLOOKUP(A1498,'Eksik Birim Fiyat'!$A$2:$E$129,5,0),0)</f>
        <v>0</v>
      </c>
      <c r="K1498" s="10">
        <f>IFERROR(VLOOKUP(A1498,'Birim Fiyatı Olmayan Malzemeler'!$A$1:$C$128,3,0),0)</f>
        <v>0</v>
      </c>
      <c r="L1498" s="10">
        <f>IFERROR(VLOOKUP(A1498,'Reçete Altındakiler'!$A:$C,3,0),0)</f>
        <v>0</v>
      </c>
    </row>
    <row r="1499" spans="1:12" x14ac:dyDescent="0.25">
      <c r="A1499" s="8" t="s">
        <v>1339</v>
      </c>
      <c r="B1499" s="1">
        <v>20</v>
      </c>
      <c r="C1499" s="1">
        <v>2</v>
      </c>
      <c r="D1499" s="1">
        <v>0</v>
      </c>
      <c r="E1499" s="1">
        <v>0</v>
      </c>
      <c r="F1499" s="10">
        <f>IFERROR(VLOOKUP(A1499,'Sevinç 03.04.2023 1215'!$A:$F,5,0),0)</f>
        <v>0</v>
      </c>
      <c r="G1499" s="10">
        <f>IFERROR(VLOOKUP(A1499,'Sevinç 04.04.2023 0911'!$A:$D,4,0),0)</f>
        <v>0</v>
      </c>
      <c r="H1499" s="10">
        <f>IFERROR(VLOOKUP(A1499,'Onaya Sunulan Birim Fiyat'!$A:$C,3,0),0)</f>
        <v>143</v>
      </c>
      <c r="I1499" s="10">
        <f>IFERROR(VLOOKUP(A1499,'Eksik Birim Fiyat Satınalma'!$A:$E,5,0),0)</f>
        <v>0</v>
      </c>
      <c r="J1499" s="10">
        <f>IFERROR(VLOOKUP(A1499,'Eksik Birim Fiyat'!$A$2:$E$129,5,0),0)</f>
        <v>0</v>
      </c>
      <c r="K1499" s="10">
        <f>IFERROR(VLOOKUP(A1499,'Birim Fiyatı Olmayan Malzemeler'!$A$1:$C$128,3,0),0)</f>
        <v>0</v>
      </c>
      <c r="L1499" s="10">
        <f>IFERROR(VLOOKUP(A1499,'Reçete Altındakiler'!$A:$C,3,0),0)</f>
        <v>0</v>
      </c>
    </row>
    <row r="1500" spans="1:12" x14ac:dyDescent="0.25">
      <c r="A1500" s="8" t="s">
        <v>1340</v>
      </c>
      <c r="B1500" s="1">
        <v>20</v>
      </c>
      <c r="C1500" s="1">
        <v>5</v>
      </c>
      <c r="D1500" s="1">
        <v>0</v>
      </c>
      <c r="E1500" s="1">
        <v>0</v>
      </c>
      <c r="F1500" s="10">
        <f>IFERROR(VLOOKUP(A1500,'Sevinç 03.04.2023 1215'!$A:$F,5,0),0)</f>
        <v>0</v>
      </c>
      <c r="G1500" s="10">
        <f>IFERROR(VLOOKUP(A1500,'Sevinç 04.04.2023 0911'!$A:$D,4,0),0)</f>
        <v>0</v>
      </c>
      <c r="H1500" s="10">
        <f>IFERROR(VLOOKUP(A1500,'Onaya Sunulan Birim Fiyat'!$A:$C,3,0),0)</f>
        <v>266.02999999999997</v>
      </c>
      <c r="I1500" s="10">
        <f>IFERROR(VLOOKUP(A1500,'Eksik Birim Fiyat Satınalma'!$A:$E,5,0),0)</f>
        <v>0</v>
      </c>
      <c r="J1500" s="10">
        <f>IFERROR(VLOOKUP(A1500,'Eksik Birim Fiyat'!$A$2:$E$129,5,0),0)</f>
        <v>0</v>
      </c>
      <c r="K1500" s="10">
        <f>IFERROR(VLOOKUP(A1500,'Birim Fiyatı Olmayan Malzemeler'!$A$1:$C$128,3,0),0)</f>
        <v>0</v>
      </c>
      <c r="L1500" s="10">
        <f>IFERROR(VLOOKUP(A1500,'Reçete Altındakiler'!$A:$C,3,0),0)</f>
        <v>0</v>
      </c>
    </row>
    <row r="1501" spans="1:12" x14ac:dyDescent="0.25">
      <c r="A1501" s="8" t="s">
        <v>1264</v>
      </c>
      <c r="B1501" s="1">
        <v>20</v>
      </c>
      <c r="C1501" s="1">
        <v>2</v>
      </c>
      <c r="D1501" s="1">
        <v>0</v>
      </c>
      <c r="E1501" s="1">
        <v>0</v>
      </c>
      <c r="F1501" s="10">
        <f>IFERROR(VLOOKUP(A1501,'Sevinç 03.04.2023 1215'!$A:$F,5,0),0)</f>
        <v>0</v>
      </c>
      <c r="G1501" s="10">
        <f>IFERROR(VLOOKUP(A1501,'Sevinç 04.04.2023 0911'!$A:$D,4,0),0)</f>
        <v>0</v>
      </c>
      <c r="H1501" s="10">
        <f>IFERROR(VLOOKUP(A1501,'Onaya Sunulan Birim Fiyat'!$A:$C,3,0),0)</f>
        <v>207.5</v>
      </c>
      <c r="I1501" s="10">
        <f>IFERROR(VLOOKUP(A1501,'Eksik Birim Fiyat Satınalma'!$A:$E,5,0),0)</f>
        <v>0</v>
      </c>
      <c r="J1501" s="10">
        <f>IFERROR(VLOOKUP(A1501,'Eksik Birim Fiyat'!$A$2:$E$129,5,0),0)</f>
        <v>0</v>
      </c>
      <c r="K1501" s="10">
        <f>IFERROR(VLOOKUP(A1501,'Birim Fiyatı Olmayan Malzemeler'!$A$1:$C$128,3,0),0)</f>
        <v>0</v>
      </c>
      <c r="L1501" s="10">
        <f>IFERROR(VLOOKUP(A1501,'Reçete Altındakiler'!$A:$C,3,0),0)</f>
        <v>0</v>
      </c>
    </row>
    <row r="1502" spans="1:12" x14ac:dyDescent="0.25">
      <c r="A1502" s="8" t="s">
        <v>189</v>
      </c>
      <c r="B1502" s="1">
        <v>20</v>
      </c>
      <c r="C1502" s="1">
        <v>4</v>
      </c>
      <c r="D1502" s="1">
        <v>0</v>
      </c>
      <c r="E1502" s="1">
        <v>0</v>
      </c>
      <c r="F1502" s="10">
        <f>IFERROR(VLOOKUP(A1502,'Sevinç 03.04.2023 1215'!$A:$F,5,0),0)</f>
        <v>0</v>
      </c>
      <c r="G1502" s="10">
        <f>IFERROR(VLOOKUP(A1502,'Sevinç 04.04.2023 0911'!$A:$D,4,0),0)</f>
        <v>0</v>
      </c>
      <c r="H1502" s="10">
        <f>IFERROR(VLOOKUP(A1502,'Onaya Sunulan Birim Fiyat'!$A:$C,3,0),0)</f>
        <v>123.16</v>
      </c>
      <c r="I1502" s="10">
        <f>IFERROR(VLOOKUP(A1502,'Eksik Birim Fiyat Satınalma'!$A:$E,5,0),0)</f>
        <v>0</v>
      </c>
      <c r="J1502" s="10">
        <f>IFERROR(VLOOKUP(A1502,'Eksik Birim Fiyat'!$A$2:$E$129,5,0),0)</f>
        <v>0</v>
      </c>
      <c r="K1502" s="10">
        <f>IFERROR(VLOOKUP(A1502,'Birim Fiyatı Olmayan Malzemeler'!$A$1:$C$128,3,0),0)</f>
        <v>0</v>
      </c>
      <c r="L1502" s="10">
        <f>IFERROR(VLOOKUP(A1502,'Reçete Altındakiler'!$A:$C,3,0),0)</f>
        <v>0</v>
      </c>
    </row>
    <row r="1503" spans="1:12" x14ac:dyDescent="0.25">
      <c r="A1503" s="8" t="s">
        <v>1471</v>
      </c>
      <c r="B1503" s="1">
        <v>20</v>
      </c>
      <c r="C1503" s="1">
        <v>3</v>
      </c>
      <c r="D1503" s="1">
        <v>0</v>
      </c>
      <c r="E1503" s="1">
        <v>0</v>
      </c>
      <c r="F1503" s="10">
        <f>IFERROR(VLOOKUP(A1503,'Sevinç 03.04.2023 1215'!$A:$F,5,0),0)</f>
        <v>0</v>
      </c>
      <c r="G1503" s="10">
        <f>IFERROR(VLOOKUP(A1503,'Sevinç 04.04.2023 0911'!$A:$D,4,0),0)</f>
        <v>0</v>
      </c>
      <c r="H1503" s="10">
        <f>IFERROR(VLOOKUP(A1503,'Onaya Sunulan Birim Fiyat'!$A:$C,3,0),0)</f>
        <v>268.5</v>
      </c>
      <c r="I1503" s="10">
        <f>IFERROR(VLOOKUP(A1503,'Eksik Birim Fiyat Satınalma'!$A:$E,5,0),0)</f>
        <v>0</v>
      </c>
      <c r="J1503" s="10">
        <f>IFERROR(VLOOKUP(A1503,'Eksik Birim Fiyat'!$A$2:$E$129,5,0),0)</f>
        <v>0</v>
      </c>
      <c r="K1503" s="10">
        <f>IFERROR(VLOOKUP(A1503,'Birim Fiyatı Olmayan Malzemeler'!$A$1:$C$128,3,0),0)</f>
        <v>0</v>
      </c>
      <c r="L1503" s="10">
        <f>IFERROR(VLOOKUP(A1503,'Reçete Altındakiler'!$A:$C,3,0),0)</f>
        <v>0</v>
      </c>
    </row>
    <row r="1504" spans="1:12" x14ac:dyDescent="0.25">
      <c r="A1504" s="8" t="s">
        <v>1122</v>
      </c>
      <c r="B1504" s="1">
        <v>20</v>
      </c>
      <c r="C1504" s="1">
        <v>2</v>
      </c>
      <c r="D1504" s="1">
        <v>0</v>
      </c>
      <c r="E1504" s="1">
        <v>0</v>
      </c>
      <c r="F1504" s="10">
        <f>IFERROR(VLOOKUP(A1504,'Sevinç 03.04.2023 1215'!$A:$F,5,0),0)</f>
        <v>0</v>
      </c>
      <c r="G1504" s="10">
        <f>IFERROR(VLOOKUP(A1504,'Sevinç 04.04.2023 0911'!$A:$D,4,0),0)</f>
        <v>0</v>
      </c>
      <c r="H1504" s="10">
        <f>IFERROR(VLOOKUP(A1504,'Onaya Sunulan Birim Fiyat'!$A:$C,3,0),0)</f>
        <v>0</v>
      </c>
      <c r="I1504" s="10">
        <f>IFERROR(VLOOKUP(A1504,'Eksik Birim Fiyat Satınalma'!$A:$E,5,0),0)</f>
        <v>0</v>
      </c>
      <c r="J1504" s="10">
        <f>IFERROR(VLOOKUP(A1504,'Eksik Birim Fiyat'!$A$2:$E$129,5,0),0)</f>
        <v>0</v>
      </c>
      <c r="K1504" s="10">
        <f>IFERROR(VLOOKUP(A1504,'Birim Fiyatı Olmayan Malzemeler'!$A$1:$C$128,3,0),0)</f>
        <v>0</v>
      </c>
      <c r="L1504" s="10">
        <f>IFERROR(VLOOKUP(A1504,'Reçete Altındakiler'!$A:$C,3,0),0)</f>
        <v>0</v>
      </c>
    </row>
    <row r="1505" spans="1:12" x14ac:dyDescent="0.25">
      <c r="A1505" s="8" t="s">
        <v>1079</v>
      </c>
      <c r="B1505" s="1">
        <v>20</v>
      </c>
      <c r="C1505" s="1">
        <v>2</v>
      </c>
      <c r="D1505" s="1">
        <v>0</v>
      </c>
      <c r="E1505" s="1">
        <v>0</v>
      </c>
      <c r="F1505" s="10">
        <f>IFERROR(VLOOKUP(A1505,'Sevinç 03.04.2023 1215'!$A:$F,5,0),0)</f>
        <v>0</v>
      </c>
      <c r="G1505" s="10">
        <f>IFERROR(VLOOKUP(A1505,'Sevinç 04.04.2023 0911'!$A:$D,4,0),0)</f>
        <v>0</v>
      </c>
      <c r="H1505" s="10">
        <f>IFERROR(VLOOKUP(A1505,'Onaya Sunulan Birim Fiyat'!$A:$C,3,0),0)</f>
        <v>0</v>
      </c>
      <c r="I1505" s="10">
        <f>IFERROR(VLOOKUP(A1505,'Eksik Birim Fiyat Satınalma'!$A:$E,5,0),0)</f>
        <v>0</v>
      </c>
      <c r="J1505" s="10">
        <f>IFERROR(VLOOKUP(A1505,'Eksik Birim Fiyat'!$A$2:$E$129,5,0),0)</f>
        <v>0</v>
      </c>
      <c r="K1505" s="10">
        <f>IFERROR(VLOOKUP(A1505,'Birim Fiyatı Olmayan Malzemeler'!$A$1:$C$128,3,0),0)</f>
        <v>0</v>
      </c>
      <c r="L1505" s="10">
        <f>IFERROR(VLOOKUP(A1505,'Reçete Altındakiler'!$A:$C,3,0),0)</f>
        <v>0</v>
      </c>
    </row>
    <row r="1506" spans="1:12" x14ac:dyDescent="0.25">
      <c r="A1506" s="8" t="s">
        <v>1123</v>
      </c>
      <c r="B1506" s="1">
        <v>20</v>
      </c>
      <c r="C1506" s="1">
        <v>1</v>
      </c>
      <c r="D1506" s="1">
        <v>0</v>
      </c>
      <c r="E1506" s="1">
        <v>0</v>
      </c>
      <c r="F1506" s="10">
        <f>IFERROR(VLOOKUP(A1506,'Sevinç 03.04.2023 1215'!$A:$F,5,0),0)</f>
        <v>0</v>
      </c>
      <c r="G1506" s="10">
        <f>IFERROR(VLOOKUP(A1506,'Sevinç 04.04.2023 0911'!$A:$D,4,0),0)</f>
        <v>0</v>
      </c>
      <c r="H1506" s="10">
        <f>IFERROR(VLOOKUP(A1506,'Onaya Sunulan Birim Fiyat'!$A:$C,3,0),0)</f>
        <v>0</v>
      </c>
      <c r="I1506" s="10">
        <f>IFERROR(VLOOKUP(A1506,'Eksik Birim Fiyat Satınalma'!$A:$E,5,0),0)</f>
        <v>0</v>
      </c>
      <c r="J1506" s="10">
        <f>IFERROR(VLOOKUP(A1506,'Eksik Birim Fiyat'!$A$2:$E$129,5,0),0)</f>
        <v>0</v>
      </c>
      <c r="K1506" s="10">
        <f>IFERROR(VLOOKUP(A1506,'Birim Fiyatı Olmayan Malzemeler'!$A$1:$C$128,3,0),0)</f>
        <v>0</v>
      </c>
      <c r="L1506" s="10">
        <f>IFERROR(VLOOKUP(A1506,'Reçete Altındakiler'!$A:$C,3,0),0)</f>
        <v>0</v>
      </c>
    </row>
    <row r="1507" spans="1:12" x14ac:dyDescent="0.25">
      <c r="A1507" s="8" t="s">
        <v>1265</v>
      </c>
      <c r="B1507" s="1">
        <v>20</v>
      </c>
      <c r="C1507" s="1">
        <v>2</v>
      </c>
      <c r="D1507" s="1">
        <v>0</v>
      </c>
      <c r="E1507" s="1">
        <v>0</v>
      </c>
      <c r="F1507" s="10">
        <f>IFERROR(VLOOKUP(A1507,'Sevinç 03.04.2023 1215'!$A:$F,5,0),0)</f>
        <v>0</v>
      </c>
      <c r="G1507" s="10">
        <f>IFERROR(VLOOKUP(A1507,'Sevinç 04.04.2023 0911'!$A:$D,4,0),0)</f>
        <v>0</v>
      </c>
      <c r="H1507" s="10">
        <f>IFERROR(VLOOKUP(A1507,'Onaya Sunulan Birim Fiyat'!$A:$C,3,0),0)</f>
        <v>0</v>
      </c>
      <c r="I1507" s="10">
        <f>IFERROR(VLOOKUP(A1507,'Eksik Birim Fiyat Satınalma'!$A:$E,5,0),0)</f>
        <v>0</v>
      </c>
      <c r="J1507" s="10">
        <f>IFERROR(VLOOKUP(A1507,'Eksik Birim Fiyat'!$A$2:$E$129,5,0),0)</f>
        <v>0</v>
      </c>
      <c r="K1507" s="10">
        <f>IFERROR(VLOOKUP(A1507,'Birim Fiyatı Olmayan Malzemeler'!$A$1:$C$128,3,0),0)</f>
        <v>0</v>
      </c>
      <c r="L1507" s="10">
        <f>IFERROR(VLOOKUP(A1507,'Reçete Altındakiler'!$A:$C,3,0),0)</f>
        <v>0</v>
      </c>
    </row>
    <row r="1508" spans="1:12" x14ac:dyDescent="0.25">
      <c r="A1508" s="8" t="s">
        <v>1472</v>
      </c>
      <c r="B1508" s="1">
        <v>20</v>
      </c>
      <c r="C1508" s="1">
        <v>9</v>
      </c>
      <c r="D1508" s="1">
        <v>0</v>
      </c>
      <c r="E1508" s="1">
        <v>0</v>
      </c>
      <c r="F1508" s="10">
        <f>IFERROR(VLOOKUP(A1508,'Sevinç 03.04.2023 1215'!$A:$F,5,0),0)</f>
        <v>0</v>
      </c>
      <c r="G1508" s="10">
        <f>IFERROR(VLOOKUP(A1508,'Sevinç 04.04.2023 0911'!$A:$D,4,0),0)</f>
        <v>0</v>
      </c>
      <c r="H1508" s="10">
        <f>IFERROR(VLOOKUP(A1508,'Onaya Sunulan Birim Fiyat'!$A:$C,3,0),0)</f>
        <v>0</v>
      </c>
      <c r="I1508" s="10">
        <f>IFERROR(VLOOKUP(A1508,'Eksik Birim Fiyat Satınalma'!$A:$E,5,0),0)</f>
        <v>0</v>
      </c>
      <c r="J1508" s="10">
        <f>IFERROR(VLOOKUP(A1508,'Eksik Birim Fiyat'!$A$2:$E$129,5,0),0)</f>
        <v>0</v>
      </c>
      <c r="K1508" s="10">
        <f>IFERROR(VLOOKUP(A1508,'Birim Fiyatı Olmayan Malzemeler'!$A$1:$C$128,3,0),0)</f>
        <v>0</v>
      </c>
      <c r="L1508" s="10">
        <f>IFERROR(VLOOKUP(A1508,'Reçete Altındakiler'!$A:$C,3,0),0)</f>
        <v>0</v>
      </c>
    </row>
    <row r="1509" spans="1:12" x14ac:dyDescent="0.25">
      <c r="A1509" s="8" t="s">
        <v>190</v>
      </c>
      <c r="B1509" s="1">
        <v>20</v>
      </c>
      <c r="C1509" s="1">
        <v>18</v>
      </c>
      <c r="D1509" s="1">
        <v>0</v>
      </c>
      <c r="E1509" s="1">
        <v>0</v>
      </c>
      <c r="F1509" s="10">
        <f>IFERROR(VLOOKUP(A1509,'Sevinç 03.04.2023 1215'!$A:$F,5,0),0)</f>
        <v>0</v>
      </c>
      <c r="G1509" s="10">
        <f>IFERROR(VLOOKUP(A1509,'Sevinç 04.04.2023 0911'!$A:$D,4,0),0)</f>
        <v>0</v>
      </c>
      <c r="H1509" s="10">
        <f>IFERROR(VLOOKUP(A1509,'Onaya Sunulan Birim Fiyat'!$A:$C,3,0),0)</f>
        <v>60.54</v>
      </c>
      <c r="I1509" s="10">
        <f>IFERROR(VLOOKUP(A1509,'Eksik Birim Fiyat Satınalma'!$A:$E,5,0),0)</f>
        <v>0</v>
      </c>
      <c r="J1509" s="10">
        <f>IFERROR(VLOOKUP(A1509,'Eksik Birim Fiyat'!$A$2:$E$129,5,0),0)</f>
        <v>0</v>
      </c>
      <c r="K1509" s="10">
        <f>IFERROR(VLOOKUP(A1509,'Birim Fiyatı Olmayan Malzemeler'!$A$1:$C$128,3,0),0)</f>
        <v>0</v>
      </c>
      <c r="L1509" s="10">
        <f>IFERROR(VLOOKUP(A1509,'Reçete Altındakiler'!$A:$C,3,0),0)</f>
        <v>0</v>
      </c>
    </row>
    <row r="1510" spans="1:12" x14ac:dyDescent="0.25">
      <c r="A1510" s="8" t="s">
        <v>1473</v>
      </c>
      <c r="B1510" s="1">
        <v>20</v>
      </c>
      <c r="C1510" s="1">
        <v>32</v>
      </c>
      <c r="D1510" s="1">
        <v>0</v>
      </c>
      <c r="E1510" s="1">
        <v>0</v>
      </c>
      <c r="F1510" s="10">
        <f>IFERROR(VLOOKUP(A1510,'Sevinç 03.04.2023 1215'!$A:$F,5,0),0)</f>
        <v>0</v>
      </c>
      <c r="G1510" s="10">
        <f>IFERROR(VLOOKUP(A1510,'Sevinç 04.04.2023 0911'!$A:$D,4,0),0)</f>
        <v>0</v>
      </c>
      <c r="H1510" s="10">
        <f>IFERROR(VLOOKUP(A1510,'Onaya Sunulan Birim Fiyat'!$A:$C,3,0),0)</f>
        <v>31.36</v>
      </c>
      <c r="I1510" s="10">
        <f>IFERROR(VLOOKUP(A1510,'Eksik Birim Fiyat Satınalma'!$A:$E,5,0),0)</f>
        <v>0</v>
      </c>
      <c r="J1510" s="10">
        <f>IFERROR(VLOOKUP(A1510,'Eksik Birim Fiyat'!$A$2:$E$129,5,0),0)</f>
        <v>0</v>
      </c>
      <c r="K1510" s="10">
        <f>IFERROR(VLOOKUP(A1510,'Birim Fiyatı Olmayan Malzemeler'!$A$1:$C$128,3,0),0)</f>
        <v>0</v>
      </c>
      <c r="L1510" s="10">
        <f>IFERROR(VLOOKUP(A1510,'Reçete Altındakiler'!$A:$C,3,0),0)</f>
        <v>0</v>
      </c>
    </row>
    <row r="1511" spans="1:12" x14ac:dyDescent="0.25">
      <c r="A1511" s="8" t="s">
        <v>1124</v>
      </c>
      <c r="B1511" s="1">
        <v>20</v>
      </c>
      <c r="C1511" s="1">
        <v>2</v>
      </c>
      <c r="D1511" s="1">
        <v>0</v>
      </c>
      <c r="E1511" s="1">
        <v>0</v>
      </c>
      <c r="F1511" s="10">
        <f>IFERROR(VLOOKUP(A1511,'Sevinç 03.04.2023 1215'!$A:$F,5,0),0)</f>
        <v>0</v>
      </c>
      <c r="G1511" s="10">
        <f>IFERROR(VLOOKUP(A1511,'Sevinç 04.04.2023 0911'!$A:$D,4,0),0)</f>
        <v>0</v>
      </c>
      <c r="H1511" s="10">
        <f>IFERROR(VLOOKUP(A1511,'Onaya Sunulan Birim Fiyat'!$A:$C,3,0),0)</f>
        <v>0</v>
      </c>
      <c r="I1511" s="10">
        <f>IFERROR(VLOOKUP(A1511,'Eksik Birim Fiyat Satınalma'!$A:$E,5,0),0)</f>
        <v>0</v>
      </c>
      <c r="J1511" s="10">
        <f>IFERROR(VLOOKUP(A1511,'Eksik Birim Fiyat'!$A$2:$E$129,5,0),0)</f>
        <v>0</v>
      </c>
      <c r="K1511" s="10">
        <f>IFERROR(VLOOKUP(A1511,'Birim Fiyatı Olmayan Malzemeler'!$A$1:$C$128,3,0),0)</f>
        <v>0</v>
      </c>
      <c r="L1511" s="10">
        <f>IFERROR(VLOOKUP(A1511,'Reçete Altındakiler'!$A:$C,3,0),0)</f>
        <v>0</v>
      </c>
    </row>
    <row r="1512" spans="1:12" x14ac:dyDescent="0.25">
      <c r="A1512" s="8" t="s">
        <v>1414</v>
      </c>
      <c r="B1512" s="1">
        <v>4</v>
      </c>
      <c r="C1512" s="1">
        <v>2</v>
      </c>
      <c r="D1512" s="1">
        <v>0</v>
      </c>
      <c r="E1512" s="1">
        <v>0</v>
      </c>
      <c r="F1512" s="10">
        <f>IFERROR(VLOOKUP(A1512,'Sevinç 03.04.2023 1215'!$A:$F,5,0),0)</f>
        <v>0</v>
      </c>
      <c r="G1512" s="10">
        <f>IFERROR(VLOOKUP(A1512,'Sevinç 04.04.2023 0911'!$A:$D,4,0),0)</f>
        <v>0</v>
      </c>
      <c r="H1512" s="10">
        <f>IFERROR(VLOOKUP(A1512,'Onaya Sunulan Birim Fiyat'!$A:$C,3,0),0)</f>
        <v>0.1</v>
      </c>
      <c r="I1512" s="10">
        <f>IFERROR(VLOOKUP(A1512,'Eksik Birim Fiyat Satınalma'!$A:$E,5,0),0)</f>
        <v>0</v>
      </c>
      <c r="J1512" s="10">
        <f>IFERROR(VLOOKUP(A1512,'Eksik Birim Fiyat'!$A$2:$E$129,5,0),0)</f>
        <v>0</v>
      </c>
      <c r="K1512" s="10">
        <f>IFERROR(VLOOKUP(A1512,'Birim Fiyatı Olmayan Malzemeler'!$A$1:$C$128,3,0),0)</f>
        <v>0</v>
      </c>
      <c r="L1512" s="10">
        <f>IFERROR(VLOOKUP(A1512,'Reçete Altındakiler'!$A:$C,3,0),0)</f>
        <v>0</v>
      </c>
    </row>
    <row r="1513" spans="1:12" x14ac:dyDescent="0.25">
      <c r="A1513" s="8" t="s">
        <v>1414</v>
      </c>
      <c r="B1513" s="1">
        <v>20</v>
      </c>
      <c r="C1513" s="1">
        <v>5</v>
      </c>
      <c r="D1513" s="1">
        <v>0</v>
      </c>
      <c r="E1513" s="1">
        <v>0</v>
      </c>
      <c r="F1513" s="10">
        <f>IFERROR(VLOOKUP(A1513,'Sevinç 03.04.2023 1215'!$A:$F,5,0),0)</f>
        <v>0</v>
      </c>
      <c r="G1513" s="10">
        <f>IFERROR(VLOOKUP(A1513,'Sevinç 04.04.2023 0911'!$A:$D,4,0),0)</f>
        <v>0</v>
      </c>
      <c r="H1513" s="10">
        <f>IFERROR(VLOOKUP(A1513,'Onaya Sunulan Birim Fiyat'!$A:$C,3,0),0)</f>
        <v>0.1</v>
      </c>
      <c r="I1513" s="10">
        <f>IFERROR(VLOOKUP(A1513,'Eksik Birim Fiyat Satınalma'!$A:$E,5,0),0)</f>
        <v>0</v>
      </c>
      <c r="J1513" s="10">
        <f>IFERROR(VLOOKUP(A1513,'Eksik Birim Fiyat'!$A$2:$E$129,5,0),0)</f>
        <v>0</v>
      </c>
      <c r="K1513" s="10">
        <f>IFERROR(VLOOKUP(A1513,'Birim Fiyatı Olmayan Malzemeler'!$A$1:$C$128,3,0),0)</f>
        <v>0</v>
      </c>
      <c r="L1513" s="10">
        <f>IFERROR(VLOOKUP(A1513,'Reçete Altındakiler'!$A:$C,3,0),0)</f>
        <v>0</v>
      </c>
    </row>
    <row r="1514" spans="1:12" x14ac:dyDescent="0.25">
      <c r="A1514" s="8" t="s">
        <v>1125</v>
      </c>
      <c r="B1514" s="1">
        <v>20</v>
      </c>
      <c r="C1514" s="1">
        <v>5</v>
      </c>
      <c r="D1514" s="1">
        <v>0</v>
      </c>
      <c r="E1514" s="1">
        <v>0</v>
      </c>
      <c r="F1514" s="10">
        <f>IFERROR(VLOOKUP(A1514,'Sevinç 03.04.2023 1215'!$A:$F,5,0),0)</f>
        <v>0</v>
      </c>
      <c r="G1514" s="10">
        <f>IFERROR(VLOOKUP(A1514,'Sevinç 04.04.2023 0911'!$A:$D,4,0),0)</f>
        <v>0</v>
      </c>
      <c r="H1514" s="10">
        <f>IFERROR(VLOOKUP(A1514,'Onaya Sunulan Birim Fiyat'!$A:$C,3,0),0)</f>
        <v>53.37</v>
      </c>
      <c r="I1514" s="10">
        <f>IFERROR(VLOOKUP(A1514,'Eksik Birim Fiyat Satınalma'!$A:$E,5,0),0)</f>
        <v>0</v>
      </c>
      <c r="J1514" s="10">
        <f>IFERROR(VLOOKUP(A1514,'Eksik Birim Fiyat'!$A$2:$E$129,5,0),0)</f>
        <v>0</v>
      </c>
      <c r="K1514" s="10">
        <f>IFERROR(VLOOKUP(A1514,'Birim Fiyatı Olmayan Malzemeler'!$A$1:$C$128,3,0),0)</f>
        <v>0</v>
      </c>
      <c r="L1514" s="10">
        <f>IFERROR(VLOOKUP(A1514,'Reçete Altındakiler'!$A:$C,3,0),0)</f>
        <v>0</v>
      </c>
    </row>
    <row r="1515" spans="1:12" x14ac:dyDescent="0.25">
      <c r="A1515" s="8" t="s">
        <v>1474</v>
      </c>
      <c r="B1515" s="1">
        <v>20</v>
      </c>
      <c r="C1515" s="1">
        <v>6</v>
      </c>
      <c r="D1515" s="1">
        <v>0</v>
      </c>
      <c r="E1515" s="1">
        <v>0</v>
      </c>
      <c r="F1515" s="10">
        <f>IFERROR(VLOOKUP(A1515,'Sevinç 03.04.2023 1215'!$A:$F,5,0),0)</f>
        <v>0</v>
      </c>
      <c r="G1515" s="10">
        <f>IFERROR(VLOOKUP(A1515,'Sevinç 04.04.2023 0911'!$A:$D,4,0),0)</f>
        <v>0</v>
      </c>
      <c r="H1515" s="10">
        <f>IFERROR(VLOOKUP(A1515,'Onaya Sunulan Birim Fiyat'!$A:$C,3,0),0)</f>
        <v>107.8</v>
      </c>
      <c r="I1515" s="10">
        <f>IFERROR(VLOOKUP(A1515,'Eksik Birim Fiyat Satınalma'!$A:$E,5,0),0)</f>
        <v>0</v>
      </c>
      <c r="J1515" s="10">
        <f>IFERROR(VLOOKUP(A1515,'Eksik Birim Fiyat'!$A$2:$E$129,5,0),0)</f>
        <v>0</v>
      </c>
      <c r="K1515" s="10">
        <f>IFERROR(VLOOKUP(A1515,'Birim Fiyatı Olmayan Malzemeler'!$A$1:$C$128,3,0),0)</f>
        <v>0</v>
      </c>
      <c r="L1515" s="10">
        <f>IFERROR(VLOOKUP(A1515,'Reçete Altındakiler'!$A:$C,3,0),0)</f>
        <v>0</v>
      </c>
    </row>
    <row r="1516" spans="1:12" x14ac:dyDescent="0.25">
      <c r="A1516" s="8" t="s">
        <v>191</v>
      </c>
      <c r="B1516" s="1">
        <v>20</v>
      </c>
      <c r="C1516" s="1">
        <v>2</v>
      </c>
      <c r="D1516" s="1">
        <v>0</v>
      </c>
      <c r="E1516" s="1">
        <v>0</v>
      </c>
      <c r="F1516" s="10">
        <f>IFERROR(VLOOKUP(A1516,'Sevinç 03.04.2023 1215'!$A:$F,5,0),0)</f>
        <v>0</v>
      </c>
      <c r="G1516" s="10">
        <f>IFERROR(VLOOKUP(A1516,'Sevinç 04.04.2023 0911'!$A:$D,4,0),0)</f>
        <v>0</v>
      </c>
      <c r="H1516" s="10">
        <f>IFERROR(VLOOKUP(A1516,'Onaya Sunulan Birim Fiyat'!$A:$C,3,0),0)</f>
        <v>432.74</v>
      </c>
      <c r="I1516" s="10">
        <f>IFERROR(VLOOKUP(A1516,'Eksik Birim Fiyat Satınalma'!$A:$E,5,0),0)</f>
        <v>0</v>
      </c>
      <c r="J1516" s="10">
        <f>IFERROR(VLOOKUP(A1516,'Eksik Birim Fiyat'!$A$2:$E$129,5,0),0)</f>
        <v>0</v>
      </c>
      <c r="K1516" s="10">
        <f>IFERROR(VLOOKUP(A1516,'Birim Fiyatı Olmayan Malzemeler'!$A$1:$C$128,3,0),0)</f>
        <v>0</v>
      </c>
      <c r="L1516" s="10">
        <f>IFERROR(VLOOKUP(A1516,'Reçete Altındakiler'!$A:$C,3,0),0)</f>
        <v>0</v>
      </c>
    </row>
    <row r="1517" spans="1:12" x14ac:dyDescent="0.25">
      <c r="A1517" s="8" t="s">
        <v>1080</v>
      </c>
      <c r="B1517" s="1">
        <v>20</v>
      </c>
      <c r="C1517" s="1">
        <v>1</v>
      </c>
      <c r="D1517" s="1">
        <v>0</v>
      </c>
      <c r="E1517" s="1">
        <v>0</v>
      </c>
      <c r="F1517" s="10">
        <f>IFERROR(VLOOKUP(A1517,'Sevinç 03.04.2023 1215'!$A:$F,5,0),0)</f>
        <v>0</v>
      </c>
      <c r="G1517" s="10">
        <f>IFERROR(VLOOKUP(A1517,'Sevinç 04.04.2023 0911'!$A:$D,4,0),0)</f>
        <v>0</v>
      </c>
      <c r="H1517" s="10">
        <f>IFERROR(VLOOKUP(A1517,'Onaya Sunulan Birim Fiyat'!$A:$C,3,0),0)</f>
        <v>4938.28</v>
      </c>
      <c r="I1517" s="10">
        <f>IFERROR(VLOOKUP(A1517,'Eksik Birim Fiyat Satınalma'!$A:$E,5,0),0)</f>
        <v>0</v>
      </c>
      <c r="J1517" s="10">
        <f>IFERROR(VLOOKUP(A1517,'Eksik Birim Fiyat'!$A$2:$E$129,5,0),0)</f>
        <v>0</v>
      </c>
      <c r="K1517" s="10">
        <f>IFERROR(VLOOKUP(A1517,'Birim Fiyatı Olmayan Malzemeler'!$A$1:$C$128,3,0),0)</f>
        <v>0</v>
      </c>
      <c r="L1517" s="10">
        <f>IFERROR(VLOOKUP(A1517,'Reçete Altındakiler'!$A:$C,3,0),0)</f>
        <v>0</v>
      </c>
    </row>
    <row r="1518" spans="1:12" x14ac:dyDescent="0.25">
      <c r="A1518" s="8" t="s">
        <v>1126</v>
      </c>
      <c r="B1518" s="1">
        <v>20</v>
      </c>
      <c r="C1518" s="1">
        <v>2</v>
      </c>
      <c r="D1518" s="1">
        <v>0</v>
      </c>
      <c r="E1518" s="1">
        <v>0</v>
      </c>
      <c r="F1518" s="10">
        <f>IFERROR(VLOOKUP(A1518,'Sevinç 03.04.2023 1215'!$A:$F,5,0),0)</f>
        <v>0</v>
      </c>
      <c r="G1518" s="10">
        <f>IFERROR(VLOOKUP(A1518,'Sevinç 04.04.2023 0911'!$A:$D,4,0),0)</f>
        <v>0</v>
      </c>
      <c r="H1518" s="10">
        <f>IFERROR(VLOOKUP(A1518,'Onaya Sunulan Birim Fiyat'!$A:$C,3,0),0)</f>
        <v>0</v>
      </c>
      <c r="I1518" s="10">
        <f>IFERROR(VLOOKUP(A1518,'Eksik Birim Fiyat Satınalma'!$A:$E,5,0),0)</f>
        <v>0</v>
      </c>
      <c r="J1518" s="10">
        <f>IFERROR(VLOOKUP(A1518,'Eksik Birim Fiyat'!$A$2:$E$129,5,0),0)</f>
        <v>0</v>
      </c>
      <c r="K1518" s="10">
        <f>IFERROR(VLOOKUP(A1518,'Birim Fiyatı Olmayan Malzemeler'!$A$1:$C$128,3,0),0)</f>
        <v>0</v>
      </c>
      <c r="L1518" s="10">
        <f>IFERROR(VLOOKUP(A1518,'Reçete Altındakiler'!$A:$C,3,0),0)</f>
        <v>0</v>
      </c>
    </row>
    <row r="1519" spans="1:12" x14ac:dyDescent="0.25">
      <c r="A1519" s="8" t="s">
        <v>1081</v>
      </c>
      <c r="B1519" s="1">
        <v>20</v>
      </c>
      <c r="C1519" s="1">
        <v>1</v>
      </c>
      <c r="D1519" s="1">
        <v>0</v>
      </c>
      <c r="E1519" s="1">
        <v>0</v>
      </c>
      <c r="F1519" s="10">
        <f>IFERROR(VLOOKUP(A1519,'Sevinç 03.04.2023 1215'!$A:$F,5,0),0)</f>
        <v>0</v>
      </c>
      <c r="G1519" s="10">
        <f>IFERROR(VLOOKUP(A1519,'Sevinç 04.04.2023 0911'!$A:$D,4,0),0)</f>
        <v>0</v>
      </c>
      <c r="H1519" s="10">
        <f>IFERROR(VLOOKUP(A1519,'Onaya Sunulan Birim Fiyat'!$A:$C,3,0),0)</f>
        <v>0</v>
      </c>
      <c r="I1519" s="10">
        <f>IFERROR(VLOOKUP(A1519,'Eksik Birim Fiyat Satınalma'!$A:$E,5,0),0)</f>
        <v>0</v>
      </c>
      <c r="J1519" s="10">
        <f>IFERROR(VLOOKUP(A1519,'Eksik Birim Fiyat'!$A$2:$E$129,5,0),0)</f>
        <v>0</v>
      </c>
      <c r="K1519" s="10">
        <f>IFERROR(VLOOKUP(A1519,'Birim Fiyatı Olmayan Malzemeler'!$A$1:$C$128,3,0),0)</f>
        <v>0</v>
      </c>
      <c r="L1519" s="10">
        <f>IFERROR(VLOOKUP(A1519,'Reçete Altındakiler'!$A:$C,3,0),0)</f>
        <v>0</v>
      </c>
    </row>
    <row r="1520" spans="1:12" x14ac:dyDescent="0.25">
      <c r="A1520" s="8" t="s">
        <v>1415</v>
      </c>
      <c r="B1520" s="1">
        <v>20</v>
      </c>
      <c r="C1520" s="1">
        <v>2</v>
      </c>
      <c r="D1520" s="1">
        <v>0</v>
      </c>
      <c r="E1520" s="1">
        <v>0</v>
      </c>
      <c r="F1520" s="10">
        <f>IFERROR(VLOOKUP(A1520,'Sevinç 03.04.2023 1215'!$A:$F,5,0),0)</f>
        <v>0</v>
      </c>
      <c r="G1520" s="10">
        <f>IFERROR(VLOOKUP(A1520,'Sevinç 04.04.2023 0911'!$A:$D,4,0),0)</f>
        <v>0</v>
      </c>
      <c r="H1520" s="10">
        <f>IFERROR(VLOOKUP(A1520,'Onaya Sunulan Birim Fiyat'!$A:$C,3,0),0)</f>
        <v>0</v>
      </c>
      <c r="I1520" s="10">
        <f>IFERROR(VLOOKUP(A1520,'Eksik Birim Fiyat Satınalma'!$A:$E,5,0),0)</f>
        <v>0</v>
      </c>
      <c r="J1520" s="10">
        <f>IFERROR(VLOOKUP(A1520,'Eksik Birim Fiyat'!$A$2:$E$129,5,0),0)</f>
        <v>0</v>
      </c>
      <c r="K1520" s="10">
        <f>IFERROR(VLOOKUP(A1520,'Birim Fiyatı Olmayan Malzemeler'!$A$1:$C$128,3,0),0)</f>
        <v>0</v>
      </c>
      <c r="L1520" s="10">
        <f>IFERROR(VLOOKUP(A1520,'Reçete Altındakiler'!$A:$C,3,0),0)</f>
        <v>0</v>
      </c>
    </row>
    <row r="1521" spans="1:12" x14ac:dyDescent="0.25">
      <c r="A1521" s="8" t="s">
        <v>192</v>
      </c>
      <c r="B1521" s="1">
        <v>20</v>
      </c>
      <c r="C1521" s="1">
        <v>2</v>
      </c>
      <c r="D1521" s="1">
        <v>0</v>
      </c>
      <c r="E1521" s="1">
        <v>0</v>
      </c>
      <c r="F1521" s="10">
        <f>IFERROR(VLOOKUP(A1521,'Sevinç 03.04.2023 1215'!$A:$F,5,0),0)</f>
        <v>0</v>
      </c>
      <c r="G1521" s="10">
        <f>IFERROR(VLOOKUP(A1521,'Sevinç 04.04.2023 0911'!$A:$D,4,0),0)</f>
        <v>0</v>
      </c>
      <c r="H1521" s="10">
        <f>IFERROR(VLOOKUP(A1521,'Onaya Sunulan Birim Fiyat'!$A:$C,3,0),0)</f>
        <v>0</v>
      </c>
      <c r="I1521" s="10">
        <f>IFERROR(VLOOKUP(A1521,'Eksik Birim Fiyat Satınalma'!$A:$E,5,0),0)</f>
        <v>0</v>
      </c>
      <c r="J1521" s="10">
        <f>IFERROR(VLOOKUP(A1521,'Eksik Birim Fiyat'!$A$2:$E$129,5,0),0)</f>
        <v>0</v>
      </c>
      <c r="K1521" s="10">
        <f>IFERROR(VLOOKUP(A1521,'Birim Fiyatı Olmayan Malzemeler'!$A$1:$C$128,3,0),0)</f>
        <v>0</v>
      </c>
      <c r="L1521" s="10">
        <f>IFERROR(VLOOKUP(A1521,'Reçete Altındakiler'!$A:$C,3,0),0)</f>
        <v>0</v>
      </c>
    </row>
    <row r="1522" spans="1:12" x14ac:dyDescent="0.25">
      <c r="A1522" s="8" t="s">
        <v>1416</v>
      </c>
      <c r="B1522" s="1">
        <v>20</v>
      </c>
      <c r="C1522" s="1">
        <v>2</v>
      </c>
      <c r="D1522" s="1">
        <v>0</v>
      </c>
      <c r="E1522" s="1">
        <v>0</v>
      </c>
      <c r="F1522" s="10">
        <f>IFERROR(VLOOKUP(A1522,'Sevinç 03.04.2023 1215'!$A:$F,5,0),0)</f>
        <v>0</v>
      </c>
      <c r="G1522" s="10">
        <f>IFERROR(VLOOKUP(A1522,'Sevinç 04.04.2023 0911'!$A:$D,4,0),0)</f>
        <v>0</v>
      </c>
      <c r="H1522" s="10">
        <f>IFERROR(VLOOKUP(A1522,'Onaya Sunulan Birim Fiyat'!$A:$C,3,0),0)</f>
        <v>0</v>
      </c>
      <c r="I1522" s="10">
        <f>IFERROR(VLOOKUP(A1522,'Eksik Birim Fiyat Satınalma'!$A:$E,5,0),0)</f>
        <v>0</v>
      </c>
      <c r="J1522" s="10">
        <f>IFERROR(VLOOKUP(A1522,'Eksik Birim Fiyat'!$A$2:$E$129,5,0),0)</f>
        <v>0</v>
      </c>
      <c r="K1522" s="10">
        <f>IFERROR(VLOOKUP(A1522,'Birim Fiyatı Olmayan Malzemeler'!$A$1:$C$128,3,0),0)</f>
        <v>0</v>
      </c>
      <c r="L1522" s="10">
        <f>IFERROR(VLOOKUP(A1522,'Reçete Altındakiler'!$A:$C,3,0),0)</f>
        <v>0</v>
      </c>
    </row>
    <row r="1523" spans="1:12" x14ac:dyDescent="0.25">
      <c r="A1523" s="8" t="s">
        <v>1266</v>
      </c>
      <c r="B1523" s="1">
        <v>20</v>
      </c>
      <c r="C1523" s="1">
        <v>1</v>
      </c>
      <c r="D1523" s="1">
        <v>0</v>
      </c>
      <c r="E1523" s="1">
        <v>0</v>
      </c>
      <c r="F1523" s="10">
        <f>IFERROR(VLOOKUP(A1523,'Sevinç 03.04.2023 1215'!$A:$F,5,0),0)</f>
        <v>0</v>
      </c>
      <c r="G1523" s="10">
        <f>IFERROR(VLOOKUP(A1523,'Sevinç 04.04.2023 0911'!$A:$D,4,0),0)</f>
        <v>0</v>
      </c>
      <c r="H1523" s="10">
        <f>IFERROR(VLOOKUP(A1523,'Onaya Sunulan Birim Fiyat'!$A:$C,3,0),0)</f>
        <v>0</v>
      </c>
      <c r="I1523" s="10">
        <f>IFERROR(VLOOKUP(A1523,'Eksik Birim Fiyat Satınalma'!$A:$E,5,0),0)</f>
        <v>0</v>
      </c>
      <c r="J1523" s="10">
        <f>IFERROR(VLOOKUP(A1523,'Eksik Birim Fiyat'!$A$2:$E$129,5,0),0)</f>
        <v>0</v>
      </c>
      <c r="K1523" s="10">
        <f>IFERROR(VLOOKUP(A1523,'Birim Fiyatı Olmayan Malzemeler'!$A$1:$C$128,3,0),0)</f>
        <v>0</v>
      </c>
      <c r="L1523" s="10">
        <f>IFERROR(VLOOKUP(A1523,'Reçete Altındakiler'!$A:$C,3,0),0)</f>
        <v>0</v>
      </c>
    </row>
    <row r="1524" spans="1:12" x14ac:dyDescent="0.25">
      <c r="A1524" s="8" t="s">
        <v>1341</v>
      </c>
      <c r="B1524" s="1">
        <v>20</v>
      </c>
      <c r="C1524" s="1">
        <v>2</v>
      </c>
      <c r="D1524" s="1">
        <v>0</v>
      </c>
      <c r="E1524" s="1">
        <v>0</v>
      </c>
      <c r="F1524" s="10">
        <f>IFERROR(VLOOKUP(A1524,'Sevinç 03.04.2023 1215'!$A:$F,5,0),0)</f>
        <v>0</v>
      </c>
      <c r="G1524" s="10">
        <f>IFERROR(VLOOKUP(A1524,'Sevinç 04.04.2023 0911'!$A:$D,4,0),0)</f>
        <v>0</v>
      </c>
      <c r="H1524" s="10">
        <f>IFERROR(VLOOKUP(A1524,'Onaya Sunulan Birim Fiyat'!$A:$C,3,0),0)</f>
        <v>0</v>
      </c>
      <c r="I1524" s="10">
        <f>IFERROR(VLOOKUP(A1524,'Eksik Birim Fiyat Satınalma'!$A:$E,5,0),0)</f>
        <v>0</v>
      </c>
      <c r="J1524" s="10">
        <f>IFERROR(VLOOKUP(A1524,'Eksik Birim Fiyat'!$A$2:$E$129,5,0),0)</f>
        <v>0</v>
      </c>
      <c r="K1524" s="10">
        <f>IFERROR(VLOOKUP(A1524,'Birim Fiyatı Olmayan Malzemeler'!$A$1:$C$128,3,0),0)</f>
        <v>0</v>
      </c>
      <c r="L1524" s="10">
        <f>IFERROR(VLOOKUP(A1524,'Reçete Altındakiler'!$A:$C,3,0),0)</f>
        <v>0</v>
      </c>
    </row>
    <row r="1525" spans="1:12" x14ac:dyDescent="0.25">
      <c r="A1525" s="8" t="s">
        <v>1267</v>
      </c>
      <c r="B1525" s="1">
        <v>20</v>
      </c>
      <c r="C1525" s="1">
        <v>2</v>
      </c>
      <c r="D1525" s="1">
        <v>0</v>
      </c>
      <c r="E1525" s="1">
        <v>0</v>
      </c>
      <c r="F1525" s="10">
        <f>IFERROR(VLOOKUP(A1525,'Sevinç 03.04.2023 1215'!$A:$F,5,0),0)</f>
        <v>0</v>
      </c>
      <c r="G1525" s="10">
        <f>IFERROR(VLOOKUP(A1525,'Sevinç 04.04.2023 0911'!$A:$D,4,0),0)</f>
        <v>0</v>
      </c>
      <c r="H1525" s="10">
        <f>IFERROR(VLOOKUP(A1525,'Onaya Sunulan Birim Fiyat'!$A:$C,3,0),0)</f>
        <v>0</v>
      </c>
      <c r="I1525" s="10">
        <f>IFERROR(VLOOKUP(A1525,'Eksik Birim Fiyat Satınalma'!$A:$E,5,0),0)</f>
        <v>0</v>
      </c>
      <c r="J1525" s="10">
        <f>IFERROR(VLOOKUP(A1525,'Eksik Birim Fiyat'!$A$2:$E$129,5,0),0)</f>
        <v>0</v>
      </c>
      <c r="K1525" s="10">
        <f>IFERROR(VLOOKUP(A1525,'Birim Fiyatı Olmayan Malzemeler'!$A$1:$C$128,3,0),0)</f>
        <v>0</v>
      </c>
      <c r="L1525" s="10">
        <f>IFERROR(VLOOKUP(A1525,'Reçete Altındakiler'!$A:$C,3,0),0)</f>
        <v>0</v>
      </c>
    </row>
    <row r="1526" spans="1:12" x14ac:dyDescent="0.25">
      <c r="A1526" s="8" t="s">
        <v>2432</v>
      </c>
      <c r="B1526" s="1">
        <v>20</v>
      </c>
      <c r="C1526" s="1">
        <v>3</v>
      </c>
      <c r="D1526" s="1">
        <v>0</v>
      </c>
      <c r="E1526" s="1">
        <v>0</v>
      </c>
      <c r="F1526" s="10">
        <f>IFERROR(VLOOKUP(A1526,'Sevinç 03.04.2023 1215'!$A:$F,5,0),0)</f>
        <v>0</v>
      </c>
      <c r="G1526" s="10">
        <f>IFERROR(VLOOKUP(A1526,'Sevinç 04.04.2023 0911'!$A:$D,4,0),0)</f>
        <v>0</v>
      </c>
      <c r="H1526" s="10">
        <f>IFERROR(VLOOKUP(A1526,'Onaya Sunulan Birim Fiyat'!$A:$C,3,0),0)</f>
        <v>0</v>
      </c>
      <c r="I1526" s="10">
        <f>IFERROR(VLOOKUP(A1526,'Eksik Birim Fiyat Satınalma'!$A:$E,5,0),0)</f>
        <v>0</v>
      </c>
      <c r="J1526" s="10">
        <f>IFERROR(VLOOKUP(A1526,'Eksik Birim Fiyat'!$A$2:$E$129,5,0),0)</f>
        <v>0</v>
      </c>
      <c r="K1526" s="10">
        <f>IFERROR(VLOOKUP(A1526,'Birim Fiyatı Olmayan Malzemeler'!$A$1:$C$128,3,0),0)</f>
        <v>0</v>
      </c>
      <c r="L1526" s="10">
        <f>IFERROR(VLOOKUP(A1526,'Reçete Altındakiler'!$A:$C,3,0),0)</f>
        <v>0</v>
      </c>
    </row>
    <row r="1527" spans="1:12" x14ac:dyDescent="0.25">
      <c r="A1527" s="8" t="s">
        <v>1342</v>
      </c>
      <c r="B1527" s="1">
        <v>20</v>
      </c>
      <c r="C1527" s="1">
        <v>5</v>
      </c>
      <c r="D1527" s="1">
        <v>0</v>
      </c>
      <c r="E1527" s="1">
        <v>0</v>
      </c>
      <c r="F1527" s="10">
        <f>IFERROR(VLOOKUP(A1527,'Sevinç 03.04.2023 1215'!$A:$F,5,0),0)</f>
        <v>0</v>
      </c>
      <c r="G1527" s="10">
        <f>IFERROR(VLOOKUP(A1527,'Sevinç 04.04.2023 0911'!$A:$D,4,0),0)</f>
        <v>0</v>
      </c>
      <c r="H1527" s="10">
        <f>IFERROR(VLOOKUP(A1527,'Onaya Sunulan Birim Fiyat'!$A:$C,3,0),0)</f>
        <v>0</v>
      </c>
      <c r="I1527" s="10">
        <f>IFERROR(VLOOKUP(A1527,'Eksik Birim Fiyat Satınalma'!$A:$E,5,0),0)</f>
        <v>0</v>
      </c>
      <c r="J1527" s="10">
        <f>IFERROR(VLOOKUP(A1527,'Eksik Birim Fiyat'!$A$2:$E$129,5,0),0)</f>
        <v>0</v>
      </c>
      <c r="K1527" s="10">
        <f>IFERROR(VLOOKUP(A1527,'Birim Fiyatı Olmayan Malzemeler'!$A$1:$C$128,3,0),0)</f>
        <v>0</v>
      </c>
      <c r="L1527" s="10">
        <f>IFERROR(VLOOKUP(A1527,'Reçete Altındakiler'!$A:$C,3,0),0)</f>
        <v>0</v>
      </c>
    </row>
    <row r="1528" spans="1:12" x14ac:dyDescent="0.25">
      <c r="A1528" s="8" t="s">
        <v>1343</v>
      </c>
      <c r="B1528" s="1">
        <v>20</v>
      </c>
      <c r="C1528" s="1">
        <v>2</v>
      </c>
      <c r="D1528" s="1">
        <v>0</v>
      </c>
      <c r="E1528" s="1">
        <v>0</v>
      </c>
      <c r="F1528" s="10">
        <f>IFERROR(VLOOKUP(A1528,'Sevinç 03.04.2023 1215'!$A:$F,5,0),0)</f>
        <v>0</v>
      </c>
      <c r="G1528" s="10">
        <f>IFERROR(VLOOKUP(A1528,'Sevinç 04.04.2023 0911'!$A:$D,4,0),0)</f>
        <v>0</v>
      </c>
      <c r="H1528" s="10">
        <f>IFERROR(VLOOKUP(A1528,'Onaya Sunulan Birim Fiyat'!$A:$C,3,0),0)</f>
        <v>0</v>
      </c>
      <c r="I1528" s="10">
        <f>IFERROR(VLOOKUP(A1528,'Eksik Birim Fiyat Satınalma'!$A:$E,5,0),0)</f>
        <v>0</v>
      </c>
      <c r="J1528" s="10">
        <f>IFERROR(VLOOKUP(A1528,'Eksik Birim Fiyat'!$A$2:$E$129,5,0),0)</f>
        <v>0</v>
      </c>
      <c r="K1528" s="10">
        <f>IFERROR(VLOOKUP(A1528,'Birim Fiyatı Olmayan Malzemeler'!$A$1:$C$128,3,0),0)</f>
        <v>0</v>
      </c>
      <c r="L1528" s="10">
        <f>IFERROR(VLOOKUP(A1528,'Reçete Altındakiler'!$A:$C,3,0),0)</f>
        <v>0</v>
      </c>
    </row>
    <row r="1529" spans="1:12" x14ac:dyDescent="0.25">
      <c r="A1529" s="8" t="s">
        <v>1268</v>
      </c>
      <c r="B1529" s="1">
        <v>20</v>
      </c>
      <c r="C1529" s="1">
        <v>1</v>
      </c>
      <c r="D1529" s="1">
        <v>0</v>
      </c>
      <c r="E1529" s="1">
        <v>0</v>
      </c>
      <c r="F1529" s="10">
        <f>IFERROR(VLOOKUP(A1529,'Sevinç 03.04.2023 1215'!$A:$F,5,0),0)</f>
        <v>0</v>
      </c>
      <c r="G1529" s="10">
        <f>IFERROR(VLOOKUP(A1529,'Sevinç 04.04.2023 0911'!$A:$D,4,0),0)</f>
        <v>0</v>
      </c>
      <c r="H1529" s="10">
        <f>IFERROR(VLOOKUP(A1529,'Onaya Sunulan Birim Fiyat'!$A:$C,3,0),0)</f>
        <v>0</v>
      </c>
      <c r="I1529" s="10">
        <f>IFERROR(VLOOKUP(A1529,'Eksik Birim Fiyat Satınalma'!$A:$E,5,0),0)</f>
        <v>0</v>
      </c>
      <c r="J1529" s="10">
        <f>IFERROR(VLOOKUP(A1529,'Eksik Birim Fiyat'!$A$2:$E$129,5,0),0)</f>
        <v>0</v>
      </c>
      <c r="K1529" s="10">
        <f>IFERROR(VLOOKUP(A1529,'Birim Fiyatı Olmayan Malzemeler'!$A$1:$C$128,3,0),0)</f>
        <v>0</v>
      </c>
      <c r="L1529" s="10">
        <f>IFERROR(VLOOKUP(A1529,'Reçete Altındakiler'!$A:$C,3,0),0)</f>
        <v>0</v>
      </c>
    </row>
    <row r="1530" spans="1:12" x14ac:dyDescent="0.25">
      <c r="A1530" s="8" t="s">
        <v>1475</v>
      </c>
      <c r="B1530" s="1">
        <v>20</v>
      </c>
      <c r="C1530" s="1">
        <v>2</v>
      </c>
      <c r="D1530" s="1">
        <v>0</v>
      </c>
      <c r="E1530" s="1">
        <v>0</v>
      </c>
      <c r="F1530" s="10">
        <f>IFERROR(VLOOKUP(A1530,'Sevinç 03.04.2023 1215'!$A:$F,5,0),0)</f>
        <v>0</v>
      </c>
      <c r="G1530" s="10">
        <f>IFERROR(VLOOKUP(A1530,'Sevinç 04.04.2023 0911'!$A:$D,4,0),0)</f>
        <v>0</v>
      </c>
      <c r="H1530" s="10">
        <f>IFERROR(VLOOKUP(A1530,'Onaya Sunulan Birim Fiyat'!$A:$C,3,0),0)</f>
        <v>0</v>
      </c>
      <c r="I1530" s="10">
        <f>IFERROR(VLOOKUP(A1530,'Eksik Birim Fiyat Satınalma'!$A:$E,5,0),0)</f>
        <v>0</v>
      </c>
      <c r="J1530" s="10">
        <f>IFERROR(VLOOKUP(A1530,'Eksik Birim Fiyat'!$A$2:$E$129,5,0),0)</f>
        <v>0</v>
      </c>
      <c r="K1530" s="10">
        <f>IFERROR(VLOOKUP(A1530,'Birim Fiyatı Olmayan Malzemeler'!$A$1:$C$128,3,0),0)</f>
        <v>0</v>
      </c>
      <c r="L1530" s="10">
        <f>IFERROR(VLOOKUP(A1530,'Reçete Altındakiler'!$A:$C,3,0),0)</f>
        <v>0</v>
      </c>
    </row>
    <row r="1531" spans="1:12" x14ac:dyDescent="0.25">
      <c r="A1531" s="8" t="s">
        <v>193</v>
      </c>
      <c r="B1531" s="1">
        <v>20</v>
      </c>
      <c r="C1531" s="1">
        <v>2</v>
      </c>
      <c r="D1531" s="1">
        <v>0</v>
      </c>
      <c r="E1531" s="1">
        <v>0</v>
      </c>
      <c r="F1531" s="10">
        <f>IFERROR(VLOOKUP(A1531,'Sevinç 03.04.2023 1215'!$A:$F,5,0),0)</f>
        <v>0</v>
      </c>
      <c r="G1531" s="10">
        <f>IFERROR(VLOOKUP(A1531,'Sevinç 04.04.2023 0911'!$A:$D,4,0),0)</f>
        <v>0</v>
      </c>
      <c r="H1531" s="10">
        <f>IFERROR(VLOOKUP(A1531,'Onaya Sunulan Birim Fiyat'!$A:$C,3,0),0)</f>
        <v>0</v>
      </c>
      <c r="I1531" s="10">
        <f>IFERROR(VLOOKUP(A1531,'Eksik Birim Fiyat Satınalma'!$A:$E,5,0),0)</f>
        <v>0</v>
      </c>
      <c r="J1531" s="10">
        <f>IFERROR(VLOOKUP(A1531,'Eksik Birim Fiyat'!$A$2:$E$129,5,0),0)</f>
        <v>0</v>
      </c>
      <c r="K1531" s="10">
        <f>IFERROR(VLOOKUP(A1531,'Birim Fiyatı Olmayan Malzemeler'!$A$1:$C$128,3,0),0)</f>
        <v>0</v>
      </c>
      <c r="L1531" s="10">
        <f>IFERROR(VLOOKUP(A1531,'Reçete Altındakiler'!$A:$C,3,0),0)</f>
        <v>0</v>
      </c>
    </row>
    <row r="1532" spans="1:12" x14ac:dyDescent="0.25">
      <c r="A1532" s="8" t="s">
        <v>1476</v>
      </c>
      <c r="B1532" s="1">
        <v>20</v>
      </c>
      <c r="C1532" s="1">
        <v>12</v>
      </c>
      <c r="D1532" s="1">
        <v>0</v>
      </c>
      <c r="E1532" s="1">
        <v>0</v>
      </c>
      <c r="F1532" s="10">
        <f>IFERROR(VLOOKUP(A1532,'Sevinç 03.04.2023 1215'!$A:$F,5,0),0)</f>
        <v>0</v>
      </c>
      <c r="G1532" s="10">
        <f>IFERROR(VLOOKUP(A1532,'Sevinç 04.04.2023 0911'!$A:$D,4,0),0)</f>
        <v>0</v>
      </c>
      <c r="H1532" s="10">
        <f>IFERROR(VLOOKUP(A1532,'Onaya Sunulan Birim Fiyat'!$A:$C,3,0),0)</f>
        <v>9.5</v>
      </c>
      <c r="I1532" s="10">
        <f>IFERROR(VLOOKUP(A1532,'Eksik Birim Fiyat Satınalma'!$A:$E,5,0),0)</f>
        <v>0</v>
      </c>
      <c r="J1532" s="10">
        <f>IFERROR(VLOOKUP(A1532,'Eksik Birim Fiyat'!$A$2:$E$129,5,0),0)</f>
        <v>0</v>
      </c>
      <c r="K1532" s="10">
        <f>IFERROR(VLOOKUP(A1532,'Birim Fiyatı Olmayan Malzemeler'!$A$1:$C$128,3,0),0)</f>
        <v>0</v>
      </c>
      <c r="L1532" s="10">
        <f>IFERROR(VLOOKUP(A1532,'Reçete Altındakiler'!$A:$C,3,0),0)</f>
        <v>0</v>
      </c>
    </row>
    <row r="1533" spans="1:12" x14ac:dyDescent="0.25">
      <c r="A1533" s="8" t="s">
        <v>1127</v>
      </c>
      <c r="B1533" s="1">
        <v>20</v>
      </c>
      <c r="C1533" s="1">
        <v>2</v>
      </c>
      <c r="D1533" s="1">
        <v>0</v>
      </c>
      <c r="E1533" s="1">
        <v>0</v>
      </c>
      <c r="F1533" s="10">
        <f>IFERROR(VLOOKUP(A1533,'Sevinç 03.04.2023 1215'!$A:$F,5,0),0)</f>
        <v>0</v>
      </c>
      <c r="G1533" s="10">
        <f>IFERROR(VLOOKUP(A1533,'Sevinç 04.04.2023 0911'!$A:$D,4,0),0)</f>
        <v>0</v>
      </c>
      <c r="H1533" s="10">
        <f>IFERROR(VLOOKUP(A1533,'Onaya Sunulan Birim Fiyat'!$A:$C,3,0),0)</f>
        <v>48</v>
      </c>
      <c r="I1533" s="10">
        <f>IFERROR(VLOOKUP(A1533,'Eksik Birim Fiyat Satınalma'!$A:$E,5,0),0)</f>
        <v>0</v>
      </c>
      <c r="J1533" s="10">
        <f>IFERROR(VLOOKUP(A1533,'Eksik Birim Fiyat'!$A$2:$E$129,5,0),0)</f>
        <v>0</v>
      </c>
      <c r="K1533" s="10">
        <f>IFERROR(VLOOKUP(A1533,'Birim Fiyatı Olmayan Malzemeler'!$A$1:$C$128,3,0),0)</f>
        <v>0</v>
      </c>
      <c r="L1533" s="10">
        <f>IFERROR(VLOOKUP(A1533,'Reçete Altındakiler'!$A:$C,3,0),0)</f>
        <v>0</v>
      </c>
    </row>
    <row r="1534" spans="1:12" x14ac:dyDescent="0.25">
      <c r="A1534" s="8" t="s">
        <v>1128</v>
      </c>
      <c r="B1534" s="1">
        <v>20</v>
      </c>
      <c r="C1534" s="1">
        <v>3</v>
      </c>
      <c r="D1534" s="1">
        <v>0</v>
      </c>
      <c r="E1534" s="1">
        <v>0</v>
      </c>
      <c r="F1534" s="10">
        <f>IFERROR(VLOOKUP(A1534,'Sevinç 03.04.2023 1215'!$A:$F,5,0),0)</f>
        <v>0</v>
      </c>
      <c r="G1534" s="10">
        <f>IFERROR(VLOOKUP(A1534,'Sevinç 04.04.2023 0911'!$A:$D,4,0),0)</f>
        <v>0</v>
      </c>
      <c r="H1534" s="10">
        <f>IFERROR(VLOOKUP(A1534,'Onaya Sunulan Birim Fiyat'!$A:$C,3,0),0)</f>
        <v>860</v>
      </c>
      <c r="I1534" s="10">
        <f>IFERROR(VLOOKUP(A1534,'Eksik Birim Fiyat Satınalma'!$A:$E,5,0),0)</f>
        <v>0</v>
      </c>
      <c r="J1534" s="10">
        <f>IFERROR(VLOOKUP(A1534,'Eksik Birim Fiyat'!$A$2:$E$129,5,0),0)</f>
        <v>0</v>
      </c>
      <c r="K1534" s="10">
        <f>IFERROR(VLOOKUP(A1534,'Birim Fiyatı Olmayan Malzemeler'!$A$1:$C$128,3,0),0)</f>
        <v>0</v>
      </c>
      <c r="L1534" s="10">
        <f>IFERROR(VLOOKUP(A1534,'Reçete Altındakiler'!$A:$C,3,0),0)</f>
        <v>0</v>
      </c>
    </row>
    <row r="1535" spans="1:12" x14ac:dyDescent="0.25">
      <c r="A1535" s="8" t="s">
        <v>1082</v>
      </c>
      <c r="B1535" s="1">
        <v>20</v>
      </c>
      <c r="C1535" s="1">
        <v>1</v>
      </c>
      <c r="D1535" s="1">
        <v>0</v>
      </c>
      <c r="E1535" s="1">
        <v>0</v>
      </c>
      <c r="F1535" s="10">
        <f>IFERROR(VLOOKUP(A1535,'Sevinç 03.04.2023 1215'!$A:$F,5,0),0)</f>
        <v>0</v>
      </c>
      <c r="G1535" s="10">
        <f>IFERROR(VLOOKUP(A1535,'Sevinç 04.04.2023 0911'!$A:$D,4,0),0)</f>
        <v>0</v>
      </c>
      <c r="H1535" s="10">
        <f>IFERROR(VLOOKUP(A1535,'Onaya Sunulan Birim Fiyat'!$A:$C,3,0),0)</f>
        <v>48</v>
      </c>
      <c r="I1535" s="10">
        <f>IFERROR(VLOOKUP(A1535,'Eksik Birim Fiyat Satınalma'!$A:$E,5,0),0)</f>
        <v>0</v>
      </c>
      <c r="J1535" s="10">
        <f>IFERROR(VLOOKUP(A1535,'Eksik Birim Fiyat'!$A$2:$E$129,5,0),0)</f>
        <v>0</v>
      </c>
      <c r="K1535" s="10">
        <f>IFERROR(VLOOKUP(A1535,'Birim Fiyatı Olmayan Malzemeler'!$A$1:$C$128,3,0),0)</f>
        <v>0</v>
      </c>
      <c r="L1535" s="10">
        <f>IFERROR(VLOOKUP(A1535,'Reçete Altındakiler'!$A:$C,3,0),0)</f>
        <v>0</v>
      </c>
    </row>
    <row r="1536" spans="1:12" x14ac:dyDescent="0.25">
      <c r="A1536" s="8" t="s">
        <v>1129</v>
      </c>
      <c r="B1536" s="1">
        <v>20</v>
      </c>
      <c r="C1536" s="1">
        <v>5</v>
      </c>
      <c r="D1536" s="1">
        <v>0</v>
      </c>
      <c r="E1536" s="1">
        <v>0</v>
      </c>
      <c r="F1536" s="10">
        <f>IFERROR(VLOOKUP(A1536,'Sevinç 03.04.2023 1215'!$A:$F,5,0),0)</f>
        <v>0</v>
      </c>
      <c r="G1536" s="10">
        <f>IFERROR(VLOOKUP(A1536,'Sevinç 04.04.2023 0911'!$A:$D,4,0),0)</f>
        <v>0</v>
      </c>
      <c r="H1536" s="10">
        <f>IFERROR(VLOOKUP(A1536,'Onaya Sunulan Birim Fiyat'!$A:$C,3,0),0)</f>
        <v>1556.7</v>
      </c>
      <c r="I1536" s="10">
        <f>IFERROR(VLOOKUP(A1536,'Eksik Birim Fiyat Satınalma'!$A:$E,5,0),0)</f>
        <v>0</v>
      </c>
      <c r="J1536" s="10">
        <f>IFERROR(VLOOKUP(A1536,'Eksik Birim Fiyat'!$A$2:$E$129,5,0),0)</f>
        <v>0</v>
      </c>
      <c r="K1536" s="10">
        <f>IFERROR(VLOOKUP(A1536,'Birim Fiyatı Olmayan Malzemeler'!$A$1:$C$128,3,0),0)</f>
        <v>0</v>
      </c>
      <c r="L1536" s="10">
        <f>IFERROR(VLOOKUP(A1536,'Reçete Altındakiler'!$A:$C,3,0),0)</f>
        <v>0</v>
      </c>
    </row>
    <row r="1537" spans="1:12" x14ac:dyDescent="0.25">
      <c r="A1537" s="8" t="s">
        <v>1130</v>
      </c>
      <c r="B1537" s="1">
        <v>20</v>
      </c>
      <c r="C1537" s="1">
        <v>2</v>
      </c>
      <c r="D1537" s="1">
        <v>0</v>
      </c>
      <c r="E1537" s="1">
        <v>0</v>
      </c>
      <c r="F1537" s="10">
        <f>IFERROR(VLOOKUP(A1537,'Sevinç 03.04.2023 1215'!$A:$F,5,0),0)</f>
        <v>0</v>
      </c>
      <c r="G1537" s="10">
        <f>IFERROR(VLOOKUP(A1537,'Sevinç 04.04.2023 0911'!$A:$D,4,0),0)</f>
        <v>0</v>
      </c>
      <c r="H1537" s="10">
        <f>IFERROR(VLOOKUP(A1537,'Onaya Sunulan Birim Fiyat'!$A:$C,3,0),0)</f>
        <v>0</v>
      </c>
      <c r="I1537" s="10">
        <f>IFERROR(VLOOKUP(A1537,'Eksik Birim Fiyat Satınalma'!$A:$E,5,0),0)</f>
        <v>0</v>
      </c>
      <c r="J1537" s="10">
        <f>IFERROR(VLOOKUP(A1537,'Eksik Birim Fiyat'!$A$2:$E$129,5,0),0)</f>
        <v>0</v>
      </c>
      <c r="K1537" s="10">
        <f>IFERROR(VLOOKUP(A1537,'Birim Fiyatı Olmayan Malzemeler'!$A$1:$C$128,3,0),0)</f>
        <v>0</v>
      </c>
      <c r="L1537" s="10">
        <f>IFERROR(VLOOKUP(A1537,'Reçete Altındakiler'!$A:$C,3,0),0)</f>
        <v>0</v>
      </c>
    </row>
    <row r="1538" spans="1:12" x14ac:dyDescent="0.25">
      <c r="A1538" s="8" t="s">
        <v>1417</v>
      </c>
      <c r="B1538" s="1">
        <v>4</v>
      </c>
      <c r="C1538" s="1">
        <v>17</v>
      </c>
      <c r="D1538" s="1">
        <v>0</v>
      </c>
      <c r="E1538" s="1">
        <v>0</v>
      </c>
      <c r="F1538" s="10">
        <f>IFERROR(VLOOKUP(A1538,'Sevinç 03.04.2023 1215'!$A:$F,5,0),0)</f>
        <v>0</v>
      </c>
      <c r="G1538" s="10">
        <f>IFERROR(VLOOKUP(A1538,'Sevinç 04.04.2023 0911'!$A:$D,4,0),0)</f>
        <v>0</v>
      </c>
      <c r="H1538" s="10">
        <f>IFERROR(VLOOKUP(A1538,'Onaya Sunulan Birim Fiyat'!$A:$C,3,0),0)</f>
        <v>37.08</v>
      </c>
      <c r="I1538" s="10">
        <f>IFERROR(VLOOKUP(A1538,'Eksik Birim Fiyat Satınalma'!$A:$E,5,0),0)</f>
        <v>0</v>
      </c>
      <c r="J1538" s="10">
        <f>IFERROR(VLOOKUP(A1538,'Eksik Birim Fiyat'!$A$2:$E$129,5,0),0)</f>
        <v>0</v>
      </c>
      <c r="K1538" s="10">
        <f>IFERROR(VLOOKUP(A1538,'Birim Fiyatı Olmayan Malzemeler'!$A$1:$C$128,3,0),0)</f>
        <v>0</v>
      </c>
      <c r="L1538" s="10">
        <f>IFERROR(VLOOKUP(A1538,'Reçete Altındakiler'!$A:$C,3,0),0)</f>
        <v>0</v>
      </c>
    </row>
    <row r="1539" spans="1:12" x14ac:dyDescent="0.25">
      <c r="A1539" s="8" t="s">
        <v>1417</v>
      </c>
      <c r="B1539" s="1">
        <v>20</v>
      </c>
      <c r="C1539" s="1">
        <v>24</v>
      </c>
      <c r="D1539" s="1">
        <v>0</v>
      </c>
      <c r="E1539" s="1">
        <v>0</v>
      </c>
      <c r="F1539" s="10">
        <f>IFERROR(VLOOKUP(A1539,'Sevinç 03.04.2023 1215'!$A:$F,5,0),0)</f>
        <v>0</v>
      </c>
      <c r="G1539" s="10">
        <f>IFERROR(VLOOKUP(A1539,'Sevinç 04.04.2023 0911'!$A:$D,4,0),0)</f>
        <v>0</v>
      </c>
      <c r="H1539" s="10">
        <f>IFERROR(VLOOKUP(A1539,'Onaya Sunulan Birim Fiyat'!$A:$C,3,0),0)</f>
        <v>37.08</v>
      </c>
      <c r="I1539" s="10">
        <f>IFERROR(VLOOKUP(A1539,'Eksik Birim Fiyat Satınalma'!$A:$E,5,0),0)</f>
        <v>0</v>
      </c>
      <c r="J1539" s="10">
        <f>IFERROR(VLOOKUP(A1539,'Eksik Birim Fiyat'!$A$2:$E$129,5,0),0)</f>
        <v>0</v>
      </c>
      <c r="K1539" s="10">
        <f>IFERROR(VLOOKUP(A1539,'Birim Fiyatı Olmayan Malzemeler'!$A$1:$C$128,3,0),0)</f>
        <v>0</v>
      </c>
      <c r="L1539" s="10">
        <f>IFERROR(VLOOKUP(A1539,'Reçete Altındakiler'!$A:$C,3,0),0)</f>
        <v>0</v>
      </c>
    </row>
    <row r="1540" spans="1:12" x14ac:dyDescent="0.25">
      <c r="A1540" s="8" t="s">
        <v>1477</v>
      </c>
      <c r="B1540" s="1">
        <v>20</v>
      </c>
      <c r="C1540" s="1">
        <v>2</v>
      </c>
      <c r="D1540" s="1">
        <v>0</v>
      </c>
      <c r="E1540" s="1">
        <v>0</v>
      </c>
      <c r="F1540" s="10">
        <f>IFERROR(VLOOKUP(A1540,'Sevinç 03.04.2023 1215'!$A:$F,5,0),0)</f>
        <v>0</v>
      </c>
      <c r="G1540" s="10">
        <f>IFERROR(VLOOKUP(A1540,'Sevinç 04.04.2023 0911'!$A:$D,4,0),0)</f>
        <v>0</v>
      </c>
      <c r="H1540" s="10">
        <f>IFERROR(VLOOKUP(A1540,'Onaya Sunulan Birim Fiyat'!$A:$C,3,0),0)</f>
        <v>296.51</v>
      </c>
      <c r="I1540" s="10">
        <f>IFERROR(VLOOKUP(A1540,'Eksik Birim Fiyat Satınalma'!$A:$E,5,0),0)</f>
        <v>0</v>
      </c>
      <c r="J1540" s="10">
        <f>IFERROR(VLOOKUP(A1540,'Eksik Birim Fiyat'!$A$2:$E$129,5,0),0)</f>
        <v>0</v>
      </c>
      <c r="K1540" s="10">
        <f>IFERROR(VLOOKUP(A1540,'Birim Fiyatı Olmayan Malzemeler'!$A$1:$C$128,3,0),0)</f>
        <v>0</v>
      </c>
      <c r="L1540" s="10">
        <f>IFERROR(VLOOKUP(A1540,'Reçete Altındakiler'!$A:$C,3,0),0)</f>
        <v>0</v>
      </c>
    </row>
    <row r="1541" spans="1:12" x14ac:dyDescent="0.25">
      <c r="A1541" s="8" t="s">
        <v>1131</v>
      </c>
      <c r="B1541" s="1">
        <v>20</v>
      </c>
      <c r="C1541" s="1">
        <v>1</v>
      </c>
      <c r="D1541" s="1">
        <v>0</v>
      </c>
      <c r="E1541" s="1">
        <v>0</v>
      </c>
      <c r="F1541" s="10">
        <f>IFERROR(VLOOKUP(A1541,'Sevinç 03.04.2023 1215'!$A:$F,5,0),0)</f>
        <v>0</v>
      </c>
      <c r="G1541" s="10">
        <f>IFERROR(VLOOKUP(A1541,'Sevinç 04.04.2023 0911'!$A:$D,4,0),0)</f>
        <v>0</v>
      </c>
      <c r="H1541" s="10">
        <f>IFERROR(VLOOKUP(A1541,'Onaya Sunulan Birim Fiyat'!$A:$C,3,0),0)</f>
        <v>0</v>
      </c>
      <c r="I1541" s="10">
        <f>IFERROR(VLOOKUP(A1541,'Eksik Birim Fiyat Satınalma'!$A:$E,5,0),0)</f>
        <v>0</v>
      </c>
      <c r="J1541" s="10">
        <f>IFERROR(VLOOKUP(A1541,'Eksik Birim Fiyat'!$A$2:$E$129,5,0),0)</f>
        <v>0</v>
      </c>
      <c r="K1541" s="10">
        <f>IFERROR(VLOOKUP(A1541,'Birim Fiyatı Olmayan Malzemeler'!$A$1:$C$128,3,0),0)</f>
        <v>0</v>
      </c>
      <c r="L1541" s="10">
        <f>IFERROR(VLOOKUP(A1541,'Reçete Altındakiler'!$A:$C,3,0),0)</f>
        <v>0</v>
      </c>
    </row>
    <row r="1542" spans="1:12" x14ac:dyDescent="0.25">
      <c r="A1542" s="8" t="s">
        <v>1344</v>
      </c>
      <c r="B1542" s="1">
        <v>20</v>
      </c>
      <c r="C1542" s="1">
        <v>2</v>
      </c>
      <c r="D1542" s="1">
        <v>0</v>
      </c>
      <c r="E1542" s="1">
        <v>0</v>
      </c>
      <c r="F1542" s="10">
        <f>IFERROR(VLOOKUP(A1542,'Sevinç 03.04.2023 1215'!$A:$F,5,0),0)</f>
        <v>0</v>
      </c>
      <c r="G1542" s="10">
        <f>IFERROR(VLOOKUP(A1542,'Sevinç 04.04.2023 0911'!$A:$D,4,0),0)</f>
        <v>0</v>
      </c>
      <c r="H1542" s="10">
        <f>IFERROR(VLOOKUP(A1542,'Onaya Sunulan Birim Fiyat'!$A:$C,3,0),0)</f>
        <v>0</v>
      </c>
      <c r="I1542" s="10">
        <f>IFERROR(VLOOKUP(A1542,'Eksik Birim Fiyat Satınalma'!$A:$E,5,0),0)</f>
        <v>0</v>
      </c>
      <c r="J1542" s="10">
        <f>IFERROR(VLOOKUP(A1542,'Eksik Birim Fiyat'!$A$2:$E$129,5,0),0)</f>
        <v>0</v>
      </c>
      <c r="K1542" s="10">
        <f>IFERROR(VLOOKUP(A1542,'Birim Fiyatı Olmayan Malzemeler'!$A$1:$C$128,3,0),0)</f>
        <v>0</v>
      </c>
      <c r="L1542" s="10">
        <f>IFERROR(VLOOKUP(A1542,'Reçete Altındakiler'!$A:$C,3,0),0)</f>
        <v>0</v>
      </c>
    </row>
    <row r="1543" spans="1:12" x14ac:dyDescent="0.25">
      <c r="A1543" s="8" t="s">
        <v>2433</v>
      </c>
      <c r="B1543" s="1">
        <v>20</v>
      </c>
      <c r="C1543" s="1">
        <v>1</v>
      </c>
      <c r="D1543" s="1">
        <v>0</v>
      </c>
      <c r="E1543" s="1">
        <v>0</v>
      </c>
      <c r="F1543" s="10">
        <f>IFERROR(VLOOKUP(A1543,'Sevinç 03.04.2023 1215'!$A:$F,5,0),0)</f>
        <v>0</v>
      </c>
      <c r="G1543" s="10">
        <f>IFERROR(VLOOKUP(A1543,'Sevinç 04.04.2023 0911'!$A:$D,4,0),0)</f>
        <v>0</v>
      </c>
      <c r="H1543" s="10">
        <f>IFERROR(VLOOKUP(A1543,'Onaya Sunulan Birim Fiyat'!$A:$C,3,0),0)</f>
        <v>0</v>
      </c>
      <c r="I1543" s="10">
        <f>IFERROR(VLOOKUP(A1543,'Eksik Birim Fiyat Satınalma'!$A:$E,5,0),0)</f>
        <v>0</v>
      </c>
      <c r="J1543" s="10">
        <f>IFERROR(VLOOKUP(A1543,'Eksik Birim Fiyat'!$A$2:$E$129,5,0),0)</f>
        <v>0</v>
      </c>
      <c r="K1543" s="10">
        <f>IFERROR(VLOOKUP(A1543,'Birim Fiyatı Olmayan Malzemeler'!$A$1:$C$128,3,0),0)</f>
        <v>0</v>
      </c>
      <c r="L1543" s="10">
        <f>IFERROR(VLOOKUP(A1543,'Reçete Altındakiler'!$A:$C,3,0),0)</f>
        <v>0</v>
      </c>
    </row>
    <row r="1544" spans="1:12" x14ac:dyDescent="0.25">
      <c r="A1544" s="8" t="s">
        <v>1418</v>
      </c>
      <c r="B1544" s="1">
        <v>20</v>
      </c>
      <c r="C1544" s="1">
        <v>4</v>
      </c>
      <c r="D1544" s="1">
        <v>0</v>
      </c>
      <c r="E1544" s="1">
        <v>0</v>
      </c>
      <c r="F1544" s="10">
        <f>IFERROR(VLOOKUP(A1544,'Sevinç 03.04.2023 1215'!$A:$F,5,0),0)</f>
        <v>0</v>
      </c>
      <c r="G1544" s="10">
        <f>IFERROR(VLOOKUP(A1544,'Sevinç 04.04.2023 0911'!$A:$D,4,0),0)</f>
        <v>0</v>
      </c>
      <c r="H1544" s="10">
        <f>IFERROR(VLOOKUP(A1544,'Onaya Sunulan Birim Fiyat'!$A:$C,3,0),0)</f>
        <v>0</v>
      </c>
      <c r="I1544" s="10">
        <f>IFERROR(VLOOKUP(A1544,'Eksik Birim Fiyat Satınalma'!$A:$E,5,0),0)</f>
        <v>0</v>
      </c>
      <c r="J1544" s="10">
        <f>IFERROR(VLOOKUP(A1544,'Eksik Birim Fiyat'!$A$2:$E$129,5,0),0)</f>
        <v>0</v>
      </c>
      <c r="K1544" s="10">
        <f>IFERROR(VLOOKUP(A1544,'Birim Fiyatı Olmayan Malzemeler'!$A$1:$C$128,3,0),0)</f>
        <v>0</v>
      </c>
      <c r="L1544" s="10">
        <f>IFERROR(VLOOKUP(A1544,'Reçete Altındakiler'!$A:$C,3,0),0)</f>
        <v>0</v>
      </c>
    </row>
    <row r="1545" spans="1:12" x14ac:dyDescent="0.25">
      <c r="A1545" s="8" t="s">
        <v>1345</v>
      </c>
      <c r="B1545" s="1">
        <v>20</v>
      </c>
      <c r="C1545" s="1">
        <v>2</v>
      </c>
      <c r="D1545" s="1">
        <v>0</v>
      </c>
      <c r="E1545" s="1">
        <v>0</v>
      </c>
      <c r="F1545" s="10">
        <f>IFERROR(VLOOKUP(A1545,'Sevinç 03.04.2023 1215'!$A:$F,5,0),0)</f>
        <v>0</v>
      </c>
      <c r="G1545" s="10">
        <f>IFERROR(VLOOKUP(A1545,'Sevinç 04.04.2023 0911'!$A:$D,4,0),0)</f>
        <v>0</v>
      </c>
      <c r="H1545" s="10">
        <f>IFERROR(VLOOKUP(A1545,'Onaya Sunulan Birim Fiyat'!$A:$C,3,0),0)</f>
        <v>0</v>
      </c>
      <c r="I1545" s="10">
        <f>IFERROR(VLOOKUP(A1545,'Eksik Birim Fiyat Satınalma'!$A:$E,5,0),0)</f>
        <v>0</v>
      </c>
      <c r="J1545" s="10">
        <f>IFERROR(VLOOKUP(A1545,'Eksik Birim Fiyat'!$A$2:$E$129,5,0),0)</f>
        <v>0</v>
      </c>
      <c r="K1545" s="10">
        <f>IFERROR(VLOOKUP(A1545,'Birim Fiyatı Olmayan Malzemeler'!$A$1:$C$128,3,0),0)</f>
        <v>0</v>
      </c>
      <c r="L1545" s="10">
        <f>IFERROR(VLOOKUP(A1545,'Reçete Altındakiler'!$A:$C,3,0),0)</f>
        <v>0</v>
      </c>
    </row>
    <row r="1546" spans="1:12" x14ac:dyDescent="0.25">
      <c r="A1546" s="8" t="s">
        <v>1346</v>
      </c>
      <c r="B1546" s="1">
        <v>20</v>
      </c>
      <c r="C1546" s="1">
        <v>2</v>
      </c>
      <c r="D1546" s="1">
        <v>0</v>
      </c>
      <c r="E1546" s="1">
        <v>0</v>
      </c>
      <c r="F1546" s="10">
        <f>IFERROR(VLOOKUP(A1546,'Sevinç 03.04.2023 1215'!$A:$F,5,0),0)</f>
        <v>0</v>
      </c>
      <c r="G1546" s="10">
        <f>IFERROR(VLOOKUP(A1546,'Sevinç 04.04.2023 0911'!$A:$D,4,0),0)</f>
        <v>0</v>
      </c>
      <c r="H1546" s="10">
        <f>IFERROR(VLOOKUP(A1546,'Onaya Sunulan Birim Fiyat'!$A:$C,3,0),0)</f>
        <v>0</v>
      </c>
      <c r="I1546" s="10">
        <f>IFERROR(VLOOKUP(A1546,'Eksik Birim Fiyat Satınalma'!$A:$E,5,0),0)</f>
        <v>0</v>
      </c>
      <c r="J1546" s="10">
        <f>IFERROR(VLOOKUP(A1546,'Eksik Birim Fiyat'!$A$2:$E$129,5,0),0)</f>
        <v>0</v>
      </c>
      <c r="K1546" s="10">
        <f>IFERROR(VLOOKUP(A1546,'Birim Fiyatı Olmayan Malzemeler'!$A$1:$C$128,3,0),0)</f>
        <v>0</v>
      </c>
      <c r="L1546" s="10">
        <f>IFERROR(VLOOKUP(A1546,'Reçete Altındakiler'!$A:$C,3,0),0)</f>
        <v>0</v>
      </c>
    </row>
    <row r="1547" spans="1:12" x14ac:dyDescent="0.25">
      <c r="A1547" s="8" t="s">
        <v>1419</v>
      </c>
      <c r="B1547" s="1">
        <v>20</v>
      </c>
      <c r="C1547" s="1">
        <v>1</v>
      </c>
      <c r="D1547" s="1">
        <v>0</v>
      </c>
      <c r="E1547" s="1">
        <v>0</v>
      </c>
      <c r="F1547" s="10">
        <f>IFERROR(VLOOKUP(A1547,'Sevinç 03.04.2023 1215'!$A:$F,5,0),0)</f>
        <v>0</v>
      </c>
      <c r="G1547" s="10">
        <f>IFERROR(VLOOKUP(A1547,'Sevinç 04.04.2023 0911'!$A:$D,4,0),0)</f>
        <v>0</v>
      </c>
      <c r="H1547" s="10">
        <f>IFERROR(VLOOKUP(A1547,'Onaya Sunulan Birim Fiyat'!$A:$C,3,0),0)</f>
        <v>0</v>
      </c>
      <c r="I1547" s="10">
        <f>IFERROR(VLOOKUP(A1547,'Eksik Birim Fiyat Satınalma'!$A:$E,5,0),0)</f>
        <v>0</v>
      </c>
      <c r="J1547" s="10">
        <f>IFERROR(VLOOKUP(A1547,'Eksik Birim Fiyat'!$A$2:$E$129,5,0),0)</f>
        <v>0</v>
      </c>
      <c r="K1547" s="10">
        <f>IFERROR(VLOOKUP(A1547,'Birim Fiyatı Olmayan Malzemeler'!$A$1:$C$128,3,0),0)</f>
        <v>0</v>
      </c>
      <c r="L1547" s="10">
        <f>IFERROR(VLOOKUP(A1547,'Reçete Altındakiler'!$A:$C,3,0),0)</f>
        <v>0</v>
      </c>
    </row>
    <row r="1548" spans="1:12" x14ac:dyDescent="0.25">
      <c r="A1548" s="8" t="s">
        <v>194</v>
      </c>
      <c r="B1548" s="1">
        <v>20</v>
      </c>
      <c r="C1548" s="1">
        <v>9</v>
      </c>
      <c r="D1548" s="1">
        <v>0</v>
      </c>
      <c r="E1548" s="1">
        <v>0</v>
      </c>
      <c r="F1548" s="10">
        <f>IFERROR(VLOOKUP(A1548,'Sevinç 03.04.2023 1215'!$A:$F,5,0),0)</f>
        <v>0</v>
      </c>
      <c r="G1548" s="10">
        <f>IFERROR(VLOOKUP(A1548,'Sevinç 04.04.2023 0911'!$A:$D,4,0),0)</f>
        <v>0</v>
      </c>
      <c r="H1548" s="10">
        <f>IFERROR(VLOOKUP(A1548,'Onaya Sunulan Birim Fiyat'!$A:$C,3,0),0)</f>
        <v>1970.01</v>
      </c>
      <c r="I1548" s="10">
        <f>IFERROR(VLOOKUP(A1548,'Eksik Birim Fiyat Satınalma'!$A:$E,5,0),0)</f>
        <v>0</v>
      </c>
      <c r="J1548" s="10">
        <f>IFERROR(VLOOKUP(A1548,'Eksik Birim Fiyat'!$A$2:$E$129,5,0),0)</f>
        <v>0</v>
      </c>
      <c r="K1548" s="10">
        <f>IFERROR(VLOOKUP(A1548,'Birim Fiyatı Olmayan Malzemeler'!$A$1:$C$128,3,0),0)</f>
        <v>0</v>
      </c>
      <c r="L1548" s="10">
        <f>IFERROR(VLOOKUP(A1548,'Reçete Altındakiler'!$A:$C,3,0),0)</f>
        <v>0</v>
      </c>
    </row>
    <row r="1549" spans="1:12" x14ac:dyDescent="0.25">
      <c r="A1549" s="8" t="s">
        <v>1269</v>
      </c>
      <c r="B1549" s="1">
        <v>20</v>
      </c>
      <c r="C1549" s="1">
        <v>7</v>
      </c>
      <c r="D1549" s="1">
        <v>0</v>
      </c>
      <c r="E1549" s="1">
        <v>0</v>
      </c>
      <c r="F1549" s="10">
        <f>IFERROR(VLOOKUP(A1549,'Sevinç 03.04.2023 1215'!$A:$F,5,0),0)</f>
        <v>0</v>
      </c>
      <c r="G1549" s="10">
        <f>IFERROR(VLOOKUP(A1549,'Sevinç 04.04.2023 0911'!$A:$D,4,0),0)</f>
        <v>0</v>
      </c>
      <c r="H1549" s="10">
        <f>IFERROR(VLOOKUP(A1549,'Onaya Sunulan Birim Fiyat'!$A:$C,3,0),0)</f>
        <v>153.18</v>
      </c>
      <c r="I1549" s="10">
        <f>IFERROR(VLOOKUP(A1549,'Eksik Birim Fiyat Satınalma'!$A:$E,5,0),0)</f>
        <v>0</v>
      </c>
      <c r="J1549" s="10">
        <f>IFERROR(VLOOKUP(A1549,'Eksik Birim Fiyat'!$A$2:$E$129,5,0),0)</f>
        <v>0</v>
      </c>
      <c r="K1549" s="10">
        <f>IFERROR(VLOOKUP(A1549,'Birim Fiyatı Olmayan Malzemeler'!$A$1:$C$128,3,0),0)</f>
        <v>0</v>
      </c>
      <c r="L1549" s="10">
        <f>IFERROR(VLOOKUP(A1549,'Reçete Altındakiler'!$A:$C,3,0),0)</f>
        <v>0</v>
      </c>
    </row>
    <row r="1550" spans="1:12" x14ac:dyDescent="0.25">
      <c r="A1550" s="8" t="s">
        <v>1083</v>
      </c>
      <c r="B1550" s="1">
        <v>20</v>
      </c>
      <c r="C1550" s="1">
        <v>26</v>
      </c>
      <c r="D1550" s="1">
        <v>0</v>
      </c>
      <c r="E1550" s="1">
        <v>0</v>
      </c>
      <c r="F1550" s="10">
        <f>IFERROR(VLOOKUP(A1550,'Sevinç 03.04.2023 1215'!$A:$F,5,0),0)</f>
        <v>0</v>
      </c>
      <c r="G1550" s="10">
        <f>IFERROR(VLOOKUP(A1550,'Sevinç 04.04.2023 0911'!$A:$D,4,0),0)</f>
        <v>0</v>
      </c>
      <c r="H1550" s="10">
        <f>IFERROR(VLOOKUP(A1550,'Onaya Sunulan Birim Fiyat'!$A:$C,3,0),0)</f>
        <v>138.01</v>
      </c>
      <c r="I1550" s="10">
        <f>IFERROR(VLOOKUP(A1550,'Eksik Birim Fiyat Satınalma'!$A:$E,5,0),0)</f>
        <v>0</v>
      </c>
      <c r="J1550" s="10">
        <f>IFERROR(VLOOKUP(A1550,'Eksik Birim Fiyat'!$A$2:$E$129,5,0),0)</f>
        <v>0</v>
      </c>
      <c r="K1550" s="10">
        <f>IFERROR(VLOOKUP(A1550,'Birim Fiyatı Olmayan Malzemeler'!$A$1:$C$128,3,0),0)</f>
        <v>0</v>
      </c>
      <c r="L1550" s="10">
        <f>IFERROR(VLOOKUP(A1550,'Reçete Altındakiler'!$A:$C,3,0),0)</f>
        <v>0</v>
      </c>
    </row>
    <row r="1551" spans="1:12" x14ac:dyDescent="0.25">
      <c r="A1551" s="8" t="s">
        <v>1132</v>
      </c>
      <c r="B1551" s="1">
        <v>20</v>
      </c>
      <c r="C1551" s="1">
        <v>1</v>
      </c>
      <c r="D1551" s="1">
        <v>0</v>
      </c>
      <c r="E1551" s="1">
        <v>0</v>
      </c>
      <c r="F1551" s="10">
        <f>IFERROR(VLOOKUP(A1551,'Sevinç 03.04.2023 1215'!$A:$F,5,0),0)</f>
        <v>0</v>
      </c>
      <c r="G1551" s="10">
        <f>IFERROR(VLOOKUP(A1551,'Sevinç 04.04.2023 0911'!$A:$D,4,0),0)</f>
        <v>0</v>
      </c>
      <c r="H1551" s="10">
        <f>IFERROR(VLOOKUP(A1551,'Onaya Sunulan Birim Fiyat'!$A:$C,3,0),0)</f>
        <v>62.59</v>
      </c>
      <c r="I1551" s="10">
        <f>IFERROR(VLOOKUP(A1551,'Eksik Birim Fiyat Satınalma'!$A:$E,5,0),0)</f>
        <v>0</v>
      </c>
      <c r="J1551" s="10">
        <f>IFERROR(VLOOKUP(A1551,'Eksik Birim Fiyat'!$A$2:$E$129,5,0),0)</f>
        <v>0</v>
      </c>
      <c r="K1551" s="10">
        <f>IFERROR(VLOOKUP(A1551,'Birim Fiyatı Olmayan Malzemeler'!$A$1:$C$128,3,0),0)</f>
        <v>0</v>
      </c>
      <c r="L1551" s="10">
        <f>IFERROR(VLOOKUP(A1551,'Reçete Altındakiler'!$A:$C,3,0),0)</f>
        <v>0</v>
      </c>
    </row>
    <row r="1552" spans="1:12" x14ac:dyDescent="0.25">
      <c r="A1552" s="8" t="s">
        <v>1084</v>
      </c>
      <c r="B1552" s="1">
        <v>20</v>
      </c>
      <c r="C1552" s="1">
        <v>2</v>
      </c>
      <c r="D1552" s="1">
        <v>0</v>
      </c>
      <c r="E1552" s="1">
        <v>0</v>
      </c>
      <c r="F1552" s="10">
        <f>IFERROR(VLOOKUP(A1552,'Sevinç 03.04.2023 1215'!$A:$F,5,0),0)</f>
        <v>0</v>
      </c>
      <c r="G1552" s="10">
        <f>IFERROR(VLOOKUP(A1552,'Sevinç 04.04.2023 0911'!$A:$D,4,0),0)</f>
        <v>0</v>
      </c>
      <c r="H1552" s="10">
        <f>IFERROR(VLOOKUP(A1552,'Onaya Sunulan Birim Fiyat'!$A:$C,3,0),0)</f>
        <v>506.31</v>
      </c>
      <c r="I1552" s="10">
        <f>IFERROR(VLOOKUP(A1552,'Eksik Birim Fiyat Satınalma'!$A:$E,5,0),0)</f>
        <v>0</v>
      </c>
      <c r="J1552" s="10">
        <f>IFERROR(VLOOKUP(A1552,'Eksik Birim Fiyat'!$A$2:$E$129,5,0),0)</f>
        <v>0</v>
      </c>
      <c r="K1552" s="10">
        <f>IFERROR(VLOOKUP(A1552,'Birim Fiyatı Olmayan Malzemeler'!$A$1:$C$128,3,0),0)</f>
        <v>0</v>
      </c>
      <c r="L1552" s="10">
        <f>IFERROR(VLOOKUP(A1552,'Reçete Altındakiler'!$A:$C,3,0),0)</f>
        <v>0</v>
      </c>
    </row>
    <row r="1553" spans="1:12" x14ac:dyDescent="0.25">
      <c r="A1553" s="8" t="s">
        <v>1085</v>
      </c>
      <c r="B1553" s="1">
        <v>20</v>
      </c>
      <c r="C1553" s="1">
        <v>2</v>
      </c>
      <c r="D1553" s="1">
        <v>0</v>
      </c>
      <c r="E1553" s="1">
        <v>0</v>
      </c>
      <c r="F1553" s="10">
        <f>IFERROR(VLOOKUP(A1553,'Sevinç 03.04.2023 1215'!$A:$F,5,0),0)</f>
        <v>0</v>
      </c>
      <c r="G1553" s="10">
        <f>IFERROR(VLOOKUP(A1553,'Sevinç 04.04.2023 0911'!$A:$D,4,0),0)</f>
        <v>0</v>
      </c>
      <c r="H1553" s="10">
        <f>IFERROR(VLOOKUP(A1553,'Onaya Sunulan Birim Fiyat'!$A:$C,3,0),0)</f>
        <v>171.18</v>
      </c>
      <c r="I1553" s="10">
        <f>IFERROR(VLOOKUP(A1553,'Eksik Birim Fiyat Satınalma'!$A:$E,5,0),0)</f>
        <v>0</v>
      </c>
      <c r="J1553" s="10">
        <f>IFERROR(VLOOKUP(A1553,'Eksik Birim Fiyat'!$A$2:$E$129,5,0),0)</f>
        <v>0</v>
      </c>
      <c r="K1553" s="10">
        <f>IFERROR(VLOOKUP(A1553,'Birim Fiyatı Olmayan Malzemeler'!$A$1:$C$128,3,0),0)</f>
        <v>0</v>
      </c>
      <c r="L1553" s="10">
        <f>IFERROR(VLOOKUP(A1553,'Reçete Altındakiler'!$A:$C,3,0),0)</f>
        <v>0</v>
      </c>
    </row>
    <row r="1554" spans="1:12" x14ac:dyDescent="0.25">
      <c r="A1554" s="8" t="s">
        <v>1347</v>
      </c>
      <c r="B1554" s="1">
        <v>20</v>
      </c>
      <c r="C1554" s="1">
        <v>9</v>
      </c>
      <c r="D1554" s="1">
        <v>0</v>
      </c>
      <c r="E1554" s="1">
        <v>0</v>
      </c>
      <c r="F1554" s="10">
        <f>IFERROR(VLOOKUP(A1554,'Sevinç 03.04.2023 1215'!$A:$F,5,0),0)</f>
        <v>0</v>
      </c>
      <c r="G1554" s="10">
        <f>IFERROR(VLOOKUP(A1554,'Sevinç 04.04.2023 0911'!$A:$D,4,0),0)</f>
        <v>0</v>
      </c>
      <c r="H1554" s="10">
        <f>IFERROR(VLOOKUP(A1554,'Onaya Sunulan Birim Fiyat'!$A:$C,3,0),0)</f>
        <v>35.94</v>
      </c>
      <c r="I1554" s="10">
        <f>IFERROR(VLOOKUP(A1554,'Eksik Birim Fiyat Satınalma'!$A:$E,5,0),0)</f>
        <v>0</v>
      </c>
      <c r="J1554" s="10">
        <f>IFERROR(VLOOKUP(A1554,'Eksik Birim Fiyat'!$A$2:$E$129,5,0),0)</f>
        <v>0</v>
      </c>
      <c r="K1554" s="10">
        <f>IFERROR(VLOOKUP(A1554,'Birim Fiyatı Olmayan Malzemeler'!$A$1:$C$128,3,0),0)</f>
        <v>0</v>
      </c>
      <c r="L1554" s="10">
        <f>IFERROR(VLOOKUP(A1554,'Reçete Altındakiler'!$A:$C,3,0),0)</f>
        <v>0</v>
      </c>
    </row>
    <row r="1555" spans="1:12" x14ac:dyDescent="0.25">
      <c r="A1555" s="8" t="s">
        <v>1270</v>
      </c>
      <c r="B1555" s="1">
        <v>20</v>
      </c>
      <c r="C1555" s="1">
        <v>1</v>
      </c>
      <c r="D1555" s="1">
        <v>0</v>
      </c>
      <c r="E1555" s="1">
        <v>0</v>
      </c>
      <c r="F1555" s="10">
        <f>IFERROR(VLOOKUP(A1555,'Sevinç 03.04.2023 1215'!$A:$F,5,0),0)</f>
        <v>0</v>
      </c>
      <c r="G1555" s="10">
        <f>IFERROR(VLOOKUP(A1555,'Sevinç 04.04.2023 0911'!$A:$D,4,0),0)</f>
        <v>0</v>
      </c>
      <c r="H1555" s="10">
        <f>IFERROR(VLOOKUP(A1555,'Onaya Sunulan Birim Fiyat'!$A:$C,3,0),0)</f>
        <v>5.77</v>
      </c>
      <c r="I1555" s="10">
        <f>IFERROR(VLOOKUP(A1555,'Eksik Birim Fiyat Satınalma'!$A:$E,5,0),0)</f>
        <v>0</v>
      </c>
      <c r="J1555" s="10">
        <f>IFERROR(VLOOKUP(A1555,'Eksik Birim Fiyat'!$A$2:$E$129,5,0),0)</f>
        <v>0</v>
      </c>
      <c r="K1555" s="10">
        <f>IFERROR(VLOOKUP(A1555,'Birim Fiyatı Olmayan Malzemeler'!$A$1:$C$128,3,0),0)</f>
        <v>0</v>
      </c>
      <c r="L1555" s="10">
        <f>IFERROR(VLOOKUP(A1555,'Reçete Altındakiler'!$A:$C,3,0),0)</f>
        <v>0</v>
      </c>
    </row>
    <row r="1556" spans="1:12" x14ac:dyDescent="0.25">
      <c r="A1556" s="8" t="s">
        <v>1271</v>
      </c>
      <c r="B1556" s="1">
        <v>20</v>
      </c>
      <c r="C1556" s="1">
        <v>3</v>
      </c>
      <c r="D1556" s="1">
        <v>0</v>
      </c>
      <c r="E1556" s="1">
        <v>0</v>
      </c>
      <c r="F1556" s="10">
        <f>IFERROR(VLOOKUP(A1556,'Sevinç 03.04.2023 1215'!$A:$F,5,0),0)</f>
        <v>0</v>
      </c>
      <c r="G1556" s="10">
        <f>IFERROR(VLOOKUP(A1556,'Sevinç 04.04.2023 0911'!$A:$D,4,0),0)</f>
        <v>0</v>
      </c>
      <c r="H1556" s="10">
        <f>IFERROR(VLOOKUP(A1556,'Onaya Sunulan Birim Fiyat'!$A:$C,3,0),0)</f>
        <v>11.55</v>
      </c>
      <c r="I1556" s="10">
        <f>IFERROR(VLOOKUP(A1556,'Eksik Birim Fiyat Satınalma'!$A:$E,5,0),0)</f>
        <v>0</v>
      </c>
      <c r="J1556" s="10">
        <f>IFERROR(VLOOKUP(A1556,'Eksik Birim Fiyat'!$A$2:$E$129,5,0),0)</f>
        <v>0</v>
      </c>
      <c r="K1556" s="10">
        <f>IFERROR(VLOOKUP(A1556,'Birim Fiyatı Olmayan Malzemeler'!$A$1:$C$128,3,0),0)</f>
        <v>0</v>
      </c>
      <c r="L1556" s="10">
        <f>IFERROR(VLOOKUP(A1556,'Reçete Altındakiler'!$A:$C,3,0),0)</f>
        <v>0</v>
      </c>
    </row>
    <row r="1557" spans="1:12" x14ac:dyDescent="0.25">
      <c r="A1557" s="8" t="s">
        <v>1478</v>
      </c>
      <c r="B1557" s="1">
        <v>20</v>
      </c>
      <c r="C1557" s="1">
        <v>5</v>
      </c>
      <c r="D1557" s="1">
        <v>0</v>
      </c>
      <c r="E1557" s="1">
        <v>0</v>
      </c>
      <c r="F1557" s="10">
        <f>IFERROR(VLOOKUP(A1557,'Sevinç 03.04.2023 1215'!$A:$F,5,0),0)</f>
        <v>0</v>
      </c>
      <c r="G1557" s="10">
        <f>IFERROR(VLOOKUP(A1557,'Sevinç 04.04.2023 0911'!$A:$D,4,0),0)</f>
        <v>0</v>
      </c>
      <c r="H1557" s="10">
        <f>IFERROR(VLOOKUP(A1557,'Onaya Sunulan Birim Fiyat'!$A:$C,3,0),0)</f>
        <v>16.170000000000002</v>
      </c>
      <c r="I1557" s="10">
        <f>IFERROR(VLOOKUP(A1557,'Eksik Birim Fiyat Satınalma'!$A:$E,5,0),0)</f>
        <v>0</v>
      </c>
      <c r="J1557" s="10">
        <f>IFERROR(VLOOKUP(A1557,'Eksik Birim Fiyat'!$A$2:$E$129,5,0),0)</f>
        <v>0</v>
      </c>
      <c r="K1557" s="10">
        <f>IFERROR(VLOOKUP(A1557,'Birim Fiyatı Olmayan Malzemeler'!$A$1:$C$128,3,0),0)</f>
        <v>0</v>
      </c>
      <c r="L1557" s="10">
        <f>IFERROR(VLOOKUP(A1557,'Reçete Altındakiler'!$A:$C,3,0),0)</f>
        <v>0</v>
      </c>
    </row>
    <row r="1558" spans="1:12" x14ac:dyDescent="0.25">
      <c r="A1558" s="8" t="s">
        <v>2434</v>
      </c>
      <c r="B1558" s="1">
        <v>20</v>
      </c>
      <c r="C1558" s="1">
        <v>1</v>
      </c>
      <c r="D1558" s="1">
        <v>0</v>
      </c>
      <c r="E1558" s="1">
        <v>0</v>
      </c>
      <c r="F1558" s="10">
        <f>IFERROR(VLOOKUP(A1558,'Sevinç 03.04.2023 1215'!$A:$F,5,0),0)</f>
        <v>0</v>
      </c>
      <c r="G1558" s="10">
        <f>IFERROR(VLOOKUP(A1558,'Sevinç 04.04.2023 0911'!$A:$D,4,0),0)</f>
        <v>0</v>
      </c>
      <c r="H1558" s="10">
        <f>IFERROR(VLOOKUP(A1558,'Onaya Sunulan Birim Fiyat'!$A:$C,3,0),0)</f>
        <v>5928.57</v>
      </c>
      <c r="I1558" s="10">
        <f>IFERROR(VLOOKUP(A1558,'Eksik Birim Fiyat Satınalma'!$A:$E,5,0),0)</f>
        <v>0</v>
      </c>
      <c r="J1558" s="10">
        <f>IFERROR(VLOOKUP(A1558,'Eksik Birim Fiyat'!$A$2:$E$129,5,0),0)</f>
        <v>0</v>
      </c>
      <c r="K1558" s="10">
        <f>IFERROR(VLOOKUP(A1558,'Birim Fiyatı Olmayan Malzemeler'!$A$1:$C$128,3,0),0)</f>
        <v>0</v>
      </c>
      <c r="L1558" s="10">
        <f>IFERROR(VLOOKUP(A1558,'Reçete Altındakiler'!$A:$C,3,0),0)</f>
        <v>0</v>
      </c>
    </row>
    <row r="1559" spans="1:12" x14ac:dyDescent="0.25">
      <c r="A1559" s="8" t="s">
        <v>1086</v>
      </c>
      <c r="B1559" s="1">
        <v>20</v>
      </c>
      <c r="C1559" s="1">
        <v>1</v>
      </c>
      <c r="D1559" s="1">
        <v>0</v>
      </c>
      <c r="E1559" s="1">
        <v>0</v>
      </c>
      <c r="F1559" s="10">
        <f>IFERROR(VLOOKUP(A1559,'Sevinç 03.04.2023 1215'!$A:$F,5,0),0)</f>
        <v>0</v>
      </c>
      <c r="G1559" s="10">
        <f>IFERROR(VLOOKUP(A1559,'Sevinç 04.04.2023 0911'!$A:$D,4,0),0)</f>
        <v>0</v>
      </c>
      <c r="H1559" s="10">
        <f>IFERROR(VLOOKUP(A1559,'Onaya Sunulan Birim Fiyat'!$A:$C,3,0),0)</f>
        <v>51.4</v>
      </c>
      <c r="I1559" s="10">
        <f>IFERROR(VLOOKUP(A1559,'Eksik Birim Fiyat Satınalma'!$A:$E,5,0),0)</f>
        <v>0</v>
      </c>
      <c r="J1559" s="10">
        <f>IFERROR(VLOOKUP(A1559,'Eksik Birim Fiyat'!$A$2:$E$129,5,0),0)</f>
        <v>0</v>
      </c>
      <c r="K1559" s="10">
        <f>IFERROR(VLOOKUP(A1559,'Birim Fiyatı Olmayan Malzemeler'!$A$1:$C$128,3,0),0)</f>
        <v>0</v>
      </c>
      <c r="L1559" s="10">
        <f>IFERROR(VLOOKUP(A1559,'Reçete Altındakiler'!$A:$C,3,0),0)</f>
        <v>0</v>
      </c>
    </row>
    <row r="1560" spans="1:12" x14ac:dyDescent="0.25">
      <c r="A1560" s="8" t="s">
        <v>1087</v>
      </c>
      <c r="B1560" s="1">
        <v>20</v>
      </c>
      <c r="C1560" s="1">
        <v>1</v>
      </c>
      <c r="D1560" s="1">
        <v>0</v>
      </c>
      <c r="E1560" s="1">
        <v>0</v>
      </c>
      <c r="F1560" s="10">
        <f>IFERROR(VLOOKUP(A1560,'Sevinç 03.04.2023 1215'!$A:$F,5,0),0)</f>
        <v>0</v>
      </c>
      <c r="G1560" s="10">
        <f>IFERROR(VLOOKUP(A1560,'Sevinç 04.04.2023 0911'!$A:$D,4,0),0)</f>
        <v>0</v>
      </c>
      <c r="H1560" s="10">
        <f>IFERROR(VLOOKUP(A1560,'Onaya Sunulan Birim Fiyat'!$A:$C,3,0),0)</f>
        <v>0</v>
      </c>
      <c r="I1560" s="10">
        <f>IFERROR(VLOOKUP(A1560,'Eksik Birim Fiyat Satınalma'!$A:$E,5,0),0)</f>
        <v>0</v>
      </c>
      <c r="J1560" s="10">
        <f>IFERROR(VLOOKUP(A1560,'Eksik Birim Fiyat'!$A$2:$E$129,5,0),0)</f>
        <v>0</v>
      </c>
      <c r="K1560" s="10">
        <f>IFERROR(VLOOKUP(A1560,'Birim Fiyatı Olmayan Malzemeler'!$A$1:$C$128,3,0),0)</f>
        <v>0</v>
      </c>
      <c r="L1560" s="10">
        <f>IFERROR(VLOOKUP(A1560,'Reçete Altındakiler'!$A:$C,3,0),0)</f>
        <v>0</v>
      </c>
    </row>
    <row r="1561" spans="1:12" x14ac:dyDescent="0.25">
      <c r="A1561" s="8" t="s">
        <v>1133</v>
      </c>
      <c r="B1561" s="1">
        <v>20</v>
      </c>
      <c r="C1561" s="1">
        <v>3</v>
      </c>
      <c r="D1561" s="1">
        <v>0</v>
      </c>
      <c r="E1561" s="1">
        <v>0</v>
      </c>
      <c r="F1561" s="10">
        <f>IFERROR(VLOOKUP(A1561,'Sevinç 03.04.2023 1215'!$A:$F,5,0),0)</f>
        <v>0</v>
      </c>
      <c r="G1561" s="10">
        <f>IFERROR(VLOOKUP(A1561,'Sevinç 04.04.2023 0911'!$A:$D,4,0),0)</f>
        <v>0</v>
      </c>
      <c r="H1561" s="10">
        <f>IFERROR(VLOOKUP(A1561,'Onaya Sunulan Birim Fiyat'!$A:$C,3,0),0)</f>
        <v>407.52</v>
      </c>
      <c r="I1561" s="10">
        <f>IFERROR(VLOOKUP(A1561,'Eksik Birim Fiyat Satınalma'!$A:$E,5,0),0)</f>
        <v>0</v>
      </c>
      <c r="J1561" s="10">
        <f>IFERROR(VLOOKUP(A1561,'Eksik Birim Fiyat'!$A$2:$E$129,5,0),0)</f>
        <v>0</v>
      </c>
      <c r="K1561" s="10">
        <f>IFERROR(VLOOKUP(A1561,'Birim Fiyatı Olmayan Malzemeler'!$A$1:$C$128,3,0),0)</f>
        <v>0</v>
      </c>
      <c r="L1561" s="10">
        <f>IFERROR(VLOOKUP(A1561,'Reçete Altındakiler'!$A:$C,3,0),0)</f>
        <v>0</v>
      </c>
    </row>
    <row r="1562" spans="1:12" x14ac:dyDescent="0.25">
      <c r="A1562" s="8" t="s">
        <v>1088</v>
      </c>
      <c r="B1562" s="1">
        <v>20</v>
      </c>
      <c r="C1562" s="1">
        <v>3</v>
      </c>
      <c r="D1562" s="1">
        <v>0</v>
      </c>
      <c r="E1562" s="1">
        <v>0</v>
      </c>
      <c r="F1562" s="10">
        <f>IFERROR(VLOOKUP(A1562,'Sevinç 03.04.2023 1215'!$A:$F,5,0),0)</f>
        <v>0</v>
      </c>
      <c r="G1562" s="10">
        <f>IFERROR(VLOOKUP(A1562,'Sevinç 04.04.2023 0911'!$A:$D,4,0),0)</f>
        <v>0</v>
      </c>
      <c r="H1562" s="10">
        <f>IFERROR(VLOOKUP(A1562,'Onaya Sunulan Birim Fiyat'!$A:$C,3,0),0)</f>
        <v>586.63</v>
      </c>
      <c r="I1562" s="10">
        <f>IFERROR(VLOOKUP(A1562,'Eksik Birim Fiyat Satınalma'!$A:$E,5,0),0)</f>
        <v>0</v>
      </c>
      <c r="J1562" s="10">
        <f>IFERROR(VLOOKUP(A1562,'Eksik Birim Fiyat'!$A$2:$E$129,5,0),0)</f>
        <v>0</v>
      </c>
      <c r="K1562" s="10">
        <f>IFERROR(VLOOKUP(A1562,'Birim Fiyatı Olmayan Malzemeler'!$A$1:$C$128,3,0),0)</f>
        <v>0</v>
      </c>
      <c r="L1562" s="10">
        <f>IFERROR(VLOOKUP(A1562,'Reçete Altındakiler'!$A:$C,3,0),0)</f>
        <v>0</v>
      </c>
    </row>
    <row r="1563" spans="1:12" x14ac:dyDescent="0.25">
      <c r="A1563" s="8" t="s">
        <v>1134</v>
      </c>
      <c r="B1563" s="1">
        <v>20</v>
      </c>
      <c r="C1563" s="1">
        <v>10</v>
      </c>
      <c r="D1563" s="1">
        <v>0</v>
      </c>
      <c r="E1563" s="1">
        <v>0</v>
      </c>
      <c r="F1563" s="10">
        <f>IFERROR(VLOOKUP(A1563,'Sevinç 03.04.2023 1215'!$A:$F,5,0),0)</f>
        <v>0</v>
      </c>
      <c r="G1563" s="10">
        <f>IFERROR(VLOOKUP(A1563,'Sevinç 04.04.2023 0911'!$A:$D,4,0),0)</f>
        <v>0</v>
      </c>
      <c r="H1563" s="10">
        <f>IFERROR(VLOOKUP(A1563,'Onaya Sunulan Birim Fiyat'!$A:$C,3,0),0)</f>
        <v>0</v>
      </c>
      <c r="I1563" s="10">
        <f>IFERROR(VLOOKUP(A1563,'Eksik Birim Fiyat Satınalma'!$A:$E,5,0),0)</f>
        <v>0</v>
      </c>
      <c r="J1563" s="10">
        <f>IFERROR(VLOOKUP(A1563,'Eksik Birim Fiyat'!$A$2:$E$129,5,0),0)</f>
        <v>0</v>
      </c>
      <c r="K1563" s="10">
        <f>IFERROR(VLOOKUP(A1563,'Birim Fiyatı Olmayan Malzemeler'!$A$1:$C$128,3,0),0)</f>
        <v>0</v>
      </c>
      <c r="L1563" s="10">
        <f>IFERROR(VLOOKUP(A1563,'Reçete Altındakiler'!$A:$C,3,0),0)</f>
        <v>0</v>
      </c>
    </row>
    <row r="1564" spans="1:12" x14ac:dyDescent="0.25">
      <c r="A1564" s="8" t="s">
        <v>2435</v>
      </c>
      <c r="B1564" s="1">
        <v>20</v>
      </c>
      <c r="C1564" s="1">
        <v>2</v>
      </c>
      <c r="D1564" s="1">
        <v>0</v>
      </c>
      <c r="E1564" s="1">
        <v>0</v>
      </c>
      <c r="F1564" s="10">
        <f>IFERROR(VLOOKUP(A1564,'Sevinç 03.04.2023 1215'!$A:$F,5,0),0)</f>
        <v>0</v>
      </c>
      <c r="G1564" s="10">
        <f>IFERROR(VLOOKUP(A1564,'Sevinç 04.04.2023 0911'!$A:$D,4,0),0)</f>
        <v>0</v>
      </c>
      <c r="H1564" s="10">
        <f>IFERROR(VLOOKUP(A1564,'Onaya Sunulan Birim Fiyat'!$A:$C,3,0),0)</f>
        <v>150</v>
      </c>
      <c r="I1564" s="10">
        <f>IFERROR(VLOOKUP(A1564,'Eksik Birim Fiyat Satınalma'!$A:$E,5,0),0)</f>
        <v>0</v>
      </c>
      <c r="J1564" s="10">
        <f>IFERROR(VLOOKUP(A1564,'Eksik Birim Fiyat'!$A$2:$E$129,5,0),0)</f>
        <v>0</v>
      </c>
      <c r="K1564" s="10">
        <f>IFERROR(VLOOKUP(A1564,'Birim Fiyatı Olmayan Malzemeler'!$A$1:$C$128,3,0),0)</f>
        <v>0</v>
      </c>
      <c r="L1564" s="10">
        <f>IFERROR(VLOOKUP(A1564,'Reçete Altındakiler'!$A:$C,3,0),0)</f>
        <v>0</v>
      </c>
    </row>
    <row r="1565" spans="1:12" x14ac:dyDescent="0.25">
      <c r="A1565" s="8" t="s">
        <v>1089</v>
      </c>
      <c r="B1565" s="1">
        <v>20</v>
      </c>
      <c r="C1565" s="1">
        <v>18</v>
      </c>
      <c r="D1565" s="1">
        <v>0</v>
      </c>
      <c r="E1565" s="1">
        <v>0</v>
      </c>
      <c r="F1565" s="10">
        <f>IFERROR(VLOOKUP(A1565,'Sevinç 03.04.2023 1215'!$A:$F,5,0),0)</f>
        <v>0</v>
      </c>
      <c r="G1565" s="10">
        <f>IFERROR(VLOOKUP(A1565,'Sevinç 04.04.2023 0911'!$A:$D,4,0),0)</f>
        <v>0</v>
      </c>
      <c r="H1565" s="10">
        <f>IFERROR(VLOOKUP(A1565,'Onaya Sunulan Birim Fiyat'!$A:$C,3,0),0)</f>
        <v>24</v>
      </c>
      <c r="I1565" s="10">
        <f>IFERROR(VLOOKUP(A1565,'Eksik Birim Fiyat Satınalma'!$A:$E,5,0),0)</f>
        <v>0</v>
      </c>
      <c r="J1565" s="10">
        <f>IFERROR(VLOOKUP(A1565,'Eksik Birim Fiyat'!$A$2:$E$129,5,0),0)</f>
        <v>0</v>
      </c>
      <c r="K1565" s="10">
        <f>IFERROR(VLOOKUP(A1565,'Birim Fiyatı Olmayan Malzemeler'!$A$1:$C$128,3,0),0)</f>
        <v>0</v>
      </c>
      <c r="L1565" s="10">
        <f>IFERROR(VLOOKUP(A1565,'Reçete Altındakiler'!$A:$C,3,0),0)</f>
        <v>0</v>
      </c>
    </row>
    <row r="1566" spans="1:12" x14ac:dyDescent="0.25">
      <c r="A1566" s="8" t="s">
        <v>2436</v>
      </c>
      <c r="B1566" s="1">
        <v>20</v>
      </c>
      <c r="C1566" s="1">
        <v>2</v>
      </c>
      <c r="D1566" s="1">
        <v>0</v>
      </c>
      <c r="E1566" s="1">
        <v>0</v>
      </c>
      <c r="F1566" s="10">
        <f>IFERROR(VLOOKUP(A1566,'Sevinç 03.04.2023 1215'!$A:$F,5,0),0)</f>
        <v>0</v>
      </c>
      <c r="G1566" s="10">
        <f>IFERROR(VLOOKUP(A1566,'Sevinç 04.04.2023 0911'!$A:$D,4,0),0)</f>
        <v>0</v>
      </c>
      <c r="H1566" s="10">
        <f>IFERROR(VLOOKUP(A1566,'Onaya Sunulan Birim Fiyat'!$A:$C,3,0),0)</f>
        <v>1659.26</v>
      </c>
      <c r="I1566" s="10">
        <f>IFERROR(VLOOKUP(A1566,'Eksik Birim Fiyat Satınalma'!$A:$E,5,0),0)</f>
        <v>0</v>
      </c>
      <c r="J1566" s="10">
        <f>IFERROR(VLOOKUP(A1566,'Eksik Birim Fiyat'!$A$2:$E$129,5,0),0)</f>
        <v>0</v>
      </c>
      <c r="K1566" s="10">
        <f>IFERROR(VLOOKUP(A1566,'Birim Fiyatı Olmayan Malzemeler'!$A$1:$C$128,3,0),0)</f>
        <v>0</v>
      </c>
      <c r="L1566" s="10">
        <f>IFERROR(VLOOKUP(A1566,'Reçete Altındakiler'!$A:$C,3,0),0)</f>
        <v>0</v>
      </c>
    </row>
    <row r="1567" spans="1:12" x14ac:dyDescent="0.25">
      <c r="A1567" s="8" t="s">
        <v>2437</v>
      </c>
      <c r="B1567" s="1">
        <v>4</v>
      </c>
      <c r="C1567" s="1">
        <v>1</v>
      </c>
      <c r="D1567" s="1">
        <v>0</v>
      </c>
      <c r="E1567" s="1">
        <v>0</v>
      </c>
      <c r="F1567" s="10">
        <f>IFERROR(VLOOKUP(A1567,'Sevinç 03.04.2023 1215'!$A:$F,5,0),0)</f>
        <v>0</v>
      </c>
      <c r="G1567" s="10">
        <f>IFERROR(VLOOKUP(A1567,'Sevinç 04.04.2023 0911'!$A:$D,4,0),0)</f>
        <v>0</v>
      </c>
      <c r="H1567" s="10">
        <f>IFERROR(VLOOKUP(A1567,'Onaya Sunulan Birim Fiyat'!$A:$C,3,0),0)</f>
        <v>603.82000000000005</v>
      </c>
      <c r="I1567" s="10">
        <f>IFERROR(VLOOKUP(A1567,'Eksik Birim Fiyat Satınalma'!$A:$E,5,0),0)</f>
        <v>0</v>
      </c>
      <c r="J1567" s="10">
        <f>IFERROR(VLOOKUP(A1567,'Eksik Birim Fiyat'!$A$2:$E$129,5,0),0)</f>
        <v>0</v>
      </c>
      <c r="K1567" s="10">
        <f>IFERROR(VLOOKUP(A1567,'Birim Fiyatı Olmayan Malzemeler'!$A$1:$C$128,3,0),0)</f>
        <v>0</v>
      </c>
      <c r="L1567" s="10">
        <f>IFERROR(VLOOKUP(A1567,'Reçete Altındakiler'!$A:$C,3,0),0)</f>
        <v>0</v>
      </c>
    </row>
    <row r="1568" spans="1:12" x14ac:dyDescent="0.25">
      <c r="A1568" s="8" t="s">
        <v>1420</v>
      </c>
      <c r="B1568" s="1">
        <v>20</v>
      </c>
      <c r="C1568" s="1">
        <v>1</v>
      </c>
      <c r="D1568" s="1">
        <v>0</v>
      </c>
      <c r="E1568" s="1">
        <v>0</v>
      </c>
      <c r="F1568" s="10">
        <f>IFERROR(VLOOKUP(A1568,'Sevinç 03.04.2023 1215'!$A:$F,5,0),0)</f>
        <v>0</v>
      </c>
      <c r="G1568" s="10">
        <f>IFERROR(VLOOKUP(A1568,'Sevinç 04.04.2023 0911'!$A:$D,4,0),0)</f>
        <v>0</v>
      </c>
      <c r="H1568" s="10">
        <f>IFERROR(VLOOKUP(A1568,'Onaya Sunulan Birim Fiyat'!$A:$C,3,0),0)</f>
        <v>1761.75</v>
      </c>
      <c r="I1568" s="10">
        <f>IFERROR(VLOOKUP(A1568,'Eksik Birim Fiyat Satınalma'!$A:$E,5,0),0)</f>
        <v>0</v>
      </c>
      <c r="J1568" s="10">
        <f>IFERROR(VLOOKUP(A1568,'Eksik Birim Fiyat'!$A$2:$E$129,5,0),0)</f>
        <v>0</v>
      </c>
      <c r="K1568" s="10">
        <f>IFERROR(VLOOKUP(A1568,'Birim Fiyatı Olmayan Malzemeler'!$A$1:$C$128,3,0),0)</f>
        <v>0</v>
      </c>
      <c r="L1568" s="10">
        <f>IFERROR(VLOOKUP(A1568,'Reçete Altındakiler'!$A:$C,3,0),0)</f>
        <v>0</v>
      </c>
    </row>
    <row r="1569" spans="1:12" x14ac:dyDescent="0.25">
      <c r="A1569" s="8" t="s">
        <v>1421</v>
      </c>
      <c r="B1569" s="1">
        <v>20</v>
      </c>
      <c r="C1569" s="1">
        <v>5</v>
      </c>
      <c r="D1569" s="1">
        <v>0</v>
      </c>
      <c r="E1569" s="1">
        <v>0</v>
      </c>
      <c r="F1569" s="10">
        <f>IFERROR(VLOOKUP(A1569,'Sevinç 03.04.2023 1215'!$A:$F,5,0),0)</f>
        <v>0</v>
      </c>
      <c r="G1569" s="10">
        <f>IFERROR(VLOOKUP(A1569,'Sevinç 04.04.2023 0911'!$A:$D,4,0),0)</f>
        <v>0</v>
      </c>
      <c r="H1569" s="10">
        <f>IFERROR(VLOOKUP(A1569,'Onaya Sunulan Birim Fiyat'!$A:$C,3,0),0)</f>
        <v>42.28</v>
      </c>
      <c r="I1569" s="10">
        <f>IFERROR(VLOOKUP(A1569,'Eksik Birim Fiyat Satınalma'!$A:$E,5,0),0)</f>
        <v>0</v>
      </c>
      <c r="J1569" s="10">
        <f>IFERROR(VLOOKUP(A1569,'Eksik Birim Fiyat'!$A$2:$E$129,5,0),0)</f>
        <v>0</v>
      </c>
      <c r="K1569" s="10">
        <f>IFERROR(VLOOKUP(A1569,'Birim Fiyatı Olmayan Malzemeler'!$A$1:$C$128,3,0),0)</f>
        <v>0</v>
      </c>
      <c r="L1569" s="10">
        <f>IFERROR(VLOOKUP(A1569,'Reçete Altındakiler'!$A:$C,3,0),0)</f>
        <v>0</v>
      </c>
    </row>
    <row r="1570" spans="1:12" x14ac:dyDescent="0.25">
      <c r="A1570" s="8" t="s">
        <v>1090</v>
      </c>
      <c r="B1570" s="1">
        <v>20</v>
      </c>
      <c r="C1570" s="1">
        <v>5</v>
      </c>
      <c r="D1570" s="1">
        <v>0</v>
      </c>
      <c r="E1570" s="1">
        <v>0</v>
      </c>
      <c r="F1570" s="10">
        <f>IFERROR(VLOOKUP(A1570,'Sevinç 03.04.2023 1215'!$A:$F,5,0),0)</f>
        <v>0</v>
      </c>
      <c r="G1570" s="10">
        <f>IFERROR(VLOOKUP(A1570,'Sevinç 04.04.2023 0911'!$A:$D,4,0),0)</f>
        <v>0</v>
      </c>
      <c r="H1570" s="10">
        <f>IFERROR(VLOOKUP(A1570,'Onaya Sunulan Birim Fiyat'!$A:$C,3,0),0)</f>
        <v>29.07</v>
      </c>
      <c r="I1570" s="10">
        <f>IFERROR(VLOOKUP(A1570,'Eksik Birim Fiyat Satınalma'!$A:$E,5,0),0)</f>
        <v>0</v>
      </c>
      <c r="J1570" s="10">
        <f>IFERROR(VLOOKUP(A1570,'Eksik Birim Fiyat'!$A$2:$E$129,5,0),0)</f>
        <v>0</v>
      </c>
      <c r="K1570" s="10">
        <f>IFERROR(VLOOKUP(A1570,'Birim Fiyatı Olmayan Malzemeler'!$A$1:$C$128,3,0),0)</f>
        <v>0</v>
      </c>
      <c r="L1570" s="10">
        <f>IFERROR(VLOOKUP(A1570,'Reçete Altındakiler'!$A:$C,3,0),0)</f>
        <v>0</v>
      </c>
    </row>
    <row r="1571" spans="1:12" x14ac:dyDescent="0.25">
      <c r="A1571" s="8" t="s">
        <v>1091</v>
      </c>
      <c r="B1571" s="1">
        <v>20</v>
      </c>
      <c r="C1571" s="1">
        <v>4</v>
      </c>
      <c r="D1571" s="1">
        <v>0</v>
      </c>
      <c r="E1571" s="1">
        <v>0</v>
      </c>
      <c r="F1571" s="10">
        <f>IFERROR(VLOOKUP(A1571,'Sevinç 03.04.2023 1215'!$A:$F,5,0),0)</f>
        <v>0</v>
      </c>
      <c r="G1571" s="10">
        <f>IFERROR(VLOOKUP(A1571,'Sevinç 04.04.2023 0911'!$A:$D,4,0),0)</f>
        <v>0</v>
      </c>
      <c r="H1571" s="10">
        <f>IFERROR(VLOOKUP(A1571,'Onaya Sunulan Birim Fiyat'!$A:$C,3,0),0)</f>
        <v>52.85</v>
      </c>
      <c r="I1571" s="10">
        <f>IFERROR(VLOOKUP(A1571,'Eksik Birim Fiyat Satınalma'!$A:$E,5,0),0)</f>
        <v>0</v>
      </c>
      <c r="J1571" s="10">
        <f>IFERROR(VLOOKUP(A1571,'Eksik Birim Fiyat'!$A$2:$E$129,5,0),0)</f>
        <v>0</v>
      </c>
      <c r="K1571" s="10">
        <f>IFERROR(VLOOKUP(A1571,'Birim Fiyatı Olmayan Malzemeler'!$A$1:$C$128,3,0),0)</f>
        <v>0</v>
      </c>
      <c r="L1571" s="10">
        <f>IFERROR(VLOOKUP(A1571,'Reçete Altındakiler'!$A:$C,3,0),0)</f>
        <v>0</v>
      </c>
    </row>
    <row r="1572" spans="1:12" x14ac:dyDescent="0.25">
      <c r="A1572" s="8" t="s">
        <v>1135</v>
      </c>
      <c r="B1572" s="1">
        <v>20</v>
      </c>
      <c r="C1572" s="1">
        <v>5</v>
      </c>
      <c r="D1572" s="1">
        <v>0</v>
      </c>
      <c r="E1572" s="1">
        <v>0</v>
      </c>
      <c r="F1572" s="10">
        <f>IFERROR(VLOOKUP(A1572,'Sevinç 03.04.2023 1215'!$A:$F,5,0),0)</f>
        <v>0</v>
      </c>
      <c r="G1572" s="10">
        <f>IFERROR(VLOOKUP(A1572,'Sevinç 04.04.2023 0911'!$A:$D,4,0),0)</f>
        <v>0</v>
      </c>
      <c r="H1572" s="10">
        <f>IFERROR(VLOOKUP(A1572,'Onaya Sunulan Birim Fiyat'!$A:$C,3,0),0)</f>
        <v>29.07</v>
      </c>
      <c r="I1572" s="10">
        <f>IFERROR(VLOOKUP(A1572,'Eksik Birim Fiyat Satınalma'!$A:$E,5,0),0)</f>
        <v>0</v>
      </c>
      <c r="J1572" s="10">
        <f>IFERROR(VLOOKUP(A1572,'Eksik Birim Fiyat'!$A$2:$E$129,5,0),0)</f>
        <v>0</v>
      </c>
      <c r="K1572" s="10">
        <f>IFERROR(VLOOKUP(A1572,'Birim Fiyatı Olmayan Malzemeler'!$A$1:$C$128,3,0),0)</f>
        <v>0</v>
      </c>
      <c r="L1572" s="10">
        <f>IFERROR(VLOOKUP(A1572,'Reçete Altındakiler'!$A:$C,3,0),0)</f>
        <v>0</v>
      </c>
    </row>
    <row r="1573" spans="1:12" x14ac:dyDescent="0.25">
      <c r="A1573" s="8" t="s">
        <v>1092</v>
      </c>
      <c r="B1573" s="1">
        <v>20</v>
      </c>
      <c r="C1573" s="1">
        <v>5</v>
      </c>
      <c r="D1573" s="1">
        <v>0</v>
      </c>
      <c r="E1573" s="1">
        <v>0</v>
      </c>
      <c r="F1573" s="10">
        <f>IFERROR(VLOOKUP(A1573,'Sevinç 03.04.2023 1215'!$A:$F,5,0),0)</f>
        <v>0</v>
      </c>
      <c r="G1573" s="10">
        <f>IFERROR(VLOOKUP(A1573,'Sevinç 04.04.2023 0911'!$A:$D,4,0),0)</f>
        <v>0</v>
      </c>
      <c r="H1573" s="10">
        <f>IFERROR(VLOOKUP(A1573,'Onaya Sunulan Birim Fiyat'!$A:$C,3,0),0)</f>
        <v>66.95</v>
      </c>
      <c r="I1573" s="10">
        <f>IFERROR(VLOOKUP(A1573,'Eksik Birim Fiyat Satınalma'!$A:$E,5,0),0)</f>
        <v>0</v>
      </c>
      <c r="J1573" s="10">
        <f>IFERROR(VLOOKUP(A1573,'Eksik Birim Fiyat'!$A$2:$E$129,5,0),0)</f>
        <v>0</v>
      </c>
      <c r="K1573" s="10">
        <f>IFERROR(VLOOKUP(A1573,'Birim Fiyatı Olmayan Malzemeler'!$A$1:$C$128,3,0),0)</f>
        <v>0</v>
      </c>
      <c r="L1573" s="10">
        <f>IFERROR(VLOOKUP(A1573,'Reçete Altındakiler'!$A:$C,3,0),0)</f>
        <v>0</v>
      </c>
    </row>
    <row r="1574" spans="1:12" x14ac:dyDescent="0.25">
      <c r="A1574" s="8" t="s">
        <v>1422</v>
      </c>
      <c r="B1574" s="1">
        <v>20</v>
      </c>
      <c r="C1574" s="1">
        <v>1</v>
      </c>
      <c r="D1574" s="1">
        <v>0</v>
      </c>
      <c r="E1574" s="1">
        <v>0</v>
      </c>
      <c r="F1574" s="10">
        <f>IFERROR(VLOOKUP(A1574,'Sevinç 03.04.2023 1215'!$A:$F,5,0),0)</f>
        <v>0</v>
      </c>
      <c r="G1574" s="10">
        <f>IFERROR(VLOOKUP(A1574,'Sevinç 04.04.2023 0911'!$A:$D,4,0),0)</f>
        <v>0</v>
      </c>
      <c r="H1574" s="10">
        <f>IFERROR(VLOOKUP(A1574,'Onaya Sunulan Birim Fiyat'!$A:$C,3,0),0)</f>
        <v>435.62</v>
      </c>
      <c r="I1574" s="10">
        <f>IFERROR(VLOOKUP(A1574,'Eksik Birim Fiyat Satınalma'!$A:$E,5,0),0)</f>
        <v>0</v>
      </c>
      <c r="J1574" s="10">
        <f>IFERROR(VLOOKUP(A1574,'Eksik Birim Fiyat'!$A$2:$E$129,5,0),0)</f>
        <v>0</v>
      </c>
      <c r="K1574" s="10">
        <f>IFERROR(VLOOKUP(A1574,'Birim Fiyatı Olmayan Malzemeler'!$A$1:$C$128,3,0),0)</f>
        <v>0</v>
      </c>
      <c r="L1574" s="10">
        <f>IFERROR(VLOOKUP(A1574,'Reçete Altındakiler'!$A:$C,3,0),0)</f>
        <v>0</v>
      </c>
    </row>
    <row r="1575" spans="1:12" x14ac:dyDescent="0.25">
      <c r="A1575" s="8" t="s">
        <v>1272</v>
      </c>
      <c r="B1575" s="1">
        <v>3</v>
      </c>
      <c r="C1575" s="1">
        <v>1</v>
      </c>
      <c r="D1575" s="1">
        <v>0</v>
      </c>
      <c r="E1575" s="1">
        <v>0</v>
      </c>
      <c r="F1575" s="10">
        <f>IFERROR(VLOOKUP(A1575,'Sevinç 03.04.2023 1215'!$A:$F,5,0),0)</f>
        <v>0</v>
      </c>
      <c r="G1575" s="10">
        <f>IFERROR(VLOOKUP(A1575,'Sevinç 04.04.2023 0911'!$A:$D,4,0),0)</f>
        <v>0</v>
      </c>
      <c r="H1575" s="10">
        <f>IFERROR(VLOOKUP(A1575,'Onaya Sunulan Birim Fiyat'!$A:$C,3,0),0)</f>
        <v>809.17</v>
      </c>
      <c r="I1575" s="10">
        <f>IFERROR(VLOOKUP(A1575,'Eksik Birim Fiyat Satınalma'!$A:$E,5,0),0)</f>
        <v>0</v>
      </c>
      <c r="J1575" s="10">
        <f>IFERROR(VLOOKUP(A1575,'Eksik Birim Fiyat'!$A$2:$E$129,5,0),0)</f>
        <v>0</v>
      </c>
      <c r="K1575" s="10">
        <f>IFERROR(VLOOKUP(A1575,'Birim Fiyatı Olmayan Malzemeler'!$A$1:$C$128,3,0),0)</f>
        <v>0</v>
      </c>
      <c r="L1575" s="10">
        <f>IFERROR(VLOOKUP(A1575,'Reçete Altındakiler'!$A:$C,3,0),0)</f>
        <v>0</v>
      </c>
    </row>
    <row r="1576" spans="1:12" x14ac:dyDescent="0.25">
      <c r="A1576" s="8" t="s">
        <v>1423</v>
      </c>
      <c r="B1576" s="1">
        <v>3</v>
      </c>
      <c r="C1576" s="1">
        <v>4</v>
      </c>
      <c r="D1576" s="1">
        <v>0</v>
      </c>
      <c r="E1576" s="1">
        <v>0</v>
      </c>
      <c r="F1576" s="10">
        <f>IFERROR(VLOOKUP(A1576,'Sevinç 03.04.2023 1215'!$A:$F,5,0),0)</f>
        <v>0</v>
      </c>
      <c r="G1576" s="10">
        <f>IFERROR(VLOOKUP(A1576,'Sevinç 04.04.2023 0911'!$A:$D,4,0),0)</f>
        <v>0</v>
      </c>
      <c r="H1576" s="10">
        <f>IFERROR(VLOOKUP(A1576,'Onaya Sunulan Birim Fiyat'!$A:$C,3,0),0)</f>
        <v>1123.3599999999999</v>
      </c>
      <c r="I1576" s="10">
        <f>IFERROR(VLOOKUP(A1576,'Eksik Birim Fiyat Satınalma'!$A:$E,5,0),0)</f>
        <v>0</v>
      </c>
      <c r="J1576" s="10">
        <f>IFERROR(VLOOKUP(A1576,'Eksik Birim Fiyat'!$A$2:$E$129,5,0),0)</f>
        <v>0</v>
      </c>
      <c r="K1576" s="10">
        <f>IFERROR(VLOOKUP(A1576,'Birim Fiyatı Olmayan Malzemeler'!$A$1:$C$128,3,0),0)</f>
        <v>0</v>
      </c>
      <c r="L1576" s="10">
        <f>IFERROR(VLOOKUP(A1576,'Reçete Altındakiler'!$A:$C,3,0),0)</f>
        <v>0</v>
      </c>
    </row>
    <row r="1577" spans="1:12" x14ac:dyDescent="0.25">
      <c r="A1577" s="8" t="s">
        <v>195</v>
      </c>
      <c r="B1577" s="1">
        <v>3</v>
      </c>
      <c r="C1577" s="1">
        <v>9</v>
      </c>
      <c r="D1577" s="1">
        <v>0</v>
      </c>
      <c r="E1577" s="1">
        <v>0</v>
      </c>
      <c r="F1577" s="10">
        <f>IFERROR(VLOOKUP(A1577,'Sevinç 03.04.2023 1215'!$A:$F,5,0),0)</f>
        <v>0</v>
      </c>
      <c r="G1577" s="10">
        <f>IFERROR(VLOOKUP(A1577,'Sevinç 04.04.2023 0911'!$A:$D,4,0),0)</f>
        <v>0</v>
      </c>
      <c r="H1577" s="10">
        <f>IFERROR(VLOOKUP(A1577,'Onaya Sunulan Birim Fiyat'!$A:$C,3,0),0)</f>
        <v>15</v>
      </c>
      <c r="I1577" s="10">
        <f>IFERROR(VLOOKUP(A1577,'Eksik Birim Fiyat Satınalma'!$A:$E,5,0),0)</f>
        <v>0</v>
      </c>
      <c r="J1577" s="10">
        <f>IFERROR(VLOOKUP(A1577,'Eksik Birim Fiyat'!$A$2:$E$129,5,0),0)</f>
        <v>0</v>
      </c>
      <c r="K1577" s="10">
        <f>IFERROR(VLOOKUP(A1577,'Birim Fiyatı Olmayan Malzemeler'!$A$1:$C$128,3,0),0)</f>
        <v>0</v>
      </c>
      <c r="L1577" s="10">
        <f>IFERROR(VLOOKUP(A1577,'Reçete Altındakiler'!$A:$C,3,0),0)</f>
        <v>0</v>
      </c>
    </row>
    <row r="1578" spans="1:12" x14ac:dyDescent="0.25">
      <c r="A1578" s="8" t="s">
        <v>1348</v>
      </c>
      <c r="B1578" s="1">
        <v>3</v>
      </c>
      <c r="C1578" s="1">
        <v>7</v>
      </c>
      <c r="D1578" s="1">
        <v>0</v>
      </c>
      <c r="E1578" s="1">
        <v>0</v>
      </c>
      <c r="F1578" s="10">
        <f>IFERROR(VLOOKUP(A1578,'Sevinç 03.04.2023 1215'!$A:$F,5,0),0)</f>
        <v>0</v>
      </c>
      <c r="G1578" s="10">
        <f>IFERROR(VLOOKUP(A1578,'Sevinç 04.04.2023 0911'!$A:$D,4,0),0)</f>
        <v>0</v>
      </c>
      <c r="H1578" s="10">
        <f>IFERROR(VLOOKUP(A1578,'Onaya Sunulan Birim Fiyat'!$A:$C,3,0),0)</f>
        <v>19.07</v>
      </c>
      <c r="I1578" s="10">
        <f>IFERROR(VLOOKUP(A1578,'Eksik Birim Fiyat Satınalma'!$A:$E,5,0),0)</f>
        <v>0</v>
      </c>
      <c r="J1578" s="10">
        <f>IFERROR(VLOOKUP(A1578,'Eksik Birim Fiyat'!$A$2:$E$129,5,0),0)</f>
        <v>0</v>
      </c>
      <c r="K1578" s="10">
        <f>IFERROR(VLOOKUP(A1578,'Birim Fiyatı Olmayan Malzemeler'!$A$1:$C$128,3,0),0)</f>
        <v>0</v>
      </c>
      <c r="L1578" s="10">
        <f>IFERROR(VLOOKUP(A1578,'Reçete Altındakiler'!$A:$C,3,0),0)</f>
        <v>0</v>
      </c>
    </row>
    <row r="1579" spans="1:12" x14ac:dyDescent="0.25">
      <c r="A1579" s="8" t="s">
        <v>1479</v>
      </c>
      <c r="B1579" s="1">
        <v>3</v>
      </c>
      <c r="C1579" s="1">
        <v>2</v>
      </c>
      <c r="D1579" s="1">
        <v>0</v>
      </c>
      <c r="E1579" s="1">
        <v>0</v>
      </c>
      <c r="F1579" s="10">
        <f>IFERROR(VLOOKUP(A1579,'Sevinç 03.04.2023 1215'!$A:$F,5,0),0)</f>
        <v>0</v>
      </c>
      <c r="G1579" s="10">
        <f>IFERROR(VLOOKUP(A1579,'Sevinç 04.04.2023 0911'!$A:$D,4,0),0)</f>
        <v>0</v>
      </c>
      <c r="H1579" s="10">
        <f>IFERROR(VLOOKUP(A1579,'Onaya Sunulan Birim Fiyat'!$A:$C,3,0),0)</f>
        <v>18</v>
      </c>
      <c r="I1579" s="10">
        <f>IFERROR(VLOOKUP(A1579,'Eksik Birim Fiyat Satınalma'!$A:$E,5,0),0)</f>
        <v>0</v>
      </c>
      <c r="J1579" s="10">
        <f>IFERROR(VLOOKUP(A1579,'Eksik Birim Fiyat'!$A$2:$E$129,5,0),0)</f>
        <v>0</v>
      </c>
      <c r="K1579" s="10">
        <f>IFERROR(VLOOKUP(A1579,'Birim Fiyatı Olmayan Malzemeler'!$A$1:$C$128,3,0),0)</f>
        <v>0</v>
      </c>
      <c r="L1579" s="10">
        <f>IFERROR(VLOOKUP(A1579,'Reçete Altındakiler'!$A:$C,3,0),0)</f>
        <v>0</v>
      </c>
    </row>
    <row r="1580" spans="1:12" x14ac:dyDescent="0.25">
      <c r="A1580" s="8" t="s">
        <v>1136</v>
      </c>
      <c r="B1580" s="1">
        <v>3</v>
      </c>
      <c r="C1580" s="1">
        <v>3</v>
      </c>
      <c r="D1580" s="1">
        <v>0</v>
      </c>
      <c r="E1580" s="1">
        <v>0</v>
      </c>
      <c r="F1580" s="10">
        <f>IFERROR(VLOOKUP(A1580,'Sevinç 03.04.2023 1215'!$A:$F,5,0),0)</f>
        <v>0</v>
      </c>
      <c r="G1580" s="10">
        <f>IFERROR(VLOOKUP(A1580,'Sevinç 04.04.2023 0911'!$A:$D,4,0),0)</f>
        <v>0</v>
      </c>
      <c r="H1580" s="10">
        <f>IFERROR(VLOOKUP(A1580,'Onaya Sunulan Birim Fiyat'!$A:$C,3,0),0)</f>
        <v>18</v>
      </c>
      <c r="I1580" s="10">
        <f>IFERROR(VLOOKUP(A1580,'Eksik Birim Fiyat Satınalma'!$A:$E,5,0),0)</f>
        <v>0</v>
      </c>
      <c r="J1580" s="10">
        <f>IFERROR(VLOOKUP(A1580,'Eksik Birim Fiyat'!$A$2:$E$129,5,0),0)</f>
        <v>0</v>
      </c>
      <c r="K1580" s="10">
        <f>IFERROR(VLOOKUP(A1580,'Birim Fiyatı Olmayan Malzemeler'!$A$1:$C$128,3,0),0)</f>
        <v>0</v>
      </c>
      <c r="L1580" s="10">
        <f>IFERROR(VLOOKUP(A1580,'Reçete Altındakiler'!$A:$C,3,0),0)</f>
        <v>0</v>
      </c>
    </row>
    <row r="1581" spans="1:12" x14ac:dyDescent="0.25">
      <c r="A1581" s="8" t="s">
        <v>1480</v>
      </c>
      <c r="B1581" s="1">
        <v>3</v>
      </c>
      <c r="C1581" s="1">
        <v>4</v>
      </c>
      <c r="D1581" s="1">
        <v>0</v>
      </c>
      <c r="E1581" s="1">
        <v>0</v>
      </c>
      <c r="F1581" s="10">
        <f>IFERROR(VLOOKUP(A1581,'Sevinç 03.04.2023 1215'!$A:$F,5,0),0)</f>
        <v>0</v>
      </c>
      <c r="G1581" s="10">
        <f>IFERROR(VLOOKUP(A1581,'Sevinç 04.04.2023 0911'!$A:$D,4,0),0)</f>
        <v>0</v>
      </c>
      <c r="H1581" s="10">
        <f>IFERROR(VLOOKUP(A1581,'Onaya Sunulan Birim Fiyat'!$A:$C,3,0),0)</f>
        <v>23</v>
      </c>
      <c r="I1581" s="10">
        <f>IFERROR(VLOOKUP(A1581,'Eksik Birim Fiyat Satınalma'!$A:$E,5,0),0)</f>
        <v>0</v>
      </c>
      <c r="J1581" s="10">
        <f>IFERROR(VLOOKUP(A1581,'Eksik Birim Fiyat'!$A$2:$E$129,5,0),0)</f>
        <v>0</v>
      </c>
      <c r="K1581" s="10">
        <f>IFERROR(VLOOKUP(A1581,'Birim Fiyatı Olmayan Malzemeler'!$A$1:$C$128,3,0),0)</f>
        <v>0</v>
      </c>
      <c r="L1581" s="10">
        <f>IFERROR(VLOOKUP(A1581,'Reçete Altındakiler'!$A:$C,3,0),0)</f>
        <v>0</v>
      </c>
    </row>
    <row r="1582" spans="1:12" x14ac:dyDescent="0.25">
      <c r="A1582" s="8" t="s">
        <v>196</v>
      </c>
      <c r="B1582" s="1">
        <v>20</v>
      </c>
      <c r="C1582" s="1">
        <v>1</v>
      </c>
      <c r="D1582" s="1">
        <v>0</v>
      </c>
      <c r="E1582" s="1">
        <v>0</v>
      </c>
      <c r="F1582" s="10">
        <f>IFERROR(VLOOKUP(A1582,'Sevinç 03.04.2023 1215'!$A:$F,5,0),0)</f>
        <v>0</v>
      </c>
      <c r="G1582" s="10">
        <f>IFERROR(VLOOKUP(A1582,'Sevinç 04.04.2023 0911'!$A:$D,4,0),0)</f>
        <v>0</v>
      </c>
      <c r="H1582" s="10">
        <f>IFERROR(VLOOKUP(A1582,'Onaya Sunulan Birim Fiyat'!$A:$C,3,0),0)</f>
        <v>65</v>
      </c>
      <c r="I1582" s="10">
        <f>IFERROR(VLOOKUP(A1582,'Eksik Birim Fiyat Satınalma'!$A:$E,5,0),0)</f>
        <v>0</v>
      </c>
      <c r="J1582" s="10">
        <f>IFERROR(VLOOKUP(A1582,'Eksik Birim Fiyat'!$A$2:$E$129,5,0),0)</f>
        <v>0</v>
      </c>
      <c r="K1582" s="10">
        <f>IFERROR(VLOOKUP(A1582,'Birim Fiyatı Olmayan Malzemeler'!$A$1:$C$128,3,0),0)</f>
        <v>0</v>
      </c>
      <c r="L1582" s="10">
        <f>IFERROR(VLOOKUP(A1582,'Reçete Altındakiler'!$A:$C,3,0),0)</f>
        <v>0</v>
      </c>
    </row>
    <row r="1583" spans="1:12" x14ac:dyDescent="0.25">
      <c r="A1583" s="8" t="s">
        <v>1137</v>
      </c>
      <c r="B1583" s="1">
        <v>11</v>
      </c>
      <c r="C1583" s="1">
        <v>1</v>
      </c>
      <c r="D1583" s="1">
        <v>0</v>
      </c>
      <c r="E1583" s="1">
        <v>0</v>
      </c>
      <c r="F1583" s="10">
        <f>IFERROR(VLOOKUP(A1583,'Sevinç 03.04.2023 1215'!$A:$F,5,0),0)</f>
        <v>0</v>
      </c>
      <c r="G1583" s="10">
        <f>IFERROR(VLOOKUP(A1583,'Sevinç 04.04.2023 0911'!$A:$D,4,0),0)</f>
        <v>0</v>
      </c>
      <c r="H1583" s="10">
        <f>IFERROR(VLOOKUP(A1583,'Onaya Sunulan Birim Fiyat'!$A:$C,3,0),0)</f>
        <v>0</v>
      </c>
      <c r="I1583" s="10">
        <f>IFERROR(VLOOKUP(A1583,'Eksik Birim Fiyat Satınalma'!$A:$E,5,0),0)</f>
        <v>0</v>
      </c>
      <c r="J1583" s="10">
        <f>IFERROR(VLOOKUP(A1583,'Eksik Birim Fiyat'!$A$2:$E$129,5,0),0)</f>
        <v>0</v>
      </c>
      <c r="K1583" s="10">
        <f>IFERROR(VLOOKUP(A1583,'Birim Fiyatı Olmayan Malzemeler'!$A$1:$C$128,3,0),0)</f>
        <v>0</v>
      </c>
      <c r="L1583" s="10">
        <f>IFERROR(VLOOKUP(A1583,'Reçete Altındakiler'!$A:$C,3,0),0)</f>
        <v>0</v>
      </c>
    </row>
    <row r="1584" spans="1:12" x14ac:dyDescent="0.25">
      <c r="A1584" s="8" t="s">
        <v>197</v>
      </c>
      <c r="B1584" s="1">
        <v>21</v>
      </c>
      <c r="C1584" s="1">
        <v>246</v>
      </c>
      <c r="D1584" s="1">
        <v>0</v>
      </c>
      <c r="E1584" s="1">
        <v>0</v>
      </c>
      <c r="F1584" s="10">
        <f>IFERROR(VLOOKUP(A1584,'Sevinç 03.04.2023 1215'!$A:$F,5,0),0)</f>
        <v>0</v>
      </c>
      <c r="G1584" s="10">
        <f>IFERROR(VLOOKUP(A1584,'Sevinç 04.04.2023 0911'!$A:$D,4,0),0)</f>
        <v>0</v>
      </c>
      <c r="H1584" s="10">
        <f>IFERROR(VLOOKUP(A1584,'Onaya Sunulan Birim Fiyat'!$A:$C,3,0),0)</f>
        <v>0.13</v>
      </c>
      <c r="I1584" s="10">
        <f>IFERROR(VLOOKUP(A1584,'Eksik Birim Fiyat Satınalma'!$A:$E,5,0),0)</f>
        <v>0</v>
      </c>
      <c r="J1584" s="10">
        <f>IFERROR(VLOOKUP(A1584,'Eksik Birim Fiyat'!$A$2:$E$129,5,0),0)</f>
        <v>0</v>
      </c>
      <c r="K1584" s="10">
        <f>IFERROR(VLOOKUP(A1584,'Birim Fiyatı Olmayan Malzemeler'!$A$1:$C$128,3,0),0)</f>
        <v>0</v>
      </c>
      <c r="L1584" s="10">
        <f>IFERROR(VLOOKUP(A1584,'Reçete Altındakiler'!$A:$C,3,0),0)</f>
        <v>0</v>
      </c>
    </row>
    <row r="1585" spans="1:12" x14ac:dyDescent="0.25">
      <c r="A1585" s="8" t="s">
        <v>1424</v>
      </c>
      <c r="B1585" s="1">
        <v>21</v>
      </c>
      <c r="C1585" s="1">
        <v>200</v>
      </c>
      <c r="D1585" s="1">
        <v>0</v>
      </c>
      <c r="E1585" s="1">
        <v>0</v>
      </c>
      <c r="F1585" s="10">
        <f>IFERROR(VLOOKUP(A1585,'Sevinç 03.04.2023 1215'!$A:$F,5,0),0)</f>
        <v>0</v>
      </c>
      <c r="G1585" s="10">
        <f>IFERROR(VLOOKUP(A1585,'Sevinç 04.04.2023 0911'!$A:$D,4,0),0)</f>
        <v>0</v>
      </c>
      <c r="H1585" s="10">
        <f>IFERROR(VLOOKUP(A1585,'Onaya Sunulan Birim Fiyat'!$A:$C,3,0),0)</f>
        <v>0.08</v>
      </c>
      <c r="I1585" s="10">
        <f>IFERROR(VLOOKUP(A1585,'Eksik Birim Fiyat Satınalma'!$A:$E,5,0),0)</f>
        <v>0</v>
      </c>
      <c r="J1585" s="10">
        <f>IFERROR(VLOOKUP(A1585,'Eksik Birim Fiyat'!$A$2:$E$129,5,0),0)</f>
        <v>0</v>
      </c>
      <c r="K1585" s="10">
        <f>IFERROR(VLOOKUP(A1585,'Birim Fiyatı Olmayan Malzemeler'!$A$1:$C$128,3,0),0)</f>
        <v>0</v>
      </c>
      <c r="L1585" s="10">
        <f>IFERROR(VLOOKUP(A1585,'Reçete Altındakiler'!$A:$C,3,0),0)</f>
        <v>0</v>
      </c>
    </row>
    <row r="1586" spans="1:12" x14ac:dyDescent="0.25">
      <c r="A1586" s="8" t="s">
        <v>1138</v>
      </c>
      <c r="B1586" s="1">
        <v>21</v>
      </c>
      <c r="C1586" s="1">
        <v>106</v>
      </c>
      <c r="D1586" s="1">
        <v>0</v>
      </c>
      <c r="E1586" s="1">
        <v>0</v>
      </c>
      <c r="F1586" s="10">
        <f>IFERROR(VLOOKUP(A1586,'Sevinç 03.04.2023 1215'!$A:$F,5,0),0)</f>
        <v>0</v>
      </c>
      <c r="G1586" s="10">
        <f>IFERROR(VLOOKUP(A1586,'Sevinç 04.04.2023 0911'!$A:$D,4,0),0)</f>
        <v>0</v>
      </c>
      <c r="H1586" s="10">
        <f>IFERROR(VLOOKUP(A1586,'Onaya Sunulan Birim Fiyat'!$A:$C,3,0),0)</f>
        <v>0.18</v>
      </c>
      <c r="I1586" s="10">
        <f>IFERROR(VLOOKUP(A1586,'Eksik Birim Fiyat Satınalma'!$A:$E,5,0),0)</f>
        <v>0</v>
      </c>
      <c r="J1586" s="10">
        <f>IFERROR(VLOOKUP(A1586,'Eksik Birim Fiyat'!$A$2:$E$129,5,0),0)</f>
        <v>0</v>
      </c>
      <c r="K1586" s="10">
        <f>IFERROR(VLOOKUP(A1586,'Birim Fiyatı Olmayan Malzemeler'!$A$1:$C$128,3,0),0)</f>
        <v>0</v>
      </c>
      <c r="L1586" s="10">
        <f>IFERROR(VLOOKUP(A1586,'Reçete Altındakiler'!$A:$C,3,0),0)</f>
        <v>0</v>
      </c>
    </row>
    <row r="1587" spans="1:12" x14ac:dyDescent="0.25">
      <c r="A1587" s="8" t="s">
        <v>1139</v>
      </c>
      <c r="B1587" s="1">
        <v>21</v>
      </c>
      <c r="C1587" s="1">
        <v>15</v>
      </c>
      <c r="D1587" s="1">
        <v>0</v>
      </c>
      <c r="E1587" s="1">
        <v>0</v>
      </c>
      <c r="F1587" s="10">
        <f>IFERROR(VLOOKUP(A1587,'Sevinç 03.04.2023 1215'!$A:$F,5,0),0)</f>
        <v>0</v>
      </c>
      <c r="G1587" s="10">
        <f>IFERROR(VLOOKUP(A1587,'Sevinç 04.04.2023 0911'!$A:$D,4,0),0)</f>
        <v>0</v>
      </c>
      <c r="H1587" s="10">
        <f>IFERROR(VLOOKUP(A1587,'Onaya Sunulan Birim Fiyat'!$A:$C,3,0),0)</f>
        <v>0.54</v>
      </c>
      <c r="I1587" s="10">
        <f>IFERROR(VLOOKUP(A1587,'Eksik Birim Fiyat Satınalma'!$A:$E,5,0),0)</f>
        <v>0</v>
      </c>
      <c r="J1587" s="10">
        <f>IFERROR(VLOOKUP(A1587,'Eksik Birim Fiyat'!$A$2:$E$129,5,0),0)</f>
        <v>0</v>
      </c>
      <c r="K1587" s="10">
        <f>IFERROR(VLOOKUP(A1587,'Birim Fiyatı Olmayan Malzemeler'!$A$1:$C$128,3,0),0)</f>
        <v>0</v>
      </c>
      <c r="L1587" s="10">
        <f>IFERROR(VLOOKUP(A1587,'Reçete Altındakiler'!$A:$C,3,0),0)</f>
        <v>0</v>
      </c>
    </row>
    <row r="1588" spans="1:12" x14ac:dyDescent="0.25">
      <c r="A1588" s="8" t="s">
        <v>1093</v>
      </c>
      <c r="B1588" s="1">
        <v>21</v>
      </c>
      <c r="C1588" s="1">
        <v>90</v>
      </c>
      <c r="D1588" s="1">
        <v>0</v>
      </c>
      <c r="E1588" s="1">
        <v>0</v>
      </c>
      <c r="F1588" s="10">
        <f>IFERROR(VLOOKUP(A1588,'Sevinç 03.04.2023 1215'!$A:$F,5,0),0)</f>
        <v>0</v>
      </c>
      <c r="G1588" s="10">
        <f>IFERROR(VLOOKUP(A1588,'Sevinç 04.04.2023 0911'!$A:$D,4,0),0)</f>
        <v>0</v>
      </c>
      <c r="H1588" s="10">
        <f>IFERROR(VLOOKUP(A1588,'Onaya Sunulan Birim Fiyat'!$A:$C,3,0),0)</f>
        <v>0.65</v>
      </c>
      <c r="I1588" s="10">
        <f>IFERROR(VLOOKUP(A1588,'Eksik Birim Fiyat Satınalma'!$A:$E,5,0),0)</f>
        <v>0</v>
      </c>
      <c r="J1588" s="10">
        <f>IFERROR(VLOOKUP(A1588,'Eksik Birim Fiyat'!$A$2:$E$129,5,0),0)</f>
        <v>0</v>
      </c>
      <c r="K1588" s="10">
        <f>IFERROR(VLOOKUP(A1588,'Birim Fiyatı Olmayan Malzemeler'!$A$1:$C$128,3,0),0)</f>
        <v>0</v>
      </c>
      <c r="L1588" s="10">
        <f>IFERROR(VLOOKUP(A1588,'Reçete Altındakiler'!$A:$C,3,0),0)</f>
        <v>0</v>
      </c>
    </row>
    <row r="1589" spans="1:12" x14ac:dyDescent="0.25">
      <c r="A1589" s="8" t="s">
        <v>1425</v>
      </c>
      <c r="B1589" s="1">
        <v>21</v>
      </c>
      <c r="C1589" s="1">
        <v>50</v>
      </c>
      <c r="D1589" s="1">
        <v>0</v>
      </c>
      <c r="E1589" s="1">
        <v>0</v>
      </c>
      <c r="F1589" s="10">
        <f>IFERROR(VLOOKUP(A1589,'Sevinç 03.04.2023 1215'!$A:$F,5,0),0)</f>
        <v>0</v>
      </c>
      <c r="G1589" s="10">
        <f>IFERROR(VLOOKUP(A1589,'Sevinç 04.04.2023 0911'!$A:$D,4,0),0)</f>
        <v>0</v>
      </c>
      <c r="H1589" s="10">
        <f>IFERROR(VLOOKUP(A1589,'Onaya Sunulan Birim Fiyat'!$A:$C,3,0),0)</f>
        <v>0.7</v>
      </c>
      <c r="I1589" s="10">
        <f>IFERROR(VLOOKUP(A1589,'Eksik Birim Fiyat Satınalma'!$A:$E,5,0),0)</f>
        <v>0</v>
      </c>
      <c r="J1589" s="10">
        <f>IFERROR(VLOOKUP(A1589,'Eksik Birim Fiyat'!$A$2:$E$129,5,0),0)</f>
        <v>0</v>
      </c>
      <c r="K1589" s="10">
        <f>IFERROR(VLOOKUP(A1589,'Birim Fiyatı Olmayan Malzemeler'!$A$1:$C$128,3,0),0)</f>
        <v>0</v>
      </c>
      <c r="L1589" s="10">
        <f>IFERROR(VLOOKUP(A1589,'Reçete Altındakiler'!$A:$C,3,0),0)</f>
        <v>0</v>
      </c>
    </row>
    <row r="1590" spans="1:12" x14ac:dyDescent="0.25">
      <c r="A1590" s="8" t="s">
        <v>1349</v>
      </c>
      <c r="B1590" s="1">
        <v>21</v>
      </c>
      <c r="C1590" s="1">
        <v>10</v>
      </c>
      <c r="D1590" s="1">
        <v>0</v>
      </c>
      <c r="E1590" s="1">
        <v>0</v>
      </c>
      <c r="F1590" s="10">
        <f>IFERROR(VLOOKUP(A1590,'Sevinç 03.04.2023 1215'!$A:$F,5,0),0)</f>
        <v>0</v>
      </c>
      <c r="G1590" s="10">
        <f>IFERROR(VLOOKUP(A1590,'Sevinç 04.04.2023 0911'!$A:$D,4,0),0)</f>
        <v>0</v>
      </c>
      <c r="H1590" s="10">
        <f>IFERROR(VLOOKUP(A1590,'Onaya Sunulan Birim Fiyat'!$A:$C,3,0),0)</f>
        <v>0.18</v>
      </c>
      <c r="I1590" s="10">
        <f>IFERROR(VLOOKUP(A1590,'Eksik Birim Fiyat Satınalma'!$A:$E,5,0),0)</f>
        <v>0</v>
      </c>
      <c r="J1590" s="10">
        <f>IFERROR(VLOOKUP(A1590,'Eksik Birim Fiyat'!$A$2:$E$129,5,0),0)</f>
        <v>0</v>
      </c>
      <c r="K1590" s="10">
        <f>IFERROR(VLOOKUP(A1590,'Birim Fiyatı Olmayan Malzemeler'!$A$1:$C$128,3,0),0)</f>
        <v>0</v>
      </c>
      <c r="L1590" s="10">
        <f>IFERROR(VLOOKUP(A1590,'Reçete Altındakiler'!$A:$C,3,0),0)</f>
        <v>0</v>
      </c>
    </row>
    <row r="1591" spans="1:12" x14ac:dyDescent="0.25">
      <c r="A1591" s="8" t="s">
        <v>1950</v>
      </c>
      <c r="B1591" s="1">
        <v>21</v>
      </c>
      <c r="C1591" s="1">
        <v>407</v>
      </c>
      <c r="D1591" s="1">
        <v>0</v>
      </c>
      <c r="E1591" s="1">
        <v>0</v>
      </c>
      <c r="F1591" s="10">
        <f>IFERROR(VLOOKUP(A1591,'Sevinç 03.04.2023 1215'!$A:$F,5,0),0)</f>
        <v>0</v>
      </c>
      <c r="G1591" s="10">
        <f>IFERROR(VLOOKUP(A1591,'Sevinç 04.04.2023 0911'!$A:$D,4,0),0)</f>
        <v>0</v>
      </c>
      <c r="H1591" s="10">
        <f>IFERROR(VLOOKUP(A1591,'Onaya Sunulan Birim Fiyat'!$A:$C,3,0),0)</f>
        <v>0.06</v>
      </c>
      <c r="I1591" s="10">
        <f>IFERROR(VLOOKUP(A1591,'Eksik Birim Fiyat Satınalma'!$A:$E,5,0),0)</f>
        <v>0</v>
      </c>
      <c r="J1591" s="10">
        <f>IFERROR(VLOOKUP(A1591,'Eksik Birim Fiyat'!$A$2:$E$129,5,0),0)</f>
        <v>0</v>
      </c>
      <c r="K1591" s="10">
        <f>IFERROR(VLOOKUP(A1591,'Birim Fiyatı Olmayan Malzemeler'!$A$1:$C$128,3,0),0)</f>
        <v>0</v>
      </c>
      <c r="L1591" s="10">
        <f>IFERROR(VLOOKUP(A1591,'Reçete Altındakiler'!$A:$C,3,0),0)</f>
        <v>0</v>
      </c>
    </row>
    <row r="1592" spans="1:12" x14ac:dyDescent="0.25">
      <c r="A1592" s="8" t="s">
        <v>1481</v>
      </c>
      <c r="B1592" s="1">
        <v>21</v>
      </c>
      <c r="C1592" s="1">
        <v>326</v>
      </c>
      <c r="D1592" s="1">
        <v>0</v>
      </c>
      <c r="E1592" s="1">
        <v>0</v>
      </c>
      <c r="F1592" s="10">
        <f>IFERROR(VLOOKUP(A1592,'Sevinç 03.04.2023 1215'!$A:$F,5,0),0)</f>
        <v>0</v>
      </c>
      <c r="G1592" s="10">
        <f>IFERROR(VLOOKUP(A1592,'Sevinç 04.04.2023 0911'!$A:$D,4,0),0)</f>
        <v>0</v>
      </c>
      <c r="H1592" s="10">
        <f>IFERROR(VLOOKUP(A1592,'Onaya Sunulan Birim Fiyat'!$A:$C,3,0),0)</f>
        <v>0.05</v>
      </c>
      <c r="I1592" s="10">
        <f>IFERROR(VLOOKUP(A1592,'Eksik Birim Fiyat Satınalma'!$A:$E,5,0),0)</f>
        <v>0</v>
      </c>
      <c r="J1592" s="10">
        <f>IFERROR(VLOOKUP(A1592,'Eksik Birim Fiyat'!$A$2:$E$129,5,0),0)</f>
        <v>0</v>
      </c>
      <c r="K1592" s="10">
        <f>IFERROR(VLOOKUP(A1592,'Birim Fiyatı Olmayan Malzemeler'!$A$1:$C$128,3,0),0)</f>
        <v>0</v>
      </c>
      <c r="L1592" s="10">
        <f>IFERROR(VLOOKUP(A1592,'Reçete Altındakiler'!$A:$C,3,0),0)</f>
        <v>0</v>
      </c>
    </row>
    <row r="1593" spans="1:12" x14ac:dyDescent="0.25">
      <c r="A1593" s="8" t="s">
        <v>198</v>
      </c>
      <c r="B1593" s="1">
        <v>21</v>
      </c>
      <c r="C1593" s="1">
        <v>162</v>
      </c>
      <c r="D1593" s="1">
        <v>0</v>
      </c>
      <c r="E1593" s="1">
        <v>0</v>
      </c>
      <c r="F1593" s="10">
        <f>IFERROR(VLOOKUP(A1593,'Sevinç 03.04.2023 1215'!$A:$F,5,0),0)</f>
        <v>0</v>
      </c>
      <c r="G1593" s="10">
        <f>IFERROR(VLOOKUP(A1593,'Sevinç 04.04.2023 0911'!$A:$D,4,0),0)</f>
        <v>0</v>
      </c>
      <c r="H1593" s="10">
        <f>IFERROR(VLOOKUP(A1593,'Onaya Sunulan Birim Fiyat'!$A:$C,3,0),0)</f>
        <v>0.06</v>
      </c>
      <c r="I1593" s="10">
        <f>IFERROR(VLOOKUP(A1593,'Eksik Birim Fiyat Satınalma'!$A:$E,5,0),0)</f>
        <v>0</v>
      </c>
      <c r="J1593" s="10">
        <f>IFERROR(VLOOKUP(A1593,'Eksik Birim Fiyat'!$A$2:$E$129,5,0),0)</f>
        <v>0</v>
      </c>
      <c r="K1593" s="10">
        <f>IFERROR(VLOOKUP(A1593,'Birim Fiyatı Olmayan Malzemeler'!$A$1:$C$128,3,0),0)</f>
        <v>0</v>
      </c>
      <c r="L1593" s="10">
        <f>IFERROR(VLOOKUP(A1593,'Reçete Altındakiler'!$A:$C,3,0),0)</f>
        <v>0</v>
      </c>
    </row>
    <row r="1594" spans="1:12" x14ac:dyDescent="0.25">
      <c r="A1594" s="8" t="s">
        <v>1482</v>
      </c>
      <c r="B1594" s="1">
        <v>21</v>
      </c>
      <c r="C1594" s="1">
        <v>300</v>
      </c>
      <c r="D1594" s="1">
        <v>0</v>
      </c>
      <c r="E1594" s="1">
        <v>0</v>
      </c>
      <c r="F1594" s="10">
        <f>IFERROR(VLOOKUP(A1594,'Sevinç 03.04.2023 1215'!$A:$F,5,0),0)</f>
        <v>0</v>
      </c>
      <c r="G1594" s="10">
        <f>IFERROR(VLOOKUP(A1594,'Sevinç 04.04.2023 0911'!$A:$D,4,0),0)</f>
        <v>0</v>
      </c>
      <c r="H1594" s="10">
        <f>IFERROR(VLOOKUP(A1594,'Onaya Sunulan Birim Fiyat'!$A:$C,3,0),0)</f>
        <v>7.0000000000000007E-2</v>
      </c>
      <c r="I1594" s="10">
        <f>IFERROR(VLOOKUP(A1594,'Eksik Birim Fiyat Satınalma'!$A:$E,5,0),0)</f>
        <v>0</v>
      </c>
      <c r="J1594" s="10">
        <f>IFERROR(VLOOKUP(A1594,'Eksik Birim Fiyat'!$A$2:$E$129,5,0),0)</f>
        <v>0</v>
      </c>
      <c r="K1594" s="10">
        <f>IFERROR(VLOOKUP(A1594,'Birim Fiyatı Olmayan Malzemeler'!$A$1:$C$128,3,0),0)</f>
        <v>0</v>
      </c>
      <c r="L1594" s="10">
        <f>IFERROR(VLOOKUP(A1594,'Reçete Altındakiler'!$A:$C,3,0),0)</f>
        <v>0</v>
      </c>
    </row>
    <row r="1595" spans="1:12" x14ac:dyDescent="0.25">
      <c r="A1595" s="8" t="s">
        <v>1140</v>
      </c>
      <c r="B1595" s="1">
        <v>21</v>
      </c>
      <c r="C1595" s="1">
        <v>283</v>
      </c>
      <c r="D1595" s="1">
        <v>0</v>
      </c>
      <c r="E1595" s="1">
        <v>0</v>
      </c>
      <c r="F1595" s="10">
        <f>IFERROR(VLOOKUP(A1595,'Sevinç 03.04.2023 1215'!$A:$F,5,0),0)</f>
        <v>0</v>
      </c>
      <c r="G1595" s="10">
        <f>IFERROR(VLOOKUP(A1595,'Sevinç 04.04.2023 0911'!$A:$D,4,0),0)</f>
        <v>0</v>
      </c>
      <c r="H1595" s="10">
        <f>IFERROR(VLOOKUP(A1595,'Onaya Sunulan Birim Fiyat'!$A:$C,3,0),0)</f>
        <v>0.06</v>
      </c>
      <c r="I1595" s="10">
        <f>IFERROR(VLOOKUP(A1595,'Eksik Birim Fiyat Satınalma'!$A:$E,5,0),0)</f>
        <v>0</v>
      </c>
      <c r="J1595" s="10">
        <f>IFERROR(VLOOKUP(A1595,'Eksik Birim Fiyat'!$A$2:$E$129,5,0),0)</f>
        <v>0</v>
      </c>
      <c r="K1595" s="10">
        <f>IFERROR(VLOOKUP(A1595,'Birim Fiyatı Olmayan Malzemeler'!$A$1:$C$128,3,0),0)</f>
        <v>0</v>
      </c>
      <c r="L1595" s="10">
        <f>IFERROR(VLOOKUP(A1595,'Reçete Altındakiler'!$A:$C,3,0),0)</f>
        <v>0</v>
      </c>
    </row>
    <row r="1596" spans="1:12" x14ac:dyDescent="0.25">
      <c r="A1596" s="8" t="s">
        <v>1141</v>
      </c>
      <c r="B1596" s="1">
        <v>21</v>
      </c>
      <c r="C1596" s="1">
        <v>348</v>
      </c>
      <c r="D1596" s="1">
        <v>0</v>
      </c>
      <c r="E1596" s="1">
        <v>0</v>
      </c>
      <c r="F1596" s="10">
        <f>IFERROR(VLOOKUP(A1596,'Sevinç 03.04.2023 1215'!$A:$F,5,0),0)</f>
        <v>0</v>
      </c>
      <c r="G1596" s="10">
        <f>IFERROR(VLOOKUP(A1596,'Sevinç 04.04.2023 0911'!$A:$D,4,0),0)</f>
        <v>0</v>
      </c>
      <c r="H1596" s="10">
        <f>IFERROR(VLOOKUP(A1596,'Onaya Sunulan Birim Fiyat'!$A:$C,3,0),0)</f>
        <v>0.05</v>
      </c>
      <c r="I1596" s="10">
        <f>IFERROR(VLOOKUP(A1596,'Eksik Birim Fiyat Satınalma'!$A:$E,5,0),0)</f>
        <v>0</v>
      </c>
      <c r="J1596" s="10">
        <f>IFERROR(VLOOKUP(A1596,'Eksik Birim Fiyat'!$A$2:$E$129,5,0),0)</f>
        <v>0</v>
      </c>
      <c r="K1596" s="10">
        <f>IFERROR(VLOOKUP(A1596,'Birim Fiyatı Olmayan Malzemeler'!$A$1:$C$128,3,0),0)</f>
        <v>0</v>
      </c>
      <c r="L1596" s="10">
        <f>IFERROR(VLOOKUP(A1596,'Reçete Altındakiler'!$A:$C,3,0),0)</f>
        <v>0</v>
      </c>
    </row>
    <row r="1597" spans="1:12" x14ac:dyDescent="0.25">
      <c r="A1597" s="8" t="s">
        <v>199</v>
      </c>
      <c r="B1597" s="1">
        <v>21</v>
      </c>
      <c r="C1597" s="1">
        <v>3</v>
      </c>
      <c r="D1597" s="1">
        <v>0</v>
      </c>
      <c r="E1597" s="1">
        <v>0</v>
      </c>
      <c r="F1597" s="10">
        <f>IFERROR(VLOOKUP(A1597,'Sevinç 03.04.2023 1215'!$A:$F,5,0),0)</f>
        <v>0</v>
      </c>
      <c r="G1597" s="10">
        <f>IFERROR(VLOOKUP(A1597,'Sevinç 04.04.2023 0911'!$A:$D,4,0),0)</f>
        <v>0</v>
      </c>
      <c r="H1597" s="10">
        <f>IFERROR(VLOOKUP(A1597,'Onaya Sunulan Birim Fiyat'!$A:$C,3,0),0)</f>
        <v>0</v>
      </c>
      <c r="I1597" s="10">
        <f>IFERROR(VLOOKUP(A1597,'Eksik Birim Fiyat Satınalma'!$A:$E,5,0),0)</f>
        <v>0</v>
      </c>
      <c r="J1597" s="10">
        <f>IFERROR(VLOOKUP(A1597,'Eksik Birim Fiyat'!$A$2:$E$129,5,0),0)</f>
        <v>0</v>
      </c>
      <c r="K1597" s="10">
        <f>IFERROR(VLOOKUP(A1597,'Birim Fiyatı Olmayan Malzemeler'!$A$1:$C$128,3,0),0)</f>
        <v>0</v>
      </c>
      <c r="L1597" s="10">
        <f>IFERROR(VLOOKUP(A1597,'Reçete Altındakiler'!$A:$C,3,0),0)</f>
        <v>0</v>
      </c>
    </row>
    <row r="1598" spans="1:12" x14ac:dyDescent="0.25">
      <c r="A1598" s="8" t="s">
        <v>200</v>
      </c>
      <c r="B1598" s="1">
        <v>5</v>
      </c>
      <c r="C1598" s="1">
        <v>1</v>
      </c>
      <c r="D1598" s="1">
        <v>0</v>
      </c>
      <c r="E1598" s="1">
        <v>0</v>
      </c>
      <c r="F1598" s="10">
        <f>IFERROR(VLOOKUP(A1598,'Sevinç 03.04.2023 1215'!$A:$F,5,0),0)</f>
        <v>0</v>
      </c>
      <c r="G1598" s="10">
        <f>IFERROR(VLOOKUP(A1598,'Sevinç 04.04.2023 0911'!$A:$D,4,0),0)</f>
        <v>0</v>
      </c>
      <c r="H1598" s="10">
        <f>IFERROR(VLOOKUP(A1598,'Onaya Sunulan Birim Fiyat'!$A:$C,3,0),0)</f>
        <v>0</v>
      </c>
      <c r="I1598" s="10">
        <f>IFERROR(VLOOKUP(A1598,'Eksik Birim Fiyat Satınalma'!$A:$E,5,0),0)</f>
        <v>0</v>
      </c>
      <c r="J1598" s="10">
        <f>IFERROR(VLOOKUP(A1598,'Eksik Birim Fiyat'!$A$2:$E$129,5,0),0)</f>
        <v>0</v>
      </c>
      <c r="K1598" s="10">
        <f>IFERROR(VLOOKUP(A1598,'Birim Fiyatı Olmayan Malzemeler'!$A$1:$C$128,3,0),0)</f>
        <v>0</v>
      </c>
      <c r="L1598" s="10">
        <f>IFERROR(VLOOKUP(A1598,'Reçete Altındakiler'!$A:$C,3,0),0)</f>
        <v>0</v>
      </c>
    </row>
    <row r="1599" spans="1:12" x14ac:dyDescent="0.25">
      <c r="A1599" s="8" t="s">
        <v>1350</v>
      </c>
      <c r="B1599" s="1">
        <v>21</v>
      </c>
      <c r="C1599" s="1">
        <v>8</v>
      </c>
      <c r="D1599" s="1">
        <v>0</v>
      </c>
      <c r="E1599" s="1">
        <v>0</v>
      </c>
      <c r="F1599" s="10">
        <f>IFERROR(VLOOKUP(A1599,'Sevinç 03.04.2023 1215'!$A:$F,5,0),0)</f>
        <v>0</v>
      </c>
      <c r="G1599" s="10">
        <f>IFERROR(VLOOKUP(A1599,'Sevinç 04.04.2023 0911'!$A:$D,4,0),0)</f>
        <v>0</v>
      </c>
      <c r="H1599" s="10">
        <f>IFERROR(VLOOKUP(A1599,'Onaya Sunulan Birim Fiyat'!$A:$C,3,0),0)</f>
        <v>11.89</v>
      </c>
      <c r="I1599" s="10">
        <f>IFERROR(VLOOKUP(A1599,'Eksik Birim Fiyat Satınalma'!$A:$E,5,0),0)</f>
        <v>0</v>
      </c>
      <c r="J1599" s="10">
        <f>IFERROR(VLOOKUP(A1599,'Eksik Birim Fiyat'!$A$2:$E$129,5,0),0)</f>
        <v>0</v>
      </c>
      <c r="K1599" s="10">
        <f>IFERROR(VLOOKUP(A1599,'Birim Fiyatı Olmayan Malzemeler'!$A$1:$C$128,3,0),0)</f>
        <v>0</v>
      </c>
      <c r="L1599" s="10">
        <f>IFERROR(VLOOKUP(A1599,'Reçete Altındakiler'!$A:$C,3,0),0)</f>
        <v>0</v>
      </c>
    </row>
    <row r="1600" spans="1:12" x14ac:dyDescent="0.25">
      <c r="A1600" s="8" t="s">
        <v>2057</v>
      </c>
      <c r="B1600" s="1">
        <v>21</v>
      </c>
      <c r="C1600" s="1">
        <v>2</v>
      </c>
      <c r="D1600" s="1">
        <v>0</v>
      </c>
      <c r="E1600" s="1">
        <v>0</v>
      </c>
      <c r="F1600" s="10">
        <f>IFERROR(VLOOKUP(A1600,'Sevinç 03.04.2023 1215'!$A:$F,5,0),0)</f>
        <v>0</v>
      </c>
      <c r="G1600" s="10">
        <f>IFERROR(VLOOKUP(A1600,'Sevinç 04.04.2023 0911'!$A:$D,4,0),0)</f>
        <v>0</v>
      </c>
      <c r="H1600" s="10">
        <f>IFERROR(VLOOKUP(A1600,'Onaya Sunulan Birim Fiyat'!$A:$C,3,0),0)</f>
        <v>750</v>
      </c>
      <c r="I1600" s="10">
        <f>IFERROR(VLOOKUP(A1600,'Eksik Birim Fiyat Satınalma'!$A:$E,5,0),0)</f>
        <v>0</v>
      </c>
      <c r="J1600" s="10">
        <f>IFERROR(VLOOKUP(A1600,'Eksik Birim Fiyat'!$A$2:$E$129,5,0),0)</f>
        <v>0</v>
      </c>
      <c r="K1600" s="10">
        <f>IFERROR(VLOOKUP(A1600,'Birim Fiyatı Olmayan Malzemeler'!$A$1:$C$128,3,0),0)</f>
        <v>0</v>
      </c>
      <c r="L1600" s="10">
        <f>IFERROR(VLOOKUP(A1600,'Reçete Altındakiler'!$A:$C,3,0),0)</f>
        <v>0</v>
      </c>
    </row>
    <row r="1601" spans="1:12" x14ac:dyDescent="0.25">
      <c r="A1601" s="8" t="s">
        <v>3227</v>
      </c>
      <c r="B1601" s="1">
        <v>21</v>
      </c>
      <c r="C1601" s="1">
        <v>3</v>
      </c>
      <c r="D1601" s="1">
        <v>0</v>
      </c>
      <c r="E1601" s="1">
        <v>0</v>
      </c>
      <c r="F1601" s="10">
        <f>IFERROR(VLOOKUP(A1601,'Sevinç 03.04.2023 1215'!$A:$F,5,0),0)</f>
        <v>0</v>
      </c>
      <c r="G1601" s="10">
        <f>IFERROR(VLOOKUP(A1601,'Sevinç 04.04.2023 0911'!$A:$D,4,0),0)</f>
        <v>0</v>
      </c>
      <c r="H1601" s="10">
        <f>IFERROR(VLOOKUP(A1601,'Onaya Sunulan Birim Fiyat'!$A:$C,3,0),0)</f>
        <v>0</v>
      </c>
      <c r="I1601" s="10">
        <f>IFERROR(VLOOKUP(A1601,'Eksik Birim Fiyat Satınalma'!$A:$E,5,0),0)</f>
        <v>0</v>
      </c>
      <c r="J1601" s="10">
        <f>IFERROR(VLOOKUP(A1601,'Eksik Birim Fiyat'!$A$2:$E$129,5,0),0)</f>
        <v>0</v>
      </c>
      <c r="K1601" s="10">
        <f>IFERROR(VLOOKUP(A1601,'Birim Fiyatı Olmayan Malzemeler'!$A$1:$C$128,3,0),0)</f>
        <v>0</v>
      </c>
      <c r="L1601" s="10">
        <f>IFERROR(VLOOKUP(A1601,'Reçete Altındakiler'!$A:$C,3,0),0)</f>
        <v>0</v>
      </c>
    </row>
    <row r="1602" spans="1:12" x14ac:dyDescent="0.25">
      <c r="A1602" s="8" t="s">
        <v>1951</v>
      </c>
      <c r="B1602" s="1">
        <v>21</v>
      </c>
      <c r="C1602" s="1">
        <v>13</v>
      </c>
      <c r="D1602" s="1">
        <v>0</v>
      </c>
      <c r="E1602" s="1">
        <v>0</v>
      </c>
      <c r="F1602" s="10">
        <f>IFERROR(VLOOKUP(A1602,'Sevinç 03.04.2023 1215'!$A:$F,5,0),0)</f>
        <v>0</v>
      </c>
      <c r="G1602" s="10">
        <f>IFERROR(VLOOKUP(A1602,'Sevinç 04.04.2023 0911'!$A:$D,4,0),0)</f>
        <v>0</v>
      </c>
      <c r="H1602" s="10">
        <f>IFERROR(VLOOKUP(A1602,'Onaya Sunulan Birim Fiyat'!$A:$C,3,0),0)</f>
        <v>9.5</v>
      </c>
      <c r="I1602" s="10">
        <f>IFERROR(VLOOKUP(A1602,'Eksik Birim Fiyat Satınalma'!$A:$E,5,0),0)</f>
        <v>0</v>
      </c>
      <c r="J1602" s="10">
        <f>IFERROR(VLOOKUP(A1602,'Eksik Birim Fiyat'!$A$2:$E$129,5,0),0)</f>
        <v>0</v>
      </c>
      <c r="K1602" s="10">
        <f>IFERROR(VLOOKUP(A1602,'Birim Fiyatı Olmayan Malzemeler'!$A$1:$C$128,3,0),0)</f>
        <v>0</v>
      </c>
      <c r="L1602" s="10">
        <f>IFERROR(VLOOKUP(A1602,'Reçete Altındakiler'!$A:$C,3,0),0)</f>
        <v>0</v>
      </c>
    </row>
    <row r="1603" spans="1:12" x14ac:dyDescent="0.25">
      <c r="A1603" s="8" t="s">
        <v>2058</v>
      </c>
      <c r="B1603" s="1">
        <v>21</v>
      </c>
      <c r="C1603" s="1">
        <v>30</v>
      </c>
      <c r="D1603" s="1">
        <v>0</v>
      </c>
      <c r="E1603" s="1">
        <v>0</v>
      </c>
      <c r="F1603" s="10">
        <f>IFERROR(VLOOKUP(A1603,'Sevinç 03.04.2023 1215'!$A:$F,5,0),0)</f>
        <v>0</v>
      </c>
      <c r="G1603" s="10">
        <f>IFERROR(VLOOKUP(A1603,'Sevinç 04.04.2023 0911'!$A:$D,4,0),0)</f>
        <v>0</v>
      </c>
      <c r="H1603" s="10">
        <f>IFERROR(VLOOKUP(A1603,'Onaya Sunulan Birim Fiyat'!$A:$C,3,0),0)</f>
        <v>10.68</v>
      </c>
      <c r="I1603" s="10">
        <f>IFERROR(VLOOKUP(A1603,'Eksik Birim Fiyat Satınalma'!$A:$E,5,0),0)</f>
        <v>0</v>
      </c>
      <c r="J1603" s="10">
        <f>IFERROR(VLOOKUP(A1603,'Eksik Birim Fiyat'!$A$2:$E$129,5,0),0)</f>
        <v>0</v>
      </c>
      <c r="K1603" s="10">
        <f>IFERROR(VLOOKUP(A1603,'Birim Fiyatı Olmayan Malzemeler'!$A$1:$C$128,3,0),0)</f>
        <v>0</v>
      </c>
      <c r="L1603" s="10">
        <f>IFERROR(VLOOKUP(A1603,'Reçete Altındakiler'!$A:$C,3,0),0)</f>
        <v>0</v>
      </c>
    </row>
    <row r="1604" spans="1:12" x14ac:dyDescent="0.25">
      <c r="A1604" s="8" t="s">
        <v>201</v>
      </c>
      <c r="B1604" s="1">
        <v>21</v>
      </c>
      <c r="C1604" s="1">
        <v>3</v>
      </c>
      <c r="D1604" s="1">
        <v>0</v>
      </c>
      <c r="E1604" s="1">
        <v>0</v>
      </c>
      <c r="F1604" s="10">
        <f>IFERROR(VLOOKUP(A1604,'Sevinç 03.04.2023 1215'!$A:$F,5,0),0)</f>
        <v>0</v>
      </c>
      <c r="G1604" s="10">
        <f>IFERROR(VLOOKUP(A1604,'Sevinç 04.04.2023 0911'!$A:$D,4,0),0)</f>
        <v>0</v>
      </c>
      <c r="H1604" s="10">
        <f>IFERROR(VLOOKUP(A1604,'Onaya Sunulan Birim Fiyat'!$A:$C,3,0),0)</f>
        <v>20</v>
      </c>
      <c r="I1604" s="10">
        <f>IFERROR(VLOOKUP(A1604,'Eksik Birim Fiyat Satınalma'!$A:$E,5,0),0)</f>
        <v>0</v>
      </c>
      <c r="J1604" s="10">
        <f>IFERROR(VLOOKUP(A1604,'Eksik Birim Fiyat'!$A$2:$E$129,5,0),0)</f>
        <v>0</v>
      </c>
      <c r="K1604" s="10">
        <f>IFERROR(VLOOKUP(A1604,'Birim Fiyatı Olmayan Malzemeler'!$A$1:$C$128,3,0),0)</f>
        <v>0</v>
      </c>
      <c r="L1604" s="10">
        <f>IFERROR(VLOOKUP(A1604,'Reçete Altındakiler'!$A:$C,3,0),0)</f>
        <v>0</v>
      </c>
    </row>
    <row r="1605" spans="1:12" x14ac:dyDescent="0.25">
      <c r="A1605" s="8" t="s">
        <v>1737</v>
      </c>
      <c r="B1605" s="1">
        <v>21</v>
      </c>
      <c r="C1605" s="1">
        <v>6</v>
      </c>
      <c r="D1605" s="1">
        <v>0</v>
      </c>
      <c r="E1605" s="1">
        <v>0</v>
      </c>
      <c r="F1605" s="10">
        <f>IFERROR(VLOOKUP(A1605,'Sevinç 03.04.2023 1215'!$A:$F,5,0),0)</f>
        <v>0</v>
      </c>
      <c r="G1605" s="10">
        <f>IFERROR(VLOOKUP(A1605,'Sevinç 04.04.2023 0911'!$A:$D,4,0),0)</f>
        <v>0</v>
      </c>
      <c r="H1605" s="10">
        <f>IFERROR(VLOOKUP(A1605,'Onaya Sunulan Birim Fiyat'!$A:$C,3,0),0)</f>
        <v>29.95</v>
      </c>
      <c r="I1605" s="10">
        <f>IFERROR(VLOOKUP(A1605,'Eksik Birim Fiyat Satınalma'!$A:$E,5,0),0)</f>
        <v>0</v>
      </c>
      <c r="J1605" s="10">
        <f>IFERROR(VLOOKUP(A1605,'Eksik Birim Fiyat'!$A$2:$E$129,5,0),0)</f>
        <v>0</v>
      </c>
      <c r="K1605" s="10">
        <f>IFERROR(VLOOKUP(A1605,'Birim Fiyatı Olmayan Malzemeler'!$A$1:$C$128,3,0),0)</f>
        <v>0</v>
      </c>
      <c r="L1605" s="10">
        <f>IFERROR(VLOOKUP(A1605,'Reçete Altındakiler'!$A:$C,3,0),0)</f>
        <v>0</v>
      </c>
    </row>
    <row r="1606" spans="1:12" x14ac:dyDescent="0.25">
      <c r="A1606" s="8" t="s">
        <v>1426</v>
      </c>
      <c r="B1606" s="1">
        <v>21</v>
      </c>
      <c r="C1606" s="1">
        <v>12</v>
      </c>
      <c r="D1606" s="1">
        <v>0</v>
      </c>
      <c r="E1606" s="1">
        <v>0</v>
      </c>
      <c r="F1606" s="10">
        <f>IFERROR(VLOOKUP(A1606,'Sevinç 03.04.2023 1215'!$A:$F,5,0),0)</f>
        <v>0</v>
      </c>
      <c r="G1606" s="10">
        <f>IFERROR(VLOOKUP(A1606,'Sevinç 04.04.2023 0911'!$A:$D,4,0),0)</f>
        <v>0</v>
      </c>
      <c r="H1606" s="10">
        <f>IFERROR(VLOOKUP(A1606,'Onaya Sunulan Birim Fiyat'!$A:$C,3,0),0)</f>
        <v>25</v>
      </c>
      <c r="I1606" s="10">
        <f>IFERROR(VLOOKUP(A1606,'Eksik Birim Fiyat Satınalma'!$A:$E,5,0),0)</f>
        <v>0</v>
      </c>
      <c r="J1606" s="10">
        <f>IFERROR(VLOOKUP(A1606,'Eksik Birim Fiyat'!$A$2:$E$129,5,0),0)</f>
        <v>0</v>
      </c>
      <c r="K1606" s="10">
        <f>IFERROR(VLOOKUP(A1606,'Birim Fiyatı Olmayan Malzemeler'!$A$1:$C$128,3,0),0)</f>
        <v>0</v>
      </c>
      <c r="L1606" s="10">
        <f>IFERROR(VLOOKUP(A1606,'Reçete Altındakiler'!$A:$C,3,0),0)</f>
        <v>0</v>
      </c>
    </row>
    <row r="1607" spans="1:12" x14ac:dyDescent="0.25">
      <c r="A1607" s="8" t="s">
        <v>1952</v>
      </c>
      <c r="B1607" s="1">
        <v>21</v>
      </c>
      <c r="C1607" s="1">
        <v>5</v>
      </c>
      <c r="D1607" s="1">
        <v>0</v>
      </c>
      <c r="E1607" s="1">
        <v>0</v>
      </c>
      <c r="F1607" s="10">
        <f>IFERROR(VLOOKUP(A1607,'Sevinç 03.04.2023 1215'!$A:$F,5,0),0)</f>
        <v>0</v>
      </c>
      <c r="G1607" s="10">
        <f>IFERROR(VLOOKUP(A1607,'Sevinç 04.04.2023 0911'!$A:$D,4,0),0)</f>
        <v>0</v>
      </c>
      <c r="H1607" s="10">
        <f>IFERROR(VLOOKUP(A1607,'Onaya Sunulan Birim Fiyat'!$A:$C,3,0),0)</f>
        <v>25</v>
      </c>
      <c r="I1607" s="10">
        <f>IFERROR(VLOOKUP(A1607,'Eksik Birim Fiyat Satınalma'!$A:$E,5,0),0)</f>
        <v>0</v>
      </c>
      <c r="J1607" s="10">
        <f>IFERROR(VLOOKUP(A1607,'Eksik Birim Fiyat'!$A$2:$E$129,5,0),0)</f>
        <v>0</v>
      </c>
      <c r="K1607" s="10">
        <f>IFERROR(VLOOKUP(A1607,'Birim Fiyatı Olmayan Malzemeler'!$A$1:$C$128,3,0),0)</f>
        <v>0</v>
      </c>
      <c r="L1607" s="10">
        <f>IFERROR(VLOOKUP(A1607,'Reçete Altındakiler'!$A:$C,3,0),0)</f>
        <v>0</v>
      </c>
    </row>
    <row r="1608" spans="1:12" x14ac:dyDescent="0.25">
      <c r="A1608" s="8" t="s">
        <v>2059</v>
      </c>
      <c r="B1608" s="1">
        <v>21</v>
      </c>
      <c r="C1608" s="1">
        <v>5</v>
      </c>
      <c r="D1608" s="1">
        <v>0</v>
      </c>
      <c r="E1608" s="1">
        <v>0</v>
      </c>
      <c r="F1608" s="10">
        <f>IFERROR(VLOOKUP(A1608,'Sevinç 03.04.2023 1215'!$A:$F,5,0),0)</f>
        <v>0</v>
      </c>
      <c r="G1608" s="10">
        <f>IFERROR(VLOOKUP(A1608,'Sevinç 04.04.2023 0911'!$A:$D,4,0),0)</f>
        <v>0</v>
      </c>
      <c r="H1608" s="10">
        <f>IFERROR(VLOOKUP(A1608,'Onaya Sunulan Birim Fiyat'!$A:$C,3,0),0)</f>
        <v>11.11</v>
      </c>
      <c r="I1608" s="10">
        <f>IFERROR(VLOOKUP(A1608,'Eksik Birim Fiyat Satınalma'!$A:$E,5,0),0)</f>
        <v>0</v>
      </c>
      <c r="J1608" s="10">
        <f>IFERROR(VLOOKUP(A1608,'Eksik Birim Fiyat'!$A$2:$E$129,5,0),0)</f>
        <v>0</v>
      </c>
      <c r="K1608" s="10">
        <f>IFERROR(VLOOKUP(A1608,'Birim Fiyatı Olmayan Malzemeler'!$A$1:$C$128,3,0),0)</f>
        <v>0</v>
      </c>
      <c r="L1608" s="10">
        <f>IFERROR(VLOOKUP(A1608,'Reçete Altındakiler'!$A:$C,3,0),0)</f>
        <v>0</v>
      </c>
    </row>
    <row r="1609" spans="1:12" x14ac:dyDescent="0.25">
      <c r="A1609" s="8" t="s">
        <v>2060</v>
      </c>
      <c r="B1609" s="1">
        <v>21</v>
      </c>
      <c r="C1609" s="1">
        <v>5</v>
      </c>
      <c r="D1609" s="1">
        <v>0</v>
      </c>
      <c r="E1609" s="1">
        <v>0</v>
      </c>
      <c r="F1609" s="10">
        <f>IFERROR(VLOOKUP(A1609,'Sevinç 03.04.2023 1215'!$A:$F,5,0),0)</f>
        <v>0</v>
      </c>
      <c r="G1609" s="10">
        <f>IFERROR(VLOOKUP(A1609,'Sevinç 04.04.2023 0911'!$A:$D,4,0),0)</f>
        <v>0</v>
      </c>
      <c r="H1609" s="10">
        <f>IFERROR(VLOOKUP(A1609,'Onaya Sunulan Birim Fiyat'!$A:$C,3,0),0)</f>
        <v>17</v>
      </c>
      <c r="I1609" s="10">
        <f>IFERROR(VLOOKUP(A1609,'Eksik Birim Fiyat Satınalma'!$A:$E,5,0),0)</f>
        <v>0</v>
      </c>
      <c r="J1609" s="10">
        <f>IFERROR(VLOOKUP(A1609,'Eksik Birim Fiyat'!$A$2:$E$129,5,0),0)</f>
        <v>0</v>
      </c>
      <c r="K1609" s="10">
        <f>IFERROR(VLOOKUP(A1609,'Birim Fiyatı Olmayan Malzemeler'!$A$1:$C$128,3,0),0)</f>
        <v>0</v>
      </c>
      <c r="L1609" s="10">
        <f>IFERROR(VLOOKUP(A1609,'Reçete Altındakiler'!$A:$C,3,0),0)</f>
        <v>0</v>
      </c>
    </row>
    <row r="1610" spans="1:12" x14ac:dyDescent="0.25">
      <c r="A1610" s="8" t="s">
        <v>3228</v>
      </c>
      <c r="B1610" s="1">
        <v>21</v>
      </c>
      <c r="C1610" s="1">
        <v>7</v>
      </c>
      <c r="D1610" s="1">
        <v>0</v>
      </c>
      <c r="E1610" s="1">
        <v>0</v>
      </c>
      <c r="F1610" s="10">
        <f>IFERROR(VLOOKUP(A1610,'Sevinç 03.04.2023 1215'!$A:$F,5,0),0)</f>
        <v>0</v>
      </c>
      <c r="G1610" s="10">
        <f>IFERROR(VLOOKUP(A1610,'Sevinç 04.04.2023 0911'!$A:$D,4,0),0)</f>
        <v>0</v>
      </c>
      <c r="H1610" s="10">
        <f>IFERROR(VLOOKUP(A1610,'Onaya Sunulan Birim Fiyat'!$A:$C,3,0),0)</f>
        <v>25</v>
      </c>
      <c r="I1610" s="10">
        <f>IFERROR(VLOOKUP(A1610,'Eksik Birim Fiyat Satınalma'!$A:$E,5,0),0)</f>
        <v>0</v>
      </c>
      <c r="J1610" s="10">
        <f>IFERROR(VLOOKUP(A1610,'Eksik Birim Fiyat'!$A$2:$E$129,5,0),0)</f>
        <v>0</v>
      </c>
      <c r="K1610" s="10">
        <f>IFERROR(VLOOKUP(A1610,'Birim Fiyatı Olmayan Malzemeler'!$A$1:$C$128,3,0),0)</f>
        <v>0</v>
      </c>
      <c r="L1610" s="10">
        <f>IFERROR(VLOOKUP(A1610,'Reçete Altındakiler'!$A:$C,3,0),0)</f>
        <v>0</v>
      </c>
    </row>
    <row r="1611" spans="1:12" x14ac:dyDescent="0.25">
      <c r="A1611" s="8" t="s">
        <v>3229</v>
      </c>
      <c r="B1611" s="1">
        <v>21</v>
      </c>
      <c r="C1611" s="1">
        <v>6</v>
      </c>
      <c r="D1611" s="1">
        <v>0</v>
      </c>
      <c r="E1611" s="1">
        <v>0</v>
      </c>
      <c r="F1611" s="10">
        <f>IFERROR(VLOOKUP(A1611,'Sevinç 03.04.2023 1215'!$A:$F,5,0),0)</f>
        <v>0</v>
      </c>
      <c r="G1611" s="10">
        <f>IFERROR(VLOOKUP(A1611,'Sevinç 04.04.2023 0911'!$A:$D,4,0),0)</f>
        <v>0</v>
      </c>
      <c r="H1611" s="10">
        <f>IFERROR(VLOOKUP(A1611,'Onaya Sunulan Birim Fiyat'!$A:$C,3,0),0)</f>
        <v>38</v>
      </c>
      <c r="I1611" s="10">
        <f>IFERROR(VLOOKUP(A1611,'Eksik Birim Fiyat Satınalma'!$A:$E,5,0),0)</f>
        <v>0</v>
      </c>
      <c r="J1611" s="10">
        <f>IFERROR(VLOOKUP(A1611,'Eksik Birim Fiyat'!$A$2:$E$129,5,0),0)</f>
        <v>0</v>
      </c>
      <c r="K1611" s="10">
        <f>IFERROR(VLOOKUP(A1611,'Birim Fiyatı Olmayan Malzemeler'!$A$1:$C$128,3,0),0)</f>
        <v>0</v>
      </c>
      <c r="L1611" s="10">
        <f>IFERROR(VLOOKUP(A1611,'Reçete Altındakiler'!$A:$C,3,0),0)</f>
        <v>0</v>
      </c>
    </row>
    <row r="1612" spans="1:12" x14ac:dyDescent="0.25">
      <c r="A1612" s="8" t="s">
        <v>202</v>
      </c>
      <c r="B1612" s="1">
        <v>21</v>
      </c>
      <c r="C1612" s="1">
        <v>6</v>
      </c>
      <c r="D1612" s="1">
        <v>0</v>
      </c>
      <c r="E1612" s="1">
        <v>0</v>
      </c>
      <c r="F1612" s="10">
        <f>IFERROR(VLOOKUP(A1612,'Sevinç 03.04.2023 1215'!$A:$F,5,0),0)</f>
        <v>0</v>
      </c>
      <c r="G1612" s="10">
        <f>IFERROR(VLOOKUP(A1612,'Sevinç 04.04.2023 0911'!$A:$D,4,0),0)</f>
        <v>0</v>
      </c>
      <c r="H1612" s="10">
        <f>IFERROR(VLOOKUP(A1612,'Onaya Sunulan Birim Fiyat'!$A:$C,3,0),0)</f>
        <v>34.42</v>
      </c>
      <c r="I1612" s="10">
        <f>IFERROR(VLOOKUP(A1612,'Eksik Birim Fiyat Satınalma'!$A:$E,5,0),0)</f>
        <v>0</v>
      </c>
      <c r="J1612" s="10">
        <f>IFERROR(VLOOKUP(A1612,'Eksik Birim Fiyat'!$A$2:$E$129,5,0),0)</f>
        <v>0</v>
      </c>
      <c r="K1612" s="10">
        <f>IFERROR(VLOOKUP(A1612,'Birim Fiyatı Olmayan Malzemeler'!$A$1:$C$128,3,0),0)</f>
        <v>0</v>
      </c>
      <c r="L1612" s="10">
        <f>IFERROR(VLOOKUP(A1612,'Reçete Altındakiler'!$A:$C,3,0),0)</f>
        <v>0</v>
      </c>
    </row>
    <row r="1613" spans="1:12" x14ac:dyDescent="0.25">
      <c r="A1613" s="8" t="s">
        <v>1483</v>
      </c>
      <c r="B1613" s="1">
        <v>21</v>
      </c>
      <c r="C1613" s="1">
        <v>10</v>
      </c>
      <c r="D1613" s="1">
        <v>0</v>
      </c>
      <c r="E1613" s="1">
        <v>0</v>
      </c>
      <c r="F1613" s="10">
        <f>IFERROR(VLOOKUP(A1613,'Sevinç 03.04.2023 1215'!$A:$F,5,0),0)</f>
        <v>0</v>
      </c>
      <c r="G1613" s="10">
        <f>IFERROR(VLOOKUP(A1613,'Sevinç 04.04.2023 0911'!$A:$D,4,0),0)</f>
        <v>0</v>
      </c>
      <c r="H1613" s="10">
        <f>IFERROR(VLOOKUP(A1613,'Onaya Sunulan Birim Fiyat'!$A:$C,3,0),0)</f>
        <v>24</v>
      </c>
      <c r="I1613" s="10">
        <f>IFERROR(VLOOKUP(A1613,'Eksik Birim Fiyat Satınalma'!$A:$E,5,0),0)</f>
        <v>0</v>
      </c>
      <c r="J1613" s="10">
        <f>IFERROR(VLOOKUP(A1613,'Eksik Birim Fiyat'!$A$2:$E$129,5,0),0)</f>
        <v>0</v>
      </c>
      <c r="K1613" s="10">
        <f>IFERROR(VLOOKUP(A1613,'Birim Fiyatı Olmayan Malzemeler'!$A$1:$C$128,3,0),0)</f>
        <v>0</v>
      </c>
      <c r="L1613" s="10">
        <f>IFERROR(VLOOKUP(A1613,'Reçete Altındakiler'!$A:$C,3,0),0)</f>
        <v>0</v>
      </c>
    </row>
    <row r="1614" spans="1:12" x14ac:dyDescent="0.25">
      <c r="A1614" s="8" t="s">
        <v>1142</v>
      </c>
      <c r="B1614" s="1">
        <v>21</v>
      </c>
      <c r="C1614" s="1">
        <v>1</v>
      </c>
      <c r="D1614" s="1">
        <v>0</v>
      </c>
      <c r="E1614" s="1">
        <v>0</v>
      </c>
      <c r="F1614" s="10">
        <f>IFERROR(VLOOKUP(A1614,'Sevinç 03.04.2023 1215'!$A:$F,5,0),0)</f>
        <v>0</v>
      </c>
      <c r="G1614" s="10">
        <f>IFERROR(VLOOKUP(A1614,'Sevinç 04.04.2023 0911'!$A:$D,4,0),0)</f>
        <v>0</v>
      </c>
      <c r="H1614" s="10">
        <f>IFERROR(VLOOKUP(A1614,'Onaya Sunulan Birim Fiyat'!$A:$C,3,0),0)</f>
        <v>36</v>
      </c>
      <c r="I1614" s="10">
        <f>IFERROR(VLOOKUP(A1614,'Eksik Birim Fiyat Satınalma'!$A:$E,5,0),0)</f>
        <v>0</v>
      </c>
      <c r="J1614" s="10">
        <f>IFERROR(VLOOKUP(A1614,'Eksik Birim Fiyat'!$A$2:$E$129,5,0),0)</f>
        <v>0</v>
      </c>
      <c r="K1614" s="10">
        <f>IFERROR(VLOOKUP(A1614,'Birim Fiyatı Olmayan Malzemeler'!$A$1:$C$128,3,0),0)</f>
        <v>0</v>
      </c>
      <c r="L1614" s="10">
        <f>IFERROR(VLOOKUP(A1614,'Reçete Altındakiler'!$A:$C,3,0),0)</f>
        <v>0</v>
      </c>
    </row>
    <row r="1615" spans="1:12" x14ac:dyDescent="0.25">
      <c r="A1615" s="8" t="s">
        <v>2061</v>
      </c>
      <c r="B1615" s="1">
        <v>21</v>
      </c>
      <c r="C1615" s="1">
        <v>4</v>
      </c>
      <c r="D1615" s="1">
        <v>0</v>
      </c>
      <c r="E1615" s="1">
        <v>0</v>
      </c>
      <c r="F1615" s="10">
        <f>IFERROR(VLOOKUP(A1615,'Sevinç 03.04.2023 1215'!$A:$F,5,0),0)</f>
        <v>0</v>
      </c>
      <c r="G1615" s="10">
        <f>IFERROR(VLOOKUP(A1615,'Sevinç 04.04.2023 0911'!$A:$D,4,0),0)</f>
        <v>0</v>
      </c>
      <c r="H1615" s="10">
        <f>IFERROR(VLOOKUP(A1615,'Onaya Sunulan Birim Fiyat'!$A:$C,3,0),0)</f>
        <v>62</v>
      </c>
      <c r="I1615" s="10">
        <f>IFERROR(VLOOKUP(A1615,'Eksik Birim Fiyat Satınalma'!$A:$E,5,0),0)</f>
        <v>0</v>
      </c>
      <c r="J1615" s="10">
        <f>IFERROR(VLOOKUP(A1615,'Eksik Birim Fiyat'!$A$2:$E$129,5,0),0)</f>
        <v>0</v>
      </c>
      <c r="K1615" s="10">
        <f>IFERROR(VLOOKUP(A1615,'Birim Fiyatı Olmayan Malzemeler'!$A$1:$C$128,3,0),0)</f>
        <v>0</v>
      </c>
      <c r="L1615" s="10">
        <f>IFERROR(VLOOKUP(A1615,'Reçete Altındakiler'!$A:$C,3,0),0)</f>
        <v>0</v>
      </c>
    </row>
    <row r="1616" spans="1:12" x14ac:dyDescent="0.25">
      <c r="A1616" s="8" t="s">
        <v>2062</v>
      </c>
      <c r="B1616" s="1">
        <v>21</v>
      </c>
      <c r="C1616" s="1">
        <v>1</v>
      </c>
      <c r="D1616" s="1">
        <v>0</v>
      </c>
      <c r="E1616" s="1">
        <v>0</v>
      </c>
      <c r="F1616" s="10">
        <f>IFERROR(VLOOKUP(A1616,'Sevinç 03.04.2023 1215'!$A:$F,5,0),0)</f>
        <v>0</v>
      </c>
      <c r="G1616" s="10">
        <f>IFERROR(VLOOKUP(A1616,'Sevinç 04.04.2023 0911'!$A:$D,4,0),0)</f>
        <v>0</v>
      </c>
      <c r="H1616" s="10">
        <f>IFERROR(VLOOKUP(A1616,'Onaya Sunulan Birim Fiyat'!$A:$C,3,0),0)</f>
        <v>85</v>
      </c>
      <c r="I1616" s="10">
        <f>IFERROR(VLOOKUP(A1616,'Eksik Birim Fiyat Satınalma'!$A:$E,5,0),0)</f>
        <v>0</v>
      </c>
      <c r="J1616" s="10">
        <f>IFERROR(VLOOKUP(A1616,'Eksik Birim Fiyat'!$A$2:$E$129,5,0),0)</f>
        <v>0</v>
      </c>
      <c r="K1616" s="10">
        <f>IFERROR(VLOOKUP(A1616,'Birim Fiyatı Olmayan Malzemeler'!$A$1:$C$128,3,0),0)</f>
        <v>0</v>
      </c>
      <c r="L1616" s="10">
        <f>IFERROR(VLOOKUP(A1616,'Reçete Altındakiler'!$A:$C,3,0),0)</f>
        <v>0</v>
      </c>
    </row>
    <row r="1617" spans="1:12" x14ac:dyDescent="0.25">
      <c r="A1617" s="8" t="s">
        <v>1953</v>
      </c>
      <c r="B1617" s="1">
        <v>21</v>
      </c>
      <c r="C1617" s="1">
        <v>4</v>
      </c>
      <c r="D1617" s="1">
        <v>0</v>
      </c>
      <c r="E1617" s="1">
        <v>0</v>
      </c>
      <c r="F1617" s="10">
        <f>IFERROR(VLOOKUP(A1617,'Sevinç 03.04.2023 1215'!$A:$F,5,0),0)</f>
        <v>0</v>
      </c>
      <c r="G1617" s="10">
        <f>IFERROR(VLOOKUP(A1617,'Sevinç 04.04.2023 0911'!$A:$D,4,0),0)</f>
        <v>0</v>
      </c>
      <c r="H1617" s="10">
        <f>IFERROR(VLOOKUP(A1617,'Onaya Sunulan Birim Fiyat'!$A:$C,3,0),0)</f>
        <v>113.15</v>
      </c>
      <c r="I1617" s="10">
        <f>IFERROR(VLOOKUP(A1617,'Eksik Birim Fiyat Satınalma'!$A:$E,5,0),0)</f>
        <v>0</v>
      </c>
      <c r="J1617" s="10">
        <f>IFERROR(VLOOKUP(A1617,'Eksik Birim Fiyat'!$A$2:$E$129,5,0),0)</f>
        <v>0</v>
      </c>
      <c r="K1617" s="10">
        <f>IFERROR(VLOOKUP(A1617,'Birim Fiyatı Olmayan Malzemeler'!$A$1:$C$128,3,0),0)</f>
        <v>0</v>
      </c>
      <c r="L1617" s="10">
        <f>IFERROR(VLOOKUP(A1617,'Reçete Altındakiler'!$A:$C,3,0),0)</f>
        <v>0</v>
      </c>
    </row>
    <row r="1618" spans="1:12" x14ac:dyDescent="0.25">
      <c r="A1618" s="8" t="s">
        <v>1484</v>
      </c>
      <c r="B1618" s="1">
        <v>21</v>
      </c>
      <c r="C1618" s="1">
        <v>1</v>
      </c>
      <c r="D1618" s="1">
        <v>0</v>
      </c>
      <c r="E1618" s="1">
        <v>0</v>
      </c>
      <c r="F1618" s="10">
        <f>IFERROR(VLOOKUP(A1618,'Sevinç 03.04.2023 1215'!$A:$F,5,0),0)</f>
        <v>0</v>
      </c>
      <c r="G1618" s="10">
        <f>IFERROR(VLOOKUP(A1618,'Sevinç 04.04.2023 0911'!$A:$D,4,0),0)</f>
        <v>0</v>
      </c>
      <c r="H1618" s="10">
        <f>IFERROR(VLOOKUP(A1618,'Onaya Sunulan Birim Fiyat'!$A:$C,3,0),0)</f>
        <v>80</v>
      </c>
      <c r="I1618" s="10">
        <f>IFERROR(VLOOKUP(A1618,'Eksik Birim Fiyat Satınalma'!$A:$E,5,0),0)</f>
        <v>0</v>
      </c>
      <c r="J1618" s="10">
        <f>IFERROR(VLOOKUP(A1618,'Eksik Birim Fiyat'!$A$2:$E$129,5,0),0)</f>
        <v>0</v>
      </c>
      <c r="K1618" s="10">
        <f>IFERROR(VLOOKUP(A1618,'Birim Fiyatı Olmayan Malzemeler'!$A$1:$C$128,3,0),0)</f>
        <v>0</v>
      </c>
      <c r="L1618" s="10">
        <f>IFERROR(VLOOKUP(A1618,'Reçete Altındakiler'!$A:$C,3,0),0)</f>
        <v>0</v>
      </c>
    </row>
    <row r="1619" spans="1:12" x14ac:dyDescent="0.25">
      <c r="A1619" s="8" t="s">
        <v>203</v>
      </c>
      <c r="B1619" s="1">
        <v>21</v>
      </c>
      <c r="C1619" s="1">
        <v>10</v>
      </c>
      <c r="D1619" s="1">
        <v>0</v>
      </c>
      <c r="E1619" s="1">
        <v>0</v>
      </c>
      <c r="F1619" s="10">
        <f>IFERROR(VLOOKUP(A1619,'Sevinç 03.04.2023 1215'!$A:$F,5,0),0)</f>
        <v>0</v>
      </c>
      <c r="G1619" s="10">
        <f>IFERROR(VLOOKUP(A1619,'Sevinç 04.04.2023 0911'!$A:$D,4,0),0)</f>
        <v>0</v>
      </c>
      <c r="H1619" s="10">
        <f>IFERROR(VLOOKUP(A1619,'Onaya Sunulan Birim Fiyat'!$A:$C,3,0),0)</f>
        <v>60.64</v>
      </c>
      <c r="I1619" s="10">
        <f>IFERROR(VLOOKUP(A1619,'Eksik Birim Fiyat Satınalma'!$A:$E,5,0),0)</f>
        <v>0</v>
      </c>
      <c r="J1619" s="10">
        <f>IFERROR(VLOOKUP(A1619,'Eksik Birim Fiyat'!$A$2:$E$129,5,0),0)</f>
        <v>0</v>
      </c>
      <c r="K1619" s="10">
        <f>IFERROR(VLOOKUP(A1619,'Birim Fiyatı Olmayan Malzemeler'!$A$1:$C$128,3,0),0)</f>
        <v>0</v>
      </c>
      <c r="L1619" s="10">
        <f>IFERROR(VLOOKUP(A1619,'Reçete Altındakiler'!$A:$C,3,0),0)</f>
        <v>0</v>
      </c>
    </row>
    <row r="1620" spans="1:12" x14ac:dyDescent="0.25">
      <c r="A1620" s="8" t="s">
        <v>1485</v>
      </c>
      <c r="B1620" s="1">
        <v>21</v>
      </c>
      <c r="C1620" s="1">
        <v>8</v>
      </c>
      <c r="D1620" s="1">
        <v>0</v>
      </c>
      <c r="E1620" s="1">
        <v>0</v>
      </c>
      <c r="F1620" s="10">
        <f>IFERROR(VLOOKUP(A1620,'Sevinç 03.04.2023 1215'!$A:$F,5,0),0)</f>
        <v>0</v>
      </c>
      <c r="G1620" s="10">
        <f>IFERROR(VLOOKUP(A1620,'Sevinç 04.04.2023 0911'!$A:$D,4,0),0)</f>
        <v>0</v>
      </c>
      <c r="H1620" s="10">
        <f>IFERROR(VLOOKUP(A1620,'Onaya Sunulan Birim Fiyat'!$A:$C,3,0),0)</f>
        <v>72.77</v>
      </c>
      <c r="I1620" s="10">
        <f>IFERROR(VLOOKUP(A1620,'Eksik Birim Fiyat Satınalma'!$A:$E,5,0),0)</f>
        <v>0</v>
      </c>
      <c r="J1620" s="10">
        <f>IFERROR(VLOOKUP(A1620,'Eksik Birim Fiyat'!$A$2:$E$129,5,0),0)</f>
        <v>0</v>
      </c>
      <c r="K1620" s="10">
        <f>IFERROR(VLOOKUP(A1620,'Birim Fiyatı Olmayan Malzemeler'!$A$1:$C$128,3,0),0)</f>
        <v>0</v>
      </c>
      <c r="L1620" s="10">
        <f>IFERROR(VLOOKUP(A1620,'Reçete Altındakiler'!$A:$C,3,0),0)</f>
        <v>0</v>
      </c>
    </row>
    <row r="1621" spans="1:12" x14ac:dyDescent="0.25">
      <c r="A1621" s="8" t="s">
        <v>1143</v>
      </c>
      <c r="B1621" s="1">
        <v>21</v>
      </c>
      <c r="C1621" s="1">
        <v>2</v>
      </c>
      <c r="D1621" s="1">
        <v>0</v>
      </c>
      <c r="E1621" s="1">
        <v>0</v>
      </c>
      <c r="F1621" s="10">
        <f>IFERROR(VLOOKUP(A1621,'Sevinç 03.04.2023 1215'!$A:$F,5,0),0)</f>
        <v>0</v>
      </c>
      <c r="G1621" s="10">
        <f>IFERROR(VLOOKUP(A1621,'Sevinç 04.04.2023 0911'!$A:$D,4,0),0)</f>
        <v>0</v>
      </c>
      <c r="H1621" s="10">
        <f>IFERROR(VLOOKUP(A1621,'Onaya Sunulan Birim Fiyat'!$A:$C,3,0),0)</f>
        <v>48.51</v>
      </c>
      <c r="I1621" s="10">
        <f>IFERROR(VLOOKUP(A1621,'Eksik Birim Fiyat Satınalma'!$A:$E,5,0),0)</f>
        <v>0</v>
      </c>
      <c r="J1621" s="10">
        <f>IFERROR(VLOOKUP(A1621,'Eksik Birim Fiyat'!$A$2:$E$129,5,0),0)</f>
        <v>0</v>
      </c>
      <c r="K1621" s="10">
        <f>IFERROR(VLOOKUP(A1621,'Birim Fiyatı Olmayan Malzemeler'!$A$1:$C$128,3,0),0)</f>
        <v>0</v>
      </c>
      <c r="L1621" s="10">
        <f>IFERROR(VLOOKUP(A1621,'Reçete Altındakiler'!$A:$C,3,0),0)</f>
        <v>0</v>
      </c>
    </row>
    <row r="1622" spans="1:12" x14ac:dyDescent="0.25">
      <c r="A1622" s="8" t="s">
        <v>1738</v>
      </c>
      <c r="B1622" s="1">
        <v>21</v>
      </c>
      <c r="C1622" s="1">
        <v>5</v>
      </c>
      <c r="D1622" s="1">
        <v>0</v>
      </c>
      <c r="E1622" s="1">
        <v>0</v>
      </c>
      <c r="F1622" s="10">
        <f>IFERROR(VLOOKUP(A1622,'Sevinç 03.04.2023 1215'!$A:$F,5,0),0)</f>
        <v>0</v>
      </c>
      <c r="G1622" s="10">
        <f>IFERROR(VLOOKUP(A1622,'Sevinç 04.04.2023 0911'!$A:$D,4,0),0)</f>
        <v>0</v>
      </c>
      <c r="H1622" s="10">
        <f>IFERROR(VLOOKUP(A1622,'Onaya Sunulan Birim Fiyat'!$A:$C,3,0),0)</f>
        <v>89.75</v>
      </c>
      <c r="I1622" s="10">
        <f>IFERROR(VLOOKUP(A1622,'Eksik Birim Fiyat Satınalma'!$A:$E,5,0),0)</f>
        <v>0</v>
      </c>
      <c r="J1622" s="10">
        <f>IFERROR(VLOOKUP(A1622,'Eksik Birim Fiyat'!$A$2:$E$129,5,0),0)</f>
        <v>0</v>
      </c>
      <c r="K1622" s="10">
        <f>IFERROR(VLOOKUP(A1622,'Birim Fiyatı Olmayan Malzemeler'!$A$1:$C$128,3,0),0)</f>
        <v>0</v>
      </c>
      <c r="L1622" s="10">
        <f>IFERROR(VLOOKUP(A1622,'Reçete Altındakiler'!$A:$C,3,0),0)</f>
        <v>0</v>
      </c>
    </row>
    <row r="1623" spans="1:12" x14ac:dyDescent="0.25">
      <c r="A1623" s="8" t="s">
        <v>1954</v>
      </c>
      <c r="B1623" s="1">
        <v>21</v>
      </c>
      <c r="C1623" s="1">
        <v>2</v>
      </c>
      <c r="D1623" s="1">
        <v>0</v>
      </c>
      <c r="E1623" s="1">
        <v>0</v>
      </c>
      <c r="F1623" s="10">
        <f>IFERROR(VLOOKUP(A1623,'Sevinç 03.04.2023 1215'!$A:$F,5,0),0)</f>
        <v>0</v>
      </c>
      <c r="G1623" s="10">
        <f>IFERROR(VLOOKUP(A1623,'Sevinç 04.04.2023 0911'!$A:$D,4,0),0)</f>
        <v>0</v>
      </c>
      <c r="H1623" s="10">
        <f>IFERROR(VLOOKUP(A1623,'Onaya Sunulan Birim Fiyat'!$A:$C,3,0),0)</f>
        <v>56.26</v>
      </c>
      <c r="I1623" s="10">
        <f>IFERROR(VLOOKUP(A1623,'Eksik Birim Fiyat Satınalma'!$A:$E,5,0),0)</f>
        <v>0</v>
      </c>
      <c r="J1623" s="10">
        <f>IFERROR(VLOOKUP(A1623,'Eksik Birim Fiyat'!$A$2:$E$129,5,0),0)</f>
        <v>0</v>
      </c>
      <c r="K1623" s="10">
        <f>IFERROR(VLOOKUP(A1623,'Birim Fiyatı Olmayan Malzemeler'!$A$1:$C$128,3,0),0)</f>
        <v>0</v>
      </c>
      <c r="L1623" s="10">
        <f>IFERROR(VLOOKUP(A1623,'Reçete Altındakiler'!$A:$C,3,0),0)</f>
        <v>0</v>
      </c>
    </row>
    <row r="1624" spans="1:12" x14ac:dyDescent="0.25">
      <c r="A1624" s="8" t="s">
        <v>1486</v>
      </c>
      <c r="B1624" s="1">
        <v>21</v>
      </c>
      <c r="C1624" s="1">
        <v>1</v>
      </c>
      <c r="D1624" s="1">
        <v>0</v>
      </c>
      <c r="E1624" s="1">
        <v>0</v>
      </c>
      <c r="F1624" s="10">
        <f>IFERROR(VLOOKUP(A1624,'Sevinç 03.04.2023 1215'!$A:$F,5,0),0)</f>
        <v>0</v>
      </c>
      <c r="G1624" s="10">
        <f>IFERROR(VLOOKUP(A1624,'Sevinç 04.04.2023 0911'!$A:$D,4,0),0)</f>
        <v>0</v>
      </c>
      <c r="H1624" s="10">
        <f>IFERROR(VLOOKUP(A1624,'Onaya Sunulan Birim Fiyat'!$A:$C,3,0),0)</f>
        <v>15</v>
      </c>
      <c r="I1624" s="10">
        <f>IFERROR(VLOOKUP(A1624,'Eksik Birim Fiyat Satınalma'!$A:$E,5,0),0)</f>
        <v>0</v>
      </c>
      <c r="J1624" s="10">
        <f>IFERROR(VLOOKUP(A1624,'Eksik Birim Fiyat'!$A$2:$E$129,5,0),0)</f>
        <v>0</v>
      </c>
      <c r="K1624" s="10">
        <f>IFERROR(VLOOKUP(A1624,'Birim Fiyatı Olmayan Malzemeler'!$A$1:$C$128,3,0),0)</f>
        <v>0</v>
      </c>
      <c r="L1624" s="10">
        <f>IFERROR(VLOOKUP(A1624,'Reçete Altındakiler'!$A:$C,3,0),0)</f>
        <v>0</v>
      </c>
    </row>
    <row r="1625" spans="1:12" x14ac:dyDescent="0.25">
      <c r="A1625" s="8" t="s">
        <v>2063</v>
      </c>
      <c r="B1625" s="1">
        <v>21</v>
      </c>
      <c r="C1625" s="1">
        <v>1</v>
      </c>
      <c r="D1625" s="1">
        <v>0</v>
      </c>
      <c r="E1625" s="1">
        <v>0</v>
      </c>
      <c r="F1625" s="10">
        <f>IFERROR(VLOOKUP(A1625,'Sevinç 03.04.2023 1215'!$A:$F,5,0),0)</f>
        <v>0</v>
      </c>
      <c r="G1625" s="10">
        <f>IFERROR(VLOOKUP(A1625,'Sevinç 04.04.2023 0911'!$A:$D,4,0),0)</f>
        <v>0</v>
      </c>
      <c r="H1625" s="10">
        <f>IFERROR(VLOOKUP(A1625,'Onaya Sunulan Birim Fiyat'!$A:$C,3,0),0)</f>
        <v>1300</v>
      </c>
      <c r="I1625" s="10">
        <f>IFERROR(VLOOKUP(A1625,'Eksik Birim Fiyat Satınalma'!$A:$E,5,0),0)</f>
        <v>0</v>
      </c>
      <c r="J1625" s="10">
        <f>IFERROR(VLOOKUP(A1625,'Eksik Birim Fiyat'!$A$2:$E$129,5,0),0)</f>
        <v>0</v>
      </c>
      <c r="K1625" s="10">
        <f>IFERROR(VLOOKUP(A1625,'Birim Fiyatı Olmayan Malzemeler'!$A$1:$C$128,3,0),0)</f>
        <v>0</v>
      </c>
      <c r="L1625" s="10">
        <f>IFERROR(VLOOKUP(A1625,'Reçete Altındakiler'!$A:$C,3,0),0)</f>
        <v>0</v>
      </c>
    </row>
    <row r="1626" spans="1:12" x14ac:dyDescent="0.25">
      <c r="A1626" s="8" t="s">
        <v>3230</v>
      </c>
      <c r="B1626" s="1">
        <v>21</v>
      </c>
      <c r="C1626" s="1">
        <v>3</v>
      </c>
      <c r="D1626" s="1">
        <v>0</v>
      </c>
      <c r="E1626" s="1">
        <v>0</v>
      </c>
      <c r="F1626" s="10">
        <f>IFERROR(VLOOKUP(A1626,'Sevinç 03.04.2023 1215'!$A:$F,5,0),0)</f>
        <v>0</v>
      </c>
      <c r="G1626" s="10">
        <f>IFERROR(VLOOKUP(A1626,'Sevinç 04.04.2023 0911'!$A:$D,4,0),0)</f>
        <v>0</v>
      </c>
      <c r="H1626" s="10">
        <f>IFERROR(VLOOKUP(A1626,'Onaya Sunulan Birim Fiyat'!$A:$C,3,0),0)</f>
        <v>1225.1600000000001</v>
      </c>
      <c r="I1626" s="10">
        <f>IFERROR(VLOOKUP(A1626,'Eksik Birim Fiyat Satınalma'!$A:$E,5,0),0)</f>
        <v>0</v>
      </c>
      <c r="J1626" s="10">
        <f>IFERROR(VLOOKUP(A1626,'Eksik Birim Fiyat'!$A$2:$E$129,5,0),0)</f>
        <v>0</v>
      </c>
      <c r="K1626" s="10">
        <f>IFERROR(VLOOKUP(A1626,'Birim Fiyatı Olmayan Malzemeler'!$A$1:$C$128,3,0),0)</f>
        <v>0</v>
      </c>
      <c r="L1626" s="10">
        <f>IFERROR(VLOOKUP(A1626,'Reçete Altındakiler'!$A:$C,3,0),0)</f>
        <v>0</v>
      </c>
    </row>
    <row r="1627" spans="1:12" x14ac:dyDescent="0.25">
      <c r="A1627" s="8" t="s">
        <v>1955</v>
      </c>
      <c r="B1627" s="1">
        <v>21</v>
      </c>
      <c r="C1627" s="1">
        <v>18</v>
      </c>
      <c r="D1627" s="1">
        <v>0</v>
      </c>
      <c r="E1627" s="1">
        <v>0</v>
      </c>
      <c r="F1627" s="10">
        <f>IFERROR(VLOOKUP(A1627,'Sevinç 03.04.2023 1215'!$A:$F,5,0),0)</f>
        <v>0</v>
      </c>
      <c r="G1627" s="10">
        <f>IFERROR(VLOOKUP(A1627,'Sevinç 04.04.2023 0911'!$A:$D,4,0),0)</f>
        <v>0</v>
      </c>
      <c r="H1627" s="10">
        <f>IFERROR(VLOOKUP(A1627,'Onaya Sunulan Birim Fiyat'!$A:$C,3,0),0)</f>
        <v>10.9</v>
      </c>
      <c r="I1627" s="10">
        <f>IFERROR(VLOOKUP(A1627,'Eksik Birim Fiyat Satınalma'!$A:$E,5,0),0)</f>
        <v>0</v>
      </c>
      <c r="J1627" s="10">
        <f>IFERROR(VLOOKUP(A1627,'Eksik Birim Fiyat'!$A$2:$E$129,5,0),0)</f>
        <v>0</v>
      </c>
      <c r="K1627" s="10">
        <f>IFERROR(VLOOKUP(A1627,'Birim Fiyatı Olmayan Malzemeler'!$A$1:$C$128,3,0),0)</f>
        <v>0</v>
      </c>
      <c r="L1627" s="10">
        <f>IFERROR(VLOOKUP(A1627,'Reçete Altındakiler'!$A:$C,3,0),0)</f>
        <v>0</v>
      </c>
    </row>
    <row r="1628" spans="1:12" x14ac:dyDescent="0.25">
      <c r="A1628" s="8" t="s">
        <v>204</v>
      </c>
      <c r="B1628" s="1">
        <v>21</v>
      </c>
      <c r="C1628" s="1">
        <v>2</v>
      </c>
      <c r="D1628" s="1">
        <v>0</v>
      </c>
      <c r="E1628" s="1">
        <v>0</v>
      </c>
      <c r="F1628" s="10">
        <f>IFERROR(VLOOKUP(A1628,'Sevinç 03.04.2023 1215'!$A:$F,5,0),0)</f>
        <v>0</v>
      </c>
      <c r="G1628" s="10">
        <f>IFERROR(VLOOKUP(A1628,'Sevinç 04.04.2023 0911'!$A:$D,4,0),0)</f>
        <v>0</v>
      </c>
      <c r="H1628" s="10">
        <f>IFERROR(VLOOKUP(A1628,'Onaya Sunulan Birim Fiyat'!$A:$C,3,0),0)</f>
        <v>200</v>
      </c>
      <c r="I1628" s="10">
        <f>IFERROR(VLOOKUP(A1628,'Eksik Birim Fiyat Satınalma'!$A:$E,5,0),0)</f>
        <v>0</v>
      </c>
      <c r="J1628" s="10">
        <f>IFERROR(VLOOKUP(A1628,'Eksik Birim Fiyat'!$A$2:$E$129,5,0),0)</f>
        <v>0</v>
      </c>
      <c r="K1628" s="10">
        <f>IFERROR(VLOOKUP(A1628,'Birim Fiyatı Olmayan Malzemeler'!$A$1:$C$128,3,0),0)</f>
        <v>0</v>
      </c>
      <c r="L1628" s="10">
        <f>IFERROR(VLOOKUP(A1628,'Reçete Altındakiler'!$A:$C,3,0),0)</f>
        <v>0</v>
      </c>
    </row>
    <row r="1629" spans="1:12" x14ac:dyDescent="0.25">
      <c r="A1629" s="8" t="s">
        <v>2064</v>
      </c>
      <c r="B1629" s="1">
        <v>21</v>
      </c>
      <c r="C1629" s="1">
        <v>3</v>
      </c>
      <c r="D1629" s="1" t="s">
        <v>4627</v>
      </c>
      <c r="E1629" s="1">
        <v>0</v>
      </c>
      <c r="F1629" s="10">
        <f>IFERROR(VLOOKUP(A1629,'Sevinç 03.04.2023 1215'!$A:$F,5,0),0)</f>
        <v>0</v>
      </c>
      <c r="G1629" s="10">
        <f>IFERROR(VLOOKUP(A1629,'Sevinç 04.04.2023 0911'!$A:$D,4,0),0)</f>
        <v>0</v>
      </c>
      <c r="H1629" s="10">
        <f>IFERROR(VLOOKUP(A1629,'Onaya Sunulan Birim Fiyat'!$A:$C,3,0),0)</f>
        <v>54.34</v>
      </c>
      <c r="I1629" s="10">
        <f>IFERROR(VLOOKUP(A1629,'Eksik Birim Fiyat Satınalma'!$A:$E,5,0),0)</f>
        <v>0</v>
      </c>
      <c r="J1629" s="10">
        <f>IFERROR(VLOOKUP(A1629,'Eksik Birim Fiyat'!$A$2:$E$129,5,0),0)</f>
        <v>0</v>
      </c>
      <c r="K1629" s="10">
        <f>IFERROR(VLOOKUP(A1629,'Birim Fiyatı Olmayan Malzemeler'!$A$1:$C$128,3,0),0)</f>
        <v>0</v>
      </c>
      <c r="L1629" s="10">
        <f>IFERROR(VLOOKUP(A1629,'Reçete Altındakiler'!$A:$C,3,0),0)</f>
        <v>0</v>
      </c>
    </row>
    <row r="1630" spans="1:12" x14ac:dyDescent="0.25">
      <c r="A1630" s="8" t="s">
        <v>1956</v>
      </c>
      <c r="B1630" s="1">
        <v>21</v>
      </c>
      <c r="C1630" s="1">
        <v>4</v>
      </c>
      <c r="D1630" s="1">
        <v>0</v>
      </c>
      <c r="E1630" s="1">
        <v>0</v>
      </c>
      <c r="F1630" s="10">
        <f>IFERROR(VLOOKUP(A1630,'Sevinç 03.04.2023 1215'!$A:$F,5,0),0)</f>
        <v>0</v>
      </c>
      <c r="G1630" s="10">
        <f>IFERROR(VLOOKUP(A1630,'Sevinç 04.04.2023 0911'!$A:$D,4,0),0)</f>
        <v>0</v>
      </c>
      <c r="H1630" s="10">
        <f>IFERROR(VLOOKUP(A1630,'Onaya Sunulan Birim Fiyat'!$A:$C,3,0),0)</f>
        <v>32.99</v>
      </c>
      <c r="I1630" s="10">
        <f>IFERROR(VLOOKUP(A1630,'Eksik Birim Fiyat Satınalma'!$A:$E,5,0),0)</f>
        <v>0</v>
      </c>
      <c r="J1630" s="10">
        <f>IFERROR(VLOOKUP(A1630,'Eksik Birim Fiyat'!$A$2:$E$129,5,0),0)</f>
        <v>0</v>
      </c>
      <c r="K1630" s="10">
        <f>IFERROR(VLOOKUP(A1630,'Birim Fiyatı Olmayan Malzemeler'!$A$1:$C$128,3,0),0)</f>
        <v>0</v>
      </c>
      <c r="L1630" s="10">
        <f>IFERROR(VLOOKUP(A1630,'Reçete Altındakiler'!$A:$C,3,0),0)</f>
        <v>0</v>
      </c>
    </row>
    <row r="1631" spans="1:12" x14ac:dyDescent="0.25">
      <c r="A1631" s="8" t="s">
        <v>1739</v>
      </c>
      <c r="B1631" s="1">
        <v>21</v>
      </c>
      <c r="C1631" s="1">
        <v>6</v>
      </c>
      <c r="D1631" s="1">
        <v>0</v>
      </c>
      <c r="E1631" s="1">
        <v>0</v>
      </c>
      <c r="F1631" s="10">
        <f>IFERROR(VLOOKUP(A1631,'Sevinç 03.04.2023 1215'!$A:$F,5,0),0)</f>
        <v>0</v>
      </c>
      <c r="G1631" s="10">
        <f>IFERROR(VLOOKUP(A1631,'Sevinç 04.04.2023 0911'!$A:$D,4,0),0)</f>
        <v>0</v>
      </c>
      <c r="H1631" s="10">
        <f>IFERROR(VLOOKUP(A1631,'Onaya Sunulan Birim Fiyat'!$A:$C,3,0),0)</f>
        <v>69.180000000000007</v>
      </c>
      <c r="I1631" s="10">
        <f>IFERROR(VLOOKUP(A1631,'Eksik Birim Fiyat Satınalma'!$A:$E,5,0),0)</f>
        <v>0</v>
      </c>
      <c r="J1631" s="10">
        <f>IFERROR(VLOOKUP(A1631,'Eksik Birim Fiyat'!$A$2:$E$129,5,0),0)</f>
        <v>0</v>
      </c>
      <c r="K1631" s="10">
        <f>IFERROR(VLOOKUP(A1631,'Birim Fiyatı Olmayan Malzemeler'!$A$1:$C$128,3,0),0)</f>
        <v>0</v>
      </c>
      <c r="L1631" s="10">
        <f>IFERROR(VLOOKUP(A1631,'Reçete Altındakiler'!$A:$C,3,0),0)</f>
        <v>0</v>
      </c>
    </row>
    <row r="1632" spans="1:12" x14ac:dyDescent="0.25">
      <c r="A1632" s="8" t="s">
        <v>3231</v>
      </c>
      <c r="B1632" s="1">
        <v>21</v>
      </c>
      <c r="C1632" s="1">
        <v>4</v>
      </c>
      <c r="D1632" s="1">
        <v>0</v>
      </c>
      <c r="E1632" s="1">
        <v>0</v>
      </c>
      <c r="F1632" s="10">
        <f>IFERROR(VLOOKUP(A1632,'Sevinç 03.04.2023 1215'!$A:$F,5,0),0)</f>
        <v>0</v>
      </c>
      <c r="G1632" s="10">
        <f>IFERROR(VLOOKUP(A1632,'Sevinç 04.04.2023 0911'!$A:$D,4,0),0)</f>
        <v>0</v>
      </c>
      <c r="H1632" s="10">
        <f>IFERROR(VLOOKUP(A1632,'Onaya Sunulan Birim Fiyat'!$A:$C,3,0),0)</f>
        <v>113.61</v>
      </c>
      <c r="I1632" s="10">
        <f>IFERROR(VLOOKUP(A1632,'Eksik Birim Fiyat Satınalma'!$A:$E,5,0),0)</f>
        <v>0</v>
      </c>
      <c r="J1632" s="10">
        <f>IFERROR(VLOOKUP(A1632,'Eksik Birim Fiyat'!$A$2:$E$129,5,0),0)</f>
        <v>0</v>
      </c>
      <c r="K1632" s="10">
        <f>IFERROR(VLOOKUP(A1632,'Birim Fiyatı Olmayan Malzemeler'!$A$1:$C$128,3,0),0)</f>
        <v>0</v>
      </c>
      <c r="L1632" s="10">
        <f>IFERROR(VLOOKUP(A1632,'Reçete Altındakiler'!$A:$C,3,0),0)</f>
        <v>0</v>
      </c>
    </row>
    <row r="1633" spans="1:12" x14ac:dyDescent="0.25">
      <c r="A1633" s="8" t="s">
        <v>205</v>
      </c>
      <c r="B1633" s="1">
        <v>21</v>
      </c>
      <c r="C1633" s="1">
        <v>4</v>
      </c>
      <c r="D1633" s="1">
        <v>0</v>
      </c>
      <c r="E1633" s="1">
        <v>0</v>
      </c>
      <c r="F1633" s="10">
        <f>IFERROR(VLOOKUP(A1633,'Sevinç 03.04.2023 1215'!$A:$F,5,0),0)</f>
        <v>0</v>
      </c>
      <c r="G1633" s="10">
        <f>IFERROR(VLOOKUP(A1633,'Sevinç 04.04.2023 0911'!$A:$D,4,0),0)</f>
        <v>0</v>
      </c>
      <c r="H1633" s="10">
        <f>IFERROR(VLOOKUP(A1633,'Onaya Sunulan Birim Fiyat'!$A:$C,3,0),0)</f>
        <v>22.32</v>
      </c>
      <c r="I1633" s="10">
        <f>IFERROR(VLOOKUP(A1633,'Eksik Birim Fiyat Satınalma'!$A:$E,5,0),0)</f>
        <v>0</v>
      </c>
      <c r="J1633" s="10">
        <f>IFERROR(VLOOKUP(A1633,'Eksik Birim Fiyat'!$A$2:$E$129,5,0),0)</f>
        <v>0</v>
      </c>
      <c r="K1633" s="10">
        <f>IFERROR(VLOOKUP(A1633,'Birim Fiyatı Olmayan Malzemeler'!$A$1:$C$128,3,0),0)</f>
        <v>0</v>
      </c>
      <c r="L1633" s="10">
        <f>IFERROR(VLOOKUP(A1633,'Reçete Altındakiler'!$A:$C,3,0),0)</f>
        <v>0</v>
      </c>
    </row>
    <row r="1634" spans="1:12" x14ac:dyDescent="0.25">
      <c r="A1634" s="8" t="s">
        <v>1487</v>
      </c>
      <c r="B1634" s="1">
        <v>21</v>
      </c>
      <c r="C1634" s="1">
        <v>4</v>
      </c>
      <c r="D1634" s="1">
        <v>0</v>
      </c>
      <c r="E1634" s="1">
        <v>0</v>
      </c>
      <c r="F1634" s="10">
        <f>IFERROR(VLOOKUP(A1634,'Sevinç 03.04.2023 1215'!$A:$F,5,0),0)</f>
        <v>0</v>
      </c>
      <c r="G1634" s="10">
        <f>IFERROR(VLOOKUP(A1634,'Sevinç 04.04.2023 0911'!$A:$D,4,0),0)</f>
        <v>0</v>
      </c>
      <c r="H1634" s="10">
        <f>IFERROR(VLOOKUP(A1634,'Onaya Sunulan Birim Fiyat'!$A:$C,3,0),0)</f>
        <v>16.98</v>
      </c>
      <c r="I1634" s="10">
        <f>IFERROR(VLOOKUP(A1634,'Eksik Birim Fiyat Satınalma'!$A:$E,5,0),0)</f>
        <v>0</v>
      </c>
      <c r="J1634" s="10">
        <f>IFERROR(VLOOKUP(A1634,'Eksik Birim Fiyat'!$A$2:$E$129,5,0),0)</f>
        <v>0</v>
      </c>
      <c r="K1634" s="10">
        <f>IFERROR(VLOOKUP(A1634,'Birim Fiyatı Olmayan Malzemeler'!$A$1:$C$128,3,0),0)</f>
        <v>0</v>
      </c>
      <c r="L1634" s="10">
        <f>IFERROR(VLOOKUP(A1634,'Reçete Altındakiler'!$A:$C,3,0),0)</f>
        <v>0</v>
      </c>
    </row>
    <row r="1635" spans="1:12" x14ac:dyDescent="0.25">
      <c r="A1635" s="8" t="s">
        <v>3232</v>
      </c>
      <c r="B1635" s="1">
        <v>21</v>
      </c>
      <c r="C1635" s="1">
        <v>3</v>
      </c>
      <c r="D1635" s="1">
        <v>0</v>
      </c>
      <c r="E1635" s="1">
        <v>0</v>
      </c>
      <c r="F1635" s="10">
        <f>IFERROR(VLOOKUP(A1635,'Sevinç 03.04.2023 1215'!$A:$F,5,0),0)</f>
        <v>0</v>
      </c>
      <c r="G1635" s="10">
        <f>IFERROR(VLOOKUP(A1635,'Sevinç 04.04.2023 0911'!$A:$D,4,0),0)</f>
        <v>0</v>
      </c>
      <c r="H1635" s="10">
        <f>IFERROR(VLOOKUP(A1635,'Onaya Sunulan Birim Fiyat'!$A:$C,3,0),0)</f>
        <v>165.51</v>
      </c>
      <c r="I1635" s="10">
        <f>IFERROR(VLOOKUP(A1635,'Eksik Birim Fiyat Satınalma'!$A:$E,5,0),0)</f>
        <v>0</v>
      </c>
      <c r="J1635" s="10">
        <f>IFERROR(VLOOKUP(A1635,'Eksik Birim Fiyat'!$A$2:$E$129,5,0),0)</f>
        <v>0</v>
      </c>
      <c r="K1635" s="10">
        <f>IFERROR(VLOOKUP(A1635,'Birim Fiyatı Olmayan Malzemeler'!$A$1:$C$128,3,0),0)</f>
        <v>0</v>
      </c>
      <c r="L1635" s="10">
        <f>IFERROR(VLOOKUP(A1635,'Reçete Altındakiler'!$A:$C,3,0),0)</f>
        <v>0</v>
      </c>
    </row>
    <row r="1636" spans="1:12" x14ac:dyDescent="0.25">
      <c r="A1636" s="8" t="s">
        <v>1957</v>
      </c>
      <c r="B1636" s="1">
        <v>21</v>
      </c>
      <c r="C1636" s="1">
        <v>1</v>
      </c>
      <c r="D1636" s="1">
        <v>0</v>
      </c>
      <c r="E1636" s="1">
        <v>0</v>
      </c>
      <c r="F1636" s="10">
        <f>IFERROR(VLOOKUP(A1636,'Sevinç 03.04.2023 1215'!$A:$F,5,0),0)</f>
        <v>0</v>
      </c>
      <c r="G1636" s="10">
        <f>IFERROR(VLOOKUP(A1636,'Sevinç 04.04.2023 0911'!$A:$D,4,0),0)</f>
        <v>0</v>
      </c>
      <c r="H1636" s="10">
        <f>IFERROR(VLOOKUP(A1636,'Onaya Sunulan Birim Fiyat'!$A:$C,3,0),0)</f>
        <v>109.23</v>
      </c>
      <c r="I1636" s="10">
        <f>IFERROR(VLOOKUP(A1636,'Eksik Birim Fiyat Satınalma'!$A:$E,5,0),0)</f>
        <v>0</v>
      </c>
      <c r="J1636" s="10">
        <f>IFERROR(VLOOKUP(A1636,'Eksik Birim Fiyat'!$A$2:$E$129,5,0),0)</f>
        <v>0</v>
      </c>
      <c r="K1636" s="10">
        <f>IFERROR(VLOOKUP(A1636,'Birim Fiyatı Olmayan Malzemeler'!$A$1:$C$128,3,0),0)</f>
        <v>0</v>
      </c>
      <c r="L1636" s="10">
        <f>IFERROR(VLOOKUP(A1636,'Reçete Altındakiler'!$A:$C,3,0),0)</f>
        <v>0</v>
      </c>
    </row>
    <row r="1637" spans="1:12" x14ac:dyDescent="0.25">
      <c r="A1637" s="8" t="s">
        <v>1488</v>
      </c>
      <c r="B1637" s="1">
        <v>21</v>
      </c>
      <c r="C1637" s="1">
        <v>1</v>
      </c>
      <c r="D1637" s="1">
        <v>0</v>
      </c>
      <c r="E1637" s="1">
        <v>0</v>
      </c>
      <c r="F1637" s="10">
        <f>IFERROR(VLOOKUP(A1637,'Sevinç 03.04.2023 1215'!$A:$F,5,0),0)</f>
        <v>0</v>
      </c>
      <c r="G1637" s="10">
        <f>IFERROR(VLOOKUP(A1637,'Sevinç 04.04.2023 0911'!$A:$D,4,0),0)</f>
        <v>0</v>
      </c>
      <c r="H1637" s="10">
        <f>IFERROR(VLOOKUP(A1637,'Onaya Sunulan Birim Fiyat'!$A:$C,3,0),0)</f>
        <v>0</v>
      </c>
      <c r="I1637" s="10">
        <f>IFERROR(VLOOKUP(A1637,'Eksik Birim Fiyat Satınalma'!$A:$E,5,0),0)</f>
        <v>0</v>
      </c>
      <c r="J1637" s="10">
        <f>IFERROR(VLOOKUP(A1637,'Eksik Birim Fiyat'!$A$2:$E$129,5,0),0)</f>
        <v>0</v>
      </c>
      <c r="K1637" s="10">
        <f>IFERROR(VLOOKUP(A1637,'Birim Fiyatı Olmayan Malzemeler'!$A$1:$C$128,3,0),0)</f>
        <v>0</v>
      </c>
      <c r="L1637" s="10">
        <f>IFERROR(VLOOKUP(A1637,'Reçete Altındakiler'!$A:$C,3,0),0)</f>
        <v>0</v>
      </c>
    </row>
    <row r="1638" spans="1:12" x14ac:dyDescent="0.25">
      <c r="A1638" s="8" t="s">
        <v>3233</v>
      </c>
      <c r="B1638" s="1">
        <v>21</v>
      </c>
      <c r="C1638" s="1">
        <v>4</v>
      </c>
      <c r="D1638" s="1">
        <v>0</v>
      </c>
      <c r="E1638" s="1">
        <v>0</v>
      </c>
      <c r="F1638" s="10">
        <f>IFERROR(VLOOKUP(A1638,'Sevinç 03.04.2023 1215'!$A:$F,5,0),0)</f>
        <v>0</v>
      </c>
      <c r="G1638" s="10">
        <f>IFERROR(VLOOKUP(A1638,'Sevinç 04.04.2023 0911'!$A:$D,4,0),0)</f>
        <v>0</v>
      </c>
      <c r="H1638" s="10">
        <f>IFERROR(VLOOKUP(A1638,'Onaya Sunulan Birim Fiyat'!$A:$C,3,0),0)</f>
        <v>28.57</v>
      </c>
      <c r="I1638" s="10">
        <f>IFERROR(VLOOKUP(A1638,'Eksik Birim Fiyat Satınalma'!$A:$E,5,0),0)</f>
        <v>0</v>
      </c>
      <c r="J1638" s="10">
        <f>IFERROR(VLOOKUP(A1638,'Eksik Birim Fiyat'!$A$2:$E$129,5,0),0)</f>
        <v>0</v>
      </c>
      <c r="K1638" s="10">
        <f>IFERROR(VLOOKUP(A1638,'Birim Fiyatı Olmayan Malzemeler'!$A$1:$C$128,3,0),0)</f>
        <v>0</v>
      </c>
      <c r="L1638" s="10">
        <f>IFERROR(VLOOKUP(A1638,'Reçete Altındakiler'!$A:$C,3,0),0)</f>
        <v>0</v>
      </c>
    </row>
    <row r="1639" spans="1:12" x14ac:dyDescent="0.25">
      <c r="A1639" s="8" t="s">
        <v>1958</v>
      </c>
      <c r="B1639" s="1">
        <v>21</v>
      </c>
      <c r="C1639" s="1">
        <v>2</v>
      </c>
      <c r="D1639" s="1">
        <v>0</v>
      </c>
      <c r="E1639" s="1">
        <v>0</v>
      </c>
      <c r="F1639" s="10">
        <f>IFERROR(VLOOKUP(A1639,'Sevinç 03.04.2023 1215'!$A:$F,5,0),0)</f>
        <v>0</v>
      </c>
      <c r="G1639" s="10">
        <f>IFERROR(VLOOKUP(A1639,'Sevinç 04.04.2023 0911'!$A:$D,4,0),0)</f>
        <v>0</v>
      </c>
      <c r="H1639" s="10">
        <f>IFERROR(VLOOKUP(A1639,'Onaya Sunulan Birim Fiyat'!$A:$C,3,0),0)</f>
        <v>110</v>
      </c>
      <c r="I1639" s="10">
        <f>IFERROR(VLOOKUP(A1639,'Eksik Birim Fiyat Satınalma'!$A:$E,5,0),0)</f>
        <v>0</v>
      </c>
      <c r="J1639" s="10">
        <f>IFERROR(VLOOKUP(A1639,'Eksik Birim Fiyat'!$A$2:$E$129,5,0),0)</f>
        <v>0</v>
      </c>
      <c r="K1639" s="10">
        <f>IFERROR(VLOOKUP(A1639,'Birim Fiyatı Olmayan Malzemeler'!$A$1:$C$128,3,0),0)</f>
        <v>0</v>
      </c>
      <c r="L1639" s="10">
        <f>IFERROR(VLOOKUP(A1639,'Reçete Altındakiler'!$A:$C,3,0),0)</f>
        <v>0</v>
      </c>
    </row>
    <row r="1640" spans="1:12" x14ac:dyDescent="0.25">
      <c r="A1640" s="8" t="s">
        <v>2065</v>
      </c>
      <c r="B1640" s="1">
        <v>21</v>
      </c>
      <c r="C1640" s="1">
        <v>2</v>
      </c>
      <c r="D1640" s="1">
        <v>0</v>
      </c>
      <c r="E1640" s="1">
        <v>0</v>
      </c>
      <c r="F1640" s="10">
        <f>IFERROR(VLOOKUP(A1640,'Sevinç 03.04.2023 1215'!$A:$F,5,0),0)</f>
        <v>0</v>
      </c>
      <c r="G1640" s="10">
        <f>IFERROR(VLOOKUP(A1640,'Sevinç 04.04.2023 0911'!$A:$D,4,0),0)</f>
        <v>0</v>
      </c>
      <c r="H1640" s="10">
        <f>IFERROR(VLOOKUP(A1640,'Onaya Sunulan Birim Fiyat'!$A:$C,3,0),0)</f>
        <v>26</v>
      </c>
      <c r="I1640" s="10">
        <f>IFERROR(VLOOKUP(A1640,'Eksik Birim Fiyat Satınalma'!$A:$E,5,0),0)</f>
        <v>0</v>
      </c>
      <c r="J1640" s="10">
        <f>IFERROR(VLOOKUP(A1640,'Eksik Birim Fiyat'!$A$2:$E$129,5,0),0)</f>
        <v>0</v>
      </c>
      <c r="K1640" s="10">
        <f>IFERROR(VLOOKUP(A1640,'Birim Fiyatı Olmayan Malzemeler'!$A$1:$C$128,3,0),0)</f>
        <v>0</v>
      </c>
      <c r="L1640" s="10">
        <f>IFERROR(VLOOKUP(A1640,'Reçete Altındakiler'!$A:$C,3,0),0)</f>
        <v>0</v>
      </c>
    </row>
    <row r="1641" spans="1:12" x14ac:dyDescent="0.25">
      <c r="A1641" s="8" t="s">
        <v>3234</v>
      </c>
      <c r="B1641" s="1">
        <v>21</v>
      </c>
      <c r="C1641" s="1">
        <v>6</v>
      </c>
      <c r="D1641" s="1">
        <v>0</v>
      </c>
      <c r="E1641" s="1">
        <v>0</v>
      </c>
      <c r="F1641" s="10">
        <f>IFERROR(VLOOKUP(A1641,'Sevinç 03.04.2023 1215'!$A:$F,5,0),0)</f>
        <v>0</v>
      </c>
      <c r="G1641" s="10">
        <f>IFERROR(VLOOKUP(A1641,'Sevinç 04.04.2023 0911'!$A:$D,4,0),0)</f>
        <v>0</v>
      </c>
      <c r="H1641" s="10">
        <f>IFERROR(VLOOKUP(A1641,'Onaya Sunulan Birim Fiyat'!$A:$C,3,0),0)</f>
        <v>12.93</v>
      </c>
      <c r="I1641" s="10">
        <f>IFERROR(VLOOKUP(A1641,'Eksik Birim Fiyat Satınalma'!$A:$E,5,0),0)</f>
        <v>0</v>
      </c>
      <c r="J1641" s="10">
        <f>IFERROR(VLOOKUP(A1641,'Eksik Birim Fiyat'!$A$2:$E$129,5,0),0)</f>
        <v>0</v>
      </c>
      <c r="K1641" s="10">
        <f>IFERROR(VLOOKUP(A1641,'Birim Fiyatı Olmayan Malzemeler'!$A$1:$C$128,3,0),0)</f>
        <v>0</v>
      </c>
      <c r="L1641" s="10">
        <f>IFERROR(VLOOKUP(A1641,'Reçete Altındakiler'!$A:$C,3,0),0)</f>
        <v>0</v>
      </c>
    </row>
    <row r="1642" spans="1:12" x14ac:dyDescent="0.25">
      <c r="A1642" s="8" t="s">
        <v>206</v>
      </c>
      <c r="B1642" s="1">
        <v>21</v>
      </c>
      <c r="C1642" s="1">
        <v>1</v>
      </c>
      <c r="D1642" s="1">
        <v>0</v>
      </c>
      <c r="E1642" s="1">
        <v>0</v>
      </c>
      <c r="F1642" s="10">
        <f>IFERROR(VLOOKUP(A1642,'Sevinç 03.04.2023 1215'!$A:$F,5,0),0)</f>
        <v>0</v>
      </c>
      <c r="G1642" s="10">
        <f>IFERROR(VLOOKUP(A1642,'Sevinç 04.04.2023 0911'!$A:$D,4,0),0)</f>
        <v>0</v>
      </c>
      <c r="H1642" s="10">
        <f>IFERROR(VLOOKUP(A1642,'Onaya Sunulan Birim Fiyat'!$A:$C,3,0),0)</f>
        <v>0</v>
      </c>
      <c r="I1642" s="10">
        <f>IFERROR(VLOOKUP(A1642,'Eksik Birim Fiyat Satınalma'!$A:$E,5,0),0)</f>
        <v>0</v>
      </c>
      <c r="J1642" s="10">
        <f>IFERROR(VLOOKUP(A1642,'Eksik Birim Fiyat'!$A$2:$E$129,5,0),0)</f>
        <v>0</v>
      </c>
      <c r="K1642" s="10">
        <f>IFERROR(VLOOKUP(A1642,'Birim Fiyatı Olmayan Malzemeler'!$A$1:$C$128,3,0),0)</f>
        <v>0</v>
      </c>
      <c r="L1642" s="10">
        <f>IFERROR(VLOOKUP(A1642,'Reçete Altındakiler'!$A:$C,3,0),0)</f>
        <v>0</v>
      </c>
    </row>
    <row r="1643" spans="1:12" x14ac:dyDescent="0.25">
      <c r="A1643" s="8" t="s">
        <v>3235</v>
      </c>
      <c r="B1643" s="1">
        <v>21</v>
      </c>
      <c r="C1643" s="1">
        <v>4</v>
      </c>
      <c r="D1643" s="1">
        <v>0</v>
      </c>
      <c r="E1643" s="1">
        <v>0</v>
      </c>
      <c r="F1643" s="10">
        <f>IFERROR(VLOOKUP(A1643,'Sevinç 03.04.2023 1215'!$A:$F,5,0),0)</f>
        <v>0</v>
      </c>
      <c r="G1643" s="10">
        <f>IFERROR(VLOOKUP(A1643,'Sevinç 04.04.2023 0911'!$A:$D,4,0),0)</f>
        <v>0</v>
      </c>
      <c r="H1643" s="10">
        <f>IFERROR(VLOOKUP(A1643,'Onaya Sunulan Birim Fiyat'!$A:$C,3,0),0)</f>
        <v>32.5</v>
      </c>
      <c r="I1643" s="10">
        <f>IFERROR(VLOOKUP(A1643,'Eksik Birim Fiyat Satınalma'!$A:$E,5,0),0)</f>
        <v>0</v>
      </c>
      <c r="J1643" s="10">
        <f>IFERROR(VLOOKUP(A1643,'Eksik Birim Fiyat'!$A$2:$E$129,5,0),0)</f>
        <v>0</v>
      </c>
      <c r="K1643" s="10">
        <f>IFERROR(VLOOKUP(A1643,'Birim Fiyatı Olmayan Malzemeler'!$A$1:$C$128,3,0),0)</f>
        <v>0</v>
      </c>
      <c r="L1643" s="10">
        <f>IFERROR(VLOOKUP(A1643,'Reçete Altındakiler'!$A:$C,3,0),0)</f>
        <v>0</v>
      </c>
    </row>
    <row r="1644" spans="1:12" x14ac:dyDescent="0.25">
      <c r="A1644" s="8" t="s">
        <v>2066</v>
      </c>
      <c r="B1644" s="1">
        <v>21</v>
      </c>
      <c r="C1644" s="1">
        <v>7</v>
      </c>
      <c r="D1644" s="1">
        <v>0</v>
      </c>
      <c r="E1644" s="1">
        <v>0</v>
      </c>
      <c r="F1644" s="10">
        <f>IFERROR(VLOOKUP(A1644,'Sevinç 03.04.2023 1215'!$A:$F,5,0),0)</f>
        <v>0</v>
      </c>
      <c r="G1644" s="10">
        <f>IFERROR(VLOOKUP(A1644,'Sevinç 04.04.2023 0911'!$A:$D,4,0),0)</f>
        <v>0</v>
      </c>
      <c r="H1644" s="10">
        <f>IFERROR(VLOOKUP(A1644,'Onaya Sunulan Birim Fiyat'!$A:$C,3,0),0)</f>
        <v>31</v>
      </c>
      <c r="I1644" s="10">
        <f>IFERROR(VLOOKUP(A1644,'Eksik Birim Fiyat Satınalma'!$A:$E,5,0),0)</f>
        <v>0</v>
      </c>
      <c r="J1644" s="10">
        <f>IFERROR(VLOOKUP(A1644,'Eksik Birim Fiyat'!$A$2:$E$129,5,0),0)</f>
        <v>0</v>
      </c>
      <c r="K1644" s="10">
        <f>IFERROR(VLOOKUP(A1644,'Birim Fiyatı Olmayan Malzemeler'!$A$1:$C$128,3,0),0)</f>
        <v>0</v>
      </c>
      <c r="L1644" s="10">
        <f>IFERROR(VLOOKUP(A1644,'Reçete Altındakiler'!$A:$C,3,0),0)</f>
        <v>0</v>
      </c>
    </row>
    <row r="1645" spans="1:12" x14ac:dyDescent="0.25">
      <c r="A1645" s="8" t="s">
        <v>207</v>
      </c>
      <c r="B1645" s="1">
        <v>21</v>
      </c>
      <c r="C1645" s="1">
        <v>7</v>
      </c>
      <c r="D1645" s="1">
        <v>0</v>
      </c>
      <c r="E1645" s="1">
        <v>0</v>
      </c>
      <c r="F1645" s="10">
        <f>IFERROR(VLOOKUP(A1645,'Sevinç 03.04.2023 1215'!$A:$F,5,0),0)</f>
        <v>0</v>
      </c>
      <c r="G1645" s="10">
        <f>IFERROR(VLOOKUP(A1645,'Sevinç 04.04.2023 0911'!$A:$D,4,0),0)</f>
        <v>0</v>
      </c>
      <c r="H1645" s="10">
        <f>IFERROR(VLOOKUP(A1645,'Onaya Sunulan Birim Fiyat'!$A:$C,3,0),0)</f>
        <v>172.36</v>
      </c>
      <c r="I1645" s="10">
        <f>IFERROR(VLOOKUP(A1645,'Eksik Birim Fiyat Satınalma'!$A:$E,5,0),0)</f>
        <v>0</v>
      </c>
      <c r="J1645" s="10">
        <f>IFERROR(VLOOKUP(A1645,'Eksik Birim Fiyat'!$A$2:$E$129,5,0),0)</f>
        <v>0</v>
      </c>
      <c r="K1645" s="10">
        <f>IFERROR(VLOOKUP(A1645,'Birim Fiyatı Olmayan Malzemeler'!$A$1:$C$128,3,0),0)</f>
        <v>0</v>
      </c>
      <c r="L1645" s="10">
        <f>IFERROR(VLOOKUP(A1645,'Reçete Altındakiler'!$A:$C,3,0),0)</f>
        <v>0</v>
      </c>
    </row>
    <row r="1646" spans="1:12" x14ac:dyDescent="0.25">
      <c r="A1646" s="8" t="s">
        <v>3236</v>
      </c>
      <c r="B1646" s="1">
        <v>21</v>
      </c>
      <c r="C1646" s="1">
        <v>11</v>
      </c>
      <c r="D1646" s="1">
        <v>0</v>
      </c>
      <c r="E1646" s="1">
        <v>0</v>
      </c>
      <c r="F1646" s="10">
        <f>IFERROR(VLOOKUP(A1646,'Sevinç 03.04.2023 1215'!$A:$F,5,0),0)</f>
        <v>0</v>
      </c>
      <c r="G1646" s="10">
        <f>IFERROR(VLOOKUP(A1646,'Sevinç 04.04.2023 0911'!$A:$D,4,0),0)</f>
        <v>0</v>
      </c>
      <c r="H1646" s="10">
        <f>IFERROR(VLOOKUP(A1646,'Onaya Sunulan Birim Fiyat'!$A:$C,3,0),0)</f>
        <v>14.18</v>
      </c>
      <c r="I1646" s="10">
        <f>IFERROR(VLOOKUP(A1646,'Eksik Birim Fiyat Satınalma'!$A:$E,5,0),0)</f>
        <v>0</v>
      </c>
      <c r="J1646" s="10">
        <f>IFERROR(VLOOKUP(A1646,'Eksik Birim Fiyat'!$A$2:$E$129,5,0),0)</f>
        <v>0</v>
      </c>
      <c r="K1646" s="10">
        <f>IFERROR(VLOOKUP(A1646,'Birim Fiyatı Olmayan Malzemeler'!$A$1:$C$128,3,0),0)</f>
        <v>0</v>
      </c>
      <c r="L1646" s="10">
        <f>IFERROR(VLOOKUP(A1646,'Reçete Altındakiler'!$A:$C,3,0),0)</f>
        <v>0</v>
      </c>
    </row>
    <row r="1647" spans="1:12" x14ac:dyDescent="0.25">
      <c r="A1647" s="8" t="s">
        <v>1427</v>
      </c>
      <c r="B1647" s="1">
        <v>21</v>
      </c>
      <c r="C1647" s="1">
        <v>4</v>
      </c>
      <c r="D1647" s="1">
        <v>0</v>
      </c>
      <c r="E1647" s="1">
        <v>0</v>
      </c>
      <c r="F1647" s="10">
        <f>IFERROR(VLOOKUP(A1647,'Sevinç 03.04.2023 1215'!$A:$F,5,0),0)</f>
        <v>0</v>
      </c>
      <c r="G1647" s="10">
        <f>IFERROR(VLOOKUP(A1647,'Sevinç 04.04.2023 0911'!$A:$D,4,0),0)</f>
        <v>0</v>
      </c>
      <c r="H1647" s="10">
        <f>IFERROR(VLOOKUP(A1647,'Onaya Sunulan Birim Fiyat'!$A:$C,3,0),0)</f>
        <v>1224.43</v>
      </c>
      <c r="I1647" s="10">
        <f>IFERROR(VLOOKUP(A1647,'Eksik Birim Fiyat Satınalma'!$A:$E,5,0),0)</f>
        <v>0</v>
      </c>
      <c r="J1647" s="10">
        <f>IFERROR(VLOOKUP(A1647,'Eksik Birim Fiyat'!$A$2:$E$129,5,0),0)</f>
        <v>0</v>
      </c>
      <c r="K1647" s="10">
        <f>IFERROR(VLOOKUP(A1647,'Birim Fiyatı Olmayan Malzemeler'!$A$1:$C$128,3,0),0)</f>
        <v>0</v>
      </c>
      <c r="L1647" s="10">
        <f>IFERROR(VLOOKUP(A1647,'Reçete Altındakiler'!$A:$C,3,0),0)</f>
        <v>0</v>
      </c>
    </row>
    <row r="1648" spans="1:12" x14ac:dyDescent="0.25">
      <c r="A1648" s="8" t="s">
        <v>208</v>
      </c>
      <c r="B1648" s="1">
        <v>21</v>
      </c>
      <c r="C1648" s="1">
        <v>2</v>
      </c>
      <c r="D1648" s="1">
        <v>0</v>
      </c>
      <c r="E1648" s="1">
        <v>0</v>
      </c>
      <c r="F1648" s="10">
        <f>IFERROR(VLOOKUP(A1648,'Sevinç 03.04.2023 1215'!$A:$F,5,0),0)</f>
        <v>0</v>
      </c>
      <c r="G1648" s="10">
        <f>IFERROR(VLOOKUP(A1648,'Sevinç 04.04.2023 0911'!$A:$D,4,0),0)</f>
        <v>0</v>
      </c>
      <c r="H1648" s="10">
        <f>IFERROR(VLOOKUP(A1648,'Onaya Sunulan Birim Fiyat'!$A:$C,3,0),0)</f>
        <v>0</v>
      </c>
      <c r="I1648" s="10">
        <f>IFERROR(VLOOKUP(A1648,'Eksik Birim Fiyat Satınalma'!$A:$E,5,0),0)</f>
        <v>0</v>
      </c>
      <c r="J1648" s="10">
        <f>IFERROR(VLOOKUP(A1648,'Eksik Birim Fiyat'!$A$2:$E$129,5,0),0)</f>
        <v>0</v>
      </c>
      <c r="K1648" s="10">
        <f>IFERROR(VLOOKUP(A1648,'Birim Fiyatı Olmayan Malzemeler'!$A$1:$C$128,3,0),0)</f>
        <v>0</v>
      </c>
      <c r="L1648" s="10">
        <f>IFERROR(VLOOKUP(A1648,'Reçete Altındakiler'!$A:$C,3,0),0)</f>
        <v>0</v>
      </c>
    </row>
    <row r="1649" spans="1:12" x14ac:dyDescent="0.25">
      <c r="A1649" s="8" t="s">
        <v>1144</v>
      </c>
      <c r="B1649" s="1">
        <v>21</v>
      </c>
      <c r="C1649" s="1">
        <v>1</v>
      </c>
      <c r="D1649" s="1">
        <v>0</v>
      </c>
      <c r="E1649" s="1">
        <v>0</v>
      </c>
      <c r="F1649" s="10">
        <f>IFERROR(VLOOKUP(A1649,'Sevinç 03.04.2023 1215'!$A:$F,5,0),0)</f>
        <v>0</v>
      </c>
      <c r="G1649" s="10">
        <f>IFERROR(VLOOKUP(A1649,'Sevinç 04.04.2023 0911'!$A:$D,4,0),0)</f>
        <v>0</v>
      </c>
      <c r="H1649" s="10">
        <f>IFERROR(VLOOKUP(A1649,'Onaya Sunulan Birim Fiyat'!$A:$C,3,0),0)</f>
        <v>160</v>
      </c>
      <c r="I1649" s="10">
        <f>IFERROR(VLOOKUP(A1649,'Eksik Birim Fiyat Satınalma'!$A:$E,5,0),0)</f>
        <v>0</v>
      </c>
      <c r="J1649" s="10">
        <f>IFERROR(VLOOKUP(A1649,'Eksik Birim Fiyat'!$A$2:$E$129,5,0),0)</f>
        <v>0</v>
      </c>
      <c r="K1649" s="10">
        <f>IFERROR(VLOOKUP(A1649,'Birim Fiyatı Olmayan Malzemeler'!$A$1:$C$128,3,0),0)</f>
        <v>0</v>
      </c>
      <c r="L1649" s="10">
        <f>IFERROR(VLOOKUP(A1649,'Reçete Altındakiler'!$A:$C,3,0),0)</f>
        <v>0</v>
      </c>
    </row>
    <row r="1650" spans="1:12" x14ac:dyDescent="0.25">
      <c r="A1650" s="8" t="s">
        <v>1145</v>
      </c>
      <c r="B1650" s="1">
        <v>21</v>
      </c>
      <c r="C1650" s="1">
        <v>1</v>
      </c>
      <c r="D1650" s="1">
        <v>0</v>
      </c>
      <c r="E1650" s="1">
        <v>0</v>
      </c>
      <c r="F1650" s="10">
        <f>IFERROR(VLOOKUP(A1650,'Sevinç 03.04.2023 1215'!$A:$F,5,0),0)</f>
        <v>0</v>
      </c>
      <c r="G1650" s="10">
        <f>IFERROR(VLOOKUP(A1650,'Sevinç 04.04.2023 0911'!$A:$D,4,0),0)</f>
        <v>0</v>
      </c>
      <c r="H1650" s="10">
        <f>IFERROR(VLOOKUP(A1650,'Onaya Sunulan Birim Fiyat'!$A:$C,3,0),0)</f>
        <v>47.5</v>
      </c>
      <c r="I1650" s="10">
        <f>IFERROR(VLOOKUP(A1650,'Eksik Birim Fiyat Satınalma'!$A:$E,5,0),0)</f>
        <v>0</v>
      </c>
      <c r="J1650" s="10">
        <f>IFERROR(VLOOKUP(A1650,'Eksik Birim Fiyat'!$A$2:$E$129,5,0),0)</f>
        <v>0</v>
      </c>
      <c r="K1650" s="10">
        <f>IFERROR(VLOOKUP(A1650,'Birim Fiyatı Olmayan Malzemeler'!$A$1:$C$128,3,0),0)</f>
        <v>0</v>
      </c>
      <c r="L1650" s="10">
        <f>IFERROR(VLOOKUP(A1650,'Reçete Altındakiler'!$A:$C,3,0),0)</f>
        <v>0</v>
      </c>
    </row>
    <row r="1651" spans="1:12" x14ac:dyDescent="0.25">
      <c r="A1651" s="8" t="s">
        <v>1740</v>
      </c>
      <c r="B1651" s="1">
        <v>21</v>
      </c>
      <c r="C1651" s="1">
        <v>4</v>
      </c>
      <c r="D1651" s="1">
        <v>0</v>
      </c>
      <c r="E1651" s="1">
        <v>0</v>
      </c>
      <c r="F1651" s="10">
        <f>IFERROR(VLOOKUP(A1651,'Sevinç 03.04.2023 1215'!$A:$F,5,0),0)</f>
        <v>0</v>
      </c>
      <c r="G1651" s="10">
        <f>IFERROR(VLOOKUP(A1651,'Sevinç 04.04.2023 0911'!$A:$D,4,0),0)</f>
        <v>0</v>
      </c>
      <c r="H1651" s="10">
        <f>IFERROR(VLOOKUP(A1651,'Onaya Sunulan Birim Fiyat'!$A:$C,3,0),0)</f>
        <v>47.12</v>
      </c>
      <c r="I1651" s="10">
        <f>IFERROR(VLOOKUP(A1651,'Eksik Birim Fiyat Satınalma'!$A:$E,5,0),0)</f>
        <v>0</v>
      </c>
      <c r="J1651" s="10">
        <f>IFERROR(VLOOKUP(A1651,'Eksik Birim Fiyat'!$A$2:$E$129,5,0),0)</f>
        <v>0</v>
      </c>
      <c r="K1651" s="10">
        <f>IFERROR(VLOOKUP(A1651,'Birim Fiyatı Olmayan Malzemeler'!$A$1:$C$128,3,0),0)</f>
        <v>0</v>
      </c>
      <c r="L1651" s="10">
        <f>IFERROR(VLOOKUP(A1651,'Reçete Altındakiler'!$A:$C,3,0),0)</f>
        <v>0</v>
      </c>
    </row>
    <row r="1652" spans="1:12" x14ac:dyDescent="0.25">
      <c r="A1652" s="8" t="s">
        <v>209</v>
      </c>
      <c r="B1652" s="1">
        <v>21</v>
      </c>
      <c r="C1652" s="1">
        <v>4</v>
      </c>
      <c r="D1652" s="1">
        <v>0</v>
      </c>
      <c r="E1652" s="1">
        <v>0</v>
      </c>
      <c r="F1652" s="10">
        <f>IFERROR(VLOOKUP(A1652,'Sevinç 03.04.2023 1215'!$A:$F,5,0),0)</f>
        <v>0</v>
      </c>
      <c r="G1652" s="10">
        <f>IFERROR(VLOOKUP(A1652,'Sevinç 04.04.2023 0911'!$A:$D,4,0),0)</f>
        <v>0</v>
      </c>
      <c r="H1652" s="10">
        <f>IFERROR(VLOOKUP(A1652,'Onaya Sunulan Birim Fiyat'!$A:$C,3,0),0)</f>
        <v>17.46</v>
      </c>
      <c r="I1652" s="10">
        <f>IFERROR(VLOOKUP(A1652,'Eksik Birim Fiyat Satınalma'!$A:$E,5,0),0)</f>
        <v>0</v>
      </c>
      <c r="J1652" s="10">
        <f>IFERROR(VLOOKUP(A1652,'Eksik Birim Fiyat'!$A$2:$E$129,5,0),0)</f>
        <v>0</v>
      </c>
      <c r="K1652" s="10">
        <f>IFERROR(VLOOKUP(A1652,'Birim Fiyatı Olmayan Malzemeler'!$A$1:$C$128,3,0),0)</f>
        <v>0</v>
      </c>
      <c r="L1652" s="10">
        <f>IFERROR(VLOOKUP(A1652,'Reçete Altındakiler'!$A:$C,3,0),0)</f>
        <v>0</v>
      </c>
    </row>
    <row r="1653" spans="1:12" x14ac:dyDescent="0.25">
      <c r="A1653" s="8" t="s">
        <v>1428</v>
      </c>
      <c r="B1653" s="1">
        <v>21</v>
      </c>
      <c r="C1653" s="1">
        <v>1</v>
      </c>
      <c r="D1653" s="1">
        <v>0</v>
      </c>
      <c r="E1653" s="1">
        <v>0</v>
      </c>
      <c r="F1653" s="10">
        <f>IFERROR(VLOOKUP(A1653,'Sevinç 03.04.2023 1215'!$A:$F,5,0),0)</f>
        <v>0</v>
      </c>
      <c r="G1653" s="10">
        <f>IFERROR(VLOOKUP(A1653,'Sevinç 04.04.2023 0911'!$A:$D,4,0),0)</f>
        <v>0</v>
      </c>
      <c r="H1653" s="10">
        <f>IFERROR(VLOOKUP(A1653,'Onaya Sunulan Birim Fiyat'!$A:$C,3,0),0)</f>
        <v>320</v>
      </c>
      <c r="I1653" s="10">
        <f>IFERROR(VLOOKUP(A1653,'Eksik Birim Fiyat Satınalma'!$A:$E,5,0),0)</f>
        <v>0</v>
      </c>
      <c r="J1653" s="10">
        <f>IFERROR(VLOOKUP(A1653,'Eksik Birim Fiyat'!$A$2:$E$129,5,0),0)</f>
        <v>0</v>
      </c>
      <c r="K1653" s="10">
        <f>IFERROR(VLOOKUP(A1653,'Birim Fiyatı Olmayan Malzemeler'!$A$1:$C$128,3,0),0)</f>
        <v>0</v>
      </c>
      <c r="L1653" s="10">
        <f>IFERROR(VLOOKUP(A1653,'Reçete Altındakiler'!$A:$C,3,0),0)</f>
        <v>0</v>
      </c>
    </row>
    <row r="1654" spans="1:12" x14ac:dyDescent="0.25">
      <c r="A1654" s="8" t="s">
        <v>210</v>
      </c>
      <c r="B1654" s="1">
        <v>21</v>
      </c>
      <c r="C1654" s="1">
        <v>1</v>
      </c>
      <c r="D1654" s="1">
        <v>0</v>
      </c>
      <c r="E1654" s="1">
        <v>0</v>
      </c>
      <c r="F1654" s="10">
        <f>IFERROR(VLOOKUP(A1654,'Sevinç 03.04.2023 1215'!$A:$F,5,0),0)</f>
        <v>0</v>
      </c>
      <c r="G1654" s="10">
        <f>IFERROR(VLOOKUP(A1654,'Sevinç 04.04.2023 0911'!$A:$D,4,0),0)</f>
        <v>0</v>
      </c>
      <c r="H1654" s="10">
        <f>IFERROR(VLOOKUP(A1654,'Onaya Sunulan Birim Fiyat'!$A:$C,3,0),0)</f>
        <v>897.31</v>
      </c>
      <c r="I1654" s="10">
        <f>IFERROR(VLOOKUP(A1654,'Eksik Birim Fiyat Satınalma'!$A:$E,5,0),0)</f>
        <v>0</v>
      </c>
      <c r="J1654" s="10">
        <f>IFERROR(VLOOKUP(A1654,'Eksik Birim Fiyat'!$A$2:$E$129,5,0),0)</f>
        <v>0</v>
      </c>
      <c r="K1654" s="10">
        <f>IFERROR(VLOOKUP(A1654,'Birim Fiyatı Olmayan Malzemeler'!$A$1:$C$128,3,0),0)</f>
        <v>0</v>
      </c>
      <c r="L1654" s="10">
        <f>IFERROR(VLOOKUP(A1654,'Reçete Altındakiler'!$A:$C,3,0),0)</f>
        <v>0</v>
      </c>
    </row>
    <row r="1655" spans="1:12" x14ac:dyDescent="0.25">
      <c r="A1655" s="8" t="s">
        <v>3237</v>
      </c>
      <c r="B1655" s="1">
        <v>21</v>
      </c>
      <c r="C1655" s="1">
        <v>2</v>
      </c>
      <c r="D1655" s="1">
        <v>0</v>
      </c>
      <c r="E1655" s="1">
        <v>0</v>
      </c>
      <c r="F1655" s="10">
        <f>IFERROR(VLOOKUP(A1655,'Sevinç 03.04.2023 1215'!$A:$F,5,0),0)</f>
        <v>0</v>
      </c>
      <c r="G1655" s="10">
        <f>IFERROR(VLOOKUP(A1655,'Sevinç 04.04.2023 0911'!$A:$D,4,0),0)</f>
        <v>0</v>
      </c>
      <c r="H1655" s="10">
        <f>IFERROR(VLOOKUP(A1655,'Onaya Sunulan Birim Fiyat'!$A:$C,3,0),0)</f>
        <v>151.69999999999999</v>
      </c>
      <c r="I1655" s="10">
        <f>IFERROR(VLOOKUP(A1655,'Eksik Birim Fiyat Satınalma'!$A:$E,5,0),0)</f>
        <v>0</v>
      </c>
      <c r="J1655" s="10">
        <f>IFERROR(VLOOKUP(A1655,'Eksik Birim Fiyat'!$A$2:$E$129,5,0),0)</f>
        <v>0</v>
      </c>
      <c r="K1655" s="10">
        <f>IFERROR(VLOOKUP(A1655,'Birim Fiyatı Olmayan Malzemeler'!$A$1:$C$128,3,0),0)</f>
        <v>0</v>
      </c>
      <c r="L1655" s="10">
        <f>IFERROR(VLOOKUP(A1655,'Reçete Altındakiler'!$A:$C,3,0),0)</f>
        <v>0</v>
      </c>
    </row>
    <row r="1656" spans="1:12" x14ac:dyDescent="0.25">
      <c r="A1656" s="8" t="s">
        <v>2067</v>
      </c>
      <c r="B1656" s="1">
        <v>21</v>
      </c>
      <c r="C1656" s="1">
        <v>2</v>
      </c>
      <c r="D1656" s="1">
        <v>0</v>
      </c>
      <c r="E1656" s="1">
        <v>0</v>
      </c>
      <c r="F1656" s="10">
        <f>IFERROR(VLOOKUP(A1656,'Sevinç 03.04.2023 1215'!$A:$F,5,0),0)</f>
        <v>0</v>
      </c>
      <c r="G1656" s="10">
        <f>IFERROR(VLOOKUP(A1656,'Sevinç 04.04.2023 0911'!$A:$D,4,0),0)</f>
        <v>0</v>
      </c>
      <c r="H1656" s="10">
        <f>IFERROR(VLOOKUP(A1656,'Onaya Sunulan Birim Fiyat'!$A:$C,3,0),0)</f>
        <v>182</v>
      </c>
      <c r="I1656" s="10">
        <f>IFERROR(VLOOKUP(A1656,'Eksik Birim Fiyat Satınalma'!$A:$E,5,0),0)</f>
        <v>0</v>
      </c>
      <c r="J1656" s="10">
        <f>IFERROR(VLOOKUP(A1656,'Eksik Birim Fiyat'!$A$2:$E$129,5,0),0)</f>
        <v>0</v>
      </c>
      <c r="K1656" s="10">
        <f>IFERROR(VLOOKUP(A1656,'Birim Fiyatı Olmayan Malzemeler'!$A$1:$C$128,3,0),0)</f>
        <v>0</v>
      </c>
      <c r="L1656" s="10">
        <f>IFERROR(VLOOKUP(A1656,'Reçete Altındakiler'!$A:$C,3,0),0)</f>
        <v>0</v>
      </c>
    </row>
    <row r="1657" spans="1:12" x14ac:dyDescent="0.25">
      <c r="A1657" s="8" t="s">
        <v>3238</v>
      </c>
      <c r="B1657" s="1">
        <v>21</v>
      </c>
      <c r="C1657" s="1">
        <v>2</v>
      </c>
      <c r="D1657" s="1">
        <v>0</v>
      </c>
      <c r="E1657" s="1">
        <v>0</v>
      </c>
      <c r="F1657" s="10">
        <f>IFERROR(VLOOKUP(A1657,'Sevinç 03.04.2023 1215'!$A:$F,5,0),0)</f>
        <v>0</v>
      </c>
      <c r="G1657" s="10">
        <f>IFERROR(VLOOKUP(A1657,'Sevinç 04.04.2023 0911'!$A:$D,4,0),0)</f>
        <v>0</v>
      </c>
      <c r="H1657" s="10">
        <f>IFERROR(VLOOKUP(A1657,'Onaya Sunulan Birim Fiyat'!$A:$C,3,0),0)</f>
        <v>0</v>
      </c>
      <c r="I1657" s="10">
        <f>IFERROR(VLOOKUP(A1657,'Eksik Birim Fiyat Satınalma'!$A:$E,5,0),0)</f>
        <v>0</v>
      </c>
      <c r="J1657" s="10">
        <f>IFERROR(VLOOKUP(A1657,'Eksik Birim Fiyat'!$A$2:$E$129,5,0),0)</f>
        <v>0</v>
      </c>
      <c r="K1657" s="10">
        <f>IFERROR(VLOOKUP(A1657,'Birim Fiyatı Olmayan Malzemeler'!$A$1:$C$128,3,0),0)</f>
        <v>0</v>
      </c>
      <c r="L1657" s="10">
        <f>IFERROR(VLOOKUP(A1657,'Reçete Altındakiler'!$A:$C,3,0),0)</f>
        <v>0</v>
      </c>
    </row>
    <row r="1658" spans="1:12" x14ac:dyDescent="0.25">
      <c r="A1658" s="8" t="s">
        <v>1959</v>
      </c>
      <c r="B1658" s="1">
        <v>21</v>
      </c>
      <c r="C1658" s="1">
        <v>7</v>
      </c>
      <c r="D1658" s="1">
        <v>0</v>
      </c>
      <c r="E1658" s="1">
        <v>0</v>
      </c>
      <c r="F1658" s="10">
        <f>IFERROR(VLOOKUP(A1658,'Sevinç 03.04.2023 1215'!$A:$F,5,0),0)</f>
        <v>0</v>
      </c>
      <c r="G1658" s="10">
        <f>IFERROR(VLOOKUP(A1658,'Sevinç 04.04.2023 0911'!$A:$D,4,0),0)</f>
        <v>0</v>
      </c>
      <c r="H1658" s="10">
        <f>IFERROR(VLOOKUP(A1658,'Onaya Sunulan Birim Fiyat'!$A:$C,3,0),0)</f>
        <v>18.87</v>
      </c>
      <c r="I1658" s="10">
        <f>IFERROR(VLOOKUP(A1658,'Eksik Birim Fiyat Satınalma'!$A:$E,5,0),0)</f>
        <v>0</v>
      </c>
      <c r="J1658" s="10">
        <f>IFERROR(VLOOKUP(A1658,'Eksik Birim Fiyat'!$A$2:$E$129,5,0),0)</f>
        <v>0</v>
      </c>
      <c r="K1658" s="10">
        <f>IFERROR(VLOOKUP(A1658,'Birim Fiyatı Olmayan Malzemeler'!$A$1:$C$128,3,0),0)</f>
        <v>0</v>
      </c>
      <c r="L1658" s="10">
        <f>IFERROR(VLOOKUP(A1658,'Reçete Altındakiler'!$A:$C,3,0),0)</f>
        <v>0</v>
      </c>
    </row>
    <row r="1659" spans="1:12" x14ac:dyDescent="0.25">
      <c r="A1659" s="8" t="s">
        <v>1741</v>
      </c>
      <c r="B1659" s="1">
        <v>21</v>
      </c>
      <c r="C1659" s="1">
        <v>2</v>
      </c>
      <c r="D1659" s="1">
        <v>0</v>
      </c>
      <c r="E1659" s="1">
        <v>0</v>
      </c>
      <c r="F1659" s="10">
        <f>IFERROR(VLOOKUP(A1659,'Sevinç 03.04.2023 1215'!$A:$F,5,0),0)</f>
        <v>0</v>
      </c>
      <c r="G1659" s="10">
        <f>IFERROR(VLOOKUP(A1659,'Sevinç 04.04.2023 0911'!$A:$D,4,0),0)</f>
        <v>0</v>
      </c>
      <c r="H1659" s="10">
        <f>IFERROR(VLOOKUP(A1659,'Onaya Sunulan Birim Fiyat'!$A:$C,3,0),0)</f>
        <v>700</v>
      </c>
      <c r="I1659" s="10">
        <f>IFERROR(VLOOKUP(A1659,'Eksik Birim Fiyat Satınalma'!$A:$E,5,0),0)</f>
        <v>0</v>
      </c>
      <c r="J1659" s="10">
        <f>IFERROR(VLOOKUP(A1659,'Eksik Birim Fiyat'!$A$2:$E$129,5,0),0)</f>
        <v>0</v>
      </c>
      <c r="K1659" s="10">
        <f>IFERROR(VLOOKUP(A1659,'Birim Fiyatı Olmayan Malzemeler'!$A$1:$C$128,3,0),0)</f>
        <v>0</v>
      </c>
      <c r="L1659" s="10">
        <f>IFERROR(VLOOKUP(A1659,'Reçete Altındakiler'!$A:$C,3,0),0)</f>
        <v>0</v>
      </c>
    </row>
    <row r="1660" spans="1:12" x14ac:dyDescent="0.25">
      <c r="A1660" s="8" t="s">
        <v>1960</v>
      </c>
      <c r="B1660" s="1">
        <v>21</v>
      </c>
      <c r="C1660" s="1">
        <v>130</v>
      </c>
      <c r="D1660" s="1">
        <v>0</v>
      </c>
      <c r="E1660" s="1">
        <v>0</v>
      </c>
      <c r="F1660" s="10">
        <f>IFERROR(VLOOKUP(A1660,'Sevinç 03.04.2023 1215'!$A:$F,5,0),0)</f>
        <v>0</v>
      </c>
      <c r="G1660" s="10">
        <f>IFERROR(VLOOKUP(A1660,'Sevinç 04.04.2023 0911'!$A:$D,4,0),0)</f>
        <v>0</v>
      </c>
      <c r="H1660" s="10">
        <f>IFERROR(VLOOKUP(A1660,'Onaya Sunulan Birim Fiyat'!$A:$C,3,0),0)</f>
        <v>0.3</v>
      </c>
      <c r="I1660" s="10">
        <f>IFERROR(VLOOKUP(A1660,'Eksik Birim Fiyat Satınalma'!$A:$E,5,0),0)</f>
        <v>0</v>
      </c>
      <c r="J1660" s="10">
        <f>IFERROR(VLOOKUP(A1660,'Eksik Birim Fiyat'!$A$2:$E$129,5,0),0)</f>
        <v>0</v>
      </c>
      <c r="K1660" s="10">
        <f>IFERROR(VLOOKUP(A1660,'Birim Fiyatı Olmayan Malzemeler'!$A$1:$C$128,3,0),0)</f>
        <v>0</v>
      </c>
      <c r="L1660" s="10">
        <f>IFERROR(VLOOKUP(A1660,'Reçete Altındakiler'!$A:$C,3,0),0)</f>
        <v>0</v>
      </c>
    </row>
    <row r="1661" spans="1:12" x14ac:dyDescent="0.25">
      <c r="A1661" s="8" t="s">
        <v>1961</v>
      </c>
      <c r="B1661" s="1">
        <v>21</v>
      </c>
      <c r="C1661" s="1">
        <v>4</v>
      </c>
      <c r="D1661" s="1">
        <v>0</v>
      </c>
      <c r="E1661" s="1">
        <v>0</v>
      </c>
      <c r="F1661" s="10">
        <f>IFERROR(VLOOKUP(A1661,'Sevinç 03.04.2023 1215'!$A:$F,5,0),0)</f>
        <v>0</v>
      </c>
      <c r="G1661" s="10">
        <f>IFERROR(VLOOKUP(A1661,'Sevinç 04.04.2023 0911'!$A:$D,4,0),0)</f>
        <v>0</v>
      </c>
      <c r="H1661" s="10">
        <f>IFERROR(VLOOKUP(A1661,'Onaya Sunulan Birim Fiyat'!$A:$C,3,0),0)</f>
        <v>78</v>
      </c>
      <c r="I1661" s="10">
        <f>IFERROR(VLOOKUP(A1661,'Eksik Birim Fiyat Satınalma'!$A:$E,5,0),0)</f>
        <v>0</v>
      </c>
      <c r="J1661" s="10">
        <f>IFERROR(VLOOKUP(A1661,'Eksik Birim Fiyat'!$A$2:$E$129,5,0),0)</f>
        <v>0</v>
      </c>
      <c r="K1661" s="10">
        <f>IFERROR(VLOOKUP(A1661,'Birim Fiyatı Olmayan Malzemeler'!$A$1:$C$128,3,0),0)</f>
        <v>0</v>
      </c>
      <c r="L1661" s="10">
        <f>IFERROR(VLOOKUP(A1661,'Reçete Altındakiler'!$A:$C,3,0),0)</f>
        <v>0</v>
      </c>
    </row>
    <row r="1662" spans="1:12" x14ac:dyDescent="0.25">
      <c r="A1662" s="8" t="s">
        <v>1962</v>
      </c>
      <c r="B1662" s="1">
        <v>21</v>
      </c>
      <c r="C1662" s="1">
        <v>2</v>
      </c>
      <c r="D1662" s="1">
        <v>0</v>
      </c>
      <c r="E1662" s="1">
        <v>0</v>
      </c>
      <c r="F1662" s="10">
        <f>IFERROR(VLOOKUP(A1662,'Sevinç 03.04.2023 1215'!$A:$F,5,0),0)</f>
        <v>0</v>
      </c>
      <c r="G1662" s="10">
        <f>IFERROR(VLOOKUP(A1662,'Sevinç 04.04.2023 0911'!$A:$D,4,0),0)</f>
        <v>0</v>
      </c>
      <c r="H1662" s="10">
        <f>IFERROR(VLOOKUP(A1662,'Onaya Sunulan Birim Fiyat'!$A:$C,3,0),0)</f>
        <v>115</v>
      </c>
      <c r="I1662" s="10">
        <f>IFERROR(VLOOKUP(A1662,'Eksik Birim Fiyat Satınalma'!$A:$E,5,0),0)</f>
        <v>0</v>
      </c>
      <c r="J1662" s="10">
        <f>IFERROR(VLOOKUP(A1662,'Eksik Birim Fiyat'!$A$2:$E$129,5,0),0)</f>
        <v>0</v>
      </c>
      <c r="K1662" s="10">
        <f>IFERROR(VLOOKUP(A1662,'Birim Fiyatı Olmayan Malzemeler'!$A$1:$C$128,3,0),0)</f>
        <v>0</v>
      </c>
      <c r="L1662" s="10">
        <f>IFERROR(VLOOKUP(A1662,'Reçete Altındakiler'!$A:$C,3,0),0)</f>
        <v>0</v>
      </c>
    </row>
    <row r="1663" spans="1:12" x14ac:dyDescent="0.25">
      <c r="A1663" s="8" t="s">
        <v>1489</v>
      </c>
      <c r="B1663" s="1">
        <v>21</v>
      </c>
      <c r="C1663" s="1">
        <v>1</v>
      </c>
      <c r="D1663" s="1">
        <v>0</v>
      </c>
      <c r="E1663" s="1">
        <v>0</v>
      </c>
      <c r="F1663" s="10">
        <f>IFERROR(VLOOKUP(A1663,'Sevinç 03.04.2023 1215'!$A:$F,5,0),0)</f>
        <v>0</v>
      </c>
      <c r="G1663" s="10">
        <f>IFERROR(VLOOKUP(A1663,'Sevinç 04.04.2023 0911'!$A:$D,4,0),0)</f>
        <v>0</v>
      </c>
      <c r="H1663" s="10">
        <f>IFERROR(VLOOKUP(A1663,'Onaya Sunulan Birim Fiyat'!$A:$C,3,0),0)</f>
        <v>68.47</v>
      </c>
      <c r="I1663" s="10">
        <f>IFERROR(VLOOKUP(A1663,'Eksik Birim Fiyat Satınalma'!$A:$E,5,0),0)</f>
        <v>0</v>
      </c>
      <c r="J1663" s="10">
        <f>IFERROR(VLOOKUP(A1663,'Eksik Birim Fiyat'!$A$2:$E$129,5,0),0)</f>
        <v>0</v>
      </c>
      <c r="K1663" s="10">
        <f>IFERROR(VLOOKUP(A1663,'Birim Fiyatı Olmayan Malzemeler'!$A$1:$C$128,3,0),0)</f>
        <v>0</v>
      </c>
      <c r="L1663" s="10">
        <f>IFERROR(VLOOKUP(A1663,'Reçete Altındakiler'!$A:$C,3,0),0)</f>
        <v>0</v>
      </c>
    </row>
    <row r="1664" spans="1:12" x14ac:dyDescent="0.25">
      <c r="A1664" s="8" t="s">
        <v>1742</v>
      </c>
      <c r="B1664" s="1">
        <v>21</v>
      </c>
      <c r="C1664" s="1">
        <v>1</v>
      </c>
      <c r="D1664" s="1">
        <v>0</v>
      </c>
      <c r="E1664" s="1">
        <v>0</v>
      </c>
      <c r="F1664" s="10">
        <f>IFERROR(VLOOKUP(A1664,'Sevinç 03.04.2023 1215'!$A:$F,5,0),0)</f>
        <v>0</v>
      </c>
      <c r="G1664" s="10">
        <f>IFERROR(VLOOKUP(A1664,'Sevinç 04.04.2023 0911'!$A:$D,4,0),0)</f>
        <v>0</v>
      </c>
      <c r="H1664" s="10">
        <f>IFERROR(VLOOKUP(A1664,'Onaya Sunulan Birim Fiyat'!$A:$C,3,0),0)</f>
        <v>130</v>
      </c>
      <c r="I1664" s="10">
        <f>IFERROR(VLOOKUP(A1664,'Eksik Birim Fiyat Satınalma'!$A:$E,5,0),0)</f>
        <v>0</v>
      </c>
      <c r="J1664" s="10">
        <f>IFERROR(VLOOKUP(A1664,'Eksik Birim Fiyat'!$A$2:$E$129,5,0),0)</f>
        <v>0</v>
      </c>
      <c r="K1664" s="10">
        <f>IFERROR(VLOOKUP(A1664,'Birim Fiyatı Olmayan Malzemeler'!$A$1:$C$128,3,0),0)</f>
        <v>0</v>
      </c>
      <c r="L1664" s="10">
        <f>IFERROR(VLOOKUP(A1664,'Reçete Altındakiler'!$A:$C,3,0),0)</f>
        <v>0</v>
      </c>
    </row>
    <row r="1665" spans="1:12" x14ac:dyDescent="0.25">
      <c r="A1665" s="8" t="s">
        <v>1146</v>
      </c>
      <c r="B1665" s="1">
        <v>21</v>
      </c>
      <c r="C1665" s="1">
        <v>5</v>
      </c>
      <c r="D1665" s="1">
        <v>0</v>
      </c>
      <c r="E1665" s="1">
        <v>0</v>
      </c>
      <c r="F1665" s="10">
        <f>IFERROR(VLOOKUP(A1665,'Sevinç 03.04.2023 1215'!$A:$F,5,0),0)</f>
        <v>0</v>
      </c>
      <c r="G1665" s="10">
        <f>IFERROR(VLOOKUP(A1665,'Sevinç 04.04.2023 0911'!$A:$D,4,0),0)</f>
        <v>0</v>
      </c>
      <c r="H1665" s="10">
        <f>IFERROR(VLOOKUP(A1665,'Onaya Sunulan Birim Fiyat'!$A:$C,3,0),0)</f>
        <v>1311.71</v>
      </c>
      <c r="I1665" s="10">
        <f>IFERROR(VLOOKUP(A1665,'Eksik Birim Fiyat Satınalma'!$A:$E,5,0),0)</f>
        <v>0</v>
      </c>
      <c r="J1665" s="10">
        <f>IFERROR(VLOOKUP(A1665,'Eksik Birim Fiyat'!$A$2:$E$129,5,0),0)</f>
        <v>0</v>
      </c>
      <c r="K1665" s="10">
        <f>IFERROR(VLOOKUP(A1665,'Birim Fiyatı Olmayan Malzemeler'!$A$1:$C$128,3,0),0)</f>
        <v>0</v>
      </c>
      <c r="L1665" s="10">
        <f>IFERROR(VLOOKUP(A1665,'Reçete Altındakiler'!$A:$C,3,0),0)</f>
        <v>0</v>
      </c>
    </row>
    <row r="1666" spans="1:12" x14ac:dyDescent="0.25">
      <c r="A1666" s="8" t="s">
        <v>1490</v>
      </c>
      <c r="B1666" s="1">
        <v>21</v>
      </c>
      <c r="C1666" s="1">
        <v>2</v>
      </c>
      <c r="D1666" s="1">
        <v>0</v>
      </c>
      <c r="E1666" s="1">
        <v>0</v>
      </c>
      <c r="F1666" s="10">
        <f>IFERROR(VLOOKUP(A1666,'Sevinç 03.04.2023 1215'!$A:$F,5,0),0)</f>
        <v>0</v>
      </c>
      <c r="G1666" s="10">
        <f>IFERROR(VLOOKUP(A1666,'Sevinç 04.04.2023 0911'!$A:$D,4,0),0)</f>
        <v>0</v>
      </c>
      <c r="H1666" s="10">
        <f>IFERROR(VLOOKUP(A1666,'Onaya Sunulan Birim Fiyat'!$A:$C,3,0),0)</f>
        <v>50</v>
      </c>
      <c r="I1666" s="10">
        <f>IFERROR(VLOOKUP(A1666,'Eksik Birim Fiyat Satınalma'!$A:$E,5,0),0)</f>
        <v>0</v>
      </c>
      <c r="J1666" s="10">
        <f>IFERROR(VLOOKUP(A1666,'Eksik Birim Fiyat'!$A$2:$E$129,5,0),0)</f>
        <v>0</v>
      </c>
      <c r="K1666" s="10">
        <f>IFERROR(VLOOKUP(A1666,'Birim Fiyatı Olmayan Malzemeler'!$A$1:$C$128,3,0),0)</f>
        <v>0</v>
      </c>
      <c r="L1666" s="10">
        <f>IFERROR(VLOOKUP(A1666,'Reçete Altındakiler'!$A:$C,3,0),0)</f>
        <v>0</v>
      </c>
    </row>
    <row r="1667" spans="1:12" x14ac:dyDescent="0.25">
      <c r="A1667" s="8" t="s">
        <v>2068</v>
      </c>
      <c r="B1667" s="1">
        <v>21</v>
      </c>
      <c r="C1667" s="1">
        <v>2</v>
      </c>
      <c r="D1667" s="1">
        <v>0</v>
      </c>
      <c r="E1667" s="1">
        <v>0</v>
      </c>
      <c r="F1667" s="10">
        <f>IFERROR(VLOOKUP(A1667,'Sevinç 03.04.2023 1215'!$A:$F,5,0),0)</f>
        <v>0</v>
      </c>
      <c r="G1667" s="10">
        <f>IFERROR(VLOOKUP(A1667,'Sevinç 04.04.2023 0911'!$A:$D,4,0),0)</f>
        <v>0</v>
      </c>
      <c r="H1667" s="10">
        <f>IFERROR(VLOOKUP(A1667,'Onaya Sunulan Birim Fiyat'!$A:$C,3,0),0)</f>
        <v>4.8</v>
      </c>
      <c r="I1667" s="10">
        <f>IFERROR(VLOOKUP(A1667,'Eksik Birim Fiyat Satınalma'!$A:$E,5,0),0)</f>
        <v>0</v>
      </c>
      <c r="J1667" s="10">
        <f>IFERROR(VLOOKUP(A1667,'Eksik Birim Fiyat'!$A$2:$E$129,5,0),0)</f>
        <v>0</v>
      </c>
      <c r="K1667" s="10">
        <f>IFERROR(VLOOKUP(A1667,'Birim Fiyatı Olmayan Malzemeler'!$A$1:$C$128,3,0),0)</f>
        <v>0</v>
      </c>
      <c r="L1667" s="10">
        <f>IFERROR(VLOOKUP(A1667,'Reçete Altındakiler'!$A:$C,3,0),0)</f>
        <v>0</v>
      </c>
    </row>
    <row r="1668" spans="1:12" x14ac:dyDescent="0.25">
      <c r="A1668" s="8" t="s">
        <v>211</v>
      </c>
      <c r="B1668" s="1">
        <v>21</v>
      </c>
      <c r="C1668" s="1">
        <v>3</v>
      </c>
      <c r="D1668" s="1">
        <v>0</v>
      </c>
      <c r="E1668" s="1">
        <v>0</v>
      </c>
      <c r="F1668" s="10">
        <f>IFERROR(VLOOKUP(A1668,'Sevinç 03.04.2023 1215'!$A:$F,5,0),0)</f>
        <v>0</v>
      </c>
      <c r="G1668" s="10">
        <f>IFERROR(VLOOKUP(A1668,'Sevinç 04.04.2023 0911'!$A:$D,4,0),0)</f>
        <v>0</v>
      </c>
      <c r="H1668" s="10">
        <f>IFERROR(VLOOKUP(A1668,'Onaya Sunulan Birim Fiyat'!$A:$C,3,0),0)</f>
        <v>8.6999999999999993</v>
      </c>
      <c r="I1668" s="10">
        <f>IFERROR(VLOOKUP(A1668,'Eksik Birim Fiyat Satınalma'!$A:$E,5,0),0)</f>
        <v>0</v>
      </c>
      <c r="J1668" s="10">
        <f>IFERROR(VLOOKUP(A1668,'Eksik Birim Fiyat'!$A$2:$E$129,5,0),0)</f>
        <v>0</v>
      </c>
      <c r="K1668" s="10">
        <f>IFERROR(VLOOKUP(A1668,'Birim Fiyatı Olmayan Malzemeler'!$A$1:$C$128,3,0),0)</f>
        <v>0</v>
      </c>
      <c r="L1668" s="10">
        <f>IFERROR(VLOOKUP(A1668,'Reçete Altındakiler'!$A:$C,3,0),0)</f>
        <v>0</v>
      </c>
    </row>
    <row r="1669" spans="1:12" x14ac:dyDescent="0.25">
      <c r="A1669" s="8" t="s">
        <v>3239</v>
      </c>
      <c r="B1669" s="1">
        <v>21</v>
      </c>
      <c r="C1669" s="1">
        <v>2</v>
      </c>
      <c r="D1669" s="1">
        <v>0</v>
      </c>
      <c r="E1669" s="1">
        <v>0</v>
      </c>
      <c r="F1669" s="10">
        <f>IFERROR(VLOOKUP(A1669,'Sevinç 03.04.2023 1215'!$A:$F,5,0),0)</f>
        <v>0</v>
      </c>
      <c r="G1669" s="10">
        <f>IFERROR(VLOOKUP(A1669,'Sevinç 04.04.2023 0911'!$A:$D,4,0),0)</f>
        <v>0</v>
      </c>
      <c r="H1669" s="10">
        <f>IFERROR(VLOOKUP(A1669,'Onaya Sunulan Birim Fiyat'!$A:$C,3,0),0)</f>
        <v>7.14</v>
      </c>
      <c r="I1669" s="10">
        <f>IFERROR(VLOOKUP(A1669,'Eksik Birim Fiyat Satınalma'!$A:$E,5,0),0)</f>
        <v>0</v>
      </c>
      <c r="J1669" s="10">
        <f>IFERROR(VLOOKUP(A1669,'Eksik Birim Fiyat'!$A$2:$E$129,5,0),0)</f>
        <v>0</v>
      </c>
      <c r="K1669" s="10">
        <f>IFERROR(VLOOKUP(A1669,'Birim Fiyatı Olmayan Malzemeler'!$A$1:$C$128,3,0),0)</f>
        <v>0</v>
      </c>
      <c r="L1669" s="10">
        <f>IFERROR(VLOOKUP(A1669,'Reçete Altındakiler'!$A:$C,3,0),0)</f>
        <v>0</v>
      </c>
    </row>
    <row r="1670" spans="1:12" x14ac:dyDescent="0.25">
      <c r="A1670" s="8" t="s">
        <v>1963</v>
      </c>
      <c r="B1670" s="1">
        <v>21</v>
      </c>
      <c r="C1670" s="1">
        <v>2</v>
      </c>
      <c r="D1670" s="1">
        <v>0</v>
      </c>
      <c r="E1670" s="1">
        <v>0</v>
      </c>
      <c r="F1670" s="10">
        <f>IFERROR(VLOOKUP(A1670,'Sevinç 03.04.2023 1215'!$A:$F,5,0),0)</f>
        <v>0</v>
      </c>
      <c r="G1670" s="10">
        <f>IFERROR(VLOOKUP(A1670,'Sevinç 04.04.2023 0911'!$A:$D,4,0),0)</f>
        <v>0</v>
      </c>
      <c r="H1670" s="10">
        <f>IFERROR(VLOOKUP(A1670,'Onaya Sunulan Birim Fiyat'!$A:$C,3,0),0)</f>
        <v>14.8</v>
      </c>
      <c r="I1670" s="10">
        <f>IFERROR(VLOOKUP(A1670,'Eksik Birim Fiyat Satınalma'!$A:$E,5,0),0)</f>
        <v>0</v>
      </c>
      <c r="J1670" s="10">
        <f>IFERROR(VLOOKUP(A1670,'Eksik Birim Fiyat'!$A$2:$E$129,5,0),0)</f>
        <v>0</v>
      </c>
      <c r="K1670" s="10">
        <f>IFERROR(VLOOKUP(A1670,'Birim Fiyatı Olmayan Malzemeler'!$A$1:$C$128,3,0),0)</f>
        <v>0</v>
      </c>
      <c r="L1670" s="10">
        <f>IFERROR(VLOOKUP(A1670,'Reçete Altındakiler'!$A:$C,3,0),0)</f>
        <v>0</v>
      </c>
    </row>
    <row r="1671" spans="1:12" x14ac:dyDescent="0.25">
      <c r="A1671" s="8" t="s">
        <v>1491</v>
      </c>
      <c r="B1671" s="1">
        <v>21</v>
      </c>
      <c r="C1671" s="1">
        <v>2</v>
      </c>
      <c r="D1671" s="1">
        <v>0</v>
      </c>
      <c r="E1671" s="1">
        <v>0</v>
      </c>
      <c r="F1671" s="10">
        <f>IFERROR(VLOOKUP(A1671,'Sevinç 03.04.2023 1215'!$A:$F,5,0),0)</f>
        <v>0</v>
      </c>
      <c r="G1671" s="10">
        <f>IFERROR(VLOOKUP(A1671,'Sevinç 04.04.2023 0911'!$A:$D,4,0),0)</f>
        <v>0</v>
      </c>
      <c r="H1671" s="10">
        <f>IFERROR(VLOOKUP(A1671,'Onaya Sunulan Birim Fiyat'!$A:$C,3,0),0)</f>
        <v>23.38</v>
      </c>
      <c r="I1671" s="10">
        <f>IFERROR(VLOOKUP(A1671,'Eksik Birim Fiyat Satınalma'!$A:$E,5,0),0)</f>
        <v>0</v>
      </c>
      <c r="J1671" s="10">
        <f>IFERROR(VLOOKUP(A1671,'Eksik Birim Fiyat'!$A$2:$E$129,5,0),0)</f>
        <v>0</v>
      </c>
      <c r="K1671" s="10">
        <f>IFERROR(VLOOKUP(A1671,'Birim Fiyatı Olmayan Malzemeler'!$A$1:$C$128,3,0),0)</f>
        <v>0</v>
      </c>
      <c r="L1671" s="10">
        <f>IFERROR(VLOOKUP(A1671,'Reçete Altındakiler'!$A:$C,3,0),0)</f>
        <v>0</v>
      </c>
    </row>
    <row r="1672" spans="1:12" x14ac:dyDescent="0.25">
      <c r="A1672" s="8" t="s">
        <v>1147</v>
      </c>
      <c r="B1672" s="1">
        <v>21</v>
      </c>
      <c r="C1672" s="1">
        <v>2</v>
      </c>
      <c r="D1672" s="1">
        <v>0</v>
      </c>
      <c r="E1672" s="1">
        <v>0</v>
      </c>
      <c r="F1672" s="10">
        <f>IFERROR(VLOOKUP(A1672,'Sevinç 03.04.2023 1215'!$A:$F,5,0),0)</f>
        <v>0</v>
      </c>
      <c r="G1672" s="10">
        <f>IFERROR(VLOOKUP(A1672,'Sevinç 04.04.2023 0911'!$A:$D,4,0),0)</f>
        <v>0</v>
      </c>
      <c r="H1672" s="10">
        <f>IFERROR(VLOOKUP(A1672,'Onaya Sunulan Birim Fiyat'!$A:$C,3,0),0)</f>
        <v>39.229999999999997</v>
      </c>
      <c r="I1672" s="10">
        <f>IFERROR(VLOOKUP(A1672,'Eksik Birim Fiyat Satınalma'!$A:$E,5,0),0)</f>
        <v>0</v>
      </c>
      <c r="J1672" s="10">
        <f>IFERROR(VLOOKUP(A1672,'Eksik Birim Fiyat'!$A$2:$E$129,5,0),0)</f>
        <v>0</v>
      </c>
      <c r="K1672" s="10">
        <f>IFERROR(VLOOKUP(A1672,'Birim Fiyatı Olmayan Malzemeler'!$A$1:$C$128,3,0),0)</f>
        <v>0</v>
      </c>
      <c r="L1672" s="10">
        <f>IFERROR(VLOOKUP(A1672,'Reçete Altındakiler'!$A:$C,3,0),0)</f>
        <v>0</v>
      </c>
    </row>
    <row r="1673" spans="1:12" x14ac:dyDescent="0.25">
      <c r="A1673" s="8" t="s">
        <v>1492</v>
      </c>
      <c r="B1673" s="1">
        <v>21</v>
      </c>
      <c r="C1673" s="1">
        <v>2</v>
      </c>
      <c r="D1673" s="1">
        <v>0</v>
      </c>
      <c r="E1673" s="1">
        <v>0</v>
      </c>
      <c r="F1673" s="10">
        <f>IFERROR(VLOOKUP(A1673,'Sevinç 03.04.2023 1215'!$A:$F,5,0),0)</f>
        <v>0</v>
      </c>
      <c r="G1673" s="10">
        <f>IFERROR(VLOOKUP(A1673,'Sevinç 04.04.2023 0911'!$A:$D,4,0),0)</f>
        <v>0</v>
      </c>
      <c r="H1673" s="10">
        <f>IFERROR(VLOOKUP(A1673,'Onaya Sunulan Birim Fiyat'!$A:$C,3,0),0)</f>
        <v>41.83</v>
      </c>
      <c r="I1673" s="10">
        <f>IFERROR(VLOOKUP(A1673,'Eksik Birim Fiyat Satınalma'!$A:$E,5,0),0)</f>
        <v>0</v>
      </c>
      <c r="J1673" s="10">
        <f>IFERROR(VLOOKUP(A1673,'Eksik Birim Fiyat'!$A$2:$E$129,5,0),0)</f>
        <v>0</v>
      </c>
      <c r="K1673" s="10">
        <f>IFERROR(VLOOKUP(A1673,'Birim Fiyatı Olmayan Malzemeler'!$A$1:$C$128,3,0),0)</f>
        <v>0</v>
      </c>
      <c r="L1673" s="10">
        <f>IFERROR(VLOOKUP(A1673,'Reçete Altındakiler'!$A:$C,3,0),0)</f>
        <v>0</v>
      </c>
    </row>
    <row r="1674" spans="1:12" x14ac:dyDescent="0.25">
      <c r="A1674" s="8" t="s">
        <v>2069</v>
      </c>
      <c r="B1674" s="1">
        <v>21</v>
      </c>
      <c r="C1674" s="1">
        <v>3</v>
      </c>
      <c r="D1674" s="1">
        <v>0</v>
      </c>
      <c r="E1674" s="1">
        <v>0</v>
      </c>
      <c r="F1674" s="10">
        <f>IFERROR(VLOOKUP(A1674,'Sevinç 03.04.2023 1215'!$A:$F,5,0),0)</f>
        <v>0</v>
      </c>
      <c r="G1674" s="10">
        <f>IFERROR(VLOOKUP(A1674,'Sevinç 04.04.2023 0911'!$A:$D,4,0),0)</f>
        <v>0</v>
      </c>
      <c r="H1674" s="10">
        <f>IFERROR(VLOOKUP(A1674,'Onaya Sunulan Birim Fiyat'!$A:$C,3,0),0)</f>
        <v>43.85</v>
      </c>
      <c r="I1674" s="10">
        <f>IFERROR(VLOOKUP(A1674,'Eksik Birim Fiyat Satınalma'!$A:$E,5,0),0)</f>
        <v>0</v>
      </c>
      <c r="J1674" s="10">
        <f>IFERROR(VLOOKUP(A1674,'Eksik Birim Fiyat'!$A$2:$E$129,5,0),0)</f>
        <v>0</v>
      </c>
      <c r="K1674" s="10">
        <f>IFERROR(VLOOKUP(A1674,'Birim Fiyatı Olmayan Malzemeler'!$A$1:$C$128,3,0),0)</f>
        <v>0</v>
      </c>
      <c r="L1674" s="10">
        <f>IFERROR(VLOOKUP(A1674,'Reçete Altındakiler'!$A:$C,3,0),0)</f>
        <v>0</v>
      </c>
    </row>
    <row r="1675" spans="1:12" x14ac:dyDescent="0.25">
      <c r="A1675" s="8" t="s">
        <v>3240</v>
      </c>
      <c r="B1675" s="1">
        <v>21</v>
      </c>
      <c r="C1675" s="1">
        <v>2</v>
      </c>
      <c r="D1675" s="1">
        <v>0</v>
      </c>
      <c r="E1675" s="1">
        <v>0</v>
      </c>
      <c r="F1675" s="10">
        <f>IFERROR(VLOOKUP(A1675,'Sevinç 03.04.2023 1215'!$A:$F,5,0),0)</f>
        <v>0</v>
      </c>
      <c r="G1675" s="10">
        <f>IFERROR(VLOOKUP(A1675,'Sevinç 04.04.2023 0911'!$A:$D,4,0),0)</f>
        <v>0</v>
      </c>
      <c r="H1675" s="10">
        <f>IFERROR(VLOOKUP(A1675,'Onaya Sunulan Birim Fiyat'!$A:$C,3,0),0)</f>
        <v>50.56</v>
      </c>
      <c r="I1675" s="10">
        <f>IFERROR(VLOOKUP(A1675,'Eksik Birim Fiyat Satınalma'!$A:$E,5,0),0)</f>
        <v>0</v>
      </c>
      <c r="J1675" s="10">
        <f>IFERROR(VLOOKUP(A1675,'Eksik Birim Fiyat'!$A$2:$E$129,5,0),0)</f>
        <v>0</v>
      </c>
      <c r="K1675" s="10">
        <f>IFERROR(VLOOKUP(A1675,'Birim Fiyatı Olmayan Malzemeler'!$A$1:$C$128,3,0),0)</f>
        <v>0</v>
      </c>
      <c r="L1675" s="10">
        <f>IFERROR(VLOOKUP(A1675,'Reçete Altındakiler'!$A:$C,3,0),0)</f>
        <v>0</v>
      </c>
    </row>
    <row r="1676" spans="1:12" x14ac:dyDescent="0.25">
      <c r="A1676" s="8" t="s">
        <v>3241</v>
      </c>
      <c r="B1676" s="1">
        <v>21</v>
      </c>
      <c r="C1676" s="1">
        <v>3</v>
      </c>
      <c r="D1676" s="1">
        <v>0</v>
      </c>
      <c r="E1676" s="1">
        <v>0</v>
      </c>
      <c r="F1676" s="10">
        <f>IFERROR(VLOOKUP(A1676,'Sevinç 03.04.2023 1215'!$A:$F,5,0),0)</f>
        <v>0</v>
      </c>
      <c r="G1676" s="10">
        <f>IFERROR(VLOOKUP(A1676,'Sevinç 04.04.2023 0911'!$A:$D,4,0),0)</f>
        <v>0</v>
      </c>
      <c r="H1676" s="10">
        <f>IFERROR(VLOOKUP(A1676,'Onaya Sunulan Birim Fiyat'!$A:$C,3,0),0)</f>
        <v>60.9</v>
      </c>
      <c r="I1676" s="10">
        <f>IFERROR(VLOOKUP(A1676,'Eksik Birim Fiyat Satınalma'!$A:$E,5,0),0)</f>
        <v>0</v>
      </c>
      <c r="J1676" s="10">
        <f>IFERROR(VLOOKUP(A1676,'Eksik Birim Fiyat'!$A$2:$E$129,5,0),0)</f>
        <v>0</v>
      </c>
      <c r="K1676" s="10">
        <f>IFERROR(VLOOKUP(A1676,'Birim Fiyatı Olmayan Malzemeler'!$A$1:$C$128,3,0),0)</f>
        <v>0</v>
      </c>
      <c r="L1676" s="10">
        <f>IFERROR(VLOOKUP(A1676,'Reçete Altındakiler'!$A:$C,3,0),0)</f>
        <v>0</v>
      </c>
    </row>
    <row r="1677" spans="1:12" x14ac:dyDescent="0.25">
      <c r="A1677" s="8" t="s">
        <v>212</v>
      </c>
      <c r="B1677" s="1">
        <v>21</v>
      </c>
      <c r="C1677" s="1">
        <v>2</v>
      </c>
      <c r="D1677" s="1">
        <v>0</v>
      </c>
      <c r="E1677" s="1">
        <v>0</v>
      </c>
      <c r="F1677" s="10">
        <f>IFERROR(VLOOKUP(A1677,'Sevinç 03.04.2023 1215'!$A:$F,5,0),0)</f>
        <v>0</v>
      </c>
      <c r="G1677" s="10">
        <f>IFERROR(VLOOKUP(A1677,'Sevinç 04.04.2023 0911'!$A:$D,4,0),0)</f>
        <v>0</v>
      </c>
      <c r="H1677" s="10">
        <f>IFERROR(VLOOKUP(A1677,'Onaya Sunulan Birim Fiyat'!$A:$C,3,0),0)</f>
        <v>100</v>
      </c>
      <c r="I1677" s="10">
        <f>IFERROR(VLOOKUP(A1677,'Eksik Birim Fiyat Satınalma'!$A:$E,5,0),0)</f>
        <v>0</v>
      </c>
      <c r="J1677" s="10">
        <f>IFERROR(VLOOKUP(A1677,'Eksik Birim Fiyat'!$A$2:$E$129,5,0),0)</f>
        <v>0</v>
      </c>
      <c r="K1677" s="10">
        <f>IFERROR(VLOOKUP(A1677,'Birim Fiyatı Olmayan Malzemeler'!$A$1:$C$128,3,0),0)</f>
        <v>0</v>
      </c>
      <c r="L1677" s="10">
        <f>IFERROR(VLOOKUP(A1677,'Reçete Altındakiler'!$A:$C,3,0),0)</f>
        <v>0</v>
      </c>
    </row>
    <row r="1678" spans="1:12" x14ac:dyDescent="0.25">
      <c r="A1678" s="8" t="s">
        <v>1964</v>
      </c>
      <c r="B1678" s="1">
        <v>21</v>
      </c>
      <c r="C1678" s="1">
        <v>2</v>
      </c>
      <c r="D1678" s="1">
        <v>0</v>
      </c>
      <c r="E1678" s="1">
        <v>0</v>
      </c>
      <c r="F1678" s="10">
        <f>IFERROR(VLOOKUP(A1678,'Sevinç 03.04.2023 1215'!$A:$F,5,0),0)</f>
        <v>0</v>
      </c>
      <c r="G1678" s="10">
        <f>IFERROR(VLOOKUP(A1678,'Sevinç 04.04.2023 0911'!$A:$D,4,0),0)</f>
        <v>0</v>
      </c>
      <c r="H1678" s="10">
        <f>IFERROR(VLOOKUP(A1678,'Onaya Sunulan Birim Fiyat'!$A:$C,3,0),0)</f>
        <v>0</v>
      </c>
      <c r="I1678" s="10">
        <f>IFERROR(VLOOKUP(A1678,'Eksik Birim Fiyat Satınalma'!$A:$E,5,0),0)</f>
        <v>0</v>
      </c>
      <c r="J1678" s="10">
        <f>IFERROR(VLOOKUP(A1678,'Eksik Birim Fiyat'!$A$2:$E$129,5,0),0)</f>
        <v>0</v>
      </c>
      <c r="K1678" s="10">
        <f>IFERROR(VLOOKUP(A1678,'Birim Fiyatı Olmayan Malzemeler'!$A$1:$C$128,3,0),0)</f>
        <v>0</v>
      </c>
      <c r="L1678" s="10">
        <f>IFERROR(VLOOKUP(A1678,'Reçete Altındakiler'!$A:$C,3,0),0)</f>
        <v>0</v>
      </c>
    </row>
    <row r="1679" spans="1:12" x14ac:dyDescent="0.25">
      <c r="A1679" s="8" t="s">
        <v>1429</v>
      </c>
      <c r="B1679" s="1">
        <v>21</v>
      </c>
      <c r="C1679" s="1">
        <v>2</v>
      </c>
      <c r="D1679" s="1">
        <v>0</v>
      </c>
      <c r="E1679" s="1">
        <v>0</v>
      </c>
      <c r="F1679" s="10">
        <f>IFERROR(VLOOKUP(A1679,'Sevinç 03.04.2023 1215'!$A:$F,5,0),0)</f>
        <v>0</v>
      </c>
      <c r="G1679" s="10">
        <f>IFERROR(VLOOKUP(A1679,'Sevinç 04.04.2023 0911'!$A:$D,4,0),0)</f>
        <v>0</v>
      </c>
      <c r="H1679" s="10">
        <f>IFERROR(VLOOKUP(A1679,'Onaya Sunulan Birim Fiyat'!$A:$C,3,0),0)</f>
        <v>6</v>
      </c>
      <c r="I1679" s="10">
        <f>IFERROR(VLOOKUP(A1679,'Eksik Birim Fiyat Satınalma'!$A:$E,5,0),0)</f>
        <v>0</v>
      </c>
      <c r="J1679" s="10">
        <f>IFERROR(VLOOKUP(A1679,'Eksik Birim Fiyat'!$A$2:$E$129,5,0),0)</f>
        <v>0</v>
      </c>
      <c r="K1679" s="10">
        <f>IFERROR(VLOOKUP(A1679,'Birim Fiyatı Olmayan Malzemeler'!$A$1:$C$128,3,0),0)</f>
        <v>0</v>
      </c>
      <c r="L1679" s="10">
        <f>IFERROR(VLOOKUP(A1679,'Reçete Altındakiler'!$A:$C,3,0),0)</f>
        <v>0</v>
      </c>
    </row>
    <row r="1680" spans="1:12" x14ac:dyDescent="0.25">
      <c r="A1680" s="8" t="s">
        <v>1743</v>
      </c>
      <c r="B1680" s="1">
        <v>21</v>
      </c>
      <c r="C1680" s="1">
        <v>1</v>
      </c>
      <c r="D1680" s="1">
        <v>0</v>
      </c>
      <c r="E1680" s="1">
        <v>0</v>
      </c>
      <c r="F1680" s="10">
        <f>IFERROR(VLOOKUP(A1680,'Sevinç 03.04.2023 1215'!$A:$F,5,0),0)</f>
        <v>0</v>
      </c>
      <c r="G1680" s="10">
        <f>IFERROR(VLOOKUP(A1680,'Sevinç 04.04.2023 0911'!$A:$D,4,0),0)</f>
        <v>0</v>
      </c>
      <c r="H1680" s="10">
        <f>IFERROR(VLOOKUP(A1680,'Onaya Sunulan Birim Fiyat'!$A:$C,3,0),0)</f>
        <v>6</v>
      </c>
      <c r="I1680" s="10">
        <f>IFERROR(VLOOKUP(A1680,'Eksik Birim Fiyat Satınalma'!$A:$E,5,0),0)</f>
        <v>0</v>
      </c>
      <c r="J1680" s="10">
        <f>IFERROR(VLOOKUP(A1680,'Eksik Birim Fiyat'!$A$2:$E$129,5,0),0)</f>
        <v>0</v>
      </c>
      <c r="K1680" s="10">
        <f>IFERROR(VLOOKUP(A1680,'Birim Fiyatı Olmayan Malzemeler'!$A$1:$C$128,3,0),0)</f>
        <v>0</v>
      </c>
      <c r="L1680" s="10">
        <f>IFERROR(VLOOKUP(A1680,'Reçete Altındakiler'!$A:$C,3,0),0)</f>
        <v>0</v>
      </c>
    </row>
    <row r="1681" spans="1:12" x14ac:dyDescent="0.25">
      <c r="A1681" s="8" t="s">
        <v>1493</v>
      </c>
      <c r="B1681" s="1">
        <v>21</v>
      </c>
      <c r="C1681" s="1">
        <v>5</v>
      </c>
      <c r="D1681" s="1">
        <v>0</v>
      </c>
      <c r="E1681" s="1">
        <v>0</v>
      </c>
      <c r="F1681" s="10">
        <f>IFERROR(VLOOKUP(A1681,'Sevinç 03.04.2023 1215'!$A:$F,5,0),0)</f>
        <v>0</v>
      </c>
      <c r="G1681" s="10">
        <f>IFERROR(VLOOKUP(A1681,'Sevinç 04.04.2023 0911'!$A:$D,4,0),0)</f>
        <v>0</v>
      </c>
      <c r="H1681" s="10">
        <f>IFERROR(VLOOKUP(A1681,'Onaya Sunulan Birim Fiyat'!$A:$C,3,0),0)</f>
        <v>0</v>
      </c>
      <c r="I1681" s="10">
        <f>IFERROR(VLOOKUP(A1681,'Eksik Birim Fiyat Satınalma'!$A:$E,5,0),0)</f>
        <v>0</v>
      </c>
      <c r="J1681" s="10">
        <f>IFERROR(VLOOKUP(A1681,'Eksik Birim Fiyat'!$A$2:$E$129,5,0),0)</f>
        <v>0</v>
      </c>
      <c r="K1681" s="10">
        <f>IFERROR(VLOOKUP(A1681,'Birim Fiyatı Olmayan Malzemeler'!$A$1:$C$128,3,0),0)</f>
        <v>0</v>
      </c>
      <c r="L1681" s="10">
        <f>IFERROR(VLOOKUP(A1681,'Reçete Altındakiler'!$A:$C,3,0),0)</f>
        <v>0</v>
      </c>
    </row>
    <row r="1682" spans="1:12" x14ac:dyDescent="0.25">
      <c r="A1682" s="8" t="s">
        <v>1148</v>
      </c>
      <c r="B1682" s="1">
        <v>21</v>
      </c>
      <c r="C1682" s="1">
        <v>2</v>
      </c>
      <c r="D1682" s="1">
        <v>0</v>
      </c>
      <c r="E1682" s="1">
        <v>0</v>
      </c>
      <c r="F1682" s="10">
        <f>IFERROR(VLOOKUP(A1682,'Sevinç 03.04.2023 1215'!$A:$F,5,0),0)</f>
        <v>0</v>
      </c>
      <c r="G1682" s="10">
        <f>IFERROR(VLOOKUP(A1682,'Sevinç 04.04.2023 0911'!$A:$D,4,0),0)</f>
        <v>0</v>
      </c>
      <c r="H1682" s="10">
        <f>IFERROR(VLOOKUP(A1682,'Onaya Sunulan Birim Fiyat'!$A:$C,3,0),0)</f>
        <v>0</v>
      </c>
      <c r="I1682" s="10">
        <f>IFERROR(VLOOKUP(A1682,'Eksik Birim Fiyat Satınalma'!$A:$E,5,0),0)</f>
        <v>0</v>
      </c>
      <c r="J1682" s="10">
        <f>IFERROR(VLOOKUP(A1682,'Eksik Birim Fiyat'!$A$2:$E$129,5,0),0)</f>
        <v>0</v>
      </c>
      <c r="K1682" s="10">
        <f>IFERROR(VLOOKUP(A1682,'Birim Fiyatı Olmayan Malzemeler'!$A$1:$C$128,3,0),0)</f>
        <v>0</v>
      </c>
      <c r="L1682" s="10">
        <f>IFERROR(VLOOKUP(A1682,'Reçete Altındakiler'!$A:$C,3,0),0)</f>
        <v>0</v>
      </c>
    </row>
    <row r="1683" spans="1:12" x14ac:dyDescent="0.25">
      <c r="A1683" s="8" t="s">
        <v>1744</v>
      </c>
      <c r="B1683" s="1">
        <v>21</v>
      </c>
      <c r="C1683" s="1">
        <v>2</v>
      </c>
      <c r="D1683" s="1">
        <v>0</v>
      </c>
      <c r="E1683" s="1">
        <v>0</v>
      </c>
      <c r="F1683" s="10">
        <f>IFERROR(VLOOKUP(A1683,'Sevinç 03.04.2023 1215'!$A:$F,5,0),0)</f>
        <v>0</v>
      </c>
      <c r="G1683" s="10">
        <f>IFERROR(VLOOKUP(A1683,'Sevinç 04.04.2023 0911'!$A:$D,4,0),0)</f>
        <v>0</v>
      </c>
      <c r="H1683" s="10">
        <f>IFERROR(VLOOKUP(A1683,'Onaya Sunulan Birim Fiyat'!$A:$C,3,0),0)</f>
        <v>0</v>
      </c>
      <c r="I1683" s="10">
        <f>IFERROR(VLOOKUP(A1683,'Eksik Birim Fiyat Satınalma'!$A:$E,5,0),0)</f>
        <v>0</v>
      </c>
      <c r="J1683" s="10">
        <f>IFERROR(VLOOKUP(A1683,'Eksik Birim Fiyat'!$A$2:$E$129,5,0),0)</f>
        <v>0</v>
      </c>
      <c r="K1683" s="10">
        <f>IFERROR(VLOOKUP(A1683,'Birim Fiyatı Olmayan Malzemeler'!$A$1:$C$128,3,0),0)</f>
        <v>0</v>
      </c>
      <c r="L1683" s="10">
        <f>IFERROR(VLOOKUP(A1683,'Reçete Altındakiler'!$A:$C,3,0),0)</f>
        <v>0</v>
      </c>
    </row>
    <row r="1684" spans="1:12" x14ac:dyDescent="0.25">
      <c r="A1684" s="8" t="s">
        <v>3242</v>
      </c>
      <c r="B1684" s="1">
        <v>21</v>
      </c>
      <c r="C1684" s="1">
        <v>4</v>
      </c>
      <c r="D1684" s="1">
        <v>0</v>
      </c>
      <c r="E1684" s="1">
        <v>0</v>
      </c>
      <c r="F1684" s="10">
        <f>IFERROR(VLOOKUP(A1684,'Sevinç 03.04.2023 1215'!$A:$F,5,0),0)</f>
        <v>0</v>
      </c>
      <c r="G1684" s="10">
        <f>IFERROR(VLOOKUP(A1684,'Sevinç 04.04.2023 0911'!$A:$D,4,0),0)</f>
        <v>0</v>
      </c>
      <c r="H1684" s="10">
        <f>IFERROR(VLOOKUP(A1684,'Onaya Sunulan Birim Fiyat'!$A:$C,3,0),0)</f>
        <v>0</v>
      </c>
      <c r="I1684" s="10">
        <f>IFERROR(VLOOKUP(A1684,'Eksik Birim Fiyat Satınalma'!$A:$E,5,0),0)</f>
        <v>0</v>
      </c>
      <c r="J1684" s="10">
        <f>IFERROR(VLOOKUP(A1684,'Eksik Birim Fiyat'!$A$2:$E$129,5,0),0)</f>
        <v>0</v>
      </c>
      <c r="K1684" s="10">
        <f>IFERROR(VLOOKUP(A1684,'Birim Fiyatı Olmayan Malzemeler'!$A$1:$C$128,3,0),0)</f>
        <v>0</v>
      </c>
      <c r="L1684" s="10">
        <f>IFERROR(VLOOKUP(A1684,'Reçete Altındakiler'!$A:$C,3,0),0)</f>
        <v>0</v>
      </c>
    </row>
    <row r="1685" spans="1:12" x14ac:dyDescent="0.25">
      <c r="A1685" s="8" t="s">
        <v>213</v>
      </c>
      <c r="B1685" s="1">
        <v>21</v>
      </c>
      <c r="C1685" s="1">
        <v>2</v>
      </c>
      <c r="D1685" s="1">
        <v>0</v>
      </c>
      <c r="E1685" s="1">
        <v>0</v>
      </c>
      <c r="F1685" s="10">
        <f>IFERROR(VLOOKUP(A1685,'Sevinç 03.04.2023 1215'!$A:$F,5,0),0)</f>
        <v>0</v>
      </c>
      <c r="G1685" s="10">
        <f>IFERROR(VLOOKUP(A1685,'Sevinç 04.04.2023 0911'!$A:$D,4,0),0)</f>
        <v>0</v>
      </c>
      <c r="H1685" s="10">
        <f>IFERROR(VLOOKUP(A1685,'Onaya Sunulan Birim Fiyat'!$A:$C,3,0),0)</f>
        <v>0</v>
      </c>
      <c r="I1685" s="10">
        <f>IFERROR(VLOOKUP(A1685,'Eksik Birim Fiyat Satınalma'!$A:$E,5,0),0)</f>
        <v>0</v>
      </c>
      <c r="J1685" s="10">
        <f>IFERROR(VLOOKUP(A1685,'Eksik Birim Fiyat'!$A$2:$E$129,5,0),0)</f>
        <v>0</v>
      </c>
      <c r="K1685" s="10">
        <f>IFERROR(VLOOKUP(A1685,'Birim Fiyatı Olmayan Malzemeler'!$A$1:$C$128,3,0),0)</f>
        <v>0</v>
      </c>
      <c r="L1685" s="10">
        <f>IFERROR(VLOOKUP(A1685,'Reçete Altındakiler'!$A:$C,3,0),0)</f>
        <v>0</v>
      </c>
    </row>
    <row r="1686" spans="1:12" x14ac:dyDescent="0.25">
      <c r="A1686" s="8" t="s">
        <v>1494</v>
      </c>
      <c r="B1686" s="1">
        <v>21</v>
      </c>
      <c r="C1686" s="1">
        <v>2</v>
      </c>
      <c r="D1686" s="1">
        <v>0</v>
      </c>
      <c r="E1686" s="1">
        <v>0</v>
      </c>
      <c r="F1686" s="10">
        <f>IFERROR(VLOOKUP(A1686,'Sevinç 03.04.2023 1215'!$A:$F,5,0),0)</f>
        <v>0</v>
      </c>
      <c r="G1686" s="10">
        <f>IFERROR(VLOOKUP(A1686,'Sevinç 04.04.2023 0911'!$A:$D,4,0),0)</f>
        <v>0</v>
      </c>
      <c r="H1686" s="10">
        <f>IFERROR(VLOOKUP(A1686,'Onaya Sunulan Birim Fiyat'!$A:$C,3,0),0)</f>
        <v>0</v>
      </c>
      <c r="I1686" s="10">
        <f>IFERROR(VLOOKUP(A1686,'Eksik Birim Fiyat Satınalma'!$A:$E,5,0),0)</f>
        <v>0</v>
      </c>
      <c r="J1686" s="10">
        <f>IFERROR(VLOOKUP(A1686,'Eksik Birim Fiyat'!$A$2:$E$129,5,0),0)</f>
        <v>0</v>
      </c>
      <c r="K1686" s="10">
        <f>IFERROR(VLOOKUP(A1686,'Birim Fiyatı Olmayan Malzemeler'!$A$1:$C$128,3,0),0)</f>
        <v>0</v>
      </c>
      <c r="L1686" s="10">
        <f>IFERROR(VLOOKUP(A1686,'Reçete Altındakiler'!$A:$C,3,0),0)</f>
        <v>0</v>
      </c>
    </row>
    <row r="1687" spans="1:12" x14ac:dyDescent="0.25">
      <c r="A1687" s="8" t="s">
        <v>1965</v>
      </c>
      <c r="B1687" s="1">
        <v>21</v>
      </c>
      <c r="C1687" s="1">
        <v>2</v>
      </c>
      <c r="D1687" s="1">
        <v>0</v>
      </c>
      <c r="E1687" s="1">
        <v>0</v>
      </c>
      <c r="F1687" s="10">
        <f>IFERROR(VLOOKUP(A1687,'Sevinç 03.04.2023 1215'!$A:$F,5,0),0)</f>
        <v>0</v>
      </c>
      <c r="G1687" s="10">
        <f>IFERROR(VLOOKUP(A1687,'Sevinç 04.04.2023 0911'!$A:$D,4,0),0)</f>
        <v>0</v>
      </c>
      <c r="H1687" s="10">
        <f>IFERROR(VLOOKUP(A1687,'Onaya Sunulan Birim Fiyat'!$A:$C,3,0),0)</f>
        <v>0</v>
      </c>
      <c r="I1687" s="10">
        <f>IFERROR(VLOOKUP(A1687,'Eksik Birim Fiyat Satınalma'!$A:$E,5,0),0)</f>
        <v>0</v>
      </c>
      <c r="J1687" s="10">
        <f>IFERROR(VLOOKUP(A1687,'Eksik Birim Fiyat'!$A$2:$E$129,5,0),0)</f>
        <v>0</v>
      </c>
      <c r="K1687" s="10">
        <f>IFERROR(VLOOKUP(A1687,'Birim Fiyatı Olmayan Malzemeler'!$A$1:$C$128,3,0),0)</f>
        <v>0</v>
      </c>
      <c r="L1687" s="10">
        <f>IFERROR(VLOOKUP(A1687,'Reçete Altındakiler'!$A:$C,3,0),0)</f>
        <v>0</v>
      </c>
    </row>
    <row r="1688" spans="1:12" x14ac:dyDescent="0.25">
      <c r="A1688" s="8" t="s">
        <v>3243</v>
      </c>
      <c r="B1688" s="1">
        <v>21</v>
      </c>
      <c r="C1688" s="1">
        <v>1</v>
      </c>
      <c r="D1688" s="1">
        <v>0</v>
      </c>
      <c r="E1688" s="1">
        <v>0</v>
      </c>
      <c r="F1688" s="10">
        <f>IFERROR(VLOOKUP(A1688,'Sevinç 03.04.2023 1215'!$A:$F,5,0),0)</f>
        <v>0</v>
      </c>
      <c r="G1688" s="10">
        <f>IFERROR(VLOOKUP(A1688,'Sevinç 04.04.2023 0911'!$A:$D,4,0),0)</f>
        <v>0</v>
      </c>
      <c r="H1688" s="10">
        <f>IFERROR(VLOOKUP(A1688,'Onaya Sunulan Birim Fiyat'!$A:$C,3,0),0)</f>
        <v>0</v>
      </c>
      <c r="I1688" s="10">
        <f>IFERROR(VLOOKUP(A1688,'Eksik Birim Fiyat Satınalma'!$A:$E,5,0),0)</f>
        <v>0</v>
      </c>
      <c r="J1688" s="10">
        <f>IFERROR(VLOOKUP(A1688,'Eksik Birim Fiyat'!$A$2:$E$129,5,0),0)</f>
        <v>0</v>
      </c>
      <c r="K1688" s="10">
        <f>IFERROR(VLOOKUP(A1688,'Birim Fiyatı Olmayan Malzemeler'!$A$1:$C$128,3,0),0)</f>
        <v>0</v>
      </c>
      <c r="L1688" s="10">
        <f>IFERROR(VLOOKUP(A1688,'Reçete Altındakiler'!$A:$C,3,0),0)</f>
        <v>0</v>
      </c>
    </row>
    <row r="1689" spans="1:12" x14ac:dyDescent="0.25">
      <c r="A1689" s="8" t="s">
        <v>3244</v>
      </c>
      <c r="B1689" s="1">
        <v>21</v>
      </c>
      <c r="C1689" s="1">
        <v>2</v>
      </c>
      <c r="D1689" s="1">
        <v>0</v>
      </c>
      <c r="E1689" s="1">
        <v>0</v>
      </c>
      <c r="F1689" s="10">
        <f>IFERROR(VLOOKUP(A1689,'Sevinç 03.04.2023 1215'!$A:$F,5,0),0)</f>
        <v>0</v>
      </c>
      <c r="G1689" s="10">
        <f>IFERROR(VLOOKUP(A1689,'Sevinç 04.04.2023 0911'!$A:$D,4,0),0)</f>
        <v>0</v>
      </c>
      <c r="H1689" s="10">
        <f>IFERROR(VLOOKUP(A1689,'Onaya Sunulan Birim Fiyat'!$A:$C,3,0),0)</f>
        <v>0</v>
      </c>
      <c r="I1689" s="10">
        <f>IFERROR(VLOOKUP(A1689,'Eksik Birim Fiyat Satınalma'!$A:$E,5,0),0)</f>
        <v>0</v>
      </c>
      <c r="J1689" s="10">
        <f>IFERROR(VLOOKUP(A1689,'Eksik Birim Fiyat'!$A$2:$E$129,5,0),0)</f>
        <v>0</v>
      </c>
      <c r="K1689" s="10">
        <f>IFERROR(VLOOKUP(A1689,'Birim Fiyatı Olmayan Malzemeler'!$A$1:$C$128,3,0),0)</f>
        <v>0</v>
      </c>
      <c r="L1689" s="10">
        <f>IFERROR(VLOOKUP(A1689,'Reçete Altındakiler'!$A:$C,3,0),0)</f>
        <v>0</v>
      </c>
    </row>
    <row r="1690" spans="1:12" x14ac:dyDescent="0.25">
      <c r="A1690" s="8" t="s">
        <v>1966</v>
      </c>
      <c r="B1690" s="1">
        <v>21</v>
      </c>
      <c r="C1690" s="1">
        <v>1</v>
      </c>
      <c r="D1690" s="1">
        <v>0</v>
      </c>
      <c r="E1690" s="1">
        <v>0</v>
      </c>
      <c r="F1690" s="10">
        <f>IFERROR(VLOOKUP(A1690,'Sevinç 03.04.2023 1215'!$A:$F,5,0),0)</f>
        <v>0</v>
      </c>
      <c r="G1690" s="10">
        <f>IFERROR(VLOOKUP(A1690,'Sevinç 04.04.2023 0911'!$A:$D,4,0),0)</f>
        <v>0</v>
      </c>
      <c r="H1690" s="10">
        <f>IFERROR(VLOOKUP(A1690,'Onaya Sunulan Birim Fiyat'!$A:$C,3,0),0)</f>
        <v>0</v>
      </c>
      <c r="I1690" s="10">
        <f>IFERROR(VLOOKUP(A1690,'Eksik Birim Fiyat Satınalma'!$A:$E,5,0),0)</f>
        <v>0</v>
      </c>
      <c r="J1690" s="10">
        <f>IFERROR(VLOOKUP(A1690,'Eksik Birim Fiyat'!$A$2:$E$129,5,0),0)</f>
        <v>0</v>
      </c>
      <c r="K1690" s="10">
        <f>IFERROR(VLOOKUP(A1690,'Birim Fiyatı Olmayan Malzemeler'!$A$1:$C$128,3,0),0)</f>
        <v>0</v>
      </c>
      <c r="L1690" s="10">
        <f>IFERROR(VLOOKUP(A1690,'Reçete Altındakiler'!$A:$C,3,0),0)</f>
        <v>0</v>
      </c>
    </row>
    <row r="1691" spans="1:12" x14ac:dyDescent="0.25">
      <c r="A1691" s="8" t="s">
        <v>214</v>
      </c>
      <c r="B1691" s="1">
        <v>21</v>
      </c>
      <c r="C1691" s="1">
        <v>1</v>
      </c>
      <c r="D1691" s="1">
        <v>0</v>
      </c>
      <c r="E1691" s="1">
        <v>0</v>
      </c>
      <c r="F1691" s="10">
        <f>IFERROR(VLOOKUP(A1691,'Sevinç 03.04.2023 1215'!$A:$F,5,0),0)</f>
        <v>0</v>
      </c>
      <c r="G1691" s="10">
        <f>IFERROR(VLOOKUP(A1691,'Sevinç 04.04.2023 0911'!$A:$D,4,0),0)</f>
        <v>0</v>
      </c>
      <c r="H1691" s="10">
        <f>IFERROR(VLOOKUP(A1691,'Onaya Sunulan Birim Fiyat'!$A:$C,3,0),0)</f>
        <v>0</v>
      </c>
      <c r="I1691" s="10">
        <f>IFERROR(VLOOKUP(A1691,'Eksik Birim Fiyat Satınalma'!$A:$E,5,0),0)</f>
        <v>0</v>
      </c>
      <c r="J1691" s="10">
        <f>IFERROR(VLOOKUP(A1691,'Eksik Birim Fiyat'!$A$2:$E$129,5,0),0)</f>
        <v>0</v>
      </c>
      <c r="K1691" s="10">
        <f>IFERROR(VLOOKUP(A1691,'Birim Fiyatı Olmayan Malzemeler'!$A$1:$C$128,3,0),0)</f>
        <v>0</v>
      </c>
      <c r="L1691" s="10">
        <f>IFERROR(VLOOKUP(A1691,'Reçete Altındakiler'!$A:$C,3,0),0)</f>
        <v>0</v>
      </c>
    </row>
    <row r="1692" spans="1:12" x14ac:dyDescent="0.25">
      <c r="A1692" s="8" t="s">
        <v>1745</v>
      </c>
      <c r="B1692" s="1">
        <v>21</v>
      </c>
      <c r="C1692" s="1">
        <v>1</v>
      </c>
      <c r="D1692" s="1">
        <v>0</v>
      </c>
      <c r="E1692" s="1">
        <v>0</v>
      </c>
      <c r="F1692" s="10">
        <f>IFERROR(VLOOKUP(A1692,'Sevinç 03.04.2023 1215'!$A:$F,5,0),0)</f>
        <v>0</v>
      </c>
      <c r="G1692" s="10">
        <f>IFERROR(VLOOKUP(A1692,'Sevinç 04.04.2023 0911'!$A:$D,4,0),0)</f>
        <v>0</v>
      </c>
      <c r="H1692" s="10">
        <f>IFERROR(VLOOKUP(A1692,'Onaya Sunulan Birim Fiyat'!$A:$C,3,0),0)</f>
        <v>0</v>
      </c>
      <c r="I1692" s="10">
        <f>IFERROR(VLOOKUP(A1692,'Eksik Birim Fiyat Satınalma'!$A:$E,5,0),0)</f>
        <v>0</v>
      </c>
      <c r="J1692" s="10">
        <f>IFERROR(VLOOKUP(A1692,'Eksik Birim Fiyat'!$A$2:$E$129,5,0),0)</f>
        <v>0</v>
      </c>
      <c r="K1692" s="10">
        <f>IFERROR(VLOOKUP(A1692,'Birim Fiyatı Olmayan Malzemeler'!$A$1:$C$128,3,0),0)</f>
        <v>0</v>
      </c>
      <c r="L1692" s="10">
        <f>IFERROR(VLOOKUP(A1692,'Reçete Altındakiler'!$A:$C,3,0),0)</f>
        <v>0</v>
      </c>
    </row>
    <row r="1693" spans="1:12" x14ac:dyDescent="0.25">
      <c r="A1693" s="8" t="s">
        <v>1149</v>
      </c>
      <c r="B1693" s="1">
        <v>21</v>
      </c>
      <c r="C1693" s="1">
        <v>1</v>
      </c>
      <c r="D1693" s="1">
        <v>0</v>
      </c>
      <c r="E1693" s="1">
        <v>0</v>
      </c>
      <c r="F1693" s="10">
        <f>IFERROR(VLOOKUP(A1693,'Sevinç 03.04.2023 1215'!$A:$F,5,0),0)</f>
        <v>0</v>
      </c>
      <c r="G1693" s="10">
        <f>IFERROR(VLOOKUP(A1693,'Sevinç 04.04.2023 0911'!$A:$D,4,0),0)</f>
        <v>0</v>
      </c>
      <c r="H1693" s="10">
        <f>IFERROR(VLOOKUP(A1693,'Onaya Sunulan Birim Fiyat'!$A:$C,3,0),0)</f>
        <v>0</v>
      </c>
      <c r="I1693" s="10">
        <f>IFERROR(VLOOKUP(A1693,'Eksik Birim Fiyat Satınalma'!$A:$E,5,0),0)</f>
        <v>0</v>
      </c>
      <c r="J1693" s="10">
        <f>IFERROR(VLOOKUP(A1693,'Eksik Birim Fiyat'!$A$2:$E$129,5,0),0)</f>
        <v>0</v>
      </c>
      <c r="K1693" s="10">
        <f>IFERROR(VLOOKUP(A1693,'Birim Fiyatı Olmayan Malzemeler'!$A$1:$C$128,3,0),0)</f>
        <v>0</v>
      </c>
      <c r="L1693" s="10">
        <f>IFERROR(VLOOKUP(A1693,'Reçete Altındakiler'!$A:$C,3,0),0)</f>
        <v>0</v>
      </c>
    </row>
    <row r="1694" spans="1:12" x14ac:dyDescent="0.25">
      <c r="A1694" s="8" t="s">
        <v>1746</v>
      </c>
      <c r="B1694" s="1">
        <v>21</v>
      </c>
      <c r="C1694" s="1">
        <v>2</v>
      </c>
      <c r="D1694" s="1">
        <v>0</v>
      </c>
      <c r="E1694" s="1">
        <v>0</v>
      </c>
      <c r="F1694" s="10">
        <f>IFERROR(VLOOKUP(A1694,'Sevinç 03.04.2023 1215'!$A:$F,5,0),0)</f>
        <v>0</v>
      </c>
      <c r="G1694" s="10">
        <f>IFERROR(VLOOKUP(A1694,'Sevinç 04.04.2023 0911'!$A:$D,4,0),0)</f>
        <v>0</v>
      </c>
      <c r="H1694" s="10">
        <f>IFERROR(VLOOKUP(A1694,'Onaya Sunulan Birim Fiyat'!$A:$C,3,0),0)</f>
        <v>12</v>
      </c>
      <c r="I1694" s="10">
        <f>IFERROR(VLOOKUP(A1694,'Eksik Birim Fiyat Satınalma'!$A:$E,5,0),0)</f>
        <v>0</v>
      </c>
      <c r="J1694" s="10">
        <f>IFERROR(VLOOKUP(A1694,'Eksik Birim Fiyat'!$A$2:$E$129,5,0),0)</f>
        <v>0</v>
      </c>
      <c r="K1694" s="10">
        <f>IFERROR(VLOOKUP(A1694,'Birim Fiyatı Olmayan Malzemeler'!$A$1:$C$128,3,0),0)</f>
        <v>0</v>
      </c>
      <c r="L1694" s="10">
        <f>IFERROR(VLOOKUP(A1694,'Reçete Altındakiler'!$A:$C,3,0),0)</f>
        <v>0</v>
      </c>
    </row>
    <row r="1695" spans="1:12" x14ac:dyDescent="0.25">
      <c r="A1695" s="8" t="s">
        <v>1430</v>
      </c>
      <c r="B1695" s="1">
        <v>21</v>
      </c>
      <c r="C1695" s="1">
        <v>2</v>
      </c>
      <c r="D1695" s="1">
        <v>0</v>
      </c>
      <c r="E1695" s="1">
        <v>0</v>
      </c>
      <c r="F1695" s="10">
        <f>IFERROR(VLOOKUP(A1695,'Sevinç 03.04.2023 1215'!$A:$F,5,0),0)</f>
        <v>0</v>
      </c>
      <c r="G1695" s="10">
        <f>IFERROR(VLOOKUP(A1695,'Sevinç 04.04.2023 0911'!$A:$D,4,0),0)</f>
        <v>0</v>
      </c>
      <c r="H1695" s="10">
        <f>IFERROR(VLOOKUP(A1695,'Onaya Sunulan Birim Fiyat'!$A:$C,3,0),0)</f>
        <v>0</v>
      </c>
      <c r="I1695" s="10">
        <f>IFERROR(VLOOKUP(A1695,'Eksik Birim Fiyat Satınalma'!$A:$E,5,0),0)</f>
        <v>0</v>
      </c>
      <c r="J1695" s="10">
        <f>IFERROR(VLOOKUP(A1695,'Eksik Birim Fiyat'!$A$2:$E$129,5,0),0)</f>
        <v>0</v>
      </c>
      <c r="K1695" s="10">
        <f>IFERROR(VLOOKUP(A1695,'Birim Fiyatı Olmayan Malzemeler'!$A$1:$C$128,3,0),0)</f>
        <v>0</v>
      </c>
      <c r="L1695" s="10">
        <f>IFERROR(VLOOKUP(A1695,'Reçete Altındakiler'!$A:$C,3,0),0)</f>
        <v>0</v>
      </c>
    </row>
    <row r="1696" spans="1:12" x14ac:dyDescent="0.25">
      <c r="A1696" s="8" t="s">
        <v>1747</v>
      </c>
      <c r="B1696" s="1">
        <v>21</v>
      </c>
      <c r="C1696" s="1">
        <v>1</v>
      </c>
      <c r="D1696" s="1">
        <v>0</v>
      </c>
      <c r="E1696" s="1">
        <v>0</v>
      </c>
      <c r="F1696" s="10">
        <f>IFERROR(VLOOKUP(A1696,'Sevinç 03.04.2023 1215'!$A:$F,5,0),0)</f>
        <v>0</v>
      </c>
      <c r="G1696" s="10">
        <f>IFERROR(VLOOKUP(A1696,'Sevinç 04.04.2023 0911'!$A:$D,4,0),0)</f>
        <v>0</v>
      </c>
      <c r="H1696" s="10">
        <f>IFERROR(VLOOKUP(A1696,'Onaya Sunulan Birim Fiyat'!$A:$C,3,0),0)</f>
        <v>0</v>
      </c>
      <c r="I1696" s="10">
        <f>IFERROR(VLOOKUP(A1696,'Eksik Birim Fiyat Satınalma'!$A:$E,5,0),0)</f>
        <v>0</v>
      </c>
      <c r="J1696" s="10">
        <f>IFERROR(VLOOKUP(A1696,'Eksik Birim Fiyat'!$A$2:$E$129,5,0),0)</f>
        <v>0</v>
      </c>
      <c r="K1696" s="10">
        <f>IFERROR(VLOOKUP(A1696,'Birim Fiyatı Olmayan Malzemeler'!$A$1:$C$128,3,0),0)</f>
        <v>0</v>
      </c>
      <c r="L1696" s="10">
        <f>IFERROR(VLOOKUP(A1696,'Reçete Altındakiler'!$A:$C,3,0),0)</f>
        <v>0</v>
      </c>
    </row>
    <row r="1697" spans="1:12" x14ac:dyDescent="0.25">
      <c r="A1697" s="8" t="s">
        <v>1431</v>
      </c>
      <c r="B1697" s="1">
        <v>21</v>
      </c>
      <c r="C1697" s="1">
        <v>1</v>
      </c>
      <c r="D1697" s="1">
        <v>0</v>
      </c>
      <c r="E1697" s="1">
        <v>0</v>
      </c>
      <c r="F1697" s="10">
        <f>IFERROR(VLOOKUP(A1697,'Sevinç 03.04.2023 1215'!$A:$F,5,0),0)</f>
        <v>0</v>
      </c>
      <c r="G1697" s="10">
        <f>IFERROR(VLOOKUP(A1697,'Sevinç 04.04.2023 0911'!$A:$D,4,0),0)</f>
        <v>0</v>
      </c>
      <c r="H1697" s="10">
        <f>IFERROR(VLOOKUP(A1697,'Onaya Sunulan Birim Fiyat'!$A:$C,3,0),0)</f>
        <v>0</v>
      </c>
      <c r="I1697" s="10">
        <f>IFERROR(VLOOKUP(A1697,'Eksik Birim Fiyat Satınalma'!$A:$E,5,0),0)</f>
        <v>0</v>
      </c>
      <c r="J1697" s="10">
        <f>IFERROR(VLOOKUP(A1697,'Eksik Birim Fiyat'!$A$2:$E$129,5,0),0)</f>
        <v>0</v>
      </c>
      <c r="K1697" s="10">
        <f>IFERROR(VLOOKUP(A1697,'Birim Fiyatı Olmayan Malzemeler'!$A$1:$C$128,3,0),0)</f>
        <v>0</v>
      </c>
      <c r="L1697" s="10">
        <f>IFERROR(VLOOKUP(A1697,'Reçete Altındakiler'!$A:$C,3,0),0)</f>
        <v>0</v>
      </c>
    </row>
    <row r="1698" spans="1:12" x14ac:dyDescent="0.25">
      <c r="A1698" s="8" t="s">
        <v>1967</v>
      </c>
      <c r="B1698" s="1">
        <v>21</v>
      </c>
      <c r="C1698" s="1">
        <v>2</v>
      </c>
      <c r="D1698" s="1">
        <v>0</v>
      </c>
      <c r="E1698" s="1">
        <v>0</v>
      </c>
      <c r="F1698" s="10">
        <f>IFERROR(VLOOKUP(A1698,'Sevinç 03.04.2023 1215'!$A:$F,5,0),0)</f>
        <v>0</v>
      </c>
      <c r="G1698" s="10">
        <f>IFERROR(VLOOKUP(A1698,'Sevinç 04.04.2023 0911'!$A:$D,4,0),0)</f>
        <v>0</v>
      </c>
      <c r="H1698" s="10">
        <f>IFERROR(VLOOKUP(A1698,'Onaya Sunulan Birim Fiyat'!$A:$C,3,0),0)</f>
        <v>15</v>
      </c>
      <c r="I1698" s="10">
        <f>IFERROR(VLOOKUP(A1698,'Eksik Birim Fiyat Satınalma'!$A:$E,5,0),0)</f>
        <v>0</v>
      </c>
      <c r="J1698" s="10">
        <f>IFERROR(VLOOKUP(A1698,'Eksik Birim Fiyat'!$A$2:$E$129,5,0),0)</f>
        <v>0</v>
      </c>
      <c r="K1698" s="10">
        <f>IFERROR(VLOOKUP(A1698,'Birim Fiyatı Olmayan Malzemeler'!$A$1:$C$128,3,0),0)</f>
        <v>0</v>
      </c>
      <c r="L1698" s="10">
        <f>IFERROR(VLOOKUP(A1698,'Reçete Altındakiler'!$A:$C,3,0),0)</f>
        <v>0</v>
      </c>
    </row>
    <row r="1699" spans="1:12" x14ac:dyDescent="0.25">
      <c r="A1699" s="8" t="s">
        <v>3245</v>
      </c>
      <c r="B1699" s="1">
        <v>21</v>
      </c>
      <c r="C1699" s="1">
        <v>2</v>
      </c>
      <c r="D1699" s="1">
        <v>0</v>
      </c>
      <c r="E1699" s="1">
        <v>0</v>
      </c>
      <c r="F1699" s="10">
        <f>IFERROR(VLOOKUP(A1699,'Sevinç 03.04.2023 1215'!$A:$F,5,0),0)</f>
        <v>0</v>
      </c>
      <c r="G1699" s="10">
        <f>IFERROR(VLOOKUP(A1699,'Sevinç 04.04.2023 0911'!$A:$D,4,0),0)</f>
        <v>0</v>
      </c>
      <c r="H1699" s="10">
        <f>IFERROR(VLOOKUP(A1699,'Onaya Sunulan Birim Fiyat'!$A:$C,3,0),0)</f>
        <v>16.25</v>
      </c>
      <c r="I1699" s="10">
        <f>IFERROR(VLOOKUP(A1699,'Eksik Birim Fiyat Satınalma'!$A:$E,5,0),0)</f>
        <v>0</v>
      </c>
      <c r="J1699" s="10">
        <f>IFERROR(VLOOKUP(A1699,'Eksik Birim Fiyat'!$A$2:$E$129,5,0),0)</f>
        <v>0</v>
      </c>
      <c r="K1699" s="10">
        <f>IFERROR(VLOOKUP(A1699,'Birim Fiyatı Olmayan Malzemeler'!$A$1:$C$128,3,0),0)</f>
        <v>0</v>
      </c>
      <c r="L1699" s="10">
        <f>IFERROR(VLOOKUP(A1699,'Reçete Altındakiler'!$A:$C,3,0),0)</f>
        <v>0</v>
      </c>
    </row>
    <row r="1700" spans="1:12" x14ac:dyDescent="0.25">
      <c r="A1700" s="8" t="s">
        <v>1432</v>
      </c>
      <c r="B1700" s="1">
        <v>21</v>
      </c>
      <c r="C1700" s="1">
        <v>1</v>
      </c>
      <c r="D1700" s="1">
        <v>0</v>
      </c>
      <c r="E1700" s="1">
        <v>0</v>
      </c>
      <c r="F1700" s="10">
        <f>IFERROR(VLOOKUP(A1700,'Sevinç 03.04.2023 1215'!$A:$F,5,0),0)</f>
        <v>0</v>
      </c>
      <c r="G1700" s="10">
        <f>IFERROR(VLOOKUP(A1700,'Sevinç 04.04.2023 0911'!$A:$D,4,0),0)</f>
        <v>0</v>
      </c>
      <c r="H1700" s="10">
        <f>IFERROR(VLOOKUP(A1700,'Onaya Sunulan Birim Fiyat'!$A:$C,3,0),0)</f>
        <v>0</v>
      </c>
      <c r="I1700" s="10">
        <f>IFERROR(VLOOKUP(A1700,'Eksik Birim Fiyat Satınalma'!$A:$E,5,0),0)</f>
        <v>0</v>
      </c>
      <c r="J1700" s="10">
        <f>IFERROR(VLOOKUP(A1700,'Eksik Birim Fiyat'!$A$2:$E$129,5,0),0)</f>
        <v>0</v>
      </c>
      <c r="K1700" s="10">
        <f>IFERROR(VLOOKUP(A1700,'Birim Fiyatı Olmayan Malzemeler'!$A$1:$C$128,3,0),0)</f>
        <v>0</v>
      </c>
      <c r="L1700" s="10">
        <f>IFERROR(VLOOKUP(A1700,'Reçete Altındakiler'!$A:$C,3,0),0)</f>
        <v>0</v>
      </c>
    </row>
    <row r="1701" spans="1:12" x14ac:dyDescent="0.25">
      <c r="A1701" s="8" t="s">
        <v>1150</v>
      </c>
      <c r="B1701" s="1">
        <v>21</v>
      </c>
      <c r="C1701" s="1">
        <v>1</v>
      </c>
      <c r="D1701" s="1">
        <v>0</v>
      </c>
      <c r="E1701" s="1">
        <v>0</v>
      </c>
      <c r="F1701" s="10">
        <f>IFERROR(VLOOKUP(A1701,'Sevinç 03.04.2023 1215'!$A:$F,5,0),0)</f>
        <v>0</v>
      </c>
      <c r="G1701" s="10">
        <f>IFERROR(VLOOKUP(A1701,'Sevinç 04.04.2023 0911'!$A:$D,4,0),0)</f>
        <v>0</v>
      </c>
      <c r="H1701" s="10">
        <f>IFERROR(VLOOKUP(A1701,'Onaya Sunulan Birim Fiyat'!$A:$C,3,0),0)</f>
        <v>0</v>
      </c>
      <c r="I1701" s="10">
        <f>IFERROR(VLOOKUP(A1701,'Eksik Birim Fiyat Satınalma'!$A:$E,5,0),0)</f>
        <v>0</v>
      </c>
      <c r="J1701" s="10">
        <f>IFERROR(VLOOKUP(A1701,'Eksik Birim Fiyat'!$A$2:$E$129,5,0),0)</f>
        <v>0</v>
      </c>
      <c r="K1701" s="10">
        <f>IFERROR(VLOOKUP(A1701,'Birim Fiyatı Olmayan Malzemeler'!$A$1:$C$128,3,0),0)</f>
        <v>0</v>
      </c>
      <c r="L1701" s="10">
        <f>IFERROR(VLOOKUP(A1701,'Reçete Altındakiler'!$A:$C,3,0),0)</f>
        <v>0</v>
      </c>
    </row>
    <row r="1702" spans="1:12" x14ac:dyDescent="0.25">
      <c r="A1702" s="8" t="s">
        <v>1748</v>
      </c>
      <c r="B1702" s="1">
        <v>21</v>
      </c>
      <c r="C1702" s="1">
        <v>1</v>
      </c>
      <c r="D1702" s="1">
        <v>0</v>
      </c>
      <c r="E1702" s="1">
        <v>0</v>
      </c>
      <c r="F1702" s="10">
        <f>IFERROR(VLOOKUP(A1702,'Sevinç 03.04.2023 1215'!$A:$F,5,0),0)</f>
        <v>0</v>
      </c>
      <c r="G1702" s="10">
        <f>IFERROR(VLOOKUP(A1702,'Sevinç 04.04.2023 0911'!$A:$D,4,0),0)</f>
        <v>0</v>
      </c>
      <c r="H1702" s="10">
        <f>IFERROR(VLOOKUP(A1702,'Onaya Sunulan Birim Fiyat'!$A:$C,3,0),0)</f>
        <v>0</v>
      </c>
      <c r="I1702" s="10">
        <f>IFERROR(VLOOKUP(A1702,'Eksik Birim Fiyat Satınalma'!$A:$E,5,0),0)</f>
        <v>0</v>
      </c>
      <c r="J1702" s="10">
        <f>IFERROR(VLOOKUP(A1702,'Eksik Birim Fiyat'!$A$2:$E$129,5,0),0)</f>
        <v>0</v>
      </c>
      <c r="K1702" s="10">
        <f>IFERROR(VLOOKUP(A1702,'Birim Fiyatı Olmayan Malzemeler'!$A$1:$C$128,3,0),0)</f>
        <v>0</v>
      </c>
      <c r="L1702" s="10">
        <f>IFERROR(VLOOKUP(A1702,'Reçete Altındakiler'!$A:$C,3,0),0)</f>
        <v>0</v>
      </c>
    </row>
    <row r="1703" spans="1:12" x14ac:dyDescent="0.25">
      <c r="A1703" s="8" t="s">
        <v>1151</v>
      </c>
      <c r="B1703" s="1">
        <v>21</v>
      </c>
      <c r="C1703" s="1">
        <v>1</v>
      </c>
      <c r="D1703" s="1">
        <v>0</v>
      </c>
      <c r="E1703" s="1">
        <v>0</v>
      </c>
      <c r="F1703" s="10">
        <f>IFERROR(VLOOKUP(A1703,'Sevinç 03.04.2023 1215'!$A:$F,5,0),0)</f>
        <v>0</v>
      </c>
      <c r="G1703" s="10">
        <f>IFERROR(VLOOKUP(A1703,'Sevinç 04.04.2023 0911'!$A:$D,4,0),0)</f>
        <v>0</v>
      </c>
      <c r="H1703" s="10">
        <f>IFERROR(VLOOKUP(A1703,'Onaya Sunulan Birim Fiyat'!$A:$C,3,0),0)</f>
        <v>0</v>
      </c>
      <c r="I1703" s="10">
        <f>IFERROR(VLOOKUP(A1703,'Eksik Birim Fiyat Satınalma'!$A:$E,5,0),0)</f>
        <v>0</v>
      </c>
      <c r="J1703" s="10">
        <f>IFERROR(VLOOKUP(A1703,'Eksik Birim Fiyat'!$A$2:$E$129,5,0),0)</f>
        <v>0</v>
      </c>
      <c r="K1703" s="10">
        <f>IFERROR(VLOOKUP(A1703,'Birim Fiyatı Olmayan Malzemeler'!$A$1:$C$128,3,0),0)</f>
        <v>0</v>
      </c>
      <c r="L1703" s="10">
        <f>IFERROR(VLOOKUP(A1703,'Reçete Altındakiler'!$A:$C,3,0),0)</f>
        <v>0</v>
      </c>
    </row>
    <row r="1704" spans="1:12" x14ac:dyDescent="0.25">
      <c r="A1704" s="8" t="s">
        <v>1749</v>
      </c>
      <c r="B1704" s="1">
        <v>21</v>
      </c>
      <c r="C1704" s="1">
        <v>1</v>
      </c>
      <c r="D1704" s="1">
        <v>0</v>
      </c>
      <c r="E1704" s="1">
        <v>0</v>
      </c>
      <c r="F1704" s="10">
        <f>IFERROR(VLOOKUP(A1704,'Sevinç 03.04.2023 1215'!$A:$F,5,0),0)</f>
        <v>0</v>
      </c>
      <c r="G1704" s="10">
        <f>IFERROR(VLOOKUP(A1704,'Sevinç 04.04.2023 0911'!$A:$D,4,0),0)</f>
        <v>0</v>
      </c>
      <c r="H1704" s="10">
        <f>IFERROR(VLOOKUP(A1704,'Onaya Sunulan Birim Fiyat'!$A:$C,3,0),0)</f>
        <v>0</v>
      </c>
      <c r="I1704" s="10">
        <f>IFERROR(VLOOKUP(A1704,'Eksik Birim Fiyat Satınalma'!$A:$E,5,0),0)</f>
        <v>0</v>
      </c>
      <c r="J1704" s="10">
        <f>IFERROR(VLOOKUP(A1704,'Eksik Birim Fiyat'!$A$2:$E$129,5,0),0)</f>
        <v>0</v>
      </c>
      <c r="K1704" s="10">
        <f>IFERROR(VLOOKUP(A1704,'Birim Fiyatı Olmayan Malzemeler'!$A$1:$C$128,3,0),0)</f>
        <v>0</v>
      </c>
      <c r="L1704" s="10">
        <f>IFERROR(VLOOKUP(A1704,'Reçete Altındakiler'!$A:$C,3,0),0)</f>
        <v>0</v>
      </c>
    </row>
    <row r="1705" spans="1:12" x14ac:dyDescent="0.25">
      <c r="A1705" s="8" t="s">
        <v>1433</v>
      </c>
      <c r="B1705" s="1">
        <v>21</v>
      </c>
      <c r="C1705" s="1">
        <v>1</v>
      </c>
      <c r="D1705" s="1">
        <v>0</v>
      </c>
      <c r="E1705" s="1">
        <v>0</v>
      </c>
      <c r="F1705" s="10">
        <f>IFERROR(VLOOKUP(A1705,'Sevinç 03.04.2023 1215'!$A:$F,5,0),0)</f>
        <v>0</v>
      </c>
      <c r="G1705" s="10">
        <f>IFERROR(VLOOKUP(A1705,'Sevinç 04.04.2023 0911'!$A:$D,4,0),0)</f>
        <v>0</v>
      </c>
      <c r="H1705" s="10">
        <f>IFERROR(VLOOKUP(A1705,'Onaya Sunulan Birim Fiyat'!$A:$C,3,0),0)</f>
        <v>0</v>
      </c>
      <c r="I1705" s="10">
        <f>IFERROR(VLOOKUP(A1705,'Eksik Birim Fiyat Satınalma'!$A:$E,5,0),0)</f>
        <v>0</v>
      </c>
      <c r="J1705" s="10">
        <f>IFERROR(VLOOKUP(A1705,'Eksik Birim Fiyat'!$A$2:$E$129,5,0),0)</f>
        <v>0</v>
      </c>
      <c r="K1705" s="10">
        <f>IFERROR(VLOOKUP(A1705,'Birim Fiyatı Olmayan Malzemeler'!$A$1:$C$128,3,0),0)</f>
        <v>0</v>
      </c>
      <c r="L1705" s="10">
        <f>IFERROR(VLOOKUP(A1705,'Reçete Altındakiler'!$A:$C,3,0),0)</f>
        <v>0</v>
      </c>
    </row>
    <row r="1706" spans="1:12" x14ac:dyDescent="0.25">
      <c r="A1706" s="8" t="s">
        <v>1152</v>
      </c>
      <c r="B1706" s="1">
        <v>21</v>
      </c>
      <c r="C1706" s="1">
        <v>2</v>
      </c>
      <c r="D1706" s="1">
        <v>0</v>
      </c>
      <c r="E1706" s="1">
        <v>0</v>
      </c>
      <c r="F1706" s="10">
        <f>IFERROR(VLOOKUP(A1706,'Sevinç 03.04.2023 1215'!$A:$F,5,0),0)</f>
        <v>0</v>
      </c>
      <c r="G1706" s="10">
        <f>IFERROR(VLOOKUP(A1706,'Sevinç 04.04.2023 0911'!$A:$D,4,0),0)</f>
        <v>0</v>
      </c>
      <c r="H1706" s="10">
        <f>IFERROR(VLOOKUP(A1706,'Onaya Sunulan Birim Fiyat'!$A:$C,3,0),0)</f>
        <v>59.23</v>
      </c>
      <c r="I1706" s="10">
        <f>IFERROR(VLOOKUP(A1706,'Eksik Birim Fiyat Satınalma'!$A:$E,5,0),0)</f>
        <v>0</v>
      </c>
      <c r="J1706" s="10">
        <f>IFERROR(VLOOKUP(A1706,'Eksik Birim Fiyat'!$A$2:$E$129,5,0),0)</f>
        <v>0</v>
      </c>
      <c r="K1706" s="10">
        <f>IFERROR(VLOOKUP(A1706,'Birim Fiyatı Olmayan Malzemeler'!$A$1:$C$128,3,0),0)</f>
        <v>0</v>
      </c>
      <c r="L1706" s="10">
        <f>IFERROR(VLOOKUP(A1706,'Reçete Altındakiler'!$A:$C,3,0),0)</f>
        <v>0</v>
      </c>
    </row>
    <row r="1707" spans="1:12" x14ac:dyDescent="0.25">
      <c r="A1707" s="8" t="s">
        <v>2070</v>
      </c>
      <c r="B1707" s="1">
        <v>21</v>
      </c>
      <c r="C1707" s="1">
        <v>1</v>
      </c>
      <c r="D1707" s="1">
        <v>0</v>
      </c>
      <c r="E1707" s="1">
        <v>0</v>
      </c>
      <c r="F1707" s="10">
        <f>IFERROR(VLOOKUP(A1707,'Sevinç 03.04.2023 1215'!$A:$F,5,0),0)</f>
        <v>0</v>
      </c>
      <c r="G1707" s="10">
        <f>IFERROR(VLOOKUP(A1707,'Sevinç 04.04.2023 0911'!$A:$D,4,0),0)</f>
        <v>0</v>
      </c>
      <c r="H1707" s="10">
        <f>IFERROR(VLOOKUP(A1707,'Onaya Sunulan Birim Fiyat'!$A:$C,3,0),0)</f>
        <v>59.23</v>
      </c>
      <c r="I1707" s="10">
        <f>IFERROR(VLOOKUP(A1707,'Eksik Birim Fiyat Satınalma'!$A:$E,5,0),0)</f>
        <v>0</v>
      </c>
      <c r="J1707" s="10">
        <f>IFERROR(VLOOKUP(A1707,'Eksik Birim Fiyat'!$A$2:$E$129,5,0),0)</f>
        <v>0</v>
      </c>
      <c r="K1707" s="10">
        <f>IFERROR(VLOOKUP(A1707,'Birim Fiyatı Olmayan Malzemeler'!$A$1:$C$128,3,0),0)</f>
        <v>0</v>
      </c>
      <c r="L1707" s="10">
        <f>IFERROR(VLOOKUP(A1707,'Reçete Altındakiler'!$A:$C,3,0),0)</f>
        <v>0</v>
      </c>
    </row>
    <row r="1708" spans="1:12" x14ac:dyDescent="0.25">
      <c r="A1708" s="8" t="s">
        <v>3246</v>
      </c>
      <c r="B1708" s="1">
        <v>21</v>
      </c>
      <c r="C1708" s="1">
        <v>1</v>
      </c>
      <c r="D1708" s="1">
        <v>0</v>
      </c>
      <c r="E1708" s="1">
        <v>0</v>
      </c>
      <c r="F1708" s="10">
        <f>IFERROR(VLOOKUP(A1708,'Sevinç 03.04.2023 1215'!$A:$F,5,0),0)</f>
        <v>0</v>
      </c>
      <c r="G1708" s="10">
        <f>IFERROR(VLOOKUP(A1708,'Sevinç 04.04.2023 0911'!$A:$D,4,0),0)</f>
        <v>0</v>
      </c>
      <c r="H1708" s="10">
        <f>IFERROR(VLOOKUP(A1708,'Onaya Sunulan Birim Fiyat'!$A:$C,3,0),0)</f>
        <v>71.44</v>
      </c>
      <c r="I1708" s="10">
        <f>IFERROR(VLOOKUP(A1708,'Eksik Birim Fiyat Satınalma'!$A:$E,5,0),0)</f>
        <v>0</v>
      </c>
      <c r="J1708" s="10">
        <f>IFERROR(VLOOKUP(A1708,'Eksik Birim Fiyat'!$A$2:$E$129,5,0),0)</f>
        <v>0</v>
      </c>
      <c r="K1708" s="10">
        <f>IFERROR(VLOOKUP(A1708,'Birim Fiyatı Olmayan Malzemeler'!$A$1:$C$128,3,0),0)</f>
        <v>0</v>
      </c>
      <c r="L1708" s="10">
        <f>IFERROR(VLOOKUP(A1708,'Reçete Altındakiler'!$A:$C,3,0),0)</f>
        <v>0</v>
      </c>
    </row>
    <row r="1709" spans="1:12" x14ac:dyDescent="0.25">
      <c r="A1709" s="8" t="s">
        <v>1843</v>
      </c>
      <c r="B1709" s="1">
        <v>21</v>
      </c>
      <c r="C1709" s="1">
        <v>1</v>
      </c>
      <c r="D1709" s="1">
        <v>0</v>
      </c>
      <c r="E1709" s="1">
        <v>0</v>
      </c>
      <c r="F1709" s="10">
        <f>IFERROR(VLOOKUP(A1709,'Sevinç 03.04.2023 1215'!$A:$F,5,0),0)</f>
        <v>0</v>
      </c>
      <c r="G1709" s="10">
        <f>IFERROR(VLOOKUP(A1709,'Sevinç 04.04.2023 0911'!$A:$D,4,0),0)</f>
        <v>0</v>
      </c>
      <c r="H1709" s="10">
        <f>IFERROR(VLOOKUP(A1709,'Onaya Sunulan Birim Fiyat'!$A:$C,3,0),0)</f>
        <v>0</v>
      </c>
      <c r="I1709" s="10">
        <f>IFERROR(VLOOKUP(A1709,'Eksik Birim Fiyat Satınalma'!$A:$E,5,0),0)</f>
        <v>0</v>
      </c>
      <c r="J1709" s="10">
        <f>IFERROR(VLOOKUP(A1709,'Eksik Birim Fiyat'!$A$2:$E$129,5,0),0)</f>
        <v>0</v>
      </c>
      <c r="K1709" s="10">
        <f>IFERROR(VLOOKUP(A1709,'Birim Fiyatı Olmayan Malzemeler'!$A$1:$C$128,3,0),0)</f>
        <v>0</v>
      </c>
      <c r="L1709" s="10">
        <f>IFERROR(VLOOKUP(A1709,'Reçete Altındakiler'!$A:$C,3,0),0)</f>
        <v>0</v>
      </c>
    </row>
    <row r="1710" spans="1:12" x14ac:dyDescent="0.25">
      <c r="A1710" s="8" t="s">
        <v>215</v>
      </c>
      <c r="B1710" s="1">
        <v>21</v>
      </c>
      <c r="C1710" s="1">
        <v>2</v>
      </c>
      <c r="D1710" s="1">
        <v>0</v>
      </c>
      <c r="E1710" s="1">
        <v>0</v>
      </c>
      <c r="F1710" s="10">
        <f>IFERROR(VLOOKUP(A1710,'Sevinç 03.04.2023 1215'!$A:$F,5,0),0)</f>
        <v>0</v>
      </c>
      <c r="G1710" s="10">
        <f>IFERROR(VLOOKUP(A1710,'Sevinç 04.04.2023 0911'!$A:$D,4,0),0)</f>
        <v>0</v>
      </c>
      <c r="H1710" s="10">
        <f>IFERROR(VLOOKUP(A1710,'Onaya Sunulan Birim Fiyat'!$A:$C,3,0),0)</f>
        <v>107.16</v>
      </c>
      <c r="I1710" s="10">
        <f>IFERROR(VLOOKUP(A1710,'Eksik Birim Fiyat Satınalma'!$A:$E,5,0),0)</f>
        <v>0</v>
      </c>
      <c r="J1710" s="10">
        <f>IFERROR(VLOOKUP(A1710,'Eksik Birim Fiyat'!$A$2:$E$129,5,0),0)</f>
        <v>0</v>
      </c>
      <c r="K1710" s="10">
        <f>IFERROR(VLOOKUP(A1710,'Birim Fiyatı Olmayan Malzemeler'!$A$1:$C$128,3,0),0)</f>
        <v>0</v>
      </c>
      <c r="L1710" s="10">
        <f>IFERROR(VLOOKUP(A1710,'Reçete Altındakiler'!$A:$C,3,0),0)</f>
        <v>0</v>
      </c>
    </row>
    <row r="1711" spans="1:12" x14ac:dyDescent="0.25">
      <c r="A1711" s="8" t="s">
        <v>1844</v>
      </c>
      <c r="B1711" s="1">
        <v>21</v>
      </c>
      <c r="C1711" s="1">
        <v>2</v>
      </c>
      <c r="D1711" s="1">
        <v>0</v>
      </c>
      <c r="E1711" s="1">
        <v>0</v>
      </c>
      <c r="F1711" s="10">
        <f>IFERROR(VLOOKUP(A1711,'Sevinç 03.04.2023 1215'!$A:$F,5,0),0)</f>
        <v>0</v>
      </c>
      <c r="G1711" s="10">
        <f>IFERROR(VLOOKUP(A1711,'Sevinç 04.04.2023 0911'!$A:$D,4,0),0)</f>
        <v>0</v>
      </c>
      <c r="H1711" s="10">
        <f>IFERROR(VLOOKUP(A1711,'Onaya Sunulan Birim Fiyat'!$A:$C,3,0),0)</f>
        <v>0</v>
      </c>
      <c r="I1711" s="10">
        <f>IFERROR(VLOOKUP(A1711,'Eksik Birim Fiyat Satınalma'!$A:$E,5,0),0)</f>
        <v>0</v>
      </c>
      <c r="J1711" s="10">
        <f>IFERROR(VLOOKUP(A1711,'Eksik Birim Fiyat'!$A$2:$E$129,5,0),0)</f>
        <v>0</v>
      </c>
      <c r="K1711" s="10">
        <f>IFERROR(VLOOKUP(A1711,'Birim Fiyatı Olmayan Malzemeler'!$A$1:$C$128,3,0),0)</f>
        <v>0</v>
      </c>
      <c r="L1711" s="10">
        <f>IFERROR(VLOOKUP(A1711,'Reçete Altındakiler'!$A:$C,3,0),0)</f>
        <v>0</v>
      </c>
    </row>
    <row r="1712" spans="1:12" x14ac:dyDescent="0.25">
      <c r="A1712" s="8" t="s">
        <v>3247</v>
      </c>
      <c r="B1712" s="1">
        <v>21</v>
      </c>
      <c r="C1712" s="1">
        <v>1</v>
      </c>
      <c r="D1712" s="1">
        <v>0</v>
      </c>
      <c r="E1712" s="1">
        <v>0</v>
      </c>
      <c r="F1712" s="10">
        <f>IFERROR(VLOOKUP(A1712,'Sevinç 03.04.2023 1215'!$A:$F,5,0),0)</f>
        <v>0</v>
      </c>
      <c r="G1712" s="10">
        <f>IFERROR(VLOOKUP(A1712,'Sevinç 04.04.2023 0911'!$A:$D,4,0),0)</f>
        <v>0</v>
      </c>
      <c r="H1712" s="10">
        <f>IFERROR(VLOOKUP(A1712,'Onaya Sunulan Birim Fiyat'!$A:$C,3,0),0)</f>
        <v>0</v>
      </c>
      <c r="I1712" s="10">
        <f>IFERROR(VLOOKUP(A1712,'Eksik Birim Fiyat Satınalma'!$A:$E,5,0),0)</f>
        <v>0</v>
      </c>
      <c r="J1712" s="10">
        <f>IFERROR(VLOOKUP(A1712,'Eksik Birim Fiyat'!$A$2:$E$129,5,0),0)</f>
        <v>0</v>
      </c>
      <c r="K1712" s="10">
        <f>IFERROR(VLOOKUP(A1712,'Birim Fiyatı Olmayan Malzemeler'!$A$1:$C$128,3,0),0)</f>
        <v>0</v>
      </c>
      <c r="L1712" s="10">
        <f>IFERROR(VLOOKUP(A1712,'Reçete Altındakiler'!$A:$C,3,0),0)</f>
        <v>0</v>
      </c>
    </row>
    <row r="1713" spans="1:12" x14ac:dyDescent="0.25">
      <c r="A1713" s="8" t="s">
        <v>2071</v>
      </c>
      <c r="B1713" s="1">
        <v>21</v>
      </c>
      <c r="C1713" s="1">
        <v>1</v>
      </c>
      <c r="D1713" s="1">
        <v>0</v>
      </c>
      <c r="E1713" s="1">
        <v>0</v>
      </c>
      <c r="F1713" s="10">
        <f>IFERROR(VLOOKUP(A1713,'Sevinç 03.04.2023 1215'!$A:$F,5,0),0)</f>
        <v>0</v>
      </c>
      <c r="G1713" s="10">
        <f>IFERROR(VLOOKUP(A1713,'Sevinç 04.04.2023 0911'!$A:$D,4,0),0)</f>
        <v>0</v>
      </c>
      <c r="H1713" s="10">
        <f>IFERROR(VLOOKUP(A1713,'Onaya Sunulan Birim Fiyat'!$A:$C,3,0),0)</f>
        <v>0</v>
      </c>
      <c r="I1713" s="10">
        <f>IFERROR(VLOOKUP(A1713,'Eksik Birim Fiyat Satınalma'!$A:$E,5,0),0)</f>
        <v>0</v>
      </c>
      <c r="J1713" s="10">
        <f>IFERROR(VLOOKUP(A1713,'Eksik Birim Fiyat'!$A$2:$E$129,5,0),0)</f>
        <v>0</v>
      </c>
      <c r="K1713" s="10">
        <f>IFERROR(VLOOKUP(A1713,'Birim Fiyatı Olmayan Malzemeler'!$A$1:$C$128,3,0),0)</f>
        <v>0</v>
      </c>
      <c r="L1713" s="10">
        <f>IFERROR(VLOOKUP(A1713,'Reçete Altındakiler'!$A:$C,3,0),0)</f>
        <v>0</v>
      </c>
    </row>
    <row r="1714" spans="1:12" x14ac:dyDescent="0.25">
      <c r="A1714" s="8" t="s">
        <v>3248</v>
      </c>
      <c r="B1714" s="1">
        <v>21</v>
      </c>
      <c r="C1714" s="1">
        <v>1</v>
      </c>
      <c r="D1714" s="1">
        <v>0</v>
      </c>
      <c r="E1714" s="1">
        <v>0</v>
      </c>
      <c r="F1714" s="10">
        <f>IFERROR(VLOOKUP(A1714,'Sevinç 03.04.2023 1215'!$A:$F,5,0),0)</f>
        <v>0</v>
      </c>
      <c r="G1714" s="10">
        <f>IFERROR(VLOOKUP(A1714,'Sevinç 04.04.2023 0911'!$A:$D,4,0),0)</f>
        <v>0</v>
      </c>
      <c r="H1714" s="10">
        <f>IFERROR(VLOOKUP(A1714,'Onaya Sunulan Birim Fiyat'!$A:$C,3,0),0)</f>
        <v>0</v>
      </c>
      <c r="I1714" s="10">
        <f>IFERROR(VLOOKUP(A1714,'Eksik Birim Fiyat Satınalma'!$A:$E,5,0),0)</f>
        <v>0</v>
      </c>
      <c r="J1714" s="10">
        <f>IFERROR(VLOOKUP(A1714,'Eksik Birim Fiyat'!$A$2:$E$129,5,0),0)</f>
        <v>0</v>
      </c>
      <c r="K1714" s="10">
        <f>IFERROR(VLOOKUP(A1714,'Birim Fiyatı Olmayan Malzemeler'!$A$1:$C$128,3,0),0)</f>
        <v>0</v>
      </c>
      <c r="L1714" s="10">
        <f>IFERROR(VLOOKUP(A1714,'Reçete Altındakiler'!$A:$C,3,0),0)</f>
        <v>0</v>
      </c>
    </row>
    <row r="1715" spans="1:12" x14ac:dyDescent="0.25">
      <c r="A1715" s="8" t="s">
        <v>1968</v>
      </c>
      <c r="B1715" s="1">
        <v>21</v>
      </c>
      <c r="C1715" s="1">
        <v>1</v>
      </c>
      <c r="D1715" s="1">
        <v>0</v>
      </c>
      <c r="E1715" s="1">
        <v>0</v>
      </c>
      <c r="F1715" s="10">
        <f>IFERROR(VLOOKUP(A1715,'Sevinç 03.04.2023 1215'!$A:$F,5,0),0)</f>
        <v>0</v>
      </c>
      <c r="G1715" s="10">
        <f>IFERROR(VLOOKUP(A1715,'Sevinç 04.04.2023 0911'!$A:$D,4,0),0)</f>
        <v>0</v>
      </c>
      <c r="H1715" s="10">
        <f>IFERROR(VLOOKUP(A1715,'Onaya Sunulan Birim Fiyat'!$A:$C,3,0),0)</f>
        <v>0</v>
      </c>
      <c r="I1715" s="10">
        <f>IFERROR(VLOOKUP(A1715,'Eksik Birim Fiyat Satınalma'!$A:$E,5,0),0)</f>
        <v>0</v>
      </c>
      <c r="J1715" s="10">
        <f>IFERROR(VLOOKUP(A1715,'Eksik Birim Fiyat'!$A$2:$E$129,5,0),0)</f>
        <v>0</v>
      </c>
      <c r="K1715" s="10">
        <f>IFERROR(VLOOKUP(A1715,'Birim Fiyatı Olmayan Malzemeler'!$A$1:$C$128,3,0),0)</f>
        <v>0</v>
      </c>
      <c r="L1715" s="10">
        <f>IFERROR(VLOOKUP(A1715,'Reçete Altındakiler'!$A:$C,3,0),0)</f>
        <v>0</v>
      </c>
    </row>
    <row r="1716" spans="1:12" x14ac:dyDescent="0.25">
      <c r="A1716" s="8" t="s">
        <v>2072</v>
      </c>
      <c r="B1716" s="1">
        <v>21</v>
      </c>
      <c r="C1716" s="1">
        <v>1</v>
      </c>
      <c r="D1716" s="1">
        <v>0</v>
      </c>
      <c r="E1716" s="1">
        <v>0</v>
      </c>
      <c r="F1716" s="10">
        <f>IFERROR(VLOOKUP(A1716,'Sevinç 03.04.2023 1215'!$A:$F,5,0),0)</f>
        <v>0</v>
      </c>
      <c r="G1716" s="10">
        <f>IFERROR(VLOOKUP(A1716,'Sevinç 04.04.2023 0911'!$A:$D,4,0),0)</f>
        <v>0</v>
      </c>
      <c r="H1716" s="10">
        <f>IFERROR(VLOOKUP(A1716,'Onaya Sunulan Birim Fiyat'!$A:$C,3,0),0)</f>
        <v>0</v>
      </c>
      <c r="I1716" s="10">
        <f>IFERROR(VLOOKUP(A1716,'Eksik Birim Fiyat Satınalma'!$A:$E,5,0),0)</f>
        <v>0</v>
      </c>
      <c r="J1716" s="10">
        <f>IFERROR(VLOOKUP(A1716,'Eksik Birim Fiyat'!$A$2:$E$129,5,0),0)</f>
        <v>0</v>
      </c>
      <c r="K1716" s="10">
        <f>IFERROR(VLOOKUP(A1716,'Birim Fiyatı Olmayan Malzemeler'!$A$1:$C$128,3,0),0)</f>
        <v>0</v>
      </c>
      <c r="L1716" s="10">
        <f>IFERROR(VLOOKUP(A1716,'Reçete Altındakiler'!$A:$C,3,0),0)</f>
        <v>0</v>
      </c>
    </row>
    <row r="1717" spans="1:12" x14ac:dyDescent="0.25">
      <c r="A1717" s="8" t="s">
        <v>1495</v>
      </c>
      <c r="B1717" s="1">
        <v>21</v>
      </c>
      <c r="C1717" s="1">
        <v>3</v>
      </c>
      <c r="D1717" s="1">
        <v>0</v>
      </c>
      <c r="E1717" s="1">
        <v>0</v>
      </c>
      <c r="F1717" s="10">
        <f>IFERROR(VLOOKUP(A1717,'Sevinç 03.04.2023 1215'!$A:$F,5,0),0)</f>
        <v>0</v>
      </c>
      <c r="G1717" s="10">
        <f>IFERROR(VLOOKUP(A1717,'Sevinç 04.04.2023 0911'!$A:$D,4,0),0)</f>
        <v>0</v>
      </c>
      <c r="H1717" s="10">
        <f>IFERROR(VLOOKUP(A1717,'Onaya Sunulan Birim Fiyat'!$A:$C,3,0),0)</f>
        <v>0</v>
      </c>
      <c r="I1717" s="10">
        <f>IFERROR(VLOOKUP(A1717,'Eksik Birim Fiyat Satınalma'!$A:$E,5,0),0)</f>
        <v>0</v>
      </c>
      <c r="J1717" s="10">
        <f>IFERROR(VLOOKUP(A1717,'Eksik Birim Fiyat'!$A$2:$E$129,5,0),0)</f>
        <v>0</v>
      </c>
      <c r="K1717" s="10">
        <f>IFERROR(VLOOKUP(A1717,'Birim Fiyatı Olmayan Malzemeler'!$A$1:$C$128,3,0),0)</f>
        <v>0</v>
      </c>
      <c r="L1717" s="10">
        <f>IFERROR(VLOOKUP(A1717,'Reçete Altındakiler'!$A:$C,3,0),0)</f>
        <v>0</v>
      </c>
    </row>
    <row r="1718" spans="1:12" x14ac:dyDescent="0.25">
      <c r="A1718" s="8" t="s">
        <v>1969</v>
      </c>
      <c r="B1718" s="1">
        <v>21</v>
      </c>
      <c r="C1718" s="1">
        <v>2</v>
      </c>
      <c r="D1718" s="1">
        <v>0</v>
      </c>
      <c r="E1718" s="1">
        <v>0</v>
      </c>
      <c r="F1718" s="10">
        <f>IFERROR(VLOOKUP(A1718,'Sevinç 03.04.2023 1215'!$A:$F,5,0),0)</f>
        <v>0</v>
      </c>
      <c r="G1718" s="10">
        <f>IFERROR(VLOOKUP(A1718,'Sevinç 04.04.2023 0911'!$A:$D,4,0),0)</f>
        <v>0</v>
      </c>
      <c r="H1718" s="10">
        <f>IFERROR(VLOOKUP(A1718,'Onaya Sunulan Birim Fiyat'!$A:$C,3,0),0)</f>
        <v>0</v>
      </c>
      <c r="I1718" s="10">
        <f>IFERROR(VLOOKUP(A1718,'Eksik Birim Fiyat Satınalma'!$A:$E,5,0),0)</f>
        <v>0</v>
      </c>
      <c r="J1718" s="10">
        <f>IFERROR(VLOOKUP(A1718,'Eksik Birim Fiyat'!$A$2:$E$129,5,0),0)</f>
        <v>0</v>
      </c>
      <c r="K1718" s="10">
        <f>IFERROR(VLOOKUP(A1718,'Birim Fiyatı Olmayan Malzemeler'!$A$1:$C$128,3,0),0)</f>
        <v>0</v>
      </c>
      <c r="L1718" s="10">
        <f>IFERROR(VLOOKUP(A1718,'Reçete Altındakiler'!$A:$C,3,0),0)</f>
        <v>0</v>
      </c>
    </row>
    <row r="1719" spans="1:12" x14ac:dyDescent="0.25">
      <c r="A1719" s="8" t="s">
        <v>3249</v>
      </c>
      <c r="B1719" s="1">
        <v>21</v>
      </c>
      <c r="C1719" s="1">
        <v>2</v>
      </c>
      <c r="D1719" s="1">
        <v>0</v>
      </c>
      <c r="E1719" s="1">
        <v>0</v>
      </c>
      <c r="F1719" s="10">
        <f>IFERROR(VLOOKUP(A1719,'Sevinç 03.04.2023 1215'!$A:$F,5,0),0)</f>
        <v>0</v>
      </c>
      <c r="G1719" s="10">
        <f>IFERROR(VLOOKUP(A1719,'Sevinç 04.04.2023 0911'!$A:$D,4,0),0)</f>
        <v>0</v>
      </c>
      <c r="H1719" s="10">
        <f>IFERROR(VLOOKUP(A1719,'Onaya Sunulan Birim Fiyat'!$A:$C,3,0),0)</f>
        <v>0</v>
      </c>
      <c r="I1719" s="10">
        <f>IFERROR(VLOOKUP(A1719,'Eksik Birim Fiyat Satınalma'!$A:$E,5,0),0)</f>
        <v>0</v>
      </c>
      <c r="J1719" s="10">
        <f>IFERROR(VLOOKUP(A1719,'Eksik Birim Fiyat'!$A$2:$E$129,5,0),0)</f>
        <v>0</v>
      </c>
      <c r="K1719" s="10">
        <f>IFERROR(VLOOKUP(A1719,'Birim Fiyatı Olmayan Malzemeler'!$A$1:$C$128,3,0),0)</f>
        <v>0</v>
      </c>
      <c r="L1719" s="10">
        <f>IFERROR(VLOOKUP(A1719,'Reçete Altındakiler'!$A:$C,3,0),0)</f>
        <v>0</v>
      </c>
    </row>
    <row r="1720" spans="1:12" x14ac:dyDescent="0.25">
      <c r="A1720" s="8" t="s">
        <v>216</v>
      </c>
      <c r="B1720" s="1">
        <v>21</v>
      </c>
      <c r="C1720" s="1">
        <v>1</v>
      </c>
      <c r="D1720" s="1">
        <v>0</v>
      </c>
      <c r="E1720" s="1">
        <v>0</v>
      </c>
      <c r="F1720" s="10">
        <f>IFERROR(VLOOKUP(A1720,'Sevinç 03.04.2023 1215'!$A:$F,5,0),0)</f>
        <v>0</v>
      </c>
      <c r="G1720" s="10">
        <f>IFERROR(VLOOKUP(A1720,'Sevinç 04.04.2023 0911'!$A:$D,4,0),0)</f>
        <v>0</v>
      </c>
      <c r="H1720" s="10">
        <f>IFERROR(VLOOKUP(A1720,'Onaya Sunulan Birim Fiyat'!$A:$C,3,0),0)</f>
        <v>0</v>
      </c>
      <c r="I1720" s="10">
        <f>IFERROR(VLOOKUP(A1720,'Eksik Birim Fiyat Satınalma'!$A:$E,5,0),0)</f>
        <v>0</v>
      </c>
      <c r="J1720" s="10">
        <f>IFERROR(VLOOKUP(A1720,'Eksik Birim Fiyat'!$A$2:$E$129,5,0),0)</f>
        <v>0</v>
      </c>
      <c r="K1720" s="10">
        <f>IFERROR(VLOOKUP(A1720,'Birim Fiyatı Olmayan Malzemeler'!$A$1:$C$128,3,0),0)</f>
        <v>0</v>
      </c>
      <c r="L1720" s="10">
        <f>IFERROR(VLOOKUP(A1720,'Reçete Altındakiler'!$A:$C,3,0),0)</f>
        <v>0</v>
      </c>
    </row>
    <row r="1721" spans="1:12" x14ac:dyDescent="0.25">
      <c r="A1721" s="8" t="s">
        <v>1750</v>
      </c>
      <c r="B1721" s="1">
        <v>21</v>
      </c>
      <c r="C1721" s="1">
        <v>1</v>
      </c>
      <c r="D1721" s="1">
        <v>0</v>
      </c>
      <c r="E1721" s="1">
        <v>0</v>
      </c>
      <c r="F1721" s="10">
        <f>IFERROR(VLOOKUP(A1721,'Sevinç 03.04.2023 1215'!$A:$F,5,0),0)</f>
        <v>0</v>
      </c>
      <c r="G1721" s="10">
        <f>IFERROR(VLOOKUP(A1721,'Sevinç 04.04.2023 0911'!$A:$D,4,0),0)</f>
        <v>0</v>
      </c>
      <c r="H1721" s="10">
        <f>IFERROR(VLOOKUP(A1721,'Onaya Sunulan Birim Fiyat'!$A:$C,3,0),0)</f>
        <v>0</v>
      </c>
      <c r="I1721" s="10">
        <f>IFERROR(VLOOKUP(A1721,'Eksik Birim Fiyat Satınalma'!$A:$E,5,0),0)</f>
        <v>0</v>
      </c>
      <c r="J1721" s="10">
        <f>IFERROR(VLOOKUP(A1721,'Eksik Birim Fiyat'!$A$2:$E$129,5,0),0)</f>
        <v>0</v>
      </c>
      <c r="K1721" s="10">
        <f>IFERROR(VLOOKUP(A1721,'Birim Fiyatı Olmayan Malzemeler'!$A$1:$C$128,3,0),0)</f>
        <v>0</v>
      </c>
      <c r="L1721" s="10">
        <f>IFERROR(VLOOKUP(A1721,'Reçete Altındakiler'!$A:$C,3,0),0)</f>
        <v>0</v>
      </c>
    </row>
    <row r="1722" spans="1:12" x14ac:dyDescent="0.25">
      <c r="A1722" s="8" t="s">
        <v>1970</v>
      </c>
      <c r="B1722" s="1">
        <v>21</v>
      </c>
      <c r="C1722" s="1">
        <v>2</v>
      </c>
      <c r="D1722" s="1">
        <v>0</v>
      </c>
      <c r="E1722" s="1">
        <v>0</v>
      </c>
      <c r="F1722" s="10">
        <f>IFERROR(VLOOKUP(A1722,'Sevinç 03.04.2023 1215'!$A:$F,5,0),0)</f>
        <v>0</v>
      </c>
      <c r="G1722" s="10">
        <f>IFERROR(VLOOKUP(A1722,'Sevinç 04.04.2023 0911'!$A:$D,4,0),0)</f>
        <v>0</v>
      </c>
      <c r="H1722" s="10">
        <f>IFERROR(VLOOKUP(A1722,'Onaya Sunulan Birim Fiyat'!$A:$C,3,0),0)</f>
        <v>0</v>
      </c>
      <c r="I1722" s="10">
        <f>IFERROR(VLOOKUP(A1722,'Eksik Birim Fiyat Satınalma'!$A:$E,5,0),0)</f>
        <v>0</v>
      </c>
      <c r="J1722" s="10">
        <f>IFERROR(VLOOKUP(A1722,'Eksik Birim Fiyat'!$A$2:$E$129,5,0),0)</f>
        <v>0</v>
      </c>
      <c r="K1722" s="10">
        <f>IFERROR(VLOOKUP(A1722,'Birim Fiyatı Olmayan Malzemeler'!$A$1:$C$128,3,0),0)</f>
        <v>0</v>
      </c>
      <c r="L1722" s="10">
        <f>IFERROR(VLOOKUP(A1722,'Reçete Altındakiler'!$A:$C,3,0),0)</f>
        <v>0</v>
      </c>
    </row>
    <row r="1723" spans="1:12" x14ac:dyDescent="0.25">
      <c r="A1723" s="8" t="s">
        <v>1845</v>
      </c>
      <c r="B1723" s="1">
        <v>21</v>
      </c>
      <c r="C1723" s="1">
        <v>2</v>
      </c>
      <c r="D1723" s="1">
        <v>0</v>
      </c>
      <c r="E1723" s="1">
        <v>0</v>
      </c>
      <c r="F1723" s="10">
        <f>IFERROR(VLOOKUP(A1723,'Sevinç 03.04.2023 1215'!$A:$F,5,0),0)</f>
        <v>0</v>
      </c>
      <c r="G1723" s="10">
        <f>IFERROR(VLOOKUP(A1723,'Sevinç 04.04.2023 0911'!$A:$D,4,0),0)</f>
        <v>0</v>
      </c>
      <c r="H1723" s="10">
        <f>IFERROR(VLOOKUP(A1723,'Onaya Sunulan Birim Fiyat'!$A:$C,3,0),0)</f>
        <v>0</v>
      </c>
      <c r="I1723" s="10">
        <f>IFERROR(VLOOKUP(A1723,'Eksik Birim Fiyat Satınalma'!$A:$E,5,0),0)</f>
        <v>0</v>
      </c>
      <c r="J1723" s="10">
        <f>IFERROR(VLOOKUP(A1723,'Eksik Birim Fiyat'!$A$2:$E$129,5,0),0)</f>
        <v>0</v>
      </c>
      <c r="K1723" s="10">
        <f>IFERROR(VLOOKUP(A1723,'Birim Fiyatı Olmayan Malzemeler'!$A$1:$C$128,3,0),0)</f>
        <v>0</v>
      </c>
      <c r="L1723" s="10">
        <f>IFERROR(VLOOKUP(A1723,'Reçete Altındakiler'!$A:$C,3,0),0)</f>
        <v>0</v>
      </c>
    </row>
    <row r="1724" spans="1:12" x14ac:dyDescent="0.25">
      <c r="A1724" s="8" t="s">
        <v>1751</v>
      </c>
      <c r="B1724" s="1">
        <v>21</v>
      </c>
      <c r="C1724" s="1">
        <v>1</v>
      </c>
      <c r="D1724" s="1">
        <v>0</v>
      </c>
      <c r="E1724" s="1">
        <v>0</v>
      </c>
      <c r="F1724" s="10">
        <f>IFERROR(VLOOKUP(A1724,'Sevinç 03.04.2023 1215'!$A:$F,5,0),0)</f>
        <v>0</v>
      </c>
      <c r="G1724" s="10">
        <f>IFERROR(VLOOKUP(A1724,'Sevinç 04.04.2023 0911'!$A:$D,4,0),0)</f>
        <v>0</v>
      </c>
      <c r="H1724" s="10">
        <f>IFERROR(VLOOKUP(A1724,'Onaya Sunulan Birim Fiyat'!$A:$C,3,0),0)</f>
        <v>0</v>
      </c>
      <c r="I1724" s="10">
        <f>IFERROR(VLOOKUP(A1724,'Eksik Birim Fiyat Satınalma'!$A:$E,5,0),0)</f>
        <v>0</v>
      </c>
      <c r="J1724" s="10">
        <f>IFERROR(VLOOKUP(A1724,'Eksik Birim Fiyat'!$A$2:$E$129,5,0),0)</f>
        <v>0</v>
      </c>
      <c r="K1724" s="10">
        <f>IFERROR(VLOOKUP(A1724,'Birim Fiyatı Olmayan Malzemeler'!$A$1:$C$128,3,0),0)</f>
        <v>0</v>
      </c>
      <c r="L1724" s="10">
        <f>IFERROR(VLOOKUP(A1724,'Reçete Altındakiler'!$A:$C,3,0),0)</f>
        <v>0</v>
      </c>
    </row>
    <row r="1725" spans="1:12" x14ac:dyDescent="0.25">
      <c r="A1725" s="8" t="s">
        <v>1153</v>
      </c>
      <c r="B1725" s="1">
        <v>21</v>
      </c>
      <c r="C1725" s="1">
        <v>1</v>
      </c>
      <c r="D1725" s="1">
        <v>0</v>
      </c>
      <c r="E1725" s="1">
        <v>0</v>
      </c>
      <c r="F1725" s="10">
        <f>IFERROR(VLOOKUP(A1725,'Sevinç 03.04.2023 1215'!$A:$F,5,0),0)</f>
        <v>0</v>
      </c>
      <c r="G1725" s="10">
        <f>IFERROR(VLOOKUP(A1725,'Sevinç 04.04.2023 0911'!$A:$D,4,0),0)</f>
        <v>0</v>
      </c>
      <c r="H1725" s="10">
        <f>IFERROR(VLOOKUP(A1725,'Onaya Sunulan Birim Fiyat'!$A:$C,3,0),0)</f>
        <v>0</v>
      </c>
      <c r="I1725" s="10">
        <f>IFERROR(VLOOKUP(A1725,'Eksik Birim Fiyat Satınalma'!$A:$E,5,0),0)</f>
        <v>0</v>
      </c>
      <c r="J1725" s="10">
        <f>IFERROR(VLOOKUP(A1725,'Eksik Birim Fiyat'!$A$2:$E$129,5,0),0)</f>
        <v>0</v>
      </c>
      <c r="K1725" s="10">
        <f>IFERROR(VLOOKUP(A1725,'Birim Fiyatı Olmayan Malzemeler'!$A$1:$C$128,3,0),0)</f>
        <v>0</v>
      </c>
      <c r="L1725" s="10">
        <f>IFERROR(VLOOKUP(A1725,'Reçete Altındakiler'!$A:$C,3,0),0)</f>
        <v>0</v>
      </c>
    </row>
    <row r="1726" spans="1:12" x14ac:dyDescent="0.25">
      <c r="A1726" s="8" t="s">
        <v>1496</v>
      </c>
      <c r="B1726" s="1">
        <v>21</v>
      </c>
      <c r="C1726" s="1">
        <v>1</v>
      </c>
      <c r="D1726" s="1">
        <v>0</v>
      </c>
      <c r="E1726" s="1">
        <v>0</v>
      </c>
      <c r="F1726" s="10">
        <f>IFERROR(VLOOKUP(A1726,'Sevinç 03.04.2023 1215'!$A:$F,5,0),0)</f>
        <v>0</v>
      </c>
      <c r="G1726" s="10">
        <f>IFERROR(VLOOKUP(A1726,'Sevinç 04.04.2023 0911'!$A:$D,4,0),0)</f>
        <v>0</v>
      </c>
      <c r="H1726" s="10">
        <f>IFERROR(VLOOKUP(A1726,'Onaya Sunulan Birim Fiyat'!$A:$C,3,0),0)</f>
        <v>0</v>
      </c>
      <c r="I1726" s="10">
        <f>IFERROR(VLOOKUP(A1726,'Eksik Birim Fiyat Satınalma'!$A:$E,5,0),0)</f>
        <v>0</v>
      </c>
      <c r="J1726" s="10">
        <f>IFERROR(VLOOKUP(A1726,'Eksik Birim Fiyat'!$A$2:$E$129,5,0),0)</f>
        <v>0</v>
      </c>
      <c r="K1726" s="10">
        <f>IFERROR(VLOOKUP(A1726,'Birim Fiyatı Olmayan Malzemeler'!$A$1:$C$128,3,0),0)</f>
        <v>0</v>
      </c>
      <c r="L1726" s="10">
        <f>IFERROR(VLOOKUP(A1726,'Reçete Altındakiler'!$A:$C,3,0),0)</f>
        <v>0</v>
      </c>
    </row>
    <row r="1727" spans="1:12" x14ac:dyDescent="0.25">
      <c r="A1727" s="8" t="s">
        <v>1971</v>
      </c>
      <c r="B1727" s="1">
        <v>21</v>
      </c>
      <c r="C1727" s="1">
        <v>1</v>
      </c>
      <c r="D1727" s="1">
        <v>0</v>
      </c>
      <c r="E1727" s="1">
        <v>0</v>
      </c>
      <c r="F1727" s="10">
        <f>IFERROR(VLOOKUP(A1727,'Sevinç 03.04.2023 1215'!$A:$F,5,0),0)</f>
        <v>0</v>
      </c>
      <c r="G1727" s="10">
        <f>IFERROR(VLOOKUP(A1727,'Sevinç 04.04.2023 0911'!$A:$D,4,0),0)</f>
        <v>0</v>
      </c>
      <c r="H1727" s="10">
        <f>IFERROR(VLOOKUP(A1727,'Onaya Sunulan Birim Fiyat'!$A:$C,3,0),0)</f>
        <v>0</v>
      </c>
      <c r="I1727" s="10">
        <f>IFERROR(VLOOKUP(A1727,'Eksik Birim Fiyat Satınalma'!$A:$E,5,0),0)</f>
        <v>0</v>
      </c>
      <c r="J1727" s="10">
        <f>IFERROR(VLOOKUP(A1727,'Eksik Birim Fiyat'!$A$2:$E$129,5,0),0)</f>
        <v>0</v>
      </c>
      <c r="K1727" s="10">
        <f>IFERROR(VLOOKUP(A1727,'Birim Fiyatı Olmayan Malzemeler'!$A$1:$C$128,3,0),0)</f>
        <v>0</v>
      </c>
      <c r="L1727" s="10">
        <f>IFERROR(VLOOKUP(A1727,'Reçete Altındakiler'!$A:$C,3,0),0)</f>
        <v>0</v>
      </c>
    </row>
    <row r="1728" spans="1:12" x14ac:dyDescent="0.25">
      <c r="A1728" s="8" t="s">
        <v>1972</v>
      </c>
      <c r="B1728" s="1">
        <v>21</v>
      </c>
      <c r="C1728" s="1">
        <v>1</v>
      </c>
      <c r="D1728" s="1">
        <v>0</v>
      </c>
      <c r="E1728" s="1">
        <v>0</v>
      </c>
      <c r="F1728" s="10">
        <f>IFERROR(VLOOKUP(A1728,'Sevinç 03.04.2023 1215'!$A:$F,5,0),0)</f>
        <v>0</v>
      </c>
      <c r="G1728" s="10">
        <f>IFERROR(VLOOKUP(A1728,'Sevinç 04.04.2023 0911'!$A:$D,4,0),0)</f>
        <v>0</v>
      </c>
      <c r="H1728" s="10">
        <f>IFERROR(VLOOKUP(A1728,'Onaya Sunulan Birim Fiyat'!$A:$C,3,0),0)</f>
        <v>0</v>
      </c>
      <c r="I1728" s="10">
        <f>IFERROR(VLOOKUP(A1728,'Eksik Birim Fiyat Satınalma'!$A:$E,5,0),0)</f>
        <v>0</v>
      </c>
      <c r="J1728" s="10">
        <f>IFERROR(VLOOKUP(A1728,'Eksik Birim Fiyat'!$A$2:$E$129,5,0),0)</f>
        <v>0</v>
      </c>
      <c r="K1728" s="10">
        <f>IFERROR(VLOOKUP(A1728,'Birim Fiyatı Olmayan Malzemeler'!$A$1:$C$128,3,0),0)</f>
        <v>0</v>
      </c>
      <c r="L1728" s="10">
        <f>IFERROR(VLOOKUP(A1728,'Reçete Altındakiler'!$A:$C,3,0),0)</f>
        <v>0</v>
      </c>
    </row>
    <row r="1729" spans="1:12" x14ac:dyDescent="0.25">
      <c r="A1729" s="8" t="s">
        <v>1846</v>
      </c>
      <c r="B1729" s="1">
        <v>21</v>
      </c>
      <c r="C1729" s="1">
        <v>1</v>
      </c>
      <c r="D1729" s="1">
        <v>0</v>
      </c>
      <c r="E1729" s="1">
        <v>0</v>
      </c>
      <c r="F1729" s="10">
        <f>IFERROR(VLOOKUP(A1729,'Sevinç 03.04.2023 1215'!$A:$F,5,0),0)</f>
        <v>0</v>
      </c>
      <c r="G1729" s="10">
        <f>IFERROR(VLOOKUP(A1729,'Sevinç 04.04.2023 0911'!$A:$D,4,0),0)</f>
        <v>0</v>
      </c>
      <c r="H1729" s="10">
        <f>IFERROR(VLOOKUP(A1729,'Onaya Sunulan Birim Fiyat'!$A:$C,3,0),0)</f>
        <v>0</v>
      </c>
      <c r="I1729" s="10">
        <f>IFERROR(VLOOKUP(A1729,'Eksik Birim Fiyat Satınalma'!$A:$E,5,0),0)</f>
        <v>0</v>
      </c>
      <c r="J1729" s="10">
        <f>IFERROR(VLOOKUP(A1729,'Eksik Birim Fiyat'!$A$2:$E$129,5,0),0)</f>
        <v>0</v>
      </c>
      <c r="K1729" s="10">
        <f>IFERROR(VLOOKUP(A1729,'Birim Fiyatı Olmayan Malzemeler'!$A$1:$C$128,3,0),0)</f>
        <v>0</v>
      </c>
      <c r="L1729" s="10">
        <f>IFERROR(VLOOKUP(A1729,'Reçete Altındakiler'!$A:$C,3,0),0)</f>
        <v>0</v>
      </c>
    </row>
    <row r="1730" spans="1:12" x14ac:dyDescent="0.25">
      <c r="A1730" s="8" t="s">
        <v>3250</v>
      </c>
      <c r="B1730" s="1">
        <v>21</v>
      </c>
      <c r="C1730" s="1">
        <v>1</v>
      </c>
      <c r="D1730" s="1">
        <v>0</v>
      </c>
      <c r="E1730" s="1">
        <v>0</v>
      </c>
      <c r="F1730" s="10">
        <f>IFERROR(VLOOKUP(A1730,'Sevinç 03.04.2023 1215'!$A:$F,5,0),0)</f>
        <v>0</v>
      </c>
      <c r="G1730" s="10">
        <f>IFERROR(VLOOKUP(A1730,'Sevinç 04.04.2023 0911'!$A:$D,4,0),0)</f>
        <v>0</v>
      </c>
      <c r="H1730" s="10">
        <f>IFERROR(VLOOKUP(A1730,'Onaya Sunulan Birim Fiyat'!$A:$C,3,0),0)</f>
        <v>0</v>
      </c>
      <c r="I1730" s="10">
        <f>IFERROR(VLOOKUP(A1730,'Eksik Birim Fiyat Satınalma'!$A:$E,5,0),0)</f>
        <v>0</v>
      </c>
      <c r="J1730" s="10">
        <f>IFERROR(VLOOKUP(A1730,'Eksik Birim Fiyat'!$A$2:$E$129,5,0),0)</f>
        <v>0</v>
      </c>
      <c r="K1730" s="10">
        <f>IFERROR(VLOOKUP(A1730,'Birim Fiyatı Olmayan Malzemeler'!$A$1:$C$128,3,0),0)</f>
        <v>0</v>
      </c>
      <c r="L1730" s="10">
        <f>IFERROR(VLOOKUP(A1730,'Reçete Altındakiler'!$A:$C,3,0),0)</f>
        <v>0</v>
      </c>
    </row>
    <row r="1731" spans="1:12" x14ac:dyDescent="0.25">
      <c r="A1731" s="8" t="s">
        <v>1973</v>
      </c>
      <c r="B1731" s="1">
        <v>21</v>
      </c>
      <c r="C1731" s="1">
        <v>14</v>
      </c>
      <c r="D1731" s="1">
        <v>0</v>
      </c>
      <c r="E1731" s="1">
        <v>0</v>
      </c>
      <c r="F1731" s="10">
        <f>IFERROR(VLOOKUP(A1731,'Sevinç 03.04.2023 1215'!$A:$F,5,0),0)</f>
        <v>0</v>
      </c>
      <c r="G1731" s="10">
        <f>IFERROR(VLOOKUP(A1731,'Sevinç 04.04.2023 0911'!$A:$D,4,0),0)</f>
        <v>0</v>
      </c>
      <c r="H1731" s="10">
        <f>IFERROR(VLOOKUP(A1731,'Onaya Sunulan Birim Fiyat'!$A:$C,3,0),0)</f>
        <v>25.63</v>
      </c>
      <c r="I1731" s="10">
        <f>IFERROR(VLOOKUP(A1731,'Eksik Birim Fiyat Satınalma'!$A:$E,5,0),0)</f>
        <v>0</v>
      </c>
      <c r="J1731" s="10">
        <f>IFERROR(VLOOKUP(A1731,'Eksik Birim Fiyat'!$A$2:$E$129,5,0),0)</f>
        <v>0</v>
      </c>
      <c r="K1731" s="10">
        <f>IFERROR(VLOOKUP(A1731,'Birim Fiyatı Olmayan Malzemeler'!$A$1:$C$128,3,0),0)</f>
        <v>0</v>
      </c>
      <c r="L1731" s="10">
        <f>IFERROR(VLOOKUP(A1731,'Reçete Altındakiler'!$A:$C,3,0),0)</f>
        <v>0</v>
      </c>
    </row>
    <row r="1732" spans="1:12" x14ac:dyDescent="0.25">
      <c r="A1732" s="8" t="s">
        <v>2073</v>
      </c>
      <c r="B1732" s="1">
        <v>21</v>
      </c>
      <c r="C1732" s="1">
        <v>1</v>
      </c>
      <c r="D1732" s="1">
        <v>0</v>
      </c>
      <c r="E1732" s="1">
        <v>0</v>
      </c>
      <c r="F1732" s="10">
        <f>IFERROR(VLOOKUP(A1732,'Sevinç 03.04.2023 1215'!$A:$F,5,0),0)</f>
        <v>0</v>
      </c>
      <c r="G1732" s="10">
        <f>IFERROR(VLOOKUP(A1732,'Sevinç 04.04.2023 0911'!$A:$D,4,0),0)</f>
        <v>0</v>
      </c>
      <c r="H1732" s="10">
        <f>IFERROR(VLOOKUP(A1732,'Onaya Sunulan Birim Fiyat'!$A:$C,3,0),0)</f>
        <v>95</v>
      </c>
      <c r="I1732" s="10">
        <f>IFERROR(VLOOKUP(A1732,'Eksik Birim Fiyat Satınalma'!$A:$E,5,0),0)</f>
        <v>0</v>
      </c>
      <c r="J1732" s="10">
        <f>IFERROR(VLOOKUP(A1732,'Eksik Birim Fiyat'!$A$2:$E$129,5,0),0)</f>
        <v>0</v>
      </c>
      <c r="K1732" s="10">
        <f>IFERROR(VLOOKUP(A1732,'Birim Fiyatı Olmayan Malzemeler'!$A$1:$C$128,3,0),0)</f>
        <v>0</v>
      </c>
      <c r="L1732" s="10">
        <f>IFERROR(VLOOKUP(A1732,'Reçete Altındakiler'!$A:$C,3,0),0)</f>
        <v>0</v>
      </c>
    </row>
    <row r="1733" spans="1:12" x14ac:dyDescent="0.25">
      <c r="A1733" s="8" t="s">
        <v>1974</v>
      </c>
      <c r="B1733" s="1">
        <v>21</v>
      </c>
      <c r="C1733" s="1">
        <v>8</v>
      </c>
      <c r="D1733" s="1">
        <v>0</v>
      </c>
      <c r="E1733" s="1">
        <v>0</v>
      </c>
      <c r="F1733" s="10">
        <f>IFERROR(VLOOKUP(A1733,'Sevinç 03.04.2023 1215'!$A:$F,5,0),0)</f>
        <v>0</v>
      </c>
      <c r="G1733" s="10">
        <f>IFERROR(VLOOKUP(A1733,'Sevinç 04.04.2023 0911'!$A:$D,4,0),0)</f>
        <v>0</v>
      </c>
      <c r="H1733" s="10">
        <f>IFERROR(VLOOKUP(A1733,'Onaya Sunulan Birim Fiyat'!$A:$C,3,0),0)</f>
        <v>211.97</v>
      </c>
      <c r="I1733" s="10">
        <f>IFERROR(VLOOKUP(A1733,'Eksik Birim Fiyat Satınalma'!$A:$E,5,0),0)</f>
        <v>0</v>
      </c>
      <c r="J1733" s="10">
        <f>IFERROR(VLOOKUP(A1733,'Eksik Birim Fiyat'!$A$2:$E$129,5,0),0)</f>
        <v>0</v>
      </c>
      <c r="K1733" s="10">
        <f>IFERROR(VLOOKUP(A1733,'Birim Fiyatı Olmayan Malzemeler'!$A$1:$C$128,3,0),0)</f>
        <v>0</v>
      </c>
      <c r="L1733" s="10">
        <f>IFERROR(VLOOKUP(A1733,'Reçete Altındakiler'!$A:$C,3,0),0)</f>
        <v>0</v>
      </c>
    </row>
    <row r="1734" spans="1:12" x14ac:dyDescent="0.25">
      <c r="A1734" s="8" t="s">
        <v>1497</v>
      </c>
      <c r="B1734" s="1">
        <v>21</v>
      </c>
      <c r="C1734" s="1">
        <v>16</v>
      </c>
      <c r="D1734" s="1">
        <v>0</v>
      </c>
      <c r="E1734" s="1">
        <v>0</v>
      </c>
      <c r="F1734" s="10">
        <f>IFERROR(VLOOKUP(A1734,'Sevinç 03.04.2023 1215'!$A:$F,5,0),0)</f>
        <v>0</v>
      </c>
      <c r="G1734" s="10">
        <f>IFERROR(VLOOKUP(A1734,'Sevinç 04.04.2023 0911'!$A:$D,4,0),0)</f>
        <v>0</v>
      </c>
      <c r="H1734" s="10">
        <f>IFERROR(VLOOKUP(A1734,'Onaya Sunulan Birim Fiyat'!$A:$C,3,0),0)</f>
        <v>521.19000000000005</v>
      </c>
      <c r="I1734" s="10">
        <f>IFERROR(VLOOKUP(A1734,'Eksik Birim Fiyat Satınalma'!$A:$E,5,0),0)</f>
        <v>0</v>
      </c>
      <c r="J1734" s="10">
        <f>IFERROR(VLOOKUP(A1734,'Eksik Birim Fiyat'!$A$2:$E$129,5,0),0)</f>
        <v>0</v>
      </c>
      <c r="K1734" s="10">
        <f>IFERROR(VLOOKUP(A1734,'Birim Fiyatı Olmayan Malzemeler'!$A$1:$C$128,3,0),0)</f>
        <v>0</v>
      </c>
      <c r="L1734" s="10">
        <f>IFERROR(VLOOKUP(A1734,'Reçete Altındakiler'!$A:$C,3,0),0)</f>
        <v>0</v>
      </c>
    </row>
    <row r="1735" spans="1:12" x14ac:dyDescent="0.25">
      <c r="A1735" s="8" t="s">
        <v>723</v>
      </c>
      <c r="B1735" s="1">
        <v>21</v>
      </c>
      <c r="C1735" s="1">
        <v>8</v>
      </c>
      <c r="D1735" s="1">
        <v>0</v>
      </c>
      <c r="E1735" s="1">
        <v>0</v>
      </c>
      <c r="F1735" s="10">
        <f>IFERROR(VLOOKUP(A1735,'Sevinç 03.04.2023 1215'!$A:$F,5,0),0)</f>
        <v>0</v>
      </c>
      <c r="G1735" s="10">
        <f>IFERROR(VLOOKUP(A1735,'Sevinç 04.04.2023 0911'!$A:$D,4,0),0)</f>
        <v>0</v>
      </c>
      <c r="H1735" s="10">
        <f>IFERROR(VLOOKUP(A1735,'Onaya Sunulan Birim Fiyat'!$A:$C,3,0),0)</f>
        <v>55.3</v>
      </c>
      <c r="I1735" s="10">
        <f>IFERROR(VLOOKUP(A1735,'Eksik Birim Fiyat Satınalma'!$A:$E,5,0),0)</f>
        <v>0</v>
      </c>
      <c r="J1735" s="10">
        <f>IFERROR(VLOOKUP(A1735,'Eksik Birim Fiyat'!$A$2:$E$129,5,0),0)</f>
        <v>0</v>
      </c>
      <c r="K1735" s="10">
        <f>IFERROR(VLOOKUP(A1735,'Birim Fiyatı Olmayan Malzemeler'!$A$1:$C$128,3,0),0)</f>
        <v>0</v>
      </c>
      <c r="L1735" s="10">
        <f>IFERROR(VLOOKUP(A1735,'Reçete Altındakiler'!$A:$C,3,0),0)</f>
        <v>0</v>
      </c>
    </row>
    <row r="1736" spans="1:12" x14ac:dyDescent="0.25">
      <c r="A1736" s="8" t="s">
        <v>1752</v>
      </c>
      <c r="B1736" s="1">
        <v>21</v>
      </c>
      <c r="C1736" s="1">
        <v>10</v>
      </c>
      <c r="D1736" s="1">
        <v>0</v>
      </c>
      <c r="E1736" s="1">
        <v>0</v>
      </c>
      <c r="F1736" s="10">
        <f>IFERROR(VLOOKUP(A1736,'Sevinç 03.04.2023 1215'!$A:$F,5,0),0)</f>
        <v>0</v>
      </c>
      <c r="G1736" s="10">
        <f>IFERROR(VLOOKUP(A1736,'Sevinç 04.04.2023 0911'!$A:$D,4,0),0)</f>
        <v>0</v>
      </c>
      <c r="H1736" s="10">
        <f>IFERROR(VLOOKUP(A1736,'Onaya Sunulan Birim Fiyat'!$A:$C,3,0),0)</f>
        <v>457.62</v>
      </c>
      <c r="I1736" s="10">
        <f>IFERROR(VLOOKUP(A1736,'Eksik Birim Fiyat Satınalma'!$A:$E,5,0),0)</f>
        <v>0</v>
      </c>
      <c r="J1736" s="10">
        <f>IFERROR(VLOOKUP(A1736,'Eksik Birim Fiyat'!$A$2:$E$129,5,0),0)</f>
        <v>0</v>
      </c>
      <c r="K1736" s="10">
        <f>IFERROR(VLOOKUP(A1736,'Birim Fiyatı Olmayan Malzemeler'!$A$1:$C$128,3,0),0)</f>
        <v>0</v>
      </c>
      <c r="L1736" s="10">
        <f>IFERROR(VLOOKUP(A1736,'Reçete Altındakiler'!$A:$C,3,0),0)</f>
        <v>0</v>
      </c>
    </row>
    <row r="1737" spans="1:12" x14ac:dyDescent="0.25">
      <c r="A1737" s="8" t="s">
        <v>2074</v>
      </c>
      <c r="B1737" s="1">
        <v>21</v>
      </c>
      <c r="C1737" s="1">
        <v>3</v>
      </c>
      <c r="D1737" s="1">
        <v>0</v>
      </c>
      <c r="E1737" s="1">
        <v>0</v>
      </c>
      <c r="F1737" s="10">
        <f>IFERROR(VLOOKUP(A1737,'Sevinç 03.04.2023 1215'!$A:$F,5,0),0)</f>
        <v>0</v>
      </c>
      <c r="G1737" s="10">
        <f>IFERROR(VLOOKUP(A1737,'Sevinç 04.04.2023 0911'!$A:$D,4,0),0)</f>
        <v>0</v>
      </c>
      <c r="H1737" s="10">
        <f>IFERROR(VLOOKUP(A1737,'Onaya Sunulan Birim Fiyat'!$A:$C,3,0),0)</f>
        <v>42.4</v>
      </c>
      <c r="I1737" s="10">
        <f>IFERROR(VLOOKUP(A1737,'Eksik Birim Fiyat Satınalma'!$A:$E,5,0),0)</f>
        <v>0</v>
      </c>
      <c r="J1737" s="10">
        <f>IFERROR(VLOOKUP(A1737,'Eksik Birim Fiyat'!$A$2:$E$129,5,0),0)</f>
        <v>0</v>
      </c>
      <c r="K1737" s="10">
        <f>IFERROR(VLOOKUP(A1737,'Birim Fiyatı Olmayan Malzemeler'!$A$1:$C$128,3,0),0)</f>
        <v>0</v>
      </c>
      <c r="L1737" s="10">
        <f>IFERROR(VLOOKUP(A1737,'Reçete Altındakiler'!$A:$C,3,0),0)</f>
        <v>0</v>
      </c>
    </row>
    <row r="1738" spans="1:12" x14ac:dyDescent="0.25">
      <c r="A1738" s="8" t="s">
        <v>2075</v>
      </c>
      <c r="B1738" s="1">
        <v>21</v>
      </c>
      <c r="C1738" s="1">
        <v>9</v>
      </c>
      <c r="D1738" s="1">
        <v>0</v>
      </c>
      <c r="E1738" s="1">
        <v>0</v>
      </c>
      <c r="F1738" s="10">
        <f>IFERROR(VLOOKUP(A1738,'Sevinç 03.04.2023 1215'!$A:$F,5,0),0)</f>
        <v>0</v>
      </c>
      <c r="G1738" s="10">
        <f>IFERROR(VLOOKUP(A1738,'Sevinç 04.04.2023 0911'!$A:$D,4,0),0)</f>
        <v>0</v>
      </c>
      <c r="H1738" s="10">
        <f>IFERROR(VLOOKUP(A1738,'Onaya Sunulan Birim Fiyat'!$A:$C,3,0),0)</f>
        <v>143.75</v>
      </c>
      <c r="I1738" s="10">
        <f>IFERROR(VLOOKUP(A1738,'Eksik Birim Fiyat Satınalma'!$A:$E,5,0),0)</f>
        <v>0</v>
      </c>
      <c r="J1738" s="10">
        <f>IFERROR(VLOOKUP(A1738,'Eksik Birim Fiyat'!$A$2:$E$129,5,0),0)</f>
        <v>0</v>
      </c>
      <c r="K1738" s="10">
        <f>IFERROR(VLOOKUP(A1738,'Birim Fiyatı Olmayan Malzemeler'!$A$1:$C$128,3,0),0)</f>
        <v>0</v>
      </c>
      <c r="L1738" s="10">
        <f>IFERROR(VLOOKUP(A1738,'Reçete Altındakiler'!$A:$C,3,0),0)</f>
        <v>0</v>
      </c>
    </row>
    <row r="1739" spans="1:12" x14ac:dyDescent="0.25">
      <c r="A1739" s="8" t="s">
        <v>1975</v>
      </c>
      <c r="B1739" s="1">
        <v>21</v>
      </c>
      <c r="C1739" s="1">
        <v>16</v>
      </c>
      <c r="D1739" s="1">
        <v>0</v>
      </c>
      <c r="E1739" s="1">
        <v>0</v>
      </c>
      <c r="F1739" s="10">
        <f>IFERROR(VLOOKUP(A1739,'Sevinç 03.04.2023 1215'!$A:$F,5,0),0)</f>
        <v>0</v>
      </c>
      <c r="G1739" s="10">
        <f>IFERROR(VLOOKUP(A1739,'Sevinç 04.04.2023 0911'!$A:$D,4,0),0)</f>
        <v>0</v>
      </c>
      <c r="H1739" s="10">
        <f>IFERROR(VLOOKUP(A1739,'Onaya Sunulan Birim Fiyat'!$A:$C,3,0),0)</f>
        <v>20.23</v>
      </c>
      <c r="I1739" s="10">
        <f>IFERROR(VLOOKUP(A1739,'Eksik Birim Fiyat Satınalma'!$A:$E,5,0),0)</f>
        <v>0</v>
      </c>
      <c r="J1739" s="10">
        <f>IFERROR(VLOOKUP(A1739,'Eksik Birim Fiyat'!$A$2:$E$129,5,0),0)</f>
        <v>0</v>
      </c>
      <c r="K1739" s="10">
        <f>IFERROR(VLOOKUP(A1739,'Birim Fiyatı Olmayan Malzemeler'!$A$1:$C$128,3,0),0)</f>
        <v>0</v>
      </c>
      <c r="L1739" s="10">
        <f>IFERROR(VLOOKUP(A1739,'Reçete Altındakiler'!$A:$C,3,0),0)</f>
        <v>0</v>
      </c>
    </row>
    <row r="1740" spans="1:12" x14ac:dyDescent="0.25">
      <c r="A1740" s="8" t="s">
        <v>724</v>
      </c>
      <c r="B1740" s="1">
        <v>21</v>
      </c>
      <c r="C1740" s="1">
        <v>5</v>
      </c>
      <c r="D1740" s="1">
        <v>0</v>
      </c>
      <c r="E1740" s="1">
        <v>0</v>
      </c>
      <c r="F1740" s="10">
        <f>IFERROR(VLOOKUP(A1740,'Sevinç 03.04.2023 1215'!$A:$F,5,0),0)</f>
        <v>0</v>
      </c>
      <c r="G1740" s="10">
        <f>IFERROR(VLOOKUP(A1740,'Sevinç 04.04.2023 0911'!$A:$D,4,0),0)</f>
        <v>0</v>
      </c>
      <c r="H1740" s="10">
        <f>IFERROR(VLOOKUP(A1740,'Onaya Sunulan Birim Fiyat'!$A:$C,3,0),0)</f>
        <v>31.56</v>
      </c>
      <c r="I1740" s="10">
        <f>IFERROR(VLOOKUP(A1740,'Eksik Birim Fiyat Satınalma'!$A:$E,5,0),0)</f>
        <v>0</v>
      </c>
      <c r="J1740" s="10">
        <f>IFERROR(VLOOKUP(A1740,'Eksik Birim Fiyat'!$A$2:$E$129,5,0),0)</f>
        <v>0</v>
      </c>
      <c r="K1740" s="10">
        <f>IFERROR(VLOOKUP(A1740,'Birim Fiyatı Olmayan Malzemeler'!$A$1:$C$128,3,0),0)</f>
        <v>0</v>
      </c>
      <c r="L1740" s="10">
        <f>IFERROR(VLOOKUP(A1740,'Reçete Altındakiler'!$A:$C,3,0),0)</f>
        <v>0</v>
      </c>
    </row>
    <row r="1741" spans="1:12" x14ac:dyDescent="0.25">
      <c r="A1741" s="8" t="s">
        <v>3251</v>
      </c>
      <c r="B1741" s="1">
        <v>21</v>
      </c>
      <c r="C1741" s="1">
        <v>12</v>
      </c>
      <c r="D1741" s="1">
        <v>0</v>
      </c>
      <c r="E1741" s="1">
        <v>0</v>
      </c>
      <c r="F1741" s="10">
        <f>IFERROR(VLOOKUP(A1741,'Sevinç 03.04.2023 1215'!$A:$F,5,0),0)</f>
        <v>0</v>
      </c>
      <c r="G1741" s="10">
        <f>IFERROR(VLOOKUP(A1741,'Sevinç 04.04.2023 0911'!$A:$D,4,0),0)</f>
        <v>0</v>
      </c>
      <c r="H1741" s="10">
        <f>IFERROR(VLOOKUP(A1741,'Onaya Sunulan Birim Fiyat'!$A:$C,3,0),0)</f>
        <v>12.46</v>
      </c>
      <c r="I1741" s="10">
        <f>IFERROR(VLOOKUP(A1741,'Eksik Birim Fiyat Satınalma'!$A:$E,5,0),0)</f>
        <v>0</v>
      </c>
      <c r="J1741" s="10">
        <f>IFERROR(VLOOKUP(A1741,'Eksik Birim Fiyat'!$A$2:$E$129,5,0),0)</f>
        <v>0</v>
      </c>
      <c r="K1741" s="10">
        <f>IFERROR(VLOOKUP(A1741,'Birim Fiyatı Olmayan Malzemeler'!$A$1:$C$128,3,0),0)</f>
        <v>0</v>
      </c>
      <c r="L1741" s="10">
        <f>IFERROR(VLOOKUP(A1741,'Reçete Altındakiler'!$A:$C,3,0),0)</f>
        <v>0</v>
      </c>
    </row>
    <row r="1742" spans="1:12" x14ac:dyDescent="0.25">
      <c r="A1742" s="8" t="s">
        <v>2076</v>
      </c>
      <c r="B1742" s="1">
        <v>21</v>
      </c>
      <c r="C1742" s="1">
        <v>10</v>
      </c>
      <c r="D1742" s="1">
        <v>0</v>
      </c>
      <c r="E1742" s="1">
        <v>0</v>
      </c>
      <c r="F1742" s="10">
        <f>IFERROR(VLOOKUP(A1742,'Sevinç 03.04.2023 1215'!$A:$F,5,0),0)</f>
        <v>0</v>
      </c>
      <c r="G1742" s="10">
        <f>IFERROR(VLOOKUP(A1742,'Sevinç 04.04.2023 0911'!$A:$D,4,0),0)</f>
        <v>0</v>
      </c>
      <c r="H1742" s="10">
        <f>IFERROR(VLOOKUP(A1742,'Onaya Sunulan Birim Fiyat'!$A:$C,3,0),0)</f>
        <v>148.31</v>
      </c>
      <c r="I1742" s="10">
        <f>IFERROR(VLOOKUP(A1742,'Eksik Birim Fiyat Satınalma'!$A:$E,5,0),0)</f>
        <v>0</v>
      </c>
      <c r="J1742" s="10">
        <f>IFERROR(VLOOKUP(A1742,'Eksik Birim Fiyat'!$A$2:$E$129,5,0),0)</f>
        <v>0</v>
      </c>
      <c r="K1742" s="10">
        <f>IFERROR(VLOOKUP(A1742,'Birim Fiyatı Olmayan Malzemeler'!$A$1:$C$128,3,0),0)</f>
        <v>0</v>
      </c>
      <c r="L1742" s="10">
        <f>IFERROR(VLOOKUP(A1742,'Reçete Altındakiler'!$A:$C,3,0),0)</f>
        <v>0</v>
      </c>
    </row>
    <row r="1743" spans="1:12" x14ac:dyDescent="0.25">
      <c r="A1743" s="8" t="s">
        <v>1753</v>
      </c>
      <c r="B1743" s="1">
        <v>21</v>
      </c>
      <c r="C1743" s="1">
        <v>14</v>
      </c>
      <c r="D1743" s="1">
        <v>0</v>
      </c>
      <c r="E1743" s="1">
        <v>0</v>
      </c>
      <c r="F1743" s="10">
        <f>IFERROR(VLOOKUP(A1743,'Sevinç 03.04.2023 1215'!$A:$F,5,0),0)</f>
        <v>0</v>
      </c>
      <c r="G1743" s="10">
        <f>IFERROR(VLOOKUP(A1743,'Sevinç 04.04.2023 0911'!$A:$D,4,0),0)</f>
        <v>0</v>
      </c>
      <c r="H1743" s="10">
        <f>IFERROR(VLOOKUP(A1743,'Onaya Sunulan Birim Fiyat'!$A:$C,3,0),0)</f>
        <v>593.22</v>
      </c>
      <c r="I1743" s="10">
        <f>IFERROR(VLOOKUP(A1743,'Eksik Birim Fiyat Satınalma'!$A:$E,5,0),0)</f>
        <v>0</v>
      </c>
      <c r="J1743" s="10">
        <f>IFERROR(VLOOKUP(A1743,'Eksik Birim Fiyat'!$A$2:$E$129,5,0),0)</f>
        <v>0</v>
      </c>
      <c r="K1743" s="10">
        <f>IFERROR(VLOOKUP(A1743,'Birim Fiyatı Olmayan Malzemeler'!$A$1:$C$128,3,0),0)</f>
        <v>0</v>
      </c>
      <c r="L1743" s="10">
        <f>IFERROR(VLOOKUP(A1743,'Reçete Altındakiler'!$A:$C,3,0),0)</f>
        <v>0</v>
      </c>
    </row>
    <row r="1744" spans="1:12" x14ac:dyDescent="0.25">
      <c r="A1744" s="8" t="s">
        <v>1154</v>
      </c>
      <c r="B1744" s="1">
        <v>21</v>
      </c>
      <c r="C1744" s="1">
        <v>3</v>
      </c>
      <c r="D1744" s="1">
        <v>0</v>
      </c>
      <c r="E1744" s="1">
        <v>0</v>
      </c>
      <c r="F1744" s="10">
        <f>IFERROR(VLOOKUP(A1744,'Sevinç 03.04.2023 1215'!$A:$F,5,0),0)</f>
        <v>0</v>
      </c>
      <c r="G1744" s="10">
        <f>IFERROR(VLOOKUP(A1744,'Sevinç 04.04.2023 0911'!$A:$D,4,0),0)</f>
        <v>0</v>
      </c>
      <c r="H1744" s="10">
        <f>IFERROR(VLOOKUP(A1744,'Onaya Sunulan Birim Fiyat'!$A:$C,3,0),0)</f>
        <v>819.53</v>
      </c>
      <c r="I1744" s="10">
        <f>IFERROR(VLOOKUP(A1744,'Eksik Birim Fiyat Satınalma'!$A:$E,5,0),0)</f>
        <v>0</v>
      </c>
      <c r="J1744" s="10">
        <f>IFERROR(VLOOKUP(A1744,'Eksik Birim Fiyat'!$A$2:$E$129,5,0),0)</f>
        <v>0</v>
      </c>
      <c r="K1744" s="10">
        <f>IFERROR(VLOOKUP(A1744,'Birim Fiyatı Olmayan Malzemeler'!$A$1:$C$128,3,0),0)</f>
        <v>0</v>
      </c>
      <c r="L1744" s="10">
        <f>IFERROR(VLOOKUP(A1744,'Reçete Altındakiler'!$A:$C,3,0),0)</f>
        <v>0</v>
      </c>
    </row>
    <row r="1745" spans="1:12" x14ac:dyDescent="0.25">
      <c r="A1745" s="8" t="s">
        <v>1847</v>
      </c>
      <c r="B1745" s="1">
        <v>21</v>
      </c>
      <c r="C1745" s="1">
        <v>1</v>
      </c>
      <c r="D1745" s="1">
        <v>0</v>
      </c>
      <c r="E1745" s="1">
        <v>0</v>
      </c>
      <c r="F1745" s="10">
        <f>IFERROR(VLOOKUP(A1745,'Sevinç 03.04.2023 1215'!$A:$F,5,0),0)</f>
        <v>0</v>
      </c>
      <c r="G1745" s="10">
        <f>IFERROR(VLOOKUP(A1745,'Sevinç 04.04.2023 0911'!$A:$D,4,0),0)</f>
        <v>0</v>
      </c>
      <c r="H1745" s="10">
        <f>IFERROR(VLOOKUP(A1745,'Onaya Sunulan Birim Fiyat'!$A:$C,3,0),0)</f>
        <v>0</v>
      </c>
      <c r="I1745" s="10">
        <f>IFERROR(VLOOKUP(A1745,'Eksik Birim Fiyat Satınalma'!$A:$E,5,0),0)</f>
        <v>0</v>
      </c>
      <c r="J1745" s="10">
        <f>IFERROR(VLOOKUP(A1745,'Eksik Birim Fiyat'!$A$2:$E$129,5,0),0)</f>
        <v>0</v>
      </c>
      <c r="K1745" s="10">
        <f>IFERROR(VLOOKUP(A1745,'Birim Fiyatı Olmayan Malzemeler'!$A$1:$C$128,3,0),0)</f>
        <v>0</v>
      </c>
      <c r="L1745" s="10">
        <f>IFERROR(VLOOKUP(A1745,'Reçete Altındakiler'!$A:$C,3,0),0)</f>
        <v>0</v>
      </c>
    </row>
    <row r="1746" spans="1:12" x14ac:dyDescent="0.25">
      <c r="A1746" s="8" t="s">
        <v>1498</v>
      </c>
      <c r="B1746" s="1">
        <v>21</v>
      </c>
      <c r="C1746" s="1">
        <v>2</v>
      </c>
      <c r="D1746" s="1">
        <v>0</v>
      </c>
      <c r="E1746" s="1">
        <v>0</v>
      </c>
      <c r="F1746" s="10">
        <f>IFERROR(VLOOKUP(A1746,'Sevinç 03.04.2023 1215'!$A:$F,5,0),0)</f>
        <v>0</v>
      </c>
      <c r="G1746" s="10">
        <f>IFERROR(VLOOKUP(A1746,'Sevinç 04.04.2023 0911'!$A:$D,4,0),0)</f>
        <v>0</v>
      </c>
      <c r="H1746" s="10">
        <f>IFERROR(VLOOKUP(A1746,'Onaya Sunulan Birim Fiyat'!$A:$C,3,0),0)</f>
        <v>136.5</v>
      </c>
      <c r="I1746" s="10">
        <f>IFERROR(VLOOKUP(A1746,'Eksik Birim Fiyat Satınalma'!$A:$E,5,0),0)</f>
        <v>0</v>
      </c>
      <c r="J1746" s="10">
        <f>IFERROR(VLOOKUP(A1746,'Eksik Birim Fiyat'!$A$2:$E$129,5,0),0)</f>
        <v>0</v>
      </c>
      <c r="K1746" s="10">
        <f>IFERROR(VLOOKUP(A1746,'Birim Fiyatı Olmayan Malzemeler'!$A$1:$C$128,3,0),0)</f>
        <v>0</v>
      </c>
      <c r="L1746" s="10">
        <f>IFERROR(VLOOKUP(A1746,'Reçete Altındakiler'!$A:$C,3,0),0)</f>
        <v>0</v>
      </c>
    </row>
    <row r="1747" spans="1:12" x14ac:dyDescent="0.25">
      <c r="A1747" s="8" t="s">
        <v>3252</v>
      </c>
      <c r="B1747" s="1">
        <v>21</v>
      </c>
      <c r="C1747" s="1">
        <v>9</v>
      </c>
      <c r="D1747" s="1">
        <v>0</v>
      </c>
      <c r="E1747" s="1">
        <v>0</v>
      </c>
      <c r="F1747" s="10">
        <f>IFERROR(VLOOKUP(A1747,'Sevinç 03.04.2023 1215'!$A:$F,5,0),0)</f>
        <v>0</v>
      </c>
      <c r="G1747" s="10">
        <f>IFERROR(VLOOKUP(A1747,'Sevinç 04.04.2023 0911'!$A:$D,4,0),0)</f>
        <v>0</v>
      </c>
      <c r="H1747" s="10">
        <f>IFERROR(VLOOKUP(A1747,'Onaya Sunulan Birim Fiyat'!$A:$C,3,0),0)</f>
        <v>64.16</v>
      </c>
      <c r="I1747" s="10">
        <f>IFERROR(VLOOKUP(A1747,'Eksik Birim Fiyat Satınalma'!$A:$E,5,0),0)</f>
        <v>0</v>
      </c>
      <c r="J1747" s="10">
        <f>IFERROR(VLOOKUP(A1747,'Eksik Birim Fiyat'!$A$2:$E$129,5,0),0)</f>
        <v>0</v>
      </c>
      <c r="K1747" s="10">
        <f>IFERROR(VLOOKUP(A1747,'Birim Fiyatı Olmayan Malzemeler'!$A$1:$C$128,3,0),0)</f>
        <v>0</v>
      </c>
      <c r="L1747" s="10">
        <f>IFERROR(VLOOKUP(A1747,'Reçete Altındakiler'!$A:$C,3,0),0)</f>
        <v>0</v>
      </c>
    </row>
    <row r="1748" spans="1:12" x14ac:dyDescent="0.25">
      <c r="A1748" s="8" t="s">
        <v>725</v>
      </c>
      <c r="B1748" s="1">
        <v>21</v>
      </c>
      <c r="C1748" s="1">
        <v>0.5</v>
      </c>
      <c r="D1748" s="1">
        <v>0</v>
      </c>
      <c r="E1748" s="1">
        <v>0</v>
      </c>
      <c r="F1748" s="10">
        <f>IFERROR(VLOOKUP(A1748,'Sevinç 03.04.2023 1215'!$A:$F,5,0),0)</f>
        <v>0</v>
      </c>
      <c r="G1748" s="10">
        <f>IFERROR(VLOOKUP(A1748,'Sevinç 04.04.2023 0911'!$A:$D,4,0),0)</f>
        <v>0</v>
      </c>
      <c r="H1748" s="10">
        <f>IFERROR(VLOOKUP(A1748,'Onaya Sunulan Birim Fiyat'!$A:$C,3,0),0)</f>
        <v>236.06</v>
      </c>
      <c r="I1748" s="10">
        <f>IFERROR(VLOOKUP(A1748,'Eksik Birim Fiyat Satınalma'!$A:$E,5,0),0)</f>
        <v>0</v>
      </c>
      <c r="J1748" s="10">
        <f>IFERROR(VLOOKUP(A1748,'Eksik Birim Fiyat'!$A$2:$E$129,5,0),0)</f>
        <v>0</v>
      </c>
      <c r="K1748" s="10">
        <f>IFERROR(VLOOKUP(A1748,'Birim Fiyatı Olmayan Malzemeler'!$A$1:$C$128,3,0),0)</f>
        <v>0</v>
      </c>
      <c r="L1748" s="10">
        <f>IFERROR(VLOOKUP(A1748,'Reçete Altındakiler'!$A:$C,3,0),0)</f>
        <v>0</v>
      </c>
    </row>
    <row r="1749" spans="1:12" x14ac:dyDescent="0.25">
      <c r="A1749" s="8" t="s">
        <v>1499</v>
      </c>
      <c r="B1749" s="1">
        <v>21</v>
      </c>
      <c r="C1749" s="1">
        <v>0.5</v>
      </c>
      <c r="D1749" s="1">
        <v>0</v>
      </c>
      <c r="E1749" s="1">
        <v>0</v>
      </c>
      <c r="F1749" s="10">
        <f>IFERROR(VLOOKUP(A1749,'Sevinç 03.04.2023 1215'!$A:$F,5,0),0)</f>
        <v>0</v>
      </c>
      <c r="G1749" s="10">
        <f>IFERROR(VLOOKUP(A1749,'Sevinç 04.04.2023 0911'!$A:$D,4,0),0)</f>
        <v>0</v>
      </c>
      <c r="H1749" s="10">
        <f>IFERROR(VLOOKUP(A1749,'Onaya Sunulan Birim Fiyat'!$A:$C,3,0),0)</f>
        <v>13</v>
      </c>
      <c r="I1749" s="10">
        <f>IFERROR(VLOOKUP(A1749,'Eksik Birim Fiyat Satınalma'!$A:$E,5,0),0)</f>
        <v>0</v>
      </c>
      <c r="J1749" s="10">
        <f>IFERROR(VLOOKUP(A1749,'Eksik Birim Fiyat'!$A$2:$E$129,5,0),0)</f>
        <v>0</v>
      </c>
      <c r="K1749" s="10">
        <f>IFERROR(VLOOKUP(A1749,'Birim Fiyatı Olmayan Malzemeler'!$A$1:$C$128,3,0),0)</f>
        <v>0</v>
      </c>
      <c r="L1749" s="10">
        <f>IFERROR(VLOOKUP(A1749,'Reçete Altındakiler'!$A:$C,3,0),0)</f>
        <v>0</v>
      </c>
    </row>
    <row r="1750" spans="1:12" x14ac:dyDescent="0.25">
      <c r="A1750" s="8" t="s">
        <v>1976</v>
      </c>
      <c r="B1750" s="1">
        <v>21</v>
      </c>
      <c r="C1750" s="1">
        <v>5</v>
      </c>
      <c r="D1750" s="1">
        <v>0</v>
      </c>
      <c r="E1750" s="1">
        <v>0</v>
      </c>
      <c r="F1750" s="10">
        <f>IFERROR(VLOOKUP(A1750,'Sevinç 03.04.2023 1215'!$A:$F,5,0),0)</f>
        <v>0</v>
      </c>
      <c r="G1750" s="10">
        <f>IFERROR(VLOOKUP(A1750,'Sevinç 04.04.2023 0911'!$A:$D,4,0),0)</f>
        <v>0</v>
      </c>
      <c r="H1750" s="10">
        <f>IFERROR(VLOOKUP(A1750,'Onaya Sunulan Birim Fiyat'!$A:$C,3,0),0)</f>
        <v>143.33000000000001</v>
      </c>
      <c r="I1750" s="10">
        <f>IFERROR(VLOOKUP(A1750,'Eksik Birim Fiyat Satınalma'!$A:$E,5,0),0)</f>
        <v>0</v>
      </c>
      <c r="J1750" s="10">
        <f>IFERROR(VLOOKUP(A1750,'Eksik Birim Fiyat'!$A$2:$E$129,5,0),0)</f>
        <v>0</v>
      </c>
      <c r="K1750" s="10">
        <f>IFERROR(VLOOKUP(A1750,'Birim Fiyatı Olmayan Malzemeler'!$A$1:$C$128,3,0),0)</f>
        <v>0</v>
      </c>
      <c r="L1750" s="10">
        <f>IFERROR(VLOOKUP(A1750,'Reçete Altındakiler'!$A:$C,3,0),0)</f>
        <v>0</v>
      </c>
    </row>
    <row r="1751" spans="1:12" x14ac:dyDescent="0.25">
      <c r="A1751" s="8" t="s">
        <v>1754</v>
      </c>
      <c r="B1751" s="1">
        <v>21</v>
      </c>
      <c r="C1751" s="1">
        <v>2</v>
      </c>
      <c r="D1751" s="1">
        <v>0</v>
      </c>
      <c r="E1751" s="1">
        <v>0</v>
      </c>
      <c r="F1751" s="10">
        <f>IFERROR(VLOOKUP(A1751,'Sevinç 03.04.2023 1215'!$A:$F,5,0),0)</f>
        <v>0</v>
      </c>
      <c r="G1751" s="10">
        <f>IFERROR(VLOOKUP(A1751,'Sevinç 04.04.2023 0911'!$A:$D,4,0),0)</f>
        <v>0</v>
      </c>
      <c r="H1751" s="10">
        <f>IFERROR(VLOOKUP(A1751,'Onaya Sunulan Birim Fiyat'!$A:$C,3,0),0)</f>
        <v>416.07</v>
      </c>
      <c r="I1751" s="10">
        <f>IFERROR(VLOOKUP(A1751,'Eksik Birim Fiyat Satınalma'!$A:$E,5,0),0)</f>
        <v>0</v>
      </c>
      <c r="J1751" s="10">
        <f>IFERROR(VLOOKUP(A1751,'Eksik Birim Fiyat'!$A$2:$E$129,5,0),0)</f>
        <v>0</v>
      </c>
      <c r="K1751" s="10">
        <f>IFERROR(VLOOKUP(A1751,'Birim Fiyatı Olmayan Malzemeler'!$A$1:$C$128,3,0),0)</f>
        <v>0</v>
      </c>
      <c r="L1751" s="10">
        <f>IFERROR(VLOOKUP(A1751,'Reçete Altındakiler'!$A:$C,3,0),0)</f>
        <v>0</v>
      </c>
    </row>
    <row r="1752" spans="1:12" x14ac:dyDescent="0.25">
      <c r="A1752" s="8" t="s">
        <v>1155</v>
      </c>
      <c r="B1752" s="1">
        <v>21</v>
      </c>
      <c r="C1752" s="1">
        <v>10</v>
      </c>
      <c r="D1752" s="1">
        <v>0</v>
      </c>
      <c r="E1752" s="1">
        <v>0</v>
      </c>
      <c r="F1752" s="10">
        <f>IFERROR(VLOOKUP(A1752,'Sevinç 03.04.2023 1215'!$A:$F,5,0),0)</f>
        <v>0</v>
      </c>
      <c r="G1752" s="10">
        <f>IFERROR(VLOOKUP(A1752,'Sevinç 04.04.2023 0911'!$A:$D,4,0),0)</f>
        <v>0</v>
      </c>
      <c r="H1752" s="10">
        <f>IFERROR(VLOOKUP(A1752,'Onaya Sunulan Birim Fiyat'!$A:$C,3,0),0)</f>
        <v>1470.34</v>
      </c>
      <c r="I1752" s="10">
        <f>IFERROR(VLOOKUP(A1752,'Eksik Birim Fiyat Satınalma'!$A:$E,5,0),0)</f>
        <v>0</v>
      </c>
      <c r="J1752" s="10">
        <f>IFERROR(VLOOKUP(A1752,'Eksik Birim Fiyat'!$A$2:$E$129,5,0),0)</f>
        <v>0</v>
      </c>
      <c r="K1752" s="10">
        <f>IFERROR(VLOOKUP(A1752,'Birim Fiyatı Olmayan Malzemeler'!$A$1:$C$128,3,0),0)</f>
        <v>0</v>
      </c>
      <c r="L1752" s="10">
        <f>IFERROR(VLOOKUP(A1752,'Reçete Altındakiler'!$A:$C,3,0),0)</f>
        <v>0</v>
      </c>
    </row>
    <row r="1753" spans="1:12" x14ac:dyDescent="0.25">
      <c r="A1753" s="8" t="s">
        <v>1156</v>
      </c>
      <c r="B1753" s="1">
        <v>21</v>
      </c>
      <c r="C1753" s="1">
        <v>15</v>
      </c>
      <c r="D1753" s="1">
        <v>0</v>
      </c>
      <c r="E1753" s="1">
        <v>0</v>
      </c>
      <c r="F1753" s="10">
        <f>IFERROR(VLOOKUP(A1753,'Sevinç 03.04.2023 1215'!$A:$F,5,0),0)</f>
        <v>0</v>
      </c>
      <c r="G1753" s="10">
        <f>IFERROR(VLOOKUP(A1753,'Sevinç 04.04.2023 0911'!$A:$D,4,0),0)</f>
        <v>0</v>
      </c>
      <c r="H1753" s="10">
        <f>IFERROR(VLOOKUP(A1753,'Onaya Sunulan Birim Fiyat'!$A:$C,3,0),0)</f>
        <v>12.99</v>
      </c>
      <c r="I1753" s="10">
        <f>IFERROR(VLOOKUP(A1753,'Eksik Birim Fiyat Satınalma'!$A:$E,5,0),0)</f>
        <v>0</v>
      </c>
      <c r="J1753" s="10">
        <f>IFERROR(VLOOKUP(A1753,'Eksik Birim Fiyat'!$A$2:$E$129,5,0),0)</f>
        <v>0</v>
      </c>
      <c r="K1753" s="10">
        <f>IFERROR(VLOOKUP(A1753,'Birim Fiyatı Olmayan Malzemeler'!$A$1:$C$128,3,0),0)</f>
        <v>0</v>
      </c>
      <c r="L1753" s="10">
        <f>IFERROR(VLOOKUP(A1753,'Reçete Altındakiler'!$A:$C,3,0),0)</f>
        <v>0</v>
      </c>
    </row>
    <row r="1754" spans="1:12" x14ac:dyDescent="0.25">
      <c r="A1754" s="8" t="s">
        <v>1977</v>
      </c>
      <c r="B1754" s="1">
        <v>21</v>
      </c>
      <c r="C1754" s="1">
        <v>3</v>
      </c>
      <c r="D1754" s="1">
        <v>0</v>
      </c>
      <c r="E1754" s="1">
        <v>0</v>
      </c>
      <c r="F1754" s="10">
        <f>IFERROR(VLOOKUP(A1754,'Sevinç 03.04.2023 1215'!$A:$F,5,0),0)</f>
        <v>0</v>
      </c>
      <c r="G1754" s="10">
        <f>IFERROR(VLOOKUP(A1754,'Sevinç 04.04.2023 0911'!$A:$D,4,0),0)</f>
        <v>0</v>
      </c>
      <c r="H1754" s="10">
        <f>IFERROR(VLOOKUP(A1754,'Onaya Sunulan Birim Fiyat'!$A:$C,3,0),0)</f>
        <v>25</v>
      </c>
      <c r="I1754" s="10">
        <f>IFERROR(VLOOKUP(A1754,'Eksik Birim Fiyat Satınalma'!$A:$E,5,0),0)</f>
        <v>0</v>
      </c>
      <c r="J1754" s="10">
        <f>IFERROR(VLOOKUP(A1754,'Eksik Birim Fiyat'!$A$2:$E$129,5,0),0)</f>
        <v>0</v>
      </c>
      <c r="K1754" s="10">
        <f>IFERROR(VLOOKUP(A1754,'Birim Fiyatı Olmayan Malzemeler'!$A$1:$C$128,3,0),0)</f>
        <v>0</v>
      </c>
      <c r="L1754" s="10">
        <f>IFERROR(VLOOKUP(A1754,'Reçete Altındakiler'!$A:$C,3,0),0)</f>
        <v>0</v>
      </c>
    </row>
    <row r="1755" spans="1:12" x14ac:dyDescent="0.25">
      <c r="A1755" s="8" t="s">
        <v>1848</v>
      </c>
      <c r="B1755" s="1">
        <v>21</v>
      </c>
      <c r="C1755" s="1">
        <v>3</v>
      </c>
      <c r="D1755" s="1">
        <v>0</v>
      </c>
      <c r="E1755" s="1">
        <v>0</v>
      </c>
      <c r="F1755" s="10">
        <f>IFERROR(VLOOKUP(A1755,'Sevinç 03.04.2023 1215'!$A:$F,5,0),0)</f>
        <v>0</v>
      </c>
      <c r="G1755" s="10">
        <f>IFERROR(VLOOKUP(A1755,'Sevinç 04.04.2023 0911'!$A:$D,4,0),0)</f>
        <v>0</v>
      </c>
      <c r="H1755" s="10">
        <f>IFERROR(VLOOKUP(A1755,'Onaya Sunulan Birim Fiyat'!$A:$C,3,0),0)</f>
        <v>16.95</v>
      </c>
      <c r="I1755" s="10">
        <f>IFERROR(VLOOKUP(A1755,'Eksik Birim Fiyat Satınalma'!$A:$E,5,0),0)</f>
        <v>0</v>
      </c>
      <c r="J1755" s="10">
        <f>IFERROR(VLOOKUP(A1755,'Eksik Birim Fiyat'!$A$2:$E$129,5,0),0)</f>
        <v>0</v>
      </c>
      <c r="K1755" s="10">
        <f>IFERROR(VLOOKUP(A1755,'Birim Fiyatı Olmayan Malzemeler'!$A$1:$C$128,3,0),0)</f>
        <v>0</v>
      </c>
      <c r="L1755" s="10">
        <f>IFERROR(VLOOKUP(A1755,'Reçete Altındakiler'!$A:$C,3,0),0)</f>
        <v>0</v>
      </c>
    </row>
    <row r="1756" spans="1:12" x14ac:dyDescent="0.25">
      <c r="A1756" s="8" t="s">
        <v>3253</v>
      </c>
      <c r="B1756" s="1">
        <v>21</v>
      </c>
      <c r="C1756" s="1">
        <v>6.5</v>
      </c>
      <c r="D1756" s="1">
        <v>0</v>
      </c>
      <c r="E1756" s="1">
        <v>0</v>
      </c>
      <c r="F1756" s="10">
        <f>IFERROR(VLOOKUP(A1756,'Sevinç 03.04.2023 1215'!$A:$F,5,0),0)</f>
        <v>0</v>
      </c>
      <c r="G1756" s="10">
        <f>IFERROR(VLOOKUP(A1756,'Sevinç 04.04.2023 0911'!$A:$D,4,0),0)</f>
        <v>0</v>
      </c>
      <c r="H1756" s="10">
        <f>IFERROR(VLOOKUP(A1756,'Onaya Sunulan Birim Fiyat'!$A:$C,3,0),0)</f>
        <v>22.51</v>
      </c>
      <c r="I1756" s="10">
        <f>IFERROR(VLOOKUP(A1756,'Eksik Birim Fiyat Satınalma'!$A:$E,5,0),0)</f>
        <v>0</v>
      </c>
      <c r="J1756" s="10">
        <f>IFERROR(VLOOKUP(A1756,'Eksik Birim Fiyat'!$A$2:$E$129,5,0),0)</f>
        <v>0</v>
      </c>
      <c r="K1756" s="10">
        <f>IFERROR(VLOOKUP(A1756,'Birim Fiyatı Olmayan Malzemeler'!$A$1:$C$128,3,0),0)</f>
        <v>0</v>
      </c>
      <c r="L1756" s="10">
        <f>IFERROR(VLOOKUP(A1756,'Reçete Altındakiler'!$A:$C,3,0),0)</f>
        <v>0</v>
      </c>
    </row>
    <row r="1757" spans="1:12" x14ac:dyDescent="0.25">
      <c r="A1757" s="8" t="s">
        <v>2077</v>
      </c>
      <c r="B1757" s="1">
        <v>21</v>
      </c>
      <c r="C1757" s="1">
        <v>1</v>
      </c>
      <c r="D1757" s="1">
        <v>0</v>
      </c>
      <c r="E1757" s="1">
        <v>0</v>
      </c>
      <c r="F1757" s="10">
        <f>IFERROR(VLOOKUP(A1757,'Sevinç 03.04.2023 1215'!$A:$F,5,0),0)</f>
        <v>0</v>
      </c>
      <c r="G1757" s="10">
        <f>IFERROR(VLOOKUP(A1757,'Sevinç 04.04.2023 0911'!$A:$D,4,0),0)</f>
        <v>0</v>
      </c>
      <c r="H1757" s="10">
        <f>IFERROR(VLOOKUP(A1757,'Onaya Sunulan Birim Fiyat'!$A:$C,3,0),0)</f>
        <v>109.32</v>
      </c>
      <c r="I1757" s="10">
        <f>IFERROR(VLOOKUP(A1757,'Eksik Birim Fiyat Satınalma'!$A:$E,5,0),0)</f>
        <v>0</v>
      </c>
      <c r="J1757" s="10">
        <f>IFERROR(VLOOKUP(A1757,'Eksik Birim Fiyat'!$A$2:$E$129,5,0),0)</f>
        <v>0</v>
      </c>
      <c r="K1757" s="10">
        <f>IFERROR(VLOOKUP(A1757,'Birim Fiyatı Olmayan Malzemeler'!$A$1:$C$128,3,0),0)</f>
        <v>0</v>
      </c>
      <c r="L1757" s="10">
        <f>IFERROR(VLOOKUP(A1757,'Reçete Altındakiler'!$A:$C,3,0),0)</f>
        <v>0</v>
      </c>
    </row>
    <row r="1758" spans="1:12" x14ac:dyDescent="0.25">
      <c r="A1758" s="8" t="s">
        <v>3254</v>
      </c>
      <c r="B1758" s="1">
        <v>21</v>
      </c>
      <c r="C1758" s="1">
        <v>10</v>
      </c>
      <c r="D1758" s="1">
        <v>0</v>
      </c>
      <c r="E1758" s="1">
        <v>0</v>
      </c>
      <c r="F1758" s="10">
        <f>IFERROR(VLOOKUP(A1758,'Sevinç 03.04.2023 1215'!$A:$F,5,0),0)</f>
        <v>0</v>
      </c>
      <c r="G1758" s="10">
        <f>IFERROR(VLOOKUP(A1758,'Sevinç 04.04.2023 0911'!$A:$D,4,0),0)</f>
        <v>0</v>
      </c>
      <c r="H1758" s="10">
        <f>IFERROR(VLOOKUP(A1758,'Onaya Sunulan Birim Fiyat'!$A:$C,3,0),0)</f>
        <v>53</v>
      </c>
      <c r="I1758" s="10">
        <f>IFERROR(VLOOKUP(A1758,'Eksik Birim Fiyat Satınalma'!$A:$E,5,0),0)</f>
        <v>0</v>
      </c>
      <c r="J1758" s="10">
        <f>IFERROR(VLOOKUP(A1758,'Eksik Birim Fiyat'!$A$2:$E$129,5,0),0)</f>
        <v>0</v>
      </c>
      <c r="K1758" s="10">
        <f>IFERROR(VLOOKUP(A1758,'Birim Fiyatı Olmayan Malzemeler'!$A$1:$C$128,3,0),0)</f>
        <v>0</v>
      </c>
      <c r="L1758" s="10">
        <f>IFERROR(VLOOKUP(A1758,'Reçete Altındakiler'!$A:$C,3,0),0)</f>
        <v>0</v>
      </c>
    </row>
    <row r="1759" spans="1:12" x14ac:dyDescent="0.25">
      <c r="A1759" s="8" t="s">
        <v>1500</v>
      </c>
      <c r="B1759" s="1">
        <v>21</v>
      </c>
      <c r="C1759" s="1">
        <v>1</v>
      </c>
      <c r="D1759" s="1">
        <v>0</v>
      </c>
      <c r="E1759" s="1">
        <v>0</v>
      </c>
      <c r="F1759" s="10">
        <f>IFERROR(VLOOKUP(A1759,'Sevinç 03.04.2023 1215'!$A:$F,5,0),0)</f>
        <v>0</v>
      </c>
      <c r="G1759" s="10">
        <f>IFERROR(VLOOKUP(A1759,'Sevinç 04.04.2023 0911'!$A:$D,4,0),0)</f>
        <v>0</v>
      </c>
      <c r="H1759" s="10">
        <f>IFERROR(VLOOKUP(A1759,'Onaya Sunulan Birim Fiyat'!$A:$C,3,0),0)</f>
        <v>463.75</v>
      </c>
      <c r="I1759" s="10">
        <f>IFERROR(VLOOKUP(A1759,'Eksik Birim Fiyat Satınalma'!$A:$E,5,0),0)</f>
        <v>0</v>
      </c>
      <c r="J1759" s="10">
        <f>IFERROR(VLOOKUP(A1759,'Eksik Birim Fiyat'!$A$2:$E$129,5,0),0)</f>
        <v>0</v>
      </c>
      <c r="K1759" s="10">
        <f>IFERROR(VLOOKUP(A1759,'Birim Fiyatı Olmayan Malzemeler'!$A$1:$C$128,3,0),0)</f>
        <v>0</v>
      </c>
      <c r="L1759" s="10">
        <f>IFERROR(VLOOKUP(A1759,'Reçete Altındakiler'!$A:$C,3,0),0)</f>
        <v>0</v>
      </c>
    </row>
    <row r="1760" spans="1:12" x14ac:dyDescent="0.25">
      <c r="A1760" s="8" t="s">
        <v>1157</v>
      </c>
      <c r="B1760" s="1">
        <v>21</v>
      </c>
      <c r="C1760" s="1">
        <v>4</v>
      </c>
      <c r="D1760" s="1">
        <v>0</v>
      </c>
      <c r="E1760" s="1">
        <v>0</v>
      </c>
      <c r="F1760" s="10">
        <f>IFERROR(VLOOKUP(A1760,'Sevinç 03.04.2023 1215'!$A:$F,5,0),0)</f>
        <v>0</v>
      </c>
      <c r="G1760" s="10">
        <f>IFERROR(VLOOKUP(A1760,'Sevinç 04.04.2023 0911'!$A:$D,4,0),0)</f>
        <v>0</v>
      </c>
      <c r="H1760" s="10">
        <f>IFERROR(VLOOKUP(A1760,'Onaya Sunulan Birim Fiyat'!$A:$C,3,0),0)</f>
        <v>16.02</v>
      </c>
      <c r="I1760" s="10">
        <f>IFERROR(VLOOKUP(A1760,'Eksik Birim Fiyat Satınalma'!$A:$E,5,0),0)</f>
        <v>0</v>
      </c>
      <c r="J1760" s="10">
        <f>IFERROR(VLOOKUP(A1760,'Eksik Birim Fiyat'!$A$2:$E$129,5,0),0)</f>
        <v>0</v>
      </c>
      <c r="K1760" s="10">
        <f>IFERROR(VLOOKUP(A1760,'Birim Fiyatı Olmayan Malzemeler'!$A$1:$C$128,3,0),0)</f>
        <v>0</v>
      </c>
      <c r="L1760" s="10">
        <f>IFERROR(VLOOKUP(A1760,'Reçete Altındakiler'!$A:$C,3,0),0)</f>
        <v>0</v>
      </c>
    </row>
    <row r="1761" spans="1:12" x14ac:dyDescent="0.25">
      <c r="A1761" s="8" t="s">
        <v>1501</v>
      </c>
      <c r="B1761" s="1">
        <v>21</v>
      </c>
      <c r="C1761" s="1">
        <v>4</v>
      </c>
      <c r="D1761" s="1">
        <v>0</v>
      </c>
      <c r="E1761" s="1">
        <v>0</v>
      </c>
      <c r="F1761" s="10">
        <f>IFERROR(VLOOKUP(A1761,'Sevinç 03.04.2023 1215'!$A:$F,5,0),0)</f>
        <v>0</v>
      </c>
      <c r="G1761" s="10">
        <f>IFERROR(VLOOKUP(A1761,'Sevinç 04.04.2023 0911'!$A:$D,4,0),0)</f>
        <v>0</v>
      </c>
      <c r="H1761" s="10">
        <f>IFERROR(VLOOKUP(A1761,'Onaya Sunulan Birim Fiyat'!$A:$C,3,0),0)</f>
        <v>0</v>
      </c>
      <c r="I1761" s="10">
        <f>IFERROR(VLOOKUP(A1761,'Eksik Birim Fiyat Satınalma'!$A:$E,5,0),0)</f>
        <v>0</v>
      </c>
      <c r="J1761" s="10">
        <f>IFERROR(VLOOKUP(A1761,'Eksik Birim Fiyat'!$A$2:$E$129,5,0),0)</f>
        <v>0</v>
      </c>
      <c r="K1761" s="10">
        <f>IFERROR(VLOOKUP(A1761,'Birim Fiyatı Olmayan Malzemeler'!$A$1:$C$128,3,0),0)</f>
        <v>0</v>
      </c>
      <c r="L1761" s="10">
        <f>IFERROR(VLOOKUP(A1761,'Reçete Altındakiler'!$A:$C,3,0),0)</f>
        <v>0</v>
      </c>
    </row>
    <row r="1762" spans="1:12" x14ac:dyDescent="0.25">
      <c r="A1762" s="8" t="s">
        <v>3255</v>
      </c>
      <c r="B1762" s="1">
        <v>21</v>
      </c>
      <c r="C1762" s="1">
        <v>2</v>
      </c>
      <c r="D1762" s="1">
        <v>0</v>
      </c>
      <c r="E1762" s="1">
        <v>0</v>
      </c>
      <c r="F1762" s="10">
        <f>IFERROR(VLOOKUP(A1762,'Sevinç 03.04.2023 1215'!$A:$F,5,0),0)</f>
        <v>0</v>
      </c>
      <c r="G1762" s="10">
        <f>IFERROR(VLOOKUP(A1762,'Sevinç 04.04.2023 0911'!$A:$D,4,0),0)</f>
        <v>0</v>
      </c>
      <c r="H1762" s="10">
        <f>IFERROR(VLOOKUP(A1762,'Onaya Sunulan Birim Fiyat'!$A:$C,3,0),0)</f>
        <v>257.52</v>
      </c>
      <c r="I1762" s="10">
        <f>IFERROR(VLOOKUP(A1762,'Eksik Birim Fiyat Satınalma'!$A:$E,5,0),0)</f>
        <v>0</v>
      </c>
      <c r="J1762" s="10">
        <f>IFERROR(VLOOKUP(A1762,'Eksik Birim Fiyat'!$A$2:$E$129,5,0),0)</f>
        <v>0</v>
      </c>
      <c r="K1762" s="10">
        <f>IFERROR(VLOOKUP(A1762,'Birim Fiyatı Olmayan Malzemeler'!$A$1:$C$128,3,0),0)</f>
        <v>0</v>
      </c>
      <c r="L1762" s="10">
        <f>IFERROR(VLOOKUP(A1762,'Reçete Altındakiler'!$A:$C,3,0),0)</f>
        <v>0</v>
      </c>
    </row>
    <row r="1763" spans="1:12" x14ac:dyDescent="0.25">
      <c r="A1763" s="8" t="s">
        <v>1978</v>
      </c>
      <c r="B1763" s="1">
        <v>21</v>
      </c>
      <c r="C1763" s="1">
        <v>1</v>
      </c>
      <c r="D1763" s="1">
        <v>0</v>
      </c>
      <c r="E1763" s="1">
        <v>0</v>
      </c>
      <c r="F1763" s="10">
        <f>IFERROR(VLOOKUP(A1763,'Sevinç 03.04.2023 1215'!$A:$F,5,0),0)</f>
        <v>0</v>
      </c>
      <c r="G1763" s="10">
        <f>IFERROR(VLOOKUP(A1763,'Sevinç 04.04.2023 0911'!$A:$D,4,0),0)</f>
        <v>0</v>
      </c>
      <c r="H1763" s="10">
        <f>IFERROR(VLOOKUP(A1763,'Onaya Sunulan Birim Fiyat'!$A:$C,3,0),0)</f>
        <v>236.06</v>
      </c>
      <c r="I1763" s="10">
        <f>IFERROR(VLOOKUP(A1763,'Eksik Birim Fiyat Satınalma'!$A:$E,5,0),0)</f>
        <v>0</v>
      </c>
      <c r="J1763" s="10">
        <f>IFERROR(VLOOKUP(A1763,'Eksik Birim Fiyat'!$A$2:$E$129,5,0),0)</f>
        <v>0</v>
      </c>
      <c r="K1763" s="10">
        <f>IFERROR(VLOOKUP(A1763,'Birim Fiyatı Olmayan Malzemeler'!$A$1:$C$128,3,0),0)</f>
        <v>0</v>
      </c>
      <c r="L1763" s="10">
        <f>IFERROR(VLOOKUP(A1763,'Reçete Altındakiler'!$A:$C,3,0),0)</f>
        <v>0</v>
      </c>
    </row>
    <row r="1764" spans="1:12" x14ac:dyDescent="0.25">
      <c r="A1764" s="8" t="s">
        <v>726</v>
      </c>
      <c r="B1764" s="1">
        <v>21</v>
      </c>
      <c r="C1764" s="1">
        <v>6</v>
      </c>
      <c r="D1764" s="1">
        <v>0</v>
      </c>
      <c r="E1764" s="1">
        <v>0</v>
      </c>
      <c r="F1764" s="10">
        <f>IFERROR(VLOOKUP(A1764,'Sevinç 03.04.2023 1215'!$A:$F,5,0),0)</f>
        <v>0</v>
      </c>
      <c r="G1764" s="10">
        <f>IFERROR(VLOOKUP(A1764,'Sevinç 04.04.2023 0911'!$A:$D,4,0),0)</f>
        <v>0</v>
      </c>
      <c r="H1764" s="10">
        <f>IFERROR(VLOOKUP(A1764,'Onaya Sunulan Birim Fiyat'!$A:$C,3,0),0)</f>
        <v>5.5</v>
      </c>
      <c r="I1764" s="10">
        <f>IFERROR(VLOOKUP(A1764,'Eksik Birim Fiyat Satınalma'!$A:$E,5,0),0)</f>
        <v>0</v>
      </c>
      <c r="J1764" s="10">
        <f>IFERROR(VLOOKUP(A1764,'Eksik Birim Fiyat'!$A$2:$E$129,5,0),0)</f>
        <v>0</v>
      </c>
      <c r="K1764" s="10">
        <f>IFERROR(VLOOKUP(A1764,'Birim Fiyatı Olmayan Malzemeler'!$A$1:$C$128,3,0),0)</f>
        <v>0</v>
      </c>
      <c r="L1764" s="10">
        <f>IFERROR(VLOOKUP(A1764,'Reçete Altındakiler'!$A:$C,3,0),0)</f>
        <v>0</v>
      </c>
    </row>
    <row r="1765" spans="1:12" x14ac:dyDescent="0.25">
      <c r="A1765" s="8" t="s">
        <v>1755</v>
      </c>
      <c r="B1765" s="1">
        <v>21</v>
      </c>
      <c r="C1765" s="1">
        <v>1</v>
      </c>
      <c r="D1765" s="1">
        <v>0</v>
      </c>
      <c r="E1765" s="1">
        <v>0</v>
      </c>
      <c r="F1765" s="10">
        <f>IFERROR(VLOOKUP(A1765,'Sevinç 03.04.2023 1215'!$A:$F,5,0),0)</f>
        <v>0</v>
      </c>
      <c r="G1765" s="10">
        <f>IFERROR(VLOOKUP(A1765,'Sevinç 04.04.2023 0911'!$A:$D,4,0),0)</f>
        <v>0</v>
      </c>
      <c r="H1765" s="10">
        <f>IFERROR(VLOOKUP(A1765,'Onaya Sunulan Birim Fiyat'!$A:$C,3,0),0)</f>
        <v>0</v>
      </c>
      <c r="I1765" s="10">
        <f>IFERROR(VLOOKUP(A1765,'Eksik Birim Fiyat Satınalma'!$A:$E,5,0),0)</f>
        <v>0</v>
      </c>
      <c r="J1765" s="10">
        <f>IFERROR(VLOOKUP(A1765,'Eksik Birim Fiyat'!$A$2:$E$129,5,0),0)</f>
        <v>0</v>
      </c>
      <c r="K1765" s="10">
        <f>IFERROR(VLOOKUP(A1765,'Birim Fiyatı Olmayan Malzemeler'!$A$1:$C$128,3,0),0)</f>
        <v>0</v>
      </c>
      <c r="L1765" s="10">
        <f>IFERROR(VLOOKUP(A1765,'Reçete Altındakiler'!$A:$C,3,0),0)</f>
        <v>0</v>
      </c>
    </row>
    <row r="1766" spans="1:12" x14ac:dyDescent="0.25">
      <c r="A1766" s="8" t="s">
        <v>3256</v>
      </c>
      <c r="B1766" s="1">
        <v>21</v>
      </c>
      <c r="C1766" s="1">
        <v>1</v>
      </c>
      <c r="D1766" s="1">
        <v>0</v>
      </c>
      <c r="E1766" s="1">
        <v>0</v>
      </c>
      <c r="F1766" s="10">
        <f>IFERROR(VLOOKUP(A1766,'Sevinç 03.04.2023 1215'!$A:$F,5,0),0)</f>
        <v>0</v>
      </c>
      <c r="G1766" s="10">
        <f>IFERROR(VLOOKUP(A1766,'Sevinç 04.04.2023 0911'!$A:$D,4,0),0)</f>
        <v>0</v>
      </c>
      <c r="H1766" s="10">
        <f>IFERROR(VLOOKUP(A1766,'Onaya Sunulan Birim Fiyat'!$A:$C,3,0),0)</f>
        <v>0</v>
      </c>
      <c r="I1766" s="10">
        <f>IFERROR(VLOOKUP(A1766,'Eksik Birim Fiyat Satınalma'!$A:$E,5,0),0)</f>
        <v>0</v>
      </c>
      <c r="J1766" s="10">
        <f>IFERROR(VLOOKUP(A1766,'Eksik Birim Fiyat'!$A$2:$E$129,5,0),0)</f>
        <v>0</v>
      </c>
      <c r="K1766" s="10">
        <f>IFERROR(VLOOKUP(A1766,'Birim Fiyatı Olmayan Malzemeler'!$A$1:$C$128,3,0),0)</f>
        <v>0</v>
      </c>
      <c r="L1766" s="10">
        <f>IFERROR(VLOOKUP(A1766,'Reçete Altındakiler'!$A:$C,3,0),0)</f>
        <v>0</v>
      </c>
    </row>
    <row r="1767" spans="1:12" x14ac:dyDescent="0.25">
      <c r="A1767" s="8" t="s">
        <v>2078</v>
      </c>
      <c r="B1767" s="1">
        <v>21</v>
      </c>
      <c r="C1767" s="1">
        <v>7</v>
      </c>
      <c r="D1767" s="1">
        <v>0</v>
      </c>
      <c r="E1767" s="1">
        <v>0</v>
      </c>
      <c r="F1767" s="10">
        <f>IFERROR(VLOOKUP(A1767,'Sevinç 03.04.2023 1215'!$A:$F,5,0),0)</f>
        <v>0</v>
      </c>
      <c r="G1767" s="10">
        <f>IFERROR(VLOOKUP(A1767,'Sevinç 04.04.2023 0911'!$A:$D,4,0),0)</f>
        <v>0</v>
      </c>
      <c r="H1767" s="10">
        <f>IFERROR(VLOOKUP(A1767,'Onaya Sunulan Birim Fiyat'!$A:$C,3,0),0)</f>
        <v>12.71</v>
      </c>
      <c r="I1767" s="10">
        <f>IFERROR(VLOOKUP(A1767,'Eksik Birim Fiyat Satınalma'!$A:$E,5,0),0)</f>
        <v>0</v>
      </c>
      <c r="J1767" s="10">
        <f>IFERROR(VLOOKUP(A1767,'Eksik Birim Fiyat'!$A$2:$E$129,5,0),0)</f>
        <v>0</v>
      </c>
      <c r="K1767" s="10">
        <f>IFERROR(VLOOKUP(A1767,'Birim Fiyatı Olmayan Malzemeler'!$A$1:$C$128,3,0),0)</f>
        <v>0</v>
      </c>
      <c r="L1767" s="10">
        <f>IFERROR(VLOOKUP(A1767,'Reçete Altındakiler'!$A:$C,3,0),0)</f>
        <v>0</v>
      </c>
    </row>
    <row r="1768" spans="1:12" x14ac:dyDescent="0.25">
      <c r="A1768" s="8" t="s">
        <v>727</v>
      </c>
      <c r="B1768" s="1">
        <v>5</v>
      </c>
      <c r="C1768" s="1">
        <v>1</v>
      </c>
      <c r="D1768" s="1">
        <v>0</v>
      </c>
      <c r="E1768" s="1">
        <v>0</v>
      </c>
      <c r="F1768" s="10">
        <f>IFERROR(VLOOKUP(A1768,'Sevinç 03.04.2023 1215'!$A:$F,5,0),0)</f>
        <v>0</v>
      </c>
      <c r="G1768" s="10">
        <f>IFERROR(VLOOKUP(A1768,'Sevinç 04.04.2023 0911'!$A:$D,4,0),0)</f>
        <v>0</v>
      </c>
      <c r="H1768" s="10">
        <f>IFERROR(VLOOKUP(A1768,'Onaya Sunulan Birim Fiyat'!$A:$C,3,0),0)</f>
        <v>390</v>
      </c>
      <c r="I1768" s="10">
        <f>IFERROR(VLOOKUP(A1768,'Eksik Birim Fiyat Satınalma'!$A:$E,5,0),0)</f>
        <v>0</v>
      </c>
      <c r="J1768" s="10">
        <f>IFERROR(VLOOKUP(A1768,'Eksik Birim Fiyat'!$A$2:$E$129,5,0),0)</f>
        <v>0</v>
      </c>
      <c r="K1768" s="10">
        <f>IFERROR(VLOOKUP(A1768,'Birim Fiyatı Olmayan Malzemeler'!$A$1:$C$128,3,0),0)</f>
        <v>0</v>
      </c>
      <c r="L1768" s="10">
        <f>IFERROR(VLOOKUP(A1768,'Reçete Altındakiler'!$A:$C,3,0),0)</f>
        <v>0</v>
      </c>
    </row>
    <row r="1769" spans="1:12" x14ac:dyDescent="0.25">
      <c r="A1769" s="8" t="s">
        <v>2079</v>
      </c>
      <c r="B1769" s="1">
        <v>3</v>
      </c>
      <c r="C1769" s="1">
        <v>77</v>
      </c>
      <c r="D1769" s="1">
        <v>0</v>
      </c>
      <c r="E1769" s="1">
        <v>0</v>
      </c>
      <c r="F1769" s="10">
        <f>IFERROR(VLOOKUP(A1769,'Sevinç 03.04.2023 1215'!$A:$F,5,0),0)</f>
        <v>0</v>
      </c>
      <c r="G1769" s="10">
        <f>IFERROR(VLOOKUP(A1769,'Sevinç 04.04.2023 0911'!$A:$D,4,0),0)</f>
        <v>0</v>
      </c>
      <c r="H1769" s="10">
        <f>IFERROR(VLOOKUP(A1769,'Onaya Sunulan Birim Fiyat'!$A:$C,3,0),0)</f>
        <v>33.78</v>
      </c>
      <c r="I1769" s="10">
        <f>IFERROR(VLOOKUP(A1769,'Eksik Birim Fiyat Satınalma'!$A:$E,5,0),0)</f>
        <v>0</v>
      </c>
      <c r="J1769" s="10">
        <f>IFERROR(VLOOKUP(A1769,'Eksik Birim Fiyat'!$A$2:$E$129,5,0),0)</f>
        <v>0</v>
      </c>
      <c r="K1769" s="10">
        <f>IFERROR(VLOOKUP(A1769,'Birim Fiyatı Olmayan Malzemeler'!$A$1:$C$128,3,0),0)</f>
        <v>0</v>
      </c>
      <c r="L1769" s="10">
        <f>IFERROR(VLOOKUP(A1769,'Reçete Altındakiler'!$A:$C,3,0),0)</f>
        <v>0</v>
      </c>
    </row>
    <row r="1770" spans="1:12" x14ac:dyDescent="0.25">
      <c r="A1770" s="8" t="s">
        <v>1502</v>
      </c>
      <c r="B1770" s="1">
        <v>21</v>
      </c>
      <c r="C1770" s="1">
        <v>2</v>
      </c>
      <c r="D1770" s="1">
        <v>0</v>
      </c>
      <c r="E1770" s="1">
        <v>0</v>
      </c>
      <c r="F1770" s="10">
        <f>IFERROR(VLOOKUP(A1770,'Sevinç 03.04.2023 1215'!$A:$F,5,0),0)</f>
        <v>0</v>
      </c>
      <c r="G1770" s="10">
        <f>IFERROR(VLOOKUP(A1770,'Sevinç 04.04.2023 0911'!$A:$D,4,0),0)</f>
        <v>0</v>
      </c>
      <c r="H1770" s="10">
        <f>IFERROR(VLOOKUP(A1770,'Onaya Sunulan Birim Fiyat'!$A:$C,3,0),0)</f>
        <v>0</v>
      </c>
      <c r="I1770" s="10">
        <f>IFERROR(VLOOKUP(A1770,'Eksik Birim Fiyat Satınalma'!$A:$E,5,0),0)</f>
        <v>0</v>
      </c>
      <c r="J1770" s="10">
        <f>IFERROR(VLOOKUP(A1770,'Eksik Birim Fiyat'!$A$2:$E$129,5,0),0)</f>
        <v>0</v>
      </c>
      <c r="K1770" s="10">
        <f>IFERROR(VLOOKUP(A1770,'Birim Fiyatı Olmayan Malzemeler'!$A$1:$C$128,3,0),0)</f>
        <v>0</v>
      </c>
      <c r="L1770" s="10">
        <f>IFERROR(VLOOKUP(A1770,'Reçete Altındakiler'!$A:$C,3,0),0)</f>
        <v>0</v>
      </c>
    </row>
    <row r="1771" spans="1:12" x14ac:dyDescent="0.25">
      <c r="A1771" s="8" t="s">
        <v>3257</v>
      </c>
      <c r="B1771" s="1">
        <v>21</v>
      </c>
      <c r="C1771" s="1">
        <v>1</v>
      </c>
      <c r="D1771" s="1">
        <v>0</v>
      </c>
      <c r="E1771" s="1">
        <v>0</v>
      </c>
      <c r="F1771" s="10">
        <f>IFERROR(VLOOKUP(A1771,'Sevinç 03.04.2023 1215'!$A:$F,5,0),0)</f>
        <v>0</v>
      </c>
      <c r="G1771" s="10">
        <f>IFERROR(VLOOKUP(A1771,'Sevinç 04.04.2023 0911'!$A:$D,4,0),0)</f>
        <v>0</v>
      </c>
      <c r="H1771" s="10">
        <f>IFERROR(VLOOKUP(A1771,'Onaya Sunulan Birim Fiyat'!$A:$C,3,0),0)</f>
        <v>0</v>
      </c>
      <c r="I1771" s="10">
        <f>IFERROR(VLOOKUP(A1771,'Eksik Birim Fiyat Satınalma'!$A:$E,5,0),0)</f>
        <v>0</v>
      </c>
      <c r="J1771" s="10">
        <f>IFERROR(VLOOKUP(A1771,'Eksik Birim Fiyat'!$A$2:$E$129,5,0),0)</f>
        <v>0</v>
      </c>
      <c r="K1771" s="10">
        <f>IFERROR(VLOOKUP(A1771,'Birim Fiyatı Olmayan Malzemeler'!$A$1:$C$128,3,0),0)</f>
        <v>0</v>
      </c>
      <c r="L1771" s="10">
        <f>IFERROR(VLOOKUP(A1771,'Reçete Altındakiler'!$A:$C,3,0),0)</f>
        <v>0</v>
      </c>
    </row>
    <row r="1772" spans="1:12" x14ac:dyDescent="0.25">
      <c r="A1772" s="8" t="s">
        <v>2080</v>
      </c>
      <c r="B1772" s="1">
        <v>21</v>
      </c>
      <c r="C1772" s="1">
        <v>2</v>
      </c>
      <c r="D1772" s="1">
        <v>0</v>
      </c>
      <c r="E1772" s="1">
        <v>0</v>
      </c>
      <c r="F1772" s="10">
        <f>IFERROR(VLOOKUP(A1772,'Sevinç 03.04.2023 1215'!$A:$F,5,0),0)</f>
        <v>0</v>
      </c>
      <c r="G1772" s="10">
        <f>IFERROR(VLOOKUP(A1772,'Sevinç 04.04.2023 0911'!$A:$D,4,0),0)</f>
        <v>0</v>
      </c>
      <c r="H1772" s="10">
        <f>IFERROR(VLOOKUP(A1772,'Onaya Sunulan Birim Fiyat'!$A:$C,3,0),0)</f>
        <v>318</v>
      </c>
      <c r="I1772" s="10">
        <f>IFERROR(VLOOKUP(A1772,'Eksik Birim Fiyat Satınalma'!$A:$E,5,0),0)</f>
        <v>0</v>
      </c>
      <c r="J1772" s="10">
        <f>IFERROR(VLOOKUP(A1772,'Eksik Birim Fiyat'!$A$2:$E$129,5,0),0)</f>
        <v>0</v>
      </c>
      <c r="K1772" s="10">
        <f>IFERROR(VLOOKUP(A1772,'Birim Fiyatı Olmayan Malzemeler'!$A$1:$C$128,3,0),0)</f>
        <v>0</v>
      </c>
      <c r="L1772" s="10">
        <f>IFERROR(VLOOKUP(A1772,'Reçete Altındakiler'!$A:$C,3,0),0)</f>
        <v>0</v>
      </c>
    </row>
    <row r="1773" spans="1:12" x14ac:dyDescent="0.25">
      <c r="A1773" s="8" t="s">
        <v>3258</v>
      </c>
      <c r="B1773" s="1">
        <v>21</v>
      </c>
      <c r="C1773" s="1">
        <v>7</v>
      </c>
      <c r="D1773" s="1">
        <v>0</v>
      </c>
      <c r="E1773" s="1">
        <v>0</v>
      </c>
      <c r="F1773" s="10">
        <f>IFERROR(VLOOKUP(A1773,'Sevinç 03.04.2023 1215'!$A:$F,5,0),0)</f>
        <v>0</v>
      </c>
      <c r="G1773" s="10">
        <f>IFERROR(VLOOKUP(A1773,'Sevinç 04.04.2023 0911'!$A:$D,4,0),0)</f>
        <v>0</v>
      </c>
      <c r="H1773" s="10">
        <f>IFERROR(VLOOKUP(A1773,'Onaya Sunulan Birim Fiyat'!$A:$C,3,0),0)</f>
        <v>2.82</v>
      </c>
      <c r="I1773" s="10">
        <f>IFERROR(VLOOKUP(A1773,'Eksik Birim Fiyat Satınalma'!$A:$E,5,0),0)</f>
        <v>0</v>
      </c>
      <c r="J1773" s="10">
        <f>IFERROR(VLOOKUP(A1773,'Eksik Birim Fiyat'!$A$2:$E$129,5,0),0)</f>
        <v>0</v>
      </c>
      <c r="K1773" s="10">
        <f>IFERROR(VLOOKUP(A1773,'Birim Fiyatı Olmayan Malzemeler'!$A$1:$C$128,3,0),0)</f>
        <v>0</v>
      </c>
      <c r="L1773" s="10">
        <f>IFERROR(VLOOKUP(A1773,'Reçete Altındakiler'!$A:$C,3,0),0)</f>
        <v>0</v>
      </c>
    </row>
    <row r="1774" spans="1:12" x14ac:dyDescent="0.25">
      <c r="A1774" s="8" t="s">
        <v>1849</v>
      </c>
      <c r="B1774" s="1">
        <v>21</v>
      </c>
      <c r="C1774" s="1">
        <v>4</v>
      </c>
      <c r="D1774" s="1">
        <v>0</v>
      </c>
      <c r="E1774" s="1">
        <v>0</v>
      </c>
      <c r="F1774" s="10">
        <f>IFERROR(VLOOKUP(A1774,'Sevinç 03.04.2023 1215'!$A:$F,5,0),0)</f>
        <v>0</v>
      </c>
      <c r="G1774" s="10">
        <f>IFERROR(VLOOKUP(A1774,'Sevinç 04.04.2023 0911'!$A:$D,4,0),0)</f>
        <v>0</v>
      </c>
      <c r="H1774" s="10">
        <f>IFERROR(VLOOKUP(A1774,'Onaya Sunulan Birim Fiyat'!$A:$C,3,0),0)</f>
        <v>14.1</v>
      </c>
      <c r="I1774" s="10">
        <f>IFERROR(VLOOKUP(A1774,'Eksik Birim Fiyat Satınalma'!$A:$E,5,0),0)</f>
        <v>0</v>
      </c>
      <c r="J1774" s="10">
        <f>IFERROR(VLOOKUP(A1774,'Eksik Birim Fiyat'!$A$2:$E$129,5,0),0)</f>
        <v>0</v>
      </c>
      <c r="K1774" s="10">
        <f>IFERROR(VLOOKUP(A1774,'Birim Fiyatı Olmayan Malzemeler'!$A$1:$C$128,3,0),0)</f>
        <v>0</v>
      </c>
      <c r="L1774" s="10">
        <f>IFERROR(VLOOKUP(A1774,'Reçete Altındakiler'!$A:$C,3,0),0)</f>
        <v>0</v>
      </c>
    </row>
    <row r="1775" spans="1:12" x14ac:dyDescent="0.25">
      <c r="A1775" s="8" t="s">
        <v>728</v>
      </c>
      <c r="B1775" s="1">
        <v>21</v>
      </c>
      <c r="C1775" s="1">
        <v>7</v>
      </c>
      <c r="D1775" s="1">
        <v>0</v>
      </c>
      <c r="E1775" s="1">
        <v>0</v>
      </c>
      <c r="F1775" s="10">
        <f>IFERROR(VLOOKUP(A1775,'Sevinç 03.04.2023 1215'!$A:$F,5,0),0)</f>
        <v>0</v>
      </c>
      <c r="G1775" s="10">
        <f>IFERROR(VLOOKUP(A1775,'Sevinç 04.04.2023 0911'!$A:$D,4,0),0)</f>
        <v>0</v>
      </c>
      <c r="H1775" s="10">
        <f>IFERROR(VLOOKUP(A1775,'Onaya Sunulan Birim Fiyat'!$A:$C,3,0),0)</f>
        <v>53.7</v>
      </c>
      <c r="I1775" s="10">
        <f>IFERROR(VLOOKUP(A1775,'Eksik Birim Fiyat Satınalma'!$A:$E,5,0),0)</f>
        <v>0</v>
      </c>
      <c r="J1775" s="10">
        <f>IFERROR(VLOOKUP(A1775,'Eksik Birim Fiyat'!$A$2:$E$129,5,0),0)</f>
        <v>0</v>
      </c>
      <c r="K1775" s="10">
        <f>IFERROR(VLOOKUP(A1775,'Birim Fiyatı Olmayan Malzemeler'!$A$1:$C$128,3,0),0)</f>
        <v>0</v>
      </c>
      <c r="L1775" s="10">
        <f>IFERROR(VLOOKUP(A1775,'Reçete Altındakiler'!$A:$C,3,0),0)</f>
        <v>0</v>
      </c>
    </row>
    <row r="1776" spans="1:12" x14ac:dyDescent="0.25">
      <c r="A1776" s="8" t="s">
        <v>1850</v>
      </c>
      <c r="B1776" s="1">
        <v>21</v>
      </c>
      <c r="C1776" s="1">
        <v>1</v>
      </c>
      <c r="D1776" s="1">
        <v>0</v>
      </c>
      <c r="E1776" s="1">
        <v>0</v>
      </c>
      <c r="F1776" s="10">
        <f>IFERROR(VLOOKUP(A1776,'Sevinç 03.04.2023 1215'!$A:$F,5,0),0)</f>
        <v>0</v>
      </c>
      <c r="G1776" s="10">
        <f>IFERROR(VLOOKUP(A1776,'Sevinç 04.04.2023 0911'!$A:$D,4,0),0)</f>
        <v>0</v>
      </c>
      <c r="H1776" s="10">
        <f>IFERROR(VLOOKUP(A1776,'Onaya Sunulan Birim Fiyat'!$A:$C,3,0),0)</f>
        <v>0</v>
      </c>
      <c r="I1776" s="10">
        <f>IFERROR(VLOOKUP(A1776,'Eksik Birim Fiyat Satınalma'!$A:$E,5,0),0)</f>
        <v>0</v>
      </c>
      <c r="J1776" s="10">
        <f>IFERROR(VLOOKUP(A1776,'Eksik Birim Fiyat'!$A$2:$E$129,5,0),0)</f>
        <v>0</v>
      </c>
      <c r="K1776" s="10">
        <f>IFERROR(VLOOKUP(A1776,'Birim Fiyatı Olmayan Malzemeler'!$A$1:$C$128,3,0),0)</f>
        <v>0</v>
      </c>
      <c r="L1776" s="10">
        <f>IFERROR(VLOOKUP(A1776,'Reçete Altındakiler'!$A:$C,3,0),0)</f>
        <v>0</v>
      </c>
    </row>
    <row r="1777" spans="1:12" x14ac:dyDescent="0.25">
      <c r="A1777" s="8" t="s">
        <v>1851</v>
      </c>
      <c r="B1777" s="1">
        <v>21</v>
      </c>
      <c r="C1777" s="1">
        <v>2</v>
      </c>
      <c r="D1777" s="1">
        <v>0</v>
      </c>
      <c r="E1777" s="1">
        <v>0</v>
      </c>
      <c r="F1777" s="10">
        <f>IFERROR(VLOOKUP(A1777,'Sevinç 03.04.2023 1215'!$A:$F,5,0),0)</f>
        <v>0</v>
      </c>
      <c r="G1777" s="10">
        <f>IFERROR(VLOOKUP(A1777,'Sevinç 04.04.2023 0911'!$A:$D,4,0),0)</f>
        <v>0</v>
      </c>
      <c r="H1777" s="10">
        <f>IFERROR(VLOOKUP(A1777,'Onaya Sunulan Birim Fiyat'!$A:$C,3,0),0)</f>
        <v>0</v>
      </c>
      <c r="I1777" s="10">
        <f>IFERROR(VLOOKUP(A1777,'Eksik Birim Fiyat Satınalma'!$A:$E,5,0),0)</f>
        <v>0</v>
      </c>
      <c r="J1777" s="10">
        <f>IFERROR(VLOOKUP(A1777,'Eksik Birim Fiyat'!$A$2:$E$129,5,0),0)</f>
        <v>0</v>
      </c>
      <c r="K1777" s="10">
        <f>IFERROR(VLOOKUP(A1777,'Birim Fiyatı Olmayan Malzemeler'!$A$1:$C$128,3,0),0)</f>
        <v>0</v>
      </c>
      <c r="L1777" s="10">
        <f>IFERROR(VLOOKUP(A1777,'Reçete Altındakiler'!$A:$C,3,0),0)</f>
        <v>0</v>
      </c>
    </row>
    <row r="1778" spans="1:12" x14ac:dyDescent="0.25">
      <c r="A1778" s="8" t="s">
        <v>1756</v>
      </c>
      <c r="B1778" s="1">
        <v>21</v>
      </c>
      <c r="C1778" s="1">
        <v>8</v>
      </c>
      <c r="D1778" s="1">
        <v>0</v>
      </c>
      <c r="E1778" s="1">
        <v>0</v>
      </c>
      <c r="F1778" s="10">
        <f>IFERROR(VLOOKUP(A1778,'Sevinç 03.04.2023 1215'!$A:$F,5,0),0)</f>
        <v>0</v>
      </c>
      <c r="G1778" s="10">
        <f>IFERROR(VLOOKUP(A1778,'Sevinç 04.04.2023 0911'!$A:$D,4,0),0)</f>
        <v>0</v>
      </c>
      <c r="H1778" s="10">
        <f>IFERROR(VLOOKUP(A1778,'Onaya Sunulan Birim Fiyat'!$A:$C,3,0),0)</f>
        <v>0</v>
      </c>
      <c r="I1778" s="10">
        <f>IFERROR(VLOOKUP(A1778,'Eksik Birim Fiyat Satınalma'!$A:$E,5,0),0)</f>
        <v>0</v>
      </c>
      <c r="J1778" s="10">
        <f>IFERROR(VLOOKUP(A1778,'Eksik Birim Fiyat'!$A$2:$E$129,5,0),0)</f>
        <v>0</v>
      </c>
      <c r="K1778" s="10">
        <f>IFERROR(VLOOKUP(A1778,'Birim Fiyatı Olmayan Malzemeler'!$A$1:$C$128,3,0),0)</f>
        <v>0</v>
      </c>
      <c r="L1778" s="10">
        <f>IFERROR(VLOOKUP(A1778,'Reçete Altındakiler'!$A:$C,3,0),0)</f>
        <v>0</v>
      </c>
    </row>
    <row r="1779" spans="1:12" x14ac:dyDescent="0.25">
      <c r="A1779" s="8" t="s">
        <v>1757</v>
      </c>
      <c r="B1779" s="1">
        <v>21</v>
      </c>
      <c r="C1779" s="1">
        <v>2</v>
      </c>
      <c r="D1779" s="1">
        <v>0</v>
      </c>
      <c r="E1779" s="1">
        <v>0</v>
      </c>
      <c r="F1779" s="10">
        <f>IFERROR(VLOOKUP(A1779,'Sevinç 03.04.2023 1215'!$A:$F,5,0),0)</f>
        <v>0</v>
      </c>
      <c r="G1779" s="10">
        <f>IFERROR(VLOOKUP(A1779,'Sevinç 04.04.2023 0911'!$A:$D,4,0),0)</f>
        <v>0</v>
      </c>
      <c r="H1779" s="10">
        <f>IFERROR(VLOOKUP(A1779,'Onaya Sunulan Birim Fiyat'!$A:$C,3,0),0)</f>
        <v>0</v>
      </c>
      <c r="I1779" s="10">
        <f>IFERROR(VLOOKUP(A1779,'Eksik Birim Fiyat Satınalma'!$A:$E,5,0),0)</f>
        <v>0</v>
      </c>
      <c r="J1779" s="10">
        <f>IFERROR(VLOOKUP(A1779,'Eksik Birim Fiyat'!$A$2:$E$129,5,0),0)</f>
        <v>0</v>
      </c>
      <c r="K1779" s="10">
        <f>IFERROR(VLOOKUP(A1779,'Birim Fiyatı Olmayan Malzemeler'!$A$1:$C$128,3,0),0)</f>
        <v>0</v>
      </c>
      <c r="L1779" s="10">
        <f>IFERROR(VLOOKUP(A1779,'Reçete Altındakiler'!$A:$C,3,0),0)</f>
        <v>0</v>
      </c>
    </row>
    <row r="1780" spans="1:12" x14ac:dyDescent="0.25">
      <c r="A1780" s="8" t="s">
        <v>1852</v>
      </c>
      <c r="B1780" s="1">
        <v>21</v>
      </c>
      <c r="C1780" s="1">
        <v>2</v>
      </c>
      <c r="D1780" s="1">
        <v>0</v>
      </c>
      <c r="E1780" s="1">
        <v>0</v>
      </c>
      <c r="F1780" s="10">
        <f>IFERROR(VLOOKUP(A1780,'Sevinç 03.04.2023 1215'!$A:$F,5,0),0)</f>
        <v>0</v>
      </c>
      <c r="G1780" s="10">
        <f>IFERROR(VLOOKUP(A1780,'Sevinç 04.04.2023 0911'!$A:$D,4,0),0)</f>
        <v>0</v>
      </c>
      <c r="H1780" s="10">
        <f>IFERROR(VLOOKUP(A1780,'Onaya Sunulan Birim Fiyat'!$A:$C,3,0),0)</f>
        <v>0</v>
      </c>
      <c r="I1780" s="10">
        <f>IFERROR(VLOOKUP(A1780,'Eksik Birim Fiyat Satınalma'!$A:$E,5,0),0)</f>
        <v>0</v>
      </c>
      <c r="J1780" s="10">
        <f>IFERROR(VLOOKUP(A1780,'Eksik Birim Fiyat'!$A$2:$E$129,5,0),0)</f>
        <v>0</v>
      </c>
      <c r="K1780" s="10">
        <f>IFERROR(VLOOKUP(A1780,'Birim Fiyatı Olmayan Malzemeler'!$A$1:$C$128,3,0),0)</f>
        <v>0</v>
      </c>
      <c r="L1780" s="10">
        <f>IFERROR(VLOOKUP(A1780,'Reçete Altındakiler'!$A:$C,3,0),0)</f>
        <v>0</v>
      </c>
    </row>
    <row r="1781" spans="1:12" x14ac:dyDescent="0.25">
      <c r="A1781" s="8" t="s">
        <v>2081</v>
      </c>
      <c r="B1781" s="1">
        <v>21</v>
      </c>
      <c r="C1781" s="1">
        <v>1</v>
      </c>
      <c r="D1781" s="1">
        <v>0</v>
      </c>
      <c r="E1781" s="1">
        <v>0</v>
      </c>
      <c r="F1781" s="10">
        <f>IFERROR(VLOOKUP(A1781,'Sevinç 03.04.2023 1215'!$A:$F,5,0),0)</f>
        <v>0</v>
      </c>
      <c r="G1781" s="10">
        <f>IFERROR(VLOOKUP(A1781,'Sevinç 04.04.2023 0911'!$A:$D,4,0),0)</f>
        <v>0</v>
      </c>
      <c r="H1781" s="10">
        <f>IFERROR(VLOOKUP(A1781,'Onaya Sunulan Birim Fiyat'!$A:$C,3,0),0)</f>
        <v>10</v>
      </c>
      <c r="I1781" s="10">
        <f>IFERROR(VLOOKUP(A1781,'Eksik Birim Fiyat Satınalma'!$A:$E,5,0),0)</f>
        <v>0</v>
      </c>
      <c r="J1781" s="10">
        <f>IFERROR(VLOOKUP(A1781,'Eksik Birim Fiyat'!$A$2:$E$129,5,0),0)</f>
        <v>0</v>
      </c>
      <c r="K1781" s="10">
        <f>IFERROR(VLOOKUP(A1781,'Birim Fiyatı Olmayan Malzemeler'!$A$1:$C$128,3,0),0)</f>
        <v>0</v>
      </c>
      <c r="L1781" s="10">
        <f>IFERROR(VLOOKUP(A1781,'Reçete Altındakiler'!$A:$C,3,0),0)</f>
        <v>0</v>
      </c>
    </row>
    <row r="1782" spans="1:12" x14ac:dyDescent="0.25">
      <c r="A1782" s="8" t="s">
        <v>1503</v>
      </c>
      <c r="B1782" s="1">
        <v>21</v>
      </c>
      <c r="C1782" s="1">
        <v>1</v>
      </c>
      <c r="D1782" s="1">
        <v>0</v>
      </c>
      <c r="E1782" s="1">
        <v>0</v>
      </c>
      <c r="F1782" s="10">
        <f>IFERROR(VLOOKUP(A1782,'Sevinç 03.04.2023 1215'!$A:$F,5,0),0)</f>
        <v>0</v>
      </c>
      <c r="G1782" s="10">
        <f>IFERROR(VLOOKUP(A1782,'Sevinç 04.04.2023 0911'!$A:$D,4,0),0)</f>
        <v>0</v>
      </c>
      <c r="H1782" s="10">
        <f>IFERROR(VLOOKUP(A1782,'Onaya Sunulan Birim Fiyat'!$A:$C,3,0),0)</f>
        <v>144.83000000000001</v>
      </c>
      <c r="I1782" s="10">
        <f>IFERROR(VLOOKUP(A1782,'Eksik Birim Fiyat Satınalma'!$A:$E,5,0),0)</f>
        <v>0</v>
      </c>
      <c r="J1782" s="10">
        <f>IFERROR(VLOOKUP(A1782,'Eksik Birim Fiyat'!$A$2:$E$129,5,0),0)</f>
        <v>0</v>
      </c>
      <c r="K1782" s="10">
        <f>IFERROR(VLOOKUP(A1782,'Birim Fiyatı Olmayan Malzemeler'!$A$1:$C$128,3,0),0)</f>
        <v>0</v>
      </c>
      <c r="L1782" s="10">
        <f>IFERROR(VLOOKUP(A1782,'Reçete Altındakiler'!$A:$C,3,0),0)</f>
        <v>0</v>
      </c>
    </row>
    <row r="1783" spans="1:12" x14ac:dyDescent="0.25">
      <c r="A1783" s="8" t="s">
        <v>1979</v>
      </c>
      <c r="B1783" s="1">
        <v>21</v>
      </c>
      <c r="C1783" s="1">
        <v>1</v>
      </c>
      <c r="D1783" s="1">
        <v>0</v>
      </c>
      <c r="E1783" s="1">
        <v>0</v>
      </c>
      <c r="F1783" s="10">
        <f>IFERROR(VLOOKUP(A1783,'Sevinç 03.04.2023 1215'!$A:$F,5,0),0)</f>
        <v>0</v>
      </c>
      <c r="G1783" s="10">
        <f>IFERROR(VLOOKUP(A1783,'Sevinç 04.04.2023 0911'!$A:$D,4,0),0)</f>
        <v>0</v>
      </c>
      <c r="H1783" s="10">
        <f>IFERROR(VLOOKUP(A1783,'Onaya Sunulan Birim Fiyat'!$A:$C,3,0),0)</f>
        <v>5</v>
      </c>
      <c r="I1783" s="10">
        <f>IFERROR(VLOOKUP(A1783,'Eksik Birim Fiyat Satınalma'!$A:$E,5,0),0)</f>
        <v>0</v>
      </c>
      <c r="J1783" s="10">
        <f>IFERROR(VLOOKUP(A1783,'Eksik Birim Fiyat'!$A$2:$E$129,5,0),0)</f>
        <v>0</v>
      </c>
      <c r="K1783" s="10">
        <f>IFERROR(VLOOKUP(A1783,'Birim Fiyatı Olmayan Malzemeler'!$A$1:$C$128,3,0),0)</f>
        <v>0</v>
      </c>
      <c r="L1783" s="10">
        <f>IFERROR(VLOOKUP(A1783,'Reçete Altındakiler'!$A:$C,3,0),0)</f>
        <v>0</v>
      </c>
    </row>
    <row r="1784" spans="1:12" x14ac:dyDescent="0.25">
      <c r="A1784" s="8" t="s">
        <v>1853</v>
      </c>
      <c r="B1784" s="1">
        <v>21</v>
      </c>
      <c r="C1784" s="1">
        <v>2</v>
      </c>
      <c r="D1784" s="1">
        <v>0</v>
      </c>
      <c r="E1784" s="1">
        <v>0</v>
      </c>
      <c r="F1784" s="10">
        <f>IFERROR(VLOOKUP(A1784,'Sevinç 03.04.2023 1215'!$A:$F,5,0),0)</f>
        <v>0</v>
      </c>
      <c r="G1784" s="10">
        <f>IFERROR(VLOOKUP(A1784,'Sevinç 04.04.2023 0911'!$A:$D,4,0),0)</f>
        <v>0</v>
      </c>
      <c r="H1784" s="10">
        <f>IFERROR(VLOOKUP(A1784,'Onaya Sunulan Birim Fiyat'!$A:$C,3,0),0)</f>
        <v>0</v>
      </c>
      <c r="I1784" s="10">
        <f>IFERROR(VLOOKUP(A1784,'Eksik Birim Fiyat Satınalma'!$A:$E,5,0),0)</f>
        <v>0</v>
      </c>
      <c r="J1784" s="10">
        <f>IFERROR(VLOOKUP(A1784,'Eksik Birim Fiyat'!$A$2:$E$129,5,0),0)</f>
        <v>0</v>
      </c>
      <c r="K1784" s="10">
        <f>IFERROR(VLOOKUP(A1784,'Birim Fiyatı Olmayan Malzemeler'!$A$1:$C$128,3,0),0)</f>
        <v>0</v>
      </c>
      <c r="L1784" s="10">
        <f>IFERROR(VLOOKUP(A1784,'Reçete Altındakiler'!$A:$C,3,0),0)</f>
        <v>0</v>
      </c>
    </row>
    <row r="1785" spans="1:12" x14ac:dyDescent="0.25">
      <c r="A1785" s="8" t="s">
        <v>729</v>
      </c>
      <c r="B1785" s="1">
        <v>21</v>
      </c>
      <c r="C1785" s="1">
        <v>1</v>
      </c>
      <c r="D1785" s="1">
        <v>0</v>
      </c>
      <c r="E1785" s="1">
        <v>0</v>
      </c>
      <c r="F1785" s="10">
        <f>IFERROR(VLOOKUP(A1785,'Sevinç 03.04.2023 1215'!$A:$F,5,0),0)</f>
        <v>0</v>
      </c>
      <c r="G1785" s="10">
        <f>IFERROR(VLOOKUP(A1785,'Sevinç 04.04.2023 0911'!$A:$D,4,0),0)</f>
        <v>0</v>
      </c>
      <c r="H1785" s="10">
        <f>IFERROR(VLOOKUP(A1785,'Onaya Sunulan Birim Fiyat'!$A:$C,3,0),0)</f>
        <v>4000</v>
      </c>
      <c r="I1785" s="10">
        <f>IFERROR(VLOOKUP(A1785,'Eksik Birim Fiyat Satınalma'!$A:$E,5,0),0)</f>
        <v>0</v>
      </c>
      <c r="J1785" s="10">
        <f>IFERROR(VLOOKUP(A1785,'Eksik Birim Fiyat'!$A$2:$E$129,5,0),0)</f>
        <v>0</v>
      </c>
      <c r="K1785" s="10">
        <f>IFERROR(VLOOKUP(A1785,'Birim Fiyatı Olmayan Malzemeler'!$A$1:$C$128,3,0),0)</f>
        <v>0</v>
      </c>
      <c r="L1785" s="10">
        <f>IFERROR(VLOOKUP(A1785,'Reçete Altındakiler'!$A:$C,3,0),0)</f>
        <v>0</v>
      </c>
    </row>
    <row r="1786" spans="1:12" x14ac:dyDescent="0.25">
      <c r="A1786" s="8" t="s">
        <v>1158</v>
      </c>
      <c r="B1786" s="1">
        <v>21</v>
      </c>
      <c r="C1786" s="1">
        <v>1</v>
      </c>
      <c r="D1786" s="1" t="s">
        <v>4627</v>
      </c>
      <c r="E1786" s="1">
        <v>0</v>
      </c>
      <c r="F1786" s="10">
        <f>IFERROR(VLOOKUP(A1786,'Sevinç 03.04.2023 1215'!$A:$F,5,0),0)</f>
        <v>0</v>
      </c>
      <c r="G1786" s="10">
        <f>IFERROR(VLOOKUP(A1786,'Sevinç 04.04.2023 0911'!$A:$D,4,0),0)</f>
        <v>0</v>
      </c>
      <c r="H1786" s="10">
        <f>IFERROR(VLOOKUP(A1786,'Onaya Sunulan Birim Fiyat'!$A:$C,3,0),0)</f>
        <v>2082.13</v>
      </c>
      <c r="I1786" s="10">
        <f>IFERROR(VLOOKUP(A1786,'Eksik Birim Fiyat Satınalma'!$A:$E,5,0),0)</f>
        <v>0</v>
      </c>
      <c r="J1786" s="10">
        <f>IFERROR(VLOOKUP(A1786,'Eksik Birim Fiyat'!$A$2:$E$129,5,0),0)</f>
        <v>0</v>
      </c>
      <c r="K1786" s="10">
        <f>IFERROR(VLOOKUP(A1786,'Birim Fiyatı Olmayan Malzemeler'!$A$1:$C$128,3,0),0)</f>
        <v>0</v>
      </c>
      <c r="L1786" s="10">
        <f>IFERROR(VLOOKUP(A1786,'Reçete Altındakiler'!$A:$C,3,0),0)</f>
        <v>0</v>
      </c>
    </row>
    <row r="1787" spans="1:12" x14ac:dyDescent="0.25">
      <c r="A1787" s="8" t="s">
        <v>1758</v>
      </c>
      <c r="B1787" s="1">
        <v>21</v>
      </c>
      <c r="C1787" s="1">
        <v>1</v>
      </c>
      <c r="D1787" s="1">
        <v>0</v>
      </c>
      <c r="E1787" s="1">
        <v>0</v>
      </c>
      <c r="F1787" s="10">
        <f>IFERROR(VLOOKUP(A1787,'Sevinç 03.04.2023 1215'!$A:$F,5,0),0)</f>
        <v>0</v>
      </c>
      <c r="G1787" s="10">
        <f>IFERROR(VLOOKUP(A1787,'Sevinç 04.04.2023 0911'!$A:$D,4,0),0)</f>
        <v>0</v>
      </c>
      <c r="H1787" s="10">
        <f>IFERROR(VLOOKUP(A1787,'Onaya Sunulan Birim Fiyat'!$A:$C,3,0),0)</f>
        <v>6.41</v>
      </c>
      <c r="I1787" s="10">
        <f>IFERROR(VLOOKUP(A1787,'Eksik Birim Fiyat Satınalma'!$A:$E,5,0),0)</f>
        <v>0</v>
      </c>
      <c r="J1787" s="10">
        <f>IFERROR(VLOOKUP(A1787,'Eksik Birim Fiyat'!$A$2:$E$129,5,0),0)</f>
        <v>0</v>
      </c>
      <c r="K1787" s="10">
        <f>IFERROR(VLOOKUP(A1787,'Birim Fiyatı Olmayan Malzemeler'!$A$1:$C$128,3,0),0)</f>
        <v>0</v>
      </c>
      <c r="L1787" s="10">
        <f>IFERROR(VLOOKUP(A1787,'Reçete Altındakiler'!$A:$C,3,0),0)</f>
        <v>0</v>
      </c>
    </row>
    <row r="1788" spans="1:12" x14ac:dyDescent="0.25">
      <c r="A1788" s="8" t="s">
        <v>1980</v>
      </c>
      <c r="B1788" s="1">
        <v>21</v>
      </c>
      <c r="C1788" s="1">
        <v>4</v>
      </c>
      <c r="D1788" s="1">
        <v>0</v>
      </c>
      <c r="E1788" s="1">
        <v>0</v>
      </c>
      <c r="F1788" s="10">
        <f>IFERROR(VLOOKUP(A1788,'Sevinç 03.04.2023 1215'!$A:$F,5,0),0)</f>
        <v>0</v>
      </c>
      <c r="G1788" s="10">
        <f>IFERROR(VLOOKUP(A1788,'Sevinç 04.04.2023 0911'!$A:$D,4,0),0)</f>
        <v>0</v>
      </c>
      <c r="H1788" s="10">
        <f>IFERROR(VLOOKUP(A1788,'Onaya Sunulan Birim Fiyat'!$A:$C,3,0),0)</f>
        <v>8.33</v>
      </c>
      <c r="I1788" s="10">
        <f>IFERROR(VLOOKUP(A1788,'Eksik Birim Fiyat Satınalma'!$A:$E,5,0),0)</f>
        <v>0</v>
      </c>
      <c r="J1788" s="10">
        <f>IFERROR(VLOOKUP(A1788,'Eksik Birim Fiyat'!$A$2:$E$129,5,0),0)</f>
        <v>0</v>
      </c>
      <c r="K1788" s="10">
        <f>IFERROR(VLOOKUP(A1788,'Birim Fiyatı Olmayan Malzemeler'!$A$1:$C$128,3,0),0)</f>
        <v>0</v>
      </c>
      <c r="L1788" s="10">
        <f>IFERROR(VLOOKUP(A1788,'Reçete Altındakiler'!$A:$C,3,0),0)</f>
        <v>0</v>
      </c>
    </row>
    <row r="1789" spans="1:12" x14ac:dyDescent="0.25">
      <c r="A1789" s="8" t="s">
        <v>3259</v>
      </c>
      <c r="B1789" s="1">
        <v>21</v>
      </c>
      <c r="C1789" s="1">
        <v>9</v>
      </c>
      <c r="D1789" s="1">
        <v>0</v>
      </c>
      <c r="E1789" s="1">
        <v>0</v>
      </c>
      <c r="F1789" s="10">
        <f>IFERROR(VLOOKUP(A1789,'Sevinç 03.04.2023 1215'!$A:$F,5,0),0)</f>
        <v>0</v>
      </c>
      <c r="G1789" s="10">
        <f>IFERROR(VLOOKUP(A1789,'Sevinç 04.04.2023 0911'!$A:$D,4,0),0)</f>
        <v>0</v>
      </c>
      <c r="H1789" s="10">
        <f>IFERROR(VLOOKUP(A1789,'Onaya Sunulan Birim Fiyat'!$A:$C,3,0),0)</f>
        <v>4</v>
      </c>
      <c r="I1789" s="10">
        <f>IFERROR(VLOOKUP(A1789,'Eksik Birim Fiyat Satınalma'!$A:$E,5,0),0)</f>
        <v>0</v>
      </c>
      <c r="J1789" s="10">
        <f>IFERROR(VLOOKUP(A1789,'Eksik Birim Fiyat'!$A$2:$E$129,5,0),0)</f>
        <v>0</v>
      </c>
      <c r="K1789" s="10">
        <f>IFERROR(VLOOKUP(A1789,'Birim Fiyatı Olmayan Malzemeler'!$A$1:$C$128,3,0),0)</f>
        <v>0</v>
      </c>
      <c r="L1789" s="10">
        <f>IFERROR(VLOOKUP(A1789,'Reçete Altındakiler'!$A:$C,3,0),0)</f>
        <v>0</v>
      </c>
    </row>
    <row r="1790" spans="1:12" x14ac:dyDescent="0.25">
      <c r="A1790" s="8" t="s">
        <v>2082</v>
      </c>
      <c r="B1790" s="1">
        <v>21</v>
      </c>
      <c r="C1790" s="1">
        <v>2</v>
      </c>
      <c r="D1790" s="1">
        <v>0</v>
      </c>
      <c r="E1790" s="1">
        <v>0</v>
      </c>
      <c r="F1790" s="10">
        <f>IFERROR(VLOOKUP(A1790,'Sevinç 03.04.2023 1215'!$A:$F,5,0),0)</f>
        <v>0</v>
      </c>
      <c r="G1790" s="10">
        <f>IFERROR(VLOOKUP(A1790,'Sevinç 04.04.2023 0911'!$A:$D,4,0),0)</f>
        <v>0</v>
      </c>
      <c r="H1790" s="10">
        <f>IFERROR(VLOOKUP(A1790,'Onaya Sunulan Birim Fiyat'!$A:$C,3,0),0)</f>
        <v>0</v>
      </c>
      <c r="I1790" s="10">
        <f>IFERROR(VLOOKUP(A1790,'Eksik Birim Fiyat Satınalma'!$A:$E,5,0),0)</f>
        <v>0</v>
      </c>
      <c r="J1790" s="10">
        <f>IFERROR(VLOOKUP(A1790,'Eksik Birim Fiyat'!$A$2:$E$129,5,0),0)</f>
        <v>0</v>
      </c>
      <c r="K1790" s="10">
        <f>IFERROR(VLOOKUP(A1790,'Birim Fiyatı Olmayan Malzemeler'!$A$1:$C$128,3,0),0)</f>
        <v>0</v>
      </c>
      <c r="L1790" s="10">
        <f>IFERROR(VLOOKUP(A1790,'Reçete Altındakiler'!$A:$C,3,0),0)</f>
        <v>0</v>
      </c>
    </row>
    <row r="1791" spans="1:12" x14ac:dyDescent="0.25">
      <c r="A1791" s="8" t="s">
        <v>2083</v>
      </c>
      <c r="B1791" s="1">
        <v>21</v>
      </c>
      <c r="C1791" s="1">
        <v>1</v>
      </c>
      <c r="D1791" s="1">
        <v>0</v>
      </c>
      <c r="E1791" s="1">
        <v>0</v>
      </c>
      <c r="F1791" s="10">
        <f>IFERROR(VLOOKUP(A1791,'Sevinç 03.04.2023 1215'!$A:$F,5,0),0)</f>
        <v>0</v>
      </c>
      <c r="G1791" s="10">
        <f>IFERROR(VLOOKUP(A1791,'Sevinç 04.04.2023 0911'!$A:$D,4,0),0)</f>
        <v>0</v>
      </c>
      <c r="H1791" s="10">
        <f>IFERROR(VLOOKUP(A1791,'Onaya Sunulan Birim Fiyat'!$A:$C,3,0),0)</f>
        <v>171.6</v>
      </c>
      <c r="I1791" s="10">
        <f>IFERROR(VLOOKUP(A1791,'Eksik Birim Fiyat Satınalma'!$A:$E,5,0),0)</f>
        <v>0</v>
      </c>
      <c r="J1791" s="10">
        <f>IFERROR(VLOOKUP(A1791,'Eksik Birim Fiyat'!$A$2:$E$129,5,0),0)</f>
        <v>0</v>
      </c>
      <c r="K1791" s="10">
        <f>IFERROR(VLOOKUP(A1791,'Birim Fiyatı Olmayan Malzemeler'!$A$1:$C$128,3,0),0)</f>
        <v>0</v>
      </c>
      <c r="L1791" s="10">
        <f>IFERROR(VLOOKUP(A1791,'Reçete Altındakiler'!$A:$C,3,0),0)</f>
        <v>0</v>
      </c>
    </row>
    <row r="1792" spans="1:12" x14ac:dyDescent="0.25">
      <c r="A1792" s="8" t="s">
        <v>3260</v>
      </c>
      <c r="B1792" s="1">
        <v>21</v>
      </c>
      <c r="C1792" s="1">
        <v>6</v>
      </c>
      <c r="D1792" s="1">
        <v>0</v>
      </c>
      <c r="E1792" s="1">
        <v>0</v>
      </c>
      <c r="F1792" s="10">
        <f>IFERROR(VLOOKUP(A1792,'Sevinç 03.04.2023 1215'!$A:$F,5,0),0)</f>
        <v>0</v>
      </c>
      <c r="G1792" s="10">
        <f>IFERROR(VLOOKUP(A1792,'Sevinç 04.04.2023 0911'!$A:$D,4,0),0)</f>
        <v>0</v>
      </c>
      <c r="H1792" s="10">
        <f>IFERROR(VLOOKUP(A1792,'Onaya Sunulan Birim Fiyat'!$A:$C,3,0),0)</f>
        <v>17</v>
      </c>
      <c r="I1792" s="10">
        <f>IFERROR(VLOOKUP(A1792,'Eksik Birim Fiyat Satınalma'!$A:$E,5,0),0)</f>
        <v>0</v>
      </c>
      <c r="J1792" s="10">
        <f>IFERROR(VLOOKUP(A1792,'Eksik Birim Fiyat'!$A$2:$E$129,5,0),0)</f>
        <v>0</v>
      </c>
      <c r="K1792" s="10">
        <f>IFERROR(VLOOKUP(A1792,'Birim Fiyatı Olmayan Malzemeler'!$A$1:$C$128,3,0),0)</f>
        <v>0</v>
      </c>
      <c r="L1792" s="10">
        <f>IFERROR(VLOOKUP(A1792,'Reçete Altındakiler'!$A:$C,3,0),0)</f>
        <v>0</v>
      </c>
    </row>
    <row r="1793" spans="1:12" x14ac:dyDescent="0.25">
      <c r="A1793" s="8" t="s">
        <v>1854</v>
      </c>
      <c r="B1793" s="1">
        <v>21</v>
      </c>
      <c r="C1793" s="1">
        <v>1</v>
      </c>
      <c r="D1793" s="1">
        <v>0</v>
      </c>
      <c r="E1793" s="1">
        <v>0</v>
      </c>
      <c r="F1793" s="10">
        <f>IFERROR(VLOOKUP(A1793,'Sevinç 03.04.2023 1215'!$A:$F,5,0),0)</f>
        <v>0</v>
      </c>
      <c r="G1793" s="10">
        <f>IFERROR(VLOOKUP(A1793,'Sevinç 04.04.2023 0911'!$A:$D,4,0),0)</f>
        <v>0</v>
      </c>
      <c r="H1793" s="10">
        <f>IFERROR(VLOOKUP(A1793,'Onaya Sunulan Birim Fiyat'!$A:$C,3,0),0)</f>
        <v>2082.13</v>
      </c>
      <c r="I1793" s="10">
        <f>IFERROR(VLOOKUP(A1793,'Eksik Birim Fiyat Satınalma'!$A:$E,5,0),0)</f>
        <v>0</v>
      </c>
      <c r="J1793" s="10">
        <f>IFERROR(VLOOKUP(A1793,'Eksik Birim Fiyat'!$A$2:$E$129,5,0),0)</f>
        <v>0</v>
      </c>
      <c r="K1793" s="10">
        <f>IFERROR(VLOOKUP(A1793,'Birim Fiyatı Olmayan Malzemeler'!$A$1:$C$128,3,0),0)</f>
        <v>0</v>
      </c>
      <c r="L1793" s="10">
        <f>IFERROR(VLOOKUP(A1793,'Reçete Altındakiler'!$A:$C,3,0),0)</f>
        <v>0</v>
      </c>
    </row>
    <row r="1794" spans="1:12" x14ac:dyDescent="0.25">
      <c r="A1794" s="8" t="s">
        <v>1855</v>
      </c>
      <c r="B1794" s="1">
        <v>21</v>
      </c>
      <c r="C1794" s="1">
        <v>1</v>
      </c>
      <c r="D1794" s="1">
        <v>0</v>
      </c>
      <c r="E1794" s="1">
        <v>0</v>
      </c>
      <c r="F1794" s="10">
        <f>IFERROR(VLOOKUP(A1794,'Sevinç 03.04.2023 1215'!$A:$F,5,0),0)</f>
        <v>0</v>
      </c>
      <c r="G1794" s="10">
        <f>IFERROR(VLOOKUP(A1794,'Sevinç 04.04.2023 0911'!$A:$D,4,0),0)</f>
        <v>0</v>
      </c>
      <c r="H1794" s="10">
        <f>IFERROR(VLOOKUP(A1794,'Onaya Sunulan Birim Fiyat'!$A:$C,3,0),0)</f>
        <v>7.54</v>
      </c>
      <c r="I1794" s="10">
        <f>IFERROR(VLOOKUP(A1794,'Eksik Birim Fiyat Satınalma'!$A:$E,5,0),0)</f>
        <v>0</v>
      </c>
      <c r="J1794" s="10">
        <f>IFERROR(VLOOKUP(A1794,'Eksik Birim Fiyat'!$A$2:$E$129,5,0),0)</f>
        <v>0</v>
      </c>
      <c r="K1794" s="10">
        <f>IFERROR(VLOOKUP(A1794,'Birim Fiyatı Olmayan Malzemeler'!$A$1:$C$128,3,0),0)</f>
        <v>0</v>
      </c>
      <c r="L1794" s="10">
        <f>IFERROR(VLOOKUP(A1794,'Reçete Altındakiler'!$A:$C,3,0),0)</f>
        <v>0</v>
      </c>
    </row>
    <row r="1795" spans="1:12" x14ac:dyDescent="0.25">
      <c r="A1795" s="8" t="s">
        <v>1759</v>
      </c>
      <c r="B1795" s="1">
        <v>21</v>
      </c>
      <c r="C1795" s="1">
        <v>3</v>
      </c>
      <c r="D1795" s="1">
        <v>0</v>
      </c>
      <c r="E1795" s="1">
        <v>0</v>
      </c>
      <c r="F1795" s="10">
        <f>IFERROR(VLOOKUP(A1795,'Sevinç 03.04.2023 1215'!$A:$F,5,0),0)</f>
        <v>0</v>
      </c>
      <c r="G1795" s="10">
        <f>IFERROR(VLOOKUP(A1795,'Sevinç 04.04.2023 0911'!$A:$D,4,0),0)</f>
        <v>0</v>
      </c>
      <c r="H1795" s="10">
        <f>IFERROR(VLOOKUP(A1795,'Onaya Sunulan Birim Fiyat'!$A:$C,3,0),0)</f>
        <v>20</v>
      </c>
      <c r="I1795" s="10">
        <f>IFERROR(VLOOKUP(A1795,'Eksik Birim Fiyat Satınalma'!$A:$E,5,0),0)</f>
        <v>0</v>
      </c>
      <c r="J1795" s="10">
        <f>IFERROR(VLOOKUP(A1795,'Eksik Birim Fiyat'!$A$2:$E$129,5,0),0)</f>
        <v>0</v>
      </c>
      <c r="K1795" s="10">
        <f>IFERROR(VLOOKUP(A1795,'Birim Fiyatı Olmayan Malzemeler'!$A$1:$C$128,3,0),0)</f>
        <v>0</v>
      </c>
      <c r="L1795" s="10">
        <f>IFERROR(VLOOKUP(A1795,'Reçete Altındakiler'!$A:$C,3,0),0)</f>
        <v>0</v>
      </c>
    </row>
    <row r="1796" spans="1:12" x14ac:dyDescent="0.25">
      <c r="A1796" s="8" t="s">
        <v>1159</v>
      </c>
      <c r="B1796" s="1">
        <v>21</v>
      </c>
      <c r="C1796" s="1">
        <v>1</v>
      </c>
      <c r="D1796" s="1">
        <v>0</v>
      </c>
      <c r="E1796" s="1">
        <v>0</v>
      </c>
      <c r="F1796" s="10">
        <f>IFERROR(VLOOKUP(A1796,'Sevinç 03.04.2023 1215'!$A:$F,5,0),0)</f>
        <v>0</v>
      </c>
      <c r="G1796" s="10">
        <f>IFERROR(VLOOKUP(A1796,'Sevinç 04.04.2023 0911'!$A:$D,4,0),0)</f>
        <v>0</v>
      </c>
      <c r="H1796" s="10">
        <f>IFERROR(VLOOKUP(A1796,'Onaya Sunulan Birim Fiyat'!$A:$C,3,0),0)</f>
        <v>0</v>
      </c>
      <c r="I1796" s="10">
        <f>IFERROR(VLOOKUP(A1796,'Eksik Birim Fiyat Satınalma'!$A:$E,5,0),0)</f>
        <v>0</v>
      </c>
      <c r="J1796" s="10">
        <f>IFERROR(VLOOKUP(A1796,'Eksik Birim Fiyat'!$A$2:$E$129,5,0),0)</f>
        <v>0</v>
      </c>
      <c r="K1796" s="10">
        <f>IFERROR(VLOOKUP(A1796,'Birim Fiyatı Olmayan Malzemeler'!$A$1:$C$128,3,0),0)</f>
        <v>0</v>
      </c>
      <c r="L1796" s="10">
        <f>IFERROR(VLOOKUP(A1796,'Reçete Altındakiler'!$A:$C,3,0),0)</f>
        <v>0</v>
      </c>
    </row>
    <row r="1797" spans="1:12" x14ac:dyDescent="0.25">
      <c r="A1797" s="8" t="s">
        <v>1760</v>
      </c>
      <c r="B1797" s="1">
        <v>21</v>
      </c>
      <c r="C1797" s="1">
        <v>1</v>
      </c>
      <c r="D1797" s="1">
        <v>0</v>
      </c>
      <c r="E1797" s="1">
        <v>0</v>
      </c>
      <c r="F1797" s="10">
        <f>IFERROR(VLOOKUP(A1797,'Sevinç 03.04.2023 1215'!$A:$F,5,0),0)</f>
        <v>0</v>
      </c>
      <c r="G1797" s="10">
        <f>IFERROR(VLOOKUP(A1797,'Sevinç 04.04.2023 0911'!$A:$D,4,0),0)</f>
        <v>0</v>
      </c>
      <c r="H1797" s="10">
        <f>IFERROR(VLOOKUP(A1797,'Onaya Sunulan Birim Fiyat'!$A:$C,3,0),0)</f>
        <v>100</v>
      </c>
      <c r="I1797" s="10">
        <f>IFERROR(VLOOKUP(A1797,'Eksik Birim Fiyat Satınalma'!$A:$E,5,0),0)</f>
        <v>0</v>
      </c>
      <c r="J1797" s="10">
        <f>IFERROR(VLOOKUP(A1797,'Eksik Birim Fiyat'!$A$2:$E$129,5,0),0)</f>
        <v>0</v>
      </c>
      <c r="K1797" s="10">
        <f>IFERROR(VLOOKUP(A1797,'Birim Fiyatı Olmayan Malzemeler'!$A$1:$C$128,3,0),0)</f>
        <v>0</v>
      </c>
      <c r="L1797" s="10">
        <f>IFERROR(VLOOKUP(A1797,'Reçete Altındakiler'!$A:$C,3,0),0)</f>
        <v>0</v>
      </c>
    </row>
    <row r="1798" spans="1:12" x14ac:dyDescent="0.25">
      <c r="A1798" s="8" t="s">
        <v>2084</v>
      </c>
      <c r="B1798" s="1">
        <v>21</v>
      </c>
      <c r="C1798" s="1">
        <v>1</v>
      </c>
      <c r="D1798" s="1">
        <v>0</v>
      </c>
      <c r="E1798" s="1">
        <v>0</v>
      </c>
      <c r="F1798" s="10">
        <f>IFERROR(VLOOKUP(A1798,'Sevinç 03.04.2023 1215'!$A:$F,5,0),0)</f>
        <v>0</v>
      </c>
      <c r="G1798" s="10">
        <f>IFERROR(VLOOKUP(A1798,'Sevinç 04.04.2023 0911'!$A:$D,4,0),0)</f>
        <v>0</v>
      </c>
      <c r="H1798" s="10">
        <f>IFERROR(VLOOKUP(A1798,'Onaya Sunulan Birim Fiyat'!$A:$C,3,0),0)</f>
        <v>0</v>
      </c>
      <c r="I1798" s="10">
        <f>IFERROR(VLOOKUP(A1798,'Eksik Birim Fiyat Satınalma'!$A:$E,5,0),0)</f>
        <v>0</v>
      </c>
      <c r="J1798" s="10">
        <f>IFERROR(VLOOKUP(A1798,'Eksik Birim Fiyat'!$A$2:$E$129,5,0),0)</f>
        <v>0</v>
      </c>
      <c r="K1798" s="10">
        <f>IFERROR(VLOOKUP(A1798,'Birim Fiyatı Olmayan Malzemeler'!$A$1:$C$128,3,0),0)</f>
        <v>0</v>
      </c>
      <c r="L1798" s="10">
        <f>IFERROR(VLOOKUP(A1798,'Reçete Altındakiler'!$A:$C,3,0),0)</f>
        <v>0</v>
      </c>
    </row>
    <row r="1799" spans="1:12" x14ac:dyDescent="0.25">
      <c r="A1799" s="8" t="s">
        <v>1160</v>
      </c>
      <c r="B1799" s="1">
        <v>21</v>
      </c>
      <c r="C1799" s="1">
        <v>1</v>
      </c>
      <c r="D1799" s="1">
        <v>0</v>
      </c>
      <c r="E1799" s="1">
        <v>0</v>
      </c>
      <c r="F1799" s="10">
        <f>IFERROR(VLOOKUP(A1799,'Sevinç 03.04.2023 1215'!$A:$F,5,0),0)</f>
        <v>0</v>
      </c>
      <c r="G1799" s="10">
        <f>IFERROR(VLOOKUP(A1799,'Sevinç 04.04.2023 0911'!$A:$D,4,0),0)</f>
        <v>0</v>
      </c>
      <c r="H1799" s="10">
        <f>IFERROR(VLOOKUP(A1799,'Onaya Sunulan Birim Fiyat'!$A:$C,3,0),0)</f>
        <v>115</v>
      </c>
      <c r="I1799" s="10">
        <f>IFERROR(VLOOKUP(A1799,'Eksik Birim Fiyat Satınalma'!$A:$E,5,0),0)</f>
        <v>0</v>
      </c>
      <c r="J1799" s="10">
        <f>IFERROR(VLOOKUP(A1799,'Eksik Birim Fiyat'!$A$2:$E$129,5,0),0)</f>
        <v>0</v>
      </c>
      <c r="K1799" s="10">
        <f>IFERROR(VLOOKUP(A1799,'Birim Fiyatı Olmayan Malzemeler'!$A$1:$C$128,3,0),0)</f>
        <v>0</v>
      </c>
      <c r="L1799" s="10">
        <f>IFERROR(VLOOKUP(A1799,'Reçete Altındakiler'!$A:$C,3,0),0)</f>
        <v>0</v>
      </c>
    </row>
    <row r="1800" spans="1:12" x14ac:dyDescent="0.25">
      <c r="A1800" s="8" t="s">
        <v>1504</v>
      </c>
      <c r="B1800" s="1">
        <v>21</v>
      </c>
      <c r="C1800" s="1">
        <v>1</v>
      </c>
      <c r="D1800" s="1">
        <v>0</v>
      </c>
      <c r="E1800" s="1">
        <v>0</v>
      </c>
      <c r="F1800" s="10">
        <f>IFERROR(VLOOKUP(A1800,'Sevinç 03.04.2023 1215'!$A:$F,5,0),0)</f>
        <v>0</v>
      </c>
      <c r="G1800" s="10">
        <f>IFERROR(VLOOKUP(A1800,'Sevinç 04.04.2023 0911'!$A:$D,4,0),0)</f>
        <v>0</v>
      </c>
      <c r="H1800" s="10">
        <f>IFERROR(VLOOKUP(A1800,'Onaya Sunulan Birim Fiyat'!$A:$C,3,0),0)</f>
        <v>100</v>
      </c>
      <c r="I1800" s="10">
        <f>IFERROR(VLOOKUP(A1800,'Eksik Birim Fiyat Satınalma'!$A:$E,5,0),0)</f>
        <v>0</v>
      </c>
      <c r="J1800" s="10">
        <f>IFERROR(VLOOKUP(A1800,'Eksik Birim Fiyat'!$A$2:$E$129,5,0),0)</f>
        <v>0</v>
      </c>
      <c r="K1800" s="10">
        <f>IFERROR(VLOOKUP(A1800,'Birim Fiyatı Olmayan Malzemeler'!$A$1:$C$128,3,0),0)</f>
        <v>0</v>
      </c>
      <c r="L1800" s="10">
        <f>IFERROR(VLOOKUP(A1800,'Reçete Altındakiler'!$A:$C,3,0),0)</f>
        <v>0</v>
      </c>
    </row>
    <row r="1801" spans="1:12" x14ac:dyDescent="0.25">
      <c r="A1801" s="8" t="s">
        <v>1161</v>
      </c>
      <c r="B1801" s="1">
        <v>21</v>
      </c>
      <c r="C1801" s="1">
        <v>2</v>
      </c>
      <c r="D1801" s="1">
        <v>0</v>
      </c>
      <c r="E1801" s="1">
        <v>0</v>
      </c>
      <c r="F1801" s="10">
        <f>IFERROR(VLOOKUP(A1801,'Sevinç 03.04.2023 1215'!$A:$F,5,0),0)</f>
        <v>0</v>
      </c>
      <c r="G1801" s="10">
        <f>IFERROR(VLOOKUP(A1801,'Sevinç 04.04.2023 0911'!$A:$D,4,0),0)</f>
        <v>0</v>
      </c>
      <c r="H1801" s="10">
        <f>IFERROR(VLOOKUP(A1801,'Onaya Sunulan Birim Fiyat'!$A:$C,3,0),0)</f>
        <v>9833.52</v>
      </c>
      <c r="I1801" s="10">
        <f>IFERROR(VLOOKUP(A1801,'Eksik Birim Fiyat Satınalma'!$A:$E,5,0),0)</f>
        <v>0</v>
      </c>
      <c r="J1801" s="10">
        <f>IFERROR(VLOOKUP(A1801,'Eksik Birim Fiyat'!$A$2:$E$129,5,0),0)</f>
        <v>0</v>
      </c>
      <c r="K1801" s="10">
        <f>IFERROR(VLOOKUP(A1801,'Birim Fiyatı Olmayan Malzemeler'!$A$1:$C$128,3,0),0)</f>
        <v>0</v>
      </c>
      <c r="L1801" s="10">
        <f>IFERROR(VLOOKUP(A1801,'Reçete Altındakiler'!$A:$C,3,0),0)</f>
        <v>0</v>
      </c>
    </row>
    <row r="1802" spans="1:12" x14ac:dyDescent="0.25">
      <c r="A1802" s="8" t="s">
        <v>1981</v>
      </c>
      <c r="B1802" s="1">
        <v>21</v>
      </c>
      <c r="C1802" s="1">
        <v>1</v>
      </c>
      <c r="D1802" s="1">
        <v>0</v>
      </c>
      <c r="E1802" s="1">
        <v>0</v>
      </c>
      <c r="F1802" s="10">
        <f>IFERROR(VLOOKUP(A1802,'Sevinç 03.04.2023 1215'!$A:$F,5,0),0)</f>
        <v>0</v>
      </c>
      <c r="G1802" s="10">
        <f>IFERROR(VLOOKUP(A1802,'Sevinç 04.04.2023 0911'!$A:$D,4,0),0)</f>
        <v>0</v>
      </c>
      <c r="H1802" s="10">
        <f>IFERROR(VLOOKUP(A1802,'Onaya Sunulan Birim Fiyat'!$A:$C,3,0),0)</f>
        <v>4792.22</v>
      </c>
      <c r="I1802" s="10">
        <f>IFERROR(VLOOKUP(A1802,'Eksik Birim Fiyat Satınalma'!$A:$E,5,0),0)</f>
        <v>0</v>
      </c>
      <c r="J1802" s="10">
        <f>IFERROR(VLOOKUP(A1802,'Eksik Birim Fiyat'!$A$2:$E$129,5,0),0)</f>
        <v>0</v>
      </c>
      <c r="K1802" s="10">
        <f>IFERROR(VLOOKUP(A1802,'Birim Fiyatı Olmayan Malzemeler'!$A$1:$C$128,3,0),0)</f>
        <v>0</v>
      </c>
      <c r="L1802" s="10">
        <f>IFERROR(VLOOKUP(A1802,'Reçete Altındakiler'!$A:$C,3,0),0)</f>
        <v>0</v>
      </c>
    </row>
    <row r="1803" spans="1:12" x14ac:dyDescent="0.25">
      <c r="A1803" s="8" t="s">
        <v>1856</v>
      </c>
      <c r="B1803" s="1">
        <v>21</v>
      </c>
      <c r="C1803" s="1">
        <v>1</v>
      </c>
      <c r="D1803" s="1">
        <v>0</v>
      </c>
      <c r="E1803" s="1">
        <v>0</v>
      </c>
      <c r="F1803" s="10">
        <f>IFERROR(VLOOKUP(A1803,'Sevinç 03.04.2023 1215'!$A:$F,5,0),0)</f>
        <v>0</v>
      </c>
      <c r="G1803" s="10">
        <f>IFERROR(VLOOKUP(A1803,'Sevinç 04.04.2023 0911'!$A:$D,4,0),0)</f>
        <v>0</v>
      </c>
      <c r="H1803" s="10">
        <f>IFERROR(VLOOKUP(A1803,'Onaya Sunulan Birim Fiyat'!$A:$C,3,0),0)</f>
        <v>2484.48</v>
      </c>
      <c r="I1803" s="10">
        <f>IFERROR(VLOOKUP(A1803,'Eksik Birim Fiyat Satınalma'!$A:$E,5,0),0)</f>
        <v>0</v>
      </c>
      <c r="J1803" s="10">
        <f>IFERROR(VLOOKUP(A1803,'Eksik Birim Fiyat'!$A$2:$E$129,5,0),0)</f>
        <v>0</v>
      </c>
      <c r="K1803" s="10">
        <f>IFERROR(VLOOKUP(A1803,'Birim Fiyatı Olmayan Malzemeler'!$A$1:$C$128,3,0),0)</f>
        <v>0</v>
      </c>
      <c r="L1803" s="10">
        <f>IFERROR(VLOOKUP(A1803,'Reçete Altındakiler'!$A:$C,3,0),0)</f>
        <v>0</v>
      </c>
    </row>
    <row r="1804" spans="1:12" x14ac:dyDescent="0.25">
      <c r="A1804" s="8" t="s">
        <v>3261</v>
      </c>
      <c r="B1804" s="1">
        <v>21</v>
      </c>
      <c r="C1804" s="1">
        <v>1</v>
      </c>
      <c r="D1804" s="1">
        <v>0</v>
      </c>
      <c r="E1804" s="1">
        <v>0</v>
      </c>
      <c r="F1804" s="10">
        <f>IFERROR(VLOOKUP(A1804,'Sevinç 03.04.2023 1215'!$A:$F,5,0),0)</f>
        <v>0</v>
      </c>
      <c r="G1804" s="10">
        <f>IFERROR(VLOOKUP(A1804,'Sevinç 04.04.2023 0911'!$A:$D,4,0),0)</f>
        <v>0</v>
      </c>
      <c r="H1804" s="10">
        <f>IFERROR(VLOOKUP(A1804,'Onaya Sunulan Birim Fiyat'!$A:$C,3,0),0)</f>
        <v>3094.27</v>
      </c>
      <c r="I1804" s="10">
        <f>IFERROR(VLOOKUP(A1804,'Eksik Birim Fiyat Satınalma'!$A:$E,5,0),0)</f>
        <v>0</v>
      </c>
      <c r="J1804" s="10">
        <f>IFERROR(VLOOKUP(A1804,'Eksik Birim Fiyat'!$A$2:$E$129,5,0),0)</f>
        <v>0</v>
      </c>
      <c r="K1804" s="10">
        <f>IFERROR(VLOOKUP(A1804,'Birim Fiyatı Olmayan Malzemeler'!$A$1:$C$128,3,0),0)</f>
        <v>0</v>
      </c>
      <c r="L1804" s="10">
        <f>IFERROR(VLOOKUP(A1804,'Reçete Altındakiler'!$A:$C,3,0),0)</f>
        <v>0</v>
      </c>
    </row>
    <row r="1805" spans="1:12" x14ac:dyDescent="0.25">
      <c r="A1805" s="8" t="s">
        <v>2085</v>
      </c>
      <c r="B1805" s="1">
        <v>21</v>
      </c>
      <c r="C1805" s="1">
        <v>2</v>
      </c>
      <c r="D1805" s="1">
        <v>0</v>
      </c>
      <c r="E1805" s="1">
        <v>0</v>
      </c>
      <c r="F1805" s="10">
        <f>IFERROR(VLOOKUP(A1805,'Sevinç 03.04.2023 1215'!$A:$F,5,0),0)</f>
        <v>0</v>
      </c>
      <c r="G1805" s="10">
        <f>IFERROR(VLOOKUP(A1805,'Sevinç 04.04.2023 0911'!$A:$D,4,0),0)</f>
        <v>0</v>
      </c>
      <c r="H1805" s="10">
        <f>IFERROR(VLOOKUP(A1805,'Onaya Sunulan Birim Fiyat'!$A:$C,3,0),0)</f>
        <v>4485.0600000000004</v>
      </c>
      <c r="I1805" s="10">
        <f>IFERROR(VLOOKUP(A1805,'Eksik Birim Fiyat Satınalma'!$A:$E,5,0),0)</f>
        <v>0</v>
      </c>
      <c r="J1805" s="10">
        <f>IFERROR(VLOOKUP(A1805,'Eksik Birim Fiyat'!$A$2:$E$129,5,0),0)</f>
        <v>0</v>
      </c>
      <c r="K1805" s="10">
        <f>IFERROR(VLOOKUP(A1805,'Birim Fiyatı Olmayan Malzemeler'!$A$1:$C$128,3,0),0)</f>
        <v>0</v>
      </c>
      <c r="L1805" s="10">
        <f>IFERROR(VLOOKUP(A1805,'Reçete Altındakiler'!$A:$C,3,0),0)</f>
        <v>0</v>
      </c>
    </row>
    <row r="1806" spans="1:12" x14ac:dyDescent="0.25">
      <c r="A1806" s="8" t="s">
        <v>1857</v>
      </c>
      <c r="B1806" s="1">
        <v>21</v>
      </c>
      <c r="C1806" s="1">
        <v>1</v>
      </c>
      <c r="D1806" s="1">
        <v>0</v>
      </c>
      <c r="E1806" s="1">
        <v>0</v>
      </c>
      <c r="F1806" s="10">
        <f>IFERROR(VLOOKUP(A1806,'Sevinç 03.04.2023 1215'!$A:$F,5,0),0)</f>
        <v>0</v>
      </c>
      <c r="G1806" s="10">
        <f>IFERROR(VLOOKUP(A1806,'Sevinç 04.04.2023 0911'!$A:$D,4,0),0)</f>
        <v>0</v>
      </c>
      <c r="H1806" s="10">
        <f>IFERROR(VLOOKUP(A1806,'Onaya Sunulan Birim Fiyat'!$A:$C,3,0),0)</f>
        <v>50</v>
      </c>
      <c r="I1806" s="10">
        <f>IFERROR(VLOOKUP(A1806,'Eksik Birim Fiyat Satınalma'!$A:$E,5,0),0)</f>
        <v>0</v>
      </c>
      <c r="J1806" s="10">
        <f>IFERROR(VLOOKUP(A1806,'Eksik Birim Fiyat'!$A$2:$E$129,5,0),0)</f>
        <v>0</v>
      </c>
      <c r="K1806" s="10">
        <f>IFERROR(VLOOKUP(A1806,'Birim Fiyatı Olmayan Malzemeler'!$A$1:$C$128,3,0),0)</f>
        <v>0</v>
      </c>
      <c r="L1806" s="10">
        <f>IFERROR(VLOOKUP(A1806,'Reçete Altındakiler'!$A:$C,3,0),0)</f>
        <v>0</v>
      </c>
    </row>
    <row r="1807" spans="1:12" x14ac:dyDescent="0.25">
      <c r="A1807" s="8" t="s">
        <v>3262</v>
      </c>
      <c r="B1807" s="1">
        <v>21</v>
      </c>
      <c r="C1807" s="1">
        <v>1</v>
      </c>
      <c r="D1807" s="1">
        <v>0</v>
      </c>
      <c r="E1807" s="1">
        <v>0</v>
      </c>
      <c r="F1807" s="10">
        <f>IFERROR(VLOOKUP(A1807,'Sevinç 03.04.2023 1215'!$A:$F,5,0),0)</f>
        <v>0</v>
      </c>
      <c r="G1807" s="10">
        <f>IFERROR(VLOOKUP(A1807,'Sevinç 04.04.2023 0911'!$A:$D,4,0),0)</f>
        <v>0</v>
      </c>
      <c r="H1807" s="10">
        <f>IFERROR(VLOOKUP(A1807,'Onaya Sunulan Birim Fiyat'!$A:$C,3,0),0)</f>
        <v>0</v>
      </c>
      <c r="I1807" s="10">
        <f>IFERROR(VLOOKUP(A1807,'Eksik Birim Fiyat Satınalma'!$A:$E,5,0),0)</f>
        <v>0</v>
      </c>
      <c r="J1807" s="10">
        <f>IFERROR(VLOOKUP(A1807,'Eksik Birim Fiyat'!$A$2:$E$129,5,0),0)</f>
        <v>0</v>
      </c>
      <c r="K1807" s="10">
        <f>IFERROR(VLOOKUP(A1807,'Birim Fiyatı Olmayan Malzemeler'!$A$1:$C$128,3,0),0)</f>
        <v>0</v>
      </c>
      <c r="L1807" s="10">
        <f>IFERROR(VLOOKUP(A1807,'Reçete Altındakiler'!$A:$C,3,0),0)</f>
        <v>0</v>
      </c>
    </row>
    <row r="1808" spans="1:12" x14ac:dyDescent="0.25">
      <c r="A1808" s="8" t="s">
        <v>1505</v>
      </c>
      <c r="B1808" s="1">
        <v>21</v>
      </c>
      <c r="C1808" s="1">
        <v>2</v>
      </c>
      <c r="D1808" s="1">
        <v>0</v>
      </c>
      <c r="E1808" s="1">
        <v>0</v>
      </c>
      <c r="F1808" s="10">
        <f>IFERROR(VLOOKUP(A1808,'Sevinç 03.04.2023 1215'!$A:$F,5,0),0)</f>
        <v>0</v>
      </c>
      <c r="G1808" s="10">
        <f>IFERROR(VLOOKUP(A1808,'Sevinç 04.04.2023 0911'!$A:$D,4,0),0)</f>
        <v>0</v>
      </c>
      <c r="H1808" s="10">
        <f>IFERROR(VLOOKUP(A1808,'Onaya Sunulan Birim Fiyat'!$A:$C,3,0),0)</f>
        <v>0</v>
      </c>
      <c r="I1808" s="10">
        <f>IFERROR(VLOOKUP(A1808,'Eksik Birim Fiyat Satınalma'!$A:$E,5,0),0)</f>
        <v>0</v>
      </c>
      <c r="J1808" s="10">
        <f>IFERROR(VLOOKUP(A1808,'Eksik Birim Fiyat'!$A$2:$E$129,5,0),0)</f>
        <v>0</v>
      </c>
      <c r="K1808" s="10">
        <f>IFERROR(VLOOKUP(A1808,'Birim Fiyatı Olmayan Malzemeler'!$A$1:$C$128,3,0),0)</f>
        <v>0</v>
      </c>
      <c r="L1808" s="10">
        <f>IFERROR(VLOOKUP(A1808,'Reçete Altındakiler'!$A:$C,3,0),0)</f>
        <v>0</v>
      </c>
    </row>
    <row r="1809" spans="1:12" x14ac:dyDescent="0.25">
      <c r="A1809" s="8" t="s">
        <v>2086</v>
      </c>
      <c r="B1809" s="1">
        <v>21</v>
      </c>
      <c r="C1809" s="1">
        <v>2</v>
      </c>
      <c r="D1809" s="1">
        <v>0</v>
      </c>
      <c r="E1809" s="1">
        <v>0</v>
      </c>
      <c r="F1809" s="10">
        <f>IFERROR(VLOOKUP(A1809,'Sevinç 03.04.2023 1215'!$A:$F,5,0),0)</f>
        <v>0</v>
      </c>
      <c r="G1809" s="10">
        <f>IFERROR(VLOOKUP(A1809,'Sevinç 04.04.2023 0911'!$A:$D,4,0),0)</f>
        <v>0</v>
      </c>
      <c r="H1809" s="10">
        <f>IFERROR(VLOOKUP(A1809,'Onaya Sunulan Birim Fiyat'!$A:$C,3,0),0)</f>
        <v>212.15</v>
      </c>
      <c r="I1809" s="10">
        <f>IFERROR(VLOOKUP(A1809,'Eksik Birim Fiyat Satınalma'!$A:$E,5,0),0)</f>
        <v>0</v>
      </c>
      <c r="J1809" s="10">
        <f>IFERROR(VLOOKUP(A1809,'Eksik Birim Fiyat'!$A$2:$E$129,5,0),0)</f>
        <v>0</v>
      </c>
      <c r="K1809" s="10">
        <f>IFERROR(VLOOKUP(A1809,'Birim Fiyatı Olmayan Malzemeler'!$A$1:$C$128,3,0),0)</f>
        <v>0</v>
      </c>
      <c r="L1809" s="10">
        <f>IFERROR(VLOOKUP(A1809,'Reçete Altındakiler'!$A:$C,3,0),0)</f>
        <v>0</v>
      </c>
    </row>
    <row r="1810" spans="1:12" x14ac:dyDescent="0.25">
      <c r="A1810" s="8" t="s">
        <v>3263</v>
      </c>
      <c r="B1810" s="1">
        <v>21</v>
      </c>
      <c r="C1810" s="1">
        <v>4</v>
      </c>
      <c r="D1810" s="1">
        <v>0</v>
      </c>
      <c r="E1810" s="1">
        <v>0</v>
      </c>
      <c r="F1810" s="10">
        <f>IFERROR(VLOOKUP(A1810,'Sevinç 03.04.2023 1215'!$A:$F,5,0),0)</f>
        <v>0</v>
      </c>
      <c r="G1810" s="10">
        <f>IFERROR(VLOOKUP(A1810,'Sevinç 04.04.2023 0911'!$A:$D,4,0),0)</f>
        <v>0</v>
      </c>
      <c r="H1810" s="10">
        <f>IFERROR(VLOOKUP(A1810,'Onaya Sunulan Birim Fiyat'!$A:$C,3,0),0)</f>
        <v>278.19</v>
      </c>
      <c r="I1810" s="10">
        <f>IFERROR(VLOOKUP(A1810,'Eksik Birim Fiyat Satınalma'!$A:$E,5,0),0)</f>
        <v>0</v>
      </c>
      <c r="J1810" s="10">
        <f>IFERROR(VLOOKUP(A1810,'Eksik Birim Fiyat'!$A$2:$E$129,5,0),0)</f>
        <v>0</v>
      </c>
      <c r="K1810" s="10">
        <f>IFERROR(VLOOKUP(A1810,'Birim Fiyatı Olmayan Malzemeler'!$A$1:$C$128,3,0),0)</f>
        <v>0</v>
      </c>
      <c r="L1810" s="10">
        <f>IFERROR(VLOOKUP(A1810,'Reçete Altındakiler'!$A:$C,3,0),0)</f>
        <v>0</v>
      </c>
    </row>
    <row r="1811" spans="1:12" x14ac:dyDescent="0.25">
      <c r="A1811" s="8" t="s">
        <v>1506</v>
      </c>
      <c r="B1811" s="1">
        <v>21</v>
      </c>
      <c r="C1811" s="1">
        <v>4</v>
      </c>
      <c r="D1811" s="1">
        <v>0</v>
      </c>
      <c r="E1811" s="1">
        <v>0</v>
      </c>
      <c r="F1811" s="10">
        <f>IFERROR(VLOOKUP(A1811,'Sevinç 03.04.2023 1215'!$A:$F,5,0),0)</f>
        <v>0</v>
      </c>
      <c r="G1811" s="10">
        <f>IFERROR(VLOOKUP(A1811,'Sevinç 04.04.2023 0911'!$A:$D,4,0),0)</f>
        <v>0</v>
      </c>
      <c r="H1811" s="10">
        <f>IFERROR(VLOOKUP(A1811,'Onaya Sunulan Birim Fiyat'!$A:$C,3,0),0)</f>
        <v>188</v>
      </c>
      <c r="I1811" s="10">
        <f>IFERROR(VLOOKUP(A1811,'Eksik Birim Fiyat Satınalma'!$A:$E,5,0),0)</f>
        <v>0</v>
      </c>
      <c r="J1811" s="10">
        <f>IFERROR(VLOOKUP(A1811,'Eksik Birim Fiyat'!$A$2:$E$129,5,0),0)</f>
        <v>0</v>
      </c>
      <c r="K1811" s="10">
        <f>IFERROR(VLOOKUP(A1811,'Birim Fiyatı Olmayan Malzemeler'!$A$1:$C$128,3,0),0)</f>
        <v>0</v>
      </c>
      <c r="L1811" s="10">
        <f>IFERROR(VLOOKUP(A1811,'Reçete Altındakiler'!$A:$C,3,0),0)</f>
        <v>0</v>
      </c>
    </row>
    <row r="1812" spans="1:12" x14ac:dyDescent="0.25">
      <c r="A1812" s="8" t="s">
        <v>1162</v>
      </c>
      <c r="B1812" s="1">
        <v>21</v>
      </c>
      <c r="C1812" s="1">
        <v>2</v>
      </c>
      <c r="D1812" s="1">
        <v>0</v>
      </c>
      <c r="E1812" s="1">
        <v>0</v>
      </c>
      <c r="F1812" s="10">
        <f>IFERROR(VLOOKUP(A1812,'Sevinç 03.04.2023 1215'!$A:$F,5,0),0)</f>
        <v>0</v>
      </c>
      <c r="G1812" s="10">
        <f>IFERROR(VLOOKUP(A1812,'Sevinç 04.04.2023 0911'!$A:$D,4,0),0)</f>
        <v>0</v>
      </c>
      <c r="H1812" s="10">
        <f>IFERROR(VLOOKUP(A1812,'Onaya Sunulan Birim Fiyat'!$A:$C,3,0),0)</f>
        <v>0</v>
      </c>
      <c r="I1812" s="10">
        <f>IFERROR(VLOOKUP(A1812,'Eksik Birim Fiyat Satınalma'!$A:$E,5,0),0)</f>
        <v>0</v>
      </c>
      <c r="J1812" s="10">
        <f>IFERROR(VLOOKUP(A1812,'Eksik Birim Fiyat'!$A$2:$E$129,5,0),0)</f>
        <v>0</v>
      </c>
      <c r="K1812" s="10">
        <f>IFERROR(VLOOKUP(A1812,'Birim Fiyatı Olmayan Malzemeler'!$A$1:$C$128,3,0),0)</f>
        <v>0</v>
      </c>
      <c r="L1812" s="10">
        <f>IFERROR(VLOOKUP(A1812,'Reçete Altındakiler'!$A:$C,3,0),0)</f>
        <v>0</v>
      </c>
    </row>
    <row r="1813" spans="1:12" x14ac:dyDescent="0.25">
      <c r="A1813" s="8" t="s">
        <v>3264</v>
      </c>
      <c r="B1813" s="1">
        <v>21</v>
      </c>
      <c r="C1813" s="1">
        <v>5</v>
      </c>
      <c r="D1813" s="1">
        <v>0</v>
      </c>
      <c r="E1813" s="1">
        <v>0</v>
      </c>
      <c r="F1813" s="10">
        <f>IFERROR(VLOOKUP(A1813,'Sevinç 03.04.2023 1215'!$A:$F,5,0),0)</f>
        <v>0</v>
      </c>
      <c r="G1813" s="10">
        <f>IFERROR(VLOOKUP(A1813,'Sevinç 04.04.2023 0911'!$A:$D,4,0),0)</f>
        <v>0</v>
      </c>
      <c r="H1813" s="10">
        <f>IFERROR(VLOOKUP(A1813,'Onaya Sunulan Birim Fiyat'!$A:$C,3,0),0)</f>
        <v>245</v>
      </c>
      <c r="I1813" s="10">
        <f>IFERROR(VLOOKUP(A1813,'Eksik Birim Fiyat Satınalma'!$A:$E,5,0),0)</f>
        <v>0</v>
      </c>
      <c r="J1813" s="10">
        <f>IFERROR(VLOOKUP(A1813,'Eksik Birim Fiyat'!$A$2:$E$129,5,0),0)</f>
        <v>0</v>
      </c>
      <c r="K1813" s="10">
        <f>IFERROR(VLOOKUP(A1813,'Birim Fiyatı Olmayan Malzemeler'!$A$1:$C$128,3,0),0)</f>
        <v>0</v>
      </c>
      <c r="L1813" s="10">
        <f>IFERROR(VLOOKUP(A1813,'Reçete Altındakiler'!$A:$C,3,0),0)</f>
        <v>0</v>
      </c>
    </row>
    <row r="1814" spans="1:12" x14ac:dyDescent="0.25">
      <c r="A1814" s="8" t="s">
        <v>730</v>
      </c>
      <c r="B1814" s="1">
        <v>21</v>
      </c>
      <c r="C1814" s="1">
        <v>2</v>
      </c>
      <c r="D1814" s="1">
        <v>0</v>
      </c>
      <c r="E1814" s="1">
        <v>0</v>
      </c>
      <c r="F1814" s="10">
        <f>IFERROR(VLOOKUP(A1814,'Sevinç 03.04.2023 1215'!$A:$F,5,0),0)</f>
        <v>0</v>
      </c>
      <c r="G1814" s="10">
        <f>IFERROR(VLOOKUP(A1814,'Sevinç 04.04.2023 0911'!$A:$D,4,0),0)</f>
        <v>0</v>
      </c>
      <c r="H1814" s="10">
        <f>IFERROR(VLOOKUP(A1814,'Onaya Sunulan Birim Fiyat'!$A:$C,3,0),0)</f>
        <v>250</v>
      </c>
      <c r="I1814" s="10">
        <f>IFERROR(VLOOKUP(A1814,'Eksik Birim Fiyat Satınalma'!$A:$E,5,0),0)</f>
        <v>0</v>
      </c>
      <c r="J1814" s="10">
        <f>IFERROR(VLOOKUP(A1814,'Eksik Birim Fiyat'!$A$2:$E$129,5,0),0)</f>
        <v>0</v>
      </c>
      <c r="K1814" s="10">
        <f>IFERROR(VLOOKUP(A1814,'Birim Fiyatı Olmayan Malzemeler'!$A$1:$C$128,3,0),0)</f>
        <v>0</v>
      </c>
      <c r="L1814" s="10">
        <f>IFERROR(VLOOKUP(A1814,'Reçete Altındakiler'!$A:$C,3,0),0)</f>
        <v>0</v>
      </c>
    </row>
    <row r="1815" spans="1:12" x14ac:dyDescent="0.25">
      <c r="A1815" s="8" t="s">
        <v>1982</v>
      </c>
      <c r="B1815" s="1">
        <v>21</v>
      </c>
      <c r="C1815" s="1">
        <v>1</v>
      </c>
      <c r="D1815" s="1">
        <v>0</v>
      </c>
      <c r="E1815" s="1">
        <v>0</v>
      </c>
      <c r="F1815" s="10">
        <f>IFERROR(VLOOKUP(A1815,'Sevinç 03.04.2023 1215'!$A:$F,5,0),0)</f>
        <v>0</v>
      </c>
      <c r="G1815" s="10">
        <f>IFERROR(VLOOKUP(A1815,'Sevinç 04.04.2023 0911'!$A:$D,4,0),0)</f>
        <v>0</v>
      </c>
      <c r="H1815" s="10">
        <f>IFERROR(VLOOKUP(A1815,'Onaya Sunulan Birim Fiyat'!$A:$C,3,0),0)</f>
        <v>0</v>
      </c>
      <c r="I1815" s="10">
        <f>IFERROR(VLOOKUP(A1815,'Eksik Birim Fiyat Satınalma'!$A:$E,5,0),0)</f>
        <v>0</v>
      </c>
      <c r="J1815" s="10">
        <f>IFERROR(VLOOKUP(A1815,'Eksik Birim Fiyat'!$A$2:$E$129,5,0),0)</f>
        <v>0</v>
      </c>
      <c r="K1815" s="10">
        <f>IFERROR(VLOOKUP(A1815,'Birim Fiyatı Olmayan Malzemeler'!$A$1:$C$128,3,0),0)</f>
        <v>0</v>
      </c>
      <c r="L1815" s="10">
        <f>IFERROR(VLOOKUP(A1815,'Reçete Altındakiler'!$A:$C,3,0),0)</f>
        <v>0</v>
      </c>
    </row>
    <row r="1816" spans="1:12" x14ac:dyDescent="0.25">
      <c r="A1816" s="8" t="s">
        <v>2087</v>
      </c>
      <c r="B1816" s="1">
        <v>21</v>
      </c>
      <c r="C1816" s="1">
        <v>1</v>
      </c>
      <c r="D1816" s="1">
        <v>0</v>
      </c>
      <c r="E1816" s="1">
        <v>0</v>
      </c>
      <c r="F1816" s="10">
        <f>IFERROR(VLOOKUP(A1816,'Sevinç 03.04.2023 1215'!$A:$F,5,0),0)</f>
        <v>0</v>
      </c>
      <c r="G1816" s="10">
        <f>IFERROR(VLOOKUP(A1816,'Sevinç 04.04.2023 0911'!$A:$D,4,0),0)</f>
        <v>0</v>
      </c>
      <c r="H1816" s="10">
        <f>IFERROR(VLOOKUP(A1816,'Onaya Sunulan Birim Fiyat'!$A:$C,3,0),0)</f>
        <v>38.04</v>
      </c>
      <c r="I1816" s="10">
        <f>IFERROR(VLOOKUP(A1816,'Eksik Birim Fiyat Satınalma'!$A:$E,5,0),0)</f>
        <v>0</v>
      </c>
      <c r="J1816" s="10">
        <f>IFERROR(VLOOKUP(A1816,'Eksik Birim Fiyat'!$A$2:$E$129,5,0),0)</f>
        <v>0</v>
      </c>
      <c r="K1816" s="10">
        <f>IFERROR(VLOOKUP(A1816,'Birim Fiyatı Olmayan Malzemeler'!$A$1:$C$128,3,0),0)</f>
        <v>0</v>
      </c>
      <c r="L1816" s="10">
        <f>IFERROR(VLOOKUP(A1816,'Reçete Altındakiler'!$A:$C,3,0),0)</f>
        <v>0</v>
      </c>
    </row>
    <row r="1817" spans="1:12" x14ac:dyDescent="0.25">
      <c r="A1817" s="8" t="s">
        <v>3265</v>
      </c>
      <c r="B1817" s="1">
        <v>21</v>
      </c>
      <c r="C1817" s="1">
        <v>1</v>
      </c>
      <c r="D1817" s="1">
        <v>0</v>
      </c>
      <c r="E1817" s="1">
        <v>0</v>
      </c>
      <c r="F1817" s="10">
        <f>IFERROR(VLOOKUP(A1817,'Sevinç 03.04.2023 1215'!$A:$F,5,0),0)</f>
        <v>0</v>
      </c>
      <c r="G1817" s="10">
        <f>IFERROR(VLOOKUP(A1817,'Sevinç 04.04.2023 0911'!$A:$D,4,0),0)</f>
        <v>0</v>
      </c>
      <c r="H1817" s="10">
        <f>IFERROR(VLOOKUP(A1817,'Onaya Sunulan Birim Fiyat'!$A:$C,3,0),0)</f>
        <v>2666.79</v>
      </c>
      <c r="I1817" s="10">
        <f>IFERROR(VLOOKUP(A1817,'Eksik Birim Fiyat Satınalma'!$A:$E,5,0),0)</f>
        <v>0</v>
      </c>
      <c r="J1817" s="10">
        <f>IFERROR(VLOOKUP(A1817,'Eksik Birim Fiyat'!$A$2:$E$129,5,0),0)</f>
        <v>0</v>
      </c>
      <c r="K1817" s="10">
        <f>IFERROR(VLOOKUP(A1817,'Birim Fiyatı Olmayan Malzemeler'!$A$1:$C$128,3,0),0)</f>
        <v>0</v>
      </c>
      <c r="L1817" s="10">
        <f>IFERROR(VLOOKUP(A1817,'Reçete Altındakiler'!$A:$C,3,0),0)</f>
        <v>0</v>
      </c>
    </row>
    <row r="1818" spans="1:12" x14ac:dyDescent="0.25">
      <c r="A1818" s="8" t="s">
        <v>1983</v>
      </c>
      <c r="B1818" s="1">
        <v>21</v>
      </c>
      <c r="C1818" s="1">
        <v>1</v>
      </c>
      <c r="D1818" s="1">
        <v>0</v>
      </c>
      <c r="E1818" s="1">
        <v>0</v>
      </c>
      <c r="F1818" s="10">
        <f>IFERROR(VLOOKUP(A1818,'Sevinç 03.04.2023 1215'!$A:$F,5,0),0)</f>
        <v>0</v>
      </c>
      <c r="G1818" s="10">
        <f>IFERROR(VLOOKUP(A1818,'Sevinç 04.04.2023 0911'!$A:$D,4,0),0)</f>
        <v>0</v>
      </c>
      <c r="H1818" s="10">
        <f>IFERROR(VLOOKUP(A1818,'Onaya Sunulan Birim Fiyat'!$A:$C,3,0),0)</f>
        <v>1122.28</v>
      </c>
      <c r="I1818" s="10">
        <f>IFERROR(VLOOKUP(A1818,'Eksik Birim Fiyat Satınalma'!$A:$E,5,0),0)</f>
        <v>0</v>
      </c>
      <c r="J1818" s="10">
        <f>IFERROR(VLOOKUP(A1818,'Eksik Birim Fiyat'!$A$2:$E$129,5,0),0)</f>
        <v>0</v>
      </c>
      <c r="K1818" s="10">
        <f>IFERROR(VLOOKUP(A1818,'Birim Fiyatı Olmayan Malzemeler'!$A$1:$C$128,3,0),0)</f>
        <v>0</v>
      </c>
      <c r="L1818" s="10">
        <f>IFERROR(VLOOKUP(A1818,'Reçete Altındakiler'!$A:$C,3,0),0)</f>
        <v>0</v>
      </c>
    </row>
    <row r="1819" spans="1:12" x14ac:dyDescent="0.25">
      <c r="A1819" s="8" t="s">
        <v>1507</v>
      </c>
      <c r="B1819" s="1">
        <v>21</v>
      </c>
      <c r="C1819" s="1">
        <v>1</v>
      </c>
      <c r="D1819" s="1">
        <v>0</v>
      </c>
      <c r="E1819" s="1">
        <v>0</v>
      </c>
      <c r="F1819" s="10">
        <f>IFERROR(VLOOKUP(A1819,'Sevinç 03.04.2023 1215'!$A:$F,5,0),0)</f>
        <v>0</v>
      </c>
      <c r="G1819" s="10">
        <f>IFERROR(VLOOKUP(A1819,'Sevinç 04.04.2023 0911'!$A:$D,4,0),0)</f>
        <v>0</v>
      </c>
      <c r="H1819" s="10">
        <f>IFERROR(VLOOKUP(A1819,'Onaya Sunulan Birim Fiyat'!$A:$C,3,0),0)</f>
        <v>888.97</v>
      </c>
      <c r="I1819" s="10">
        <f>IFERROR(VLOOKUP(A1819,'Eksik Birim Fiyat Satınalma'!$A:$E,5,0),0)</f>
        <v>0</v>
      </c>
      <c r="J1819" s="10">
        <f>IFERROR(VLOOKUP(A1819,'Eksik Birim Fiyat'!$A$2:$E$129,5,0),0)</f>
        <v>0</v>
      </c>
      <c r="K1819" s="10">
        <f>IFERROR(VLOOKUP(A1819,'Birim Fiyatı Olmayan Malzemeler'!$A$1:$C$128,3,0),0)</f>
        <v>0</v>
      </c>
      <c r="L1819" s="10">
        <f>IFERROR(VLOOKUP(A1819,'Reçete Altındakiler'!$A:$C,3,0),0)</f>
        <v>0</v>
      </c>
    </row>
    <row r="1820" spans="1:12" x14ac:dyDescent="0.25">
      <c r="A1820" s="8" t="s">
        <v>731</v>
      </c>
      <c r="B1820" s="1">
        <v>21</v>
      </c>
      <c r="C1820" s="1">
        <v>1</v>
      </c>
      <c r="D1820" s="1">
        <v>0</v>
      </c>
      <c r="E1820" s="1">
        <v>0</v>
      </c>
      <c r="F1820" s="10">
        <f>IFERROR(VLOOKUP(A1820,'Sevinç 03.04.2023 1215'!$A:$F,5,0),0)</f>
        <v>0</v>
      </c>
      <c r="G1820" s="10">
        <f>IFERROR(VLOOKUP(A1820,'Sevinç 04.04.2023 0911'!$A:$D,4,0),0)</f>
        <v>0</v>
      </c>
      <c r="H1820" s="10">
        <f>IFERROR(VLOOKUP(A1820,'Onaya Sunulan Birim Fiyat'!$A:$C,3,0),0)</f>
        <v>2200</v>
      </c>
      <c r="I1820" s="10">
        <f>IFERROR(VLOOKUP(A1820,'Eksik Birim Fiyat Satınalma'!$A:$E,5,0),0)</f>
        <v>0</v>
      </c>
      <c r="J1820" s="10">
        <f>IFERROR(VLOOKUP(A1820,'Eksik Birim Fiyat'!$A$2:$E$129,5,0),0)</f>
        <v>0</v>
      </c>
      <c r="K1820" s="10">
        <f>IFERROR(VLOOKUP(A1820,'Birim Fiyatı Olmayan Malzemeler'!$A$1:$C$128,3,0),0)</f>
        <v>0</v>
      </c>
      <c r="L1820" s="10">
        <f>IFERROR(VLOOKUP(A1820,'Reçete Altındakiler'!$A:$C,3,0),0)</f>
        <v>0</v>
      </c>
    </row>
    <row r="1821" spans="1:12" x14ac:dyDescent="0.25">
      <c r="A1821" s="8" t="s">
        <v>1761</v>
      </c>
      <c r="B1821" s="1">
        <v>21</v>
      </c>
      <c r="C1821" s="1">
        <v>2</v>
      </c>
      <c r="D1821" s="1">
        <v>0</v>
      </c>
      <c r="E1821" s="1">
        <v>0</v>
      </c>
      <c r="F1821" s="10">
        <f>IFERROR(VLOOKUP(A1821,'Sevinç 03.04.2023 1215'!$A:$F,5,0),0)</f>
        <v>0</v>
      </c>
      <c r="G1821" s="10">
        <f>IFERROR(VLOOKUP(A1821,'Sevinç 04.04.2023 0911'!$A:$D,4,0),0)</f>
        <v>0</v>
      </c>
      <c r="H1821" s="10">
        <f>IFERROR(VLOOKUP(A1821,'Onaya Sunulan Birim Fiyat'!$A:$C,3,0),0)</f>
        <v>0</v>
      </c>
      <c r="I1821" s="10">
        <f>IFERROR(VLOOKUP(A1821,'Eksik Birim Fiyat Satınalma'!$A:$E,5,0),0)</f>
        <v>0</v>
      </c>
      <c r="J1821" s="10">
        <f>IFERROR(VLOOKUP(A1821,'Eksik Birim Fiyat'!$A$2:$E$129,5,0),0)</f>
        <v>0</v>
      </c>
      <c r="K1821" s="10">
        <f>IFERROR(VLOOKUP(A1821,'Birim Fiyatı Olmayan Malzemeler'!$A$1:$C$128,3,0),0)</f>
        <v>0</v>
      </c>
      <c r="L1821" s="10">
        <f>IFERROR(VLOOKUP(A1821,'Reçete Altındakiler'!$A:$C,3,0),0)</f>
        <v>0</v>
      </c>
    </row>
    <row r="1822" spans="1:12" x14ac:dyDescent="0.25">
      <c r="A1822" s="8" t="s">
        <v>1858</v>
      </c>
      <c r="B1822" s="1">
        <v>21</v>
      </c>
      <c r="C1822" s="1">
        <v>2</v>
      </c>
      <c r="D1822" s="1">
        <v>0</v>
      </c>
      <c r="E1822" s="1">
        <v>0</v>
      </c>
      <c r="F1822" s="10">
        <f>IFERROR(VLOOKUP(A1822,'Sevinç 03.04.2023 1215'!$A:$F,5,0),0)</f>
        <v>0</v>
      </c>
      <c r="G1822" s="10">
        <f>IFERROR(VLOOKUP(A1822,'Sevinç 04.04.2023 0911'!$A:$D,4,0),0)</f>
        <v>0</v>
      </c>
      <c r="H1822" s="10">
        <f>IFERROR(VLOOKUP(A1822,'Onaya Sunulan Birim Fiyat'!$A:$C,3,0),0)</f>
        <v>0</v>
      </c>
      <c r="I1822" s="10">
        <f>IFERROR(VLOOKUP(A1822,'Eksik Birim Fiyat Satınalma'!$A:$E,5,0),0)</f>
        <v>0</v>
      </c>
      <c r="J1822" s="10">
        <f>IFERROR(VLOOKUP(A1822,'Eksik Birim Fiyat'!$A$2:$E$129,5,0),0)</f>
        <v>0</v>
      </c>
      <c r="K1822" s="10">
        <f>IFERROR(VLOOKUP(A1822,'Birim Fiyatı Olmayan Malzemeler'!$A$1:$C$128,3,0),0)</f>
        <v>0</v>
      </c>
      <c r="L1822" s="10">
        <f>IFERROR(VLOOKUP(A1822,'Reçete Altındakiler'!$A:$C,3,0),0)</f>
        <v>0</v>
      </c>
    </row>
    <row r="1823" spans="1:12" x14ac:dyDescent="0.25">
      <c r="A1823" s="8" t="s">
        <v>1762</v>
      </c>
      <c r="B1823" s="1">
        <v>21</v>
      </c>
      <c r="C1823" s="1">
        <v>1</v>
      </c>
      <c r="D1823" s="1">
        <v>0</v>
      </c>
      <c r="E1823" s="1">
        <v>0</v>
      </c>
      <c r="F1823" s="10">
        <f>IFERROR(VLOOKUP(A1823,'Sevinç 03.04.2023 1215'!$A:$F,5,0),0)</f>
        <v>0</v>
      </c>
      <c r="G1823" s="10">
        <f>IFERROR(VLOOKUP(A1823,'Sevinç 04.04.2023 0911'!$A:$D,4,0),0)</f>
        <v>0</v>
      </c>
      <c r="H1823" s="10">
        <f>IFERROR(VLOOKUP(A1823,'Onaya Sunulan Birim Fiyat'!$A:$C,3,0),0)</f>
        <v>0</v>
      </c>
      <c r="I1823" s="10">
        <f>IFERROR(VLOOKUP(A1823,'Eksik Birim Fiyat Satınalma'!$A:$E,5,0),0)</f>
        <v>0</v>
      </c>
      <c r="J1823" s="10">
        <f>IFERROR(VLOOKUP(A1823,'Eksik Birim Fiyat'!$A$2:$E$129,5,0),0)</f>
        <v>0</v>
      </c>
      <c r="K1823" s="10">
        <f>IFERROR(VLOOKUP(A1823,'Birim Fiyatı Olmayan Malzemeler'!$A$1:$C$128,3,0),0)</f>
        <v>0</v>
      </c>
      <c r="L1823" s="10">
        <f>IFERROR(VLOOKUP(A1823,'Reçete Altındakiler'!$A:$C,3,0),0)</f>
        <v>0</v>
      </c>
    </row>
    <row r="1824" spans="1:12" x14ac:dyDescent="0.25">
      <c r="A1824" s="8" t="s">
        <v>3266</v>
      </c>
      <c r="B1824" s="1">
        <v>21</v>
      </c>
      <c r="C1824" s="1">
        <v>1</v>
      </c>
      <c r="D1824" s="1">
        <v>0</v>
      </c>
      <c r="E1824" s="1">
        <v>0</v>
      </c>
      <c r="F1824" s="10">
        <f>IFERROR(VLOOKUP(A1824,'Sevinç 03.04.2023 1215'!$A:$F,5,0),0)</f>
        <v>0</v>
      </c>
      <c r="G1824" s="10">
        <f>IFERROR(VLOOKUP(A1824,'Sevinç 04.04.2023 0911'!$A:$D,4,0),0)</f>
        <v>0</v>
      </c>
      <c r="H1824" s="10">
        <f>IFERROR(VLOOKUP(A1824,'Onaya Sunulan Birim Fiyat'!$A:$C,3,0),0)</f>
        <v>116.32</v>
      </c>
      <c r="I1824" s="10">
        <f>IFERROR(VLOOKUP(A1824,'Eksik Birim Fiyat Satınalma'!$A:$E,5,0),0)</f>
        <v>0</v>
      </c>
      <c r="J1824" s="10">
        <f>IFERROR(VLOOKUP(A1824,'Eksik Birim Fiyat'!$A$2:$E$129,5,0),0)</f>
        <v>0</v>
      </c>
      <c r="K1824" s="10">
        <f>IFERROR(VLOOKUP(A1824,'Birim Fiyatı Olmayan Malzemeler'!$A$1:$C$128,3,0),0)</f>
        <v>0</v>
      </c>
      <c r="L1824" s="10">
        <f>IFERROR(VLOOKUP(A1824,'Reçete Altındakiler'!$A:$C,3,0),0)</f>
        <v>0</v>
      </c>
    </row>
    <row r="1825" spans="1:12" x14ac:dyDescent="0.25">
      <c r="A1825" s="8" t="s">
        <v>1163</v>
      </c>
      <c r="B1825" s="1">
        <v>21</v>
      </c>
      <c r="C1825" s="1">
        <v>2</v>
      </c>
      <c r="D1825" s="1">
        <v>0</v>
      </c>
      <c r="E1825" s="1">
        <v>0</v>
      </c>
      <c r="F1825" s="10">
        <f>IFERROR(VLOOKUP(A1825,'Sevinç 03.04.2023 1215'!$A:$F,5,0),0)</f>
        <v>0</v>
      </c>
      <c r="G1825" s="10">
        <f>IFERROR(VLOOKUP(A1825,'Sevinç 04.04.2023 0911'!$A:$D,4,0),0)</f>
        <v>0</v>
      </c>
      <c r="H1825" s="10">
        <f>IFERROR(VLOOKUP(A1825,'Onaya Sunulan Birim Fiyat'!$A:$C,3,0),0)</f>
        <v>98</v>
      </c>
      <c r="I1825" s="10">
        <f>IFERROR(VLOOKUP(A1825,'Eksik Birim Fiyat Satınalma'!$A:$E,5,0),0)</f>
        <v>0</v>
      </c>
      <c r="J1825" s="10">
        <f>IFERROR(VLOOKUP(A1825,'Eksik Birim Fiyat'!$A$2:$E$129,5,0),0)</f>
        <v>0</v>
      </c>
      <c r="K1825" s="10">
        <f>IFERROR(VLOOKUP(A1825,'Birim Fiyatı Olmayan Malzemeler'!$A$1:$C$128,3,0),0)</f>
        <v>0</v>
      </c>
      <c r="L1825" s="10">
        <f>IFERROR(VLOOKUP(A1825,'Reçete Altındakiler'!$A:$C,3,0),0)</f>
        <v>0</v>
      </c>
    </row>
    <row r="1826" spans="1:12" x14ac:dyDescent="0.25">
      <c r="A1826" s="8" t="s">
        <v>1164</v>
      </c>
      <c r="B1826" s="1">
        <v>21</v>
      </c>
      <c r="C1826" s="1">
        <v>4</v>
      </c>
      <c r="D1826" s="1">
        <v>0</v>
      </c>
      <c r="E1826" s="1">
        <v>0</v>
      </c>
      <c r="F1826" s="10">
        <f>IFERROR(VLOOKUP(A1826,'Sevinç 03.04.2023 1215'!$A:$F,5,0),0)</f>
        <v>0</v>
      </c>
      <c r="G1826" s="10">
        <f>IFERROR(VLOOKUP(A1826,'Sevinç 04.04.2023 0911'!$A:$D,4,0),0)</f>
        <v>0</v>
      </c>
      <c r="H1826" s="10">
        <f>IFERROR(VLOOKUP(A1826,'Onaya Sunulan Birim Fiyat'!$A:$C,3,0),0)</f>
        <v>0</v>
      </c>
      <c r="I1826" s="10">
        <f>IFERROR(VLOOKUP(A1826,'Eksik Birim Fiyat Satınalma'!$A:$E,5,0),0)</f>
        <v>0</v>
      </c>
      <c r="J1826" s="10">
        <f>IFERROR(VLOOKUP(A1826,'Eksik Birim Fiyat'!$A$2:$E$129,5,0),0)</f>
        <v>0</v>
      </c>
      <c r="K1826" s="10">
        <f>IFERROR(VLOOKUP(A1826,'Birim Fiyatı Olmayan Malzemeler'!$A$1:$C$128,3,0),0)</f>
        <v>0</v>
      </c>
      <c r="L1826" s="10">
        <f>IFERROR(VLOOKUP(A1826,'Reçete Altındakiler'!$A:$C,3,0),0)</f>
        <v>0</v>
      </c>
    </row>
    <row r="1827" spans="1:12" x14ac:dyDescent="0.25">
      <c r="A1827" s="8" t="s">
        <v>1508</v>
      </c>
      <c r="B1827" s="1">
        <v>21</v>
      </c>
      <c r="C1827" s="1">
        <v>4</v>
      </c>
      <c r="D1827" s="1">
        <v>0</v>
      </c>
      <c r="E1827" s="1">
        <v>0</v>
      </c>
      <c r="F1827" s="10">
        <f>IFERROR(VLOOKUP(A1827,'Sevinç 03.04.2023 1215'!$A:$F,5,0),0)</f>
        <v>0</v>
      </c>
      <c r="G1827" s="10">
        <f>IFERROR(VLOOKUP(A1827,'Sevinç 04.04.2023 0911'!$A:$D,4,0),0)</f>
        <v>0</v>
      </c>
      <c r="H1827" s="10">
        <f>IFERROR(VLOOKUP(A1827,'Onaya Sunulan Birim Fiyat'!$A:$C,3,0),0)</f>
        <v>16.940000000000001</v>
      </c>
      <c r="I1827" s="10">
        <f>IFERROR(VLOOKUP(A1827,'Eksik Birim Fiyat Satınalma'!$A:$E,5,0),0)</f>
        <v>0</v>
      </c>
      <c r="J1827" s="10">
        <f>IFERROR(VLOOKUP(A1827,'Eksik Birim Fiyat'!$A$2:$E$129,5,0),0)</f>
        <v>0</v>
      </c>
      <c r="K1827" s="10">
        <f>IFERROR(VLOOKUP(A1827,'Birim Fiyatı Olmayan Malzemeler'!$A$1:$C$128,3,0),0)</f>
        <v>0</v>
      </c>
      <c r="L1827" s="10">
        <f>IFERROR(VLOOKUP(A1827,'Reçete Altındakiler'!$A:$C,3,0),0)</f>
        <v>0</v>
      </c>
    </row>
    <row r="1828" spans="1:12" x14ac:dyDescent="0.25">
      <c r="A1828" s="8" t="s">
        <v>1165</v>
      </c>
      <c r="B1828" s="1">
        <v>21</v>
      </c>
      <c r="C1828" s="1">
        <v>2</v>
      </c>
      <c r="D1828" s="1">
        <v>0</v>
      </c>
      <c r="E1828" s="1">
        <v>0</v>
      </c>
      <c r="F1828" s="10">
        <f>IFERROR(VLOOKUP(A1828,'Sevinç 03.04.2023 1215'!$A:$F,5,0),0)</f>
        <v>0</v>
      </c>
      <c r="G1828" s="10">
        <f>IFERROR(VLOOKUP(A1828,'Sevinç 04.04.2023 0911'!$A:$D,4,0),0)</f>
        <v>0</v>
      </c>
      <c r="H1828" s="10">
        <f>IFERROR(VLOOKUP(A1828,'Onaya Sunulan Birim Fiyat'!$A:$C,3,0),0)</f>
        <v>222.3</v>
      </c>
      <c r="I1828" s="10">
        <f>IFERROR(VLOOKUP(A1828,'Eksik Birim Fiyat Satınalma'!$A:$E,5,0),0)</f>
        <v>0</v>
      </c>
      <c r="J1828" s="10">
        <f>IFERROR(VLOOKUP(A1828,'Eksik Birim Fiyat'!$A$2:$E$129,5,0),0)</f>
        <v>0</v>
      </c>
      <c r="K1828" s="10">
        <f>IFERROR(VLOOKUP(A1828,'Birim Fiyatı Olmayan Malzemeler'!$A$1:$C$128,3,0),0)</f>
        <v>0</v>
      </c>
      <c r="L1828" s="10">
        <f>IFERROR(VLOOKUP(A1828,'Reçete Altındakiler'!$A:$C,3,0),0)</f>
        <v>0</v>
      </c>
    </row>
    <row r="1829" spans="1:12" x14ac:dyDescent="0.25">
      <c r="A1829" s="8" t="s">
        <v>3267</v>
      </c>
      <c r="B1829" s="1">
        <v>21</v>
      </c>
      <c r="C1829" s="1">
        <v>1</v>
      </c>
      <c r="D1829" s="1">
        <v>0</v>
      </c>
      <c r="E1829" s="1">
        <v>0</v>
      </c>
      <c r="F1829" s="10">
        <f>IFERROR(VLOOKUP(A1829,'Sevinç 03.04.2023 1215'!$A:$F,5,0),0)</f>
        <v>0</v>
      </c>
      <c r="G1829" s="10">
        <f>IFERROR(VLOOKUP(A1829,'Sevinç 04.04.2023 0911'!$A:$D,4,0),0)</f>
        <v>0</v>
      </c>
      <c r="H1829" s="10">
        <f>IFERROR(VLOOKUP(A1829,'Onaya Sunulan Birim Fiyat'!$A:$C,3,0),0)</f>
        <v>0</v>
      </c>
      <c r="I1829" s="10">
        <f>IFERROR(VLOOKUP(A1829,'Eksik Birim Fiyat Satınalma'!$A:$E,5,0),0)</f>
        <v>0</v>
      </c>
      <c r="J1829" s="10">
        <f>IFERROR(VLOOKUP(A1829,'Eksik Birim Fiyat'!$A$2:$E$129,5,0),0)</f>
        <v>0</v>
      </c>
      <c r="K1829" s="10">
        <f>IFERROR(VLOOKUP(A1829,'Birim Fiyatı Olmayan Malzemeler'!$A$1:$C$128,3,0),0)</f>
        <v>0</v>
      </c>
      <c r="L1829" s="10">
        <f>IFERROR(VLOOKUP(A1829,'Reçete Altındakiler'!$A:$C,3,0),0)</f>
        <v>0</v>
      </c>
    </row>
    <row r="1830" spans="1:12" x14ac:dyDescent="0.25">
      <c r="A1830" s="8" t="s">
        <v>1984</v>
      </c>
      <c r="B1830" s="1">
        <v>21</v>
      </c>
      <c r="C1830" s="1">
        <v>1</v>
      </c>
      <c r="D1830" s="1">
        <v>0</v>
      </c>
      <c r="E1830" s="1">
        <v>0</v>
      </c>
      <c r="F1830" s="10">
        <f>IFERROR(VLOOKUP(A1830,'Sevinç 03.04.2023 1215'!$A:$F,5,0),0)</f>
        <v>0</v>
      </c>
      <c r="G1830" s="10">
        <f>IFERROR(VLOOKUP(A1830,'Sevinç 04.04.2023 0911'!$A:$D,4,0),0)</f>
        <v>0</v>
      </c>
      <c r="H1830" s="10">
        <f>IFERROR(VLOOKUP(A1830,'Onaya Sunulan Birim Fiyat'!$A:$C,3,0),0)</f>
        <v>0</v>
      </c>
      <c r="I1830" s="10">
        <f>IFERROR(VLOOKUP(A1830,'Eksik Birim Fiyat Satınalma'!$A:$E,5,0),0)</f>
        <v>0</v>
      </c>
      <c r="J1830" s="10">
        <f>IFERROR(VLOOKUP(A1830,'Eksik Birim Fiyat'!$A$2:$E$129,5,0),0)</f>
        <v>0</v>
      </c>
      <c r="K1830" s="10">
        <f>IFERROR(VLOOKUP(A1830,'Birim Fiyatı Olmayan Malzemeler'!$A$1:$C$128,3,0),0)</f>
        <v>0</v>
      </c>
      <c r="L1830" s="10">
        <f>IFERROR(VLOOKUP(A1830,'Reçete Altındakiler'!$A:$C,3,0),0)</f>
        <v>0</v>
      </c>
    </row>
    <row r="1831" spans="1:12" x14ac:dyDescent="0.25">
      <c r="A1831" s="8" t="s">
        <v>1166</v>
      </c>
      <c r="B1831" s="1">
        <v>21</v>
      </c>
      <c r="C1831" s="1">
        <v>30</v>
      </c>
      <c r="D1831" s="1">
        <v>0</v>
      </c>
      <c r="E1831" s="1">
        <v>0</v>
      </c>
      <c r="F1831" s="10">
        <f>IFERROR(VLOOKUP(A1831,'Sevinç 03.04.2023 1215'!$A:$F,5,0),0)</f>
        <v>0</v>
      </c>
      <c r="G1831" s="10">
        <f>IFERROR(VLOOKUP(A1831,'Sevinç 04.04.2023 0911'!$A:$D,4,0),0)</f>
        <v>0</v>
      </c>
      <c r="H1831" s="10">
        <f>IFERROR(VLOOKUP(A1831,'Onaya Sunulan Birim Fiyat'!$A:$C,3,0),0)</f>
        <v>14.5</v>
      </c>
      <c r="I1831" s="10">
        <f>IFERROR(VLOOKUP(A1831,'Eksik Birim Fiyat Satınalma'!$A:$E,5,0),0)</f>
        <v>0</v>
      </c>
      <c r="J1831" s="10">
        <f>IFERROR(VLOOKUP(A1831,'Eksik Birim Fiyat'!$A$2:$E$129,5,0),0)</f>
        <v>0</v>
      </c>
      <c r="K1831" s="10">
        <f>IFERROR(VLOOKUP(A1831,'Birim Fiyatı Olmayan Malzemeler'!$A$1:$C$128,3,0),0)</f>
        <v>0</v>
      </c>
      <c r="L1831" s="10">
        <f>IFERROR(VLOOKUP(A1831,'Reçete Altındakiler'!$A:$C,3,0),0)</f>
        <v>0</v>
      </c>
    </row>
    <row r="1832" spans="1:12" x14ac:dyDescent="0.25">
      <c r="A1832" s="8" t="s">
        <v>1763</v>
      </c>
      <c r="B1832" s="1">
        <v>21</v>
      </c>
      <c r="C1832" s="1">
        <v>8</v>
      </c>
      <c r="D1832" s="1">
        <v>0</v>
      </c>
      <c r="E1832" s="1">
        <v>0</v>
      </c>
      <c r="F1832" s="10">
        <f>IFERROR(VLOOKUP(A1832,'Sevinç 03.04.2023 1215'!$A:$F,5,0),0)</f>
        <v>0</v>
      </c>
      <c r="G1832" s="10">
        <f>IFERROR(VLOOKUP(A1832,'Sevinç 04.04.2023 0911'!$A:$D,4,0),0)</f>
        <v>0</v>
      </c>
      <c r="H1832" s="10">
        <f>IFERROR(VLOOKUP(A1832,'Onaya Sunulan Birim Fiyat'!$A:$C,3,0),0)</f>
        <v>399.76</v>
      </c>
      <c r="I1832" s="10">
        <f>IFERROR(VLOOKUP(A1832,'Eksik Birim Fiyat Satınalma'!$A:$E,5,0),0)</f>
        <v>0</v>
      </c>
      <c r="J1832" s="10">
        <f>IFERROR(VLOOKUP(A1832,'Eksik Birim Fiyat'!$A$2:$E$129,5,0),0)</f>
        <v>0</v>
      </c>
      <c r="K1832" s="10">
        <f>IFERROR(VLOOKUP(A1832,'Birim Fiyatı Olmayan Malzemeler'!$A$1:$C$128,3,0),0)</f>
        <v>0</v>
      </c>
      <c r="L1832" s="10">
        <f>IFERROR(VLOOKUP(A1832,'Reçete Altındakiler'!$A:$C,3,0),0)</f>
        <v>0</v>
      </c>
    </row>
    <row r="1833" spans="1:12" x14ac:dyDescent="0.25">
      <c r="A1833" s="8" t="s">
        <v>1167</v>
      </c>
      <c r="B1833" s="1">
        <v>21</v>
      </c>
      <c r="C1833" s="1">
        <v>3</v>
      </c>
      <c r="D1833" s="1">
        <v>0</v>
      </c>
      <c r="E1833" s="1">
        <v>0</v>
      </c>
      <c r="F1833" s="10">
        <f>IFERROR(VLOOKUP(A1833,'Sevinç 03.04.2023 1215'!$A:$F,5,0),0)</f>
        <v>0</v>
      </c>
      <c r="G1833" s="10">
        <f>IFERROR(VLOOKUP(A1833,'Sevinç 04.04.2023 0911'!$A:$D,4,0),0)</f>
        <v>0</v>
      </c>
      <c r="H1833" s="10">
        <f>IFERROR(VLOOKUP(A1833,'Onaya Sunulan Birim Fiyat'!$A:$C,3,0),0)</f>
        <v>0</v>
      </c>
      <c r="I1833" s="10">
        <f>IFERROR(VLOOKUP(A1833,'Eksik Birim Fiyat Satınalma'!$A:$E,5,0),0)</f>
        <v>0</v>
      </c>
      <c r="J1833" s="10">
        <f>IFERROR(VLOOKUP(A1833,'Eksik Birim Fiyat'!$A$2:$E$129,5,0),0)</f>
        <v>0</v>
      </c>
      <c r="K1833" s="10">
        <f>IFERROR(VLOOKUP(A1833,'Birim Fiyatı Olmayan Malzemeler'!$A$1:$C$128,3,0),0)</f>
        <v>0</v>
      </c>
      <c r="L1833" s="10">
        <f>IFERROR(VLOOKUP(A1833,'Reçete Altındakiler'!$A:$C,3,0),0)</f>
        <v>0</v>
      </c>
    </row>
    <row r="1834" spans="1:12" x14ac:dyDescent="0.25">
      <c r="A1834" s="8" t="s">
        <v>1509</v>
      </c>
      <c r="B1834" s="1">
        <v>21</v>
      </c>
      <c r="C1834" s="1">
        <v>1</v>
      </c>
      <c r="D1834" s="1">
        <v>0</v>
      </c>
      <c r="E1834" s="1">
        <v>0</v>
      </c>
      <c r="F1834" s="10">
        <f>IFERROR(VLOOKUP(A1834,'Sevinç 03.04.2023 1215'!$A:$F,5,0),0)</f>
        <v>0</v>
      </c>
      <c r="G1834" s="10">
        <f>IFERROR(VLOOKUP(A1834,'Sevinç 04.04.2023 0911'!$A:$D,4,0),0)</f>
        <v>0</v>
      </c>
      <c r="H1834" s="10">
        <f>IFERROR(VLOOKUP(A1834,'Onaya Sunulan Birim Fiyat'!$A:$C,3,0),0)</f>
        <v>0</v>
      </c>
      <c r="I1834" s="10">
        <f>IFERROR(VLOOKUP(A1834,'Eksik Birim Fiyat Satınalma'!$A:$E,5,0),0)</f>
        <v>0</v>
      </c>
      <c r="J1834" s="10">
        <f>IFERROR(VLOOKUP(A1834,'Eksik Birim Fiyat'!$A$2:$E$129,5,0),0)</f>
        <v>0</v>
      </c>
      <c r="K1834" s="10">
        <f>IFERROR(VLOOKUP(A1834,'Birim Fiyatı Olmayan Malzemeler'!$A$1:$C$128,3,0),0)</f>
        <v>0</v>
      </c>
      <c r="L1834" s="10">
        <f>IFERROR(VLOOKUP(A1834,'Reçete Altındakiler'!$A:$C,3,0),0)</f>
        <v>0</v>
      </c>
    </row>
    <row r="1835" spans="1:12" x14ac:dyDescent="0.25">
      <c r="A1835" s="8" t="s">
        <v>2088</v>
      </c>
      <c r="B1835" s="1">
        <v>21</v>
      </c>
      <c r="C1835" s="1">
        <v>1</v>
      </c>
      <c r="D1835" s="1">
        <v>0</v>
      </c>
      <c r="E1835" s="1">
        <v>0</v>
      </c>
      <c r="F1835" s="10">
        <f>IFERROR(VLOOKUP(A1835,'Sevinç 03.04.2023 1215'!$A:$F,5,0),0)</f>
        <v>0</v>
      </c>
      <c r="G1835" s="10">
        <f>IFERROR(VLOOKUP(A1835,'Sevinç 04.04.2023 0911'!$A:$D,4,0),0)</f>
        <v>0</v>
      </c>
      <c r="H1835" s="10">
        <f>IFERROR(VLOOKUP(A1835,'Onaya Sunulan Birim Fiyat'!$A:$C,3,0),0)</f>
        <v>0</v>
      </c>
      <c r="I1835" s="10">
        <f>IFERROR(VLOOKUP(A1835,'Eksik Birim Fiyat Satınalma'!$A:$E,5,0),0)</f>
        <v>0</v>
      </c>
      <c r="J1835" s="10">
        <f>IFERROR(VLOOKUP(A1835,'Eksik Birim Fiyat'!$A$2:$E$129,5,0),0)</f>
        <v>0</v>
      </c>
      <c r="K1835" s="10">
        <f>IFERROR(VLOOKUP(A1835,'Birim Fiyatı Olmayan Malzemeler'!$A$1:$C$128,3,0),0)</f>
        <v>0</v>
      </c>
      <c r="L1835" s="10">
        <f>IFERROR(VLOOKUP(A1835,'Reçete Altındakiler'!$A:$C,3,0),0)</f>
        <v>0</v>
      </c>
    </row>
    <row r="1836" spans="1:12" x14ac:dyDescent="0.25">
      <c r="A1836" s="8" t="s">
        <v>1859</v>
      </c>
      <c r="B1836" s="1">
        <v>21</v>
      </c>
      <c r="C1836" s="1">
        <v>1</v>
      </c>
      <c r="D1836" s="1">
        <v>0</v>
      </c>
      <c r="E1836" s="1">
        <v>0</v>
      </c>
      <c r="F1836" s="10">
        <f>IFERROR(VLOOKUP(A1836,'Sevinç 03.04.2023 1215'!$A:$F,5,0),0)</f>
        <v>0</v>
      </c>
      <c r="G1836" s="10">
        <f>IFERROR(VLOOKUP(A1836,'Sevinç 04.04.2023 0911'!$A:$D,4,0),0)</f>
        <v>0</v>
      </c>
      <c r="H1836" s="10">
        <f>IFERROR(VLOOKUP(A1836,'Onaya Sunulan Birim Fiyat'!$A:$C,3,0),0)</f>
        <v>100</v>
      </c>
      <c r="I1836" s="10">
        <f>IFERROR(VLOOKUP(A1836,'Eksik Birim Fiyat Satınalma'!$A:$E,5,0),0)</f>
        <v>0</v>
      </c>
      <c r="J1836" s="10">
        <f>IFERROR(VLOOKUP(A1836,'Eksik Birim Fiyat'!$A$2:$E$129,5,0),0)</f>
        <v>0</v>
      </c>
      <c r="K1836" s="10">
        <f>IFERROR(VLOOKUP(A1836,'Birim Fiyatı Olmayan Malzemeler'!$A$1:$C$128,3,0),0)</f>
        <v>0</v>
      </c>
      <c r="L1836" s="10">
        <f>IFERROR(VLOOKUP(A1836,'Reçete Altındakiler'!$A:$C,3,0),0)</f>
        <v>0</v>
      </c>
    </row>
    <row r="1837" spans="1:12" x14ac:dyDescent="0.25">
      <c r="A1837" s="8" t="s">
        <v>1764</v>
      </c>
      <c r="B1837" s="1">
        <v>21</v>
      </c>
      <c r="C1837" s="1">
        <v>1</v>
      </c>
      <c r="D1837" s="1">
        <v>0</v>
      </c>
      <c r="E1837" s="1">
        <v>0</v>
      </c>
      <c r="F1837" s="10">
        <f>IFERROR(VLOOKUP(A1837,'Sevinç 03.04.2023 1215'!$A:$F,5,0),0)</f>
        <v>0</v>
      </c>
      <c r="G1837" s="10">
        <f>IFERROR(VLOOKUP(A1837,'Sevinç 04.04.2023 0911'!$A:$D,4,0),0)</f>
        <v>0</v>
      </c>
      <c r="H1837" s="10">
        <f>IFERROR(VLOOKUP(A1837,'Onaya Sunulan Birim Fiyat'!$A:$C,3,0),0)</f>
        <v>105</v>
      </c>
      <c r="I1837" s="10">
        <f>IFERROR(VLOOKUP(A1837,'Eksik Birim Fiyat Satınalma'!$A:$E,5,0),0)</f>
        <v>0</v>
      </c>
      <c r="J1837" s="10">
        <f>IFERROR(VLOOKUP(A1837,'Eksik Birim Fiyat'!$A$2:$E$129,5,0),0)</f>
        <v>0</v>
      </c>
      <c r="K1837" s="10">
        <f>IFERROR(VLOOKUP(A1837,'Birim Fiyatı Olmayan Malzemeler'!$A$1:$C$128,3,0),0)</f>
        <v>0</v>
      </c>
      <c r="L1837" s="10">
        <f>IFERROR(VLOOKUP(A1837,'Reçete Altındakiler'!$A:$C,3,0),0)</f>
        <v>0</v>
      </c>
    </row>
    <row r="1838" spans="1:12" x14ac:dyDescent="0.25">
      <c r="A1838" s="8" t="s">
        <v>1168</v>
      </c>
      <c r="B1838" s="1">
        <v>21</v>
      </c>
      <c r="C1838" s="1">
        <v>1</v>
      </c>
      <c r="D1838" s="1">
        <v>0</v>
      </c>
      <c r="E1838" s="1">
        <v>0</v>
      </c>
      <c r="F1838" s="10">
        <f>IFERROR(VLOOKUP(A1838,'Sevinç 03.04.2023 1215'!$A:$F,5,0),0)</f>
        <v>0</v>
      </c>
      <c r="G1838" s="10">
        <f>IFERROR(VLOOKUP(A1838,'Sevinç 04.04.2023 0911'!$A:$D,4,0),0)</f>
        <v>0</v>
      </c>
      <c r="H1838" s="10">
        <f>IFERROR(VLOOKUP(A1838,'Onaya Sunulan Birim Fiyat'!$A:$C,3,0),0)</f>
        <v>161.07</v>
      </c>
      <c r="I1838" s="10">
        <f>IFERROR(VLOOKUP(A1838,'Eksik Birim Fiyat Satınalma'!$A:$E,5,0),0)</f>
        <v>0</v>
      </c>
      <c r="J1838" s="10">
        <f>IFERROR(VLOOKUP(A1838,'Eksik Birim Fiyat'!$A$2:$E$129,5,0),0)</f>
        <v>0</v>
      </c>
      <c r="K1838" s="10">
        <f>IFERROR(VLOOKUP(A1838,'Birim Fiyatı Olmayan Malzemeler'!$A$1:$C$128,3,0),0)</f>
        <v>0</v>
      </c>
      <c r="L1838" s="10">
        <f>IFERROR(VLOOKUP(A1838,'Reçete Altındakiler'!$A:$C,3,0),0)</f>
        <v>0</v>
      </c>
    </row>
    <row r="1839" spans="1:12" x14ac:dyDescent="0.25">
      <c r="A1839" s="8" t="s">
        <v>1765</v>
      </c>
      <c r="B1839" s="1">
        <v>21</v>
      </c>
      <c r="C1839" s="1">
        <v>4</v>
      </c>
      <c r="D1839" s="1">
        <v>0</v>
      </c>
      <c r="E1839" s="1">
        <v>0</v>
      </c>
      <c r="F1839" s="10">
        <f>IFERROR(VLOOKUP(A1839,'Sevinç 03.04.2023 1215'!$A:$F,5,0),0)</f>
        <v>0</v>
      </c>
      <c r="G1839" s="10">
        <f>IFERROR(VLOOKUP(A1839,'Sevinç 04.04.2023 0911'!$A:$D,4,0),0)</f>
        <v>0</v>
      </c>
      <c r="H1839" s="10">
        <f>IFERROR(VLOOKUP(A1839,'Onaya Sunulan Birim Fiyat'!$A:$C,3,0),0)</f>
        <v>24.7</v>
      </c>
      <c r="I1839" s="10">
        <f>IFERROR(VLOOKUP(A1839,'Eksik Birim Fiyat Satınalma'!$A:$E,5,0),0)</f>
        <v>0</v>
      </c>
      <c r="J1839" s="10">
        <f>IFERROR(VLOOKUP(A1839,'Eksik Birim Fiyat'!$A$2:$E$129,5,0),0)</f>
        <v>0</v>
      </c>
      <c r="K1839" s="10">
        <f>IFERROR(VLOOKUP(A1839,'Birim Fiyatı Olmayan Malzemeler'!$A$1:$C$128,3,0),0)</f>
        <v>0</v>
      </c>
      <c r="L1839" s="10">
        <f>IFERROR(VLOOKUP(A1839,'Reçete Altındakiler'!$A:$C,3,0),0)</f>
        <v>0</v>
      </c>
    </row>
    <row r="1840" spans="1:12" x14ac:dyDescent="0.25">
      <c r="A1840" s="8" t="s">
        <v>1169</v>
      </c>
      <c r="B1840" s="1">
        <v>21</v>
      </c>
      <c r="C1840" s="1">
        <v>4</v>
      </c>
      <c r="D1840" s="1">
        <v>0</v>
      </c>
      <c r="E1840" s="1">
        <v>0</v>
      </c>
      <c r="F1840" s="10">
        <f>IFERROR(VLOOKUP(A1840,'Sevinç 03.04.2023 1215'!$A:$F,5,0),0)</f>
        <v>0</v>
      </c>
      <c r="G1840" s="10">
        <f>IFERROR(VLOOKUP(A1840,'Sevinç 04.04.2023 0911'!$A:$D,4,0),0)</f>
        <v>0</v>
      </c>
      <c r="H1840" s="10">
        <f>IFERROR(VLOOKUP(A1840,'Onaya Sunulan Birim Fiyat'!$A:$C,3,0),0)</f>
        <v>0</v>
      </c>
      <c r="I1840" s="10">
        <f>IFERROR(VLOOKUP(A1840,'Eksik Birim Fiyat Satınalma'!$A:$E,5,0),0)</f>
        <v>0</v>
      </c>
      <c r="J1840" s="10">
        <f>IFERROR(VLOOKUP(A1840,'Eksik Birim Fiyat'!$A$2:$E$129,5,0),0)</f>
        <v>0</v>
      </c>
      <c r="K1840" s="10">
        <f>IFERROR(VLOOKUP(A1840,'Birim Fiyatı Olmayan Malzemeler'!$A$1:$C$128,3,0),0)</f>
        <v>0</v>
      </c>
      <c r="L1840" s="10">
        <f>IFERROR(VLOOKUP(A1840,'Reçete Altındakiler'!$A:$C,3,0),0)</f>
        <v>0</v>
      </c>
    </row>
    <row r="1841" spans="1:12" x14ac:dyDescent="0.25">
      <c r="A1841" s="8" t="s">
        <v>732</v>
      </c>
      <c r="B1841" s="1">
        <v>21</v>
      </c>
      <c r="C1841" s="1">
        <v>2</v>
      </c>
      <c r="D1841" s="1">
        <v>0</v>
      </c>
      <c r="E1841" s="1">
        <v>0</v>
      </c>
      <c r="F1841" s="10">
        <f>IFERROR(VLOOKUP(A1841,'Sevinç 03.04.2023 1215'!$A:$F,5,0),0)</f>
        <v>0</v>
      </c>
      <c r="G1841" s="10">
        <f>IFERROR(VLOOKUP(A1841,'Sevinç 04.04.2023 0911'!$A:$D,4,0),0)</f>
        <v>0</v>
      </c>
      <c r="H1841" s="10">
        <f>IFERROR(VLOOKUP(A1841,'Onaya Sunulan Birim Fiyat'!$A:$C,3,0),0)</f>
        <v>0</v>
      </c>
      <c r="I1841" s="10">
        <f>IFERROR(VLOOKUP(A1841,'Eksik Birim Fiyat Satınalma'!$A:$E,5,0),0)</f>
        <v>0</v>
      </c>
      <c r="J1841" s="10">
        <f>IFERROR(VLOOKUP(A1841,'Eksik Birim Fiyat'!$A$2:$E$129,5,0),0)</f>
        <v>0</v>
      </c>
      <c r="K1841" s="10">
        <f>IFERROR(VLOOKUP(A1841,'Birim Fiyatı Olmayan Malzemeler'!$A$1:$C$128,3,0),0)</f>
        <v>0</v>
      </c>
      <c r="L1841" s="10">
        <f>IFERROR(VLOOKUP(A1841,'Reçete Altındakiler'!$A:$C,3,0),0)</f>
        <v>0</v>
      </c>
    </row>
    <row r="1842" spans="1:12" x14ac:dyDescent="0.25">
      <c r="A1842" s="8" t="s">
        <v>1985</v>
      </c>
      <c r="B1842" s="1">
        <v>21</v>
      </c>
      <c r="C1842" s="1">
        <v>10</v>
      </c>
      <c r="D1842" s="1">
        <v>0</v>
      </c>
      <c r="E1842" s="1">
        <v>0</v>
      </c>
      <c r="F1842" s="10">
        <f>IFERROR(VLOOKUP(A1842,'Sevinç 03.04.2023 1215'!$A:$F,5,0),0)</f>
        <v>0</v>
      </c>
      <c r="G1842" s="10">
        <f>IFERROR(VLOOKUP(A1842,'Sevinç 04.04.2023 0911'!$A:$D,4,0),0)</f>
        <v>0</v>
      </c>
      <c r="H1842" s="10">
        <f>IFERROR(VLOOKUP(A1842,'Onaya Sunulan Birim Fiyat'!$A:$C,3,0),0)</f>
        <v>0</v>
      </c>
      <c r="I1842" s="10">
        <f>IFERROR(VLOOKUP(A1842,'Eksik Birim Fiyat Satınalma'!$A:$E,5,0),0)</f>
        <v>0</v>
      </c>
      <c r="J1842" s="10">
        <f>IFERROR(VLOOKUP(A1842,'Eksik Birim Fiyat'!$A$2:$E$129,5,0),0)</f>
        <v>0</v>
      </c>
      <c r="K1842" s="10">
        <f>IFERROR(VLOOKUP(A1842,'Birim Fiyatı Olmayan Malzemeler'!$A$1:$C$128,3,0),0)</f>
        <v>0</v>
      </c>
      <c r="L1842" s="10">
        <f>IFERROR(VLOOKUP(A1842,'Reçete Altındakiler'!$A:$C,3,0),0)</f>
        <v>0</v>
      </c>
    </row>
    <row r="1843" spans="1:12" x14ac:dyDescent="0.25">
      <c r="A1843" s="8" t="s">
        <v>2089</v>
      </c>
      <c r="B1843" s="1">
        <v>21</v>
      </c>
      <c r="C1843" s="1">
        <v>9</v>
      </c>
      <c r="D1843" s="1">
        <v>0</v>
      </c>
      <c r="E1843" s="1">
        <v>0</v>
      </c>
      <c r="F1843" s="10">
        <f>IFERROR(VLOOKUP(A1843,'Sevinç 03.04.2023 1215'!$A:$F,5,0),0)</f>
        <v>0</v>
      </c>
      <c r="G1843" s="10">
        <f>IFERROR(VLOOKUP(A1843,'Sevinç 04.04.2023 0911'!$A:$D,4,0),0)</f>
        <v>0</v>
      </c>
      <c r="H1843" s="10">
        <f>IFERROR(VLOOKUP(A1843,'Onaya Sunulan Birim Fiyat'!$A:$C,3,0),0)</f>
        <v>0</v>
      </c>
      <c r="I1843" s="10">
        <f>IFERROR(VLOOKUP(A1843,'Eksik Birim Fiyat Satınalma'!$A:$E,5,0),0)</f>
        <v>0</v>
      </c>
      <c r="J1843" s="10">
        <f>IFERROR(VLOOKUP(A1843,'Eksik Birim Fiyat'!$A$2:$E$129,5,0),0)</f>
        <v>0</v>
      </c>
      <c r="K1843" s="10">
        <f>IFERROR(VLOOKUP(A1843,'Birim Fiyatı Olmayan Malzemeler'!$A$1:$C$128,3,0),0)</f>
        <v>0</v>
      </c>
      <c r="L1843" s="10">
        <f>IFERROR(VLOOKUP(A1843,'Reçete Altındakiler'!$A:$C,3,0),0)</f>
        <v>0</v>
      </c>
    </row>
    <row r="1844" spans="1:12" x14ac:dyDescent="0.25">
      <c r="A1844" s="8" t="s">
        <v>1510</v>
      </c>
      <c r="B1844" s="1">
        <v>21</v>
      </c>
      <c r="C1844" s="1">
        <v>8</v>
      </c>
      <c r="D1844" s="1">
        <v>0</v>
      </c>
      <c r="E1844" s="1">
        <v>0</v>
      </c>
      <c r="F1844" s="10">
        <f>IFERROR(VLOOKUP(A1844,'Sevinç 03.04.2023 1215'!$A:$F,5,0),0)</f>
        <v>0</v>
      </c>
      <c r="G1844" s="10">
        <f>IFERROR(VLOOKUP(A1844,'Sevinç 04.04.2023 0911'!$A:$D,4,0),0)</f>
        <v>0</v>
      </c>
      <c r="H1844" s="10">
        <f>IFERROR(VLOOKUP(A1844,'Onaya Sunulan Birim Fiyat'!$A:$C,3,0),0)</f>
        <v>0</v>
      </c>
      <c r="I1844" s="10">
        <f>IFERROR(VLOOKUP(A1844,'Eksik Birim Fiyat Satınalma'!$A:$E,5,0),0)</f>
        <v>0</v>
      </c>
      <c r="J1844" s="10">
        <f>IFERROR(VLOOKUP(A1844,'Eksik Birim Fiyat'!$A$2:$E$129,5,0),0)</f>
        <v>0</v>
      </c>
      <c r="K1844" s="10">
        <f>IFERROR(VLOOKUP(A1844,'Birim Fiyatı Olmayan Malzemeler'!$A$1:$C$128,3,0),0)</f>
        <v>0</v>
      </c>
      <c r="L1844" s="10">
        <f>IFERROR(VLOOKUP(A1844,'Reçete Altındakiler'!$A:$C,3,0),0)</f>
        <v>0</v>
      </c>
    </row>
    <row r="1845" spans="1:12" x14ac:dyDescent="0.25">
      <c r="A1845" s="8" t="s">
        <v>1986</v>
      </c>
      <c r="B1845" s="1">
        <v>21</v>
      </c>
      <c r="C1845" s="1">
        <v>9</v>
      </c>
      <c r="D1845" s="1">
        <v>0</v>
      </c>
      <c r="E1845" s="1">
        <v>0</v>
      </c>
      <c r="F1845" s="10">
        <f>IFERROR(VLOOKUP(A1845,'Sevinç 03.04.2023 1215'!$A:$F,5,0),0)</f>
        <v>0</v>
      </c>
      <c r="G1845" s="10">
        <f>IFERROR(VLOOKUP(A1845,'Sevinç 04.04.2023 0911'!$A:$D,4,0),0)</f>
        <v>0</v>
      </c>
      <c r="H1845" s="10">
        <f>IFERROR(VLOOKUP(A1845,'Onaya Sunulan Birim Fiyat'!$A:$C,3,0),0)</f>
        <v>0</v>
      </c>
      <c r="I1845" s="10">
        <f>IFERROR(VLOOKUP(A1845,'Eksik Birim Fiyat Satınalma'!$A:$E,5,0),0)</f>
        <v>0</v>
      </c>
      <c r="J1845" s="10">
        <f>IFERROR(VLOOKUP(A1845,'Eksik Birim Fiyat'!$A$2:$E$129,5,0),0)</f>
        <v>0</v>
      </c>
      <c r="K1845" s="10">
        <f>IFERROR(VLOOKUP(A1845,'Birim Fiyatı Olmayan Malzemeler'!$A$1:$C$128,3,0),0)</f>
        <v>0</v>
      </c>
      <c r="L1845" s="10">
        <f>IFERROR(VLOOKUP(A1845,'Reçete Altındakiler'!$A:$C,3,0),0)</f>
        <v>0</v>
      </c>
    </row>
    <row r="1846" spans="1:12" x14ac:dyDescent="0.25">
      <c r="A1846" s="8" t="s">
        <v>3268</v>
      </c>
      <c r="B1846" s="1">
        <v>21</v>
      </c>
      <c r="C1846" s="1">
        <v>1</v>
      </c>
      <c r="D1846" s="1">
        <v>0</v>
      </c>
      <c r="E1846" s="1">
        <v>0</v>
      </c>
      <c r="F1846" s="10">
        <f>IFERROR(VLOOKUP(A1846,'Sevinç 03.04.2023 1215'!$A:$F,5,0),0)</f>
        <v>0</v>
      </c>
      <c r="G1846" s="10">
        <f>IFERROR(VLOOKUP(A1846,'Sevinç 04.04.2023 0911'!$A:$D,4,0),0)</f>
        <v>0</v>
      </c>
      <c r="H1846" s="10">
        <f>IFERROR(VLOOKUP(A1846,'Onaya Sunulan Birim Fiyat'!$A:$C,3,0),0)</f>
        <v>0</v>
      </c>
      <c r="I1846" s="10">
        <f>IFERROR(VLOOKUP(A1846,'Eksik Birim Fiyat Satınalma'!$A:$E,5,0),0)</f>
        <v>0</v>
      </c>
      <c r="J1846" s="10">
        <f>IFERROR(VLOOKUP(A1846,'Eksik Birim Fiyat'!$A$2:$E$129,5,0),0)</f>
        <v>0</v>
      </c>
      <c r="K1846" s="10">
        <f>IFERROR(VLOOKUP(A1846,'Birim Fiyatı Olmayan Malzemeler'!$A$1:$C$128,3,0),0)</f>
        <v>0</v>
      </c>
      <c r="L1846" s="10">
        <f>IFERROR(VLOOKUP(A1846,'Reçete Altındakiler'!$A:$C,3,0),0)</f>
        <v>0</v>
      </c>
    </row>
    <row r="1847" spans="1:12" x14ac:dyDescent="0.25">
      <c r="A1847" s="8" t="s">
        <v>733</v>
      </c>
      <c r="B1847" s="1">
        <v>21</v>
      </c>
      <c r="C1847" s="1">
        <v>1</v>
      </c>
      <c r="D1847" s="1">
        <v>0</v>
      </c>
      <c r="E1847" s="1">
        <v>0</v>
      </c>
      <c r="F1847" s="10">
        <f>IFERROR(VLOOKUP(A1847,'Sevinç 03.04.2023 1215'!$A:$F,5,0),0)</f>
        <v>0</v>
      </c>
      <c r="G1847" s="10">
        <f>IFERROR(VLOOKUP(A1847,'Sevinç 04.04.2023 0911'!$A:$D,4,0),0)</f>
        <v>0</v>
      </c>
      <c r="H1847" s="10">
        <f>IFERROR(VLOOKUP(A1847,'Onaya Sunulan Birim Fiyat'!$A:$C,3,0),0)</f>
        <v>0</v>
      </c>
      <c r="I1847" s="10">
        <f>IFERROR(VLOOKUP(A1847,'Eksik Birim Fiyat Satınalma'!$A:$E,5,0),0)</f>
        <v>0</v>
      </c>
      <c r="J1847" s="10">
        <f>IFERROR(VLOOKUP(A1847,'Eksik Birim Fiyat'!$A$2:$E$129,5,0),0)</f>
        <v>0</v>
      </c>
      <c r="K1847" s="10">
        <f>IFERROR(VLOOKUP(A1847,'Birim Fiyatı Olmayan Malzemeler'!$A$1:$C$128,3,0),0)</f>
        <v>0</v>
      </c>
      <c r="L1847" s="10">
        <f>IFERROR(VLOOKUP(A1847,'Reçete Altındakiler'!$A:$C,3,0),0)</f>
        <v>0</v>
      </c>
    </row>
    <row r="1848" spans="1:12" x14ac:dyDescent="0.25">
      <c r="A1848" s="8" t="s">
        <v>1511</v>
      </c>
      <c r="B1848" s="1">
        <v>21</v>
      </c>
      <c r="C1848" s="1">
        <v>1</v>
      </c>
      <c r="D1848" s="1">
        <v>0</v>
      </c>
      <c r="E1848" s="1">
        <v>0</v>
      </c>
      <c r="F1848" s="10">
        <f>IFERROR(VLOOKUP(A1848,'Sevinç 03.04.2023 1215'!$A:$F,5,0),0)</f>
        <v>0</v>
      </c>
      <c r="G1848" s="10">
        <f>IFERROR(VLOOKUP(A1848,'Sevinç 04.04.2023 0911'!$A:$D,4,0),0)</f>
        <v>0</v>
      </c>
      <c r="H1848" s="10">
        <f>IFERROR(VLOOKUP(A1848,'Onaya Sunulan Birim Fiyat'!$A:$C,3,0),0)</f>
        <v>926.73</v>
      </c>
      <c r="I1848" s="10">
        <f>IFERROR(VLOOKUP(A1848,'Eksik Birim Fiyat Satınalma'!$A:$E,5,0),0)</f>
        <v>0</v>
      </c>
      <c r="J1848" s="10">
        <f>IFERROR(VLOOKUP(A1848,'Eksik Birim Fiyat'!$A$2:$E$129,5,0),0)</f>
        <v>0</v>
      </c>
      <c r="K1848" s="10">
        <f>IFERROR(VLOOKUP(A1848,'Birim Fiyatı Olmayan Malzemeler'!$A$1:$C$128,3,0),0)</f>
        <v>0</v>
      </c>
      <c r="L1848" s="10">
        <f>IFERROR(VLOOKUP(A1848,'Reçete Altındakiler'!$A:$C,3,0),0)</f>
        <v>0</v>
      </c>
    </row>
    <row r="1849" spans="1:12" x14ac:dyDescent="0.25">
      <c r="A1849" s="8" t="s">
        <v>1170</v>
      </c>
      <c r="B1849" s="1">
        <v>21</v>
      </c>
      <c r="C1849" s="1">
        <v>1</v>
      </c>
      <c r="D1849" s="1">
        <v>0</v>
      </c>
      <c r="E1849" s="1">
        <v>0</v>
      </c>
      <c r="F1849" s="10">
        <f>IFERROR(VLOOKUP(A1849,'Sevinç 03.04.2023 1215'!$A:$F,5,0),0)</f>
        <v>0</v>
      </c>
      <c r="G1849" s="10">
        <f>IFERROR(VLOOKUP(A1849,'Sevinç 04.04.2023 0911'!$A:$D,4,0),0)</f>
        <v>0</v>
      </c>
      <c r="H1849" s="10">
        <f>IFERROR(VLOOKUP(A1849,'Onaya Sunulan Birim Fiyat'!$A:$C,3,0),0)</f>
        <v>102.98</v>
      </c>
      <c r="I1849" s="10">
        <f>IFERROR(VLOOKUP(A1849,'Eksik Birim Fiyat Satınalma'!$A:$E,5,0),0)</f>
        <v>0</v>
      </c>
      <c r="J1849" s="10">
        <f>IFERROR(VLOOKUP(A1849,'Eksik Birim Fiyat'!$A$2:$E$129,5,0),0)</f>
        <v>0</v>
      </c>
      <c r="K1849" s="10">
        <f>IFERROR(VLOOKUP(A1849,'Birim Fiyatı Olmayan Malzemeler'!$A$1:$C$128,3,0),0)</f>
        <v>0</v>
      </c>
      <c r="L1849" s="10">
        <f>IFERROR(VLOOKUP(A1849,'Reçete Altındakiler'!$A:$C,3,0),0)</f>
        <v>0</v>
      </c>
    </row>
    <row r="1850" spans="1:12" x14ac:dyDescent="0.25">
      <c r="A1850" s="8" t="s">
        <v>734</v>
      </c>
      <c r="B1850" s="1">
        <v>21</v>
      </c>
      <c r="C1850" s="1">
        <v>1</v>
      </c>
      <c r="D1850" s="1">
        <v>0</v>
      </c>
      <c r="E1850" s="1">
        <v>0</v>
      </c>
      <c r="F1850" s="10">
        <f>IFERROR(VLOOKUP(A1850,'Sevinç 03.04.2023 1215'!$A:$F,5,0),0)</f>
        <v>0</v>
      </c>
      <c r="G1850" s="10">
        <f>IFERROR(VLOOKUP(A1850,'Sevinç 04.04.2023 0911'!$A:$D,4,0),0)</f>
        <v>0</v>
      </c>
      <c r="H1850" s="10">
        <f>IFERROR(VLOOKUP(A1850,'Onaya Sunulan Birim Fiyat'!$A:$C,3,0),0)</f>
        <v>0</v>
      </c>
      <c r="I1850" s="10">
        <f>IFERROR(VLOOKUP(A1850,'Eksik Birim Fiyat Satınalma'!$A:$E,5,0),0)</f>
        <v>0</v>
      </c>
      <c r="J1850" s="10">
        <f>IFERROR(VLOOKUP(A1850,'Eksik Birim Fiyat'!$A$2:$E$129,5,0),0)</f>
        <v>0</v>
      </c>
      <c r="K1850" s="10">
        <f>IFERROR(VLOOKUP(A1850,'Birim Fiyatı Olmayan Malzemeler'!$A$1:$C$128,3,0),0)</f>
        <v>0</v>
      </c>
      <c r="L1850" s="10">
        <f>IFERROR(VLOOKUP(A1850,'Reçete Altındakiler'!$A:$C,3,0),0)</f>
        <v>0</v>
      </c>
    </row>
    <row r="1851" spans="1:12" x14ac:dyDescent="0.25">
      <c r="A1851" s="8" t="s">
        <v>1987</v>
      </c>
      <c r="B1851" s="1">
        <v>21</v>
      </c>
      <c r="C1851" s="1">
        <v>2</v>
      </c>
      <c r="D1851" s="1">
        <v>0</v>
      </c>
      <c r="E1851" s="1">
        <v>0</v>
      </c>
      <c r="F1851" s="10">
        <f>IFERROR(VLOOKUP(A1851,'Sevinç 03.04.2023 1215'!$A:$F,5,0),0)</f>
        <v>0</v>
      </c>
      <c r="G1851" s="10">
        <f>IFERROR(VLOOKUP(A1851,'Sevinç 04.04.2023 0911'!$A:$D,4,0),0)</f>
        <v>0</v>
      </c>
      <c r="H1851" s="10">
        <f>IFERROR(VLOOKUP(A1851,'Onaya Sunulan Birim Fiyat'!$A:$C,3,0),0)</f>
        <v>135.80000000000001</v>
      </c>
      <c r="I1851" s="10">
        <f>IFERROR(VLOOKUP(A1851,'Eksik Birim Fiyat Satınalma'!$A:$E,5,0),0)</f>
        <v>0</v>
      </c>
      <c r="J1851" s="10">
        <f>IFERROR(VLOOKUP(A1851,'Eksik Birim Fiyat'!$A$2:$E$129,5,0),0)</f>
        <v>0</v>
      </c>
      <c r="K1851" s="10">
        <f>IFERROR(VLOOKUP(A1851,'Birim Fiyatı Olmayan Malzemeler'!$A$1:$C$128,3,0),0)</f>
        <v>0</v>
      </c>
      <c r="L1851" s="10">
        <f>IFERROR(VLOOKUP(A1851,'Reçete Altındakiler'!$A:$C,3,0),0)</f>
        <v>0</v>
      </c>
    </row>
    <row r="1852" spans="1:12" x14ac:dyDescent="0.25">
      <c r="A1852" s="8" t="s">
        <v>1860</v>
      </c>
      <c r="B1852" s="1">
        <v>21</v>
      </c>
      <c r="C1852" s="1">
        <v>2</v>
      </c>
      <c r="D1852" s="1">
        <v>0</v>
      </c>
      <c r="E1852" s="1">
        <v>0</v>
      </c>
      <c r="F1852" s="10">
        <f>IFERROR(VLOOKUP(A1852,'Sevinç 03.04.2023 1215'!$A:$F,5,0),0)</f>
        <v>0</v>
      </c>
      <c r="G1852" s="10">
        <f>IFERROR(VLOOKUP(A1852,'Sevinç 04.04.2023 0911'!$A:$D,4,0),0)</f>
        <v>0</v>
      </c>
      <c r="H1852" s="10">
        <f>IFERROR(VLOOKUP(A1852,'Onaya Sunulan Birim Fiyat'!$A:$C,3,0),0)</f>
        <v>52.27</v>
      </c>
      <c r="I1852" s="10">
        <f>IFERROR(VLOOKUP(A1852,'Eksik Birim Fiyat Satınalma'!$A:$E,5,0),0)</f>
        <v>0</v>
      </c>
      <c r="J1852" s="10">
        <f>IFERROR(VLOOKUP(A1852,'Eksik Birim Fiyat'!$A$2:$E$129,5,0),0)</f>
        <v>0</v>
      </c>
      <c r="K1852" s="10">
        <f>IFERROR(VLOOKUP(A1852,'Birim Fiyatı Olmayan Malzemeler'!$A$1:$C$128,3,0),0)</f>
        <v>0</v>
      </c>
      <c r="L1852" s="10">
        <f>IFERROR(VLOOKUP(A1852,'Reçete Altındakiler'!$A:$C,3,0),0)</f>
        <v>0</v>
      </c>
    </row>
    <row r="1853" spans="1:12" x14ac:dyDescent="0.25">
      <c r="A1853" s="8" t="s">
        <v>1171</v>
      </c>
      <c r="B1853" s="1">
        <v>21</v>
      </c>
      <c r="C1853" s="1">
        <v>1</v>
      </c>
      <c r="D1853" s="1">
        <v>0</v>
      </c>
      <c r="E1853" s="1">
        <v>0</v>
      </c>
      <c r="F1853" s="10">
        <f>IFERROR(VLOOKUP(A1853,'Sevinç 03.04.2023 1215'!$A:$F,5,0),0)</f>
        <v>0</v>
      </c>
      <c r="G1853" s="10">
        <f>IFERROR(VLOOKUP(A1853,'Sevinç 04.04.2023 0911'!$A:$D,4,0),0)</f>
        <v>0</v>
      </c>
      <c r="H1853" s="10">
        <f>IFERROR(VLOOKUP(A1853,'Onaya Sunulan Birim Fiyat'!$A:$C,3,0),0)</f>
        <v>0</v>
      </c>
      <c r="I1853" s="10">
        <f>IFERROR(VLOOKUP(A1853,'Eksik Birim Fiyat Satınalma'!$A:$E,5,0),0)</f>
        <v>0</v>
      </c>
      <c r="J1853" s="10">
        <f>IFERROR(VLOOKUP(A1853,'Eksik Birim Fiyat'!$A$2:$E$129,5,0),0)</f>
        <v>0</v>
      </c>
      <c r="K1853" s="10">
        <f>IFERROR(VLOOKUP(A1853,'Birim Fiyatı Olmayan Malzemeler'!$A$1:$C$128,3,0),0)</f>
        <v>0</v>
      </c>
      <c r="L1853" s="10">
        <f>IFERROR(VLOOKUP(A1853,'Reçete Altındakiler'!$A:$C,3,0),0)</f>
        <v>0</v>
      </c>
    </row>
    <row r="1854" spans="1:12" x14ac:dyDescent="0.25">
      <c r="A1854" s="8" t="s">
        <v>1766</v>
      </c>
      <c r="B1854" s="1">
        <v>21</v>
      </c>
      <c r="C1854" s="1">
        <v>7</v>
      </c>
      <c r="D1854" s="1">
        <v>0</v>
      </c>
      <c r="E1854" s="1">
        <v>0</v>
      </c>
      <c r="F1854" s="10">
        <f>IFERROR(VLOOKUP(A1854,'Sevinç 03.04.2023 1215'!$A:$F,5,0),0)</f>
        <v>0</v>
      </c>
      <c r="G1854" s="10">
        <f>IFERROR(VLOOKUP(A1854,'Sevinç 04.04.2023 0911'!$A:$D,4,0),0)</f>
        <v>0</v>
      </c>
      <c r="H1854" s="10">
        <f>IFERROR(VLOOKUP(A1854,'Onaya Sunulan Birim Fiyat'!$A:$C,3,0),0)</f>
        <v>0</v>
      </c>
      <c r="I1854" s="10">
        <f>IFERROR(VLOOKUP(A1854,'Eksik Birim Fiyat Satınalma'!$A:$E,5,0),0)</f>
        <v>0</v>
      </c>
      <c r="J1854" s="10">
        <f>IFERROR(VLOOKUP(A1854,'Eksik Birim Fiyat'!$A$2:$E$129,5,0),0)</f>
        <v>0</v>
      </c>
      <c r="K1854" s="10">
        <f>IFERROR(VLOOKUP(A1854,'Birim Fiyatı Olmayan Malzemeler'!$A$1:$C$128,3,0),0)</f>
        <v>0</v>
      </c>
      <c r="L1854" s="10">
        <f>IFERROR(VLOOKUP(A1854,'Reçete Altındakiler'!$A:$C,3,0),0)</f>
        <v>0</v>
      </c>
    </row>
    <row r="1855" spans="1:12" x14ac:dyDescent="0.25">
      <c r="A1855" s="8" t="s">
        <v>2090</v>
      </c>
      <c r="B1855" s="1">
        <v>21</v>
      </c>
      <c r="C1855" s="1">
        <v>2</v>
      </c>
      <c r="D1855" s="1">
        <v>0</v>
      </c>
      <c r="E1855" s="1">
        <v>0</v>
      </c>
      <c r="F1855" s="10">
        <f>IFERROR(VLOOKUP(A1855,'Sevinç 03.04.2023 1215'!$A:$F,5,0),0)</f>
        <v>0</v>
      </c>
      <c r="G1855" s="10">
        <f>IFERROR(VLOOKUP(A1855,'Sevinç 04.04.2023 0911'!$A:$D,4,0),0)</f>
        <v>0</v>
      </c>
      <c r="H1855" s="10">
        <f>IFERROR(VLOOKUP(A1855,'Onaya Sunulan Birim Fiyat'!$A:$C,3,0),0)</f>
        <v>0</v>
      </c>
      <c r="I1855" s="10">
        <f>IFERROR(VLOOKUP(A1855,'Eksik Birim Fiyat Satınalma'!$A:$E,5,0),0)</f>
        <v>0</v>
      </c>
      <c r="J1855" s="10">
        <f>IFERROR(VLOOKUP(A1855,'Eksik Birim Fiyat'!$A$2:$E$129,5,0),0)</f>
        <v>0</v>
      </c>
      <c r="K1855" s="10">
        <f>IFERROR(VLOOKUP(A1855,'Birim Fiyatı Olmayan Malzemeler'!$A$1:$C$128,3,0),0)</f>
        <v>0</v>
      </c>
      <c r="L1855" s="10">
        <f>IFERROR(VLOOKUP(A1855,'Reçete Altındakiler'!$A:$C,3,0),0)</f>
        <v>0</v>
      </c>
    </row>
    <row r="1856" spans="1:12" x14ac:dyDescent="0.25">
      <c r="A1856" s="8" t="s">
        <v>735</v>
      </c>
      <c r="B1856" s="1">
        <v>21</v>
      </c>
      <c r="C1856" s="1">
        <v>2</v>
      </c>
      <c r="D1856" s="1">
        <v>0</v>
      </c>
      <c r="E1856" s="1">
        <v>0</v>
      </c>
      <c r="F1856" s="10">
        <f>IFERROR(VLOOKUP(A1856,'Sevinç 03.04.2023 1215'!$A:$F,5,0),0)</f>
        <v>0</v>
      </c>
      <c r="G1856" s="10">
        <f>IFERROR(VLOOKUP(A1856,'Sevinç 04.04.2023 0911'!$A:$D,4,0),0)</f>
        <v>0</v>
      </c>
      <c r="H1856" s="10">
        <f>IFERROR(VLOOKUP(A1856,'Onaya Sunulan Birim Fiyat'!$A:$C,3,0),0)</f>
        <v>0</v>
      </c>
      <c r="I1856" s="10">
        <f>IFERROR(VLOOKUP(A1856,'Eksik Birim Fiyat Satınalma'!$A:$E,5,0),0)</f>
        <v>0</v>
      </c>
      <c r="J1856" s="10">
        <f>IFERROR(VLOOKUP(A1856,'Eksik Birim Fiyat'!$A$2:$E$129,5,0),0)</f>
        <v>0</v>
      </c>
      <c r="K1856" s="10">
        <f>IFERROR(VLOOKUP(A1856,'Birim Fiyatı Olmayan Malzemeler'!$A$1:$C$128,3,0),0)</f>
        <v>0</v>
      </c>
      <c r="L1856" s="10">
        <f>IFERROR(VLOOKUP(A1856,'Reçete Altındakiler'!$A:$C,3,0),0)</f>
        <v>0</v>
      </c>
    </row>
    <row r="1857" spans="1:12" x14ac:dyDescent="0.25">
      <c r="A1857" s="8" t="s">
        <v>1861</v>
      </c>
      <c r="B1857" s="1">
        <v>21</v>
      </c>
      <c r="C1857" s="1">
        <v>2</v>
      </c>
      <c r="D1857" s="1">
        <v>0</v>
      </c>
      <c r="E1857" s="1">
        <v>0</v>
      </c>
      <c r="F1857" s="10">
        <f>IFERROR(VLOOKUP(A1857,'Sevinç 03.04.2023 1215'!$A:$F,5,0),0)</f>
        <v>0</v>
      </c>
      <c r="G1857" s="10">
        <f>IFERROR(VLOOKUP(A1857,'Sevinç 04.04.2023 0911'!$A:$D,4,0),0)</f>
        <v>0</v>
      </c>
      <c r="H1857" s="10">
        <f>IFERROR(VLOOKUP(A1857,'Onaya Sunulan Birim Fiyat'!$A:$C,3,0),0)</f>
        <v>0</v>
      </c>
      <c r="I1857" s="10">
        <f>IFERROR(VLOOKUP(A1857,'Eksik Birim Fiyat Satınalma'!$A:$E,5,0),0)</f>
        <v>0</v>
      </c>
      <c r="J1857" s="10">
        <f>IFERROR(VLOOKUP(A1857,'Eksik Birim Fiyat'!$A$2:$E$129,5,0),0)</f>
        <v>0</v>
      </c>
      <c r="K1857" s="10">
        <f>IFERROR(VLOOKUP(A1857,'Birim Fiyatı Olmayan Malzemeler'!$A$1:$C$128,3,0),0)</f>
        <v>0</v>
      </c>
      <c r="L1857" s="10">
        <f>IFERROR(VLOOKUP(A1857,'Reçete Altındakiler'!$A:$C,3,0),0)</f>
        <v>0</v>
      </c>
    </row>
    <row r="1858" spans="1:12" x14ac:dyDescent="0.25">
      <c r="A1858" s="8" t="s">
        <v>1767</v>
      </c>
      <c r="B1858" s="1">
        <v>21</v>
      </c>
      <c r="C1858" s="1">
        <v>2</v>
      </c>
      <c r="D1858" s="1">
        <v>0</v>
      </c>
      <c r="E1858" s="1">
        <v>0</v>
      </c>
      <c r="F1858" s="10">
        <f>IFERROR(VLOOKUP(A1858,'Sevinç 03.04.2023 1215'!$A:$F,5,0),0)</f>
        <v>0</v>
      </c>
      <c r="G1858" s="10">
        <f>IFERROR(VLOOKUP(A1858,'Sevinç 04.04.2023 0911'!$A:$D,4,0),0)</f>
        <v>0</v>
      </c>
      <c r="H1858" s="10">
        <f>IFERROR(VLOOKUP(A1858,'Onaya Sunulan Birim Fiyat'!$A:$C,3,0),0)</f>
        <v>0</v>
      </c>
      <c r="I1858" s="10">
        <f>IFERROR(VLOOKUP(A1858,'Eksik Birim Fiyat Satınalma'!$A:$E,5,0),0)</f>
        <v>0</v>
      </c>
      <c r="J1858" s="10">
        <f>IFERROR(VLOOKUP(A1858,'Eksik Birim Fiyat'!$A$2:$E$129,5,0),0)</f>
        <v>0</v>
      </c>
      <c r="K1858" s="10">
        <f>IFERROR(VLOOKUP(A1858,'Birim Fiyatı Olmayan Malzemeler'!$A$1:$C$128,3,0),0)</f>
        <v>0</v>
      </c>
      <c r="L1858" s="10">
        <f>IFERROR(VLOOKUP(A1858,'Reçete Altındakiler'!$A:$C,3,0),0)</f>
        <v>0</v>
      </c>
    </row>
    <row r="1859" spans="1:12" x14ac:dyDescent="0.25">
      <c r="A1859" s="8" t="s">
        <v>1862</v>
      </c>
      <c r="B1859" s="1">
        <v>21</v>
      </c>
      <c r="C1859" s="1">
        <v>2</v>
      </c>
      <c r="D1859" s="1">
        <v>0</v>
      </c>
      <c r="E1859" s="1">
        <v>0</v>
      </c>
      <c r="F1859" s="10">
        <f>IFERROR(VLOOKUP(A1859,'Sevinç 03.04.2023 1215'!$A:$F,5,0),0)</f>
        <v>0</v>
      </c>
      <c r="G1859" s="10">
        <f>IFERROR(VLOOKUP(A1859,'Sevinç 04.04.2023 0911'!$A:$D,4,0),0)</f>
        <v>0</v>
      </c>
      <c r="H1859" s="10">
        <f>IFERROR(VLOOKUP(A1859,'Onaya Sunulan Birim Fiyat'!$A:$C,3,0),0)</f>
        <v>0</v>
      </c>
      <c r="I1859" s="10">
        <f>IFERROR(VLOOKUP(A1859,'Eksik Birim Fiyat Satınalma'!$A:$E,5,0),0)</f>
        <v>0</v>
      </c>
      <c r="J1859" s="10">
        <f>IFERROR(VLOOKUP(A1859,'Eksik Birim Fiyat'!$A$2:$E$129,5,0),0)</f>
        <v>0</v>
      </c>
      <c r="K1859" s="10">
        <f>IFERROR(VLOOKUP(A1859,'Birim Fiyatı Olmayan Malzemeler'!$A$1:$C$128,3,0),0)</f>
        <v>0</v>
      </c>
      <c r="L1859" s="10">
        <f>IFERROR(VLOOKUP(A1859,'Reçete Altındakiler'!$A:$C,3,0),0)</f>
        <v>0</v>
      </c>
    </row>
    <row r="1860" spans="1:12" x14ac:dyDescent="0.25">
      <c r="A1860" s="8" t="s">
        <v>1172</v>
      </c>
      <c r="B1860" s="1">
        <v>21</v>
      </c>
      <c r="C1860" s="1">
        <v>10</v>
      </c>
      <c r="D1860" s="1">
        <v>0</v>
      </c>
      <c r="E1860" s="1">
        <v>0</v>
      </c>
      <c r="F1860" s="10">
        <f>IFERROR(VLOOKUP(A1860,'Sevinç 03.04.2023 1215'!$A:$F,5,0),0)</f>
        <v>0</v>
      </c>
      <c r="G1860" s="10">
        <f>IFERROR(VLOOKUP(A1860,'Sevinç 04.04.2023 0911'!$A:$D,4,0),0)</f>
        <v>0</v>
      </c>
      <c r="H1860" s="10">
        <f>IFERROR(VLOOKUP(A1860,'Onaya Sunulan Birim Fiyat'!$A:$C,3,0),0)</f>
        <v>0</v>
      </c>
      <c r="I1860" s="10">
        <f>IFERROR(VLOOKUP(A1860,'Eksik Birim Fiyat Satınalma'!$A:$E,5,0),0)</f>
        <v>0</v>
      </c>
      <c r="J1860" s="10">
        <f>IFERROR(VLOOKUP(A1860,'Eksik Birim Fiyat'!$A$2:$E$129,5,0),0)</f>
        <v>0</v>
      </c>
      <c r="K1860" s="10">
        <f>IFERROR(VLOOKUP(A1860,'Birim Fiyatı Olmayan Malzemeler'!$A$1:$C$128,3,0),0)</f>
        <v>0</v>
      </c>
      <c r="L1860" s="10">
        <f>IFERROR(VLOOKUP(A1860,'Reçete Altındakiler'!$A:$C,3,0),0)</f>
        <v>0</v>
      </c>
    </row>
    <row r="1861" spans="1:12" x14ac:dyDescent="0.25">
      <c r="A1861" s="8" t="s">
        <v>1863</v>
      </c>
      <c r="B1861" s="1">
        <v>21</v>
      </c>
      <c r="C1861" s="1">
        <v>9</v>
      </c>
      <c r="D1861" s="1">
        <v>0</v>
      </c>
      <c r="E1861" s="1">
        <v>0</v>
      </c>
      <c r="F1861" s="10">
        <f>IFERROR(VLOOKUP(A1861,'Sevinç 03.04.2023 1215'!$A:$F,5,0),0)</f>
        <v>0</v>
      </c>
      <c r="G1861" s="10">
        <f>IFERROR(VLOOKUP(A1861,'Sevinç 04.04.2023 0911'!$A:$D,4,0),0)</f>
        <v>0</v>
      </c>
      <c r="H1861" s="10">
        <f>IFERROR(VLOOKUP(A1861,'Onaya Sunulan Birim Fiyat'!$A:$C,3,0),0)</f>
        <v>0</v>
      </c>
      <c r="I1861" s="10">
        <f>IFERROR(VLOOKUP(A1861,'Eksik Birim Fiyat Satınalma'!$A:$E,5,0),0)</f>
        <v>0</v>
      </c>
      <c r="J1861" s="10">
        <f>IFERROR(VLOOKUP(A1861,'Eksik Birim Fiyat'!$A$2:$E$129,5,0),0)</f>
        <v>0</v>
      </c>
      <c r="K1861" s="10">
        <f>IFERROR(VLOOKUP(A1861,'Birim Fiyatı Olmayan Malzemeler'!$A$1:$C$128,3,0),0)</f>
        <v>0</v>
      </c>
      <c r="L1861" s="10">
        <f>IFERROR(VLOOKUP(A1861,'Reçete Altındakiler'!$A:$C,3,0),0)</f>
        <v>0</v>
      </c>
    </row>
    <row r="1862" spans="1:12" x14ac:dyDescent="0.25">
      <c r="A1862" s="8" t="s">
        <v>736</v>
      </c>
      <c r="B1862" s="1">
        <v>21</v>
      </c>
      <c r="C1862" s="1">
        <v>9</v>
      </c>
      <c r="D1862" s="1">
        <v>0</v>
      </c>
      <c r="E1862" s="1">
        <v>0</v>
      </c>
      <c r="F1862" s="10">
        <f>IFERROR(VLOOKUP(A1862,'Sevinç 03.04.2023 1215'!$A:$F,5,0),0)</f>
        <v>0</v>
      </c>
      <c r="G1862" s="10">
        <f>IFERROR(VLOOKUP(A1862,'Sevinç 04.04.2023 0911'!$A:$D,4,0),0)</f>
        <v>0</v>
      </c>
      <c r="H1862" s="10">
        <f>IFERROR(VLOOKUP(A1862,'Onaya Sunulan Birim Fiyat'!$A:$C,3,0),0)</f>
        <v>0</v>
      </c>
      <c r="I1862" s="10">
        <f>IFERROR(VLOOKUP(A1862,'Eksik Birim Fiyat Satınalma'!$A:$E,5,0),0)</f>
        <v>0</v>
      </c>
      <c r="J1862" s="10">
        <f>IFERROR(VLOOKUP(A1862,'Eksik Birim Fiyat'!$A$2:$E$129,5,0),0)</f>
        <v>0</v>
      </c>
      <c r="K1862" s="10">
        <f>IFERROR(VLOOKUP(A1862,'Birim Fiyatı Olmayan Malzemeler'!$A$1:$C$128,3,0),0)</f>
        <v>0</v>
      </c>
      <c r="L1862" s="10">
        <f>IFERROR(VLOOKUP(A1862,'Reçete Altındakiler'!$A:$C,3,0),0)</f>
        <v>0</v>
      </c>
    </row>
    <row r="1863" spans="1:12" x14ac:dyDescent="0.25">
      <c r="A1863" s="8" t="s">
        <v>1864</v>
      </c>
      <c r="B1863" s="1">
        <v>21</v>
      </c>
      <c r="C1863" s="1">
        <v>10</v>
      </c>
      <c r="D1863" s="1">
        <v>0</v>
      </c>
      <c r="E1863" s="1">
        <v>0</v>
      </c>
      <c r="F1863" s="10">
        <f>IFERROR(VLOOKUP(A1863,'Sevinç 03.04.2023 1215'!$A:$F,5,0),0)</f>
        <v>0</v>
      </c>
      <c r="G1863" s="10">
        <f>IFERROR(VLOOKUP(A1863,'Sevinç 04.04.2023 0911'!$A:$D,4,0),0)</f>
        <v>0</v>
      </c>
      <c r="H1863" s="10">
        <f>IFERROR(VLOOKUP(A1863,'Onaya Sunulan Birim Fiyat'!$A:$C,3,0),0)</f>
        <v>0</v>
      </c>
      <c r="I1863" s="10">
        <f>IFERROR(VLOOKUP(A1863,'Eksik Birim Fiyat Satınalma'!$A:$E,5,0),0)</f>
        <v>0</v>
      </c>
      <c r="J1863" s="10">
        <f>IFERROR(VLOOKUP(A1863,'Eksik Birim Fiyat'!$A$2:$E$129,5,0),0)</f>
        <v>0</v>
      </c>
      <c r="K1863" s="10">
        <f>IFERROR(VLOOKUP(A1863,'Birim Fiyatı Olmayan Malzemeler'!$A$1:$C$128,3,0),0)</f>
        <v>0</v>
      </c>
      <c r="L1863" s="10">
        <f>IFERROR(VLOOKUP(A1863,'Reçete Altındakiler'!$A:$C,3,0),0)</f>
        <v>0</v>
      </c>
    </row>
    <row r="1864" spans="1:12" x14ac:dyDescent="0.25">
      <c r="A1864" s="8" t="s">
        <v>2091</v>
      </c>
      <c r="B1864" s="1">
        <v>21</v>
      </c>
      <c r="C1864" s="1">
        <v>20</v>
      </c>
      <c r="D1864" s="1">
        <v>0</v>
      </c>
      <c r="E1864" s="1">
        <v>0</v>
      </c>
      <c r="F1864" s="10">
        <f>IFERROR(VLOOKUP(A1864,'Sevinç 03.04.2023 1215'!$A:$F,5,0),0)</f>
        <v>0</v>
      </c>
      <c r="G1864" s="10">
        <f>IFERROR(VLOOKUP(A1864,'Sevinç 04.04.2023 0911'!$A:$D,4,0),0)</f>
        <v>0</v>
      </c>
      <c r="H1864" s="10">
        <f>IFERROR(VLOOKUP(A1864,'Onaya Sunulan Birim Fiyat'!$A:$C,3,0),0)</f>
        <v>0.41</v>
      </c>
      <c r="I1864" s="10">
        <f>IFERROR(VLOOKUP(A1864,'Eksik Birim Fiyat Satınalma'!$A:$E,5,0),0)</f>
        <v>0</v>
      </c>
      <c r="J1864" s="10">
        <f>IFERROR(VLOOKUP(A1864,'Eksik Birim Fiyat'!$A$2:$E$129,5,0),0)</f>
        <v>0</v>
      </c>
      <c r="K1864" s="10">
        <f>IFERROR(VLOOKUP(A1864,'Birim Fiyatı Olmayan Malzemeler'!$A$1:$C$128,3,0),0)</f>
        <v>0</v>
      </c>
      <c r="L1864" s="10">
        <f>IFERROR(VLOOKUP(A1864,'Reçete Altındakiler'!$A:$C,3,0),0)</f>
        <v>0</v>
      </c>
    </row>
    <row r="1865" spans="1:12" x14ac:dyDescent="0.25">
      <c r="A1865" s="8" t="s">
        <v>1512</v>
      </c>
      <c r="B1865" s="1">
        <v>21</v>
      </c>
      <c r="C1865" s="1">
        <v>1</v>
      </c>
      <c r="D1865" s="1">
        <v>0</v>
      </c>
      <c r="E1865" s="1">
        <v>0</v>
      </c>
      <c r="F1865" s="10">
        <f>IFERROR(VLOOKUP(A1865,'Sevinç 03.04.2023 1215'!$A:$F,5,0),0)</f>
        <v>0</v>
      </c>
      <c r="G1865" s="10">
        <f>IFERROR(VLOOKUP(A1865,'Sevinç 04.04.2023 0911'!$A:$D,4,0),0)</f>
        <v>0</v>
      </c>
      <c r="H1865" s="10">
        <f>IFERROR(VLOOKUP(A1865,'Onaya Sunulan Birim Fiyat'!$A:$C,3,0),0)</f>
        <v>31</v>
      </c>
      <c r="I1865" s="10">
        <f>IFERROR(VLOOKUP(A1865,'Eksik Birim Fiyat Satınalma'!$A:$E,5,0),0)</f>
        <v>0</v>
      </c>
      <c r="J1865" s="10">
        <f>IFERROR(VLOOKUP(A1865,'Eksik Birim Fiyat'!$A$2:$E$129,5,0),0)</f>
        <v>0</v>
      </c>
      <c r="K1865" s="10">
        <f>IFERROR(VLOOKUP(A1865,'Birim Fiyatı Olmayan Malzemeler'!$A$1:$C$128,3,0),0)</f>
        <v>0</v>
      </c>
      <c r="L1865" s="10">
        <f>IFERROR(VLOOKUP(A1865,'Reçete Altındakiler'!$A:$C,3,0),0)</f>
        <v>0</v>
      </c>
    </row>
    <row r="1866" spans="1:12" x14ac:dyDescent="0.25">
      <c r="A1866" s="8" t="s">
        <v>1173</v>
      </c>
      <c r="B1866" s="1">
        <v>21</v>
      </c>
      <c r="C1866" s="1">
        <v>1</v>
      </c>
      <c r="D1866" s="1">
        <v>0</v>
      </c>
      <c r="E1866" s="1">
        <v>0</v>
      </c>
      <c r="F1866" s="10">
        <f>IFERROR(VLOOKUP(A1866,'Sevinç 03.04.2023 1215'!$A:$F,5,0),0)</f>
        <v>0</v>
      </c>
      <c r="G1866" s="10">
        <f>IFERROR(VLOOKUP(A1866,'Sevinç 04.04.2023 0911'!$A:$D,4,0),0)</f>
        <v>0</v>
      </c>
      <c r="H1866" s="10">
        <f>IFERROR(VLOOKUP(A1866,'Onaya Sunulan Birim Fiyat'!$A:$C,3,0),0)</f>
        <v>10</v>
      </c>
      <c r="I1866" s="10">
        <f>IFERROR(VLOOKUP(A1866,'Eksik Birim Fiyat Satınalma'!$A:$E,5,0),0)</f>
        <v>0</v>
      </c>
      <c r="J1866" s="10">
        <f>IFERROR(VLOOKUP(A1866,'Eksik Birim Fiyat'!$A$2:$E$129,5,0),0)</f>
        <v>0</v>
      </c>
      <c r="K1866" s="10">
        <f>IFERROR(VLOOKUP(A1866,'Birim Fiyatı Olmayan Malzemeler'!$A$1:$C$128,3,0),0)</f>
        <v>0</v>
      </c>
      <c r="L1866" s="10">
        <f>IFERROR(VLOOKUP(A1866,'Reçete Altındakiler'!$A:$C,3,0),0)</f>
        <v>0</v>
      </c>
    </row>
    <row r="1867" spans="1:12" x14ac:dyDescent="0.25">
      <c r="A1867" s="8" t="s">
        <v>1174</v>
      </c>
      <c r="B1867" s="1">
        <v>21</v>
      </c>
      <c r="C1867" s="1">
        <v>3</v>
      </c>
      <c r="D1867" s="1">
        <v>0</v>
      </c>
      <c r="E1867" s="1">
        <v>0</v>
      </c>
      <c r="F1867" s="10">
        <f>IFERROR(VLOOKUP(A1867,'Sevinç 03.04.2023 1215'!$A:$F,5,0),0)</f>
        <v>0</v>
      </c>
      <c r="G1867" s="10">
        <f>IFERROR(VLOOKUP(A1867,'Sevinç 04.04.2023 0911'!$A:$D,4,0),0)</f>
        <v>0</v>
      </c>
      <c r="H1867" s="10">
        <f>IFERROR(VLOOKUP(A1867,'Onaya Sunulan Birim Fiyat'!$A:$C,3,0),0)</f>
        <v>0</v>
      </c>
      <c r="I1867" s="10">
        <f>IFERROR(VLOOKUP(A1867,'Eksik Birim Fiyat Satınalma'!$A:$E,5,0),0)</f>
        <v>0</v>
      </c>
      <c r="J1867" s="10">
        <f>IFERROR(VLOOKUP(A1867,'Eksik Birim Fiyat'!$A$2:$E$129,5,0),0)</f>
        <v>0</v>
      </c>
      <c r="K1867" s="10">
        <f>IFERROR(VLOOKUP(A1867,'Birim Fiyatı Olmayan Malzemeler'!$A$1:$C$128,3,0),0)</f>
        <v>0</v>
      </c>
      <c r="L1867" s="10">
        <f>IFERROR(VLOOKUP(A1867,'Reçete Altındakiler'!$A:$C,3,0),0)</f>
        <v>0</v>
      </c>
    </row>
    <row r="1868" spans="1:12" x14ac:dyDescent="0.25">
      <c r="A1868" s="8" t="s">
        <v>3269</v>
      </c>
      <c r="B1868" s="1">
        <v>21</v>
      </c>
      <c r="C1868" s="1">
        <v>3</v>
      </c>
      <c r="D1868" s="1">
        <v>0</v>
      </c>
      <c r="E1868" s="1">
        <v>0</v>
      </c>
      <c r="F1868" s="10">
        <f>IFERROR(VLOOKUP(A1868,'Sevinç 03.04.2023 1215'!$A:$F,5,0),0)</f>
        <v>0</v>
      </c>
      <c r="G1868" s="10">
        <f>IFERROR(VLOOKUP(A1868,'Sevinç 04.04.2023 0911'!$A:$D,4,0),0)</f>
        <v>0</v>
      </c>
      <c r="H1868" s="10">
        <f>IFERROR(VLOOKUP(A1868,'Onaya Sunulan Birim Fiyat'!$A:$C,3,0),0)</f>
        <v>100</v>
      </c>
      <c r="I1868" s="10">
        <f>IFERROR(VLOOKUP(A1868,'Eksik Birim Fiyat Satınalma'!$A:$E,5,0),0)</f>
        <v>0</v>
      </c>
      <c r="J1868" s="10">
        <f>IFERROR(VLOOKUP(A1868,'Eksik Birim Fiyat'!$A$2:$E$129,5,0),0)</f>
        <v>0</v>
      </c>
      <c r="K1868" s="10">
        <f>IFERROR(VLOOKUP(A1868,'Birim Fiyatı Olmayan Malzemeler'!$A$1:$C$128,3,0),0)</f>
        <v>0</v>
      </c>
      <c r="L1868" s="10">
        <f>IFERROR(VLOOKUP(A1868,'Reçete Altındakiler'!$A:$C,3,0),0)</f>
        <v>0</v>
      </c>
    </row>
    <row r="1869" spans="1:12" x14ac:dyDescent="0.25">
      <c r="A1869" s="8" t="s">
        <v>1865</v>
      </c>
      <c r="B1869" s="1">
        <v>21</v>
      </c>
      <c r="C1869" s="1">
        <v>1</v>
      </c>
      <c r="D1869" s="1">
        <v>0</v>
      </c>
      <c r="E1869" s="1">
        <v>0</v>
      </c>
      <c r="F1869" s="10">
        <f>IFERROR(VLOOKUP(A1869,'Sevinç 03.04.2023 1215'!$A:$F,5,0),0)</f>
        <v>0</v>
      </c>
      <c r="G1869" s="10">
        <f>IFERROR(VLOOKUP(A1869,'Sevinç 04.04.2023 0911'!$A:$D,4,0),0)</f>
        <v>0</v>
      </c>
      <c r="H1869" s="10">
        <f>IFERROR(VLOOKUP(A1869,'Onaya Sunulan Birim Fiyat'!$A:$C,3,0),0)</f>
        <v>0</v>
      </c>
      <c r="I1869" s="10">
        <f>IFERROR(VLOOKUP(A1869,'Eksik Birim Fiyat Satınalma'!$A:$E,5,0),0)</f>
        <v>0</v>
      </c>
      <c r="J1869" s="10">
        <f>IFERROR(VLOOKUP(A1869,'Eksik Birim Fiyat'!$A$2:$E$129,5,0),0)</f>
        <v>0</v>
      </c>
      <c r="K1869" s="10">
        <f>IFERROR(VLOOKUP(A1869,'Birim Fiyatı Olmayan Malzemeler'!$A$1:$C$128,3,0),0)</f>
        <v>0</v>
      </c>
      <c r="L1869" s="10">
        <f>IFERROR(VLOOKUP(A1869,'Reçete Altındakiler'!$A:$C,3,0),0)</f>
        <v>0</v>
      </c>
    </row>
    <row r="1870" spans="1:12" x14ac:dyDescent="0.25">
      <c r="A1870" s="8" t="s">
        <v>2092</v>
      </c>
      <c r="B1870" s="1">
        <v>21</v>
      </c>
      <c r="C1870" s="1">
        <v>1</v>
      </c>
      <c r="D1870" s="1">
        <v>2645</v>
      </c>
      <c r="E1870" s="1">
        <v>2645</v>
      </c>
      <c r="F1870" s="10">
        <f>IFERROR(VLOOKUP(A1870,'Sevinç 03.04.2023 1215'!$A:$F,5,0),0)</f>
        <v>0</v>
      </c>
      <c r="G1870" s="10">
        <f>IFERROR(VLOOKUP(A1870,'Sevinç 04.04.2023 0911'!$A:$D,4,0),0)</f>
        <v>0</v>
      </c>
      <c r="H1870" s="10">
        <f>IFERROR(VLOOKUP(A1870,'Onaya Sunulan Birim Fiyat'!$A:$C,3,0),0)</f>
        <v>0</v>
      </c>
      <c r="I1870" s="10">
        <f>IFERROR(VLOOKUP(A1870,'Eksik Birim Fiyat Satınalma'!$A:$E,5,0),0)</f>
        <v>0</v>
      </c>
      <c r="J1870" s="10">
        <f>IFERROR(VLOOKUP(A1870,'Eksik Birim Fiyat'!$A$2:$E$129,5,0),0)</f>
        <v>0</v>
      </c>
      <c r="K1870" s="10">
        <f>IFERROR(VLOOKUP(A1870,'Birim Fiyatı Olmayan Malzemeler'!$A$1:$C$128,3,0),0)</f>
        <v>0</v>
      </c>
      <c r="L1870" s="10">
        <f>IFERROR(VLOOKUP(A1870,'Reçete Altındakiler'!$A:$C,3,0),0)</f>
        <v>0</v>
      </c>
    </row>
    <row r="1871" spans="1:12" x14ac:dyDescent="0.25">
      <c r="A1871" s="8" t="s">
        <v>2093</v>
      </c>
      <c r="B1871" s="1">
        <v>21</v>
      </c>
      <c r="C1871" s="1">
        <v>1</v>
      </c>
      <c r="D1871" s="1">
        <v>0</v>
      </c>
      <c r="E1871" s="1">
        <v>0</v>
      </c>
      <c r="F1871" s="10">
        <f>IFERROR(VLOOKUP(A1871,'Sevinç 03.04.2023 1215'!$A:$F,5,0),0)</f>
        <v>0</v>
      </c>
      <c r="G1871" s="10">
        <f>IFERROR(VLOOKUP(A1871,'Sevinç 04.04.2023 0911'!$A:$D,4,0),0)</f>
        <v>0</v>
      </c>
      <c r="H1871" s="10">
        <f>IFERROR(VLOOKUP(A1871,'Onaya Sunulan Birim Fiyat'!$A:$C,3,0),0)</f>
        <v>0</v>
      </c>
      <c r="I1871" s="10">
        <f>IFERROR(VLOOKUP(A1871,'Eksik Birim Fiyat Satınalma'!$A:$E,5,0),0)</f>
        <v>0</v>
      </c>
      <c r="J1871" s="10">
        <f>IFERROR(VLOOKUP(A1871,'Eksik Birim Fiyat'!$A$2:$E$129,5,0),0)</f>
        <v>0</v>
      </c>
      <c r="K1871" s="10">
        <f>IFERROR(VLOOKUP(A1871,'Birim Fiyatı Olmayan Malzemeler'!$A$1:$C$128,3,0),0)</f>
        <v>0</v>
      </c>
      <c r="L1871" s="10">
        <f>IFERROR(VLOOKUP(A1871,'Reçete Altındakiler'!$A:$C,3,0),0)</f>
        <v>0</v>
      </c>
    </row>
    <row r="1872" spans="1:12" x14ac:dyDescent="0.25">
      <c r="A1872" s="8" t="s">
        <v>3270</v>
      </c>
      <c r="B1872" s="1">
        <v>21</v>
      </c>
      <c r="C1872" s="1">
        <v>6</v>
      </c>
      <c r="D1872" s="1">
        <v>0</v>
      </c>
      <c r="E1872" s="1">
        <v>0</v>
      </c>
      <c r="F1872" s="10">
        <f>IFERROR(VLOOKUP(A1872,'Sevinç 03.04.2023 1215'!$A:$F,5,0),0)</f>
        <v>0</v>
      </c>
      <c r="G1872" s="10">
        <f>IFERROR(VLOOKUP(A1872,'Sevinç 04.04.2023 0911'!$A:$D,4,0),0)</f>
        <v>0</v>
      </c>
      <c r="H1872" s="10">
        <f>IFERROR(VLOOKUP(A1872,'Onaya Sunulan Birim Fiyat'!$A:$C,3,0),0)</f>
        <v>0</v>
      </c>
      <c r="I1872" s="10">
        <f>IFERROR(VLOOKUP(A1872,'Eksik Birim Fiyat Satınalma'!$A:$E,5,0),0)</f>
        <v>0</v>
      </c>
      <c r="J1872" s="10">
        <f>IFERROR(VLOOKUP(A1872,'Eksik Birim Fiyat'!$A$2:$E$129,5,0),0)</f>
        <v>0</v>
      </c>
      <c r="K1872" s="10">
        <f>IFERROR(VLOOKUP(A1872,'Birim Fiyatı Olmayan Malzemeler'!$A$1:$C$128,3,0),0)</f>
        <v>0</v>
      </c>
      <c r="L1872" s="10">
        <f>IFERROR(VLOOKUP(A1872,'Reçete Altındakiler'!$A:$C,3,0),0)</f>
        <v>0</v>
      </c>
    </row>
    <row r="1873" spans="1:12" x14ac:dyDescent="0.25">
      <c r="A1873" s="8" t="s">
        <v>1866</v>
      </c>
      <c r="B1873" s="1">
        <v>21</v>
      </c>
      <c r="C1873" s="1">
        <v>8</v>
      </c>
      <c r="D1873" s="1">
        <v>0</v>
      </c>
      <c r="E1873" s="1">
        <v>0</v>
      </c>
      <c r="F1873" s="10">
        <f>IFERROR(VLOOKUP(A1873,'Sevinç 03.04.2023 1215'!$A:$F,5,0),0)</f>
        <v>0</v>
      </c>
      <c r="G1873" s="10">
        <f>IFERROR(VLOOKUP(A1873,'Sevinç 04.04.2023 0911'!$A:$D,4,0),0)</f>
        <v>0</v>
      </c>
      <c r="H1873" s="10">
        <f>IFERROR(VLOOKUP(A1873,'Onaya Sunulan Birim Fiyat'!$A:$C,3,0),0)</f>
        <v>750</v>
      </c>
      <c r="I1873" s="10">
        <f>IFERROR(VLOOKUP(A1873,'Eksik Birim Fiyat Satınalma'!$A:$E,5,0),0)</f>
        <v>0</v>
      </c>
      <c r="J1873" s="10">
        <f>IFERROR(VLOOKUP(A1873,'Eksik Birim Fiyat'!$A$2:$E$129,5,0),0)</f>
        <v>0</v>
      </c>
      <c r="K1873" s="10">
        <f>IFERROR(VLOOKUP(A1873,'Birim Fiyatı Olmayan Malzemeler'!$A$1:$C$128,3,0),0)</f>
        <v>0</v>
      </c>
      <c r="L1873" s="10">
        <f>IFERROR(VLOOKUP(A1873,'Reçete Altındakiler'!$A:$C,3,0),0)</f>
        <v>0</v>
      </c>
    </row>
    <row r="1874" spans="1:12" x14ac:dyDescent="0.25">
      <c r="A1874" s="8" t="s">
        <v>737</v>
      </c>
      <c r="B1874" s="1">
        <v>21</v>
      </c>
      <c r="C1874" s="1">
        <v>1</v>
      </c>
      <c r="D1874" s="1">
        <v>0</v>
      </c>
      <c r="E1874" s="1">
        <v>0</v>
      </c>
      <c r="F1874" s="10">
        <f>IFERROR(VLOOKUP(A1874,'Sevinç 03.04.2023 1215'!$A:$F,5,0),0)</f>
        <v>0</v>
      </c>
      <c r="G1874" s="10">
        <f>IFERROR(VLOOKUP(A1874,'Sevinç 04.04.2023 0911'!$A:$D,4,0),0)</f>
        <v>0</v>
      </c>
      <c r="H1874" s="10">
        <f>IFERROR(VLOOKUP(A1874,'Onaya Sunulan Birim Fiyat'!$A:$C,3,0),0)</f>
        <v>0</v>
      </c>
      <c r="I1874" s="10">
        <f>IFERROR(VLOOKUP(A1874,'Eksik Birim Fiyat Satınalma'!$A:$E,5,0),0)</f>
        <v>0</v>
      </c>
      <c r="J1874" s="10">
        <f>IFERROR(VLOOKUP(A1874,'Eksik Birim Fiyat'!$A$2:$E$129,5,0),0)</f>
        <v>0</v>
      </c>
      <c r="K1874" s="10">
        <f>IFERROR(VLOOKUP(A1874,'Birim Fiyatı Olmayan Malzemeler'!$A$1:$C$128,3,0),0)</f>
        <v>0</v>
      </c>
      <c r="L1874" s="10">
        <f>IFERROR(VLOOKUP(A1874,'Reçete Altındakiler'!$A:$C,3,0),0)</f>
        <v>0</v>
      </c>
    </row>
    <row r="1875" spans="1:12" x14ac:dyDescent="0.25">
      <c r="A1875" s="8" t="s">
        <v>3271</v>
      </c>
      <c r="B1875" s="1">
        <v>21</v>
      </c>
      <c r="C1875" s="1">
        <v>1</v>
      </c>
      <c r="D1875" s="1">
        <v>0</v>
      </c>
      <c r="E1875" s="1">
        <v>0</v>
      </c>
      <c r="F1875" s="10">
        <f>IFERROR(VLOOKUP(A1875,'Sevinç 03.04.2023 1215'!$A:$F,5,0),0)</f>
        <v>0</v>
      </c>
      <c r="G1875" s="10">
        <f>IFERROR(VLOOKUP(A1875,'Sevinç 04.04.2023 0911'!$A:$D,4,0),0)</f>
        <v>0</v>
      </c>
      <c r="H1875" s="10">
        <f>IFERROR(VLOOKUP(A1875,'Onaya Sunulan Birim Fiyat'!$A:$C,3,0),0)</f>
        <v>80</v>
      </c>
      <c r="I1875" s="10">
        <f>IFERROR(VLOOKUP(A1875,'Eksik Birim Fiyat Satınalma'!$A:$E,5,0),0)</f>
        <v>0</v>
      </c>
      <c r="J1875" s="10">
        <f>IFERROR(VLOOKUP(A1875,'Eksik Birim Fiyat'!$A$2:$E$129,5,0),0)</f>
        <v>0</v>
      </c>
      <c r="K1875" s="10">
        <f>IFERROR(VLOOKUP(A1875,'Birim Fiyatı Olmayan Malzemeler'!$A$1:$C$128,3,0),0)</f>
        <v>0</v>
      </c>
      <c r="L1875" s="10">
        <f>IFERROR(VLOOKUP(A1875,'Reçete Altındakiler'!$A:$C,3,0),0)</f>
        <v>0</v>
      </c>
    </row>
    <row r="1876" spans="1:12" x14ac:dyDescent="0.25">
      <c r="A1876" s="8" t="s">
        <v>3272</v>
      </c>
      <c r="B1876" s="1">
        <v>21</v>
      </c>
      <c r="C1876" s="1">
        <v>1</v>
      </c>
      <c r="D1876" s="1">
        <v>0</v>
      </c>
      <c r="E1876" s="1">
        <v>0</v>
      </c>
      <c r="F1876" s="10">
        <f>IFERROR(VLOOKUP(A1876,'Sevinç 03.04.2023 1215'!$A:$F,5,0),0)</f>
        <v>0</v>
      </c>
      <c r="G1876" s="10">
        <f>IFERROR(VLOOKUP(A1876,'Sevinç 04.04.2023 0911'!$A:$D,4,0),0)</f>
        <v>0</v>
      </c>
      <c r="H1876" s="10">
        <f>IFERROR(VLOOKUP(A1876,'Onaya Sunulan Birim Fiyat'!$A:$C,3,0),0)</f>
        <v>0</v>
      </c>
      <c r="I1876" s="10">
        <f>IFERROR(VLOOKUP(A1876,'Eksik Birim Fiyat Satınalma'!$A:$E,5,0),0)</f>
        <v>0</v>
      </c>
      <c r="J1876" s="10">
        <f>IFERROR(VLOOKUP(A1876,'Eksik Birim Fiyat'!$A$2:$E$129,5,0),0)</f>
        <v>0</v>
      </c>
      <c r="K1876" s="10">
        <f>IFERROR(VLOOKUP(A1876,'Birim Fiyatı Olmayan Malzemeler'!$A$1:$C$128,3,0),0)</f>
        <v>0</v>
      </c>
      <c r="L1876" s="10">
        <f>IFERROR(VLOOKUP(A1876,'Reçete Altındakiler'!$A:$C,3,0),0)</f>
        <v>0</v>
      </c>
    </row>
    <row r="1877" spans="1:12" x14ac:dyDescent="0.25">
      <c r="A1877" s="8" t="s">
        <v>2094</v>
      </c>
      <c r="B1877" s="1">
        <v>21</v>
      </c>
      <c r="C1877" s="1">
        <v>1</v>
      </c>
      <c r="D1877" s="1">
        <v>1783</v>
      </c>
      <c r="E1877" s="1">
        <v>1783</v>
      </c>
      <c r="F1877" s="10">
        <f>IFERROR(VLOOKUP(A1877,'Sevinç 03.04.2023 1215'!$A:$F,5,0),0)</f>
        <v>0</v>
      </c>
      <c r="G1877" s="10">
        <f>IFERROR(VLOOKUP(A1877,'Sevinç 04.04.2023 0911'!$A:$D,4,0),0)</f>
        <v>0</v>
      </c>
      <c r="H1877" s="10">
        <f>IFERROR(VLOOKUP(A1877,'Onaya Sunulan Birim Fiyat'!$A:$C,3,0),0)</f>
        <v>0</v>
      </c>
      <c r="I1877" s="10">
        <f>IFERROR(VLOOKUP(A1877,'Eksik Birim Fiyat Satınalma'!$A:$E,5,0),0)</f>
        <v>0</v>
      </c>
      <c r="J1877" s="10">
        <f>IFERROR(VLOOKUP(A1877,'Eksik Birim Fiyat'!$A$2:$E$129,5,0),0)</f>
        <v>0</v>
      </c>
      <c r="K1877" s="10">
        <f>IFERROR(VLOOKUP(A1877,'Birim Fiyatı Olmayan Malzemeler'!$A$1:$C$128,3,0),0)</f>
        <v>0</v>
      </c>
      <c r="L1877" s="10">
        <f>IFERROR(VLOOKUP(A1877,'Reçete Altındakiler'!$A:$C,3,0),0)</f>
        <v>0</v>
      </c>
    </row>
    <row r="1878" spans="1:12" x14ac:dyDescent="0.25">
      <c r="A1878" s="8" t="s">
        <v>738</v>
      </c>
      <c r="B1878" s="1">
        <v>21</v>
      </c>
      <c r="C1878" s="1">
        <v>1</v>
      </c>
      <c r="D1878" s="1">
        <v>0</v>
      </c>
      <c r="E1878" s="1">
        <v>0</v>
      </c>
      <c r="F1878" s="10">
        <f>IFERROR(VLOOKUP(A1878,'Sevinç 03.04.2023 1215'!$A:$F,5,0),0)</f>
        <v>0</v>
      </c>
      <c r="G1878" s="10">
        <f>IFERROR(VLOOKUP(A1878,'Sevinç 04.04.2023 0911'!$A:$D,4,0),0)</f>
        <v>0</v>
      </c>
      <c r="H1878" s="10">
        <f>IFERROR(VLOOKUP(A1878,'Onaya Sunulan Birim Fiyat'!$A:$C,3,0),0)</f>
        <v>0</v>
      </c>
      <c r="I1878" s="10">
        <f>IFERROR(VLOOKUP(A1878,'Eksik Birim Fiyat Satınalma'!$A:$E,5,0),0)</f>
        <v>0</v>
      </c>
      <c r="J1878" s="10">
        <f>IFERROR(VLOOKUP(A1878,'Eksik Birim Fiyat'!$A$2:$E$129,5,0),0)</f>
        <v>0</v>
      </c>
      <c r="K1878" s="10">
        <f>IFERROR(VLOOKUP(A1878,'Birim Fiyatı Olmayan Malzemeler'!$A$1:$C$128,3,0),0)</f>
        <v>0</v>
      </c>
      <c r="L1878" s="10">
        <f>IFERROR(VLOOKUP(A1878,'Reçete Altındakiler'!$A:$C,3,0),0)</f>
        <v>0</v>
      </c>
    </row>
    <row r="1879" spans="1:12" x14ac:dyDescent="0.25">
      <c r="A1879" s="8" t="s">
        <v>1768</v>
      </c>
      <c r="B1879" s="1">
        <v>21</v>
      </c>
      <c r="C1879" s="1">
        <v>2</v>
      </c>
      <c r="D1879" s="1">
        <v>306.33</v>
      </c>
      <c r="E1879" s="1">
        <v>612.66</v>
      </c>
      <c r="F1879" s="10">
        <f>IFERROR(VLOOKUP(A1879,'Sevinç 03.04.2023 1215'!$A:$F,5,0),0)</f>
        <v>0</v>
      </c>
      <c r="G1879" s="10">
        <f>IFERROR(VLOOKUP(A1879,'Sevinç 04.04.2023 0911'!$A:$D,4,0),0)</f>
        <v>0</v>
      </c>
      <c r="H1879" s="10">
        <f>IFERROR(VLOOKUP(A1879,'Onaya Sunulan Birim Fiyat'!$A:$C,3,0),0)</f>
        <v>0</v>
      </c>
      <c r="I1879" s="10">
        <f>IFERROR(VLOOKUP(A1879,'Eksik Birim Fiyat Satınalma'!$A:$E,5,0),0)</f>
        <v>0</v>
      </c>
      <c r="J1879" s="10">
        <f>IFERROR(VLOOKUP(A1879,'Eksik Birim Fiyat'!$A$2:$E$129,5,0),0)</f>
        <v>0</v>
      </c>
      <c r="K1879" s="10">
        <f>IFERROR(VLOOKUP(A1879,'Birim Fiyatı Olmayan Malzemeler'!$A$1:$C$128,3,0),0)</f>
        <v>0</v>
      </c>
      <c r="L1879" s="10">
        <f>IFERROR(VLOOKUP(A1879,'Reçete Altındakiler'!$A:$C,3,0),0)</f>
        <v>0</v>
      </c>
    </row>
    <row r="1880" spans="1:12" x14ac:dyDescent="0.25">
      <c r="A1880" s="8" t="s">
        <v>1867</v>
      </c>
      <c r="B1880" s="1">
        <v>21</v>
      </c>
      <c r="C1880" s="1">
        <v>1</v>
      </c>
      <c r="D1880" s="1">
        <v>0</v>
      </c>
      <c r="E1880" s="1">
        <v>0</v>
      </c>
      <c r="F1880" s="10">
        <f>IFERROR(VLOOKUP(A1880,'Sevinç 03.04.2023 1215'!$A:$F,5,0),0)</f>
        <v>0</v>
      </c>
      <c r="G1880" s="10">
        <f>IFERROR(VLOOKUP(A1880,'Sevinç 04.04.2023 0911'!$A:$D,4,0),0)</f>
        <v>0</v>
      </c>
      <c r="H1880" s="10">
        <f>IFERROR(VLOOKUP(A1880,'Onaya Sunulan Birim Fiyat'!$A:$C,3,0),0)</f>
        <v>0</v>
      </c>
      <c r="I1880" s="10">
        <f>IFERROR(VLOOKUP(A1880,'Eksik Birim Fiyat Satınalma'!$A:$E,5,0),0)</f>
        <v>0</v>
      </c>
      <c r="J1880" s="10">
        <f>IFERROR(VLOOKUP(A1880,'Eksik Birim Fiyat'!$A$2:$E$129,5,0),0)</f>
        <v>0</v>
      </c>
      <c r="K1880" s="10">
        <f>IFERROR(VLOOKUP(A1880,'Birim Fiyatı Olmayan Malzemeler'!$A$1:$C$128,3,0),0)</f>
        <v>0</v>
      </c>
      <c r="L1880" s="10">
        <f>IFERROR(VLOOKUP(A1880,'Reçete Altındakiler'!$A:$C,3,0),0)</f>
        <v>0</v>
      </c>
    </row>
    <row r="1881" spans="1:12" x14ac:dyDescent="0.25">
      <c r="A1881" s="8" t="s">
        <v>1175</v>
      </c>
      <c r="B1881" s="1">
        <v>21</v>
      </c>
      <c r="C1881" s="1">
        <v>1</v>
      </c>
      <c r="D1881" s="1">
        <v>0</v>
      </c>
      <c r="E1881" s="1">
        <v>0</v>
      </c>
      <c r="F1881" s="10">
        <f>IFERROR(VLOOKUP(A1881,'Sevinç 03.04.2023 1215'!$A:$F,5,0),0)</f>
        <v>0</v>
      </c>
      <c r="G1881" s="10">
        <f>IFERROR(VLOOKUP(A1881,'Sevinç 04.04.2023 0911'!$A:$D,4,0),0)</f>
        <v>0</v>
      </c>
      <c r="H1881" s="10">
        <f>IFERROR(VLOOKUP(A1881,'Onaya Sunulan Birim Fiyat'!$A:$C,3,0),0)</f>
        <v>1000</v>
      </c>
      <c r="I1881" s="10">
        <f>IFERROR(VLOOKUP(A1881,'Eksik Birim Fiyat Satınalma'!$A:$E,5,0),0)</f>
        <v>0</v>
      </c>
      <c r="J1881" s="10">
        <f>IFERROR(VLOOKUP(A1881,'Eksik Birim Fiyat'!$A$2:$E$129,5,0),0)</f>
        <v>0</v>
      </c>
      <c r="K1881" s="10">
        <f>IFERROR(VLOOKUP(A1881,'Birim Fiyatı Olmayan Malzemeler'!$A$1:$C$128,3,0),0)</f>
        <v>0</v>
      </c>
      <c r="L1881" s="10">
        <f>IFERROR(VLOOKUP(A1881,'Reçete Altındakiler'!$A:$C,3,0),0)</f>
        <v>0</v>
      </c>
    </row>
    <row r="1882" spans="1:12" x14ac:dyDescent="0.25">
      <c r="A1882" s="8" t="s">
        <v>1513</v>
      </c>
      <c r="B1882" s="1">
        <v>21</v>
      </c>
      <c r="C1882" s="1">
        <v>1</v>
      </c>
      <c r="D1882" s="1">
        <v>0</v>
      </c>
      <c r="E1882" s="1">
        <v>0</v>
      </c>
      <c r="F1882" s="10">
        <f>IFERROR(VLOOKUP(A1882,'Sevinç 03.04.2023 1215'!$A:$F,5,0),0)</f>
        <v>0</v>
      </c>
      <c r="G1882" s="10">
        <f>IFERROR(VLOOKUP(A1882,'Sevinç 04.04.2023 0911'!$A:$D,4,0),0)</f>
        <v>0</v>
      </c>
      <c r="H1882" s="10">
        <f>IFERROR(VLOOKUP(A1882,'Onaya Sunulan Birim Fiyat'!$A:$C,3,0),0)</f>
        <v>30</v>
      </c>
      <c r="I1882" s="10">
        <f>IFERROR(VLOOKUP(A1882,'Eksik Birim Fiyat Satınalma'!$A:$E,5,0),0)</f>
        <v>0</v>
      </c>
      <c r="J1882" s="10">
        <f>IFERROR(VLOOKUP(A1882,'Eksik Birim Fiyat'!$A$2:$E$129,5,0),0)</f>
        <v>0</v>
      </c>
      <c r="K1882" s="10">
        <f>IFERROR(VLOOKUP(A1882,'Birim Fiyatı Olmayan Malzemeler'!$A$1:$C$128,3,0),0)</f>
        <v>0</v>
      </c>
      <c r="L1882" s="10">
        <f>IFERROR(VLOOKUP(A1882,'Reçete Altındakiler'!$A:$C,3,0),0)</f>
        <v>0</v>
      </c>
    </row>
    <row r="1883" spans="1:12" x14ac:dyDescent="0.25">
      <c r="A1883" s="8" t="s">
        <v>3273</v>
      </c>
      <c r="B1883" s="1">
        <v>21</v>
      </c>
      <c r="C1883" s="1">
        <v>3</v>
      </c>
      <c r="D1883" s="1">
        <v>1116</v>
      </c>
      <c r="E1883" s="1">
        <v>3348</v>
      </c>
      <c r="F1883" s="10">
        <f>IFERROR(VLOOKUP(A1883,'Sevinç 03.04.2023 1215'!$A:$F,5,0),0)</f>
        <v>0</v>
      </c>
      <c r="G1883" s="10">
        <f>IFERROR(VLOOKUP(A1883,'Sevinç 04.04.2023 0911'!$A:$D,4,0),0)</f>
        <v>0</v>
      </c>
      <c r="H1883" s="10">
        <f>IFERROR(VLOOKUP(A1883,'Onaya Sunulan Birim Fiyat'!$A:$C,3,0),0)</f>
        <v>0</v>
      </c>
      <c r="I1883" s="10">
        <f>IFERROR(VLOOKUP(A1883,'Eksik Birim Fiyat Satınalma'!$A:$E,5,0),0)</f>
        <v>0</v>
      </c>
      <c r="J1883" s="10">
        <f>IFERROR(VLOOKUP(A1883,'Eksik Birim Fiyat'!$A$2:$E$129,5,0),0)</f>
        <v>0</v>
      </c>
      <c r="K1883" s="10">
        <f>IFERROR(VLOOKUP(A1883,'Birim Fiyatı Olmayan Malzemeler'!$A$1:$C$128,3,0),0)</f>
        <v>0</v>
      </c>
      <c r="L1883" s="10">
        <f>IFERROR(VLOOKUP(A1883,'Reçete Altındakiler'!$A:$C,3,0),0)</f>
        <v>0</v>
      </c>
    </row>
    <row r="1884" spans="1:12" x14ac:dyDescent="0.25">
      <c r="A1884" s="8" t="s">
        <v>2095</v>
      </c>
      <c r="B1884" s="1">
        <v>21</v>
      </c>
      <c r="C1884" s="1">
        <v>1</v>
      </c>
      <c r="D1884" s="1">
        <v>486</v>
      </c>
      <c r="E1884" s="1">
        <v>486</v>
      </c>
      <c r="F1884" s="10">
        <f>IFERROR(VLOOKUP(A1884,'Sevinç 03.04.2023 1215'!$A:$F,5,0),0)</f>
        <v>0</v>
      </c>
      <c r="G1884" s="10">
        <f>IFERROR(VLOOKUP(A1884,'Sevinç 04.04.2023 0911'!$A:$D,4,0),0)</f>
        <v>0</v>
      </c>
      <c r="H1884" s="10">
        <f>IFERROR(VLOOKUP(A1884,'Onaya Sunulan Birim Fiyat'!$A:$C,3,0),0)</f>
        <v>0</v>
      </c>
      <c r="I1884" s="10">
        <f>IFERROR(VLOOKUP(A1884,'Eksik Birim Fiyat Satınalma'!$A:$E,5,0),0)</f>
        <v>0</v>
      </c>
      <c r="J1884" s="10">
        <f>IFERROR(VLOOKUP(A1884,'Eksik Birim Fiyat'!$A$2:$E$129,5,0),0)</f>
        <v>0</v>
      </c>
      <c r="K1884" s="10">
        <f>IFERROR(VLOOKUP(A1884,'Birim Fiyatı Olmayan Malzemeler'!$A$1:$C$128,3,0),0)</f>
        <v>0</v>
      </c>
      <c r="L1884" s="10">
        <f>IFERROR(VLOOKUP(A1884,'Reçete Altındakiler'!$A:$C,3,0),0)</f>
        <v>0</v>
      </c>
    </row>
    <row r="1885" spans="1:12" x14ac:dyDescent="0.25">
      <c r="A1885" s="8" t="s">
        <v>1988</v>
      </c>
      <c r="B1885" s="1">
        <v>21</v>
      </c>
      <c r="C1885" s="1">
        <v>1</v>
      </c>
      <c r="D1885" s="1">
        <v>0</v>
      </c>
      <c r="E1885" s="1">
        <v>0</v>
      </c>
      <c r="F1885" s="10">
        <f>IFERROR(VLOOKUP(A1885,'Sevinç 03.04.2023 1215'!$A:$F,5,0),0)</f>
        <v>0</v>
      </c>
      <c r="G1885" s="10">
        <f>IFERROR(VLOOKUP(A1885,'Sevinç 04.04.2023 0911'!$A:$D,4,0),0)</f>
        <v>0</v>
      </c>
      <c r="H1885" s="10">
        <f>IFERROR(VLOOKUP(A1885,'Onaya Sunulan Birim Fiyat'!$A:$C,3,0),0)</f>
        <v>0</v>
      </c>
      <c r="I1885" s="10">
        <f>IFERROR(VLOOKUP(A1885,'Eksik Birim Fiyat Satınalma'!$A:$E,5,0),0)</f>
        <v>0</v>
      </c>
      <c r="J1885" s="10">
        <f>IFERROR(VLOOKUP(A1885,'Eksik Birim Fiyat'!$A$2:$E$129,5,0),0)</f>
        <v>0</v>
      </c>
      <c r="K1885" s="10">
        <f>IFERROR(VLOOKUP(A1885,'Birim Fiyatı Olmayan Malzemeler'!$A$1:$C$128,3,0),0)</f>
        <v>0</v>
      </c>
      <c r="L1885" s="10">
        <f>IFERROR(VLOOKUP(A1885,'Reçete Altındakiler'!$A:$C,3,0),0)</f>
        <v>0</v>
      </c>
    </row>
    <row r="1886" spans="1:12" x14ac:dyDescent="0.25">
      <c r="A1886" s="8" t="s">
        <v>1868</v>
      </c>
      <c r="B1886" s="1">
        <v>21</v>
      </c>
      <c r="C1886" s="1">
        <v>1</v>
      </c>
      <c r="D1886" s="1">
        <v>1342</v>
      </c>
      <c r="E1886" s="1">
        <v>1342</v>
      </c>
      <c r="F1886" s="10">
        <f>IFERROR(VLOOKUP(A1886,'Sevinç 03.04.2023 1215'!$A:$F,5,0),0)</f>
        <v>0</v>
      </c>
      <c r="G1886" s="10">
        <f>IFERROR(VLOOKUP(A1886,'Sevinç 04.04.2023 0911'!$A:$D,4,0),0)</f>
        <v>0</v>
      </c>
      <c r="H1886" s="10">
        <f>IFERROR(VLOOKUP(A1886,'Onaya Sunulan Birim Fiyat'!$A:$C,3,0),0)</f>
        <v>0</v>
      </c>
      <c r="I1886" s="10">
        <f>IFERROR(VLOOKUP(A1886,'Eksik Birim Fiyat Satınalma'!$A:$E,5,0),0)</f>
        <v>0</v>
      </c>
      <c r="J1886" s="10">
        <f>IFERROR(VLOOKUP(A1886,'Eksik Birim Fiyat'!$A$2:$E$129,5,0),0)</f>
        <v>0</v>
      </c>
      <c r="K1886" s="10">
        <f>IFERROR(VLOOKUP(A1886,'Birim Fiyatı Olmayan Malzemeler'!$A$1:$C$128,3,0),0)</f>
        <v>0</v>
      </c>
      <c r="L1886" s="10">
        <f>IFERROR(VLOOKUP(A1886,'Reçete Altındakiler'!$A:$C,3,0),0)</f>
        <v>0</v>
      </c>
    </row>
    <row r="1887" spans="1:12" x14ac:dyDescent="0.25">
      <c r="A1887" s="8" t="s">
        <v>739</v>
      </c>
      <c r="B1887" s="1">
        <v>21</v>
      </c>
      <c r="C1887" s="1">
        <v>1</v>
      </c>
      <c r="D1887" s="1">
        <v>613</v>
      </c>
      <c r="E1887" s="1">
        <v>613</v>
      </c>
      <c r="F1887" s="10">
        <f>IFERROR(VLOOKUP(A1887,'Sevinç 03.04.2023 1215'!$A:$F,5,0),0)</f>
        <v>0</v>
      </c>
      <c r="G1887" s="10">
        <f>IFERROR(VLOOKUP(A1887,'Sevinç 04.04.2023 0911'!$A:$D,4,0),0)</f>
        <v>0</v>
      </c>
      <c r="H1887" s="10">
        <f>IFERROR(VLOOKUP(A1887,'Onaya Sunulan Birim Fiyat'!$A:$C,3,0),0)</f>
        <v>0</v>
      </c>
      <c r="I1887" s="10">
        <f>IFERROR(VLOOKUP(A1887,'Eksik Birim Fiyat Satınalma'!$A:$E,5,0),0)</f>
        <v>0</v>
      </c>
      <c r="J1887" s="10">
        <f>IFERROR(VLOOKUP(A1887,'Eksik Birim Fiyat'!$A$2:$E$129,5,0),0)</f>
        <v>0</v>
      </c>
      <c r="K1887" s="10">
        <f>IFERROR(VLOOKUP(A1887,'Birim Fiyatı Olmayan Malzemeler'!$A$1:$C$128,3,0),0)</f>
        <v>0</v>
      </c>
      <c r="L1887" s="10">
        <f>IFERROR(VLOOKUP(A1887,'Reçete Altındakiler'!$A:$C,3,0),0)</f>
        <v>0</v>
      </c>
    </row>
    <row r="1888" spans="1:12" x14ac:dyDescent="0.25">
      <c r="A1888" s="8" t="s">
        <v>1769</v>
      </c>
      <c r="B1888" s="1">
        <v>21</v>
      </c>
      <c r="C1888" s="1">
        <v>12</v>
      </c>
      <c r="D1888" s="1">
        <v>99.42</v>
      </c>
      <c r="E1888" s="1">
        <v>1193.04</v>
      </c>
      <c r="F1888" s="10">
        <f>IFERROR(VLOOKUP(A1888,'Sevinç 03.04.2023 1215'!$A:$F,5,0),0)</f>
        <v>0</v>
      </c>
      <c r="G1888" s="10">
        <f>IFERROR(VLOOKUP(A1888,'Sevinç 04.04.2023 0911'!$A:$D,4,0),0)</f>
        <v>0</v>
      </c>
      <c r="H1888" s="10">
        <f>IFERROR(VLOOKUP(A1888,'Onaya Sunulan Birim Fiyat'!$A:$C,3,0),0)</f>
        <v>0</v>
      </c>
      <c r="I1888" s="10">
        <f>IFERROR(VLOOKUP(A1888,'Eksik Birim Fiyat Satınalma'!$A:$E,5,0),0)</f>
        <v>0</v>
      </c>
      <c r="J1888" s="10">
        <f>IFERROR(VLOOKUP(A1888,'Eksik Birim Fiyat'!$A$2:$E$129,5,0),0)</f>
        <v>0</v>
      </c>
      <c r="K1888" s="10">
        <f>IFERROR(VLOOKUP(A1888,'Birim Fiyatı Olmayan Malzemeler'!$A$1:$C$128,3,0),0)</f>
        <v>0</v>
      </c>
      <c r="L1888" s="10">
        <f>IFERROR(VLOOKUP(A1888,'Reçete Altındakiler'!$A:$C,3,0),0)</f>
        <v>0</v>
      </c>
    </row>
    <row r="1889" spans="1:12" x14ac:dyDescent="0.25">
      <c r="A1889" s="8" t="s">
        <v>1770</v>
      </c>
      <c r="B1889" s="1">
        <v>21</v>
      </c>
      <c r="C1889" s="1">
        <v>1</v>
      </c>
      <c r="D1889" s="1">
        <v>0</v>
      </c>
      <c r="E1889" s="1">
        <v>0</v>
      </c>
      <c r="F1889" s="10">
        <f>IFERROR(VLOOKUP(A1889,'Sevinç 03.04.2023 1215'!$A:$F,5,0),0)</f>
        <v>0</v>
      </c>
      <c r="G1889" s="10">
        <f>IFERROR(VLOOKUP(A1889,'Sevinç 04.04.2023 0911'!$A:$D,4,0),0)</f>
        <v>0</v>
      </c>
      <c r="H1889" s="10">
        <f>IFERROR(VLOOKUP(A1889,'Onaya Sunulan Birim Fiyat'!$A:$C,3,0),0)</f>
        <v>0</v>
      </c>
      <c r="I1889" s="10">
        <f>IFERROR(VLOOKUP(A1889,'Eksik Birim Fiyat Satınalma'!$A:$E,5,0),0)</f>
        <v>0</v>
      </c>
      <c r="J1889" s="10">
        <f>IFERROR(VLOOKUP(A1889,'Eksik Birim Fiyat'!$A$2:$E$129,5,0),0)</f>
        <v>0</v>
      </c>
      <c r="K1889" s="10">
        <f>IFERROR(VLOOKUP(A1889,'Birim Fiyatı Olmayan Malzemeler'!$A$1:$C$128,3,0),0)</f>
        <v>0</v>
      </c>
      <c r="L1889" s="10">
        <f>IFERROR(VLOOKUP(A1889,'Reçete Altındakiler'!$A:$C,3,0),0)</f>
        <v>0</v>
      </c>
    </row>
    <row r="1890" spans="1:12" x14ac:dyDescent="0.25">
      <c r="A1890" s="8" t="s">
        <v>1176</v>
      </c>
      <c r="B1890" s="1">
        <v>21</v>
      </c>
      <c r="C1890" s="1">
        <v>2</v>
      </c>
      <c r="D1890" s="1">
        <v>0</v>
      </c>
      <c r="E1890" s="1">
        <v>0</v>
      </c>
      <c r="F1890" s="10">
        <f>IFERROR(VLOOKUP(A1890,'Sevinç 03.04.2023 1215'!$A:$F,5,0),0)</f>
        <v>0</v>
      </c>
      <c r="G1890" s="10">
        <f>IFERROR(VLOOKUP(A1890,'Sevinç 04.04.2023 0911'!$A:$D,4,0),0)</f>
        <v>0</v>
      </c>
      <c r="H1890" s="10">
        <f>IFERROR(VLOOKUP(A1890,'Onaya Sunulan Birim Fiyat'!$A:$C,3,0),0)</f>
        <v>50</v>
      </c>
      <c r="I1890" s="10">
        <f>IFERROR(VLOOKUP(A1890,'Eksik Birim Fiyat Satınalma'!$A:$E,5,0),0)</f>
        <v>0</v>
      </c>
      <c r="J1890" s="10">
        <f>IFERROR(VLOOKUP(A1890,'Eksik Birim Fiyat'!$A$2:$E$129,5,0),0)</f>
        <v>0</v>
      </c>
      <c r="K1890" s="10">
        <f>IFERROR(VLOOKUP(A1890,'Birim Fiyatı Olmayan Malzemeler'!$A$1:$C$128,3,0),0)</f>
        <v>0</v>
      </c>
      <c r="L1890" s="10">
        <f>IFERROR(VLOOKUP(A1890,'Reçete Altındakiler'!$A:$C,3,0),0)</f>
        <v>0</v>
      </c>
    </row>
    <row r="1891" spans="1:12" x14ac:dyDescent="0.25">
      <c r="A1891" s="8" t="s">
        <v>1869</v>
      </c>
      <c r="B1891" s="1">
        <v>21</v>
      </c>
      <c r="C1891" s="1">
        <v>2</v>
      </c>
      <c r="D1891" s="1">
        <v>899</v>
      </c>
      <c r="E1891" s="1">
        <v>1798</v>
      </c>
      <c r="F1891" s="10">
        <f>IFERROR(VLOOKUP(A1891,'Sevinç 03.04.2023 1215'!$A:$F,5,0),0)</f>
        <v>0</v>
      </c>
      <c r="G1891" s="10">
        <f>IFERROR(VLOOKUP(A1891,'Sevinç 04.04.2023 0911'!$A:$D,4,0),0)</f>
        <v>0</v>
      </c>
      <c r="H1891" s="10">
        <f>IFERROR(VLOOKUP(A1891,'Onaya Sunulan Birim Fiyat'!$A:$C,3,0),0)</f>
        <v>0</v>
      </c>
      <c r="I1891" s="10">
        <f>IFERROR(VLOOKUP(A1891,'Eksik Birim Fiyat Satınalma'!$A:$E,5,0),0)</f>
        <v>0</v>
      </c>
      <c r="J1891" s="10">
        <f>IFERROR(VLOOKUP(A1891,'Eksik Birim Fiyat'!$A$2:$E$129,5,0),0)</f>
        <v>0</v>
      </c>
      <c r="K1891" s="10">
        <f>IFERROR(VLOOKUP(A1891,'Birim Fiyatı Olmayan Malzemeler'!$A$1:$C$128,3,0),0)</f>
        <v>0</v>
      </c>
      <c r="L1891" s="10">
        <f>IFERROR(VLOOKUP(A1891,'Reçete Altındakiler'!$A:$C,3,0),0)</f>
        <v>0</v>
      </c>
    </row>
    <row r="1892" spans="1:12" x14ac:dyDescent="0.25">
      <c r="A1892" s="8" t="s">
        <v>1771</v>
      </c>
      <c r="B1892" s="1">
        <v>21</v>
      </c>
      <c r="C1892" s="1">
        <v>1</v>
      </c>
      <c r="D1892" s="1">
        <v>0</v>
      </c>
      <c r="E1892" s="1">
        <v>0</v>
      </c>
      <c r="F1892" s="10">
        <f>IFERROR(VLOOKUP(A1892,'Sevinç 03.04.2023 1215'!$A:$F,5,0),0)</f>
        <v>0</v>
      </c>
      <c r="G1892" s="10">
        <f>IFERROR(VLOOKUP(A1892,'Sevinç 04.04.2023 0911'!$A:$D,4,0),0)</f>
        <v>0</v>
      </c>
      <c r="H1892" s="10">
        <f>IFERROR(VLOOKUP(A1892,'Onaya Sunulan Birim Fiyat'!$A:$C,3,0),0)</f>
        <v>0</v>
      </c>
      <c r="I1892" s="10">
        <f>IFERROR(VLOOKUP(A1892,'Eksik Birim Fiyat Satınalma'!$A:$E,5,0),0)</f>
        <v>0</v>
      </c>
      <c r="J1892" s="10">
        <f>IFERROR(VLOOKUP(A1892,'Eksik Birim Fiyat'!$A$2:$E$129,5,0),0)</f>
        <v>0</v>
      </c>
      <c r="K1892" s="10">
        <f>IFERROR(VLOOKUP(A1892,'Birim Fiyatı Olmayan Malzemeler'!$A$1:$C$128,3,0),0)</f>
        <v>0</v>
      </c>
      <c r="L1892" s="10">
        <f>IFERROR(VLOOKUP(A1892,'Reçete Altındakiler'!$A:$C,3,0),0)</f>
        <v>0</v>
      </c>
    </row>
    <row r="1893" spans="1:12" x14ac:dyDescent="0.25">
      <c r="A1893" s="8" t="s">
        <v>1772</v>
      </c>
      <c r="B1893" s="1">
        <v>21</v>
      </c>
      <c r="C1893" s="1">
        <v>1</v>
      </c>
      <c r="D1893" s="1">
        <v>0</v>
      </c>
      <c r="E1893" s="1">
        <v>0</v>
      </c>
      <c r="F1893" s="10">
        <f>IFERROR(VLOOKUP(A1893,'Sevinç 03.04.2023 1215'!$A:$F,5,0),0)</f>
        <v>0</v>
      </c>
      <c r="G1893" s="10">
        <f>IFERROR(VLOOKUP(A1893,'Sevinç 04.04.2023 0911'!$A:$D,4,0),0)</f>
        <v>0</v>
      </c>
      <c r="H1893" s="10">
        <f>IFERROR(VLOOKUP(A1893,'Onaya Sunulan Birim Fiyat'!$A:$C,3,0),0)</f>
        <v>3000</v>
      </c>
      <c r="I1893" s="10">
        <f>IFERROR(VLOOKUP(A1893,'Eksik Birim Fiyat Satınalma'!$A:$E,5,0),0)</f>
        <v>0</v>
      </c>
      <c r="J1893" s="10">
        <f>IFERROR(VLOOKUP(A1893,'Eksik Birim Fiyat'!$A$2:$E$129,5,0),0)</f>
        <v>0</v>
      </c>
      <c r="K1893" s="10">
        <f>IFERROR(VLOOKUP(A1893,'Birim Fiyatı Olmayan Malzemeler'!$A$1:$C$128,3,0),0)</f>
        <v>0</v>
      </c>
      <c r="L1893" s="10">
        <f>IFERROR(VLOOKUP(A1893,'Reçete Altındakiler'!$A:$C,3,0),0)</f>
        <v>0</v>
      </c>
    </row>
    <row r="1894" spans="1:12" x14ac:dyDescent="0.25">
      <c r="A1894" s="8" t="s">
        <v>1177</v>
      </c>
      <c r="B1894" s="1">
        <v>21</v>
      </c>
      <c r="C1894" s="1">
        <v>10</v>
      </c>
      <c r="D1894" s="1">
        <v>0</v>
      </c>
      <c r="E1894" s="1">
        <v>0</v>
      </c>
      <c r="F1894" s="10">
        <f>IFERROR(VLOOKUP(A1894,'Sevinç 03.04.2023 1215'!$A:$F,5,0),0)</f>
        <v>0</v>
      </c>
      <c r="G1894" s="10">
        <f>IFERROR(VLOOKUP(A1894,'Sevinç 04.04.2023 0911'!$A:$D,4,0),0)</f>
        <v>0</v>
      </c>
      <c r="H1894" s="10">
        <f>IFERROR(VLOOKUP(A1894,'Onaya Sunulan Birim Fiyat'!$A:$C,3,0),0)</f>
        <v>0</v>
      </c>
      <c r="I1894" s="10">
        <f>IFERROR(VLOOKUP(A1894,'Eksik Birim Fiyat Satınalma'!$A:$E,5,0),0)</f>
        <v>0</v>
      </c>
      <c r="J1894" s="10">
        <f>IFERROR(VLOOKUP(A1894,'Eksik Birim Fiyat'!$A$2:$E$129,5,0),0)</f>
        <v>0</v>
      </c>
      <c r="K1894" s="10">
        <f>IFERROR(VLOOKUP(A1894,'Birim Fiyatı Olmayan Malzemeler'!$A$1:$C$128,3,0),0)</f>
        <v>0</v>
      </c>
      <c r="L1894" s="10">
        <f>IFERROR(VLOOKUP(A1894,'Reçete Altındakiler'!$A:$C,3,0),0)</f>
        <v>0</v>
      </c>
    </row>
    <row r="1895" spans="1:12" x14ac:dyDescent="0.25">
      <c r="A1895" s="8" t="s">
        <v>1989</v>
      </c>
      <c r="B1895" s="1">
        <v>21</v>
      </c>
      <c r="C1895" s="1">
        <v>1</v>
      </c>
      <c r="D1895" s="1">
        <v>501</v>
      </c>
      <c r="E1895" s="1">
        <v>501</v>
      </c>
      <c r="F1895" s="10">
        <f>IFERROR(VLOOKUP(A1895,'Sevinç 03.04.2023 1215'!$A:$F,5,0),0)</f>
        <v>0</v>
      </c>
      <c r="G1895" s="10">
        <f>IFERROR(VLOOKUP(A1895,'Sevinç 04.04.2023 0911'!$A:$D,4,0),0)</f>
        <v>0</v>
      </c>
      <c r="H1895" s="10">
        <f>IFERROR(VLOOKUP(A1895,'Onaya Sunulan Birim Fiyat'!$A:$C,3,0),0)</f>
        <v>0</v>
      </c>
      <c r="I1895" s="10">
        <f>IFERROR(VLOOKUP(A1895,'Eksik Birim Fiyat Satınalma'!$A:$E,5,0),0)</f>
        <v>0</v>
      </c>
      <c r="J1895" s="10">
        <f>IFERROR(VLOOKUP(A1895,'Eksik Birim Fiyat'!$A$2:$E$129,5,0),0)</f>
        <v>0</v>
      </c>
      <c r="K1895" s="10">
        <f>IFERROR(VLOOKUP(A1895,'Birim Fiyatı Olmayan Malzemeler'!$A$1:$C$128,3,0),0)</f>
        <v>0</v>
      </c>
      <c r="L1895" s="10">
        <f>IFERROR(VLOOKUP(A1895,'Reçete Altındakiler'!$A:$C,3,0),0)</f>
        <v>0</v>
      </c>
    </row>
    <row r="1896" spans="1:12" x14ac:dyDescent="0.25">
      <c r="A1896" s="8" t="s">
        <v>1870</v>
      </c>
      <c r="B1896" s="1">
        <v>21</v>
      </c>
      <c r="C1896" s="1">
        <v>2</v>
      </c>
      <c r="D1896" s="1">
        <v>0</v>
      </c>
      <c r="E1896" s="1">
        <v>0</v>
      </c>
      <c r="F1896" s="10">
        <f>IFERROR(VLOOKUP(A1896,'Sevinç 03.04.2023 1215'!$A:$F,5,0),0)</f>
        <v>0</v>
      </c>
      <c r="G1896" s="10">
        <f>IFERROR(VLOOKUP(A1896,'Sevinç 04.04.2023 0911'!$A:$D,4,0),0)</f>
        <v>0</v>
      </c>
      <c r="H1896" s="10">
        <f>IFERROR(VLOOKUP(A1896,'Onaya Sunulan Birim Fiyat'!$A:$C,3,0),0)</f>
        <v>32.4</v>
      </c>
      <c r="I1896" s="10">
        <f>IFERROR(VLOOKUP(A1896,'Eksik Birim Fiyat Satınalma'!$A:$E,5,0),0)</f>
        <v>0</v>
      </c>
      <c r="J1896" s="10">
        <f>IFERROR(VLOOKUP(A1896,'Eksik Birim Fiyat'!$A$2:$E$129,5,0),0)</f>
        <v>0</v>
      </c>
      <c r="K1896" s="10">
        <f>IFERROR(VLOOKUP(A1896,'Birim Fiyatı Olmayan Malzemeler'!$A$1:$C$128,3,0),0)</f>
        <v>0</v>
      </c>
      <c r="L1896" s="10">
        <f>IFERROR(VLOOKUP(A1896,'Reçete Altındakiler'!$A:$C,3,0),0)</f>
        <v>0</v>
      </c>
    </row>
    <row r="1897" spans="1:12" x14ac:dyDescent="0.25">
      <c r="A1897" s="8" t="s">
        <v>740</v>
      </c>
      <c r="B1897" s="1">
        <v>21</v>
      </c>
      <c r="C1897" s="1">
        <v>1</v>
      </c>
      <c r="D1897" s="1">
        <v>579.70000000000005</v>
      </c>
      <c r="E1897" s="1">
        <v>579.70000000000005</v>
      </c>
      <c r="F1897" s="10">
        <f>IFERROR(VLOOKUP(A1897,'Sevinç 03.04.2023 1215'!$A:$F,5,0),0)</f>
        <v>0</v>
      </c>
      <c r="G1897" s="10">
        <f>IFERROR(VLOOKUP(A1897,'Sevinç 04.04.2023 0911'!$A:$D,4,0),0)</f>
        <v>0</v>
      </c>
      <c r="H1897" s="10">
        <f>IFERROR(VLOOKUP(A1897,'Onaya Sunulan Birim Fiyat'!$A:$C,3,0),0)</f>
        <v>0</v>
      </c>
      <c r="I1897" s="10">
        <f>IFERROR(VLOOKUP(A1897,'Eksik Birim Fiyat Satınalma'!$A:$E,5,0),0)</f>
        <v>0</v>
      </c>
      <c r="J1897" s="10">
        <f>IFERROR(VLOOKUP(A1897,'Eksik Birim Fiyat'!$A$2:$E$129,5,0),0)</f>
        <v>0</v>
      </c>
      <c r="K1897" s="10">
        <f>IFERROR(VLOOKUP(A1897,'Birim Fiyatı Olmayan Malzemeler'!$A$1:$C$128,3,0),0)</f>
        <v>0</v>
      </c>
      <c r="L1897" s="10">
        <f>IFERROR(VLOOKUP(A1897,'Reçete Altındakiler'!$A:$C,3,0),0)</f>
        <v>0</v>
      </c>
    </row>
    <row r="1898" spans="1:12" x14ac:dyDescent="0.25">
      <c r="A1898" s="8" t="s">
        <v>1871</v>
      </c>
      <c r="B1898" s="1">
        <v>21</v>
      </c>
      <c r="C1898" s="1">
        <v>17</v>
      </c>
      <c r="D1898" s="1">
        <v>0</v>
      </c>
      <c r="E1898" s="1">
        <v>0</v>
      </c>
      <c r="F1898" s="10">
        <f>IFERROR(VLOOKUP(A1898,'Sevinç 03.04.2023 1215'!$A:$F,5,0),0)</f>
        <v>0</v>
      </c>
      <c r="G1898" s="10">
        <f>IFERROR(VLOOKUP(A1898,'Sevinç 04.04.2023 0911'!$A:$D,4,0),0)</f>
        <v>0</v>
      </c>
      <c r="H1898" s="10">
        <f>IFERROR(VLOOKUP(A1898,'Onaya Sunulan Birim Fiyat'!$A:$C,3,0),0)</f>
        <v>0</v>
      </c>
      <c r="I1898" s="10">
        <f>IFERROR(VLOOKUP(A1898,'Eksik Birim Fiyat Satınalma'!$A:$E,5,0),0)</f>
        <v>0</v>
      </c>
      <c r="J1898" s="10">
        <f>IFERROR(VLOOKUP(A1898,'Eksik Birim Fiyat'!$A$2:$E$129,5,0),0)</f>
        <v>0</v>
      </c>
      <c r="K1898" s="10">
        <f>IFERROR(VLOOKUP(A1898,'Birim Fiyatı Olmayan Malzemeler'!$A$1:$C$128,3,0),0)</f>
        <v>0</v>
      </c>
      <c r="L1898" s="10">
        <f>IFERROR(VLOOKUP(A1898,'Reçete Altındakiler'!$A:$C,3,0),0)</f>
        <v>0</v>
      </c>
    </row>
    <row r="1899" spans="1:12" x14ac:dyDescent="0.25">
      <c r="A1899" s="8" t="s">
        <v>3274</v>
      </c>
      <c r="B1899" s="1">
        <v>21</v>
      </c>
      <c r="C1899" s="1">
        <v>1</v>
      </c>
      <c r="D1899" s="1">
        <v>0</v>
      </c>
      <c r="E1899" s="1">
        <v>0</v>
      </c>
      <c r="F1899" s="10">
        <f>IFERROR(VLOOKUP(A1899,'Sevinç 03.04.2023 1215'!$A:$F,5,0),0)</f>
        <v>0</v>
      </c>
      <c r="G1899" s="10">
        <f>IFERROR(VLOOKUP(A1899,'Sevinç 04.04.2023 0911'!$A:$D,4,0),0)</f>
        <v>0</v>
      </c>
      <c r="H1899" s="10">
        <f>IFERROR(VLOOKUP(A1899,'Onaya Sunulan Birim Fiyat'!$A:$C,3,0),0)</f>
        <v>182.7</v>
      </c>
      <c r="I1899" s="10">
        <f>IFERROR(VLOOKUP(A1899,'Eksik Birim Fiyat Satınalma'!$A:$E,5,0),0)</f>
        <v>0</v>
      </c>
      <c r="J1899" s="10">
        <f>IFERROR(VLOOKUP(A1899,'Eksik Birim Fiyat'!$A$2:$E$129,5,0),0)</f>
        <v>0</v>
      </c>
      <c r="K1899" s="10">
        <f>IFERROR(VLOOKUP(A1899,'Birim Fiyatı Olmayan Malzemeler'!$A$1:$C$128,3,0),0)</f>
        <v>0</v>
      </c>
      <c r="L1899" s="10">
        <f>IFERROR(VLOOKUP(A1899,'Reçete Altındakiler'!$A:$C,3,0),0)</f>
        <v>0</v>
      </c>
    </row>
    <row r="1900" spans="1:12" x14ac:dyDescent="0.25">
      <c r="A1900" s="8" t="s">
        <v>3275</v>
      </c>
      <c r="B1900" s="1">
        <v>21</v>
      </c>
      <c r="C1900" s="1">
        <v>2</v>
      </c>
      <c r="D1900" s="1">
        <v>536.07000000000005</v>
      </c>
      <c r="E1900" s="1">
        <v>1072.1400000000001</v>
      </c>
      <c r="F1900" s="10">
        <f>IFERROR(VLOOKUP(A1900,'Sevinç 03.04.2023 1215'!$A:$F,5,0),0)</f>
        <v>0</v>
      </c>
      <c r="G1900" s="10">
        <f>IFERROR(VLOOKUP(A1900,'Sevinç 04.04.2023 0911'!$A:$D,4,0),0)</f>
        <v>0</v>
      </c>
      <c r="H1900" s="10">
        <f>IFERROR(VLOOKUP(A1900,'Onaya Sunulan Birim Fiyat'!$A:$C,3,0),0)</f>
        <v>0</v>
      </c>
      <c r="I1900" s="10">
        <f>IFERROR(VLOOKUP(A1900,'Eksik Birim Fiyat Satınalma'!$A:$E,5,0),0)</f>
        <v>0</v>
      </c>
      <c r="J1900" s="10">
        <f>IFERROR(VLOOKUP(A1900,'Eksik Birim Fiyat'!$A$2:$E$129,5,0),0)</f>
        <v>0</v>
      </c>
      <c r="K1900" s="10">
        <f>IFERROR(VLOOKUP(A1900,'Birim Fiyatı Olmayan Malzemeler'!$A$1:$C$128,3,0),0)</f>
        <v>0</v>
      </c>
      <c r="L1900" s="10">
        <f>IFERROR(VLOOKUP(A1900,'Reçete Altındakiler'!$A:$C,3,0),0)</f>
        <v>0</v>
      </c>
    </row>
    <row r="1901" spans="1:12" x14ac:dyDescent="0.25">
      <c r="A1901" s="8" t="s">
        <v>2096</v>
      </c>
      <c r="B1901" s="1">
        <v>21</v>
      </c>
      <c r="C1901" s="1">
        <v>1</v>
      </c>
      <c r="D1901" s="1">
        <v>340</v>
      </c>
      <c r="E1901" s="1">
        <v>340</v>
      </c>
      <c r="F1901" s="10">
        <f>IFERROR(VLOOKUP(A1901,'Sevinç 03.04.2023 1215'!$A:$F,5,0),0)</f>
        <v>0</v>
      </c>
      <c r="G1901" s="10">
        <f>IFERROR(VLOOKUP(A1901,'Sevinç 04.04.2023 0911'!$A:$D,4,0),0)</f>
        <v>0</v>
      </c>
      <c r="H1901" s="10">
        <f>IFERROR(VLOOKUP(A1901,'Onaya Sunulan Birim Fiyat'!$A:$C,3,0),0)</f>
        <v>0</v>
      </c>
      <c r="I1901" s="10">
        <f>IFERROR(VLOOKUP(A1901,'Eksik Birim Fiyat Satınalma'!$A:$E,5,0),0)</f>
        <v>0</v>
      </c>
      <c r="J1901" s="10">
        <f>IFERROR(VLOOKUP(A1901,'Eksik Birim Fiyat'!$A$2:$E$129,5,0),0)</f>
        <v>0</v>
      </c>
      <c r="K1901" s="10">
        <f>IFERROR(VLOOKUP(A1901,'Birim Fiyatı Olmayan Malzemeler'!$A$1:$C$128,3,0),0)</f>
        <v>0</v>
      </c>
      <c r="L1901" s="10">
        <f>IFERROR(VLOOKUP(A1901,'Reçete Altındakiler'!$A:$C,3,0),0)</f>
        <v>0</v>
      </c>
    </row>
    <row r="1902" spans="1:12" x14ac:dyDescent="0.25">
      <c r="A1902" s="8" t="s">
        <v>1178</v>
      </c>
      <c r="B1902" s="1">
        <v>21</v>
      </c>
      <c r="C1902" s="1">
        <v>1</v>
      </c>
      <c r="D1902" s="1">
        <v>0</v>
      </c>
      <c r="E1902" s="1">
        <v>0</v>
      </c>
      <c r="F1902" s="10">
        <f>IFERROR(VLOOKUP(A1902,'Sevinç 03.04.2023 1215'!$A:$F,5,0),0)</f>
        <v>0</v>
      </c>
      <c r="G1902" s="10">
        <f>IFERROR(VLOOKUP(A1902,'Sevinç 04.04.2023 0911'!$A:$D,4,0),0)</f>
        <v>0</v>
      </c>
      <c r="H1902" s="10">
        <f>IFERROR(VLOOKUP(A1902,'Onaya Sunulan Birim Fiyat'!$A:$C,3,0),0)</f>
        <v>111.9</v>
      </c>
      <c r="I1902" s="10">
        <f>IFERROR(VLOOKUP(A1902,'Eksik Birim Fiyat Satınalma'!$A:$E,5,0),0)</f>
        <v>0</v>
      </c>
      <c r="J1902" s="10">
        <f>IFERROR(VLOOKUP(A1902,'Eksik Birim Fiyat'!$A$2:$E$129,5,0),0)</f>
        <v>0</v>
      </c>
      <c r="K1902" s="10">
        <f>IFERROR(VLOOKUP(A1902,'Birim Fiyatı Olmayan Malzemeler'!$A$1:$C$128,3,0),0)</f>
        <v>0</v>
      </c>
      <c r="L1902" s="10">
        <f>IFERROR(VLOOKUP(A1902,'Reçete Altındakiler'!$A:$C,3,0),0)</f>
        <v>0</v>
      </c>
    </row>
    <row r="1903" spans="1:12" x14ac:dyDescent="0.25">
      <c r="A1903" s="8" t="s">
        <v>1514</v>
      </c>
      <c r="B1903" s="1">
        <v>21</v>
      </c>
      <c r="C1903" s="1">
        <v>1</v>
      </c>
      <c r="D1903" s="1">
        <v>0</v>
      </c>
      <c r="E1903" s="1">
        <v>0</v>
      </c>
      <c r="F1903" s="10">
        <f>IFERROR(VLOOKUP(A1903,'Sevinç 03.04.2023 1215'!$A:$F,5,0),0)</f>
        <v>0</v>
      </c>
      <c r="G1903" s="10">
        <f>IFERROR(VLOOKUP(A1903,'Sevinç 04.04.2023 0911'!$A:$D,4,0),0)</f>
        <v>0</v>
      </c>
      <c r="H1903" s="10">
        <f>IFERROR(VLOOKUP(A1903,'Onaya Sunulan Birim Fiyat'!$A:$C,3,0),0)</f>
        <v>350</v>
      </c>
      <c r="I1903" s="10">
        <f>IFERROR(VLOOKUP(A1903,'Eksik Birim Fiyat Satınalma'!$A:$E,5,0),0)</f>
        <v>0</v>
      </c>
      <c r="J1903" s="10">
        <f>IFERROR(VLOOKUP(A1903,'Eksik Birim Fiyat'!$A$2:$E$129,5,0),0)</f>
        <v>0</v>
      </c>
      <c r="K1903" s="10">
        <f>IFERROR(VLOOKUP(A1903,'Birim Fiyatı Olmayan Malzemeler'!$A$1:$C$128,3,0),0)</f>
        <v>0</v>
      </c>
      <c r="L1903" s="10">
        <f>IFERROR(VLOOKUP(A1903,'Reçete Altındakiler'!$A:$C,3,0),0)</f>
        <v>0</v>
      </c>
    </row>
    <row r="1904" spans="1:12" x14ac:dyDescent="0.25">
      <c r="A1904" s="8" t="s">
        <v>741</v>
      </c>
      <c r="B1904" s="1">
        <v>21</v>
      </c>
      <c r="C1904" s="1">
        <v>1</v>
      </c>
      <c r="D1904" s="1">
        <v>0</v>
      </c>
      <c r="E1904" s="1">
        <v>0</v>
      </c>
      <c r="F1904" s="10">
        <f>IFERROR(VLOOKUP(A1904,'Sevinç 03.04.2023 1215'!$A:$F,5,0),0)</f>
        <v>0</v>
      </c>
      <c r="G1904" s="10">
        <f>IFERROR(VLOOKUP(A1904,'Sevinç 04.04.2023 0911'!$A:$D,4,0),0)</f>
        <v>0</v>
      </c>
      <c r="H1904" s="10">
        <f>IFERROR(VLOOKUP(A1904,'Onaya Sunulan Birim Fiyat'!$A:$C,3,0),0)</f>
        <v>250</v>
      </c>
      <c r="I1904" s="10">
        <f>IFERROR(VLOOKUP(A1904,'Eksik Birim Fiyat Satınalma'!$A:$E,5,0),0)</f>
        <v>0</v>
      </c>
      <c r="J1904" s="10">
        <f>IFERROR(VLOOKUP(A1904,'Eksik Birim Fiyat'!$A$2:$E$129,5,0),0)</f>
        <v>0</v>
      </c>
      <c r="K1904" s="10">
        <f>IFERROR(VLOOKUP(A1904,'Birim Fiyatı Olmayan Malzemeler'!$A$1:$C$128,3,0),0)</f>
        <v>0</v>
      </c>
      <c r="L1904" s="10">
        <f>IFERROR(VLOOKUP(A1904,'Reçete Altındakiler'!$A:$C,3,0),0)</f>
        <v>0</v>
      </c>
    </row>
    <row r="1905" spans="1:12" x14ac:dyDescent="0.25">
      <c r="A1905" s="8" t="s">
        <v>1515</v>
      </c>
      <c r="B1905" s="1">
        <v>21</v>
      </c>
      <c r="C1905" s="1">
        <v>8</v>
      </c>
      <c r="D1905" s="1">
        <v>0</v>
      </c>
      <c r="E1905" s="1">
        <v>0</v>
      </c>
      <c r="F1905" s="10">
        <f>IFERROR(VLOOKUP(A1905,'Sevinç 03.04.2023 1215'!$A:$F,5,0),0)</f>
        <v>0</v>
      </c>
      <c r="G1905" s="10">
        <f>IFERROR(VLOOKUP(A1905,'Sevinç 04.04.2023 0911'!$A:$D,4,0),0)</f>
        <v>0</v>
      </c>
      <c r="H1905" s="10">
        <f>IFERROR(VLOOKUP(A1905,'Onaya Sunulan Birim Fiyat'!$A:$C,3,0),0)</f>
        <v>0</v>
      </c>
      <c r="I1905" s="10">
        <f>IFERROR(VLOOKUP(A1905,'Eksik Birim Fiyat Satınalma'!$A:$E,5,0),0)</f>
        <v>0</v>
      </c>
      <c r="J1905" s="10">
        <f>IFERROR(VLOOKUP(A1905,'Eksik Birim Fiyat'!$A$2:$E$129,5,0),0)</f>
        <v>0</v>
      </c>
      <c r="K1905" s="10">
        <f>IFERROR(VLOOKUP(A1905,'Birim Fiyatı Olmayan Malzemeler'!$A$1:$C$128,3,0),0)</f>
        <v>0</v>
      </c>
      <c r="L1905" s="10">
        <f>IFERROR(VLOOKUP(A1905,'Reçete Altındakiler'!$A:$C,3,0),0)</f>
        <v>0</v>
      </c>
    </row>
    <row r="1906" spans="1:12" x14ac:dyDescent="0.25">
      <c r="A1906" s="8" t="s">
        <v>1872</v>
      </c>
      <c r="B1906" s="1">
        <v>21</v>
      </c>
      <c r="C1906" s="1">
        <v>3</v>
      </c>
      <c r="D1906" s="1">
        <v>0</v>
      </c>
      <c r="E1906" s="1">
        <v>0</v>
      </c>
      <c r="F1906" s="10">
        <f>IFERROR(VLOOKUP(A1906,'Sevinç 03.04.2023 1215'!$A:$F,5,0),0)</f>
        <v>0</v>
      </c>
      <c r="G1906" s="10">
        <f>IFERROR(VLOOKUP(A1906,'Sevinç 04.04.2023 0911'!$A:$D,4,0),0)</f>
        <v>0</v>
      </c>
      <c r="H1906" s="10">
        <f>IFERROR(VLOOKUP(A1906,'Onaya Sunulan Birim Fiyat'!$A:$C,3,0),0)</f>
        <v>250</v>
      </c>
      <c r="I1906" s="10">
        <f>IFERROR(VLOOKUP(A1906,'Eksik Birim Fiyat Satınalma'!$A:$E,5,0),0)</f>
        <v>0</v>
      </c>
      <c r="J1906" s="10">
        <f>IFERROR(VLOOKUP(A1906,'Eksik Birim Fiyat'!$A$2:$E$129,5,0),0)</f>
        <v>0</v>
      </c>
      <c r="K1906" s="10">
        <f>IFERROR(VLOOKUP(A1906,'Birim Fiyatı Olmayan Malzemeler'!$A$1:$C$128,3,0),0)</f>
        <v>0</v>
      </c>
      <c r="L1906" s="10">
        <f>IFERROR(VLOOKUP(A1906,'Reçete Altındakiler'!$A:$C,3,0),0)</f>
        <v>0</v>
      </c>
    </row>
    <row r="1907" spans="1:12" x14ac:dyDescent="0.25">
      <c r="A1907" s="8" t="s">
        <v>1773</v>
      </c>
      <c r="B1907" s="1">
        <v>21</v>
      </c>
      <c r="C1907" s="1">
        <v>1</v>
      </c>
      <c r="D1907" s="1">
        <v>0</v>
      </c>
      <c r="E1907" s="1">
        <v>0</v>
      </c>
      <c r="F1907" s="10">
        <f>IFERROR(VLOOKUP(A1907,'Sevinç 03.04.2023 1215'!$A:$F,5,0),0)</f>
        <v>0</v>
      </c>
      <c r="G1907" s="10">
        <f>IFERROR(VLOOKUP(A1907,'Sevinç 04.04.2023 0911'!$A:$D,4,0),0)</f>
        <v>0</v>
      </c>
      <c r="H1907" s="10">
        <f>IFERROR(VLOOKUP(A1907,'Onaya Sunulan Birim Fiyat'!$A:$C,3,0),0)</f>
        <v>300</v>
      </c>
      <c r="I1907" s="10">
        <f>IFERROR(VLOOKUP(A1907,'Eksik Birim Fiyat Satınalma'!$A:$E,5,0),0)</f>
        <v>0</v>
      </c>
      <c r="J1907" s="10">
        <f>IFERROR(VLOOKUP(A1907,'Eksik Birim Fiyat'!$A$2:$E$129,5,0),0)</f>
        <v>0</v>
      </c>
      <c r="K1907" s="10">
        <f>IFERROR(VLOOKUP(A1907,'Birim Fiyatı Olmayan Malzemeler'!$A$1:$C$128,3,0),0)</f>
        <v>0</v>
      </c>
      <c r="L1907" s="10">
        <f>IFERROR(VLOOKUP(A1907,'Reçete Altındakiler'!$A:$C,3,0),0)</f>
        <v>0</v>
      </c>
    </row>
    <row r="1908" spans="1:12" x14ac:dyDescent="0.25">
      <c r="A1908" s="8" t="s">
        <v>1179</v>
      </c>
      <c r="B1908" s="1">
        <v>21</v>
      </c>
      <c r="C1908" s="1">
        <v>1</v>
      </c>
      <c r="D1908" s="1">
        <v>0</v>
      </c>
      <c r="E1908" s="1">
        <v>0</v>
      </c>
      <c r="F1908" s="10">
        <f>IFERROR(VLOOKUP(A1908,'Sevinç 03.04.2023 1215'!$A:$F,5,0),0)</f>
        <v>0</v>
      </c>
      <c r="G1908" s="10">
        <f>IFERROR(VLOOKUP(A1908,'Sevinç 04.04.2023 0911'!$A:$D,4,0),0)</f>
        <v>0</v>
      </c>
      <c r="H1908" s="10">
        <f>IFERROR(VLOOKUP(A1908,'Onaya Sunulan Birim Fiyat'!$A:$C,3,0),0)</f>
        <v>0</v>
      </c>
      <c r="I1908" s="10">
        <f>IFERROR(VLOOKUP(A1908,'Eksik Birim Fiyat Satınalma'!$A:$E,5,0),0)</f>
        <v>0</v>
      </c>
      <c r="J1908" s="10">
        <f>IFERROR(VLOOKUP(A1908,'Eksik Birim Fiyat'!$A$2:$E$129,5,0),0)</f>
        <v>0</v>
      </c>
      <c r="K1908" s="10">
        <f>IFERROR(VLOOKUP(A1908,'Birim Fiyatı Olmayan Malzemeler'!$A$1:$C$128,3,0),0)</f>
        <v>0</v>
      </c>
      <c r="L1908" s="10">
        <f>IFERROR(VLOOKUP(A1908,'Reçete Altındakiler'!$A:$C,3,0),0)</f>
        <v>0</v>
      </c>
    </row>
    <row r="1909" spans="1:12" x14ac:dyDescent="0.25">
      <c r="A1909" s="8" t="s">
        <v>1774</v>
      </c>
      <c r="B1909" s="1">
        <v>21</v>
      </c>
      <c r="C1909" s="1">
        <v>11</v>
      </c>
      <c r="D1909" s="1">
        <v>60</v>
      </c>
      <c r="E1909" s="1">
        <v>660</v>
      </c>
      <c r="F1909" s="10">
        <f>IFERROR(VLOOKUP(A1909,'Sevinç 03.04.2023 1215'!$A:$F,5,0),0)</f>
        <v>0</v>
      </c>
      <c r="G1909" s="10">
        <f>IFERROR(VLOOKUP(A1909,'Sevinç 04.04.2023 0911'!$A:$D,4,0),0)</f>
        <v>0</v>
      </c>
      <c r="H1909" s="10">
        <f>IFERROR(VLOOKUP(A1909,'Onaya Sunulan Birim Fiyat'!$A:$C,3,0),0)</f>
        <v>0</v>
      </c>
      <c r="I1909" s="10">
        <f>IFERROR(VLOOKUP(A1909,'Eksik Birim Fiyat Satınalma'!$A:$E,5,0),0)</f>
        <v>0</v>
      </c>
      <c r="J1909" s="10">
        <f>IFERROR(VLOOKUP(A1909,'Eksik Birim Fiyat'!$A$2:$E$129,5,0),0)</f>
        <v>0</v>
      </c>
      <c r="K1909" s="10">
        <f>IFERROR(VLOOKUP(A1909,'Birim Fiyatı Olmayan Malzemeler'!$A$1:$C$128,3,0),0)</f>
        <v>0</v>
      </c>
      <c r="L1909" s="10">
        <f>IFERROR(VLOOKUP(A1909,'Reçete Altındakiler'!$A:$C,3,0),0)</f>
        <v>0</v>
      </c>
    </row>
    <row r="1910" spans="1:12" x14ac:dyDescent="0.25">
      <c r="A1910" s="8" t="s">
        <v>742</v>
      </c>
      <c r="B1910" s="1">
        <v>21</v>
      </c>
      <c r="C1910" s="1">
        <v>9</v>
      </c>
      <c r="D1910" s="1">
        <v>0</v>
      </c>
      <c r="E1910" s="1">
        <v>0</v>
      </c>
      <c r="F1910" s="10">
        <f>IFERROR(VLOOKUP(A1910,'Sevinç 03.04.2023 1215'!$A:$F,5,0),0)</f>
        <v>0</v>
      </c>
      <c r="G1910" s="10">
        <f>IFERROR(VLOOKUP(A1910,'Sevinç 04.04.2023 0911'!$A:$D,4,0),0)</f>
        <v>0</v>
      </c>
      <c r="H1910" s="10">
        <f>IFERROR(VLOOKUP(A1910,'Onaya Sunulan Birim Fiyat'!$A:$C,3,0),0)</f>
        <v>25.4</v>
      </c>
      <c r="I1910" s="10">
        <f>IFERROR(VLOOKUP(A1910,'Eksik Birim Fiyat Satınalma'!$A:$E,5,0),0)</f>
        <v>0</v>
      </c>
      <c r="J1910" s="10">
        <f>IFERROR(VLOOKUP(A1910,'Eksik Birim Fiyat'!$A$2:$E$129,5,0),0)</f>
        <v>0</v>
      </c>
      <c r="K1910" s="10">
        <f>IFERROR(VLOOKUP(A1910,'Birim Fiyatı Olmayan Malzemeler'!$A$1:$C$128,3,0),0)</f>
        <v>0</v>
      </c>
      <c r="L1910" s="10">
        <f>IFERROR(VLOOKUP(A1910,'Reçete Altındakiler'!$A:$C,3,0),0)</f>
        <v>0</v>
      </c>
    </row>
    <row r="1911" spans="1:12" x14ac:dyDescent="0.25">
      <c r="A1911" s="8" t="s">
        <v>1990</v>
      </c>
      <c r="B1911" s="1">
        <v>21</v>
      </c>
      <c r="C1911" s="1">
        <v>55</v>
      </c>
      <c r="D1911" s="1">
        <v>0</v>
      </c>
      <c r="E1911" s="1">
        <v>0</v>
      </c>
      <c r="F1911" s="10">
        <f>IFERROR(VLOOKUP(A1911,'Sevinç 03.04.2023 1215'!$A:$F,5,0),0)</f>
        <v>0</v>
      </c>
      <c r="G1911" s="10">
        <f>IFERROR(VLOOKUP(A1911,'Sevinç 04.04.2023 0911'!$A:$D,4,0),0)</f>
        <v>0</v>
      </c>
      <c r="H1911" s="10">
        <f>IFERROR(VLOOKUP(A1911,'Onaya Sunulan Birim Fiyat'!$A:$C,3,0),0)</f>
        <v>30</v>
      </c>
      <c r="I1911" s="10">
        <f>IFERROR(VLOOKUP(A1911,'Eksik Birim Fiyat Satınalma'!$A:$E,5,0),0)</f>
        <v>0</v>
      </c>
      <c r="J1911" s="10">
        <f>IFERROR(VLOOKUP(A1911,'Eksik Birim Fiyat'!$A$2:$E$129,5,0),0)</f>
        <v>0</v>
      </c>
      <c r="K1911" s="10">
        <f>IFERROR(VLOOKUP(A1911,'Birim Fiyatı Olmayan Malzemeler'!$A$1:$C$128,3,0),0)</f>
        <v>0</v>
      </c>
      <c r="L1911" s="10">
        <f>IFERROR(VLOOKUP(A1911,'Reçete Altındakiler'!$A:$C,3,0),0)</f>
        <v>0</v>
      </c>
    </row>
    <row r="1912" spans="1:12" x14ac:dyDescent="0.25">
      <c r="A1912" s="8" t="s">
        <v>3276</v>
      </c>
      <c r="B1912" s="1">
        <v>21</v>
      </c>
      <c r="C1912" s="1">
        <v>22</v>
      </c>
      <c r="D1912" s="1">
        <v>0</v>
      </c>
      <c r="E1912" s="1">
        <v>0</v>
      </c>
      <c r="F1912" s="10">
        <f>IFERROR(VLOOKUP(A1912,'Sevinç 03.04.2023 1215'!$A:$F,5,0),0)</f>
        <v>0</v>
      </c>
      <c r="G1912" s="10">
        <f>IFERROR(VLOOKUP(A1912,'Sevinç 04.04.2023 0911'!$A:$D,4,0),0)</f>
        <v>0</v>
      </c>
      <c r="H1912" s="10">
        <f>IFERROR(VLOOKUP(A1912,'Onaya Sunulan Birim Fiyat'!$A:$C,3,0),0)</f>
        <v>0</v>
      </c>
      <c r="I1912" s="10">
        <f>IFERROR(VLOOKUP(A1912,'Eksik Birim Fiyat Satınalma'!$A:$E,5,0),0)</f>
        <v>0</v>
      </c>
      <c r="J1912" s="10">
        <f>IFERROR(VLOOKUP(A1912,'Eksik Birim Fiyat'!$A$2:$E$129,5,0),0)</f>
        <v>0</v>
      </c>
      <c r="K1912" s="10">
        <f>IFERROR(VLOOKUP(A1912,'Birim Fiyatı Olmayan Malzemeler'!$A$1:$C$128,3,0),0)</f>
        <v>0</v>
      </c>
      <c r="L1912" s="10">
        <f>IFERROR(VLOOKUP(A1912,'Reçete Altındakiler'!$A:$C,3,0),0)</f>
        <v>0</v>
      </c>
    </row>
    <row r="1913" spans="1:12" x14ac:dyDescent="0.25">
      <c r="A1913" s="8" t="s">
        <v>2097</v>
      </c>
      <c r="B1913" s="1">
        <v>21</v>
      </c>
      <c r="C1913" s="1">
        <v>7</v>
      </c>
      <c r="D1913" s="1">
        <v>0</v>
      </c>
      <c r="E1913" s="1">
        <v>0</v>
      </c>
      <c r="F1913" s="10">
        <f>IFERROR(VLOOKUP(A1913,'Sevinç 03.04.2023 1215'!$A:$F,5,0),0)</f>
        <v>0</v>
      </c>
      <c r="G1913" s="10">
        <f>IFERROR(VLOOKUP(A1913,'Sevinç 04.04.2023 0911'!$A:$D,4,0),0)</f>
        <v>0</v>
      </c>
      <c r="H1913" s="10">
        <f>IFERROR(VLOOKUP(A1913,'Onaya Sunulan Birim Fiyat'!$A:$C,3,0),0)</f>
        <v>0</v>
      </c>
      <c r="I1913" s="10">
        <f>IFERROR(VLOOKUP(A1913,'Eksik Birim Fiyat Satınalma'!$A:$E,5,0),0)</f>
        <v>0</v>
      </c>
      <c r="J1913" s="10">
        <f>IFERROR(VLOOKUP(A1913,'Eksik Birim Fiyat'!$A$2:$E$129,5,0),0)</f>
        <v>0</v>
      </c>
      <c r="K1913" s="10">
        <f>IFERROR(VLOOKUP(A1913,'Birim Fiyatı Olmayan Malzemeler'!$A$1:$C$128,3,0),0)</f>
        <v>0</v>
      </c>
      <c r="L1913" s="10">
        <f>IFERROR(VLOOKUP(A1913,'Reçete Altındakiler'!$A:$C,3,0),0)</f>
        <v>0</v>
      </c>
    </row>
    <row r="1914" spans="1:12" x14ac:dyDescent="0.25">
      <c r="A1914" s="8" t="s">
        <v>1516</v>
      </c>
      <c r="B1914" s="1">
        <v>21</v>
      </c>
      <c r="C1914" s="1">
        <v>10</v>
      </c>
      <c r="D1914" s="1">
        <v>63</v>
      </c>
      <c r="E1914" s="1">
        <v>630</v>
      </c>
      <c r="F1914" s="10">
        <f>IFERROR(VLOOKUP(A1914,'Sevinç 03.04.2023 1215'!$A:$F,5,0),0)</f>
        <v>0</v>
      </c>
      <c r="G1914" s="10">
        <f>IFERROR(VLOOKUP(A1914,'Sevinç 04.04.2023 0911'!$A:$D,4,0),0)</f>
        <v>0</v>
      </c>
      <c r="H1914" s="10">
        <f>IFERROR(VLOOKUP(A1914,'Onaya Sunulan Birim Fiyat'!$A:$C,3,0),0)</f>
        <v>0</v>
      </c>
      <c r="I1914" s="10">
        <f>IFERROR(VLOOKUP(A1914,'Eksik Birim Fiyat Satınalma'!$A:$E,5,0),0)</f>
        <v>0</v>
      </c>
      <c r="J1914" s="10">
        <f>IFERROR(VLOOKUP(A1914,'Eksik Birim Fiyat'!$A$2:$E$129,5,0),0)</f>
        <v>0</v>
      </c>
      <c r="K1914" s="10">
        <f>IFERROR(VLOOKUP(A1914,'Birim Fiyatı Olmayan Malzemeler'!$A$1:$C$128,3,0),0)</f>
        <v>0</v>
      </c>
      <c r="L1914" s="10">
        <f>IFERROR(VLOOKUP(A1914,'Reçete Altındakiler'!$A:$C,3,0),0)</f>
        <v>0</v>
      </c>
    </row>
    <row r="1915" spans="1:12" x14ac:dyDescent="0.25">
      <c r="A1915" s="8" t="s">
        <v>1517</v>
      </c>
      <c r="B1915" s="1">
        <v>21</v>
      </c>
      <c r="C1915" s="1">
        <v>15</v>
      </c>
      <c r="D1915" s="1">
        <v>0</v>
      </c>
      <c r="E1915" s="1">
        <v>0</v>
      </c>
      <c r="F1915" s="10">
        <f>IFERROR(VLOOKUP(A1915,'Sevinç 03.04.2023 1215'!$A:$F,5,0),0)</f>
        <v>0</v>
      </c>
      <c r="G1915" s="10">
        <f>IFERROR(VLOOKUP(A1915,'Sevinç 04.04.2023 0911'!$A:$D,4,0),0)</f>
        <v>0</v>
      </c>
      <c r="H1915" s="10">
        <f>IFERROR(VLOOKUP(A1915,'Onaya Sunulan Birim Fiyat'!$A:$C,3,0),0)</f>
        <v>0</v>
      </c>
      <c r="I1915" s="10">
        <f>IFERROR(VLOOKUP(A1915,'Eksik Birim Fiyat Satınalma'!$A:$E,5,0),0)</f>
        <v>0</v>
      </c>
      <c r="J1915" s="10">
        <f>IFERROR(VLOOKUP(A1915,'Eksik Birim Fiyat'!$A$2:$E$129,5,0),0)</f>
        <v>0</v>
      </c>
      <c r="K1915" s="10">
        <f>IFERROR(VLOOKUP(A1915,'Birim Fiyatı Olmayan Malzemeler'!$A$1:$C$128,3,0),0)</f>
        <v>0</v>
      </c>
      <c r="L1915" s="10">
        <f>IFERROR(VLOOKUP(A1915,'Reçete Altındakiler'!$A:$C,3,0),0)</f>
        <v>0</v>
      </c>
    </row>
    <row r="1916" spans="1:12" x14ac:dyDescent="0.25">
      <c r="A1916" s="8" t="s">
        <v>2098</v>
      </c>
      <c r="B1916" s="1">
        <v>21</v>
      </c>
      <c r="C1916" s="1">
        <v>80</v>
      </c>
      <c r="D1916" s="1">
        <v>0</v>
      </c>
      <c r="E1916" s="1">
        <v>0</v>
      </c>
      <c r="F1916" s="10">
        <f>IFERROR(VLOOKUP(A1916,'Sevinç 03.04.2023 1215'!$A:$F,5,0),0)</f>
        <v>0</v>
      </c>
      <c r="G1916" s="10">
        <f>IFERROR(VLOOKUP(A1916,'Sevinç 04.04.2023 0911'!$A:$D,4,0),0)</f>
        <v>0</v>
      </c>
      <c r="H1916" s="10">
        <f>IFERROR(VLOOKUP(A1916,'Onaya Sunulan Birim Fiyat'!$A:$C,3,0),0)</f>
        <v>9.27</v>
      </c>
      <c r="I1916" s="10">
        <f>IFERROR(VLOOKUP(A1916,'Eksik Birim Fiyat Satınalma'!$A:$E,5,0),0)</f>
        <v>0</v>
      </c>
      <c r="J1916" s="10">
        <f>IFERROR(VLOOKUP(A1916,'Eksik Birim Fiyat'!$A$2:$E$129,5,0),0)</f>
        <v>0</v>
      </c>
      <c r="K1916" s="10">
        <f>IFERROR(VLOOKUP(A1916,'Birim Fiyatı Olmayan Malzemeler'!$A$1:$C$128,3,0),0)</f>
        <v>0</v>
      </c>
      <c r="L1916" s="10">
        <f>IFERROR(VLOOKUP(A1916,'Reçete Altındakiler'!$A:$C,3,0),0)</f>
        <v>0</v>
      </c>
    </row>
    <row r="1917" spans="1:12" x14ac:dyDescent="0.25">
      <c r="A1917" s="8" t="s">
        <v>1180</v>
      </c>
      <c r="B1917" s="1">
        <v>21</v>
      </c>
      <c r="C1917" s="1">
        <v>10</v>
      </c>
      <c r="D1917" s="1">
        <v>0</v>
      </c>
      <c r="E1917" s="1">
        <v>0</v>
      </c>
      <c r="F1917" s="10">
        <f>IFERROR(VLOOKUP(A1917,'Sevinç 03.04.2023 1215'!$A:$F,5,0),0)</f>
        <v>0</v>
      </c>
      <c r="G1917" s="10">
        <f>IFERROR(VLOOKUP(A1917,'Sevinç 04.04.2023 0911'!$A:$D,4,0),0)</f>
        <v>0</v>
      </c>
      <c r="H1917" s="10">
        <f>IFERROR(VLOOKUP(A1917,'Onaya Sunulan Birim Fiyat'!$A:$C,3,0),0)</f>
        <v>0</v>
      </c>
      <c r="I1917" s="10">
        <f>IFERROR(VLOOKUP(A1917,'Eksik Birim Fiyat Satınalma'!$A:$E,5,0),0)</f>
        <v>0</v>
      </c>
      <c r="J1917" s="10">
        <f>IFERROR(VLOOKUP(A1917,'Eksik Birim Fiyat'!$A$2:$E$129,5,0),0)</f>
        <v>0</v>
      </c>
      <c r="K1917" s="10">
        <f>IFERROR(VLOOKUP(A1917,'Birim Fiyatı Olmayan Malzemeler'!$A$1:$C$128,3,0),0)</f>
        <v>0</v>
      </c>
      <c r="L1917" s="10">
        <f>IFERROR(VLOOKUP(A1917,'Reçete Altındakiler'!$A:$C,3,0),0)</f>
        <v>0</v>
      </c>
    </row>
    <row r="1918" spans="1:12" x14ac:dyDescent="0.25">
      <c r="A1918" s="8" t="s">
        <v>1518</v>
      </c>
      <c r="B1918" s="1">
        <v>21</v>
      </c>
      <c r="C1918" s="1">
        <v>1</v>
      </c>
      <c r="D1918" s="1">
        <v>0</v>
      </c>
      <c r="E1918" s="1">
        <v>0</v>
      </c>
      <c r="F1918" s="10">
        <f>IFERROR(VLOOKUP(A1918,'Sevinç 03.04.2023 1215'!$A:$F,5,0),0)</f>
        <v>0</v>
      </c>
      <c r="G1918" s="10">
        <f>IFERROR(VLOOKUP(A1918,'Sevinç 04.04.2023 0911'!$A:$D,4,0),0)</f>
        <v>0</v>
      </c>
      <c r="H1918" s="10">
        <f>IFERROR(VLOOKUP(A1918,'Onaya Sunulan Birim Fiyat'!$A:$C,3,0),0)</f>
        <v>15</v>
      </c>
      <c r="I1918" s="10">
        <f>IFERROR(VLOOKUP(A1918,'Eksik Birim Fiyat Satınalma'!$A:$E,5,0),0)</f>
        <v>0</v>
      </c>
      <c r="J1918" s="10">
        <f>IFERROR(VLOOKUP(A1918,'Eksik Birim Fiyat'!$A$2:$E$129,5,0),0)</f>
        <v>0</v>
      </c>
      <c r="K1918" s="10">
        <f>IFERROR(VLOOKUP(A1918,'Birim Fiyatı Olmayan Malzemeler'!$A$1:$C$128,3,0),0)</f>
        <v>0</v>
      </c>
      <c r="L1918" s="10">
        <f>IFERROR(VLOOKUP(A1918,'Reçete Altındakiler'!$A:$C,3,0),0)</f>
        <v>0</v>
      </c>
    </row>
    <row r="1919" spans="1:12" x14ac:dyDescent="0.25">
      <c r="A1919" s="8" t="s">
        <v>3277</v>
      </c>
      <c r="B1919" s="1">
        <v>21</v>
      </c>
      <c r="C1919" s="1">
        <v>1</v>
      </c>
      <c r="D1919" s="1">
        <v>0</v>
      </c>
      <c r="E1919" s="1">
        <v>0</v>
      </c>
      <c r="F1919" s="10">
        <f>IFERROR(VLOOKUP(A1919,'Sevinç 03.04.2023 1215'!$A:$F,5,0),0)</f>
        <v>0</v>
      </c>
      <c r="G1919" s="10">
        <f>IFERROR(VLOOKUP(A1919,'Sevinç 04.04.2023 0911'!$A:$D,4,0),0)</f>
        <v>0</v>
      </c>
      <c r="H1919" s="10">
        <f>IFERROR(VLOOKUP(A1919,'Onaya Sunulan Birim Fiyat'!$A:$C,3,0),0)</f>
        <v>10</v>
      </c>
      <c r="I1919" s="10">
        <f>IFERROR(VLOOKUP(A1919,'Eksik Birim Fiyat Satınalma'!$A:$E,5,0),0)</f>
        <v>0</v>
      </c>
      <c r="J1919" s="10">
        <f>IFERROR(VLOOKUP(A1919,'Eksik Birim Fiyat'!$A$2:$E$129,5,0),0)</f>
        <v>0</v>
      </c>
      <c r="K1919" s="10">
        <f>IFERROR(VLOOKUP(A1919,'Birim Fiyatı Olmayan Malzemeler'!$A$1:$C$128,3,0),0)</f>
        <v>0</v>
      </c>
      <c r="L1919" s="10">
        <f>IFERROR(VLOOKUP(A1919,'Reçete Altındakiler'!$A:$C,3,0),0)</f>
        <v>0</v>
      </c>
    </row>
    <row r="1920" spans="1:12" x14ac:dyDescent="0.25">
      <c r="A1920" s="8" t="s">
        <v>3278</v>
      </c>
      <c r="B1920" s="1">
        <v>21</v>
      </c>
      <c r="C1920" s="1">
        <v>1</v>
      </c>
      <c r="D1920" s="1">
        <v>0</v>
      </c>
      <c r="E1920" s="1">
        <v>0</v>
      </c>
      <c r="F1920" s="10">
        <f>IFERROR(VLOOKUP(A1920,'Sevinç 03.04.2023 1215'!$A:$F,5,0),0)</f>
        <v>0</v>
      </c>
      <c r="G1920" s="10">
        <f>IFERROR(VLOOKUP(A1920,'Sevinç 04.04.2023 0911'!$A:$D,4,0),0)</f>
        <v>0</v>
      </c>
      <c r="H1920" s="10">
        <f>IFERROR(VLOOKUP(A1920,'Onaya Sunulan Birim Fiyat'!$A:$C,3,0),0)</f>
        <v>0</v>
      </c>
      <c r="I1920" s="10">
        <f>IFERROR(VLOOKUP(A1920,'Eksik Birim Fiyat Satınalma'!$A:$E,5,0),0)</f>
        <v>0</v>
      </c>
      <c r="J1920" s="10">
        <f>IFERROR(VLOOKUP(A1920,'Eksik Birim Fiyat'!$A$2:$E$129,5,0),0)</f>
        <v>0</v>
      </c>
      <c r="K1920" s="10">
        <f>IFERROR(VLOOKUP(A1920,'Birim Fiyatı Olmayan Malzemeler'!$A$1:$C$128,3,0),0)</f>
        <v>0</v>
      </c>
      <c r="L1920" s="10">
        <f>IFERROR(VLOOKUP(A1920,'Reçete Altındakiler'!$A:$C,3,0),0)</f>
        <v>0</v>
      </c>
    </row>
    <row r="1921" spans="1:12" x14ac:dyDescent="0.25">
      <c r="A1921" s="8" t="s">
        <v>2099</v>
      </c>
      <c r="B1921" s="1">
        <v>21</v>
      </c>
      <c r="C1921" s="1">
        <v>2</v>
      </c>
      <c r="D1921" s="1">
        <v>0</v>
      </c>
      <c r="E1921" s="1">
        <v>0</v>
      </c>
      <c r="F1921" s="10">
        <f>IFERROR(VLOOKUP(A1921,'Sevinç 03.04.2023 1215'!$A:$F,5,0),0)</f>
        <v>0</v>
      </c>
      <c r="G1921" s="10">
        <f>IFERROR(VLOOKUP(A1921,'Sevinç 04.04.2023 0911'!$A:$D,4,0),0)</f>
        <v>0</v>
      </c>
      <c r="H1921" s="10">
        <f>IFERROR(VLOOKUP(A1921,'Onaya Sunulan Birim Fiyat'!$A:$C,3,0),0)</f>
        <v>15</v>
      </c>
      <c r="I1921" s="10">
        <f>IFERROR(VLOOKUP(A1921,'Eksik Birim Fiyat Satınalma'!$A:$E,5,0),0)</f>
        <v>0</v>
      </c>
      <c r="J1921" s="10">
        <f>IFERROR(VLOOKUP(A1921,'Eksik Birim Fiyat'!$A$2:$E$129,5,0),0)</f>
        <v>0</v>
      </c>
      <c r="K1921" s="10">
        <f>IFERROR(VLOOKUP(A1921,'Birim Fiyatı Olmayan Malzemeler'!$A$1:$C$128,3,0),0)</f>
        <v>0</v>
      </c>
      <c r="L1921" s="10">
        <f>IFERROR(VLOOKUP(A1921,'Reçete Altındakiler'!$A:$C,3,0),0)</f>
        <v>0</v>
      </c>
    </row>
    <row r="1922" spans="1:12" x14ac:dyDescent="0.25">
      <c r="A1922" s="8" t="s">
        <v>1181</v>
      </c>
      <c r="B1922" s="1">
        <v>21</v>
      </c>
      <c r="C1922" s="1">
        <v>1</v>
      </c>
      <c r="D1922" s="1">
        <v>0</v>
      </c>
      <c r="E1922" s="1">
        <v>0</v>
      </c>
      <c r="F1922" s="10">
        <f>IFERROR(VLOOKUP(A1922,'Sevinç 03.04.2023 1215'!$A:$F,5,0),0)</f>
        <v>0</v>
      </c>
      <c r="G1922" s="10">
        <f>IFERROR(VLOOKUP(A1922,'Sevinç 04.04.2023 0911'!$A:$D,4,0),0)</f>
        <v>0</v>
      </c>
      <c r="H1922" s="10">
        <f>IFERROR(VLOOKUP(A1922,'Onaya Sunulan Birim Fiyat'!$A:$C,3,0),0)</f>
        <v>100</v>
      </c>
      <c r="I1922" s="10">
        <f>IFERROR(VLOOKUP(A1922,'Eksik Birim Fiyat Satınalma'!$A:$E,5,0),0)</f>
        <v>0</v>
      </c>
      <c r="J1922" s="10">
        <f>IFERROR(VLOOKUP(A1922,'Eksik Birim Fiyat'!$A$2:$E$129,5,0),0)</f>
        <v>0</v>
      </c>
      <c r="K1922" s="10">
        <f>IFERROR(VLOOKUP(A1922,'Birim Fiyatı Olmayan Malzemeler'!$A$1:$C$128,3,0),0)</f>
        <v>0</v>
      </c>
      <c r="L1922" s="10">
        <f>IFERROR(VLOOKUP(A1922,'Reçete Altındakiler'!$A:$C,3,0),0)</f>
        <v>0</v>
      </c>
    </row>
    <row r="1923" spans="1:12" x14ac:dyDescent="0.25">
      <c r="A1923" s="8" t="s">
        <v>1519</v>
      </c>
      <c r="B1923" s="1">
        <v>21</v>
      </c>
      <c r="C1923" s="1">
        <v>1</v>
      </c>
      <c r="D1923" s="1">
        <v>0</v>
      </c>
      <c r="E1923" s="1">
        <v>0</v>
      </c>
      <c r="F1923" s="10">
        <f>IFERROR(VLOOKUP(A1923,'Sevinç 03.04.2023 1215'!$A:$F,5,0),0)</f>
        <v>0</v>
      </c>
      <c r="G1923" s="10">
        <f>IFERROR(VLOOKUP(A1923,'Sevinç 04.04.2023 0911'!$A:$D,4,0),0)</f>
        <v>0</v>
      </c>
      <c r="H1923" s="10">
        <f>IFERROR(VLOOKUP(A1923,'Onaya Sunulan Birim Fiyat'!$A:$C,3,0),0)</f>
        <v>15</v>
      </c>
      <c r="I1923" s="10">
        <f>IFERROR(VLOOKUP(A1923,'Eksik Birim Fiyat Satınalma'!$A:$E,5,0),0)</f>
        <v>0</v>
      </c>
      <c r="J1923" s="10">
        <f>IFERROR(VLOOKUP(A1923,'Eksik Birim Fiyat'!$A$2:$E$129,5,0),0)</f>
        <v>0</v>
      </c>
      <c r="K1923" s="10">
        <f>IFERROR(VLOOKUP(A1923,'Birim Fiyatı Olmayan Malzemeler'!$A$1:$C$128,3,0),0)</f>
        <v>0</v>
      </c>
      <c r="L1923" s="10">
        <f>IFERROR(VLOOKUP(A1923,'Reçete Altındakiler'!$A:$C,3,0),0)</f>
        <v>0</v>
      </c>
    </row>
    <row r="1924" spans="1:12" x14ac:dyDescent="0.25">
      <c r="A1924" s="8" t="s">
        <v>743</v>
      </c>
      <c r="B1924" s="1">
        <v>21</v>
      </c>
      <c r="C1924" s="1">
        <v>6</v>
      </c>
      <c r="D1924" s="1">
        <v>0</v>
      </c>
      <c r="E1924" s="1">
        <v>0</v>
      </c>
      <c r="F1924" s="10">
        <f>IFERROR(VLOOKUP(A1924,'Sevinç 03.04.2023 1215'!$A:$F,5,0),0)</f>
        <v>0</v>
      </c>
      <c r="G1924" s="10">
        <f>IFERROR(VLOOKUP(A1924,'Sevinç 04.04.2023 0911'!$A:$D,4,0),0)</f>
        <v>0</v>
      </c>
      <c r="H1924" s="10">
        <f>IFERROR(VLOOKUP(A1924,'Onaya Sunulan Birim Fiyat'!$A:$C,3,0),0)</f>
        <v>0</v>
      </c>
      <c r="I1924" s="10">
        <f>IFERROR(VLOOKUP(A1924,'Eksik Birim Fiyat Satınalma'!$A:$E,5,0),0)</f>
        <v>0</v>
      </c>
      <c r="J1924" s="10">
        <f>IFERROR(VLOOKUP(A1924,'Eksik Birim Fiyat'!$A$2:$E$129,5,0),0)</f>
        <v>0</v>
      </c>
      <c r="K1924" s="10">
        <f>IFERROR(VLOOKUP(A1924,'Birim Fiyatı Olmayan Malzemeler'!$A$1:$C$128,3,0),0)</f>
        <v>0</v>
      </c>
      <c r="L1924" s="10">
        <f>IFERROR(VLOOKUP(A1924,'Reçete Altındakiler'!$A:$C,3,0),0)</f>
        <v>0</v>
      </c>
    </row>
    <row r="1925" spans="1:12" x14ac:dyDescent="0.25">
      <c r="A1925" s="8" t="s">
        <v>1520</v>
      </c>
      <c r="B1925" s="1">
        <v>21</v>
      </c>
      <c r="C1925" s="1">
        <v>1</v>
      </c>
      <c r="D1925" s="1">
        <v>0</v>
      </c>
      <c r="E1925" s="1">
        <v>0</v>
      </c>
      <c r="F1925" s="10">
        <f>IFERROR(VLOOKUP(A1925,'Sevinç 03.04.2023 1215'!$A:$F,5,0),0)</f>
        <v>0</v>
      </c>
      <c r="G1925" s="10">
        <f>IFERROR(VLOOKUP(A1925,'Sevinç 04.04.2023 0911'!$A:$D,4,0),0)</f>
        <v>0</v>
      </c>
      <c r="H1925" s="10">
        <f>IFERROR(VLOOKUP(A1925,'Onaya Sunulan Birim Fiyat'!$A:$C,3,0),0)</f>
        <v>80</v>
      </c>
      <c r="I1925" s="10">
        <f>IFERROR(VLOOKUP(A1925,'Eksik Birim Fiyat Satınalma'!$A:$E,5,0),0)</f>
        <v>0</v>
      </c>
      <c r="J1925" s="10">
        <f>IFERROR(VLOOKUP(A1925,'Eksik Birim Fiyat'!$A$2:$E$129,5,0),0)</f>
        <v>0</v>
      </c>
      <c r="K1925" s="10">
        <f>IFERROR(VLOOKUP(A1925,'Birim Fiyatı Olmayan Malzemeler'!$A$1:$C$128,3,0),0)</f>
        <v>0</v>
      </c>
      <c r="L1925" s="10">
        <f>IFERROR(VLOOKUP(A1925,'Reçete Altındakiler'!$A:$C,3,0),0)</f>
        <v>0</v>
      </c>
    </row>
    <row r="1926" spans="1:12" x14ac:dyDescent="0.25">
      <c r="A1926" s="8" t="s">
        <v>744</v>
      </c>
      <c r="B1926" s="1">
        <v>21</v>
      </c>
      <c r="C1926" s="1">
        <v>2</v>
      </c>
      <c r="D1926" s="1">
        <v>0</v>
      </c>
      <c r="E1926" s="1">
        <v>0</v>
      </c>
      <c r="F1926" s="10">
        <f>IFERROR(VLOOKUP(A1926,'Sevinç 03.04.2023 1215'!$A:$F,5,0),0)</f>
        <v>0</v>
      </c>
      <c r="G1926" s="10">
        <f>IFERROR(VLOOKUP(A1926,'Sevinç 04.04.2023 0911'!$A:$D,4,0),0)</f>
        <v>0</v>
      </c>
      <c r="H1926" s="10">
        <f>IFERROR(VLOOKUP(A1926,'Onaya Sunulan Birim Fiyat'!$A:$C,3,0),0)</f>
        <v>50</v>
      </c>
      <c r="I1926" s="10">
        <f>IFERROR(VLOOKUP(A1926,'Eksik Birim Fiyat Satınalma'!$A:$E,5,0),0)</f>
        <v>0</v>
      </c>
      <c r="J1926" s="10">
        <f>IFERROR(VLOOKUP(A1926,'Eksik Birim Fiyat'!$A$2:$E$129,5,0),0)</f>
        <v>0</v>
      </c>
      <c r="K1926" s="10">
        <f>IFERROR(VLOOKUP(A1926,'Birim Fiyatı Olmayan Malzemeler'!$A$1:$C$128,3,0),0)</f>
        <v>0</v>
      </c>
      <c r="L1926" s="10">
        <f>IFERROR(VLOOKUP(A1926,'Reçete Altındakiler'!$A:$C,3,0),0)</f>
        <v>0</v>
      </c>
    </row>
    <row r="1927" spans="1:12" x14ac:dyDescent="0.25">
      <c r="A1927" s="8" t="s">
        <v>1521</v>
      </c>
      <c r="B1927" s="1">
        <v>21</v>
      </c>
      <c r="C1927" s="1">
        <v>1</v>
      </c>
      <c r="D1927" s="1">
        <v>0</v>
      </c>
      <c r="E1927" s="1">
        <v>0</v>
      </c>
      <c r="F1927" s="10">
        <f>IFERROR(VLOOKUP(A1927,'Sevinç 03.04.2023 1215'!$A:$F,5,0),0)</f>
        <v>0</v>
      </c>
      <c r="G1927" s="10">
        <f>IFERROR(VLOOKUP(A1927,'Sevinç 04.04.2023 0911'!$A:$D,4,0),0)</f>
        <v>0</v>
      </c>
      <c r="H1927" s="10">
        <f>IFERROR(VLOOKUP(A1927,'Onaya Sunulan Birim Fiyat'!$A:$C,3,0),0)</f>
        <v>40</v>
      </c>
      <c r="I1927" s="10">
        <f>IFERROR(VLOOKUP(A1927,'Eksik Birim Fiyat Satınalma'!$A:$E,5,0),0)</f>
        <v>0</v>
      </c>
      <c r="J1927" s="10">
        <f>IFERROR(VLOOKUP(A1927,'Eksik Birim Fiyat'!$A$2:$E$129,5,0),0)</f>
        <v>0</v>
      </c>
      <c r="K1927" s="10">
        <f>IFERROR(VLOOKUP(A1927,'Birim Fiyatı Olmayan Malzemeler'!$A$1:$C$128,3,0),0)</f>
        <v>0</v>
      </c>
      <c r="L1927" s="10">
        <f>IFERROR(VLOOKUP(A1927,'Reçete Altındakiler'!$A:$C,3,0),0)</f>
        <v>0</v>
      </c>
    </row>
    <row r="1928" spans="1:12" x14ac:dyDescent="0.25">
      <c r="A1928" s="8" t="s">
        <v>3279</v>
      </c>
      <c r="B1928" s="1">
        <v>21</v>
      </c>
      <c r="C1928" s="1">
        <v>1</v>
      </c>
      <c r="D1928" s="1">
        <v>0</v>
      </c>
      <c r="E1928" s="1">
        <v>0</v>
      </c>
      <c r="F1928" s="10">
        <f>IFERROR(VLOOKUP(A1928,'Sevinç 03.04.2023 1215'!$A:$F,5,0),0)</f>
        <v>0</v>
      </c>
      <c r="G1928" s="10">
        <f>IFERROR(VLOOKUP(A1928,'Sevinç 04.04.2023 0911'!$A:$D,4,0),0)</f>
        <v>0</v>
      </c>
      <c r="H1928" s="10">
        <f>IFERROR(VLOOKUP(A1928,'Onaya Sunulan Birim Fiyat'!$A:$C,3,0),0)</f>
        <v>100</v>
      </c>
      <c r="I1928" s="10">
        <f>IFERROR(VLOOKUP(A1928,'Eksik Birim Fiyat Satınalma'!$A:$E,5,0),0)</f>
        <v>0</v>
      </c>
      <c r="J1928" s="10">
        <f>IFERROR(VLOOKUP(A1928,'Eksik Birim Fiyat'!$A$2:$E$129,5,0),0)</f>
        <v>0</v>
      </c>
      <c r="K1928" s="10">
        <f>IFERROR(VLOOKUP(A1928,'Birim Fiyatı Olmayan Malzemeler'!$A$1:$C$128,3,0),0)</f>
        <v>0</v>
      </c>
      <c r="L1928" s="10">
        <f>IFERROR(VLOOKUP(A1928,'Reçete Altındakiler'!$A:$C,3,0),0)</f>
        <v>0</v>
      </c>
    </row>
    <row r="1929" spans="1:12" x14ac:dyDescent="0.25">
      <c r="A1929" s="8" t="s">
        <v>2100</v>
      </c>
      <c r="B1929" s="1">
        <v>21</v>
      </c>
      <c r="C1929" s="1">
        <v>1</v>
      </c>
      <c r="D1929" s="1">
        <v>0</v>
      </c>
      <c r="E1929" s="1">
        <v>0</v>
      </c>
      <c r="F1929" s="10">
        <f>IFERROR(VLOOKUP(A1929,'Sevinç 03.04.2023 1215'!$A:$F,5,0),0)</f>
        <v>0</v>
      </c>
      <c r="G1929" s="10">
        <f>IFERROR(VLOOKUP(A1929,'Sevinç 04.04.2023 0911'!$A:$D,4,0),0)</f>
        <v>0</v>
      </c>
      <c r="H1929" s="10">
        <f>IFERROR(VLOOKUP(A1929,'Onaya Sunulan Birim Fiyat'!$A:$C,3,0),0)</f>
        <v>80</v>
      </c>
      <c r="I1929" s="10">
        <f>IFERROR(VLOOKUP(A1929,'Eksik Birim Fiyat Satınalma'!$A:$E,5,0),0)</f>
        <v>0</v>
      </c>
      <c r="J1929" s="10">
        <f>IFERROR(VLOOKUP(A1929,'Eksik Birim Fiyat'!$A$2:$E$129,5,0),0)</f>
        <v>0</v>
      </c>
      <c r="K1929" s="10">
        <f>IFERROR(VLOOKUP(A1929,'Birim Fiyatı Olmayan Malzemeler'!$A$1:$C$128,3,0),0)</f>
        <v>0</v>
      </c>
      <c r="L1929" s="10">
        <f>IFERROR(VLOOKUP(A1929,'Reçete Altındakiler'!$A:$C,3,0),0)</f>
        <v>0</v>
      </c>
    </row>
    <row r="1930" spans="1:12" x14ac:dyDescent="0.25">
      <c r="A1930" s="8" t="s">
        <v>2101</v>
      </c>
      <c r="B1930" s="1">
        <v>21</v>
      </c>
      <c r="C1930" s="1">
        <v>2</v>
      </c>
      <c r="D1930" s="1">
        <v>0</v>
      </c>
      <c r="E1930" s="1">
        <v>0</v>
      </c>
      <c r="F1930" s="10">
        <f>IFERROR(VLOOKUP(A1930,'Sevinç 03.04.2023 1215'!$A:$F,5,0),0)</f>
        <v>0</v>
      </c>
      <c r="G1930" s="10">
        <f>IFERROR(VLOOKUP(A1930,'Sevinç 04.04.2023 0911'!$A:$D,4,0),0)</f>
        <v>0</v>
      </c>
      <c r="H1930" s="10">
        <f>IFERROR(VLOOKUP(A1930,'Onaya Sunulan Birim Fiyat'!$A:$C,3,0),0)</f>
        <v>20</v>
      </c>
      <c r="I1930" s="10">
        <f>IFERROR(VLOOKUP(A1930,'Eksik Birim Fiyat Satınalma'!$A:$E,5,0),0)</f>
        <v>0</v>
      </c>
      <c r="J1930" s="10">
        <f>IFERROR(VLOOKUP(A1930,'Eksik Birim Fiyat'!$A$2:$E$129,5,0),0)</f>
        <v>0</v>
      </c>
      <c r="K1930" s="10">
        <f>IFERROR(VLOOKUP(A1930,'Birim Fiyatı Olmayan Malzemeler'!$A$1:$C$128,3,0),0)</f>
        <v>0</v>
      </c>
      <c r="L1930" s="10">
        <f>IFERROR(VLOOKUP(A1930,'Reçete Altındakiler'!$A:$C,3,0),0)</f>
        <v>0</v>
      </c>
    </row>
    <row r="1931" spans="1:12" x14ac:dyDescent="0.25">
      <c r="A1931" s="8" t="s">
        <v>3280</v>
      </c>
      <c r="B1931" s="1">
        <v>21</v>
      </c>
      <c r="C1931" s="1">
        <v>1</v>
      </c>
      <c r="D1931" s="1">
        <v>0</v>
      </c>
      <c r="E1931" s="1">
        <v>0</v>
      </c>
      <c r="F1931" s="10">
        <f>IFERROR(VLOOKUP(A1931,'Sevinç 03.04.2023 1215'!$A:$F,5,0),0)</f>
        <v>0</v>
      </c>
      <c r="G1931" s="10">
        <f>IFERROR(VLOOKUP(A1931,'Sevinç 04.04.2023 0911'!$A:$D,4,0),0)</f>
        <v>0</v>
      </c>
      <c r="H1931" s="10">
        <f>IFERROR(VLOOKUP(A1931,'Onaya Sunulan Birim Fiyat'!$A:$C,3,0),0)</f>
        <v>250</v>
      </c>
      <c r="I1931" s="10">
        <f>IFERROR(VLOOKUP(A1931,'Eksik Birim Fiyat Satınalma'!$A:$E,5,0),0)</f>
        <v>0</v>
      </c>
      <c r="J1931" s="10">
        <f>IFERROR(VLOOKUP(A1931,'Eksik Birim Fiyat'!$A$2:$E$129,5,0),0)</f>
        <v>0</v>
      </c>
      <c r="K1931" s="10">
        <f>IFERROR(VLOOKUP(A1931,'Birim Fiyatı Olmayan Malzemeler'!$A$1:$C$128,3,0),0)</f>
        <v>0</v>
      </c>
      <c r="L1931" s="10">
        <f>IFERROR(VLOOKUP(A1931,'Reçete Altındakiler'!$A:$C,3,0),0)</f>
        <v>0</v>
      </c>
    </row>
    <row r="1932" spans="1:12" x14ac:dyDescent="0.25">
      <c r="A1932" s="8" t="s">
        <v>1873</v>
      </c>
      <c r="B1932" s="1">
        <v>21</v>
      </c>
      <c r="C1932" s="1">
        <v>2</v>
      </c>
      <c r="D1932" s="1">
        <v>239</v>
      </c>
      <c r="E1932" s="1">
        <v>478</v>
      </c>
      <c r="F1932" s="10">
        <f>IFERROR(VLOOKUP(A1932,'Sevinç 03.04.2023 1215'!$A:$F,5,0),0)</f>
        <v>0</v>
      </c>
      <c r="G1932" s="10">
        <f>IFERROR(VLOOKUP(A1932,'Sevinç 04.04.2023 0911'!$A:$D,4,0),0)</f>
        <v>0</v>
      </c>
      <c r="H1932" s="10">
        <f>IFERROR(VLOOKUP(A1932,'Onaya Sunulan Birim Fiyat'!$A:$C,3,0),0)</f>
        <v>0</v>
      </c>
      <c r="I1932" s="10">
        <f>IFERROR(VLOOKUP(A1932,'Eksik Birim Fiyat Satınalma'!$A:$E,5,0),0)</f>
        <v>0</v>
      </c>
      <c r="J1932" s="10">
        <f>IFERROR(VLOOKUP(A1932,'Eksik Birim Fiyat'!$A$2:$E$129,5,0),0)</f>
        <v>0</v>
      </c>
      <c r="K1932" s="10">
        <f>IFERROR(VLOOKUP(A1932,'Birim Fiyatı Olmayan Malzemeler'!$A$1:$C$128,3,0),0)</f>
        <v>0</v>
      </c>
      <c r="L1932" s="10">
        <f>IFERROR(VLOOKUP(A1932,'Reçete Altındakiler'!$A:$C,3,0),0)</f>
        <v>0</v>
      </c>
    </row>
    <row r="1933" spans="1:12" x14ac:dyDescent="0.25">
      <c r="A1933" s="8" t="s">
        <v>1991</v>
      </c>
      <c r="B1933" s="1">
        <v>21</v>
      </c>
      <c r="C1933" s="1">
        <v>1</v>
      </c>
      <c r="D1933" s="1">
        <v>0</v>
      </c>
      <c r="E1933" s="1">
        <v>0</v>
      </c>
      <c r="F1933" s="10">
        <f>IFERROR(VLOOKUP(A1933,'Sevinç 03.04.2023 1215'!$A:$F,5,0),0)</f>
        <v>0</v>
      </c>
      <c r="G1933" s="10">
        <f>IFERROR(VLOOKUP(A1933,'Sevinç 04.04.2023 0911'!$A:$D,4,0),0)</f>
        <v>0</v>
      </c>
      <c r="H1933" s="10">
        <f>IFERROR(VLOOKUP(A1933,'Onaya Sunulan Birim Fiyat'!$A:$C,3,0),0)</f>
        <v>50</v>
      </c>
      <c r="I1933" s="10">
        <f>IFERROR(VLOOKUP(A1933,'Eksik Birim Fiyat Satınalma'!$A:$E,5,0),0)</f>
        <v>0</v>
      </c>
      <c r="J1933" s="10">
        <f>IFERROR(VLOOKUP(A1933,'Eksik Birim Fiyat'!$A$2:$E$129,5,0),0)</f>
        <v>0</v>
      </c>
      <c r="K1933" s="10">
        <f>IFERROR(VLOOKUP(A1933,'Birim Fiyatı Olmayan Malzemeler'!$A$1:$C$128,3,0),0)</f>
        <v>0</v>
      </c>
      <c r="L1933" s="10">
        <f>IFERROR(VLOOKUP(A1933,'Reçete Altındakiler'!$A:$C,3,0),0)</f>
        <v>0</v>
      </c>
    </row>
    <row r="1934" spans="1:12" x14ac:dyDescent="0.25">
      <c r="A1934" s="8" t="s">
        <v>1874</v>
      </c>
      <c r="B1934" s="1">
        <v>21</v>
      </c>
      <c r="C1934" s="1">
        <v>5</v>
      </c>
      <c r="D1934" s="1">
        <v>0</v>
      </c>
      <c r="E1934" s="1">
        <v>0</v>
      </c>
      <c r="F1934" s="10">
        <f>IFERROR(VLOOKUP(A1934,'Sevinç 03.04.2023 1215'!$A:$F,5,0),0)</f>
        <v>0</v>
      </c>
      <c r="G1934" s="10">
        <f>IFERROR(VLOOKUP(A1934,'Sevinç 04.04.2023 0911'!$A:$D,4,0),0)</f>
        <v>0</v>
      </c>
      <c r="H1934" s="10">
        <f>IFERROR(VLOOKUP(A1934,'Onaya Sunulan Birim Fiyat'!$A:$C,3,0),0)</f>
        <v>7.65</v>
      </c>
      <c r="I1934" s="10">
        <f>IFERROR(VLOOKUP(A1934,'Eksik Birim Fiyat Satınalma'!$A:$E,5,0),0)</f>
        <v>0</v>
      </c>
      <c r="J1934" s="10">
        <f>IFERROR(VLOOKUP(A1934,'Eksik Birim Fiyat'!$A$2:$E$129,5,0),0)</f>
        <v>0</v>
      </c>
      <c r="K1934" s="10">
        <f>IFERROR(VLOOKUP(A1934,'Birim Fiyatı Olmayan Malzemeler'!$A$1:$C$128,3,0),0)</f>
        <v>0</v>
      </c>
      <c r="L1934" s="10">
        <f>IFERROR(VLOOKUP(A1934,'Reçete Altındakiler'!$A:$C,3,0),0)</f>
        <v>0</v>
      </c>
    </row>
    <row r="1935" spans="1:12" x14ac:dyDescent="0.25">
      <c r="A1935" s="8" t="s">
        <v>745</v>
      </c>
      <c r="B1935" s="1">
        <v>21</v>
      </c>
      <c r="C1935" s="1">
        <v>2</v>
      </c>
      <c r="D1935" s="1">
        <v>0</v>
      </c>
      <c r="E1935" s="1">
        <v>0</v>
      </c>
      <c r="F1935" s="10">
        <f>IFERROR(VLOOKUP(A1935,'Sevinç 03.04.2023 1215'!$A:$F,5,0),0)</f>
        <v>0</v>
      </c>
      <c r="G1935" s="10">
        <f>IFERROR(VLOOKUP(A1935,'Sevinç 04.04.2023 0911'!$A:$D,4,0),0)</f>
        <v>0</v>
      </c>
      <c r="H1935" s="10">
        <f>IFERROR(VLOOKUP(A1935,'Onaya Sunulan Birim Fiyat'!$A:$C,3,0),0)</f>
        <v>31.92</v>
      </c>
      <c r="I1935" s="10">
        <f>IFERROR(VLOOKUP(A1935,'Eksik Birim Fiyat Satınalma'!$A:$E,5,0),0)</f>
        <v>0</v>
      </c>
      <c r="J1935" s="10">
        <f>IFERROR(VLOOKUP(A1935,'Eksik Birim Fiyat'!$A$2:$E$129,5,0),0)</f>
        <v>0</v>
      </c>
      <c r="K1935" s="10">
        <f>IFERROR(VLOOKUP(A1935,'Birim Fiyatı Olmayan Malzemeler'!$A$1:$C$128,3,0),0)</f>
        <v>0</v>
      </c>
      <c r="L1935" s="10">
        <f>IFERROR(VLOOKUP(A1935,'Reçete Altındakiler'!$A:$C,3,0),0)</f>
        <v>0</v>
      </c>
    </row>
    <row r="1936" spans="1:12" x14ac:dyDescent="0.25">
      <c r="A1936" s="8" t="s">
        <v>1992</v>
      </c>
      <c r="B1936" s="1">
        <v>21</v>
      </c>
      <c r="C1936" s="1">
        <v>2</v>
      </c>
      <c r="D1936" s="1">
        <v>0</v>
      </c>
      <c r="E1936" s="1">
        <v>0</v>
      </c>
      <c r="F1936" s="10">
        <f>IFERROR(VLOOKUP(A1936,'Sevinç 03.04.2023 1215'!$A:$F,5,0),0)</f>
        <v>0</v>
      </c>
      <c r="G1936" s="10">
        <f>IFERROR(VLOOKUP(A1936,'Sevinç 04.04.2023 0911'!$A:$D,4,0),0)</f>
        <v>0</v>
      </c>
      <c r="H1936" s="10">
        <f>IFERROR(VLOOKUP(A1936,'Onaya Sunulan Birim Fiyat'!$A:$C,3,0),0)</f>
        <v>100</v>
      </c>
      <c r="I1936" s="10">
        <f>IFERROR(VLOOKUP(A1936,'Eksik Birim Fiyat Satınalma'!$A:$E,5,0),0)</f>
        <v>0</v>
      </c>
      <c r="J1936" s="10">
        <f>IFERROR(VLOOKUP(A1936,'Eksik Birim Fiyat'!$A$2:$E$129,5,0),0)</f>
        <v>0</v>
      </c>
      <c r="K1936" s="10">
        <f>IFERROR(VLOOKUP(A1936,'Birim Fiyatı Olmayan Malzemeler'!$A$1:$C$128,3,0),0)</f>
        <v>0</v>
      </c>
      <c r="L1936" s="10">
        <f>IFERROR(VLOOKUP(A1936,'Reçete Altındakiler'!$A:$C,3,0),0)</f>
        <v>0</v>
      </c>
    </row>
    <row r="1937" spans="1:12" x14ac:dyDescent="0.25">
      <c r="A1937" s="8" t="s">
        <v>1875</v>
      </c>
      <c r="B1937" s="1">
        <v>21</v>
      </c>
      <c r="C1937" s="1">
        <v>1</v>
      </c>
      <c r="D1937" s="1">
        <v>238</v>
      </c>
      <c r="E1937" s="1">
        <v>238</v>
      </c>
      <c r="F1937" s="10">
        <f>IFERROR(VLOOKUP(A1937,'Sevinç 03.04.2023 1215'!$A:$F,5,0),0)</f>
        <v>0</v>
      </c>
      <c r="G1937" s="10">
        <f>IFERROR(VLOOKUP(A1937,'Sevinç 04.04.2023 0911'!$A:$D,4,0),0)</f>
        <v>0</v>
      </c>
      <c r="H1937" s="10">
        <f>IFERROR(VLOOKUP(A1937,'Onaya Sunulan Birim Fiyat'!$A:$C,3,0),0)</f>
        <v>0</v>
      </c>
      <c r="I1937" s="10">
        <f>IFERROR(VLOOKUP(A1937,'Eksik Birim Fiyat Satınalma'!$A:$E,5,0),0)</f>
        <v>0</v>
      </c>
      <c r="J1937" s="10">
        <f>IFERROR(VLOOKUP(A1937,'Eksik Birim Fiyat'!$A$2:$E$129,5,0),0)</f>
        <v>0</v>
      </c>
      <c r="K1937" s="10">
        <f>IFERROR(VLOOKUP(A1937,'Birim Fiyatı Olmayan Malzemeler'!$A$1:$C$128,3,0),0)</f>
        <v>0</v>
      </c>
      <c r="L1937" s="10">
        <f>IFERROR(VLOOKUP(A1937,'Reçete Altındakiler'!$A:$C,3,0),0)</f>
        <v>0</v>
      </c>
    </row>
    <row r="1938" spans="1:12" x14ac:dyDescent="0.25">
      <c r="A1938" s="8" t="s">
        <v>3281</v>
      </c>
      <c r="B1938" s="1">
        <v>21</v>
      </c>
      <c r="C1938" s="1">
        <v>11</v>
      </c>
      <c r="D1938" s="1">
        <v>19.510000000000002</v>
      </c>
      <c r="E1938" s="1">
        <v>214.61</v>
      </c>
      <c r="F1938" s="10">
        <f>IFERROR(VLOOKUP(A1938,'Sevinç 03.04.2023 1215'!$A:$F,5,0),0)</f>
        <v>0</v>
      </c>
      <c r="G1938" s="10">
        <f>IFERROR(VLOOKUP(A1938,'Sevinç 04.04.2023 0911'!$A:$D,4,0),0)</f>
        <v>0</v>
      </c>
      <c r="H1938" s="10">
        <f>IFERROR(VLOOKUP(A1938,'Onaya Sunulan Birim Fiyat'!$A:$C,3,0),0)</f>
        <v>0</v>
      </c>
      <c r="I1938" s="10">
        <f>IFERROR(VLOOKUP(A1938,'Eksik Birim Fiyat Satınalma'!$A:$E,5,0),0)</f>
        <v>0</v>
      </c>
      <c r="J1938" s="10">
        <f>IFERROR(VLOOKUP(A1938,'Eksik Birim Fiyat'!$A$2:$E$129,5,0),0)</f>
        <v>0</v>
      </c>
      <c r="K1938" s="10">
        <f>IFERROR(VLOOKUP(A1938,'Birim Fiyatı Olmayan Malzemeler'!$A$1:$C$128,3,0),0)</f>
        <v>0</v>
      </c>
      <c r="L1938" s="10">
        <f>IFERROR(VLOOKUP(A1938,'Reçete Altındakiler'!$A:$C,3,0),0)</f>
        <v>0</v>
      </c>
    </row>
    <row r="1939" spans="1:12" x14ac:dyDescent="0.25">
      <c r="A1939" s="8" t="s">
        <v>3282</v>
      </c>
      <c r="B1939" s="1">
        <v>21</v>
      </c>
      <c r="C1939" s="1">
        <v>11</v>
      </c>
      <c r="D1939" s="1">
        <v>21.63</v>
      </c>
      <c r="E1939" s="1">
        <v>237.93</v>
      </c>
      <c r="F1939" s="10">
        <f>IFERROR(VLOOKUP(A1939,'Sevinç 03.04.2023 1215'!$A:$F,5,0),0)</f>
        <v>0</v>
      </c>
      <c r="G1939" s="10">
        <f>IFERROR(VLOOKUP(A1939,'Sevinç 04.04.2023 0911'!$A:$D,4,0),0)</f>
        <v>0</v>
      </c>
      <c r="H1939" s="10">
        <f>IFERROR(VLOOKUP(A1939,'Onaya Sunulan Birim Fiyat'!$A:$C,3,0),0)</f>
        <v>0</v>
      </c>
      <c r="I1939" s="10">
        <f>IFERROR(VLOOKUP(A1939,'Eksik Birim Fiyat Satınalma'!$A:$E,5,0),0)</f>
        <v>0</v>
      </c>
      <c r="J1939" s="10">
        <f>IFERROR(VLOOKUP(A1939,'Eksik Birim Fiyat'!$A$2:$E$129,5,0),0)</f>
        <v>0</v>
      </c>
      <c r="K1939" s="10">
        <f>IFERROR(VLOOKUP(A1939,'Birim Fiyatı Olmayan Malzemeler'!$A$1:$C$128,3,0),0)</f>
        <v>0</v>
      </c>
      <c r="L1939" s="10">
        <f>IFERROR(VLOOKUP(A1939,'Reçete Altındakiler'!$A:$C,3,0),0)</f>
        <v>0</v>
      </c>
    </row>
    <row r="1940" spans="1:12" x14ac:dyDescent="0.25">
      <c r="A1940" s="8" t="s">
        <v>2102</v>
      </c>
      <c r="B1940" s="1">
        <v>21</v>
      </c>
      <c r="C1940" s="1">
        <v>9</v>
      </c>
      <c r="D1940" s="1">
        <v>24.42</v>
      </c>
      <c r="E1940" s="1">
        <v>219.78</v>
      </c>
      <c r="F1940" s="10">
        <f>IFERROR(VLOOKUP(A1940,'Sevinç 03.04.2023 1215'!$A:$F,5,0),0)</f>
        <v>0</v>
      </c>
      <c r="G1940" s="10">
        <f>IFERROR(VLOOKUP(A1940,'Sevinç 04.04.2023 0911'!$A:$D,4,0),0)</f>
        <v>0</v>
      </c>
      <c r="H1940" s="10">
        <f>IFERROR(VLOOKUP(A1940,'Onaya Sunulan Birim Fiyat'!$A:$C,3,0),0)</f>
        <v>0</v>
      </c>
      <c r="I1940" s="10">
        <f>IFERROR(VLOOKUP(A1940,'Eksik Birim Fiyat Satınalma'!$A:$E,5,0),0)</f>
        <v>0</v>
      </c>
      <c r="J1940" s="10">
        <f>IFERROR(VLOOKUP(A1940,'Eksik Birim Fiyat'!$A$2:$E$129,5,0),0)</f>
        <v>0</v>
      </c>
      <c r="K1940" s="10">
        <f>IFERROR(VLOOKUP(A1940,'Birim Fiyatı Olmayan Malzemeler'!$A$1:$C$128,3,0),0)</f>
        <v>0</v>
      </c>
      <c r="L1940" s="10">
        <f>IFERROR(VLOOKUP(A1940,'Reçete Altındakiler'!$A:$C,3,0),0)</f>
        <v>0</v>
      </c>
    </row>
    <row r="1941" spans="1:12" x14ac:dyDescent="0.25">
      <c r="A1941" s="8" t="s">
        <v>2103</v>
      </c>
      <c r="B1941" s="1">
        <v>21</v>
      </c>
      <c r="C1941" s="1">
        <v>2</v>
      </c>
      <c r="D1941" s="1">
        <v>0</v>
      </c>
      <c r="E1941" s="1">
        <v>0</v>
      </c>
      <c r="F1941" s="10">
        <f>IFERROR(VLOOKUP(A1941,'Sevinç 03.04.2023 1215'!$A:$F,5,0),0)</f>
        <v>0</v>
      </c>
      <c r="G1941" s="10">
        <f>IFERROR(VLOOKUP(A1941,'Sevinç 04.04.2023 0911'!$A:$D,4,0),0)</f>
        <v>0</v>
      </c>
      <c r="H1941" s="10">
        <f>IFERROR(VLOOKUP(A1941,'Onaya Sunulan Birim Fiyat'!$A:$C,3,0),0)</f>
        <v>20</v>
      </c>
      <c r="I1941" s="10">
        <f>IFERROR(VLOOKUP(A1941,'Eksik Birim Fiyat Satınalma'!$A:$E,5,0),0)</f>
        <v>0</v>
      </c>
      <c r="J1941" s="10">
        <f>IFERROR(VLOOKUP(A1941,'Eksik Birim Fiyat'!$A$2:$E$129,5,0),0)</f>
        <v>0</v>
      </c>
      <c r="K1941" s="10">
        <f>IFERROR(VLOOKUP(A1941,'Birim Fiyatı Olmayan Malzemeler'!$A$1:$C$128,3,0),0)</f>
        <v>0</v>
      </c>
      <c r="L1941" s="10">
        <f>IFERROR(VLOOKUP(A1941,'Reçete Altındakiler'!$A:$C,3,0),0)</f>
        <v>0</v>
      </c>
    </row>
    <row r="1942" spans="1:12" x14ac:dyDescent="0.25">
      <c r="A1942" s="8" t="s">
        <v>1876</v>
      </c>
      <c r="B1942" s="1">
        <v>21</v>
      </c>
      <c r="C1942" s="1">
        <v>1</v>
      </c>
      <c r="D1942" s="1">
        <v>0</v>
      </c>
      <c r="E1942" s="1">
        <v>0</v>
      </c>
      <c r="F1942" s="10">
        <f>IFERROR(VLOOKUP(A1942,'Sevinç 03.04.2023 1215'!$A:$F,5,0),0)</f>
        <v>0</v>
      </c>
      <c r="G1942" s="10">
        <f>IFERROR(VLOOKUP(A1942,'Sevinç 04.04.2023 0911'!$A:$D,4,0),0)</f>
        <v>0</v>
      </c>
      <c r="H1942" s="10">
        <f>IFERROR(VLOOKUP(A1942,'Onaya Sunulan Birim Fiyat'!$A:$C,3,0),0)</f>
        <v>100</v>
      </c>
      <c r="I1942" s="10">
        <f>IFERROR(VLOOKUP(A1942,'Eksik Birim Fiyat Satınalma'!$A:$E,5,0),0)</f>
        <v>0</v>
      </c>
      <c r="J1942" s="10">
        <f>IFERROR(VLOOKUP(A1942,'Eksik Birim Fiyat'!$A$2:$E$129,5,0),0)</f>
        <v>0</v>
      </c>
      <c r="K1942" s="10">
        <f>IFERROR(VLOOKUP(A1942,'Birim Fiyatı Olmayan Malzemeler'!$A$1:$C$128,3,0),0)</f>
        <v>0</v>
      </c>
      <c r="L1942" s="10">
        <f>IFERROR(VLOOKUP(A1942,'Reçete Altındakiler'!$A:$C,3,0),0)</f>
        <v>0</v>
      </c>
    </row>
    <row r="1943" spans="1:12" x14ac:dyDescent="0.25">
      <c r="A1943" s="8" t="s">
        <v>1775</v>
      </c>
      <c r="B1943" s="1">
        <v>21</v>
      </c>
      <c r="C1943" s="1">
        <v>3</v>
      </c>
      <c r="D1943" s="1">
        <v>0</v>
      </c>
      <c r="E1943" s="1">
        <v>0</v>
      </c>
      <c r="F1943" s="10">
        <f>IFERROR(VLOOKUP(A1943,'Sevinç 03.04.2023 1215'!$A:$F,5,0),0)</f>
        <v>0</v>
      </c>
      <c r="G1943" s="10">
        <f>IFERROR(VLOOKUP(A1943,'Sevinç 04.04.2023 0911'!$A:$D,4,0),0)</f>
        <v>0</v>
      </c>
      <c r="H1943" s="10">
        <f>IFERROR(VLOOKUP(A1943,'Onaya Sunulan Birim Fiyat'!$A:$C,3,0),0)</f>
        <v>123</v>
      </c>
      <c r="I1943" s="10">
        <f>IFERROR(VLOOKUP(A1943,'Eksik Birim Fiyat Satınalma'!$A:$E,5,0),0)</f>
        <v>0</v>
      </c>
      <c r="J1943" s="10">
        <f>IFERROR(VLOOKUP(A1943,'Eksik Birim Fiyat'!$A$2:$E$129,5,0),0)</f>
        <v>0</v>
      </c>
      <c r="K1943" s="10">
        <f>IFERROR(VLOOKUP(A1943,'Birim Fiyatı Olmayan Malzemeler'!$A$1:$C$128,3,0),0)</f>
        <v>0</v>
      </c>
      <c r="L1943" s="10">
        <f>IFERROR(VLOOKUP(A1943,'Reçete Altındakiler'!$A:$C,3,0),0)</f>
        <v>0</v>
      </c>
    </row>
    <row r="1944" spans="1:12" x14ac:dyDescent="0.25">
      <c r="A1944" s="8" t="s">
        <v>1182</v>
      </c>
      <c r="B1944" s="1">
        <v>21</v>
      </c>
      <c r="C1944" s="1">
        <v>3</v>
      </c>
      <c r="D1944" s="1">
        <v>49</v>
      </c>
      <c r="E1944" s="1">
        <v>147</v>
      </c>
      <c r="F1944" s="10">
        <f>IFERROR(VLOOKUP(A1944,'Sevinç 03.04.2023 1215'!$A:$F,5,0),0)</f>
        <v>0</v>
      </c>
      <c r="G1944" s="10">
        <f>IFERROR(VLOOKUP(A1944,'Sevinç 04.04.2023 0911'!$A:$D,4,0),0)</f>
        <v>0</v>
      </c>
      <c r="H1944" s="10">
        <f>IFERROR(VLOOKUP(A1944,'Onaya Sunulan Birim Fiyat'!$A:$C,3,0),0)</f>
        <v>0</v>
      </c>
      <c r="I1944" s="10">
        <f>IFERROR(VLOOKUP(A1944,'Eksik Birim Fiyat Satınalma'!$A:$E,5,0),0)</f>
        <v>0</v>
      </c>
      <c r="J1944" s="10">
        <f>IFERROR(VLOOKUP(A1944,'Eksik Birim Fiyat'!$A$2:$E$129,5,0),0)</f>
        <v>0</v>
      </c>
      <c r="K1944" s="10">
        <f>IFERROR(VLOOKUP(A1944,'Birim Fiyatı Olmayan Malzemeler'!$A$1:$C$128,3,0),0)</f>
        <v>0</v>
      </c>
      <c r="L1944" s="10">
        <f>IFERROR(VLOOKUP(A1944,'Reçete Altındakiler'!$A:$C,3,0),0)</f>
        <v>0</v>
      </c>
    </row>
    <row r="1945" spans="1:12" x14ac:dyDescent="0.25">
      <c r="A1945" s="8" t="s">
        <v>1877</v>
      </c>
      <c r="B1945" s="1">
        <v>21</v>
      </c>
      <c r="C1945" s="1">
        <v>4</v>
      </c>
      <c r="D1945" s="1">
        <v>0</v>
      </c>
      <c r="E1945" s="1">
        <v>0</v>
      </c>
      <c r="F1945" s="10">
        <f>IFERROR(VLOOKUP(A1945,'Sevinç 03.04.2023 1215'!$A:$F,5,0),0)</f>
        <v>0</v>
      </c>
      <c r="G1945" s="10">
        <f>IFERROR(VLOOKUP(A1945,'Sevinç 04.04.2023 0911'!$A:$D,4,0),0)</f>
        <v>0</v>
      </c>
      <c r="H1945" s="10">
        <f>IFERROR(VLOOKUP(A1945,'Onaya Sunulan Birim Fiyat'!$A:$C,3,0),0)</f>
        <v>12.5</v>
      </c>
      <c r="I1945" s="10">
        <f>IFERROR(VLOOKUP(A1945,'Eksik Birim Fiyat Satınalma'!$A:$E,5,0),0)</f>
        <v>0</v>
      </c>
      <c r="J1945" s="10">
        <f>IFERROR(VLOOKUP(A1945,'Eksik Birim Fiyat'!$A$2:$E$129,5,0),0)</f>
        <v>0</v>
      </c>
      <c r="K1945" s="10">
        <f>IFERROR(VLOOKUP(A1945,'Birim Fiyatı Olmayan Malzemeler'!$A$1:$C$128,3,0),0)</f>
        <v>0</v>
      </c>
      <c r="L1945" s="10">
        <f>IFERROR(VLOOKUP(A1945,'Reçete Altındakiler'!$A:$C,3,0),0)</f>
        <v>0</v>
      </c>
    </row>
    <row r="1946" spans="1:12" x14ac:dyDescent="0.25">
      <c r="A1946" s="8" t="s">
        <v>746</v>
      </c>
      <c r="B1946" s="1">
        <v>21</v>
      </c>
      <c r="C1946" s="1">
        <v>13</v>
      </c>
      <c r="D1946" s="1">
        <v>0</v>
      </c>
      <c r="E1946" s="1">
        <v>0</v>
      </c>
      <c r="F1946" s="10">
        <f>IFERROR(VLOOKUP(A1946,'Sevinç 03.04.2023 1215'!$A:$F,5,0),0)</f>
        <v>0</v>
      </c>
      <c r="G1946" s="10">
        <f>IFERROR(VLOOKUP(A1946,'Sevinç 04.04.2023 0911'!$A:$D,4,0),0)</f>
        <v>0</v>
      </c>
      <c r="H1946" s="10">
        <f>IFERROR(VLOOKUP(A1946,'Onaya Sunulan Birim Fiyat'!$A:$C,3,0),0)</f>
        <v>10</v>
      </c>
      <c r="I1946" s="10">
        <f>IFERROR(VLOOKUP(A1946,'Eksik Birim Fiyat Satınalma'!$A:$E,5,0),0)</f>
        <v>0</v>
      </c>
      <c r="J1946" s="10">
        <f>IFERROR(VLOOKUP(A1946,'Eksik Birim Fiyat'!$A$2:$E$129,5,0),0)</f>
        <v>0</v>
      </c>
      <c r="K1946" s="10">
        <f>IFERROR(VLOOKUP(A1946,'Birim Fiyatı Olmayan Malzemeler'!$A$1:$C$128,3,0),0)</f>
        <v>0</v>
      </c>
      <c r="L1946" s="10">
        <f>IFERROR(VLOOKUP(A1946,'Reçete Altındakiler'!$A:$C,3,0),0)</f>
        <v>0</v>
      </c>
    </row>
    <row r="1947" spans="1:12" x14ac:dyDescent="0.25">
      <c r="A1947" s="8" t="s">
        <v>1776</v>
      </c>
      <c r="B1947" s="1">
        <v>21</v>
      </c>
      <c r="C1947" s="1">
        <v>8</v>
      </c>
      <c r="D1947" s="1">
        <v>0</v>
      </c>
      <c r="E1947" s="1">
        <v>0</v>
      </c>
      <c r="F1947" s="10">
        <f>IFERROR(VLOOKUP(A1947,'Sevinç 03.04.2023 1215'!$A:$F,5,0),0)</f>
        <v>0</v>
      </c>
      <c r="G1947" s="10">
        <f>IFERROR(VLOOKUP(A1947,'Sevinç 04.04.2023 0911'!$A:$D,4,0),0)</f>
        <v>0</v>
      </c>
      <c r="H1947" s="10">
        <f>IFERROR(VLOOKUP(A1947,'Onaya Sunulan Birim Fiyat'!$A:$C,3,0),0)</f>
        <v>7.0999999999999994E-2</v>
      </c>
      <c r="I1947" s="10">
        <f>IFERROR(VLOOKUP(A1947,'Eksik Birim Fiyat Satınalma'!$A:$E,5,0),0)</f>
        <v>0</v>
      </c>
      <c r="J1947" s="10">
        <f>IFERROR(VLOOKUP(A1947,'Eksik Birim Fiyat'!$A$2:$E$129,5,0),0)</f>
        <v>0</v>
      </c>
      <c r="K1947" s="10">
        <f>IFERROR(VLOOKUP(A1947,'Birim Fiyatı Olmayan Malzemeler'!$A$1:$C$128,3,0),0)</f>
        <v>0</v>
      </c>
      <c r="L1947" s="10">
        <f>IFERROR(VLOOKUP(A1947,'Reçete Altındakiler'!$A:$C,3,0),0)</f>
        <v>0</v>
      </c>
    </row>
    <row r="1948" spans="1:12" x14ac:dyDescent="0.25">
      <c r="A1948" s="8" t="s">
        <v>3283</v>
      </c>
      <c r="B1948" s="1">
        <v>21</v>
      </c>
      <c r="C1948" s="1">
        <v>3</v>
      </c>
      <c r="D1948" s="1">
        <v>0</v>
      </c>
      <c r="E1948" s="1">
        <v>0</v>
      </c>
      <c r="F1948" s="10">
        <f>IFERROR(VLOOKUP(A1948,'Sevinç 03.04.2023 1215'!$A:$F,5,0),0)</f>
        <v>0</v>
      </c>
      <c r="G1948" s="10">
        <f>IFERROR(VLOOKUP(A1948,'Sevinç 04.04.2023 0911'!$A:$D,4,0),0)</f>
        <v>0</v>
      </c>
      <c r="H1948" s="10">
        <f>IFERROR(VLOOKUP(A1948,'Onaya Sunulan Birim Fiyat'!$A:$C,3,0),0)</f>
        <v>0</v>
      </c>
      <c r="I1948" s="10">
        <f>IFERROR(VLOOKUP(A1948,'Eksik Birim Fiyat Satınalma'!$A:$E,5,0),0)</f>
        <v>0</v>
      </c>
      <c r="J1948" s="10">
        <f>IFERROR(VLOOKUP(A1948,'Eksik Birim Fiyat'!$A$2:$E$129,5,0),0)</f>
        <v>0</v>
      </c>
      <c r="K1948" s="10">
        <f>IFERROR(VLOOKUP(A1948,'Birim Fiyatı Olmayan Malzemeler'!$A$1:$C$128,3,0),0)</f>
        <v>0</v>
      </c>
      <c r="L1948" s="10">
        <f>IFERROR(VLOOKUP(A1948,'Reçete Altındakiler'!$A:$C,3,0),0)</f>
        <v>0</v>
      </c>
    </row>
    <row r="1949" spans="1:12" x14ac:dyDescent="0.25">
      <c r="A1949" s="8" t="s">
        <v>1522</v>
      </c>
      <c r="B1949" s="1">
        <v>21</v>
      </c>
      <c r="C1949" s="1">
        <v>2</v>
      </c>
      <c r="D1949" s="1">
        <v>0</v>
      </c>
      <c r="E1949" s="1">
        <v>0</v>
      </c>
      <c r="F1949" s="10">
        <f>IFERROR(VLOOKUP(A1949,'Sevinç 03.04.2023 1215'!$A:$F,5,0),0)</f>
        <v>0</v>
      </c>
      <c r="G1949" s="10">
        <f>IFERROR(VLOOKUP(A1949,'Sevinç 04.04.2023 0911'!$A:$D,4,0),0)</f>
        <v>0</v>
      </c>
      <c r="H1949" s="10">
        <f>IFERROR(VLOOKUP(A1949,'Onaya Sunulan Birim Fiyat'!$A:$C,3,0),0)</f>
        <v>95</v>
      </c>
      <c r="I1949" s="10">
        <f>IFERROR(VLOOKUP(A1949,'Eksik Birim Fiyat Satınalma'!$A:$E,5,0),0)</f>
        <v>0</v>
      </c>
      <c r="J1949" s="10">
        <f>IFERROR(VLOOKUP(A1949,'Eksik Birim Fiyat'!$A$2:$E$129,5,0),0)</f>
        <v>0</v>
      </c>
      <c r="K1949" s="10">
        <f>IFERROR(VLOOKUP(A1949,'Birim Fiyatı Olmayan Malzemeler'!$A$1:$C$128,3,0),0)</f>
        <v>0</v>
      </c>
      <c r="L1949" s="10">
        <f>IFERROR(VLOOKUP(A1949,'Reçete Altındakiler'!$A:$C,3,0),0)</f>
        <v>0</v>
      </c>
    </row>
    <row r="1950" spans="1:12" x14ac:dyDescent="0.25">
      <c r="A1950" s="8" t="s">
        <v>2104</v>
      </c>
      <c r="B1950" s="1">
        <v>21</v>
      </c>
      <c r="C1950" s="1">
        <v>2</v>
      </c>
      <c r="D1950" s="1">
        <v>0</v>
      </c>
      <c r="E1950" s="1">
        <v>0</v>
      </c>
      <c r="F1950" s="10">
        <f>IFERROR(VLOOKUP(A1950,'Sevinç 03.04.2023 1215'!$A:$F,5,0),0)</f>
        <v>0</v>
      </c>
      <c r="G1950" s="10">
        <f>IFERROR(VLOOKUP(A1950,'Sevinç 04.04.2023 0911'!$A:$D,4,0),0)</f>
        <v>0</v>
      </c>
      <c r="H1950" s="10">
        <f>IFERROR(VLOOKUP(A1950,'Onaya Sunulan Birim Fiyat'!$A:$C,3,0),0)</f>
        <v>2000</v>
      </c>
      <c r="I1950" s="10">
        <f>IFERROR(VLOOKUP(A1950,'Eksik Birim Fiyat Satınalma'!$A:$E,5,0),0)</f>
        <v>0</v>
      </c>
      <c r="J1950" s="10">
        <f>IFERROR(VLOOKUP(A1950,'Eksik Birim Fiyat'!$A$2:$E$129,5,0),0)</f>
        <v>0</v>
      </c>
      <c r="K1950" s="10">
        <f>IFERROR(VLOOKUP(A1950,'Birim Fiyatı Olmayan Malzemeler'!$A$1:$C$128,3,0),0)</f>
        <v>0</v>
      </c>
      <c r="L1950" s="10">
        <f>IFERROR(VLOOKUP(A1950,'Reçete Altındakiler'!$A:$C,3,0),0)</f>
        <v>0</v>
      </c>
    </row>
    <row r="1951" spans="1:12" x14ac:dyDescent="0.25">
      <c r="A1951" s="8" t="s">
        <v>1993</v>
      </c>
      <c r="B1951" s="1">
        <v>21</v>
      </c>
      <c r="C1951" s="1">
        <v>8</v>
      </c>
      <c r="D1951" s="1">
        <v>0</v>
      </c>
      <c r="E1951" s="1">
        <v>0</v>
      </c>
      <c r="F1951" s="10">
        <f>IFERROR(VLOOKUP(A1951,'Sevinç 03.04.2023 1215'!$A:$F,5,0),0)</f>
        <v>0</v>
      </c>
      <c r="G1951" s="10">
        <f>IFERROR(VLOOKUP(A1951,'Sevinç 04.04.2023 0911'!$A:$D,4,0),0)</f>
        <v>0</v>
      </c>
      <c r="H1951" s="10">
        <f>IFERROR(VLOOKUP(A1951,'Onaya Sunulan Birim Fiyat'!$A:$C,3,0),0)</f>
        <v>200</v>
      </c>
      <c r="I1951" s="10">
        <f>IFERROR(VLOOKUP(A1951,'Eksik Birim Fiyat Satınalma'!$A:$E,5,0),0)</f>
        <v>0</v>
      </c>
      <c r="J1951" s="10">
        <f>IFERROR(VLOOKUP(A1951,'Eksik Birim Fiyat'!$A$2:$E$129,5,0),0)</f>
        <v>0</v>
      </c>
      <c r="K1951" s="10">
        <f>IFERROR(VLOOKUP(A1951,'Birim Fiyatı Olmayan Malzemeler'!$A$1:$C$128,3,0),0)</f>
        <v>0</v>
      </c>
      <c r="L1951" s="10">
        <f>IFERROR(VLOOKUP(A1951,'Reçete Altındakiler'!$A:$C,3,0),0)</f>
        <v>0</v>
      </c>
    </row>
    <row r="1952" spans="1:12" x14ac:dyDescent="0.25">
      <c r="A1952" s="8" t="s">
        <v>1523</v>
      </c>
      <c r="B1952" s="1">
        <v>21</v>
      </c>
      <c r="C1952" s="1">
        <v>3</v>
      </c>
      <c r="D1952" s="1">
        <v>0</v>
      </c>
      <c r="E1952" s="1">
        <v>0</v>
      </c>
      <c r="F1952" s="10">
        <f>IFERROR(VLOOKUP(A1952,'Sevinç 03.04.2023 1215'!$A:$F,5,0),0)</f>
        <v>0</v>
      </c>
      <c r="G1952" s="10">
        <f>IFERROR(VLOOKUP(A1952,'Sevinç 04.04.2023 0911'!$A:$D,4,0),0)</f>
        <v>0</v>
      </c>
      <c r="H1952" s="10">
        <f>IFERROR(VLOOKUP(A1952,'Onaya Sunulan Birim Fiyat'!$A:$C,3,0),0)</f>
        <v>100</v>
      </c>
      <c r="I1952" s="10">
        <f>IFERROR(VLOOKUP(A1952,'Eksik Birim Fiyat Satınalma'!$A:$E,5,0),0)</f>
        <v>0</v>
      </c>
      <c r="J1952" s="10">
        <f>IFERROR(VLOOKUP(A1952,'Eksik Birim Fiyat'!$A$2:$E$129,5,0),0)</f>
        <v>0</v>
      </c>
      <c r="K1952" s="10">
        <f>IFERROR(VLOOKUP(A1952,'Birim Fiyatı Olmayan Malzemeler'!$A$1:$C$128,3,0),0)</f>
        <v>0</v>
      </c>
      <c r="L1952" s="10">
        <f>IFERROR(VLOOKUP(A1952,'Reçete Altındakiler'!$A:$C,3,0),0)</f>
        <v>0</v>
      </c>
    </row>
    <row r="1953" spans="1:12" x14ac:dyDescent="0.25">
      <c r="A1953" s="8" t="s">
        <v>1524</v>
      </c>
      <c r="B1953" s="1">
        <v>21</v>
      </c>
      <c r="C1953" s="1">
        <v>3</v>
      </c>
      <c r="D1953" s="1">
        <v>0</v>
      </c>
      <c r="E1953" s="1">
        <v>0</v>
      </c>
      <c r="F1953" s="10">
        <f>IFERROR(VLOOKUP(A1953,'Sevinç 03.04.2023 1215'!$A:$F,5,0),0)</f>
        <v>0</v>
      </c>
      <c r="G1953" s="10">
        <f>IFERROR(VLOOKUP(A1953,'Sevinç 04.04.2023 0911'!$A:$D,4,0),0)</f>
        <v>0</v>
      </c>
      <c r="H1953" s="10">
        <f>IFERROR(VLOOKUP(A1953,'Onaya Sunulan Birim Fiyat'!$A:$C,3,0),0)</f>
        <v>10</v>
      </c>
      <c r="I1953" s="10">
        <f>IFERROR(VLOOKUP(A1953,'Eksik Birim Fiyat Satınalma'!$A:$E,5,0),0)</f>
        <v>0</v>
      </c>
      <c r="J1953" s="10">
        <f>IFERROR(VLOOKUP(A1953,'Eksik Birim Fiyat'!$A$2:$E$129,5,0),0)</f>
        <v>0</v>
      </c>
      <c r="K1953" s="10">
        <f>IFERROR(VLOOKUP(A1953,'Birim Fiyatı Olmayan Malzemeler'!$A$1:$C$128,3,0),0)</f>
        <v>0</v>
      </c>
      <c r="L1953" s="10">
        <f>IFERROR(VLOOKUP(A1953,'Reçete Altındakiler'!$A:$C,3,0),0)</f>
        <v>0</v>
      </c>
    </row>
    <row r="1954" spans="1:12" x14ac:dyDescent="0.25">
      <c r="A1954" s="8" t="s">
        <v>1994</v>
      </c>
      <c r="B1954" s="1">
        <v>21</v>
      </c>
      <c r="C1954" s="1">
        <v>3</v>
      </c>
      <c r="D1954" s="1">
        <v>78.2</v>
      </c>
      <c r="E1954" s="1">
        <v>234.6</v>
      </c>
      <c r="F1954" s="10">
        <f>IFERROR(VLOOKUP(A1954,'Sevinç 03.04.2023 1215'!$A:$F,5,0),0)</f>
        <v>0</v>
      </c>
      <c r="G1954" s="10">
        <f>IFERROR(VLOOKUP(A1954,'Sevinç 04.04.2023 0911'!$A:$D,4,0),0)</f>
        <v>0</v>
      </c>
      <c r="H1954" s="10">
        <f>IFERROR(VLOOKUP(A1954,'Onaya Sunulan Birim Fiyat'!$A:$C,3,0),0)</f>
        <v>0</v>
      </c>
      <c r="I1954" s="10">
        <f>IFERROR(VLOOKUP(A1954,'Eksik Birim Fiyat Satınalma'!$A:$E,5,0),0)</f>
        <v>0</v>
      </c>
      <c r="J1954" s="10">
        <f>IFERROR(VLOOKUP(A1954,'Eksik Birim Fiyat'!$A$2:$E$129,5,0),0)</f>
        <v>0</v>
      </c>
      <c r="K1954" s="10">
        <f>IFERROR(VLOOKUP(A1954,'Birim Fiyatı Olmayan Malzemeler'!$A$1:$C$128,3,0),0)</f>
        <v>0</v>
      </c>
      <c r="L1954" s="10">
        <f>IFERROR(VLOOKUP(A1954,'Reçete Altındakiler'!$A:$C,3,0),0)</f>
        <v>0</v>
      </c>
    </row>
    <row r="1955" spans="1:12" x14ac:dyDescent="0.25">
      <c r="A1955" s="8" t="s">
        <v>1525</v>
      </c>
      <c r="B1955" s="1">
        <v>21</v>
      </c>
      <c r="C1955" s="1">
        <v>1</v>
      </c>
      <c r="D1955" s="1">
        <v>0</v>
      </c>
      <c r="E1955" s="1">
        <v>0</v>
      </c>
      <c r="F1955" s="10">
        <f>IFERROR(VLOOKUP(A1955,'Sevinç 03.04.2023 1215'!$A:$F,5,0),0)</f>
        <v>0</v>
      </c>
      <c r="G1955" s="10">
        <f>IFERROR(VLOOKUP(A1955,'Sevinç 04.04.2023 0911'!$A:$D,4,0),0)</f>
        <v>0</v>
      </c>
      <c r="H1955" s="10">
        <f>IFERROR(VLOOKUP(A1955,'Onaya Sunulan Birim Fiyat'!$A:$C,3,0),0)</f>
        <v>0</v>
      </c>
      <c r="I1955" s="10">
        <f>IFERROR(VLOOKUP(A1955,'Eksik Birim Fiyat Satınalma'!$A:$E,5,0),0)</f>
        <v>0</v>
      </c>
      <c r="J1955" s="10">
        <f>IFERROR(VLOOKUP(A1955,'Eksik Birim Fiyat'!$A$2:$E$129,5,0),0)</f>
        <v>0</v>
      </c>
      <c r="K1955" s="10">
        <f>IFERROR(VLOOKUP(A1955,'Birim Fiyatı Olmayan Malzemeler'!$A$1:$C$128,3,0),0)</f>
        <v>0</v>
      </c>
      <c r="L1955" s="10">
        <f>IFERROR(VLOOKUP(A1955,'Reçete Altındakiler'!$A:$C,3,0),0)</f>
        <v>0</v>
      </c>
    </row>
    <row r="1956" spans="1:12" x14ac:dyDescent="0.25">
      <c r="A1956" s="8" t="s">
        <v>1183</v>
      </c>
      <c r="B1956" s="1">
        <v>21</v>
      </c>
      <c r="C1956" s="1">
        <v>1</v>
      </c>
      <c r="D1956" s="1">
        <v>0</v>
      </c>
      <c r="E1956" s="1">
        <v>0</v>
      </c>
      <c r="F1956" s="10">
        <f>IFERROR(VLOOKUP(A1956,'Sevinç 03.04.2023 1215'!$A:$F,5,0),0)</f>
        <v>0</v>
      </c>
      <c r="G1956" s="10">
        <f>IFERROR(VLOOKUP(A1956,'Sevinç 04.04.2023 0911'!$A:$D,4,0),0)</f>
        <v>0</v>
      </c>
      <c r="H1956" s="10">
        <f>IFERROR(VLOOKUP(A1956,'Onaya Sunulan Birim Fiyat'!$A:$C,3,0),0)</f>
        <v>0</v>
      </c>
      <c r="I1956" s="10">
        <f>IFERROR(VLOOKUP(A1956,'Eksik Birim Fiyat Satınalma'!$A:$E,5,0),0)</f>
        <v>0</v>
      </c>
      <c r="J1956" s="10">
        <f>IFERROR(VLOOKUP(A1956,'Eksik Birim Fiyat'!$A$2:$E$129,5,0),0)</f>
        <v>0</v>
      </c>
      <c r="K1956" s="10">
        <f>IFERROR(VLOOKUP(A1956,'Birim Fiyatı Olmayan Malzemeler'!$A$1:$C$128,3,0),0)</f>
        <v>0</v>
      </c>
      <c r="L1956" s="10">
        <f>IFERROR(VLOOKUP(A1956,'Reçete Altındakiler'!$A:$C,3,0),0)</f>
        <v>0</v>
      </c>
    </row>
    <row r="1957" spans="1:12" x14ac:dyDescent="0.25">
      <c r="A1957" s="8" t="s">
        <v>1777</v>
      </c>
      <c r="B1957" s="1">
        <v>21</v>
      </c>
      <c r="C1957" s="1">
        <v>3</v>
      </c>
      <c r="D1957" s="1">
        <v>0</v>
      </c>
      <c r="E1957" s="1">
        <v>0</v>
      </c>
      <c r="F1957" s="10">
        <f>IFERROR(VLOOKUP(A1957,'Sevinç 03.04.2023 1215'!$A:$F,5,0),0)</f>
        <v>0</v>
      </c>
      <c r="G1957" s="10">
        <f>IFERROR(VLOOKUP(A1957,'Sevinç 04.04.2023 0911'!$A:$D,4,0),0)</f>
        <v>0</v>
      </c>
      <c r="H1957" s="10">
        <f>IFERROR(VLOOKUP(A1957,'Onaya Sunulan Birim Fiyat'!$A:$C,3,0),0)</f>
        <v>180</v>
      </c>
      <c r="I1957" s="10">
        <f>IFERROR(VLOOKUP(A1957,'Eksik Birim Fiyat Satınalma'!$A:$E,5,0),0)</f>
        <v>0</v>
      </c>
      <c r="J1957" s="10">
        <f>IFERROR(VLOOKUP(A1957,'Eksik Birim Fiyat'!$A$2:$E$129,5,0),0)</f>
        <v>0</v>
      </c>
      <c r="K1957" s="10">
        <f>IFERROR(VLOOKUP(A1957,'Birim Fiyatı Olmayan Malzemeler'!$A$1:$C$128,3,0),0)</f>
        <v>0</v>
      </c>
      <c r="L1957" s="10">
        <f>IFERROR(VLOOKUP(A1957,'Reçete Altındakiler'!$A:$C,3,0),0)</f>
        <v>0</v>
      </c>
    </row>
    <row r="1958" spans="1:12" x14ac:dyDescent="0.25">
      <c r="A1958" s="8" t="s">
        <v>3284</v>
      </c>
      <c r="B1958" s="1">
        <v>21</v>
      </c>
      <c r="C1958" s="1">
        <v>9</v>
      </c>
      <c r="D1958" s="1">
        <v>148.44999999999999</v>
      </c>
      <c r="E1958" s="1">
        <v>1336.05</v>
      </c>
      <c r="F1958" s="10">
        <f>IFERROR(VLOOKUP(A1958,'Sevinç 03.04.2023 1215'!$A:$F,5,0),0)</f>
        <v>0</v>
      </c>
      <c r="G1958" s="10">
        <f>IFERROR(VLOOKUP(A1958,'Sevinç 04.04.2023 0911'!$A:$D,4,0),0)</f>
        <v>0</v>
      </c>
      <c r="H1958" s="10">
        <f>IFERROR(VLOOKUP(A1958,'Onaya Sunulan Birim Fiyat'!$A:$C,3,0),0)</f>
        <v>0</v>
      </c>
      <c r="I1958" s="10">
        <f>IFERROR(VLOOKUP(A1958,'Eksik Birim Fiyat Satınalma'!$A:$E,5,0),0)</f>
        <v>0</v>
      </c>
      <c r="J1958" s="10">
        <f>IFERROR(VLOOKUP(A1958,'Eksik Birim Fiyat'!$A$2:$E$129,5,0),0)</f>
        <v>0</v>
      </c>
      <c r="K1958" s="10">
        <f>IFERROR(VLOOKUP(A1958,'Birim Fiyatı Olmayan Malzemeler'!$A$1:$C$128,3,0),0)</f>
        <v>0</v>
      </c>
      <c r="L1958" s="10">
        <f>IFERROR(VLOOKUP(A1958,'Reçete Altındakiler'!$A:$C,3,0),0)</f>
        <v>0</v>
      </c>
    </row>
    <row r="1959" spans="1:12" x14ac:dyDescent="0.25">
      <c r="A1959" s="8" t="s">
        <v>1878</v>
      </c>
      <c r="B1959" s="1">
        <v>21</v>
      </c>
      <c r="C1959" s="1">
        <v>2</v>
      </c>
      <c r="D1959" s="1">
        <v>270.89999999999998</v>
      </c>
      <c r="E1959" s="1">
        <v>541.79999999999995</v>
      </c>
      <c r="F1959" s="10">
        <f>IFERROR(VLOOKUP(A1959,'Sevinç 03.04.2023 1215'!$A:$F,5,0),0)</f>
        <v>0</v>
      </c>
      <c r="G1959" s="10">
        <f>IFERROR(VLOOKUP(A1959,'Sevinç 04.04.2023 0911'!$A:$D,4,0),0)</f>
        <v>0</v>
      </c>
      <c r="H1959" s="10">
        <f>IFERROR(VLOOKUP(A1959,'Onaya Sunulan Birim Fiyat'!$A:$C,3,0),0)</f>
        <v>0</v>
      </c>
      <c r="I1959" s="10">
        <f>IFERROR(VLOOKUP(A1959,'Eksik Birim Fiyat Satınalma'!$A:$E,5,0),0)</f>
        <v>0</v>
      </c>
      <c r="J1959" s="10">
        <f>IFERROR(VLOOKUP(A1959,'Eksik Birim Fiyat'!$A$2:$E$129,5,0),0)</f>
        <v>0</v>
      </c>
      <c r="K1959" s="10">
        <f>IFERROR(VLOOKUP(A1959,'Birim Fiyatı Olmayan Malzemeler'!$A$1:$C$128,3,0),0)</f>
        <v>0</v>
      </c>
      <c r="L1959" s="10">
        <f>IFERROR(VLOOKUP(A1959,'Reçete Altındakiler'!$A:$C,3,0),0)</f>
        <v>0</v>
      </c>
    </row>
    <row r="1960" spans="1:12" x14ac:dyDescent="0.25">
      <c r="A1960" s="8" t="s">
        <v>747</v>
      </c>
      <c r="B1960" s="1">
        <v>21</v>
      </c>
      <c r="C1960" s="1">
        <v>3</v>
      </c>
      <c r="D1960" s="1">
        <v>0</v>
      </c>
      <c r="E1960" s="1">
        <v>0</v>
      </c>
      <c r="F1960" s="10">
        <f>IFERROR(VLOOKUP(A1960,'Sevinç 03.04.2023 1215'!$A:$F,5,0),0)</f>
        <v>0</v>
      </c>
      <c r="G1960" s="10">
        <f>IFERROR(VLOOKUP(A1960,'Sevinç 04.04.2023 0911'!$A:$D,4,0),0)</f>
        <v>0</v>
      </c>
      <c r="H1960" s="10">
        <f>IFERROR(VLOOKUP(A1960,'Onaya Sunulan Birim Fiyat'!$A:$C,3,0),0)</f>
        <v>620.61</v>
      </c>
      <c r="I1960" s="10">
        <f>IFERROR(VLOOKUP(A1960,'Eksik Birim Fiyat Satınalma'!$A:$E,5,0),0)</f>
        <v>0</v>
      </c>
      <c r="J1960" s="10">
        <f>IFERROR(VLOOKUP(A1960,'Eksik Birim Fiyat'!$A$2:$E$129,5,0),0)</f>
        <v>0</v>
      </c>
      <c r="K1960" s="10">
        <f>IFERROR(VLOOKUP(A1960,'Birim Fiyatı Olmayan Malzemeler'!$A$1:$C$128,3,0),0)</f>
        <v>0</v>
      </c>
      <c r="L1960" s="10">
        <f>IFERROR(VLOOKUP(A1960,'Reçete Altındakiler'!$A:$C,3,0),0)</f>
        <v>0</v>
      </c>
    </row>
    <row r="1961" spans="1:12" x14ac:dyDescent="0.25">
      <c r="A1961" s="8" t="s">
        <v>2105</v>
      </c>
      <c r="B1961" s="1">
        <v>21</v>
      </c>
      <c r="C1961" s="1">
        <v>1</v>
      </c>
      <c r="D1961" s="1">
        <v>0</v>
      </c>
      <c r="E1961" s="1">
        <v>0</v>
      </c>
      <c r="F1961" s="10">
        <f>IFERROR(VLOOKUP(A1961,'Sevinç 03.04.2023 1215'!$A:$F,5,0),0)</f>
        <v>0</v>
      </c>
      <c r="G1961" s="10">
        <f>IFERROR(VLOOKUP(A1961,'Sevinç 04.04.2023 0911'!$A:$D,4,0),0)</f>
        <v>0</v>
      </c>
      <c r="H1961" s="10">
        <f>IFERROR(VLOOKUP(A1961,'Onaya Sunulan Birim Fiyat'!$A:$C,3,0),0)</f>
        <v>7.45</v>
      </c>
      <c r="I1961" s="10">
        <f>IFERROR(VLOOKUP(A1961,'Eksik Birim Fiyat Satınalma'!$A:$E,5,0),0)</f>
        <v>0</v>
      </c>
      <c r="J1961" s="10">
        <f>IFERROR(VLOOKUP(A1961,'Eksik Birim Fiyat'!$A$2:$E$129,5,0),0)</f>
        <v>0</v>
      </c>
      <c r="K1961" s="10">
        <f>IFERROR(VLOOKUP(A1961,'Birim Fiyatı Olmayan Malzemeler'!$A$1:$C$128,3,0),0)</f>
        <v>0</v>
      </c>
      <c r="L1961" s="10">
        <f>IFERROR(VLOOKUP(A1961,'Reçete Altındakiler'!$A:$C,3,0),0)</f>
        <v>0</v>
      </c>
    </row>
    <row r="1962" spans="1:12" x14ac:dyDescent="0.25">
      <c r="A1962" s="8" t="s">
        <v>1995</v>
      </c>
      <c r="B1962" s="1">
        <v>21</v>
      </c>
      <c r="C1962" s="1">
        <v>70</v>
      </c>
      <c r="D1962" s="1">
        <v>0</v>
      </c>
      <c r="E1962" s="1">
        <v>0</v>
      </c>
      <c r="F1962" s="10">
        <f>IFERROR(VLOOKUP(A1962,'Sevinç 03.04.2023 1215'!$A:$F,5,0),0)</f>
        <v>0</v>
      </c>
      <c r="G1962" s="10">
        <f>IFERROR(VLOOKUP(A1962,'Sevinç 04.04.2023 0911'!$A:$D,4,0),0)</f>
        <v>0</v>
      </c>
      <c r="H1962" s="10">
        <f>IFERROR(VLOOKUP(A1962,'Onaya Sunulan Birim Fiyat'!$A:$C,3,0),0)</f>
        <v>7.45</v>
      </c>
      <c r="I1962" s="10">
        <f>IFERROR(VLOOKUP(A1962,'Eksik Birim Fiyat Satınalma'!$A:$E,5,0),0)</f>
        <v>0</v>
      </c>
      <c r="J1962" s="10">
        <f>IFERROR(VLOOKUP(A1962,'Eksik Birim Fiyat'!$A$2:$E$129,5,0),0)</f>
        <v>0</v>
      </c>
      <c r="K1962" s="10">
        <f>IFERROR(VLOOKUP(A1962,'Birim Fiyatı Olmayan Malzemeler'!$A$1:$C$128,3,0),0)</f>
        <v>0</v>
      </c>
      <c r="L1962" s="10">
        <f>IFERROR(VLOOKUP(A1962,'Reçete Altındakiler'!$A:$C,3,0),0)</f>
        <v>0</v>
      </c>
    </row>
    <row r="1963" spans="1:12" x14ac:dyDescent="0.25">
      <c r="A1963" s="8" t="s">
        <v>3285</v>
      </c>
      <c r="B1963" s="1">
        <v>21</v>
      </c>
      <c r="C1963" s="1">
        <v>145</v>
      </c>
      <c r="D1963" s="1">
        <v>0</v>
      </c>
      <c r="E1963" s="1">
        <v>0</v>
      </c>
      <c r="F1963" s="10">
        <f>IFERROR(VLOOKUP(A1963,'Sevinç 03.04.2023 1215'!$A:$F,5,0),0)</f>
        <v>0</v>
      </c>
      <c r="G1963" s="10">
        <f>IFERROR(VLOOKUP(A1963,'Sevinç 04.04.2023 0911'!$A:$D,4,0),0)</f>
        <v>0</v>
      </c>
      <c r="H1963" s="10">
        <f>IFERROR(VLOOKUP(A1963,'Onaya Sunulan Birim Fiyat'!$A:$C,3,0),0)</f>
        <v>6.75</v>
      </c>
      <c r="I1963" s="10">
        <f>IFERROR(VLOOKUP(A1963,'Eksik Birim Fiyat Satınalma'!$A:$E,5,0),0)</f>
        <v>0</v>
      </c>
      <c r="J1963" s="10">
        <f>IFERROR(VLOOKUP(A1963,'Eksik Birim Fiyat'!$A$2:$E$129,5,0),0)</f>
        <v>0</v>
      </c>
      <c r="K1963" s="10">
        <f>IFERROR(VLOOKUP(A1963,'Birim Fiyatı Olmayan Malzemeler'!$A$1:$C$128,3,0),0)</f>
        <v>0</v>
      </c>
      <c r="L1963" s="10">
        <f>IFERROR(VLOOKUP(A1963,'Reçete Altındakiler'!$A:$C,3,0),0)</f>
        <v>0</v>
      </c>
    </row>
    <row r="1964" spans="1:12" x14ac:dyDescent="0.25">
      <c r="A1964" s="8" t="s">
        <v>2106</v>
      </c>
      <c r="B1964" s="1">
        <v>21</v>
      </c>
      <c r="C1964" s="1">
        <v>4</v>
      </c>
      <c r="D1964" s="1">
        <v>0</v>
      </c>
      <c r="E1964" s="1">
        <v>0</v>
      </c>
      <c r="F1964" s="10">
        <f>IFERROR(VLOOKUP(A1964,'Sevinç 03.04.2023 1215'!$A:$F,5,0),0)</f>
        <v>0</v>
      </c>
      <c r="G1964" s="10">
        <f>IFERROR(VLOOKUP(A1964,'Sevinç 04.04.2023 0911'!$A:$D,4,0),0)</f>
        <v>0</v>
      </c>
      <c r="H1964" s="10">
        <f>IFERROR(VLOOKUP(A1964,'Onaya Sunulan Birim Fiyat'!$A:$C,3,0),0)</f>
        <v>65</v>
      </c>
      <c r="I1964" s="10">
        <f>IFERROR(VLOOKUP(A1964,'Eksik Birim Fiyat Satınalma'!$A:$E,5,0),0)</f>
        <v>0</v>
      </c>
      <c r="J1964" s="10">
        <f>IFERROR(VLOOKUP(A1964,'Eksik Birim Fiyat'!$A$2:$E$129,5,0),0)</f>
        <v>0</v>
      </c>
      <c r="K1964" s="10">
        <f>IFERROR(VLOOKUP(A1964,'Birim Fiyatı Olmayan Malzemeler'!$A$1:$C$128,3,0),0)</f>
        <v>0</v>
      </c>
      <c r="L1964" s="10">
        <f>IFERROR(VLOOKUP(A1964,'Reçete Altındakiler'!$A:$C,3,0),0)</f>
        <v>0</v>
      </c>
    </row>
    <row r="1965" spans="1:12" x14ac:dyDescent="0.25">
      <c r="A1965" s="8" t="s">
        <v>2163</v>
      </c>
      <c r="B1965" s="1">
        <v>21</v>
      </c>
      <c r="C1965" s="1">
        <v>1</v>
      </c>
      <c r="D1965" s="1">
        <v>0</v>
      </c>
      <c r="E1965" s="1">
        <v>0</v>
      </c>
      <c r="F1965" s="10">
        <f>IFERROR(VLOOKUP(A1965,'Sevinç 03.04.2023 1215'!$A:$F,5,0),0)</f>
        <v>0</v>
      </c>
      <c r="G1965" s="10">
        <f>IFERROR(VLOOKUP(A1965,'Sevinç 04.04.2023 0911'!$A:$D,4,0),0)</f>
        <v>0</v>
      </c>
      <c r="H1965" s="10">
        <f>IFERROR(VLOOKUP(A1965,'Onaya Sunulan Birim Fiyat'!$A:$C,3,0),0)</f>
        <v>317</v>
      </c>
      <c r="I1965" s="10">
        <f>IFERROR(VLOOKUP(A1965,'Eksik Birim Fiyat Satınalma'!$A:$E,5,0),0)</f>
        <v>0</v>
      </c>
      <c r="J1965" s="10">
        <f>IFERROR(VLOOKUP(A1965,'Eksik Birim Fiyat'!$A$2:$E$129,5,0),0)</f>
        <v>0</v>
      </c>
      <c r="K1965" s="10">
        <f>IFERROR(VLOOKUP(A1965,'Birim Fiyatı Olmayan Malzemeler'!$A$1:$C$128,3,0),0)</f>
        <v>0</v>
      </c>
      <c r="L1965" s="10">
        <f>IFERROR(VLOOKUP(A1965,'Reçete Altındakiler'!$A:$C,3,0),0)</f>
        <v>0</v>
      </c>
    </row>
    <row r="1966" spans="1:12" x14ac:dyDescent="0.25">
      <c r="A1966" s="8" t="s">
        <v>748</v>
      </c>
      <c r="B1966" s="1">
        <v>21</v>
      </c>
      <c r="C1966" s="1">
        <v>1</v>
      </c>
      <c r="D1966" s="1">
        <v>0</v>
      </c>
      <c r="E1966" s="1">
        <v>0</v>
      </c>
      <c r="F1966" s="10">
        <f>IFERROR(VLOOKUP(A1966,'Sevinç 03.04.2023 1215'!$A:$F,5,0),0)</f>
        <v>0</v>
      </c>
      <c r="G1966" s="10">
        <f>IFERROR(VLOOKUP(A1966,'Sevinç 04.04.2023 0911'!$A:$D,4,0),0)</f>
        <v>0</v>
      </c>
      <c r="H1966" s="10">
        <f>IFERROR(VLOOKUP(A1966,'Onaya Sunulan Birim Fiyat'!$A:$C,3,0),0)</f>
        <v>25</v>
      </c>
      <c r="I1966" s="10">
        <f>IFERROR(VLOOKUP(A1966,'Eksik Birim Fiyat Satınalma'!$A:$E,5,0),0)</f>
        <v>0</v>
      </c>
      <c r="J1966" s="10">
        <f>IFERROR(VLOOKUP(A1966,'Eksik Birim Fiyat'!$A$2:$E$129,5,0),0)</f>
        <v>0</v>
      </c>
      <c r="K1966" s="10">
        <f>IFERROR(VLOOKUP(A1966,'Birim Fiyatı Olmayan Malzemeler'!$A$1:$C$128,3,0),0)</f>
        <v>0</v>
      </c>
      <c r="L1966" s="10">
        <f>IFERROR(VLOOKUP(A1966,'Reçete Altındakiler'!$A:$C,3,0),0)</f>
        <v>0</v>
      </c>
    </row>
    <row r="1967" spans="1:12" x14ac:dyDescent="0.25">
      <c r="A1967" s="8" t="s">
        <v>2164</v>
      </c>
      <c r="B1967" s="1">
        <v>21</v>
      </c>
      <c r="C1967" s="1">
        <v>1</v>
      </c>
      <c r="D1967" s="1">
        <v>0</v>
      </c>
      <c r="E1967" s="1">
        <v>0</v>
      </c>
      <c r="F1967" s="10">
        <f>IFERROR(VLOOKUP(A1967,'Sevinç 03.04.2023 1215'!$A:$F,5,0),0)</f>
        <v>0</v>
      </c>
      <c r="G1967" s="10">
        <f>IFERROR(VLOOKUP(A1967,'Sevinç 04.04.2023 0911'!$A:$D,4,0),0)</f>
        <v>0</v>
      </c>
      <c r="H1967" s="10">
        <f>IFERROR(VLOOKUP(A1967,'Onaya Sunulan Birim Fiyat'!$A:$C,3,0),0)</f>
        <v>0</v>
      </c>
      <c r="I1967" s="10">
        <f>IFERROR(VLOOKUP(A1967,'Eksik Birim Fiyat Satınalma'!$A:$E,5,0),0)</f>
        <v>0</v>
      </c>
      <c r="J1967" s="10">
        <f>IFERROR(VLOOKUP(A1967,'Eksik Birim Fiyat'!$A$2:$E$129,5,0),0)</f>
        <v>0</v>
      </c>
      <c r="K1967" s="10">
        <f>IFERROR(VLOOKUP(A1967,'Birim Fiyatı Olmayan Malzemeler'!$A$1:$C$128,3,0),0)</f>
        <v>0</v>
      </c>
      <c r="L1967" s="10">
        <f>IFERROR(VLOOKUP(A1967,'Reçete Altındakiler'!$A:$C,3,0),0)</f>
        <v>0</v>
      </c>
    </row>
    <row r="1968" spans="1:12" x14ac:dyDescent="0.25">
      <c r="A1968" s="8" t="s">
        <v>1996</v>
      </c>
      <c r="B1968" s="1">
        <v>21</v>
      </c>
      <c r="C1968" s="1">
        <v>4</v>
      </c>
      <c r="D1968" s="1">
        <v>0</v>
      </c>
      <c r="E1968" s="1">
        <v>0</v>
      </c>
      <c r="F1968" s="10">
        <f>IFERROR(VLOOKUP(A1968,'Sevinç 03.04.2023 1215'!$A:$F,5,0),0)</f>
        <v>0</v>
      </c>
      <c r="G1968" s="10">
        <f>IFERROR(VLOOKUP(A1968,'Sevinç 04.04.2023 0911'!$A:$D,4,0),0)</f>
        <v>0</v>
      </c>
      <c r="H1968" s="10">
        <f>IFERROR(VLOOKUP(A1968,'Onaya Sunulan Birim Fiyat'!$A:$C,3,0),0)</f>
        <v>3050</v>
      </c>
      <c r="I1968" s="10">
        <f>IFERROR(VLOOKUP(A1968,'Eksik Birim Fiyat Satınalma'!$A:$E,5,0),0)</f>
        <v>0</v>
      </c>
      <c r="J1968" s="10">
        <f>IFERROR(VLOOKUP(A1968,'Eksik Birim Fiyat'!$A$2:$E$129,5,0),0)</f>
        <v>0</v>
      </c>
      <c r="K1968" s="10">
        <f>IFERROR(VLOOKUP(A1968,'Birim Fiyatı Olmayan Malzemeler'!$A$1:$C$128,3,0),0)</f>
        <v>0</v>
      </c>
      <c r="L1968" s="10">
        <f>IFERROR(VLOOKUP(A1968,'Reçete Altındakiler'!$A:$C,3,0),0)</f>
        <v>0</v>
      </c>
    </row>
    <row r="1969" spans="1:12" x14ac:dyDescent="0.25">
      <c r="A1969" s="8" t="s">
        <v>3286</v>
      </c>
      <c r="B1969" s="1">
        <v>21</v>
      </c>
      <c r="C1969" s="1">
        <v>1</v>
      </c>
      <c r="D1969" s="1">
        <v>0</v>
      </c>
      <c r="E1969" s="1">
        <v>0</v>
      </c>
      <c r="F1969" s="10">
        <f>IFERROR(VLOOKUP(A1969,'Sevinç 03.04.2023 1215'!$A:$F,5,0),0)</f>
        <v>0</v>
      </c>
      <c r="G1969" s="10">
        <f>IFERROR(VLOOKUP(A1969,'Sevinç 04.04.2023 0911'!$A:$D,4,0),0)</f>
        <v>0</v>
      </c>
      <c r="H1969" s="10">
        <f>IFERROR(VLOOKUP(A1969,'Onaya Sunulan Birim Fiyat'!$A:$C,3,0),0)</f>
        <v>0</v>
      </c>
      <c r="I1969" s="10">
        <f>IFERROR(VLOOKUP(A1969,'Eksik Birim Fiyat Satınalma'!$A:$E,5,0),0)</f>
        <v>0</v>
      </c>
      <c r="J1969" s="10">
        <f>IFERROR(VLOOKUP(A1969,'Eksik Birim Fiyat'!$A$2:$E$129,5,0),0)</f>
        <v>0</v>
      </c>
      <c r="K1969" s="10">
        <f>IFERROR(VLOOKUP(A1969,'Birim Fiyatı Olmayan Malzemeler'!$A$1:$C$128,3,0),0)</f>
        <v>0</v>
      </c>
      <c r="L1969" s="10">
        <f>IFERROR(VLOOKUP(A1969,'Reçete Altındakiler'!$A:$C,3,0),0)</f>
        <v>0</v>
      </c>
    </row>
    <row r="1970" spans="1:12" x14ac:dyDescent="0.25">
      <c r="A1970" s="8" t="s">
        <v>2107</v>
      </c>
      <c r="B1970" s="1">
        <v>21</v>
      </c>
      <c r="C1970" s="1">
        <v>2</v>
      </c>
      <c r="D1970" s="1">
        <v>0</v>
      </c>
      <c r="E1970" s="1">
        <v>0</v>
      </c>
      <c r="F1970" s="10">
        <f>IFERROR(VLOOKUP(A1970,'Sevinç 03.04.2023 1215'!$A:$F,5,0),0)</f>
        <v>0</v>
      </c>
      <c r="G1970" s="10">
        <f>IFERROR(VLOOKUP(A1970,'Sevinç 04.04.2023 0911'!$A:$D,4,0),0)</f>
        <v>0</v>
      </c>
      <c r="H1970" s="10">
        <f>IFERROR(VLOOKUP(A1970,'Onaya Sunulan Birim Fiyat'!$A:$C,3,0),0)</f>
        <v>0</v>
      </c>
      <c r="I1970" s="10">
        <f>IFERROR(VLOOKUP(A1970,'Eksik Birim Fiyat Satınalma'!$A:$E,5,0),0)</f>
        <v>0</v>
      </c>
      <c r="J1970" s="10">
        <f>IFERROR(VLOOKUP(A1970,'Eksik Birim Fiyat'!$A$2:$E$129,5,0),0)</f>
        <v>0</v>
      </c>
      <c r="K1970" s="10">
        <f>IFERROR(VLOOKUP(A1970,'Birim Fiyatı Olmayan Malzemeler'!$A$1:$C$128,3,0),0)</f>
        <v>0</v>
      </c>
      <c r="L1970" s="10">
        <f>IFERROR(VLOOKUP(A1970,'Reçete Altındakiler'!$A:$C,3,0),0)</f>
        <v>0</v>
      </c>
    </row>
    <row r="1971" spans="1:12" x14ac:dyDescent="0.25">
      <c r="A1971" s="8" t="s">
        <v>1778</v>
      </c>
      <c r="B1971" s="1">
        <v>21</v>
      </c>
      <c r="C1971" s="1">
        <v>1</v>
      </c>
      <c r="D1971" s="1">
        <v>0</v>
      </c>
      <c r="E1971" s="1">
        <v>0</v>
      </c>
      <c r="F1971" s="10">
        <f>IFERROR(VLOOKUP(A1971,'Sevinç 03.04.2023 1215'!$A:$F,5,0),0)</f>
        <v>0</v>
      </c>
      <c r="G1971" s="10">
        <f>IFERROR(VLOOKUP(A1971,'Sevinç 04.04.2023 0911'!$A:$D,4,0),0)</f>
        <v>0</v>
      </c>
      <c r="H1971" s="10">
        <f>IFERROR(VLOOKUP(A1971,'Onaya Sunulan Birim Fiyat'!$A:$C,3,0),0)</f>
        <v>300</v>
      </c>
      <c r="I1971" s="10">
        <f>IFERROR(VLOOKUP(A1971,'Eksik Birim Fiyat Satınalma'!$A:$E,5,0),0)</f>
        <v>0</v>
      </c>
      <c r="J1971" s="10">
        <f>IFERROR(VLOOKUP(A1971,'Eksik Birim Fiyat'!$A$2:$E$129,5,0),0)</f>
        <v>0</v>
      </c>
      <c r="K1971" s="10">
        <f>IFERROR(VLOOKUP(A1971,'Birim Fiyatı Olmayan Malzemeler'!$A$1:$C$128,3,0),0)</f>
        <v>0</v>
      </c>
      <c r="L1971" s="10">
        <f>IFERROR(VLOOKUP(A1971,'Reçete Altındakiler'!$A:$C,3,0),0)</f>
        <v>0</v>
      </c>
    </row>
    <row r="1972" spans="1:12" x14ac:dyDescent="0.25">
      <c r="A1972" s="8" t="s">
        <v>1184</v>
      </c>
      <c r="B1972" s="1">
        <v>21</v>
      </c>
      <c r="C1972" s="1">
        <v>3</v>
      </c>
      <c r="D1972" s="1">
        <v>0</v>
      </c>
      <c r="E1972" s="1">
        <v>0</v>
      </c>
      <c r="F1972" s="10">
        <f>IFERROR(VLOOKUP(A1972,'Sevinç 03.04.2023 1215'!$A:$F,5,0),0)</f>
        <v>0</v>
      </c>
      <c r="G1972" s="10">
        <f>IFERROR(VLOOKUP(A1972,'Sevinç 04.04.2023 0911'!$A:$D,4,0),0)</f>
        <v>0</v>
      </c>
      <c r="H1972" s="10">
        <f>IFERROR(VLOOKUP(A1972,'Onaya Sunulan Birim Fiyat'!$A:$C,3,0),0)</f>
        <v>0</v>
      </c>
      <c r="I1972" s="10">
        <f>IFERROR(VLOOKUP(A1972,'Eksik Birim Fiyat Satınalma'!$A:$E,5,0),0)</f>
        <v>0</v>
      </c>
      <c r="J1972" s="10">
        <f>IFERROR(VLOOKUP(A1972,'Eksik Birim Fiyat'!$A$2:$E$129,5,0),0)</f>
        <v>0</v>
      </c>
      <c r="K1972" s="10">
        <f>IFERROR(VLOOKUP(A1972,'Birim Fiyatı Olmayan Malzemeler'!$A$1:$C$128,3,0),0)</f>
        <v>0</v>
      </c>
      <c r="L1972" s="10">
        <f>IFERROR(VLOOKUP(A1972,'Reçete Altındakiler'!$A:$C,3,0),0)</f>
        <v>0</v>
      </c>
    </row>
    <row r="1973" spans="1:12" x14ac:dyDescent="0.25">
      <c r="A1973" s="8" t="s">
        <v>1997</v>
      </c>
      <c r="B1973" s="1">
        <v>21</v>
      </c>
      <c r="C1973" s="1">
        <v>4</v>
      </c>
      <c r="D1973" s="1">
        <v>0</v>
      </c>
      <c r="E1973" s="1">
        <v>0</v>
      </c>
      <c r="F1973" s="10">
        <f>IFERROR(VLOOKUP(A1973,'Sevinç 03.04.2023 1215'!$A:$F,5,0),0)</f>
        <v>0</v>
      </c>
      <c r="G1973" s="10">
        <f>IFERROR(VLOOKUP(A1973,'Sevinç 04.04.2023 0911'!$A:$D,4,0),0)</f>
        <v>0</v>
      </c>
      <c r="H1973" s="10">
        <f>IFERROR(VLOOKUP(A1973,'Onaya Sunulan Birim Fiyat'!$A:$C,3,0),0)</f>
        <v>161</v>
      </c>
      <c r="I1973" s="10">
        <f>IFERROR(VLOOKUP(A1973,'Eksik Birim Fiyat Satınalma'!$A:$E,5,0),0)</f>
        <v>0</v>
      </c>
      <c r="J1973" s="10">
        <f>IFERROR(VLOOKUP(A1973,'Eksik Birim Fiyat'!$A$2:$E$129,5,0),0)</f>
        <v>0</v>
      </c>
      <c r="K1973" s="10">
        <f>IFERROR(VLOOKUP(A1973,'Birim Fiyatı Olmayan Malzemeler'!$A$1:$C$128,3,0),0)</f>
        <v>0</v>
      </c>
      <c r="L1973" s="10">
        <f>IFERROR(VLOOKUP(A1973,'Reçete Altındakiler'!$A:$C,3,0),0)</f>
        <v>0</v>
      </c>
    </row>
    <row r="1974" spans="1:12" x14ac:dyDescent="0.25">
      <c r="A1974" s="8" t="s">
        <v>2165</v>
      </c>
      <c r="B1974" s="1">
        <v>21</v>
      </c>
      <c r="C1974" s="1">
        <v>8</v>
      </c>
      <c r="D1974" s="1">
        <v>0</v>
      </c>
      <c r="E1974" s="1">
        <v>0</v>
      </c>
      <c r="F1974" s="10">
        <f>IFERROR(VLOOKUP(A1974,'Sevinç 03.04.2023 1215'!$A:$F,5,0),0)</f>
        <v>0</v>
      </c>
      <c r="G1974" s="10">
        <f>IFERROR(VLOOKUP(A1974,'Sevinç 04.04.2023 0911'!$A:$D,4,0),0)</f>
        <v>0</v>
      </c>
      <c r="H1974" s="10">
        <f>IFERROR(VLOOKUP(A1974,'Onaya Sunulan Birim Fiyat'!$A:$C,3,0),0)</f>
        <v>247.52</v>
      </c>
      <c r="I1974" s="10">
        <f>IFERROR(VLOOKUP(A1974,'Eksik Birim Fiyat Satınalma'!$A:$E,5,0),0)</f>
        <v>0</v>
      </c>
      <c r="J1974" s="10">
        <f>IFERROR(VLOOKUP(A1974,'Eksik Birim Fiyat'!$A$2:$E$129,5,0),0)</f>
        <v>0</v>
      </c>
      <c r="K1974" s="10">
        <f>IFERROR(VLOOKUP(A1974,'Birim Fiyatı Olmayan Malzemeler'!$A$1:$C$128,3,0),0)</f>
        <v>0</v>
      </c>
      <c r="L1974" s="10">
        <f>IFERROR(VLOOKUP(A1974,'Reçete Altındakiler'!$A:$C,3,0),0)</f>
        <v>0</v>
      </c>
    </row>
    <row r="1975" spans="1:12" x14ac:dyDescent="0.25">
      <c r="A1975" s="8" t="s">
        <v>749</v>
      </c>
      <c r="B1975" s="1">
        <v>21</v>
      </c>
      <c r="C1975" s="1">
        <v>3</v>
      </c>
      <c r="D1975" s="1">
        <v>0</v>
      </c>
      <c r="E1975" s="1">
        <v>0</v>
      </c>
      <c r="F1975" s="10">
        <f>IFERROR(VLOOKUP(A1975,'Sevinç 03.04.2023 1215'!$A:$F,5,0),0)</f>
        <v>0</v>
      </c>
      <c r="G1975" s="10">
        <f>IFERROR(VLOOKUP(A1975,'Sevinç 04.04.2023 0911'!$A:$D,4,0),0)</f>
        <v>0</v>
      </c>
      <c r="H1975" s="10">
        <f>IFERROR(VLOOKUP(A1975,'Onaya Sunulan Birim Fiyat'!$A:$C,3,0),0)</f>
        <v>150</v>
      </c>
      <c r="I1975" s="10">
        <f>IFERROR(VLOOKUP(A1975,'Eksik Birim Fiyat Satınalma'!$A:$E,5,0),0)</f>
        <v>0</v>
      </c>
      <c r="J1975" s="10">
        <f>IFERROR(VLOOKUP(A1975,'Eksik Birim Fiyat'!$A$2:$E$129,5,0),0)</f>
        <v>0</v>
      </c>
      <c r="K1975" s="10">
        <f>IFERROR(VLOOKUP(A1975,'Birim Fiyatı Olmayan Malzemeler'!$A$1:$C$128,3,0),0)</f>
        <v>0</v>
      </c>
      <c r="L1975" s="10">
        <f>IFERROR(VLOOKUP(A1975,'Reçete Altındakiler'!$A:$C,3,0),0)</f>
        <v>0</v>
      </c>
    </row>
    <row r="1976" spans="1:12" x14ac:dyDescent="0.25">
      <c r="A1976" s="8" t="s">
        <v>3287</v>
      </c>
      <c r="B1976" s="1">
        <v>21</v>
      </c>
      <c r="C1976" s="1">
        <v>3</v>
      </c>
      <c r="D1976" s="1">
        <v>0</v>
      </c>
      <c r="E1976" s="1">
        <v>0</v>
      </c>
      <c r="F1976" s="10">
        <f>IFERROR(VLOOKUP(A1976,'Sevinç 03.04.2023 1215'!$A:$F,5,0),0)</f>
        <v>0</v>
      </c>
      <c r="G1976" s="10">
        <f>IFERROR(VLOOKUP(A1976,'Sevinç 04.04.2023 0911'!$A:$D,4,0),0)</f>
        <v>0</v>
      </c>
      <c r="H1976" s="10">
        <f>IFERROR(VLOOKUP(A1976,'Onaya Sunulan Birim Fiyat'!$A:$C,3,0),0)</f>
        <v>50</v>
      </c>
      <c r="I1976" s="10">
        <f>IFERROR(VLOOKUP(A1976,'Eksik Birim Fiyat Satınalma'!$A:$E,5,0),0)</f>
        <v>0</v>
      </c>
      <c r="J1976" s="10">
        <f>IFERROR(VLOOKUP(A1976,'Eksik Birim Fiyat'!$A$2:$E$129,5,0),0)</f>
        <v>0</v>
      </c>
      <c r="K1976" s="10">
        <f>IFERROR(VLOOKUP(A1976,'Birim Fiyatı Olmayan Malzemeler'!$A$1:$C$128,3,0),0)</f>
        <v>0</v>
      </c>
      <c r="L1976" s="10">
        <f>IFERROR(VLOOKUP(A1976,'Reçete Altındakiler'!$A:$C,3,0),0)</f>
        <v>0</v>
      </c>
    </row>
    <row r="1977" spans="1:12" x14ac:dyDescent="0.25">
      <c r="A1977" s="8" t="s">
        <v>3288</v>
      </c>
      <c r="B1977" s="1">
        <v>21</v>
      </c>
      <c r="C1977" s="1">
        <v>13</v>
      </c>
      <c r="D1977" s="1">
        <v>0</v>
      </c>
      <c r="E1977" s="1">
        <v>0</v>
      </c>
      <c r="F1977" s="10">
        <f>IFERROR(VLOOKUP(A1977,'Sevinç 03.04.2023 1215'!$A:$F,5,0),0)</f>
        <v>0</v>
      </c>
      <c r="G1977" s="10">
        <f>IFERROR(VLOOKUP(A1977,'Sevinç 04.04.2023 0911'!$A:$D,4,0),0)</f>
        <v>0</v>
      </c>
      <c r="H1977" s="10">
        <f>IFERROR(VLOOKUP(A1977,'Onaya Sunulan Birim Fiyat'!$A:$C,3,0),0)</f>
        <v>44</v>
      </c>
      <c r="I1977" s="10">
        <f>IFERROR(VLOOKUP(A1977,'Eksik Birim Fiyat Satınalma'!$A:$E,5,0),0)</f>
        <v>0</v>
      </c>
      <c r="J1977" s="10">
        <f>IFERROR(VLOOKUP(A1977,'Eksik Birim Fiyat'!$A$2:$E$129,5,0),0)</f>
        <v>0</v>
      </c>
      <c r="K1977" s="10">
        <f>IFERROR(VLOOKUP(A1977,'Birim Fiyatı Olmayan Malzemeler'!$A$1:$C$128,3,0),0)</f>
        <v>0</v>
      </c>
      <c r="L1977" s="10">
        <f>IFERROR(VLOOKUP(A1977,'Reçete Altındakiler'!$A:$C,3,0),0)</f>
        <v>0</v>
      </c>
    </row>
    <row r="1978" spans="1:12" x14ac:dyDescent="0.25">
      <c r="A1978" s="8" t="s">
        <v>2108</v>
      </c>
      <c r="B1978" s="1">
        <v>21</v>
      </c>
      <c r="C1978" s="1">
        <v>22</v>
      </c>
      <c r="D1978" s="1">
        <v>0</v>
      </c>
      <c r="E1978" s="1">
        <v>0</v>
      </c>
      <c r="F1978" s="10">
        <f>IFERROR(VLOOKUP(A1978,'Sevinç 03.04.2023 1215'!$A:$F,5,0),0)</f>
        <v>0</v>
      </c>
      <c r="G1978" s="10">
        <f>IFERROR(VLOOKUP(A1978,'Sevinç 04.04.2023 0911'!$A:$D,4,0),0)</f>
        <v>0</v>
      </c>
      <c r="H1978" s="10">
        <f>IFERROR(VLOOKUP(A1978,'Onaya Sunulan Birim Fiyat'!$A:$C,3,0),0)</f>
        <v>0</v>
      </c>
      <c r="I1978" s="10">
        <f>IFERROR(VLOOKUP(A1978,'Eksik Birim Fiyat Satınalma'!$A:$E,5,0),0)</f>
        <v>0</v>
      </c>
      <c r="J1978" s="10">
        <f>IFERROR(VLOOKUP(A1978,'Eksik Birim Fiyat'!$A$2:$E$129,5,0),0)</f>
        <v>0</v>
      </c>
      <c r="K1978" s="10">
        <f>IFERROR(VLOOKUP(A1978,'Birim Fiyatı Olmayan Malzemeler'!$A$1:$C$128,3,0),0)</f>
        <v>0</v>
      </c>
      <c r="L1978" s="10">
        <f>IFERROR(VLOOKUP(A1978,'Reçete Altındakiler'!$A:$C,3,0),0)</f>
        <v>0</v>
      </c>
    </row>
    <row r="1979" spans="1:12" x14ac:dyDescent="0.25">
      <c r="A1979" s="8" t="s">
        <v>1998</v>
      </c>
      <c r="B1979" s="1">
        <v>21</v>
      </c>
      <c r="C1979" s="1">
        <v>10</v>
      </c>
      <c r="D1979" s="1">
        <v>0</v>
      </c>
      <c r="E1979" s="1">
        <v>0</v>
      </c>
      <c r="F1979" s="10">
        <f>IFERROR(VLOOKUP(A1979,'Sevinç 03.04.2023 1215'!$A:$F,5,0),0)</f>
        <v>0</v>
      </c>
      <c r="G1979" s="10">
        <f>IFERROR(VLOOKUP(A1979,'Sevinç 04.04.2023 0911'!$A:$D,4,0),0)</f>
        <v>0</v>
      </c>
      <c r="H1979" s="10">
        <f>IFERROR(VLOOKUP(A1979,'Onaya Sunulan Birim Fiyat'!$A:$C,3,0),0)</f>
        <v>109</v>
      </c>
      <c r="I1979" s="10">
        <f>IFERROR(VLOOKUP(A1979,'Eksik Birim Fiyat Satınalma'!$A:$E,5,0),0)</f>
        <v>0</v>
      </c>
      <c r="J1979" s="10">
        <f>IFERROR(VLOOKUP(A1979,'Eksik Birim Fiyat'!$A$2:$E$129,5,0),0)</f>
        <v>0</v>
      </c>
      <c r="K1979" s="10">
        <f>IFERROR(VLOOKUP(A1979,'Birim Fiyatı Olmayan Malzemeler'!$A$1:$C$128,3,0),0)</f>
        <v>0</v>
      </c>
      <c r="L1979" s="10">
        <f>IFERROR(VLOOKUP(A1979,'Reçete Altındakiler'!$A:$C,3,0),0)</f>
        <v>0</v>
      </c>
    </row>
    <row r="1980" spans="1:12" x14ac:dyDescent="0.25">
      <c r="A1980" s="8" t="s">
        <v>3289</v>
      </c>
      <c r="B1980" s="1">
        <v>21</v>
      </c>
      <c r="C1980" s="1">
        <v>4</v>
      </c>
      <c r="D1980" s="1">
        <v>0</v>
      </c>
      <c r="E1980" s="1">
        <v>0</v>
      </c>
      <c r="F1980" s="10">
        <f>IFERROR(VLOOKUP(A1980,'Sevinç 03.04.2023 1215'!$A:$F,5,0),0)</f>
        <v>0</v>
      </c>
      <c r="G1980" s="10">
        <f>IFERROR(VLOOKUP(A1980,'Sevinç 04.04.2023 0911'!$A:$D,4,0),0)</f>
        <v>0</v>
      </c>
      <c r="H1980" s="10">
        <f>IFERROR(VLOOKUP(A1980,'Onaya Sunulan Birim Fiyat'!$A:$C,3,0),0)</f>
        <v>0</v>
      </c>
      <c r="I1980" s="10">
        <f>IFERROR(VLOOKUP(A1980,'Eksik Birim Fiyat Satınalma'!$A:$E,5,0),0)</f>
        <v>0</v>
      </c>
      <c r="J1980" s="10">
        <f>IFERROR(VLOOKUP(A1980,'Eksik Birim Fiyat'!$A$2:$E$129,5,0),0)</f>
        <v>0</v>
      </c>
      <c r="K1980" s="10">
        <f>IFERROR(VLOOKUP(A1980,'Birim Fiyatı Olmayan Malzemeler'!$A$1:$C$128,3,0),0)</f>
        <v>0</v>
      </c>
      <c r="L1980" s="10">
        <f>IFERROR(VLOOKUP(A1980,'Reçete Altındakiler'!$A:$C,3,0),0)</f>
        <v>0</v>
      </c>
    </row>
    <row r="1981" spans="1:12" x14ac:dyDescent="0.25">
      <c r="A1981" s="8" t="s">
        <v>2109</v>
      </c>
      <c r="B1981" s="1">
        <v>21</v>
      </c>
      <c r="C1981" s="1">
        <v>3</v>
      </c>
      <c r="D1981" s="1">
        <v>43.82</v>
      </c>
      <c r="E1981" s="1">
        <v>131.46</v>
      </c>
      <c r="F1981" s="10">
        <f>IFERROR(VLOOKUP(A1981,'Sevinç 03.04.2023 1215'!$A:$F,5,0),0)</f>
        <v>0</v>
      </c>
      <c r="G1981" s="10">
        <f>IFERROR(VLOOKUP(A1981,'Sevinç 04.04.2023 0911'!$A:$D,4,0),0)</f>
        <v>0</v>
      </c>
      <c r="H1981" s="10">
        <f>IFERROR(VLOOKUP(A1981,'Onaya Sunulan Birim Fiyat'!$A:$C,3,0),0)</f>
        <v>0</v>
      </c>
      <c r="I1981" s="10">
        <f>IFERROR(VLOOKUP(A1981,'Eksik Birim Fiyat Satınalma'!$A:$E,5,0),0)</f>
        <v>0</v>
      </c>
      <c r="J1981" s="10">
        <f>IFERROR(VLOOKUP(A1981,'Eksik Birim Fiyat'!$A$2:$E$129,5,0),0)</f>
        <v>0</v>
      </c>
      <c r="K1981" s="10">
        <f>IFERROR(VLOOKUP(A1981,'Birim Fiyatı Olmayan Malzemeler'!$A$1:$C$128,3,0),0)</f>
        <v>0</v>
      </c>
      <c r="L1981" s="10">
        <f>IFERROR(VLOOKUP(A1981,'Reçete Altındakiler'!$A:$C,3,0),0)</f>
        <v>0</v>
      </c>
    </row>
    <row r="1982" spans="1:12" x14ac:dyDescent="0.25">
      <c r="A1982" s="8" t="s">
        <v>1999</v>
      </c>
      <c r="B1982" s="1">
        <v>21</v>
      </c>
      <c r="C1982" s="1">
        <v>47</v>
      </c>
      <c r="D1982" s="1">
        <v>0</v>
      </c>
      <c r="E1982" s="1">
        <v>0</v>
      </c>
      <c r="F1982" s="10">
        <f>IFERROR(VLOOKUP(A1982,'Sevinç 03.04.2023 1215'!$A:$F,5,0),0)</f>
        <v>0</v>
      </c>
      <c r="G1982" s="10">
        <f>IFERROR(VLOOKUP(A1982,'Sevinç 04.04.2023 0911'!$A:$D,4,0),0)</f>
        <v>0</v>
      </c>
      <c r="H1982" s="10">
        <f>IFERROR(VLOOKUP(A1982,'Onaya Sunulan Birim Fiyat'!$A:$C,3,0),0)</f>
        <v>0</v>
      </c>
      <c r="I1982" s="10">
        <f>IFERROR(VLOOKUP(A1982,'Eksik Birim Fiyat Satınalma'!$A:$E,5,0),0)</f>
        <v>0</v>
      </c>
      <c r="J1982" s="10">
        <f>IFERROR(VLOOKUP(A1982,'Eksik Birim Fiyat'!$A$2:$E$129,5,0),0)</f>
        <v>0</v>
      </c>
      <c r="K1982" s="10">
        <f>IFERROR(VLOOKUP(A1982,'Birim Fiyatı Olmayan Malzemeler'!$A$1:$C$128,3,0),0)</f>
        <v>0</v>
      </c>
      <c r="L1982" s="10">
        <f>IFERROR(VLOOKUP(A1982,'Reçete Altındakiler'!$A:$C,3,0),0)</f>
        <v>0</v>
      </c>
    </row>
    <row r="1983" spans="1:12" x14ac:dyDescent="0.25">
      <c r="A1983" s="8" t="s">
        <v>1879</v>
      </c>
      <c r="B1983" s="1">
        <v>21</v>
      </c>
      <c r="C1983" s="1">
        <v>14</v>
      </c>
      <c r="D1983" s="1">
        <v>0</v>
      </c>
      <c r="E1983" s="1">
        <v>0</v>
      </c>
      <c r="F1983" s="10">
        <f>IFERROR(VLOOKUP(A1983,'Sevinç 03.04.2023 1215'!$A:$F,5,0),0)</f>
        <v>0</v>
      </c>
      <c r="G1983" s="10">
        <f>IFERROR(VLOOKUP(A1983,'Sevinç 04.04.2023 0911'!$A:$D,4,0),0)</f>
        <v>0</v>
      </c>
      <c r="H1983" s="10">
        <f>IFERROR(VLOOKUP(A1983,'Onaya Sunulan Birim Fiyat'!$A:$C,3,0),0)</f>
        <v>0</v>
      </c>
      <c r="I1983" s="10">
        <f>IFERROR(VLOOKUP(A1983,'Eksik Birim Fiyat Satınalma'!$A:$E,5,0),0)</f>
        <v>0</v>
      </c>
      <c r="J1983" s="10">
        <f>IFERROR(VLOOKUP(A1983,'Eksik Birim Fiyat'!$A$2:$E$129,5,0),0)</f>
        <v>0</v>
      </c>
      <c r="K1983" s="10">
        <f>IFERROR(VLOOKUP(A1983,'Birim Fiyatı Olmayan Malzemeler'!$A$1:$C$128,3,0),0)</f>
        <v>0</v>
      </c>
      <c r="L1983" s="10">
        <f>IFERROR(VLOOKUP(A1983,'Reçete Altındakiler'!$A:$C,3,0),0)</f>
        <v>0</v>
      </c>
    </row>
    <row r="1984" spans="1:12" x14ac:dyDescent="0.25">
      <c r="A1984" s="8" t="s">
        <v>1779</v>
      </c>
      <c r="B1984" s="1">
        <v>21</v>
      </c>
      <c r="C1984" s="1">
        <v>4</v>
      </c>
      <c r="D1984" s="1">
        <v>0</v>
      </c>
      <c r="E1984" s="1">
        <v>0</v>
      </c>
      <c r="F1984" s="10">
        <f>IFERROR(VLOOKUP(A1984,'Sevinç 03.04.2023 1215'!$A:$F,5,0),0)</f>
        <v>0</v>
      </c>
      <c r="G1984" s="10">
        <f>IFERROR(VLOOKUP(A1984,'Sevinç 04.04.2023 0911'!$A:$D,4,0),0)</f>
        <v>0</v>
      </c>
      <c r="H1984" s="10">
        <f>IFERROR(VLOOKUP(A1984,'Onaya Sunulan Birim Fiyat'!$A:$C,3,0),0)</f>
        <v>0</v>
      </c>
      <c r="I1984" s="10">
        <f>IFERROR(VLOOKUP(A1984,'Eksik Birim Fiyat Satınalma'!$A:$E,5,0),0)</f>
        <v>0</v>
      </c>
      <c r="J1984" s="10">
        <f>IFERROR(VLOOKUP(A1984,'Eksik Birim Fiyat'!$A$2:$E$129,5,0),0)</f>
        <v>0</v>
      </c>
      <c r="K1984" s="10">
        <f>IFERROR(VLOOKUP(A1984,'Birim Fiyatı Olmayan Malzemeler'!$A$1:$C$128,3,0),0)</f>
        <v>0</v>
      </c>
      <c r="L1984" s="10">
        <f>IFERROR(VLOOKUP(A1984,'Reçete Altındakiler'!$A:$C,3,0),0)</f>
        <v>0</v>
      </c>
    </row>
    <row r="1985" spans="1:12" x14ac:dyDescent="0.25">
      <c r="A1985" s="8" t="s">
        <v>1185</v>
      </c>
      <c r="B1985" s="1">
        <v>21</v>
      </c>
      <c r="C1985" s="1">
        <v>11</v>
      </c>
      <c r="D1985" s="1">
        <v>0</v>
      </c>
      <c r="E1985" s="1">
        <v>0</v>
      </c>
      <c r="F1985" s="10">
        <f>IFERROR(VLOOKUP(A1985,'Sevinç 03.04.2023 1215'!$A:$F,5,0),0)</f>
        <v>0</v>
      </c>
      <c r="G1985" s="10">
        <f>IFERROR(VLOOKUP(A1985,'Sevinç 04.04.2023 0911'!$A:$D,4,0),0)</f>
        <v>0</v>
      </c>
      <c r="H1985" s="10">
        <f>IFERROR(VLOOKUP(A1985,'Onaya Sunulan Birim Fiyat'!$A:$C,3,0),0)</f>
        <v>30</v>
      </c>
      <c r="I1985" s="10">
        <f>IFERROR(VLOOKUP(A1985,'Eksik Birim Fiyat Satınalma'!$A:$E,5,0),0)</f>
        <v>0</v>
      </c>
      <c r="J1985" s="10">
        <f>IFERROR(VLOOKUP(A1985,'Eksik Birim Fiyat'!$A$2:$E$129,5,0),0)</f>
        <v>0</v>
      </c>
      <c r="K1985" s="10">
        <f>IFERROR(VLOOKUP(A1985,'Birim Fiyatı Olmayan Malzemeler'!$A$1:$C$128,3,0),0)</f>
        <v>0</v>
      </c>
      <c r="L1985" s="10">
        <f>IFERROR(VLOOKUP(A1985,'Reçete Altındakiler'!$A:$C,3,0),0)</f>
        <v>0</v>
      </c>
    </row>
    <row r="1986" spans="1:12" x14ac:dyDescent="0.25">
      <c r="A1986" s="8" t="s">
        <v>1780</v>
      </c>
      <c r="B1986" s="1">
        <v>21</v>
      </c>
      <c r="C1986" s="1">
        <v>5</v>
      </c>
      <c r="D1986" s="1">
        <v>0</v>
      </c>
      <c r="E1986" s="1">
        <v>0</v>
      </c>
      <c r="F1986" s="10">
        <f>IFERROR(VLOOKUP(A1986,'Sevinç 03.04.2023 1215'!$A:$F,5,0),0)</f>
        <v>0</v>
      </c>
      <c r="G1986" s="10">
        <f>IFERROR(VLOOKUP(A1986,'Sevinç 04.04.2023 0911'!$A:$D,4,0),0)</f>
        <v>0</v>
      </c>
      <c r="H1986" s="10">
        <f>IFERROR(VLOOKUP(A1986,'Onaya Sunulan Birim Fiyat'!$A:$C,3,0),0)</f>
        <v>25</v>
      </c>
      <c r="I1986" s="10">
        <f>IFERROR(VLOOKUP(A1986,'Eksik Birim Fiyat Satınalma'!$A:$E,5,0),0)</f>
        <v>0</v>
      </c>
      <c r="J1986" s="10">
        <f>IFERROR(VLOOKUP(A1986,'Eksik Birim Fiyat'!$A$2:$E$129,5,0),0)</f>
        <v>0</v>
      </c>
      <c r="K1986" s="10">
        <f>IFERROR(VLOOKUP(A1986,'Birim Fiyatı Olmayan Malzemeler'!$A$1:$C$128,3,0),0)</f>
        <v>0</v>
      </c>
      <c r="L1986" s="10">
        <f>IFERROR(VLOOKUP(A1986,'Reçete Altındakiler'!$A:$C,3,0),0)</f>
        <v>0</v>
      </c>
    </row>
    <row r="1987" spans="1:12" x14ac:dyDescent="0.25">
      <c r="A1987" s="8" t="s">
        <v>1186</v>
      </c>
      <c r="B1987" s="1">
        <v>21</v>
      </c>
      <c r="C1987" s="1">
        <v>4</v>
      </c>
      <c r="D1987" s="1">
        <v>23</v>
      </c>
      <c r="E1987" s="1">
        <v>92</v>
      </c>
      <c r="F1987" s="10">
        <f>IFERROR(VLOOKUP(A1987,'Sevinç 03.04.2023 1215'!$A:$F,5,0),0)</f>
        <v>0</v>
      </c>
      <c r="G1987" s="10">
        <f>IFERROR(VLOOKUP(A1987,'Sevinç 04.04.2023 0911'!$A:$D,4,0),0)</f>
        <v>0</v>
      </c>
      <c r="H1987" s="10">
        <f>IFERROR(VLOOKUP(A1987,'Onaya Sunulan Birim Fiyat'!$A:$C,3,0),0)</f>
        <v>0</v>
      </c>
      <c r="I1987" s="10">
        <f>IFERROR(VLOOKUP(A1987,'Eksik Birim Fiyat Satınalma'!$A:$E,5,0),0)</f>
        <v>0</v>
      </c>
      <c r="J1987" s="10">
        <f>IFERROR(VLOOKUP(A1987,'Eksik Birim Fiyat'!$A$2:$E$129,5,0),0)</f>
        <v>0</v>
      </c>
      <c r="K1987" s="10">
        <f>IFERROR(VLOOKUP(A1987,'Birim Fiyatı Olmayan Malzemeler'!$A$1:$C$128,3,0),0)</f>
        <v>0</v>
      </c>
      <c r="L1987" s="10">
        <f>IFERROR(VLOOKUP(A1987,'Reçete Altındakiler'!$A:$C,3,0),0)</f>
        <v>0</v>
      </c>
    </row>
    <row r="1988" spans="1:12" x14ac:dyDescent="0.25">
      <c r="A1988" s="8" t="s">
        <v>2166</v>
      </c>
      <c r="B1988" s="1">
        <v>21</v>
      </c>
      <c r="C1988" s="1">
        <v>14</v>
      </c>
      <c r="D1988" s="1">
        <v>0</v>
      </c>
      <c r="E1988" s="1">
        <v>0</v>
      </c>
      <c r="F1988" s="10">
        <f>IFERROR(VLOOKUP(A1988,'Sevinç 03.04.2023 1215'!$A:$F,5,0),0)</f>
        <v>0</v>
      </c>
      <c r="G1988" s="10">
        <f>IFERROR(VLOOKUP(A1988,'Sevinç 04.04.2023 0911'!$A:$D,4,0),0)</f>
        <v>0</v>
      </c>
      <c r="H1988" s="10">
        <f>IFERROR(VLOOKUP(A1988,'Onaya Sunulan Birim Fiyat'!$A:$C,3,0),0)</f>
        <v>10</v>
      </c>
      <c r="I1988" s="10">
        <f>IFERROR(VLOOKUP(A1988,'Eksik Birim Fiyat Satınalma'!$A:$E,5,0),0)</f>
        <v>0</v>
      </c>
      <c r="J1988" s="10">
        <f>IFERROR(VLOOKUP(A1988,'Eksik Birim Fiyat'!$A$2:$E$129,5,0),0)</f>
        <v>0</v>
      </c>
      <c r="K1988" s="10">
        <f>IFERROR(VLOOKUP(A1988,'Birim Fiyatı Olmayan Malzemeler'!$A$1:$C$128,3,0),0)</f>
        <v>0</v>
      </c>
      <c r="L1988" s="10">
        <f>IFERROR(VLOOKUP(A1988,'Reçete Altındakiler'!$A:$C,3,0),0)</f>
        <v>0</v>
      </c>
    </row>
    <row r="1989" spans="1:12" x14ac:dyDescent="0.25">
      <c r="A1989" s="8" t="s">
        <v>750</v>
      </c>
      <c r="B1989" s="1">
        <v>21</v>
      </c>
      <c r="C1989" s="1">
        <v>2</v>
      </c>
      <c r="D1989" s="1">
        <v>95</v>
      </c>
      <c r="E1989" s="1">
        <v>190</v>
      </c>
      <c r="F1989" s="10">
        <f>IFERROR(VLOOKUP(A1989,'Sevinç 03.04.2023 1215'!$A:$F,5,0),0)</f>
        <v>0</v>
      </c>
      <c r="G1989" s="10">
        <f>IFERROR(VLOOKUP(A1989,'Sevinç 04.04.2023 0911'!$A:$D,4,0),0)</f>
        <v>0</v>
      </c>
      <c r="H1989" s="10">
        <f>IFERROR(VLOOKUP(A1989,'Onaya Sunulan Birim Fiyat'!$A:$C,3,0),0)</f>
        <v>0</v>
      </c>
      <c r="I1989" s="10">
        <f>IFERROR(VLOOKUP(A1989,'Eksik Birim Fiyat Satınalma'!$A:$E,5,0),0)</f>
        <v>0</v>
      </c>
      <c r="J1989" s="10">
        <f>IFERROR(VLOOKUP(A1989,'Eksik Birim Fiyat'!$A$2:$E$129,5,0),0)</f>
        <v>0</v>
      </c>
      <c r="K1989" s="10">
        <f>IFERROR(VLOOKUP(A1989,'Birim Fiyatı Olmayan Malzemeler'!$A$1:$C$128,3,0),0)</f>
        <v>0</v>
      </c>
      <c r="L1989" s="10">
        <f>IFERROR(VLOOKUP(A1989,'Reçete Altındakiler'!$A:$C,3,0),0)</f>
        <v>0</v>
      </c>
    </row>
    <row r="1990" spans="1:12" x14ac:dyDescent="0.25">
      <c r="A1990" s="8" t="s">
        <v>1880</v>
      </c>
      <c r="B1990" s="1">
        <v>21</v>
      </c>
      <c r="C1990" s="1">
        <v>22</v>
      </c>
      <c r="D1990" s="1">
        <v>0</v>
      </c>
      <c r="E1990" s="1">
        <v>0</v>
      </c>
      <c r="F1990" s="10">
        <f>IFERROR(VLOOKUP(A1990,'Sevinç 03.04.2023 1215'!$A:$F,5,0),0)</f>
        <v>0</v>
      </c>
      <c r="G1990" s="10">
        <f>IFERROR(VLOOKUP(A1990,'Sevinç 04.04.2023 0911'!$A:$D,4,0),0)</f>
        <v>0</v>
      </c>
      <c r="H1990" s="10">
        <f>IFERROR(VLOOKUP(A1990,'Onaya Sunulan Birim Fiyat'!$A:$C,3,0),0)</f>
        <v>5</v>
      </c>
      <c r="I1990" s="10">
        <f>IFERROR(VLOOKUP(A1990,'Eksik Birim Fiyat Satınalma'!$A:$E,5,0),0)</f>
        <v>0</v>
      </c>
      <c r="J1990" s="10">
        <f>IFERROR(VLOOKUP(A1990,'Eksik Birim Fiyat'!$A$2:$E$129,5,0),0)</f>
        <v>0</v>
      </c>
      <c r="K1990" s="10">
        <f>IFERROR(VLOOKUP(A1990,'Birim Fiyatı Olmayan Malzemeler'!$A$1:$C$128,3,0),0)</f>
        <v>0</v>
      </c>
      <c r="L1990" s="10">
        <f>IFERROR(VLOOKUP(A1990,'Reçete Altındakiler'!$A:$C,3,0),0)</f>
        <v>0</v>
      </c>
    </row>
    <row r="1991" spans="1:12" x14ac:dyDescent="0.25">
      <c r="A1991" s="8" t="s">
        <v>1781</v>
      </c>
      <c r="B1991" s="1">
        <v>21</v>
      </c>
      <c r="C1991" s="1">
        <v>15</v>
      </c>
      <c r="D1991" s="1">
        <v>0</v>
      </c>
      <c r="E1991" s="1">
        <v>0</v>
      </c>
      <c r="F1991" s="10">
        <f>IFERROR(VLOOKUP(A1991,'Sevinç 03.04.2023 1215'!$A:$F,5,0),0)</f>
        <v>0</v>
      </c>
      <c r="G1991" s="10">
        <f>IFERROR(VLOOKUP(A1991,'Sevinç 04.04.2023 0911'!$A:$D,4,0),0)</f>
        <v>0</v>
      </c>
      <c r="H1991" s="10">
        <f>IFERROR(VLOOKUP(A1991,'Onaya Sunulan Birim Fiyat'!$A:$C,3,0),0)</f>
        <v>5</v>
      </c>
      <c r="I1991" s="10">
        <f>IFERROR(VLOOKUP(A1991,'Eksik Birim Fiyat Satınalma'!$A:$E,5,0),0)</f>
        <v>0</v>
      </c>
      <c r="J1991" s="10">
        <f>IFERROR(VLOOKUP(A1991,'Eksik Birim Fiyat'!$A$2:$E$129,5,0),0)</f>
        <v>0</v>
      </c>
      <c r="K1991" s="10">
        <f>IFERROR(VLOOKUP(A1991,'Birim Fiyatı Olmayan Malzemeler'!$A$1:$C$128,3,0),0)</f>
        <v>0</v>
      </c>
      <c r="L1991" s="10">
        <f>IFERROR(VLOOKUP(A1991,'Reçete Altındakiler'!$A:$C,3,0),0)</f>
        <v>0</v>
      </c>
    </row>
    <row r="1992" spans="1:12" x14ac:dyDescent="0.25">
      <c r="A1992" s="8" t="s">
        <v>1187</v>
      </c>
      <c r="B1992" s="1">
        <v>21</v>
      </c>
      <c r="C1992" s="1">
        <v>10</v>
      </c>
      <c r="D1992" s="1">
        <v>0</v>
      </c>
      <c r="E1992" s="1">
        <v>0</v>
      </c>
      <c r="F1992" s="10">
        <f>IFERROR(VLOOKUP(A1992,'Sevinç 03.04.2023 1215'!$A:$F,5,0),0)</f>
        <v>0</v>
      </c>
      <c r="G1992" s="10">
        <f>IFERROR(VLOOKUP(A1992,'Sevinç 04.04.2023 0911'!$A:$D,4,0),0)</f>
        <v>0</v>
      </c>
      <c r="H1992" s="10">
        <f>IFERROR(VLOOKUP(A1992,'Onaya Sunulan Birim Fiyat'!$A:$C,3,0),0)</f>
        <v>5</v>
      </c>
      <c r="I1992" s="10">
        <f>IFERROR(VLOOKUP(A1992,'Eksik Birim Fiyat Satınalma'!$A:$E,5,0),0)</f>
        <v>0</v>
      </c>
      <c r="J1992" s="10">
        <f>IFERROR(VLOOKUP(A1992,'Eksik Birim Fiyat'!$A$2:$E$129,5,0),0)</f>
        <v>0</v>
      </c>
      <c r="K1992" s="10">
        <f>IFERROR(VLOOKUP(A1992,'Birim Fiyatı Olmayan Malzemeler'!$A$1:$C$128,3,0),0)</f>
        <v>0</v>
      </c>
      <c r="L1992" s="10">
        <f>IFERROR(VLOOKUP(A1992,'Reçete Altındakiler'!$A:$C,3,0),0)</f>
        <v>0</v>
      </c>
    </row>
    <row r="1993" spans="1:12" x14ac:dyDescent="0.25">
      <c r="A1993" s="8" t="s">
        <v>1782</v>
      </c>
      <c r="B1993" s="1">
        <v>21</v>
      </c>
      <c r="C1993" s="1">
        <v>1</v>
      </c>
      <c r="D1993" s="1">
        <v>141.80000000000001</v>
      </c>
      <c r="E1993" s="1">
        <v>141.80000000000001</v>
      </c>
      <c r="F1993" s="10">
        <f>IFERROR(VLOOKUP(A1993,'Sevinç 03.04.2023 1215'!$A:$F,5,0),0)</f>
        <v>0</v>
      </c>
      <c r="G1993" s="10">
        <f>IFERROR(VLOOKUP(A1993,'Sevinç 04.04.2023 0911'!$A:$D,4,0),0)</f>
        <v>0</v>
      </c>
      <c r="H1993" s="10">
        <f>IFERROR(VLOOKUP(A1993,'Onaya Sunulan Birim Fiyat'!$A:$C,3,0),0)</f>
        <v>0</v>
      </c>
      <c r="I1993" s="10">
        <f>IFERROR(VLOOKUP(A1993,'Eksik Birim Fiyat Satınalma'!$A:$E,5,0),0)</f>
        <v>0</v>
      </c>
      <c r="J1993" s="10">
        <f>IFERROR(VLOOKUP(A1993,'Eksik Birim Fiyat'!$A$2:$E$129,5,0),0)</f>
        <v>0</v>
      </c>
      <c r="K1993" s="10">
        <f>IFERROR(VLOOKUP(A1993,'Birim Fiyatı Olmayan Malzemeler'!$A$1:$C$128,3,0),0)</f>
        <v>0</v>
      </c>
      <c r="L1993" s="10">
        <f>IFERROR(VLOOKUP(A1993,'Reçete Altındakiler'!$A:$C,3,0),0)</f>
        <v>0</v>
      </c>
    </row>
    <row r="1994" spans="1:12" x14ac:dyDescent="0.25">
      <c r="A1994" s="8" t="s">
        <v>1188</v>
      </c>
      <c r="B1994" s="1">
        <v>21</v>
      </c>
      <c r="C1994" s="1">
        <v>2</v>
      </c>
      <c r="D1994" s="1">
        <v>0</v>
      </c>
      <c r="E1994" s="1">
        <v>0</v>
      </c>
      <c r="F1994" s="10">
        <f>IFERROR(VLOOKUP(A1994,'Sevinç 03.04.2023 1215'!$A:$F,5,0),0)</f>
        <v>0</v>
      </c>
      <c r="G1994" s="10">
        <f>IFERROR(VLOOKUP(A1994,'Sevinç 04.04.2023 0911'!$A:$D,4,0),0)</f>
        <v>0</v>
      </c>
      <c r="H1994" s="10">
        <f>IFERROR(VLOOKUP(A1994,'Onaya Sunulan Birim Fiyat'!$A:$C,3,0),0)</f>
        <v>153.6</v>
      </c>
      <c r="I1994" s="10">
        <f>IFERROR(VLOOKUP(A1994,'Eksik Birim Fiyat Satınalma'!$A:$E,5,0),0)</f>
        <v>0</v>
      </c>
      <c r="J1994" s="10">
        <f>IFERROR(VLOOKUP(A1994,'Eksik Birim Fiyat'!$A$2:$E$129,5,0),0)</f>
        <v>0</v>
      </c>
      <c r="K1994" s="10">
        <f>IFERROR(VLOOKUP(A1994,'Birim Fiyatı Olmayan Malzemeler'!$A$1:$C$128,3,0),0)</f>
        <v>0</v>
      </c>
      <c r="L1994" s="10">
        <f>IFERROR(VLOOKUP(A1994,'Reçete Altındakiler'!$A:$C,3,0),0)</f>
        <v>0</v>
      </c>
    </row>
    <row r="1995" spans="1:12" x14ac:dyDescent="0.25">
      <c r="A1995" s="8" t="s">
        <v>2167</v>
      </c>
      <c r="B1995" s="1">
        <v>21</v>
      </c>
      <c r="C1995" s="1">
        <v>1</v>
      </c>
      <c r="D1995" s="1">
        <v>0</v>
      </c>
      <c r="E1995" s="1">
        <v>0</v>
      </c>
      <c r="F1995" s="10">
        <f>IFERROR(VLOOKUP(A1995,'Sevinç 03.04.2023 1215'!$A:$F,5,0),0)</f>
        <v>0</v>
      </c>
      <c r="G1995" s="10">
        <f>IFERROR(VLOOKUP(A1995,'Sevinç 04.04.2023 0911'!$A:$D,4,0),0)</f>
        <v>0</v>
      </c>
      <c r="H1995" s="10">
        <f>IFERROR(VLOOKUP(A1995,'Onaya Sunulan Birim Fiyat'!$A:$C,3,0),0)</f>
        <v>0</v>
      </c>
      <c r="I1995" s="10">
        <f>IFERROR(VLOOKUP(A1995,'Eksik Birim Fiyat Satınalma'!$A:$E,5,0),0)</f>
        <v>0</v>
      </c>
      <c r="J1995" s="10">
        <f>IFERROR(VLOOKUP(A1995,'Eksik Birim Fiyat'!$A$2:$E$129,5,0),0)</f>
        <v>0</v>
      </c>
      <c r="K1995" s="10">
        <f>IFERROR(VLOOKUP(A1995,'Birim Fiyatı Olmayan Malzemeler'!$A$1:$C$128,3,0),0)</f>
        <v>0</v>
      </c>
      <c r="L1995" s="10">
        <f>IFERROR(VLOOKUP(A1995,'Reçete Altındakiler'!$A:$C,3,0),0)</f>
        <v>0</v>
      </c>
    </row>
    <row r="1996" spans="1:12" x14ac:dyDescent="0.25">
      <c r="A1996" s="8" t="s">
        <v>751</v>
      </c>
      <c r="B1996" s="1">
        <v>21</v>
      </c>
      <c r="C1996" s="1">
        <v>10</v>
      </c>
      <c r="D1996" s="1">
        <v>0</v>
      </c>
      <c r="E1996" s="1">
        <v>0</v>
      </c>
      <c r="F1996" s="10">
        <f>IFERROR(VLOOKUP(A1996,'Sevinç 03.04.2023 1215'!$A:$F,5,0),0)</f>
        <v>0</v>
      </c>
      <c r="G1996" s="10">
        <f>IFERROR(VLOOKUP(A1996,'Sevinç 04.04.2023 0911'!$A:$D,4,0),0)</f>
        <v>0</v>
      </c>
      <c r="H1996" s="10">
        <f>IFERROR(VLOOKUP(A1996,'Onaya Sunulan Birim Fiyat'!$A:$C,3,0),0)</f>
        <v>5</v>
      </c>
      <c r="I1996" s="10">
        <f>IFERROR(VLOOKUP(A1996,'Eksik Birim Fiyat Satınalma'!$A:$E,5,0),0)</f>
        <v>0</v>
      </c>
      <c r="J1996" s="10">
        <f>IFERROR(VLOOKUP(A1996,'Eksik Birim Fiyat'!$A$2:$E$129,5,0),0)</f>
        <v>0</v>
      </c>
      <c r="K1996" s="10">
        <f>IFERROR(VLOOKUP(A1996,'Birim Fiyatı Olmayan Malzemeler'!$A$1:$C$128,3,0),0)</f>
        <v>0</v>
      </c>
      <c r="L1996" s="10">
        <f>IFERROR(VLOOKUP(A1996,'Reçete Altındakiler'!$A:$C,3,0),0)</f>
        <v>0</v>
      </c>
    </row>
    <row r="1997" spans="1:12" x14ac:dyDescent="0.25">
      <c r="A1997" s="8" t="s">
        <v>2110</v>
      </c>
      <c r="B1997" s="1">
        <v>21</v>
      </c>
      <c r="C1997" s="1">
        <v>1</v>
      </c>
      <c r="D1997" s="1">
        <v>0</v>
      </c>
      <c r="E1997" s="1">
        <v>0</v>
      </c>
      <c r="F1997" s="10">
        <f>IFERROR(VLOOKUP(A1997,'Sevinç 03.04.2023 1215'!$A:$F,5,0),0)</f>
        <v>0</v>
      </c>
      <c r="G1997" s="10">
        <f>IFERROR(VLOOKUP(A1997,'Sevinç 04.04.2023 0911'!$A:$D,4,0),0)</f>
        <v>0</v>
      </c>
      <c r="H1997" s="10">
        <f>IFERROR(VLOOKUP(A1997,'Onaya Sunulan Birim Fiyat'!$A:$C,3,0),0)</f>
        <v>1.4</v>
      </c>
      <c r="I1997" s="10">
        <f>IFERROR(VLOOKUP(A1997,'Eksik Birim Fiyat Satınalma'!$A:$E,5,0),0)</f>
        <v>0</v>
      </c>
      <c r="J1997" s="10">
        <f>IFERROR(VLOOKUP(A1997,'Eksik Birim Fiyat'!$A$2:$E$129,5,0),0)</f>
        <v>0</v>
      </c>
      <c r="K1997" s="10">
        <f>IFERROR(VLOOKUP(A1997,'Birim Fiyatı Olmayan Malzemeler'!$A$1:$C$128,3,0),0)</f>
        <v>0</v>
      </c>
      <c r="L1997" s="10">
        <f>IFERROR(VLOOKUP(A1997,'Reçete Altındakiler'!$A:$C,3,0),0)</f>
        <v>0</v>
      </c>
    </row>
    <row r="1998" spans="1:12" x14ac:dyDescent="0.25">
      <c r="A1998" s="8" t="s">
        <v>1189</v>
      </c>
      <c r="B1998" s="1">
        <v>21</v>
      </c>
      <c r="C1998" s="1">
        <v>1</v>
      </c>
      <c r="D1998" s="1">
        <v>0</v>
      </c>
      <c r="E1998" s="1">
        <v>0</v>
      </c>
      <c r="F1998" s="10">
        <f>IFERROR(VLOOKUP(A1998,'Sevinç 03.04.2023 1215'!$A:$F,5,0),0)</f>
        <v>0</v>
      </c>
      <c r="G1998" s="10">
        <f>IFERROR(VLOOKUP(A1998,'Sevinç 04.04.2023 0911'!$A:$D,4,0),0)</f>
        <v>0</v>
      </c>
      <c r="H1998" s="10">
        <f>IFERROR(VLOOKUP(A1998,'Onaya Sunulan Birim Fiyat'!$A:$C,3,0),0)</f>
        <v>0</v>
      </c>
      <c r="I1998" s="10">
        <f>IFERROR(VLOOKUP(A1998,'Eksik Birim Fiyat Satınalma'!$A:$E,5,0),0)</f>
        <v>0</v>
      </c>
      <c r="J1998" s="10">
        <f>IFERROR(VLOOKUP(A1998,'Eksik Birim Fiyat'!$A$2:$E$129,5,0),0)</f>
        <v>0</v>
      </c>
      <c r="K1998" s="10">
        <f>IFERROR(VLOOKUP(A1998,'Birim Fiyatı Olmayan Malzemeler'!$A$1:$C$128,3,0),0)</f>
        <v>0</v>
      </c>
      <c r="L1998" s="10">
        <f>IFERROR(VLOOKUP(A1998,'Reçete Altındakiler'!$A:$C,3,0),0)</f>
        <v>0</v>
      </c>
    </row>
    <row r="1999" spans="1:12" x14ac:dyDescent="0.25">
      <c r="A1999" s="8" t="s">
        <v>752</v>
      </c>
      <c r="B1999" s="1">
        <v>21</v>
      </c>
      <c r="C1999" s="1">
        <v>1</v>
      </c>
      <c r="D1999" s="1">
        <v>0</v>
      </c>
      <c r="E1999" s="1">
        <v>0</v>
      </c>
      <c r="F1999" s="10">
        <f>IFERROR(VLOOKUP(A1999,'Sevinç 03.04.2023 1215'!$A:$F,5,0),0)</f>
        <v>0</v>
      </c>
      <c r="G1999" s="10">
        <f>IFERROR(VLOOKUP(A1999,'Sevinç 04.04.2023 0911'!$A:$D,4,0),0)</f>
        <v>0</v>
      </c>
      <c r="H1999" s="10">
        <f>IFERROR(VLOOKUP(A1999,'Onaya Sunulan Birim Fiyat'!$A:$C,3,0),0)</f>
        <v>188.54</v>
      </c>
      <c r="I1999" s="10">
        <f>IFERROR(VLOOKUP(A1999,'Eksik Birim Fiyat Satınalma'!$A:$E,5,0),0)</f>
        <v>0</v>
      </c>
      <c r="J1999" s="10">
        <f>IFERROR(VLOOKUP(A1999,'Eksik Birim Fiyat'!$A$2:$E$129,5,0),0)</f>
        <v>0</v>
      </c>
      <c r="K1999" s="10">
        <f>IFERROR(VLOOKUP(A1999,'Birim Fiyatı Olmayan Malzemeler'!$A$1:$C$128,3,0),0)</f>
        <v>0</v>
      </c>
      <c r="L1999" s="10">
        <f>IFERROR(VLOOKUP(A1999,'Reçete Altındakiler'!$A:$C,3,0),0)</f>
        <v>0</v>
      </c>
    </row>
    <row r="2000" spans="1:12" x14ac:dyDescent="0.25">
      <c r="A2000" s="8" t="s">
        <v>753</v>
      </c>
      <c r="B2000" s="1">
        <v>21</v>
      </c>
      <c r="C2000" s="1">
        <v>87</v>
      </c>
      <c r="D2000" s="1">
        <v>0</v>
      </c>
      <c r="E2000" s="1">
        <v>0</v>
      </c>
      <c r="F2000" s="10">
        <f>IFERROR(VLOOKUP(A2000,'Sevinç 03.04.2023 1215'!$A:$F,5,0),0)</f>
        <v>0</v>
      </c>
      <c r="G2000" s="10">
        <f>IFERROR(VLOOKUP(A2000,'Sevinç 04.04.2023 0911'!$A:$D,4,0),0)</f>
        <v>0</v>
      </c>
      <c r="H2000" s="10">
        <f>IFERROR(VLOOKUP(A2000,'Onaya Sunulan Birim Fiyat'!$A:$C,3,0),0)</f>
        <v>0</v>
      </c>
      <c r="I2000" s="10">
        <f>IFERROR(VLOOKUP(A2000,'Eksik Birim Fiyat Satınalma'!$A:$E,5,0),0)</f>
        <v>0</v>
      </c>
      <c r="J2000" s="10">
        <f>IFERROR(VLOOKUP(A2000,'Eksik Birim Fiyat'!$A$2:$E$129,5,0),0)</f>
        <v>0</v>
      </c>
      <c r="K2000" s="10">
        <f>IFERROR(VLOOKUP(A2000,'Birim Fiyatı Olmayan Malzemeler'!$A$1:$C$128,3,0),0)</f>
        <v>0</v>
      </c>
      <c r="L2000" s="10">
        <f>IFERROR(VLOOKUP(A2000,'Reçete Altındakiler'!$A:$C,3,0),0)</f>
        <v>0</v>
      </c>
    </row>
    <row r="2001" spans="1:12" x14ac:dyDescent="0.25">
      <c r="A2001" s="8" t="s">
        <v>1783</v>
      </c>
      <c r="B2001" s="1">
        <v>21</v>
      </c>
      <c r="C2001" s="1">
        <v>1</v>
      </c>
      <c r="D2001" s="1">
        <v>0</v>
      </c>
      <c r="E2001" s="1">
        <v>0</v>
      </c>
      <c r="F2001" s="10">
        <f>IFERROR(VLOOKUP(A2001,'Sevinç 03.04.2023 1215'!$A:$F,5,0),0)</f>
        <v>0</v>
      </c>
      <c r="G2001" s="10">
        <f>IFERROR(VLOOKUP(A2001,'Sevinç 04.04.2023 0911'!$A:$D,4,0),0)</f>
        <v>0</v>
      </c>
      <c r="H2001" s="10">
        <f>IFERROR(VLOOKUP(A2001,'Onaya Sunulan Birim Fiyat'!$A:$C,3,0),0)</f>
        <v>0</v>
      </c>
      <c r="I2001" s="10">
        <f>IFERROR(VLOOKUP(A2001,'Eksik Birim Fiyat Satınalma'!$A:$E,5,0),0)</f>
        <v>0</v>
      </c>
      <c r="J2001" s="10">
        <f>IFERROR(VLOOKUP(A2001,'Eksik Birim Fiyat'!$A$2:$E$129,5,0),0)</f>
        <v>0</v>
      </c>
      <c r="K2001" s="10">
        <f>IFERROR(VLOOKUP(A2001,'Birim Fiyatı Olmayan Malzemeler'!$A$1:$C$128,3,0),0)</f>
        <v>0</v>
      </c>
      <c r="L2001" s="10">
        <f>IFERROR(VLOOKUP(A2001,'Reçete Altındakiler'!$A:$C,3,0),0)</f>
        <v>0</v>
      </c>
    </row>
    <row r="2002" spans="1:12" x14ac:dyDescent="0.25">
      <c r="A2002" s="8" t="s">
        <v>1881</v>
      </c>
      <c r="B2002" s="1">
        <v>21</v>
      </c>
      <c r="C2002" s="1">
        <v>1</v>
      </c>
      <c r="D2002" s="1">
        <v>0</v>
      </c>
      <c r="E2002" s="1">
        <v>0</v>
      </c>
      <c r="F2002" s="10">
        <f>IFERROR(VLOOKUP(A2002,'Sevinç 03.04.2023 1215'!$A:$F,5,0),0)</f>
        <v>0</v>
      </c>
      <c r="G2002" s="10">
        <f>IFERROR(VLOOKUP(A2002,'Sevinç 04.04.2023 0911'!$A:$D,4,0),0)</f>
        <v>0</v>
      </c>
      <c r="H2002" s="10">
        <f>IFERROR(VLOOKUP(A2002,'Onaya Sunulan Birim Fiyat'!$A:$C,3,0),0)</f>
        <v>0</v>
      </c>
      <c r="I2002" s="10">
        <f>IFERROR(VLOOKUP(A2002,'Eksik Birim Fiyat Satınalma'!$A:$E,5,0),0)</f>
        <v>0</v>
      </c>
      <c r="J2002" s="10">
        <f>IFERROR(VLOOKUP(A2002,'Eksik Birim Fiyat'!$A$2:$E$129,5,0),0)</f>
        <v>0</v>
      </c>
      <c r="K2002" s="10">
        <f>IFERROR(VLOOKUP(A2002,'Birim Fiyatı Olmayan Malzemeler'!$A$1:$C$128,3,0),0)</f>
        <v>0</v>
      </c>
      <c r="L2002" s="10">
        <f>IFERROR(VLOOKUP(A2002,'Reçete Altındakiler'!$A:$C,3,0),0)</f>
        <v>0</v>
      </c>
    </row>
    <row r="2003" spans="1:12" x14ac:dyDescent="0.25">
      <c r="A2003" s="8" t="s">
        <v>2000</v>
      </c>
      <c r="B2003" s="1">
        <v>21</v>
      </c>
      <c r="C2003" s="1">
        <v>18</v>
      </c>
      <c r="D2003" s="1">
        <v>0</v>
      </c>
      <c r="E2003" s="1">
        <v>0</v>
      </c>
      <c r="F2003" s="10">
        <f>IFERROR(VLOOKUP(A2003,'Sevinç 03.04.2023 1215'!$A:$F,5,0),0)</f>
        <v>0</v>
      </c>
      <c r="G2003" s="10">
        <f>IFERROR(VLOOKUP(A2003,'Sevinç 04.04.2023 0911'!$A:$D,4,0),0)</f>
        <v>0</v>
      </c>
      <c r="H2003" s="10">
        <f>IFERROR(VLOOKUP(A2003,'Onaya Sunulan Birim Fiyat'!$A:$C,3,0),0)</f>
        <v>0</v>
      </c>
      <c r="I2003" s="10">
        <f>IFERROR(VLOOKUP(A2003,'Eksik Birim Fiyat Satınalma'!$A:$E,5,0),0)</f>
        <v>0</v>
      </c>
      <c r="J2003" s="10">
        <f>IFERROR(VLOOKUP(A2003,'Eksik Birim Fiyat'!$A$2:$E$129,5,0),0)</f>
        <v>0</v>
      </c>
      <c r="K2003" s="10">
        <f>IFERROR(VLOOKUP(A2003,'Birim Fiyatı Olmayan Malzemeler'!$A$1:$C$128,3,0),0)</f>
        <v>0</v>
      </c>
      <c r="L2003" s="10">
        <f>IFERROR(VLOOKUP(A2003,'Reçete Altındakiler'!$A:$C,3,0),0)</f>
        <v>0</v>
      </c>
    </row>
    <row r="2004" spans="1:12" x14ac:dyDescent="0.25">
      <c r="A2004" s="8" t="s">
        <v>754</v>
      </c>
      <c r="B2004" s="1">
        <v>21</v>
      </c>
      <c r="C2004" s="1">
        <v>10</v>
      </c>
      <c r="D2004" s="1">
        <v>0</v>
      </c>
      <c r="E2004" s="1">
        <v>0</v>
      </c>
      <c r="F2004" s="10">
        <f>IFERROR(VLOOKUP(A2004,'Sevinç 03.04.2023 1215'!$A:$F,5,0),0)</f>
        <v>0</v>
      </c>
      <c r="G2004" s="10">
        <f>IFERROR(VLOOKUP(A2004,'Sevinç 04.04.2023 0911'!$A:$D,4,0),0)</f>
        <v>0</v>
      </c>
      <c r="H2004" s="10">
        <f>IFERROR(VLOOKUP(A2004,'Onaya Sunulan Birim Fiyat'!$A:$C,3,0),0)</f>
        <v>0</v>
      </c>
      <c r="I2004" s="10">
        <f>IFERROR(VLOOKUP(A2004,'Eksik Birim Fiyat Satınalma'!$A:$E,5,0),0)</f>
        <v>0</v>
      </c>
      <c r="J2004" s="10">
        <f>IFERROR(VLOOKUP(A2004,'Eksik Birim Fiyat'!$A$2:$E$129,5,0),0)</f>
        <v>0</v>
      </c>
      <c r="K2004" s="10">
        <f>IFERROR(VLOOKUP(A2004,'Birim Fiyatı Olmayan Malzemeler'!$A$1:$C$128,3,0),0)</f>
        <v>0</v>
      </c>
      <c r="L2004" s="10">
        <f>IFERROR(VLOOKUP(A2004,'Reçete Altındakiler'!$A:$C,3,0),0)</f>
        <v>0</v>
      </c>
    </row>
    <row r="2005" spans="1:12" x14ac:dyDescent="0.25">
      <c r="A2005" s="8" t="s">
        <v>1784</v>
      </c>
      <c r="B2005" s="1">
        <v>21</v>
      </c>
      <c r="C2005" s="1">
        <v>1</v>
      </c>
      <c r="D2005" s="1">
        <v>0</v>
      </c>
      <c r="E2005" s="1">
        <v>0</v>
      </c>
      <c r="F2005" s="10">
        <f>IFERROR(VLOOKUP(A2005,'Sevinç 03.04.2023 1215'!$A:$F,5,0),0)</f>
        <v>0</v>
      </c>
      <c r="G2005" s="10">
        <f>IFERROR(VLOOKUP(A2005,'Sevinç 04.04.2023 0911'!$A:$D,4,0),0)</f>
        <v>0</v>
      </c>
      <c r="H2005" s="10">
        <f>IFERROR(VLOOKUP(A2005,'Onaya Sunulan Birim Fiyat'!$A:$C,3,0),0)</f>
        <v>602</v>
      </c>
      <c r="I2005" s="10">
        <f>IFERROR(VLOOKUP(A2005,'Eksik Birim Fiyat Satınalma'!$A:$E,5,0),0)</f>
        <v>0</v>
      </c>
      <c r="J2005" s="10">
        <f>IFERROR(VLOOKUP(A2005,'Eksik Birim Fiyat'!$A$2:$E$129,5,0),0)</f>
        <v>0</v>
      </c>
      <c r="K2005" s="10">
        <f>IFERROR(VLOOKUP(A2005,'Birim Fiyatı Olmayan Malzemeler'!$A$1:$C$128,3,0),0)</f>
        <v>0</v>
      </c>
      <c r="L2005" s="10">
        <f>IFERROR(VLOOKUP(A2005,'Reçete Altındakiler'!$A:$C,3,0),0)</f>
        <v>0</v>
      </c>
    </row>
    <row r="2006" spans="1:12" x14ac:dyDescent="0.25">
      <c r="A2006" s="8" t="s">
        <v>2168</v>
      </c>
      <c r="B2006" s="1">
        <v>21</v>
      </c>
      <c r="C2006" s="1">
        <v>4</v>
      </c>
      <c r="D2006" s="1">
        <v>0</v>
      </c>
      <c r="E2006" s="1">
        <v>0</v>
      </c>
      <c r="F2006" s="10">
        <f>IFERROR(VLOOKUP(A2006,'Sevinç 03.04.2023 1215'!$A:$F,5,0),0)</f>
        <v>0</v>
      </c>
      <c r="G2006" s="10">
        <f>IFERROR(VLOOKUP(A2006,'Sevinç 04.04.2023 0911'!$A:$D,4,0),0)</f>
        <v>0</v>
      </c>
      <c r="H2006" s="10">
        <f>IFERROR(VLOOKUP(A2006,'Onaya Sunulan Birim Fiyat'!$A:$C,3,0),0)</f>
        <v>0</v>
      </c>
      <c r="I2006" s="10">
        <f>IFERROR(VLOOKUP(A2006,'Eksik Birim Fiyat Satınalma'!$A:$E,5,0),0)</f>
        <v>0</v>
      </c>
      <c r="J2006" s="10">
        <f>IFERROR(VLOOKUP(A2006,'Eksik Birim Fiyat'!$A$2:$E$129,5,0),0)</f>
        <v>0</v>
      </c>
      <c r="K2006" s="10">
        <f>IFERROR(VLOOKUP(A2006,'Birim Fiyatı Olmayan Malzemeler'!$A$1:$C$128,3,0),0)</f>
        <v>0</v>
      </c>
      <c r="L2006" s="10">
        <f>IFERROR(VLOOKUP(A2006,'Reçete Altındakiler'!$A:$C,3,0),0)</f>
        <v>0</v>
      </c>
    </row>
    <row r="2007" spans="1:12" x14ac:dyDescent="0.25">
      <c r="A2007" s="8" t="s">
        <v>1190</v>
      </c>
      <c r="B2007" s="1">
        <v>21</v>
      </c>
      <c r="C2007" s="1">
        <v>10</v>
      </c>
      <c r="D2007" s="1">
        <v>0</v>
      </c>
      <c r="E2007" s="1">
        <v>0</v>
      </c>
      <c r="F2007" s="10">
        <f>IFERROR(VLOOKUP(A2007,'Sevinç 03.04.2023 1215'!$A:$F,5,0),0)</f>
        <v>0</v>
      </c>
      <c r="G2007" s="10">
        <f>IFERROR(VLOOKUP(A2007,'Sevinç 04.04.2023 0911'!$A:$D,4,0),0)</f>
        <v>0</v>
      </c>
      <c r="H2007" s="10">
        <f>IFERROR(VLOOKUP(A2007,'Onaya Sunulan Birim Fiyat'!$A:$C,3,0),0)</f>
        <v>0</v>
      </c>
      <c r="I2007" s="10">
        <f>IFERROR(VLOOKUP(A2007,'Eksik Birim Fiyat Satınalma'!$A:$E,5,0),0)</f>
        <v>0</v>
      </c>
      <c r="J2007" s="10">
        <f>IFERROR(VLOOKUP(A2007,'Eksik Birim Fiyat'!$A$2:$E$129,5,0),0)</f>
        <v>0</v>
      </c>
      <c r="K2007" s="10">
        <f>IFERROR(VLOOKUP(A2007,'Birim Fiyatı Olmayan Malzemeler'!$A$1:$C$128,3,0),0)</f>
        <v>0</v>
      </c>
      <c r="L2007" s="10">
        <f>IFERROR(VLOOKUP(A2007,'Reçete Altındakiler'!$A:$C,3,0),0)</f>
        <v>0</v>
      </c>
    </row>
    <row r="2008" spans="1:12" x14ac:dyDescent="0.25">
      <c r="A2008" s="8" t="s">
        <v>3290</v>
      </c>
      <c r="B2008" s="1">
        <v>21</v>
      </c>
      <c r="C2008" s="1">
        <v>2</v>
      </c>
      <c r="D2008" s="1">
        <v>0</v>
      </c>
      <c r="E2008" s="1">
        <v>0</v>
      </c>
      <c r="F2008" s="10">
        <f>IFERROR(VLOOKUP(A2008,'Sevinç 03.04.2023 1215'!$A:$F,5,0),0)</f>
        <v>0</v>
      </c>
      <c r="G2008" s="10">
        <f>IFERROR(VLOOKUP(A2008,'Sevinç 04.04.2023 0911'!$A:$D,4,0),0)</f>
        <v>0</v>
      </c>
      <c r="H2008" s="10">
        <f>IFERROR(VLOOKUP(A2008,'Onaya Sunulan Birim Fiyat'!$A:$C,3,0),0)</f>
        <v>45.5</v>
      </c>
      <c r="I2008" s="10">
        <f>IFERROR(VLOOKUP(A2008,'Eksik Birim Fiyat Satınalma'!$A:$E,5,0),0)</f>
        <v>0</v>
      </c>
      <c r="J2008" s="10">
        <f>IFERROR(VLOOKUP(A2008,'Eksik Birim Fiyat'!$A$2:$E$129,5,0),0)</f>
        <v>0</v>
      </c>
      <c r="K2008" s="10">
        <f>IFERROR(VLOOKUP(A2008,'Birim Fiyatı Olmayan Malzemeler'!$A$1:$C$128,3,0),0)</f>
        <v>0</v>
      </c>
      <c r="L2008" s="10">
        <f>IFERROR(VLOOKUP(A2008,'Reçete Altındakiler'!$A:$C,3,0),0)</f>
        <v>0</v>
      </c>
    </row>
    <row r="2009" spans="1:12" x14ac:dyDescent="0.25">
      <c r="A2009" s="8" t="s">
        <v>755</v>
      </c>
      <c r="B2009" s="1">
        <v>21</v>
      </c>
      <c r="C2009" s="1">
        <v>1</v>
      </c>
      <c r="D2009" s="1">
        <v>0</v>
      </c>
      <c r="E2009" s="1">
        <v>0</v>
      </c>
      <c r="F2009" s="10">
        <f>IFERROR(VLOOKUP(A2009,'Sevinç 03.04.2023 1215'!$A:$F,5,0),0)</f>
        <v>0</v>
      </c>
      <c r="G2009" s="10">
        <f>IFERROR(VLOOKUP(A2009,'Sevinç 04.04.2023 0911'!$A:$D,4,0),0)</f>
        <v>0</v>
      </c>
      <c r="H2009" s="10">
        <f>IFERROR(VLOOKUP(A2009,'Onaya Sunulan Birim Fiyat'!$A:$C,3,0),0)</f>
        <v>279.11</v>
      </c>
      <c r="I2009" s="10">
        <f>IFERROR(VLOOKUP(A2009,'Eksik Birim Fiyat Satınalma'!$A:$E,5,0),0)</f>
        <v>0</v>
      </c>
      <c r="J2009" s="10">
        <f>IFERROR(VLOOKUP(A2009,'Eksik Birim Fiyat'!$A$2:$E$129,5,0),0)</f>
        <v>0</v>
      </c>
      <c r="K2009" s="10">
        <f>IFERROR(VLOOKUP(A2009,'Birim Fiyatı Olmayan Malzemeler'!$A$1:$C$128,3,0),0)</f>
        <v>0</v>
      </c>
      <c r="L2009" s="10">
        <f>IFERROR(VLOOKUP(A2009,'Reçete Altındakiler'!$A:$C,3,0),0)</f>
        <v>0</v>
      </c>
    </row>
    <row r="2010" spans="1:12" x14ac:dyDescent="0.25">
      <c r="A2010" s="8" t="s">
        <v>2001</v>
      </c>
      <c r="B2010" s="1">
        <v>21</v>
      </c>
      <c r="C2010" s="1">
        <v>1</v>
      </c>
      <c r="D2010" s="1">
        <v>0</v>
      </c>
      <c r="E2010" s="1">
        <v>0</v>
      </c>
      <c r="F2010" s="10">
        <f>IFERROR(VLOOKUP(A2010,'Sevinç 03.04.2023 1215'!$A:$F,5,0),0)</f>
        <v>0</v>
      </c>
      <c r="G2010" s="10">
        <f>IFERROR(VLOOKUP(A2010,'Sevinç 04.04.2023 0911'!$A:$D,4,0),0)</f>
        <v>0</v>
      </c>
      <c r="H2010" s="10">
        <f>IFERROR(VLOOKUP(A2010,'Onaya Sunulan Birim Fiyat'!$A:$C,3,0),0)</f>
        <v>78.88</v>
      </c>
      <c r="I2010" s="10">
        <f>IFERROR(VLOOKUP(A2010,'Eksik Birim Fiyat Satınalma'!$A:$E,5,0),0)</f>
        <v>0</v>
      </c>
      <c r="J2010" s="10">
        <f>IFERROR(VLOOKUP(A2010,'Eksik Birim Fiyat'!$A$2:$E$129,5,0),0)</f>
        <v>0</v>
      </c>
      <c r="K2010" s="10">
        <f>IFERROR(VLOOKUP(A2010,'Birim Fiyatı Olmayan Malzemeler'!$A$1:$C$128,3,0),0)</f>
        <v>0</v>
      </c>
      <c r="L2010" s="10">
        <f>IFERROR(VLOOKUP(A2010,'Reçete Altındakiler'!$A:$C,3,0),0)</f>
        <v>0</v>
      </c>
    </row>
    <row r="2011" spans="1:12" x14ac:dyDescent="0.25">
      <c r="A2011" s="8" t="s">
        <v>2002</v>
      </c>
      <c r="B2011" s="1">
        <v>21</v>
      </c>
      <c r="C2011" s="1">
        <v>1</v>
      </c>
      <c r="D2011" s="1">
        <v>0</v>
      </c>
      <c r="E2011" s="1">
        <v>0</v>
      </c>
      <c r="F2011" s="10">
        <f>IFERROR(VLOOKUP(A2011,'Sevinç 03.04.2023 1215'!$A:$F,5,0),0)</f>
        <v>0</v>
      </c>
      <c r="G2011" s="10">
        <f>IFERROR(VLOOKUP(A2011,'Sevinç 04.04.2023 0911'!$A:$D,4,0),0)</f>
        <v>0</v>
      </c>
      <c r="H2011" s="10">
        <f>IFERROR(VLOOKUP(A2011,'Onaya Sunulan Birim Fiyat'!$A:$C,3,0),0)</f>
        <v>222.5</v>
      </c>
      <c r="I2011" s="10">
        <f>IFERROR(VLOOKUP(A2011,'Eksik Birim Fiyat Satınalma'!$A:$E,5,0),0)</f>
        <v>0</v>
      </c>
      <c r="J2011" s="10">
        <f>IFERROR(VLOOKUP(A2011,'Eksik Birim Fiyat'!$A$2:$E$129,5,0),0)</f>
        <v>0</v>
      </c>
      <c r="K2011" s="10">
        <f>IFERROR(VLOOKUP(A2011,'Birim Fiyatı Olmayan Malzemeler'!$A$1:$C$128,3,0),0)</f>
        <v>0</v>
      </c>
      <c r="L2011" s="10">
        <f>IFERROR(VLOOKUP(A2011,'Reçete Altındakiler'!$A:$C,3,0),0)</f>
        <v>0</v>
      </c>
    </row>
    <row r="2012" spans="1:12" x14ac:dyDescent="0.25">
      <c r="A2012" s="8" t="s">
        <v>1630</v>
      </c>
      <c r="B2012" s="1">
        <v>21</v>
      </c>
      <c r="C2012" s="1">
        <v>7</v>
      </c>
      <c r="D2012" s="1">
        <v>0</v>
      </c>
      <c r="E2012" s="1">
        <v>0</v>
      </c>
      <c r="F2012" s="10">
        <f>IFERROR(VLOOKUP(A2012,'Sevinç 03.04.2023 1215'!$A:$F,5,0),0)</f>
        <v>0</v>
      </c>
      <c r="G2012" s="10">
        <f>IFERROR(VLOOKUP(A2012,'Sevinç 04.04.2023 0911'!$A:$D,4,0),0)</f>
        <v>0</v>
      </c>
      <c r="H2012" s="10">
        <f>IFERROR(VLOOKUP(A2012,'Onaya Sunulan Birim Fiyat'!$A:$C,3,0),0)</f>
        <v>0</v>
      </c>
      <c r="I2012" s="10">
        <f>IFERROR(VLOOKUP(A2012,'Eksik Birim Fiyat Satınalma'!$A:$E,5,0),0)</f>
        <v>0</v>
      </c>
      <c r="J2012" s="10">
        <f>IFERROR(VLOOKUP(A2012,'Eksik Birim Fiyat'!$A$2:$E$129,5,0),0)</f>
        <v>0</v>
      </c>
      <c r="K2012" s="10">
        <f>IFERROR(VLOOKUP(A2012,'Birim Fiyatı Olmayan Malzemeler'!$A$1:$C$128,3,0),0)</f>
        <v>0</v>
      </c>
      <c r="L2012" s="10">
        <f>IFERROR(VLOOKUP(A2012,'Reçete Altındakiler'!$A:$C,3,0),0)</f>
        <v>0</v>
      </c>
    </row>
    <row r="2013" spans="1:12" x14ac:dyDescent="0.25">
      <c r="A2013" s="8" t="s">
        <v>1882</v>
      </c>
      <c r="B2013" s="1">
        <v>21</v>
      </c>
      <c r="C2013" s="1">
        <v>17</v>
      </c>
      <c r="D2013" s="1">
        <v>0</v>
      </c>
      <c r="E2013" s="1">
        <v>0</v>
      </c>
      <c r="F2013" s="10">
        <f>IFERROR(VLOOKUP(A2013,'Sevinç 03.04.2023 1215'!$A:$F,5,0),0)</f>
        <v>0</v>
      </c>
      <c r="G2013" s="10">
        <f>IFERROR(VLOOKUP(A2013,'Sevinç 04.04.2023 0911'!$A:$D,4,0),0)</f>
        <v>0</v>
      </c>
      <c r="H2013" s="10">
        <f>IFERROR(VLOOKUP(A2013,'Onaya Sunulan Birim Fiyat'!$A:$C,3,0),0)</f>
        <v>0</v>
      </c>
      <c r="I2013" s="10">
        <f>IFERROR(VLOOKUP(A2013,'Eksik Birim Fiyat Satınalma'!$A:$E,5,0),0)</f>
        <v>0</v>
      </c>
      <c r="J2013" s="10">
        <f>IFERROR(VLOOKUP(A2013,'Eksik Birim Fiyat'!$A$2:$E$129,5,0),0)</f>
        <v>0</v>
      </c>
      <c r="K2013" s="10">
        <f>IFERROR(VLOOKUP(A2013,'Birim Fiyatı Olmayan Malzemeler'!$A$1:$C$128,3,0),0)</f>
        <v>0</v>
      </c>
      <c r="L2013" s="10">
        <f>IFERROR(VLOOKUP(A2013,'Reçete Altındakiler'!$A:$C,3,0),0)</f>
        <v>0</v>
      </c>
    </row>
    <row r="2014" spans="1:12" x14ac:dyDescent="0.25">
      <c r="A2014" s="8" t="s">
        <v>756</v>
      </c>
      <c r="B2014" s="1">
        <v>21</v>
      </c>
      <c r="C2014" s="1">
        <v>80</v>
      </c>
      <c r="D2014" s="1">
        <v>0</v>
      </c>
      <c r="E2014" s="1">
        <v>0</v>
      </c>
      <c r="F2014" s="10">
        <f>IFERROR(VLOOKUP(A2014,'Sevinç 03.04.2023 1215'!$A:$F,5,0),0)</f>
        <v>0</v>
      </c>
      <c r="G2014" s="10">
        <f>IFERROR(VLOOKUP(A2014,'Sevinç 04.04.2023 0911'!$A:$D,4,0),0)</f>
        <v>0</v>
      </c>
      <c r="H2014" s="10">
        <f>IFERROR(VLOOKUP(A2014,'Onaya Sunulan Birim Fiyat'!$A:$C,3,0),0)</f>
        <v>0</v>
      </c>
      <c r="I2014" s="10">
        <f>IFERROR(VLOOKUP(A2014,'Eksik Birim Fiyat Satınalma'!$A:$E,5,0),0)</f>
        <v>0</v>
      </c>
      <c r="J2014" s="10">
        <f>IFERROR(VLOOKUP(A2014,'Eksik Birim Fiyat'!$A$2:$E$129,5,0),0)</f>
        <v>0</v>
      </c>
      <c r="K2014" s="10">
        <f>IFERROR(VLOOKUP(A2014,'Birim Fiyatı Olmayan Malzemeler'!$A$1:$C$128,3,0),0)</f>
        <v>0</v>
      </c>
      <c r="L2014" s="10">
        <f>IFERROR(VLOOKUP(A2014,'Reçete Altındakiler'!$A:$C,3,0),0)</f>
        <v>0</v>
      </c>
    </row>
    <row r="2015" spans="1:12" x14ac:dyDescent="0.25">
      <c r="A2015" s="8" t="s">
        <v>757</v>
      </c>
      <c r="B2015" s="1">
        <v>21</v>
      </c>
      <c r="C2015" s="1">
        <v>175</v>
      </c>
      <c r="D2015" s="1">
        <v>0</v>
      </c>
      <c r="E2015" s="1">
        <v>0</v>
      </c>
      <c r="F2015" s="10">
        <f>IFERROR(VLOOKUP(A2015,'Sevinç 03.04.2023 1215'!$A:$F,5,0),0)</f>
        <v>0</v>
      </c>
      <c r="G2015" s="10">
        <f>IFERROR(VLOOKUP(A2015,'Sevinç 04.04.2023 0911'!$A:$D,4,0),0)</f>
        <v>0</v>
      </c>
      <c r="H2015" s="10">
        <f>IFERROR(VLOOKUP(A2015,'Onaya Sunulan Birim Fiyat'!$A:$C,3,0),0)</f>
        <v>0</v>
      </c>
      <c r="I2015" s="10">
        <f>IFERROR(VLOOKUP(A2015,'Eksik Birim Fiyat Satınalma'!$A:$E,5,0),0)</f>
        <v>0</v>
      </c>
      <c r="J2015" s="10">
        <f>IFERROR(VLOOKUP(A2015,'Eksik Birim Fiyat'!$A$2:$E$129,5,0),0)</f>
        <v>0</v>
      </c>
      <c r="K2015" s="10">
        <f>IFERROR(VLOOKUP(A2015,'Birim Fiyatı Olmayan Malzemeler'!$A$1:$C$128,3,0),0)</f>
        <v>0</v>
      </c>
      <c r="L2015" s="10">
        <f>IFERROR(VLOOKUP(A2015,'Reçete Altındakiler'!$A:$C,3,0),0)</f>
        <v>0</v>
      </c>
    </row>
    <row r="2016" spans="1:12" x14ac:dyDescent="0.25">
      <c r="A2016" s="8" t="s">
        <v>3291</v>
      </c>
      <c r="B2016" s="1">
        <v>21</v>
      </c>
      <c r="C2016" s="1">
        <v>3</v>
      </c>
      <c r="D2016" s="1">
        <v>0</v>
      </c>
      <c r="E2016" s="1">
        <v>0</v>
      </c>
      <c r="F2016" s="10">
        <f>IFERROR(VLOOKUP(A2016,'Sevinç 03.04.2023 1215'!$A:$F,5,0),0)</f>
        <v>0</v>
      </c>
      <c r="G2016" s="10">
        <f>IFERROR(VLOOKUP(A2016,'Sevinç 04.04.2023 0911'!$A:$D,4,0),0)</f>
        <v>0</v>
      </c>
      <c r="H2016" s="10">
        <f>IFERROR(VLOOKUP(A2016,'Onaya Sunulan Birim Fiyat'!$A:$C,3,0),0)</f>
        <v>0</v>
      </c>
      <c r="I2016" s="10">
        <f>IFERROR(VLOOKUP(A2016,'Eksik Birim Fiyat Satınalma'!$A:$E,5,0),0)</f>
        <v>0</v>
      </c>
      <c r="J2016" s="10">
        <f>IFERROR(VLOOKUP(A2016,'Eksik Birim Fiyat'!$A$2:$E$129,5,0),0)</f>
        <v>0</v>
      </c>
      <c r="K2016" s="10">
        <f>IFERROR(VLOOKUP(A2016,'Birim Fiyatı Olmayan Malzemeler'!$A$1:$C$128,3,0),0)</f>
        <v>0</v>
      </c>
      <c r="L2016" s="10">
        <f>IFERROR(VLOOKUP(A2016,'Reçete Altındakiler'!$A:$C,3,0),0)</f>
        <v>0</v>
      </c>
    </row>
    <row r="2017" spans="1:12" x14ac:dyDescent="0.25">
      <c r="A2017" s="8" t="s">
        <v>3292</v>
      </c>
      <c r="B2017" s="1">
        <v>1601</v>
      </c>
      <c r="C2017" s="1">
        <v>4</v>
      </c>
      <c r="D2017" s="1">
        <v>0</v>
      </c>
      <c r="E2017" s="1">
        <v>0</v>
      </c>
      <c r="F2017" s="10">
        <f>IFERROR(VLOOKUP(A2017,'Sevinç 03.04.2023 1215'!$A:$F,5,0),0)</f>
        <v>0</v>
      </c>
      <c r="G2017" s="10">
        <f>IFERROR(VLOOKUP(A2017,'Sevinç 04.04.2023 0911'!$A:$D,4,0),0)</f>
        <v>0</v>
      </c>
      <c r="H2017" s="10">
        <f>IFERROR(VLOOKUP(A2017,'Onaya Sunulan Birim Fiyat'!$A:$C,3,0),0)</f>
        <v>150.76</v>
      </c>
      <c r="I2017" s="10">
        <f>IFERROR(VLOOKUP(A2017,'Eksik Birim Fiyat Satınalma'!$A:$E,5,0),0)</f>
        <v>0</v>
      </c>
      <c r="J2017" s="10">
        <f>IFERROR(VLOOKUP(A2017,'Eksik Birim Fiyat'!$A$2:$E$129,5,0),0)</f>
        <v>0</v>
      </c>
      <c r="K2017" s="10">
        <f>IFERROR(VLOOKUP(A2017,'Birim Fiyatı Olmayan Malzemeler'!$A$1:$C$128,3,0),0)</f>
        <v>0</v>
      </c>
      <c r="L2017" s="10">
        <f>IFERROR(VLOOKUP(A2017,'Reçete Altındakiler'!$A:$C,3,0),0)</f>
        <v>0</v>
      </c>
    </row>
    <row r="2018" spans="1:12" x14ac:dyDescent="0.25">
      <c r="A2018" s="8" t="s">
        <v>1785</v>
      </c>
      <c r="B2018" s="1">
        <v>21</v>
      </c>
      <c r="C2018" s="1">
        <v>3</v>
      </c>
      <c r="D2018" s="1">
        <v>0</v>
      </c>
      <c r="E2018" s="1">
        <v>0</v>
      </c>
      <c r="F2018" s="10">
        <f>IFERROR(VLOOKUP(A2018,'Sevinç 03.04.2023 1215'!$A:$F,5,0),0)</f>
        <v>0</v>
      </c>
      <c r="G2018" s="10">
        <f>IFERROR(VLOOKUP(A2018,'Sevinç 04.04.2023 0911'!$A:$D,4,0),0)</f>
        <v>0</v>
      </c>
      <c r="H2018" s="10">
        <f>IFERROR(VLOOKUP(A2018,'Onaya Sunulan Birim Fiyat'!$A:$C,3,0),0)</f>
        <v>10</v>
      </c>
      <c r="I2018" s="10">
        <f>IFERROR(VLOOKUP(A2018,'Eksik Birim Fiyat Satınalma'!$A:$E,5,0),0)</f>
        <v>0</v>
      </c>
      <c r="J2018" s="10">
        <f>IFERROR(VLOOKUP(A2018,'Eksik Birim Fiyat'!$A$2:$E$129,5,0),0)</f>
        <v>0</v>
      </c>
      <c r="K2018" s="10">
        <f>IFERROR(VLOOKUP(A2018,'Birim Fiyatı Olmayan Malzemeler'!$A$1:$C$128,3,0),0)</f>
        <v>0</v>
      </c>
      <c r="L2018" s="10">
        <f>IFERROR(VLOOKUP(A2018,'Reçete Altındakiler'!$A:$C,3,0),0)</f>
        <v>0</v>
      </c>
    </row>
    <row r="2019" spans="1:12" x14ac:dyDescent="0.25">
      <c r="A2019" s="8" t="s">
        <v>2169</v>
      </c>
      <c r="B2019" s="1">
        <v>21</v>
      </c>
      <c r="C2019" s="1">
        <v>1</v>
      </c>
      <c r="D2019" s="1">
        <v>0</v>
      </c>
      <c r="E2019" s="1">
        <v>0</v>
      </c>
      <c r="F2019" s="10">
        <f>IFERROR(VLOOKUP(A2019,'Sevinç 03.04.2023 1215'!$A:$F,5,0),0)</f>
        <v>0</v>
      </c>
      <c r="G2019" s="10">
        <f>IFERROR(VLOOKUP(A2019,'Sevinç 04.04.2023 0911'!$A:$D,4,0),0)</f>
        <v>0</v>
      </c>
      <c r="H2019" s="10">
        <f>IFERROR(VLOOKUP(A2019,'Onaya Sunulan Birim Fiyat'!$A:$C,3,0),0)</f>
        <v>0</v>
      </c>
      <c r="I2019" s="10">
        <f>IFERROR(VLOOKUP(A2019,'Eksik Birim Fiyat Satınalma'!$A:$E,5,0),0)</f>
        <v>0</v>
      </c>
      <c r="J2019" s="10">
        <f>IFERROR(VLOOKUP(A2019,'Eksik Birim Fiyat'!$A$2:$E$129,5,0),0)</f>
        <v>0</v>
      </c>
      <c r="K2019" s="10">
        <f>IFERROR(VLOOKUP(A2019,'Birim Fiyatı Olmayan Malzemeler'!$A$1:$C$128,3,0),0)</f>
        <v>0</v>
      </c>
      <c r="L2019" s="10">
        <f>IFERROR(VLOOKUP(A2019,'Reçete Altındakiler'!$A:$C,3,0),0)</f>
        <v>0</v>
      </c>
    </row>
    <row r="2020" spans="1:12" x14ac:dyDescent="0.25">
      <c r="A2020" s="8" t="s">
        <v>758</v>
      </c>
      <c r="B2020" s="1">
        <v>21</v>
      </c>
      <c r="C2020" s="1">
        <v>1</v>
      </c>
      <c r="D2020" s="1">
        <v>0</v>
      </c>
      <c r="E2020" s="1">
        <v>0</v>
      </c>
      <c r="F2020" s="10">
        <f>IFERROR(VLOOKUP(A2020,'Sevinç 03.04.2023 1215'!$A:$F,5,0),0)</f>
        <v>0</v>
      </c>
      <c r="G2020" s="10">
        <f>IFERROR(VLOOKUP(A2020,'Sevinç 04.04.2023 0911'!$A:$D,4,0),0)</f>
        <v>0</v>
      </c>
      <c r="H2020" s="10">
        <f>IFERROR(VLOOKUP(A2020,'Onaya Sunulan Birim Fiyat'!$A:$C,3,0),0)</f>
        <v>0</v>
      </c>
      <c r="I2020" s="10">
        <f>IFERROR(VLOOKUP(A2020,'Eksik Birim Fiyat Satınalma'!$A:$E,5,0),0)</f>
        <v>0</v>
      </c>
      <c r="J2020" s="10">
        <f>IFERROR(VLOOKUP(A2020,'Eksik Birim Fiyat'!$A$2:$E$129,5,0),0)</f>
        <v>0</v>
      </c>
      <c r="K2020" s="10">
        <f>IFERROR(VLOOKUP(A2020,'Birim Fiyatı Olmayan Malzemeler'!$A$1:$C$128,3,0),0)</f>
        <v>0</v>
      </c>
      <c r="L2020" s="10">
        <f>IFERROR(VLOOKUP(A2020,'Reçete Altındakiler'!$A:$C,3,0),0)</f>
        <v>0</v>
      </c>
    </row>
    <row r="2021" spans="1:12" x14ac:dyDescent="0.25">
      <c r="A2021" s="8" t="s">
        <v>2111</v>
      </c>
      <c r="B2021" s="1">
        <v>21</v>
      </c>
      <c r="C2021" s="1">
        <v>2</v>
      </c>
      <c r="D2021" s="1">
        <v>0</v>
      </c>
      <c r="E2021" s="1">
        <v>0</v>
      </c>
      <c r="F2021" s="10">
        <f>IFERROR(VLOOKUP(A2021,'Sevinç 03.04.2023 1215'!$A:$F,5,0),0)</f>
        <v>0</v>
      </c>
      <c r="G2021" s="10">
        <f>IFERROR(VLOOKUP(A2021,'Sevinç 04.04.2023 0911'!$A:$D,4,0),0)</f>
        <v>0</v>
      </c>
      <c r="H2021" s="10">
        <f>IFERROR(VLOOKUP(A2021,'Onaya Sunulan Birim Fiyat'!$A:$C,3,0),0)</f>
        <v>0</v>
      </c>
      <c r="I2021" s="10">
        <f>IFERROR(VLOOKUP(A2021,'Eksik Birim Fiyat Satınalma'!$A:$E,5,0),0)</f>
        <v>0</v>
      </c>
      <c r="J2021" s="10">
        <f>IFERROR(VLOOKUP(A2021,'Eksik Birim Fiyat'!$A$2:$E$129,5,0),0)</f>
        <v>0</v>
      </c>
      <c r="K2021" s="10">
        <f>IFERROR(VLOOKUP(A2021,'Birim Fiyatı Olmayan Malzemeler'!$A$1:$C$128,3,0),0)</f>
        <v>0</v>
      </c>
      <c r="L2021" s="10">
        <f>IFERROR(VLOOKUP(A2021,'Reçete Altındakiler'!$A:$C,3,0),0)</f>
        <v>0</v>
      </c>
    </row>
    <row r="2022" spans="1:12" x14ac:dyDescent="0.25">
      <c r="A2022" s="8" t="s">
        <v>3293</v>
      </c>
      <c r="B2022" s="1">
        <v>21</v>
      </c>
      <c r="C2022" s="1">
        <v>1</v>
      </c>
      <c r="D2022" s="1">
        <v>0</v>
      </c>
      <c r="E2022" s="1">
        <v>0</v>
      </c>
      <c r="F2022" s="10">
        <f>IFERROR(VLOOKUP(A2022,'Sevinç 03.04.2023 1215'!$A:$F,5,0),0)</f>
        <v>0</v>
      </c>
      <c r="G2022" s="10">
        <f>IFERROR(VLOOKUP(A2022,'Sevinç 04.04.2023 0911'!$A:$D,4,0),0)</f>
        <v>0</v>
      </c>
      <c r="H2022" s="10">
        <f>IFERROR(VLOOKUP(A2022,'Onaya Sunulan Birim Fiyat'!$A:$C,3,0),0)</f>
        <v>31.2</v>
      </c>
      <c r="I2022" s="10">
        <f>IFERROR(VLOOKUP(A2022,'Eksik Birim Fiyat Satınalma'!$A:$E,5,0),0)</f>
        <v>0</v>
      </c>
      <c r="J2022" s="10">
        <f>IFERROR(VLOOKUP(A2022,'Eksik Birim Fiyat'!$A$2:$E$129,5,0),0)</f>
        <v>0</v>
      </c>
      <c r="K2022" s="10">
        <f>IFERROR(VLOOKUP(A2022,'Birim Fiyatı Olmayan Malzemeler'!$A$1:$C$128,3,0),0)</f>
        <v>0</v>
      </c>
      <c r="L2022" s="10">
        <f>IFERROR(VLOOKUP(A2022,'Reçete Altındakiler'!$A:$C,3,0),0)</f>
        <v>0</v>
      </c>
    </row>
    <row r="2023" spans="1:12" x14ac:dyDescent="0.25">
      <c r="A2023" s="8" t="s">
        <v>1631</v>
      </c>
      <c r="B2023" s="1">
        <v>21</v>
      </c>
      <c r="C2023" s="1">
        <v>1</v>
      </c>
      <c r="D2023" s="1">
        <v>0</v>
      </c>
      <c r="E2023" s="1">
        <v>0</v>
      </c>
      <c r="F2023" s="10">
        <f>IFERROR(VLOOKUP(A2023,'Sevinç 03.04.2023 1215'!$A:$F,5,0),0)</f>
        <v>0</v>
      </c>
      <c r="G2023" s="10">
        <f>IFERROR(VLOOKUP(A2023,'Sevinç 04.04.2023 0911'!$A:$D,4,0),0)</f>
        <v>0</v>
      </c>
      <c r="H2023" s="10">
        <f>IFERROR(VLOOKUP(A2023,'Onaya Sunulan Birim Fiyat'!$A:$C,3,0),0)</f>
        <v>0</v>
      </c>
      <c r="I2023" s="10">
        <f>IFERROR(VLOOKUP(A2023,'Eksik Birim Fiyat Satınalma'!$A:$E,5,0),0)</f>
        <v>0</v>
      </c>
      <c r="J2023" s="10">
        <f>IFERROR(VLOOKUP(A2023,'Eksik Birim Fiyat'!$A$2:$E$129,5,0),0)</f>
        <v>0</v>
      </c>
      <c r="K2023" s="10">
        <f>IFERROR(VLOOKUP(A2023,'Birim Fiyatı Olmayan Malzemeler'!$A$1:$C$128,3,0),0)</f>
        <v>0</v>
      </c>
      <c r="L2023" s="10">
        <f>IFERROR(VLOOKUP(A2023,'Reçete Altındakiler'!$A:$C,3,0),0)</f>
        <v>0</v>
      </c>
    </row>
    <row r="2024" spans="1:12" x14ac:dyDescent="0.25">
      <c r="A2024" s="8" t="s">
        <v>2112</v>
      </c>
      <c r="B2024" s="1">
        <v>21</v>
      </c>
      <c r="C2024" s="1">
        <v>7</v>
      </c>
      <c r="D2024" s="1">
        <v>0</v>
      </c>
      <c r="E2024" s="1">
        <v>0</v>
      </c>
      <c r="F2024" s="10">
        <f>IFERROR(VLOOKUP(A2024,'Sevinç 03.04.2023 1215'!$A:$F,5,0),0)</f>
        <v>0</v>
      </c>
      <c r="G2024" s="10">
        <f>IFERROR(VLOOKUP(A2024,'Sevinç 04.04.2023 0911'!$A:$D,4,0),0)</f>
        <v>0</v>
      </c>
      <c r="H2024" s="10">
        <f>IFERROR(VLOOKUP(A2024,'Onaya Sunulan Birim Fiyat'!$A:$C,3,0),0)</f>
        <v>5</v>
      </c>
      <c r="I2024" s="10">
        <f>IFERROR(VLOOKUP(A2024,'Eksik Birim Fiyat Satınalma'!$A:$E,5,0),0)</f>
        <v>0</v>
      </c>
      <c r="J2024" s="10">
        <f>IFERROR(VLOOKUP(A2024,'Eksik Birim Fiyat'!$A$2:$E$129,5,0),0)</f>
        <v>0</v>
      </c>
      <c r="K2024" s="10">
        <f>IFERROR(VLOOKUP(A2024,'Birim Fiyatı Olmayan Malzemeler'!$A$1:$C$128,3,0),0)</f>
        <v>0</v>
      </c>
      <c r="L2024" s="10">
        <f>IFERROR(VLOOKUP(A2024,'Reçete Altındakiler'!$A:$C,3,0),0)</f>
        <v>0</v>
      </c>
    </row>
    <row r="2025" spans="1:12" x14ac:dyDescent="0.25">
      <c r="A2025" s="8" t="s">
        <v>759</v>
      </c>
      <c r="B2025" s="1">
        <v>21</v>
      </c>
      <c r="C2025" s="1">
        <v>1</v>
      </c>
      <c r="D2025" s="1">
        <v>0</v>
      </c>
      <c r="E2025" s="1">
        <v>0</v>
      </c>
      <c r="F2025" s="10">
        <f>IFERROR(VLOOKUP(A2025,'Sevinç 03.04.2023 1215'!$A:$F,5,0),0)</f>
        <v>0</v>
      </c>
      <c r="G2025" s="10">
        <f>IFERROR(VLOOKUP(A2025,'Sevinç 04.04.2023 0911'!$A:$D,4,0),0)</f>
        <v>0</v>
      </c>
      <c r="H2025" s="10">
        <f>IFERROR(VLOOKUP(A2025,'Onaya Sunulan Birim Fiyat'!$A:$C,3,0),0)</f>
        <v>0</v>
      </c>
      <c r="I2025" s="10">
        <f>IFERROR(VLOOKUP(A2025,'Eksik Birim Fiyat Satınalma'!$A:$E,5,0),0)</f>
        <v>0</v>
      </c>
      <c r="J2025" s="10">
        <f>IFERROR(VLOOKUP(A2025,'Eksik Birim Fiyat'!$A$2:$E$129,5,0),0)</f>
        <v>0</v>
      </c>
      <c r="K2025" s="10">
        <f>IFERROR(VLOOKUP(A2025,'Birim Fiyatı Olmayan Malzemeler'!$A$1:$C$128,3,0),0)</f>
        <v>0</v>
      </c>
      <c r="L2025" s="10">
        <f>IFERROR(VLOOKUP(A2025,'Reçete Altındakiler'!$A:$C,3,0),0)</f>
        <v>0</v>
      </c>
    </row>
    <row r="2026" spans="1:12" x14ac:dyDescent="0.25">
      <c r="A2026" s="8" t="s">
        <v>2003</v>
      </c>
      <c r="B2026" s="1">
        <v>21</v>
      </c>
      <c r="C2026" s="1">
        <v>2</v>
      </c>
      <c r="D2026" s="1">
        <v>0</v>
      </c>
      <c r="E2026" s="1">
        <v>0</v>
      </c>
      <c r="F2026" s="10">
        <f>IFERROR(VLOOKUP(A2026,'Sevinç 03.04.2023 1215'!$A:$F,5,0),0)</f>
        <v>0</v>
      </c>
      <c r="G2026" s="10">
        <f>IFERROR(VLOOKUP(A2026,'Sevinç 04.04.2023 0911'!$A:$D,4,0),0)</f>
        <v>0</v>
      </c>
      <c r="H2026" s="10">
        <f>IFERROR(VLOOKUP(A2026,'Onaya Sunulan Birim Fiyat'!$A:$C,3,0),0)</f>
        <v>0</v>
      </c>
      <c r="I2026" s="10">
        <f>IFERROR(VLOOKUP(A2026,'Eksik Birim Fiyat Satınalma'!$A:$E,5,0),0)</f>
        <v>0</v>
      </c>
      <c r="J2026" s="10">
        <f>IFERROR(VLOOKUP(A2026,'Eksik Birim Fiyat'!$A$2:$E$129,5,0),0)</f>
        <v>0</v>
      </c>
      <c r="K2026" s="10">
        <f>IFERROR(VLOOKUP(A2026,'Birim Fiyatı Olmayan Malzemeler'!$A$1:$C$128,3,0),0)</f>
        <v>0</v>
      </c>
      <c r="L2026" s="10">
        <f>IFERROR(VLOOKUP(A2026,'Reçete Altındakiler'!$A:$C,3,0),0)</f>
        <v>0</v>
      </c>
    </row>
    <row r="2027" spans="1:12" x14ac:dyDescent="0.25">
      <c r="A2027" s="8" t="s">
        <v>760</v>
      </c>
      <c r="B2027" s="1">
        <v>21</v>
      </c>
      <c r="C2027" s="1">
        <v>2</v>
      </c>
      <c r="D2027" s="1">
        <v>0</v>
      </c>
      <c r="E2027" s="1">
        <v>0</v>
      </c>
      <c r="F2027" s="10">
        <f>IFERROR(VLOOKUP(A2027,'Sevinç 03.04.2023 1215'!$A:$F,5,0),0)</f>
        <v>0</v>
      </c>
      <c r="G2027" s="10">
        <f>IFERROR(VLOOKUP(A2027,'Sevinç 04.04.2023 0911'!$A:$D,4,0),0)</f>
        <v>0</v>
      </c>
      <c r="H2027" s="10">
        <f>IFERROR(VLOOKUP(A2027,'Onaya Sunulan Birim Fiyat'!$A:$C,3,0),0)</f>
        <v>104</v>
      </c>
      <c r="I2027" s="10">
        <f>IFERROR(VLOOKUP(A2027,'Eksik Birim Fiyat Satınalma'!$A:$E,5,0),0)</f>
        <v>0</v>
      </c>
      <c r="J2027" s="10">
        <f>IFERROR(VLOOKUP(A2027,'Eksik Birim Fiyat'!$A$2:$E$129,5,0),0)</f>
        <v>0</v>
      </c>
      <c r="K2027" s="10">
        <f>IFERROR(VLOOKUP(A2027,'Birim Fiyatı Olmayan Malzemeler'!$A$1:$C$128,3,0),0)</f>
        <v>0</v>
      </c>
      <c r="L2027" s="10">
        <f>IFERROR(VLOOKUP(A2027,'Reçete Altındakiler'!$A:$C,3,0),0)</f>
        <v>0</v>
      </c>
    </row>
    <row r="2028" spans="1:12" x14ac:dyDescent="0.25">
      <c r="A2028" s="8" t="s">
        <v>2113</v>
      </c>
      <c r="B2028" s="1">
        <v>21</v>
      </c>
      <c r="C2028" s="1">
        <v>2</v>
      </c>
      <c r="D2028" s="1">
        <v>0</v>
      </c>
      <c r="E2028" s="1">
        <v>0</v>
      </c>
      <c r="F2028" s="10">
        <f>IFERROR(VLOOKUP(A2028,'Sevinç 03.04.2023 1215'!$A:$F,5,0),0)</f>
        <v>0</v>
      </c>
      <c r="G2028" s="10">
        <f>IFERROR(VLOOKUP(A2028,'Sevinç 04.04.2023 0911'!$A:$D,4,0),0)</f>
        <v>0</v>
      </c>
      <c r="H2028" s="10">
        <f>IFERROR(VLOOKUP(A2028,'Onaya Sunulan Birim Fiyat'!$A:$C,3,0),0)</f>
        <v>68</v>
      </c>
      <c r="I2028" s="10">
        <f>IFERROR(VLOOKUP(A2028,'Eksik Birim Fiyat Satınalma'!$A:$E,5,0),0)</f>
        <v>0</v>
      </c>
      <c r="J2028" s="10">
        <f>IFERROR(VLOOKUP(A2028,'Eksik Birim Fiyat'!$A$2:$E$129,5,0),0)</f>
        <v>0</v>
      </c>
      <c r="K2028" s="10">
        <f>IFERROR(VLOOKUP(A2028,'Birim Fiyatı Olmayan Malzemeler'!$A$1:$C$128,3,0),0)</f>
        <v>0</v>
      </c>
      <c r="L2028" s="10">
        <f>IFERROR(VLOOKUP(A2028,'Reçete Altındakiler'!$A:$C,3,0),0)</f>
        <v>0</v>
      </c>
    </row>
    <row r="2029" spans="1:12" x14ac:dyDescent="0.25">
      <c r="A2029" s="8" t="s">
        <v>2114</v>
      </c>
      <c r="B2029" s="1">
        <v>21</v>
      </c>
      <c r="C2029" s="1">
        <v>2</v>
      </c>
      <c r="D2029" s="1">
        <v>0</v>
      </c>
      <c r="E2029" s="1">
        <v>0</v>
      </c>
      <c r="F2029" s="10">
        <f>IFERROR(VLOOKUP(A2029,'Sevinç 03.04.2023 1215'!$A:$F,5,0),0)</f>
        <v>0</v>
      </c>
      <c r="G2029" s="10">
        <f>IFERROR(VLOOKUP(A2029,'Sevinç 04.04.2023 0911'!$A:$D,4,0),0)</f>
        <v>0</v>
      </c>
      <c r="H2029" s="10">
        <f>IFERROR(VLOOKUP(A2029,'Onaya Sunulan Birim Fiyat'!$A:$C,3,0),0)</f>
        <v>350</v>
      </c>
      <c r="I2029" s="10">
        <f>IFERROR(VLOOKUP(A2029,'Eksik Birim Fiyat Satınalma'!$A:$E,5,0),0)</f>
        <v>0</v>
      </c>
      <c r="J2029" s="10">
        <f>IFERROR(VLOOKUP(A2029,'Eksik Birim Fiyat'!$A$2:$E$129,5,0),0)</f>
        <v>0</v>
      </c>
      <c r="K2029" s="10">
        <f>IFERROR(VLOOKUP(A2029,'Birim Fiyatı Olmayan Malzemeler'!$A$1:$C$128,3,0),0)</f>
        <v>0</v>
      </c>
      <c r="L2029" s="10">
        <f>IFERROR(VLOOKUP(A2029,'Reçete Altındakiler'!$A:$C,3,0),0)</f>
        <v>0</v>
      </c>
    </row>
    <row r="2030" spans="1:12" x14ac:dyDescent="0.25">
      <c r="A2030" s="8" t="s">
        <v>2115</v>
      </c>
      <c r="B2030" s="1">
        <v>20</v>
      </c>
      <c r="C2030" s="1">
        <v>5</v>
      </c>
      <c r="D2030" s="1">
        <v>0</v>
      </c>
      <c r="E2030" s="1">
        <v>0</v>
      </c>
      <c r="F2030" s="10">
        <f>IFERROR(VLOOKUP(A2030,'Sevinç 03.04.2023 1215'!$A:$F,5,0),0)</f>
        <v>0</v>
      </c>
      <c r="G2030" s="10">
        <f>IFERROR(VLOOKUP(A2030,'Sevinç 04.04.2023 0911'!$A:$D,4,0),0)</f>
        <v>0</v>
      </c>
      <c r="H2030" s="10">
        <f>IFERROR(VLOOKUP(A2030,'Onaya Sunulan Birim Fiyat'!$A:$C,3,0),0)</f>
        <v>65</v>
      </c>
      <c r="I2030" s="10">
        <f>IFERROR(VLOOKUP(A2030,'Eksik Birim Fiyat Satınalma'!$A:$E,5,0),0)</f>
        <v>0</v>
      </c>
      <c r="J2030" s="10">
        <f>IFERROR(VLOOKUP(A2030,'Eksik Birim Fiyat'!$A$2:$E$129,5,0),0)</f>
        <v>0</v>
      </c>
      <c r="K2030" s="10">
        <f>IFERROR(VLOOKUP(A2030,'Birim Fiyatı Olmayan Malzemeler'!$A$1:$C$128,3,0),0)</f>
        <v>0</v>
      </c>
      <c r="L2030" s="10">
        <f>IFERROR(VLOOKUP(A2030,'Reçete Altındakiler'!$A:$C,3,0),0)</f>
        <v>0</v>
      </c>
    </row>
    <row r="2031" spans="1:12" x14ac:dyDescent="0.25">
      <c r="A2031" s="8" t="s">
        <v>1786</v>
      </c>
      <c r="B2031" s="1">
        <v>21</v>
      </c>
      <c r="C2031" s="1">
        <v>2</v>
      </c>
      <c r="D2031" s="1">
        <v>0</v>
      </c>
      <c r="E2031" s="1">
        <v>0</v>
      </c>
      <c r="F2031" s="10">
        <f>IFERROR(VLOOKUP(A2031,'Sevinç 03.04.2023 1215'!$A:$F,5,0),0)</f>
        <v>0</v>
      </c>
      <c r="G2031" s="10">
        <f>IFERROR(VLOOKUP(A2031,'Sevinç 04.04.2023 0911'!$A:$D,4,0),0)</f>
        <v>0</v>
      </c>
      <c r="H2031" s="10">
        <f>IFERROR(VLOOKUP(A2031,'Onaya Sunulan Birim Fiyat'!$A:$C,3,0),0)</f>
        <v>46.57</v>
      </c>
      <c r="I2031" s="10">
        <f>IFERROR(VLOOKUP(A2031,'Eksik Birim Fiyat Satınalma'!$A:$E,5,0),0)</f>
        <v>0</v>
      </c>
      <c r="J2031" s="10">
        <f>IFERROR(VLOOKUP(A2031,'Eksik Birim Fiyat'!$A$2:$E$129,5,0),0)</f>
        <v>0</v>
      </c>
      <c r="K2031" s="10">
        <f>IFERROR(VLOOKUP(A2031,'Birim Fiyatı Olmayan Malzemeler'!$A$1:$C$128,3,0),0)</f>
        <v>0</v>
      </c>
      <c r="L2031" s="10">
        <f>IFERROR(VLOOKUP(A2031,'Reçete Altındakiler'!$A:$C,3,0),0)</f>
        <v>0</v>
      </c>
    </row>
    <row r="2032" spans="1:12" x14ac:dyDescent="0.25">
      <c r="A2032" s="8" t="s">
        <v>1632</v>
      </c>
      <c r="B2032" s="1">
        <v>21</v>
      </c>
      <c r="C2032" s="1">
        <v>5</v>
      </c>
      <c r="D2032" s="1">
        <v>0</v>
      </c>
      <c r="E2032" s="1">
        <v>0</v>
      </c>
      <c r="F2032" s="10">
        <f>IFERROR(VLOOKUP(A2032,'Sevinç 03.04.2023 1215'!$A:$F,5,0),0)</f>
        <v>0</v>
      </c>
      <c r="G2032" s="10">
        <f>IFERROR(VLOOKUP(A2032,'Sevinç 04.04.2023 0911'!$A:$D,4,0),0)</f>
        <v>0</v>
      </c>
      <c r="H2032" s="10">
        <f>IFERROR(VLOOKUP(A2032,'Onaya Sunulan Birim Fiyat'!$A:$C,3,0),0)</f>
        <v>535.61</v>
      </c>
      <c r="I2032" s="10">
        <f>IFERROR(VLOOKUP(A2032,'Eksik Birim Fiyat Satınalma'!$A:$E,5,0),0)</f>
        <v>0</v>
      </c>
      <c r="J2032" s="10">
        <f>IFERROR(VLOOKUP(A2032,'Eksik Birim Fiyat'!$A$2:$E$129,5,0),0)</f>
        <v>0</v>
      </c>
      <c r="K2032" s="10">
        <f>IFERROR(VLOOKUP(A2032,'Birim Fiyatı Olmayan Malzemeler'!$A$1:$C$128,3,0),0)</f>
        <v>0</v>
      </c>
      <c r="L2032" s="10">
        <f>IFERROR(VLOOKUP(A2032,'Reçete Altındakiler'!$A:$C,3,0),0)</f>
        <v>0</v>
      </c>
    </row>
    <row r="2033" spans="1:12" x14ac:dyDescent="0.25">
      <c r="A2033" s="8" t="s">
        <v>1787</v>
      </c>
      <c r="B2033" s="1">
        <v>21</v>
      </c>
      <c r="C2033" s="1">
        <v>1</v>
      </c>
      <c r="D2033" s="1">
        <v>0</v>
      </c>
      <c r="E2033" s="1">
        <v>0</v>
      </c>
      <c r="F2033" s="10">
        <f>IFERROR(VLOOKUP(A2033,'Sevinç 03.04.2023 1215'!$A:$F,5,0),0)</f>
        <v>0</v>
      </c>
      <c r="G2033" s="10">
        <f>IFERROR(VLOOKUP(A2033,'Sevinç 04.04.2023 0911'!$A:$D,4,0),0)</f>
        <v>0</v>
      </c>
      <c r="H2033" s="10">
        <f>IFERROR(VLOOKUP(A2033,'Onaya Sunulan Birim Fiyat'!$A:$C,3,0),0)</f>
        <v>350</v>
      </c>
      <c r="I2033" s="10">
        <f>IFERROR(VLOOKUP(A2033,'Eksik Birim Fiyat Satınalma'!$A:$E,5,0),0)</f>
        <v>0</v>
      </c>
      <c r="J2033" s="10">
        <f>IFERROR(VLOOKUP(A2033,'Eksik Birim Fiyat'!$A$2:$E$129,5,0),0)</f>
        <v>0</v>
      </c>
      <c r="K2033" s="10">
        <f>IFERROR(VLOOKUP(A2033,'Birim Fiyatı Olmayan Malzemeler'!$A$1:$C$128,3,0),0)</f>
        <v>0</v>
      </c>
      <c r="L2033" s="10">
        <f>IFERROR(VLOOKUP(A2033,'Reçete Altındakiler'!$A:$C,3,0),0)</f>
        <v>0</v>
      </c>
    </row>
    <row r="2034" spans="1:12" x14ac:dyDescent="0.25">
      <c r="A2034" s="8" t="s">
        <v>761</v>
      </c>
      <c r="B2034" s="1">
        <v>21</v>
      </c>
      <c r="C2034" s="1">
        <v>1</v>
      </c>
      <c r="D2034" s="1">
        <v>0</v>
      </c>
      <c r="E2034" s="1">
        <v>0</v>
      </c>
      <c r="F2034" s="10">
        <f>IFERROR(VLOOKUP(A2034,'Sevinç 03.04.2023 1215'!$A:$F,5,0),0)</f>
        <v>0</v>
      </c>
      <c r="G2034" s="10">
        <f>IFERROR(VLOOKUP(A2034,'Sevinç 04.04.2023 0911'!$A:$D,4,0),0)</f>
        <v>0</v>
      </c>
      <c r="H2034" s="10">
        <f>IFERROR(VLOOKUP(A2034,'Onaya Sunulan Birim Fiyat'!$A:$C,3,0),0)</f>
        <v>116.77</v>
      </c>
      <c r="I2034" s="10">
        <f>IFERROR(VLOOKUP(A2034,'Eksik Birim Fiyat Satınalma'!$A:$E,5,0),0)</f>
        <v>0</v>
      </c>
      <c r="J2034" s="10">
        <f>IFERROR(VLOOKUP(A2034,'Eksik Birim Fiyat'!$A$2:$E$129,5,0),0)</f>
        <v>0</v>
      </c>
      <c r="K2034" s="10">
        <f>IFERROR(VLOOKUP(A2034,'Birim Fiyatı Olmayan Malzemeler'!$A$1:$C$128,3,0),0)</f>
        <v>0</v>
      </c>
      <c r="L2034" s="10">
        <f>IFERROR(VLOOKUP(A2034,'Reçete Altındakiler'!$A:$C,3,0),0)</f>
        <v>0</v>
      </c>
    </row>
    <row r="2035" spans="1:12" x14ac:dyDescent="0.25">
      <c r="A2035" s="8" t="s">
        <v>2116</v>
      </c>
      <c r="B2035" s="1">
        <v>21</v>
      </c>
      <c r="C2035" s="1">
        <v>1</v>
      </c>
      <c r="D2035" s="1">
        <v>0</v>
      </c>
      <c r="E2035" s="1">
        <v>0</v>
      </c>
      <c r="F2035" s="10">
        <f>IFERROR(VLOOKUP(A2035,'Sevinç 03.04.2023 1215'!$A:$F,5,0),0)</f>
        <v>0</v>
      </c>
      <c r="G2035" s="10">
        <f>IFERROR(VLOOKUP(A2035,'Sevinç 04.04.2023 0911'!$A:$D,4,0),0)</f>
        <v>0</v>
      </c>
      <c r="H2035" s="10">
        <f>IFERROR(VLOOKUP(A2035,'Onaya Sunulan Birim Fiyat'!$A:$C,3,0),0)</f>
        <v>0</v>
      </c>
      <c r="I2035" s="10">
        <f>IFERROR(VLOOKUP(A2035,'Eksik Birim Fiyat Satınalma'!$A:$E,5,0),0)</f>
        <v>0</v>
      </c>
      <c r="J2035" s="10">
        <f>IFERROR(VLOOKUP(A2035,'Eksik Birim Fiyat'!$A$2:$E$129,5,0),0)</f>
        <v>0</v>
      </c>
      <c r="K2035" s="10">
        <f>IFERROR(VLOOKUP(A2035,'Birim Fiyatı Olmayan Malzemeler'!$A$1:$C$128,3,0),0)</f>
        <v>0</v>
      </c>
      <c r="L2035" s="10">
        <f>IFERROR(VLOOKUP(A2035,'Reçete Altındakiler'!$A:$C,3,0),0)</f>
        <v>0</v>
      </c>
    </row>
    <row r="2036" spans="1:12" x14ac:dyDescent="0.25">
      <c r="A2036" s="8" t="s">
        <v>3294</v>
      </c>
      <c r="B2036" s="1">
        <v>21</v>
      </c>
      <c r="C2036" s="1">
        <v>6</v>
      </c>
      <c r="D2036" s="1">
        <v>0</v>
      </c>
      <c r="E2036" s="1">
        <v>0</v>
      </c>
      <c r="F2036" s="10">
        <f>IFERROR(VLOOKUP(A2036,'Sevinç 03.04.2023 1215'!$A:$F,5,0),0)</f>
        <v>0</v>
      </c>
      <c r="G2036" s="10">
        <f>IFERROR(VLOOKUP(A2036,'Sevinç 04.04.2023 0911'!$A:$D,4,0),0)</f>
        <v>0</v>
      </c>
      <c r="H2036" s="10">
        <f>IFERROR(VLOOKUP(A2036,'Onaya Sunulan Birim Fiyat'!$A:$C,3,0),0)</f>
        <v>20</v>
      </c>
      <c r="I2036" s="10">
        <f>IFERROR(VLOOKUP(A2036,'Eksik Birim Fiyat Satınalma'!$A:$E,5,0),0)</f>
        <v>0</v>
      </c>
      <c r="J2036" s="10">
        <f>IFERROR(VLOOKUP(A2036,'Eksik Birim Fiyat'!$A$2:$E$129,5,0),0)</f>
        <v>0</v>
      </c>
      <c r="K2036" s="10">
        <f>IFERROR(VLOOKUP(A2036,'Birim Fiyatı Olmayan Malzemeler'!$A$1:$C$128,3,0),0)</f>
        <v>0</v>
      </c>
      <c r="L2036" s="10">
        <f>IFERROR(VLOOKUP(A2036,'Reçete Altındakiler'!$A:$C,3,0),0)</f>
        <v>0</v>
      </c>
    </row>
    <row r="2037" spans="1:12" x14ac:dyDescent="0.25">
      <c r="A2037" s="8" t="s">
        <v>2117</v>
      </c>
      <c r="B2037" s="1">
        <v>21</v>
      </c>
      <c r="C2037" s="1">
        <v>1</v>
      </c>
      <c r="D2037" s="1">
        <v>0</v>
      </c>
      <c r="E2037" s="1">
        <v>0</v>
      </c>
      <c r="F2037" s="10">
        <f>IFERROR(VLOOKUP(A2037,'Sevinç 03.04.2023 1215'!$A:$F,5,0),0)</f>
        <v>0</v>
      </c>
      <c r="G2037" s="10">
        <f>IFERROR(VLOOKUP(A2037,'Sevinç 04.04.2023 0911'!$A:$D,4,0),0)</f>
        <v>0</v>
      </c>
      <c r="H2037" s="10">
        <f>IFERROR(VLOOKUP(A2037,'Onaya Sunulan Birim Fiyat'!$A:$C,3,0),0)</f>
        <v>18</v>
      </c>
      <c r="I2037" s="10">
        <f>IFERROR(VLOOKUP(A2037,'Eksik Birim Fiyat Satınalma'!$A:$E,5,0),0)</f>
        <v>0</v>
      </c>
      <c r="J2037" s="10">
        <f>IFERROR(VLOOKUP(A2037,'Eksik Birim Fiyat'!$A$2:$E$129,5,0),0)</f>
        <v>0</v>
      </c>
      <c r="K2037" s="10">
        <f>IFERROR(VLOOKUP(A2037,'Birim Fiyatı Olmayan Malzemeler'!$A$1:$C$128,3,0),0)</f>
        <v>0</v>
      </c>
      <c r="L2037" s="10">
        <f>IFERROR(VLOOKUP(A2037,'Reçete Altındakiler'!$A:$C,3,0),0)</f>
        <v>0</v>
      </c>
    </row>
    <row r="2038" spans="1:12" x14ac:dyDescent="0.25">
      <c r="A2038" s="8" t="s">
        <v>3295</v>
      </c>
      <c r="B2038" s="1">
        <v>21</v>
      </c>
      <c r="C2038" s="1">
        <v>3</v>
      </c>
      <c r="D2038" s="1">
        <v>0</v>
      </c>
      <c r="E2038" s="1">
        <v>0</v>
      </c>
      <c r="F2038" s="10">
        <f>IFERROR(VLOOKUP(A2038,'Sevinç 03.04.2023 1215'!$A:$F,5,0),0)</f>
        <v>0</v>
      </c>
      <c r="G2038" s="10">
        <f>IFERROR(VLOOKUP(A2038,'Sevinç 04.04.2023 0911'!$A:$D,4,0),0)</f>
        <v>0</v>
      </c>
      <c r="H2038" s="10">
        <f>IFERROR(VLOOKUP(A2038,'Onaya Sunulan Birim Fiyat'!$A:$C,3,0),0)</f>
        <v>107.03</v>
      </c>
      <c r="I2038" s="10">
        <f>IFERROR(VLOOKUP(A2038,'Eksik Birim Fiyat Satınalma'!$A:$E,5,0),0)</f>
        <v>0</v>
      </c>
      <c r="J2038" s="10">
        <f>IFERROR(VLOOKUP(A2038,'Eksik Birim Fiyat'!$A$2:$E$129,5,0),0)</f>
        <v>0</v>
      </c>
      <c r="K2038" s="10">
        <f>IFERROR(VLOOKUP(A2038,'Birim Fiyatı Olmayan Malzemeler'!$A$1:$C$128,3,0),0)</f>
        <v>0</v>
      </c>
      <c r="L2038" s="10">
        <f>IFERROR(VLOOKUP(A2038,'Reçete Altındakiler'!$A:$C,3,0),0)</f>
        <v>0</v>
      </c>
    </row>
    <row r="2039" spans="1:12" x14ac:dyDescent="0.25">
      <c r="A2039" s="8" t="s">
        <v>3296</v>
      </c>
      <c r="B2039" s="1">
        <v>21</v>
      </c>
      <c r="C2039" s="1">
        <v>2</v>
      </c>
      <c r="D2039" s="1">
        <v>0</v>
      </c>
      <c r="E2039" s="1">
        <v>0</v>
      </c>
      <c r="F2039" s="10">
        <f>IFERROR(VLOOKUP(A2039,'Sevinç 03.04.2023 1215'!$A:$F,5,0),0)</f>
        <v>0</v>
      </c>
      <c r="G2039" s="10">
        <f>IFERROR(VLOOKUP(A2039,'Sevinç 04.04.2023 0911'!$A:$D,4,0),0)</f>
        <v>0</v>
      </c>
      <c r="H2039" s="10">
        <f>IFERROR(VLOOKUP(A2039,'Onaya Sunulan Birim Fiyat'!$A:$C,3,0),0)</f>
        <v>32.11</v>
      </c>
      <c r="I2039" s="10">
        <f>IFERROR(VLOOKUP(A2039,'Eksik Birim Fiyat Satınalma'!$A:$E,5,0),0)</f>
        <v>0</v>
      </c>
      <c r="J2039" s="10">
        <f>IFERROR(VLOOKUP(A2039,'Eksik Birim Fiyat'!$A$2:$E$129,5,0),0)</f>
        <v>0</v>
      </c>
      <c r="K2039" s="10">
        <f>IFERROR(VLOOKUP(A2039,'Birim Fiyatı Olmayan Malzemeler'!$A$1:$C$128,3,0),0)</f>
        <v>0</v>
      </c>
      <c r="L2039" s="10">
        <f>IFERROR(VLOOKUP(A2039,'Reçete Altındakiler'!$A:$C,3,0),0)</f>
        <v>0</v>
      </c>
    </row>
    <row r="2040" spans="1:12" x14ac:dyDescent="0.25">
      <c r="A2040" s="8" t="s">
        <v>1788</v>
      </c>
      <c r="B2040" s="1">
        <v>21</v>
      </c>
      <c r="C2040" s="1">
        <v>4</v>
      </c>
      <c r="D2040" s="1">
        <v>0</v>
      </c>
      <c r="E2040" s="1">
        <v>0</v>
      </c>
      <c r="F2040" s="10">
        <f>IFERROR(VLOOKUP(A2040,'Sevinç 03.04.2023 1215'!$A:$F,5,0),0)</f>
        <v>0</v>
      </c>
      <c r="G2040" s="10">
        <f>IFERROR(VLOOKUP(A2040,'Sevinç 04.04.2023 0911'!$A:$D,4,0),0)</f>
        <v>0</v>
      </c>
      <c r="H2040" s="10">
        <f>IFERROR(VLOOKUP(A2040,'Onaya Sunulan Birim Fiyat'!$A:$C,3,0),0)</f>
        <v>90</v>
      </c>
      <c r="I2040" s="10">
        <f>IFERROR(VLOOKUP(A2040,'Eksik Birim Fiyat Satınalma'!$A:$E,5,0),0)</f>
        <v>0</v>
      </c>
      <c r="J2040" s="10">
        <f>IFERROR(VLOOKUP(A2040,'Eksik Birim Fiyat'!$A$2:$E$129,5,0),0)</f>
        <v>0</v>
      </c>
      <c r="K2040" s="10">
        <f>IFERROR(VLOOKUP(A2040,'Birim Fiyatı Olmayan Malzemeler'!$A$1:$C$128,3,0),0)</f>
        <v>0</v>
      </c>
      <c r="L2040" s="10">
        <f>IFERROR(VLOOKUP(A2040,'Reçete Altındakiler'!$A:$C,3,0),0)</f>
        <v>0</v>
      </c>
    </row>
    <row r="2041" spans="1:12" x14ac:dyDescent="0.25">
      <c r="A2041" s="8" t="s">
        <v>1883</v>
      </c>
      <c r="B2041" s="1">
        <v>21</v>
      </c>
      <c r="C2041" s="1">
        <v>1</v>
      </c>
      <c r="D2041" s="1">
        <v>0</v>
      </c>
      <c r="E2041" s="1">
        <v>0</v>
      </c>
      <c r="F2041" s="10">
        <f>IFERROR(VLOOKUP(A2041,'Sevinç 03.04.2023 1215'!$A:$F,5,0),0)</f>
        <v>0</v>
      </c>
      <c r="G2041" s="10">
        <f>IFERROR(VLOOKUP(A2041,'Sevinç 04.04.2023 0911'!$A:$D,4,0),0)</f>
        <v>0</v>
      </c>
      <c r="H2041" s="10">
        <f>IFERROR(VLOOKUP(A2041,'Onaya Sunulan Birim Fiyat'!$A:$C,3,0),0)</f>
        <v>71.19</v>
      </c>
      <c r="I2041" s="10">
        <f>IFERROR(VLOOKUP(A2041,'Eksik Birim Fiyat Satınalma'!$A:$E,5,0),0)</f>
        <v>0</v>
      </c>
      <c r="J2041" s="10">
        <f>IFERROR(VLOOKUP(A2041,'Eksik Birim Fiyat'!$A$2:$E$129,5,0),0)</f>
        <v>0</v>
      </c>
      <c r="K2041" s="10">
        <f>IFERROR(VLOOKUP(A2041,'Birim Fiyatı Olmayan Malzemeler'!$A$1:$C$128,3,0),0)</f>
        <v>0</v>
      </c>
      <c r="L2041" s="10">
        <f>IFERROR(VLOOKUP(A2041,'Reçete Altındakiler'!$A:$C,3,0),0)</f>
        <v>0</v>
      </c>
    </row>
    <row r="2042" spans="1:12" x14ac:dyDescent="0.25">
      <c r="A2042" s="8" t="s">
        <v>2004</v>
      </c>
      <c r="B2042" s="1">
        <v>21</v>
      </c>
      <c r="C2042" s="1">
        <v>3</v>
      </c>
      <c r="D2042" s="1">
        <v>0</v>
      </c>
      <c r="E2042" s="1">
        <v>0</v>
      </c>
      <c r="F2042" s="10">
        <f>IFERROR(VLOOKUP(A2042,'Sevinç 03.04.2023 1215'!$A:$F,5,0),0)</f>
        <v>0</v>
      </c>
      <c r="G2042" s="10">
        <f>IFERROR(VLOOKUP(A2042,'Sevinç 04.04.2023 0911'!$A:$D,4,0),0)</f>
        <v>0</v>
      </c>
      <c r="H2042" s="10">
        <f>IFERROR(VLOOKUP(A2042,'Onaya Sunulan Birim Fiyat'!$A:$C,3,0),0)</f>
        <v>7.04</v>
      </c>
      <c r="I2042" s="10">
        <f>IFERROR(VLOOKUP(A2042,'Eksik Birim Fiyat Satınalma'!$A:$E,5,0),0)</f>
        <v>0</v>
      </c>
      <c r="J2042" s="10">
        <f>IFERROR(VLOOKUP(A2042,'Eksik Birim Fiyat'!$A$2:$E$129,5,0),0)</f>
        <v>0</v>
      </c>
      <c r="K2042" s="10">
        <f>IFERROR(VLOOKUP(A2042,'Birim Fiyatı Olmayan Malzemeler'!$A$1:$C$128,3,0),0)</f>
        <v>0</v>
      </c>
      <c r="L2042" s="10">
        <f>IFERROR(VLOOKUP(A2042,'Reçete Altındakiler'!$A:$C,3,0),0)</f>
        <v>0</v>
      </c>
    </row>
    <row r="2043" spans="1:12" x14ac:dyDescent="0.25">
      <c r="A2043" s="8" t="s">
        <v>2170</v>
      </c>
      <c r="B2043" s="1">
        <v>21</v>
      </c>
      <c r="C2043" s="1">
        <v>3</v>
      </c>
      <c r="D2043" s="1">
        <v>0</v>
      </c>
      <c r="E2043" s="1">
        <v>0</v>
      </c>
      <c r="F2043" s="10">
        <f>IFERROR(VLOOKUP(A2043,'Sevinç 03.04.2023 1215'!$A:$F,5,0),0)</f>
        <v>0</v>
      </c>
      <c r="G2043" s="10">
        <f>IFERROR(VLOOKUP(A2043,'Sevinç 04.04.2023 0911'!$A:$D,4,0),0)</f>
        <v>0</v>
      </c>
      <c r="H2043" s="10">
        <f>IFERROR(VLOOKUP(A2043,'Onaya Sunulan Birim Fiyat'!$A:$C,3,0),0)</f>
        <v>1.5</v>
      </c>
      <c r="I2043" s="10">
        <f>IFERROR(VLOOKUP(A2043,'Eksik Birim Fiyat Satınalma'!$A:$E,5,0),0)</f>
        <v>0</v>
      </c>
      <c r="J2043" s="10">
        <f>IFERROR(VLOOKUP(A2043,'Eksik Birim Fiyat'!$A$2:$E$129,5,0),0)</f>
        <v>0</v>
      </c>
      <c r="K2043" s="10">
        <f>IFERROR(VLOOKUP(A2043,'Birim Fiyatı Olmayan Malzemeler'!$A$1:$C$128,3,0),0)</f>
        <v>0</v>
      </c>
      <c r="L2043" s="10">
        <f>IFERROR(VLOOKUP(A2043,'Reçete Altındakiler'!$A:$C,3,0),0)</f>
        <v>0</v>
      </c>
    </row>
    <row r="2044" spans="1:12" x14ac:dyDescent="0.25">
      <c r="A2044" s="8" t="s">
        <v>762</v>
      </c>
      <c r="B2044" s="1">
        <v>21</v>
      </c>
      <c r="C2044" s="1">
        <v>1</v>
      </c>
      <c r="D2044" s="1">
        <v>0</v>
      </c>
      <c r="E2044" s="1">
        <v>0</v>
      </c>
      <c r="F2044" s="10">
        <f>IFERROR(VLOOKUP(A2044,'Sevinç 03.04.2023 1215'!$A:$F,5,0),0)</f>
        <v>0</v>
      </c>
      <c r="G2044" s="10">
        <f>IFERROR(VLOOKUP(A2044,'Sevinç 04.04.2023 0911'!$A:$D,4,0),0)</f>
        <v>0</v>
      </c>
      <c r="H2044" s="10">
        <f>IFERROR(VLOOKUP(A2044,'Onaya Sunulan Birim Fiyat'!$A:$C,3,0),0)</f>
        <v>356.18</v>
      </c>
      <c r="I2044" s="10">
        <f>IFERROR(VLOOKUP(A2044,'Eksik Birim Fiyat Satınalma'!$A:$E,5,0),0)</f>
        <v>0</v>
      </c>
      <c r="J2044" s="10">
        <f>IFERROR(VLOOKUP(A2044,'Eksik Birim Fiyat'!$A$2:$E$129,5,0),0)</f>
        <v>0</v>
      </c>
      <c r="K2044" s="10">
        <f>IFERROR(VLOOKUP(A2044,'Birim Fiyatı Olmayan Malzemeler'!$A$1:$C$128,3,0),0)</f>
        <v>0</v>
      </c>
      <c r="L2044" s="10">
        <f>IFERROR(VLOOKUP(A2044,'Reçete Altındakiler'!$A:$C,3,0),0)</f>
        <v>0</v>
      </c>
    </row>
    <row r="2045" spans="1:12" x14ac:dyDescent="0.25">
      <c r="A2045" s="8" t="s">
        <v>1884</v>
      </c>
      <c r="B2045" s="1">
        <v>21</v>
      </c>
      <c r="C2045" s="1">
        <v>2</v>
      </c>
      <c r="D2045" s="1">
        <v>0</v>
      </c>
      <c r="E2045" s="1">
        <v>0</v>
      </c>
      <c r="F2045" s="10">
        <f>IFERROR(VLOOKUP(A2045,'Sevinç 03.04.2023 1215'!$A:$F,5,0),0)</f>
        <v>0</v>
      </c>
      <c r="G2045" s="10">
        <f>IFERROR(VLOOKUP(A2045,'Sevinç 04.04.2023 0911'!$A:$D,4,0),0)</f>
        <v>0</v>
      </c>
      <c r="H2045" s="10">
        <f>IFERROR(VLOOKUP(A2045,'Onaya Sunulan Birim Fiyat'!$A:$C,3,0),0)</f>
        <v>30</v>
      </c>
      <c r="I2045" s="10">
        <f>IFERROR(VLOOKUP(A2045,'Eksik Birim Fiyat Satınalma'!$A:$E,5,0),0)</f>
        <v>0</v>
      </c>
      <c r="J2045" s="10">
        <f>IFERROR(VLOOKUP(A2045,'Eksik Birim Fiyat'!$A$2:$E$129,5,0),0)</f>
        <v>0</v>
      </c>
      <c r="K2045" s="10">
        <f>IFERROR(VLOOKUP(A2045,'Birim Fiyatı Olmayan Malzemeler'!$A$1:$C$128,3,0),0)</f>
        <v>0</v>
      </c>
      <c r="L2045" s="10">
        <f>IFERROR(VLOOKUP(A2045,'Reçete Altındakiler'!$A:$C,3,0),0)</f>
        <v>0</v>
      </c>
    </row>
    <row r="2046" spans="1:12" x14ac:dyDescent="0.25">
      <c r="A2046" s="8" t="s">
        <v>763</v>
      </c>
      <c r="B2046" s="1">
        <v>21</v>
      </c>
      <c r="C2046" s="1">
        <v>190</v>
      </c>
      <c r="D2046" s="1">
        <v>0</v>
      </c>
      <c r="E2046" s="1">
        <v>0</v>
      </c>
      <c r="F2046" s="10">
        <f>IFERROR(VLOOKUP(A2046,'Sevinç 03.04.2023 1215'!$A:$F,5,0),0)</f>
        <v>0</v>
      </c>
      <c r="G2046" s="10">
        <f>IFERROR(VLOOKUP(A2046,'Sevinç 04.04.2023 0911'!$A:$D,4,0),0)</f>
        <v>0</v>
      </c>
      <c r="H2046" s="10">
        <f>IFERROR(VLOOKUP(A2046,'Onaya Sunulan Birim Fiyat'!$A:$C,3,0),0)</f>
        <v>0.12</v>
      </c>
      <c r="I2046" s="10">
        <f>IFERROR(VLOOKUP(A2046,'Eksik Birim Fiyat Satınalma'!$A:$E,5,0),0)</f>
        <v>0</v>
      </c>
      <c r="J2046" s="10">
        <f>IFERROR(VLOOKUP(A2046,'Eksik Birim Fiyat'!$A$2:$E$129,5,0),0)</f>
        <v>0</v>
      </c>
      <c r="K2046" s="10">
        <f>IFERROR(VLOOKUP(A2046,'Birim Fiyatı Olmayan Malzemeler'!$A$1:$C$128,3,0),0)</f>
        <v>0</v>
      </c>
      <c r="L2046" s="10">
        <f>IFERROR(VLOOKUP(A2046,'Reçete Altındakiler'!$A:$C,3,0),0)</f>
        <v>0</v>
      </c>
    </row>
    <row r="2047" spans="1:12" x14ac:dyDescent="0.25">
      <c r="A2047" s="8" t="s">
        <v>2118</v>
      </c>
      <c r="B2047" s="1">
        <v>21</v>
      </c>
      <c r="C2047" s="1">
        <v>1</v>
      </c>
      <c r="D2047" s="1">
        <v>0</v>
      </c>
      <c r="E2047" s="1">
        <v>0</v>
      </c>
      <c r="F2047" s="10">
        <f>IFERROR(VLOOKUP(A2047,'Sevinç 03.04.2023 1215'!$A:$F,5,0),0)</f>
        <v>0</v>
      </c>
      <c r="G2047" s="10">
        <f>IFERROR(VLOOKUP(A2047,'Sevinç 04.04.2023 0911'!$A:$D,4,0),0)</f>
        <v>0</v>
      </c>
      <c r="H2047" s="10">
        <f>IFERROR(VLOOKUP(A2047,'Onaya Sunulan Birim Fiyat'!$A:$C,3,0),0)</f>
        <v>0</v>
      </c>
      <c r="I2047" s="10">
        <f>IFERROR(VLOOKUP(A2047,'Eksik Birim Fiyat Satınalma'!$A:$E,5,0),0)</f>
        <v>0</v>
      </c>
      <c r="J2047" s="10">
        <f>IFERROR(VLOOKUP(A2047,'Eksik Birim Fiyat'!$A$2:$E$129,5,0),0)</f>
        <v>0</v>
      </c>
      <c r="K2047" s="10">
        <f>IFERROR(VLOOKUP(A2047,'Birim Fiyatı Olmayan Malzemeler'!$A$1:$C$128,3,0),0)</f>
        <v>0</v>
      </c>
      <c r="L2047" s="10">
        <f>IFERROR(VLOOKUP(A2047,'Reçete Altındakiler'!$A:$C,3,0),0)</f>
        <v>0</v>
      </c>
    </row>
    <row r="2048" spans="1:12" x14ac:dyDescent="0.25">
      <c r="A2048" s="8" t="s">
        <v>1789</v>
      </c>
      <c r="B2048" s="1">
        <v>21</v>
      </c>
      <c r="C2048" s="1">
        <v>1</v>
      </c>
      <c r="D2048" s="1">
        <v>0</v>
      </c>
      <c r="E2048" s="1">
        <v>0</v>
      </c>
      <c r="F2048" s="10">
        <f>IFERROR(VLOOKUP(A2048,'Sevinç 03.04.2023 1215'!$A:$F,5,0),0)</f>
        <v>0</v>
      </c>
      <c r="G2048" s="10">
        <f>IFERROR(VLOOKUP(A2048,'Sevinç 04.04.2023 0911'!$A:$D,4,0),0)</f>
        <v>0</v>
      </c>
      <c r="H2048" s="10">
        <f>IFERROR(VLOOKUP(A2048,'Onaya Sunulan Birim Fiyat'!$A:$C,3,0),0)</f>
        <v>460</v>
      </c>
      <c r="I2048" s="10">
        <f>IFERROR(VLOOKUP(A2048,'Eksik Birim Fiyat Satınalma'!$A:$E,5,0),0)</f>
        <v>0</v>
      </c>
      <c r="J2048" s="10">
        <f>IFERROR(VLOOKUP(A2048,'Eksik Birim Fiyat'!$A$2:$E$129,5,0),0)</f>
        <v>0</v>
      </c>
      <c r="K2048" s="10">
        <f>IFERROR(VLOOKUP(A2048,'Birim Fiyatı Olmayan Malzemeler'!$A$1:$C$128,3,0),0)</f>
        <v>0</v>
      </c>
      <c r="L2048" s="10">
        <f>IFERROR(VLOOKUP(A2048,'Reçete Altındakiler'!$A:$C,3,0),0)</f>
        <v>0</v>
      </c>
    </row>
    <row r="2049" spans="1:12" x14ac:dyDescent="0.25">
      <c r="A2049" s="8" t="s">
        <v>1633</v>
      </c>
      <c r="B2049" s="1">
        <v>21</v>
      </c>
      <c r="C2049" s="1">
        <v>1</v>
      </c>
      <c r="D2049" s="1">
        <v>0</v>
      </c>
      <c r="E2049" s="1">
        <v>0</v>
      </c>
      <c r="F2049" s="10">
        <f>IFERROR(VLOOKUP(A2049,'Sevinç 03.04.2023 1215'!$A:$F,5,0),0)</f>
        <v>0</v>
      </c>
      <c r="G2049" s="10">
        <f>IFERROR(VLOOKUP(A2049,'Sevinç 04.04.2023 0911'!$A:$D,4,0),0)</f>
        <v>0</v>
      </c>
      <c r="H2049" s="10">
        <f>IFERROR(VLOOKUP(A2049,'Onaya Sunulan Birim Fiyat'!$A:$C,3,0),0)</f>
        <v>0</v>
      </c>
      <c r="I2049" s="10">
        <f>IFERROR(VLOOKUP(A2049,'Eksik Birim Fiyat Satınalma'!$A:$E,5,0),0)</f>
        <v>0</v>
      </c>
      <c r="J2049" s="10">
        <f>IFERROR(VLOOKUP(A2049,'Eksik Birim Fiyat'!$A$2:$E$129,5,0),0)</f>
        <v>0</v>
      </c>
      <c r="K2049" s="10">
        <f>IFERROR(VLOOKUP(A2049,'Birim Fiyatı Olmayan Malzemeler'!$A$1:$C$128,3,0),0)</f>
        <v>0</v>
      </c>
      <c r="L2049" s="10">
        <f>IFERROR(VLOOKUP(A2049,'Reçete Altındakiler'!$A:$C,3,0),0)</f>
        <v>0</v>
      </c>
    </row>
    <row r="2050" spans="1:12" x14ac:dyDescent="0.25">
      <c r="A2050" s="8" t="s">
        <v>1634</v>
      </c>
      <c r="B2050" s="1">
        <v>21</v>
      </c>
      <c r="C2050" s="1">
        <v>1</v>
      </c>
      <c r="D2050" s="1">
        <v>0</v>
      </c>
      <c r="E2050" s="1">
        <v>0</v>
      </c>
      <c r="F2050" s="10">
        <f>IFERROR(VLOOKUP(A2050,'Sevinç 03.04.2023 1215'!$A:$F,5,0),0)</f>
        <v>0</v>
      </c>
      <c r="G2050" s="10">
        <f>IFERROR(VLOOKUP(A2050,'Sevinç 04.04.2023 0911'!$A:$D,4,0),0)</f>
        <v>0</v>
      </c>
      <c r="H2050" s="10">
        <f>IFERROR(VLOOKUP(A2050,'Onaya Sunulan Birim Fiyat'!$A:$C,3,0),0)</f>
        <v>141.5</v>
      </c>
      <c r="I2050" s="10">
        <f>IFERROR(VLOOKUP(A2050,'Eksik Birim Fiyat Satınalma'!$A:$E,5,0),0)</f>
        <v>0</v>
      </c>
      <c r="J2050" s="10">
        <f>IFERROR(VLOOKUP(A2050,'Eksik Birim Fiyat'!$A$2:$E$129,5,0),0)</f>
        <v>0</v>
      </c>
      <c r="K2050" s="10">
        <f>IFERROR(VLOOKUP(A2050,'Birim Fiyatı Olmayan Malzemeler'!$A$1:$C$128,3,0),0)</f>
        <v>0</v>
      </c>
      <c r="L2050" s="10">
        <f>IFERROR(VLOOKUP(A2050,'Reçete Altındakiler'!$A:$C,3,0),0)</f>
        <v>0</v>
      </c>
    </row>
    <row r="2051" spans="1:12" x14ac:dyDescent="0.25">
      <c r="A2051" s="8" t="s">
        <v>764</v>
      </c>
      <c r="B2051" s="1">
        <v>21</v>
      </c>
      <c r="C2051" s="1">
        <v>2</v>
      </c>
      <c r="D2051" s="1">
        <v>0</v>
      </c>
      <c r="E2051" s="1">
        <v>0</v>
      </c>
      <c r="F2051" s="10">
        <f>IFERROR(VLOOKUP(A2051,'Sevinç 03.04.2023 1215'!$A:$F,5,0),0)</f>
        <v>0</v>
      </c>
      <c r="G2051" s="10">
        <f>IFERROR(VLOOKUP(A2051,'Sevinç 04.04.2023 0911'!$A:$D,4,0),0)</f>
        <v>0</v>
      </c>
      <c r="H2051" s="10">
        <f>IFERROR(VLOOKUP(A2051,'Onaya Sunulan Birim Fiyat'!$A:$C,3,0),0)</f>
        <v>110.06</v>
      </c>
      <c r="I2051" s="10">
        <f>IFERROR(VLOOKUP(A2051,'Eksik Birim Fiyat Satınalma'!$A:$E,5,0),0)</f>
        <v>0</v>
      </c>
      <c r="J2051" s="10">
        <f>IFERROR(VLOOKUP(A2051,'Eksik Birim Fiyat'!$A$2:$E$129,5,0),0)</f>
        <v>0</v>
      </c>
      <c r="K2051" s="10">
        <f>IFERROR(VLOOKUP(A2051,'Birim Fiyatı Olmayan Malzemeler'!$A$1:$C$128,3,0),0)</f>
        <v>0</v>
      </c>
      <c r="L2051" s="10">
        <f>IFERROR(VLOOKUP(A2051,'Reçete Altındakiler'!$A:$C,3,0),0)</f>
        <v>0</v>
      </c>
    </row>
    <row r="2052" spans="1:12" x14ac:dyDescent="0.25">
      <c r="A2052" s="8" t="s">
        <v>1635</v>
      </c>
      <c r="B2052" s="1">
        <v>21</v>
      </c>
      <c r="C2052" s="1">
        <v>3</v>
      </c>
      <c r="D2052" s="1">
        <v>0</v>
      </c>
      <c r="E2052" s="1">
        <v>0</v>
      </c>
      <c r="F2052" s="10">
        <f>IFERROR(VLOOKUP(A2052,'Sevinç 03.04.2023 1215'!$A:$F,5,0),0)</f>
        <v>0</v>
      </c>
      <c r="G2052" s="10">
        <f>IFERROR(VLOOKUP(A2052,'Sevinç 04.04.2023 0911'!$A:$D,4,0),0)</f>
        <v>0</v>
      </c>
      <c r="H2052" s="10">
        <f>IFERROR(VLOOKUP(A2052,'Onaya Sunulan Birim Fiyat'!$A:$C,3,0),0)</f>
        <v>205.55</v>
      </c>
      <c r="I2052" s="10">
        <f>IFERROR(VLOOKUP(A2052,'Eksik Birim Fiyat Satınalma'!$A:$E,5,0),0)</f>
        <v>0</v>
      </c>
      <c r="J2052" s="10">
        <f>IFERROR(VLOOKUP(A2052,'Eksik Birim Fiyat'!$A$2:$E$129,5,0),0)</f>
        <v>0</v>
      </c>
      <c r="K2052" s="10">
        <f>IFERROR(VLOOKUP(A2052,'Birim Fiyatı Olmayan Malzemeler'!$A$1:$C$128,3,0),0)</f>
        <v>0</v>
      </c>
      <c r="L2052" s="10">
        <f>IFERROR(VLOOKUP(A2052,'Reçete Altındakiler'!$A:$C,3,0),0)</f>
        <v>0</v>
      </c>
    </row>
    <row r="2053" spans="1:12" x14ac:dyDescent="0.25">
      <c r="A2053" s="8" t="s">
        <v>3297</v>
      </c>
      <c r="B2053" s="1">
        <v>21</v>
      </c>
      <c r="C2053" s="1">
        <v>1</v>
      </c>
      <c r="D2053" s="1">
        <v>0</v>
      </c>
      <c r="E2053" s="1">
        <v>0</v>
      </c>
      <c r="F2053" s="10">
        <f>IFERROR(VLOOKUP(A2053,'Sevinç 03.04.2023 1215'!$A:$F,5,0),0)</f>
        <v>0</v>
      </c>
      <c r="G2053" s="10">
        <f>IFERROR(VLOOKUP(A2053,'Sevinç 04.04.2023 0911'!$A:$D,4,0),0)</f>
        <v>0</v>
      </c>
      <c r="H2053" s="10">
        <f>IFERROR(VLOOKUP(A2053,'Onaya Sunulan Birim Fiyat'!$A:$C,3,0),0)</f>
        <v>1425</v>
      </c>
      <c r="I2053" s="10">
        <f>IFERROR(VLOOKUP(A2053,'Eksik Birim Fiyat Satınalma'!$A:$E,5,0),0)</f>
        <v>0</v>
      </c>
      <c r="J2053" s="10">
        <f>IFERROR(VLOOKUP(A2053,'Eksik Birim Fiyat'!$A$2:$E$129,5,0),0)</f>
        <v>0</v>
      </c>
      <c r="K2053" s="10">
        <f>IFERROR(VLOOKUP(A2053,'Birim Fiyatı Olmayan Malzemeler'!$A$1:$C$128,3,0),0)</f>
        <v>0</v>
      </c>
      <c r="L2053" s="10">
        <f>IFERROR(VLOOKUP(A2053,'Reçete Altındakiler'!$A:$C,3,0),0)</f>
        <v>0</v>
      </c>
    </row>
    <row r="2054" spans="1:12" x14ac:dyDescent="0.25">
      <c r="A2054" s="8" t="s">
        <v>2005</v>
      </c>
      <c r="B2054" s="1">
        <v>21</v>
      </c>
      <c r="C2054" s="1">
        <v>6</v>
      </c>
      <c r="D2054" s="1">
        <v>0</v>
      </c>
      <c r="E2054" s="1">
        <v>0</v>
      </c>
      <c r="F2054" s="10">
        <f>IFERROR(VLOOKUP(A2054,'Sevinç 03.04.2023 1215'!$A:$F,5,0),0)</f>
        <v>0</v>
      </c>
      <c r="G2054" s="10">
        <f>IFERROR(VLOOKUP(A2054,'Sevinç 04.04.2023 0911'!$A:$D,4,0),0)</f>
        <v>0</v>
      </c>
      <c r="H2054" s="10">
        <f>IFERROR(VLOOKUP(A2054,'Onaya Sunulan Birim Fiyat'!$A:$C,3,0),0)</f>
        <v>8.4499999999999993</v>
      </c>
      <c r="I2054" s="10">
        <f>IFERROR(VLOOKUP(A2054,'Eksik Birim Fiyat Satınalma'!$A:$E,5,0),0)</f>
        <v>0</v>
      </c>
      <c r="J2054" s="10">
        <f>IFERROR(VLOOKUP(A2054,'Eksik Birim Fiyat'!$A$2:$E$129,5,0),0)</f>
        <v>0</v>
      </c>
      <c r="K2054" s="10">
        <f>IFERROR(VLOOKUP(A2054,'Birim Fiyatı Olmayan Malzemeler'!$A$1:$C$128,3,0),0)</f>
        <v>0</v>
      </c>
      <c r="L2054" s="10">
        <f>IFERROR(VLOOKUP(A2054,'Reçete Altındakiler'!$A:$C,3,0),0)</f>
        <v>0</v>
      </c>
    </row>
    <row r="2055" spans="1:12" x14ac:dyDescent="0.25">
      <c r="A2055" s="8" t="s">
        <v>2171</v>
      </c>
      <c r="B2055" s="1">
        <v>21</v>
      </c>
      <c r="C2055" s="1">
        <v>1</v>
      </c>
      <c r="D2055" s="1">
        <v>0</v>
      </c>
      <c r="E2055" s="1">
        <v>0</v>
      </c>
      <c r="F2055" s="10">
        <f>IFERROR(VLOOKUP(A2055,'Sevinç 03.04.2023 1215'!$A:$F,5,0),0)</f>
        <v>0</v>
      </c>
      <c r="G2055" s="10">
        <f>IFERROR(VLOOKUP(A2055,'Sevinç 04.04.2023 0911'!$A:$D,4,0),0)</f>
        <v>0</v>
      </c>
      <c r="H2055" s="10">
        <f>IFERROR(VLOOKUP(A2055,'Onaya Sunulan Birim Fiyat'!$A:$C,3,0),0)</f>
        <v>935.87</v>
      </c>
      <c r="I2055" s="10">
        <f>IFERROR(VLOOKUP(A2055,'Eksik Birim Fiyat Satınalma'!$A:$E,5,0),0)</f>
        <v>0</v>
      </c>
      <c r="J2055" s="10">
        <f>IFERROR(VLOOKUP(A2055,'Eksik Birim Fiyat'!$A$2:$E$129,5,0),0)</f>
        <v>0</v>
      </c>
      <c r="K2055" s="10">
        <f>IFERROR(VLOOKUP(A2055,'Birim Fiyatı Olmayan Malzemeler'!$A$1:$C$128,3,0),0)</f>
        <v>0</v>
      </c>
      <c r="L2055" s="10">
        <f>IFERROR(VLOOKUP(A2055,'Reçete Altındakiler'!$A:$C,3,0),0)</f>
        <v>0</v>
      </c>
    </row>
    <row r="2056" spans="1:12" x14ac:dyDescent="0.25">
      <c r="A2056" s="8" t="s">
        <v>1636</v>
      </c>
      <c r="B2056" s="1">
        <v>21</v>
      </c>
      <c r="C2056" s="1">
        <v>1</v>
      </c>
      <c r="D2056" s="1">
        <v>0</v>
      </c>
      <c r="E2056" s="1">
        <v>0</v>
      </c>
      <c r="F2056" s="10">
        <f>IFERROR(VLOOKUP(A2056,'Sevinç 03.04.2023 1215'!$A:$F,5,0),0)</f>
        <v>0</v>
      </c>
      <c r="G2056" s="10">
        <f>IFERROR(VLOOKUP(A2056,'Sevinç 04.04.2023 0911'!$A:$D,4,0),0)</f>
        <v>0</v>
      </c>
      <c r="H2056" s="10">
        <f>IFERROR(VLOOKUP(A2056,'Onaya Sunulan Birim Fiyat'!$A:$C,3,0),0)</f>
        <v>0</v>
      </c>
      <c r="I2056" s="10">
        <f>IFERROR(VLOOKUP(A2056,'Eksik Birim Fiyat Satınalma'!$A:$E,5,0),0)</f>
        <v>0</v>
      </c>
      <c r="J2056" s="10">
        <f>IFERROR(VLOOKUP(A2056,'Eksik Birim Fiyat'!$A$2:$E$129,5,0),0)</f>
        <v>0</v>
      </c>
      <c r="K2056" s="10">
        <f>IFERROR(VLOOKUP(A2056,'Birim Fiyatı Olmayan Malzemeler'!$A$1:$C$128,3,0),0)</f>
        <v>0</v>
      </c>
      <c r="L2056" s="10">
        <f>IFERROR(VLOOKUP(A2056,'Reçete Altındakiler'!$A:$C,3,0),0)</f>
        <v>0</v>
      </c>
    </row>
    <row r="2057" spans="1:12" x14ac:dyDescent="0.25">
      <c r="A2057" s="8" t="s">
        <v>1790</v>
      </c>
      <c r="B2057" s="1">
        <v>21</v>
      </c>
      <c r="C2057" s="1">
        <v>5</v>
      </c>
      <c r="D2057" s="1">
        <v>0</v>
      </c>
      <c r="E2057" s="1">
        <v>0</v>
      </c>
      <c r="F2057" s="10">
        <f>IFERROR(VLOOKUP(A2057,'Sevinç 03.04.2023 1215'!$A:$F,5,0),0)</f>
        <v>0</v>
      </c>
      <c r="G2057" s="10">
        <f>IFERROR(VLOOKUP(A2057,'Sevinç 04.04.2023 0911'!$A:$D,4,0),0)</f>
        <v>0</v>
      </c>
      <c r="H2057" s="10">
        <f>IFERROR(VLOOKUP(A2057,'Onaya Sunulan Birim Fiyat'!$A:$C,3,0),0)</f>
        <v>85</v>
      </c>
      <c r="I2057" s="10">
        <f>IFERROR(VLOOKUP(A2057,'Eksik Birim Fiyat Satınalma'!$A:$E,5,0),0)</f>
        <v>0</v>
      </c>
      <c r="J2057" s="10">
        <f>IFERROR(VLOOKUP(A2057,'Eksik Birim Fiyat'!$A$2:$E$129,5,0),0)</f>
        <v>0</v>
      </c>
      <c r="K2057" s="10">
        <f>IFERROR(VLOOKUP(A2057,'Birim Fiyatı Olmayan Malzemeler'!$A$1:$C$128,3,0),0)</f>
        <v>0</v>
      </c>
      <c r="L2057" s="10">
        <f>IFERROR(VLOOKUP(A2057,'Reçete Altındakiler'!$A:$C,3,0),0)</f>
        <v>0</v>
      </c>
    </row>
    <row r="2058" spans="1:12" x14ac:dyDescent="0.25">
      <c r="A2058" s="8" t="s">
        <v>765</v>
      </c>
      <c r="B2058" s="1">
        <v>21</v>
      </c>
      <c r="C2058" s="1">
        <v>2</v>
      </c>
      <c r="D2058" s="1">
        <v>0</v>
      </c>
      <c r="E2058" s="1">
        <v>0</v>
      </c>
      <c r="F2058" s="10">
        <f>IFERROR(VLOOKUP(A2058,'Sevinç 03.04.2023 1215'!$A:$F,5,0),0)</f>
        <v>0</v>
      </c>
      <c r="G2058" s="10">
        <f>IFERROR(VLOOKUP(A2058,'Sevinç 04.04.2023 0911'!$A:$D,4,0),0)</f>
        <v>0</v>
      </c>
      <c r="H2058" s="10">
        <f>IFERROR(VLOOKUP(A2058,'Onaya Sunulan Birim Fiyat'!$A:$C,3,0),0)</f>
        <v>350</v>
      </c>
      <c r="I2058" s="10">
        <f>IFERROR(VLOOKUP(A2058,'Eksik Birim Fiyat Satınalma'!$A:$E,5,0),0)</f>
        <v>0</v>
      </c>
      <c r="J2058" s="10">
        <f>IFERROR(VLOOKUP(A2058,'Eksik Birim Fiyat'!$A$2:$E$129,5,0),0)</f>
        <v>0</v>
      </c>
      <c r="K2058" s="10">
        <f>IFERROR(VLOOKUP(A2058,'Birim Fiyatı Olmayan Malzemeler'!$A$1:$C$128,3,0),0)</f>
        <v>0</v>
      </c>
      <c r="L2058" s="10">
        <f>IFERROR(VLOOKUP(A2058,'Reçete Altındakiler'!$A:$C,3,0),0)</f>
        <v>0</v>
      </c>
    </row>
    <row r="2059" spans="1:12" x14ac:dyDescent="0.25">
      <c r="A2059" s="8" t="s">
        <v>2172</v>
      </c>
      <c r="B2059" s="1">
        <v>21</v>
      </c>
      <c r="C2059" s="1">
        <v>3</v>
      </c>
      <c r="D2059" s="1">
        <v>0</v>
      </c>
      <c r="E2059" s="1">
        <v>0</v>
      </c>
      <c r="F2059" s="10">
        <f>IFERROR(VLOOKUP(A2059,'Sevinç 03.04.2023 1215'!$A:$F,5,0),0)</f>
        <v>0</v>
      </c>
      <c r="G2059" s="10">
        <f>IFERROR(VLOOKUP(A2059,'Sevinç 04.04.2023 0911'!$A:$D,4,0),0)</f>
        <v>0</v>
      </c>
      <c r="H2059" s="10">
        <f>IFERROR(VLOOKUP(A2059,'Onaya Sunulan Birim Fiyat'!$A:$C,3,0),0)</f>
        <v>30</v>
      </c>
      <c r="I2059" s="10">
        <f>IFERROR(VLOOKUP(A2059,'Eksik Birim Fiyat Satınalma'!$A:$E,5,0),0)</f>
        <v>0</v>
      </c>
      <c r="J2059" s="10">
        <f>IFERROR(VLOOKUP(A2059,'Eksik Birim Fiyat'!$A$2:$E$129,5,0),0)</f>
        <v>0</v>
      </c>
      <c r="K2059" s="10">
        <f>IFERROR(VLOOKUP(A2059,'Birim Fiyatı Olmayan Malzemeler'!$A$1:$C$128,3,0),0)</f>
        <v>0</v>
      </c>
      <c r="L2059" s="10">
        <f>IFERROR(VLOOKUP(A2059,'Reçete Altındakiler'!$A:$C,3,0),0)</f>
        <v>0</v>
      </c>
    </row>
    <row r="2060" spans="1:12" x14ac:dyDescent="0.25">
      <c r="A2060" s="8" t="s">
        <v>3298</v>
      </c>
      <c r="B2060" s="1">
        <v>21</v>
      </c>
      <c r="C2060" s="1">
        <v>2</v>
      </c>
      <c r="D2060" s="1">
        <v>0</v>
      </c>
      <c r="E2060" s="1">
        <v>0</v>
      </c>
      <c r="F2060" s="10">
        <f>IFERROR(VLOOKUP(A2060,'Sevinç 03.04.2023 1215'!$A:$F,5,0),0)</f>
        <v>0</v>
      </c>
      <c r="G2060" s="10">
        <f>IFERROR(VLOOKUP(A2060,'Sevinç 04.04.2023 0911'!$A:$D,4,0),0)</f>
        <v>0</v>
      </c>
      <c r="H2060" s="10">
        <f>IFERROR(VLOOKUP(A2060,'Onaya Sunulan Birim Fiyat'!$A:$C,3,0),0)</f>
        <v>55.6</v>
      </c>
      <c r="I2060" s="10">
        <f>IFERROR(VLOOKUP(A2060,'Eksik Birim Fiyat Satınalma'!$A:$E,5,0),0)</f>
        <v>0</v>
      </c>
      <c r="J2060" s="10">
        <f>IFERROR(VLOOKUP(A2060,'Eksik Birim Fiyat'!$A$2:$E$129,5,0),0)</f>
        <v>0</v>
      </c>
      <c r="K2060" s="10">
        <f>IFERROR(VLOOKUP(A2060,'Birim Fiyatı Olmayan Malzemeler'!$A$1:$C$128,3,0),0)</f>
        <v>0</v>
      </c>
      <c r="L2060" s="10">
        <f>IFERROR(VLOOKUP(A2060,'Reçete Altındakiler'!$A:$C,3,0),0)</f>
        <v>0</v>
      </c>
    </row>
    <row r="2061" spans="1:12" x14ac:dyDescent="0.25">
      <c r="A2061" s="8" t="s">
        <v>2119</v>
      </c>
      <c r="B2061" s="1">
        <v>21</v>
      </c>
      <c r="C2061" s="1">
        <v>1</v>
      </c>
      <c r="D2061" s="1">
        <v>0</v>
      </c>
      <c r="E2061" s="1">
        <v>0</v>
      </c>
      <c r="F2061" s="10">
        <f>IFERROR(VLOOKUP(A2061,'Sevinç 03.04.2023 1215'!$A:$F,5,0),0)</f>
        <v>0</v>
      </c>
      <c r="G2061" s="10">
        <f>IFERROR(VLOOKUP(A2061,'Sevinç 04.04.2023 0911'!$A:$D,4,0),0)</f>
        <v>0</v>
      </c>
      <c r="H2061" s="10">
        <f>IFERROR(VLOOKUP(A2061,'Onaya Sunulan Birim Fiyat'!$A:$C,3,0),0)</f>
        <v>842.13</v>
      </c>
      <c r="I2061" s="10">
        <f>IFERROR(VLOOKUP(A2061,'Eksik Birim Fiyat Satınalma'!$A:$E,5,0),0)</f>
        <v>0</v>
      </c>
      <c r="J2061" s="10">
        <f>IFERROR(VLOOKUP(A2061,'Eksik Birim Fiyat'!$A$2:$E$129,5,0),0)</f>
        <v>0</v>
      </c>
      <c r="K2061" s="10">
        <f>IFERROR(VLOOKUP(A2061,'Birim Fiyatı Olmayan Malzemeler'!$A$1:$C$128,3,0),0)</f>
        <v>0</v>
      </c>
      <c r="L2061" s="10">
        <f>IFERROR(VLOOKUP(A2061,'Reçete Altındakiler'!$A:$C,3,0),0)</f>
        <v>0</v>
      </c>
    </row>
    <row r="2062" spans="1:12" x14ac:dyDescent="0.25">
      <c r="A2062" s="8" t="s">
        <v>2173</v>
      </c>
      <c r="B2062" s="1">
        <v>21</v>
      </c>
      <c r="C2062" s="1">
        <v>19</v>
      </c>
      <c r="D2062" s="1">
        <v>0</v>
      </c>
      <c r="E2062" s="1">
        <v>0</v>
      </c>
      <c r="F2062" s="10">
        <f>IFERROR(VLOOKUP(A2062,'Sevinç 03.04.2023 1215'!$A:$F,5,0),0)</f>
        <v>0</v>
      </c>
      <c r="G2062" s="10">
        <f>IFERROR(VLOOKUP(A2062,'Sevinç 04.04.2023 0911'!$A:$D,4,0),0)</f>
        <v>0</v>
      </c>
      <c r="H2062" s="10">
        <f>IFERROR(VLOOKUP(A2062,'Onaya Sunulan Birim Fiyat'!$A:$C,3,0),0)</f>
        <v>8.5</v>
      </c>
      <c r="I2062" s="10">
        <f>IFERROR(VLOOKUP(A2062,'Eksik Birim Fiyat Satınalma'!$A:$E,5,0),0)</f>
        <v>0</v>
      </c>
      <c r="J2062" s="10">
        <f>IFERROR(VLOOKUP(A2062,'Eksik Birim Fiyat'!$A$2:$E$129,5,0),0)</f>
        <v>0</v>
      </c>
      <c r="K2062" s="10">
        <f>IFERROR(VLOOKUP(A2062,'Birim Fiyatı Olmayan Malzemeler'!$A$1:$C$128,3,0),0)</f>
        <v>0</v>
      </c>
      <c r="L2062" s="10">
        <f>IFERROR(VLOOKUP(A2062,'Reçete Altındakiler'!$A:$C,3,0),0)</f>
        <v>0</v>
      </c>
    </row>
    <row r="2063" spans="1:12" x14ac:dyDescent="0.25">
      <c r="A2063" s="8" t="s">
        <v>766</v>
      </c>
      <c r="B2063" s="1">
        <v>21</v>
      </c>
      <c r="C2063" s="1">
        <v>9</v>
      </c>
      <c r="D2063" s="1">
        <v>0</v>
      </c>
      <c r="E2063" s="1">
        <v>0</v>
      </c>
      <c r="F2063" s="10">
        <f>IFERROR(VLOOKUP(A2063,'Sevinç 03.04.2023 1215'!$A:$F,5,0),0)</f>
        <v>0</v>
      </c>
      <c r="G2063" s="10">
        <f>IFERROR(VLOOKUP(A2063,'Sevinç 04.04.2023 0911'!$A:$D,4,0),0)</f>
        <v>0</v>
      </c>
      <c r="H2063" s="10">
        <f>IFERROR(VLOOKUP(A2063,'Onaya Sunulan Birim Fiyat'!$A:$C,3,0),0)</f>
        <v>30</v>
      </c>
      <c r="I2063" s="10">
        <f>IFERROR(VLOOKUP(A2063,'Eksik Birim Fiyat Satınalma'!$A:$E,5,0),0)</f>
        <v>0</v>
      </c>
      <c r="J2063" s="10">
        <f>IFERROR(VLOOKUP(A2063,'Eksik Birim Fiyat'!$A$2:$E$129,5,0),0)</f>
        <v>0</v>
      </c>
      <c r="K2063" s="10">
        <f>IFERROR(VLOOKUP(A2063,'Birim Fiyatı Olmayan Malzemeler'!$A$1:$C$128,3,0),0)</f>
        <v>0</v>
      </c>
      <c r="L2063" s="10">
        <f>IFERROR(VLOOKUP(A2063,'Reçete Altındakiler'!$A:$C,3,0),0)</f>
        <v>0</v>
      </c>
    </row>
    <row r="2064" spans="1:12" x14ac:dyDescent="0.25">
      <c r="A2064" s="8" t="s">
        <v>2174</v>
      </c>
      <c r="B2064" s="1">
        <v>21</v>
      </c>
      <c r="C2064" s="1">
        <v>6</v>
      </c>
      <c r="D2064" s="1">
        <v>0</v>
      </c>
      <c r="E2064" s="1">
        <v>0</v>
      </c>
      <c r="F2064" s="10">
        <f>IFERROR(VLOOKUP(A2064,'Sevinç 03.04.2023 1215'!$A:$F,5,0),0)</f>
        <v>0</v>
      </c>
      <c r="G2064" s="10">
        <f>IFERROR(VLOOKUP(A2064,'Sevinç 04.04.2023 0911'!$A:$D,4,0),0)</f>
        <v>0</v>
      </c>
      <c r="H2064" s="10">
        <f>IFERROR(VLOOKUP(A2064,'Onaya Sunulan Birim Fiyat'!$A:$C,3,0),0)</f>
        <v>8.5</v>
      </c>
      <c r="I2064" s="10">
        <f>IFERROR(VLOOKUP(A2064,'Eksik Birim Fiyat Satınalma'!$A:$E,5,0),0)</f>
        <v>0</v>
      </c>
      <c r="J2064" s="10">
        <f>IFERROR(VLOOKUP(A2064,'Eksik Birim Fiyat'!$A$2:$E$129,5,0),0)</f>
        <v>0</v>
      </c>
      <c r="K2064" s="10">
        <f>IFERROR(VLOOKUP(A2064,'Birim Fiyatı Olmayan Malzemeler'!$A$1:$C$128,3,0),0)</f>
        <v>0</v>
      </c>
      <c r="L2064" s="10">
        <f>IFERROR(VLOOKUP(A2064,'Reçete Altındakiler'!$A:$C,3,0),0)</f>
        <v>0</v>
      </c>
    </row>
    <row r="2065" spans="1:12" x14ac:dyDescent="0.25">
      <c r="A2065" s="8" t="s">
        <v>1637</v>
      </c>
      <c r="B2065" s="1">
        <v>21</v>
      </c>
      <c r="C2065" s="1">
        <v>3</v>
      </c>
      <c r="D2065" s="1">
        <v>0</v>
      </c>
      <c r="E2065" s="1">
        <v>0</v>
      </c>
      <c r="F2065" s="10">
        <f>IFERROR(VLOOKUP(A2065,'Sevinç 03.04.2023 1215'!$A:$F,5,0),0)</f>
        <v>0</v>
      </c>
      <c r="G2065" s="10">
        <f>IFERROR(VLOOKUP(A2065,'Sevinç 04.04.2023 0911'!$A:$D,4,0),0)</f>
        <v>0</v>
      </c>
      <c r="H2065" s="10">
        <f>IFERROR(VLOOKUP(A2065,'Onaya Sunulan Birim Fiyat'!$A:$C,3,0),0)</f>
        <v>6.5</v>
      </c>
      <c r="I2065" s="10">
        <f>IFERROR(VLOOKUP(A2065,'Eksik Birim Fiyat Satınalma'!$A:$E,5,0),0)</f>
        <v>0</v>
      </c>
      <c r="J2065" s="10">
        <f>IFERROR(VLOOKUP(A2065,'Eksik Birim Fiyat'!$A$2:$E$129,5,0),0)</f>
        <v>0</v>
      </c>
      <c r="K2065" s="10">
        <f>IFERROR(VLOOKUP(A2065,'Birim Fiyatı Olmayan Malzemeler'!$A$1:$C$128,3,0),0)</f>
        <v>0</v>
      </c>
      <c r="L2065" s="10">
        <f>IFERROR(VLOOKUP(A2065,'Reçete Altındakiler'!$A:$C,3,0),0)</f>
        <v>0</v>
      </c>
    </row>
    <row r="2066" spans="1:12" x14ac:dyDescent="0.25">
      <c r="A2066" s="8" t="s">
        <v>1791</v>
      </c>
      <c r="B2066" s="1">
        <v>21</v>
      </c>
      <c r="C2066" s="1">
        <v>6</v>
      </c>
      <c r="D2066" s="1">
        <v>0</v>
      </c>
      <c r="E2066" s="1">
        <v>0</v>
      </c>
      <c r="F2066" s="10">
        <f>IFERROR(VLOOKUP(A2066,'Sevinç 03.04.2023 1215'!$A:$F,5,0),0)</f>
        <v>0</v>
      </c>
      <c r="G2066" s="10">
        <f>IFERROR(VLOOKUP(A2066,'Sevinç 04.04.2023 0911'!$A:$D,4,0),0)</f>
        <v>0</v>
      </c>
      <c r="H2066" s="10">
        <f>IFERROR(VLOOKUP(A2066,'Onaya Sunulan Birim Fiyat'!$A:$C,3,0),0)</f>
        <v>8</v>
      </c>
      <c r="I2066" s="10">
        <f>IFERROR(VLOOKUP(A2066,'Eksik Birim Fiyat Satınalma'!$A:$E,5,0),0)</f>
        <v>0</v>
      </c>
      <c r="J2066" s="10">
        <f>IFERROR(VLOOKUP(A2066,'Eksik Birim Fiyat'!$A$2:$E$129,5,0),0)</f>
        <v>0</v>
      </c>
      <c r="K2066" s="10">
        <f>IFERROR(VLOOKUP(A2066,'Birim Fiyatı Olmayan Malzemeler'!$A$1:$C$128,3,0),0)</f>
        <v>0</v>
      </c>
      <c r="L2066" s="10">
        <f>IFERROR(VLOOKUP(A2066,'Reçete Altındakiler'!$A:$C,3,0),0)</f>
        <v>0</v>
      </c>
    </row>
    <row r="2067" spans="1:12" x14ac:dyDescent="0.25">
      <c r="A2067" s="8" t="s">
        <v>1638</v>
      </c>
      <c r="B2067" s="1">
        <v>21</v>
      </c>
      <c r="C2067" s="1">
        <v>9</v>
      </c>
      <c r="D2067" s="1">
        <v>0</v>
      </c>
      <c r="E2067" s="1">
        <v>0</v>
      </c>
      <c r="F2067" s="10">
        <f>IFERROR(VLOOKUP(A2067,'Sevinç 03.04.2023 1215'!$A:$F,5,0),0)</f>
        <v>0</v>
      </c>
      <c r="G2067" s="10">
        <f>IFERROR(VLOOKUP(A2067,'Sevinç 04.04.2023 0911'!$A:$D,4,0),0)</f>
        <v>0</v>
      </c>
      <c r="H2067" s="10">
        <f>IFERROR(VLOOKUP(A2067,'Onaya Sunulan Birim Fiyat'!$A:$C,3,0),0)</f>
        <v>14.61</v>
      </c>
      <c r="I2067" s="10">
        <f>IFERROR(VLOOKUP(A2067,'Eksik Birim Fiyat Satınalma'!$A:$E,5,0),0)</f>
        <v>0</v>
      </c>
      <c r="J2067" s="10">
        <f>IFERROR(VLOOKUP(A2067,'Eksik Birim Fiyat'!$A$2:$E$129,5,0),0)</f>
        <v>0</v>
      </c>
      <c r="K2067" s="10">
        <f>IFERROR(VLOOKUP(A2067,'Birim Fiyatı Olmayan Malzemeler'!$A$1:$C$128,3,0),0)</f>
        <v>0</v>
      </c>
      <c r="L2067" s="10">
        <f>IFERROR(VLOOKUP(A2067,'Reçete Altındakiler'!$A:$C,3,0),0)</f>
        <v>0</v>
      </c>
    </row>
    <row r="2068" spans="1:12" x14ac:dyDescent="0.25">
      <c r="A2068" s="8" t="s">
        <v>1885</v>
      </c>
      <c r="B2068" s="1">
        <v>21</v>
      </c>
      <c r="C2068" s="1">
        <v>2</v>
      </c>
      <c r="D2068" s="1">
        <v>0</v>
      </c>
      <c r="E2068" s="1">
        <v>0</v>
      </c>
      <c r="F2068" s="10">
        <f>IFERROR(VLOOKUP(A2068,'Sevinç 03.04.2023 1215'!$A:$F,5,0),0)</f>
        <v>0</v>
      </c>
      <c r="G2068" s="10">
        <f>IFERROR(VLOOKUP(A2068,'Sevinç 04.04.2023 0911'!$A:$D,4,0),0)</f>
        <v>0</v>
      </c>
      <c r="H2068" s="10">
        <f>IFERROR(VLOOKUP(A2068,'Onaya Sunulan Birim Fiyat'!$A:$C,3,0),0)</f>
        <v>27.31</v>
      </c>
      <c r="I2068" s="10">
        <f>IFERROR(VLOOKUP(A2068,'Eksik Birim Fiyat Satınalma'!$A:$E,5,0),0)</f>
        <v>0</v>
      </c>
      <c r="J2068" s="10">
        <f>IFERROR(VLOOKUP(A2068,'Eksik Birim Fiyat'!$A$2:$E$129,5,0),0)</f>
        <v>0</v>
      </c>
      <c r="K2068" s="10">
        <f>IFERROR(VLOOKUP(A2068,'Birim Fiyatı Olmayan Malzemeler'!$A$1:$C$128,3,0),0)</f>
        <v>0</v>
      </c>
      <c r="L2068" s="10">
        <f>IFERROR(VLOOKUP(A2068,'Reçete Altındakiler'!$A:$C,3,0),0)</f>
        <v>0</v>
      </c>
    </row>
    <row r="2069" spans="1:12" x14ac:dyDescent="0.25">
      <c r="A2069" s="8" t="s">
        <v>2006</v>
      </c>
      <c r="B2069" s="1">
        <v>21</v>
      </c>
      <c r="C2069" s="1">
        <v>4</v>
      </c>
      <c r="D2069" s="1">
        <v>0</v>
      </c>
      <c r="E2069" s="1">
        <v>0</v>
      </c>
      <c r="F2069" s="10">
        <f>IFERROR(VLOOKUP(A2069,'Sevinç 03.04.2023 1215'!$A:$F,5,0),0)</f>
        <v>0</v>
      </c>
      <c r="G2069" s="10">
        <f>IFERROR(VLOOKUP(A2069,'Sevinç 04.04.2023 0911'!$A:$D,4,0),0)</f>
        <v>0</v>
      </c>
      <c r="H2069" s="10">
        <f>IFERROR(VLOOKUP(A2069,'Onaya Sunulan Birim Fiyat'!$A:$C,3,0),0)</f>
        <v>12.98</v>
      </c>
      <c r="I2069" s="10">
        <f>IFERROR(VLOOKUP(A2069,'Eksik Birim Fiyat Satınalma'!$A:$E,5,0),0)</f>
        <v>0</v>
      </c>
      <c r="J2069" s="10">
        <f>IFERROR(VLOOKUP(A2069,'Eksik Birim Fiyat'!$A$2:$E$129,5,0),0)</f>
        <v>0</v>
      </c>
      <c r="K2069" s="10">
        <f>IFERROR(VLOOKUP(A2069,'Birim Fiyatı Olmayan Malzemeler'!$A$1:$C$128,3,0),0)</f>
        <v>0</v>
      </c>
      <c r="L2069" s="10">
        <f>IFERROR(VLOOKUP(A2069,'Reçete Altındakiler'!$A:$C,3,0),0)</f>
        <v>0</v>
      </c>
    </row>
    <row r="2070" spans="1:12" x14ac:dyDescent="0.25">
      <c r="A2070" s="8" t="s">
        <v>1639</v>
      </c>
      <c r="B2070" s="1">
        <v>21</v>
      </c>
      <c r="C2070" s="1">
        <v>17</v>
      </c>
      <c r="D2070" s="1">
        <v>0</v>
      </c>
      <c r="E2070" s="1">
        <v>0</v>
      </c>
      <c r="F2070" s="10">
        <f>IFERROR(VLOOKUP(A2070,'Sevinç 03.04.2023 1215'!$A:$F,5,0),0)</f>
        <v>0</v>
      </c>
      <c r="G2070" s="10">
        <f>IFERROR(VLOOKUP(A2070,'Sevinç 04.04.2023 0911'!$A:$D,4,0),0)</f>
        <v>0</v>
      </c>
      <c r="H2070" s="10">
        <f>IFERROR(VLOOKUP(A2070,'Onaya Sunulan Birim Fiyat'!$A:$C,3,0),0)</f>
        <v>4</v>
      </c>
      <c r="I2070" s="10">
        <f>IFERROR(VLOOKUP(A2070,'Eksik Birim Fiyat Satınalma'!$A:$E,5,0),0)</f>
        <v>0</v>
      </c>
      <c r="J2070" s="10">
        <f>IFERROR(VLOOKUP(A2070,'Eksik Birim Fiyat'!$A$2:$E$129,5,0),0)</f>
        <v>0</v>
      </c>
      <c r="K2070" s="10">
        <f>IFERROR(VLOOKUP(A2070,'Birim Fiyatı Olmayan Malzemeler'!$A$1:$C$128,3,0),0)</f>
        <v>0</v>
      </c>
      <c r="L2070" s="10">
        <f>IFERROR(VLOOKUP(A2070,'Reçete Altındakiler'!$A:$C,3,0),0)</f>
        <v>0</v>
      </c>
    </row>
    <row r="2071" spans="1:12" x14ac:dyDescent="0.25">
      <c r="A2071" s="8" t="s">
        <v>2007</v>
      </c>
      <c r="B2071" s="1">
        <v>21</v>
      </c>
      <c r="C2071" s="1">
        <v>3</v>
      </c>
      <c r="D2071" s="1">
        <v>0</v>
      </c>
      <c r="E2071" s="1">
        <v>0</v>
      </c>
      <c r="F2071" s="10">
        <f>IFERROR(VLOOKUP(A2071,'Sevinç 03.04.2023 1215'!$A:$F,5,0),0)</f>
        <v>0</v>
      </c>
      <c r="G2071" s="10">
        <f>IFERROR(VLOOKUP(A2071,'Sevinç 04.04.2023 0911'!$A:$D,4,0),0)</f>
        <v>0</v>
      </c>
      <c r="H2071" s="10">
        <f>IFERROR(VLOOKUP(A2071,'Onaya Sunulan Birim Fiyat'!$A:$C,3,0),0)</f>
        <v>7.5</v>
      </c>
      <c r="I2071" s="10">
        <f>IFERROR(VLOOKUP(A2071,'Eksik Birim Fiyat Satınalma'!$A:$E,5,0),0)</f>
        <v>0</v>
      </c>
      <c r="J2071" s="10">
        <f>IFERROR(VLOOKUP(A2071,'Eksik Birim Fiyat'!$A$2:$E$129,5,0),0)</f>
        <v>0</v>
      </c>
      <c r="K2071" s="10">
        <f>IFERROR(VLOOKUP(A2071,'Birim Fiyatı Olmayan Malzemeler'!$A$1:$C$128,3,0),0)</f>
        <v>0</v>
      </c>
      <c r="L2071" s="10">
        <f>IFERROR(VLOOKUP(A2071,'Reçete Altındakiler'!$A:$C,3,0),0)</f>
        <v>0</v>
      </c>
    </row>
    <row r="2072" spans="1:12" x14ac:dyDescent="0.25">
      <c r="A2072" s="8" t="s">
        <v>1792</v>
      </c>
      <c r="B2072" s="1">
        <v>21</v>
      </c>
      <c r="C2072" s="1">
        <v>9</v>
      </c>
      <c r="D2072" s="1">
        <v>0</v>
      </c>
      <c r="E2072" s="1">
        <v>0</v>
      </c>
      <c r="F2072" s="10">
        <f>IFERROR(VLOOKUP(A2072,'Sevinç 03.04.2023 1215'!$A:$F,5,0),0)</f>
        <v>0</v>
      </c>
      <c r="G2072" s="10">
        <f>IFERROR(VLOOKUP(A2072,'Sevinç 04.04.2023 0911'!$A:$D,4,0),0)</f>
        <v>0</v>
      </c>
      <c r="H2072" s="10">
        <f>IFERROR(VLOOKUP(A2072,'Onaya Sunulan Birim Fiyat'!$A:$C,3,0),0)</f>
        <v>8.4</v>
      </c>
      <c r="I2072" s="10">
        <f>IFERROR(VLOOKUP(A2072,'Eksik Birim Fiyat Satınalma'!$A:$E,5,0),0)</f>
        <v>0</v>
      </c>
      <c r="J2072" s="10">
        <f>IFERROR(VLOOKUP(A2072,'Eksik Birim Fiyat'!$A$2:$E$129,5,0),0)</f>
        <v>0</v>
      </c>
      <c r="K2072" s="10">
        <f>IFERROR(VLOOKUP(A2072,'Birim Fiyatı Olmayan Malzemeler'!$A$1:$C$128,3,0),0)</f>
        <v>0</v>
      </c>
      <c r="L2072" s="10">
        <f>IFERROR(VLOOKUP(A2072,'Reçete Altındakiler'!$A:$C,3,0),0)</f>
        <v>0</v>
      </c>
    </row>
    <row r="2073" spans="1:12" x14ac:dyDescent="0.25">
      <c r="A2073" s="8" t="s">
        <v>3299</v>
      </c>
      <c r="B2073" s="1">
        <v>21</v>
      </c>
      <c r="C2073" s="1">
        <v>1</v>
      </c>
      <c r="D2073" s="1">
        <v>0</v>
      </c>
      <c r="E2073" s="1">
        <v>0</v>
      </c>
      <c r="F2073" s="10">
        <f>IFERROR(VLOOKUP(A2073,'Sevinç 03.04.2023 1215'!$A:$F,5,0),0)</f>
        <v>0</v>
      </c>
      <c r="G2073" s="10">
        <f>IFERROR(VLOOKUP(A2073,'Sevinç 04.04.2023 0911'!$A:$D,4,0),0)</f>
        <v>0</v>
      </c>
      <c r="H2073" s="10">
        <f>IFERROR(VLOOKUP(A2073,'Onaya Sunulan Birim Fiyat'!$A:$C,3,0),0)</f>
        <v>41</v>
      </c>
      <c r="I2073" s="10">
        <f>IFERROR(VLOOKUP(A2073,'Eksik Birim Fiyat Satınalma'!$A:$E,5,0),0)</f>
        <v>0</v>
      </c>
      <c r="J2073" s="10">
        <f>IFERROR(VLOOKUP(A2073,'Eksik Birim Fiyat'!$A$2:$E$129,5,0),0)</f>
        <v>0</v>
      </c>
      <c r="K2073" s="10">
        <f>IFERROR(VLOOKUP(A2073,'Birim Fiyatı Olmayan Malzemeler'!$A$1:$C$128,3,0),0)</f>
        <v>0</v>
      </c>
      <c r="L2073" s="10">
        <f>IFERROR(VLOOKUP(A2073,'Reçete Altındakiler'!$A:$C,3,0),0)</f>
        <v>0</v>
      </c>
    </row>
    <row r="2074" spans="1:12" x14ac:dyDescent="0.25">
      <c r="A2074" s="8" t="s">
        <v>2120</v>
      </c>
      <c r="B2074" s="1">
        <v>21</v>
      </c>
      <c r="C2074" s="1">
        <v>1</v>
      </c>
      <c r="D2074" s="1">
        <v>0</v>
      </c>
      <c r="E2074" s="1">
        <v>0</v>
      </c>
      <c r="F2074" s="10">
        <f>IFERROR(VLOOKUP(A2074,'Sevinç 03.04.2023 1215'!$A:$F,5,0),0)</f>
        <v>0</v>
      </c>
      <c r="G2074" s="10">
        <f>IFERROR(VLOOKUP(A2074,'Sevinç 04.04.2023 0911'!$A:$D,4,0),0)</f>
        <v>0</v>
      </c>
      <c r="H2074" s="10">
        <f>IFERROR(VLOOKUP(A2074,'Onaya Sunulan Birim Fiyat'!$A:$C,3,0),0)</f>
        <v>0</v>
      </c>
      <c r="I2074" s="10">
        <f>IFERROR(VLOOKUP(A2074,'Eksik Birim Fiyat Satınalma'!$A:$E,5,0),0)</f>
        <v>0</v>
      </c>
      <c r="J2074" s="10">
        <f>IFERROR(VLOOKUP(A2074,'Eksik Birim Fiyat'!$A$2:$E$129,5,0),0)</f>
        <v>0</v>
      </c>
      <c r="K2074" s="10">
        <f>IFERROR(VLOOKUP(A2074,'Birim Fiyatı Olmayan Malzemeler'!$A$1:$C$128,3,0),0)</f>
        <v>0</v>
      </c>
      <c r="L2074" s="10">
        <f>IFERROR(VLOOKUP(A2074,'Reçete Altındakiler'!$A:$C,3,0),0)</f>
        <v>0</v>
      </c>
    </row>
    <row r="2075" spans="1:12" x14ac:dyDescent="0.25">
      <c r="A2075" s="8" t="s">
        <v>2008</v>
      </c>
      <c r="B2075" s="1">
        <v>21</v>
      </c>
      <c r="C2075" s="1">
        <v>13</v>
      </c>
      <c r="D2075" s="1">
        <v>0</v>
      </c>
      <c r="E2075" s="1">
        <v>0</v>
      </c>
      <c r="F2075" s="10">
        <f>IFERROR(VLOOKUP(A2075,'Sevinç 03.04.2023 1215'!$A:$F,5,0),0)</f>
        <v>0</v>
      </c>
      <c r="G2075" s="10">
        <f>IFERROR(VLOOKUP(A2075,'Sevinç 04.04.2023 0911'!$A:$D,4,0),0)</f>
        <v>0</v>
      </c>
      <c r="H2075" s="10">
        <f>IFERROR(VLOOKUP(A2075,'Onaya Sunulan Birim Fiyat'!$A:$C,3,0),0)</f>
        <v>8.5</v>
      </c>
      <c r="I2075" s="10">
        <f>IFERROR(VLOOKUP(A2075,'Eksik Birim Fiyat Satınalma'!$A:$E,5,0),0)</f>
        <v>0</v>
      </c>
      <c r="J2075" s="10">
        <f>IFERROR(VLOOKUP(A2075,'Eksik Birim Fiyat'!$A$2:$E$129,5,0),0)</f>
        <v>0</v>
      </c>
      <c r="K2075" s="10">
        <f>IFERROR(VLOOKUP(A2075,'Birim Fiyatı Olmayan Malzemeler'!$A$1:$C$128,3,0),0)</f>
        <v>0</v>
      </c>
      <c r="L2075" s="10">
        <f>IFERROR(VLOOKUP(A2075,'Reçete Altındakiler'!$A:$C,3,0),0)</f>
        <v>0</v>
      </c>
    </row>
    <row r="2076" spans="1:12" x14ac:dyDescent="0.25">
      <c r="A2076" s="8" t="s">
        <v>2009</v>
      </c>
      <c r="B2076" s="1">
        <v>21</v>
      </c>
      <c r="C2076" s="1">
        <v>4</v>
      </c>
      <c r="D2076" s="1">
        <v>0</v>
      </c>
      <c r="E2076" s="1">
        <v>0</v>
      </c>
      <c r="F2076" s="10">
        <f>IFERROR(VLOOKUP(A2076,'Sevinç 03.04.2023 1215'!$A:$F,5,0),0)</f>
        <v>0</v>
      </c>
      <c r="G2076" s="10">
        <f>IFERROR(VLOOKUP(A2076,'Sevinç 04.04.2023 0911'!$A:$D,4,0),0)</f>
        <v>0</v>
      </c>
      <c r="H2076" s="10">
        <f>IFERROR(VLOOKUP(A2076,'Onaya Sunulan Birim Fiyat'!$A:$C,3,0),0)</f>
        <v>16.2</v>
      </c>
      <c r="I2076" s="10">
        <f>IFERROR(VLOOKUP(A2076,'Eksik Birim Fiyat Satınalma'!$A:$E,5,0),0)</f>
        <v>0</v>
      </c>
      <c r="J2076" s="10">
        <f>IFERROR(VLOOKUP(A2076,'Eksik Birim Fiyat'!$A$2:$E$129,5,0),0)</f>
        <v>0</v>
      </c>
      <c r="K2076" s="10">
        <f>IFERROR(VLOOKUP(A2076,'Birim Fiyatı Olmayan Malzemeler'!$A$1:$C$128,3,0),0)</f>
        <v>0</v>
      </c>
      <c r="L2076" s="10">
        <f>IFERROR(VLOOKUP(A2076,'Reçete Altındakiler'!$A:$C,3,0),0)</f>
        <v>0</v>
      </c>
    </row>
    <row r="2077" spans="1:12" x14ac:dyDescent="0.25">
      <c r="A2077" s="8" t="s">
        <v>767</v>
      </c>
      <c r="B2077" s="1">
        <v>21</v>
      </c>
      <c r="C2077" s="1">
        <v>6</v>
      </c>
      <c r="D2077" s="1">
        <v>0</v>
      </c>
      <c r="E2077" s="1">
        <v>0</v>
      </c>
      <c r="F2077" s="10">
        <f>IFERROR(VLOOKUP(A2077,'Sevinç 03.04.2023 1215'!$A:$F,5,0),0)</f>
        <v>0</v>
      </c>
      <c r="G2077" s="10">
        <f>IFERROR(VLOOKUP(A2077,'Sevinç 04.04.2023 0911'!$A:$D,4,0),0)</f>
        <v>0</v>
      </c>
      <c r="H2077" s="10">
        <f>IFERROR(VLOOKUP(A2077,'Onaya Sunulan Birim Fiyat'!$A:$C,3,0),0)</f>
        <v>0</v>
      </c>
      <c r="I2077" s="10">
        <f>IFERROR(VLOOKUP(A2077,'Eksik Birim Fiyat Satınalma'!$A:$E,5,0),0)</f>
        <v>0</v>
      </c>
      <c r="J2077" s="10">
        <f>IFERROR(VLOOKUP(A2077,'Eksik Birim Fiyat'!$A$2:$E$129,5,0),0)</f>
        <v>0</v>
      </c>
      <c r="K2077" s="10">
        <f>IFERROR(VLOOKUP(A2077,'Birim Fiyatı Olmayan Malzemeler'!$A$1:$C$128,3,0),0)</f>
        <v>0</v>
      </c>
      <c r="L2077" s="10">
        <f>IFERROR(VLOOKUP(A2077,'Reçete Altındakiler'!$A:$C,3,0),0)</f>
        <v>0</v>
      </c>
    </row>
    <row r="2078" spans="1:12" x14ac:dyDescent="0.25">
      <c r="A2078" s="8" t="s">
        <v>2010</v>
      </c>
      <c r="B2078" s="1">
        <v>21</v>
      </c>
      <c r="C2078" s="1">
        <v>17</v>
      </c>
      <c r="D2078" s="1">
        <v>0</v>
      </c>
      <c r="E2078" s="1">
        <v>0</v>
      </c>
      <c r="F2078" s="10">
        <f>IFERROR(VLOOKUP(A2078,'Sevinç 03.04.2023 1215'!$A:$F,5,0),0)</f>
        <v>0</v>
      </c>
      <c r="G2078" s="10">
        <f>IFERROR(VLOOKUP(A2078,'Sevinç 04.04.2023 0911'!$A:$D,4,0),0)</f>
        <v>0</v>
      </c>
      <c r="H2078" s="10">
        <f>IFERROR(VLOOKUP(A2078,'Onaya Sunulan Birim Fiyat'!$A:$C,3,0),0)</f>
        <v>5.5</v>
      </c>
      <c r="I2078" s="10">
        <f>IFERROR(VLOOKUP(A2078,'Eksik Birim Fiyat Satınalma'!$A:$E,5,0),0)</f>
        <v>0</v>
      </c>
      <c r="J2078" s="10">
        <f>IFERROR(VLOOKUP(A2078,'Eksik Birim Fiyat'!$A$2:$E$129,5,0),0)</f>
        <v>0</v>
      </c>
      <c r="K2078" s="10">
        <f>IFERROR(VLOOKUP(A2078,'Birim Fiyatı Olmayan Malzemeler'!$A$1:$C$128,3,0),0)</f>
        <v>0</v>
      </c>
      <c r="L2078" s="10">
        <f>IFERROR(VLOOKUP(A2078,'Reçete Altındakiler'!$A:$C,3,0),0)</f>
        <v>0</v>
      </c>
    </row>
    <row r="2079" spans="1:12" x14ac:dyDescent="0.25">
      <c r="A2079" s="8" t="s">
        <v>3300</v>
      </c>
      <c r="B2079" s="1">
        <v>21</v>
      </c>
      <c r="C2079" s="1">
        <v>12</v>
      </c>
      <c r="D2079" s="1">
        <v>0</v>
      </c>
      <c r="E2079" s="1">
        <v>0</v>
      </c>
      <c r="F2079" s="10">
        <f>IFERROR(VLOOKUP(A2079,'Sevinç 03.04.2023 1215'!$A:$F,5,0),0)</f>
        <v>0</v>
      </c>
      <c r="G2079" s="10">
        <f>IFERROR(VLOOKUP(A2079,'Sevinç 04.04.2023 0911'!$A:$D,4,0),0)</f>
        <v>0</v>
      </c>
      <c r="H2079" s="10">
        <f>IFERROR(VLOOKUP(A2079,'Onaya Sunulan Birim Fiyat'!$A:$C,3,0),0)</f>
        <v>6.5</v>
      </c>
      <c r="I2079" s="10">
        <f>IFERROR(VLOOKUP(A2079,'Eksik Birim Fiyat Satınalma'!$A:$E,5,0),0)</f>
        <v>0</v>
      </c>
      <c r="J2079" s="10">
        <f>IFERROR(VLOOKUP(A2079,'Eksik Birim Fiyat'!$A$2:$E$129,5,0),0)</f>
        <v>0</v>
      </c>
      <c r="K2079" s="10">
        <f>IFERROR(VLOOKUP(A2079,'Birim Fiyatı Olmayan Malzemeler'!$A$1:$C$128,3,0),0)</f>
        <v>0</v>
      </c>
      <c r="L2079" s="10">
        <f>IFERROR(VLOOKUP(A2079,'Reçete Altındakiler'!$A:$C,3,0),0)</f>
        <v>0</v>
      </c>
    </row>
    <row r="2080" spans="1:12" x14ac:dyDescent="0.25">
      <c r="A2080" s="8" t="s">
        <v>768</v>
      </c>
      <c r="B2080" s="1">
        <v>21</v>
      </c>
      <c r="C2080" s="1">
        <v>4</v>
      </c>
      <c r="D2080" s="1">
        <v>0</v>
      </c>
      <c r="E2080" s="1">
        <v>0</v>
      </c>
      <c r="F2080" s="10">
        <f>IFERROR(VLOOKUP(A2080,'Sevinç 03.04.2023 1215'!$A:$F,5,0),0)</f>
        <v>0</v>
      </c>
      <c r="G2080" s="10">
        <f>IFERROR(VLOOKUP(A2080,'Sevinç 04.04.2023 0911'!$A:$D,4,0),0)</f>
        <v>0</v>
      </c>
      <c r="H2080" s="10">
        <f>IFERROR(VLOOKUP(A2080,'Onaya Sunulan Birim Fiyat'!$A:$C,3,0),0)</f>
        <v>0</v>
      </c>
      <c r="I2080" s="10">
        <f>IFERROR(VLOOKUP(A2080,'Eksik Birim Fiyat Satınalma'!$A:$E,5,0),0)</f>
        <v>0</v>
      </c>
      <c r="J2080" s="10">
        <f>IFERROR(VLOOKUP(A2080,'Eksik Birim Fiyat'!$A$2:$E$129,5,0),0)</f>
        <v>0</v>
      </c>
      <c r="K2080" s="10">
        <f>IFERROR(VLOOKUP(A2080,'Birim Fiyatı Olmayan Malzemeler'!$A$1:$C$128,3,0),0)</f>
        <v>0</v>
      </c>
      <c r="L2080" s="10">
        <f>IFERROR(VLOOKUP(A2080,'Reçete Altındakiler'!$A:$C,3,0),0)</f>
        <v>0</v>
      </c>
    </row>
    <row r="2081" spans="1:12" x14ac:dyDescent="0.25">
      <c r="A2081" s="8" t="s">
        <v>2175</v>
      </c>
      <c r="B2081" s="1">
        <v>21</v>
      </c>
      <c r="C2081" s="1">
        <v>1</v>
      </c>
      <c r="D2081" s="1">
        <v>0</v>
      </c>
      <c r="E2081" s="1">
        <v>0</v>
      </c>
      <c r="F2081" s="10">
        <f>IFERROR(VLOOKUP(A2081,'Sevinç 03.04.2023 1215'!$A:$F,5,0),0)</f>
        <v>0</v>
      </c>
      <c r="G2081" s="10">
        <f>IFERROR(VLOOKUP(A2081,'Sevinç 04.04.2023 0911'!$A:$D,4,0),0)</f>
        <v>0</v>
      </c>
      <c r="H2081" s="10">
        <f>IFERROR(VLOOKUP(A2081,'Onaya Sunulan Birim Fiyat'!$A:$C,3,0),0)</f>
        <v>12.03</v>
      </c>
      <c r="I2081" s="10">
        <f>IFERROR(VLOOKUP(A2081,'Eksik Birim Fiyat Satınalma'!$A:$E,5,0),0)</f>
        <v>0</v>
      </c>
      <c r="J2081" s="10">
        <f>IFERROR(VLOOKUP(A2081,'Eksik Birim Fiyat'!$A$2:$E$129,5,0),0)</f>
        <v>0</v>
      </c>
      <c r="K2081" s="10">
        <f>IFERROR(VLOOKUP(A2081,'Birim Fiyatı Olmayan Malzemeler'!$A$1:$C$128,3,0),0)</f>
        <v>0</v>
      </c>
      <c r="L2081" s="10">
        <f>IFERROR(VLOOKUP(A2081,'Reçete Altındakiler'!$A:$C,3,0),0)</f>
        <v>0</v>
      </c>
    </row>
    <row r="2082" spans="1:12" x14ac:dyDescent="0.25">
      <c r="A2082" s="8" t="s">
        <v>2176</v>
      </c>
      <c r="B2082" s="1">
        <v>21</v>
      </c>
      <c r="C2082" s="1">
        <v>1</v>
      </c>
      <c r="D2082" s="1">
        <v>0</v>
      </c>
      <c r="E2082" s="1">
        <v>0</v>
      </c>
      <c r="F2082" s="10">
        <f>IFERROR(VLOOKUP(A2082,'Sevinç 03.04.2023 1215'!$A:$F,5,0),0)</f>
        <v>0</v>
      </c>
      <c r="G2082" s="10">
        <f>IFERROR(VLOOKUP(A2082,'Sevinç 04.04.2023 0911'!$A:$D,4,0),0)</f>
        <v>0</v>
      </c>
      <c r="H2082" s="10">
        <f>IFERROR(VLOOKUP(A2082,'Onaya Sunulan Birim Fiyat'!$A:$C,3,0),0)</f>
        <v>0</v>
      </c>
      <c r="I2082" s="10">
        <f>IFERROR(VLOOKUP(A2082,'Eksik Birim Fiyat Satınalma'!$A:$E,5,0),0)</f>
        <v>0</v>
      </c>
      <c r="J2082" s="10">
        <f>IFERROR(VLOOKUP(A2082,'Eksik Birim Fiyat'!$A$2:$E$129,5,0),0)</f>
        <v>0</v>
      </c>
      <c r="K2082" s="10">
        <f>IFERROR(VLOOKUP(A2082,'Birim Fiyatı Olmayan Malzemeler'!$A$1:$C$128,3,0),0)</f>
        <v>0</v>
      </c>
      <c r="L2082" s="10">
        <f>IFERROR(VLOOKUP(A2082,'Reçete Altındakiler'!$A:$C,3,0),0)</f>
        <v>0</v>
      </c>
    </row>
    <row r="2083" spans="1:12" x14ac:dyDescent="0.25">
      <c r="A2083" s="8" t="s">
        <v>1793</v>
      </c>
      <c r="B2083" s="1">
        <v>21</v>
      </c>
      <c r="C2083" s="1">
        <v>15</v>
      </c>
      <c r="D2083" s="1">
        <v>0</v>
      </c>
      <c r="E2083" s="1">
        <v>0</v>
      </c>
      <c r="F2083" s="10">
        <f>IFERROR(VLOOKUP(A2083,'Sevinç 03.04.2023 1215'!$A:$F,5,0),0)</f>
        <v>0</v>
      </c>
      <c r="G2083" s="10">
        <f>IFERROR(VLOOKUP(A2083,'Sevinç 04.04.2023 0911'!$A:$D,4,0),0)</f>
        <v>0</v>
      </c>
      <c r="H2083" s="10">
        <f>IFERROR(VLOOKUP(A2083,'Onaya Sunulan Birim Fiyat'!$A:$C,3,0),0)</f>
        <v>15.1</v>
      </c>
      <c r="I2083" s="10">
        <f>IFERROR(VLOOKUP(A2083,'Eksik Birim Fiyat Satınalma'!$A:$E,5,0),0)</f>
        <v>0</v>
      </c>
      <c r="J2083" s="10">
        <f>IFERROR(VLOOKUP(A2083,'Eksik Birim Fiyat'!$A$2:$E$129,5,0),0)</f>
        <v>0</v>
      </c>
      <c r="K2083" s="10">
        <f>IFERROR(VLOOKUP(A2083,'Birim Fiyatı Olmayan Malzemeler'!$A$1:$C$128,3,0),0)</f>
        <v>0</v>
      </c>
      <c r="L2083" s="10">
        <f>IFERROR(VLOOKUP(A2083,'Reçete Altındakiler'!$A:$C,3,0),0)</f>
        <v>0</v>
      </c>
    </row>
    <row r="2084" spans="1:12" x14ac:dyDescent="0.25">
      <c r="A2084" s="8" t="s">
        <v>2011</v>
      </c>
      <c r="B2084" s="1">
        <v>21</v>
      </c>
      <c r="C2084" s="1">
        <v>4</v>
      </c>
      <c r="D2084" s="1">
        <v>0</v>
      </c>
      <c r="E2084" s="1">
        <v>0</v>
      </c>
      <c r="F2084" s="10">
        <f>IFERROR(VLOOKUP(A2084,'Sevinç 03.04.2023 1215'!$A:$F,5,0),0)</f>
        <v>0</v>
      </c>
      <c r="G2084" s="10">
        <f>IFERROR(VLOOKUP(A2084,'Sevinç 04.04.2023 0911'!$A:$D,4,0),0)</f>
        <v>0</v>
      </c>
      <c r="H2084" s="10">
        <f>IFERROR(VLOOKUP(A2084,'Onaya Sunulan Birim Fiyat'!$A:$C,3,0),0)</f>
        <v>0</v>
      </c>
      <c r="I2084" s="10">
        <f>IFERROR(VLOOKUP(A2084,'Eksik Birim Fiyat Satınalma'!$A:$E,5,0),0)</f>
        <v>0</v>
      </c>
      <c r="J2084" s="10">
        <f>IFERROR(VLOOKUP(A2084,'Eksik Birim Fiyat'!$A$2:$E$129,5,0),0)</f>
        <v>0</v>
      </c>
      <c r="K2084" s="10">
        <f>IFERROR(VLOOKUP(A2084,'Birim Fiyatı Olmayan Malzemeler'!$A$1:$C$128,3,0),0)</f>
        <v>0</v>
      </c>
      <c r="L2084" s="10">
        <f>IFERROR(VLOOKUP(A2084,'Reçete Altındakiler'!$A:$C,3,0),0)</f>
        <v>0</v>
      </c>
    </row>
    <row r="2085" spans="1:12" x14ac:dyDescent="0.25">
      <c r="A2085" s="8" t="s">
        <v>769</v>
      </c>
      <c r="B2085" s="1">
        <v>21</v>
      </c>
      <c r="C2085" s="1">
        <v>9</v>
      </c>
      <c r="D2085" s="1">
        <v>0</v>
      </c>
      <c r="E2085" s="1">
        <v>0</v>
      </c>
      <c r="F2085" s="10">
        <f>IFERROR(VLOOKUP(A2085,'Sevinç 03.04.2023 1215'!$A:$F,5,0),0)</f>
        <v>0</v>
      </c>
      <c r="G2085" s="10">
        <f>IFERROR(VLOOKUP(A2085,'Sevinç 04.04.2023 0911'!$A:$D,4,0),0)</f>
        <v>0</v>
      </c>
      <c r="H2085" s="10">
        <f>IFERROR(VLOOKUP(A2085,'Onaya Sunulan Birim Fiyat'!$A:$C,3,0),0)</f>
        <v>1.5</v>
      </c>
      <c r="I2085" s="10">
        <f>IFERROR(VLOOKUP(A2085,'Eksik Birim Fiyat Satınalma'!$A:$E,5,0),0)</f>
        <v>0</v>
      </c>
      <c r="J2085" s="10">
        <f>IFERROR(VLOOKUP(A2085,'Eksik Birim Fiyat'!$A$2:$E$129,5,0),0)</f>
        <v>0</v>
      </c>
      <c r="K2085" s="10">
        <f>IFERROR(VLOOKUP(A2085,'Birim Fiyatı Olmayan Malzemeler'!$A$1:$C$128,3,0),0)</f>
        <v>0</v>
      </c>
      <c r="L2085" s="10">
        <f>IFERROR(VLOOKUP(A2085,'Reçete Altındakiler'!$A:$C,3,0),0)</f>
        <v>0</v>
      </c>
    </row>
    <row r="2086" spans="1:12" x14ac:dyDescent="0.25">
      <c r="A2086" s="8" t="s">
        <v>3301</v>
      </c>
      <c r="B2086" s="1">
        <v>21</v>
      </c>
      <c r="C2086" s="1">
        <v>11</v>
      </c>
      <c r="D2086" s="1">
        <v>0</v>
      </c>
      <c r="E2086" s="1">
        <v>0</v>
      </c>
      <c r="F2086" s="10">
        <f>IFERROR(VLOOKUP(A2086,'Sevinç 03.04.2023 1215'!$A:$F,5,0),0)</f>
        <v>0</v>
      </c>
      <c r="G2086" s="10">
        <f>IFERROR(VLOOKUP(A2086,'Sevinç 04.04.2023 0911'!$A:$D,4,0),0)</f>
        <v>0</v>
      </c>
      <c r="H2086" s="10">
        <f>IFERROR(VLOOKUP(A2086,'Onaya Sunulan Birim Fiyat'!$A:$C,3,0),0)</f>
        <v>1.95</v>
      </c>
      <c r="I2086" s="10">
        <f>IFERROR(VLOOKUP(A2086,'Eksik Birim Fiyat Satınalma'!$A:$E,5,0),0)</f>
        <v>0</v>
      </c>
      <c r="J2086" s="10">
        <f>IFERROR(VLOOKUP(A2086,'Eksik Birim Fiyat'!$A$2:$E$129,5,0),0)</f>
        <v>0</v>
      </c>
      <c r="K2086" s="10">
        <f>IFERROR(VLOOKUP(A2086,'Birim Fiyatı Olmayan Malzemeler'!$A$1:$C$128,3,0),0)</f>
        <v>0</v>
      </c>
      <c r="L2086" s="10">
        <f>IFERROR(VLOOKUP(A2086,'Reçete Altındakiler'!$A:$C,3,0),0)</f>
        <v>0</v>
      </c>
    </row>
    <row r="2087" spans="1:12" x14ac:dyDescent="0.25">
      <c r="A2087" s="8" t="s">
        <v>1794</v>
      </c>
      <c r="B2087" s="1">
        <v>21</v>
      </c>
      <c r="C2087" s="1">
        <v>10</v>
      </c>
      <c r="D2087" s="1">
        <v>0</v>
      </c>
      <c r="E2087" s="1">
        <v>0</v>
      </c>
      <c r="F2087" s="10">
        <f>IFERROR(VLOOKUP(A2087,'Sevinç 03.04.2023 1215'!$A:$F,5,0),0)</f>
        <v>0</v>
      </c>
      <c r="G2087" s="10">
        <f>IFERROR(VLOOKUP(A2087,'Sevinç 04.04.2023 0911'!$A:$D,4,0),0)</f>
        <v>0</v>
      </c>
      <c r="H2087" s="10">
        <f>IFERROR(VLOOKUP(A2087,'Onaya Sunulan Birim Fiyat'!$A:$C,3,0),0)</f>
        <v>3.26</v>
      </c>
      <c r="I2087" s="10">
        <f>IFERROR(VLOOKUP(A2087,'Eksik Birim Fiyat Satınalma'!$A:$E,5,0),0)</f>
        <v>0</v>
      </c>
      <c r="J2087" s="10">
        <f>IFERROR(VLOOKUP(A2087,'Eksik Birim Fiyat'!$A$2:$E$129,5,0),0)</f>
        <v>0</v>
      </c>
      <c r="K2087" s="10">
        <f>IFERROR(VLOOKUP(A2087,'Birim Fiyatı Olmayan Malzemeler'!$A$1:$C$128,3,0),0)</f>
        <v>0</v>
      </c>
      <c r="L2087" s="10">
        <f>IFERROR(VLOOKUP(A2087,'Reçete Altındakiler'!$A:$C,3,0),0)</f>
        <v>0</v>
      </c>
    </row>
    <row r="2088" spans="1:12" x14ac:dyDescent="0.25">
      <c r="A2088" s="8" t="s">
        <v>1640</v>
      </c>
      <c r="B2088" s="1">
        <v>21</v>
      </c>
      <c r="C2088" s="1">
        <v>4</v>
      </c>
      <c r="D2088" s="1">
        <v>0</v>
      </c>
      <c r="E2088" s="1">
        <v>0</v>
      </c>
      <c r="F2088" s="10">
        <f>IFERROR(VLOOKUP(A2088,'Sevinç 03.04.2023 1215'!$A:$F,5,0),0)</f>
        <v>0</v>
      </c>
      <c r="G2088" s="10">
        <f>IFERROR(VLOOKUP(A2088,'Sevinç 04.04.2023 0911'!$A:$D,4,0),0)</f>
        <v>0</v>
      </c>
      <c r="H2088" s="10">
        <f>IFERROR(VLOOKUP(A2088,'Onaya Sunulan Birim Fiyat'!$A:$C,3,0),0)</f>
        <v>0</v>
      </c>
      <c r="I2088" s="10">
        <f>IFERROR(VLOOKUP(A2088,'Eksik Birim Fiyat Satınalma'!$A:$E,5,0),0)</f>
        <v>0</v>
      </c>
      <c r="J2088" s="10">
        <f>IFERROR(VLOOKUP(A2088,'Eksik Birim Fiyat'!$A$2:$E$129,5,0),0)</f>
        <v>0</v>
      </c>
      <c r="K2088" s="10">
        <f>IFERROR(VLOOKUP(A2088,'Birim Fiyatı Olmayan Malzemeler'!$A$1:$C$128,3,0),0)</f>
        <v>0</v>
      </c>
      <c r="L2088" s="10">
        <f>IFERROR(VLOOKUP(A2088,'Reçete Altındakiler'!$A:$C,3,0),0)</f>
        <v>0</v>
      </c>
    </row>
    <row r="2089" spans="1:12" x14ac:dyDescent="0.25">
      <c r="A2089" s="8" t="s">
        <v>2012</v>
      </c>
      <c r="B2089" s="1">
        <v>21</v>
      </c>
      <c r="C2089" s="1">
        <v>13</v>
      </c>
      <c r="D2089" s="1">
        <v>0</v>
      </c>
      <c r="E2089" s="1">
        <v>0</v>
      </c>
      <c r="F2089" s="10">
        <f>IFERROR(VLOOKUP(A2089,'Sevinç 03.04.2023 1215'!$A:$F,5,0),0)</f>
        <v>0</v>
      </c>
      <c r="G2089" s="10">
        <f>IFERROR(VLOOKUP(A2089,'Sevinç 04.04.2023 0911'!$A:$D,4,0),0)</f>
        <v>0</v>
      </c>
      <c r="H2089" s="10">
        <f>IFERROR(VLOOKUP(A2089,'Onaya Sunulan Birim Fiyat'!$A:$C,3,0),0)</f>
        <v>14.28</v>
      </c>
      <c r="I2089" s="10">
        <f>IFERROR(VLOOKUP(A2089,'Eksik Birim Fiyat Satınalma'!$A:$E,5,0),0)</f>
        <v>0</v>
      </c>
      <c r="J2089" s="10">
        <f>IFERROR(VLOOKUP(A2089,'Eksik Birim Fiyat'!$A$2:$E$129,5,0),0)</f>
        <v>0</v>
      </c>
      <c r="K2089" s="10">
        <f>IFERROR(VLOOKUP(A2089,'Birim Fiyatı Olmayan Malzemeler'!$A$1:$C$128,3,0),0)</f>
        <v>0</v>
      </c>
      <c r="L2089" s="10">
        <f>IFERROR(VLOOKUP(A2089,'Reçete Altındakiler'!$A:$C,3,0),0)</f>
        <v>0</v>
      </c>
    </row>
    <row r="2090" spans="1:12" x14ac:dyDescent="0.25">
      <c r="A2090" s="8" t="s">
        <v>770</v>
      </c>
      <c r="B2090" s="1">
        <v>21</v>
      </c>
      <c r="C2090" s="1">
        <v>12</v>
      </c>
      <c r="D2090" s="1">
        <v>0</v>
      </c>
      <c r="E2090" s="1">
        <v>0</v>
      </c>
      <c r="F2090" s="10">
        <f>IFERROR(VLOOKUP(A2090,'Sevinç 03.04.2023 1215'!$A:$F,5,0),0)</f>
        <v>0</v>
      </c>
      <c r="G2090" s="10">
        <f>IFERROR(VLOOKUP(A2090,'Sevinç 04.04.2023 0911'!$A:$D,4,0),0)</f>
        <v>0</v>
      </c>
      <c r="H2090" s="10">
        <f>IFERROR(VLOOKUP(A2090,'Onaya Sunulan Birim Fiyat'!$A:$C,3,0),0)</f>
        <v>15</v>
      </c>
      <c r="I2090" s="10">
        <f>IFERROR(VLOOKUP(A2090,'Eksik Birim Fiyat Satınalma'!$A:$E,5,0),0)</f>
        <v>0</v>
      </c>
      <c r="J2090" s="10">
        <f>IFERROR(VLOOKUP(A2090,'Eksik Birim Fiyat'!$A$2:$E$129,5,0),0)</f>
        <v>0</v>
      </c>
      <c r="K2090" s="10">
        <f>IFERROR(VLOOKUP(A2090,'Birim Fiyatı Olmayan Malzemeler'!$A$1:$C$128,3,0),0)</f>
        <v>0</v>
      </c>
      <c r="L2090" s="10">
        <f>IFERROR(VLOOKUP(A2090,'Reçete Altındakiler'!$A:$C,3,0),0)</f>
        <v>0</v>
      </c>
    </row>
    <row r="2091" spans="1:12" x14ac:dyDescent="0.25">
      <c r="A2091" s="8" t="s">
        <v>1641</v>
      </c>
      <c r="B2091" s="1">
        <v>21</v>
      </c>
      <c r="C2091" s="1">
        <v>1</v>
      </c>
      <c r="D2091" s="1">
        <v>0</v>
      </c>
      <c r="E2091" s="1">
        <v>0</v>
      </c>
      <c r="F2091" s="10">
        <f>IFERROR(VLOOKUP(A2091,'Sevinç 03.04.2023 1215'!$A:$F,5,0),0)</f>
        <v>0</v>
      </c>
      <c r="G2091" s="10">
        <f>IFERROR(VLOOKUP(A2091,'Sevinç 04.04.2023 0911'!$A:$D,4,0),0)</f>
        <v>0</v>
      </c>
      <c r="H2091" s="10">
        <f>IFERROR(VLOOKUP(A2091,'Onaya Sunulan Birim Fiyat'!$A:$C,3,0),0)</f>
        <v>0</v>
      </c>
      <c r="I2091" s="10">
        <f>IFERROR(VLOOKUP(A2091,'Eksik Birim Fiyat Satınalma'!$A:$E,5,0),0)</f>
        <v>0</v>
      </c>
      <c r="J2091" s="10">
        <f>IFERROR(VLOOKUP(A2091,'Eksik Birim Fiyat'!$A$2:$E$129,5,0),0)</f>
        <v>0</v>
      </c>
      <c r="K2091" s="10">
        <f>IFERROR(VLOOKUP(A2091,'Birim Fiyatı Olmayan Malzemeler'!$A$1:$C$128,3,0),0)</f>
        <v>0</v>
      </c>
      <c r="L2091" s="10">
        <f>IFERROR(VLOOKUP(A2091,'Reçete Altındakiler'!$A:$C,3,0),0)</f>
        <v>0</v>
      </c>
    </row>
    <row r="2092" spans="1:12" x14ac:dyDescent="0.25">
      <c r="A2092" s="8" t="s">
        <v>1642</v>
      </c>
      <c r="B2092" s="1">
        <v>21</v>
      </c>
      <c r="C2092" s="1">
        <v>8</v>
      </c>
      <c r="D2092" s="1">
        <v>0</v>
      </c>
      <c r="E2092" s="1">
        <v>0</v>
      </c>
      <c r="F2092" s="10">
        <f>IFERROR(VLOOKUP(A2092,'Sevinç 03.04.2023 1215'!$A:$F,5,0),0)</f>
        <v>0</v>
      </c>
      <c r="G2092" s="10">
        <f>IFERROR(VLOOKUP(A2092,'Sevinç 04.04.2023 0911'!$A:$D,4,0),0)</f>
        <v>0</v>
      </c>
      <c r="H2092" s="10">
        <f>IFERROR(VLOOKUP(A2092,'Onaya Sunulan Birim Fiyat'!$A:$C,3,0),0)</f>
        <v>8.1999999999999993</v>
      </c>
      <c r="I2092" s="10">
        <f>IFERROR(VLOOKUP(A2092,'Eksik Birim Fiyat Satınalma'!$A:$E,5,0),0)</f>
        <v>0</v>
      </c>
      <c r="J2092" s="10">
        <f>IFERROR(VLOOKUP(A2092,'Eksik Birim Fiyat'!$A$2:$E$129,5,0),0)</f>
        <v>0</v>
      </c>
      <c r="K2092" s="10">
        <f>IFERROR(VLOOKUP(A2092,'Birim Fiyatı Olmayan Malzemeler'!$A$1:$C$128,3,0),0)</f>
        <v>0</v>
      </c>
      <c r="L2092" s="10">
        <f>IFERROR(VLOOKUP(A2092,'Reçete Altındakiler'!$A:$C,3,0),0)</f>
        <v>0</v>
      </c>
    </row>
    <row r="2093" spans="1:12" x14ac:dyDescent="0.25">
      <c r="A2093" s="8" t="s">
        <v>1795</v>
      </c>
      <c r="B2093" s="1">
        <v>21</v>
      </c>
      <c r="C2093" s="1">
        <v>37</v>
      </c>
      <c r="D2093" s="1">
        <v>0</v>
      </c>
      <c r="E2093" s="1">
        <v>0</v>
      </c>
      <c r="F2093" s="10">
        <f>IFERROR(VLOOKUP(A2093,'Sevinç 03.04.2023 1215'!$A:$F,5,0),0)</f>
        <v>0</v>
      </c>
      <c r="G2093" s="10">
        <f>IFERROR(VLOOKUP(A2093,'Sevinç 04.04.2023 0911'!$A:$D,4,0),0)</f>
        <v>0</v>
      </c>
      <c r="H2093" s="10">
        <f>IFERROR(VLOOKUP(A2093,'Onaya Sunulan Birim Fiyat'!$A:$C,3,0),0)</f>
        <v>2.86</v>
      </c>
      <c r="I2093" s="10">
        <f>IFERROR(VLOOKUP(A2093,'Eksik Birim Fiyat Satınalma'!$A:$E,5,0),0)</f>
        <v>0</v>
      </c>
      <c r="J2093" s="10">
        <f>IFERROR(VLOOKUP(A2093,'Eksik Birim Fiyat'!$A$2:$E$129,5,0),0)</f>
        <v>0</v>
      </c>
      <c r="K2093" s="10">
        <f>IFERROR(VLOOKUP(A2093,'Birim Fiyatı Olmayan Malzemeler'!$A$1:$C$128,3,0),0)</f>
        <v>0</v>
      </c>
      <c r="L2093" s="10">
        <f>IFERROR(VLOOKUP(A2093,'Reçete Altındakiler'!$A:$C,3,0),0)</f>
        <v>0</v>
      </c>
    </row>
    <row r="2094" spans="1:12" x14ac:dyDescent="0.25">
      <c r="A2094" s="8" t="s">
        <v>2013</v>
      </c>
      <c r="B2094" s="1">
        <v>21</v>
      </c>
      <c r="C2094" s="1">
        <v>9</v>
      </c>
      <c r="D2094" s="1">
        <v>0</v>
      </c>
      <c r="E2094" s="1">
        <v>0</v>
      </c>
      <c r="F2094" s="10">
        <f>IFERROR(VLOOKUP(A2094,'Sevinç 03.04.2023 1215'!$A:$F,5,0),0)</f>
        <v>0</v>
      </c>
      <c r="G2094" s="10">
        <f>IFERROR(VLOOKUP(A2094,'Sevinç 04.04.2023 0911'!$A:$D,4,0),0)</f>
        <v>0</v>
      </c>
      <c r="H2094" s="10">
        <f>IFERROR(VLOOKUP(A2094,'Onaya Sunulan Birim Fiyat'!$A:$C,3,0),0)</f>
        <v>2</v>
      </c>
      <c r="I2094" s="10">
        <f>IFERROR(VLOOKUP(A2094,'Eksik Birim Fiyat Satınalma'!$A:$E,5,0),0)</f>
        <v>0</v>
      </c>
      <c r="J2094" s="10">
        <f>IFERROR(VLOOKUP(A2094,'Eksik Birim Fiyat'!$A$2:$E$129,5,0),0)</f>
        <v>0</v>
      </c>
      <c r="K2094" s="10">
        <f>IFERROR(VLOOKUP(A2094,'Birim Fiyatı Olmayan Malzemeler'!$A$1:$C$128,3,0),0)</f>
        <v>0</v>
      </c>
      <c r="L2094" s="10">
        <f>IFERROR(VLOOKUP(A2094,'Reçete Altındakiler'!$A:$C,3,0),0)</f>
        <v>0</v>
      </c>
    </row>
    <row r="2095" spans="1:12" x14ac:dyDescent="0.25">
      <c r="A2095" s="8" t="s">
        <v>1796</v>
      </c>
      <c r="B2095" s="1">
        <v>21</v>
      </c>
      <c r="C2095" s="1">
        <v>5</v>
      </c>
      <c r="D2095" s="1">
        <v>0</v>
      </c>
      <c r="E2095" s="1">
        <v>0</v>
      </c>
      <c r="F2095" s="10">
        <f>IFERROR(VLOOKUP(A2095,'Sevinç 03.04.2023 1215'!$A:$F,5,0),0)</f>
        <v>0</v>
      </c>
      <c r="G2095" s="10">
        <f>IFERROR(VLOOKUP(A2095,'Sevinç 04.04.2023 0911'!$A:$D,4,0),0)</f>
        <v>0</v>
      </c>
      <c r="H2095" s="10">
        <f>IFERROR(VLOOKUP(A2095,'Onaya Sunulan Birim Fiyat'!$A:$C,3,0),0)</f>
        <v>16</v>
      </c>
      <c r="I2095" s="10">
        <f>IFERROR(VLOOKUP(A2095,'Eksik Birim Fiyat Satınalma'!$A:$E,5,0),0)</f>
        <v>0</v>
      </c>
      <c r="J2095" s="10">
        <f>IFERROR(VLOOKUP(A2095,'Eksik Birim Fiyat'!$A$2:$E$129,5,0),0)</f>
        <v>0</v>
      </c>
      <c r="K2095" s="10">
        <f>IFERROR(VLOOKUP(A2095,'Birim Fiyatı Olmayan Malzemeler'!$A$1:$C$128,3,0),0)</f>
        <v>0</v>
      </c>
      <c r="L2095" s="10">
        <f>IFERROR(VLOOKUP(A2095,'Reçete Altındakiler'!$A:$C,3,0),0)</f>
        <v>0</v>
      </c>
    </row>
    <row r="2096" spans="1:12" x14ac:dyDescent="0.25">
      <c r="A2096" s="8" t="s">
        <v>1797</v>
      </c>
      <c r="B2096" s="1">
        <v>21</v>
      </c>
      <c r="C2096" s="1">
        <v>12</v>
      </c>
      <c r="D2096" s="1">
        <v>0</v>
      </c>
      <c r="E2096" s="1">
        <v>0</v>
      </c>
      <c r="F2096" s="10">
        <f>IFERROR(VLOOKUP(A2096,'Sevinç 03.04.2023 1215'!$A:$F,5,0),0)</f>
        <v>0</v>
      </c>
      <c r="G2096" s="10">
        <f>IFERROR(VLOOKUP(A2096,'Sevinç 04.04.2023 0911'!$A:$D,4,0),0)</f>
        <v>0</v>
      </c>
      <c r="H2096" s="10">
        <f>IFERROR(VLOOKUP(A2096,'Onaya Sunulan Birim Fiyat'!$A:$C,3,0),0)</f>
        <v>9.15</v>
      </c>
      <c r="I2096" s="10">
        <f>IFERROR(VLOOKUP(A2096,'Eksik Birim Fiyat Satınalma'!$A:$E,5,0),0)</f>
        <v>0</v>
      </c>
      <c r="J2096" s="10">
        <f>IFERROR(VLOOKUP(A2096,'Eksik Birim Fiyat'!$A$2:$E$129,5,0),0)</f>
        <v>0</v>
      </c>
      <c r="K2096" s="10">
        <f>IFERROR(VLOOKUP(A2096,'Birim Fiyatı Olmayan Malzemeler'!$A$1:$C$128,3,0),0)</f>
        <v>0</v>
      </c>
      <c r="L2096" s="10">
        <f>IFERROR(VLOOKUP(A2096,'Reçete Altındakiler'!$A:$C,3,0),0)</f>
        <v>0</v>
      </c>
    </row>
    <row r="2097" spans="1:12" x14ac:dyDescent="0.25">
      <c r="A2097" s="8" t="s">
        <v>1643</v>
      </c>
      <c r="B2097" s="1">
        <v>21</v>
      </c>
      <c r="C2097" s="1">
        <v>1</v>
      </c>
      <c r="D2097" s="1">
        <v>0</v>
      </c>
      <c r="E2097" s="1">
        <v>0</v>
      </c>
      <c r="F2097" s="10">
        <f>IFERROR(VLOOKUP(A2097,'Sevinç 03.04.2023 1215'!$A:$F,5,0),0)</f>
        <v>0</v>
      </c>
      <c r="G2097" s="10">
        <f>IFERROR(VLOOKUP(A2097,'Sevinç 04.04.2023 0911'!$A:$D,4,0),0)</f>
        <v>0</v>
      </c>
      <c r="H2097" s="10">
        <f>IFERROR(VLOOKUP(A2097,'Onaya Sunulan Birim Fiyat'!$A:$C,3,0),0)</f>
        <v>93.35</v>
      </c>
      <c r="I2097" s="10">
        <f>IFERROR(VLOOKUP(A2097,'Eksik Birim Fiyat Satınalma'!$A:$E,5,0),0)</f>
        <v>0</v>
      </c>
      <c r="J2097" s="10">
        <f>IFERROR(VLOOKUP(A2097,'Eksik Birim Fiyat'!$A$2:$E$129,5,0),0)</f>
        <v>0</v>
      </c>
      <c r="K2097" s="10">
        <f>IFERROR(VLOOKUP(A2097,'Birim Fiyatı Olmayan Malzemeler'!$A$1:$C$128,3,0),0)</f>
        <v>0</v>
      </c>
      <c r="L2097" s="10">
        <f>IFERROR(VLOOKUP(A2097,'Reçete Altındakiler'!$A:$C,3,0),0)</f>
        <v>0</v>
      </c>
    </row>
    <row r="2098" spans="1:12" x14ac:dyDescent="0.25">
      <c r="A2098" s="8" t="s">
        <v>1886</v>
      </c>
      <c r="B2098" s="1">
        <v>21</v>
      </c>
      <c r="C2098" s="1">
        <v>3</v>
      </c>
      <c r="D2098" s="1">
        <v>0</v>
      </c>
      <c r="E2098" s="1">
        <v>0</v>
      </c>
      <c r="F2098" s="10">
        <f>IFERROR(VLOOKUP(A2098,'Sevinç 03.04.2023 1215'!$A:$F,5,0),0)</f>
        <v>0</v>
      </c>
      <c r="G2098" s="10">
        <f>IFERROR(VLOOKUP(A2098,'Sevinç 04.04.2023 0911'!$A:$D,4,0),0)</f>
        <v>0</v>
      </c>
      <c r="H2098" s="10">
        <f>IFERROR(VLOOKUP(A2098,'Onaya Sunulan Birim Fiyat'!$A:$C,3,0),0)</f>
        <v>25.47</v>
      </c>
      <c r="I2098" s="10">
        <f>IFERROR(VLOOKUP(A2098,'Eksik Birim Fiyat Satınalma'!$A:$E,5,0),0)</f>
        <v>0</v>
      </c>
      <c r="J2098" s="10">
        <f>IFERROR(VLOOKUP(A2098,'Eksik Birim Fiyat'!$A$2:$E$129,5,0),0)</f>
        <v>0</v>
      </c>
      <c r="K2098" s="10">
        <f>IFERROR(VLOOKUP(A2098,'Birim Fiyatı Olmayan Malzemeler'!$A$1:$C$128,3,0),0)</f>
        <v>0</v>
      </c>
      <c r="L2098" s="10">
        <f>IFERROR(VLOOKUP(A2098,'Reçete Altındakiler'!$A:$C,3,0),0)</f>
        <v>0</v>
      </c>
    </row>
    <row r="2099" spans="1:12" x14ac:dyDescent="0.25">
      <c r="A2099" s="8" t="s">
        <v>2014</v>
      </c>
      <c r="B2099" s="1">
        <v>21</v>
      </c>
      <c r="C2099" s="1">
        <v>3</v>
      </c>
      <c r="D2099" s="1">
        <v>0</v>
      </c>
      <c r="E2099" s="1">
        <v>0</v>
      </c>
      <c r="F2099" s="10">
        <f>IFERROR(VLOOKUP(A2099,'Sevinç 03.04.2023 1215'!$A:$F,5,0),0)</f>
        <v>0</v>
      </c>
      <c r="G2099" s="10">
        <f>IFERROR(VLOOKUP(A2099,'Sevinç 04.04.2023 0911'!$A:$D,4,0),0)</f>
        <v>0</v>
      </c>
      <c r="H2099" s="10">
        <f>IFERROR(VLOOKUP(A2099,'Onaya Sunulan Birim Fiyat'!$A:$C,3,0),0)</f>
        <v>18.96</v>
      </c>
      <c r="I2099" s="10">
        <f>IFERROR(VLOOKUP(A2099,'Eksik Birim Fiyat Satınalma'!$A:$E,5,0),0)</f>
        <v>0</v>
      </c>
      <c r="J2099" s="10">
        <f>IFERROR(VLOOKUP(A2099,'Eksik Birim Fiyat'!$A$2:$E$129,5,0),0)</f>
        <v>0</v>
      </c>
      <c r="K2099" s="10">
        <f>IFERROR(VLOOKUP(A2099,'Birim Fiyatı Olmayan Malzemeler'!$A$1:$C$128,3,0),0)</f>
        <v>0</v>
      </c>
      <c r="L2099" s="10">
        <f>IFERROR(VLOOKUP(A2099,'Reçete Altındakiler'!$A:$C,3,0),0)</f>
        <v>0</v>
      </c>
    </row>
    <row r="2100" spans="1:12" x14ac:dyDescent="0.25">
      <c r="A2100" s="8" t="s">
        <v>2121</v>
      </c>
      <c r="B2100" s="1">
        <v>21</v>
      </c>
      <c r="C2100" s="1">
        <v>13</v>
      </c>
      <c r="D2100" s="1">
        <v>0</v>
      </c>
      <c r="E2100" s="1">
        <v>0</v>
      </c>
      <c r="F2100" s="10">
        <f>IFERROR(VLOOKUP(A2100,'Sevinç 03.04.2023 1215'!$A:$F,5,0),0)</f>
        <v>0</v>
      </c>
      <c r="G2100" s="10">
        <f>IFERROR(VLOOKUP(A2100,'Sevinç 04.04.2023 0911'!$A:$D,4,0),0)</f>
        <v>0</v>
      </c>
      <c r="H2100" s="10">
        <f>IFERROR(VLOOKUP(A2100,'Onaya Sunulan Birim Fiyat'!$A:$C,3,0),0)</f>
        <v>3.8</v>
      </c>
      <c r="I2100" s="10">
        <f>IFERROR(VLOOKUP(A2100,'Eksik Birim Fiyat Satınalma'!$A:$E,5,0),0)</f>
        <v>0</v>
      </c>
      <c r="J2100" s="10">
        <f>IFERROR(VLOOKUP(A2100,'Eksik Birim Fiyat'!$A$2:$E$129,5,0),0)</f>
        <v>0</v>
      </c>
      <c r="K2100" s="10">
        <f>IFERROR(VLOOKUP(A2100,'Birim Fiyatı Olmayan Malzemeler'!$A$1:$C$128,3,0),0)</f>
        <v>0</v>
      </c>
      <c r="L2100" s="10">
        <f>IFERROR(VLOOKUP(A2100,'Reçete Altındakiler'!$A:$C,3,0),0)</f>
        <v>0</v>
      </c>
    </row>
    <row r="2101" spans="1:12" x14ac:dyDescent="0.25">
      <c r="A2101" s="8" t="s">
        <v>2122</v>
      </c>
      <c r="B2101" s="1">
        <v>21</v>
      </c>
      <c r="C2101" s="1">
        <v>10</v>
      </c>
      <c r="D2101" s="1">
        <v>0</v>
      </c>
      <c r="E2101" s="1">
        <v>0</v>
      </c>
      <c r="F2101" s="10">
        <f>IFERROR(VLOOKUP(A2101,'Sevinç 03.04.2023 1215'!$A:$F,5,0),0)</f>
        <v>0</v>
      </c>
      <c r="G2101" s="10">
        <f>IFERROR(VLOOKUP(A2101,'Sevinç 04.04.2023 0911'!$A:$D,4,0),0)</f>
        <v>0</v>
      </c>
      <c r="H2101" s="10">
        <f>IFERROR(VLOOKUP(A2101,'Onaya Sunulan Birim Fiyat'!$A:$C,3,0),0)</f>
        <v>2.39</v>
      </c>
      <c r="I2101" s="10">
        <f>IFERROR(VLOOKUP(A2101,'Eksik Birim Fiyat Satınalma'!$A:$E,5,0),0)</f>
        <v>0</v>
      </c>
      <c r="J2101" s="10">
        <f>IFERROR(VLOOKUP(A2101,'Eksik Birim Fiyat'!$A$2:$E$129,5,0),0)</f>
        <v>0</v>
      </c>
      <c r="K2101" s="10">
        <f>IFERROR(VLOOKUP(A2101,'Birim Fiyatı Olmayan Malzemeler'!$A$1:$C$128,3,0),0)</f>
        <v>0</v>
      </c>
      <c r="L2101" s="10">
        <f>IFERROR(VLOOKUP(A2101,'Reçete Altındakiler'!$A:$C,3,0),0)</f>
        <v>0</v>
      </c>
    </row>
    <row r="2102" spans="1:12" x14ac:dyDescent="0.25">
      <c r="A2102" s="8" t="s">
        <v>3302</v>
      </c>
      <c r="B2102" s="1">
        <v>21</v>
      </c>
      <c r="C2102" s="1">
        <v>11</v>
      </c>
      <c r="D2102" s="1">
        <v>0</v>
      </c>
      <c r="E2102" s="1">
        <v>0</v>
      </c>
      <c r="F2102" s="10">
        <f>IFERROR(VLOOKUP(A2102,'Sevinç 03.04.2023 1215'!$A:$F,5,0),0)</f>
        <v>0</v>
      </c>
      <c r="G2102" s="10">
        <f>IFERROR(VLOOKUP(A2102,'Sevinç 04.04.2023 0911'!$A:$D,4,0),0)</f>
        <v>0</v>
      </c>
      <c r="H2102" s="10">
        <f>IFERROR(VLOOKUP(A2102,'Onaya Sunulan Birim Fiyat'!$A:$C,3,0),0)</f>
        <v>15</v>
      </c>
      <c r="I2102" s="10">
        <f>IFERROR(VLOOKUP(A2102,'Eksik Birim Fiyat Satınalma'!$A:$E,5,0),0)</f>
        <v>0</v>
      </c>
      <c r="J2102" s="10">
        <f>IFERROR(VLOOKUP(A2102,'Eksik Birim Fiyat'!$A$2:$E$129,5,0),0)</f>
        <v>0</v>
      </c>
      <c r="K2102" s="10">
        <f>IFERROR(VLOOKUP(A2102,'Birim Fiyatı Olmayan Malzemeler'!$A$1:$C$128,3,0),0)</f>
        <v>0</v>
      </c>
      <c r="L2102" s="10">
        <f>IFERROR(VLOOKUP(A2102,'Reçete Altındakiler'!$A:$C,3,0),0)</f>
        <v>0</v>
      </c>
    </row>
    <row r="2103" spans="1:12" x14ac:dyDescent="0.25">
      <c r="A2103" s="8" t="s">
        <v>771</v>
      </c>
      <c r="B2103" s="1">
        <v>21</v>
      </c>
      <c r="C2103" s="1">
        <v>8</v>
      </c>
      <c r="D2103" s="1">
        <v>0</v>
      </c>
      <c r="E2103" s="1">
        <v>0</v>
      </c>
      <c r="F2103" s="10">
        <f>IFERROR(VLOOKUP(A2103,'Sevinç 03.04.2023 1215'!$A:$F,5,0),0)</f>
        <v>0</v>
      </c>
      <c r="G2103" s="10">
        <f>IFERROR(VLOOKUP(A2103,'Sevinç 04.04.2023 0911'!$A:$D,4,0),0)</f>
        <v>0</v>
      </c>
      <c r="H2103" s="10">
        <f>IFERROR(VLOOKUP(A2103,'Onaya Sunulan Birim Fiyat'!$A:$C,3,0),0)</f>
        <v>0</v>
      </c>
      <c r="I2103" s="10">
        <f>IFERROR(VLOOKUP(A2103,'Eksik Birim Fiyat Satınalma'!$A:$E,5,0),0)</f>
        <v>0</v>
      </c>
      <c r="J2103" s="10">
        <f>IFERROR(VLOOKUP(A2103,'Eksik Birim Fiyat'!$A$2:$E$129,5,0),0)</f>
        <v>0</v>
      </c>
      <c r="K2103" s="10">
        <f>IFERROR(VLOOKUP(A2103,'Birim Fiyatı Olmayan Malzemeler'!$A$1:$C$128,3,0),0)</f>
        <v>0</v>
      </c>
      <c r="L2103" s="10">
        <f>IFERROR(VLOOKUP(A2103,'Reçete Altındakiler'!$A:$C,3,0),0)</f>
        <v>0</v>
      </c>
    </row>
    <row r="2104" spans="1:12" x14ac:dyDescent="0.25">
      <c r="A2104" s="8" t="s">
        <v>2177</v>
      </c>
      <c r="B2104" s="1">
        <v>21</v>
      </c>
      <c r="C2104" s="1">
        <v>6</v>
      </c>
      <c r="D2104" s="1">
        <v>0</v>
      </c>
      <c r="E2104" s="1">
        <v>0</v>
      </c>
      <c r="F2104" s="10">
        <f>IFERROR(VLOOKUP(A2104,'Sevinç 03.04.2023 1215'!$A:$F,5,0),0)</f>
        <v>0</v>
      </c>
      <c r="G2104" s="10">
        <f>IFERROR(VLOOKUP(A2104,'Sevinç 04.04.2023 0911'!$A:$D,4,0),0)</f>
        <v>0</v>
      </c>
      <c r="H2104" s="10">
        <f>IFERROR(VLOOKUP(A2104,'Onaya Sunulan Birim Fiyat'!$A:$C,3,0),0)</f>
        <v>29.7</v>
      </c>
      <c r="I2104" s="10">
        <f>IFERROR(VLOOKUP(A2104,'Eksik Birim Fiyat Satınalma'!$A:$E,5,0),0)</f>
        <v>0</v>
      </c>
      <c r="J2104" s="10">
        <f>IFERROR(VLOOKUP(A2104,'Eksik Birim Fiyat'!$A$2:$E$129,5,0),0)</f>
        <v>0</v>
      </c>
      <c r="K2104" s="10">
        <f>IFERROR(VLOOKUP(A2104,'Birim Fiyatı Olmayan Malzemeler'!$A$1:$C$128,3,0),0)</f>
        <v>0</v>
      </c>
      <c r="L2104" s="10">
        <f>IFERROR(VLOOKUP(A2104,'Reçete Altındakiler'!$A:$C,3,0),0)</f>
        <v>0</v>
      </c>
    </row>
    <row r="2105" spans="1:12" x14ac:dyDescent="0.25">
      <c r="A2105" s="8" t="s">
        <v>2178</v>
      </c>
      <c r="B2105" s="1">
        <v>21</v>
      </c>
      <c r="C2105" s="1">
        <v>1</v>
      </c>
      <c r="D2105" s="1">
        <v>0</v>
      </c>
      <c r="E2105" s="1">
        <v>0</v>
      </c>
      <c r="F2105" s="10">
        <f>IFERROR(VLOOKUP(A2105,'Sevinç 03.04.2023 1215'!$A:$F,5,0),0)</f>
        <v>0</v>
      </c>
      <c r="G2105" s="10">
        <f>IFERROR(VLOOKUP(A2105,'Sevinç 04.04.2023 0911'!$A:$D,4,0),0)</f>
        <v>0</v>
      </c>
      <c r="H2105" s="10">
        <f>IFERROR(VLOOKUP(A2105,'Onaya Sunulan Birim Fiyat'!$A:$C,3,0),0)</f>
        <v>48.54</v>
      </c>
      <c r="I2105" s="10">
        <f>IFERROR(VLOOKUP(A2105,'Eksik Birim Fiyat Satınalma'!$A:$E,5,0),0)</f>
        <v>0</v>
      </c>
      <c r="J2105" s="10">
        <f>IFERROR(VLOOKUP(A2105,'Eksik Birim Fiyat'!$A$2:$E$129,5,0),0)</f>
        <v>0</v>
      </c>
      <c r="K2105" s="10">
        <f>IFERROR(VLOOKUP(A2105,'Birim Fiyatı Olmayan Malzemeler'!$A$1:$C$128,3,0),0)</f>
        <v>0</v>
      </c>
      <c r="L2105" s="10">
        <f>IFERROR(VLOOKUP(A2105,'Reçete Altındakiler'!$A:$C,3,0),0)</f>
        <v>0</v>
      </c>
    </row>
    <row r="2106" spans="1:12" x14ac:dyDescent="0.25">
      <c r="A2106" s="8" t="s">
        <v>2179</v>
      </c>
      <c r="B2106" s="1">
        <v>21</v>
      </c>
      <c r="C2106" s="1">
        <v>14</v>
      </c>
      <c r="D2106" s="1">
        <v>0</v>
      </c>
      <c r="E2106" s="1">
        <v>0</v>
      </c>
      <c r="F2106" s="10">
        <f>IFERROR(VLOOKUP(A2106,'Sevinç 03.04.2023 1215'!$A:$F,5,0),0)</f>
        <v>0</v>
      </c>
      <c r="G2106" s="10">
        <f>IFERROR(VLOOKUP(A2106,'Sevinç 04.04.2023 0911'!$A:$D,4,0),0)</f>
        <v>0</v>
      </c>
      <c r="H2106" s="10">
        <f>IFERROR(VLOOKUP(A2106,'Onaya Sunulan Birim Fiyat'!$A:$C,3,0),0)</f>
        <v>12.88</v>
      </c>
      <c r="I2106" s="10">
        <f>IFERROR(VLOOKUP(A2106,'Eksik Birim Fiyat Satınalma'!$A:$E,5,0),0)</f>
        <v>0</v>
      </c>
      <c r="J2106" s="10">
        <f>IFERROR(VLOOKUP(A2106,'Eksik Birim Fiyat'!$A$2:$E$129,5,0),0)</f>
        <v>0</v>
      </c>
      <c r="K2106" s="10">
        <f>IFERROR(VLOOKUP(A2106,'Birim Fiyatı Olmayan Malzemeler'!$A$1:$C$128,3,0),0)</f>
        <v>0</v>
      </c>
      <c r="L2106" s="10">
        <f>IFERROR(VLOOKUP(A2106,'Reçete Altındakiler'!$A:$C,3,0),0)</f>
        <v>0</v>
      </c>
    </row>
    <row r="2107" spans="1:12" x14ac:dyDescent="0.25">
      <c r="A2107" s="8" t="s">
        <v>1644</v>
      </c>
      <c r="B2107" s="1">
        <v>21</v>
      </c>
      <c r="C2107" s="1">
        <v>8</v>
      </c>
      <c r="D2107" s="1">
        <v>0</v>
      </c>
      <c r="E2107" s="1">
        <v>0</v>
      </c>
      <c r="F2107" s="10">
        <f>IFERROR(VLOOKUP(A2107,'Sevinç 03.04.2023 1215'!$A:$F,5,0),0)</f>
        <v>0</v>
      </c>
      <c r="G2107" s="10">
        <f>IFERROR(VLOOKUP(A2107,'Sevinç 04.04.2023 0911'!$A:$D,4,0),0)</f>
        <v>0</v>
      </c>
      <c r="H2107" s="10">
        <f>IFERROR(VLOOKUP(A2107,'Onaya Sunulan Birim Fiyat'!$A:$C,3,0),0)</f>
        <v>1.5</v>
      </c>
      <c r="I2107" s="10">
        <f>IFERROR(VLOOKUP(A2107,'Eksik Birim Fiyat Satınalma'!$A:$E,5,0),0)</f>
        <v>0</v>
      </c>
      <c r="J2107" s="10">
        <f>IFERROR(VLOOKUP(A2107,'Eksik Birim Fiyat'!$A$2:$E$129,5,0),0)</f>
        <v>0</v>
      </c>
      <c r="K2107" s="10">
        <f>IFERROR(VLOOKUP(A2107,'Birim Fiyatı Olmayan Malzemeler'!$A$1:$C$128,3,0),0)</f>
        <v>0</v>
      </c>
      <c r="L2107" s="10">
        <f>IFERROR(VLOOKUP(A2107,'Reçete Altındakiler'!$A:$C,3,0),0)</f>
        <v>0</v>
      </c>
    </row>
    <row r="2108" spans="1:12" x14ac:dyDescent="0.25">
      <c r="A2108" s="8" t="s">
        <v>1887</v>
      </c>
      <c r="B2108" s="1">
        <v>21</v>
      </c>
      <c r="C2108" s="1">
        <v>10</v>
      </c>
      <c r="D2108" s="1">
        <v>0</v>
      </c>
      <c r="E2108" s="1">
        <v>0</v>
      </c>
      <c r="F2108" s="10">
        <f>IFERROR(VLOOKUP(A2108,'Sevinç 03.04.2023 1215'!$A:$F,5,0),0)</f>
        <v>0</v>
      </c>
      <c r="G2108" s="10">
        <f>IFERROR(VLOOKUP(A2108,'Sevinç 04.04.2023 0911'!$A:$D,4,0),0)</f>
        <v>0</v>
      </c>
      <c r="H2108" s="10">
        <f>IFERROR(VLOOKUP(A2108,'Onaya Sunulan Birim Fiyat'!$A:$C,3,0),0)</f>
        <v>1.88</v>
      </c>
      <c r="I2108" s="10">
        <f>IFERROR(VLOOKUP(A2108,'Eksik Birim Fiyat Satınalma'!$A:$E,5,0),0)</f>
        <v>0</v>
      </c>
      <c r="J2108" s="10">
        <f>IFERROR(VLOOKUP(A2108,'Eksik Birim Fiyat'!$A$2:$E$129,5,0),0)</f>
        <v>0</v>
      </c>
      <c r="K2108" s="10">
        <f>IFERROR(VLOOKUP(A2108,'Birim Fiyatı Olmayan Malzemeler'!$A$1:$C$128,3,0),0)</f>
        <v>0</v>
      </c>
      <c r="L2108" s="10">
        <f>IFERROR(VLOOKUP(A2108,'Reçete Altındakiler'!$A:$C,3,0),0)</f>
        <v>0</v>
      </c>
    </row>
    <row r="2109" spans="1:12" x14ac:dyDescent="0.25">
      <c r="A2109" s="8" t="s">
        <v>2015</v>
      </c>
      <c r="B2109" s="1">
        <v>21</v>
      </c>
      <c r="C2109" s="1">
        <v>9</v>
      </c>
      <c r="D2109" s="1">
        <v>0</v>
      </c>
      <c r="E2109" s="1">
        <v>0</v>
      </c>
      <c r="F2109" s="10">
        <f>IFERROR(VLOOKUP(A2109,'Sevinç 03.04.2023 1215'!$A:$F,5,0),0)</f>
        <v>0</v>
      </c>
      <c r="G2109" s="10">
        <f>IFERROR(VLOOKUP(A2109,'Sevinç 04.04.2023 0911'!$A:$D,4,0),0)</f>
        <v>0</v>
      </c>
      <c r="H2109" s="10">
        <f>IFERROR(VLOOKUP(A2109,'Onaya Sunulan Birim Fiyat'!$A:$C,3,0),0)</f>
        <v>57.15</v>
      </c>
      <c r="I2109" s="10">
        <f>IFERROR(VLOOKUP(A2109,'Eksik Birim Fiyat Satınalma'!$A:$E,5,0),0)</f>
        <v>0</v>
      </c>
      <c r="J2109" s="10">
        <f>IFERROR(VLOOKUP(A2109,'Eksik Birim Fiyat'!$A$2:$E$129,5,0),0)</f>
        <v>0</v>
      </c>
      <c r="K2109" s="10">
        <f>IFERROR(VLOOKUP(A2109,'Birim Fiyatı Olmayan Malzemeler'!$A$1:$C$128,3,0),0)</f>
        <v>0</v>
      </c>
      <c r="L2109" s="10">
        <f>IFERROR(VLOOKUP(A2109,'Reçete Altındakiler'!$A:$C,3,0),0)</f>
        <v>0</v>
      </c>
    </row>
    <row r="2110" spans="1:12" x14ac:dyDescent="0.25">
      <c r="A2110" s="8" t="s">
        <v>1888</v>
      </c>
      <c r="B2110" s="1">
        <v>21</v>
      </c>
      <c r="C2110" s="1">
        <v>9</v>
      </c>
      <c r="D2110" s="1">
        <v>0</v>
      </c>
      <c r="E2110" s="1">
        <v>0</v>
      </c>
      <c r="F2110" s="10">
        <f>IFERROR(VLOOKUP(A2110,'Sevinç 03.04.2023 1215'!$A:$F,5,0),0)</f>
        <v>0</v>
      </c>
      <c r="G2110" s="10">
        <f>IFERROR(VLOOKUP(A2110,'Sevinç 04.04.2023 0911'!$A:$D,4,0),0)</f>
        <v>0</v>
      </c>
      <c r="H2110" s="10">
        <f>IFERROR(VLOOKUP(A2110,'Onaya Sunulan Birim Fiyat'!$A:$C,3,0),0)</f>
        <v>4.51</v>
      </c>
      <c r="I2110" s="10">
        <f>IFERROR(VLOOKUP(A2110,'Eksik Birim Fiyat Satınalma'!$A:$E,5,0),0)</f>
        <v>0</v>
      </c>
      <c r="J2110" s="10">
        <f>IFERROR(VLOOKUP(A2110,'Eksik Birim Fiyat'!$A$2:$E$129,5,0),0)</f>
        <v>0</v>
      </c>
      <c r="K2110" s="10">
        <f>IFERROR(VLOOKUP(A2110,'Birim Fiyatı Olmayan Malzemeler'!$A$1:$C$128,3,0),0)</f>
        <v>0</v>
      </c>
      <c r="L2110" s="10">
        <f>IFERROR(VLOOKUP(A2110,'Reçete Altındakiler'!$A:$C,3,0),0)</f>
        <v>0</v>
      </c>
    </row>
    <row r="2111" spans="1:12" x14ac:dyDescent="0.25">
      <c r="A2111" s="8" t="s">
        <v>1798</v>
      </c>
      <c r="B2111" s="1">
        <v>21</v>
      </c>
      <c r="C2111" s="1">
        <v>4</v>
      </c>
      <c r="D2111" s="1">
        <v>0</v>
      </c>
      <c r="E2111" s="1">
        <v>0</v>
      </c>
      <c r="F2111" s="10">
        <f>IFERROR(VLOOKUP(A2111,'Sevinç 03.04.2023 1215'!$A:$F,5,0),0)</f>
        <v>0</v>
      </c>
      <c r="G2111" s="10">
        <f>IFERROR(VLOOKUP(A2111,'Sevinç 04.04.2023 0911'!$A:$D,4,0),0)</f>
        <v>0</v>
      </c>
      <c r="H2111" s="10">
        <f>IFERROR(VLOOKUP(A2111,'Onaya Sunulan Birim Fiyat'!$A:$C,3,0),0)</f>
        <v>2.59</v>
      </c>
      <c r="I2111" s="10">
        <f>IFERROR(VLOOKUP(A2111,'Eksik Birim Fiyat Satınalma'!$A:$E,5,0),0)</f>
        <v>0</v>
      </c>
      <c r="J2111" s="10">
        <f>IFERROR(VLOOKUP(A2111,'Eksik Birim Fiyat'!$A$2:$E$129,5,0),0)</f>
        <v>0</v>
      </c>
      <c r="K2111" s="10">
        <f>IFERROR(VLOOKUP(A2111,'Birim Fiyatı Olmayan Malzemeler'!$A$1:$C$128,3,0),0)</f>
        <v>0</v>
      </c>
      <c r="L2111" s="10">
        <f>IFERROR(VLOOKUP(A2111,'Reçete Altındakiler'!$A:$C,3,0),0)</f>
        <v>0</v>
      </c>
    </row>
    <row r="2112" spans="1:12" x14ac:dyDescent="0.25">
      <c r="A2112" s="8" t="s">
        <v>1645</v>
      </c>
      <c r="B2112" s="1">
        <v>21</v>
      </c>
      <c r="C2112" s="1">
        <v>15</v>
      </c>
      <c r="D2112" s="1">
        <v>0</v>
      </c>
      <c r="E2112" s="1">
        <v>0</v>
      </c>
      <c r="F2112" s="10">
        <f>IFERROR(VLOOKUP(A2112,'Sevinç 03.04.2023 1215'!$A:$F,5,0),0)</f>
        <v>0</v>
      </c>
      <c r="G2112" s="10">
        <f>IFERROR(VLOOKUP(A2112,'Sevinç 04.04.2023 0911'!$A:$D,4,0),0)</f>
        <v>0</v>
      </c>
      <c r="H2112" s="10">
        <f>IFERROR(VLOOKUP(A2112,'Onaya Sunulan Birim Fiyat'!$A:$C,3,0),0)</f>
        <v>2.25</v>
      </c>
      <c r="I2112" s="10">
        <f>IFERROR(VLOOKUP(A2112,'Eksik Birim Fiyat Satınalma'!$A:$E,5,0),0)</f>
        <v>0</v>
      </c>
      <c r="J2112" s="10">
        <f>IFERROR(VLOOKUP(A2112,'Eksik Birim Fiyat'!$A$2:$E$129,5,0),0)</f>
        <v>0</v>
      </c>
      <c r="K2112" s="10">
        <f>IFERROR(VLOOKUP(A2112,'Birim Fiyatı Olmayan Malzemeler'!$A$1:$C$128,3,0),0)</f>
        <v>0</v>
      </c>
      <c r="L2112" s="10">
        <f>IFERROR(VLOOKUP(A2112,'Reçete Altındakiler'!$A:$C,3,0),0)</f>
        <v>0</v>
      </c>
    </row>
    <row r="2113" spans="1:12" x14ac:dyDescent="0.25">
      <c r="A2113" s="8" t="s">
        <v>1799</v>
      </c>
      <c r="B2113" s="1">
        <v>21</v>
      </c>
      <c r="C2113" s="1">
        <v>3</v>
      </c>
      <c r="D2113" s="1">
        <v>0</v>
      </c>
      <c r="E2113" s="1">
        <v>0</v>
      </c>
      <c r="F2113" s="10">
        <f>IFERROR(VLOOKUP(A2113,'Sevinç 03.04.2023 1215'!$A:$F,5,0),0)</f>
        <v>0</v>
      </c>
      <c r="G2113" s="10">
        <f>IFERROR(VLOOKUP(A2113,'Sevinç 04.04.2023 0911'!$A:$D,4,0),0)</f>
        <v>0</v>
      </c>
      <c r="H2113" s="10">
        <f>IFERROR(VLOOKUP(A2113,'Onaya Sunulan Birim Fiyat'!$A:$C,3,0),0)</f>
        <v>0</v>
      </c>
      <c r="I2113" s="10">
        <f>IFERROR(VLOOKUP(A2113,'Eksik Birim Fiyat Satınalma'!$A:$E,5,0),0)</f>
        <v>0</v>
      </c>
      <c r="J2113" s="10">
        <f>IFERROR(VLOOKUP(A2113,'Eksik Birim Fiyat'!$A$2:$E$129,5,0),0)</f>
        <v>0</v>
      </c>
      <c r="K2113" s="10">
        <f>IFERROR(VLOOKUP(A2113,'Birim Fiyatı Olmayan Malzemeler'!$A$1:$C$128,3,0),0)</f>
        <v>0</v>
      </c>
      <c r="L2113" s="10">
        <f>IFERROR(VLOOKUP(A2113,'Reçete Altındakiler'!$A:$C,3,0),0)</f>
        <v>0</v>
      </c>
    </row>
    <row r="2114" spans="1:12" x14ac:dyDescent="0.25">
      <c r="A2114" s="8" t="s">
        <v>2180</v>
      </c>
      <c r="B2114" s="1">
        <v>21</v>
      </c>
      <c r="C2114" s="1">
        <v>1</v>
      </c>
      <c r="D2114" s="1">
        <v>0</v>
      </c>
      <c r="E2114" s="1">
        <v>0</v>
      </c>
      <c r="F2114" s="10">
        <f>IFERROR(VLOOKUP(A2114,'Sevinç 03.04.2023 1215'!$A:$F,5,0),0)</f>
        <v>0</v>
      </c>
      <c r="G2114" s="10">
        <f>IFERROR(VLOOKUP(A2114,'Sevinç 04.04.2023 0911'!$A:$D,4,0),0)</f>
        <v>0</v>
      </c>
      <c r="H2114" s="10">
        <f>IFERROR(VLOOKUP(A2114,'Onaya Sunulan Birim Fiyat'!$A:$C,3,0),0)</f>
        <v>10.68</v>
      </c>
      <c r="I2114" s="10">
        <f>IFERROR(VLOOKUP(A2114,'Eksik Birim Fiyat Satınalma'!$A:$E,5,0),0)</f>
        <v>0</v>
      </c>
      <c r="J2114" s="10">
        <f>IFERROR(VLOOKUP(A2114,'Eksik Birim Fiyat'!$A$2:$E$129,5,0),0)</f>
        <v>0</v>
      </c>
      <c r="K2114" s="10">
        <f>IFERROR(VLOOKUP(A2114,'Birim Fiyatı Olmayan Malzemeler'!$A$1:$C$128,3,0),0)</f>
        <v>0</v>
      </c>
      <c r="L2114" s="10">
        <f>IFERROR(VLOOKUP(A2114,'Reçete Altındakiler'!$A:$C,3,0),0)</f>
        <v>0</v>
      </c>
    </row>
    <row r="2115" spans="1:12" x14ac:dyDescent="0.25">
      <c r="A2115" s="8" t="s">
        <v>1646</v>
      </c>
      <c r="B2115" s="1">
        <v>21</v>
      </c>
      <c r="C2115" s="1">
        <v>3</v>
      </c>
      <c r="D2115" s="1">
        <v>0</v>
      </c>
      <c r="E2115" s="1">
        <v>0</v>
      </c>
      <c r="F2115" s="10">
        <f>IFERROR(VLOOKUP(A2115,'Sevinç 03.04.2023 1215'!$A:$F,5,0),0)</f>
        <v>0</v>
      </c>
      <c r="G2115" s="10">
        <f>IFERROR(VLOOKUP(A2115,'Sevinç 04.04.2023 0911'!$A:$D,4,0),0)</f>
        <v>0</v>
      </c>
      <c r="H2115" s="10">
        <f>IFERROR(VLOOKUP(A2115,'Onaya Sunulan Birim Fiyat'!$A:$C,3,0),0)</f>
        <v>22.5</v>
      </c>
      <c r="I2115" s="10">
        <f>IFERROR(VLOOKUP(A2115,'Eksik Birim Fiyat Satınalma'!$A:$E,5,0),0)</f>
        <v>0</v>
      </c>
      <c r="J2115" s="10">
        <f>IFERROR(VLOOKUP(A2115,'Eksik Birim Fiyat'!$A$2:$E$129,5,0),0)</f>
        <v>0</v>
      </c>
      <c r="K2115" s="10">
        <f>IFERROR(VLOOKUP(A2115,'Birim Fiyatı Olmayan Malzemeler'!$A$1:$C$128,3,0),0)</f>
        <v>0</v>
      </c>
      <c r="L2115" s="10">
        <f>IFERROR(VLOOKUP(A2115,'Reçete Altındakiler'!$A:$C,3,0),0)</f>
        <v>0</v>
      </c>
    </row>
    <row r="2116" spans="1:12" x14ac:dyDescent="0.25">
      <c r="A2116" s="8" t="s">
        <v>2016</v>
      </c>
      <c r="B2116" s="1">
        <v>21</v>
      </c>
      <c r="C2116" s="1">
        <v>1</v>
      </c>
      <c r="D2116" s="1">
        <v>0</v>
      </c>
      <c r="E2116" s="1">
        <v>0</v>
      </c>
      <c r="F2116" s="10">
        <f>IFERROR(VLOOKUP(A2116,'Sevinç 03.04.2023 1215'!$A:$F,5,0),0)</f>
        <v>0</v>
      </c>
      <c r="G2116" s="10">
        <f>IFERROR(VLOOKUP(A2116,'Sevinç 04.04.2023 0911'!$A:$D,4,0),0)</f>
        <v>0</v>
      </c>
      <c r="H2116" s="10">
        <f>IFERROR(VLOOKUP(A2116,'Onaya Sunulan Birim Fiyat'!$A:$C,3,0),0)</f>
        <v>30</v>
      </c>
      <c r="I2116" s="10">
        <f>IFERROR(VLOOKUP(A2116,'Eksik Birim Fiyat Satınalma'!$A:$E,5,0),0)</f>
        <v>0</v>
      </c>
      <c r="J2116" s="10">
        <f>IFERROR(VLOOKUP(A2116,'Eksik Birim Fiyat'!$A$2:$E$129,5,0),0)</f>
        <v>0</v>
      </c>
      <c r="K2116" s="10">
        <f>IFERROR(VLOOKUP(A2116,'Birim Fiyatı Olmayan Malzemeler'!$A$1:$C$128,3,0),0)</f>
        <v>0</v>
      </c>
      <c r="L2116" s="10">
        <f>IFERROR(VLOOKUP(A2116,'Reçete Altındakiler'!$A:$C,3,0),0)</f>
        <v>0</v>
      </c>
    </row>
    <row r="2117" spans="1:12" x14ac:dyDescent="0.25">
      <c r="A2117" s="8" t="s">
        <v>3303</v>
      </c>
      <c r="B2117" s="1">
        <v>21</v>
      </c>
      <c r="C2117" s="1">
        <v>2</v>
      </c>
      <c r="D2117" s="1">
        <v>0</v>
      </c>
      <c r="E2117" s="1">
        <v>0</v>
      </c>
      <c r="F2117" s="10">
        <f>IFERROR(VLOOKUP(A2117,'Sevinç 03.04.2023 1215'!$A:$F,5,0),0)</f>
        <v>0</v>
      </c>
      <c r="G2117" s="10">
        <f>IFERROR(VLOOKUP(A2117,'Sevinç 04.04.2023 0911'!$A:$D,4,0),0)</f>
        <v>0</v>
      </c>
      <c r="H2117" s="10">
        <f>IFERROR(VLOOKUP(A2117,'Onaya Sunulan Birim Fiyat'!$A:$C,3,0),0)</f>
        <v>1.5</v>
      </c>
      <c r="I2117" s="10">
        <f>IFERROR(VLOOKUP(A2117,'Eksik Birim Fiyat Satınalma'!$A:$E,5,0),0)</f>
        <v>0</v>
      </c>
      <c r="J2117" s="10">
        <f>IFERROR(VLOOKUP(A2117,'Eksik Birim Fiyat'!$A$2:$E$129,5,0),0)</f>
        <v>0</v>
      </c>
      <c r="K2117" s="10">
        <f>IFERROR(VLOOKUP(A2117,'Birim Fiyatı Olmayan Malzemeler'!$A$1:$C$128,3,0),0)</f>
        <v>0</v>
      </c>
      <c r="L2117" s="10">
        <f>IFERROR(VLOOKUP(A2117,'Reçete Altındakiler'!$A:$C,3,0),0)</f>
        <v>0</v>
      </c>
    </row>
    <row r="2118" spans="1:12" x14ac:dyDescent="0.25">
      <c r="A2118" s="8" t="s">
        <v>2181</v>
      </c>
      <c r="B2118" s="1">
        <v>21</v>
      </c>
      <c r="C2118" s="1">
        <v>50</v>
      </c>
      <c r="D2118" s="1">
        <v>0</v>
      </c>
      <c r="E2118" s="1">
        <v>0</v>
      </c>
      <c r="F2118" s="10">
        <f>IFERROR(VLOOKUP(A2118,'Sevinç 03.04.2023 1215'!$A:$F,5,0),0)</f>
        <v>0</v>
      </c>
      <c r="G2118" s="10">
        <f>IFERROR(VLOOKUP(A2118,'Sevinç 04.04.2023 0911'!$A:$D,4,0),0)</f>
        <v>0</v>
      </c>
      <c r="H2118" s="10">
        <f>IFERROR(VLOOKUP(A2118,'Onaya Sunulan Birim Fiyat'!$A:$C,3,0),0)</f>
        <v>3.45</v>
      </c>
      <c r="I2118" s="10">
        <f>IFERROR(VLOOKUP(A2118,'Eksik Birim Fiyat Satınalma'!$A:$E,5,0),0)</f>
        <v>0</v>
      </c>
      <c r="J2118" s="10">
        <f>IFERROR(VLOOKUP(A2118,'Eksik Birim Fiyat'!$A$2:$E$129,5,0),0)</f>
        <v>0</v>
      </c>
      <c r="K2118" s="10">
        <f>IFERROR(VLOOKUP(A2118,'Birim Fiyatı Olmayan Malzemeler'!$A$1:$C$128,3,0),0)</f>
        <v>0</v>
      </c>
      <c r="L2118" s="10">
        <f>IFERROR(VLOOKUP(A2118,'Reçete Altındakiler'!$A:$C,3,0),0)</f>
        <v>0</v>
      </c>
    </row>
    <row r="2119" spans="1:12" x14ac:dyDescent="0.25">
      <c r="A2119" s="8" t="s">
        <v>2017</v>
      </c>
      <c r="B2119" s="1">
        <v>21</v>
      </c>
      <c r="C2119" s="1">
        <v>10</v>
      </c>
      <c r="D2119" s="1">
        <v>0</v>
      </c>
      <c r="E2119" s="1">
        <v>0</v>
      </c>
      <c r="F2119" s="10">
        <f>IFERROR(VLOOKUP(A2119,'Sevinç 03.04.2023 1215'!$A:$F,5,0),0)</f>
        <v>0</v>
      </c>
      <c r="G2119" s="10">
        <f>IFERROR(VLOOKUP(A2119,'Sevinç 04.04.2023 0911'!$A:$D,4,0),0)</f>
        <v>0</v>
      </c>
      <c r="H2119" s="10">
        <f>IFERROR(VLOOKUP(A2119,'Onaya Sunulan Birim Fiyat'!$A:$C,3,0),0)</f>
        <v>5</v>
      </c>
      <c r="I2119" s="10">
        <f>IFERROR(VLOOKUP(A2119,'Eksik Birim Fiyat Satınalma'!$A:$E,5,0),0)</f>
        <v>0</v>
      </c>
      <c r="J2119" s="10">
        <f>IFERROR(VLOOKUP(A2119,'Eksik Birim Fiyat'!$A$2:$E$129,5,0),0)</f>
        <v>0</v>
      </c>
      <c r="K2119" s="10">
        <f>IFERROR(VLOOKUP(A2119,'Birim Fiyatı Olmayan Malzemeler'!$A$1:$C$128,3,0),0)</f>
        <v>0</v>
      </c>
      <c r="L2119" s="10">
        <f>IFERROR(VLOOKUP(A2119,'Reçete Altındakiler'!$A:$C,3,0),0)</f>
        <v>0</v>
      </c>
    </row>
    <row r="2120" spans="1:12" x14ac:dyDescent="0.25">
      <c r="A2120" s="8" t="s">
        <v>2182</v>
      </c>
      <c r="B2120" s="1">
        <v>21</v>
      </c>
      <c r="C2120" s="1">
        <v>13</v>
      </c>
      <c r="D2120" s="1">
        <v>0</v>
      </c>
      <c r="E2120" s="1">
        <v>0</v>
      </c>
      <c r="F2120" s="10">
        <f>IFERROR(VLOOKUP(A2120,'Sevinç 03.04.2023 1215'!$A:$F,5,0),0)</f>
        <v>0</v>
      </c>
      <c r="G2120" s="10">
        <f>IFERROR(VLOOKUP(A2120,'Sevinç 04.04.2023 0911'!$A:$D,4,0),0)</f>
        <v>0</v>
      </c>
      <c r="H2120" s="10">
        <f>IFERROR(VLOOKUP(A2120,'Onaya Sunulan Birim Fiyat'!$A:$C,3,0),0)</f>
        <v>9</v>
      </c>
      <c r="I2120" s="10">
        <f>IFERROR(VLOOKUP(A2120,'Eksik Birim Fiyat Satınalma'!$A:$E,5,0),0)</f>
        <v>0</v>
      </c>
      <c r="J2120" s="10">
        <f>IFERROR(VLOOKUP(A2120,'Eksik Birim Fiyat'!$A$2:$E$129,5,0),0)</f>
        <v>0</v>
      </c>
      <c r="K2120" s="10">
        <f>IFERROR(VLOOKUP(A2120,'Birim Fiyatı Olmayan Malzemeler'!$A$1:$C$128,3,0),0)</f>
        <v>0</v>
      </c>
      <c r="L2120" s="10">
        <f>IFERROR(VLOOKUP(A2120,'Reçete Altındakiler'!$A:$C,3,0),0)</f>
        <v>0</v>
      </c>
    </row>
    <row r="2121" spans="1:12" x14ac:dyDescent="0.25">
      <c r="A2121" s="8" t="s">
        <v>772</v>
      </c>
      <c r="B2121" s="1">
        <v>21</v>
      </c>
      <c r="C2121" s="1">
        <v>2</v>
      </c>
      <c r="D2121" s="1">
        <v>0</v>
      </c>
      <c r="E2121" s="1">
        <v>0</v>
      </c>
      <c r="F2121" s="10">
        <f>IFERROR(VLOOKUP(A2121,'Sevinç 03.04.2023 1215'!$A:$F,5,0),0)</f>
        <v>0</v>
      </c>
      <c r="G2121" s="10">
        <f>IFERROR(VLOOKUP(A2121,'Sevinç 04.04.2023 0911'!$A:$D,4,0),0)</f>
        <v>0</v>
      </c>
      <c r="H2121" s="10">
        <f>IFERROR(VLOOKUP(A2121,'Onaya Sunulan Birim Fiyat'!$A:$C,3,0),0)</f>
        <v>6.2</v>
      </c>
      <c r="I2121" s="10">
        <f>IFERROR(VLOOKUP(A2121,'Eksik Birim Fiyat Satınalma'!$A:$E,5,0),0)</f>
        <v>0</v>
      </c>
      <c r="J2121" s="10">
        <f>IFERROR(VLOOKUP(A2121,'Eksik Birim Fiyat'!$A$2:$E$129,5,0),0)</f>
        <v>0</v>
      </c>
      <c r="K2121" s="10">
        <f>IFERROR(VLOOKUP(A2121,'Birim Fiyatı Olmayan Malzemeler'!$A$1:$C$128,3,0),0)</f>
        <v>0</v>
      </c>
      <c r="L2121" s="10">
        <f>IFERROR(VLOOKUP(A2121,'Reçete Altındakiler'!$A:$C,3,0),0)</f>
        <v>0</v>
      </c>
    </row>
    <row r="2122" spans="1:12" x14ac:dyDescent="0.25">
      <c r="A2122" s="8" t="s">
        <v>1800</v>
      </c>
      <c r="B2122" s="1">
        <v>21</v>
      </c>
      <c r="C2122" s="1">
        <v>10</v>
      </c>
      <c r="D2122" s="1">
        <v>0</v>
      </c>
      <c r="E2122" s="1">
        <v>0</v>
      </c>
      <c r="F2122" s="10">
        <f>IFERROR(VLOOKUP(A2122,'Sevinç 03.04.2023 1215'!$A:$F,5,0),0)</f>
        <v>0</v>
      </c>
      <c r="G2122" s="10">
        <f>IFERROR(VLOOKUP(A2122,'Sevinç 04.04.2023 0911'!$A:$D,4,0),0)</f>
        <v>0</v>
      </c>
      <c r="H2122" s="10">
        <f>IFERROR(VLOOKUP(A2122,'Onaya Sunulan Birim Fiyat'!$A:$C,3,0),0)</f>
        <v>1.57</v>
      </c>
      <c r="I2122" s="10">
        <f>IFERROR(VLOOKUP(A2122,'Eksik Birim Fiyat Satınalma'!$A:$E,5,0),0)</f>
        <v>0</v>
      </c>
      <c r="J2122" s="10">
        <f>IFERROR(VLOOKUP(A2122,'Eksik Birim Fiyat'!$A$2:$E$129,5,0),0)</f>
        <v>0</v>
      </c>
      <c r="K2122" s="10">
        <f>IFERROR(VLOOKUP(A2122,'Birim Fiyatı Olmayan Malzemeler'!$A$1:$C$128,3,0),0)</f>
        <v>0</v>
      </c>
      <c r="L2122" s="10">
        <f>IFERROR(VLOOKUP(A2122,'Reçete Altındakiler'!$A:$C,3,0),0)</f>
        <v>0</v>
      </c>
    </row>
    <row r="2123" spans="1:12" x14ac:dyDescent="0.25">
      <c r="A2123" s="8" t="s">
        <v>1647</v>
      </c>
      <c r="B2123" s="1">
        <v>21</v>
      </c>
      <c r="C2123" s="1">
        <v>2</v>
      </c>
      <c r="D2123" s="1">
        <v>0</v>
      </c>
      <c r="E2123" s="1">
        <v>0</v>
      </c>
      <c r="F2123" s="10">
        <f>IFERROR(VLOOKUP(A2123,'Sevinç 03.04.2023 1215'!$A:$F,5,0),0)</f>
        <v>0</v>
      </c>
      <c r="G2123" s="10">
        <f>IFERROR(VLOOKUP(A2123,'Sevinç 04.04.2023 0911'!$A:$D,4,0),0)</f>
        <v>0</v>
      </c>
      <c r="H2123" s="10">
        <f>IFERROR(VLOOKUP(A2123,'Onaya Sunulan Birim Fiyat'!$A:$C,3,0),0)</f>
        <v>2.5</v>
      </c>
      <c r="I2123" s="10">
        <f>IFERROR(VLOOKUP(A2123,'Eksik Birim Fiyat Satınalma'!$A:$E,5,0),0)</f>
        <v>0</v>
      </c>
      <c r="J2123" s="10">
        <f>IFERROR(VLOOKUP(A2123,'Eksik Birim Fiyat'!$A$2:$E$129,5,0),0)</f>
        <v>0</v>
      </c>
      <c r="K2123" s="10">
        <f>IFERROR(VLOOKUP(A2123,'Birim Fiyatı Olmayan Malzemeler'!$A$1:$C$128,3,0),0)</f>
        <v>0</v>
      </c>
      <c r="L2123" s="10">
        <f>IFERROR(VLOOKUP(A2123,'Reçete Altındakiler'!$A:$C,3,0),0)</f>
        <v>0</v>
      </c>
    </row>
    <row r="2124" spans="1:12" x14ac:dyDescent="0.25">
      <c r="A2124" s="8" t="s">
        <v>1648</v>
      </c>
      <c r="B2124" s="1">
        <v>21</v>
      </c>
      <c r="C2124" s="1">
        <v>7</v>
      </c>
      <c r="D2124" s="1">
        <v>0</v>
      </c>
      <c r="E2124" s="1">
        <v>0</v>
      </c>
      <c r="F2124" s="10">
        <f>IFERROR(VLOOKUP(A2124,'Sevinç 03.04.2023 1215'!$A:$F,5,0),0)</f>
        <v>0</v>
      </c>
      <c r="G2124" s="10">
        <f>IFERROR(VLOOKUP(A2124,'Sevinç 04.04.2023 0911'!$A:$D,4,0),0)</f>
        <v>0</v>
      </c>
      <c r="H2124" s="10">
        <f>IFERROR(VLOOKUP(A2124,'Onaya Sunulan Birim Fiyat'!$A:$C,3,0),0)</f>
        <v>59.34</v>
      </c>
      <c r="I2124" s="10">
        <f>IFERROR(VLOOKUP(A2124,'Eksik Birim Fiyat Satınalma'!$A:$E,5,0),0)</f>
        <v>0</v>
      </c>
      <c r="J2124" s="10">
        <f>IFERROR(VLOOKUP(A2124,'Eksik Birim Fiyat'!$A$2:$E$129,5,0),0)</f>
        <v>0</v>
      </c>
      <c r="K2124" s="10">
        <f>IFERROR(VLOOKUP(A2124,'Birim Fiyatı Olmayan Malzemeler'!$A$1:$C$128,3,0),0)</f>
        <v>0</v>
      </c>
      <c r="L2124" s="10">
        <f>IFERROR(VLOOKUP(A2124,'Reçete Altındakiler'!$A:$C,3,0),0)</f>
        <v>0</v>
      </c>
    </row>
    <row r="2125" spans="1:12" x14ac:dyDescent="0.25">
      <c r="A2125" s="8" t="s">
        <v>3304</v>
      </c>
      <c r="B2125" s="1">
        <v>21</v>
      </c>
      <c r="C2125" s="1">
        <v>1</v>
      </c>
      <c r="D2125" s="1">
        <v>0</v>
      </c>
      <c r="E2125" s="1">
        <v>0</v>
      </c>
      <c r="F2125" s="10">
        <f>IFERROR(VLOOKUP(A2125,'Sevinç 03.04.2023 1215'!$A:$F,5,0),0)</f>
        <v>0</v>
      </c>
      <c r="G2125" s="10">
        <f>IFERROR(VLOOKUP(A2125,'Sevinç 04.04.2023 0911'!$A:$D,4,0),0)</f>
        <v>0</v>
      </c>
      <c r="H2125" s="10">
        <f>IFERROR(VLOOKUP(A2125,'Onaya Sunulan Birim Fiyat'!$A:$C,3,0),0)</f>
        <v>763.31</v>
      </c>
      <c r="I2125" s="10">
        <f>IFERROR(VLOOKUP(A2125,'Eksik Birim Fiyat Satınalma'!$A:$E,5,0),0)</f>
        <v>0</v>
      </c>
      <c r="J2125" s="10">
        <f>IFERROR(VLOOKUP(A2125,'Eksik Birim Fiyat'!$A$2:$E$129,5,0),0)</f>
        <v>0</v>
      </c>
      <c r="K2125" s="10">
        <f>IFERROR(VLOOKUP(A2125,'Birim Fiyatı Olmayan Malzemeler'!$A$1:$C$128,3,0),0)</f>
        <v>0</v>
      </c>
      <c r="L2125" s="10">
        <f>IFERROR(VLOOKUP(A2125,'Reçete Altındakiler'!$A:$C,3,0),0)</f>
        <v>0</v>
      </c>
    </row>
    <row r="2126" spans="1:12" x14ac:dyDescent="0.25">
      <c r="A2126" s="8" t="s">
        <v>2018</v>
      </c>
      <c r="B2126" s="1">
        <v>21</v>
      </c>
      <c r="C2126" s="1">
        <v>6</v>
      </c>
      <c r="D2126" s="1">
        <v>0</v>
      </c>
      <c r="E2126" s="1">
        <v>0</v>
      </c>
      <c r="F2126" s="10">
        <f>IFERROR(VLOOKUP(A2126,'Sevinç 03.04.2023 1215'!$A:$F,5,0),0)</f>
        <v>0</v>
      </c>
      <c r="G2126" s="10">
        <f>IFERROR(VLOOKUP(A2126,'Sevinç 04.04.2023 0911'!$A:$D,4,0),0)</f>
        <v>0</v>
      </c>
      <c r="H2126" s="10">
        <f>IFERROR(VLOOKUP(A2126,'Onaya Sunulan Birim Fiyat'!$A:$C,3,0),0)</f>
        <v>3</v>
      </c>
      <c r="I2126" s="10">
        <f>IFERROR(VLOOKUP(A2126,'Eksik Birim Fiyat Satınalma'!$A:$E,5,0),0)</f>
        <v>0</v>
      </c>
      <c r="J2126" s="10">
        <f>IFERROR(VLOOKUP(A2126,'Eksik Birim Fiyat'!$A$2:$E$129,5,0),0)</f>
        <v>0</v>
      </c>
      <c r="K2126" s="10">
        <f>IFERROR(VLOOKUP(A2126,'Birim Fiyatı Olmayan Malzemeler'!$A$1:$C$128,3,0),0)</f>
        <v>0</v>
      </c>
      <c r="L2126" s="10">
        <f>IFERROR(VLOOKUP(A2126,'Reçete Altındakiler'!$A:$C,3,0),0)</f>
        <v>0</v>
      </c>
    </row>
    <row r="2127" spans="1:12" x14ac:dyDescent="0.25">
      <c r="A2127" s="8" t="s">
        <v>1801</v>
      </c>
      <c r="B2127" s="1">
        <v>21</v>
      </c>
      <c r="C2127" s="1">
        <v>2</v>
      </c>
      <c r="D2127" s="1">
        <v>0</v>
      </c>
      <c r="E2127" s="1">
        <v>0</v>
      </c>
      <c r="F2127" s="10">
        <f>IFERROR(VLOOKUP(A2127,'Sevinç 03.04.2023 1215'!$A:$F,5,0),0)</f>
        <v>0</v>
      </c>
      <c r="G2127" s="10">
        <f>IFERROR(VLOOKUP(A2127,'Sevinç 04.04.2023 0911'!$A:$D,4,0),0)</f>
        <v>0</v>
      </c>
      <c r="H2127" s="10">
        <f>IFERROR(VLOOKUP(A2127,'Onaya Sunulan Birim Fiyat'!$A:$C,3,0),0)</f>
        <v>0</v>
      </c>
      <c r="I2127" s="10">
        <f>IFERROR(VLOOKUP(A2127,'Eksik Birim Fiyat Satınalma'!$A:$E,5,0),0)</f>
        <v>0</v>
      </c>
      <c r="J2127" s="10">
        <f>IFERROR(VLOOKUP(A2127,'Eksik Birim Fiyat'!$A$2:$E$129,5,0),0)</f>
        <v>0</v>
      </c>
      <c r="K2127" s="10">
        <f>IFERROR(VLOOKUP(A2127,'Birim Fiyatı Olmayan Malzemeler'!$A$1:$C$128,3,0),0)</f>
        <v>0</v>
      </c>
      <c r="L2127" s="10">
        <f>IFERROR(VLOOKUP(A2127,'Reçete Altındakiler'!$A:$C,3,0),0)</f>
        <v>0</v>
      </c>
    </row>
    <row r="2128" spans="1:12" x14ac:dyDescent="0.25">
      <c r="A2128" s="8" t="s">
        <v>1889</v>
      </c>
      <c r="B2128" s="1">
        <v>21</v>
      </c>
      <c r="C2128" s="1">
        <v>6</v>
      </c>
      <c r="D2128" s="1">
        <v>0</v>
      </c>
      <c r="E2128" s="1">
        <v>0</v>
      </c>
      <c r="F2128" s="10">
        <f>IFERROR(VLOOKUP(A2128,'Sevinç 03.04.2023 1215'!$A:$F,5,0),0)</f>
        <v>0</v>
      </c>
      <c r="G2128" s="10">
        <f>IFERROR(VLOOKUP(A2128,'Sevinç 04.04.2023 0911'!$A:$D,4,0),0)</f>
        <v>0</v>
      </c>
      <c r="H2128" s="10">
        <f>IFERROR(VLOOKUP(A2128,'Onaya Sunulan Birim Fiyat'!$A:$C,3,0),0)</f>
        <v>10</v>
      </c>
      <c r="I2128" s="10">
        <f>IFERROR(VLOOKUP(A2128,'Eksik Birim Fiyat Satınalma'!$A:$E,5,0),0)</f>
        <v>0</v>
      </c>
      <c r="J2128" s="10">
        <f>IFERROR(VLOOKUP(A2128,'Eksik Birim Fiyat'!$A$2:$E$129,5,0),0)</f>
        <v>0</v>
      </c>
      <c r="K2128" s="10">
        <f>IFERROR(VLOOKUP(A2128,'Birim Fiyatı Olmayan Malzemeler'!$A$1:$C$128,3,0),0)</f>
        <v>0</v>
      </c>
      <c r="L2128" s="10">
        <f>IFERROR(VLOOKUP(A2128,'Reçete Altındakiler'!$A:$C,3,0),0)</f>
        <v>0</v>
      </c>
    </row>
    <row r="2129" spans="1:12" x14ac:dyDescent="0.25">
      <c r="A2129" s="8" t="s">
        <v>1802</v>
      </c>
      <c r="B2129" s="1">
        <v>21</v>
      </c>
      <c r="C2129" s="1">
        <v>5</v>
      </c>
      <c r="D2129" s="1">
        <v>0</v>
      </c>
      <c r="E2129" s="1">
        <v>0</v>
      </c>
      <c r="F2129" s="10">
        <f>IFERROR(VLOOKUP(A2129,'Sevinç 03.04.2023 1215'!$A:$F,5,0),0)</f>
        <v>0</v>
      </c>
      <c r="G2129" s="10">
        <f>IFERROR(VLOOKUP(A2129,'Sevinç 04.04.2023 0911'!$A:$D,4,0),0)</f>
        <v>0</v>
      </c>
      <c r="H2129" s="10">
        <f>IFERROR(VLOOKUP(A2129,'Onaya Sunulan Birim Fiyat'!$A:$C,3,0),0)</f>
        <v>1.76</v>
      </c>
      <c r="I2129" s="10">
        <f>IFERROR(VLOOKUP(A2129,'Eksik Birim Fiyat Satınalma'!$A:$E,5,0),0)</f>
        <v>0</v>
      </c>
      <c r="J2129" s="10">
        <f>IFERROR(VLOOKUP(A2129,'Eksik Birim Fiyat'!$A$2:$E$129,5,0),0)</f>
        <v>0</v>
      </c>
      <c r="K2129" s="10">
        <f>IFERROR(VLOOKUP(A2129,'Birim Fiyatı Olmayan Malzemeler'!$A$1:$C$128,3,0),0)</f>
        <v>0</v>
      </c>
      <c r="L2129" s="10">
        <f>IFERROR(VLOOKUP(A2129,'Reçete Altındakiler'!$A:$C,3,0),0)</f>
        <v>0</v>
      </c>
    </row>
    <row r="2130" spans="1:12" x14ac:dyDescent="0.25">
      <c r="A2130" s="8" t="s">
        <v>1890</v>
      </c>
      <c r="B2130" s="1">
        <v>21</v>
      </c>
      <c r="C2130" s="1">
        <v>12</v>
      </c>
      <c r="D2130" s="1">
        <v>0</v>
      </c>
      <c r="E2130" s="1">
        <v>0</v>
      </c>
      <c r="F2130" s="10">
        <f>IFERROR(VLOOKUP(A2130,'Sevinç 03.04.2023 1215'!$A:$F,5,0),0)</f>
        <v>0</v>
      </c>
      <c r="G2130" s="10">
        <f>IFERROR(VLOOKUP(A2130,'Sevinç 04.04.2023 0911'!$A:$D,4,0),0)</f>
        <v>0</v>
      </c>
      <c r="H2130" s="10">
        <f>IFERROR(VLOOKUP(A2130,'Onaya Sunulan Birim Fiyat'!$A:$C,3,0),0)</f>
        <v>42.87</v>
      </c>
      <c r="I2130" s="10">
        <f>IFERROR(VLOOKUP(A2130,'Eksik Birim Fiyat Satınalma'!$A:$E,5,0),0)</f>
        <v>0</v>
      </c>
      <c r="J2130" s="10">
        <f>IFERROR(VLOOKUP(A2130,'Eksik Birim Fiyat'!$A$2:$E$129,5,0),0)</f>
        <v>0</v>
      </c>
      <c r="K2130" s="10">
        <f>IFERROR(VLOOKUP(A2130,'Birim Fiyatı Olmayan Malzemeler'!$A$1:$C$128,3,0),0)</f>
        <v>0</v>
      </c>
      <c r="L2130" s="10">
        <f>IFERROR(VLOOKUP(A2130,'Reçete Altındakiler'!$A:$C,3,0),0)</f>
        <v>0</v>
      </c>
    </row>
    <row r="2131" spans="1:12" x14ac:dyDescent="0.25">
      <c r="A2131" s="8" t="s">
        <v>1891</v>
      </c>
      <c r="B2131" s="1">
        <v>21</v>
      </c>
      <c r="C2131" s="1">
        <v>18</v>
      </c>
      <c r="D2131" s="1">
        <v>0</v>
      </c>
      <c r="E2131" s="1">
        <v>0</v>
      </c>
      <c r="F2131" s="10">
        <f>IFERROR(VLOOKUP(A2131,'Sevinç 03.04.2023 1215'!$A:$F,5,0),0)</f>
        <v>0</v>
      </c>
      <c r="G2131" s="10">
        <f>IFERROR(VLOOKUP(A2131,'Sevinç 04.04.2023 0911'!$A:$D,4,0),0)</f>
        <v>0</v>
      </c>
      <c r="H2131" s="10">
        <f>IFERROR(VLOOKUP(A2131,'Onaya Sunulan Birim Fiyat'!$A:$C,3,0),0)</f>
        <v>32.950000000000003</v>
      </c>
      <c r="I2131" s="10">
        <f>IFERROR(VLOOKUP(A2131,'Eksik Birim Fiyat Satınalma'!$A:$E,5,0),0)</f>
        <v>0</v>
      </c>
      <c r="J2131" s="10">
        <f>IFERROR(VLOOKUP(A2131,'Eksik Birim Fiyat'!$A$2:$E$129,5,0),0)</f>
        <v>0</v>
      </c>
      <c r="K2131" s="10">
        <f>IFERROR(VLOOKUP(A2131,'Birim Fiyatı Olmayan Malzemeler'!$A$1:$C$128,3,0),0)</f>
        <v>0</v>
      </c>
      <c r="L2131" s="10">
        <f>IFERROR(VLOOKUP(A2131,'Reçete Altındakiler'!$A:$C,3,0),0)</f>
        <v>0</v>
      </c>
    </row>
    <row r="2132" spans="1:12" x14ac:dyDescent="0.25">
      <c r="A2132" s="8" t="s">
        <v>1803</v>
      </c>
      <c r="B2132" s="1">
        <v>21</v>
      </c>
      <c r="C2132" s="1">
        <v>10</v>
      </c>
      <c r="D2132" s="1">
        <v>0</v>
      </c>
      <c r="E2132" s="1">
        <v>0</v>
      </c>
      <c r="F2132" s="10">
        <f>IFERROR(VLOOKUP(A2132,'Sevinç 03.04.2023 1215'!$A:$F,5,0),0)</f>
        <v>0</v>
      </c>
      <c r="G2132" s="10">
        <f>IFERROR(VLOOKUP(A2132,'Sevinç 04.04.2023 0911'!$A:$D,4,0),0)</f>
        <v>0</v>
      </c>
      <c r="H2132" s="10">
        <f>IFERROR(VLOOKUP(A2132,'Onaya Sunulan Birim Fiyat'!$A:$C,3,0),0)</f>
        <v>59.94</v>
      </c>
      <c r="I2132" s="10">
        <f>IFERROR(VLOOKUP(A2132,'Eksik Birim Fiyat Satınalma'!$A:$E,5,0),0)</f>
        <v>0</v>
      </c>
      <c r="J2132" s="10">
        <f>IFERROR(VLOOKUP(A2132,'Eksik Birim Fiyat'!$A$2:$E$129,5,0),0)</f>
        <v>0</v>
      </c>
      <c r="K2132" s="10">
        <f>IFERROR(VLOOKUP(A2132,'Birim Fiyatı Olmayan Malzemeler'!$A$1:$C$128,3,0),0)</f>
        <v>0</v>
      </c>
      <c r="L2132" s="10">
        <f>IFERROR(VLOOKUP(A2132,'Reçete Altındakiler'!$A:$C,3,0),0)</f>
        <v>0</v>
      </c>
    </row>
    <row r="2133" spans="1:12" x14ac:dyDescent="0.25">
      <c r="A2133" s="8" t="s">
        <v>1892</v>
      </c>
      <c r="B2133" s="1">
        <v>21</v>
      </c>
      <c r="C2133" s="1">
        <v>10</v>
      </c>
      <c r="D2133" s="1">
        <v>0</v>
      </c>
      <c r="E2133" s="1">
        <v>0</v>
      </c>
      <c r="F2133" s="10">
        <f>IFERROR(VLOOKUP(A2133,'Sevinç 03.04.2023 1215'!$A:$F,5,0),0)</f>
        <v>0</v>
      </c>
      <c r="G2133" s="10">
        <f>IFERROR(VLOOKUP(A2133,'Sevinç 04.04.2023 0911'!$A:$D,4,0),0)</f>
        <v>0</v>
      </c>
      <c r="H2133" s="10">
        <f>IFERROR(VLOOKUP(A2133,'Onaya Sunulan Birim Fiyat'!$A:$C,3,0),0)</f>
        <v>47.04</v>
      </c>
      <c r="I2133" s="10">
        <f>IFERROR(VLOOKUP(A2133,'Eksik Birim Fiyat Satınalma'!$A:$E,5,0),0)</f>
        <v>0</v>
      </c>
      <c r="J2133" s="10">
        <f>IFERROR(VLOOKUP(A2133,'Eksik Birim Fiyat'!$A$2:$E$129,5,0),0)</f>
        <v>0</v>
      </c>
      <c r="K2133" s="10">
        <f>IFERROR(VLOOKUP(A2133,'Birim Fiyatı Olmayan Malzemeler'!$A$1:$C$128,3,0),0)</f>
        <v>0</v>
      </c>
      <c r="L2133" s="10">
        <f>IFERROR(VLOOKUP(A2133,'Reçete Altındakiler'!$A:$C,3,0),0)</f>
        <v>0</v>
      </c>
    </row>
    <row r="2134" spans="1:12" x14ac:dyDescent="0.25">
      <c r="A2134" s="8" t="s">
        <v>2019</v>
      </c>
      <c r="B2134" s="1">
        <v>21</v>
      </c>
      <c r="C2134" s="1">
        <v>10</v>
      </c>
      <c r="D2134" s="1">
        <v>0</v>
      </c>
      <c r="E2134" s="1">
        <v>0</v>
      </c>
      <c r="F2134" s="10">
        <f>IFERROR(VLOOKUP(A2134,'Sevinç 03.04.2023 1215'!$A:$F,5,0),0)</f>
        <v>0</v>
      </c>
      <c r="G2134" s="10">
        <f>IFERROR(VLOOKUP(A2134,'Sevinç 04.04.2023 0911'!$A:$D,4,0),0)</f>
        <v>0</v>
      </c>
      <c r="H2134" s="10">
        <f>IFERROR(VLOOKUP(A2134,'Onaya Sunulan Birim Fiyat'!$A:$C,3,0),0)</f>
        <v>47.04</v>
      </c>
      <c r="I2134" s="10">
        <f>IFERROR(VLOOKUP(A2134,'Eksik Birim Fiyat Satınalma'!$A:$E,5,0),0)</f>
        <v>0</v>
      </c>
      <c r="J2134" s="10">
        <f>IFERROR(VLOOKUP(A2134,'Eksik Birim Fiyat'!$A$2:$E$129,5,0),0)</f>
        <v>0</v>
      </c>
      <c r="K2134" s="10">
        <f>IFERROR(VLOOKUP(A2134,'Birim Fiyatı Olmayan Malzemeler'!$A$1:$C$128,3,0),0)</f>
        <v>0</v>
      </c>
      <c r="L2134" s="10">
        <f>IFERROR(VLOOKUP(A2134,'Reçete Altındakiler'!$A:$C,3,0),0)</f>
        <v>0</v>
      </c>
    </row>
    <row r="2135" spans="1:12" x14ac:dyDescent="0.25">
      <c r="A2135" s="8" t="s">
        <v>3305</v>
      </c>
      <c r="B2135" s="1">
        <v>21</v>
      </c>
      <c r="C2135" s="1">
        <v>10</v>
      </c>
      <c r="D2135" s="1">
        <v>0</v>
      </c>
      <c r="E2135" s="1">
        <v>0</v>
      </c>
      <c r="F2135" s="10">
        <f>IFERROR(VLOOKUP(A2135,'Sevinç 03.04.2023 1215'!$A:$F,5,0),0)</f>
        <v>0</v>
      </c>
      <c r="G2135" s="10">
        <f>IFERROR(VLOOKUP(A2135,'Sevinç 04.04.2023 0911'!$A:$D,4,0),0)</f>
        <v>0</v>
      </c>
      <c r="H2135" s="10">
        <f>IFERROR(VLOOKUP(A2135,'Onaya Sunulan Birim Fiyat'!$A:$C,3,0),0)</f>
        <v>28.98</v>
      </c>
      <c r="I2135" s="10">
        <f>IFERROR(VLOOKUP(A2135,'Eksik Birim Fiyat Satınalma'!$A:$E,5,0),0)</f>
        <v>0</v>
      </c>
      <c r="J2135" s="10">
        <f>IFERROR(VLOOKUP(A2135,'Eksik Birim Fiyat'!$A$2:$E$129,5,0),0)</f>
        <v>0</v>
      </c>
      <c r="K2135" s="10">
        <f>IFERROR(VLOOKUP(A2135,'Birim Fiyatı Olmayan Malzemeler'!$A$1:$C$128,3,0),0)</f>
        <v>0</v>
      </c>
      <c r="L2135" s="10">
        <f>IFERROR(VLOOKUP(A2135,'Reçete Altındakiler'!$A:$C,3,0),0)</f>
        <v>0</v>
      </c>
    </row>
    <row r="2136" spans="1:12" x14ac:dyDescent="0.25">
      <c r="A2136" s="8" t="s">
        <v>2123</v>
      </c>
      <c r="B2136" s="1">
        <v>21</v>
      </c>
      <c r="C2136" s="1">
        <v>10</v>
      </c>
      <c r="D2136" s="1">
        <v>0</v>
      </c>
      <c r="E2136" s="1">
        <v>0</v>
      </c>
      <c r="F2136" s="10">
        <f>IFERROR(VLOOKUP(A2136,'Sevinç 03.04.2023 1215'!$A:$F,5,0),0)</f>
        <v>0</v>
      </c>
      <c r="G2136" s="10">
        <f>IFERROR(VLOOKUP(A2136,'Sevinç 04.04.2023 0911'!$A:$D,4,0),0)</f>
        <v>0</v>
      </c>
      <c r="H2136" s="10">
        <f>IFERROR(VLOOKUP(A2136,'Onaya Sunulan Birim Fiyat'!$A:$C,3,0),0)</f>
        <v>23.02</v>
      </c>
      <c r="I2136" s="10">
        <f>IFERROR(VLOOKUP(A2136,'Eksik Birim Fiyat Satınalma'!$A:$E,5,0),0)</f>
        <v>0</v>
      </c>
      <c r="J2136" s="10">
        <f>IFERROR(VLOOKUP(A2136,'Eksik Birim Fiyat'!$A$2:$E$129,5,0),0)</f>
        <v>0</v>
      </c>
      <c r="K2136" s="10">
        <f>IFERROR(VLOOKUP(A2136,'Birim Fiyatı Olmayan Malzemeler'!$A$1:$C$128,3,0),0)</f>
        <v>0</v>
      </c>
      <c r="L2136" s="10">
        <f>IFERROR(VLOOKUP(A2136,'Reçete Altındakiler'!$A:$C,3,0),0)</f>
        <v>0</v>
      </c>
    </row>
    <row r="2137" spans="1:12" x14ac:dyDescent="0.25">
      <c r="A2137" s="8" t="s">
        <v>3306</v>
      </c>
      <c r="B2137" s="1">
        <v>21</v>
      </c>
      <c r="C2137" s="1">
        <v>14</v>
      </c>
      <c r="D2137" s="1">
        <v>0</v>
      </c>
      <c r="E2137" s="1">
        <v>0</v>
      </c>
      <c r="F2137" s="10">
        <f>IFERROR(VLOOKUP(A2137,'Sevinç 03.04.2023 1215'!$A:$F,5,0),0)</f>
        <v>0</v>
      </c>
      <c r="G2137" s="10">
        <f>IFERROR(VLOOKUP(A2137,'Sevinç 04.04.2023 0911'!$A:$D,4,0),0)</f>
        <v>0</v>
      </c>
      <c r="H2137" s="10">
        <f>IFERROR(VLOOKUP(A2137,'Onaya Sunulan Birim Fiyat'!$A:$C,3,0),0)</f>
        <v>6.5</v>
      </c>
      <c r="I2137" s="10">
        <f>IFERROR(VLOOKUP(A2137,'Eksik Birim Fiyat Satınalma'!$A:$E,5,0),0)</f>
        <v>0</v>
      </c>
      <c r="J2137" s="10">
        <f>IFERROR(VLOOKUP(A2137,'Eksik Birim Fiyat'!$A$2:$E$129,5,0),0)</f>
        <v>0</v>
      </c>
      <c r="K2137" s="10">
        <f>IFERROR(VLOOKUP(A2137,'Birim Fiyatı Olmayan Malzemeler'!$A$1:$C$128,3,0),0)</f>
        <v>0</v>
      </c>
      <c r="L2137" s="10">
        <f>IFERROR(VLOOKUP(A2137,'Reçete Altındakiler'!$A:$C,3,0),0)</f>
        <v>0</v>
      </c>
    </row>
    <row r="2138" spans="1:12" x14ac:dyDescent="0.25">
      <c r="A2138" s="8" t="s">
        <v>1649</v>
      </c>
      <c r="B2138" s="1">
        <v>21</v>
      </c>
      <c r="C2138" s="1">
        <v>2</v>
      </c>
      <c r="D2138" s="1">
        <v>0</v>
      </c>
      <c r="E2138" s="1">
        <v>0</v>
      </c>
      <c r="F2138" s="10">
        <f>IFERROR(VLOOKUP(A2138,'Sevinç 03.04.2023 1215'!$A:$F,5,0),0)</f>
        <v>0</v>
      </c>
      <c r="G2138" s="10">
        <f>IFERROR(VLOOKUP(A2138,'Sevinç 04.04.2023 0911'!$A:$D,4,0),0)</f>
        <v>0</v>
      </c>
      <c r="H2138" s="10">
        <f>IFERROR(VLOOKUP(A2138,'Onaya Sunulan Birim Fiyat'!$A:$C,3,0),0)</f>
        <v>4000</v>
      </c>
      <c r="I2138" s="10">
        <f>IFERROR(VLOOKUP(A2138,'Eksik Birim Fiyat Satınalma'!$A:$E,5,0),0)</f>
        <v>0</v>
      </c>
      <c r="J2138" s="10">
        <f>IFERROR(VLOOKUP(A2138,'Eksik Birim Fiyat'!$A$2:$E$129,5,0),0)</f>
        <v>0</v>
      </c>
      <c r="K2138" s="10">
        <f>IFERROR(VLOOKUP(A2138,'Birim Fiyatı Olmayan Malzemeler'!$A$1:$C$128,3,0),0)</f>
        <v>0</v>
      </c>
      <c r="L2138" s="10">
        <f>IFERROR(VLOOKUP(A2138,'Reçete Altındakiler'!$A:$C,3,0),0)</f>
        <v>0</v>
      </c>
    </row>
    <row r="2139" spans="1:12" x14ac:dyDescent="0.25">
      <c r="A2139" s="8" t="s">
        <v>2183</v>
      </c>
      <c r="B2139" s="1">
        <v>21</v>
      </c>
      <c r="C2139" s="1">
        <v>1</v>
      </c>
      <c r="D2139" s="1">
        <v>0</v>
      </c>
      <c r="E2139" s="1">
        <v>0</v>
      </c>
      <c r="F2139" s="10">
        <f>IFERROR(VLOOKUP(A2139,'Sevinç 03.04.2023 1215'!$A:$F,5,0),0)</f>
        <v>0</v>
      </c>
      <c r="G2139" s="10">
        <f>IFERROR(VLOOKUP(A2139,'Sevinç 04.04.2023 0911'!$A:$D,4,0),0)</f>
        <v>0</v>
      </c>
      <c r="H2139" s="10">
        <f>IFERROR(VLOOKUP(A2139,'Onaya Sunulan Birim Fiyat'!$A:$C,3,0),0)</f>
        <v>4.25</v>
      </c>
      <c r="I2139" s="10">
        <f>IFERROR(VLOOKUP(A2139,'Eksik Birim Fiyat Satınalma'!$A:$E,5,0),0)</f>
        <v>0</v>
      </c>
      <c r="J2139" s="10">
        <f>IFERROR(VLOOKUP(A2139,'Eksik Birim Fiyat'!$A$2:$E$129,5,0),0)</f>
        <v>0</v>
      </c>
      <c r="K2139" s="10">
        <f>IFERROR(VLOOKUP(A2139,'Birim Fiyatı Olmayan Malzemeler'!$A$1:$C$128,3,0),0)</f>
        <v>0</v>
      </c>
      <c r="L2139" s="10">
        <f>IFERROR(VLOOKUP(A2139,'Reçete Altındakiler'!$A:$C,3,0),0)</f>
        <v>0</v>
      </c>
    </row>
    <row r="2140" spans="1:12" x14ac:dyDescent="0.25">
      <c r="A2140" s="8" t="s">
        <v>1893</v>
      </c>
      <c r="B2140" s="1">
        <v>21</v>
      </c>
      <c r="C2140" s="1">
        <v>10</v>
      </c>
      <c r="D2140" s="1">
        <v>0</v>
      </c>
      <c r="E2140" s="1">
        <v>0</v>
      </c>
      <c r="F2140" s="10">
        <f>IFERROR(VLOOKUP(A2140,'Sevinç 03.04.2023 1215'!$A:$F,5,0),0)</f>
        <v>0</v>
      </c>
      <c r="G2140" s="10">
        <f>IFERROR(VLOOKUP(A2140,'Sevinç 04.04.2023 0911'!$A:$D,4,0),0)</f>
        <v>0</v>
      </c>
      <c r="H2140" s="10">
        <f>IFERROR(VLOOKUP(A2140,'Onaya Sunulan Birim Fiyat'!$A:$C,3,0),0)</f>
        <v>20</v>
      </c>
      <c r="I2140" s="10">
        <f>IFERROR(VLOOKUP(A2140,'Eksik Birim Fiyat Satınalma'!$A:$E,5,0),0)</f>
        <v>0</v>
      </c>
      <c r="J2140" s="10">
        <f>IFERROR(VLOOKUP(A2140,'Eksik Birim Fiyat'!$A$2:$E$129,5,0),0)</f>
        <v>0</v>
      </c>
      <c r="K2140" s="10">
        <f>IFERROR(VLOOKUP(A2140,'Birim Fiyatı Olmayan Malzemeler'!$A$1:$C$128,3,0),0)</f>
        <v>0</v>
      </c>
      <c r="L2140" s="10">
        <f>IFERROR(VLOOKUP(A2140,'Reçete Altındakiler'!$A:$C,3,0),0)</f>
        <v>0</v>
      </c>
    </row>
    <row r="2141" spans="1:12" x14ac:dyDescent="0.25">
      <c r="A2141" s="8" t="s">
        <v>773</v>
      </c>
      <c r="B2141" s="1">
        <v>21</v>
      </c>
      <c r="C2141" s="1">
        <v>3</v>
      </c>
      <c r="D2141" s="1">
        <v>0</v>
      </c>
      <c r="E2141" s="1">
        <v>0</v>
      </c>
      <c r="F2141" s="10">
        <f>IFERROR(VLOOKUP(A2141,'Sevinç 03.04.2023 1215'!$A:$F,5,0),0)</f>
        <v>0</v>
      </c>
      <c r="G2141" s="10">
        <f>IFERROR(VLOOKUP(A2141,'Sevinç 04.04.2023 0911'!$A:$D,4,0),0)</f>
        <v>0</v>
      </c>
      <c r="H2141" s="10">
        <f>IFERROR(VLOOKUP(A2141,'Onaya Sunulan Birim Fiyat'!$A:$C,3,0),0)</f>
        <v>16.2</v>
      </c>
      <c r="I2141" s="10">
        <f>IFERROR(VLOOKUP(A2141,'Eksik Birim Fiyat Satınalma'!$A:$E,5,0),0)</f>
        <v>0</v>
      </c>
      <c r="J2141" s="10">
        <f>IFERROR(VLOOKUP(A2141,'Eksik Birim Fiyat'!$A$2:$E$129,5,0),0)</f>
        <v>0</v>
      </c>
      <c r="K2141" s="10">
        <f>IFERROR(VLOOKUP(A2141,'Birim Fiyatı Olmayan Malzemeler'!$A$1:$C$128,3,0),0)</f>
        <v>0</v>
      </c>
      <c r="L2141" s="10">
        <f>IFERROR(VLOOKUP(A2141,'Reçete Altındakiler'!$A:$C,3,0),0)</f>
        <v>0</v>
      </c>
    </row>
    <row r="2142" spans="1:12" x14ac:dyDescent="0.25">
      <c r="A2142" s="8" t="s">
        <v>3307</v>
      </c>
      <c r="B2142" s="1">
        <v>21</v>
      </c>
      <c r="C2142" s="1">
        <v>5</v>
      </c>
      <c r="D2142" s="1">
        <v>0</v>
      </c>
      <c r="E2142" s="1">
        <v>0</v>
      </c>
      <c r="F2142" s="10">
        <f>IFERROR(VLOOKUP(A2142,'Sevinç 03.04.2023 1215'!$A:$F,5,0),0)</f>
        <v>0</v>
      </c>
      <c r="G2142" s="10">
        <f>IFERROR(VLOOKUP(A2142,'Sevinç 04.04.2023 0911'!$A:$D,4,0),0)</f>
        <v>0</v>
      </c>
      <c r="H2142" s="10">
        <f>IFERROR(VLOOKUP(A2142,'Onaya Sunulan Birim Fiyat'!$A:$C,3,0),0)</f>
        <v>21.55</v>
      </c>
      <c r="I2142" s="10">
        <f>IFERROR(VLOOKUP(A2142,'Eksik Birim Fiyat Satınalma'!$A:$E,5,0),0)</f>
        <v>0</v>
      </c>
      <c r="J2142" s="10">
        <f>IFERROR(VLOOKUP(A2142,'Eksik Birim Fiyat'!$A$2:$E$129,5,0),0)</f>
        <v>0</v>
      </c>
      <c r="K2142" s="10">
        <f>IFERROR(VLOOKUP(A2142,'Birim Fiyatı Olmayan Malzemeler'!$A$1:$C$128,3,0),0)</f>
        <v>0</v>
      </c>
      <c r="L2142" s="10">
        <f>IFERROR(VLOOKUP(A2142,'Reçete Altındakiler'!$A:$C,3,0),0)</f>
        <v>0</v>
      </c>
    </row>
    <row r="2143" spans="1:12" x14ac:dyDescent="0.25">
      <c r="A2143" s="8" t="s">
        <v>774</v>
      </c>
      <c r="B2143" s="1">
        <v>21</v>
      </c>
      <c r="C2143" s="1">
        <v>1</v>
      </c>
      <c r="D2143" s="1">
        <v>0</v>
      </c>
      <c r="E2143" s="1">
        <v>0</v>
      </c>
      <c r="F2143" s="10">
        <f>IFERROR(VLOOKUP(A2143,'Sevinç 03.04.2023 1215'!$A:$F,5,0),0)</f>
        <v>0</v>
      </c>
      <c r="G2143" s="10">
        <f>IFERROR(VLOOKUP(A2143,'Sevinç 04.04.2023 0911'!$A:$D,4,0),0)</f>
        <v>0</v>
      </c>
      <c r="H2143" s="10">
        <f>IFERROR(VLOOKUP(A2143,'Onaya Sunulan Birim Fiyat'!$A:$C,3,0),0)</f>
        <v>30</v>
      </c>
      <c r="I2143" s="10">
        <f>IFERROR(VLOOKUP(A2143,'Eksik Birim Fiyat Satınalma'!$A:$E,5,0),0)</f>
        <v>0</v>
      </c>
      <c r="J2143" s="10">
        <f>IFERROR(VLOOKUP(A2143,'Eksik Birim Fiyat'!$A$2:$E$129,5,0),0)</f>
        <v>0</v>
      </c>
      <c r="K2143" s="10">
        <f>IFERROR(VLOOKUP(A2143,'Birim Fiyatı Olmayan Malzemeler'!$A$1:$C$128,3,0),0)</f>
        <v>0</v>
      </c>
      <c r="L2143" s="10">
        <f>IFERROR(VLOOKUP(A2143,'Reçete Altındakiler'!$A:$C,3,0),0)</f>
        <v>0</v>
      </c>
    </row>
    <row r="2144" spans="1:12" x14ac:dyDescent="0.25">
      <c r="A2144" s="8" t="s">
        <v>1804</v>
      </c>
      <c r="B2144" s="1">
        <v>21</v>
      </c>
      <c r="C2144" s="1">
        <v>6</v>
      </c>
      <c r="D2144" s="1">
        <v>0</v>
      </c>
      <c r="E2144" s="1">
        <v>0</v>
      </c>
      <c r="F2144" s="10">
        <f>IFERROR(VLOOKUP(A2144,'Sevinç 03.04.2023 1215'!$A:$F,5,0),0)</f>
        <v>0</v>
      </c>
      <c r="G2144" s="10">
        <f>IFERROR(VLOOKUP(A2144,'Sevinç 04.04.2023 0911'!$A:$D,4,0),0)</f>
        <v>0</v>
      </c>
      <c r="H2144" s="10">
        <f>IFERROR(VLOOKUP(A2144,'Onaya Sunulan Birim Fiyat'!$A:$C,3,0),0)</f>
        <v>7.55</v>
      </c>
      <c r="I2144" s="10">
        <f>IFERROR(VLOOKUP(A2144,'Eksik Birim Fiyat Satınalma'!$A:$E,5,0),0)</f>
        <v>0</v>
      </c>
      <c r="J2144" s="10">
        <f>IFERROR(VLOOKUP(A2144,'Eksik Birim Fiyat'!$A$2:$E$129,5,0),0)</f>
        <v>0</v>
      </c>
      <c r="K2144" s="10">
        <f>IFERROR(VLOOKUP(A2144,'Birim Fiyatı Olmayan Malzemeler'!$A$1:$C$128,3,0),0)</f>
        <v>0</v>
      </c>
      <c r="L2144" s="10">
        <f>IFERROR(VLOOKUP(A2144,'Reçete Altındakiler'!$A:$C,3,0),0)</f>
        <v>0</v>
      </c>
    </row>
    <row r="2145" spans="1:12" x14ac:dyDescent="0.25">
      <c r="A2145" s="8" t="s">
        <v>1894</v>
      </c>
      <c r="B2145" s="1">
        <v>21</v>
      </c>
      <c r="C2145" s="1">
        <v>5</v>
      </c>
      <c r="D2145" s="1">
        <v>0</v>
      </c>
      <c r="E2145" s="1">
        <v>0</v>
      </c>
      <c r="F2145" s="10">
        <f>IFERROR(VLOOKUP(A2145,'Sevinç 03.04.2023 1215'!$A:$F,5,0),0)</f>
        <v>0</v>
      </c>
      <c r="G2145" s="10">
        <f>IFERROR(VLOOKUP(A2145,'Sevinç 04.04.2023 0911'!$A:$D,4,0),0)</f>
        <v>0</v>
      </c>
      <c r="H2145" s="10">
        <f>IFERROR(VLOOKUP(A2145,'Onaya Sunulan Birim Fiyat'!$A:$C,3,0),0)</f>
        <v>0</v>
      </c>
      <c r="I2145" s="10">
        <f>IFERROR(VLOOKUP(A2145,'Eksik Birim Fiyat Satınalma'!$A:$E,5,0),0)</f>
        <v>0</v>
      </c>
      <c r="J2145" s="10">
        <f>IFERROR(VLOOKUP(A2145,'Eksik Birim Fiyat'!$A$2:$E$129,5,0),0)</f>
        <v>0</v>
      </c>
      <c r="K2145" s="10">
        <f>IFERROR(VLOOKUP(A2145,'Birim Fiyatı Olmayan Malzemeler'!$A$1:$C$128,3,0),0)</f>
        <v>0</v>
      </c>
      <c r="L2145" s="10">
        <f>IFERROR(VLOOKUP(A2145,'Reçete Altındakiler'!$A:$C,3,0),0)</f>
        <v>0</v>
      </c>
    </row>
    <row r="2146" spans="1:12" x14ac:dyDescent="0.25">
      <c r="A2146" s="8" t="s">
        <v>775</v>
      </c>
      <c r="B2146" s="1">
        <v>21</v>
      </c>
      <c r="C2146" s="1">
        <v>2</v>
      </c>
      <c r="D2146" s="1">
        <v>0</v>
      </c>
      <c r="E2146" s="1">
        <v>0</v>
      </c>
      <c r="F2146" s="10">
        <f>IFERROR(VLOOKUP(A2146,'Sevinç 03.04.2023 1215'!$A:$F,5,0),0)</f>
        <v>0</v>
      </c>
      <c r="G2146" s="10">
        <f>IFERROR(VLOOKUP(A2146,'Sevinç 04.04.2023 0911'!$A:$D,4,0),0)</f>
        <v>0</v>
      </c>
      <c r="H2146" s="10">
        <f>IFERROR(VLOOKUP(A2146,'Onaya Sunulan Birim Fiyat'!$A:$C,3,0),0)</f>
        <v>1.75</v>
      </c>
      <c r="I2146" s="10">
        <f>IFERROR(VLOOKUP(A2146,'Eksik Birim Fiyat Satınalma'!$A:$E,5,0),0)</f>
        <v>0</v>
      </c>
      <c r="J2146" s="10">
        <f>IFERROR(VLOOKUP(A2146,'Eksik Birim Fiyat'!$A$2:$E$129,5,0),0)</f>
        <v>0</v>
      </c>
      <c r="K2146" s="10">
        <f>IFERROR(VLOOKUP(A2146,'Birim Fiyatı Olmayan Malzemeler'!$A$1:$C$128,3,0),0)</f>
        <v>0</v>
      </c>
      <c r="L2146" s="10">
        <f>IFERROR(VLOOKUP(A2146,'Reçete Altındakiler'!$A:$C,3,0),0)</f>
        <v>0</v>
      </c>
    </row>
    <row r="2147" spans="1:12" x14ac:dyDescent="0.25">
      <c r="A2147" s="8" t="s">
        <v>2124</v>
      </c>
      <c r="B2147" s="1">
        <v>21</v>
      </c>
      <c r="C2147" s="1">
        <v>3</v>
      </c>
      <c r="D2147" s="1">
        <v>0</v>
      </c>
      <c r="E2147" s="1">
        <v>0</v>
      </c>
      <c r="F2147" s="10">
        <f>IFERROR(VLOOKUP(A2147,'Sevinç 03.04.2023 1215'!$A:$F,5,0),0)</f>
        <v>0</v>
      </c>
      <c r="G2147" s="10">
        <f>IFERROR(VLOOKUP(A2147,'Sevinç 04.04.2023 0911'!$A:$D,4,0),0)</f>
        <v>0</v>
      </c>
      <c r="H2147" s="10">
        <f>IFERROR(VLOOKUP(A2147,'Onaya Sunulan Birim Fiyat'!$A:$C,3,0),0)</f>
        <v>0</v>
      </c>
      <c r="I2147" s="10">
        <f>IFERROR(VLOOKUP(A2147,'Eksik Birim Fiyat Satınalma'!$A:$E,5,0),0)</f>
        <v>0</v>
      </c>
      <c r="J2147" s="10">
        <f>IFERROR(VLOOKUP(A2147,'Eksik Birim Fiyat'!$A$2:$E$129,5,0),0)</f>
        <v>0</v>
      </c>
      <c r="K2147" s="10">
        <f>IFERROR(VLOOKUP(A2147,'Birim Fiyatı Olmayan Malzemeler'!$A$1:$C$128,3,0),0)</f>
        <v>0</v>
      </c>
      <c r="L2147" s="10">
        <f>IFERROR(VLOOKUP(A2147,'Reçete Altındakiler'!$A:$C,3,0),0)</f>
        <v>0</v>
      </c>
    </row>
    <row r="2148" spans="1:12" x14ac:dyDescent="0.25">
      <c r="A2148" s="8" t="s">
        <v>3308</v>
      </c>
      <c r="B2148" s="1">
        <v>21</v>
      </c>
      <c r="C2148" s="1">
        <v>6</v>
      </c>
      <c r="D2148" s="1">
        <v>0</v>
      </c>
      <c r="E2148" s="1">
        <v>0</v>
      </c>
      <c r="F2148" s="10">
        <f>IFERROR(VLOOKUP(A2148,'Sevinç 03.04.2023 1215'!$A:$F,5,0),0)</f>
        <v>0</v>
      </c>
      <c r="G2148" s="10">
        <f>IFERROR(VLOOKUP(A2148,'Sevinç 04.04.2023 0911'!$A:$D,4,0),0)</f>
        <v>0</v>
      </c>
      <c r="H2148" s="10">
        <f>IFERROR(VLOOKUP(A2148,'Onaya Sunulan Birim Fiyat'!$A:$C,3,0),0)</f>
        <v>20</v>
      </c>
      <c r="I2148" s="10">
        <f>IFERROR(VLOOKUP(A2148,'Eksik Birim Fiyat Satınalma'!$A:$E,5,0),0)</f>
        <v>0</v>
      </c>
      <c r="J2148" s="10">
        <f>IFERROR(VLOOKUP(A2148,'Eksik Birim Fiyat'!$A$2:$E$129,5,0),0)</f>
        <v>0</v>
      </c>
      <c r="K2148" s="10">
        <f>IFERROR(VLOOKUP(A2148,'Birim Fiyatı Olmayan Malzemeler'!$A$1:$C$128,3,0),0)</f>
        <v>0</v>
      </c>
      <c r="L2148" s="10">
        <f>IFERROR(VLOOKUP(A2148,'Reçete Altındakiler'!$A:$C,3,0),0)</f>
        <v>0</v>
      </c>
    </row>
    <row r="2149" spans="1:12" x14ac:dyDescent="0.25">
      <c r="A2149" s="8" t="s">
        <v>2020</v>
      </c>
      <c r="B2149" s="1">
        <v>21</v>
      </c>
      <c r="C2149" s="1">
        <v>3</v>
      </c>
      <c r="D2149" s="1">
        <v>0</v>
      </c>
      <c r="E2149" s="1">
        <v>0</v>
      </c>
      <c r="F2149" s="10">
        <f>IFERROR(VLOOKUP(A2149,'Sevinç 03.04.2023 1215'!$A:$F,5,0),0)</f>
        <v>0</v>
      </c>
      <c r="G2149" s="10">
        <f>IFERROR(VLOOKUP(A2149,'Sevinç 04.04.2023 0911'!$A:$D,4,0),0)</f>
        <v>0</v>
      </c>
      <c r="H2149" s="10">
        <f>IFERROR(VLOOKUP(A2149,'Onaya Sunulan Birim Fiyat'!$A:$C,3,0),0)</f>
        <v>7.5</v>
      </c>
      <c r="I2149" s="10">
        <f>IFERROR(VLOOKUP(A2149,'Eksik Birim Fiyat Satınalma'!$A:$E,5,0),0)</f>
        <v>0</v>
      </c>
      <c r="J2149" s="10">
        <f>IFERROR(VLOOKUP(A2149,'Eksik Birim Fiyat'!$A$2:$E$129,5,0),0)</f>
        <v>0</v>
      </c>
      <c r="K2149" s="10">
        <f>IFERROR(VLOOKUP(A2149,'Birim Fiyatı Olmayan Malzemeler'!$A$1:$C$128,3,0),0)</f>
        <v>0</v>
      </c>
      <c r="L2149" s="10">
        <f>IFERROR(VLOOKUP(A2149,'Reçete Altındakiler'!$A:$C,3,0),0)</f>
        <v>0</v>
      </c>
    </row>
    <row r="2150" spans="1:12" x14ac:dyDescent="0.25">
      <c r="A2150" s="8" t="s">
        <v>776</v>
      </c>
      <c r="B2150" s="1">
        <v>3</v>
      </c>
      <c r="C2150" s="1">
        <v>785</v>
      </c>
      <c r="D2150" s="1">
        <v>0</v>
      </c>
      <c r="E2150" s="1">
        <v>0</v>
      </c>
      <c r="F2150" s="10">
        <f>IFERROR(VLOOKUP(A2150,'Sevinç 03.04.2023 1215'!$A:$F,5,0),0)</f>
        <v>0</v>
      </c>
      <c r="G2150" s="10">
        <f>IFERROR(VLOOKUP(A2150,'Sevinç 04.04.2023 0911'!$A:$D,4,0),0)</f>
        <v>0</v>
      </c>
      <c r="H2150" s="10">
        <f>IFERROR(VLOOKUP(A2150,'Onaya Sunulan Birim Fiyat'!$A:$C,3,0),0)</f>
        <v>9</v>
      </c>
      <c r="I2150" s="10">
        <f>IFERROR(VLOOKUP(A2150,'Eksik Birim Fiyat Satınalma'!$A:$E,5,0),0)</f>
        <v>0</v>
      </c>
      <c r="J2150" s="10">
        <f>IFERROR(VLOOKUP(A2150,'Eksik Birim Fiyat'!$A$2:$E$129,5,0),0)</f>
        <v>0</v>
      </c>
      <c r="K2150" s="10">
        <f>IFERROR(VLOOKUP(A2150,'Birim Fiyatı Olmayan Malzemeler'!$A$1:$C$128,3,0),0)</f>
        <v>0</v>
      </c>
      <c r="L2150" s="10">
        <f>IFERROR(VLOOKUP(A2150,'Reçete Altındakiler'!$A:$C,3,0),0)</f>
        <v>0</v>
      </c>
    </row>
    <row r="2151" spans="1:12" x14ac:dyDescent="0.25">
      <c r="A2151" s="8" t="s">
        <v>776</v>
      </c>
      <c r="B2151" s="1">
        <v>21</v>
      </c>
      <c r="C2151" s="1">
        <v>3</v>
      </c>
      <c r="D2151" s="1">
        <v>0</v>
      </c>
      <c r="E2151" s="1">
        <v>0</v>
      </c>
      <c r="F2151" s="10">
        <f>IFERROR(VLOOKUP(A2151,'Sevinç 03.04.2023 1215'!$A:$F,5,0),0)</f>
        <v>0</v>
      </c>
      <c r="G2151" s="10">
        <f>IFERROR(VLOOKUP(A2151,'Sevinç 04.04.2023 0911'!$A:$D,4,0),0)</f>
        <v>0</v>
      </c>
      <c r="H2151" s="10">
        <f>IFERROR(VLOOKUP(A2151,'Onaya Sunulan Birim Fiyat'!$A:$C,3,0),0)</f>
        <v>9</v>
      </c>
      <c r="I2151" s="10">
        <f>IFERROR(VLOOKUP(A2151,'Eksik Birim Fiyat Satınalma'!$A:$E,5,0),0)</f>
        <v>0</v>
      </c>
      <c r="J2151" s="10">
        <f>IFERROR(VLOOKUP(A2151,'Eksik Birim Fiyat'!$A$2:$E$129,5,0),0)</f>
        <v>0</v>
      </c>
      <c r="K2151" s="10">
        <f>IFERROR(VLOOKUP(A2151,'Birim Fiyatı Olmayan Malzemeler'!$A$1:$C$128,3,0),0)</f>
        <v>0</v>
      </c>
      <c r="L2151" s="10">
        <f>IFERROR(VLOOKUP(A2151,'Reçete Altındakiler'!$A:$C,3,0),0)</f>
        <v>0</v>
      </c>
    </row>
    <row r="2152" spans="1:12" x14ac:dyDescent="0.25">
      <c r="A2152" s="8" t="s">
        <v>777</v>
      </c>
      <c r="B2152" s="1">
        <v>21</v>
      </c>
      <c r="C2152" s="1">
        <v>1</v>
      </c>
      <c r="D2152" s="1">
        <v>0</v>
      </c>
      <c r="E2152" s="1">
        <v>0</v>
      </c>
      <c r="F2152" s="10">
        <f>IFERROR(VLOOKUP(A2152,'Sevinç 03.04.2023 1215'!$A:$F,5,0),0)</f>
        <v>0</v>
      </c>
      <c r="G2152" s="10">
        <f>IFERROR(VLOOKUP(A2152,'Sevinç 04.04.2023 0911'!$A:$D,4,0),0)</f>
        <v>0</v>
      </c>
      <c r="H2152" s="10">
        <f>IFERROR(VLOOKUP(A2152,'Onaya Sunulan Birim Fiyat'!$A:$C,3,0),0)</f>
        <v>9.44</v>
      </c>
      <c r="I2152" s="10">
        <f>IFERROR(VLOOKUP(A2152,'Eksik Birim Fiyat Satınalma'!$A:$E,5,0),0)</f>
        <v>0</v>
      </c>
      <c r="J2152" s="10">
        <f>IFERROR(VLOOKUP(A2152,'Eksik Birim Fiyat'!$A$2:$E$129,5,0),0)</f>
        <v>0</v>
      </c>
      <c r="K2152" s="10">
        <f>IFERROR(VLOOKUP(A2152,'Birim Fiyatı Olmayan Malzemeler'!$A$1:$C$128,3,0),0)</f>
        <v>0</v>
      </c>
      <c r="L2152" s="10">
        <f>IFERROR(VLOOKUP(A2152,'Reçete Altındakiler'!$A:$C,3,0),0)</f>
        <v>0</v>
      </c>
    </row>
    <row r="2153" spans="1:12" x14ac:dyDescent="0.25">
      <c r="A2153" s="8" t="s">
        <v>2021</v>
      </c>
      <c r="B2153" s="1">
        <v>21</v>
      </c>
      <c r="C2153" s="1">
        <v>13</v>
      </c>
      <c r="D2153" s="1">
        <v>0</v>
      </c>
      <c r="E2153" s="1">
        <v>0</v>
      </c>
      <c r="F2153" s="10">
        <f>IFERROR(VLOOKUP(A2153,'Sevinç 03.04.2023 1215'!$A:$F,5,0),0)</f>
        <v>0</v>
      </c>
      <c r="G2153" s="10">
        <f>IFERROR(VLOOKUP(A2153,'Sevinç 04.04.2023 0911'!$A:$D,4,0),0)</f>
        <v>0</v>
      </c>
      <c r="H2153" s="10">
        <f>IFERROR(VLOOKUP(A2153,'Onaya Sunulan Birim Fiyat'!$A:$C,3,0),0)</f>
        <v>16</v>
      </c>
      <c r="I2153" s="10">
        <f>IFERROR(VLOOKUP(A2153,'Eksik Birim Fiyat Satınalma'!$A:$E,5,0),0)</f>
        <v>0</v>
      </c>
      <c r="J2153" s="10">
        <f>IFERROR(VLOOKUP(A2153,'Eksik Birim Fiyat'!$A$2:$E$129,5,0),0)</f>
        <v>0</v>
      </c>
      <c r="K2153" s="10">
        <f>IFERROR(VLOOKUP(A2153,'Birim Fiyatı Olmayan Malzemeler'!$A$1:$C$128,3,0),0)</f>
        <v>0</v>
      </c>
      <c r="L2153" s="10">
        <f>IFERROR(VLOOKUP(A2153,'Reçete Altındakiler'!$A:$C,3,0),0)</f>
        <v>0</v>
      </c>
    </row>
    <row r="2154" spans="1:12" x14ac:dyDescent="0.25">
      <c r="A2154" s="8" t="s">
        <v>2184</v>
      </c>
      <c r="B2154" s="1">
        <v>21</v>
      </c>
      <c r="C2154" s="1">
        <v>2</v>
      </c>
      <c r="D2154" s="1">
        <v>0</v>
      </c>
      <c r="E2154" s="1">
        <v>0</v>
      </c>
      <c r="F2154" s="10">
        <f>IFERROR(VLOOKUP(A2154,'Sevinç 03.04.2023 1215'!$A:$F,5,0),0)</f>
        <v>0</v>
      </c>
      <c r="G2154" s="10">
        <f>IFERROR(VLOOKUP(A2154,'Sevinç 04.04.2023 0911'!$A:$D,4,0),0)</f>
        <v>0</v>
      </c>
      <c r="H2154" s="10">
        <f>IFERROR(VLOOKUP(A2154,'Onaya Sunulan Birim Fiyat'!$A:$C,3,0),0)</f>
        <v>0</v>
      </c>
      <c r="I2154" s="10">
        <f>IFERROR(VLOOKUP(A2154,'Eksik Birim Fiyat Satınalma'!$A:$E,5,0),0)</f>
        <v>0</v>
      </c>
      <c r="J2154" s="10">
        <f>IFERROR(VLOOKUP(A2154,'Eksik Birim Fiyat'!$A$2:$E$129,5,0),0)</f>
        <v>0</v>
      </c>
      <c r="K2154" s="10">
        <f>IFERROR(VLOOKUP(A2154,'Birim Fiyatı Olmayan Malzemeler'!$A$1:$C$128,3,0),0)</f>
        <v>0</v>
      </c>
      <c r="L2154" s="10">
        <f>IFERROR(VLOOKUP(A2154,'Reçete Altındakiler'!$A:$C,3,0),0)</f>
        <v>0</v>
      </c>
    </row>
    <row r="2155" spans="1:12" x14ac:dyDescent="0.25">
      <c r="A2155" s="8" t="s">
        <v>1650</v>
      </c>
      <c r="B2155" s="1">
        <v>21</v>
      </c>
      <c r="C2155" s="1">
        <v>9</v>
      </c>
      <c r="D2155" s="1">
        <v>0</v>
      </c>
      <c r="E2155" s="1">
        <v>0</v>
      </c>
      <c r="F2155" s="10">
        <f>IFERROR(VLOOKUP(A2155,'Sevinç 03.04.2023 1215'!$A:$F,5,0),0)</f>
        <v>0</v>
      </c>
      <c r="G2155" s="10">
        <f>IFERROR(VLOOKUP(A2155,'Sevinç 04.04.2023 0911'!$A:$D,4,0),0)</f>
        <v>0</v>
      </c>
      <c r="H2155" s="10">
        <f>IFERROR(VLOOKUP(A2155,'Onaya Sunulan Birim Fiyat'!$A:$C,3,0),0)</f>
        <v>12.75</v>
      </c>
      <c r="I2155" s="10">
        <f>IFERROR(VLOOKUP(A2155,'Eksik Birim Fiyat Satınalma'!$A:$E,5,0),0)</f>
        <v>0</v>
      </c>
      <c r="J2155" s="10">
        <f>IFERROR(VLOOKUP(A2155,'Eksik Birim Fiyat'!$A$2:$E$129,5,0),0)</f>
        <v>0</v>
      </c>
      <c r="K2155" s="10">
        <f>IFERROR(VLOOKUP(A2155,'Birim Fiyatı Olmayan Malzemeler'!$A$1:$C$128,3,0),0)</f>
        <v>0</v>
      </c>
      <c r="L2155" s="10">
        <f>IFERROR(VLOOKUP(A2155,'Reçete Altındakiler'!$A:$C,3,0),0)</f>
        <v>0</v>
      </c>
    </row>
    <row r="2156" spans="1:12" x14ac:dyDescent="0.25">
      <c r="A2156" s="8" t="s">
        <v>778</v>
      </c>
      <c r="B2156" s="1">
        <v>21</v>
      </c>
      <c r="C2156" s="1">
        <v>5</v>
      </c>
      <c r="D2156" s="1">
        <v>0</v>
      </c>
      <c r="E2156" s="1">
        <v>0</v>
      </c>
      <c r="F2156" s="10">
        <f>IFERROR(VLOOKUP(A2156,'Sevinç 03.04.2023 1215'!$A:$F,5,0),0)</f>
        <v>0</v>
      </c>
      <c r="G2156" s="10">
        <f>IFERROR(VLOOKUP(A2156,'Sevinç 04.04.2023 0911'!$A:$D,4,0),0)</f>
        <v>0</v>
      </c>
      <c r="H2156" s="10">
        <f>IFERROR(VLOOKUP(A2156,'Onaya Sunulan Birim Fiyat'!$A:$C,3,0),0)</f>
        <v>10</v>
      </c>
      <c r="I2156" s="10">
        <f>IFERROR(VLOOKUP(A2156,'Eksik Birim Fiyat Satınalma'!$A:$E,5,0),0)</f>
        <v>0</v>
      </c>
      <c r="J2156" s="10">
        <f>IFERROR(VLOOKUP(A2156,'Eksik Birim Fiyat'!$A$2:$E$129,5,0),0)</f>
        <v>0</v>
      </c>
      <c r="K2156" s="10">
        <f>IFERROR(VLOOKUP(A2156,'Birim Fiyatı Olmayan Malzemeler'!$A$1:$C$128,3,0),0)</f>
        <v>0</v>
      </c>
      <c r="L2156" s="10">
        <f>IFERROR(VLOOKUP(A2156,'Reçete Altındakiler'!$A:$C,3,0),0)</f>
        <v>0</v>
      </c>
    </row>
    <row r="2157" spans="1:12" x14ac:dyDescent="0.25">
      <c r="A2157" s="8" t="s">
        <v>2185</v>
      </c>
      <c r="B2157" s="1">
        <v>21</v>
      </c>
      <c r="C2157" s="1">
        <v>1</v>
      </c>
      <c r="D2157" s="1">
        <v>0</v>
      </c>
      <c r="E2157" s="1">
        <v>0</v>
      </c>
      <c r="F2157" s="10">
        <f>IFERROR(VLOOKUP(A2157,'Sevinç 03.04.2023 1215'!$A:$F,5,0),0)</f>
        <v>0</v>
      </c>
      <c r="G2157" s="10">
        <f>IFERROR(VLOOKUP(A2157,'Sevinç 04.04.2023 0911'!$A:$D,4,0),0)</f>
        <v>0</v>
      </c>
      <c r="H2157" s="10">
        <f>IFERROR(VLOOKUP(A2157,'Onaya Sunulan Birim Fiyat'!$A:$C,3,0),0)</f>
        <v>11</v>
      </c>
      <c r="I2157" s="10">
        <f>IFERROR(VLOOKUP(A2157,'Eksik Birim Fiyat Satınalma'!$A:$E,5,0),0)</f>
        <v>0</v>
      </c>
      <c r="J2157" s="10">
        <f>IFERROR(VLOOKUP(A2157,'Eksik Birim Fiyat'!$A$2:$E$129,5,0),0)</f>
        <v>0</v>
      </c>
      <c r="K2157" s="10">
        <f>IFERROR(VLOOKUP(A2157,'Birim Fiyatı Olmayan Malzemeler'!$A$1:$C$128,3,0),0)</f>
        <v>0</v>
      </c>
      <c r="L2157" s="10">
        <f>IFERROR(VLOOKUP(A2157,'Reçete Altındakiler'!$A:$C,3,0),0)</f>
        <v>0</v>
      </c>
    </row>
    <row r="2158" spans="1:12" x14ac:dyDescent="0.25">
      <c r="A2158" s="8" t="s">
        <v>3309</v>
      </c>
      <c r="B2158" s="1">
        <v>21</v>
      </c>
      <c r="C2158" s="1">
        <v>1</v>
      </c>
      <c r="D2158" s="1">
        <v>0</v>
      </c>
      <c r="E2158" s="1">
        <v>0</v>
      </c>
      <c r="F2158" s="10">
        <f>IFERROR(VLOOKUP(A2158,'Sevinç 03.04.2023 1215'!$A:$F,5,0),0)</f>
        <v>0</v>
      </c>
      <c r="G2158" s="10">
        <f>IFERROR(VLOOKUP(A2158,'Sevinç 04.04.2023 0911'!$A:$D,4,0),0)</f>
        <v>0</v>
      </c>
      <c r="H2158" s="10">
        <f>IFERROR(VLOOKUP(A2158,'Onaya Sunulan Birim Fiyat'!$A:$C,3,0),0)</f>
        <v>10</v>
      </c>
      <c r="I2158" s="10">
        <f>IFERROR(VLOOKUP(A2158,'Eksik Birim Fiyat Satınalma'!$A:$E,5,0),0)</f>
        <v>0</v>
      </c>
      <c r="J2158" s="10">
        <f>IFERROR(VLOOKUP(A2158,'Eksik Birim Fiyat'!$A$2:$E$129,5,0),0)</f>
        <v>0</v>
      </c>
      <c r="K2158" s="10">
        <f>IFERROR(VLOOKUP(A2158,'Birim Fiyatı Olmayan Malzemeler'!$A$1:$C$128,3,0),0)</f>
        <v>0</v>
      </c>
      <c r="L2158" s="10">
        <f>IFERROR(VLOOKUP(A2158,'Reçete Altındakiler'!$A:$C,3,0),0)</f>
        <v>0</v>
      </c>
    </row>
    <row r="2159" spans="1:12" x14ac:dyDescent="0.25">
      <c r="A2159" s="8" t="s">
        <v>2125</v>
      </c>
      <c r="B2159" s="1">
        <v>21</v>
      </c>
      <c r="C2159" s="1">
        <v>1</v>
      </c>
      <c r="D2159" s="1">
        <v>0</v>
      </c>
      <c r="E2159" s="1">
        <v>0</v>
      </c>
      <c r="F2159" s="10">
        <f>IFERROR(VLOOKUP(A2159,'Sevinç 03.04.2023 1215'!$A:$F,5,0),0)</f>
        <v>0</v>
      </c>
      <c r="G2159" s="10">
        <f>IFERROR(VLOOKUP(A2159,'Sevinç 04.04.2023 0911'!$A:$D,4,0),0)</f>
        <v>0</v>
      </c>
      <c r="H2159" s="10">
        <f>IFERROR(VLOOKUP(A2159,'Onaya Sunulan Birim Fiyat'!$A:$C,3,0),0)</f>
        <v>0</v>
      </c>
      <c r="I2159" s="10">
        <f>IFERROR(VLOOKUP(A2159,'Eksik Birim Fiyat Satınalma'!$A:$E,5,0),0)</f>
        <v>0</v>
      </c>
      <c r="J2159" s="10">
        <f>IFERROR(VLOOKUP(A2159,'Eksik Birim Fiyat'!$A$2:$E$129,5,0),0)</f>
        <v>0</v>
      </c>
      <c r="K2159" s="10">
        <f>IFERROR(VLOOKUP(A2159,'Birim Fiyatı Olmayan Malzemeler'!$A$1:$C$128,3,0),0)</f>
        <v>0</v>
      </c>
      <c r="L2159" s="10">
        <f>IFERROR(VLOOKUP(A2159,'Reçete Altındakiler'!$A:$C,3,0),0)</f>
        <v>0</v>
      </c>
    </row>
    <row r="2160" spans="1:12" x14ac:dyDescent="0.25">
      <c r="A2160" s="8" t="s">
        <v>3310</v>
      </c>
      <c r="B2160" s="1">
        <v>21</v>
      </c>
      <c r="C2160" s="1">
        <v>8</v>
      </c>
      <c r="D2160" s="1">
        <v>0</v>
      </c>
      <c r="E2160" s="1">
        <v>0</v>
      </c>
      <c r="F2160" s="10">
        <f>IFERROR(VLOOKUP(A2160,'Sevinç 03.04.2023 1215'!$A:$F,5,0),0)</f>
        <v>0</v>
      </c>
      <c r="G2160" s="10">
        <f>IFERROR(VLOOKUP(A2160,'Sevinç 04.04.2023 0911'!$A:$D,4,0),0)</f>
        <v>0</v>
      </c>
      <c r="H2160" s="10">
        <f>IFERROR(VLOOKUP(A2160,'Onaya Sunulan Birim Fiyat'!$A:$C,3,0),0)</f>
        <v>12.75</v>
      </c>
      <c r="I2160" s="10">
        <f>IFERROR(VLOOKUP(A2160,'Eksik Birim Fiyat Satınalma'!$A:$E,5,0),0)</f>
        <v>0</v>
      </c>
      <c r="J2160" s="10">
        <f>IFERROR(VLOOKUP(A2160,'Eksik Birim Fiyat'!$A$2:$E$129,5,0),0)</f>
        <v>0</v>
      </c>
      <c r="K2160" s="10">
        <f>IFERROR(VLOOKUP(A2160,'Birim Fiyatı Olmayan Malzemeler'!$A$1:$C$128,3,0),0)</f>
        <v>0</v>
      </c>
      <c r="L2160" s="10">
        <f>IFERROR(VLOOKUP(A2160,'Reçete Altındakiler'!$A:$C,3,0),0)</f>
        <v>0</v>
      </c>
    </row>
    <row r="2161" spans="1:12" x14ac:dyDescent="0.25">
      <c r="A2161" s="8" t="s">
        <v>779</v>
      </c>
      <c r="B2161" s="1">
        <v>21</v>
      </c>
      <c r="C2161" s="1">
        <v>7</v>
      </c>
      <c r="D2161" s="1">
        <v>0</v>
      </c>
      <c r="E2161" s="1">
        <v>0</v>
      </c>
      <c r="F2161" s="10">
        <f>IFERROR(VLOOKUP(A2161,'Sevinç 03.04.2023 1215'!$A:$F,5,0),0)</f>
        <v>0</v>
      </c>
      <c r="G2161" s="10">
        <f>IFERROR(VLOOKUP(A2161,'Sevinç 04.04.2023 0911'!$A:$D,4,0),0)</f>
        <v>0</v>
      </c>
      <c r="H2161" s="10">
        <f>IFERROR(VLOOKUP(A2161,'Onaya Sunulan Birim Fiyat'!$A:$C,3,0),0)</f>
        <v>10</v>
      </c>
      <c r="I2161" s="10">
        <f>IFERROR(VLOOKUP(A2161,'Eksik Birim Fiyat Satınalma'!$A:$E,5,0),0)</f>
        <v>0</v>
      </c>
      <c r="J2161" s="10">
        <f>IFERROR(VLOOKUP(A2161,'Eksik Birim Fiyat'!$A$2:$E$129,5,0),0)</f>
        <v>0</v>
      </c>
      <c r="K2161" s="10">
        <f>IFERROR(VLOOKUP(A2161,'Birim Fiyatı Olmayan Malzemeler'!$A$1:$C$128,3,0),0)</f>
        <v>0</v>
      </c>
      <c r="L2161" s="10">
        <f>IFERROR(VLOOKUP(A2161,'Reçete Altındakiler'!$A:$C,3,0),0)</f>
        <v>0</v>
      </c>
    </row>
    <row r="2162" spans="1:12" x14ac:dyDescent="0.25">
      <c r="A2162" s="8" t="s">
        <v>1895</v>
      </c>
      <c r="B2162" s="1">
        <v>21</v>
      </c>
      <c r="C2162" s="1">
        <v>3</v>
      </c>
      <c r="D2162" s="1">
        <v>0</v>
      </c>
      <c r="E2162" s="1">
        <v>0</v>
      </c>
      <c r="F2162" s="10">
        <f>IFERROR(VLOOKUP(A2162,'Sevinç 03.04.2023 1215'!$A:$F,5,0),0)</f>
        <v>0</v>
      </c>
      <c r="G2162" s="10">
        <f>IFERROR(VLOOKUP(A2162,'Sevinç 04.04.2023 0911'!$A:$D,4,0),0)</f>
        <v>0</v>
      </c>
      <c r="H2162" s="10">
        <f>IFERROR(VLOOKUP(A2162,'Onaya Sunulan Birim Fiyat'!$A:$C,3,0),0)</f>
        <v>17.850000000000001</v>
      </c>
      <c r="I2162" s="10">
        <f>IFERROR(VLOOKUP(A2162,'Eksik Birim Fiyat Satınalma'!$A:$E,5,0),0)</f>
        <v>0</v>
      </c>
      <c r="J2162" s="10">
        <f>IFERROR(VLOOKUP(A2162,'Eksik Birim Fiyat'!$A$2:$E$129,5,0),0)</f>
        <v>0</v>
      </c>
      <c r="K2162" s="10">
        <f>IFERROR(VLOOKUP(A2162,'Birim Fiyatı Olmayan Malzemeler'!$A$1:$C$128,3,0),0)</f>
        <v>0</v>
      </c>
      <c r="L2162" s="10">
        <f>IFERROR(VLOOKUP(A2162,'Reçete Altındakiler'!$A:$C,3,0),0)</f>
        <v>0</v>
      </c>
    </row>
    <row r="2163" spans="1:12" x14ac:dyDescent="0.25">
      <c r="A2163" s="8" t="s">
        <v>1805</v>
      </c>
      <c r="B2163" s="1">
        <v>21</v>
      </c>
      <c r="C2163" s="1">
        <v>14</v>
      </c>
      <c r="D2163" s="1">
        <v>0</v>
      </c>
      <c r="E2163" s="1">
        <v>0</v>
      </c>
      <c r="F2163" s="10">
        <f>IFERROR(VLOOKUP(A2163,'Sevinç 03.04.2023 1215'!$A:$F,5,0),0)</f>
        <v>0</v>
      </c>
      <c r="G2163" s="10">
        <f>IFERROR(VLOOKUP(A2163,'Sevinç 04.04.2023 0911'!$A:$D,4,0),0)</f>
        <v>0</v>
      </c>
      <c r="H2163" s="10">
        <f>IFERROR(VLOOKUP(A2163,'Onaya Sunulan Birim Fiyat'!$A:$C,3,0),0)</f>
        <v>11.85</v>
      </c>
      <c r="I2163" s="10">
        <f>IFERROR(VLOOKUP(A2163,'Eksik Birim Fiyat Satınalma'!$A:$E,5,0),0)</f>
        <v>0</v>
      </c>
      <c r="J2163" s="10">
        <f>IFERROR(VLOOKUP(A2163,'Eksik Birim Fiyat'!$A$2:$E$129,5,0),0)</f>
        <v>0</v>
      </c>
      <c r="K2163" s="10">
        <f>IFERROR(VLOOKUP(A2163,'Birim Fiyatı Olmayan Malzemeler'!$A$1:$C$128,3,0),0)</f>
        <v>0</v>
      </c>
      <c r="L2163" s="10">
        <f>IFERROR(VLOOKUP(A2163,'Reçete Altındakiler'!$A:$C,3,0),0)</f>
        <v>0</v>
      </c>
    </row>
    <row r="2164" spans="1:12" x14ac:dyDescent="0.25">
      <c r="A2164" s="8" t="s">
        <v>1651</v>
      </c>
      <c r="B2164" s="1">
        <v>21</v>
      </c>
      <c r="C2164" s="1">
        <v>10</v>
      </c>
      <c r="D2164" s="1">
        <v>0</v>
      </c>
      <c r="E2164" s="1">
        <v>0</v>
      </c>
      <c r="F2164" s="10">
        <f>IFERROR(VLOOKUP(A2164,'Sevinç 03.04.2023 1215'!$A:$F,5,0),0)</f>
        <v>0</v>
      </c>
      <c r="G2164" s="10">
        <f>IFERROR(VLOOKUP(A2164,'Sevinç 04.04.2023 0911'!$A:$D,4,0),0)</f>
        <v>0</v>
      </c>
      <c r="H2164" s="10">
        <f>IFERROR(VLOOKUP(A2164,'Onaya Sunulan Birim Fiyat'!$A:$C,3,0),0)</f>
        <v>10.3</v>
      </c>
      <c r="I2164" s="10">
        <f>IFERROR(VLOOKUP(A2164,'Eksik Birim Fiyat Satınalma'!$A:$E,5,0),0)</f>
        <v>0</v>
      </c>
      <c r="J2164" s="10">
        <f>IFERROR(VLOOKUP(A2164,'Eksik Birim Fiyat'!$A$2:$E$129,5,0),0)</f>
        <v>0</v>
      </c>
      <c r="K2164" s="10">
        <f>IFERROR(VLOOKUP(A2164,'Birim Fiyatı Olmayan Malzemeler'!$A$1:$C$128,3,0),0)</f>
        <v>0</v>
      </c>
      <c r="L2164" s="10">
        <f>IFERROR(VLOOKUP(A2164,'Reçete Altındakiler'!$A:$C,3,0),0)</f>
        <v>0</v>
      </c>
    </row>
    <row r="2165" spans="1:12" x14ac:dyDescent="0.25">
      <c r="A2165" s="8" t="s">
        <v>1652</v>
      </c>
      <c r="B2165" s="1">
        <v>21</v>
      </c>
      <c r="C2165" s="1">
        <v>10</v>
      </c>
      <c r="D2165" s="1">
        <v>0</v>
      </c>
      <c r="E2165" s="1">
        <v>0</v>
      </c>
      <c r="F2165" s="10">
        <f>IFERROR(VLOOKUP(A2165,'Sevinç 03.04.2023 1215'!$A:$F,5,0),0)</f>
        <v>0</v>
      </c>
      <c r="G2165" s="10">
        <f>IFERROR(VLOOKUP(A2165,'Sevinç 04.04.2023 0911'!$A:$D,4,0),0)</f>
        <v>0</v>
      </c>
      <c r="H2165" s="10">
        <f>IFERROR(VLOOKUP(A2165,'Onaya Sunulan Birim Fiyat'!$A:$C,3,0),0)</f>
        <v>13.2</v>
      </c>
      <c r="I2165" s="10">
        <f>IFERROR(VLOOKUP(A2165,'Eksik Birim Fiyat Satınalma'!$A:$E,5,0),0)</f>
        <v>0</v>
      </c>
      <c r="J2165" s="10">
        <f>IFERROR(VLOOKUP(A2165,'Eksik Birim Fiyat'!$A$2:$E$129,5,0),0)</f>
        <v>0</v>
      </c>
      <c r="K2165" s="10">
        <f>IFERROR(VLOOKUP(A2165,'Birim Fiyatı Olmayan Malzemeler'!$A$1:$C$128,3,0),0)</f>
        <v>0</v>
      </c>
      <c r="L2165" s="10">
        <f>IFERROR(VLOOKUP(A2165,'Reçete Altındakiler'!$A:$C,3,0),0)</f>
        <v>0</v>
      </c>
    </row>
    <row r="2166" spans="1:12" x14ac:dyDescent="0.25">
      <c r="A2166" s="8" t="s">
        <v>2186</v>
      </c>
      <c r="B2166" s="1">
        <v>21</v>
      </c>
      <c r="C2166" s="1">
        <v>12</v>
      </c>
      <c r="D2166" s="1">
        <v>0</v>
      </c>
      <c r="E2166" s="1">
        <v>0</v>
      </c>
      <c r="F2166" s="10">
        <f>IFERROR(VLOOKUP(A2166,'Sevinç 03.04.2023 1215'!$A:$F,5,0),0)</f>
        <v>0</v>
      </c>
      <c r="G2166" s="10">
        <f>IFERROR(VLOOKUP(A2166,'Sevinç 04.04.2023 0911'!$A:$D,4,0),0)</f>
        <v>0</v>
      </c>
      <c r="H2166" s="10">
        <f>IFERROR(VLOOKUP(A2166,'Onaya Sunulan Birim Fiyat'!$A:$C,3,0),0)</f>
        <v>10</v>
      </c>
      <c r="I2166" s="10">
        <f>IFERROR(VLOOKUP(A2166,'Eksik Birim Fiyat Satınalma'!$A:$E,5,0),0)</f>
        <v>0</v>
      </c>
      <c r="J2166" s="10">
        <f>IFERROR(VLOOKUP(A2166,'Eksik Birim Fiyat'!$A$2:$E$129,5,0),0)</f>
        <v>0</v>
      </c>
      <c r="K2166" s="10">
        <f>IFERROR(VLOOKUP(A2166,'Birim Fiyatı Olmayan Malzemeler'!$A$1:$C$128,3,0),0)</f>
        <v>0</v>
      </c>
      <c r="L2166" s="10">
        <f>IFERROR(VLOOKUP(A2166,'Reçete Altındakiler'!$A:$C,3,0),0)</f>
        <v>0</v>
      </c>
    </row>
    <row r="2167" spans="1:12" x14ac:dyDescent="0.25">
      <c r="A2167" s="8" t="s">
        <v>780</v>
      </c>
      <c r="B2167" s="1">
        <v>21</v>
      </c>
      <c r="C2167" s="1">
        <v>10</v>
      </c>
      <c r="D2167" s="1">
        <v>0</v>
      </c>
      <c r="E2167" s="1">
        <v>0</v>
      </c>
      <c r="F2167" s="10">
        <f>IFERROR(VLOOKUP(A2167,'Sevinç 03.04.2023 1215'!$A:$F,5,0),0)</f>
        <v>0</v>
      </c>
      <c r="G2167" s="10">
        <f>IFERROR(VLOOKUP(A2167,'Sevinç 04.04.2023 0911'!$A:$D,4,0),0)</f>
        <v>0</v>
      </c>
      <c r="H2167" s="10">
        <f>IFERROR(VLOOKUP(A2167,'Onaya Sunulan Birim Fiyat'!$A:$C,3,0),0)</f>
        <v>6.6</v>
      </c>
      <c r="I2167" s="10">
        <f>IFERROR(VLOOKUP(A2167,'Eksik Birim Fiyat Satınalma'!$A:$E,5,0),0)</f>
        <v>0</v>
      </c>
      <c r="J2167" s="10">
        <f>IFERROR(VLOOKUP(A2167,'Eksik Birim Fiyat'!$A$2:$E$129,5,0),0)</f>
        <v>0</v>
      </c>
      <c r="K2167" s="10">
        <f>IFERROR(VLOOKUP(A2167,'Birim Fiyatı Olmayan Malzemeler'!$A$1:$C$128,3,0),0)</f>
        <v>0</v>
      </c>
      <c r="L2167" s="10">
        <f>IFERROR(VLOOKUP(A2167,'Reçete Altındakiler'!$A:$C,3,0),0)</f>
        <v>0</v>
      </c>
    </row>
    <row r="2168" spans="1:12" x14ac:dyDescent="0.25">
      <c r="A2168" s="8" t="s">
        <v>2187</v>
      </c>
      <c r="B2168" s="1">
        <v>21</v>
      </c>
      <c r="C2168" s="1">
        <v>5</v>
      </c>
      <c r="D2168" s="1">
        <v>0</v>
      </c>
      <c r="E2168" s="1">
        <v>0</v>
      </c>
      <c r="F2168" s="10">
        <f>IFERROR(VLOOKUP(A2168,'Sevinç 03.04.2023 1215'!$A:$F,5,0),0)</f>
        <v>0</v>
      </c>
      <c r="G2168" s="10">
        <f>IFERROR(VLOOKUP(A2168,'Sevinç 04.04.2023 0911'!$A:$D,4,0),0)</f>
        <v>0</v>
      </c>
      <c r="H2168" s="10">
        <f>IFERROR(VLOOKUP(A2168,'Onaya Sunulan Birim Fiyat'!$A:$C,3,0),0)</f>
        <v>35</v>
      </c>
      <c r="I2168" s="10">
        <f>IFERROR(VLOOKUP(A2168,'Eksik Birim Fiyat Satınalma'!$A:$E,5,0),0)</f>
        <v>0</v>
      </c>
      <c r="J2168" s="10">
        <f>IFERROR(VLOOKUP(A2168,'Eksik Birim Fiyat'!$A$2:$E$129,5,0),0)</f>
        <v>0</v>
      </c>
      <c r="K2168" s="10">
        <f>IFERROR(VLOOKUP(A2168,'Birim Fiyatı Olmayan Malzemeler'!$A$1:$C$128,3,0),0)</f>
        <v>0</v>
      </c>
      <c r="L2168" s="10">
        <f>IFERROR(VLOOKUP(A2168,'Reçete Altındakiler'!$A:$C,3,0),0)</f>
        <v>0</v>
      </c>
    </row>
    <row r="2169" spans="1:12" x14ac:dyDescent="0.25">
      <c r="A2169" s="8" t="s">
        <v>1653</v>
      </c>
      <c r="B2169" s="1">
        <v>21</v>
      </c>
      <c r="C2169" s="1">
        <v>1</v>
      </c>
      <c r="D2169" s="1">
        <v>0</v>
      </c>
      <c r="E2169" s="1">
        <v>0</v>
      </c>
      <c r="F2169" s="10">
        <f>IFERROR(VLOOKUP(A2169,'Sevinç 03.04.2023 1215'!$A:$F,5,0),0)</f>
        <v>0</v>
      </c>
      <c r="G2169" s="10">
        <f>IFERROR(VLOOKUP(A2169,'Sevinç 04.04.2023 0911'!$A:$D,4,0),0)</f>
        <v>0</v>
      </c>
      <c r="H2169" s="10">
        <f>IFERROR(VLOOKUP(A2169,'Onaya Sunulan Birim Fiyat'!$A:$C,3,0),0)</f>
        <v>7</v>
      </c>
      <c r="I2169" s="10">
        <f>IFERROR(VLOOKUP(A2169,'Eksik Birim Fiyat Satınalma'!$A:$E,5,0),0)</f>
        <v>0</v>
      </c>
      <c r="J2169" s="10">
        <f>IFERROR(VLOOKUP(A2169,'Eksik Birim Fiyat'!$A$2:$E$129,5,0),0)</f>
        <v>0</v>
      </c>
      <c r="K2169" s="10">
        <f>IFERROR(VLOOKUP(A2169,'Birim Fiyatı Olmayan Malzemeler'!$A$1:$C$128,3,0),0)</f>
        <v>0</v>
      </c>
      <c r="L2169" s="10">
        <f>IFERROR(VLOOKUP(A2169,'Reçete Altındakiler'!$A:$C,3,0),0)</f>
        <v>0</v>
      </c>
    </row>
    <row r="2170" spans="1:12" x14ac:dyDescent="0.25">
      <c r="A2170" s="8" t="s">
        <v>2022</v>
      </c>
      <c r="B2170" s="1">
        <v>21</v>
      </c>
      <c r="C2170" s="1">
        <v>4</v>
      </c>
      <c r="D2170" s="1">
        <v>0</v>
      </c>
      <c r="E2170" s="1">
        <v>0</v>
      </c>
      <c r="F2170" s="10">
        <f>IFERROR(VLOOKUP(A2170,'Sevinç 03.04.2023 1215'!$A:$F,5,0),0)</f>
        <v>0</v>
      </c>
      <c r="G2170" s="10">
        <f>IFERROR(VLOOKUP(A2170,'Sevinç 04.04.2023 0911'!$A:$D,4,0),0)</f>
        <v>0</v>
      </c>
      <c r="H2170" s="10">
        <f>IFERROR(VLOOKUP(A2170,'Onaya Sunulan Birim Fiyat'!$A:$C,3,0),0)</f>
        <v>0</v>
      </c>
      <c r="I2170" s="10">
        <f>IFERROR(VLOOKUP(A2170,'Eksik Birim Fiyat Satınalma'!$A:$E,5,0),0)</f>
        <v>0</v>
      </c>
      <c r="J2170" s="10">
        <f>IFERROR(VLOOKUP(A2170,'Eksik Birim Fiyat'!$A$2:$E$129,5,0),0)</f>
        <v>0</v>
      </c>
      <c r="K2170" s="10">
        <f>IFERROR(VLOOKUP(A2170,'Birim Fiyatı Olmayan Malzemeler'!$A$1:$C$128,3,0),0)</f>
        <v>0</v>
      </c>
      <c r="L2170" s="10">
        <f>IFERROR(VLOOKUP(A2170,'Reçete Altındakiler'!$A:$C,3,0),0)</f>
        <v>0</v>
      </c>
    </row>
    <row r="2171" spans="1:12" x14ac:dyDescent="0.25">
      <c r="A2171" s="8" t="s">
        <v>2126</v>
      </c>
      <c r="B2171" s="1">
        <v>21</v>
      </c>
      <c r="C2171" s="1">
        <v>8</v>
      </c>
      <c r="D2171" s="1">
        <v>0</v>
      </c>
      <c r="E2171" s="1">
        <v>0</v>
      </c>
      <c r="F2171" s="10">
        <f>IFERROR(VLOOKUP(A2171,'Sevinç 03.04.2023 1215'!$A:$F,5,0),0)</f>
        <v>0</v>
      </c>
      <c r="G2171" s="10">
        <f>IFERROR(VLOOKUP(A2171,'Sevinç 04.04.2023 0911'!$A:$D,4,0),0)</f>
        <v>0</v>
      </c>
      <c r="H2171" s="10">
        <f>IFERROR(VLOOKUP(A2171,'Onaya Sunulan Birim Fiyat'!$A:$C,3,0),0)</f>
        <v>8</v>
      </c>
      <c r="I2171" s="10">
        <f>IFERROR(VLOOKUP(A2171,'Eksik Birim Fiyat Satınalma'!$A:$E,5,0),0)</f>
        <v>0</v>
      </c>
      <c r="J2171" s="10">
        <f>IFERROR(VLOOKUP(A2171,'Eksik Birim Fiyat'!$A$2:$E$129,5,0),0)</f>
        <v>0</v>
      </c>
      <c r="K2171" s="10">
        <f>IFERROR(VLOOKUP(A2171,'Birim Fiyatı Olmayan Malzemeler'!$A$1:$C$128,3,0),0)</f>
        <v>0</v>
      </c>
      <c r="L2171" s="10">
        <f>IFERROR(VLOOKUP(A2171,'Reçete Altındakiler'!$A:$C,3,0),0)</f>
        <v>0</v>
      </c>
    </row>
    <row r="2172" spans="1:12" x14ac:dyDescent="0.25">
      <c r="A2172" s="8" t="s">
        <v>3311</v>
      </c>
      <c r="B2172" s="1">
        <v>21</v>
      </c>
      <c r="C2172" s="1">
        <v>3</v>
      </c>
      <c r="D2172" s="1">
        <v>0</v>
      </c>
      <c r="E2172" s="1">
        <v>0</v>
      </c>
      <c r="F2172" s="10">
        <f>IFERROR(VLOOKUP(A2172,'Sevinç 03.04.2023 1215'!$A:$F,5,0),0)</f>
        <v>0</v>
      </c>
      <c r="G2172" s="10">
        <f>IFERROR(VLOOKUP(A2172,'Sevinç 04.04.2023 0911'!$A:$D,4,0),0)</f>
        <v>0</v>
      </c>
      <c r="H2172" s="10">
        <f>IFERROR(VLOOKUP(A2172,'Onaya Sunulan Birim Fiyat'!$A:$C,3,0),0)</f>
        <v>8.6999999999999993</v>
      </c>
      <c r="I2172" s="10">
        <f>IFERROR(VLOOKUP(A2172,'Eksik Birim Fiyat Satınalma'!$A:$E,5,0),0)</f>
        <v>0</v>
      </c>
      <c r="J2172" s="10">
        <f>IFERROR(VLOOKUP(A2172,'Eksik Birim Fiyat'!$A$2:$E$129,5,0),0)</f>
        <v>0</v>
      </c>
      <c r="K2172" s="10">
        <f>IFERROR(VLOOKUP(A2172,'Birim Fiyatı Olmayan Malzemeler'!$A$1:$C$128,3,0),0)</f>
        <v>0</v>
      </c>
      <c r="L2172" s="10">
        <f>IFERROR(VLOOKUP(A2172,'Reçete Altındakiler'!$A:$C,3,0),0)</f>
        <v>0</v>
      </c>
    </row>
    <row r="2173" spans="1:12" x14ac:dyDescent="0.25">
      <c r="A2173" s="8" t="s">
        <v>2023</v>
      </c>
      <c r="B2173" s="1">
        <v>21</v>
      </c>
      <c r="C2173" s="1">
        <v>4</v>
      </c>
      <c r="D2173" s="1">
        <v>0</v>
      </c>
      <c r="E2173" s="1">
        <v>0</v>
      </c>
      <c r="F2173" s="10">
        <f>IFERROR(VLOOKUP(A2173,'Sevinç 03.04.2023 1215'!$A:$F,5,0),0)</f>
        <v>0</v>
      </c>
      <c r="G2173" s="10">
        <f>IFERROR(VLOOKUP(A2173,'Sevinç 04.04.2023 0911'!$A:$D,4,0),0)</f>
        <v>0</v>
      </c>
      <c r="H2173" s="10">
        <f>IFERROR(VLOOKUP(A2173,'Onaya Sunulan Birim Fiyat'!$A:$C,3,0),0)</f>
        <v>100</v>
      </c>
      <c r="I2173" s="10">
        <f>IFERROR(VLOOKUP(A2173,'Eksik Birim Fiyat Satınalma'!$A:$E,5,0),0)</f>
        <v>0</v>
      </c>
      <c r="J2173" s="10">
        <f>IFERROR(VLOOKUP(A2173,'Eksik Birim Fiyat'!$A$2:$E$129,5,0),0)</f>
        <v>0</v>
      </c>
      <c r="K2173" s="10">
        <f>IFERROR(VLOOKUP(A2173,'Birim Fiyatı Olmayan Malzemeler'!$A$1:$C$128,3,0),0)</f>
        <v>0</v>
      </c>
      <c r="L2173" s="10">
        <f>IFERROR(VLOOKUP(A2173,'Reçete Altındakiler'!$A:$C,3,0),0)</f>
        <v>0</v>
      </c>
    </row>
    <row r="2174" spans="1:12" x14ac:dyDescent="0.25">
      <c r="A2174" s="8" t="s">
        <v>2127</v>
      </c>
      <c r="B2174" s="1">
        <v>21</v>
      </c>
      <c r="C2174" s="1">
        <v>5</v>
      </c>
      <c r="D2174" s="1">
        <v>0</v>
      </c>
      <c r="E2174" s="1">
        <v>0</v>
      </c>
      <c r="F2174" s="10">
        <f>IFERROR(VLOOKUP(A2174,'Sevinç 03.04.2023 1215'!$A:$F,5,0),0)</f>
        <v>0</v>
      </c>
      <c r="G2174" s="10">
        <f>IFERROR(VLOOKUP(A2174,'Sevinç 04.04.2023 0911'!$A:$D,4,0),0)</f>
        <v>0</v>
      </c>
      <c r="H2174" s="10">
        <f>IFERROR(VLOOKUP(A2174,'Onaya Sunulan Birim Fiyat'!$A:$C,3,0),0)</f>
        <v>0</v>
      </c>
      <c r="I2174" s="10">
        <f>IFERROR(VLOOKUP(A2174,'Eksik Birim Fiyat Satınalma'!$A:$E,5,0),0)</f>
        <v>0</v>
      </c>
      <c r="J2174" s="10">
        <f>IFERROR(VLOOKUP(A2174,'Eksik Birim Fiyat'!$A$2:$E$129,5,0),0)</f>
        <v>0</v>
      </c>
      <c r="K2174" s="10">
        <f>IFERROR(VLOOKUP(A2174,'Birim Fiyatı Olmayan Malzemeler'!$A$1:$C$128,3,0),0)</f>
        <v>0</v>
      </c>
      <c r="L2174" s="10">
        <f>IFERROR(VLOOKUP(A2174,'Reçete Altındakiler'!$A:$C,3,0),0)</f>
        <v>0</v>
      </c>
    </row>
    <row r="2175" spans="1:12" x14ac:dyDescent="0.25">
      <c r="A2175" s="8" t="s">
        <v>2024</v>
      </c>
      <c r="B2175" s="1">
        <v>21</v>
      </c>
      <c r="C2175" s="1">
        <v>4</v>
      </c>
      <c r="D2175" s="1">
        <v>0</v>
      </c>
      <c r="E2175" s="1">
        <v>0</v>
      </c>
      <c r="F2175" s="10">
        <f>IFERROR(VLOOKUP(A2175,'Sevinç 03.04.2023 1215'!$A:$F,5,0),0)</f>
        <v>0</v>
      </c>
      <c r="G2175" s="10">
        <f>IFERROR(VLOOKUP(A2175,'Sevinç 04.04.2023 0911'!$A:$D,4,0),0)</f>
        <v>0</v>
      </c>
      <c r="H2175" s="10">
        <f>IFERROR(VLOOKUP(A2175,'Onaya Sunulan Birim Fiyat'!$A:$C,3,0),0)</f>
        <v>95</v>
      </c>
      <c r="I2175" s="10">
        <f>IFERROR(VLOOKUP(A2175,'Eksik Birim Fiyat Satınalma'!$A:$E,5,0),0)</f>
        <v>0</v>
      </c>
      <c r="J2175" s="10">
        <f>IFERROR(VLOOKUP(A2175,'Eksik Birim Fiyat'!$A$2:$E$129,5,0),0)</f>
        <v>0</v>
      </c>
      <c r="K2175" s="10">
        <f>IFERROR(VLOOKUP(A2175,'Birim Fiyatı Olmayan Malzemeler'!$A$1:$C$128,3,0),0)</f>
        <v>0</v>
      </c>
      <c r="L2175" s="10">
        <f>IFERROR(VLOOKUP(A2175,'Reçete Altındakiler'!$A:$C,3,0),0)</f>
        <v>0</v>
      </c>
    </row>
    <row r="2176" spans="1:12" x14ac:dyDescent="0.25">
      <c r="A2176" s="8" t="s">
        <v>1654</v>
      </c>
      <c r="B2176" s="1">
        <v>21</v>
      </c>
      <c r="C2176" s="1">
        <v>2</v>
      </c>
      <c r="D2176" s="1">
        <v>0</v>
      </c>
      <c r="E2176" s="1">
        <v>0</v>
      </c>
      <c r="F2176" s="10">
        <f>IFERROR(VLOOKUP(A2176,'Sevinç 03.04.2023 1215'!$A:$F,5,0),0)</f>
        <v>0</v>
      </c>
      <c r="G2176" s="10">
        <f>IFERROR(VLOOKUP(A2176,'Sevinç 04.04.2023 0911'!$A:$D,4,0),0)</f>
        <v>0</v>
      </c>
      <c r="H2176" s="10">
        <f>IFERROR(VLOOKUP(A2176,'Onaya Sunulan Birim Fiyat'!$A:$C,3,0),0)</f>
        <v>45</v>
      </c>
      <c r="I2176" s="10">
        <f>IFERROR(VLOOKUP(A2176,'Eksik Birim Fiyat Satınalma'!$A:$E,5,0),0)</f>
        <v>0</v>
      </c>
      <c r="J2176" s="10">
        <f>IFERROR(VLOOKUP(A2176,'Eksik Birim Fiyat'!$A$2:$E$129,5,0),0)</f>
        <v>0</v>
      </c>
      <c r="K2176" s="10">
        <f>IFERROR(VLOOKUP(A2176,'Birim Fiyatı Olmayan Malzemeler'!$A$1:$C$128,3,0),0)</f>
        <v>0</v>
      </c>
      <c r="L2176" s="10">
        <f>IFERROR(VLOOKUP(A2176,'Reçete Altındakiler'!$A:$C,3,0),0)</f>
        <v>0</v>
      </c>
    </row>
    <row r="2177" spans="1:12" x14ac:dyDescent="0.25">
      <c r="A2177" s="8" t="s">
        <v>1806</v>
      </c>
      <c r="B2177" s="1">
        <v>21</v>
      </c>
      <c r="C2177" s="1">
        <v>6</v>
      </c>
      <c r="D2177" s="1">
        <v>0</v>
      </c>
      <c r="E2177" s="1">
        <v>0</v>
      </c>
      <c r="F2177" s="10">
        <f>IFERROR(VLOOKUP(A2177,'Sevinç 03.04.2023 1215'!$A:$F,5,0),0)</f>
        <v>0</v>
      </c>
      <c r="G2177" s="10">
        <f>IFERROR(VLOOKUP(A2177,'Sevinç 04.04.2023 0911'!$A:$D,4,0),0)</f>
        <v>0</v>
      </c>
      <c r="H2177" s="10">
        <f>IFERROR(VLOOKUP(A2177,'Onaya Sunulan Birim Fiyat'!$A:$C,3,0),0)</f>
        <v>75.75</v>
      </c>
      <c r="I2177" s="10">
        <f>IFERROR(VLOOKUP(A2177,'Eksik Birim Fiyat Satınalma'!$A:$E,5,0),0)</f>
        <v>0</v>
      </c>
      <c r="J2177" s="10">
        <f>IFERROR(VLOOKUP(A2177,'Eksik Birim Fiyat'!$A$2:$E$129,5,0),0)</f>
        <v>0</v>
      </c>
      <c r="K2177" s="10">
        <f>IFERROR(VLOOKUP(A2177,'Birim Fiyatı Olmayan Malzemeler'!$A$1:$C$128,3,0),0)</f>
        <v>0</v>
      </c>
      <c r="L2177" s="10">
        <f>IFERROR(VLOOKUP(A2177,'Reçete Altındakiler'!$A:$C,3,0),0)</f>
        <v>0</v>
      </c>
    </row>
    <row r="2178" spans="1:12" x14ac:dyDescent="0.25">
      <c r="A2178" s="8" t="s">
        <v>2188</v>
      </c>
      <c r="B2178" s="1">
        <v>21</v>
      </c>
      <c r="C2178" s="1">
        <v>5</v>
      </c>
      <c r="D2178" s="1">
        <v>0</v>
      </c>
      <c r="E2178" s="1">
        <v>0</v>
      </c>
      <c r="F2178" s="10">
        <f>IFERROR(VLOOKUP(A2178,'Sevinç 03.04.2023 1215'!$A:$F,5,0),0)</f>
        <v>0</v>
      </c>
      <c r="G2178" s="10">
        <f>IFERROR(VLOOKUP(A2178,'Sevinç 04.04.2023 0911'!$A:$D,4,0),0)</f>
        <v>0</v>
      </c>
      <c r="H2178" s="10">
        <f>IFERROR(VLOOKUP(A2178,'Onaya Sunulan Birim Fiyat'!$A:$C,3,0),0)</f>
        <v>17.100000000000001</v>
      </c>
      <c r="I2178" s="10">
        <f>IFERROR(VLOOKUP(A2178,'Eksik Birim Fiyat Satınalma'!$A:$E,5,0),0)</f>
        <v>0</v>
      </c>
      <c r="J2178" s="10">
        <f>IFERROR(VLOOKUP(A2178,'Eksik Birim Fiyat'!$A$2:$E$129,5,0),0)</f>
        <v>0</v>
      </c>
      <c r="K2178" s="10">
        <f>IFERROR(VLOOKUP(A2178,'Birim Fiyatı Olmayan Malzemeler'!$A$1:$C$128,3,0),0)</f>
        <v>0</v>
      </c>
      <c r="L2178" s="10">
        <f>IFERROR(VLOOKUP(A2178,'Reçete Altındakiler'!$A:$C,3,0),0)</f>
        <v>0</v>
      </c>
    </row>
    <row r="2179" spans="1:12" x14ac:dyDescent="0.25">
      <c r="A2179" s="8" t="s">
        <v>781</v>
      </c>
      <c r="B2179" s="1">
        <v>21</v>
      </c>
      <c r="C2179" s="1">
        <v>5</v>
      </c>
      <c r="D2179" s="1">
        <v>0</v>
      </c>
      <c r="E2179" s="1">
        <v>0</v>
      </c>
      <c r="F2179" s="10">
        <f>IFERROR(VLOOKUP(A2179,'Sevinç 03.04.2023 1215'!$A:$F,5,0),0)</f>
        <v>0</v>
      </c>
      <c r="G2179" s="10">
        <f>IFERROR(VLOOKUP(A2179,'Sevinç 04.04.2023 0911'!$A:$D,4,0),0)</f>
        <v>0</v>
      </c>
      <c r="H2179" s="10">
        <f>IFERROR(VLOOKUP(A2179,'Onaya Sunulan Birim Fiyat'!$A:$C,3,0),0)</f>
        <v>80.91</v>
      </c>
      <c r="I2179" s="10">
        <f>IFERROR(VLOOKUP(A2179,'Eksik Birim Fiyat Satınalma'!$A:$E,5,0),0)</f>
        <v>0</v>
      </c>
      <c r="J2179" s="10">
        <f>IFERROR(VLOOKUP(A2179,'Eksik Birim Fiyat'!$A$2:$E$129,5,0),0)</f>
        <v>0</v>
      </c>
      <c r="K2179" s="10">
        <f>IFERROR(VLOOKUP(A2179,'Birim Fiyatı Olmayan Malzemeler'!$A$1:$C$128,3,0),0)</f>
        <v>0</v>
      </c>
      <c r="L2179" s="10">
        <f>IFERROR(VLOOKUP(A2179,'Reçete Altındakiler'!$A:$C,3,0),0)</f>
        <v>0</v>
      </c>
    </row>
    <row r="2180" spans="1:12" x14ac:dyDescent="0.25">
      <c r="A2180" s="8" t="s">
        <v>3312</v>
      </c>
      <c r="B2180" s="1">
        <v>21</v>
      </c>
      <c r="C2180" s="1">
        <v>9</v>
      </c>
      <c r="D2180" s="1">
        <v>0</v>
      </c>
      <c r="E2180" s="1">
        <v>0</v>
      </c>
      <c r="F2180" s="10">
        <f>IFERROR(VLOOKUP(A2180,'Sevinç 03.04.2023 1215'!$A:$F,5,0),0)</f>
        <v>0</v>
      </c>
      <c r="G2180" s="10">
        <f>IFERROR(VLOOKUP(A2180,'Sevinç 04.04.2023 0911'!$A:$D,4,0),0)</f>
        <v>0</v>
      </c>
      <c r="H2180" s="10">
        <f>IFERROR(VLOOKUP(A2180,'Onaya Sunulan Birim Fiyat'!$A:$C,3,0),0)</f>
        <v>5</v>
      </c>
      <c r="I2180" s="10">
        <f>IFERROR(VLOOKUP(A2180,'Eksik Birim Fiyat Satınalma'!$A:$E,5,0),0)</f>
        <v>0</v>
      </c>
      <c r="J2180" s="10">
        <f>IFERROR(VLOOKUP(A2180,'Eksik Birim Fiyat'!$A$2:$E$129,5,0),0)</f>
        <v>0</v>
      </c>
      <c r="K2180" s="10">
        <f>IFERROR(VLOOKUP(A2180,'Birim Fiyatı Olmayan Malzemeler'!$A$1:$C$128,3,0),0)</f>
        <v>0</v>
      </c>
      <c r="L2180" s="10">
        <f>IFERROR(VLOOKUP(A2180,'Reçete Altındakiler'!$A:$C,3,0),0)</f>
        <v>0</v>
      </c>
    </row>
    <row r="2181" spans="1:12" x14ac:dyDescent="0.25">
      <c r="A2181" s="8" t="s">
        <v>2128</v>
      </c>
      <c r="B2181" s="1">
        <v>21</v>
      </c>
      <c r="C2181" s="1">
        <v>10</v>
      </c>
      <c r="D2181" s="1">
        <v>0</v>
      </c>
      <c r="E2181" s="1">
        <v>0</v>
      </c>
      <c r="F2181" s="10">
        <f>IFERROR(VLOOKUP(A2181,'Sevinç 03.04.2023 1215'!$A:$F,5,0),0)</f>
        <v>0</v>
      </c>
      <c r="G2181" s="10">
        <f>IFERROR(VLOOKUP(A2181,'Sevinç 04.04.2023 0911'!$A:$D,4,0),0)</f>
        <v>0</v>
      </c>
      <c r="H2181" s="10">
        <f>IFERROR(VLOOKUP(A2181,'Onaya Sunulan Birim Fiyat'!$A:$C,3,0),0)</f>
        <v>8</v>
      </c>
      <c r="I2181" s="10">
        <f>IFERROR(VLOOKUP(A2181,'Eksik Birim Fiyat Satınalma'!$A:$E,5,0),0)</f>
        <v>0</v>
      </c>
      <c r="J2181" s="10">
        <f>IFERROR(VLOOKUP(A2181,'Eksik Birim Fiyat'!$A$2:$E$129,5,0),0)</f>
        <v>0</v>
      </c>
      <c r="K2181" s="10">
        <f>IFERROR(VLOOKUP(A2181,'Birim Fiyatı Olmayan Malzemeler'!$A$1:$C$128,3,0),0)</f>
        <v>0</v>
      </c>
      <c r="L2181" s="10">
        <f>IFERROR(VLOOKUP(A2181,'Reçete Altındakiler'!$A:$C,3,0),0)</f>
        <v>0</v>
      </c>
    </row>
    <row r="2182" spans="1:12" x14ac:dyDescent="0.25">
      <c r="A2182" s="8" t="s">
        <v>2189</v>
      </c>
      <c r="B2182" s="1">
        <v>21</v>
      </c>
      <c r="C2182" s="1">
        <v>5</v>
      </c>
      <c r="D2182" s="1">
        <v>0</v>
      </c>
      <c r="E2182" s="1">
        <v>0</v>
      </c>
      <c r="F2182" s="10">
        <f>IFERROR(VLOOKUP(A2182,'Sevinç 03.04.2023 1215'!$A:$F,5,0),0)</f>
        <v>0</v>
      </c>
      <c r="G2182" s="10">
        <f>IFERROR(VLOOKUP(A2182,'Sevinç 04.04.2023 0911'!$A:$D,4,0),0)</f>
        <v>0</v>
      </c>
      <c r="H2182" s="10">
        <f>IFERROR(VLOOKUP(A2182,'Onaya Sunulan Birim Fiyat'!$A:$C,3,0),0)</f>
        <v>144.5</v>
      </c>
      <c r="I2182" s="10">
        <f>IFERROR(VLOOKUP(A2182,'Eksik Birim Fiyat Satınalma'!$A:$E,5,0),0)</f>
        <v>0</v>
      </c>
      <c r="J2182" s="10">
        <f>IFERROR(VLOOKUP(A2182,'Eksik Birim Fiyat'!$A$2:$E$129,5,0),0)</f>
        <v>0</v>
      </c>
      <c r="K2182" s="10">
        <f>IFERROR(VLOOKUP(A2182,'Birim Fiyatı Olmayan Malzemeler'!$A$1:$C$128,3,0),0)</f>
        <v>0</v>
      </c>
      <c r="L2182" s="10">
        <f>IFERROR(VLOOKUP(A2182,'Reçete Altındakiler'!$A:$C,3,0),0)</f>
        <v>0</v>
      </c>
    </row>
    <row r="2183" spans="1:12" x14ac:dyDescent="0.25">
      <c r="A2183" s="8" t="s">
        <v>2190</v>
      </c>
      <c r="B2183" s="1">
        <v>21</v>
      </c>
      <c r="C2183" s="1">
        <v>2</v>
      </c>
      <c r="D2183" s="1">
        <v>0</v>
      </c>
      <c r="E2183" s="1">
        <v>0</v>
      </c>
      <c r="F2183" s="10">
        <f>IFERROR(VLOOKUP(A2183,'Sevinç 03.04.2023 1215'!$A:$F,5,0),0)</f>
        <v>0</v>
      </c>
      <c r="G2183" s="10">
        <f>IFERROR(VLOOKUP(A2183,'Sevinç 04.04.2023 0911'!$A:$D,4,0),0)</f>
        <v>0</v>
      </c>
      <c r="H2183" s="10">
        <f>IFERROR(VLOOKUP(A2183,'Onaya Sunulan Birim Fiyat'!$A:$C,3,0),0)</f>
        <v>0</v>
      </c>
      <c r="I2183" s="10">
        <f>IFERROR(VLOOKUP(A2183,'Eksik Birim Fiyat Satınalma'!$A:$E,5,0),0)</f>
        <v>0</v>
      </c>
      <c r="J2183" s="10">
        <f>IFERROR(VLOOKUP(A2183,'Eksik Birim Fiyat'!$A$2:$E$129,5,0),0)</f>
        <v>0</v>
      </c>
      <c r="K2183" s="10">
        <f>IFERROR(VLOOKUP(A2183,'Birim Fiyatı Olmayan Malzemeler'!$A$1:$C$128,3,0),0)</f>
        <v>0</v>
      </c>
      <c r="L2183" s="10">
        <f>IFERROR(VLOOKUP(A2183,'Reçete Altındakiler'!$A:$C,3,0),0)</f>
        <v>0</v>
      </c>
    </row>
    <row r="2184" spans="1:12" x14ac:dyDescent="0.25">
      <c r="A2184" s="8" t="s">
        <v>1896</v>
      </c>
      <c r="B2184" s="1">
        <v>21</v>
      </c>
      <c r="C2184" s="1">
        <v>93</v>
      </c>
      <c r="D2184" s="1">
        <v>0</v>
      </c>
      <c r="E2184" s="1">
        <v>0</v>
      </c>
      <c r="F2184" s="10">
        <f>IFERROR(VLOOKUP(A2184,'Sevinç 03.04.2023 1215'!$A:$F,5,0),0)</f>
        <v>0</v>
      </c>
      <c r="G2184" s="10">
        <f>IFERROR(VLOOKUP(A2184,'Sevinç 04.04.2023 0911'!$A:$D,4,0),0)</f>
        <v>0</v>
      </c>
      <c r="H2184" s="10">
        <f>IFERROR(VLOOKUP(A2184,'Onaya Sunulan Birim Fiyat'!$A:$C,3,0),0)</f>
        <v>0.39</v>
      </c>
      <c r="I2184" s="10">
        <f>IFERROR(VLOOKUP(A2184,'Eksik Birim Fiyat Satınalma'!$A:$E,5,0),0)</f>
        <v>0</v>
      </c>
      <c r="J2184" s="10">
        <f>IFERROR(VLOOKUP(A2184,'Eksik Birim Fiyat'!$A$2:$E$129,5,0),0)</f>
        <v>0</v>
      </c>
      <c r="K2184" s="10">
        <f>IFERROR(VLOOKUP(A2184,'Birim Fiyatı Olmayan Malzemeler'!$A$1:$C$128,3,0),0)</f>
        <v>0</v>
      </c>
      <c r="L2184" s="10">
        <f>IFERROR(VLOOKUP(A2184,'Reçete Altındakiler'!$A:$C,3,0),0)</f>
        <v>0</v>
      </c>
    </row>
    <row r="2185" spans="1:12" x14ac:dyDescent="0.25">
      <c r="A2185" s="8" t="s">
        <v>1807</v>
      </c>
      <c r="B2185" s="1">
        <v>21</v>
      </c>
      <c r="C2185" s="1">
        <v>292</v>
      </c>
      <c r="D2185" s="1">
        <v>0</v>
      </c>
      <c r="E2185" s="1">
        <v>0</v>
      </c>
      <c r="F2185" s="10">
        <f>IFERROR(VLOOKUP(A2185,'Sevinç 03.04.2023 1215'!$A:$F,5,0),0)</f>
        <v>0</v>
      </c>
      <c r="G2185" s="10">
        <f>IFERROR(VLOOKUP(A2185,'Sevinç 04.04.2023 0911'!$A:$D,4,0),0)</f>
        <v>0</v>
      </c>
      <c r="H2185" s="10">
        <f>IFERROR(VLOOKUP(A2185,'Onaya Sunulan Birim Fiyat'!$A:$C,3,0),0)</f>
        <v>0.187</v>
      </c>
      <c r="I2185" s="10">
        <f>IFERROR(VLOOKUP(A2185,'Eksik Birim Fiyat Satınalma'!$A:$E,5,0),0)</f>
        <v>0</v>
      </c>
      <c r="J2185" s="10">
        <f>IFERROR(VLOOKUP(A2185,'Eksik Birim Fiyat'!$A$2:$E$129,5,0),0)</f>
        <v>0</v>
      </c>
      <c r="K2185" s="10">
        <f>IFERROR(VLOOKUP(A2185,'Birim Fiyatı Olmayan Malzemeler'!$A$1:$C$128,3,0),0)</f>
        <v>0</v>
      </c>
      <c r="L2185" s="10">
        <f>IFERROR(VLOOKUP(A2185,'Reçete Altındakiler'!$A:$C,3,0),0)</f>
        <v>0</v>
      </c>
    </row>
    <row r="2186" spans="1:12" x14ac:dyDescent="0.25">
      <c r="A2186" s="8" t="s">
        <v>1897</v>
      </c>
      <c r="B2186" s="1">
        <v>21</v>
      </c>
      <c r="C2186" s="1">
        <v>10</v>
      </c>
      <c r="D2186" s="1">
        <v>0</v>
      </c>
      <c r="E2186" s="1">
        <v>0</v>
      </c>
      <c r="F2186" s="10">
        <f>IFERROR(VLOOKUP(A2186,'Sevinç 03.04.2023 1215'!$A:$F,5,0),0)</f>
        <v>0</v>
      </c>
      <c r="G2186" s="10">
        <f>IFERROR(VLOOKUP(A2186,'Sevinç 04.04.2023 0911'!$A:$D,4,0),0)</f>
        <v>0</v>
      </c>
      <c r="H2186" s="10">
        <f>IFERROR(VLOOKUP(A2186,'Onaya Sunulan Birim Fiyat'!$A:$C,3,0),0)</f>
        <v>6</v>
      </c>
      <c r="I2186" s="10">
        <f>IFERROR(VLOOKUP(A2186,'Eksik Birim Fiyat Satınalma'!$A:$E,5,0),0)</f>
        <v>0</v>
      </c>
      <c r="J2186" s="10">
        <f>IFERROR(VLOOKUP(A2186,'Eksik Birim Fiyat'!$A$2:$E$129,5,0),0)</f>
        <v>0</v>
      </c>
      <c r="K2186" s="10">
        <f>IFERROR(VLOOKUP(A2186,'Birim Fiyatı Olmayan Malzemeler'!$A$1:$C$128,3,0),0)</f>
        <v>0</v>
      </c>
      <c r="L2186" s="10">
        <f>IFERROR(VLOOKUP(A2186,'Reçete Altındakiler'!$A:$C,3,0),0)</f>
        <v>0</v>
      </c>
    </row>
    <row r="2187" spans="1:12" x14ac:dyDescent="0.25">
      <c r="A2187" s="8" t="s">
        <v>782</v>
      </c>
      <c r="B2187" s="1">
        <v>21</v>
      </c>
      <c r="C2187" s="1">
        <v>6</v>
      </c>
      <c r="D2187" s="1">
        <v>0</v>
      </c>
      <c r="E2187" s="1">
        <v>0</v>
      </c>
      <c r="F2187" s="10">
        <f>IFERROR(VLOOKUP(A2187,'Sevinç 03.04.2023 1215'!$A:$F,5,0),0)</f>
        <v>0</v>
      </c>
      <c r="G2187" s="10">
        <f>IFERROR(VLOOKUP(A2187,'Sevinç 04.04.2023 0911'!$A:$D,4,0),0)</f>
        <v>0</v>
      </c>
      <c r="H2187" s="10">
        <f>IFERROR(VLOOKUP(A2187,'Onaya Sunulan Birim Fiyat'!$A:$C,3,0),0)</f>
        <v>9</v>
      </c>
      <c r="I2187" s="10">
        <f>IFERROR(VLOOKUP(A2187,'Eksik Birim Fiyat Satınalma'!$A:$E,5,0),0)</f>
        <v>0</v>
      </c>
      <c r="J2187" s="10">
        <f>IFERROR(VLOOKUP(A2187,'Eksik Birim Fiyat'!$A$2:$E$129,5,0),0)</f>
        <v>0</v>
      </c>
      <c r="K2187" s="10">
        <f>IFERROR(VLOOKUP(A2187,'Birim Fiyatı Olmayan Malzemeler'!$A$1:$C$128,3,0),0)</f>
        <v>0</v>
      </c>
      <c r="L2187" s="10">
        <f>IFERROR(VLOOKUP(A2187,'Reçete Altındakiler'!$A:$C,3,0),0)</f>
        <v>0</v>
      </c>
    </row>
    <row r="2188" spans="1:12" x14ac:dyDescent="0.25">
      <c r="A2188" s="8" t="s">
        <v>2129</v>
      </c>
      <c r="B2188" s="1">
        <v>21</v>
      </c>
      <c r="C2188" s="1">
        <v>35</v>
      </c>
      <c r="D2188" s="1">
        <v>0</v>
      </c>
      <c r="E2188" s="1">
        <v>0</v>
      </c>
      <c r="F2188" s="10">
        <f>IFERROR(VLOOKUP(A2188,'Sevinç 03.04.2023 1215'!$A:$F,5,0),0)</f>
        <v>0</v>
      </c>
      <c r="G2188" s="10">
        <f>IFERROR(VLOOKUP(A2188,'Sevinç 04.04.2023 0911'!$A:$D,4,0),0)</f>
        <v>0</v>
      </c>
      <c r="H2188" s="10">
        <f>IFERROR(VLOOKUP(A2188,'Onaya Sunulan Birim Fiyat'!$A:$C,3,0),0)</f>
        <v>7.4</v>
      </c>
      <c r="I2188" s="10">
        <f>IFERROR(VLOOKUP(A2188,'Eksik Birim Fiyat Satınalma'!$A:$E,5,0),0)</f>
        <v>0</v>
      </c>
      <c r="J2188" s="10">
        <f>IFERROR(VLOOKUP(A2188,'Eksik Birim Fiyat'!$A$2:$E$129,5,0),0)</f>
        <v>0</v>
      </c>
      <c r="K2188" s="10">
        <f>IFERROR(VLOOKUP(A2188,'Birim Fiyatı Olmayan Malzemeler'!$A$1:$C$128,3,0),0)</f>
        <v>0</v>
      </c>
      <c r="L2188" s="10">
        <f>IFERROR(VLOOKUP(A2188,'Reçete Altındakiler'!$A:$C,3,0),0)</f>
        <v>0</v>
      </c>
    </row>
    <row r="2189" spans="1:12" x14ac:dyDescent="0.25">
      <c r="A2189" s="8" t="s">
        <v>2025</v>
      </c>
      <c r="B2189" s="1">
        <v>21</v>
      </c>
      <c r="C2189" s="1">
        <v>10</v>
      </c>
      <c r="D2189" s="1">
        <v>0</v>
      </c>
      <c r="E2189" s="1">
        <v>0</v>
      </c>
      <c r="F2189" s="10">
        <f>IFERROR(VLOOKUP(A2189,'Sevinç 03.04.2023 1215'!$A:$F,5,0),0)</f>
        <v>0</v>
      </c>
      <c r="G2189" s="10">
        <f>IFERROR(VLOOKUP(A2189,'Sevinç 04.04.2023 0911'!$A:$D,4,0),0)</f>
        <v>0</v>
      </c>
      <c r="H2189" s="10">
        <f>IFERROR(VLOOKUP(A2189,'Onaya Sunulan Birim Fiyat'!$A:$C,3,0),0)</f>
        <v>0.9</v>
      </c>
      <c r="I2189" s="10">
        <f>IFERROR(VLOOKUP(A2189,'Eksik Birim Fiyat Satınalma'!$A:$E,5,0),0)</f>
        <v>0</v>
      </c>
      <c r="J2189" s="10">
        <f>IFERROR(VLOOKUP(A2189,'Eksik Birim Fiyat'!$A$2:$E$129,5,0),0)</f>
        <v>0</v>
      </c>
      <c r="K2189" s="10">
        <f>IFERROR(VLOOKUP(A2189,'Birim Fiyatı Olmayan Malzemeler'!$A$1:$C$128,3,0),0)</f>
        <v>0</v>
      </c>
      <c r="L2189" s="10">
        <f>IFERROR(VLOOKUP(A2189,'Reçete Altındakiler'!$A:$C,3,0),0)</f>
        <v>0</v>
      </c>
    </row>
    <row r="2190" spans="1:12" x14ac:dyDescent="0.25">
      <c r="A2190" s="8" t="s">
        <v>2130</v>
      </c>
      <c r="B2190" s="1">
        <v>21</v>
      </c>
      <c r="C2190" s="1">
        <v>1</v>
      </c>
      <c r="D2190" s="1">
        <v>0</v>
      </c>
      <c r="E2190" s="1">
        <v>0</v>
      </c>
      <c r="F2190" s="10">
        <f>IFERROR(VLOOKUP(A2190,'Sevinç 03.04.2023 1215'!$A:$F,5,0),0)</f>
        <v>0</v>
      </c>
      <c r="G2190" s="10">
        <f>IFERROR(VLOOKUP(A2190,'Sevinç 04.04.2023 0911'!$A:$D,4,0),0)</f>
        <v>0</v>
      </c>
      <c r="H2190" s="10">
        <f>IFERROR(VLOOKUP(A2190,'Onaya Sunulan Birim Fiyat'!$A:$C,3,0),0)</f>
        <v>328.36</v>
      </c>
      <c r="I2190" s="10">
        <f>IFERROR(VLOOKUP(A2190,'Eksik Birim Fiyat Satınalma'!$A:$E,5,0),0)</f>
        <v>0</v>
      </c>
      <c r="J2190" s="10">
        <f>IFERROR(VLOOKUP(A2190,'Eksik Birim Fiyat'!$A$2:$E$129,5,0),0)</f>
        <v>0</v>
      </c>
      <c r="K2190" s="10">
        <f>IFERROR(VLOOKUP(A2190,'Birim Fiyatı Olmayan Malzemeler'!$A$1:$C$128,3,0),0)</f>
        <v>0</v>
      </c>
      <c r="L2190" s="10">
        <f>IFERROR(VLOOKUP(A2190,'Reçete Altındakiler'!$A:$C,3,0),0)</f>
        <v>0</v>
      </c>
    </row>
    <row r="2191" spans="1:12" x14ac:dyDescent="0.25">
      <c r="A2191" s="8" t="s">
        <v>2191</v>
      </c>
      <c r="B2191" s="1">
        <v>21</v>
      </c>
      <c r="C2191" s="1">
        <v>91</v>
      </c>
      <c r="D2191" s="1" t="s">
        <v>4627</v>
      </c>
      <c r="E2191" s="1">
        <v>0</v>
      </c>
      <c r="F2191" s="10">
        <f>IFERROR(VLOOKUP(A2191,'Sevinç 03.04.2023 1215'!$A:$F,5,0),0)</f>
        <v>0</v>
      </c>
      <c r="G2191" s="10">
        <f>IFERROR(VLOOKUP(A2191,'Sevinç 04.04.2023 0911'!$A:$D,4,0),0)</f>
        <v>0</v>
      </c>
      <c r="H2191" s="10">
        <f>IFERROR(VLOOKUP(A2191,'Onaya Sunulan Birim Fiyat'!$A:$C,3,0),0)</f>
        <v>0</v>
      </c>
      <c r="I2191" s="10">
        <f>IFERROR(VLOOKUP(A2191,'Eksik Birim Fiyat Satınalma'!$A:$E,5,0),0)</f>
        <v>0</v>
      </c>
      <c r="J2191" s="10">
        <f>IFERROR(VLOOKUP(A2191,'Eksik Birim Fiyat'!$A$2:$E$129,5,0),0)</f>
        <v>0</v>
      </c>
      <c r="K2191" s="10">
        <f>IFERROR(VLOOKUP(A2191,'Birim Fiyatı Olmayan Malzemeler'!$A$1:$C$128,3,0),0)</f>
        <v>0</v>
      </c>
      <c r="L2191" s="10">
        <f>IFERROR(VLOOKUP(A2191,'Reçete Altındakiler'!$A:$C,3,0),0)</f>
        <v>0</v>
      </c>
    </row>
    <row r="2192" spans="1:12" x14ac:dyDescent="0.25">
      <c r="A2192" s="8" t="s">
        <v>783</v>
      </c>
      <c r="B2192" s="1">
        <v>21</v>
      </c>
      <c r="C2192" s="1">
        <v>25</v>
      </c>
      <c r="D2192" s="1" t="s">
        <v>4627</v>
      </c>
      <c r="E2192" s="1">
        <v>0</v>
      </c>
      <c r="F2192" s="10">
        <f>IFERROR(VLOOKUP(A2192,'Sevinç 03.04.2023 1215'!$A:$F,5,0),0)</f>
        <v>0</v>
      </c>
      <c r="G2192" s="10">
        <f>IFERROR(VLOOKUP(A2192,'Sevinç 04.04.2023 0911'!$A:$D,4,0),0)</f>
        <v>0</v>
      </c>
      <c r="H2192" s="10">
        <f>IFERROR(VLOOKUP(A2192,'Onaya Sunulan Birim Fiyat'!$A:$C,3,0),0)</f>
        <v>0.77</v>
      </c>
      <c r="I2192" s="10">
        <f>IFERROR(VLOOKUP(A2192,'Eksik Birim Fiyat Satınalma'!$A:$E,5,0),0)</f>
        <v>0</v>
      </c>
      <c r="J2192" s="10">
        <f>IFERROR(VLOOKUP(A2192,'Eksik Birim Fiyat'!$A$2:$E$129,5,0),0)</f>
        <v>0</v>
      </c>
      <c r="K2192" s="10">
        <f>IFERROR(VLOOKUP(A2192,'Birim Fiyatı Olmayan Malzemeler'!$A$1:$C$128,3,0),0)</f>
        <v>0</v>
      </c>
      <c r="L2192" s="10">
        <f>IFERROR(VLOOKUP(A2192,'Reçete Altındakiler'!$A:$C,3,0),0)</f>
        <v>0</v>
      </c>
    </row>
    <row r="2193" spans="1:12" x14ac:dyDescent="0.25">
      <c r="A2193" s="8" t="s">
        <v>1808</v>
      </c>
      <c r="B2193" s="1">
        <v>21</v>
      </c>
      <c r="C2193" s="1">
        <v>28</v>
      </c>
      <c r="D2193" s="1">
        <v>0</v>
      </c>
      <c r="E2193" s="1">
        <v>0</v>
      </c>
      <c r="F2193" s="10">
        <f>IFERROR(VLOOKUP(A2193,'Sevinç 03.04.2023 1215'!$A:$F,5,0),0)</f>
        <v>0</v>
      </c>
      <c r="G2193" s="10">
        <f>IFERROR(VLOOKUP(A2193,'Sevinç 04.04.2023 0911'!$A:$D,4,0),0)</f>
        <v>0</v>
      </c>
      <c r="H2193" s="10">
        <f>IFERROR(VLOOKUP(A2193,'Onaya Sunulan Birim Fiyat'!$A:$C,3,0),0)</f>
        <v>0</v>
      </c>
      <c r="I2193" s="10">
        <f>IFERROR(VLOOKUP(A2193,'Eksik Birim Fiyat Satınalma'!$A:$E,5,0),0)</f>
        <v>0</v>
      </c>
      <c r="J2193" s="10">
        <f>IFERROR(VLOOKUP(A2193,'Eksik Birim Fiyat'!$A$2:$E$129,5,0),0)</f>
        <v>0</v>
      </c>
      <c r="K2193" s="10">
        <f>IFERROR(VLOOKUP(A2193,'Birim Fiyatı Olmayan Malzemeler'!$A$1:$C$128,3,0),0)</f>
        <v>0</v>
      </c>
      <c r="L2193" s="10">
        <f>IFERROR(VLOOKUP(A2193,'Reçete Altındakiler'!$A:$C,3,0),0)</f>
        <v>0</v>
      </c>
    </row>
    <row r="2194" spans="1:12" x14ac:dyDescent="0.25">
      <c r="A2194" s="8" t="s">
        <v>1655</v>
      </c>
      <c r="B2194" s="1">
        <v>21</v>
      </c>
      <c r="C2194" s="1">
        <v>68</v>
      </c>
      <c r="D2194" s="1">
        <v>0</v>
      </c>
      <c r="E2194" s="1">
        <v>0</v>
      </c>
      <c r="F2194" s="10">
        <f>IFERROR(VLOOKUP(A2194,'Sevinç 03.04.2023 1215'!$A:$F,5,0),0)</f>
        <v>0</v>
      </c>
      <c r="G2194" s="10">
        <f>IFERROR(VLOOKUP(A2194,'Sevinç 04.04.2023 0911'!$A:$D,4,0),0)</f>
        <v>0</v>
      </c>
      <c r="H2194" s="10">
        <f>IFERROR(VLOOKUP(A2194,'Onaya Sunulan Birim Fiyat'!$A:$C,3,0),0)</f>
        <v>0.71</v>
      </c>
      <c r="I2194" s="10">
        <f>IFERROR(VLOOKUP(A2194,'Eksik Birim Fiyat Satınalma'!$A:$E,5,0),0)</f>
        <v>0</v>
      </c>
      <c r="J2194" s="10">
        <f>IFERROR(VLOOKUP(A2194,'Eksik Birim Fiyat'!$A$2:$E$129,5,0),0)</f>
        <v>0</v>
      </c>
      <c r="K2194" s="10">
        <f>IFERROR(VLOOKUP(A2194,'Birim Fiyatı Olmayan Malzemeler'!$A$1:$C$128,3,0),0)</f>
        <v>0</v>
      </c>
      <c r="L2194" s="10">
        <f>IFERROR(VLOOKUP(A2194,'Reçete Altındakiler'!$A:$C,3,0),0)</f>
        <v>0</v>
      </c>
    </row>
    <row r="2195" spans="1:12" x14ac:dyDescent="0.25">
      <c r="A2195" s="8" t="s">
        <v>1898</v>
      </c>
      <c r="B2195" s="1">
        <v>21</v>
      </c>
      <c r="C2195" s="1">
        <v>80</v>
      </c>
      <c r="D2195" s="1">
        <v>0</v>
      </c>
      <c r="E2195" s="1">
        <v>0</v>
      </c>
      <c r="F2195" s="10">
        <f>IFERROR(VLOOKUP(A2195,'Sevinç 03.04.2023 1215'!$A:$F,5,0),0)</f>
        <v>0</v>
      </c>
      <c r="G2195" s="10">
        <f>IFERROR(VLOOKUP(A2195,'Sevinç 04.04.2023 0911'!$A:$D,4,0),0)</f>
        <v>0</v>
      </c>
      <c r="H2195" s="10">
        <f>IFERROR(VLOOKUP(A2195,'Onaya Sunulan Birim Fiyat'!$A:$C,3,0),0)</f>
        <v>0.54</v>
      </c>
      <c r="I2195" s="10">
        <f>IFERROR(VLOOKUP(A2195,'Eksik Birim Fiyat Satınalma'!$A:$E,5,0),0)</f>
        <v>0</v>
      </c>
      <c r="J2195" s="10">
        <f>IFERROR(VLOOKUP(A2195,'Eksik Birim Fiyat'!$A$2:$E$129,5,0),0)</f>
        <v>0</v>
      </c>
      <c r="K2195" s="10">
        <f>IFERROR(VLOOKUP(A2195,'Birim Fiyatı Olmayan Malzemeler'!$A$1:$C$128,3,0),0)</f>
        <v>0</v>
      </c>
      <c r="L2195" s="10">
        <f>IFERROR(VLOOKUP(A2195,'Reçete Altındakiler'!$A:$C,3,0),0)</f>
        <v>0</v>
      </c>
    </row>
    <row r="2196" spans="1:12" x14ac:dyDescent="0.25">
      <c r="A2196" s="8" t="s">
        <v>2026</v>
      </c>
      <c r="B2196" s="1">
        <v>21</v>
      </c>
      <c r="C2196" s="1">
        <v>282</v>
      </c>
      <c r="D2196" s="1">
        <v>0</v>
      </c>
      <c r="E2196" s="1">
        <v>0</v>
      </c>
      <c r="F2196" s="10">
        <f>IFERROR(VLOOKUP(A2196,'Sevinç 03.04.2023 1215'!$A:$F,5,0),0)</f>
        <v>0</v>
      </c>
      <c r="G2196" s="10">
        <f>IFERROR(VLOOKUP(A2196,'Sevinç 04.04.2023 0911'!$A:$D,4,0),0)</f>
        <v>0</v>
      </c>
      <c r="H2196" s="10">
        <f>IFERROR(VLOOKUP(A2196,'Onaya Sunulan Birim Fiyat'!$A:$C,3,0),0)</f>
        <v>0.03</v>
      </c>
      <c r="I2196" s="10">
        <f>IFERROR(VLOOKUP(A2196,'Eksik Birim Fiyat Satınalma'!$A:$E,5,0),0)</f>
        <v>0</v>
      </c>
      <c r="J2196" s="10">
        <f>IFERROR(VLOOKUP(A2196,'Eksik Birim Fiyat'!$A$2:$E$129,5,0),0)</f>
        <v>0</v>
      </c>
      <c r="K2196" s="10">
        <f>IFERROR(VLOOKUP(A2196,'Birim Fiyatı Olmayan Malzemeler'!$A$1:$C$128,3,0),0)</f>
        <v>0</v>
      </c>
      <c r="L2196" s="10">
        <f>IFERROR(VLOOKUP(A2196,'Reçete Altındakiler'!$A:$C,3,0),0)</f>
        <v>0</v>
      </c>
    </row>
    <row r="2197" spans="1:12" x14ac:dyDescent="0.25">
      <c r="A2197" s="8" t="s">
        <v>2131</v>
      </c>
      <c r="B2197" s="1">
        <v>21</v>
      </c>
      <c r="C2197" s="1">
        <v>396</v>
      </c>
      <c r="D2197" s="1">
        <v>0</v>
      </c>
      <c r="E2197" s="1">
        <v>0</v>
      </c>
      <c r="F2197" s="10">
        <f>IFERROR(VLOOKUP(A2197,'Sevinç 03.04.2023 1215'!$A:$F,5,0),0)</f>
        <v>0</v>
      </c>
      <c r="G2197" s="10">
        <f>IFERROR(VLOOKUP(A2197,'Sevinç 04.04.2023 0911'!$A:$D,4,0),0)</f>
        <v>0</v>
      </c>
      <c r="H2197" s="10">
        <f>IFERROR(VLOOKUP(A2197,'Onaya Sunulan Birim Fiyat'!$A:$C,3,0),0)</f>
        <v>0.36</v>
      </c>
      <c r="I2197" s="10">
        <f>IFERROR(VLOOKUP(A2197,'Eksik Birim Fiyat Satınalma'!$A:$E,5,0),0)</f>
        <v>0</v>
      </c>
      <c r="J2197" s="10">
        <f>IFERROR(VLOOKUP(A2197,'Eksik Birim Fiyat'!$A$2:$E$129,5,0),0)</f>
        <v>0</v>
      </c>
      <c r="K2197" s="10">
        <f>IFERROR(VLOOKUP(A2197,'Birim Fiyatı Olmayan Malzemeler'!$A$1:$C$128,3,0),0)</f>
        <v>0</v>
      </c>
      <c r="L2197" s="10">
        <f>IFERROR(VLOOKUP(A2197,'Reçete Altındakiler'!$A:$C,3,0),0)</f>
        <v>0</v>
      </c>
    </row>
    <row r="2198" spans="1:12" x14ac:dyDescent="0.25">
      <c r="A2198" s="8" t="s">
        <v>2027</v>
      </c>
      <c r="B2198" s="1">
        <v>21</v>
      </c>
      <c r="C2198" s="1">
        <v>12</v>
      </c>
      <c r="D2198" s="1">
        <v>0</v>
      </c>
      <c r="E2198" s="1">
        <v>0</v>
      </c>
      <c r="F2198" s="10">
        <f>IFERROR(VLOOKUP(A2198,'Sevinç 03.04.2023 1215'!$A:$F,5,0),0)</f>
        <v>0</v>
      </c>
      <c r="G2198" s="10">
        <f>IFERROR(VLOOKUP(A2198,'Sevinç 04.04.2023 0911'!$A:$D,4,0),0)</f>
        <v>0</v>
      </c>
      <c r="H2198" s="10">
        <f>IFERROR(VLOOKUP(A2198,'Onaya Sunulan Birim Fiyat'!$A:$C,3,0),0)</f>
        <v>0</v>
      </c>
      <c r="I2198" s="10">
        <f>IFERROR(VLOOKUP(A2198,'Eksik Birim Fiyat Satınalma'!$A:$E,5,0),0)</f>
        <v>0</v>
      </c>
      <c r="J2198" s="10">
        <f>IFERROR(VLOOKUP(A2198,'Eksik Birim Fiyat'!$A$2:$E$129,5,0),0)</f>
        <v>0</v>
      </c>
      <c r="K2198" s="10">
        <f>IFERROR(VLOOKUP(A2198,'Birim Fiyatı Olmayan Malzemeler'!$A$1:$C$128,3,0),0)</f>
        <v>0</v>
      </c>
      <c r="L2198" s="10">
        <f>IFERROR(VLOOKUP(A2198,'Reçete Altındakiler'!$A:$C,3,0),0)</f>
        <v>0</v>
      </c>
    </row>
    <row r="2199" spans="1:12" x14ac:dyDescent="0.25">
      <c r="A2199" s="8" t="s">
        <v>2028</v>
      </c>
      <c r="B2199" s="1">
        <v>21</v>
      </c>
      <c r="C2199" s="1">
        <v>152</v>
      </c>
      <c r="D2199" s="1">
        <v>0</v>
      </c>
      <c r="E2199" s="1">
        <v>0</v>
      </c>
      <c r="F2199" s="10">
        <f>IFERROR(VLOOKUP(A2199,'Sevinç 03.04.2023 1215'!$A:$F,5,0),0)</f>
        <v>0</v>
      </c>
      <c r="G2199" s="10">
        <f>IFERROR(VLOOKUP(A2199,'Sevinç 04.04.2023 0911'!$A:$D,4,0),0)</f>
        <v>0</v>
      </c>
      <c r="H2199" s="10">
        <f>IFERROR(VLOOKUP(A2199,'Onaya Sunulan Birim Fiyat'!$A:$C,3,0),0)</f>
        <v>0.08</v>
      </c>
      <c r="I2199" s="10">
        <f>IFERROR(VLOOKUP(A2199,'Eksik Birim Fiyat Satınalma'!$A:$E,5,0),0)</f>
        <v>0</v>
      </c>
      <c r="J2199" s="10">
        <f>IFERROR(VLOOKUP(A2199,'Eksik Birim Fiyat'!$A$2:$E$129,5,0),0)</f>
        <v>0</v>
      </c>
      <c r="K2199" s="10">
        <f>IFERROR(VLOOKUP(A2199,'Birim Fiyatı Olmayan Malzemeler'!$A$1:$C$128,3,0),0)</f>
        <v>0</v>
      </c>
      <c r="L2199" s="10">
        <f>IFERROR(VLOOKUP(A2199,'Reçete Altındakiler'!$A:$C,3,0),0)</f>
        <v>0</v>
      </c>
    </row>
    <row r="2200" spans="1:12" x14ac:dyDescent="0.25">
      <c r="A2200" s="8" t="s">
        <v>3313</v>
      </c>
      <c r="B2200" s="1">
        <v>21</v>
      </c>
      <c r="C2200" s="1">
        <v>312</v>
      </c>
      <c r="D2200" s="1">
        <v>0</v>
      </c>
      <c r="E2200" s="1">
        <v>0</v>
      </c>
      <c r="F2200" s="10">
        <f>IFERROR(VLOOKUP(A2200,'Sevinç 03.04.2023 1215'!$A:$F,5,0),0)</f>
        <v>0</v>
      </c>
      <c r="G2200" s="10">
        <f>IFERROR(VLOOKUP(A2200,'Sevinç 04.04.2023 0911'!$A:$D,4,0),0)</f>
        <v>0</v>
      </c>
      <c r="H2200" s="10">
        <f>IFERROR(VLOOKUP(A2200,'Onaya Sunulan Birim Fiyat'!$A:$C,3,0),0)</f>
        <v>0.42</v>
      </c>
      <c r="I2200" s="10">
        <f>IFERROR(VLOOKUP(A2200,'Eksik Birim Fiyat Satınalma'!$A:$E,5,0),0)</f>
        <v>0</v>
      </c>
      <c r="J2200" s="10">
        <f>IFERROR(VLOOKUP(A2200,'Eksik Birim Fiyat'!$A$2:$E$129,5,0),0)</f>
        <v>0</v>
      </c>
      <c r="K2200" s="10">
        <f>IFERROR(VLOOKUP(A2200,'Birim Fiyatı Olmayan Malzemeler'!$A$1:$C$128,3,0),0)</f>
        <v>0</v>
      </c>
      <c r="L2200" s="10">
        <f>IFERROR(VLOOKUP(A2200,'Reçete Altındakiler'!$A:$C,3,0),0)</f>
        <v>0</v>
      </c>
    </row>
    <row r="2201" spans="1:12" x14ac:dyDescent="0.25">
      <c r="A2201" s="8" t="s">
        <v>784</v>
      </c>
      <c r="B2201" s="1">
        <v>21</v>
      </c>
      <c r="C2201" s="1">
        <v>13</v>
      </c>
      <c r="D2201" s="1">
        <v>0</v>
      </c>
      <c r="E2201" s="1">
        <v>0</v>
      </c>
      <c r="F2201" s="10">
        <f>IFERROR(VLOOKUP(A2201,'Sevinç 03.04.2023 1215'!$A:$F,5,0),0)</f>
        <v>0</v>
      </c>
      <c r="G2201" s="10">
        <f>IFERROR(VLOOKUP(A2201,'Sevinç 04.04.2023 0911'!$A:$D,4,0),0)</f>
        <v>0</v>
      </c>
      <c r="H2201" s="10">
        <f>IFERROR(VLOOKUP(A2201,'Onaya Sunulan Birim Fiyat'!$A:$C,3,0),0)</f>
        <v>0.75</v>
      </c>
      <c r="I2201" s="10">
        <f>IFERROR(VLOOKUP(A2201,'Eksik Birim Fiyat Satınalma'!$A:$E,5,0),0)</f>
        <v>0</v>
      </c>
      <c r="J2201" s="10">
        <f>IFERROR(VLOOKUP(A2201,'Eksik Birim Fiyat'!$A$2:$E$129,5,0),0)</f>
        <v>0</v>
      </c>
      <c r="K2201" s="10">
        <f>IFERROR(VLOOKUP(A2201,'Birim Fiyatı Olmayan Malzemeler'!$A$1:$C$128,3,0),0)</f>
        <v>0</v>
      </c>
      <c r="L2201" s="10">
        <f>IFERROR(VLOOKUP(A2201,'Reçete Altındakiler'!$A:$C,3,0),0)</f>
        <v>0</v>
      </c>
    </row>
    <row r="2202" spans="1:12" x14ac:dyDescent="0.25">
      <c r="A2202" s="8" t="s">
        <v>3314</v>
      </c>
      <c r="B2202" s="1">
        <v>21</v>
      </c>
      <c r="C2202" s="1">
        <v>42</v>
      </c>
      <c r="D2202" s="1">
        <v>0</v>
      </c>
      <c r="E2202" s="1">
        <v>0</v>
      </c>
      <c r="F2202" s="10">
        <f>IFERROR(VLOOKUP(A2202,'Sevinç 03.04.2023 1215'!$A:$F,5,0),0)</f>
        <v>0</v>
      </c>
      <c r="G2202" s="10">
        <f>IFERROR(VLOOKUP(A2202,'Sevinç 04.04.2023 0911'!$A:$D,4,0),0)</f>
        <v>0</v>
      </c>
      <c r="H2202" s="10">
        <f>IFERROR(VLOOKUP(A2202,'Onaya Sunulan Birim Fiyat'!$A:$C,3,0),0)</f>
        <v>2.2000000000000002</v>
      </c>
      <c r="I2202" s="10">
        <f>IFERROR(VLOOKUP(A2202,'Eksik Birim Fiyat Satınalma'!$A:$E,5,0),0)</f>
        <v>0</v>
      </c>
      <c r="J2202" s="10">
        <f>IFERROR(VLOOKUP(A2202,'Eksik Birim Fiyat'!$A$2:$E$129,5,0),0)</f>
        <v>0</v>
      </c>
      <c r="K2202" s="10">
        <f>IFERROR(VLOOKUP(A2202,'Birim Fiyatı Olmayan Malzemeler'!$A$1:$C$128,3,0),0)</f>
        <v>0</v>
      </c>
      <c r="L2202" s="10">
        <f>IFERROR(VLOOKUP(A2202,'Reçete Altındakiler'!$A:$C,3,0),0)</f>
        <v>0</v>
      </c>
    </row>
    <row r="2203" spans="1:12" x14ac:dyDescent="0.25">
      <c r="A2203" s="8" t="s">
        <v>1899</v>
      </c>
      <c r="B2203" s="1">
        <v>21</v>
      </c>
      <c r="C2203" s="1">
        <v>10</v>
      </c>
      <c r="D2203" s="1">
        <v>0</v>
      </c>
      <c r="E2203" s="1">
        <v>0</v>
      </c>
      <c r="F2203" s="10">
        <f>IFERROR(VLOOKUP(A2203,'Sevinç 03.04.2023 1215'!$A:$F,5,0),0)</f>
        <v>0</v>
      </c>
      <c r="G2203" s="10">
        <f>IFERROR(VLOOKUP(A2203,'Sevinç 04.04.2023 0911'!$A:$D,4,0),0)</f>
        <v>0</v>
      </c>
      <c r="H2203" s="10">
        <f>IFERROR(VLOOKUP(A2203,'Onaya Sunulan Birim Fiyat'!$A:$C,3,0),0)</f>
        <v>10</v>
      </c>
      <c r="I2203" s="10">
        <f>IFERROR(VLOOKUP(A2203,'Eksik Birim Fiyat Satınalma'!$A:$E,5,0),0)</f>
        <v>0</v>
      </c>
      <c r="J2203" s="10">
        <f>IFERROR(VLOOKUP(A2203,'Eksik Birim Fiyat'!$A$2:$E$129,5,0),0)</f>
        <v>0</v>
      </c>
      <c r="K2203" s="10">
        <f>IFERROR(VLOOKUP(A2203,'Birim Fiyatı Olmayan Malzemeler'!$A$1:$C$128,3,0),0)</f>
        <v>0</v>
      </c>
      <c r="L2203" s="10">
        <f>IFERROR(VLOOKUP(A2203,'Reçete Altındakiler'!$A:$C,3,0),0)</f>
        <v>0</v>
      </c>
    </row>
    <row r="2204" spans="1:12" x14ac:dyDescent="0.25">
      <c r="A2204" s="8" t="s">
        <v>1809</v>
      </c>
      <c r="B2204" s="1">
        <v>21</v>
      </c>
      <c r="C2204" s="1">
        <v>105</v>
      </c>
      <c r="D2204" s="1">
        <v>0</v>
      </c>
      <c r="E2204" s="1">
        <v>0</v>
      </c>
      <c r="F2204" s="10">
        <f>IFERROR(VLOOKUP(A2204,'Sevinç 03.04.2023 1215'!$A:$F,5,0),0)</f>
        <v>0</v>
      </c>
      <c r="G2204" s="10">
        <f>IFERROR(VLOOKUP(A2204,'Sevinç 04.04.2023 0911'!$A:$D,4,0),0)</f>
        <v>0</v>
      </c>
      <c r="H2204" s="10">
        <f>IFERROR(VLOOKUP(A2204,'Onaya Sunulan Birim Fiyat'!$A:$C,3,0),0)</f>
        <v>0.1</v>
      </c>
      <c r="I2204" s="10">
        <f>IFERROR(VLOOKUP(A2204,'Eksik Birim Fiyat Satınalma'!$A:$E,5,0),0)</f>
        <v>0</v>
      </c>
      <c r="J2204" s="10">
        <f>IFERROR(VLOOKUP(A2204,'Eksik Birim Fiyat'!$A$2:$E$129,5,0),0)</f>
        <v>0</v>
      </c>
      <c r="K2204" s="10">
        <f>IFERROR(VLOOKUP(A2204,'Birim Fiyatı Olmayan Malzemeler'!$A$1:$C$128,3,0),0)</f>
        <v>0</v>
      </c>
      <c r="L2204" s="10">
        <f>IFERROR(VLOOKUP(A2204,'Reçete Altındakiler'!$A:$C,3,0),0)</f>
        <v>0</v>
      </c>
    </row>
    <row r="2205" spans="1:12" x14ac:dyDescent="0.25">
      <c r="A2205" s="8" t="s">
        <v>785</v>
      </c>
      <c r="B2205" s="1">
        <v>21</v>
      </c>
      <c r="C2205" s="1">
        <v>45</v>
      </c>
      <c r="D2205" s="1">
        <v>0</v>
      </c>
      <c r="E2205" s="1">
        <v>0</v>
      </c>
      <c r="F2205" s="10">
        <f>IFERROR(VLOOKUP(A2205,'Sevinç 03.04.2023 1215'!$A:$F,5,0),0)</f>
        <v>0</v>
      </c>
      <c r="G2205" s="10">
        <f>IFERROR(VLOOKUP(A2205,'Sevinç 04.04.2023 0911'!$A:$D,4,0),0)</f>
        <v>0</v>
      </c>
      <c r="H2205" s="10">
        <f>IFERROR(VLOOKUP(A2205,'Onaya Sunulan Birim Fiyat'!$A:$C,3,0),0)</f>
        <v>0.44</v>
      </c>
      <c r="I2205" s="10">
        <f>IFERROR(VLOOKUP(A2205,'Eksik Birim Fiyat Satınalma'!$A:$E,5,0),0)</f>
        <v>0</v>
      </c>
      <c r="J2205" s="10">
        <f>IFERROR(VLOOKUP(A2205,'Eksik Birim Fiyat'!$A$2:$E$129,5,0),0)</f>
        <v>0</v>
      </c>
      <c r="K2205" s="10">
        <f>IFERROR(VLOOKUP(A2205,'Birim Fiyatı Olmayan Malzemeler'!$A$1:$C$128,3,0),0)</f>
        <v>0</v>
      </c>
      <c r="L2205" s="10">
        <f>IFERROR(VLOOKUP(A2205,'Reçete Altındakiler'!$A:$C,3,0),0)</f>
        <v>0</v>
      </c>
    </row>
    <row r="2206" spans="1:12" x14ac:dyDescent="0.25">
      <c r="A2206" s="8" t="s">
        <v>1900</v>
      </c>
      <c r="B2206" s="1">
        <v>2</v>
      </c>
      <c r="C2206" s="1">
        <v>500</v>
      </c>
      <c r="D2206" s="1">
        <v>0</v>
      </c>
      <c r="E2206" s="1">
        <v>0</v>
      </c>
      <c r="F2206" s="10">
        <f>IFERROR(VLOOKUP(A2206,'Sevinç 03.04.2023 1215'!$A:$F,5,0),0)</f>
        <v>0</v>
      </c>
      <c r="G2206" s="10">
        <f>IFERROR(VLOOKUP(A2206,'Sevinç 04.04.2023 0911'!$A:$D,4,0),0)</f>
        <v>0</v>
      </c>
      <c r="H2206" s="10">
        <f>IFERROR(VLOOKUP(A2206,'Onaya Sunulan Birim Fiyat'!$A:$C,3,0),0)</f>
        <v>0.41</v>
      </c>
      <c r="I2206" s="10">
        <f>IFERROR(VLOOKUP(A2206,'Eksik Birim Fiyat Satınalma'!$A:$E,5,0),0)</f>
        <v>0</v>
      </c>
      <c r="J2206" s="10">
        <f>IFERROR(VLOOKUP(A2206,'Eksik Birim Fiyat'!$A$2:$E$129,5,0),0)</f>
        <v>0</v>
      </c>
      <c r="K2206" s="10">
        <f>IFERROR(VLOOKUP(A2206,'Birim Fiyatı Olmayan Malzemeler'!$A$1:$C$128,3,0),0)</f>
        <v>0</v>
      </c>
      <c r="L2206" s="10">
        <f>IFERROR(VLOOKUP(A2206,'Reçete Altındakiler'!$A:$C,3,0),0)</f>
        <v>0</v>
      </c>
    </row>
    <row r="2207" spans="1:12" x14ac:dyDescent="0.25">
      <c r="A2207" s="8" t="s">
        <v>1900</v>
      </c>
      <c r="B2207" s="1">
        <v>21</v>
      </c>
      <c r="C2207" s="1">
        <v>6</v>
      </c>
      <c r="D2207" s="1">
        <v>0</v>
      </c>
      <c r="E2207" s="1">
        <v>0</v>
      </c>
      <c r="F2207" s="10">
        <f>IFERROR(VLOOKUP(A2207,'Sevinç 03.04.2023 1215'!$A:$F,5,0),0)</f>
        <v>0</v>
      </c>
      <c r="G2207" s="10">
        <f>IFERROR(VLOOKUP(A2207,'Sevinç 04.04.2023 0911'!$A:$D,4,0),0)</f>
        <v>0</v>
      </c>
      <c r="H2207" s="10">
        <f>IFERROR(VLOOKUP(A2207,'Onaya Sunulan Birim Fiyat'!$A:$C,3,0),0)</f>
        <v>0.41</v>
      </c>
      <c r="I2207" s="10">
        <f>IFERROR(VLOOKUP(A2207,'Eksik Birim Fiyat Satınalma'!$A:$E,5,0),0)</f>
        <v>0</v>
      </c>
      <c r="J2207" s="10">
        <f>IFERROR(VLOOKUP(A2207,'Eksik Birim Fiyat'!$A$2:$E$129,5,0),0)</f>
        <v>0</v>
      </c>
      <c r="K2207" s="10">
        <f>IFERROR(VLOOKUP(A2207,'Birim Fiyatı Olmayan Malzemeler'!$A$1:$C$128,3,0),0)</f>
        <v>0</v>
      </c>
      <c r="L2207" s="10">
        <f>IFERROR(VLOOKUP(A2207,'Reçete Altındakiler'!$A:$C,3,0),0)</f>
        <v>0</v>
      </c>
    </row>
    <row r="2208" spans="1:12" x14ac:dyDescent="0.25">
      <c r="A2208" s="8" t="s">
        <v>1656</v>
      </c>
      <c r="B2208" s="1">
        <v>21</v>
      </c>
      <c r="C2208" s="1">
        <v>73</v>
      </c>
      <c r="D2208" s="1">
        <v>0</v>
      </c>
      <c r="E2208" s="1">
        <v>0</v>
      </c>
      <c r="F2208" s="10">
        <f>IFERROR(VLOOKUP(A2208,'Sevinç 03.04.2023 1215'!$A:$F,5,0),0)</f>
        <v>0</v>
      </c>
      <c r="G2208" s="10">
        <f>IFERROR(VLOOKUP(A2208,'Sevinç 04.04.2023 0911'!$A:$D,4,0),0)</f>
        <v>0</v>
      </c>
      <c r="H2208" s="10">
        <f>IFERROR(VLOOKUP(A2208,'Onaya Sunulan Birim Fiyat'!$A:$C,3,0),0)</f>
        <v>0.42</v>
      </c>
      <c r="I2208" s="10">
        <f>IFERROR(VLOOKUP(A2208,'Eksik Birim Fiyat Satınalma'!$A:$E,5,0),0)</f>
        <v>0</v>
      </c>
      <c r="J2208" s="10">
        <f>IFERROR(VLOOKUP(A2208,'Eksik Birim Fiyat'!$A$2:$E$129,5,0),0)</f>
        <v>0</v>
      </c>
      <c r="K2208" s="10">
        <f>IFERROR(VLOOKUP(A2208,'Birim Fiyatı Olmayan Malzemeler'!$A$1:$C$128,3,0),0)</f>
        <v>0</v>
      </c>
      <c r="L2208" s="10">
        <f>IFERROR(VLOOKUP(A2208,'Reçete Altındakiler'!$A:$C,3,0),0)</f>
        <v>0</v>
      </c>
    </row>
    <row r="2209" spans="1:12" x14ac:dyDescent="0.25">
      <c r="A2209" s="8" t="s">
        <v>2192</v>
      </c>
      <c r="B2209" s="1">
        <v>21</v>
      </c>
      <c r="C2209" s="1">
        <v>45</v>
      </c>
      <c r="D2209" s="1">
        <v>0</v>
      </c>
      <c r="E2209" s="1">
        <v>0</v>
      </c>
      <c r="F2209" s="10">
        <f>IFERROR(VLOOKUP(A2209,'Sevinç 03.04.2023 1215'!$A:$F,5,0),0)</f>
        <v>0</v>
      </c>
      <c r="G2209" s="10">
        <f>IFERROR(VLOOKUP(A2209,'Sevinç 04.04.2023 0911'!$A:$D,4,0),0)</f>
        <v>0</v>
      </c>
      <c r="H2209" s="10">
        <f>IFERROR(VLOOKUP(A2209,'Onaya Sunulan Birim Fiyat'!$A:$C,3,0),0)</f>
        <v>0.32</v>
      </c>
      <c r="I2209" s="10">
        <f>IFERROR(VLOOKUP(A2209,'Eksik Birim Fiyat Satınalma'!$A:$E,5,0),0)</f>
        <v>0</v>
      </c>
      <c r="J2209" s="10">
        <f>IFERROR(VLOOKUP(A2209,'Eksik Birim Fiyat'!$A$2:$E$129,5,0),0)</f>
        <v>0</v>
      </c>
      <c r="K2209" s="10">
        <f>IFERROR(VLOOKUP(A2209,'Birim Fiyatı Olmayan Malzemeler'!$A$1:$C$128,3,0),0)</f>
        <v>0</v>
      </c>
      <c r="L2209" s="10">
        <f>IFERROR(VLOOKUP(A2209,'Reçete Altındakiler'!$A:$C,3,0),0)</f>
        <v>0</v>
      </c>
    </row>
    <row r="2210" spans="1:12" x14ac:dyDescent="0.25">
      <c r="A2210" s="8" t="s">
        <v>2132</v>
      </c>
      <c r="B2210" s="1">
        <v>21</v>
      </c>
      <c r="C2210" s="1">
        <v>5</v>
      </c>
      <c r="D2210" s="1">
        <v>0</v>
      </c>
      <c r="E2210" s="1">
        <v>0</v>
      </c>
      <c r="F2210" s="10">
        <f>IFERROR(VLOOKUP(A2210,'Sevinç 03.04.2023 1215'!$A:$F,5,0),0)</f>
        <v>0</v>
      </c>
      <c r="G2210" s="10">
        <f>IFERROR(VLOOKUP(A2210,'Sevinç 04.04.2023 0911'!$A:$D,4,0),0)</f>
        <v>0</v>
      </c>
      <c r="H2210" s="10">
        <f>IFERROR(VLOOKUP(A2210,'Onaya Sunulan Birim Fiyat'!$A:$C,3,0),0)</f>
        <v>6</v>
      </c>
      <c r="I2210" s="10">
        <f>IFERROR(VLOOKUP(A2210,'Eksik Birim Fiyat Satınalma'!$A:$E,5,0),0)</f>
        <v>0</v>
      </c>
      <c r="J2210" s="10">
        <f>IFERROR(VLOOKUP(A2210,'Eksik Birim Fiyat'!$A$2:$E$129,5,0),0)</f>
        <v>0</v>
      </c>
      <c r="K2210" s="10">
        <f>IFERROR(VLOOKUP(A2210,'Birim Fiyatı Olmayan Malzemeler'!$A$1:$C$128,3,0),0)</f>
        <v>0</v>
      </c>
      <c r="L2210" s="10">
        <f>IFERROR(VLOOKUP(A2210,'Reçete Altındakiler'!$A:$C,3,0),0)</f>
        <v>0</v>
      </c>
    </row>
    <row r="2211" spans="1:12" x14ac:dyDescent="0.25">
      <c r="A2211" s="8" t="s">
        <v>2029</v>
      </c>
      <c r="B2211" s="1">
        <v>21</v>
      </c>
      <c r="C2211" s="1">
        <v>4</v>
      </c>
      <c r="D2211" s="1">
        <v>0</v>
      </c>
      <c r="E2211" s="1">
        <v>0</v>
      </c>
      <c r="F2211" s="10">
        <f>IFERROR(VLOOKUP(A2211,'Sevinç 03.04.2023 1215'!$A:$F,5,0),0)</f>
        <v>0</v>
      </c>
      <c r="G2211" s="10">
        <f>IFERROR(VLOOKUP(A2211,'Sevinç 04.04.2023 0911'!$A:$D,4,0),0)</f>
        <v>0</v>
      </c>
      <c r="H2211" s="10">
        <f>IFERROR(VLOOKUP(A2211,'Onaya Sunulan Birim Fiyat'!$A:$C,3,0),0)</f>
        <v>0</v>
      </c>
      <c r="I2211" s="10">
        <f>IFERROR(VLOOKUP(A2211,'Eksik Birim Fiyat Satınalma'!$A:$E,5,0),0)</f>
        <v>0</v>
      </c>
      <c r="J2211" s="10">
        <f>IFERROR(VLOOKUP(A2211,'Eksik Birim Fiyat'!$A$2:$E$129,5,0),0)</f>
        <v>0</v>
      </c>
      <c r="K2211" s="10">
        <f>IFERROR(VLOOKUP(A2211,'Birim Fiyatı Olmayan Malzemeler'!$A$1:$C$128,3,0),0)</f>
        <v>0</v>
      </c>
      <c r="L2211" s="10">
        <f>IFERROR(VLOOKUP(A2211,'Reçete Altındakiler'!$A:$C,3,0),0)</f>
        <v>0</v>
      </c>
    </row>
    <row r="2212" spans="1:12" x14ac:dyDescent="0.25">
      <c r="A2212" s="8" t="s">
        <v>3315</v>
      </c>
      <c r="B2212" s="1">
        <v>21</v>
      </c>
      <c r="C2212" s="1">
        <v>5</v>
      </c>
      <c r="D2212" s="1">
        <v>0</v>
      </c>
      <c r="E2212" s="1">
        <v>0</v>
      </c>
      <c r="F2212" s="10">
        <f>IFERROR(VLOOKUP(A2212,'Sevinç 03.04.2023 1215'!$A:$F,5,0),0)</f>
        <v>0</v>
      </c>
      <c r="G2212" s="10">
        <f>IFERROR(VLOOKUP(A2212,'Sevinç 04.04.2023 0911'!$A:$D,4,0),0)</f>
        <v>0</v>
      </c>
      <c r="H2212" s="10">
        <f>IFERROR(VLOOKUP(A2212,'Onaya Sunulan Birim Fiyat'!$A:$C,3,0),0)</f>
        <v>13.5</v>
      </c>
      <c r="I2212" s="10">
        <f>IFERROR(VLOOKUP(A2212,'Eksik Birim Fiyat Satınalma'!$A:$E,5,0),0)</f>
        <v>0</v>
      </c>
      <c r="J2212" s="10">
        <f>IFERROR(VLOOKUP(A2212,'Eksik Birim Fiyat'!$A$2:$E$129,5,0),0)</f>
        <v>0</v>
      </c>
      <c r="K2212" s="10">
        <f>IFERROR(VLOOKUP(A2212,'Birim Fiyatı Olmayan Malzemeler'!$A$1:$C$128,3,0),0)</f>
        <v>0</v>
      </c>
      <c r="L2212" s="10">
        <f>IFERROR(VLOOKUP(A2212,'Reçete Altındakiler'!$A:$C,3,0),0)</f>
        <v>0</v>
      </c>
    </row>
    <row r="2213" spans="1:12" x14ac:dyDescent="0.25">
      <c r="A2213" s="8" t="s">
        <v>2193</v>
      </c>
      <c r="B2213" s="1">
        <v>21</v>
      </c>
      <c r="C2213" s="1">
        <v>21</v>
      </c>
      <c r="D2213" s="1">
        <v>0</v>
      </c>
      <c r="E2213" s="1">
        <v>0</v>
      </c>
      <c r="F2213" s="10">
        <f>IFERROR(VLOOKUP(A2213,'Sevinç 03.04.2023 1215'!$A:$F,5,0),0)</f>
        <v>0</v>
      </c>
      <c r="G2213" s="10">
        <f>IFERROR(VLOOKUP(A2213,'Sevinç 04.04.2023 0911'!$A:$D,4,0),0)</f>
        <v>0</v>
      </c>
      <c r="H2213" s="10">
        <f>IFERROR(VLOOKUP(A2213,'Onaya Sunulan Birim Fiyat'!$A:$C,3,0),0)</f>
        <v>0.96</v>
      </c>
      <c r="I2213" s="10">
        <f>IFERROR(VLOOKUP(A2213,'Eksik Birim Fiyat Satınalma'!$A:$E,5,0),0)</f>
        <v>0</v>
      </c>
      <c r="J2213" s="10">
        <f>IFERROR(VLOOKUP(A2213,'Eksik Birim Fiyat'!$A$2:$E$129,5,0),0)</f>
        <v>0</v>
      </c>
      <c r="K2213" s="10">
        <f>IFERROR(VLOOKUP(A2213,'Birim Fiyatı Olmayan Malzemeler'!$A$1:$C$128,3,0),0)</f>
        <v>0</v>
      </c>
      <c r="L2213" s="10">
        <f>IFERROR(VLOOKUP(A2213,'Reçete Altındakiler'!$A:$C,3,0),0)</f>
        <v>0</v>
      </c>
    </row>
    <row r="2214" spans="1:12" x14ac:dyDescent="0.25">
      <c r="A2214" s="8" t="s">
        <v>1901</v>
      </c>
      <c r="B2214" s="1">
        <v>21</v>
      </c>
      <c r="C2214" s="1">
        <v>65</v>
      </c>
      <c r="D2214" s="1">
        <v>0</v>
      </c>
      <c r="E2214" s="1">
        <v>0</v>
      </c>
      <c r="F2214" s="10">
        <f>IFERROR(VLOOKUP(A2214,'Sevinç 03.04.2023 1215'!$A:$F,5,0),0)</f>
        <v>0</v>
      </c>
      <c r="G2214" s="10">
        <f>IFERROR(VLOOKUP(A2214,'Sevinç 04.04.2023 0911'!$A:$D,4,0),0)</f>
        <v>0</v>
      </c>
      <c r="H2214" s="10">
        <f>IFERROR(VLOOKUP(A2214,'Onaya Sunulan Birim Fiyat'!$A:$C,3,0),0)</f>
        <v>0.67</v>
      </c>
      <c r="I2214" s="10">
        <f>IFERROR(VLOOKUP(A2214,'Eksik Birim Fiyat Satınalma'!$A:$E,5,0),0)</f>
        <v>0</v>
      </c>
      <c r="J2214" s="10">
        <f>IFERROR(VLOOKUP(A2214,'Eksik Birim Fiyat'!$A$2:$E$129,5,0),0)</f>
        <v>0</v>
      </c>
      <c r="K2214" s="10">
        <f>IFERROR(VLOOKUP(A2214,'Birim Fiyatı Olmayan Malzemeler'!$A$1:$C$128,3,0),0)</f>
        <v>0</v>
      </c>
      <c r="L2214" s="10">
        <f>IFERROR(VLOOKUP(A2214,'Reçete Altındakiler'!$A:$C,3,0),0)</f>
        <v>0</v>
      </c>
    </row>
    <row r="2215" spans="1:12" x14ac:dyDescent="0.25">
      <c r="A2215" s="8" t="s">
        <v>2133</v>
      </c>
      <c r="B2215" s="1">
        <v>21</v>
      </c>
      <c r="C2215" s="1">
        <v>343</v>
      </c>
      <c r="D2215" s="1">
        <v>0</v>
      </c>
      <c r="E2215" s="1">
        <v>0</v>
      </c>
      <c r="F2215" s="10">
        <f>IFERROR(VLOOKUP(A2215,'Sevinç 03.04.2023 1215'!$A:$F,5,0),0)</f>
        <v>0</v>
      </c>
      <c r="G2215" s="10">
        <f>IFERROR(VLOOKUP(A2215,'Sevinç 04.04.2023 0911'!$A:$D,4,0),0)</f>
        <v>0</v>
      </c>
      <c r="H2215" s="10">
        <f>IFERROR(VLOOKUP(A2215,'Onaya Sunulan Birim Fiyat'!$A:$C,3,0),0)</f>
        <v>0.1</v>
      </c>
      <c r="I2215" s="10">
        <f>IFERROR(VLOOKUP(A2215,'Eksik Birim Fiyat Satınalma'!$A:$E,5,0),0)</f>
        <v>0</v>
      </c>
      <c r="J2215" s="10">
        <f>IFERROR(VLOOKUP(A2215,'Eksik Birim Fiyat'!$A$2:$E$129,5,0),0)</f>
        <v>0</v>
      </c>
      <c r="K2215" s="10">
        <f>IFERROR(VLOOKUP(A2215,'Birim Fiyatı Olmayan Malzemeler'!$A$1:$C$128,3,0),0)</f>
        <v>0</v>
      </c>
      <c r="L2215" s="10">
        <f>IFERROR(VLOOKUP(A2215,'Reçete Altındakiler'!$A:$C,3,0),0)</f>
        <v>0</v>
      </c>
    </row>
    <row r="2216" spans="1:12" x14ac:dyDescent="0.25">
      <c r="A2216" s="8" t="s">
        <v>3316</v>
      </c>
      <c r="B2216" s="1">
        <v>21</v>
      </c>
      <c r="C2216" s="1">
        <v>130</v>
      </c>
      <c r="D2216" s="1">
        <v>0</v>
      </c>
      <c r="E2216" s="1">
        <v>0</v>
      </c>
      <c r="F2216" s="10">
        <f>IFERROR(VLOOKUP(A2216,'Sevinç 03.04.2023 1215'!$A:$F,5,0),0)</f>
        <v>0</v>
      </c>
      <c r="G2216" s="10">
        <f>IFERROR(VLOOKUP(A2216,'Sevinç 04.04.2023 0911'!$A:$D,4,0),0)</f>
        <v>0</v>
      </c>
      <c r="H2216" s="10">
        <f>IFERROR(VLOOKUP(A2216,'Onaya Sunulan Birim Fiyat'!$A:$C,3,0),0)</f>
        <v>7.0000000000000007E-2</v>
      </c>
      <c r="I2216" s="10">
        <f>IFERROR(VLOOKUP(A2216,'Eksik Birim Fiyat Satınalma'!$A:$E,5,0),0)</f>
        <v>0</v>
      </c>
      <c r="J2216" s="10">
        <f>IFERROR(VLOOKUP(A2216,'Eksik Birim Fiyat'!$A$2:$E$129,5,0),0)</f>
        <v>0</v>
      </c>
      <c r="K2216" s="10">
        <f>IFERROR(VLOOKUP(A2216,'Birim Fiyatı Olmayan Malzemeler'!$A$1:$C$128,3,0),0)</f>
        <v>0</v>
      </c>
      <c r="L2216" s="10">
        <f>IFERROR(VLOOKUP(A2216,'Reçete Altındakiler'!$A:$C,3,0),0)</f>
        <v>0</v>
      </c>
    </row>
    <row r="2217" spans="1:12" x14ac:dyDescent="0.25">
      <c r="A2217" s="8" t="s">
        <v>3317</v>
      </c>
      <c r="B2217" s="1">
        <v>21</v>
      </c>
      <c r="C2217" s="1">
        <v>627</v>
      </c>
      <c r="D2217" s="1">
        <v>0</v>
      </c>
      <c r="E2217" s="1">
        <v>0</v>
      </c>
      <c r="F2217" s="10">
        <f>IFERROR(VLOOKUP(A2217,'Sevinç 03.04.2023 1215'!$A:$F,5,0),0)</f>
        <v>0</v>
      </c>
      <c r="G2217" s="10">
        <f>IFERROR(VLOOKUP(A2217,'Sevinç 04.04.2023 0911'!$A:$D,4,0),0)</f>
        <v>0</v>
      </c>
      <c r="H2217" s="10">
        <f>IFERROR(VLOOKUP(A2217,'Onaya Sunulan Birim Fiyat'!$A:$C,3,0),0)</f>
        <v>0.09</v>
      </c>
      <c r="I2217" s="10">
        <f>IFERROR(VLOOKUP(A2217,'Eksik Birim Fiyat Satınalma'!$A:$E,5,0),0)</f>
        <v>0</v>
      </c>
      <c r="J2217" s="10">
        <f>IFERROR(VLOOKUP(A2217,'Eksik Birim Fiyat'!$A$2:$E$129,5,0),0)</f>
        <v>0</v>
      </c>
      <c r="K2217" s="10">
        <f>IFERROR(VLOOKUP(A2217,'Birim Fiyatı Olmayan Malzemeler'!$A$1:$C$128,3,0),0)</f>
        <v>0</v>
      </c>
      <c r="L2217" s="10">
        <f>IFERROR(VLOOKUP(A2217,'Reçete Altındakiler'!$A:$C,3,0),0)</f>
        <v>0</v>
      </c>
    </row>
    <row r="2218" spans="1:12" x14ac:dyDescent="0.25">
      <c r="A2218" s="8" t="s">
        <v>786</v>
      </c>
      <c r="B2218" s="1">
        <v>21</v>
      </c>
      <c r="C2218" s="1">
        <v>477</v>
      </c>
      <c r="D2218" s="1">
        <v>0</v>
      </c>
      <c r="E2218" s="1">
        <v>0</v>
      </c>
      <c r="F2218" s="10">
        <f>IFERROR(VLOOKUP(A2218,'Sevinç 03.04.2023 1215'!$A:$F,5,0),0)</f>
        <v>0</v>
      </c>
      <c r="G2218" s="10">
        <f>IFERROR(VLOOKUP(A2218,'Sevinç 04.04.2023 0911'!$A:$D,4,0),0)</f>
        <v>0</v>
      </c>
      <c r="H2218" s="10">
        <f>IFERROR(VLOOKUP(A2218,'Onaya Sunulan Birim Fiyat'!$A:$C,3,0),0)</f>
        <v>0.25</v>
      </c>
      <c r="I2218" s="10">
        <f>IFERROR(VLOOKUP(A2218,'Eksik Birim Fiyat Satınalma'!$A:$E,5,0),0)</f>
        <v>0</v>
      </c>
      <c r="J2218" s="10">
        <f>IFERROR(VLOOKUP(A2218,'Eksik Birim Fiyat'!$A$2:$E$129,5,0),0)</f>
        <v>0</v>
      </c>
      <c r="K2218" s="10">
        <f>IFERROR(VLOOKUP(A2218,'Birim Fiyatı Olmayan Malzemeler'!$A$1:$C$128,3,0),0)</f>
        <v>0</v>
      </c>
      <c r="L2218" s="10">
        <f>IFERROR(VLOOKUP(A2218,'Reçete Altındakiler'!$A:$C,3,0),0)</f>
        <v>0</v>
      </c>
    </row>
    <row r="2219" spans="1:12" x14ac:dyDescent="0.25">
      <c r="A2219" s="8" t="s">
        <v>787</v>
      </c>
      <c r="B2219" s="1">
        <v>21</v>
      </c>
      <c r="C2219" s="1">
        <v>10</v>
      </c>
      <c r="D2219" s="1">
        <v>0</v>
      </c>
      <c r="E2219" s="1">
        <v>0</v>
      </c>
      <c r="F2219" s="10">
        <f>IFERROR(VLOOKUP(A2219,'Sevinç 03.04.2023 1215'!$A:$F,5,0),0)</f>
        <v>0</v>
      </c>
      <c r="G2219" s="10">
        <f>IFERROR(VLOOKUP(A2219,'Sevinç 04.04.2023 0911'!$A:$D,4,0),0)</f>
        <v>0</v>
      </c>
      <c r="H2219" s="10">
        <f>IFERROR(VLOOKUP(A2219,'Onaya Sunulan Birim Fiyat'!$A:$C,3,0),0)</f>
        <v>0</v>
      </c>
      <c r="I2219" s="10">
        <f>IFERROR(VLOOKUP(A2219,'Eksik Birim Fiyat Satınalma'!$A:$E,5,0),0)</f>
        <v>0</v>
      </c>
      <c r="J2219" s="10">
        <f>IFERROR(VLOOKUP(A2219,'Eksik Birim Fiyat'!$A$2:$E$129,5,0),0)</f>
        <v>0</v>
      </c>
      <c r="K2219" s="10">
        <f>IFERROR(VLOOKUP(A2219,'Birim Fiyatı Olmayan Malzemeler'!$A$1:$C$128,3,0),0)</f>
        <v>0</v>
      </c>
      <c r="L2219" s="10">
        <f>IFERROR(VLOOKUP(A2219,'Reçete Altındakiler'!$A:$C,3,0),0)</f>
        <v>0</v>
      </c>
    </row>
    <row r="2220" spans="1:12" x14ac:dyDescent="0.25">
      <c r="A2220" s="8" t="s">
        <v>2030</v>
      </c>
      <c r="B2220" s="1">
        <v>21</v>
      </c>
      <c r="C2220" s="1">
        <v>5</v>
      </c>
      <c r="D2220" s="1">
        <v>0</v>
      </c>
      <c r="E2220" s="1">
        <v>0</v>
      </c>
      <c r="F2220" s="10">
        <f>IFERROR(VLOOKUP(A2220,'Sevinç 03.04.2023 1215'!$A:$F,5,0),0)</f>
        <v>0</v>
      </c>
      <c r="G2220" s="10">
        <f>IFERROR(VLOOKUP(A2220,'Sevinç 04.04.2023 0911'!$A:$D,4,0),0)</f>
        <v>0</v>
      </c>
      <c r="H2220" s="10">
        <f>IFERROR(VLOOKUP(A2220,'Onaya Sunulan Birim Fiyat'!$A:$C,3,0),0)</f>
        <v>1.38</v>
      </c>
      <c r="I2220" s="10">
        <f>IFERROR(VLOOKUP(A2220,'Eksik Birim Fiyat Satınalma'!$A:$E,5,0),0)</f>
        <v>0</v>
      </c>
      <c r="J2220" s="10">
        <f>IFERROR(VLOOKUP(A2220,'Eksik Birim Fiyat'!$A$2:$E$129,5,0),0)</f>
        <v>0</v>
      </c>
      <c r="K2220" s="10">
        <f>IFERROR(VLOOKUP(A2220,'Birim Fiyatı Olmayan Malzemeler'!$A$1:$C$128,3,0),0)</f>
        <v>0</v>
      </c>
      <c r="L2220" s="10">
        <f>IFERROR(VLOOKUP(A2220,'Reçete Altındakiler'!$A:$C,3,0),0)</f>
        <v>0</v>
      </c>
    </row>
    <row r="2221" spans="1:12" x14ac:dyDescent="0.25">
      <c r="A2221" s="8" t="s">
        <v>1657</v>
      </c>
      <c r="B2221" s="1">
        <v>21</v>
      </c>
      <c r="C2221" s="1">
        <v>21</v>
      </c>
      <c r="D2221" s="1">
        <v>0</v>
      </c>
      <c r="E2221" s="1">
        <v>0</v>
      </c>
      <c r="F2221" s="10">
        <f>IFERROR(VLOOKUP(A2221,'Sevinç 03.04.2023 1215'!$A:$F,5,0),0)</f>
        <v>0</v>
      </c>
      <c r="G2221" s="10">
        <f>IFERROR(VLOOKUP(A2221,'Sevinç 04.04.2023 0911'!$A:$D,4,0),0)</f>
        <v>0</v>
      </c>
      <c r="H2221" s="10">
        <f>IFERROR(VLOOKUP(A2221,'Onaya Sunulan Birim Fiyat'!$A:$C,3,0),0)</f>
        <v>0.63</v>
      </c>
      <c r="I2221" s="10">
        <f>IFERROR(VLOOKUP(A2221,'Eksik Birim Fiyat Satınalma'!$A:$E,5,0),0)</f>
        <v>0</v>
      </c>
      <c r="J2221" s="10">
        <f>IFERROR(VLOOKUP(A2221,'Eksik Birim Fiyat'!$A$2:$E$129,5,0),0)</f>
        <v>0</v>
      </c>
      <c r="K2221" s="10">
        <f>IFERROR(VLOOKUP(A2221,'Birim Fiyatı Olmayan Malzemeler'!$A$1:$C$128,3,0),0)</f>
        <v>0</v>
      </c>
      <c r="L2221" s="10">
        <f>IFERROR(VLOOKUP(A2221,'Reçete Altındakiler'!$A:$C,3,0),0)</f>
        <v>0</v>
      </c>
    </row>
    <row r="2222" spans="1:12" x14ac:dyDescent="0.25">
      <c r="A2222" s="8" t="s">
        <v>1658</v>
      </c>
      <c r="B2222" s="1">
        <v>21</v>
      </c>
      <c r="C2222" s="1">
        <v>44</v>
      </c>
      <c r="D2222" s="1">
        <v>0</v>
      </c>
      <c r="E2222" s="1">
        <v>0</v>
      </c>
      <c r="F2222" s="10">
        <f>IFERROR(VLOOKUP(A2222,'Sevinç 03.04.2023 1215'!$A:$F,5,0),0)</f>
        <v>0</v>
      </c>
      <c r="G2222" s="10">
        <f>IFERROR(VLOOKUP(A2222,'Sevinç 04.04.2023 0911'!$A:$D,4,0),0)</f>
        <v>0</v>
      </c>
      <c r="H2222" s="10">
        <f>IFERROR(VLOOKUP(A2222,'Onaya Sunulan Birim Fiyat'!$A:$C,3,0),0)</f>
        <v>2</v>
      </c>
      <c r="I2222" s="10">
        <f>IFERROR(VLOOKUP(A2222,'Eksik Birim Fiyat Satınalma'!$A:$E,5,0),0)</f>
        <v>0</v>
      </c>
      <c r="J2222" s="10">
        <f>IFERROR(VLOOKUP(A2222,'Eksik Birim Fiyat'!$A$2:$E$129,5,0),0)</f>
        <v>0</v>
      </c>
      <c r="K2222" s="10">
        <f>IFERROR(VLOOKUP(A2222,'Birim Fiyatı Olmayan Malzemeler'!$A$1:$C$128,3,0),0)</f>
        <v>0</v>
      </c>
      <c r="L2222" s="10">
        <f>IFERROR(VLOOKUP(A2222,'Reçete Altındakiler'!$A:$C,3,0),0)</f>
        <v>0</v>
      </c>
    </row>
    <row r="2223" spans="1:12" x14ac:dyDescent="0.25">
      <c r="A2223" s="8" t="s">
        <v>2031</v>
      </c>
      <c r="B2223" s="1">
        <v>21</v>
      </c>
      <c r="C2223" s="1">
        <v>22</v>
      </c>
      <c r="D2223" s="1">
        <v>0</v>
      </c>
      <c r="E2223" s="1">
        <v>0</v>
      </c>
      <c r="F2223" s="10">
        <f>IFERROR(VLOOKUP(A2223,'Sevinç 03.04.2023 1215'!$A:$F,5,0),0)</f>
        <v>0</v>
      </c>
      <c r="G2223" s="10">
        <f>IFERROR(VLOOKUP(A2223,'Sevinç 04.04.2023 0911'!$A:$D,4,0),0)</f>
        <v>0</v>
      </c>
      <c r="H2223" s="10">
        <f>IFERROR(VLOOKUP(A2223,'Onaya Sunulan Birim Fiyat'!$A:$C,3,0),0)</f>
        <v>2</v>
      </c>
      <c r="I2223" s="10">
        <f>IFERROR(VLOOKUP(A2223,'Eksik Birim Fiyat Satınalma'!$A:$E,5,0),0)</f>
        <v>0</v>
      </c>
      <c r="J2223" s="10">
        <f>IFERROR(VLOOKUP(A2223,'Eksik Birim Fiyat'!$A$2:$E$129,5,0),0)</f>
        <v>0</v>
      </c>
      <c r="K2223" s="10">
        <f>IFERROR(VLOOKUP(A2223,'Birim Fiyatı Olmayan Malzemeler'!$A$1:$C$128,3,0),0)</f>
        <v>0</v>
      </c>
      <c r="L2223" s="10">
        <f>IFERROR(VLOOKUP(A2223,'Reçete Altındakiler'!$A:$C,3,0),0)</f>
        <v>0</v>
      </c>
    </row>
    <row r="2224" spans="1:12" x14ac:dyDescent="0.25">
      <c r="A2224" s="8" t="s">
        <v>2032</v>
      </c>
      <c r="B2224" s="1">
        <v>21</v>
      </c>
      <c r="C2224" s="1">
        <v>8</v>
      </c>
      <c r="D2224" s="1">
        <v>0</v>
      </c>
      <c r="E2224" s="1">
        <v>0</v>
      </c>
      <c r="F2224" s="10">
        <f>IFERROR(VLOOKUP(A2224,'Sevinç 03.04.2023 1215'!$A:$F,5,0),0)</f>
        <v>0</v>
      </c>
      <c r="G2224" s="10">
        <f>IFERROR(VLOOKUP(A2224,'Sevinç 04.04.2023 0911'!$A:$D,4,0),0)</f>
        <v>0</v>
      </c>
      <c r="H2224" s="10">
        <f>IFERROR(VLOOKUP(A2224,'Onaya Sunulan Birim Fiyat'!$A:$C,3,0),0)</f>
        <v>0.47</v>
      </c>
      <c r="I2224" s="10">
        <f>IFERROR(VLOOKUP(A2224,'Eksik Birim Fiyat Satınalma'!$A:$E,5,0),0)</f>
        <v>0</v>
      </c>
      <c r="J2224" s="10">
        <f>IFERROR(VLOOKUP(A2224,'Eksik Birim Fiyat'!$A$2:$E$129,5,0),0)</f>
        <v>0</v>
      </c>
      <c r="K2224" s="10">
        <f>IFERROR(VLOOKUP(A2224,'Birim Fiyatı Olmayan Malzemeler'!$A$1:$C$128,3,0),0)</f>
        <v>0</v>
      </c>
      <c r="L2224" s="10">
        <f>IFERROR(VLOOKUP(A2224,'Reçete Altındakiler'!$A:$C,3,0),0)</f>
        <v>0</v>
      </c>
    </row>
    <row r="2225" spans="1:12" x14ac:dyDescent="0.25">
      <c r="A2225" s="8" t="s">
        <v>3318</v>
      </c>
      <c r="B2225" s="1">
        <v>21</v>
      </c>
      <c r="C2225" s="1">
        <v>5</v>
      </c>
      <c r="D2225" s="1">
        <v>0</v>
      </c>
      <c r="E2225" s="1">
        <v>0</v>
      </c>
      <c r="F2225" s="10">
        <f>IFERROR(VLOOKUP(A2225,'Sevinç 03.04.2023 1215'!$A:$F,5,0),0)</f>
        <v>0</v>
      </c>
      <c r="G2225" s="10">
        <f>IFERROR(VLOOKUP(A2225,'Sevinç 04.04.2023 0911'!$A:$D,4,0),0)</f>
        <v>0</v>
      </c>
      <c r="H2225" s="10">
        <f>IFERROR(VLOOKUP(A2225,'Onaya Sunulan Birim Fiyat'!$A:$C,3,0),0)</f>
        <v>0</v>
      </c>
      <c r="I2225" s="10">
        <f>IFERROR(VLOOKUP(A2225,'Eksik Birim Fiyat Satınalma'!$A:$E,5,0),0)</f>
        <v>0</v>
      </c>
      <c r="J2225" s="10">
        <f>IFERROR(VLOOKUP(A2225,'Eksik Birim Fiyat'!$A$2:$E$129,5,0),0)</f>
        <v>0</v>
      </c>
      <c r="K2225" s="10">
        <f>IFERROR(VLOOKUP(A2225,'Birim Fiyatı Olmayan Malzemeler'!$A$1:$C$128,3,0),0)</f>
        <v>0</v>
      </c>
      <c r="L2225" s="10">
        <f>IFERROR(VLOOKUP(A2225,'Reçete Altındakiler'!$A:$C,3,0),0)</f>
        <v>0</v>
      </c>
    </row>
    <row r="2226" spans="1:12" x14ac:dyDescent="0.25">
      <c r="A2226" s="8" t="s">
        <v>3319</v>
      </c>
      <c r="B2226" s="1">
        <v>21</v>
      </c>
      <c r="C2226" s="1">
        <v>17</v>
      </c>
      <c r="D2226" s="1">
        <v>0</v>
      </c>
      <c r="E2226" s="1">
        <v>0</v>
      </c>
      <c r="F2226" s="10">
        <f>IFERROR(VLOOKUP(A2226,'Sevinç 03.04.2023 1215'!$A:$F,5,0),0)</f>
        <v>0</v>
      </c>
      <c r="G2226" s="10">
        <f>IFERROR(VLOOKUP(A2226,'Sevinç 04.04.2023 0911'!$A:$D,4,0),0)</f>
        <v>0</v>
      </c>
      <c r="H2226" s="10">
        <f>IFERROR(VLOOKUP(A2226,'Onaya Sunulan Birim Fiyat'!$A:$C,3,0),0)</f>
        <v>1.07</v>
      </c>
      <c r="I2226" s="10">
        <f>IFERROR(VLOOKUP(A2226,'Eksik Birim Fiyat Satınalma'!$A:$E,5,0),0)</f>
        <v>0</v>
      </c>
      <c r="J2226" s="10">
        <f>IFERROR(VLOOKUP(A2226,'Eksik Birim Fiyat'!$A$2:$E$129,5,0),0)</f>
        <v>0</v>
      </c>
      <c r="K2226" s="10">
        <f>IFERROR(VLOOKUP(A2226,'Birim Fiyatı Olmayan Malzemeler'!$A$1:$C$128,3,0),0)</f>
        <v>0</v>
      </c>
      <c r="L2226" s="10">
        <f>IFERROR(VLOOKUP(A2226,'Reçete Altındakiler'!$A:$C,3,0),0)</f>
        <v>0</v>
      </c>
    </row>
    <row r="2227" spans="1:12" x14ac:dyDescent="0.25">
      <c r="A2227" s="8" t="s">
        <v>2194</v>
      </c>
      <c r="B2227" s="1">
        <v>21</v>
      </c>
      <c r="C2227" s="1">
        <v>13</v>
      </c>
      <c r="D2227" s="1">
        <v>0</v>
      </c>
      <c r="E2227" s="1">
        <v>0</v>
      </c>
      <c r="F2227" s="10">
        <f>IFERROR(VLOOKUP(A2227,'Sevinç 03.04.2023 1215'!$A:$F,5,0),0)</f>
        <v>0</v>
      </c>
      <c r="G2227" s="10">
        <f>IFERROR(VLOOKUP(A2227,'Sevinç 04.04.2023 0911'!$A:$D,4,0),0)</f>
        <v>0</v>
      </c>
      <c r="H2227" s="10">
        <f>IFERROR(VLOOKUP(A2227,'Onaya Sunulan Birim Fiyat'!$A:$C,3,0),0)</f>
        <v>3</v>
      </c>
      <c r="I2227" s="10">
        <f>IFERROR(VLOOKUP(A2227,'Eksik Birim Fiyat Satınalma'!$A:$E,5,0),0)</f>
        <v>0</v>
      </c>
      <c r="J2227" s="10">
        <f>IFERROR(VLOOKUP(A2227,'Eksik Birim Fiyat'!$A$2:$E$129,5,0),0)</f>
        <v>0</v>
      </c>
      <c r="K2227" s="10">
        <f>IFERROR(VLOOKUP(A2227,'Birim Fiyatı Olmayan Malzemeler'!$A$1:$C$128,3,0),0)</f>
        <v>0</v>
      </c>
      <c r="L2227" s="10">
        <f>IFERROR(VLOOKUP(A2227,'Reçete Altındakiler'!$A:$C,3,0),0)</f>
        <v>0</v>
      </c>
    </row>
    <row r="2228" spans="1:12" x14ac:dyDescent="0.25">
      <c r="A2228" s="8" t="s">
        <v>1902</v>
      </c>
      <c r="B2228" s="1">
        <v>21</v>
      </c>
      <c r="C2228" s="1">
        <v>12</v>
      </c>
      <c r="D2228" s="1">
        <v>0</v>
      </c>
      <c r="E2228" s="1">
        <v>0</v>
      </c>
      <c r="F2228" s="10">
        <f>IFERROR(VLOOKUP(A2228,'Sevinç 03.04.2023 1215'!$A:$F,5,0),0)</f>
        <v>0</v>
      </c>
      <c r="G2228" s="10">
        <f>IFERROR(VLOOKUP(A2228,'Sevinç 04.04.2023 0911'!$A:$D,4,0),0)</f>
        <v>0</v>
      </c>
      <c r="H2228" s="10">
        <f>IFERROR(VLOOKUP(A2228,'Onaya Sunulan Birim Fiyat'!$A:$C,3,0),0)</f>
        <v>3</v>
      </c>
      <c r="I2228" s="10">
        <f>IFERROR(VLOOKUP(A2228,'Eksik Birim Fiyat Satınalma'!$A:$E,5,0),0)</f>
        <v>0</v>
      </c>
      <c r="J2228" s="10">
        <f>IFERROR(VLOOKUP(A2228,'Eksik Birim Fiyat'!$A$2:$E$129,5,0),0)</f>
        <v>0</v>
      </c>
      <c r="K2228" s="10">
        <f>IFERROR(VLOOKUP(A2228,'Birim Fiyatı Olmayan Malzemeler'!$A$1:$C$128,3,0),0)</f>
        <v>0</v>
      </c>
      <c r="L2228" s="10">
        <f>IFERROR(VLOOKUP(A2228,'Reçete Altındakiler'!$A:$C,3,0),0)</f>
        <v>0</v>
      </c>
    </row>
    <row r="2229" spans="1:12" x14ac:dyDescent="0.25">
      <c r="A2229" s="8" t="s">
        <v>1810</v>
      </c>
      <c r="B2229" s="1">
        <v>21</v>
      </c>
      <c r="C2229" s="1">
        <v>35</v>
      </c>
      <c r="D2229" s="1">
        <v>0</v>
      </c>
      <c r="E2229" s="1">
        <v>0</v>
      </c>
      <c r="F2229" s="10">
        <f>IFERROR(VLOOKUP(A2229,'Sevinç 03.04.2023 1215'!$A:$F,5,0),0)</f>
        <v>0</v>
      </c>
      <c r="G2229" s="10">
        <f>IFERROR(VLOOKUP(A2229,'Sevinç 04.04.2023 0911'!$A:$D,4,0),0)</f>
        <v>0</v>
      </c>
      <c r="H2229" s="10">
        <f>IFERROR(VLOOKUP(A2229,'Onaya Sunulan Birim Fiyat'!$A:$C,3,0),0)</f>
        <v>0.85</v>
      </c>
      <c r="I2229" s="10">
        <f>IFERROR(VLOOKUP(A2229,'Eksik Birim Fiyat Satınalma'!$A:$E,5,0),0)</f>
        <v>0</v>
      </c>
      <c r="J2229" s="10">
        <f>IFERROR(VLOOKUP(A2229,'Eksik Birim Fiyat'!$A$2:$E$129,5,0),0)</f>
        <v>0</v>
      </c>
      <c r="K2229" s="10">
        <f>IFERROR(VLOOKUP(A2229,'Birim Fiyatı Olmayan Malzemeler'!$A$1:$C$128,3,0),0)</f>
        <v>0</v>
      </c>
      <c r="L2229" s="10">
        <f>IFERROR(VLOOKUP(A2229,'Reçete Altındakiler'!$A:$C,3,0),0)</f>
        <v>0</v>
      </c>
    </row>
    <row r="2230" spans="1:12" x14ac:dyDescent="0.25">
      <c r="A2230" s="8" t="s">
        <v>1811</v>
      </c>
      <c r="B2230" s="1">
        <v>21</v>
      </c>
      <c r="C2230" s="1">
        <v>91</v>
      </c>
      <c r="D2230" s="1">
        <v>0</v>
      </c>
      <c r="E2230" s="1">
        <v>0</v>
      </c>
      <c r="F2230" s="10">
        <f>IFERROR(VLOOKUP(A2230,'Sevinç 03.04.2023 1215'!$A:$F,5,0),0)</f>
        <v>0</v>
      </c>
      <c r="G2230" s="10">
        <f>IFERROR(VLOOKUP(A2230,'Sevinç 04.04.2023 0911'!$A:$D,4,0),0)</f>
        <v>0</v>
      </c>
      <c r="H2230" s="10">
        <f>IFERROR(VLOOKUP(A2230,'Onaya Sunulan Birim Fiyat'!$A:$C,3,0),0)</f>
        <v>0.97</v>
      </c>
      <c r="I2230" s="10">
        <f>IFERROR(VLOOKUP(A2230,'Eksik Birim Fiyat Satınalma'!$A:$E,5,0),0)</f>
        <v>0</v>
      </c>
      <c r="J2230" s="10">
        <f>IFERROR(VLOOKUP(A2230,'Eksik Birim Fiyat'!$A$2:$E$129,5,0),0)</f>
        <v>0</v>
      </c>
      <c r="K2230" s="10">
        <f>IFERROR(VLOOKUP(A2230,'Birim Fiyatı Olmayan Malzemeler'!$A$1:$C$128,3,0),0)</f>
        <v>0</v>
      </c>
      <c r="L2230" s="10">
        <f>IFERROR(VLOOKUP(A2230,'Reçete Altındakiler'!$A:$C,3,0),0)</f>
        <v>0</v>
      </c>
    </row>
    <row r="2231" spans="1:12" x14ac:dyDescent="0.25">
      <c r="A2231" s="8" t="s">
        <v>2033</v>
      </c>
      <c r="B2231" s="1">
        <v>21</v>
      </c>
      <c r="C2231" s="1">
        <v>2</v>
      </c>
      <c r="D2231" s="1">
        <v>0</v>
      </c>
      <c r="E2231" s="1">
        <v>0</v>
      </c>
      <c r="F2231" s="10">
        <f>IFERROR(VLOOKUP(A2231,'Sevinç 03.04.2023 1215'!$A:$F,5,0),0)</f>
        <v>0</v>
      </c>
      <c r="G2231" s="10">
        <f>IFERROR(VLOOKUP(A2231,'Sevinç 04.04.2023 0911'!$A:$D,4,0),0)</f>
        <v>0</v>
      </c>
      <c r="H2231" s="10">
        <f>IFERROR(VLOOKUP(A2231,'Onaya Sunulan Birim Fiyat'!$A:$C,3,0),0)</f>
        <v>1</v>
      </c>
      <c r="I2231" s="10">
        <f>IFERROR(VLOOKUP(A2231,'Eksik Birim Fiyat Satınalma'!$A:$E,5,0),0)</f>
        <v>0</v>
      </c>
      <c r="J2231" s="10">
        <f>IFERROR(VLOOKUP(A2231,'Eksik Birim Fiyat'!$A$2:$E$129,5,0),0)</f>
        <v>0</v>
      </c>
      <c r="K2231" s="10">
        <f>IFERROR(VLOOKUP(A2231,'Birim Fiyatı Olmayan Malzemeler'!$A$1:$C$128,3,0),0)</f>
        <v>0</v>
      </c>
      <c r="L2231" s="10">
        <f>IFERROR(VLOOKUP(A2231,'Reçete Altındakiler'!$A:$C,3,0),0)</f>
        <v>0</v>
      </c>
    </row>
    <row r="2232" spans="1:12" x14ac:dyDescent="0.25">
      <c r="A2232" s="8" t="s">
        <v>2195</v>
      </c>
      <c r="B2232" s="1">
        <v>21</v>
      </c>
      <c r="C2232" s="1">
        <v>32</v>
      </c>
      <c r="D2232" s="1">
        <v>0</v>
      </c>
      <c r="E2232" s="1">
        <v>0</v>
      </c>
      <c r="F2232" s="10">
        <f>IFERROR(VLOOKUP(A2232,'Sevinç 03.04.2023 1215'!$A:$F,5,0),0)</f>
        <v>0</v>
      </c>
      <c r="G2232" s="10">
        <f>IFERROR(VLOOKUP(A2232,'Sevinç 04.04.2023 0911'!$A:$D,4,0),0)</f>
        <v>0</v>
      </c>
      <c r="H2232" s="10">
        <f>IFERROR(VLOOKUP(A2232,'Onaya Sunulan Birim Fiyat'!$A:$C,3,0),0)</f>
        <v>0.2</v>
      </c>
      <c r="I2232" s="10">
        <f>IFERROR(VLOOKUP(A2232,'Eksik Birim Fiyat Satınalma'!$A:$E,5,0),0)</f>
        <v>0</v>
      </c>
      <c r="J2232" s="10">
        <f>IFERROR(VLOOKUP(A2232,'Eksik Birim Fiyat'!$A$2:$E$129,5,0),0)</f>
        <v>0</v>
      </c>
      <c r="K2232" s="10">
        <f>IFERROR(VLOOKUP(A2232,'Birim Fiyatı Olmayan Malzemeler'!$A$1:$C$128,3,0),0)</f>
        <v>0</v>
      </c>
      <c r="L2232" s="10">
        <f>IFERROR(VLOOKUP(A2232,'Reçete Altındakiler'!$A:$C,3,0),0)</f>
        <v>0</v>
      </c>
    </row>
    <row r="2233" spans="1:12" x14ac:dyDescent="0.25">
      <c r="A2233" s="8" t="s">
        <v>788</v>
      </c>
      <c r="B2233" s="1">
        <v>21</v>
      </c>
      <c r="C2233" s="1">
        <v>53</v>
      </c>
      <c r="D2233" s="1">
        <v>0</v>
      </c>
      <c r="E2233" s="1">
        <v>0</v>
      </c>
      <c r="F2233" s="10">
        <f>IFERROR(VLOOKUP(A2233,'Sevinç 03.04.2023 1215'!$A:$F,5,0),0)</f>
        <v>0</v>
      </c>
      <c r="G2233" s="10">
        <f>IFERROR(VLOOKUP(A2233,'Sevinç 04.04.2023 0911'!$A:$D,4,0),0)</f>
        <v>0</v>
      </c>
      <c r="H2233" s="10">
        <f>IFERROR(VLOOKUP(A2233,'Onaya Sunulan Birim Fiyat'!$A:$C,3,0),0)</f>
        <v>0.5</v>
      </c>
      <c r="I2233" s="10">
        <f>IFERROR(VLOOKUP(A2233,'Eksik Birim Fiyat Satınalma'!$A:$E,5,0),0)</f>
        <v>0</v>
      </c>
      <c r="J2233" s="10">
        <f>IFERROR(VLOOKUP(A2233,'Eksik Birim Fiyat'!$A$2:$E$129,5,0),0)</f>
        <v>0</v>
      </c>
      <c r="K2233" s="10">
        <f>IFERROR(VLOOKUP(A2233,'Birim Fiyatı Olmayan Malzemeler'!$A$1:$C$128,3,0),0)</f>
        <v>0</v>
      </c>
      <c r="L2233" s="10">
        <f>IFERROR(VLOOKUP(A2233,'Reçete Altındakiler'!$A:$C,3,0),0)</f>
        <v>0</v>
      </c>
    </row>
    <row r="2234" spans="1:12" x14ac:dyDescent="0.25">
      <c r="A2234" s="8" t="s">
        <v>1903</v>
      </c>
      <c r="B2234" s="1">
        <v>21</v>
      </c>
      <c r="C2234" s="1">
        <v>9</v>
      </c>
      <c r="D2234" s="1">
        <v>0</v>
      </c>
      <c r="E2234" s="1">
        <v>0</v>
      </c>
      <c r="F2234" s="10">
        <f>IFERROR(VLOOKUP(A2234,'Sevinç 03.04.2023 1215'!$A:$F,5,0),0)</f>
        <v>0</v>
      </c>
      <c r="G2234" s="10">
        <f>IFERROR(VLOOKUP(A2234,'Sevinç 04.04.2023 0911'!$A:$D,4,0),0)</f>
        <v>0</v>
      </c>
      <c r="H2234" s="10">
        <f>IFERROR(VLOOKUP(A2234,'Onaya Sunulan Birim Fiyat'!$A:$C,3,0),0)</f>
        <v>0.86</v>
      </c>
      <c r="I2234" s="10">
        <f>IFERROR(VLOOKUP(A2234,'Eksik Birim Fiyat Satınalma'!$A:$E,5,0),0)</f>
        <v>0</v>
      </c>
      <c r="J2234" s="10">
        <f>IFERROR(VLOOKUP(A2234,'Eksik Birim Fiyat'!$A$2:$E$129,5,0),0)</f>
        <v>0</v>
      </c>
      <c r="K2234" s="10">
        <f>IFERROR(VLOOKUP(A2234,'Birim Fiyatı Olmayan Malzemeler'!$A$1:$C$128,3,0),0)</f>
        <v>0</v>
      </c>
      <c r="L2234" s="10">
        <f>IFERROR(VLOOKUP(A2234,'Reçete Altındakiler'!$A:$C,3,0),0)</f>
        <v>0</v>
      </c>
    </row>
    <row r="2235" spans="1:12" x14ac:dyDescent="0.25">
      <c r="A2235" s="8" t="s">
        <v>2134</v>
      </c>
      <c r="B2235" s="1">
        <v>21</v>
      </c>
      <c r="C2235" s="1">
        <v>2</v>
      </c>
      <c r="D2235" s="1">
        <v>0</v>
      </c>
      <c r="E2235" s="1">
        <v>0</v>
      </c>
      <c r="F2235" s="10">
        <f>IFERROR(VLOOKUP(A2235,'Sevinç 03.04.2023 1215'!$A:$F,5,0),0)</f>
        <v>0</v>
      </c>
      <c r="G2235" s="10">
        <f>IFERROR(VLOOKUP(A2235,'Sevinç 04.04.2023 0911'!$A:$D,4,0),0)</f>
        <v>0</v>
      </c>
      <c r="H2235" s="10">
        <f>IFERROR(VLOOKUP(A2235,'Onaya Sunulan Birim Fiyat'!$A:$C,3,0),0)</f>
        <v>0</v>
      </c>
      <c r="I2235" s="10">
        <f>IFERROR(VLOOKUP(A2235,'Eksik Birim Fiyat Satınalma'!$A:$E,5,0),0)</f>
        <v>0</v>
      </c>
      <c r="J2235" s="10">
        <f>IFERROR(VLOOKUP(A2235,'Eksik Birim Fiyat'!$A$2:$E$129,5,0),0)</f>
        <v>0</v>
      </c>
      <c r="K2235" s="10">
        <f>IFERROR(VLOOKUP(A2235,'Birim Fiyatı Olmayan Malzemeler'!$A$1:$C$128,3,0),0)</f>
        <v>0</v>
      </c>
      <c r="L2235" s="10">
        <f>IFERROR(VLOOKUP(A2235,'Reçete Altındakiler'!$A:$C,3,0),0)</f>
        <v>0</v>
      </c>
    </row>
    <row r="2236" spans="1:12" x14ac:dyDescent="0.25">
      <c r="A2236" s="8" t="s">
        <v>3320</v>
      </c>
      <c r="B2236" s="1">
        <v>21</v>
      </c>
      <c r="C2236" s="1">
        <v>28</v>
      </c>
      <c r="D2236" s="1">
        <v>0</v>
      </c>
      <c r="E2236" s="1">
        <v>0</v>
      </c>
      <c r="F2236" s="10">
        <f>IFERROR(VLOOKUP(A2236,'Sevinç 03.04.2023 1215'!$A:$F,5,0),0)</f>
        <v>0</v>
      </c>
      <c r="G2236" s="10">
        <f>IFERROR(VLOOKUP(A2236,'Sevinç 04.04.2023 0911'!$A:$D,4,0),0)</f>
        <v>0</v>
      </c>
      <c r="H2236" s="10">
        <f>IFERROR(VLOOKUP(A2236,'Onaya Sunulan Birim Fiyat'!$A:$C,3,0),0)</f>
        <v>0.31</v>
      </c>
      <c r="I2236" s="10">
        <f>IFERROR(VLOOKUP(A2236,'Eksik Birim Fiyat Satınalma'!$A:$E,5,0),0)</f>
        <v>0</v>
      </c>
      <c r="J2236" s="10">
        <f>IFERROR(VLOOKUP(A2236,'Eksik Birim Fiyat'!$A$2:$E$129,5,0),0)</f>
        <v>0</v>
      </c>
      <c r="K2236" s="10">
        <f>IFERROR(VLOOKUP(A2236,'Birim Fiyatı Olmayan Malzemeler'!$A$1:$C$128,3,0),0)</f>
        <v>0</v>
      </c>
      <c r="L2236" s="10">
        <f>IFERROR(VLOOKUP(A2236,'Reçete Altındakiler'!$A:$C,3,0),0)</f>
        <v>0</v>
      </c>
    </row>
    <row r="2237" spans="1:12" x14ac:dyDescent="0.25">
      <c r="A2237" s="8" t="s">
        <v>3321</v>
      </c>
      <c r="B2237" s="1">
        <v>21</v>
      </c>
      <c r="C2237" s="1">
        <v>15</v>
      </c>
      <c r="D2237" s="1">
        <v>0</v>
      </c>
      <c r="E2237" s="1">
        <v>0</v>
      </c>
      <c r="F2237" s="10">
        <f>IFERROR(VLOOKUP(A2237,'Sevinç 03.04.2023 1215'!$A:$F,5,0),0)</f>
        <v>0</v>
      </c>
      <c r="G2237" s="10">
        <f>IFERROR(VLOOKUP(A2237,'Sevinç 04.04.2023 0911'!$A:$D,4,0),0)</f>
        <v>0</v>
      </c>
      <c r="H2237" s="10">
        <f>IFERROR(VLOOKUP(A2237,'Onaya Sunulan Birim Fiyat'!$A:$C,3,0),0)</f>
        <v>0.45</v>
      </c>
      <c r="I2237" s="10">
        <f>IFERROR(VLOOKUP(A2237,'Eksik Birim Fiyat Satınalma'!$A:$E,5,0),0)</f>
        <v>0</v>
      </c>
      <c r="J2237" s="10">
        <f>IFERROR(VLOOKUP(A2237,'Eksik Birim Fiyat'!$A$2:$E$129,5,0),0)</f>
        <v>0</v>
      </c>
      <c r="K2237" s="10">
        <f>IFERROR(VLOOKUP(A2237,'Birim Fiyatı Olmayan Malzemeler'!$A$1:$C$128,3,0),0)</f>
        <v>0</v>
      </c>
      <c r="L2237" s="10">
        <f>IFERROR(VLOOKUP(A2237,'Reçete Altındakiler'!$A:$C,3,0),0)</f>
        <v>0</v>
      </c>
    </row>
    <row r="2238" spans="1:12" x14ac:dyDescent="0.25">
      <c r="A2238" s="8" t="s">
        <v>2135</v>
      </c>
      <c r="B2238" s="1">
        <v>21</v>
      </c>
      <c r="C2238" s="1">
        <v>56</v>
      </c>
      <c r="D2238" s="1">
        <v>0</v>
      </c>
      <c r="E2238" s="1">
        <v>0</v>
      </c>
      <c r="F2238" s="10">
        <f>IFERROR(VLOOKUP(A2238,'Sevinç 03.04.2023 1215'!$A:$F,5,0),0)</f>
        <v>0</v>
      </c>
      <c r="G2238" s="10">
        <f>IFERROR(VLOOKUP(A2238,'Sevinç 04.04.2023 0911'!$A:$D,4,0),0)</f>
        <v>0</v>
      </c>
      <c r="H2238" s="10">
        <f>IFERROR(VLOOKUP(A2238,'Onaya Sunulan Birim Fiyat'!$A:$C,3,0),0)</f>
        <v>0.85</v>
      </c>
      <c r="I2238" s="10">
        <f>IFERROR(VLOOKUP(A2238,'Eksik Birim Fiyat Satınalma'!$A:$E,5,0),0)</f>
        <v>0</v>
      </c>
      <c r="J2238" s="10">
        <f>IFERROR(VLOOKUP(A2238,'Eksik Birim Fiyat'!$A$2:$E$129,5,0),0)</f>
        <v>0</v>
      </c>
      <c r="K2238" s="10">
        <f>IFERROR(VLOOKUP(A2238,'Birim Fiyatı Olmayan Malzemeler'!$A$1:$C$128,3,0),0)</f>
        <v>0</v>
      </c>
      <c r="L2238" s="10">
        <f>IFERROR(VLOOKUP(A2238,'Reçete Altındakiler'!$A:$C,3,0),0)</f>
        <v>0</v>
      </c>
    </row>
    <row r="2239" spans="1:12" x14ac:dyDescent="0.25">
      <c r="A2239" s="8" t="s">
        <v>789</v>
      </c>
      <c r="B2239" s="1">
        <v>21</v>
      </c>
      <c r="C2239" s="1">
        <v>36</v>
      </c>
      <c r="D2239" s="1">
        <v>0</v>
      </c>
      <c r="E2239" s="1">
        <v>0</v>
      </c>
      <c r="F2239" s="10">
        <f>IFERROR(VLOOKUP(A2239,'Sevinç 03.04.2023 1215'!$A:$F,5,0),0)</f>
        <v>0</v>
      </c>
      <c r="G2239" s="10">
        <f>IFERROR(VLOOKUP(A2239,'Sevinç 04.04.2023 0911'!$A:$D,4,0),0)</f>
        <v>0</v>
      </c>
      <c r="H2239" s="10">
        <f>IFERROR(VLOOKUP(A2239,'Onaya Sunulan Birim Fiyat'!$A:$C,3,0),0)</f>
        <v>0.23</v>
      </c>
      <c r="I2239" s="10">
        <f>IFERROR(VLOOKUP(A2239,'Eksik Birim Fiyat Satınalma'!$A:$E,5,0),0)</f>
        <v>0</v>
      </c>
      <c r="J2239" s="10">
        <f>IFERROR(VLOOKUP(A2239,'Eksik Birim Fiyat'!$A$2:$E$129,5,0),0)</f>
        <v>0</v>
      </c>
      <c r="K2239" s="10">
        <f>IFERROR(VLOOKUP(A2239,'Birim Fiyatı Olmayan Malzemeler'!$A$1:$C$128,3,0),0)</f>
        <v>0</v>
      </c>
      <c r="L2239" s="10">
        <f>IFERROR(VLOOKUP(A2239,'Reçete Altındakiler'!$A:$C,3,0),0)</f>
        <v>0</v>
      </c>
    </row>
    <row r="2240" spans="1:12" x14ac:dyDescent="0.25">
      <c r="A2240" s="8" t="s">
        <v>790</v>
      </c>
      <c r="B2240" s="1">
        <v>21</v>
      </c>
      <c r="C2240" s="1">
        <v>30</v>
      </c>
      <c r="D2240" s="1">
        <v>0</v>
      </c>
      <c r="E2240" s="1">
        <v>0</v>
      </c>
      <c r="F2240" s="10">
        <f>IFERROR(VLOOKUP(A2240,'Sevinç 03.04.2023 1215'!$A:$F,5,0),0)</f>
        <v>0</v>
      </c>
      <c r="G2240" s="10">
        <f>IFERROR(VLOOKUP(A2240,'Sevinç 04.04.2023 0911'!$A:$D,4,0),0)</f>
        <v>0</v>
      </c>
      <c r="H2240" s="10">
        <f>IFERROR(VLOOKUP(A2240,'Onaya Sunulan Birim Fiyat'!$A:$C,3,0),0)</f>
        <v>0.2</v>
      </c>
      <c r="I2240" s="10">
        <f>IFERROR(VLOOKUP(A2240,'Eksik Birim Fiyat Satınalma'!$A:$E,5,0),0)</f>
        <v>0</v>
      </c>
      <c r="J2240" s="10">
        <f>IFERROR(VLOOKUP(A2240,'Eksik Birim Fiyat'!$A$2:$E$129,5,0),0)</f>
        <v>0</v>
      </c>
      <c r="K2240" s="10">
        <f>IFERROR(VLOOKUP(A2240,'Birim Fiyatı Olmayan Malzemeler'!$A$1:$C$128,3,0),0)</f>
        <v>0</v>
      </c>
      <c r="L2240" s="10">
        <f>IFERROR(VLOOKUP(A2240,'Reçete Altındakiler'!$A:$C,3,0),0)</f>
        <v>0</v>
      </c>
    </row>
    <row r="2241" spans="1:12" x14ac:dyDescent="0.25">
      <c r="A2241" s="8" t="s">
        <v>2196</v>
      </c>
      <c r="B2241" s="1">
        <v>21</v>
      </c>
      <c r="C2241" s="1">
        <v>51</v>
      </c>
      <c r="D2241" s="1">
        <v>0</v>
      </c>
      <c r="E2241" s="1">
        <v>0</v>
      </c>
      <c r="F2241" s="10">
        <f>IFERROR(VLOOKUP(A2241,'Sevinç 03.04.2023 1215'!$A:$F,5,0),0)</f>
        <v>0</v>
      </c>
      <c r="G2241" s="10">
        <f>IFERROR(VLOOKUP(A2241,'Sevinç 04.04.2023 0911'!$A:$D,4,0),0)</f>
        <v>0</v>
      </c>
      <c r="H2241" s="10">
        <f>IFERROR(VLOOKUP(A2241,'Onaya Sunulan Birim Fiyat'!$A:$C,3,0),0)</f>
        <v>0.66</v>
      </c>
      <c r="I2241" s="10">
        <f>IFERROR(VLOOKUP(A2241,'Eksik Birim Fiyat Satınalma'!$A:$E,5,0),0)</f>
        <v>0</v>
      </c>
      <c r="J2241" s="10">
        <f>IFERROR(VLOOKUP(A2241,'Eksik Birim Fiyat'!$A$2:$E$129,5,0),0)</f>
        <v>0</v>
      </c>
      <c r="K2241" s="10">
        <f>IFERROR(VLOOKUP(A2241,'Birim Fiyatı Olmayan Malzemeler'!$A$1:$C$128,3,0),0)</f>
        <v>0</v>
      </c>
      <c r="L2241" s="10">
        <f>IFERROR(VLOOKUP(A2241,'Reçete Altındakiler'!$A:$C,3,0),0)</f>
        <v>0</v>
      </c>
    </row>
    <row r="2242" spans="1:12" x14ac:dyDescent="0.25">
      <c r="A2242" s="8" t="s">
        <v>2197</v>
      </c>
      <c r="B2242" s="1">
        <v>21</v>
      </c>
      <c r="C2242" s="1">
        <v>11</v>
      </c>
      <c r="D2242" s="1">
        <v>0</v>
      </c>
      <c r="E2242" s="1">
        <v>0</v>
      </c>
      <c r="F2242" s="10">
        <f>IFERROR(VLOOKUP(A2242,'Sevinç 03.04.2023 1215'!$A:$F,5,0),0)</f>
        <v>0</v>
      </c>
      <c r="G2242" s="10">
        <f>IFERROR(VLOOKUP(A2242,'Sevinç 04.04.2023 0911'!$A:$D,4,0),0)</f>
        <v>0</v>
      </c>
      <c r="H2242" s="10">
        <f>IFERROR(VLOOKUP(A2242,'Onaya Sunulan Birim Fiyat'!$A:$C,3,0),0)</f>
        <v>0.53</v>
      </c>
      <c r="I2242" s="10">
        <f>IFERROR(VLOOKUP(A2242,'Eksik Birim Fiyat Satınalma'!$A:$E,5,0),0)</f>
        <v>0</v>
      </c>
      <c r="J2242" s="10">
        <f>IFERROR(VLOOKUP(A2242,'Eksik Birim Fiyat'!$A$2:$E$129,5,0),0)</f>
        <v>0</v>
      </c>
      <c r="K2242" s="10">
        <f>IFERROR(VLOOKUP(A2242,'Birim Fiyatı Olmayan Malzemeler'!$A$1:$C$128,3,0),0)</f>
        <v>0</v>
      </c>
      <c r="L2242" s="10">
        <f>IFERROR(VLOOKUP(A2242,'Reçete Altındakiler'!$A:$C,3,0),0)</f>
        <v>0</v>
      </c>
    </row>
    <row r="2243" spans="1:12" x14ac:dyDescent="0.25">
      <c r="A2243" s="8" t="s">
        <v>1812</v>
      </c>
      <c r="B2243" s="1">
        <v>21</v>
      </c>
      <c r="C2243" s="1">
        <v>24</v>
      </c>
      <c r="D2243" s="1">
        <v>0</v>
      </c>
      <c r="E2243" s="1">
        <v>0</v>
      </c>
      <c r="F2243" s="10">
        <f>IFERROR(VLOOKUP(A2243,'Sevinç 03.04.2023 1215'!$A:$F,5,0),0)</f>
        <v>0</v>
      </c>
      <c r="G2243" s="10">
        <f>IFERROR(VLOOKUP(A2243,'Sevinç 04.04.2023 0911'!$A:$D,4,0),0)</f>
        <v>0</v>
      </c>
      <c r="H2243" s="10">
        <f>IFERROR(VLOOKUP(A2243,'Onaya Sunulan Birim Fiyat'!$A:$C,3,0),0)</f>
        <v>0.25</v>
      </c>
      <c r="I2243" s="10">
        <f>IFERROR(VLOOKUP(A2243,'Eksik Birim Fiyat Satınalma'!$A:$E,5,0),0)</f>
        <v>0</v>
      </c>
      <c r="J2243" s="10">
        <f>IFERROR(VLOOKUP(A2243,'Eksik Birim Fiyat'!$A$2:$E$129,5,0),0)</f>
        <v>0</v>
      </c>
      <c r="K2243" s="10">
        <f>IFERROR(VLOOKUP(A2243,'Birim Fiyatı Olmayan Malzemeler'!$A$1:$C$128,3,0),0)</f>
        <v>0</v>
      </c>
      <c r="L2243" s="10">
        <f>IFERROR(VLOOKUP(A2243,'Reçete Altındakiler'!$A:$C,3,0),0)</f>
        <v>0</v>
      </c>
    </row>
    <row r="2244" spans="1:12" x14ac:dyDescent="0.25">
      <c r="A2244" s="8" t="s">
        <v>3322</v>
      </c>
      <c r="B2244" s="1">
        <v>21</v>
      </c>
      <c r="C2244" s="1">
        <v>49</v>
      </c>
      <c r="D2244" s="1">
        <v>0</v>
      </c>
      <c r="E2244" s="1">
        <v>0</v>
      </c>
      <c r="F2244" s="10">
        <f>IFERROR(VLOOKUP(A2244,'Sevinç 03.04.2023 1215'!$A:$F,5,0),0)</f>
        <v>0</v>
      </c>
      <c r="G2244" s="10">
        <f>IFERROR(VLOOKUP(A2244,'Sevinç 04.04.2023 0911'!$A:$D,4,0),0)</f>
        <v>0</v>
      </c>
      <c r="H2244" s="10">
        <f>IFERROR(VLOOKUP(A2244,'Onaya Sunulan Birim Fiyat'!$A:$C,3,0),0)</f>
        <v>0</v>
      </c>
      <c r="I2244" s="10">
        <f>IFERROR(VLOOKUP(A2244,'Eksik Birim Fiyat Satınalma'!$A:$E,5,0),0)</f>
        <v>0</v>
      </c>
      <c r="J2244" s="10">
        <f>IFERROR(VLOOKUP(A2244,'Eksik Birim Fiyat'!$A$2:$E$129,5,0),0)</f>
        <v>0</v>
      </c>
      <c r="K2244" s="10">
        <f>IFERROR(VLOOKUP(A2244,'Birim Fiyatı Olmayan Malzemeler'!$A$1:$C$128,3,0),0)</f>
        <v>0</v>
      </c>
      <c r="L2244" s="10">
        <f>IFERROR(VLOOKUP(A2244,'Reçete Altındakiler'!$A:$C,3,0),0)</f>
        <v>0</v>
      </c>
    </row>
    <row r="2245" spans="1:12" x14ac:dyDescent="0.25">
      <c r="A2245" s="8" t="s">
        <v>1904</v>
      </c>
      <c r="B2245" s="1">
        <v>21</v>
      </c>
      <c r="C2245" s="1">
        <v>41</v>
      </c>
      <c r="D2245" s="1">
        <v>0</v>
      </c>
      <c r="E2245" s="1">
        <v>0</v>
      </c>
      <c r="F2245" s="10">
        <f>IFERROR(VLOOKUP(A2245,'Sevinç 03.04.2023 1215'!$A:$F,5,0),0)</f>
        <v>0</v>
      </c>
      <c r="G2245" s="10">
        <f>IFERROR(VLOOKUP(A2245,'Sevinç 04.04.2023 0911'!$A:$D,4,0),0)</f>
        <v>0</v>
      </c>
      <c r="H2245" s="10">
        <f>IFERROR(VLOOKUP(A2245,'Onaya Sunulan Birim Fiyat'!$A:$C,3,0),0)</f>
        <v>0.52</v>
      </c>
      <c r="I2245" s="10">
        <f>IFERROR(VLOOKUP(A2245,'Eksik Birim Fiyat Satınalma'!$A:$E,5,0),0)</f>
        <v>0</v>
      </c>
      <c r="J2245" s="10">
        <f>IFERROR(VLOOKUP(A2245,'Eksik Birim Fiyat'!$A$2:$E$129,5,0),0)</f>
        <v>0</v>
      </c>
      <c r="K2245" s="10">
        <f>IFERROR(VLOOKUP(A2245,'Birim Fiyatı Olmayan Malzemeler'!$A$1:$C$128,3,0),0)</f>
        <v>0</v>
      </c>
      <c r="L2245" s="10">
        <f>IFERROR(VLOOKUP(A2245,'Reçete Altındakiler'!$A:$C,3,0),0)</f>
        <v>0</v>
      </c>
    </row>
    <row r="2246" spans="1:12" x14ac:dyDescent="0.25">
      <c r="A2246" s="8" t="s">
        <v>1813</v>
      </c>
      <c r="B2246" s="1">
        <v>21</v>
      </c>
      <c r="C2246" s="1">
        <v>58</v>
      </c>
      <c r="D2246" s="1">
        <v>0</v>
      </c>
      <c r="E2246" s="1">
        <v>0</v>
      </c>
      <c r="F2246" s="10">
        <f>IFERROR(VLOOKUP(A2246,'Sevinç 03.04.2023 1215'!$A:$F,5,0),0)</f>
        <v>0</v>
      </c>
      <c r="G2246" s="10">
        <f>IFERROR(VLOOKUP(A2246,'Sevinç 04.04.2023 0911'!$A:$D,4,0),0)</f>
        <v>0</v>
      </c>
      <c r="H2246" s="10">
        <f>IFERROR(VLOOKUP(A2246,'Onaya Sunulan Birim Fiyat'!$A:$C,3,0),0)</f>
        <v>0.3</v>
      </c>
      <c r="I2246" s="10">
        <f>IFERROR(VLOOKUP(A2246,'Eksik Birim Fiyat Satınalma'!$A:$E,5,0),0)</f>
        <v>0</v>
      </c>
      <c r="J2246" s="10">
        <f>IFERROR(VLOOKUP(A2246,'Eksik Birim Fiyat'!$A$2:$E$129,5,0),0)</f>
        <v>0</v>
      </c>
      <c r="K2246" s="10">
        <f>IFERROR(VLOOKUP(A2246,'Birim Fiyatı Olmayan Malzemeler'!$A$1:$C$128,3,0),0)</f>
        <v>0</v>
      </c>
      <c r="L2246" s="10">
        <f>IFERROR(VLOOKUP(A2246,'Reçete Altındakiler'!$A:$C,3,0),0)</f>
        <v>0</v>
      </c>
    </row>
    <row r="2247" spans="1:12" x14ac:dyDescent="0.25">
      <c r="A2247" s="8" t="s">
        <v>791</v>
      </c>
      <c r="B2247" s="1">
        <v>21</v>
      </c>
      <c r="C2247" s="1">
        <v>25</v>
      </c>
      <c r="D2247" s="1">
        <v>0</v>
      </c>
      <c r="E2247" s="1">
        <v>0</v>
      </c>
      <c r="F2247" s="10">
        <f>IFERROR(VLOOKUP(A2247,'Sevinç 03.04.2023 1215'!$A:$F,5,0),0)</f>
        <v>0</v>
      </c>
      <c r="G2247" s="10">
        <f>IFERROR(VLOOKUP(A2247,'Sevinç 04.04.2023 0911'!$A:$D,4,0),0)</f>
        <v>0</v>
      </c>
      <c r="H2247" s="10">
        <f>IFERROR(VLOOKUP(A2247,'Onaya Sunulan Birim Fiyat'!$A:$C,3,0),0)</f>
        <v>2.06</v>
      </c>
      <c r="I2247" s="10">
        <f>IFERROR(VLOOKUP(A2247,'Eksik Birim Fiyat Satınalma'!$A:$E,5,0),0)</f>
        <v>0</v>
      </c>
      <c r="J2247" s="10">
        <f>IFERROR(VLOOKUP(A2247,'Eksik Birim Fiyat'!$A$2:$E$129,5,0),0)</f>
        <v>0</v>
      </c>
      <c r="K2247" s="10">
        <f>IFERROR(VLOOKUP(A2247,'Birim Fiyatı Olmayan Malzemeler'!$A$1:$C$128,3,0),0)</f>
        <v>0</v>
      </c>
      <c r="L2247" s="10">
        <f>IFERROR(VLOOKUP(A2247,'Reçete Altındakiler'!$A:$C,3,0),0)</f>
        <v>0</v>
      </c>
    </row>
    <row r="2248" spans="1:12" x14ac:dyDescent="0.25">
      <c r="A2248" s="8" t="s">
        <v>1905</v>
      </c>
      <c r="B2248" s="1">
        <v>21</v>
      </c>
      <c r="C2248" s="1">
        <v>5</v>
      </c>
      <c r="D2248" s="1">
        <v>0</v>
      </c>
      <c r="E2248" s="1">
        <v>0</v>
      </c>
      <c r="F2248" s="10">
        <f>IFERROR(VLOOKUP(A2248,'Sevinç 03.04.2023 1215'!$A:$F,5,0),0)</f>
        <v>0</v>
      </c>
      <c r="G2248" s="10">
        <f>IFERROR(VLOOKUP(A2248,'Sevinç 04.04.2023 0911'!$A:$D,4,0),0)</f>
        <v>0</v>
      </c>
      <c r="H2248" s="10">
        <f>IFERROR(VLOOKUP(A2248,'Onaya Sunulan Birim Fiyat'!$A:$C,3,0),0)</f>
        <v>0</v>
      </c>
      <c r="I2248" s="10">
        <f>IFERROR(VLOOKUP(A2248,'Eksik Birim Fiyat Satınalma'!$A:$E,5,0),0)</f>
        <v>0</v>
      </c>
      <c r="J2248" s="10">
        <f>IFERROR(VLOOKUP(A2248,'Eksik Birim Fiyat'!$A$2:$E$129,5,0),0)</f>
        <v>0</v>
      </c>
      <c r="K2248" s="10">
        <f>IFERROR(VLOOKUP(A2248,'Birim Fiyatı Olmayan Malzemeler'!$A$1:$C$128,3,0),0)</f>
        <v>0</v>
      </c>
      <c r="L2248" s="10">
        <f>IFERROR(VLOOKUP(A2248,'Reçete Altındakiler'!$A:$C,3,0),0)</f>
        <v>0</v>
      </c>
    </row>
    <row r="2249" spans="1:12" x14ac:dyDescent="0.25">
      <c r="A2249" s="8" t="s">
        <v>1814</v>
      </c>
      <c r="B2249" s="1">
        <v>21</v>
      </c>
      <c r="C2249" s="1">
        <v>45</v>
      </c>
      <c r="D2249" s="1">
        <v>0</v>
      </c>
      <c r="E2249" s="1">
        <v>0</v>
      </c>
      <c r="F2249" s="10">
        <f>IFERROR(VLOOKUP(A2249,'Sevinç 03.04.2023 1215'!$A:$F,5,0),0)</f>
        <v>0</v>
      </c>
      <c r="G2249" s="10">
        <f>IFERROR(VLOOKUP(A2249,'Sevinç 04.04.2023 0911'!$A:$D,4,0),0)</f>
        <v>0</v>
      </c>
      <c r="H2249" s="10">
        <f>IFERROR(VLOOKUP(A2249,'Onaya Sunulan Birim Fiyat'!$A:$C,3,0),0)</f>
        <v>0.17</v>
      </c>
      <c r="I2249" s="10">
        <f>IFERROR(VLOOKUP(A2249,'Eksik Birim Fiyat Satınalma'!$A:$E,5,0),0)</f>
        <v>0</v>
      </c>
      <c r="J2249" s="10">
        <f>IFERROR(VLOOKUP(A2249,'Eksik Birim Fiyat'!$A$2:$E$129,5,0),0)</f>
        <v>0</v>
      </c>
      <c r="K2249" s="10">
        <f>IFERROR(VLOOKUP(A2249,'Birim Fiyatı Olmayan Malzemeler'!$A$1:$C$128,3,0),0)</f>
        <v>0</v>
      </c>
      <c r="L2249" s="10">
        <f>IFERROR(VLOOKUP(A2249,'Reçete Altındakiler'!$A:$C,3,0),0)</f>
        <v>0</v>
      </c>
    </row>
    <row r="2250" spans="1:12" x14ac:dyDescent="0.25">
      <c r="A2250" s="8" t="s">
        <v>1659</v>
      </c>
      <c r="B2250" s="1">
        <v>21</v>
      </c>
      <c r="C2250" s="1">
        <v>30</v>
      </c>
      <c r="D2250" s="1">
        <v>0</v>
      </c>
      <c r="E2250" s="1">
        <v>0</v>
      </c>
      <c r="F2250" s="10">
        <f>IFERROR(VLOOKUP(A2250,'Sevinç 03.04.2023 1215'!$A:$F,5,0),0)</f>
        <v>0</v>
      </c>
      <c r="G2250" s="10">
        <f>IFERROR(VLOOKUP(A2250,'Sevinç 04.04.2023 0911'!$A:$D,4,0),0)</f>
        <v>0</v>
      </c>
      <c r="H2250" s="10">
        <f>IFERROR(VLOOKUP(A2250,'Onaya Sunulan Birim Fiyat'!$A:$C,3,0),0)</f>
        <v>0.28999999999999998</v>
      </c>
      <c r="I2250" s="10">
        <f>IFERROR(VLOOKUP(A2250,'Eksik Birim Fiyat Satınalma'!$A:$E,5,0),0)</f>
        <v>0</v>
      </c>
      <c r="J2250" s="10">
        <f>IFERROR(VLOOKUP(A2250,'Eksik Birim Fiyat'!$A$2:$E$129,5,0),0)</f>
        <v>0</v>
      </c>
      <c r="K2250" s="10">
        <f>IFERROR(VLOOKUP(A2250,'Birim Fiyatı Olmayan Malzemeler'!$A$1:$C$128,3,0),0)</f>
        <v>0</v>
      </c>
      <c r="L2250" s="10">
        <f>IFERROR(VLOOKUP(A2250,'Reçete Altındakiler'!$A:$C,3,0),0)</f>
        <v>0</v>
      </c>
    </row>
    <row r="2251" spans="1:12" x14ac:dyDescent="0.25">
      <c r="A2251" s="8" t="s">
        <v>2034</v>
      </c>
      <c r="B2251" s="1">
        <v>21</v>
      </c>
      <c r="C2251" s="1">
        <v>18</v>
      </c>
      <c r="D2251" s="1">
        <v>0</v>
      </c>
      <c r="E2251" s="1">
        <v>0</v>
      </c>
      <c r="F2251" s="10">
        <f>IFERROR(VLOOKUP(A2251,'Sevinç 03.04.2023 1215'!$A:$F,5,0),0)</f>
        <v>0</v>
      </c>
      <c r="G2251" s="10">
        <f>IFERROR(VLOOKUP(A2251,'Sevinç 04.04.2023 0911'!$A:$D,4,0),0)</f>
        <v>0</v>
      </c>
      <c r="H2251" s="10">
        <f>IFERROR(VLOOKUP(A2251,'Onaya Sunulan Birim Fiyat'!$A:$C,3,0),0)</f>
        <v>0.45</v>
      </c>
      <c r="I2251" s="10">
        <f>IFERROR(VLOOKUP(A2251,'Eksik Birim Fiyat Satınalma'!$A:$E,5,0),0)</f>
        <v>0</v>
      </c>
      <c r="J2251" s="10">
        <f>IFERROR(VLOOKUP(A2251,'Eksik Birim Fiyat'!$A$2:$E$129,5,0),0)</f>
        <v>0</v>
      </c>
      <c r="K2251" s="10">
        <f>IFERROR(VLOOKUP(A2251,'Birim Fiyatı Olmayan Malzemeler'!$A$1:$C$128,3,0),0)</f>
        <v>0</v>
      </c>
      <c r="L2251" s="10">
        <f>IFERROR(VLOOKUP(A2251,'Reçete Altındakiler'!$A:$C,3,0),0)</f>
        <v>0</v>
      </c>
    </row>
    <row r="2252" spans="1:12" x14ac:dyDescent="0.25">
      <c r="A2252" s="8" t="s">
        <v>3323</v>
      </c>
      <c r="B2252" s="1">
        <v>21</v>
      </c>
      <c r="C2252" s="1">
        <v>26</v>
      </c>
      <c r="D2252" s="1">
        <v>0</v>
      </c>
      <c r="E2252" s="1">
        <v>0</v>
      </c>
      <c r="F2252" s="10">
        <f>IFERROR(VLOOKUP(A2252,'Sevinç 03.04.2023 1215'!$A:$F,5,0),0)</f>
        <v>0</v>
      </c>
      <c r="G2252" s="10">
        <f>IFERROR(VLOOKUP(A2252,'Sevinç 04.04.2023 0911'!$A:$D,4,0),0)</f>
        <v>0</v>
      </c>
      <c r="H2252" s="10">
        <f>IFERROR(VLOOKUP(A2252,'Onaya Sunulan Birim Fiyat'!$A:$C,3,0),0)</f>
        <v>0.06</v>
      </c>
      <c r="I2252" s="10">
        <f>IFERROR(VLOOKUP(A2252,'Eksik Birim Fiyat Satınalma'!$A:$E,5,0),0)</f>
        <v>0</v>
      </c>
      <c r="J2252" s="10">
        <f>IFERROR(VLOOKUP(A2252,'Eksik Birim Fiyat'!$A$2:$E$129,5,0),0)</f>
        <v>0</v>
      </c>
      <c r="K2252" s="10">
        <f>IFERROR(VLOOKUP(A2252,'Birim Fiyatı Olmayan Malzemeler'!$A$1:$C$128,3,0),0)</f>
        <v>0</v>
      </c>
      <c r="L2252" s="10">
        <f>IFERROR(VLOOKUP(A2252,'Reçete Altındakiler'!$A:$C,3,0),0)</f>
        <v>0</v>
      </c>
    </row>
    <row r="2253" spans="1:12" x14ac:dyDescent="0.25">
      <c r="A2253" s="8" t="s">
        <v>792</v>
      </c>
      <c r="B2253" s="1">
        <v>21</v>
      </c>
      <c r="C2253" s="1">
        <v>156</v>
      </c>
      <c r="D2253" s="1">
        <v>0</v>
      </c>
      <c r="E2253" s="1">
        <v>0</v>
      </c>
      <c r="F2253" s="10">
        <f>IFERROR(VLOOKUP(A2253,'Sevinç 03.04.2023 1215'!$A:$F,5,0),0)</f>
        <v>0</v>
      </c>
      <c r="G2253" s="10">
        <f>IFERROR(VLOOKUP(A2253,'Sevinç 04.04.2023 0911'!$A:$D,4,0),0)</f>
        <v>0</v>
      </c>
      <c r="H2253" s="10">
        <f>IFERROR(VLOOKUP(A2253,'Onaya Sunulan Birim Fiyat'!$A:$C,3,0),0)</f>
        <v>0.19</v>
      </c>
      <c r="I2253" s="10">
        <f>IFERROR(VLOOKUP(A2253,'Eksik Birim Fiyat Satınalma'!$A:$E,5,0),0)</f>
        <v>0</v>
      </c>
      <c r="J2253" s="10">
        <f>IFERROR(VLOOKUP(A2253,'Eksik Birim Fiyat'!$A$2:$E$129,5,0),0)</f>
        <v>0</v>
      </c>
      <c r="K2253" s="10">
        <f>IFERROR(VLOOKUP(A2253,'Birim Fiyatı Olmayan Malzemeler'!$A$1:$C$128,3,0),0)</f>
        <v>0</v>
      </c>
      <c r="L2253" s="10">
        <f>IFERROR(VLOOKUP(A2253,'Reçete Altındakiler'!$A:$C,3,0),0)</f>
        <v>0</v>
      </c>
    </row>
    <row r="2254" spans="1:12" x14ac:dyDescent="0.25">
      <c r="A2254" s="8" t="s">
        <v>1815</v>
      </c>
      <c r="B2254" s="1">
        <v>21</v>
      </c>
      <c r="C2254" s="1">
        <v>450</v>
      </c>
      <c r="D2254" s="1">
        <v>0</v>
      </c>
      <c r="E2254" s="1">
        <v>0</v>
      </c>
      <c r="F2254" s="10">
        <f>IFERROR(VLOOKUP(A2254,'Sevinç 03.04.2023 1215'!$A:$F,5,0),0)</f>
        <v>0</v>
      </c>
      <c r="G2254" s="10">
        <f>IFERROR(VLOOKUP(A2254,'Sevinç 04.04.2023 0911'!$A:$D,4,0),0)</f>
        <v>0</v>
      </c>
      <c r="H2254" s="10">
        <f>IFERROR(VLOOKUP(A2254,'Onaya Sunulan Birim Fiyat'!$A:$C,3,0),0)</f>
        <v>0</v>
      </c>
      <c r="I2254" s="10">
        <f>IFERROR(VLOOKUP(A2254,'Eksik Birim Fiyat Satınalma'!$A:$E,5,0),0)</f>
        <v>0</v>
      </c>
      <c r="J2254" s="10">
        <f>IFERROR(VLOOKUP(A2254,'Eksik Birim Fiyat'!$A$2:$E$129,5,0),0)</f>
        <v>0</v>
      </c>
      <c r="K2254" s="10">
        <f>IFERROR(VLOOKUP(A2254,'Birim Fiyatı Olmayan Malzemeler'!$A$1:$C$128,3,0),0)</f>
        <v>0</v>
      </c>
      <c r="L2254" s="10">
        <f>IFERROR(VLOOKUP(A2254,'Reçete Altındakiler'!$A:$C,3,0),0)</f>
        <v>0</v>
      </c>
    </row>
    <row r="2255" spans="1:12" x14ac:dyDescent="0.25">
      <c r="A2255" s="8" t="s">
        <v>1660</v>
      </c>
      <c r="B2255" s="1">
        <v>21</v>
      </c>
      <c r="C2255" s="1">
        <v>150</v>
      </c>
      <c r="D2255" s="1">
        <v>0</v>
      </c>
      <c r="E2255" s="1">
        <v>0</v>
      </c>
      <c r="F2255" s="10">
        <f>IFERROR(VLOOKUP(A2255,'Sevinç 03.04.2023 1215'!$A:$F,5,0),0)</f>
        <v>0</v>
      </c>
      <c r="G2255" s="10">
        <f>IFERROR(VLOOKUP(A2255,'Sevinç 04.04.2023 0911'!$A:$D,4,0),0)</f>
        <v>0</v>
      </c>
      <c r="H2255" s="10">
        <f>IFERROR(VLOOKUP(A2255,'Onaya Sunulan Birim Fiyat'!$A:$C,3,0),0)</f>
        <v>0.08</v>
      </c>
      <c r="I2255" s="10">
        <f>IFERROR(VLOOKUP(A2255,'Eksik Birim Fiyat Satınalma'!$A:$E,5,0),0)</f>
        <v>0</v>
      </c>
      <c r="J2255" s="10">
        <f>IFERROR(VLOOKUP(A2255,'Eksik Birim Fiyat'!$A$2:$E$129,5,0),0)</f>
        <v>0</v>
      </c>
      <c r="K2255" s="10">
        <f>IFERROR(VLOOKUP(A2255,'Birim Fiyatı Olmayan Malzemeler'!$A$1:$C$128,3,0),0)</f>
        <v>0</v>
      </c>
      <c r="L2255" s="10">
        <f>IFERROR(VLOOKUP(A2255,'Reçete Altındakiler'!$A:$C,3,0),0)</f>
        <v>0</v>
      </c>
    </row>
    <row r="2256" spans="1:12" x14ac:dyDescent="0.25">
      <c r="A2256" s="8" t="s">
        <v>1906</v>
      </c>
      <c r="B2256" s="1">
        <v>21</v>
      </c>
      <c r="C2256" s="1">
        <v>62</v>
      </c>
      <c r="D2256" s="1">
        <v>0</v>
      </c>
      <c r="E2256" s="1">
        <v>0</v>
      </c>
      <c r="F2256" s="10">
        <f>IFERROR(VLOOKUP(A2256,'Sevinç 03.04.2023 1215'!$A:$F,5,0),0)</f>
        <v>0</v>
      </c>
      <c r="G2256" s="10">
        <f>IFERROR(VLOOKUP(A2256,'Sevinç 04.04.2023 0911'!$A:$D,4,0),0)</f>
        <v>0</v>
      </c>
      <c r="H2256" s="10">
        <f>IFERROR(VLOOKUP(A2256,'Onaya Sunulan Birim Fiyat'!$A:$C,3,0),0)</f>
        <v>1.58</v>
      </c>
      <c r="I2256" s="10">
        <f>IFERROR(VLOOKUP(A2256,'Eksik Birim Fiyat Satınalma'!$A:$E,5,0),0)</f>
        <v>0</v>
      </c>
      <c r="J2256" s="10">
        <f>IFERROR(VLOOKUP(A2256,'Eksik Birim Fiyat'!$A$2:$E$129,5,0),0)</f>
        <v>0</v>
      </c>
      <c r="K2256" s="10">
        <f>IFERROR(VLOOKUP(A2256,'Birim Fiyatı Olmayan Malzemeler'!$A$1:$C$128,3,0),0)</f>
        <v>0</v>
      </c>
      <c r="L2256" s="10">
        <f>IFERROR(VLOOKUP(A2256,'Reçete Altındakiler'!$A:$C,3,0),0)</f>
        <v>0</v>
      </c>
    </row>
    <row r="2257" spans="1:12" x14ac:dyDescent="0.25">
      <c r="A2257" s="8" t="s">
        <v>793</v>
      </c>
      <c r="B2257" s="1">
        <v>21</v>
      </c>
      <c r="C2257" s="1">
        <v>40</v>
      </c>
      <c r="D2257" s="1">
        <v>0</v>
      </c>
      <c r="E2257" s="1">
        <v>0</v>
      </c>
      <c r="F2257" s="10">
        <f>IFERROR(VLOOKUP(A2257,'Sevinç 03.04.2023 1215'!$A:$F,5,0),0)</f>
        <v>0</v>
      </c>
      <c r="G2257" s="10">
        <f>IFERROR(VLOOKUP(A2257,'Sevinç 04.04.2023 0911'!$A:$D,4,0),0)</f>
        <v>0</v>
      </c>
      <c r="H2257" s="10">
        <f>IFERROR(VLOOKUP(A2257,'Onaya Sunulan Birim Fiyat'!$A:$C,3,0),0)</f>
        <v>0.08</v>
      </c>
      <c r="I2257" s="10">
        <f>IFERROR(VLOOKUP(A2257,'Eksik Birim Fiyat Satınalma'!$A:$E,5,0),0)</f>
        <v>0</v>
      </c>
      <c r="J2257" s="10">
        <f>IFERROR(VLOOKUP(A2257,'Eksik Birim Fiyat'!$A$2:$E$129,5,0),0)</f>
        <v>0</v>
      </c>
      <c r="K2257" s="10">
        <f>IFERROR(VLOOKUP(A2257,'Birim Fiyatı Olmayan Malzemeler'!$A$1:$C$128,3,0),0)</f>
        <v>0</v>
      </c>
      <c r="L2257" s="10">
        <f>IFERROR(VLOOKUP(A2257,'Reçete Altındakiler'!$A:$C,3,0),0)</f>
        <v>0</v>
      </c>
    </row>
    <row r="2258" spans="1:12" x14ac:dyDescent="0.25">
      <c r="A2258" s="8" t="s">
        <v>2198</v>
      </c>
      <c r="B2258" s="1">
        <v>21</v>
      </c>
      <c r="C2258" s="1">
        <v>150</v>
      </c>
      <c r="D2258" s="1">
        <v>0</v>
      </c>
      <c r="E2258" s="1">
        <v>0</v>
      </c>
      <c r="F2258" s="10">
        <f>IFERROR(VLOOKUP(A2258,'Sevinç 03.04.2023 1215'!$A:$F,5,0),0)</f>
        <v>0</v>
      </c>
      <c r="G2258" s="10">
        <f>IFERROR(VLOOKUP(A2258,'Sevinç 04.04.2023 0911'!$A:$D,4,0),0)</f>
        <v>0</v>
      </c>
      <c r="H2258" s="10">
        <f>IFERROR(VLOOKUP(A2258,'Onaya Sunulan Birim Fiyat'!$A:$C,3,0),0)</f>
        <v>0.05</v>
      </c>
      <c r="I2258" s="10">
        <f>IFERROR(VLOOKUP(A2258,'Eksik Birim Fiyat Satınalma'!$A:$E,5,0),0)</f>
        <v>0</v>
      </c>
      <c r="J2258" s="10">
        <f>IFERROR(VLOOKUP(A2258,'Eksik Birim Fiyat'!$A$2:$E$129,5,0),0)</f>
        <v>0</v>
      </c>
      <c r="K2258" s="10">
        <f>IFERROR(VLOOKUP(A2258,'Birim Fiyatı Olmayan Malzemeler'!$A$1:$C$128,3,0),0)</f>
        <v>0</v>
      </c>
      <c r="L2258" s="10">
        <f>IFERROR(VLOOKUP(A2258,'Reçete Altındakiler'!$A:$C,3,0),0)</f>
        <v>0</v>
      </c>
    </row>
    <row r="2259" spans="1:12" x14ac:dyDescent="0.25">
      <c r="A2259" s="8" t="s">
        <v>794</v>
      </c>
      <c r="B2259" s="1">
        <v>2</v>
      </c>
      <c r="C2259" s="1">
        <v>45</v>
      </c>
      <c r="D2259" s="1">
        <v>0</v>
      </c>
      <c r="E2259" s="1">
        <v>0</v>
      </c>
      <c r="F2259" s="10">
        <f>IFERROR(VLOOKUP(A2259,'Sevinç 03.04.2023 1215'!$A:$F,5,0),0)</f>
        <v>0</v>
      </c>
      <c r="G2259" s="10">
        <f>IFERROR(VLOOKUP(A2259,'Sevinç 04.04.2023 0911'!$A:$D,4,0),0)</f>
        <v>0</v>
      </c>
      <c r="H2259" s="10">
        <f>IFERROR(VLOOKUP(A2259,'Onaya Sunulan Birim Fiyat'!$A:$C,3,0),0)</f>
        <v>0.5</v>
      </c>
      <c r="I2259" s="10">
        <f>IFERROR(VLOOKUP(A2259,'Eksik Birim Fiyat Satınalma'!$A:$E,5,0),0)</f>
        <v>0</v>
      </c>
      <c r="J2259" s="10">
        <f>IFERROR(VLOOKUP(A2259,'Eksik Birim Fiyat'!$A$2:$E$129,5,0),0)</f>
        <v>0</v>
      </c>
      <c r="K2259" s="10">
        <f>IFERROR(VLOOKUP(A2259,'Birim Fiyatı Olmayan Malzemeler'!$A$1:$C$128,3,0),0)</f>
        <v>0</v>
      </c>
      <c r="L2259" s="10">
        <f>IFERROR(VLOOKUP(A2259,'Reçete Altındakiler'!$A:$C,3,0),0)</f>
        <v>0</v>
      </c>
    </row>
    <row r="2260" spans="1:12" x14ac:dyDescent="0.25">
      <c r="A2260" s="8" t="s">
        <v>1661</v>
      </c>
      <c r="B2260" s="1">
        <v>21</v>
      </c>
      <c r="C2260" s="1">
        <v>40</v>
      </c>
      <c r="D2260" s="1">
        <v>0</v>
      </c>
      <c r="E2260" s="1">
        <v>0</v>
      </c>
      <c r="F2260" s="10">
        <f>IFERROR(VLOOKUP(A2260,'Sevinç 03.04.2023 1215'!$A:$F,5,0),0)</f>
        <v>0</v>
      </c>
      <c r="G2260" s="10">
        <f>IFERROR(VLOOKUP(A2260,'Sevinç 04.04.2023 0911'!$A:$D,4,0),0)</f>
        <v>0</v>
      </c>
      <c r="H2260" s="10">
        <f>IFERROR(VLOOKUP(A2260,'Onaya Sunulan Birim Fiyat'!$A:$C,3,0),0)</f>
        <v>0.6</v>
      </c>
      <c r="I2260" s="10">
        <f>IFERROR(VLOOKUP(A2260,'Eksik Birim Fiyat Satınalma'!$A:$E,5,0),0)</f>
        <v>0</v>
      </c>
      <c r="J2260" s="10">
        <f>IFERROR(VLOOKUP(A2260,'Eksik Birim Fiyat'!$A$2:$E$129,5,0),0)</f>
        <v>0</v>
      </c>
      <c r="K2260" s="10">
        <f>IFERROR(VLOOKUP(A2260,'Birim Fiyatı Olmayan Malzemeler'!$A$1:$C$128,3,0),0)</f>
        <v>0</v>
      </c>
      <c r="L2260" s="10">
        <f>IFERROR(VLOOKUP(A2260,'Reçete Altındakiler'!$A:$C,3,0),0)</f>
        <v>0</v>
      </c>
    </row>
    <row r="2261" spans="1:12" x14ac:dyDescent="0.25">
      <c r="A2261" s="8" t="s">
        <v>3324</v>
      </c>
      <c r="B2261" s="1">
        <v>21</v>
      </c>
      <c r="C2261" s="1">
        <v>10</v>
      </c>
      <c r="D2261" s="1">
        <v>0</v>
      </c>
      <c r="E2261" s="1">
        <v>0</v>
      </c>
      <c r="F2261" s="10">
        <f>IFERROR(VLOOKUP(A2261,'Sevinç 03.04.2023 1215'!$A:$F,5,0),0)</f>
        <v>0</v>
      </c>
      <c r="G2261" s="10">
        <f>IFERROR(VLOOKUP(A2261,'Sevinç 04.04.2023 0911'!$A:$D,4,0),0)</f>
        <v>0</v>
      </c>
      <c r="H2261" s="10">
        <f>IFERROR(VLOOKUP(A2261,'Onaya Sunulan Birim Fiyat'!$A:$C,3,0),0)</f>
        <v>0.45</v>
      </c>
      <c r="I2261" s="10">
        <f>IFERROR(VLOOKUP(A2261,'Eksik Birim Fiyat Satınalma'!$A:$E,5,0),0)</f>
        <v>0</v>
      </c>
      <c r="J2261" s="10">
        <f>IFERROR(VLOOKUP(A2261,'Eksik Birim Fiyat'!$A$2:$E$129,5,0),0)</f>
        <v>0</v>
      </c>
      <c r="K2261" s="10">
        <f>IFERROR(VLOOKUP(A2261,'Birim Fiyatı Olmayan Malzemeler'!$A$1:$C$128,3,0),0)</f>
        <v>0</v>
      </c>
      <c r="L2261" s="10">
        <f>IFERROR(VLOOKUP(A2261,'Reçete Altındakiler'!$A:$C,3,0),0)</f>
        <v>0</v>
      </c>
    </row>
    <row r="2262" spans="1:12" x14ac:dyDescent="0.25">
      <c r="A2262" s="8" t="s">
        <v>2136</v>
      </c>
      <c r="B2262" s="1">
        <v>21</v>
      </c>
      <c r="C2262" s="1">
        <v>5</v>
      </c>
      <c r="D2262" s="1">
        <v>0</v>
      </c>
      <c r="E2262" s="1">
        <v>0</v>
      </c>
      <c r="F2262" s="10">
        <f>IFERROR(VLOOKUP(A2262,'Sevinç 03.04.2023 1215'!$A:$F,5,0),0)</f>
        <v>0</v>
      </c>
      <c r="G2262" s="10">
        <f>IFERROR(VLOOKUP(A2262,'Sevinç 04.04.2023 0911'!$A:$D,4,0),0)</f>
        <v>0</v>
      </c>
      <c r="H2262" s="10">
        <f>IFERROR(VLOOKUP(A2262,'Onaya Sunulan Birim Fiyat'!$A:$C,3,0),0)</f>
        <v>0.5</v>
      </c>
      <c r="I2262" s="10">
        <f>IFERROR(VLOOKUP(A2262,'Eksik Birim Fiyat Satınalma'!$A:$E,5,0),0)</f>
        <v>0</v>
      </c>
      <c r="J2262" s="10">
        <f>IFERROR(VLOOKUP(A2262,'Eksik Birim Fiyat'!$A$2:$E$129,5,0),0)</f>
        <v>0</v>
      </c>
      <c r="K2262" s="10">
        <f>IFERROR(VLOOKUP(A2262,'Birim Fiyatı Olmayan Malzemeler'!$A$1:$C$128,3,0),0)</f>
        <v>0</v>
      </c>
      <c r="L2262" s="10">
        <f>IFERROR(VLOOKUP(A2262,'Reçete Altındakiler'!$A:$C,3,0),0)</f>
        <v>0</v>
      </c>
    </row>
    <row r="2263" spans="1:12" x14ac:dyDescent="0.25">
      <c r="A2263" s="8" t="s">
        <v>1816</v>
      </c>
      <c r="B2263" s="1">
        <v>21</v>
      </c>
      <c r="C2263" s="1">
        <v>20</v>
      </c>
      <c r="D2263" s="1">
        <v>0</v>
      </c>
      <c r="E2263" s="1">
        <v>0</v>
      </c>
      <c r="F2263" s="10">
        <f>IFERROR(VLOOKUP(A2263,'Sevinç 03.04.2023 1215'!$A:$F,5,0),0)</f>
        <v>0</v>
      </c>
      <c r="G2263" s="10">
        <f>IFERROR(VLOOKUP(A2263,'Sevinç 04.04.2023 0911'!$A:$D,4,0),0)</f>
        <v>0</v>
      </c>
      <c r="H2263" s="10">
        <f>IFERROR(VLOOKUP(A2263,'Onaya Sunulan Birim Fiyat'!$A:$C,3,0),0)</f>
        <v>0</v>
      </c>
      <c r="I2263" s="10">
        <f>IFERROR(VLOOKUP(A2263,'Eksik Birim Fiyat Satınalma'!$A:$E,5,0),0)</f>
        <v>0</v>
      </c>
      <c r="J2263" s="10">
        <f>IFERROR(VLOOKUP(A2263,'Eksik Birim Fiyat'!$A$2:$E$129,5,0),0)</f>
        <v>0</v>
      </c>
      <c r="K2263" s="10">
        <f>IFERROR(VLOOKUP(A2263,'Birim Fiyatı Olmayan Malzemeler'!$A$1:$C$128,3,0),0)</f>
        <v>0</v>
      </c>
      <c r="L2263" s="10">
        <f>IFERROR(VLOOKUP(A2263,'Reçete Altındakiler'!$A:$C,3,0),0)</f>
        <v>0</v>
      </c>
    </row>
    <row r="2264" spans="1:12" x14ac:dyDescent="0.25">
      <c r="A2264" s="8" t="s">
        <v>2199</v>
      </c>
      <c r="B2264" s="1">
        <v>21</v>
      </c>
      <c r="C2264" s="1">
        <v>44</v>
      </c>
      <c r="D2264" s="1">
        <v>0</v>
      </c>
      <c r="E2264" s="1">
        <v>0</v>
      </c>
      <c r="F2264" s="10">
        <f>IFERROR(VLOOKUP(A2264,'Sevinç 03.04.2023 1215'!$A:$F,5,0),0)</f>
        <v>0</v>
      </c>
      <c r="G2264" s="10">
        <f>IFERROR(VLOOKUP(A2264,'Sevinç 04.04.2023 0911'!$A:$D,4,0),0)</f>
        <v>0</v>
      </c>
      <c r="H2264" s="10">
        <f>IFERROR(VLOOKUP(A2264,'Onaya Sunulan Birim Fiyat'!$A:$C,3,0),0)</f>
        <v>0.63</v>
      </c>
      <c r="I2264" s="10">
        <f>IFERROR(VLOOKUP(A2264,'Eksik Birim Fiyat Satınalma'!$A:$E,5,0),0)</f>
        <v>0</v>
      </c>
      <c r="J2264" s="10">
        <f>IFERROR(VLOOKUP(A2264,'Eksik Birim Fiyat'!$A$2:$E$129,5,0),0)</f>
        <v>0</v>
      </c>
      <c r="K2264" s="10">
        <f>IFERROR(VLOOKUP(A2264,'Birim Fiyatı Olmayan Malzemeler'!$A$1:$C$128,3,0),0)</f>
        <v>0</v>
      </c>
      <c r="L2264" s="10">
        <f>IFERROR(VLOOKUP(A2264,'Reçete Altındakiler'!$A:$C,3,0),0)</f>
        <v>0</v>
      </c>
    </row>
    <row r="2265" spans="1:12" x14ac:dyDescent="0.25">
      <c r="A2265" s="8" t="s">
        <v>1662</v>
      </c>
      <c r="B2265" s="1">
        <v>21</v>
      </c>
      <c r="C2265" s="1">
        <v>18</v>
      </c>
      <c r="D2265" s="1">
        <v>0</v>
      </c>
      <c r="E2265" s="1">
        <v>0</v>
      </c>
      <c r="F2265" s="10">
        <f>IFERROR(VLOOKUP(A2265,'Sevinç 03.04.2023 1215'!$A:$F,5,0),0)</f>
        <v>0</v>
      </c>
      <c r="G2265" s="10">
        <f>IFERROR(VLOOKUP(A2265,'Sevinç 04.04.2023 0911'!$A:$D,4,0),0)</f>
        <v>0</v>
      </c>
      <c r="H2265" s="10">
        <f>IFERROR(VLOOKUP(A2265,'Onaya Sunulan Birim Fiyat'!$A:$C,3,0),0)</f>
        <v>1.3</v>
      </c>
      <c r="I2265" s="10">
        <f>IFERROR(VLOOKUP(A2265,'Eksik Birim Fiyat Satınalma'!$A:$E,5,0),0)</f>
        <v>0</v>
      </c>
      <c r="J2265" s="10">
        <f>IFERROR(VLOOKUP(A2265,'Eksik Birim Fiyat'!$A$2:$E$129,5,0),0)</f>
        <v>0</v>
      </c>
      <c r="K2265" s="10">
        <f>IFERROR(VLOOKUP(A2265,'Birim Fiyatı Olmayan Malzemeler'!$A$1:$C$128,3,0),0)</f>
        <v>0</v>
      </c>
      <c r="L2265" s="10">
        <f>IFERROR(VLOOKUP(A2265,'Reçete Altındakiler'!$A:$C,3,0),0)</f>
        <v>0</v>
      </c>
    </row>
    <row r="2266" spans="1:12" x14ac:dyDescent="0.25">
      <c r="A2266" s="8" t="s">
        <v>2200</v>
      </c>
      <c r="B2266" s="1">
        <v>21</v>
      </c>
      <c r="C2266" s="1">
        <v>50</v>
      </c>
      <c r="D2266" s="1">
        <v>0</v>
      </c>
      <c r="E2266" s="1">
        <v>0</v>
      </c>
      <c r="F2266" s="10">
        <f>IFERROR(VLOOKUP(A2266,'Sevinç 03.04.2023 1215'!$A:$F,5,0),0)</f>
        <v>0</v>
      </c>
      <c r="G2266" s="10">
        <f>IFERROR(VLOOKUP(A2266,'Sevinç 04.04.2023 0911'!$A:$D,4,0),0)</f>
        <v>0</v>
      </c>
      <c r="H2266" s="10">
        <f>IFERROR(VLOOKUP(A2266,'Onaya Sunulan Birim Fiyat'!$A:$C,3,0),0)</f>
        <v>5.5</v>
      </c>
      <c r="I2266" s="10">
        <f>IFERROR(VLOOKUP(A2266,'Eksik Birim Fiyat Satınalma'!$A:$E,5,0),0)</f>
        <v>0</v>
      </c>
      <c r="J2266" s="10">
        <f>IFERROR(VLOOKUP(A2266,'Eksik Birim Fiyat'!$A$2:$E$129,5,0),0)</f>
        <v>0</v>
      </c>
      <c r="K2266" s="10">
        <f>IFERROR(VLOOKUP(A2266,'Birim Fiyatı Olmayan Malzemeler'!$A$1:$C$128,3,0),0)</f>
        <v>0</v>
      </c>
      <c r="L2266" s="10">
        <f>IFERROR(VLOOKUP(A2266,'Reçete Altındakiler'!$A:$C,3,0),0)</f>
        <v>0</v>
      </c>
    </row>
    <row r="2267" spans="1:12" x14ac:dyDescent="0.25">
      <c r="A2267" s="8" t="s">
        <v>795</v>
      </c>
      <c r="B2267" s="1">
        <v>21</v>
      </c>
      <c r="C2267" s="1">
        <v>2</v>
      </c>
      <c r="D2267" s="1">
        <v>0</v>
      </c>
      <c r="E2267" s="1">
        <v>0</v>
      </c>
      <c r="F2267" s="10">
        <f>IFERROR(VLOOKUP(A2267,'Sevinç 03.04.2023 1215'!$A:$F,5,0),0)</f>
        <v>0</v>
      </c>
      <c r="G2267" s="10">
        <f>IFERROR(VLOOKUP(A2267,'Sevinç 04.04.2023 0911'!$A:$D,4,0),0)</f>
        <v>0</v>
      </c>
      <c r="H2267" s="10">
        <f>IFERROR(VLOOKUP(A2267,'Onaya Sunulan Birim Fiyat'!$A:$C,3,0),0)</f>
        <v>12.5</v>
      </c>
      <c r="I2267" s="10">
        <f>IFERROR(VLOOKUP(A2267,'Eksik Birim Fiyat Satınalma'!$A:$E,5,0),0)</f>
        <v>0</v>
      </c>
      <c r="J2267" s="10">
        <f>IFERROR(VLOOKUP(A2267,'Eksik Birim Fiyat'!$A$2:$E$129,5,0),0)</f>
        <v>0</v>
      </c>
      <c r="K2267" s="10">
        <f>IFERROR(VLOOKUP(A2267,'Birim Fiyatı Olmayan Malzemeler'!$A$1:$C$128,3,0),0)</f>
        <v>0</v>
      </c>
      <c r="L2267" s="10">
        <f>IFERROR(VLOOKUP(A2267,'Reçete Altındakiler'!$A:$C,3,0),0)</f>
        <v>0</v>
      </c>
    </row>
    <row r="2268" spans="1:12" x14ac:dyDescent="0.25">
      <c r="A2268" s="8" t="s">
        <v>1817</v>
      </c>
      <c r="B2268" s="1">
        <v>21</v>
      </c>
      <c r="C2268" s="1">
        <v>5</v>
      </c>
      <c r="D2268" s="1">
        <v>0</v>
      </c>
      <c r="E2268" s="1">
        <v>0</v>
      </c>
      <c r="F2268" s="10">
        <f>IFERROR(VLOOKUP(A2268,'Sevinç 03.04.2023 1215'!$A:$F,5,0),0)</f>
        <v>0</v>
      </c>
      <c r="G2268" s="10">
        <f>IFERROR(VLOOKUP(A2268,'Sevinç 04.04.2023 0911'!$A:$D,4,0),0)</f>
        <v>0</v>
      </c>
      <c r="H2268" s="10">
        <f>IFERROR(VLOOKUP(A2268,'Onaya Sunulan Birim Fiyat'!$A:$C,3,0),0)</f>
        <v>0</v>
      </c>
      <c r="I2268" s="10">
        <f>IFERROR(VLOOKUP(A2268,'Eksik Birim Fiyat Satınalma'!$A:$E,5,0),0)</f>
        <v>0</v>
      </c>
      <c r="J2268" s="10">
        <f>IFERROR(VLOOKUP(A2268,'Eksik Birim Fiyat'!$A$2:$E$129,5,0),0)</f>
        <v>0</v>
      </c>
      <c r="K2268" s="10">
        <f>IFERROR(VLOOKUP(A2268,'Birim Fiyatı Olmayan Malzemeler'!$A$1:$C$128,3,0),0)</f>
        <v>0</v>
      </c>
      <c r="L2268" s="10">
        <f>IFERROR(VLOOKUP(A2268,'Reçete Altındakiler'!$A:$C,3,0),0)</f>
        <v>0</v>
      </c>
    </row>
    <row r="2269" spans="1:12" x14ac:dyDescent="0.25">
      <c r="A2269" s="8" t="s">
        <v>2035</v>
      </c>
      <c r="B2269" s="1">
        <v>21</v>
      </c>
      <c r="C2269" s="1">
        <v>42</v>
      </c>
      <c r="D2269" s="1">
        <v>0</v>
      </c>
      <c r="E2269" s="1">
        <v>0</v>
      </c>
      <c r="F2269" s="10">
        <f>IFERROR(VLOOKUP(A2269,'Sevinç 03.04.2023 1215'!$A:$F,5,0),0)</f>
        <v>0</v>
      </c>
      <c r="G2269" s="10">
        <f>IFERROR(VLOOKUP(A2269,'Sevinç 04.04.2023 0911'!$A:$D,4,0),0)</f>
        <v>0</v>
      </c>
      <c r="H2269" s="10">
        <f>IFERROR(VLOOKUP(A2269,'Onaya Sunulan Birim Fiyat'!$A:$C,3,0),0)</f>
        <v>1</v>
      </c>
      <c r="I2269" s="10">
        <f>IFERROR(VLOOKUP(A2269,'Eksik Birim Fiyat Satınalma'!$A:$E,5,0),0)</f>
        <v>0</v>
      </c>
      <c r="J2269" s="10">
        <f>IFERROR(VLOOKUP(A2269,'Eksik Birim Fiyat'!$A$2:$E$129,5,0),0)</f>
        <v>0</v>
      </c>
      <c r="K2269" s="10">
        <f>IFERROR(VLOOKUP(A2269,'Birim Fiyatı Olmayan Malzemeler'!$A$1:$C$128,3,0),0)</f>
        <v>0</v>
      </c>
      <c r="L2269" s="10">
        <f>IFERROR(VLOOKUP(A2269,'Reçete Altındakiler'!$A:$C,3,0),0)</f>
        <v>0</v>
      </c>
    </row>
    <row r="2270" spans="1:12" x14ac:dyDescent="0.25">
      <c r="A2270" s="8" t="s">
        <v>2137</v>
      </c>
      <c r="B2270" s="1">
        <v>21</v>
      </c>
      <c r="C2270" s="1">
        <v>4</v>
      </c>
      <c r="D2270" s="1">
        <v>0</v>
      </c>
      <c r="E2270" s="1">
        <v>0</v>
      </c>
      <c r="F2270" s="10">
        <f>IFERROR(VLOOKUP(A2270,'Sevinç 03.04.2023 1215'!$A:$F,5,0),0)</f>
        <v>0</v>
      </c>
      <c r="G2270" s="10">
        <f>IFERROR(VLOOKUP(A2270,'Sevinç 04.04.2023 0911'!$A:$D,4,0),0)</f>
        <v>0</v>
      </c>
      <c r="H2270" s="10">
        <f>IFERROR(VLOOKUP(A2270,'Onaya Sunulan Birim Fiyat'!$A:$C,3,0),0)</f>
        <v>54</v>
      </c>
      <c r="I2270" s="10">
        <f>IFERROR(VLOOKUP(A2270,'Eksik Birim Fiyat Satınalma'!$A:$E,5,0),0)</f>
        <v>0</v>
      </c>
      <c r="J2270" s="10">
        <f>IFERROR(VLOOKUP(A2270,'Eksik Birim Fiyat'!$A$2:$E$129,5,0),0)</f>
        <v>0</v>
      </c>
      <c r="K2270" s="10">
        <f>IFERROR(VLOOKUP(A2270,'Birim Fiyatı Olmayan Malzemeler'!$A$1:$C$128,3,0),0)</f>
        <v>0</v>
      </c>
      <c r="L2270" s="10">
        <f>IFERROR(VLOOKUP(A2270,'Reçete Altındakiler'!$A:$C,3,0),0)</f>
        <v>0</v>
      </c>
    </row>
    <row r="2271" spans="1:12" x14ac:dyDescent="0.25">
      <c r="A2271" s="8" t="s">
        <v>2036</v>
      </c>
      <c r="B2271" s="1">
        <v>21</v>
      </c>
      <c r="C2271" s="1">
        <v>27</v>
      </c>
      <c r="D2271" s="1">
        <v>0</v>
      </c>
      <c r="E2271" s="1">
        <v>0</v>
      </c>
      <c r="F2271" s="10">
        <f>IFERROR(VLOOKUP(A2271,'Sevinç 03.04.2023 1215'!$A:$F,5,0),0)</f>
        <v>0</v>
      </c>
      <c r="G2271" s="10">
        <f>IFERROR(VLOOKUP(A2271,'Sevinç 04.04.2023 0911'!$A:$D,4,0),0)</f>
        <v>0</v>
      </c>
      <c r="H2271" s="10">
        <f>IFERROR(VLOOKUP(A2271,'Onaya Sunulan Birim Fiyat'!$A:$C,3,0),0)</f>
        <v>0.05</v>
      </c>
      <c r="I2271" s="10">
        <f>IFERROR(VLOOKUP(A2271,'Eksik Birim Fiyat Satınalma'!$A:$E,5,0),0)</f>
        <v>0</v>
      </c>
      <c r="J2271" s="10">
        <f>IFERROR(VLOOKUP(A2271,'Eksik Birim Fiyat'!$A$2:$E$129,5,0),0)</f>
        <v>0</v>
      </c>
      <c r="K2271" s="10">
        <f>IFERROR(VLOOKUP(A2271,'Birim Fiyatı Olmayan Malzemeler'!$A$1:$C$128,3,0),0)</f>
        <v>0</v>
      </c>
      <c r="L2271" s="10">
        <f>IFERROR(VLOOKUP(A2271,'Reçete Altındakiler'!$A:$C,3,0),0)</f>
        <v>0</v>
      </c>
    </row>
    <row r="2272" spans="1:12" x14ac:dyDescent="0.25">
      <c r="A2272" s="8" t="s">
        <v>2201</v>
      </c>
      <c r="B2272" s="1">
        <v>21</v>
      </c>
      <c r="C2272" s="1">
        <v>38</v>
      </c>
      <c r="D2272" s="1">
        <v>0</v>
      </c>
      <c r="E2272" s="1">
        <v>0</v>
      </c>
      <c r="F2272" s="10">
        <f>IFERROR(VLOOKUP(A2272,'Sevinç 03.04.2023 1215'!$A:$F,5,0),0)</f>
        <v>0</v>
      </c>
      <c r="G2272" s="10">
        <f>IFERROR(VLOOKUP(A2272,'Sevinç 04.04.2023 0911'!$A:$D,4,0),0)</f>
        <v>0</v>
      </c>
      <c r="H2272" s="10">
        <f>IFERROR(VLOOKUP(A2272,'Onaya Sunulan Birim Fiyat'!$A:$C,3,0),0)</f>
        <v>0.2</v>
      </c>
      <c r="I2272" s="10">
        <f>IFERROR(VLOOKUP(A2272,'Eksik Birim Fiyat Satınalma'!$A:$E,5,0),0)</f>
        <v>0</v>
      </c>
      <c r="J2272" s="10">
        <f>IFERROR(VLOOKUP(A2272,'Eksik Birim Fiyat'!$A$2:$E$129,5,0),0)</f>
        <v>0</v>
      </c>
      <c r="K2272" s="10">
        <f>IFERROR(VLOOKUP(A2272,'Birim Fiyatı Olmayan Malzemeler'!$A$1:$C$128,3,0),0)</f>
        <v>0</v>
      </c>
      <c r="L2272" s="10">
        <f>IFERROR(VLOOKUP(A2272,'Reçete Altındakiler'!$A:$C,3,0),0)</f>
        <v>0</v>
      </c>
    </row>
    <row r="2273" spans="1:12" x14ac:dyDescent="0.25">
      <c r="A2273" s="8" t="s">
        <v>2202</v>
      </c>
      <c r="B2273" s="1">
        <v>21</v>
      </c>
      <c r="C2273" s="1">
        <v>40</v>
      </c>
      <c r="D2273" s="1">
        <v>0</v>
      </c>
      <c r="E2273" s="1">
        <v>0</v>
      </c>
      <c r="F2273" s="10">
        <f>IFERROR(VLOOKUP(A2273,'Sevinç 03.04.2023 1215'!$A:$F,5,0),0)</f>
        <v>0</v>
      </c>
      <c r="G2273" s="10">
        <f>IFERROR(VLOOKUP(A2273,'Sevinç 04.04.2023 0911'!$A:$D,4,0),0)</f>
        <v>0</v>
      </c>
      <c r="H2273" s="10">
        <f>IFERROR(VLOOKUP(A2273,'Onaya Sunulan Birim Fiyat'!$A:$C,3,0),0)</f>
        <v>0.48</v>
      </c>
      <c r="I2273" s="10">
        <f>IFERROR(VLOOKUP(A2273,'Eksik Birim Fiyat Satınalma'!$A:$E,5,0),0)</f>
        <v>0</v>
      </c>
      <c r="J2273" s="10">
        <f>IFERROR(VLOOKUP(A2273,'Eksik Birim Fiyat'!$A$2:$E$129,5,0),0)</f>
        <v>0</v>
      </c>
      <c r="K2273" s="10">
        <f>IFERROR(VLOOKUP(A2273,'Birim Fiyatı Olmayan Malzemeler'!$A$1:$C$128,3,0),0)</f>
        <v>0</v>
      </c>
      <c r="L2273" s="10">
        <f>IFERROR(VLOOKUP(A2273,'Reçete Altındakiler'!$A:$C,3,0),0)</f>
        <v>0</v>
      </c>
    </row>
    <row r="2274" spans="1:12" x14ac:dyDescent="0.25">
      <c r="A2274" s="8" t="s">
        <v>2138</v>
      </c>
      <c r="B2274" s="1">
        <v>21</v>
      </c>
      <c r="C2274" s="1">
        <v>7</v>
      </c>
      <c r="D2274" s="1">
        <v>0</v>
      </c>
      <c r="E2274" s="1">
        <v>0</v>
      </c>
      <c r="F2274" s="10">
        <f>IFERROR(VLOOKUP(A2274,'Sevinç 03.04.2023 1215'!$A:$F,5,0),0)</f>
        <v>0</v>
      </c>
      <c r="G2274" s="10">
        <f>IFERROR(VLOOKUP(A2274,'Sevinç 04.04.2023 0911'!$A:$D,4,0),0)</f>
        <v>0</v>
      </c>
      <c r="H2274" s="10">
        <f>IFERROR(VLOOKUP(A2274,'Onaya Sunulan Birim Fiyat'!$A:$C,3,0),0)</f>
        <v>108</v>
      </c>
      <c r="I2274" s="10">
        <f>IFERROR(VLOOKUP(A2274,'Eksik Birim Fiyat Satınalma'!$A:$E,5,0),0)</f>
        <v>0</v>
      </c>
      <c r="J2274" s="10">
        <f>IFERROR(VLOOKUP(A2274,'Eksik Birim Fiyat'!$A$2:$E$129,5,0),0)</f>
        <v>0</v>
      </c>
      <c r="K2274" s="10">
        <f>IFERROR(VLOOKUP(A2274,'Birim Fiyatı Olmayan Malzemeler'!$A$1:$C$128,3,0),0)</f>
        <v>0</v>
      </c>
      <c r="L2274" s="10">
        <f>IFERROR(VLOOKUP(A2274,'Reçete Altındakiler'!$A:$C,3,0),0)</f>
        <v>0</v>
      </c>
    </row>
    <row r="2275" spans="1:12" x14ac:dyDescent="0.25">
      <c r="A2275" s="8" t="s">
        <v>1818</v>
      </c>
      <c r="B2275" s="1">
        <v>21</v>
      </c>
      <c r="C2275" s="1">
        <v>5</v>
      </c>
      <c r="D2275" s="1">
        <v>0</v>
      </c>
      <c r="E2275" s="1">
        <v>0</v>
      </c>
      <c r="F2275" s="10">
        <f>IFERROR(VLOOKUP(A2275,'Sevinç 03.04.2023 1215'!$A:$F,5,0),0)</f>
        <v>0</v>
      </c>
      <c r="G2275" s="10">
        <f>IFERROR(VLOOKUP(A2275,'Sevinç 04.04.2023 0911'!$A:$D,4,0),0)</f>
        <v>0</v>
      </c>
      <c r="H2275" s="10">
        <f>IFERROR(VLOOKUP(A2275,'Onaya Sunulan Birim Fiyat'!$A:$C,3,0),0)</f>
        <v>2.4500000000000002</v>
      </c>
      <c r="I2275" s="10">
        <f>IFERROR(VLOOKUP(A2275,'Eksik Birim Fiyat Satınalma'!$A:$E,5,0),0)</f>
        <v>0</v>
      </c>
      <c r="J2275" s="10">
        <f>IFERROR(VLOOKUP(A2275,'Eksik Birim Fiyat'!$A$2:$E$129,5,0),0)</f>
        <v>0</v>
      </c>
      <c r="K2275" s="10">
        <f>IFERROR(VLOOKUP(A2275,'Birim Fiyatı Olmayan Malzemeler'!$A$1:$C$128,3,0),0)</f>
        <v>0</v>
      </c>
      <c r="L2275" s="10">
        <f>IFERROR(VLOOKUP(A2275,'Reçete Altındakiler'!$A:$C,3,0),0)</f>
        <v>0</v>
      </c>
    </row>
    <row r="2276" spans="1:12" x14ac:dyDescent="0.25">
      <c r="A2276" s="8" t="s">
        <v>2139</v>
      </c>
      <c r="B2276" s="1">
        <v>21</v>
      </c>
      <c r="C2276" s="1">
        <v>108</v>
      </c>
      <c r="D2276" s="1">
        <v>0</v>
      </c>
      <c r="E2276" s="1">
        <v>0</v>
      </c>
      <c r="F2276" s="10">
        <f>IFERROR(VLOOKUP(A2276,'Sevinç 03.04.2023 1215'!$A:$F,5,0),0)</f>
        <v>0</v>
      </c>
      <c r="G2276" s="10">
        <f>IFERROR(VLOOKUP(A2276,'Sevinç 04.04.2023 0911'!$A:$D,4,0),0)</f>
        <v>0</v>
      </c>
      <c r="H2276" s="10">
        <f>IFERROR(VLOOKUP(A2276,'Onaya Sunulan Birim Fiyat'!$A:$C,3,0),0)</f>
        <v>0.4</v>
      </c>
      <c r="I2276" s="10">
        <f>IFERROR(VLOOKUP(A2276,'Eksik Birim Fiyat Satınalma'!$A:$E,5,0),0)</f>
        <v>0</v>
      </c>
      <c r="J2276" s="10">
        <f>IFERROR(VLOOKUP(A2276,'Eksik Birim Fiyat'!$A$2:$E$129,5,0),0)</f>
        <v>0</v>
      </c>
      <c r="K2276" s="10">
        <f>IFERROR(VLOOKUP(A2276,'Birim Fiyatı Olmayan Malzemeler'!$A$1:$C$128,3,0),0)</f>
        <v>0</v>
      </c>
      <c r="L2276" s="10">
        <f>IFERROR(VLOOKUP(A2276,'Reçete Altındakiler'!$A:$C,3,0),0)</f>
        <v>0</v>
      </c>
    </row>
    <row r="2277" spans="1:12" x14ac:dyDescent="0.25">
      <c r="A2277" s="8" t="s">
        <v>1907</v>
      </c>
      <c r="B2277" s="1">
        <v>21</v>
      </c>
      <c r="C2277" s="1">
        <v>5</v>
      </c>
      <c r="D2277" s="1">
        <v>0</v>
      </c>
      <c r="E2277" s="1">
        <v>0</v>
      </c>
      <c r="F2277" s="10">
        <f>IFERROR(VLOOKUP(A2277,'Sevinç 03.04.2023 1215'!$A:$F,5,0),0)</f>
        <v>0</v>
      </c>
      <c r="G2277" s="10">
        <f>IFERROR(VLOOKUP(A2277,'Sevinç 04.04.2023 0911'!$A:$D,4,0),0)</f>
        <v>0</v>
      </c>
      <c r="H2277" s="10">
        <f>IFERROR(VLOOKUP(A2277,'Onaya Sunulan Birim Fiyat'!$A:$C,3,0),0)</f>
        <v>81</v>
      </c>
      <c r="I2277" s="10">
        <f>IFERROR(VLOOKUP(A2277,'Eksik Birim Fiyat Satınalma'!$A:$E,5,0),0)</f>
        <v>0</v>
      </c>
      <c r="J2277" s="10">
        <f>IFERROR(VLOOKUP(A2277,'Eksik Birim Fiyat'!$A$2:$E$129,5,0),0)</f>
        <v>0</v>
      </c>
      <c r="K2277" s="10">
        <f>IFERROR(VLOOKUP(A2277,'Birim Fiyatı Olmayan Malzemeler'!$A$1:$C$128,3,0),0)</f>
        <v>0</v>
      </c>
      <c r="L2277" s="10">
        <f>IFERROR(VLOOKUP(A2277,'Reçete Altındakiler'!$A:$C,3,0),0)</f>
        <v>0</v>
      </c>
    </row>
    <row r="2278" spans="1:12" x14ac:dyDescent="0.25">
      <c r="A2278" s="8" t="s">
        <v>1819</v>
      </c>
      <c r="B2278" s="1">
        <v>21</v>
      </c>
      <c r="C2278" s="1">
        <v>1.5</v>
      </c>
      <c r="D2278" s="1">
        <v>0</v>
      </c>
      <c r="E2278" s="1">
        <v>0</v>
      </c>
      <c r="F2278" s="10">
        <f>IFERROR(VLOOKUP(A2278,'Sevinç 03.04.2023 1215'!$A:$F,5,0),0)</f>
        <v>0</v>
      </c>
      <c r="G2278" s="10">
        <f>IFERROR(VLOOKUP(A2278,'Sevinç 04.04.2023 0911'!$A:$D,4,0),0)</f>
        <v>0</v>
      </c>
      <c r="H2278" s="10">
        <f>IFERROR(VLOOKUP(A2278,'Onaya Sunulan Birim Fiyat'!$A:$C,3,0),0)</f>
        <v>10</v>
      </c>
      <c r="I2278" s="10">
        <f>IFERROR(VLOOKUP(A2278,'Eksik Birim Fiyat Satınalma'!$A:$E,5,0),0)</f>
        <v>0</v>
      </c>
      <c r="J2278" s="10">
        <f>IFERROR(VLOOKUP(A2278,'Eksik Birim Fiyat'!$A$2:$E$129,5,0),0)</f>
        <v>0</v>
      </c>
      <c r="K2278" s="10">
        <f>IFERROR(VLOOKUP(A2278,'Birim Fiyatı Olmayan Malzemeler'!$A$1:$C$128,3,0),0)</f>
        <v>0</v>
      </c>
      <c r="L2278" s="10">
        <f>IFERROR(VLOOKUP(A2278,'Reçete Altındakiler'!$A:$C,3,0),0)</f>
        <v>0</v>
      </c>
    </row>
    <row r="2279" spans="1:12" x14ac:dyDescent="0.25">
      <c r="A2279" s="8" t="s">
        <v>1908</v>
      </c>
      <c r="B2279" s="1">
        <v>21</v>
      </c>
      <c r="C2279" s="1">
        <v>3</v>
      </c>
      <c r="D2279" s="1">
        <v>0</v>
      </c>
      <c r="E2279" s="1">
        <v>0</v>
      </c>
      <c r="F2279" s="10">
        <f>IFERROR(VLOOKUP(A2279,'Sevinç 03.04.2023 1215'!$A:$F,5,0),0)</f>
        <v>0</v>
      </c>
      <c r="G2279" s="10">
        <f>IFERROR(VLOOKUP(A2279,'Sevinç 04.04.2023 0911'!$A:$D,4,0),0)</f>
        <v>0</v>
      </c>
      <c r="H2279" s="10">
        <f>IFERROR(VLOOKUP(A2279,'Onaya Sunulan Birim Fiyat'!$A:$C,3,0),0)</f>
        <v>8</v>
      </c>
      <c r="I2279" s="10">
        <f>IFERROR(VLOOKUP(A2279,'Eksik Birim Fiyat Satınalma'!$A:$E,5,0),0)</f>
        <v>0</v>
      </c>
      <c r="J2279" s="10">
        <f>IFERROR(VLOOKUP(A2279,'Eksik Birim Fiyat'!$A$2:$E$129,5,0),0)</f>
        <v>0</v>
      </c>
      <c r="K2279" s="10">
        <f>IFERROR(VLOOKUP(A2279,'Birim Fiyatı Olmayan Malzemeler'!$A$1:$C$128,3,0),0)</f>
        <v>0</v>
      </c>
      <c r="L2279" s="10">
        <f>IFERROR(VLOOKUP(A2279,'Reçete Altındakiler'!$A:$C,3,0),0)</f>
        <v>0</v>
      </c>
    </row>
    <row r="2280" spans="1:12" x14ac:dyDescent="0.25">
      <c r="A2280" s="8" t="s">
        <v>2140</v>
      </c>
      <c r="B2280" s="1">
        <v>21</v>
      </c>
      <c r="C2280" s="1">
        <v>2</v>
      </c>
      <c r="D2280" s="1">
        <v>0</v>
      </c>
      <c r="E2280" s="1">
        <v>0</v>
      </c>
      <c r="F2280" s="10">
        <f>IFERROR(VLOOKUP(A2280,'Sevinç 03.04.2023 1215'!$A:$F,5,0),0)</f>
        <v>0</v>
      </c>
      <c r="G2280" s="10">
        <f>IFERROR(VLOOKUP(A2280,'Sevinç 04.04.2023 0911'!$A:$D,4,0),0)</f>
        <v>0</v>
      </c>
      <c r="H2280" s="10">
        <f>IFERROR(VLOOKUP(A2280,'Onaya Sunulan Birim Fiyat'!$A:$C,3,0),0)</f>
        <v>10</v>
      </c>
      <c r="I2280" s="10">
        <f>IFERROR(VLOOKUP(A2280,'Eksik Birim Fiyat Satınalma'!$A:$E,5,0),0)</f>
        <v>0</v>
      </c>
      <c r="J2280" s="10">
        <f>IFERROR(VLOOKUP(A2280,'Eksik Birim Fiyat'!$A$2:$E$129,5,0),0)</f>
        <v>0</v>
      </c>
      <c r="K2280" s="10">
        <f>IFERROR(VLOOKUP(A2280,'Birim Fiyatı Olmayan Malzemeler'!$A$1:$C$128,3,0),0)</f>
        <v>0</v>
      </c>
      <c r="L2280" s="10">
        <f>IFERROR(VLOOKUP(A2280,'Reçete Altındakiler'!$A:$C,3,0),0)</f>
        <v>0</v>
      </c>
    </row>
    <row r="2281" spans="1:12" x14ac:dyDescent="0.25">
      <c r="A2281" s="8" t="s">
        <v>796</v>
      </c>
      <c r="B2281" s="1">
        <v>21</v>
      </c>
      <c r="C2281" s="1">
        <v>4</v>
      </c>
      <c r="D2281" s="1">
        <v>0</v>
      </c>
      <c r="E2281" s="1">
        <v>0</v>
      </c>
      <c r="F2281" s="10">
        <f>IFERROR(VLOOKUP(A2281,'Sevinç 03.04.2023 1215'!$A:$F,5,0),0)</f>
        <v>0</v>
      </c>
      <c r="G2281" s="10">
        <f>IFERROR(VLOOKUP(A2281,'Sevinç 04.04.2023 0911'!$A:$D,4,0),0)</f>
        <v>0</v>
      </c>
      <c r="H2281" s="10">
        <f>IFERROR(VLOOKUP(A2281,'Onaya Sunulan Birim Fiyat'!$A:$C,3,0),0)</f>
        <v>15</v>
      </c>
      <c r="I2281" s="10">
        <f>IFERROR(VLOOKUP(A2281,'Eksik Birim Fiyat Satınalma'!$A:$E,5,0),0)</f>
        <v>0</v>
      </c>
      <c r="J2281" s="10">
        <f>IFERROR(VLOOKUP(A2281,'Eksik Birim Fiyat'!$A$2:$E$129,5,0),0)</f>
        <v>0</v>
      </c>
      <c r="K2281" s="10">
        <f>IFERROR(VLOOKUP(A2281,'Birim Fiyatı Olmayan Malzemeler'!$A$1:$C$128,3,0),0)</f>
        <v>0</v>
      </c>
      <c r="L2281" s="10">
        <f>IFERROR(VLOOKUP(A2281,'Reçete Altındakiler'!$A:$C,3,0),0)</f>
        <v>0</v>
      </c>
    </row>
    <row r="2282" spans="1:12" x14ac:dyDescent="0.25">
      <c r="A2282" s="8" t="s">
        <v>2203</v>
      </c>
      <c r="B2282" s="1">
        <v>21</v>
      </c>
      <c r="C2282" s="1">
        <v>9</v>
      </c>
      <c r="D2282" s="1">
        <v>0</v>
      </c>
      <c r="E2282" s="1">
        <v>0</v>
      </c>
      <c r="F2282" s="10">
        <f>IFERROR(VLOOKUP(A2282,'Sevinç 03.04.2023 1215'!$A:$F,5,0),0)</f>
        <v>0</v>
      </c>
      <c r="G2282" s="10">
        <f>IFERROR(VLOOKUP(A2282,'Sevinç 04.04.2023 0911'!$A:$D,4,0),0)</f>
        <v>0</v>
      </c>
      <c r="H2282" s="10">
        <f>IFERROR(VLOOKUP(A2282,'Onaya Sunulan Birim Fiyat'!$A:$C,3,0),0)</f>
        <v>28.12</v>
      </c>
      <c r="I2282" s="10">
        <f>IFERROR(VLOOKUP(A2282,'Eksik Birim Fiyat Satınalma'!$A:$E,5,0),0)</f>
        <v>0</v>
      </c>
      <c r="J2282" s="10">
        <f>IFERROR(VLOOKUP(A2282,'Eksik Birim Fiyat'!$A$2:$E$129,5,0),0)</f>
        <v>0</v>
      </c>
      <c r="K2282" s="10">
        <f>IFERROR(VLOOKUP(A2282,'Birim Fiyatı Olmayan Malzemeler'!$A$1:$C$128,3,0),0)</f>
        <v>0</v>
      </c>
      <c r="L2282" s="10">
        <f>IFERROR(VLOOKUP(A2282,'Reçete Altındakiler'!$A:$C,3,0),0)</f>
        <v>0</v>
      </c>
    </row>
    <row r="2283" spans="1:12" x14ac:dyDescent="0.25">
      <c r="A2283" s="8" t="s">
        <v>2037</v>
      </c>
      <c r="B2283" s="1">
        <v>21</v>
      </c>
      <c r="C2283" s="1">
        <v>5</v>
      </c>
      <c r="D2283" s="1">
        <v>0</v>
      </c>
      <c r="E2283" s="1">
        <v>0</v>
      </c>
      <c r="F2283" s="10">
        <f>IFERROR(VLOOKUP(A2283,'Sevinç 03.04.2023 1215'!$A:$F,5,0),0)</f>
        <v>0</v>
      </c>
      <c r="G2283" s="10">
        <f>IFERROR(VLOOKUP(A2283,'Sevinç 04.04.2023 0911'!$A:$D,4,0),0)</f>
        <v>0</v>
      </c>
      <c r="H2283" s="10">
        <f>IFERROR(VLOOKUP(A2283,'Onaya Sunulan Birim Fiyat'!$A:$C,3,0),0)</f>
        <v>13.56</v>
      </c>
      <c r="I2283" s="10">
        <f>IFERROR(VLOOKUP(A2283,'Eksik Birim Fiyat Satınalma'!$A:$E,5,0),0)</f>
        <v>0</v>
      </c>
      <c r="J2283" s="10">
        <f>IFERROR(VLOOKUP(A2283,'Eksik Birim Fiyat'!$A$2:$E$129,5,0),0)</f>
        <v>0</v>
      </c>
      <c r="K2283" s="10">
        <f>IFERROR(VLOOKUP(A2283,'Birim Fiyatı Olmayan Malzemeler'!$A$1:$C$128,3,0),0)</f>
        <v>0</v>
      </c>
      <c r="L2283" s="10">
        <f>IFERROR(VLOOKUP(A2283,'Reçete Altındakiler'!$A:$C,3,0),0)</f>
        <v>0</v>
      </c>
    </row>
    <row r="2284" spans="1:12" x14ac:dyDescent="0.25">
      <c r="A2284" s="8" t="s">
        <v>1820</v>
      </c>
      <c r="B2284" s="1">
        <v>21</v>
      </c>
      <c r="C2284" s="1">
        <v>5</v>
      </c>
      <c r="D2284" s="1">
        <v>0</v>
      </c>
      <c r="E2284" s="1">
        <v>0</v>
      </c>
      <c r="F2284" s="10">
        <f>IFERROR(VLOOKUP(A2284,'Sevinç 03.04.2023 1215'!$A:$F,5,0),0)</f>
        <v>0</v>
      </c>
      <c r="G2284" s="10">
        <f>IFERROR(VLOOKUP(A2284,'Sevinç 04.04.2023 0911'!$A:$D,4,0),0)</f>
        <v>0</v>
      </c>
      <c r="H2284" s="10">
        <f>IFERROR(VLOOKUP(A2284,'Onaya Sunulan Birim Fiyat'!$A:$C,3,0),0)</f>
        <v>54.22</v>
      </c>
      <c r="I2284" s="10">
        <f>IFERROR(VLOOKUP(A2284,'Eksik Birim Fiyat Satınalma'!$A:$E,5,0),0)</f>
        <v>0</v>
      </c>
      <c r="J2284" s="10">
        <f>IFERROR(VLOOKUP(A2284,'Eksik Birim Fiyat'!$A$2:$E$129,5,0),0)</f>
        <v>0</v>
      </c>
      <c r="K2284" s="10">
        <f>IFERROR(VLOOKUP(A2284,'Birim Fiyatı Olmayan Malzemeler'!$A$1:$C$128,3,0),0)</f>
        <v>0</v>
      </c>
      <c r="L2284" s="10">
        <f>IFERROR(VLOOKUP(A2284,'Reçete Altındakiler'!$A:$C,3,0),0)</f>
        <v>0</v>
      </c>
    </row>
    <row r="2285" spans="1:12" x14ac:dyDescent="0.25">
      <c r="A2285" s="8" t="s">
        <v>1663</v>
      </c>
      <c r="B2285" s="1">
        <v>21</v>
      </c>
      <c r="C2285" s="1">
        <v>6</v>
      </c>
      <c r="D2285" s="1">
        <v>0</v>
      </c>
      <c r="E2285" s="1">
        <v>0</v>
      </c>
      <c r="F2285" s="10">
        <f>IFERROR(VLOOKUP(A2285,'Sevinç 03.04.2023 1215'!$A:$F,5,0),0)</f>
        <v>0</v>
      </c>
      <c r="G2285" s="10">
        <f>IFERROR(VLOOKUP(A2285,'Sevinç 04.04.2023 0911'!$A:$D,4,0),0)</f>
        <v>0</v>
      </c>
      <c r="H2285" s="10">
        <f>IFERROR(VLOOKUP(A2285,'Onaya Sunulan Birim Fiyat'!$A:$C,3,0),0)</f>
        <v>17.170000000000002</v>
      </c>
      <c r="I2285" s="10">
        <f>IFERROR(VLOOKUP(A2285,'Eksik Birim Fiyat Satınalma'!$A:$E,5,0),0)</f>
        <v>0</v>
      </c>
      <c r="J2285" s="10">
        <f>IFERROR(VLOOKUP(A2285,'Eksik Birim Fiyat'!$A$2:$E$129,5,0),0)</f>
        <v>0</v>
      </c>
      <c r="K2285" s="10">
        <f>IFERROR(VLOOKUP(A2285,'Birim Fiyatı Olmayan Malzemeler'!$A$1:$C$128,3,0),0)</f>
        <v>0</v>
      </c>
      <c r="L2285" s="10">
        <f>IFERROR(VLOOKUP(A2285,'Reçete Altındakiler'!$A:$C,3,0),0)</f>
        <v>0</v>
      </c>
    </row>
    <row r="2286" spans="1:12" x14ac:dyDescent="0.25">
      <c r="A2286" s="8" t="s">
        <v>2141</v>
      </c>
      <c r="B2286" s="1">
        <v>21</v>
      </c>
      <c r="C2286" s="1">
        <v>4</v>
      </c>
      <c r="D2286" s="1">
        <v>0</v>
      </c>
      <c r="E2286" s="1">
        <v>0</v>
      </c>
      <c r="F2286" s="10">
        <f>IFERROR(VLOOKUP(A2286,'Sevinç 03.04.2023 1215'!$A:$F,5,0),0)</f>
        <v>0</v>
      </c>
      <c r="G2286" s="10">
        <f>IFERROR(VLOOKUP(A2286,'Sevinç 04.04.2023 0911'!$A:$D,4,0),0)</f>
        <v>0</v>
      </c>
      <c r="H2286" s="10">
        <f>IFERROR(VLOOKUP(A2286,'Onaya Sunulan Birim Fiyat'!$A:$C,3,0),0)</f>
        <v>27.11</v>
      </c>
      <c r="I2286" s="10">
        <f>IFERROR(VLOOKUP(A2286,'Eksik Birim Fiyat Satınalma'!$A:$E,5,0),0)</f>
        <v>0</v>
      </c>
      <c r="J2286" s="10">
        <f>IFERROR(VLOOKUP(A2286,'Eksik Birim Fiyat'!$A$2:$E$129,5,0),0)</f>
        <v>0</v>
      </c>
      <c r="K2286" s="10">
        <f>IFERROR(VLOOKUP(A2286,'Birim Fiyatı Olmayan Malzemeler'!$A$1:$C$128,3,0),0)</f>
        <v>0</v>
      </c>
      <c r="L2286" s="10">
        <f>IFERROR(VLOOKUP(A2286,'Reçete Altındakiler'!$A:$C,3,0),0)</f>
        <v>0</v>
      </c>
    </row>
    <row r="2287" spans="1:12" x14ac:dyDescent="0.25">
      <c r="A2287" s="8" t="s">
        <v>2142</v>
      </c>
      <c r="B2287" s="1">
        <v>21</v>
      </c>
      <c r="C2287" s="1">
        <v>6</v>
      </c>
      <c r="D2287" s="1">
        <v>0</v>
      </c>
      <c r="E2287" s="1">
        <v>0</v>
      </c>
      <c r="F2287" s="10">
        <f>IFERROR(VLOOKUP(A2287,'Sevinç 03.04.2023 1215'!$A:$F,5,0),0)</f>
        <v>0</v>
      </c>
      <c r="G2287" s="10">
        <f>IFERROR(VLOOKUP(A2287,'Sevinç 04.04.2023 0911'!$A:$D,4,0),0)</f>
        <v>0</v>
      </c>
      <c r="H2287" s="10">
        <f>IFERROR(VLOOKUP(A2287,'Onaya Sunulan Birim Fiyat'!$A:$C,3,0),0)</f>
        <v>20.79</v>
      </c>
      <c r="I2287" s="10">
        <f>IFERROR(VLOOKUP(A2287,'Eksik Birim Fiyat Satınalma'!$A:$E,5,0),0)</f>
        <v>0</v>
      </c>
      <c r="J2287" s="10">
        <f>IFERROR(VLOOKUP(A2287,'Eksik Birim Fiyat'!$A$2:$E$129,5,0),0)</f>
        <v>0</v>
      </c>
      <c r="K2287" s="10">
        <f>IFERROR(VLOOKUP(A2287,'Birim Fiyatı Olmayan Malzemeler'!$A$1:$C$128,3,0),0)</f>
        <v>0</v>
      </c>
      <c r="L2287" s="10">
        <f>IFERROR(VLOOKUP(A2287,'Reçete Altındakiler'!$A:$C,3,0),0)</f>
        <v>0</v>
      </c>
    </row>
    <row r="2288" spans="1:12" x14ac:dyDescent="0.25">
      <c r="A2288" s="8" t="s">
        <v>2204</v>
      </c>
      <c r="B2288" s="1">
        <v>21</v>
      </c>
      <c r="C2288" s="1">
        <v>4</v>
      </c>
      <c r="D2288" s="1">
        <v>0</v>
      </c>
      <c r="E2288" s="1">
        <v>0</v>
      </c>
      <c r="F2288" s="10">
        <f>IFERROR(VLOOKUP(A2288,'Sevinç 03.04.2023 1215'!$A:$F,5,0),0)</f>
        <v>0</v>
      </c>
      <c r="G2288" s="10">
        <f>IFERROR(VLOOKUP(A2288,'Sevinç 04.04.2023 0911'!$A:$D,4,0),0)</f>
        <v>0</v>
      </c>
      <c r="H2288" s="10">
        <f>IFERROR(VLOOKUP(A2288,'Onaya Sunulan Birim Fiyat'!$A:$C,3,0),0)</f>
        <v>53</v>
      </c>
      <c r="I2288" s="10">
        <f>IFERROR(VLOOKUP(A2288,'Eksik Birim Fiyat Satınalma'!$A:$E,5,0),0)</f>
        <v>0</v>
      </c>
      <c r="J2288" s="10">
        <f>IFERROR(VLOOKUP(A2288,'Eksik Birim Fiyat'!$A$2:$E$129,5,0),0)</f>
        <v>0</v>
      </c>
      <c r="K2288" s="10">
        <f>IFERROR(VLOOKUP(A2288,'Birim Fiyatı Olmayan Malzemeler'!$A$1:$C$128,3,0),0)</f>
        <v>0</v>
      </c>
      <c r="L2288" s="10">
        <f>IFERROR(VLOOKUP(A2288,'Reçete Altındakiler'!$A:$C,3,0),0)</f>
        <v>0</v>
      </c>
    </row>
    <row r="2289" spans="1:12" x14ac:dyDescent="0.25">
      <c r="A2289" s="8" t="s">
        <v>797</v>
      </c>
      <c r="B2289" s="1">
        <v>21</v>
      </c>
      <c r="C2289" s="1">
        <v>4</v>
      </c>
      <c r="D2289" s="1">
        <v>0</v>
      </c>
      <c r="E2289" s="1">
        <v>0</v>
      </c>
      <c r="F2289" s="10">
        <f>IFERROR(VLOOKUP(A2289,'Sevinç 03.04.2023 1215'!$A:$F,5,0),0)</f>
        <v>0</v>
      </c>
      <c r="G2289" s="10">
        <f>IFERROR(VLOOKUP(A2289,'Sevinç 04.04.2023 0911'!$A:$D,4,0),0)</f>
        <v>0</v>
      </c>
      <c r="H2289" s="10">
        <f>IFERROR(VLOOKUP(A2289,'Onaya Sunulan Birim Fiyat'!$A:$C,3,0),0)</f>
        <v>108</v>
      </c>
      <c r="I2289" s="10">
        <f>IFERROR(VLOOKUP(A2289,'Eksik Birim Fiyat Satınalma'!$A:$E,5,0),0)</f>
        <v>0</v>
      </c>
      <c r="J2289" s="10">
        <f>IFERROR(VLOOKUP(A2289,'Eksik Birim Fiyat'!$A$2:$E$129,5,0),0)</f>
        <v>0</v>
      </c>
      <c r="K2289" s="10">
        <f>IFERROR(VLOOKUP(A2289,'Birim Fiyatı Olmayan Malzemeler'!$A$1:$C$128,3,0),0)</f>
        <v>0</v>
      </c>
      <c r="L2289" s="10">
        <f>IFERROR(VLOOKUP(A2289,'Reçete Altındakiler'!$A:$C,3,0),0)</f>
        <v>0</v>
      </c>
    </row>
    <row r="2290" spans="1:12" x14ac:dyDescent="0.25">
      <c r="A2290" s="8" t="s">
        <v>2205</v>
      </c>
      <c r="B2290" s="1">
        <v>21</v>
      </c>
      <c r="C2290" s="1">
        <v>4</v>
      </c>
      <c r="D2290" s="1">
        <v>0</v>
      </c>
      <c r="E2290" s="1">
        <v>0</v>
      </c>
      <c r="F2290" s="10">
        <f>IFERROR(VLOOKUP(A2290,'Sevinç 03.04.2023 1215'!$A:$F,5,0),0)</f>
        <v>0</v>
      </c>
      <c r="G2290" s="10">
        <f>IFERROR(VLOOKUP(A2290,'Sevinç 04.04.2023 0911'!$A:$D,4,0),0)</f>
        <v>0</v>
      </c>
      <c r="H2290" s="10">
        <f>IFERROR(VLOOKUP(A2290,'Onaya Sunulan Birim Fiyat'!$A:$C,3,0),0)</f>
        <v>183</v>
      </c>
      <c r="I2290" s="10">
        <f>IFERROR(VLOOKUP(A2290,'Eksik Birim Fiyat Satınalma'!$A:$E,5,0),0)</f>
        <v>0</v>
      </c>
      <c r="J2290" s="10">
        <f>IFERROR(VLOOKUP(A2290,'Eksik Birim Fiyat'!$A$2:$E$129,5,0),0)</f>
        <v>0</v>
      </c>
      <c r="K2290" s="10">
        <f>IFERROR(VLOOKUP(A2290,'Birim Fiyatı Olmayan Malzemeler'!$A$1:$C$128,3,0),0)</f>
        <v>0</v>
      </c>
      <c r="L2290" s="10">
        <f>IFERROR(VLOOKUP(A2290,'Reçete Altındakiler'!$A:$C,3,0),0)</f>
        <v>0</v>
      </c>
    </row>
    <row r="2291" spans="1:12" x14ac:dyDescent="0.25">
      <c r="A2291" s="8" t="s">
        <v>1664</v>
      </c>
      <c r="B2291" s="1">
        <v>21</v>
      </c>
      <c r="C2291" s="1">
        <v>1</v>
      </c>
      <c r="D2291" s="1">
        <v>0</v>
      </c>
      <c r="E2291" s="1">
        <v>0</v>
      </c>
      <c r="F2291" s="10">
        <f>IFERROR(VLOOKUP(A2291,'Sevinç 03.04.2023 1215'!$A:$F,5,0),0)</f>
        <v>0</v>
      </c>
      <c r="G2291" s="10">
        <f>IFERROR(VLOOKUP(A2291,'Sevinç 04.04.2023 0911'!$A:$D,4,0),0)</f>
        <v>0</v>
      </c>
      <c r="H2291" s="10">
        <f>IFERROR(VLOOKUP(A2291,'Onaya Sunulan Birim Fiyat'!$A:$C,3,0),0)</f>
        <v>13.56</v>
      </c>
      <c r="I2291" s="10">
        <f>IFERROR(VLOOKUP(A2291,'Eksik Birim Fiyat Satınalma'!$A:$E,5,0),0)</f>
        <v>0</v>
      </c>
      <c r="J2291" s="10">
        <f>IFERROR(VLOOKUP(A2291,'Eksik Birim Fiyat'!$A$2:$E$129,5,0),0)</f>
        <v>0</v>
      </c>
      <c r="K2291" s="10">
        <f>IFERROR(VLOOKUP(A2291,'Birim Fiyatı Olmayan Malzemeler'!$A$1:$C$128,3,0),0)</f>
        <v>0</v>
      </c>
      <c r="L2291" s="10">
        <f>IFERROR(VLOOKUP(A2291,'Reçete Altındakiler'!$A:$C,3,0),0)</f>
        <v>0</v>
      </c>
    </row>
    <row r="2292" spans="1:12" x14ac:dyDescent="0.25">
      <c r="A2292" s="8" t="s">
        <v>3325</v>
      </c>
      <c r="B2292" s="1">
        <v>21</v>
      </c>
      <c r="C2292" s="1">
        <v>2</v>
      </c>
      <c r="D2292" s="1">
        <v>0</v>
      </c>
      <c r="E2292" s="1">
        <v>0</v>
      </c>
      <c r="F2292" s="10">
        <f>IFERROR(VLOOKUP(A2292,'Sevinç 03.04.2023 1215'!$A:$F,5,0),0)</f>
        <v>0</v>
      </c>
      <c r="G2292" s="10">
        <f>IFERROR(VLOOKUP(A2292,'Sevinç 04.04.2023 0911'!$A:$D,4,0),0)</f>
        <v>0</v>
      </c>
      <c r="H2292" s="10">
        <f>IFERROR(VLOOKUP(A2292,'Onaya Sunulan Birim Fiyat'!$A:$C,3,0),0)</f>
        <v>7.5</v>
      </c>
      <c r="I2292" s="10">
        <f>IFERROR(VLOOKUP(A2292,'Eksik Birim Fiyat Satınalma'!$A:$E,5,0),0)</f>
        <v>0</v>
      </c>
      <c r="J2292" s="10">
        <f>IFERROR(VLOOKUP(A2292,'Eksik Birim Fiyat'!$A$2:$E$129,5,0),0)</f>
        <v>0</v>
      </c>
      <c r="K2292" s="10">
        <f>IFERROR(VLOOKUP(A2292,'Birim Fiyatı Olmayan Malzemeler'!$A$1:$C$128,3,0),0)</f>
        <v>0</v>
      </c>
      <c r="L2292" s="10">
        <f>IFERROR(VLOOKUP(A2292,'Reçete Altındakiler'!$A:$C,3,0),0)</f>
        <v>0</v>
      </c>
    </row>
    <row r="2293" spans="1:12" x14ac:dyDescent="0.25">
      <c r="A2293" s="8" t="s">
        <v>2143</v>
      </c>
      <c r="B2293" s="1">
        <v>21</v>
      </c>
      <c r="C2293" s="1">
        <v>1</v>
      </c>
      <c r="D2293" s="1">
        <v>0</v>
      </c>
      <c r="E2293" s="1">
        <v>0</v>
      </c>
      <c r="F2293" s="10">
        <f>IFERROR(VLOOKUP(A2293,'Sevinç 03.04.2023 1215'!$A:$F,5,0),0)</f>
        <v>0</v>
      </c>
      <c r="G2293" s="10">
        <f>IFERROR(VLOOKUP(A2293,'Sevinç 04.04.2023 0911'!$A:$D,4,0),0)</f>
        <v>0</v>
      </c>
      <c r="H2293" s="10">
        <f>IFERROR(VLOOKUP(A2293,'Onaya Sunulan Birim Fiyat'!$A:$C,3,0),0)</f>
        <v>75</v>
      </c>
      <c r="I2293" s="10">
        <f>IFERROR(VLOOKUP(A2293,'Eksik Birim Fiyat Satınalma'!$A:$E,5,0),0)</f>
        <v>0</v>
      </c>
      <c r="J2293" s="10">
        <f>IFERROR(VLOOKUP(A2293,'Eksik Birim Fiyat'!$A$2:$E$129,5,0),0)</f>
        <v>0</v>
      </c>
      <c r="K2293" s="10">
        <f>IFERROR(VLOOKUP(A2293,'Birim Fiyatı Olmayan Malzemeler'!$A$1:$C$128,3,0),0)</f>
        <v>0</v>
      </c>
      <c r="L2293" s="10">
        <f>IFERROR(VLOOKUP(A2293,'Reçete Altındakiler'!$A:$C,3,0),0)</f>
        <v>0</v>
      </c>
    </row>
    <row r="2294" spans="1:12" x14ac:dyDescent="0.25">
      <c r="A2294" s="8" t="s">
        <v>3326</v>
      </c>
      <c r="B2294" s="1">
        <v>21</v>
      </c>
      <c r="C2294" s="1">
        <v>1</v>
      </c>
      <c r="D2294" s="1">
        <v>0</v>
      </c>
      <c r="E2294" s="1">
        <v>0</v>
      </c>
      <c r="F2294" s="10">
        <f>IFERROR(VLOOKUP(A2294,'Sevinç 03.04.2023 1215'!$A:$F,5,0),0)</f>
        <v>0</v>
      </c>
      <c r="G2294" s="10">
        <f>IFERROR(VLOOKUP(A2294,'Sevinç 04.04.2023 0911'!$A:$D,4,0),0)</f>
        <v>0</v>
      </c>
      <c r="H2294" s="10">
        <f>IFERROR(VLOOKUP(A2294,'Onaya Sunulan Birim Fiyat'!$A:$C,3,0),0)</f>
        <v>38</v>
      </c>
      <c r="I2294" s="10">
        <f>IFERROR(VLOOKUP(A2294,'Eksik Birim Fiyat Satınalma'!$A:$E,5,0),0)</f>
        <v>0</v>
      </c>
      <c r="J2294" s="10">
        <f>IFERROR(VLOOKUP(A2294,'Eksik Birim Fiyat'!$A$2:$E$129,5,0),0)</f>
        <v>0</v>
      </c>
      <c r="K2294" s="10">
        <f>IFERROR(VLOOKUP(A2294,'Birim Fiyatı Olmayan Malzemeler'!$A$1:$C$128,3,0),0)</f>
        <v>0</v>
      </c>
      <c r="L2294" s="10">
        <f>IFERROR(VLOOKUP(A2294,'Reçete Altındakiler'!$A:$C,3,0),0)</f>
        <v>0</v>
      </c>
    </row>
    <row r="2295" spans="1:12" x14ac:dyDescent="0.25">
      <c r="A2295" s="8" t="s">
        <v>1665</v>
      </c>
      <c r="B2295" s="1">
        <v>21</v>
      </c>
      <c r="C2295" s="1">
        <v>5</v>
      </c>
      <c r="D2295" s="1">
        <v>0</v>
      </c>
      <c r="E2295" s="1">
        <v>0</v>
      </c>
      <c r="F2295" s="10">
        <f>IFERROR(VLOOKUP(A2295,'Sevinç 03.04.2023 1215'!$A:$F,5,0),0)</f>
        <v>0</v>
      </c>
      <c r="G2295" s="10">
        <f>IFERROR(VLOOKUP(A2295,'Sevinç 04.04.2023 0911'!$A:$D,4,0),0)</f>
        <v>0</v>
      </c>
      <c r="H2295" s="10">
        <f>IFERROR(VLOOKUP(A2295,'Onaya Sunulan Birim Fiyat'!$A:$C,3,0),0)</f>
        <v>70</v>
      </c>
      <c r="I2295" s="10">
        <f>IFERROR(VLOOKUP(A2295,'Eksik Birim Fiyat Satınalma'!$A:$E,5,0),0)</f>
        <v>0</v>
      </c>
      <c r="J2295" s="10">
        <f>IFERROR(VLOOKUP(A2295,'Eksik Birim Fiyat'!$A$2:$E$129,5,0),0)</f>
        <v>0</v>
      </c>
      <c r="K2295" s="10">
        <f>IFERROR(VLOOKUP(A2295,'Birim Fiyatı Olmayan Malzemeler'!$A$1:$C$128,3,0),0)</f>
        <v>0</v>
      </c>
      <c r="L2295" s="10">
        <f>IFERROR(VLOOKUP(A2295,'Reçete Altındakiler'!$A:$C,3,0),0)</f>
        <v>0</v>
      </c>
    </row>
    <row r="2296" spans="1:12" x14ac:dyDescent="0.25">
      <c r="A2296" s="8" t="s">
        <v>798</v>
      </c>
      <c r="B2296" s="1">
        <v>21</v>
      </c>
      <c r="C2296" s="1">
        <v>1</v>
      </c>
      <c r="D2296" s="1">
        <v>0</v>
      </c>
      <c r="E2296" s="1">
        <v>0</v>
      </c>
      <c r="F2296" s="10">
        <f>IFERROR(VLOOKUP(A2296,'Sevinç 03.04.2023 1215'!$A:$F,5,0),0)</f>
        <v>0</v>
      </c>
      <c r="G2296" s="10">
        <f>IFERROR(VLOOKUP(A2296,'Sevinç 04.04.2023 0911'!$A:$D,4,0),0)</f>
        <v>0</v>
      </c>
      <c r="H2296" s="10">
        <f>IFERROR(VLOOKUP(A2296,'Onaya Sunulan Birim Fiyat'!$A:$C,3,0),0)</f>
        <v>295</v>
      </c>
      <c r="I2296" s="10">
        <f>IFERROR(VLOOKUP(A2296,'Eksik Birim Fiyat Satınalma'!$A:$E,5,0),0)</f>
        <v>0</v>
      </c>
      <c r="J2296" s="10">
        <f>IFERROR(VLOOKUP(A2296,'Eksik Birim Fiyat'!$A$2:$E$129,5,0),0)</f>
        <v>0</v>
      </c>
      <c r="K2296" s="10">
        <f>IFERROR(VLOOKUP(A2296,'Birim Fiyatı Olmayan Malzemeler'!$A$1:$C$128,3,0),0)</f>
        <v>0</v>
      </c>
      <c r="L2296" s="10">
        <f>IFERROR(VLOOKUP(A2296,'Reçete Altındakiler'!$A:$C,3,0),0)</f>
        <v>0</v>
      </c>
    </row>
    <row r="2297" spans="1:12" x14ac:dyDescent="0.25">
      <c r="A2297" s="8" t="s">
        <v>2038</v>
      </c>
      <c r="B2297" s="1">
        <v>21</v>
      </c>
      <c r="C2297" s="1">
        <v>6</v>
      </c>
      <c r="D2297" s="1">
        <v>0</v>
      </c>
      <c r="E2297" s="1">
        <v>0</v>
      </c>
      <c r="F2297" s="10">
        <f>IFERROR(VLOOKUP(A2297,'Sevinç 03.04.2023 1215'!$A:$F,5,0),0)</f>
        <v>0</v>
      </c>
      <c r="G2297" s="10">
        <f>IFERROR(VLOOKUP(A2297,'Sevinç 04.04.2023 0911'!$A:$D,4,0),0)</f>
        <v>0</v>
      </c>
      <c r="H2297" s="10">
        <f>IFERROR(VLOOKUP(A2297,'Onaya Sunulan Birim Fiyat'!$A:$C,3,0),0)</f>
        <v>5.49</v>
      </c>
      <c r="I2297" s="10">
        <f>IFERROR(VLOOKUP(A2297,'Eksik Birim Fiyat Satınalma'!$A:$E,5,0),0)</f>
        <v>0</v>
      </c>
      <c r="J2297" s="10">
        <f>IFERROR(VLOOKUP(A2297,'Eksik Birim Fiyat'!$A$2:$E$129,5,0),0)</f>
        <v>0</v>
      </c>
      <c r="K2297" s="10">
        <f>IFERROR(VLOOKUP(A2297,'Birim Fiyatı Olmayan Malzemeler'!$A$1:$C$128,3,0),0)</f>
        <v>0</v>
      </c>
      <c r="L2297" s="10">
        <f>IFERROR(VLOOKUP(A2297,'Reçete Altındakiler'!$A:$C,3,0),0)</f>
        <v>0</v>
      </c>
    </row>
    <row r="2298" spans="1:12" x14ac:dyDescent="0.25">
      <c r="A2298" s="8" t="s">
        <v>2206</v>
      </c>
      <c r="B2298" s="1">
        <v>21</v>
      </c>
      <c r="C2298" s="1">
        <v>5</v>
      </c>
      <c r="D2298" s="1">
        <v>0</v>
      </c>
      <c r="E2298" s="1">
        <v>0</v>
      </c>
      <c r="F2298" s="10">
        <f>IFERROR(VLOOKUP(A2298,'Sevinç 03.04.2023 1215'!$A:$F,5,0),0)</f>
        <v>0</v>
      </c>
      <c r="G2298" s="10">
        <f>IFERROR(VLOOKUP(A2298,'Sevinç 04.04.2023 0911'!$A:$D,4,0),0)</f>
        <v>0</v>
      </c>
      <c r="H2298" s="10">
        <f>IFERROR(VLOOKUP(A2298,'Onaya Sunulan Birim Fiyat'!$A:$C,3,0),0)</f>
        <v>5.09</v>
      </c>
      <c r="I2298" s="10">
        <f>IFERROR(VLOOKUP(A2298,'Eksik Birim Fiyat Satınalma'!$A:$E,5,0),0)</f>
        <v>0</v>
      </c>
      <c r="J2298" s="10">
        <f>IFERROR(VLOOKUP(A2298,'Eksik Birim Fiyat'!$A$2:$E$129,5,0),0)</f>
        <v>0</v>
      </c>
      <c r="K2298" s="10">
        <f>IFERROR(VLOOKUP(A2298,'Birim Fiyatı Olmayan Malzemeler'!$A$1:$C$128,3,0),0)</f>
        <v>0</v>
      </c>
      <c r="L2298" s="10">
        <f>IFERROR(VLOOKUP(A2298,'Reçete Altındakiler'!$A:$C,3,0),0)</f>
        <v>0</v>
      </c>
    </row>
    <row r="2299" spans="1:12" x14ac:dyDescent="0.25">
      <c r="A2299" s="8" t="s">
        <v>2144</v>
      </c>
      <c r="B2299" s="1">
        <v>21</v>
      </c>
      <c r="C2299" s="1">
        <v>1</v>
      </c>
      <c r="D2299" s="1">
        <v>0</v>
      </c>
      <c r="E2299" s="1">
        <v>0</v>
      </c>
      <c r="F2299" s="10">
        <f>IFERROR(VLOOKUP(A2299,'Sevinç 03.04.2023 1215'!$A:$F,5,0),0)</f>
        <v>0</v>
      </c>
      <c r="G2299" s="10">
        <f>IFERROR(VLOOKUP(A2299,'Sevinç 04.04.2023 0911'!$A:$D,4,0),0)</f>
        <v>0</v>
      </c>
      <c r="H2299" s="10">
        <f>IFERROR(VLOOKUP(A2299,'Onaya Sunulan Birim Fiyat'!$A:$C,3,0),0)</f>
        <v>6.5</v>
      </c>
      <c r="I2299" s="10">
        <f>IFERROR(VLOOKUP(A2299,'Eksik Birim Fiyat Satınalma'!$A:$E,5,0),0)</f>
        <v>0</v>
      </c>
      <c r="J2299" s="10">
        <f>IFERROR(VLOOKUP(A2299,'Eksik Birim Fiyat'!$A$2:$E$129,5,0),0)</f>
        <v>0</v>
      </c>
      <c r="K2299" s="10">
        <f>IFERROR(VLOOKUP(A2299,'Birim Fiyatı Olmayan Malzemeler'!$A$1:$C$128,3,0),0)</f>
        <v>0</v>
      </c>
      <c r="L2299" s="10">
        <f>IFERROR(VLOOKUP(A2299,'Reçete Altındakiler'!$A:$C,3,0),0)</f>
        <v>0</v>
      </c>
    </row>
    <row r="2300" spans="1:12" x14ac:dyDescent="0.25">
      <c r="A2300" s="8" t="s">
        <v>3327</v>
      </c>
      <c r="B2300" s="1">
        <v>21</v>
      </c>
      <c r="C2300" s="1">
        <v>5</v>
      </c>
      <c r="D2300" s="1">
        <v>0</v>
      </c>
      <c r="E2300" s="1">
        <v>0</v>
      </c>
      <c r="F2300" s="10">
        <f>IFERROR(VLOOKUP(A2300,'Sevinç 03.04.2023 1215'!$A:$F,5,0),0)</f>
        <v>0</v>
      </c>
      <c r="G2300" s="10">
        <f>IFERROR(VLOOKUP(A2300,'Sevinç 04.04.2023 0911'!$A:$D,4,0),0)</f>
        <v>0</v>
      </c>
      <c r="H2300" s="10">
        <f>IFERROR(VLOOKUP(A2300,'Onaya Sunulan Birim Fiyat'!$A:$C,3,0),0)</f>
        <v>7.09</v>
      </c>
      <c r="I2300" s="10">
        <f>IFERROR(VLOOKUP(A2300,'Eksik Birim Fiyat Satınalma'!$A:$E,5,0),0)</f>
        <v>0</v>
      </c>
      <c r="J2300" s="10">
        <f>IFERROR(VLOOKUP(A2300,'Eksik Birim Fiyat'!$A$2:$E$129,5,0),0)</f>
        <v>0</v>
      </c>
      <c r="K2300" s="10">
        <f>IFERROR(VLOOKUP(A2300,'Birim Fiyatı Olmayan Malzemeler'!$A$1:$C$128,3,0),0)</f>
        <v>0</v>
      </c>
      <c r="L2300" s="10">
        <f>IFERROR(VLOOKUP(A2300,'Reçete Altındakiler'!$A:$C,3,0),0)</f>
        <v>0</v>
      </c>
    </row>
    <row r="2301" spans="1:12" x14ac:dyDescent="0.25">
      <c r="A2301" s="8" t="s">
        <v>3328</v>
      </c>
      <c r="B2301" s="1">
        <v>21</v>
      </c>
      <c r="C2301" s="1">
        <v>8</v>
      </c>
      <c r="D2301" s="1">
        <v>0</v>
      </c>
      <c r="E2301" s="1">
        <v>0</v>
      </c>
      <c r="F2301" s="10">
        <f>IFERROR(VLOOKUP(A2301,'Sevinç 03.04.2023 1215'!$A:$F,5,0),0)</f>
        <v>0</v>
      </c>
      <c r="G2301" s="10">
        <f>IFERROR(VLOOKUP(A2301,'Sevinç 04.04.2023 0911'!$A:$D,4,0),0)</f>
        <v>0</v>
      </c>
      <c r="H2301" s="10">
        <f>IFERROR(VLOOKUP(A2301,'Onaya Sunulan Birim Fiyat'!$A:$C,3,0),0)</f>
        <v>7.58</v>
      </c>
      <c r="I2301" s="10">
        <f>IFERROR(VLOOKUP(A2301,'Eksik Birim Fiyat Satınalma'!$A:$E,5,0),0)</f>
        <v>0</v>
      </c>
      <c r="J2301" s="10">
        <f>IFERROR(VLOOKUP(A2301,'Eksik Birim Fiyat'!$A$2:$E$129,5,0),0)</f>
        <v>0</v>
      </c>
      <c r="K2301" s="10">
        <f>IFERROR(VLOOKUP(A2301,'Birim Fiyatı Olmayan Malzemeler'!$A$1:$C$128,3,0),0)</f>
        <v>0</v>
      </c>
      <c r="L2301" s="10">
        <f>IFERROR(VLOOKUP(A2301,'Reçete Altındakiler'!$A:$C,3,0),0)</f>
        <v>0</v>
      </c>
    </row>
    <row r="2302" spans="1:12" x14ac:dyDescent="0.25">
      <c r="A2302" s="8" t="s">
        <v>2145</v>
      </c>
      <c r="B2302" s="1">
        <v>21</v>
      </c>
      <c r="C2302" s="1">
        <v>12</v>
      </c>
      <c r="D2302" s="1">
        <v>0</v>
      </c>
      <c r="E2302" s="1">
        <v>0</v>
      </c>
      <c r="F2302" s="10">
        <f>IFERROR(VLOOKUP(A2302,'Sevinç 03.04.2023 1215'!$A:$F,5,0),0)</f>
        <v>0</v>
      </c>
      <c r="G2302" s="10">
        <f>IFERROR(VLOOKUP(A2302,'Sevinç 04.04.2023 0911'!$A:$D,4,0),0)</f>
        <v>0</v>
      </c>
      <c r="H2302" s="10">
        <f>IFERROR(VLOOKUP(A2302,'Onaya Sunulan Birim Fiyat'!$A:$C,3,0),0)</f>
        <v>13.18</v>
      </c>
      <c r="I2302" s="10">
        <f>IFERROR(VLOOKUP(A2302,'Eksik Birim Fiyat Satınalma'!$A:$E,5,0),0)</f>
        <v>0</v>
      </c>
      <c r="J2302" s="10">
        <f>IFERROR(VLOOKUP(A2302,'Eksik Birim Fiyat'!$A$2:$E$129,5,0),0)</f>
        <v>0</v>
      </c>
      <c r="K2302" s="10">
        <f>IFERROR(VLOOKUP(A2302,'Birim Fiyatı Olmayan Malzemeler'!$A$1:$C$128,3,0),0)</f>
        <v>0</v>
      </c>
      <c r="L2302" s="10">
        <f>IFERROR(VLOOKUP(A2302,'Reçete Altındakiler'!$A:$C,3,0),0)</f>
        <v>0</v>
      </c>
    </row>
    <row r="2303" spans="1:12" x14ac:dyDescent="0.25">
      <c r="A2303" s="8" t="s">
        <v>1821</v>
      </c>
      <c r="B2303" s="1">
        <v>21</v>
      </c>
      <c r="C2303" s="1">
        <v>6</v>
      </c>
      <c r="D2303" s="1">
        <v>0</v>
      </c>
      <c r="E2303" s="1">
        <v>0</v>
      </c>
      <c r="F2303" s="10">
        <f>IFERROR(VLOOKUP(A2303,'Sevinç 03.04.2023 1215'!$A:$F,5,0),0)</f>
        <v>0</v>
      </c>
      <c r="G2303" s="10">
        <f>IFERROR(VLOOKUP(A2303,'Sevinç 04.04.2023 0911'!$A:$D,4,0),0)</f>
        <v>0</v>
      </c>
      <c r="H2303" s="10">
        <f>IFERROR(VLOOKUP(A2303,'Onaya Sunulan Birim Fiyat'!$A:$C,3,0),0)</f>
        <v>10.65</v>
      </c>
      <c r="I2303" s="10">
        <f>IFERROR(VLOOKUP(A2303,'Eksik Birim Fiyat Satınalma'!$A:$E,5,0),0)</f>
        <v>0</v>
      </c>
      <c r="J2303" s="10">
        <f>IFERROR(VLOOKUP(A2303,'Eksik Birim Fiyat'!$A$2:$E$129,5,0),0)</f>
        <v>0</v>
      </c>
      <c r="K2303" s="10">
        <f>IFERROR(VLOOKUP(A2303,'Birim Fiyatı Olmayan Malzemeler'!$A$1:$C$128,3,0),0)</f>
        <v>0</v>
      </c>
      <c r="L2303" s="10">
        <f>IFERROR(VLOOKUP(A2303,'Reçete Altındakiler'!$A:$C,3,0),0)</f>
        <v>0</v>
      </c>
    </row>
    <row r="2304" spans="1:12" x14ac:dyDescent="0.25">
      <c r="A2304" s="8" t="s">
        <v>1666</v>
      </c>
      <c r="B2304" s="1">
        <v>21</v>
      </c>
      <c r="C2304" s="1">
        <v>6</v>
      </c>
      <c r="D2304" s="1" t="s">
        <v>4627</v>
      </c>
      <c r="E2304" s="1">
        <v>0</v>
      </c>
      <c r="F2304" s="10">
        <f>IFERROR(VLOOKUP(A2304,'Sevinç 03.04.2023 1215'!$A:$F,5,0),0)</f>
        <v>0</v>
      </c>
      <c r="G2304" s="10">
        <f>IFERROR(VLOOKUP(A2304,'Sevinç 04.04.2023 0911'!$A:$D,4,0),0)</f>
        <v>0</v>
      </c>
      <c r="H2304" s="10">
        <f>IFERROR(VLOOKUP(A2304,'Onaya Sunulan Birim Fiyat'!$A:$C,3,0),0)</f>
        <v>6.77</v>
      </c>
      <c r="I2304" s="10">
        <f>IFERROR(VLOOKUP(A2304,'Eksik Birim Fiyat Satınalma'!$A:$E,5,0),0)</f>
        <v>0</v>
      </c>
      <c r="J2304" s="10">
        <f>IFERROR(VLOOKUP(A2304,'Eksik Birim Fiyat'!$A$2:$E$129,5,0),0)</f>
        <v>0</v>
      </c>
      <c r="K2304" s="10">
        <f>IFERROR(VLOOKUP(A2304,'Birim Fiyatı Olmayan Malzemeler'!$A$1:$C$128,3,0),0)</f>
        <v>0</v>
      </c>
      <c r="L2304" s="10">
        <f>IFERROR(VLOOKUP(A2304,'Reçete Altındakiler'!$A:$C,3,0),0)</f>
        <v>0</v>
      </c>
    </row>
    <row r="2305" spans="1:12" x14ac:dyDescent="0.25">
      <c r="A2305" s="8" t="s">
        <v>1822</v>
      </c>
      <c r="B2305" s="1">
        <v>21</v>
      </c>
      <c r="C2305" s="1">
        <v>8</v>
      </c>
      <c r="D2305" s="1" t="s">
        <v>4627</v>
      </c>
      <c r="E2305" s="1">
        <v>0</v>
      </c>
      <c r="F2305" s="10">
        <f>IFERROR(VLOOKUP(A2305,'Sevinç 03.04.2023 1215'!$A:$F,5,0),0)</f>
        <v>0</v>
      </c>
      <c r="G2305" s="10">
        <f>IFERROR(VLOOKUP(A2305,'Sevinç 04.04.2023 0911'!$A:$D,4,0),0)</f>
        <v>0</v>
      </c>
      <c r="H2305" s="10">
        <f>IFERROR(VLOOKUP(A2305,'Onaya Sunulan Birim Fiyat'!$A:$C,3,0),0)</f>
        <v>6.24</v>
      </c>
      <c r="I2305" s="10">
        <f>IFERROR(VLOOKUP(A2305,'Eksik Birim Fiyat Satınalma'!$A:$E,5,0),0)</f>
        <v>0</v>
      </c>
      <c r="J2305" s="10">
        <f>IFERROR(VLOOKUP(A2305,'Eksik Birim Fiyat'!$A$2:$E$129,5,0),0)</f>
        <v>0</v>
      </c>
      <c r="K2305" s="10">
        <f>IFERROR(VLOOKUP(A2305,'Birim Fiyatı Olmayan Malzemeler'!$A$1:$C$128,3,0),0)</f>
        <v>0</v>
      </c>
      <c r="L2305" s="10">
        <f>IFERROR(VLOOKUP(A2305,'Reçete Altındakiler'!$A:$C,3,0),0)</f>
        <v>0</v>
      </c>
    </row>
    <row r="2306" spans="1:12" x14ac:dyDescent="0.25">
      <c r="A2306" s="8" t="s">
        <v>1667</v>
      </c>
      <c r="B2306" s="1">
        <v>21</v>
      </c>
      <c r="C2306" s="1">
        <v>1</v>
      </c>
      <c r="D2306" s="1" t="s">
        <v>4627</v>
      </c>
      <c r="E2306" s="1">
        <v>0</v>
      </c>
      <c r="F2306" s="10">
        <f>IFERROR(VLOOKUP(A2306,'Sevinç 03.04.2023 1215'!$A:$F,5,0),0)</f>
        <v>0</v>
      </c>
      <c r="G2306" s="10">
        <f>IFERROR(VLOOKUP(A2306,'Sevinç 04.04.2023 0911'!$A:$D,4,0),0)</f>
        <v>0</v>
      </c>
      <c r="H2306" s="10">
        <f>IFERROR(VLOOKUP(A2306,'Onaya Sunulan Birim Fiyat'!$A:$C,3,0),0)</f>
        <v>1.4</v>
      </c>
      <c r="I2306" s="10">
        <f>IFERROR(VLOOKUP(A2306,'Eksik Birim Fiyat Satınalma'!$A:$E,5,0),0)</f>
        <v>0</v>
      </c>
      <c r="J2306" s="10">
        <f>IFERROR(VLOOKUP(A2306,'Eksik Birim Fiyat'!$A$2:$E$129,5,0),0)</f>
        <v>0</v>
      </c>
      <c r="K2306" s="10">
        <f>IFERROR(VLOOKUP(A2306,'Birim Fiyatı Olmayan Malzemeler'!$A$1:$C$128,3,0),0)</f>
        <v>0</v>
      </c>
      <c r="L2306" s="10">
        <f>IFERROR(VLOOKUP(A2306,'Reçete Altındakiler'!$A:$C,3,0),0)</f>
        <v>0</v>
      </c>
    </row>
    <row r="2307" spans="1:12" x14ac:dyDescent="0.25">
      <c r="A2307" s="8" t="s">
        <v>2207</v>
      </c>
      <c r="B2307" s="1">
        <v>21</v>
      </c>
      <c r="C2307" s="1">
        <v>8</v>
      </c>
      <c r="D2307" s="1" t="s">
        <v>4627</v>
      </c>
      <c r="E2307" s="1">
        <v>0</v>
      </c>
      <c r="F2307" s="10">
        <f>IFERROR(VLOOKUP(A2307,'Sevinç 03.04.2023 1215'!$A:$F,5,0),0)</f>
        <v>0</v>
      </c>
      <c r="G2307" s="10">
        <f>IFERROR(VLOOKUP(A2307,'Sevinç 04.04.2023 0911'!$A:$D,4,0),0)</f>
        <v>0</v>
      </c>
      <c r="H2307" s="10">
        <f>IFERROR(VLOOKUP(A2307,'Onaya Sunulan Birim Fiyat'!$A:$C,3,0),0)</f>
        <v>5.72</v>
      </c>
      <c r="I2307" s="10">
        <f>IFERROR(VLOOKUP(A2307,'Eksik Birim Fiyat Satınalma'!$A:$E,5,0),0)</f>
        <v>0</v>
      </c>
      <c r="J2307" s="10">
        <f>IFERROR(VLOOKUP(A2307,'Eksik Birim Fiyat'!$A$2:$E$129,5,0),0)</f>
        <v>0</v>
      </c>
      <c r="K2307" s="10">
        <f>IFERROR(VLOOKUP(A2307,'Birim Fiyatı Olmayan Malzemeler'!$A$1:$C$128,3,0),0)</f>
        <v>0</v>
      </c>
      <c r="L2307" s="10">
        <f>IFERROR(VLOOKUP(A2307,'Reçete Altındakiler'!$A:$C,3,0),0)</f>
        <v>0</v>
      </c>
    </row>
    <row r="2308" spans="1:12" x14ac:dyDescent="0.25">
      <c r="A2308" s="8" t="s">
        <v>2039</v>
      </c>
      <c r="B2308" s="1">
        <v>21</v>
      </c>
      <c r="C2308" s="1">
        <v>6</v>
      </c>
      <c r="D2308" s="1" t="s">
        <v>4627</v>
      </c>
      <c r="E2308" s="1">
        <v>0</v>
      </c>
      <c r="F2308" s="10">
        <f>IFERROR(VLOOKUP(A2308,'Sevinç 03.04.2023 1215'!$A:$F,5,0),0)</f>
        <v>0</v>
      </c>
      <c r="G2308" s="10">
        <f>IFERROR(VLOOKUP(A2308,'Sevinç 04.04.2023 0911'!$A:$D,4,0),0)</f>
        <v>0</v>
      </c>
      <c r="H2308" s="10">
        <f>IFERROR(VLOOKUP(A2308,'Onaya Sunulan Birim Fiyat'!$A:$C,3,0),0)</f>
        <v>3</v>
      </c>
      <c r="I2308" s="10">
        <f>IFERROR(VLOOKUP(A2308,'Eksik Birim Fiyat Satınalma'!$A:$E,5,0),0)</f>
        <v>0</v>
      </c>
      <c r="J2308" s="10">
        <f>IFERROR(VLOOKUP(A2308,'Eksik Birim Fiyat'!$A$2:$E$129,5,0),0)</f>
        <v>0</v>
      </c>
      <c r="K2308" s="10">
        <f>IFERROR(VLOOKUP(A2308,'Birim Fiyatı Olmayan Malzemeler'!$A$1:$C$128,3,0),0)</f>
        <v>0</v>
      </c>
      <c r="L2308" s="10">
        <f>IFERROR(VLOOKUP(A2308,'Reçete Altındakiler'!$A:$C,3,0),0)</f>
        <v>0</v>
      </c>
    </row>
    <row r="2309" spans="1:12" x14ac:dyDescent="0.25">
      <c r="A2309" s="8" t="s">
        <v>799</v>
      </c>
      <c r="B2309" s="1">
        <v>21</v>
      </c>
      <c r="C2309" s="1">
        <v>3</v>
      </c>
      <c r="D2309" s="1">
        <v>0</v>
      </c>
      <c r="E2309" s="1">
        <v>0</v>
      </c>
      <c r="F2309" s="10">
        <f>IFERROR(VLOOKUP(A2309,'Sevinç 03.04.2023 1215'!$A:$F,5,0),0)</f>
        <v>0</v>
      </c>
      <c r="G2309" s="10">
        <f>IFERROR(VLOOKUP(A2309,'Sevinç 04.04.2023 0911'!$A:$D,4,0),0)</f>
        <v>0</v>
      </c>
      <c r="H2309" s="10">
        <f>IFERROR(VLOOKUP(A2309,'Onaya Sunulan Birim Fiyat'!$A:$C,3,0),0)</f>
        <v>9.76</v>
      </c>
      <c r="I2309" s="10">
        <f>IFERROR(VLOOKUP(A2309,'Eksik Birim Fiyat Satınalma'!$A:$E,5,0),0)</f>
        <v>0</v>
      </c>
      <c r="J2309" s="10">
        <f>IFERROR(VLOOKUP(A2309,'Eksik Birim Fiyat'!$A$2:$E$129,5,0),0)</f>
        <v>0</v>
      </c>
      <c r="K2309" s="10">
        <f>IFERROR(VLOOKUP(A2309,'Birim Fiyatı Olmayan Malzemeler'!$A$1:$C$128,3,0),0)</f>
        <v>0</v>
      </c>
      <c r="L2309" s="10">
        <f>IFERROR(VLOOKUP(A2309,'Reçete Altındakiler'!$A:$C,3,0),0)</f>
        <v>0</v>
      </c>
    </row>
    <row r="2310" spans="1:12" x14ac:dyDescent="0.25">
      <c r="A2310" s="8" t="s">
        <v>1909</v>
      </c>
      <c r="B2310" s="1">
        <v>21</v>
      </c>
      <c r="C2310" s="1">
        <v>2</v>
      </c>
      <c r="D2310" s="1">
        <v>0</v>
      </c>
      <c r="E2310" s="1">
        <v>0</v>
      </c>
      <c r="F2310" s="10">
        <f>IFERROR(VLOOKUP(A2310,'Sevinç 03.04.2023 1215'!$A:$F,5,0),0)</f>
        <v>0</v>
      </c>
      <c r="G2310" s="10">
        <f>IFERROR(VLOOKUP(A2310,'Sevinç 04.04.2023 0911'!$A:$D,4,0),0)</f>
        <v>0</v>
      </c>
      <c r="H2310" s="10">
        <f>IFERROR(VLOOKUP(A2310,'Onaya Sunulan Birim Fiyat'!$A:$C,3,0),0)</f>
        <v>8.7899999999999991</v>
      </c>
      <c r="I2310" s="10">
        <f>IFERROR(VLOOKUP(A2310,'Eksik Birim Fiyat Satınalma'!$A:$E,5,0),0)</f>
        <v>0</v>
      </c>
      <c r="J2310" s="10">
        <f>IFERROR(VLOOKUP(A2310,'Eksik Birim Fiyat'!$A$2:$E$129,5,0),0)</f>
        <v>0</v>
      </c>
      <c r="K2310" s="10">
        <f>IFERROR(VLOOKUP(A2310,'Birim Fiyatı Olmayan Malzemeler'!$A$1:$C$128,3,0),0)</f>
        <v>0</v>
      </c>
      <c r="L2310" s="10">
        <f>IFERROR(VLOOKUP(A2310,'Reçete Altındakiler'!$A:$C,3,0),0)</f>
        <v>0</v>
      </c>
    </row>
    <row r="2311" spans="1:12" x14ac:dyDescent="0.25">
      <c r="A2311" s="8" t="s">
        <v>1910</v>
      </c>
      <c r="B2311" s="1">
        <v>21</v>
      </c>
      <c r="C2311" s="1">
        <v>10</v>
      </c>
      <c r="D2311" s="1">
        <v>0</v>
      </c>
      <c r="E2311" s="1">
        <v>0</v>
      </c>
      <c r="F2311" s="10">
        <f>IFERROR(VLOOKUP(A2311,'Sevinç 03.04.2023 1215'!$A:$F,5,0),0)</f>
        <v>0</v>
      </c>
      <c r="G2311" s="10">
        <f>IFERROR(VLOOKUP(A2311,'Sevinç 04.04.2023 0911'!$A:$D,4,0),0)</f>
        <v>0</v>
      </c>
      <c r="H2311" s="10">
        <f>IFERROR(VLOOKUP(A2311,'Onaya Sunulan Birim Fiyat'!$A:$C,3,0),0)</f>
        <v>3.98</v>
      </c>
      <c r="I2311" s="10">
        <f>IFERROR(VLOOKUP(A2311,'Eksik Birim Fiyat Satınalma'!$A:$E,5,0),0)</f>
        <v>0</v>
      </c>
      <c r="J2311" s="10">
        <f>IFERROR(VLOOKUP(A2311,'Eksik Birim Fiyat'!$A$2:$E$129,5,0),0)</f>
        <v>0</v>
      </c>
      <c r="K2311" s="10">
        <f>IFERROR(VLOOKUP(A2311,'Birim Fiyatı Olmayan Malzemeler'!$A$1:$C$128,3,0),0)</f>
        <v>0</v>
      </c>
      <c r="L2311" s="10">
        <f>IFERROR(VLOOKUP(A2311,'Reçete Altındakiler'!$A:$C,3,0),0)</f>
        <v>0</v>
      </c>
    </row>
    <row r="2312" spans="1:12" x14ac:dyDescent="0.25">
      <c r="A2312" s="8" t="s">
        <v>1668</v>
      </c>
      <c r="B2312" s="1">
        <v>21</v>
      </c>
      <c r="C2312" s="1">
        <v>3</v>
      </c>
      <c r="D2312" s="1">
        <v>0</v>
      </c>
      <c r="E2312" s="1">
        <v>0</v>
      </c>
      <c r="F2312" s="10">
        <f>IFERROR(VLOOKUP(A2312,'Sevinç 03.04.2023 1215'!$A:$F,5,0),0)</f>
        <v>0</v>
      </c>
      <c r="G2312" s="10">
        <f>IFERROR(VLOOKUP(A2312,'Sevinç 04.04.2023 0911'!$A:$D,4,0),0)</f>
        <v>0</v>
      </c>
      <c r="H2312" s="10">
        <f>IFERROR(VLOOKUP(A2312,'Onaya Sunulan Birim Fiyat'!$A:$C,3,0),0)</f>
        <v>0.93</v>
      </c>
      <c r="I2312" s="10">
        <f>IFERROR(VLOOKUP(A2312,'Eksik Birim Fiyat Satınalma'!$A:$E,5,0),0)</f>
        <v>0</v>
      </c>
      <c r="J2312" s="10">
        <f>IFERROR(VLOOKUP(A2312,'Eksik Birim Fiyat'!$A$2:$E$129,5,0),0)</f>
        <v>0</v>
      </c>
      <c r="K2312" s="10">
        <f>IFERROR(VLOOKUP(A2312,'Birim Fiyatı Olmayan Malzemeler'!$A$1:$C$128,3,0),0)</f>
        <v>0</v>
      </c>
      <c r="L2312" s="10">
        <f>IFERROR(VLOOKUP(A2312,'Reçete Altındakiler'!$A:$C,3,0),0)</f>
        <v>0</v>
      </c>
    </row>
    <row r="2313" spans="1:12" x14ac:dyDescent="0.25">
      <c r="A2313" s="8" t="s">
        <v>1823</v>
      </c>
      <c r="B2313" s="1">
        <v>21</v>
      </c>
      <c r="C2313" s="1">
        <v>5</v>
      </c>
      <c r="D2313" s="1">
        <v>0</v>
      </c>
      <c r="E2313" s="1">
        <v>0</v>
      </c>
      <c r="F2313" s="10">
        <f>IFERROR(VLOOKUP(A2313,'Sevinç 03.04.2023 1215'!$A:$F,5,0),0)</f>
        <v>0</v>
      </c>
      <c r="G2313" s="10">
        <f>IFERROR(VLOOKUP(A2313,'Sevinç 04.04.2023 0911'!$A:$D,4,0),0)</f>
        <v>0</v>
      </c>
      <c r="H2313" s="10">
        <f>IFERROR(VLOOKUP(A2313,'Onaya Sunulan Birim Fiyat'!$A:$C,3,0),0)</f>
        <v>7.91</v>
      </c>
      <c r="I2313" s="10">
        <f>IFERROR(VLOOKUP(A2313,'Eksik Birim Fiyat Satınalma'!$A:$E,5,0),0)</f>
        <v>0</v>
      </c>
      <c r="J2313" s="10">
        <f>IFERROR(VLOOKUP(A2313,'Eksik Birim Fiyat'!$A$2:$E$129,5,0),0)</f>
        <v>0</v>
      </c>
      <c r="K2313" s="10">
        <f>IFERROR(VLOOKUP(A2313,'Birim Fiyatı Olmayan Malzemeler'!$A$1:$C$128,3,0),0)</f>
        <v>0</v>
      </c>
      <c r="L2313" s="10">
        <f>IFERROR(VLOOKUP(A2313,'Reçete Altındakiler'!$A:$C,3,0),0)</f>
        <v>0</v>
      </c>
    </row>
    <row r="2314" spans="1:12" x14ac:dyDescent="0.25">
      <c r="A2314" s="8" t="s">
        <v>800</v>
      </c>
      <c r="B2314" s="1">
        <v>21</v>
      </c>
      <c r="C2314" s="1">
        <v>3</v>
      </c>
      <c r="D2314" s="1">
        <v>0</v>
      </c>
      <c r="E2314" s="1">
        <v>0</v>
      </c>
      <c r="F2314" s="10">
        <f>IFERROR(VLOOKUP(A2314,'Sevinç 03.04.2023 1215'!$A:$F,5,0),0)</f>
        <v>0</v>
      </c>
      <c r="G2314" s="10">
        <f>IFERROR(VLOOKUP(A2314,'Sevinç 04.04.2023 0911'!$A:$D,4,0),0)</f>
        <v>0</v>
      </c>
      <c r="H2314" s="10">
        <f>IFERROR(VLOOKUP(A2314,'Onaya Sunulan Birim Fiyat'!$A:$C,3,0),0)</f>
        <v>10.55</v>
      </c>
      <c r="I2314" s="10">
        <f>IFERROR(VLOOKUP(A2314,'Eksik Birim Fiyat Satınalma'!$A:$E,5,0),0)</f>
        <v>0</v>
      </c>
      <c r="J2314" s="10">
        <f>IFERROR(VLOOKUP(A2314,'Eksik Birim Fiyat'!$A$2:$E$129,5,0),0)</f>
        <v>0</v>
      </c>
      <c r="K2314" s="10">
        <f>IFERROR(VLOOKUP(A2314,'Birim Fiyatı Olmayan Malzemeler'!$A$1:$C$128,3,0),0)</f>
        <v>0</v>
      </c>
      <c r="L2314" s="10">
        <f>IFERROR(VLOOKUP(A2314,'Reçete Altındakiler'!$A:$C,3,0),0)</f>
        <v>0</v>
      </c>
    </row>
    <row r="2315" spans="1:12" x14ac:dyDescent="0.25">
      <c r="A2315" s="8" t="s">
        <v>2208</v>
      </c>
      <c r="B2315" s="1">
        <v>21</v>
      </c>
      <c r="C2315" s="1">
        <v>1</v>
      </c>
      <c r="D2315" s="1">
        <v>0</v>
      </c>
      <c r="E2315" s="1">
        <v>0</v>
      </c>
      <c r="F2315" s="10">
        <f>IFERROR(VLOOKUP(A2315,'Sevinç 03.04.2023 1215'!$A:$F,5,0),0)</f>
        <v>0</v>
      </c>
      <c r="G2315" s="10">
        <f>IFERROR(VLOOKUP(A2315,'Sevinç 04.04.2023 0911'!$A:$D,4,0),0)</f>
        <v>0</v>
      </c>
      <c r="H2315" s="10">
        <f>IFERROR(VLOOKUP(A2315,'Onaya Sunulan Birim Fiyat'!$A:$C,3,0),0)</f>
        <v>5.54</v>
      </c>
      <c r="I2315" s="10">
        <f>IFERROR(VLOOKUP(A2315,'Eksik Birim Fiyat Satınalma'!$A:$E,5,0),0)</f>
        <v>0</v>
      </c>
      <c r="J2315" s="10">
        <f>IFERROR(VLOOKUP(A2315,'Eksik Birim Fiyat'!$A$2:$E$129,5,0),0)</f>
        <v>0</v>
      </c>
      <c r="K2315" s="10">
        <f>IFERROR(VLOOKUP(A2315,'Birim Fiyatı Olmayan Malzemeler'!$A$1:$C$128,3,0),0)</f>
        <v>0</v>
      </c>
      <c r="L2315" s="10">
        <f>IFERROR(VLOOKUP(A2315,'Reçete Altındakiler'!$A:$C,3,0),0)</f>
        <v>0</v>
      </c>
    </row>
    <row r="2316" spans="1:12" x14ac:dyDescent="0.25">
      <c r="A2316" s="8" t="s">
        <v>1669</v>
      </c>
      <c r="B2316" s="1">
        <v>21</v>
      </c>
      <c r="C2316" s="1">
        <v>3</v>
      </c>
      <c r="D2316" s="1">
        <v>0</v>
      </c>
      <c r="E2316" s="1">
        <v>0</v>
      </c>
      <c r="F2316" s="10">
        <f>IFERROR(VLOOKUP(A2316,'Sevinç 03.04.2023 1215'!$A:$F,5,0),0)</f>
        <v>0</v>
      </c>
      <c r="G2316" s="10">
        <f>IFERROR(VLOOKUP(A2316,'Sevinç 04.04.2023 0911'!$A:$D,4,0),0)</f>
        <v>0</v>
      </c>
      <c r="H2316" s="10">
        <f>IFERROR(VLOOKUP(A2316,'Onaya Sunulan Birim Fiyat'!$A:$C,3,0),0)</f>
        <v>11.43</v>
      </c>
      <c r="I2316" s="10">
        <f>IFERROR(VLOOKUP(A2316,'Eksik Birim Fiyat Satınalma'!$A:$E,5,0),0)</f>
        <v>0</v>
      </c>
      <c r="J2316" s="10">
        <f>IFERROR(VLOOKUP(A2316,'Eksik Birim Fiyat'!$A$2:$E$129,5,0),0)</f>
        <v>0</v>
      </c>
      <c r="K2316" s="10">
        <f>IFERROR(VLOOKUP(A2316,'Birim Fiyatı Olmayan Malzemeler'!$A$1:$C$128,3,0),0)</f>
        <v>0</v>
      </c>
      <c r="L2316" s="10">
        <f>IFERROR(VLOOKUP(A2316,'Reçete Altındakiler'!$A:$C,3,0),0)</f>
        <v>0</v>
      </c>
    </row>
    <row r="2317" spans="1:12" x14ac:dyDescent="0.25">
      <c r="A2317" s="8" t="s">
        <v>1824</v>
      </c>
      <c r="B2317" s="1">
        <v>21</v>
      </c>
      <c r="C2317" s="1">
        <v>3</v>
      </c>
      <c r="D2317" s="1">
        <v>0</v>
      </c>
      <c r="E2317" s="1">
        <v>0</v>
      </c>
      <c r="F2317" s="10">
        <f>IFERROR(VLOOKUP(A2317,'Sevinç 03.04.2023 1215'!$A:$F,5,0),0)</f>
        <v>0</v>
      </c>
      <c r="G2317" s="10">
        <f>IFERROR(VLOOKUP(A2317,'Sevinç 04.04.2023 0911'!$A:$D,4,0),0)</f>
        <v>0</v>
      </c>
      <c r="H2317" s="10">
        <f>IFERROR(VLOOKUP(A2317,'Onaya Sunulan Birim Fiyat'!$A:$C,3,0),0)</f>
        <v>2.64</v>
      </c>
      <c r="I2317" s="10">
        <f>IFERROR(VLOOKUP(A2317,'Eksik Birim Fiyat Satınalma'!$A:$E,5,0),0)</f>
        <v>0</v>
      </c>
      <c r="J2317" s="10">
        <f>IFERROR(VLOOKUP(A2317,'Eksik Birim Fiyat'!$A$2:$E$129,5,0),0)</f>
        <v>0</v>
      </c>
      <c r="K2317" s="10">
        <f>IFERROR(VLOOKUP(A2317,'Birim Fiyatı Olmayan Malzemeler'!$A$1:$C$128,3,0),0)</f>
        <v>0</v>
      </c>
      <c r="L2317" s="10">
        <f>IFERROR(VLOOKUP(A2317,'Reçete Altındakiler'!$A:$C,3,0),0)</f>
        <v>0</v>
      </c>
    </row>
    <row r="2318" spans="1:12" x14ac:dyDescent="0.25">
      <c r="A2318" s="8" t="s">
        <v>2040</v>
      </c>
      <c r="B2318" s="1">
        <v>21</v>
      </c>
      <c r="C2318" s="1">
        <v>6</v>
      </c>
      <c r="D2318" s="1">
        <v>0</v>
      </c>
      <c r="E2318" s="1">
        <v>0</v>
      </c>
      <c r="F2318" s="10">
        <f>IFERROR(VLOOKUP(A2318,'Sevinç 03.04.2023 1215'!$A:$F,5,0),0)</f>
        <v>0</v>
      </c>
      <c r="G2318" s="10">
        <f>IFERROR(VLOOKUP(A2318,'Sevinç 04.04.2023 0911'!$A:$D,4,0),0)</f>
        <v>0</v>
      </c>
      <c r="H2318" s="10">
        <f>IFERROR(VLOOKUP(A2318,'Onaya Sunulan Birim Fiyat'!$A:$C,3,0),0)</f>
        <v>3.81</v>
      </c>
      <c r="I2318" s="10">
        <f>IFERROR(VLOOKUP(A2318,'Eksik Birim Fiyat Satınalma'!$A:$E,5,0),0)</f>
        <v>0</v>
      </c>
      <c r="J2318" s="10">
        <f>IFERROR(VLOOKUP(A2318,'Eksik Birim Fiyat'!$A$2:$E$129,5,0),0)</f>
        <v>0</v>
      </c>
      <c r="K2318" s="10">
        <f>IFERROR(VLOOKUP(A2318,'Birim Fiyatı Olmayan Malzemeler'!$A$1:$C$128,3,0),0)</f>
        <v>0</v>
      </c>
      <c r="L2318" s="10">
        <f>IFERROR(VLOOKUP(A2318,'Reçete Altındakiler'!$A:$C,3,0),0)</f>
        <v>0</v>
      </c>
    </row>
    <row r="2319" spans="1:12" x14ac:dyDescent="0.25">
      <c r="A2319" s="8" t="s">
        <v>2146</v>
      </c>
      <c r="B2319" s="1">
        <v>21</v>
      </c>
      <c r="C2319" s="1">
        <v>110</v>
      </c>
      <c r="D2319" s="1">
        <v>0</v>
      </c>
      <c r="E2319" s="1">
        <v>0</v>
      </c>
      <c r="F2319" s="10">
        <f>IFERROR(VLOOKUP(A2319,'Sevinç 03.04.2023 1215'!$A:$F,5,0),0)</f>
        <v>0</v>
      </c>
      <c r="G2319" s="10">
        <f>IFERROR(VLOOKUP(A2319,'Sevinç 04.04.2023 0911'!$A:$D,4,0),0)</f>
        <v>0</v>
      </c>
      <c r="H2319" s="10">
        <f>IFERROR(VLOOKUP(A2319,'Onaya Sunulan Birim Fiyat'!$A:$C,3,0),0)</f>
        <v>0.5</v>
      </c>
      <c r="I2319" s="10">
        <f>IFERROR(VLOOKUP(A2319,'Eksik Birim Fiyat Satınalma'!$A:$E,5,0),0)</f>
        <v>0</v>
      </c>
      <c r="J2319" s="10">
        <f>IFERROR(VLOOKUP(A2319,'Eksik Birim Fiyat'!$A$2:$E$129,5,0),0)</f>
        <v>0</v>
      </c>
      <c r="K2319" s="10">
        <f>IFERROR(VLOOKUP(A2319,'Birim Fiyatı Olmayan Malzemeler'!$A$1:$C$128,3,0),0)</f>
        <v>0</v>
      </c>
      <c r="L2319" s="10">
        <f>IFERROR(VLOOKUP(A2319,'Reçete Altındakiler'!$A:$C,3,0),0)</f>
        <v>0</v>
      </c>
    </row>
    <row r="2320" spans="1:12" x14ac:dyDescent="0.25">
      <c r="A2320" s="8" t="s">
        <v>3329</v>
      </c>
      <c r="B2320" s="1">
        <v>21</v>
      </c>
      <c r="C2320" s="1">
        <v>8</v>
      </c>
      <c r="D2320" s="1">
        <v>0</v>
      </c>
      <c r="E2320" s="1">
        <v>0</v>
      </c>
      <c r="F2320" s="10">
        <f>IFERROR(VLOOKUP(A2320,'Sevinç 03.04.2023 1215'!$A:$F,5,0),0)</f>
        <v>0</v>
      </c>
      <c r="G2320" s="10">
        <f>IFERROR(VLOOKUP(A2320,'Sevinç 04.04.2023 0911'!$A:$D,4,0),0)</f>
        <v>0</v>
      </c>
      <c r="H2320" s="10">
        <f>IFERROR(VLOOKUP(A2320,'Onaya Sunulan Birim Fiyat'!$A:$C,3,0),0)</f>
        <v>4.3899999999999997</v>
      </c>
      <c r="I2320" s="10">
        <f>IFERROR(VLOOKUP(A2320,'Eksik Birim Fiyat Satınalma'!$A:$E,5,0),0)</f>
        <v>0</v>
      </c>
      <c r="J2320" s="10">
        <f>IFERROR(VLOOKUP(A2320,'Eksik Birim Fiyat'!$A$2:$E$129,5,0),0)</f>
        <v>0</v>
      </c>
      <c r="K2320" s="10">
        <f>IFERROR(VLOOKUP(A2320,'Birim Fiyatı Olmayan Malzemeler'!$A$1:$C$128,3,0),0)</f>
        <v>0</v>
      </c>
      <c r="L2320" s="10">
        <f>IFERROR(VLOOKUP(A2320,'Reçete Altındakiler'!$A:$C,3,0),0)</f>
        <v>0</v>
      </c>
    </row>
    <row r="2321" spans="1:12" x14ac:dyDescent="0.25">
      <c r="A2321" s="8" t="s">
        <v>1911</v>
      </c>
      <c r="B2321" s="1">
        <v>21</v>
      </c>
      <c r="C2321" s="1">
        <v>27</v>
      </c>
      <c r="D2321" s="1">
        <v>0</v>
      </c>
      <c r="E2321" s="1">
        <v>0</v>
      </c>
      <c r="F2321" s="10">
        <f>IFERROR(VLOOKUP(A2321,'Sevinç 03.04.2023 1215'!$A:$F,5,0),0)</f>
        <v>0</v>
      </c>
      <c r="G2321" s="10">
        <f>IFERROR(VLOOKUP(A2321,'Sevinç 04.04.2023 0911'!$A:$D,4,0),0)</f>
        <v>0</v>
      </c>
      <c r="H2321" s="10">
        <f>IFERROR(VLOOKUP(A2321,'Onaya Sunulan Birim Fiyat'!$A:$C,3,0),0)</f>
        <v>3.5</v>
      </c>
      <c r="I2321" s="10">
        <f>IFERROR(VLOOKUP(A2321,'Eksik Birim Fiyat Satınalma'!$A:$E,5,0),0)</f>
        <v>0</v>
      </c>
      <c r="J2321" s="10">
        <f>IFERROR(VLOOKUP(A2321,'Eksik Birim Fiyat'!$A$2:$E$129,5,0),0)</f>
        <v>0</v>
      </c>
      <c r="K2321" s="10">
        <f>IFERROR(VLOOKUP(A2321,'Birim Fiyatı Olmayan Malzemeler'!$A$1:$C$128,3,0),0)</f>
        <v>0</v>
      </c>
      <c r="L2321" s="10">
        <f>IFERROR(VLOOKUP(A2321,'Reçete Altındakiler'!$A:$C,3,0),0)</f>
        <v>0</v>
      </c>
    </row>
    <row r="2322" spans="1:12" x14ac:dyDescent="0.25">
      <c r="A2322" s="8" t="s">
        <v>1912</v>
      </c>
      <c r="B2322" s="1">
        <v>21</v>
      </c>
      <c r="C2322" s="1">
        <v>5</v>
      </c>
      <c r="D2322" s="1">
        <v>0</v>
      </c>
      <c r="E2322" s="1">
        <v>0</v>
      </c>
      <c r="F2322" s="10">
        <f>IFERROR(VLOOKUP(A2322,'Sevinç 03.04.2023 1215'!$A:$F,5,0),0)</f>
        <v>0</v>
      </c>
      <c r="G2322" s="10">
        <f>IFERROR(VLOOKUP(A2322,'Sevinç 04.04.2023 0911'!$A:$D,4,0),0)</f>
        <v>0</v>
      </c>
      <c r="H2322" s="10">
        <f>IFERROR(VLOOKUP(A2322,'Onaya Sunulan Birim Fiyat'!$A:$C,3,0),0)</f>
        <v>6.96</v>
      </c>
      <c r="I2322" s="10">
        <f>IFERROR(VLOOKUP(A2322,'Eksik Birim Fiyat Satınalma'!$A:$E,5,0),0)</f>
        <v>0</v>
      </c>
      <c r="J2322" s="10">
        <f>IFERROR(VLOOKUP(A2322,'Eksik Birim Fiyat'!$A$2:$E$129,5,0),0)</f>
        <v>0</v>
      </c>
      <c r="K2322" s="10">
        <f>IFERROR(VLOOKUP(A2322,'Birim Fiyatı Olmayan Malzemeler'!$A$1:$C$128,3,0),0)</f>
        <v>0</v>
      </c>
      <c r="L2322" s="10">
        <f>IFERROR(VLOOKUP(A2322,'Reçete Altındakiler'!$A:$C,3,0),0)</f>
        <v>0</v>
      </c>
    </row>
    <row r="2323" spans="1:12" x14ac:dyDescent="0.25">
      <c r="A2323" s="8" t="s">
        <v>1913</v>
      </c>
      <c r="B2323" s="1">
        <v>21</v>
      </c>
      <c r="C2323" s="1">
        <v>8</v>
      </c>
      <c r="D2323" s="1">
        <v>0</v>
      </c>
      <c r="E2323" s="1">
        <v>0</v>
      </c>
      <c r="F2323" s="10">
        <f>IFERROR(VLOOKUP(A2323,'Sevinç 03.04.2023 1215'!$A:$F,5,0),0)</f>
        <v>0</v>
      </c>
      <c r="G2323" s="10">
        <f>IFERROR(VLOOKUP(A2323,'Sevinç 04.04.2023 0911'!$A:$D,4,0),0)</f>
        <v>0</v>
      </c>
      <c r="H2323" s="10">
        <f>IFERROR(VLOOKUP(A2323,'Onaya Sunulan Birim Fiyat'!$A:$C,3,0),0)</f>
        <v>0</v>
      </c>
      <c r="I2323" s="10">
        <f>IFERROR(VLOOKUP(A2323,'Eksik Birim Fiyat Satınalma'!$A:$E,5,0),0)</f>
        <v>0</v>
      </c>
      <c r="J2323" s="10">
        <f>IFERROR(VLOOKUP(A2323,'Eksik Birim Fiyat'!$A$2:$E$129,5,0),0)</f>
        <v>0</v>
      </c>
      <c r="K2323" s="10">
        <f>IFERROR(VLOOKUP(A2323,'Birim Fiyatı Olmayan Malzemeler'!$A$1:$C$128,3,0),0)</f>
        <v>0</v>
      </c>
      <c r="L2323" s="10">
        <f>IFERROR(VLOOKUP(A2323,'Reçete Altındakiler'!$A:$C,3,0),0)</f>
        <v>0</v>
      </c>
    </row>
    <row r="2324" spans="1:12" x14ac:dyDescent="0.25">
      <c r="A2324" s="8" t="s">
        <v>1825</v>
      </c>
      <c r="B2324" s="1">
        <v>21</v>
      </c>
      <c r="C2324" s="1">
        <v>5</v>
      </c>
      <c r="D2324" s="1">
        <v>0</v>
      </c>
      <c r="E2324" s="1">
        <v>0</v>
      </c>
      <c r="F2324" s="10">
        <f>IFERROR(VLOOKUP(A2324,'Sevinç 03.04.2023 1215'!$A:$F,5,0),0)</f>
        <v>0</v>
      </c>
      <c r="G2324" s="10">
        <f>IFERROR(VLOOKUP(A2324,'Sevinç 04.04.2023 0911'!$A:$D,4,0),0)</f>
        <v>0</v>
      </c>
      <c r="H2324" s="10">
        <f>IFERROR(VLOOKUP(A2324,'Onaya Sunulan Birim Fiyat'!$A:$C,3,0),0)</f>
        <v>24.5</v>
      </c>
      <c r="I2324" s="10">
        <f>IFERROR(VLOOKUP(A2324,'Eksik Birim Fiyat Satınalma'!$A:$E,5,0),0)</f>
        <v>0</v>
      </c>
      <c r="J2324" s="10">
        <f>IFERROR(VLOOKUP(A2324,'Eksik Birim Fiyat'!$A$2:$E$129,5,0),0)</f>
        <v>0</v>
      </c>
      <c r="K2324" s="10">
        <f>IFERROR(VLOOKUP(A2324,'Birim Fiyatı Olmayan Malzemeler'!$A$1:$C$128,3,0),0)</f>
        <v>0</v>
      </c>
      <c r="L2324" s="10">
        <f>IFERROR(VLOOKUP(A2324,'Reçete Altındakiler'!$A:$C,3,0),0)</f>
        <v>0</v>
      </c>
    </row>
    <row r="2325" spans="1:12" x14ac:dyDescent="0.25">
      <c r="A2325" s="8" t="s">
        <v>1670</v>
      </c>
      <c r="B2325" s="1">
        <v>21</v>
      </c>
      <c r="C2325" s="1">
        <v>6</v>
      </c>
      <c r="D2325" s="1">
        <v>0</v>
      </c>
      <c r="E2325" s="1">
        <v>0</v>
      </c>
      <c r="F2325" s="10">
        <f>IFERROR(VLOOKUP(A2325,'Sevinç 03.04.2023 1215'!$A:$F,5,0),0)</f>
        <v>0</v>
      </c>
      <c r="G2325" s="10">
        <f>IFERROR(VLOOKUP(A2325,'Sevinç 04.04.2023 0911'!$A:$D,4,0),0)</f>
        <v>0</v>
      </c>
      <c r="H2325" s="10">
        <f>IFERROR(VLOOKUP(A2325,'Onaya Sunulan Birim Fiyat'!$A:$C,3,0),0)</f>
        <v>4.07</v>
      </c>
      <c r="I2325" s="10">
        <f>IFERROR(VLOOKUP(A2325,'Eksik Birim Fiyat Satınalma'!$A:$E,5,0),0)</f>
        <v>0</v>
      </c>
      <c r="J2325" s="10">
        <f>IFERROR(VLOOKUP(A2325,'Eksik Birim Fiyat'!$A$2:$E$129,5,0),0)</f>
        <v>0</v>
      </c>
      <c r="K2325" s="10">
        <f>IFERROR(VLOOKUP(A2325,'Birim Fiyatı Olmayan Malzemeler'!$A$1:$C$128,3,0),0)</f>
        <v>0</v>
      </c>
      <c r="L2325" s="10">
        <f>IFERROR(VLOOKUP(A2325,'Reçete Altındakiler'!$A:$C,3,0),0)</f>
        <v>0</v>
      </c>
    </row>
    <row r="2326" spans="1:12" x14ac:dyDescent="0.25">
      <c r="A2326" s="8" t="s">
        <v>1826</v>
      </c>
      <c r="B2326" s="1">
        <v>21</v>
      </c>
      <c r="C2326" s="1">
        <v>6</v>
      </c>
      <c r="D2326" s="1">
        <v>0</v>
      </c>
      <c r="E2326" s="1">
        <v>0</v>
      </c>
      <c r="F2326" s="10">
        <f>IFERROR(VLOOKUP(A2326,'Sevinç 03.04.2023 1215'!$A:$F,5,0),0)</f>
        <v>0</v>
      </c>
      <c r="G2326" s="10">
        <f>IFERROR(VLOOKUP(A2326,'Sevinç 04.04.2023 0911'!$A:$D,4,0),0)</f>
        <v>0</v>
      </c>
      <c r="H2326" s="10">
        <f>IFERROR(VLOOKUP(A2326,'Onaya Sunulan Birim Fiyat'!$A:$C,3,0),0)</f>
        <v>6.15</v>
      </c>
      <c r="I2326" s="10">
        <f>IFERROR(VLOOKUP(A2326,'Eksik Birim Fiyat Satınalma'!$A:$E,5,0),0)</f>
        <v>0</v>
      </c>
      <c r="J2326" s="10">
        <f>IFERROR(VLOOKUP(A2326,'Eksik Birim Fiyat'!$A$2:$E$129,5,0),0)</f>
        <v>0</v>
      </c>
      <c r="K2326" s="10">
        <f>IFERROR(VLOOKUP(A2326,'Birim Fiyatı Olmayan Malzemeler'!$A$1:$C$128,3,0),0)</f>
        <v>0</v>
      </c>
      <c r="L2326" s="10">
        <f>IFERROR(VLOOKUP(A2326,'Reçete Altındakiler'!$A:$C,3,0),0)</f>
        <v>0</v>
      </c>
    </row>
    <row r="2327" spans="1:12" x14ac:dyDescent="0.25">
      <c r="A2327" s="8" t="s">
        <v>2209</v>
      </c>
      <c r="B2327" s="1">
        <v>21</v>
      </c>
      <c r="C2327" s="1">
        <v>10</v>
      </c>
      <c r="D2327" s="1">
        <v>0</v>
      </c>
      <c r="E2327" s="1">
        <v>0</v>
      </c>
      <c r="F2327" s="10">
        <f>IFERROR(VLOOKUP(A2327,'Sevinç 03.04.2023 1215'!$A:$F,5,0),0)</f>
        <v>0</v>
      </c>
      <c r="G2327" s="10">
        <f>IFERROR(VLOOKUP(A2327,'Sevinç 04.04.2023 0911'!$A:$D,4,0),0)</f>
        <v>0</v>
      </c>
      <c r="H2327" s="10">
        <f>IFERROR(VLOOKUP(A2327,'Onaya Sunulan Birim Fiyat'!$A:$C,3,0),0)</f>
        <v>7.03</v>
      </c>
      <c r="I2327" s="10">
        <f>IFERROR(VLOOKUP(A2327,'Eksik Birim Fiyat Satınalma'!$A:$E,5,0),0)</f>
        <v>0</v>
      </c>
      <c r="J2327" s="10">
        <f>IFERROR(VLOOKUP(A2327,'Eksik Birim Fiyat'!$A$2:$E$129,5,0),0)</f>
        <v>0</v>
      </c>
      <c r="K2327" s="10">
        <f>IFERROR(VLOOKUP(A2327,'Birim Fiyatı Olmayan Malzemeler'!$A$1:$C$128,3,0),0)</f>
        <v>0</v>
      </c>
      <c r="L2327" s="10">
        <f>IFERROR(VLOOKUP(A2327,'Reçete Altındakiler'!$A:$C,3,0),0)</f>
        <v>0</v>
      </c>
    </row>
    <row r="2328" spans="1:12" x14ac:dyDescent="0.25">
      <c r="A2328" s="8" t="s">
        <v>3330</v>
      </c>
      <c r="B2328" s="1">
        <v>21</v>
      </c>
      <c r="C2328" s="1">
        <v>70</v>
      </c>
      <c r="D2328" s="1">
        <v>0</v>
      </c>
      <c r="E2328" s="1">
        <v>0</v>
      </c>
      <c r="F2328" s="10">
        <f>IFERROR(VLOOKUP(A2328,'Sevinç 03.04.2023 1215'!$A:$F,5,0),0)</f>
        <v>0</v>
      </c>
      <c r="G2328" s="10">
        <f>IFERROR(VLOOKUP(A2328,'Sevinç 04.04.2023 0911'!$A:$D,4,0),0)</f>
        <v>0</v>
      </c>
      <c r="H2328" s="10">
        <f>IFERROR(VLOOKUP(A2328,'Onaya Sunulan Birim Fiyat'!$A:$C,3,0),0)</f>
        <v>0.1</v>
      </c>
      <c r="I2328" s="10">
        <f>IFERROR(VLOOKUP(A2328,'Eksik Birim Fiyat Satınalma'!$A:$E,5,0),0)</f>
        <v>0</v>
      </c>
      <c r="J2328" s="10">
        <f>IFERROR(VLOOKUP(A2328,'Eksik Birim Fiyat'!$A$2:$E$129,5,0),0)</f>
        <v>0</v>
      </c>
      <c r="K2328" s="10">
        <f>IFERROR(VLOOKUP(A2328,'Birim Fiyatı Olmayan Malzemeler'!$A$1:$C$128,3,0),0)</f>
        <v>0</v>
      </c>
      <c r="L2328" s="10">
        <f>IFERROR(VLOOKUP(A2328,'Reçete Altındakiler'!$A:$C,3,0),0)</f>
        <v>0</v>
      </c>
    </row>
    <row r="2329" spans="1:12" x14ac:dyDescent="0.25">
      <c r="A2329" s="8" t="s">
        <v>3331</v>
      </c>
      <c r="B2329" s="1">
        <v>21</v>
      </c>
      <c r="C2329" s="1">
        <v>5</v>
      </c>
      <c r="D2329" s="1">
        <v>0</v>
      </c>
      <c r="E2329" s="1">
        <v>0</v>
      </c>
      <c r="F2329" s="10">
        <f>IFERROR(VLOOKUP(A2329,'Sevinç 03.04.2023 1215'!$A:$F,5,0),0)</f>
        <v>0</v>
      </c>
      <c r="G2329" s="10">
        <f>IFERROR(VLOOKUP(A2329,'Sevinç 04.04.2023 0911'!$A:$D,4,0),0)</f>
        <v>0</v>
      </c>
      <c r="H2329" s="10">
        <f>IFERROR(VLOOKUP(A2329,'Onaya Sunulan Birim Fiyat'!$A:$C,3,0),0)</f>
        <v>0.5</v>
      </c>
      <c r="I2329" s="10">
        <f>IFERROR(VLOOKUP(A2329,'Eksik Birim Fiyat Satınalma'!$A:$E,5,0),0)</f>
        <v>0</v>
      </c>
      <c r="J2329" s="10">
        <f>IFERROR(VLOOKUP(A2329,'Eksik Birim Fiyat'!$A$2:$E$129,5,0),0)</f>
        <v>0</v>
      </c>
      <c r="K2329" s="10">
        <f>IFERROR(VLOOKUP(A2329,'Birim Fiyatı Olmayan Malzemeler'!$A$1:$C$128,3,0),0)</f>
        <v>0</v>
      </c>
      <c r="L2329" s="10">
        <f>IFERROR(VLOOKUP(A2329,'Reçete Altındakiler'!$A:$C,3,0),0)</f>
        <v>0</v>
      </c>
    </row>
    <row r="2330" spans="1:12" x14ac:dyDescent="0.25">
      <c r="A2330" s="8" t="s">
        <v>1914</v>
      </c>
      <c r="B2330" s="1">
        <v>21</v>
      </c>
      <c r="C2330" s="1">
        <v>20</v>
      </c>
      <c r="D2330" s="1">
        <v>0</v>
      </c>
      <c r="E2330" s="1">
        <v>0</v>
      </c>
      <c r="F2330" s="10">
        <f>IFERROR(VLOOKUP(A2330,'Sevinç 03.04.2023 1215'!$A:$F,5,0),0)</f>
        <v>0</v>
      </c>
      <c r="G2330" s="10">
        <f>IFERROR(VLOOKUP(A2330,'Sevinç 04.04.2023 0911'!$A:$D,4,0),0)</f>
        <v>0</v>
      </c>
      <c r="H2330" s="10">
        <f>IFERROR(VLOOKUP(A2330,'Onaya Sunulan Birim Fiyat'!$A:$C,3,0),0)</f>
        <v>0</v>
      </c>
      <c r="I2330" s="10">
        <f>IFERROR(VLOOKUP(A2330,'Eksik Birim Fiyat Satınalma'!$A:$E,5,0),0)</f>
        <v>0</v>
      </c>
      <c r="J2330" s="10">
        <f>IFERROR(VLOOKUP(A2330,'Eksik Birim Fiyat'!$A$2:$E$129,5,0),0)</f>
        <v>0</v>
      </c>
      <c r="K2330" s="10">
        <f>IFERROR(VLOOKUP(A2330,'Birim Fiyatı Olmayan Malzemeler'!$A$1:$C$128,3,0),0)</f>
        <v>0</v>
      </c>
      <c r="L2330" s="10">
        <f>IFERROR(VLOOKUP(A2330,'Reçete Altındakiler'!$A:$C,3,0),0)</f>
        <v>0</v>
      </c>
    </row>
    <row r="2331" spans="1:12" x14ac:dyDescent="0.25">
      <c r="A2331" s="8" t="s">
        <v>801</v>
      </c>
      <c r="B2331" s="1">
        <v>21</v>
      </c>
      <c r="C2331" s="1">
        <v>6</v>
      </c>
      <c r="D2331" s="1">
        <v>0</v>
      </c>
      <c r="E2331" s="1">
        <v>0</v>
      </c>
      <c r="F2331" s="10">
        <f>IFERROR(VLOOKUP(A2331,'Sevinç 03.04.2023 1215'!$A:$F,5,0),0)</f>
        <v>0</v>
      </c>
      <c r="G2331" s="10">
        <f>IFERROR(VLOOKUP(A2331,'Sevinç 04.04.2023 0911'!$A:$D,4,0),0)</f>
        <v>0</v>
      </c>
      <c r="H2331" s="10">
        <f>IFERROR(VLOOKUP(A2331,'Onaya Sunulan Birim Fiyat'!$A:$C,3,0),0)</f>
        <v>4.3899999999999997</v>
      </c>
      <c r="I2331" s="10">
        <f>IFERROR(VLOOKUP(A2331,'Eksik Birim Fiyat Satınalma'!$A:$E,5,0),0)</f>
        <v>0</v>
      </c>
      <c r="J2331" s="10">
        <f>IFERROR(VLOOKUP(A2331,'Eksik Birim Fiyat'!$A$2:$E$129,5,0),0)</f>
        <v>0</v>
      </c>
      <c r="K2331" s="10">
        <f>IFERROR(VLOOKUP(A2331,'Birim Fiyatı Olmayan Malzemeler'!$A$1:$C$128,3,0),0)</f>
        <v>0</v>
      </c>
      <c r="L2331" s="10">
        <f>IFERROR(VLOOKUP(A2331,'Reçete Altındakiler'!$A:$C,3,0),0)</f>
        <v>0</v>
      </c>
    </row>
    <row r="2332" spans="1:12" x14ac:dyDescent="0.25">
      <c r="A2332" s="8" t="s">
        <v>1915</v>
      </c>
      <c r="B2332" s="1">
        <v>21</v>
      </c>
      <c r="C2332" s="1">
        <v>6</v>
      </c>
      <c r="D2332" s="1">
        <v>0</v>
      </c>
      <c r="E2332" s="1">
        <v>0</v>
      </c>
      <c r="F2332" s="10">
        <f>IFERROR(VLOOKUP(A2332,'Sevinç 03.04.2023 1215'!$A:$F,5,0),0)</f>
        <v>0</v>
      </c>
      <c r="G2332" s="10">
        <f>IFERROR(VLOOKUP(A2332,'Sevinç 04.04.2023 0911'!$A:$D,4,0),0)</f>
        <v>0</v>
      </c>
      <c r="H2332" s="10">
        <f>IFERROR(VLOOKUP(A2332,'Onaya Sunulan Birim Fiyat'!$A:$C,3,0),0)</f>
        <v>7.91</v>
      </c>
      <c r="I2332" s="10">
        <f>IFERROR(VLOOKUP(A2332,'Eksik Birim Fiyat Satınalma'!$A:$E,5,0),0)</f>
        <v>0</v>
      </c>
      <c r="J2332" s="10">
        <f>IFERROR(VLOOKUP(A2332,'Eksik Birim Fiyat'!$A$2:$E$129,5,0),0)</f>
        <v>0</v>
      </c>
      <c r="K2332" s="10">
        <f>IFERROR(VLOOKUP(A2332,'Birim Fiyatı Olmayan Malzemeler'!$A$1:$C$128,3,0),0)</f>
        <v>0</v>
      </c>
      <c r="L2332" s="10">
        <f>IFERROR(VLOOKUP(A2332,'Reçete Altındakiler'!$A:$C,3,0),0)</f>
        <v>0</v>
      </c>
    </row>
    <row r="2333" spans="1:12" x14ac:dyDescent="0.25">
      <c r="A2333" s="8" t="s">
        <v>2210</v>
      </c>
      <c r="B2333" s="1">
        <v>21</v>
      </c>
      <c r="C2333" s="1">
        <v>5</v>
      </c>
      <c r="D2333" s="1">
        <v>0</v>
      </c>
      <c r="E2333" s="1">
        <v>0</v>
      </c>
      <c r="F2333" s="10">
        <f>IFERROR(VLOOKUP(A2333,'Sevinç 03.04.2023 1215'!$A:$F,5,0),0)</f>
        <v>0</v>
      </c>
      <c r="G2333" s="10">
        <f>IFERROR(VLOOKUP(A2333,'Sevinç 04.04.2023 0911'!$A:$D,4,0),0)</f>
        <v>0</v>
      </c>
      <c r="H2333" s="10">
        <f>IFERROR(VLOOKUP(A2333,'Onaya Sunulan Birim Fiyat'!$A:$C,3,0),0)</f>
        <v>10</v>
      </c>
      <c r="I2333" s="10">
        <f>IFERROR(VLOOKUP(A2333,'Eksik Birim Fiyat Satınalma'!$A:$E,5,0),0)</f>
        <v>0</v>
      </c>
      <c r="J2333" s="10">
        <f>IFERROR(VLOOKUP(A2333,'Eksik Birim Fiyat'!$A$2:$E$129,5,0),0)</f>
        <v>0</v>
      </c>
      <c r="K2333" s="10">
        <f>IFERROR(VLOOKUP(A2333,'Birim Fiyatı Olmayan Malzemeler'!$A$1:$C$128,3,0),0)</f>
        <v>0</v>
      </c>
      <c r="L2333" s="10">
        <f>IFERROR(VLOOKUP(A2333,'Reçete Altındakiler'!$A:$C,3,0),0)</f>
        <v>0</v>
      </c>
    </row>
    <row r="2334" spans="1:12" x14ac:dyDescent="0.25">
      <c r="A2334" s="8" t="s">
        <v>1671</v>
      </c>
      <c r="B2334" s="1">
        <v>21</v>
      </c>
      <c r="C2334" s="1">
        <v>5</v>
      </c>
      <c r="D2334" s="1">
        <v>0</v>
      </c>
      <c r="E2334" s="1">
        <v>0</v>
      </c>
      <c r="F2334" s="10">
        <f>IFERROR(VLOOKUP(A2334,'Sevinç 03.04.2023 1215'!$A:$F,5,0),0)</f>
        <v>0</v>
      </c>
      <c r="G2334" s="10">
        <f>IFERROR(VLOOKUP(A2334,'Sevinç 04.04.2023 0911'!$A:$D,4,0),0)</f>
        <v>0</v>
      </c>
      <c r="H2334" s="10">
        <f>IFERROR(VLOOKUP(A2334,'Onaya Sunulan Birim Fiyat'!$A:$C,3,0),0)</f>
        <v>10</v>
      </c>
      <c r="I2334" s="10">
        <f>IFERROR(VLOOKUP(A2334,'Eksik Birim Fiyat Satınalma'!$A:$E,5,0),0)</f>
        <v>0</v>
      </c>
      <c r="J2334" s="10">
        <f>IFERROR(VLOOKUP(A2334,'Eksik Birim Fiyat'!$A$2:$E$129,5,0),0)</f>
        <v>0</v>
      </c>
      <c r="K2334" s="10">
        <f>IFERROR(VLOOKUP(A2334,'Birim Fiyatı Olmayan Malzemeler'!$A$1:$C$128,3,0),0)</f>
        <v>0</v>
      </c>
      <c r="L2334" s="10">
        <f>IFERROR(VLOOKUP(A2334,'Reçete Altındakiler'!$A:$C,3,0),0)</f>
        <v>0</v>
      </c>
    </row>
    <row r="2335" spans="1:12" x14ac:dyDescent="0.25">
      <c r="A2335" s="8" t="s">
        <v>1672</v>
      </c>
      <c r="B2335" s="1">
        <v>21</v>
      </c>
      <c r="C2335" s="1">
        <v>2</v>
      </c>
      <c r="D2335" s="1">
        <v>0</v>
      </c>
      <c r="E2335" s="1">
        <v>0</v>
      </c>
      <c r="F2335" s="10">
        <f>IFERROR(VLOOKUP(A2335,'Sevinç 03.04.2023 1215'!$A:$F,5,0),0)</f>
        <v>0</v>
      </c>
      <c r="G2335" s="10">
        <f>IFERROR(VLOOKUP(A2335,'Sevinç 04.04.2023 0911'!$A:$D,4,0),0)</f>
        <v>0</v>
      </c>
      <c r="H2335" s="10">
        <f>IFERROR(VLOOKUP(A2335,'Onaya Sunulan Birim Fiyat'!$A:$C,3,0),0)</f>
        <v>13.18</v>
      </c>
      <c r="I2335" s="10">
        <f>IFERROR(VLOOKUP(A2335,'Eksik Birim Fiyat Satınalma'!$A:$E,5,0),0)</f>
        <v>0</v>
      </c>
      <c r="J2335" s="10">
        <f>IFERROR(VLOOKUP(A2335,'Eksik Birim Fiyat'!$A$2:$E$129,5,0),0)</f>
        <v>0</v>
      </c>
      <c r="K2335" s="10">
        <f>IFERROR(VLOOKUP(A2335,'Birim Fiyatı Olmayan Malzemeler'!$A$1:$C$128,3,0),0)</f>
        <v>0</v>
      </c>
      <c r="L2335" s="10">
        <f>IFERROR(VLOOKUP(A2335,'Reçete Altındakiler'!$A:$C,3,0),0)</f>
        <v>0</v>
      </c>
    </row>
    <row r="2336" spans="1:12" x14ac:dyDescent="0.25">
      <c r="A2336" s="8" t="s">
        <v>2211</v>
      </c>
      <c r="B2336" s="1">
        <v>21</v>
      </c>
      <c r="C2336" s="1">
        <v>8</v>
      </c>
      <c r="D2336" s="1">
        <v>0</v>
      </c>
      <c r="E2336" s="1">
        <v>0</v>
      </c>
      <c r="F2336" s="10">
        <f>IFERROR(VLOOKUP(A2336,'Sevinç 03.04.2023 1215'!$A:$F,5,0),0)</f>
        <v>0</v>
      </c>
      <c r="G2336" s="10">
        <f>IFERROR(VLOOKUP(A2336,'Sevinç 04.04.2023 0911'!$A:$D,4,0),0)</f>
        <v>0</v>
      </c>
      <c r="H2336" s="10">
        <f>IFERROR(VLOOKUP(A2336,'Onaya Sunulan Birim Fiyat'!$A:$C,3,0),0)</f>
        <v>5.27</v>
      </c>
      <c r="I2336" s="10">
        <f>IFERROR(VLOOKUP(A2336,'Eksik Birim Fiyat Satınalma'!$A:$E,5,0),0)</f>
        <v>0</v>
      </c>
      <c r="J2336" s="10">
        <f>IFERROR(VLOOKUP(A2336,'Eksik Birim Fiyat'!$A$2:$E$129,5,0),0)</f>
        <v>0</v>
      </c>
      <c r="K2336" s="10">
        <f>IFERROR(VLOOKUP(A2336,'Birim Fiyatı Olmayan Malzemeler'!$A$1:$C$128,3,0),0)</f>
        <v>0</v>
      </c>
      <c r="L2336" s="10">
        <f>IFERROR(VLOOKUP(A2336,'Reçete Altındakiler'!$A:$C,3,0),0)</f>
        <v>0</v>
      </c>
    </row>
    <row r="2337" spans="1:12" x14ac:dyDescent="0.25">
      <c r="A2337" s="8" t="s">
        <v>2041</v>
      </c>
      <c r="B2337" s="1">
        <v>21</v>
      </c>
      <c r="C2337" s="1">
        <v>11</v>
      </c>
      <c r="D2337" s="1">
        <v>0</v>
      </c>
      <c r="E2337" s="1">
        <v>0</v>
      </c>
      <c r="F2337" s="10">
        <f>IFERROR(VLOOKUP(A2337,'Sevinç 03.04.2023 1215'!$A:$F,5,0),0)</f>
        <v>0</v>
      </c>
      <c r="G2337" s="10">
        <f>IFERROR(VLOOKUP(A2337,'Sevinç 04.04.2023 0911'!$A:$D,4,0),0)</f>
        <v>0</v>
      </c>
      <c r="H2337" s="10">
        <f>IFERROR(VLOOKUP(A2337,'Onaya Sunulan Birim Fiyat'!$A:$C,3,0),0)</f>
        <v>1.5</v>
      </c>
      <c r="I2337" s="10">
        <f>IFERROR(VLOOKUP(A2337,'Eksik Birim Fiyat Satınalma'!$A:$E,5,0),0)</f>
        <v>0</v>
      </c>
      <c r="J2337" s="10">
        <f>IFERROR(VLOOKUP(A2337,'Eksik Birim Fiyat'!$A$2:$E$129,5,0),0)</f>
        <v>0</v>
      </c>
      <c r="K2337" s="10">
        <f>IFERROR(VLOOKUP(A2337,'Birim Fiyatı Olmayan Malzemeler'!$A$1:$C$128,3,0),0)</f>
        <v>0</v>
      </c>
      <c r="L2337" s="10">
        <f>IFERROR(VLOOKUP(A2337,'Reçete Altındakiler'!$A:$C,3,0),0)</f>
        <v>0</v>
      </c>
    </row>
    <row r="2338" spans="1:12" x14ac:dyDescent="0.25">
      <c r="A2338" s="8" t="s">
        <v>2147</v>
      </c>
      <c r="B2338" s="1">
        <v>21</v>
      </c>
      <c r="C2338" s="1">
        <v>6</v>
      </c>
      <c r="D2338" s="1">
        <v>0</v>
      </c>
      <c r="E2338" s="1">
        <v>0</v>
      </c>
      <c r="F2338" s="10">
        <f>IFERROR(VLOOKUP(A2338,'Sevinç 03.04.2023 1215'!$A:$F,5,0),0)</f>
        <v>0</v>
      </c>
      <c r="G2338" s="10">
        <f>IFERROR(VLOOKUP(A2338,'Sevinç 04.04.2023 0911'!$A:$D,4,0),0)</f>
        <v>0</v>
      </c>
      <c r="H2338" s="10">
        <f>IFERROR(VLOOKUP(A2338,'Onaya Sunulan Birim Fiyat'!$A:$C,3,0),0)</f>
        <v>3.5</v>
      </c>
      <c r="I2338" s="10">
        <f>IFERROR(VLOOKUP(A2338,'Eksik Birim Fiyat Satınalma'!$A:$E,5,0),0)</f>
        <v>0</v>
      </c>
      <c r="J2338" s="10">
        <f>IFERROR(VLOOKUP(A2338,'Eksik Birim Fiyat'!$A$2:$E$129,5,0),0)</f>
        <v>0</v>
      </c>
      <c r="K2338" s="10">
        <f>IFERROR(VLOOKUP(A2338,'Birim Fiyatı Olmayan Malzemeler'!$A$1:$C$128,3,0),0)</f>
        <v>0</v>
      </c>
      <c r="L2338" s="10">
        <f>IFERROR(VLOOKUP(A2338,'Reçete Altındakiler'!$A:$C,3,0),0)</f>
        <v>0</v>
      </c>
    </row>
    <row r="2339" spans="1:12" x14ac:dyDescent="0.25">
      <c r="A2339" s="8" t="s">
        <v>3332</v>
      </c>
      <c r="B2339" s="1">
        <v>21</v>
      </c>
      <c r="C2339" s="1">
        <v>3</v>
      </c>
      <c r="D2339" s="1">
        <v>0</v>
      </c>
      <c r="E2339" s="1">
        <v>0</v>
      </c>
      <c r="F2339" s="10">
        <f>IFERROR(VLOOKUP(A2339,'Sevinç 03.04.2023 1215'!$A:$F,5,0),0)</f>
        <v>0</v>
      </c>
      <c r="G2339" s="10">
        <f>IFERROR(VLOOKUP(A2339,'Sevinç 04.04.2023 0911'!$A:$D,4,0),0)</f>
        <v>0</v>
      </c>
      <c r="H2339" s="10">
        <f>IFERROR(VLOOKUP(A2339,'Onaya Sunulan Birim Fiyat'!$A:$C,3,0),0)</f>
        <v>0</v>
      </c>
      <c r="I2339" s="10">
        <f>IFERROR(VLOOKUP(A2339,'Eksik Birim Fiyat Satınalma'!$A:$E,5,0),0)</f>
        <v>0</v>
      </c>
      <c r="J2339" s="10">
        <f>IFERROR(VLOOKUP(A2339,'Eksik Birim Fiyat'!$A$2:$E$129,5,0),0)</f>
        <v>0</v>
      </c>
      <c r="K2339" s="10">
        <f>IFERROR(VLOOKUP(A2339,'Birim Fiyatı Olmayan Malzemeler'!$A$1:$C$128,3,0),0)</f>
        <v>0</v>
      </c>
      <c r="L2339" s="10">
        <f>IFERROR(VLOOKUP(A2339,'Reçete Altındakiler'!$A:$C,3,0),0)</f>
        <v>0</v>
      </c>
    </row>
    <row r="2340" spans="1:12" x14ac:dyDescent="0.25">
      <c r="A2340" s="8" t="s">
        <v>2148</v>
      </c>
      <c r="B2340" s="1">
        <v>21</v>
      </c>
      <c r="C2340" s="1">
        <v>5</v>
      </c>
      <c r="D2340" s="1">
        <v>0</v>
      </c>
      <c r="E2340" s="1">
        <v>0</v>
      </c>
      <c r="F2340" s="10">
        <f>IFERROR(VLOOKUP(A2340,'Sevinç 03.04.2023 1215'!$A:$F,5,0),0)</f>
        <v>0</v>
      </c>
      <c r="G2340" s="10">
        <f>IFERROR(VLOOKUP(A2340,'Sevinç 04.04.2023 0911'!$A:$D,4,0),0)</f>
        <v>0</v>
      </c>
      <c r="H2340" s="10">
        <f>IFERROR(VLOOKUP(A2340,'Onaya Sunulan Birim Fiyat'!$A:$C,3,0),0)</f>
        <v>2</v>
      </c>
      <c r="I2340" s="10">
        <f>IFERROR(VLOOKUP(A2340,'Eksik Birim Fiyat Satınalma'!$A:$E,5,0),0)</f>
        <v>0</v>
      </c>
      <c r="J2340" s="10">
        <f>IFERROR(VLOOKUP(A2340,'Eksik Birim Fiyat'!$A$2:$E$129,5,0),0)</f>
        <v>0</v>
      </c>
      <c r="K2340" s="10">
        <f>IFERROR(VLOOKUP(A2340,'Birim Fiyatı Olmayan Malzemeler'!$A$1:$C$128,3,0),0)</f>
        <v>0</v>
      </c>
      <c r="L2340" s="10">
        <f>IFERROR(VLOOKUP(A2340,'Reçete Altındakiler'!$A:$C,3,0),0)</f>
        <v>0</v>
      </c>
    </row>
    <row r="2341" spans="1:12" x14ac:dyDescent="0.25">
      <c r="A2341" s="8" t="s">
        <v>2212</v>
      </c>
      <c r="B2341" s="1">
        <v>21</v>
      </c>
      <c r="C2341" s="1">
        <v>23</v>
      </c>
      <c r="D2341" s="1">
        <v>0</v>
      </c>
      <c r="E2341" s="1">
        <v>0</v>
      </c>
      <c r="F2341" s="10">
        <f>IFERROR(VLOOKUP(A2341,'Sevinç 03.04.2023 1215'!$A:$F,5,0),0)</f>
        <v>0</v>
      </c>
      <c r="G2341" s="10">
        <f>IFERROR(VLOOKUP(A2341,'Sevinç 04.04.2023 0911'!$A:$D,4,0),0)</f>
        <v>0</v>
      </c>
      <c r="H2341" s="10">
        <f>IFERROR(VLOOKUP(A2341,'Onaya Sunulan Birim Fiyat'!$A:$C,3,0),0)</f>
        <v>0.25</v>
      </c>
      <c r="I2341" s="10">
        <f>IFERROR(VLOOKUP(A2341,'Eksik Birim Fiyat Satınalma'!$A:$E,5,0),0)</f>
        <v>0</v>
      </c>
      <c r="J2341" s="10">
        <f>IFERROR(VLOOKUP(A2341,'Eksik Birim Fiyat'!$A$2:$E$129,5,0),0)</f>
        <v>0</v>
      </c>
      <c r="K2341" s="10">
        <f>IFERROR(VLOOKUP(A2341,'Birim Fiyatı Olmayan Malzemeler'!$A$1:$C$128,3,0),0)</f>
        <v>0</v>
      </c>
      <c r="L2341" s="10">
        <f>IFERROR(VLOOKUP(A2341,'Reçete Altındakiler'!$A:$C,3,0),0)</f>
        <v>0</v>
      </c>
    </row>
    <row r="2342" spans="1:12" x14ac:dyDescent="0.25">
      <c r="A2342" s="8" t="s">
        <v>2042</v>
      </c>
      <c r="B2342" s="1">
        <v>21</v>
      </c>
      <c r="C2342" s="1">
        <v>4</v>
      </c>
      <c r="D2342" s="1">
        <v>0</v>
      </c>
      <c r="E2342" s="1">
        <v>0</v>
      </c>
      <c r="F2342" s="10">
        <f>IFERROR(VLOOKUP(A2342,'Sevinç 03.04.2023 1215'!$A:$F,5,0),0)</f>
        <v>0</v>
      </c>
      <c r="G2342" s="10">
        <f>IFERROR(VLOOKUP(A2342,'Sevinç 04.04.2023 0911'!$A:$D,4,0),0)</f>
        <v>0</v>
      </c>
      <c r="H2342" s="10">
        <f>IFERROR(VLOOKUP(A2342,'Onaya Sunulan Birim Fiyat'!$A:$C,3,0),0)</f>
        <v>7.91</v>
      </c>
      <c r="I2342" s="10">
        <f>IFERROR(VLOOKUP(A2342,'Eksik Birim Fiyat Satınalma'!$A:$E,5,0),0)</f>
        <v>0</v>
      </c>
      <c r="J2342" s="10">
        <f>IFERROR(VLOOKUP(A2342,'Eksik Birim Fiyat'!$A$2:$E$129,5,0),0)</f>
        <v>0</v>
      </c>
      <c r="K2342" s="10">
        <f>IFERROR(VLOOKUP(A2342,'Birim Fiyatı Olmayan Malzemeler'!$A$1:$C$128,3,0),0)</f>
        <v>0</v>
      </c>
      <c r="L2342" s="10">
        <f>IFERROR(VLOOKUP(A2342,'Reçete Altındakiler'!$A:$C,3,0),0)</f>
        <v>0</v>
      </c>
    </row>
    <row r="2343" spans="1:12" x14ac:dyDescent="0.25">
      <c r="A2343" s="8" t="s">
        <v>2213</v>
      </c>
      <c r="B2343" s="1">
        <v>21</v>
      </c>
      <c r="C2343" s="1">
        <v>4</v>
      </c>
      <c r="D2343" s="1">
        <v>0</v>
      </c>
      <c r="E2343" s="1">
        <v>0</v>
      </c>
      <c r="F2343" s="10">
        <f>IFERROR(VLOOKUP(A2343,'Sevinç 03.04.2023 1215'!$A:$F,5,0),0)</f>
        <v>0</v>
      </c>
      <c r="G2343" s="10">
        <f>IFERROR(VLOOKUP(A2343,'Sevinç 04.04.2023 0911'!$A:$D,4,0),0)</f>
        <v>0</v>
      </c>
      <c r="H2343" s="10">
        <f>IFERROR(VLOOKUP(A2343,'Onaya Sunulan Birim Fiyat'!$A:$C,3,0),0)</f>
        <v>5.27</v>
      </c>
      <c r="I2343" s="10">
        <f>IFERROR(VLOOKUP(A2343,'Eksik Birim Fiyat Satınalma'!$A:$E,5,0),0)</f>
        <v>0</v>
      </c>
      <c r="J2343" s="10">
        <f>IFERROR(VLOOKUP(A2343,'Eksik Birim Fiyat'!$A$2:$E$129,5,0),0)</f>
        <v>0</v>
      </c>
      <c r="K2343" s="10">
        <f>IFERROR(VLOOKUP(A2343,'Birim Fiyatı Olmayan Malzemeler'!$A$1:$C$128,3,0),0)</f>
        <v>0</v>
      </c>
      <c r="L2343" s="10">
        <f>IFERROR(VLOOKUP(A2343,'Reçete Altındakiler'!$A:$C,3,0),0)</f>
        <v>0</v>
      </c>
    </row>
    <row r="2344" spans="1:12" x14ac:dyDescent="0.25">
      <c r="A2344" s="8" t="s">
        <v>1827</v>
      </c>
      <c r="B2344" s="1">
        <v>21</v>
      </c>
      <c r="C2344" s="1">
        <v>8</v>
      </c>
      <c r="D2344" s="1">
        <v>0</v>
      </c>
      <c r="E2344" s="1">
        <v>0</v>
      </c>
      <c r="F2344" s="10">
        <f>IFERROR(VLOOKUP(A2344,'Sevinç 03.04.2023 1215'!$A:$F,5,0),0)</f>
        <v>0</v>
      </c>
      <c r="G2344" s="10">
        <f>IFERROR(VLOOKUP(A2344,'Sevinç 04.04.2023 0911'!$A:$D,4,0),0)</f>
        <v>0</v>
      </c>
      <c r="H2344" s="10">
        <f>IFERROR(VLOOKUP(A2344,'Onaya Sunulan Birim Fiyat'!$A:$C,3,0),0)</f>
        <v>28.6</v>
      </c>
      <c r="I2344" s="10">
        <f>IFERROR(VLOOKUP(A2344,'Eksik Birim Fiyat Satınalma'!$A:$E,5,0),0)</f>
        <v>0</v>
      </c>
      <c r="J2344" s="10">
        <f>IFERROR(VLOOKUP(A2344,'Eksik Birim Fiyat'!$A$2:$E$129,5,0),0)</f>
        <v>0</v>
      </c>
      <c r="K2344" s="10">
        <f>IFERROR(VLOOKUP(A2344,'Birim Fiyatı Olmayan Malzemeler'!$A$1:$C$128,3,0),0)</f>
        <v>0</v>
      </c>
      <c r="L2344" s="10">
        <f>IFERROR(VLOOKUP(A2344,'Reçete Altındakiler'!$A:$C,3,0),0)</f>
        <v>0</v>
      </c>
    </row>
    <row r="2345" spans="1:12" x14ac:dyDescent="0.25">
      <c r="A2345" s="8" t="s">
        <v>2043</v>
      </c>
      <c r="B2345" s="1">
        <v>21</v>
      </c>
      <c r="C2345" s="1">
        <v>4</v>
      </c>
      <c r="D2345" s="1">
        <v>0</v>
      </c>
      <c r="E2345" s="1">
        <v>0</v>
      </c>
      <c r="F2345" s="10">
        <f>IFERROR(VLOOKUP(A2345,'Sevinç 03.04.2023 1215'!$A:$F,5,0),0)</f>
        <v>0</v>
      </c>
      <c r="G2345" s="10">
        <f>IFERROR(VLOOKUP(A2345,'Sevinç 04.04.2023 0911'!$A:$D,4,0),0)</f>
        <v>0</v>
      </c>
      <c r="H2345" s="10">
        <f>IFERROR(VLOOKUP(A2345,'Onaya Sunulan Birim Fiyat'!$A:$C,3,0),0)</f>
        <v>3</v>
      </c>
      <c r="I2345" s="10">
        <f>IFERROR(VLOOKUP(A2345,'Eksik Birim Fiyat Satınalma'!$A:$E,5,0),0)</f>
        <v>0</v>
      </c>
      <c r="J2345" s="10">
        <f>IFERROR(VLOOKUP(A2345,'Eksik Birim Fiyat'!$A$2:$E$129,5,0),0)</f>
        <v>0</v>
      </c>
      <c r="K2345" s="10">
        <f>IFERROR(VLOOKUP(A2345,'Birim Fiyatı Olmayan Malzemeler'!$A$1:$C$128,3,0),0)</f>
        <v>0</v>
      </c>
      <c r="L2345" s="10">
        <f>IFERROR(VLOOKUP(A2345,'Reçete Altındakiler'!$A:$C,3,0),0)</f>
        <v>0</v>
      </c>
    </row>
    <row r="2346" spans="1:12" x14ac:dyDescent="0.25">
      <c r="A2346" s="8" t="s">
        <v>2149</v>
      </c>
      <c r="B2346" s="1">
        <v>21</v>
      </c>
      <c r="C2346" s="1">
        <v>5</v>
      </c>
      <c r="D2346" s="1">
        <v>0</v>
      </c>
      <c r="E2346" s="1">
        <v>0</v>
      </c>
      <c r="F2346" s="10">
        <f>IFERROR(VLOOKUP(A2346,'Sevinç 03.04.2023 1215'!$A:$F,5,0),0)</f>
        <v>0</v>
      </c>
      <c r="G2346" s="10">
        <f>IFERROR(VLOOKUP(A2346,'Sevinç 04.04.2023 0911'!$A:$D,4,0),0)</f>
        <v>0</v>
      </c>
      <c r="H2346" s="10">
        <f>IFERROR(VLOOKUP(A2346,'Onaya Sunulan Birim Fiyat'!$A:$C,3,0),0)</f>
        <v>5.27</v>
      </c>
      <c r="I2346" s="10">
        <f>IFERROR(VLOOKUP(A2346,'Eksik Birim Fiyat Satınalma'!$A:$E,5,0),0)</f>
        <v>0</v>
      </c>
      <c r="J2346" s="10">
        <f>IFERROR(VLOOKUP(A2346,'Eksik Birim Fiyat'!$A$2:$E$129,5,0),0)</f>
        <v>0</v>
      </c>
      <c r="K2346" s="10">
        <f>IFERROR(VLOOKUP(A2346,'Birim Fiyatı Olmayan Malzemeler'!$A$1:$C$128,3,0),0)</f>
        <v>0</v>
      </c>
      <c r="L2346" s="10">
        <f>IFERROR(VLOOKUP(A2346,'Reçete Altındakiler'!$A:$C,3,0),0)</f>
        <v>0</v>
      </c>
    </row>
    <row r="2347" spans="1:12" x14ac:dyDescent="0.25">
      <c r="A2347" s="8" t="s">
        <v>2150</v>
      </c>
      <c r="B2347" s="1">
        <v>21</v>
      </c>
      <c r="C2347" s="1">
        <v>14</v>
      </c>
      <c r="D2347" s="1">
        <v>0</v>
      </c>
      <c r="E2347" s="1">
        <v>0</v>
      </c>
      <c r="F2347" s="10">
        <f>IFERROR(VLOOKUP(A2347,'Sevinç 03.04.2023 1215'!$A:$F,5,0),0)</f>
        <v>0</v>
      </c>
      <c r="G2347" s="10">
        <f>IFERROR(VLOOKUP(A2347,'Sevinç 04.04.2023 0911'!$A:$D,4,0),0)</f>
        <v>0</v>
      </c>
      <c r="H2347" s="10">
        <f>IFERROR(VLOOKUP(A2347,'Onaya Sunulan Birim Fiyat'!$A:$C,3,0),0)</f>
        <v>6.58</v>
      </c>
      <c r="I2347" s="10">
        <f>IFERROR(VLOOKUP(A2347,'Eksik Birim Fiyat Satınalma'!$A:$E,5,0),0)</f>
        <v>0</v>
      </c>
      <c r="J2347" s="10">
        <f>IFERROR(VLOOKUP(A2347,'Eksik Birim Fiyat'!$A$2:$E$129,5,0),0)</f>
        <v>0</v>
      </c>
      <c r="K2347" s="10">
        <f>IFERROR(VLOOKUP(A2347,'Birim Fiyatı Olmayan Malzemeler'!$A$1:$C$128,3,0),0)</f>
        <v>0</v>
      </c>
      <c r="L2347" s="10">
        <f>IFERROR(VLOOKUP(A2347,'Reçete Altındakiler'!$A:$C,3,0),0)</f>
        <v>0</v>
      </c>
    </row>
    <row r="2348" spans="1:12" x14ac:dyDescent="0.25">
      <c r="A2348" s="8" t="s">
        <v>2214</v>
      </c>
      <c r="B2348" s="1">
        <v>21</v>
      </c>
      <c r="C2348" s="1">
        <v>3</v>
      </c>
      <c r="D2348" s="1">
        <v>0</v>
      </c>
      <c r="E2348" s="1">
        <v>0</v>
      </c>
      <c r="F2348" s="10">
        <f>IFERROR(VLOOKUP(A2348,'Sevinç 03.04.2023 1215'!$A:$F,5,0),0)</f>
        <v>0</v>
      </c>
      <c r="G2348" s="10">
        <f>IFERROR(VLOOKUP(A2348,'Sevinç 04.04.2023 0911'!$A:$D,4,0),0)</f>
        <v>0</v>
      </c>
      <c r="H2348" s="10">
        <f>IFERROR(VLOOKUP(A2348,'Onaya Sunulan Birim Fiyat'!$A:$C,3,0),0)</f>
        <v>10</v>
      </c>
      <c r="I2348" s="10">
        <f>IFERROR(VLOOKUP(A2348,'Eksik Birim Fiyat Satınalma'!$A:$E,5,0),0)</f>
        <v>0</v>
      </c>
      <c r="J2348" s="10">
        <f>IFERROR(VLOOKUP(A2348,'Eksik Birim Fiyat'!$A$2:$E$129,5,0),0)</f>
        <v>0</v>
      </c>
      <c r="K2348" s="10">
        <f>IFERROR(VLOOKUP(A2348,'Birim Fiyatı Olmayan Malzemeler'!$A$1:$C$128,3,0),0)</f>
        <v>0</v>
      </c>
      <c r="L2348" s="10">
        <f>IFERROR(VLOOKUP(A2348,'Reçete Altındakiler'!$A:$C,3,0),0)</f>
        <v>0</v>
      </c>
    </row>
    <row r="2349" spans="1:12" x14ac:dyDescent="0.25">
      <c r="A2349" s="8" t="s">
        <v>2215</v>
      </c>
      <c r="B2349" s="1">
        <v>21</v>
      </c>
      <c r="C2349" s="1">
        <v>4</v>
      </c>
      <c r="D2349" s="1">
        <v>0</v>
      </c>
      <c r="E2349" s="1">
        <v>0</v>
      </c>
      <c r="F2349" s="10">
        <f>IFERROR(VLOOKUP(A2349,'Sevinç 03.04.2023 1215'!$A:$F,5,0),0)</f>
        <v>0</v>
      </c>
      <c r="G2349" s="10">
        <f>IFERROR(VLOOKUP(A2349,'Sevinç 04.04.2023 0911'!$A:$D,4,0),0)</f>
        <v>0</v>
      </c>
      <c r="H2349" s="10">
        <f>IFERROR(VLOOKUP(A2349,'Onaya Sunulan Birim Fiyat'!$A:$C,3,0),0)</f>
        <v>19.649999999999999</v>
      </c>
      <c r="I2349" s="10">
        <f>IFERROR(VLOOKUP(A2349,'Eksik Birim Fiyat Satınalma'!$A:$E,5,0),0)</f>
        <v>0</v>
      </c>
      <c r="J2349" s="10">
        <f>IFERROR(VLOOKUP(A2349,'Eksik Birim Fiyat'!$A$2:$E$129,5,0),0)</f>
        <v>0</v>
      </c>
      <c r="K2349" s="10">
        <f>IFERROR(VLOOKUP(A2349,'Birim Fiyatı Olmayan Malzemeler'!$A$1:$C$128,3,0),0)</f>
        <v>0</v>
      </c>
      <c r="L2349" s="10">
        <f>IFERROR(VLOOKUP(A2349,'Reçete Altındakiler'!$A:$C,3,0),0)</f>
        <v>0</v>
      </c>
    </row>
    <row r="2350" spans="1:12" x14ac:dyDescent="0.25">
      <c r="A2350" s="8" t="s">
        <v>3333</v>
      </c>
      <c r="B2350" s="1">
        <v>21</v>
      </c>
      <c r="C2350" s="1">
        <v>19</v>
      </c>
      <c r="D2350" s="1">
        <v>0</v>
      </c>
      <c r="E2350" s="1">
        <v>0</v>
      </c>
      <c r="F2350" s="10">
        <f>IFERROR(VLOOKUP(A2350,'Sevinç 03.04.2023 1215'!$A:$F,5,0),0)</f>
        <v>0</v>
      </c>
      <c r="G2350" s="10">
        <f>IFERROR(VLOOKUP(A2350,'Sevinç 04.04.2023 0911'!$A:$D,4,0),0)</f>
        <v>0</v>
      </c>
      <c r="H2350" s="10">
        <f>IFERROR(VLOOKUP(A2350,'Onaya Sunulan Birim Fiyat'!$A:$C,3,0),0)</f>
        <v>0</v>
      </c>
      <c r="I2350" s="10">
        <f>IFERROR(VLOOKUP(A2350,'Eksik Birim Fiyat Satınalma'!$A:$E,5,0),0)</f>
        <v>0</v>
      </c>
      <c r="J2350" s="10">
        <f>IFERROR(VLOOKUP(A2350,'Eksik Birim Fiyat'!$A$2:$E$129,5,0),0)</f>
        <v>0</v>
      </c>
      <c r="K2350" s="10">
        <f>IFERROR(VLOOKUP(A2350,'Birim Fiyatı Olmayan Malzemeler'!$A$1:$C$128,3,0),0)</f>
        <v>0</v>
      </c>
      <c r="L2350" s="10">
        <f>IFERROR(VLOOKUP(A2350,'Reçete Altındakiler'!$A:$C,3,0),0)</f>
        <v>0</v>
      </c>
    </row>
    <row r="2351" spans="1:12" x14ac:dyDescent="0.25">
      <c r="A2351" s="8" t="s">
        <v>2044</v>
      </c>
      <c r="B2351" s="1">
        <v>21</v>
      </c>
      <c r="C2351" s="1">
        <v>6</v>
      </c>
      <c r="D2351" s="1">
        <v>0</v>
      </c>
      <c r="E2351" s="1">
        <v>0</v>
      </c>
      <c r="F2351" s="10">
        <f>IFERROR(VLOOKUP(A2351,'Sevinç 03.04.2023 1215'!$A:$F,5,0),0)</f>
        <v>0</v>
      </c>
      <c r="G2351" s="10">
        <f>IFERROR(VLOOKUP(A2351,'Sevinç 04.04.2023 0911'!$A:$D,4,0),0)</f>
        <v>0</v>
      </c>
      <c r="H2351" s="10">
        <f>IFERROR(VLOOKUP(A2351,'Onaya Sunulan Birim Fiyat'!$A:$C,3,0),0)</f>
        <v>25</v>
      </c>
      <c r="I2351" s="10">
        <f>IFERROR(VLOOKUP(A2351,'Eksik Birim Fiyat Satınalma'!$A:$E,5,0),0)</f>
        <v>0</v>
      </c>
      <c r="J2351" s="10">
        <f>IFERROR(VLOOKUP(A2351,'Eksik Birim Fiyat'!$A$2:$E$129,5,0),0)</f>
        <v>0</v>
      </c>
      <c r="K2351" s="10">
        <f>IFERROR(VLOOKUP(A2351,'Birim Fiyatı Olmayan Malzemeler'!$A$1:$C$128,3,0),0)</f>
        <v>0</v>
      </c>
      <c r="L2351" s="10">
        <f>IFERROR(VLOOKUP(A2351,'Reçete Altındakiler'!$A:$C,3,0),0)</f>
        <v>0</v>
      </c>
    </row>
    <row r="2352" spans="1:12" x14ac:dyDescent="0.25">
      <c r="A2352" s="8" t="s">
        <v>2216</v>
      </c>
      <c r="B2352" s="1">
        <v>21</v>
      </c>
      <c r="C2352" s="1">
        <v>10</v>
      </c>
      <c r="D2352" s="1">
        <v>0</v>
      </c>
      <c r="E2352" s="1">
        <v>0</v>
      </c>
      <c r="F2352" s="10">
        <f>IFERROR(VLOOKUP(A2352,'Sevinç 03.04.2023 1215'!$A:$F,5,0),0)</f>
        <v>0</v>
      </c>
      <c r="G2352" s="10">
        <f>IFERROR(VLOOKUP(A2352,'Sevinç 04.04.2023 0911'!$A:$D,4,0),0)</f>
        <v>0</v>
      </c>
      <c r="H2352" s="10">
        <f>IFERROR(VLOOKUP(A2352,'Onaya Sunulan Birim Fiyat'!$A:$C,3,0),0)</f>
        <v>0.35</v>
      </c>
      <c r="I2352" s="10">
        <f>IFERROR(VLOOKUP(A2352,'Eksik Birim Fiyat Satınalma'!$A:$E,5,0),0)</f>
        <v>0</v>
      </c>
      <c r="J2352" s="10">
        <f>IFERROR(VLOOKUP(A2352,'Eksik Birim Fiyat'!$A$2:$E$129,5,0),0)</f>
        <v>0</v>
      </c>
      <c r="K2352" s="10">
        <f>IFERROR(VLOOKUP(A2352,'Birim Fiyatı Olmayan Malzemeler'!$A$1:$C$128,3,0),0)</f>
        <v>0</v>
      </c>
      <c r="L2352" s="10">
        <f>IFERROR(VLOOKUP(A2352,'Reçete Altındakiler'!$A:$C,3,0),0)</f>
        <v>0</v>
      </c>
    </row>
    <row r="2353" spans="1:12" x14ac:dyDescent="0.25">
      <c r="A2353" s="8" t="s">
        <v>802</v>
      </c>
      <c r="B2353" s="1">
        <v>21</v>
      </c>
      <c r="C2353" s="1">
        <v>15</v>
      </c>
      <c r="D2353" s="1">
        <v>0</v>
      </c>
      <c r="E2353" s="1">
        <v>0</v>
      </c>
      <c r="F2353" s="10">
        <f>IFERROR(VLOOKUP(A2353,'Sevinç 03.04.2023 1215'!$A:$F,5,0),0)</f>
        <v>0</v>
      </c>
      <c r="G2353" s="10">
        <f>IFERROR(VLOOKUP(A2353,'Sevinç 04.04.2023 0911'!$A:$D,4,0),0)</f>
        <v>0</v>
      </c>
      <c r="H2353" s="10">
        <f>IFERROR(VLOOKUP(A2353,'Onaya Sunulan Birim Fiyat'!$A:$C,3,0),0)</f>
        <v>1.5</v>
      </c>
      <c r="I2353" s="10">
        <f>IFERROR(VLOOKUP(A2353,'Eksik Birim Fiyat Satınalma'!$A:$E,5,0),0)</f>
        <v>0</v>
      </c>
      <c r="J2353" s="10">
        <f>IFERROR(VLOOKUP(A2353,'Eksik Birim Fiyat'!$A$2:$E$129,5,0),0)</f>
        <v>0</v>
      </c>
      <c r="K2353" s="10">
        <f>IFERROR(VLOOKUP(A2353,'Birim Fiyatı Olmayan Malzemeler'!$A$1:$C$128,3,0),0)</f>
        <v>0</v>
      </c>
      <c r="L2353" s="10">
        <f>IFERROR(VLOOKUP(A2353,'Reçete Altındakiler'!$A:$C,3,0),0)</f>
        <v>0</v>
      </c>
    </row>
    <row r="2354" spans="1:12" x14ac:dyDescent="0.25">
      <c r="A2354" s="8" t="s">
        <v>2217</v>
      </c>
      <c r="B2354" s="1">
        <v>21</v>
      </c>
      <c r="C2354" s="1">
        <v>6</v>
      </c>
      <c r="D2354" s="1">
        <v>0</v>
      </c>
      <c r="E2354" s="1">
        <v>0</v>
      </c>
      <c r="F2354" s="10">
        <f>IFERROR(VLOOKUP(A2354,'Sevinç 03.04.2023 1215'!$A:$F,5,0),0)</f>
        <v>0</v>
      </c>
      <c r="G2354" s="10">
        <f>IFERROR(VLOOKUP(A2354,'Sevinç 04.04.2023 0911'!$A:$D,4,0),0)</f>
        <v>0</v>
      </c>
      <c r="H2354" s="10">
        <f>IFERROR(VLOOKUP(A2354,'Onaya Sunulan Birim Fiyat'!$A:$C,3,0),0)</f>
        <v>0</v>
      </c>
      <c r="I2354" s="10">
        <f>IFERROR(VLOOKUP(A2354,'Eksik Birim Fiyat Satınalma'!$A:$E,5,0),0)</f>
        <v>0</v>
      </c>
      <c r="J2354" s="10">
        <f>IFERROR(VLOOKUP(A2354,'Eksik Birim Fiyat'!$A$2:$E$129,5,0),0)</f>
        <v>0</v>
      </c>
      <c r="K2354" s="10">
        <f>IFERROR(VLOOKUP(A2354,'Birim Fiyatı Olmayan Malzemeler'!$A$1:$C$128,3,0),0)</f>
        <v>0</v>
      </c>
      <c r="L2354" s="10">
        <f>IFERROR(VLOOKUP(A2354,'Reçete Altındakiler'!$A:$C,3,0),0)</f>
        <v>0</v>
      </c>
    </row>
    <row r="2355" spans="1:12" x14ac:dyDescent="0.25">
      <c r="A2355" s="8" t="s">
        <v>1828</v>
      </c>
      <c r="B2355" s="1">
        <v>21</v>
      </c>
      <c r="C2355" s="1">
        <v>42</v>
      </c>
      <c r="D2355" s="1">
        <v>0</v>
      </c>
      <c r="E2355" s="1">
        <v>0</v>
      </c>
      <c r="F2355" s="10">
        <f>IFERROR(VLOOKUP(A2355,'Sevinç 03.04.2023 1215'!$A:$F,5,0),0)</f>
        <v>0</v>
      </c>
      <c r="G2355" s="10">
        <f>IFERROR(VLOOKUP(A2355,'Sevinç 04.04.2023 0911'!$A:$D,4,0),0)</f>
        <v>0</v>
      </c>
      <c r="H2355" s="10">
        <f>IFERROR(VLOOKUP(A2355,'Onaya Sunulan Birim Fiyat'!$A:$C,3,0),0)</f>
        <v>9.73</v>
      </c>
      <c r="I2355" s="10">
        <f>IFERROR(VLOOKUP(A2355,'Eksik Birim Fiyat Satınalma'!$A:$E,5,0),0)</f>
        <v>0</v>
      </c>
      <c r="J2355" s="10">
        <f>IFERROR(VLOOKUP(A2355,'Eksik Birim Fiyat'!$A$2:$E$129,5,0),0)</f>
        <v>0</v>
      </c>
      <c r="K2355" s="10">
        <f>IFERROR(VLOOKUP(A2355,'Birim Fiyatı Olmayan Malzemeler'!$A$1:$C$128,3,0),0)</f>
        <v>0</v>
      </c>
      <c r="L2355" s="10">
        <f>IFERROR(VLOOKUP(A2355,'Reçete Altındakiler'!$A:$C,3,0),0)</f>
        <v>0</v>
      </c>
    </row>
    <row r="2356" spans="1:12" x14ac:dyDescent="0.25">
      <c r="A2356" s="8" t="s">
        <v>1829</v>
      </c>
      <c r="B2356" s="1">
        <v>21</v>
      </c>
      <c r="C2356" s="1">
        <v>6</v>
      </c>
      <c r="D2356" s="1">
        <v>0</v>
      </c>
      <c r="E2356" s="1">
        <v>0</v>
      </c>
      <c r="F2356" s="10">
        <f>IFERROR(VLOOKUP(A2356,'Sevinç 03.04.2023 1215'!$A:$F,5,0),0)</f>
        <v>0</v>
      </c>
      <c r="G2356" s="10">
        <f>IFERROR(VLOOKUP(A2356,'Sevinç 04.04.2023 0911'!$A:$D,4,0),0)</f>
        <v>0</v>
      </c>
      <c r="H2356" s="10">
        <f>IFERROR(VLOOKUP(A2356,'Onaya Sunulan Birim Fiyat'!$A:$C,3,0),0)</f>
        <v>115.75</v>
      </c>
      <c r="I2356" s="10">
        <f>IFERROR(VLOOKUP(A2356,'Eksik Birim Fiyat Satınalma'!$A:$E,5,0),0)</f>
        <v>0</v>
      </c>
      <c r="J2356" s="10">
        <f>IFERROR(VLOOKUP(A2356,'Eksik Birim Fiyat'!$A$2:$E$129,5,0),0)</f>
        <v>0</v>
      </c>
      <c r="K2356" s="10">
        <f>IFERROR(VLOOKUP(A2356,'Birim Fiyatı Olmayan Malzemeler'!$A$1:$C$128,3,0),0)</f>
        <v>0</v>
      </c>
      <c r="L2356" s="10">
        <f>IFERROR(VLOOKUP(A2356,'Reçete Altındakiler'!$A:$C,3,0),0)</f>
        <v>0</v>
      </c>
    </row>
    <row r="2357" spans="1:12" x14ac:dyDescent="0.25">
      <c r="A2357" s="8" t="s">
        <v>2151</v>
      </c>
      <c r="B2357" s="1">
        <v>21</v>
      </c>
      <c r="C2357" s="1">
        <v>36</v>
      </c>
      <c r="D2357" s="1">
        <v>0</v>
      </c>
      <c r="E2357" s="1">
        <v>0</v>
      </c>
      <c r="F2357" s="10">
        <f>IFERROR(VLOOKUP(A2357,'Sevinç 03.04.2023 1215'!$A:$F,5,0),0)</f>
        <v>0</v>
      </c>
      <c r="G2357" s="10">
        <f>IFERROR(VLOOKUP(A2357,'Sevinç 04.04.2023 0911'!$A:$D,4,0),0)</f>
        <v>0</v>
      </c>
      <c r="H2357" s="10">
        <f>IFERROR(VLOOKUP(A2357,'Onaya Sunulan Birim Fiyat'!$A:$C,3,0),0)</f>
        <v>208</v>
      </c>
      <c r="I2357" s="10">
        <f>IFERROR(VLOOKUP(A2357,'Eksik Birim Fiyat Satınalma'!$A:$E,5,0),0)</f>
        <v>0</v>
      </c>
      <c r="J2357" s="10">
        <f>IFERROR(VLOOKUP(A2357,'Eksik Birim Fiyat'!$A$2:$E$129,5,0),0)</f>
        <v>0</v>
      </c>
      <c r="K2357" s="10">
        <f>IFERROR(VLOOKUP(A2357,'Birim Fiyatı Olmayan Malzemeler'!$A$1:$C$128,3,0),0)</f>
        <v>0</v>
      </c>
      <c r="L2357" s="10">
        <f>IFERROR(VLOOKUP(A2357,'Reçete Altındakiler'!$A:$C,3,0),0)</f>
        <v>0</v>
      </c>
    </row>
    <row r="2358" spans="1:12" x14ac:dyDescent="0.25">
      <c r="A2358" s="8" t="s">
        <v>2045</v>
      </c>
      <c r="B2358" s="1">
        <v>21</v>
      </c>
      <c r="C2358" s="1">
        <v>18</v>
      </c>
      <c r="D2358" s="1">
        <v>0</v>
      </c>
      <c r="E2358" s="1">
        <v>0</v>
      </c>
      <c r="F2358" s="10">
        <f>IFERROR(VLOOKUP(A2358,'Sevinç 03.04.2023 1215'!$A:$F,5,0),0)</f>
        <v>0</v>
      </c>
      <c r="G2358" s="10">
        <f>IFERROR(VLOOKUP(A2358,'Sevinç 04.04.2023 0911'!$A:$D,4,0),0)</f>
        <v>0</v>
      </c>
      <c r="H2358" s="10">
        <f>IFERROR(VLOOKUP(A2358,'Onaya Sunulan Birim Fiyat'!$A:$C,3,0),0)</f>
        <v>19.04</v>
      </c>
      <c r="I2358" s="10">
        <f>IFERROR(VLOOKUP(A2358,'Eksik Birim Fiyat Satınalma'!$A:$E,5,0),0)</f>
        <v>0</v>
      </c>
      <c r="J2358" s="10">
        <f>IFERROR(VLOOKUP(A2358,'Eksik Birim Fiyat'!$A$2:$E$129,5,0),0)</f>
        <v>0</v>
      </c>
      <c r="K2358" s="10">
        <f>IFERROR(VLOOKUP(A2358,'Birim Fiyatı Olmayan Malzemeler'!$A$1:$C$128,3,0),0)</f>
        <v>0</v>
      </c>
      <c r="L2358" s="10">
        <f>IFERROR(VLOOKUP(A2358,'Reçete Altındakiler'!$A:$C,3,0),0)</f>
        <v>0</v>
      </c>
    </row>
    <row r="2359" spans="1:12" x14ac:dyDescent="0.25">
      <c r="A2359" s="8" t="s">
        <v>803</v>
      </c>
      <c r="B2359" s="1">
        <v>21</v>
      </c>
      <c r="C2359" s="1">
        <v>410</v>
      </c>
      <c r="D2359" s="1" t="s">
        <v>4627</v>
      </c>
      <c r="E2359" s="1">
        <v>0</v>
      </c>
      <c r="F2359" s="10">
        <f>IFERROR(VLOOKUP(A2359,'Sevinç 03.04.2023 1215'!$A:$F,5,0),0)</f>
        <v>0</v>
      </c>
      <c r="G2359" s="10">
        <f>IFERROR(VLOOKUP(A2359,'Sevinç 04.04.2023 0911'!$A:$D,4,0),0)</f>
        <v>0</v>
      </c>
      <c r="H2359" s="10">
        <f>IFERROR(VLOOKUP(A2359,'Onaya Sunulan Birim Fiyat'!$A:$C,3,0),0)</f>
        <v>0.83</v>
      </c>
      <c r="I2359" s="10">
        <f>IFERROR(VLOOKUP(A2359,'Eksik Birim Fiyat Satınalma'!$A:$E,5,0),0)</f>
        <v>0</v>
      </c>
      <c r="J2359" s="10">
        <f>IFERROR(VLOOKUP(A2359,'Eksik Birim Fiyat'!$A$2:$E$129,5,0),0)</f>
        <v>0</v>
      </c>
      <c r="K2359" s="10">
        <f>IFERROR(VLOOKUP(A2359,'Birim Fiyatı Olmayan Malzemeler'!$A$1:$C$128,3,0),0)</f>
        <v>0</v>
      </c>
      <c r="L2359" s="10">
        <f>IFERROR(VLOOKUP(A2359,'Reçete Altındakiler'!$A:$C,3,0),0)</f>
        <v>0</v>
      </c>
    </row>
    <row r="2360" spans="1:12" x14ac:dyDescent="0.25">
      <c r="A2360" s="8" t="s">
        <v>804</v>
      </c>
      <c r="B2360" s="1">
        <v>21</v>
      </c>
      <c r="C2360" s="1">
        <v>30</v>
      </c>
      <c r="D2360" s="1" t="s">
        <v>4627</v>
      </c>
      <c r="E2360" s="1">
        <v>0</v>
      </c>
      <c r="F2360" s="10">
        <f>IFERROR(VLOOKUP(A2360,'Sevinç 03.04.2023 1215'!$A:$F,5,0),0)</f>
        <v>0</v>
      </c>
      <c r="G2360" s="10">
        <f>IFERROR(VLOOKUP(A2360,'Sevinç 04.04.2023 0911'!$A:$D,4,0),0)</f>
        <v>0</v>
      </c>
      <c r="H2360" s="10">
        <f>IFERROR(VLOOKUP(A2360,'Onaya Sunulan Birim Fiyat'!$A:$C,3,0),0)</f>
        <v>0.99</v>
      </c>
      <c r="I2360" s="10">
        <f>IFERROR(VLOOKUP(A2360,'Eksik Birim Fiyat Satınalma'!$A:$E,5,0),0)</f>
        <v>0</v>
      </c>
      <c r="J2360" s="10">
        <f>IFERROR(VLOOKUP(A2360,'Eksik Birim Fiyat'!$A$2:$E$129,5,0),0)</f>
        <v>0</v>
      </c>
      <c r="K2360" s="10">
        <f>IFERROR(VLOOKUP(A2360,'Birim Fiyatı Olmayan Malzemeler'!$A$1:$C$128,3,0),0)</f>
        <v>0</v>
      </c>
      <c r="L2360" s="10">
        <f>IFERROR(VLOOKUP(A2360,'Reçete Altındakiler'!$A:$C,3,0),0)</f>
        <v>0</v>
      </c>
    </row>
    <row r="2361" spans="1:12" x14ac:dyDescent="0.25">
      <c r="A2361" s="8" t="s">
        <v>805</v>
      </c>
      <c r="B2361" s="1">
        <v>21</v>
      </c>
      <c r="C2361" s="1">
        <v>15</v>
      </c>
      <c r="D2361" s="1" t="s">
        <v>4627</v>
      </c>
      <c r="E2361" s="1">
        <v>0</v>
      </c>
      <c r="F2361" s="10">
        <f>IFERROR(VLOOKUP(A2361,'Sevinç 03.04.2023 1215'!$A:$F,5,0),0)</f>
        <v>0</v>
      </c>
      <c r="G2361" s="10">
        <f>IFERROR(VLOOKUP(A2361,'Sevinç 04.04.2023 0911'!$A:$D,4,0),0)</f>
        <v>0</v>
      </c>
      <c r="H2361" s="10">
        <f>IFERROR(VLOOKUP(A2361,'Onaya Sunulan Birim Fiyat'!$A:$C,3,0),0)</f>
        <v>0.8</v>
      </c>
      <c r="I2361" s="10">
        <f>IFERROR(VLOOKUP(A2361,'Eksik Birim Fiyat Satınalma'!$A:$E,5,0),0)</f>
        <v>0</v>
      </c>
      <c r="J2361" s="10">
        <f>IFERROR(VLOOKUP(A2361,'Eksik Birim Fiyat'!$A$2:$E$129,5,0),0)</f>
        <v>0</v>
      </c>
      <c r="K2361" s="10">
        <f>IFERROR(VLOOKUP(A2361,'Birim Fiyatı Olmayan Malzemeler'!$A$1:$C$128,3,0),0)</f>
        <v>0</v>
      </c>
      <c r="L2361" s="10">
        <f>IFERROR(VLOOKUP(A2361,'Reçete Altındakiler'!$A:$C,3,0),0)</f>
        <v>0</v>
      </c>
    </row>
    <row r="2362" spans="1:12" x14ac:dyDescent="0.25">
      <c r="A2362" s="8" t="s">
        <v>1916</v>
      </c>
      <c r="B2362" s="1">
        <v>21</v>
      </c>
      <c r="C2362" s="1">
        <v>9</v>
      </c>
      <c r="D2362" s="1" t="s">
        <v>4627</v>
      </c>
      <c r="E2362" s="1">
        <v>0</v>
      </c>
      <c r="F2362" s="10">
        <f>IFERROR(VLOOKUP(A2362,'Sevinç 03.04.2023 1215'!$A:$F,5,0),0)</f>
        <v>0</v>
      </c>
      <c r="G2362" s="10">
        <f>IFERROR(VLOOKUP(A2362,'Sevinç 04.04.2023 0911'!$A:$D,4,0),0)</f>
        <v>0</v>
      </c>
      <c r="H2362" s="10">
        <f>IFERROR(VLOOKUP(A2362,'Onaya Sunulan Birim Fiyat'!$A:$C,3,0),0)</f>
        <v>0.88</v>
      </c>
      <c r="I2362" s="10">
        <f>IFERROR(VLOOKUP(A2362,'Eksik Birim Fiyat Satınalma'!$A:$E,5,0),0)</f>
        <v>0</v>
      </c>
      <c r="J2362" s="10">
        <f>IFERROR(VLOOKUP(A2362,'Eksik Birim Fiyat'!$A$2:$E$129,5,0),0)</f>
        <v>0</v>
      </c>
      <c r="K2362" s="10">
        <f>IFERROR(VLOOKUP(A2362,'Birim Fiyatı Olmayan Malzemeler'!$A$1:$C$128,3,0),0)</f>
        <v>0</v>
      </c>
      <c r="L2362" s="10">
        <f>IFERROR(VLOOKUP(A2362,'Reçete Altındakiler'!$A:$C,3,0),0)</f>
        <v>0</v>
      </c>
    </row>
    <row r="2363" spans="1:12" x14ac:dyDescent="0.25">
      <c r="A2363" s="8" t="s">
        <v>2046</v>
      </c>
      <c r="B2363" s="1">
        <v>21</v>
      </c>
      <c r="C2363" s="1">
        <v>120</v>
      </c>
      <c r="D2363" s="1">
        <v>0</v>
      </c>
      <c r="E2363" s="1">
        <v>0</v>
      </c>
      <c r="F2363" s="10">
        <f>IFERROR(VLOOKUP(A2363,'Sevinç 03.04.2023 1215'!$A:$F,5,0),0)</f>
        <v>0</v>
      </c>
      <c r="G2363" s="10">
        <f>IFERROR(VLOOKUP(A2363,'Sevinç 04.04.2023 0911'!$A:$D,4,0),0)</f>
        <v>0</v>
      </c>
      <c r="H2363" s="10">
        <f>IFERROR(VLOOKUP(A2363,'Onaya Sunulan Birim Fiyat'!$A:$C,3,0),0)</f>
        <v>0.56000000000000005</v>
      </c>
      <c r="I2363" s="10">
        <f>IFERROR(VLOOKUP(A2363,'Eksik Birim Fiyat Satınalma'!$A:$E,5,0),0)</f>
        <v>0</v>
      </c>
      <c r="J2363" s="10">
        <f>IFERROR(VLOOKUP(A2363,'Eksik Birim Fiyat'!$A$2:$E$129,5,0),0)</f>
        <v>0</v>
      </c>
      <c r="K2363" s="10">
        <f>IFERROR(VLOOKUP(A2363,'Birim Fiyatı Olmayan Malzemeler'!$A$1:$C$128,3,0),0)</f>
        <v>0</v>
      </c>
      <c r="L2363" s="10">
        <f>IFERROR(VLOOKUP(A2363,'Reçete Altındakiler'!$A:$C,3,0),0)</f>
        <v>0</v>
      </c>
    </row>
    <row r="2364" spans="1:12" x14ac:dyDescent="0.25">
      <c r="A2364" s="8" t="s">
        <v>1917</v>
      </c>
      <c r="B2364" s="1">
        <v>21</v>
      </c>
      <c r="C2364" s="1">
        <v>146</v>
      </c>
      <c r="D2364" s="1">
        <v>0</v>
      </c>
      <c r="E2364" s="1">
        <v>0</v>
      </c>
      <c r="F2364" s="10">
        <f>IFERROR(VLOOKUP(A2364,'Sevinç 03.04.2023 1215'!$A:$F,5,0),0)</f>
        <v>0</v>
      </c>
      <c r="G2364" s="10">
        <f>IFERROR(VLOOKUP(A2364,'Sevinç 04.04.2023 0911'!$A:$D,4,0),0)</f>
        <v>0</v>
      </c>
      <c r="H2364" s="10">
        <f>IFERROR(VLOOKUP(A2364,'Onaya Sunulan Birim Fiyat'!$A:$C,3,0),0)</f>
        <v>0.74</v>
      </c>
      <c r="I2364" s="10">
        <f>IFERROR(VLOOKUP(A2364,'Eksik Birim Fiyat Satınalma'!$A:$E,5,0),0)</f>
        <v>0</v>
      </c>
      <c r="J2364" s="10">
        <f>IFERROR(VLOOKUP(A2364,'Eksik Birim Fiyat'!$A$2:$E$129,5,0),0)</f>
        <v>0</v>
      </c>
      <c r="K2364" s="10">
        <f>IFERROR(VLOOKUP(A2364,'Birim Fiyatı Olmayan Malzemeler'!$A$1:$C$128,3,0),0)</f>
        <v>0</v>
      </c>
      <c r="L2364" s="10">
        <f>IFERROR(VLOOKUP(A2364,'Reçete Altındakiler'!$A:$C,3,0),0)</f>
        <v>0</v>
      </c>
    </row>
    <row r="2365" spans="1:12" x14ac:dyDescent="0.25">
      <c r="A2365" s="8" t="s">
        <v>1830</v>
      </c>
      <c r="B2365" s="1">
        <v>21</v>
      </c>
      <c r="C2365" s="1">
        <v>40</v>
      </c>
      <c r="D2365" s="1">
        <v>0</v>
      </c>
      <c r="E2365" s="1">
        <v>0</v>
      </c>
      <c r="F2365" s="10">
        <f>IFERROR(VLOOKUP(A2365,'Sevinç 03.04.2023 1215'!$A:$F,5,0),0)</f>
        <v>0</v>
      </c>
      <c r="G2365" s="10">
        <f>IFERROR(VLOOKUP(A2365,'Sevinç 04.04.2023 0911'!$A:$D,4,0),0)</f>
        <v>0</v>
      </c>
      <c r="H2365" s="10">
        <f>IFERROR(VLOOKUP(A2365,'Onaya Sunulan Birim Fiyat'!$A:$C,3,0),0)</f>
        <v>0.74</v>
      </c>
      <c r="I2365" s="10">
        <f>IFERROR(VLOOKUP(A2365,'Eksik Birim Fiyat Satınalma'!$A:$E,5,0),0)</f>
        <v>0</v>
      </c>
      <c r="J2365" s="10">
        <f>IFERROR(VLOOKUP(A2365,'Eksik Birim Fiyat'!$A$2:$E$129,5,0),0)</f>
        <v>0</v>
      </c>
      <c r="K2365" s="10">
        <f>IFERROR(VLOOKUP(A2365,'Birim Fiyatı Olmayan Malzemeler'!$A$1:$C$128,3,0),0)</f>
        <v>0</v>
      </c>
      <c r="L2365" s="10">
        <f>IFERROR(VLOOKUP(A2365,'Reçete Altındakiler'!$A:$C,3,0),0)</f>
        <v>0</v>
      </c>
    </row>
    <row r="2366" spans="1:12" x14ac:dyDescent="0.25">
      <c r="A2366" s="8" t="s">
        <v>1673</v>
      </c>
      <c r="B2366" s="1">
        <v>21</v>
      </c>
      <c r="C2366" s="1">
        <v>571</v>
      </c>
      <c r="D2366" s="1">
        <v>0</v>
      </c>
      <c r="E2366" s="1">
        <v>0</v>
      </c>
      <c r="F2366" s="10">
        <f>IFERROR(VLOOKUP(A2366,'Sevinç 03.04.2023 1215'!$A:$F,5,0),0)</f>
        <v>0</v>
      </c>
      <c r="G2366" s="10">
        <f>IFERROR(VLOOKUP(A2366,'Sevinç 04.04.2023 0911'!$A:$D,4,0),0)</f>
        <v>0</v>
      </c>
      <c r="H2366" s="10">
        <f>IFERROR(VLOOKUP(A2366,'Onaya Sunulan Birim Fiyat'!$A:$C,3,0),0)</f>
        <v>0.67</v>
      </c>
      <c r="I2366" s="10">
        <f>IFERROR(VLOOKUP(A2366,'Eksik Birim Fiyat Satınalma'!$A:$E,5,0),0)</f>
        <v>0</v>
      </c>
      <c r="J2366" s="10">
        <f>IFERROR(VLOOKUP(A2366,'Eksik Birim Fiyat'!$A$2:$E$129,5,0),0)</f>
        <v>0</v>
      </c>
      <c r="K2366" s="10">
        <f>IFERROR(VLOOKUP(A2366,'Birim Fiyatı Olmayan Malzemeler'!$A$1:$C$128,3,0),0)</f>
        <v>0</v>
      </c>
      <c r="L2366" s="10">
        <f>IFERROR(VLOOKUP(A2366,'Reçete Altındakiler'!$A:$C,3,0),0)</f>
        <v>0</v>
      </c>
    </row>
    <row r="2367" spans="1:12" x14ac:dyDescent="0.25">
      <c r="A2367" s="8" t="s">
        <v>1674</v>
      </c>
      <c r="B2367" s="1">
        <v>21</v>
      </c>
      <c r="C2367" s="1">
        <v>186</v>
      </c>
      <c r="D2367" s="1">
        <v>0</v>
      </c>
      <c r="E2367" s="1">
        <v>0</v>
      </c>
      <c r="F2367" s="10">
        <f>IFERROR(VLOOKUP(A2367,'Sevinç 03.04.2023 1215'!$A:$F,5,0),0)</f>
        <v>0</v>
      </c>
      <c r="G2367" s="10">
        <f>IFERROR(VLOOKUP(A2367,'Sevinç 04.04.2023 0911'!$A:$D,4,0),0)</f>
        <v>0</v>
      </c>
      <c r="H2367" s="10">
        <f>IFERROR(VLOOKUP(A2367,'Onaya Sunulan Birim Fiyat'!$A:$C,3,0),0)</f>
        <v>0.5</v>
      </c>
      <c r="I2367" s="10">
        <f>IFERROR(VLOOKUP(A2367,'Eksik Birim Fiyat Satınalma'!$A:$E,5,0),0)</f>
        <v>0</v>
      </c>
      <c r="J2367" s="10">
        <f>IFERROR(VLOOKUP(A2367,'Eksik Birim Fiyat'!$A$2:$E$129,5,0),0)</f>
        <v>0</v>
      </c>
      <c r="K2367" s="10">
        <f>IFERROR(VLOOKUP(A2367,'Birim Fiyatı Olmayan Malzemeler'!$A$1:$C$128,3,0),0)</f>
        <v>0</v>
      </c>
      <c r="L2367" s="10">
        <f>IFERROR(VLOOKUP(A2367,'Reçete Altındakiler'!$A:$C,3,0),0)</f>
        <v>0</v>
      </c>
    </row>
    <row r="2368" spans="1:12" x14ac:dyDescent="0.25">
      <c r="A2368" s="8" t="s">
        <v>2218</v>
      </c>
      <c r="B2368" s="1">
        <v>21</v>
      </c>
      <c r="C2368" s="1">
        <v>183</v>
      </c>
      <c r="D2368" s="1">
        <v>0</v>
      </c>
      <c r="E2368" s="1">
        <v>0</v>
      </c>
      <c r="F2368" s="10">
        <f>IFERROR(VLOOKUP(A2368,'Sevinç 03.04.2023 1215'!$A:$F,5,0),0)</f>
        <v>0</v>
      </c>
      <c r="G2368" s="10">
        <f>IFERROR(VLOOKUP(A2368,'Sevinç 04.04.2023 0911'!$A:$D,4,0),0)</f>
        <v>0</v>
      </c>
      <c r="H2368" s="10">
        <f>IFERROR(VLOOKUP(A2368,'Onaya Sunulan Birim Fiyat'!$A:$C,3,0),0)</f>
        <v>1.49</v>
      </c>
      <c r="I2368" s="10">
        <f>IFERROR(VLOOKUP(A2368,'Eksik Birim Fiyat Satınalma'!$A:$E,5,0),0)</f>
        <v>0</v>
      </c>
      <c r="J2368" s="10">
        <f>IFERROR(VLOOKUP(A2368,'Eksik Birim Fiyat'!$A$2:$E$129,5,0),0)</f>
        <v>0</v>
      </c>
      <c r="K2368" s="10">
        <f>IFERROR(VLOOKUP(A2368,'Birim Fiyatı Olmayan Malzemeler'!$A$1:$C$128,3,0),0)</f>
        <v>0</v>
      </c>
      <c r="L2368" s="10">
        <f>IFERROR(VLOOKUP(A2368,'Reçete Altındakiler'!$A:$C,3,0),0)</f>
        <v>0</v>
      </c>
    </row>
    <row r="2369" spans="1:12" x14ac:dyDescent="0.25">
      <c r="A2369" s="8" t="s">
        <v>2047</v>
      </c>
      <c r="B2369" s="1">
        <v>21</v>
      </c>
      <c r="C2369" s="1">
        <v>137</v>
      </c>
      <c r="D2369" s="1">
        <v>0</v>
      </c>
      <c r="E2369" s="1">
        <v>0</v>
      </c>
      <c r="F2369" s="10">
        <f>IFERROR(VLOOKUP(A2369,'Sevinç 03.04.2023 1215'!$A:$F,5,0),0)</f>
        <v>0</v>
      </c>
      <c r="G2369" s="10">
        <f>IFERROR(VLOOKUP(A2369,'Sevinç 04.04.2023 0911'!$A:$D,4,0),0)</f>
        <v>0</v>
      </c>
      <c r="H2369" s="10">
        <f>IFERROR(VLOOKUP(A2369,'Onaya Sunulan Birim Fiyat'!$A:$C,3,0),0)</f>
        <v>0.68</v>
      </c>
      <c r="I2369" s="10">
        <f>IFERROR(VLOOKUP(A2369,'Eksik Birim Fiyat Satınalma'!$A:$E,5,0),0)</f>
        <v>0</v>
      </c>
      <c r="J2369" s="10">
        <f>IFERROR(VLOOKUP(A2369,'Eksik Birim Fiyat'!$A$2:$E$129,5,0),0)</f>
        <v>0</v>
      </c>
      <c r="K2369" s="10">
        <f>IFERROR(VLOOKUP(A2369,'Birim Fiyatı Olmayan Malzemeler'!$A$1:$C$128,3,0),0)</f>
        <v>0</v>
      </c>
      <c r="L2369" s="10">
        <f>IFERROR(VLOOKUP(A2369,'Reçete Altındakiler'!$A:$C,3,0),0)</f>
        <v>0</v>
      </c>
    </row>
    <row r="2370" spans="1:12" x14ac:dyDescent="0.25">
      <c r="A2370" s="8" t="s">
        <v>1918</v>
      </c>
      <c r="B2370" s="1">
        <v>21</v>
      </c>
      <c r="C2370" s="1">
        <v>14</v>
      </c>
      <c r="D2370" s="1">
        <v>0</v>
      </c>
      <c r="E2370" s="1">
        <v>0</v>
      </c>
      <c r="F2370" s="10">
        <f>IFERROR(VLOOKUP(A2370,'Sevinç 03.04.2023 1215'!$A:$F,5,0),0)</f>
        <v>0</v>
      </c>
      <c r="G2370" s="10">
        <f>IFERROR(VLOOKUP(A2370,'Sevinç 04.04.2023 0911'!$A:$D,4,0),0)</f>
        <v>0</v>
      </c>
      <c r="H2370" s="10">
        <f>IFERROR(VLOOKUP(A2370,'Onaya Sunulan Birim Fiyat'!$A:$C,3,0),0)</f>
        <v>11.55</v>
      </c>
      <c r="I2370" s="10">
        <f>IFERROR(VLOOKUP(A2370,'Eksik Birim Fiyat Satınalma'!$A:$E,5,0),0)</f>
        <v>0</v>
      </c>
      <c r="J2370" s="10">
        <f>IFERROR(VLOOKUP(A2370,'Eksik Birim Fiyat'!$A$2:$E$129,5,0),0)</f>
        <v>0</v>
      </c>
      <c r="K2370" s="10">
        <f>IFERROR(VLOOKUP(A2370,'Birim Fiyatı Olmayan Malzemeler'!$A$1:$C$128,3,0),0)</f>
        <v>0</v>
      </c>
      <c r="L2370" s="10">
        <f>IFERROR(VLOOKUP(A2370,'Reçete Altındakiler'!$A:$C,3,0),0)</f>
        <v>0</v>
      </c>
    </row>
    <row r="2371" spans="1:12" x14ac:dyDescent="0.25">
      <c r="A2371" s="8" t="s">
        <v>1831</v>
      </c>
      <c r="B2371" s="1">
        <v>21</v>
      </c>
      <c r="C2371" s="1">
        <v>185</v>
      </c>
      <c r="D2371" s="1">
        <v>0</v>
      </c>
      <c r="E2371" s="1">
        <v>0</v>
      </c>
      <c r="F2371" s="10">
        <f>IFERROR(VLOOKUP(A2371,'Sevinç 03.04.2023 1215'!$A:$F,5,0),0)</f>
        <v>0</v>
      </c>
      <c r="G2371" s="10">
        <f>IFERROR(VLOOKUP(A2371,'Sevinç 04.04.2023 0911'!$A:$D,4,0),0)</f>
        <v>0</v>
      </c>
      <c r="H2371" s="10">
        <f>IFERROR(VLOOKUP(A2371,'Onaya Sunulan Birim Fiyat'!$A:$C,3,0),0)</f>
        <v>0.99</v>
      </c>
      <c r="I2371" s="10">
        <f>IFERROR(VLOOKUP(A2371,'Eksik Birim Fiyat Satınalma'!$A:$E,5,0),0)</f>
        <v>0</v>
      </c>
      <c r="J2371" s="10">
        <f>IFERROR(VLOOKUP(A2371,'Eksik Birim Fiyat'!$A$2:$E$129,5,0),0)</f>
        <v>0</v>
      </c>
      <c r="K2371" s="10">
        <f>IFERROR(VLOOKUP(A2371,'Birim Fiyatı Olmayan Malzemeler'!$A$1:$C$128,3,0),0)</f>
        <v>0</v>
      </c>
      <c r="L2371" s="10">
        <f>IFERROR(VLOOKUP(A2371,'Reçete Altındakiler'!$A:$C,3,0),0)</f>
        <v>0</v>
      </c>
    </row>
    <row r="2372" spans="1:12" x14ac:dyDescent="0.25">
      <c r="A2372" s="8" t="s">
        <v>1832</v>
      </c>
      <c r="B2372" s="1">
        <v>21</v>
      </c>
      <c r="C2372" s="1">
        <v>339</v>
      </c>
      <c r="D2372" s="1">
        <v>0</v>
      </c>
      <c r="E2372" s="1">
        <v>0</v>
      </c>
      <c r="F2372" s="10">
        <f>IFERROR(VLOOKUP(A2372,'Sevinç 03.04.2023 1215'!$A:$F,5,0),0)</f>
        <v>0</v>
      </c>
      <c r="G2372" s="10">
        <f>IFERROR(VLOOKUP(A2372,'Sevinç 04.04.2023 0911'!$A:$D,4,0),0)</f>
        <v>0</v>
      </c>
      <c r="H2372" s="10">
        <f>IFERROR(VLOOKUP(A2372,'Onaya Sunulan Birim Fiyat'!$A:$C,3,0),0)</f>
        <v>2</v>
      </c>
      <c r="I2372" s="10">
        <f>IFERROR(VLOOKUP(A2372,'Eksik Birim Fiyat Satınalma'!$A:$E,5,0),0)</f>
        <v>0</v>
      </c>
      <c r="J2372" s="10">
        <f>IFERROR(VLOOKUP(A2372,'Eksik Birim Fiyat'!$A$2:$E$129,5,0),0)</f>
        <v>0</v>
      </c>
      <c r="K2372" s="10">
        <f>IFERROR(VLOOKUP(A2372,'Birim Fiyatı Olmayan Malzemeler'!$A$1:$C$128,3,0),0)</f>
        <v>0</v>
      </c>
      <c r="L2372" s="10">
        <f>IFERROR(VLOOKUP(A2372,'Reçete Altındakiler'!$A:$C,3,0),0)</f>
        <v>0</v>
      </c>
    </row>
    <row r="2373" spans="1:12" x14ac:dyDescent="0.25">
      <c r="A2373" s="8" t="s">
        <v>1919</v>
      </c>
      <c r="B2373" s="1">
        <v>21</v>
      </c>
      <c r="C2373" s="1">
        <v>10</v>
      </c>
      <c r="D2373" s="1">
        <v>0</v>
      </c>
      <c r="E2373" s="1">
        <v>0</v>
      </c>
      <c r="F2373" s="10">
        <f>IFERROR(VLOOKUP(A2373,'Sevinç 03.04.2023 1215'!$A:$F,5,0),0)</f>
        <v>0</v>
      </c>
      <c r="G2373" s="10">
        <f>IFERROR(VLOOKUP(A2373,'Sevinç 04.04.2023 0911'!$A:$D,4,0),0)</f>
        <v>0</v>
      </c>
      <c r="H2373" s="10">
        <f>IFERROR(VLOOKUP(A2373,'Onaya Sunulan Birim Fiyat'!$A:$C,3,0),0)</f>
        <v>1</v>
      </c>
      <c r="I2373" s="10">
        <f>IFERROR(VLOOKUP(A2373,'Eksik Birim Fiyat Satınalma'!$A:$E,5,0),0)</f>
        <v>0</v>
      </c>
      <c r="J2373" s="10">
        <f>IFERROR(VLOOKUP(A2373,'Eksik Birim Fiyat'!$A$2:$E$129,5,0),0)</f>
        <v>0</v>
      </c>
      <c r="K2373" s="10">
        <f>IFERROR(VLOOKUP(A2373,'Birim Fiyatı Olmayan Malzemeler'!$A$1:$C$128,3,0),0)</f>
        <v>0</v>
      </c>
      <c r="L2373" s="10">
        <f>IFERROR(VLOOKUP(A2373,'Reçete Altındakiler'!$A:$C,3,0),0)</f>
        <v>0</v>
      </c>
    </row>
    <row r="2374" spans="1:12" x14ac:dyDescent="0.25">
      <c r="A2374" s="8" t="s">
        <v>1920</v>
      </c>
      <c r="B2374" s="1">
        <v>21</v>
      </c>
      <c r="C2374" s="1">
        <v>8</v>
      </c>
      <c r="D2374" s="1">
        <v>0</v>
      </c>
      <c r="E2374" s="1">
        <v>0</v>
      </c>
      <c r="F2374" s="10">
        <f>IFERROR(VLOOKUP(A2374,'Sevinç 03.04.2023 1215'!$A:$F,5,0),0)</f>
        <v>0</v>
      </c>
      <c r="G2374" s="10">
        <f>IFERROR(VLOOKUP(A2374,'Sevinç 04.04.2023 0911'!$A:$D,4,0),0)</f>
        <v>0</v>
      </c>
      <c r="H2374" s="10">
        <f>IFERROR(VLOOKUP(A2374,'Onaya Sunulan Birim Fiyat'!$A:$C,3,0),0)</f>
        <v>3.83</v>
      </c>
      <c r="I2374" s="10">
        <f>IFERROR(VLOOKUP(A2374,'Eksik Birim Fiyat Satınalma'!$A:$E,5,0),0)</f>
        <v>0</v>
      </c>
      <c r="J2374" s="10">
        <f>IFERROR(VLOOKUP(A2374,'Eksik Birim Fiyat'!$A$2:$E$129,5,0),0)</f>
        <v>0</v>
      </c>
      <c r="K2374" s="10">
        <f>IFERROR(VLOOKUP(A2374,'Birim Fiyatı Olmayan Malzemeler'!$A$1:$C$128,3,0),0)</f>
        <v>0</v>
      </c>
      <c r="L2374" s="10">
        <f>IFERROR(VLOOKUP(A2374,'Reçete Altındakiler'!$A:$C,3,0),0)</f>
        <v>0</v>
      </c>
    </row>
    <row r="2375" spans="1:12" x14ac:dyDescent="0.25">
      <c r="A2375" s="8" t="s">
        <v>3972</v>
      </c>
      <c r="B2375" s="1">
        <v>21</v>
      </c>
      <c r="C2375" s="1">
        <v>5</v>
      </c>
      <c r="D2375" s="1">
        <v>0</v>
      </c>
      <c r="E2375" s="1">
        <v>0</v>
      </c>
      <c r="F2375" s="10">
        <f>IFERROR(VLOOKUP(A2375,'Sevinç 03.04.2023 1215'!$A:$F,5,0),0)</f>
        <v>0</v>
      </c>
      <c r="G2375" s="10">
        <f>IFERROR(VLOOKUP(A2375,'Sevinç 04.04.2023 0911'!$A:$D,4,0),0)</f>
        <v>0</v>
      </c>
      <c r="H2375" s="10">
        <f>IFERROR(VLOOKUP(A2375,'Onaya Sunulan Birim Fiyat'!$A:$C,3,0),0)</f>
        <v>0.66</v>
      </c>
      <c r="I2375" s="10">
        <f>IFERROR(VLOOKUP(A2375,'Eksik Birim Fiyat Satınalma'!$A:$E,5,0),0)</f>
        <v>0</v>
      </c>
      <c r="J2375" s="10">
        <f>IFERROR(VLOOKUP(A2375,'Eksik Birim Fiyat'!$A$2:$E$129,5,0),0)</f>
        <v>0</v>
      </c>
      <c r="K2375" s="10">
        <f>IFERROR(VLOOKUP(A2375,'Birim Fiyatı Olmayan Malzemeler'!$A$1:$C$128,3,0),0)</f>
        <v>0</v>
      </c>
      <c r="L2375" s="10">
        <f>IFERROR(VLOOKUP(A2375,'Reçete Altındakiler'!$A:$C,3,0),0)</f>
        <v>0</v>
      </c>
    </row>
    <row r="2376" spans="1:12" x14ac:dyDescent="0.25">
      <c r="A2376" s="8" t="s">
        <v>806</v>
      </c>
      <c r="B2376" s="1">
        <v>21</v>
      </c>
      <c r="C2376" s="1">
        <v>10</v>
      </c>
      <c r="D2376" s="1">
        <v>0</v>
      </c>
      <c r="E2376" s="1">
        <v>0</v>
      </c>
      <c r="F2376" s="10">
        <f>IFERROR(VLOOKUP(A2376,'Sevinç 03.04.2023 1215'!$A:$F,5,0),0)</f>
        <v>0</v>
      </c>
      <c r="G2376" s="10">
        <f>IFERROR(VLOOKUP(A2376,'Sevinç 04.04.2023 0911'!$A:$D,4,0),0)</f>
        <v>0</v>
      </c>
      <c r="H2376" s="10">
        <f>IFERROR(VLOOKUP(A2376,'Onaya Sunulan Birim Fiyat'!$A:$C,3,0),0)</f>
        <v>17.690000000000001</v>
      </c>
      <c r="I2376" s="10">
        <f>IFERROR(VLOOKUP(A2376,'Eksik Birim Fiyat Satınalma'!$A:$E,5,0),0)</f>
        <v>0</v>
      </c>
      <c r="J2376" s="10">
        <f>IFERROR(VLOOKUP(A2376,'Eksik Birim Fiyat'!$A$2:$E$129,5,0),0)</f>
        <v>0</v>
      </c>
      <c r="K2376" s="10">
        <f>IFERROR(VLOOKUP(A2376,'Birim Fiyatı Olmayan Malzemeler'!$A$1:$C$128,3,0),0)</f>
        <v>0</v>
      </c>
      <c r="L2376" s="10">
        <f>IFERROR(VLOOKUP(A2376,'Reçete Altındakiler'!$A:$C,3,0),0)</f>
        <v>0</v>
      </c>
    </row>
    <row r="2377" spans="1:12" x14ac:dyDescent="0.25">
      <c r="A2377" s="8" t="s">
        <v>2048</v>
      </c>
      <c r="B2377" s="1">
        <v>21</v>
      </c>
      <c r="C2377" s="1">
        <v>4</v>
      </c>
      <c r="D2377" s="1">
        <v>0</v>
      </c>
      <c r="E2377" s="1">
        <v>0</v>
      </c>
      <c r="F2377" s="10">
        <f>IFERROR(VLOOKUP(A2377,'Sevinç 03.04.2023 1215'!$A:$F,5,0),0)</f>
        <v>0</v>
      </c>
      <c r="G2377" s="10">
        <f>IFERROR(VLOOKUP(A2377,'Sevinç 04.04.2023 0911'!$A:$D,4,0),0)</f>
        <v>0</v>
      </c>
      <c r="H2377" s="10">
        <f>IFERROR(VLOOKUP(A2377,'Onaya Sunulan Birim Fiyat'!$A:$C,3,0),0)</f>
        <v>27.93</v>
      </c>
      <c r="I2377" s="10">
        <f>IFERROR(VLOOKUP(A2377,'Eksik Birim Fiyat Satınalma'!$A:$E,5,0),0)</f>
        <v>0</v>
      </c>
      <c r="J2377" s="10">
        <f>IFERROR(VLOOKUP(A2377,'Eksik Birim Fiyat'!$A$2:$E$129,5,0),0)</f>
        <v>0</v>
      </c>
      <c r="K2377" s="10">
        <f>IFERROR(VLOOKUP(A2377,'Birim Fiyatı Olmayan Malzemeler'!$A$1:$C$128,3,0),0)</f>
        <v>0</v>
      </c>
      <c r="L2377" s="10">
        <f>IFERROR(VLOOKUP(A2377,'Reçete Altındakiler'!$A:$C,3,0),0)</f>
        <v>0</v>
      </c>
    </row>
    <row r="2378" spans="1:12" x14ac:dyDescent="0.25">
      <c r="A2378" s="8" t="s">
        <v>807</v>
      </c>
      <c r="B2378" s="1">
        <v>21</v>
      </c>
      <c r="C2378" s="1">
        <v>1</v>
      </c>
      <c r="D2378" s="1">
        <v>0</v>
      </c>
      <c r="E2378" s="1">
        <v>0</v>
      </c>
      <c r="F2378" s="10">
        <f>IFERROR(VLOOKUP(A2378,'Sevinç 03.04.2023 1215'!$A:$F,5,0),0)</f>
        <v>0</v>
      </c>
      <c r="G2378" s="10">
        <f>IFERROR(VLOOKUP(A2378,'Sevinç 04.04.2023 0911'!$A:$D,4,0),0)</f>
        <v>0</v>
      </c>
      <c r="H2378" s="10">
        <f>IFERROR(VLOOKUP(A2378,'Onaya Sunulan Birim Fiyat'!$A:$C,3,0),0)</f>
        <v>140</v>
      </c>
      <c r="I2378" s="10">
        <f>IFERROR(VLOOKUP(A2378,'Eksik Birim Fiyat Satınalma'!$A:$E,5,0),0)</f>
        <v>0</v>
      </c>
      <c r="J2378" s="10">
        <f>IFERROR(VLOOKUP(A2378,'Eksik Birim Fiyat'!$A$2:$E$129,5,0),0)</f>
        <v>0</v>
      </c>
      <c r="K2378" s="10">
        <f>IFERROR(VLOOKUP(A2378,'Birim Fiyatı Olmayan Malzemeler'!$A$1:$C$128,3,0),0)</f>
        <v>0</v>
      </c>
      <c r="L2378" s="10">
        <f>IFERROR(VLOOKUP(A2378,'Reçete Altındakiler'!$A:$C,3,0),0)</f>
        <v>0</v>
      </c>
    </row>
    <row r="2379" spans="1:12" x14ac:dyDescent="0.25">
      <c r="A2379" s="8" t="s">
        <v>2049</v>
      </c>
      <c r="B2379" s="1">
        <v>21</v>
      </c>
      <c r="C2379" s="1">
        <v>1</v>
      </c>
      <c r="D2379" s="1">
        <v>0</v>
      </c>
      <c r="E2379" s="1">
        <v>0</v>
      </c>
      <c r="F2379" s="10">
        <f>IFERROR(VLOOKUP(A2379,'Sevinç 03.04.2023 1215'!$A:$F,5,0),0)</f>
        <v>0</v>
      </c>
      <c r="G2379" s="10">
        <f>IFERROR(VLOOKUP(A2379,'Sevinç 04.04.2023 0911'!$A:$D,4,0),0)</f>
        <v>0</v>
      </c>
      <c r="H2379" s="10">
        <f>IFERROR(VLOOKUP(A2379,'Onaya Sunulan Birim Fiyat'!$A:$C,3,0),0)</f>
        <v>110</v>
      </c>
      <c r="I2379" s="10">
        <f>IFERROR(VLOOKUP(A2379,'Eksik Birim Fiyat Satınalma'!$A:$E,5,0),0)</f>
        <v>0</v>
      </c>
      <c r="J2379" s="10">
        <f>IFERROR(VLOOKUP(A2379,'Eksik Birim Fiyat'!$A$2:$E$129,5,0),0)</f>
        <v>0</v>
      </c>
      <c r="K2379" s="10">
        <f>IFERROR(VLOOKUP(A2379,'Birim Fiyatı Olmayan Malzemeler'!$A$1:$C$128,3,0),0)</f>
        <v>0</v>
      </c>
      <c r="L2379" s="10">
        <f>IFERROR(VLOOKUP(A2379,'Reçete Altındakiler'!$A:$C,3,0),0)</f>
        <v>0</v>
      </c>
    </row>
    <row r="2380" spans="1:12" x14ac:dyDescent="0.25">
      <c r="A2380" s="8" t="s">
        <v>3973</v>
      </c>
      <c r="B2380" s="1">
        <v>21</v>
      </c>
      <c r="C2380" s="1">
        <v>1</v>
      </c>
      <c r="D2380" s="1">
        <v>0</v>
      </c>
      <c r="E2380" s="1">
        <v>0</v>
      </c>
      <c r="F2380" s="10">
        <f>IFERROR(VLOOKUP(A2380,'Sevinç 03.04.2023 1215'!$A:$F,5,0),0)</f>
        <v>0</v>
      </c>
      <c r="G2380" s="10">
        <f>IFERROR(VLOOKUP(A2380,'Sevinç 04.04.2023 0911'!$A:$D,4,0),0)</f>
        <v>0</v>
      </c>
      <c r="H2380" s="10">
        <f>IFERROR(VLOOKUP(A2380,'Onaya Sunulan Birim Fiyat'!$A:$C,3,0),0)</f>
        <v>0</v>
      </c>
      <c r="I2380" s="10">
        <f>IFERROR(VLOOKUP(A2380,'Eksik Birim Fiyat Satınalma'!$A:$E,5,0),0)</f>
        <v>0</v>
      </c>
      <c r="J2380" s="10">
        <f>IFERROR(VLOOKUP(A2380,'Eksik Birim Fiyat'!$A$2:$E$129,5,0),0)</f>
        <v>0</v>
      </c>
      <c r="K2380" s="10">
        <f>IFERROR(VLOOKUP(A2380,'Birim Fiyatı Olmayan Malzemeler'!$A$1:$C$128,3,0),0)</f>
        <v>0</v>
      </c>
      <c r="L2380" s="10">
        <f>IFERROR(VLOOKUP(A2380,'Reçete Altındakiler'!$A:$C,3,0),0)</f>
        <v>0</v>
      </c>
    </row>
    <row r="2381" spans="1:12" x14ac:dyDescent="0.25">
      <c r="A2381" s="8" t="s">
        <v>2050</v>
      </c>
      <c r="B2381" s="1">
        <v>21</v>
      </c>
      <c r="C2381" s="1">
        <v>1</v>
      </c>
      <c r="D2381" s="1">
        <v>0</v>
      </c>
      <c r="E2381" s="1">
        <v>0</v>
      </c>
      <c r="F2381" s="10">
        <f>IFERROR(VLOOKUP(A2381,'Sevinç 03.04.2023 1215'!$A:$F,5,0),0)</f>
        <v>0</v>
      </c>
      <c r="G2381" s="10">
        <f>IFERROR(VLOOKUP(A2381,'Sevinç 04.04.2023 0911'!$A:$D,4,0),0)</f>
        <v>0</v>
      </c>
      <c r="H2381" s="10">
        <f>IFERROR(VLOOKUP(A2381,'Onaya Sunulan Birim Fiyat'!$A:$C,3,0),0)</f>
        <v>344.84</v>
      </c>
      <c r="I2381" s="10">
        <f>IFERROR(VLOOKUP(A2381,'Eksik Birim Fiyat Satınalma'!$A:$E,5,0),0)</f>
        <v>0</v>
      </c>
      <c r="J2381" s="10">
        <f>IFERROR(VLOOKUP(A2381,'Eksik Birim Fiyat'!$A$2:$E$129,5,0),0)</f>
        <v>0</v>
      </c>
      <c r="K2381" s="10">
        <f>IFERROR(VLOOKUP(A2381,'Birim Fiyatı Olmayan Malzemeler'!$A$1:$C$128,3,0),0)</f>
        <v>0</v>
      </c>
      <c r="L2381" s="10">
        <f>IFERROR(VLOOKUP(A2381,'Reçete Altındakiler'!$A:$C,3,0),0)</f>
        <v>0</v>
      </c>
    </row>
    <row r="2382" spans="1:12" x14ac:dyDescent="0.25">
      <c r="A2382" s="8" t="s">
        <v>2219</v>
      </c>
      <c r="B2382" s="1">
        <v>1601</v>
      </c>
      <c r="C2382" s="1">
        <v>1</v>
      </c>
      <c r="D2382" s="1">
        <v>0</v>
      </c>
      <c r="E2382" s="1">
        <v>0</v>
      </c>
      <c r="F2382" s="10">
        <f>IFERROR(VLOOKUP(A2382,'Sevinç 03.04.2023 1215'!$A:$F,5,0),0)</f>
        <v>0</v>
      </c>
      <c r="G2382" s="10">
        <f>IFERROR(VLOOKUP(A2382,'Sevinç 04.04.2023 0911'!$A:$D,4,0),0)</f>
        <v>0</v>
      </c>
      <c r="H2382" s="10">
        <f>IFERROR(VLOOKUP(A2382,'Onaya Sunulan Birim Fiyat'!$A:$C,3,0),0)</f>
        <v>3900</v>
      </c>
      <c r="I2382" s="10">
        <f>IFERROR(VLOOKUP(A2382,'Eksik Birim Fiyat Satınalma'!$A:$E,5,0),0)</f>
        <v>0</v>
      </c>
      <c r="J2382" s="10">
        <f>IFERROR(VLOOKUP(A2382,'Eksik Birim Fiyat'!$A$2:$E$129,5,0),0)</f>
        <v>0</v>
      </c>
      <c r="K2382" s="10">
        <f>IFERROR(VLOOKUP(A2382,'Birim Fiyatı Olmayan Malzemeler'!$A$1:$C$128,3,0),0)</f>
        <v>0</v>
      </c>
      <c r="L2382" s="10">
        <f>IFERROR(VLOOKUP(A2382,'Reçete Altındakiler'!$A:$C,3,0),0)</f>
        <v>0</v>
      </c>
    </row>
    <row r="2383" spans="1:12" x14ac:dyDescent="0.25">
      <c r="A2383" s="8" t="s">
        <v>1675</v>
      </c>
      <c r="B2383" s="1">
        <v>21</v>
      </c>
      <c r="C2383" s="1">
        <v>1</v>
      </c>
      <c r="D2383" s="1">
        <v>0</v>
      </c>
      <c r="E2383" s="1">
        <v>0</v>
      </c>
      <c r="F2383" s="10">
        <f>IFERROR(VLOOKUP(A2383,'Sevinç 03.04.2023 1215'!$A:$F,5,0),0)</f>
        <v>0</v>
      </c>
      <c r="G2383" s="10">
        <f>IFERROR(VLOOKUP(A2383,'Sevinç 04.04.2023 0911'!$A:$D,4,0),0)</f>
        <v>0</v>
      </c>
      <c r="H2383" s="10">
        <f>IFERROR(VLOOKUP(A2383,'Onaya Sunulan Birim Fiyat'!$A:$C,3,0),0)</f>
        <v>188.8</v>
      </c>
      <c r="I2383" s="10">
        <f>IFERROR(VLOOKUP(A2383,'Eksik Birim Fiyat Satınalma'!$A:$E,5,0),0)</f>
        <v>0</v>
      </c>
      <c r="J2383" s="10">
        <f>IFERROR(VLOOKUP(A2383,'Eksik Birim Fiyat'!$A$2:$E$129,5,0),0)</f>
        <v>0</v>
      </c>
      <c r="K2383" s="10">
        <f>IFERROR(VLOOKUP(A2383,'Birim Fiyatı Olmayan Malzemeler'!$A$1:$C$128,3,0),0)</f>
        <v>0</v>
      </c>
      <c r="L2383" s="10">
        <f>IFERROR(VLOOKUP(A2383,'Reçete Altındakiler'!$A:$C,3,0),0)</f>
        <v>0</v>
      </c>
    </row>
    <row r="2384" spans="1:12" x14ac:dyDescent="0.25">
      <c r="A2384" s="8" t="s">
        <v>3974</v>
      </c>
      <c r="B2384" s="1">
        <v>21</v>
      </c>
      <c r="C2384" s="1">
        <v>2</v>
      </c>
      <c r="D2384" s="1">
        <v>0</v>
      </c>
      <c r="E2384" s="1">
        <v>0</v>
      </c>
      <c r="F2384" s="10">
        <f>IFERROR(VLOOKUP(A2384,'Sevinç 03.04.2023 1215'!$A:$F,5,0),0)</f>
        <v>0</v>
      </c>
      <c r="G2384" s="10">
        <f>IFERROR(VLOOKUP(A2384,'Sevinç 04.04.2023 0911'!$A:$D,4,0),0)</f>
        <v>0</v>
      </c>
      <c r="H2384" s="10">
        <f>IFERROR(VLOOKUP(A2384,'Onaya Sunulan Birim Fiyat'!$A:$C,3,0),0)</f>
        <v>31.09</v>
      </c>
      <c r="I2384" s="10">
        <f>IFERROR(VLOOKUP(A2384,'Eksik Birim Fiyat Satınalma'!$A:$E,5,0),0)</f>
        <v>0</v>
      </c>
      <c r="J2384" s="10">
        <f>IFERROR(VLOOKUP(A2384,'Eksik Birim Fiyat'!$A$2:$E$129,5,0),0)</f>
        <v>0</v>
      </c>
      <c r="K2384" s="10">
        <f>IFERROR(VLOOKUP(A2384,'Birim Fiyatı Olmayan Malzemeler'!$A$1:$C$128,3,0),0)</f>
        <v>0</v>
      </c>
      <c r="L2384" s="10">
        <f>IFERROR(VLOOKUP(A2384,'Reçete Altındakiler'!$A:$C,3,0),0)</f>
        <v>0</v>
      </c>
    </row>
    <row r="2385" spans="1:12" x14ac:dyDescent="0.25">
      <c r="A2385" s="8" t="s">
        <v>1833</v>
      </c>
      <c r="B2385" s="1">
        <v>21</v>
      </c>
      <c r="C2385" s="1">
        <v>1</v>
      </c>
      <c r="D2385" s="1">
        <v>0</v>
      </c>
      <c r="E2385" s="1">
        <v>0</v>
      </c>
      <c r="F2385" s="10">
        <f>IFERROR(VLOOKUP(A2385,'Sevinç 03.04.2023 1215'!$A:$F,5,0),0)</f>
        <v>0</v>
      </c>
      <c r="G2385" s="10">
        <f>IFERROR(VLOOKUP(A2385,'Sevinç 04.04.2023 0911'!$A:$D,4,0),0)</f>
        <v>0</v>
      </c>
      <c r="H2385" s="10">
        <f>IFERROR(VLOOKUP(A2385,'Onaya Sunulan Birim Fiyat'!$A:$C,3,0),0)</f>
        <v>271.14999999999998</v>
      </c>
      <c r="I2385" s="10">
        <f>IFERROR(VLOOKUP(A2385,'Eksik Birim Fiyat Satınalma'!$A:$E,5,0),0)</f>
        <v>0</v>
      </c>
      <c r="J2385" s="10">
        <f>IFERROR(VLOOKUP(A2385,'Eksik Birim Fiyat'!$A$2:$E$129,5,0),0)</f>
        <v>0</v>
      </c>
      <c r="K2385" s="10">
        <f>IFERROR(VLOOKUP(A2385,'Birim Fiyatı Olmayan Malzemeler'!$A$1:$C$128,3,0),0)</f>
        <v>0</v>
      </c>
      <c r="L2385" s="10">
        <f>IFERROR(VLOOKUP(A2385,'Reçete Altındakiler'!$A:$C,3,0),0)</f>
        <v>0</v>
      </c>
    </row>
    <row r="2386" spans="1:12" x14ac:dyDescent="0.25">
      <c r="A2386" s="8" t="s">
        <v>1921</v>
      </c>
      <c r="B2386" s="1">
        <v>21</v>
      </c>
      <c r="C2386" s="1">
        <v>2</v>
      </c>
      <c r="D2386" s="1">
        <v>0</v>
      </c>
      <c r="E2386" s="1">
        <v>0</v>
      </c>
      <c r="F2386" s="10">
        <f>IFERROR(VLOOKUP(A2386,'Sevinç 03.04.2023 1215'!$A:$F,5,0),0)</f>
        <v>0</v>
      </c>
      <c r="G2386" s="10">
        <f>IFERROR(VLOOKUP(A2386,'Sevinç 04.04.2023 0911'!$A:$D,4,0),0)</f>
        <v>0</v>
      </c>
      <c r="H2386" s="10">
        <f>IFERROR(VLOOKUP(A2386,'Onaya Sunulan Birim Fiyat'!$A:$C,3,0),0)</f>
        <v>39.72</v>
      </c>
      <c r="I2386" s="10">
        <f>IFERROR(VLOOKUP(A2386,'Eksik Birim Fiyat Satınalma'!$A:$E,5,0),0)</f>
        <v>0</v>
      </c>
      <c r="J2386" s="10">
        <f>IFERROR(VLOOKUP(A2386,'Eksik Birim Fiyat'!$A$2:$E$129,5,0),0)</f>
        <v>0</v>
      </c>
      <c r="K2386" s="10">
        <f>IFERROR(VLOOKUP(A2386,'Birim Fiyatı Olmayan Malzemeler'!$A$1:$C$128,3,0),0)</f>
        <v>0</v>
      </c>
      <c r="L2386" s="10">
        <f>IFERROR(VLOOKUP(A2386,'Reçete Altındakiler'!$A:$C,3,0),0)</f>
        <v>0</v>
      </c>
    </row>
    <row r="2387" spans="1:12" x14ac:dyDescent="0.25">
      <c r="A2387" s="8" t="s">
        <v>1834</v>
      </c>
      <c r="B2387" s="1">
        <v>21</v>
      </c>
      <c r="C2387" s="1">
        <v>1</v>
      </c>
      <c r="D2387" s="1">
        <v>0</v>
      </c>
      <c r="E2387" s="1">
        <v>0</v>
      </c>
      <c r="F2387" s="10">
        <f>IFERROR(VLOOKUP(A2387,'Sevinç 03.04.2023 1215'!$A:$F,5,0),0)</f>
        <v>0</v>
      </c>
      <c r="G2387" s="10">
        <f>IFERROR(VLOOKUP(A2387,'Sevinç 04.04.2023 0911'!$A:$D,4,0),0)</f>
        <v>0</v>
      </c>
      <c r="H2387" s="10">
        <f>IFERROR(VLOOKUP(A2387,'Onaya Sunulan Birim Fiyat'!$A:$C,3,0),0)</f>
        <v>103.63</v>
      </c>
      <c r="I2387" s="10">
        <f>IFERROR(VLOOKUP(A2387,'Eksik Birim Fiyat Satınalma'!$A:$E,5,0),0)</f>
        <v>0</v>
      </c>
      <c r="J2387" s="10">
        <f>IFERROR(VLOOKUP(A2387,'Eksik Birim Fiyat'!$A$2:$E$129,5,0),0)</f>
        <v>0</v>
      </c>
      <c r="K2387" s="10">
        <f>IFERROR(VLOOKUP(A2387,'Birim Fiyatı Olmayan Malzemeler'!$A$1:$C$128,3,0),0)</f>
        <v>0</v>
      </c>
      <c r="L2387" s="10">
        <f>IFERROR(VLOOKUP(A2387,'Reçete Altındakiler'!$A:$C,3,0),0)</f>
        <v>0</v>
      </c>
    </row>
    <row r="2388" spans="1:12" x14ac:dyDescent="0.25">
      <c r="A2388" s="8" t="s">
        <v>808</v>
      </c>
      <c r="B2388" s="1">
        <v>21</v>
      </c>
      <c r="C2388" s="1">
        <v>1</v>
      </c>
      <c r="D2388" s="1">
        <v>0</v>
      </c>
      <c r="E2388" s="1">
        <v>0</v>
      </c>
      <c r="F2388" s="10">
        <f>IFERROR(VLOOKUP(A2388,'Sevinç 03.04.2023 1215'!$A:$F,5,0),0)</f>
        <v>0</v>
      </c>
      <c r="G2388" s="10">
        <f>IFERROR(VLOOKUP(A2388,'Sevinç 04.04.2023 0911'!$A:$D,4,0),0)</f>
        <v>0</v>
      </c>
      <c r="H2388" s="10">
        <f>IFERROR(VLOOKUP(A2388,'Onaya Sunulan Birim Fiyat'!$A:$C,3,0),0)</f>
        <v>64.77</v>
      </c>
      <c r="I2388" s="10">
        <f>IFERROR(VLOOKUP(A2388,'Eksik Birim Fiyat Satınalma'!$A:$E,5,0),0)</f>
        <v>0</v>
      </c>
      <c r="J2388" s="10">
        <f>IFERROR(VLOOKUP(A2388,'Eksik Birim Fiyat'!$A$2:$E$129,5,0),0)</f>
        <v>0</v>
      </c>
      <c r="K2388" s="10">
        <f>IFERROR(VLOOKUP(A2388,'Birim Fiyatı Olmayan Malzemeler'!$A$1:$C$128,3,0),0)</f>
        <v>0</v>
      </c>
      <c r="L2388" s="10">
        <f>IFERROR(VLOOKUP(A2388,'Reçete Altındakiler'!$A:$C,3,0),0)</f>
        <v>0</v>
      </c>
    </row>
    <row r="2389" spans="1:12" x14ac:dyDescent="0.25">
      <c r="A2389" s="8" t="s">
        <v>2051</v>
      </c>
      <c r="B2389" s="1">
        <v>21</v>
      </c>
      <c r="C2389" s="1">
        <v>2</v>
      </c>
      <c r="D2389" s="1">
        <v>0</v>
      </c>
      <c r="E2389" s="1">
        <v>0</v>
      </c>
      <c r="F2389" s="10">
        <f>IFERROR(VLOOKUP(A2389,'Sevinç 03.04.2023 1215'!$A:$F,5,0),0)</f>
        <v>0</v>
      </c>
      <c r="G2389" s="10">
        <f>IFERROR(VLOOKUP(A2389,'Sevinç 04.04.2023 0911'!$A:$D,4,0),0)</f>
        <v>0</v>
      </c>
      <c r="H2389" s="10">
        <f>IFERROR(VLOOKUP(A2389,'Onaya Sunulan Birim Fiyat'!$A:$C,3,0),0)</f>
        <v>47.2</v>
      </c>
      <c r="I2389" s="10">
        <f>IFERROR(VLOOKUP(A2389,'Eksik Birim Fiyat Satınalma'!$A:$E,5,0),0)</f>
        <v>0</v>
      </c>
      <c r="J2389" s="10">
        <f>IFERROR(VLOOKUP(A2389,'Eksik Birim Fiyat'!$A$2:$E$129,5,0),0)</f>
        <v>0</v>
      </c>
      <c r="K2389" s="10">
        <f>IFERROR(VLOOKUP(A2389,'Birim Fiyatı Olmayan Malzemeler'!$A$1:$C$128,3,0),0)</f>
        <v>0</v>
      </c>
      <c r="L2389" s="10">
        <f>IFERROR(VLOOKUP(A2389,'Reçete Altındakiler'!$A:$C,3,0),0)</f>
        <v>0</v>
      </c>
    </row>
    <row r="2390" spans="1:12" x14ac:dyDescent="0.25">
      <c r="A2390" s="8" t="s">
        <v>2152</v>
      </c>
      <c r="B2390" s="1">
        <v>21</v>
      </c>
      <c r="C2390" s="1">
        <v>1</v>
      </c>
      <c r="D2390" s="1">
        <v>0</v>
      </c>
      <c r="E2390" s="1">
        <v>0</v>
      </c>
      <c r="F2390" s="10">
        <f>IFERROR(VLOOKUP(A2390,'Sevinç 03.04.2023 1215'!$A:$F,5,0),0)</f>
        <v>0</v>
      </c>
      <c r="G2390" s="10">
        <f>IFERROR(VLOOKUP(A2390,'Sevinç 04.04.2023 0911'!$A:$D,4,0),0)</f>
        <v>0</v>
      </c>
      <c r="H2390" s="10">
        <f>IFERROR(VLOOKUP(A2390,'Onaya Sunulan Birim Fiyat'!$A:$C,3,0),0)</f>
        <v>25.91</v>
      </c>
      <c r="I2390" s="10">
        <f>IFERROR(VLOOKUP(A2390,'Eksik Birim Fiyat Satınalma'!$A:$E,5,0),0)</f>
        <v>0</v>
      </c>
      <c r="J2390" s="10">
        <f>IFERROR(VLOOKUP(A2390,'Eksik Birim Fiyat'!$A$2:$E$129,5,0),0)</f>
        <v>0</v>
      </c>
      <c r="K2390" s="10">
        <f>IFERROR(VLOOKUP(A2390,'Birim Fiyatı Olmayan Malzemeler'!$A$1:$C$128,3,0),0)</f>
        <v>0</v>
      </c>
      <c r="L2390" s="10">
        <f>IFERROR(VLOOKUP(A2390,'Reçete Altındakiler'!$A:$C,3,0),0)</f>
        <v>0</v>
      </c>
    </row>
    <row r="2391" spans="1:12" x14ac:dyDescent="0.25">
      <c r="A2391" s="8" t="s">
        <v>1676</v>
      </c>
      <c r="B2391" s="1">
        <v>2</v>
      </c>
      <c r="C2391" s="1">
        <v>5500</v>
      </c>
      <c r="D2391" s="1">
        <v>0</v>
      </c>
      <c r="E2391" s="1">
        <v>0</v>
      </c>
      <c r="F2391" s="10">
        <f>IFERROR(VLOOKUP(A2391,'Sevinç 03.04.2023 1215'!$A:$F,5,0),0)</f>
        <v>0</v>
      </c>
      <c r="G2391" s="10">
        <f>IFERROR(VLOOKUP(A2391,'Sevinç 04.04.2023 0911'!$A:$D,4,0),0)</f>
        <v>0</v>
      </c>
      <c r="H2391" s="10">
        <f>IFERROR(VLOOKUP(A2391,'Onaya Sunulan Birim Fiyat'!$A:$C,3,0),0)</f>
        <v>0.06</v>
      </c>
      <c r="I2391" s="10">
        <f>IFERROR(VLOOKUP(A2391,'Eksik Birim Fiyat Satınalma'!$A:$E,5,0),0)</f>
        <v>0</v>
      </c>
      <c r="J2391" s="10">
        <f>IFERROR(VLOOKUP(A2391,'Eksik Birim Fiyat'!$A$2:$E$129,5,0),0)</f>
        <v>0</v>
      </c>
      <c r="K2391" s="10">
        <f>IFERROR(VLOOKUP(A2391,'Birim Fiyatı Olmayan Malzemeler'!$A$1:$C$128,3,0),0)</f>
        <v>0</v>
      </c>
      <c r="L2391" s="10">
        <f>IFERROR(VLOOKUP(A2391,'Reçete Altındakiler'!$A:$C,3,0),0)</f>
        <v>0</v>
      </c>
    </row>
    <row r="2392" spans="1:12" x14ac:dyDescent="0.25">
      <c r="A2392" s="8" t="s">
        <v>1835</v>
      </c>
      <c r="B2392" s="1">
        <v>2</v>
      </c>
      <c r="C2392" s="1">
        <v>6000</v>
      </c>
      <c r="D2392" s="1">
        <v>0</v>
      </c>
      <c r="E2392" s="1">
        <v>0</v>
      </c>
      <c r="F2392" s="10">
        <f>IFERROR(VLOOKUP(A2392,'Sevinç 03.04.2023 1215'!$A:$F,5,0),0)</f>
        <v>0</v>
      </c>
      <c r="G2392" s="10">
        <f>IFERROR(VLOOKUP(A2392,'Sevinç 04.04.2023 0911'!$A:$D,4,0),0)</f>
        <v>0</v>
      </c>
      <c r="H2392" s="10">
        <f>IFERROR(VLOOKUP(A2392,'Onaya Sunulan Birim Fiyat'!$A:$C,3,0),0)</f>
        <v>0.02</v>
      </c>
      <c r="I2392" s="10">
        <f>IFERROR(VLOOKUP(A2392,'Eksik Birim Fiyat Satınalma'!$A:$E,5,0),0)</f>
        <v>0</v>
      </c>
      <c r="J2392" s="10">
        <f>IFERROR(VLOOKUP(A2392,'Eksik Birim Fiyat'!$A$2:$E$129,5,0),0)</f>
        <v>0</v>
      </c>
      <c r="K2392" s="10">
        <f>IFERROR(VLOOKUP(A2392,'Birim Fiyatı Olmayan Malzemeler'!$A$1:$C$128,3,0),0)</f>
        <v>0</v>
      </c>
      <c r="L2392" s="10">
        <f>IFERROR(VLOOKUP(A2392,'Reçete Altındakiler'!$A:$C,3,0),0)</f>
        <v>0</v>
      </c>
    </row>
    <row r="2393" spans="1:12" x14ac:dyDescent="0.25">
      <c r="A2393" s="8" t="s">
        <v>1677</v>
      </c>
      <c r="B2393" s="1">
        <v>11</v>
      </c>
      <c r="C2393" s="1">
        <v>1</v>
      </c>
      <c r="D2393" s="1">
        <v>0</v>
      </c>
      <c r="E2393" s="1">
        <v>0</v>
      </c>
      <c r="F2393" s="10">
        <f>IFERROR(VLOOKUP(A2393,'Sevinç 03.04.2023 1215'!$A:$F,5,0),0)</f>
        <v>0</v>
      </c>
      <c r="G2393" s="10">
        <f>IFERROR(VLOOKUP(A2393,'Sevinç 04.04.2023 0911'!$A:$D,4,0),0)</f>
        <v>0</v>
      </c>
      <c r="H2393" s="10">
        <f>IFERROR(VLOOKUP(A2393,'Onaya Sunulan Birim Fiyat'!$A:$C,3,0),0)</f>
        <v>0</v>
      </c>
      <c r="I2393" s="10">
        <f>IFERROR(VLOOKUP(A2393,'Eksik Birim Fiyat Satınalma'!$A:$E,5,0),0)</f>
        <v>0</v>
      </c>
      <c r="J2393" s="10">
        <f>IFERROR(VLOOKUP(A2393,'Eksik Birim Fiyat'!$A$2:$E$129,5,0),0)</f>
        <v>0</v>
      </c>
      <c r="K2393" s="10">
        <f>IFERROR(VLOOKUP(A2393,'Birim Fiyatı Olmayan Malzemeler'!$A$1:$C$128,3,0),0)</f>
        <v>0</v>
      </c>
      <c r="L2393" s="10">
        <f>IFERROR(VLOOKUP(A2393,'Reçete Altındakiler'!$A:$C,3,0),0)</f>
        <v>0</v>
      </c>
    </row>
    <row r="2394" spans="1:12" x14ac:dyDescent="0.25">
      <c r="A2394" s="8" t="s">
        <v>1678</v>
      </c>
      <c r="B2394" s="1">
        <v>1</v>
      </c>
      <c r="C2394" s="1">
        <v>15</v>
      </c>
      <c r="D2394" s="1">
        <v>0</v>
      </c>
      <c r="E2394" s="1">
        <v>0</v>
      </c>
      <c r="F2394" s="10">
        <f>IFERROR(VLOOKUP(A2394,'Sevinç 03.04.2023 1215'!$A:$F,5,0),0)</f>
        <v>0</v>
      </c>
      <c r="G2394" s="10">
        <f>IFERROR(VLOOKUP(A2394,'Sevinç 04.04.2023 0911'!$A:$D,4,0),0)</f>
        <v>0</v>
      </c>
      <c r="H2394" s="10">
        <f>IFERROR(VLOOKUP(A2394,'Onaya Sunulan Birim Fiyat'!$A:$C,3,0),0)</f>
        <v>0</v>
      </c>
      <c r="I2394" s="10">
        <f>IFERROR(VLOOKUP(A2394,'Eksik Birim Fiyat Satınalma'!$A:$E,5,0),0)</f>
        <v>0</v>
      </c>
      <c r="J2394" s="10">
        <f>IFERROR(VLOOKUP(A2394,'Eksik Birim Fiyat'!$A$2:$E$129,5,0),0)</f>
        <v>0</v>
      </c>
      <c r="K2394" s="10">
        <f>IFERROR(VLOOKUP(A2394,'Birim Fiyatı Olmayan Malzemeler'!$A$1:$C$128,3,0),0)</f>
        <v>0</v>
      </c>
      <c r="L2394" s="10">
        <f>IFERROR(VLOOKUP(A2394,'Reçete Altındakiler'!$A:$C,3,0),0)</f>
        <v>0</v>
      </c>
    </row>
    <row r="2395" spans="1:12" x14ac:dyDescent="0.25">
      <c r="A2395" s="8" t="s">
        <v>1836</v>
      </c>
      <c r="B2395" s="1">
        <v>1</v>
      </c>
      <c r="C2395" s="1">
        <v>26</v>
      </c>
      <c r="D2395" s="1">
        <v>0</v>
      </c>
      <c r="E2395" s="1">
        <v>0</v>
      </c>
      <c r="F2395" s="10">
        <f>IFERROR(VLOOKUP(A2395,'Sevinç 03.04.2023 1215'!$A:$F,5,0),0)</f>
        <v>0</v>
      </c>
      <c r="G2395" s="10">
        <f>IFERROR(VLOOKUP(A2395,'Sevinç 04.04.2023 0911'!$A:$D,4,0),0)</f>
        <v>0</v>
      </c>
      <c r="H2395" s="10">
        <f>IFERROR(VLOOKUP(A2395,'Onaya Sunulan Birim Fiyat'!$A:$C,3,0),0)</f>
        <v>0</v>
      </c>
      <c r="I2395" s="10">
        <f>IFERROR(VLOOKUP(A2395,'Eksik Birim Fiyat Satınalma'!$A:$E,5,0),0)</f>
        <v>0</v>
      </c>
      <c r="J2395" s="10">
        <f>IFERROR(VLOOKUP(A2395,'Eksik Birim Fiyat'!$A$2:$E$129,5,0),0)</f>
        <v>0</v>
      </c>
      <c r="K2395" s="10">
        <f>IFERROR(VLOOKUP(A2395,'Birim Fiyatı Olmayan Malzemeler'!$A$1:$C$128,3,0),0)</f>
        <v>0</v>
      </c>
      <c r="L2395" s="10">
        <f>IFERROR(VLOOKUP(A2395,'Reçete Altındakiler'!$A:$C,3,0),0)</f>
        <v>0</v>
      </c>
    </row>
    <row r="2396" spans="1:12" x14ac:dyDescent="0.25">
      <c r="A2396" s="8" t="s">
        <v>1922</v>
      </c>
      <c r="B2396" s="1">
        <v>1</v>
      </c>
      <c r="C2396" s="1">
        <v>26</v>
      </c>
      <c r="D2396" s="1">
        <v>0</v>
      </c>
      <c r="E2396" s="1">
        <v>0</v>
      </c>
      <c r="F2396" s="10">
        <f>IFERROR(VLOOKUP(A2396,'Sevinç 03.04.2023 1215'!$A:$F,5,0),0)</f>
        <v>0</v>
      </c>
      <c r="G2396" s="10">
        <f>IFERROR(VLOOKUP(A2396,'Sevinç 04.04.2023 0911'!$A:$D,4,0),0)</f>
        <v>0</v>
      </c>
      <c r="H2396" s="10">
        <f>IFERROR(VLOOKUP(A2396,'Onaya Sunulan Birim Fiyat'!$A:$C,3,0),0)</f>
        <v>0</v>
      </c>
      <c r="I2396" s="10">
        <f>IFERROR(VLOOKUP(A2396,'Eksik Birim Fiyat Satınalma'!$A:$E,5,0),0)</f>
        <v>0</v>
      </c>
      <c r="J2396" s="10">
        <f>IFERROR(VLOOKUP(A2396,'Eksik Birim Fiyat'!$A$2:$E$129,5,0),0)</f>
        <v>0</v>
      </c>
      <c r="K2396" s="10">
        <f>IFERROR(VLOOKUP(A2396,'Birim Fiyatı Olmayan Malzemeler'!$A$1:$C$128,3,0),0)</f>
        <v>0</v>
      </c>
      <c r="L2396" s="10">
        <f>IFERROR(VLOOKUP(A2396,'Reçete Altındakiler'!$A:$C,3,0),0)</f>
        <v>0</v>
      </c>
    </row>
    <row r="2397" spans="1:12" x14ac:dyDescent="0.25">
      <c r="A2397" s="8" t="s">
        <v>2153</v>
      </c>
      <c r="B2397" s="1">
        <v>1</v>
      </c>
      <c r="C2397" s="1">
        <v>1</v>
      </c>
      <c r="D2397" s="1">
        <v>0</v>
      </c>
      <c r="E2397" s="1">
        <v>0</v>
      </c>
      <c r="F2397" s="10">
        <f>IFERROR(VLOOKUP(A2397,'Sevinç 03.04.2023 1215'!$A:$F,5,0),0)</f>
        <v>0</v>
      </c>
      <c r="G2397" s="10">
        <f>IFERROR(VLOOKUP(A2397,'Sevinç 04.04.2023 0911'!$A:$D,4,0),0)</f>
        <v>0</v>
      </c>
      <c r="H2397" s="10">
        <f>IFERROR(VLOOKUP(A2397,'Onaya Sunulan Birim Fiyat'!$A:$C,3,0),0)</f>
        <v>0</v>
      </c>
      <c r="I2397" s="10">
        <f>IFERROR(VLOOKUP(A2397,'Eksik Birim Fiyat Satınalma'!$A:$E,5,0),0)</f>
        <v>0</v>
      </c>
      <c r="J2397" s="10">
        <f>IFERROR(VLOOKUP(A2397,'Eksik Birim Fiyat'!$A$2:$E$129,5,0),0)</f>
        <v>0</v>
      </c>
      <c r="K2397" s="10">
        <f>IFERROR(VLOOKUP(A2397,'Birim Fiyatı Olmayan Malzemeler'!$A$1:$C$128,3,0),0)</f>
        <v>0</v>
      </c>
      <c r="L2397" s="10">
        <f>IFERROR(VLOOKUP(A2397,'Reçete Altındakiler'!$A:$C,3,0),0)</f>
        <v>0</v>
      </c>
    </row>
    <row r="2398" spans="1:12" x14ac:dyDescent="0.25">
      <c r="A2398" s="8" t="s">
        <v>1837</v>
      </c>
      <c r="B2398" s="1">
        <v>17</v>
      </c>
      <c r="C2398" s="1">
        <v>2010</v>
      </c>
      <c r="D2398" s="1">
        <v>0</v>
      </c>
      <c r="E2398" s="1">
        <v>0</v>
      </c>
      <c r="F2398" s="10">
        <f>IFERROR(VLOOKUP(A2398,'Sevinç 03.04.2023 1215'!$A:$F,5,0),0)</f>
        <v>0</v>
      </c>
      <c r="G2398" s="10">
        <f>IFERROR(VLOOKUP(A2398,'Sevinç 04.04.2023 0911'!$A:$D,4,0),0)</f>
        <v>0</v>
      </c>
      <c r="H2398" s="10">
        <f>IFERROR(VLOOKUP(A2398,'Onaya Sunulan Birim Fiyat'!$A:$C,3,0),0)</f>
        <v>0.06</v>
      </c>
      <c r="I2398" s="10">
        <f>IFERROR(VLOOKUP(A2398,'Eksik Birim Fiyat Satınalma'!$A:$E,5,0),0)</f>
        <v>0</v>
      </c>
      <c r="J2398" s="10">
        <f>IFERROR(VLOOKUP(A2398,'Eksik Birim Fiyat'!$A$2:$E$129,5,0),0)</f>
        <v>0</v>
      </c>
      <c r="K2398" s="10">
        <f>IFERROR(VLOOKUP(A2398,'Birim Fiyatı Olmayan Malzemeler'!$A$1:$C$128,3,0),0)</f>
        <v>0</v>
      </c>
      <c r="L2398" s="10">
        <f>IFERROR(VLOOKUP(A2398,'Reçete Altındakiler'!$A:$C,3,0),0)</f>
        <v>0</v>
      </c>
    </row>
    <row r="2399" spans="1:12" x14ac:dyDescent="0.25">
      <c r="A2399" s="8" t="s">
        <v>2154</v>
      </c>
      <c r="B2399" s="1">
        <v>15</v>
      </c>
      <c r="C2399" s="1">
        <v>70</v>
      </c>
      <c r="D2399" s="1">
        <v>0</v>
      </c>
      <c r="E2399" s="1">
        <v>0</v>
      </c>
      <c r="F2399" s="10">
        <f>IFERROR(VLOOKUP(A2399,'Sevinç 03.04.2023 1215'!$A:$F,5,0),0)</f>
        <v>0</v>
      </c>
      <c r="G2399" s="10">
        <f>IFERROR(VLOOKUP(A2399,'Sevinç 04.04.2023 0911'!$A:$D,4,0),0)</f>
        <v>0</v>
      </c>
      <c r="H2399" s="10">
        <f>IFERROR(VLOOKUP(A2399,'Onaya Sunulan Birim Fiyat'!$A:$C,3,0),0)</f>
        <v>11</v>
      </c>
      <c r="I2399" s="10">
        <f>IFERROR(VLOOKUP(A2399,'Eksik Birim Fiyat Satınalma'!$A:$E,5,0),0)</f>
        <v>0</v>
      </c>
      <c r="J2399" s="10">
        <f>IFERROR(VLOOKUP(A2399,'Eksik Birim Fiyat'!$A$2:$E$129,5,0),0)</f>
        <v>0</v>
      </c>
      <c r="K2399" s="10">
        <f>IFERROR(VLOOKUP(A2399,'Birim Fiyatı Olmayan Malzemeler'!$A$1:$C$128,3,0),0)</f>
        <v>0</v>
      </c>
      <c r="L2399" s="10">
        <f>IFERROR(VLOOKUP(A2399,'Reçete Altındakiler'!$A:$C,3,0),0)</f>
        <v>0</v>
      </c>
    </row>
    <row r="2400" spans="1:12" x14ac:dyDescent="0.25">
      <c r="A2400" s="8" t="s">
        <v>2155</v>
      </c>
      <c r="B2400" s="1">
        <v>15</v>
      </c>
      <c r="C2400" s="1">
        <v>28</v>
      </c>
      <c r="D2400" s="1">
        <v>0</v>
      </c>
      <c r="E2400" s="1">
        <v>0</v>
      </c>
      <c r="F2400" s="10">
        <f>IFERROR(VLOOKUP(A2400,'Sevinç 03.04.2023 1215'!$A:$F,5,0),0)</f>
        <v>0</v>
      </c>
      <c r="G2400" s="10">
        <f>IFERROR(VLOOKUP(A2400,'Sevinç 04.04.2023 0911'!$A:$D,4,0),0)</f>
        <v>0</v>
      </c>
      <c r="H2400" s="10">
        <f>IFERROR(VLOOKUP(A2400,'Onaya Sunulan Birim Fiyat'!$A:$C,3,0),0)</f>
        <v>3.5</v>
      </c>
      <c r="I2400" s="10">
        <f>IFERROR(VLOOKUP(A2400,'Eksik Birim Fiyat Satınalma'!$A:$E,5,0),0)</f>
        <v>0</v>
      </c>
      <c r="J2400" s="10">
        <f>IFERROR(VLOOKUP(A2400,'Eksik Birim Fiyat'!$A$2:$E$129,5,0),0)</f>
        <v>0</v>
      </c>
      <c r="K2400" s="10">
        <f>IFERROR(VLOOKUP(A2400,'Birim Fiyatı Olmayan Malzemeler'!$A$1:$C$128,3,0),0)</f>
        <v>0</v>
      </c>
      <c r="L2400" s="10">
        <f>IFERROR(VLOOKUP(A2400,'Reçete Altındakiler'!$A:$C,3,0),0)</f>
        <v>0</v>
      </c>
    </row>
    <row r="2401" spans="1:12" x14ac:dyDescent="0.25">
      <c r="A2401" s="8" t="s">
        <v>3975</v>
      </c>
      <c r="B2401" s="1">
        <v>15</v>
      </c>
      <c r="C2401" s="1">
        <v>980</v>
      </c>
      <c r="D2401" s="1">
        <v>0</v>
      </c>
      <c r="E2401" s="1">
        <v>0</v>
      </c>
      <c r="F2401" s="10">
        <f>IFERROR(VLOOKUP(A2401,'Sevinç 03.04.2023 1215'!$A:$F,5,0),0)</f>
        <v>0</v>
      </c>
      <c r="G2401" s="10">
        <f>IFERROR(VLOOKUP(A2401,'Sevinç 04.04.2023 0911'!$A:$D,4,0),0)</f>
        <v>0</v>
      </c>
      <c r="H2401" s="10">
        <f>IFERROR(VLOOKUP(A2401,'Onaya Sunulan Birim Fiyat'!$A:$C,3,0),0)</f>
        <v>1.45</v>
      </c>
      <c r="I2401" s="10">
        <f>IFERROR(VLOOKUP(A2401,'Eksik Birim Fiyat Satınalma'!$A:$E,5,0),0)</f>
        <v>0</v>
      </c>
      <c r="J2401" s="10">
        <f>IFERROR(VLOOKUP(A2401,'Eksik Birim Fiyat'!$A$2:$E$129,5,0),0)</f>
        <v>0</v>
      </c>
      <c r="K2401" s="10">
        <f>IFERROR(VLOOKUP(A2401,'Birim Fiyatı Olmayan Malzemeler'!$A$1:$C$128,3,0),0)</f>
        <v>0</v>
      </c>
      <c r="L2401" s="10">
        <f>IFERROR(VLOOKUP(A2401,'Reçete Altındakiler'!$A:$C,3,0),0)</f>
        <v>0</v>
      </c>
    </row>
    <row r="2402" spans="1:12" x14ac:dyDescent="0.25">
      <c r="A2402" s="8" t="s">
        <v>2052</v>
      </c>
      <c r="B2402" s="1">
        <v>15</v>
      </c>
      <c r="C2402" s="1">
        <v>31</v>
      </c>
      <c r="D2402" s="1">
        <v>0</v>
      </c>
      <c r="E2402" s="1">
        <v>0</v>
      </c>
      <c r="F2402" s="10">
        <f>IFERROR(VLOOKUP(A2402,'Sevinç 03.04.2023 1215'!$A:$F,5,0),0)</f>
        <v>0</v>
      </c>
      <c r="G2402" s="10">
        <f>IFERROR(VLOOKUP(A2402,'Sevinç 04.04.2023 0911'!$A:$D,4,0),0)</f>
        <v>0</v>
      </c>
      <c r="H2402" s="10">
        <f>IFERROR(VLOOKUP(A2402,'Onaya Sunulan Birim Fiyat'!$A:$C,3,0),0)</f>
        <v>1.7</v>
      </c>
      <c r="I2402" s="10">
        <f>IFERROR(VLOOKUP(A2402,'Eksik Birim Fiyat Satınalma'!$A:$E,5,0),0)</f>
        <v>0</v>
      </c>
      <c r="J2402" s="10">
        <f>IFERROR(VLOOKUP(A2402,'Eksik Birim Fiyat'!$A$2:$E$129,5,0),0)</f>
        <v>0</v>
      </c>
      <c r="K2402" s="10">
        <f>IFERROR(VLOOKUP(A2402,'Birim Fiyatı Olmayan Malzemeler'!$A$1:$C$128,3,0),0)</f>
        <v>0</v>
      </c>
      <c r="L2402" s="10">
        <f>IFERROR(VLOOKUP(A2402,'Reçete Altındakiler'!$A:$C,3,0),0)</f>
        <v>0</v>
      </c>
    </row>
    <row r="2403" spans="1:12" x14ac:dyDescent="0.25">
      <c r="A2403" s="8" t="s">
        <v>2220</v>
      </c>
      <c r="B2403" s="1">
        <v>15</v>
      </c>
      <c r="C2403" s="1">
        <v>2</v>
      </c>
      <c r="D2403" s="1">
        <v>0</v>
      </c>
      <c r="E2403" s="1">
        <v>0</v>
      </c>
      <c r="F2403" s="10">
        <f>IFERROR(VLOOKUP(A2403,'Sevinç 03.04.2023 1215'!$A:$F,5,0),0)</f>
        <v>0</v>
      </c>
      <c r="G2403" s="10">
        <f>IFERROR(VLOOKUP(A2403,'Sevinç 04.04.2023 0911'!$A:$D,4,0),0)</f>
        <v>0</v>
      </c>
      <c r="H2403" s="10">
        <f>IFERROR(VLOOKUP(A2403,'Onaya Sunulan Birim Fiyat'!$A:$C,3,0),0)</f>
        <v>0</v>
      </c>
      <c r="I2403" s="10">
        <f>IFERROR(VLOOKUP(A2403,'Eksik Birim Fiyat Satınalma'!$A:$E,5,0),0)</f>
        <v>0</v>
      </c>
      <c r="J2403" s="10">
        <f>IFERROR(VLOOKUP(A2403,'Eksik Birim Fiyat'!$A$2:$E$129,5,0),0)</f>
        <v>0</v>
      </c>
      <c r="K2403" s="10">
        <f>IFERROR(VLOOKUP(A2403,'Birim Fiyatı Olmayan Malzemeler'!$A$1:$C$128,3,0),0)</f>
        <v>0</v>
      </c>
      <c r="L2403" s="10">
        <f>IFERROR(VLOOKUP(A2403,'Reçete Altındakiler'!$A:$C,3,0),0)</f>
        <v>0</v>
      </c>
    </row>
    <row r="2404" spans="1:12" x14ac:dyDescent="0.25">
      <c r="A2404" s="8" t="s">
        <v>1923</v>
      </c>
      <c r="B2404" s="1">
        <v>15</v>
      </c>
      <c r="C2404" s="1">
        <v>59</v>
      </c>
      <c r="D2404" s="1">
        <v>0</v>
      </c>
      <c r="E2404" s="1">
        <v>0</v>
      </c>
      <c r="F2404" s="10">
        <f>IFERROR(VLOOKUP(A2404,'Sevinç 03.04.2023 1215'!$A:$F,5,0),0)</f>
        <v>0</v>
      </c>
      <c r="G2404" s="10">
        <f>IFERROR(VLOOKUP(A2404,'Sevinç 04.04.2023 0911'!$A:$D,4,0),0)</f>
        <v>0</v>
      </c>
      <c r="H2404" s="10">
        <f>IFERROR(VLOOKUP(A2404,'Onaya Sunulan Birim Fiyat'!$A:$C,3,0),0)</f>
        <v>2.75</v>
      </c>
      <c r="I2404" s="10">
        <f>IFERROR(VLOOKUP(A2404,'Eksik Birim Fiyat Satınalma'!$A:$E,5,0),0)</f>
        <v>0</v>
      </c>
      <c r="J2404" s="10">
        <f>IFERROR(VLOOKUP(A2404,'Eksik Birim Fiyat'!$A$2:$E$129,5,0),0)</f>
        <v>0</v>
      </c>
      <c r="K2404" s="10">
        <f>IFERROR(VLOOKUP(A2404,'Birim Fiyatı Olmayan Malzemeler'!$A$1:$C$128,3,0),0)</f>
        <v>0</v>
      </c>
      <c r="L2404" s="10">
        <f>IFERROR(VLOOKUP(A2404,'Reçete Altındakiler'!$A:$C,3,0),0)</f>
        <v>0</v>
      </c>
    </row>
    <row r="2405" spans="1:12" x14ac:dyDescent="0.25">
      <c r="A2405" s="8" t="s">
        <v>1679</v>
      </c>
      <c r="B2405" s="1">
        <v>15</v>
      </c>
      <c r="C2405" s="1">
        <v>53</v>
      </c>
      <c r="D2405" s="1">
        <v>0</v>
      </c>
      <c r="E2405" s="1">
        <v>0</v>
      </c>
      <c r="F2405" s="10">
        <f>IFERROR(VLOOKUP(A2405,'Sevinç 03.04.2023 1215'!$A:$F,5,0),0)</f>
        <v>0</v>
      </c>
      <c r="G2405" s="10">
        <f>IFERROR(VLOOKUP(A2405,'Sevinç 04.04.2023 0911'!$A:$D,4,0),0)</f>
        <v>0</v>
      </c>
      <c r="H2405" s="10">
        <f>IFERROR(VLOOKUP(A2405,'Onaya Sunulan Birim Fiyat'!$A:$C,3,0),0)</f>
        <v>15.5</v>
      </c>
      <c r="I2405" s="10">
        <f>IFERROR(VLOOKUP(A2405,'Eksik Birim Fiyat Satınalma'!$A:$E,5,0),0)</f>
        <v>0</v>
      </c>
      <c r="J2405" s="10">
        <f>IFERROR(VLOOKUP(A2405,'Eksik Birim Fiyat'!$A$2:$E$129,5,0),0)</f>
        <v>0</v>
      </c>
      <c r="K2405" s="10">
        <f>IFERROR(VLOOKUP(A2405,'Birim Fiyatı Olmayan Malzemeler'!$A$1:$C$128,3,0),0)</f>
        <v>0</v>
      </c>
      <c r="L2405" s="10">
        <f>IFERROR(VLOOKUP(A2405,'Reçete Altındakiler'!$A:$C,3,0),0)</f>
        <v>0</v>
      </c>
    </row>
    <row r="2406" spans="1:12" x14ac:dyDescent="0.25">
      <c r="A2406" s="8" t="s">
        <v>1838</v>
      </c>
      <c r="B2406" s="1">
        <v>15</v>
      </c>
      <c r="C2406" s="1">
        <v>31</v>
      </c>
      <c r="D2406" s="1">
        <v>0</v>
      </c>
      <c r="E2406" s="1">
        <v>0</v>
      </c>
      <c r="F2406" s="10">
        <f>IFERROR(VLOOKUP(A2406,'Sevinç 03.04.2023 1215'!$A:$F,5,0),0)</f>
        <v>0</v>
      </c>
      <c r="G2406" s="10">
        <f>IFERROR(VLOOKUP(A2406,'Sevinç 04.04.2023 0911'!$A:$D,4,0),0)</f>
        <v>0</v>
      </c>
      <c r="H2406" s="10">
        <f>IFERROR(VLOOKUP(A2406,'Onaya Sunulan Birim Fiyat'!$A:$C,3,0),0)</f>
        <v>3.34</v>
      </c>
      <c r="I2406" s="10">
        <f>IFERROR(VLOOKUP(A2406,'Eksik Birim Fiyat Satınalma'!$A:$E,5,0),0)</f>
        <v>0</v>
      </c>
      <c r="J2406" s="10">
        <f>IFERROR(VLOOKUP(A2406,'Eksik Birim Fiyat'!$A$2:$E$129,5,0),0)</f>
        <v>0</v>
      </c>
      <c r="K2406" s="10">
        <f>IFERROR(VLOOKUP(A2406,'Birim Fiyatı Olmayan Malzemeler'!$A$1:$C$128,3,0),0)</f>
        <v>0</v>
      </c>
      <c r="L2406" s="10">
        <f>IFERROR(VLOOKUP(A2406,'Reçete Altındakiler'!$A:$C,3,0),0)</f>
        <v>0</v>
      </c>
    </row>
    <row r="2407" spans="1:12" x14ac:dyDescent="0.25">
      <c r="A2407" s="8" t="s">
        <v>2221</v>
      </c>
      <c r="B2407" s="1">
        <v>15</v>
      </c>
      <c r="C2407" s="1">
        <v>56</v>
      </c>
      <c r="D2407" s="1">
        <v>0</v>
      </c>
      <c r="E2407" s="1">
        <v>0</v>
      </c>
      <c r="F2407" s="10">
        <f>IFERROR(VLOOKUP(A2407,'Sevinç 03.04.2023 1215'!$A:$F,5,0),0)</f>
        <v>0</v>
      </c>
      <c r="G2407" s="10">
        <f>IFERROR(VLOOKUP(A2407,'Sevinç 04.04.2023 0911'!$A:$D,4,0),0)</f>
        <v>0</v>
      </c>
      <c r="H2407" s="10">
        <f>IFERROR(VLOOKUP(A2407,'Onaya Sunulan Birim Fiyat'!$A:$C,3,0),0)</f>
        <v>2.75</v>
      </c>
      <c r="I2407" s="10">
        <f>IFERROR(VLOOKUP(A2407,'Eksik Birim Fiyat Satınalma'!$A:$E,5,0),0)</f>
        <v>0</v>
      </c>
      <c r="J2407" s="10">
        <f>IFERROR(VLOOKUP(A2407,'Eksik Birim Fiyat'!$A$2:$E$129,5,0),0)</f>
        <v>0</v>
      </c>
      <c r="K2407" s="10">
        <f>IFERROR(VLOOKUP(A2407,'Birim Fiyatı Olmayan Malzemeler'!$A$1:$C$128,3,0),0)</f>
        <v>0</v>
      </c>
      <c r="L2407" s="10">
        <f>IFERROR(VLOOKUP(A2407,'Reçete Altındakiler'!$A:$C,3,0),0)</f>
        <v>0</v>
      </c>
    </row>
    <row r="2408" spans="1:12" x14ac:dyDescent="0.25">
      <c r="A2408" s="8" t="s">
        <v>809</v>
      </c>
      <c r="B2408" s="1">
        <v>15</v>
      </c>
      <c r="C2408" s="1">
        <v>3</v>
      </c>
      <c r="D2408" s="1">
        <v>0</v>
      </c>
      <c r="E2408" s="1">
        <v>0</v>
      </c>
      <c r="F2408" s="10">
        <f>IFERROR(VLOOKUP(A2408,'Sevinç 03.04.2023 1215'!$A:$F,5,0),0)</f>
        <v>0</v>
      </c>
      <c r="G2408" s="10">
        <f>IFERROR(VLOOKUP(A2408,'Sevinç 04.04.2023 0911'!$A:$D,4,0),0)</f>
        <v>0</v>
      </c>
      <c r="H2408" s="10">
        <f>IFERROR(VLOOKUP(A2408,'Onaya Sunulan Birim Fiyat'!$A:$C,3,0),0)</f>
        <v>16.5</v>
      </c>
      <c r="I2408" s="10">
        <f>IFERROR(VLOOKUP(A2408,'Eksik Birim Fiyat Satınalma'!$A:$E,5,0),0)</f>
        <v>0</v>
      </c>
      <c r="J2408" s="10">
        <f>IFERROR(VLOOKUP(A2408,'Eksik Birim Fiyat'!$A$2:$E$129,5,0),0)</f>
        <v>0</v>
      </c>
      <c r="K2408" s="10">
        <f>IFERROR(VLOOKUP(A2408,'Birim Fiyatı Olmayan Malzemeler'!$A$1:$C$128,3,0),0)</f>
        <v>0</v>
      </c>
      <c r="L2408" s="10">
        <f>IFERROR(VLOOKUP(A2408,'Reçete Altındakiler'!$A:$C,3,0),0)</f>
        <v>0</v>
      </c>
    </row>
    <row r="2409" spans="1:12" x14ac:dyDescent="0.25">
      <c r="A2409" s="8" t="s">
        <v>2222</v>
      </c>
      <c r="B2409" s="1">
        <v>15</v>
      </c>
      <c r="C2409" s="1">
        <v>2</v>
      </c>
      <c r="D2409" s="1">
        <v>0</v>
      </c>
      <c r="E2409" s="1">
        <v>0</v>
      </c>
      <c r="F2409" s="10">
        <f>IFERROR(VLOOKUP(A2409,'Sevinç 03.04.2023 1215'!$A:$F,5,0),0)</f>
        <v>0</v>
      </c>
      <c r="G2409" s="10">
        <f>IFERROR(VLOOKUP(A2409,'Sevinç 04.04.2023 0911'!$A:$D,4,0),0)</f>
        <v>0</v>
      </c>
      <c r="H2409" s="10">
        <f>IFERROR(VLOOKUP(A2409,'Onaya Sunulan Birim Fiyat'!$A:$C,3,0),0)</f>
        <v>68</v>
      </c>
      <c r="I2409" s="10">
        <f>IFERROR(VLOOKUP(A2409,'Eksik Birim Fiyat Satınalma'!$A:$E,5,0),0)</f>
        <v>0</v>
      </c>
      <c r="J2409" s="10">
        <f>IFERROR(VLOOKUP(A2409,'Eksik Birim Fiyat'!$A$2:$E$129,5,0),0)</f>
        <v>0</v>
      </c>
      <c r="K2409" s="10">
        <f>IFERROR(VLOOKUP(A2409,'Birim Fiyatı Olmayan Malzemeler'!$A$1:$C$128,3,0),0)</f>
        <v>0</v>
      </c>
      <c r="L2409" s="10">
        <f>IFERROR(VLOOKUP(A2409,'Reçete Altındakiler'!$A:$C,3,0),0)</f>
        <v>0</v>
      </c>
    </row>
    <row r="2410" spans="1:12" x14ac:dyDescent="0.25">
      <c r="A2410" s="8" t="s">
        <v>2156</v>
      </c>
      <c r="B2410" s="1">
        <v>15</v>
      </c>
      <c r="C2410" s="1">
        <v>26</v>
      </c>
      <c r="D2410" s="1">
        <v>0</v>
      </c>
      <c r="E2410" s="1">
        <v>0</v>
      </c>
      <c r="F2410" s="10">
        <f>IFERROR(VLOOKUP(A2410,'Sevinç 03.04.2023 1215'!$A:$F,5,0),0)</f>
        <v>0</v>
      </c>
      <c r="G2410" s="10">
        <f>IFERROR(VLOOKUP(A2410,'Sevinç 04.04.2023 0911'!$A:$D,4,0),0)</f>
        <v>0</v>
      </c>
      <c r="H2410" s="10">
        <f>IFERROR(VLOOKUP(A2410,'Onaya Sunulan Birim Fiyat'!$A:$C,3,0),0)</f>
        <v>11.5</v>
      </c>
      <c r="I2410" s="10">
        <f>IFERROR(VLOOKUP(A2410,'Eksik Birim Fiyat Satınalma'!$A:$E,5,0),0)</f>
        <v>0</v>
      </c>
      <c r="J2410" s="10">
        <f>IFERROR(VLOOKUP(A2410,'Eksik Birim Fiyat'!$A$2:$E$129,5,0),0)</f>
        <v>0</v>
      </c>
      <c r="K2410" s="10">
        <f>IFERROR(VLOOKUP(A2410,'Birim Fiyatı Olmayan Malzemeler'!$A$1:$C$128,3,0),0)</f>
        <v>0</v>
      </c>
      <c r="L2410" s="10">
        <f>IFERROR(VLOOKUP(A2410,'Reçete Altındakiler'!$A:$C,3,0),0)</f>
        <v>0</v>
      </c>
    </row>
    <row r="2411" spans="1:12" x14ac:dyDescent="0.25">
      <c r="A2411" s="8" t="s">
        <v>3976</v>
      </c>
      <c r="B2411" s="1">
        <v>15</v>
      </c>
      <c r="C2411" s="1">
        <v>7</v>
      </c>
      <c r="D2411" s="1">
        <v>0</v>
      </c>
      <c r="E2411" s="1">
        <v>0</v>
      </c>
      <c r="F2411" s="10">
        <f>IFERROR(VLOOKUP(A2411,'Sevinç 03.04.2023 1215'!$A:$F,5,0),0)</f>
        <v>0</v>
      </c>
      <c r="G2411" s="10">
        <f>IFERROR(VLOOKUP(A2411,'Sevinç 04.04.2023 0911'!$A:$D,4,0),0)</f>
        <v>0</v>
      </c>
      <c r="H2411" s="10">
        <f>IFERROR(VLOOKUP(A2411,'Onaya Sunulan Birim Fiyat'!$A:$C,3,0),0)</f>
        <v>12.5</v>
      </c>
      <c r="I2411" s="10">
        <f>IFERROR(VLOOKUP(A2411,'Eksik Birim Fiyat Satınalma'!$A:$E,5,0),0)</f>
        <v>0</v>
      </c>
      <c r="J2411" s="10">
        <f>IFERROR(VLOOKUP(A2411,'Eksik Birim Fiyat'!$A$2:$E$129,5,0),0)</f>
        <v>0</v>
      </c>
      <c r="K2411" s="10">
        <f>IFERROR(VLOOKUP(A2411,'Birim Fiyatı Olmayan Malzemeler'!$A$1:$C$128,3,0),0)</f>
        <v>0</v>
      </c>
      <c r="L2411" s="10">
        <f>IFERROR(VLOOKUP(A2411,'Reçete Altındakiler'!$A:$C,3,0),0)</f>
        <v>0</v>
      </c>
    </row>
    <row r="2412" spans="1:12" x14ac:dyDescent="0.25">
      <c r="A2412" s="8" t="s">
        <v>2157</v>
      </c>
      <c r="B2412" s="1">
        <v>15</v>
      </c>
      <c r="C2412" s="1">
        <v>925</v>
      </c>
      <c r="D2412" s="1">
        <v>0</v>
      </c>
      <c r="E2412" s="1">
        <v>0</v>
      </c>
      <c r="F2412" s="10">
        <f>IFERROR(VLOOKUP(A2412,'Sevinç 03.04.2023 1215'!$A:$F,5,0),0)</f>
        <v>0</v>
      </c>
      <c r="G2412" s="10">
        <f>IFERROR(VLOOKUP(A2412,'Sevinç 04.04.2023 0911'!$A:$D,4,0),0)</f>
        <v>0</v>
      </c>
      <c r="H2412" s="10">
        <f>IFERROR(VLOOKUP(A2412,'Onaya Sunulan Birim Fiyat'!$A:$C,3,0),0)</f>
        <v>0.7</v>
      </c>
      <c r="I2412" s="10">
        <f>IFERROR(VLOOKUP(A2412,'Eksik Birim Fiyat Satınalma'!$A:$E,5,0),0)</f>
        <v>0</v>
      </c>
      <c r="J2412" s="10">
        <f>IFERROR(VLOOKUP(A2412,'Eksik Birim Fiyat'!$A$2:$E$129,5,0),0)</f>
        <v>0</v>
      </c>
      <c r="K2412" s="10">
        <f>IFERROR(VLOOKUP(A2412,'Birim Fiyatı Olmayan Malzemeler'!$A$1:$C$128,3,0),0)</f>
        <v>0</v>
      </c>
      <c r="L2412" s="10">
        <f>IFERROR(VLOOKUP(A2412,'Reçete Altındakiler'!$A:$C,3,0),0)</f>
        <v>0</v>
      </c>
    </row>
    <row r="2413" spans="1:12" x14ac:dyDescent="0.25">
      <c r="A2413" s="8" t="s">
        <v>810</v>
      </c>
      <c r="B2413" s="1">
        <v>15</v>
      </c>
      <c r="C2413" s="1">
        <v>16</v>
      </c>
      <c r="D2413" s="1">
        <v>0</v>
      </c>
      <c r="E2413" s="1">
        <v>0</v>
      </c>
      <c r="F2413" s="10">
        <f>IFERROR(VLOOKUP(A2413,'Sevinç 03.04.2023 1215'!$A:$F,5,0),0)</f>
        <v>0</v>
      </c>
      <c r="G2413" s="10">
        <f>IFERROR(VLOOKUP(A2413,'Sevinç 04.04.2023 0911'!$A:$D,4,0),0)</f>
        <v>0</v>
      </c>
      <c r="H2413" s="10">
        <f>IFERROR(VLOOKUP(A2413,'Onaya Sunulan Birim Fiyat'!$A:$C,3,0),0)</f>
        <v>24.45</v>
      </c>
      <c r="I2413" s="10">
        <f>IFERROR(VLOOKUP(A2413,'Eksik Birim Fiyat Satınalma'!$A:$E,5,0),0)</f>
        <v>0</v>
      </c>
      <c r="J2413" s="10">
        <f>IFERROR(VLOOKUP(A2413,'Eksik Birim Fiyat'!$A$2:$E$129,5,0),0)</f>
        <v>0</v>
      </c>
      <c r="K2413" s="10">
        <f>IFERROR(VLOOKUP(A2413,'Birim Fiyatı Olmayan Malzemeler'!$A$1:$C$128,3,0),0)</f>
        <v>0</v>
      </c>
      <c r="L2413" s="10">
        <f>IFERROR(VLOOKUP(A2413,'Reçete Altındakiler'!$A:$C,3,0),0)</f>
        <v>0</v>
      </c>
    </row>
    <row r="2414" spans="1:12" x14ac:dyDescent="0.25">
      <c r="A2414" s="8" t="s">
        <v>2223</v>
      </c>
      <c r="B2414" s="1">
        <v>15</v>
      </c>
      <c r="C2414" s="1">
        <v>400</v>
      </c>
      <c r="D2414" s="1">
        <v>0</v>
      </c>
      <c r="E2414" s="1">
        <v>0</v>
      </c>
      <c r="F2414" s="10">
        <f>IFERROR(VLOOKUP(A2414,'Sevinç 03.04.2023 1215'!$A:$F,5,0),0)</f>
        <v>0</v>
      </c>
      <c r="G2414" s="10">
        <f>IFERROR(VLOOKUP(A2414,'Sevinç 04.04.2023 0911'!$A:$D,4,0),0)</f>
        <v>0</v>
      </c>
      <c r="H2414" s="10">
        <f>IFERROR(VLOOKUP(A2414,'Onaya Sunulan Birim Fiyat'!$A:$C,3,0),0)</f>
        <v>102.6</v>
      </c>
      <c r="I2414" s="10">
        <f>IFERROR(VLOOKUP(A2414,'Eksik Birim Fiyat Satınalma'!$A:$E,5,0),0)</f>
        <v>0</v>
      </c>
      <c r="J2414" s="10">
        <f>IFERROR(VLOOKUP(A2414,'Eksik Birim Fiyat'!$A$2:$E$129,5,0),0)</f>
        <v>0</v>
      </c>
      <c r="K2414" s="10">
        <f>IFERROR(VLOOKUP(A2414,'Birim Fiyatı Olmayan Malzemeler'!$A$1:$C$128,3,0),0)</f>
        <v>0</v>
      </c>
      <c r="L2414" s="10">
        <f>IFERROR(VLOOKUP(A2414,'Reçete Altındakiler'!$A:$C,3,0),0)</f>
        <v>0</v>
      </c>
    </row>
    <row r="2415" spans="1:12" x14ac:dyDescent="0.25">
      <c r="A2415" s="8" t="s">
        <v>2053</v>
      </c>
      <c r="B2415" s="1">
        <v>15</v>
      </c>
      <c r="C2415" s="1">
        <v>28</v>
      </c>
      <c r="D2415" s="1">
        <v>0</v>
      </c>
      <c r="E2415" s="1">
        <v>0</v>
      </c>
      <c r="F2415" s="10">
        <f>IFERROR(VLOOKUP(A2415,'Sevinç 03.04.2023 1215'!$A:$F,5,0),0)</f>
        <v>0</v>
      </c>
      <c r="G2415" s="10">
        <f>IFERROR(VLOOKUP(A2415,'Sevinç 04.04.2023 0911'!$A:$D,4,0),0)</f>
        <v>0</v>
      </c>
      <c r="H2415" s="10">
        <f>IFERROR(VLOOKUP(A2415,'Onaya Sunulan Birim Fiyat'!$A:$C,3,0),0)</f>
        <v>84</v>
      </c>
      <c r="I2415" s="10">
        <f>IFERROR(VLOOKUP(A2415,'Eksik Birim Fiyat Satınalma'!$A:$E,5,0),0)</f>
        <v>0</v>
      </c>
      <c r="J2415" s="10">
        <f>IFERROR(VLOOKUP(A2415,'Eksik Birim Fiyat'!$A$2:$E$129,5,0),0)</f>
        <v>0</v>
      </c>
      <c r="K2415" s="10">
        <f>IFERROR(VLOOKUP(A2415,'Birim Fiyatı Olmayan Malzemeler'!$A$1:$C$128,3,0),0)</f>
        <v>0</v>
      </c>
      <c r="L2415" s="10">
        <f>IFERROR(VLOOKUP(A2415,'Reçete Altındakiler'!$A:$C,3,0),0)</f>
        <v>0</v>
      </c>
    </row>
    <row r="2416" spans="1:12" x14ac:dyDescent="0.25">
      <c r="A2416" s="8" t="s">
        <v>2224</v>
      </c>
      <c r="B2416" s="1">
        <v>15</v>
      </c>
      <c r="C2416" s="1">
        <v>47</v>
      </c>
      <c r="D2416" s="1">
        <v>0</v>
      </c>
      <c r="E2416" s="1">
        <v>0</v>
      </c>
      <c r="F2416" s="10">
        <f>IFERROR(VLOOKUP(A2416,'Sevinç 03.04.2023 1215'!$A:$F,5,0),0)</f>
        <v>0</v>
      </c>
      <c r="G2416" s="10">
        <f>IFERROR(VLOOKUP(A2416,'Sevinç 04.04.2023 0911'!$A:$D,4,0),0)</f>
        <v>0</v>
      </c>
      <c r="H2416" s="10">
        <f>IFERROR(VLOOKUP(A2416,'Onaya Sunulan Birim Fiyat'!$A:$C,3,0),0)</f>
        <v>23</v>
      </c>
      <c r="I2416" s="10">
        <f>IFERROR(VLOOKUP(A2416,'Eksik Birim Fiyat Satınalma'!$A:$E,5,0),0)</f>
        <v>0</v>
      </c>
      <c r="J2416" s="10">
        <f>IFERROR(VLOOKUP(A2416,'Eksik Birim Fiyat'!$A$2:$E$129,5,0),0)</f>
        <v>0</v>
      </c>
      <c r="K2416" s="10">
        <f>IFERROR(VLOOKUP(A2416,'Birim Fiyatı Olmayan Malzemeler'!$A$1:$C$128,3,0),0)</f>
        <v>0</v>
      </c>
      <c r="L2416" s="10">
        <f>IFERROR(VLOOKUP(A2416,'Reçete Altındakiler'!$A:$C,3,0),0)</f>
        <v>0</v>
      </c>
    </row>
    <row r="2417" spans="1:12" x14ac:dyDescent="0.25">
      <c r="A2417" s="8" t="s">
        <v>2225</v>
      </c>
      <c r="B2417" s="1">
        <v>15</v>
      </c>
      <c r="C2417" s="1">
        <v>72</v>
      </c>
      <c r="D2417" s="1">
        <v>0</v>
      </c>
      <c r="E2417" s="1">
        <v>0</v>
      </c>
      <c r="F2417" s="10">
        <f>IFERROR(VLOOKUP(A2417,'Sevinç 03.04.2023 1215'!$A:$F,5,0),0)</f>
        <v>0</v>
      </c>
      <c r="G2417" s="10">
        <f>IFERROR(VLOOKUP(A2417,'Sevinç 04.04.2023 0911'!$A:$D,4,0),0)</f>
        <v>0</v>
      </c>
      <c r="H2417" s="10">
        <f>IFERROR(VLOOKUP(A2417,'Onaya Sunulan Birim Fiyat'!$A:$C,3,0),0)</f>
        <v>43</v>
      </c>
      <c r="I2417" s="10">
        <f>IFERROR(VLOOKUP(A2417,'Eksik Birim Fiyat Satınalma'!$A:$E,5,0),0)</f>
        <v>0</v>
      </c>
      <c r="J2417" s="10">
        <f>IFERROR(VLOOKUP(A2417,'Eksik Birim Fiyat'!$A$2:$E$129,5,0),0)</f>
        <v>0</v>
      </c>
      <c r="K2417" s="10">
        <f>IFERROR(VLOOKUP(A2417,'Birim Fiyatı Olmayan Malzemeler'!$A$1:$C$128,3,0),0)</f>
        <v>0</v>
      </c>
      <c r="L2417" s="10">
        <f>IFERROR(VLOOKUP(A2417,'Reçete Altındakiler'!$A:$C,3,0),0)</f>
        <v>0</v>
      </c>
    </row>
    <row r="2418" spans="1:12" x14ac:dyDescent="0.25">
      <c r="A2418" s="8" t="s">
        <v>1680</v>
      </c>
      <c r="B2418" s="1">
        <v>15</v>
      </c>
      <c r="C2418" s="1">
        <v>7</v>
      </c>
      <c r="D2418" s="1">
        <v>0</v>
      </c>
      <c r="E2418" s="1">
        <v>0</v>
      </c>
      <c r="F2418" s="10">
        <f>IFERROR(VLOOKUP(A2418,'Sevinç 03.04.2023 1215'!$A:$F,5,0),0)</f>
        <v>0</v>
      </c>
      <c r="G2418" s="10">
        <f>IFERROR(VLOOKUP(A2418,'Sevinç 04.04.2023 0911'!$A:$D,4,0),0)</f>
        <v>0</v>
      </c>
      <c r="H2418" s="10">
        <f>IFERROR(VLOOKUP(A2418,'Onaya Sunulan Birim Fiyat'!$A:$C,3,0),0)</f>
        <v>17</v>
      </c>
      <c r="I2418" s="10">
        <f>IFERROR(VLOOKUP(A2418,'Eksik Birim Fiyat Satınalma'!$A:$E,5,0),0)</f>
        <v>0</v>
      </c>
      <c r="J2418" s="10">
        <f>IFERROR(VLOOKUP(A2418,'Eksik Birim Fiyat'!$A$2:$E$129,5,0),0)</f>
        <v>0</v>
      </c>
      <c r="K2418" s="10">
        <f>IFERROR(VLOOKUP(A2418,'Birim Fiyatı Olmayan Malzemeler'!$A$1:$C$128,3,0),0)</f>
        <v>0</v>
      </c>
      <c r="L2418" s="10">
        <f>IFERROR(VLOOKUP(A2418,'Reçete Altındakiler'!$A:$C,3,0),0)</f>
        <v>0</v>
      </c>
    </row>
    <row r="2419" spans="1:12" x14ac:dyDescent="0.25">
      <c r="A2419" s="8" t="s">
        <v>3977</v>
      </c>
      <c r="B2419" s="1">
        <v>15</v>
      </c>
      <c r="C2419" s="1">
        <v>37</v>
      </c>
      <c r="D2419" s="1">
        <v>0</v>
      </c>
      <c r="E2419" s="1">
        <v>0</v>
      </c>
      <c r="F2419" s="10">
        <f>IFERROR(VLOOKUP(A2419,'Sevinç 03.04.2023 1215'!$A:$F,5,0),0)</f>
        <v>0</v>
      </c>
      <c r="G2419" s="10">
        <f>IFERROR(VLOOKUP(A2419,'Sevinç 04.04.2023 0911'!$A:$D,4,0),0)</f>
        <v>0</v>
      </c>
      <c r="H2419" s="10">
        <f>IFERROR(VLOOKUP(A2419,'Onaya Sunulan Birim Fiyat'!$A:$C,3,0),0)</f>
        <v>17</v>
      </c>
      <c r="I2419" s="10">
        <f>IFERROR(VLOOKUP(A2419,'Eksik Birim Fiyat Satınalma'!$A:$E,5,0),0)</f>
        <v>0</v>
      </c>
      <c r="J2419" s="10">
        <f>IFERROR(VLOOKUP(A2419,'Eksik Birim Fiyat'!$A$2:$E$129,5,0),0)</f>
        <v>0</v>
      </c>
      <c r="K2419" s="10">
        <f>IFERROR(VLOOKUP(A2419,'Birim Fiyatı Olmayan Malzemeler'!$A$1:$C$128,3,0),0)</f>
        <v>0</v>
      </c>
      <c r="L2419" s="10">
        <f>IFERROR(VLOOKUP(A2419,'Reçete Altındakiler'!$A:$C,3,0),0)</f>
        <v>0</v>
      </c>
    </row>
    <row r="2420" spans="1:12" x14ac:dyDescent="0.25">
      <c r="A2420" s="8" t="s">
        <v>2054</v>
      </c>
      <c r="B2420" s="1">
        <v>15</v>
      </c>
      <c r="C2420" s="1">
        <v>25</v>
      </c>
      <c r="D2420" s="1">
        <v>0</v>
      </c>
      <c r="E2420" s="1">
        <v>0</v>
      </c>
      <c r="F2420" s="10">
        <f>IFERROR(VLOOKUP(A2420,'Sevinç 03.04.2023 1215'!$A:$F,5,0),0)</f>
        <v>0</v>
      </c>
      <c r="G2420" s="10">
        <f>IFERROR(VLOOKUP(A2420,'Sevinç 04.04.2023 0911'!$A:$D,4,0),0)</f>
        <v>0</v>
      </c>
      <c r="H2420" s="10">
        <f>IFERROR(VLOOKUP(A2420,'Onaya Sunulan Birim Fiyat'!$A:$C,3,0),0)</f>
        <v>8.9700000000000006</v>
      </c>
      <c r="I2420" s="10">
        <f>IFERROR(VLOOKUP(A2420,'Eksik Birim Fiyat Satınalma'!$A:$E,5,0),0)</f>
        <v>0</v>
      </c>
      <c r="J2420" s="10">
        <f>IFERROR(VLOOKUP(A2420,'Eksik Birim Fiyat'!$A$2:$E$129,5,0),0)</f>
        <v>0</v>
      </c>
      <c r="K2420" s="10">
        <f>IFERROR(VLOOKUP(A2420,'Birim Fiyatı Olmayan Malzemeler'!$A$1:$C$128,3,0),0)</f>
        <v>0</v>
      </c>
      <c r="L2420" s="10">
        <f>IFERROR(VLOOKUP(A2420,'Reçete Altındakiler'!$A:$C,3,0),0)</f>
        <v>0</v>
      </c>
    </row>
    <row r="2421" spans="1:12" x14ac:dyDescent="0.25">
      <c r="A2421" s="8" t="s">
        <v>2226</v>
      </c>
      <c r="B2421" s="1">
        <v>20</v>
      </c>
      <c r="C2421" s="1">
        <v>9</v>
      </c>
      <c r="D2421" s="1">
        <v>0</v>
      </c>
      <c r="E2421" s="1">
        <v>0</v>
      </c>
      <c r="F2421" s="10">
        <f>IFERROR(VLOOKUP(A2421,'Sevinç 03.04.2023 1215'!$A:$F,5,0),0)</f>
        <v>0</v>
      </c>
      <c r="G2421" s="10">
        <f>IFERROR(VLOOKUP(A2421,'Sevinç 04.04.2023 0911'!$A:$D,4,0),0)</f>
        <v>0</v>
      </c>
      <c r="H2421" s="10">
        <f>IFERROR(VLOOKUP(A2421,'Onaya Sunulan Birim Fiyat'!$A:$C,3,0),0)</f>
        <v>6</v>
      </c>
      <c r="I2421" s="10">
        <f>IFERROR(VLOOKUP(A2421,'Eksik Birim Fiyat Satınalma'!$A:$E,5,0),0)</f>
        <v>0</v>
      </c>
      <c r="J2421" s="10">
        <f>IFERROR(VLOOKUP(A2421,'Eksik Birim Fiyat'!$A$2:$E$129,5,0),0)</f>
        <v>0</v>
      </c>
      <c r="K2421" s="10">
        <f>IFERROR(VLOOKUP(A2421,'Birim Fiyatı Olmayan Malzemeler'!$A$1:$C$128,3,0),0)</f>
        <v>0</v>
      </c>
      <c r="L2421" s="10">
        <f>IFERROR(VLOOKUP(A2421,'Reçete Altındakiler'!$A:$C,3,0),0)</f>
        <v>0</v>
      </c>
    </row>
    <row r="2422" spans="1:12" x14ac:dyDescent="0.25">
      <c r="A2422" s="8" t="s">
        <v>1839</v>
      </c>
      <c r="B2422" s="1">
        <v>15</v>
      </c>
      <c r="C2422" s="1">
        <v>28</v>
      </c>
      <c r="D2422" s="1">
        <v>0</v>
      </c>
      <c r="E2422" s="1">
        <v>0</v>
      </c>
      <c r="F2422" s="10">
        <f>IFERROR(VLOOKUP(A2422,'Sevinç 03.04.2023 1215'!$A:$F,5,0),0)</f>
        <v>0</v>
      </c>
      <c r="G2422" s="10">
        <f>IFERROR(VLOOKUP(A2422,'Sevinç 04.04.2023 0911'!$A:$D,4,0),0)</f>
        <v>0</v>
      </c>
      <c r="H2422" s="10">
        <f>IFERROR(VLOOKUP(A2422,'Onaya Sunulan Birim Fiyat'!$A:$C,3,0),0)</f>
        <v>40.5</v>
      </c>
      <c r="I2422" s="10">
        <f>IFERROR(VLOOKUP(A2422,'Eksik Birim Fiyat Satınalma'!$A:$E,5,0),0)</f>
        <v>0</v>
      </c>
      <c r="J2422" s="10">
        <f>IFERROR(VLOOKUP(A2422,'Eksik Birim Fiyat'!$A$2:$E$129,5,0),0)</f>
        <v>0</v>
      </c>
      <c r="K2422" s="10">
        <f>IFERROR(VLOOKUP(A2422,'Birim Fiyatı Olmayan Malzemeler'!$A$1:$C$128,3,0),0)</f>
        <v>0</v>
      </c>
      <c r="L2422" s="10">
        <f>IFERROR(VLOOKUP(A2422,'Reçete Altındakiler'!$A:$C,3,0),0)</f>
        <v>0</v>
      </c>
    </row>
    <row r="2423" spans="1:12" x14ac:dyDescent="0.25">
      <c r="A2423" s="8" t="s">
        <v>811</v>
      </c>
      <c r="B2423" s="1">
        <v>20</v>
      </c>
      <c r="C2423" s="1">
        <v>1</v>
      </c>
      <c r="D2423" s="1">
        <v>0</v>
      </c>
      <c r="E2423" s="1">
        <v>0</v>
      </c>
      <c r="F2423" s="10">
        <f>IFERROR(VLOOKUP(A2423,'Sevinç 03.04.2023 1215'!$A:$F,5,0),0)</f>
        <v>0</v>
      </c>
      <c r="G2423" s="10">
        <f>IFERROR(VLOOKUP(A2423,'Sevinç 04.04.2023 0911'!$A:$D,4,0),0)</f>
        <v>0</v>
      </c>
      <c r="H2423" s="10">
        <f>IFERROR(VLOOKUP(A2423,'Onaya Sunulan Birim Fiyat'!$A:$C,3,0),0)</f>
        <v>25</v>
      </c>
      <c r="I2423" s="10">
        <f>IFERROR(VLOOKUP(A2423,'Eksik Birim Fiyat Satınalma'!$A:$E,5,0),0)</f>
        <v>0</v>
      </c>
      <c r="J2423" s="10">
        <f>IFERROR(VLOOKUP(A2423,'Eksik Birim Fiyat'!$A$2:$E$129,5,0),0)</f>
        <v>0</v>
      </c>
      <c r="K2423" s="10">
        <f>IFERROR(VLOOKUP(A2423,'Birim Fiyatı Olmayan Malzemeler'!$A$1:$C$128,3,0),0)</f>
        <v>0</v>
      </c>
      <c r="L2423" s="10">
        <f>IFERROR(VLOOKUP(A2423,'Reçete Altındakiler'!$A:$C,3,0),0)</f>
        <v>0</v>
      </c>
    </row>
    <row r="2424" spans="1:12" x14ac:dyDescent="0.25">
      <c r="A2424" s="8" t="s">
        <v>2227</v>
      </c>
      <c r="B2424" s="1">
        <v>15</v>
      </c>
      <c r="C2424" s="1">
        <v>30</v>
      </c>
      <c r="D2424" s="1">
        <v>0</v>
      </c>
      <c r="E2424" s="1">
        <v>0</v>
      </c>
      <c r="F2424" s="10">
        <f>IFERROR(VLOOKUP(A2424,'Sevinç 03.04.2023 1215'!$A:$F,5,0),0)</f>
        <v>0</v>
      </c>
      <c r="G2424" s="10">
        <f>IFERROR(VLOOKUP(A2424,'Sevinç 04.04.2023 0911'!$A:$D,4,0),0)</f>
        <v>0</v>
      </c>
      <c r="H2424" s="10">
        <f>IFERROR(VLOOKUP(A2424,'Onaya Sunulan Birim Fiyat'!$A:$C,3,0),0)</f>
        <v>85</v>
      </c>
      <c r="I2424" s="10">
        <f>IFERROR(VLOOKUP(A2424,'Eksik Birim Fiyat Satınalma'!$A:$E,5,0),0)</f>
        <v>0</v>
      </c>
      <c r="J2424" s="10">
        <f>IFERROR(VLOOKUP(A2424,'Eksik Birim Fiyat'!$A$2:$E$129,5,0),0)</f>
        <v>0</v>
      </c>
      <c r="K2424" s="10">
        <f>IFERROR(VLOOKUP(A2424,'Birim Fiyatı Olmayan Malzemeler'!$A$1:$C$128,3,0),0)</f>
        <v>0</v>
      </c>
      <c r="L2424" s="10">
        <f>IFERROR(VLOOKUP(A2424,'Reçete Altındakiler'!$A:$C,3,0),0)</f>
        <v>0</v>
      </c>
    </row>
    <row r="2425" spans="1:12" x14ac:dyDescent="0.25">
      <c r="A2425" s="8" t="s">
        <v>2055</v>
      </c>
      <c r="B2425" s="1">
        <v>20</v>
      </c>
      <c r="C2425" s="1">
        <v>23</v>
      </c>
      <c r="D2425" s="1">
        <v>0</v>
      </c>
      <c r="E2425" s="1">
        <v>0</v>
      </c>
      <c r="F2425" s="10">
        <f>IFERROR(VLOOKUP(A2425,'Sevinç 03.04.2023 1215'!$A:$F,5,0),0)</f>
        <v>0</v>
      </c>
      <c r="G2425" s="10">
        <f>IFERROR(VLOOKUP(A2425,'Sevinç 04.04.2023 0911'!$A:$D,4,0),0)</f>
        <v>0</v>
      </c>
      <c r="H2425" s="10">
        <f>IFERROR(VLOOKUP(A2425,'Onaya Sunulan Birim Fiyat'!$A:$C,3,0),0)</f>
        <v>2.79</v>
      </c>
      <c r="I2425" s="10">
        <f>IFERROR(VLOOKUP(A2425,'Eksik Birim Fiyat Satınalma'!$A:$E,5,0),0)</f>
        <v>0</v>
      </c>
      <c r="J2425" s="10">
        <f>IFERROR(VLOOKUP(A2425,'Eksik Birim Fiyat'!$A$2:$E$129,5,0),0)</f>
        <v>0</v>
      </c>
      <c r="K2425" s="10">
        <f>IFERROR(VLOOKUP(A2425,'Birim Fiyatı Olmayan Malzemeler'!$A$1:$C$128,3,0),0)</f>
        <v>0</v>
      </c>
      <c r="L2425" s="10">
        <f>IFERROR(VLOOKUP(A2425,'Reçete Altındakiler'!$A:$C,3,0),0)</f>
        <v>0</v>
      </c>
    </row>
    <row r="2426" spans="1:12" x14ac:dyDescent="0.25">
      <c r="A2426" s="8" t="s">
        <v>1840</v>
      </c>
      <c r="B2426" s="1">
        <v>3</v>
      </c>
      <c r="C2426" s="1">
        <v>103.45</v>
      </c>
      <c r="D2426" s="1">
        <v>0</v>
      </c>
      <c r="E2426" s="1">
        <v>0</v>
      </c>
      <c r="F2426" s="10">
        <f>IFERROR(VLOOKUP(A2426,'Sevinç 03.04.2023 1215'!$A:$F,5,0),0)</f>
        <v>0</v>
      </c>
      <c r="G2426" s="10">
        <f>IFERROR(VLOOKUP(A2426,'Sevinç 04.04.2023 0911'!$A:$D,4,0),0)</f>
        <v>0</v>
      </c>
      <c r="H2426" s="10">
        <f>IFERROR(VLOOKUP(A2426,'Onaya Sunulan Birim Fiyat'!$A:$C,3,0),0)</f>
        <v>14.7</v>
      </c>
      <c r="I2426" s="10">
        <f>IFERROR(VLOOKUP(A2426,'Eksik Birim Fiyat Satınalma'!$A:$E,5,0),0)</f>
        <v>0</v>
      </c>
      <c r="J2426" s="10">
        <f>IFERROR(VLOOKUP(A2426,'Eksik Birim Fiyat'!$A$2:$E$129,5,0),0)</f>
        <v>0</v>
      </c>
      <c r="K2426" s="10">
        <f>IFERROR(VLOOKUP(A2426,'Birim Fiyatı Olmayan Malzemeler'!$A$1:$C$128,3,0),0)</f>
        <v>0</v>
      </c>
      <c r="L2426" s="10">
        <f>IFERROR(VLOOKUP(A2426,'Reçete Altındakiler'!$A:$C,3,0),0)</f>
        <v>0</v>
      </c>
    </row>
    <row r="2427" spans="1:12" x14ac:dyDescent="0.25">
      <c r="A2427" s="8" t="s">
        <v>2158</v>
      </c>
      <c r="B2427" s="1">
        <v>15</v>
      </c>
      <c r="C2427" s="1">
        <v>13</v>
      </c>
      <c r="D2427" s="1">
        <v>0</v>
      </c>
      <c r="E2427" s="1">
        <v>0</v>
      </c>
      <c r="F2427" s="10">
        <f>IFERROR(VLOOKUP(A2427,'Sevinç 03.04.2023 1215'!$A:$F,5,0),0)</f>
        <v>0</v>
      </c>
      <c r="G2427" s="10">
        <f>IFERROR(VLOOKUP(A2427,'Sevinç 04.04.2023 0911'!$A:$D,4,0),0)</f>
        <v>0</v>
      </c>
      <c r="H2427" s="10">
        <f>IFERROR(VLOOKUP(A2427,'Onaya Sunulan Birim Fiyat'!$A:$C,3,0),0)</f>
        <v>4.8499999999999996</v>
      </c>
      <c r="I2427" s="10">
        <f>IFERROR(VLOOKUP(A2427,'Eksik Birim Fiyat Satınalma'!$A:$E,5,0),0)</f>
        <v>0</v>
      </c>
      <c r="J2427" s="10">
        <f>IFERROR(VLOOKUP(A2427,'Eksik Birim Fiyat'!$A$2:$E$129,5,0),0)</f>
        <v>0</v>
      </c>
      <c r="K2427" s="10">
        <f>IFERROR(VLOOKUP(A2427,'Birim Fiyatı Olmayan Malzemeler'!$A$1:$C$128,3,0),0)</f>
        <v>0</v>
      </c>
      <c r="L2427" s="10">
        <f>IFERROR(VLOOKUP(A2427,'Reçete Altındakiler'!$A:$C,3,0),0)</f>
        <v>0</v>
      </c>
    </row>
    <row r="2428" spans="1:12" x14ac:dyDescent="0.25">
      <c r="A2428" s="8" t="s">
        <v>2159</v>
      </c>
      <c r="B2428" s="1">
        <v>15</v>
      </c>
      <c r="C2428" s="1">
        <v>15</v>
      </c>
      <c r="D2428" s="1">
        <v>0</v>
      </c>
      <c r="E2428" s="1">
        <v>0</v>
      </c>
      <c r="F2428" s="10">
        <f>IFERROR(VLOOKUP(A2428,'Sevinç 03.04.2023 1215'!$A:$F,5,0),0)</f>
        <v>0</v>
      </c>
      <c r="G2428" s="10">
        <f>IFERROR(VLOOKUP(A2428,'Sevinç 04.04.2023 0911'!$A:$D,4,0),0)</f>
        <v>0</v>
      </c>
      <c r="H2428" s="10">
        <f>IFERROR(VLOOKUP(A2428,'Onaya Sunulan Birim Fiyat'!$A:$C,3,0),0)</f>
        <v>9.5</v>
      </c>
      <c r="I2428" s="10">
        <f>IFERROR(VLOOKUP(A2428,'Eksik Birim Fiyat Satınalma'!$A:$E,5,0),0)</f>
        <v>0</v>
      </c>
      <c r="J2428" s="10">
        <f>IFERROR(VLOOKUP(A2428,'Eksik Birim Fiyat'!$A$2:$E$129,5,0),0)</f>
        <v>0</v>
      </c>
      <c r="K2428" s="10">
        <f>IFERROR(VLOOKUP(A2428,'Birim Fiyatı Olmayan Malzemeler'!$A$1:$C$128,3,0),0)</f>
        <v>0</v>
      </c>
      <c r="L2428" s="10">
        <f>IFERROR(VLOOKUP(A2428,'Reçete Altındakiler'!$A:$C,3,0),0)</f>
        <v>0</v>
      </c>
    </row>
    <row r="2429" spans="1:12" x14ac:dyDescent="0.25">
      <c r="A2429" s="8" t="s">
        <v>1681</v>
      </c>
      <c r="B2429" s="1">
        <v>2</v>
      </c>
      <c r="C2429" s="1">
        <v>52</v>
      </c>
      <c r="D2429" s="1">
        <v>0</v>
      </c>
      <c r="E2429" s="1">
        <v>0</v>
      </c>
      <c r="F2429" s="10">
        <f>IFERROR(VLOOKUP(A2429,'Sevinç 03.04.2023 1215'!$A:$F,5,0),0)</f>
        <v>0</v>
      </c>
      <c r="G2429" s="10">
        <f>IFERROR(VLOOKUP(A2429,'Sevinç 04.04.2023 0911'!$A:$D,4,0),0)</f>
        <v>0</v>
      </c>
      <c r="H2429" s="10">
        <f>IFERROR(VLOOKUP(A2429,'Onaya Sunulan Birim Fiyat'!$A:$C,3,0),0)</f>
        <v>19.170000000000002</v>
      </c>
      <c r="I2429" s="10">
        <f>IFERROR(VLOOKUP(A2429,'Eksik Birim Fiyat Satınalma'!$A:$E,5,0),0)</f>
        <v>0</v>
      </c>
      <c r="J2429" s="10">
        <f>IFERROR(VLOOKUP(A2429,'Eksik Birim Fiyat'!$A$2:$E$129,5,0),0)</f>
        <v>0</v>
      </c>
      <c r="K2429" s="10">
        <f>IFERROR(VLOOKUP(A2429,'Birim Fiyatı Olmayan Malzemeler'!$A$1:$C$128,3,0),0)</f>
        <v>0</v>
      </c>
      <c r="L2429" s="10">
        <f>IFERROR(VLOOKUP(A2429,'Reçete Altındakiler'!$A:$C,3,0),0)</f>
        <v>0</v>
      </c>
    </row>
    <row r="2430" spans="1:12" x14ac:dyDescent="0.25">
      <c r="A2430" s="8" t="s">
        <v>1681</v>
      </c>
      <c r="B2430" s="1">
        <v>3</v>
      </c>
      <c r="C2430" s="1">
        <v>5</v>
      </c>
      <c r="D2430" s="1">
        <v>0</v>
      </c>
      <c r="E2430" s="1">
        <v>0</v>
      </c>
      <c r="F2430" s="10">
        <f>IFERROR(VLOOKUP(A2430,'Sevinç 03.04.2023 1215'!$A:$F,5,0),0)</f>
        <v>0</v>
      </c>
      <c r="G2430" s="10">
        <f>IFERROR(VLOOKUP(A2430,'Sevinç 04.04.2023 0911'!$A:$D,4,0),0)</f>
        <v>0</v>
      </c>
      <c r="H2430" s="10">
        <f>IFERROR(VLOOKUP(A2430,'Onaya Sunulan Birim Fiyat'!$A:$C,3,0),0)</f>
        <v>19.170000000000002</v>
      </c>
      <c r="I2430" s="10">
        <f>IFERROR(VLOOKUP(A2430,'Eksik Birim Fiyat Satınalma'!$A:$E,5,0),0)</f>
        <v>0</v>
      </c>
      <c r="J2430" s="10">
        <f>IFERROR(VLOOKUP(A2430,'Eksik Birim Fiyat'!$A$2:$E$129,5,0),0)</f>
        <v>0</v>
      </c>
      <c r="K2430" s="10">
        <f>IFERROR(VLOOKUP(A2430,'Birim Fiyatı Olmayan Malzemeler'!$A$1:$C$128,3,0),0)</f>
        <v>0</v>
      </c>
      <c r="L2430" s="10">
        <f>IFERROR(VLOOKUP(A2430,'Reçete Altındakiler'!$A:$C,3,0),0)</f>
        <v>0</v>
      </c>
    </row>
    <row r="2431" spans="1:12" x14ac:dyDescent="0.25">
      <c r="A2431" s="8" t="s">
        <v>812</v>
      </c>
      <c r="B2431" s="1">
        <v>3</v>
      </c>
      <c r="C2431" s="1">
        <v>110</v>
      </c>
      <c r="D2431" s="1">
        <v>0</v>
      </c>
      <c r="E2431" s="1">
        <v>0</v>
      </c>
      <c r="F2431" s="10">
        <f>IFERROR(VLOOKUP(A2431,'Sevinç 03.04.2023 1215'!$A:$F,5,0),0)</f>
        <v>0</v>
      </c>
      <c r="G2431" s="10">
        <f>IFERROR(VLOOKUP(A2431,'Sevinç 04.04.2023 0911'!$A:$D,4,0),0)</f>
        <v>0</v>
      </c>
      <c r="H2431" s="10">
        <f>IFERROR(VLOOKUP(A2431,'Onaya Sunulan Birim Fiyat'!$A:$C,3,0),0)</f>
        <v>74</v>
      </c>
      <c r="I2431" s="10">
        <f>IFERROR(VLOOKUP(A2431,'Eksik Birim Fiyat Satınalma'!$A:$E,5,0),0)</f>
        <v>0</v>
      </c>
      <c r="J2431" s="10">
        <f>IFERROR(VLOOKUP(A2431,'Eksik Birim Fiyat'!$A$2:$E$129,5,0),0)</f>
        <v>0</v>
      </c>
      <c r="K2431" s="10">
        <f>IFERROR(VLOOKUP(A2431,'Birim Fiyatı Olmayan Malzemeler'!$A$1:$C$128,3,0),0)</f>
        <v>0</v>
      </c>
      <c r="L2431" s="10">
        <f>IFERROR(VLOOKUP(A2431,'Reçete Altındakiler'!$A:$C,3,0),0)</f>
        <v>0</v>
      </c>
    </row>
    <row r="2432" spans="1:12" x14ac:dyDescent="0.25">
      <c r="A2432" s="8" t="s">
        <v>2160</v>
      </c>
      <c r="B2432" s="1">
        <v>20</v>
      </c>
      <c r="C2432" s="1">
        <v>2</v>
      </c>
      <c r="D2432" s="1">
        <v>0</v>
      </c>
      <c r="E2432" s="1">
        <v>0</v>
      </c>
      <c r="F2432" s="10">
        <f>IFERROR(VLOOKUP(A2432,'Sevinç 03.04.2023 1215'!$A:$F,5,0),0)</f>
        <v>0</v>
      </c>
      <c r="G2432" s="10">
        <f>IFERROR(VLOOKUP(A2432,'Sevinç 04.04.2023 0911'!$A:$D,4,0),0)</f>
        <v>0</v>
      </c>
      <c r="H2432" s="10">
        <f>IFERROR(VLOOKUP(A2432,'Onaya Sunulan Birim Fiyat'!$A:$C,3,0),0)</f>
        <v>20</v>
      </c>
      <c r="I2432" s="10">
        <f>IFERROR(VLOOKUP(A2432,'Eksik Birim Fiyat Satınalma'!$A:$E,5,0),0)</f>
        <v>0</v>
      </c>
      <c r="J2432" s="10">
        <f>IFERROR(VLOOKUP(A2432,'Eksik Birim Fiyat'!$A$2:$E$129,5,0),0)</f>
        <v>0</v>
      </c>
      <c r="K2432" s="10">
        <f>IFERROR(VLOOKUP(A2432,'Birim Fiyatı Olmayan Malzemeler'!$A$1:$C$128,3,0),0)</f>
        <v>0</v>
      </c>
      <c r="L2432" s="10">
        <f>IFERROR(VLOOKUP(A2432,'Reçete Altındakiler'!$A:$C,3,0),0)</f>
        <v>0</v>
      </c>
    </row>
    <row r="2433" spans="1:12" x14ac:dyDescent="0.25">
      <c r="A2433" s="8" t="s">
        <v>3978</v>
      </c>
      <c r="B2433" s="1">
        <v>20</v>
      </c>
      <c r="C2433" s="1">
        <v>2</v>
      </c>
      <c r="D2433" s="1">
        <v>0</v>
      </c>
      <c r="E2433" s="1">
        <v>0</v>
      </c>
      <c r="F2433" s="10">
        <f>IFERROR(VLOOKUP(A2433,'Sevinç 03.04.2023 1215'!$A:$F,5,0),0)</f>
        <v>0</v>
      </c>
      <c r="G2433" s="10">
        <f>IFERROR(VLOOKUP(A2433,'Sevinç 04.04.2023 0911'!$A:$D,4,0),0)</f>
        <v>0</v>
      </c>
      <c r="H2433" s="10">
        <f>IFERROR(VLOOKUP(A2433,'Onaya Sunulan Birim Fiyat'!$A:$C,3,0),0)</f>
        <v>20</v>
      </c>
      <c r="I2433" s="10">
        <f>IFERROR(VLOOKUP(A2433,'Eksik Birim Fiyat Satınalma'!$A:$E,5,0),0)</f>
        <v>0</v>
      </c>
      <c r="J2433" s="10">
        <f>IFERROR(VLOOKUP(A2433,'Eksik Birim Fiyat'!$A$2:$E$129,5,0),0)</f>
        <v>0</v>
      </c>
      <c r="K2433" s="10">
        <f>IFERROR(VLOOKUP(A2433,'Birim Fiyatı Olmayan Malzemeler'!$A$1:$C$128,3,0),0)</f>
        <v>0</v>
      </c>
      <c r="L2433" s="10">
        <f>IFERROR(VLOOKUP(A2433,'Reçete Altındakiler'!$A:$C,3,0),0)</f>
        <v>0</v>
      </c>
    </row>
    <row r="2434" spans="1:12" x14ac:dyDescent="0.25">
      <c r="A2434" s="8" t="s">
        <v>1924</v>
      </c>
      <c r="B2434" s="1">
        <v>20</v>
      </c>
      <c r="C2434" s="1">
        <v>2</v>
      </c>
      <c r="D2434" s="1">
        <v>0</v>
      </c>
      <c r="E2434" s="1">
        <v>0</v>
      </c>
      <c r="F2434" s="10">
        <f>IFERROR(VLOOKUP(A2434,'Sevinç 03.04.2023 1215'!$A:$F,5,0),0)</f>
        <v>0</v>
      </c>
      <c r="G2434" s="10">
        <f>IFERROR(VLOOKUP(A2434,'Sevinç 04.04.2023 0911'!$A:$D,4,0),0)</f>
        <v>0</v>
      </c>
      <c r="H2434" s="10">
        <f>IFERROR(VLOOKUP(A2434,'Onaya Sunulan Birim Fiyat'!$A:$C,3,0),0)</f>
        <v>7.5</v>
      </c>
      <c r="I2434" s="10">
        <f>IFERROR(VLOOKUP(A2434,'Eksik Birim Fiyat Satınalma'!$A:$E,5,0),0)</f>
        <v>0</v>
      </c>
      <c r="J2434" s="10">
        <f>IFERROR(VLOOKUP(A2434,'Eksik Birim Fiyat'!$A$2:$E$129,5,0),0)</f>
        <v>0</v>
      </c>
      <c r="K2434" s="10">
        <f>IFERROR(VLOOKUP(A2434,'Birim Fiyatı Olmayan Malzemeler'!$A$1:$C$128,3,0),0)</f>
        <v>0</v>
      </c>
      <c r="L2434" s="10">
        <f>IFERROR(VLOOKUP(A2434,'Reçete Altındakiler'!$A:$C,3,0),0)</f>
        <v>0</v>
      </c>
    </row>
    <row r="2435" spans="1:12" x14ac:dyDescent="0.25">
      <c r="A2435" s="8" t="s">
        <v>813</v>
      </c>
      <c r="B2435" s="1">
        <v>20</v>
      </c>
      <c r="C2435" s="1">
        <v>2</v>
      </c>
      <c r="D2435" s="1">
        <v>0</v>
      </c>
      <c r="E2435" s="1">
        <v>0</v>
      </c>
      <c r="F2435" s="10">
        <f>IFERROR(VLOOKUP(A2435,'Sevinç 03.04.2023 1215'!$A:$F,5,0),0)</f>
        <v>0</v>
      </c>
      <c r="G2435" s="10">
        <f>IFERROR(VLOOKUP(A2435,'Sevinç 04.04.2023 0911'!$A:$D,4,0),0)</f>
        <v>0</v>
      </c>
      <c r="H2435" s="10">
        <f>IFERROR(VLOOKUP(A2435,'Onaya Sunulan Birim Fiyat'!$A:$C,3,0),0)</f>
        <v>0</v>
      </c>
      <c r="I2435" s="10">
        <f>IFERROR(VLOOKUP(A2435,'Eksik Birim Fiyat Satınalma'!$A:$E,5,0),0)</f>
        <v>0</v>
      </c>
      <c r="J2435" s="10">
        <f>IFERROR(VLOOKUP(A2435,'Eksik Birim Fiyat'!$A$2:$E$129,5,0),0)</f>
        <v>0</v>
      </c>
      <c r="K2435" s="10">
        <f>IFERROR(VLOOKUP(A2435,'Birim Fiyatı Olmayan Malzemeler'!$A$1:$C$128,3,0),0)</f>
        <v>0</v>
      </c>
      <c r="L2435" s="10">
        <f>IFERROR(VLOOKUP(A2435,'Reçete Altındakiler'!$A:$C,3,0),0)</f>
        <v>0</v>
      </c>
    </row>
    <row r="2436" spans="1:12" x14ac:dyDescent="0.25">
      <c r="A2436" s="8" t="s">
        <v>814</v>
      </c>
      <c r="B2436" s="1">
        <v>20</v>
      </c>
      <c r="C2436" s="1">
        <v>1</v>
      </c>
      <c r="D2436" s="1">
        <v>0</v>
      </c>
      <c r="E2436" s="1">
        <v>0</v>
      </c>
      <c r="F2436" s="10">
        <f>IFERROR(VLOOKUP(A2436,'Sevinç 03.04.2023 1215'!$A:$F,5,0),0)</f>
        <v>0</v>
      </c>
      <c r="G2436" s="10">
        <f>IFERROR(VLOOKUP(A2436,'Sevinç 04.04.2023 0911'!$A:$D,4,0),0)</f>
        <v>0</v>
      </c>
      <c r="H2436" s="10">
        <f>IFERROR(VLOOKUP(A2436,'Onaya Sunulan Birim Fiyat'!$A:$C,3,0),0)</f>
        <v>12</v>
      </c>
      <c r="I2436" s="10">
        <f>IFERROR(VLOOKUP(A2436,'Eksik Birim Fiyat Satınalma'!$A:$E,5,0),0)</f>
        <v>0</v>
      </c>
      <c r="J2436" s="10">
        <f>IFERROR(VLOOKUP(A2436,'Eksik Birim Fiyat'!$A$2:$E$129,5,0),0)</f>
        <v>0</v>
      </c>
      <c r="K2436" s="10">
        <f>IFERROR(VLOOKUP(A2436,'Birim Fiyatı Olmayan Malzemeler'!$A$1:$C$128,3,0),0)</f>
        <v>0</v>
      </c>
      <c r="L2436" s="10">
        <f>IFERROR(VLOOKUP(A2436,'Reçete Altındakiler'!$A:$C,3,0),0)</f>
        <v>0</v>
      </c>
    </row>
    <row r="2437" spans="1:12" x14ac:dyDescent="0.25">
      <c r="A2437" s="8" t="s">
        <v>815</v>
      </c>
      <c r="B2437" s="1">
        <v>20</v>
      </c>
      <c r="C2437" s="1">
        <v>3</v>
      </c>
      <c r="D2437" s="1">
        <v>0</v>
      </c>
      <c r="E2437" s="1">
        <v>0</v>
      </c>
      <c r="F2437" s="10">
        <f>IFERROR(VLOOKUP(A2437,'Sevinç 03.04.2023 1215'!$A:$F,5,0),0)</f>
        <v>0</v>
      </c>
      <c r="G2437" s="10">
        <f>IFERROR(VLOOKUP(A2437,'Sevinç 04.04.2023 0911'!$A:$D,4,0),0)</f>
        <v>0</v>
      </c>
      <c r="H2437" s="10">
        <f>IFERROR(VLOOKUP(A2437,'Onaya Sunulan Birim Fiyat'!$A:$C,3,0),0)</f>
        <v>30.45</v>
      </c>
      <c r="I2437" s="10">
        <f>IFERROR(VLOOKUP(A2437,'Eksik Birim Fiyat Satınalma'!$A:$E,5,0),0)</f>
        <v>0</v>
      </c>
      <c r="J2437" s="10">
        <f>IFERROR(VLOOKUP(A2437,'Eksik Birim Fiyat'!$A$2:$E$129,5,0),0)</f>
        <v>0</v>
      </c>
      <c r="K2437" s="10">
        <f>IFERROR(VLOOKUP(A2437,'Birim Fiyatı Olmayan Malzemeler'!$A$1:$C$128,3,0),0)</f>
        <v>0</v>
      </c>
      <c r="L2437" s="10">
        <f>IFERROR(VLOOKUP(A2437,'Reçete Altındakiler'!$A:$C,3,0),0)</f>
        <v>0</v>
      </c>
    </row>
    <row r="2438" spans="1:12" x14ac:dyDescent="0.25">
      <c r="A2438" s="8" t="s">
        <v>3979</v>
      </c>
      <c r="B2438" s="1">
        <v>2</v>
      </c>
      <c r="C2438" s="1">
        <v>16</v>
      </c>
      <c r="D2438" s="1">
        <v>0</v>
      </c>
      <c r="E2438" s="1">
        <v>0</v>
      </c>
      <c r="F2438" s="10">
        <f>IFERROR(VLOOKUP(A2438,'Sevinç 03.04.2023 1215'!$A:$F,5,0),0)</f>
        <v>0</v>
      </c>
      <c r="G2438" s="10">
        <f>IFERROR(VLOOKUP(A2438,'Sevinç 04.04.2023 0911'!$A:$D,4,0),0)</f>
        <v>0</v>
      </c>
      <c r="H2438" s="10">
        <f>IFERROR(VLOOKUP(A2438,'Onaya Sunulan Birim Fiyat'!$A:$C,3,0),0)</f>
        <v>4</v>
      </c>
      <c r="I2438" s="10">
        <f>IFERROR(VLOOKUP(A2438,'Eksik Birim Fiyat Satınalma'!$A:$E,5,0),0)</f>
        <v>0</v>
      </c>
      <c r="J2438" s="10">
        <f>IFERROR(VLOOKUP(A2438,'Eksik Birim Fiyat'!$A$2:$E$129,5,0),0)</f>
        <v>0</v>
      </c>
      <c r="K2438" s="10">
        <f>IFERROR(VLOOKUP(A2438,'Birim Fiyatı Olmayan Malzemeler'!$A$1:$C$128,3,0),0)</f>
        <v>0</v>
      </c>
      <c r="L2438" s="10">
        <f>IFERROR(VLOOKUP(A2438,'Reçete Altındakiler'!$A:$C,3,0),0)</f>
        <v>0</v>
      </c>
    </row>
    <row r="2439" spans="1:12" x14ac:dyDescent="0.25">
      <c r="A2439" s="8" t="s">
        <v>816</v>
      </c>
      <c r="B2439" s="1">
        <v>17</v>
      </c>
      <c r="C2439" s="1">
        <v>13</v>
      </c>
      <c r="D2439" s="1">
        <v>0</v>
      </c>
      <c r="E2439" s="1">
        <v>0</v>
      </c>
      <c r="F2439" s="10">
        <f>IFERROR(VLOOKUP(A2439,'Sevinç 03.04.2023 1215'!$A:$F,5,0),0)</f>
        <v>0</v>
      </c>
      <c r="G2439" s="10">
        <f>IFERROR(VLOOKUP(A2439,'Sevinç 04.04.2023 0911'!$A:$D,4,0),0)</f>
        <v>0</v>
      </c>
      <c r="H2439" s="10">
        <f>IFERROR(VLOOKUP(A2439,'Onaya Sunulan Birim Fiyat'!$A:$C,3,0),0)</f>
        <v>0</v>
      </c>
      <c r="I2439" s="10">
        <f>IFERROR(VLOOKUP(A2439,'Eksik Birim Fiyat Satınalma'!$A:$E,5,0),0)</f>
        <v>0</v>
      </c>
      <c r="J2439" s="10">
        <f>IFERROR(VLOOKUP(A2439,'Eksik Birim Fiyat'!$A$2:$E$129,5,0),0)</f>
        <v>0</v>
      </c>
      <c r="K2439" s="10">
        <f>IFERROR(VLOOKUP(A2439,'Birim Fiyatı Olmayan Malzemeler'!$A$1:$C$128,3,0),0)</f>
        <v>0</v>
      </c>
      <c r="L2439" s="10">
        <f>IFERROR(VLOOKUP(A2439,'Reçete Altındakiler'!$A:$C,3,0),0)</f>
        <v>0</v>
      </c>
    </row>
    <row r="2440" spans="1:12" x14ac:dyDescent="0.25">
      <c r="A2440" s="8" t="s">
        <v>2228</v>
      </c>
      <c r="B2440" s="1">
        <v>17</v>
      </c>
      <c r="C2440" s="1">
        <v>2400</v>
      </c>
      <c r="D2440" s="1">
        <v>0</v>
      </c>
      <c r="E2440" s="1">
        <v>0</v>
      </c>
      <c r="F2440" s="10">
        <f>IFERROR(VLOOKUP(A2440,'Sevinç 03.04.2023 1215'!$A:$F,5,0),0)</f>
        <v>0</v>
      </c>
      <c r="G2440" s="10">
        <f>IFERROR(VLOOKUP(A2440,'Sevinç 04.04.2023 0911'!$A:$D,4,0),0)</f>
        <v>0</v>
      </c>
      <c r="H2440" s="10">
        <f>IFERROR(VLOOKUP(A2440,'Onaya Sunulan Birim Fiyat'!$A:$C,3,0),0)</f>
        <v>40</v>
      </c>
      <c r="I2440" s="10">
        <f>IFERROR(VLOOKUP(A2440,'Eksik Birim Fiyat Satınalma'!$A:$E,5,0),0)</f>
        <v>0</v>
      </c>
      <c r="J2440" s="10">
        <f>IFERROR(VLOOKUP(A2440,'Eksik Birim Fiyat'!$A$2:$E$129,5,0),0)</f>
        <v>0</v>
      </c>
      <c r="K2440" s="10">
        <f>IFERROR(VLOOKUP(A2440,'Birim Fiyatı Olmayan Malzemeler'!$A$1:$C$128,3,0),0)</f>
        <v>0</v>
      </c>
      <c r="L2440" s="10">
        <f>IFERROR(VLOOKUP(A2440,'Reçete Altındakiler'!$A:$C,3,0),0)</f>
        <v>0</v>
      </c>
    </row>
    <row r="2441" spans="1:12" x14ac:dyDescent="0.25">
      <c r="A2441" s="8" t="s">
        <v>1682</v>
      </c>
      <c r="B2441" s="1">
        <v>20</v>
      </c>
      <c r="C2441" s="1">
        <v>3</v>
      </c>
      <c r="D2441" s="1">
        <v>0</v>
      </c>
      <c r="E2441" s="1">
        <v>0</v>
      </c>
      <c r="F2441" s="10">
        <f>IFERROR(VLOOKUP(A2441,'Sevinç 03.04.2023 1215'!$A:$F,5,0),0)</f>
        <v>0</v>
      </c>
      <c r="G2441" s="10">
        <f>IFERROR(VLOOKUP(A2441,'Sevinç 04.04.2023 0911'!$A:$D,4,0),0)</f>
        <v>0</v>
      </c>
      <c r="H2441" s="10">
        <f>IFERROR(VLOOKUP(A2441,'Onaya Sunulan Birim Fiyat'!$A:$C,3,0),0)</f>
        <v>350</v>
      </c>
      <c r="I2441" s="10">
        <f>IFERROR(VLOOKUP(A2441,'Eksik Birim Fiyat Satınalma'!$A:$E,5,0),0)</f>
        <v>0</v>
      </c>
      <c r="J2441" s="10">
        <f>IFERROR(VLOOKUP(A2441,'Eksik Birim Fiyat'!$A$2:$E$129,5,0),0)</f>
        <v>0</v>
      </c>
      <c r="K2441" s="10">
        <f>IFERROR(VLOOKUP(A2441,'Birim Fiyatı Olmayan Malzemeler'!$A$1:$C$128,3,0),0)</f>
        <v>0</v>
      </c>
      <c r="L2441" s="10">
        <f>IFERROR(VLOOKUP(A2441,'Reçete Altındakiler'!$A:$C,3,0),0)</f>
        <v>0</v>
      </c>
    </row>
    <row r="2442" spans="1:12" x14ac:dyDescent="0.25">
      <c r="A2442" s="8" t="s">
        <v>817</v>
      </c>
      <c r="B2442" s="1">
        <v>15</v>
      </c>
      <c r="C2442" s="1">
        <v>4</v>
      </c>
      <c r="D2442" s="1">
        <v>0</v>
      </c>
      <c r="E2442" s="1">
        <v>0</v>
      </c>
      <c r="F2442" s="10">
        <f>IFERROR(VLOOKUP(A2442,'Sevinç 03.04.2023 1215'!$A:$F,5,0),0)</f>
        <v>0</v>
      </c>
      <c r="G2442" s="10">
        <f>IFERROR(VLOOKUP(A2442,'Sevinç 04.04.2023 0911'!$A:$D,4,0),0)</f>
        <v>0</v>
      </c>
      <c r="H2442" s="10">
        <f>IFERROR(VLOOKUP(A2442,'Onaya Sunulan Birim Fiyat'!$A:$C,3,0),0)</f>
        <v>26</v>
      </c>
      <c r="I2442" s="10">
        <f>IFERROR(VLOOKUP(A2442,'Eksik Birim Fiyat Satınalma'!$A:$E,5,0),0)</f>
        <v>0</v>
      </c>
      <c r="J2442" s="10">
        <f>IFERROR(VLOOKUP(A2442,'Eksik Birim Fiyat'!$A$2:$E$129,5,0),0)</f>
        <v>0</v>
      </c>
      <c r="K2442" s="10">
        <f>IFERROR(VLOOKUP(A2442,'Birim Fiyatı Olmayan Malzemeler'!$A$1:$C$128,3,0),0)</f>
        <v>0</v>
      </c>
      <c r="L2442" s="10">
        <f>IFERROR(VLOOKUP(A2442,'Reçete Altındakiler'!$A:$C,3,0),0)</f>
        <v>0</v>
      </c>
    </row>
    <row r="2443" spans="1:12" x14ac:dyDescent="0.25">
      <c r="A2443" s="8" t="s">
        <v>2229</v>
      </c>
      <c r="B2443" s="1">
        <v>20</v>
      </c>
      <c r="C2443" s="1">
        <v>3</v>
      </c>
      <c r="D2443" s="1">
        <v>0</v>
      </c>
      <c r="E2443" s="1">
        <v>0</v>
      </c>
      <c r="F2443" s="10">
        <f>IFERROR(VLOOKUP(A2443,'Sevinç 03.04.2023 1215'!$A:$F,5,0),0)</f>
        <v>0</v>
      </c>
      <c r="G2443" s="10">
        <f>IFERROR(VLOOKUP(A2443,'Sevinç 04.04.2023 0911'!$A:$D,4,0),0)</f>
        <v>0</v>
      </c>
      <c r="H2443" s="10">
        <f>IFERROR(VLOOKUP(A2443,'Onaya Sunulan Birim Fiyat'!$A:$C,3,0),0)</f>
        <v>31.23</v>
      </c>
      <c r="I2443" s="10">
        <f>IFERROR(VLOOKUP(A2443,'Eksik Birim Fiyat Satınalma'!$A:$E,5,0),0)</f>
        <v>0</v>
      </c>
      <c r="J2443" s="10">
        <f>IFERROR(VLOOKUP(A2443,'Eksik Birim Fiyat'!$A$2:$E$129,5,0),0)</f>
        <v>0</v>
      </c>
      <c r="K2443" s="10">
        <f>IFERROR(VLOOKUP(A2443,'Birim Fiyatı Olmayan Malzemeler'!$A$1:$C$128,3,0),0)</f>
        <v>0</v>
      </c>
      <c r="L2443" s="10">
        <f>IFERROR(VLOOKUP(A2443,'Reçete Altındakiler'!$A:$C,3,0),0)</f>
        <v>0</v>
      </c>
    </row>
    <row r="2444" spans="1:12" x14ac:dyDescent="0.25">
      <c r="A2444" s="8" t="s">
        <v>1683</v>
      </c>
      <c r="B2444" s="1">
        <v>20</v>
      </c>
      <c r="C2444" s="1">
        <v>4</v>
      </c>
      <c r="D2444" s="1">
        <v>0</v>
      </c>
      <c r="E2444" s="1">
        <v>0</v>
      </c>
      <c r="F2444" s="10">
        <f>IFERROR(VLOOKUP(A2444,'Sevinç 03.04.2023 1215'!$A:$F,5,0),0)</f>
        <v>0</v>
      </c>
      <c r="G2444" s="10">
        <f>IFERROR(VLOOKUP(A2444,'Sevinç 04.04.2023 0911'!$A:$D,4,0),0)</f>
        <v>0</v>
      </c>
      <c r="H2444" s="10">
        <f>IFERROR(VLOOKUP(A2444,'Onaya Sunulan Birim Fiyat'!$A:$C,3,0),0)</f>
        <v>4.8499999999999996</v>
      </c>
      <c r="I2444" s="10">
        <f>IFERROR(VLOOKUP(A2444,'Eksik Birim Fiyat Satınalma'!$A:$E,5,0),0)</f>
        <v>0</v>
      </c>
      <c r="J2444" s="10">
        <f>IFERROR(VLOOKUP(A2444,'Eksik Birim Fiyat'!$A$2:$E$129,5,0),0)</f>
        <v>0</v>
      </c>
      <c r="K2444" s="10">
        <f>IFERROR(VLOOKUP(A2444,'Birim Fiyatı Olmayan Malzemeler'!$A$1:$C$128,3,0),0)</f>
        <v>0</v>
      </c>
      <c r="L2444" s="10">
        <f>IFERROR(VLOOKUP(A2444,'Reçete Altındakiler'!$A:$C,3,0),0)</f>
        <v>0</v>
      </c>
    </row>
    <row r="2445" spans="1:12" x14ac:dyDescent="0.25">
      <c r="A2445" s="8" t="s">
        <v>1684</v>
      </c>
      <c r="B2445" s="1">
        <v>4</v>
      </c>
      <c r="C2445" s="1">
        <v>2</v>
      </c>
      <c r="D2445" s="1">
        <v>0</v>
      </c>
      <c r="E2445" s="1">
        <v>0</v>
      </c>
      <c r="F2445" s="10">
        <f>IFERROR(VLOOKUP(A2445,'Sevinç 03.04.2023 1215'!$A:$F,5,0),0)</f>
        <v>0</v>
      </c>
      <c r="G2445" s="10">
        <f>IFERROR(VLOOKUP(A2445,'Sevinç 04.04.2023 0911'!$A:$D,4,0),0)</f>
        <v>0</v>
      </c>
      <c r="H2445" s="10">
        <f>IFERROR(VLOOKUP(A2445,'Onaya Sunulan Birim Fiyat'!$A:$C,3,0),0)</f>
        <v>6.54</v>
      </c>
      <c r="I2445" s="10">
        <f>IFERROR(VLOOKUP(A2445,'Eksik Birim Fiyat Satınalma'!$A:$E,5,0),0)</f>
        <v>0</v>
      </c>
      <c r="J2445" s="10">
        <f>IFERROR(VLOOKUP(A2445,'Eksik Birim Fiyat'!$A$2:$E$129,5,0),0)</f>
        <v>0</v>
      </c>
      <c r="K2445" s="10">
        <f>IFERROR(VLOOKUP(A2445,'Birim Fiyatı Olmayan Malzemeler'!$A$1:$C$128,3,0),0)</f>
        <v>0</v>
      </c>
      <c r="L2445" s="10">
        <f>IFERROR(VLOOKUP(A2445,'Reçete Altındakiler'!$A:$C,3,0),0)</f>
        <v>0</v>
      </c>
    </row>
    <row r="2446" spans="1:12" x14ac:dyDescent="0.25">
      <c r="A2446" s="8" t="s">
        <v>1684</v>
      </c>
      <c r="B2446" s="1">
        <v>20</v>
      </c>
      <c r="C2446" s="1">
        <v>14</v>
      </c>
      <c r="D2446" s="1">
        <v>0</v>
      </c>
      <c r="E2446" s="1">
        <v>0</v>
      </c>
      <c r="F2446" s="10">
        <f>IFERROR(VLOOKUP(A2446,'Sevinç 03.04.2023 1215'!$A:$F,5,0),0)</f>
        <v>0</v>
      </c>
      <c r="G2446" s="10">
        <f>IFERROR(VLOOKUP(A2446,'Sevinç 04.04.2023 0911'!$A:$D,4,0),0)</f>
        <v>0</v>
      </c>
      <c r="H2446" s="10">
        <f>IFERROR(VLOOKUP(A2446,'Onaya Sunulan Birim Fiyat'!$A:$C,3,0),0)</f>
        <v>6.54</v>
      </c>
      <c r="I2446" s="10">
        <f>IFERROR(VLOOKUP(A2446,'Eksik Birim Fiyat Satınalma'!$A:$E,5,0),0)</f>
        <v>0</v>
      </c>
      <c r="J2446" s="10">
        <f>IFERROR(VLOOKUP(A2446,'Eksik Birim Fiyat'!$A$2:$E$129,5,0),0)</f>
        <v>0</v>
      </c>
      <c r="K2446" s="10">
        <f>IFERROR(VLOOKUP(A2446,'Birim Fiyatı Olmayan Malzemeler'!$A$1:$C$128,3,0),0)</f>
        <v>0</v>
      </c>
      <c r="L2446" s="10">
        <f>IFERROR(VLOOKUP(A2446,'Reçete Altındakiler'!$A:$C,3,0),0)</f>
        <v>0</v>
      </c>
    </row>
    <row r="2447" spans="1:12" x14ac:dyDescent="0.25">
      <c r="A2447" s="8" t="s">
        <v>1925</v>
      </c>
      <c r="B2447" s="1">
        <v>4</v>
      </c>
      <c r="C2447" s="1">
        <v>10</v>
      </c>
      <c r="D2447" s="1">
        <v>0</v>
      </c>
      <c r="E2447" s="1">
        <v>0</v>
      </c>
      <c r="F2447" s="10">
        <f>IFERROR(VLOOKUP(A2447,'Sevinç 03.04.2023 1215'!$A:$F,5,0),0)</f>
        <v>0</v>
      </c>
      <c r="G2447" s="10">
        <f>IFERROR(VLOOKUP(A2447,'Sevinç 04.04.2023 0911'!$A:$D,4,0),0)</f>
        <v>0</v>
      </c>
      <c r="H2447" s="10">
        <f>IFERROR(VLOOKUP(A2447,'Onaya Sunulan Birim Fiyat'!$A:$C,3,0),0)</f>
        <v>7.91</v>
      </c>
      <c r="I2447" s="10">
        <f>IFERROR(VLOOKUP(A2447,'Eksik Birim Fiyat Satınalma'!$A:$E,5,0),0)</f>
        <v>0</v>
      </c>
      <c r="J2447" s="10">
        <f>IFERROR(VLOOKUP(A2447,'Eksik Birim Fiyat'!$A$2:$E$129,5,0),0)</f>
        <v>0</v>
      </c>
      <c r="K2447" s="10">
        <f>IFERROR(VLOOKUP(A2447,'Birim Fiyatı Olmayan Malzemeler'!$A$1:$C$128,3,0),0)</f>
        <v>0</v>
      </c>
      <c r="L2447" s="10">
        <f>IFERROR(VLOOKUP(A2447,'Reçete Altındakiler'!$A:$C,3,0),0)</f>
        <v>0</v>
      </c>
    </row>
    <row r="2448" spans="1:12" x14ac:dyDescent="0.25">
      <c r="A2448" s="8" t="s">
        <v>1925</v>
      </c>
      <c r="B2448" s="1">
        <v>20</v>
      </c>
      <c r="C2448" s="1">
        <v>15</v>
      </c>
      <c r="D2448" s="1">
        <v>0</v>
      </c>
      <c r="E2448" s="1">
        <v>0</v>
      </c>
      <c r="F2448" s="10">
        <f>IFERROR(VLOOKUP(A2448,'Sevinç 03.04.2023 1215'!$A:$F,5,0),0)</f>
        <v>0</v>
      </c>
      <c r="G2448" s="10">
        <f>IFERROR(VLOOKUP(A2448,'Sevinç 04.04.2023 0911'!$A:$D,4,0),0)</f>
        <v>0</v>
      </c>
      <c r="H2448" s="10">
        <f>IFERROR(VLOOKUP(A2448,'Onaya Sunulan Birim Fiyat'!$A:$C,3,0),0)</f>
        <v>7.91</v>
      </c>
      <c r="I2448" s="10">
        <f>IFERROR(VLOOKUP(A2448,'Eksik Birim Fiyat Satınalma'!$A:$E,5,0),0)</f>
        <v>0</v>
      </c>
      <c r="J2448" s="10">
        <f>IFERROR(VLOOKUP(A2448,'Eksik Birim Fiyat'!$A$2:$E$129,5,0),0)</f>
        <v>0</v>
      </c>
      <c r="K2448" s="10">
        <f>IFERROR(VLOOKUP(A2448,'Birim Fiyatı Olmayan Malzemeler'!$A$1:$C$128,3,0),0)</f>
        <v>0</v>
      </c>
      <c r="L2448" s="10">
        <f>IFERROR(VLOOKUP(A2448,'Reçete Altındakiler'!$A:$C,3,0),0)</f>
        <v>0</v>
      </c>
    </row>
    <row r="2449" spans="1:12" x14ac:dyDescent="0.25">
      <c r="A2449" s="8" t="s">
        <v>2161</v>
      </c>
      <c r="B2449" s="1">
        <v>4</v>
      </c>
      <c r="C2449" s="1">
        <v>2</v>
      </c>
      <c r="D2449" s="1">
        <v>0</v>
      </c>
      <c r="E2449" s="1">
        <v>0</v>
      </c>
      <c r="F2449" s="10">
        <f>IFERROR(VLOOKUP(A2449,'Sevinç 03.04.2023 1215'!$A:$F,5,0),0)</f>
        <v>0</v>
      </c>
      <c r="G2449" s="10">
        <f>IFERROR(VLOOKUP(A2449,'Sevinç 04.04.2023 0911'!$A:$D,4,0),0)</f>
        <v>0</v>
      </c>
      <c r="H2449" s="10">
        <f>IFERROR(VLOOKUP(A2449,'Onaya Sunulan Birim Fiyat'!$A:$C,3,0),0)</f>
        <v>149</v>
      </c>
      <c r="I2449" s="10">
        <f>IFERROR(VLOOKUP(A2449,'Eksik Birim Fiyat Satınalma'!$A:$E,5,0),0)</f>
        <v>0</v>
      </c>
      <c r="J2449" s="10">
        <f>IFERROR(VLOOKUP(A2449,'Eksik Birim Fiyat'!$A$2:$E$129,5,0),0)</f>
        <v>0</v>
      </c>
      <c r="K2449" s="10">
        <f>IFERROR(VLOOKUP(A2449,'Birim Fiyatı Olmayan Malzemeler'!$A$1:$C$128,3,0),0)</f>
        <v>0</v>
      </c>
      <c r="L2449" s="10">
        <f>IFERROR(VLOOKUP(A2449,'Reçete Altındakiler'!$A:$C,3,0),0)</f>
        <v>0</v>
      </c>
    </row>
    <row r="2450" spans="1:12" x14ac:dyDescent="0.25">
      <c r="A2450" s="8" t="s">
        <v>2161</v>
      </c>
      <c r="B2450" s="1">
        <v>20</v>
      </c>
      <c r="C2450" s="1">
        <v>2</v>
      </c>
      <c r="D2450" s="1">
        <v>0</v>
      </c>
      <c r="E2450" s="1">
        <v>0</v>
      </c>
      <c r="F2450" s="10">
        <f>IFERROR(VLOOKUP(A2450,'Sevinç 03.04.2023 1215'!$A:$F,5,0),0)</f>
        <v>0</v>
      </c>
      <c r="G2450" s="10">
        <f>IFERROR(VLOOKUP(A2450,'Sevinç 04.04.2023 0911'!$A:$D,4,0),0)</f>
        <v>0</v>
      </c>
      <c r="H2450" s="10">
        <f>IFERROR(VLOOKUP(A2450,'Onaya Sunulan Birim Fiyat'!$A:$C,3,0),0)</f>
        <v>149</v>
      </c>
      <c r="I2450" s="10">
        <f>IFERROR(VLOOKUP(A2450,'Eksik Birim Fiyat Satınalma'!$A:$E,5,0),0)</f>
        <v>0</v>
      </c>
      <c r="J2450" s="10">
        <f>IFERROR(VLOOKUP(A2450,'Eksik Birim Fiyat'!$A$2:$E$129,5,0),0)</f>
        <v>0</v>
      </c>
      <c r="K2450" s="10">
        <f>IFERROR(VLOOKUP(A2450,'Birim Fiyatı Olmayan Malzemeler'!$A$1:$C$128,3,0),0)</f>
        <v>0</v>
      </c>
      <c r="L2450" s="10">
        <f>IFERROR(VLOOKUP(A2450,'Reçete Altındakiler'!$A:$C,3,0),0)</f>
        <v>0</v>
      </c>
    </row>
    <row r="2451" spans="1:12" x14ac:dyDescent="0.25">
      <c r="A2451" s="8" t="s">
        <v>2162</v>
      </c>
      <c r="B2451" s="1">
        <v>4</v>
      </c>
      <c r="C2451" s="1">
        <v>3</v>
      </c>
      <c r="D2451" s="1">
        <v>0</v>
      </c>
      <c r="E2451" s="1">
        <v>0</v>
      </c>
      <c r="F2451" s="10">
        <f>IFERROR(VLOOKUP(A2451,'Sevinç 03.04.2023 1215'!$A:$F,5,0),0)</f>
        <v>0</v>
      </c>
      <c r="G2451" s="10">
        <f>IFERROR(VLOOKUP(A2451,'Sevinç 04.04.2023 0911'!$A:$D,4,0),0)</f>
        <v>0</v>
      </c>
      <c r="H2451" s="10">
        <f>IFERROR(VLOOKUP(A2451,'Onaya Sunulan Birim Fiyat'!$A:$C,3,0),0)</f>
        <v>17</v>
      </c>
      <c r="I2451" s="10">
        <f>IFERROR(VLOOKUP(A2451,'Eksik Birim Fiyat Satınalma'!$A:$E,5,0),0)</f>
        <v>0</v>
      </c>
      <c r="J2451" s="10">
        <f>IFERROR(VLOOKUP(A2451,'Eksik Birim Fiyat'!$A$2:$E$129,5,0),0)</f>
        <v>0</v>
      </c>
      <c r="K2451" s="10">
        <f>IFERROR(VLOOKUP(A2451,'Birim Fiyatı Olmayan Malzemeler'!$A$1:$C$128,3,0),0)</f>
        <v>0</v>
      </c>
      <c r="L2451" s="10">
        <f>IFERROR(VLOOKUP(A2451,'Reçete Altındakiler'!$A:$C,3,0),0)</f>
        <v>0</v>
      </c>
    </row>
    <row r="2452" spans="1:12" x14ac:dyDescent="0.25">
      <c r="A2452" s="8" t="s">
        <v>2162</v>
      </c>
      <c r="B2452" s="1">
        <v>20</v>
      </c>
      <c r="C2452" s="1">
        <v>3</v>
      </c>
      <c r="D2452" s="1">
        <v>0</v>
      </c>
      <c r="E2452" s="1">
        <v>0</v>
      </c>
      <c r="F2452" s="10">
        <f>IFERROR(VLOOKUP(A2452,'Sevinç 03.04.2023 1215'!$A:$F,5,0),0)</f>
        <v>0</v>
      </c>
      <c r="G2452" s="10">
        <f>IFERROR(VLOOKUP(A2452,'Sevinç 04.04.2023 0911'!$A:$D,4,0),0)</f>
        <v>0</v>
      </c>
      <c r="H2452" s="10">
        <f>IFERROR(VLOOKUP(A2452,'Onaya Sunulan Birim Fiyat'!$A:$C,3,0),0)</f>
        <v>17</v>
      </c>
      <c r="I2452" s="10">
        <f>IFERROR(VLOOKUP(A2452,'Eksik Birim Fiyat Satınalma'!$A:$E,5,0),0)</f>
        <v>0</v>
      </c>
      <c r="J2452" s="10">
        <f>IFERROR(VLOOKUP(A2452,'Eksik Birim Fiyat'!$A$2:$E$129,5,0),0)</f>
        <v>0</v>
      </c>
      <c r="K2452" s="10">
        <f>IFERROR(VLOOKUP(A2452,'Birim Fiyatı Olmayan Malzemeler'!$A$1:$C$128,3,0),0)</f>
        <v>0</v>
      </c>
      <c r="L2452" s="10">
        <f>IFERROR(VLOOKUP(A2452,'Reçete Altındakiler'!$A:$C,3,0),0)</f>
        <v>0</v>
      </c>
    </row>
    <row r="2453" spans="1:12" x14ac:dyDescent="0.25">
      <c r="A2453" s="8" t="s">
        <v>2056</v>
      </c>
      <c r="B2453" s="1">
        <v>20</v>
      </c>
      <c r="C2453" s="1">
        <v>3</v>
      </c>
      <c r="D2453" s="1">
        <v>0</v>
      </c>
      <c r="E2453" s="1">
        <v>0</v>
      </c>
      <c r="F2453" s="10">
        <f>IFERROR(VLOOKUP(A2453,'Sevinç 03.04.2023 1215'!$A:$F,5,0),0)</f>
        <v>0</v>
      </c>
      <c r="G2453" s="10">
        <f>IFERROR(VLOOKUP(A2453,'Sevinç 04.04.2023 0911'!$A:$D,4,0),0)</f>
        <v>0</v>
      </c>
      <c r="H2453" s="10">
        <f>IFERROR(VLOOKUP(A2453,'Onaya Sunulan Birim Fiyat'!$A:$C,3,0),0)</f>
        <v>282.91000000000003</v>
      </c>
      <c r="I2453" s="10">
        <f>IFERROR(VLOOKUP(A2453,'Eksik Birim Fiyat Satınalma'!$A:$E,5,0),0)</f>
        <v>0</v>
      </c>
      <c r="J2453" s="10">
        <f>IFERROR(VLOOKUP(A2453,'Eksik Birim Fiyat'!$A$2:$E$129,5,0),0)</f>
        <v>0</v>
      </c>
      <c r="K2453" s="10">
        <f>IFERROR(VLOOKUP(A2453,'Birim Fiyatı Olmayan Malzemeler'!$A$1:$C$128,3,0),0)</f>
        <v>0</v>
      </c>
      <c r="L2453" s="10">
        <f>IFERROR(VLOOKUP(A2453,'Reçete Altındakiler'!$A:$C,3,0),0)</f>
        <v>0</v>
      </c>
    </row>
    <row r="2454" spans="1:12" x14ac:dyDescent="0.25">
      <c r="A2454" s="8" t="s">
        <v>1841</v>
      </c>
      <c r="B2454" s="1">
        <v>20</v>
      </c>
      <c r="C2454" s="1">
        <v>3</v>
      </c>
      <c r="D2454" s="1">
        <v>0</v>
      </c>
      <c r="E2454" s="1">
        <v>0</v>
      </c>
      <c r="F2454" s="10">
        <f>IFERROR(VLOOKUP(A2454,'Sevinç 03.04.2023 1215'!$A:$F,5,0),0)</f>
        <v>0</v>
      </c>
      <c r="G2454" s="10">
        <f>IFERROR(VLOOKUP(A2454,'Sevinç 04.04.2023 0911'!$A:$D,4,0),0)</f>
        <v>0</v>
      </c>
      <c r="H2454" s="10">
        <f>IFERROR(VLOOKUP(A2454,'Onaya Sunulan Birim Fiyat'!$A:$C,3,0),0)</f>
        <v>49</v>
      </c>
      <c r="I2454" s="10">
        <f>IFERROR(VLOOKUP(A2454,'Eksik Birim Fiyat Satınalma'!$A:$E,5,0),0)</f>
        <v>0</v>
      </c>
      <c r="J2454" s="10">
        <f>IFERROR(VLOOKUP(A2454,'Eksik Birim Fiyat'!$A$2:$E$129,5,0),0)</f>
        <v>0</v>
      </c>
      <c r="K2454" s="10">
        <f>IFERROR(VLOOKUP(A2454,'Birim Fiyatı Olmayan Malzemeler'!$A$1:$C$128,3,0),0)</f>
        <v>0</v>
      </c>
      <c r="L2454" s="10">
        <f>IFERROR(VLOOKUP(A2454,'Reçete Altındakiler'!$A:$C,3,0),0)</f>
        <v>0</v>
      </c>
    </row>
    <row r="2455" spans="1:12" x14ac:dyDescent="0.25">
      <c r="A2455" s="8" t="s">
        <v>3980</v>
      </c>
      <c r="B2455" s="1">
        <v>20</v>
      </c>
      <c r="C2455" s="1">
        <v>3</v>
      </c>
      <c r="D2455" s="1">
        <v>0</v>
      </c>
      <c r="E2455" s="1">
        <v>0</v>
      </c>
      <c r="F2455" s="10">
        <f>IFERROR(VLOOKUP(A2455,'Sevinç 03.04.2023 1215'!$A:$F,5,0),0)</f>
        <v>0</v>
      </c>
      <c r="G2455" s="10">
        <f>IFERROR(VLOOKUP(A2455,'Sevinç 04.04.2023 0911'!$A:$D,4,0),0)</f>
        <v>0</v>
      </c>
      <c r="H2455" s="10">
        <f>IFERROR(VLOOKUP(A2455,'Onaya Sunulan Birim Fiyat'!$A:$C,3,0),0)</f>
        <v>20</v>
      </c>
      <c r="I2455" s="10">
        <f>IFERROR(VLOOKUP(A2455,'Eksik Birim Fiyat Satınalma'!$A:$E,5,0),0)</f>
        <v>0</v>
      </c>
      <c r="J2455" s="10">
        <f>IFERROR(VLOOKUP(A2455,'Eksik Birim Fiyat'!$A$2:$E$129,5,0),0)</f>
        <v>0</v>
      </c>
      <c r="K2455" s="10">
        <f>IFERROR(VLOOKUP(A2455,'Birim Fiyatı Olmayan Malzemeler'!$A$1:$C$128,3,0),0)</f>
        <v>0</v>
      </c>
      <c r="L2455" s="10">
        <f>IFERROR(VLOOKUP(A2455,'Reçete Altındakiler'!$A:$C,3,0),0)</f>
        <v>0</v>
      </c>
    </row>
    <row r="2456" spans="1:12" x14ac:dyDescent="0.25">
      <c r="A2456" s="8" t="s">
        <v>1926</v>
      </c>
      <c r="B2456" s="1">
        <v>20</v>
      </c>
      <c r="C2456" s="1">
        <v>7</v>
      </c>
      <c r="D2456" s="1">
        <v>0</v>
      </c>
      <c r="E2456" s="1">
        <v>0</v>
      </c>
      <c r="F2456" s="10">
        <f>IFERROR(VLOOKUP(A2456,'Sevinç 03.04.2023 1215'!$A:$F,5,0),0)</f>
        <v>0</v>
      </c>
      <c r="G2456" s="10">
        <f>IFERROR(VLOOKUP(A2456,'Sevinç 04.04.2023 0911'!$A:$D,4,0),0)</f>
        <v>0</v>
      </c>
      <c r="H2456" s="10">
        <f>IFERROR(VLOOKUP(A2456,'Onaya Sunulan Birim Fiyat'!$A:$C,3,0),0)</f>
        <v>41.84</v>
      </c>
      <c r="I2456" s="10">
        <f>IFERROR(VLOOKUP(A2456,'Eksik Birim Fiyat Satınalma'!$A:$E,5,0),0)</f>
        <v>0</v>
      </c>
      <c r="J2456" s="10">
        <f>IFERROR(VLOOKUP(A2456,'Eksik Birim Fiyat'!$A$2:$E$129,5,0),0)</f>
        <v>0</v>
      </c>
      <c r="K2456" s="10">
        <f>IFERROR(VLOOKUP(A2456,'Birim Fiyatı Olmayan Malzemeler'!$A$1:$C$128,3,0),0)</f>
        <v>0</v>
      </c>
      <c r="L2456" s="10">
        <f>IFERROR(VLOOKUP(A2456,'Reçete Altındakiler'!$A:$C,3,0),0)</f>
        <v>0</v>
      </c>
    </row>
    <row r="2457" spans="1:12" x14ac:dyDescent="0.25">
      <c r="A2457" s="8" t="s">
        <v>1842</v>
      </c>
      <c r="B2457" s="1">
        <v>20</v>
      </c>
      <c r="C2457" s="1">
        <v>9</v>
      </c>
      <c r="D2457" s="1">
        <v>0</v>
      </c>
      <c r="E2457" s="1">
        <v>0</v>
      </c>
      <c r="F2457" s="10">
        <f>IFERROR(VLOOKUP(A2457,'Sevinç 03.04.2023 1215'!$A:$F,5,0),0)</f>
        <v>0</v>
      </c>
      <c r="G2457" s="10">
        <f>IFERROR(VLOOKUP(A2457,'Sevinç 04.04.2023 0911'!$A:$D,4,0),0)</f>
        <v>0</v>
      </c>
      <c r="H2457" s="10">
        <f>IFERROR(VLOOKUP(A2457,'Onaya Sunulan Birim Fiyat'!$A:$C,3,0),0)</f>
        <v>1027.1199999999999</v>
      </c>
      <c r="I2457" s="10">
        <f>IFERROR(VLOOKUP(A2457,'Eksik Birim Fiyat Satınalma'!$A:$E,5,0),0)</f>
        <v>0</v>
      </c>
      <c r="J2457" s="10">
        <f>IFERROR(VLOOKUP(A2457,'Eksik Birim Fiyat'!$A$2:$E$129,5,0),0)</f>
        <v>0</v>
      </c>
      <c r="K2457" s="10">
        <f>IFERROR(VLOOKUP(A2457,'Birim Fiyatı Olmayan Malzemeler'!$A$1:$C$128,3,0),0)</f>
        <v>0</v>
      </c>
      <c r="L2457" s="10">
        <f>IFERROR(VLOOKUP(A2457,'Reçete Altındakiler'!$A:$C,3,0),0)</f>
        <v>0</v>
      </c>
    </row>
    <row r="2458" spans="1:12" x14ac:dyDescent="0.25">
      <c r="A2458" s="8" t="s">
        <v>1927</v>
      </c>
      <c r="B2458" s="1">
        <v>4</v>
      </c>
      <c r="C2458" s="1">
        <v>2</v>
      </c>
      <c r="D2458" s="1">
        <v>0</v>
      </c>
      <c r="E2458" s="1">
        <v>0</v>
      </c>
      <c r="F2458" s="10">
        <f>IFERROR(VLOOKUP(A2458,'Sevinç 03.04.2023 1215'!$A:$F,5,0),0)</f>
        <v>0</v>
      </c>
      <c r="G2458" s="10">
        <f>IFERROR(VLOOKUP(A2458,'Sevinç 04.04.2023 0911'!$A:$D,4,0),0)</f>
        <v>0</v>
      </c>
      <c r="H2458" s="10">
        <f>IFERROR(VLOOKUP(A2458,'Onaya Sunulan Birim Fiyat'!$A:$C,3,0),0)</f>
        <v>187.39</v>
      </c>
      <c r="I2458" s="10">
        <f>IFERROR(VLOOKUP(A2458,'Eksik Birim Fiyat Satınalma'!$A:$E,5,0),0)</f>
        <v>0</v>
      </c>
      <c r="J2458" s="10">
        <f>IFERROR(VLOOKUP(A2458,'Eksik Birim Fiyat'!$A$2:$E$129,5,0),0)</f>
        <v>0</v>
      </c>
      <c r="K2458" s="10">
        <f>IFERROR(VLOOKUP(A2458,'Birim Fiyatı Olmayan Malzemeler'!$A$1:$C$128,3,0),0)</f>
        <v>0</v>
      </c>
      <c r="L2458" s="10">
        <f>IFERROR(VLOOKUP(A2458,'Reçete Altındakiler'!$A:$C,3,0),0)</f>
        <v>0</v>
      </c>
    </row>
    <row r="2459" spans="1:12" x14ac:dyDescent="0.25">
      <c r="A2459" s="8" t="s">
        <v>1927</v>
      </c>
      <c r="B2459" s="1">
        <v>20</v>
      </c>
      <c r="C2459" s="1">
        <v>9</v>
      </c>
      <c r="D2459" s="1">
        <v>0</v>
      </c>
      <c r="E2459" s="1">
        <v>0</v>
      </c>
      <c r="F2459" s="10">
        <f>IFERROR(VLOOKUP(A2459,'Sevinç 03.04.2023 1215'!$A:$F,5,0),0)</f>
        <v>0</v>
      </c>
      <c r="G2459" s="10">
        <f>IFERROR(VLOOKUP(A2459,'Sevinç 04.04.2023 0911'!$A:$D,4,0),0)</f>
        <v>0</v>
      </c>
      <c r="H2459" s="10">
        <f>IFERROR(VLOOKUP(A2459,'Onaya Sunulan Birim Fiyat'!$A:$C,3,0),0)</f>
        <v>187.39</v>
      </c>
      <c r="I2459" s="10">
        <f>IFERROR(VLOOKUP(A2459,'Eksik Birim Fiyat Satınalma'!$A:$E,5,0),0)</f>
        <v>0</v>
      </c>
      <c r="J2459" s="10">
        <f>IFERROR(VLOOKUP(A2459,'Eksik Birim Fiyat'!$A$2:$E$129,5,0),0)</f>
        <v>0</v>
      </c>
      <c r="K2459" s="10">
        <f>IFERROR(VLOOKUP(A2459,'Birim Fiyatı Olmayan Malzemeler'!$A$1:$C$128,3,0),0)</f>
        <v>0</v>
      </c>
      <c r="L2459" s="10">
        <f>IFERROR(VLOOKUP(A2459,'Reçete Altındakiler'!$A:$C,3,0),0)</f>
        <v>0</v>
      </c>
    </row>
    <row r="2460" spans="1:12" x14ac:dyDescent="0.25">
      <c r="A2460" s="8" t="s">
        <v>818</v>
      </c>
      <c r="B2460" s="1">
        <v>4</v>
      </c>
      <c r="C2460" s="1">
        <v>3</v>
      </c>
      <c r="D2460" s="1">
        <v>0</v>
      </c>
      <c r="E2460" s="1">
        <v>0</v>
      </c>
      <c r="F2460" s="10">
        <f>IFERROR(VLOOKUP(A2460,'Sevinç 03.04.2023 1215'!$A:$F,5,0),0)</f>
        <v>0</v>
      </c>
      <c r="G2460" s="10">
        <f>IFERROR(VLOOKUP(A2460,'Sevinç 04.04.2023 0911'!$A:$D,4,0),0)</f>
        <v>0</v>
      </c>
      <c r="H2460" s="10">
        <f>IFERROR(VLOOKUP(A2460,'Onaya Sunulan Birim Fiyat'!$A:$C,3,0),0)</f>
        <v>0.1</v>
      </c>
      <c r="I2460" s="10">
        <f>IFERROR(VLOOKUP(A2460,'Eksik Birim Fiyat Satınalma'!$A:$E,5,0),0)</f>
        <v>0</v>
      </c>
      <c r="J2460" s="10">
        <f>IFERROR(VLOOKUP(A2460,'Eksik Birim Fiyat'!$A$2:$E$129,5,0),0)</f>
        <v>0</v>
      </c>
      <c r="K2460" s="10">
        <f>IFERROR(VLOOKUP(A2460,'Birim Fiyatı Olmayan Malzemeler'!$A$1:$C$128,3,0),0)</f>
        <v>0</v>
      </c>
      <c r="L2460" s="10">
        <f>IFERROR(VLOOKUP(A2460,'Reçete Altındakiler'!$A:$C,3,0),0)</f>
        <v>0</v>
      </c>
    </row>
    <row r="2461" spans="1:12" x14ac:dyDescent="0.25">
      <c r="A2461" s="8" t="s">
        <v>818</v>
      </c>
      <c r="B2461" s="1">
        <v>20</v>
      </c>
      <c r="C2461" s="1">
        <v>7</v>
      </c>
      <c r="D2461" s="1">
        <v>0</v>
      </c>
      <c r="E2461" s="1">
        <v>0</v>
      </c>
      <c r="F2461" s="10">
        <f>IFERROR(VLOOKUP(A2461,'Sevinç 03.04.2023 1215'!$A:$F,5,0),0)</f>
        <v>0</v>
      </c>
      <c r="G2461" s="10">
        <f>IFERROR(VLOOKUP(A2461,'Sevinç 04.04.2023 0911'!$A:$D,4,0),0)</f>
        <v>0</v>
      </c>
      <c r="H2461" s="10">
        <f>IFERROR(VLOOKUP(A2461,'Onaya Sunulan Birim Fiyat'!$A:$C,3,0),0)</f>
        <v>0.1</v>
      </c>
      <c r="I2461" s="10">
        <f>IFERROR(VLOOKUP(A2461,'Eksik Birim Fiyat Satınalma'!$A:$E,5,0),0)</f>
        <v>0</v>
      </c>
      <c r="J2461" s="10">
        <f>IFERROR(VLOOKUP(A2461,'Eksik Birim Fiyat'!$A$2:$E$129,5,0),0)</f>
        <v>0</v>
      </c>
      <c r="K2461" s="10">
        <f>IFERROR(VLOOKUP(A2461,'Birim Fiyatı Olmayan Malzemeler'!$A$1:$C$128,3,0),0)</f>
        <v>0</v>
      </c>
      <c r="L2461" s="10">
        <f>IFERROR(VLOOKUP(A2461,'Reçete Altındakiler'!$A:$C,3,0),0)</f>
        <v>0</v>
      </c>
    </row>
    <row r="2462" spans="1:12" x14ac:dyDescent="0.25">
      <c r="A2462" s="8" t="s">
        <v>3981</v>
      </c>
      <c r="B2462" s="1">
        <v>20</v>
      </c>
      <c r="C2462" s="1">
        <v>10</v>
      </c>
      <c r="D2462" s="1">
        <v>0</v>
      </c>
      <c r="E2462" s="1">
        <v>0</v>
      </c>
      <c r="F2462" s="10">
        <f>IFERROR(VLOOKUP(A2462,'Sevinç 03.04.2023 1215'!$A:$F,5,0),0)</f>
        <v>0</v>
      </c>
      <c r="G2462" s="10">
        <f>IFERROR(VLOOKUP(A2462,'Sevinç 04.04.2023 0911'!$A:$D,4,0),0)</f>
        <v>0</v>
      </c>
      <c r="H2462" s="10">
        <f>IFERROR(VLOOKUP(A2462,'Onaya Sunulan Birim Fiyat'!$A:$C,3,0),0)</f>
        <v>646.19000000000005</v>
      </c>
      <c r="I2462" s="10">
        <f>IFERROR(VLOOKUP(A2462,'Eksik Birim Fiyat Satınalma'!$A:$E,5,0),0)</f>
        <v>0</v>
      </c>
      <c r="J2462" s="10">
        <f>IFERROR(VLOOKUP(A2462,'Eksik Birim Fiyat'!$A$2:$E$129,5,0),0)</f>
        <v>0</v>
      </c>
      <c r="K2462" s="10">
        <f>IFERROR(VLOOKUP(A2462,'Birim Fiyatı Olmayan Malzemeler'!$A$1:$C$128,3,0),0)</f>
        <v>0</v>
      </c>
      <c r="L2462" s="10">
        <f>IFERROR(VLOOKUP(A2462,'Reçete Altındakiler'!$A:$C,3,0),0)</f>
        <v>0</v>
      </c>
    </row>
    <row r="2463" spans="1:12" x14ac:dyDescent="0.25">
      <c r="A2463" s="8" t="s">
        <v>2550</v>
      </c>
      <c r="B2463" s="1">
        <v>20</v>
      </c>
      <c r="C2463" s="1">
        <v>11</v>
      </c>
      <c r="D2463" s="1">
        <v>0</v>
      </c>
      <c r="E2463" s="1">
        <v>0</v>
      </c>
      <c r="F2463" s="10">
        <f>IFERROR(VLOOKUP(A2463,'Sevinç 03.04.2023 1215'!$A:$F,5,0),0)</f>
        <v>0</v>
      </c>
      <c r="G2463" s="10">
        <f>IFERROR(VLOOKUP(A2463,'Sevinç 04.04.2023 0911'!$A:$D,4,0),0)</f>
        <v>0</v>
      </c>
      <c r="H2463" s="10">
        <f>IFERROR(VLOOKUP(A2463,'Onaya Sunulan Birim Fiyat'!$A:$C,3,0),0)</f>
        <v>361.5</v>
      </c>
      <c r="I2463" s="10">
        <f>IFERROR(VLOOKUP(A2463,'Eksik Birim Fiyat Satınalma'!$A:$E,5,0),0)</f>
        <v>0</v>
      </c>
      <c r="J2463" s="10">
        <f>IFERROR(VLOOKUP(A2463,'Eksik Birim Fiyat'!$A$2:$E$129,5,0),0)</f>
        <v>0</v>
      </c>
      <c r="K2463" s="10">
        <f>IFERROR(VLOOKUP(A2463,'Birim Fiyatı Olmayan Malzemeler'!$A$1:$C$128,3,0),0)</f>
        <v>0</v>
      </c>
      <c r="L2463" s="10">
        <f>IFERROR(VLOOKUP(A2463,'Reçete Altındakiler'!$A:$C,3,0),0)</f>
        <v>0</v>
      </c>
    </row>
    <row r="2464" spans="1:12" x14ac:dyDescent="0.25">
      <c r="A2464" s="8" t="s">
        <v>2230</v>
      </c>
      <c r="B2464" s="1">
        <v>20</v>
      </c>
      <c r="C2464" s="1">
        <v>4</v>
      </c>
      <c r="D2464" s="1">
        <v>0</v>
      </c>
      <c r="E2464" s="1">
        <v>0</v>
      </c>
      <c r="F2464" s="10">
        <f>IFERROR(VLOOKUP(A2464,'Sevinç 03.04.2023 1215'!$A:$F,5,0),0)</f>
        <v>0</v>
      </c>
      <c r="G2464" s="10">
        <f>IFERROR(VLOOKUP(A2464,'Sevinç 04.04.2023 0911'!$A:$D,4,0),0)</f>
        <v>0</v>
      </c>
      <c r="H2464" s="10">
        <f>IFERROR(VLOOKUP(A2464,'Onaya Sunulan Birim Fiyat'!$A:$C,3,0),0)</f>
        <v>33.5</v>
      </c>
      <c r="I2464" s="10">
        <f>IFERROR(VLOOKUP(A2464,'Eksik Birim Fiyat Satınalma'!$A:$E,5,0),0)</f>
        <v>0</v>
      </c>
      <c r="J2464" s="10">
        <f>IFERROR(VLOOKUP(A2464,'Eksik Birim Fiyat'!$A$2:$E$129,5,0),0)</f>
        <v>0</v>
      </c>
      <c r="K2464" s="10">
        <f>IFERROR(VLOOKUP(A2464,'Birim Fiyatı Olmayan Malzemeler'!$A$1:$C$128,3,0),0)</f>
        <v>0</v>
      </c>
      <c r="L2464" s="10">
        <f>IFERROR(VLOOKUP(A2464,'Reçete Altındakiler'!$A:$C,3,0),0)</f>
        <v>0</v>
      </c>
    </row>
    <row r="2465" spans="1:12" x14ac:dyDescent="0.25">
      <c r="A2465" s="8" t="s">
        <v>3982</v>
      </c>
      <c r="B2465" s="1">
        <v>20</v>
      </c>
      <c r="C2465" s="1">
        <v>12</v>
      </c>
      <c r="D2465" s="1">
        <v>0</v>
      </c>
      <c r="E2465" s="1">
        <v>0</v>
      </c>
      <c r="F2465" s="10">
        <f>IFERROR(VLOOKUP(A2465,'Sevinç 03.04.2023 1215'!$A:$F,5,0),0)</f>
        <v>0</v>
      </c>
      <c r="G2465" s="10">
        <f>IFERROR(VLOOKUP(A2465,'Sevinç 04.04.2023 0911'!$A:$D,4,0),0)</f>
        <v>0</v>
      </c>
      <c r="H2465" s="10">
        <f>IFERROR(VLOOKUP(A2465,'Onaya Sunulan Birim Fiyat'!$A:$C,3,0),0)</f>
        <v>43.64</v>
      </c>
      <c r="I2465" s="10">
        <f>IFERROR(VLOOKUP(A2465,'Eksik Birim Fiyat Satınalma'!$A:$E,5,0),0)</f>
        <v>0</v>
      </c>
      <c r="J2465" s="10">
        <f>IFERROR(VLOOKUP(A2465,'Eksik Birim Fiyat'!$A$2:$E$129,5,0),0)</f>
        <v>0</v>
      </c>
      <c r="K2465" s="10">
        <f>IFERROR(VLOOKUP(A2465,'Birim Fiyatı Olmayan Malzemeler'!$A$1:$C$128,3,0),0)</f>
        <v>0</v>
      </c>
      <c r="L2465" s="10">
        <f>IFERROR(VLOOKUP(A2465,'Reçete Altındakiler'!$A:$C,3,0),0)</f>
        <v>0</v>
      </c>
    </row>
    <row r="2466" spans="1:12" x14ac:dyDescent="0.25">
      <c r="A2466" s="8" t="s">
        <v>819</v>
      </c>
      <c r="B2466" s="1">
        <v>20</v>
      </c>
      <c r="C2466" s="1">
        <v>4</v>
      </c>
      <c r="D2466" s="1">
        <v>0</v>
      </c>
      <c r="E2466" s="1">
        <v>0</v>
      </c>
      <c r="F2466" s="10">
        <f>IFERROR(VLOOKUP(A2466,'Sevinç 03.04.2023 1215'!$A:$F,5,0),0)</f>
        <v>0</v>
      </c>
      <c r="G2466" s="10">
        <f>IFERROR(VLOOKUP(A2466,'Sevinç 04.04.2023 0911'!$A:$D,4,0),0)</f>
        <v>0</v>
      </c>
      <c r="H2466" s="10">
        <f>IFERROR(VLOOKUP(A2466,'Onaya Sunulan Birim Fiyat'!$A:$C,3,0),0)</f>
        <v>46.09</v>
      </c>
      <c r="I2466" s="10">
        <f>IFERROR(VLOOKUP(A2466,'Eksik Birim Fiyat Satınalma'!$A:$E,5,0),0)</f>
        <v>0</v>
      </c>
      <c r="J2466" s="10">
        <f>IFERROR(VLOOKUP(A2466,'Eksik Birim Fiyat'!$A$2:$E$129,5,0),0)</f>
        <v>0</v>
      </c>
      <c r="K2466" s="10">
        <f>IFERROR(VLOOKUP(A2466,'Birim Fiyatı Olmayan Malzemeler'!$A$1:$C$128,3,0),0)</f>
        <v>0</v>
      </c>
      <c r="L2466" s="10">
        <f>IFERROR(VLOOKUP(A2466,'Reçete Altındakiler'!$A:$C,3,0),0)</f>
        <v>0</v>
      </c>
    </row>
    <row r="2467" spans="1:12" x14ac:dyDescent="0.25">
      <c r="A2467" s="8" t="s">
        <v>820</v>
      </c>
      <c r="B2467" s="1">
        <v>20</v>
      </c>
      <c r="C2467" s="1">
        <v>17</v>
      </c>
      <c r="D2467" s="1">
        <v>0</v>
      </c>
      <c r="E2467" s="1">
        <v>0</v>
      </c>
      <c r="F2467" s="10">
        <f>IFERROR(VLOOKUP(A2467,'Sevinç 03.04.2023 1215'!$A:$F,5,0),0)</f>
        <v>0</v>
      </c>
      <c r="G2467" s="10">
        <f>IFERROR(VLOOKUP(A2467,'Sevinç 04.04.2023 0911'!$A:$D,4,0),0)</f>
        <v>0</v>
      </c>
      <c r="H2467" s="10">
        <f>IFERROR(VLOOKUP(A2467,'Onaya Sunulan Birim Fiyat'!$A:$C,3,0),0)</f>
        <v>42.44</v>
      </c>
      <c r="I2467" s="10">
        <f>IFERROR(VLOOKUP(A2467,'Eksik Birim Fiyat Satınalma'!$A:$E,5,0),0)</f>
        <v>0</v>
      </c>
      <c r="J2467" s="10">
        <f>IFERROR(VLOOKUP(A2467,'Eksik Birim Fiyat'!$A$2:$E$129,5,0),0)</f>
        <v>0</v>
      </c>
      <c r="K2467" s="10">
        <f>IFERROR(VLOOKUP(A2467,'Birim Fiyatı Olmayan Malzemeler'!$A$1:$C$128,3,0),0)</f>
        <v>0</v>
      </c>
      <c r="L2467" s="10">
        <f>IFERROR(VLOOKUP(A2467,'Reçete Altındakiler'!$A:$C,3,0),0)</f>
        <v>0</v>
      </c>
    </row>
    <row r="2468" spans="1:12" x14ac:dyDescent="0.25">
      <c r="A2468" s="8" t="s">
        <v>1928</v>
      </c>
      <c r="B2468" s="1">
        <v>20</v>
      </c>
      <c r="C2468" s="1">
        <v>2</v>
      </c>
      <c r="D2468" s="1">
        <v>0</v>
      </c>
      <c r="E2468" s="1">
        <v>0</v>
      </c>
      <c r="F2468" s="10">
        <f>IFERROR(VLOOKUP(A2468,'Sevinç 03.04.2023 1215'!$A:$F,5,0),0)</f>
        <v>0</v>
      </c>
      <c r="G2468" s="10">
        <f>IFERROR(VLOOKUP(A2468,'Sevinç 04.04.2023 0911'!$A:$D,4,0),0)</f>
        <v>0</v>
      </c>
      <c r="H2468" s="10">
        <f>IFERROR(VLOOKUP(A2468,'Onaya Sunulan Birim Fiyat'!$A:$C,3,0),0)</f>
        <v>40.19</v>
      </c>
      <c r="I2468" s="10">
        <f>IFERROR(VLOOKUP(A2468,'Eksik Birim Fiyat Satınalma'!$A:$E,5,0),0)</f>
        <v>0</v>
      </c>
      <c r="J2468" s="10">
        <f>IFERROR(VLOOKUP(A2468,'Eksik Birim Fiyat'!$A$2:$E$129,5,0),0)</f>
        <v>0</v>
      </c>
      <c r="K2468" s="10">
        <f>IFERROR(VLOOKUP(A2468,'Birim Fiyatı Olmayan Malzemeler'!$A$1:$C$128,3,0),0)</f>
        <v>0</v>
      </c>
      <c r="L2468" s="10">
        <f>IFERROR(VLOOKUP(A2468,'Reçete Altındakiler'!$A:$C,3,0),0)</f>
        <v>0</v>
      </c>
    </row>
    <row r="2469" spans="1:12" x14ac:dyDescent="0.25">
      <c r="A2469" s="8" t="s">
        <v>2551</v>
      </c>
      <c r="B2469" s="1">
        <v>4</v>
      </c>
      <c r="C2469" s="1">
        <v>5</v>
      </c>
      <c r="D2469" s="1">
        <v>0</v>
      </c>
      <c r="E2469" s="1">
        <v>0</v>
      </c>
      <c r="F2469" s="10">
        <f>IFERROR(VLOOKUP(A2469,'Sevinç 03.04.2023 1215'!$A:$F,5,0),0)</f>
        <v>0</v>
      </c>
      <c r="G2469" s="10">
        <f>IFERROR(VLOOKUP(A2469,'Sevinç 04.04.2023 0911'!$A:$D,4,0),0)</f>
        <v>0</v>
      </c>
      <c r="H2469" s="10">
        <f>IFERROR(VLOOKUP(A2469,'Onaya Sunulan Birim Fiyat'!$A:$C,3,0),0)</f>
        <v>10.25</v>
      </c>
      <c r="I2469" s="10">
        <f>IFERROR(VLOOKUP(A2469,'Eksik Birim Fiyat Satınalma'!$A:$E,5,0),0)</f>
        <v>0</v>
      </c>
      <c r="J2469" s="10">
        <f>IFERROR(VLOOKUP(A2469,'Eksik Birim Fiyat'!$A$2:$E$129,5,0),0)</f>
        <v>0</v>
      </c>
      <c r="K2469" s="10">
        <f>IFERROR(VLOOKUP(A2469,'Birim Fiyatı Olmayan Malzemeler'!$A$1:$C$128,3,0),0)</f>
        <v>0</v>
      </c>
      <c r="L2469" s="10">
        <f>IFERROR(VLOOKUP(A2469,'Reçete Altındakiler'!$A:$C,3,0),0)</f>
        <v>0</v>
      </c>
    </row>
    <row r="2470" spans="1:12" x14ac:dyDescent="0.25">
      <c r="A2470" s="8" t="s">
        <v>2551</v>
      </c>
      <c r="B2470" s="1">
        <v>20</v>
      </c>
      <c r="C2470" s="1">
        <v>14</v>
      </c>
      <c r="D2470" s="1">
        <v>0</v>
      </c>
      <c r="E2470" s="1">
        <v>0</v>
      </c>
      <c r="F2470" s="10">
        <f>IFERROR(VLOOKUP(A2470,'Sevinç 03.04.2023 1215'!$A:$F,5,0),0)</f>
        <v>0</v>
      </c>
      <c r="G2470" s="10">
        <f>IFERROR(VLOOKUP(A2470,'Sevinç 04.04.2023 0911'!$A:$D,4,0),0)</f>
        <v>0</v>
      </c>
      <c r="H2470" s="10">
        <f>IFERROR(VLOOKUP(A2470,'Onaya Sunulan Birim Fiyat'!$A:$C,3,0),0)</f>
        <v>10.25</v>
      </c>
      <c r="I2470" s="10">
        <f>IFERROR(VLOOKUP(A2470,'Eksik Birim Fiyat Satınalma'!$A:$E,5,0),0)</f>
        <v>0</v>
      </c>
      <c r="J2470" s="10">
        <f>IFERROR(VLOOKUP(A2470,'Eksik Birim Fiyat'!$A$2:$E$129,5,0),0)</f>
        <v>0</v>
      </c>
      <c r="K2470" s="10">
        <f>IFERROR(VLOOKUP(A2470,'Birim Fiyatı Olmayan Malzemeler'!$A$1:$C$128,3,0),0)</f>
        <v>0</v>
      </c>
      <c r="L2470" s="10">
        <f>IFERROR(VLOOKUP(A2470,'Reçete Altındakiler'!$A:$C,3,0),0)</f>
        <v>0</v>
      </c>
    </row>
    <row r="2471" spans="1:12" x14ac:dyDescent="0.25">
      <c r="A2471" s="8" t="s">
        <v>2552</v>
      </c>
      <c r="B2471" s="1">
        <v>20</v>
      </c>
      <c r="C2471" s="1">
        <v>1</v>
      </c>
      <c r="D2471" s="1">
        <v>0</v>
      </c>
      <c r="E2471" s="1">
        <v>0</v>
      </c>
      <c r="F2471" s="10">
        <f>IFERROR(VLOOKUP(A2471,'Sevinç 03.04.2023 1215'!$A:$F,5,0),0)</f>
        <v>0</v>
      </c>
      <c r="G2471" s="10">
        <f>IFERROR(VLOOKUP(A2471,'Sevinç 04.04.2023 0911'!$A:$D,4,0),0)</f>
        <v>0</v>
      </c>
      <c r="H2471" s="10">
        <f>IFERROR(VLOOKUP(A2471,'Onaya Sunulan Birim Fiyat'!$A:$C,3,0),0)</f>
        <v>35</v>
      </c>
      <c r="I2471" s="10">
        <f>IFERROR(VLOOKUP(A2471,'Eksik Birim Fiyat Satınalma'!$A:$E,5,0),0)</f>
        <v>0</v>
      </c>
      <c r="J2471" s="10">
        <f>IFERROR(VLOOKUP(A2471,'Eksik Birim Fiyat'!$A$2:$E$129,5,0),0)</f>
        <v>0</v>
      </c>
      <c r="K2471" s="10">
        <f>IFERROR(VLOOKUP(A2471,'Birim Fiyatı Olmayan Malzemeler'!$A$1:$C$128,3,0),0)</f>
        <v>0</v>
      </c>
      <c r="L2471" s="10">
        <f>IFERROR(VLOOKUP(A2471,'Reçete Altındakiler'!$A:$C,3,0),0)</f>
        <v>0</v>
      </c>
    </row>
    <row r="2472" spans="1:12" x14ac:dyDescent="0.25">
      <c r="A2472" s="8" t="s">
        <v>2752</v>
      </c>
      <c r="B2472" s="1">
        <v>20</v>
      </c>
      <c r="C2472" s="1">
        <v>4</v>
      </c>
      <c r="D2472" s="1">
        <v>0</v>
      </c>
      <c r="E2472" s="1">
        <v>0</v>
      </c>
      <c r="F2472" s="10">
        <f>IFERROR(VLOOKUP(A2472,'Sevinç 03.04.2023 1215'!$A:$F,5,0),0)</f>
        <v>0</v>
      </c>
      <c r="G2472" s="10">
        <f>IFERROR(VLOOKUP(A2472,'Sevinç 04.04.2023 0911'!$A:$D,4,0),0)</f>
        <v>0</v>
      </c>
      <c r="H2472" s="10">
        <f>IFERROR(VLOOKUP(A2472,'Onaya Sunulan Birim Fiyat'!$A:$C,3,0),0)</f>
        <v>35</v>
      </c>
      <c r="I2472" s="10">
        <f>IFERROR(VLOOKUP(A2472,'Eksik Birim Fiyat Satınalma'!$A:$E,5,0),0)</f>
        <v>0</v>
      </c>
      <c r="J2472" s="10">
        <f>IFERROR(VLOOKUP(A2472,'Eksik Birim Fiyat'!$A$2:$E$129,5,0),0)</f>
        <v>0</v>
      </c>
      <c r="K2472" s="10">
        <f>IFERROR(VLOOKUP(A2472,'Birim Fiyatı Olmayan Malzemeler'!$A$1:$C$128,3,0),0)</f>
        <v>0</v>
      </c>
      <c r="L2472" s="10">
        <f>IFERROR(VLOOKUP(A2472,'Reçete Altındakiler'!$A:$C,3,0),0)</f>
        <v>0</v>
      </c>
    </row>
    <row r="2473" spans="1:12" x14ac:dyDescent="0.25">
      <c r="A2473" s="8" t="s">
        <v>1685</v>
      </c>
      <c r="B2473" s="1">
        <v>20</v>
      </c>
      <c r="C2473" s="1">
        <v>8</v>
      </c>
      <c r="D2473" s="1">
        <v>0</v>
      </c>
      <c r="E2473" s="1">
        <v>0</v>
      </c>
      <c r="F2473" s="10">
        <f>IFERROR(VLOOKUP(A2473,'Sevinç 03.04.2023 1215'!$A:$F,5,0),0)</f>
        <v>0</v>
      </c>
      <c r="G2473" s="10">
        <f>IFERROR(VLOOKUP(A2473,'Sevinç 04.04.2023 0911'!$A:$D,4,0),0)</f>
        <v>0</v>
      </c>
      <c r="H2473" s="10">
        <f>IFERROR(VLOOKUP(A2473,'Onaya Sunulan Birim Fiyat'!$A:$C,3,0),0)</f>
        <v>0</v>
      </c>
      <c r="I2473" s="10">
        <f>IFERROR(VLOOKUP(A2473,'Eksik Birim Fiyat Satınalma'!$A:$E,5,0),0)</f>
        <v>0</v>
      </c>
      <c r="J2473" s="10">
        <f>IFERROR(VLOOKUP(A2473,'Eksik Birim Fiyat'!$A$2:$E$129,5,0),0)</f>
        <v>0</v>
      </c>
      <c r="K2473" s="10">
        <f>IFERROR(VLOOKUP(A2473,'Birim Fiyatı Olmayan Malzemeler'!$A$1:$C$128,3,0),0)</f>
        <v>0</v>
      </c>
      <c r="L2473" s="10">
        <f>IFERROR(VLOOKUP(A2473,'Reçete Altındakiler'!$A:$C,3,0),0)</f>
        <v>0</v>
      </c>
    </row>
    <row r="2474" spans="1:12" x14ac:dyDescent="0.25">
      <c r="A2474" s="8" t="s">
        <v>821</v>
      </c>
      <c r="B2474" s="1">
        <v>20</v>
      </c>
      <c r="C2474" s="1">
        <v>2</v>
      </c>
      <c r="D2474" s="1">
        <v>0</v>
      </c>
      <c r="E2474" s="1">
        <v>0</v>
      </c>
      <c r="F2474" s="10">
        <f>IFERROR(VLOOKUP(A2474,'Sevinç 03.04.2023 1215'!$A:$F,5,0),0)</f>
        <v>0</v>
      </c>
      <c r="G2474" s="10">
        <f>IFERROR(VLOOKUP(A2474,'Sevinç 04.04.2023 0911'!$A:$D,4,0),0)</f>
        <v>0</v>
      </c>
      <c r="H2474" s="10">
        <f>IFERROR(VLOOKUP(A2474,'Onaya Sunulan Birim Fiyat'!$A:$C,3,0),0)</f>
        <v>0</v>
      </c>
      <c r="I2474" s="10">
        <f>IFERROR(VLOOKUP(A2474,'Eksik Birim Fiyat Satınalma'!$A:$E,5,0),0)</f>
        <v>0</v>
      </c>
      <c r="J2474" s="10">
        <f>IFERROR(VLOOKUP(A2474,'Eksik Birim Fiyat'!$A$2:$E$129,5,0),0)</f>
        <v>0</v>
      </c>
      <c r="K2474" s="10">
        <f>IFERROR(VLOOKUP(A2474,'Birim Fiyatı Olmayan Malzemeler'!$A$1:$C$128,3,0),0)</f>
        <v>0</v>
      </c>
      <c r="L2474" s="10">
        <f>IFERROR(VLOOKUP(A2474,'Reçete Altındakiler'!$A:$C,3,0),0)</f>
        <v>0</v>
      </c>
    </row>
    <row r="2475" spans="1:12" x14ac:dyDescent="0.25">
      <c r="A2475" s="8" t="s">
        <v>2231</v>
      </c>
      <c r="B2475" s="1">
        <v>20</v>
      </c>
      <c r="C2475" s="1">
        <v>1</v>
      </c>
      <c r="D2475" s="1">
        <v>0</v>
      </c>
      <c r="E2475" s="1">
        <v>0</v>
      </c>
      <c r="F2475" s="10">
        <f>IFERROR(VLOOKUP(A2475,'Sevinç 03.04.2023 1215'!$A:$F,5,0),0)</f>
        <v>0</v>
      </c>
      <c r="G2475" s="10">
        <f>IFERROR(VLOOKUP(A2475,'Sevinç 04.04.2023 0911'!$A:$D,4,0),0)</f>
        <v>0</v>
      </c>
      <c r="H2475" s="10">
        <f>IFERROR(VLOOKUP(A2475,'Onaya Sunulan Birim Fiyat'!$A:$C,3,0),0)</f>
        <v>18</v>
      </c>
      <c r="I2475" s="10">
        <f>IFERROR(VLOOKUP(A2475,'Eksik Birim Fiyat Satınalma'!$A:$E,5,0),0)</f>
        <v>0</v>
      </c>
      <c r="J2475" s="10">
        <f>IFERROR(VLOOKUP(A2475,'Eksik Birim Fiyat'!$A$2:$E$129,5,0),0)</f>
        <v>0</v>
      </c>
      <c r="K2475" s="10">
        <f>IFERROR(VLOOKUP(A2475,'Birim Fiyatı Olmayan Malzemeler'!$A$1:$C$128,3,0),0)</f>
        <v>0</v>
      </c>
      <c r="L2475" s="10">
        <f>IFERROR(VLOOKUP(A2475,'Reçete Altındakiler'!$A:$C,3,0),0)</f>
        <v>0</v>
      </c>
    </row>
    <row r="2476" spans="1:12" x14ac:dyDescent="0.25">
      <c r="A2476" s="8" t="s">
        <v>2849</v>
      </c>
      <c r="B2476" s="1">
        <v>20</v>
      </c>
      <c r="C2476" s="1">
        <v>2</v>
      </c>
      <c r="D2476" s="1">
        <v>0</v>
      </c>
      <c r="E2476" s="1">
        <v>0</v>
      </c>
      <c r="F2476" s="10">
        <f>IFERROR(VLOOKUP(A2476,'Sevinç 03.04.2023 1215'!$A:$F,5,0),0)</f>
        <v>0</v>
      </c>
      <c r="G2476" s="10">
        <f>IFERROR(VLOOKUP(A2476,'Sevinç 04.04.2023 0911'!$A:$D,4,0),0)</f>
        <v>0</v>
      </c>
      <c r="H2476" s="10">
        <f>IFERROR(VLOOKUP(A2476,'Onaya Sunulan Birim Fiyat'!$A:$C,3,0),0)</f>
        <v>205.29</v>
      </c>
      <c r="I2476" s="10">
        <f>IFERROR(VLOOKUP(A2476,'Eksik Birim Fiyat Satınalma'!$A:$E,5,0),0)</f>
        <v>0</v>
      </c>
      <c r="J2476" s="10">
        <f>IFERROR(VLOOKUP(A2476,'Eksik Birim Fiyat'!$A$2:$E$129,5,0),0)</f>
        <v>0</v>
      </c>
      <c r="K2476" s="10">
        <f>IFERROR(VLOOKUP(A2476,'Birim Fiyatı Olmayan Malzemeler'!$A$1:$C$128,3,0),0)</f>
        <v>0</v>
      </c>
      <c r="L2476" s="10">
        <f>IFERROR(VLOOKUP(A2476,'Reçete Altındakiler'!$A:$C,3,0),0)</f>
        <v>0</v>
      </c>
    </row>
    <row r="2477" spans="1:12" x14ac:dyDescent="0.25">
      <c r="A2477" s="8" t="s">
        <v>2553</v>
      </c>
      <c r="B2477" s="1">
        <v>4</v>
      </c>
      <c r="C2477" s="1">
        <v>2</v>
      </c>
      <c r="D2477" s="1">
        <v>0</v>
      </c>
      <c r="E2477" s="1">
        <v>0</v>
      </c>
      <c r="F2477" s="10">
        <f>IFERROR(VLOOKUP(A2477,'Sevinç 03.04.2023 1215'!$A:$F,5,0),0)</f>
        <v>0</v>
      </c>
      <c r="G2477" s="10">
        <f>IFERROR(VLOOKUP(A2477,'Sevinç 04.04.2023 0911'!$A:$D,4,0),0)</f>
        <v>0</v>
      </c>
      <c r="H2477" s="10">
        <f>IFERROR(VLOOKUP(A2477,'Onaya Sunulan Birim Fiyat'!$A:$C,3,0),0)</f>
        <v>169.25</v>
      </c>
      <c r="I2477" s="10">
        <f>IFERROR(VLOOKUP(A2477,'Eksik Birim Fiyat Satınalma'!$A:$E,5,0),0)</f>
        <v>0</v>
      </c>
      <c r="J2477" s="10">
        <f>IFERROR(VLOOKUP(A2477,'Eksik Birim Fiyat'!$A$2:$E$129,5,0),0)</f>
        <v>0</v>
      </c>
      <c r="K2477" s="10">
        <f>IFERROR(VLOOKUP(A2477,'Birim Fiyatı Olmayan Malzemeler'!$A$1:$C$128,3,0),0)</f>
        <v>0</v>
      </c>
      <c r="L2477" s="10">
        <f>IFERROR(VLOOKUP(A2477,'Reçete Altındakiler'!$A:$C,3,0),0)</f>
        <v>0</v>
      </c>
    </row>
    <row r="2478" spans="1:12" x14ac:dyDescent="0.25">
      <c r="A2478" s="8" t="s">
        <v>2553</v>
      </c>
      <c r="B2478" s="1">
        <v>20</v>
      </c>
      <c r="C2478" s="1">
        <v>12</v>
      </c>
      <c r="D2478" s="1">
        <v>0</v>
      </c>
      <c r="E2478" s="1">
        <v>0</v>
      </c>
      <c r="F2478" s="10">
        <f>IFERROR(VLOOKUP(A2478,'Sevinç 03.04.2023 1215'!$A:$F,5,0),0)</f>
        <v>0</v>
      </c>
      <c r="G2478" s="10">
        <f>IFERROR(VLOOKUP(A2478,'Sevinç 04.04.2023 0911'!$A:$D,4,0),0)</f>
        <v>0</v>
      </c>
      <c r="H2478" s="10">
        <f>IFERROR(VLOOKUP(A2478,'Onaya Sunulan Birim Fiyat'!$A:$C,3,0),0)</f>
        <v>169.25</v>
      </c>
      <c r="I2478" s="10">
        <f>IFERROR(VLOOKUP(A2478,'Eksik Birim Fiyat Satınalma'!$A:$E,5,0),0)</f>
        <v>0</v>
      </c>
      <c r="J2478" s="10">
        <f>IFERROR(VLOOKUP(A2478,'Eksik Birim Fiyat'!$A$2:$E$129,5,0),0)</f>
        <v>0</v>
      </c>
      <c r="K2478" s="10">
        <f>IFERROR(VLOOKUP(A2478,'Birim Fiyatı Olmayan Malzemeler'!$A$1:$C$128,3,0),0)</f>
        <v>0</v>
      </c>
      <c r="L2478" s="10">
        <f>IFERROR(VLOOKUP(A2478,'Reçete Altındakiler'!$A:$C,3,0),0)</f>
        <v>0</v>
      </c>
    </row>
    <row r="2479" spans="1:12" x14ac:dyDescent="0.25">
      <c r="A2479" s="8" t="s">
        <v>2554</v>
      </c>
      <c r="B2479" s="1">
        <v>20</v>
      </c>
      <c r="C2479" s="1">
        <v>2</v>
      </c>
      <c r="D2479" s="1">
        <v>0</v>
      </c>
      <c r="E2479" s="1">
        <v>0</v>
      </c>
      <c r="F2479" s="10">
        <f>IFERROR(VLOOKUP(A2479,'Sevinç 03.04.2023 1215'!$A:$F,5,0),0)</f>
        <v>0</v>
      </c>
      <c r="G2479" s="10">
        <f>IFERROR(VLOOKUP(A2479,'Sevinç 04.04.2023 0911'!$A:$D,4,0),0)</f>
        <v>0</v>
      </c>
      <c r="H2479" s="10">
        <f>IFERROR(VLOOKUP(A2479,'Onaya Sunulan Birim Fiyat'!$A:$C,3,0),0)</f>
        <v>18</v>
      </c>
      <c r="I2479" s="10">
        <f>IFERROR(VLOOKUP(A2479,'Eksik Birim Fiyat Satınalma'!$A:$E,5,0),0)</f>
        <v>0</v>
      </c>
      <c r="J2479" s="10">
        <f>IFERROR(VLOOKUP(A2479,'Eksik Birim Fiyat'!$A$2:$E$129,5,0),0)</f>
        <v>0</v>
      </c>
      <c r="K2479" s="10">
        <f>IFERROR(VLOOKUP(A2479,'Birim Fiyatı Olmayan Malzemeler'!$A$1:$C$128,3,0),0)</f>
        <v>0</v>
      </c>
      <c r="L2479" s="10">
        <f>IFERROR(VLOOKUP(A2479,'Reçete Altındakiler'!$A:$C,3,0),0)</f>
        <v>0</v>
      </c>
    </row>
    <row r="2480" spans="1:12" x14ac:dyDescent="0.25">
      <c r="A2480" s="8" t="s">
        <v>2555</v>
      </c>
      <c r="B2480" s="1">
        <v>20</v>
      </c>
      <c r="C2480" s="1">
        <v>7</v>
      </c>
      <c r="D2480" s="1">
        <v>0</v>
      </c>
      <c r="E2480" s="1">
        <v>0</v>
      </c>
      <c r="F2480" s="10">
        <f>IFERROR(VLOOKUP(A2480,'Sevinç 03.04.2023 1215'!$A:$F,5,0),0)</f>
        <v>0</v>
      </c>
      <c r="G2480" s="10">
        <f>IFERROR(VLOOKUP(A2480,'Sevinç 04.04.2023 0911'!$A:$D,4,0),0)</f>
        <v>0</v>
      </c>
      <c r="H2480" s="10">
        <f>IFERROR(VLOOKUP(A2480,'Onaya Sunulan Birim Fiyat'!$A:$C,3,0),0)</f>
        <v>18</v>
      </c>
      <c r="I2480" s="10">
        <f>IFERROR(VLOOKUP(A2480,'Eksik Birim Fiyat Satınalma'!$A:$E,5,0),0)</f>
        <v>0</v>
      </c>
      <c r="J2480" s="10">
        <f>IFERROR(VLOOKUP(A2480,'Eksik Birim Fiyat'!$A$2:$E$129,5,0),0)</f>
        <v>0</v>
      </c>
      <c r="K2480" s="10">
        <f>IFERROR(VLOOKUP(A2480,'Birim Fiyatı Olmayan Malzemeler'!$A$1:$C$128,3,0),0)</f>
        <v>0</v>
      </c>
      <c r="L2480" s="10">
        <f>IFERROR(VLOOKUP(A2480,'Reçete Altındakiler'!$A:$C,3,0),0)</f>
        <v>0</v>
      </c>
    </row>
    <row r="2481" spans="1:12" x14ac:dyDescent="0.25">
      <c r="A2481" s="8" t="s">
        <v>3983</v>
      </c>
      <c r="B2481" s="1">
        <v>20</v>
      </c>
      <c r="C2481" s="1">
        <v>2</v>
      </c>
      <c r="D2481" s="1">
        <v>0</v>
      </c>
      <c r="E2481" s="1">
        <v>0</v>
      </c>
      <c r="F2481" s="10">
        <f>IFERROR(VLOOKUP(A2481,'Sevinç 03.04.2023 1215'!$A:$F,5,0),0)</f>
        <v>0</v>
      </c>
      <c r="G2481" s="10">
        <f>IFERROR(VLOOKUP(A2481,'Sevinç 04.04.2023 0911'!$A:$D,4,0),0)</f>
        <v>0</v>
      </c>
      <c r="H2481" s="10">
        <f>IFERROR(VLOOKUP(A2481,'Onaya Sunulan Birim Fiyat'!$A:$C,3,0),0)</f>
        <v>18</v>
      </c>
      <c r="I2481" s="10">
        <f>IFERROR(VLOOKUP(A2481,'Eksik Birim Fiyat Satınalma'!$A:$E,5,0),0)</f>
        <v>0</v>
      </c>
      <c r="J2481" s="10">
        <f>IFERROR(VLOOKUP(A2481,'Eksik Birim Fiyat'!$A$2:$E$129,5,0),0)</f>
        <v>0</v>
      </c>
      <c r="K2481" s="10">
        <f>IFERROR(VLOOKUP(A2481,'Birim Fiyatı Olmayan Malzemeler'!$A$1:$C$128,3,0),0)</f>
        <v>0</v>
      </c>
      <c r="L2481" s="10">
        <f>IFERROR(VLOOKUP(A2481,'Reçete Altındakiler'!$A:$C,3,0),0)</f>
        <v>0</v>
      </c>
    </row>
    <row r="2482" spans="1:12" x14ac:dyDescent="0.25">
      <c r="A2482" s="8" t="s">
        <v>2556</v>
      </c>
      <c r="B2482" s="1">
        <v>4</v>
      </c>
      <c r="C2482" s="1">
        <v>2</v>
      </c>
      <c r="D2482" s="1">
        <v>0</v>
      </c>
      <c r="E2482" s="1">
        <v>0</v>
      </c>
      <c r="F2482" s="10">
        <f>IFERROR(VLOOKUP(A2482,'Sevinç 03.04.2023 1215'!$A:$F,5,0),0)</f>
        <v>0</v>
      </c>
      <c r="G2482" s="10">
        <f>IFERROR(VLOOKUP(A2482,'Sevinç 04.04.2023 0911'!$A:$D,4,0),0)</f>
        <v>0</v>
      </c>
      <c r="H2482" s="10">
        <f>IFERROR(VLOOKUP(A2482,'Onaya Sunulan Birim Fiyat'!$A:$C,3,0),0)</f>
        <v>0</v>
      </c>
      <c r="I2482" s="10">
        <f>IFERROR(VLOOKUP(A2482,'Eksik Birim Fiyat Satınalma'!$A:$E,5,0),0)</f>
        <v>0</v>
      </c>
      <c r="J2482" s="10">
        <f>IFERROR(VLOOKUP(A2482,'Eksik Birim Fiyat'!$A$2:$E$129,5,0),0)</f>
        <v>0</v>
      </c>
      <c r="K2482" s="10">
        <f>IFERROR(VLOOKUP(A2482,'Birim Fiyatı Olmayan Malzemeler'!$A$1:$C$128,3,0),0)</f>
        <v>0</v>
      </c>
      <c r="L2482" s="10">
        <f>IFERROR(VLOOKUP(A2482,'Reçete Altındakiler'!$A:$C,3,0),0)</f>
        <v>0</v>
      </c>
    </row>
    <row r="2483" spans="1:12" x14ac:dyDescent="0.25">
      <c r="A2483" s="8" t="s">
        <v>2556</v>
      </c>
      <c r="B2483" s="1">
        <v>20</v>
      </c>
      <c r="C2483" s="1">
        <v>5</v>
      </c>
      <c r="D2483" s="1">
        <v>0</v>
      </c>
      <c r="E2483" s="1">
        <v>0</v>
      </c>
      <c r="F2483" s="10">
        <f>IFERROR(VLOOKUP(A2483,'Sevinç 03.04.2023 1215'!$A:$F,5,0),0)</f>
        <v>0</v>
      </c>
      <c r="G2483" s="10">
        <f>IFERROR(VLOOKUP(A2483,'Sevinç 04.04.2023 0911'!$A:$D,4,0),0)</f>
        <v>0</v>
      </c>
      <c r="H2483" s="10">
        <f>IFERROR(VLOOKUP(A2483,'Onaya Sunulan Birim Fiyat'!$A:$C,3,0),0)</f>
        <v>0</v>
      </c>
      <c r="I2483" s="10">
        <f>IFERROR(VLOOKUP(A2483,'Eksik Birim Fiyat Satınalma'!$A:$E,5,0),0)</f>
        <v>0</v>
      </c>
      <c r="J2483" s="10">
        <f>IFERROR(VLOOKUP(A2483,'Eksik Birim Fiyat'!$A$2:$E$129,5,0),0)</f>
        <v>0</v>
      </c>
      <c r="K2483" s="10">
        <f>IFERROR(VLOOKUP(A2483,'Birim Fiyatı Olmayan Malzemeler'!$A$1:$C$128,3,0),0)</f>
        <v>0</v>
      </c>
      <c r="L2483" s="10">
        <f>IFERROR(VLOOKUP(A2483,'Reçete Altındakiler'!$A:$C,3,0),0)</f>
        <v>0</v>
      </c>
    </row>
    <row r="2484" spans="1:12" x14ac:dyDescent="0.25">
      <c r="A2484" s="8" t="s">
        <v>2557</v>
      </c>
      <c r="B2484" s="1">
        <v>20</v>
      </c>
      <c r="C2484" s="1">
        <v>1</v>
      </c>
      <c r="D2484" s="1">
        <v>0</v>
      </c>
      <c r="E2484" s="1">
        <v>0</v>
      </c>
      <c r="F2484" s="10">
        <f>IFERROR(VLOOKUP(A2484,'Sevinç 03.04.2023 1215'!$A:$F,5,0),0)</f>
        <v>0</v>
      </c>
      <c r="G2484" s="10">
        <f>IFERROR(VLOOKUP(A2484,'Sevinç 04.04.2023 0911'!$A:$D,4,0),0)</f>
        <v>0</v>
      </c>
      <c r="H2484" s="10">
        <f>IFERROR(VLOOKUP(A2484,'Onaya Sunulan Birim Fiyat'!$A:$C,3,0),0)</f>
        <v>21.5</v>
      </c>
      <c r="I2484" s="10">
        <f>IFERROR(VLOOKUP(A2484,'Eksik Birim Fiyat Satınalma'!$A:$E,5,0),0)</f>
        <v>0</v>
      </c>
      <c r="J2484" s="10">
        <f>IFERROR(VLOOKUP(A2484,'Eksik Birim Fiyat'!$A$2:$E$129,5,0),0)</f>
        <v>0</v>
      </c>
      <c r="K2484" s="10">
        <f>IFERROR(VLOOKUP(A2484,'Birim Fiyatı Olmayan Malzemeler'!$A$1:$C$128,3,0),0)</f>
        <v>0</v>
      </c>
      <c r="L2484" s="10">
        <f>IFERROR(VLOOKUP(A2484,'Reçete Altındakiler'!$A:$C,3,0),0)</f>
        <v>0</v>
      </c>
    </row>
    <row r="2485" spans="1:12" x14ac:dyDescent="0.25">
      <c r="A2485" s="8" t="s">
        <v>822</v>
      </c>
      <c r="B2485" s="1">
        <v>4</v>
      </c>
      <c r="C2485" s="1">
        <v>1</v>
      </c>
      <c r="D2485" s="1">
        <v>0</v>
      </c>
      <c r="E2485" s="1">
        <v>0</v>
      </c>
      <c r="F2485" s="10">
        <f>IFERROR(VLOOKUP(A2485,'Sevinç 03.04.2023 1215'!$A:$F,5,0),0)</f>
        <v>0</v>
      </c>
      <c r="G2485" s="10">
        <f>IFERROR(VLOOKUP(A2485,'Sevinç 04.04.2023 0911'!$A:$D,4,0),0)</f>
        <v>0</v>
      </c>
      <c r="H2485" s="10">
        <f>IFERROR(VLOOKUP(A2485,'Onaya Sunulan Birim Fiyat'!$A:$C,3,0),0)</f>
        <v>0</v>
      </c>
      <c r="I2485" s="10">
        <f>IFERROR(VLOOKUP(A2485,'Eksik Birim Fiyat Satınalma'!$A:$E,5,0),0)</f>
        <v>0</v>
      </c>
      <c r="J2485" s="10">
        <f>IFERROR(VLOOKUP(A2485,'Eksik Birim Fiyat'!$A$2:$E$129,5,0),0)</f>
        <v>0</v>
      </c>
      <c r="K2485" s="10">
        <f>IFERROR(VLOOKUP(A2485,'Birim Fiyatı Olmayan Malzemeler'!$A$1:$C$128,3,0),0)</f>
        <v>0</v>
      </c>
      <c r="L2485" s="10">
        <f>IFERROR(VLOOKUP(A2485,'Reçete Altındakiler'!$A:$C,3,0),0)</f>
        <v>0</v>
      </c>
    </row>
    <row r="2486" spans="1:12" x14ac:dyDescent="0.25">
      <c r="A2486" s="8" t="s">
        <v>822</v>
      </c>
      <c r="B2486" s="1">
        <v>20</v>
      </c>
      <c r="C2486" s="1">
        <v>2</v>
      </c>
      <c r="D2486" s="1">
        <v>0</v>
      </c>
      <c r="E2486" s="1">
        <v>0</v>
      </c>
      <c r="F2486" s="10">
        <f>IFERROR(VLOOKUP(A2486,'Sevinç 03.04.2023 1215'!$A:$F,5,0),0)</f>
        <v>0</v>
      </c>
      <c r="G2486" s="10">
        <f>IFERROR(VLOOKUP(A2486,'Sevinç 04.04.2023 0911'!$A:$D,4,0),0)</f>
        <v>0</v>
      </c>
      <c r="H2486" s="10">
        <f>IFERROR(VLOOKUP(A2486,'Onaya Sunulan Birim Fiyat'!$A:$C,3,0),0)</f>
        <v>0</v>
      </c>
      <c r="I2486" s="10">
        <f>IFERROR(VLOOKUP(A2486,'Eksik Birim Fiyat Satınalma'!$A:$E,5,0),0)</f>
        <v>0</v>
      </c>
      <c r="J2486" s="10">
        <f>IFERROR(VLOOKUP(A2486,'Eksik Birim Fiyat'!$A$2:$E$129,5,0),0)</f>
        <v>0</v>
      </c>
      <c r="K2486" s="10">
        <f>IFERROR(VLOOKUP(A2486,'Birim Fiyatı Olmayan Malzemeler'!$A$1:$C$128,3,0),0)</f>
        <v>0</v>
      </c>
      <c r="L2486" s="10">
        <f>IFERROR(VLOOKUP(A2486,'Reçete Altındakiler'!$A:$C,3,0),0)</f>
        <v>0</v>
      </c>
    </row>
    <row r="2487" spans="1:12" x14ac:dyDescent="0.25">
      <c r="A2487" s="8" t="s">
        <v>823</v>
      </c>
      <c r="B2487" s="1">
        <v>20</v>
      </c>
      <c r="C2487" s="1">
        <v>1</v>
      </c>
      <c r="D2487" s="1">
        <v>0</v>
      </c>
      <c r="E2487" s="1">
        <v>0</v>
      </c>
      <c r="F2487" s="10">
        <f>IFERROR(VLOOKUP(A2487,'Sevinç 03.04.2023 1215'!$A:$F,5,0),0)</f>
        <v>0</v>
      </c>
      <c r="G2487" s="10">
        <f>IFERROR(VLOOKUP(A2487,'Sevinç 04.04.2023 0911'!$A:$D,4,0),0)</f>
        <v>0</v>
      </c>
      <c r="H2487" s="10">
        <f>IFERROR(VLOOKUP(A2487,'Onaya Sunulan Birim Fiyat'!$A:$C,3,0),0)</f>
        <v>0</v>
      </c>
      <c r="I2487" s="10">
        <f>IFERROR(VLOOKUP(A2487,'Eksik Birim Fiyat Satınalma'!$A:$E,5,0),0)</f>
        <v>0</v>
      </c>
      <c r="J2487" s="10">
        <f>IFERROR(VLOOKUP(A2487,'Eksik Birim Fiyat'!$A$2:$E$129,5,0),0)</f>
        <v>0</v>
      </c>
      <c r="K2487" s="10">
        <f>IFERROR(VLOOKUP(A2487,'Birim Fiyatı Olmayan Malzemeler'!$A$1:$C$128,3,0),0)</f>
        <v>0</v>
      </c>
      <c r="L2487" s="10">
        <f>IFERROR(VLOOKUP(A2487,'Reçete Altındakiler'!$A:$C,3,0),0)</f>
        <v>0</v>
      </c>
    </row>
    <row r="2488" spans="1:12" x14ac:dyDescent="0.25">
      <c r="A2488" s="8" t="s">
        <v>1929</v>
      </c>
      <c r="B2488" s="1">
        <v>20</v>
      </c>
      <c r="C2488" s="1">
        <v>1</v>
      </c>
      <c r="D2488" s="1">
        <v>0</v>
      </c>
      <c r="E2488" s="1">
        <v>0</v>
      </c>
      <c r="F2488" s="10">
        <f>IFERROR(VLOOKUP(A2488,'Sevinç 03.04.2023 1215'!$A:$F,5,0),0)</f>
        <v>0</v>
      </c>
      <c r="G2488" s="10">
        <f>IFERROR(VLOOKUP(A2488,'Sevinç 04.04.2023 0911'!$A:$D,4,0),0)</f>
        <v>0</v>
      </c>
      <c r="H2488" s="10">
        <f>IFERROR(VLOOKUP(A2488,'Onaya Sunulan Birim Fiyat'!$A:$C,3,0),0)</f>
        <v>0</v>
      </c>
      <c r="I2488" s="10">
        <f>IFERROR(VLOOKUP(A2488,'Eksik Birim Fiyat Satınalma'!$A:$E,5,0),0)</f>
        <v>0</v>
      </c>
      <c r="J2488" s="10">
        <f>IFERROR(VLOOKUP(A2488,'Eksik Birim Fiyat'!$A$2:$E$129,5,0),0)</f>
        <v>0</v>
      </c>
      <c r="K2488" s="10">
        <f>IFERROR(VLOOKUP(A2488,'Birim Fiyatı Olmayan Malzemeler'!$A$1:$C$128,3,0),0)</f>
        <v>0</v>
      </c>
      <c r="L2488" s="10">
        <f>IFERROR(VLOOKUP(A2488,'Reçete Altındakiler'!$A:$C,3,0),0)</f>
        <v>0</v>
      </c>
    </row>
    <row r="2489" spans="1:12" x14ac:dyDescent="0.25">
      <c r="A2489" s="8" t="s">
        <v>2753</v>
      </c>
      <c r="B2489" s="1">
        <v>20</v>
      </c>
      <c r="C2489" s="1">
        <v>3</v>
      </c>
      <c r="D2489" s="1">
        <v>0</v>
      </c>
      <c r="E2489" s="1">
        <v>0</v>
      </c>
      <c r="F2489" s="10">
        <f>IFERROR(VLOOKUP(A2489,'Sevinç 03.04.2023 1215'!$A:$F,5,0),0)</f>
        <v>0</v>
      </c>
      <c r="G2489" s="10">
        <f>IFERROR(VLOOKUP(A2489,'Sevinç 04.04.2023 0911'!$A:$D,4,0),0)</f>
        <v>0</v>
      </c>
      <c r="H2489" s="10">
        <f>IFERROR(VLOOKUP(A2489,'Onaya Sunulan Birim Fiyat'!$A:$C,3,0),0)</f>
        <v>35.909999999999997</v>
      </c>
      <c r="I2489" s="10">
        <f>IFERROR(VLOOKUP(A2489,'Eksik Birim Fiyat Satınalma'!$A:$E,5,0),0)</f>
        <v>0</v>
      </c>
      <c r="J2489" s="10">
        <f>IFERROR(VLOOKUP(A2489,'Eksik Birim Fiyat'!$A$2:$E$129,5,0),0)</f>
        <v>0</v>
      </c>
      <c r="K2489" s="10">
        <f>IFERROR(VLOOKUP(A2489,'Birim Fiyatı Olmayan Malzemeler'!$A$1:$C$128,3,0),0)</f>
        <v>0</v>
      </c>
      <c r="L2489" s="10">
        <f>IFERROR(VLOOKUP(A2489,'Reçete Altındakiler'!$A:$C,3,0),0)</f>
        <v>0</v>
      </c>
    </row>
    <row r="2490" spans="1:12" x14ac:dyDescent="0.25">
      <c r="A2490" s="8" t="s">
        <v>1686</v>
      </c>
      <c r="B2490" s="1">
        <v>20</v>
      </c>
      <c r="C2490" s="1">
        <v>3</v>
      </c>
      <c r="D2490" s="1">
        <v>0</v>
      </c>
      <c r="E2490" s="1">
        <v>0</v>
      </c>
      <c r="F2490" s="10">
        <f>IFERROR(VLOOKUP(A2490,'Sevinç 03.04.2023 1215'!$A:$F,5,0),0)</f>
        <v>0</v>
      </c>
      <c r="G2490" s="10">
        <f>IFERROR(VLOOKUP(A2490,'Sevinç 04.04.2023 0911'!$A:$D,4,0),0)</f>
        <v>0</v>
      </c>
      <c r="H2490" s="10">
        <f>IFERROR(VLOOKUP(A2490,'Onaya Sunulan Birim Fiyat'!$A:$C,3,0),0)</f>
        <v>15</v>
      </c>
      <c r="I2490" s="10">
        <f>IFERROR(VLOOKUP(A2490,'Eksik Birim Fiyat Satınalma'!$A:$E,5,0),0)</f>
        <v>0</v>
      </c>
      <c r="J2490" s="10">
        <f>IFERROR(VLOOKUP(A2490,'Eksik Birim Fiyat'!$A$2:$E$129,5,0),0)</f>
        <v>0</v>
      </c>
      <c r="K2490" s="10">
        <f>IFERROR(VLOOKUP(A2490,'Birim Fiyatı Olmayan Malzemeler'!$A$1:$C$128,3,0),0)</f>
        <v>0</v>
      </c>
      <c r="L2490" s="10">
        <f>IFERROR(VLOOKUP(A2490,'Reçete Altındakiler'!$A:$C,3,0),0)</f>
        <v>0</v>
      </c>
    </row>
    <row r="2491" spans="1:12" x14ac:dyDescent="0.25">
      <c r="A2491" s="8" t="s">
        <v>824</v>
      </c>
      <c r="B2491" s="1">
        <v>4</v>
      </c>
      <c r="C2491" s="1">
        <v>2</v>
      </c>
      <c r="D2491" s="1">
        <v>0</v>
      </c>
      <c r="E2491" s="1">
        <v>0</v>
      </c>
      <c r="F2491" s="10">
        <f>IFERROR(VLOOKUP(A2491,'Sevinç 03.04.2023 1215'!$A:$F,5,0),0)</f>
        <v>0</v>
      </c>
      <c r="G2491" s="10">
        <f>IFERROR(VLOOKUP(A2491,'Sevinç 04.04.2023 0911'!$A:$D,4,0),0)</f>
        <v>0</v>
      </c>
      <c r="H2491" s="10">
        <f>IFERROR(VLOOKUP(A2491,'Onaya Sunulan Birim Fiyat'!$A:$C,3,0),0)</f>
        <v>12.21</v>
      </c>
      <c r="I2491" s="10">
        <f>IFERROR(VLOOKUP(A2491,'Eksik Birim Fiyat Satınalma'!$A:$E,5,0),0)</f>
        <v>0</v>
      </c>
      <c r="J2491" s="10">
        <f>IFERROR(VLOOKUP(A2491,'Eksik Birim Fiyat'!$A$2:$E$129,5,0),0)</f>
        <v>0</v>
      </c>
      <c r="K2491" s="10">
        <f>IFERROR(VLOOKUP(A2491,'Birim Fiyatı Olmayan Malzemeler'!$A$1:$C$128,3,0),0)</f>
        <v>0</v>
      </c>
      <c r="L2491" s="10">
        <f>IFERROR(VLOOKUP(A2491,'Reçete Altındakiler'!$A:$C,3,0),0)</f>
        <v>0</v>
      </c>
    </row>
    <row r="2492" spans="1:12" x14ac:dyDescent="0.25">
      <c r="A2492" s="8" t="s">
        <v>824</v>
      </c>
      <c r="B2492" s="1">
        <v>20</v>
      </c>
      <c r="C2492" s="1">
        <v>13</v>
      </c>
      <c r="D2492" s="1">
        <v>0</v>
      </c>
      <c r="E2492" s="1">
        <v>0</v>
      </c>
      <c r="F2492" s="10">
        <f>IFERROR(VLOOKUP(A2492,'Sevinç 03.04.2023 1215'!$A:$F,5,0),0)</f>
        <v>0</v>
      </c>
      <c r="G2492" s="10">
        <f>IFERROR(VLOOKUP(A2492,'Sevinç 04.04.2023 0911'!$A:$D,4,0),0)</f>
        <v>0</v>
      </c>
      <c r="H2492" s="10">
        <f>IFERROR(VLOOKUP(A2492,'Onaya Sunulan Birim Fiyat'!$A:$C,3,0),0)</f>
        <v>12.21</v>
      </c>
      <c r="I2492" s="10">
        <f>IFERROR(VLOOKUP(A2492,'Eksik Birim Fiyat Satınalma'!$A:$E,5,0),0)</f>
        <v>0</v>
      </c>
      <c r="J2492" s="10">
        <f>IFERROR(VLOOKUP(A2492,'Eksik Birim Fiyat'!$A$2:$E$129,5,0),0)</f>
        <v>0</v>
      </c>
      <c r="K2492" s="10">
        <f>IFERROR(VLOOKUP(A2492,'Birim Fiyatı Olmayan Malzemeler'!$A$1:$C$128,3,0),0)</f>
        <v>0</v>
      </c>
      <c r="L2492" s="10">
        <f>IFERROR(VLOOKUP(A2492,'Reçete Altındakiler'!$A:$C,3,0),0)</f>
        <v>0</v>
      </c>
    </row>
    <row r="2493" spans="1:12" x14ac:dyDescent="0.25">
      <c r="A2493" s="8" t="s">
        <v>1930</v>
      </c>
      <c r="B2493" s="1">
        <v>4</v>
      </c>
      <c r="C2493" s="1">
        <v>3</v>
      </c>
      <c r="D2493" s="1">
        <v>0</v>
      </c>
      <c r="E2493" s="1">
        <v>0</v>
      </c>
      <c r="F2493" s="10">
        <f>IFERROR(VLOOKUP(A2493,'Sevinç 03.04.2023 1215'!$A:$F,5,0),0)</f>
        <v>0</v>
      </c>
      <c r="G2493" s="10">
        <f>IFERROR(VLOOKUP(A2493,'Sevinç 04.04.2023 0911'!$A:$D,4,0),0)</f>
        <v>0</v>
      </c>
      <c r="H2493" s="10">
        <f>IFERROR(VLOOKUP(A2493,'Onaya Sunulan Birim Fiyat'!$A:$C,3,0),0)</f>
        <v>8.6300000000000008</v>
      </c>
      <c r="I2493" s="10">
        <f>IFERROR(VLOOKUP(A2493,'Eksik Birim Fiyat Satınalma'!$A:$E,5,0),0)</f>
        <v>0</v>
      </c>
      <c r="J2493" s="10">
        <f>IFERROR(VLOOKUP(A2493,'Eksik Birim Fiyat'!$A$2:$E$129,5,0),0)</f>
        <v>0</v>
      </c>
      <c r="K2493" s="10">
        <f>IFERROR(VLOOKUP(A2493,'Birim Fiyatı Olmayan Malzemeler'!$A$1:$C$128,3,0),0)</f>
        <v>0</v>
      </c>
      <c r="L2493" s="10">
        <f>IFERROR(VLOOKUP(A2493,'Reçete Altındakiler'!$A:$C,3,0),0)</f>
        <v>0</v>
      </c>
    </row>
    <row r="2494" spans="1:12" x14ac:dyDescent="0.25">
      <c r="A2494" s="8" t="s">
        <v>1930</v>
      </c>
      <c r="B2494" s="1">
        <v>20</v>
      </c>
      <c r="C2494" s="1">
        <v>11</v>
      </c>
      <c r="D2494" s="1">
        <v>0</v>
      </c>
      <c r="E2494" s="1">
        <v>0</v>
      </c>
      <c r="F2494" s="10">
        <f>IFERROR(VLOOKUP(A2494,'Sevinç 03.04.2023 1215'!$A:$F,5,0),0)</f>
        <v>0</v>
      </c>
      <c r="G2494" s="10">
        <f>IFERROR(VLOOKUP(A2494,'Sevinç 04.04.2023 0911'!$A:$D,4,0),0)</f>
        <v>0</v>
      </c>
      <c r="H2494" s="10">
        <f>IFERROR(VLOOKUP(A2494,'Onaya Sunulan Birim Fiyat'!$A:$C,3,0),0)</f>
        <v>8.6300000000000008</v>
      </c>
      <c r="I2494" s="10">
        <f>IFERROR(VLOOKUP(A2494,'Eksik Birim Fiyat Satınalma'!$A:$E,5,0),0)</f>
        <v>0</v>
      </c>
      <c r="J2494" s="10">
        <f>IFERROR(VLOOKUP(A2494,'Eksik Birim Fiyat'!$A$2:$E$129,5,0),0)</f>
        <v>0</v>
      </c>
      <c r="K2494" s="10">
        <f>IFERROR(VLOOKUP(A2494,'Birim Fiyatı Olmayan Malzemeler'!$A$1:$C$128,3,0),0)</f>
        <v>0</v>
      </c>
      <c r="L2494" s="10">
        <f>IFERROR(VLOOKUP(A2494,'Reçete Altındakiler'!$A:$C,3,0),0)</f>
        <v>0</v>
      </c>
    </row>
    <row r="2495" spans="1:12" x14ac:dyDescent="0.25">
      <c r="A2495" s="8" t="s">
        <v>2558</v>
      </c>
      <c r="B2495" s="1">
        <v>20</v>
      </c>
      <c r="C2495" s="1">
        <v>6</v>
      </c>
      <c r="D2495" s="1">
        <v>0</v>
      </c>
      <c r="E2495" s="1">
        <v>0</v>
      </c>
      <c r="F2495" s="10">
        <f>IFERROR(VLOOKUP(A2495,'Sevinç 03.04.2023 1215'!$A:$F,5,0),0)</f>
        <v>0</v>
      </c>
      <c r="G2495" s="10">
        <f>IFERROR(VLOOKUP(A2495,'Sevinç 04.04.2023 0911'!$A:$D,4,0),0)</f>
        <v>0</v>
      </c>
      <c r="H2495" s="10">
        <f>IFERROR(VLOOKUP(A2495,'Onaya Sunulan Birim Fiyat'!$A:$C,3,0),0)</f>
        <v>103.99</v>
      </c>
      <c r="I2495" s="10">
        <f>IFERROR(VLOOKUP(A2495,'Eksik Birim Fiyat Satınalma'!$A:$E,5,0),0)</f>
        <v>0</v>
      </c>
      <c r="J2495" s="10">
        <f>IFERROR(VLOOKUP(A2495,'Eksik Birim Fiyat'!$A$2:$E$129,5,0),0)</f>
        <v>0</v>
      </c>
      <c r="K2495" s="10">
        <f>IFERROR(VLOOKUP(A2495,'Birim Fiyatı Olmayan Malzemeler'!$A$1:$C$128,3,0),0)</f>
        <v>0</v>
      </c>
      <c r="L2495" s="10">
        <f>IFERROR(VLOOKUP(A2495,'Reçete Altındakiler'!$A:$C,3,0),0)</f>
        <v>0</v>
      </c>
    </row>
    <row r="2496" spans="1:12" x14ac:dyDescent="0.25">
      <c r="A2496" s="8" t="s">
        <v>3984</v>
      </c>
      <c r="B2496" s="1">
        <v>20</v>
      </c>
      <c r="C2496" s="1">
        <v>1</v>
      </c>
      <c r="D2496" s="1">
        <v>0</v>
      </c>
      <c r="E2496" s="1">
        <v>0</v>
      </c>
      <c r="F2496" s="10">
        <f>IFERROR(VLOOKUP(A2496,'Sevinç 03.04.2023 1215'!$A:$F,5,0),0)</f>
        <v>0</v>
      </c>
      <c r="G2496" s="10">
        <f>IFERROR(VLOOKUP(A2496,'Sevinç 04.04.2023 0911'!$A:$D,4,0),0)</f>
        <v>0</v>
      </c>
      <c r="H2496" s="10">
        <f>IFERROR(VLOOKUP(A2496,'Onaya Sunulan Birim Fiyat'!$A:$C,3,0),0)</f>
        <v>74.12</v>
      </c>
      <c r="I2496" s="10">
        <f>IFERROR(VLOOKUP(A2496,'Eksik Birim Fiyat Satınalma'!$A:$E,5,0),0)</f>
        <v>0</v>
      </c>
      <c r="J2496" s="10">
        <f>IFERROR(VLOOKUP(A2496,'Eksik Birim Fiyat'!$A$2:$E$129,5,0),0)</f>
        <v>0</v>
      </c>
      <c r="K2496" s="10">
        <f>IFERROR(VLOOKUP(A2496,'Birim Fiyatı Olmayan Malzemeler'!$A$1:$C$128,3,0),0)</f>
        <v>0</v>
      </c>
      <c r="L2496" s="10">
        <f>IFERROR(VLOOKUP(A2496,'Reçete Altındakiler'!$A:$C,3,0),0)</f>
        <v>0</v>
      </c>
    </row>
    <row r="2497" spans="1:12" x14ac:dyDescent="0.25">
      <c r="A2497" s="8" t="s">
        <v>2850</v>
      </c>
      <c r="B2497" s="1">
        <v>20</v>
      </c>
      <c r="C2497" s="1">
        <v>4</v>
      </c>
      <c r="D2497" s="1">
        <v>0</v>
      </c>
      <c r="E2497" s="1">
        <v>0</v>
      </c>
      <c r="F2497" s="10">
        <f>IFERROR(VLOOKUP(A2497,'Sevinç 03.04.2023 1215'!$A:$F,5,0),0)</f>
        <v>0</v>
      </c>
      <c r="G2497" s="10">
        <f>IFERROR(VLOOKUP(A2497,'Sevinç 04.04.2023 0911'!$A:$D,4,0),0)</f>
        <v>0</v>
      </c>
      <c r="H2497" s="10">
        <f>IFERROR(VLOOKUP(A2497,'Onaya Sunulan Birim Fiyat'!$A:$C,3,0),0)</f>
        <v>103.99</v>
      </c>
      <c r="I2497" s="10">
        <f>IFERROR(VLOOKUP(A2497,'Eksik Birim Fiyat Satınalma'!$A:$E,5,0),0)</f>
        <v>0</v>
      </c>
      <c r="J2497" s="10">
        <f>IFERROR(VLOOKUP(A2497,'Eksik Birim Fiyat'!$A$2:$E$129,5,0),0)</f>
        <v>0</v>
      </c>
      <c r="K2497" s="10">
        <f>IFERROR(VLOOKUP(A2497,'Birim Fiyatı Olmayan Malzemeler'!$A$1:$C$128,3,0),0)</f>
        <v>0</v>
      </c>
      <c r="L2497" s="10">
        <f>IFERROR(VLOOKUP(A2497,'Reçete Altındakiler'!$A:$C,3,0),0)</f>
        <v>0</v>
      </c>
    </row>
    <row r="2498" spans="1:12" x14ac:dyDescent="0.25">
      <c r="A2498" s="8" t="s">
        <v>2559</v>
      </c>
      <c r="B2498" s="1">
        <v>20</v>
      </c>
      <c r="C2498" s="1">
        <v>4</v>
      </c>
      <c r="D2498" s="1">
        <v>0</v>
      </c>
      <c r="E2498" s="1">
        <v>0</v>
      </c>
      <c r="F2498" s="10">
        <f>IFERROR(VLOOKUP(A2498,'Sevinç 03.04.2023 1215'!$A:$F,5,0),0)</f>
        <v>0</v>
      </c>
      <c r="G2498" s="10">
        <f>IFERROR(VLOOKUP(A2498,'Sevinç 04.04.2023 0911'!$A:$D,4,0),0)</f>
        <v>0</v>
      </c>
      <c r="H2498" s="10">
        <f>IFERROR(VLOOKUP(A2498,'Onaya Sunulan Birim Fiyat'!$A:$C,3,0),0)</f>
        <v>103.99</v>
      </c>
      <c r="I2498" s="10">
        <f>IFERROR(VLOOKUP(A2498,'Eksik Birim Fiyat Satınalma'!$A:$E,5,0),0)</f>
        <v>0</v>
      </c>
      <c r="J2498" s="10">
        <f>IFERROR(VLOOKUP(A2498,'Eksik Birim Fiyat'!$A$2:$E$129,5,0),0)</f>
        <v>0</v>
      </c>
      <c r="K2498" s="10">
        <f>IFERROR(VLOOKUP(A2498,'Birim Fiyatı Olmayan Malzemeler'!$A$1:$C$128,3,0),0)</f>
        <v>0</v>
      </c>
      <c r="L2498" s="10">
        <f>IFERROR(VLOOKUP(A2498,'Reçete Altındakiler'!$A:$C,3,0),0)</f>
        <v>0</v>
      </c>
    </row>
    <row r="2499" spans="1:12" x14ac:dyDescent="0.25">
      <c r="A2499" s="8" t="s">
        <v>2560</v>
      </c>
      <c r="B2499" s="1">
        <v>20</v>
      </c>
      <c r="C2499" s="1">
        <v>3</v>
      </c>
      <c r="D2499" s="1">
        <v>0</v>
      </c>
      <c r="E2499" s="1">
        <v>0</v>
      </c>
      <c r="F2499" s="10">
        <f>IFERROR(VLOOKUP(A2499,'Sevinç 03.04.2023 1215'!$A:$F,5,0),0)</f>
        <v>0</v>
      </c>
      <c r="G2499" s="10">
        <f>IFERROR(VLOOKUP(A2499,'Sevinç 04.04.2023 0911'!$A:$D,4,0),0)</f>
        <v>0</v>
      </c>
      <c r="H2499" s="10">
        <f>IFERROR(VLOOKUP(A2499,'Onaya Sunulan Birim Fiyat'!$A:$C,3,0),0)</f>
        <v>0</v>
      </c>
      <c r="I2499" s="10">
        <f>IFERROR(VLOOKUP(A2499,'Eksik Birim Fiyat Satınalma'!$A:$E,5,0),0)</f>
        <v>0</v>
      </c>
      <c r="J2499" s="10">
        <f>IFERROR(VLOOKUP(A2499,'Eksik Birim Fiyat'!$A$2:$E$129,5,0),0)</f>
        <v>0</v>
      </c>
      <c r="K2499" s="10">
        <f>IFERROR(VLOOKUP(A2499,'Birim Fiyatı Olmayan Malzemeler'!$A$1:$C$128,3,0),0)</f>
        <v>0</v>
      </c>
      <c r="L2499" s="10">
        <f>IFERROR(VLOOKUP(A2499,'Reçete Altındakiler'!$A:$C,3,0),0)</f>
        <v>0</v>
      </c>
    </row>
    <row r="2500" spans="1:12" x14ac:dyDescent="0.25">
      <c r="A2500" s="8" t="s">
        <v>3985</v>
      </c>
      <c r="B2500" s="1">
        <v>20</v>
      </c>
      <c r="C2500" s="1">
        <v>6</v>
      </c>
      <c r="D2500" s="1">
        <v>0</v>
      </c>
      <c r="E2500" s="1">
        <v>0</v>
      </c>
      <c r="F2500" s="10">
        <f>IFERROR(VLOOKUP(A2500,'Sevinç 03.04.2023 1215'!$A:$F,5,0),0)</f>
        <v>0</v>
      </c>
      <c r="G2500" s="10">
        <f>IFERROR(VLOOKUP(A2500,'Sevinç 04.04.2023 0911'!$A:$D,4,0),0)</f>
        <v>0</v>
      </c>
      <c r="H2500" s="10">
        <f>IFERROR(VLOOKUP(A2500,'Onaya Sunulan Birim Fiyat'!$A:$C,3,0),0)</f>
        <v>0</v>
      </c>
      <c r="I2500" s="10">
        <f>IFERROR(VLOOKUP(A2500,'Eksik Birim Fiyat Satınalma'!$A:$E,5,0),0)</f>
        <v>0</v>
      </c>
      <c r="J2500" s="10">
        <f>IFERROR(VLOOKUP(A2500,'Eksik Birim Fiyat'!$A$2:$E$129,5,0),0)</f>
        <v>0</v>
      </c>
      <c r="K2500" s="10">
        <f>IFERROR(VLOOKUP(A2500,'Birim Fiyatı Olmayan Malzemeler'!$A$1:$C$128,3,0),0)</f>
        <v>0</v>
      </c>
      <c r="L2500" s="10">
        <f>IFERROR(VLOOKUP(A2500,'Reçete Altındakiler'!$A:$C,3,0),0)</f>
        <v>0</v>
      </c>
    </row>
    <row r="2501" spans="1:12" x14ac:dyDescent="0.25">
      <c r="A2501" s="8" t="s">
        <v>825</v>
      </c>
      <c r="B2501" s="1">
        <v>20</v>
      </c>
      <c r="C2501" s="1">
        <v>1</v>
      </c>
      <c r="D2501" s="1">
        <v>0</v>
      </c>
      <c r="E2501" s="1">
        <v>0</v>
      </c>
      <c r="F2501" s="10">
        <f>IFERROR(VLOOKUP(A2501,'Sevinç 03.04.2023 1215'!$A:$F,5,0),0)</f>
        <v>0</v>
      </c>
      <c r="G2501" s="10">
        <f>IFERROR(VLOOKUP(A2501,'Sevinç 04.04.2023 0911'!$A:$D,4,0),0)</f>
        <v>0</v>
      </c>
      <c r="H2501" s="10">
        <f>IFERROR(VLOOKUP(A2501,'Onaya Sunulan Birim Fiyat'!$A:$C,3,0),0)</f>
        <v>0</v>
      </c>
      <c r="I2501" s="10">
        <f>IFERROR(VLOOKUP(A2501,'Eksik Birim Fiyat Satınalma'!$A:$E,5,0),0)</f>
        <v>0</v>
      </c>
      <c r="J2501" s="10">
        <f>IFERROR(VLOOKUP(A2501,'Eksik Birim Fiyat'!$A$2:$E$129,5,0),0)</f>
        <v>0</v>
      </c>
      <c r="K2501" s="10">
        <f>IFERROR(VLOOKUP(A2501,'Birim Fiyatı Olmayan Malzemeler'!$A$1:$C$128,3,0),0)</f>
        <v>0</v>
      </c>
      <c r="L2501" s="10">
        <f>IFERROR(VLOOKUP(A2501,'Reçete Altındakiler'!$A:$C,3,0),0)</f>
        <v>0</v>
      </c>
    </row>
    <row r="2502" spans="1:12" x14ac:dyDescent="0.25">
      <c r="A2502" s="8" t="s">
        <v>1931</v>
      </c>
      <c r="B2502" s="1">
        <v>20</v>
      </c>
      <c r="C2502" s="1">
        <v>6</v>
      </c>
      <c r="D2502" s="1">
        <v>0</v>
      </c>
      <c r="E2502" s="1">
        <v>0</v>
      </c>
      <c r="F2502" s="10">
        <f>IFERROR(VLOOKUP(A2502,'Sevinç 03.04.2023 1215'!$A:$F,5,0),0)</f>
        <v>0</v>
      </c>
      <c r="G2502" s="10">
        <f>IFERROR(VLOOKUP(A2502,'Sevinç 04.04.2023 0911'!$A:$D,4,0),0)</f>
        <v>0</v>
      </c>
      <c r="H2502" s="10">
        <f>IFERROR(VLOOKUP(A2502,'Onaya Sunulan Birim Fiyat'!$A:$C,3,0),0)</f>
        <v>0</v>
      </c>
      <c r="I2502" s="10">
        <f>IFERROR(VLOOKUP(A2502,'Eksik Birim Fiyat Satınalma'!$A:$E,5,0),0)</f>
        <v>0</v>
      </c>
      <c r="J2502" s="10">
        <f>IFERROR(VLOOKUP(A2502,'Eksik Birim Fiyat'!$A$2:$E$129,5,0),0)</f>
        <v>0</v>
      </c>
      <c r="K2502" s="10">
        <f>IFERROR(VLOOKUP(A2502,'Birim Fiyatı Olmayan Malzemeler'!$A$1:$C$128,3,0),0)</f>
        <v>0</v>
      </c>
      <c r="L2502" s="10">
        <f>IFERROR(VLOOKUP(A2502,'Reçete Altındakiler'!$A:$C,3,0),0)</f>
        <v>0</v>
      </c>
    </row>
    <row r="2503" spans="1:12" x14ac:dyDescent="0.25">
      <c r="A2503" s="8" t="s">
        <v>2851</v>
      </c>
      <c r="B2503" s="1">
        <v>20</v>
      </c>
      <c r="C2503" s="1">
        <v>2</v>
      </c>
      <c r="D2503" s="1">
        <v>0</v>
      </c>
      <c r="E2503" s="1">
        <v>0</v>
      </c>
      <c r="F2503" s="10">
        <f>IFERROR(VLOOKUP(A2503,'Sevinç 03.04.2023 1215'!$A:$F,5,0),0)</f>
        <v>0</v>
      </c>
      <c r="G2503" s="10">
        <f>IFERROR(VLOOKUP(A2503,'Sevinç 04.04.2023 0911'!$A:$D,4,0),0)</f>
        <v>0</v>
      </c>
      <c r="H2503" s="10">
        <f>IFERROR(VLOOKUP(A2503,'Onaya Sunulan Birim Fiyat'!$A:$C,3,0),0)</f>
        <v>0</v>
      </c>
      <c r="I2503" s="10">
        <f>IFERROR(VLOOKUP(A2503,'Eksik Birim Fiyat Satınalma'!$A:$E,5,0),0)</f>
        <v>0</v>
      </c>
      <c r="J2503" s="10">
        <f>IFERROR(VLOOKUP(A2503,'Eksik Birim Fiyat'!$A$2:$E$129,5,0),0)</f>
        <v>0</v>
      </c>
      <c r="K2503" s="10">
        <f>IFERROR(VLOOKUP(A2503,'Birim Fiyatı Olmayan Malzemeler'!$A$1:$C$128,3,0),0)</f>
        <v>0</v>
      </c>
      <c r="L2503" s="10">
        <f>IFERROR(VLOOKUP(A2503,'Reçete Altındakiler'!$A:$C,3,0),0)</f>
        <v>0</v>
      </c>
    </row>
    <row r="2504" spans="1:12" x14ac:dyDescent="0.25">
      <c r="A2504" s="8" t="s">
        <v>1932</v>
      </c>
      <c r="B2504" s="1">
        <v>20</v>
      </c>
      <c r="C2504" s="1">
        <v>2</v>
      </c>
      <c r="D2504" s="1">
        <v>0</v>
      </c>
      <c r="E2504" s="1">
        <v>0</v>
      </c>
      <c r="F2504" s="10">
        <f>IFERROR(VLOOKUP(A2504,'Sevinç 03.04.2023 1215'!$A:$F,5,0),0)</f>
        <v>0</v>
      </c>
      <c r="G2504" s="10">
        <f>IFERROR(VLOOKUP(A2504,'Sevinç 04.04.2023 0911'!$A:$D,4,0),0)</f>
        <v>0</v>
      </c>
      <c r="H2504" s="10">
        <f>IFERROR(VLOOKUP(A2504,'Onaya Sunulan Birim Fiyat'!$A:$C,3,0),0)</f>
        <v>0</v>
      </c>
      <c r="I2504" s="10">
        <f>IFERROR(VLOOKUP(A2504,'Eksik Birim Fiyat Satınalma'!$A:$E,5,0),0)</f>
        <v>0</v>
      </c>
      <c r="J2504" s="10">
        <f>IFERROR(VLOOKUP(A2504,'Eksik Birim Fiyat'!$A$2:$E$129,5,0),0)</f>
        <v>0</v>
      </c>
      <c r="K2504" s="10">
        <f>IFERROR(VLOOKUP(A2504,'Birim Fiyatı Olmayan Malzemeler'!$A$1:$C$128,3,0),0)</f>
        <v>0</v>
      </c>
      <c r="L2504" s="10">
        <f>IFERROR(VLOOKUP(A2504,'Reçete Altındakiler'!$A:$C,3,0),0)</f>
        <v>0</v>
      </c>
    </row>
    <row r="2505" spans="1:12" x14ac:dyDescent="0.25">
      <c r="A2505" s="8" t="s">
        <v>2754</v>
      </c>
      <c r="B2505" s="1">
        <v>20</v>
      </c>
      <c r="C2505" s="1">
        <v>5</v>
      </c>
      <c r="D2505" s="1">
        <v>0</v>
      </c>
      <c r="E2505" s="1">
        <v>0</v>
      </c>
      <c r="F2505" s="10">
        <f>IFERROR(VLOOKUP(A2505,'Sevinç 03.04.2023 1215'!$A:$F,5,0),0)</f>
        <v>0</v>
      </c>
      <c r="G2505" s="10">
        <f>IFERROR(VLOOKUP(A2505,'Sevinç 04.04.2023 0911'!$A:$D,4,0),0)</f>
        <v>0</v>
      </c>
      <c r="H2505" s="10">
        <f>IFERROR(VLOOKUP(A2505,'Onaya Sunulan Birim Fiyat'!$A:$C,3,0),0)</f>
        <v>0</v>
      </c>
      <c r="I2505" s="10">
        <f>IFERROR(VLOOKUP(A2505,'Eksik Birim Fiyat Satınalma'!$A:$E,5,0),0)</f>
        <v>0</v>
      </c>
      <c r="J2505" s="10">
        <f>IFERROR(VLOOKUP(A2505,'Eksik Birim Fiyat'!$A$2:$E$129,5,0),0)</f>
        <v>0</v>
      </c>
      <c r="K2505" s="10">
        <f>IFERROR(VLOOKUP(A2505,'Birim Fiyatı Olmayan Malzemeler'!$A$1:$C$128,3,0),0)</f>
        <v>0</v>
      </c>
      <c r="L2505" s="10">
        <f>IFERROR(VLOOKUP(A2505,'Reçete Altındakiler'!$A:$C,3,0),0)</f>
        <v>0</v>
      </c>
    </row>
    <row r="2506" spans="1:12" x14ac:dyDescent="0.25">
      <c r="A2506" s="8" t="s">
        <v>1687</v>
      </c>
      <c r="B2506" s="1">
        <v>20</v>
      </c>
      <c r="C2506" s="1">
        <v>14</v>
      </c>
      <c r="D2506" s="1">
        <v>0</v>
      </c>
      <c r="E2506" s="1">
        <v>0</v>
      </c>
      <c r="F2506" s="10">
        <f>IFERROR(VLOOKUP(A2506,'Sevinç 03.04.2023 1215'!$A:$F,5,0),0)</f>
        <v>0</v>
      </c>
      <c r="G2506" s="10">
        <f>IFERROR(VLOOKUP(A2506,'Sevinç 04.04.2023 0911'!$A:$D,4,0),0)</f>
        <v>0</v>
      </c>
      <c r="H2506" s="10">
        <f>IFERROR(VLOOKUP(A2506,'Onaya Sunulan Birim Fiyat'!$A:$C,3,0),0)</f>
        <v>737.94</v>
      </c>
      <c r="I2506" s="10">
        <f>IFERROR(VLOOKUP(A2506,'Eksik Birim Fiyat Satınalma'!$A:$E,5,0),0)</f>
        <v>0</v>
      </c>
      <c r="J2506" s="10">
        <f>IFERROR(VLOOKUP(A2506,'Eksik Birim Fiyat'!$A$2:$E$129,5,0),0)</f>
        <v>0</v>
      </c>
      <c r="K2506" s="10">
        <f>IFERROR(VLOOKUP(A2506,'Birim Fiyatı Olmayan Malzemeler'!$A$1:$C$128,3,0),0)</f>
        <v>0</v>
      </c>
      <c r="L2506" s="10">
        <f>IFERROR(VLOOKUP(A2506,'Reçete Altındakiler'!$A:$C,3,0),0)</f>
        <v>0</v>
      </c>
    </row>
    <row r="2507" spans="1:12" x14ac:dyDescent="0.25">
      <c r="A2507" s="8" t="s">
        <v>1933</v>
      </c>
      <c r="B2507" s="1">
        <v>20</v>
      </c>
      <c r="C2507" s="1">
        <v>1</v>
      </c>
      <c r="D2507" s="1">
        <v>0</v>
      </c>
      <c r="E2507" s="1">
        <v>0</v>
      </c>
      <c r="F2507" s="10">
        <f>IFERROR(VLOOKUP(A2507,'Sevinç 03.04.2023 1215'!$A:$F,5,0),0)</f>
        <v>0</v>
      </c>
      <c r="G2507" s="10">
        <f>IFERROR(VLOOKUP(A2507,'Sevinç 04.04.2023 0911'!$A:$D,4,0),0)</f>
        <v>0</v>
      </c>
      <c r="H2507" s="10">
        <f>IFERROR(VLOOKUP(A2507,'Onaya Sunulan Birim Fiyat'!$A:$C,3,0),0)</f>
        <v>0.1</v>
      </c>
      <c r="I2507" s="10">
        <f>IFERROR(VLOOKUP(A2507,'Eksik Birim Fiyat Satınalma'!$A:$E,5,0),0)</f>
        <v>0</v>
      </c>
      <c r="J2507" s="10">
        <f>IFERROR(VLOOKUP(A2507,'Eksik Birim Fiyat'!$A$2:$E$129,5,0),0)</f>
        <v>0</v>
      </c>
      <c r="K2507" s="10">
        <f>IFERROR(VLOOKUP(A2507,'Birim Fiyatı Olmayan Malzemeler'!$A$1:$C$128,3,0),0)</f>
        <v>0</v>
      </c>
      <c r="L2507" s="10">
        <f>IFERROR(VLOOKUP(A2507,'Reçete Altındakiler'!$A:$C,3,0),0)</f>
        <v>0</v>
      </c>
    </row>
    <row r="2508" spans="1:12" x14ac:dyDescent="0.25">
      <c r="A2508" s="8" t="s">
        <v>1934</v>
      </c>
      <c r="B2508" s="1">
        <v>20</v>
      </c>
      <c r="C2508" s="1">
        <v>10</v>
      </c>
      <c r="D2508" s="1">
        <v>0</v>
      </c>
      <c r="E2508" s="1">
        <v>0</v>
      </c>
      <c r="F2508" s="10">
        <f>IFERROR(VLOOKUP(A2508,'Sevinç 03.04.2023 1215'!$A:$F,5,0),0)</f>
        <v>0</v>
      </c>
      <c r="G2508" s="10">
        <f>IFERROR(VLOOKUP(A2508,'Sevinç 04.04.2023 0911'!$A:$D,4,0),0)</f>
        <v>0</v>
      </c>
      <c r="H2508" s="10">
        <f>IFERROR(VLOOKUP(A2508,'Onaya Sunulan Birim Fiyat'!$A:$C,3,0),0)</f>
        <v>388.77</v>
      </c>
      <c r="I2508" s="10">
        <f>IFERROR(VLOOKUP(A2508,'Eksik Birim Fiyat Satınalma'!$A:$E,5,0),0)</f>
        <v>0</v>
      </c>
      <c r="J2508" s="10">
        <f>IFERROR(VLOOKUP(A2508,'Eksik Birim Fiyat'!$A$2:$E$129,5,0),0)</f>
        <v>0</v>
      </c>
      <c r="K2508" s="10">
        <f>IFERROR(VLOOKUP(A2508,'Birim Fiyatı Olmayan Malzemeler'!$A$1:$C$128,3,0),0)</f>
        <v>0</v>
      </c>
      <c r="L2508" s="10">
        <f>IFERROR(VLOOKUP(A2508,'Reçete Altındakiler'!$A:$C,3,0),0)</f>
        <v>0</v>
      </c>
    </row>
    <row r="2509" spans="1:12" x14ac:dyDescent="0.25">
      <c r="A2509" s="8" t="s">
        <v>1935</v>
      </c>
      <c r="B2509" s="1">
        <v>20</v>
      </c>
      <c r="C2509" s="1">
        <v>2</v>
      </c>
      <c r="D2509" s="1">
        <v>0</v>
      </c>
      <c r="E2509" s="1">
        <v>0</v>
      </c>
      <c r="F2509" s="10">
        <f>IFERROR(VLOOKUP(A2509,'Sevinç 03.04.2023 1215'!$A:$F,5,0),0)</f>
        <v>0</v>
      </c>
      <c r="G2509" s="10">
        <f>IFERROR(VLOOKUP(A2509,'Sevinç 04.04.2023 0911'!$A:$D,4,0),0)</f>
        <v>0</v>
      </c>
      <c r="H2509" s="10">
        <f>IFERROR(VLOOKUP(A2509,'Onaya Sunulan Birim Fiyat'!$A:$C,3,0),0)</f>
        <v>0.1</v>
      </c>
      <c r="I2509" s="10">
        <f>IFERROR(VLOOKUP(A2509,'Eksik Birim Fiyat Satınalma'!$A:$E,5,0),0)</f>
        <v>0</v>
      </c>
      <c r="J2509" s="10">
        <f>IFERROR(VLOOKUP(A2509,'Eksik Birim Fiyat'!$A$2:$E$129,5,0),0)</f>
        <v>0</v>
      </c>
      <c r="K2509" s="10">
        <f>IFERROR(VLOOKUP(A2509,'Birim Fiyatı Olmayan Malzemeler'!$A$1:$C$128,3,0),0)</f>
        <v>0</v>
      </c>
      <c r="L2509" s="10">
        <f>IFERROR(VLOOKUP(A2509,'Reçete Altındakiler'!$A:$C,3,0),0)</f>
        <v>0</v>
      </c>
    </row>
    <row r="2510" spans="1:12" x14ac:dyDescent="0.25">
      <c r="A2510" s="8" t="s">
        <v>826</v>
      </c>
      <c r="B2510" s="1">
        <v>20</v>
      </c>
      <c r="C2510" s="1">
        <v>7</v>
      </c>
      <c r="D2510" s="1">
        <v>0</v>
      </c>
      <c r="E2510" s="1">
        <v>0</v>
      </c>
      <c r="F2510" s="10">
        <f>IFERROR(VLOOKUP(A2510,'Sevinç 03.04.2023 1215'!$A:$F,5,0),0)</f>
        <v>0</v>
      </c>
      <c r="G2510" s="10">
        <f>IFERROR(VLOOKUP(A2510,'Sevinç 04.04.2023 0911'!$A:$D,4,0),0)</f>
        <v>0</v>
      </c>
      <c r="H2510" s="10">
        <f>IFERROR(VLOOKUP(A2510,'Onaya Sunulan Birim Fiyat'!$A:$C,3,0),0)</f>
        <v>414.14</v>
      </c>
      <c r="I2510" s="10">
        <f>IFERROR(VLOOKUP(A2510,'Eksik Birim Fiyat Satınalma'!$A:$E,5,0),0)</f>
        <v>0</v>
      </c>
      <c r="J2510" s="10">
        <f>IFERROR(VLOOKUP(A2510,'Eksik Birim Fiyat'!$A$2:$E$129,5,0),0)</f>
        <v>0</v>
      </c>
      <c r="K2510" s="10">
        <f>IFERROR(VLOOKUP(A2510,'Birim Fiyatı Olmayan Malzemeler'!$A$1:$C$128,3,0),0)</f>
        <v>0</v>
      </c>
      <c r="L2510" s="10">
        <f>IFERROR(VLOOKUP(A2510,'Reçete Altındakiler'!$A:$C,3,0),0)</f>
        <v>0</v>
      </c>
    </row>
    <row r="2511" spans="1:12" x14ac:dyDescent="0.25">
      <c r="A2511" s="8" t="s">
        <v>2561</v>
      </c>
      <c r="B2511" s="1">
        <v>20</v>
      </c>
      <c r="C2511" s="1">
        <v>8</v>
      </c>
      <c r="D2511" s="1">
        <v>0</v>
      </c>
      <c r="E2511" s="1">
        <v>0</v>
      </c>
      <c r="F2511" s="10">
        <f>IFERROR(VLOOKUP(A2511,'Sevinç 03.04.2023 1215'!$A:$F,5,0),0)</f>
        <v>0</v>
      </c>
      <c r="G2511" s="10">
        <f>IFERROR(VLOOKUP(A2511,'Sevinç 04.04.2023 0911'!$A:$D,4,0),0)</f>
        <v>0</v>
      </c>
      <c r="H2511" s="10">
        <f>IFERROR(VLOOKUP(A2511,'Onaya Sunulan Birim Fiyat'!$A:$C,3,0),0)</f>
        <v>0.1</v>
      </c>
      <c r="I2511" s="10">
        <f>IFERROR(VLOOKUP(A2511,'Eksik Birim Fiyat Satınalma'!$A:$E,5,0),0)</f>
        <v>0</v>
      </c>
      <c r="J2511" s="10">
        <f>IFERROR(VLOOKUP(A2511,'Eksik Birim Fiyat'!$A$2:$E$129,5,0),0)</f>
        <v>0</v>
      </c>
      <c r="K2511" s="10">
        <f>IFERROR(VLOOKUP(A2511,'Birim Fiyatı Olmayan Malzemeler'!$A$1:$C$128,3,0),0)</f>
        <v>0</v>
      </c>
      <c r="L2511" s="10">
        <f>IFERROR(VLOOKUP(A2511,'Reçete Altındakiler'!$A:$C,3,0),0)</f>
        <v>0</v>
      </c>
    </row>
    <row r="2512" spans="1:12" x14ac:dyDescent="0.25">
      <c r="A2512" s="8" t="s">
        <v>2852</v>
      </c>
      <c r="B2512" s="1">
        <v>20</v>
      </c>
      <c r="C2512" s="1">
        <v>36</v>
      </c>
      <c r="D2512" s="1">
        <v>0</v>
      </c>
      <c r="E2512" s="1">
        <v>0</v>
      </c>
      <c r="F2512" s="10">
        <f>IFERROR(VLOOKUP(A2512,'Sevinç 03.04.2023 1215'!$A:$F,5,0),0)</f>
        <v>0</v>
      </c>
      <c r="G2512" s="10">
        <f>IFERROR(VLOOKUP(A2512,'Sevinç 04.04.2023 0911'!$A:$D,4,0),0)</f>
        <v>0</v>
      </c>
      <c r="H2512" s="10">
        <f>IFERROR(VLOOKUP(A2512,'Onaya Sunulan Birim Fiyat'!$A:$C,3,0),0)</f>
        <v>490.65</v>
      </c>
      <c r="I2512" s="10">
        <f>IFERROR(VLOOKUP(A2512,'Eksik Birim Fiyat Satınalma'!$A:$E,5,0),0)</f>
        <v>0</v>
      </c>
      <c r="J2512" s="10">
        <f>IFERROR(VLOOKUP(A2512,'Eksik Birim Fiyat'!$A$2:$E$129,5,0),0)</f>
        <v>0</v>
      </c>
      <c r="K2512" s="10">
        <f>IFERROR(VLOOKUP(A2512,'Birim Fiyatı Olmayan Malzemeler'!$A$1:$C$128,3,0),0)</f>
        <v>0</v>
      </c>
      <c r="L2512" s="10">
        <f>IFERROR(VLOOKUP(A2512,'Reçete Altındakiler'!$A:$C,3,0),0)</f>
        <v>0</v>
      </c>
    </row>
    <row r="2513" spans="1:12" x14ac:dyDescent="0.25">
      <c r="A2513" s="8" t="s">
        <v>1688</v>
      </c>
      <c r="B2513" s="1">
        <v>20</v>
      </c>
      <c r="C2513" s="1">
        <v>6</v>
      </c>
      <c r="D2513" s="1">
        <v>0</v>
      </c>
      <c r="E2513" s="1">
        <v>0</v>
      </c>
      <c r="F2513" s="10">
        <f>IFERROR(VLOOKUP(A2513,'Sevinç 03.04.2023 1215'!$A:$F,5,0),0)</f>
        <v>0</v>
      </c>
      <c r="G2513" s="10">
        <f>IFERROR(VLOOKUP(A2513,'Sevinç 04.04.2023 0911'!$A:$D,4,0),0)</f>
        <v>0</v>
      </c>
      <c r="H2513" s="10">
        <f>IFERROR(VLOOKUP(A2513,'Onaya Sunulan Birim Fiyat'!$A:$C,3,0),0)</f>
        <v>0.1</v>
      </c>
      <c r="I2513" s="10">
        <f>IFERROR(VLOOKUP(A2513,'Eksik Birim Fiyat Satınalma'!$A:$E,5,0),0)</f>
        <v>0</v>
      </c>
      <c r="J2513" s="10">
        <f>IFERROR(VLOOKUP(A2513,'Eksik Birim Fiyat'!$A$2:$E$129,5,0),0)</f>
        <v>0</v>
      </c>
      <c r="K2513" s="10">
        <f>IFERROR(VLOOKUP(A2513,'Birim Fiyatı Olmayan Malzemeler'!$A$1:$C$128,3,0),0)</f>
        <v>0</v>
      </c>
      <c r="L2513" s="10">
        <f>IFERROR(VLOOKUP(A2513,'Reçete Altındakiler'!$A:$C,3,0),0)</f>
        <v>0</v>
      </c>
    </row>
    <row r="2514" spans="1:12" x14ac:dyDescent="0.25">
      <c r="A2514" s="8" t="s">
        <v>2755</v>
      </c>
      <c r="B2514" s="1">
        <v>20</v>
      </c>
      <c r="C2514" s="1">
        <v>18</v>
      </c>
      <c r="D2514" s="1">
        <v>0</v>
      </c>
      <c r="E2514" s="1">
        <v>0</v>
      </c>
      <c r="F2514" s="10">
        <f>IFERROR(VLOOKUP(A2514,'Sevinç 03.04.2023 1215'!$A:$F,5,0),0)</f>
        <v>0</v>
      </c>
      <c r="G2514" s="10">
        <f>IFERROR(VLOOKUP(A2514,'Sevinç 04.04.2023 0911'!$A:$D,4,0),0)</f>
        <v>0</v>
      </c>
      <c r="H2514" s="10">
        <f>IFERROR(VLOOKUP(A2514,'Onaya Sunulan Birim Fiyat'!$A:$C,3,0),0)</f>
        <v>458.37</v>
      </c>
      <c r="I2514" s="10">
        <f>IFERROR(VLOOKUP(A2514,'Eksik Birim Fiyat Satınalma'!$A:$E,5,0),0)</f>
        <v>0</v>
      </c>
      <c r="J2514" s="10">
        <f>IFERROR(VLOOKUP(A2514,'Eksik Birim Fiyat'!$A$2:$E$129,5,0),0)</f>
        <v>0</v>
      </c>
      <c r="K2514" s="10">
        <f>IFERROR(VLOOKUP(A2514,'Birim Fiyatı Olmayan Malzemeler'!$A$1:$C$128,3,0),0)</f>
        <v>0</v>
      </c>
      <c r="L2514" s="10">
        <f>IFERROR(VLOOKUP(A2514,'Reçete Altındakiler'!$A:$C,3,0),0)</f>
        <v>0</v>
      </c>
    </row>
    <row r="2515" spans="1:12" x14ac:dyDescent="0.25">
      <c r="A2515" s="8" t="s">
        <v>1936</v>
      </c>
      <c r="B2515" s="1">
        <v>20</v>
      </c>
      <c r="C2515" s="1">
        <v>15</v>
      </c>
      <c r="D2515" s="1">
        <v>0</v>
      </c>
      <c r="E2515" s="1">
        <v>0</v>
      </c>
      <c r="F2515" s="10">
        <f>IFERROR(VLOOKUP(A2515,'Sevinç 03.04.2023 1215'!$A:$F,5,0),0)</f>
        <v>0</v>
      </c>
      <c r="G2515" s="10">
        <f>IFERROR(VLOOKUP(A2515,'Sevinç 04.04.2023 0911'!$A:$D,4,0),0)</f>
        <v>0</v>
      </c>
      <c r="H2515" s="10">
        <f>IFERROR(VLOOKUP(A2515,'Onaya Sunulan Birim Fiyat'!$A:$C,3,0),0)</f>
        <v>458.37</v>
      </c>
      <c r="I2515" s="10">
        <f>IFERROR(VLOOKUP(A2515,'Eksik Birim Fiyat Satınalma'!$A:$E,5,0),0)</f>
        <v>0</v>
      </c>
      <c r="J2515" s="10">
        <f>IFERROR(VLOOKUP(A2515,'Eksik Birim Fiyat'!$A$2:$E$129,5,0),0)</f>
        <v>0</v>
      </c>
      <c r="K2515" s="10">
        <f>IFERROR(VLOOKUP(A2515,'Birim Fiyatı Olmayan Malzemeler'!$A$1:$C$128,3,0),0)</f>
        <v>0</v>
      </c>
      <c r="L2515" s="10">
        <f>IFERROR(VLOOKUP(A2515,'Reçete Altındakiler'!$A:$C,3,0),0)</f>
        <v>0</v>
      </c>
    </row>
    <row r="2516" spans="1:12" x14ac:dyDescent="0.25">
      <c r="A2516" s="8" t="s">
        <v>2756</v>
      </c>
      <c r="B2516" s="1">
        <v>20</v>
      </c>
      <c r="C2516" s="1">
        <v>4</v>
      </c>
      <c r="D2516" s="1">
        <v>0</v>
      </c>
      <c r="E2516" s="1">
        <v>0</v>
      </c>
      <c r="F2516" s="10">
        <f>IFERROR(VLOOKUP(A2516,'Sevinç 03.04.2023 1215'!$A:$F,5,0),0)</f>
        <v>0</v>
      </c>
      <c r="G2516" s="10">
        <f>IFERROR(VLOOKUP(A2516,'Sevinç 04.04.2023 0911'!$A:$D,4,0),0)</f>
        <v>0</v>
      </c>
      <c r="H2516" s="10">
        <f>IFERROR(VLOOKUP(A2516,'Onaya Sunulan Birim Fiyat'!$A:$C,3,0),0)</f>
        <v>0.1</v>
      </c>
      <c r="I2516" s="10">
        <f>IFERROR(VLOOKUP(A2516,'Eksik Birim Fiyat Satınalma'!$A:$E,5,0),0)</f>
        <v>0</v>
      </c>
      <c r="J2516" s="10">
        <f>IFERROR(VLOOKUP(A2516,'Eksik Birim Fiyat'!$A$2:$E$129,5,0),0)</f>
        <v>0</v>
      </c>
      <c r="K2516" s="10">
        <f>IFERROR(VLOOKUP(A2516,'Birim Fiyatı Olmayan Malzemeler'!$A$1:$C$128,3,0),0)</f>
        <v>0</v>
      </c>
      <c r="L2516" s="10">
        <f>IFERROR(VLOOKUP(A2516,'Reçete Altındakiler'!$A:$C,3,0),0)</f>
        <v>0</v>
      </c>
    </row>
    <row r="2517" spans="1:12" x14ac:dyDescent="0.25">
      <c r="A2517" s="8" t="s">
        <v>827</v>
      </c>
      <c r="B2517" s="1">
        <v>20</v>
      </c>
      <c r="C2517" s="1">
        <v>20</v>
      </c>
      <c r="D2517" s="1">
        <v>0</v>
      </c>
      <c r="E2517" s="1">
        <v>0</v>
      </c>
      <c r="F2517" s="10">
        <f>IFERROR(VLOOKUP(A2517,'Sevinç 03.04.2023 1215'!$A:$F,5,0),0)</f>
        <v>0</v>
      </c>
      <c r="G2517" s="10">
        <f>IFERROR(VLOOKUP(A2517,'Sevinç 04.04.2023 0911'!$A:$D,4,0),0)</f>
        <v>0</v>
      </c>
      <c r="H2517" s="10">
        <f>IFERROR(VLOOKUP(A2517,'Onaya Sunulan Birim Fiyat'!$A:$C,3,0),0)</f>
        <v>500.41</v>
      </c>
      <c r="I2517" s="10">
        <f>IFERROR(VLOOKUP(A2517,'Eksik Birim Fiyat Satınalma'!$A:$E,5,0),0)</f>
        <v>0</v>
      </c>
      <c r="J2517" s="10">
        <f>IFERROR(VLOOKUP(A2517,'Eksik Birim Fiyat'!$A$2:$E$129,5,0),0)</f>
        <v>0</v>
      </c>
      <c r="K2517" s="10">
        <f>IFERROR(VLOOKUP(A2517,'Birim Fiyatı Olmayan Malzemeler'!$A$1:$C$128,3,0),0)</f>
        <v>0</v>
      </c>
      <c r="L2517" s="10">
        <f>IFERROR(VLOOKUP(A2517,'Reçete Altındakiler'!$A:$C,3,0),0)</f>
        <v>0</v>
      </c>
    </row>
    <row r="2518" spans="1:12" x14ac:dyDescent="0.25">
      <c r="A2518" s="8" t="s">
        <v>828</v>
      </c>
      <c r="B2518" s="1">
        <v>20</v>
      </c>
      <c r="C2518" s="1">
        <v>6</v>
      </c>
      <c r="D2518" s="1">
        <v>0</v>
      </c>
      <c r="E2518" s="1">
        <v>0</v>
      </c>
      <c r="F2518" s="10">
        <f>IFERROR(VLOOKUP(A2518,'Sevinç 03.04.2023 1215'!$A:$F,5,0),0)</f>
        <v>0</v>
      </c>
      <c r="G2518" s="10">
        <f>IFERROR(VLOOKUP(A2518,'Sevinç 04.04.2023 0911'!$A:$D,4,0),0)</f>
        <v>0</v>
      </c>
      <c r="H2518" s="10">
        <f>IFERROR(VLOOKUP(A2518,'Onaya Sunulan Birim Fiyat'!$A:$C,3,0),0)</f>
        <v>0.1</v>
      </c>
      <c r="I2518" s="10">
        <f>IFERROR(VLOOKUP(A2518,'Eksik Birim Fiyat Satınalma'!$A:$E,5,0),0)</f>
        <v>0</v>
      </c>
      <c r="J2518" s="10">
        <f>IFERROR(VLOOKUP(A2518,'Eksik Birim Fiyat'!$A$2:$E$129,5,0),0)</f>
        <v>0</v>
      </c>
      <c r="K2518" s="10">
        <f>IFERROR(VLOOKUP(A2518,'Birim Fiyatı Olmayan Malzemeler'!$A$1:$C$128,3,0),0)</f>
        <v>0</v>
      </c>
      <c r="L2518" s="10">
        <f>IFERROR(VLOOKUP(A2518,'Reçete Altındakiler'!$A:$C,3,0),0)</f>
        <v>0</v>
      </c>
    </row>
    <row r="2519" spans="1:12" x14ac:dyDescent="0.25">
      <c r="A2519" s="8" t="s">
        <v>2562</v>
      </c>
      <c r="B2519" s="1">
        <v>20</v>
      </c>
      <c r="C2519" s="1">
        <v>28</v>
      </c>
      <c r="D2519" s="1">
        <v>0</v>
      </c>
      <c r="E2519" s="1">
        <v>0</v>
      </c>
      <c r="F2519" s="10">
        <f>IFERROR(VLOOKUP(A2519,'Sevinç 03.04.2023 1215'!$A:$F,5,0),0)</f>
        <v>0</v>
      </c>
      <c r="G2519" s="10">
        <f>IFERROR(VLOOKUP(A2519,'Sevinç 04.04.2023 0911'!$A:$D,4,0),0)</f>
        <v>0</v>
      </c>
      <c r="H2519" s="10">
        <f>IFERROR(VLOOKUP(A2519,'Onaya Sunulan Birim Fiyat'!$A:$C,3,0),0)</f>
        <v>591.62</v>
      </c>
      <c r="I2519" s="10">
        <f>IFERROR(VLOOKUP(A2519,'Eksik Birim Fiyat Satınalma'!$A:$E,5,0),0)</f>
        <v>0</v>
      </c>
      <c r="J2519" s="10">
        <f>IFERROR(VLOOKUP(A2519,'Eksik Birim Fiyat'!$A$2:$E$129,5,0),0)</f>
        <v>0</v>
      </c>
      <c r="K2519" s="10">
        <f>IFERROR(VLOOKUP(A2519,'Birim Fiyatı Olmayan Malzemeler'!$A$1:$C$128,3,0),0)</f>
        <v>0</v>
      </c>
      <c r="L2519" s="10">
        <f>IFERROR(VLOOKUP(A2519,'Reçete Altındakiler'!$A:$C,3,0),0)</f>
        <v>0</v>
      </c>
    </row>
    <row r="2520" spans="1:12" x14ac:dyDescent="0.25">
      <c r="A2520" s="8" t="s">
        <v>3986</v>
      </c>
      <c r="B2520" s="1">
        <v>20</v>
      </c>
      <c r="C2520" s="1">
        <v>2</v>
      </c>
      <c r="D2520" s="1">
        <v>0</v>
      </c>
      <c r="E2520" s="1">
        <v>0</v>
      </c>
      <c r="F2520" s="10">
        <f>IFERROR(VLOOKUP(A2520,'Sevinç 03.04.2023 1215'!$A:$F,5,0),0)</f>
        <v>0</v>
      </c>
      <c r="G2520" s="10">
        <f>IFERROR(VLOOKUP(A2520,'Sevinç 04.04.2023 0911'!$A:$D,4,0),0)</f>
        <v>0</v>
      </c>
      <c r="H2520" s="10">
        <f>IFERROR(VLOOKUP(A2520,'Onaya Sunulan Birim Fiyat'!$A:$C,3,0),0)</f>
        <v>0.1</v>
      </c>
      <c r="I2520" s="10">
        <f>IFERROR(VLOOKUP(A2520,'Eksik Birim Fiyat Satınalma'!$A:$E,5,0),0)</f>
        <v>0</v>
      </c>
      <c r="J2520" s="10">
        <f>IFERROR(VLOOKUP(A2520,'Eksik Birim Fiyat'!$A$2:$E$129,5,0),0)</f>
        <v>0</v>
      </c>
      <c r="K2520" s="10">
        <f>IFERROR(VLOOKUP(A2520,'Birim Fiyatı Olmayan Malzemeler'!$A$1:$C$128,3,0),0)</f>
        <v>0</v>
      </c>
      <c r="L2520" s="10">
        <f>IFERROR(VLOOKUP(A2520,'Reçete Altındakiler'!$A:$C,3,0),0)</f>
        <v>0</v>
      </c>
    </row>
    <row r="2521" spans="1:12" x14ac:dyDescent="0.25">
      <c r="A2521" s="8" t="s">
        <v>3987</v>
      </c>
      <c r="B2521" s="1">
        <v>20</v>
      </c>
      <c r="C2521" s="1">
        <v>16</v>
      </c>
      <c r="D2521" s="1">
        <v>0</v>
      </c>
      <c r="E2521" s="1">
        <v>0</v>
      </c>
      <c r="F2521" s="10">
        <f>IFERROR(VLOOKUP(A2521,'Sevinç 03.04.2023 1215'!$A:$F,5,0),0)</f>
        <v>0</v>
      </c>
      <c r="G2521" s="10">
        <f>IFERROR(VLOOKUP(A2521,'Sevinç 04.04.2023 0911'!$A:$D,4,0),0)</f>
        <v>0</v>
      </c>
      <c r="H2521" s="10">
        <f>IFERROR(VLOOKUP(A2521,'Onaya Sunulan Birim Fiyat'!$A:$C,3,0),0)</f>
        <v>591.62</v>
      </c>
      <c r="I2521" s="10">
        <f>IFERROR(VLOOKUP(A2521,'Eksik Birim Fiyat Satınalma'!$A:$E,5,0),0)</f>
        <v>0</v>
      </c>
      <c r="J2521" s="10">
        <f>IFERROR(VLOOKUP(A2521,'Eksik Birim Fiyat'!$A$2:$E$129,5,0),0)</f>
        <v>0</v>
      </c>
      <c r="K2521" s="10">
        <f>IFERROR(VLOOKUP(A2521,'Birim Fiyatı Olmayan Malzemeler'!$A$1:$C$128,3,0),0)</f>
        <v>0</v>
      </c>
      <c r="L2521" s="10">
        <f>IFERROR(VLOOKUP(A2521,'Reçete Altındakiler'!$A:$C,3,0),0)</f>
        <v>0</v>
      </c>
    </row>
    <row r="2522" spans="1:12" x14ac:dyDescent="0.25">
      <c r="A2522" s="8" t="s">
        <v>2563</v>
      </c>
      <c r="B2522" s="1">
        <v>20</v>
      </c>
      <c r="C2522" s="1">
        <v>3</v>
      </c>
      <c r="D2522" s="1">
        <v>0</v>
      </c>
      <c r="E2522" s="1">
        <v>0</v>
      </c>
      <c r="F2522" s="10">
        <f>IFERROR(VLOOKUP(A2522,'Sevinç 03.04.2023 1215'!$A:$F,5,0),0)</f>
        <v>0</v>
      </c>
      <c r="G2522" s="10">
        <f>IFERROR(VLOOKUP(A2522,'Sevinç 04.04.2023 0911'!$A:$D,4,0),0)</f>
        <v>0</v>
      </c>
      <c r="H2522" s="10">
        <f>IFERROR(VLOOKUP(A2522,'Onaya Sunulan Birim Fiyat'!$A:$C,3,0),0)</f>
        <v>0.1</v>
      </c>
      <c r="I2522" s="10">
        <f>IFERROR(VLOOKUP(A2522,'Eksik Birim Fiyat Satınalma'!$A:$E,5,0),0)</f>
        <v>0</v>
      </c>
      <c r="J2522" s="10">
        <f>IFERROR(VLOOKUP(A2522,'Eksik Birim Fiyat'!$A$2:$E$129,5,0),0)</f>
        <v>0</v>
      </c>
      <c r="K2522" s="10">
        <f>IFERROR(VLOOKUP(A2522,'Birim Fiyatı Olmayan Malzemeler'!$A$1:$C$128,3,0),0)</f>
        <v>0</v>
      </c>
      <c r="L2522" s="10">
        <f>IFERROR(VLOOKUP(A2522,'Reçete Altındakiler'!$A:$C,3,0),0)</f>
        <v>0</v>
      </c>
    </row>
    <row r="2523" spans="1:12" x14ac:dyDescent="0.25">
      <c r="A2523" s="8" t="s">
        <v>829</v>
      </c>
      <c r="B2523" s="1">
        <v>20</v>
      </c>
      <c r="C2523" s="1">
        <v>24</v>
      </c>
      <c r="D2523" s="1">
        <v>0</v>
      </c>
      <c r="E2523" s="1">
        <v>0</v>
      </c>
      <c r="F2523" s="10">
        <f>IFERROR(VLOOKUP(A2523,'Sevinç 03.04.2023 1215'!$A:$F,5,0),0)</f>
        <v>0</v>
      </c>
      <c r="G2523" s="10">
        <f>IFERROR(VLOOKUP(A2523,'Sevinç 04.04.2023 0911'!$A:$D,4,0),0)</f>
        <v>0</v>
      </c>
      <c r="H2523" s="10">
        <f>IFERROR(VLOOKUP(A2523,'Onaya Sunulan Birim Fiyat'!$A:$C,3,0),0)</f>
        <v>718.34</v>
      </c>
      <c r="I2523" s="10">
        <f>IFERROR(VLOOKUP(A2523,'Eksik Birim Fiyat Satınalma'!$A:$E,5,0),0)</f>
        <v>0</v>
      </c>
      <c r="J2523" s="10">
        <f>IFERROR(VLOOKUP(A2523,'Eksik Birim Fiyat'!$A$2:$E$129,5,0),0)</f>
        <v>0</v>
      </c>
      <c r="K2523" s="10">
        <f>IFERROR(VLOOKUP(A2523,'Birim Fiyatı Olmayan Malzemeler'!$A$1:$C$128,3,0),0)</f>
        <v>0</v>
      </c>
      <c r="L2523" s="10">
        <f>IFERROR(VLOOKUP(A2523,'Reçete Altındakiler'!$A:$C,3,0),0)</f>
        <v>0</v>
      </c>
    </row>
    <row r="2524" spans="1:12" x14ac:dyDescent="0.25">
      <c r="A2524" s="8" t="s">
        <v>2232</v>
      </c>
      <c r="B2524" s="1">
        <v>20</v>
      </c>
      <c r="C2524" s="1">
        <v>2</v>
      </c>
      <c r="D2524" s="1">
        <v>0</v>
      </c>
      <c r="E2524" s="1">
        <v>0</v>
      </c>
      <c r="F2524" s="10">
        <f>IFERROR(VLOOKUP(A2524,'Sevinç 03.04.2023 1215'!$A:$F,5,0),0)</f>
        <v>0</v>
      </c>
      <c r="G2524" s="10">
        <f>IFERROR(VLOOKUP(A2524,'Sevinç 04.04.2023 0911'!$A:$D,4,0),0)</f>
        <v>0</v>
      </c>
      <c r="H2524" s="10">
        <f>IFERROR(VLOOKUP(A2524,'Onaya Sunulan Birim Fiyat'!$A:$C,3,0),0)</f>
        <v>0.1</v>
      </c>
      <c r="I2524" s="10">
        <f>IFERROR(VLOOKUP(A2524,'Eksik Birim Fiyat Satınalma'!$A:$E,5,0),0)</f>
        <v>0</v>
      </c>
      <c r="J2524" s="10">
        <f>IFERROR(VLOOKUP(A2524,'Eksik Birim Fiyat'!$A$2:$E$129,5,0),0)</f>
        <v>0</v>
      </c>
      <c r="K2524" s="10">
        <f>IFERROR(VLOOKUP(A2524,'Birim Fiyatı Olmayan Malzemeler'!$A$1:$C$128,3,0),0)</f>
        <v>0</v>
      </c>
      <c r="L2524" s="10">
        <f>IFERROR(VLOOKUP(A2524,'Reçete Altındakiler'!$A:$C,3,0),0)</f>
        <v>0</v>
      </c>
    </row>
    <row r="2525" spans="1:12" x14ac:dyDescent="0.25">
      <c r="A2525" s="8" t="s">
        <v>2853</v>
      </c>
      <c r="B2525" s="1">
        <v>20</v>
      </c>
      <c r="C2525" s="1">
        <v>16</v>
      </c>
      <c r="D2525" s="1">
        <v>0</v>
      </c>
      <c r="E2525" s="1">
        <v>0</v>
      </c>
      <c r="F2525" s="10">
        <f>IFERROR(VLOOKUP(A2525,'Sevinç 03.04.2023 1215'!$A:$F,5,0),0)</f>
        <v>0</v>
      </c>
      <c r="G2525" s="10">
        <f>IFERROR(VLOOKUP(A2525,'Sevinç 04.04.2023 0911'!$A:$D,4,0),0)</f>
        <v>0</v>
      </c>
      <c r="H2525" s="10">
        <f>IFERROR(VLOOKUP(A2525,'Onaya Sunulan Birim Fiyat'!$A:$C,3,0),0)</f>
        <v>688.79</v>
      </c>
      <c r="I2525" s="10">
        <f>IFERROR(VLOOKUP(A2525,'Eksik Birim Fiyat Satınalma'!$A:$E,5,0),0)</f>
        <v>0</v>
      </c>
      <c r="J2525" s="10">
        <f>IFERROR(VLOOKUP(A2525,'Eksik Birim Fiyat'!$A$2:$E$129,5,0),0)</f>
        <v>0</v>
      </c>
      <c r="K2525" s="10">
        <f>IFERROR(VLOOKUP(A2525,'Birim Fiyatı Olmayan Malzemeler'!$A$1:$C$128,3,0),0)</f>
        <v>0</v>
      </c>
      <c r="L2525" s="10">
        <f>IFERROR(VLOOKUP(A2525,'Reçete Altındakiler'!$A:$C,3,0),0)</f>
        <v>0</v>
      </c>
    </row>
    <row r="2526" spans="1:12" x14ac:dyDescent="0.25">
      <c r="A2526" s="8" t="s">
        <v>2233</v>
      </c>
      <c r="B2526" s="1">
        <v>20</v>
      </c>
      <c r="C2526" s="1">
        <v>1</v>
      </c>
      <c r="D2526" s="1">
        <v>0</v>
      </c>
      <c r="E2526" s="1">
        <v>0</v>
      </c>
      <c r="F2526" s="10">
        <f>IFERROR(VLOOKUP(A2526,'Sevinç 03.04.2023 1215'!$A:$F,5,0),0)</f>
        <v>0</v>
      </c>
      <c r="G2526" s="10">
        <f>IFERROR(VLOOKUP(A2526,'Sevinç 04.04.2023 0911'!$A:$D,4,0),0)</f>
        <v>0</v>
      </c>
      <c r="H2526" s="10">
        <f>IFERROR(VLOOKUP(A2526,'Onaya Sunulan Birim Fiyat'!$A:$C,3,0),0)</f>
        <v>0.1</v>
      </c>
      <c r="I2526" s="10">
        <f>IFERROR(VLOOKUP(A2526,'Eksik Birim Fiyat Satınalma'!$A:$E,5,0),0)</f>
        <v>0</v>
      </c>
      <c r="J2526" s="10">
        <f>IFERROR(VLOOKUP(A2526,'Eksik Birim Fiyat'!$A$2:$E$129,5,0),0)</f>
        <v>0</v>
      </c>
      <c r="K2526" s="10">
        <f>IFERROR(VLOOKUP(A2526,'Birim Fiyatı Olmayan Malzemeler'!$A$1:$C$128,3,0),0)</f>
        <v>0</v>
      </c>
      <c r="L2526" s="10">
        <f>IFERROR(VLOOKUP(A2526,'Reçete Altındakiler'!$A:$C,3,0),0)</f>
        <v>0</v>
      </c>
    </row>
    <row r="2527" spans="1:12" x14ac:dyDescent="0.25">
      <c r="A2527" s="8" t="s">
        <v>1689</v>
      </c>
      <c r="B2527" s="1">
        <v>20</v>
      </c>
      <c r="C2527" s="1">
        <v>13</v>
      </c>
      <c r="D2527" s="1">
        <v>0</v>
      </c>
      <c r="E2527" s="1">
        <v>0</v>
      </c>
      <c r="F2527" s="10">
        <f>IFERROR(VLOOKUP(A2527,'Sevinç 03.04.2023 1215'!$A:$F,5,0),0)</f>
        <v>0</v>
      </c>
      <c r="G2527" s="10">
        <f>IFERROR(VLOOKUP(A2527,'Sevinç 04.04.2023 0911'!$A:$D,4,0),0)</f>
        <v>0</v>
      </c>
      <c r="H2527" s="10">
        <f>IFERROR(VLOOKUP(A2527,'Onaya Sunulan Birim Fiyat'!$A:$C,3,0),0)</f>
        <v>845.15</v>
      </c>
      <c r="I2527" s="10">
        <f>IFERROR(VLOOKUP(A2527,'Eksik Birim Fiyat Satınalma'!$A:$E,5,0),0)</f>
        <v>0</v>
      </c>
      <c r="J2527" s="10">
        <f>IFERROR(VLOOKUP(A2527,'Eksik Birim Fiyat'!$A$2:$E$129,5,0),0)</f>
        <v>0</v>
      </c>
      <c r="K2527" s="10">
        <f>IFERROR(VLOOKUP(A2527,'Birim Fiyatı Olmayan Malzemeler'!$A$1:$C$128,3,0),0)</f>
        <v>0</v>
      </c>
      <c r="L2527" s="10">
        <f>IFERROR(VLOOKUP(A2527,'Reçete Altındakiler'!$A:$C,3,0),0)</f>
        <v>0</v>
      </c>
    </row>
    <row r="2528" spans="1:12" x14ac:dyDescent="0.25">
      <c r="A2528" s="8" t="s">
        <v>3988</v>
      </c>
      <c r="B2528" s="1">
        <v>20</v>
      </c>
      <c r="C2528" s="1">
        <v>2</v>
      </c>
      <c r="D2528" s="1">
        <v>0</v>
      </c>
      <c r="E2528" s="1">
        <v>0</v>
      </c>
      <c r="F2528" s="10">
        <f>IFERROR(VLOOKUP(A2528,'Sevinç 03.04.2023 1215'!$A:$F,5,0),0)</f>
        <v>0</v>
      </c>
      <c r="G2528" s="10">
        <f>IFERROR(VLOOKUP(A2528,'Sevinç 04.04.2023 0911'!$A:$D,4,0),0)</f>
        <v>0</v>
      </c>
      <c r="H2528" s="10">
        <f>IFERROR(VLOOKUP(A2528,'Onaya Sunulan Birim Fiyat'!$A:$C,3,0),0)</f>
        <v>0</v>
      </c>
      <c r="I2528" s="10">
        <f>IFERROR(VLOOKUP(A2528,'Eksik Birim Fiyat Satınalma'!$A:$E,5,0),0)</f>
        <v>0</v>
      </c>
      <c r="J2528" s="10">
        <f>IFERROR(VLOOKUP(A2528,'Eksik Birim Fiyat'!$A$2:$E$129,5,0),0)</f>
        <v>0</v>
      </c>
      <c r="K2528" s="10">
        <f>IFERROR(VLOOKUP(A2528,'Birim Fiyatı Olmayan Malzemeler'!$A$1:$C$128,3,0),0)</f>
        <v>0</v>
      </c>
      <c r="L2528" s="10">
        <f>IFERROR(VLOOKUP(A2528,'Reçete Altındakiler'!$A:$C,3,0),0)</f>
        <v>0</v>
      </c>
    </row>
    <row r="2529" spans="1:12" x14ac:dyDescent="0.25">
      <c r="A2529" s="8" t="s">
        <v>2234</v>
      </c>
      <c r="B2529" s="1">
        <v>20</v>
      </c>
      <c r="C2529" s="1">
        <v>1</v>
      </c>
      <c r="D2529" s="1">
        <v>0</v>
      </c>
      <c r="E2529" s="1">
        <v>0</v>
      </c>
      <c r="F2529" s="10">
        <f>IFERROR(VLOOKUP(A2529,'Sevinç 03.04.2023 1215'!$A:$F,5,0),0)</f>
        <v>0</v>
      </c>
      <c r="G2529" s="10">
        <f>IFERROR(VLOOKUP(A2529,'Sevinç 04.04.2023 0911'!$A:$D,4,0),0)</f>
        <v>0</v>
      </c>
      <c r="H2529" s="10">
        <f>IFERROR(VLOOKUP(A2529,'Onaya Sunulan Birim Fiyat'!$A:$C,3,0),0)</f>
        <v>0</v>
      </c>
      <c r="I2529" s="10">
        <f>IFERROR(VLOOKUP(A2529,'Eksik Birim Fiyat Satınalma'!$A:$E,5,0),0)</f>
        <v>0</v>
      </c>
      <c r="J2529" s="10">
        <f>IFERROR(VLOOKUP(A2529,'Eksik Birim Fiyat'!$A$2:$E$129,5,0),0)</f>
        <v>0</v>
      </c>
      <c r="K2529" s="10">
        <f>IFERROR(VLOOKUP(A2529,'Birim Fiyatı Olmayan Malzemeler'!$A$1:$C$128,3,0),0)</f>
        <v>0</v>
      </c>
      <c r="L2529" s="10">
        <f>IFERROR(VLOOKUP(A2529,'Reçete Altındakiler'!$A:$C,3,0),0)</f>
        <v>0</v>
      </c>
    </row>
    <row r="2530" spans="1:12" x14ac:dyDescent="0.25">
      <c r="A2530" s="8" t="s">
        <v>886</v>
      </c>
      <c r="B2530" s="1">
        <v>20</v>
      </c>
      <c r="C2530" s="1">
        <v>2</v>
      </c>
      <c r="D2530" s="1">
        <v>0</v>
      </c>
      <c r="E2530" s="1">
        <v>0</v>
      </c>
      <c r="F2530" s="10">
        <f>IFERROR(VLOOKUP(A2530,'Sevinç 03.04.2023 1215'!$A:$F,5,0),0)</f>
        <v>0</v>
      </c>
      <c r="G2530" s="10">
        <f>IFERROR(VLOOKUP(A2530,'Sevinç 04.04.2023 0911'!$A:$D,4,0),0)</f>
        <v>0</v>
      </c>
      <c r="H2530" s="10">
        <f>IFERROR(VLOOKUP(A2530,'Onaya Sunulan Birim Fiyat'!$A:$C,3,0),0)</f>
        <v>29.42</v>
      </c>
      <c r="I2530" s="10">
        <f>IFERROR(VLOOKUP(A2530,'Eksik Birim Fiyat Satınalma'!$A:$E,5,0),0)</f>
        <v>0</v>
      </c>
      <c r="J2530" s="10">
        <f>IFERROR(VLOOKUP(A2530,'Eksik Birim Fiyat'!$A$2:$E$129,5,0),0)</f>
        <v>0</v>
      </c>
      <c r="K2530" s="10">
        <f>IFERROR(VLOOKUP(A2530,'Birim Fiyatı Olmayan Malzemeler'!$A$1:$C$128,3,0),0)</f>
        <v>0</v>
      </c>
      <c r="L2530" s="10">
        <f>IFERROR(VLOOKUP(A2530,'Reçete Altındakiler'!$A:$C,3,0),0)</f>
        <v>0</v>
      </c>
    </row>
    <row r="2531" spans="1:12" x14ac:dyDescent="0.25">
      <c r="A2531" s="8" t="s">
        <v>2757</v>
      </c>
      <c r="B2531" s="1">
        <v>20</v>
      </c>
      <c r="C2531" s="1">
        <v>5</v>
      </c>
      <c r="D2531" s="1">
        <v>0</v>
      </c>
      <c r="E2531" s="1">
        <v>0</v>
      </c>
      <c r="F2531" s="10">
        <f>IFERROR(VLOOKUP(A2531,'Sevinç 03.04.2023 1215'!$A:$F,5,0),0)</f>
        <v>0</v>
      </c>
      <c r="G2531" s="10">
        <f>IFERROR(VLOOKUP(A2531,'Sevinç 04.04.2023 0911'!$A:$D,4,0),0)</f>
        <v>0</v>
      </c>
      <c r="H2531" s="10">
        <f>IFERROR(VLOOKUP(A2531,'Onaya Sunulan Birim Fiyat'!$A:$C,3,0),0)</f>
        <v>0.1</v>
      </c>
      <c r="I2531" s="10">
        <f>IFERROR(VLOOKUP(A2531,'Eksik Birim Fiyat Satınalma'!$A:$E,5,0),0)</f>
        <v>0</v>
      </c>
      <c r="J2531" s="10">
        <f>IFERROR(VLOOKUP(A2531,'Eksik Birim Fiyat'!$A$2:$E$129,5,0),0)</f>
        <v>0</v>
      </c>
      <c r="K2531" s="10">
        <f>IFERROR(VLOOKUP(A2531,'Birim Fiyatı Olmayan Malzemeler'!$A$1:$C$128,3,0),0)</f>
        <v>0</v>
      </c>
      <c r="L2531" s="10">
        <f>IFERROR(VLOOKUP(A2531,'Reçete Altındakiler'!$A:$C,3,0),0)</f>
        <v>0</v>
      </c>
    </row>
    <row r="2532" spans="1:12" x14ac:dyDescent="0.25">
      <c r="A2532" s="8" t="s">
        <v>1690</v>
      </c>
      <c r="B2532" s="1">
        <v>20</v>
      </c>
      <c r="C2532" s="1">
        <v>18</v>
      </c>
      <c r="D2532" s="1">
        <v>0</v>
      </c>
      <c r="E2532" s="1">
        <v>0</v>
      </c>
      <c r="F2532" s="10">
        <f>IFERROR(VLOOKUP(A2532,'Sevinç 03.04.2023 1215'!$A:$F,5,0),0)</f>
        <v>0</v>
      </c>
      <c r="G2532" s="10">
        <f>IFERROR(VLOOKUP(A2532,'Sevinç 04.04.2023 0911'!$A:$D,4,0),0)</f>
        <v>0</v>
      </c>
      <c r="H2532" s="10">
        <f>IFERROR(VLOOKUP(A2532,'Onaya Sunulan Birim Fiyat'!$A:$C,3,0),0)</f>
        <v>405.63</v>
      </c>
      <c r="I2532" s="10">
        <f>IFERROR(VLOOKUP(A2532,'Eksik Birim Fiyat Satınalma'!$A:$E,5,0),0)</f>
        <v>0</v>
      </c>
      <c r="J2532" s="10">
        <f>IFERROR(VLOOKUP(A2532,'Eksik Birim Fiyat'!$A$2:$E$129,5,0),0)</f>
        <v>0</v>
      </c>
      <c r="K2532" s="10">
        <f>IFERROR(VLOOKUP(A2532,'Birim Fiyatı Olmayan Malzemeler'!$A$1:$C$128,3,0),0)</f>
        <v>0</v>
      </c>
      <c r="L2532" s="10">
        <f>IFERROR(VLOOKUP(A2532,'Reçete Altındakiler'!$A:$C,3,0),0)</f>
        <v>0</v>
      </c>
    </row>
    <row r="2533" spans="1:12" x14ac:dyDescent="0.25">
      <c r="A2533" s="8" t="s">
        <v>2854</v>
      </c>
      <c r="B2533" s="1">
        <v>20</v>
      </c>
      <c r="C2533" s="1">
        <v>1</v>
      </c>
      <c r="D2533" s="1">
        <v>0</v>
      </c>
      <c r="E2533" s="1">
        <v>0</v>
      </c>
      <c r="F2533" s="10">
        <f>IFERROR(VLOOKUP(A2533,'Sevinç 03.04.2023 1215'!$A:$F,5,0),0)</f>
        <v>0</v>
      </c>
      <c r="G2533" s="10">
        <f>IFERROR(VLOOKUP(A2533,'Sevinç 04.04.2023 0911'!$A:$D,4,0),0)</f>
        <v>0</v>
      </c>
      <c r="H2533" s="10">
        <f>IFERROR(VLOOKUP(A2533,'Onaya Sunulan Birim Fiyat'!$A:$C,3,0),0)</f>
        <v>756.86</v>
      </c>
      <c r="I2533" s="10">
        <f>IFERROR(VLOOKUP(A2533,'Eksik Birim Fiyat Satınalma'!$A:$E,5,0),0)</f>
        <v>0</v>
      </c>
      <c r="J2533" s="10">
        <f>IFERROR(VLOOKUP(A2533,'Eksik Birim Fiyat'!$A$2:$E$129,5,0),0)</f>
        <v>0</v>
      </c>
      <c r="K2533" s="10">
        <f>IFERROR(VLOOKUP(A2533,'Birim Fiyatı Olmayan Malzemeler'!$A$1:$C$128,3,0),0)</f>
        <v>0</v>
      </c>
      <c r="L2533" s="10">
        <f>IFERROR(VLOOKUP(A2533,'Reçete Altındakiler'!$A:$C,3,0),0)</f>
        <v>0</v>
      </c>
    </row>
    <row r="2534" spans="1:12" x14ac:dyDescent="0.25">
      <c r="A2534" s="8" t="s">
        <v>1937</v>
      </c>
      <c r="B2534" s="1">
        <v>20</v>
      </c>
      <c r="C2534" s="1">
        <v>8</v>
      </c>
      <c r="D2534" s="1">
        <v>0</v>
      </c>
      <c r="E2534" s="1">
        <v>0</v>
      </c>
      <c r="F2534" s="10">
        <f>IFERROR(VLOOKUP(A2534,'Sevinç 03.04.2023 1215'!$A:$F,5,0),0)</f>
        <v>0</v>
      </c>
      <c r="G2534" s="10">
        <f>IFERROR(VLOOKUP(A2534,'Sevinç 04.04.2023 0911'!$A:$D,4,0),0)</f>
        <v>0</v>
      </c>
      <c r="H2534" s="10">
        <f>IFERROR(VLOOKUP(A2534,'Onaya Sunulan Birim Fiyat'!$A:$C,3,0),0)</f>
        <v>160.43</v>
      </c>
      <c r="I2534" s="10">
        <f>IFERROR(VLOOKUP(A2534,'Eksik Birim Fiyat Satınalma'!$A:$E,5,0),0)</f>
        <v>0</v>
      </c>
      <c r="J2534" s="10">
        <f>IFERROR(VLOOKUP(A2534,'Eksik Birim Fiyat'!$A$2:$E$129,5,0),0)</f>
        <v>0</v>
      </c>
      <c r="K2534" s="10">
        <f>IFERROR(VLOOKUP(A2534,'Birim Fiyatı Olmayan Malzemeler'!$A$1:$C$128,3,0),0)</f>
        <v>0</v>
      </c>
      <c r="L2534" s="10">
        <f>IFERROR(VLOOKUP(A2534,'Reçete Altındakiler'!$A:$C,3,0),0)</f>
        <v>0</v>
      </c>
    </row>
    <row r="2535" spans="1:12" x14ac:dyDescent="0.25">
      <c r="A2535" s="8" t="s">
        <v>887</v>
      </c>
      <c r="B2535" s="1">
        <v>20</v>
      </c>
      <c r="C2535" s="1">
        <v>1</v>
      </c>
      <c r="D2535" s="1">
        <v>0</v>
      </c>
      <c r="E2535" s="1">
        <v>0</v>
      </c>
      <c r="F2535" s="10">
        <f>IFERROR(VLOOKUP(A2535,'Sevinç 03.04.2023 1215'!$A:$F,5,0),0)</f>
        <v>0</v>
      </c>
      <c r="G2535" s="10">
        <f>IFERROR(VLOOKUP(A2535,'Sevinç 04.04.2023 0911'!$A:$D,4,0),0)</f>
        <v>0</v>
      </c>
      <c r="H2535" s="10">
        <f>IFERROR(VLOOKUP(A2535,'Onaya Sunulan Birim Fiyat'!$A:$C,3,0),0)</f>
        <v>875.62</v>
      </c>
      <c r="I2535" s="10">
        <f>IFERROR(VLOOKUP(A2535,'Eksik Birim Fiyat Satınalma'!$A:$E,5,0),0)</f>
        <v>0</v>
      </c>
      <c r="J2535" s="10">
        <f>IFERROR(VLOOKUP(A2535,'Eksik Birim Fiyat'!$A$2:$E$129,5,0),0)</f>
        <v>0</v>
      </c>
      <c r="K2535" s="10">
        <f>IFERROR(VLOOKUP(A2535,'Birim Fiyatı Olmayan Malzemeler'!$A$1:$C$128,3,0),0)</f>
        <v>0</v>
      </c>
      <c r="L2535" s="10">
        <f>IFERROR(VLOOKUP(A2535,'Reçete Altındakiler'!$A:$C,3,0),0)</f>
        <v>0</v>
      </c>
    </row>
    <row r="2536" spans="1:12" x14ac:dyDescent="0.25">
      <c r="A2536" s="8" t="s">
        <v>1938</v>
      </c>
      <c r="B2536" s="1">
        <v>20</v>
      </c>
      <c r="C2536" s="1">
        <v>2</v>
      </c>
      <c r="D2536" s="1">
        <v>0</v>
      </c>
      <c r="E2536" s="1">
        <v>0</v>
      </c>
      <c r="F2536" s="10">
        <f>IFERROR(VLOOKUP(A2536,'Sevinç 03.04.2023 1215'!$A:$F,5,0),0)</f>
        <v>0</v>
      </c>
      <c r="G2536" s="10">
        <f>IFERROR(VLOOKUP(A2536,'Sevinç 04.04.2023 0911'!$A:$D,4,0),0)</f>
        <v>0</v>
      </c>
      <c r="H2536" s="10">
        <f>IFERROR(VLOOKUP(A2536,'Onaya Sunulan Birim Fiyat'!$A:$C,3,0),0)</f>
        <v>227.45</v>
      </c>
      <c r="I2536" s="10">
        <f>IFERROR(VLOOKUP(A2536,'Eksik Birim Fiyat Satınalma'!$A:$E,5,0),0)</f>
        <v>0</v>
      </c>
      <c r="J2536" s="10">
        <f>IFERROR(VLOOKUP(A2536,'Eksik Birim Fiyat'!$A$2:$E$129,5,0),0)</f>
        <v>0</v>
      </c>
      <c r="K2536" s="10">
        <f>IFERROR(VLOOKUP(A2536,'Birim Fiyatı Olmayan Malzemeler'!$A$1:$C$128,3,0),0)</f>
        <v>0</v>
      </c>
      <c r="L2536" s="10">
        <f>IFERROR(VLOOKUP(A2536,'Reçete Altındakiler'!$A:$C,3,0),0)</f>
        <v>0</v>
      </c>
    </row>
    <row r="2537" spans="1:12" x14ac:dyDescent="0.25">
      <c r="A2537" s="8" t="s">
        <v>3989</v>
      </c>
      <c r="B2537" s="1">
        <v>20</v>
      </c>
      <c r="C2537" s="1">
        <v>1</v>
      </c>
      <c r="D2537" s="1">
        <v>0</v>
      </c>
      <c r="E2537" s="1">
        <v>0</v>
      </c>
      <c r="F2537" s="10">
        <f>IFERROR(VLOOKUP(A2537,'Sevinç 03.04.2023 1215'!$A:$F,5,0),0)</f>
        <v>0</v>
      </c>
      <c r="G2537" s="10">
        <f>IFERROR(VLOOKUP(A2537,'Sevinç 04.04.2023 0911'!$A:$D,4,0),0)</f>
        <v>0</v>
      </c>
      <c r="H2537" s="10">
        <f>IFERROR(VLOOKUP(A2537,'Onaya Sunulan Birim Fiyat'!$A:$C,3,0),0)</f>
        <v>428.56</v>
      </c>
      <c r="I2537" s="10">
        <f>IFERROR(VLOOKUP(A2537,'Eksik Birim Fiyat Satınalma'!$A:$E,5,0),0)</f>
        <v>0</v>
      </c>
      <c r="J2537" s="10">
        <f>IFERROR(VLOOKUP(A2537,'Eksik Birim Fiyat'!$A$2:$E$129,5,0),0)</f>
        <v>0</v>
      </c>
      <c r="K2537" s="10">
        <f>IFERROR(VLOOKUP(A2537,'Birim Fiyatı Olmayan Malzemeler'!$A$1:$C$128,3,0),0)</f>
        <v>0</v>
      </c>
      <c r="L2537" s="10">
        <f>IFERROR(VLOOKUP(A2537,'Reçete Altındakiler'!$A:$C,3,0),0)</f>
        <v>0</v>
      </c>
    </row>
    <row r="2538" spans="1:12" x14ac:dyDescent="0.25">
      <c r="A2538" s="8" t="s">
        <v>1691</v>
      </c>
      <c r="B2538" s="1">
        <v>20</v>
      </c>
      <c r="C2538" s="1">
        <v>6</v>
      </c>
      <c r="D2538" s="1">
        <v>0</v>
      </c>
      <c r="E2538" s="1">
        <v>0</v>
      </c>
      <c r="F2538" s="10">
        <f>IFERROR(VLOOKUP(A2538,'Sevinç 03.04.2023 1215'!$A:$F,5,0),0)</f>
        <v>0</v>
      </c>
      <c r="G2538" s="10">
        <f>IFERROR(VLOOKUP(A2538,'Sevinç 04.04.2023 0911'!$A:$D,4,0),0)</f>
        <v>0</v>
      </c>
      <c r="H2538" s="10">
        <f>IFERROR(VLOOKUP(A2538,'Onaya Sunulan Birim Fiyat'!$A:$C,3,0),0)</f>
        <v>49.77</v>
      </c>
      <c r="I2538" s="10">
        <f>IFERROR(VLOOKUP(A2538,'Eksik Birim Fiyat Satınalma'!$A:$E,5,0),0)</f>
        <v>0</v>
      </c>
      <c r="J2538" s="10">
        <f>IFERROR(VLOOKUP(A2538,'Eksik Birim Fiyat'!$A$2:$E$129,5,0),0)</f>
        <v>0</v>
      </c>
      <c r="K2538" s="10">
        <f>IFERROR(VLOOKUP(A2538,'Birim Fiyatı Olmayan Malzemeler'!$A$1:$C$128,3,0),0)</f>
        <v>0</v>
      </c>
      <c r="L2538" s="10">
        <f>IFERROR(VLOOKUP(A2538,'Reçete Altındakiler'!$A:$C,3,0),0)</f>
        <v>0</v>
      </c>
    </row>
    <row r="2539" spans="1:12" x14ac:dyDescent="0.25">
      <c r="A2539" s="8" t="s">
        <v>2235</v>
      </c>
      <c r="B2539" s="1">
        <v>20</v>
      </c>
      <c r="C2539" s="1">
        <v>11</v>
      </c>
      <c r="D2539" s="1">
        <v>0</v>
      </c>
      <c r="E2539" s="1">
        <v>0</v>
      </c>
      <c r="F2539" s="10">
        <f>IFERROR(VLOOKUP(A2539,'Sevinç 03.04.2023 1215'!$A:$F,5,0),0)</f>
        <v>0</v>
      </c>
      <c r="G2539" s="10">
        <f>IFERROR(VLOOKUP(A2539,'Sevinç 04.04.2023 0911'!$A:$D,4,0),0)</f>
        <v>0</v>
      </c>
      <c r="H2539" s="10">
        <f>IFERROR(VLOOKUP(A2539,'Onaya Sunulan Birim Fiyat'!$A:$C,3,0),0)</f>
        <v>52.14</v>
      </c>
      <c r="I2539" s="10">
        <f>IFERROR(VLOOKUP(A2539,'Eksik Birim Fiyat Satınalma'!$A:$E,5,0),0)</f>
        <v>0</v>
      </c>
      <c r="J2539" s="10">
        <f>IFERROR(VLOOKUP(A2539,'Eksik Birim Fiyat'!$A$2:$E$129,5,0),0)</f>
        <v>0</v>
      </c>
      <c r="K2539" s="10">
        <f>IFERROR(VLOOKUP(A2539,'Birim Fiyatı Olmayan Malzemeler'!$A$1:$C$128,3,0),0)</f>
        <v>0</v>
      </c>
      <c r="L2539" s="10">
        <f>IFERROR(VLOOKUP(A2539,'Reçete Altındakiler'!$A:$C,3,0),0)</f>
        <v>0</v>
      </c>
    </row>
    <row r="2540" spans="1:12" x14ac:dyDescent="0.25">
      <c r="A2540" s="8" t="s">
        <v>1692</v>
      </c>
      <c r="B2540" s="1">
        <v>20</v>
      </c>
      <c r="C2540" s="1">
        <v>1</v>
      </c>
      <c r="D2540" s="1">
        <v>0</v>
      </c>
      <c r="E2540" s="1">
        <v>0</v>
      </c>
      <c r="F2540" s="10">
        <f>IFERROR(VLOOKUP(A2540,'Sevinç 03.04.2023 1215'!$A:$F,5,0),0)</f>
        <v>0</v>
      </c>
      <c r="G2540" s="10">
        <f>IFERROR(VLOOKUP(A2540,'Sevinç 04.04.2023 0911'!$A:$D,4,0),0)</f>
        <v>0</v>
      </c>
      <c r="H2540" s="10">
        <f>IFERROR(VLOOKUP(A2540,'Onaya Sunulan Birim Fiyat'!$A:$C,3,0),0)</f>
        <v>0</v>
      </c>
      <c r="I2540" s="10">
        <f>IFERROR(VLOOKUP(A2540,'Eksik Birim Fiyat Satınalma'!$A:$E,5,0),0)</f>
        <v>0</v>
      </c>
      <c r="J2540" s="10">
        <f>IFERROR(VLOOKUP(A2540,'Eksik Birim Fiyat'!$A$2:$E$129,5,0),0)</f>
        <v>0</v>
      </c>
      <c r="K2540" s="10">
        <f>IFERROR(VLOOKUP(A2540,'Birim Fiyatı Olmayan Malzemeler'!$A$1:$C$128,3,0),0)</f>
        <v>0</v>
      </c>
      <c r="L2540" s="10">
        <f>IFERROR(VLOOKUP(A2540,'Reçete Altındakiler'!$A:$C,3,0),0)</f>
        <v>0</v>
      </c>
    </row>
    <row r="2541" spans="1:12" x14ac:dyDescent="0.25">
      <c r="A2541" s="8" t="s">
        <v>2236</v>
      </c>
      <c r="B2541" s="1">
        <v>20</v>
      </c>
      <c r="C2541" s="1">
        <v>3</v>
      </c>
      <c r="D2541" s="1">
        <v>0</v>
      </c>
      <c r="E2541" s="1">
        <v>0</v>
      </c>
      <c r="F2541" s="10">
        <f>IFERROR(VLOOKUP(A2541,'Sevinç 03.04.2023 1215'!$A:$F,5,0),0)</f>
        <v>0</v>
      </c>
      <c r="G2541" s="10">
        <f>IFERROR(VLOOKUP(A2541,'Sevinç 04.04.2023 0911'!$A:$D,4,0),0)</f>
        <v>0</v>
      </c>
      <c r="H2541" s="10">
        <f>IFERROR(VLOOKUP(A2541,'Onaya Sunulan Birim Fiyat'!$A:$C,3,0),0)</f>
        <v>0</v>
      </c>
      <c r="I2541" s="10">
        <f>IFERROR(VLOOKUP(A2541,'Eksik Birim Fiyat Satınalma'!$A:$E,5,0),0)</f>
        <v>0</v>
      </c>
      <c r="J2541" s="10">
        <f>IFERROR(VLOOKUP(A2541,'Eksik Birim Fiyat'!$A$2:$E$129,5,0),0)</f>
        <v>0</v>
      </c>
      <c r="K2541" s="10">
        <f>IFERROR(VLOOKUP(A2541,'Birim Fiyatı Olmayan Malzemeler'!$A$1:$C$128,3,0),0)</f>
        <v>0</v>
      </c>
      <c r="L2541" s="10">
        <f>IFERROR(VLOOKUP(A2541,'Reçete Altındakiler'!$A:$C,3,0),0)</f>
        <v>0</v>
      </c>
    </row>
    <row r="2542" spans="1:12" x14ac:dyDescent="0.25">
      <c r="A2542" s="8" t="s">
        <v>2564</v>
      </c>
      <c r="B2542" s="1">
        <v>20</v>
      </c>
      <c r="C2542" s="1">
        <v>2</v>
      </c>
      <c r="D2542" s="1">
        <v>0</v>
      </c>
      <c r="E2542" s="1">
        <v>0</v>
      </c>
      <c r="F2542" s="10">
        <f>IFERROR(VLOOKUP(A2542,'Sevinç 03.04.2023 1215'!$A:$F,5,0),0)</f>
        <v>0</v>
      </c>
      <c r="G2542" s="10">
        <f>IFERROR(VLOOKUP(A2542,'Sevinç 04.04.2023 0911'!$A:$D,4,0),0)</f>
        <v>0</v>
      </c>
      <c r="H2542" s="10">
        <f>IFERROR(VLOOKUP(A2542,'Onaya Sunulan Birim Fiyat'!$A:$C,3,0),0)</f>
        <v>0</v>
      </c>
      <c r="I2542" s="10">
        <f>IFERROR(VLOOKUP(A2542,'Eksik Birim Fiyat Satınalma'!$A:$E,5,0),0)</f>
        <v>0</v>
      </c>
      <c r="J2542" s="10">
        <f>IFERROR(VLOOKUP(A2542,'Eksik Birim Fiyat'!$A$2:$E$129,5,0),0)</f>
        <v>0</v>
      </c>
      <c r="K2542" s="10">
        <f>IFERROR(VLOOKUP(A2542,'Birim Fiyatı Olmayan Malzemeler'!$A$1:$C$128,3,0),0)</f>
        <v>0</v>
      </c>
      <c r="L2542" s="10">
        <f>IFERROR(VLOOKUP(A2542,'Reçete Altındakiler'!$A:$C,3,0),0)</f>
        <v>0</v>
      </c>
    </row>
    <row r="2543" spans="1:12" x14ac:dyDescent="0.25">
      <c r="A2543" s="8" t="s">
        <v>3990</v>
      </c>
      <c r="B2543" s="1">
        <v>20</v>
      </c>
      <c r="C2543" s="1">
        <v>1</v>
      </c>
      <c r="D2543" s="1">
        <v>0</v>
      </c>
      <c r="E2543" s="1">
        <v>0</v>
      </c>
      <c r="F2543" s="10">
        <f>IFERROR(VLOOKUP(A2543,'Sevinç 03.04.2023 1215'!$A:$F,5,0),0)</f>
        <v>0</v>
      </c>
      <c r="G2543" s="10">
        <f>IFERROR(VLOOKUP(A2543,'Sevinç 04.04.2023 0911'!$A:$D,4,0),0)</f>
        <v>0</v>
      </c>
      <c r="H2543" s="10">
        <f>IFERROR(VLOOKUP(A2543,'Onaya Sunulan Birim Fiyat'!$A:$C,3,0),0)</f>
        <v>0</v>
      </c>
      <c r="I2543" s="10">
        <f>IFERROR(VLOOKUP(A2543,'Eksik Birim Fiyat Satınalma'!$A:$E,5,0),0)</f>
        <v>0</v>
      </c>
      <c r="J2543" s="10">
        <f>IFERROR(VLOOKUP(A2543,'Eksik Birim Fiyat'!$A$2:$E$129,5,0),0)</f>
        <v>0</v>
      </c>
      <c r="K2543" s="10">
        <f>IFERROR(VLOOKUP(A2543,'Birim Fiyatı Olmayan Malzemeler'!$A$1:$C$128,3,0),0)</f>
        <v>0</v>
      </c>
      <c r="L2543" s="10">
        <f>IFERROR(VLOOKUP(A2543,'Reçete Altındakiler'!$A:$C,3,0),0)</f>
        <v>0</v>
      </c>
    </row>
    <row r="2544" spans="1:12" x14ac:dyDescent="0.25">
      <c r="A2544" s="8" t="s">
        <v>3991</v>
      </c>
      <c r="B2544" s="1">
        <v>20</v>
      </c>
      <c r="C2544" s="1">
        <v>1</v>
      </c>
      <c r="D2544" s="1">
        <v>0</v>
      </c>
      <c r="E2544" s="1">
        <v>0</v>
      </c>
      <c r="F2544" s="10">
        <f>IFERROR(VLOOKUP(A2544,'Sevinç 03.04.2023 1215'!$A:$F,5,0),0)</f>
        <v>0</v>
      </c>
      <c r="G2544" s="10">
        <f>IFERROR(VLOOKUP(A2544,'Sevinç 04.04.2023 0911'!$A:$D,4,0),0)</f>
        <v>0</v>
      </c>
      <c r="H2544" s="10">
        <f>IFERROR(VLOOKUP(A2544,'Onaya Sunulan Birim Fiyat'!$A:$C,3,0),0)</f>
        <v>0</v>
      </c>
      <c r="I2544" s="10">
        <f>IFERROR(VLOOKUP(A2544,'Eksik Birim Fiyat Satınalma'!$A:$E,5,0),0)</f>
        <v>0</v>
      </c>
      <c r="J2544" s="10">
        <f>IFERROR(VLOOKUP(A2544,'Eksik Birim Fiyat'!$A$2:$E$129,5,0),0)</f>
        <v>0</v>
      </c>
      <c r="K2544" s="10">
        <f>IFERROR(VLOOKUP(A2544,'Birim Fiyatı Olmayan Malzemeler'!$A$1:$C$128,3,0),0)</f>
        <v>0</v>
      </c>
      <c r="L2544" s="10">
        <f>IFERROR(VLOOKUP(A2544,'Reçete Altındakiler'!$A:$C,3,0),0)</f>
        <v>0</v>
      </c>
    </row>
    <row r="2545" spans="1:12" x14ac:dyDescent="0.25">
      <c r="A2545" s="8" t="s">
        <v>2855</v>
      </c>
      <c r="B2545" s="1">
        <v>20</v>
      </c>
      <c r="C2545" s="1">
        <v>6</v>
      </c>
      <c r="D2545" s="1">
        <v>0</v>
      </c>
      <c r="E2545" s="1">
        <v>0</v>
      </c>
      <c r="F2545" s="10">
        <f>IFERROR(VLOOKUP(A2545,'Sevinç 03.04.2023 1215'!$A:$F,5,0),0)</f>
        <v>0</v>
      </c>
      <c r="G2545" s="10">
        <f>IFERROR(VLOOKUP(A2545,'Sevinç 04.04.2023 0911'!$A:$D,4,0),0)</f>
        <v>0</v>
      </c>
      <c r="H2545" s="10">
        <f>IFERROR(VLOOKUP(A2545,'Onaya Sunulan Birim Fiyat'!$A:$C,3,0),0)</f>
        <v>35.06</v>
      </c>
      <c r="I2545" s="10">
        <f>IFERROR(VLOOKUP(A2545,'Eksik Birim Fiyat Satınalma'!$A:$E,5,0),0)</f>
        <v>0</v>
      </c>
      <c r="J2545" s="10">
        <f>IFERROR(VLOOKUP(A2545,'Eksik Birim Fiyat'!$A$2:$E$129,5,0),0)</f>
        <v>0</v>
      </c>
      <c r="K2545" s="10">
        <f>IFERROR(VLOOKUP(A2545,'Birim Fiyatı Olmayan Malzemeler'!$A$1:$C$128,3,0),0)</f>
        <v>0</v>
      </c>
      <c r="L2545" s="10">
        <f>IFERROR(VLOOKUP(A2545,'Reçete Altındakiler'!$A:$C,3,0),0)</f>
        <v>0</v>
      </c>
    </row>
    <row r="2546" spans="1:12" x14ac:dyDescent="0.25">
      <c r="A2546" s="8" t="s">
        <v>2237</v>
      </c>
      <c r="B2546" s="1">
        <v>20</v>
      </c>
      <c r="C2546" s="1">
        <v>8</v>
      </c>
      <c r="D2546" s="1">
        <v>0</v>
      </c>
      <c r="E2546" s="1">
        <v>0</v>
      </c>
      <c r="F2546" s="10">
        <f>IFERROR(VLOOKUP(A2546,'Sevinç 03.04.2023 1215'!$A:$F,5,0),0)</f>
        <v>0</v>
      </c>
      <c r="G2546" s="10">
        <f>IFERROR(VLOOKUP(A2546,'Sevinç 04.04.2023 0911'!$A:$D,4,0),0)</f>
        <v>0</v>
      </c>
      <c r="H2546" s="10">
        <f>IFERROR(VLOOKUP(A2546,'Onaya Sunulan Birim Fiyat'!$A:$C,3,0),0)</f>
        <v>145</v>
      </c>
      <c r="I2546" s="10">
        <f>IFERROR(VLOOKUP(A2546,'Eksik Birim Fiyat Satınalma'!$A:$E,5,0),0)</f>
        <v>0</v>
      </c>
      <c r="J2546" s="10">
        <f>IFERROR(VLOOKUP(A2546,'Eksik Birim Fiyat'!$A$2:$E$129,5,0),0)</f>
        <v>0</v>
      </c>
      <c r="K2546" s="10">
        <f>IFERROR(VLOOKUP(A2546,'Birim Fiyatı Olmayan Malzemeler'!$A$1:$C$128,3,0),0)</f>
        <v>0</v>
      </c>
      <c r="L2546" s="10">
        <f>IFERROR(VLOOKUP(A2546,'Reçete Altındakiler'!$A:$C,3,0),0)</f>
        <v>0</v>
      </c>
    </row>
    <row r="2547" spans="1:12" x14ac:dyDescent="0.25">
      <c r="A2547" s="8" t="s">
        <v>1693</v>
      </c>
      <c r="B2547" s="1">
        <v>20</v>
      </c>
      <c r="C2547" s="1">
        <v>9</v>
      </c>
      <c r="D2547" s="1">
        <v>0</v>
      </c>
      <c r="E2547" s="1">
        <v>0</v>
      </c>
      <c r="F2547" s="10">
        <f>IFERROR(VLOOKUP(A2547,'Sevinç 03.04.2023 1215'!$A:$F,5,0),0)</f>
        <v>0</v>
      </c>
      <c r="G2547" s="10">
        <f>IFERROR(VLOOKUP(A2547,'Sevinç 04.04.2023 0911'!$A:$D,4,0),0)</f>
        <v>0</v>
      </c>
      <c r="H2547" s="10">
        <f>IFERROR(VLOOKUP(A2547,'Onaya Sunulan Birim Fiyat'!$A:$C,3,0),0)</f>
        <v>457.76</v>
      </c>
      <c r="I2547" s="10">
        <f>IFERROR(VLOOKUP(A2547,'Eksik Birim Fiyat Satınalma'!$A:$E,5,0),0)</f>
        <v>0</v>
      </c>
      <c r="J2547" s="10">
        <f>IFERROR(VLOOKUP(A2547,'Eksik Birim Fiyat'!$A$2:$E$129,5,0),0)</f>
        <v>0</v>
      </c>
      <c r="K2547" s="10">
        <f>IFERROR(VLOOKUP(A2547,'Birim Fiyatı Olmayan Malzemeler'!$A$1:$C$128,3,0),0)</f>
        <v>0</v>
      </c>
      <c r="L2547" s="10">
        <f>IFERROR(VLOOKUP(A2547,'Reçete Altındakiler'!$A:$C,3,0),0)</f>
        <v>0</v>
      </c>
    </row>
    <row r="2548" spans="1:12" x14ac:dyDescent="0.25">
      <c r="A2548" s="8" t="s">
        <v>2758</v>
      </c>
      <c r="B2548" s="1">
        <v>20</v>
      </c>
      <c r="C2548" s="1">
        <v>1</v>
      </c>
      <c r="D2548" s="1">
        <v>0</v>
      </c>
      <c r="E2548" s="1">
        <v>0</v>
      </c>
      <c r="F2548" s="10">
        <f>IFERROR(VLOOKUP(A2548,'Sevinç 03.04.2023 1215'!$A:$F,5,0),0)</f>
        <v>0</v>
      </c>
      <c r="G2548" s="10">
        <f>IFERROR(VLOOKUP(A2548,'Sevinç 04.04.2023 0911'!$A:$D,4,0),0)</f>
        <v>0</v>
      </c>
      <c r="H2548" s="10">
        <f>IFERROR(VLOOKUP(A2548,'Onaya Sunulan Birim Fiyat'!$A:$C,3,0),0)</f>
        <v>0</v>
      </c>
      <c r="I2548" s="10">
        <f>IFERROR(VLOOKUP(A2548,'Eksik Birim Fiyat Satınalma'!$A:$E,5,0),0)</f>
        <v>0</v>
      </c>
      <c r="J2548" s="10">
        <f>IFERROR(VLOOKUP(A2548,'Eksik Birim Fiyat'!$A$2:$E$129,5,0),0)</f>
        <v>0</v>
      </c>
      <c r="K2548" s="10">
        <f>IFERROR(VLOOKUP(A2548,'Birim Fiyatı Olmayan Malzemeler'!$A$1:$C$128,3,0),0)</f>
        <v>0</v>
      </c>
      <c r="L2548" s="10">
        <f>IFERROR(VLOOKUP(A2548,'Reçete Altındakiler'!$A:$C,3,0),0)</f>
        <v>0</v>
      </c>
    </row>
    <row r="2549" spans="1:12" x14ac:dyDescent="0.25">
      <c r="A2549" s="8" t="s">
        <v>1939</v>
      </c>
      <c r="B2549" s="1">
        <v>20</v>
      </c>
      <c r="C2549" s="1">
        <v>3</v>
      </c>
      <c r="D2549" s="1">
        <v>0</v>
      </c>
      <c r="E2549" s="1">
        <v>0</v>
      </c>
      <c r="F2549" s="10">
        <f>IFERROR(VLOOKUP(A2549,'Sevinç 03.04.2023 1215'!$A:$F,5,0),0)</f>
        <v>0</v>
      </c>
      <c r="G2549" s="10">
        <f>IFERROR(VLOOKUP(A2549,'Sevinç 04.04.2023 0911'!$A:$D,4,0),0)</f>
        <v>0</v>
      </c>
      <c r="H2549" s="10">
        <f>IFERROR(VLOOKUP(A2549,'Onaya Sunulan Birim Fiyat'!$A:$C,3,0),0)</f>
        <v>0</v>
      </c>
      <c r="I2549" s="10">
        <f>IFERROR(VLOOKUP(A2549,'Eksik Birim Fiyat Satınalma'!$A:$E,5,0),0)</f>
        <v>0</v>
      </c>
      <c r="J2549" s="10">
        <f>IFERROR(VLOOKUP(A2549,'Eksik Birim Fiyat'!$A$2:$E$129,5,0),0)</f>
        <v>0</v>
      </c>
      <c r="K2549" s="10">
        <f>IFERROR(VLOOKUP(A2549,'Birim Fiyatı Olmayan Malzemeler'!$A$1:$C$128,3,0),0)</f>
        <v>0</v>
      </c>
      <c r="L2549" s="10">
        <f>IFERROR(VLOOKUP(A2549,'Reçete Altındakiler'!$A:$C,3,0),0)</f>
        <v>0</v>
      </c>
    </row>
    <row r="2550" spans="1:12" x14ac:dyDescent="0.25">
      <c r="A2550" s="8" t="s">
        <v>2856</v>
      </c>
      <c r="B2550" s="1">
        <v>20</v>
      </c>
      <c r="C2550" s="1">
        <v>3</v>
      </c>
      <c r="D2550" s="1">
        <v>0</v>
      </c>
      <c r="E2550" s="1">
        <v>0</v>
      </c>
      <c r="F2550" s="10">
        <f>IFERROR(VLOOKUP(A2550,'Sevinç 03.04.2023 1215'!$A:$F,5,0),0)</f>
        <v>0</v>
      </c>
      <c r="G2550" s="10">
        <f>IFERROR(VLOOKUP(A2550,'Sevinç 04.04.2023 0911'!$A:$D,4,0),0)</f>
        <v>0</v>
      </c>
      <c r="H2550" s="10">
        <f>IFERROR(VLOOKUP(A2550,'Onaya Sunulan Birim Fiyat'!$A:$C,3,0),0)</f>
        <v>56.58</v>
      </c>
      <c r="I2550" s="10">
        <f>IFERROR(VLOOKUP(A2550,'Eksik Birim Fiyat Satınalma'!$A:$E,5,0),0)</f>
        <v>0</v>
      </c>
      <c r="J2550" s="10">
        <f>IFERROR(VLOOKUP(A2550,'Eksik Birim Fiyat'!$A$2:$E$129,5,0),0)</f>
        <v>0</v>
      </c>
      <c r="K2550" s="10">
        <f>IFERROR(VLOOKUP(A2550,'Birim Fiyatı Olmayan Malzemeler'!$A$1:$C$128,3,0),0)</f>
        <v>0</v>
      </c>
      <c r="L2550" s="10">
        <f>IFERROR(VLOOKUP(A2550,'Reçete Altındakiler'!$A:$C,3,0),0)</f>
        <v>0</v>
      </c>
    </row>
    <row r="2551" spans="1:12" x14ac:dyDescent="0.25">
      <c r="A2551" s="8" t="s">
        <v>1940</v>
      </c>
      <c r="B2551" s="1">
        <v>20</v>
      </c>
      <c r="C2551" s="1">
        <v>1</v>
      </c>
      <c r="D2551" s="1">
        <v>0</v>
      </c>
      <c r="E2551" s="1">
        <v>0</v>
      </c>
      <c r="F2551" s="10">
        <f>IFERROR(VLOOKUP(A2551,'Sevinç 03.04.2023 1215'!$A:$F,5,0),0)</f>
        <v>0</v>
      </c>
      <c r="G2551" s="10">
        <f>IFERROR(VLOOKUP(A2551,'Sevinç 04.04.2023 0911'!$A:$D,4,0),0)</f>
        <v>0</v>
      </c>
      <c r="H2551" s="10">
        <f>IFERROR(VLOOKUP(A2551,'Onaya Sunulan Birim Fiyat'!$A:$C,3,0),0)</f>
        <v>0</v>
      </c>
      <c r="I2551" s="10">
        <f>IFERROR(VLOOKUP(A2551,'Eksik Birim Fiyat Satınalma'!$A:$E,5,0),0)</f>
        <v>0</v>
      </c>
      <c r="J2551" s="10">
        <f>IFERROR(VLOOKUP(A2551,'Eksik Birim Fiyat'!$A$2:$E$129,5,0),0)</f>
        <v>0</v>
      </c>
      <c r="K2551" s="10">
        <f>IFERROR(VLOOKUP(A2551,'Birim Fiyatı Olmayan Malzemeler'!$A$1:$C$128,3,0),0)</f>
        <v>0</v>
      </c>
      <c r="L2551" s="10">
        <f>IFERROR(VLOOKUP(A2551,'Reçete Altındakiler'!$A:$C,3,0),0)</f>
        <v>0</v>
      </c>
    </row>
    <row r="2552" spans="1:12" x14ac:dyDescent="0.25">
      <c r="A2552" s="8" t="s">
        <v>2759</v>
      </c>
      <c r="B2552" s="1">
        <v>20</v>
      </c>
      <c r="C2552" s="1">
        <v>1</v>
      </c>
      <c r="D2552" s="1">
        <v>0</v>
      </c>
      <c r="E2552" s="1">
        <v>0</v>
      </c>
      <c r="F2552" s="10">
        <f>IFERROR(VLOOKUP(A2552,'Sevinç 03.04.2023 1215'!$A:$F,5,0),0)</f>
        <v>0</v>
      </c>
      <c r="G2552" s="10">
        <f>IFERROR(VLOOKUP(A2552,'Sevinç 04.04.2023 0911'!$A:$D,4,0),0)</f>
        <v>0</v>
      </c>
      <c r="H2552" s="10">
        <f>IFERROR(VLOOKUP(A2552,'Onaya Sunulan Birim Fiyat'!$A:$C,3,0),0)</f>
        <v>854.18</v>
      </c>
      <c r="I2552" s="10">
        <f>IFERROR(VLOOKUP(A2552,'Eksik Birim Fiyat Satınalma'!$A:$E,5,0),0)</f>
        <v>0</v>
      </c>
      <c r="J2552" s="10">
        <f>IFERROR(VLOOKUP(A2552,'Eksik Birim Fiyat'!$A$2:$E$129,5,0),0)</f>
        <v>0</v>
      </c>
      <c r="K2552" s="10">
        <f>IFERROR(VLOOKUP(A2552,'Birim Fiyatı Olmayan Malzemeler'!$A$1:$C$128,3,0),0)</f>
        <v>0</v>
      </c>
      <c r="L2552" s="10">
        <f>IFERROR(VLOOKUP(A2552,'Reçete Altındakiler'!$A:$C,3,0),0)</f>
        <v>0</v>
      </c>
    </row>
    <row r="2553" spans="1:12" x14ac:dyDescent="0.25">
      <c r="A2553" s="8" t="s">
        <v>888</v>
      </c>
      <c r="B2553" s="1">
        <v>20</v>
      </c>
      <c r="C2553" s="1">
        <v>6</v>
      </c>
      <c r="D2553" s="1">
        <v>0</v>
      </c>
      <c r="E2553" s="1">
        <v>0</v>
      </c>
      <c r="F2553" s="10">
        <f>IFERROR(VLOOKUP(A2553,'Sevinç 03.04.2023 1215'!$A:$F,5,0),0)</f>
        <v>0</v>
      </c>
      <c r="G2553" s="10">
        <f>IFERROR(VLOOKUP(A2553,'Sevinç 04.04.2023 0911'!$A:$D,4,0),0)</f>
        <v>0</v>
      </c>
      <c r="H2553" s="10">
        <f>IFERROR(VLOOKUP(A2553,'Onaya Sunulan Birim Fiyat'!$A:$C,3,0),0)</f>
        <v>32.15</v>
      </c>
      <c r="I2553" s="10">
        <f>IFERROR(VLOOKUP(A2553,'Eksik Birim Fiyat Satınalma'!$A:$E,5,0),0)</f>
        <v>0</v>
      </c>
      <c r="J2553" s="10">
        <f>IFERROR(VLOOKUP(A2553,'Eksik Birim Fiyat'!$A$2:$E$129,5,0),0)</f>
        <v>0</v>
      </c>
      <c r="K2553" s="10">
        <f>IFERROR(VLOOKUP(A2553,'Birim Fiyatı Olmayan Malzemeler'!$A$1:$C$128,3,0),0)</f>
        <v>0</v>
      </c>
      <c r="L2553" s="10">
        <f>IFERROR(VLOOKUP(A2553,'Reçete Altındakiler'!$A:$C,3,0),0)</f>
        <v>0</v>
      </c>
    </row>
    <row r="2554" spans="1:12" x14ac:dyDescent="0.25">
      <c r="A2554" s="8" t="s">
        <v>3992</v>
      </c>
      <c r="B2554" s="1">
        <v>15</v>
      </c>
      <c r="C2554" s="1">
        <v>59</v>
      </c>
      <c r="D2554" s="1">
        <v>0</v>
      </c>
      <c r="E2554" s="1">
        <v>0</v>
      </c>
      <c r="F2554" s="10">
        <f>IFERROR(VLOOKUP(A2554,'Sevinç 03.04.2023 1215'!$A:$F,5,0),0)</f>
        <v>0</v>
      </c>
      <c r="G2554" s="10">
        <f>IFERROR(VLOOKUP(A2554,'Sevinç 04.04.2023 0911'!$A:$D,4,0),0)</f>
        <v>0</v>
      </c>
      <c r="H2554" s="10">
        <f>IFERROR(VLOOKUP(A2554,'Onaya Sunulan Birim Fiyat'!$A:$C,3,0),0)</f>
        <v>53.27</v>
      </c>
      <c r="I2554" s="10">
        <f>IFERROR(VLOOKUP(A2554,'Eksik Birim Fiyat Satınalma'!$A:$E,5,0),0)</f>
        <v>0</v>
      </c>
      <c r="J2554" s="10">
        <f>IFERROR(VLOOKUP(A2554,'Eksik Birim Fiyat'!$A$2:$E$129,5,0),0)</f>
        <v>0</v>
      </c>
      <c r="K2554" s="10">
        <f>IFERROR(VLOOKUP(A2554,'Birim Fiyatı Olmayan Malzemeler'!$A$1:$C$128,3,0),0)</f>
        <v>0</v>
      </c>
      <c r="L2554" s="10">
        <f>IFERROR(VLOOKUP(A2554,'Reçete Altındakiler'!$A:$C,3,0),0)</f>
        <v>0</v>
      </c>
    </row>
    <row r="2555" spans="1:12" x14ac:dyDescent="0.25">
      <c r="A2555" s="8" t="s">
        <v>3993</v>
      </c>
      <c r="B2555" s="1">
        <v>15</v>
      </c>
      <c r="C2555" s="1">
        <v>54</v>
      </c>
      <c r="D2555" s="1">
        <v>0</v>
      </c>
      <c r="E2555" s="1">
        <v>0</v>
      </c>
      <c r="F2555" s="10">
        <f>IFERROR(VLOOKUP(A2555,'Sevinç 03.04.2023 1215'!$A:$F,5,0),0)</f>
        <v>0</v>
      </c>
      <c r="G2555" s="10">
        <f>IFERROR(VLOOKUP(A2555,'Sevinç 04.04.2023 0911'!$A:$D,4,0),0)</f>
        <v>0</v>
      </c>
      <c r="H2555" s="10">
        <f>IFERROR(VLOOKUP(A2555,'Onaya Sunulan Birim Fiyat'!$A:$C,3,0),0)</f>
        <v>46.34</v>
      </c>
      <c r="I2555" s="10">
        <f>IFERROR(VLOOKUP(A2555,'Eksik Birim Fiyat Satınalma'!$A:$E,5,0),0)</f>
        <v>0</v>
      </c>
      <c r="J2555" s="10">
        <f>IFERROR(VLOOKUP(A2555,'Eksik Birim Fiyat'!$A$2:$E$129,5,0),0)</f>
        <v>0</v>
      </c>
      <c r="K2555" s="10">
        <f>IFERROR(VLOOKUP(A2555,'Birim Fiyatı Olmayan Malzemeler'!$A$1:$C$128,3,0),0)</f>
        <v>0</v>
      </c>
      <c r="L2555" s="10">
        <f>IFERROR(VLOOKUP(A2555,'Reçete Altındakiler'!$A:$C,3,0),0)</f>
        <v>0</v>
      </c>
    </row>
    <row r="2556" spans="1:12" x14ac:dyDescent="0.25">
      <c r="A2556" s="8" t="s">
        <v>3994</v>
      </c>
      <c r="B2556" s="1">
        <v>15</v>
      </c>
      <c r="C2556" s="1">
        <v>8</v>
      </c>
      <c r="D2556" s="1">
        <v>0</v>
      </c>
      <c r="E2556" s="1">
        <v>0</v>
      </c>
      <c r="F2556" s="10">
        <f>IFERROR(VLOOKUP(A2556,'Sevinç 03.04.2023 1215'!$A:$F,5,0),0)</f>
        <v>0</v>
      </c>
      <c r="G2556" s="10">
        <f>IFERROR(VLOOKUP(A2556,'Sevinç 04.04.2023 0911'!$A:$D,4,0),0)</f>
        <v>0</v>
      </c>
      <c r="H2556" s="10">
        <f>IFERROR(VLOOKUP(A2556,'Onaya Sunulan Birim Fiyat'!$A:$C,3,0),0)</f>
        <v>103.34</v>
      </c>
      <c r="I2556" s="10">
        <f>IFERROR(VLOOKUP(A2556,'Eksik Birim Fiyat Satınalma'!$A:$E,5,0),0)</f>
        <v>0</v>
      </c>
      <c r="J2556" s="10">
        <f>IFERROR(VLOOKUP(A2556,'Eksik Birim Fiyat'!$A$2:$E$129,5,0),0)</f>
        <v>0</v>
      </c>
      <c r="K2556" s="10">
        <f>IFERROR(VLOOKUP(A2556,'Birim Fiyatı Olmayan Malzemeler'!$A$1:$C$128,3,0),0)</f>
        <v>0</v>
      </c>
      <c r="L2556" s="10">
        <f>IFERROR(VLOOKUP(A2556,'Reçete Altındakiler'!$A:$C,3,0),0)</f>
        <v>0</v>
      </c>
    </row>
    <row r="2557" spans="1:12" x14ac:dyDescent="0.25">
      <c r="A2557" s="8" t="s">
        <v>3995</v>
      </c>
      <c r="B2557" s="1">
        <v>15</v>
      </c>
      <c r="C2557" s="1">
        <v>2</v>
      </c>
      <c r="D2557" s="1">
        <v>0</v>
      </c>
      <c r="E2557" s="1">
        <v>0</v>
      </c>
      <c r="F2557" s="10">
        <f>IFERROR(VLOOKUP(A2557,'Sevinç 03.04.2023 1215'!$A:$F,5,0),0)</f>
        <v>0</v>
      </c>
      <c r="G2557" s="10">
        <f>IFERROR(VLOOKUP(A2557,'Sevinç 04.04.2023 0911'!$A:$D,4,0),0)</f>
        <v>0</v>
      </c>
      <c r="H2557" s="10">
        <f>IFERROR(VLOOKUP(A2557,'Onaya Sunulan Birim Fiyat'!$A:$C,3,0),0)</f>
        <v>26.87</v>
      </c>
      <c r="I2557" s="10">
        <f>IFERROR(VLOOKUP(A2557,'Eksik Birim Fiyat Satınalma'!$A:$E,5,0),0)</f>
        <v>0</v>
      </c>
      <c r="J2557" s="10">
        <f>IFERROR(VLOOKUP(A2557,'Eksik Birim Fiyat'!$A$2:$E$129,5,0),0)</f>
        <v>0</v>
      </c>
      <c r="K2557" s="10">
        <f>IFERROR(VLOOKUP(A2557,'Birim Fiyatı Olmayan Malzemeler'!$A$1:$C$128,3,0),0)</f>
        <v>0</v>
      </c>
      <c r="L2557" s="10">
        <f>IFERROR(VLOOKUP(A2557,'Reçete Altındakiler'!$A:$C,3,0),0)</f>
        <v>0</v>
      </c>
    </row>
    <row r="2558" spans="1:12" x14ac:dyDescent="0.25">
      <c r="A2558" s="8" t="s">
        <v>2565</v>
      </c>
      <c r="B2558" s="1">
        <v>15</v>
      </c>
      <c r="C2558" s="1">
        <v>77</v>
      </c>
      <c r="D2558" s="1">
        <v>0</v>
      </c>
      <c r="E2558" s="1">
        <v>0</v>
      </c>
      <c r="F2558" s="10">
        <f>IFERROR(VLOOKUP(A2558,'Sevinç 03.04.2023 1215'!$A:$F,5,0),0)</f>
        <v>0</v>
      </c>
      <c r="G2558" s="10">
        <f>IFERROR(VLOOKUP(A2558,'Sevinç 04.04.2023 0911'!$A:$D,4,0),0)</f>
        <v>0</v>
      </c>
      <c r="H2558" s="10">
        <f>IFERROR(VLOOKUP(A2558,'Onaya Sunulan Birim Fiyat'!$A:$C,3,0),0)</f>
        <v>4.3600000000000003</v>
      </c>
      <c r="I2558" s="10">
        <f>IFERROR(VLOOKUP(A2558,'Eksik Birim Fiyat Satınalma'!$A:$E,5,0),0)</f>
        <v>0</v>
      </c>
      <c r="J2558" s="10">
        <f>IFERROR(VLOOKUP(A2558,'Eksik Birim Fiyat'!$A$2:$E$129,5,0),0)</f>
        <v>0</v>
      </c>
      <c r="K2558" s="10">
        <f>IFERROR(VLOOKUP(A2558,'Birim Fiyatı Olmayan Malzemeler'!$A$1:$C$128,3,0),0)</f>
        <v>0</v>
      </c>
      <c r="L2558" s="10">
        <f>IFERROR(VLOOKUP(A2558,'Reçete Altındakiler'!$A:$C,3,0),0)</f>
        <v>0</v>
      </c>
    </row>
    <row r="2559" spans="1:12" x14ac:dyDescent="0.25">
      <c r="A2559" s="8" t="s">
        <v>1941</v>
      </c>
      <c r="B2559" s="1">
        <v>15</v>
      </c>
      <c r="C2559" s="1">
        <v>59</v>
      </c>
      <c r="D2559" s="1">
        <v>0</v>
      </c>
      <c r="E2559" s="1">
        <v>0</v>
      </c>
      <c r="F2559" s="10">
        <f>IFERROR(VLOOKUP(A2559,'Sevinç 03.04.2023 1215'!$A:$F,5,0),0)</f>
        <v>0</v>
      </c>
      <c r="G2559" s="10">
        <f>IFERROR(VLOOKUP(A2559,'Sevinç 04.04.2023 0911'!$A:$D,4,0),0)</f>
        <v>0</v>
      </c>
      <c r="H2559" s="10">
        <f>IFERROR(VLOOKUP(A2559,'Onaya Sunulan Birim Fiyat'!$A:$C,3,0),0)</f>
        <v>4.28</v>
      </c>
      <c r="I2559" s="10">
        <f>IFERROR(VLOOKUP(A2559,'Eksik Birim Fiyat Satınalma'!$A:$E,5,0),0)</f>
        <v>0</v>
      </c>
      <c r="J2559" s="10">
        <f>IFERROR(VLOOKUP(A2559,'Eksik Birim Fiyat'!$A$2:$E$129,5,0),0)</f>
        <v>0</v>
      </c>
      <c r="K2559" s="10">
        <f>IFERROR(VLOOKUP(A2559,'Birim Fiyatı Olmayan Malzemeler'!$A$1:$C$128,3,0),0)</f>
        <v>0</v>
      </c>
      <c r="L2559" s="10">
        <f>IFERROR(VLOOKUP(A2559,'Reçete Altındakiler'!$A:$C,3,0),0)</f>
        <v>0</v>
      </c>
    </row>
    <row r="2560" spans="1:12" x14ac:dyDescent="0.25">
      <c r="A2560" s="8" t="s">
        <v>1694</v>
      </c>
      <c r="B2560" s="1">
        <v>15</v>
      </c>
      <c r="C2560" s="1">
        <v>300</v>
      </c>
      <c r="D2560" s="1">
        <v>0</v>
      </c>
      <c r="E2560" s="1">
        <v>0</v>
      </c>
      <c r="F2560" s="10">
        <f>IFERROR(VLOOKUP(A2560,'Sevinç 03.04.2023 1215'!$A:$F,5,0),0)</f>
        <v>0</v>
      </c>
      <c r="G2560" s="10">
        <f>IFERROR(VLOOKUP(A2560,'Sevinç 04.04.2023 0911'!$A:$D,4,0),0)</f>
        <v>0</v>
      </c>
      <c r="H2560" s="10">
        <f>IFERROR(VLOOKUP(A2560,'Onaya Sunulan Birim Fiyat'!$A:$C,3,0),0)</f>
        <v>8.69</v>
      </c>
      <c r="I2560" s="10">
        <f>IFERROR(VLOOKUP(A2560,'Eksik Birim Fiyat Satınalma'!$A:$E,5,0),0)</f>
        <v>0</v>
      </c>
      <c r="J2560" s="10">
        <f>IFERROR(VLOOKUP(A2560,'Eksik Birim Fiyat'!$A$2:$E$129,5,0),0)</f>
        <v>0</v>
      </c>
      <c r="K2560" s="10">
        <f>IFERROR(VLOOKUP(A2560,'Birim Fiyatı Olmayan Malzemeler'!$A$1:$C$128,3,0),0)</f>
        <v>0</v>
      </c>
      <c r="L2560" s="10">
        <f>IFERROR(VLOOKUP(A2560,'Reçete Altındakiler'!$A:$C,3,0),0)</f>
        <v>0</v>
      </c>
    </row>
    <row r="2561" spans="1:12" x14ac:dyDescent="0.25">
      <c r="A2561" s="8" t="s">
        <v>2760</v>
      </c>
      <c r="B2561" s="1">
        <v>15</v>
      </c>
      <c r="C2561" s="1">
        <v>7</v>
      </c>
      <c r="D2561" s="1">
        <v>0</v>
      </c>
      <c r="E2561" s="1">
        <v>0</v>
      </c>
      <c r="F2561" s="10">
        <f>IFERROR(VLOOKUP(A2561,'Sevinç 03.04.2023 1215'!$A:$F,5,0),0)</f>
        <v>0</v>
      </c>
      <c r="G2561" s="10">
        <f>IFERROR(VLOOKUP(A2561,'Sevinç 04.04.2023 0911'!$A:$D,4,0),0)</f>
        <v>0</v>
      </c>
      <c r="H2561" s="10">
        <f>IFERROR(VLOOKUP(A2561,'Onaya Sunulan Birim Fiyat'!$A:$C,3,0),0)</f>
        <v>6.69</v>
      </c>
      <c r="I2561" s="10">
        <f>IFERROR(VLOOKUP(A2561,'Eksik Birim Fiyat Satınalma'!$A:$E,5,0),0)</f>
        <v>0</v>
      </c>
      <c r="J2561" s="10">
        <f>IFERROR(VLOOKUP(A2561,'Eksik Birim Fiyat'!$A$2:$E$129,5,0),0)</f>
        <v>0</v>
      </c>
      <c r="K2561" s="10">
        <f>IFERROR(VLOOKUP(A2561,'Birim Fiyatı Olmayan Malzemeler'!$A$1:$C$128,3,0),0)</f>
        <v>0</v>
      </c>
      <c r="L2561" s="10">
        <f>IFERROR(VLOOKUP(A2561,'Reçete Altındakiler'!$A:$C,3,0),0)</f>
        <v>0</v>
      </c>
    </row>
    <row r="2562" spans="1:12" x14ac:dyDescent="0.25">
      <c r="A2562" s="8" t="s">
        <v>1942</v>
      </c>
      <c r="B2562" s="1">
        <v>15</v>
      </c>
      <c r="C2562" s="1">
        <v>81</v>
      </c>
      <c r="D2562" s="1">
        <v>0</v>
      </c>
      <c r="E2562" s="1">
        <v>0</v>
      </c>
      <c r="F2562" s="10">
        <f>IFERROR(VLOOKUP(A2562,'Sevinç 03.04.2023 1215'!$A:$F,5,0),0)</f>
        <v>0</v>
      </c>
      <c r="G2562" s="10">
        <f>IFERROR(VLOOKUP(A2562,'Sevinç 04.04.2023 0911'!$A:$D,4,0),0)</f>
        <v>0</v>
      </c>
      <c r="H2562" s="10">
        <f>IFERROR(VLOOKUP(A2562,'Onaya Sunulan Birim Fiyat'!$A:$C,3,0),0)</f>
        <v>74.599999999999994</v>
      </c>
      <c r="I2562" s="10">
        <f>IFERROR(VLOOKUP(A2562,'Eksik Birim Fiyat Satınalma'!$A:$E,5,0),0)</f>
        <v>0</v>
      </c>
      <c r="J2562" s="10">
        <f>IFERROR(VLOOKUP(A2562,'Eksik Birim Fiyat'!$A$2:$E$129,5,0),0)</f>
        <v>0</v>
      </c>
      <c r="K2562" s="10">
        <f>IFERROR(VLOOKUP(A2562,'Birim Fiyatı Olmayan Malzemeler'!$A$1:$C$128,3,0),0)</f>
        <v>0</v>
      </c>
      <c r="L2562" s="10">
        <f>IFERROR(VLOOKUP(A2562,'Reçete Altındakiler'!$A:$C,3,0),0)</f>
        <v>0</v>
      </c>
    </row>
    <row r="2563" spans="1:12" x14ac:dyDescent="0.25">
      <c r="A2563" s="8" t="s">
        <v>1695</v>
      </c>
      <c r="B2563" s="1">
        <v>15</v>
      </c>
      <c r="C2563" s="1">
        <v>24</v>
      </c>
      <c r="D2563" s="1">
        <v>0</v>
      </c>
      <c r="E2563" s="1">
        <v>0</v>
      </c>
      <c r="F2563" s="10">
        <f>IFERROR(VLOOKUP(A2563,'Sevinç 03.04.2023 1215'!$A:$F,5,0),0)</f>
        <v>0</v>
      </c>
      <c r="G2563" s="10">
        <f>IFERROR(VLOOKUP(A2563,'Sevinç 04.04.2023 0911'!$A:$D,4,0),0)</f>
        <v>0</v>
      </c>
      <c r="H2563" s="10">
        <f>IFERROR(VLOOKUP(A2563,'Onaya Sunulan Birim Fiyat'!$A:$C,3,0),0)</f>
        <v>39.35</v>
      </c>
      <c r="I2563" s="10">
        <f>IFERROR(VLOOKUP(A2563,'Eksik Birim Fiyat Satınalma'!$A:$E,5,0),0)</f>
        <v>0</v>
      </c>
      <c r="J2563" s="10">
        <f>IFERROR(VLOOKUP(A2563,'Eksik Birim Fiyat'!$A$2:$E$129,5,0),0)</f>
        <v>0</v>
      </c>
      <c r="K2563" s="10">
        <f>IFERROR(VLOOKUP(A2563,'Birim Fiyatı Olmayan Malzemeler'!$A$1:$C$128,3,0),0)</f>
        <v>0</v>
      </c>
      <c r="L2563" s="10">
        <f>IFERROR(VLOOKUP(A2563,'Reçete Altındakiler'!$A:$C,3,0),0)</f>
        <v>0</v>
      </c>
    </row>
    <row r="2564" spans="1:12" x14ac:dyDescent="0.25">
      <c r="A2564" s="8" t="s">
        <v>1943</v>
      </c>
      <c r="B2564" s="1">
        <v>15</v>
      </c>
      <c r="C2564" s="1">
        <v>680</v>
      </c>
      <c r="D2564" s="1">
        <v>0</v>
      </c>
      <c r="E2564" s="1">
        <v>0</v>
      </c>
      <c r="F2564" s="10">
        <f>IFERROR(VLOOKUP(A2564,'Sevinç 03.04.2023 1215'!$A:$F,5,0),0)</f>
        <v>0</v>
      </c>
      <c r="G2564" s="10">
        <f>IFERROR(VLOOKUP(A2564,'Sevinç 04.04.2023 0911'!$A:$D,4,0),0)</f>
        <v>0</v>
      </c>
      <c r="H2564" s="10">
        <f>IFERROR(VLOOKUP(A2564,'Onaya Sunulan Birim Fiyat'!$A:$C,3,0),0)</f>
        <v>8.68</v>
      </c>
      <c r="I2564" s="10">
        <f>IFERROR(VLOOKUP(A2564,'Eksik Birim Fiyat Satınalma'!$A:$E,5,0),0)</f>
        <v>0</v>
      </c>
      <c r="J2564" s="10">
        <f>IFERROR(VLOOKUP(A2564,'Eksik Birim Fiyat'!$A$2:$E$129,5,0),0)</f>
        <v>0</v>
      </c>
      <c r="K2564" s="10">
        <f>IFERROR(VLOOKUP(A2564,'Birim Fiyatı Olmayan Malzemeler'!$A$1:$C$128,3,0),0)</f>
        <v>0</v>
      </c>
      <c r="L2564" s="10">
        <f>IFERROR(VLOOKUP(A2564,'Reçete Altındakiler'!$A:$C,3,0),0)</f>
        <v>0</v>
      </c>
    </row>
    <row r="2565" spans="1:12" x14ac:dyDescent="0.25">
      <c r="A2565" s="8" t="s">
        <v>889</v>
      </c>
      <c r="B2565" s="1">
        <v>15</v>
      </c>
      <c r="C2565" s="1">
        <v>60</v>
      </c>
      <c r="D2565" s="1">
        <v>0</v>
      </c>
      <c r="E2565" s="1">
        <v>0</v>
      </c>
      <c r="F2565" s="10">
        <f>IFERROR(VLOOKUP(A2565,'Sevinç 03.04.2023 1215'!$A:$F,5,0),0)</f>
        <v>0</v>
      </c>
      <c r="G2565" s="10">
        <f>IFERROR(VLOOKUP(A2565,'Sevinç 04.04.2023 0911'!$A:$D,4,0),0)</f>
        <v>0</v>
      </c>
      <c r="H2565" s="10">
        <f>IFERROR(VLOOKUP(A2565,'Onaya Sunulan Birim Fiyat'!$A:$C,3,0),0)</f>
        <v>8.9499999999999993</v>
      </c>
      <c r="I2565" s="10">
        <f>IFERROR(VLOOKUP(A2565,'Eksik Birim Fiyat Satınalma'!$A:$E,5,0),0)</f>
        <v>0</v>
      </c>
      <c r="J2565" s="10">
        <f>IFERROR(VLOOKUP(A2565,'Eksik Birim Fiyat'!$A$2:$E$129,5,0),0)</f>
        <v>0</v>
      </c>
      <c r="K2565" s="10">
        <f>IFERROR(VLOOKUP(A2565,'Birim Fiyatı Olmayan Malzemeler'!$A$1:$C$128,3,0),0)</f>
        <v>0</v>
      </c>
      <c r="L2565" s="10">
        <f>IFERROR(VLOOKUP(A2565,'Reçete Altındakiler'!$A:$C,3,0),0)</f>
        <v>0</v>
      </c>
    </row>
    <row r="2566" spans="1:12" x14ac:dyDescent="0.25">
      <c r="A2566" s="8" t="s">
        <v>1696</v>
      </c>
      <c r="B2566" s="1">
        <v>15</v>
      </c>
      <c r="C2566" s="1">
        <v>920</v>
      </c>
      <c r="D2566" s="1">
        <v>0</v>
      </c>
      <c r="E2566" s="1">
        <v>0</v>
      </c>
      <c r="F2566" s="10">
        <f>IFERROR(VLOOKUP(A2566,'Sevinç 03.04.2023 1215'!$A:$F,5,0),0)</f>
        <v>0</v>
      </c>
      <c r="G2566" s="10">
        <f>IFERROR(VLOOKUP(A2566,'Sevinç 04.04.2023 0911'!$A:$D,4,0),0)</f>
        <v>0</v>
      </c>
      <c r="H2566" s="10">
        <f>IFERROR(VLOOKUP(A2566,'Onaya Sunulan Birim Fiyat'!$A:$C,3,0),0)</f>
        <v>3.47</v>
      </c>
      <c r="I2566" s="10">
        <f>IFERROR(VLOOKUP(A2566,'Eksik Birim Fiyat Satınalma'!$A:$E,5,0),0)</f>
        <v>0</v>
      </c>
      <c r="J2566" s="10">
        <f>IFERROR(VLOOKUP(A2566,'Eksik Birim Fiyat'!$A$2:$E$129,5,0),0)</f>
        <v>0</v>
      </c>
      <c r="K2566" s="10">
        <f>IFERROR(VLOOKUP(A2566,'Birim Fiyatı Olmayan Malzemeler'!$A$1:$C$128,3,0),0)</f>
        <v>0</v>
      </c>
      <c r="L2566" s="10">
        <f>IFERROR(VLOOKUP(A2566,'Reçete Altındakiler'!$A:$C,3,0),0)</f>
        <v>0</v>
      </c>
    </row>
    <row r="2567" spans="1:12" x14ac:dyDescent="0.25">
      <c r="A2567" s="8" t="s">
        <v>2857</v>
      </c>
      <c r="B2567" s="1">
        <v>2</v>
      </c>
      <c r="C2567" s="1">
        <v>1</v>
      </c>
      <c r="D2567" s="1">
        <v>0</v>
      </c>
      <c r="E2567" s="1">
        <v>0</v>
      </c>
      <c r="F2567" s="10">
        <f>IFERROR(VLOOKUP(A2567,'Sevinç 03.04.2023 1215'!$A:$F,5,0),0)</f>
        <v>0</v>
      </c>
      <c r="G2567" s="10">
        <f>IFERROR(VLOOKUP(A2567,'Sevinç 04.04.2023 0911'!$A:$D,4,0),0)</f>
        <v>0</v>
      </c>
      <c r="H2567" s="10">
        <f>IFERROR(VLOOKUP(A2567,'Onaya Sunulan Birim Fiyat'!$A:$C,3,0),0)</f>
        <v>565.39</v>
      </c>
      <c r="I2567" s="10">
        <f>IFERROR(VLOOKUP(A2567,'Eksik Birim Fiyat Satınalma'!$A:$E,5,0),0)</f>
        <v>0</v>
      </c>
      <c r="J2567" s="10">
        <f>IFERROR(VLOOKUP(A2567,'Eksik Birim Fiyat'!$A$2:$E$129,5,0),0)</f>
        <v>0</v>
      </c>
      <c r="K2567" s="10">
        <f>IFERROR(VLOOKUP(A2567,'Birim Fiyatı Olmayan Malzemeler'!$A$1:$C$128,3,0),0)</f>
        <v>0</v>
      </c>
      <c r="L2567" s="10">
        <f>IFERROR(VLOOKUP(A2567,'Reçete Altındakiler'!$A:$C,3,0),0)</f>
        <v>0</v>
      </c>
    </row>
    <row r="2568" spans="1:12" x14ac:dyDescent="0.25">
      <c r="A2568" s="8" t="s">
        <v>2566</v>
      </c>
      <c r="B2568" s="1">
        <v>15</v>
      </c>
      <c r="C2568" s="1">
        <v>15</v>
      </c>
      <c r="D2568" s="1">
        <v>0</v>
      </c>
      <c r="E2568" s="1">
        <v>0</v>
      </c>
      <c r="F2568" s="10">
        <f>IFERROR(VLOOKUP(A2568,'Sevinç 03.04.2023 1215'!$A:$F,5,0),0)</f>
        <v>0</v>
      </c>
      <c r="G2568" s="10">
        <f>IFERROR(VLOOKUP(A2568,'Sevinç 04.04.2023 0911'!$A:$D,4,0),0)</f>
        <v>0</v>
      </c>
      <c r="H2568" s="10">
        <f>IFERROR(VLOOKUP(A2568,'Onaya Sunulan Birim Fiyat'!$A:$C,3,0),0)</f>
        <v>140</v>
      </c>
      <c r="I2568" s="10">
        <f>IFERROR(VLOOKUP(A2568,'Eksik Birim Fiyat Satınalma'!$A:$E,5,0),0)</f>
        <v>0</v>
      </c>
      <c r="J2568" s="10">
        <f>IFERROR(VLOOKUP(A2568,'Eksik Birim Fiyat'!$A$2:$E$129,5,0),0)</f>
        <v>0</v>
      </c>
      <c r="K2568" s="10">
        <f>IFERROR(VLOOKUP(A2568,'Birim Fiyatı Olmayan Malzemeler'!$A$1:$C$128,3,0),0)</f>
        <v>0</v>
      </c>
      <c r="L2568" s="10">
        <f>IFERROR(VLOOKUP(A2568,'Reçete Altındakiler'!$A:$C,3,0),0)</f>
        <v>0</v>
      </c>
    </row>
    <row r="2569" spans="1:12" x14ac:dyDescent="0.25">
      <c r="A2569" s="8" t="s">
        <v>2567</v>
      </c>
      <c r="B2569" s="1">
        <v>15</v>
      </c>
      <c r="C2569" s="1">
        <v>10</v>
      </c>
      <c r="D2569" s="1">
        <v>0</v>
      </c>
      <c r="E2569" s="1">
        <v>0</v>
      </c>
      <c r="F2569" s="10">
        <f>IFERROR(VLOOKUP(A2569,'Sevinç 03.04.2023 1215'!$A:$F,5,0),0)</f>
        <v>0</v>
      </c>
      <c r="G2569" s="10">
        <f>IFERROR(VLOOKUP(A2569,'Sevinç 04.04.2023 0911'!$A:$D,4,0),0)</f>
        <v>0</v>
      </c>
      <c r="H2569" s="10">
        <f>IFERROR(VLOOKUP(A2569,'Onaya Sunulan Birim Fiyat'!$A:$C,3,0),0)</f>
        <v>0</v>
      </c>
      <c r="I2569" s="10">
        <f>IFERROR(VLOOKUP(A2569,'Eksik Birim Fiyat Satınalma'!$A:$E,5,0),0)</f>
        <v>0</v>
      </c>
      <c r="J2569" s="10">
        <f>IFERROR(VLOOKUP(A2569,'Eksik Birim Fiyat'!$A$2:$E$129,5,0),0)</f>
        <v>0</v>
      </c>
      <c r="K2569" s="10">
        <f>IFERROR(VLOOKUP(A2569,'Birim Fiyatı Olmayan Malzemeler'!$A$1:$C$128,3,0),0)</f>
        <v>0</v>
      </c>
      <c r="L2569" s="10">
        <f>IFERROR(VLOOKUP(A2569,'Reçete Altındakiler'!$A:$C,3,0),0)</f>
        <v>0</v>
      </c>
    </row>
    <row r="2570" spans="1:12" x14ac:dyDescent="0.25">
      <c r="A2570" s="8" t="s">
        <v>2568</v>
      </c>
      <c r="B2570" s="1">
        <v>15</v>
      </c>
      <c r="C2570" s="1">
        <v>230</v>
      </c>
      <c r="D2570" s="1">
        <v>0</v>
      </c>
      <c r="E2570" s="1">
        <v>0</v>
      </c>
      <c r="F2570" s="10">
        <f>IFERROR(VLOOKUP(A2570,'Sevinç 03.04.2023 1215'!$A:$F,5,0),0)</f>
        <v>0</v>
      </c>
      <c r="G2570" s="10">
        <f>IFERROR(VLOOKUP(A2570,'Sevinç 04.04.2023 0911'!$A:$D,4,0),0)</f>
        <v>0</v>
      </c>
      <c r="H2570" s="10">
        <f>IFERROR(VLOOKUP(A2570,'Onaya Sunulan Birim Fiyat'!$A:$C,3,0),0)</f>
        <v>6.35</v>
      </c>
      <c r="I2570" s="10">
        <f>IFERROR(VLOOKUP(A2570,'Eksik Birim Fiyat Satınalma'!$A:$E,5,0),0)</f>
        <v>0</v>
      </c>
      <c r="J2570" s="10">
        <f>IFERROR(VLOOKUP(A2570,'Eksik Birim Fiyat'!$A$2:$E$129,5,0),0)</f>
        <v>0</v>
      </c>
      <c r="K2570" s="10">
        <f>IFERROR(VLOOKUP(A2570,'Birim Fiyatı Olmayan Malzemeler'!$A$1:$C$128,3,0),0)</f>
        <v>0</v>
      </c>
      <c r="L2570" s="10">
        <f>IFERROR(VLOOKUP(A2570,'Reçete Altındakiler'!$A:$C,3,0),0)</f>
        <v>0</v>
      </c>
    </row>
    <row r="2571" spans="1:12" x14ac:dyDescent="0.25">
      <c r="A2571" s="8" t="s">
        <v>2858</v>
      </c>
      <c r="B2571" s="1">
        <v>15</v>
      </c>
      <c r="C2571" s="1">
        <v>4</v>
      </c>
      <c r="D2571" s="1">
        <v>0</v>
      </c>
      <c r="E2571" s="1">
        <v>0</v>
      </c>
      <c r="F2571" s="10">
        <f>IFERROR(VLOOKUP(A2571,'Sevinç 03.04.2023 1215'!$A:$F,5,0),0)</f>
        <v>0</v>
      </c>
      <c r="G2571" s="10">
        <f>IFERROR(VLOOKUP(A2571,'Sevinç 04.04.2023 0911'!$A:$D,4,0),0)</f>
        <v>0</v>
      </c>
      <c r="H2571" s="10">
        <f>IFERROR(VLOOKUP(A2571,'Onaya Sunulan Birim Fiyat'!$A:$C,3,0),0)</f>
        <v>24.96</v>
      </c>
      <c r="I2571" s="10">
        <f>IFERROR(VLOOKUP(A2571,'Eksik Birim Fiyat Satınalma'!$A:$E,5,0),0)</f>
        <v>0</v>
      </c>
      <c r="J2571" s="10">
        <f>IFERROR(VLOOKUP(A2571,'Eksik Birim Fiyat'!$A$2:$E$129,5,0),0)</f>
        <v>0</v>
      </c>
      <c r="K2571" s="10">
        <f>IFERROR(VLOOKUP(A2571,'Birim Fiyatı Olmayan Malzemeler'!$A$1:$C$128,3,0),0)</f>
        <v>0</v>
      </c>
      <c r="L2571" s="10">
        <f>IFERROR(VLOOKUP(A2571,'Reçete Altındakiler'!$A:$C,3,0),0)</f>
        <v>0</v>
      </c>
    </row>
    <row r="2572" spans="1:12" x14ac:dyDescent="0.25">
      <c r="A2572" s="8" t="s">
        <v>1697</v>
      </c>
      <c r="B2572" s="1">
        <v>15</v>
      </c>
      <c r="C2572" s="1">
        <v>40</v>
      </c>
      <c r="D2572" s="1">
        <v>0</v>
      </c>
      <c r="E2572" s="1">
        <v>0</v>
      </c>
      <c r="F2572" s="10">
        <f>IFERROR(VLOOKUP(A2572,'Sevinç 03.04.2023 1215'!$A:$F,5,0),0)</f>
        <v>0</v>
      </c>
      <c r="G2572" s="10">
        <f>IFERROR(VLOOKUP(A2572,'Sevinç 04.04.2023 0911'!$A:$D,4,0),0)</f>
        <v>0</v>
      </c>
      <c r="H2572" s="10">
        <f>IFERROR(VLOOKUP(A2572,'Onaya Sunulan Birim Fiyat'!$A:$C,3,0),0)</f>
        <v>21.99</v>
      </c>
      <c r="I2572" s="10">
        <f>IFERROR(VLOOKUP(A2572,'Eksik Birim Fiyat Satınalma'!$A:$E,5,0),0)</f>
        <v>0</v>
      </c>
      <c r="J2572" s="10">
        <f>IFERROR(VLOOKUP(A2572,'Eksik Birim Fiyat'!$A$2:$E$129,5,0),0)</f>
        <v>0</v>
      </c>
      <c r="K2572" s="10">
        <f>IFERROR(VLOOKUP(A2572,'Birim Fiyatı Olmayan Malzemeler'!$A$1:$C$128,3,0),0)</f>
        <v>0</v>
      </c>
      <c r="L2572" s="10">
        <f>IFERROR(VLOOKUP(A2572,'Reçete Altındakiler'!$A:$C,3,0),0)</f>
        <v>0</v>
      </c>
    </row>
    <row r="2573" spans="1:12" x14ac:dyDescent="0.25">
      <c r="A2573" s="8" t="s">
        <v>2859</v>
      </c>
      <c r="B2573" s="1">
        <v>15</v>
      </c>
      <c r="C2573" s="1">
        <v>140</v>
      </c>
      <c r="D2573" s="1">
        <v>0</v>
      </c>
      <c r="E2573" s="1">
        <v>0</v>
      </c>
      <c r="F2573" s="10">
        <f>IFERROR(VLOOKUP(A2573,'Sevinç 03.04.2023 1215'!$A:$F,5,0),0)</f>
        <v>0</v>
      </c>
      <c r="G2573" s="10">
        <f>IFERROR(VLOOKUP(A2573,'Sevinç 04.04.2023 0911'!$A:$D,4,0),0)</f>
        <v>0</v>
      </c>
      <c r="H2573" s="10">
        <f>IFERROR(VLOOKUP(A2573,'Onaya Sunulan Birim Fiyat'!$A:$C,3,0),0)</f>
        <v>35</v>
      </c>
      <c r="I2573" s="10">
        <f>IFERROR(VLOOKUP(A2573,'Eksik Birim Fiyat Satınalma'!$A:$E,5,0),0)</f>
        <v>0</v>
      </c>
      <c r="J2573" s="10">
        <f>IFERROR(VLOOKUP(A2573,'Eksik Birim Fiyat'!$A$2:$E$129,5,0),0)</f>
        <v>0</v>
      </c>
      <c r="K2573" s="10">
        <f>IFERROR(VLOOKUP(A2573,'Birim Fiyatı Olmayan Malzemeler'!$A$1:$C$128,3,0),0)</f>
        <v>0</v>
      </c>
      <c r="L2573" s="10">
        <f>IFERROR(VLOOKUP(A2573,'Reçete Altındakiler'!$A:$C,3,0),0)</f>
        <v>0</v>
      </c>
    </row>
    <row r="2574" spans="1:12" x14ac:dyDescent="0.25">
      <c r="A2574" s="8" t="s">
        <v>890</v>
      </c>
      <c r="B2574" s="1">
        <v>15</v>
      </c>
      <c r="C2574" s="1">
        <v>24</v>
      </c>
      <c r="D2574" s="1">
        <v>0</v>
      </c>
      <c r="E2574" s="1">
        <v>0</v>
      </c>
      <c r="F2574" s="10">
        <f>IFERROR(VLOOKUP(A2574,'Sevinç 03.04.2023 1215'!$A:$F,5,0),0)</f>
        <v>0</v>
      </c>
      <c r="G2574" s="10">
        <f>IFERROR(VLOOKUP(A2574,'Sevinç 04.04.2023 0911'!$A:$D,4,0),0)</f>
        <v>0</v>
      </c>
      <c r="H2574" s="10">
        <f>IFERROR(VLOOKUP(A2574,'Onaya Sunulan Birim Fiyat'!$A:$C,3,0),0)</f>
        <v>8.35</v>
      </c>
      <c r="I2574" s="10">
        <f>IFERROR(VLOOKUP(A2574,'Eksik Birim Fiyat Satınalma'!$A:$E,5,0),0)</f>
        <v>0</v>
      </c>
      <c r="J2574" s="10">
        <f>IFERROR(VLOOKUP(A2574,'Eksik Birim Fiyat'!$A$2:$E$129,5,0),0)</f>
        <v>0</v>
      </c>
      <c r="K2574" s="10">
        <f>IFERROR(VLOOKUP(A2574,'Birim Fiyatı Olmayan Malzemeler'!$A$1:$C$128,3,0),0)</f>
        <v>0</v>
      </c>
      <c r="L2574" s="10">
        <f>IFERROR(VLOOKUP(A2574,'Reçete Altındakiler'!$A:$C,3,0),0)</f>
        <v>0</v>
      </c>
    </row>
    <row r="2575" spans="1:12" x14ac:dyDescent="0.25">
      <c r="A2575" s="8" t="s">
        <v>2569</v>
      </c>
      <c r="B2575" s="1">
        <v>15</v>
      </c>
      <c r="C2575" s="1">
        <v>250</v>
      </c>
      <c r="D2575" s="1">
        <v>0</v>
      </c>
      <c r="E2575" s="1">
        <v>0</v>
      </c>
      <c r="F2575" s="10">
        <f>IFERROR(VLOOKUP(A2575,'Sevinç 03.04.2023 1215'!$A:$F,5,0),0)</f>
        <v>0</v>
      </c>
      <c r="G2575" s="10">
        <f>IFERROR(VLOOKUP(A2575,'Sevinç 04.04.2023 0911'!$A:$D,4,0),0)</f>
        <v>0</v>
      </c>
      <c r="H2575" s="10">
        <f>IFERROR(VLOOKUP(A2575,'Onaya Sunulan Birim Fiyat'!$A:$C,3,0),0)</f>
        <v>15.4</v>
      </c>
      <c r="I2575" s="10">
        <f>IFERROR(VLOOKUP(A2575,'Eksik Birim Fiyat Satınalma'!$A:$E,5,0),0)</f>
        <v>0</v>
      </c>
      <c r="J2575" s="10">
        <f>IFERROR(VLOOKUP(A2575,'Eksik Birim Fiyat'!$A$2:$E$129,5,0),0)</f>
        <v>0</v>
      </c>
      <c r="K2575" s="10">
        <f>IFERROR(VLOOKUP(A2575,'Birim Fiyatı Olmayan Malzemeler'!$A$1:$C$128,3,0),0)</f>
        <v>0</v>
      </c>
      <c r="L2575" s="10">
        <f>IFERROR(VLOOKUP(A2575,'Reçete Altındakiler'!$A:$C,3,0),0)</f>
        <v>0</v>
      </c>
    </row>
    <row r="2576" spans="1:12" x14ac:dyDescent="0.25">
      <c r="A2576" s="8" t="s">
        <v>1944</v>
      </c>
      <c r="B2576" s="1">
        <v>15</v>
      </c>
      <c r="C2576" s="1">
        <v>368</v>
      </c>
      <c r="D2576" s="1">
        <v>0</v>
      </c>
      <c r="E2576" s="1">
        <v>0</v>
      </c>
      <c r="F2576" s="10">
        <f>IFERROR(VLOOKUP(A2576,'Sevinç 03.04.2023 1215'!$A:$F,5,0),0)</f>
        <v>0</v>
      </c>
      <c r="G2576" s="10">
        <f>IFERROR(VLOOKUP(A2576,'Sevinç 04.04.2023 0911'!$A:$D,4,0),0)</f>
        <v>0</v>
      </c>
      <c r="H2576" s="10">
        <f>IFERROR(VLOOKUP(A2576,'Onaya Sunulan Birim Fiyat'!$A:$C,3,0),0)</f>
        <v>6.5</v>
      </c>
      <c r="I2576" s="10">
        <f>IFERROR(VLOOKUP(A2576,'Eksik Birim Fiyat Satınalma'!$A:$E,5,0),0)</f>
        <v>0</v>
      </c>
      <c r="J2576" s="10">
        <f>IFERROR(VLOOKUP(A2576,'Eksik Birim Fiyat'!$A$2:$E$129,5,0),0)</f>
        <v>0</v>
      </c>
      <c r="K2576" s="10">
        <f>IFERROR(VLOOKUP(A2576,'Birim Fiyatı Olmayan Malzemeler'!$A$1:$C$128,3,0),0)</f>
        <v>0</v>
      </c>
      <c r="L2576" s="10">
        <f>IFERROR(VLOOKUP(A2576,'Reçete Altındakiler'!$A:$C,3,0),0)</f>
        <v>0</v>
      </c>
    </row>
    <row r="2577" spans="1:12" x14ac:dyDescent="0.25">
      <c r="A2577" s="8" t="s">
        <v>1698</v>
      </c>
      <c r="B2577" s="1">
        <v>15</v>
      </c>
      <c r="C2577" s="1">
        <v>211</v>
      </c>
      <c r="D2577" s="1">
        <v>0</v>
      </c>
      <c r="E2577" s="1">
        <v>0</v>
      </c>
      <c r="F2577" s="10">
        <f>IFERROR(VLOOKUP(A2577,'Sevinç 03.04.2023 1215'!$A:$F,5,0),0)</f>
        <v>0</v>
      </c>
      <c r="G2577" s="10">
        <f>IFERROR(VLOOKUP(A2577,'Sevinç 04.04.2023 0911'!$A:$D,4,0),0)</f>
        <v>0</v>
      </c>
      <c r="H2577" s="10">
        <f>IFERROR(VLOOKUP(A2577,'Onaya Sunulan Birim Fiyat'!$A:$C,3,0),0)</f>
        <v>7.1</v>
      </c>
      <c r="I2577" s="10">
        <f>IFERROR(VLOOKUP(A2577,'Eksik Birim Fiyat Satınalma'!$A:$E,5,0),0)</f>
        <v>0</v>
      </c>
      <c r="J2577" s="10">
        <f>IFERROR(VLOOKUP(A2577,'Eksik Birim Fiyat'!$A$2:$E$129,5,0),0)</f>
        <v>0</v>
      </c>
      <c r="K2577" s="10">
        <f>IFERROR(VLOOKUP(A2577,'Birim Fiyatı Olmayan Malzemeler'!$A$1:$C$128,3,0),0)</f>
        <v>0</v>
      </c>
      <c r="L2577" s="10">
        <f>IFERROR(VLOOKUP(A2577,'Reçete Altındakiler'!$A:$C,3,0),0)</f>
        <v>0</v>
      </c>
    </row>
    <row r="2578" spans="1:12" x14ac:dyDescent="0.25">
      <c r="A2578" s="8" t="s">
        <v>2761</v>
      </c>
      <c r="B2578" s="1">
        <v>15</v>
      </c>
      <c r="C2578" s="1">
        <v>348</v>
      </c>
      <c r="D2578" s="1">
        <v>0</v>
      </c>
      <c r="E2578" s="1">
        <v>0</v>
      </c>
      <c r="F2578" s="10">
        <f>IFERROR(VLOOKUP(A2578,'Sevinç 03.04.2023 1215'!$A:$F,5,0),0)</f>
        <v>0</v>
      </c>
      <c r="G2578" s="10">
        <f>IFERROR(VLOOKUP(A2578,'Sevinç 04.04.2023 0911'!$A:$D,4,0),0)</f>
        <v>0</v>
      </c>
      <c r="H2578" s="10">
        <f>IFERROR(VLOOKUP(A2578,'Onaya Sunulan Birim Fiyat'!$A:$C,3,0),0)</f>
        <v>9.9700000000000006</v>
      </c>
      <c r="I2578" s="10">
        <f>IFERROR(VLOOKUP(A2578,'Eksik Birim Fiyat Satınalma'!$A:$E,5,0),0)</f>
        <v>0</v>
      </c>
      <c r="J2578" s="10">
        <f>IFERROR(VLOOKUP(A2578,'Eksik Birim Fiyat'!$A$2:$E$129,5,0),0)</f>
        <v>0</v>
      </c>
      <c r="K2578" s="10">
        <f>IFERROR(VLOOKUP(A2578,'Birim Fiyatı Olmayan Malzemeler'!$A$1:$C$128,3,0),0)</f>
        <v>0</v>
      </c>
      <c r="L2578" s="10">
        <f>IFERROR(VLOOKUP(A2578,'Reçete Altındakiler'!$A:$C,3,0),0)</f>
        <v>0</v>
      </c>
    </row>
    <row r="2579" spans="1:12" x14ac:dyDescent="0.25">
      <c r="A2579" s="8" t="s">
        <v>1945</v>
      </c>
      <c r="B2579" s="1">
        <v>15</v>
      </c>
      <c r="C2579" s="1">
        <v>238</v>
      </c>
      <c r="D2579" s="1">
        <v>0</v>
      </c>
      <c r="E2579" s="1">
        <v>0</v>
      </c>
      <c r="F2579" s="10">
        <f>IFERROR(VLOOKUP(A2579,'Sevinç 03.04.2023 1215'!$A:$F,5,0),0)</f>
        <v>0</v>
      </c>
      <c r="G2579" s="10">
        <f>IFERROR(VLOOKUP(A2579,'Sevinç 04.04.2023 0911'!$A:$D,4,0),0)</f>
        <v>0</v>
      </c>
      <c r="H2579" s="10">
        <f>IFERROR(VLOOKUP(A2579,'Onaya Sunulan Birim Fiyat'!$A:$C,3,0),0)</f>
        <v>9.86</v>
      </c>
      <c r="I2579" s="10">
        <f>IFERROR(VLOOKUP(A2579,'Eksik Birim Fiyat Satınalma'!$A:$E,5,0),0)</f>
        <v>0</v>
      </c>
      <c r="J2579" s="10">
        <f>IFERROR(VLOOKUP(A2579,'Eksik Birim Fiyat'!$A$2:$E$129,5,0),0)</f>
        <v>0</v>
      </c>
      <c r="K2579" s="10">
        <f>IFERROR(VLOOKUP(A2579,'Birim Fiyatı Olmayan Malzemeler'!$A$1:$C$128,3,0),0)</f>
        <v>0</v>
      </c>
      <c r="L2579" s="10">
        <f>IFERROR(VLOOKUP(A2579,'Reçete Altındakiler'!$A:$C,3,0),0)</f>
        <v>0</v>
      </c>
    </row>
    <row r="2580" spans="1:12" x14ac:dyDescent="0.25">
      <c r="A2580" s="8" t="s">
        <v>2762</v>
      </c>
      <c r="B2580" s="1">
        <v>15</v>
      </c>
      <c r="C2580" s="1">
        <v>201</v>
      </c>
      <c r="D2580" s="1">
        <v>0</v>
      </c>
      <c r="E2580" s="1">
        <v>0</v>
      </c>
      <c r="F2580" s="10">
        <f>IFERROR(VLOOKUP(A2580,'Sevinç 03.04.2023 1215'!$A:$F,5,0),0)</f>
        <v>0</v>
      </c>
      <c r="G2580" s="10">
        <f>IFERROR(VLOOKUP(A2580,'Sevinç 04.04.2023 0911'!$A:$D,4,0),0)</f>
        <v>0</v>
      </c>
      <c r="H2580" s="10">
        <f>IFERROR(VLOOKUP(A2580,'Onaya Sunulan Birim Fiyat'!$A:$C,3,0),0)</f>
        <v>7.14</v>
      </c>
      <c r="I2580" s="10">
        <f>IFERROR(VLOOKUP(A2580,'Eksik Birim Fiyat Satınalma'!$A:$E,5,0),0)</f>
        <v>0</v>
      </c>
      <c r="J2580" s="10">
        <f>IFERROR(VLOOKUP(A2580,'Eksik Birim Fiyat'!$A$2:$E$129,5,0),0)</f>
        <v>0</v>
      </c>
      <c r="K2580" s="10">
        <f>IFERROR(VLOOKUP(A2580,'Birim Fiyatı Olmayan Malzemeler'!$A$1:$C$128,3,0),0)</f>
        <v>0</v>
      </c>
      <c r="L2580" s="10">
        <f>IFERROR(VLOOKUP(A2580,'Reçete Altındakiler'!$A:$C,3,0),0)</f>
        <v>0</v>
      </c>
    </row>
    <row r="2581" spans="1:12" x14ac:dyDescent="0.25">
      <c r="A2581" s="8" t="s">
        <v>1946</v>
      </c>
      <c r="B2581" s="1">
        <v>15</v>
      </c>
      <c r="C2581" s="1">
        <v>251</v>
      </c>
      <c r="D2581" s="1">
        <v>0</v>
      </c>
      <c r="E2581" s="1">
        <v>0</v>
      </c>
      <c r="F2581" s="10">
        <f>IFERROR(VLOOKUP(A2581,'Sevinç 03.04.2023 1215'!$A:$F,5,0),0)</f>
        <v>0</v>
      </c>
      <c r="G2581" s="10">
        <f>IFERROR(VLOOKUP(A2581,'Sevinç 04.04.2023 0911'!$A:$D,4,0),0)</f>
        <v>0</v>
      </c>
      <c r="H2581" s="10">
        <f>IFERROR(VLOOKUP(A2581,'Onaya Sunulan Birim Fiyat'!$A:$C,3,0),0)</f>
        <v>20.309999999999999</v>
      </c>
      <c r="I2581" s="10">
        <f>IFERROR(VLOOKUP(A2581,'Eksik Birim Fiyat Satınalma'!$A:$E,5,0),0)</f>
        <v>0</v>
      </c>
      <c r="J2581" s="10">
        <f>IFERROR(VLOOKUP(A2581,'Eksik Birim Fiyat'!$A$2:$E$129,5,0),0)</f>
        <v>0</v>
      </c>
      <c r="K2581" s="10">
        <f>IFERROR(VLOOKUP(A2581,'Birim Fiyatı Olmayan Malzemeler'!$A$1:$C$128,3,0),0)</f>
        <v>0</v>
      </c>
      <c r="L2581" s="10">
        <f>IFERROR(VLOOKUP(A2581,'Reçete Altındakiler'!$A:$C,3,0),0)</f>
        <v>0</v>
      </c>
    </row>
    <row r="2582" spans="1:12" x14ac:dyDescent="0.25">
      <c r="A2582" s="8" t="s">
        <v>1699</v>
      </c>
      <c r="B2582" s="1">
        <v>15</v>
      </c>
      <c r="C2582" s="1">
        <v>140</v>
      </c>
      <c r="D2582" s="1">
        <v>0</v>
      </c>
      <c r="E2582" s="1">
        <v>0</v>
      </c>
      <c r="F2582" s="10">
        <f>IFERROR(VLOOKUP(A2582,'Sevinç 03.04.2023 1215'!$A:$F,5,0),0)</f>
        <v>0</v>
      </c>
      <c r="G2582" s="10">
        <f>IFERROR(VLOOKUP(A2582,'Sevinç 04.04.2023 0911'!$A:$D,4,0),0)</f>
        <v>0</v>
      </c>
      <c r="H2582" s="10">
        <f>IFERROR(VLOOKUP(A2582,'Onaya Sunulan Birim Fiyat'!$A:$C,3,0),0)</f>
        <v>2.4300000000000002</v>
      </c>
      <c r="I2582" s="10">
        <f>IFERROR(VLOOKUP(A2582,'Eksik Birim Fiyat Satınalma'!$A:$E,5,0),0)</f>
        <v>0</v>
      </c>
      <c r="J2582" s="10">
        <f>IFERROR(VLOOKUP(A2582,'Eksik Birim Fiyat'!$A$2:$E$129,5,0),0)</f>
        <v>0</v>
      </c>
      <c r="K2582" s="10">
        <f>IFERROR(VLOOKUP(A2582,'Birim Fiyatı Olmayan Malzemeler'!$A$1:$C$128,3,0),0)</f>
        <v>0</v>
      </c>
      <c r="L2582" s="10">
        <f>IFERROR(VLOOKUP(A2582,'Reçete Altındakiler'!$A:$C,3,0),0)</f>
        <v>0</v>
      </c>
    </row>
    <row r="2583" spans="1:12" x14ac:dyDescent="0.25">
      <c r="A2583" s="8" t="s">
        <v>2238</v>
      </c>
      <c r="B2583" s="1">
        <v>15</v>
      </c>
      <c r="C2583" s="1">
        <v>40</v>
      </c>
      <c r="D2583" s="1">
        <v>0</v>
      </c>
      <c r="E2583" s="1">
        <v>0</v>
      </c>
      <c r="F2583" s="10">
        <f>IFERROR(VLOOKUP(A2583,'Sevinç 03.04.2023 1215'!$A:$F,5,0),0)</f>
        <v>0</v>
      </c>
      <c r="G2583" s="10">
        <f>IFERROR(VLOOKUP(A2583,'Sevinç 04.04.2023 0911'!$A:$D,4,0),0)</f>
        <v>0</v>
      </c>
      <c r="H2583" s="10">
        <f>IFERROR(VLOOKUP(A2583,'Onaya Sunulan Birim Fiyat'!$A:$C,3,0),0)</f>
        <v>33.200000000000003</v>
      </c>
      <c r="I2583" s="10">
        <f>IFERROR(VLOOKUP(A2583,'Eksik Birim Fiyat Satınalma'!$A:$E,5,0),0)</f>
        <v>0</v>
      </c>
      <c r="J2583" s="10">
        <f>IFERROR(VLOOKUP(A2583,'Eksik Birim Fiyat'!$A$2:$E$129,5,0),0)</f>
        <v>0</v>
      </c>
      <c r="K2583" s="10">
        <f>IFERROR(VLOOKUP(A2583,'Birim Fiyatı Olmayan Malzemeler'!$A$1:$C$128,3,0),0)</f>
        <v>0</v>
      </c>
      <c r="L2583" s="10">
        <f>IFERROR(VLOOKUP(A2583,'Reçete Altındakiler'!$A:$C,3,0),0)</f>
        <v>0</v>
      </c>
    </row>
    <row r="2584" spans="1:12" x14ac:dyDescent="0.25">
      <c r="A2584" s="8" t="s">
        <v>891</v>
      </c>
      <c r="B2584" s="1">
        <v>15</v>
      </c>
      <c r="C2584" s="1">
        <v>60</v>
      </c>
      <c r="D2584" s="1">
        <v>0</v>
      </c>
      <c r="E2584" s="1">
        <v>0</v>
      </c>
      <c r="F2584" s="10">
        <f>IFERROR(VLOOKUP(A2584,'Sevinç 03.04.2023 1215'!$A:$F,5,0),0)</f>
        <v>0</v>
      </c>
      <c r="G2584" s="10">
        <f>IFERROR(VLOOKUP(A2584,'Sevinç 04.04.2023 0911'!$A:$D,4,0),0)</f>
        <v>0</v>
      </c>
      <c r="H2584" s="10">
        <f>IFERROR(VLOOKUP(A2584,'Onaya Sunulan Birim Fiyat'!$A:$C,3,0),0)</f>
        <v>0</v>
      </c>
      <c r="I2584" s="10">
        <f>IFERROR(VLOOKUP(A2584,'Eksik Birim Fiyat Satınalma'!$A:$E,5,0),0)</f>
        <v>0</v>
      </c>
      <c r="J2584" s="10">
        <f>IFERROR(VLOOKUP(A2584,'Eksik Birim Fiyat'!$A$2:$E$129,5,0),0)</f>
        <v>0</v>
      </c>
      <c r="K2584" s="10">
        <f>IFERROR(VLOOKUP(A2584,'Birim Fiyatı Olmayan Malzemeler'!$A$1:$C$128,3,0),0)</f>
        <v>0</v>
      </c>
      <c r="L2584" s="10">
        <f>IFERROR(VLOOKUP(A2584,'Reçete Altındakiler'!$A:$C,3,0),0)</f>
        <v>0</v>
      </c>
    </row>
    <row r="2585" spans="1:12" x14ac:dyDescent="0.25">
      <c r="A2585" s="8" t="s">
        <v>2570</v>
      </c>
      <c r="B2585" s="1">
        <v>15</v>
      </c>
      <c r="C2585" s="1">
        <v>14</v>
      </c>
      <c r="D2585" s="1">
        <v>0</v>
      </c>
      <c r="E2585" s="1">
        <v>0</v>
      </c>
      <c r="F2585" s="10">
        <f>IFERROR(VLOOKUP(A2585,'Sevinç 03.04.2023 1215'!$A:$F,5,0),0)</f>
        <v>0</v>
      </c>
      <c r="G2585" s="10">
        <f>IFERROR(VLOOKUP(A2585,'Sevinç 04.04.2023 0911'!$A:$D,4,0),0)</f>
        <v>0</v>
      </c>
      <c r="H2585" s="10">
        <f>IFERROR(VLOOKUP(A2585,'Onaya Sunulan Birim Fiyat'!$A:$C,3,0),0)</f>
        <v>11.59</v>
      </c>
      <c r="I2585" s="10">
        <f>IFERROR(VLOOKUP(A2585,'Eksik Birim Fiyat Satınalma'!$A:$E,5,0),0)</f>
        <v>0</v>
      </c>
      <c r="J2585" s="10">
        <f>IFERROR(VLOOKUP(A2585,'Eksik Birim Fiyat'!$A$2:$E$129,5,0),0)</f>
        <v>0</v>
      </c>
      <c r="K2585" s="10">
        <f>IFERROR(VLOOKUP(A2585,'Birim Fiyatı Olmayan Malzemeler'!$A$1:$C$128,3,0),0)</f>
        <v>0</v>
      </c>
      <c r="L2585" s="10">
        <f>IFERROR(VLOOKUP(A2585,'Reçete Altındakiler'!$A:$C,3,0),0)</f>
        <v>0</v>
      </c>
    </row>
    <row r="2586" spans="1:12" x14ac:dyDescent="0.25">
      <c r="A2586" s="8" t="s">
        <v>2571</v>
      </c>
      <c r="B2586" s="1">
        <v>15</v>
      </c>
      <c r="C2586" s="1">
        <v>10</v>
      </c>
      <c r="D2586" s="1">
        <v>0</v>
      </c>
      <c r="E2586" s="1">
        <v>0</v>
      </c>
      <c r="F2586" s="10">
        <f>IFERROR(VLOOKUP(A2586,'Sevinç 03.04.2023 1215'!$A:$F,5,0),0)</f>
        <v>0</v>
      </c>
      <c r="G2586" s="10">
        <f>IFERROR(VLOOKUP(A2586,'Sevinç 04.04.2023 0911'!$A:$D,4,0),0)</f>
        <v>0</v>
      </c>
      <c r="H2586" s="10">
        <f>IFERROR(VLOOKUP(A2586,'Onaya Sunulan Birim Fiyat'!$A:$C,3,0),0)</f>
        <v>23.43</v>
      </c>
      <c r="I2586" s="10">
        <f>IFERROR(VLOOKUP(A2586,'Eksik Birim Fiyat Satınalma'!$A:$E,5,0),0)</f>
        <v>0</v>
      </c>
      <c r="J2586" s="10">
        <f>IFERROR(VLOOKUP(A2586,'Eksik Birim Fiyat'!$A$2:$E$129,5,0),0)</f>
        <v>0</v>
      </c>
      <c r="K2586" s="10">
        <f>IFERROR(VLOOKUP(A2586,'Birim Fiyatı Olmayan Malzemeler'!$A$1:$C$128,3,0),0)</f>
        <v>0</v>
      </c>
      <c r="L2586" s="10">
        <f>IFERROR(VLOOKUP(A2586,'Reçete Altındakiler'!$A:$C,3,0),0)</f>
        <v>0</v>
      </c>
    </row>
    <row r="2587" spans="1:12" x14ac:dyDescent="0.25">
      <c r="A2587" s="8" t="s">
        <v>2860</v>
      </c>
      <c r="B2587" s="1">
        <v>15</v>
      </c>
      <c r="C2587" s="1">
        <v>22</v>
      </c>
      <c r="D2587" s="1">
        <v>0</v>
      </c>
      <c r="E2587" s="1">
        <v>0</v>
      </c>
      <c r="F2587" s="10">
        <f>IFERROR(VLOOKUP(A2587,'Sevinç 03.04.2023 1215'!$A:$F,5,0),0)</f>
        <v>0</v>
      </c>
      <c r="G2587" s="10">
        <f>IFERROR(VLOOKUP(A2587,'Sevinç 04.04.2023 0911'!$A:$D,4,0),0)</f>
        <v>0</v>
      </c>
      <c r="H2587" s="10">
        <f>IFERROR(VLOOKUP(A2587,'Onaya Sunulan Birim Fiyat'!$A:$C,3,0),0)</f>
        <v>17.21</v>
      </c>
      <c r="I2587" s="10">
        <f>IFERROR(VLOOKUP(A2587,'Eksik Birim Fiyat Satınalma'!$A:$E,5,0),0)</f>
        <v>0</v>
      </c>
      <c r="J2587" s="10">
        <f>IFERROR(VLOOKUP(A2587,'Eksik Birim Fiyat'!$A$2:$E$129,5,0),0)</f>
        <v>0</v>
      </c>
      <c r="K2587" s="10">
        <f>IFERROR(VLOOKUP(A2587,'Birim Fiyatı Olmayan Malzemeler'!$A$1:$C$128,3,0),0)</f>
        <v>0</v>
      </c>
      <c r="L2587" s="10">
        <f>IFERROR(VLOOKUP(A2587,'Reçete Altındakiler'!$A:$C,3,0),0)</f>
        <v>0</v>
      </c>
    </row>
    <row r="2588" spans="1:12" x14ac:dyDescent="0.25">
      <c r="A2588" s="8" t="s">
        <v>1700</v>
      </c>
      <c r="B2588" s="1">
        <v>15</v>
      </c>
      <c r="C2588" s="1">
        <v>208</v>
      </c>
      <c r="D2588" s="1">
        <v>0</v>
      </c>
      <c r="E2588" s="1">
        <v>0</v>
      </c>
      <c r="F2588" s="10">
        <f>IFERROR(VLOOKUP(A2588,'Sevinç 03.04.2023 1215'!$A:$F,5,0),0)</f>
        <v>0</v>
      </c>
      <c r="G2588" s="10">
        <f>IFERROR(VLOOKUP(A2588,'Sevinç 04.04.2023 0911'!$A:$D,4,0),0)</f>
        <v>0</v>
      </c>
      <c r="H2588" s="10">
        <f>IFERROR(VLOOKUP(A2588,'Onaya Sunulan Birim Fiyat'!$A:$C,3,0),0)</f>
        <v>6.23</v>
      </c>
      <c r="I2588" s="10">
        <f>IFERROR(VLOOKUP(A2588,'Eksik Birim Fiyat Satınalma'!$A:$E,5,0),0)</f>
        <v>0</v>
      </c>
      <c r="J2588" s="10">
        <f>IFERROR(VLOOKUP(A2588,'Eksik Birim Fiyat'!$A$2:$E$129,5,0),0)</f>
        <v>0</v>
      </c>
      <c r="K2588" s="10">
        <f>IFERROR(VLOOKUP(A2588,'Birim Fiyatı Olmayan Malzemeler'!$A$1:$C$128,3,0),0)</f>
        <v>0</v>
      </c>
      <c r="L2588" s="10">
        <f>IFERROR(VLOOKUP(A2588,'Reçete Altındakiler'!$A:$C,3,0),0)</f>
        <v>0</v>
      </c>
    </row>
    <row r="2589" spans="1:12" x14ac:dyDescent="0.25">
      <c r="A2589" s="8" t="s">
        <v>1701</v>
      </c>
      <c r="B2589" s="1">
        <v>15</v>
      </c>
      <c r="C2589" s="1">
        <v>722</v>
      </c>
      <c r="D2589" s="1">
        <v>0</v>
      </c>
      <c r="E2589" s="1">
        <v>0</v>
      </c>
      <c r="F2589" s="10">
        <f>IFERROR(VLOOKUP(A2589,'Sevinç 03.04.2023 1215'!$A:$F,5,0),0)</f>
        <v>0</v>
      </c>
      <c r="G2589" s="10">
        <f>IFERROR(VLOOKUP(A2589,'Sevinç 04.04.2023 0911'!$A:$D,4,0),0)</f>
        <v>0</v>
      </c>
      <c r="H2589" s="10">
        <f>IFERROR(VLOOKUP(A2589,'Onaya Sunulan Birim Fiyat'!$A:$C,3,0),0)</f>
        <v>6.5</v>
      </c>
      <c r="I2589" s="10">
        <f>IFERROR(VLOOKUP(A2589,'Eksik Birim Fiyat Satınalma'!$A:$E,5,0),0)</f>
        <v>0</v>
      </c>
      <c r="J2589" s="10">
        <f>IFERROR(VLOOKUP(A2589,'Eksik Birim Fiyat'!$A$2:$E$129,5,0),0)</f>
        <v>0</v>
      </c>
      <c r="K2589" s="10">
        <f>IFERROR(VLOOKUP(A2589,'Birim Fiyatı Olmayan Malzemeler'!$A$1:$C$128,3,0),0)</f>
        <v>0</v>
      </c>
      <c r="L2589" s="10">
        <f>IFERROR(VLOOKUP(A2589,'Reçete Altındakiler'!$A:$C,3,0),0)</f>
        <v>0</v>
      </c>
    </row>
    <row r="2590" spans="1:12" x14ac:dyDescent="0.25">
      <c r="A2590" s="8" t="s">
        <v>2763</v>
      </c>
      <c r="B2590" s="1">
        <v>15</v>
      </c>
      <c r="C2590" s="1">
        <v>275</v>
      </c>
      <c r="D2590" s="1">
        <v>0</v>
      </c>
      <c r="E2590" s="1">
        <v>0</v>
      </c>
      <c r="F2590" s="10">
        <f>IFERROR(VLOOKUP(A2590,'Sevinç 03.04.2023 1215'!$A:$F,5,0),0)</f>
        <v>0</v>
      </c>
      <c r="G2590" s="10">
        <f>IFERROR(VLOOKUP(A2590,'Sevinç 04.04.2023 0911'!$A:$D,4,0),0)</f>
        <v>0</v>
      </c>
      <c r="H2590" s="10">
        <f>IFERROR(VLOOKUP(A2590,'Onaya Sunulan Birim Fiyat'!$A:$C,3,0),0)</f>
        <v>8.85</v>
      </c>
      <c r="I2590" s="10">
        <f>IFERROR(VLOOKUP(A2590,'Eksik Birim Fiyat Satınalma'!$A:$E,5,0),0)</f>
        <v>0</v>
      </c>
      <c r="J2590" s="10">
        <f>IFERROR(VLOOKUP(A2590,'Eksik Birim Fiyat'!$A$2:$E$129,5,0),0)</f>
        <v>0</v>
      </c>
      <c r="K2590" s="10">
        <f>IFERROR(VLOOKUP(A2590,'Birim Fiyatı Olmayan Malzemeler'!$A$1:$C$128,3,0),0)</f>
        <v>0</v>
      </c>
      <c r="L2590" s="10">
        <f>IFERROR(VLOOKUP(A2590,'Reçete Altındakiler'!$A:$C,3,0),0)</f>
        <v>0</v>
      </c>
    </row>
    <row r="2591" spans="1:12" x14ac:dyDescent="0.25">
      <c r="A2591" s="8" t="s">
        <v>1702</v>
      </c>
      <c r="B2591" s="1">
        <v>15</v>
      </c>
      <c r="C2591" s="1">
        <v>184</v>
      </c>
      <c r="D2591" s="1">
        <v>0</v>
      </c>
      <c r="E2591" s="1">
        <v>0</v>
      </c>
      <c r="F2591" s="10">
        <f>IFERROR(VLOOKUP(A2591,'Sevinç 03.04.2023 1215'!$A:$F,5,0),0)</f>
        <v>0</v>
      </c>
      <c r="G2591" s="10">
        <f>IFERROR(VLOOKUP(A2591,'Sevinç 04.04.2023 0911'!$A:$D,4,0),0)</f>
        <v>0</v>
      </c>
      <c r="H2591" s="10">
        <f>IFERROR(VLOOKUP(A2591,'Onaya Sunulan Birim Fiyat'!$A:$C,3,0),0)</f>
        <v>9.25</v>
      </c>
      <c r="I2591" s="10">
        <f>IFERROR(VLOOKUP(A2591,'Eksik Birim Fiyat Satınalma'!$A:$E,5,0),0)</f>
        <v>0</v>
      </c>
      <c r="J2591" s="10">
        <f>IFERROR(VLOOKUP(A2591,'Eksik Birim Fiyat'!$A$2:$E$129,5,0),0)</f>
        <v>0</v>
      </c>
      <c r="K2591" s="10">
        <f>IFERROR(VLOOKUP(A2591,'Birim Fiyatı Olmayan Malzemeler'!$A$1:$C$128,3,0),0)</f>
        <v>0</v>
      </c>
      <c r="L2591" s="10">
        <f>IFERROR(VLOOKUP(A2591,'Reçete Altındakiler'!$A:$C,3,0),0)</f>
        <v>0</v>
      </c>
    </row>
    <row r="2592" spans="1:12" x14ac:dyDescent="0.25">
      <c r="A2592" s="8" t="s">
        <v>2239</v>
      </c>
      <c r="B2592" s="1">
        <v>15</v>
      </c>
      <c r="C2592" s="1">
        <v>154</v>
      </c>
      <c r="D2592" s="1">
        <v>0</v>
      </c>
      <c r="E2592" s="1">
        <v>0</v>
      </c>
      <c r="F2592" s="10">
        <f>IFERROR(VLOOKUP(A2592,'Sevinç 03.04.2023 1215'!$A:$F,5,0),0)</f>
        <v>0</v>
      </c>
      <c r="G2592" s="10">
        <f>IFERROR(VLOOKUP(A2592,'Sevinç 04.04.2023 0911'!$A:$D,4,0),0)</f>
        <v>0</v>
      </c>
      <c r="H2592" s="10">
        <f>IFERROR(VLOOKUP(A2592,'Onaya Sunulan Birim Fiyat'!$A:$C,3,0),0)</f>
        <v>0.74</v>
      </c>
      <c r="I2592" s="10">
        <f>IFERROR(VLOOKUP(A2592,'Eksik Birim Fiyat Satınalma'!$A:$E,5,0),0)</f>
        <v>0</v>
      </c>
      <c r="J2592" s="10">
        <f>IFERROR(VLOOKUP(A2592,'Eksik Birim Fiyat'!$A$2:$E$129,5,0),0)</f>
        <v>0</v>
      </c>
      <c r="K2592" s="10">
        <f>IFERROR(VLOOKUP(A2592,'Birim Fiyatı Olmayan Malzemeler'!$A$1:$C$128,3,0),0)</f>
        <v>0</v>
      </c>
      <c r="L2592" s="10">
        <f>IFERROR(VLOOKUP(A2592,'Reçete Altındakiler'!$A:$C,3,0),0)</f>
        <v>0</v>
      </c>
    </row>
    <row r="2593" spans="1:12" x14ac:dyDescent="0.25">
      <c r="A2593" s="8" t="s">
        <v>1703</v>
      </c>
      <c r="B2593" s="1">
        <v>15</v>
      </c>
      <c r="C2593" s="1">
        <v>288</v>
      </c>
      <c r="D2593" s="1">
        <v>0</v>
      </c>
      <c r="E2593" s="1">
        <v>0</v>
      </c>
      <c r="F2593" s="10">
        <f>IFERROR(VLOOKUP(A2593,'Sevinç 03.04.2023 1215'!$A:$F,5,0),0)</f>
        <v>0</v>
      </c>
      <c r="G2593" s="10">
        <f>IFERROR(VLOOKUP(A2593,'Sevinç 04.04.2023 0911'!$A:$D,4,0),0)</f>
        <v>0</v>
      </c>
      <c r="H2593" s="10">
        <f>IFERROR(VLOOKUP(A2593,'Onaya Sunulan Birim Fiyat'!$A:$C,3,0),0)</f>
        <v>0.71</v>
      </c>
      <c r="I2593" s="10">
        <f>IFERROR(VLOOKUP(A2593,'Eksik Birim Fiyat Satınalma'!$A:$E,5,0),0)</f>
        <v>0</v>
      </c>
      <c r="J2593" s="10">
        <f>IFERROR(VLOOKUP(A2593,'Eksik Birim Fiyat'!$A$2:$E$129,5,0),0)</f>
        <v>0</v>
      </c>
      <c r="K2593" s="10">
        <f>IFERROR(VLOOKUP(A2593,'Birim Fiyatı Olmayan Malzemeler'!$A$1:$C$128,3,0),0)</f>
        <v>0</v>
      </c>
      <c r="L2593" s="10">
        <f>IFERROR(VLOOKUP(A2593,'Reçete Altındakiler'!$A:$C,3,0),0)</f>
        <v>0</v>
      </c>
    </row>
    <row r="2594" spans="1:12" x14ac:dyDescent="0.25">
      <c r="A2594" s="8" t="s">
        <v>2240</v>
      </c>
      <c r="B2594" s="1">
        <v>15</v>
      </c>
      <c r="C2594" s="1">
        <v>680</v>
      </c>
      <c r="D2594" s="1">
        <v>0</v>
      </c>
      <c r="E2594" s="1">
        <v>0</v>
      </c>
      <c r="F2594" s="10">
        <f>IFERROR(VLOOKUP(A2594,'Sevinç 03.04.2023 1215'!$A:$F,5,0),0)</f>
        <v>0</v>
      </c>
      <c r="G2594" s="10">
        <f>IFERROR(VLOOKUP(A2594,'Sevinç 04.04.2023 0911'!$A:$D,4,0),0)</f>
        <v>0</v>
      </c>
      <c r="H2594" s="10">
        <f>IFERROR(VLOOKUP(A2594,'Onaya Sunulan Birim Fiyat'!$A:$C,3,0),0)</f>
        <v>0.51</v>
      </c>
      <c r="I2594" s="10">
        <f>IFERROR(VLOOKUP(A2594,'Eksik Birim Fiyat Satınalma'!$A:$E,5,0),0)</f>
        <v>0</v>
      </c>
      <c r="J2594" s="10">
        <f>IFERROR(VLOOKUP(A2594,'Eksik Birim Fiyat'!$A$2:$E$129,5,0),0)</f>
        <v>0</v>
      </c>
      <c r="K2594" s="10">
        <f>IFERROR(VLOOKUP(A2594,'Birim Fiyatı Olmayan Malzemeler'!$A$1:$C$128,3,0),0)</f>
        <v>0</v>
      </c>
      <c r="L2594" s="10">
        <f>IFERROR(VLOOKUP(A2594,'Reçete Altındakiler'!$A:$C,3,0),0)</f>
        <v>0</v>
      </c>
    </row>
    <row r="2595" spans="1:12" x14ac:dyDescent="0.25">
      <c r="A2595" s="8" t="s">
        <v>2861</v>
      </c>
      <c r="B2595" s="1">
        <v>15</v>
      </c>
      <c r="C2595" s="1">
        <v>400</v>
      </c>
      <c r="D2595" s="1">
        <v>0</v>
      </c>
      <c r="E2595" s="1">
        <v>0</v>
      </c>
      <c r="F2595" s="10">
        <f>IFERROR(VLOOKUP(A2595,'Sevinç 03.04.2023 1215'!$A:$F,5,0),0)</f>
        <v>0</v>
      </c>
      <c r="G2595" s="10">
        <f>IFERROR(VLOOKUP(A2595,'Sevinç 04.04.2023 0911'!$A:$D,4,0),0)</f>
        <v>0</v>
      </c>
      <c r="H2595" s="10">
        <f>IFERROR(VLOOKUP(A2595,'Onaya Sunulan Birim Fiyat'!$A:$C,3,0),0)</f>
        <v>0.66</v>
      </c>
      <c r="I2595" s="10">
        <f>IFERROR(VLOOKUP(A2595,'Eksik Birim Fiyat Satınalma'!$A:$E,5,0),0)</f>
        <v>0</v>
      </c>
      <c r="J2595" s="10">
        <f>IFERROR(VLOOKUP(A2595,'Eksik Birim Fiyat'!$A$2:$E$129,5,0),0)</f>
        <v>0</v>
      </c>
      <c r="K2595" s="10">
        <f>IFERROR(VLOOKUP(A2595,'Birim Fiyatı Olmayan Malzemeler'!$A$1:$C$128,3,0),0)</f>
        <v>0</v>
      </c>
      <c r="L2595" s="10">
        <f>IFERROR(VLOOKUP(A2595,'Reçete Altındakiler'!$A:$C,3,0),0)</f>
        <v>0</v>
      </c>
    </row>
    <row r="2596" spans="1:12" x14ac:dyDescent="0.25">
      <c r="A2596" s="8" t="s">
        <v>3996</v>
      </c>
      <c r="B2596" s="1">
        <v>15</v>
      </c>
      <c r="C2596" s="1">
        <v>574</v>
      </c>
      <c r="D2596" s="1">
        <v>0</v>
      </c>
      <c r="E2596" s="1">
        <v>0</v>
      </c>
      <c r="F2596" s="10">
        <f>IFERROR(VLOOKUP(A2596,'Sevinç 03.04.2023 1215'!$A:$F,5,0),0)</f>
        <v>0</v>
      </c>
      <c r="G2596" s="10">
        <f>IFERROR(VLOOKUP(A2596,'Sevinç 04.04.2023 0911'!$A:$D,4,0),0)</f>
        <v>0</v>
      </c>
      <c r="H2596" s="10">
        <f>IFERROR(VLOOKUP(A2596,'Onaya Sunulan Birim Fiyat'!$A:$C,3,0),0)</f>
        <v>0.8</v>
      </c>
      <c r="I2596" s="10">
        <f>IFERROR(VLOOKUP(A2596,'Eksik Birim Fiyat Satınalma'!$A:$E,5,0),0)</f>
        <v>0</v>
      </c>
      <c r="J2596" s="10">
        <f>IFERROR(VLOOKUP(A2596,'Eksik Birim Fiyat'!$A$2:$E$129,5,0),0)</f>
        <v>0</v>
      </c>
      <c r="K2596" s="10">
        <f>IFERROR(VLOOKUP(A2596,'Birim Fiyatı Olmayan Malzemeler'!$A$1:$C$128,3,0),0)</f>
        <v>0</v>
      </c>
      <c r="L2596" s="10">
        <f>IFERROR(VLOOKUP(A2596,'Reçete Altındakiler'!$A:$C,3,0),0)</f>
        <v>0</v>
      </c>
    </row>
    <row r="2597" spans="1:12" x14ac:dyDescent="0.25">
      <c r="A2597" s="8" t="s">
        <v>892</v>
      </c>
      <c r="B2597" s="1">
        <v>15</v>
      </c>
      <c r="C2597" s="1">
        <v>311</v>
      </c>
      <c r="D2597" s="1">
        <v>0</v>
      </c>
      <c r="E2597" s="1">
        <v>0</v>
      </c>
      <c r="F2597" s="10">
        <f>IFERROR(VLOOKUP(A2597,'Sevinç 03.04.2023 1215'!$A:$F,5,0),0)</f>
        <v>0</v>
      </c>
      <c r="G2597" s="10">
        <f>IFERROR(VLOOKUP(A2597,'Sevinç 04.04.2023 0911'!$A:$D,4,0),0)</f>
        <v>0</v>
      </c>
      <c r="H2597" s="10">
        <f>IFERROR(VLOOKUP(A2597,'Onaya Sunulan Birim Fiyat'!$A:$C,3,0),0)</f>
        <v>0.49</v>
      </c>
      <c r="I2597" s="10">
        <f>IFERROR(VLOOKUP(A2597,'Eksik Birim Fiyat Satınalma'!$A:$E,5,0),0)</f>
        <v>0</v>
      </c>
      <c r="J2597" s="10">
        <f>IFERROR(VLOOKUP(A2597,'Eksik Birim Fiyat'!$A$2:$E$129,5,0),0)</f>
        <v>0</v>
      </c>
      <c r="K2597" s="10">
        <f>IFERROR(VLOOKUP(A2597,'Birim Fiyatı Olmayan Malzemeler'!$A$1:$C$128,3,0),0)</f>
        <v>0</v>
      </c>
      <c r="L2597" s="10">
        <f>IFERROR(VLOOKUP(A2597,'Reçete Altındakiler'!$A:$C,3,0),0)</f>
        <v>0</v>
      </c>
    </row>
    <row r="2598" spans="1:12" x14ac:dyDescent="0.25">
      <c r="A2598" s="8" t="s">
        <v>2572</v>
      </c>
      <c r="B2598" s="1">
        <v>15</v>
      </c>
      <c r="C2598" s="1">
        <v>202</v>
      </c>
      <c r="D2598" s="1">
        <v>0</v>
      </c>
      <c r="E2598" s="1">
        <v>0</v>
      </c>
      <c r="F2598" s="10">
        <f>IFERROR(VLOOKUP(A2598,'Sevinç 03.04.2023 1215'!$A:$F,5,0),0)</f>
        <v>0</v>
      </c>
      <c r="G2598" s="10">
        <f>IFERROR(VLOOKUP(A2598,'Sevinç 04.04.2023 0911'!$A:$D,4,0),0)</f>
        <v>0</v>
      </c>
      <c r="H2598" s="10">
        <f>IFERROR(VLOOKUP(A2598,'Onaya Sunulan Birim Fiyat'!$A:$C,3,0),0)</f>
        <v>0.56999999999999995</v>
      </c>
      <c r="I2598" s="10">
        <f>IFERROR(VLOOKUP(A2598,'Eksik Birim Fiyat Satınalma'!$A:$E,5,0),0)</f>
        <v>0</v>
      </c>
      <c r="J2598" s="10">
        <f>IFERROR(VLOOKUP(A2598,'Eksik Birim Fiyat'!$A$2:$E$129,5,0),0)</f>
        <v>0</v>
      </c>
      <c r="K2598" s="10">
        <f>IFERROR(VLOOKUP(A2598,'Birim Fiyatı Olmayan Malzemeler'!$A$1:$C$128,3,0),0)</f>
        <v>0</v>
      </c>
      <c r="L2598" s="10">
        <f>IFERROR(VLOOKUP(A2598,'Reçete Altındakiler'!$A:$C,3,0),0)</f>
        <v>0</v>
      </c>
    </row>
    <row r="2599" spans="1:12" x14ac:dyDescent="0.25">
      <c r="A2599" s="8" t="s">
        <v>3997</v>
      </c>
      <c r="B2599" s="1">
        <v>15</v>
      </c>
      <c r="C2599" s="1">
        <v>72</v>
      </c>
      <c r="D2599" s="1">
        <v>0</v>
      </c>
      <c r="E2599" s="1">
        <v>0</v>
      </c>
      <c r="F2599" s="10">
        <f>IFERROR(VLOOKUP(A2599,'Sevinç 03.04.2023 1215'!$A:$F,5,0),0)</f>
        <v>0</v>
      </c>
      <c r="G2599" s="10">
        <f>IFERROR(VLOOKUP(A2599,'Sevinç 04.04.2023 0911'!$A:$D,4,0),0)</f>
        <v>0</v>
      </c>
      <c r="H2599" s="10">
        <f>IFERROR(VLOOKUP(A2599,'Onaya Sunulan Birim Fiyat'!$A:$C,3,0),0)</f>
        <v>3.03</v>
      </c>
      <c r="I2599" s="10">
        <f>IFERROR(VLOOKUP(A2599,'Eksik Birim Fiyat Satınalma'!$A:$E,5,0),0)</f>
        <v>0</v>
      </c>
      <c r="J2599" s="10">
        <f>IFERROR(VLOOKUP(A2599,'Eksik Birim Fiyat'!$A$2:$E$129,5,0),0)</f>
        <v>0</v>
      </c>
      <c r="K2599" s="10">
        <f>IFERROR(VLOOKUP(A2599,'Birim Fiyatı Olmayan Malzemeler'!$A$1:$C$128,3,0),0)</f>
        <v>0</v>
      </c>
      <c r="L2599" s="10">
        <f>IFERROR(VLOOKUP(A2599,'Reçete Altındakiler'!$A:$C,3,0),0)</f>
        <v>0</v>
      </c>
    </row>
    <row r="2600" spans="1:12" x14ac:dyDescent="0.25">
      <c r="A2600" s="8" t="s">
        <v>2241</v>
      </c>
      <c r="B2600" s="1">
        <v>15</v>
      </c>
      <c r="C2600" s="1">
        <v>80</v>
      </c>
      <c r="D2600" s="1">
        <v>0</v>
      </c>
      <c r="E2600" s="1">
        <v>0</v>
      </c>
      <c r="F2600" s="10">
        <f>IFERROR(VLOOKUP(A2600,'Sevinç 03.04.2023 1215'!$A:$F,5,0),0)</f>
        <v>0</v>
      </c>
      <c r="G2600" s="10">
        <f>IFERROR(VLOOKUP(A2600,'Sevinç 04.04.2023 0911'!$A:$D,4,0),0)</f>
        <v>0</v>
      </c>
      <c r="H2600" s="10">
        <f>IFERROR(VLOOKUP(A2600,'Onaya Sunulan Birim Fiyat'!$A:$C,3,0),0)</f>
        <v>3.03</v>
      </c>
      <c r="I2600" s="10">
        <f>IFERROR(VLOOKUP(A2600,'Eksik Birim Fiyat Satınalma'!$A:$E,5,0),0)</f>
        <v>0</v>
      </c>
      <c r="J2600" s="10">
        <f>IFERROR(VLOOKUP(A2600,'Eksik Birim Fiyat'!$A$2:$E$129,5,0),0)</f>
        <v>0</v>
      </c>
      <c r="K2600" s="10">
        <f>IFERROR(VLOOKUP(A2600,'Birim Fiyatı Olmayan Malzemeler'!$A$1:$C$128,3,0),0)</f>
        <v>0</v>
      </c>
      <c r="L2600" s="10">
        <f>IFERROR(VLOOKUP(A2600,'Reçete Altındakiler'!$A:$C,3,0),0)</f>
        <v>0</v>
      </c>
    </row>
    <row r="2601" spans="1:12" x14ac:dyDescent="0.25">
      <c r="A2601" s="8" t="s">
        <v>893</v>
      </c>
      <c r="B2601" s="1">
        <v>15</v>
      </c>
      <c r="C2601" s="1">
        <v>104</v>
      </c>
      <c r="D2601" s="1">
        <v>0</v>
      </c>
      <c r="E2601" s="1">
        <v>0</v>
      </c>
      <c r="F2601" s="10">
        <f>IFERROR(VLOOKUP(A2601,'Sevinç 03.04.2023 1215'!$A:$F,5,0),0)</f>
        <v>0</v>
      </c>
      <c r="G2601" s="10">
        <f>IFERROR(VLOOKUP(A2601,'Sevinç 04.04.2023 0911'!$A:$D,4,0),0)</f>
        <v>0</v>
      </c>
      <c r="H2601" s="10">
        <f>IFERROR(VLOOKUP(A2601,'Onaya Sunulan Birim Fiyat'!$A:$C,3,0),0)</f>
        <v>3.18</v>
      </c>
      <c r="I2601" s="10">
        <f>IFERROR(VLOOKUP(A2601,'Eksik Birim Fiyat Satınalma'!$A:$E,5,0),0)</f>
        <v>0</v>
      </c>
      <c r="J2601" s="10">
        <f>IFERROR(VLOOKUP(A2601,'Eksik Birim Fiyat'!$A$2:$E$129,5,0),0)</f>
        <v>0</v>
      </c>
      <c r="K2601" s="10">
        <f>IFERROR(VLOOKUP(A2601,'Birim Fiyatı Olmayan Malzemeler'!$A$1:$C$128,3,0),0)</f>
        <v>0</v>
      </c>
      <c r="L2601" s="10">
        <f>IFERROR(VLOOKUP(A2601,'Reçete Altındakiler'!$A:$C,3,0),0)</f>
        <v>0</v>
      </c>
    </row>
    <row r="2602" spans="1:12" x14ac:dyDescent="0.25">
      <c r="A2602" s="8" t="s">
        <v>1704</v>
      </c>
      <c r="B2602" s="1">
        <v>15</v>
      </c>
      <c r="C2602" s="1">
        <v>108</v>
      </c>
      <c r="D2602" s="1">
        <v>0</v>
      </c>
      <c r="E2602" s="1">
        <v>0</v>
      </c>
      <c r="F2602" s="10">
        <f>IFERROR(VLOOKUP(A2602,'Sevinç 03.04.2023 1215'!$A:$F,5,0),0)</f>
        <v>0</v>
      </c>
      <c r="G2602" s="10">
        <f>IFERROR(VLOOKUP(A2602,'Sevinç 04.04.2023 0911'!$A:$D,4,0),0)</f>
        <v>0</v>
      </c>
      <c r="H2602" s="10">
        <f>IFERROR(VLOOKUP(A2602,'Onaya Sunulan Birim Fiyat'!$A:$C,3,0),0)</f>
        <v>18.54</v>
      </c>
      <c r="I2602" s="10">
        <f>IFERROR(VLOOKUP(A2602,'Eksik Birim Fiyat Satınalma'!$A:$E,5,0),0)</f>
        <v>0</v>
      </c>
      <c r="J2602" s="10">
        <f>IFERROR(VLOOKUP(A2602,'Eksik Birim Fiyat'!$A$2:$E$129,5,0),0)</f>
        <v>0</v>
      </c>
      <c r="K2602" s="10">
        <f>IFERROR(VLOOKUP(A2602,'Birim Fiyatı Olmayan Malzemeler'!$A$1:$C$128,3,0),0)</f>
        <v>0</v>
      </c>
      <c r="L2602" s="10">
        <f>IFERROR(VLOOKUP(A2602,'Reçete Altındakiler'!$A:$C,3,0),0)</f>
        <v>0</v>
      </c>
    </row>
    <row r="2603" spans="1:12" x14ac:dyDescent="0.25">
      <c r="A2603" s="8" t="s">
        <v>3998</v>
      </c>
      <c r="B2603" s="1">
        <v>15</v>
      </c>
      <c r="C2603" s="1">
        <v>104</v>
      </c>
      <c r="D2603" s="1">
        <v>0</v>
      </c>
      <c r="E2603" s="1">
        <v>0</v>
      </c>
      <c r="F2603" s="10">
        <f>IFERROR(VLOOKUP(A2603,'Sevinç 03.04.2023 1215'!$A:$F,5,0),0)</f>
        <v>0</v>
      </c>
      <c r="G2603" s="10">
        <f>IFERROR(VLOOKUP(A2603,'Sevinç 04.04.2023 0911'!$A:$D,4,0),0)</f>
        <v>0</v>
      </c>
      <c r="H2603" s="10">
        <f>IFERROR(VLOOKUP(A2603,'Onaya Sunulan Birim Fiyat'!$A:$C,3,0),0)</f>
        <v>0</v>
      </c>
      <c r="I2603" s="10">
        <f>IFERROR(VLOOKUP(A2603,'Eksik Birim Fiyat Satınalma'!$A:$E,5,0),0)</f>
        <v>0</v>
      </c>
      <c r="J2603" s="10">
        <f>IFERROR(VLOOKUP(A2603,'Eksik Birim Fiyat'!$A$2:$E$129,5,0),0)</f>
        <v>0</v>
      </c>
      <c r="K2603" s="10">
        <f>IFERROR(VLOOKUP(A2603,'Birim Fiyatı Olmayan Malzemeler'!$A$1:$C$128,3,0),0)</f>
        <v>0</v>
      </c>
      <c r="L2603" s="10">
        <f>IFERROR(VLOOKUP(A2603,'Reçete Altındakiler'!$A:$C,3,0),0)</f>
        <v>0</v>
      </c>
    </row>
    <row r="2604" spans="1:12" x14ac:dyDescent="0.25">
      <c r="A2604" s="8" t="s">
        <v>3999</v>
      </c>
      <c r="B2604" s="1">
        <v>15</v>
      </c>
      <c r="C2604" s="1">
        <v>108</v>
      </c>
      <c r="D2604" s="1">
        <v>0</v>
      </c>
      <c r="E2604" s="1">
        <v>0</v>
      </c>
      <c r="F2604" s="10">
        <f>IFERROR(VLOOKUP(A2604,'Sevinç 03.04.2023 1215'!$A:$F,5,0),0)</f>
        <v>0</v>
      </c>
      <c r="G2604" s="10">
        <f>IFERROR(VLOOKUP(A2604,'Sevinç 04.04.2023 0911'!$A:$D,4,0),0)</f>
        <v>0</v>
      </c>
      <c r="H2604" s="10">
        <f>IFERROR(VLOOKUP(A2604,'Onaya Sunulan Birim Fiyat'!$A:$C,3,0),0)</f>
        <v>4.71</v>
      </c>
      <c r="I2604" s="10">
        <f>IFERROR(VLOOKUP(A2604,'Eksik Birim Fiyat Satınalma'!$A:$E,5,0),0)</f>
        <v>0</v>
      </c>
      <c r="J2604" s="10">
        <f>IFERROR(VLOOKUP(A2604,'Eksik Birim Fiyat'!$A$2:$E$129,5,0),0)</f>
        <v>0</v>
      </c>
      <c r="K2604" s="10">
        <f>IFERROR(VLOOKUP(A2604,'Birim Fiyatı Olmayan Malzemeler'!$A$1:$C$128,3,0),0)</f>
        <v>0</v>
      </c>
      <c r="L2604" s="10">
        <f>IFERROR(VLOOKUP(A2604,'Reçete Altındakiler'!$A:$C,3,0),0)</f>
        <v>0</v>
      </c>
    </row>
    <row r="2605" spans="1:12" x14ac:dyDescent="0.25">
      <c r="A2605" s="8" t="s">
        <v>1947</v>
      </c>
      <c r="B2605" s="1">
        <v>15</v>
      </c>
      <c r="C2605" s="1">
        <v>318</v>
      </c>
      <c r="D2605" s="1">
        <v>0</v>
      </c>
      <c r="E2605" s="1">
        <v>0</v>
      </c>
      <c r="F2605" s="10">
        <f>IFERROR(VLOOKUP(A2605,'Sevinç 03.04.2023 1215'!$A:$F,5,0),0)</f>
        <v>0</v>
      </c>
      <c r="G2605" s="10">
        <f>IFERROR(VLOOKUP(A2605,'Sevinç 04.04.2023 0911'!$A:$D,4,0),0)</f>
        <v>0</v>
      </c>
      <c r="H2605" s="10">
        <f>IFERROR(VLOOKUP(A2605,'Onaya Sunulan Birim Fiyat'!$A:$C,3,0),0)</f>
        <v>12.3</v>
      </c>
      <c r="I2605" s="10">
        <f>IFERROR(VLOOKUP(A2605,'Eksik Birim Fiyat Satınalma'!$A:$E,5,0),0)</f>
        <v>0</v>
      </c>
      <c r="J2605" s="10">
        <f>IFERROR(VLOOKUP(A2605,'Eksik Birim Fiyat'!$A$2:$E$129,5,0),0)</f>
        <v>0</v>
      </c>
      <c r="K2605" s="10">
        <f>IFERROR(VLOOKUP(A2605,'Birim Fiyatı Olmayan Malzemeler'!$A$1:$C$128,3,0),0)</f>
        <v>0</v>
      </c>
      <c r="L2605" s="10">
        <f>IFERROR(VLOOKUP(A2605,'Reçete Altındakiler'!$A:$C,3,0),0)</f>
        <v>0</v>
      </c>
    </row>
    <row r="2606" spans="1:12" x14ac:dyDescent="0.25">
      <c r="A2606" s="8" t="s">
        <v>2862</v>
      </c>
      <c r="B2606" s="1">
        <v>15</v>
      </c>
      <c r="C2606" s="1">
        <v>273</v>
      </c>
      <c r="D2606" s="1">
        <v>0</v>
      </c>
      <c r="E2606" s="1">
        <v>0</v>
      </c>
      <c r="F2606" s="10">
        <f>IFERROR(VLOOKUP(A2606,'Sevinç 03.04.2023 1215'!$A:$F,5,0),0)</f>
        <v>0</v>
      </c>
      <c r="G2606" s="10">
        <f>IFERROR(VLOOKUP(A2606,'Sevinç 04.04.2023 0911'!$A:$D,4,0),0)</f>
        <v>0</v>
      </c>
      <c r="H2606" s="10">
        <f>IFERROR(VLOOKUP(A2606,'Onaya Sunulan Birim Fiyat'!$A:$C,3,0),0)</f>
        <v>12.29</v>
      </c>
      <c r="I2606" s="10">
        <f>IFERROR(VLOOKUP(A2606,'Eksik Birim Fiyat Satınalma'!$A:$E,5,0),0)</f>
        <v>0</v>
      </c>
      <c r="J2606" s="10">
        <f>IFERROR(VLOOKUP(A2606,'Eksik Birim Fiyat'!$A$2:$E$129,5,0),0)</f>
        <v>0</v>
      </c>
      <c r="K2606" s="10">
        <f>IFERROR(VLOOKUP(A2606,'Birim Fiyatı Olmayan Malzemeler'!$A$1:$C$128,3,0),0)</f>
        <v>0</v>
      </c>
      <c r="L2606" s="10">
        <f>IFERROR(VLOOKUP(A2606,'Reçete Altındakiler'!$A:$C,3,0),0)</f>
        <v>0</v>
      </c>
    </row>
    <row r="2607" spans="1:12" x14ac:dyDescent="0.25">
      <c r="A2607" s="8" t="s">
        <v>894</v>
      </c>
      <c r="B2607" s="1">
        <v>15</v>
      </c>
      <c r="C2607" s="1">
        <v>64</v>
      </c>
      <c r="D2607" s="1">
        <v>0</v>
      </c>
      <c r="E2607" s="1">
        <v>0</v>
      </c>
      <c r="F2607" s="10">
        <f>IFERROR(VLOOKUP(A2607,'Sevinç 03.04.2023 1215'!$A:$F,5,0),0)</f>
        <v>0</v>
      </c>
      <c r="G2607" s="10">
        <f>IFERROR(VLOOKUP(A2607,'Sevinç 04.04.2023 0911'!$A:$D,4,0),0)</f>
        <v>0</v>
      </c>
      <c r="H2607" s="10">
        <f>IFERROR(VLOOKUP(A2607,'Onaya Sunulan Birim Fiyat'!$A:$C,3,0),0)</f>
        <v>12.29</v>
      </c>
      <c r="I2607" s="10">
        <f>IFERROR(VLOOKUP(A2607,'Eksik Birim Fiyat Satınalma'!$A:$E,5,0),0)</f>
        <v>0</v>
      </c>
      <c r="J2607" s="10">
        <f>IFERROR(VLOOKUP(A2607,'Eksik Birim Fiyat'!$A$2:$E$129,5,0),0)</f>
        <v>0</v>
      </c>
      <c r="K2607" s="10">
        <f>IFERROR(VLOOKUP(A2607,'Birim Fiyatı Olmayan Malzemeler'!$A$1:$C$128,3,0),0)</f>
        <v>0</v>
      </c>
      <c r="L2607" s="10">
        <f>IFERROR(VLOOKUP(A2607,'Reçete Altındakiler'!$A:$C,3,0),0)</f>
        <v>0</v>
      </c>
    </row>
    <row r="2608" spans="1:12" x14ac:dyDescent="0.25">
      <c r="A2608" s="8" t="s">
        <v>895</v>
      </c>
      <c r="B2608" s="1">
        <v>15</v>
      </c>
      <c r="C2608" s="1">
        <v>190</v>
      </c>
      <c r="D2608" s="1">
        <v>0</v>
      </c>
      <c r="E2608" s="1">
        <v>0</v>
      </c>
      <c r="F2608" s="10">
        <f>IFERROR(VLOOKUP(A2608,'Sevinç 03.04.2023 1215'!$A:$F,5,0),0)</f>
        <v>0</v>
      </c>
      <c r="G2608" s="10">
        <f>IFERROR(VLOOKUP(A2608,'Sevinç 04.04.2023 0911'!$A:$D,4,0),0)</f>
        <v>0</v>
      </c>
      <c r="H2608" s="10">
        <f>IFERROR(VLOOKUP(A2608,'Onaya Sunulan Birim Fiyat'!$A:$C,3,0),0)</f>
        <v>18.440000000000001</v>
      </c>
      <c r="I2608" s="10">
        <f>IFERROR(VLOOKUP(A2608,'Eksik Birim Fiyat Satınalma'!$A:$E,5,0),0)</f>
        <v>0</v>
      </c>
      <c r="J2608" s="10">
        <f>IFERROR(VLOOKUP(A2608,'Eksik Birim Fiyat'!$A$2:$E$129,5,0),0)</f>
        <v>0</v>
      </c>
      <c r="K2608" s="10">
        <f>IFERROR(VLOOKUP(A2608,'Birim Fiyatı Olmayan Malzemeler'!$A$1:$C$128,3,0),0)</f>
        <v>0</v>
      </c>
      <c r="L2608" s="10">
        <f>IFERROR(VLOOKUP(A2608,'Reçete Altındakiler'!$A:$C,3,0),0)</f>
        <v>0</v>
      </c>
    </row>
    <row r="2609" spans="1:12" x14ac:dyDescent="0.25">
      <c r="A2609" s="8" t="s">
        <v>2242</v>
      </c>
      <c r="B2609" s="1">
        <v>15</v>
      </c>
      <c r="C2609" s="1">
        <v>180</v>
      </c>
      <c r="D2609" s="1">
        <v>0</v>
      </c>
      <c r="E2609" s="1">
        <v>0</v>
      </c>
      <c r="F2609" s="10">
        <f>IFERROR(VLOOKUP(A2609,'Sevinç 03.04.2023 1215'!$A:$F,5,0),0)</f>
        <v>0</v>
      </c>
      <c r="G2609" s="10">
        <f>IFERROR(VLOOKUP(A2609,'Sevinç 04.04.2023 0911'!$A:$D,4,0),0)</f>
        <v>0</v>
      </c>
      <c r="H2609" s="10">
        <f>IFERROR(VLOOKUP(A2609,'Onaya Sunulan Birim Fiyat'!$A:$C,3,0),0)</f>
        <v>18.440000000000001</v>
      </c>
      <c r="I2609" s="10">
        <f>IFERROR(VLOOKUP(A2609,'Eksik Birim Fiyat Satınalma'!$A:$E,5,0),0)</f>
        <v>0</v>
      </c>
      <c r="J2609" s="10">
        <f>IFERROR(VLOOKUP(A2609,'Eksik Birim Fiyat'!$A$2:$E$129,5,0),0)</f>
        <v>0</v>
      </c>
      <c r="K2609" s="10">
        <f>IFERROR(VLOOKUP(A2609,'Birim Fiyatı Olmayan Malzemeler'!$A$1:$C$128,3,0),0)</f>
        <v>0</v>
      </c>
      <c r="L2609" s="10">
        <f>IFERROR(VLOOKUP(A2609,'Reçete Altındakiler'!$A:$C,3,0),0)</f>
        <v>0</v>
      </c>
    </row>
    <row r="2610" spans="1:12" x14ac:dyDescent="0.25">
      <c r="A2610" s="8" t="s">
        <v>2863</v>
      </c>
      <c r="B2610" s="1">
        <v>15</v>
      </c>
      <c r="C2610" s="1">
        <v>89</v>
      </c>
      <c r="D2610" s="1">
        <v>0</v>
      </c>
      <c r="E2610" s="1">
        <v>0</v>
      </c>
      <c r="F2610" s="10">
        <f>IFERROR(VLOOKUP(A2610,'Sevinç 03.04.2023 1215'!$A:$F,5,0),0)</f>
        <v>0</v>
      </c>
      <c r="G2610" s="10">
        <f>IFERROR(VLOOKUP(A2610,'Sevinç 04.04.2023 0911'!$A:$D,4,0),0)</f>
        <v>0</v>
      </c>
      <c r="H2610" s="10">
        <f>IFERROR(VLOOKUP(A2610,'Onaya Sunulan Birim Fiyat'!$A:$C,3,0),0)</f>
        <v>18.440000000000001</v>
      </c>
      <c r="I2610" s="10">
        <f>IFERROR(VLOOKUP(A2610,'Eksik Birim Fiyat Satınalma'!$A:$E,5,0),0)</f>
        <v>0</v>
      </c>
      <c r="J2610" s="10">
        <f>IFERROR(VLOOKUP(A2610,'Eksik Birim Fiyat'!$A$2:$E$129,5,0),0)</f>
        <v>0</v>
      </c>
      <c r="K2610" s="10">
        <f>IFERROR(VLOOKUP(A2610,'Birim Fiyatı Olmayan Malzemeler'!$A$1:$C$128,3,0),0)</f>
        <v>0</v>
      </c>
      <c r="L2610" s="10">
        <f>IFERROR(VLOOKUP(A2610,'Reçete Altındakiler'!$A:$C,3,0),0)</f>
        <v>0</v>
      </c>
    </row>
    <row r="2611" spans="1:12" x14ac:dyDescent="0.25">
      <c r="A2611" s="8" t="s">
        <v>2573</v>
      </c>
      <c r="B2611" s="1">
        <v>15</v>
      </c>
      <c r="C2611" s="1">
        <v>272</v>
      </c>
      <c r="D2611" s="1">
        <v>0</v>
      </c>
      <c r="E2611" s="1">
        <v>0</v>
      </c>
      <c r="F2611" s="10">
        <f>IFERROR(VLOOKUP(A2611,'Sevinç 03.04.2023 1215'!$A:$F,5,0),0)</f>
        <v>0</v>
      </c>
      <c r="G2611" s="10">
        <f>IFERROR(VLOOKUP(A2611,'Sevinç 04.04.2023 0911'!$A:$D,4,0),0)</f>
        <v>0</v>
      </c>
      <c r="H2611" s="10">
        <f>IFERROR(VLOOKUP(A2611,'Onaya Sunulan Birim Fiyat'!$A:$C,3,0),0)</f>
        <v>9.49</v>
      </c>
      <c r="I2611" s="10">
        <f>IFERROR(VLOOKUP(A2611,'Eksik Birim Fiyat Satınalma'!$A:$E,5,0),0)</f>
        <v>0</v>
      </c>
      <c r="J2611" s="10">
        <f>IFERROR(VLOOKUP(A2611,'Eksik Birim Fiyat'!$A$2:$E$129,5,0),0)</f>
        <v>0</v>
      </c>
      <c r="K2611" s="10">
        <f>IFERROR(VLOOKUP(A2611,'Birim Fiyatı Olmayan Malzemeler'!$A$1:$C$128,3,0),0)</f>
        <v>0</v>
      </c>
      <c r="L2611" s="10">
        <f>IFERROR(VLOOKUP(A2611,'Reçete Altındakiler'!$A:$C,3,0),0)</f>
        <v>0</v>
      </c>
    </row>
    <row r="2612" spans="1:12" x14ac:dyDescent="0.25">
      <c r="A2612" s="8" t="s">
        <v>2574</v>
      </c>
      <c r="B2612" s="1">
        <v>15</v>
      </c>
      <c r="C2612" s="1">
        <v>212</v>
      </c>
      <c r="D2612" s="1">
        <v>0</v>
      </c>
      <c r="E2612" s="1">
        <v>0</v>
      </c>
      <c r="F2612" s="10">
        <f>IFERROR(VLOOKUP(A2612,'Sevinç 03.04.2023 1215'!$A:$F,5,0),0)</f>
        <v>0</v>
      </c>
      <c r="G2612" s="10">
        <f>IFERROR(VLOOKUP(A2612,'Sevinç 04.04.2023 0911'!$A:$D,4,0),0)</f>
        <v>0</v>
      </c>
      <c r="H2612" s="10">
        <f>IFERROR(VLOOKUP(A2612,'Onaya Sunulan Birim Fiyat'!$A:$C,3,0),0)</f>
        <v>9.49</v>
      </c>
      <c r="I2612" s="10">
        <f>IFERROR(VLOOKUP(A2612,'Eksik Birim Fiyat Satınalma'!$A:$E,5,0),0)</f>
        <v>0</v>
      </c>
      <c r="J2612" s="10">
        <f>IFERROR(VLOOKUP(A2612,'Eksik Birim Fiyat'!$A$2:$E$129,5,0),0)</f>
        <v>0</v>
      </c>
      <c r="K2612" s="10">
        <f>IFERROR(VLOOKUP(A2612,'Birim Fiyatı Olmayan Malzemeler'!$A$1:$C$128,3,0),0)</f>
        <v>0</v>
      </c>
      <c r="L2612" s="10">
        <f>IFERROR(VLOOKUP(A2612,'Reçete Altındakiler'!$A:$C,3,0),0)</f>
        <v>0</v>
      </c>
    </row>
    <row r="2613" spans="1:12" x14ac:dyDescent="0.25">
      <c r="A2613" s="8" t="s">
        <v>4000</v>
      </c>
      <c r="B2613" s="1">
        <v>15</v>
      </c>
      <c r="C2613" s="1">
        <v>11</v>
      </c>
      <c r="D2613" s="1">
        <v>0</v>
      </c>
      <c r="E2613" s="1">
        <v>0</v>
      </c>
      <c r="F2613" s="10">
        <f>IFERROR(VLOOKUP(A2613,'Sevinç 03.04.2023 1215'!$A:$F,5,0),0)</f>
        <v>0</v>
      </c>
      <c r="G2613" s="10">
        <f>IFERROR(VLOOKUP(A2613,'Sevinç 04.04.2023 0911'!$A:$D,4,0),0)</f>
        <v>0</v>
      </c>
      <c r="H2613" s="10">
        <f>IFERROR(VLOOKUP(A2613,'Onaya Sunulan Birim Fiyat'!$A:$C,3,0),0)</f>
        <v>9.49</v>
      </c>
      <c r="I2613" s="10">
        <f>IFERROR(VLOOKUP(A2613,'Eksik Birim Fiyat Satınalma'!$A:$E,5,0),0)</f>
        <v>0</v>
      </c>
      <c r="J2613" s="10">
        <f>IFERROR(VLOOKUP(A2613,'Eksik Birim Fiyat'!$A$2:$E$129,5,0),0)</f>
        <v>0</v>
      </c>
      <c r="K2613" s="10">
        <f>IFERROR(VLOOKUP(A2613,'Birim Fiyatı Olmayan Malzemeler'!$A$1:$C$128,3,0),0)</f>
        <v>0</v>
      </c>
      <c r="L2613" s="10">
        <f>IFERROR(VLOOKUP(A2613,'Reçete Altındakiler'!$A:$C,3,0),0)</f>
        <v>0</v>
      </c>
    </row>
    <row r="2614" spans="1:12" x14ac:dyDescent="0.25">
      <c r="A2614" s="8" t="s">
        <v>2575</v>
      </c>
      <c r="B2614" s="1">
        <v>15</v>
      </c>
      <c r="C2614" s="1">
        <v>140</v>
      </c>
      <c r="D2614" s="1">
        <v>0</v>
      </c>
      <c r="E2614" s="1">
        <v>0</v>
      </c>
      <c r="F2614" s="10">
        <f>IFERROR(VLOOKUP(A2614,'Sevinç 03.04.2023 1215'!$A:$F,5,0),0)</f>
        <v>0</v>
      </c>
      <c r="G2614" s="10">
        <f>IFERROR(VLOOKUP(A2614,'Sevinç 04.04.2023 0911'!$A:$D,4,0),0)</f>
        <v>0</v>
      </c>
      <c r="H2614" s="10">
        <f>IFERROR(VLOOKUP(A2614,'Onaya Sunulan Birim Fiyat'!$A:$C,3,0),0)</f>
        <v>21.78</v>
      </c>
      <c r="I2614" s="10">
        <f>IFERROR(VLOOKUP(A2614,'Eksik Birim Fiyat Satınalma'!$A:$E,5,0),0)</f>
        <v>0</v>
      </c>
      <c r="J2614" s="10">
        <f>IFERROR(VLOOKUP(A2614,'Eksik Birim Fiyat'!$A$2:$E$129,5,0),0)</f>
        <v>0</v>
      </c>
      <c r="K2614" s="10">
        <f>IFERROR(VLOOKUP(A2614,'Birim Fiyatı Olmayan Malzemeler'!$A$1:$C$128,3,0),0)</f>
        <v>0</v>
      </c>
      <c r="L2614" s="10">
        <f>IFERROR(VLOOKUP(A2614,'Reçete Altındakiler'!$A:$C,3,0),0)</f>
        <v>0</v>
      </c>
    </row>
    <row r="2615" spans="1:12" x14ac:dyDescent="0.25">
      <c r="A2615" s="8" t="s">
        <v>2576</v>
      </c>
      <c r="B2615" s="1">
        <v>15</v>
      </c>
      <c r="C2615" s="1">
        <v>140</v>
      </c>
      <c r="D2615" s="1">
        <v>0</v>
      </c>
      <c r="E2615" s="1">
        <v>0</v>
      </c>
      <c r="F2615" s="10">
        <f>IFERROR(VLOOKUP(A2615,'Sevinç 03.04.2023 1215'!$A:$F,5,0),0)</f>
        <v>0</v>
      </c>
      <c r="G2615" s="10">
        <f>IFERROR(VLOOKUP(A2615,'Sevinç 04.04.2023 0911'!$A:$D,4,0),0)</f>
        <v>0</v>
      </c>
      <c r="H2615" s="10">
        <f>IFERROR(VLOOKUP(A2615,'Onaya Sunulan Birim Fiyat'!$A:$C,3,0),0)</f>
        <v>21.78</v>
      </c>
      <c r="I2615" s="10">
        <f>IFERROR(VLOOKUP(A2615,'Eksik Birim Fiyat Satınalma'!$A:$E,5,0),0)</f>
        <v>0</v>
      </c>
      <c r="J2615" s="10">
        <f>IFERROR(VLOOKUP(A2615,'Eksik Birim Fiyat'!$A$2:$E$129,5,0),0)</f>
        <v>0</v>
      </c>
      <c r="K2615" s="10">
        <f>IFERROR(VLOOKUP(A2615,'Birim Fiyatı Olmayan Malzemeler'!$A$1:$C$128,3,0),0)</f>
        <v>0</v>
      </c>
      <c r="L2615" s="10">
        <f>IFERROR(VLOOKUP(A2615,'Reçete Altındakiler'!$A:$C,3,0),0)</f>
        <v>0</v>
      </c>
    </row>
    <row r="2616" spans="1:12" x14ac:dyDescent="0.25">
      <c r="A2616" s="8" t="s">
        <v>4001</v>
      </c>
      <c r="B2616" s="1">
        <v>15</v>
      </c>
      <c r="C2616" s="1">
        <v>160</v>
      </c>
      <c r="D2616" s="1">
        <v>0</v>
      </c>
      <c r="E2616" s="1">
        <v>0</v>
      </c>
      <c r="F2616" s="10">
        <f>IFERROR(VLOOKUP(A2616,'Sevinç 03.04.2023 1215'!$A:$F,5,0),0)</f>
        <v>0</v>
      </c>
      <c r="G2616" s="10">
        <f>IFERROR(VLOOKUP(A2616,'Sevinç 04.04.2023 0911'!$A:$D,4,0),0)</f>
        <v>0</v>
      </c>
      <c r="H2616" s="10">
        <f>IFERROR(VLOOKUP(A2616,'Onaya Sunulan Birim Fiyat'!$A:$C,3,0),0)</f>
        <v>21.78</v>
      </c>
      <c r="I2616" s="10">
        <f>IFERROR(VLOOKUP(A2616,'Eksik Birim Fiyat Satınalma'!$A:$E,5,0),0)</f>
        <v>0</v>
      </c>
      <c r="J2616" s="10">
        <f>IFERROR(VLOOKUP(A2616,'Eksik Birim Fiyat'!$A$2:$E$129,5,0),0)</f>
        <v>0</v>
      </c>
      <c r="K2616" s="10">
        <f>IFERROR(VLOOKUP(A2616,'Birim Fiyatı Olmayan Malzemeler'!$A$1:$C$128,3,0),0)</f>
        <v>0</v>
      </c>
      <c r="L2616" s="10">
        <f>IFERROR(VLOOKUP(A2616,'Reçete Altındakiler'!$A:$C,3,0),0)</f>
        <v>0</v>
      </c>
    </row>
    <row r="2617" spans="1:12" x14ac:dyDescent="0.25">
      <c r="A2617" s="8" t="s">
        <v>1705</v>
      </c>
      <c r="B2617" s="1">
        <v>15</v>
      </c>
      <c r="C2617" s="1">
        <v>225</v>
      </c>
      <c r="D2617" s="1">
        <v>0</v>
      </c>
      <c r="E2617" s="1">
        <v>0</v>
      </c>
      <c r="F2617" s="10">
        <f>IFERROR(VLOOKUP(A2617,'Sevinç 03.04.2023 1215'!$A:$F,5,0),0)</f>
        <v>0</v>
      </c>
      <c r="G2617" s="10">
        <f>IFERROR(VLOOKUP(A2617,'Sevinç 04.04.2023 0911'!$A:$D,4,0),0)</f>
        <v>0</v>
      </c>
      <c r="H2617" s="10">
        <f>IFERROR(VLOOKUP(A2617,'Onaya Sunulan Birim Fiyat'!$A:$C,3,0),0)</f>
        <v>1.0900000000000001</v>
      </c>
      <c r="I2617" s="10">
        <f>IFERROR(VLOOKUP(A2617,'Eksik Birim Fiyat Satınalma'!$A:$E,5,0),0)</f>
        <v>0</v>
      </c>
      <c r="J2617" s="10">
        <f>IFERROR(VLOOKUP(A2617,'Eksik Birim Fiyat'!$A$2:$E$129,5,0),0)</f>
        <v>0</v>
      </c>
      <c r="K2617" s="10">
        <f>IFERROR(VLOOKUP(A2617,'Birim Fiyatı Olmayan Malzemeler'!$A$1:$C$128,3,0),0)</f>
        <v>0</v>
      </c>
      <c r="L2617" s="10">
        <f>IFERROR(VLOOKUP(A2617,'Reçete Altındakiler'!$A:$C,3,0),0)</f>
        <v>0</v>
      </c>
    </row>
    <row r="2618" spans="1:12" x14ac:dyDescent="0.25">
      <c r="A2618" s="8" t="s">
        <v>2243</v>
      </c>
      <c r="B2618" s="1">
        <v>15</v>
      </c>
      <c r="C2618" s="1">
        <v>137</v>
      </c>
      <c r="D2618" s="1">
        <v>0</v>
      </c>
      <c r="E2618" s="1">
        <v>0</v>
      </c>
      <c r="F2618" s="10">
        <f>IFERROR(VLOOKUP(A2618,'Sevinç 03.04.2023 1215'!$A:$F,5,0),0)</f>
        <v>0</v>
      </c>
      <c r="G2618" s="10">
        <f>IFERROR(VLOOKUP(A2618,'Sevinç 04.04.2023 0911'!$A:$D,4,0),0)</f>
        <v>0</v>
      </c>
      <c r="H2618" s="10">
        <f>IFERROR(VLOOKUP(A2618,'Onaya Sunulan Birim Fiyat'!$A:$C,3,0),0)</f>
        <v>0</v>
      </c>
      <c r="I2618" s="10">
        <f>IFERROR(VLOOKUP(A2618,'Eksik Birim Fiyat Satınalma'!$A:$E,5,0),0)</f>
        <v>0</v>
      </c>
      <c r="J2618" s="10">
        <f>IFERROR(VLOOKUP(A2618,'Eksik Birim Fiyat'!$A$2:$E$129,5,0),0)</f>
        <v>0</v>
      </c>
      <c r="K2618" s="10">
        <f>IFERROR(VLOOKUP(A2618,'Birim Fiyatı Olmayan Malzemeler'!$A$1:$C$128,3,0),0)</f>
        <v>0</v>
      </c>
      <c r="L2618" s="10">
        <f>IFERROR(VLOOKUP(A2618,'Reçete Altındakiler'!$A:$C,3,0),0)</f>
        <v>0</v>
      </c>
    </row>
    <row r="2619" spans="1:12" x14ac:dyDescent="0.25">
      <c r="A2619" s="8" t="s">
        <v>896</v>
      </c>
      <c r="B2619" s="1">
        <v>15</v>
      </c>
      <c r="C2619" s="1">
        <v>11</v>
      </c>
      <c r="D2619" s="1">
        <v>0</v>
      </c>
      <c r="E2619" s="1">
        <v>0</v>
      </c>
      <c r="F2619" s="10">
        <f>IFERROR(VLOOKUP(A2619,'Sevinç 03.04.2023 1215'!$A:$F,5,0),0)</f>
        <v>0</v>
      </c>
      <c r="G2619" s="10">
        <f>IFERROR(VLOOKUP(A2619,'Sevinç 04.04.2023 0911'!$A:$D,4,0),0)</f>
        <v>0</v>
      </c>
      <c r="H2619" s="10">
        <f>IFERROR(VLOOKUP(A2619,'Onaya Sunulan Birim Fiyat'!$A:$C,3,0),0)</f>
        <v>28.02</v>
      </c>
      <c r="I2619" s="10">
        <f>IFERROR(VLOOKUP(A2619,'Eksik Birim Fiyat Satınalma'!$A:$E,5,0),0)</f>
        <v>0</v>
      </c>
      <c r="J2619" s="10">
        <f>IFERROR(VLOOKUP(A2619,'Eksik Birim Fiyat'!$A$2:$E$129,5,0),0)</f>
        <v>0</v>
      </c>
      <c r="K2619" s="10">
        <f>IFERROR(VLOOKUP(A2619,'Birim Fiyatı Olmayan Malzemeler'!$A$1:$C$128,3,0),0)</f>
        <v>0</v>
      </c>
      <c r="L2619" s="10">
        <f>IFERROR(VLOOKUP(A2619,'Reçete Altındakiler'!$A:$C,3,0),0)</f>
        <v>0</v>
      </c>
    </row>
    <row r="2620" spans="1:12" x14ac:dyDescent="0.25">
      <c r="A2620" s="8" t="s">
        <v>2577</v>
      </c>
      <c r="B2620" s="1">
        <v>15</v>
      </c>
      <c r="C2620" s="1">
        <v>55</v>
      </c>
      <c r="D2620" s="1">
        <v>0</v>
      </c>
      <c r="E2620" s="1">
        <v>0</v>
      </c>
      <c r="F2620" s="10">
        <f>IFERROR(VLOOKUP(A2620,'Sevinç 03.04.2023 1215'!$A:$F,5,0),0)</f>
        <v>0</v>
      </c>
      <c r="G2620" s="10">
        <f>IFERROR(VLOOKUP(A2620,'Sevinç 04.04.2023 0911'!$A:$D,4,0),0)</f>
        <v>0</v>
      </c>
      <c r="H2620" s="10">
        <f>IFERROR(VLOOKUP(A2620,'Onaya Sunulan Birim Fiyat'!$A:$C,3,0),0)</f>
        <v>28.02</v>
      </c>
      <c r="I2620" s="10">
        <f>IFERROR(VLOOKUP(A2620,'Eksik Birim Fiyat Satınalma'!$A:$E,5,0),0)</f>
        <v>0</v>
      </c>
      <c r="J2620" s="10">
        <f>IFERROR(VLOOKUP(A2620,'Eksik Birim Fiyat'!$A$2:$E$129,5,0),0)</f>
        <v>0</v>
      </c>
      <c r="K2620" s="10">
        <f>IFERROR(VLOOKUP(A2620,'Birim Fiyatı Olmayan Malzemeler'!$A$1:$C$128,3,0),0)</f>
        <v>0</v>
      </c>
      <c r="L2620" s="10">
        <f>IFERROR(VLOOKUP(A2620,'Reçete Altındakiler'!$A:$C,3,0),0)</f>
        <v>0</v>
      </c>
    </row>
    <row r="2621" spans="1:12" x14ac:dyDescent="0.25">
      <c r="A2621" s="8" t="s">
        <v>4002</v>
      </c>
      <c r="B2621" s="1">
        <v>15</v>
      </c>
      <c r="C2621" s="1">
        <v>193</v>
      </c>
      <c r="D2621" s="1">
        <v>0</v>
      </c>
      <c r="E2621" s="1">
        <v>0</v>
      </c>
      <c r="F2621" s="10">
        <f>IFERROR(VLOOKUP(A2621,'Sevinç 03.04.2023 1215'!$A:$F,5,0),0)</f>
        <v>0</v>
      </c>
      <c r="G2621" s="10">
        <f>IFERROR(VLOOKUP(A2621,'Sevinç 04.04.2023 0911'!$A:$D,4,0),0)</f>
        <v>0</v>
      </c>
      <c r="H2621" s="10">
        <f>IFERROR(VLOOKUP(A2621,'Onaya Sunulan Birim Fiyat'!$A:$C,3,0),0)</f>
        <v>45.81</v>
      </c>
      <c r="I2621" s="10">
        <f>IFERROR(VLOOKUP(A2621,'Eksik Birim Fiyat Satınalma'!$A:$E,5,0),0)</f>
        <v>0</v>
      </c>
      <c r="J2621" s="10">
        <f>IFERROR(VLOOKUP(A2621,'Eksik Birim Fiyat'!$A$2:$E$129,5,0),0)</f>
        <v>0</v>
      </c>
      <c r="K2621" s="10">
        <f>IFERROR(VLOOKUP(A2621,'Birim Fiyatı Olmayan Malzemeler'!$A$1:$C$128,3,0),0)</f>
        <v>0</v>
      </c>
      <c r="L2621" s="10">
        <f>IFERROR(VLOOKUP(A2621,'Reçete Altındakiler'!$A:$C,3,0),0)</f>
        <v>0</v>
      </c>
    </row>
    <row r="2622" spans="1:12" x14ac:dyDescent="0.25">
      <c r="A2622" s="8" t="s">
        <v>4003</v>
      </c>
      <c r="B2622" s="1">
        <v>15</v>
      </c>
      <c r="C2622" s="1">
        <v>74</v>
      </c>
      <c r="D2622" s="1">
        <v>0</v>
      </c>
      <c r="E2622" s="1">
        <v>0</v>
      </c>
      <c r="F2622" s="10">
        <f>IFERROR(VLOOKUP(A2622,'Sevinç 03.04.2023 1215'!$A:$F,5,0),0)</f>
        <v>0</v>
      </c>
      <c r="G2622" s="10">
        <f>IFERROR(VLOOKUP(A2622,'Sevinç 04.04.2023 0911'!$A:$D,4,0),0)</f>
        <v>0</v>
      </c>
      <c r="H2622" s="10">
        <f>IFERROR(VLOOKUP(A2622,'Onaya Sunulan Birim Fiyat'!$A:$C,3,0),0)</f>
        <v>27.36</v>
      </c>
      <c r="I2622" s="10">
        <f>IFERROR(VLOOKUP(A2622,'Eksik Birim Fiyat Satınalma'!$A:$E,5,0),0)</f>
        <v>0</v>
      </c>
      <c r="J2622" s="10">
        <f>IFERROR(VLOOKUP(A2622,'Eksik Birim Fiyat'!$A$2:$E$129,5,0),0)</f>
        <v>0</v>
      </c>
      <c r="K2622" s="10">
        <f>IFERROR(VLOOKUP(A2622,'Birim Fiyatı Olmayan Malzemeler'!$A$1:$C$128,3,0),0)</f>
        <v>0</v>
      </c>
      <c r="L2622" s="10">
        <f>IFERROR(VLOOKUP(A2622,'Reçete Altındakiler'!$A:$C,3,0),0)</f>
        <v>0</v>
      </c>
    </row>
    <row r="2623" spans="1:12" x14ac:dyDescent="0.25">
      <c r="A2623" s="8" t="s">
        <v>1948</v>
      </c>
      <c r="B2623" s="1">
        <v>15</v>
      </c>
      <c r="C2623" s="1">
        <v>91</v>
      </c>
      <c r="D2623" s="1">
        <v>0</v>
      </c>
      <c r="E2623" s="1">
        <v>0</v>
      </c>
      <c r="F2623" s="10">
        <f>IFERROR(VLOOKUP(A2623,'Sevinç 03.04.2023 1215'!$A:$F,5,0),0)</f>
        <v>0</v>
      </c>
      <c r="G2623" s="10">
        <f>IFERROR(VLOOKUP(A2623,'Sevinç 04.04.2023 0911'!$A:$D,4,0),0)</f>
        <v>0</v>
      </c>
      <c r="H2623" s="10">
        <f>IFERROR(VLOOKUP(A2623,'Onaya Sunulan Birim Fiyat'!$A:$C,3,0),0)</f>
        <v>18.579999999999998</v>
      </c>
      <c r="I2623" s="10">
        <f>IFERROR(VLOOKUP(A2623,'Eksik Birim Fiyat Satınalma'!$A:$E,5,0),0)</f>
        <v>0</v>
      </c>
      <c r="J2623" s="10">
        <f>IFERROR(VLOOKUP(A2623,'Eksik Birim Fiyat'!$A$2:$E$129,5,0),0)</f>
        <v>0</v>
      </c>
      <c r="K2623" s="10">
        <f>IFERROR(VLOOKUP(A2623,'Birim Fiyatı Olmayan Malzemeler'!$A$1:$C$128,3,0),0)</f>
        <v>0</v>
      </c>
      <c r="L2623" s="10">
        <f>IFERROR(VLOOKUP(A2623,'Reçete Altındakiler'!$A:$C,3,0),0)</f>
        <v>0</v>
      </c>
    </row>
    <row r="2624" spans="1:12" x14ac:dyDescent="0.25">
      <c r="A2624" s="8" t="s">
        <v>897</v>
      </c>
      <c r="B2624" s="1">
        <v>15</v>
      </c>
      <c r="C2624" s="1">
        <v>149</v>
      </c>
      <c r="D2624" s="1">
        <v>0</v>
      </c>
      <c r="E2624" s="1">
        <v>0</v>
      </c>
      <c r="F2624" s="10">
        <f>IFERROR(VLOOKUP(A2624,'Sevinç 03.04.2023 1215'!$A:$F,5,0),0)</f>
        <v>0</v>
      </c>
      <c r="G2624" s="10">
        <f>IFERROR(VLOOKUP(A2624,'Sevinç 04.04.2023 0911'!$A:$D,4,0),0)</f>
        <v>0</v>
      </c>
      <c r="H2624" s="10">
        <f>IFERROR(VLOOKUP(A2624,'Onaya Sunulan Birim Fiyat'!$A:$C,3,0),0)</f>
        <v>18.579999999999998</v>
      </c>
      <c r="I2624" s="10">
        <f>IFERROR(VLOOKUP(A2624,'Eksik Birim Fiyat Satınalma'!$A:$E,5,0),0)</f>
        <v>0</v>
      </c>
      <c r="J2624" s="10">
        <f>IFERROR(VLOOKUP(A2624,'Eksik Birim Fiyat'!$A$2:$E$129,5,0),0)</f>
        <v>0</v>
      </c>
      <c r="K2624" s="10">
        <f>IFERROR(VLOOKUP(A2624,'Birim Fiyatı Olmayan Malzemeler'!$A$1:$C$128,3,0),0)</f>
        <v>0</v>
      </c>
      <c r="L2624" s="10">
        <f>IFERROR(VLOOKUP(A2624,'Reçete Altındakiler'!$A:$C,3,0),0)</f>
        <v>0</v>
      </c>
    </row>
    <row r="2625" spans="1:12" x14ac:dyDescent="0.25">
      <c r="A2625" s="8" t="s">
        <v>1949</v>
      </c>
      <c r="B2625" s="1">
        <v>15</v>
      </c>
      <c r="C2625" s="1">
        <v>159</v>
      </c>
      <c r="D2625" s="1">
        <v>0</v>
      </c>
      <c r="E2625" s="1">
        <v>0</v>
      </c>
      <c r="F2625" s="10">
        <f>IFERROR(VLOOKUP(A2625,'Sevinç 03.04.2023 1215'!$A:$F,5,0),0)</f>
        <v>0</v>
      </c>
      <c r="G2625" s="10">
        <f>IFERROR(VLOOKUP(A2625,'Sevinç 04.04.2023 0911'!$A:$D,4,0),0)</f>
        <v>0</v>
      </c>
      <c r="H2625" s="10">
        <f>IFERROR(VLOOKUP(A2625,'Onaya Sunulan Birim Fiyat'!$A:$C,3,0),0)</f>
        <v>18.420000000000002</v>
      </c>
      <c r="I2625" s="10">
        <f>IFERROR(VLOOKUP(A2625,'Eksik Birim Fiyat Satınalma'!$A:$E,5,0),0)</f>
        <v>0</v>
      </c>
      <c r="J2625" s="10">
        <f>IFERROR(VLOOKUP(A2625,'Eksik Birim Fiyat'!$A$2:$E$129,5,0),0)</f>
        <v>0</v>
      </c>
      <c r="K2625" s="10">
        <f>IFERROR(VLOOKUP(A2625,'Birim Fiyatı Olmayan Malzemeler'!$A$1:$C$128,3,0),0)</f>
        <v>0</v>
      </c>
      <c r="L2625" s="10">
        <f>IFERROR(VLOOKUP(A2625,'Reçete Altındakiler'!$A:$C,3,0),0)</f>
        <v>0</v>
      </c>
    </row>
    <row r="2626" spans="1:12" x14ac:dyDescent="0.25">
      <c r="A2626" s="8" t="s">
        <v>1706</v>
      </c>
      <c r="B2626" s="1">
        <v>15</v>
      </c>
      <c r="C2626" s="1">
        <v>142</v>
      </c>
      <c r="D2626" s="1">
        <v>0</v>
      </c>
      <c r="E2626" s="1">
        <v>0</v>
      </c>
      <c r="F2626" s="10">
        <f>IFERROR(VLOOKUP(A2626,'Sevinç 03.04.2023 1215'!$A:$F,5,0),0)</f>
        <v>0</v>
      </c>
      <c r="G2626" s="10">
        <f>IFERROR(VLOOKUP(A2626,'Sevinç 04.04.2023 0911'!$A:$D,4,0),0)</f>
        <v>0</v>
      </c>
      <c r="H2626" s="10">
        <f>IFERROR(VLOOKUP(A2626,'Onaya Sunulan Birim Fiyat'!$A:$C,3,0),0)</f>
        <v>15.76</v>
      </c>
      <c r="I2626" s="10">
        <f>IFERROR(VLOOKUP(A2626,'Eksik Birim Fiyat Satınalma'!$A:$E,5,0),0)</f>
        <v>0</v>
      </c>
      <c r="J2626" s="10">
        <f>IFERROR(VLOOKUP(A2626,'Eksik Birim Fiyat'!$A$2:$E$129,5,0),0)</f>
        <v>0</v>
      </c>
      <c r="K2626" s="10">
        <f>IFERROR(VLOOKUP(A2626,'Birim Fiyatı Olmayan Malzemeler'!$A$1:$C$128,3,0),0)</f>
        <v>0</v>
      </c>
      <c r="L2626" s="10">
        <f>IFERROR(VLOOKUP(A2626,'Reçete Altındakiler'!$A:$C,3,0),0)</f>
        <v>0</v>
      </c>
    </row>
    <row r="2627" spans="1:12" x14ac:dyDescent="0.25">
      <c r="A2627" s="8" t="s">
        <v>2651</v>
      </c>
      <c r="B2627" s="1">
        <v>15</v>
      </c>
      <c r="C2627" s="1">
        <v>7</v>
      </c>
      <c r="D2627" s="1">
        <v>0</v>
      </c>
      <c r="E2627" s="1">
        <v>0</v>
      </c>
      <c r="F2627" s="10">
        <f>IFERROR(VLOOKUP(A2627,'Sevinç 03.04.2023 1215'!$A:$F,5,0),0)</f>
        <v>0</v>
      </c>
      <c r="G2627" s="10">
        <f>IFERROR(VLOOKUP(A2627,'Sevinç 04.04.2023 0911'!$A:$D,4,0),0)</f>
        <v>0</v>
      </c>
      <c r="H2627" s="10">
        <f>IFERROR(VLOOKUP(A2627,'Onaya Sunulan Birim Fiyat'!$A:$C,3,0),0)</f>
        <v>41.46</v>
      </c>
      <c r="I2627" s="10">
        <f>IFERROR(VLOOKUP(A2627,'Eksik Birim Fiyat Satınalma'!$A:$E,5,0),0)</f>
        <v>0</v>
      </c>
      <c r="J2627" s="10">
        <f>IFERROR(VLOOKUP(A2627,'Eksik Birim Fiyat'!$A$2:$E$129,5,0),0)</f>
        <v>0</v>
      </c>
      <c r="K2627" s="10">
        <f>IFERROR(VLOOKUP(A2627,'Birim Fiyatı Olmayan Malzemeler'!$A$1:$C$128,3,0),0)</f>
        <v>0</v>
      </c>
      <c r="L2627" s="10">
        <f>IFERROR(VLOOKUP(A2627,'Reçete Altındakiler'!$A:$C,3,0),0)</f>
        <v>0</v>
      </c>
    </row>
    <row r="2628" spans="1:12" x14ac:dyDescent="0.25">
      <c r="A2628" s="8" t="s">
        <v>2864</v>
      </c>
      <c r="B2628" s="1">
        <v>15</v>
      </c>
      <c r="C2628" s="1">
        <v>7</v>
      </c>
      <c r="D2628" s="1">
        <v>0</v>
      </c>
      <c r="E2628" s="1">
        <v>0</v>
      </c>
      <c r="F2628" s="10">
        <f>IFERROR(VLOOKUP(A2628,'Sevinç 03.04.2023 1215'!$A:$F,5,0),0)</f>
        <v>0</v>
      </c>
      <c r="G2628" s="10">
        <f>IFERROR(VLOOKUP(A2628,'Sevinç 04.04.2023 0911'!$A:$D,4,0),0)</f>
        <v>0</v>
      </c>
      <c r="H2628" s="10">
        <f>IFERROR(VLOOKUP(A2628,'Onaya Sunulan Birim Fiyat'!$A:$C,3,0),0)</f>
        <v>41.46</v>
      </c>
      <c r="I2628" s="10">
        <f>IFERROR(VLOOKUP(A2628,'Eksik Birim Fiyat Satınalma'!$A:$E,5,0),0)</f>
        <v>0</v>
      </c>
      <c r="J2628" s="10">
        <f>IFERROR(VLOOKUP(A2628,'Eksik Birim Fiyat'!$A$2:$E$129,5,0),0)</f>
        <v>0</v>
      </c>
      <c r="K2628" s="10">
        <f>IFERROR(VLOOKUP(A2628,'Birim Fiyatı Olmayan Malzemeler'!$A$1:$C$128,3,0),0)</f>
        <v>0</v>
      </c>
      <c r="L2628" s="10">
        <f>IFERROR(VLOOKUP(A2628,'Reçete Altındakiler'!$A:$C,3,0),0)</f>
        <v>0</v>
      </c>
    </row>
    <row r="2629" spans="1:12" x14ac:dyDescent="0.25">
      <c r="A2629" s="8" t="s">
        <v>4004</v>
      </c>
      <c r="B2629" s="1">
        <v>15</v>
      </c>
      <c r="C2629" s="1">
        <v>6</v>
      </c>
      <c r="D2629" s="1">
        <v>0</v>
      </c>
      <c r="E2629" s="1">
        <v>0</v>
      </c>
      <c r="F2629" s="10">
        <f>IFERROR(VLOOKUP(A2629,'Sevinç 03.04.2023 1215'!$A:$F,5,0),0)</f>
        <v>0</v>
      </c>
      <c r="G2629" s="10">
        <f>IFERROR(VLOOKUP(A2629,'Sevinç 04.04.2023 0911'!$A:$D,4,0),0)</f>
        <v>0</v>
      </c>
      <c r="H2629" s="10">
        <f>IFERROR(VLOOKUP(A2629,'Onaya Sunulan Birim Fiyat'!$A:$C,3,0),0)</f>
        <v>41.46</v>
      </c>
      <c r="I2629" s="10">
        <f>IFERROR(VLOOKUP(A2629,'Eksik Birim Fiyat Satınalma'!$A:$E,5,0),0)</f>
        <v>0</v>
      </c>
      <c r="J2629" s="10">
        <f>IFERROR(VLOOKUP(A2629,'Eksik Birim Fiyat'!$A$2:$E$129,5,0),0)</f>
        <v>0</v>
      </c>
      <c r="K2629" s="10">
        <f>IFERROR(VLOOKUP(A2629,'Birim Fiyatı Olmayan Malzemeler'!$A$1:$C$128,3,0),0)</f>
        <v>0</v>
      </c>
      <c r="L2629" s="10">
        <f>IFERROR(VLOOKUP(A2629,'Reçete Altındakiler'!$A:$C,3,0),0)</f>
        <v>0</v>
      </c>
    </row>
    <row r="2630" spans="1:12" x14ac:dyDescent="0.25">
      <c r="A2630" s="8" t="s">
        <v>2578</v>
      </c>
      <c r="B2630" s="1">
        <v>15</v>
      </c>
      <c r="C2630" s="1">
        <v>5</v>
      </c>
      <c r="D2630" s="1">
        <v>0</v>
      </c>
      <c r="E2630" s="1">
        <v>0</v>
      </c>
      <c r="F2630" s="10">
        <f>IFERROR(VLOOKUP(A2630,'Sevinç 03.04.2023 1215'!$A:$F,5,0),0)</f>
        <v>0</v>
      </c>
      <c r="G2630" s="10">
        <f>IFERROR(VLOOKUP(A2630,'Sevinç 04.04.2023 0911'!$A:$D,4,0),0)</f>
        <v>0</v>
      </c>
      <c r="H2630" s="10">
        <f>IFERROR(VLOOKUP(A2630,'Onaya Sunulan Birim Fiyat'!$A:$C,3,0),0)</f>
        <v>0</v>
      </c>
      <c r="I2630" s="10">
        <f>IFERROR(VLOOKUP(A2630,'Eksik Birim Fiyat Satınalma'!$A:$E,5,0),0)</f>
        <v>0</v>
      </c>
      <c r="J2630" s="10">
        <f>IFERROR(VLOOKUP(A2630,'Eksik Birim Fiyat'!$A$2:$E$129,5,0),0)</f>
        <v>0</v>
      </c>
      <c r="K2630" s="10">
        <f>IFERROR(VLOOKUP(A2630,'Birim Fiyatı Olmayan Malzemeler'!$A$1:$C$128,3,0),0)</f>
        <v>0</v>
      </c>
      <c r="L2630" s="10">
        <f>IFERROR(VLOOKUP(A2630,'Reçete Altındakiler'!$A:$C,3,0),0)</f>
        <v>0</v>
      </c>
    </row>
    <row r="2631" spans="1:12" x14ac:dyDescent="0.25">
      <c r="A2631" s="8" t="s">
        <v>2579</v>
      </c>
      <c r="B2631" s="1">
        <v>15</v>
      </c>
      <c r="C2631" s="1">
        <v>4</v>
      </c>
      <c r="D2631" s="1">
        <v>0</v>
      </c>
      <c r="E2631" s="1">
        <v>0</v>
      </c>
      <c r="F2631" s="10">
        <f>IFERROR(VLOOKUP(A2631,'Sevinç 03.04.2023 1215'!$A:$F,5,0),0)</f>
        <v>0</v>
      </c>
      <c r="G2631" s="10">
        <f>IFERROR(VLOOKUP(A2631,'Sevinç 04.04.2023 0911'!$A:$D,4,0),0)</f>
        <v>0</v>
      </c>
      <c r="H2631" s="10">
        <f>IFERROR(VLOOKUP(A2631,'Onaya Sunulan Birim Fiyat'!$A:$C,3,0),0)</f>
        <v>0.01</v>
      </c>
      <c r="I2631" s="10">
        <f>IFERROR(VLOOKUP(A2631,'Eksik Birim Fiyat Satınalma'!$A:$E,5,0),0)</f>
        <v>0</v>
      </c>
      <c r="J2631" s="10">
        <f>IFERROR(VLOOKUP(A2631,'Eksik Birim Fiyat'!$A$2:$E$129,5,0),0)</f>
        <v>0</v>
      </c>
      <c r="K2631" s="10">
        <f>IFERROR(VLOOKUP(A2631,'Birim Fiyatı Olmayan Malzemeler'!$A$1:$C$128,3,0),0)</f>
        <v>0</v>
      </c>
      <c r="L2631" s="10">
        <f>IFERROR(VLOOKUP(A2631,'Reçete Altındakiler'!$A:$C,3,0),0)</f>
        <v>0</v>
      </c>
    </row>
    <row r="2632" spans="1:12" x14ac:dyDescent="0.25">
      <c r="A2632" s="8" t="s">
        <v>4005</v>
      </c>
      <c r="B2632" s="1">
        <v>15</v>
      </c>
      <c r="C2632" s="1">
        <v>5</v>
      </c>
      <c r="D2632" s="1">
        <v>0</v>
      </c>
      <c r="E2632" s="1">
        <v>0</v>
      </c>
      <c r="F2632" s="10">
        <f>IFERROR(VLOOKUP(A2632,'Sevinç 03.04.2023 1215'!$A:$F,5,0),0)</f>
        <v>0</v>
      </c>
      <c r="G2632" s="10">
        <f>IFERROR(VLOOKUP(A2632,'Sevinç 04.04.2023 0911'!$A:$D,4,0),0)</f>
        <v>0</v>
      </c>
      <c r="H2632" s="10">
        <f>IFERROR(VLOOKUP(A2632,'Onaya Sunulan Birim Fiyat'!$A:$C,3,0),0)</f>
        <v>0.01</v>
      </c>
      <c r="I2632" s="10">
        <f>IFERROR(VLOOKUP(A2632,'Eksik Birim Fiyat Satınalma'!$A:$E,5,0),0)</f>
        <v>0</v>
      </c>
      <c r="J2632" s="10">
        <f>IFERROR(VLOOKUP(A2632,'Eksik Birim Fiyat'!$A$2:$E$129,5,0),0)</f>
        <v>0</v>
      </c>
      <c r="K2632" s="10">
        <f>IFERROR(VLOOKUP(A2632,'Birim Fiyatı Olmayan Malzemeler'!$A$1:$C$128,3,0),0)</f>
        <v>0</v>
      </c>
      <c r="L2632" s="10">
        <f>IFERROR(VLOOKUP(A2632,'Reçete Altındakiler'!$A:$C,3,0),0)</f>
        <v>0</v>
      </c>
    </row>
    <row r="2633" spans="1:12" x14ac:dyDescent="0.25">
      <c r="A2633" s="8" t="s">
        <v>2865</v>
      </c>
      <c r="B2633" s="1">
        <v>15</v>
      </c>
      <c r="C2633" s="1">
        <v>4</v>
      </c>
      <c r="D2633" s="1">
        <v>0</v>
      </c>
      <c r="E2633" s="1">
        <v>0</v>
      </c>
      <c r="F2633" s="10">
        <f>IFERROR(VLOOKUP(A2633,'Sevinç 03.04.2023 1215'!$A:$F,5,0),0)</f>
        <v>0</v>
      </c>
      <c r="G2633" s="10">
        <f>IFERROR(VLOOKUP(A2633,'Sevinç 04.04.2023 0911'!$A:$D,4,0),0)</f>
        <v>0</v>
      </c>
      <c r="H2633" s="10">
        <f>IFERROR(VLOOKUP(A2633,'Onaya Sunulan Birim Fiyat'!$A:$C,3,0),0)</f>
        <v>0.01</v>
      </c>
      <c r="I2633" s="10">
        <f>IFERROR(VLOOKUP(A2633,'Eksik Birim Fiyat Satınalma'!$A:$E,5,0),0)</f>
        <v>0</v>
      </c>
      <c r="J2633" s="10">
        <f>IFERROR(VLOOKUP(A2633,'Eksik Birim Fiyat'!$A$2:$E$129,5,0),0)</f>
        <v>0</v>
      </c>
      <c r="K2633" s="10">
        <f>IFERROR(VLOOKUP(A2633,'Birim Fiyatı Olmayan Malzemeler'!$A$1:$C$128,3,0),0)</f>
        <v>0</v>
      </c>
      <c r="L2633" s="10">
        <f>IFERROR(VLOOKUP(A2633,'Reçete Altındakiler'!$A:$C,3,0),0)</f>
        <v>0</v>
      </c>
    </row>
    <row r="2634" spans="1:12" x14ac:dyDescent="0.25">
      <c r="A2634" s="8" t="s">
        <v>2580</v>
      </c>
      <c r="B2634" s="1">
        <v>15</v>
      </c>
      <c r="C2634" s="1">
        <v>75</v>
      </c>
      <c r="D2634" s="1">
        <v>0</v>
      </c>
      <c r="E2634" s="1">
        <v>0</v>
      </c>
      <c r="F2634" s="10">
        <f>IFERROR(VLOOKUP(A2634,'Sevinç 03.04.2023 1215'!$A:$F,5,0),0)</f>
        <v>0</v>
      </c>
      <c r="G2634" s="10">
        <f>IFERROR(VLOOKUP(A2634,'Sevinç 04.04.2023 0911'!$A:$D,4,0),0)</f>
        <v>0</v>
      </c>
      <c r="H2634" s="10">
        <f>IFERROR(VLOOKUP(A2634,'Onaya Sunulan Birim Fiyat'!$A:$C,3,0),0)</f>
        <v>16.48</v>
      </c>
      <c r="I2634" s="10">
        <f>IFERROR(VLOOKUP(A2634,'Eksik Birim Fiyat Satınalma'!$A:$E,5,0),0)</f>
        <v>0</v>
      </c>
      <c r="J2634" s="10">
        <f>IFERROR(VLOOKUP(A2634,'Eksik Birim Fiyat'!$A$2:$E$129,5,0),0)</f>
        <v>0</v>
      </c>
      <c r="K2634" s="10">
        <f>IFERROR(VLOOKUP(A2634,'Birim Fiyatı Olmayan Malzemeler'!$A$1:$C$128,3,0),0)</f>
        <v>0</v>
      </c>
      <c r="L2634" s="10">
        <f>IFERROR(VLOOKUP(A2634,'Reçete Altındakiler'!$A:$C,3,0),0)</f>
        <v>0</v>
      </c>
    </row>
    <row r="2635" spans="1:12" x14ac:dyDescent="0.25">
      <c r="A2635" s="8" t="s">
        <v>4006</v>
      </c>
      <c r="B2635" s="1">
        <v>15</v>
      </c>
      <c r="C2635" s="1">
        <v>31</v>
      </c>
      <c r="D2635" s="1">
        <v>0</v>
      </c>
      <c r="E2635" s="1">
        <v>0</v>
      </c>
      <c r="F2635" s="10">
        <f>IFERROR(VLOOKUP(A2635,'Sevinç 03.04.2023 1215'!$A:$F,5,0),0)</f>
        <v>0</v>
      </c>
      <c r="G2635" s="10">
        <f>IFERROR(VLOOKUP(A2635,'Sevinç 04.04.2023 0911'!$A:$D,4,0),0)</f>
        <v>0</v>
      </c>
      <c r="H2635" s="10">
        <f>IFERROR(VLOOKUP(A2635,'Onaya Sunulan Birim Fiyat'!$A:$C,3,0),0)</f>
        <v>156.86000000000001</v>
      </c>
      <c r="I2635" s="10">
        <f>IFERROR(VLOOKUP(A2635,'Eksik Birim Fiyat Satınalma'!$A:$E,5,0),0)</f>
        <v>0</v>
      </c>
      <c r="J2635" s="10">
        <f>IFERROR(VLOOKUP(A2635,'Eksik Birim Fiyat'!$A$2:$E$129,5,0),0)</f>
        <v>0</v>
      </c>
      <c r="K2635" s="10">
        <f>IFERROR(VLOOKUP(A2635,'Birim Fiyatı Olmayan Malzemeler'!$A$1:$C$128,3,0),0)</f>
        <v>0</v>
      </c>
      <c r="L2635" s="10">
        <f>IFERROR(VLOOKUP(A2635,'Reçete Altındakiler'!$A:$C,3,0),0)</f>
        <v>0</v>
      </c>
    </row>
    <row r="2636" spans="1:12" x14ac:dyDescent="0.25">
      <c r="A2636" s="8" t="s">
        <v>4007</v>
      </c>
      <c r="B2636" s="1">
        <v>15</v>
      </c>
      <c r="C2636" s="1">
        <v>8</v>
      </c>
      <c r="D2636" s="1">
        <v>0</v>
      </c>
      <c r="E2636" s="1">
        <v>0</v>
      </c>
      <c r="F2636" s="10">
        <f>IFERROR(VLOOKUP(A2636,'Sevinç 03.04.2023 1215'!$A:$F,5,0),0)</f>
        <v>0</v>
      </c>
      <c r="G2636" s="10">
        <f>IFERROR(VLOOKUP(A2636,'Sevinç 04.04.2023 0911'!$A:$D,4,0),0)</f>
        <v>0</v>
      </c>
      <c r="H2636" s="10">
        <f>IFERROR(VLOOKUP(A2636,'Onaya Sunulan Birim Fiyat'!$A:$C,3,0),0)</f>
        <v>90</v>
      </c>
      <c r="I2636" s="10">
        <f>IFERROR(VLOOKUP(A2636,'Eksik Birim Fiyat Satınalma'!$A:$E,5,0),0)</f>
        <v>0</v>
      </c>
      <c r="J2636" s="10">
        <f>IFERROR(VLOOKUP(A2636,'Eksik Birim Fiyat'!$A$2:$E$129,5,0),0)</f>
        <v>0</v>
      </c>
      <c r="K2636" s="10">
        <f>IFERROR(VLOOKUP(A2636,'Birim Fiyatı Olmayan Malzemeler'!$A$1:$C$128,3,0),0)</f>
        <v>0</v>
      </c>
      <c r="L2636" s="10">
        <f>IFERROR(VLOOKUP(A2636,'Reçete Altındakiler'!$A:$C,3,0),0)</f>
        <v>0</v>
      </c>
    </row>
    <row r="2637" spans="1:12" x14ac:dyDescent="0.25">
      <c r="A2637" s="8" t="s">
        <v>1707</v>
      </c>
      <c r="B2637" s="1">
        <v>15</v>
      </c>
      <c r="C2637" s="1">
        <v>1</v>
      </c>
      <c r="D2637" s="1">
        <v>0</v>
      </c>
      <c r="E2637" s="1">
        <v>0</v>
      </c>
      <c r="F2637" s="10">
        <f>IFERROR(VLOOKUP(A2637,'Sevinç 03.04.2023 1215'!$A:$F,5,0),0)</f>
        <v>0</v>
      </c>
      <c r="G2637" s="10">
        <f>IFERROR(VLOOKUP(A2637,'Sevinç 04.04.2023 0911'!$A:$D,4,0),0)</f>
        <v>0</v>
      </c>
      <c r="H2637" s="10">
        <f>IFERROR(VLOOKUP(A2637,'Onaya Sunulan Birim Fiyat'!$A:$C,3,0),0)</f>
        <v>81.849999999999994</v>
      </c>
      <c r="I2637" s="10">
        <f>IFERROR(VLOOKUP(A2637,'Eksik Birim Fiyat Satınalma'!$A:$E,5,0),0)</f>
        <v>0</v>
      </c>
      <c r="J2637" s="10">
        <f>IFERROR(VLOOKUP(A2637,'Eksik Birim Fiyat'!$A$2:$E$129,5,0),0)</f>
        <v>0</v>
      </c>
      <c r="K2637" s="10">
        <f>IFERROR(VLOOKUP(A2637,'Birim Fiyatı Olmayan Malzemeler'!$A$1:$C$128,3,0),0)</f>
        <v>0</v>
      </c>
      <c r="L2637" s="10">
        <f>IFERROR(VLOOKUP(A2637,'Reçete Altındakiler'!$A:$C,3,0),0)</f>
        <v>0</v>
      </c>
    </row>
    <row r="2638" spans="1:12" x14ac:dyDescent="0.25">
      <c r="A2638" s="8" t="s">
        <v>4008</v>
      </c>
      <c r="B2638" s="1">
        <v>15</v>
      </c>
      <c r="C2638" s="1">
        <v>5</v>
      </c>
      <c r="D2638" s="1">
        <v>0</v>
      </c>
      <c r="E2638" s="1">
        <v>0</v>
      </c>
      <c r="F2638" s="10">
        <f>IFERROR(VLOOKUP(A2638,'Sevinç 03.04.2023 1215'!$A:$F,5,0),0)</f>
        <v>0</v>
      </c>
      <c r="G2638" s="10">
        <f>IFERROR(VLOOKUP(A2638,'Sevinç 04.04.2023 0911'!$A:$D,4,0),0)</f>
        <v>0</v>
      </c>
      <c r="H2638" s="10">
        <f>IFERROR(VLOOKUP(A2638,'Onaya Sunulan Birim Fiyat'!$A:$C,3,0),0)</f>
        <v>121.8</v>
      </c>
      <c r="I2638" s="10">
        <f>IFERROR(VLOOKUP(A2638,'Eksik Birim Fiyat Satınalma'!$A:$E,5,0),0)</f>
        <v>0</v>
      </c>
      <c r="J2638" s="10">
        <f>IFERROR(VLOOKUP(A2638,'Eksik Birim Fiyat'!$A$2:$E$129,5,0),0)</f>
        <v>0</v>
      </c>
      <c r="K2638" s="10">
        <f>IFERROR(VLOOKUP(A2638,'Birim Fiyatı Olmayan Malzemeler'!$A$1:$C$128,3,0),0)</f>
        <v>0</v>
      </c>
      <c r="L2638" s="10">
        <f>IFERROR(VLOOKUP(A2638,'Reçete Altındakiler'!$A:$C,3,0),0)</f>
        <v>0</v>
      </c>
    </row>
    <row r="2639" spans="1:12" x14ac:dyDescent="0.25">
      <c r="A2639" s="8" t="s">
        <v>2764</v>
      </c>
      <c r="B2639" s="1">
        <v>15</v>
      </c>
      <c r="C2639" s="1">
        <v>159</v>
      </c>
      <c r="D2639" s="1">
        <v>0</v>
      </c>
      <c r="E2639" s="1">
        <v>0</v>
      </c>
      <c r="F2639" s="10">
        <f>IFERROR(VLOOKUP(A2639,'Sevinç 03.04.2023 1215'!$A:$F,5,0),0)</f>
        <v>0</v>
      </c>
      <c r="G2639" s="10">
        <f>IFERROR(VLOOKUP(A2639,'Sevinç 04.04.2023 0911'!$A:$D,4,0),0)</f>
        <v>0</v>
      </c>
      <c r="H2639" s="10">
        <f>IFERROR(VLOOKUP(A2639,'Onaya Sunulan Birim Fiyat'!$A:$C,3,0),0)</f>
        <v>12.51</v>
      </c>
      <c r="I2639" s="10">
        <f>IFERROR(VLOOKUP(A2639,'Eksik Birim Fiyat Satınalma'!$A:$E,5,0),0)</f>
        <v>0</v>
      </c>
      <c r="J2639" s="10">
        <f>IFERROR(VLOOKUP(A2639,'Eksik Birim Fiyat'!$A$2:$E$129,5,0),0)</f>
        <v>0</v>
      </c>
      <c r="K2639" s="10">
        <f>IFERROR(VLOOKUP(A2639,'Birim Fiyatı Olmayan Malzemeler'!$A$1:$C$128,3,0),0)</f>
        <v>0</v>
      </c>
      <c r="L2639" s="10">
        <f>IFERROR(VLOOKUP(A2639,'Reçete Altındakiler'!$A:$C,3,0),0)</f>
        <v>0</v>
      </c>
    </row>
    <row r="2640" spans="1:12" x14ac:dyDescent="0.25">
      <c r="A2640" s="8" t="s">
        <v>1708</v>
      </c>
      <c r="B2640" s="1">
        <v>15</v>
      </c>
      <c r="C2640" s="1">
        <v>80</v>
      </c>
      <c r="D2640" s="1">
        <v>0</v>
      </c>
      <c r="E2640" s="1">
        <v>0</v>
      </c>
      <c r="F2640" s="10">
        <f>IFERROR(VLOOKUP(A2640,'Sevinç 03.04.2023 1215'!$A:$F,5,0),0)</f>
        <v>0</v>
      </c>
      <c r="G2640" s="10">
        <f>IFERROR(VLOOKUP(A2640,'Sevinç 04.04.2023 0911'!$A:$D,4,0),0)</f>
        <v>0</v>
      </c>
      <c r="H2640" s="10">
        <f>IFERROR(VLOOKUP(A2640,'Onaya Sunulan Birim Fiyat'!$A:$C,3,0),0)</f>
        <v>4.3600000000000003</v>
      </c>
      <c r="I2640" s="10">
        <f>IFERROR(VLOOKUP(A2640,'Eksik Birim Fiyat Satınalma'!$A:$E,5,0),0)</f>
        <v>0</v>
      </c>
      <c r="J2640" s="10">
        <f>IFERROR(VLOOKUP(A2640,'Eksik Birim Fiyat'!$A$2:$E$129,5,0),0)</f>
        <v>0</v>
      </c>
      <c r="K2640" s="10">
        <f>IFERROR(VLOOKUP(A2640,'Birim Fiyatı Olmayan Malzemeler'!$A$1:$C$128,3,0),0)</f>
        <v>0</v>
      </c>
      <c r="L2640" s="10">
        <f>IFERROR(VLOOKUP(A2640,'Reçete Altındakiler'!$A:$C,3,0),0)</f>
        <v>0</v>
      </c>
    </row>
    <row r="2641" spans="1:12" x14ac:dyDescent="0.25">
      <c r="A2641" s="8" t="s">
        <v>2244</v>
      </c>
      <c r="B2641" s="1">
        <v>15</v>
      </c>
      <c r="C2641" s="1">
        <v>77</v>
      </c>
      <c r="D2641" s="1">
        <v>0</v>
      </c>
      <c r="E2641" s="1">
        <v>0</v>
      </c>
      <c r="F2641" s="10">
        <f>IFERROR(VLOOKUP(A2641,'Sevinç 03.04.2023 1215'!$A:$F,5,0),0)</f>
        <v>0</v>
      </c>
      <c r="G2641" s="10">
        <f>IFERROR(VLOOKUP(A2641,'Sevinç 04.04.2023 0911'!$A:$D,4,0),0)</f>
        <v>0</v>
      </c>
      <c r="H2641" s="10">
        <f>IFERROR(VLOOKUP(A2641,'Onaya Sunulan Birim Fiyat'!$A:$C,3,0),0)</f>
        <v>4.5599999999999996</v>
      </c>
      <c r="I2641" s="10">
        <f>IFERROR(VLOOKUP(A2641,'Eksik Birim Fiyat Satınalma'!$A:$E,5,0),0)</f>
        <v>0</v>
      </c>
      <c r="J2641" s="10">
        <f>IFERROR(VLOOKUP(A2641,'Eksik Birim Fiyat'!$A$2:$E$129,5,0),0)</f>
        <v>0</v>
      </c>
      <c r="K2641" s="10">
        <f>IFERROR(VLOOKUP(A2641,'Birim Fiyatı Olmayan Malzemeler'!$A$1:$C$128,3,0),0)</f>
        <v>0</v>
      </c>
      <c r="L2641" s="10">
        <f>IFERROR(VLOOKUP(A2641,'Reçete Altındakiler'!$A:$C,3,0),0)</f>
        <v>0</v>
      </c>
    </row>
    <row r="2642" spans="1:12" x14ac:dyDescent="0.25">
      <c r="A2642" s="8" t="s">
        <v>2866</v>
      </c>
      <c r="B2642" s="1">
        <v>15</v>
      </c>
      <c r="C2642" s="1">
        <v>134</v>
      </c>
      <c r="D2642" s="1">
        <v>0</v>
      </c>
      <c r="E2642" s="1">
        <v>0</v>
      </c>
      <c r="F2642" s="10">
        <f>IFERROR(VLOOKUP(A2642,'Sevinç 03.04.2023 1215'!$A:$F,5,0),0)</f>
        <v>0</v>
      </c>
      <c r="G2642" s="10">
        <f>IFERROR(VLOOKUP(A2642,'Sevinç 04.04.2023 0911'!$A:$D,4,0),0)</f>
        <v>0</v>
      </c>
      <c r="H2642" s="10">
        <f>IFERROR(VLOOKUP(A2642,'Onaya Sunulan Birim Fiyat'!$A:$C,3,0),0)</f>
        <v>5.67</v>
      </c>
      <c r="I2642" s="10">
        <f>IFERROR(VLOOKUP(A2642,'Eksik Birim Fiyat Satınalma'!$A:$E,5,0),0)</f>
        <v>0</v>
      </c>
      <c r="J2642" s="10">
        <f>IFERROR(VLOOKUP(A2642,'Eksik Birim Fiyat'!$A$2:$E$129,5,0),0)</f>
        <v>0</v>
      </c>
      <c r="K2642" s="10">
        <f>IFERROR(VLOOKUP(A2642,'Birim Fiyatı Olmayan Malzemeler'!$A$1:$C$128,3,0),0)</f>
        <v>0</v>
      </c>
      <c r="L2642" s="10">
        <f>IFERROR(VLOOKUP(A2642,'Reçete Altındakiler'!$A:$C,3,0),0)</f>
        <v>0</v>
      </c>
    </row>
    <row r="2643" spans="1:12" x14ac:dyDescent="0.25">
      <c r="A2643" s="8" t="s">
        <v>4009</v>
      </c>
      <c r="B2643" s="1">
        <v>15</v>
      </c>
      <c r="C2643" s="1">
        <v>154</v>
      </c>
      <c r="D2643" s="1">
        <v>0</v>
      </c>
      <c r="E2643" s="1">
        <v>0</v>
      </c>
      <c r="F2643" s="10">
        <f>IFERROR(VLOOKUP(A2643,'Sevinç 03.04.2023 1215'!$A:$F,5,0),0)</f>
        <v>0</v>
      </c>
      <c r="G2643" s="10">
        <f>IFERROR(VLOOKUP(A2643,'Sevinç 04.04.2023 0911'!$A:$D,4,0),0)</f>
        <v>0</v>
      </c>
      <c r="H2643" s="10">
        <f>IFERROR(VLOOKUP(A2643,'Onaya Sunulan Birim Fiyat'!$A:$C,3,0),0)</f>
        <v>6.51</v>
      </c>
      <c r="I2643" s="10">
        <f>IFERROR(VLOOKUP(A2643,'Eksik Birim Fiyat Satınalma'!$A:$E,5,0),0)</f>
        <v>0</v>
      </c>
      <c r="J2643" s="10">
        <f>IFERROR(VLOOKUP(A2643,'Eksik Birim Fiyat'!$A$2:$E$129,5,0),0)</f>
        <v>0</v>
      </c>
      <c r="K2643" s="10">
        <f>IFERROR(VLOOKUP(A2643,'Birim Fiyatı Olmayan Malzemeler'!$A$1:$C$128,3,0),0)</f>
        <v>0</v>
      </c>
      <c r="L2643" s="10">
        <f>IFERROR(VLOOKUP(A2643,'Reçete Altındakiler'!$A:$C,3,0),0)</f>
        <v>0</v>
      </c>
    </row>
    <row r="2644" spans="1:12" x14ac:dyDescent="0.25">
      <c r="A2644" s="8" t="s">
        <v>2581</v>
      </c>
      <c r="B2644" s="1">
        <v>15</v>
      </c>
      <c r="C2644" s="1">
        <v>68</v>
      </c>
      <c r="D2644" s="1">
        <v>0</v>
      </c>
      <c r="E2644" s="1">
        <v>0</v>
      </c>
      <c r="F2644" s="10">
        <f>IFERROR(VLOOKUP(A2644,'Sevinç 03.04.2023 1215'!$A:$F,5,0),0)</f>
        <v>0</v>
      </c>
      <c r="G2644" s="10">
        <f>IFERROR(VLOOKUP(A2644,'Sevinç 04.04.2023 0911'!$A:$D,4,0),0)</f>
        <v>0</v>
      </c>
      <c r="H2644" s="10">
        <f>IFERROR(VLOOKUP(A2644,'Onaya Sunulan Birim Fiyat'!$A:$C,3,0),0)</f>
        <v>1.81</v>
      </c>
      <c r="I2644" s="10">
        <f>IFERROR(VLOOKUP(A2644,'Eksik Birim Fiyat Satınalma'!$A:$E,5,0),0)</f>
        <v>0</v>
      </c>
      <c r="J2644" s="10">
        <f>IFERROR(VLOOKUP(A2644,'Eksik Birim Fiyat'!$A$2:$E$129,5,0),0)</f>
        <v>0</v>
      </c>
      <c r="K2644" s="10">
        <f>IFERROR(VLOOKUP(A2644,'Birim Fiyatı Olmayan Malzemeler'!$A$1:$C$128,3,0),0)</f>
        <v>0</v>
      </c>
      <c r="L2644" s="10">
        <f>IFERROR(VLOOKUP(A2644,'Reçete Altındakiler'!$A:$C,3,0),0)</f>
        <v>0</v>
      </c>
    </row>
    <row r="2645" spans="1:12" x14ac:dyDescent="0.25">
      <c r="A2645" s="8" t="s">
        <v>2245</v>
      </c>
      <c r="B2645" s="1">
        <v>15</v>
      </c>
      <c r="C2645" s="1">
        <v>9</v>
      </c>
      <c r="D2645" s="1">
        <v>0</v>
      </c>
      <c r="E2645" s="1">
        <v>0</v>
      </c>
      <c r="F2645" s="10">
        <f>IFERROR(VLOOKUP(A2645,'Sevinç 03.04.2023 1215'!$A:$F,5,0),0)</f>
        <v>0</v>
      </c>
      <c r="G2645" s="10">
        <f>IFERROR(VLOOKUP(A2645,'Sevinç 04.04.2023 0911'!$A:$D,4,0),0)</f>
        <v>0</v>
      </c>
      <c r="H2645" s="10">
        <f>IFERROR(VLOOKUP(A2645,'Onaya Sunulan Birim Fiyat'!$A:$C,3,0),0)</f>
        <v>85.57</v>
      </c>
      <c r="I2645" s="10">
        <f>IFERROR(VLOOKUP(A2645,'Eksik Birim Fiyat Satınalma'!$A:$E,5,0),0)</f>
        <v>0</v>
      </c>
      <c r="J2645" s="10">
        <f>IFERROR(VLOOKUP(A2645,'Eksik Birim Fiyat'!$A$2:$E$129,5,0),0)</f>
        <v>0</v>
      </c>
      <c r="K2645" s="10">
        <f>IFERROR(VLOOKUP(A2645,'Birim Fiyatı Olmayan Malzemeler'!$A$1:$C$128,3,0),0)</f>
        <v>0</v>
      </c>
      <c r="L2645" s="10">
        <f>IFERROR(VLOOKUP(A2645,'Reçete Altındakiler'!$A:$C,3,0),0)</f>
        <v>0</v>
      </c>
    </row>
    <row r="2646" spans="1:12" x14ac:dyDescent="0.25">
      <c r="A2646" s="8" t="s">
        <v>4010</v>
      </c>
      <c r="B2646" s="1">
        <v>15</v>
      </c>
      <c r="C2646" s="1">
        <v>3</v>
      </c>
      <c r="D2646" s="1">
        <v>0</v>
      </c>
      <c r="E2646" s="1">
        <v>0</v>
      </c>
      <c r="F2646" s="10">
        <f>IFERROR(VLOOKUP(A2646,'Sevinç 03.04.2023 1215'!$A:$F,5,0),0)</f>
        <v>0</v>
      </c>
      <c r="G2646" s="10">
        <f>IFERROR(VLOOKUP(A2646,'Sevinç 04.04.2023 0911'!$A:$D,4,0),0)</f>
        <v>0</v>
      </c>
      <c r="H2646" s="10">
        <f>IFERROR(VLOOKUP(A2646,'Onaya Sunulan Birim Fiyat'!$A:$C,3,0),0)</f>
        <v>128.85</v>
      </c>
      <c r="I2646" s="10">
        <f>IFERROR(VLOOKUP(A2646,'Eksik Birim Fiyat Satınalma'!$A:$E,5,0),0)</f>
        <v>0</v>
      </c>
      <c r="J2646" s="10">
        <f>IFERROR(VLOOKUP(A2646,'Eksik Birim Fiyat'!$A$2:$E$129,5,0),0)</f>
        <v>0</v>
      </c>
      <c r="K2646" s="10">
        <f>IFERROR(VLOOKUP(A2646,'Birim Fiyatı Olmayan Malzemeler'!$A$1:$C$128,3,0),0)</f>
        <v>0</v>
      </c>
      <c r="L2646" s="10">
        <f>IFERROR(VLOOKUP(A2646,'Reçete Altındakiler'!$A:$C,3,0),0)</f>
        <v>0</v>
      </c>
    </row>
    <row r="2647" spans="1:12" x14ac:dyDescent="0.25">
      <c r="A2647" s="8" t="s">
        <v>4011</v>
      </c>
      <c r="B2647" s="1">
        <v>15</v>
      </c>
      <c r="C2647" s="1">
        <v>630</v>
      </c>
      <c r="D2647" s="1">
        <v>0</v>
      </c>
      <c r="E2647" s="1">
        <v>0</v>
      </c>
      <c r="F2647" s="10">
        <f>IFERROR(VLOOKUP(A2647,'Sevinç 03.04.2023 1215'!$A:$F,5,0),0)</f>
        <v>0</v>
      </c>
      <c r="G2647" s="10">
        <f>IFERROR(VLOOKUP(A2647,'Sevinç 04.04.2023 0911'!$A:$D,4,0),0)</f>
        <v>0</v>
      </c>
      <c r="H2647" s="10">
        <f>IFERROR(VLOOKUP(A2647,'Onaya Sunulan Birim Fiyat'!$A:$C,3,0),0)</f>
        <v>53.29</v>
      </c>
      <c r="I2647" s="10">
        <f>IFERROR(VLOOKUP(A2647,'Eksik Birim Fiyat Satınalma'!$A:$E,5,0),0)</f>
        <v>0</v>
      </c>
      <c r="J2647" s="10">
        <f>IFERROR(VLOOKUP(A2647,'Eksik Birim Fiyat'!$A$2:$E$129,5,0),0)</f>
        <v>0</v>
      </c>
      <c r="K2647" s="10">
        <f>IFERROR(VLOOKUP(A2647,'Birim Fiyatı Olmayan Malzemeler'!$A$1:$C$128,3,0),0)</f>
        <v>0</v>
      </c>
      <c r="L2647" s="10">
        <f>IFERROR(VLOOKUP(A2647,'Reçete Altındakiler'!$A:$C,3,0),0)</f>
        <v>0</v>
      </c>
    </row>
    <row r="2648" spans="1:12" x14ac:dyDescent="0.25">
      <c r="A2648" s="8" t="s">
        <v>2582</v>
      </c>
      <c r="B2648" s="1">
        <v>15</v>
      </c>
      <c r="C2648" s="1">
        <v>35</v>
      </c>
      <c r="D2648" s="1">
        <v>0</v>
      </c>
      <c r="E2648" s="1">
        <v>0</v>
      </c>
      <c r="F2648" s="10">
        <f>IFERROR(VLOOKUP(A2648,'Sevinç 03.04.2023 1215'!$A:$F,5,0),0)</f>
        <v>0</v>
      </c>
      <c r="G2648" s="10">
        <f>IFERROR(VLOOKUP(A2648,'Sevinç 04.04.2023 0911'!$A:$D,4,0),0)</f>
        <v>0</v>
      </c>
      <c r="H2648" s="10">
        <f>IFERROR(VLOOKUP(A2648,'Onaya Sunulan Birim Fiyat'!$A:$C,3,0),0)</f>
        <v>109.65</v>
      </c>
      <c r="I2648" s="10">
        <f>IFERROR(VLOOKUP(A2648,'Eksik Birim Fiyat Satınalma'!$A:$E,5,0),0)</f>
        <v>0</v>
      </c>
      <c r="J2648" s="10">
        <f>IFERROR(VLOOKUP(A2648,'Eksik Birim Fiyat'!$A$2:$E$129,5,0),0)</f>
        <v>0</v>
      </c>
      <c r="K2648" s="10">
        <f>IFERROR(VLOOKUP(A2648,'Birim Fiyatı Olmayan Malzemeler'!$A$1:$C$128,3,0),0)</f>
        <v>0</v>
      </c>
      <c r="L2648" s="10">
        <f>IFERROR(VLOOKUP(A2648,'Reçete Altındakiler'!$A:$C,3,0),0)</f>
        <v>0</v>
      </c>
    </row>
    <row r="2649" spans="1:12" x14ac:dyDescent="0.25">
      <c r="A2649" s="8" t="s">
        <v>4012</v>
      </c>
      <c r="B2649" s="1">
        <v>15</v>
      </c>
      <c r="C2649" s="1">
        <v>34</v>
      </c>
      <c r="D2649" s="1">
        <v>0</v>
      </c>
      <c r="E2649" s="1">
        <v>0</v>
      </c>
      <c r="F2649" s="10">
        <f>IFERROR(VLOOKUP(A2649,'Sevinç 03.04.2023 1215'!$A:$F,5,0),0)</f>
        <v>0</v>
      </c>
      <c r="G2649" s="10">
        <f>IFERROR(VLOOKUP(A2649,'Sevinç 04.04.2023 0911'!$A:$D,4,0),0)</f>
        <v>0</v>
      </c>
      <c r="H2649" s="10">
        <f>IFERROR(VLOOKUP(A2649,'Onaya Sunulan Birim Fiyat'!$A:$C,3,0),0)</f>
        <v>81.7</v>
      </c>
      <c r="I2649" s="10">
        <f>IFERROR(VLOOKUP(A2649,'Eksik Birim Fiyat Satınalma'!$A:$E,5,0),0)</f>
        <v>0</v>
      </c>
      <c r="J2649" s="10">
        <f>IFERROR(VLOOKUP(A2649,'Eksik Birim Fiyat'!$A$2:$E$129,5,0),0)</f>
        <v>0</v>
      </c>
      <c r="K2649" s="10">
        <f>IFERROR(VLOOKUP(A2649,'Birim Fiyatı Olmayan Malzemeler'!$A$1:$C$128,3,0),0)</f>
        <v>0</v>
      </c>
      <c r="L2649" s="10">
        <f>IFERROR(VLOOKUP(A2649,'Reçete Altındakiler'!$A:$C,3,0),0)</f>
        <v>0</v>
      </c>
    </row>
    <row r="2650" spans="1:12" x14ac:dyDescent="0.25">
      <c r="A2650" s="8" t="s">
        <v>2652</v>
      </c>
      <c r="B2650" s="1">
        <v>15</v>
      </c>
      <c r="C2650" s="1">
        <v>66</v>
      </c>
      <c r="D2650" s="1">
        <v>0</v>
      </c>
      <c r="E2650" s="1">
        <v>0</v>
      </c>
      <c r="F2650" s="10">
        <f>IFERROR(VLOOKUP(A2650,'Sevinç 03.04.2023 1215'!$A:$F,5,0),0)</f>
        <v>0</v>
      </c>
      <c r="G2650" s="10">
        <f>IFERROR(VLOOKUP(A2650,'Sevinç 04.04.2023 0911'!$A:$D,4,0),0)</f>
        <v>0</v>
      </c>
      <c r="H2650" s="10">
        <f>IFERROR(VLOOKUP(A2650,'Onaya Sunulan Birim Fiyat'!$A:$C,3,0),0)</f>
        <v>149.38999999999999</v>
      </c>
      <c r="I2650" s="10">
        <f>IFERROR(VLOOKUP(A2650,'Eksik Birim Fiyat Satınalma'!$A:$E,5,0),0)</f>
        <v>0</v>
      </c>
      <c r="J2650" s="10">
        <f>IFERROR(VLOOKUP(A2650,'Eksik Birim Fiyat'!$A$2:$E$129,5,0),0)</f>
        <v>0</v>
      </c>
      <c r="K2650" s="10">
        <f>IFERROR(VLOOKUP(A2650,'Birim Fiyatı Olmayan Malzemeler'!$A$1:$C$128,3,0),0)</f>
        <v>0</v>
      </c>
      <c r="L2650" s="10">
        <f>IFERROR(VLOOKUP(A2650,'Reçete Altındakiler'!$A:$C,3,0),0)</f>
        <v>0</v>
      </c>
    </row>
    <row r="2651" spans="1:12" x14ac:dyDescent="0.25">
      <c r="A2651" s="8" t="s">
        <v>898</v>
      </c>
      <c r="B2651" s="1">
        <v>15</v>
      </c>
      <c r="C2651" s="1">
        <v>7</v>
      </c>
      <c r="D2651" s="1">
        <v>0</v>
      </c>
      <c r="E2651" s="1">
        <v>0</v>
      </c>
      <c r="F2651" s="10">
        <f>IFERROR(VLOOKUP(A2651,'Sevinç 03.04.2023 1215'!$A:$F,5,0),0)</f>
        <v>0</v>
      </c>
      <c r="G2651" s="10">
        <f>IFERROR(VLOOKUP(A2651,'Sevinç 04.04.2023 0911'!$A:$D,4,0),0)</f>
        <v>0</v>
      </c>
      <c r="H2651" s="10">
        <f>IFERROR(VLOOKUP(A2651,'Onaya Sunulan Birim Fiyat'!$A:$C,3,0),0)</f>
        <v>191.5</v>
      </c>
      <c r="I2651" s="10">
        <f>IFERROR(VLOOKUP(A2651,'Eksik Birim Fiyat Satınalma'!$A:$E,5,0),0)</f>
        <v>0</v>
      </c>
      <c r="J2651" s="10">
        <f>IFERROR(VLOOKUP(A2651,'Eksik Birim Fiyat'!$A$2:$E$129,5,0),0)</f>
        <v>0</v>
      </c>
      <c r="K2651" s="10">
        <f>IFERROR(VLOOKUP(A2651,'Birim Fiyatı Olmayan Malzemeler'!$A$1:$C$128,3,0),0)</f>
        <v>0</v>
      </c>
      <c r="L2651" s="10">
        <f>IFERROR(VLOOKUP(A2651,'Reçete Altındakiler'!$A:$C,3,0),0)</f>
        <v>0</v>
      </c>
    </row>
    <row r="2652" spans="1:12" x14ac:dyDescent="0.25">
      <c r="A2652" s="8" t="s">
        <v>2583</v>
      </c>
      <c r="B2652" s="1">
        <v>15</v>
      </c>
      <c r="C2652" s="1">
        <v>12</v>
      </c>
      <c r="D2652" s="1">
        <v>0</v>
      </c>
      <c r="E2652" s="1">
        <v>0</v>
      </c>
      <c r="F2652" s="10">
        <f>IFERROR(VLOOKUP(A2652,'Sevinç 03.04.2023 1215'!$A:$F,5,0),0)</f>
        <v>0</v>
      </c>
      <c r="G2652" s="10">
        <f>IFERROR(VLOOKUP(A2652,'Sevinç 04.04.2023 0911'!$A:$D,4,0),0)</f>
        <v>0</v>
      </c>
      <c r="H2652" s="10">
        <f>IFERROR(VLOOKUP(A2652,'Onaya Sunulan Birim Fiyat'!$A:$C,3,0),0)</f>
        <v>9.7200000000000006</v>
      </c>
      <c r="I2652" s="10">
        <f>IFERROR(VLOOKUP(A2652,'Eksik Birim Fiyat Satınalma'!$A:$E,5,0),0)</f>
        <v>0</v>
      </c>
      <c r="J2652" s="10">
        <f>IFERROR(VLOOKUP(A2652,'Eksik Birim Fiyat'!$A$2:$E$129,5,0),0)</f>
        <v>0</v>
      </c>
      <c r="K2652" s="10">
        <f>IFERROR(VLOOKUP(A2652,'Birim Fiyatı Olmayan Malzemeler'!$A$1:$C$128,3,0),0)</f>
        <v>0</v>
      </c>
      <c r="L2652" s="10">
        <f>IFERROR(VLOOKUP(A2652,'Reçete Altındakiler'!$A:$C,3,0),0)</f>
        <v>0</v>
      </c>
    </row>
    <row r="2653" spans="1:12" x14ac:dyDescent="0.25">
      <c r="A2653" s="8" t="s">
        <v>4013</v>
      </c>
      <c r="B2653" s="1">
        <v>15</v>
      </c>
      <c r="C2653" s="1">
        <v>20</v>
      </c>
      <c r="D2653" s="1">
        <v>0</v>
      </c>
      <c r="E2653" s="1">
        <v>0</v>
      </c>
      <c r="F2653" s="10">
        <f>IFERROR(VLOOKUP(A2653,'Sevinç 03.04.2023 1215'!$A:$F,5,0),0)</f>
        <v>0</v>
      </c>
      <c r="G2653" s="10">
        <f>IFERROR(VLOOKUP(A2653,'Sevinç 04.04.2023 0911'!$A:$D,4,0),0)</f>
        <v>0</v>
      </c>
      <c r="H2653" s="10">
        <f>IFERROR(VLOOKUP(A2653,'Onaya Sunulan Birim Fiyat'!$A:$C,3,0),0)</f>
        <v>6.67</v>
      </c>
      <c r="I2653" s="10">
        <f>IFERROR(VLOOKUP(A2653,'Eksik Birim Fiyat Satınalma'!$A:$E,5,0),0)</f>
        <v>0</v>
      </c>
      <c r="J2653" s="10">
        <f>IFERROR(VLOOKUP(A2653,'Eksik Birim Fiyat'!$A$2:$E$129,5,0),0)</f>
        <v>0</v>
      </c>
      <c r="K2653" s="10">
        <f>IFERROR(VLOOKUP(A2653,'Birim Fiyatı Olmayan Malzemeler'!$A$1:$C$128,3,0),0)</f>
        <v>0</v>
      </c>
      <c r="L2653" s="10">
        <f>IFERROR(VLOOKUP(A2653,'Reçete Altındakiler'!$A:$C,3,0),0)</f>
        <v>0</v>
      </c>
    </row>
    <row r="2654" spans="1:12" x14ac:dyDescent="0.25">
      <c r="A2654" s="8" t="s">
        <v>1709</v>
      </c>
      <c r="B2654" s="1">
        <v>15</v>
      </c>
      <c r="C2654" s="1">
        <v>4</v>
      </c>
      <c r="D2654" s="1">
        <v>0</v>
      </c>
      <c r="E2654" s="1">
        <v>0</v>
      </c>
      <c r="F2654" s="10">
        <f>IFERROR(VLOOKUP(A2654,'Sevinç 03.04.2023 1215'!$A:$F,5,0),0)</f>
        <v>0</v>
      </c>
      <c r="G2654" s="10">
        <f>IFERROR(VLOOKUP(A2654,'Sevinç 04.04.2023 0911'!$A:$D,4,0),0)</f>
        <v>0</v>
      </c>
      <c r="H2654" s="10">
        <f>IFERROR(VLOOKUP(A2654,'Onaya Sunulan Birim Fiyat'!$A:$C,3,0),0)</f>
        <v>117.71</v>
      </c>
      <c r="I2654" s="10">
        <f>IFERROR(VLOOKUP(A2654,'Eksik Birim Fiyat Satınalma'!$A:$E,5,0),0)</f>
        <v>0</v>
      </c>
      <c r="J2654" s="10">
        <f>IFERROR(VLOOKUP(A2654,'Eksik Birim Fiyat'!$A$2:$E$129,5,0),0)</f>
        <v>0</v>
      </c>
      <c r="K2654" s="10">
        <f>IFERROR(VLOOKUP(A2654,'Birim Fiyatı Olmayan Malzemeler'!$A$1:$C$128,3,0),0)</f>
        <v>0</v>
      </c>
      <c r="L2654" s="10">
        <f>IFERROR(VLOOKUP(A2654,'Reçete Altındakiler'!$A:$C,3,0),0)</f>
        <v>0</v>
      </c>
    </row>
    <row r="2655" spans="1:12" x14ac:dyDescent="0.25">
      <c r="A2655" s="8" t="s">
        <v>1710</v>
      </c>
      <c r="B2655" s="1">
        <v>15</v>
      </c>
      <c r="C2655" s="1">
        <v>165</v>
      </c>
      <c r="D2655" s="1">
        <v>0</v>
      </c>
      <c r="E2655" s="1">
        <v>0</v>
      </c>
      <c r="F2655" s="10">
        <f>IFERROR(VLOOKUP(A2655,'Sevinç 03.04.2023 1215'!$A:$F,5,0),0)</f>
        <v>0</v>
      </c>
      <c r="G2655" s="10">
        <f>IFERROR(VLOOKUP(A2655,'Sevinç 04.04.2023 0911'!$A:$D,4,0),0)</f>
        <v>0</v>
      </c>
      <c r="H2655" s="10">
        <f>IFERROR(VLOOKUP(A2655,'Onaya Sunulan Birim Fiyat'!$A:$C,3,0),0)</f>
        <v>8.81</v>
      </c>
      <c r="I2655" s="10">
        <f>IFERROR(VLOOKUP(A2655,'Eksik Birim Fiyat Satınalma'!$A:$E,5,0),0)</f>
        <v>0</v>
      </c>
      <c r="J2655" s="10">
        <f>IFERROR(VLOOKUP(A2655,'Eksik Birim Fiyat'!$A$2:$E$129,5,0),0)</f>
        <v>0</v>
      </c>
      <c r="K2655" s="10">
        <f>IFERROR(VLOOKUP(A2655,'Birim Fiyatı Olmayan Malzemeler'!$A$1:$C$128,3,0),0)</f>
        <v>0</v>
      </c>
      <c r="L2655" s="10">
        <f>IFERROR(VLOOKUP(A2655,'Reçete Altındakiler'!$A:$C,3,0),0)</f>
        <v>0</v>
      </c>
    </row>
    <row r="2656" spans="1:12" x14ac:dyDescent="0.25">
      <c r="A2656" s="8" t="s">
        <v>2653</v>
      </c>
      <c r="B2656" s="1">
        <v>15</v>
      </c>
      <c r="C2656" s="1">
        <v>18</v>
      </c>
      <c r="D2656" s="1">
        <v>0</v>
      </c>
      <c r="E2656" s="1">
        <v>0</v>
      </c>
      <c r="F2656" s="10">
        <f>IFERROR(VLOOKUP(A2656,'Sevinç 03.04.2023 1215'!$A:$F,5,0),0)</f>
        <v>0</v>
      </c>
      <c r="G2656" s="10">
        <f>IFERROR(VLOOKUP(A2656,'Sevinç 04.04.2023 0911'!$A:$D,4,0),0)</f>
        <v>0</v>
      </c>
      <c r="H2656" s="10">
        <f>IFERROR(VLOOKUP(A2656,'Onaya Sunulan Birim Fiyat'!$A:$C,3,0),0)</f>
        <v>5.59</v>
      </c>
      <c r="I2656" s="10">
        <f>IFERROR(VLOOKUP(A2656,'Eksik Birim Fiyat Satınalma'!$A:$E,5,0),0)</f>
        <v>0</v>
      </c>
      <c r="J2656" s="10">
        <f>IFERROR(VLOOKUP(A2656,'Eksik Birim Fiyat'!$A$2:$E$129,5,0),0)</f>
        <v>0</v>
      </c>
      <c r="K2656" s="10">
        <f>IFERROR(VLOOKUP(A2656,'Birim Fiyatı Olmayan Malzemeler'!$A$1:$C$128,3,0),0)</f>
        <v>0</v>
      </c>
      <c r="L2656" s="10">
        <f>IFERROR(VLOOKUP(A2656,'Reçete Altındakiler'!$A:$C,3,0),0)</f>
        <v>0</v>
      </c>
    </row>
    <row r="2657" spans="1:12" x14ac:dyDescent="0.25">
      <c r="A2657" s="8" t="s">
        <v>899</v>
      </c>
      <c r="B2657" s="1">
        <v>15</v>
      </c>
      <c r="C2657" s="1">
        <v>125</v>
      </c>
      <c r="D2657" s="1">
        <v>0</v>
      </c>
      <c r="E2657" s="1">
        <v>0</v>
      </c>
      <c r="F2657" s="10">
        <f>IFERROR(VLOOKUP(A2657,'Sevinç 03.04.2023 1215'!$A:$F,5,0),0)</f>
        <v>0</v>
      </c>
      <c r="G2657" s="10">
        <f>IFERROR(VLOOKUP(A2657,'Sevinç 04.04.2023 0911'!$A:$D,4,0),0)</f>
        <v>0</v>
      </c>
      <c r="H2657" s="10">
        <f>IFERROR(VLOOKUP(A2657,'Onaya Sunulan Birim Fiyat'!$A:$C,3,0),0)</f>
        <v>10.119999999999999</v>
      </c>
      <c r="I2657" s="10">
        <f>IFERROR(VLOOKUP(A2657,'Eksik Birim Fiyat Satınalma'!$A:$E,5,0),0)</f>
        <v>0</v>
      </c>
      <c r="J2657" s="10">
        <f>IFERROR(VLOOKUP(A2657,'Eksik Birim Fiyat'!$A$2:$E$129,5,0),0)</f>
        <v>0</v>
      </c>
      <c r="K2657" s="10">
        <f>IFERROR(VLOOKUP(A2657,'Birim Fiyatı Olmayan Malzemeler'!$A$1:$C$128,3,0),0)</f>
        <v>0</v>
      </c>
      <c r="L2657" s="10">
        <f>IFERROR(VLOOKUP(A2657,'Reçete Altındakiler'!$A:$C,3,0),0)</f>
        <v>0</v>
      </c>
    </row>
    <row r="2658" spans="1:12" x14ac:dyDescent="0.25">
      <c r="A2658" s="8" t="s">
        <v>2867</v>
      </c>
      <c r="B2658" s="1">
        <v>15</v>
      </c>
      <c r="C2658" s="1">
        <v>34.380000000000003</v>
      </c>
      <c r="D2658" s="1">
        <v>0</v>
      </c>
      <c r="E2658" s="1">
        <v>0</v>
      </c>
      <c r="F2658" s="10">
        <f>IFERROR(VLOOKUP(A2658,'Sevinç 03.04.2023 1215'!$A:$F,5,0),0)</f>
        <v>0</v>
      </c>
      <c r="G2658" s="10">
        <f>IFERROR(VLOOKUP(A2658,'Sevinç 04.04.2023 0911'!$A:$D,4,0),0)</f>
        <v>0</v>
      </c>
      <c r="H2658" s="10">
        <f>IFERROR(VLOOKUP(A2658,'Onaya Sunulan Birim Fiyat'!$A:$C,3,0),0)</f>
        <v>24.32</v>
      </c>
      <c r="I2658" s="10">
        <f>IFERROR(VLOOKUP(A2658,'Eksik Birim Fiyat Satınalma'!$A:$E,5,0),0)</f>
        <v>0</v>
      </c>
      <c r="J2658" s="10">
        <f>IFERROR(VLOOKUP(A2658,'Eksik Birim Fiyat'!$A$2:$E$129,5,0),0)</f>
        <v>0</v>
      </c>
      <c r="K2658" s="10">
        <f>IFERROR(VLOOKUP(A2658,'Birim Fiyatı Olmayan Malzemeler'!$A$1:$C$128,3,0),0)</f>
        <v>0</v>
      </c>
      <c r="L2658" s="10">
        <f>IFERROR(VLOOKUP(A2658,'Reçete Altındakiler'!$A:$C,3,0),0)</f>
        <v>0</v>
      </c>
    </row>
    <row r="2659" spans="1:12" x14ac:dyDescent="0.25">
      <c r="A2659" s="8" t="s">
        <v>4014</v>
      </c>
      <c r="B2659" s="1">
        <v>15</v>
      </c>
      <c r="C2659" s="1">
        <v>25</v>
      </c>
      <c r="D2659" s="1">
        <v>0</v>
      </c>
      <c r="E2659" s="1">
        <v>0</v>
      </c>
      <c r="F2659" s="10">
        <f>IFERROR(VLOOKUP(A2659,'Sevinç 03.04.2023 1215'!$A:$F,5,0),0)</f>
        <v>0</v>
      </c>
      <c r="G2659" s="10">
        <f>IFERROR(VLOOKUP(A2659,'Sevinç 04.04.2023 0911'!$A:$D,4,0),0)</f>
        <v>0</v>
      </c>
      <c r="H2659" s="10">
        <f>IFERROR(VLOOKUP(A2659,'Onaya Sunulan Birim Fiyat'!$A:$C,3,0),0)</f>
        <v>28</v>
      </c>
      <c r="I2659" s="10">
        <f>IFERROR(VLOOKUP(A2659,'Eksik Birim Fiyat Satınalma'!$A:$E,5,0),0)</f>
        <v>0</v>
      </c>
      <c r="J2659" s="10">
        <f>IFERROR(VLOOKUP(A2659,'Eksik Birim Fiyat'!$A$2:$E$129,5,0),0)</f>
        <v>0</v>
      </c>
      <c r="K2659" s="10">
        <f>IFERROR(VLOOKUP(A2659,'Birim Fiyatı Olmayan Malzemeler'!$A$1:$C$128,3,0),0)</f>
        <v>0</v>
      </c>
      <c r="L2659" s="10">
        <f>IFERROR(VLOOKUP(A2659,'Reçete Altındakiler'!$A:$C,3,0),0)</f>
        <v>0</v>
      </c>
    </row>
    <row r="2660" spans="1:12" x14ac:dyDescent="0.25">
      <c r="A2660" s="8" t="s">
        <v>1711</v>
      </c>
      <c r="B2660" s="1">
        <v>20</v>
      </c>
      <c r="C2660" s="1">
        <v>100</v>
      </c>
      <c r="D2660" s="1">
        <v>0</v>
      </c>
      <c r="E2660" s="1">
        <v>0</v>
      </c>
      <c r="F2660" s="10">
        <f>IFERROR(VLOOKUP(A2660,'Sevinç 03.04.2023 1215'!$A:$F,5,0),0)</f>
        <v>0</v>
      </c>
      <c r="G2660" s="10">
        <f>IFERROR(VLOOKUP(A2660,'Sevinç 04.04.2023 0911'!$A:$D,4,0),0)</f>
        <v>0</v>
      </c>
      <c r="H2660" s="10">
        <f>IFERROR(VLOOKUP(A2660,'Onaya Sunulan Birim Fiyat'!$A:$C,3,0),0)</f>
        <v>3.5</v>
      </c>
      <c r="I2660" s="10">
        <f>IFERROR(VLOOKUP(A2660,'Eksik Birim Fiyat Satınalma'!$A:$E,5,0),0)</f>
        <v>0</v>
      </c>
      <c r="J2660" s="10">
        <f>IFERROR(VLOOKUP(A2660,'Eksik Birim Fiyat'!$A$2:$E$129,5,0),0)</f>
        <v>0</v>
      </c>
      <c r="K2660" s="10">
        <f>IFERROR(VLOOKUP(A2660,'Birim Fiyatı Olmayan Malzemeler'!$A$1:$C$128,3,0),0)</f>
        <v>0</v>
      </c>
      <c r="L2660" s="10">
        <f>IFERROR(VLOOKUP(A2660,'Reçete Altındakiler'!$A:$C,3,0),0)</f>
        <v>0</v>
      </c>
    </row>
    <row r="2661" spans="1:12" x14ac:dyDescent="0.25">
      <c r="A2661" s="8" t="s">
        <v>1712</v>
      </c>
      <c r="B2661" s="1">
        <v>20</v>
      </c>
      <c r="C2661" s="1">
        <v>2</v>
      </c>
      <c r="D2661" s="1">
        <v>0</v>
      </c>
      <c r="E2661" s="1">
        <v>0</v>
      </c>
      <c r="F2661" s="10">
        <f>IFERROR(VLOOKUP(A2661,'Sevinç 03.04.2023 1215'!$A:$F,5,0),0)</f>
        <v>0</v>
      </c>
      <c r="G2661" s="10">
        <f>IFERROR(VLOOKUP(A2661,'Sevinç 04.04.2023 0911'!$A:$D,4,0),0)</f>
        <v>0</v>
      </c>
      <c r="H2661" s="10">
        <f>IFERROR(VLOOKUP(A2661,'Onaya Sunulan Birim Fiyat'!$A:$C,3,0),0)</f>
        <v>25.5</v>
      </c>
      <c r="I2661" s="10">
        <f>IFERROR(VLOOKUP(A2661,'Eksik Birim Fiyat Satınalma'!$A:$E,5,0),0)</f>
        <v>0</v>
      </c>
      <c r="J2661" s="10">
        <f>IFERROR(VLOOKUP(A2661,'Eksik Birim Fiyat'!$A$2:$E$129,5,0),0)</f>
        <v>0</v>
      </c>
      <c r="K2661" s="10">
        <f>IFERROR(VLOOKUP(A2661,'Birim Fiyatı Olmayan Malzemeler'!$A$1:$C$128,3,0),0)</f>
        <v>0</v>
      </c>
      <c r="L2661" s="10">
        <f>IFERROR(VLOOKUP(A2661,'Reçete Altındakiler'!$A:$C,3,0),0)</f>
        <v>0</v>
      </c>
    </row>
    <row r="2662" spans="1:12" x14ac:dyDescent="0.25">
      <c r="A2662" s="8" t="s">
        <v>2765</v>
      </c>
      <c r="B2662" s="1">
        <v>20</v>
      </c>
      <c r="C2662" s="1">
        <v>91</v>
      </c>
      <c r="D2662" s="1">
        <v>0</v>
      </c>
      <c r="E2662" s="1">
        <v>0</v>
      </c>
      <c r="F2662" s="10">
        <f>IFERROR(VLOOKUP(A2662,'Sevinç 03.04.2023 1215'!$A:$F,5,0),0)</f>
        <v>0</v>
      </c>
      <c r="G2662" s="10">
        <f>IFERROR(VLOOKUP(A2662,'Sevinç 04.04.2023 0911'!$A:$D,4,0),0)</f>
        <v>0</v>
      </c>
      <c r="H2662" s="10">
        <f>IFERROR(VLOOKUP(A2662,'Onaya Sunulan Birim Fiyat'!$A:$C,3,0),0)</f>
        <v>0.95</v>
      </c>
      <c r="I2662" s="10">
        <f>IFERROR(VLOOKUP(A2662,'Eksik Birim Fiyat Satınalma'!$A:$E,5,0),0)</f>
        <v>0</v>
      </c>
      <c r="J2662" s="10">
        <f>IFERROR(VLOOKUP(A2662,'Eksik Birim Fiyat'!$A$2:$E$129,5,0),0)</f>
        <v>0</v>
      </c>
      <c r="K2662" s="10">
        <f>IFERROR(VLOOKUP(A2662,'Birim Fiyatı Olmayan Malzemeler'!$A$1:$C$128,3,0),0)</f>
        <v>0</v>
      </c>
      <c r="L2662" s="10">
        <f>IFERROR(VLOOKUP(A2662,'Reçete Altındakiler'!$A:$C,3,0),0)</f>
        <v>0</v>
      </c>
    </row>
    <row r="2663" spans="1:12" x14ac:dyDescent="0.25">
      <c r="A2663" s="8" t="s">
        <v>900</v>
      </c>
      <c r="B2663" s="1">
        <v>20</v>
      </c>
      <c r="C2663" s="1">
        <v>20</v>
      </c>
      <c r="D2663" s="1">
        <v>0</v>
      </c>
      <c r="E2663" s="1">
        <v>0</v>
      </c>
      <c r="F2663" s="10">
        <f>IFERROR(VLOOKUP(A2663,'Sevinç 03.04.2023 1215'!$A:$F,5,0),0)</f>
        <v>0</v>
      </c>
      <c r="G2663" s="10">
        <f>IFERROR(VLOOKUP(A2663,'Sevinç 04.04.2023 0911'!$A:$D,4,0),0)</f>
        <v>0</v>
      </c>
      <c r="H2663" s="10">
        <f>IFERROR(VLOOKUP(A2663,'Onaya Sunulan Birim Fiyat'!$A:$C,3,0),0)</f>
        <v>1.95</v>
      </c>
      <c r="I2663" s="10">
        <f>IFERROR(VLOOKUP(A2663,'Eksik Birim Fiyat Satınalma'!$A:$E,5,0),0)</f>
        <v>0</v>
      </c>
      <c r="J2663" s="10">
        <f>IFERROR(VLOOKUP(A2663,'Eksik Birim Fiyat'!$A$2:$E$129,5,0),0)</f>
        <v>0</v>
      </c>
      <c r="K2663" s="10">
        <f>IFERROR(VLOOKUP(A2663,'Birim Fiyatı Olmayan Malzemeler'!$A$1:$C$128,3,0),0)</f>
        <v>0</v>
      </c>
      <c r="L2663" s="10">
        <f>IFERROR(VLOOKUP(A2663,'Reçete Altındakiler'!$A:$C,3,0),0)</f>
        <v>0</v>
      </c>
    </row>
    <row r="2664" spans="1:12" x14ac:dyDescent="0.25">
      <c r="A2664" s="8" t="s">
        <v>2246</v>
      </c>
      <c r="B2664" s="1">
        <v>20</v>
      </c>
      <c r="C2664" s="1">
        <v>3</v>
      </c>
      <c r="D2664" s="1">
        <v>0</v>
      </c>
      <c r="E2664" s="1">
        <v>0</v>
      </c>
      <c r="F2664" s="10">
        <f>IFERROR(VLOOKUP(A2664,'Sevinç 03.04.2023 1215'!$A:$F,5,0),0)</f>
        <v>0</v>
      </c>
      <c r="G2664" s="10">
        <f>IFERROR(VLOOKUP(A2664,'Sevinç 04.04.2023 0911'!$A:$D,4,0),0)</f>
        <v>0</v>
      </c>
      <c r="H2664" s="10">
        <f>IFERROR(VLOOKUP(A2664,'Onaya Sunulan Birim Fiyat'!$A:$C,3,0),0)</f>
        <v>1.8</v>
      </c>
      <c r="I2664" s="10">
        <f>IFERROR(VLOOKUP(A2664,'Eksik Birim Fiyat Satınalma'!$A:$E,5,0),0)</f>
        <v>0</v>
      </c>
      <c r="J2664" s="10">
        <f>IFERROR(VLOOKUP(A2664,'Eksik Birim Fiyat'!$A$2:$E$129,5,0),0)</f>
        <v>0</v>
      </c>
      <c r="K2664" s="10">
        <f>IFERROR(VLOOKUP(A2664,'Birim Fiyatı Olmayan Malzemeler'!$A$1:$C$128,3,0),0)</f>
        <v>0</v>
      </c>
      <c r="L2664" s="10">
        <f>IFERROR(VLOOKUP(A2664,'Reçete Altındakiler'!$A:$C,3,0),0)</f>
        <v>0</v>
      </c>
    </row>
    <row r="2665" spans="1:12" x14ac:dyDescent="0.25">
      <c r="A2665" s="8" t="s">
        <v>2868</v>
      </c>
      <c r="B2665" s="1">
        <v>20</v>
      </c>
      <c r="C2665" s="1">
        <v>15</v>
      </c>
      <c r="D2665" s="1">
        <v>0</v>
      </c>
      <c r="E2665" s="1">
        <v>0</v>
      </c>
      <c r="F2665" s="10">
        <f>IFERROR(VLOOKUP(A2665,'Sevinç 03.04.2023 1215'!$A:$F,5,0),0)</f>
        <v>0</v>
      </c>
      <c r="G2665" s="10">
        <f>IFERROR(VLOOKUP(A2665,'Sevinç 04.04.2023 0911'!$A:$D,4,0),0)</f>
        <v>0</v>
      </c>
      <c r="H2665" s="10">
        <f>IFERROR(VLOOKUP(A2665,'Onaya Sunulan Birim Fiyat'!$A:$C,3,0),0)</f>
        <v>2</v>
      </c>
      <c r="I2665" s="10">
        <f>IFERROR(VLOOKUP(A2665,'Eksik Birim Fiyat Satınalma'!$A:$E,5,0),0)</f>
        <v>0</v>
      </c>
      <c r="J2665" s="10">
        <f>IFERROR(VLOOKUP(A2665,'Eksik Birim Fiyat'!$A$2:$E$129,5,0),0)</f>
        <v>0</v>
      </c>
      <c r="K2665" s="10">
        <f>IFERROR(VLOOKUP(A2665,'Birim Fiyatı Olmayan Malzemeler'!$A$1:$C$128,3,0),0)</f>
        <v>0</v>
      </c>
      <c r="L2665" s="10">
        <f>IFERROR(VLOOKUP(A2665,'Reçete Altındakiler'!$A:$C,3,0),0)</f>
        <v>0</v>
      </c>
    </row>
    <row r="2666" spans="1:12" x14ac:dyDescent="0.25">
      <c r="A2666" s="8" t="s">
        <v>2584</v>
      </c>
      <c r="B2666" s="1">
        <v>20</v>
      </c>
      <c r="C2666" s="1">
        <v>10</v>
      </c>
      <c r="D2666" s="1">
        <v>0</v>
      </c>
      <c r="E2666" s="1">
        <v>0</v>
      </c>
      <c r="F2666" s="10">
        <f>IFERROR(VLOOKUP(A2666,'Sevinç 03.04.2023 1215'!$A:$F,5,0),0)</f>
        <v>0</v>
      </c>
      <c r="G2666" s="10">
        <f>IFERROR(VLOOKUP(A2666,'Sevinç 04.04.2023 0911'!$A:$D,4,0),0)</f>
        <v>0</v>
      </c>
      <c r="H2666" s="10">
        <f>IFERROR(VLOOKUP(A2666,'Onaya Sunulan Birim Fiyat'!$A:$C,3,0),0)</f>
        <v>2.25</v>
      </c>
      <c r="I2666" s="10">
        <f>IFERROR(VLOOKUP(A2666,'Eksik Birim Fiyat Satınalma'!$A:$E,5,0),0)</f>
        <v>0</v>
      </c>
      <c r="J2666" s="10">
        <f>IFERROR(VLOOKUP(A2666,'Eksik Birim Fiyat'!$A$2:$E$129,5,0),0)</f>
        <v>0</v>
      </c>
      <c r="K2666" s="10">
        <f>IFERROR(VLOOKUP(A2666,'Birim Fiyatı Olmayan Malzemeler'!$A$1:$C$128,3,0),0)</f>
        <v>0</v>
      </c>
      <c r="L2666" s="10">
        <f>IFERROR(VLOOKUP(A2666,'Reçete Altındakiler'!$A:$C,3,0),0)</f>
        <v>0</v>
      </c>
    </row>
    <row r="2667" spans="1:12" x14ac:dyDescent="0.25">
      <c r="A2667" s="8" t="s">
        <v>901</v>
      </c>
      <c r="B2667" s="1">
        <v>20</v>
      </c>
      <c r="C2667" s="1">
        <v>21</v>
      </c>
      <c r="D2667" s="1">
        <v>0</v>
      </c>
      <c r="E2667" s="1">
        <v>0</v>
      </c>
      <c r="F2667" s="10">
        <f>IFERROR(VLOOKUP(A2667,'Sevinç 03.04.2023 1215'!$A:$F,5,0),0)</f>
        <v>0</v>
      </c>
      <c r="G2667" s="10">
        <f>IFERROR(VLOOKUP(A2667,'Sevinç 04.04.2023 0911'!$A:$D,4,0),0)</f>
        <v>0</v>
      </c>
      <c r="H2667" s="10">
        <f>IFERROR(VLOOKUP(A2667,'Onaya Sunulan Birim Fiyat'!$A:$C,3,0),0)</f>
        <v>1.75</v>
      </c>
      <c r="I2667" s="10">
        <f>IFERROR(VLOOKUP(A2667,'Eksik Birim Fiyat Satınalma'!$A:$E,5,0),0)</f>
        <v>0</v>
      </c>
      <c r="J2667" s="10">
        <f>IFERROR(VLOOKUP(A2667,'Eksik Birim Fiyat'!$A$2:$E$129,5,0),0)</f>
        <v>0</v>
      </c>
      <c r="K2667" s="10">
        <f>IFERROR(VLOOKUP(A2667,'Birim Fiyatı Olmayan Malzemeler'!$A$1:$C$128,3,0),0)</f>
        <v>0</v>
      </c>
      <c r="L2667" s="10">
        <f>IFERROR(VLOOKUP(A2667,'Reçete Altındakiler'!$A:$C,3,0),0)</f>
        <v>0</v>
      </c>
    </row>
    <row r="2668" spans="1:12" x14ac:dyDescent="0.25">
      <c r="A2668" s="8" t="s">
        <v>2247</v>
      </c>
      <c r="B2668" s="1">
        <v>20</v>
      </c>
      <c r="C2668" s="1">
        <v>69</v>
      </c>
      <c r="D2668" s="1">
        <v>0</v>
      </c>
      <c r="E2668" s="1">
        <v>0</v>
      </c>
      <c r="F2668" s="10">
        <f>IFERROR(VLOOKUP(A2668,'Sevinç 03.04.2023 1215'!$A:$F,5,0),0)</f>
        <v>0</v>
      </c>
      <c r="G2668" s="10">
        <f>IFERROR(VLOOKUP(A2668,'Sevinç 04.04.2023 0911'!$A:$D,4,0),0)</f>
        <v>0</v>
      </c>
      <c r="H2668" s="10">
        <f>IFERROR(VLOOKUP(A2668,'Onaya Sunulan Birim Fiyat'!$A:$C,3,0),0)</f>
        <v>6.5</v>
      </c>
      <c r="I2668" s="10">
        <f>IFERROR(VLOOKUP(A2668,'Eksik Birim Fiyat Satınalma'!$A:$E,5,0),0)</f>
        <v>0</v>
      </c>
      <c r="J2668" s="10">
        <f>IFERROR(VLOOKUP(A2668,'Eksik Birim Fiyat'!$A$2:$E$129,5,0),0)</f>
        <v>0</v>
      </c>
      <c r="K2668" s="10">
        <f>IFERROR(VLOOKUP(A2668,'Birim Fiyatı Olmayan Malzemeler'!$A$1:$C$128,3,0),0)</f>
        <v>0</v>
      </c>
      <c r="L2668" s="10">
        <f>IFERROR(VLOOKUP(A2668,'Reçete Altındakiler'!$A:$C,3,0),0)</f>
        <v>0</v>
      </c>
    </row>
    <row r="2669" spans="1:12" x14ac:dyDescent="0.25">
      <c r="A2669" s="8" t="s">
        <v>4015</v>
      </c>
      <c r="B2669" s="1">
        <v>15</v>
      </c>
      <c r="C2669" s="1">
        <v>21</v>
      </c>
      <c r="D2669" s="1">
        <v>0</v>
      </c>
      <c r="E2669" s="1">
        <v>0</v>
      </c>
      <c r="F2669" s="10">
        <f>IFERROR(VLOOKUP(A2669,'Sevinç 03.04.2023 1215'!$A:$F,5,0),0)</f>
        <v>0</v>
      </c>
      <c r="G2669" s="10">
        <f>IFERROR(VLOOKUP(A2669,'Sevinç 04.04.2023 0911'!$A:$D,4,0),0)</f>
        <v>0</v>
      </c>
      <c r="H2669" s="10">
        <f>IFERROR(VLOOKUP(A2669,'Onaya Sunulan Birim Fiyat'!$A:$C,3,0),0)</f>
        <v>0</v>
      </c>
      <c r="I2669" s="10">
        <f>IFERROR(VLOOKUP(A2669,'Eksik Birim Fiyat Satınalma'!$A:$E,5,0),0)</f>
        <v>0</v>
      </c>
      <c r="J2669" s="10">
        <f>IFERROR(VLOOKUP(A2669,'Eksik Birim Fiyat'!$A$2:$E$129,5,0),0)</f>
        <v>0</v>
      </c>
      <c r="K2669" s="10">
        <f>IFERROR(VLOOKUP(A2669,'Birim Fiyatı Olmayan Malzemeler'!$A$1:$C$128,3,0),0)</f>
        <v>0</v>
      </c>
      <c r="L2669" s="10">
        <f>IFERROR(VLOOKUP(A2669,'Reçete Altındakiler'!$A:$C,3,0),0)</f>
        <v>0</v>
      </c>
    </row>
    <row r="2670" spans="1:12" x14ac:dyDescent="0.25">
      <c r="A2670" s="8" t="s">
        <v>2766</v>
      </c>
      <c r="B2670" s="1">
        <v>20</v>
      </c>
      <c r="C2670" s="1">
        <v>7</v>
      </c>
      <c r="D2670" s="1">
        <v>0</v>
      </c>
      <c r="E2670" s="1">
        <v>0</v>
      </c>
      <c r="F2670" s="10">
        <f>IFERROR(VLOOKUP(A2670,'Sevinç 03.04.2023 1215'!$A:$F,5,0),0)</f>
        <v>0</v>
      </c>
      <c r="G2670" s="10">
        <f>IFERROR(VLOOKUP(A2670,'Sevinç 04.04.2023 0911'!$A:$D,4,0),0)</f>
        <v>0</v>
      </c>
      <c r="H2670" s="10">
        <f>IFERROR(VLOOKUP(A2670,'Onaya Sunulan Birim Fiyat'!$A:$C,3,0),0)</f>
        <v>28</v>
      </c>
      <c r="I2670" s="10">
        <f>IFERROR(VLOOKUP(A2670,'Eksik Birim Fiyat Satınalma'!$A:$E,5,0),0)</f>
        <v>0</v>
      </c>
      <c r="J2670" s="10">
        <f>IFERROR(VLOOKUP(A2670,'Eksik Birim Fiyat'!$A$2:$E$129,5,0),0)</f>
        <v>0</v>
      </c>
      <c r="K2670" s="10">
        <f>IFERROR(VLOOKUP(A2670,'Birim Fiyatı Olmayan Malzemeler'!$A$1:$C$128,3,0),0)</f>
        <v>0</v>
      </c>
      <c r="L2670" s="10">
        <f>IFERROR(VLOOKUP(A2670,'Reçete Altındakiler'!$A:$C,3,0),0)</f>
        <v>0</v>
      </c>
    </row>
    <row r="2671" spans="1:12" x14ac:dyDescent="0.25">
      <c r="A2671" s="8" t="s">
        <v>2654</v>
      </c>
      <c r="B2671" s="1">
        <v>20</v>
      </c>
      <c r="C2671" s="1">
        <v>11</v>
      </c>
      <c r="D2671" s="1">
        <v>0</v>
      </c>
      <c r="E2671" s="1">
        <v>0</v>
      </c>
      <c r="F2671" s="10">
        <f>IFERROR(VLOOKUP(A2671,'Sevinç 03.04.2023 1215'!$A:$F,5,0),0)</f>
        <v>0</v>
      </c>
      <c r="G2671" s="10">
        <f>IFERROR(VLOOKUP(A2671,'Sevinç 04.04.2023 0911'!$A:$D,4,0),0)</f>
        <v>0</v>
      </c>
      <c r="H2671" s="10">
        <f>IFERROR(VLOOKUP(A2671,'Onaya Sunulan Birim Fiyat'!$A:$C,3,0),0)</f>
        <v>1.79</v>
      </c>
      <c r="I2671" s="10">
        <f>IFERROR(VLOOKUP(A2671,'Eksik Birim Fiyat Satınalma'!$A:$E,5,0),0)</f>
        <v>0</v>
      </c>
      <c r="J2671" s="10">
        <f>IFERROR(VLOOKUP(A2671,'Eksik Birim Fiyat'!$A$2:$E$129,5,0),0)</f>
        <v>0</v>
      </c>
      <c r="K2671" s="10">
        <f>IFERROR(VLOOKUP(A2671,'Birim Fiyatı Olmayan Malzemeler'!$A$1:$C$128,3,0),0)</f>
        <v>0</v>
      </c>
      <c r="L2671" s="10">
        <f>IFERROR(VLOOKUP(A2671,'Reçete Altındakiler'!$A:$C,3,0),0)</f>
        <v>0</v>
      </c>
    </row>
    <row r="2672" spans="1:12" x14ac:dyDescent="0.25">
      <c r="A2672" s="8" t="s">
        <v>2585</v>
      </c>
      <c r="B2672" s="1">
        <v>20</v>
      </c>
      <c r="C2672" s="1">
        <v>30</v>
      </c>
      <c r="D2672" s="1">
        <v>0</v>
      </c>
      <c r="E2672" s="1">
        <v>0</v>
      </c>
      <c r="F2672" s="10">
        <f>IFERROR(VLOOKUP(A2672,'Sevinç 03.04.2023 1215'!$A:$F,5,0),0)</f>
        <v>0</v>
      </c>
      <c r="G2672" s="10">
        <f>IFERROR(VLOOKUP(A2672,'Sevinç 04.04.2023 0911'!$A:$D,4,0),0)</f>
        <v>0</v>
      </c>
      <c r="H2672" s="10">
        <f>IFERROR(VLOOKUP(A2672,'Onaya Sunulan Birim Fiyat'!$A:$C,3,0),0)</f>
        <v>15</v>
      </c>
      <c r="I2672" s="10">
        <f>IFERROR(VLOOKUP(A2672,'Eksik Birim Fiyat Satınalma'!$A:$E,5,0),0)</f>
        <v>0</v>
      </c>
      <c r="J2672" s="10">
        <f>IFERROR(VLOOKUP(A2672,'Eksik Birim Fiyat'!$A$2:$E$129,5,0),0)</f>
        <v>0</v>
      </c>
      <c r="K2672" s="10">
        <f>IFERROR(VLOOKUP(A2672,'Birim Fiyatı Olmayan Malzemeler'!$A$1:$C$128,3,0),0)</f>
        <v>0</v>
      </c>
      <c r="L2672" s="10">
        <f>IFERROR(VLOOKUP(A2672,'Reçete Altındakiler'!$A:$C,3,0),0)</f>
        <v>0</v>
      </c>
    </row>
    <row r="2673" spans="1:12" x14ac:dyDescent="0.25">
      <c r="A2673" s="8" t="s">
        <v>4016</v>
      </c>
      <c r="B2673" s="1">
        <v>20</v>
      </c>
      <c r="C2673" s="1">
        <v>25</v>
      </c>
      <c r="D2673" s="1">
        <v>0</v>
      </c>
      <c r="E2673" s="1">
        <v>0</v>
      </c>
      <c r="F2673" s="10">
        <f>IFERROR(VLOOKUP(A2673,'Sevinç 03.04.2023 1215'!$A:$F,5,0),0)</f>
        <v>0</v>
      </c>
      <c r="G2673" s="10">
        <f>IFERROR(VLOOKUP(A2673,'Sevinç 04.04.2023 0911'!$A:$D,4,0),0)</f>
        <v>0</v>
      </c>
      <c r="H2673" s="10">
        <f>IFERROR(VLOOKUP(A2673,'Onaya Sunulan Birim Fiyat'!$A:$C,3,0),0)</f>
        <v>9.5299999999999994</v>
      </c>
      <c r="I2673" s="10">
        <f>IFERROR(VLOOKUP(A2673,'Eksik Birim Fiyat Satınalma'!$A:$E,5,0),0)</f>
        <v>0</v>
      </c>
      <c r="J2673" s="10">
        <f>IFERROR(VLOOKUP(A2673,'Eksik Birim Fiyat'!$A$2:$E$129,5,0),0)</f>
        <v>0</v>
      </c>
      <c r="K2673" s="10">
        <f>IFERROR(VLOOKUP(A2673,'Birim Fiyatı Olmayan Malzemeler'!$A$1:$C$128,3,0),0)</f>
        <v>0</v>
      </c>
      <c r="L2673" s="10">
        <f>IFERROR(VLOOKUP(A2673,'Reçete Altındakiler'!$A:$C,3,0),0)</f>
        <v>0</v>
      </c>
    </row>
    <row r="2674" spans="1:12" x14ac:dyDescent="0.25">
      <c r="A2674" s="8" t="s">
        <v>2869</v>
      </c>
      <c r="B2674" s="1">
        <v>20</v>
      </c>
      <c r="C2674" s="1">
        <v>5</v>
      </c>
      <c r="D2674" s="1">
        <v>0</v>
      </c>
      <c r="E2674" s="1">
        <v>0</v>
      </c>
      <c r="F2674" s="10">
        <f>IFERROR(VLOOKUP(A2674,'Sevinç 03.04.2023 1215'!$A:$F,5,0),0)</f>
        <v>0</v>
      </c>
      <c r="G2674" s="10">
        <f>IFERROR(VLOOKUP(A2674,'Sevinç 04.04.2023 0911'!$A:$D,4,0),0)</f>
        <v>0</v>
      </c>
      <c r="H2674" s="10">
        <f>IFERROR(VLOOKUP(A2674,'Onaya Sunulan Birim Fiyat'!$A:$C,3,0),0)</f>
        <v>7.44</v>
      </c>
      <c r="I2674" s="10">
        <f>IFERROR(VLOOKUP(A2674,'Eksik Birim Fiyat Satınalma'!$A:$E,5,0),0)</f>
        <v>0</v>
      </c>
      <c r="J2674" s="10">
        <f>IFERROR(VLOOKUP(A2674,'Eksik Birim Fiyat'!$A$2:$E$129,5,0),0)</f>
        <v>0</v>
      </c>
      <c r="K2674" s="10">
        <f>IFERROR(VLOOKUP(A2674,'Birim Fiyatı Olmayan Malzemeler'!$A$1:$C$128,3,0),0)</f>
        <v>0</v>
      </c>
      <c r="L2674" s="10">
        <f>IFERROR(VLOOKUP(A2674,'Reçete Altındakiler'!$A:$C,3,0),0)</f>
        <v>0</v>
      </c>
    </row>
    <row r="2675" spans="1:12" x14ac:dyDescent="0.25">
      <c r="A2675" s="8" t="s">
        <v>2767</v>
      </c>
      <c r="B2675" s="1">
        <v>20</v>
      </c>
      <c r="C2675" s="1">
        <v>4</v>
      </c>
      <c r="D2675" s="1">
        <v>0</v>
      </c>
      <c r="E2675" s="1">
        <v>0</v>
      </c>
      <c r="F2675" s="10">
        <f>IFERROR(VLOOKUP(A2675,'Sevinç 03.04.2023 1215'!$A:$F,5,0),0)</f>
        <v>0</v>
      </c>
      <c r="G2675" s="10">
        <f>IFERROR(VLOOKUP(A2675,'Sevinç 04.04.2023 0911'!$A:$D,4,0),0)</f>
        <v>0</v>
      </c>
      <c r="H2675" s="10">
        <f>IFERROR(VLOOKUP(A2675,'Onaya Sunulan Birim Fiyat'!$A:$C,3,0),0)</f>
        <v>1.4</v>
      </c>
      <c r="I2675" s="10">
        <f>IFERROR(VLOOKUP(A2675,'Eksik Birim Fiyat Satınalma'!$A:$E,5,0),0)</f>
        <v>0</v>
      </c>
      <c r="J2675" s="10">
        <f>IFERROR(VLOOKUP(A2675,'Eksik Birim Fiyat'!$A$2:$E$129,5,0),0)</f>
        <v>0</v>
      </c>
      <c r="K2675" s="10">
        <f>IFERROR(VLOOKUP(A2675,'Birim Fiyatı Olmayan Malzemeler'!$A$1:$C$128,3,0),0)</f>
        <v>0</v>
      </c>
      <c r="L2675" s="10">
        <f>IFERROR(VLOOKUP(A2675,'Reçete Altındakiler'!$A:$C,3,0),0)</f>
        <v>0</v>
      </c>
    </row>
    <row r="2676" spans="1:12" x14ac:dyDescent="0.25">
      <c r="A2676" s="8" t="s">
        <v>1713</v>
      </c>
      <c r="B2676" s="1">
        <v>20</v>
      </c>
      <c r="C2676" s="1">
        <v>8</v>
      </c>
      <c r="D2676" s="1">
        <v>0</v>
      </c>
      <c r="E2676" s="1">
        <v>0</v>
      </c>
      <c r="F2676" s="10">
        <f>IFERROR(VLOOKUP(A2676,'Sevinç 03.04.2023 1215'!$A:$F,5,0),0)</f>
        <v>0</v>
      </c>
      <c r="G2676" s="10">
        <f>IFERROR(VLOOKUP(A2676,'Sevinç 04.04.2023 0911'!$A:$D,4,0),0)</f>
        <v>0</v>
      </c>
      <c r="H2676" s="10">
        <f>IFERROR(VLOOKUP(A2676,'Onaya Sunulan Birim Fiyat'!$A:$C,3,0),0)</f>
        <v>3.28</v>
      </c>
      <c r="I2676" s="10">
        <f>IFERROR(VLOOKUP(A2676,'Eksik Birim Fiyat Satınalma'!$A:$E,5,0),0)</f>
        <v>0</v>
      </c>
      <c r="J2676" s="10">
        <f>IFERROR(VLOOKUP(A2676,'Eksik Birim Fiyat'!$A$2:$E$129,5,0),0)</f>
        <v>0</v>
      </c>
      <c r="K2676" s="10">
        <f>IFERROR(VLOOKUP(A2676,'Birim Fiyatı Olmayan Malzemeler'!$A$1:$C$128,3,0),0)</f>
        <v>0</v>
      </c>
      <c r="L2676" s="10">
        <f>IFERROR(VLOOKUP(A2676,'Reçete Altındakiler'!$A:$C,3,0),0)</f>
        <v>0</v>
      </c>
    </row>
    <row r="2677" spans="1:12" x14ac:dyDescent="0.25">
      <c r="A2677" s="8" t="s">
        <v>1714</v>
      </c>
      <c r="B2677" s="1">
        <v>20</v>
      </c>
      <c r="C2677" s="1">
        <v>10</v>
      </c>
      <c r="D2677" s="1">
        <v>0</v>
      </c>
      <c r="E2677" s="1">
        <v>0</v>
      </c>
      <c r="F2677" s="10">
        <f>IFERROR(VLOOKUP(A2677,'Sevinç 03.04.2023 1215'!$A:$F,5,0),0)</f>
        <v>0</v>
      </c>
      <c r="G2677" s="10">
        <f>IFERROR(VLOOKUP(A2677,'Sevinç 04.04.2023 0911'!$A:$D,4,0),0)</f>
        <v>0</v>
      </c>
      <c r="H2677" s="10">
        <f>IFERROR(VLOOKUP(A2677,'Onaya Sunulan Birim Fiyat'!$A:$C,3,0),0)</f>
        <v>2.75</v>
      </c>
      <c r="I2677" s="10">
        <f>IFERROR(VLOOKUP(A2677,'Eksik Birim Fiyat Satınalma'!$A:$E,5,0),0)</f>
        <v>0</v>
      </c>
      <c r="J2677" s="10">
        <f>IFERROR(VLOOKUP(A2677,'Eksik Birim Fiyat'!$A$2:$E$129,5,0),0)</f>
        <v>0</v>
      </c>
      <c r="K2677" s="10">
        <f>IFERROR(VLOOKUP(A2677,'Birim Fiyatı Olmayan Malzemeler'!$A$1:$C$128,3,0),0)</f>
        <v>0</v>
      </c>
      <c r="L2677" s="10">
        <f>IFERROR(VLOOKUP(A2677,'Reçete Altındakiler'!$A:$C,3,0),0)</f>
        <v>0</v>
      </c>
    </row>
    <row r="2678" spans="1:12" x14ac:dyDescent="0.25">
      <c r="A2678" s="8" t="s">
        <v>902</v>
      </c>
      <c r="B2678" s="1">
        <v>20</v>
      </c>
      <c r="C2678" s="1">
        <v>4</v>
      </c>
      <c r="D2678" s="1">
        <v>0</v>
      </c>
      <c r="E2678" s="1">
        <v>0</v>
      </c>
      <c r="F2678" s="10">
        <f>IFERROR(VLOOKUP(A2678,'Sevinç 03.04.2023 1215'!$A:$F,5,0),0)</f>
        <v>0</v>
      </c>
      <c r="G2678" s="10">
        <f>IFERROR(VLOOKUP(A2678,'Sevinç 04.04.2023 0911'!$A:$D,4,0),0)</f>
        <v>0</v>
      </c>
      <c r="H2678" s="10">
        <f>IFERROR(VLOOKUP(A2678,'Onaya Sunulan Birim Fiyat'!$A:$C,3,0),0)</f>
        <v>24.08</v>
      </c>
      <c r="I2678" s="10">
        <f>IFERROR(VLOOKUP(A2678,'Eksik Birim Fiyat Satınalma'!$A:$E,5,0),0)</f>
        <v>0</v>
      </c>
      <c r="J2678" s="10">
        <f>IFERROR(VLOOKUP(A2678,'Eksik Birim Fiyat'!$A$2:$E$129,5,0),0)</f>
        <v>0</v>
      </c>
      <c r="K2678" s="10">
        <f>IFERROR(VLOOKUP(A2678,'Birim Fiyatı Olmayan Malzemeler'!$A$1:$C$128,3,0),0)</f>
        <v>0</v>
      </c>
      <c r="L2678" s="10">
        <f>IFERROR(VLOOKUP(A2678,'Reçete Altındakiler'!$A:$C,3,0),0)</f>
        <v>0</v>
      </c>
    </row>
    <row r="2679" spans="1:12" x14ac:dyDescent="0.25">
      <c r="A2679" s="8" t="s">
        <v>4017</v>
      </c>
      <c r="B2679" s="1">
        <v>15</v>
      </c>
      <c r="C2679" s="1">
        <v>2</v>
      </c>
      <c r="D2679" s="1">
        <v>0</v>
      </c>
      <c r="E2679" s="1">
        <v>0</v>
      </c>
      <c r="F2679" s="10">
        <f>IFERROR(VLOOKUP(A2679,'Sevinç 03.04.2023 1215'!$A:$F,5,0),0)</f>
        <v>0</v>
      </c>
      <c r="G2679" s="10">
        <f>IFERROR(VLOOKUP(A2679,'Sevinç 04.04.2023 0911'!$A:$D,4,0),0)</f>
        <v>0</v>
      </c>
      <c r="H2679" s="10">
        <f>IFERROR(VLOOKUP(A2679,'Onaya Sunulan Birim Fiyat'!$A:$C,3,0),0)</f>
        <v>26.73</v>
      </c>
      <c r="I2679" s="10">
        <f>IFERROR(VLOOKUP(A2679,'Eksik Birim Fiyat Satınalma'!$A:$E,5,0),0)</f>
        <v>0</v>
      </c>
      <c r="J2679" s="10">
        <f>IFERROR(VLOOKUP(A2679,'Eksik Birim Fiyat'!$A$2:$E$129,5,0),0)</f>
        <v>0</v>
      </c>
      <c r="K2679" s="10">
        <f>IFERROR(VLOOKUP(A2679,'Birim Fiyatı Olmayan Malzemeler'!$A$1:$C$128,3,0),0)</f>
        <v>0</v>
      </c>
      <c r="L2679" s="10">
        <f>IFERROR(VLOOKUP(A2679,'Reçete Altındakiler'!$A:$C,3,0),0)</f>
        <v>0</v>
      </c>
    </row>
    <row r="2680" spans="1:12" x14ac:dyDescent="0.25">
      <c r="A2680" s="8" t="s">
        <v>2655</v>
      </c>
      <c r="B2680" s="1">
        <v>15</v>
      </c>
      <c r="C2680" s="1">
        <v>2</v>
      </c>
      <c r="D2680" s="1">
        <v>0</v>
      </c>
      <c r="E2680" s="1">
        <v>0</v>
      </c>
      <c r="F2680" s="10">
        <f>IFERROR(VLOOKUP(A2680,'Sevinç 03.04.2023 1215'!$A:$F,5,0),0)</f>
        <v>0</v>
      </c>
      <c r="G2680" s="10">
        <f>IFERROR(VLOOKUP(A2680,'Sevinç 04.04.2023 0911'!$A:$D,4,0),0)</f>
        <v>0</v>
      </c>
      <c r="H2680" s="10">
        <f>IFERROR(VLOOKUP(A2680,'Onaya Sunulan Birim Fiyat'!$A:$C,3,0),0)</f>
        <v>30</v>
      </c>
      <c r="I2680" s="10">
        <f>IFERROR(VLOOKUP(A2680,'Eksik Birim Fiyat Satınalma'!$A:$E,5,0),0)</f>
        <v>0</v>
      </c>
      <c r="J2680" s="10">
        <f>IFERROR(VLOOKUP(A2680,'Eksik Birim Fiyat'!$A$2:$E$129,5,0),0)</f>
        <v>0</v>
      </c>
      <c r="K2680" s="10">
        <f>IFERROR(VLOOKUP(A2680,'Birim Fiyatı Olmayan Malzemeler'!$A$1:$C$128,3,0),0)</f>
        <v>0</v>
      </c>
      <c r="L2680" s="10">
        <f>IFERROR(VLOOKUP(A2680,'Reçete Altındakiler'!$A:$C,3,0),0)</f>
        <v>0</v>
      </c>
    </row>
    <row r="2681" spans="1:12" x14ac:dyDescent="0.25">
      <c r="A2681" s="8" t="s">
        <v>1715</v>
      </c>
      <c r="B2681" s="1">
        <v>15</v>
      </c>
      <c r="C2681" s="1">
        <v>6</v>
      </c>
      <c r="D2681" s="1">
        <v>0</v>
      </c>
      <c r="E2681" s="1">
        <v>0</v>
      </c>
      <c r="F2681" s="10">
        <f>IFERROR(VLOOKUP(A2681,'Sevinç 03.04.2023 1215'!$A:$F,5,0),0)</f>
        <v>0</v>
      </c>
      <c r="G2681" s="10">
        <f>IFERROR(VLOOKUP(A2681,'Sevinç 04.04.2023 0911'!$A:$D,4,0),0)</f>
        <v>0</v>
      </c>
      <c r="H2681" s="10">
        <f>IFERROR(VLOOKUP(A2681,'Onaya Sunulan Birim Fiyat'!$A:$C,3,0),0)</f>
        <v>10.26</v>
      </c>
      <c r="I2681" s="10">
        <f>IFERROR(VLOOKUP(A2681,'Eksik Birim Fiyat Satınalma'!$A:$E,5,0),0)</f>
        <v>0</v>
      </c>
      <c r="J2681" s="10">
        <f>IFERROR(VLOOKUP(A2681,'Eksik Birim Fiyat'!$A$2:$E$129,5,0),0)</f>
        <v>0</v>
      </c>
      <c r="K2681" s="10">
        <f>IFERROR(VLOOKUP(A2681,'Birim Fiyatı Olmayan Malzemeler'!$A$1:$C$128,3,0),0)</f>
        <v>0</v>
      </c>
      <c r="L2681" s="10">
        <f>IFERROR(VLOOKUP(A2681,'Reçete Altındakiler'!$A:$C,3,0),0)</f>
        <v>0</v>
      </c>
    </row>
    <row r="2682" spans="1:12" x14ac:dyDescent="0.25">
      <c r="A2682" s="8" t="s">
        <v>2768</v>
      </c>
      <c r="B2682" s="1">
        <v>15</v>
      </c>
      <c r="C2682" s="1">
        <v>7</v>
      </c>
      <c r="D2682" s="1">
        <v>0</v>
      </c>
      <c r="E2682" s="1">
        <v>0</v>
      </c>
      <c r="F2682" s="10">
        <f>IFERROR(VLOOKUP(A2682,'Sevinç 03.04.2023 1215'!$A:$F,5,0),0)</f>
        <v>0</v>
      </c>
      <c r="G2682" s="10">
        <f>IFERROR(VLOOKUP(A2682,'Sevinç 04.04.2023 0911'!$A:$D,4,0),0)</f>
        <v>0</v>
      </c>
      <c r="H2682" s="10">
        <f>IFERROR(VLOOKUP(A2682,'Onaya Sunulan Birim Fiyat'!$A:$C,3,0),0)</f>
        <v>7.15</v>
      </c>
      <c r="I2682" s="10">
        <f>IFERROR(VLOOKUP(A2682,'Eksik Birim Fiyat Satınalma'!$A:$E,5,0),0)</f>
        <v>0</v>
      </c>
      <c r="J2682" s="10">
        <f>IFERROR(VLOOKUP(A2682,'Eksik Birim Fiyat'!$A$2:$E$129,5,0),0)</f>
        <v>0</v>
      </c>
      <c r="K2682" s="10">
        <f>IFERROR(VLOOKUP(A2682,'Birim Fiyatı Olmayan Malzemeler'!$A$1:$C$128,3,0),0)</f>
        <v>0</v>
      </c>
      <c r="L2682" s="10">
        <f>IFERROR(VLOOKUP(A2682,'Reçete Altındakiler'!$A:$C,3,0),0)</f>
        <v>0</v>
      </c>
    </row>
    <row r="2683" spans="1:12" x14ac:dyDescent="0.25">
      <c r="A2683" s="8" t="s">
        <v>2769</v>
      </c>
      <c r="B2683" s="1">
        <v>15</v>
      </c>
      <c r="C2683" s="1">
        <v>3</v>
      </c>
      <c r="D2683" s="1">
        <v>0</v>
      </c>
      <c r="E2683" s="1">
        <v>0</v>
      </c>
      <c r="F2683" s="10">
        <f>IFERROR(VLOOKUP(A2683,'Sevinç 03.04.2023 1215'!$A:$F,5,0),0)</f>
        <v>0</v>
      </c>
      <c r="G2683" s="10">
        <f>IFERROR(VLOOKUP(A2683,'Sevinç 04.04.2023 0911'!$A:$D,4,0),0)</f>
        <v>0</v>
      </c>
      <c r="H2683" s="10">
        <f>IFERROR(VLOOKUP(A2683,'Onaya Sunulan Birim Fiyat'!$A:$C,3,0),0)</f>
        <v>377.97</v>
      </c>
      <c r="I2683" s="10">
        <f>IFERROR(VLOOKUP(A2683,'Eksik Birim Fiyat Satınalma'!$A:$E,5,0),0)</f>
        <v>0</v>
      </c>
      <c r="J2683" s="10">
        <f>IFERROR(VLOOKUP(A2683,'Eksik Birim Fiyat'!$A$2:$E$129,5,0),0)</f>
        <v>0</v>
      </c>
      <c r="K2683" s="10">
        <f>IFERROR(VLOOKUP(A2683,'Birim Fiyatı Olmayan Malzemeler'!$A$1:$C$128,3,0),0)</f>
        <v>0</v>
      </c>
      <c r="L2683" s="10">
        <f>IFERROR(VLOOKUP(A2683,'Reçete Altındakiler'!$A:$C,3,0),0)</f>
        <v>0</v>
      </c>
    </row>
    <row r="2684" spans="1:12" x14ac:dyDescent="0.25">
      <c r="A2684" s="8" t="s">
        <v>2656</v>
      </c>
      <c r="B2684" s="1">
        <v>20</v>
      </c>
      <c r="C2684" s="1">
        <v>1</v>
      </c>
      <c r="D2684" s="1">
        <v>0</v>
      </c>
      <c r="E2684" s="1">
        <v>0</v>
      </c>
      <c r="F2684" s="10">
        <f>IFERROR(VLOOKUP(A2684,'Sevinç 03.04.2023 1215'!$A:$F,5,0),0)</f>
        <v>0</v>
      </c>
      <c r="G2684" s="10">
        <f>IFERROR(VLOOKUP(A2684,'Sevinç 04.04.2023 0911'!$A:$D,4,0),0)</f>
        <v>0</v>
      </c>
      <c r="H2684" s="10">
        <f>IFERROR(VLOOKUP(A2684,'Onaya Sunulan Birim Fiyat'!$A:$C,3,0),0)</f>
        <v>217.94</v>
      </c>
      <c r="I2684" s="10">
        <f>IFERROR(VLOOKUP(A2684,'Eksik Birim Fiyat Satınalma'!$A:$E,5,0),0)</f>
        <v>0</v>
      </c>
      <c r="J2684" s="10">
        <f>IFERROR(VLOOKUP(A2684,'Eksik Birim Fiyat'!$A$2:$E$129,5,0),0)</f>
        <v>0</v>
      </c>
      <c r="K2684" s="10">
        <f>IFERROR(VLOOKUP(A2684,'Birim Fiyatı Olmayan Malzemeler'!$A$1:$C$128,3,0),0)</f>
        <v>0</v>
      </c>
      <c r="L2684" s="10">
        <f>IFERROR(VLOOKUP(A2684,'Reçete Altındakiler'!$A:$C,3,0),0)</f>
        <v>0</v>
      </c>
    </row>
    <row r="2685" spans="1:12" x14ac:dyDescent="0.25">
      <c r="A2685" s="8" t="s">
        <v>2870</v>
      </c>
      <c r="B2685" s="1">
        <v>20</v>
      </c>
      <c r="C2685" s="1">
        <v>6</v>
      </c>
      <c r="D2685" s="1">
        <v>0</v>
      </c>
      <c r="E2685" s="1">
        <v>0</v>
      </c>
      <c r="F2685" s="10">
        <f>IFERROR(VLOOKUP(A2685,'Sevinç 03.04.2023 1215'!$A:$F,5,0),0)</f>
        <v>0</v>
      </c>
      <c r="G2685" s="10">
        <f>IFERROR(VLOOKUP(A2685,'Sevinç 04.04.2023 0911'!$A:$D,4,0),0)</f>
        <v>0</v>
      </c>
      <c r="H2685" s="10">
        <f>IFERROR(VLOOKUP(A2685,'Onaya Sunulan Birim Fiyat'!$A:$C,3,0),0)</f>
        <v>157.63</v>
      </c>
      <c r="I2685" s="10">
        <f>IFERROR(VLOOKUP(A2685,'Eksik Birim Fiyat Satınalma'!$A:$E,5,0),0)</f>
        <v>0</v>
      </c>
      <c r="J2685" s="10">
        <f>IFERROR(VLOOKUP(A2685,'Eksik Birim Fiyat'!$A$2:$E$129,5,0),0)</f>
        <v>0</v>
      </c>
      <c r="K2685" s="10">
        <f>IFERROR(VLOOKUP(A2685,'Birim Fiyatı Olmayan Malzemeler'!$A$1:$C$128,3,0),0)</f>
        <v>0</v>
      </c>
      <c r="L2685" s="10">
        <f>IFERROR(VLOOKUP(A2685,'Reçete Altındakiler'!$A:$C,3,0),0)</f>
        <v>0</v>
      </c>
    </row>
    <row r="2686" spans="1:12" x14ac:dyDescent="0.25">
      <c r="A2686" s="8" t="s">
        <v>4018</v>
      </c>
      <c r="B2686" s="1">
        <v>21</v>
      </c>
      <c r="C2686" s="1">
        <v>1</v>
      </c>
      <c r="D2686" s="1">
        <v>0</v>
      </c>
      <c r="E2686" s="1">
        <v>0</v>
      </c>
      <c r="F2686" s="10">
        <f>IFERROR(VLOOKUP(A2686,'Sevinç 03.04.2023 1215'!$A:$F,5,0),0)</f>
        <v>0</v>
      </c>
      <c r="G2686" s="10">
        <f>IFERROR(VLOOKUP(A2686,'Sevinç 04.04.2023 0911'!$A:$D,4,0),0)</f>
        <v>0</v>
      </c>
      <c r="H2686" s="10">
        <f>IFERROR(VLOOKUP(A2686,'Onaya Sunulan Birim Fiyat'!$A:$C,3,0),0)</f>
        <v>0</v>
      </c>
      <c r="I2686" s="10">
        <f>IFERROR(VLOOKUP(A2686,'Eksik Birim Fiyat Satınalma'!$A:$E,5,0),0)</f>
        <v>0</v>
      </c>
      <c r="J2686" s="10">
        <f>IFERROR(VLOOKUP(A2686,'Eksik Birim Fiyat'!$A$2:$E$129,5,0),0)</f>
        <v>0</v>
      </c>
      <c r="K2686" s="10">
        <f>IFERROR(VLOOKUP(A2686,'Birim Fiyatı Olmayan Malzemeler'!$A$1:$C$128,3,0),0)</f>
        <v>0</v>
      </c>
      <c r="L2686" s="10">
        <f>IFERROR(VLOOKUP(A2686,'Reçete Altındakiler'!$A:$C,3,0),0)</f>
        <v>0</v>
      </c>
    </row>
    <row r="2687" spans="1:12" x14ac:dyDescent="0.25">
      <c r="A2687" s="8" t="s">
        <v>2657</v>
      </c>
      <c r="B2687" s="1">
        <v>21</v>
      </c>
      <c r="C2687" s="1">
        <v>2</v>
      </c>
      <c r="D2687" s="1">
        <v>0</v>
      </c>
      <c r="E2687" s="1">
        <v>0</v>
      </c>
      <c r="F2687" s="10">
        <f>IFERROR(VLOOKUP(A2687,'Sevinç 03.04.2023 1215'!$A:$F,5,0),0)</f>
        <v>0</v>
      </c>
      <c r="G2687" s="10">
        <f>IFERROR(VLOOKUP(A2687,'Sevinç 04.04.2023 0911'!$A:$D,4,0),0)</f>
        <v>0</v>
      </c>
      <c r="H2687" s="10">
        <f>IFERROR(VLOOKUP(A2687,'Onaya Sunulan Birim Fiyat'!$A:$C,3,0),0)</f>
        <v>0</v>
      </c>
      <c r="I2687" s="10">
        <f>IFERROR(VLOOKUP(A2687,'Eksik Birim Fiyat Satınalma'!$A:$E,5,0),0)</f>
        <v>0</v>
      </c>
      <c r="J2687" s="10">
        <f>IFERROR(VLOOKUP(A2687,'Eksik Birim Fiyat'!$A$2:$E$129,5,0),0)</f>
        <v>0</v>
      </c>
      <c r="K2687" s="10">
        <f>IFERROR(VLOOKUP(A2687,'Birim Fiyatı Olmayan Malzemeler'!$A$1:$C$128,3,0),0)</f>
        <v>0</v>
      </c>
      <c r="L2687" s="10">
        <f>IFERROR(VLOOKUP(A2687,'Reçete Altındakiler'!$A:$C,3,0),0)</f>
        <v>0</v>
      </c>
    </row>
    <row r="2688" spans="1:12" x14ac:dyDescent="0.25">
      <c r="A2688" s="8" t="s">
        <v>1716</v>
      </c>
      <c r="B2688" s="1">
        <v>21</v>
      </c>
      <c r="C2688" s="1">
        <v>1</v>
      </c>
      <c r="D2688" s="1">
        <v>445</v>
      </c>
      <c r="E2688" s="1">
        <v>445</v>
      </c>
      <c r="F2688" s="10">
        <f>IFERROR(VLOOKUP(A2688,'Sevinç 03.04.2023 1215'!$A:$F,5,0),0)</f>
        <v>0</v>
      </c>
      <c r="G2688" s="10">
        <f>IFERROR(VLOOKUP(A2688,'Sevinç 04.04.2023 0911'!$A:$D,4,0),0)</f>
        <v>0</v>
      </c>
      <c r="H2688" s="10">
        <f>IFERROR(VLOOKUP(A2688,'Onaya Sunulan Birim Fiyat'!$A:$C,3,0),0)</f>
        <v>445</v>
      </c>
      <c r="I2688" s="10">
        <f>IFERROR(VLOOKUP(A2688,'Eksik Birim Fiyat Satınalma'!$A:$E,5,0),0)</f>
        <v>0</v>
      </c>
      <c r="J2688" s="10">
        <f>IFERROR(VLOOKUP(A2688,'Eksik Birim Fiyat'!$A$2:$E$129,5,0),0)</f>
        <v>0</v>
      </c>
      <c r="K2688" s="10">
        <f>IFERROR(VLOOKUP(A2688,'Birim Fiyatı Olmayan Malzemeler'!$A$1:$C$128,3,0),0)</f>
        <v>0</v>
      </c>
      <c r="L2688" s="10">
        <f>IFERROR(VLOOKUP(A2688,'Reçete Altındakiler'!$A:$C,3,0),0)</f>
        <v>0</v>
      </c>
    </row>
    <row r="2689" spans="1:12" x14ac:dyDescent="0.25">
      <c r="A2689" s="8" t="s">
        <v>2248</v>
      </c>
      <c r="B2689" s="1">
        <v>21</v>
      </c>
      <c r="C2689" s="1">
        <v>1</v>
      </c>
      <c r="D2689" s="1">
        <v>0</v>
      </c>
      <c r="E2689" s="1">
        <v>0</v>
      </c>
      <c r="F2689" s="10">
        <f>IFERROR(VLOOKUP(A2689,'Sevinç 03.04.2023 1215'!$A:$F,5,0),0)</f>
        <v>0</v>
      </c>
      <c r="G2689" s="10">
        <f>IFERROR(VLOOKUP(A2689,'Sevinç 04.04.2023 0911'!$A:$D,4,0),0)</f>
        <v>0</v>
      </c>
      <c r="H2689" s="10">
        <f>IFERROR(VLOOKUP(A2689,'Onaya Sunulan Birim Fiyat'!$A:$C,3,0),0)</f>
        <v>604.01</v>
      </c>
      <c r="I2689" s="10">
        <f>IFERROR(VLOOKUP(A2689,'Eksik Birim Fiyat Satınalma'!$A:$E,5,0),0)</f>
        <v>0</v>
      </c>
      <c r="J2689" s="10">
        <f>IFERROR(VLOOKUP(A2689,'Eksik Birim Fiyat'!$A$2:$E$129,5,0),0)</f>
        <v>0</v>
      </c>
      <c r="K2689" s="10">
        <f>IFERROR(VLOOKUP(A2689,'Birim Fiyatı Olmayan Malzemeler'!$A$1:$C$128,3,0),0)</f>
        <v>0</v>
      </c>
      <c r="L2689" s="10">
        <f>IFERROR(VLOOKUP(A2689,'Reçete Altındakiler'!$A:$C,3,0),0)</f>
        <v>0</v>
      </c>
    </row>
    <row r="2690" spans="1:12" x14ac:dyDescent="0.25">
      <c r="A2690" s="8" t="s">
        <v>4019</v>
      </c>
      <c r="B2690" s="1">
        <v>21</v>
      </c>
      <c r="C2690" s="1">
        <v>3</v>
      </c>
      <c r="D2690" s="1">
        <v>0</v>
      </c>
      <c r="E2690" s="1">
        <v>0</v>
      </c>
      <c r="F2690" s="10">
        <f>IFERROR(VLOOKUP(A2690,'Sevinç 03.04.2023 1215'!$A:$F,5,0),0)</f>
        <v>0</v>
      </c>
      <c r="G2690" s="10">
        <f>IFERROR(VLOOKUP(A2690,'Sevinç 04.04.2023 0911'!$A:$D,4,0),0)</f>
        <v>0</v>
      </c>
      <c r="H2690" s="10">
        <f>IFERROR(VLOOKUP(A2690,'Onaya Sunulan Birim Fiyat'!$A:$C,3,0),0)</f>
        <v>335.2</v>
      </c>
      <c r="I2690" s="10">
        <f>IFERROR(VLOOKUP(A2690,'Eksik Birim Fiyat Satınalma'!$A:$E,5,0),0)</f>
        <v>0</v>
      </c>
      <c r="J2690" s="10">
        <f>IFERROR(VLOOKUP(A2690,'Eksik Birim Fiyat'!$A$2:$E$129,5,0),0)</f>
        <v>0</v>
      </c>
      <c r="K2690" s="10">
        <f>IFERROR(VLOOKUP(A2690,'Birim Fiyatı Olmayan Malzemeler'!$A$1:$C$128,3,0),0)</f>
        <v>0</v>
      </c>
      <c r="L2690" s="10">
        <f>IFERROR(VLOOKUP(A2690,'Reçete Altındakiler'!$A:$C,3,0),0)</f>
        <v>0</v>
      </c>
    </row>
    <row r="2691" spans="1:12" x14ac:dyDescent="0.25">
      <c r="A2691" s="8" t="s">
        <v>903</v>
      </c>
      <c r="B2691" s="1">
        <v>21</v>
      </c>
      <c r="C2691" s="1">
        <v>2</v>
      </c>
      <c r="D2691" s="1">
        <v>0</v>
      </c>
      <c r="E2691" s="1">
        <v>0</v>
      </c>
      <c r="F2691" s="10">
        <f>IFERROR(VLOOKUP(A2691,'Sevinç 03.04.2023 1215'!$A:$F,5,0),0)</f>
        <v>0</v>
      </c>
      <c r="G2691" s="10">
        <f>IFERROR(VLOOKUP(A2691,'Sevinç 04.04.2023 0911'!$A:$D,4,0),0)</f>
        <v>0</v>
      </c>
      <c r="H2691" s="10">
        <f>IFERROR(VLOOKUP(A2691,'Onaya Sunulan Birim Fiyat'!$A:$C,3,0),0)</f>
        <v>0.8</v>
      </c>
      <c r="I2691" s="10">
        <f>IFERROR(VLOOKUP(A2691,'Eksik Birim Fiyat Satınalma'!$A:$E,5,0),0)</f>
        <v>0</v>
      </c>
      <c r="J2691" s="10">
        <f>IFERROR(VLOOKUP(A2691,'Eksik Birim Fiyat'!$A$2:$E$129,5,0),0)</f>
        <v>0</v>
      </c>
      <c r="K2691" s="10">
        <f>IFERROR(VLOOKUP(A2691,'Birim Fiyatı Olmayan Malzemeler'!$A$1:$C$128,3,0),0)</f>
        <v>0</v>
      </c>
      <c r="L2691" s="10">
        <f>IFERROR(VLOOKUP(A2691,'Reçete Altındakiler'!$A:$C,3,0),0)</f>
        <v>0</v>
      </c>
    </row>
    <row r="2692" spans="1:12" x14ac:dyDescent="0.25">
      <c r="A2692" s="8" t="s">
        <v>2586</v>
      </c>
      <c r="B2692" s="1">
        <v>3</v>
      </c>
      <c r="C2692" s="1">
        <v>11</v>
      </c>
      <c r="D2692" s="1">
        <v>0</v>
      </c>
      <c r="E2692" s="1">
        <v>0</v>
      </c>
      <c r="F2692" s="10">
        <f>IFERROR(VLOOKUP(A2692,'Sevinç 03.04.2023 1215'!$A:$F,5,0),0)</f>
        <v>0</v>
      </c>
      <c r="G2692" s="10">
        <f>IFERROR(VLOOKUP(A2692,'Sevinç 04.04.2023 0911'!$A:$D,4,0),0)</f>
        <v>0</v>
      </c>
      <c r="H2692" s="10">
        <f>IFERROR(VLOOKUP(A2692,'Onaya Sunulan Birim Fiyat'!$A:$C,3,0),0)</f>
        <v>2.4</v>
      </c>
      <c r="I2692" s="10">
        <f>IFERROR(VLOOKUP(A2692,'Eksik Birim Fiyat Satınalma'!$A:$E,5,0),0)</f>
        <v>0</v>
      </c>
      <c r="J2692" s="10">
        <f>IFERROR(VLOOKUP(A2692,'Eksik Birim Fiyat'!$A$2:$E$129,5,0),0)</f>
        <v>0</v>
      </c>
      <c r="K2692" s="10">
        <f>IFERROR(VLOOKUP(A2692,'Birim Fiyatı Olmayan Malzemeler'!$A$1:$C$128,3,0),0)</f>
        <v>0</v>
      </c>
      <c r="L2692" s="10">
        <f>IFERROR(VLOOKUP(A2692,'Reçete Altındakiler'!$A:$C,3,0),0)</f>
        <v>0</v>
      </c>
    </row>
    <row r="2693" spans="1:12" x14ac:dyDescent="0.25">
      <c r="A2693" s="8" t="s">
        <v>2586</v>
      </c>
      <c r="B2693" s="1">
        <v>15</v>
      </c>
      <c r="C2693" s="1">
        <v>204</v>
      </c>
      <c r="D2693" s="1">
        <v>0</v>
      </c>
      <c r="E2693" s="1">
        <v>0</v>
      </c>
      <c r="F2693" s="10">
        <f>IFERROR(VLOOKUP(A2693,'Sevinç 03.04.2023 1215'!$A:$F,5,0),0)</f>
        <v>0</v>
      </c>
      <c r="G2693" s="10">
        <f>IFERROR(VLOOKUP(A2693,'Sevinç 04.04.2023 0911'!$A:$D,4,0),0)</f>
        <v>0</v>
      </c>
      <c r="H2693" s="10">
        <f>IFERROR(VLOOKUP(A2693,'Onaya Sunulan Birim Fiyat'!$A:$C,3,0),0)</f>
        <v>2.4</v>
      </c>
      <c r="I2693" s="10">
        <f>IFERROR(VLOOKUP(A2693,'Eksik Birim Fiyat Satınalma'!$A:$E,5,0),0)</f>
        <v>0</v>
      </c>
      <c r="J2693" s="10">
        <f>IFERROR(VLOOKUP(A2693,'Eksik Birim Fiyat'!$A$2:$E$129,5,0),0)</f>
        <v>0</v>
      </c>
      <c r="K2693" s="10">
        <f>IFERROR(VLOOKUP(A2693,'Birim Fiyatı Olmayan Malzemeler'!$A$1:$C$128,3,0),0)</f>
        <v>0</v>
      </c>
      <c r="L2693" s="10">
        <f>IFERROR(VLOOKUP(A2693,'Reçete Altındakiler'!$A:$C,3,0),0)</f>
        <v>0</v>
      </c>
    </row>
    <row r="2694" spans="1:12" x14ac:dyDescent="0.25">
      <c r="A2694" s="8" t="s">
        <v>904</v>
      </c>
      <c r="B2694" s="1">
        <v>15</v>
      </c>
      <c r="C2694" s="1">
        <v>3</v>
      </c>
      <c r="D2694" s="1">
        <v>0</v>
      </c>
      <c r="E2694" s="1">
        <v>0</v>
      </c>
      <c r="F2694" s="10">
        <f>IFERROR(VLOOKUP(A2694,'Sevinç 03.04.2023 1215'!$A:$F,5,0),0)</f>
        <v>0</v>
      </c>
      <c r="G2694" s="10">
        <f>IFERROR(VLOOKUP(A2694,'Sevinç 04.04.2023 0911'!$A:$D,4,0),0)</f>
        <v>0</v>
      </c>
      <c r="H2694" s="10">
        <f>IFERROR(VLOOKUP(A2694,'Onaya Sunulan Birim Fiyat'!$A:$C,3,0),0)</f>
        <v>325.55</v>
      </c>
      <c r="I2694" s="10">
        <f>IFERROR(VLOOKUP(A2694,'Eksik Birim Fiyat Satınalma'!$A:$E,5,0),0)</f>
        <v>0</v>
      </c>
      <c r="J2694" s="10">
        <f>IFERROR(VLOOKUP(A2694,'Eksik Birim Fiyat'!$A$2:$E$129,5,0),0)</f>
        <v>0</v>
      </c>
      <c r="K2694" s="10">
        <f>IFERROR(VLOOKUP(A2694,'Birim Fiyatı Olmayan Malzemeler'!$A$1:$C$128,3,0),0)</f>
        <v>0</v>
      </c>
      <c r="L2694" s="10">
        <f>IFERROR(VLOOKUP(A2694,'Reçete Altındakiler'!$A:$C,3,0),0)</f>
        <v>0</v>
      </c>
    </row>
    <row r="2695" spans="1:12" x14ac:dyDescent="0.25">
      <c r="A2695" s="8" t="s">
        <v>2587</v>
      </c>
      <c r="B2695" s="1">
        <v>15</v>
      </c>
      <c r="C2695" s="1">
        <v>19</v>
      </c>
      <c r="D2695" s="1">
        <v>0</v>
      </c>
      <c r="E2695" s="1">
        <v>0</v>
      </c>
      <c r="F2695" s="10">
        <f>IFERROR(VLOOKUP(A2695,'Sevinç 03.04.2023 1215'!$A:$F,5,0),0)</f>
        <v>0</v>
      </c>
      <c r="G2695" s="10">
        <f>IFERROR(VLOOKUP(A2695,'Sevinç 04.04.2023 0911'!$A:$D,4,0),0)</f>
        <v>0</v>
      </c>
      <c r="H2695" s="10">
        <f>IFERROR(VLOOKUP(A2695,'Onaya Sunulan Birim Fiyat'!$A:$C,3,0),0)</f>
        <v>5</v>
      </c>
      <c r="I2695" s="10">
        <f>IFERROR(VLOOKUP(A2695,'Eksik Birim Fiyat Satınalma'!$A:$E,5,0),0)</f>
        <v>0</v>
      </c>
      <c r="J2695" s="10">
        <f>IFERROR(VLOOKUP(A2695,'Eksik Birim Fiyat'!$A$2:$E$129,5,0),0)</f>
        <v>0</v>
      </c>
      <c r="K2695" s="10">
        <f>IFERROR(VLOOKUP(A2695,'Birim Fiyatı Olmayan Malzemeler'!$A$1:$C$128,3,0),0)</f>
        <v>0</v>
      </c>
      <c r="L2695" s="10">
        <f>IFERROR(VLOOKUP(A2695,'Reçete Altındakiler'!$A:$C,3,0),0)</f>
        <v>0</v>
      </c>
    </row>
    <row r="2696" spans="1:12" x14ac:dyDescent="0.25">
      <c r="A2696" s="8" t="s">
        <v>2249</v>
      </c>
      <c r="B2696" s="1">
        <v>15</v>
      </c>
      <c r="C2696" s="1">
        <v>6</v>
      </c>
      <c r="D2696" s="1">
        <v>0</v>
      </c>
      <c r="E2696" s="1">
        <v>0</v>
      </c>
      <c r="F2696" s="10">
        <f>IFERROR(VLOOKUP(A2696,'Sevinç 03.04.2023 1215'!$A:$F,5,0),0)</f>
        <v>0</v>
      </c>
      <c r="G2696" s="10">
        <f>IFERROR(VLOOKUP(A2696,'Sevinç 04.04.2023 0911'!$A:$D,4,0),0)</f>
        <v>0</v>
      </c>
      <c r="H2696" s="10">
        <f>IFERROR(VLOOKUP(A2696,'Onaya Sunulan Birim Fiyat'!$A:$C,3,0),0)</f>
        <v>148.94999999999999</v>
      </c>
      <c r="I2696" s="10">
        <f>IFERROR(VLOOKUP(A2696,'Eksik Birim Fiyat Satınalma'!$A:$E,5,0),0)</f>
        <v>0</v>
      </c>
      <c r="J2696" s="10">
        <f>IFERROR(VLOOKUP(A2696,'Eksik Birim Fiyat'!$A$2:$E$129,5,0),0)</f>
        <v>0</v>
      </c>
      <c r="K2696" s="10">
        <f>IFERROR(VLOOKUP(A2696,'Birim Fiyatı Olmayan Malzemeler'!$A$1:$C$128,3,0),0)</f>
        <v>0</v>
      </c>
      <c r="L2696" s="10">
        <f>IFERROR(VLOOKUP(A2696,'Reçete Altındakiler'!$A:$C,3,0),0)</f>
        <v>0</v>
      </c>
    </row>
    <row r="2697" spans="1:12" x14ac:dyDescent="0.25">
      <c r="A2697" s="8" t="s">
        <v>2871</v>
      </c>
      <c r="B2697" s="1">
        <v>15</v>
      </c>
      <c r="C2697" s="1">
        <v>10</v>
      </c>
      <c r="D2697" s="1">
        <v>0</v>
      </c>
      <c r="E2697" s="1">
        <v>0</v>
      </c>
      <c r="F2697" s="10">
        <f>IFERROR(VLOOKUP(A2697,'Sevinç 03.04.2023 1215'!$A:$F,5,0),0)</f>
        <v>0</v>
      </c>
      <c r="G2697" s="10">
        <f>IFERROR(VLOOKUP(A2697,'Sevinç 04.04.2023 0911'!$A:$D,4,0),0)</f>
        <v>0</v>
      </c>
      <c r="H2697" s="10">
        <f>IFERROR(VLOOKUP(A2697,'Onaya Sunulan Birim Fiyat'!$A:$C,3,0),0)</f>
        <v>198.6</v>
      </c>
      <c r="I2697" s="10">
        <f>IFERROR(VLOOKUP(A2697,'Eksik Birim Fiyat Satınalma'!$A:$E,5,0),0)</f>
        <v>0</v>
      </c>
      <c r="J2697" s="10">
        <f>IFERROR(VLOOKUP(A2697,'Eksik Birim Fiyat'!$A$2:$E$129,5,0),0)</f>
        <v>0</v>
      </c>
      <c r="K2697" s="10">
        <f>IFERROR(VLOOKUP(A2697,'Birim Fiyatı Olmayan Malzemeler'!$A$1:$C$128,3,0),0)</f>
        <v>0</v>
      </c>
      <c r="L2697" s="10">
        <f>IFERROR(VLOOKUP(A2697,'Reçete Altındakiler'!$A:$C,3,0),0)</f>
        <v>0</v>
      </c>
    </row>
    <row r="2698" spans="1:12" x14ac:dyDescent="0.25">
      <c r="A2698" s="8" t="s">
        <v>2250</v>
      </c>
      <c r="B2698" s="1">
        <v>15</v>
      </c>
      <c r="C2698" s="1">
        <v>6</v>
      </c>
      <c r="D2698" s="1">
        <v>0</v>
      </c>
      <c r="E2698" s="1">
        <v>0</v>
      </c>
      <c r="F2698" s="10">
        <f>IFERROR(VLOOKUP(A2698,'Sevinç 03.04.2023 1215'!$A:$F,5,0),0)</f>
        <v>0</v>
      </c>
      <c r="G2698" s="10">
        <f>IFERROR(VLOOKUP(A2698,'Sevinç 04.04.2023 0911'!$A:$D,4,0),0)</f>
        <v>0</v>
      </c>
      <c r="H2698" s="10">
        <f>IFERROR(VLOOKUP(A2698,'Onaya Sunulan Birim Fiyat'!$A:$C,3,0),0)</f>
        <v>151.65</v>
      </c>
      <c r="I2698" s="10">
        <f>IFERROR(VLOOKUP(A2698,'Eksik Birim Fiyat Satınalma'!$A:$E,5,0),0)</f>
        <v>0</v>
      </c>
      <c r="J2698" s="10">
        <f>IFERROR(VLOOKUP(A2698,'Eksik Birim Fiyat'!$A$2:$E$129,5,0),0)</f>
        <v>0</v>
      </c>
      <c r="K2698" s="10">
        <f>IFERROR(VLOOKUP(A2698,'Birim Fiyatı Olmayan Malzemeler'!$A$1:$C$128,3,0),0)</f>
        <v>0</v>
      </c>
      <c r="L2698" s="10">
        <f>IFERROR(VLOOKUP(A2698,'Reçete Altındakiler'!$A:$C,3,0),0)</f>
        <v>0</v>
      </c>
    </row>
    <row r="2699" spans="1:12" x14ac:dyDescent="0.25">
      <c r="A2699" s="8" t="s">
        <v>2872</v>
      </c>
      <c r="B2699" s="1">
        <v>15</v>
      </c>
      <c r="C2699" s="1">
        <v>14</v>
      </c>
      <c r="D2699" s="1">
        <v>0</v>
      </c>
      <c r="E2699" s="1">
        <v>0</v>
      </c>
      <c r="F2699" s="10">
        <f>IFERROR(VLOOKUP(A2699,'Sevinç 03.04.2023 1215'!$A:$F,5,0),0)</f>
        <v>0</v>
      </c>
      <c r="G2699" s="10">
        <f>IFERROR(VLOOKUP(A2699,'Sevinç 04.04.2023 0911'!$A:$D,4,0),0)</f>
        <v>0</v>
      </c>
      <c r="H2699" s="10">
        <f>IFERROR(VLOOKUP(A2699,'Onaya Sunulan Birim Fiyat'!$A:$C,3,0),0)</f>
        <v>173.32</v>
      </c>
      <c r="I2699" s="10">
        <f>IFERROR(VLOOKUP(A2699,'Eksik Birim Fiyat Satınalma'!$A:$E,5,0),0)</f>
        <v>0</v>
      </c>
      <c r="J2699" s="10">
        <f>IFERROR(VLOOKUP(A2699,'Eksik Birim Fiyat'!$A$2:$E$129,5,0),0)</f>
        <v>0</v>
      </c>
      <c r="K2699" s="10">
        <f>IFERROR(VLOOKUP(A2699,'Birim Fiyatı Olmayan Malzemeler'!$A$1:$C$128,3,0),0)</f>
        <v>0</v>
      </c>
      <c r="L2699" s="10">
        <f>IFERROR(VLOOKUP(A2699,'Reçete Altındakiler'!$A:$C,3,0),0)</f>
        <v>0</v>
      </c>
    </row>
    <row r="2700" spans="1:12" x14ac:dyDescent="0.25">
      <c r="A2700" s="8" t="s">
        <v>4020</v>
      </c>
      <c r="B2700" s="1">
        <v>15</v>
      </c>
      <c r="C2700" s="1">
        <v>66</v>
      </c>
      <c r="D2700" s="1">
        <v>0</v>
      </c>
      <c r="E2700" s="1">
        <v>0</v>
      </c>
      <c r="F2700" s="10">
        <f>IFERROR(VLOOKUP(A2700,'Sevinç 03.04.2023 1215'!$A:$F,5,0),0)</f>
        <v>0</v>
      </c>
      <c r="G2700" s="10">
        <f>IFERROR(VLOOKUP(A2700,'Sevinç 04.04.2023 0911'!$A:$D,4,0),0)</f>
        <v>0</v>
      </c>
      <c r="H2700" s="10">
        <f>IFERROR(VLOOKUP(A2700,'Onaya Sunulan Birim Fiyat'!$A:$C,3,0),0)</f>
        <v>1.2</v>
      </c>
      <c r="I2700" s="10">
        <f>IFERROR(VLOOKUP(A2700,'Eksik Birim Fiyat Satınalma'!$A:$E,5,0),0)</f>
        <v>0</v>
      </c>
      <c r="J2700" s="10">
        <f>IFERROR(VLOOKUP(A2700,'Eksik Birim Fiyat'!$A$2:$E$129,5,0),0)</f>
        <v>0</v>
      </c>
      <c r="K2700" s="10">
        <f>IFERROR(VLOOKUP(A2700,'Birim Fiyatı Olmayan Malzemeler'!$A$1:$C$128,3,0),0)</f>
        <v>0</v>
      </c>
      <c r="L2700" s="10">
        <f>IFERROR(VLOOKUP(A2700,'Reçete Altındakiler'!$A:$C,3,0),0)</f>
        <v>0</v>
      </c>
    </row>
    <row r="2701" spans="1:12" x14ac:dyDescent="0.25">
      <c r="A2701" s="8" t="s">
        <v>2588</v>
      </c>
      <c r="B2701" s="1">
        <v>15</v>
      </c>
      <c r="C2701" s="1">
        <v>57</v>
      </c>
      <c r="D2701" s="1">
        <v>0</v>
      </c>
      <c r="E2701" s="1">
        <v>0</v>
      </c>
      <c r="F2701" s="10">
        <f>IFERROR(VLOOKUP(A2701,'Sevinç 03.04.2023 1215'!$A:$F,5,0),0)</f>
        <v>0</v>
      </c>
      <c r="G2701" s="10">
        <f>IFERROR(VLOOKUP(A2701,'Sevinç 04.04.2023 0911'!$A:$D,4,0),0)</f>
        <v>0</v>
      </c>
      <c r="H2701" s="10">
        <f>IFERROR(VLOOKUP(A2701,'Onaya Sunulan Birim Fiyat'!$A:$C,3,0),0)</f>
        <v>170</v>
      </c>
      <c r="I2701" s="10">
        <f>IFERROR(VLOOKUP(A2701,'Eksik Birim Fiyat Satınalma'!$A:$E,5,0),0)</f>
        <v>0</v>
      </c>
      <c r="J2701" s="10">
        <f>IFERROR(VLOOKUP(A2701,'Eksik Birim Fiyat'!$A$2:$E$129,5,0),0)</f>
        <v>0</v>
      </c>
      <c r="K2701" s="10">
        <f>IFERROR(VLOOKUP(A2701,'Birim Fiyatı Olmayan Malzemeler'!$A$1:$C$128,3,0),0)</f>
        <v>0</v>
      </c>
      <c r="L2701" s="10">
        <f>IFERROR(VLOOKUP(A2701,'Reçete Altındakiler'!$A:$C,3,0),0)</f>
        <v>0</v>
      </c>
    </row>
    <row r="2702" spans="1:12" x14ac:dyDescent="0.25">
      <c r="A2702" s="8" t="s">
        <v>2589</v>
      </c>
      <c r="B2702" s="1">
        <v>15</v>
      </c>
      <c r="C2702" s="1">
        <v>55</v>
      </c>
      <c r="D2702" s="1">
        <v>0</v>
      </c>
      <c r="E2702" s="1">
        <v>0</v>
      </c>
      <c r="F2702" s="10">
        <f>IFERROR(VLOOKUP(A2702,'Sevinç 03.04.2023 1215'!$A:$F,5,0),0)</f>
        <v>0</v>
      </c>
      <c r="G2702" s="10">
        <f>IFERROR(VLOOKUP(A2702,'Sevinç 04.04.2023 0911'!$A:$D,4,0),0)</f>
        <v>0</v>
      </c>
      <c r="H2702" s="10">
        <f>IFERROR(VLOOKUP(A2702,'Onaya Sunulan Birim Fiyat'!$A:$C,3,0),0)</f>
        <v>3.1</v>
      </c>
      <c r="I2702" s="10">
        <f>IFERROR(VLOOKUP(A2702,'Eksik Birim Fiyat Satınalma'!$A:$E,5,0),0)</f>
        <v>0</v>
      </c>
      <c r="J2702" s="10">
        <f>IFERROR(VLOOKUP(A2702,'Eksik Birim Fiyat'!$A$2:$E$129,5,0),0)</f>
        <v>0</v>
      </c>
      <c r="K2702" s="10">
        <f>IFERROR(VLOOKUP(A2702,'Birim Fiyatı Olmayan Malzemeler'!$A$1:$C$128,3,0),0)</f>
        <v>0</v>
      </c>
      <c r="L2702" s="10">
        <f>IFERROR(VLOOKUP(A2702,'Reçete Altındakiler'!$A:$C,3,0),0)</f>
        <v>0</v>
      </c>
    </row>
    <row r="2703" spans="1:12" x14ac:dyDescent="0.25">
      <c r="A2703" s="8" t="s">
        <v>4021</v>
      </c>
      <c r="B2703" s="1">
        <v>15</v>
      </c>
      <c r="C2703" s="1">
        <v>124</v>
      </c>
      <c r="D2703" s="1">
        <v>0</v>
      </c>
      <c r="E2703" s="1">
        <v>0</v>
      </c>
      <c r="F2703" s="10">
        <f>IFERROR(VLOOKUP(A2703,'Sevinç 03.04.2023 1215'!$A:$F,5,0),0)</f>
        <v>0</v>
      </c>
      <c r="G2703" s="10">
        <f>IFERROR(VLOOKUP(A2703,'Sevinç 04.04.2023 0911'!$A:$D,4,0),0)</f>
        <v>0</v>
      </c>
      <c r="H2703" s="10">
        <f>IFERROR(VLOOKUP(A2703,'Onaya Sunulan Birim Fiyat'!$A:$C,3,0),0)</f>
        <v>0</v>
      </c>
      <c r="I2703" s="10">
        <f>IFERROR(VLOOKUP(A2703,'Eksik Birim Fiyat Satınalma'!$A:$E,5,0),0)</f>
        <v>0</v>
      </c>
      <c r="J2703" s="10">
        <f>IFERROR(VLOOKUP(A2703,'Eksik Birim Fiyat'!$A$2:$E$129,5,0),0)</f>
        <v>0</v>
      </c>
      <c r="K2703" s="10">
        <f>IFERROR(VLOOKUP(A2703,'Birim Fiyatı Olmayan Malzemeler'!$A$1:$C$128,3,0),0)</f>
        <v>0</v>
      </c>
      <c r="L2703" s="10">
        <f>IFERROR(VLOOKUP(A2703,'Reçete Altındakiler'!$A:$C,3,0),0)</f>
        <v>0</v>
      </c>
    </row>
    <row r="2704" spans="1:12" x14ac:dyDescent="0.25">
      <c r="A2704" s="8" t="s">
        <v>905</v>
      </c>
      <c r="B2704" s="1">
        <v>15</v>
      </c>
      <c r="C2704" s="1">
        <v>153</v>
      </c>
      <c r="D2704" s="1">
        <v>0</v>
      </c>
      <c r="E2704" s="1">
        <v>0</v>
      </c>
      <c r="F2704" s="10">
        <f>IFERROR(VLOOKUP(A2704,'Sevinç 03.04.2023 1215'!$A:$F,5,0),0)</f>
        <v>0</v>
      </c>
      <c r="G2704" s="10">
        <f>IFERROR(VLOOKUP(A2704,'Sevinç 04.04.2023 0911'!$A:$D,4,0),0)</f>
        <v>0</v>
      </c>
      <c r="H2704" s="10">
        <f>IFERROR(VLOOKUP(A2704,'Onaya Sunulan Birim Fiyat'!$A:$C,3,0),0)</f>
        <v>1.21</v>
      </c>
      <c r="I2704" s="10">
        <f>IFERROR(VLOOKUP(A2704,'Eksik Birim Fiyat Satınalma'!$A:$E,5,0),0)</f>
        <v>0</v>
      </c>
      <c r="J2704" s="10">
        <f>IFERROR(VLOOKUP(A2704,'Eksik Birim Fiyat'!$A$2:$E$129,5,0),0)</f>
        <v>0</v>
      </c>
      <c r="K2704" s="10">
        <f>IFERROR(VLOOKUP(A2704,'Birim Fiyatı Olmayan Malzemeler'!$A$1:$C$128,3,0),0)</f>
        <v>0</v>
      </c>
      <c r="L2704" s="10">
        <f>IFERROR(VLOOKUP(A2704,'Reçete Altındakiler'!$A:$C,3,0),0)</f>
        <v>0</v>
      </c>
    </row>
    <row r="2705" spans="1:12" x14ac:dyDescent="0.25">
      <c r="A2705" s="8" t="s">
        <v>2251</v>
      </c>
      <c r="B2705" s="1">
        <v>15</v>
      </c>
      <c r="C2705" s="1">
        <v>447</v>
      </c>
      <c r="D2705" s="1">
        <v>0</v>
      </c>
      <c r="E2705" s="1">
        <v>0</v>
      </c>
      <c r="F2705" s="10">
        <f>IFERROR(VLOOKUP(A2705,'Sevinç 03.04.2023 1215'!$A:$F,5,0),0)</f>
        <v>0</v>
      </c>
      <c r="G2705" s="10">
        <f>IFERROR(VLOOKUP(A2705,'Sevinç 04.04.2023 0911'!$A:$D,4,0),0)</f>
        <v>0</v>
      </c>
      <c r="H2705" s="10">
        <f>IFERROR(VLOOKUP(A2705,'Onaya Sunulan Birim Fiyat'!$A:$C,3,0),0)</f>
        <v>1.21</v>
      </c>
      <c r="I2705" s="10">
        <f>IFERROR(VLOOKUP(A2705,'Eksik Birim Fiyat Satınalma'!$A:$E,5,0),0)</f>
        <v>0</v>
      </c>
      <c r="J2705" s="10">
        <f>IFERROR(VLOOKUP(A2705,'Eksik Birim Fiyat'!$A$2:$E$129,5,0),0)</f>
        <v>0</v>
      </c>
      <c r="K2705" s="10">
        <f>IFERROR(VLOOKUP(A2705,'Birim Fiyatı Olmayan Malzemeler'!$A$1:$C$128,3,0),0)</f>
        <v>0</v>
      </c>
      <c r="L2705" s="10">
        <f>IFERROR(VLOOKUP(A2705,'Reçete Altındakiler'!$A:$C,3,0),0)</f>
        <v>0</v>
      </c>
    </row>
    <row r="2706" spans="1:12" x14ac:dyDescent="0.25">
      <c r="A2706" s="8" t="s">
        <v>4022</v>
      </c>
      <c r="B2706" s="1">
        <v>15</v>
      </c>
      <c r="C2706" s="1">
        <v>33</v>
      </c>
      <c r="D2706" s="1">
        <v>0</v>
      </c>
      <c r="E2706" s="1">
        <v>0</v>
      </c>
      <c r="F2706" s="10">
        <f>IFERROR(VLOOKUP(A2706,'Sevinç 03.04.2023 1215'!$A:$F,5,0),0)</f>
        <v>0</v>
      </c>
      <c r="G2706" s="10">
        <f>IFERROR(VLOOKUP(A2706,'Sevinç 04.04.2023 0911'!$A:$D,4,0),0)</f>
        <v>0</v>
      </c>
      <c r="H2706" s="10">
        <f>IFERROR(VLOOKUP(A2706,'Onaya Sunulan Birim Fiyat'!$A:$C,3,0),0)</f>
        <v>1.0900000000000001</v>
      </c>
      <c r="I2706" s="10">
        <f>IFERROR(VLOOKUP(A2706,'Eksik Birim Fiyat Satınalma'!$A:$E,5,0),0)</f>
        <v>0</v>
      </c>
      <c r="J2706" s="10">
        <f>IFERROR(VLOOKUP(A2706,'Eksik Birim Fiyat'!$A$2:$E$129,5,0),0)</f>
        <v>0</v>
      </c>
      <c r="K2706" s="10">
        <f>IFERROR(VLOOKUP(A2706,'Birim Fiyatı Olmayan Malzemeler'!$A$1:$C$128,3,0),0)</f>
        <v>0</v>
      </c>
      <c r="L2706" s="10">
        <f>IFERROR(VLOOKUP(A2706,'Reçete Altındakiler'!$A:$C,3,0),0)</f>
        <v>0</v>
      </c>
    </row>
    <row r="2707" spans="1:12" x14ac:dyDescent="0.25">
      <c r="A2707" s="8" t="s">
        <v>2590</v>
      </c>
      <c r="B2707" s="1">
        <v>15</v>
      </c>
      <c r="C2707" s="1">
        <v>147</v>
      </c>
      <c r="D2707" s="1">
        <v>0</v>
      </c>
      <c r="E2707" s="1">
        <v>0</v>
      </c>
      <c r="F2707" s="10">
        <f>IFERROR(VLOOKUP(A2707,'Sevinç 03.04.2023 1215'!$A:$F,5,0),0)</f>
        <v>0</v>
      </c>
      <c r="G2707" s="10">
        <f>IFERROR(VLOOKUP(A2707,'Sevinç 04.04.2023 0911'!$A:$D,4,0),0)</f>
        <v>0</v>
      </c>
      <c r="H2707" s="10">
        <f>IFERROR(VLOOKUP(A2707,'Onaya Sunulan Birim Fiyat'!$A:$C,3,0),0)</f>
        <v>0.51</v>
      </c>
      <c r="I2707" s="10">
        <f>IFERROR(VLOOKUP(A2707,'Eksik Birim Fiyat Satınalma'!$A:$E,5,0),0)</f>
        <v>0</v>
      </c>
      <c r="J2707" s="10">
        <f>IFERROR(VLOOKUP(A2707,'Eksik Birim Fiyat'!$A$2:$E$129,5,0),0)</f>
        <v>0</v>
      </c>
      <c r="K2707" s="10">
        <f>IFERROR(VLOOKUP(A2707,'Birim Fiyatı Olmayan Malzemeler'!$A$1:$C$128,3,0),0)</f>
        <v>0</v>
      </c>
      <c r="L2707" s="10">
        <f>IFERROR(VLOOKUP(A2707,'Reçete Altındakiler'!$A:$C,3,0),0)</f>
        <v>0</v>
      </c>
    </row>
    <row r="2708" spans="1:12" x14ac:dyDescent="0.25">
      <c r="A2708" s="8" t="s">
        <v>4023</v>
      </c>
      <c r="B2708" s="1">
        <v>15</v>
      </c>
      <c r="C2708" s="1">
        <v>118</v>
      </c>
      <c r="D2708" s="1">
        <v>0</v>
      </c>
      <c r="E2708" s="1">
        <v>0</v>
      </c>
      <c r="F2708" s="10">
        <f>IFERROR(VLOOKUP(A2708,'Sevinç 03.04.2023 1215'!$A:$F,5,0),0)</f>
        <v>0</v>
      </c>
      <c r="G2708" s="10">
        <f>IFERROR(VLOOKUP(A2708,'Sevinç 04.04.2023 0911'!$A:$D,4,0),0)</f>
        <v>0</v>
      </c>
      <c r="H2708" s="10">
        <f>IFERROR(VLOOKUP(A2708,'Onaya Sunulan Birim Fiyat'!$A:$C,3,0),0)</f>
        <v>0.72</v>
      </c>
      <c r="I2708" s="10">
        <f>IFERROR(VLOOKUP(A2708,'Eksik Birim Fiyat Satınalma'!$A:$E,5,0),0)</f>
        <v>0</v>
      </c>
      <c r="J2708" s="10">
        <f>IFERROR(VLOOKUP(A2708,'Eksik Birim Fiyat'!$A$2:$E$129,5,0),0)</f>
        <v>0</v>
      </c>
      <c r="K2708" s="10">
        <f>IFERROR(VLOOKUP(A2708,'Birim Fiyatı Olmayan Malzemeler'!$A$1:$C$128,3,0),0)</f>
        <v>0</v>
      </c>
      <c r="L2708" s="10">
        <f>IFERROR(VLOOKUP(A2708,'Reçete Altındakiler'!$A:$C,3,0),0)</f>
        <v>0</v>
      </c>
    </row>
    <row r="2709" spans="1:12" x14ac:dyDescent="0.25">
      <c r="A2709" s="8" t="s">
        <v>4024</v>
      </c>
      <c r="B2709" s="1">
        <v>15</v>
      </c>
      <c r="C2709" s="1">
        <v>1</v>
      </c>
      <c r="D2709" s="1">
        <v>0</v>
      </c>
      <c r="E2709" s="1">
        <v>0</v>
      </c>
      <c r="F2709" s="10">
        <f>IFERROR(VLOOKUP(A2709,'Sevinç 03.04.2023 1215'!$A:$F,5,0),0)</f>
        <v>0</v>
      </c>
      <c r="G2709" s="10">
        <f>IFERROR(VLOOKUP(A2709,'Sevinç 04.04.2023 0911'!$A:$D,4,0),0)</f>
        <v>0</v>
      </c>
      <c r="H2709" s="10">
        <f>IFERROR(VLOOKUP(A2709,'Onaya Sunulan Birim Fiyat'!$A:$C,3,0),0)</f>
        <v>0.01</v>
      </c>
      <c r="I2709" s="10">
        <f>IFERROR(VLOOKUP(A2709,'Eksik Birim Fiyat Satınalma'!$A:$E,5,0),0)</f>
        <v>0</v>
      </c>
      <c r="J2709" s="10">
        <f>IFERROR(VLOOKUP(A2709,'Eksik Birim Fiyat'!$A$2:$E$129,5,0),0)</f>
        <v>0</v>
      </c>
      <c r="K2709" s="10">
        <f>IFERROR(VLOOKUP(A2709,'Birim Fiyatı Olmayan Malzemeler'!$A$1:$C$128,3,0),0)</f>
        <v>0</v>
      </c>
      <c r="L2709" s="10">
        <f>IFERROR(VLOOKUP(A2709,'Reçete Altındakiler'!$A:$C,3,0),0)</f>
        <v>0</v>
      </c>
    </row>
    <row r="2710" spans="1:12" x14ac:dyDescent="0.25">
      <c r="A2710" s="8" t="s">
        <v>906</v>
      </c>
      <c r="B2710" s="1">
        <v>3</v>
      </c>
      <c r="C2710" s="1">
        <v>5242</v>
      </c>
      <c r="D2710" s="1">
        <v>0</v>
      </c>
      <c r="E2710" s="1">
        <v>0</v>
      </c>
      <c r="F2710" s="10">
        <f>IFERROR(VLOOKUP(A2710,'Sevinç 03.04.2023 1215'!$A:$F,5,0),0)</f>
        <v>0</v>
      </c>
      <c r="G2710" s="10">
        <f>IFERROR(VLOOKUP(A2710,'Sevinç 04.04.2023 0911'!$A:$D,4,0),0)</f>
        <v>0</v>
      </c>
      <c r="H2710" s="10">
        <f>IFERROR(VLOOKUP(A2710,'Onaya Sunulan Birim Fiyat'!$A:$C,3,0),0)</f>
        <v>6.36</v>
      </c>
      <c r="I2710" s="10">
        <f>IFERROR(VLOOKUP(A2710,'Eksik Birim Fiyat Satınalma'!$A:$E,5,0),0)</f>
        <v>0</v>
      </c>
      <c r="J2710" s="10">
        <f>IFERROR(VLOOKUP(A2710,'Eksik Birim Fiyat'!$A$2:$E$129,5,0),0)</f>
        <v>0</v>
      </c>
      <c r="K2710" s="10">
        <f>IFERROR(VLOOKUP(A2710,'Birim Fiyatı Olmayan Malzemeler'!$A$1:$C$128,3,0),0)</f>
        <v>0</v>
      </c>
      <c r="L2710" s="10">
        <f>IFERROR(VLOOKUP(A2710,'Reçete Altındakiler'!$A:$C,3,0),0)</f>
        <v>0</v>
      </c>
    </row>
    <row r="2711" spans="1:12" x14ac:dyDescent="0.25">
      <c r="A2711" s="8" t="s">
        <v>2591</v>
      </c>
      <c r="B2711" s="1">
        <v>15</v>
      </c>
      <c r="C2711" s="1">
        <v>11</v>
      </c>
      <c r="D2711" s="1">
        <v>0</v>
      </c>
      <c r="E2711" s="1">
        <v>0</v>
      </c>
      <c r="F2711" s="10">
        <f>IFERROR(VLOOKUP(A2711,'Sevinç 03.04.2023 1215'!$A:$F,5,0),0)</f>
        <v>0</v>
      </c>
      <c r="G2711" s="10">
        <f>IFERROR(VLOOKUP(A2711,'Sevinç 04.04.2023 0911'!$A:$D,4,0),0)</f>
        <v>0</v>
      </c>
      <c r="H2711" s="10">
        <f>IFERROR(VLOOKUP(A2711,'Onaya Sunulan Birim Fiyat'!$A:$C,3,0),0)</f>
        <v>1.6</v>
      </c>
      <c r="I2711" s="10">
        <f>IFERROR(VLOOKUP(A2711,'Eksik Birim Fiyat Satınalma'!$A:$E,5,0),0)</f>
        <v>0</v>
      </c>
      <c r="J2711" s="10">
        <f>IFERROR(VLOOKUP(A2711,'Eksik Birim Fiyat'!$A$2:$E$129,5,0),0)</f>
        <v>0</v>
      </c>
      <c r="K2711" s="10">
        <f>IFERROR(VLOOKUP(A2711,'Birim Fiyatı Olmayan Malzemeler'!$A$1:$C$128,3,0),0)</f>
        <v>0</v>
      </c>
      <c r="L2711" s="10">
        <f>IFERROR(VLOOKUP(A2711,'Reçete Altındakiler'!$A:$C,3,0),0)</f>
        <v>0</v>
      </c>
    </row>
    <row r="2712" spans="1:12" x14ac:dyDescent="0.25">
      <c r="A2712" s="8" t="s">
        <v>2252</v>
      </c>
      <c r="B2712" s="1">
        <v>15</v>
      </c>
      <c r="C2712" s="1">
        <v>4</v>
      </c>
      <c r="D2712" s="1">
        <v>0</v>
      </c>
      <c r="E2712" s="1">
        <v>0</v>
      </c>
      <c r="F2712" s="10">
        <f>IFERROR(VLOOKUP(A2712,'Sevinç 03.04.2023 1215'!$A:$F,5,0),0)</f>
        <v>0</v>
      </c>
      <c r="G2712" s="10">
        <f>IFERROR(VLOOKUP(A2712,'Sevinç 04.04.2023 0911'!$A:$D,4,0),0)</f>
        <v>0</v>
      </c>
      <c r="H2712" s="10">
        <f>IFERROR(VLOOKUP(A2712,'Onaya Sunulan Birim Fiyat'!$A:$C,3,0),0)</f>
        <v>5.68</v>
      </c>
      <c r="I2712" s="10">
        <f>IFERROR(VLOOKUP(A2712,'Eksik Birim Fiyat Satınalma'!$A:$E,5,0),0)</f>
        <v>0</v>
      </c>
      <c r="J2712" s="10">
        <f>IFERROR(VLOOKUP(A2712,'Eksik Birim Fiyat'!$A$2:$E$129,5,0),0)</f>
        <v>0</v>
      </c>
      <c r="K2712" s="10">
        <f>IFERROR(VLOOKUP(A2712,'Birim Fiyatı Olmayan Malzemeler'!$A$1:$C$128,3,0),0)</f>
        <v>0</v>
      </c>
      <c r="L2712" s="10">
        <f>IFERROR(VLOOKUP(A2712,'Reçete Altındakiler'!$A:$C,3,0),0)</f>
        <v>0</v>
      </c>
    </row>
    <row r="2713" spans="1:12" x14ac:dyDescent="0.25">
      <c r="A2713" s="8" t="s">
        <v>907</v>
      </c>
      <c r="B2713" s="1">
        <v>15</v>
      </c>
      <c r="C2713" s="1">
        <v>52</v>
      </c>
      <c r="D2713" s="1">
        <v>0</v>
      </c>
      <c r="E2713" s="1">
        <v>0</v>
      </c>
      <c r="F2713" s="10">
        <f>IFERROR(VLOOKUP(A2713,'Sevinç 03.04.2023 1215'!$A:$F,5,0),0)</f>
        <v>0</v>
      </c>
      <c r="G2713" s="10">
        <f>IFERROR(VLOOKUP(A2713,'Sevinç 04.04.2023 0911'!$A:$D,4,0),0)</f>
        <v>0</v>
      </c>
      <c r="H2713" s="10">
        <f>IFERROR(VLOOKUP(A2713,'Onaya Sunulan Birim Fiyat'!$A:$C,3,0),0)</f>
        <v>25</v>
      </c>
      <c r="I2713" s="10">
        <f>IFERROR(VLOOKUP(A2713,'Eksik Birim Fiyat Satınalma'!$A:$E,5,0),0)</f>
        <v>0</v>
      </c>
      <c r="J2713" s="10">
        <f>IFERROR(VLOOKUP(A2713,'Eksik Birim Fiyat'!$A$2:$E$129,5,0),0)</f>
        <v>0</v>
      </c>
      <c r="K2713" s="10">
        <f>IFERROR(VLOOKUP(A2713,'Birim Fiyatı Olmayan Malzemeler'!$A$1:$C$128,3,0),0)</f>
        <v>0</v>
      </c>
      <c r="L2713" s="10">
        <f>IFERROR(VLOOKUP(A2713,'Reçete Altındakiler'!$A:$C,3,0),0)</f>
        <v>0</v>
      </c>
    </row>
    <row r="2714" spans="1:12" x14ac:dyDescent="0.25">
      <c r="A2714" s="8" t="s">
        <v>2658</v>
      </c>
      <c r="B2714" s="1">
        <v>15</v>
      </c>
      <c r="C2714" s="1">
        <v>64</v>
      </c>
      <c r="D2714" s="1">
        <v>0</v>
      </c>
      <c r="E2714" s="1">
        <v>0</v>
      </c>
      <c r="F2714" s="10">
        <f>IFERROR(VLOOKUP(A2714,'Sevinç 03.04.2023 1215'!$A:$F,5,0),0)</f>
        <v>0</v>
      </c>
      <c r="G2714" s="10">
        <f>IFERROR(VLOOKUP(A2714,'Sevinç 04.04.2023 0911'!$A:$D,4,0),0)</f>
        <v>0</v>
      </c>
      <c r="H2714" s="10">
        <f>IFERROR(VLOOKUP(A2714,'Onaya Sunulan Birim Fiyat'!$A:$C,3,0),0)</f>
        <v>12.5</v>
      </c>
      <c r="I2714" s="10">
        <f>IFERROR(VLOOKUP(A2714,'Eksik Birim Fiyat Satınalma'!$A:$E,5,0),0)</f>
        <v>0</v>
      </c>
      <c r="J2714" s="10">
        <f>IFERROR(VLOOKUP(A2714,'Eksik Birim Fiyat'!$A$2:$E$129,5,0),0)</f>
        <v>0</v>
      </c>
      <c r="K2714" s="10">
        <f>IFERROR(VLOOKUP(A2714,'Birim Fiyatı Olmayan Malzemeler'!$A$1:$C$128,3,0),0)</f>
        <v>0</v>
      </c>
      <c r="L2714" s="10">
        <f>IFERROR(VLOOKUP(A2714,'Reçete Altındakiler'!$A:$C,3,0),0)</f>
        <v>0</v>
      </c>
    </row>
    <row r="2715" spans="1:12" x14ac:dyDescent="0.25">
      <c r="A2715" s="8" t="s">
        <v>4025</v>
      </c>
      <c r="B2715" s="1">
        <v>15</v>
      </c>
      <c r="C2715" s="1">
        <v>4</v>
      </c>
      <c r="D2715" s="1">
        <v>0</v>
      </c>
      <c r="E2715" s="1">
        <v>0</v>
      </c>
      <c r="F2715" s="10">
        <f>IFERROR(VLOOKUP(A2715,'Sevinç 03.04.2023 1215'!$A:$F,5,0),0)</f>
        <v>0</v>
      </c>
      <c r="G2715" s="10">
        <f>IFERROR(VLOOKUP(A2715,'Sevinç 04.04.2023 0911'!$A:$D,4,0),0)</f>
        <v>0</v>
      </c>
      <c r="H2715" s="10">
        <f>IFERROR(VLOOKUP(A2715,'Onaya Sunulan Birim Fiyat'!$A:$C,3,0),0)</f>
        <v>500</v>
      </c>
      <c r="I2715" s="10">
        <f>IFERROR(VLOOKUP(A2715,'Eksik Birim Fiyat Satınalma'!$A:$E,5,0),0)</f>
        <v>0</v>
      </c>
      <c r="J2715" s="10">
        <f>IFERROR(VLOOKUP(A2715,'Eksik Birim Fiyat'!$A$2:$E$129,5,0),0)</f>
        <v>0</v>
      </c>
      <c r="K2715" s="10">
        <f>IFERROR(VLOOKUP(A2715,'Birim Fiyatı Olmayan Malzemeler'!$A$1:$C$128,3,0),0)</f>
        <v>0</v>
      </c>
      <c r="L2715" s="10">
        <f>IFERROR(VLOOKUP(A2715,'Reçete Altındakiler'!$A:$C,3,0),0)</f>
        <v>0</v>
      </c>
    </row>
    <row r="2716" spans="1:12" x14ac:dyDescent="0.25">
      <c r="A2716" s="8" t="s">
        <v>908</v>
      </c>
      <c r="B2716" s="1">
        <v>15</v>
      </c>
      <c r="C2716" s="1">
        <v>14</v>
      </c>
      <c r="D2716" s="1">
        <v>0</v>
      </c>
      <c r="E2716" s="1">
        <v>0</v>
      </c>
      <c r="F2716" s="10">
        <f>IFERROR(VLOOKUP(A2716,'Sevinç 03.04.2023 1215'!$A:$F,5,0),0)</f>
        <v>0</v>
      </c>
      <c r="G2716" s="10">
        <f>IFERROR(VLOOKUP(A2716,'Sevinç 04.04.2023 0911'!$A:$D,4,0),0)</f>
        <v>0</v>
      </c>
      <c r="H2716" s="10">
        <f>IFERROR(VLOOKUP(A2716,'Onaya Sunulan Birim Fiyat'!$A:$C,3,0),0)</f>
        <v>155</v>
      </c>
      <c r="I2716" s="10">
        <f>IFERROR(VLOOKUP(A2716,'Eksik Birim Fiyat Satınalma'!$A:$E,5,0),0)</f>
        <v>0</v>
      </c>
      <c r="J2716" s="10">
        <f>IFERROR(VLOOKUP(A2716,'Eksik Birim Fiyat'!$A$2:$E$129,5,0),0)</f>
        <v>0</v>
      </c>
      <c r="K2716" s="10">
        <f>IFERROR(VLOOKUP(A2716,'Birim Fiyatı Olmayan Malzemeler'!$A$1:$C$128,3,0),0)</f>
        <v>0</v>
      </c>
      <c r="L2716" s="10">
        <f>IFERROR(VLOOKUP(A2716,'Reçete Altındakiler'!$A:$C,3,0),0)</f>
        <v>0</v>
      </c>
    </row>
    <row r="2717" spans="1:12" x14ac:dyDescent="0.25">
      <c r="A2717" s="8" t="s">
        <v>2659</v>
      </c>
      <c r="B2717" s="1">
        <v>15</v>
      </c>
      <c r="C2717" s="1">
        <v>8</v>
      </c>
      <c r="D2717" s="1">
        <v>0</v>
      </c>
      <c r="E2717" s="1">
        <v>0</v>
      </c>
      <c r="F2717" s="10">
        <f>IFERROR(VLOOKUP(A2717,'Sevinç 03.04.2023 1215'!$A:$F,5,0),0)</f>
        <v>0</v>
      </c>
      <c r="G2717" s="10">
        <f>IFERROR(VLOOKUP(A2717,'Sevinç 04.04.2023 0911'!$A:$D,4,0),0)</f>
        <v>0</v>
      </c>
      <c r="H2717" s="10">
        <f>IFERROR(VLOOKUP(A2717,'Onaya Sunulan Birim Fiyat'!$A:$C,3,0),0)</f>
        <v>190</v>
      </c>
      <c r="I2717" s="10">
        <f>IFERROR(VLOOKUP(A2717,'Eksik Birim Fiyat Satınalma'!$A:$E,5,0),0)</f>
        <v>0</v>
      </c>
      <c r="J2717" s="10">
        <f>IFERROR(VLOOKUP(A2717,'Eksik Birim Fiyat'!$A$2:$E$129,5,0),0)</f>
        <v>0</v>
      </c>
      <c r="K2717" s="10">
        <f>IFERROR(VLOOKUP(A2717,'Birim Fiyatı Olmayan Malzemeler'!$A$1:$C$128,3,0),0)</f>
        <v>0</v>
      </c>
      <c r="L2717" s="10">
        <f>IFERROR(VLOOKUP(A2717,'Reçete Altındakiler'!$A:$C,3,0),0)</f>
        <v>0</v>
      </c>
    </row>
    <row r="2718" spans="1:12" x14ac:dyDescent="0.25">
      <c r="A2718" s="8" t="s">
        <v>2873</v>
      </c>
      <c r="B2718" s="1">
        <v>2</v>
      </c>
      <c r="C2718" s="1">
        <v>35</v>
      </c>
      <c r="D2718" s="1">
        <v>0</v>
      </c>
      <c r="E2718" s="1">
        <v>0</v>
      </c>
      <c r="F2718" s="10">
        <f>IFERROR(VLOOKUP(A2718,'Sevinç 03.04.2023 1215'!$A:$F,5,0),0)</f>
        <v>0</v>
      </c>
      <c r="G2718" s="10">
        <f>IFERROR(VLOOKUP(A2718,'Sevinç 04.04.2023 0911'!$A:$D,4,0),0)</f>
        <v>0</v>
      </c>
      <c r="H2718" s="10">
        <f>IFERROR(VLOOKUP(A2718,'Onaya Sunulan Birim Fiyat'!$A:$C,3,0),0)</f>
        <v>0.1</v>
      </c>
      <c r="I2718" s="10">
        <f>IFERROR(VLOOKUP(A2718,'Eksik Birim Fiyat Satınalma'!$A:$E,5,0),0)</f>
        <v>0</v>
      </c>
      <c r="J2718" s="10">
        <f>IFERROR(VLOOKUP(A2718,'Eksik Birim Fiyat'!$A$2:$E$129,5,0),0)</f>
        <v>0</v>
      </c>
      <c r="K2718" s="10">
        <f>IFERROR(VLOOKUP(A2718,'Birim Fiyatı Olmayan Malzemeler'!$A$1:$C$128,3,0),0)</f>
        <v>0</v>
      </c>
      <c r="L2718" s="10">
        <f>IFERROR(VLOOKUP(A2718,'Reçete Altındakiler'!$A:$C,3,0),0)</f>
        <v>0</v>
      </c>
    </row>
    <row r="2719" spans="1:12" x14ac:dyDescent="0.25">
      <c r="A2719" s="8" t="s">
        <v>2660</v>
      </c>
      <c r="B2719" s="1">
        <v>7</v>
      </c>
      <c r="C2719" s="1">
        <v>1</v>
      </c>
      <c r="D2719" s="1">
        <v>0</v>
      </c>
      <c r="E2719" s="1">
        <v>0</v>
      </c>
      <c r="F2719" s="10">
        <f>IFERROR(VLOOKUP(A2719,'Sevinç 03.04.2023 1215'!$A:$F,5,0),0)</f>
        <v>0</v>
      </c>
      <c r="G2719" s="10">
        <f>IFERROR(VLOOKUP(A2719,'Sevinç 04.04.2023 0911'!$A:$D,4,0),0)</f>
        <v>0</v>
      </c>
      <c r="H2719" s="10">
        <f>IFERROR(VLOOKUP(A2719,'Onaya Sunulan Birim Fiyat'!$A:$C,3,0),0)</f>
        <v>0</v>
      </c>
      <c r="I2719" s="10">
        <f>IFERROR(VLOOKUP(A2719,'Eksik Birim Fiyat Satınalma'!$A:$E,5,0),0)</f>
        <v>0</v>
      </c>
      <c r="J2719" s="10">
        <f>IFERROR(VLOOKUP(A2719,'Eksik Birim Fiyat'!$A$2:$E$129,5,0),0)</f>
        <v>0</v>
      </c>
      <c r="K2719" s="10">
        <f>IFERROR(VLOOKUP(A2719,'Birim Fiyatı Olmayan Malzemeler'!$A$1:$C$128,3,0),0)</f>
        <v>0</v>
      </c>
      <c r="L2719" s="10">
        <f>IFERROR(VLOOKUP(A2719,'Reçete Altındakiler'!$A:$C,3,0),0)</f>
        <v>0</v>
      </c>
    </row>
    <row r="2720" spans="1:12" x14ac:dyDescent="0.25">
      <c r="A2720" s="8" t="s">
        <v>2770</v>
      </c>
      <c r="B2720" s="1">
        <v>8</v>
      </c>
      <c r="C2720" s="1">
        <v>2</v>
      </c>
      <c r="D2720" s="1">
        <v>0</v>
      </c>
      <c r="E2720" s="1">
        <v>0</v>
      </c>
      <c r="F2720" s="10">
        <f>IFERROR(VLOOKUP(A2720,'Sevinç 03.04.2023 1215'!$A:$F,5,0),0)</f>
        <v>0</v>
      </c>
      <c r="G2720" s="10">
        <f>IFERROR(VLOOKUP(A2720,'Sevinç 04.04.2023 0911'!$A:$D,4,0),0)</f>
        <v>0</v>
      </c>
      <c r="H2720" s="10">
        <f>IFERROR(VLOOKUP(A2720,'Onaya Sunulan Birim Fiyat'!$A:$C,3,0),0)</f>
        <v>0</v>
      </c>
      <c r="I2720" s="10">
        <f>IFERROR(VLOOKUP(A2720,'Eksik Birim Fiyat Satınalma'!$A:$E,5,0),0)</f>
        <v>0</v>
      </c>
      <c r="J2720" s="10">
        <f>IFERROR(VLOOKUP(A2720,'Eksik Birim Fiyat'!$A$2:$E$129,5,0),0)</f>
        <v>0</v>
      </c>
      <c r="K2720" s="10">
        <f>IFERROR(VLOOKUP(A2720,'Birim Fiyatı Olmayan Malzemeler'!$A$1:$C$128,3,0),0)</f>
        <v>0</v>
      </c>
      <c r="L2720" s="10">
        <f>IFERROR(VLOOKUP(A2720,'Reçete Altındakiler'!$A:$C,3,0),0)</f>
        <v>0</v>
      </c>
    </row>
    <row r="2721" spans="1:12" x14ac:dyDescent="0.25">
      <c r="A2721" s="8" t="s">
        <v>2253</v>
      </c>
      <c r="B2721" s="1">
        <v>7</v>
      </c>
      <c r="C2721" s="1">
        <v>1</v>
      </c>
      <c r="D2721" s="1">
        <v>0</v>
      </c>
      <c r="E2721" s="1">
        <v>0</v>
      </c>
      <c r="F2721" s="10">
        <f>IFERROR(VLOOKUP(A2721,'Sevinç 03.04.2023 1215'!$A:$F,5,0),0)</f>
        <v>0</v>
      </c>
      <c r="G2721" s="10">
        <f>IFERROR(VLOOKUP(A2721,'Sevinç 04.04.2023 0911'!$A:$D,4,0),0)</f>
        <v>0</v>
      </c>
      <c r="H2721" s="10">
        <f>IFERROR(VLOOKUP(A2721,'Onaya Sunulan Birim Fiyat'!$A:$C,3,0),0)</f>
        <v>0</v>
      </c>
      <c r="I2721" s="10">
        <f>IFERROR(VLOOKUP(A2721,'Eksik Birim Fiyat Satınalma'!$A:$E,5,0),0)</f>
        <v>0</v>
      </c>
      <c r="J2721" s="10">
        <f>IFERROR(VLOOKUP(A2721,'Eksik Birim Fiyat'!$A$2:$E$129,5,0),0)</f>
        <v>0</v>
      </c>
      <c r="K2721" s="10">
        <f>IFERROR(VLOOKUP(A2721,'Birim Fiyatı Olmayan Malzemeler'!$A$1:$C$128,3,0),0)</f>
        <v>0</v>
      </c>
      <c r="L2721" s="10">
        <f>IFERROR(VLOOKUP(A2721,'Reçete Altındakiler'!$A:$C,3,0),0)</f>
        <v>0</v>
      </c>
    </row>
    <row r="2722" spans="1:12" x14ac:dyDescent="0.25">
      <c r="A2722" s="8" t="s">
        <v>4624</v>
      </c>
      <c r="B2722" s="1">
        <v>11</v>
      </c>
      <c r="C2722" s="1">
        <v>6</v>
      </c>
      <c r="D2722" s="1">
        <v>0</v>
      </c>
      <c r="E2722" s="1">
        <v>0</v>
      </c>
      <c r="F2722" s="10">
        <f>IFERROR(VLOOKUP(A2722,'Sevinç 03.04.2023 1215'!$A:$F,5,0),0)</f>
        <v>0</v>
      </c>
      <c r="G2722" s="10">
        <f>IFERROR(VLOOKUP(A2722,'Sevinç 04.04.2023 0911'!$A:$D,4,0),0)</f>
        <v>0</v>
      </c>
      <c r="H2722" s="10">
        <f>IFERROR(VLOOKUP(A2722,'Onaya Sunulan Birim Fiyat'!$A:$C,3,0),0)</f>
        <v>0</v>
      </c>
      <c r="I2722" s="10">
        <f>IFERROR(VLOOKUP(A2722,'Eksik Birim Fiyat Satınalma'!$A:$E,5,0),0)</f>
        <v>0</v>
      </c>
      <c r="J2722" s="10">
        <f>IFERROR(VLOOKUP(A2722,'Eksik Birim Fiyat'!$A$2:$E$129,5,0),0)</f>
        <v>0</v>
      </c>
      <c r="K2722" s="10">
        <f>IFERROR(VLOOKUP(A2722,'Birim Fiyatı Olmayan Malzemeler'!$A$1:$C$128,3,0),0)</f>
        <v>0</v>
      </c>
      <c r="L2722" s="10">
        <f>IFERROR(VLOOKUP(A2722,'Reçete Altındakiler'!$A:$C,3,0),0)</f>
        <v>0</v>
      </c>
    </row>
    <row r="2723" spans="1:12" x14ac:dyDescent="0.25">
      <c r="A2723" s="8" t="s">
        <v>2771</v>
      </c>
      <c r="B2723" s="1">
        <v>25</v>
      </c>
      <c r="C2723" s="1">
        <v>760</v>
      </c>
      <c r="D2723" s="1">
        <v>0</v>
      </c>
      <c r="E2723" s="1">
        <v>0</v>
      </c>
      <c r="F2723" s="10">
        <f>IFERROR(VLOOKUP(A2723,'Sevinç 03.04.2023 1215'!$A:$F,5,0),0)</f>
        <v>0</v>
      </c>
      <c r="G2723" s="10">
        <f>IFERROR(VLOOKUP(A2723,'Sevinç 04.04.2023 0911'!$A:$D,4,0),0)</f>
        <v>0</v>
      </c>
      <c r="H2723" s="10">
        <f>IFERROR(VLOOKUP(A2723,'Onaya Sunulan Birim Fiyat'!$A:$C,3,0),0)</f>
        <v>0</v>
      </c>
      <c r="I2723" s="10">
        <f>IFERROR(VLOOKUP(A2723,'Eksik Birim Fiyat Satınalma'!$A:$E,5,0),0)</f>
        <v>0</v>
      </c>
      <c r="J2723" s="10">
        <f>IFERROR(VLOOKUP(A2723,'Eksik Birim Fiyat'!$A$2:$E$129,5,0),0)</f>
        <v>0</v>
      </c>
      <c r="K2723" s="10">
        <f>IFERROR(VLOOKUP(A2723,'Birim Fiyatı Olmayan Malzemeler'!$A$1:$C$128,3,0),0)</f>
        <v>0</v>
      </c>
      <c r="L2723" s="10">
        <f>IFERROR(VLOOKUP(A2723,'Reçete Altındakiler'!$A:$C,3,0),0)</f>
        <v>0</v>
      </c>
    </row>
    <row r="2724" spans="1:12" x14ac:dyDescent="0.25">
      <c r="A2724" s="8" t="s">
        <v>2661</v>
      </c>
      <c r="B2724" s="1">
        <v>25</v>
      </c>
      <c r="C2724" s="1">
        <v>190</v>
      </c>
      <c r="D2724" s="1">
        <v>0</v>
      </c>
      <c r="E2724" s="1">
        <v>0</v>
      </c>
      <c r="F2724" s="10">
        <f>IFERROR(VLOOKUP(A2724,'Sevinç 03.04.2023 1215'!$A:$F,5,0),0)</f>
        <v>0</v>
      </c>
      <c r="G2724" s="10">
        <f>IFERROR(VLOOKUP(A2724,'Sevinç 04.04.2023 0911'!$A:$D,4,0),0)</f>
        <v>0</v>
      </c>
      <c r="H2724" s="10">
        <f>IFERROR(VLOOKUP(A2724,'Onaya Sunulan Birim Fiyat'!$A:$C,3,0),0)</f>
        <v>0</v>
      </c>
      <c r="I2724" s="10">
        <f>IFERROR(VLOOKUP(A2724,'Eksik Birim Fiyat Satınalma'!$A:$E,5,0),0)</f>
        <v>0</v>
      </c>
      <c r="J2724" s="10">
        <f>IFERROR(VLOOKUP(A2724,'Eksik Birim Fiyat'!$A$2:$E$129,5,0),0)</f>
        <v>0</v>
      </c>
      <c r="K2724" s="10">
        <f>IFERROR(VLOOKUP(A2724,'Birim Fiyatı Olmayan Malzemeler'!$A$1:$C$128,3,0),0)</f>
        <v>0</v>
      </c>
      <c r="L2724" s="10">
        <f>IFERROR(VLOOKUP(A2724,'Reçete Altındakiler'!$A:$C,3,0),0)</f>
        <v>0</v>
      </c>
    </row>
    <row r="2725" spans="1:12" x14ac:dyDescent="0.25">
      <c r="A2725" s="8" t="s">
        <v>910</v>
      </c>
      <c r="B2725" s="1">
        <v>25</v>
      </c>
      <c r="C2725" s="1">
        <v>680</v>
      </c>
      <c r="D2725" s="1">
        <v>0</v>
      </c>
      <c r="E2725" s="1">
        <v>0</v>
      </c>
      <c r="F2725" s="10">
        <f>IFERROR(VLOOKUP(A2725,'Sevinç 03.04.2023 1215'!$A:$F,5,0),0)</f>
        <v>0</v>
      </c>
      <c r="G2725" s="10">
        <f>IFERROR(VLOOKUP(A2725,'Sevinç 04.04.2023 0911'!$A:$D,4,0),0)</f>
        <v>0</v>
      </c>
      <c r="H2725" s="10">
        <f>IFERROR(VLOOKUP(A2725,'Onaya Sunulan Birim Fiyat'!$A:$C,3,0),0)</f>
        <v>0</v>
      </c>
      <c r="I2725" s="10">
        <f>IFERROR(VLOOKUP(A2725,'Eksik Birim Fiyat Satınalma'!$A:$E,5,0),0)</f>
        <v>0</v>
      </c>
      <c r="J2725" s="10">
        <f>IFERROR(VLOOKUP(A2725,'Eksik Birim Fiyat'!$A$2:$E$129,5,0),0)</f>
        <v>0</v>
      </c>
      <c r="K2725" s="10">
        <f>IFERROR(VLOOKUP(A2725,'Birim Fiyatı Olmayan Malzemeler'!$A$1:$C$128,3,0),0)</f>
        <v>0</v>
      </c>
      <c r="L2725" s="10">
        <f>IFERROR(VLOOKUP(A2725,'Reçete Altındakiler'!$A:$C,3,0),0)</f>
        <v>0</v>
      </c>
    </row>
    <row r="2726" spans="1:12" x14ac:dyDescent="0.25">
      <c r="A2726" s="8" t="s">
        <v>2662</v>
      </c>
      <c r="B2726" s="1">
        <v>25</v>
      </c>
      <c r="C2726" s="1">
        <v>280</v>
      </c>
      <c r="D2726" s="1">
        <v>0</v>
      </c>
      <c r="E2726" s="1">
        <v>0</v>
      </c>
      <c r="F2726" s="10">
        <f>IFERROR(VLOOKUP(A2726,'Sevinç 03.04.2023 1215'!$A:$F,5,0),0)</f>
        <v>0</v>
      </c>
      <c r="G2726" s="10">
        <f>IFERROR(VLOOKUP(A2726,'Sevinç 04.04.2023 0911'!$A:$D,4,0),0)</f>
        <v>0</v>
      </c>
      <c r="H2726" s="10">
        <f>IFERROR(VLOOKUP(A2726,'Onaya Sunulan Birim Fiyat'!$A:$C,3,0),0)</f>
        <v>0</v>
      </c>
      <c r="I2726" s="10">
        <f>IFERROR(VLOOKUP(A2726,'Eksik Birim Fiyat Satınalma'!$A:$E,5,0),0)</f>
        <v>0</v>
      </c>
      <c r="J2726" s="10">
        <f>IFERROR(VLOOKUP(A2726,'Eksik Birim Fiyat'!$A$2:$E$129,5,0),0)</f>
        <v>0</v>
      </c>
      <c r="K2726" s="10">
        <f>IFERROR(VLOOKUP(A2726,'Birim Fiyatı Olmayan Malzemeler'!$A$1:$C$128,3,0),0)</f>
        <v>0</v>
      </c>
      <c r="L2726" s="10">
        <f>IFERROR(VLOOKUP(A2726,'Reçete Altındakiler'!$A:$C,3,0),0)</f>
        <v>0</v>
      </c>
    </row>
    <row r="2727" spans="1:12" x14ac:dyDescent="0.25">
      <c r="A2727" s="8" t="s">
        <v>2874</v>
      </c>
      <c r="B2727" s="1">
        <v>25</v>
      </c>
      <c r="C2727" s="1">
        <v>110</v>
      </c>
      <c r="D2727" s="1">
        <v>0</v>
      </c>
      <c r="E2727" s="1">
        <v>0</v>
      </c>
      <c r="F2727" s="10">
        <f>IFERROR(VLOOKUP(A2727,'Sevinç 03.04.2023 1215'!$A:$F,5,0),0)</f>
        <v>0</v>
      </c>
      <c r="G2727" s="10">
        <f>IFERROR(VLOOKUP(A2727,'Sevinç 04.04.2023 0911'!$A:$D,4,0),0)</f>
        <v>0</v>
      </c>
      <c r="H2727" s="10">
        <f>IFERROR(VLOOKUP(A2727,'Onaya Sunulan Birim Fiyat'!$A:$C,3,0),0)</f>
        <v>0</v>
      </c>
      <c r="I2727" s="10">
        <f>IFERROR(VLOOKUP(A2727,'Eksik Birim Fiyat Satınalma'!$A:$E,5,0),0)</f>
        <v>0</v>
      </c>
      <c r="J2727" s="10">
        <f>IFERROR(VLOOKUP(A2727,'Eksik Birim Fiyat'!$A$2:$E$129,5,0),0)</f>
        <v>0</v>
      </c>
      <c r="K2727" s="10">
        <f>IFERROR(VLOOKUP(A2727,'Birim Fiyatı Olmayan Malzemeler'!$A$1:$C$128,3,0),0)</f>
        <v>0</v>
      </c>
      <c r="L2727" s="10">
        <f>IFERROR(VLOOKUP(A2727,'Reçete Altındakiler'!$A:$C,3,0),0)</f>
        <v>0</v>
      </c>
    </row>
    <row r="2728" spans="1:12" x14ac:dyDescent="0.25">
      <c r="A2728" s="8" t="s">
        <v>2592</v>
      </c>
      <c r="B2728" s="1">
        <v>25</v>
      </c>
      <c r="C2728" s="1">
        <v>3710</v>
      </c>
      <c r="D2728" s="1">
        <v>0</v>
      </c>
      <c r="E2728" s="1">
        <v>0</v>
      </c>
      <c r="F2728" s="10">
        <f>IFERROR(VLOOKUP(A2728,'Sevinç 03.04.2023 1215'!$A:$F,5,0),0)</f>
        <v>0</v>
      </c>
      <c r="G2728" s="10">
        <f>IFERROR(VLOOKUP(A2728,'Sevinç 04.04.2023 0911'!$A:$D,4,0),0)</f>
        <v>0</v>
      </c>
      <c r="H2728" s="10">
        <f>IFERROR(VLOOKUP(A2728,'Onaya Sunulan Birim Fiyat'!$A:$C,3,0),0)</f>
        <v>0</v>
      </c>
      <c r="I2728" s="10">
        <f>IFERROR(VLOOKUP(A2728,'Eksik Birim Fiyat Satınalma'!$A:$E,5,0),0)</f>
        <v>0</v>
      </c>
      <c r="J2728" s="10">
        <f>IFERROR(VLOOKUP(A2728,'Eksik Birim Fiyat'!$A$2:$E$129,5,0),0)</f>
        <v>0</v>
      </c>
      <c r="K2728" s="10">
        <f>IFERROR(VLOOKUP(A2728,'Birim Fiyatı Olmayan Malzemeler'!$A$1:$C$128,3,0),0)</f>
        <v>0</v>
      </c>
      <c r="L2728" s="10">
        <f>IFERROR(VLOOKUP(A2728,'Reçete Altındakiler'!$A:$C,3,0),0)</f>
        <v>0</v>
      </c>
    </row>
    <row r="2729" spans="1:12" x14ac:dyDescent="0.25">
      <c r="A2729" s="8" t="s">
        <v>2875</v>
      </c>
      <c r="B2729" s="1">
        <v>10</v>
      </c>
      <c r="C2729" s="1">
        <v>1</v>
      </c>
      <c r="D2729" s="1">
        <v>0</v>
      </c>
      <c r="E2729" s="1">
        <v>0</v>
      </c>
      <c r="F2729" s="10">
        <f>IFERROR(VLOOKUP(A2729,'Sevinç 03.04.2023 1215'!$A:$F,5,0),0)</f>
        <v>0</v>
      </c>
      <c r="G2729" s="10" t="str">
        <f>IFERROR(VLOOKUP(A2729,'Sevinç 04.04.2023 0911'!$A:$D,4,0),0)</f>
        <v>660 TL</v>
      </c>
      <c r="H2729" s="10">
        <f>IFERROR(VLOOKUP(A2729,'Onaya Sunulan Birim Fiyat'!$A:$C,3,0),0)</f>
        <v>0</v>
      </c>
      <c r="I2729" s="10">
        <f>IFERROR(VLOOKUP(A2729,'Eksik Birim Fiyat Satınalma'!$A:$E,5,0),0)</f>
        <v>0</v>
      </c>
      <c r="J2729" s="10">
        <f>IFERROR(VLOOKUP(A2729,'Eksik Birim Fiyat'!$A$2:$E$129,5,0),0)</f>
        <v>0</v>
      </c>
      <c r="K2729" s="10">
        <f>IFERROR(VLOOKUP(A2729,'Birim Fiyatı Olmayan Malzemeler'!$A$1:$C$128,3,0),0)</f>
        <v>0</v>
      </c>
      <c r="L2729" s="10">
        <f>IFERROR(VLOOKUP(A2729,'Reçete Altındakiler'!$A:$C,3,0),0)</f>
        <v>0</v>
      </c>
    </row>
    <row r="2730" spans="1:12" x14ac:dyDescent="0.25">
      <c r="A2730" s="8" t="s">
        <v>4026</v>
      </c>
      <c r="B2730" s="1">
        <v>10</v>
      </c>
      <c r="C2730" s="1">
        <v>1</v>
      </c>
      <c r="D2730" s="1">
        <v>0</v>
      </c>
      <c r="E2730" s="1">
        <v>0</v>
      </c>
      <c r="F2730" s="10">
        <f>IFERROR(VLOOKUP(A2730,'Sevinç 03.04.2023 1215'!$A:$F,5,0),0)</f>
        <v>0</v>
      </c>
      <c r="G2730" s="10" t="str">
        <f>IFERROR(VLOOKUP(A2730,'Sevinç 04.04.2023 0911'!$A:$D,4,0),0)</f>
        <v>517 TL</v>
      </c>
      <c r="H2730" s="10">
        <f>IFERROR(VLOOKUP(A2730,'Onaya Sunulan Birim Fiyat'!$A:$C,3,0),0)</f>
        <v>0</v>
      </c>
      <c r="I2730" s="10">
        <f>IFERROR(VLOOKUP(A2730,'Eksik Birim Fiyat Satınalma'!$A:$E,5,0),0)</f>
        <v>0</v>
      </c>
      <c r="J2730" s="10">
        <f>IFERROR(VLOOKUP(A2730,'Eksik Birim Fiyat'!$A$2:$E$129,5,0),0)</f>
        <v>0</v>
      </c>
      <c r="K2730" s="10">
        <f>IFERROR(VLOOKUP(A2730,'Birim Fiyatı Olmayan Malzemeler'!$A$1:$C$128,3,0),0)</f>
        <v>0</v>
      </c>
      <c r="L2730" s="10">
        <f>IFERROR(VLOOKUP(A2730,'Reçete Altındakiler'!$A:$C,3,0),0)</f>
        <v>0</v>
      </c>
    </row>
    <row r="2731" spans="1:12" x14ac:dyDescent="0.25">
      <c r="A2731" s="8" t="s">
        <v>4027</v>
      </c>
      <c r="B2731" s="1">
        <v>10</v>
      </c>
      <c r="C2731" s="1">
        <v>1</v>
      </c>
      <c r="D2731" s="1">
        <v>0</v>
      </c>
      <c r="E2731" s="1">
        <v>0</v>
      </c>
      <c r="F2731" s="10">
        <f>IFERROR(VLOOKUP(A2731,'Sevinç 03.04.2023 1215'!$A:$F,5,0),0)</f>
        <v>0</v>
      </c>
      <c r="G2731" s="10" t="str">
        <f>IFERROR(VLOOKUP(A2731,'Sevinç 04.04.2023 0911'!$A:$D,4,0),0)</f>
        <v>700 TL</v>
      </c>
      <c r="H2731" s="10">
        <f>IFERROR(VLOOKUP(A2731,'Onaya Sunulan Birim Fiyat'!$A:$C,3,0),0)</f>
        <v>0</v>
      </c>
      <c r="I2731" s="10">
        <f>IFERROR(VLOOKUP(A2731,'Eksik Birim Fiyat Satınalma'!$A:$E,5,0),0)</f>
        <v>0</v>
      </c>
      <c r="J2731" s="10">
        <f>IFERROR(VLOOKUP(A2731,'Eksik Birim Fiyat'!$A$2:$E$129,5,0),0)</f>
        <v>0</v>
      </c>
      <c r="K2731" s="10">
        <f>IFERROR(VLOOKUP(A2731,'Birim Fiyatı Olmayan Malzemeler'!$A$1:$C$128,3,0),0)</f>
        <v>0</v>
      </c>
      <c r="L2731" s="10">
        <f>IFERROR(VLOOKUP(A2731,'Reçete Altındakiler'!$A:$C,3,0),0)</f>
        <v>0</v>
      </c>
    </row>
    <row r="2732" spans="1:12" x14ac:dyDescent="0.25">
      <c r="A2732" s="8" t="s">
        <v>2593</v>
      </c>
      <c r="B2732" s="1">
        <v>10</v>
      </c>
      <c r="C2732" s="1">
        <v>3</v>
      </c>
      <c r="D2732" s="1">
        <v>0</v>
      </c>
      <c r="E2732" s="1">
        <v>0</v>
      </c>
      <c r="F2732" s="10">
        <f>IFERROR(VLOOKUP(A2732,'Sevinç 03.04.2023 1215'!$A:$F,5,0),0)</f>
        <v>0</v>
      </c>
      <c r="G2732" s="10" t="str">
        <f>IFERROR(VLOOKUP(A2732,'Sevinç 04.04.2023 0911'!$A:$D,4,0),0)</f>
        <v>800 TL</v>
      </c>
      <c r="H2732" s="10">
        <f>IFERROR(VLOOKUP(A2732,'Onaya Sunulan Birim Fiyat'!$A:$C,3,0),0)</f>
        <v>0</v>
      </c>
      <c r="I2732" s="10">
        <f>IFERROR(VLOOKUP(A2732,'Eksik Birim Fiyat Satınalma'!$A:$E,5,0),0)</f>
        <v>0</v>
      </c>
      <c r="J2732" s="10">
        <f>IFERROR(VLOOKUP(A2732,'Eksik Birim Fiyat'!$A$2:$E$129,5,0),0)</f>
        <v>0</v>
      </c>
      <c r="K2732" s="10">
        <f>IFERROR(VLOOKUP(A2732,'Birim Fiyatı Olmayan Malzemeler'!$A$1:$C$128,3,0),0)</f>
        <v>0</v>
      </c>
      <c r="L2732" s="10">
        <f>IFERROR(VLOOKUP(A2732,'Reçete Altındakiler'!$A:$C,3,0),0)</f>
        <v>0</v>
      </c>
    </row>
    <row r="2733" spans="1:12" x14ac:dyDescent="0.25">
      <c r="A2733" s="8" t="s">
        <v>4028</v>
      </c>
      <c r="B2733" s="1">
        <v>10</v>
      </c>
      <c r="C2733" s="1">
        <v>2</v>
      </c>
      <c r="D2733" s="1">
        <v>0</v>
      </c>
      <c r="E2733" s="1">
        <v>0</v>
      </c>
      <c r="F2733" s="10">
        <f>IFERROR(VLOOKUP(A2733,'Sevinç 03.04.2023 1215'!$A:$F,5,0),0)</f>
        <v>0</v>
      </c>
      <c r="G2733" s="10" t="str">
        <f>IFERROR(VLOOKUP(A2733,'Sevinç 04.04.2023 0911'!$A:$D,4,0),0)</f>
        <v>700 TL</v>
      </c>
      <c r="H2733" s="10">
        <f>IFERROR(VLOOKUP(A2733,'Onaya Sunulan Birim Fiyat'!$A:$C,3,0),0)</f>
        <v>0</v>
      </c>
      <c r="I2733" s="10">
        <f>IFERROR(VLOOKUP(A2733,'Eksik Birim Fiyat Satınalma'!$A:$E,5,0),0)</f>
        <v>0</v>
      </c>
      <c r="J2733" s="10">
        <f>IFERROR(VLOOKUP(A2733,'Eksik Birim Fiyat'!$A$2:$E$129,5,0),0)</f>
        <v>0</v>
      </c>
      <c r="K2733" s="10">
        <f>IFERROR(VLOOKUP(A2733,'Birim Fiyatı Olmayan Malzemeler'!$A$1:$C$128,3,0),0)</f>
        <v>0</v>
      </c>
      <c r="L2733" s="10">
        <f>IFERROR(VLOOKUP(A2733,'Reçete Altındakiler'!$A:$C,3,0),0)</f>
        <v>0</v>
      </c>
    </row>
    <row r="2734" spans="1:12" x14ac:dyDescent="0.25">
      <c r="A2734" s="8" t="s">
        <v>2594</v>
      </c>
      <c r="B2734" s="1">
        <v>10</v>
      </c>
      <c r="C2734" s="1">
        <v>2</v>
      </c>
      <c r="D2734" s="1">
        <v>0</v>
      </c>
      <c r="E2734" s="1">
        <v>0</v>
      </c>
      <c r="F2734" s="10">
        <f>IFERROR(VLOOKUP(A2734,'Sevinç 03.04.2023 1215'!$A:$F,5,0),0)</f>
        <v>0</v>
      </c>
      <c r="G2734" s="10" t="str">
        <f>IFERROR(VLOOKUP(A2734,'Sevinç 04.04.2023 0911'!$A:$D,4,0),0)</f>
        <v>934.24 TL</v>
      </c>
      <c r="H2734" s="10">
        <f>IFERROR(VLOOKUP(A2734,'Onaya Sunulan Birim Fiyat'!$A:$C,3,0),0)</f>
        <v>0</v>
      </c>
      <c r="I2734" s="10">
        <f>IFERROR(VLOOKUP(A2734,'Eksik Birim Fiyat Satınalma'!$A:$E,5,0),0)</f>
        <v>0</v>
      </c>
      <c r="J2734" s="10">
        <f>IFERROR(VLOOKUP(A2734,'Eksik Birim Fiyat'!$A$2:$E$129,5,0),0)</f>
        <v>0</v>
      </c>
      <c r="K2734" s="10">
        <f>IFERROR(VLOOKUP(A2734,'Birim Fiyatı Olmayan Malzemeler'!$A$1:$C$128,3,0),0)</f>
        <v>0</v>
      </c>
      <c r="L2734" s="10">
        <f>IFERROR(VLOOKUP(A2734,'Reçete Altındakiler'!$A:$C,3,0),0)</f>
        <v>0</v>
      </c>
    </row>
    <row r="2735" spans="1:12" x14ac:dyDescent="0.25">
      <c r="A2735" s="8" t="s">
        <v>911</v>
      </c>
      <c r="B2735" s="1">
        <v>10</v>
      </c>
      <c r="C2735" s="1">
        <v>2</v>
      </c>
      <c r="D2735" s="1">
        <v>0</v>
      </c>
      <c r="E2735" s="1">
        <v>0</v>
      </c>
      <c r="F2735" s="10">
        <f>IFERROR(VLOOKUP(A2735,'Sevinç 03.04.2023 1215'!$A:$F,5,0),0)</f>
        <v>0</v>
      </c>
      <c r="G2735" s="10" t="str">
        <f>IFERROR(VLOOKUP(A2735,'Sevinç 04.04.2023 0911'!$A:$D,4,0),0)</f>
        <v>934.24 TL</v>
      </c>
      <c r="H2735" s="10">
        <f>IFERROR(VLOOKUP(A2735,'Onaya Sunulan Birim Fiyat'!$A:$C,3,0),0)</f>
        <v>0</v>
      </c>
      <c r="I2735" s="10">
        <f>IFERROR(VLOOKUP(A2735,'Eksik Birim Fiyat Satınalma'!$A:$E,5,0),0)</f>
        <v>0</v>
      </c>
      <c r="J2735" s="10">
        <f>IFERROR(VLOOKUP(A2735,'Eksik Birim Fiyat'!$A$2:$E$129,5,0),0)</f>
        <v>0</v>
      </c>
      <c r="K2735" s="10">
        <f>IFERROR(VLOOKUP(A2735,'Birim Fiyatı Olmayan Malzemeler'!$A$1:$C$128,3,0),0)</f>
        <v>0</v>
      </c>
      <c r="L2735" s="10">
        <f>IFERROR(VLOOKUP(A2735,'Reçete Altındakiler'!$A:$C,3,0),0)</f>
        <v>0</v>
      </c>
    </row>
    <row r="2736" spans="1:12" x14ac:dyDescent="0.25">
      <c r="A2736" s="8" t="s">
        <v>4029</v>
      </c>
      <c r="B2736" s="1">
        <v>10</v>
      </c>
      <c r="C2736" s="1">
        <v>1</v>
      </c>
      <c r="D2736" s="1">
        <v>0</v>
      </c>
      <c r="E2736" s="1">
        <v>0</v>
      </c>
      <c r="F2736" s="10">
        <f>IFERROR(VLOOKUP(A2736,'Sevinç 03.04.2023 1215'!$A:$F,5,0),0)</f>
        <v>0</v>
      </c>
      <c r="G2736" s="10" t="str">
        <f>IFERROR(VLOOKUP(A2736,'Sevinç 04.04.2023 0911'!$A:$D,4,0),0)</f>
        <v>715.582 TL</v>
      </c>
      <c r="H2736" s="10">
        <f>IFERROR(VLOOKUP(A2736,'Onaya Sunulan Birim Fiyat'!$A:$C,3,0),0)</f>
        <v>0</v>
      </c>
      <c r="I2736" s="10">
        <f>IFERROR(VLOOKUP(A2736,'Eksik Birim Fiyat Satınalma'!$A:$E,5,0),0)</f>
        <v>0</v>
      </c>
      <c r="J2736" s="10">
        <f>IFERROR(VLOOKUP(A2736,'Eksik Birim Fiyat'!$A$2:$E$129,5,0),0)</f>
        <v>0</v>
      </c>
      <c r="K2736" s="10">
        <f>IFERROR(VLOOKUP(A2736,'Birim Fiyatı Olmayan Malzemeler'!$A$1:$C$128,3,0),0)</f>
        <v>0</v>
      </c>
      <c r="L2736" s="10">
        <f>IFERROR(VLOOKUP(A2736,'Reçete Altındakiler'!$A:$C,3,0),0)</f>
        <v>0</v>
      </c>
    </row>
    <row r="2737" spans="1:12" x14ac:dyDescent="0.25">
      <c r="A2737" s="8" t="s">
        <v>2254</v>
      </c>
      <c r="B2737" s="1">
        <v>8</v>
      </c>
      <c r="C2737" s="1">
        <v>1</v>
      </c>
      <c r="D2737" s="1">
        <v>0</v>
      </c>
      <c r="E2737" s="1">
        <v>0</v>
      </c>
      <c r="F2737" s="10">
        <f>IFERROR(VLOOKUP(A2737,'Sevinç 03.04.2023 1215'!$A:$F,5,0),0)</f>
        <v>0</v>
      </c>
      <c r="G2737" s="10" t="str">
        <f>IFERROR(VLOOKUP(A2737,'Sevinç 04.04.2023 0911'!$A:$D,4,0),0)</f>
        <v>668 TL</v>
      </c>
      <c r="H2737" s="10">
        <f>IFERROR(VLOOKUP(A2737,'Onaya Sunulan Birim Fiyat'!$A:$C,3,0),0)</f>
        <v>0</v>
      </c>
      <c r="I2737" s="10">
        <f>IFERROR(VLOOKUP(A2737,'Eksik Birim Fiyat Satınalma'!$A:$E,5,0),0)</f>
        <v>0</v>
      </c>
      <c r="J2737" s="10">
        <f>IFERROR(VLOOKUP(A2737,'Eksik Birim Fiyat'!$A$2:$E$129,5,0),0)</f>
        <v>0</v>
      </c>
      <c r="K2737" s="10">
        <f>IFERROR(VLOOKUP(A2737,'Birim Fiyatı Olmayan Malzemeler'!$A$1:$C$128,3,0),0)</f>
        <v>0</v>
      </c>
      <c r="L2737" s="10">
        <f>IFERROR(VLOOKUP(A2737,'Reçete Altındakiler'!$A:$C,3,0),0)</f>
        <v>0</v>
      </c>
    </row>
    <row r="2738" spans="1:12" x14ac:dyDescent="0.25">
      <c r="A2738" s="8" t="s">
        <v>912</v>
      </c>
      <c r="B2738" s="1">
        <v>12</v>
      </c>
      <c r="C2738" s="1">
        <v>1</v>
      </c>
      <c r="D2738" s="1">
        <v>0</v>
      </c>
      <c r="E2738" s="1">
        <v>0</v>
      </c>
      <c r="F2738" s="10">
        <f>IFERROR(VLOOKUP(A2738,'Sevinç 03.04.2023 1215'!$A:$F,5,0),0)</f>
        <v>0</v>
      </c>
      <c r="G2738" s="10" t="str">
        <f>IFERROR(VLOOKUP(A2738,'Sevinç 04.04.2023 0911'!$A:$D,4,0),0)</f>
        <v>700 TL</v>
      </c>
      <c r="H2738" s="10">
        <f>IFERROR(VLOOKUP(A2738,'Onaya Sunulan Birim Fiyat'!$A:$C,3,0),0)</f>
        <v>0</v>
      </c>
      <c r="I2738" s="10">
        <f>IFERROR(VLOOKUP(A2738,'Eksik Birim Fiyat Satınalma'!$A:$E,5,0),0)</f>
        <v>0</v>
      </c>
      <c r="J2738" s="10">
        <f>IFERROR(VLOOKUP(A2738,'Eksik Birim Fiyat'!$A$2:$E$129,5,0),0)</f>
        <v>0</v>
      </c>
      <c r="K2738" s="10">
        <f>IFERROR(VLOOKUP(A2738,'Birim Fiyatı Olmayan Malzemeler'!$A$1:$C$128,3,0),0)</f>
        <v>0</v>
      </c>
      <c r="L2738" s="10">
        <f>IFERROR(VLOOKUP(A2738,'Reçete Altındakiler'!$A:$C,3,0),0)</f>
        <v>0</v>
      </c>
    </row>
    <row r="2739" spans="1:12" x14ac:dyDescent="0.25">
      <c r="A2739" s="8" t="s">
        <v>2876</v>
      </c>
      <c r="B2739" s="1">
        <v>12</v>
      </c>
      <c r="C2739" s="1">
        <v>1</v>
      </c>
      <c r="D2739" s="1">
        <v>0</v>
      </c>
      <c r="E2739" s="1">
        <v>0</v>
      </c>
      <c r="F2739" s="10">
        <f>IFERROR(VLOOKUP(A2739,'Sevinç 03.04.2023 1215'!$A:$F,5,0),0)</f>
        <v>0</v>
      </c>
      <c r="G2739" s="10" t="str">
        <f>IFERROR(VLOOKUP(A2739,'Sevinç 04.04.2023 0911'!$A:$D,4,0),0)</f>
        <v>91.58 EURO</v>
      </c>
      <c r="H2739" s="10">
        <f>IFERROR(VLOOKUP(A2739,'Onaya Sunulan Birim Fiyat'!$A:$C,3,0),0)</f>
        <v>0</v>
      </c>
      <c r="I2739" s="10">
        <f>IFERROR(VLOOKUP(A2739,'Eksik Birim Fiyat Satınalma'!$A:$E,5,0),0)</f>
        <v>0</v>
      </c>
      <c r="J2739" s="10">
        <f>IFERROR(VLOOKUP(A2739,'Eksik Birim Fiyat'!$A$2:$E$129,5,0),0)</f>
        <v>0</v>
      </c>
      <c r="K2739" s="10">
        <f>IFERROR(VLOOKUP(A2739,'Birim Fiyatı Olmayan Malzemeler'!$A$1:$C$128,3,0),0)</f>
        <v>0</v>
      </c>
      <c r="L2739" s="10">
        <f>IFERROR(VLOOKUP(A2739,'Reçete Altındakiler'!$A:$C,3,0),0)</f>
        <v>0</v>
      </c>
    </row>
    <row r="2740" spans="1:12" x14ac:dyDescent="0.25">
      <c r="A2740" s="8" t="s">
        <v>1717</v>
      </c>
      <c r="B2740" s="1">
        <v>7</v>
      </c>
      <c r="C2740" s="1">
        <v>1</v>
      </c>
      <c r="D2740" s="1">
        <v>0</v>
      </c>
      <c r="E2740" s="1">
        <v>0</v>
      </c>
      <c r="F2740" s="10">
        <f>IFERROR(VLOOKUP(A2740,'Sevinç 03.04.2023 1215'!$A:$F,5,0),0)</f>
        <v>0</v>
      </c>
      <c r="G2740" s="10" t="str">
        <f>IFERROR(VLOOKUP(A2740,'Sevinç 04.04.2023 0911'!$A:$D,4,0),0)</f>
        <v>68.87 TL</v>
      </c>
      <c r="H2740" s="10">
        <f>IFERROR(VLOOKUP(A2740,'Onaya Sunulan Birim Fiyat'!$A:$C,3,0),0)</f>
        <v>0</v>
      </c>
      <c r="I2740" s="10">
        <f>IFERROR(VLOOKUP(A2740,'Eksik Birim Fiyat Satınalma'!$A:$E,5,0),0)</f>
        <v>0</v>
      </c>
      <c r="J2740" s="10">
        <f>IFERROR(VLOOKUP(A2740,'Eksik Birim Fiyat'!$A$2:$E$129,5,0),0)</f>
        <v>0</v>
      </c>
      <c r="K2740" s="10">
        <f>IFERROR(VLOOKUP(A2740,'Birim Fiyatı Olmayan Malzemeler'!$A$1:$C$128,3,0),0)</f>
        <v>0</v>
      </c>
      <c r="L2740" s="10">
        <f>IFERROR(VLOOKUP(A2740,'Reçete Altındakiler'!$A:$C,3,0),0)</f>
        <v>0</v>
      </c>
    </row>
    <row r="2741" spans="1:12" x14ac:dyDescent="0.25">
      <c r="A2741" s="8" t="s">
        <v>1717</v>
      </c>
      <c r="B2741" s="1">
        <v>13</v>
      </c>
      <c r="C2741" s="1">
        <v>1</v>
      </c>
      <c r="D2741" s="1">
        <v>0</v>
      </c>
      <c r="E2741" s="1">
        <v>0</v>
      </c>
      <c r="F2741" s="10">
        <f>IFERROR(VLOOKUP(A2741,'Sevinç 03.04.2023 1215'!$A:$F,5,0),0)</f>
        <v>0</v>
      </c>
      <c r="G2741" s="10" t="str">
        <f>IFERROR(VLOOKUP(A2741,'Sevinç 04.04.2023 0911'!$A:$D,4,0),0)</f>
        <v>68.87 TL</v>
      </c>
      <c r="H2741" s="10">
        <f>IFERROR(VLOOKUP(A2741,'Onaya Sunulan Birim Fiyat'!$A:$C,3,0),0)</f>
        <v>0</v>
      </c>
      <c r="I2741" s="10">
        <f>IFERROR(VLOOKUP(A2741,'Eksik Birim Fiyat Satınalma'!$A:$E,5,0),0)</f>
        <v>0</v>
      </c>
      <c r="J2741" s="10">
        <f>IFERROR(VLOOKUP(A2741,'Eksik Birim Fiyat'!$A$2:$E$129,5,0),0)</f>
        <v>0</v>
      </c>
      <c r="K2741" s="10">
        <f>IFERROR(VLOOKUP(A2741,'Birim Fiyatı Olmayan Malzemeler'!$A$1:$C$128,3,0),0)</f>
        <v>0</v>
      </c>
      <c r="L2741" s="10">
        <f>IFERROR(VLOOKUP(A2741,'Reçete Altındakiler'!$A:$C,3,0),0)</f>
        <v>0</v>
      </c>
    </row>
    <row r="2742" spans="1:12" x14ac:dyDescent="0.25">
      <c r="A2742" s="8" t="s">
        <v>4030</v>
      </c>
      <c r="B2742" s="1">
        <v>7</v>
      </c>
      <c r="C2742" s="1">
        <v>1</v>
      </c>
      <c r="D2742" s="1">
        <v>0</v>
      </c>
      <c r="E2742" s="1">
        <v>0</v>
      </c>
      <c r="F2742" s="10">
        <f>IFERROR(VLOOKUP(A2742,'Sevinç 03.04.2023 1215'!$A:$F,5,0),0)</f>
        <v>0</v>
      </c>
      <c r="G2742" s="10" t="str">
        <f>IFERROR(VLOOKUP(A2742,'Sevinç 04.04.2023 0911'!$A:$D,4,0),0)</f>
        <v>555 TL</v>
      </c>
      <c r="H2742" s="10">
        <f>IFERROR(VLOOKUP(A2742,'Onaya Sunulan Birim Fiyat'!$A:$C,3,0),0)</f>
        <v>0</v>
      </c>
      <c r="I2742" s="10">
        <f>IFERROR(VLOOKUP(A2742,'Eksik Birim Fiyat Satınalma'!$A:$E,5,0),0)</f>
        <v>0</v>
      </c>
      <c r="J2742" s="10">
        <f>IFERROR(VLOOKUP(A2742,'Eksik Birim Fiyat'!$A$2:$E$129,5,0),0)</f>
        <v>0</v>
      </c>
      <c r="K2742" s="10">
        <f>IFERROR(VLOOKUP(A2742,'Birim Fiyatı Olmayan Malzemeler'!$A$1:$C$128,3,0),0)</f>
        <v>0</v>
      </c>
      <c r="L2742" s="10">
        <f>IFERROR(VLOOKUP(A2742,'Reçete Altındakiler'!$A:$C,3,0),0)</f>
        <v>0</v>
      </c>
    </row>
    <row r="2743" spans="1:12" x14ac:dyDescent="0.25">
      <c r="A2743" s="8" t="s">
        <v>2595</v>
      </c>
      <c r="B2743" s="1">
        <v>13</v>
      </c>
      <c r="C2743" s="1">
        <v>1</v>
      </c>
      <c r="D2743" s="1">
        <v>0</v>
      </c>
      <c r="E2743" s="1">
        <v>0</v>
      </c>
      <c r="F2743" s="10">
        <f>IFERROR(VLOOKUP(A2743,'Sevinç 03.04.2023 1215'!$A:$F,5,0),0)</f>
        <v>0</v>
      </c>
      <c r="G2743" s="10" t="str">
        <f>IFERROR(VLOOKUP(A2743,'Sevinç 04.04.2023 0911'!$A:$D,4,0),0)</f>
        <v>684.5034 TL</v>
      </c>
      <c r="H2743" s="10">
        <f>IFERROR(VLOOKUP(A2743,'Onaya Sunulan Birim Fiyat'!$A:$C,3,0),0)</f>
        <v>0</v>
      </c>
      <c r="I2743" s="10">
        <f>IFERROR(VLOOKUP(A2743,'Eksik Birim Fiyat Satınalma'!$A:$E,5,0),0)</f>
        <v>0</v>
      </c>
      <c r="J2743" s="10">
        <f>IFERROR(VLOOKUP(A2743,'Eksik Birim Fiyat'!$A$2:$E$129,5,0),0)</f>
        <v>0</v>
      </c>
      <c r="K2743" s="10">
        <f>IFERROR(VLOOKUP(A2743,'Birim Fiyatı Olmayan Malzemeler'!$A$1:$C$128,3,0),0)</f>
        <v>0</v>
      </c>
      <c r="L2743" s="10">
        <f>IFERROR(VLOOKUP(A2743,'Reçete Altındakiler'!$A:$C,3,0),0)</f>
        <v>0</v>
      </c>
    </row>
    <row r="2744" spans="1:12" x14ac:dyDescent="0.25">
      <c r="A2744" s="8" t="s">
        <v>913</v>
      </c>
      <c r="B2744" s="1">
        <v>12</v>
      </c>
      <c r="C2744" s="1">
        <v>1</v>
      </c>
      <c r="D2744" s="1">
        <v>0</v>
      </c>
      <c r="E2744" s="1">
        <v>0</v>
      </c>
      <c r="F2744" s="10">
        <f>IFERROR(VLOOKUP(A2744,'Sevinç 03.04.2023 1215'!$A:$F,5,0),0)</f>
        <v>0</v>
      </c>
      <c r="G2744" s="10" t="str">
        <f>IFERROR(VLOOKUP(A2744,'Sevinç 04.04.2023 0911'!$A:$D,4,0),0)</f>
        <v>800 TL</v>
      </c>
      <c r="H2744" s="10">
        <f>IFERROR(VLOOKUP(A2744,'Onaya Sunulan Birim Fiyat'!$A:$C,3,0),0)</f>
        <v>0</v>
      </c>
      <c r="I2744" s="10">
        <f>IFERROR(VLOOKUP(A2744,'Eksik Birim Fiyat Satınalma'!$A:$E,5,0),0)</f>
        <v>0</v>
      </c>
      <c r="J2744" s="10">
        <f>IFERROR(VLOOKUP(A2744,'Eksik Birim Fiyat'!$A$2:$E$129,5,0),0)</f>
        <v>0</v>
      </c>
      <c r="K2744" s="10">
        <f>IFERROR(VLOOKUP(A2744,'Birim Fiyatı Olmayan Malzemeler'!$A$1:$C$128,3,0),0)</f>
        <v>0</v>
      </c>
      <c r="L2744" s="10">
        <f>IFERROR(VLOOKUP(A2744,'Reçete Altındakiler'!$A:$C,3,0),0)</f>
        <v>0</v>
      </c>
    </row>
    <row r="2745" spans="1:12" x14ac:dyDescent="0.25">
      <c r="A2745" s="8" t="s">
        <v>4031</v>
      </c>
      <c r="B2745" s="1">
        <v>13</v>
      </c>
      <c r="C2745" s="1">
        <v>1</v>
      </c>
      <c r="D2745" s="1">
        <v>0</v>
      </c>
      <c r="E2745" s="1">
        <v>0</v>
      </c>
      <c r="F2745" s="10">
        <f>IFERROR(VLOOKUP(A2745,'Sevinç 03.04.2023 1215'!$A:$F,5,0),0)</f>
        <v>0</v>
      </c>
      <c r="G2745" s="10" t="str">
        <f>IFERROR(VLOOKUP(A2745,'Sevinç 04.04.2023 0911'!$A:$D,4,0),0)</f>
        <v>1426 TL</v>
      </c>
      <c r="H2745" s="10">
        <f>IFERROR(VLOOKUP(A2745,'Onaya Sunulan Birim Fiyat'!$A:$C,3,0),0)</f>
        <v>0</v>
      </c>
      <c r="I2745" s="10">
        <f>IFERROR(VLOOKUP(A2745,'Eksik Birim Fiyat Satınalma'!$A:$E,5,0),0)</f>
        <v>0</v>
      </c>
      <c r="J2745" s="10">
        <f>IFERROR(VLOOKUP(A2745,'Eksik Birim Fiyat'!$A$2:$E$129,5,0),0)</f>
        <v>0</v>
      </c>
      <c r="K2745" s="10">
        <f>IFERROR(VLOOKUP(A2745,'Birim Fiyatı Olmayan Malzemeler'!$A$1:$C$128,3,0),0)</f>
        <v>0</v>
      </c>
      <c r="L2745" s="10">
        <f>IFERROR(VLOOKUP(A2745,'Reçete Altındakiler'!$A:$C,3,0),0)</f>
        <v>0</v>
      </c>
    </row>
    <row r="2746" spans="1:12" x14ac:dyDescent="0.25">
      <c r="A2746" s="8" t="s">
        <v>1718</v>
      </c>
      <c r="B2746" s="1">
        <v>8</v>
      </c>
      <c r="C2746" s="1">
        <v>1</v>
      </c>
      <c r="D2746" s="1">
        <v>0</v>
      </c>
      <c r="E2746" s="1">
        <v>0</v>
      </c>
      <c r="F2746" s="10">
        <f>IFERROR(VLOOKUP(A2746,'Sevinç 03.04.2023 1215'!$A:$F,5,0),0)</f>
        <v>0</v>
      </c>
      <c r="G2746" s="10" t="str">
        <f>IFERROR(VLOOKUP(A2746,'Sevinç 04.04.2023 0911'!$A:$D,4,0),0)</f>
        <v>700 TL</v>
      </c>
      <c r="H2746" s="10">
        <f>IFERROR(VLOOKUP(A2746,'Onaya Sunulan Birim Fiyat'!$A:$C,3,0),0)</f>
        <v>0</v>
      </c>
      <c r="I2746" s="10">
        <f>IFERROR(VLOOKUP(A2746,'Eksik Birim Fiyat Satınalma'!$A:$E,5,0),0)</f>
        <v>0</v>
      </c>
      <c r="J2746" s="10">
        <f>IFERROR(VLOOKUP(A2746,'Eksik Birim Fiyat'!$A$2:$E$129,5,0),0)</f>
        <v>0</v>
      </c>
      <c r="K2746" s="10">
        <f>IFERROR(VLOOKUP(A2746,'Birim Fiyatı Olmayan Malzemeler'!$A$1:$C$128,3,0),0)</f>
        <v>0</v>
      </c>
      <c r="L2746" s="10">
        <f>IFERROR(VLOOKUP(A2746,'Reçete Altındakiler'!$A:$C,3,0),0)</f>
        <v>0</v>
      </c>
    </row>
    <row r="2747" spans="1:12" x14ac:dyDescent="0.25">
      <c r="A2747" s="8" t="s">
        <v>914</v>
      </c>
      <c r="B2747" s="1">
        <v>7</v>
      </c>
      <c r="C2747" s="1">
        <v>1</v>
      </c>
      <c r="D2747" s="1">
        <v>0</v>
      </c>
      <c r="E2747" s="1">
        <v>0</v>
      </c>
      <c r="F2747" s="10">
        <f>IFERROR(VLOOKUP(A2747,'Sevinç 03.04.2023 1215'!$A:$F,5,0),0)</f>
        <v>0</v>
      </c>
      <c r="G2747" s="10" t="str">
        <f>IFERROR(VLOOKUP(A2747,'Sevinç 04.04.2023 0911'!$A:$D,4,0),0)</f>
        <v>798.3 TL</v>
      </c>
      <c r="H2747" s="10">
        <f>IFERROR(VLOOKUP(A2747,'Onaya Sunulan Birim Fiyat'!$A:$C,3,0),0)</f>
        <v>0</v>
      </c>
      <c r="I2747" s="10">
        <f>IFERROR(VLOOKUP(A2747,'Eksik Birim Fiyat Satınalma'!$A:$E,5,0),0)</f>
        <v>0</v>
      </c>
      <c r="J2747" s="10">
        <f>IFERROR(VLOOKUP(A2747,'Eksik Birim Fiyat'!$A$2:$E$129,5,0),0)</f>
        <v>0</v>
      </c>
      <c r="K2747" s="10">
        <f>IFERROR(VLOOKUP(A2747,'Birim Fiyatı Olmayan Malzemeler'!$A$1:$C$128,3,0),0)</f>
        <v>0</v>
      </c>
      <c r="L2747" s="10">
        <f>IFERROR(VLOOKUP(A2747,'Reçete Altındakiler'!$A:$C,3,0),0)</f>
        <v>0</v>
      </c>
    </row>
    <row r="2748" spans="1:12" x14ac:dyDescent="0.25">
      <c r="A2748" s="8" t="s">
        <v>915</v>
      </c>
      <c r="B2748" s="1">
        <v>12</v>
      </c>
      <c r="C2748" s="1">
        <v>1</v>
      </c>
      <c r="D2748" s="1">
        <v>0</v>
      </c>
      <c r="E2748" s="1">
        <v>0</v>
      </c>
      <c r="F2748" s="10">
        <f>IFERROR(VLOOKUP(A2748,'Sevinç 03.04.2023 1215'!$A:$F,5,0),0)</f>
        <v>0</v>
      </c>
      <c r="G2748" s="10" t="str">
        <f>IFERROR(VLOOKUP(A2748,'Sevinç 04.04.2023 0911'!$A:$D,4,0),0)</f>
        <v>900 TL</v>
      </c>
      <c r="H2748" s="10">
        <f>IFERROR(VLOOKUP(A2748,'Onaya Sunulan Birim Fiyat'!$A:$C,3,0),0)</f>
        <v>0</v>
      </c>
      <c r="I2748" s="10">
        <f>IFERROR(VLOOKUP(A2748,'Eksik Birim Fiyat Satınalma'!$A:$E,5,0),0)</f>
        <v>0</v>
      </c>
      <c r="J2748" s="10">
        <f>IFERROR(VLOOKUP(A2748,'Eksik Birim Fiyat'!$A$2:$E$129,5,0),0)</f>
        <v>0</v>
      </c>
      <c r="K2748" s="10">
        <f>IFERROR(VLOOKUP(A2748,'Birim Fiyatı Olmayan Malzemeler'!$A$1:$C$128,3,0),0)</f>
        <v>0</v>
      </c>
      <c r="L2748" s="10">
        <f>IFERROR(VLOOKUP(A2748,'Reçete Altındakiler'!$A:$C,3,0),0)</f>
        <v>0</v>
      </c>
    </row>
    <row r="2749" spans="1:12" x14ac:dyDescent="0.25">
      <c r="A2749" s="8" t="s">
        <v>916</v>
      </c>
      <c r="B2749" s="1">
        <v>7</v>
      </c>
      <c r="C2749" s="1">
        <v>1</v>
      </c>
      <c r="D2749" s="1">
        <v>0</v>
      </c>
      <c r="E2749" s="1">
        <v>0</v>
      </c>
      <c r="F2749" s="10">
        <f>IFERROR(VLOOKUP(A2749,'Sevinç 03.04.2023 1215'!$A:$F,5,0),0)</f>
        <v>0</v>
      </c>
      <c r="G2749" s="10" t="str">
        <f>IFERROR(VLOOKUP(A2749,'Sevinç 04.04.2023 0911'!$A:$D,4,0),0)</f>
        <v>652.2 TL</v>
      </c>
      <c r="H2749" s="10">
        <f>IFERROR(VLOOKUP(A2749,'Onaya Sunulan Birim Fiyat'!$A:$C,3,0),0)</f>
        <v>0</v>
      </c>
      <c r="I2749" s="10">
        <f>IFERROR(VLOOKUP(A2749,'Eksik Birim Fiyat Satınalma'!$A:$E,5,0),0)</f>
        <v>0</v>
      </c>
      <c r="J2749" s="10">
        <f>IFERROR(VLOOKUP(A2749,'Eksik Birim Fiyat'!$A$2:$E$129,5,0),0)</f>
        <v>0</v>
      </c>
      <c r="K2749" s="10">
        <f>IFERROR(VLOOKUP(A2749,'Birim Fiyatı Olmayan Malzemeler'!$A$1:$C$128,3,0),0)</f>
        <v>0</v>
      </c>
      <c r="L2749" s="10">
        <f>IFERROR(VLOOKUP(A2749,'Reçete Altındakiler'!$A:$C,3,0),0)</f>
        <v>0</v>
      </c>
    </row>
    <row r="2750" spans="1:12" x14ac:dyDescent="0.25">
      <c r="A2750" s="8" t="s">
        <v>2255</v>
      </c>
      <c r="B2750" s="1">
        <v>12</v>
      </c>
      <c r="C2750" s="1">
        <v>1</v>
      </c>
      <c r="D2750" s="1">
        <v>0</v>
      </c>
      <c r="E2750" s="1">
        <v>0</v>
      </c>
      <c r="F2750" s="10">
        <f>IFERROR(VLOOKUP(A2750,'Sevinç 03.04.2023 1215'!$A:$F,5,0),0)</f>
        <v>0</v>
      </c>
      <c r="G2750" s="10" t="str">
        <f>IFERROR(VLOOKUP(A2750,'Sevinç 04.04.2023 0911'!$A:$D,4,0),0)</f>
        <v>250 TL</v>
      </c>
      <c r="H2750" s="10">
        <f>IFERROR(VLOOKUP(A2750,'Onaya Sunulan Birim Fiyat'!$A:$C,3,0),0)</f>
        <v>0</v>
      </c>
      <c r="I2750" s="10">
        <f>IFERROR(VLOOKUP(A2750,'Eksik Birim Fiyat Satınalma'!$A:$E,5,0),0)</f>
        <v>0</v>
      </c>
      <c r="J2750" s="10">
        <f>IFERROR(VLOOKUP(A2750,'Eksik Birim Fiyat'!$A$2:$E$129,5,0),0)</f>
        <v>0</v>
      </c>
      <c r="K2750" s="10">
        <f>IFERROR(VLOOKUP(A2750,'Birim Fiyatı Olmayan Malzemeler'!$A$1:$C$128,3,0),0)</f>
        <v>0</v>
      </c>
      <c r="L2750" s="10">
        <f>IFERROR(VLOOKUP(A2750,'Reçete Altındakiler'!$A:$C,3,0),0)</f>
        <v>0</v>
      </c>
    </row>
    <row r="2751" spans="1:12" x14ac:dyDescent="0.25">
      <c r="A2751" s="8" t="s">
        <v>4032</v>
      </c>
      <c r="B2751" s="1">
        <v>22</v>
      </c>
      <c r="C2751" s="1">
        <v>1</v>
      </c>
      <c r="D2751" s="1">
        <v>0</v>
      </c>
      <c r="E2751" s="1">
        <v>0</v>
      </c>
      <c r="F2751" s="10">
        <f>IFERROR(VLOOKUP(A2751,'Sevinç 03.04.2023 1215'!$A:$F,5,0),0)</f>
        <v>0</v>
      </c>
      <c r="G2751" s="10" t="str">
        <f>IFERROR(VLOOKUP(A2751,'Sevinç 04.04.2023 0911'!$A:$D,4,0),0)</f>
        <v>250 TL</v>
      </c>
      <c r="H2751" s="10">
        <f>IFERROR(VLOOKUP(A2751,'Onaya Sunulan Birim Fiyat'!$A:$C,3,0),0)</f>
        <v>0</v>
      </c>
      <c r="I2751" s="10">
        <f>IFERROR(VLOOKUP(A2751,'Eksik Birim Fiyat Satınalma'!$A:$E,5,0),0)</f>
        <v>0</v>
      </c>
      <c r="J2751" s="10">
        <f>IFERROR(VLOOKUP(A2751,'Eksik Birim Fiyat'!$A$2:$E$129,5,0),0)</f>
        <v>0</v>
      </c>
      <c r="K2751" s="10">
        <f>IFERROR(VLOOKUP(A2751,'Birim Fiyatı Olmayan Malzemeler'!$A$1:$C$128,3,0),0)</f>
        <v>0</v>
      </c>
      <c r="L2751" s="10">
        <f>IFERROR(VLOOKUP(A2751,'Reçete Altındakiler'!$A:$C,3,0),0)</f>
        <v>0</v>
      </c>
    </row>
    <row r="2752" spans="1:12" x14ac:dyDescent="0.25">
      <c r="A2752" s="8" t="s">
        <v>2772</v>
      </c>
      <c r="B2752" s="1">
        <v>12</v>
      </c>
      <c r="C2752" s="1">
        <v>1</v>
      </c>
      <c r="D2752" s="1">
        <v>0</v>
      </c>
      <c r="E2752" s="1">
        <v>0</v>
      </c>
      <c r="F2752" s="10">
        <f>IFERROR(VLOOKUP(A2752,'Sevinç 03.04.2023 1215'!$A:$F,5,0),0)</f>
        <v>0</v>
      </c>
      <c r="G2752" s="10" t="str">
        <f>IFERROR(VLOOKUP(A2752,'Sevinç 04.04.2023 0911'!$A:$D,4,0),0)</f>
        <v>250 TL</v>
      </c>
      <c r="H2752" s="10">
        <f>IFERROR(VLOOKUP(A2752,'Onaya Sunulan Birim Fiyat'!$A:$C,3,0),0)</f>
        <v>0</v>
      </c>
      <c r="I2752" s="10">
        <f>IFERROR(VLOOKUP(A2752,'Eksik Birim Fiyat Satınalma'!$A:$E,5,0),0)</f>
        <v>0</v>
      </c>
      <c r="J2752" s="10">
        <f>IFERROR(VLOOKUP(A2752,'Eksik Birim Fiyat'!$A$2:$E$129,5,0),0)</f>
        <v>0</v>
      </c>
      <c r="K2752" s="10">
        <f>IFERROR(VLOOKUP(A2752,'Birim Fiyatı Olmayan Malzemeler'!$A$1:$C$128,3,0),0)</f>
        <v>0</v>
      </c>
      <c r="L2752" s="10">
        <f>IFERROR(VLOOKUP(A2752,'Reçete Altındakiler'!$A:$C,3,0),0)</f>
        <v>0</v>
      </c>
    </row>
    <row r="2753" spans="1:12" x14ac:dyDescent="0.25">
      <c r="A2753" s="8" t="s">
        <v>4033</v>
      </c>
      <c r="B2753" s="1">
        <v>12</v>
      </c>
      <c r="C2753" s="1">
        <v>1</v>
      </c>
      <c r="D2753" s="1">
        <v>0</v>
      </c>
      <c r="E2753" s="1">
        <v>0</v>
      </c>
      <c r="F2753" s="10">
        <f>IFERROR(VLOOKUP(A2753,'Sevinç 03.04.2023 1215'!$A:$F,5,0),0)</f>
        <v>0</v>
      </c>
      <c r="G2753" s="10" t="str">
        <f>IFERROR(VLOOKUP(A2753,'Sevinç 04.04.2023 0911'!$A:$D,4,0),0)</f>
        <v>43.77 EURO</v>
      </c>
      <c r="H2753" s="10">
        <f>IFERROR(VLOOKUP(A2753,'Onaya Sunulan Birim Fiyat'!$A:$C,3,0),0)</f>
        <v>0</v>
      </c>
      <c r="I2753" s="10">
        <f>IFERROR(VLOOKUP(A2753,'Eksik Birim Fiyat Satınalma'!$A:$E,5,0),0)</f>
        <v>0</v>
      </c>
      <c r="J2753" s="10">
        <f>IFERROR(VLOOKUP(A2753,'Eksik Birim Fiyat'!$A$2:$E$129,5,0),0)</f>
        <v>0</v>
      </c>
      <c r="K2753" s="10">
        <f>IFERROR(VLOOKUP(A2753,'Birim Fiyatı Olmayan Malzemeler'!$A$1:$C$128,3,0),0)</f>
        <v>0</v>
      </c>
      <c r="L2753" s="10">
        <f>IFERROR(VLOOKUP(A2753,'Reçete Altındakiler'!$A:$C,3,0),0)</f>
        <v>0</v>
      </c>
    </row>
    <row r="2754" spans="1:12" x14ac:dyDescent="0.25">
      <c r="A2754" s="8" t="s">
        <v>4034</v>
      </c>
      <c r="B2754" s="1">
        <v>12</v>
      </c>
      <c r="C2754" s="1">
        <v>1</v>
      </c>
      <c r="D2754" s="1">
        <v>0</v>
      </c>
      <c r="E2754" s="1">
        <v>0</v>
      </c>
      <c r="F2754" s="10">
        <f>IFERROR(VLOOKUP(A2754,'Sevinç 03.04.2023 1215'!$A:$F,5,0),0)</f>
        <v>0</v>
      </c>
      <c r="G2754" s="10" t="str">
        <f>IFERROR(VLOOKUP(A2754,'Sevinç 04.04.2023 0911'!$A:$D,4,0),0)</f>
        <v>200 TL</v>
      </c>
      <c r="H2754" s="10">
        <f>IFERROR(VLOOKUP(A2754,'Onaya Sunulan Birim Fiyat'!$A:$C,3,0),0)</f>
        <v>0</v>
      </c>
      <c r="I2754" s="10">
        <f>IFERROR(VLOOKUP(A2754,'Eksik Birim Fiyat Satınalma'!$A:$E,5,0),0)</f>
        <v>0</v>
      </c>
      <c r="J2754" s="10">
        <f>IFERROR(VLOOKUP(A2754,'Eksik Birim Fiyat'!$A$2:$E$129,5,0),0)</f>
        <v>0</v>
      </c>
      <c r="K2754" s="10">
        <f>IFERROR(VLOOKUP(A2754,'Birim Fiyatı Olmayan Malzemeler'!$A$1:$C$128,3,0),0)</f>
        <v>0</v>
      </c>
      <c r="L2754" s="10">
        <f>IFERROR(VLOOKUP(A2754,'Reçete Altındakiler'!$A:$C,3,0),0)</f>
        <v>0</v>
      </c>
    </row>
    <row r="2755" spans="1:12" x14ac:dyDescent="0.25">
      <c r="A2755" s="8" t="s">
        <v>2663</v>
      </c>
      <c r="B2755" s="1">
        <v>12</v>
      </c>
      <c r="C2755" s="1">
        <v>1</v>
      </c>
      <c r="D2755" s="1">
        <v>0</v>
      </c>
      <c r="E2755" s="1">
        <v>0</v>
      </c>
      <c r="F2755" s="10">
        <f>IFERROR(VLOOKUP(A2755,'Sevinç 03.04.2023 1215'!$A:$F,5,0),0)</f>
        <v>0</v>
      </c>
      <c r="G2755" s="10" t="str">
        <f>IFERROR(VLOOKUP(A2755,'Sevinç 04.04.2023 0911'!$A:$D,4,0),0)</f>
        <v>550 TL</v>
      </c>
      <c r="H2755" s="10">
        <f>IFERROR(VLOOKUP(A2755,'Onaya Sunulan Birim Fiyat'!$A:$C,3,0),0)</f>
        <v>0</v>
      </c>
      <c r="I2755" s="10">
        <f>IFERROR(VLOOKUP(A2755,'Eksik Birim Fiyat Satınalma'!$A:$E,5,0),0)</f>
        <v>0</v>
      </c>
      <c r="J2755" s="10">
        <f>IFERROR(VLOOKUP(A2755,'Eksik Birim Fiyat'!$A$2:$E$129,5,0),0)</f>
        <v>0</v>
      </c>
      <c r="K2755" s="10">
        <f>IFERROR(VLOOKUP(A2755,'Birim Fiyatı Olmayan Malzemeler'!$A$1:$C$128,3,0),0)</f>
        <v>0</v>
      </c>
      <c r="L2755" s="10">
        <f>IFERROR(VLOOKUP(A2755,'Reçete Altındakiler'!$A:$C,3,0),0)</f>
        <v>0</v>
      </c>
    </row>
    <row r="2756" spans="1:12" x14ac:dyDescent="0.25">
      <c r="A2756" s="8" t="s">
        <v>2773</v>
      </c>
      <c r="B2756" s="1">
        <v>22</v>
      </c>
      <c r="C2756" s="1">
        <v>1</v>
      </c>
      <c r="D2756" s="1">
        <v>0</v>
      </c>
      <c r="E2756" s="1">
        <v>0</v>
      </c>
      <c r="F2756" s="10">
        <f>IFERROR(VLOOKUP(A2756,'Sevinç 03.04.2023 1215'!$A:$F,5,0),0)</f>
        <v>0</v>
      </c>
      <c r="G2756" s="10" t="str">
        <f>IFERROR(VLOOKUP(A2756,'Sevinç 04.04.2023 0911'!$A:$D,4,0),0)</f>
        <v>613 TL</v>
      </c>
      <c r="H2756" s="10">
        <f>IFERROR(VLOOKUP(A2756,'Onaya Sunulan Birim Fiyat'!$A:$C,3,0),0)</f>
        <v>0</v>
      </c>
      <c r="I2756" s="10">
        <f>IFERROR(VLOOKUP(A2756,'Eksik Birim Fiyat Satınalma'!$A:$E,5,0),0)</f>
        <v>0</v>
      </c>
      <c r="J2756" s="10">
        <f>IFERROR(VLOOKUP(A2756,'Eksik Birim Fiyat'!$A$2:$E$129,5,0),0)</f>
        <v>0</v>
      </c>
      <c r="K2756" s="10">
        <f>IFERROR(VLOOKUP(A2756,'Birim Fiyatı Olmayan Malzemeler'!$A$1:$C$128,3,0),0)</f>
        <v>0</v>
      </c>
      <c r="L2756" s="10">
        <f>IFERROR(VLOOKUP(A2756,'Reçete Altındakiler'!$A:$C,3,0),0)</f>
        <v>0</v>
      </c>
    </row>
    <row r="2757" spans="1:12" x14ac:dyDescent="0.25">
      <c r="A2757" s="8" t="s">
        <v>2664</v>
      </c>
      <c r="B2757" s="1">
        <v>22</v>
      </c>
      <c r="C2757" s="1">
        <v>1</v>
      </c>
      <c r="D2757" s="1">
        <v>0</v>
      </c>
      <c r="E2757" s="1">
        <v>0</v>
      </c>
      <c r="F2757" s="10">
        <f>IFERROR(VLOOKUP(A2757,'Sevinç 03.04.2023 1215'!$A:$F,5,0),0)</f>
        <v>0</v>
      </c>
      <c r="G2757" s="10" t="str">
        <f>IFERROR(VLOOKUP(A2757,'Sevinç 04.04.2023 0911'!$A:$D,4,0),0)</f>
        <v>756 TL</v>
      </c>
      <c r="H2757" s="10">
        <f>IFERROR(VLOOKUP(A2757,'Onaya Sunulan Birim Fiyat'!$A:$C,3,0),0)</f>
        <v>0</v>
      </c>
      <c r="I2757" s="10">
        <f>IFERROR(VLOOKUP(A2757,'Eksik Birim Fiyat Satınalma'!$A:$E,5,0),0)</f>
        <v>0</v>
      </c>
      <c r="J2757" s="10">
        <f>IFERROR(VLOOKUP(A2757,'Eksik Birim Fiyat'!$A$2:$E$129,5,0),0)</f>
        <v>0</v>
      </c>
      <c r="K2757" s="10">
        <f>IFERROR(VLOOKUP(A2757,'Birim Fiyatı Olmayan Malzemeler'!$A$1:$C$128,3,0),0)</f>
        <v>0</v>
      </c>
      <c r="L2757" s="10">
        <f>IFERROR(VLOOKUP(A2757,'Reçete Altındakiler'!$A:$C,3,0),0)</f>
        <v>0</v>
      </c>
    </row>
    <row r="2758" spans="1:12" x14ac:dyDescent="0.25">
      <c r="A2758" s="8" t="s">
        <v>4035</v>
      </c>
      <c r="B2758" s="1">
        <v>7</v>
      </c>
      <c r="C2758" s="1">
        <v>1</v>
      </c>
      <c r="D2758" s="1">
        <v>0</v>
      </c>
      <c r="E2758" s="1">
        <v>0</v>
      </c>
      <c r="F2758" s="10">
        <f>IFERROR(VLOOKUP(A2758,'Sevinç 03.04.2023 1215'!$A:$F,5,0),0)</f>
        <v>0</v>
      </c>
      <c r="G2758" s="10" t="str">
        <f>IFERROR(VLOOKUP(A2758,'Sevinç 04.04.2023 0911'!$A:$D,4,0),0)</f>
        <v>921.6 TL</v>
      </c>
      <c r="H2758" s="10">
        <f>IFERROR(VLOOKUP(A2758,'Onaya Sunulan Birim Fiyat'!$A:$C,3,0),0)</f>
        <v>0</v>
      </c>
      <c r="I2758" s="10">
        <f>IFERROR(VLOOKUP(A2758,'Eksik Birim Fiyat Satınalma'!$A:$E,5,0),0)</f>
        <v>0</v>
      </c>
      <c r="J2758" s="10">
        <f>IFERROR(VLOOKUP(A2758,'Eksik Birim Fiyat'!$A$2:$E$129,5,0),0)</f>
        <v>0</v>
      </c>
      <c r="K2758" s="10">
        <f>IFERROR(VLOOKUP(A2758,'Birim Fiyatı Olmayan Malzemeler'!$A$1:$C$128,3,0),0)</f>
        <v>0</v>
      </c>
      <c r="L2758" s="10">
        <f>IFERROR(VLOOKUP(A2758,'Reçete Altındakiler'!$A:$C,3,0),0)</f>
        <v>0</v>
      </c>
    </row>
    <row r="2759" spans="1:12" x14ac:dyDescent="0.25">
      <c r="A2759" s="8" t="s">
        <v>2665</v>
      </c>
      <c r="B2759" s="1">
        <v>22</v>
      </c>
      <c r="C2759" s="1">
        <v>1</v>
      </c>
      <c r="D2759" s="1">
        <v>0</v>
      </c>
      <c r="E2759" s="1">
        <v>0</v>
      </c>
      <c r="F2759" s="10">
        <f>IFERROR(VLOOKUP(A2759,'Sevinç 03.04.2023 1215'!$A:$F,5,0),0)</f>
        <v>0</v>
      </c>
      <c r="G2759" s="10" t="str">
        <f>IFERROR(VLOOKUP(A2759,'Sevinç 04.04.2023 0911'!$A:$D,4,0),0)</f>
        <v>600 TL</v>
      </c>
      <c r="H2759" s="10">
        <f>IFERROR(VLOOKUP(A2759,'Onaya Sunulan Birim Fiyat'!$A:$C,3,0),0)</f>
        <v>0</v>
      </c>
      <c r="I2759" s="10">
        <f>IFERROR(VLOOKUP(A2759,'Eksik Birim Fiyat Satınalma'!$A:$E,5,0),0)</f>
        <v>0</v>
      </c>
      <c r="J2759" s="10">
        <f>IFERROR(VLOOKUP(A2759,'Eksik Birim Fiyat'!$A$2:$E$129,5,0),0)</f>
        <v>0</v>
      </c>
      <c r="K2759" s="10">
        <f>IFERROR(VLOOKUP(A2759,'Birim Fiyatı Olmayan Malzemeler'!$A$1:$C$128,3,0),0)</f>
        <v>0</v>
      </c>
      <c r="L2759" s="10">
        <f>IFERROR(VLOOKUP(A2759,'Reçete Altındakiler'!$A:$C,3,0),0)</f>
        <v>0</v>
      </c>
    </row>
    <row r="2760" spans="1:12" x14ac:dyDescent="0.25">
      <c r="A2760" s="8" t="s">
        <v>2774</v>
      </c>
      <c r="B2760" s="1">
        <v>22</v>
      </c>
      <c r="C2760" s="1">
        <v>1</v>
      </c>
      <c r="D2760" s="1">
        <v>0</v>
      </c>
      <c r="E2760" s="1">
        <v>0</v>
      </c>
      <c r="F2760" s="10">
        <f>IFERROR(VLOOKUP(A2760,'Sevinç 03.04.2023 1215'!$A:$F,5,0),0)</f>
        <v>0</v>
      </c>
      <c r="G2760" s="10" t="str">
        <f>IFERROR(VLOOKUP(A2760,'Sevinç 04.04.2023 0911'!$A:$D,4,0),0)</f>
        <v>700 TL</v>
      </c>
      <c r="H2760" s="10">
        <f>IFERROR(VLOOKUP(A2760,'Onaya Sunulan Birim Fiyat'!$A:$C,3,0),0)</f>
        <v>0</v>
      </c>
      <c r="I2760" s="10">
        <f>IFERROR(VLOOKUP(A2760,'Eksik Birim Fiyat Satınalma'!$A:$E,5,0),0)</f>
        <v>0</v>
      </c>
      <c r="J2760" s="10">
        <f>IFERROR(VLOOKUP(A2760,'Eksik Birim Fiyat'!$A$2:$E$129,5,0),0)</f>
        <v>0</v>
      </c>
      <c r="K2760" s="10">
        <f>IFERROR(VLOOKUP(A2760,'Birim Fiyatı Olmayan Malzemeler'!$A$1:$C$128,3,0),0)</f>
        <v>0</v>
      </c>
      <c r="L2760" s="10">
        <f>IFERROR(VLOOKUP(A2760,'Reçete Altındakiler'!$A:$C,3,0),0)</f>
        <v>0</v>
      </c>
    </row>
    <row r="2761" spans="1:12" x14ac:dyDescent="0.25">
      <c r="A2761" s="8" t="s">
        <v>2596</v>
      </c>
      <c r="B2761" s="1">
        <v>22</v>
      </c>
      <c r="C2761" s="1">
        <v>1</v>
      </c>
      <c r="D2761" s="1">
        <v>0</v>
      </c>
      <c r="E2761" s="1">
        <v>0</v>
      </c>
      <c r="F2761" s="10">
        <f>IFERROR(VLOOKUP(A2761,'Sevinç 03.04.2023 1215'!$A:$F,5,0),0)</f>
        <v>0</v>
      </c>
      <c r="G2761" s="10" t="str">
        <f>IFERROR(VLOOKUP(A2761,'Sevinç 04.04.2023 0911'!$A:$D,4,0),0)</f>
        <v>666 TL</v>
      </c>
      <c r="H2761" s="10">
        <f>IFERROR(VLOOKUP(A2761,'Onaya Sunulan Birim Fiyat'!$A:$C,3,0),0)</f>
        <v>0</v>
      </c>
      <c r="I2761" s="10">
        <f>IFERROR(VLOOKUP(A2761,'Eksik Birim Fiyat Satınalma'!$A:$E,5,0),0)</f>
        <v>0</v>
      </c>
      <c r="J2761" s="10">
        <f>IFERROR(VLOOKUP(A2761,'Eksik Birim Fiyat'!$A$2:$E$129,5,0),0)</f>
        <v>0</v>
      </c>
      <c r="K2761" s="10">
        <f>IFERROR(VLOOKUP(A2761,'Birim Fiyatı Olmayan Malzemeler'!$A$1:$C$128,3,0),0)</f>
        <v>0</v>
      </c>
      <c r="L2761" s="10">
        <f>IFERROR(VLOOKUP(A2761,'Reçete Altındakiler'!$A:$C,3,0),0)</f>
        <v>0</v>
      </c>
    </row>
    <row r="2762" spans="1:12" x14ac:dyDescent="0.25">
      <c r="A2762" s="8" t="s">
        <v>4036</v>
      </c>
      <c r="B2762" s="1">
        <v>22</v>
      </c>
      <c r="C2762" s="1">
        <v>1</v>
      </c>
      <c r="D2762" s="1">
        <v>0</v>
      </c>
      <c r="E2762" s="1">
        <v>0</v>
      </c>
      <c r="F2762" s="10">
        <f>IFERROR(VLOOKUP(A2762,'Sevinç 03.04.2023 1215'!$A:$F,5,0),0)</f>
        <v>0</v>
      </c>
      <c r="G2762" s="10" t="str">
        <f>IFERROR(VLOOKUP(A2762,'Sevinç 04.04.2023 0911'!$A:$D,4,0),0)</f>
        <v>700 TL</v>
      </c>
      <c r="H2762" s="10">
        <f>IFERROR(VLOOKUP(A2762,'Onaya Sunulan Birim Fiyat'!$A:$C,3,0),0)</f>
        <v>0</v>
      </c>
      <c r="I2762" s="10">
        <f>IFERROR(VLOOKUP(A2762,'Eksik Birim Fiyat Satınalma'!$A:$E,5,0),0)</f>
        <v>0</v>
      </c>
      <c r="J2762" s="10">
        <f>IFERROR(VLOOKUP(A2762,'Eksik Birim Fiyat'!$A$2:$E$129,5,0),0)</f>
        <v>0</v>
      </c>
      <c r="K2762" s="10">
        <f>IFERROR(VLOOKUP(A2762,'Birim Fiyatı Olmayan Malzemeler'!$A$1:$C$128,3,0),0)</f>
        <v>0</v>
      </c>
      <c r="L2762" s="10">
        <f>IFERROR(VLOOKUP(A2762,'Reçete Altındakiler'!$A:$C,3,0),0)</f>
        <v>0</v>
      </c>
    </row>
    <row r="2763" spans="1:12" x14ac:dyDescent="0.25">
      <c r="A2763" s="8" t="s">
        <v>2775</v>
      </c>
      <c r="B2763" s="1">
        <v>7</v>
      </c>
      <c r="C2763" s="1">
        <v>1</v>
      </c>
      <c r="D2763" s="1">
        <v>0</v>
      </c>
      <c r="E2763" s="1">
        <v>0</v>
      </c>
      <c r="F2763" s="10">
        <f>IFERROR(VLOOKUP(A2763,'Sevinç 03.04.2023 1215'!$A:$F,5,0),0)</f>
        <v>0</v>
      </c>
      <c r="G2763" s="10" t="str">
        <f>IFERROR(VLOOKUP(A2763,'Sevinç 04.04.2023 0911'!$A:$D,4,0),0)</f>
        <v>550 TL</v>
      </c>
      <c r="H2763" s="10">
        <f>IFERROR(VLOOKUP(A2763,'Onaya Sunulan Birim Fiyat'!$A:$C,3,0),0)</f>
        <v>0</v>
      </c>
      <c r="I2763" s="10">
        <f>IFERROR(VLOOKUP(A2763,'Eksik Birim Fiyat Satınalma'!$A:$E,5,0),0)</f>
        <v>0</v>
      </c>
      <c r="J2763" s="10">
        <f>IFERROR(VLOOKUP(A2763,'Eksik Birim Fiyat'!$A$2:$E$129,5,0),0)</f>
        <v>0</v>
      </c>
      <c r="K2763" s="10">
        <f>IFERROR(VLOOKUP(A2763,'Birim Fiyatı Olmayan Malzemeler'!$A$1:$C$128,3,0),0)</f>
        <v>0</v>
      </c>
      <c r="L2763" s="10">
        <f>IFERROR(VLOOKUP(A2763,'Reçete Altındakiler'!$A:$C,3,0),0)</f>
        <v>0</v>
      </c>
    </row>
    <row r="2764" spans="1:12" x14ac:dyDescent="0.25">
      <c r="A2764" s="8" t="s">
        <v>2666</v>
      </c>
      <c r="B2764" s="1">
        <v>22</v>
      </c>
      <c r="C2764" s="1">
        <v>2</v>
      </c>
      <c r="D2764" s="1">
        <v>0</v>
      </c>
      <c r="E2764" s="1">
        <v>0</v>
      </c>
      <c r="F2764" s="10">
        <f>IFERROR(VLOOKUP(A2764,'Sevinç 03.04.2023 1215'!$A:$F,5,0),0)</f>
        <v>0</v>
      </c>
      <c r="G2764" s="10" t="str">
        <f>IFERROR(VLOOKUP(A2764,'Sevinç 04.04.2023 0911'!$A:$D,4,0),0)</f>
        <v>550 TL</v>
      </c>
      <c r="H2764" s="10">
        <f>IFERROR(VLOOKUP(A2764,'Onaya Sunulan Birim Fiyat'!$A:$C,3,0),0)</f>
        <v>0</v>
      </c>
      <c r="I2764" s="10">
        <f>IFERROR(VLOOKUP(A2764,'Eksik Birim Fiyat Satınalma'!$A:$E,5,0),0)</f>
        <v>0</v>
      </c>
      <c r="J2764" s="10">
        <f>IFERROR(VLOOKUP(A2764,'Eksik Birim Fiyat'!$A$2:$E$129,5,0),0)</f>
        <v>0</v>
      </c>
      <c r="K2764" s="10">
        <f>IFERROR(VLOOKUP(A2764,'Birim Fiyatı Olmayan Malzemeler'!$A$1:$C$128,3,0),0)</f>
        <v>0</v>
      </c>
      <c r="L2764" s="10">
        <f>IFERROR(VLOOKUP(A2764,'Reçete Altındakiler'!$A:$C,3,0),0)</f>
        <v>0</v>
      </c>
    </row>
    <row r="2765" spans="1:12" x14ac:dyDescent="0.25">
      <c r="A2765" s="8" t="s">
        <v>1719</v>
      </c>
      <c r="B2765" s="1">
        <v>7</v>
      </c>
      <c r="C2765" s="1">
        <v>1</v>
      </c>
      <c r="D2765" s="1">
        <v>0</v>
      </c>
      <c r="E2765" s="1">
        <v>0</v>
      </c>
      <c r="F2765" s="10">
        <f>IFERROR(VLOOKUP(A2765,'Sevinç 03.04.2023 1215'!$A:$F,5,0),0)</f>
        <v>0</v>
      </c>
      <c r="G2765" s="10" t="str">
        <f>IFERROR(VLOOKUP(A2765,'Sevinç 04.04.2023 0911'!$A:$D,4,0),0)</f>
        <v>543.6 TL</v>
      </c>
      <c r="H2765" s="10">
        <f>IFERROR(VLOOKUP(A2765,'Onaya Sunulan Birim Fiyat'!$A:$C,3,0),0)</f>
        <v>0</v>
      </c>
      <c r="I2765" s="10">
        <f>IFERROR(VLOOKUP(A2765,'Eksik Birim Fiyat Satınalma'!$A:$E,5,0),0)</f>
        <v>0</v>
      </c>
      <c r="J2765" s="10">
        <f>IFERROR(VLOOKUP(A2765,'Eksik Birim Fiyat'!$A$2:$E$129,5,0),0)</f>
        <v>0</v>
      </c>
      <c r="K2765" s="10">
        <f>IFERROR(VLOOKUP(A2765,'Birim Fiyatı Olmayan Malzemeler'!$A$1:$C$128,3,0),0)</f>
        <v>0</v>
      </c>
      <c r="L2765" s="10">
        <f>IFERROR(VLOOKUP(A2765,'Reçete Altındakiler'!$A:$C,3,0),0)</f>
        <v>0</v>
      </c>
    </row>
    <row r="2766" spans="1:12" x14ac:dyDescent="0.25">
      <c r="A2766" s="8" t="s">
        <v>2256</v>
      </c>
      <c r="B2766" s="1">
        <v>12</v>
      </c>
      <c r="C2766" s="1">
        <v>1</v>
      </c>
      <c r="D2766" s="1">
        <v>0</v>
      </c>
      <c r="E2766" s="1">
        <v>0</v>
      </c>
      <c r="F2766" s="10">
        <f>IFERROR(VLOOKUP(A2766,'Sevinç 03.04.2023 1215'!$A:$F,5,0),0)</f>
        <v>0</v>
      </c>
      <c r="G2766" s="10" t="str">
        <f>IFERROR(VLOOKUP(A2766,'Sevinç 04.04.2023 0911'!$A:$D,4,0),0)</f>
        <v>890.33 TL</v>
      </c>
      <c r="H2766" s="10">
        <f>IFERROR(VLOOKUP(A2766,'Onaya Sunulan Birim Fiyat'!$A:$C,3,0),0)</f>
        <v>0</v>
      </c>
      <c r="I2766" s="10">
        <f>IFERROR(VLOOKUP(A2766,'Eksik Birim Fiyat Satınalma'!$A:$E,5,0),0)</f>
        <v>0</v>
      </c>
      <c r="J2766" s="10">
        <f>IFERROR(VLOOKUP(A2766,'Eksik Birim Fiyat'!$A$2:$E$129,5,0),0)</f>
        <v>0</v>
      </c>
      <c r="K2766" s="10">
        <f>IFERROR(VLOOKUP(A2766,'Birim Fiyatı Olmayan Malzemeler'!$A$1:$C$128,3,0),0)</f>
        <v>0</v>
      </c>
      <c r="L2766" s="10">
        <f>IFERROR(VLOOKUP(A2766,'Reçete Altındakiler'!$A:$C,3,0),0)</f>
        <v>0</v>
      </c>
    </row>
    <row r="2767" spans="1:12" x14ac:dyDescent="0.25">
      <c r="A2767" s="8" t="s">
        <v>4037</v>
      </c>
      <c r="B2767" s="1">
        <v>8</v>
      </c>
      <c r="C2767" s="1">
        <v>1</v>
      </c>
      <c r="D2767" s="1">
        <v>0</v>
      </c>
      <c r="E2767" s="1">
        <v>0</v>
      </c>
      <c r="F2767" s="10">
        <f>IFERROR(VLOOKUP(A2767,'Sevinç 03.04.2023 1215'!$A:$F,5,0),0)</f>
        <v>0</v>
      </c>
      <c r="G2767" s="10" t="str">
        <f>IFERROR(VLOOKUP(A2767,'Sevinç 04.04.2023 0911'!$A:$D,4,0),0)</f>
        <v>895 TL</v>
      </c>
      <c r="H2767" s="10">
        <f>IFERROR(VLOOKUP(A2767,'Onaya Sunulan Birim Fiyat'!$A:$C,3,0),0)</f>
        <v>0</v>
      </c>
      <c r="I2767" s="10">
        <f>IFERROR(VLOOKUP(A2767,'Eksik Birim Fiyat Satınalma'!$A:$E,5,0),0)</f>
        <v>0</v>
      </c>
      <c r="J2767" s="10">
        <f>IFERROR(VLOOKUP(A2767,'Eksik Birim Fiyat'!$A$2:$E$129,5,0),0)</f>
        <v>0</v>
      </c>
      <c r="K2767" s="10">
        <f>IFERROR(VLOOKUP(A2767,'Birim Fiyatı Olmayan Malzemeler'!$A$1:$C$128,3,0),0)</f>
        <v>0</v>
      </c>
      <c r="L2767" s="10">
        <f>IFERROR(VLOOKUP(A2767,'Reçete Altındakiler'!$A:$C,3,0),0)</f>
        <v>0</v>
      </c>
    </row>
    <row r="2768" spans="1:12" x14ac:dyDescent="0.25">
      <c r="A2768" s="8" t="s">
        <v>2667</v>
      </c>
      <c r="B2768" s="1">
        <v>7</v>
      </c>
      <c r="C2768" s="1">
        <v>1</v>
      </c>
      <c r="D2768" s="1">
        <v>0</v>
      </c>
      <c r="E2768" s="1">
        <v>0</v>
      </c>
      <c r="F2768" s="10">
        <f>IFERROR(VLOOKUP(A2768,'Sevinç 03.04.2023 1215'!$A:$F,5,0),0)</f>
        <v>0</v>
      </c>
      <c r="G2768" s="10" t="str">
        <f>IFERROR(VLOOKUP(A2768,'Sevinç 04.04.2023 0911'!$A:$D,4,0),0)</f>
        <v>850 TL</v>
      </c>
      <c r="H2768" s="10">
        <f>IFERROR(VLOOKUP(A2768,'Onaya Sunulan Birim Fiyat'!$A:$C,3,0),0)</f>
        <v>0</v>
      </c>
      <c r="I2768" s="10">
        <f>IFERROR(VLOOKUP(A2768,'Eksik Birim Fiyat Satınalma'!$A:$E,5,0),0)</f>
        <v>0</v>
      </c>
      <c r="J2768" s="10">
        <f>IFERROR(VLOOKUP(A2768,'Eksik Birim Fiyat'!$A$2:$E$129,5,0),0)</f>
        <v>0</v>
      </c>
      <c r="K2768" s="10">
        <f>IFERROR(VLOOKUP(A2768,'Birim Fiyatı Olmayan Malzemeler'!$A$1:$C$128,3,0),0)</f>
        <v>0</v>
      </c>
      <c r="L2768" s="10">
        <f>IFERROR(VLOOKUP(A2768,'Reçete Altındakiler'!$A:$C,3,0),0)</f>
        <v>0</v>
      </c>
    </row>
    <row r="2769" spans="1:12" x14ac:dyDescent="0.25">
      <c r="A2769" s="8" t="s">
        <v>2667</v>
      </c>
      <c r="B2769" s="1">
        <v>12</v>
      </c>
      <c r="C2769" s="1">
        <v>1</v>
      </c>
      <c r="D2769" s="1">
        <v>0</v>
      </c>
      <c r="E2769" s="1">
        <v>0</v>
      </c>
      <c r="F2769" s="10">
        <f>IFERROR(VLOOKUP(A2769,'Sevinç 03.04.2023 1215'!$A:$F,5,0),0)</f>
        <v>0</v>
      </c>
      <c r="G2769" s="10" t="str">
        <f>IFERROR(VLOOKUP(A2769,'Sevinç 04.04.2023 0911'!$A:$D,4,0),0)</f>
        <v>850 TL</v>
      </c>
      <c r="H2769" s="10">
        <f>IFERROR(VLOOKUP(A2769,'Onaya Sunulan Birim Fiyat'!$A:$C,3,0),0)</f>
        <v>0</v>
      </c>
      <c r="I2769" s="10">
        <f>IFERROR(VLOOKUP(A2769,'Eksik Birim Fiyat Satınalma'!$A:$E,5,0),0)</f>
        <v>0</v>
      </c>
      <c r="J2769" s="10">
        <f>IFERROR(VLOOKUP(A2769,'Eksik Birim Fiyat'!$A$2:$E$129,5,0),0)</f>
        <v>0</v>
      </c>
      <c r="K2769" s="10">
        <f>IFERROR(VLOOKUP(A2769,'Birim Fiyatı Olmayan Malzemeler'!$A$1:$C$128,3,0),0)</f>
        <v>0</v>
      </c>
      <c r="L2769" s="10">
        <f>IFERROR(VLOOKUP(A2769,'Reçete Altındakiler'!$A:$C,3,0),0)</f>
        <v>0</v>
      </c>
    </row>
    <row r="2770" spans="1:12" x14ac:dyDescent="0.25">
      <c r="A2770" s="8" t="s">
        <v>4038</v>
      </c>
      <c r="B2770" s="1">
        <v>22</v>
      </c>
      <c r="C2770" s="1">
        <v>1</v>
      </c>
      <c r="D2770" s="1">
        <v>0</v>
      </c>
      <c r="E2770" s="1">
        <v>0</v>
      </c>
      <c r="F2770" s="10">
        <f>IFERROR(VLOOKUP(A2770,'Sevinç 03.04.2023 1215'!$A:$F,5,0),0)</f>
        <v>0</v>
      </c>
      <c r="G2770" s="10" t="str">
        <f>IFERROR(VLOOKUP(A2770,'Sevinç 04.04.2023 0911'!$A:$D,4,0),0)</f>
        <v>420 TL</v>
      </c>
      <c r="H2770" s="10">
        <f>IFERROR(VLOOKUP(A2770,'Onaya Sunulan Birim Fiyat'!$A:$C,3,0),0)</f>
        <v>0</v>
      </c>
      <c r="I2770" s="10">
        <f>IFERROR(VLOOKUP(A2770,'Eksik Birim Fiyat Satınalma'!$A:$E,5,0),0)</f>
        <v>0</v>
      </c>
      <c r="J2770" s="10">
        <f>IFERROR(VLOOKUP(A2770,'Eksik Birim Fiyat'!$A$2:$E$129,5,0),0)</f>
        <v>0</v>
      </c>
      <c r="K2770" s="10">
        <f>IFERROR(VLOOKUP(A2770,'Birim Fiyatı Olmayan Malzemeler'!$A$1:$C$128,3,0),0)</f>
        <v>0</v>
      </c>
      <c r="L2770" s="10">
        <f>IFERROR(VLOOKUP(A2770,'Reçete Altındakiler'!$A:$C,3,0),0)</f>
        <v>0</v>
      </c>
    </row>
    <row r="2771" spans="1:12" x14ac:dyDescent="0.25">
      <c r="A2771" s="8" t="s">
        <v>1720</v>
      </c>
      <c r="B2771" s="1">
        <v>22</v>
      </c>
      <c r="C2771" s="1">
        <v>1</v>
      </c>
      <c r="D2771" s="1">
        <v>0</v>
      </c>
      <c r="E2771" s="1">
        <v>0</v>
      </c>
      <c r="F2771" s="10">
        <f>IFERROR(VLOOKUP(A2771,'Sevinç 03.04.2023 1215'!$A:$F,5,0),0)</f>
        <v>0</v>
      </c>
      <c r="G2771" s="10" t="str">
        <f>IFERROR(VLOOKUP(A2771,'Sevinç 04.04.2023 0911'!$A:$D,4,0),0)</f>
        <v>1051.47 TL</v>
      </c>
      <c r="H2771" s="10">
        <f>IFERROR(VLOOKUP(A2771,'Onaya Sunulan Birim Fiyat'!$A:$C,3,0),0)</f>
        <v>0</v>
      </c>
      <c r="I2771" s="10">
        <f>IFERROR(VLOOKUP(A2771,'Eksik Birim Fiyat Satınalma'!$A:$E,5,0),0)</f>
        <v>0</v>
      </c>
      <c r="J2771" s="10">
        <f>IFERROR(VLOOKUP(A2771,'Eksik Birim Fiyat'!$A$2:$E$129,5,0),0)</f>
        <v>0</v>
      </c>
      <c r="K2771" s="10">
        <f>IFERROR(VLOOKUP(A2771,'Birim Fiyatı Olmayan Malzemeler'!$A$1:$C$128,3,0),0)</f>
        <v>0</v>
      </c>
      <c r="L2771" s="10">
        <f>IFERROR(VLOOKUP(A2771,'Reçete Altındakiler'!$A:$C,3,0),0)</f>
        <v>0</v>
      </c>
    </row>
    <row r="2772" spans="1:12" x14ac:dyDescent="0.25">
      <c r="A2772" s="8" t="s">
        <v>2776</v>
      </c>
      <c r="B2772" s="1">
        <v>22</v>
      </c>
      <c r="C2772" s="1">
        <v>1</v>
      </c>
      <c r="D2772" s="1">
        <v>0</v>
      </c>
      <c r="E2772" s="1">
        <v>0</v>
      </c>
      <c r="F2772" s="10">
        <f>IFERROR(VLOOKUP(A2772,'Sevinç 03.04.2023 1215'!$A:$F,5,0),0)</f>
        <v>0</v>
      </c>
      <c r="G2772" s="10" t="str">
        <f>IFERROR(VLOOKUP(A2772,'Sevinç 04.04.2023 0911'!$A:$D,4,0),0)</f>
        <v>480 TL</v>
      </c>
      <c r="H2772" s="10">
        <f>IFERROR(VLOOKUP(A2772,'Onaya Sunulan Birim Fiyat'!$A:$C,3,0),0)</f>
        <v>0</v>
      </c>
      <c r="I2772" s="10">
        <f>IFERROR(VLOOKUP(A2772,'Eksik Birim Fiyat Satınalma'!$A:$E,5,0),0)</f>
        <v>0</v>
      </c>
      <c r="J2772" s="10">
        <f>IFERROR(VLOOKUP(A2772,'Eksik Birim Fiyat'!$A$2:$E$129,5,0),0)</f>
        <v>0</v>
      </c>
      <c r="K2772" s="10">
        <f>IFERROR(VLOOKUP(A2772,'Birim Fiyatı Olmayan Malzemeler'!$A$1:$C$128,3,0),0)</f>
        <v>0</v>
      </c>
      <c r="L2772" s="10">
        <f>IFERROR(VLOOKUP(A2772,'Reçete Altındakiler'!$A:$C,3,0),0)</f>
        <v>0</v>
      </c>
    </row>
    <row r="2773" spans="1:12" x14ac:dyDescent="0.25">
      <c r="A2773" s="8" t="s">
        <v>2257</v>
      </c>
      <c r="B2773" s="1">
        <v>7</v>
      </c>
      <c r="C2773" s="1">
        <v>1</v>
      </c>
      <c r="D2773" s="1">
        <v>0</v>
      </c>
      <c r="E2773" s="1">
        <v>0</v>
      </c>
      <c r="F2773" s="10">
        <f>IFERROR(VLOOKUP(A2773,'Sevinç 03.04.2023 1215'!$A:$F,5,0),0)</f>
        <v>0</v>
      </c>
      <c r="G2773" s="10" t="str">
        <f>IFERROR(VLOOKUP(A2773,'Sevinç 04.04.2023 0911'!$A:$D,4,0),0)</f>
        <v>600 TL</v>
      </c>
      <c r="H2773" s="10">
        <f>IFERROR(VLOOKUP(A2773,'Onaya Sunulan Birim Fiyat'!$A:$C,3,0),0)</f>
        <v>0</v>
      </c>
      <c r="I2773" s="10">
        <f>IFERROR(VLOOKUP(A2773,'Eksik Birim Fiyat Satınalma'!$A:$E,5,0),0)</f>
        <v>0</v>
      </c>
      <c r="J2773" s="10">
        <f>IFERROR(VLOOKUP(A2773,'Eksik Birim Fiyat'!$A$2:$E$129,5,0),0)</f>
        <v>0</v>
      </c>
      <c r="K2773" s="10">
        <f>IFERROR(VLOOKUP(A2773,'Birim Fiyatı Olmayan Malzemeler'!$A$1:$C$128,3,0),0)</f>
        <v>0</v>
      </c>
      <c r="L2773" s="10">
        <f>IFERROR(VLOOKUP(A2773,'Reçete Altındakiler'!$A:$C,3,0),0)</f>
        <v>0</v>
      </c>
    </row>
    <row r="2774" spans="1:12" x14ac:dyDescent="0.25">
      <c r="A2774" s="8" t="s">
        <v>2877</v>
      </c>
      <c r="B2774" s="1">
        <v>12</v>
      </c>
      <c r="C2774" s="1">
        <v>1</v>
      </c>
      <c r="D2774" s="1">
        <v>0</v>
      </c>
      <c r="E2774" s="1">
        <v>0</v>
      </c>
      <c r="F2774" s="10">
        <f>IFERROR(VLOOKUP(A2774,'Sevinç 03.04.2023 1215'!$A:$F,5,0),0)</f>
        <v>0</v>
      </c>
      <c r="G2774" s="10" t="str">
        <f>IFERROR(VLOOKUP(A2774,'Sevinç 04.04.2023 0911'!$A:$D,4,0),0)</f>
        <v>973.28 TL</v>
      </c>
      <c r="H2774" s="10">
        <f>IFERROR(VLOOKUP(A2774,'Onaya Sunulan Birim Fiyat'!$A:$C,3,0),0)</f>
        <v>0</v>
      </c>
      <c r="I2774" s="10">
        <f>IFERROR(VLOOKUP(A2774,'Eksik Birim Fiyat Satınalma'!$A:$E,5,0),0)</f>
        <v>0</v>
      </c>
      <c r="J2774" s="10">
        <f>IFERROR(VLOOKUP(A2774,'Eksik Birim Fiyat'!$A$2:$E$129,5,0),0)</f>
        <v>0</v>
      </c>
      <c r="K2774" s="10">
        <f>IFERROR(VLOOKUP(A2774,'Birim Fiyatı Olmayan Malzemeler'!$A$1:$C$128,3,0),0)</f>
        <v>0</v>
      </c>
      <c r="L2774" s="10">
        <f>IFERROR(VLOOKUP(A2774,'Reçete Altındakiler'!$A:$C,3,0),0)</f>
        <v>0</v>
      </c>
    </row>
    <row r="2775" spans="1:12" x14ac:dyDescent="0.25">
      <c r="A2775" s="8" t="s">
        <v>2668</v>
      </c>
      <c r="B2775" s="1">
        <v>12</v>
      </c>
      <c r="C2775" s="1">
        <v>1</v>
      </c>
      <c r="D2775" s="1">
        <v>0</v>
      </c>
      <c r="E2775" s="1">
        <v>0</v>
      </c>
      <c r="F2775" s="10">
        <f>IFERROR(VLOOKUP(A2775,'Sevinç 03.04.2023 1215'!$A:$F,5,0),0)</f>
        <v>0</v>
      </c>
      <c r="G2775" s="10" t="str">
        <f>IFERROR(VLOOKUP(A2775,'Sevinç 04.04.2023 0911'!$A:$D,4,0),0)</f>
        <v>575.31 TL</v>
      </c>
      <c r="H2775" s="10">
        <f>IFERROR(VLOOKUP(A2775,'Onaya Sunulan Birim Fiyat'!$A:$C,3,0),0)</f>
        <v>0</v>
      </c>
      <c r="I2775" s="10">
        <f>IFERROR(VLOOKUP(A2775,'Eksik Birim Fiyat Satınalma'!$A:$E,5,0),0)</f>
        <v>0</v>
      </c>
      <c r="J2775" s="10">
        <f>IFERROR(VLOOKUP(A2775,'Eksik Birim Fiyat'!$A$2:$E$129,5,0),0)</f>
        <v>0</v>
      </c>
      <c r="K2775" s="10">
        <f>IFERROR(VLOOKUP(A2775,'Birim Fiyatı Olmayan Malzemeler'!$A$1:$C$128,3,0),0)</f>
        <v>0</v>
      </c>
      <c r="L2775" s="10">
        <f>IFERROR(VLOOKUP(A2775,'Reçete Altındakiler'!$A:$C,3,0),0)</f>
        <v>0</v>
      </c>
    </row>
    <row r="2776" spans="1:12" x14ac:dyDescent="0.25">
      <c r="A2776" s="8" t="s">
        <v>2669</v>
      </c>
      <c r="B2776" s="1">
        <v>12</v>
      </c>
      <c r="C2776" s="1">
        <v>1</v>
      </c>
      <c r="D2776" s="1">
        <v>0</v>
      </c>
      <c r="E2776" s="1">
        <v>0</v>
      </c>
      <c r="F2776" s="10">
        <f>IFERROR(VLOOKUP(A2776,'Sevinç 03.04.2023 1215'!$A:$F,5,0),0)</f>
        <v>0</v>
      </c>
      <c r="G2776" s="10" t="str">
        <f>IFERROR(VLOOKUP(A2776,'Sevinç 04.04.2023 0911'!$A:$D,4,0),0)</f>
        <v>300 TL</v>
      </c>
      <c r="H2776" s="10">
        <f>IFERROR(VLOOKUP(A2776,'Onaya Sunulan Birim Fiyat'!$A:$C,3,0),0)</f>
        <v>0</v>
      </c>
      <c r="I2776" s="10">
        <f>IFERROR(VLOOKUP(A2776,'Eksik Birim Fiyat Satınalma'!$A:$E,5,0),0)</f>
        <v>0</v>
      </c>
      <c r="J2776" s="10">
        <f>IFERROR(VLOOKUP(A2776,'Eksik Birim Fiyat'!$A$2:$E$129,5,0),0)</f>
        <v>0</v>
      </c>
      <c r="K2776" s="10">
        <f>IFERROR(VLOOKUP(A2776,'Birim Fiyatı Olmayan Malzemeler'!$A$1:$C$128,3,0),0)</f>
        <v>0</v>
      </c>
      <c r="L2776" s="10">
        <f>IFERROR(VLOOKUP(A2776,'Reçete Altındakiler'!$A:$C,3,0),0)</f>
        <v>0</v>
      </c>
    </row>
    <row r="2777" spans="1:12" x14ac:dyDescent="0.25">
      <c r="A2777" s="8" t="s">
        <v>2777</v>
      </c>
      <c r="B2777" s="1">
        <v>12</v>
      </c>
      <c r="C2777" s="1">
        <v>1</v>
      </c>
      <c r="D2777" s="1">
        <v>0</v>
      </c>
      <c r="E2777" s="1">
        <v>0</v>
      </c>
      <c r="F2777" s="10">
        <f>IFERROR(VLOOKUP(A2777,'Sevinç 03.04.2023 1215'!$A:$F,5,0),0)</f>
        <v>0</v>
      </c>
      <c r="G2777" s="10" t="str">
        <f>IFERROR(VLOOKUP(A2777,'Sevinç 04.04.2023 0911'!$A:$D,4,0),0)</f>
        <v>600 TL</v>
      </c>
      <c r="H2777" s="10">
        <f>IFERROR(VLOOKUP(A2777,'Onaya Sunulan Birim Fiyat'!$A:$C,3,0),0)</f>
        <v>0</v>
      </c>
      <c r="I2777" s="10">
        <f>IFERROR(VLOOKUP(A2777,'Eksik Birim Fiyat Satınalma'!$A:$E,5,0),0)</f>
        <v>0</v>
      </c>
      <c r="J2777" s="10">
        <f>IFERROR(VLOOKUP(A2777,'Eksik Birim Fiyat'!$A$2:$E$129,5,0),0)</f>
        <v>0</v>
      </c>
      <c r="K2777" s="10">
        <f>IFERROR(VLOOKUP(A2777,'Birim Fiyatı Olmayan Malzemeler'!$A$1:$C$128,3,0),0)</f>
        <v>0</v>
      </c>
      <c r="L2777" s="10">
        <f>IFERROR(VLOOKUP(A2777,'Reçete Altındakiler'!$A:$C,3,0),0)</f>
        <v>0</v>
      </c>
    </row>
    <row r="2778" spans="1:12" x14ac:dyDescent="0.25">
      <c r="A2778" s="8" t="s">
        <v>2670</v>
      </c>
      <c r="B2778" s="1">
        <v>1601</v>
      </c>
      <c r="C2778" s="1">
        <v>1</v>
      </c>
      <c r="D2778" s="1">
        <v>0</v>
      </c>
      <c r="E2778" s="1">
        <v>0</v>
      </c>
      <c r="F2778" s="10">
        <f>IFERROR(VLOOKUP(A2778,'Sevinç 03.04.2023 1215'!$A:$F,5,0),0)</f>
        <v>0</v>
      </c>
      <c r="G2778" s="10" t="str">
        <f>IFERROR(VLOOKUP(A2778,'Sevinç 04.04.2023 0911'!$A:$D,4,0),0)</f>
        <v>58.36 EURO</v>
      </c>
      <c r="H2778" s="10">
        <f>IFERROR(VLOOKUP(A2778,'Onaya Sunulan Birim Fiyat'!$A:$C,3,0),0)</f>
        <v>0</v>
      </c>
      <c r="I2778" s="10">
        <f>IFERROR(VLOOKUP(A2778,'Eksik Birim Fiyat Satınalma'!$A:$E,5,0),0)</f>
        <v>0</v>
      </c>
      <c r="J2778" s="10">
        <f>IFERROR(VLOOKUP(A2778,'Eksik Birim Fiyat'!$A$2:$E$129,5,0),0)</f>
        <v>0</v>
      </c>
      <c r="K2778" s="10">
        <f>IFERROR(VLOOKUP(A2778,'Birim Fiyatı Olmayan Malzemeler'!$A$1:$C$128,3,0),0)</f>
        <v>0</v>
      </c>
      <c r="L2778" s="10">
        <f>IFERROR(VLOOKUP(A2778,'Reçete Altındakiler'!$A:$C,3,0),0)</f>
        <v>0</v>
      </c>
    </row>
    <row r="2779" spans="1:12" x14ac:dyDescent="0.25">
      <c r="A2779" s="8" t="s">
        <v>4039</v>
      </c>
      <c r="B2779" s="1">
        <v>10</v>
      </c>
      <c r="C2779" s="1">
        <v>2</v>
      </c>
      <c r="D2779" s="1">
        <v>0</v>
      </c>
      <c r="E2779" s="1">
        <v>0</v>
      </c>
      <c r="F2779" s="10">
        <f>IFERROR(VLOOKUP(A2779,'Sevinç 03.04.2023 1215'!$A:$F,5,0),0)</f>
        <v>0</v>
      </c>
      <c r="G2779" s="10" t="str">
        <f>IFERROR(VLOOKUP(A2779,'Sevinç 04.04.2023 0911'!$A:$D,4,0),0)</f>
        <v>475.58 TL</v>
      </c>
      <c r="H2779" s="10">
        <f>IFERROR(VLOOKUP(A2779,'Onaya Sunulan Birim Fiyat'!$A:$C,3,0),0)</f>
        <v>0</v>
      </c>
      <c r="I2779" s="10">
        <f>IFERROR(VLOOKUP(A2779,'Eksik Birim Fiyat Satınalma'!$A:$E,5,0),0)</f>
        <v>0</v>
      </c>
      <c r="J2779" s="10">
        <f>IFERROR(VLOOKUP(A2779,'Eksik Birim Fiyat'!$A$2:$E$129,5,0),0)</f>
        <v>0</v>
      </c>
      <c r="K2779" s="10">
        <f>IFERROR(VLOOKUP(A2779,'Birim Fiyatı Olmayan Malzemeler'!$A$1:$C$128,3,0),0)</f>
        <v>0</v>
      </c>
      <c r="L2779" s="10">
        <f>IFERROR(VLOOKUP(A2779,'Reçete Altındakiler'!$A:$C,3,0),0)</f>
        <v>0</v>
      </c>
    </row>
    <row r="2780" spans="1:12" x14ac:dyDescent="0.25">
      <c r="A2780" s="8" t="s">
        <v>2671</v>
      </c>
      <c r="B2780" s="1">
        <v>10</v>
      </c>
      <c r="C2780" s="1">
        <v>3</v>
      </c>
      <c r="D2780" s="1">
        <v>0</v>
      </c>
      <c r="E2780" s="1">
        <v>0</v>
      </c>
      <c r="F2780" s="10">
        <f>IFERROR(VLOOKUP(A2780,'Sevinç 03.04.2023 1215'!$A:$F,5,0),0)</f>
        <v>0</v>
      </c>
      <c r="G2780" s="10" t="str">
        <f>IFERROR(VLOOKUP(A2780,'Sevinç 04.04.2023 0911'!$A:$D,4,0),0)</f>
        <v>850 TL</v>
      </c>
      <c r="H2780" s="10">
        <f>IFERROR(VLOOKUP(A2780,'Onaya Sunulan Birim Fiyat'!$A:$C,3,0),0)</f>
        <v>0</v>
      </c>
      <c r="I2780" s="10">
        <f>IFERROR(VLOOKUP(A2780,'Eksik Birim Fiyat Satınalma'!$A:$E,5,0),0)</f>
        <v>0</v>
      </c>
      <c r="J2780" s="10">
        <f>IFERROR(VLOOKUP(A2780,'Eksik Birim Fiyat'!$A$2:$E$129,5,0),0)</f>
        <v>0</v>
      </c>
      <c r="K2780" s="10">
        <f>IFERROR(VLOOKUP(A2780,'Birim Fiyatı Olmayan Malzemeler'!$A$1:$C$128,3,0),0)</f>
        <v>0</v>
      </c>
      <c r="L2780" s="10">
        <f>IFERROR(VLOOKUP(A2780,'Reçete Altındakiler'!$A:$C,3,0),0)</f>
        <v>0</v>
      </c>
    </row>
    <row r="2781" spans="1:12" x14ac:dyDescent="0.25">
      <c r="A2781" s="8" t="s">
        <v>2672</v>
      </c>
      <c r="B2781" s="1">
        <v>13</v>
      </c>
      <c r="C2781" s="1">
        <v>1</v>
      </c>
      <c r="D2781" s="1">
        <v>0</v>
      </c>
      <c r="E2781" s="1">
        <v>0</v>
      </c>
      <c r="F2781" s="10">
        <f>IFERROR(VLOOKUP(A2781,'Sevinç 03.04.2023 1215'!$A:$F,5,0),0)</f>
        <v>0</v>
      </c>
      <c r="G2781" s="10" t="str">
        <f>IFERROR(VLOOKUP(A2781,'Sevinç 04.04.2023 0911'!$A:$D,4,0),0)</f>
        <v>193 TL</v>
      </c>
      <c r="H2781" s="10">
        <f>IFERROR(VLOOKUP(A2781,'Onaya Sunulan Birim Fiyat'!$A:$C,3,0),0)</f>
        <v>0</v>
      </c>
      <c r="I2781" s="10">
        <f>IFERROR(VLOOKUP(A2781,'Eksik Birim Fiyat Satınalma'!$A:$E,5,0),0)</f>
        <v>0</v>
      </c>
      <c r="J2781" s="10">
        <f>IFERROR(VLOOKUP(A2781,'Eksik Birim Fiyat'!$A$2:$E$129,5,0),0)</f>
        <v>0</v>
      </c>
      <c r="K2781" s="10">
        <f>IFERROR(VLOOKUP(A2781,'Birim Fiyatı Olmayan Malzemeler'!$A$1:$C$128,3,0),0)</f>
        <v>0</v>
      </c>
      <c r="L2781" s="10">
        <f>IFERROR(VLOOKUP(A2781,'Reçete Altındakiler'!$A:$C,3,0),0)</f>
        <v>0</v>
      </c>
    </row>
    <row r="2782" spans="1:12" x14ac:dyDescent="0.25">
      <c r="A2782" s="8" t="s">
        <v>2778</v>
      </c>
      <c r="B2782" s="1">
        <v>3</v>
      </c>
      <c r="C2782" s="1">
        <v>1</v>
      </c>
      <c r="D2782" s="1">
        <v>0</v>
      </c>
      <c r="E2782" s="1">
        <v>0</v>
      </c>
      <c r="F2782" s="10">
        <f>IFERROR(VLOOKUP(A2782,'Sevinç 03.04.2023 1215'!$A:$F,5,0),0)</f>
        <v>0</v>
      </c>
      <c r="G2782" s="10" t="str">
        <f>IFERROR(VLOOKUP(A2782,'Sevinç 04.04.2023 0911'!$A:$D,4,0),0)</f>
        <v>63.018 EURO</v>
      </c>
      <c r="H2782" s="10">
        <f>IFERROR(VLOOKUP(A2782,'Onaya Sunulan Birim Fiyat'!$A:$C,3,0),0)</f>
        <v>0</v>
      </c>
      <c r="I2782" s="10">
        <f>IFERROR(VLOOKUP(A2782,'Eksik Birim Fiyat Satınalma'!$A:$E,5,0),0)</f>
        <v>0</v>
      </c>
      <c r="J2782" s="10">
        <f>IFERROR(VLOOKUP(A2782,'Eksik Birim Fiyat'!$A$2:$E$129,5,0),0)</f>
        <v>0</v>
      </c>
      <c r="K2782" s="10">
        <f>IFERROR(VLOOKUP(A2782,'Birim Fiyatı Olmayan Malzemeler'!$A$1:$C$128,3,0),0)</f>
        <v>0</v>
      </c>
      <c r="L2782" s="10">
        <f>IFERROR(VLOOKUP(A2782,'Reçete Altındakiler'!$A:$C,3,0),0)</f>
        <v>0</v>
      </c>
    </row>
    <row r="2783" spans="1:12" x14ac:dyDescent="0.25">
      <c r="A2783" s="8" t="s">
        <v>917</v>
      </c>
      <c r="B2783" s="1">
        <v>10</v>
      </c>
      <c r="C2783" s="1">
        <v>1</v>
      </c>
      <c r="D2783" s="1">
        <v>0</v>
      </c>
      <c r="E2783" s="1">
        <v>0</v>
      </c>
      <c r="F2783" s="10">
        <f>IFERROR(VLOOKUP(A2783,'Sevinç 03.04.2023 1215'!$A:$F,5,0),0)</f>
        <v>0</v>
      </c>
      <c r="G2783" s="10" t="str">
        <f>IFERROR(VLOOKUP(A2783,'Sevinç 04.04.2023 0911'!$A:$D,4,0),0)</f>
        <v>460.65 TL</v>
      </c>
      <c r="H2783" s="10">
        <f>IFERROR(VLOOKUP(A2783,'Onaya Sunulan Birim Fiyat'!$A:$C,3,0),0)</f>
        <v>0</v>
      </c>
      <c r="I2783" s="10">
        <f>IFERROR(VLOOKUP(A2783,'Eksik Birim Fiyat Satınalma'!$A:$E,5,0),0)</f>
        <v>0</v>
      </c>
      <c r="J2783" s="10">
        <f>IFERROR(VLOOKUP(A2783,'Eksik Birim Fiyat'!$A$2:$E$129,5,0),0)</f>
        <v>0</v>
      </c>
      <c r="K2783" s="10">
        <f>IFERROR(VLOOKUP(A2783,'Birim Fiyatı Olmayan Malzemeler'!$A$1:$C$128,3,0),0)</f>
        <v>0</v>
      </c>
      <c r="L2783" s="10">
        <f>IFERROR(VLOOKUP(A2783,'Reçete Altındakiler'!$A:$C,3,0),0)</f>
        <v>0</v>
      </c>
    </row>
    <row r="2784" spans="1:12" x14ac:dyDescent="0.25">
      <c r="A2784" s="8" t="s">
        <v>2878</v>
      </c>
      <c r="B2784" s="1">
        <v>12</v>
      </c>
      <c r="C2784" s="1">
        <v>1</v>
      </c>
      <c r="D2784" s="1">
        <v>0</v>
      </c>
      <c r="E2784" s="1">
        <v>0</v>
      </c>
      <c r="F2784" s="10">
        <f>IFERROR(VLOOKUP(A2784,'Sevinç 03.04.2023 1215'!$A:$F,5,0),0)</f>
        <v>0</v>
      </c>
      <c r="G2784" s="10" t="str">
        <f>IFERROR(VLOOKUP(A2784,'Sevinç 04.04.2023 0911'!$A:$D,4,0),0)</f>
        <v>929.04 TL</v>
      </c>
      <c r="H2784" s="10">
        <f>IFERROR(VLOOKUP(A2784,'Onaya Sunulan Birim Fiyat'!$A:$C,3,0),0)</f>
        <v>0</v>
      </c>
      <c r="I2784" s="10">
        <f>IFERROR(VLOOKUP(A2784,'Eksik Birim Fiyat Satınalma'!$A:$E,5,0),0)</f>
        <v>0</v>
      </c>
      <c r="J2784" s="10">
        <f>IFERROR(VLOOKUP(A2784,'Eksik Birim Fiyat'!$A$2:$E$129,5,0),0)</f>
        <v>0</v>
      </c>
      <c r="K2784" s="10">
        <f>IFERROR(VLOOKUP(A2784,'Birim Fiyatı Olmayan Malzemeler'!$A$1:$C$128,3,0),0)</f>
        <v>0</v>
      </c>
      <c r="L2784" s="10">
        <f>IFERROR(VLOOKUP(A2784,'Reçete Altındakiler'!$A:$C,3,0),0)</f>
        <v>0</v>
      </c>
    </row>
    <row r="2785" spans="1:12" x14ac:dyDescent="0.25">
      <c r="A2785" s="8" t="s">
        <v>2673</v>
      </c>
      <c r="B2785" s="1">
        <v>10</v>
      </c>
      <c r="C2785" s="1">
        <v>1</v>
      </c>
      <c r="D2785" s="1">
        <v>0</v>
      </c>
      <c r="E2785" s="1">
        <v>0</v>
      </c>
      <c r="F2785" s="10">
        <f>IFERROR(VLOOKUP(A2785,'Sevinç 03.04.2023 1215'!$A:$F,5,0),0)</f>
        <v>0</v>
      </c>
      <c r="G2785" s="10" t="str">
        <f>IFERROR(VLOOKUP(A2785,'Sevinç 04.04.2023 0911'!$A:$D,4,0),0)</f>
        <v>715.582 TL</v>
      </c>
      <c r="H2785" s="10">
        <f>IFERROR(VLOOKUP(A2785,'Onaya Sunulan Birim Fiyat'!$A:$C,3,0),0)</f>
        <v>0</v>
      </c>
      <c r="I2785" s="10">
        <f>IFERROR(VLOOKUP(A2785,'Eksik Birim Fiyat Satınalma'!$A:$E,5,0),0)</f>
        <v>0</v>
      </c>
      <c r="J2785" s="10">
        <f>IFERROR(VLOOKUP(A2785,'Eksik Birim Fiyat'!$A$2:$E$129,5,0),0)</f>
        <v>0</v>
      </c>
      <c r="K2785" s="10">
        <f>IFERROR(VLOOKUP(A2785,'Birim Fiyatı Olmayan Malzemeler'!$A$1:$C$128,3,0),0)</f>
        <v>0</v>
      </c>
      <c r="L2785" s="10">
        <f>IFERROR(VLOOKUP(A2785,'Reçete Altındakiler'!$A:$C,3,0),0)</f>
        <v>0</v>
      </c>
    </row>
    <row r="2786" spans="1:12" x14ac:dyDescent="0.25">
      <c r="A2786" s="8" t="s">
        <v>1721</v>
      </c>
      <c r="B2786" s="1">
        <v>12</v>
      </c>
      <c r="C2786" s="1">
        <v>1</v>
      </c>
      <c r="D2786" s="1">
        <v>0</v>
      </c>
      <c r="E2786" s="1">
        <v>0</v>
      </c>
      <c r="F2786" s="10">
        <f>IFERROR(VLOOKUP(A2786,'Sevinç 03.04.2023 1215'!$A:$F,5,0),0)</f>
        <v>0</v>
      </c>
      <c r="G2786" s="10" t="str">
        <f>IFERROR(VLOOKUP(A2786,'Sevinç 04.04.2023 0911'!$A:$D,4,0),0)</f>
        <v>277 TL</v>
      </c>
      <c r="H2786" s="10">
        <f>IFERROR(VLOOKUP(A2786,'Onaya Sunulan Birim Fiyat'!$A:$C,3,0),0)</f>
        <v>0</v>
      </c>
      <c r="I2786" s="10">
        <f>IFERROR(VLOOKUP(A2786,'Eksik Birim Fiyat Satınalma'!$A:$E,5,0),0)</f>
        <v>0</v>
      </c>
      <c r="J2786" s="10">
        <f>IFERROR(VLOOKUP(A2786,'Eksik Birim Fiyat'!$A$2:$E$129,5,0),0)</f>
        <v>0</v>
      </c>
      <c r="K2786" s="10">
        <f>IFERROR(VLOOKUP(A2786,'Birim Fiyatı Olmayan Malzemeler'!$A$1:$C$128,3,0),0)</f>
        <v>0</v>
      </c>
      <c r="L2786" s="10">
        <f>IFERROR(VLOOKUP(A2786,'Reçete Altındakiler'!$A:$C,3,0),0)</f>
        <v>0</v>
      </c>
    </row>
    <row r="2787" spans="1:12" x14ac:dyDescent="0.25">
      <c r="A2787" s="8" t="s">
        <v>918</v>
      </c>
      <c r="B2787" s="1">
        <v>12</v>
      </c>
      <c r="C2787" s="1">
        <v>1</v>
      </c>
      <c r="D2787" s="1">
        <v>0</v>
      </c>
      <c r="E2787" s="1">
        <v>0</v>
      </c>
      <c r="F2787" s="10">
        <f>IFERROR(VLOOKUP(A2787,'Sevinç 03.04.2023 1215'!$A:$F,5,0),0)</f>
        <v>0</v>
      </c>
      <c r="G2787" s="10" t="str">
        <f>IFERROR(VLOOKUP(A2787,'Sevinç 04.04.2023 0911'!$A:$D,4,0),0)</f>
        <v>884.8 TL</v>
      </c>
      <c r="H2787" s="10">
        <f>IFERROR(VLOOKUP(A2787,'Onaya Sunulan Birim Fiyat'!$A:$C,3,0),0)</f>
        <v>0</v>
      </c>
      <c r="I2787" s="10">
        <f>IFERROR(VLOOKUP(A2787,'Eksik Birim Fiyat Satınalma'!$A:$E,5,0),0)</f>
        <v>0</v>
      </c>
      <c r="J2787" s="10">
        <f>IFERROR(VLOOKUP(A2787,'Eksik Birim Fiyat'!$A$2:$E$129,5,0),0)</f>
        <v>0</v>
      </c>
      <c r="K2787" s="10">
        <f>IFERROR(VLOOKUP(A2787,'Birim Fiyatı Olmayan Malzemeler'!$A$1:$C$128,3,0),0)</f>
        <v>0</v>
      </c>
      <c r="L2787" s="10">
        <f>IFERROR(VLOOKUP(A2787,'Reçete Altındakiler'!$A:$C,3,0),0)</f>
        <v>0</v>
      </c>
    </row>
    <row r="2788" spans="1:12" x14ac:dyDescent="0.25">
      <c r="A2788" s="8" t="s">
        <v>2258</v>
      </c>
      <c r="B2788" s="1">
        <v>7</v>
      </c>
      <c r="C2788" s="1">
        <v>1</v>
      </c>
      <c r="D2788" s="1">
        <v>0</v>
      </c>
      <c r="E2788" s="1">
        <v>0</v>
      </c>
      <c r="F2788" s="10">
        <f>IFERROR(VLOOKUP(A2788,'Sevinç 03.04.2023 1215'!$A:$F,5,0),0)</f>
        <v>0</v>
      </c>
      <c r="G2788" s="10" t="str">
        <f>IFERROR(VLOOKUP(A2788,'Sevinç 04.04.2023 0911'!$A:$D,4,0),0)</f>
        <v>680.19 TL</v>
      </c>
      <c r="H2788" s="10">
        <f>IFERROR(VLOOKUP(A2788,'Onaya Sunulan Birim Fiyat'!$A:$C,3,0),0)</f>
        <v>0</v>
      </c>
      <c r="I2788" s="10">
        <f>IFERROR(VLOOKUP(A2788,'Eksik Birim Fiyat Satınalma'!$A:$E,5,0),0)</f>
        <v>0</v>
      </c>
      <c r="J2788" s="10">
        <f>IFERROR(VLOOKUP(A2788,'Eksik Birim Fiyat'!$A$2:$E$129,5,0),0)</f>
        <v>0</v>
      </c>
      <c r="K2788" s="10">
        <f>IFERROR(VLOOKUP(A2788,'Birim Fiyatı Olmayan Malzemeler'!$A$1:$C$128,3,0),0)</f>
        <v>0</v>
      </c>
      <c r="L2788" s="10">
        <f>IFERROR(VLOOKUP(A2788,'Reçete Altındakiler'!$A:$C,3,0),0)</f>
        <v>0</v>
      </c>
    </row>
    <row r="2789" spans="1:12" x14ac:dyDescent="0.25">
      <c r="A2789" s="8" t="s">
        <v>2779</v>
      </c>
      <c r="B2789" s="1">
        <v>12</v>
      </c>
      <c r="C2789" s="1">
        <v>1</v>
      </c>
      <c r="D2789" s="1">
        <v>0</v>
      </c>
      <c r="E2789" s="1">
        <v>0</v>
      </c>
      <c r="F2789" s="10">
        <f>IFERROR(VLOOKUP(A2789,'Sevinç 03.04.2023 1215'!$A:$F,5,0),0)</f>
        <v>0</v>
      </c>
      <c r="G2789" s="10" t="str">
        <f>IFERROR(VLOOKUP(A2789,'Sevinç 04.04.2023 0911'!$A:$D,4,0),0)</f>
        <v>680.19 TL</v>
      </c>
      <c r="H2789" s="10">
        <f>IFERROR(VLOOKUP(A2789,'Onaya Sunulan Birim Fiyat'!$A:$C,3,0),0)</f>
        <v>0</v>
      </c>
      <c r="I2789" s="10">
        <f>IFERROR(VLOOKUP(A2789,'Eksik Birim Fiyat Satınalma'!$A:$E,5,0),0)</f>
        <v>0</v>
      </c>
      <c r="J2789" s="10">
        <f>IFERROR(VLOOKUP(A2789,'Eksik Birim Fiyat'!$A$2:$E$129,5,0),0)</f>
        <v>0</v>
      </c>
      <c r="K2789" s="10">
        <f>IFERROR(VLOOKUP(A2789,'Birim Fiyatı Olmayan Malzemeler'!$A$1:$C$128,3,0),0)</f>
        <v>0</v>
      </c>
      <c r="L2789" s="10">
        <f>IFERROR(VLOOKUP(A2789,'Reçete Altındakiler'!$A:$C,3,0),0)</f>
        <v>0</v>
      </c>
    </row>
    <row r="2790" spans="1:12" x14ac:dyDescent="0.25">
      <c r="A2790" s="8" t="s">
        <v>2259</v>
      </c>
      <c r="B2790" s="1">
        <v>7</v>
      </c>
      <c r="C2790" s="1">
        <v>1</v>
      </c>
      <c r="D2790" s="1">
        <v>0</v>
      </c>
      <c r="E2790" s="1">
        <v>0</v>
      </c>
      <c r="F2790" s="10">
        <f>IFERROR(VLOOKUP(A2790,'Sevinç 03.04.2023 1215'!$A:$F,5,0),0)</f>
        <v>0</v>
      </c>
      <c r="G2790" s="10" t="str">
        <f>IFERROR(VLOOKUP(A2790,'Sevinç 04.04.2023 0911'!$A:$D,4,0),0)</f>
        <v>300 TL</v>
      </c>
      <c r="H2790" s="10">
        <f>IFERROR(VLOOKUP(A2790,'Onaya Sunulan Birim Fiyat'!$A:$C,3,0),0)</f>
        <v>0</v>
      </c>
      <c r="I2790" s="10">
        <f>IFERROR(VLOOKUP(A2790,'Eksik Birim Fiyat Satınalma'!$A:$E,5,0),0)</f>
        <v>0</v>
      </c>
      <c r="J2790" s="10">
        <f>IFERROR(VLOOKUP(A2790,'Eksik Birim Fiyat'!$A$2:$E$129,5,0),0)</f>
        <v>0</v>
      </c>
      <c r="K2790" s="10">
        <f>IFERROR(VLOOKUP(A2790,'Birim Fiyatı Olmayan Malzemeler'!$A$1:$C$128,3,0),0)</f>
        <v>0</v>
      </c>
      <c r="L2790" s="10">
        <f>IFERROR(VLOOKUP(A2790,'Reçete Altındakiler'!$A:$C,3,0),0)</f>
        <v>0</v>
      </c>
    </row>
    <row r="2791" spans="1:12" x14ac:dyDescent="0.25">
      <c r="A2791" s="8" t="s">
        <v>2674</v>
      </c>
      <c r="B2791" s="1">
        <v>12</v>
      </c>
      <c r="C2791" s="1">
        <v>1</v>
      </c>
      <c r="D2791" s="1">
        <v>0</v>
      </c>
      <c r="E2791" s="1">
        <v>0</v>
      </c>
      <c r="F2791" s="10">
        <f>IFERROR(VLOOKUP(A2791,'Sevinç 03.04.2023 1215'!$A:$F,5,0),0)</f>
        <v>0</v>
      </c>
      <c r="G2791" s="10" t="str">
        <f>IFERROR(VLOOKUP(A2791,'Sevinç 04.04.2023 0911'!$A:$D,4,0),0)</f>
        <v>300 TL</v>
      </c>
      <c r="H2791" s="10">
        <f>IFERROR(VLOOKUP(A2791,'Onaya Sunulan Birim Fiyat'!$A:$C,3,0),0)</f>
        <v>0</v>
      </c>
      <c r="I2791" s="10">
        <f>IFERROR(VLOOKUP(A2791,'Eksik Birim Fiyat Satınalma'!$A:$E,5,0),0)</f>
        <v>0</v>
      </c>
      <c r="J2791" s="10">
        <f>IFERROR(VLOOKUP(A2791,'Eksik Birim Fiyat'!$A$2:$E$129,5,0),0)</f>
        <v>0</v>
      </c>
      <c r="K2791" s="10">
        <f>IFERROR(VLOOKUP(A2791,'Birim Fiyatı Olmayan Malzemeler'!$A$1:$C$128,3,0),0)</f>
        <v>0</v>
      </c>
      <c r="L2791" s="10">
        <f>IFERROR(VLOOKUP(A2791,'Reçete Altındakiler'!$A:$C,3,0),0)</f>
        <v>0</v>
      </c>
    </row>
    <row r="2792" spans="1:12" x14ac:dyDescent="0.25">
      <c r="A2792" s="8" t="s">
        <v>2675</v>
      </c>
      <c r="B2792" s="1">
        <v>7</v>
      </c>
      <c r="C2792" s="1">
        <v>1</v>
      </c>
      <c r="D2792" s="1">
        <v>0</v>
      </c>
      <c r="E2792" s="1">
        <v>0</v>
      </c>
      <c r="F2792" s="10">
        <f>IFERROR(VLOOKUP(A2792,'Sevinç 03.04.2023 1215'!$A:$F,5,0),0)</f>
        <v>0</v>
      </c>
      <c r="G2792" s="10" t="str">
        <f>IFERROR(VLOOKUP(A2792,'Sevinç 04.04.2023 0911'!$A:$D,4,0),0)</f>
        <v>650.1 TL</v>
      </c>
      <c r="H2792" s="10">
        <f>IFERROR(VLOOKUP(A2792,'Onaya Sunulan Birim Fiyat'!$A:$C,3,0),0)</f>
        <v>0</v>
      </c>
      <c r="I2792" s="10">
        <f>IFERROR(VLOOKUP(A2792,'Eksik Birim Fiyat Satınalma'!$A:$E,5,0),0)</f>
        <v>0</v>
      </c>
      <c r="J2792" s="10">
        <f>IFERROR(VLOOKUP(A2792,'Eksik Birim Fiyat'!$A$2:$E$129,5,0),0)</f>
        <v>0</v>
      </c>
      <c r="K2792" s="10">
        <f>IFERROR(VLOOKUP(A2792,'Birim Fiyatı Olmayan Malzemeler'!$A$1:$C$128,3,0),0)</f>
        <v>0</v>
      </c>
      <c r="L2792" s="10">
        <f>IFERROR(VLOOKUP(A2792,'Reçete Altındakiler'!$A:$C,3,0),0)</f>
        <v>0</v>
      </c>
    </row>
    <row r="2793" spans="1:12" x14ac:dyDescent="0.25">
      <c r="A2793" s="8" t="s">
        <v>2597</v>
      </c>
      <c r="B2793" s="1">
        <v>12</v>
      </c>
      <c r="C2793" s="1">
        <v>1</v>
      </c>
      <c r="D2793" s="1">
        <v>0</v>
      </c>
      <c r="E2793" s="1">
        <v>0</v>
      </c>
      <c r="F2793" s="10">
        <f>IFERROR(VLOOKUP(A2793,'Sevinç 03.04.2023 1215'!$A:$F,5,0),0)</f>
        <v>0</v>
      </c>
      <c r="G2793" s="10" t="str">
        <f>IFERROR(VLOOKUP(A2793,'Sevinç 04.04.2023 0911'!$A:$D,4,0),0)</f>
        <v>884.8 TL</v>
      </c>
      <c r="H2793" s="10">
        <f>IFERROR(VLOOKUP(A2793,'Onaya Sunulan Birim Fiyat'!$A:$C,3,0),0)</f>
        <v>0</v>
      </c>
      <c r="I2793" s="10">
        <f>IFERROR(VLOOKUP(A2793,'Eksik Birim Fiyat Satınalma'!$A:$E,5,0),0)</f>
        <v>0</v>
      </c>
      <c r="J2793" s="10">
        <f>IFERROR(VLOOKUP(A2793,'Eksik Birim Fiyat'!$A$2:$E$129,5,0),0)</f>
        <v>0</v>
      </c>
      <c r="K2793" s="10">
        <f>IFERROR(VLOOKUP(A2793,'Birim Fiyatı Olmayan Malzemeler'!$A$1:$C$128,3,0),0)</f>
        <v>0</v>
      </c>
      <c r="L2793" s="10">
        <f>IFERROR(VLOOKUP(A2793,'Reçete Altındakiler'!$A:$C,3,0),0)</f>
        <v>0</v>
      </c>
    </row>
    <row r="2794" spans="1:12" x14ac:dyDescent="0.25">
      <c r="A2794" s="8" t="s">
        <v>4040</v>
      </c>
      <c r="B2794" s="1">
        <v>7</v>
      </c>
      <c r="C2794" s="1">
        <v>1</v>
      </c>
      <c r="D2794" s="1">
        <v>0</v>
      </c>
      <c r="E2794" s="1">
        <v>0</v>
      </c>
      <c r="F2794" s="10">
        <f>IFERROR(VLOOKUP(A2794,'Sevinç 03.04.2023 1215'!$A:$F,5,0),0)</f>
        <v>0</v>
      </c>
      <c r="G2794" s="10" t="str">
        <f>IFERROR(VLOOKUP(A2794,'Sevinç 04.04.2023 0911'!$A:$D,4,0),0)</f>
        <v>700 TL</v>
      </c>
      <c r="H2794" s="10">
        <f>IFERROR(VLOOKUP(A2794,'Onaya Sunulan Birim Fiyat'!$A:$C,3,0),0)</f>
        <v>0</v>
      </c>
      <c r="I2794" s="10">
        <f>IFERROR(VLOOKUP(A2794,'Eksik Birim Fiyat Satınalma'!$A:$E,5,0),0)</f>
        <v>0</v>
      </c>
      <c r="J2794" s="10">
        <f>IFERROR(VLOOKUP(A2794,'Eksik Birim Fiyat'!$A$2:$E$129,5,0),0)</f>
        <v>0</v>
      </c>
      <c r="K2794" s="10">
        <f>IFERROR(VLOOKUP(A2794,'Birim Fiyatı Olmayan Malzemeler'!$A$1:$C$128,3,0),0)</f>
        <v>0</v>
      </c>
      <c r="L2794" s="10">
        <f>IFERROR(VLOOKUP(A2794,'Reçete Altındakiler'!$A:$C,3,0),0)</f>
        <v>0</v>
      </c>
    </row>
    <row r="2795" spans="1:12" x14ac:dyDescent="0.25">
      <c r="A2795" s="8" t="s">
        <v>2780</v>
      </c>
      <c r="B2795" s="1">
        <v>5</v>
      </c>
      <c r="C2795" s="1">
        <v>4</v>
      </c>
      <c r="D2795" s="1">
        <v>0</v>
      </c>
      <c r="E2795" s="1">
        <v>0</v>
      </c>
      <c r="F2795" s="10">
        <f>IFERROR(VLOOKUP(A2795,'Sevinç 03.04.2023 1215'!$A:$F,5,0),0)</f>
        <v>0</v>
      </c>
      <c r="G2795" s="10" t="str">
        <f>IFERROR(VLOOKUP(A2795,'Sevinç 04.04.2023 0911'!$A:$D,4,0),0)</f>
        <v>40.75 EURO</v>
      </c>
      <c r="H2795" s="10">
        <f>IFERROR(VLOOKUP(A2795,'Onaya Sunulan Birim Fiyat'!$A:$C,3,0),0)</f>
        <v>0</v>
      </c>
      <c r="I2795" s="10">
        <f>IFERROR(VLOOKUP(A2795,'Eksik Birim Fiyat Satınalma'!$A:$E,5,0),0)</f>
        <v>0</v>
      </c>
      <c r="J2795" s="10">
        <f>IFERROR(VLOOKUP(A2795,'Eksik Birim Fiyat'!$A$2:$E$129,5,0),0)</f>
        <v>0</v>
      </c>
      <c r="K2795" s="10">
        <f>IFERROR(VLOOKUP(A2795,'Birim Fiyatı Olmayan Malzemeler'!$A$1:$C$128,3,0),0)</f>
        <v>0</v>
      </c>
      <c r="L2795" s="10">
        <f>IFERROR(VLOOKUP(A2795,'Reçete Altındakiler'!$A:$C,3,0),0)</f>
        <v>0</v>
      </c>
    </row>
    <row r="2796" spans="1:12" x14ac:dyDescent="0.25">
      <c r="A2796" s="8" t="s">
        <v>1722</v>
      </c>
      <c r="B2796" s="1">
        <v>5</v>
      </c>
      <c r="C2796" s="1">
        <v>5</v>
      </c>
      <c r="D2796" s="1">
        <v>0</v>
      </c>
      <c r="E2796" s="1">
        <v>0</v>
      </c>
      <c r="F2796" s="10">
        <f>IFERROR(VLOOKUP(A2796,'Sevinç 03.04.2023 1215'!$A:$F,5,0),0)</f>
        <v>0</v>
      </c>
      <c r="G2796" s="10" t="str">
        <f>IFERROR(VLOOKUP(A2796,'Sevinç 04.04.2023 0911'!$A:$D,4,0),0)</f>
        <v>51.94 EURO</v>
      </c>
      <c r="H2796" s="10">
        <f>IFERROR(VLOOKUP(A2796,'Onaya Sunulan Birim Fiyat'!$A:$C,3,0),0)</f>
        <v>0</v>
      </c>
      <c r="I2796" s="10">
        <f>IFERROR(VLOOKUP(A2796,'Eksik Birim Fiyat Satınalma'!$A:$E,5,0),0)</f>
        <v>0</v>
      </c>
      <c r="J2796" s="10">
        <f>IFERROR(VLOOKUP(A2796,'Eksik Birim Fiyat'!$A$2:$E$129,5,0),0)</f>
        <v>0</v>
      </c>
      <c r="K2796" s="10">
        <f>IFERROR(VLOOKUP(A2796,'Birim Fiyatı Olmayan Malzemeler'!$A$1:$C$128,3,0),0)</f>
        <v>0</v>
      </c>
      <c r="L2796" s="10">
        <f>IFERROR(VLOOKUP(A2796,'Reçete Altındakiler'!$A:$C,3,0),0)</f>
        <v>0</v>
      </c>
    </row>
    <row r="2797" spans="1:12" x14ac:dyDescent="0.25">
      <c r="A2797" s="8" t="s">
        <v>1723</v>
      </c>
      <c r="B2797" s="1">
        <v>3</v>
      </c>
      <c r="C2797" s="1">
        <v>3</v>
      </c>
      <c r="D2797" s="1">
        <v>0</v>
      </c>
      <c r="E2797" s="1">
        <v>0</v>
      </c>
      <c r="F2797" s="10">
        <f>IFERROR(VLOOKUP(A2797,'Sevinç 03.04.2023 1215'!$A:$F,5,0),0)</f>
        <v>0</v>
      </c>
      <c r="G2797" s="10" t="str">
        <f>IFERROR(VLOOKUP(A2797,'Sevinç 04.04.2023 0911'!$A:$D,4,0),0)</f>
        <v>59.37 EURO</v>
      </c>
      <c r="H2797" s="10">
        <f>IFERROR(VLOOKUP(A2797,'Onaya Sunulan Birim Fiyat'!$A:$C,3,0),0)</f>
        <v>0</v>
      </c>
      <c r="I2797" s="10">
        <f>IFERROR(VLOOKUP(A2797,'Eksik Birim Fiyat Satınalma'!$A:$E,5,0),0)</f>
        <v>0</v>
      </c>
      <c r="J2797" s="10">
        <f>IFERROR(VLOOKUP(A2797,'Eksik Birim Fiyat'!$A$2:$E$129,5,0),0)</f>
        <v>0</v>
      </c>
      <c r="K2797" s="10">
        <f>IFERROR(VLOOKUP(A2797,'Birim Fiyatı Olmayan Malzemeler'!$A$1:$C$128,3,0),0)</f>
        <v>0</v>
      </c>
      <c r="L2797" s="10">
        <f>IFERROR(VLOOKUP(A2797,'Reçete Altındakiler'!$A:$C,3,0),0)</f>
        <v>0</v>
      </c>
    </row>
    <row r="2798" spans="1:12" x14ac:dyDescent="0.25">
      <c r="A2798" s="8" t="s">
        <v>1723</v>
      </c>
      <c r="B2798" s="1">
        <v>5</v>
      </c>
      <c r="C2798" s="1">
        <v>30</v>
      </c>
      <c r="D2798" s="1">
        <v>0</v>
      </c>
      <c r="E2798" s="1">
        <v>0</v>
      </c>
      <c r="F2798" s="10">
        <f>IFERROR(VLOOKUP(A2798,'Sevinç 03.04.2023 1215'!$A:$F,5,0),0)</f>
        <v>0</v>
      </c>
      <c r="G2798" s="10" t="str">
        <f>IFERROR(VLOOKUP(A2798,'Sevinç 04.04.2023 0911'!$A:$D,4,0),0)</f>
        <v>59.37 EURO</v>
      </c>
      <c r="H2798" s="10">
        <f>IFERROR(VLOOKUP(A2798,'Onaya Sunulan Birim Fiyat'!$A:$C,3,0),0)</f>
        <v>0</v>
      </c>
      <c r="I2798" s="10">
        <f>IFERROR(VLOOKUP(A2798,'Eksik Birim Fiyat Satınalma'!$A:$E,5,0),0)</f>
        <v>0</v>
      </c>
      <c r="J2798" s="10">
        <f>IFERROR(VLOOKUP(A2798,'Eksik Birim Fiyat'!$A$2:$E$129,5,0),0)</f>
        <v>0</v>
      </c>
      <c r="K2798" s="10">
        <f>IFERROR(VLOOKUP(A2798,'Birim Fiyatı Olmayan Malzemeler'!$A$1:$C$128,3,0),0)</f>
        <v>0</v>
      </c>
      <c r="L2798" s="10">
        <f>IFERROR(VLOOKUP(A2798,'Reçete Altındakiler'!$A:$C,3,0),0)</f>
        <v>0</v>
      </c>
    </row>
    <row r="2799" spans="1:12" x14ac:dyDescent="0.25">
      <c r="A2799" s="8" t="s">
        <v>2260</v>
      </c>
      <c r="B2799" s="1">
        <v>13</v>
      </c>
      <c r="C2799" s="1">
        <v>1</v>
      </c>
      <c r="D2799" s="1">
        <v>0</v>
      </c>
      <c r="E2799" s="1">
        <v>0</v>
      </c>
      <c r="F2799" s="10">
        <f>IFERROR(VLOOKUP(A2799,'Sevinç 03.04.2023 1215'!$A:$F,5,0),0)</f>
        <v>0</v>
      </c>
      <c r="G2799" s="10" t="str">
        <f>IFERROR(VLOOKUP(A2799,'Sevinç 04.04.2023 0911'!$A:$D,4,0),0)</f>
        <v>555 TL</v>
      </c>
      <c r="H2799" s="10">
        <f>IFERROR(VLOOKUP(A2799,'Onaya Sunulan Birim Fiyat'!$A:$C,3,0),0)</f>
        <v>0</v>
      </c>
      <c r="I2799" s="10">
        <f>IFERROR(VLOOKUP(A2799,'Eksik Birim Fiyat Satınalma'!$A:$E,5,0),0)</f>
        <v>0</v>
      </c>
      <c r="J2799" s="10">
        <f>IFERROR(VLOOKUP(A2799,'Eksik Birim Fiyat'!$A$2:$E$129,5,0),0)</f>
        <v>0</v>
      </c>
      <c r="K2799" s="10">
        <f>IFERROR(VLOOKUP(A2799,'Birim Fiyatı Olmayan Malzemeler'!$A$1:$C$128,3,0),0)</f>
        <v>0</v>
      </c>
      <c r="L2799" s="10">
        <f>IFERROR(VLOOKUP(A2799,'Reçete Altındakiler'!$A:$C,3,0),0)</f>
        <v>0</v>
      </c>
    </row>
    <row r="2800" spans="1:12" x14ac:dyDescent="0.25">
      <c r="A2800" s="8" t="s">
        <v>1724</v>
      </c>
      <c r="B2800" s="1">
        <v>7</v>
      </c>
      <c r="C2800" s="1">
        <v>1</v>
      </c>
      <c r="D2800" s="1">
        <v>0</v>
      </c>
      <c r="E2800" s="1">
        <v>0</v>
      </c>
      <c r="F2800" s="10">
        <f>IFERROR(VLOOKUP(A2800,'Sevinç 03.04.2023 1215'!$A:$F,5,0),0)</f>
        <v>0</v>
      </c>
      <c r="G2800" s="10" t="str">
        <f>IFERROR(VLOOKUP(A2800,'Sevinç 04.04.2023 0911'!$A:$D,4,0),0)</f>
        <v>725 TL</v>
      </c>
      <c r="H2800" s="10">
        <f>IFERROR(VLOOKUP(A2800,'Onaya Sunulan Birim Fiyat'!$A:$C,3,0),0)</f>
        <v>0</v>
      </c>
      <c r="I2800" s="10">
        <f>IFERROR(VLOOKUP(A2800,'Eksik Birim Fiyat Satınalma'!$A:$E,5,0),0)</f>
        <v>0</v>
      </c>
      <c r="J2800" s="10">
        <f>IFERROR(VLOOKUP(A2800,'Eksik Birim Fiyat'!$A$2:$E$129,5,0),0)</f>
        <v>0</v>
      </c>
      <c r="K2800" s="10">
        <f>IFERROR(VLOOKUP(A2800,'Birim Fiyatı Olmayan Malzemeler'!$A$1:$C$128,3,0),0)</f>
        <v>0</v>
      </c>
      <c r="L2800" s="10">
        <f>IFERROR(VLOOKUP(A2800,'Reçete Altındakiler'!$A:$C,3,0),0)</f>
        <v>0</v>
      </c>
    </row>
    <row r="2801" spans="1:12" x14ac:dyDescent="0.25">
      <c r="A2801" s="8" t="s">
        <v>2261</v>
      </c>
      <c r="B2801" s="1">
        <v>13</v>
      </c>
      <c r="C2801" s="1">
        <v>1</v>
      </c>
      <c r="D2801" s="1">
        <v>0</v>
      </c>
      <c r="E2801" s="1">
        <v>0</v>
      </c>
      <c r="F2801" s="10">
        <f>IFERROR(VLOOKUP(A2801,'Sevinç 03.04.2023 1215'!$A:$F,5,0),0)</f>
        <v>0</v>
      </c>
      <c r="G2801" s="10" t="str">
        <f>IFERROR(VLOOKUP(A2801,'Sevinç 04.04.2023 0911'!$A:$D,4,0),0)</f>
        <v>700 TL</v>
      </c>
      <c r="H2801" s="10">
        <f>IFERROR(VLOOKUP(A2801,'Onaya Sunulan Birim Fiyat'!$A:$C,3,0),0)</f>
        <v>0</v>
      </c>
      <c r="I2801" s="10">
        <f>IFERROR(VLOOKUP(A2801,'Eksik Birim Fiyat Satınalma'!$A:$E,5,0),0)</f>
        <v>0</v>
      </c>
      <c r="J2801" s="10">
        <f>IFERROR(VLOOKUP(A2801,'Eksik Birim Fiyat'!$A$2:$E$129,5,0),0)</f>
        <v>0</v>
      </c>
      <c r="K2801" s="10">
        <f>IFERROR(VLOOKUP(A2801,'Birim Fiyatı Olmayan Malzemeler'!$A$1:$C$128,3,0),0)</f>
        <v>0</v>
      </c>
      <c r="L2801" s="10">
        <f>IFERROR(VLOOKUP(A2801,'Reçete Altındakiler'!$A:$C,3,0),0)</f>
        <v>0</v>
      </c>
    </row>
    <row r="2802" spans="1:12" x14ac:dyDescent="0.25">
      <c r="A2802" s="8" t="s">
        <v>2781</v>
      </c>
      <c r="B2802" s="1">
        <v>22</v>
      </c>
      <c r="C2802" s="1">
        <v>3</v>
      </c>
      <c r="D2802" s="1">
        <v>0</v>
      </c>
      <c r="E2802" s="1">
        <v>0</v>
      </c>
      <c r="F2802" s="10">
        <f>IFERROR(VLOOKUP(A2802,'Sevinç 03.04.2023 1215'!$A:$F,5,0),0)</f>
        <v>0</v>
      </c>
      <c r="G2802" s="10" t="str">
        <f>IFERROR(VLOOKUP(A2802,'Sevinç 04.04.2023 0911'!$A:$D,4,0),0)</f>
        <v>780 TL</v>
      </c>
      <c r="H2802" s="10">
        <f>IFERROR(VLOOKUP(A2802,'Onaya Sunulan Birim Fiyat'!$A:$C,3,0),0)</f>
        <v>0</v>
      </c>
      <c r="I2802" s="10">
        <f>IFERROR(VLOOKUP(A2802,'Eksik Birim Fiyat Satınalma'!$A:$E,5,0),0)</f>
        <v>0</v>
      </c>
      <c r="J2802" s="10">
        <f>IFERROR(VLOOKUP(A2802,'Eksik Birim Fiyat'!$A$2:$E$129,5,0),0)</f>
        <v>0</v>
      </c>
      <c r="K2802" s="10">
        <f>IFERROR(VLOOKUP(A2802,'Birim Fiyatı Olmayan Malzemeler'!$A$1:$C$128,3,0),0)</f>
        <v>0</v>
      </c>
      <c r="L2802" s="10">
        <f>IFERROR(VLOOKUP(A2802,'Reçete Altındakiler'!$A:$C,3,0),0)</f>
        <v>0</v>
      </c>
    </row>
    <row r="2803" spans="1:12" x14ac:dyDescent="0.25">
      <c r="A2803" s="8" t="s">
        <v>2782</v>
      </c>
      <c r="B2803" s="1">
        <v>22</v>
      </c>
      <c r="C2803" s="1">
        <v>3</v>
      </c>
      <c r="D2803" s="1">
        <v>0</v>
      </c>
      <c r="E2803" s="1">
        <v>0</v>
      </c>
      <c r="F2803" s="10">
        <f>IFERROR(VLOOKUP(A2803,'Sevinç 03.04.2023 1215'!$A:$F,5,0),0)</f>
        <v>0</v>
      </c>
      <c r="G2803" s="10" t="str">
        <f>IFERROR(VLOOKUP(A2803,'Sevinç 04.04.2023 0911'!$A:$D,4,0),0)</f>
        <v>650 TL</v>
      </c>
      <c r="H2803" s="10">
        <f>IFERROR(VLOOKUP(A2803,'Onaya Sunulan Birim Fiyat'!$A:$C,3,0),0)</f>
        <v>0</v>
      </c>
      <c r="I2803" s="10">
        <f>IFERROR(VLOOKUP(A2803,'Eksik Birim Fiyat Satınalma'!$A:$E,5,0),0)</f>
        <v>0</v>
      </c>
      <c r="J2803" s="10">
        <f>IFERROR(VLOOKUP(A2803,'Eksik Birim Fiyat'!$A$2:$E$129,5,0),0)</f>
        <v>0</v>
      </c>
      <c r="K2803" s="10">
        <f>IFERROR(VLOOKUP(A2803,'Birim Fiyatı Olmayan Malzemeler'!$A$1:$C$128,3,0),0)</f>
        <v>0</v>
      </c>
      <c r="L2803" s="10">
        <f>IFERROR(VLOOKUP(A2803,'Reçete Altındakiler'!$A:$C,3,0),0)</f>
        <v>0</v>
      </c>
    </row>
    <row r="2804" spans="1:12" x14ac:dyDescent="0.25">
      <c r="A2804" s="8" t="s">
        <v>1725</v>
      </c>
      <c r="B2804" s="1">
        <v>22</v>
      </c>
      <c r="C2804" s="1">
        <v>3</v>
      </c>
      <c r="D2804" s="1">
        <v>0</v>
      </c>
      <c r="E2804" s="1">
        <v>0</v>
      </c>
      <c r="F2804" s="10">
        <f>IFERROR(VLOOKUP(A2804,'Sevinç 03.04.2023 1215'!$A:$F,5,0),0)</f>
        <v>0</v>
      </c>
      <c r="G2804" s="10" t="str">
        <f>IFERROR(VLOOKUP(A2804,'Sevinç 04.04.2023 0911'!$A:$D,4,0),0)</f>
        <v>725 TL</v>
      </c>
      <c r="H2804" s="10">
        <f>IFERROR(VLOOKUP(A2804,'Onaya Sunulan Birim Fiyat'!$A:$C,3,0),0)</f>
        <v>0</v>
      </c>
      <c r="I2804" s="10">
        <f>IFERROR(VLOOKUP(A2804,'Eksik Birim Fiyat Satınalma'!$A:$E,5,0),0)</f>
        <v>0</v>
      </c>
      <c r="J2804" s="10">
        <f>IFERROR(VLOOKUP(A2804,'Eksik Birim Fiyat'!$A$2:$E$129,5,0),0)</f>
        <v>0</v>
      </c>
      <c r="K2804" s="10">
        <f>IFERROR(VLOOKUP(A2804,'Birim Fiyatı Olmayan Malzemeler'!$A$1:$C$128,3,0),0)</f>
        <v>0</v>
      </c>
      <c r="L2804" s="10">
        <f>IFERROR(VLOOKUP(A2804,'Reçete Altındakiler'!$A:$C,3,0),0)</f>
        <v>0</v>
      </c>
    </row>
    <row r="2805" spans="1:12" x14ac:dyDescent="0.25">
      <c r="A2805" s="8" t="s">
        <v>2783</v>
      </c>
      <c r="B2805" s="1">
        <v>22</v>
      </c>
      <c r="C2805" s="1">
        <v>2</v>
      </c>
      <c r="D2805" s="1">
        <v>0</v>
      </c>
      <c r="E2805" s="1">
        <v>0</v>
      </c>
      <c r="F2805" s="10">
        <f>IFERROR(VLOOKUP(A2805,'Sevinç 03.04.2023 1215'!$A:$F,5,0),0)</f>
        <v>0</v>
      </c>
      <c r="G2805" s="10" t="str">
        <f>IFERROR(VLOOKUP(A2805,'Sevinç 04.04.2023 0911'!$A:$D,4,0),0)</f>
        <v>625 TL</v>
      </c>
      <c r="H2805" s="10">
        <f>IFERROR(VLOOKUP(A2805,'Onaya Sunulan Birim Fiyat'!$A:$C,3,0),0)</f>
        <v>0</v>
      </c>
      <c r="I2805" s="10">
        <f>IFERROR(VLOOKUP(A2805,'Eksik Birim Fiyat Satınalma'!$A:$E,5,0),0)</f>
        <v>0</v>
      </c>
      <c r="J2805" s="10">
        <f>IFERROR(VLOOKUP(A2805,'Eksik Birim Fiyat'!$A$2:$E$129,5,0),0)</f>
        <v>0</v>
      </c>
      <c r="K2805" s="10">
        <f>IFERROR(VLOOKUP(A2805,'Birim Fiyatı Olmayan Malzemeler'!$A$1:$C$128,3,0),0)</f>
        <v>0</v>
      </c>
      <c r="L2805" s="10">
        <f>IFERROR(VLOOKUP(A2805,'Reçete Altındakiler'!$A:$C,3,0),0)</f>
        <v>0</v>
      </c>
    </row>
    <row r="2806" spans="1:12" x14ac:dyDescent="0.25">
      <c r="A2806" s="8" t="s">
        <v>2676</v>
      </c>
      <c r="B2806" s="1">
        <v>22</v>
      </c>
      <c r="C2806" s="1">
        <v>3</v>
      </c>
      <c r="D2806" s="1">
        <v>0</v>
      </c>
      <c r="E2806" s="1">
        <v>0</v>
      </c>
      <c r="F2806" s="10">
        <f>IFERROR(VLOOKUP(A2806,'Sevinç 03.04.2023 1215'!$A:$F,5,0),0)</f>
        <v>0</v>
      </c>
      <c r="G2806" s="10" t="str">
        <f>IFERROR(VLOOKUP(A2806,'Sevinç 04.04.2023 0911'!$A:$D,4,0),0)</f>
        <v>725 TL</v>
      </c>
      <c r="H2806" s="10">
        <f>IFERROR(VLOOKUP(A2806,'Onaya Sunulan Birim Fiyat'!$A:$C,3,0),0)</f>
        <v>0</v>
      </c>
      <c r="I2806" s="10">
        <f>IFERROR(VLOOKUP(A2806,'Eksik Birim Fiyat Satınalma'!$A:$E,5,0),0)</f>
        <v>0</v>
      </c>
      <c r="J2806" s="10">
        <f>IFERROR(VLOOKUP(A2806,'Eksik Birim Fiyat'!$A$2:$E$129,5,0),0)</f>
        <v>0</v>
      </c>
      <c r="K2806" s="10">
        <f>IFERROR(VLOOKUP(A2806,'Birim Fiyatı Olmayan Malzemeler'!$A$1:$C$128,3,0),0)</f>
        <v>0</v>
      </c>
      <c r="L2806" s="10">
        <f>IFERROR(VLOOKUP(A2806,'Reçete Altındakiler'!$A:$C,3,0),0)</f>
        <v>0</v>
      </c>
    </row>
    <row r="2807" spans="1:12" x14ac:dyDescent="0.25">
      <c r="A2807" s="8" t="s">
        <v>2262</v>
      </c>
      <c r="B2807" s="1">
        <v>3</v>
      </c>
      <c r="C2807" s="1">
        <v>5</v>
      </c>
      <c r="D2807" s="1">
        <v>0</v>
      </c>
      <c r="E2807" s="1">
        <v>0</v>
      </c>
      <c r="F2807" s="10">
        <f>IFERROR(VLOOKUP(A2807,'Sevinç 03.04.2023 1215'!$A:$F,5,0),0)</f>
        <v>0</v>
      </c>
      <c r="G2807" s="10" t="str">
        <f>IFERROR(VLOOKUP(A2807,'Sevinç 04.04.2023 0911'!$A:$D,4,0),0)</f>
        <v>725 TL</v>
      </c>
      <c r="H2807" s="10">
        <f>IFERROR(VLOOKUP(A2807,'Onaya Sunulan Birim Fiyat'!$A:$C,3,0),0)</f>
        <v>0</v>
      </c>
      <c r="I2807" s="10">
        <f>IFERROR(VLOOKUP(A2807,'Eksik Birim Fiyat Satınalma'!$A:$E,5,0),0)</f>
        <v>0</v>
      </c>
      <c r="J2807" s="10">
        <f>IFERROR(VLOOKUP(A2807,'Eksik Birim Fiyat'!$A$2:$E$129,5,0),0)</f>
        <v>0</v>
      </c>
      <c r="K2807" s="10">
        <f>IFERROR(VLOOKUP(A2807,'Birim Fiyatı Olmayan Malzemeler'!$A$1:$C$128,3,0),0)</f>
        <v>0</v>
      </c>
      <c r="L2807" s="10">
        <f>IFERROR(VLOOKUP(A2807,'Reçete Altındakiler'!$A:$C,3,0),0)</f>
        <v>0</v>
      </c>
    </row>
    <row r="2808" spans="1:12" x14ac:dyDescent="0.25">
      <c r="A2808" s="8" t="s">
        <v>2879</v>
      </c>
      <c r="B2808" s="1">
        <v>22</v>
      </c>
      <c r="C2808" s="1">
        <v>5</v>
      </c>
      <c r="D2808" s="1">
        <v>0</v>
      </c>
      <c r="E2808" s="1">
        <v>0</v>
      </c>
      <c r="F2808" s="10">
        <f>IFERROR(VLOOKUP(A2808,'Sevinç 03.04.2023 1215'!$A:$F,5,0),0)</f>
        <v>0</v>
      </c>
      <c r="G2808" s="10" t="str">
        <f>IFERROR(VLOOKUP(A2808,'Sevinç 04.04.2023 0911'!$A:$D,4,0),0)</f>
        <v>600 TL</v>
      </c>
      <c r="H2808" s="10">
        <f>IFERROR(VLOOKUP(A2808,'Onaya Sunulan Birim Fiyat'!$A:$C,3,0),0)</f>
        <v>0</v>
      </c>
      <c r="I2808" s="10">
        <f>IFERROR(VLOOKUP(A2808,'Eksik Birim Fiyat Satınalma'!$A:$E,5,0),0)</f>
        <v>0</v>
      </c>
      <c r="J2808" s="10">
        <f>IFERROR(VLOOKUP(A2808,'Eksik Birim Fiyat'!$A$2:$E$129,5,0),0)</f>
        <v>0</v>
      </c>
      <c r="K2808" s="10">
        <f>IFERROR(VLOOKUP(A2808,'Birim Fiyatı Olmayan Malzemeler'!$A$1:$C$128,3,0),0)</f>
        <v>0</v>
      </c>
      <c r="L2808" s="10">
        <f>IFERROR(VLOOKUP(A2808,'Reçete Altındakiler'!$A:$C,3,0),0)</f>
        <v>0</v>
      </c>
    </row>
    <row r="2809" spans="1:12" x14ac:dyDescent="0.25">
      <c r="A2809" s="8" t="s">
        <v>2598</v>
      </c>
      <c r="B2809" s="1">
        <v>3</v>
      </c>
      <c r="C2809" s="1">
        <v>5</v>
      </c>
      <c r="D2809" s="1">
        <v>0</v>
      </c>
      <c r="E2809" s="1">
        <v>0</v>
      </c>
      <c r="F2809" s="10">
        <f>IFERROR(VLOOKUP(A2809,'Sevinç 03.04.2023 1215'!$A:$F,5,0),0)</f>
        <v>0</v>
      </c>
      <c r="G2809" s="10" t="str">
        <f>IFERROR(VLOOKUP(A2809,'Sevinç 04.04.2023 0911'!$A:$D,4,0),0)</f>
        <v>680 TL</v>
      </c>
      <c r="H2809" s="10">
        <f>IFERROR(VLOOKUP(A2809,'Onaya Sunulan Birim Fiyat'!$A:$C,3,0),0)</f>
        <v>0</v>
      </c>
      <c r="I2809" s="10">
        <f>IFERROR(VLOOKUP(A2809,'Eksik Birim Fiyat Satınalma'!$A:$E,5,0),0)</f>
        <v>0</v>
      </c>
      <c r="J2809" s="10">
        <f>IFERROR(VLOOKUP(A2809,'Eksik Birim Fiyat'!$A$2:$E$129,5,0),0)</f>
        <v>0</v>
      </c>
      <c r="K2809" s="10">
        <f>IFERROR(VLOOKUP(A2809,'Birim Fiyatı Olmayan Malzemeler'!$A$1:$C$128,3,0),0)</f>
        <v>0</v>
      </c>
      <c r="L2809" s="10">
        <f>IFERROR(VLOOKUP(A2809,'Reçete Altındakiler'!$A:$C,3,0),0)</f>
        <v>0</v>
      </c>
    </row>
    <row r="2810" spans="1:12" x14ac:dyDescent="0.25">
      <c r="A2810" s="8" t="s">
        <v>919</v>
      </c>
      <c r="B2810" s="1">
        <v>22</v>
      </c>
      <c r="C2810" s="1">
        <v>5</v>
      </c>
      <c r="D2810" s="1">
        <v>0</v>
      </c>
      <c r="E2810" s="1">
        <v>0</v>
      </c>
      <c r="F2810" s="10">
        <f>IFERROR(VLOOKUP(A2810,'Sevinç 03.04.2023 1215'!$A:$F,5,0),0)</f>
        <v>0</v>
      </c>
      <c r="G2810" s="10" t="str">
        <f>IFERROR(VLOOKUP(A2810,'Sevinç 04.04.2023 0911'!$A:$D,4,0),0)</f>
        <v>725 TL</v>
      </c>
      <c r="H2810" s="10">
        <f>IFERROR(VLOOKUP(A2810,'Onaya Sunulan Birim Fiyat'!$A:$C,3,0),0)</f>
        <v>0</v>
      </c>
      <c r="I2810" s="10">
        <f>IFERROR(VLOOKUP(A2810,'Eksik Birim Fiyat Satınalma'!$A:$E,5,0),0)</f>
        <v>0</v>
      </c>
      <c r="J2810" s="10">
        <f>IFERROR(VLOOKUP(A2810,'Eksik Birim Fiyat'!$A$2:$E$129,5,0),0)</f>
        <v>0</v>
      </c>
      <c r="K2810" s="10">
        <f>IFERROR(VLOOKUP(A2810,'Birim Fiyatı Olmayan Malzemeler'!$A$1:$C$128,3,0),0)</f>
        <v>0</v>
      </c>
      <c r="L2810" s="10">
        <f>IFERROR(VLOOKUP(A2810,'Reçete Altındakiler'!$A:$C,3,0),0)</f>
        <v>0</v>
      </c>
    </row>
    <row r="2811" spans="1:12" x14ac:dyDescent="0.25">
      <c r="A2811" s="8" t="s">
        <v>2784</v>
      </c>
      <c r="B2811" s="1">
        <v>22</v>
      </c>
      <c r="C2811" s="1">
        <v>5</v>
      </c>
      <c r="D2811" s="1">
        <v>0</v>
      </c>
      <c r="E2811" s="1">
        <v>0</v>
      </c>
      <c r="F2811" s="10">
        <f>IFERROR(VLOOKUP(A2811,'Sevinç 03.04.2023 1215'!$A:$F,5,0),0)</f>
        <v>0</v>
      </c>
      <c r="G2811" s="10" t="str">
        <f>IFERROR(VLOOKUP(A2811,'Sevinç 04.04.2023 0911'!$A:$D,4,0),0)</f>
        <v>750 TL</v>
      </c>
      <c r="H2811" s="10">
        <f>IFERROR(VLOOKUP(A2811,'Onaya Sunulan Birim Fiyat'!$A:$C,3,0),0)</f>
        <v>0</v>
      </c>
      <c r="I2811" s="10">
        <f>IFERROR(VLOOKUP(A2811,'Eksik Birim Fiyat Satınalma'!$A:$E,5,0),0)</f>
        <v>0</v>
      </c>
      <c r="J2811" s="10">
        <f>IFERROR(VLOOKUP(A2811,'Eksik Birim Fiyat'!$A$2:$E$129,5,0),0)</f>
        <v>0</v>
      </c>
      <c r="K2811" s="10">
        <f>IFERROR(VLOOKUP(A2811,'Birim Fiyatı Olmayan Malzemeler'!$A$1:$C$128,3,0),0)</f>
        <v>0</v>
      </c>
      <c r="L2811" s="10">
        <f>IFERROR(VLOOKUP(A2811,'Reçete Altındakiler'!$A:$C,3,0),0)</f>
        <v>0</v>
      </c>
    </row>
    <row r="2812" spans="1:12" x14ac:dyDescent="0.25">
      <c r="A2812" s="8" t="s">
        <v>2677</v>
      </c>
      <c r="B2812" s="1">
        <v>22</v>
      </c>
      <c r="C2812" s="1">
        <v>5</v>
      </c>
      <c r="D2812" s="1">
        <v>0</v>
      </c>
      <c r="E2812" s="1">
        <v>0</v>
      </c>
      <c r="F2812" s="10">
        <f>IFERROR(VLOOKUP(A2812,'Sevinç 03.04.2023 1215'!$A:$F,5,0),0)</f>
        <v>0</v>
      </c>
      <c r="G2812" s="10" t="str">
        <f>IFERROR(VLOOKUP(A2812,'Sevinç 04.04.2023 0911'!$A:$D,4,0),0)</f>
        <v>725 TL</v>
      </c>
      <c r="H2812" s="10">
        <f>IFERROR(VLOOKUP(A2812,'Onaya Sunulan Birim Fiyat'!$A:$C,3,0),0)</f>
        <v>0</v>
      </c>
      <c r="I2812" s="10">
        <f>IFERROR(VLOOKUP(A2812,'Eksik Birim Fiyat Satınalma'!$A:$E,5,0),0)</f>
        <v>0</v>
      </c>
      <c r="J2812" s="10">
        <f>IFERROR(VLOOKUP(A2812,'Eksik Birim Fiyat'!$A$2:$E$129,5,0),0)</f>
        <v>0</v>
      </c>
      <c r="K2812" s="10">
        <f>IFERROR(VLOOKUP(A2812,'Birim Fiyatı Olmayan Malzemeler'!$A$1:$C$128,3,0),0)</f>
        <v>0</v>
      </c>
      <c r="L2812" s="10">
        <f>IFERROR(VLOOKUP(A2812,'Reçete Altındakiler'!$A:$C,3,0),0)</f>
        <v>0</v>
      </c>
    </row>
    <row r="2813" spans="1:12" x14ac:dyDescent="0.25">
      <c r="A2813" s="8" t="s">
        <v>920</v>
      </c>
      <c r="B2813" s="1">
        <v>22</v>
      </c>
      <c r="C2813" s="1">
        <v>5</v>
      </c>
      <c r="D2813" s="1">
        <v>0</v>
      </c>
      <c r="E2813" s="1">
        <v>0</v>
      </c>
      <c r="F2813" s="10">
        <f>IFERROR(VLOOKUP(A2813,'Sevinç 03.04.2023 1215'!$A:$F,5,0),0)</f>
        <v>0</v>
      </c>
      <c r="G2813" s="10" t="str">
        <f>IFERROR(VLOOKUP(A2813,'Sevinç 04.04.2023 0911'!$A:$D,4,0),0)</f>
        <v>670 TL</v>
      </c>
      <c r="H2813" s="10">
        <f>IFERROR(VLOOKUP(A2813,'Onaya Sunulan Birim Fiyat'!$A:$C,3,0),0)</f>
        <v>0</v>
      </c>
      <c r="I2813" s="10">
        <f>IFERROR(VLOOKUP(A2813,'Eksik Birim Fiyat Satınalma'!$A:$E,5,0),0)</f>
        <v>0</v>
      </c>
      <c r="J2813" s="10">
        <f>IFERROR(VLOOKUP(A2813,'Eksik Birim Fiyat'!$A$2:$E$129,5,0),0)</f>
        <v>0</v>
      </c>
      <c r="K2813" s="10">
        <f>IFERROR(VLOOKUP(A2813,'Birim Fiyatı Olmayan Malzemeler'!$A$1:$C$128,3,0),0)</f>
        <v>0</v>
      </c>
      <c r="L2813" s="10">
        <f>IFERROR(VLOOKUP(A2813,'Reçete Altındakiler'!$A:$C,3,0),0)</f>
        <v>0</v>
      </c>
    </row>
    <row r="2814" spans="1:12" x14ac:dyDescent="0.25">
      <c r="A2814" s="8" t="s">
        <v>2880</v>
      </c>
      <c r="B2814" s="1">
        <v>22</v>
      </c>
      <c r="C2814" s="1">
        <v>5</v>
      </c>
      <c r="D2814" s="1">
        <v>0</v>
      </c>
      <c r="E2814" s="1">
        <v>0</v>
      </c>
      <c r="F2814" s="10">
        <f>IFERROR(VLOOKUP(A2814,'Sevinç 03.04.2023 1215'!$A:$F,5,0),0)</f>
        <v>0</v>
      </c>
      <c r="G2814" s="10" t="str">
        <f>IFERROR(VLOOKUP(A2814,'Sevinç 04.04.2023 0911'!$A:$D,4,0),0)</f>
        <v>700 TL</v>
      </c>
      <c r="H2814" s="10">
        <f>IFERROR(VLOOKUP(A2814,'Onaya Sunulan Birim Fiyat'!$A:$C,3,0),0)</f>
        <v>0</v>
      </c>
      <c r="I2814" s="10">
        <f>IFERROR(VLOOKUP(A2814,'Eksik Birim Fiyat Satınalma'!$A:$E,5,0),0)</f>
        <v>0</v>
      </c>
      <c r="J2814" s="10">
        <f>IFERROR(VLOOKUP(A2814,'Eksik Birim Fiyat'!$A$2:$E$129,5,0),0)</f>
        <v>0</v>
      </c>
      <c r="K2814" s="10">
        <f>IFERROR(VLOOKUP(A2814,'Birim Fiyatı Olmayan Malzemeler'!$A$1:$C$128,3,0),0)</f>
        <v>0</v>
      </c>
      <c r="L2814" s="10">
        <f>IFERROR(VLOOKUP(A2814,'Reçete Altındakiler'!$A:$C,3,0),0)</f>
        <v>0</v>
      </c>
    </row>
    <row r="2815" spans="1:12" x14ac:dyDescent="0.25">
      <c r="A2815" s="8" t="s">
        <v>4041</v>
      </c>
      <c r="B2815" s="1">
        <v>22</v>
      </c>
      <c r="C2815" s="1">
        <v>5</v>
      </c>
      <c r="D2815" s="1">
        <v>0</v>
      </c>
      <c r="E2815" s="1">
        <v>0</v>
      </c>
      <c r="F2815" s="10">
        <f>IFERROR(VLOOKUP(A2815,'Sevinç 03.04.2023 1215'!$A:$F,5,0),0)</f>
        <v>0</v>
      </c>
      <c r="G2815" s="10" t="str">
        <f>IFERROR(VLOOKUP(A2815,'Sevinç 04.04.2023 0911'!$A:$D,4,0),0)</f>
        <v>950.95 TL</v>
      </c>
      <c r="H2815" s="10">
        <f>IFERROR(VLOOKUP(A2815,'Onaya Sunulan Birim Fiyat'!$A:$C,3,0),0)</f>
        <v>0</v>
      </c>
      <c r="I2815" s="10">
        <f>IFERROR(VLOOKUP(A2815,'Eksik Birim Fiyat Satınalma'!$A:$E,5,0),0)</f>
        <v>0</v>
      </c>
      <c r="J2815" s="10">
        <f>IFERROR(VLOOKUP(A2815,'Eksik Birim Fiyat'!$A$2:$E$129,5,0),0)</f>
        <v>0</v>
      </c>
      <c r="K2815" s="10">
        <f>IFERROR(VLOOKUP(A2815,'Birim Fiyatı Olmayan Malzemeler'!$A$1:$C$128,3,0),0)</f>
        <v>0</v>
      </c>
      <c r="L2815" s="10">
        <f>IFERROR(VLOOKUP(A2815,'Reçete Altındakiler'!$A:$C,3,0),0)</f>
        <v>0</v>
      </c>
    </row>
    <row r="2816" spans="1:12" x14ac:dyDescent="0.25">
      <c r="A2816" s="8" t="s">
        <v>2599</v>
      </c>
      <c r="B2816" s="1">
        <v>22</v>
      </c>
      <c r="C2816" s="1">
        <v>5</v>
      </c>
      <c r="D2816" s="1">
        <v>0</v>
      </c>
      <c r="E2816" s="1">
        <v>0</v>
      </c>
      <c r="F2816" s="10">
        <f>IFERROR(VLOOKUP(A2816,'Sevinç 03.04.2023 1215'!$A:$F,5,0),0)</f>
        <v>0</v>
      </c>
      <c r="G2816" s="10" t="str">
        <f>IFERROR(VLOOKUP(A2816,'Sevinç 04.04.2023 0911'!$A:$D,4,0),0)</f>
        <v>700 TL</v>
      </c>
      <c r="H2816" s="10">
        <f>IFERROR(VLOOKUP(A2816,'Onaya Sunulan Birim Fiyat'!$A:$C,3,0),0)</f>
        <v>0</v>
      </c>
      <c r="I2816" s="10">
        <f>IFERROR(VLOOKUP(A2816,'Eksik Birim Fiyat Satınalma'!$A:$E,5,0),0)</f>
        <v>0</v>
      </c>
      <c r="J2816" s="10">
        <f>IFERROR(VLOOKUP(A2816,'Eksik Birim Fiyat'!$A$2:$E$129,5,0),0)</f>
        <v>0</v>
      </c>
      <c r="K2816" s="10">
        <f>IFERROR(VLOOKUP(A2816,'Birim Fiyatı Olmayan Malzemeler'!$A$1:$C$128,3,0),0)</f>
        <v>0</v>
      </c>
      <c r="L2816" s="10">
        <f>IFERROR(VLOOKUP(A2816,'Reçete Altındakiler'!$A:$C,3,0),0)</f>
        <v>0</v>
      </c>
    </row>
    <row r="2817" spans="1:12" x14ac:dyDescent="0.25">
      <c r="A2817" s="8" t="s">
        <v>2600</v>
      </c>
      <c r="B2817" s="1">
        <v>22</v>
      </c>
      <c r="C2817" s="1">
        <v>5</v>
      </c>
      <c r="D2817" s="1">
        <v>0</v>
      </c>
      <c r="E2817" s="1">
        <v>0</v>
      </c>
      <c r="F2817" s="10">
        <f>IFERROR(VLOOKUP(A2817,'Sevinç 03.04.2023 1215'!$A:$F,5,0),0)</f>
        <v>0</v>
      </c>
      <c r="G2817" s="10" t="str">
        <f>IFERROR(VLOOKUP(A2817,'Sevinç 04.04.2023 0911'!$A:$D,4,0),0)</f>
        <v>725 TL</v>
      </c>
      <c r="H2817" s="10">
        <f>IFERROR(VLOOKUP(A2817,'Onaya Sunulan Birim Fiyat'!$A:$C,3,0),0)</f>
        <v>0</v>
      </c>
      <c r="I2817" s="10">
        <f>IFERROR(VLOOKUP(A2817,'Eksik Birim Fiyat Satınalma'!$A:$E,5,0),0)</f>
        <v>0</v>
      </c>
      <c r="J2817" s="10">
        <f>IFERROR(VLOOKUP(A2817,'Eksik Birim Fiyat'!$A$2:$E$129,5,0),0)</f>
        <v>0</v>
      </c>
      <c r="K2817" s="10">
        <f>IFERROR(VLOOKUP(A2817,'Birim Fiyatı Olmayan Malzemeler'!$A$1:$C$128,3,0),0)</f>
        <v>0</v>
      </c>
      <c r="L2817" s="10">
        <f>IFERROR(VLOOKUP(A2817,'Reçete Altındakiler'!$A:$C,3,0),0)</f>
        <v>0</v>
      </c>
    </row>
    <row r="2818" spans="1:12" x14ac:dyDescent="0.25">
      <c r="A2818" s="8" t="s">
        <v>4042</v>
      </c>
      <c r="B2818" s="1">
        <v>22</v>
      </c>
      <c r="C2818" s="1">
        <v>3</v>
      </c>
      <c r="D2818" s="1">
        <v>0</v>
      </c>
      <c r="E2818" s="1">
        <v>0</v>
      </c>
      <c r="F2818" s="10">
        <f>IFERROR(VLOOKUP(A2818,'Sevinç 03.04.2023 1215'!$A:$F,5,0),0)</f>
        <v>0</v>
      </c>
      <c r="G2818" s="10" t="str">
        <f>IFERROR(VLOOKUP(A2818,'Sevinç 04.04.2023 0911'!$A:$D,4,0),0)</f>
        <v>725 TL</v>
      </c>
      <c r="H2818" s="10">
        <f>IFERROR(VLOOKUP(A2818,'Onaya Sunulan Birim Fiyat'!$A:$C,3,0),0)</f>
        <v>0</v>
      </c>
      <c r="I2818" s="10">
        <f>IFERROR(VLOOKUP(A2818,'Eksik Birim Fiyat Satınalma'!$A:$E,5,0),0)</f>
        <v>0</v>
      </c>
      <c r="J2818" s="10">
        <f>IFERROR(VLOOKUP(A2818,'Eksik Birim Fiyat'!$A$2:$E$129,5,0),0)</f>
        <v>0</v>
      </c>
      <c r="K2818" s="10">
        <f>IFERROR(VLOOKUP(A2818,'Birim Fiyatı Olmayan Malzemeler'!$A$1:$C$128,3,0),0)</f>
        <v>0</v>
      </c>
      <c r="L2818" s="10">
        <f>IFERROR(VLOOKUP(A2818,'Reçete Altındakiler'!$A:$C,3,0),0)</f>
        <v>0</v>
      </c>
    </row>
    <row r="2819" spans="1:12" x14ac:dyDescent="0.25">
      <c r="A2819" s="8" t="s">
        <v>2881</v>
      </c>
      <c r="B2819" s="1">
        <v>22</v>
      </c>
      <c r="C2819" s="1">
        <v>3</v>
      </c>
      <c r="D2819" s="1">
        <v>0</v>
      </c>
      <c r="E2819" s="1">
        <v>0</v>
      </c>
      <c r="F2819" s="10">
        <f>IFERROR(VLOOKUP(A2819,'Sevinç 03.04.2023 1215'!$A:$F,5,0),0)</f>
        <v>0</v>
      </c>
      <c r="G2819" s="10" t="str">
        <f>IFERROR(VLOOKUP(A2819,'Sevinç 04.04.2023 0911'!$A:$D,4,0),0)</f>
        <v>725 TL</v>
      </c>
      <c r="H2819" s="10">
        <f>IFERROR(VLOOKUP(A2819,'Onaya Sunulan Birim Fiyat'!$A:$C,3,0),0)</f>
        <v>0</v>
      </c>
      <c r="I2819" s="10">
        <f>IFERROR(VLOOKUP(A2819,'Eksik Birim Fiyat Satınalma'!$A:$E,5,0),0)</f>
        <v>0</v>
      </c>
      <c r="J2819" s="10">
        <f>IFERROR(VLOOKUP(A2819,'Eksik Birim Fiyat'!$A$2:$E$129,5,0),0)</f>
        <v>0</v>
      </c>
      <c r="K2819" s="10">
        <f>IFERROR(VLOOKUP(A2819,'Birim Fiyatı Olmayan Malzemeler'!$A$1:$C$128,3,0),0)</f>
        <v>0</v>
      </c>
      <c r="L2819" s="10">
        <f>IFERROR(VLOOKUP(A2819,'Reçete Altındakiler'!$A:$C,3,0),0)</f>
        <v>0</v>
      </c>
    </row>
    <row r="2820" spans="1:12" x14ac:dyDescent="0.25">
      <c r="A2820" s="8" t="s">
        <v>921</v>
      </c>
      <c r="B2820" s="1">
        <v>22</v>
      </c>
      <c r="C2820" s="1">
        <v>3</v>
      </c>
      <c r="D2820" s="1">
        <v>0</v>
      </c>
      <c r="E2820" s="1">
        <v>0</v>
      </c>
      <c r="F2820" s="10">
        <f>IFERROR(VLOOKUP(A2820,'Sevinç 03.04.2023 1215'!$A:$F,5,0),0)</f>
        <v>0</v>
      </c>
      <c r="G2820" s="10" t="str">
        <f>IFERROR(VLOOKUP(A2820,'Sevinç 04.04.2023 0911'!$A:$D,4,0),0)</f>
        <v>725 TL</v>
      </c>
      <c r="H2820" s="10">
        <f>IFERROR(VLOOKUP(A2820,'Onaya Sunulan Birim Fiyat'!$A:$C,3,0),0)</f>
        <v>0</v>
      </c>
      <c r="I2820" s="10">
        <f>IFERROR(VLOOKUP(A2820,'Eksik Birim Fiyat Satınalma'!$A:$E,5,0),0)</f>
        <v>0</v>
      </c>
      <c r="J2820" s="10">
        <f>IFERROR(VLOOKUP(A2820,'Eksik Birim Fiyat'!$A$2:$E$129,5,0),0)</f>
        <v>0</v>
      </c>
      <c r="K2820" s="10">
        <f>IFERROR(VLOOKUP(A2820,'Birim Fiyatı Olmayan Malzemeler'!$A$1:$C$128,3,0),0)</f>
        <v>0</v>
      </c>
      <c r="L2820" s="10">
        <f>IFERROR(VLOOKUP(A2820,'Reçete Altındakiler'!$A:$C,3,0),0)</f>
        <v>0</v>
      </c>
    </row>
    <row r="2821" spans="1:12" x14ac:dyDescent="0.25">
      <c r="A2821" s="8" t="s">
        <v>2678</v>
      </c>
      <c r="B2821" s="1">
        <v>22</v>
      </c>
      <c r="C2821" s="1">
        <v>2</v>
      </c>
      <c r="D2821" s="1">
        <v>0</v>
      </c>
      <c r="E2821" s="1">
        <v>0</v>
      </c>
      <c r="F2821" s="10">
        <f>IFERROR(VLOOKUP(A2821,'Sevinç 03.04.2023 1215'!$A:$F,5,0),0)</f>
        <v>0</v>
      </c>
      <c r="G2821" s="10" t="str">
        <f>IFERROR(VLOOKUP(A2821,'Sevinç 04.04.2023 0911'!$A:$D,4,0),0)</f>
        <v>680 TL</v>
      </c>
      <c r="H2821" s="10">
        <f>IFERROR(VLOOKUP(A2821,'Onaya Sunulan Birim Fiyat'!$A:$C,3,0),0)</f>
        <v>0</v>
      </c>
      <c r="I2821" s="10">
        <f>IFERROR(VLOOKUP(A2821,'Eksik Birim Fiyat Satınalma'!$A:$E,5,0),0)</f>
        <v>0</v>
      </c>
      <c r="J2821" s="10">
        <f>IFERROR(VLOOKUP(A2821,'Eksik Birim Fiyat'!$A$2:$E$129,5,0),0)</f>
        <v>0</v>
      </c>
      <c r="K2821" s="10">
        <f>IFERROR(VLOOKUP(A2821,'Birim Fiyatı Olmayan Malzemeler'!$A$1:$C$128,3,0),0)</f>
        <v>0</v>
      </c>
      <c r="L2821" s="10">
        <f>IFERROR(VLOOKUP(A2821,'Reçete Altındakiler'!$A:$C,3,0),0)</f>
        <v>0</v>
      </c>
    </row>
    <row r="2822" spans="1:12" x14ac:dyDescent="0.25">
      <c r="A2822" s="8" t="s">
        <v>2882</v>
      </c>
      <c r="B2822" s="1">
        <v>22</v>
      </c>
      <c r="C2822" s="1">
        <v>5</v>
      </c>
      <c r="D2822" s="1">
        <v>0</v>
      </c>
      <c r="E2822" s="1">
        <v>0</v>
      </c>
      <c r="F2822" s="10">
        <f>IFERROR(VLOOKUP(A2822,'Sevinç 03.04.2023 1215'!$A:$F,5,0),0)</f>
        <v>0</v>
      </c>
      <c r="G2822" s="10" t="str">
        <f>IFERROR(VLOOKUP(A2822,'Sevinç 04.04.2023 0911'!$A:$D,4,0),0)</f>
        <v>748.69 TL</v>
      </c>
      <c r="H2822" s="10">
        <f>IFERROR(VLOOKUP(A2822,'Onaya Sunulan Birim Fiyat'!$A:$C,3,0),0)</f>
        <v>0</v>
      </c>
      <c r="I2822" s="10">
        <f>IFERROR(VLOOKUP(A2822,'Eksik Birim Fiyat Satınalma'!$A:$E,5,0),0)</f>
        <v>0</v>
      </c>
      <c r="J2822" s="10">
        <f>IFERROR(VLOOKUP(A2822,'Eksik Birim Fiyat'!$A$2:$E$129,5,0),0)</f>
        <v>0</v>
      </c>
      <c r="K2822" s="10">
        <f>IFERROR(VLOOKUP(A2822,'Birim Fiyatı Olmayan Malzemeler'!$A$1:$C$128,3,0),0)</f>
        <v>0</v>
      </c>
      <c r="L2822" s="10">
        <f>IFERROR(VLOOKUP(A2822,'Reçete Altındakiler'!$A:$C,3,0),0)</f>
        <v>0</v>
      </c>
    </row>
    <row r="2823" spans="1:12" x14ac:dyDescent="0.25">
      <c r="A2823" s="8" t="s">
        <v>1726</v>
      </c>
      <c r="B2823" s="1">
        <v>22</v>
      </c>
      <c r="C2823" s="1">
        <v>2</v>
      </c>
      <c r="D2823" s="1">
        <v>0</v>
      </c>
      <c r="E2823" s="1">
        <v>0</v>
      </c>
      <c r="F2823" s="10">
        <f>IFERROR(VLOOKUP(A2823,'Sevinç 03.04.2023 1215'!$A:$F,5,0),0)</f>
        <v>0</v>
      </c>
      <c r="G2823" s="10" t="str">
        <f>IFERROR(VLOOKUP(A2823,'Sevinç 04.04.2023 0911'!$A:$D,4,0),0)</f>
        <v>725 TL</v>
      </c>
      <c r="H2823" s="10">
        <f>IFERROR(VLOOKUP(A2823,'Onaya Sunulan Birim Fiyat'!$A:$C,3,0),0)</f>
        <v>0</v>
      </c>
      <c r="I2823" s="10">
        <f>IFERROR(VLOOKUP(A2823,'Eksik Birim Fiyat Satınalma'!$A:$E,5,0),0)</f>
        <v>0</v>
      </c>
      <c r="J2823" s="10">
        <f>IFERROR(VLOOKUP(A2823,'Eksik Birim Fiyat'!$A$2:$E$129,5,0),0)</f>
        <v>0</v>
      </c>
      <c r="K2823" s="10">
        <f>IFERROR(VLOOKUP(A2823,'Birim Fiyatı Olmayan Malzemeler'!$A$1:$C$128,3,0),0)</f>
        <v>0</v>
      </c>
      <c r="L2823" s="10">
        <f>IFERROR(VLOOKUP(A2823,'Reçete Altındakiler'!$A:$C,3,0),0)</f>
        <v>0</v>
      </c>
    </row>
    <row r="2824" spans="1:12" x14ac:dyDescent="0.25">
      <c r="A2824" s="8" t="s">
        <v>2785</v>
      </c>
      <c r="B2824" s="1">
        <v>22</v>
      </c>
      <c r="C2824" s="1">
        <v>4</v>
      </c>
      <c r="D2824" s="1">
        <v>0</v>
      </c>
      <c r="E2824" s="1">
        <v>0</v>
      </c>
      <c r="F2824" s="10">
        <f>IFERROR(VLOOKUP(A2824,'Sevinç 03.04.2023 1215'!$A:$F,5,0),0)</f>
        <v>0</v>
      </c>
      <c r="G2824" s="10" t="str">
        <f>IFERROR(VLOOKUP(A2824,'Sevinç 04.04.2023 0911'!$A:$D,4,0),0)</f>
        <v>96.45 EURO</v>
      </c>
      <c r="H2824" s="10">
        <f>IFERROR(VLOOKUP(A2824,'Onaya Sunulan Birim Fiyat'!$A:$C,3,0),0)</f>
        <v>0</v>
      </c>
      <c r="I2824" s="10">
        <f>IFERROR(VLOOKUP(A2824,'Eksik Birim Fiyat Satınalma'!$A:$E,5,0),0)</f>
        <v>0</v>
      </c>
      <c r="J2824" s="10">
        <f>IFERROR(VLOOKUP(A2824,'Eksik Birim Fiyat'!$A$2:$E$129,5,0),0)</f>
        <v>0</v>
      </c>
      <c r="K2824" s="10">
        <f>IFERROR(VLOOKUP(A2824,'Birim Fiyatı Olmayan Malzemeler'!$A$1:$C$128,3,0),0)</f>
        <v>0</v>
      </c>
      <c r="L2824" s="10">
        <f>IFERROR(VLOOKUP(A2824,'Reçete Altındakiler'!$A:$C,3,0),0)</f>
        <v>0</v>
      </c>
    </row>
    <row r="2825" spans="1:12" x14ac:dyDescent="0.25">
      <c r="A2825" s="8" t="s">
        <v>1727</v>
      </c>
      <c r="B2825" s="1">
        <v>22</v>
      </c>
      <c r="C2825" s="1">
        <v>2</v>
      </c>
      <c r="D2825" s="1">
        <v>0</v>
      </c>
      <c r="E2825" s="1">
        <v>0</v>
      </c>
      <c r="F2825" s="10">
        <f>IFERROR(VLOOKUP(A2825,'Sevinç 03.04.2023 1215'!$A:$F,5,0),0)</f>
        <v>0</v>
      </c>
      <c r="G2825" s="10" t="str">
        <f>IFERROR(VLOOKUP(A2825,'Sevinç 04.04.2023 0911'!$A:$D,4,0),0)</f>
        <v>700 TL</v>
      </c>
      <c r="H2825" s="10">
        <f>IFERROR(VLOOKUP(A2825,'Onaya Sunulan Birim Fiyat'!$A:$C,3,0),0)</f>
        <v>0</v>
      </c>
      <c r="I2825" s="10">
        <f>IFERROR(VLOOKUP(A2825,'Eksik Birim Fiyat Satınalma'!$A:$E,5,0),0)</f>
        <v>0</v>
      </c>
      <c r="J2825" s="10">
        <f>IFERROR(VLOOKUP(A2825,'Eksik Birim Fiyat'!$A$2:$E$129,5,0),0)</f>
        <v>0</v>
      </c>
      <c r="K2825" s="10">
        <f>IFERROR(VLOOKUP(A2825,'Birim Fiyatı Olmayan Malzemeler'!$A$1:$C$128,3,0),0)</f>
        <v>0</v>
      </c>
      <c r="L2825" s="10">
        <f>IFERROR(VLOOKUP(A2825,'Reçete Altındakiler'!$A:$C,3,0),0)</f>
        <v>0</v>
      </c>
    </row>
    <row r="2826" spans="1:12" x14ac:dyDescent="0.25">
      <c r="A2826" s="8" t="s">
        <v>2786</v>
      </c>
      <c r="B2826" s="1">
        <v>22</v>
      </c>
      <c r="C2826" s="1">
        <v>4</v>
      </c>
      <c r="D2826" s="1">
        <v>0</v>
      </c>
      <c r="E2826" s="1">
        <v>0</v>
      </c>
      <c r="F2826" s="10">
        <f>IFERROR(VLOOKUP(A2826,'Sevinç 03.04.2023 1215'!$A:$F,5,0),0)</f>
        <v>0</v>
      </c>
      <c r="G2826" s="10" t="str">
        <f>IFERROR(VLOOKUP(A2826,'Sevinç 04.04.2023 0911'!$A:$D,4,0),0)</f>
        <v>725 TL</v>
      </c>
      <c r="H2826" s="10">
        <f>IFERROR(VLOOKUP(A2826,'Onaya Sunulan Birim Fiyat'!$A:$C,3,0),0)</f>
        <v>0</v>
      </c>
      <c r="I2826" s="10">
        <f>IFERROR(VLOOKUP(A2826,'Eksik Birim Fiyat Satınalma'!$A:$E,5,0),0)</f>
        <v>0</v>
      </c>
      <c r="J2826" s="10">
        <f>IFERROR(VLOOKUP(A2826,'Eksik Birim Fiyat'!$A$2:$E$129,5,0),0)</f>
        <v>0</v>
      </c>
      <c r="K2826" s="10">
        <f>IFERROR(VLOOKUP(A2826,'Birim Fiyatı Olmayan Malzemeler'!$A$1:$C$128,3,0),0)</f>
        <v>0</v>
      </c>
      <c r="L2826" s="10">
        <f>IFERROR(VLOOKUP(A2826,'Reçete Altındakiler'!$A:$C,3,0),0)</f>
        <v>0</v>
      </c>
    </row>
    <row r="2827" spans="1:12" x14ac:dyDescent="0.25">
      <c r="A2827" s="8" t="s">
        <v>922</v>
      </c>
      <c r="B2827" s="1">
        <v>22</v>
      </c>
      <c r="C2827" s="1">
        <v>3</v>
      </c>
      <c r="D2827" s="1">
        <v>0</v>
      </c>
      <c r="E2827" s="1">
        <v>0</v>
      </c>
      <c r="F2827" s="10">
        <f>IFERROR(VLOOKUP(A2827,'Sevinç 03.04.2023 1215'!$A:$F,5,0),0)</f>
        <v>0</v>
      </c>
      <c r="G2827" s="10" t="str">
        <f>IFERROR(VLOOKUP(A2827,'Sevinç 04.04.2023 0911'!$A:$D,4,0),0)</f>
        <v>123.07 EURO</v>
      </c>
      <c r="H2827" s="10">
        <f>IFERROR(VLOOKUP(A2827,'Onaya Sunulan Birim Fiyat'!$A:$C,3,0),0)</f>
        <v>0</v>
      </c>
      <c r="I2827" s="10">
        <f>IFERROR(VLOOKUP(A2827,'Eksik Birim Fiyat Satınalma'!$A:$E,5,0),0)</f>
        <v>0</v>
      </c>
      <c r="J2827" s="10">
        <f>IFERROR(VLOOKUP(A2827,'Eksik Birim Fiyat'!$A$2:$E$129,5,0),0)</f>
        <v>0</v>
      </c>
      <c r="K2827" s="10">
        <f>IFERROR(VLOOKUP(A2827,'Birim Fiyatı Olmayan Malzemeler'!$A$1:$C$128,3,0),0)</f>
        <v>0</v>
      </c>
      <c r="L2827" s="10">
        <f>IFERROR(VLOOKUP(A2827,'Reçete Altındakiler'!$A:$C,3,0),0)</f>
        <v>0</v>
      </c>
    </row>
    <row r="2828" spans="1:12" x14ac:dyDescent="0.25">
      <c r="A2828" s="8" t="s">
        <v>2263</v>
      </c>
      <c r="B2828" s="1">
        <v>22</v>
      </c>
      <c r="C2828" s="1">
        <v>5</v>
      </c>
      <c r="D2828" s="1">
        <v>0</v>
      </c>
      <c r="E2828" s="1">
        <v>0</v>
      </c>
      <c r="F2828" s="10">
        <f>IFERROR(VLOOKUP(A2828,'Sevinç 03.04.2023 1215'!$A:$F,5,0),0)</f>
        <v>0</v>
      </c>
      <c r="G2828" s="10" t="str">
        <f>IFERROR(VLOOKUP(A2828,'Sevinç 04.04.2023 0911'!$A:$D,4,0),0)</f>
        <v>725 TL</v>
      </c>
      <c r="H2828" s="10">
        <f>IFERROR(VLOOKUP(A2828,'Onaya Sunulan Birim Fiyat'!$A:$C,3,0),0)</f>
        <v>0</v>
      </c>
      <c r="I2828" s="10">
        <f>IFERROR(VLOOKUP(A2828,'Eksik Birim Fiyat Satınalma'!$A:$E,5,0),0)</f>
        <v>0</v>
      </c>
      <c r="J2828" s="10">
        <f>IFERROR(VLOOKUP(A2828,'Eksik Birim Fiyat'!$A$2:$E$129,5,0),0)</f>
        <v>0</v>
      </c>
      <c r="K2828" s="10">
        <f>IFERROR(VLOOKUP(A2828,'Birim Fiyatı Olmayan Malzemeler'!$A$1:$C$128,3,0),0)</f>
        <v>0</v>
      </c>
      <c r="L2828" s="10">
        <f>IFERROR(VLOOKUP(A2828,'Reçete Altındakiler'!$A:$C,3,0),0)</f>
        <v>0</v>
      </c>
    </row>
    <row r="2829" spans="1:12" x14ac:dyDescent="0.25">
      <c r="A2829" s="8" t="s">
        <v>2264</v>
      </c>
      <c r="B2829" s="1">
        <v>22</v>
      </c>
      <c r="C2829" s="1">
        <v>5</v>
      </c>
      <c r="D2829" s="1">
        <v>0</v>
      </c>
      <c r="E2829" s="1">
        <v>0</v>
      </c>
      <c r="F2829" s="10">
        <f>IFERROR(VLOOKUP(A2829,'Sevinç 03.04.2023 1215'!$A:$F,5,0),0)</f>
        <v>0</v>
      </c>
      <c r="G2829" s="10" t="str">
        <f>IFERROR(VLOOKUP(A2829,'Sevinç 04.04.2023 0911'!$A:$D,4,0),0)</f>
        <v>899.68 TL</v>
      </c>
      <c r="H2829" s="10">
        <f>IFERROR(VLOOKUP(A2829,'Onaya Sunulan Birim Fiyat'!$A:$C,3,0),0)</f>
        <v>0</v>
      </c>
      <c r="I2829" s="10">
        <f>IFERROR(VLOOKUP(A2829,'Eksik Birim Fiyat Satınalma'!$A:$E,5,0),0)</f>
        <v>0</v>
      </c>
      <c r="J2829" s="10">
        <f>IFERROR(VLOOKUP(A2829,'Eksik Birim Fiyat'!$A$2:$E$129,5,0),0)</f>
        <v>0</v>
      </c>
      <c r="K2829" s="10">
        <f>IFERROR(VLOOKUP(A2829,'Birim Fiyatı Olmayan Malzemeler'!$A$1:$C$128,3,0),0)</f>
        <v>0</v>
      </c>
      <c r="L2829" s="10">
        <f>IFERROR(VLOOKUP(A2829,'Reçete Altındakiler'!$A:$C,3,0),0)</f>
        <v>0</v>
      </c>
    </row>
    <row r="2830" spans="1:12" x14ac:dyDescent="0.25">
      <c r="A2830" s="8" t="s">
        <v>2679</v>
      </c>
      <c r="B2830" s="1">
        <v>16</v>
      </c>
      <c r="C2830" s="1">
        <v>4</v>
      </c>
      <c r="D2830" s="1">
        <v>0</v>
      </c>
      <c r="E2830" s="1">
        <v>0</v>
      </c>
      <c r="F2830" s="10">
        <f>IFERROR(VLOOKUP(A2830,'Sevinç 03.04.2023 1215'!$A:$F,5,0),0)</f>
        <v>0</v>
      </c>
      <c r="G2830" s="10" t="str">
        <f>IFERROR(VLOOKUP(A2830,'Sevinç 04.04.2023 0911'!$A:$D,4,0),0)</f>
        <v>29.32 EURO</v>
      </c>
      <c r="H2830" s="10">
        <f>IFERROR(VLOOKUP(A2830,'Onaya Sunulan Birim Fiyat'!$A:$C,3,0),0)</f>
        <v>0</v>
      </c>
      <c r="I2830" s="10">
        <f>IFERROR(VLOOKUP(A2830,'Eksik Birim Fiyat Satınalma'!$A:$E,5,0),0)</f>
        <v>0</v>
      </c>
      <c r="J2830" s="10">
        <f>IFERROR(VLOOKUP(A2830,'Eksik Birim Fiyat'!$A$2:$E$129,5,0),0)</f>
        <v>0</v>
      </c>
      <c r="K2830" s="10">
        <f>IFERROR(VLOOKUP(A2830,'Birim Fiyatı Olmayan Malzemeler'!$A$1:$C$128,3,0),0)</f>
        <v>0</v>
      </c>
      <c r="L2830" s="10">
        <f>IFERROR(VLOOKUP(A2830,'Reçete Altındakiler'!$A:$C,3,0),0)</f>
        <v>0</v>
      </c>
    </row>
    <row r="2831" spans="1:12" x14ac:dyDescent="0.25">
      <c r="A2831" s="8" t="s">
        <v>4043</v>
      </c>
      <c r="B2831" s="1">
        <v>13</v>
      </c>
      <c r="C2831" s="1">
        <v>1</v>
      </c>
      <c r="D2831" s="1">
        <v>0</v>
      </c>
      <c r="E2831" s="1">
        <v>0</v>
      </c>
      <c r="F2831" s="10">
        <f>IFERROR(VLOOKUP(A2831,'Sevinç 03.04.2023 1215'!$A:$F,5,0),0)</f>
        <v>0</v>
      </c>
      <c r="G2831" s="10" t="str">
        <f>IFERROR(VLOOKUP(A2831,'Sevinç 04.04.2023 0911'!$A:$D,4,0),0)</f>
        <v>700 TL</v>
      </c>
      <c r="H2831" s="10">
        <f>IFERROR(VLOOKUP(A2831,'Onaya Sunulan Birim Fiyat'!$A:$C,3,0),0)</f>
        <v>0</v>
      </c>
      <c r="I2831" s="10">
        <f>IFERROR(VLOOKUP(A2831,'Eksik Birim Fiyat Satınalma'!$A:$E,5,0),0)</f>
        <v>0</v>
      </c>
      <c r="J2831" s="10">
        <f>IFERROR(VLOOKUP(A2831,'Eksik Birim Fiyat'!$A$2:$E$129,5,0),0)</f>
        <v>0</v>
      </c>
      <c r="K2831" s="10">
        <f>IFERROR(VLOOKUP(A2831,'Birim Fiyatı Olmayan Malzemeler'!$A$1:$C$128,3,0),0)</f>
        <v>0</v>
      </c>
      <c r="L2831" s="10">
        <f>IFERROR(VLOOKUP(A2831,'Reçete Altındakiler'!$A:$C,3,0),0)</f>
        <v>0</v>
      </c>
    </row>
    <row r="2832" spans="1:12" x14ac:dyDescent="0.25">
      <c r="A2832" s="8" t="s">
        <v>2265</v>
      </c>
      <c r="B2832" s="1">
        <v>22</v>
      </c>
      <c r="C2832" s="1">
        <v>1</v>
      </c>
      <c r="D2832" s="1">
        <v>0</v>
      </c>
      <c r="E2832" s="1">
        <v>0</v>
      </c>
      <c r="F2832" s="10">
        <f>IFERROR(VLOOKUP(A2832,'Sevinç 03.04.2023 1215'!$A:$F,5,0),0)</f>
        <v>0</v>
      </c>
      <c r="G2832" s="10" t="str">
        <f>IFERROR(VLOOKUP(A2832,'Sevinç 04.04.2023 0911'!$A:$D,4,0),0)</f>
        <v>555 TL</v>
      </c>
      <c r="H2832" s="10">
        <f>IFERROR(VLOOKUP(A2832,'Onaya Sunulan Birim Fiyat'!$A:$C,3,0),0)</f>
        <v>0</v>
      </c>
      <c r="I2832" s="10">
        <f>IFERROR(VLOOKUP(A2832,'Eksik Birim Fiyat Satınalma'!$A:$E,5,0),0)</f>
        <v>0</v>
      </c>
      <c r="J2832" s="10">
        <f>IFERROR(VLOOKUP(A2832,'Eksik Birim Fiyat'!$A$2:$E$129,5,0),0)</f>
        <v>0</v>
      </c>
      <c r="K2832" s="10">
        <f>IFERROR(VLOOKUP(A2832,'Birim Fiyatı Olmayan Malzemeler'!$A$1:$C$128,3,0),0)</f>
        <v>0</v>
      </c>
      <c r="L2832" s="10">
        <f>IFERROR(VLOOKUP(A2832,'Reçete Altındakiler'!$A:$C,3,0),0)</f>
        <v>0</v>
      </c>
    </row>
    <row r="2833" spans="1:12" x14ac:dyDescent="0.25">
      <c r="A2833" s="8" t="s">
        <v>1728</v>
      </c>
      <c r="B2833" s="1">
        <v>7</v>
      </c>
      <c r="C2833" s="1">
        <v>1</v>
      </c>
      <c r="D2833" s="1">
        <v>0</v>
      </c>
      <c r="E2833" s="1">
        <v>0</v>
      </c>
      <c r="F2833" s="10">
        <f>IFERROR(VLOOKUP(A2833,'Sevinç 03.04.2023 1215'!$A:$F,5,0),0)</f>
        <v>0</v>
      </c>
      <c r="G2833" s="10" t="str">
        <f>IFERROR(VLOOKUP(A2833,'Sevinç 04.04.2023 0911'!$A:$D,4,0),0)</f>
        <v>650 TL</v>
      </c>
      <c r="H2833" s="10">
        <f>IFERROR(VLOOKUP(A2833,'Onaya Sunulan Birim Fiyat'!$A:$C,3,0),0)</f>
        <v>0</v>
      </c>
      <c r="I2833" s="10">
        <f>IFERROR(VLOOKUP(A2833,'Eksik Birim Fiyat Satınalma'!$A:$E,5,0),0)</f>
        <v>0</v>
      </c>
      <c r="J2833" s="10">
        <f>IFERROR(VLOOKUP(A2833,'Eksik Birim Fiyat'!$A$2:$E$129,5,0),0)</f>
        <v>0</v>
      </c>
      <c r="K2833" s="10">
        <f>IFERROR(VLOOKUP(A2833,'Birim Fiyatı Olmayan Malzemeler'!$A$1:$C$128,3,0),0)</f>
        <v>0</v>
      </c>
      <c r="L2833" s="10">
        <f>IFERROR(VLOOKUP(A2833,'Reçete Altındakiler'!$A:$C,3,0),0)</f>
        <v>0</v>
      </c>
    </row>
    <row r="2834" spans="1:12" x14ac:dyDescent="0.25">
      <c r="A2834" s="8" t="s">
        <v>2446</v>
      </c>
      <c r="B2834" s="1">
        <v>22</v>
      </c>
      <c r="C2834" s="1">
        <v>1</v>
      </c>
      <c r="D2834" s="1">
        <v>0</v>
      </c>
      <c r="E2834" s="1">
        <v>0</v>
      </c>
      <c r="F2834" s="10">
        <f>IFERROR(VLOOKUP(A2834,'Sevinç 03.04.2023 1215'!$A:$F,5,0),0)</f>
        <v>0</v>
      </c>
      <c r="G2834" s="10" t="str">
        <f>IFERROR(VLOOKUP(A2834,'Sevinç 04.04.2023 0911'!$A:$D,4,0),0)</f>
        <v>700 TL</v>
      </c>
      <c r="H2834" s="10">
        <f>IFERROR(VLOOKUP(A2834,'Onaya Sunulan Birim Fiyat'!$A:$C,3,0),0)</f>
        <v>0</v>
      </c>
      <c r="I2834" s="10">
        <f>IFERROR(VLOOKUP(A2834,'Eksik Birim Fiyat Satınalma'!$A:$E,5,0),0)</f>
        <v>0</v>
      </c>
      <c r="J2834" s="10">
        <f>IFERROR(VLOOKUP(A2834,'Eksik Birim Fiyat'!$A$2:$E$129,5,0),0)</f>
        <v>0</v>
      </c>
      <c r="K2834" s="10">
        <f>IFERROR(VLOOKUP(A2834,'Birim Fiyatı Olmayan Malzemeler'!$A$1:$C$128,3,0),0)</f>
        <v>0</v>
      </c>
      <c r="L2834" s="10">
        <f>IFERROR(VLOOKUP(A2834,'Reçete Altındakiler'!$A:$C,3,0),0)</f>
        <v>0</v>
      </c>
    </row>
    <row r="2835" spans="1:12" x14ac:dyDescent="0.25">
      <c r="A2835" s="8" t="s">
        <v>2447</v>
      </c>
      <c r="B2835" s="1">
        <v>12</v>
      </c>
      <c r="C2835" s="1">
        <v>1</v>
      </c>
      <c r="D2835" s="1">
        <v>0</v>
      </c>
      <c r="E2835" s="1">
        <v>0</v>
      </c>
      <c r="F2835" s="10">
        <f>IFERROR(VLOOKUP(A2835,'Sevinç 03.04.2023 1215'!$A:$F,5,0),0)</f>
        <v>0</v>
      </c>
      <c r="G2835" s="10" t="str">
        <f>IFERROR(VLOOKUP(A2835,'Sevinç 04.04.2023 0911'!$A:$D,4,0),0)</f>
        <v>600 TL</v>
      </c>
      <c r="H2835" s="10">
        <f>IFERROR(VLOOKUP(A2835,'Onaya Sunulan Birim Fiyat'!$A:$C,3,0),0)</f>
        <v>0</v>
      </c>
      <c r="I2835" s="10">
        <f>IFERROR(VLOOKUP(A2835,'Eksik Birim Fiyat Satınalma'!$A:$E,5,0),0)</f>
        <v>0</v>
      </c>
      <c r="J2835" s="10">
        <f>IFERROR(VLOOKUP(A2835,'Eksik Birim Fiyat'!$A$2:$E$129,5,0),0)</f>
        <v>0</v>
      </c>
      <c r="K2835" s="10">
        <f>IFERROR(VLOOKUP(A2835,'Birim Fiyatı Olmayan Malzemeler'!$A$1:$C$128,3,0),0)</f>
        <v>0</v>
      </c>
      <c r="L2835" s="10">
        <f>IFERROR(VLOOKUP(A2835,'Reçete Altındakiler'!$A:$C,3,0),0)</f>
        <v>0</v>
      </c>
    </row>
    <row r="2836" spans="1:12" x14ac:dyDescent="0.25">
      <c r="A2836" s="8" t="s">
        <v>2883</v>
      </c>
      <c r="B2836" s="1">
        <v>5</v>
      </c>
      <c r="C2836" s="1">
        <v>1</v>
      </c>
      <c r="D2836" s="1">
        <v>0</v>
      </c>
      <c r="E2836" s="1">
        <v>0</v>
      </c>
      <c r="F2836" s="10">
        <f>IFERROR(VLOOKUP(A2836,'Sevinç 03.04.2023 1215'!$A:$F,5,0),0)</f>
        <v>0</v>
      </c>
      <c r="G2836" s="10" t="str">
        <f>IFERROR(VLOOKUP(A2836,'Sevinç 04.04.2023 0911'!$A:$D,4,0),0)</f>
        <v>60.92 EURO</v>
      </c>
      <c r="H2836" s="10">
        <f>IFERROR(VLOOKUP(A2836,'Onaya Sunulan Birim Fiyat'!$A:$C,3,0),0)</f>
        <v>0</v>
      </c>
      <c r="I2836" s="10">
        <f>IFERROR(VLOOKUP(A2836,'Eksik Birim Fiyat Satınalma'!$A:$E,5,0),0)</f>
        <v>0</v>
      </c>
      <c r="J2836" s="10">
        <f>IFERROR(VLOOKUP(A2836,'Eksik Birim Fiyat'!$A$2:$E$129,5,0),0)</f>
        <v>0</v>
      </c>
      <c r="K2836" s="10">
        <f>IFERROR(VLOOKUP(A2836,'Birim Fiyatı Olmayan Malzemeler'!$A$1:$C$128,3,0),0)</f>
        <v>0</v>
      </c>
      <c r="L2836" s="10">
        <f>IFERROR(VLOOKUP(A2836,'Reçete Altındakiler'!$A:$C,3,0),0)</f>
        <v>0</v>
      </c>
    </row>
    <row r="2837" spans="1:12" x14ac:dyDescent="0.25">
      <c r="A2837" s="8" t="s">
        <v>2787</v>
      </c>
      <c r="B2837" s="1">
        <v>5</v>
      </c>
      <c r="C2837" s="1">
        <v>30</v>
      </c>
      <c r="D2837" s="1">
        <v>0</v>
      </c>
      <c r="E2837" s="1">
        <v>0</v>
      </c>
      <c r="F2837" s="10">
        <f>IFERROR(VLOOKUP(A2837,'Sevinç 03.04.2023 1215'!$A:$F,5,0),0)</f>
        <v>0</v>
      </c>
      <c r="G2837" s="10" t="str">
        <f>IFERROR(VLOOKUP(A2837,'Sevinç 04.04.2023 0911'!$A:$D,4,0),0)</f>
        <v>101.67 EURO</v>
      </c>
      <c r="H2837" s="10">
        <f>IFERROR(VLOOKUP(A2837,'Onaya Sunulan Birim Fiyat'!$A:$C,3,0),0)</f>
        <v>0</v>
      </c>
      <c r="I2837" s="10">
        <f>IFERROR(VLOOKUP(A2837,'Eksik Birim Fiyat Satınalma'!$A:$E,5,0),0)</f>
        <v>0</v>
      </c>
      <c r="J2837" s="10">
        <f>IFERROR(VLOOKUP(A2837,'Eksik Birim Fiyat'!$A$2:$E$129,5,0),0)</f>
        <v>0</v>
      </c>
      <c r="K2837" s="10">
        <f>IFERROR(VLOOKUP(A2837,'Birim Fiyatı Olmayan Malzemeler'!$A$1:$C$128,3,0),0)</f>
        <v>0</v>
      </c>
      <c r="L2837" s="10">
        <f>IFERROR(VLOOKUP(A2837,'Reçete Altındakiler'!$A:$C,3,0),0)</f>
        <v>0</v>
      </c>
    </row>
    <row r="2838" spans="1:12" x14ac:dyDescent="0.25">
      <c r="A2838" s="8" t="s">
        <v>2788</v>
      </c>
      <c r="B2838" s="1">
        <v>7</v>
      </c>
      <c r="C2838" s="1">
        <v>2</v>
      </c>
      <c r="D2838" s="1">
        <v>0</v>
      </c>
      <c r="E2838" s="1">
        <v>0</v>
      </c>
      <c r="F2838" s="10">
        <f>IFERROR(VLOOKUP(A2838,'Sevinç 03.04.2023 1215'!$A:$F,5,0),0)</f>
        <v>0</v>
      </c>
      <c r="G2838" s="10" t="str">
        <f>IFERROR(VLOOKUP(A2838,'Sevinç 04.04.2023 0911'!$A:$D,4,0),0)</f>
        <v>725 TL</v>
      </c>
      <c r="H2838" s="10">
        <f>IFERROR(VLOOKUP(A2838,'Onaya Sunulan Birim Fiyat'!$A:$C,3,0),0)</f>
        <v>0</v>
      </c>
      <c r="I2838" s="10">
        <f>IFERROR(VLOOKUP(A2838,'Eksik Birim Fiyat Satınalma'!$A:$E,5,0),0)</f>
        <v>0</v>
      </c>
      <c r="J2838" s="10">
        <f>IFERROR(VLOOKUP(A2838,'Eksik Birim Fiyat'!$A$2:$E$129,5,0),0)</f>
        <v>0</v>
      </c>
      <c r="K2838" s="10">
        <f>IFERROR(VLOOKUP(A2838,'Birim Fiyatı Olmayan Malzemeler'!$A$1:$C$128,3,0),0)</f>
        <v>0</v>
      </c>
      <c r="L2838" s="10">
        <f>IFERROR(VLOOKUP(A2838,'Reçete Altındakiler'!$A:$C,3,0),0)</f>
        <v>0</v>
      </c>
    </row>
    <row r="2839" spans="1:12" x14ac:dyDescent="0.25">
      <c r="A2839" s="8" t="s">
        <v>4044</v>
      </c>
      <c r="B2839" s="1">
        <v>22</v>
      </c>
      <c r="C2839" s="1">
        <v>3</v>
      </c>
      <c r="D2839" s="1">
        <v>0</v>
      </c>
      <c r="E2839" s="1">
        <v>0</v>
      </c>
      <c r="F2839" s="10">
        <f>IFERROR(VLOOKUP(A2839,'Sevinç 03.04.2023 1215'!$A:$F,5,0),0)</f>
        <v>0</v>
      </c>
      <c r="G2839" s="10" t="str">
        <f>IFERROR(VLOOKUP(A2839,'Sevinç 04.04.2023 0911'!$A:$D,4,0),0)</f>
        <v>225 TL</v>
      </c>
      <c r="H2839" s="10">
        <f>IFERROR(VLOOKUP(A2839,'Onaya Sunulan Birim Fiyat'!$A:$C,3,0),0)</f>
        <v>0</v>
      </c>
      <c r="I2839" s="10">
        <f>IFERROR(VLOOKUP(A2839,'Eksik Birim Fiyat Satınalma'!$A:$E,5,0),0)</f>
        <v>0</v>
      </c>
      <c r="J2839" s="10">
        <f>IFERROR(VLOOKUP(A2839,'Eksik Birim Fiyat'!$A$2:$E$129,5,0),0)</f>
        <v>0</v>
      </c>
      <c r="K2839" s="10">
        <f>IFERROR(VLOOKUP(A2839,'Birim Fiyatı Olmayan Malzemeler'!$A$1:$C$128,3,0),0)</f>
        <v>0</v>
      </c>
      <c r="L2839" s="10">
        <f>IFERROR(VLOOKUP(A2839,'Reçete Altındakiler'!$A:$C,3,0),0)</f>
        <v>0</v>
      </c>
    </row>
    <row r="2840" spans="1:12" x14ac:dyDescent="0.25">
      <c r="A2840" s="8" t="s">
        <v>2884</v>
      </c>
      <c r="B2840" s="1">
        <v>22</v>
      </c>
      <c r="C2840" s="1">
        <v>3</v>
      </c>
      <c r="D2840" s="1">
        <v>0</v>
      </c>
      <c r="E2840" s="1">
        <v>0</v>
      </c>
      <c r="F2840" s="10">
        <f>IFERROR(VLOOKUP(A2840,'Sevinç 03.04.2023 1215'!$A:$F,5,0),0)</f>
        <v>0</v>
      </c>
      <c r="G2840" s="10" t="str">
        <f>IFERROR(VLOOKUP(A2840,'Sevinç 04.04.2023 0911'!$A:$D,4,0),0)</f>
        <v>750 TL</v>
      </c>
      <c r="H2840" s="10">
        <f>IFERROR(VLOOKUP(A2840,'Onaya Sunulan Birim Fiyat'!$A:$C,3,0),0)</f>
        <v>0</v>
      </c>
      <c r="I2840" s="10">
        <f>IFERROR(VLOOKUP(A2840,'Eksik Birim Fiyat Satınalma'!$A:$E,5,0),0)</f>
        <v>0</v>
      </c>
      <c r="J2840" s="10">
        <f>IFERROR(VLOOKUP(A2840,'Eksik Birim Fiyat'!$A$2:$E$129,5,0),0)</f>
        <v>0</v>
      </c>
      <c r="K2840" s="10">
        <f>IFERROR(VLOOKUP(A2840,'Birim Fiyatı Olmayan Malzemeler'!$A$1:$C$128,3,0),0)</f>
        <v>0</v>
      </c>
      <c r="L2840" s="10">
        <f>IFERROR(VLOOKUP(A2840,'Reçete Altındakiler'!$A:$C,3,0),0)</f>
        <v>0</v>
      </c>
    </row>
    <row r="2841" spans="1:12" x14ac:dyDescent="0.25">
      <c r="A2841" s="8" t="s">
        <v>2601</v>
      </c>
      <c r="B2841" s="1">
        <v>22</v>
      </c>
      <c r="C2841" s="1">
        <v>3</v>
      </c>
      <c r="D2841" s="1">
        <v>0</v>
      </c>
      <c r="E2841" s="1">
        <v>0</v>
      </c>
      <c r="F2841" s="10">
        <f>IFERROR(VLOOKUP(A2841,'Sevinç 03.04.2023 1215'!$A:$F,5,0),0)</f>
        <v>0</v>
      </c>
      <c r="G2841" s="10" t="str">
        <f>IFERROR(VLOOKUP(A2841,'Sevinç 04.04.2023 0911'!$A:$D,4,0),0)</f>
        <v>650 TL</v>
      </c>
      <c r="H2841" s="10">
        <f>IFERROR(VLOOKUP(A2841,'Onaya Sunulan Birim Fiyat'!$A:$C,3,0),0)</f>
        <v>0</v>
      </c>
      <c r="I2841" s="10">
        <f>IFERROR(VLOOKUP(A2841,'Eksik Birim Fiyat Satınalma'!$A:$E,5,0),0)</f>
        <v>0</v>
      </c>
      <c r="J2841" s="10">
        <f>IFERROR(VLOOKUP(A2841,'Eksik Birim Fiyat'!$A$2:$E$129,5,0),0)</f>
        <v>0</v>
      </c>
      <c r="K2841" s="10">
        <f>IFERROR(VLOOKUP(A2841,'Birim Fiyatı Olmayan Malzemeler'!$A$1:$C$128,3,0),0)</f>
        <v>0</v>
      </c>
      <c r="L2841" s="10">
        <f>IFERROR(VLOOKUP(A2841,'Reçete Altındakiler'!$A:$C,3,0),0)</f>
        <v>0</v>
      </c>
    </row>
    <row r="2842" spans="1:12" x14ac:dyDescent="0.25">
      <c r="A2842" s="8" t="s">
        <v>2602</v>
      </c>
      <c r="B2842" s="1">
        <v>22</v>
      </c>
      <c r="C2842" s="1">
        <v>1</v>
      </c>
      <c r="D2842" s="1">
        <v>0</v>
      </c>
      <c r="E2842" s="1">
        <v>0</v>
      </c>
      <c r="F2842" s="10">
        <f>IFERROR(VLOOKUP(A2842,'Sevinç 03.04.2023 1215'!$A:$F,5,0),0)</f>
        <v>0</v>
      </c>
      <c r="G2842" s="10" t="str">
        <f>IFERROR(VLOOKUP(A2842,'Sevinç 04.04.2023 0911'!$A:$D,4,0),0)</f>
        <v>680 TL</v>
      </c>
      <c r="H2842" s="10">
        <f>IFERROR(VLOOKUP(A2842,'Onaya Sunulan Birim Fiyat'!$A:$C,3,0),0)</f>
        <v>0</v>
      </c>
      <c r="I2842" s="10">
        <f>IFERROR(VLOOKUP(A2842,'Eksik Birim Fiyat Satınalma'!$A:$E,5,0),0)</f>
        <v>0</v>
      </c>
      <c r="J2842" s="10">
        <f>IFERROR(VLOOKUP(A2842,'Eksik Birim Fiyat'!$A$2:$E$129,5,0),0)</f>
        <v>0</v>
      </c>
      <c r="K2842" s="10">
        <f>IFERROR(VLOOKUP(A2842,'Birim Fiyatı Olmayan Malzemeler'!$A$1:$C$128,3,0),0)</f>
        <v>0</v>
      </c>
      <c r="L2842" s="10">
        <f>IFERROR(VLOOKUP(A2842,'Reçete Altındakiler'!$A:$C,3,0),0)</f>
        <v>0</v>
      </c>
    </row>
    <row r="2843" spans="1:12" x14ac:dyDescent="0.25">
      <c r="A2843" s="8" t="s">
        <v>2680</v>
      </c>
      <c r="B2843" s="1">
        <v>22</v>
      </c>
      <c r="C2843" s="1">
        <v>5</v>
      </c>
      <c r="D2843" s="1">
        <v>0</v>
      </c>
      <c r="E2843" s="1">
        <v>0</v>
      </c>
      <c r="F2843" s="10">
        <f>IFERROR(VLOOKUP(A2843,'Sevinç 03.04.2023 1215'!$A:$F,5,0),0)</f>
        <v>0</v>
      </c>
      <c r="G2843" s="10" t="str">
        <f>IFERROR(VLOOKUP(A2843,'Sevinç 04.04.2023 0911'!$A:$D,4,0),0)</f>
        <v>920 TL</v>
      </c>
      <c r="H2843" s="10">
        <f>IFERROR(VLOOKUP(A2843,'Onaya Sunulan Birim Fiyat'!$A:$C,3,0),0)</f>
        <v>0</v>
      </c>
      <c r="I2843" s="10">
        <f>IFERROR(VLOOKUP(A2843,'Eksik Birim Fiyat Satınalma'!$A:$E,5,0),0)</f>
        <v>0</v>
      </c>
      <c r="J2843" s="10">
        <f>IFERROR(VLOOKUP(A2843,'Eksik Birim Fiyat'!$A$2:$E$129,5,0),0)</f>
        <v>0</v>
      </c>
      <c r="K2843" s="10">
        <f>IFERROR(VLOOKUP(A2843,'Birim Fiyatı Olmayan Malzemeler'!$A$1:$C$128,3,0),0)</f>
        <v>0</v>
      </c>
      <c r="L2843" s="10">
        <f>IFERROR(VLOOKUP(A2843,'Reçete Altındakiler'!$A:$C,3,0),0)</f>
        <v>0</v>
      </c>
    </row>
    <row r="2844" spans="1:12" x14ac:dyDescent="0.25">
      <c r="A2844" s="8" t="s">
        <v>4045</v>
      </c>
      <c r="B2844" s="1">
        <v>22</v>
      </c>
      <c r="C2844" s="1">
        <v>5</v>
      </c>
      <c r="D2844" s="1">
        <v>0</v>
      </c>
      <c r="E2844" s="1">
        <v>0</v>
      </c>
      <c r="F2844" s="10">
        <f>IFERROR(VLOOKUP(A2844,'Sevinç 03.04.2023 1215'!$A:$F,5,0),0)</f>
        <v>0</v>
      </c>
      <c r="G2844" s="10" t="str">
        <f>IFERROR(VLOOKUP(A2844,'Sevinç 04.04.2023 0911'!$A:$D,4,0),0)</f>
        <v>600 TL</v>
      </c>
      <c r="H2844" s="10">
        <f>IFERROR(VLOOKUP(A2844,'Onaya Sunulan Birim Fiyat'!$A:$C,3,0),0)</f>
        <v>0</v>
      </c>
      <c r="I2844" s="10">
        <f>IFERROR(VLOOKUP(A2844,'Eksik Birim Fiyat Satınalma'!$A:$E,5,0),0)</f>
        <v>0</v>
      </c>
      <c r="J2844" s="10">
        <f>IFERROR(VLOOKUP(A2844,'Eksik Birim Fiyat'!$A$2:$E$129,5,0),0)</f>
        <v>0</v>
      </c>
      <c r="K2844" s="10">
        <f>IFERROR(VLOOKUP(A2844,'Birim Fiyatı Olmayan Malzemeler'!$A$1:$C$128,3,0),0)</f>
        <v>0</v>
      </c>
      <c r="L2844" s="10">
        <f>IFERROR(VLOOKUP(A2844,'Reçete Altındakiler'!$A:$C,3,0),0)</f>
        <v>0</v>
      </c>
    </row>
    <row r="2845" spans="1:12" x14ac:dyDescent="0.25">
      <c r="A2845" s="8" t="s">
        <v>2603</v>
      </c>
      <c r="B2845" s="1">
        <v>22</v>
      </c>
      <c r="C2845" s="1">
        <v>5</v>
      </c>
      <c r="D2845" s="1">
        <v>0</v>
      </c>
      <c r="E2845" s="1">
        <v>0</v>
      </c>
      <c r="F2845" s="10">
        <f>IFERROR(VLOOKUP(A2845,'Sevinç 03.04.2023 1215'!$A:$F,5,0),0)</f>
        <v>0</v>
      </c>
      <c r="G2845" s="10" t="str">
        <f>IFERROR(VLOOKUP(A2845,'Sevinç 04.04.2023 0911'!$A:$D,4,0),0)</f>
        <v>711.92 TL</v>
      </c>
      <c r="H2845" s="10">
        <f>IFERROR(VLOOKUP(A2845,'Onaya Sunulan Birim Fiyat'!$A:$C,3,0),0)</f>
        <v>0</v>
      </c>
      <c r="I2845" s="10">
        <f>IFERROR(VLOOKUP(A2845,'Eksik Birim Fiyat Satınalma'!$A:$E,5,0),0)</f>
        <v>0</v>
      </c>
      <c r="J2845" s="10">
        <f>IFERROR(VLOOKUP(A2845,'Eksik Birim Fiyat'!$A$2:$E$129,5,0),0)</f>
        <v>0</v>
      </c>
      <c r="K2845" s="10">
        <f>IFERROR(VLOOKUP(A2845,'Birim Fiyatı Olmayan Malzemeler'!$A$1:$C$128,3,0),0)</f>
        <v>0</v>
      </c>
      <c r="L2845" s="10">
        <f>IFERROR(VLOOKUP(A2845,'Reçete Altındakiler'!$A:$C,3,0),0)</f>
        <v>0</v>
      </c>
    </row>
    <row r="2846" spans="1:12" x14ac:dyDescent="0.25">
      <c r="A2846" s="8" t="s">
        <v>2789</v>
      </c>
      <c r="B2846" s="1">
        <v>22</v>
      </c>
      <c r="C2846" s="1">
        <v>5</v>
      </c>
      <c r="D2846" s="1">
        <v>0</v>
      </c>
      <c r="E2846" s="1">
        <v>0</v>
      </c>
      <c r="F2846" s="10">
        <f>IFERROR(VLOOKUP(A2846,'Sevinç 03.04.2023 1215'!$A:$F,5,0),0)</f>
        <v>0</v>
      </c>
      <c r="G2846" s="10" t="str">
        <f>IFERROR(VLOOKUP(A2846,'Sevinç 04.04.2023 0911'!$A:$D,4,0),0)</f>
        <v>600 TL</v>
      </c>
      <c r="H2846" s="10">
        <f>IFERROR(VLOOKUP(A2846,'Onaya Sunulan Birim Fiyat'!$A:$C,3,0),0)</f>
        <v>0</v>
      </c>
      <c r="I2846" s="10">
        <f>IFERROR(VLOOKUP(A2846,'Eksik Birim Fiyat Satınalma'!$A:$E,5,0),0)</f>
        <v>0</v>
      </c>
      <c r="J2846" s="10">
        <f>IFERROR(VLOOKUP(A2846,'Eksik Birim Fiyat'!$A$2:$E$129,5,0),0)</f>
        <v>0</v>
      </c>
      <c r="K2846" s="10">
        <f>IFERROR(VLOOKUP(A2846,'Birim Fiyatı Olmayan Malzemeler'!$A$1:$C$128,3,0),0)</f>
        <v>0</v>
      </c>
      <c r="L2846" s="10">
        <f>IFERROR(VLOOKUP(A2846,'Reçete Altındakiler'!$A:$C,3,0),0)</f>
        <v>0</v>
      </c>
    </row>
    <row r="2847" spans="1:12" x14ac:dyDescent="0.25">
      <c r="A2847" s="8" t="s">
        <v>1729</v>
      </c>
      <c r="B2847" s="1">
        <v>22</v>
      </c>
      <c r="C2847" s="1">
        <v>5</v>
      </c>
      <c r="D2847" s="1">
        <v>0</v>
      </c>
      <c r="E2847" s="1">
        <v>0</v>
      </c>
      <c r="F2847" s="10">
        <f>IFERROR(VLOOKUP(A2847,'Sevinç 03.04.2023 1215'!$A:$F,5,0),0)</f>
        <v>0</v>
      </c>
      <c r="G2847" s="10" t="str">
        <f>IFERROR(VLOOKUP(A2847,'Sevinç 04.04.2023 0911'!$A:$D,4,0),0)</f>
        <v>725 TL</v>
      </c>
      <c r="H2847" s="10">
        <f>IFERROR(VLOOKUP(A2847,'Onaya Sunulan Birim Fiyat'!$A:$C,3,0),0)</f>
        <v>0</v>
      </c>
      <c r="I2847" s="10">
        <f>IFERROR(VLOOKUP(A2847,'Eksik Birim Fiyat Satınalma'!$A:$E,5,0),0)</f>
        <v>0</v>
      </c>
      <c r="J2847" s="10">
        <f>IFERROR(VLOOKUP(A2847,'Eksik Birim Fiyat'!$A$2:$E$129,5,0),0)</f>
        <v>0</v>
      </c>
      <c r="K2847" s="10">
        <f>IFERROR(VLOOKUP(A2847,'Birim Fiyatı Olmayan Malzemeler'!$A$1:$C$128,3,0),0)</f>
        <v>0</v>
      </c>
      <c r="L2847" s="10">
        <f>IFERROR(VLOOKUP(A2847,'Reçete Altındakiler'!$A:$C,3,0),0)</f>
        <v>0</v>
      </c>
    </row>
    <row r="2848" spans="1:12" x14ac:dyDescent="0.25">
      <c r="A2848" s="8" t="s">
        <v>2681</v>
      </c>
      <c r="B2848" s="1">
        <v>22</v>
      </c>
      <c r="C2848" s="1">
        <v>5</v>
      </c>
      <c r="D2848" s="1">
        <v>0</v>
      </c>
      <c r="E2848" s="1">
        <v>0</v>
      </c>
      <c r="F2848" s="10">
        <f>IFERROR(VLOOKUP(A2848,'Sevinç 03.04.2023 1215'!$A:$F,5,0),0)</f>
        <v>0</v>
      </c>
      <c r="G2848" s="10" t="str">
        <f>IFERROR(VLOOKUP(A2848,'Sevinç 04.04.2023 0911'!$A:$D,4,0),0)</f>
        <v>825 TL</v>
      </c>
      <c r="H2848" s="10">
        <f>IFERROR(VLOOKUP(A2848,'Onaya Sunulan Birim Fiyat'!$A:$C,3,0),0)</f>
        <v>0</v>
      </c>
      <c r="I2848" s="10">
        <f>IFERROR(VLOOKUP(A2848,'Eksik Birim Fiyat Satınalma'!$A:$E,5,0),0)</f>
        <v>0</v>
      </c>
      <c r="J2848" s="10">
        <f>IFERROR(VLOOKUP(A2848,'Eksik Birim Fiyat'!$A$2:$E$129,5,0),0)</f>
        <v>0</v>
      </c>
      <c r="K2848" s="10">
        <f>IFERROR(VLOOKUP(A2848,'Birim Fiyatı Olmayan Malzemeler'!$A$1:$C$128,3,0),0)</f>
        <v>0</v>
      </c>
      <c r="L2848" s="10">
        <f>IFERROR(VLOOKUP(A2848,'Reçete Altındakiler'!$A:$C,3,0),0)</f>
        <v>0</v>
      </c>
    </row>
    <row r="2849" spans="1:12" x14ac:dyDescent="0.25">
      <c r="A2849" s="8" t="s">
        <v>923</v>
      </c>
      <c r="B2849" s="1">
        <v>22</v>
      </c>
      <c r="C2849" s="1">
        <v>5</v>
      </c>
      <c r="D2849" s="1">
        <v>0</v>
      </c>
      <c r="E2849" s="1">
        <v>0</v>
      </c>
      <c r="F2849" s="10">
        <f>IFERROR(VLOOKUP(A2849,'Sevinç 03.04.2023 1215'!$A:$F,5,0),0)</f>
        <v>0</v>
      </c>
      <c r="G2849" s="10" t="str">
        <f>IFERROR(VLOOKUP(A2849,'Sevinç 04.04.2023 0911'!$A:$D,4,0),0)</f>
        <v>670 TL</v>
      </c>
      <c r="H2849" s="10">
        <f>IFERROR(VLOOKUP(A2849,'Onaya Sunulan Birim Fiyat'!$A:$C,3,0),0)</f>
        <v>0</v>
      </c>
      <c r="I2849" s="10">
        <f>IFERROR(VLOOKUP(A2849,'Eksik Birim Fiyat Satınalma'!$A:$E,5,0),0)</f>
        <v>0</v>
      </c>
      <c r="J2849" s="10">
        <f>IFERROR(VLOOKUP(A2849,'Eksik Birim Fiyat'!$A$2:$E$129,5,0),0)</f>
        <v>0</v>
      </c>
      <c r="K2849" s="10">
        <f>IFERROR(VLOOKUP(A2849,'Birim Fiyatı Olmayan Malzemeler'!$A$1:$C$128,3,0),0)</f>
        <v>0</v>
      </c>
      <c r="L2849" s="10">
        <f>IFERROR(VLOOKUP(A2849,'Reçete Altındakiler'!$A:$C,3,0),0)</f>
        <v>0</v>
      </c>
    </row>
    <row r="2850" spans="1:12" x14ac:dyDescent="0.25">
      <c r="A2850" s="8" t="s">
        <v>2604</v>
      </c>
      <c r="B2850" s="1">
        <v>22</v>
      </c>
      <c r="C2850" s="1">
        <v>5</v>
      </c>
      <c r="D2850" s="1">
        <v>0</v>
      </c>
      <c r="E2850" s="1">
        <v>0</v>
      </c>
      <c r="F2850" s="10">
        <f>IFERROR(VLOOKUP(A2850,'Sevinç 03.04.2023 1215'!$A:$F,5,0),0)</f>
        <v>0</v>
      </c>
      <c r="G2850" s="10" t="str">
        <f>IFERROR(VLOOKUP(A2850,'Sevinç 04.04.2023 0911'!$A:$D,4,0),0)</f>
        <v>780 TL</v>
      </c>
      <c r="H2850" s="10">
        <f>IFERROR(VLOOKUP(A2850,'Onaya Sunulan Birim Fiyat'!$A:$C,3,0),0)</f>
        <v>0</v>
      </c>
      <c r="I2850" s="10">
        <f>IFERROR(VLOOKUP(A2850,'Eksik Birim Fiyat Satınalma'!$A:$E,5,0),0)</f>
        <v>0</v>
      </c>
      <c r="J2850" s="10">
        <f>IFERROR(VLOOKUP(A2850,'Eksik Birim Fiyat'!$A$2:$E$129,5,0),0)</f>
        <v>0</v>
      </c>
      <c r="K2850" s="10">
        <f>IFERROR(VLOOKUP(A2850,'Birim Fiyatı Olmayan Malzemeler'!$A$1:$C$128,3,0),0)</f>
        <v>0</v>
      </c>
      <c r="L2850" s="10">
        <f>IFERROR(VLOOKUP(A2850,'Reçete Altındakiler'!$A:$C,3,0),0)</f>
        <v>0</v>
      </c>
    </row>
    <row r="2851" spans="1:12" x14ac:dyDescent="0.25">
      <c r="A2851" s="8" t="s">
        <v>2885</v>
      </c>
      <c r="B2851" s="1">
        <v>22</v>
      </c>
      <c r="C2851" s="1">
        <v>5</v>
      </c>
      <c r="D2851" s="1">
        <v>0</v>
      </c>
      <c r="E2851" s="1">
        <v>0</v>
      </c>
      <c r="F2851" s="10">
        <f>IFERROR(VLOOKUP(A2851,'Sevinç 03.04.2023 1215'!$A:$F,5,0),0)</f>
        <v>0</v>
      </c>
      <c r="G2851" s="10" t="str">
        <f>IFERROR(VLOOKUP(A2851,'Sevinç 04.04.2023 0911'!$A:$D,4,0),0)</f>
        <v>700 TL</v>
      </c>
      <c r="H2851" s="10">
        <f>IFERROR(VLOOKUP(A2851,'Onaya Sunulan Birim Fiyat'!$A:$C,3,0),0)</f>
        <v>0</v>
      </c>
      <c r="I2851" s="10">
        <f>IFERROR(VLOOKUP(A2851,'Eksik Birim Fiyat Satınalma'!$A:$E,5,0),0)</f>
        <v>0</v>
      </c>
      <c r="J2851" s="10">
        <f>IFERROR(VLOOKUP(A2851,'Eksik Birim Fiyat'!$A$2:$E$129,5,0),0)</f>
        <v>0</v>
      </c>
      <c r="K2851" s="10">
        <f>IFERROR(VLOOKUP(A2851,'Birim Fiyatı Olmayan Malzemeler'!$A$1:$C$128,3,0),0)</f>
        <v>0</v>
      </c>
      <c r="L2851" s="10">
        <f>IFERROR(VLOOKUP(A2851,'Reçete Altındakiler'!$A:$C,3,0),0)</f>
        <v>0</v>
      </c>
    </row>
    <row r="2852" spans="1:12" x14ac:dyDescent="0.25">
      <c r="A2852" s="8" t="s">
        <v>1730</v>
      </c>
      <c r="B2852" s="1">
        <v>22</v>
      </c>
      <c r="C2852" s="1">
        <v>4</v>
      </c>
      <c r="D2852" s="1">
        <v>0</v>
      </c>
      <c r="E2852" s="1">
        <v>0</v>
      </c>
      <c r="F2852" s="10">
        <f>IFERROR(VLOOKUP(A2852,'Sevinç 03.04.2023 1215'!$A:$F,5,0),0)</f>
        <v>0</v>
      </c>
      <c r="G2852" s="10" t="str">
        <f>IFERROR(VLOOKUP(A2852,'Sevinç 04.04.2023 0911'!$A:$D,4,0),0)</f>
        <v>600 TL</v>
      </c>
      <c r="H2852" s="10">
        <f>IFERROR(VLOOKUP(A2852,'Onaya Sunulan Birim Fiyat'!$A:$C,3,0),0)</f>
        <v>0</v>
      </c>
      <c r="I2852" s="10">
        <f>IFERROR(VLOOKUP(A2852,'Eksik Birim Fiyat Satınalma'!$A:$E,5,0),0)</f>
        <v>0</v>
      </c>
      <c r="J2852" s="10">
        <f>IFERROR(VLOOKUP(A2852,'Eksik Birim Fiyat'!$A$2:$E$129,5,0),0)</f>
        <v>0</v>
      </c>
      <c r="K2852" s="10">
        <f>IFERROR(VLOOKUP(A2852,'Birim Fiyatı Olmayan Malzemeler'!$A$1:$C$128,3,0),0)</f>
        <v>0</v>
      </c>
      <c r="L2852" s="10">
        <f>IFERROR(VLOOKUP(A2852,'Reçete Altındakiler'!$A:$C,3,0),0)</f>
        <v>0</v>
      </c>
    </row>
    <row r="2853" spans="1:12" x14ac:dyDescent="0.25">
      <c r="A2853" s="8" t="s">
        <v>2790</v>
      </c>
      <c r="B2853" s="1">
        <v>22</v>
      </c>
      <c r="C2853" s="1">
        <v>5</v>
      </c>
      <c r="D2853" s="1">
        <v>0</v>
      </c>
      <c r="E2853" s="1">
        <v>0</v>
      </c>
      <c r="F2853" s="10">
        <f>IFERROR(VLOOKUP(A2853,'Sevinç 03.04.2023 1215'!$A:$F,5,0),0)</f>
        <v>0</v>
      </c>
      <c r="G2853" s="10" t="str">
        <f>IFERROR(VLOOKUP(A2853,'Sevinç 04.04.2023 0911'!$A:$D,4,0),0)</f>
        <v>420 TL</v>
      </c>
      <c r="H2853" s="10">
        <f>IFERROR(VLOOKUP(A2853,'Onaya Sunulan Birim Fiyat'!$A:$C,3,0),0)</f>
        <v>0</v>
      </c>
      <c r="I2853" s="10">
        <f>IFERROR(VLOOKUP(A2853,'Eksik Birim Fiyat Satınalma'!$A:$E,5,0),0)</f>
        <v>0</v>
      </c>
      <c r="J2853" s="10">
        <f>IFERROR(VLOOKUP(A2853,'Eksik Birim Fiyat'!$A$2:$E$129,5,0),0)</f>
        <v>0</v>
      </c>
      <c r="K2853" s="10">
        <f>IFERROR(VLOOKUP(A2853,'Birim Fiyatı Olmayan Malzemeler'!$A$1:$C$128,3,0),0)</f>
        <v>0</v>
      </c>
      <c r="L2853" s="10">
        <f>IFERROR(VLOOKUP(A2853,'Reçete Altındakiler'!$A:$C,3,0),0)</f>
        <v>0</v>
      </c>
    </row>
    <row r="2854" spans="1:12" x14ac:dyDescent="0.25">
      <c r="A2854" s="8" t="s">
        <v>2682</v>
      </c>
      <c r="B2854" s="1">
        <v>22</v>
      </c>
      <c r="C2854" s="1">
        <v>5</v>
      </c>
      <c r="D2854" s="1">
        <v>0</v>
      </c>
      <c r="E2854" s="1">
        <v>0</v>
      </c>
      <c r="F2854" s="10">
        <f>IFERROR(VLOOKUP(A2854,'Sevinç 03.04.2023 1215'!$A:$F,5,0),0)</f>
        <v>0</v>
      </c>
      <c r="G2854" s="10" t="str">
        <f>IFERROR(VLOOKUP(A2854,'Sevinç 04.04.2023 0911'!$A:$D,4,0),0)</f>
        <v>725 TL</v>
      </c>
      <c r="H2854" s="10">
        <f>IFERROR(VLOOKUP(A2854,'Onaya Sunulan Birim Fiyat'!$A:$C,3,0),0)</f>
        <v>0</v>
      </c>
      <c r="I2854" s="10">
        <f>IFERROR(VLOOKUP(A2854,'Eksik Birim Fiyat Satınalma'!$A:$E,5,0),0)</f>
        <v>0</v>
      </c>
      <c r="J2854" s="10">
        <f>IFERROR(VLOOKUP(A2854,'Eksik Birim Fiyat'!$A$2:$E$129,5,0),0)</f>
        <v>0</v>
      </c>
      <c r="K2854" s="10">
        <f>IFERROR(VLOOKUP(A2854,'Birim Fiyatı Olmayan Malzemeler'!$A$1:$C$128,3,0),0)</f>
        <v>0</v>
      </c>
      <c r="L2854" s="10">
        <f>IFERROR(VLOOKUP(A2854,'Reçete Altındakiler'!$A:$C,3,0),0)</f>
        <v>0</v>
      </c>
    </row>
    <row r="2855" spans="1:12" x14ac:dyDescent="0.25">
      <c r="A2855" s="8" t="s">
        <v>2791</v>
      </c>
      <c r="B2855" s="1">
        <v>22</v>
      </c>
      <c r="C2855" s="1">
        <v>3</v>
      </c>
      <c r="D2855" s="1">
        <v>0</v>
      </c>
      <c r="E2855" s="1">
        <v>0</v>
      </c>
      <c r="F2855" s="10">
        <f>IFERROR(VLOOKUP(A2855,'Sevinç 03.04.2023 1215'!$A:$F,5,0),0)</f>
        <v>0</v>
      </c>
      <c r="G2855" s="10" t="str">
        <f>IFERROR(VLOOKUP(A2855,'Sevinç 04.04.2023 0911'!$A:$D,4,0),0)</f>
        <v>772 TL</v>
      </c>
      <c r="H2855" s="10">
        <f>IFERROR(VLOOKUP(A2855,'Onaya Sunulan Birim Fiyat'!$A:$C,3,0),0)</f>
        <v>0</v>
      </c>
      <c r="I2855" s="10">
        <f>IFERROR(VLOOKUP(A2855,'Eksik Birim Fiyat Satınalma'!$A:$E,5,0),0)</f>
        <v>0</v>
      </c>
      <c r="J2855" s="10">
        <f>IFERROR(VLOOKUP(A2855,'Eksik Birim Fiyat'!$A$2:$E$129,5,0),0)</f>
        <v>0</v>
      </c>
      <c r="K2855" s="10">
        <f>IFERROR(VLOOKUP(A2855,'Birim Fiyatı Olmayan Malzemeler'!$A$1:$C$128,3,0),0)</f>
        <v>0</v>
      </c>
      <c r="L2855" s="10">
        <f>IFERROR(VLOOKUP(A2855,'Reçete Altındakiler'!$A:$C,3,0),0)</f>
        <v>0</v>
      </c>
    </row>
    <row r="2856" spans="1:12" x14ac:dyDescent="0.25">
      <c r="A2856" s="8" t="s">
        <v>924</v>
      </c>
      <c r="B2856" s="1">
        <v>22</v>
      </c>
      <c r="C2856" s="1">
        <v>3</v>
      </c>
      <c r="D2856" s="1">
        <v>0</v>
      </c>
      <c r="E2856" s="1">
        <v>0</v>
      </c>
      <c r="F2856" s="10">
        <f>IFERROR(VLOOKUP(A2856,'Sevinç 03.04.2023 1215'!$A:$F,5,0),0)</f>
        <v>0</v>
      </c>
      <c r="G2856" s="10" t="str">
        <f>IFERROR(VLOOKUP(A2856,'Sevinç 04.04.2023 0911'!$A:$D,4,0),0)</f>
        <v>700 TL</v>
      </c>
      <c r="H2856" s="10">
        <f>IFERROR(VLOOKUP(A2856,'Onaya Sunulan Birim Fiyat'!$A:$C,3,0),0)</f>
        <v>0</v>
      </c>
      <c r="I2856" s="10">
        <f>IFERROR(VLOOKUP(A2856,'Eksik Birim Fiyat Satınalma'!$A:$E,5,0),0)</f>
        <v>0</v>
      </c>
      <c r="J2856" s="10">
        <f>IFERROR(VLOOKUP(A2856,'Eksik Birim Fiyat'!$A$2:$E$129,5,0),0)</f>
        <v>0</v>
      </c>
      <c r="K2856" s="10">
        <f>IFERROR(VLOOKUP(A2856,'Birim Fiyatı Olmayan Malzemeler'!$A$1:$C$128,3,0),0)</f>
        <v>0</v>
      </c>
      <c r="L2856" s="10">
        <f>IFERROR(VLOOKUP(A2856,'Reçete Altındakiler'!$A:$C,3,0),0)</f>
        <v>0</v>
      </c>
    </row>
    <row r="2857" spans="1:12" x14ac:dyDescent="0.25">
      <c r="A2857" s="8" t="s">
        <v>2448</v>
      </c>
      <c r="B2857" s="1">
        <v>22</v>
      </c>
      <c r="C2857" s="1">
        <v>3</v>
      </c>
      <c r="D2857" s="1">
        <v>0</v>
      </c>
      <c r="E2857" s="1">
        <v>0</v>
      </c>
      <c r="F2857" s="10">
        <f>IFERROR(VLOOKUP(A2857,'Sevinç 03.04.2023 1215'!$A:$F,5,0),0)</f>
        <v>0</v>
      </c>
      <c r="G2857" s="10" t="str">
        <f>IFERROR(VLOOKUP(A2857,'Sevinç 04.04.2023 0911'!$A:$D,4,0),0)</f>
        <v>660 TL</v>
      </c>
      <c r="H2857" s="10">
        <f>IFERROR(VLOOKUP(A2857,'Onaya Sunulan Birim Fiyat'!$A:$C,3,0),0)</f>
        <v>0</v>
      </c>
      <c r="I2857" s="10">
        <f>IFERROR(VLOOKUP(A2857,'Eksik Birim Fiyat Satınalma'!$A:$E,5,0),0)</f>
        <v>0</v>
      </c>
      <c r="J2857" s="10">
        <f>IFERROR(VLOOKUP(A2857,'Eksik Birim Fiyat'!$A$2:$E$129,5,0),0)</f>
        <v>0</v>
      </c>
      <c r="K2857" s="10">
        <f>IFERROR(VLOOKUP(A2857,'Birim Fiyatı Olmayan Malzemeler'!$A$1:$C$128,3,0),0)</f>
        <v>0</v>
      </c>
      <c r="L2857" s="10">
        <f>IFERROR(VLOOKUP(A2857,'Reçete Altındakiler'!$A:$C,3,0),0)</f>
        <v>0</v>
      </c>
    </row>
    <row r="2858" spans="1:12" x14ac:dyDescent="0.25">
      <c r="A2858" s="8" t="s">
        <v>2792</v>
      </c>
      <c r="B2858" s="1">
        <v>22</v>
      </c>
      <c r="C2858" s="1">
        <v>3</v>
      </c>
      <c r="D2858" s="1">
        <v>0</v>
      </c>
      <c r="E2858" s="1">
        <v>0</v>
      </c>
      <c r="F2858" s="10">
        <f>IFERROR(VLOOKUP(A2858,'Sevinç 03.04.2023 1215'!$A:$F,5,0),0)</f>
        <v>0</v>
      </c>
      <c r="G2858" s="10" t="str">
        <f>IFERROR(VLOOKUP(A2858,'Sevinç 04.04.2023 0911'!$A:$D,4,0),0)</f>
        <v>680 TL</v>
      </c>
      <c r="H2858" s="10">
        <f>IFERROR(VLOOKUP(A2858,'Onaya Sunulan Birim Fiyat'!$A:$C,3,0),0)</f>
        <v>0</v>
      </c>
      <c r="I2858" s="10">
        <f>IFERROR(VLOOKUP(A2858,'Eksik Birim Fiyat Satınalma'!$A:$E,5,0),0)</f>
        <v>0</v>
      </c>
      <c r="J2858" s="10">
        <f>IFERROR(VLOOKUP(A2858,'Eksik Birim Fiyat'!$A$2:$E$129,5,0),0)</f>
        <v>0</v>
      </c>
      <c r="K2858" s="10">
        <f>IFERROR(VLOOKUP(A2858,'Birim Fiyatı Olmayan Malzemeler'!$A$1:$C$128,3,0),0)</f>
        <v>0</v>
      </c>
      <c r="L2858" s="10">
        <f>IFERROR(VLOOKUP(A2858,'Reçete Altındakiler'!$A:$C,3,0),0)</f>
        <v>0</v>
      </c>
    </row>
    <row r="2859" spans="1:12" x14ac:dyDescent="0.25">
      <c r="A2859" s="8" t="s">
        <v>925</v>
      </c>
      <c r="B2859" s="1">
        <v>22</v>
      </c>
      <c r="C2859" s="1">
        <v>5</v>
      </c>
      <c r="D2859" s="1">
        <v>0</v>
      </c>
      <c r="E2859" s="1">
        <v>0</v>
      </c>
      <c r="F2859" s="10">
        <f>IFERROR(VLOOKUP(A2859,'Sevinç 03.04.2023 1215'!$A:$F,5,0),0)</f>
        <v>0</v>
      </c>
      <c r="G2859" s="10" t="str">
        <f>IFERROR(VLOOKUP(A2859,'Sevinç 04.04.2023 0911'!$A:$D,4,0),0)</f>
        <v>650 TL</v>
      </c>
      <c r="H2859" s="10">
        <f>IFERROR(VLOOKUP(A2859,'Onaya Sunulan Birim Fiyat'!$A:$C,3,0),0)</f>
        <v>0</v>
      </c>
      <c r="I2859" s="10">
        <f>IFERROR(VLOOKUP(A2859,'Eksik Birim Fiyat Satınalma'!$A:$E,5,0),0)</f>
        <v>0</v>
      </c>
      <c r="J2859" s="10">
        <f>IFERROR(VLOOKUP(A2859,'Eksik Birim Fiyat'!$A$2:$E$129,5,0),0)</f>
        <v>0</v>
      </c>
      <c r="K2859" s="10">
        <f>IFERROR(VLOOKUP(A2859,'Birim Fiyatı Olmayan Malzemeler'!$A$1:$C$128,3,0),0)</f>
        <v>0</v>
      </c>
      <c r="L2859" s="10">
        <f>IFERROR(VLOOKUP(A2859,'Reçete Altındakiler'!$A:$C,3,0),0)</f>
        <v>0</v>
      </c>
    </row>
    <row r="2860" spans="1:12" x14ac:dyDescent="0.25">
      <c r="A2860" s="8" t="s">
        <v>4046</v>
      </c>
      <c r="B2860" s="1">
        <v>22</v>
      </c>
      <c r="C2860" s="1">
        <v>5</v>
      </c>
      <c r="D2860" s="1">
        <v>0</v>
      </c>
      <c r="E2860" s="1">
        <v>0</v>
      </c>
      <c r="F2860" s="10">
        <f>IFERROR(VLOOKUP(A2860,'Sevinç 03.04.2023 1215'!$A:$F,5,0),0)</f>
        <v>0</v>
      </c>
      <c r="G2860" s="10" t="str">
        <f>IFERROR(VLOOKUP(A2860,'Sevinç 04.04.2023 0911'!$A:$D,4,0),0)</f>
        <v>555 TL</v>
      </c>
      <c r="H2860" s="10">
        <f>IFERROR(VLOOKUP(A2860,'Onaya Sunulan Birim Fiyat'!$A:$C,3,0),0)</f>
        <v>0</v>
      </c>
      <c r="I2860" s="10">
        <f>IFERROR(VLOOKUP(A2860,'Eksik Birim Fiyat Satınalma'!$A:$E,5,0),0)</f>
        <v>0</v>
      </c>
      <c r="J2860" s="10">
        <f>IFERROR(VLOOKUP(A2860,'Eksik Birim Fiyat'!$A$2:$E$129,5,0),0)</f>
        <v>0</v>
      </c>
      <c r="K2860" s="10">
        <f>IFERROR(VLOOKUP(A2860,'Birim Fiyatı Olmayan Malzemeler'!$A$1:$C$128,3,0),0)</f>
        <v>0</v>
      </c>
      <c r="L2860" s="10">
        <f>IFERROR(VLOOKUP(A2860,'Reçete Altındakiler'!$A:$C,3,0),0)</f>
        <v>0</v>
      </c>
    </row>
    <row r="2861" spans="1:12" x14ac:dyDescent="0.25">
      <c r="A2861" s="8" t="s">
        <v>2886</v>
      </c>
      <c r="B2861" s="1">
        <v>22</v>
      </c>
      <c r="C2861" s="1">
        <v>5</v>
      </c>
      <c r="D2861" s="1">
        <v>0</v>
      </c>
      <c r="E2861" s="1">
        <v>0</v>
      </c>
      <c r="F2861" s="10">
        <f>IFERROR(VLOOKUP(A2861,'Sevinç 03.04.2023 1215'!$A:$F,5,0),0)</f>
        <v>0</v>
      </c>
      <c r="G2861" s="10" t="str">
        <f>IFERROR(VLOOKUP(A2861,'Sevinç 04.04.2023 0911'!$A:$D,4,0),0)</f>
        <v>600 TL</v>
      </c>
      <c r="H2861" s="10">
        <f>IFERROR(VLOOKUP(A2861,'Onaya Sunulan Birim Fiyat'!$A:$C,3,0),0)</f>
        <v>0</v>
      </c>
      <c r="I2861" s="10">
        <f>IFERROR(VLOOKUP(A2861,'Eksik Birim Fiyat Satınalma'!$A:$E,5,0),0)</f>
        <v>0</v>
      </c>
      <c r="J2861" s="10">
        <f>IFERROR(VLOOKUP(A2861,'Eksik Birim Fiyat'!$A$2:$E$129,5,0),0)</f>
        <v>0</v>
      </c>
      <c r="K2861" s="10">
        <f>IFERROR(VLOOKUP(A2861,'Birim Fiyatı Olmayan Malzemeler'!$A$1:$C$128,3,0),0)</f>
        <v>0</v>
      </c>
      <c r="L2861" s="10">
        <f>IFERROR(VLOOKUP(A2861,'Reçete Altındakiler'!$A:$C,3,0),0)</f>
        <v>0</v>
      </c>
    </row>
    <row r="2862" spans="1:12" x14ac:dyDescent="0.25">
      <c r="A2862" s="8" t="s">
        <v>2683</v>
      </c>
      <c r="B2862" s="1">
        <v>3</v>
      </c>
      <c r="C2862" s="1">
        <v>2</v>
      </c>
      <c r="D2862" s="1">
        <v>0</v>
      </c>
      <c r="E2862" s="1">
        <v>0</v>
      </c>
      <c r="F2862" s="10">
        <f>IFERROR(VLOOKUP(A2862,'Sevinç 03.04.2023 1215'!$A:$F,5,0),0)</f>
        <v>0</v>
      </c>
      <c r="G2862" s="10" t="str">
        <f>IFERROR(VLOOKUP(A2862,'Sevinç 04.04.2023 0911'!$A:$D,4,0),0)</f>
        <v>780 TL</v>
      </c>
      <c r="H2862" s="10">
        <f>IFERROR(VLOOKUP(A2862,'Onaya Sunulan Birim Fiyat'!$A:$C,3,0),0)</f>
        <v>0</v>
      </c>
      <c r="I2862" s="10">
        <f>IFERROR(VLOOKUP(A2862,'Eksik Birim Fiyat Satınalma'!$A:$E,5,0),0)</f>
        <v>0</v>
      </c>
      <c r="J2862" s="10">
        <f>IFERROR(VLOOKUP(A2862,'Eksik Birim Fiyat'!$A$2:$E$129,5,0),0)</f>
        <v>0</v>
      </c>
      <c r="K2862" s="10">
        <f>IFERROR(VLOOKUP(A2862,'Birim Fiyatı Olmayan Malzemeler'!$A$1:$C$128,3,0),0)</f>
        <v>0</v>
      </c>
      <c r="L2862" s="10">
        <f>IFERROR(VLOOKUP(A2862,'Reçete Altındakiler'!$A:$C,3,0),0)</f>
        <v>0</v>
      </c>
    </row>
    <row r="2863" spans="1:12" x14ac:dyDescent="0.25">
      <c r="A2863" s="8" t="s">
        <v>2605</v>
      </c>
      <c r="B2863" s="1">
        <v>22</v>
      </c>
      <c r="C2863" s="1">
        <v>1</v>
      </c>
      <c r="D2863" s="1">
        <v>0</v>
      </c>
      <c r="E2863" s="1">
        <v>0</v>
      </c>
      <c r="F2863" s="10">
        <f>IFERROR(VLOOKUP(A2863,'Sevinç 03.04.2023 1215'!$A:$F,5,0),0)</f>
        <v>0</v>
      </c>
      <c r="G2863" s="10" t="str">
        <f>IFERROR(VLOOKUP(A2863,'Sevinç 04.04.2023 0911'!$A:$D,4,0),0)</f>
        <v>700 TL</v>
      </c>
      <c r="H2863" s="10">
        <f>IFERROR(VLOOKUP(A2863,'Onaya Sunulan Birim Fiyat'!$A:$C,3,0),0)</f>
        <v>0</v>
      </c>
      <c r="I2863" s="10">
        <f>IFERROR(VLOOKUP(A2863,'Eksik Birim Fiyat Satınalma'!$A:$E,5,0),0)</f>
        <v>0</v>
      </c>
      <c r="J2863" s="10">
        <f>IFERROR(VLOOKUP(A2863,'Eksik Birim Fiyat'!$A$2:$E$129,5,0),0)</f>
        <v>0</v>
      </c>
      <c r="K2863" s="10">
        <f>IFERROR(VLOOKUP(A2863,'Birim Fiyatı Olmayan Malzemeler'!$A$1:$C$128,3,0),0)</f>
        <v>0</v>
      </c>
      <c r="L2863" s="10">
        <f>IFERROR(VLOOKUP(A2863,'Reçete Altındakiler'!$A:$C,3,0),0)</f>
        <v>0</v>
      </c>
    </row>
    <row r="2864" spans="1:12" x14ac:dyDescent="0.25">
      <c r="A2864" s="8" t="s">
        <v>2887</v>
      </c>
      <c r="B2864" s="1">
        <v>13</v>
      </c>
      <c r="C2864" s="1">
        <v>1</v>
      </c>
      <c r="D2864" s="1">
        <v>0</v>
      </c>
      <c r="E2864" s="1">
        <v>0</v>
      </c>
      <c r="F2864" s="10">
        <f>IFERROR(VLOOKUP(A2864,'Sevinç 03.04.2023 1215'!$A:$F,5,0),0)</f>
        <v>0</v>
      </c>
      <c r="G2864" s="10" t="str">
        <f>IFERROR(VLOOKUP(A2864,'Sevinç 04.04.2023 0911'!$A:$D,4,0),0)</f>
        <v>850.5 TL</v>
      </c>
      <c r="H2864" s="10">
        <f>IFERROR(VLOOKUP(A2864,'Onaya Sunulan Birim Fiyat'!$A:$C,3,0),0)</f>
        <v>0</v>
      </c>
      <c r="I2864" s="10">
        <f>IFERROR(VLOOKUP(A2864,'Eksik Birim Fiyat Satınalma'!$A:$E,5,0),0)</f>
        <v>0</v>
      </c>
      <c r="J2864" s="10">
        <f>IFERROR(VLOOKUP(A2864,'Eksik Birim Fiyat'!$A$2:$E$129,5,0),0)</f>
        <v>0</v>
      </c>
      <c r="K2864" s="10">
        <f>IFERROR(VLOOKUP(A2864,'Birim Fiyatı Olmayan Malzemeler'!$A$1:$C$128,3,0),0)</f>
        <v>0</v>
      </c>
      <c r="L2864" s="10">
        <f>IFERROR(VLOOKUP(A2864,'Reçete Altındakiler'!$A:$C,3,0),0)</f>
        <v>0</v>
      </c>
    </row>
    <row r="2865" spans="1:12" x14ac:dyDescent="0.25">
      <c r="A2865" s="8" t="s">
        <v>2887</v>
      </c>
      <c r="B2865" s="1">
        <v>22</v>
      </c>
      <c r="C2865" s="1">
        <v>2</v>
      </c>
      <c r="D2865" s="1">
        <v>0</v>
      </c>
      <c r="E2865" s="1">
        <v>0</v>
      </c>
      <c r="F2865" s="10">
        <f>IFERROR(VLOOKUP(A2865,'Sevinç 03.04.2023 1215'!$A:$F,5,0),0)</f>
        <v>0</v>
      </c>
      <c r="G2865" s="10" t="str">
        <f>IFERROR(VLOOKUP(A2865,'Sevinç 04.04.2023 0911'!$A:$D,4,0),0)</f>
        <v>850.5 TL</v>
      </c>
      <c r="H2865" s="10">
        <f>IFERROR(VLOOKUP(A2865,'Onaya Sunulan Birim Fiyat'!$A:$C,3,0),0)</f>
        <v>0</v>
      </c>
      <c r="I2865" s="10">
        <f>IFERROR(VLOOKUP(A2865,'Eksik Birim Fiyat Satınalma'!$A:$E,5,0),0)</f>
        <v>0</v>
      </c>
      <c r="J2865" s="10">
        <f>IFERROR(VLOOKUP(A2865,'Eksik Birim Fiyat'!$A$2:$E$129,5,0),0)</f>
        <v>0</v>
      </c>
      <c r="K2865" s="10">
        <f>IFERROR(VLOOKUP(A2865,'Birim Fiyatı Olmayan Malzemeler'!$A$1:$C$128,3,0),0)</f>
        <v>0</v>
      </c>
      <c r="L2865" s="10">
        <f>IFERROR(VLOOKUP(A2865,'Reçete Altındakiler'!$A:$C,3,0),0)</f>
        <v>0</v>
      </c>
    </row>
    <row r="2866" spans="1:12" x14ac:dyDescent="0.25">
      <c r="A2866" s="8" t="s">
        <v>4047</v>
      </c>
      <c r="B2866" s="1">
        <v>22</v>
      </c>
      <c r="C2866" s="1">
        <v>3</v>
      </c>
      <c r="D2866" s="1">
        <v>0</v>
      </c>
      <c r="E2866" s="1">
        <v>0</v>
      </c>
      <c r="F2866" s="10">
        <f>IFERROR(VLOOKUP(A2866,'Sevinç 03.04.2023 1215'!$A:$F,5,0),0)</f>
        <v>0</v>
      </c>
      <c r="G2866" s="10" t="str">
        <f>IFERROR(VLOOKUP(A2866,'Sevinç 04.04.2023 0911'!$A:$D,4,0),0)</f>
        <v>125.81 EURO</v>
      </c>
      <c r="H2866" s="10">
        <f>IFERROR(VLOOKUP(A2866,'Onaya Sunulan Birim Fiyat'!$A:$C,3,0),0)</f>
        <v>0</v>
      </c>
      <c r="I2866" s="10">
        <f>IFERROR(VLOOKUP(A2866,'Eksik Birim Fiyat Satınalma'!$A:$E,5,0),0)</f>
        <v>0</v>
      </c>
      <c r="J2866" s="10">
        <f>IFERROR(VLOOKUP(A2866,'Eksik Birim Fiyat'!$A$2:$E$129,5,0),0)</f>
        <v>0</v>
      </c>
      <c r="K2866" s="10">
        <f>IFERROR(VLOOKUP(A2866,'Birim Fiyatı Olmayan Malzemeler'!$A$1:$C$128,3,0),0)</f>
        <v>0</v>
      </c>
      <c r="L2866" s="10">
        <f>IFERROR(VLOOKUP(A2866,'Reçete Altındakiler'!$A:$C,3,0),0)</f>
        <v>0</v>
      </c>
    </row>
    <row r="2867" spans="1:12" x14ac:dyDescent="0.25">
      <c r="A2867" s="8" t="s">
        <v>2606</v>
      </c>
      <c r="B2867" s="1">
        <v>22</v>
      </c>
      <c r="C2867" s="1">
        <v>3</v>
      </c>
      <c r="D2867" s="1">
        <v>0</v>
      </c>
      <c r="E2867" s="1">
        <v>0</v>
      </c>
      <c r="F2867" s="10">
        <f>IFERROR(VLOOKUP(A2867,'Sevinç 03.04.2023 1215'!$A:$F,5,0),0)</f>
        <v>0</v>
      </c>
      <c r="G2867" s="10" t="str">
        <f>IFERROR(VLOOKUP(A2867,'Sevinç 04.04.2023 0911'!$A:$D,4,0),0)</f>
        <v>600 TL</v>
      </c>
      <c r="H2867" s="10">
        <f>IFERROR(VLOOKUP(A2867,'Onaya Sunulan Birim Fiyat'!$A:$C,3,0),0)</f>
        <v>0</v>
      </c>
      <c r="I2867" s="10">
        <f>IFERROR(VLOOKUP(A2867,'Eksik Birim Fiyat Satınalma'!$A:$E,5,0),0)</f>
        <v>0</v>
      </c>
      <c r="J2867" s="10">
        <f>IFERROR(VLOOKUP(A2867,'Eksik Birim Fiyat'!$A$2:$E$129,5,0),0)</f>
        <v>0</v>
      </c>
      <c r="K2867" s="10">
        <f>IFERROR(VLOOKUP(A2867,'Birim Fiyatı Olmayan Malzemeler'!$A$1:$C$128,3,0),0)</f>
        <v>0</v>
      </c>
      <c r="L2867" s="10">
        <f>IFERROR(VLOOKUP(A2867,'Reçete Altındakiler'!$A:$C,3,0),0)</f>
        <v>0</v>
      </c>
    </row>
    <row r="2868" spans="1:12" x14ac:dyDescent="0.25">
      <c r="A2868" s="8" t="s">
        <v>1731</v>
      </c>
      <c r="B2868" s="1">
        <v>22</v>
      </c>
      <c r="C2868" s="1">
        <v>5</v>
      </c>
      <c r="D2868" s="1">
        <v>0</v>
      </c>
      <c r="E2868" s="1">
        <v>0</v>
      </c>
      <c r="F2868" s="10">
        <f>IFERROR(VLOOKUP(A2868,'Sevinç 03.04.2023 1215'!$A:$F,5,0),0)</f>
        <v>0</v>
      </c>
      <c r="G2868" s="10" t="str">
        <f>IFERROR(VLOOKUP(A2868,'Sevinç 04.04.2023 0911'!$A:$D,4,0),0)</f>
        <v>725 TL</v>
      </c>
      <c r="H2868" s="10">
        <f>IFERROR(VLOOKUP(A2868,'Onaya Sunulan Birim Fiyat'!$A:$C,3,0),0)</f>
        <v>0</v>
      </c>
      <c r="I2868" s="10">
        <f>IFERROR(VLOOKUP(A2868,'Eksik Birim Fiyat Satınalma'!$A:$E,5,0),0)</f>
        <v>0</v>
      </c>
      <c r="J2868" s="10">
        <f>IFERROR(VLOOKUP(A2868,'Eksik Birim Fiyat'!$A$2:$E$129,5,0),0)</f>
        <v>0</v>
      </c>
      <c r="K2868" s="10">
        <f>IFERROR(VLOOKUP(A2868,'Birim Fiyatı Olmayan Malzemeler'!$A$1:$C$128,3,0),0)</f>
        <v>0</v>
      </c>
      <c r="L2868" s="10">
        <f>IFERROR(VLOOKUP(A2868,'Reçete Altındakiler'!$A:$C,3,0),0)</f>
        <v>0</v>
      </c>
    </row>
    <row r="2869" spans="1:12" x14ac:dyDescent="0.25">
      <c r="A2869" s="8" t="s">
        <v>2888</v>
      </c>
      <c r="B2869" s="1">
        <v>12</v>
      </c>
      <c r="C2869" s="1">
        <v>1</v>
      </c>
      <c r="D2869" s="1">
        <v>0</v>
      </c>
      <c r="E2869" s="1">
        <v>0</v>
      </c>
      <c r="F2869" s="10">
        <f>IFERROR(VLOOKUP(A2869,'Sevinç 03.04.2023 1215'!$A:$F,5,0),0)</f>
        <v>0</v>
      </c>
      <c r="G2869" s="10" t="str">
        <f>IFERROR(VLOOKUP(A2869,'Sevinç 04.04.2023 0911'!$A:$D,4,0),0)</f>
        <v>755 TL</v>
      </c>
      <c r="H2869" s="10">
        <f>IFERROR(VLOOKUP(A2869,'Onaya Sunulan Birim Fiyat'!$A:$C,3,0),0)</f>
        <v>0</v>
      </c>
      <c r="I2869" s="10">
        <f>IFERROR(VLOOKUP(A2869,'Eksik Birim Fiyat Satınalma'!$A:$E,5,0),0)</f>
        <v>0</v>
      </c>
      <c r="J2869" s="10">
        <f>IFERROR(VLOOKUP(A2869,'Eksik Birim Fiyat'!$A$2:$E$129,5,0),0)</f>
        <v>0</v>
      </c>
      <c r="K2869" s="10">
        <f>IFERROR(VLOOKUP(A2869,'Birim Fiyatı Olmayan Malzemeler'!$A$1:$C$128,3,0),0)</f>
        <v>0</v>
      </c>
      <c r="L2869" s="10">
        <f>IFERROR(VLOOKUP(A2869,'Reçete Altındakiler'!$A:$C,3,0),0)</f>
        <v>0</v>
      </c>
    </row>
    <row r="2870" spans="1:12" x14ac:dyDescent="0.25">
      <c r="A2870" s="8" t="s">
        <v>1732</v>
      </c>
      <c r="B2870" s="1">
        <v>5</v>
      </c>
      <c r="C2870" s="1">
        <v>20</v>
      </c>
      <c r="D2870" s="1">
        <v>0</v>
      </c>
      <c r="E2870" s="1">
        <v>0</v>
      </c>
      <c r="F2870" s="10">
        <f>IFERROR(VLOOKUP(A2870,'Sevinç 03.04.2023 1215'!$A:$F,5,0),0)</f>
        <v>0</v>
      </c>
      <c r="G2870" s="10" t="str">
        <f>IFERROR(VLOOKUP(A2870,'Sevinç 04.04.2023 0911'!$A:$D,4,0),0)</f>
        <v>63.6 EURO</v>
      </c>
      <c r="H2870" s="10">
        <f>IFERROR(VLOOKUP(A2870,'Onaya Sunulan Birim Fiyat'!$A:$C,3,0),0)</f>
        <v>0</v>
      </c>
      <c r="I2870" s="10">
        <f>IFERROR(VLOOKUP(A2870,'Eksik Birim Fiyat Satınalma'!$A:$E,5,0),0)</f>
        <v>0</v>
      </c>
      <c r="J2870" s="10">
        <f>IFERROR(VLOOKUP(A2870,'Eksik Birim Fiyat'!$A$2:$E$129,5,0),0)</f>
        <v>0</v>
      </c>
      <c r="K2870" s="10">
        <f>IFERROR(VLOOKUP(A2870,'Birim Fiyatı Olmayan Malzemeler'!$A$1:$C$128,3,0),0)</f>
        <v>0</v>
      </c>
      <c r="L2870" s="10">
        <f>IFERROR(VLOOKUP(A2870,'Reçete Altındakiler'!$A:$C,3,0),0)</f>
        <v>0</v>
      </c>
    </row>
    <row r="2871" spans="1:12" x14ac:dyDescent="0.25">
      <c r="A2871" s="8" t="s">
        <v>2607</v>
      </c>
      <c r="B2871" s="1">
        <v>3</v>
      </c>
      <c r="C2871" s="1">
        <v>1</v>
      </c>
      <c r="D2871" s="1">
        <v>0</v>
      </c>
      <c r="E2871" s="1">
        <v>0</v>
      </c>
      <c r="F2871" s="10">
        <f>IFERROR(VLOOKUP(A2871,'Sevinç 03.04.2023 1215'!$A:$F,5,0),0)</f>
        <v>0</v>
      </c>
      <c r="G2871" s="10" t="str">
        <f>IFERROR(VLOOKUP(A2871,'Sevinç 04.04.2023 0911'!$A:$D,4,0),0)</f>
        <v>78.66 EURO</v>
      </c>
      <c r="H2871" s="10">
        <f>IFERROR(VLOOKUP(A2871,'Onaya Sunulan Birim Fiyat'!$A:$C,3,0),0)</f>
        <v>0</v>
      </c>
      <c r="I2871" s="10">
        <f>IFERROR(VLOOKUP(A2871,'Eksik Birim Fiyat Satınalma'!$A:$E,5,0),0)</f>
        <v>0</v>
      </c>
      <c r="J2871" s="10">
        <f>IFERROR(VLOOKUP(A2871,'Eksik Birim Fiyat'!$A$2:$E$129,5,0),0)</f>
        <v>0</v>
      </c>
      <c r="K2871" s="10">
        <f>IFERROR(VLOOKUP(A2871,'Birim Fiyatı Olmayan Malzemeler'!$A$1:$C$128,3,0),0)</f>
        <v>0</v>
      </c>
      <c r="L2871" s="10">
        <f>IFERROR(VLOOKUP(A2871,'Reçete Altındakiler'!$A:$C,3,0),0)</f>
        <v>0</v>
      </c>
    </row>
    <row r="2872" spans="1:12" x14ac:dyDescent="0.25">
      <c r="A2872" s="8" t="s">
        <v>2684</v>
      </c>
      <c r="B2872" s="1">
        <v>5</v>
      </c>
      <c r="C2872" s="1">
        <v>30</v>
      </c>
      <c r="D2872" s="1">
        <v>0</v>
      </c>
      <c r="E2872" s="1">
        <v>0</v>
      </c>
      <c r="F2872" s="10">
        <f>IFERROR(VLOOKUP(A2872,'Sevinç 03.04.2023 1215'!$A:$F,5,0),0)</f>
        <v>0</v>
      </c>
      <c r="G2872" s="10" t="str">
        <f>IFERROR(VLOOKUP(A2872,'Sevinç 04.04.2023 0911'!$A:$D,4,0),0)</f>
        <v>66.96 EURO</v>
      </c>
      <c r="H2872" s="10">
        <f>IFERROR(VLOOKUP(A2872,'Onaya Sunulan Birim Fiyat'!$A:$C,3,0),0)</f>
        <v>0</v>
      </c>
      <c r="I2872" s="10">
        <f>IFERROR(VLOOKUP(A2872,'Eksik Birim Fiyat Satınalma'!$A:$E,5,0),0)</f>
        <v>0</v>
      </c>
      <c r="J2872" s="10">
        <f>IFERROR(VLOOKUP(A2872,'Eksik Birim Fiyat'!$A$2:$E$129,5,0),0)</f>
        <v>0</v>
      </c>
      <c r="K2872" s="10">
        <f>IFERROR(VLOOKUP(A2872,'Birim Fiyatı Olmayan Malzemeler'!$A$1:$C$128,3,0),0)</f>
        <v>0</v>
      </c>
      <c r="L2872" s="10">
        <f>IFERROR(VLOOKUP(A2872,'Reçete Altındakiler'!$A:$C,3,0),0)</f>
        <v>0</v>
      </c>
    </row>
    <row r="2873" spans="1:12" x14ac:dyDescent="0.25">
      <c r="A2873" s="8" t="s">
        <v>926</v>
      </c>
      <c r="B2873" s="1">
        <v>22</v>
      </c>
      <c r="C2873" s="1">
        <v>2</v>
      </c>
      <c r="D2873" s="1">
        <v>0</v>
      </c>
      <c r="E2873" s="1">
        <v>0</v>
      </c>
      <c r="F2873" s="10">
        <f>IFERROR(VLOOKUP(A2873,'Sevinç 03.04.2023 1215'!$A:$F,5,0),0)</f>
        <v>0</v>
      </c>
      <c r="G2873" s="10" t="str">
        <f>IFERROR(VLOOKUP(A2873,'Sevinç 04.04.2023 0911'!$A:$D,4,0),0)</f>
        <v>725 TL</v>
      </c>
      <c r="H2873" s="10">
        <f>IFERROR(VLOOKUP(A2873,'Onaya Sunulan Birim Fiyat'!$A:$C,3,0),0)</f>
        <v>0</v>
      </c>
      <c r="I2873" s="10">
        <f>IFERROR(VLOOKUP(A2873,'Eksik Birim Fiyat Satınalma'!$A:$E,5,0),0)</f>
        <v>0</v>
      </c>
      <c r="J2873" s="10">
        <f>IFERROR(VLOOKUP(A2873,'Eksik Birim Fiyat'!$A$2:$E$129,5,0),0)</f>
        <v>0</v>
      </c>
      <c r="K2873" s="10">
        <f>IFERROR(VLOOKUP(A2873,'Birim Fiyatı Olmayan Malzemeler'!$A$1:$C$128,3,0),0)</f>
        <v>0</v>
      </c>
      <c r="L2873" s="10">
        <f>IFERROR(VLOOKUP(A2873,'Reçete Altındakiler'!$A:$C,3,0),0)</f>
        <v>0</v>
      </c>
    </row>
    <row r="2874" spans="1:12" x14ac:dyDescent="0.25">
      <c r="A2874" s="8" t="s">
        <v>2449</v>
      </c>
      <c r="B2874" s="1">
        <v>16</v>
      </c>
      <c r="C2874" s="1">
        <v>1</v>
      </c>
      <c r="D2874" s="1">
        <v>0</v>
      </c>
      <c r="E2874" s="1">
        <v>0</v>
      </c>
      <c r="F2874" s="10">
        <f>IFERROR(VLOOKUP(A2874,'Sevinç 03.04.2023 1215'!$A:$F,5,0),0)</f>
        <v>0</v>
      </c>
      <c r="G2874" s="10" t="str">
        <f>IFERROR(VLOOKUP(A2874,'Sevinç 04.04.2023 0911'!$A:$D,4,0),0)</f>
        <v>75.45 EURO</v>
      </c>
      <c r="H2874" s="10">
        <f>IFERROR(VLOOKUP(A2874,'Onaya Sunulan Birim Fiyat'!$A:$C,3,0),0)</f>
        <v>0</v>
      </c>
      <c r="I2874" s="10">
        <f>IFERROR(VLOOKUP(A2874,'Eksik Birim Fiyat Satınalma'!$A:$E,5,0),0)</f>
        <v>0</v>
      </c>
      <c r="J2874" s="10">
        <f>IFERROR(VLOOKUP(A2874,'Eksik Birim Fiyat'!$A$2:$E$129,5,0),0)</f>
        <v>0</v>
      </c>
      <c r="K2874" s="10">
        <f>IFERROR(VLOOKUP(A2874,'Birim Fiyatı Olmayan Malzemeler'!$A$1:$C$128,3,0),0)</f>
        <v>0</v>
      </c>
      <c r="L2874" s="10">
        <f>IFERROR(VLOOKUP(A2874,'Reçete Altındakiler'!$A:$C,3,0),0)</f>
        <v>0</v>
      </c>
    </row>
    <row r="2875" spans="1:12" x14ac:dyDescent="0.25">
      <c r="A2875" s="8" t="s">
        <v>2889</v>
      </c>
      <c r="B2875" s="1">
        <v>3</v>
      </c>
      <c r="C2875" s="1">
        <v>5</v>
      </c>
      <c r="D2875" s="1">
        <v>0</v>
      </c>
      <c r="E2875" s="1">
        <v>0</v>
      </c>
      <c r="F2875" s="10">
        <f>IFERROR(VLOOKUP(A2875,'Sevinç 03.04.2023 1215'!$A:$F,5,0),0)</f>
        <v>0</v>
      </c>
      <c r="G2875" s="10" t="str">
        <f>IFERROR(VLOOKUP(A2875,'Sevinç 04.04.2023 0911'!$A:$D,4,0),0)</f>
        <v>85.6 EURO</v>
      </c>
      <c r="H2875" s="10">
        <f>IFERROR(VLOOKUP(A2875,'Onaya Sunulan Birim Fiyat'!$A:$C,3,0),0)</f>
        <v>0</v>
      </c>
      <c r="I2875" s="10">
        <f>IFERROR(VLOOKUP(A2875,'Eksik Birim Fiyat Satınalma'!$A:$E,5,0),0)</f>
        <v>0</v>
      </c>
      <c r="J2875" s="10">
        <f>IFERROR(VLOOKUP(A2875,'Eksik Birim Fiyat'!$A$2:$E$129,5,0),0)</f>
        <v>0</v>
      </c>
      <c r="K2875" s="10">
        <f>IFERROR(VLOOKUP(A2875,'Birim Fiyatı Olmayan Malzemeler'!$A$1:$C$128,3,0),0)</f>
        <v>0</v>
      </c>
      <c r="L2875" s="10">
        <f>IFERROR(VLOOKUP(A2875,'Reçete Altındakiler'!$A:$C,3,0),0)</f>
        <v>0</v>
      </c>
    </row>
    <row r="2876" spans="1:12" x14ac:dyDescent="0.25">
      <c r="A2876" s="8" t="s">
        <v>1733</v>
      </c>
      <c r="B2876" s="1">
        <v>3</v>
      </c>
      <c r="C2876" s="1">
        <v>1</v>
      </c>
      <c r="D2876" s="1">
        <v>0</v>
      </c>
      <c r="E2876" s="1">
        <v>0</v>
      </c>
      <c r="F2876" s="10">
        <f>IFERROR(VLOOKUP(A2876,'Sevinç 03.04.2023 1215'!$A:$F,5,0),0)</f>
        <v>0</v>
      </c>
      <c r="G2876" s="10" t="str">
        <f>IFERROR(VLOOKUP(A2876,'Sevinç 04.04.2023 0911'!$A:$D,4,0),0)</f>
        <v>55.3 EURO</v>
      </c>
      <c r="H2876" s="10">
        <f>IFERROR(VLOOKUP(A2876,'Onaya Sunulan Birim Fiyat'!$A:$C,3,0),0)</f>
        <v>0</v>
      </c>
      <c r="I2876" s="10">
        <f>IFERROR(VLOOKUP(A2876,'Eksik Birim Fiyat Satınalma'!$A:$E,5,0),0)</f>
        <v>0</v>
      </c>
      <c r="J2876" s="10">
        <f>IFERROR(VLOOKUP(A2876,'Eksik Birim Fiyat'!$A$2:$E$129,5,0),0)</f>
        <v>0</v>
      </c>
      <c r="K2876" s="10">
        <f>IFERROR(VLOOKUP(A2876,'Birim Fiyatı Olmayan Malzemeler'!$A$1:$C$128,3,0),0)</f>
        <v>0</v>
      </c>
      <c r="L2876" s="10">
        <f>IFERROR(VLOOKUP(A2876,'Reçete Altındakiler'!$A:$C,3,0),0)</f>
        <v>0</v>
      </c>
    </row>
    <row r="2877" spans="1:12" x14ac:dyDescent="0.25">
      <c r="A2877" s="8" t="s">
        <v>2793</v>
      </c>
      <c r="B2877" s="1">
        <v>22</v>
      </c>
      <c r="C2877" s="1">
        <v>1</v>
      </c>
      <c r="D2877" s="1">
        <v>0</v>
      </c>
      <c r="E2877" s="1">
        <v>0</v>
      </c>
      <c r="F2877" s="10">
        <f>IFERROR(VLOOKUP(A2877,'Sevinç 03.04.2023 1215'!$A:$F,5,0),0)</f>
        <v>0</v>
      </c>
      <c r="G2877" s="10" t="str">
        <f>IFERROR(VLOOKUP(A2877,'Sevinç 04.04.2023 0911'!$A:$D,4,0),0)</f>
        <v>725.65 TL</v>
      </c>
      <c r="H2877" s="10">
        <f>IFERROR(VLOOKUP(A2877,'Onaya Sunulan Birim Fiyat'!$A:$C,3,0),0)</f>
        <v>0</v>
      </c>
      <c r="I2877" s="10">
        <f>IFERROR(VLOOKUP(A2877,'Eksik Birim Fiyat Satınalma'!$A:$E,5,0),0)</f>
        <v>0</v>
      </c>
      <c r="J2877" s="10">
        <f>IFERROR(VLOOKUP(A2877,'Eksik Birim Fiyat'!$A$2:$E$129,5,0),0)</f>
        <v>0</v>
      </c>
      <c r="K2877" s="10">
        <f>IFERROR(VLOOKUP(A2877,'Birim Fiyatı Olmayan Malzemeler'!$A$1:$C$128,3,0),0)</f>
        <v>0</v>
      </c>
      <c r="L2877" s="10">
        <f>IFERROR(VLOOKUP(A2877,'Reçete Altındakiler'!$A:$C,3,0),0)</f>
        <v>0</v>
      </c>
    </row>
    <row r="2878" spans="1:12" x14ac:dyDescent="0.25">
      <c r="A2878" s="8" t="s">
        <v>2890</v>
      </c>
      <c r="B2878" s="1">
        <v>13</v>
      </c>
      <c r="C2878" s="1">
        <v>1</v>
      </c>
      <c r="D2878" s="1">
        <v>0</v>
      </c>
      <c r="E2878" s="1">
        <v>0</v>
      </c>
      <c r="F2878" s="10">
        <f>IFERROR(VLOOKUP(A2878,'Sevinç 03.04.2023 1215'!$A:$F,5,0),0)</f>
        <v>0</v>
      </c>
      <c r="G2878" s="10" t="str">
        <f>IFERROR(VLOOKUP(A2878,'Sevinç 04.04.2023 0911'!$A:$D,4,0),0)</f>
        <v>962.9518256 TL</v>
      </c>
      <c r="H2878" s="10">
        <f>IFERROR(VLOOKUP(A2878,'Onaya Sunulan Birim Fiyat'!$A:$C,3,0),0)</f>
        <v>0</v>
      </c>
      <c r="I2878" s="10">
        <f>IFERROR(VLOOKUP(A2878,'Eksik Birim Fiyat Satınalma'!$A:$E,5,0),0)</f>
        <v>0</v>
      </c>
      <c r="J2878" s="10">
        <f>IFERROR(VLOOKUP(A2878,'Eksik Birim Fiyat'!$A$2:$E$129,5,0),0)</f>
        <v>0</v>
      </c>
      <c r="K2878" s="10">
        <f>IFERROR(VLOOKUP(A2878,'Birim Fiyatı Olmayan Malzemeler'!$A$1:$C$128,3,0),0)</f>
        <v>0</v>
      </c>
      <c r="L2878" s="10">
        <f>IFERROR(VLOOKUP(A2878,'Reçete Altındakiler'!$A:$C,3,0),0)</f>
        <v>0</v>
      </c>
    </row>
    <row r="2879" spans="1:12" x14ac:dyDescent="0.25">
      <c r="A2879" s="8" t="s">
        <v>927</v>
      </c>
      <c r="B2879" s="1">
        <v>22</v>
      </c>
      <c r="C2879" s="1">
        <v>3</v>
      </c>
      <c r="D2879" s="1">
        <v>0</v>
      </c>
      <c r="E2879" s="1">
        <v>0</v>
      </c>
      <c r="F2879" s="10">
        <f>IFERROR(VLOOKUP(A2879,'Sevinç 03.04.2023 1215'!$A:$F,5,0),0)</f>
        <v>0</v>
      </c>
      <c r="G2879" s="10" t="str">
        <f>IFERROR(VLOOKUP(A2879,'Sevinç 04.04.2023 0911'!$A:$D,4,0),0)</f>
        <v>550 TL</v>
      </c>
      <c r="H2879" s="10">
        <f>IFERROR(VLOOKUP(A2879,'Onaya Sunulan Birim Fiyat'!$A:$C,3,0),0)</f>
        <v>0</v>
      </c>
      <c r="I2879" s="10">
        <f>IFERROR(VLOOKUP(A2879,'Eksik Birim Fiyat Satınalma'!$A:$E,5,0),0)</f>
        <v>0</v>
      </c>
      <c r="J2879" s="10">
        <f>IFERROR(VLOOKUP(A2879,'Eksik Birim Fiyat'!$A$2:$E$129,5,0),0)</f>
        <v>0</v>
      </c>
      <c r="K2879" s="10">
        <f>IFERROR(VLOOKUP(A2879,'Birim Fiyatı Olmayan Malzemeler'!$A$1:$C$128,3,0),0)</f>
        <v>0</v>
      </c>
      <c r="L2879" s="10">
        <f>IFERROR(VLOOKUP(A2879,'Reçete Altındakiler'!$A:$C,3,0),0)</f>
        <v>0</v>
      </c>
    </row>
    <row r="2880" spans="1:12" x14ac:dyDescent="0.25">
      <c r="A2880" s="8" t="s">
        <v>1734</v>
      </c>
      <c r="B2880" s="1">
        <v>16</v>
      </c>
      <c r="C2880" s="1">
        <v>1</v>
      </c>
      <c r="D2880" s="1">
        <v>0</v>
      </c>
      <c r="E2880" s="1">
        <v>0</v>
      </c>
      <c r="F2880" s="10">
        <f>IFERROR(VLOOKUP(A2880,'Sevinç 03.04.2023 1215'!$A:$F,5,0),0)</f>
        <v>0</v>
      </c>
      <c r="G2880" s="10" t="str">
        <f>IFERROR(VLOOKUP(A2880,'Sevinç 04.04.2023 0911'!$A:$D,4,0),0)</f>
        <v>74.53 EURO</v>
      </c>
      <c r="H2880" s="10">
        <f>IFERROR(VLOOKUP(A2880,'Onaya Sunulan Birim Fiyat'!$A:$C,3,0),0)</f>
        <v>0</v>
      </c>
      <c r="I2880" s="10">
        <f>IFERROR(VLOOKUP(A2880,'Eksik Birim Fiyat Satınalma'!$A:$E,5,0),0)</f>
        <v>0</v>
      </c>
      <c r="J2880" s="10">
        <f>IFERROR(VLOOKUP(A2880,'Eksik Birim Fiyat'!$A$2:$E$129,5,0),0)</f>
        <v>0</v>
      </c>
      <c r="K2880" s="10">
        <f>IFERROR(VLOOKUP(A2880,'Birim Fiyatı Olmayan Malzemeler'!$A$1:$C$128,3,0),0)</f>
        <v>0</v>
      </c>
      <c r="L2880" s="10">
        <f>IFERROR(VLOOKUP(A2880,'Reçete Altındakiler'!$A:$C,3,0),0)</f>
        <v>0</v>
      </c>
    </row>
    <row r="2881" spans="1:12" x14ac:dyDescent="0.25">
      <c r="A2881" s="8" t="s">
        <v>1735</v>
      </c>
      <c r="B2881" s="1">
        <v>5</v>
      </c>
      <c r="C2881" s="1">
        <v>44</v>
      </c>
      <c r="D2881" s="1">
        <v>0</v>
      </c>
      <c r="E2881" s="1">
        <v>0</v>
      </c>
      <c r="F2881" s="10">
        <f>IFERROR(VLOOKUP(A2881,'Sevinç 03.04.2023 1215'!$A:$F,5,0),0)</f>
        <v>0</v>
      </c>
      <c r="G2881" s="10" t="str">
        <f>IFERROR(VLOOKUP(A2881,'Sevinç 04.04.2023 0911'!$A:$D,4,0),0)</f>
        <v>847.8 TL</v>
      </c>
      <c r="H2881" s="10">
        <f>IFERROR(VLOOKUP(A2881,'Onaya Sunulan Birim Fiyat'!$A:$C,3,0),0)</f>
        <v>0</v>
      </c>
      <c r="I2881" s="10">
        <f>IFERROR(VLOOKUP(A2881,'Eksik Birim Fiyat Satınalma'!$A:$E,5,0),0)</f>
        <v>0</v>
      </c>
      <c r="J2881" s="10">
        <f>IFERROR(VLOOKUP(A2881,'Eksik Birim Fiyat'!$A$2:$E$129,5,0),0)</f>
        <v>0</v>
      </c>
      <c r="K2881" s="10">
        <f>IFERROR(VLOOKUP(A2881,'Birim Fiyatı Olmayan Malzemeler'!$A$1:$C$128,3,0),0)</f>
        <v>0</v>
      </c>
      <c r="L2881" s="10">
        <f>IFERROR(VLOOKUP(A2881,'Reçete Altındakiler'!$A:$C,3,0),0)</f>
        <v>0</v>
      </c>
    </row>
    <row r="2882" spans="1:12" x14ac:dyDescent="0.25">
      <c r="A2882" s="8" t="s">
        <v>2891</v>
      </c>
      <c r="B2882" s="1">
        <v>5</v>
      </c>
      <c r="C2882" s="1">
        <v>24</v>
      </c>
      <c r="D2882" s="1">
        <v>0</v>
      </c>
      <c r="E2882" s="1">
        <v>0</v>
      </c>
      <c r="F2882" s="10">
        <f>IFERROR(VLOOKUP(A2882,'Sevinç 03.04.2023 1215'!$A:$F,5,0),0)</f>
        <v>0</v>
      </c>
      <c r="G2882" s="10" t="str">
        <f>IFERROR(VLOOKUP(A2882,'Sevinç 04.04.2023 0911'!$A:$D,4,0),0)</f>
        <v>98.92 TL</v>
      </c>
      <c r="H2882" s="10">
        <f>IFERROR(VLOOKUP(A2882,'Onaya Sunulan Birim Fiyat'!$A:$C,3,0),0)</f>
        <v>0</v>
      </c>
      <c r="I2882" s="10">
        <f>IFERROR(VLOOKUP(A2882,'Eksik Birim Fiyat Satınalma'!$A:$E,5,0),0)</f>
        <v>0</v>
      </c>
      <c r="J2882" s="10">
        <f>IFERROR(VLOOKUP(A2882,'Eksik Birim Fiyat'!$A$2:$E$129,5,0),0)</f>
        <v>0</v>
      </c>
      <c r="K2882" s="10">
        <f>IFERROR(VLOOKUP(A2882,'Birim Fiyatı Olmayan Malzemeler'!$A$1:$C$128,3,0),0)</f>
        <v>0</v>
      </c>
      <c r="L2882" s="10">
        <f>IFERROR(VLOOKUP(A2882,'Reçete Altındakiler'!$A:$C,3,0),0)</f>
        <v>0</v>
      </c>
    </row>
    <row r="2883" spans="1:12" x14ac:dyDescent="0.25">
      <c r="A2883" s="8" t="s">
        <v>2685</v>
      </c>
      <c r="B2883" s="1">
        <v>5</v>
      </c>
      <c r="C2883" s="1">
        <v>24</v>
      </c>
      <c r="D2883" s="1">
        <v>0</v>
      </c>
      <c r="E2883" s="1">
        <v>0</v>
      </c>
      <c r="F2883" s="10">
        <f>IFERROR(VLOOKUP(A2883,'Sevinç 03.04.2023 1215'!$A:$F,5,0),0)</f>
        <v>0</v>
      </c>
      <c r="G2883" s="10" t="str">
        <f>IFERROR(VLOOKUP(A2883,'Sevinç 04.04.2023 0911'!$A:$D,4,0),0)</f>
        <v>688.95 TL</v>
      </c>
      <c r="H2883" s="10">
        <f>IFERROR(VLOOKUP(A2883,'Onaya Sunulan Birim Fiyat'!$A:$C,3,0),0)</f>
        <v>0</v>
      </c>
      <c r="I2883" s="10">
        <f>IFERROR(VLOOKUP(A2883,'Eksik Birim Fiyat Satınalma'!$A:$E,5,0),0)</f>
        <v>0</v>
      </c>
      <c r="J2883" s="10">
        <f>IFERROR(VLOOKUP(A2883,'Eksik Birim Fiyat'!$A$2:$E$129,5,0),0)</f>
        <v>0</v>
      </c>
      <c r="K2883" s="10">
        <f>IFERROR(VLOOKUP(A2883,'Birim Fiyatı Olmayan Malzemeler'!$A$1:$C$128,3,0),0)</f>
        <v>0</v>
      </c>
      <c r="L2883" s="10">
        <f>IFERROR(VLOOKUP(A2883,'Reçete Altındakiler'!$A:$C,3,0),0)</f>
        <v>0</v>
      </c>
    </row>
    <row r="2884" spans="1:12" x14ac:dyDescent="0.25">
      <c r="A2884" s="8" t="s">
        <v>928</v>
      </c>
      <c r="B2884" s="1">
        <v>5</v>
      </c>
      <c r="C2884" s="1">
        <v>38</v>
      </c>
      <c r="D2884" s="1">
        <v>0</v>
      </c>
      <c r="E2884" s="1">
        <v>0</v>
      </c>
      <c r="F2884" s="10">
        <f>IFERROR(VLOOKUP(A2884,'Sevinç 03.04.2023 1215'!$A:$F,5,0),0)</f>
        <v>0</v>
      </c>
      <c r="G2884" s="10" t="str">
        <f>IFERROR(VLOOKUP(A2884,'Sevinç 04.04.2023 0911'!$A:$D,4,0),0)</f>
        <v>876.47 TL</v>
      </c>
      <c r="H2884" s="10">
        <f>IFERROR(VLOOKUP(A2884,'Onaya Sunulan Birim Fiyat'!$A:$C,3,0),0)</f>
        <v>0</v>
      </c>
      <c r="I2884" s="10">
        <f>IFERROR(VLOOKUP(A2884,'Eksik Birim Fiyat Satınalma'!$A:$E,5,0),0)</f>
        <v>0</v>
      </c>
      <c r="J2884" s="10">
        <f>IFERROR(VLOOKUP(A2884,'Eksik Birim Fiyat'!$A$2:$E$129,5,0),0)</f>
        <v>0</v>
      </c>
      <c r="K2884" s="10">
        <f>IFERROR(VLOOKUP(A2884,'Birim Fiyatı Olmayan Malzemeler'!$A$1:$C$128,3,0),0)</f>
        <v>0</v>
      </c>
      <c r="L2884" s="10">
        <f>IFERROR(VLOOKUP(A2884,'Reçete Altındakiler'!$A:$C,3,0),0)</f>
        <v>0</v>
      </c>
    </row>
    <row r="2885" spans="1:12" x14ac:dyDescent="0.25">
      <c r="A2885" s="8" t="s">
        <v>2686</v>
      </c>
      <c r="B2885" s="1">
        <v>5</v>
      </c>
      <c r="C2885" s="1">
        <v>9</v>
      </c>
      <c r="D2885" s="1">
        <v>0</v>
      </c>
      <c r="E2885" s="1">
        <v>0</v>
      </c>
      <c r="F2885" s="10">
        <f>IFERROR(VLOOKUP(A2885,'Sevinç 03.04.2023 1215'!$A:$F,5,0),0)</f>
        <v>0</v>
      </c>
      <c r="G2885" s="10" t="str">
        <f>IFERROR(VLOOKUP(A2885,'Sevinç 04.04.2023 0911'!$A:$D,4,0),0)</f>
        <v>1062.47794467 TL</v>
      </c>
      <c r="H2885" s="10">
        <f>IFERROR(VLOOKUP(A2885,'Onaya Sunulan Birim Fiyat'!$A:$C,3,0),0)</f>
        <v>0</v>
      </c>
      <c r="I2885" s="10">
        <f>IFERROR(VLOOKUP(A2885,'Eksik Birim Fiyat Satınalma'!$A:$E,5,0),0)</f>
        <v>0</v>
      </c>
      <c r="J2885" s="10">
        <f>IFERROR(VLOOKUP(A2885,'Eksik Birim Fiyat'!$A$2:$E$129,5,0),0)</f>
        <v>0</v>
      </c>
      <c r="K2885" s="10">
        <f>IFERROR(VLOOKUP(A2885,'Birim Fiyatı Olmayan Malzemeler'!$A$1:$C$128,3,0),0)</f>
        <v>0</v>
      </c>
      <c r="L2885" s="10">
        <f>IFERROR(VLOOKUP(A2885,'Reçete Altındakiler'!$A:$C,3,0),0)</f>
        <v>0</v>
      </c>
    </row>
    <row r="2886" spans="1:12" x14ac:dyDescent="0.25">
      <c r="A2886" s="8" t="s">
        <v>4048</v>
      </c>
      <c r="B2886" s="1">
        <v>5</v>
      </c>
      <c r="C2886" s="1">
        <v>15</v>
      </c>
      <c r="D2886" s="1">
        <v>0</v>
      </c>
      <c r="E2886" s="1">
        <v>0</v>
      </c>
      <c r="F2886" s="10">
        <f>IFERROR(VLOOKUP(A2886,'Sevinç 03.04.2023 1215'!$A:$F,5,0),0)</f>
        <v>0</v>
      </c>
      <c r="G2886" s="10" t="str">
        <f>IFERROR(VLOOKUP(A2886,'Sevinç 04.04.2023 0911'!$A:$D,4,0),0)</f>
        <v>1433.15501137 TL</v>
      </c>
      <c r="H2886" s="10">
        <f>IFERROR(VLOOKUP(A2886,'Onaya Sunulan Birim Fiyat'!$A:$C,3,0),0)</f>
        <v>0</v>
      </c>
      <c r="I2886" s="10">
        <f>IFERROR(VLOOKUP(A2886,'Eksik Birim Fiyat Satınalma'!$A:$E,5,0),0)</f>
        <v>0</v>
      </c>
      <c r="J2886" s="10">
        <f>IFERROR(VLOOKUP(A2886,'Eksik Birim Fiyat'!$A$2:$E$129,5,0),0)</f>
        <v>0</v>
      </c>
      <c r="K2886" s="10">
        <f>IFERROR(VLOOKUP(A2886,'Birim Fiyatı Olmayan Malzemeler'!$A$1:$C$128,3,0),0)</f>
        <v>0</v>
      </c>
      <c r="L2886" s="10">
        <f>IFERROR(VLOOKUP(A2886,'Reçete Altındakiler'!$A:$C,3,0),0)</f>
        <v>0</v>
      </c>
    </row>
    <row r="2887" spans="1:12" x14ac:dyDescent="0.25">
      <c r="A2887" s="8" t="s">
        <v>2892</v>
      </c>
      <c r="B2887" s="1">
        <v>5</v>
      </c>
      <c r="C2887" s="1">
        <v>23</v>
      </c>
      <c r="D2887" s="1">
        <v>0</v>
      </c>
      <c r="E2887" s="1">
        <v>0</v>
      </c>
      <c r="F2887" s="10">
        <f>IFERROR(VLOOKUP(A2887,'Sevinç 03.04.2023 1215'!$A:$F,5,0),0)</f>
        <v>0</v>
      </c>
      <c r="G2887" s="10" t="str">
        <f>IFERROR(VLOOKUP(A2887,'Sevinç 04.04.2023 0911'!$A:$D,4,0),0)</f>
        <v>1625.757415 TL</v>
      </c>
      <c r="H2887" s="10">
        <f>IFERROR(VLOOKUP(A2887,'Onaya Sunulan Birim Fiyat'!$A:$C,3,0),0)</f>
        <v>0</v>
      </c>
      <c r="I2887" s="10">
        <f>IFERROR(VLOOKUP(A2887,'Eksik Birim Fiyat Satınalma'!$A:$E,5,0),0)</f>
        <v>0</v>
      </c>
      <c r="J2887" s="10">
        <f>IFERROR(VLOOKUP(A2887,'Eksik Birim Fiyat'!$A$2:$E$129,5,0),0)</f>
        <v>0</v>
      </c>
      <c r="K2887" s="10">
        <f>IFERROR(VLOOKUP(A2887,'Birim Fiyatı Olmayan Malzemeler'!$A$1:$C$128,3,0),0)</f>
        <v>0</v>
      </c>
      <c r="L2887" s="10">
        <f>IFERROR(VLOOKUP(A2887,'Reçete Altındakiler'!$A:$C,3,0),0)</f>
        <v>0</v>
      </c>
    </row>
    <row r="2888" spans="1:12" x14ac:dyDescent="0.25">
      <c r="A2888" s="8" t="s">
        <v>2608</v>
      </c>
      <c r="B2888" s="1">
        <v>5</v>
      </c>
      <c r="C2888" s="1">
        <v>8</v>
      </c>
      <c r="D2888" s="1">
        <v>0</v>
      </c>
      <c r="E2888" s="1">
        <v>0</v>
      </c>
      <c r="F2888" s="10">
        <f>IFERROR(VLOOKUP(A2888,'Sevinç 03.04.2023 1215'!$A:$F,5,0),0)</f>
        <v>0</v>
      </c>
      <c r="G2888" s="10" t="str">
        <f>IFERROR(VLOOKUP(A2888,'Sevinç 04.04.2023 0911'!$A:$D,4,0),0)</f>
        <v>1801.41156367 TL</v>
      </c>
      <c r="H2888" s="10">
        <f>IFERROR(VLOOKUP(A2888,'Onaya Sunulan Birim Fiyat'!$A:$C,3,0),0)</f>
        <v>0</v>
      </c>
      <c r="I2888" s="10">
        <f>IFERROR(VLOOKUP(A2888,'Eksik Birim Fiyat Satınalma'!$A:$E,5,0),0)</f>
        <v>0</v>
      </c>
      <c r="J2888" s="10">
        <f>IFERROR(VLOOKUP(A2888,'Eksik Birim Fiyat'!$A$2:$E$129,5,0),0)</f>
        <v>0</v>
      </c>
      <c r="K2888" s="10">
        <f>IFERROR(VLOOKUP(A2888,'Birim Fiyatı Olmayan Malzemeler'!$A$1:$C$128,3,0),0)</f>
        <v>0</v>
      </c>
      <c r="L2888" s="10">
        <f>IFERROR(VLOOKUP(A2888,'Reçete Altındakiler'!$A:$C,3,0),0)</f>
        <v>0</v>
      </c>
    </row>
    <row r="2889" spans="1:12" x14ac:dyDescent="0.25">
      <c r="A2889" s="8" t="s">
        <v>2687</v>
      </c>
      <c r="B2889" s="1">
        <v>5</v>
      </c>
      <c r="C2889" s="1">
        <v>45</v>
      </c>
      <c r="D2889" s="1">
        <v>0</v>
      </c>
      <c r="E2889" s="1">
        <v>0</v>
      </c>
      <c r="F2889" s="10">
        <f>IFERROR(VLOOKUP(A2889,'Sevinç 03.04.2023 1215'!$A:$F,5,0),0)</f>
        <v>0</v>
      </c>
      <c r="G2889" s="10" t="str">
        <f>IFERROR(VLOOKUP(A2889,'Sevinç 04.04.2023 0911'!$A:$D,4,0),0)</f>
        <v>847.73290313 TL</v>
      </c>
      <c r="H2889" s="10">
        <f>IFERROR(VLOOKUP(A2889,'Onaya Sunulan Birim Fiyat'!$A:$C,3,0),0)</f>
        <v>0</v>
      </c>
      <c r="I2889" s="10">
        <f>IFERROR(VLOOKUP(A2889,'Eksik Birim Fiyat Satınalma'!$A:$E,5,0),0)</f>
        <v>0</v>
      </c>
      <c r="J2889" s="10">
        <f>IFERROR(VLOOKUP(A2889,'Eksik Birim Fiyat'!$A$2:$E$129,5,0),0)</f>
        <v>0</v>
      </c>
      <c r="K2889" s="10">
        <f>IFERROR(VLOOKUP(A2889,'Birim Fiyatı Olmayan Malzemeler'!$A$1:$C$128,3,0),0)</f>
        <v>0</v>
      </c>
      <c r="L2889" s="10">
        <f>IFERROR(VLOOKUP(A2889,'Reçete Altındakiler'!$A:$C,3,0),0)</f>
        <v>0</v>
      </c>
    </row>
    <row r="2890" spans="1:12" x14ac:dyDescent="0.25">
      <c r="A2890" s="8" t="s">
        <v>2688</v>
      </c>
      <c r="B2890" s="1">
        <v>5</v>
      </c>
      <c r="C2890" s="1">
        <v>46</v>
      </c>
      <c r="D2890" s="1">
        <v>0</v>
      </c>
      <c r="E2890" s="1">
        <v>0</v>
      </c>
      <c r="F2890" s="10">
        <f>IFERROR(VLOOKUP(A2890,'Sevinç 03.04.2023 1215'!$A:$F,5,0),0)</f>
        <v>0</v>
      </c>
      <c r="G2890" s="10" t="str">
        <f>IFERROR(VLOOKUP(A2890,'Sevinç 04.04.2023 0911'!$A:$D,4,0),0)</f>
        <v>1029.34419687 TL</v>
      </c>
      <c r="H2890" s="10">
        <f>IFERROR(VLOOKUP(A2890,'Onaya Sunulan Birim Fiyat'!$A:$C,3,0),0)</f>
        <v>0</v>
      </c>
      <c r="I2890" s="10">
        <f>IFERROR(VLOOKUP(A2890,'Eksik Birim Fiyat Satınalma'!$A:$E,5,0),0)</f>
        <v>0</v>
      </c>
      <c r="J2890" s="10">
        <f>IFERROR(VLOOKUP(A2890,'Eksik Birim Fiyat'!$A$2:$E$129,5,0),0)</f>
        <v>0</v>
      </c>
      <c r="K2890" s="10">
        <f>IFERROR(VLOOKUP(A2890,'Birim Fiyatı Olmayan Malzemeler'!$A$1:$C$128,3,0),0)</f>
        <v>0</v>
      </c>
      <c r="L2890" s="10">
        <f>IFERROR(VLOOKUP(A2890,'Reçete Altındakiler'!$A:$C,3,0),0)</f>
        <v>0</v>
      </c>
    </row>
    <row r="2891" spans="1:12" x14ac:dyDescent="0.25">
      <c r="A2891" s="8" t="s">
        <v>929</v>
      </c>
      <c r="B2891" s="1">
        <v>5</v>
      </c>
      <c r="C2891" s="1">
        <v>22</v>
      </c>
      <c r="D2891" s="1">
        <v>0</v>
      </c>
      <c r="E2891" s="1">
        <v>0</v>
      </c>
      <c r="F2891" s="10">
        <f>IFERROR(VLOOKUP(A2891,'Sevinç 03.04.2023 1215'!$A:$F,5,0),0)</f>
        <v>0</v>
      </c>
      <c r="G2891" s="10" t="str">
        <f>IFERROR(VLOOKUP(A2891,'Sevinç 04.04.2023 0911'!$A:$D,4,0),0)</f>
        <v>690.87573996 TL</v>
      </c>
      <c r="H2891" s="10">
        <f>IFERROR(VLOOKUP(A2891,'Onaya Sunulan Birim Fiyat'!$A:$C,3,0),0)</f>
        <v>0</v>
      </c>
      <c r="I2891" s="10">
        <f>IFERROR(VLOOKUP(A2891,'Eksik Birim Fiyat Satınalma'!$A:$E,5,0),0)</f>
        <v>0</v>
      </c>
      <c r="J2891" s="10">
        <f>IFERROR(VLOOKUP(A2891,'Eksik Birim Fiyat'!$A$2:$E$129,5,0),0)</f>
        <v>0</v>
      </c>
      <c r="K2891" s="10">
        <f>IFERROR(VLOOKUP(A2891,'Birim Fiyatı Olmayan Malzemeler'!$A$1:$C$128,3,0),0)</f>
        <v>0</v>
      </c>
      <c r="L2891" s="10">
        <f>IFERROR(VLOOKUP(A2891,'Reçete Altındakiler'!$A:$C,3,0),0)</f>
        <v>0</v>
      </c>
    </row>
    <row r="2892" spans="1:12" x14ac:dyDescent="0.25">
      <c r="A2892" s="8" t="s">
        <v>2689</v>
      </c>
      <c r="B2892" s="1">
        <v>5</v>
      </c>
      <c r="C2892" s="1">
        <v>73</v>
      </c>
      <c r="D2892" s="1">
        <v>0</v>
      </c>
      <c r="E2892" s="1">
        <v>0</v>
      </c>
      <c r="F2892" s="10">
        <f>IFERROR(VLOOKUP(A2892,'Sevinç 03.04.2023 1215'!$A:$F,5,0),0)</f>
        <v>0</v>
      </c>
      <c r="G2892" s="10" t="str">
        <f>IFERROR(VLOOKUP(A2892,'Sevinç 04.04.2023 0911'!$A:$D,4,0),0)</f>
        <v>876.95487891 TL</v>
      </c>
      <c r="H2892" s="10">
        <f>IFERROR(VLOOKUP(A2892,'Onaya Sunulan Birim Fiyat'!$A:$C,3,0),0)</f>
        <v>0</v>
      </c>
      <c r="I2892" s="10">
        <f>IFERROR(VLOOKUP(A2892,'Eksik Birim Fiyat Satınalma'!$A:$E,5,0),0)</f>
        <v>0</v>
      </c>
      <c r="J2892" s="10">
        <f>IFERROR(VLOOKUP(A2892,'Eksik Birim Fiyat'!$A$2:$E$129,5,0),0)</f>
        <v>0</v>
      </c>
      <c r="K2892" s="10">
        <f>IFERROR(VLOOKUP(A2892,'Birim Fiyatı Olmayan Malzemeler'!$A$1:$C$128,3,0),0)</f>
        <v>0</v>
      </c>
      <c r="L2892" s="10">
        <f>IFERROR(VLOOKUP(A2892,'Reçete Altındakiler'!$A:$C,3,0),0)</f>
        <v>0</v>
      </c>
    </row>
    <row r="2893" spans="1:12" x14ac:dyDescent="0.25">
      <c r="A2893" s="8" t="s">
        <v>2893</v>
      </c>
      <c r="B2893" s="1">
        <v>5</v>
      </c>
      <c r="C2893" s="1">
        <v>16</v>
      </c>
      <c r="D2893" s="1">
        <v>0</v>
      </c>
      <c r="E2893" s="1">
        <v>0</v>
      </c>
      <c r="F2893" s="10">
        <f>IFERROR(VLOOKUP(A2893,'Sevinç 03.04.2023 1215'!$A:$F,5,0),0)</f>
        <v>0</v>
      </c>
      <c r="G2893" s="10" t="str">
        <f>IFERROR(VLOOKUP(A2893,'Sevinç 04.04.2023 0911'!$A:$D,4,0),0)</f>
        <v>1062.46996667 TL</v>
      </c>
      <c r="H2893" s="10">
        <f>IFERROR(VLOOKUP(A2893,'Onaya Sunulan Birim Fiyat'!$A:$C,3,0),0)</f>
        <v>0</v>
      </c>
      <c r="I2893" s="10">
        <f>IFERROR(VLOOKUP(A2893,'Eksik Birim Fiyat Satınalma'!$A:$E,5,0),0)</f>
        <v>0</v>
      </c>
      <c r="J2893" s="10">
        <f>IFERROR(VLOOKUP(A2893,'Eksik Birim Fiyat'!$A$2:$E$129,5,0),0)</f>
        <v>0</v>
      </c>
      <c r="K2893" s="10">
        <f>IFERROR(VLOOKUP(A2893,'Birim Fiyatı Olmayan Malzemeler'!$A$1:$C$128,3,0),0)</f>
        <v>0</v>
      </c>
      <c r="L2893" s="10">
        <f>IFERROR(VLOOKUP(A2893,'Reçete Altındakiler'!$A:$C,3,0),0)</f>
        <v>0</v>
      </c>
    </row>
    <row r="2894" spans="1:12" x14ac:dyDescent="0.25">
      <c r="A2894" s="8" t="s">
        <v>1736</v>
      </c>
      <c r="B2894" s="1">
        <v>5</v>
      </c>
      <c r="C2894" s="1">
        <v>16</v>
      </c>
      <c r="D2894" s="1">
        <v>0</v>
      </c>
      <c r="E2894" s="1">
        <v>0</v>
      </c>
      <c r="F2894" s="10">
        <f>IFERROR(VLOOKUP(A2894,'Sevinç 03.04.2023 1215'!$A:$F,5,0),0)</f>
        <v>0</v>
      </c>
      <c r="G2894" s="10" t="str">
        <f>IFERROR(VLOOKUP(A2894,'Sevinç 04.04.2023 0911'!$A:$D,4,0),0)</f>
        <v>1432.07056635 TL</v>
      </c>
      <c r="H2894" s="10">
        <f>IFERROR(VLOOKUP(A2894,'Onaya Sunulan Birim Fiyat'!$A:$C,3,0),0)</f>
        <v>0</v>
      </c>
      <c r="I2894" s="10">
        <f>IFERROR(VLOOKUP(A2894,'Eksik Birim Fiyat Satınalma'!$A:$E,5,0),0)</f>
        <v>0</v>
      </c>
      <c r="J2894" s="10">
        <f>IFERROR(VLOOKUP(A2894,'Eksik Birim Fiyat'!$A$2:$E$129,5,0),0)</f>
        <v>0</v>
      </c>
      <c r="K2894" s="10">
        <f>IFERROR(VLOOKUP(A2894,'Birim Fiyatı Olmayan Malzemeler'!$A$1:$C$128,3,0),0)</f>
        <v>0</v>
      </c>
      <c r="L2894" s="10">
        <f>IFERROR(VLOOKUP(A2894,'Reçete Altındakiler'!$A:$C,3,0),0)</f>
        <v>0</v>
      </c>
    </row>
    <row r="2895" spans="1:12" x14ac:dyDescent="0.25">
      <c r="A2895" s="8" t="s">
        <v>2794</v>
      </c>
      <c r="B2895" s="1">
        <v>5</v>
      </c>
      <c r="C2895" s="1">
        <v>23</v>
      </c>
      <c r="D2895" s="1">
        <v>0</v>
      </c>
      <c r="E2895" s="1">
        <v>0</v>
      </c>
      <c r="F2895" s="10">
        <f>IFERROR(VLOOKUP(A2895,'Sevinç 03.04.2023 1215'!$A:$F,5,0),0)</f>
        <v>0</v>
      </c>
      <c r="G2895" s="10" t="str">
        <f>IFERROR(VLOOKUP(A2895,'Sevinç 04.04.2023 0911'!$A:$D,4,0),0)</f>
        <v>1626.54650219 TL</v>
      </c>
      <c r="H2895" s="10">
        <f>IFERROR(VLOOKUP(A2895,'Onaya Sunulan Birim Fiyat'!$A:$C,3,0),0)</f>
        <v>0</v>
      </c>
      <c r="I2895" s="10">
        <f>IFERROR(VLOOKUP(A2895,'Eksik Birim Fiyat Satınalma'!$A:$E,5,0),0)</f>
        <v>0</v>
      </c>
      <c r="J2895" s="10">
        <f>IFERROR(VLOOKUP(A2895,'Eksik Birim Fiyat'!$A$2:$E$129,5,0),0)</f>
        <v>0</v>
      </c>
      <c r="K2895" s="10">
        <f>IFERROR(VLOOKUP(A2895,'Birim Fiyatı Olmayan Malzemeler'!$A$1:$C$128,3,0),0)</f>
        <v>0</v>
      </c>
      <c r="L2895" s="10">
        <f>IFERROR(VLOOKUP(A2895,'Reçete Altındakiler'!$A:$C,3,0),0)</f>
        <v>0</v>
      </c>
    </row>
    <row r="2896" spans="1:12" x14ac:dyDescent="0.25">
      <c r="A2896" s="8" t="s">
        <v>2450</v>
      </c>
      <c r="B2896" s="1">
        <v>5</v>
      </c>
      <c r="C2896" s="1">
        <v>2</v>
      </c>
      <c r="D2896" s="1">
        <v>0</v>
      </c>
      <c r="E2896" s="1">
        <v>0</v>
      </c>
      <c r="F2896" s="10">
        <f>IFERROR(VLOOKUP(A2896,'Sevinç 03.04.2023 1215'!$A:$F,5,0),0)</f>
        <v>0</v>
      </c>
      <c r="G2896" s="10" t="str">
        <f>IFERROR(VLOOKUP(A2896,'Sevinç 04.04.2023 0911'!$A:$D,4,0),0)</f>
        <v>54.02 EURO</v>
      </c>
      <c r="H2896" s="10">
        <f>IFERROR(VLOOKUP(A2896,'Onaya Sunulan Birim Fiyat'!$A:$C,3,0),0)</f>
        <v>0</v>
      </c>
      <c r="I2896" s="10">
        <f>IFERROR(VLOOKUP(A2896,'Eksik Birim Fiyat Satınalma'!$A:$E,5,0),0)</f>
        <v>0</v>
      </c>
      <c r="J2896" s="10">
        <f>IFERROR(VLOOKUP(A2896,'Eksik Birim Fiyat'!$A$2:$E$129,5,0),0)</f>
        <v>0</v>
      </c>
      <c r="K2896" s="10">
        <f>IFERROR(VLOOKUP(A2896,'Birim Fiyatı Olmayan Malzemeler'!$A$1:$C$128,3,0),0)</f>
        <v>0</v>
      </c>
      <c r="L2896" s="10">
        <f>IFERROR(VLOOKUP(A2896,'Reçete Altındakiler'!$A:$C,3,0),0)</f>
        <v>0</v>
      </c>
    </row>
    <row r="2897" spans="1:12" x14ac:dyDescent="0.25">
      <c r="A2897" s="8" t="s">
        <v>930</v>
      </c>
      <c r="B2897" s="1">
        <v>10</v>
      </c>
      <c r="C2897" s="1">
        <v>2</v>
      </c>
      <c r="D2897" s="1">
        <v>0</v>
      </c>
      <c r="E2897" s="1">
        <v>0</v>
      </c>
      <c r="F2897" s="10">
        <f>IFERROR(VLOOKUP(A2897,'Sevinç 03.04.2023 1215'!$A:$F,5,0),0)</f>
        <v>0</v>
      </c>
      <c r="G2897" s="10" t="str">
        <f>IFERROR(VLOOKUP(A2897,'Sevinç 04.04.2023 0911'!$A:$D,4,0),0)</f>
        <v>1078.35 TL</v>
      </c>
      <c r="H2897" s="10">
        <f>IFERROR(VLOOKUP(A2897,'Onaya Sunulan Birim Fiyat'!$A:$C,3,0),0)</f>
        <v>0</v>
      </c>
      <c r="I2897" s="10">
        <f>IFERROR(VLOOKUP(A2897,'Eksik Birim Fiyat Satınalma'!$A:$E,5,0),0)</f>
        <v>0</v>
      </c>
      <c r="J2897" s="10">
        <f>IFERROR(VLOOKUP(A2897,'Eksik Birim Fiyat'!$A$2:$E$129,5,0),0)</f>
        <v>0</v>
      </c>
      <c r="K2897" s="10">
        <f>IFERROR(VLOOKUP(A2897,'Birim Fiyatı Olmayan Malzemeler'!$A$1:$C$128,3,0),0)</f>
        <v>0</v>
      </c>
      <c r="L2897" s="10">
        <f>IFERROR(VLOOKUP(A2897,'Reçete Altındakiler'!$A:$C,3,0),0)</f>
        <v>0</v>
      </c>
    </row>
    <row r="2898" spans="1:12" x14ac:dyDescent="0.25">
      <c r="A2898" s="8" t="s">
        <v>2943</v>
      </c>
      <c r="B2898" s="1">
        <v>22</v>
      </c>
      <c r="C2898" s="1">
        <v>1</v>
      </c>
      <c r="D2898" s="1">
        <v>0</v>
      </c>
      <c r="E2898" s="1">
        <v>0</v>
      </c>
      <c r="F2898" s="10">
        <f>IFERROR(VLOOKUP(A2898,'Sevinç 03.04.2023 1215'!$A:$F,5,0),0)</f>
        <v>0</v>
      </c>
      <c r="G2898" s="10" t="str">
        <f>IFERROR(VLOOKUP(A2898,'Sevinç 04.04.2023 0911'!$A:$D,4,0),0)</f>
        <v>715.582 TL</v>
      </c>
      <c r="H2898" s="10">
        <f>IFERROR(VLOOKUP(A2898,'Onaya Sunulan Birim Fiyat'!$A:$C,3,0),0)</f>
        <v>0</v>
      </c>
      <c r="I2898" s="10">
        <f>IFERROR(VLOOKUP(A2898,'Eksik Birim Fiyat Satınalma'!$A:$E,5,0),0)</f>
        <v>0</v>
      </c>
      <c r="J2898" s="10">
        <f>IFERROR(VLOOKUP(A2898,'Eksik Birim Fiyat'!$A$2:$E$129,5,0),0)</f>
        <v>0</v>
      </c>
      <c r="K2898" s="10">
        <f>IFERROR(VLOOKUP(A2898,'Birim Fiyatı Olmayan Malzemeler'!$A$1:$C$128,3,0),0)</f>
        <v>0</v>
      </c>
      <c r="L2898" s="10">
        <f>IFERROR(VLOOKUP(A2898,'Reçete Altındakiler'!$A:$C,3,0),0)</f>
        <v>0</v>
      </c>
    </row>
    <row r="2899" spans="1:12" x14ac:dyDescent="0.25">
      <c r="A2899" s="8" t="s">
        <v>4049</v>
      </c>
      <c r="B2899" s="1">
        <v>3</v>
      </c>
      <c r="C2899" s="1">
        <v>1</v>
      </c>
      <c r="D2899" s="1">
        <v>0</v>
      </c>
      <c r="E2899" s="1">
        <v>0</v>
      </c>
      <c r="F2899" s="10">
        <f>IFERROR(VLOOKUP(A2899,'Sevinç 03.04.2023 1215'!$A:$F,5,0),0)</f>
        <v>0</v>
      </c>
      <c r="G2899" s="10" t="str">
        <f>IFERROR(VLOOKUP(A2899,'Sevinç 04.04.2023 0911'!$A:$D,4,0),0)</f>
        <v>62.950740548001 EURO</v>
      </c>
      <c r="H2899" s="10">
        <f>IFERROR(VLOOKUP(A2899,'Onaya Sunulan Birim Fiyat'!$A:$C,3,0),0)</f>
        <v>0</v>
      </c>
      <c r="I2899" s="10">
        <f>IFERROR(VLOOKUP(A2899,'Eksik Birim Fiyat Satınalma'!$A:$E,5,0),0)</f>
        <v>0</v>
      </c>
      <c r="J2899" s="10">
        <f>IFERROR(VLOOKUP(A2899,'Eksik Birim Fiyat'!$A$2:$E$129,5,0),0)</f>
        <v>0</v>
      </c>
      <c r="K2899" s="10">
        <f>IFERROR(VLOOKUP(A2899,'Birim Fiyatı Olmayan Malzemeler'!$A$1:$C$128,3,0),0)</f>
        <v>0</v>
      </c>
      <c r="L2899" s="10">
        <f>IFERROR(VLOOKUP(A2899,'Reçete Altındakiler'!$A:$C,3,0),0)</f>
        <v>0</v>
      </c>
    </row>
    <row r="2900" spans="1:12" x14ac:dyDescent="0.25">
      <c r="A2900" s="8" t="s">
        <v>4050</v>
      </c>
      <c r="B2900" s="1">
        <v>8</v>
      </c>
      <c r="C2900" s="1">
        <v>1</v>
      </c>
      <c r="D2900" s="1">
        <v>0</v>
      </c>
      <c r="E2900" s="1">
        <v>0</v>
      </c>
      <c r="F2900" s="10">
        <f>IFERROR(VLOOKUP(A2900,'Sevinç 03.04.2023 1215'!$A:$F,5,0),0)</f>
        <v>0</v>
      </c>
      <c r="G2900" s="10" t="str">
        <f>IFERROR(VLOOKUP(A2900,'Sevinç 04.04.2023 0911'!$A:$D,4,0),0)</f>
        <v>725 TL</v>
      </c>
      <c r="H2900" s="10">
        <f>IFERROR(VLOOKUP(A2900,'Onaya Sunulan Birim Fiyat'!$A:$C,3,0),0)</f>
        <v>0</v>
      </c>
      <c r="I2900" s="10">
        <f>IFERROR(VLOOKUP(A2900,'Eksik Birim Fiyat Satınalma'!$A:$E,5,0),0)</f>
        <v>0</v>
      </c>
      <c r="J2900" s="10">
        <f>IFERROR(VLOOKUP(A2900,'Eksik Birim Fiyat'!$A$2:$E$129,5,0),0)</f>
        <v>0</v>
      </c>
      <c r="K2900" s="10">
        <f>IFERROR(VLOOKUP(A2900,'Birim Fiyatı Olmayan Malzemeler'!$A$1:$C$128,3,0),0)</f>
        <v>0</v>
      </c>
      <c r="L2900" s="10">
        <f>IFERROR(VLOOKUP(A2900,'Reçete Altındakiler'!$A:$C,3,0),0)</f>
        <v>0</v>
      </c>
    </row>
    <row r="2901" spans="1:12" x14ac:dyDescent="0.25">
      <c r="A2901" s="8" t="s">
        <v>931</v>
      </c>
      <c r="B2901" s="1">
        <v>7</v>
      </c>
      <c r="C2901" s="1">
        <v>4</v>
      </c>
      <c r="D2901" s="1">
        <v>0</v>
      </c>
      <c r="E2901" s="1">
        <v>0</v>
      </c>
      <c r="F2901" s="10">
        <f>IFERROR(VLOOKUP(A2901,'Sevinç 03.04.2023 1215'!$A:$F,5,0),0)</f>
        <v>0</v>
      </c>
      <c r="G2901" s="10" t="str">
        <f>IFERROR(VLOOKUP(A2901,'Sevinç 04.04.2023 0911'!$A:$D,4,0),0)</f>
        <v>725 TL</v>
      </c>
      <c r="H2901" s="10">
        <f>IFERROR(VLOOKUP(A2901,'Onaya Sunulan Birim Fiyat'!$A:$C,3,0),0)</f>
        <v>0</v>
      </c>
      <c r="I2901" s="10">
        <f>IFERROR(VLOOKUP(A2901,'Eksik Birim Fiyat Satınalma'!$A:$E,5,0),0)</f>
        <v>0</v>
      </c>
      <c r="J2901" s="10">
        <f>IFERROR(VLOOKUP(A2901,'Eksik Birim Fiyat'!$A$2:$E$129,5,0),0)</f>
        <v>0</v>
      </c>
      <c r="K2901" s="10">
        <f>IFERROR(VLOOKUP(A2901,'Birim Fiyatı Olmayan Malzemeler'!$A$1:$C$128,3,0),0)</f>
        <v>0</v>
      </c>
      <c r="L2901" s="10">
        <f>IFERROR(VLOOKUP(A2901,'Reçete Altındakiler'!$A:$C,3,0),0)</f>
        <v>0</v>
      </c>
    </row>
    <row r="2902" spans="1:12" x14ac:dyDescent="0.25">
      <c r="A2902" s="8" t="s">
        <v>2690</v>
      </c>
      <c r="B2902" s="1">
        <v>7</v>
      </c>
      <c r="C2902" s="1">
        <v>3</v>
      </c>
      <c r="D2902" s="1">
        <v>0</v>
      </c>
      <c r="E2902" s="1">
        <v>0</v>
      </c>
      <c r="F2902" s="10">
        <f>IFERROR(VLOOKUP(A2902,'Sevinç 03.04.2023 1215'!$A:$F,5,0),0)</f>
        <v>0</v>
      </c>
      <c r="G2902" s="10" t="str">
        <f>IFERROR(VLOOKUP(A2902,'Sevinç 04.04.2023 0911'!$A:$D,4,0),0)</f>
        <v>786.6978 TL</v>
      </c>
      <c r="H2902" s="10">
        <f>IFERROR(VLOOKUP(A2902,'Onaya Sunulan Birim Fiyat'!$A:$C,3,0),0)</f>
        <v>0</v>
      </c>
      <c r="I2902" s="10">
        <f>IFERROR(VLOOKUP(A2902,'Eksik Birim Fiyat Satınalma'!$A:$E,5,0),0)</f>
        <v>0</v>
      </c>
      <c r="J2902" s="10">
        <f>IFERROR(VLOOKUP(A2902,'Eksik Birim Fiyat'!$A$2:$E$129,5,0),0)</f>
        <v>0</v>
      </c>
      <c r="K2902" s="10">
        <f>IFERROR(VLOOKUP(A2902,'Birim Fiyatı Olmayan Malzemeler'!$A$1:$C$128,3,0),0)</f>
        <v>0</v>
      </c>
      <c r="L2902" s="10">
        <f>IFERROR(VLOOKUP(A2902,'Reçete Altındakiler'!$A:$C,3,0),0)</f>
        <v>0</v>
      </c>
    </row>
    <row r="2903" spans="1:12" x14ac:dyDescent="0.25">
      <c r="A2903" s="8" t="s">
        <v>932</v>
      </c>
      <c r="B2903" s="1">
        <v>7</v>
      </c>
      <c r="C2903" s="1">
        <v>1</v>
      </c>
      <c r="D2903" s="1">
        <v>0</v>
      </c>
      <c r="E2903" s="1">
        <v>0</v>
      </c>
      <c r="F2903" s="10">
        <f>IFERROR(VLOOKUP(A2903,'Sevinç 03.04.2023 1215'!$A:$F,5,0),0)</f>
        <v>0</v>
      </c>
      <c r="G2903" s="10" t="str">
        <f>IFERROR(VLOOKUP(A2903,'Sevinç 04.04.2023 0911'!$A:$D,4,0),0)</f>
        <v>980 TL</v>
      </c>
      <c r="H2903" s="10">
        <f>IFERROR(VLOOKUP(A2903,'Onaya Sunulan Birim Fiyat'!$A:$C,3,0),0)</f>
        <v>0</v>
      </c>
      <c r="I2903" s="10">
        <f>IFERROR(VLOOKUP(A2903,'Eksik Birim Fiyat Satınalma'!$A:$E,5,0),0)</f>
        <v>0</v>
      </c>
      <c r="J2903" s="10">
        <f>IFERROR(VLOOKUP(A2903,'Eksik Birim Fiyat'!$A$2:$E$129,5,0),0)</f>
        <v>0</v>
      </c>
      <c r="K2903" s="10">
        <f>IFERROR(VLOOKUP(A2903,'Birim Fiyatı Olmayan Malzemeler'!$A$1:$C$128,3,0),0)</f>
        <v>0</v>
      </c>
      <c r="L2903" s="10">
        <f>IFERROR(VLOOKUP(A2903,'Reçete Altındakiler'!$A:$C,3,0),0)</f>
        <v>0</v>
      </c>
    </row>
    <row r="2904" spans="1:12" x14ac:dyDescent="0.25">
      <c r="A2904" s="8" t="s">
        <v>4051</v>
      </c>
      <c r="B2904" s="1">
        <v>16</v>
      </c>
      <c r="C2904" s="1">
        <v>4</v>
      </c>
      <c r="D2904" s="1">
        <v>0</v>
      </c>
      <c r="E2904" s="1">
        <v>0</v>
      </c>
      <c r="F2904" s="10">
        <f>IFERROR(VLOOKUP(A2904,'Sevinç 03.04.2023 1215'!$A:$F,5,0),0)</f>
        <v>0</v>
      </c>
      <c r="G2904" s="10" t="str">
        <f>IFERROR(VLOOKUP(A2904,'Sevinç 04.04.2023 0911'!$A:$D,4,0),0)</f>
        <v>108.677107690137 EURO</v>
      </c>
      <c r="H2904" s="10">
        <f>IFERROR(VLOOKUP(A2904,'Onaya Sunulan Birim Fiyat'!$A:$C,3,0),0)</f>
        <v>0</v>
      </c>
      <c r="I2904" s="10">
        <f>IFERROR(VLOOKUP(A2904,'Eksik Birim Fiyat Satınalma'!$A:$E,5,0),0)</f>
        <v>0</v>
      </c>
      <c r="J2904" s="10">
        <f>IFERROR(VLOOKUP(A2904,'Eksik Birim Fiyat'!$A$2:$E$129,5,0),0)</f>
        <v>0</v>
      </c>
      <c r="K2904" s="10">
        <f>IFERROR(VLOOKUP(A2904,'Birim Fiyatı Olmayan Malzemeler'!$A$1:$C$128,3,0),0)</f>
        <v>0</v>
      </c>
      <c r="L2904" s="10">
        <f>IFERROR(VLOOKUP(A2904,'Reçete Altındakiler'!$A:$C,3,0),0)</f>
        <v>0</v>
      </c>
    </row>
    <row r="2905" spans="1:12" x14ac:dyDescent="0.25">
      <c r="A2905" s="8" t="s">
        <v>2894</v>
      </c>
      <c r="B2905" s="1">
        <v>22</v>
      </c>
      <c r="C2905" s="1">
        <v>3</v>
      </c>
      <c r="D2905" s="1">
        <v>0</v>
      </c>
      <c r="E2905" s="1">
        <v>0</v>
      </c>
      <c r="F2905" s="10">
        <f>IFERROR(VLOOKUP(A2905,'Sevinç 03.04.2023 1215'!$A:$F,5,0),0)</f>
        <v>0</v>
      </c>
      <c r="G2905" s="10" t="str">
        <f>IFERROR(VLOOKUP(A2905,'Sevinç 04.04.2023 0911'!$A:$D,4,0),0)</f>
        <v>780 TL</v>
      </c>
      <c r="H2905" s="10">
        <f>IFERROR(VLOOKUP(A2905,'Onaya Sunulan Birim Fiyat'!$A:$C,3,0),0)</f>
        <v>0</v>
      </c>
      <c r="I2905" s="10">
        <f>IFERROR(VLOOKUP(A2905,'Eksik Birim Fiyat Satınalma'!$A:$E,5,0),0)</f>
        <v>0</v>
      </c>
      <c r="J2905" s="10">
        <f>IFERROR(VLOOKUP(A2905,'Eksik Birim Fiyat'!$A$2:$E$129,5,0),0)</f>
        <v>0</v>
      </c>
      <c r="K2905" s="10">
        <f>IFERROR(VLOOKUP(A2905,'Birim Fiyatı Olmayan Malzemeler'!$A$1:$C$128,3,0),0)</f>
        <v>0</v>
      </c>
      <c r="L2905" s="10">
        <f>IFERROR(VLOOKUP(A2905,'Reçete Altındakiler'!$A:$C,3,0),0)</f>
        <v>0</v>
      </c>
    </row>
    <row r="2906" spans="1:12" x14ac:dyDescent="0.25">
      <c r="A2906" s="8" t="s">
        <v>933</v>
      </c>
      <c r="B2906" s="1">
        <v>3</v>
      </c>
      <c r="C2906" s="1">
        <v>3</v>
      </c>
      <c r="D2906" s="1">
        <v>0</v>
      </c>
      <c r="E2906" s="1">
        <v>0</v>
      </c>
      <c r="F2906" s="10">
        <f>IFERROR(VLOOKUP(A2906,'Sevinç 03.04.2023 1215'!$A:$F,5,0),0)</f>
        <v>0</v>
      </c>
      <c r="G2906" s="10" t="str">
        <f>IFERROR(VLOOKUP(A2906,'Sevinç 04.04.2023 0911'!$A:$D,4,0),0)</f>
        <v>700 TL</v>
      </c>
      <c r="H2906" s="10">
        <f>IFERROR(VLOOKUP(A2906,'Onaya Sunulan Birim Fiyat'!$A:$C,3,0),0)</f>
        <v>0</v>
      </c>
      <c r="I2906" s="10">
        <f>IFERROR(VLOOKUP(A2906,'Eksik Birim Fiyat Satınalma'!$A:$E,5,0),0)</f>
        <v>0</v>
      </c>
      <c r="J2906" s="10">
        <f>IFERROR(VLOOKUP(A2906,'Eksik Birim Fiyat'!$A$2:$E$129,5,0),0)</f>
        <v>0</v>
      </c>
      <c r="K2906" s="10">
        <f>IFERROR(VLOOKUP(A2906,'Birim Fiyatı Olmayan Malzemeler'!$A$1:$C$128,3,0),0)</f>
        <v>0</v>
      </c>
      <c r="L2906" s="10">
        <f>IFERROR(VLOOKUP(A2906,'Reçete Altındakiler'!$A:$C,3,0),0)</f>
        <v>0</v>
      </c>
    </row>
    <row r="2907" spans="1:12" x14ac:dyDescent="0.25">
      <c r="A2907" s="8" t="s">
        <v>933</v>
      </c>
      <c r="B2907" s="1">
        <v>22</v>
      </c>
      <c r="C2907" s="1">
        <v>2</v>
      </c>
      <c r="D2907" s="1">
        <v>0</v>
      </c>
      <c r="E2907" s="1">
        <v>0</v>
      </c>
      <c r="F2907" s="10">
        <f>IFERROR(VLOOKUP(A2907,'Sevinç 03.04.2023 1215'!$A:$F,5,0),0)</f>
        <v>0</v>
      </c>
      <c r="G2907" s="10" t="str">
        <f>IFERROR(VLOOKUP(A2907,'Sevinç 04.04.2023 0911'!$A:$D,4,0),0)</f>
        <v>700 TL</v>
      </c>
      <c r="H2907" s="10">
        <f>IFERROR(VLOOKUP(A2907,'Onaya Sunulan Birim Fiyat'!$A:$C,3,0),0)</f>
        <v>0</v>
      </c>
      <c r="I2907" s="10">
        <f>IFERROR(VLOOKUP(A2907,'Eksik Birim Fiyat Satınalma'!$A:$E,5,0),0)</f>
        <v>0</v>
      </c>
      <c r="J2907" s="10">
        <f>IFERROR(VLOOKUP(A2907,'Eksik Birim Fiyat'!$A$2:$E$129,5,0),0)</f>
        <v>0</v>
      </c>
      <c r="K2907" s="10">
        <f>IFERROR(VLOOKUP(A2907,'Birim Fiyatı Olmayan Malzemeler'!$A$1:$C$128,3,0),0)</f>
        <v>0</v>
      </c>
      <c r="L2907" s="10">
        <f>IFERROR(VLOOKUP(A2907,'Reçete Altındakiler'!$A:$C,3,0),0)</f>
        <v>0</v>
      </c>
    </row>
    <row r="2908" spans="1:12" x14ac:dyDescent="0.25">
      <c r="A2908" s="8" t="s">
        <v>2944</v>
      </c>
      <c r="B2908" s="1">
        <v>22</v>
      </c>
      <c r="C2908" s="1">
        <v>1</v>
      </c>
      <c r="D2908" s="1">
        <v>0</v>
      </c>
      <c r="E2908" s="1">
        <v>0</v>
      </c>
      <c r="F2908" s="10">
        <f>IFERROR(VLOOKUP(A2908,'Sevinç 03.04.2023 1215'!$A:$F,5,0),0)</f>
        <v>0</v>
      </c>
      <c r="G2908" s="10" t="str">
        <f>IFERROR(VLOOKUP(A2908,'Sevinç 04.04.2023 0911'!$A:$D,4,0),0)</f>
        <v>973 TL</v>
      </c>
      <c r="H2908" s="10">
        <f>IFERROR(VLOOKUP(A2908,'Onaya Sunulan Birim Fiyat'!$A:$C,3,0),0)</f>
        <v>0</v>
      </c>
      <c r="I2908" s="10">
        <f>IFERROR(VLOOKUP(A2908,'Eksik Birim Fiyat Satınalma'!$A:$E,5,0),0)</f>
        <v>0</v>
      </c>
      <c r="J2908" s="10">
        <f>IFERROR(VLOOKUP(A2908,'Eksik Birim Fiyat'!$A$2:$E$129,5,0),0)</f>
        <v>0</v>
      </c>
      <c r="K2908" s="10">
        <f>IFERROR(VLOOKUP(A2908,'Birim Fiyatı Olmayan Malzemeler'!$A$1:$C$128,3,0),0)</f>
        <v>0</v>
      </c>
      <c r="L2908" s="10">
        <f>IFERROR(VLOOKUP(A2908,'Reçete Altındakiler'!$A:$C,3,0),0)</f>
        <v>0</v>
      </c>
    </row>
    <row r="2909" spans="1:12" x14ac:dyDescent="0.25">
      <c r="A2909" s="8" t="s">
        <v>2895</v>
      </c>
      <c r="B2909" s="1">
        <v>7</v>
      </c>
      <c r="C2909" s="1">
        <v>1</v>
      </c>
      <c r="D2909" s="1">
        <v>0</v>
      </c>
      <c r="E2909" s="1">
        <v>0</v>
      </c>
      <c r="F2909" s="10">
        <f>IFERROR(VLOOKUP(A2909,'Sevinç 03.04.2023 1215'!$A:$F,5,0),0)</f>
        <v>0</v>
      </c>
      <c r="G2909" s="10" t="str">
        <f>IFERROR(VLOOKUP(A2909,'Sevinç 04.04.2023 0911'!$A:$D,4,0),0)</f>
        <v>625 TL</v>
      </c>
      <c r="H2909" s="10">
        <f>IFERROR(VLOOKUP(A2909,'Onaya Sunulan Birim Fiyat'!$A:$C,3,0),0)</f>
        <v>0</v>
      </c>
      <c r="I2909" s="10">
        <f>IFERROR(VLOOKUP(A2909,'Eksik Birim Fiyat Satınalma'!$A:$E,5,0),0)</f>
        <v>0</v>
      </c>
      <c r="J2909" s="10">
        <f>IFERROR(VLOOKUP(A2909,'Eksik Birim Fiyat'!$A$2:$E$129,5,0),0)</f>
        <v>0</v>
      </c>
      <c r="K2909" s="10">
        <f>IFERROR(VLOOKUP(A2909,'Birim Fiyatı Olmayan Malzemeler'!$A$1:$C$128,3,0),0)</f>
        <v>0</v>
      </c>
      <c r="L2909" s="10">
        <f>IFERROR(VLOOKUP(A2909,'Reçete Altındakiler'!$A:$C,3,0),0)</f>
        <v>0</v>
      </c>
    </row>
    <row r="2910" spans="1:12" x14ac:dyDescent="0.25">
      <c r="A2910" s="8" t="s">
        <v>2795</v>
      </c>
      <c r="B2910" s="1">
        <v>22</v>
      </c>
      <c r="C2910" s="1">
        <v>2</v>
      </c>
      <c r="D2910" s="1">
        <v>0</v>
      </c>
      <c r="E2910" s="1">
        <v>0</v>
      </c>
      <c r="F2910" s="10">
        <f>IFERROR(VLOOKUP(A2910,'Sevinç 03.04.2023 1215'!$A:$F,5,0),0)</f>
        <v>0</v>
      </c>
      <c r="G2910" s="10" t="str">
        <f>IFERROR(VLOOKUP(A2910,'Sevinç 04.04.2023 0911'!$A:$D,4,0),0)</f>
        <v>333 TL</v>
      </c>
      <c r="H2910" s="10">
        <f>IFERROR(VLOOKUP(A2910,'Onaya Sunulan Birim Fiyat'!$A:$C,3,0),0)</f>
        <v>0</v>
      </c>
      <c r="I2910" s="10">
        <f>IFERROR(VLOOKUP(A2910,'Eksik Birim Fiyat Satınalma'!$A:$E,5,0),0)</f>
        <v>0</v>
      </c>
      <c r="J2910" s="10">
        <f>IFERROR(VLOOKUP(A2910,'Eksik Birim Fiyat'!$A$2:$E$129,5,0),0)</f>
        <v>0</v>
      </c>
      <c r="K2910" s="10">
        <f>IFERROR(VLOOKUP(A2910,'Birim Fiyatı Olmayan Malzemeler'!$A$1:$C$128,3,0),0)</f>
        <v>0</v>
      </c>
      <c r="L2910" s="10">
        <f>IFERROR(VLOOKUP(A2910,'Reçete Altındakiler'!$A:$C,3,0),0)</f>
        <v>0</v>
      </c>
    </row>
    <row r="2911" spans="1:12" x14ac:dyDescent="0.25">
      <c r="A2911" s="8" t="s">
        <v>2945</v>
      </c>
      <c r="B2911" s="1">
        <v>22</v>
      </c>
      <c r="C2911" s="1">
        <v>2</v>
      </c>
      <c r="D2911" s="1">
        <v>0</v>
      </c>
      <c r="E2911" s="1">
        <v>0</v>
      </c>
      <c r="F2911" s="10">
        <f>IFERROR(VLOOKUP(A2911,'Sevinç 03.04.2023 1215'!$A:$F,5,0),0)</f>
        <v>0</v>
      </c>
      <c r="G2911" s="10" t="str">
        <f>IFERROR(VLOOKUP(A2911,'Sevinç 04.04.2023 0911'!$A:$D,4,0),0)</f>
        <v>725 TL</v>
      </c>
      <c r="H2911" s="10">
        <f>IFERROR(VLOOKUP(A2911,'Onaya Sunulan Birim Fiyat'!$A:$C,3,0),0)</f>
        <v>0</v>
      </c>
      <c r="I2911" s="10">
        <f>IFERROR(VLOOKUP(A2911,'Eksik Birim Fiyat Satınalma'!$A:$E,5,0),0)</f>
        <v>0</v>
      </c>
      <c r="J2911" s="10">
        <f>IFERROR(VLOOKUP(A2911,'Eksik Birim Fiyat'!$A$2:$E$129,5,0),0)</f>
        <v>0</v>
      </c>
      <c r="K2911" s="10">
        <f>IFERROR(VLOOKUP(A2911,'Birim Fiyatı Olmayan Malzemeler'!$A$1:$C$128,3,0),0)</f>
        <v>0</v>
      </c>
      <c r="L2911" s="10">
        <f>IFERROR(VLOOKUP(A2911,'Reçete Altındakiler'!$A:$C,3,0),0)</f>
        <v>0</v>
      </c>
    </row>
    <row r="2912" spans="1:12" x14ac:dyDescent="0.25">
      <c r="A2912" s="8" t="s">
        <v>2796</v>
      </c>
      <c r="B2912" s="1">
        <v>22</v>
      </c>
      <c r="C2912" s="1">
        <v>2</v>
      </c>
      <c r="D2912" s="1">
        <v>0</v>
      </c>
      <c r="E2912" s="1">
        <v>0</v>
      </c>
      <c r="F2912" s="10">
        <f>IFERROR(VLOOKUP(A2912,'Sevinç 03.04.2023 1215'!$A:$F,5,0),0)</f>
        <v>0</v>
      </c>
      <c r="G2912" s="10" t="str">
        <f>IFERROR(VLOOKUP(A2912,'Sevinç 04.04.2023 0911'!$A:$D,4,0),0)</f>
        <v>625 TL</v>
      </c>
      <c r="H2912" s="10">
        <f>IFERROR(VLOOKUP(A2912,'Onaya Sunulan Birim Fiyat'!$A:$C,3,0),0)</f>
        <v>0</v>
      </c>
      <c r="I2912" s="10">
        <f>IFERROR(VLOOKUP(A2912,'Eksik Birim Fiyat Satınalma'!$A:$E,5,0),0)</f>
        <v>0</v>
      </c>
      <c r="J2912" s="10">
        <f>IFERROR(VLOOKUP(A2912,'Eksik Birim Fiyat'!$A$2:$E$129,5,0),0)</f>
        <v>0</v>
      </c>
      <c r="K2912" s="10">
        <f>IFERROR(VLOOKUP(A2912,'Birim Fiyatı Olmayan Malzemeler'!$A$1:$C$128,3,0),0)</f>
        <v>0</v>
      </c>
      <c r="L2912" s="10">
        <f>IFERROR(VLOOKUP(A2912,'Reçete Altındakiler'!$A:$C,3,0),0)</f>
        <v>0</v>
      </c>
    </row>
    <row r="2913" spans="1:12" x14ac:dyDescent="0.25">
      <c r="A2913" s="8" t="s">
        <v>2609</v>
      </c>
      <c r="B2913" s="1">
        <v>22</v>
      </c>
      <c r="C2913" s="1">
        <v>2</v>
      </c>
      <c r="D2913" s="1">
        <v>0</v>
      </c>
      <c r="E2913" s="1">
        <v>0</v>
      </c>
      <c r="F2913" s="10">
        <f>IFERROR(VLOOKUP(A2913,'Sevinç 03.04.2023 1215'!$A:$F,5,0),0)</f>
        <v>0</v>
      </c>
      <c r="G2913" s="10" t="str">
        <f>IFERROR(VLOOKUP(A2913,'Sevinç 04.04.2023 0911'!$A:$D,4,0),0)</f>
        <v>300 TL</v>
      </c>
      <c r="H2913" s="10">
        <f>IFERROR(VLOOKUP(A2913,'Onaya Sunulan Birim Fiyat'!$A:$C,3,0),0)</f>
        <v>0</v>
      </c>
      <c r="I2913" s="10">
        <f>IFERROR(VLOOKUP(A2913,'Eksik Birim Fiyat Satınalma'!$A:$E,5,0),0)</f>
        <v>0</v>
      </c>
      <c r="J2913" s="10">
        <f>IFERROR(VLOOKUP(A2913,'Eksik Birim Fiyat'!$A$2:$E$129,5,0),0)</f>
        <v>0</v>
      </c>
      <c r="K2913" s="10">
        <f>IFERROR(VLOOKUP(A2913,'Birim Fiyatı Olmayan Malzemeler'!$A$1:$C$128,3,0),0)</f>
        <v>0</v>
      </c>
      <c r="L2913" s="10">
        <f>IFERROR(VLOOKUP(A2913,'Reçete Altındakiler'!$A:$C,3,0),0)</f>
        <v>0</v>
      </c>
    </row>
    <row r="2914" spans="1:12" x14ac:dyDescent="0.25">
      <c r="A2914" s="8" t="s">
        <v>2610</v>
      </c>
      <c r="B2914" s="1">
        <v>22</v>
      </c>
      <c r="C2914" s="1">
        <v>5</v>
      </c>
      <c r="D2914" s="1">
        <v>0</v>
      </c>
      <c r="E2914" s="1">
        <v>0</v>
      </c>
      <c r="F2914" s="10">
        <f>IFERROR(VLOOKUP(A2914,'Sevinç 03.04.2023 1215'!$A:$F,5,0),0)</f>
        <v>0</v>
      </c>
      <c r="G2914" s="10" t="str">
        <f>IFERROR(VLOOKUP(A2914,'Sevinç 04.04.2023 0911'!$A:$D,4,0),0)</f>
        <v>660 TL</v>
      </c>
      <c r="H2914" s="10">
        <f>IFERROR(VLOOKUP(A2914,'Onaya Sunulan Birim Fiyat'!$A:$C,3,0),0)</f>
        <v>0</v>
      </c>
      <c r="I2914" s="10">
        <f>IFERROR(VLOOKUP(A2914,'Eksik Birim Fiyat Satınalma'!$A:$E,5,0),0)</f>
        <v>0</v>
      </c>
      <c r="J2914" s="10">
        <f>IFERROR(VLOOKUP(A2914,'Eksik Birim Fiyat'!$A$2:$E$129,5,0),0)</f>
        <v>0</v>
      </c>
      <c r="K2914" s="10">
        <f>IFERROR(VLOOKUP(A2914,'Birim Fiyatı Olmayan Malzemeler'!$A$1:$C$128,3,0),0)</f>
        <v>0</v>
      </c>
      <c r="L2914" s="10">
        <f>IFERROR(VLOOKUP(A2914,'Reçete Altındakiler'!$A:$C,3,0),0)</f>
        <v>0</v>
      </c>
    </row>
    <row r="2915" spans="1:12" x14ac:dyDescent="0.25">
      <c r="A2915" s="8" t="s">
        <v>934</v>
      </c>
      <c r="B2915" s="1">
        <v>22</v>
      </c>
      <c r="C2915" s="1">
        <v>5</v>
      </c>
      <c r="D2915" s="1">
        <v>0</v>
      </c>
      <c r="E2915" s="1">
        <v>0</v>
      </c>
      <c r="F2915" s="10">
        <f>IFERROR(VLOOKUP(A2915,'Sevinç 03.04.2023 1215'!$A:$F,5,0),0)</f>
        <v>0</v>
      </c>
      <c r="G2915" s="10" t="str">
        <f>IFERROR(VLOOKUP(A2915,'Sevinç 04.04.2023 0911'!$A:$D,4,0),0)</f>
        <v>555 TL</v>
      </c>
      <c r="H2915" s="10">
        <f>IFERROR(VLOOKUP(A2915,'Onaya Sunulan Birim Fiyat'!$A:$C,3,0),0)</f>
        <v>0</v>
      </c>
      <c r="I2915" s="10">
        <f>IFERROR(VLOOKUP(A2915,'Eksik Birim Fiyat Satınalma'!$A:$E,5,0),0)</f>
        <v>0</v>
      </c>
      <c r="J2915" s="10">
        <f>IFERROR(VLOOKUP(A2915,'Eksik Birim Fiyat'!$A$2:$E$129,5,0),0)</f>
        <v>0</v>
      </c>
      <c r="K2915" s="10">
        <f>IFERROR(VLOOKUP(A2915,'Birim Fiyatı Olmayan Malzemeler'!$A$1:$C$128,3,0),0)</f>
        <v>0</v>
      </c>
      <c r="L2915" s="10">
        <f>IFERROR(VLOOKUP(A2915,'Reçete Altındakiler'!$A:$C,3,0),0)</f>
        <v>0</v>
      </c>
    </row>
    <row r="2916" spans="1:12" x14ac:dyDescent="0.25">
      <c r="A2916" s="8" t="s">
        <v>2691</v>
      </c>
      <c r="B2916" s="1">
        <v>22</v>
      </c>
      <c r="C2916" s="1">
        <v>5</v>
      </c>
      <c r="D2916" s="1">
        <v>0</v>
      </c>
      <c r="E2916" s="1">
        <v>0</v>
      </c>
      <c r="F2916" s="10">
        <f>IFERROR(VLOOKUP(A2916,'Sevinç 03.04.2023 1215'!$A:$F,5,0),0)</f>
        <v>0</v>
      </c>
      <c r="G2916" s="10" t="str">
        <f>IFERROR(VLOOKUP(A2916,'Sevinç 04.04.2023 0911'!$A:$D,4,0),0)</f>
        <v>600 TL</v>
      </c>
      <c r="H2916" s="10">
        <f>IFERROR(VLOOKUP(A2916,'Onaya Sunulan Birim Fiyat'!$A:$C,3,0),0)</f>
        <v>0</v>
      </c>
      <c r="I2916" s="10">
        <f>IFERROR(VLOOKUP(A2916,'Eksik Birim Fiyat Satınalma'!$A:$E,5,0),0)</f>
        <v>0</v>
      </c>
      <c r="J2916" s="10">
        <f>IFERROR(VLOOKUP(A2916,'Eksik Birim Fiyat'!$A$2:$E$129,5,0),0)</f>
        <v>0</v>
      </c>
      <c r="K2916" s="10">
        <f>IFERROR(VLOOKUP(A2916,'Birim Fiyatı Olmayan Malzemeler'!$A$1:$C$128,3,0),0)</f>
        <v>0</v>
      </c>
      <c r="L2916" s="10">
        <f>IFERROR(VLOOKUP(A2916,'Reçete Altındakiler'!$A:$C,3,0),0)</f>
        <v>0</v>
      </c>
    </row>
    <row r="2917" spans="1:12" x14ac:dyDescent="0.25">
      <c r="A2917" s="8" t="s">
        <v>2797</v>
      </c>
      <c r="B2917" s="1">
        <v>22</v>
      </c>
      <c r="C2917" s="1">
        <v>4</v>
      </c>
      <c r="D2917" s="1">
        <v>0</v>
      </c>
      <c r="E2917" s="1">
        <v>0</v>
      </c>
      <c r="F2917" s="10">
        <f>IFERROR(VLOOKUP(A2917,'Sevinç 03.04.2023 1215'!$A:$F,5,0),0)</f>
        <v>0</v>
      </c>
      <c r="G2917" s="10" t="str">
        <f>IFERROR(VLOOKUP(A2917,'Sevinç 04.04.2023 0911'!$A:$D,4,0),0)</f>
        <v>600 TL</v>
      </c>
      <c r="H2917" s="10">
        <f>IFERROR(VLOOKUP(A2917,'Onaya Sunulan Birim Fiyat'!$A:$C,3,0),0)</f>
        <v>0</v>
      </c>
      <c r="I2917" s="10">
        <f>IFERROR(VLOOKUP(A2917,'Eksik Birim Fiyat Satınalma'!$A:$E,5,0),0)</f>
        <v>0</v>
      </c>
      <c r="J2917" s="10">
        <f>IFERROR(VLOOKUP(A2917,'Eksik Birim Fiyat'!$A$2:$E$129,5,0),0)</f>
        <v>0</v>
      </c>
      <c r="K2917" s="10">
        <f>IFERROR(VLOOKUP(A2917,'Birim Fiyatı Olmayan Malzemeler'!$A$1:$C$128,3,0),0)</f>
        <v>0</v>
      </c>
      <c r="L2917" s="10">
        <f>IFERROR(VLOOKUP(A2917,'Reçete Altındakiler'!$A:$C,3,0),0)</f>
        <v>0</v>
      </c>
    </row>
    <row r="2918" spans="1:12" x14ac:dyDescent="0.25">
      <c r="A2918" s="8" t="s">
        <v>2692</v>
      </c>
      <c r="B2918" s="1">
        <v>22</v>
      </c>
      <c r="C2918" s="1">
        <v>3</v>
      </c>
      <c r="D2918" s="1">
        <v>0</v>
      </c>
      <c r="E2918" s="1">
        <v>0</v>
      </c>
      <c r="F2918" s="10">
        <f>IFERROR(VLOOKUP(A2918,'Sevinç 03.04.2023 1215'!$A:$F,5,0),0)</f>
        <v>0</v>
      </c>
      <c r="G2918" s="10" t="str">
        <f>IFERROR(VLOOKUP(A2918,'Sevinç 04.04.2023 0911'!$A:$D,4,0),0)</f>
        <v>725 TL</v>
      </c>
      <c r="H2918" s="10">
        <f>IFERROR(VLOOKUP(A2918,'Onaya Sunulan Birim Fiyat'!$A:$C,3,0),0)</f>
        <v>0</v>
      </c>
      <c r="I2918" s="10">
        <f>IFERROR(VLOOKUP(A2918,'Eksik Birim Fiyat Satınalma'!$A:$E,5,0),0)</f>
        <v>0</v>
      </c>
      <c r="J2918" s="10">
        <f>IFERROR(VLOOKUP(A2918,'Eksik Birim Fiyat'!$A$2:$E$129,5,0),0)</f>
        <v>0</v>
      </c>
      <c r="K2918" s="10">
        <f>IFERROR(VLOOKUP(A2918,'Birim Fiyatı Olmayan Malzemeler'!$A$1:$C$128,3,0),0)</f>
        <v>0</v>
      </c>
      <c r="L2918" s="10">
        <f>IFERROR(VLOOKUP(A2918,'Reçete Altındakiler'!$A:$C,3,0),0)</f>
        <v>0</v>
      </c>
    </row>
    <row r="2919" spans="1:12" x14ac:dyDescent="0.25">
      <c r="A2919" s="8" t="s">
        <v>2798</v>
      </c>
      <c r="B2919" s="1">
        <v>22</v>
      </c>
      <c r="C2919" s="1">
        <v>3</v>
      </c>
      <c r="D2919" s="1">
        <v>0</v>
      </c>
      <c r="E2919" s="1">
        <v>0</v>
      </c>
      <c r="F2919" s="10">
        <f>IFERROR(VLOOKUP(A2919,'Sevinç 03.04.2023 1215'!$A:$F,5,0),0)</f>
        <v>0</v>
      </c>
      <c r="G2919" s="10" t="str">
        <f>IFERROR(VLOOKUP(A2919,'Sevinç 04.04.2023 0911'!$A:$D,4,0),0)</f>
        <v>750 TL</v>
      </c>
      <c r="H2919" s="10">
        <f>IFERROR(VLOOKUP(A2919,'Onaya Sunulan Birim Fiyat'!$A:$C,3,0),0)</f>
        <v>0</v>
      </c>
      <c r="I2919" s="10">
        <f>IFERROR(VLOOKUP(A2919,'Eksik Birim Fiyat Satınalma'!$A:$E,5,0),0)</f>
        <v>0</v>
      </c>
      <c r="J2919" s="10">
        <f>IFERROR(VLOOKUP(A2919,'Eksik Birim Fiyat'!$A$2:$E$129,5,0),0)</f>
        <v>0</v>
      </c>
      <c r="K2919" s="10">
        <f>IFERROR(VLOOKUP(A2919,'Birim Fiyatı Olmayan Malzemeler'!$A$1:$C$128,3,0),0)</f>
        <v>0</v>
      </c>
      <c r="L2919" s="10">
        <f>IFERROR(VLOOKUP(A2919,'Reçete Altındakiler'!$A:$C,3,0),0)</f>
        <v>0</v>
      </c>
    </row>
    <row r="2920" spans="1:12" x14ac:dyDescent="0.25">
      <c r="A2920" s="8" t="s">
        <v>2946</v>
      </c>
      <c r="B2920" s="1">
        <v>22</v>
      </c>
      <c r="C2920" s="1">
        <v>1</v>
      </c>
      <c r="D2920" s="1">
        <v>0</v>
      </c>
      <c r="E2920" s="1">
        <v>0</v>
      </c>
      <c r="F2920" s="10">
        <f>IFERROR(VLOOKUP(A2920,'Sevinç 03.04.2023 1215'!$A:$F,5,0),0)</f>
        <v>0</v>
      </c>
      <c r="G2920" s="10" t="str">
        <f>IFERROR(VLOOKUP(A2920,'Sevinç 04.04.2023 0911'!$A:$D,4,0),0)</f>
        <v>780 TL</v>
      </c>
      <c r="H2920" s="10">
        <f>IFERROR(VLOOKUP(A2920,'Onaya Sunulan Birim Fiyat'!$A:$C,3,0),0)</f>
        <v>0</v>
      </c>
      <c r="I2920" s="10">
        <f>IFERROR(VLOOKUP(A2920,'Eksik Birim Fiyat Satınalma'!$A:$E,5,0),0)</f>
        <v>0</v>
      </c>
      <c r="J2920" s="10">
        <f>IFERROR(VLOOKUP(A2920,'Eksik Birim Fiyat'!$A$2:$E$129,5,0),0)</f>
        <v>0</v>
      </c>
      <c r="K2920" s="10">
        <f>IFERROR(VLOOKUP(A2920,'Birim Fiyatı Olmayan Malzemeler'!$A$1:$C$128,3,0),0)</f>
        <v>0</v>
      </c>
      <c r="L2920" s="10">
        <f>IFERROR(VLOOKUP(A2920,'Reçete Altındakiler'!$A:$C,3,0),0)</f>
        <v>0</v>
      </c>
    </row>
    <row r="2921" spans="1:12" x14ac:dyDescent="0.25">
      <c r="A2921" s="8" t="s">
        <v>2611</v>
      </c>
      <c r="B2921" s="1">
        <v>22</v>
      </c>
      <c r="C2921" s="1">
        <v>3</v>
      </c>
      <c r="D2921" s="1">
        <v>0</v>
      </c>
      <c r="E2921" s="1">
        <v>0</v>
      </c>
      <c r="F2921" s="10">
        <f>IFERROR(VLOOKUP(A2921,'Sevinç 03.04.2023 1215'!$A:$F,5,0),0)</f>
        <v>0</v>
      </c>
      <c r="G2921" s="10" t="str">
        <f>IFERROR(VLOOKUP(A2921,'Sevinç 04.04.2023 0911'!$A:$D,4,0),0)</f>
        <v>755 TL</v>
      </c>
      <c r="H2921" s="10">
        <f>IFERROR(VLOOKUP(A2921,'Onaya Sunulan Birim Fiyat'!$A:$C,3,0),0)</f>
        <v>0</v>
      </c>
      <c r="I2921" s="10">
        <f>IFERROR(VLOOKUP(A2921,'Eksik Birim Fiyat Satınalma'!$A:$E,5,0),0)</f>
        <v>0</v>
      </c>
      <c r="J2921" s="10">
        <f>IFERROR(VLOOKUP(A2921,'Eksik Birim Fiyat'!$A$2:$E$129,5,0),0)</f>
        <v>0</v>
      </c>
      <c r="K2921" s="10">
        <f>IFERROR(VLOOKUP(A2921,'Birim Fiyatı Olmayan Malzemeler'!$A$1:$C$128,3,0),0)</f>
        <v>0</v>
      </c>
      <c r="L2921" s="10">
        <f>IFERROR(VLOOKUP(A2921,'Reçete Altındakiler'!$A:$C,3,0),0)</f>
        <v>0</v>
      </c>
    </row>
    <row r="2922" spans="1:12" x14ac:dyDescent="0.25">
      <c r="A2922" s="8" t="s">
        <v>2896</v>
      </c>
      <c r="B2922" s="1">
        <v>22</v>
      </c>
      <c r="C2922" s="1">
        <v>4</v>
      </c>
      <c r="D2922" s="1">
        <v>0</v>
      </c>
      <c r="E2922" s="1">
        <v>0</v>
      </c>
      <c r="F2922" s="10">
        <f>IFERROR(VLOOKUP(A2922,'Sevinç 03.04.2023 1215'!$A:$F,5,0),0)</f>
        <v>0</v>
      </c>
      <c r="G2922" s="10" t="str">
        <f>IFERROR(VLOOKUP(A2922,'Sevinç 04.04.2023 0911'!$A:$D,4,0),0)</f>
        <v>600 TL</v>
      </c>
      <c r="H2922" s="10">
        <f>IFERROR(VLOOKUP(A2922,'Onaya Sunulan Birim Fiyat'!$A:$C,3,0),0)</f>
        <v>0</v>
      </c>
      <c r="I2922" s="10">
        <f>IFERROR(VLOOKUP(A2922,'Eksik Birim Fiyat Satınalma'!$A:$E,5,0),0)</f>
        <v>0</v>
      </c>
      <c r="J2922" s="10">
        <f>IFERROR(VLOOKUP(A2922,'Eksik Birim Fiyat'!$A$2:$E$129,5,0),0)</f>
        <v>0</v>
      </c>
      <c r="K2922" s="10">
        <f>IFERROR(VLOOKUP(A2922,'Birim Fiyatı Olmayan Malzemeler'!$A$1:$C$128,3,0),0)</f>
        <v>0</v>
      </c>
      <c r="L2922" s="10">
        <f>IFERROR(VLOOKUP(A2922,'Reçete Altındakiler'!$A:$C,3,0),0)</f>
        <v>0</v>
      </c>
    </row>
    <row r="2923" spans="1:12" x14ac:dyDescent="0.25">
      <c r="A2923" s="8" t="s">
        <v>2799</v>
      </c>
      <c r="B2923" s="1">
        <v>22</v>
      </c>
      <c r="C2923" s="1">
        <v>5</v>
      </c>
      <c r="D2923" s="1">
        <v>0</v>
      </c>
      <c r="E2923" s="1">
        <v>0</v>
      </c>
      <c r="F2923" s="10">
        <f>IFERROR(VLOOKUP(A2923,'Sevinç 03.04.2023 1215'!$A:$F,5,0),0)</f>
        <v>0</v>
      </c>
      <c r="G2923" s="10" t="str">
        <f>IFERROR(VLOOKUP(A2923,'Sevinç 04.04.2023 0911'!$A:$D,4,0),0)</f>
        <v>800 TL</v>
      </c>
      <c r="H2923" s="10">
        <f>IFERROR(VLOOKUP(A2923,'Onaya Sunulan Birim Fiyat'!$A:$C,3,0),0)</f>
        <v>0</v>
      </c>
      <c r="I2923" s="10">
        <f>IFERROR(VLOOKUP(A2923,'Eksik Birim Fiyat Satınalma'!$A:$E,5,0),0)</f>
        <v>0</v>
      </c>
      <c r="J2923" s="10">
        <f>IFERROR(VLOOKUP(A2923,'Eksik Birim Fiyat'!$A$2:$E$129,5,0),0)</f>
        <v>0</v>
      </c>
      <c r="K2923" s="10">
        <f>IFERROR(VLOOKUP(A2923,'Birim Fiyatı Olmayan Malzemeler'!$A$1:$C$128,3,0),0)</f>
        <v>0</v>
      </c>
      <c r="L2923" s="10">
        <f>IFERROR(VLOOKUP(A2923,'Reçete Altındakiler'!$A:$C,3,0),0)</f>
        <v>0</v>
      </c>
    </row>
    <row r="2924" spans="1:12" x14ac:dyDescent="0.25">
      <c r="A2924" s="8" t="s">
        <v>2947</v>
      </c>
      <c r="B2924" s="1">
        <v>22</v>
      </c>
      <c r="C2924" s="1">
        <v>5</v>
      </c>
      <c r="D2924" s="1">
        <v>0</v>
      </c>
      <c r="E2924" s="1">
        <v>0</v>
      </c>
      <c r="F2924" s="10">
        <f>IFERROR(VLOOKUP(A2924,'Sevinç 03.04.2023 1215'!$A:$F,5,0),0)</f>
        <v>0</v>
      </c>
      <c r="G2924" s="10" t="str">
        <f>IFERROR(VLOOKUP(A2924,'Sevinç 04.04.2023 0911'!$A:$D,4,0),0)</f>
        <v>725 TL</v>
      </c>
      <c r="H2924" s="10">
        <f>IFERROR(VLOOKUP(A2924,'Onaya Sunulan Birim Fiyat'!$A:$C,3,0),0)</f>
        <v>0</v>
      </c>
      <c r="I2924" s="10">
        <f>IFERROR(VLOOKUP(A2924,'Eksik Birim Fiyat Satınalma'!$A:$E,5,0),0)</f>
        <v>0</v>
      </c>
      <c r="J2924" s="10">
        <f>IFERROR(VLOOKUP(A2924,'Eksik Birim Fiyat'!$A$2:$E$129,5,0),0)</f>
        <v>0</v>
      </c>
      <c r="K2924" s="10">
        <f>IFERROR(VLOOKUP(A2924,'Birim Fiyatı Olmayan Malzemeler'!$A$1:$C$128,3,0),0)</f>
        <v>0</v>
      </c>
      <c r="L2924" s="10">
        <f>IFERROR(VLOOKUP(A2924,'Reçete Altındakiler'!$A:$C,3,0),0)</f>
        <v>0</v>
      </c>
    </row>
    <row r="2925" spans="1:12" x14ac:dyDescent="0.25">
      <c r="A2925" s="8" t="s">
        <v>2800</v>
      </c>
      <c r="B2925" s="1">
        <v>22</v>
      </c>
      <c r="C2925" s="1">
        <v>3</v>
      </c>
      <c r="D2925" s="1">
        <v>0</v>
      </c>
      <c r="E2925" s="1">
        <v>0</v>
      </c>
      <c r="F2925" s="10">
        <f>IFERROR(VLOOKUP(A2925,'Sevinç 03.04.2023 1215'!$A:$F,5,0),0)</f>
        <v>0</v>
      </c>
      <c r="G2925" s="10" t="str">
        <f>IFERROR(VLOOKUP(A2925,'Sevinç 04.04.2023 0911'!$A:$D,4,0),0)</f>
        <v>680 TL</v>
      </c>
      <c r="H2925" s="10">
        <f>IFERROR(VLOOKUP(A2925,'Onaya Sunulan Birim Fiyat'!$A:$C,3,0),0)</f>
        <v>0</v>
      </c>
      <c r="I2925" s="10">
        <f>IFERROR(VLOOKUP(A2925,'Eksik Birim Fiyat Satınalma'!$A:$E,5,0),0)</f>
        <v>0</v>
      </c>
      <c r="J2925" s="10">
        <f>IFERROR(VLOOKUP(A2925,'Eksik Birim Fiyat'!$A$2:$E$129,5,0),0)</f>
        <v>0</v>
      </c>
      <c r="K2925" s="10">
        <f>IFERROR(VLOOKUP(A2925,'Birim Fiyatı Olmayan Malzemeler'!$A$1:$C$128,3,0),0)</f>
        <v>0</v>
      </c>
      <c r="L2925" s="10">
        <f>IFERROR(VLOOKUP(A2925,'Reçete Altındakiler'!$A:$C,3,0),0)</f>
        <v>0</v>
      </c>
    </row>
    <row r="2926" spans="1:12" x14ac:dyDescent="0.25">
      <c r="A2926" s="8" t="s">
        <v>2948</v>
      </c>
      <c r="B2926" s="1">
        <v>22</v>
      </c>
      <c r="C2926" s="1">
        <v>3</v>
      </c>
      <c r="D2926" s="1">
        <v>0</v>
      </c>
      <c r="E2926" s="1">
        <v>0</v>
      </c>
      <c r="F2926" s="10">
        <f>IFERROR(VLOOKUP(A2926,'Sevinç 03.04.2023 1215'!$A:$F,5,0),0)</f>
        <v>0</v>
      </c>
      <c r="G2926" s="10" t="str">
        <f>IFERROR(VLOOKUP(A2926,'Sevinç 04.04.2023 0911'!$A:$D,4,0),0)</f>
        <v>780 TL</v>
      </c>
      <c r="H2926" s="10">
        <f>IFERROR(VLOOKUP(A2926,'Onaya Sunulan Birim Fiyat'!$A:$C,3,0),0)</f>
        <v>0</v>
      </c>
      <c r="I2926" s="10">
        <f>IFERROR(VLOOKUP(A2926,'Eksik Birim Fiyat Satınalma'!$A:$E,5,0),0)</f>
        <v>0</v>
      </c>
      <c r="J2926" s="10">
        <f>IFERROR(VLOOKUP(A2926,'Eksik Birim Fiyat'!$A$2:$E$129,5,0),0)</f>
        <v>0</v>
      </c>
      <c r="K2926" s="10">
        <f>IFERROR(VLOOKUP(A2926,'Birim Fiyatı Olmayan Malzemeler'!$A$1:$C$128,3,0),0)</f>
        <v>0</v>
      </c>
      <c r="L2926" s="10">
        <f>IFERROR(VLOOKUP(A2926,'Reçete Altındakiler'!$A:$C,3,0),0)</f>
        <v>0</v>
      </c>
    </row>
    <row r="2927" spans="1:12" x14ac:dyDescent="0.25">
      <c r="A2927" s="8" t="s">
        <v>2451</v>
      </c>
      <c r="B2927" s="1">
        <v>22</v>
      </c>
      <c r="C2927" s="1">
        <v>3</v>
      </c>
      <c r="D2927" s="1">
        <v>0</v>
      </c>
      <c r="E2927" s="1">
        <v>0</v>
      </c>
      <c r="F2927" s="10">
        <f>IFERROR(VLOOKUP(A2927,'Sevinç 03.04.2023 1215'!$A:$F,5,0),0)</f>
        <v>0</v>
      </c>
      <c r="G2927" s="10" t="str">
        <f>IFERROR(VLOOKUP(A2927,'Sevinç 04.04.2023 0911'!$A:$D,4,0),0)</f>
        <v>850 TL</v>
      </c>
      <c r="H2927" s="10">
        <f>IFERROR(VLOOKUP(A2927,'Onaya Sunulan Birim Fiyat'!$A:$C,3,0),0)</f>
        <v>0</v>
      </c>
      <c r="I2927" s="10">
        <f>IFERROR(VLOOKUP(A2927,'Eksik Birim Fiyat Satınalma'!$A:$E,5,0),0)</f>
        <v>0</v>
      </c>
      <c r="J2927" s="10">
        <f>IFERROR(VLOOKUP(A2927,'Eksik Birim Fiyat'!$A$2:$E$129,5,0),0)</f>
        <v>0</v>
      </c>
      <c r="K2927" s="10">
        <f>IFERROR(VLOOKUP(A2927,'Birim Fiyatı Olmayan Malzemeler'!$A$1:$C$128,3,0),0)</f>
        <v>0</v>
      </c>
      <c r="L2927" s="10">
        <f>IFERROR(VLOOKUP(A2927,'Reçete Altındakiler'!$A:$C,3,0),0)</f>
        <v>0</v>
      </c>
    </row>
    <row r="2928" spans="1:12" x14ac:dyDescent="0.25">
      <c r="A2928" s="8" t="s">
        <v>935</v>
      </c>
      <c r="B2928" s="1">
        <v>22</v>
      </c>
      <c r="C2928" s="1">
        <v>5</v>
      </c>
      <c r="D2928" s="1">
        <v>0</v>
      </c>
      <c r="E2928" s="1">
        <v>0</v>
      </c>
      <c r="F2928" s="10">
        <f>IFERROR(VLOOKUP(A2928,'Sevinç 03.04.2023 1215'!$A:$F,5,0),0)</f>
        <v>0</v>
      </c>
      <c r="G2928" s="10" t="str">
        <f>IFERROR(VLOOKUP(A2928,'Sevinç 04.04.2023 0911'!$A:$D,4,0),0)</f>
        <v>710 TL</v>
      </c>
      <c r="H2928" s="10">
        <f>IFERROR(VLOOKUP(A2928,'Onaya Sunulan Birim Fiyat'!$A:$C,3,0),0)</f>
        <v>0</v>
      </c>
      <c r="I2928" s="10">
        <f>IFERROR(VLOOKUP(A2928,'Eksik Birim Fiyat Satınalma'!$A:$E,5,0),0)</f>
        <v>0</v>
      </c>
      <c r="J2928" s="10">
        <f>IFERROR(VLOOKUP(A2928,'Eksik Birim Fiyat'!$A$2:$E$129,5,0),0)</f>
        <v>0</v>
      </c>
      <c r="K2928" s="10">
        <f>IFERROR(VLOOKUP(A2928,'Birim Fiyatı Olmayan Malzemeler'!$A$1:$C$128,3,0),0)</f>
        <v>0</v>
      </c>
      <c r="L2928" s="10">
        <f>IFERROR(VLOOKUP(A2928,'Reçete Altındakiler'!$A:$C,3,0),0)</f>
        <v>0</v>
      </c>
    </row>
    <row r="2929" spans="1:12" x14ac:dyDescent="0.25">
      <c r="A2929" s="8" t="s">
        <v>2452</v>
      </c>
      <c r="B2929" s="1">
        <v>22</v>
      </c>
      <c r="C2929" s="1">
        <v>4</v>
      </c>
      <c r="D2929" s="1">
        <v>0</v>
      </c>
      <c r="E2929" s="1">
        <v>0</v>
      </c>
      <c r="F2929" s="10">
        <f>IFERROR(VLOOKUP(A2929,'Sevinç 03.04.2023 1215'!$A:$F,5,0),0)</f>
        <v>0</v>
      </c>
      <c r="G2929" s="10" t="str">
        <f>IFERROR(VLOOKUP(A2929,'Sevinç 04.04.2023 0911'!$A:$D,4,0),0)</f>
        <v>750 TL</v>
      </c>
      <c r="H2929" s="10">
        <f>IFERROR(VLOOKUP(A2929,'Onaya Sunulan Birim Fiyat'!$A:$C,3,0),0)</f>
        <v>0</v>
      </c>
      <c r="I2929" s="10">
        <f>IFERROR(VLOOKUP(A2929,'Eksik Birim Fiyat Satınalma'!$A:$E,5,0),0)</f>
        <v>0</v>
      </c>
      <c r="J2929" s="10">
        <f>IFERROR(VLOOKUP(A2929,'Eksik Birim Fiyat'!$A$2:$E$129,5,0),0)</f>
        <v>0</v>
      </c>
      <c r="K2929" s="10">
        <f>IFERROR(VLOOKUP(A2929,'Birim Fiyatı Olmayan Malzemeler'!$A$1:$C$128,3,0),0)</f>
        <v>0</v>
      </c>
      <c r="L2929" s="10">
        <f>IFERROR(VLOOKUP(A2929,'Reçete Altındakiler'!$A:$C,3,0),0)</f>
        <v>0</v>
      </c>
    </row>
    <row r="2930" spans="1:12" x14ac:dyDescent="0.25">
      <c r="A2930" s="8" t="s">
        <v>2897</v>
      </c>
      <c r="B2930" s="1">
        <v>13</v>
      </c>
      <c r="C2930" s="1">
        <v>1</v>
      </c>
      <c r="D2930" s="1">
        <v>0</v>
      </c>
      <c r="E2930" s="1">
        <v>0</v>
      </c>
      <c r="F2930" s="10">
        <f>IFERROR(VLOOKUP(A2930,'Sevinç 03.04.2023 1215'!$A:$F,5,0),0)</f>
        <v>0</v>
      </c>
      <c r="G2930" s="10" t="str">
        <f>IFERROR(VLOOKUP(A2930,'Sevinç 04.04.2023 0911'!$A:$D,4,0),0)</f>
        <v>787.5 TL</v>
      </c>
      <c r="H2930" s="10">
        <f>IFERROR(VLOOKUP(A2930,'Onaya Sunulan Birim Fiyat'!$A:$C,3,0),0)</f>
        <v>0</v>
      </c>
      <c r="I2930" s="10">
        <f>IFERROR(VLOOKUP(A2930,'Eksik Birim Fiyat Satınalma'!$A:$E,5,0),0)</f>
        <v>0</v>
      </c>
      <c r="J2930" s="10">
        <f>IFERROR(VLOOKUP(A2930,'Eksik Birim Fiyat'!$A$2:$E$129,5,0),0)</f>
        <v>0</v>
      </c>
      <c r="K2930" s="10">
        <f>IFERROR(VLOOKUP(A2930,'Birim Fiyatı Olmayan Malzemeler'!$A$1:$C$128,3,0),0)</f>
        <v>0</v>
      </c>
      <c r="L2930" s="10">
        <f>IFERROR(VLOOKUP(A2930,'Reçete Altındakiler'!$A:$C,3,0),0)</f>
        <v>0</v>
      </c>
    </row>
    <row r="2931" spans="1:12" x14ac:dyDescent="0.25">
      <c r="A2931" s="8" t="s">
        <v>2897</v>
      </c>
      <c r="B2931" s="1">
        <v>22</v>
      </c>
      <c r="C2931" s="1">
        <v>4</v>
      </c>
      <c r="D2931" s="1">
        <v>0</v>
      </c>
      <c r="E2931" s="1">
        <v>0</v>
      </c>
      <c r="F2931" s="10">
        <f>IFERROR(VLOOKUP(A2931,'Sevinç 03.04.2023 1215'!$A:$F,5,0),0)</f>
        <v>0</v>
      </c>
      <c r="G2931" s="10" t="str">
        <f>IFERROR(VLOOKUP(A2931,'Sevinç 04.04.2023 0911'!$A:$D,4,0),0)</f>
        <v>787.5 TL</v>
      </c>
      <c r="H2931" s="10">
        <f>IFERROR(VLOOKUP(A2931,'Onaya Sunulan Birim Fiyat'!$A:$C,3,0),0)</f>
        <v>0</v>
      </c>
      <c r="I2931" s="10">
        <f>IFERROR(VLOOKUP(A2931,'Eksik Birim Fiyat Satınalma'!$A:$E,5,0),0)</f>
        <v>0</v>
      </c>
      <c r="J2931" s="10">
        <f>IFERROR(VLOOKUP(A2931,'Eksik Birim Fiyat'!$A$2:$E$129,5,0),0)</f>
        <v>0</v>
      </c>
      <c r="K2931" s="10">
        <f>IFERROR(VLOOKUP(A2931,'Birim Fiyatı Olmayan Malzemeler'!$A$1:$C$128,3,0),0)</f>
        <v>0</v>
      </c>
      <c r="L2931" s="10">
        <f>IFERROR(VLOOKUP(A2931,'Reçete Altındakiler'!$A:$C,3,0),0)</f>
        <v>0</v>
      </c>
    </row>
    <row r="2932" spans="1:12" x14ac:dyDescent="0.25">
      <c r="A2932" s="8" t="s">
        <v>2453</v>
      </c>
      <c r="B2932" s="1">
        <v>22</v>
      </c>
      <c r="C2932" s="1">
        <v>3</v>
      </c>
      <c r="D2932" s="1">
        <v>0</v>
      </c>
      <c r="E2932" s="1">
        <v>0</v>
      </c>
      <c r="F2932" s="10">
        <f>IFERROR(VLOOKUP(A2932,'Sevinç 03.04.2023 1215'!$A:$F,5,0),0)</f>
        <v>0</v>
      </c>
      <c r="G2932" s="10" t="str">
        <f>IFERROR(VLOOKUP(A2932,'Sevinç 04.04.2023 0911'!$A:$D,4,0),0)</f>
        <v>833.7142738 TL</v>
      </c>
      <c r="H2932" s="10">
        <f>IFERROR(VLOOKUP(A2932,'Onaya Sunulan Birim Fiyat'!$A:$C,3,0),0)</f>
        <v>0</v>
      </c>
      <c r="I2932" s="10">
        <f>IFERROR(VLOOKUP(A2932,'Eksik Birim Fiyat Satınalma'!$A:$E,5,0),0)</f>
        <v>0</v>
      </c>
      <c r="J2932" s="10">
        <f>IFERROR(VLOOKUP(A2932,'Eksik Birim Fiyat'!$A$2:$E$129,5,0),0)</f>
        <v>0</v>
      </c>
      <c r="K2932" s="10">
        <f>IFERROR(VLOOKUP(A2932,'Birim Fiyatı Olmayan Malzemeler'!$A$1:$C$128,3,0),0)</f>
        <v>0</v>
      </c>
      <c r="L2932" s="10">
        <f>IFERROR(VLOOKUP(A2932,'Reçete Altındakiler'!$A:$C,3,0),0)</f>
        <v>0</v>
      </c>
    </row>
    <row r="2933" spans="1:12" x14ac:dyDescent="0.25">
      <c r="A2933" s="8" t="s">
        <v>4052</v>
      </c>
      <c r="B2933" s="1">
        <v>22</v>
      </c>
      <c r="C2933" s="1">
        <v>4</v>
      </c>
      <c r="D2933" s="1">
        <v>0</v>
      </c>
      <c r="E2933" s="1">
        <v>0</v>
      </c>
      <c r="F2933" s="10">
        <f>IFERROR(VLOOKUP(A2933,'Sevinç 03.04.2023 1215'!$A:$F,5,0),0)</f>
        <v>0</v>
      </c>
      <c r="G2933" s="10" t="str">
        <f>IFERROR(VLOOKUP(A2933,'Sevinç 04.04.2023 0911'!$A:$D,4,0),0)</f>
        <v>780 TL</v>
      </c>
      <c r="H2933" s="10">
        <f>IFERROR(VLOOKUP(A2933,'Onaya Sunulan Birim Fiyat'!$A:$C,3,0),0)</f>
        <v>0</v>
      </c>
      <c r="I2933" s="10">
        <f>IFERROR(VLOOKUP(A2933,'Eksik Birim Fiyat Satınalma'!$A:$E,5,0),0)</f>
        <v>0</v>
      </c>
      <c r="J2933" s="10">
        <f>IFERROR(VLOOKUP(A2933,'Eksik Birim Fiyat'!$A$2:$E$129,5,0),0)</f>
        <v>0</v>
      </c>
      <c r="K2933" s="10">
        <f>IFERROR(VLOOKUP(A2933,'Birim Fiyatı Olmayan Malzemeler'!$A$1:$C$128,3,0),0)</f>
        <v>0</v>
      </c>
      <c r="L2933" s="10">
        <f>IFERROR(VLOOKUP(A2933,'Reçete Altındakiler'!$A:$C,3,0),0)</f>
        <v>0</v>
      </c>
    </row>
    <row r="2934" spans="1:12" x14ac:dyDescent="0.25">
      <c r="A2934" s="8" t="s">
        <v>2898</v>
      </c>
      <c r="B2934" s="1">
        <v>22</v>
      </c>
      <c r="C2934" s="1">
        <v>5</v>
      </c>
      <c r="D2934" s="1">
        <v>0</v>
      </c>
      <c r="E2934" s="1">
        <v>0</v>
      </c>
      <c r="F2934" s="10">
        <f>IFERROR(VLOOKUP(A2934,'Sevinç 03.04.2023 1215'!$A:$F,5,0),0)</f>
        <v>0</v>
      </c>
      <c r="G2934" s="10" t="str">
        <f>IFERROR(VLOOKUP(A2934,'Sevinç 04.04.2023 0911'!$A:$D,4,0),0)</f>
        <v>780 TL</v>
      </c>
      <c r="H2934" s="10">
        <f>IFERROR(VLOOKUP(A2934,'Onaya Sunulan Birim Fiyat'!$A:$C,3,0),0)</f>
        <v>0</v>
      </c>
      <c r="I2934" s="10">
        <f>IFERROR(VLOOKUP(A2934,'Eksik Birim Fiyat Satınalma'!$A:$E,5,0),0)</f>
        <v>0</v>
      </c>
      <c r="J2934" s="10">
        <f>IFERROR(VLOOKUP(A2934,'Eksik Birim Fiyat'!$A$2:$E$129,5,0),0)</f>
        <v>0</v>
      </c>
      <c r="K2934" s="10">
        <f>IFERROR(VLOOKUP(A2934,'Birim Fiyatı Olmayan Malzemeler'!$A$1:$C$128,3,0),0)</f>
        <v>0</v>
      </c>
      <c r="L2934" s="10">
        <f>IFERROR(VLOOKUP(A2934,'Reçete Altındakiler'!$A:$C,3,0),0)</f>
        <v>0</v>
      </c>
    </row>
    <row r="2935" spans="1:12" x14ac:dyDescent="0.25">
      <c r="A2935" s="8" t="s">
        <v>2949</v>
      </c>
      <c r="B2935" s="1">
        <v>22</v>
      </c>
      <c r="C2935" s="1">
        <v>1</v>
      </c>
      <c r="D2935" s="1">
        <v>0</v>
      </c>
      <c r="E2935" s="1">
        <v>0</v>
      </c>
      <c r="F2935" s="10">
        <f>IFERROR(VLOOKUP(A2935,'Sevinç 03.04.2023 1215'!$A:$F,5,0),0)</f>
        <v>0</v>
      </c>
      <c r="G2935" s="10" t="str">
        <f>IFERROR(VLOOKUP(A2935,'Sevinç 04.04.2023 0911'!$A:$D,4,0),0)</f>
        <v>725 TL</v>
      </c>
      <c r="H2935" s="10">
        <f>IFERROR(VLOOKUP(A2935,'Onaya Sunulan Birim Fiyat'!$A:$C,3,0),0)</f>
        <v>0</v>
      </c>
      <c r="I2935" s="10">
        <f>IFERROR(VLOOKUP(A2935,'Eksik Birim Fiyat Satınalma'!$A:$E,5,0),0)</f>
        <v>0</v>
      </c>
      <c r="J2935" s="10">
        <f>IFERROR(VLOOKUP(A2935,'Eksik Birim Fiyat'!$A$2:$E$129,5,0),0)</f>
        <v>0</v>
      </c>
      <c r="K2935" s="10">
        <f>IFERROR(VLOOKUP(A2935,'Birim Fiyatı Olmayan Malzemeler'!$A$1:$C$128,3,0),0)</f>
        <v>0</v>
      </c>
      <c r="L2935" s="10">
        <f>IFERROR(VLOOKUP(A2935,'Reçete Altındakiler'!$A:$C,3,0),0)</f>
        <v>0</v>
      </c>
    </row>
    <row r="2936" spans="1:12" x14ac:dyDescent="0.25">
      <c r="A2936" s="8" t="s">
        <v>2612</v>
      </c>
      <c r="B2936" s="1">
        <v>3</v>
      </c>
      <c r="C2936" s="1">
        <v>1</v>
      </c>
      <c r="D2936" s="1">
        <v>0</v>
      </c>
      <c r="E2936" s="1">
        <v>0</v>
      </c>
      <c r="F2936" s="10">
        <f>IFERROR(VLOOKUP(A2936,'Sevinç 03.04.2023 1215'!$A:$F,5,0),0)</f>
        <v>0</v>
      </c>
      <c r="G2936" s="10" t="str">
        <f>IFERROR(VLOOKUP(A2936,'Sevinç 04.04.2023 0911'!$A:$D,4,0),0)</f>
        <v>64.5899248228448 EURO</v>
      </c>
      <c r="H2936" s="10">
        <f>IFERROR(VLOOKUP(A2936,'Onaya Sunulan Birim Fiyat'!$A:$C,3,0),0)</f>
        <v>0</v>
      </c>
      <c r="I2936" s="10">
        <f>IFERROR(VLOOKUP(A2936,'Eksik Birim Fiyat Satınalma'!$A:$E,5,0),0)</f>
        <v>0</v>
      </c>
      <c r="J2936" s="10">
        <f>IFERROR(VLOOKUP(A2936,'Eksik Birim Fiyat'!$A$2:$E$129,5,0),0)</f>
        <v>0</v>
      </c>
      <c r="K2936" s="10">
        <f>IFERROR(VLOOKUP(A2936,'Birim Fiyatı Olmayan Malzemeler'!$A$1:$C$128,3,0),0)</f>
        <v>0</v>
      </c>
      <c r="L2936" s="10">
        <f>IFERROR(VLOOKUP(A2936,'Reçete Altındakiler'!$A:$C,3,0),0)</f>
        <v>0</v>
      </c>
    </row>
    <row r="2937" spans="1:12" x14ac:dyDescent="0.25">
      <c r="A2937" s="8" t="s">
        <v>2613</v>
      </c>
      <c r="B2937" s="1">
        <v>12</v>
      </c>
      <c r="C2937" s="1">
        <v>1</v>
      </c>
      <c r="D2937" s="1">
        <v>0</v>
      </c>
      <c r="E2937" s="1">
        <v>0</v>
      </c>
      <c r="F2937" s="10">
        <f>IFERROR(VLOOKUP(A2937,'Sevinç 03.04.2023 1215'!$A:$F,5,0),0)</f>
        <v>0</v>
      </c>
      <c r="G2937" s="10" t="str">
        <f>IFERROR(VLOOKUP(A2937,'Sevinç 04.04.2023 0911'!$A:$D,4,0),0)</f>
        <v>700 TL</v>
      </c>
      <c r="H2937" s="10">
        <f>IFERROR(VLOOKUP(A2937,'Onaya Sunulan Birim Fiyat'!$A:$C,3,0),0)</f>
        <v>0</v>
      </c>
      <c r="I2937" s="10">
        <f>IFERROR(VLOOKUP(A2937,'Eksik Birim Fiyat Satınalma'!$A:$E,5,0),0)</f>
        <v>0</v>
      </c>
      <c r="J2937" s="10">
        <f>IFERROR(VLOOKUP(A2937,'Eksik Birim Fiyat'!$A$2:$E$129,5,0),0)</f>
        <v>0</v>
      </c>
      <c r="K2937" s="10">
        <f>IFERROR(VLOOKUP(A2937,'Birim Fiyatı Olmayan Malzemeler'!$A$1:$C$128,3,0),0)</f>
        <v>0</v>
      </c>
      <c r="L2937" s="10">
        <f>IFERROR(VLOOKUP(A2937,'Reçete Altındakiler'!$A:$C,3,0),0)</f>
        <v>0</v>
      </c>
    </row>
    <row r="2938" spans="1:12" x14ac:dyDescent="0.25">
      <c r="A2938" s="8" t="s">
        <v>2899</v>
      </c>
      <c r="B2938" s="1">
        <v>3</v>
      </c>
      <c r="C2938" s="1">
        <v>2</v>
      </c>
      <c r="D2938" s="1">
        <v>0</v>
      </c>
      <c r="E2938" s="1">
        <v>0</v>
      </c>
      <c r="F2938" s="10">
        <f>IFERROR(VLOOKUP(A2938,'Sevinç 03.04.2023 1215'!$A:$F,5,0),0)</f>
        <v>0</v>
      </c>
      <c r="G2938" s="10" t="str">
        <f>IFERROR(VLOOKUP(A2938,'Sevinç 04.04.2023 0911'!$A:$D,4,0),0)</f>
        <v>93.9691544301474 EURO</v>
      </c>
      <c r="H2938" s="10">
        <f>IFERROR(VLOOKUP(A2938,'Onaya Sunulan Birim Fiyat'!$A:$C,3,0),0)</f>
        <v>0</v>
      </c>
      <c r="I2938" s="10">
        <f>IFERROR(VLOOKUP(A2938,'Eksik Birim Fiyat Satınalma'!$A:$E,5,0),0)</f>
        <v>0</v>
      </c>
      <c r="J2938" s="10">
        <f>IFERROR(VLOOKUP(A2938,'Eksik Birim Fiyat'!$A$2:$E$129,5,0),0)</f>
        <v>0</v>
      </c>
      <c r="K2938" s="10">
        <f>IFERROR(VLOOKUP(A2938,'Birim Fiyatı Olmayan Malzemeler'!$A$1:$C$128,3,0),0)</f>
        <v>0</v>
      </c>
      <c r="L2938" s="10">
        <f>IFERROR(VLOOKUP(A2938,'Reçete Altındakiler'!$A:$C,3,0),0)</f>
        <v>0</v>
      </c>
    </row>
    <row r="2939" spans="1:12" x14ac:dyDescent="0.25">
      <c r="A2939" s="8" t="s">
        <v>2454</v>
      </c>
      <c r="B2939" s="1">
        <v>3</v>
      </c>
      <c r="C2939" s="1">
        <v>1</v>
      </c>
      <c r="D2939" s="1">
        <v>0</v>
      </c>
      <c r="E2939" s="1">
        <v>0</v>
      </c>
      <c r="F2939" s="10">
        <f>IFERROR(VLOOKUP(A2939,'Sevinç 03.04.2023 1215'!$A:$F,5,0),0)</f>
        <v>0</v>
      </c>
      <c r="G2939" s="10" t="str">
        <f>IFERROR(VLOOKUP(A2939,'Sevinç 04.04.2023 0911'!$A:$D,4,0),0)</f>
        <v>108.23170951854 EURO</v>
      </c>
      <c r="H2939" s="10">
        <f>IFERROR(VLOOKUP(A2939,'Onaya Sunulan Birim Fiyat'!$A:$C,3,0),0)</f>
        <v>0</v>
      </c>
      <c r="I2939" s="10">
        <f>IFERROR(VLOOKUP(A2939,'Eksik Birim Fiyat Satınalma'!$A:$E,5,0),0)</f>
        <v>0</v>
      </c>
      <c r="J2939" s="10">
        <f>IFERROR(VLOOKUP(A2939,'Eksik Birim Fiyat'!$A$2:$E$129,5,0),0)</f>
        <v>0</v>
      </c>
      <c r="K2939" s="10">
        <f>IFERROR(VLOOKUP(A2939,'Birim Fiyatı Olmayan Malzemeler'!$A$1:$C$128,3,0),0)</f>
        <v>0</v>
      </c>
      <c r="L2939" s="10">
        <f>IFERROR(VLOOKUP(A2939,'Reçete Altındakiler'!$A:$C,3,0),0)</f>
        <v>0</v>
      </c>
    </row>
    <row r="2940" spans="1:12" x14ac:dyDescent="0.25">
      <c r="A2940" s="8" t="s">
        <v>2693</v>
      </c>
      <c r="B2940" s="1">
        <v>7</v>
      </c>
      <c r="C2940" s="1">
        <v>1</v>
      </c>
      <c r="D2940" s="1">
        <v>0</v>
      </c>
      <c r="E2940" s="1">
        <v>0</v>
      </c>
      <c r="F2940" s="10">
        <f>IFERROR(VLOOKUP(A2940,'Sevinç 03.04.2023 1215'!$A:$F,5,0),0)</f>
        <v>0</v>
      </c>
      <c r="G2940" s="10" t="str">
        <f>IFERROR(VLOOKUP(A2940,'Sevinç 04.04.2023 0911'!$A:$D,4,0),0)</f>
        <v>793.8868 TL</v>
      </c>
      <c r="H2940" s="10">
        <f>IFERROR(VLOOKUP(A2940,'Onaya Sunulan Birim Fiyat'!$A:$C,3,0),0)</f>
        <v>0</v>
      </c>
      <c r="I2940" s="10">
        <f>IFERROR(VLOOKUP(A2940,'Eksik Birim Fiyat Satınalma'!$A:$E,5,0),0)</f>
        <v>0</v>
      </c>
      <c r="J2940" s="10">
        <f>IFERROR(VLOOKUP(A2940,'Eksik Birim Fiyat'!$A$2:$E$129,5,0),0)</f>
        <v>0</v>
      </c>
      <c r="K2940" s="10">
        <f>IFERROR(VLOOKUP(A2940,'Birim Fiyatı Olmayan Malzemeler'!$A$1:$C$128,3,0),0)</f>
        <v>0</v>
      </c>
      <c r="L2940" s="10">
        <f>IFERROR(VLOOKUP(A2940,'Reçete Altındakiler'!$A:$C,3,0),0)</f>
        <v>0</v>
      </c>
    </row>
    <row r="2941" spans="1:12" x14ac:dyDescent="0.25">
      <c r="A2941" s="8" t="s">
        <v>2950</v>
      </c>
      <c r="B2941" s="1">
        <v>7</v>
      </c>
      <c r="C2941" s="1">
        <v>1</v>
      </c>
      <c r="D2941" s="1">
        <v>0</v>
      </c>
      <c r="E2941" s="1">
        <v>0</v>
      </c>
      <c r="F2941" s="10">
        <f>IFERROR(VLOOKUP(A2941,'Sevinç 03.04.2023 1215'!$A:$F,5,0),0)</f>
        <v>0</v>
      </c>
      <c r="G2941" s="10" t="str">
        <f>IFERROR(VLOOKUP(A2941,'Sevinç 04.04.2023 0911'!$A:$D,4,0),0)</f>
        <v>715 TL</v>
      </c>
      <c r="H2941" s="10">
        <f>IFERROR(VLOOKUP(A2941,'Onaya Sunulan Birim Fiyat'!$A:$C,3,0),0)</f>
        <v>0</v>
      </c>
      <c r="I2941" s="10">
        <f>IFERROR(VLOOKUP(A2941,'Eksik Birim Fiyat Satınalma'!$A:$E,5,0),0)</f>
        <v>0</v>
      </c>
      <c r="J2941" s="10">
        <f>IFERROR(VLOOKUP(A2941,'Eksik Birim Fiyat'!$A$2:$E$129,5,0),0)</f>
        <v>0</v>
      </c>
      <c r="K2941" s="10">
        <f>IFERROR(VLOOKUP(A2941,'Birim Fiyatı Olmayan Malzemeler'!$A$1:$C$128,3,0),0)</f>
        <v>0</v>
      </c>
      <c r="L2941" s="10">
        <f>IFERROR(VLOOKUP(A2941,'Reçete Altındakiler'!$A:$C,3,0),0)</f>
        <v>0</v>
      </c>
    </row>
    <row r="2942" spans="1:12" x14ac:dyDescent="0.25">
      <c r="A2942" s="8" t="s">
        <v>936</v>
      </c>
      <c r="B2942" s="1">
        <v>7</v>
      </c>
      <c r="C2942" s="1">
        <v>15</v>
      </c>
      <c r="D2942" s="1">
        <v>0</v>
      </c>
      <c r="E2942" s="1">
        <v>0</v>
      </c>
      <c r="F2942" s="10">
        <f>IFERROR(VLOOKUP(A2942,'Sevinç 03.04.2023 1215'!$A:$F,5,0),0)</f>
        <v>0</v>
      </c>
      <c r="G2942" s="10" t="str">
        <f>IFERROR(VLOOKUP(A2942,'Sevinç 04.04.2023 0911'!$A:$D,4,0),0)</f>
        <v>725 TL</v>
      </c>
      <c r="H2942" s="10">
        <f>IFERROR(VLOOKUP(A2942,'Onaya Sunulan Birim Fiyat'!$A:$C,3,0),0)</f>
        <v>0</v>
      </c>
      <c r="I2942" s="10">
        <f>IFERROR(VLOOKUP(A2942,'Eksik Birim Fiyat Satınalma'!$A:$E,5,0),0)</f>
        <v>0</v>
      </c>
      <c r="J2942" s="10">
        <f>IFERROR(VLOOKUP(A2942,'Eksik Birim Fiyat'!$A$2:$E$129,5,0),0)</f>
        <v>0</v>
      </c>
      <c r="K2942" s="10">
        <f>IFERROR(VLOOKUP(A2942,'Birim Fiyatı Olmayan Malzemeler'!$A$1:$C$128,3,0),0)</f>
        <v>0</v>
      </c>
      <c r="L2942" s="10">
        <f>IFERROR(VLOOKUP(A2942,'Reçete Altındakiler'!$A:$C,3,0),0)</f>
        <v>0</v>
      </c>
    </row>
    <row r="2943" spans="1:12" x14ac:dyDescent="0.25">
      <c r="A2943" s="8" t="s">
        <v>2694</v>
      </c>
      <c r="B2943" s="1">
        <v>7</v>
      </c>
      <c r="C2943" s="1">
        <v>8</v>
      </c>
      <c r="D2943" s="1">
        <v>0</v>
      </c>
      <c r="E2943" s="1">
        <v>0</v>
      </c>
      <c r="F2943" s="10">
        <f>IFERROR(VLOOKUP(A2943,'Sevinç 03.04.2023 1215'!$A:$F,5,0),0)</f>
        <v>0</v>
      </c>
      <c r="G2943" s="10" t="str">
        <f>IFERROR(VLOOKUP(A2943,'Sevinç 04.04.2023 0911'!$A:$D,4,0),0)</f>
        <v>650 TL</v>
      </c>
      <c r="H2943" s="10">
        <f>IFERROR(VLOOKUP(A2943,'Onaya Sunulan Birim Fiyat'!$A:$C,3,0),0)</f>
        <v>0</v>
      </c>
      <c r="I2943" s="10">
        <f>IFERROR(VLOOKUP(A2943,'Eksik Birim Fiyat Satınalma'!$A:$E,5,0),0)</f>
        <v>0</v>
      </c>
      <c r="J2943" s="10">
        <f>IFERROR(VLOOKUP(A2943,'Eksik Birim Fiyat'!$A$2:$E$129,5,0),0)</f>
        <v>0</v>
      </c>
      <c r="K2943" s="10">
        <f>IFERROR(VLOOKUP(A2943,'Birim Fiyatı Olmayan Malzemeler'!$A$1:$C$128,3,0),0)</f>
        <v>0</v>
      </c>
      <c r="L2943" s="10">
        <f>IFERROR(VLOOKUP(A2943,'Reçete Altındakiler'!$A:$C,3,0),0)</f>
        <v>0</v>
      </c>
    </row>
    <row r="2944" spans="1:12" x14ac:dyDescent="0.25">
      <c r="A2944" s="8" t="s">
        <v>2614</v>
      </c>
      <c r="B2944" s="1">
        <v>7</v>
      </c>
      <c r="C2944" s="1">
        <v>1</v>
      </c>
      <c r="D2944" s="1">
        <v>0</v>
      </c>
      <c r="E2944" s="1">
        <v>0</v>
      </c>
      <c r="F2944" s="10">
        <f>IFERROR(VLOOKUP(A2944,'Sevinç 03.04.2023 1215'!$A:$F,5,0),0)</f>
        <v>0</v>
      </c>
      <c r="G2944" s="10" t="str">
        <f>IFERROR(VLOOKUP(A2944,'Sevinç 04.04.2023 0911'!$A:$D,4,0),0)</f>
        <v>980 TL</v>
      </c>
      <c r="H2944" s="10">
        <f>IFERROR(VLOOKUP(A2944,'Onaya Sunulan Birim Fiyat'!$A:$C,3,0),0)</f>
        <v>0</v>
      </c>
      <c r="I2944" s="10">
        <f>IFERROR(VLOOKUP(A2944,'Eksik Birim Fiyat Satınalma'!$A:$E,5,0),0)</f>
        <v>0</v>
      </c>
      <c r="J2944" s="10">
        <f>IFERROR(VLOOKUP(A2944,'Eksik Birim Fiyat'!$A$2:$E$129,5,0),0)</f>
        <v>0</v>
      </c>
      <c r="K2944" s="10">
        <f>IFERROR(VLOOKUP(A2944,'Birim Fiyatı Olmayan Malzemeler'!$A$1:$C$128,3,0),0)</f>
        <v>0</v>
      </c>
      <c r="L2944" s="10">
        <f>IFERROR(VLOOKUP(A2944,'Reçete Altındakiler'!$A:$C,3,0),0)</f>
        <v>0</v>
      </c>
    </row>
    <row r="2945" spans="1:12" x14ac:dyDescent="0.25">
      <c r="A2945" s="8" t="s">
        <v>2695</v>
      </c>
      <c r="B2945" s="1">
        <v>7</v>
      </c>
      <c r="C2945" s="1">
        <v>11</v>
      </c>
      <c r="D2945" s="1">
        <v>0</v>
      </c>
      <c r="E2945" s="1">
        <v>0</v>
      </c>
      <c r="F2945" s="10">
        <f>IFERROR(VLOOKUP(A2945,'Sevinç 03.04.2023 1215'!$A:$F,5,0),0)</f>
        <v>0</v>
      </c>
      <c r="G2945" s="10" t="str">
        <f>IFERROR(VLOOKUP(A2945,'Sevinç 04.04.2023 0911'!$A:$D,4,0),0)</f>
        <v>630 TL</v>
      </c>
      <c r="H2945" s="10">
        <f>IFERROR(VLOOKUP(A2945,'Onaya Sunulan Birim Fiyat'!$A:$C,3,0),0)</f>
        <v>0</v>
      </c>
      <c r="I2945" s="10">
        <f>IFERROR(VLOOKUP(A2945,'Eksik Birim Fiyat Satınalma'!$A:$E,5,0),0)</f>
        <v>0</v>
      </c>
      <c r="J2945" s="10">
        <f>IFERROR(VLOOKUP(A2945,'Eksik Birim Fiyat'!$A$2:$E$129,5,0),0)</f>
        <v>0</v>
      </c>
      <c r="K2945" s="10">
        <f>IFERROR(VLOOKUP(A2945,'Birim Fiyatı Olmayan Malzemeler'!$A$1:$C$128,3,0),0)</f>
        <v>0</v>
      </c>
      <c r="L2945" s="10">
        <f>IFERROR(VLOOKUP(A2945,'Reçete Altındakiler'!$A:$C,3,0),0)</f>
        <v>0</v>
      </c>
    </row>
    <row r="2946" spans="1:12" x14ac:dyDescent="0.25">
      <c r="A2946" s="8" t="s">
        <v>2696</v>
      </c>
      <c r="B2946" s="1">
        <v>7</v>
      </c>
      <c r="C2946" s="1">
        <v>2</v>
      </c>
      <c r="D2946" s="1">
        <v>0</v>
      </c>
      <c r="E2946" s="1">
        <v>0</v>
      </c>
      <c r="F2946" s="10">
        <f>IFERROR(VLOOKUP(A2946,'Sevinç 03.04.2023 1215'!$A:$F,5,0),0)</f>
        <v>0</v>
      </c>
      <c r="G2946" s="10" t="str">
        <f>IFERROR(VLOOKUP(A2946,'Sevinç 04.04.2023 0911'!$A:$D,4,0),0)</f>
        <v>666 TL</v>
      </c>
      <c r="H2946" s="10">
        <f>IFERROR(VLOOKUP(A2946,'Onaya Sunulan Birim Fiyat'!$A:$C,3,0),0)</f>
        <v>0</v>
      </c>
      <c r="I2946" s="10">
        <f>IFERROR(VLOOKUP(A2946,'Eksik Birim Fiyat Satınalma'!$A:$E,5,0),0)</f>
        <v>0</v>
      </c>
      <c r="J2946" s="10">
        <f>IFERROR(VLOOKUP(A2946,'Eksik Birim Fiyat'!$A$2:$E$129,5,0),0)</f>
        <v>0</v>
      </c>
      <c r="K2946" s="10">
        <f>IFERROR(VLOOKUP(A2946,'Birim Fiyatı Olmayan Malzemeler'!$A$1:$C$128,3,0),0)</f>
        <v>0</v>
      </c>
      <c r="L2946" s="10">
        <f>IFERROR(VLOOKUP(A2946,'Reçete Altındakiler'!$A:$C,3,0),0)</f>
        <v>0</v>
      </c>
    </row>
    <row r="2947" spans="1:12" x14ac:dyDescent="0.25">
      <c r="A2947" s="8" t="s">
        <v>4053</v>
      </c>
      <c r="B2947" s="1">
        <v>7</v>
      </c>
      <c r="C2947" s="1">
        <v>1</v>
      </c>
      <c r="D2947" s="1">
        <v>0</v>
      </c>
      <c r="E2947" s="1">
        <v>0</v>
      </c>
      <c r="F2947" s="10">
        <f>IFERROR(VLOOKUP(A2947,'Sevinç 03.04.2023 1215'!$A:$F,5,0),0)</f>
        <v>0</v>
      </c>
      <c r="G2947" s="10" t="str">
        <f>IFERROR(VLOOKUP(A2947,'Sevinç 04.04.2023 0911'!$A:$D,4,0),0)</f>
        <v>725 TL</v>
      </c>
      <c r="H2947" s="10">
        <f>IFERROR(VLOOKUP(A2947,'Onaya Sunulan Birim Fiyat'!$A:$C,3,0),0)</f>
        <v>0</v>
      </c>
      <c r="I2947" s="10">
        <f>IFERROR(VLOOKUP(A2947,'Eksik Birim Fiyat Satınalma'!$A:$E,5,0),0)</f>
        <v>0</v>
      </c>
      <c r="J2947" s="10">
        <f>IFERROR(VLOOKUP(A2947,'Eksik Birim Fiyat'!$A$2:$E$129,5,0),0)</f>
        <v>0</v>
      </c>
      <c r="K2947" s="10">
        <f>IFERROR(VLOOKUP(A2947,'Birim Fiyatı Olmayan Malzemeler'!$A$1:$C$128,3,0),0)</f>
        <v>0</v>
      </c>
      <c r="L2947" s="10">
        <f>IFERROR(VLOOKUP(A2947,'Reçete Altındakiler'!$A:$C,3,0),0)</f>
        <v>0</v>
      </c>
    </row>
    <row r="2948" spans="1:12" x14ac:dyDescent="0.25">
      <c r="A2948" s="8" t="s">
        <v>2615</v>
      </c>
      <c r="B2948" s="1">
        <v>7</v>
      </c>
      <c r="C2948" s="1">
        <v>2</v>
      </c>
      <c r="D2948" s="1">
        <v>0</v>
      </c>
      <c r="E2948" s="1">
        <v>0</v>
      </c>
      <c r="F2948" s="10">
        <f>IFERROR(VLOOKUP(A2948,'Sevinç 03.04.2023 1215'!$A:$F,5,0),0)</f>
        <v>0</v>
      </c>
      <c r="G2948" s="10" t="str">
        <f>IFERROR(VLOOKUP(A2948,'Sevinç 04.04.2023 0911'!$A:$D,4,0),0)</f>
        <v>666 TL</v>
      </c>
      <c r="H2948" s="10">
        <f>IFERROR(VLOOKUP(A2948,'Onaya Sunulan Birim Fiyat'!$A:$C,3,0),0)</f>
        <v>0</v>
      </c>
      <c r="I2948" s="10">
        <f>IFERROR(VLOOKUP(A2948,'Eksik Birim Fiyat Satınalma'!$A:$E,5,0),0)</f>
        <v>0</v>
      </c>
      <c r="J2948" s="10">
        <f>IFERROR(VLOOKUP(A2948,'Eksik Birim Fiyat'!$A$2:$E$129,5,0),0)</f>
        <v>0</v>
      </c>
      <c r="K2948" s="10">
        <f>IFERROR(VLOOKUP(A2948,'Birim Fiyatı Olmayan Malzemeler'!$A$1:$C$128,3,0),0)</f>
        <v>0</v>
      </c>
      <c r="L2948" s="10">
        <f>IFERROR(VLOOKUP(A2948,'Reçete Altındakiler'!$A:$C,3,0),0)</f>
        <v>0</v>
      </c>
    </row>
    <row r="2949" spans="1:12" x14ac:dyDescent="0.25">
      <c r="A2949" s="8" t="s">
        <v>2801</v>
      </c>
      <c r="B2949" s="1">
        <v>13</v>
      </c>
      <c r="C2949" s="1">
        <v>1</v>
      </c>
      <c r="D2949" s="1">
        <v>0</v>
      </c>
      <c r="E2949" s="1">
        <v>0</v>
      </c>
      <c r="F2949" s="10">
        <f>IFERROR(VLOOKUP(A2949,'Sevinç 03.04.2023 1215'!$A:$F,5,0),0)</f>
        <v>0</v>
      </c>
      <c r="G2949" s="10" t="str">
        <f>IFERROR(VLOOKUP(A2949,'Sevinç 04.04.2023 0911'!$A:$D,4,0),0)</f>
        <v>600 TL</v>
      </c>
      <c r="H2949" s="10">
        <f>IFERROR(VLOOKUP(A2949,'Onaya Sunulan Birim Fiyat'!$A:$C,3,0),0)</f>
        <v>0</v>
      </c>
      <c r="I2949" s="10">
        <f>IFERROR(VLOOKUP(A2949,'Eksik Birim Fiyat Satınalma'!$A:$E,5,0),0)</f>
        <v>0</v>
      </c>
      <c r="J2949" s="10">
        <f>IFERROR(VLOOKUP(A2949,'Eksik Birim Fiyat'!$A$2:$E$129,5,0),0)</f>
        <v>0</v>
      </c>
      <c r="K2949" s="10">
        <f>IFERROR(VLOOKUP(A2949,'Birim Fiyatı Olmayan Malzemeler'!$A$1:$C$128,3,0),0)</f>
        <v>0</v>
      </c>
      <c r="L2949" s="10">
        <f>IFERROR(VLOOKUP(A2949,'Reçete Altındakiler'!$A:$C,3,0),0)</f>
        <v>0</v>
      </c>
    </row>
    <row r="2950" spans="1:12" x14ac:dyDescent="0.25">
      <c r="A2950" s="8" t="s">
        <v>2455</v>
      </c>
      <c r="B2950" s="1">
        <v>7</v>
      </c>
      <c r="C2950" s="1">
        <v>1</v>
      </c>
      <c r="D2950" s="1">
        <v>0</v>
      </c>
      <c r="E2950" s="1">
        <v>0</v>
      </c>
      <c r="F2950" s="10">
        <f>IFERROR(VLOOKUP(A2950,'Sevinç 03.04.2023 1215'!$A:$F,5,0),0)</f>
        <v>0</v>
      </c>
      <c r="G2950" s="10" t="str">
        <f>IFERROR(VLOOKUP(A2950,'Sevinç 04.04.2023 0911'!$A:$D,4,0),0)</f>
        <v>300 TL</v>
      </c>
      <c r="H2950" s="10">
        <f>IFERROR(VLOOKUP(A2950,'Onaya Sunulan Birim Fiyat'!$A:$C,3,0),0)</f>
        <v>0</v>
      </c>
      <c r="I2950" s="10">
        <f>IFERROR(VLOOKUP(A2950,'Eksik Birim Fiyat Satınalma'!$A:$E,5,0),0)</f>
        <v>0</v>
      </c>
      <c r="J2950" s="10">
        <f>IFERROR(VLOOKUP(A2950,'Eksik Birim Fiyat'!$A$2:$E$129,5,0),0)</f>
        <v>0</v>
      </c>
      <c r="K2950" s="10">
        <f>IFERROR(VLOOKUP(A2950,'Birim Fiyatı Olmayan Malzemeler'!$A$1:$C$128,3,0),0)</f>
        <v>0</v>
      </c>
      <c r="L2950" s="10">
        <f>IFERROR(VLOOKUP(A2950,'Reçete Altındakiler'!$A:$C,3,0),0)</f>
        <v>0</v>
      </c>
    </row>
    <row r="2951" spans="1:12" x14ac:dyDescent="0.25">
      <c r="A2951" s="8" t="s">
        <v>2455</v>
      </c>
      <c r="B2951" s="1">
        <v>22</v>
      </c>
      <c r="C2951" s="1">
        <v>1</v>
      </c>
      <c r="D2951" s="1">
        <v>0</v>
      </c>
      <c r="E2951" s="1">
        <v>0</v>
      </c>
      <c r="F2951" s="10">
        <f>IFERROR(VLOOKUP(A2951,'Sevinç 03.04.2023 1215'!$A:$F,5,0),0)</f>
        <v>0</v>
      </c>
      <c r="G2951" s="10" t="str">
        <f>IFERROR(VLOOKUP(A2951,'Sevinç 04.04.2023 0911'!$A:$D,4,0),0)</f>
        <v>300 TL</v>
      </c>
      <c r="H2951" s="10">
        <f>IFERROR(VLOOKUP(A2951,'Onaya Sunulan Birim Fiyat'!$A:$C,3,0),0)</f>
        <v>0</v>
      </c>
      <c r="I2951" s="10">
        <f>IFERROR(VLOOKUP(A2951,'Eksik Birim Fiyat Satınalma'!$A:$E,5,0),0)</f>
        <v>0</v>
      </c>
      <c r="J2951" s="10">
        <f>IFERROR(VLOOKUP(A2951,'Eksik Birim Fiyat'!$A$2:$E$129,5,0),0)</f>
        <v>0</v>
      </c>
      <c r="K2951" s="10">
        <f>IFERROR(VLOOKUP(A2951,'Birim Fiyatı Olmayan Malzemeler'!$A$1:$C$128,3,0),0)</f>
        <v>0</v>
      </c>
      <c r="L2951" s="10">
        <f>IFERROR(VLOOKUP(A2951,'Reçete Altındakiler'!$A:$C,3,0),0)</f>
        <v>0</v>
      </c>
    </row>
    <row r="2952" spans="1:12" x14ac:dyDescent="0.25">
      <c r="A2952" s="8" t="s">
        <v>4054</v>
      </c>
      <c r="B2952" s="1">
        <v>22</v>
      </c>
      <c r="C2952" s="1">
        <v>2</v>
      </c>
      <c r="D2952" s="1">
        <v>0</v>
      </c>
      <c r="E2952" s="1">
        <v>0</v>
      </c>
      <c r="F2952" s="10">
        <f>IFERROR(VLOOKUP(A2952,'Sevinç 03.04.2023 1215'!$A:$F,5,0),0)</f>
        <v>0</v>
      </c>
      <c r="G2952" s="10" t="str">
        <f>IFERROR(VLOOKUP(A2952,'Sevinç 04.04.2023 0911'!$A:$D,4,0),0)</f>
        <v>700 TL</v>
      </c>
      <c r="H2952" s="10">
        <f>IFERROR(VLOOKUP(A2952,'Onaya Sunulan Birim Fiyat'!$A:$C,3,0),0)</f>
        <v>0</v>
      </c>
      <c r="I2952" s="10">
        <f>IFERROR(VLOOKUP(A2952,'Eksik Birim Fiyat Satınalma'!$A:$E,5,0),0)</f>
        <v>0</v>
      </c>
      <c r="J2952" s="10">
        <f>IFERROR(VLOOKUP(A2952,'Eksik Birim Fiyat'!$A$2:$E$129,5,0),0)</f>
        <v>0</v>
      </c>
      <c r="K2952" s="10">
        <f>IFERROR(VLOOKUP(A2952,'Birim Fiyatı Olmayan Malzemeler'!$A$1:$C$128,3,0),0)</f>
        <v>0</v>
      </c>
      <c r="L2952" s="10">
        <f>IFERROR(VLOOKUP(A2952,'Reçete Altındakiler'!$A:$C,3,0),0)</f>
        <v>0</v>
      </c>
    </row>
    <row r="2953" spans="1:12" x14ac:dyDescent="0.25">
      <c r="A2953" s="8" t="s">
        <v>2616</v>
      </c>
      <c r="B2953" s="1">
        <v>22</v>
      </c>
      <c r="C2953" s="1">
        <v>2</v>
      </c>
      <c r="D2953" s="1">
        <v>0</v>
      </c>
      <c r="E2953" s="1">
        <v>0</v>
      </c>
      <c r="F2953" s="10">
        <f>IFERROR(VLOOKUP(A2953,'Sevinç 03.04.2023 1215'!$A:$F,5,0),0)</f>
        <v>0</v>
      </c>
      <c r="G2953" s="10" t="str">
        <f>IFERROR(VLOOKUP(A2953,'Sevinç 04.04.2023 0911'!$A:$D,4,0),0)</f>
        <v>300 TL</v>
      </c>
      <c r="H2953" s="10">
        <f>IFERROR(VLOOKUP(A2953,'Onaya Sunulan Birim Fiyat'!$A:$C,3,0),0)</f>
        <v>0</v>
      </c>
      <c r="I2953" s="10">
        <f>IFERROR(VLOOKUP(A2953,'Eksik Birim Fiyat Satınalma'!$A:$E,5,0),0)</f>
        <v>0</v>
      </c>
      <c r="J2953" s="10">
        <f>IFERROR(VLOOKUP(A2953,'Eksik Birim Fiyat'!$A$2:$E$129,5,0),0)</f>
        <v>0</v>
      </c>
      <c r="K2953" s="10">
        <f>IFERROR(VLOOKUP(A2953,'Birim Fiyatı Olmayan Malzemeler'!$A$1:$C$128,3,0),0)</f>
        <v>0</v>
      </c>
      <c r="L2953" s="10">
        <f>IFERROR(VLOOKUP(A2953,'Reçete Altındakiler'!$A:$C,3,0),0)</f>
        <v>0</v>
      </c>
    </row>
    <row r="2954" spans="1:12" x14ac:dyDescent="0.25">
      <c r="A2954" s="8" t="s">
        <v>2900</v>
      </c>
      <c r="B2954" s="1">
        <v>22</v>
      </c>
      <c r="C2954" s="1">
        <v>4</v>
      </c>
      <c r="D2954" s="1">
        <v>0</v>
      </c>
      <c r="E2954" s="1">
        <v>0</v>
      </c>
      <c r="F2954" s="10">
        <f>IFERROR(VLOOKUP(A2954,'Sevinç 03.04.2023 1215'!$A:$F,5,0),0)</f>
        <v>0</v>
      </c>
      <c r="G2954" s="10" t="str">
        <f>IFERROR(VLOOKUP(A2954,'Sevinç 04.04.2023 0911'!$A:$D,4,0),0)</f>
        <v>545 TL</v>
      </c>
      <c r="H2954" s="10">
        <f>IFERROR(VLOOKUP(A2954,'Onaya Sunulan Birim Fiyat'!$A:$C,3,0),0)</f>
        <v>0</v>
      </c>
      <c r="I2954" s="10">
        <f>IFERROR(VLOOKUP(A2954,'Eksik Birim Fiyat Satınalma'!$A:$E,5,0),0)</f>
        <v>0</v>
      </c>
      <c r="J2954" s="10">
        <f>IFERROR(VLOOKUP(A2954,'Eksik Birim Fiyat'!$A$2:$E$129,5,0),0)</f>
        <v>0</v>
      </c>
      <c r="K2954" s="10">
        <f>IFERROR(VLOOKUP(A2954,'Birim Fiyatı Olmayan Malzemeler'!$A$1:$C$128,3,0),0)</f>
        <v>0</v>
      </c>
      <c r="L2954" s="10">
        <f>IFERROR(VLOOKUP(A2954,'Reçete Altındakiler'!$A:$C,3,0),0)</f>
        <v>0</v>
      </c>
    </row>
    <row r="2955" spans="1:12" x14ac:dyDescent="0.25">
      <c r="A2955" s="8" t="s">
        <v>2456</v>
      </c>
      <c r="B2955" s="1">
        <v>22</v>
      </c>
      <c r="C2955" s="1">
        <v>2</v>
      </c>
      <c r="D2955" s="1">
        <v>0</v>
      </c>
      <c r="E2955" s="1">
        <v>0</v>
      </c>
      <c r="F2955" s="10">
        <f>IFERROR(VLOOKUP(A2955,'Sevinç 03.04.2023 1215'!$A:$F,5,0),0)</f>
        <v>0</v>
      </c>
      <c r="G2955" s="10" t="str">
        <f>IFERROR(VLOOKUP(A2955,'Sevinç 04.04.2023 0911'!$A:$D,4,0),0)</f>
        <v>300 TL</v>
      </c>
      <c r="H2955" s="10">
        <f>IFERROR(VLOOKUP(A2955,'Onaya Sunulan Birim Fiyat'!$A:$C,3,0),0)</f>
        <v>0</v>
      </c>
      <c r="I2955" s="10">
        <f>IFERROR(VLOOKUP(A2955,'Eksik Birim Fiyat Satınalma'!$A:$E,5,0),0)</f>
        <v>0</v>
      </c>
      <c r="J2955" s="10">
        <f>IFERROR(VLOOKUP(A2955,'Eksik Birim Fiyat'!$A$2:$E$129,5,0),0)</f>
        <v>0</v>
      </c>
      <c r="K2955" s="10">
        <f>IFERROR(VLOOKUP(A2955,'Birim Fiyatı Olmayan Malzemeler'!$A$1:$C$128,3,0),0)</f>
        <v>0</v>
      </c>
      <c r="L2955" s="10">
        <f>IFERROR(VLOOKUP(A2955,'Reçete Altındakiler'!$A:$C,3,0),0)</f>
        <v>0</v>
      </c>
    </row>
    <row r="2956" spans="1:12" x14ac:dyDescent="0.25">
      <c r="A2956" s="8" t="s">
        <v>2457</v>
      </c>
      <c r="B2956" s="1">
        <v>22</v>
      </c>
      <c r="C2956" s="1">
        <v>13</v>
      </c>
      <c r="D2956" s="1">
        <v>0</v>
      </c>
      <c r="E2956" s="1">
        <v>0</v>
      </c>
      <c r="F2956" s="10">
        <f>IFERROR(VLOOKUP(A2956,'Sevinç 03.04.2023 1215'!$A:$F,5,0),0)</f>
        <v>0</v>
      </c>
      <c r="G2956" s="10" t="str">
        <f>IFERROR(VLOOKUP(A2956,'Sevinç 04.04.2023 0911'!$A:$D,4,0),0)</f>
        <v>66.56 EURO</v>
      </c>
      <c r="H2956" s="10">
        <f>IFERROR(VLOOKUP(A2956,'Onaya Sunulan Birim Fiyat'!$A:$C,3,0),0)</f>
        <v>0</v>
      </c>
      <c r="I2956" s="10">
        <f>IFERROR(VLOOKUP(A2956,'Eksik Birim Fiyat Satınalma'!$A:$E,5,0),0)</f>
        <v>0</v>
      </c>
      <c r="J2956" s="10">
        <f>IFERROR(VLOOKUP(A2956,'Eksik Birim Fiyat'!$A$2:$E$129,5,0),0)</f>
        <v>0</v>
      </c>
      <c r="K2956" s="10">
        <f>IFERROR(VLOOKUP(A2956,'Birim Fiyatı Olmayan Malzemeler'!$A$1:$C$128,3,0),0)</f>
        <v>0</v>
      </c>
      <c r="L2956" s="10">
        <f>IFERROR(VLOOKUP(A2956,'Reçete Altındakiler'!$A:$C,3,0),0)</f>
        <v>0</v>
      </c>
    </row>
    <row r="2957" spans="1:12" x14ac:dyDescent="0.25">
      <c r="A2957" s="8" t="s">
        <v>2901</v>
      </c>
      <c r="B2957" s="1">
        <v>22</v>
      </c>
      <c r="C2957" s="1">
        <v>2</v>
      </c>
      <c r="D2957" s="1">
        <v>0</v>
      </c>
      <c r="E2957" s="1">
        <v>0</v>
      </c>
      <c r="F2957" s="10">
        <f>IFERROR(VLOOKUP(A2957,'Sevinç 03.04.2023 1215'!$A:$F,5,0),0)</f>
        <v>0</v>
      </c>
      <c r="G2957" s="10" t="str">
        <f>IFERROR(VLOOKUP(A2957,'Sevinç 04.04.2023 0911'!$A:$D,4,0),0)</f>
        <v>600 TL</v>
      </c>
      <c r="H2957" s="10">
        <f>IFERROR(VLOOKUP(A2957,'Onaya Sunulan Birim Fiyat'!$A:$C,3,0),0)</f>
        <v>0</v>
      </c>
      <c r="I2957" s="10">
        <f>IFERROR(VLOOKUP(A2957,'Eksik Birim Fiyat Satınalma'!$A:$E,5,0),0)</f>
        <v>0</v>
      </c>
      <c r="J2957" s="10">
        <f>IFERROR(VLOOKUP(A2957,'Eksik Birim Fiyat'!$A$2:$E$129,5,0),0)</f>
        <v>0</v>
      </c>
      <c r="K2957" s="10">
        <f>IFERROR(VLOOKUP(A2957,'Birim Fiyatı Olmayan Malzemeler'!$A$1:$C$128,3,0),0)</f>
        <v>0</v>
      </c>
      <c r="L2957" s="10">
        <f>IFERROR(VLOOKUP(A2957,'Reçete Altındakiler'!$A:$C,3,0),0)</f>
        <v>0</v>
      </c>
    </row>
    <row r="2958" spans="1:12" x14ac:dyDescent="0.25">
      <c r="A2958" s="8" t="s">
        <v>2458</v>
      </c>
      <c r="B2958" s="1">
        <v>22</v>
      </c>
      <c r="C2958" s="1">
        <v>5</v>
      </c>
      <c r="D2958" s="1">
        <v>0</v>
      </c>
      <c r="E2958" s="1">
        <v>0</v>
      </c>
      <c r="F2958" s="10">
        <f>IFERROR(VLOOKUP(A2958,'Sevinç 03.04.2023 1215'!$A:$F,5,0),0)</f>
        <v>0</v>
      </c>
      <c r="G2958" s="10" t="str">
        <f>IFERROR(VLOOKUP(A2958,'Sevinç 04.04.2023 0911'!$A:$D,4,0),0)</f>
        <v>450 TL</v>
      </c>
      <c r="H2958" s="10">
        <f>IFERROR(VLOOKUP(A2958,'Onaya Sunulan Birim Fiyat'!$A:$C,3,0),0)</f>
        <v>0</v>
      </c>
      <c r="I2958" s="10">
        <f>IFERROR(VLOOKUP(A2958,'Eksik Birim Fiyat Satınalma'!$A:$E,5,0),0)</f>
        <v>0</v>
      </c>
      <c r="J2958" s="10">
        <f>IFERROR(VLOOKUP(A2958,'Eksik Birim Fiyat'!$A$2:$E$129,5,0),0)</f>
        <v>0</v>
      </c>
      <c r="K2958" s="10">
        <f>IFERROR(VLOOKUP(A2958,'Birim Fiyatı Olmayan Malzemeler'!$A$1:$C$128,3,0),0)</f>
        <v>0</v>
      </c>
      <c r="L2958" s="10">
        <f>IFERROR(VLOOKUP(A2958,'Reçete Altındakiler'!$A:$C,3,0),0)</f>
        <v>0</v>
      </c>
    </row>
    <row r="2959" spans="1:12" x14ac:dyDescent="0.25">
      <c r="A2959" s="8" t="s">
        <v>937</v>
      </c>
      <c r="B2959" s="1">
        <v>22</v>
      </c>
      <c r="C2959" s="1">
        <v>2</v>
      </c>
      <c r="D2959" s="1">
        <v>0</v>
      </c>
      <c r="E2959" s="1">
        <v>0</v>
      </c>
      <c r="F2959" s="10">
        <f>IFERROR(VLOOKUP(A2959,'Sevinç 03.04.2023 1215'!$A:$F,5,0),0)</f>
        <v>0</v>
      </c>
      <c r="G2959" s="10" t="str">
        <f>IFERROR(VLOOKUP(A2959,'Sevinç 04.04.2023 0911'!$A:$D,4,0),0)</f>
        <v>600 TL</v>
      </c>
      <c r="H2959" s="10">
        <f>IFERROR(VLOOKUP(A2959,'Onaya Sunulan Birim Fiyat'!$A:$C,3,0),0)</f>
        <v>0</v>
      </c>
      <c r="I2959" s="10">
        <f>IFERROR(VLOOKUP(A2959,'Eksik Birim Fiyat Satınalma'!$A:$E,5,0),0)</f>
        <v>0</v>
      </c>
      <c r="J2959" s="10">
        <f>IFERROR(VLOOKUP(A2959,'Eksik Birim Fiyat'!$A$2:$E$129,5,0),0)</f>
        <v>0</v>
      </c>
      <c r="K2959" s="10">
        <f>IFERROR(VLOOKUP(A2959,'Birim Fiyatı Olmayan Malzemeler'!$A$1:$C$128,3,0),0)</f>
        <v>0</v>
      </c>
      <c r="L2959" s="10">
        <f>IFERROR(VLOOKUP(A2959,'Reçete Altındakiler'!$A:$C,3,0),0)</f>
        <v>0</v>
      </c>
    </row>
    <row r="2960" spans="1:12" x14ac:dyDescent="0.25">
      <c r="A2960" s="8" t="s">
        <v>2802</v>
      </c>
      <c r="B2960" s="1">
        <v>22</v>
      </c>
      <c r="C2960" s="1">
        <v>2</v>
      </c>
      <c r="D2960" s="1">
        <v>0</v>
      </c>
      <c r="E2960" s="1">
        <v>0</v>
      </c>
      <c r="F2960" s="10">
        <f>IFERROR(VLOOKUP(A2960,'Sevinç 03.04.2023 1215'!$A:$F,5,0),0)</f>
        <v>0</v>
      </c>
      <c r="G2960" s="10" t="str">
        <f>IFERROR(VLOOKUP(A2960,'Sevinç 04.04.2023 0911'!$A:$D,4,0),0)</f>
        <v>641.09 TL</v>
      </c>
      <c r="H2960" s="10">
        <f>IFERROR(VLOOKUP(A2960,'Onaya Sunulan Birim Fiyat'!$A:$C,3,0),0)</f>
        <v>0</v>
      </c>
      <c r="I2960" s="10">
        <f>IFERROR(VLOOKUP(A2960,'Eksik Birim Fiyat Satınalma'!$A:$E,5,0),0)</f>
        <v>0</v>
      </c>
      <c r="J2960" s="10">
        <f>IFERROR(VLOOKUP(A2960,'Eksik Birim Fiyat'!$A$2:$E$129,5,0),0)</f>
        <v>0</v>
      </c>
      <c r="K2960" s="10">
        <f>IFERROR(VLOOKUP(A2960,'Birim Fiyatı Olmayan Malzemeler'!$A$1:$C$128,3,0),0)</f>
        <v>0</v>
      </c>
      <c r="L2960" s="10">
        <f>IFERROR(VLOOKUP(A2960,'Reçete Altındakiler'!$A:$C,3,0),0)</f>
        <v>0</v>
      </c>
    </row>
    <row r="2961" spans="1:12" x14ac:dyDescent="0.25">
      <c r="A2961" s="8" t="s">
        <v>2951</v>
      </c>
      <c r="B2961" s="1">
        <v>22</v>
      </c>
      <c r="C2961" s="1">
        <v>4</v>
      </c>
      <c r="D2961" s="1">
        <v>0</v>
      </c>
      <c r="E2961" s="1">
        <v>0</v>
      </c>
      <c r="F2961" s="10">
        <f>IFERROR(VLOOKUP(A2961,'Sevinç 03.04.2023 1215'!$A:$F,5,0),0)</f>
        <v>0</v>
      </c>
      <c r="G2961" s="10" t="str">
        <f>IFERROR(VLOOKUP(A2961,'Sevinç 04.04.2023 0911'!$A:$D,4,0),0)</f>
        <v>825 TL</v>
      </c>
      <c r="H2961" s="10">
        <f>IFERROR(VLOOKUP(A2961,'Onaya Sunulan Birim Fiyat'!$A:$C,3,0),0)</f>
        <v>0</v>
      </c>
      <c r="I2961" s="10">
        <f>IFERROR(VLOOKUP(A2961,'Eksik Birim Fiyat Satınalma'!$A:$E,5,0),0)</f>
        <v>0</v>
      </c>
      <c r="J2961" s="10">
        <f>IFERROR(VLOOKUP(A2961,'Eksik Birim Fiyat'!$A$2:$E$129,5,0),0)</f>
        <v>0</v>
      </c>
      <c r="K2961" s="10">
        <f>IFERROR(VLOOKUP(A2961,'Birim Fiyatı Olmayan Malzemeler'!$A$1:$C$128,3,0),0)</f>
        <v>0</v>
      </c>
      <c r="L2961" s="10">
        <f>IFERROR(VLOOKUP(A2961,'Reçete Altındakiler'!$A:$C,3,0),0)</f>
        <v>0</v>
      </c>
    </row>
    <row r="2962" spans="1:12" x14ac:dyDescent="0.25">
      <c r="A2962" s="8" t="s">
        <v>2803</v>
      </c>
      <c r="B2962" s="1">
        <v>22</v>
      </c>
      <c r="C2962" s="1">
        <v>3</v>
      </c>
      <c r="D2962" s="1">
        <v>0</v>
      </c>
      <c r="E2962" s="1">
        <v>0</v>
      </c>
      <c r="F2962" s="10">
        <f>IFERROR(VLOOKUP(A2962,'Sevinç 03.04.2023 1215'!$A:$F,5,0),0)</f>
        <v>0</v>
      </c>
      <c r="G2962" s="10" t="str">
        <f>IFERROR(VLOOKUP(A2962,'Sevinç 04.04.2023 0911'!$A:$D,4,0),0)</f>
        <v>560 TL</v>
      </c>
      <c r="H2962" s="10">
        <f>IFERROR(VLOOKUP(A2962,'Onaya Sunulan Birim Fiyat'!$A:$C,3,0),0)</f>
        <v>0</v>
      </c>
      <c r="I2962" s="10">
        <f>IFERROR(VLOOKUP(A2962,'Eksik Birim Fiyat Satınalma'!$A:$E,5,0),0)</f>
        <v>0</v>
      </c>
      <c r="J2962" s="10">
        <f>IFERROR(VLOOKUP(A2962,'Eksik Birim Fiyat'!$A$2:$E$129,5,0),0)</f>
        <v>0</v>
      </c>
      <c r="K2962" s="10">
        <f>IFERROR(VLOOKUP(A2962,'Birim Fiyatı Olmayan Malzemeler'!$A$1:$C$128,3,0),0)</f>
        <v>0</v>
      </c>
      <c r="L2962" s="10">
        <f>IFERROR(VLOOKUP(A2962,'Reçete Altındakiler'!$A:$C,3,0),0)</f>
        <v>0</v>
      </c>
    </row>
    <row r="2963" spans="1:12" x14ac:dyDescent="0.25">
      <c r="A2963" s="8" t="s">
        <v>2952</v>
      </c>
      <c r="B2963" s="1">
        <v>22</v>
      </c>
      <c r="C2963" s="1">
        <v>2</v>
      </c>
      <c r="D2963" s="1">
        <v>0</v>
      </c>
      <c r="E2963" s="1">
        <v>0</v>
      </c>
      <c r="F2963" s="10">
        <f>IFERROR(VLOOKUP(A2963,'Sevinç 03.04.2023 1215'!$A:$F,5,0),0)</f>
        <v>0</v>
      </c>
      <c r="G2963" s="10" t="str">
        <f>IFERROR(VLOOKUP(A2963,'Sevinç 04.04.2023 0911'!$A:$D,4,0),0)</f>
        <v>600 TL</v>
      </c>
      <c r="H2963" s="10">
        <f>IFERROR(VLOOKUP(A2963,'Onaya Sunulan Birim Fiyat'!$A:$C,3,0),0)</f>
        <v>0</v>
      </c>
      <c r="I2963" s="10">
        <f>IFERROR(VLOOKUP(A2963,'Eksik Birim Fiyat Satınalma'!$A:$E,5,0),0)</f>
        <v>0</v>
      </c>
      <c r="J2963" s="10">
        <f>IFERROR(VLOOKUP(A2963,'Eksik Birim Fiyat'!$A$2:$E$129,5,0),0)</f>
        <v>0</v>
      </c>
      <c r="K2963" s="10">
        <f>IFERROR(VLOOKUP(A2963,'Birim Fiyatı Olmayan Malzemeler'!$A$1:$C$128,3,0),0)</f>
        <v>0</v>
      </c>
      <c r="L2963" s="10">
        <f>IFERROR(VLOOKUP(A2963,'Reçete Altındakiler'!$A:$C,3,0),0)</f>
        <v>0</v>
      </c>
    </row>
    <row r="2964" spans="1:12" x14ac:dyDescent="0.25">
      <c r="A2964" s="8" t="s">
        <v>2459</v>
      </c>
      <c r="B2964" s="1">
        <v>22</v>
      </c>
      <c r="C2964" s="1">
        <v>4</v>
      </c>
      <c r="D2964" s="1">
        <v>0</v>
      </c>
      <c r="E2964" s="1">
        <v>0</v>
      </c>
      <c r="F2964" s="10">
        <f>IFERROR(VLOOKUP(A2964,'Sevinç 03.04.2023 1215'!$A:$F,5,0),0)</f>
        <v>0</v>
      </c>
      <c r="G2964" s="10" t="str">
        <f>IFERROR(VLOOKUP(A2964,'Sevinç 04.04.2023 0911'!$A:$D,4,0),0)</f>
        <v>700 TL</v>
      </c>
      <c r="H2964" s="10">
        <f>IFERROR(VLOOKUP(A2964,'Onaya Sunulan Birim Fiyat'!$A:$C,3,0),0)</f>
        <v>0</v>
      </c>
      <c r="I2964" s="10">
        <f>IFERROR(VLOOKUP(A2964,'Eksik Birim Fiyat Satınalma'!$A:$E,5,0),0)</f>
        <v>0</v>
      </c>
      <c r="J2964" s="10">
        <f>IFERROR(VLOOKUP(A2964,'Eksik Birim Fiyat'!$A$2:$E$129,5,0),0)</f>
        <v>0</v>
      </c>
      <c r="K2964" s="10">
        <f>IFERROR(VLOOKUP(A2964,'Birim Fiyatı Olmayan Malzemeler'!$A$1:$C$128,3,0),0)</f>
        <v>0</v>
      </c>
      <c r="L2964" s="10">
        <f>IFERROR(VLOOKUP(A2964,'Reçete Altındakiler'!$A:$C,3,0),0)</f>
        <v>0</v>
      </c>
    </row>
    <row r="2965" spans="1:12" x14ac:dyDescent="0.25">
      <c r="A2965" s="8" t="s">
        <v>2953</v>
      </c>
      <c r="B2965" s="1">
        <v>22</v>
      </c>
      <c r="C2965" s="1">
        <v>1</v>
      </c>
      <c r="D2965" s="1">
        <v>0</v>
      </c>
      <c r="E2965" s="1">
        <v>0</v>
      </c>
      <c r="F2965" s="10">
        <f>IFERROR(VLOOKUP(A2965,'Sevinç 03.04.2023 1215'!$A:$F,5,0),0)</f>
        <v>0</v>
      </c>
      <c r="G2965" s="10" t="str">
        <f>IFERROR(VLOOKUP(A2965,'Sevinç 04.04.2023 0911'!$A:$D,4,0),0)</f>
        <v>725 TL</v>
      </c>
      <c r="H2965" s="10">
        <f>IFERROR(VLOOKUP(A2965,'Onaya Sunulan Birim Fiyat'!$A:$C,3,0),0)</f>
        <v>0</v>
      </c>
      <c r="I2965" s="10">
        <f>IFERROR(VLOOKUP(A2965,'Eksik Birim Fiyat Satınalma'!$A:$E,5,0),0)</f>
        <v>0</v>
      </c>
      <c r="J2965" s="10">
        <f>IFERROR(VLOOKUP(A2965,'Eksik Birim Fiyat'!$A$2:$E$129,5,0),0)</f>
        <v>0</v>
      </c>
      <c r="K2965" s="10">
        <f>IFERROR(VLOOKUP(A2965,'Birim Fiyatı Olmayan Malzemeler'!$A$1:$C$128,3,0),0)</f>
        <v>0</v>
      </c>
      <c r="L2965" s="10">
        <f>IFERROR(VLOOKUP(A2965,'Reçete Altındakiler'!$A:$C,3,0),0)</f>
        <v>0</v>
      </c>
    </row>
    <row r="2966" spans="1:12" x14ac:dyDescent="0.25">
      <c r="A2966" s="8" t="s">
        <v>2617</v>
      </c>
      <c r="B2966" s="1">
        <v>22</v>
      </c>
      <c r="C2966" s="1">
        <v>1</v>
      </c>
      <c r="D2966" s="1">
        <v>0</v>
      </c>
      <c r="E2966" s="1">
        <v>0</v>
      </c>
      <c r="F2966" s="10">
        <f>IFERROR(VLOOKUP(A2966,'Sevinç 03.04.2023 1215'!$A:$F,5,0),0)</f>
        <v>0</v>
      </c>
      <c r="G2966" s="10" t="str">
        <f>IFERROR(VLOOKUP(A2966,'Sevinç 04.04.2023 0911'!$A:$D,4,0),0)</f>
        <v>725 TL</v>
      </c>
      <c r="H2966" s="10">
        <f>IFERROR(VLOOKUP(A2966,'Onaya Sunulan Birim Fiyat'!$A:$C,3,0),0)</f>
        <v>0</v>
      </c>
      <c r="I2966" s="10">
        <f>IFERROR(VLOOKUP(A2966,'Eksik Birim Fiyat Satınalma'!$A:$E,5,0),0)</f>
        <v>0</v>
      </c>
      <c r="J2966" s="10">
        <f>IFERROR(VLOOKUP(A2966,'Eksik Birim Fiyat'!$A$2:$E$129,5,0),0)</f>
        <v>0</v>
      </c>
      <c r="K2966" s="10">
        <f>IFERROR(VLOOKUP(A2966,'Birim Fiyatı Olmayan Malzemeler'!$A$1:$C$128,3,0),0)</f>
        <v>0</v>
      </c>
      <c r="L2966" s="10">
        <f>IFERROR(VLOOKUP(A2966,'Reçete Altındakiler'!$A:$C,3,0),0)</f>
        <v>0</v>
      </c>
    </row>
    <row r="2967" spans="1:12" x14ac:dyDescent="0.25">
      <c r="A2967" s="8" t="s">
        <v>4055</v>
      </c>
      <c r="B2967" s="1">
        <v>22</v>
      </c>
      <c r="C2967" s="1">
        <v>1</v>
      </c>
      <c r="D2967" s="1">
        <v>0</v>
      </c>
      <c r="E2967" s="1">
        <v>0</v>
      </c>
      <c r="F2967" s="10">
        <f>IFERROR(VLOOKUP(A2967,'Sevinç 03.04.2023 1215'!$A:$F,5,0),0)</f>
        <v>0</v>
      </c>
      <c r="G2967" s="10" t="str">
        <f>IFERROR(VLOOKUP(A2967,'Sevinç 04.04.2023 0911'!$A:$D,4,0),0)</f>
        <v>725 TL</v>
      </c>
      <c r="H2967" s="10">
        <f>IFERROR(VLOOKUP(A2967,'Onaya Sunulan Birim Fiyat'!$A:$C,3,0),0)</f>
        <v>0</v>
      </c>
      <c r="I2967" s="10">
        <f>IFERROR(VLOOKUP(A2967,'Eksik Birim Fiyat Satınalma'!$A:$E,5,0),0)</f>
        <v>0</v>
      </c>
      <c r="J2967" s="10">
        <f>IFERROR(VLOOKUP(A2967,'Eksik Birim Fiyat'!$A$2:$E$129,5,0),0)</f>
        <v>0</v>
      </c>
      <c r="K2967" s="10">
        <f>IFERROR(VLOOKUP(A2967,'Birim Fiyatı Olmayan Malzemeler'!$A$1:$C$128,3,0),0)</f>
        <v>0</v>
      </c>
      <c r="L2967" s="10">
        <f>IFERROR(VLOOKUP(A2967,'Reçete Altındakiler'!$A:$C,3,0),0)</f>
        <v>0</v>
      </c>
    </row>
    <row r="2968" spans="1:12" x14ac:dyDescent="0.25">
      <c r="A2968" s="8" t="s">
        <v>2697</v>
      </c>
      <c r="B2968" s="1">
        <v>22</v>
      </c>
      <c r="C2968" s="1">
        <v>2</v>
      </c>
      <c r="D2968" s="1">
        <v>0</v>
      </c>
      <c r="E2968" s="1">
        <v>0</v>
      </c>
      <c r="F2968" s="10">
        <f>IFERROR(VLOOKUP(A2968,'Sevinç 03.04.2023 1215'!$A:$F,5,0),0)</f>
        <v>0</v>
      </c>
      <c r="G2968" s="10" t="str">
        <f>IFERROR(VLOOKUP(A2968,'Sevinç 04.04.2023 0911'!$A:$D,4,0),0)</f>
        <v>725 TL</v>
      </c>
      <c r="H2968" s="10">
        <f>IFERROR(VLOOKUP(A2968,'Onaya Sunulan Birim Fiyat'!$A:$C,3,0),0)</f>
        <v>0</v>
      </c>
      <c r="I2968" s="10">
        <f>IFERROR(VLOOKUP(A2968,'Eksik Birim Fiyat Satınalma'!$A:$E,5,0),0)</f>
        <v>0</v>
      </c>
      <c r="J2968" s="10">
        <f>IFERROR(VLOOKUP(A2968,'Eksik Birim Fiyat'!$A$2:$E$129,5,0),0)</f>
        <v>0</v>
      </c>
      <c r="K2968" s="10">
        <f>IFERROR(VLOOKUP(A2968,'Birim Fiyatı Olmayan Malzemeler'!$A$1:$C$128,3,0),0)</f>
        <v>0</v>
      </c>
      <c r="L2968" s="10">
        <f>IFERROR(VLOOKUP(A2968,'Reçete Altındakiler'!$A:$C,3,0),0)</f>
        <v>0</v>
      </c>
    </row>
    <row r="2969" spans="1:12" x14ac:dyDescent="0.25">
      <c r="A2969" s="8" t="s">
        <v>938</v>
      </c>
      <c r="B2969" s="1">
        <v>22</v>
      </c>
      <c r="C2969" s="1">
        <v>2</v>
      </c>
      <c r="D2969" s="1">
        <v>0</v>
      </c>
      <c r="E2969" s="1">
        <v>0</v>
      </c>
      <c r="F2969" s="10">
        <f>IFERROR(VLOOKUP(A2969,'Sevinç 03.04.2023 1215'!$A:$F,5,0),0)</f>
        <v>0</v>
      </c>
      <c r="G2969" s="10" t="str">
        <f>IFERROR(VLOOKUP(A2969,'Sevinç 04.04.2023 0911'!$A:$D,4,0),0)</f>
        <v>725 TL</v>
      </c>
      <c r="H2969" s="10">
        <f>IFERROR(VLOOKUP(A2969,'Onaya Sunulan Birim Fiyat'!$A:$C,3,0),0)</f>
        <v>0</v>
      </c>
      <c r="I2969" s="10">
        <f>IFERROR(VLOOKUP(A2969,'Eksik Birim Fiyat Satınalma'!$A:$E,5,0),0)</f>
        <v>0</v>
      </c>
      <c r="J2969" s="10">
        <f>IFERROR(VLOOKUP(A2969,'Eksik Birim Fiyat'!$A$2:$E$129,5,0),0)</f>
        <v>0</v>
      </c>
      <c r="K2969" s="10">
        <f>IFERROR(VLOOKUP(A2969,'Birim Fiyatı Olmayan Malzemeler'!$A$1:$C$128,3,0),0)</f>
        <v>0</v>
      </c>
      <c r="L2969" s="10">
        <f>IFERROR(VLOOKUP(A2969,'Reçete Altındakiler'!$A:$C,3,0),0)</f>
        <v>0</v>
      </c>
    </row>
    <row r="2970" spans="1:12" x14ac:dyDescent="0.25">
      <c r="A2970" s="8" t="s">
        <v>939</v>
      </c>
      <c r="B2970" s="1">
        <v>22</v>
      </c>
      <c r="C2970" s="1">
        <v>2</v>
      </c>
      <c r="D2970" s="1">
        <v>0</v>
      </c>
      <c r="E2970" s="1">
        <v>0</v>
      </c>
      <c r="F2970" s="10">
        <f>IFERROR(VLOOKUP(A2970,'Sevinç 03.04.2023 1215'!$A:$F,5,0),0)</f>
        <v>0</v>
      </c>
      <c r="G2970" s="10" t="str">
        <f>IFERROR(VLOOKUP(A2970,'Sevinç 04.04.2023 0911'!$A:$D,4,0),0)</f>
        <v>725 TL</v>
      </c>
      <c r="H2970" s="10">
        <f>IFERROR(VLOOKUP(A2970,'Onaya Sunulan Birim Fiyat'!$A:$C,3,0),0)</f>
        <v>0</v>
      </c>
      <c r="I2970" s="10">
        <f>IFERROR(VLOOKUP(A2970,'Eksik Birim Fiyat Satınalma'!$A:$E,5,0),0)</f>
        <v>0</v>
      </c>
      <c r="J2970" s="10">
        <f>IFERROR(VLOOKUP(A2970,'Eksik Birim Fiyat'!$A$2:$E$129,5,0),0)</f>
        <v>0</v>
      </c>
      <c r="K2970" s="10">
        <f>IFERROR(VLOOKUP(A2970,'Birim Fiyatı Olmayan Malzemeler'!$A$1:$C$128,3,0),0)</f>
        <v>0</v>
      </c>
      <c r="L2970" s="10">
        <f>IFERROR(VLOOKUP(A2970,'Reçete Altındakiler'!$A:$C,3,0),0)</f>
        <v>0</v>
      </c>
    </row>
    <row r="2971" spans="1:12" x14ac:dyDescent="0.25">
      <c r="A2971" s="8" t="s">
        <v>2698</v>
      </c>
      <c r="B2971" s="1">
        <v>22</v>
      </c>
      <c r="C2971" s="1">
        <v>2</v>
      </c>
      <c r="D2971" s="1">
        <v>0</v>
      </c>
      <c r="E2971" s="1">
        <v>0</v>
      </c>
      <c r="F2971" s="10">
        <f>IFERROR(VLOOKUP(A2971,'Sevinç 03.04.2023 1215'!$A:$F,5,0),0)</f>
        <v>0</v>
      </c>
      <c r="G2971" s="10" t="str">
        <f>IFERROR(VLOOKUP(A2971,'Sevinç 04.04.2023 0911'!$A:$D,4,0),0)</f>
        <v>725 TL</v>
      </c>
      <c r="H2971" s="10">
        <f>IFERROR(VLOOKUP(A2971,'Onaya Sunulan Birim Fiyat'!$A:$C,3,0),0)</f>
        <v>0</v>
      </c>
      <c r="I2971" s="10">
        <f>IFERROR(VLOOKUP(A2971,'Eksik Birim Fiyat Satınalma'!$A:$E,5,0),0)</f>
        <v>0</v>
      </c>
      <c r="J2971" s="10">
        <f>IFERROR(VLOOKUP(A2971,'Eksik Birim Fiyat'!$A$2:$E$129,5,0),0)</f>
        <v>0</v>
      </c>
      <c r="K2971" s="10">
        <f>IFERROR(VLOOKUP(A2971,'Birim Fiyatı Olmayan Malzemeler'!$A$1:$C$128,3,0),0)</f>
        <v>0</v>
      </c>
      <c r="L2971" s="10">
        <f>IFERROR(VLOOKUP(A2971,'Reçete Altındakiler'!$A:$C,3,0),0)</f>
        <v>0</v>
      </c>
    </row>
    <row r="2972" spans="1:12" x14ac:dyDescent="0.25">
      <c r="A2972" s="8" t="s">
        <v>4056</v>
      </c>
      <c r="B2972" s="1">
        <v>22</v>
      </c>
      <c r="C2972" s="1">
        <v>4</v>
      </c>
      <c r="D2972" s="1">
        <v>0</v>
      </c>
      <c r="E2972" s="1">
        <v>0</v>
      </c>
      <c r="F2972" s="10">
        <f>IFERROR(VLOOKUP(A2972,'Sevinç 03.04.2023 1215'!$A:$F,5,0),0)</f>
        <v>0</v>
      </c>
      <c r="G2972" s="10" t="str">
        <f>IFERROR(VLOOKUP(A2972,'Sevinç 04.04.2023 0911'!$A:$D,4,0),0)</f>
        <v>725 TL</v>
      </c>
      <c r="H2972" s="10">
        <f>IFERROR(VLOOKUP(A2972,'Onaya Sunulan Birim Fiyat'!$A:$C,3,0),0)</f>
        <v>0</v>
      </c>
      <c r="I2972" s="10">
        <f>IFERROR(VLOOKUP(A2972,'Eksik Birim Fiyat Satınalma'!$A:$E,5,0),0)</f>
        <v>0</v>
      </c>
      <c r="J2972" s="10">
        <f>IFERROR(VLOOKUP(A2972,'Eksik Birim Fiyat'!$A$2:$E$129,5,0),0)</f>
        <v>0</v>
      </c>
      <c r="K2972" s="10">
        <f>IFERROR(VLOOKUP(A2972,'Birim Fiyatı Olmayan Malzemeler'!$A$1:$C$128,3,0),0)</f>
        <v>0</v>
      </c>
      <c r="L2972" s="10">
        <f>IFERROR(VLOOKUP(A2972,'Reçete Altındakiler'!$A:$C,3,0),0)</f>
        <v>0</v>
      </c>
    </row>
    <row r="2973" spans="1:12" x14ac:dyDescent="0.25">
      <c r="A2973" s="8" t="s">
        <v>2618</v>
      </c>
      <c r="B2973" s="1">
        <v>22</v>
      </c>
      <c r="C2973" s="1">
        <v>4</v>
      </c>
      <c r="D2973" s="1">
        <v>0</v>
      </c>
      <c r="E2973" s="1">
        <v>0</v>
      </c>
      <c r="F2973" s="10">
        <f>IFERROR(VLOOKUP(A2973,'Sevinç 03.04.2023 1215'!$A:$F,5,0),0)</f>
        <v>0</v>
      </c>
      <c r="G2973" s="10" t="str">
        <f>IFERROR(VLOOKUP(A2973,'Sevinç 04.04.2023 0911'!$A:$D,4,0),0)</f>
        <v>725 TL</v>
      </c>
      <c r="H2973" s="10">
        <f>IFERROR(VLOOKUP(A2973,'Onaya Sunulan Birim Fiyat'!$A:$C,3,0),0)</f>
        <v>0</v>
      </c>
      <c r="I2973" s="10">
        <f>IFERROR(VLOOKUP(A2973,'Eksik Birim Fiyat Satınalma'!$A:$E,5,0),0)</f>
        <v>0</v>
      </c>
      <c r="J2973" s="10">
        <f>IFERROR(VLOOKUP(A2973,'Eksik Birim Fiyat'!$A$2:$E$129,5,0),0)</f>
        <v>0</v>
      </c>
      <c r="K2973" s="10">
        <f>IFERROR(VLOOKUP(A2973,'Birim Fiyatı Olmayan Malzemeler'!$A$1:$C$128,3,0),0)</f>
        <v>0</v>
      </c>
      <c r="L2973" s="10">
        <f>IFERROR(VLOOKUP(A2973,'Reçete Altındakiler'!$A:$C,3,0),0)</f>
        <v>0</v>
      </c>
    </row>
    <row r="2974" spans="1:12" x14ac:dyDescent="0.25">
      <c r="A2974" s="8" t="s">
        <v>2902</v>
      </c>
      <c r="B2974" s="1">
        <v>22</v>
      </c>
      <c r="C2974" s="1">
        <v>4</v>
      </c>
      <c r="D2974" s="1">
        <v>0</v>
      </c>
      <c r="E2974" s="1">
        <v>0</v>
      </c>
      <c r="F2974" s="10">
        <f>IFERROR(VLOOKUP(A2974,'Sevinç 03.04.2023 1215'!$A:$F,5,0),0)</f>
        <v>0</v>
      </c>
      <c r="G2974" s="10" t="str">
        <f>IFERROR(VLOOKUP(A2974,'Sevinç 04.04.2023 0911'!$A:$D,4,0),0)</f>
        <v>725 TL</v>
      </c>
      <c r="H2974" s="10">
        <f>IFERROR(VLOOKUP(A2974,'Onaya Sunulan Birim Fiyat'!$A:$C,3,0),0)</f>
        <v>0</v>
      </c>
      <c r="I2974" s="10">
        <f>IFERROR(VLOOKUP(A2974,'Eksik Birim Fiyat Satınalma'!$A:$E,5,0),0)</f>
        <v>0</v>
      </c>
      <c r="J2974" s="10">
        <f>IFERROR(VLOOKUP(A2974,'Eksik Birim Fiyat'!$A$2:$E$129,5,0),0)</f>
        <v>0</v>
      </c>
      <c r="K2974" s="10">
        <f>IFERROR(VLOOKUP(A2974,'Birim Fiyatı Olmayan Malzemeler'!$A$1:$C$128,3,0),0)</f>
        <v>0</v>
      </c>
      <c r="L2974" s="10">
        <f>IFERROR(VLOOKUP(A2974,'Reçete Altındakiler'!$A:$C,3,0),0)</f>
        <v>0</v>
      </c>
    </row>
    <row r="2975" spans="1:12" x14ac:dyDescent="0.25">
      <c r="A2975" s="8" t="s">
        <v>940</v>
      </c>
      <c r="B2975" s="1">
        <v>22</v>
      </c>
      <c r="C2975" s="1">
        <v>1</v>
      </c>
      <c r="D2975" s="1">
        <v>0</v>
      </c>
      <c r="E2975" s="1">
        <v>0</v>
      </c>
      <c r="F2975" s="10">
        <f>IFERROR(VLOOKUP(A2975,'Sevinç 03.04.2023 1215'!$A:$F,5,0),0)</f>
        <v>0</v>
      </c>
      <c r="G2975" s="10" t="str">
        <f>IFERROR(VLOOKUP(A2975,'Sevinç 04.04.2023 0911'!$A:$D,4,0),0)</f>
        <v>725 TL</v>
      </c>
      <c r="H2975" s="10">
        <f>IFERROR(VLOOKUP(A2975,'Onaya Sunulan Birim Fiyat'!$A:$C,3,0),0)</f>
        <v>0</v>
      </c>
      <c r="I2975" s="10">
        <f>IFERROR(VLOOKUP(A2975,'Eksik Birim Fiyat Satınalma'!$A:$E,5,0),0)</f>
        <v>0</v>
      </c>
      <c r="J2975" s="10">
        <f>IFERROR(VLOOKUP(A2975,'Eksik Birim Fiyat'!$A$2:$E$129,5,0),0)</f>
        <v>0</v>
      </c>
      <c r="K2975" s="10">
        <f>IFERROR(VLOOKUP(A2975,'Birim Fiyatı Olmayan Malzemeler'!$A$1:$C$128,3,0),0)</f>
        <v>0</v>
      </c>
      <c r="L2975" s="10">
        <f>IFERROR(VLOOKUP(A2975,'Reçete Altındakiler'!$A:$C,3,0),0)</f>
        <v>0</v>
      </c>
    </row>
    <row r="2976" spans="1:12" x14ac:dyDescent="0.25">
      <c r="A2976" s="8" t="s">
        <v>2460</v>
      </c>
      <c r="B2976" s="1">
        <v>22</v>
      </c>
      <c r="C2976" s="1">
        <v>2</v>
      </c>
      <c r="D2976" s="1">
        <v>0</v>
      </c>
      <c r="E2976" s="1">
        <v>0</v>
      </c>
      <c r="F2976" s="10">
        <f>IFERROR(VLOOKUP(A2976,'Sevinç 03.04.2023 1215'!$A:$F,5,0),0)</f>
        <v>0</v>
      </c>
      <c r="G2976" s="10" t="str">
        <f>IFERROR(VLOOKUP(A2976,'Sevinç 04.04.2023 0911'!$A:$D,4,0),0)</f>
        <v>725 TL</v>
      </c>
      <c r="H2976" s="10">
        <f>IFERROR(VLOOKUP(A2976,'Onaya Sunulan Birim Fiyat'!$A:$C,3,0),0)</f>
        <v>0</v>
      </c>
      <c r="I2976" s="10">
        <f>IFERROR(VLOOKUP(A2976,'Eksik Birim Fiyat Satınalma'!$A:$E,5,0),0)</f>
        <v>0</v>
      </c>
      <c r="J2976" s="10">
        <f>IFERROR(VLOOKUP(A2976,'Eksik Birim Fiyat'!$A$2:$E$129,5,0),0)</f>
        <v>0</v>
      </c>
      <c r="K2976" s="10">
        <f>IFERROR(VLOOKUP(A2976,'Birim Fiyatı Olmayan Malzemeler'!$A$1:$C$128,3,0),0)</f>
        <v>0</v>
      </c>
      <c r="L2976" s="10">
        <f>IFERROR(VLOOKUP(A2976,'Reçete Altındakiler'!$A:$C,3,0),0)</f>
        <v>0</v>
      </c>
    </row>
    <row r="2977" spans="1:12" x14ac:dyDescent="0.25">
      <c r="A2977" s="8" t="s">
        <v>2954</v>
      </c>
      <c r="B2977" s="1">
        <v>22</v>
      </c>
      <c r="C2977" s="1">
        <v>2</v>
      </c>
      <c r="D2977" s="1">
        <v>0</v>
      </c>
      <c r="E2977" s="1">
        <v>0</v>
      </c>
      <c r="F2977" s="10">
        <f>IFERROR(VLOOKUP(A2977,'Sevinç 03.04.2023 1215'!$A:$F,5,0),0)</f>
        <v>0</v>
      </c>
      <c r="G2977" s="10" t="str">
        <f>IFERROR(VLOOKUP(A2977,'Sevinç 04.04.2023 0911'!$A:$D,4,0),0)</f>
        <v>725 TL</v>
      </c>
      <c r="H2977" s="10">
        <f>IFERROR(VLOOKUP(A2977,'Onaya Sunulan Birim Fiyat'!$A:$C,3,0),0)</f>
        <v>0</v>
      </c>
      <c r="I2977" s="10">
        <f>IFERROR(VLOOKUP(A2977,'Eksik Birim Fiyat Satınalma'!$A:$E,5,0),0)</f>
        <v>0</v>
      </c>
      <c r="J2977" s="10">
        <f>IFERROR(VLOOKUP(A2977,'Eksik Birim Fiyat'!$A$2:$E$129,5,0),0)</f>
        <v>0</v>
      </c>
      <c r="K2977" s="10">
        <f>IFERROR(VLOOKUP(A2977,'Birim Fiyatı Olmayan Malzemeler'!$A$1:$C$128,3,0),0)</f>
        <v>0</v>
      </c>
      <c r="L2977" s="10">
        <f>IFERROR(VLOOKUP(A2977,'Reçete Altındakiler'!$A:$C,3,0),0)</f>
        <v>0</v>
      </c>
    </row>
    <row r="2978" spans="1:12" x14ac:dyDescent="0.25">
      <c r="A2978" s="8" t="s">
        <v>2461</v>
      </c>
      <c r="B2978" s="1">
        <v>22</v>
      </c>
      <c r="C2978" s="1">
        <v>2</v>
      </c>
      <c r="D2978" s="1">
        <v>0</v>
      </c>
      <c r="E2978" s="1">
        <v>0</v>
      </c>
      <c r="F2978" s="10">
        <f>IFERROR(VLOOKUP(A2978,'Sevinç 03.04.2023 1215'!$A:$F,5,0),0)</f>
        <v>0</v>
      </c>
      <c r="G2978" s="10" t="str">
        <f>IFERROR(VLOOKUP(A2978,'Sevinç 04.04.2023 0911'!$A:$D,4,0),0)</f>
        <v>725 TL</v>
      </c>
      <c r="H2978" s="10">
        <f>IFERROR(VLOOKUP(A2978,'Onaya Sunulan Birim Fiyat'!$A:$C,3,0),0)</f>
        <v>0</v>
      </c>
      <c r="I2978" s="10">
        <f>IFERROR(VLOOKUP(A2978,'Eksik Birim Fiyat Satınalma'!$A:$E,5,0),0)</f>
        <v>0</v>
      </c>
      <c r="J2978" s="10">
        <f>IFERROR(VLOOKUP(A2978,'Eksik Birim Fiyat'!$A$2:$E$129,5,0),0)</f>
        <v>0</v>
      </c>
      <c r="K2978" s="10">
        <f>IFERROR(VLOOKUP(A2978,'Birim Fiyatı Olmayan Malzemeler'!$A$1:$C$128,3,0),0)</f>
        <v>0</v>
      </c>
      <c r="L2978" s="10">
        <f>IFERROR(VLOOKUP(A2978,'Reçete Altındakiler'!$A:$C,3,0),0)</f>
        <v>0</v>
      </c>
    </row>
    <row r="2979" spans="1:12" x14ac:dyDescent="0.25">
      <c r="A2979" s="8" t="s">
        <v>2903</v>
      </c>
      <c r="B2979" s="1">
        <v>22</v>
      </c>
      <c r="C2979" s="1">
        <v>1</v>
      </c>
      <c r="D2979" s="1">
        <v>0</v>
      </c>
      <c r="E2979" s="1">
        <v>0</v>
      </c>
      <c r="F2979" s="10">
        <f>IFERROR(VLOOKUP(A2979,'Sevinç 03.04.2023 1215'!$A:$F,5,0),0)</f>
        <v>0</v>
      </c>
      <c r="G2979" s="10" t="str">
        <f>IFERROR(VLOOKUP(A2979,'Sevinç 04.04.2023 0911'!$A:$D,4,0),0)</f>
        <v>642.758008 TL</v>
      </c>
      <c r="H2979" s="10">
        <f>IFERROR(VLOOKUP(A2979,'Onaya Sunulan Birim Fiyat'!$A:$C,3,0),0)</f>
        <v>0</v>
      </c>
      <c r="I2979" s="10">
        <f>IFERROR(VLOOKUP(A2979,'Eksik Birim Fiyat Satınalma'!$A:$E,5,0),0)</f>
        <v>0</v>
      </c>
      <c r="J2979" s="10">
        <f>IFERROR(VLOOKUP(A2979,'Eksik Birim Fiyat'!$A$2:$E$129,5,0),0)</f>
        <v>0</v>
      </c>
      <c r="K2979" s="10">
        <f>IFERROR(VLOOKUP(A2979,'Birim Fiyatı Olmayan Malzemeler'!$A$1:$C$128,3,0),0)</f>
        <v>0</v>
      </c>
      <c r="L2979" s="10">
        <f>IFERROR(VLOOKUP(A2979,'Reçete Altındakiler'!$A:$C,3,0),0)</f>
        <v>0</v>
      </c>
    </row>
    <row r="2980" spans="1:12" x14ac:dyDescent="0.25">
      <c r="A2980" s="8" t="s">
        <v>2619</v>
      </c>
      <c r="B2980" s="1">
        <v>22</v>
      </c>
      <c r="C2980" s="1">
        <v>3</v>
      </c>
      <c r="D2980" s="1">
        <v>0</v>
      </c>
      <c r="E2980" s="1">
        <v>0</v>
      </c>
      <c r="F2980" s="10">
        <f>IFERROR(VLOOKUP(A2980,'Sevinç 03.04.2023 1215'!$A:$F,5,0),0)</f>
        <v>0</v>
      </c>
      <c r="G2980" s="10" t="str">
        <f>IFERROR(VLOOKUP(A2980,'Sevinç 04.04.2023 0911'!$A:$D,4,0),0)</f>
        <v>800 TL</v>
      </c>
      <c r="H2980" s="10">
        <f>IFERROR(VLOOKUP(A2980,'Onaya Sunulan Birim Fiyat'!$A:$C,3,0),0)</f>
        <v>0</v>
      </c>
      <c r="I2980" s="10">
        <f>IFERROR(VLOOKUP(A2980,'Eksik Birim Fiyat Satınalma'!$A:$E,5,0),0)</f>
        <v>0</v>
      </c>
      <c r="J2980" s="10">
        <f>IFERROR(VLOOKUP(A2980,'Eksik Birim Fiyat'!$A$2:$E$129,5,0),0)</f>
        <v>0</v>
      </c>
      <c r="K2980" s="10">
        <f>IFERROR(VLOOKUP(A2980,'Birim Fiyatı Olmayan Malzemeler'!$A$1:$C$128,3,0),0)</f>
        <v>0</v>
      </c>
      <c r="L2980" s="10">
        <f>IFERROR(VLOOKUP(A2980,'Reçete Altındakiler'!$A:$C,3,0),0)</f>
        <v>0</v>
      </c>
    </row>
    <row r="2981" spans="1:12" x14ac:dyDescent="0.25">
      <c r="A2981" s="8" t="s">
        <v>941</v>
      </c>
      <c r="B2981" s="1">
        <v>5</v>
      </c>
      <c r="C2981" s="1">
        <v>1</v>
      </c>
      <c r="D2981" s="1">
        <v>0</v>
      </c>
      <c r="E2981" s="1">
        <v>0</v>
      </c>
      <c r="F2981" s="10">
        <f>IFERROR(VLOOKUP(A2981,'Sevinç 03.04.2023 1215'!$A:$F,5,0),0)</f>
        <v>0</v>
      </c>
      <c r="G2981" s="10" t="str">
        <f>IFERROR(VLOOKUP(A2981,'Sevinç 04.04.2023 0911'!$A:$D,4,0),0)</f>
        <v>180.401367860137 EURO</v>
      </c>
      <c r="H2981" s="10">
        <f>IFERROR(VLOOKUP(A2981,'Onaya Sunulan Birim Fiyat'!$A:$C,3,0),0)</f>
        <v>0</v>
      </c>
      <c r="I2981" s="10">
        <f>IFERROR(VLOOKUP(A2981,'Eksik Birim Fiyat Satınalma'!$A:$E,5,0),0)</f>
        <v>0</v>
      </c>
      <c r="J2981" s="10">
        <f>IFERROR(VLOOKUP(A2981,'Eksik Birim Fiyat'!$A$2:$E$129,5,0),0)</f>
        <v>0</v>
      </c>
      <c r="K2981" s="10">
        <f>IFERROR(VLOOKUP(A2981,'Birim Fiyatı Olmayan Malzemeler'!$A$1:$C$128,3,0),0)</f>
        <v>0</v>
      </c>
      <c r="L2981" s="10">
        <f>IFERROR(VLOOKUP(A2981,'Reçete Altındakiler'!$A:$C,3,0),0)</f>
        <v>0</v>
      </c>
    </row>
    <row r="2982" spans="1:12" x14ac:dyDescent="0.25">
      <c r="A2982" s="8" t="s">
        <v>2804</v>
      </c>
      <c r="B2982" s="1">
        <v>7</v>
      </c>
      <c r="C2982" s="1">
        <v>2</v>
      </c>
      <c r="D2982" s="1">
        <v>0</v>
      </c>
      <c r="E2982" s="1">
        <v>0</v>
      </c>
      <c r="F2982" s="10">
        <f>IFERROR(VLOOKUP(A2982,'Sevinç 03.04.2023 1215'!$A:$F,5,0),0)</f>
        <v>0</v>
      </c>
      <c r="G2982" s="10" t="str">
        <f>IFERROR(VLOOKUP(A2982,'Sevinç 04.04.2023 0911'!$A:$D,4,0),0)</f>
        <v>625 TL</v>
      </c>
      <c r="H2982" s="10">
        <f>IFERROR(VLOOKUP(A2982,'Onaya Sunulan Birim Fiyat'!$A:$C,3,0),0)</f>
        <v>0</v>
      </c>
      <c r="I2982" s="10">
        <f>IFERROR(VLOOKUP(A2982,'Eksik Birim Fiyat Satınalma'!$A:$E,5,0),0)</f>
        <v>0</v>
      </c>
      <c r="J2982" s="10">
        <f>IFERROR(VLOOKUP(A2982,'Eksik Birim Fiyat'!$A$2:$E$129,5,0),0)</f>
        <v>0</v>
      </c>
      <c r="K2982" s="10">
        <f>IFERROR(VLOOKUP(A2982,'Birim Fiyatı Olmayan Malzemeler'!$A$1:$C$128,3,0),0)</f>
        <v>0</v>
      </c>
      <c r="L2982" s="10">
        <f>IFERROR(VLOOKUP(A2982,'Reçete Altındakiler'!$A:$C,3,0),0)</f>
        <v>0</v>
      </c>
    </row>
    <row r="2983" spans="1:12" x14ac:dyDescent="0.25">
      <c r="A2983" s="8" t="s">
        <v>2955</v>
      </c>
      <c r="B2983" s="1">
        <v>7</v>
      </c>
      <c r="C2983" s="1">
        <v>7</v>
      </c>
      <c r="D2983" s="1">
        <v>0</v>
      </c>
      <c r="E2983" s="1">
        <v>0</v>
      </c>
      <c r="F2983" s="10">
        <f>IFERROR(VLOOKUP(A2983,'Sevinç 03.04.2023 1215'!$A:$F,5,0),0)</f>
        <v>0</v>
      </c>
      <c r="G2983" s="10" t="str">
        <f>IFERROR(VLOOKUP(A2983,'Sevinç 04.04.2023 0911'!$A:$D,4,0),0)</f>
        <v>825 TL</v>
      </c>
      <c r="H2983" s="10">
        <f>IFERROR(VLOOKUP(A2983,'Onaya Sunulan Birim Fiyat'!$A:$C,3,0),0)</f>
        <v>0</v>
      </c>
      <c r="I2983" s="10">
        <f>IFERROR(VLOOKUP(A2983,'Eksik Birim Fiyat Satınalma'!$A:$E,5,0),0)</f>
        <v>0</v>
      </c>
      <c r="J2983" s="10">
        <f>IFERROR(VLOOKUP(A2983,'Eksik Birim Fiyat'!$A$2:$E$129,5,0),0)</f>
        <v>0</v>
      </c>
      <c r="K2983" s="10">
        <f>IFERROR(VLOOKUP(A2983,'Birim Fiyatı Olmayan Malzemeler'!$A$1:$C$128,3,0),0)</f>
        <v>0</v>
      </c>
      <c r="L2983" s="10">
        <f>IFERROR(VLOOKUP(A2983,'Reçete Altındakiler'!$A:$C,3,0),0)</f>
        <v>0</v>
      </c>
    </row>
    <row r="2984" spans="1:12" x14ac:dyDescent="0.25">
      <c r="A2984" s="8" t="s">
        <v>942</v>
      </c>
      <c r="B2984" s="1">
        <v>7</v>
      </c>
      <c r="C2984" s="1">
        <v>2</v>
      </c>
      <c r="D2984" s="1">
        <v>0</v>
      </c>
      <c r="E2984" s="1">
        <v>0</v>
      </c>
      <c r="F2984" s="10">
        <f>IFERROR(VLOOKUP(A2984,'Sevinç 03.04.2023 1215'!$A:$F,5,0),0)</f>
        <v>0</v>
      </c>
      <c r="G2984" s="10" t="str">
        <f>IFERROR(VLOOKUP(A2984,'Sevinç 04.04.2023 0911'!$A:$D,4,0),0)</f>
        <v>715 TL</v>
      </c>
      <c r="H2984" s="10">
        <f>IFERROR(VLOOKUP(A2984,'Onaya Sunulan Birim Fiyat'!$A:$C,3,0),0)</f>
        <v>0</v>
      </c>
      <c r="I2984" s="10">
        <f>IFERROR(VLOOKUP(A2984,'Eksik Birim Fiyat Satınalma'!$A:$E,5,0),0)</f>
        <v>0</v>
      </c>
      <c r="J2984" s="10">
        <f>IFERROR(VLOOKUP(A2984,'Eksik Birim Fiyat'!$A$2:$E$129,5,0),0)</f>
        <v>0</v>
      </c>
      <c r="K2984" s="10">
        <f>IFERROR(VLOOKUP(A2984,'Birim Fiyatı Olmayan Malzemeler'!$A$1:$C$128,3,0),0)</f>
        <v>0</v>
      </c>
      <c r="L2984" s="10">
        <f>IFERROR(VLOOKUP(A2984,'Reçete Altındakiler'!$A:$C,3,0),0)</f>
        <v>0</v>
      </c>
    </row>
    <row r="2985" spans="1:12" x14ac:dyDescent="0.25">
      <c r="A2985" s="8" t="s">
        <v>2620</v>
      </c>
      <c r="B2985" s="1">
        <v>12</v>
      </c>
      <c r="C2985" s="1">
        <v>1</v>
      </c>
      <c r="D2985" s="1">
        <v>0</v>
      </c>
      <c r="E2985" s="1">
        <v>0</v>
      </c>
      <c r="F2985" s="10">
        <f>IFERROR(VLOOKUP(A2985,'Sevinç 03.04.2023 1215'!$A:$F,5,0),0)</f>
        <v>0</v>
      </c>
      <c r="G2985" s="10" t="str">
        <f>IFERROR(VLOOKUP(A2985,'Sevinç 04.04.2023 0911'!$A:$D,4,0),0)</f>
        <v>700 TL</v>
      </c>
      <c r="H2985" s="10">
        <f>IFERROR(VLOOKUP(A2985,'Onaya Sunulan Birim Fiyat'!$A:$C,3,0),0)</f>
        <v>0</v>
      </c>
      <c r="I2985" s="10">
        <f>IFERROR(VLOOKUP(A2985,'Eksik Birim Fiyat Satınalma'!$A:$E,5,0),0)</f>
        <v>0</v>
      </c>
      <c r="J2985" s="10">
        <f>IFERROR(VLOOKUP(A2985,'Eksik Birim Fiyat'!$A$2:$E$129,5,0),0)</f>
        <v>0</v>
      </c>
      <c r="K2985" s="10">
        <f>IFERROR(VLOOKUP(A2985,'Birim Fiyatı Olmayan Malzemeler'!$A$1:$C$128,3,0),0)</f>
        <v>0</v>
      </c>
      <c r="L2985" s="10">
        <f>IFERROR(VLOOKUP(A2985,'Reçete Altındakiler'!$A:$C,3,0),0)</f>
        <v>0</v>
      </c>
    </row>
    <row r="2986" spans="1:12" x14ac:dyDescent="0.25">
      <c r="A2986" s="8" t="s">
        <v>943</v>
      </c>
      <c r="B2986" s="1">
        <v>22</v>
      </c>
      <c r="C2986" s="1">
        <v>3</v>
      </c>
      <c r="D2986" s="1">
        <v>0</v>
      </c>
      <c r="E2986" s="1">
        <v>0</v>
      </c>
      <c r="F2986" s="10">
        <f>IFERROR(VLOOKUP(A2986,'Sevinç 03.04.2023 1215'!$A:$F,5,0),0)</f>
        <v>0</v>
      </c>
      <c r="G2986" s="10" t="str">
        <f>IFERROR(VLOOKUP(A2986,'Sevinç 04.04.2023 0911'!$A:$D,4,0),0)</f>
        <v>650 TL</v>
      </c>
      <c r="H2986" s="10">
        <f>IFERROR(VLOOKUP(A2986,'Onaya Sunulan Birim Fiyat'!$A:$C,3,0),0)</f>
        <v>0</v>
      </c>
      <c r="I2986" s="10">
        <f>IFERROR(VLOOKUP(A2986,'Eksik Birim Fiyat Satınalma'!$A:$E,5,0),0)</f>
        <v>0</v>
      </c>
      <c r="J2986" s="10">
        <f>IFERROR(VLOOKUP(A2986,'Eksik Birim Fiyat'!$A$2:$E$129,5,0),0)</f>
        <v>0</v>
      </c>
      <c r="K2986" s="10">
        <f>IFERROR(VLOOKUP(A2986,'Birim Fiyatı Olmayan Malzemeler'!$A$1:$C$128,3,0),0)</f>
        <v>0</v>
      </c>
      <c r="L2986" s="10">
        <f>IFERROR(VLOOKUP(A2986,'Reçete Altındakiler'!$A:$C,3,0),0)</f>
        <v>0</v>
      </c>
    </row>
    <row r="2987" spans="1:12" x14ac:dyDescent="0.25">
      <c r="A2987" s="8" t="s">
        <v>2956</v>
      </c>
      <c r="B2987" s="1">
        <v>22</v>
      </c>
      <c r="C2987" s="1">
        <v>5</v>
      </c>
      <c r="D2987" s="1">
        <v>0</v>
      </c>
      <c r="E2987" s="1">
        <v>0</v>
      </c>
      <c r="F2987" s="10">
        <f>IFERROR(VLOOKUP(A2987,'Sevinç 03.04.2023 1215'!$A:$F,5,0),0)</f>
        <v>0</v>
      </c>
      <c r="G2987" s="10" t="str">
        <f>IFERROR(VLOOKUP(A2987,'Sevinç 04.04.2023 0911'!$A:$D,4,0),0)</f>
        <v>700 TL</v>
      </c>
      <c r="H2987" s="10">
        <f>IFERROR(VLOOKUP(A2987,'Onaya Sunulan Birim Fiyat'!$A:$C,3,0),0)</f>
        <v>0</v>
      </c>
      <c r="I2987" s="10">
        <f>IFERROR(VLOOKUP(A2987,'Eksik Birim Fiyat Satınalma'!$A:$E,5,0),0)</f>
        <v>0</v>
      </c>
      <c r="J2987" s="10">
        <f>IFERROR(VLOOKUP(A2987,'Eksik Birim Fiyat'!$A$2:$E$129,5,0),0)</f>
        <v>0</v>
      </c>
      <c r="K2987" s="10">
        <f>IFERROR(VLOOKUP(A2987,'Birim Fiyatı Olmayan Malzemeler'!$A$1:$C$128,3,0),0)</f>
        <v>0</v>
      </c>
      <c r="L2987" s="10">
        <f>IFERROR(VLOOKUP(A2987,'Reçete Altındakiler'!$A:$C,3,0),0)</f>
        <v>0</v>
      </c>
    </row>
    <row r="2988" spans="1:12" x14ac:dyDescent="0.25">
      <c r="A2988" s="8" t="s">
        <v>2805</v>
      </c>
      <c r="B2988" s="1">
        <v>22</v>
      </c>
      <c r="C2988" s="1">
        <v>5</v>
      </c>
      <c r="D2988" s="1">
        <v>0</v>
      </c>
      <c r="E2988" s="1">
        <v>0</v>
      </c>
      <c r="F2988" s="10">
        <f>IFERROR(VLOOKUP(A2988,'Sevinç 03.04.2023 1215'!$A:$F,5,0),0)</f>
        <v>0</v>
      </c>
      <c r="G2988" s="10" t="str">
        <f>IFERROR(VLOOKUP(A2988,'Sevinç 04.04.2023 0911'!$A:$D,4,0),0)</f>
        <v>866 TL</v>
      </c>
      <c r="H2988" s="10">
        <f>IFERROR(VLOOKUP(A2988,'Onaya Sunulan Birim Fiyat'!$A:$C,3,0),0)</f>
        <v>0</v>
      </c>
      <c r="I2988" s="10">
        <f>IFERROR(VLOOKUP(A2988,'Eksik Birim Fiyat Satınalma'!$A:$E,5,0),0)</f>
        <v>0</v>
      </c>
      <c r="J2988" s="10">
        <f>IFERROR(VLOOKUP(A2988,'Eksik Birim Fiyat'!$A$2:$E$129,5,0),0)</f>
        <v>0</v>
      </c>
      <c r="K2988" s="10">
        <f>IFERROR(VLOOKUP(A2988,'Birim Fiyatı Olmayan Malzemeler'!$A$1:$C$128,3,0),0)</f>
        <v>0</v>
      </c>
      <c r="L2988" s="10">
        <f>IFERROR(VLOOKUP(A2988,'Reçete Altındakiler'!$A:$C,3,0),0)</f>
        <v>0</v>
      </c>
    </row>
    <row r="2989" spans="1:12" x14ac:dyDescent="0.25">
      <c r="A2989" s="8" t="s">
        <v>2806</v>
      </c>
      <c r="B2989" s="1">
        <v>22</v>
      </c>
      <c r="C2989" s="1">
        <v>3</v>
      </c>
      <c r="D2989" s="1">
        <v>0</v>
      </c>
      <c r="E2989" s="1">
        <v>0</v>
      </c>
      <c r="F2989" s="10">
        <f>IFERROR(VLOOKUP(A2989,'Sevinç 03.04.2023 1215'!$A:$F,5,0),0)</f>
        <v>0</v>
      </c>
      <c r="G2989" s="10" t="str">
        <f>IFERROR(VLOOKUP(A2989,'Sevinç 04.04.2023 0911'!$A:$D,4,0),0)</f>
        <v>700 TL</v>
      </c>
      <c r="H2989" s="10">
        <f>IFERROR(VLOOKUP(A2989,'Onaya Sunulan Birim Fiyat'!$A:$C,3,0),0)</f>
        <v>0</v>
      </c>
      <c r="I2989" s="10">
        <f>IFERROR(VLOOKUP(A2989,'Eksik Birim Fiyat Satınalma'!$A:$E,5,0),0)</f>
        <v>0</v>
      </c>
      <c r="J2989" s="10">
        <f>IFERROR(VLOOKUP(A2989,'Eksik Birim Fiyat'!$A$2:$E$129,5,0),0)</f>
        <v>0</v>
      </c>
      <c r="K2989" s="10">
        <f>IFERROR(VLOOKUP(A2989,'Birim Fiyatı Olmayan Malzemeler'!$A$1:$C$128,3,0),0)</f>
        <v>0</v>
      </c>
      <c r="L2989" s="10">
        <f>IFERROR(VLOOKUP(A2989,'Reçete Altındakiler'!$A:$C,3,0),0)</f>
        <v>0</v>
      </c>
    </row>
    <row r="2990" spans="1:12" x14ac:dyDescent="0.25">
      <c r="A2990" s="8" t="s">
        <v>4057</v>
      </c>
      <c r="B2990" s="1">
        <v>13</v>
      </c>
      <c r="C2990" s="1">
        <v>1</v>
      </c>
      <c r="D2990" s="1">
        <v>0</v>
      </c>
      <c r="E2990" s="1">
        <v>0</v>
      </c>
      <c r="F2990" s="10">
        <f>IFERROR(VLOOKUP(A2990,'Sevinç 03.04.2023 1215'!$A:$F,5,0),0)</f>
        <v>0</v>
      </c>
      <c r="G2990" s="10" t="str">
        <f>IFERROR(VLOOKUP(A2990,'Sevinç 04.04.2023 0911'!$A:$D,4,0),0)</f>
        <v>700 TL</v>
      </c>
      <c r="H2990" s="10">
        <f>IFERROR(VLOOKUP(A2990,'Onaya Sunulan Birim Fiyat'!$A:$C,3,0),0)</f>
        <v>0</v>
      </c>
      <c r="I2990" s="10">
        <f>IFERROR(VLOOKUP(A2990,'Eksik Birim Fiyat Satınalma'!$A:$E,5,0),0)</f>
        <v>0</v>
      </c>
      <c r="J2990" s="10">
        <f>IFERROR(VLOOKUP(A2990,'Eksik Birim Fiyat'!$A$2:$E$129,5,0),0)</f>
        <v>0</v>
      </c>
      <c r="K2990" s="10">
        <f>IFERROR(VLOOKUP(A2990,'Birim Fiyatı Olmayan Malzemeler'!$A$1:$C$128,3,0),0)</f>
        <v>0</v>
      </c>
      <c r="L2990" s="10">
        <f>IFERROR(VLOOKUP(A2990,'Reçete Altındakiler'!$A:$C,3,0),0)</f>
        <v>0</v>
      </c>
    </row>
    <row r="2991" spans="1:12" x14ac:dyDescent="0.25">
      <c r="A2991" s="8" t="s">
        <v>2621</v>
      </c>
      <c r="B2991" s="1">
        <v>5</v>
      </c>
      <c r="C2991" s="1">
        <v>1</v>
      </c>
      <c r="D2991" s="1">
        <v>0</v>
      </c>
      <c r="E2991" s="1">
        <v>0</v>
      </c>
      <c r="F2991" s="10">
        <f>IFERROR(VLOOKUP(A2991,'Sevinç 03.04.2023 1215'!$A:$F,5,0),0)</f>
        <v>0</v>
      </c>
      <c r="G2991" s="10" t="str">
        <f>IFERROR(VLOOKUP(A2991,'Sevinç 04.04.2023 0911'!$A:$D,4,0),0)</f>
        <v>116.443669444137 EURO</v>
      </c>
      <c r="H2991" s="10">
        <f>IFERROR(VLOOKUP(A2991,'Onaya Sunulan Birim Fiyat'!$A:$C,3,0),0)</f>
        <v>0</v>
      </c>
      <c r="I2991" s="10">
        <f>IFERROR(VLOOKUP(A2991,'Eksik Birim Fiyat Satınalma'!$A:$E,5,0),0)</f>
        <v>0</v>
      </c>
      <c r="J2991" s="10">
        <f>IFERROR(VLOOKUP(A2991,'Eksik Birim Fiyat'!$A$2:$E$129,5,0),0)</f>
        <v>0</v>
      </c>
      <c r="K2991" s="10">
        <f>IFERROR(VLOOKUP(A2991,'Birim Fiyatı Olmayan Malzemeler'!$A$1:$C$128,3,0),0)</f>
        <v>0</v>
      </c>
      <c r="L2991" s="10">
        <f>IFERROR(VLOOKUP(A2991,'Reçete Altındakiler'!$A:$C,3,0),0)</f>
        <v>0</v>
      </c>
    </row>
    <row r="2992" spans="1:12" x14ac:dyDescent="0.25">
      <c r="A2992" s="8" t="s">
        <v>2622</v>
      </c>
      <c r="B2992" s="1">
        <v>22</v>
      </c>
      <c r="C2992" s="1">
        <v>4</v>
      </c>
      <c r="D2992" s="1">
        <v>0</v>
      </c>
      <c r="E2992" s="1">
        <v>0</v>
      </c>
      <c r="F2992" s="10">
        <f>IFERROR(VLOOKUP(A2992,'Sevinç 03.04.2023 1215'!$A:$F,5,0),0)</f>
        <v>0</v>
      </c>
      <c r="G2992" s="10" t="str">
        <f>IFERROR(VLOOKUP(A2992,'Sevinç 04.04.2023 0911'!$A:$D,4,0),0)</f>
        <v>810 TL</v>
      </c>
      <c r="H2992" s="10">
        <f>IFERROR(VLOOKUP(A2992,'Onaya Sunulan Birim Fiyat'!$A:$C,3,0),0)</f>
        <v>0</v>
      </c>
      <c r="I2992" s="10">
        <f>IFERROR(VLOOKUP(A2992,'Eksik Birim Fiyat Satınalma'!$A:$E,5,0),0)</f>
        <v>0</v>
      </c>
      <c r="J2992" s="10">
        <f>IFERROR(VLOOKUP(A2992,'Eksik Birim Fiyat'!$A$2:$E$129,5,0),0)</f>
        <v>0</v>
      </c>
      <c r="K2992" s="10">
        <f>IFERROR(VLOOKUP(A2992,'Birim Fiyatı Olmayan Malzemeler'!$A$1:$C$128,3,0),0)</f>
        <v>0</v>
      </c>
      <c r="L2992" s="10">
        <f>IFERROR(VLOOKUP(A2992,'Reçete Altındakiler'!$A:$C,3,0),0)</f>
        <v>0</v>
      </c>
    </row>
    <row r="2993" spans="1:12" x14ac:dyDescent="0.25">
      <c r="A2993" s="8" t="s">
        <v>2462</v>
      </c>
      <c r="B2993" s="1">
        <v>8</v>
      </c>
      <c r="C2993" s="1">
        <v>1</v>
      </c>
      <c r="D2993" s="1">
        <v>0</v>
      </c>
      <c r="E2993" s="1">
        <v>0</v>
      </c>
      <c r="F2993" s="10">
        <f>IFERROR(VLOOKUP(A2993,'Sevinç 03.04.2023 1215'!$A:$F,5,0),0)</f>
        <v>0</v>
      </c>
      <c r="G2993" s="10" t="str">
        <f>IFERROR(VLOOKUP(A2993,'Sevinç 04.04.2023 0911'!$A:$D,4,0),0)</f>
        <v>700 TL</v>
      </c>
      <c r="H2993" s="10">
        <f>IFERROR(VLOOKUP(A2993,'Onaya Sunulan Birim Fiyat'!$A:$C,3,0),0)</f>
        <v>0</v>
      </c>
      <c r="I2993" s="10">
        <f>IFERROR(VLOOKUP(A2993,'Eksik Birim Fiyat Satınalma'!$A:$E,5,0),0)</f>
        <v>0</v>
      </c>
      <c r="J2993" s="10">
        <f>IFERROR(VLOOKUP(A2993,'Eksik Birim Fiyat'!$A$2:$E$129,5,0),0)</f>
        <v>0</v>
      </c>
      <c r="K2993" s="10">
        <f>IFERROR(VLOOKUP(A2993,'Birim Fiyatı Olmayan Malzemeler'!$A$1:$C$128,3,0),0)</f>
        <v>0</v>
      </c>
      <c r="L2993" s="10">
        <f>IFERROR(VLOOKUP(A2993,'Reçete Altındakiler'!$A:$C,3,0),0)</f>
        <v>0</v>
      </c>
    </row>
    <row r="2994" spans="1:12" x14ac:dyDescent="0.25">
      <c r="A2994" s="8" t="s">
        <v>2463</v>
      </c>
      <c r="B2994" s="1">
        <v>3</v>
      </c>
      <c r="C2994" s="1">
        <v>1</v>
      </c>
      <c r="D2994" s="1">
        <v>0</v>
      </c>
      <c r="E2994" s="1">
        <v>0</v>
      </c>
      <c r="F2994" s="10">
        <f>IFERROR(VLOOKUP(A2994,'Sevinç 03.04.2023 1215'!$A:$F,5,0),0)</f>
        <v>0</v>
      </c>
      <c r="G2994" s="10" t="str">
        <f>IFERROR(VLOOKUP(A2994,'Sevinç 04.04.2023 0911'!$A:$D,4,0),0)</f>
        <v>825 TL</v>
      </c>
      <c r="H2994" s="10">
        <f>IFERROR(VLOOKUP(A2994,'Onaya Sunulan Birim Fiyat'!$A:$C,3,0),0)</f>
        <v>0</v>
      </c>
      <c r="I2994" s="10">
        <f>IFERROR(VLOOKUP(A2994,'Eksik Birim Fiyat Satınalma'!$A:$E,5,0),0)</f>
        <v>0</v>
      </c>
      <c r="J2994" s="10">
        <f>IFERROR(VLOOKUP(A2994,'Eksik Birim Fiyat'!$A$2:$E$129,5,0),0)</f>
        <v>0</v>
      </c>
      <c r="K2994" s="10">
        <f>IFERROR(VLOOKUP(A2994,'Birim Fiyatı Olmayan Malzemeler'!$A$1:$C$128,3,0),0)</f>
        <v>0</v>
      </c>
      <c r="L2994" s="10">
        <f>IFERROR(VLOOKUP(A2994,'Reçete Altındakiler'!$A:$C,3,0),0)</f>
        <v>0</v>
      </c>
    </row>
    <row r="2995" spans="1:12" x14ac:dyDescent="0.25">
      <c r="A2995" s="8" t="s">
        <v>2463</v>
      </c>
      <c r="B2995" s="1">
        <v>22</v>
      </c>
      <c r="C2995" s="1">
        <v>4</v>
      </c>
      <c r="D2995" s="1">
        <v>0</v>
      </c>
      <c r="E2995" s="1">
        <v>0</v>
      </c>
      <c r="F2995" s="10">
        <f>IFERROR(VLOOKUP(A2995,'Sevinç 03.04.2023 1215'!$A:$F,5,0),0)</f>
        <v>0</v>
      </c>
      <c r="G2995" s="10" t="str">
        <f>IFERROR(VLOOKUP(A2995,'Sevinç 04.04.2023 0911'!$A:$D,4,0),0)</f>
        <v>825 TL</v>
      </c>
      <c r="H2995" s="10">
        <f>IFERROR(VLOOKUP(A2995,'Onaya Sunulan Birim Fiyat'!$A:$C,3,0),0)</f>
        <v>0</v>
      </c>
      <c r="I2995" s="10">
        <f>IFERROR(VLOOKUP(A2995,'Eksik Birim Fiyat Satınalma'!$A:$E,5,0),0)</f>
        <v>0</v>
      </c>
      <c r="J2995" s="10">
        <f>IFERROR(VLOOKUP(A2995,'Eksik Birim Fiyat'!$A$2:$E$129,5,0),0)</f>
        <v>0</v>
      </c>
      <c r="K2995" s="10">
        <f>IFERROR(VLOOKUP(A2995,'Birim Fiyatı Olmayan Malzemeler'!$A$1:$C$128,3,0),0)</f>
        <v>0</v>
      </c>
      <c r="L2995" s="10">
        <f>IFERROR(VLOOKUP(A2995,'Reçete Altındakiler'!$A:$C,3,0),0)</f>
        <v>0</v>
      </c>
    </row>
    <row r="2996" spans="1:12" x14ac:dyDescent="0.25">
      <c r="A2996" s="8" t="s">
        <v>2904</v>
      </c>
      <c r="B2996" s="1">
        <v>22</v>
      </c>
      <c r="C2996" s="1">
        <v>5</v>
      </c>
      <c r="D2996" s="1">
        <v>0</v>
      </c>
      <c r="E2996" s="1">
        <v>0</v>
      </c>
      <c r="F2996" s="10">
        <f>IFERROR(VLOOKUP(A2996,'Sevinç 03.04.2023 1215'!$A:$F,5,0),0)</f>
        <v>0</v>
      </c>
      <c r="G2996" s="10" t="str">
        <f>IFERROR(VLOOKUP(A2996,'Sevinç 04.04.2023 0911'!$A:$D,4,0),0)</f>
        <v>650 TL</v>
      </c>
      <c r="H2996" s="10">
        <f>IFERROR(VLOOKUP(A2996,'Onaya Sunulan Birim Fiyat'!$A:$C,3,0),0)</f>
        <v>0</v>
      </c>
      <c r="I2996" s="10">
        <f>IFERROR(VLOOKUP(A2996,'Eksik Birim Fiyat Satınalma'!$A:$E,5,0),0)</f>
        <v>0</v>
      </c>
      <c r="J2996" s="10">
        <f>IFERROR(VLOOKUP(A2996,'Eksik Birim Fiyat'!$A$2:$E$129,5,0),0)</f>
        <v>0</v>
      </c>
      <c r="K2996" s="10">
        <f>IFERROR(VLOOKUP(A2996,'Birim Fiyatı Olmayan Malzemeler'!$A$1:$C$128,3,0),0)</f>
        <v>0</v>
      </c>
      <c r="L2996" s="10">
        <f>IFERROR(VLOOKUP(A2996,'Reçete Altındakiler'!$A:$C,3,0),0)</f>
        <v>0</v>
      </c>
    </row>
    <row r="2997" spans="1:12" x14ac:dyDescent="0.25">
      <c r="A2997" s="8" t="s">
        <v>2623</v>
      </c>
      <c r="B2997" s="1">
        <v>3</v>
      </c>
      <c r="C2997" s="1">
        <v>3</v>
      </c>
      <c r="D2997" s="1">
        <v>0</v>
      </c>
      <c r="E2997" s="1">
        <v>0</v>
      </c>
      <c r="F2997" s="10">
        <f>IFERROR(VLOOKUP(A2997,'Sevinç 03.04.2023 1215'!$A:$F,5,0),0)</f>
        <v>0</v>
      </c>
      <c r="G2997" s="10" t="str">
        <f>IFERROR(VLOOKUP(A2997,'Sevinç 04.04.2023 0911'!$A:$D,4,0),0)</f>
        <v>81.3147991523518 EURO</v>
      </c>
      <c r="H2997" s="10">
        <f>IFERROR(VLOOKUP(A2997,'Onaya Sunulan Birim Fiyat'!$A:$C,3,0),0)</f>
        <v>0</v>
      </c>
      <c r="I2997" s="10">
        <f>IFERROR(VLOOKUP(A2997,'Eksik Birim Fiyat Satınalma'!$A:$E,5,0),0)</f>
        <v>0</v>
      </c>
      <c r="J2997" s="10">
        <f>IFERROR(VLOOKUP(A2997,'Eksik Birim Fiyat'!$A$2:$E$129,5,0),0)</f>
        <v>0</v>
      </c>
      <c r="K2997" s="10">
        <f>IFERROR(VLOOKUP(A2997,'Birim Fiyatı Olmayan Malzemeler'!$A$1:$C$128,3,0),0)</f>
        <v>0</v>
      </c>
      <c r="L2997" s="10">
        <f>IFERROR(VLOOKUP(A2997,'Reçete Altındakiler'!$A:$C,3,0),0)</f>
        <v>0</v>
      </c>
    </row>
    <row r="2998" spans="1:12" x14ac:dyDescent="0.25">
      <c r="A2998" s="8" t="s">
        <v>2623</v>
      </c>
      <c r="B2998" s="1">
        <v>22</v>
      </c>
      <c r="C2998" s="1">
        <v>8</v>
      </c>
      <c r="D2998" s="1">
        <v>0</v>
      </c>
      <c r="E2998" s="1">
        <v>0</v>
      </c>
      <c r="F2998" s="10">
        <f>IFERROR(VLOOKUP(A2998,'Sevinç 03.04.2023 1215'!$A:$F,5,0),0)</f>
        <v>0</v>
      </c>
      <c r="G2998" s="10" t="str">
        <f>IFERROR(VLOOKUP(A2998,'Sevinç 04.04.2023 0911'!$A:$D,4,0),0)</f>
        <v>81.3147991523518 EURO</v>
      </c>
      <c r="H2998" s="10">
        <f>IFERROR(VLOOKUP(A2998,'Onaya Sunulan Birim Fiyat'!$A:$C,3,0),0)</f>
        <v>0</v>
      </c>
      <c r="I2998" s="10">
        <f>IFERROR(VLOOKUP(A2998,'Eksik Birim Fiyat Satınalma'!$A:$E,5,0),0)</f>
        <v>0</v>
      </c>
      <c r="J2998" s="10">
        <f>IFERROR(VLOOKUP(A2998,'Eksik Birim Fiyat'!$A$2:$E$129,5,0),0)</f>
        <v>0</v>
      </c>
      <c r="K2998" s="10">
        <f>IFERROR(VLOOKUP(A2998,'Birim Fiyatı Olmayan Malzemeler'!$A$1:$C$128,3,0),0)</f>
        <v>0</v>
      </c>
      <c r="L2998" s="10">
        <f>IFERROR(VLOOKUP(A2998,'Reçete Altındakiler'!$A:$C,3,0),0)</f>
        <v>0</v>
      </c>
    </row>
    <row r="2999" spans="1:12" x14ac:dyDescent="0.25">
      <c r="A2999" s="8" t="s">
        <v>2905</v>
      </c>
      <c r="B2999" s="1">
        <v>22</v>
      </c>
      <c r="C2999" s="1">
        <v>3</v>
      </c>
      <c r="D2999" s="1">
        <v>0</v>
      </c>
      <c r="E2999" s="1">
        <v>0</v>
      </c>
      <c r="F2999" s="10">
        <f>IFERROR(VLOOKUP(A2999,'Sevinç 03.04.2023 1215'!$A:$F,5,0),0)</f>
        <v>0</v>
      </c>
      <c r="G2999" s="10" t="str">
        <f>IFERROR(VLOOKUP(A2999,'Sevinç 04.04.2023 0911'!$A:$D,4,0),0)</f>
        <v>562.5 TL</v>
      </c>
      <c r="H2999" s="10">
        <f>IFERROR(VLOOKUP(A2999,'Onaya Sunulan Birim Fiyat'!$A:$C,3,0),0)</f>
        <v>0</v>
      </c>
      <c r="I2999" s="10">
        <f>IFERROR(VLOOKUP(A2999,'Eksik Birim Fiyat Satınalma'!$A:$E,5,0),0)</f>
        <v>0</v>
      </c>
      <c r="J2999" s="10">
        <f>IFERROR(VLOOKUP(A2999,'Eksik Birim Fiyat'!$A$2:$E$129,5,0),0)</f>
        <v>0</v>
      </c>
      <c r="K2999" s="10">
        <f>IFERROR(VLOOKUP(A2999,'Birim Fiyatı Olmayan Malzemeler'!$A$1:$C$128,3,0),0)</f>
        <v>0</v>
      </c>
      <c r="L2999" s="10">
        <f>IFERROR(VLOOKUP(A2999,'Reçete Altındakiler'!$A:$C,3,0),0)</f>
        <v>0</v>
      </c>
    </row>
    <row r="3000" spans="1:12" x14ac:dyDescent="0.25">
      <c r="A3000" s="8" t="s">
        <v>2464</v>
      </c>
      <c r="B3000" s="1">
        <v>22</v>
      </c>
      <c r="C3000" s="1">
        <v>3</v>
      </c>
      <c r="D3000" s="1">
        <v>0</v>
      </c>
      <c r="E3000" s="1">
        <v>0</v>
      </c>
      <c r="F3000" s="10">
        <f>IFERROR(VLOOKUP(A3000,'Sevinç 03.04.2023 1215'!$A:$F,5,0),0)</f>
        <v>0</v>
      </c>
      <c r="G3000" s="10" t="str">
        <f>IFERROR(VLOOKUP(A3000,'Sevinç 04.04.2023 0911'!$A:$D,4,0),0)</f>
        <v>650 TL</v>
      </c>
      <c r="H3000" s="10">
        <f>IFERROR(VLOOKUP(A3000,'Onaya Sunulan Birim Fiyat'!$A:$C,3,0),0)</f>
        <v>0</v>
      </c>
      <c r="I3000" s="10">
        <f>IFERROR(VLOOKUP(A3000,'Eksik Birim Fiyat Satınalma'!$A:$E,5,0),0)</f>
        <v>0</v>
      </c>
      <c r="J3000" s="10">
        <f>IFERROR(VLOOKUP(A3000,'Eksik Birim Fiyat'!$A$2:$E$129,5,0),0)</f>
        <v>0</v>
      </c>
      <c r="K3000" s="10">
        <f>IFERROR(VLOOKUP(A3000,'Birim Fiyatı Olmayan Malzemeler'!$A$1:$C$128,3,0),0)</f>
        <v>0</v>
      </c>
      <c r="L3000" s="10">
        <f>IFERROR(VLOOKUP(A3000,'Reçete Altındakiler'!$A:$C,3,0),0)</f>
        <v>0</v>
      </c>
    </row>
    <row r="3001" spans="1:12" x14ac:dyDescent="0.25">
      <c r="A3001" s="8" t="s">
        <v>2624</v>
      </c>
      <c r="B3001" s="1">
        <v>22</v>
      </c>
      <c r="C3001" s="1">
        <v>4</v>
      </c>
      <c r="D3001" s="1">
        <v>0</v>
      </c>
      <c r="E3001" s="1">
        <v>0</v>
      </c>
      <c r="F3001" s="10">
        <f>IFERROR(VLOOKUP(A3001,'Sevinç 03.04.2023 1215'!$A:$F,5,0),0)</f>
        <v>0</v>
      </c>
      <c r="G3001" s="10" t="str">
        <f>IFERROR(VLOOKUP(A3001,'Sevinç 04.04.2023 0911'!$A:$D,4,0),0)</f>
        <v>650 TL</v>
      </c>
      <c r="H3001" s="10">
        <f>IFERROR(VLOOKUP(A3001,'Onaya Sunulan Birim Fiyat'!$A:$C,3,0),0)</f>
        <v>0</v>
      </c>
      <c r="I3001" s="10">
        <f>IFERROR(VLOOKUP(A3001,'Eksik Birim Fiyat Satınalma'!$A:$E,5,0),0)</f>
        <v>0</v>
      </c>
      <c r="J3001" s="10">
        <f>IFERROR(VLOOKUP(A3001,'Eksik Birim Fiyat'!$A$2:$E$129,5,0),0)</f>
        <v>0</v>
      </c>
      <c r="K3001" s="10">
        <f>IFERROR(VLOOKUP(A3001,'Birim Fiyatı Olmayan Malzemeler'!$A$1:$C$128,3,0),0)</f>
        <v>0</v>
      </c>
      <c r="L3001" s="10">
        <f>IFERROR(VLOOKUP(A3001,'Reçete Altındakiler'!$A:$C,3,0),0)</f>
        <v>0</v>
      </c>
    </row>
    <row r="3002" spans="1:12" x14ac:dyDescent="0.25">
      <c r="A3002" s="8" t="s">
        <v>944</v>
      </c>
      <c r="B3002" s="1">
        <v>7</v>
      </c>
      <c r="C3002" s="1">
        <v>1</v>
      </c>
      <c r="D3002" s="1">
        <v>0</v>
      </c>
      <c r="E3002" s="1">
        <v>0</v>
      </c>
      <c r="F3002" s="10">
        <f>IFERROR(VLOOKUP(A3002,'Sevinç 03.04.2023 1215'!$A:$F,5,0),0)</f>
        <v>0</v>
      </c>
      <c r="G3002" s="10" t="str">
        <f>IFERROR(VLOOKUP(A3002,'Sevinç 04.04.2023 0911'!$A:$D,4,0),0)</f>
        <v>700 TL</v>
      </c>
      <c r="H3002" s="10">
        <f>IFERROR(VLOOKUP(A3002,'Onaya Sunulan Birim Fiyat'!$A:$C,3,0),0)</f>
        <v>0</v>
      </c>
      <c r="I3002" s="10">
        <f>IFERROR(VLOOKUP(A3002,'Eksik Birim Fiyat Satınalma'!$A:$E,5,0),0)</f>
        <v>0</v>
      </c>
      <c r="J3002" s="10">
        <f>IFERROR(VLOOKUP(A3002,'Eksik Birim Fiyat'!$A$2:$E$129,5,0),0)</f>
        <v>0</v>
      </c>
      <c r="K3002" s="10">
        <f>IFERROR(VLOOKUP(A3002,'Birim Fiyatı Olmayan Malzemeler'!$A$1:$C$128,3,0),0)</f>
        <v>0</v>
      </c>
      <c r="L3002" s="10">
        <f>IFERROR(VLOOKUP(A3002,'Reçete Altındakiler'!$A:$C,3,0),0)</f>
        <v>0</v>
      </c>
    </row>
    <row r="3003" spans="1:12" x14ac:dyDescent="0.25">
      <c r="A3003" s="8" t="s">
        <v>944</v>
      </c>
      <c r="B3003" s="1">
        <v>22</v>
      </c>
      <c r="C3003" s="1">
        <v>12</v>
      </c>
      <c r="D3003" s="1">
        <v>0</v>
      </c>
      <c r="E3003" s="1">
        <v>0</v>
      </c>
      <c r="F3003" s="10">
        <f>IFERROR(VLOOKUP(A3003,'Sevinç 03.04.2023 1215'!$A:$F,5,0),0)</f>
        <v>0</v>
      </c>
      <c r="G3003" s="10" t="str">
        <f>IFERROR(VLOOKUP(A3003,'Sevinç 04.04.2023 0911'!$A:$D,4,0),0)</f>
        <v>700 TL</v>
      </c>
      <c r="H3003" s="10">
        <f>IFERROR(VLOOKUP(A3003,'Onaya Sunulan Birim Fiyat'!$A:$C,3,0),0)</f>
        <v>0</v>
      </c>
      <c r="I3003" s="10">
        <f>IFERROR(VLOOKUP(A3003,'Eksik Birim Fiyat Satınalma'!$A:$E,5,0),0)</f>
        <v>0</v>
      </c>
      <c r="J3003" s="10">
        <f>IFERROR(VLOOKUP(A3003,'Eksik Birim Fiyat'!$A$2:$E$129,5,0),0)</f>
        <v>0</v>
      </c>
      <c r="K3003" s="10">
        <f>IFERROR(VLOOKUP(A3003,'Birim Fiyatı Olmayan Malzemeler'!$A$1:$C$128,3,0),0)</f>
        <v>0</v>
      </c>
      <c r="L3003" s="10">
        <f>IFERROR(VLOOKUP(A3003,'Reçete Altındakiler'!$A:$C,3,0),0)</f>
        <v>0</v>
      </c>
    </row>
    <row r="3004" spans="1:12" x14ac:dyDescent="0.25">
      <c r="A3004" s="8" t="s">
        <v>2807</v>
      </c>
      <c r="B3004" s="1">
        <v>22</v>
      </c>
      <c r="C3004" s="1">
        <v>5</v>
      </c>
      <c r="D3004" s="1">
        <v>0</v>
      </c>
      <c r="E3004" s="1">
        <v>0</v>
      </c>
      <c r="F3004" s="10">
        <f>IFERROR(VLOOKUP(A3004,'Sevinç 03.04.2023 1215'!$A:$F,5,0),0)</f>
        <v>0</v>
      </c>
      <c r="G3004" s="10" t="str">
        <f>IFERROR(VLOOKUP(A3004,'Sevinç 04.04.2023 0911'!$A:$D,4,0),0)</f>
        <v>450 TL</v>
      </c>
      <c r="H3004" s="10">
        <f>IFERROR(VLOOKUP(A3004,'Onaya Sunulan Birim Fiyat'!$A:$C,3,0),0)</f>
        <v>0</v>
      </c>
      <c r="I3004" s="10">
        <f>IFERROR(VLOOKUP(A3004,'Eksik Birim Fiyat Satınalma'!$A:$E,5,0),0)</f>
        <v>0</v>
      </c>
      <c r="J3004" s="10">
        <f>IFERROR(VLOOKUP(A3004,'Eksik Birim Fiyat'!$A$2:$E$129,5,0),0)</f>
        <v>0</v>
      </c>
      <c r="K3004" s="10">
        <f>IFERROR(VLOOKUP(A3004,'Birim Fiyatı Olmayan Malzemeler'!$A$1:$C$128,3,0),0)</f>
        <v>0</v>
      </c>
      <c r="L3004" s="10">
        <f>IFERROR(VLOOKUP(A3004,'Reçete Altındakiler'!$A:$C,3,0),0)</f>
        <v>0</v>
      </c>
    </row>
    <row r="3005" spans="1:12" x14ac:dyDescent="0.25">
      <c r="A3005" s="8" t="s">
        <v>2957</v>
      </c>
      <c r="B3005" s="1">
        <v>22</v>
      </c>
      <c r="C3005" s="1">
        <v>6</v>
      </c>
      <c r="D3005" s="1">
        <v>0</v>
      </c>
      <c r="E3005" s="1">
        <v>0</v>
      </c>
      <c r="F3005" s="10">
        <f>IFERROR(VLOOKUP(A3005,'Sevinç 03.04.2023 1215'!$A:$F,5,0),0)</f>
        <v>0</v>
      </c>
      <c r="G3005" s="10" t="str">
        <f>IFERROR(VLOOKUP(A3005,'Sevinç 04.04.2023 0911'!$A:$D,4,0),0)</f>
        <v>96.2321264225061 EURO</v>
      </c>
      <c r="H3005" s="10">
        <f>IFERROR(VLOOKUP(A3005,'Onaya Sunulan Birim Fiyat'!$A:$C,3,0),0)</f>
        <v>0</v>
      </c>
      <c r="I3005" s="10">
        <f>IFERROR(VLOOKUP(A3005,'Eksik Birim Fiyat Satınalma'!$A:$E,5,0),0)</f>
        <v>0</v>
      </c>
      <c r="J3005" s="10">
        <f>IFERROR(VLOOKUP(A3005,'Eksik Birim Fiyat'!$A$2:$E$129,5,0),0)</f>
        <v>0</v>
      </c>
      <c r="K3005" s="10">
        <f>IFERROR(VLOOKUP(A3005,'Birim Fiyatı Olmayan Malzemeler'!$A$1:$C$128,3,0),0)</f>
        <v>0</v>
      </c>
      <c r="L3005" s="10">
        <f>IFERROR(VLOOKUP(A3005,'Reçete Altındakiler'!$A:$C,3,0),0)</f>
        <v>0</v>
      </c>
    </row>
    <row r="3006" spans="1:12" x14ac:dyDescent="0.25">
      <c r="A3006" s="8" t="s">
        <v>2465</v>
      </c>
      <c r="B3006" s="1">
        <v>22</v>
      </c>
      <c r="C3006" s="1">
        <v>2</v>
      </c>
      <c r="D3006" s="1">
        <v>0</v>
      </c>
      <c r="E3006" s="1">
        <v>0</v>
      </c>
      <c r="F3006" s="10">
        <f>IFERROR(VLOOKUP(A3006,'Sevinç 03.04.2023 1215'!$A:$F,5,0),0)</f>
        <v>0</v>
      </c>
      <c r="G3006" s="10" t="str">
        <f>IFERROR(VLOOKUP(A3006,'Sevinç 04.04.2023 0911'!$A:$D,4,0),0)</f>
        <v>750 TL</v>
      </c>
      <c r="H3006" s="10">
        <f>IFERROR(VLOOKUP(A3006,'Onaya Sunulan Birim Fiyat'!$A:$C,3,0),0)</f>
        <v>0</v>
      </c>
      <c r="I3006" s="10">
        <f>IFERROR(VLOOKUP(A3006,'Eksik Birim Fiyat Satınalma'!$A:$E,5,0),0)</f>
        <v>0</v>
      </c>
      <c r="J3006" s="10">
        <f>IFERROR(VLOOKUP(A3006,'Eksik Birim Fiyat'!$A$2:$E$129,5,0),0)</f>
        <v>0</v>
      </c>
      <c r="K3006" s="10">
        <f>IFERROR(VLOOKUP(A3006,'Birim Fiyatı Olmayan Malzemeler'!$A$1:$C$128,3,0),0)</f>
        <v>0</v>
      </c>
      <c r="L3006" s="10">
        <f>IFERROR(VLOOKUP(A3006,'Reçete Altındakiler'!$A:$C,3,0),0)</f>
        <v>0</v>
      </c>
    </row>
    <row r="3007" spans="1:12" x14ac:dyDescent="0.25">
      <c r="A3007" s="8" t="s">
        <v>2906</v>
      </c>
      <c r="B3007" s="1">
        <v>22</v>
      </c>
      <c r="C3007" s="1">
        <v>5</v>
      </c>
      <c r="D3007" s="1">
        <v>0</v>
      </c>
      <c r="E3007" s="1">
        <v>0</v>
      </c>
      <c r="F3007" s="10">
        <f>IFERROR(VLOOKUP(A3007,'Sevinç 03.04.2023 1215'!$A:$F,5,0),0)</f>
        <v>0</v>
      </c>
      <c r="G3007" s="10" t="str">
        <f>IFERROR(VLOOKUP(A3007,'Sevinç 04.04.2023 0911'!$A:$D,4,0),0)</f>
        <v>725 TL</v>
      </c>
      <c r="H3007" s="10">
        <f>IFERROR(VLOOKUP(A3007,'Onaya Sunulan Birim Fiyat'!$A:$C,3,0),0)</f>
        <v>0</v>
      </c>
      <c r="I3007" s="10">
        <f>IFERROR(VLOOKUP(A3007,'Eksik Birim Fiyat Satınalma'!$A:$E,5,0),0)</f>
        <v>0</v>
      </c>
      <c r="J3007" s="10">
        <f>IFERROR(VLOOKUP(A3007,'Eksik Birim Fiyat'!$A$2:$E$129,5,0),0)</f>
        <v>0</v>
      </c>
      <c r="K3007" s="10">
        <f>IFERROR(VLOOKUP(A3007,'Birim Fiyatı Olmayan Malzemeler'!$A$1:$C$128,3,0),0)</f>
        <v>0</v>
      </c>
      <c r="L3007" s="10">
        <f>IFERROR(VLOOKUP(A3007,'Reçete Altındakiler'!$A:$C,3,0),0)</f>
        <v>0</v>
      </c>
    </row>
    <row r="3008" spans="1:12" x14ac:dyDescent="0.25">
      <c r="A3008" s="8" t="s">
        <v>2699</v>
      </c>
      <c r="B3008" s="1">
        <v>22</v>
      </c>
      <c r="C3008" s="1">
        <v>1</v>
      </c>
      <c r="D3008" s="1">
        <v>0</v>
      </c>
      <c r="E3008" s="1">
        <v>0</v>
      </c>
      <c r="F3008" s="10">
        <f>IFERROR(VLOOKUP(A3008,'Sevinç 03.04.2023 1215'!$A:$F,5,0),0)</f>
        <v>0</v>
      </c>
      <c r="G3008" s="10" t="str">
        <f>IFERROR(VLOOKUP(A3008,'Sevinç 04.04.2023 0911'!$A:$D,4,0),0)</f>
        <v>725 TL</v>
      </c>
      <c r="H3008" s="10">
        <f>IFERROR(VLOOKUP(A3008,'Onaya Sunulan Birim Fiyat'!$A:$C,3,0),0)</f>
        <v>0</v>
      </c>
      <c r="I3008" s="10">
        <f>IFERROR(VLOOKUP(A3008,'Eksik Birim Fiyat Satınalma'!$A:$E,5,0),0)</f>
        <v>0</v>
      </c>
      <c r="J3008" s="10">
        <f>IFERROR(VLOOKUP(A3008,'Eksik Birim Fiyat'!$A$2:$E$129,5,0),0)</f>
        <v>0</v>
      </c>
      <c r="K3008" s="10">
        <f>IFERROR(VLOOKUP(A3008,'Birim Fiyatı Olmayan Malzemeler'!$A$1:$C$128,3,0),0)</f>
        <v>0</v>
      </c>
      <c r="L3008" s="10">
        <f>IFERROR(VLOOKUP(A3008,'Reçete Altındakiler'!$A:$C,3,0),0)</f>
        <v>0</v>
      </c>
    </row>
    <row r="3009" spans="1:12" x14ac:dyDescent="0.25">
      <c r="A3009" s="8" t="s">
        <v>2808</v>
      </c>
      <c r="B3009" s="1">
        <v>22</v>
      </c>
      <c r="C3009" s="1">
        <v>3</v>
      </c>
      <c r="D3009" s="1">
        <v>0</v>
      </c>
      <c r="E3009" s="1">
        <v>0</v>
      </c>
      <c r="F3009" s="10">
        <f>IFERROR(VLOOKUP(A3009,'Sevinç 03.04.2023 1215'!$A:$F,5,0),0)</f>
        <v>0</v>
      </c>
      <c r="G3009" s="10" t="str">
        <f>IFERROR(VLOOKUP(A3009,'Sevinç 04.04.2023 0911'!$A:$D,4,0),0)</f>
        <v>725 TL</v>
      </c>
      <c r="H3009" s="10">
        <f>IFERROR(VLOOKUP(A3009,'Onaya Sunulan Birim Fiyat'!$A:$C,3,0),0)</f>
        <v>0</v>
      </c>
      <c r="I3009" s="10">
        <f>IFERROR(VLOOKUP(A3009,'Eksik Birim Fiyat Satınalma'!$A:$E,5,0),0)</f>
        <v>0</v>
      </c>
      <c r="J3009" s="10">
        <f>IFERROR(VLOOKUP(A3009,'Eksik Birim Fiyat'!$A$2:$E$129,5,0),0)</f>
        <v>0</v>
      </c>
      <c r="K3009" s="10">
        <f>IFERROR(VLOOKUP(A3009,'Birim Fiyatı Olmayan Malzemeler'!$A$1:$C$128,3,0),0)</f>
        <v>0</v>
      </c>
      <c r="L3009" s="10">
        <f>IFERROR(VLOOKUP(A3009,'Reçete Altındakiler'!$A:$C,3,0),0)</f>
        <v>0</v>
      </c>
    </row>
    <row r="3010" spans="1:12" x14ac:dyDescent="0.25">
      <c r="A3010" s="8" t="s">
        <v>2700</v>
      </c>
      <c r="B3010" s="1">
        <v>22</v>
      </c>
      <c r="C3010" s="1">
        <v>3</v>
      </c>
      <c r="D3010" s="1">
        <v>0</v>
      </c>
      <c r="E3010" s="1">
        <v>0</v>
      </c>
      <c r="F3010" s="10">
        <f>IFERROR(VLOOKUP(A3010,'Sevinç 03.04.2023 1215'!$A:$F,5,0),0)</f>
        <v>0</v>
      </c>
      <c r="G3010" s="10" t="str">
        <f>IFERROR(VLOOKUP(A3010,'Sevinç 04.04.2023 0911'!$A:$D,4,0),0)</f>
        <v>680 TL</v>
      </c>
      <c r="H3010" s="10">
        <f>IFERROR(VLOOKUP(A3010,'Onaya Sunulan Birim Fiyat'!$A:$C,3,0),0)</f>
        <v>0</v>
      </c>
      <c r="I3010" s="10">
        <f>IFERROR(VLOOKUP(A3010,'Eksik Birim Fiyat Satınalma'!$A:$E,5,0),0)</f>
        <v>0</v>
      </c>
      <c r="J3010" s="10">
        <f>IFERROR(VLOOKUP(A3010,'Eksik Birim Fiyat'!$A$2:$E$129,5,0),0)</f>
        <v>0</v>
      </c>
      <c r="K3010" s="10">
        <f>IFERROR(VLOOKUP(A3010,'Birim Fiyatı Olmayan Malzemeler'!$A$1:$C$128,3,0),0)</f>
        <v>0</v>
      </c>
      <c r="L3010" s="10">
        <f>IFERROR(VLOOKUP(A3010,'Reçete Altındakiler'!$A:$C,3,0),0)</f>
        <v>0</v>
      </c>
    </row>
    <row r="3011" spans="1:12" x14ac:dyDescent="0.25">
      <c r="A3011" s="8" t="s">
        <v>4058</v>
      </c>
      <c r="B3011" s="1">
        <v>22</v>
      </c>
      <c r="C3011" s="1">
        <v>3</v>
      </c>
      <c r="D3011" s="1">
        <v>0</v>
      </c>
      <c r="E3011" s="1">
        <v>0</v>
      </c>
      <c r="F3011" s="10">
        <f>IFERROR(VLOOKUP(A3011,'Sevinç 03.04.2023 1215'!$A:$F,5,0),0)</f>
        <v>0</v>
      </c>
      <c r="G3011" s="10" t="str">
        <f>IFERROR(VLOOKUP(A3011,'Sevinç 04.04.2023 0911'!$A:$D,4,0),0)</f>
        <v>680 TL</v>
      </c>
      <c r="H3011" s="10">
        <f>IFERROR(VLOOKUP(A3011,'Onaya Sunulan Birim Fiyat'!$A:$C,3,0),0)</f>
        <v>0</v>
      </c>
      <c r="I3011" s="10">
        <f>IFERROR(VLOOKUP(A3011,'Eksik Birim Fiyat Satınalma'!$A:$E,5,0),0)</f>
        <v>0</v>
      </c>
      <c r="J3011" s="10">
        <f>IFERROR(VLOOKUP(A3011,'Eksik Birim Fiyat'!$A$2:$E$129,5,0),0)</f>
        <v>0</v>
      </c>
      <c r="K3011" s="10">
        <f>IFERROR(VLOOKUP(A3011,'Birim Fiyatı Olmayan Malzemeler'!$A$1:$C$128,3,0),0)</f>
        <v>0</v>
      </c>
      <c r="L3011" s="10">
        <f>IFERROR(VLOOKUP(A3011,'Reçete Altındakiler'!$A:$C,3,0),0)</f>
        <v>0</v>
      </c>
    </row>
    <row r="3012" spans="1:12" x14ac:dyDescent="0.25">
      <c r="A3012" s="8" t="s">
        <v>2809</v>
      </c>
      <c r="B3012" s="1">
        <v>22</v>
      </c>
      <c r="C3012" s="1">
        <v>5</v>
      </c>
      <c r="D3012" s="1">
        <v>0</v>
      </c>
      <c r="E3012" s="1">
        <v>0</v>
      </c>
      <c r="F3012" s="10">
        <f>IFERROR(VLOOKUP(A3012,'Sevinç 03.04.2023 1215'!$A:$F,5,0),0)</f>
        <v>0</v>
      </c>
      <c r="G3012" s="10" t="str">
        <f>IFERROR(VLOOKUP(A3012,'Sevinç 04.04.2023 0911'!$A:$D,4,0),0)</f>
        <v>600 TL</v>
      </c>
      <c r="H3012" s="10">
        <f>IFERROR(VLOOKUP(A3012,'Onaya Sunulan Birim Fiyat'!$A:$C,3,0),0)</f>
        <v>0</v>
      </c>
      <c r="I3012" s="10">
        <f>IFERROR(VLOOKUP(A3012,'Eksik Birim Fiyat Satınalma'!$A:$E,5,0),0)</f>
        <v>0</v>
      </c>
      <c r="J3012" s="10">
        <f>IFERROR(VLOOKUP(A3012,'Eksik Birim Fiyat'!$A$2:$E$129,5,0),0)</f>
        <v>0</v>
      </c>
      <c r="K3012" s="10">
        <f>IFERROR(VLOOKUP(A3012,'Birim Fiyatı Olmayan Malzemeler'!$A$1:$C$128,3,0),0)</f>
        <v>0</v>
      </c>
      <c r="L3012" s="10">
        <f>IFERROR(VLOOKUP(A3012,'Reçete Altındakiler'!$A:$C,3,0),0)</f>
        <v>0</v>
      </c>
    </row>
    <row r="3013" spans="1:12" x14ac:dyDescent="0.25">
      <c r="A3013" s="8" t="s">
        <v>2701</v>
      </c>
      <c r="B3013" s="1">
        <v>22</v>
      </c>
      <c r="C3013" s="1">
        <v>1</v>
      </c>
      <c r="D3013" s="1">
        <v>0</v>
      </c>
      <c r="E3013" s="1">
        <v>0</v>
      </c>
      <c r="F3013" s="10">
        <f>IFERROR(VLOOKUP(A3013,'Sevinç 03.04.2023 1215'!$A:$F,5,0),0)</f>
        <v>0</v>
      </c>
      <c r="G3013" s="10" t="str">
        <f>IFERROR(VLOOKUP(A3013,'Sevinç 04.04.2023 0911'!$A:$D,4,0),0)</f>
        <v>700 TL</v>
      </c>
      <c r="H3013" s="10">
        <f>IFERROR(VLOOKUP(A3013,'Onaya Sunulan Birim Fiyat'!$A:$C,3,0),0)</f>
        <v>0</v>
      </c>
      <c r="I3013" s="10">
        <f>IFERROR(VLOOKUP(A3013,'Eksik Birim Fiyat Satınalma'!$A:$E,5,0),0)</f>
        <v>0</v>
      </c>
      <c r="J3013" s="10">
        <f>IFERROR(VLOOKUP(A3013,'Eksik Birim Fiyat'!$A$2:$E$129,5,0),0)</f>
        <v>0</v>
      </c>
      <c r="K3013" s="10">
        <f>IFERROR(VLOOKUP(A3013,'Birim Fiyatı Olmayan Malzemeler'!$A$1:$C$128,3,0),0)</f>
        <v>0</v>
      </c>
      <c r="L3013" s="10">
        <f>IFERROR(VLOOKUP(A3013,'Reçete Altındakiler'!$A:$C,3,0),0)</f>
        <v>0</v>
      </c>
    </row>
    <row r="3014" spans="1:12" x14ac:dyDescent="0.25">
      <c r="A3014" s="8" t="s">
        <v>945</v>
      </c>
      <c r="B3014" s="1">
        <v>22</v>
      </c>
      <c r="C3014" s="1">
        <v>4</v>
      </c>
      <c r="D3014" s="1">
        <v>0</v>
      </c>
      <c r="E3014" s="1">
        <v>0</v>
      </c>
      <c r="F3014" s="10">
        <f>IFERROR(VLOOKUP(A3014,'Sevinç 03.04.2023 1215'!$A:$F,5,0),0)</f>
        <v>0</v>
      </c>
      <c r="G3014" s="10" t="str">
        <f>IFERROR(VLOOKUP(A3014,'Sevinç 04.04.2023 0911'!$A:$D,4,0),0)</f>
        <v>655 TL</v>
      </c>
      <c r="H3014" s="10">
        <f>IFERROR(VLOOKUP(A3014,'Onaya Sunulan Birim Fiyat'!$A:$C,3,0),0)</f>
        <v>0</v>
      </c>
      <c r="I3014" s="10">
        <f>IFERROR(VLOOKUP(A3014,'Eksik Birim Fiyat Satınalma'!$A:$E,5,0),0)</f>
        <v>0</v>
      </c>
      <c r="J3014" s="10">
        <f>IFERROR(VLOOKUP(A3014,'Eksik Birim Fiyat'!$A$2:$E$129,5,0),0)</f>
        <v>0</v>
      </c>
      <c r="K3014" s="10">
        <f>IFERROR(VLOOKUP(A3014,'Birim Fiyatı Olmayan Malzemeler'!$A$1:$C$128,3,0),0)</f>
        <v>0</v>
      </c>
      <c r="L3014" s="10">
        <f>IFERROR(VLOOKUP(A3014,'Reçete Altındakiler'!$A:$C,3,0),0)</f>
        <v>0</v>
      </c>
    </row>
    <row r="3015" spans="1:12" x14ac:dyDescent="0.25">
      <c r="A3015" s="8" t="s">
        <v>2702</v>
      </c>
      <c r="B3015" s="1">
        <v>22</v>
      </c>
      <c r="C3015" s="1">
        <v>5</v>
      </c>
      <c r="D3015" s="1">
        <v>0</v>
      </c>
      <c r="E3015" s="1">
        <v>0</v>
      </c>
      <c r="F3015" s="10">
        <f>IFERROR(VLOOKUP(A3015,'Sevinç 03.04.2023 1215'!$A:$F,5,0),0)</f>
        <v>0</v>
      </c>
      <c r="G3015" s="10" t="str">
        <f>IFERROR(VLOOKUP(A3015,'Sevinç 04.04.2023 0911'!$A:$D,4,0),0)</f>
        <v>700 TL</v>
      </c>
      <c r="H3015" s="10">
        <f>IFERROR(VLOOKUP(A3015,'Onaya Sunulan Birim Fiyat'!$A:$C,3,0),0)</f>
        <v>0</v>
      </c>
      <c r="I3015" s="10">
        <f>IFERROR(VLOOKUP(A3015,'Eksik Birim Fiyat Satınalma'!$A:$E,5,0),0)</f>
        <v>0</v>
      </c>
      <c r="J3015" s="10">
        <f>IFERROR(VLOOKUP(A3015,'Eksik Birim Fiyat'!$A$2:$E$129,5,0),0)</f>
        <v>0</v>
      </c>
      <c r="K3015" s="10">
        <f>IFERROR(VLOOKUP(A3015,'Birim Fiyatı Olmayan Malzemeler'!$A$1:$C$128,3,0),0)</f>
        <v>0</v>
      </c>
      <c r="L3015" s="10">
        <f>IFERROR(VLOOKUP(A3015,'Reçete Altındakiler'!$A:$C,3,0),0)</f>
        <v>0</v>
      </c>
    </row>
    <row r="3016" spans="1:12" x14ac:dyDescent="0.25">
      <c r="A3016" s="8" t="s">
        <v>2907</v>
      </c>
      <c r="B3016" s="1">
        <v>22</v>
      </c>
      <c r="C3016" s="1">
        <v>3</v>
      </c>
      <c r="D3016" s="1">
        <v>0</v>
      </c>
      <c r="E3016" s="1">
        <v>0</v>
      </c>
      <c r="F3016" s="10">
        <f>IFERROR(VLOOKUP(A3016,'Sevinç 03.04.2023 1215'!$A:$F,5,0),0)</f>
        <v>0</v>
      </c>
      <c r="G3016" s="10" t="str">
        <f>IFERROR(VLOOKUP(A3016,'Sevinç 04.04.2023 0911'!$A:$D,4,0),0)</f>
        <v>725 TL</v>
      </c>
      <c r="H3016" s="10">
        <f>IFERROR(VLOOKUP(A3016,'Onaya Sunulan Birim Fiyat'!$A:$C,3,0),0)</f>
        <v>0</v>
      </c>
      <c r="I3016" s="10">
        <f>IFERROR(VLOOKUP(A3016,'Eksik Birim Fiyat Satınalma'!$A:$E,5,0),0)</f>
        <v>0</v>
      </c>
      <c r="J3016" s="10">
        <f>IFERROR(VLOOKUP(A3016,'Eksik Birim Fiyat'!$A$2:$E$129,5,0),0)</f>
        <v>0</v>
      </c>
      <c r="K3016" s="10">
        <f>IFERROR(VLOOKUP(A3016,'Birim Fiyatı Olmayan Malzemeler'!$A$1:$C$128,3,0),0)</f>
        <v>0</v>
      </c>
      <c r="L3016" s="10">
        <f>IFERROR(VLOOKUP(A3016,'Reçete Altındakiler'!$A:$C,3,0),0)</f>
        <v>0</v>
      </c>
    </row>
    <row r="3017" spans="1:12" x14ac:dyDescent="0.25">
      <c r="A3017" s="8" t="s">
        <v>4059</v>
      </c>
      <c r="B3017" s="1">
        <v>22</v>
      </c>
      <c r="C3017" s="1">
        <v>5</v>
      </c>
      <c r="D3017" s="1">
        <v>0</v>
      </c>
      <c r="E3017" s="1">
        <v>0</v>
      </c>
      <c r="F3017" s="10">
        <f>IFERROR(VLOOKUP(A3017,'Sevinç 03.04.2023 1215'!$A:$F,5,0),0)</f>
        <v>0</v>
      </c>
      <c r="G3017" s="10" t="str">
        <f>IFERROR(VLOOKUP(A3017,'Sevinç 04.04.2023 0911'!$A:$D,4,0),0)</f>
        <v>725 TL</v>
      </c>
      <c r="H3017" s="10">
        <f>IFERROR(VLOOKUP(A3017,'Onaya Sunulan Birim Fiyat'!$A:$C,3,0),0)</f>
        <v>0</v>
      </c>
      <c r="I3017" s="10">
        <f>IFERROR(VLOOKUP(A3017,'Eksik Birim Fiyat Satınalma'!$A:$E,5,0),0)</f>
        <v>0</v>
      </c>
      <c r="J3017" s="10">
        <f>IFERROR(VLOOKUP(A3017,'Eksik Birim Fiyat'!$A$2:$E$129,5,0),0)</f>
        <v>0</v>
      </c>
      <c r="K3017" s="10">
        <f>IFERROR(VLOOKUP(A3017,'Birim Fiyatı Olmayan Malzemeler'!$A$1:$C$128,3,0),0)</f>
        <v>0</v>
      </c>
      <c r="L3017" s="10">
        <f>IFERROR(VLOOKUP(A3017,'Reçete Altındakiler'!$A:$C,3,0),0)</f>
        <v>0</v>
      </c>
    </row>
    <row r="3018" spans="1:12" x14ac:dyDescent="0.25">
      <c r="A3018" s="8" t="s">
        <v>2625</v>
      </c>
      <c r="B3018" s="1">
        <v>22</v>
      </c>
      <c r="C3018" s="1">
        <v>5</v>
      </c>
      <c r="D3018" s="1">
        <v>0</v>
      </c>
      <c r="E3018" s="1">
        <v>0</v>
      </c>
      <c r="F3018" s="10">
        <f>IFERROR(VLOOKUP(A3018,'Sevinç 03.04.2023 1215'!$A:$F,5,0),0)</f>
        <v>0</v>
      </c>
      <c r="G3018" s="10" t="str">
        <f>IFERROR(VLOOKUP(A3018,'Sevinç 04.04.2023 0911'!$A:$D,4,0),0)</f>
        <v>725 TL</v>
      </c>
      <c r="H3018" s="10">
        <f>IFERROR(VLOOKUP(A3018,'Onaya Sunulan Birim Fiyat'!$A:$C,3,0),0)</f>
        <v>0</v>
      </c>
      <c r="I3018" s="10">
        <f>IFERROR(VLOOKUP(A3018,'Eksik Birim Fiyat Satınalma'!$A:$E,5,0),0)</f>
        <v>0</v>
      </c>
      <c r="J3018" s="10">
        <f>IFERROR(VLOOKUP(A3018,'Eksik Birim Fiyat'!$A$2:$E$129,5,0),0)</f>
        <v>0</v>
      </c>
      <c r="K3018" s="10">
        <f>IFERROR(VLOOKUP(A3018,'Birim Fiyatı Olmayan Malzemeler'!$A$1:$C$128,3,0),0)</f>
        <v>0</v>
      </c>
      <c r="L3018" s="10">
        <f>IFERROR(VLOOKUP(A3018,'Reçete Altındakiler'!$A:$C,3,0),0)</f>
        <v>0</v>
      </c>
    </row>
    <row r="3019" spans="1:12" x14ac:dyDescent="0.25">
      <c r="A3019" s="8" t="s">
        <v>2703</v>
      </c>
      <c r="B3019" s="1">
        <v>7</v>
      </c>
      <c r="C3019" s="1">
        <v>1</v>
      </c>
      <c r="D3019" s="1" t="s">
        <v>4627</v>
      </c>
      <c r="E3019" s="1">
        <v>0</v>
      </c>
      <c r="F3019" s="10">
        <f>IFERROR(VLOOKUP(A3019,'Sevinç 03.04.2023 1215'!$A:$F,5,0),0)</f>
        <v>0</v>
      </c>
      <c r="G3019" s="10" t="str">
        <f>IFERROR(VLOOKUP(A3019,'Sevinç 04.04.2023 0911'!$A:$D,4,0),0)</f>
        <v>631 TL</v>
      </c>
      <c r="H3019" s="10">
        <f>IFERROR(VLOOKUP(A3019,'Onaya Sunulan Birim Fiyat'!$A:$C,3,0),0)</f>
        <v>0</v>
      </c>
      <c r="I3019" s="10">
        <f>IFERROR(VLOOKUP(A3019,'Eksik Birim Fiyat Satınalma'!$A:$E,5,0),0)</f>
        <v>0</v>
      </c>
      <c r="J3019" s="10">
        <f>IFERROR(VLOOKUP(A3019,'Eksik Birim Fiyat'!$A$2:$E$129,5,0),0)</f>
        <v>0</v>
      </c>
      <c r="K3019" s="10">
        <f>IFERROR(VLOOKUP(A3019,'Birim Fiyatı Olmayan Malzemeler'!$A$1:$C$128,3,0),0)</f>
        <v>0</v>
      </c>
      <c r="L3019" s="10">
        <f>IFERROR(VLOOKUP(A3019,'Reçete Altındakiler'!$A:$C,3,0),0)</f>
        <v>0</v>
      </c>
    </row>
    <row r="3020" spans="1:12" x14ac:dyDescent="0.25">
      <c r="A3020" s="8" t="s">
        <v>2703</v>
      </c>
      <c r="B3020" s="1">
        <v>22</v>
      </c>
      <c r="C3020" s="1">
        <v>4</v>
      </c>
      <c r="D3020" s="1" t="s">
        <v>4627</v>
      </c>
      <c r="E3020" s="1">
        <v>0</v>
      </c>
      <c r="F3020" s="10">
        <f>IFERROR(VLOOKUP(A3020,'Sevinç 03.04.2023 1215'!$A:$F,5,0),0)</f>
        <v>0</v>
      </c>
      <c r="G3020" s="10" t="str">
        <f>IFERROR(VLOOKUP(A3020,'Sevinç 04.04.2023 0911'!$A:$D,4,0),0)</f>
        <v>631 TL</v>
      </c>
      <c r="H3020" s="10">
        <f>IFERROR(VLOOKUP(A3020,'Onaya Sunulan Birim Fiyat'!$A:$C,3,0),0)</f>
        <v>0</v>
      </c>
      <c r="I3020" s="10">
        <f>IFERROR(VLOOKUP(A3020,'Eksik Birim Fiyat Satınalma'!$A:$E,5,0),0)</f>
        <v>0</v>
      </c>
      <c r="J3020" s="10">
        <f>IFERROR(VLOOKUP(A3020,'Eksik Birim Fiyat'!$A$2:$E$129,5,0),0)</f>
        <v>0</v>
      </c>
      <c r="K3020" s="10">
        <f>IFERROR(VLOOKUP(A3020,'Birim Fiyatı Olmayan Malzemeler'!$A$1:$C$128,3,0),0)</f>
        <v>0</v>
      </c>
      <c r="L3020" s="10">
        <f>IFERROR(VLOOKUP(A3020,'Reçete Altındakiler'!$A:$C,3,0),0)</f>
        <v>0</v>
      </c>
    </row>
    <row r="3021" spans="1:12" x14ac:dyDescent="0.25">
      <c r="A3021" s="8" t="s">
        <v>2704</v>
      </c>
      <c r="B3021" s="1">
        <v>13</v>
      </c>
      <c r="C3021" s="1">
        <v>1</v>
      </c>
      <c r="D3021" s="1">
        <v>0</v>
      </c>
      <c r="E3021" s="1">
        <v>0</v>
      </c>
      <c r="F3021" s="10">
        <f>IFERROR(VLOOKUP(A3021,'Sevinç 03.04.2023 1215'!$A:$F,5,0),0)</f>
        <v>0</v>
      </c>
      <c r="G3021" s="10" t="str">
        <f>IFERROR(VLOOKUP(A3021,'Sevinç 04.04.2023 0911'!$A:$D,4,0),0)</f>
        <v>686 TL</v>
      </c>
      <c r="H3021" s="10">
        <f>IFERROR(VLOOKUP(A3021,'Onaya Sunulan Birim Fiyat'!$A:$C,3,0),0)</f>
        <v>0</v>
      </c>
      <c r="I3021" s="10">
        <f>IFERROR(VLOOKUP(A3021,'Eksik Birim Fiyat Satınalma'!$A:$E,5,0),0)</f>
        <v>0</v>
      </c>
      <c r="J3021" s="10">
        <f>IFERROR(VLOOKUP(A3021,'Eksik Birim Fiyat'!$A$2:$E$129,5,0),0)</f>
        <v>0</v>
      </c>
      <c r="K3021" s="10">
        <f>IFERROR(VLOOKUP(A3021,'Birim Fiyatı Olmayan Malzemeler'!$A$1:$C$128,3,0),0)</f>
        <v>0</v>
      </c>
      <c r="L3021" s="10">
        <f>IFERROR(VLOOKUP(A3021,'Reçete Altındakiler'!$A:$C,3,0),0)</f>
        <v>0</v>
      </c>
    </row>
    <row r="3022" spans="1:12" x14ac:dyDescent="0.25">
      <c r="A3022" s="8" t="s">
        <v>2810</v>
      </c>
      <c r="B3022" s="1">
        <v>16</v>
      </c>
      <c r="C3022" s="1">
        <v>1</v>
      </c>
      <c r="D3022" s="1">
        <v>0</v>
      </c>
      <c r="E3022" s="1">
        <v>0</v>
      </c>
      <c r="F3022" s="10">
        <f>IFERROR(VLOOKUP(A3022,'Sevinç 03.04.2023 1215'!$A:$F,5,0),0)</f>
        <v>0</v>
      </c>
      <c r="G3022" s="10" t="str">
        <f>IFERROR(VLOOKUP(A3022,'Sevinç 04.04.2023 0911'!$A:$D,4,0),0)</f>
        <v>96.2977921276707 EURO</v>
      </c>
      <c r="H3022" s="10">
        <f>IFERROR(VLOOKUP(A3022,'Onaya Sunulan Birim Fiyat'!$A:$C,3,0),0)</f>
        <v>0</v>
      </c>
      <c r="I3022" s="10">
        <f>IFERROR(VLOOKUP(A3022,'Eksik Birim Fiyat Satınalma'!$A:$E,5,0),0)</f>
        <v>0</v>
      </c>
      <c r="J3022" s="10">
        <f>IFERROR(VLOOKUP(A3022,'Eksik Birim Fiyat'!$A$2:$E$129,5,0),0)</f>
        <v>0</v>
      </c>
      <c r="K3022" s="10">
        <f>IFERROR(VLOOKUP(A3022,'Birim Fiyatı Olmayan Malzemeler'!$A$1:$C$128,3,0),0)</f>
        <v>0</v>
      </c>
      <c r="L3022" s="10">
        <f>IFERROR(VLOOKUP(A3022,'Reçete Altındakiler'!$A:$C,3,0),0)</f>
        <v>0</v>
      </c>
    </row>
    <row r="3023" spans="1:12" x14ac:dyDescent="0.25">
      <c r="A3023" s="8" t="s">
        <v>946</v>
      </c>
      <c r="B3023" s="1">
        <v>22</v>
      </c>
      <c r="C3023" s="1">
        <v>4</v>
      </c>
      <c r="D3023" s="1">
        <v>0</v>
      </c>
      <c r="E3023" s="1">
        <v>0</v>
      </c>
      <c r="F3023" s="10">
        <f>IFERROR(VLOOKUP(A3023,'Sevinç 03.04.2023 1215'!$A:$F,5,0),0)</f>
        <v>0</v>
      </c>
      <c r="G3023" s="10" t="str">
        <f>IFERROR(VLOOKUP(A3023,'Sevinç 04.04.2023 0911'!$A:$D,4,0),0)</f>
        <v>740.314938 TL</v>
      </c>
      <c r="H3023" s="10">
        <f>IFERROR(VLOOKUP(A3023,'Onaya Sunulan Birim Fiyat'!$A:$C,3,0),0)</f>
        <v>0</v>
      </c>
      <c r="I3023" s="10">
        <f>IFERROR(VLOOKUP(A3023,'Eksik Birim Fiyat Satınalma'!$A:$E,5,0),0)</f>
        <v>0</v>
      </c>
      <c r="J3023" s="10">
        <f>IFERROR(VLOOKUP(A3023,'Eksik Birim Fiyat'!$A$2:$E$129,5,0),0)</f>
        <v>0</v>
      </c>
      <c r="K3023" s="10">
        <f>IFERROR(VLOOKUP(A3023,'Birim Fiyatı Olmayan Malzemeler'!$A$1:$C$128,3,0),0)</f>
        <v>0</v>
      </c>
      <c r="L3023" s="10">
        <f>IFERROR(VLOOKUP(A3023,'Reçete Altındakiler'!$A:$C,3,0),0)</f>
        <v>0</v>
      </c>
    </row>
    <row r="3024" spans="1:12" x14ac:dyDescent="0.25">
      <c r="A3024" s="8" t="s">
        <v>2466</v>
      </c>
      <c r="B3024" s="1">
        <v>3</v>
      </c>
      <c r="C3024" s="1">
        <v>2</v>
      </c>
      <c r="D3024" s="1">
        <v>0</v>
      </c>
      <c r="E3024" s="1">
        <v>0</v>
      </c>
      <c r="F3024" s="10">
        <f>IFERROR(VLOOKUP(A3024,'Sevinç 03.04.2023 1215'!$A:$F,5,0),0)</f>
        <v>0</v>
      </c>
      <c r="G3024" s="10" t="str">
        <f>IFERROR(VLOOKUP(A3024,'Sevinç 04.04.2023 0911'!$A:$D,4,0),0)</f>
        <v>216.752830657232 EURO</v>
      </c>
      <c r="H3024" s="10">
        <f>IFERROR(VLOOKUP(A3024,'Onaya Sunulan Birim Fiyat'!$A:$C,3,0),0)</f>
        <v>0</v>
      </c>
      <c r="I3024" s="10">
        <f>IFERROR(VLOOKUP(A3024,'Eksik Birim Fiyat Satınalma'!$A:$E,5,0),0)</f>
        <v>0</v>
      </c>
      <c r="J3024" s="10">
        <f>IFERROR(VLOOKUP(A3024,'Eksik Birim Fiyat'!$A$2:$E$129,5,0),0)</f>
        <v>0</v>
      </c>
      <c r="K3024" s="10">
        <f>IFERROR(VLOOKUP(A3024,'Birim Fiyatı Olmayan Malzemeler'!$A$1:$C$128,3,0),0)</f>
        <v>0</v>
      </c>
      <c r="L3024" s="10">
        <f>IFERROR(VLOOKUP(A3024,'Reçete Altındakiler'!$A:$C,3,0),0)</f>
        <v>0</v>
      </c>
    </row>
    <row r="3025" spans="1:12" x14ac:dyDescent="0.25">
      <c r="A3025" s="8" t="s">
        <v>2811</v>
      </c>
      <c r="B3025" s="1">
        <v>3</v>
      </c>
      <c r="C3025" s="1">
        <v>1</v>
      </c>
      <c r="D3025" s="1">
        <v>0</v>
      </c>
      <c r="E3025" s="1">
        <v>0</v>
      </c>
      <c r="F3025" s="10">
        <f>IFERROR(VLOOKUP(A3025,'Sevinç 03.04.2023 1215'!$A:$F,5,0),0)</f>
        <v>0</v>
      </c>
      <c r="G3025" s="10" t="str">
        <f>IFERROR(VLOOKUP(A3025,'Sevinç 04.04.2023 0911'!$A:$D,4,0),0)</f>
        <v>108.545542181565 EURO</v>
      </c>
      <c r="H3025" s="10">
        <f>IFERROR(VLOOKUP(A3025,'Onaya Sunulan Birim Fiyat'!$A:$C,3,0),0)</f>
        <v>0</v>
      </c>
      <c r="I3025" s="10">
        <f>IFERROR(VLOOKUP(A3025,'Eksik Birim Fiyat Satınalma'!$A:$E,5,0),0)</f>
        <v>0</v>
      </c>
      <c r="J3025" s="10">
        <f>IFERROR(VLOOKUP(A3025,'Eksik Birim Fiyat'!$A$2:$E$129,5,0),0)</f>
        <v>0</v>
      </c>
      <c r="K3025" s="10">
        <f>IFERROR(VLOOKUP(A3025,'Birim Fiyatı Olmayan Malzemeler'!$A$1:$C$128,3,0),0)</f>
        <v>0</v>
      </c>
      <c r="L3025" s="10">
        <f>IFERROR(VLOOKUP(A3025,'Reçete Altındakiler'!$A:$C,3,0),0)</f>
        <v>0</v>
      </c>
    </row>
    <row r="3026" spans="1:12" x14ac:dyDescent="0.25">
      <c r="A3026" s="8" t="s">
        <v>2958</v>
      </c>
      <c r="B3026" s="1">
        <v>3</v>
      </c>
      <c r="C3026" s="1">
        <v>1</v>
      </c>
      <c r="D3026" s="1">
        <v>0</v>
      </c>
      <c r="E3026" s="1">
        <v>0</v>
      </c>
      <c r="F3026" s="10">
        <f>IFERROR(VLOOKUP(A3026,'Sevinç 03.04.2023 1215'!$A:$F,5,0),0)</f>
        <v>0</v>
      </c>
      <c r="G3026" s="10" t="str">
        <f>IFERROR(VLOOKUP(A3026,'Sevinç 04.04.2023 0911'!$A:$D,4,0),0)</f>
        <v>108.545542181565 EURO</v>
      </c>
      <c r="H3026" s="10">
        <f>IFERROR(VLOOKUP(A3026,'Onaya Sunulan Birim Fiyat'!$A:$C,3,0),0)</f>
        <v>0</v>
      </c>
      <c r="I3026" s="10">
        <f>IFERROR(VLOOKUP(A3026,'Eksik Birim Fiyat Satınalma'!$A:$E,5,0),0)</f>
        <v>0</v>
      </c>
      <c r="J3026" s="10">
        <f>IFERROR(VLOOKUP(A3026,'Eksik Birim Fiyat'!$A$2:$E$129,5,0),0)</f>
        <v>0</v>
      </c>
      <c r="K3026" s="10">
        <f>IFERROR(VLOOKUP(A3026,'Birim Fiyatı Olmayan Malzemeler'!$A$1:$C$128,3,0),0)</f>
        <v>0</v>
      </c>
      <c r="L3026" s="10">
        <f>IFERROR(VLOOKUP(A3026,'Reçete Altındakiler'!$A:$C,3,0),0)</f>
        <v>0</v>
      </c>
    </row>
    <row r="3027" spans="1:12" x14ac:dyDescent="0.25">
      <c r="A3027" s="8" t="s">
        <v>2705</v>
      </c>
      <c r="B3027" s="1">
        <v>3</v>
      </c>
      <c r="C3027" s="1">
        <v>1</v>
      </c>
      <c r="D3027" s="1">
        <v>0</v>
      </c>
      <c r="E3027" s="1">
        <v>0</v>
      </c>
      <c r="F3027" s="10">
        <f>IFERROR(VLOOKUP(A3027,'Sevinç 03.04.2023 1215'!$A:$F,5,0),0)</f>
        <v>0</v>
      </c>
      <c r="G3027" s="10" t="str">
        <f>IFERROR(VLOOKUP(A3027,'Sevinç 04.04.2023 0911'!$A:$D,4,0),0)</f>
        <v>230.303915854348 EURO</v>
      </c>
      <c r="H3027" s="10">
        <f>IFERROR(VLOOKUP(A3027,'Onaya Sunulan Birim Fiyat'!$A:$C,3,0),0)</f>
        <v>0</v>
      </c>
      <c r="I3027" s="10">
        <f>IFERROR(VLOOKUP(A3027,'Eksik Birim Fiyat Satınalma'!$A:$E,5,0),0)</f>
        <v>0</v>
      </c>
      <c r="J3027" s="10">
        <f>IFERROR(VLOOKUP(A3027,'Eksik Birim Fiyat'!$A$2:$E$129,5,0),0)</f>
        <v>0</v>
      </c>
      <c r="K3027" s="10">
        <f>IFERROR(VLOOKUP(A3027,'Birim Fiyatı Olmayan Malzemeler'!$A$1:$C$128,3,0),0)</f>
        <v>0</v>
      </c>
      <c r="L3027" s="10">
        <f>IFERROR(VLOOKUP(A3027,'Reçete Altındakiler'!$A:$C,3,0),0)</f>
        <v>0</v>
      </c>
    </row>
    <row r="3028" spans="1:12" x14ac:dyDescent="0.25">
      <c r="A3028" s="8" t="s">
        <v>947</v>
      </c>
      <c r="B3028" s="1">
        <v>3</v>
      </c>
      <c r="C3028" s="1">
        <v>1</v>
      </c>
      <c r="D3028" s="1">
        <v>0</v>
      </c>
      <c r="E3028" s="1">
        <v>0</v>
      </c>
      <c r="F3028" s="10">
        <f>IFERROR(VLOOKUP(A3028,'Sevinç 03.04.2023 1215'!$A:$F,5,0),0)</f>
        <v>0</v>
      </c>
      <c r="G3028" s="10" t="str">
        <f>IFERROR(VLOOKUP(A3028,'Sevinç 04.04.2023 0911'!$A:$D,4,0),0)</f>
        <v>112.895287365405 EURO</v>
      </c>
      <c r="H3028" s="10">
        <f>IFERROR(VLOOKUP(A3028,'Onaya Sunulan Birim Fiyat'!$A:$C,3,0),0)</f>
        <v>0</v>
      </c>
      <c r="I3028" s="10">
        <f>IFERROR(VLOOKUP(A3028,'Eksik Birim Fiyat Satınalma'!$A:$E,5,0),0)</f>
        <v>0</v>
      </c>
      <c r="J3028" s="10">
        <f>IFERROR(VLOOKUP(A3028,'Eksik Birim Fiyat'!$A$2:$E$129,5,0),0)</f>
        <v>0</v>
      </c>
      <c r="K3028" s="10">
        <f>IFERROR(VLOOKUP(A3028,'Birim Fiyatı Olmayan Malzemeler'!$A$1:$C$128,3,0),0)</f>
        <v>0</v>
      </c>
      <c r="L3028" s="10">
        <f>IFERROR(VLOOKUP(A3028,'Reçete Altındakiler'!$A:$C,3,0),0)</f>
        <v>0</v>
      </c>
    </row>
    <row r="3029" spans="1:12" x14ac:dyDescent="0.25">
      <c r="A3029" s="8" t="s">
        <v>2706</v>
      </c>
      <c r="B3029" s="1">
        <v>3</v>
      </c>
      <c r="C3029" s="1">
        <v>1</v>
      </c>
      <c r="D3029" s="1">
        <v>0</v>
      </c>
      <c r="E3029" s="1">
        <v>0</v>
      </c>
      <c r="F3029" s="10">
        <f>IFERROR(VLOOKUP(A3029,'Sevinç 03.04.2023 1215'!$A:$F,5,0),0)</f>
        <v>0</v>
      </c>
      <c r="G3029" s="10" t="str">
        <f>IFERROR(VLOOKUP(A3029,'Sevinç 04.04.2023 0911'!$A:$D,4,0),0)</f>
        <v>57.7551250388535 EURO</v>
      </c>
      <c r="H3029" s="10">
        <f>IFERROR(VLOOKUP(A3029,'Onaya Sunulan Birim Fiyat'!$A:$C,3,0),0)</f>
        <v>0</v>
      </c>
      <c r="I3029" s="10">
        <f>IFERROR(VLOOKUP(A3029,'Eksik Birim Fiyat Satınalma'!$A:$E,5,0),0)</f>
        <v>0</v>
      </c>
      <c r="J3029" s="10">
        <f>IFERROR(VLOOKUP(A3029,'Eksik Birim Fiyat'!$A$2:$E$129,5,0),0)</f>
        <v>0</v>
      </c>
      <c r="K3029" s="10">
        <f>IFERROR(VLOOKUP(A3029,'Birim Fiyatı Olmayan Malzemeler'!$A$1:$C$128,3,0),0)</f>
        <v>0</v>
      </c>
      <c r="L3029" s="10">
        <f>IFERROR(VLOOKUP(A3029,'Reçete Altındakiler'!$A:$C,3,0),0)</f>
        <v>0</v>
      </c>
    </row>
    <row r="3030" spans="1:12" x14ac:dyDescent="0.25">
      <c r="A3030" s="8" t="s">
        <v>2908</v>
      </c>
      <c r="B3030" s="1">
        <v>3</v>
      </c>
      <c r="C3030" s="1">
        <v>2</v>
      </c>
      <c r="D3030" s="1">
        <v>0</v>
      </c>
      <c r="E3030" s="1">
        <v>0</v>
      </c>
      <c r="F3030" s="10">
        <f>IFERROR(VLOOKUP(A3030,'Sevinç 03.04.2023 1215'!$A:$F,5,0),0)</f>
        <v>0</v>
      </c>
      <c r="G3030" s="10" t="str">
        <f>IFERROR(VLOOKUP(A3030,'Sevinç 04.04.2023 0911'!$A:$D,4,0),0)</f>
        <v>195.789623960592 EURO</v>
      </c>
      <c r="H3030" s="10">
        <f>IFERROR(VLOOKUP(A3030,'Onaya Sunulan Birim Fiyat'!$A:$C,3,0),0)</f>
        <v>0</v>
      </c>
      <c r="I3030" s="10">
        <f>IFERROR(VLOOKUP(A3030,'Eksik Birim Fiyat Satınalma'!$A:$E,5,0),0)</f>
        <v>0</v>
      </c>
      <c r="J3030" s="10">
        <f>IFERROR(VLOOKUP(A3030,'Eksik Birim Fiyat'!$A$2:$E$129,5,0),0)</f>
        <v>0</v>
      </c>
      <c r="K3030" s="10">
        <f>IFERROR(VLOOKUP(A3030,'Birim Fiyatı Olmayan Malzemeler'!$A$1:$C$128,3,0),0)</f>
        <v>0</v>
      </c>
      <c r="L3030" s="10">
        <f>IFERROR(VLOOKUP(A3030,'Reçete Altındakiler'!$A:$C,3,0),0)</f>
        <v>0</v>
      </c>
    </row>
    <row r="3031" spans="1:12" x14ac:dyDescent="0.25">
      <c r="A3031" s="8" t="s">
        <v>4060</v>
      </c>
      <c r="B3031" s="1">
        <v>3</v>
      </c>
      <c r="C3031" s="1">
        <v>1</v>
      </c>
      <c r="D3031" s="1">
        <v>0</v>
      </c>
      <c r="E3031" s="1">
        <v>0</v>
      </c>
      <c r="F3031" s="10">
        <f>IFERROR(VLOOKUP(A3031,'Sevinç 03.04.2023 1215'!$A:$F,5,0),0)</f>
        <v>0</v>
      </c>
      <c r="G3031" s="10" t="str">
        <f>IFERROR(VLOOKUP(A3031,'Sevinç 04.04.2023 0911'!$A:$D,4,0),0)</f>
        <v>151.231025004577 EURO</v>
      </c>
      <c r="H3031" s="10">
        <f>IFERROR(VLOOKUP(A3031,'Onaya Sunulan Birim Fiyat'!$A:$C,3,0),0)</f>
        <v>0</v>
      </c>
      <c r="I3031" s="10">
        <f>IFERROR(VLOOKUP(A3031,'Eksik Birim Fiyat Satınalma'!$A:$E,5,0),0)</f>
        <v>0</v>
      </c>
      <c r="J3031" s="10">
        <f>IFERROR(VLOOKUP(A3031,'Eksik Birim Fiyat'!$A$2:$E$129,5,0),0)</f>
        <v>0</v>
      </c>
      <c r="K3031" s="10">
        <f>IFERROR(VLOOKUP(A3031,'Birim Fiyatı Olmayan Malzemeler'!$A$1:$C$128,3,0),0)</f>
        <v>0</v>
      </c>
      <c r="L3031" s="10">
        <f>IFERROR(VLOOKUP(A3031,'Reçete Altındakiler'!$A:$C,3,0),0)</f>
        <v>0</v>
      </c>
    </row>
    <row r="3032" spans="1:12" x14ac:dyDescent="0.25">
      <c r="A3032" s="8" t="s">
        <v>2626</v>
      </c>
      <c r="B3032" s="1">
        <v>3</v>
      </c>
      <c r="C3032" s="1">
        <v>1</v>
      </c>
      <c r="D3032" s="1">
        <v>0</v>
      </c>
      <c r="E3032" s="1">
        <v>0</v>
      </c>
      <c r="F3032" s="10">
        <f>IFERROR(VLOOKUP(A3032,'Sevinç 03.04.2023 1215'!$A:$F,5,0),0)</f>
        <v>0</v>
      </c>
      <c r="G3032" s="10" t="str">
        <f>IFERROR(VLOOKUP(A3032,'Sevinç 04.04.2023 0911'!$A:$D,4,0),0)</f>
        <v>121.889669444137 EURO</v>
      </c>
      <c r="H3032" s="10">
        <f>IFERROR(VLOOKUP(A3032,'Onaya Sunulan Birim Fiyat'!$A:$C,3,0),0)</f>
        <v>0</v>
      </c>
      <c r="I3032" s="10">
        <f>IFERROR(VLOOKUP(A3032,'Eksik Birim Fiyat Satınalma'!$A:$E,5,0),0)</f>
        <v>0</v>
      </c>
      <c r="J3032" s="10">
        <f>IFERROR(VLOOKUP(A3032,'Eksik Birim Fiyat'!$A$2:$E$129,5,0),0)</f>
        <v>0</v>
      </c>
      <c r="K3032" s="10">
        <f>IFERROR(VLOOKUP(A3032,'Birim Fiyatı Olmayan Malzemeler'!$A$1:$C$128,3,0),0)</f>
        <v>0</v>
      </c>
      <c r="L3032" s="10">
        <f>IFERROR(VLOOKUP(A3032,'Reçete Altındakiler'!$A:$C,3,0),0)</f>
        <v>0</v>
      </c>
    </row>
    <row r="3033" spans="1:12" x14ac:dyDescent="0.25">
      <c r="A3033" s="8" t="s">
        <v>2627</v>
      </c>
      <c r="B3033" s="1">
        <v>3</v>
      </c>
      <c r="C3033" s="1">
        <v>1</v>
      </c>
      <c r="D3033" s="1">
        <v>0</v>
      </c>
      <c r="E3033" s="1">
        <v>0</v>
      </c>
      <c r="F3033" s="10">
        <f>IFERROR(VLOOKUP(A3033,'Sevinç 03.04.2023 1215'!$A:$F,5,0),0)</f>
        <v>0</v>
      </c>
      <c r="G3033" s="10" t="str">
        <f>IFERROR(VLOOKUP(A3033,'Sevinç 04.04.2023 0911'!$A:$D,4,0),0)</f>
        <v>121.889669444137 EURO</v>
      </c>
      <c r="H3033" s="10">
        <f>IFERROR(VLOOKUP(A3033,'Onaya Sunulan Birim Fiyat'!$A:$C,3,0),0)</f>
        <v>0</v>
      </c>
      <c r="I3033" s="10">
        <f>IFERROR(VLOOKUP(A3033,'Eksik Birim Fiyat Satınalma'!$A:$E,5,0),0)</f>
        <v>0</v>
      </c>
      <c r="J3033" s="10">
        <f>IFERROR(VLOOKUP(A3033,'Eksik Birim Fiyat'!$A$2:$E$129,5,0),0)</f>
        <v>0</v>
      </c>
      <c r="K3033" s="10">
        <f>IFERROR(VLOOKUP(A3033,'Birim Fiyatı Olmayan Malzemeler'!$A$1:$C$128,3,0),0)</f>
        <v>0</v>
      </c>
      <c r="L3033" s="10">
        <f>IFERROR(VLOOKUP(A3033,'Reçete Altındakiler'!$A:$C,3,0),0)</f>
        <v>0</v>
      </c>
    </row>
    <row r="3034" spans="1:12" x14ac:dyDescent="0.25">
      <c r="A3034" s="8" t="s">
        <v>4061</v>
      </c>
      <c r="B3034" s="1">
        <v>3</v>
      </c>
      <c r="C3034" s="1">
        <v>1</v>
      </c>
      <c r="D3034" s="1">
        <v>0</v>
      </c>
      <c r="E3034" s="1">
        <v>0</v>
      </c>
      <c r="F3034" s="10">
        <f>IFERROR(VLOOKUP(A3034,'Sevinç 03.04.2023 1215'!$A:$F,5,0),0)</f>
        <v>0</v>
      </c>
      <c r="G3034" s="10" t="str">
        <f>IFERROR(VLOOKUP(A3034,'Sevinç 04.04.2023 0911'!$A:$D,4,0),0)</f>
        <v>101.743792127671 EURO</v>
      </c>
      <c r="H3034" s="10">
        <f>IFERROR(VLOOKUP(A3034,'Onaya Sunulan Birim Fiyat'!$A:$C,3,0),0)</f>
        <v>0</v>
      </c>
      <c r="I3034" s="10">
        <f>IFERROR(VLOOKUP(A3034,'Eksik Birim Fiyat Satınalma'!$A:$E,5,0),0)</f>
        <v>0</v>
      </c>
      <c r="J3034" s="10">
        <f>IFERROR(VLOOKUP(A3034,'Eksik Birim Fiyat'!$A$2:$E$129,5,0),0)</f>
        <v>0</v>
      </c>
      <c r="K3034" s="10">
        <f>IFERROR(VLOOKUP(A3034,'Birim Fiyatı Olmayan Malzemeler'!$A$1:$C$128,3,0),0)</f>
        <v>0</v>
      </c>
      <c r="L3034" s="10">
        <f>IFERROR(VLOOKUP(A3034,'Reçete Altındakiler'!$A:$C,3,0),0)</f>
        <v>0</v>
      </c>
    </row>
    <row r="3035" spans="1:12" x14ac:dyDescent="0.25">
      <c r="A3035" s="8" t="s">
        <v>4062</v>
      </c>
      <c r="B3035" s="1">
        <v>7</v>
      </c>
      <c r="C3035" s="1">
        <v>1</v>
      </c>
      <c r="D3035" s="1">
        <v>0</v>
      </c>
      <c r="E3035" s="1">
        <v>0</v>
      </c>
      <c r="F3035" s="10">
        <f>IFERROR(VLOOKUP(A3035,'Sevinç 03.04.2023 1215'!$A:$F,5,0),0)</f>
        <v>0</v>
      </c>
      <c r="G3035" s="10" t="str">
        <f>IFERROR(VLOOKUP(A3035,'Sevinç 04.04.2023 0911'!$A:$D,4,0),0)</f>
        <v>625 TL</v>
      </c>
      <c r="H3035" s="10">
        <f>IFERROR(VLOOKUP(A3035,'Onaya Sunulan Birim Fiyat'!$A:$C,3,0),0)</f>
        <v>0</v>
      </c>
      <c r="I3035" s="10">
        <f>IFERROR(VLOOKUP(A3035,'Eksik Birim Fiyat Satınalma'!$A:$E,5,0),0)</f>
        <v>0</v>
      </c>
      <c r="J3035" s="10">
        <f>IFERROR(VLOOKUP(A3035,'Eksik Birim Fiyat'!$A$2:$E$129,5,0),0)</f>
        <v>0</v>
      </c>
      <c r="K3035" s="10">
        <f>IFERROR(VLOOKUP(A3035,'Birim Fiyatı Olmayan Malzemeler'!$A$1:$C$128,3,0),0)</f>
        <v>0</v>
      </c>
      <c r="L3035" s="10">
        <f>IFERROR(VLOOKUP(A3035,'Reçete Altındakiler'!$A:$C,3,0),0)</f>
        <v>0</v>
      </c>
    </row>
    <row r="3036" spans="1:12" x14ac:dyDescent="0.25">
      <c r="A3036" s="8" t="s">
        <v>2959</v>
      </c>
      <c r="B3036" s="1">
        <v>22</v>
      </c>
      <c r="C3036" s="1">
        <v>1</v>
      </c>
      <c r="D3036" s="1">
        <v>0</v>
      </c>
      <c r="E3036" s="1">
        <v>0</v>
      </c>
      <c r="F3036" s="10">
        <f>IFERROR(VLOOKUP(A3036,'Sevinç 03.04.2023 1215'!$A:$F,5,0),0)</f>
        <v>0</v>
      </c>
      <c r="G3036" s="10" t="str">
        <f>IFERROR(VLOOKUP(A3036,'Sevinç 04.04.2023 0911'!$A:$D,4,0),0)</f>
        <v>715 TL</v>
      </c>
      <c r="H3036" s="10">
        <f>IFERROR(VLOOKUP(A3036,'Onaya Sunulan Birim Fiyat'!$A:$C,3,0),0)</f>
        <v>0</v>
      </c>
      <c r="I3036" s="10">
        <f>IFERROR(VLOOKUP(A3036,'Eksik Birim Fiyat Satınalma'!$A:$E,5,0),0)</f>
        <v>0</v>
      </c>
      <c r="J3036" s="10">
        <f>IFERROR(VLOOKUP(A3036,'Eksik Birim Fiyat'!$A$2:$E$129,5,0),0)</f>
        <v>0</v>
      </c>
      <c r="K3036" s="10">
        <f>IFERROR(VLOOKUP(A3036,'Birim Fiyatı Olmayan Malzemeler'!$A$1:$C$128,3,0),0)</f>
        <v>0</v>
      </c>
      <c r="L3036" s="10">
        <f>IFERROR(VLOOKUP(A3036,'Reçete Altındakiler'!$A:$C,3,0),0)</f>
        <v>0</v>
      </c>
    </row>
    <row r="3037" spans="1:12" x14ac:dyDescent="0.25">
      <c r="A3037" s="8" t="s">
        <v>2467</v>
      </c>
      <c r="B3037" s="1">
        <v>13</v>
      </c>
      <c r="C3037" s="1">
        <v>1</v>
      </c>
      <c r="D3037" s="1">
        <v>0</v>
      </c>
      <c r="E3037" s="1">
        <v>0</v>
      </c>
      <c r="F3037" s="10">
        <f>IFERROR(VLOOKUP(A3037,'Sevinç 03.04.2023 1215'!$A:$F,5,0),0)</f>
        <v>0</v>
      </c>
      <c r="G3037" s="10" t="str">
        <f>IFERROR(VLOOKUP(A3037,'Sevinç 04.04.2023 0911'!$A:$D,4,0),0)</f>
        <v>851.62 TL</v>
      </c>
      <c r="H3037" s="10">
        <f>IFERROR(VLOOKUP(A3037,'Onaya Sunulan Birim Fiyat'!$A:$C,3,0),0)</f>
        <v>0</v>
      </c>
      <c r="I3037" s="10">
        <f>IFERROR(VLOOKUP(A3037,'Eksik Birim Fiyat Satınalma'!$A:$E,5,0),0)</f>
        <v>0</v>
      </c>
      <c r="J3037" s="10">
        <f>IFERROR(VLOOKUP(A3037,'Eksik Birim Fiyat'!$A$2:$E$129,5,0),0)</f>
        <v>0</v>
      </c>
      <c r="K3037" s="10">
        <f>IFERROR(VLOOKUP(A3037,'Birim Fiyatı Olmayan Malzemeler'!$A$1:$C$128,3,0),0)</f>
        <v>0</v>
      </c>
      <c r="L3037" s="10">
        <f>IFERROR(VLOOKUP(A3037,'Reçete Altındakiler'!$A:$C,3,0),0)</f>
        <v>0</v>
      </c>
    </row>
    <row r="3038" spans="1:12" x14ac:dyDescent="0.25">
      <c r="A3038" s="8" t="s">
        <v>2707</v>
      </c>
      <c r="B3038" s="1">
        <v>3</v>
      </c>
      <c r="C3038" s="1">
        <v>2</v>
      </c>
      <c r="D3038" s="1">
        <v>0</v>
      </c>
      <c r="E3038" s="1">
        <v>0</v>
      </c>
      <c r="F3038" s="10">
        <f>IFERROR(VLOOKUP(A3038,'Sevinç 03.04.2023 1215'!$A:$F,5,0),0)</f>
        <v>0</v>
      </c>
      <c r="G3038" s="10" t="str">
        <f>IFERROR(VLOOKUP(A3038,'Sevinç 04.04.2023 0911'!$A:$D,4,0),0)</f>
        <v>104.206137532629 EURO</v>
      </c>
      <c r="H3038" s="10">
        <f>IFERROR(VLOOKUP(A3038,'Onaya Sunulan Birim Fiyat'!$A:$C,3,0),0)</f>
        <v>0</v>
      </c>
      <c r="I3038" s="10">
        <f>IFERROR(VLOOKUP(A3038,'Eksik Birim Fiyat Satınalma'!$A:$E,5,0),0)</f>
        <v>0</v>
      </c>
      <c r="J3038" s="10">
        <f>IFERROR(VLOOKUP(A3038,'Eksik Birim Fiyat'!$A$2:$E$129,5,0),0)</f>
        <v>0</v>
      </c>
      <c r="K3038" s="10">
        <f>IFERROR(VLOOKUP(A3038,'Birim Fiyatı Olmayan Malzemeler'!$A$1:$C$128,3,0),0)</f>
        <v>0</v>
      </c>
      <c r="L3038" s="10">
        <f>IFERROR(VLOOKUP(A3038,'Reçete Altındakiler'!$A:$C,3,0),0)</f>
        <v>0</v>
      </c>
    </row>
    <row r="3039" spans="1:12" x14ac:dyDescent="0.25">
      <c r="A3039" s="8" t="s">
        <v>2468</v>
      </c>
      <c r="B3039" s="1">
        <v>7</v>
      </c>
      <c r="C3039" s="1">
        <v>1</v>
      </c>
      <c r="D3039" s="1">
        <v>0</v>
      </c>
      <c r="E3039" s="1">
        <v>0</v>
      </c>
      <c r="F3039" s="10">
        <f>IFERROR(VLOOKUP(A3039,'Sevinç 03.04.2023 1215'!$A:$F,5,0),0)</f>
        <v>0</v>
      </c>
      <c r="G3039" s="10" t="str">
        <f>IFERROR(VLOOKUP(A3039,'Sevinç 04.04.2023 0911'!$A:$D,4,0),0)</f>
        <v>795 TL</v>
      </c>
      <c r="H3039" s="10">
        <f>IFERROR(VLOOKUP(A3039,'Onaya Sunulan Birim Fiyat'!$A:$C,3,0),0)</f>
        <v>0</v>
      </c>
      <c r="I3039" s="10">
        <f>IFERROR(VLOOKUP(A3039,'Eksik Birim Fiyat Satınalma'!$A:$E,5,0),0)</f>
        <v>0</v>
      </c>
      <c r="J3039" s="10">
        <f>IFERROR(VLOOKUP(A3039,'Eksik Birim Fiyat'!$A$2:$E$129,5,0),0)</f>
        <v>0</v>
      </c>
      <c r="K3039" s="10">
        <f>IFERROR(VLOOKUP(A3039,'Birim Fiyatı Olmayan Malzemeler'!$A$1:$C$128,3,0),0)</f>
        <v>0</v>
      </c>
      <c r="L3039" s="10">
        <f>IFERROR(VLOOKUP(A3039,'Reçete Altındakiler'!$A:$C,3,0),0)</f>
        <v>0</v>
      </c>
    </row>
    <row r="3040" spans="1:12" x14ac:dyDescent="0.25">
      <c r="A3040" s="8" t="s">
        <v>2909</v>
      </c>
      <c r="B3040" s="1">
        <v>22</v>
      </c>
      <c r="C3040" s="1">
        <v>4</v>
      </c>
      <c r="D3040" s="1">
        <v>0</v>
      </c>
      <c r="E3040" s="1">
        <v>0</v>
      </c>
      <c r="F3040" s="10">
        <f>IFERROR(VLOOKUP(A3040,'Sevinç 03.04.2023 1215'!$A:$F,5,0),0)</f>
        <v>0</v>
      </c>
      <c r="G3040" s="10" t="str">
        <f>IFERROR(VLOOKUP(A3040,'Sevinç 04.04.2023 0911'!$A:$D,4,0),0)</f>
        <v>795 TL</v>
      </c>
      <c r="H3040" s="10">
        <f>IFERROR(VLOOKUP(A3040,'Onaya Sunulan Birim Fiyat'!$A:$C,3,0),0)</f>
        <v>0</v>
      </c>
      <c r="I3040" s="10">
        <f>IFERROR(VLOOKUP(A3040,'Eksik Birim Fiyat Satınalma'!$A:$E,5,0),0)</f>
        <v>0</v>
      </c>
      <c r="J3040" s="10">
        <f>IFERROR(VLOOKUP(A3040,'Eksik Birim Fiyat'!$A$2:$E$129,5,0),0)</f>
        <v>0</v>
      </c>
      <c r="K3040" s="10">
        <f>IFERROR(VLOOKUP(A3040,'Birim Fiyatı Olmayan Malzemeler'!$A$1:$C$128,3,0),0)</f>
        <v>0</v>
      </c>
      <c r="L3040" s="10">
        <f>IFERROR(VLOOKUP(A3040,'Reçete Altındakiler'!$A:$C,3,0),0)</f>
        <v>0</v>
      </c>
    </row>
    <row r="3041" spans="1:12" x14ac:dyDescent="0.25">
      <c r="A3041" s="8" t="s">
        <v>948</v>
      </c>
      <c r="B3041" s="1">
        <v>3</v>
      </c>
      <c r="C3041" s="1">
        <v>1</v>
      </c>
      <c r="D3041" s="1">
        <v>0</v>
      </c>
      <c r="E3041" s="1">
        <v>0</v>
      </c>
      <c r="F3041" s="10">
        <f>IFERROR(VLOOKUP(A3041,'Sevinç 03.04.2023 1215'!$A:$F,5,0),0)</f>
        <v>0</v>
      </c>
      <c r="G3041" s="10" t="str">
        <f>IFERROR(VLOOKUP(A3041,'Sevinç 04.04.2023 0911'!$A:$D,4,0),0)</f>
        <v>198.89238284181 EURO</v>
      </c>
      <c r="H3041" s="10">
        <f>IFERROR(VLOOKUP(A3041,'Onaya Sunulan Birim Fiyat'!$A:$C,3,0),0)</f>
        <v>0</v>
      </c>
      <c r="I3041" s="10">
        <f>IFERROR(VLOOKUP(A3041,'Eksik Birim Fiyat Satınalma'!$A:$E,5,0),0)</f>
        <v>0</v>
      </c>
      <c r="J3041" s="10">
        <f>IFERROR(VLOOKUP(A3041,'Eksik Birim Fiyat'!$A$2:$E$129,5,0),0)</f>
        <v>0</v>
      </c>
      <c r="K3041" s="10">
        <f>IFERROR(VLOOKUP(A3041,'Birim Fiyatı Olmayan Malzemeler'!$A$1:$C$128,3,0),0)</f>
        <v>0</v>
      </c>
      <c r="L3041" s="10">
        <f>IFERROR(VLOOKUP(A3041,'Reçete Altındakiler'!$A:$C,3,0),0)</f>
        <v>0</v>
      </c>
    </row>
    <row r="3042" spans="1:12" x14ac:dyDescent="0.25">
      <c r="A3042" s="8" t="s">
        <v>2469</v>
      </c>
      <c r="B3042" s="1">
        <v>7</v>
      </c>
      <c r="C3042" s="1">
        <v>1</v>
      </c>
      <c r="D3042" s="1">
        <v>0</v>
      </c>
      <c r="E3042" s="1">
        <v>0</v>
      </c>
      <c r="F3042" s="10">
        <f>IFERROR(VLOOKUP(A3042,'Sevinç 03.04.2023 1215'!$A:$F,5,0),0)</f>
        <v>0</v>
      </c>
      <c r="G3042" s="10" t="str">
        <f>IFERROR(VLOOKUP(A3042,'Sevinç 04.04.2023 0911'!$A:$D,4,0),0)</f>
        <v>1156.876 TL</v>
      </c>
      <c r="H3042" s="10">
        <f>IFERROR(VLOOKUP(A3042,'Onaya Sunulan Birim Fiyat'!$A:$C,3,0),0)</f>
        <v>0</v>
      </c>
      <c r="I3042" s="10">
        <f>IFERROR(VLOOKUP(A3042,'Eksik Birim Fiyat Satınalma'!$A:$E,5,0),0)</f>
        <v>0</v>
      </c>
      <c r="J3042" s="10">
        <f>IFERROR(VLOOKUP(A3042,'Eksik Birim Fiyat'!$A$2:$E$129,5,0),0)</f>
        <v>0</v>
      </c>
      <c r="K3042" s="10">
        <f>IFERROR(VLOOKUP(A3042,'Birim Fiyatı Olmayan Malzemeler'!$A$1:$C$128,3,0),0)</f>
        <v>0</v>
      </c>
      <c r="L3042" s="10">
        <f>IFERROR(VLOOKUP(A3042,'Reçete Altındakiler'!$A:$C,3,0),0)</f>
        <v>0</v>
      </c>
    </row>
    <row r="3043" spans="1:12" x14ac:dyDescent="0.25">
      <c r="A3043" s="8" t="s">
        <v>2470</v>
      </c>
      <c r="B3043" s="1">
        <v>12</v>
      </c>
      <c r="C3043" s="1">
        <v>1</v>
      </c>
      <c r="D3043" s="1">
        <v>0</v>
      </c>
      <c r="E3043" s="1">
        <v>0</v>
      </c>
      <c r="F3043" s="10">
        <f>IFERROR(VLOOKUP(A3043,'Sevinç 03.04.2023 1215'!$A:$F,5,0),0)</f>
        <v>0</v>
      </c>
      <c r="G3043" s="10" t="str">
        <f>IFERROR(VLOOKUP(A3043,'Sevinç 04.04.2023 0911'!$A:$D,4,0),0)</f>
        <v>350 TL</v>
      </c>
      <c r="H3043" s="10">
        <f>IFERROR(VLOOKUP(A3043,'Onaya Sunulan Birim Fiyat'!$A:$C,3,0),0)</f>
        <v>0</v>
      </c>
      <c r="I3043" s="10">
        <f>IFERROR(VLOOKUP(A3043,'Eksik Birim Fiyat Satınalma'!$A:$E,5,0),0)</f>
        <v>0</v>
      </c>
      <c r="J3043" s="10">
        <f>IFERROR(VLOOKUP(A3043,'Eksik Birim Fiyat'!$A$2:$E$129,5,0),0)</f>
        <v>0</v>
      </c>
      <c r="K3043" s="10">
        <f>IFERROR(VLOOKUP(A3043,'Birim Fiyatı Olmayan Malzemeler'!$A$1:$C$128,3,0),0)</f>
        <v>0</v>
      </c>
      <c r="L3043" s="10">
        <f>IFERROR(VLOOKUP(A3043,'Reçete Altındakiler'!$A:$C,3,0),0)</f>
        <v>0</v>
      </c>
    </row>
    <row r="3044" spans="1:12" x14ac:dyDescent="0.25">
      <c r="A3044" s="8" t="s">
        <v>2470</v>
      </c>
      <c r="B3044" s="1">
        <v>13</v>
      </c>
      <c r="C3044" s="1">
        <v>1</v>
      </c>
      <c r="D3044" s="1">
        <v>0</v>
      </c>
      <c r="E3044" s="1">
        <v>0</v>
      </c>
      <c r="F3044" s="10">
        <f>IFERROR(VLOOKUP(A3044,'Sevinç 03.04.2023 1215'!$A:$F,5,0),0)</f>
        <v>0</v>
      </c>
      <c r="G3044" s="10" t="str">
        <f>IFERROR(VLOOKUP(A3044,'Sevinç 04.04.2023 0911'!$A:$D,4,0),0)</f>
        <v>350 TL</v>
      </c>
      <c r="H3044" s="10">
        <f>IFERROR(VLOOKUP(A3044,'Onaya Sunulan Birim Fiyat'!$A:$C,3,0),0)</f>
        <v>0</v>
      </c>
      <c r="I3044" s="10">
        <f>IFERROR(VLOOKUP(A3044,'Eksik Birim Fiyat Satınalma'!$A:$E,5,0),0)</f>
        <v>0</v>
      </c>
      <c r="J3044" s="10">
        <f>IFERROR(VLOOKUP(A3044,'Eksik Birim Fiyat'!$A$2:$E$129,5,0),0)</f>
        <v>0</v>
      </c>
      <c r="K3044" s="10">
        <f>IFERROR(VLOOKUP(A3044,'Birim Fiyatı Olmayan Malzemeler'!$A$1:$C$128,3,0),0)</f>
        <v>0</v>
      </c>
      <c r="L3044" s="10">
        <f>IFERROR(VLOOKUP(A3044,'Reçete Altındakiler'!$A:$C,3,0),0)</f>
        <v>0</v>
      </c>
    </row>
    <row r="3045" spans="1:12" x14ac:dyDescent="0.25">
      <c r="A3045" s="8" t="s">
        <v>2708</v>
      </c>
      <c r="B3045" s="1">
        <v>22</v>
      </c>
      <c r="C3045" s="1">
        <v>5</v>
      </c>
      <c r="D3045" s="1">
        <v>0</v>
      </c>
      <c r="E3045" s="1">
        <v>0</v>
      </c>
      <c r="F3045" s="10">
        <f>IFERROR(VLOOKUP(A3045,'Sevinç 03.04.2023 1215'!$A:$F,5,0),0)</f>
        <v>0</v>
      </c>
      <c r="G3045" s="10" t="str">
        <f>IFERROR(VLOOKUP(A3045,'Sevinç 04.04.2023 0911'!$A:$D,4,0),0)</f>
        <v>225 TL</v>
      </c>
      <c r="H3045" s="10">
        <f>IFERROR(VLOOKUP(A3045,'Onaya Sunulan Birim Fiyat'!$A:$C,3,0),0)</f>
        <v>0</v>
      </c>
      <c r="I3045" s="10">
        <f>IFERROR(VLOOKUP(A3045,'Eksik Birim Fiyat Satınalma'!$A:$E,5,0),0)</f>
        <v>0</v>
      </c>
      <c r="J3045" s="10">
        <f>IFERROR(VLOOKUP(A3045,'Eksik Birim Fiyat'!$A$2:$E$129,5,0),0)</f>
        <v>0</v>
      </c>
      <c r="K3045" s="10">
        <f>IFERROR(VLOOKUP(A3045,'Birim Fiyatı Olmayan Malzemeler'!$A$1:$C$128,3,0),0)</f>
        <v>0</v>
      </c>
      <c r="L3045" s="10">
        <f>IFERROR(VLOOKUP(A3045,'Reçete Altındakiler'!$A:$C,3,0),0)</f>
        <v>0</v>
      </c>
    </row>
    <row r="3046" spans="1:12" x14ac:dyDescent="0.25">
      <c r="A3046" s="8" t="s">
        <v>2812</v>
      </c>
      <c r="B3046" s="1">
        <v>22</v>
      </c>
      <c r="C3046" s="1">
        <v>5</v>
      </c>
      <c r="D3046" s="1">
        <v>0</v>
      </c>
      <c r="E3046" s="1">
        <v>0</v>
      </c>
      <c r="F3046" s="10">
        <f>IFERROR(VLOOKUP(A3046,'Sevinç 03.04.2023 1215'!$A:$F,5,0),0)</f>
        <v>0</v>
      </c>
      <c r="G3046" s="10" t="str">
        <f>IFERROR(VLOOKUP(A3046,'Sevinç 04.04.2023 0911'!$A:$D,4,0),0)</f>
        <v>143.59936955 TL</v>
      </c>
      <c r="H3046" s="10">
        <f>IFERROR(VLOOKUP(A3046,'Onaya Sunulan Birim Fiyat'!$A:$C,3,0),0)</f>
        <v>79.510000000000005</v>
      </c>
      <c r="I3046" s="10">
        <f>IFERROR(VLOOKUP(A3046,'Eksik Birim Fiyat Satınalma'!$A:$E,5,0),0)</f>
        <v>0</v>
      </c>
      <c r="J3046" s="10">
        <f>IFERROR(VLOOKUP(A3046,'Eksik Birim Fiyat'!$A$2:$E$129,5,0),0)</f>
        <v>0</v>
      </c>
      <c r="K3046" s="10">
        <f>IFERROR(VLOOKUP(A3046,'Birim Fiyatı Olmayan Malzemeler'!$A$1:$C$128,3,0),0)</f>
        <v>0</v>
      </c>
      <c r="L3046" s="10">
        <f>IFERROR(VLOOKUP(A3046,'Reçete Altındakiler'!$A:$C,3,0),0)</f>
        <v>0</v>
      </c>
    </row>
    <row r="3047" spans="1:12" x14ac:dyDescent="0.25">
      <c r="A3047" s="8" t="s">
        <v>2910</v>
      </c>
      <c r="B3047" s="1">
        <v>3</v>
      </c>
      <c r="C3047" s="1">
        <v>25</v>
      </c>
      <c r="D3047" s="1">
        <v>223.20410000000001</v>
      </c>
      <c r="E3047" s="1">
        <v>5580.1025</v>
      </c>
      <c r="F3047" s="10">
        <f>IFERROR(VLOOKUP(A3047,'Sevinç 03.04.2023 1215'!$A:$F,5,0),0)</f>
        <v>0</v>
      </c>
      <c r="G3047" s="10" t="str">
        <f>IFERROR(VLOOKUP(A3047,'Sevinç 04.04.2023 0911'!$A:$D,4,0),0)</f>
        <v xml:space="preserve"> </v>
      </c>
      <c r="H3047" s="10">
        <f>IFERROR(VLOOKUP(A3047,'Onaya Sunulan Birim Fiyat'!$A:$C,3,0),0)</f>
        <v>223.2</v>
      </c>
      <c r="I3047" s="10">
        <f>IFERROR(VLOOKUP(A3047,'Eksik Birim Fiyat Satınalma'!$A:$E,5,0),0)</f>
        <v>0</v>
      </c>
      <c r="J3047" s="10">
        <f>IFERROR(VLOOKUP(A3047,'Eksik Birim Fiyat'!$A$2:$E$129,5,0),0)</f>
        <v>0</v>
      </c>
      <c r="K3047" s="10">
        <f>IFERROR(VLOOKUP(A3047,'Birim Fiyatı Olmayan Malzemeler'!$A$1:$C$128,3,0),0)</f>
        <v>0</v>
      </c>
      <c r="L3047" s="10">
        <f>IFERROR(VLOOKUP(A3047,'Reçete Altındakiler'!$A:$C,3,0),0)</f>
        <v>0</v>
      </c>
    </row>
    <row r="3048" spans="1:12" x14ac:dyDescent="0.25">
      <c r="A3048" s="8" t="s">
        <v>2910</v>
      </c>
      <c r="B3048" s="1">
        <v>6</v>
      </c>
      <c r="C3048" s="1">
        <v>172</v>
      </c>
      <c r="D3048" s="1">
        <v>223.20410000000001</v>
      </c>
      <c r="E3048" s="1">
        <v>38391.105199999998</v>
      </c>
      <c r="F3048" s="10">
        <f>IFERROR(VLOOKUP(A3048,'Sevinç 03.04.2023 1215'!$A:$F,5,0),0)</f>
        <v>0</v>
      </c>
      <c r="G3048" s="10" t="str">
        <f>IFERROR(VLOOKUP(A3048,'Sevinç 04.04.2023 0911'!$A:$D,4,0),0)</f>
        <v xml:space="preserve"> </v>
      </c>
      <c r="H3048" s="10">
        <f>IFERROR(VLOOKUP(A3048,'Onaya Sunulan Birim Fiyat'!$A:$C,3,0),0)</f>
        <v>223.2</v>
      </c>
      <c r="I3048" s="10">
        <f>IFERROR(VLOOKUP(A3048,'Eksik Birim Fiyat Satınalma'!$A:$E,5,0),0)</f>
        <v>0</v>
      </c>
      <c r="J3048" s="10">
        <f>IFERROR(VLOOKUP(A3048,'Eksik Birim Fiyat'!$A$2:$E$129,5,0),0)</f>
        <v>0</v>
      </c>
      <c r="K3048" s="10">
        <f>IFERROR(VLOOKUP(A3048,'Birim Fiyatı Olmayan Malzemeler'!$A$1:$C$128,3,0),0)</f>
        <v>0</v>
      </c>
      <c r="L3048" s="10">
        <f>IFERROR(VLOOKUP(A3048,'Reçete Altındakiler'!$A:$C,3,0),0)</f>
        <v>0</v>
      </c>
    </row>
    <row r="3049" spans="1:12" x14ac:dyDescent="0.25">
      <c r="A3049" s="8" t="s">
        <v>2471</v>
      </c>
      <c r="B3049" s="1">
        <v>22</v>
      </c>
      <c r="C3049" s="1">
        <v>5</v>
      </c>
      <c r="D3049" s="1">
        <v>241.48249999999999</v>
      </c>
      <c r="E3049" s="1">
        <v>1207.4124999999999</v>
      </c>
      <c r="F3049" s="10">
        <f>IFERROR(VLOOKUP(A3049,'Sevinç 03.04.2023 1215'!$A:$F,5,0),0)</f>
        <v>0</v>
      </c>
      <c r="G3049" s="10" t="str">
        <f>IFERROR(VLOOKUP(A3049,'Sevinç 04.04.2023 0911'!$A:$D,4,0),0)</f>
        <v xml:space="preserve"> </v>
      </c>
      <c r="H3049" s="10">
        <f>IFERROR(VLOOKUP(A3049,'Onaya Sunulan Birim Fiyat'!$A:$C,3,0),0)</f>
        <v>241.48</v>
      </c>
      <c r="I3049" s="10">
        <f>IFERROR(VLOOKUP(A3049,'Eksik Birim Fiyat Satınalma'!$A:$E,5,0),0)</f>
        <v>0</v>
      </c>
      <c r="J3049" s="10">
        <f>IFERROR(VLOOKUP(A3049,'Eksik Birim Fiyat'!$A$2:$E$129,5,0),0)</f>
        <v>0</v>
      </c>
      <c r="K3049" s="10">
        <f>IFERROR(VLOOKUP(A3049,'Birim Fiyatı Olmayan Malzemeler'!$A$1:$C$128,3,0),0)</f>
        <v>0</v>
      </c>
      <c r="L3049" s="10">
        <f>IFERROR(VLOOKUP(A3049,'Reçete Altındakiler'!$A:$C,3,0),0)</f>
        <v>0</v>
      </c>
    </row>
    <row r="3050" spans="1:12" x14ac:dyDescent="0.25">
      <c r="A3050" s="8" t="s">
        <v>2911</v>
      </c>
      <c r="B3050" s="1">
        <v>22</v>
      </c>
      <c r="C3050" s="1">
        <v>7</v>
      </c>
      <c r="D3050" s="1">
        <v>0</v>
      </c>
      <c r="E3050" s="1">
        <v>0</v>
      </c>
      <c r="F3050" s="10">
        <f>IFERROR(VLOOKUP(A3050,'Sevinç 03.04.2023 1215'!$A:$F,5,0),0)</f>
        <v>0</v>
      </c>
      <c r="G3050" s="10" t="str">
        <f>IFERROR(VLOOKUP(A3050,'Sevinç 04.04.2023 0911'!$A:$D,4,0),0)</f>
        <v>119 TL</v>
      </c>
      <c r="H3050" s="10">
        <f>IFERROR(VLOOKUP(A3050,'Onaya Sunulan Birim Fiyat'!$A:$C,3,0),0)</f>
        <v>119.03</v>
      </c>
      <c r="I3050" s="10">
        <f>IFERROR(VLOOKUP(A3050,'Eksik Birim Fiyat Satınalma'!$A:$E,5,0),0)</f>
        <v>0</v>
      </c>
      <c r="J3050" s="10">
        <f>IFERROR(VLOOKUP(A3050,'Eksik Birim Fiyat'!$A$2:$E$129,5,0),0)</f>
        <v>0</v>
      </c>
      <c r="K3050" s="10">
        <f>IFERROR(VLOOKUP(A3050,'Birim Fiyatı Olmayan Malzemeler'!$A$1:$C$128,3,0),0)</f>
        <v>0</v>
      </c>
      <c r="L3050" s="10">
        <f>IFERROR(VLOOKUP(A3050,'Reçete Altındakiler'!$A:$C,3,0),0)</f>
        <v>0</v>
      </c>
    </row>
    <row r="3051" spans="1:12" x14ac:dyDescent="0.25">
      <c r="A3051" s="8" t="s">
        <v>2472</v>
      </c>
      <c r="B3051" s="1">
        <v>6</v>
      </c>
      <c r="C3051" s="1">
        <v>97</v>
      </c>
      <c r="D3051" s="1">
        <v>349.59129999999999</v>
      </c>
      <c r="E3051" s="1">
        <v>33910.356099999997</v>
      </c>
      <c r="F3051" s="10">
        <f>IFERROR(VLOOKUP(A3051,'Sevinç 03.04.2023 1215'!$A:$F,5,0),0)</f>
        <v>0</v>
      </c>
      <c r="G3051" s="10" t="str">
        <f>IFERROR(VLOOKUP(A3051,'Sevinç 04.04.2023 0911'!$A:$D,4,0),0)</f>
        <v xml:space="preserve"> </v>
      </c>
      <c r="H3051" s="10">
        <f>IFERROR(VLOOKUP(A3051,'Onaya Sunulan Birim Fiyat'!$A:$C,3,0),0)</f>
        <v>349.59</v>
      </c>
      <c r="I3051" s="10">
        <f>IFERROR(VLOOKUP(A3051,'Eksik Birim Fiyat Satınalma'!$A:$E,5,0),0)</f>
        <v>0</v>
      </c>
      <c r="J3051" s="10">
        <f>IFERROR(VLOOKUP(A3051,'Eksik Birim Fiyat'!$A$2:$E$129,5,0),0)</f>
        <v>0</v>
      </c>
      <c r="K3051" s="10">
        <f>IFERROR(VLOOKUP(A3051,'Birim Fiyatı Olmayan Malzemeler'!$A$1:$C$128,3,0),0)</f>
        <v>0</v>
      </c>
      <c r="L3051" s="10">
        <f>IFERROR(VLOOKUP(A3051,'Reçete Altındakiler'!$A:$C,3,0),0)</f>
        <v>0</v>
      </c>
    </row>
    <row r="3052" spans="1:12" x14ac:dyDescent="0.25">
      <c r="A3052" s="8" t="s">
        <v>2472</v>
      </c>
      <c r="B3052" s="1">
        <v>111</v>
      </c>
      <c r="C3052" s="1">
        <v>67</v>
      </c>
      <c r="D3052" s="1">
        <v>349.59129999999999</v>
      </c>
      <c r="E3052" s="1">
        <v>23422.617099999999</v>
      </c>
      <c r="F3052" s="10">
        <f>IFERROR(VLOOKUP(A3052,'Sevinç 03.04.2023 1215'!$A:$F,5,0),0)</f>
        <v>0</v>
      </c>
      <c r="G3052" s="10" t="str">
        <f>IFERROR(VLOOKUP(A3052,'Sevinç 04.04.2023 0911'!$A:$D,4,0),0)</f>
        <v xml:space="preserve"> </v>
      </c>
      <c r="H3052" s="10">
        <f>IFERROR(VLOOKUP(A3052,'Onaya Sunulan Birim Fiyat'!$A:$C,3,0),0)</f>
        <v>349.59</v>
      </c>
      <c r="I3052" s="10">
        <f>IFERROR(VLOOKUP(A3052,'Eksik Birim Fiyat Satınalma'!$A:$E,5,0),0)</f>
        <v>0</v>
      </c>
      <c r="J3052" s="10">
        <f>IFERROR(VLOOKUP(A3052,'Eksik Birim Fiyat'!$A$2:$E$129,5,0),0)</f>
        <v>0</v>
      </c>
      <c r="K3052" s="10">
        <f>IFERROR(VLOOKUP(A3052,'Birim Fiyatı Olmayan Malzemeler'!$A$1:$C$128,3,0),0)</f>
        <v>0</v>
      </c>
      <c r="L3052" s="10">
        <f>IFERROR(VLOOKUP(A3052,'Reçete Altındakiler'!$A:$C,3,0),0)</f>
        <v>0</v>
      </c>
    </row>
    <row r="3053" spans="1:12" x14ac:dyDescent="0.25">
      <c r="A3053" s="8" t="s">
        <v>4063</v>
      </c>
      <c r="B3053" s="1">
        <v>22</v>
      </c>
      <c r="C3053" s="1">
        <v>4</v>
      </c>
      <c r="D3053" s="1">
        <v>342.5754</v>
      </c>
      <c r="E3053" s="1">
        <v>1370.3016</v>
      </c>
      <c r="F3053" s="10">
        <f>IFERROR(VLOOKUP(A3053,'Sevinç 03.04.2023 1215'!$A:$F,5,0),0)</f>
        <v>0</v>
      </c>
      <c r="G3053" s="10" t="str">
        <f>IFERROR(VLOOKUP(A3053,'Sevinç 04.04.2023 0911'!$A:$D,4,0),0)</f>
        <v xml:space="preserve"> </v>
      </c>
      <c r="H3053" s="10">
        <f>IFERROR(VLOOKUP(A3053,'Onaya Sunulan Birim Fiyat'!$A:$C,3,0),0)</f>
        <v>342.58</v>
      </c>
      <c r="I3053" s="10">
        <f>IFERROR(VLOOKUP(A3053,'Eksik Birim Fiyat Satınalma'!$A:$E,5,0),0)</f>
        <v>0</v>
      </c>
      <c r="J3053" s="10">
        <f>IFERROR(VLOOKUP(A3053,'Eksik Birim Fiyat'!$A$2:$E$129,5,0),0)</f>
        <v>0</v>
      </c>
      <c r="K3053" s="10">
        <f>IFERROR(VLOOKUP(A3053,'Birim Fiyatı Olmayan Malzemeler'!$A$1:$C$128,3,0),0)</f>
        <v>0</v>
      </c>
      <c r="L3053" s="10">
        <f>IFERROR(VLOOKUP(A3053,'Reçete Altındakiler'!$A:$C,3,0),0)</f>
        <v>0</v>
      </c>
    </row>
    <row r="3054" spans="1:12" x14ac:dyDescent="0.25">
      <c r="A3054" s="8" t="s">
        <v>2628</v>
      </c>
      <c r="B3054" s="1">
        <v>6</v>
      </c>
      <c r="C3054" s="1">
        <v>1</v>
      </c>
      <c r="D3054" s="1">
        <v>0</v>
      </c>
      <c r="E3054" s="1">
        <v>0</v>
      </c>
      <c r="F3054" s="10">
        <f>IFERROR(VLOOKUP(A3054,'Sevinç 03.04.2023 1215'!$A:$F,5,0),0)</f>
        <v>0</v>
      </c>
      <c r="G3054" s="10" t="str">
        <f>IFERROR(VLOOKUP(A3054,'Sevinç 04.04.2023 0911'!$A:$D,4,0),0)</f>
        <v>618.80446429 TL</v>
      </c>
      <c r="H3054" s="10">
        <f>IFERROR(VLOOKUP(A3054,'Onaya Sunulan Birim Fiyat'!$A:$C,3,0),0)</f>
        <v>447.68</v>
      </c>
      <c r="I3054" s="10">
        <f>IFERROR(VLOOKUP(A3054,'Eksik Birim Fiyat Satınalma'!$A:$E,5,0),0)</f>
        <v>0</v>
      </c>
      <c r="J3054" s="10">
        <f>IFERROR(VLOOKUP(A3054,'Eksik Birim Fiyat'!$A$2:$E$129,5,0),0)</f>
        <v>0</v>
      </c>
      <c r="K3054" s="10">
        <f>IFERROR(VLOOKUP(A3054,'Birim Fiyatı Olmayan Malzemeler'!$A$1:$C$128,3,0),0)</f>
        <v>0</v>
      </c>
      <c r="L3054" s="10">
        <f>IFERROR(VLOOKUP(A3054,'Reçete Altındakiler'!$A:$C,3,0),0)</f>
        <v>0</v>
      </c>
    </row>
    <row r="3055" spans="1:12" x14ac:dyDescent="0.25">
      <c r="A3055" s="8" t="s">
        <v>2628</v>
      </c>
      <c r="B3055" s="1">
        <v>22</v>
      </c>
      <c r="C3055" s="1">
        <v>1</v>
      </c>
      <c r="D3055" s="1">
        <v>0</v>
      </c>
      <c r="E3055" s="1">
        <v>0</v>
      </c>
      <c r="F3055" s="10">
        <f>IFERROR(VLOOKUP(A3055,'Sevinç 03.04.2023 1215'!$A:$F,5,0),0)</f>
        <v>0</v>
      </c>
      <c r="G3055" s="10" t="str">
        <f>IFERROR(VLOOKUP(A3055,'Sevinç 04.04.2023 0911'!$A:$D,4,0),0)</f>
        <v>618.80446429 TL</v>
      </c>
      <c r="H3055" s="10">
        <f>IFERROR(VLOOKUP(A3055,'Onaya Sunulan Birim Fiyat'!$A:$C,3,0),0)</f>
        <v>447.68</v>
      </c>
      <c r="I3055" s="10">
        <f>IFERROR(VLOOKUP(A3055,'Eksik Birim Fiyat Satınalma'!$A:$E,5,0),0)</f>
        <v>0</v>
      </c>
      <c r="J3055" s="10">
        <f>IFERROR(VLOOKUP(A3055,'Eksik Birim Fiyat'!$A$2:$E$129,5,0),0)</f>
        <v>0</v>
      </c>
      <c r="K3055" s="10">
        <f>IFERROR(VLOOKUP(A3055,'Birim Fiyatı Olmayan Malzemeler'!$A$1:$C$128,3,0),0)</f>
        <v>0</v>
      </c>
      <c r="L3055" s="10">
        <f>IFERROR(VLOOKUP(A3055,'Reçete Altındakiler'!$A:$C,3,0),0)</f>
        <v>0</v>
      </c>
    </row>
    <row r="3056" spans="1:12" x14ac:dyDescent="0.25">
      <c r="A3056" s="8" t="s">
        <v>2912</v>
      </c>
      <c r="B3056" s="1">
        <v>3</v>
      </c>
      <c r="C3056" s="1">
        <v>156</v>
      </c>
      <c r="D3056" s="1">
        <v>0</v>
      </c>
      <c r="E3056" s="1">
        <v>0</v>
      </c>
      <c r="F3056" s="10">
        <f>IFERROR(VLOOKUP(A3056,'Sevinç 03.04.2023 1215'!$A:$F,5,0),0)</f>
        <v>0</v>
      </c>
      <c r="G3056" s="10" t="str">
        <f>IFERROR(VLOOKUP(A3056,'Sevinç 04.04.2023 0911'!$A:$D,4,0),0)</f>
        <v>288.24693218 TL</v>
      </c>
      <c r="H3056" s="10">
        <f>IFERROR(VLOOKUP(A3056,'Onaya Sunulan Birim Fiyat'!$A:$C,3,0),0)</f>
        <v>371.5</v>
      </c>
      <c r="I3056" s="10">
        <f>IFERROR(VLOOKUP(A3056,'Eksik Birim Fiyat Satınalma'!$A:$E,5,0),0)</f>
        <v>0</v>
      </c>
      <c r="J3056" s="10">
        <f>IFERROR(VLOOKUP(A3056,'Eksik Birim Fiyat'!$A$2:$E$129,5,0),0)</f>
        <v>0</v>
      </c>
      <c r="K3056" s="10">
        <f>IFERROR(VLOOKUP(A3056,'Birim Fiyatı Olmayan Malzemeler'!$A$1:$C$128,3,0),0)</f>
        <v>0</v>
      </c>
      <c r="L3056" s="10">
        <f>IFERROR(VLOOKUP(A3056,'Reçete Altındakiler'!$A:$C,3,0),0)</f>
        <v>0</v>
      </c>
    </row>
    <row r="3057" spans="1:12" x14ac:dyDescent="0.25">
      <c r="A3057" s="8" t="s">
        <v>2912</v>
      </c>
      <c r="B3057" s="1">
        <v>6</v>
      </c>
      <c r="C3057" s="1">
        <v>396</v>
      </c>
      <c r="D3057" s="1">
        <v>0</v>
      </c>
      <c r="E3057" s="1">
        <v>0</v>
      </c>
      <c r="F3057" s="10">
        <f>IFERROR(VLOOKUP(A3057,'Sevinç 03.04.2023 1215'!$A:$F,5,0),0)</f>
        <v>0</v>
      </c>
      <c r="G3057" s="10" t="str">
        <f>IFERROR(VLOOKUP(A3057,'Sevinç 04.04.2023 0911'!$A:$D,4,0),0)</f>
        <v>288.24693218 TL</v>
      </c>
      <c r="H3057" s="10">
        <f>IFERROR(VLOOKUP(A3057,'Onaya Sunulan Birim Fiyat'!$A:$C,3,0),0)</f>
        <v>371.5</v>
      </c>
      <c r="I3057" s="10">
        <f>IFERROR(VLOOKUP(A3057,'Eksik Birim Fiyat Satınalma'!$A:$E,5,0),0)</f>
        <v>0</v>
      </c>
      <c r="J3057" s="10">
        <f>IFERROR(VLOOKUP(A3057,'Eksik Birim Fiyat'!$A$2:$E$129,5,0),0)</f>
        <v>0</v>
      </c>
      <c r="K3057" s="10">
        <f>IFERROR(VLOOKUP(A3057,'Birim Fiyatı Olmayan Malzemeler'!$A$1:$C$128,3,0),0)</f>
        <v>0</v>
      </c>
      <c r="L3057" s="10">
        <f>IFERROR(VLOOKUP(A3057,'Reçete Altındakiler'!$A:$C,3,0),0)</f>
        <v>0</v>
      </c>
    </row>
    <row r="3058" spans="1:12" x14ac:dyDescent="0.25">
      <c r="A3058" s="8" t="s">
        <v>2913</v>
      </c>
      <c r="B3058" s="1">
        <v>3</v>
      </c>
      <c r="C3058" s="1">
        <v>10</v>
      </c>
      <c r="D3058" s="1">
        <v>0</v>
      </c>
      <c r="E3058" s="1">
        <v>0</v>
      </c>
      <c r="F3058" s="10">
        <f>IFERROR(VLOOKUP(A3058,'Sevinç 03.04.2023 1215'!$A:$F,5,0),0)</f>
        <v>0</v>
      </c>
      <c r="G3058" s="10" t="str">
        <f>IFERROR(VLOOKUP(A3058,'Sevinç 04.04.2023 0911'!$A:$D,4,0),0)</f>
        <v>387.85143211 TL</v>
      </c>
      <c r="H3058" s="10">
        <f>IFERROR(VLOOKUP(A3058,'Onaya Sunulan Birim Fiyat'!$A:$C,3,0),0)</f>
        <v>512.5</v>
      </c>
      <c r="I3058" s="10">
        <f>IFERROR(VLOOKUP(A3058,'Eksik Birim Fiyat Satınalma'!$A:$E,5,0),0)</f>
        <v>0</v>
      </c>
      <c r="J3058" s="10">
        <f>IFERROR(VLOOKUP(A3058,'Eksik Birim Fiyat'!$A$2:$E$129,5,0),0)</f>
        <v>0</v>
      </c>
      <c r="K3058" s="10">
        <f>IFERROR(VLOOKUP(A3058,'Birim Fiyatı Olmayan Malzemeler'!$A$1:$C$128,3,0),0)</f>
        <v>0</v>
      </c>
      <c r="L3058" s="10">
        <f>IFERROR(VLOOKUP(A3058,'Reçete Altındakiler'!$A:$C,3,0),0)</f>
        <v>0</v>
      </c>
    </row>
    <row r="3059" spans="1:12" x14ac:dyDescent="0.25">
      <c r="A3059" s="8" t="s">
        <v>2913</v>
      </c>
      <c r="B3059" s="1">
        <v>6</v>
      </c>
      <c r="C3059" s="1">
        <v>27</v>
      </c>
      <c r="D3059" s="1">
        <v>0</v>
      </c>
      <c r="E3059" s="1">
        <v>0</v>
      </c>
      <c r="F3059" s="10">
        <f>IFERROR(VLOOKUP(A3059,'Sevinç 03.04.2023 1215'!$A:$F,5,0),0)</f>
        <v>0</v>
      </c>
      <c r="G3059" s="10" t="str">
        <f>IFERROR(VLOOKUP(A3059,'Sevinç 04.04.2023 0911'!$A:$D,4,0),0)</f>
        <v>387.85143211 TL</v>
      </c>
      <c r="H3059" s="10">
        <f>IFERROR(VLOOKUP(A3059,'Onaya Sunulan Birim Fiyat'!$A:$C,3,0),0)</f>
        <v>512.5</v>
      </c>
      <c r="I3059" s="10">
        <f>IFERROR(VLOOKUP(A3059,'Eksik Birim Fiyat Satınalma'!$A:$E,5,0),0)</f>
        <v>0</v>
      </c>
      <c r="J3059" s="10">
        <f>IFERROR(VLOOKUP(A3059,'Eksik Birim Fiyat'!$A$2:$E$129,5,0),0)</f>
        <v>0</v>
      </c>
      <c r="K3059" s="10">
        <f>IFERROR(VLOOKUP(A3059,'Birim Fiyatı Olmayan Malzemeler'!$A$1:$C$128,3,0),0)</f>
        <v>0</v>
      </c>
      <c r="L3059" s="10">
        <f>IFERROR(VLOOKUP(A3059,'Reçete Altındakiler'!$A:$C,3,0),0)</f>
        <v>0</v>
      </c>
    </row>
    <row r="3060" spans="1:12" x14ac:dyDescent="0.25">
      <c r="A3060" s="8" t="s">
        <v>2913</v>
      </c>
      <c r="B3060" s="1">
        <v>9</v>
      </c>
      <c r="C3060" s="1">
        <v>1</v>
      </c>
      <c r="D3060" s="1">
        <v>0</v>
      </c>
      <c r="E3060" s="1">
        <v>0</v>
      </c>
      <c r="F3060" s="10">
        <f>IFERROR(VLOOKUP(A3060,'Sevinç 03.04.2023 1215'!$A:$F,5,0),0)</f>
        <v>0</v>
      </c>
      <c r="G3060" s="10" t="str">
        <f>IFERROR(VLOOKUP(A3060,'Sevinç 04.04.2023 0911'!$A:$D,4,0),0)</f>
        <v>387.85143211 TL</v>
      </c>
      <c r="H3060" s="10">
        <f>IFERROR(VLOOKUP(A3060,'Onaya Sunulan Birim Fiyat'!$A:$C,3,0),0)</f>
        <v>512.5</v>
      </c>
      <c r="I3060" s="10">
        <f>IFERROR(VLOOKUP(A3060,'Eksik Birim Fiyat Satınalma'!$A:$E,5,0),0)</f>
        <v>0</v>
      </c>
      <c r="J3060" s="10">
        <f>IFERROR(VLOOKUP(A3060,'Eksik Birim Fiyat'!$A$2:$E$129,5,0),0)</f>
        <v>0</v>
      </c>
      <c r="K3060" s="10">
        <f>IFERROR(VLOOKUP(A3060,'Birim Fiyatı Olmayan Malzemeler'!$A$1:$C$128,3,0),0)</f>
        <v>0</v>
      </c>
      <c r="L3060" s="10">
        <f>IFERROR(VLOOKUP(A3060,'Reçete Altındakiler'!$A:$C,3,0),0)</f>
        <v>0</v>
      </c>
    </row>
    <row r="3061" spans="1:12" x14ac:dyDescent="0.25">
      <c r="A3061" s="8" t="s">
        <v>2629</v>
      </c>
      <c r="B3061" s="1">
        <v>5</v>
      </c>
      <c r="C3061" s="1">
        <v>175</v>
      </c>
      <c r="D3061" s="1">
        <v>0</v>
      </c>
      <c r="E3061" s="1">
        <v>0</v>
      </c>
      <c r="F3061" s="10">
        <f>IFERROR(VLOOKUP(A3061,'Sevinç 03.04.2023 1215'!$A:$F,5,0),0)</f>
        <v>0</v>
      </c>
      <c r="G3061" s="10" t="str">
        <f>IFERROR(VLOOKUP(A3061,'Sevinç 04.04.2023 0911'!$A:$D,4,0),0)</f>
        <v>418.2472 TL</v>
      </c>
      <c r="H3061" s="10">
        <f>IFERROR(VLOOKUP(A3061,'Onaya Sunulan Birim Fiyat'!$A:$C,3,0),0)</f>
        <v>0</v>
      </c>
      <c r="I3061" s="10">
        <f>IFERROR(VLOOKUP(A3061,'Eksik Birim Fiyat Satınalma'!$A:$E,5,0),0)</f>
        <v>0</v>
      </c>
      <c r="J3061" s="10">
        <f>IFERROR(VLOOKUP(A3061,'Eksik Birim Fiyat'!$A$2:$E$129,5,0),0)</f>
        <v>0</v>
      </c>
      <c r="K3061" s="10">
        <f>IFERROR(VLOOKUP(A3061,'Birim Fiyatı Olmayan Malzemeler'!$A$1:$C$128,3,0),0)</f>
        <v>0</v>
      </c>
      <c r="L3061" s="10">
        <f>IFERROR(VLOOKUP(A3061,'Reçete Altındakiler'!$A:$C,3,0),0)</f>
        <v>0</v>
      </c>
    </row>
    <row r="3062" spans="1:12" x14ac:dyDescent="0.25">
      <c r="A3062" s="8" t="s">
        <v>2960</v>
      </c>
      <c r="B3062" s="1">
        <v>5</v>
      </c>
      <c r="C3062" s="1">
        <v>48</v>
      </c>
      <c r="D3062" s="1">
        <v>0</v>
      </c>
      <c r="E3062" s="1">
        <v>0</v>
      </c>
      <c r="F3062" s="10">
        <f>IFERROR(VLOOKUP(A3062,'Sevinç 03.04.2023 1215'!$A:$F,5,0),0)</f>
        <v>0</v>
      </c>
      <c r="G3062" s="10" t="str">
        <f>IFERROR(VLOOKUP(A3062,'Sevinç 04.04.2023 0911'!$A:$D,4,0),0)</f>
        <v>16.7904734694738 EURO</v>
      </c>
      <c r="H3062" s="10">
        <f>IFERROR(VLOOKUP(A3062,'Onaya Sunulan Birim Fiyat'!$A:$C,3,0),0)</f>
        <v>0</v>
      </c>
      <c r="I3062" s="10">
        <f>IFERROR(VLOOKUP(A3062,'Eksik Birim Fiyat Satınalma'!$A:$E,5,0),0)</f>
        <v>0</v>
      </c>
      <c r="J3062" s="10">
        <f>IFERROR(VLOOKUP(A3062,'Eksik Birim Fiyat'!$A$2:$E$129,5,0),0)</f>
        <v>0</v>
      </c>
      <c r="K3062" s="10">
        <f>IFERROR(VLOOKUP(A3062,'Birim Fiyatı Olmayan Malzemeler'!$A$1:$C$128,3,0),0)</f>
        <v>0</v>
      </c>
      <c r="L3062" s="10">
        <f>IFERROR(VLOOKUP(A3062,'Reçete Altındakiler'!$A:$C,3,0),0)</f>
        <v>0</v>
      </c>
    </row>
    <row r="3063" spans="1:12" x14ac:dyDescent="0.25">
      <c r="A3063" s="8" t="s">
        <v>2813</v>
      </c>
      <c r="B3063" s="1">
        <v>5</v>
      </c>
      <c r="C3063" s="1">
        <v>47</v>
      </c>
      <c r="D3063" s="1">
        <v>0</v>
      </c>
      <c r="E3063" s="1">
        <v>0</v>
      </c>
      <c r="F3063" s="10">
        <f>IFERROR(VLOOKUP(A3063,'Sevinç 03.04.2023 1215'!$A:$F,5,0),0)</f>
        <v>0</v>
      </c>
      <c r="G3063" s="10" t="str">
        <f>IFERROR(VLOOKUP(A3063,'Sevinç 04.04.2023 0911'!$A:$D,4,0),0)</f>
        <v>18.6780568630911 EURO</v>
      </c>
      <c r="H3063" s="10">
        <f>IFERROR(VLOOKUP(A3063,'Onaya Sunulan Birim Fiyat'!$A:$C,3,0),0)</f>
        <v>0</v>
      </c>
      <c r="I3063" s="10">
        <f>IFERROR(VLOOKUP(A3063,'Eksik Birim Fiyat Satınalma'!$A:$E,5,0),0)</f>
        <v>0</v>
      </c>
      <c r="J3063" s="10">
        <f>IFERROR(VLOOKUP(A3063,'Eksik Birim Fiyat'!$A$2:$E$129,5,0),0)</f>
        <v>0</v>
      </c>
      <c r="K3063" s="10">
        <f>IFERROR(VLOOKUP(A3063,'Birim Fiyatı Olmayan Malzemeler'!$A$1:$C$128,3,0),0)</f>
        <v>0</v>
      </c>
      <c r="L3063" s="10">
        <f>IFERROR(VLOOKUP(A3063,'Reçete Altındakiler'!$A:$C,3,0),0)</f>
        <v>0</v>
      </c>
    </row>
    <row r="3064" spans="1:12" x14ac:dyDescent="0.25">
      <c r="A3064" s="8" t="s">
        <v>2709</v>
      </c>
      <c r="B3064" s="1">
        <v>5</v>
      </c>
      <c r="C3064" s="1">
        <v>129</v>
      </c>
      <c r="D3064" s="1">
        <v>0</v>
      </c>
      <c r="E3064" s="1">
        <v>0</v>
      </c>
      <c r="F3064" s="10">
        <f>IFERROR(VLOOKUP(A3064,'Sevinç 03.04.2023 1215'!$A:$F,5,0),0)</f>
        <v>0</v>
      </c>
      <c r="G3064" s="10" t="str">
        <f>IFERROR(VLOOKUP(A3064,'Sevinç 04.04.2023 0911'!$A:$D,4,0),0)</f>
        <v>27.9281207886486 EURO</v>
      </c>
      <c r="H3064" s="10">
        <f>IFERROR(VLOOKUP(A3064,'Onaya Sunulan Birim Fiyat'!$A:$C,3,0),0)</f>
        <v>0</v>
      </c>
      <c r="I3064" s="10">
        <f>IFERROR(VLOOKUP(A3064,'Eksik Birim Fiyat Satınalma'!$A:$E,5,0),0)</f>
        <v>0</v>
      </c>
      <c r="J3064" s="10">
        <f>IFERROR(VLOOKUP(A3064,'Eksik Birim Fiyat'!$A$2:$E$129,5,0),0)</f>
        <v>0</v>
      </c>
      <c r="K3064" s="10">
        <f>IFERROR(VLOOKUP(A3064,'Birim Fiyatı Olmayan Malzemeler'!$A$1:$C$128,3,0),0)</f>
        <v>0</v>
      </c>
      <c r="L3064" s="10">
        <f>IFERROR(VLOOKUP(A3064,'Reçete Altındakiler'!$A:$C,3,0),0)</f>
        <v>0</v>
      </c>
    </row>
    <row r="3065" spans="1:12" x14ac:dyDescent="0.25">
      <c r="A3065" s="8" t="s">
        <v>2473</v>
      </c>
      <c r="B3065" s="1">
        <v>5</v>
      </c>
      <c r="C3065" s="1">
        <v>9</v>
      </c>
      <c r="D3065" s="1">
        <v>0</v>
      </c>
      <c r="E3065" s="1">
        <v>0</v>
      </c>
      <c r="F3065" s="10">
        <f>IFERROR(VLOOKUP(A3065,'Sevinç 03.04.2023 1215'!$A:$F,5,0),0)</f>
        <v>0</v>
      </c>
      <c r="G3065" s="10" t="str">
        <f>IFERROR(VLOOKUP(A3065,'Sevinç 04.04.2023 0911'!$A:$D,4,0),0)</f>
        <v>42.2072824097592 EURO</v>
      </c>
      <c r="H3065" s="10">
        <f>IFERROR(VLOOKUP(A3065,'Onaya Sunulan Birim Fiyat'!$A:$C,3,0),0)</f>
        <v>0</v>
      </c>
      <c r="I3065" s="10">
        <f>IFERROR(VLOOKUP(A3065,'Eksik Birim Fiyat Satınalma'!$A:$E,5,0),0)</f>
        <v>0</v>
      </c>
      <c r="J3065" s="10">
        <f>IFERROR(VLOOKUP(A3065,'Eksik Birim Fiyat'!$A$2:$E$129,5,0),0)</f>
        <v>0</v>
      </c>
      <c r="K3065" s="10">
        <f>IFERROR(VLOOKUP(A3065,'Birim Fiyatı Olmayan Malzemeler'!$A$1:$C$128,3,0),0)</f>
        <v>0</v>
      </c>
      <c r="L3065" s="10">
        <f>IFERROR(VLOOKUP(A3065,'Reçete Altındakiler'!$A:$C,3,0),0)</f>
        <v>0</v>
      </c>
    </row>
    <row r="3066" spans="1:12" x14ac:dyDescent="0.25">
      <c r="A3066" s="8" t="s">
        <v>2630</v>
      </c>
      <c r="B3066" s="1">
        <v>7</v>
      </c>
      <c r="C3066" s="1">
        <v>1</v>
      </c>
      <c r="D3066" s="1">
        <v>0</v>
      </c>
      <c r="E3066" s="1">
        <v>0</v>
      </c>
      <c r="F3066" s="10">
        <f>IFERROR(VLOOKUP(A3066,'Sevinç 03.04.2023 1215'!$A:$F,5,0),0)</f>
        <v>0</v>
      </c>
      <c r="G3066" s="10" t="str">
        <f>IFERROR(VLOOKUP(A3066,'Sevinç 04.04.2023 0911'!$A:$D,4,0),0)</f>
        <v>200 TL</v>
      </c>
      <c r="H3066" s="10">
        <f>IFERROR(VLOOKUP(A3066,'Onaya Sunulan Birim Fiyat'!$A:$C,3,0),0)</f>
        <v>0</v>
      </c>
      <c r="I3066" s="10">
        <f>IFERROR(VLOOKUP(A3066,'Eksik Birim Fiyat Satınalma'!$A:$E,5,0),0)</f>
        <v>0</v>
      </c>
      <c r="J3066" s="10">
        <f>IFERROR(VLOOKUP(A3066,'Eksik Birim Fiyat'!$A$2:$E$129,5,0),0)</f>
        <v>0</v>
      </c>
      <c r="K3066" s="10">
        <f>IFERROR(VLOOKUP(A3066,'Birim Fiyatı Olmayan Malzemeler'!$A$1:$C$128,3,0),0)</f>
        <v>0</v>
      </c>
      <c r="L3066" s="10">
        <f>IFERROR(VLOOKUP(A3066,'Reçete Altındakiler'!$A:$C,3,0),0)</f>
        <v>0</v>
      </c>
    </row>
    <row r="3067" spans="1:12" x14ac:dyDescent="0.25">
      <c r="A3067" s="8" t="s">
        <v>2961</v>
      </c>
      <c r="B3067" s="1">
        <v>6</v>
      </c>
      <c r="C3067" s="1">
        <v>6</v>
      </c>
      <c r="D3067" s="1">
        <v>0</v>
      </c>
      <c r="E3067" s="1">
        <v>0</v>
      </c>
      <c r="F3067" s="10">
        <f>IFERROR(VLOOKUP(A3067,'Sevinç 03.04.2023 1215'!$A:$F,5,0),0)</f>
        <v>0</v>
      </c>
      <c r="G3067" s="10" t="str">
        <f>IFERROR(VLOOKUP(A3067,'Sevinç 04.04.2023 0911'!$A:$D,4,0),0)</f>
        <v>237.19 TL</v>
      </c>
      <c r="H3067" s="10">
        <f>IFERROR(VLOOKUP(A3067,'Onaya Sunulan Birim Fiyat'!$A:$C,3,0),0)</f>
        <v>0</v>
      </c>
      <c r="I3067" s="10">
        <f>IFERROR(VLOOKUP(A3067,'Eksik Birim Fiyat Satınalma'!$A:$E,5,0),0)</f>
        <v>0</v>
      </c>
      <c r="J3067" s="10">
        <f>IFERROR(VLOOKUP(A3067,'Eksik Birim Fiyat'!$A$2:$E$129,5,0),0)</f>
        <v>0</v>
      </c>
      <c r="K3067" s="10">
        <f>IFERROR(VLOOKUP(A3067,'Birim Fiyatı Olmayan Malzemeler'!$A$1:$C$128,3,0),0)</f>
        <v>0</v>
      </c>
      <c r="L3067" s="10">
        <f>IFERROR(VLOOKUP(A3067,'Reçete Altındakiler'!$A:$C,3,0),0)</f>
        <v>0</v>
      </c>
    </row>
    <row r="3068" spans="1:12" x14ac:dyDescent="0.25">
      <c r="A3068" s="8" t="s">
        <v>949</v>
      </c>
      <c r="B3068" s="1">
        <v>6</v>
      </c>
      <c r="C3068" s="1">
        <v>2</v>
      </c>
      <c r="D3068" s="1">
        <v>353.03</v>
      </c>
      <c r="E3068" s="1">
        <v>706.06</v>
      </c>
      <c r="F3068" s="10">
        <f>IFERROR(VLOOKUP(A3068,'Sevinç 03.04.2023 1215'!$A:$F,5,0),0)</f>
        <v>0</v>
      </c>
      <c r="G3068" s="10" t="str">
        <f>IFERROR(VLOOKUP(A3068,'Sevinç 04.04.2023 0911'!$A:$D,4,0),0)</f>
        <v xml:space="preserve"> </v>
      </c>
      <c r="H3068" s="10">
        <f>IFERROR(VLOOKUP(A3068,'Onaya Sunulan Birim Fiyat'!$A:$C,3,0),0)</f>
        <v>353.02</v>
      </c>
      <c r="I3068" s="10">
        <f>IFERROR(VLOOKUP(A3068,'Eksik Birim Fiyat Satınalma'!$A:$E,5,0),0)</f>
        <v>0</v>
      </c>
      <c r="J3068" s="10">
        <f>IFERROR(VLOOKUP(A3068,'Eksik Birim Fiyat'!$A$2:$E$129,5,0),0)</f>
        <v>0</v>
      </c>
      <c r="K3068" s="10">
        <f>IFERROR(VLOOKUP(A3068,'Birim Fiyatı Olmayan Malzemeler'!$A$1:$C$128,3,0),0)</f>
        <v>0</v>
      </c>
      <c r="L3068" s="10">
        <f>IFERROR(VLOOKUP(A3068,'Reçete Altındakiler'!$A:$C,3,0),0)</f>
        <v>0</v>
      </c>
    </row>
    <row r="3069" spans="1:12" x14ac:dyDescent="0.25">
      <c r="A3069" s="8" t="s">
        <v>2631</v>
      </c>
      <c r="B3069" s="1">
        <v>5</v>
      </c>
      <c r="C3069" s="1">
        <v>18</v>
      </c>
      <c r="D3069" s="1">
        <v>0</v>
      </c>
      <c r="E3069" s="1">
        <v>0</v>
      </c>
      <c r="F3069" s="10">
        <f>IFERROR(VLOOKUP(A3069,'Sevinç 03.04.2023 1215'!$A:$F,5,0),0)</f>
        <v>0</v>
      </c>
      <c r="G3069" s="10" t="str">
        <f>IFERROR(VLOOKUP(A3069,'Sevinç 04.04.2023 0911'!$A:$D,4,0),0)</f>
        <v>325.85509333 TL</v>
      </c>
      <c r="H3069" s="10">
        <f>IFERROR(VLOOKUP(A3069,'Onaya Sunulan Birim Fiyat'!$A:$C,3,0),0)</f>
        <v>359.61</v>
      </c>
      <c r="I3069" s="10">
        <f>IFERROR(VLOOKUP(A3069,'Eksik Birim Fiyat Satınalma'!$A:$E,5,0),0)</f>
        <v>0</v>
      </c>
      <c r="J3069" s="10">
        <f>IFERROR(VLOOKUP(A3069,'Eksik Birim Fiyat'!$A$2:$E$129,5,0),0)</f>
        <v>0</v>
      </c>
      <c r="K3069" s="10">
        <f>IFERROR(VLOOKUP(A3069,'Birim Fiyatı Olmayan Malzemeler'!$A$1:$C$128,3,0),0)</f>
        <v>0</v>
      </c>
      <c r="L3069" s="10">
        <f>IFERROR(VLOOKUP(A3069,'Reçete Altındakiler'!$A:$C,3,0),0)</f>
        <v>0</v>
      </c>
    </row>
    <row r="3070" spans="1:12" x14ac:dyDescent="0.25">
      <c r="A3070" s="8" t="s">
        <v>950</v>
      </c>
      <c r="B3070" s="1">
        <v>5</v>
      </c>
      <c r="C3070" s="1">
        <v>3</v>
      </c>
      <c r="D3070" s="1">
        <v>0</v>
      </c>
      <c r="E3070" s="1">
        <v>0</v>
      </c>
      <c r="F3070" s="10">
        <f>IFERROR(VLOOKUP(A3070,'Sevinç 03.04.2023 1215'!$A:$F,5,0),0)</f>
        <v>0</v>
      </c>
      <c r="G3070" s="10" t="str">
        <f>IFERROR(VLOOKUP(A3070,'Sevinç 04.04.2023 0911'!$A:$D,4,0),0)</f>
        <v>462.27596707 TL</v>
      </c>
      <c r="H3070" s="10">
        <f>IFERROR(VLOOKUP(A3070,'Onaya Sunulan Birim Fiyat'!$A:$C,3,0),0)</f>
        <v>507.7</v>
      </c>
      <c r="I3070" s="10">
        <f>IFERROR(VLOOKUP(A3070,'Eksik Birim Fiyat Satınalma'!$A:$E,5,0),0)</f>
        <v>0</v>
      </c>
      <c r="J3070" s="10">
        <f>IFERROR(VLOOKUP(A3070,'Eksik Birim Fiyat'!$A$2:$E$129,5,0),0)</f>
        <v>0</v>
      </c>
      <c r="K3070" s="10">
        <f>IFERROR(VLOOKUP(A3070,'Birim Fiyatı Olmayan Malzemeler'!$A$1:$C$128,3,0),0)</f>
        <v>0</v>
      </c>
      <c r="L3070" s="10">
        <f>IFERROR(VLOOKUP(A3070,'Reçete Altındakiler'!$A:$C,3,0),0)</f>
        <v>0</v>
      </c>
    </row>
    <row r="3071" spans="1:12" x14ac:dyDescent="0.25">
      <c r="A3071" s="8" t="s">
        <v>2962</v>
      </c>
      <c r="B3071" s="1">
        <v>6</v>
      </c>
      <c r="C3071" s="1">
        <v>2</v>
      </c>
      <c r="D3071" s="1">
        <v>0</v>
      </c>
      <c r="E3071" s="1">
        <v>0</v>
      </c>
      <c r="F3071" s="10">
        <f>IFERROR(VLOOKUP(A3071,'Sevinç 03.04.2023 1215'!$A:$F,5,0),0)</f>
        <v>0</v>
      </c>
      <c r="G3071" s="10" t="str">
        <f>IFERROR(VLOOKUP(A3071,'Sevinç 04.04.2023 0911'!$A:$D,4,0),0)</f>
        <v>224.896 TL</v>
      </c>
      <c r="H3071" s="10">
        <f>IFERROR(VLOOKUP(A3071,'Onaya Sunulan Birim Fiyat'!$A:$C,3,0),0)</f>
        <v>224.9</v>
      </c>
      <c r="I3071" s="10">
        <f>IFERROR(VLOOKUP(A3071,'Eksik Birim Fiyat Satınalma'!$A:$E,5,0),0)</f>
        <v>0</v>
      </c>
      <c r="J3071" s="10">
        <f>IFERROR(VLOOKUP(A3071,'Eksik Birim Fiyat'!$A$2:$E$129,5,0),0)</f>
        <v>0</v>
      </c>
      <c r="K3071" s="10">
        <f>IFERROR(VLOOKUP(A3071,'Birim Fiyatı Olmayan Malzemeler'!$A$1:$C$128,3,0),0)</f>
        <v>0</v>
      </c>
      <c r="L3071" s="10">
        <f>IFERROR(VLOOKUP(A3071,'Reçete Altındakiler'!$A:$C,3,0),0)</f>
        <v>0</v>
      </c>
    </row>
    <row r="3072" spans="1:12" x14ac:dyDescent="0.25">
      <c r="A3072" s="8" t="s">
        <v>2710</v>
      </c>
      <c r="B3072" s="1">
        <v>5</v>
      </c>
      <c r="C3072" s="1">
        <v>1</v>
      </c>
      <c r="D3072" s="1">
        <v>394.69959599999999</v>
      </c>
      <c r="E3072" s="1">
        <v>394.69959599999999</v>
      </c>
      <c r="F3072" s="10">
        <f>IFERROR(VLOOKUP(A3072,'Sevinç 03.04.2023 1215'!$A:$F,5,0),0)</f>
        <v>0</v>
      </c>
      <c r="G3072" s="10" t="str">
        <f>IFERROR(VLOOKUP(A3072,'Sevinç 04.04.2023 0911'!$A:$D,4,0),0)</f>
        <v xml:space="preserve"> </v>
      </c>
      <c r="H3072" s="10">
        <f>IFERROR(VLOOKUP(A3072,'Onaya Sunulan Birim Fiyat'!$A:$C,3,0),0)</f>
        <v>0</v>
      </c>
      <c r="I3072" s="10">
        <f>IFERROR(VLOOKUP(A3072,'Eksik Birim Fiyat Satınalma'!$A:$E,5,0),0)</f>
        <v>0</v>
      </c>
      <c r="J3072" s="10">
        <f>IFERROR(VLOOKUP(A3072,'Eksik Birim Fiyat'!$A$2:$E$129,5,0),0)</f>
        <v>0</v>
      </c>
      <c r="K3072" s="10">
        <f>IFERROR(VLOOKUP(A3072,'Birim Fiyatı Olmayan Malzemeler'!$A$1:$C$128,3,0),0)</f>
        <v>0</v>
      </c>
      <c r="L3072" s="10">
        <f>IFERROR(VLOOKUP(A3072,'Reçete Altındakiler'!$A:$C,3,0),0)</f>
        <v>0</v>
      </c>
    </row>
    <row r="3073" spans="1:12" x14ac:dyDescent="0.25">
      <c r="A3073" s="8" t="s">
        <v>2963</v>
      </c>
      <c r="B3073" s="1">
        <v>22</v>
      </c>
      <c r="C3073" s="1">
        <v>12</v>
      </c>
      <c r="D3073" s="1">
        <v>0</v>
      </c>
      <c r="E3073" s="1">
        <v>0</v>
      </c>
      <c r="F3073" s="10">
        <f>IFERROR(VLOOKUP(A3073,'Sevinç 03.04.2023 1215'!$A:$F,5,0),0)</f>
        <v>0</v>
      </c>
      <c r="G3073" s="10" t="str">
        <f>IFERROR(VLOOKUP(A3073,'Sevinç 04.04.2023 0911'!$A:$D,4,0),0)</f>
        <v>500 TL</v>
      </c>
      <c r="H3073" s="10">
        <f>IFERROR(VLOOKUP(A3073,'Onaya Sunulan Birim Fiyat'!$A:$C,3,0),0)</f>
        <v>0</v>
      </c>
      <c r="I3073" s="10">
        <f>IFERROR(VLOOKUP(A3073,'Eksik Birim Fiyat Satınalma'!$A:$E,5,0),0)</f>
        <v>0</v>
      </c>
      <c r="J3073" s="10">
        <f>IFERROR(VLOOKUP(A3073,'Eksik Birim Fiyat'!$A$2:$E$129,5,0),0)</f>
        <v>0</v>
      </c>
      <c r="K3073" s="10">
        <f>IFERROR(VLOOKUP(A3073,'Birim Fiyatı Olmayan Malzemeler'!$A$1:$C$128,3,0),0)</f>
        <v>0</v>
      </c>
      <c r="L3073" s="10">
        <f>IFERROR(VLOOKUP(A3073,'Reçete Altındakiler'!$A:$C,3,0),0)</f>
        <v>0</v>
      </c>
    </row>
    <row r="3074" spans="1:12" x14ac:dyDescent="0.25">
      <c r="A3074" s="8" t="s">
        <v>4064</v>
      </c>
      <c r="B3074" s="1">
        <v>22</v>
      </c>
      <c r="C3074" s="1">
        <v>6</v>
      </c>
      <c r="D3074" s="1">
        <v>0</v>
      </c>
      <c r="E3074" s="1">
        <v>0</v>
      </c>
      <c r="F3074" s="10">
        <f>IFERROR(VLOOKUP(A3074,'Sevinç 03.04.2023 1215'!$A:$F,5,0),0)</f>
        <v>0</v>
      </c>
      <c r="G3074" s="10" t="str">
        <f>IFERROR(VLOOKUP(A3074,'Sevinç 04.04.2023 0911'!$A:$D,4,0),0)</f>
        <v>316 TL</v>
      </c>
      <c r="H3074" s="10">
        <f>IFERROR(VLOOKUP(A3074,'Onaya Sunulan Birim Fiyat'!$A:$C,3,0),0)</f>
        <v>199.48</v>
      </c>
      <c r="I3074" s="10">
        <f>IFERROR(VLOOKUP(A3074,'Eksik Birim Fiyat Satınalma'!$A:$E,5,0),0)</f>
        <v>0</v>
      </c>
      <c r="J3074" s="10">
        <f>IFERROR(VLOOKUP(A3074,'Eksik Birim Fiyat'!$A$2:$E$129,5,0),0)</f>
        <v>0</v>
      </c>
      <c r="K3074" s="10">
        <f>IFERROR(VLOOKUP(A3074,'Birim Fiyatı Olmayan Malzemeler'!$A$1:$C$128,3,0),0)</f>
        <v>0</v>
      </c>
      <c r="L3074" s="10">
        <f>IFERROR(VLOOKUP(A3074,'Reçete Altındakiler'!$A:$C,3,0),0)</f>
        <v>0</v>
      </c>
    </row>
    <row r="3075" spans="1:12" x14ac:dyDescent="0.25">
      <c r="A3075" s="8" t="s">
        <v>2632</v>
      </c>
      <c r="B3075" s="1">
        <v>12</v>
      </c>
      <c r="C3075" s="1">
        <v>1</v>
      </c>
      <c r="D3075" s="1">
        <v>0</v>
      </c>
      <c r="E3075" s="1">
        <v>0</v>
      </c>
      <c r="F3075" s="10">
        <f>IFERROR(VLOOKUP(A3075,'Sevinç 03.04.2023 1215'!$A:$F,5,0),0)</f>
        <v>0</v>
      </c>
      <c r="G3075" s="10" t="str">
        <f>IFERROR(VLOOKUP(A3075,'Sevinç 04.04.2023 0911'!$A:$D,4,0),0)</f>
        <v>211.028 TL</v>
      </c>
      <c r="H3075" s="10">
        <f>IFERROR(VLOOKUP(A3075,'Onaya Sunulan Birim Fiyat'!$A:$C,3,0),0)</f>
        <v>211.03</v>
      </c>
      <c r="I3075" s="10">
        <f>IFERROR(VLOOKUP(A3075,'Eksik Birim Fiyat Satınalma'!$A:$E,5,0),0)</f>
        <v>0</v>
      </c>
      <c r="J3075" s="10">
        <f>IFERROR(VLOOKUP(A3075,'Eksik Birim Fiyat'!$A$2:$E$129,5,0),0)</f>
        <v>0</v>
      </c>
      <c r="K3075" s="10">
        <f>IFERROR(VLOOKUP(A3075,'Birim Fiyatı Olmayan Malzemeler'!$A$1:$C$128,3,0),0)</f>
        <v>0</v>
      </c>
      <c r="L3075" s="10">
        <f>IFERROR(VLOOKUP(A3075,'Reçete Altındakiler'!$A:$C,3,0),0)</f>
        <v>0</v>
      </c>
    </row>
    <row r="3076" spans="1:12" x14ac:dyDescent="0.25">
      <c r="A3076" s="8" t="s">
        <v>2632</v>
      </c>
      <c r="B3076" s="1">
        <v>22</v>
      </c>
      <c r="C3076" s="1">
        <v>4</v>
      </c>
      <c r="D3076" s="1">
        <v>0</v>
      </c>
      <c r="E3076" s="1">
        <v>0</v>
      </c>
      <c r="F3076" s="10">
        <f>IFERROR(VLOOKUP(A3076,'Sevinç 03.04.2023 1215'!$A:$F,5,0),0)</f>
        <v>0</v>
      </c>
      <c r="G3076" s="10" t="str">
        <f>IFERROR(VLOOKUP(A3076,'Sevinç 04.04.2023 0911'!$A:$D,4,0),0)</f>
        <v>211.028 TL</v>
      </c>
      <c r="H3076" s="10">
        <f>IFERROR(VLOOKUP(A3076,'Onaya Sunulan Birim Fiyat'!$A:$C,3,0),0)</f>
        <v>211.03</v>
      </c>
      <c r="I3076" s="10">
        <f>IFERROR(VLOOKUP(A3076,'Eksik Birim Fiyat Satınalma'!$A:$E,5,0),0)</f>
        <v>0</v>
      </c>
      <c r="J3076" s="10">
        <f>IFERROR(VLOOKUP(A3076,'Eksik Birim Fiyat'!$A$2:$E$129,5,0),0)</f>
        <v>0</v>
      </c>
      <c r="K3076" s="10">
        <f>IFERROR(VLOOKUP(A3076,'Birim Fiyatı Olmayan Malzemeler'!$A$1:$C$128,3,0),0)</f>
        <v>0</v>
      </c>
      <c r="L3076" s="10">
        <f>IFERROR(VLOOKUP(A3076,'Reçete Altındakiler'!$A:$C,3,0),0)</f>
        <v>0</v>
      </c>
    </row>
    <row r="3077" spans="1:12" x14ac:dyDescent="0.25">
      <c r="A3077" s="8" t="s">
        <v>2633</v>
      </c>
      <c r="B3077" s="1">
        <v>22</v>
      </c>
      <c r="C3077" s="1">
        <v>2</v>
      </c>
      <c r="D3077" s="1">
        <v>0</v>
      </c>
      <c r="E3077" s="1">
        <v>0</v>
      </c>
      <c r="F3077" s="10">
        <f>IFERROR(VLOOKUP(A3077,'Sevinç 03.04.2023 1215'!$A:$F,5,0),0)</f>
        <v>0</v>
      </c>
      <c r="G3077" s="10" t="str">
        <f>IFERROR(VLOOKUP(A3077,'Sevinç 04.04.2023 0911'!$A:$D,4,0),0)</f>
        <v>173.3 TL</v>
      </c>
      <c r="H3077" s="10">
        <f>IFERROR(VLOOKUP(A3077,'Onaya Sunulan Birim Fiyat'!$A:$C,3,0),0)</f>
        <v>484.51</v>
      </c>
      <c r="I3077" s="10">
        <f>IFERROR(VLOOKUP(A3077,'Eksik Birim Fiyat Satınalma'!$A:$E,5,0),0)</f>
        <v>0</v>
      </c>
      <c r="J3077" s="10">
        <f>IFERROR(VLOOKUP(A3077,'Eksik Birim Fiyat'!$A$2:$E$129,5,0),0)</f>
        <v>0</v>
      </c>
      <c r="K3077" s="10">
        <f>IFERROR(VLOOKUP(A3077,'Birim Fiyatı Olmayan Malzemeler'!$A$1:$C$128,3,0),0)</f>
        <v>0</v>
      </c>
      <c r="L3077" s="10">
        <f>IFERROR(VLOOKUP(A3077,'Reçete Altındakiler'!$A:$C,3,0),0)</f>
        <v>0</v>
      </c>
    </row>
    <row r="3078" spans="1:12" x14ac:dyDescent="0.25">
      <c r="A3078" s="8" t="s">
        <v>951</v>
      </c>
      <c r="B3078" s="1">
        <v>6</v>
      </c>
      <c r="C3078" s="1">
        <v>3</v>
      </c>
      <c r="D3078" s="1">
        <v>0</v>
      </c>
      <c r="E3078" s="1">
        <v>0</v>
      </c>
      <c r="F3078" s="10">
        <f>IFERROR(VLOOKUP(A3078,'Sevinç 03.04.2023 1215'!$A:$F,5,0),0)</f>
        <v>0</v>
      </c>
      <c r="G3078" s="10" t="str">
        <f>IFERROR(VLOOKUP(A3078,'Sevinç 04.04.2023 0911'!$A:$D,4,0),0)</f>
        <v>670.57744264 TL</v>
      </c>
      <c r="H3078" s="10">
        <f>IFERROR(VLOOKUP(A3078,'Onaya Sunulan Birim Fiyat'!$A:$C,3,0),0)</f>
        <v>357.52</v>
      </c>
      <c r="I3078" s="10">
        <f>IFERROR(VLOOKUP(A3078,'Eksik Birim Fiyat Satınalma'!$A:$E,5,0),0)</f>
        <v>0</v>
      </c>
      <c r="J3078" s="10">
        <f>IFERROR(VLOOKUP(A3078,'Eksik Birim Fiyat'!$A$2:$E$129,5,0),0)</f>
        <v>0</v>
      </c>
      <c r="K3078" s="10">
        <f>IFERROR(VLOOKUP(A3078,'Birim Fiyatı Olmayan Malzemeler'!$A$1:$C$128,3,0),0)</f>
        <v>0</v>
      </c>
      <c r="L3078" s="10">
        <f>IFERROR(VLOOKUP(A3078,'Reçete Altındakiler'!$A:$C,3,0),0)</f>
        <v>0</v>
      </c>
    </row>
    <row r="3079" spans="1:12" x14ac:dyDescent="0.25">
      <c r="A3079" s="8" t="s">
        <v>951</v>
      </c>
      <c r="B3079" s="1">
        <v>22</v>
      </c>
      <c r="C3079" s="1">
        <v>8</v>
      </c>
      <c r="D3079" s="1">
        <v>0</v>
      </c>
      <c r="E3079" s="1">
        <v>0</v>
      </c>
      <c r="F3079" s="10">
        <f>IFERROR(VLOOKUP(A3079,'Sevinç 03.04.2023 1215'!$A:$F,5,0),0)</f>
        <v>0</v>
      </c>
      <c r="G3079" s="10" t="str">
        <f>IFERROR(VLOOKUP(A3079,'Sevinç 04.04.2023 0911'!$A:$D,4,0),0)</f>
        <v>670.57744264 TL</v>
      </c>
      <c r="H3079" s="10">
        <f>IFERROR(VLOOKUP(A3079,'Onaya Sunulan Birim Fiyat'!$A:$C,3,0),0)</f>
        <v>357.52</v>
      </c>
      <c r="I3079" s="10">
        <f>IFERROR(VLOOKUP(A3079,'Eksik Birim Fiyat Satınalma'!$A:$E,5,0),0)</f>
        <v>0</v>
      </c>
      <c r="J3079" s="10">
        <f>IFERROR(VLOOKUP(A3079,'Eksik Birim Fiyat'!$A$2:$E$129,5,0),0)</f>
        <v>0</v>
      </c>
      <c r="K3079" s="10">
        <f>IFERROR(VLOOKUP(A3079,'Birim Fiyatı Olmayan Malzemeler'!$A$1:$C$128,3,0),0)</f>
        <v>0</v>
      </c>
      <c r="L3079" s="10">
        <f>IFERROR(VLOOKUP(A3079,'Reçete Altındakiler'!$A:$C,3,0),0)</f>
        <v>0</v>
      </c>
    </row>
    <row r="3080" spans="1:12" x14ac:dyDescent="0.25">
      <c r="A3080" s="8" t="s">
        <v>2814</v>
      </c>
      <c r="B3080" s="1">
        <v>6</v>
      </c>
      <c r="C3080" s="1">
        <v>10</v>
      </c>
      <c r="D3080" s="1">
        <v>0</v>
      </c>
      <c r="E3080" s="1">
        <v>0</v>
      </c>
      <c r="F3080" s="10">
        <f>IFERROR(VLOOKUP(A3080,'Sevinç 03.04.2023 1215'!$A:$F,5,0),0)</f>
        <v>0</v>
      </c>
      <c r="G3080" s="10" t="str">
        <f>IFERROR(VLOOKUP(A3080,'Sevinç 04.04.2023 0911'!$A:$D,4,0),0)</f>
        <v>183.034 TL</v>
      </c>
      <c r="H3080" s="10">
        <f>IFERROR(VLOOKUP(A3080,'Onaya Sunulan Birim Fiyat'!$A:$C,3,0),0)</f>
        <v>0</v>
      </c>
      <c r="I3080" s="10">
        <f>IFERROR(VLOOKUP(A3080,'Eksik Birim Fiyat Satınalma'!$A:$E,5,0),0)</f>
        <v>0</v>
      </c>
      <c r="J3080" s="10">
        <f>IFERROR(VLOOKUP(A3080,'Eksik Birim Fiyat'!$A$2:$E$129,5,0),0)</f>
        <v>0</v>
      </c>
      <c r="K3080" s="10">
        <f>IFERROR(VLOOKUP(A3080,'Birim Fiyatı Olmayan Malzemeler'!$A$1:$C$128,3,0),0)</f>
        <v>0</v>
      </c>
      <c r="L3080" s="10">
        <f>IFERROR(VLOOKUP(A3080,'Reçete Altındakiler'!$A:$C,3,0),0)</f>
        <v>0</v>
      </c>
    </row>
    <row r="3081" spans="1:12" x14ac:dyDescent="0.25">
      <c r="A3081" s="8" t="s">
        <v>2474</v>
      </c>
      <c r="B3081" s="1">
        <v>6</v>
      </c>
      <c r="C3081" s="1">
        <v>2</v>
      </c>
      <c r="D3081" s="1">
        <v>0</v>
      </c>
      <c r="E3081" s="1">
        <v>0</v>
      </c>
      <c r="F3081" s="10">
        <f>IFERROR(VLOOKUP(A3081,'Sevinç 03.04.2023 1215'!$A:$F,5,0),0)</f>
        <v>0</v>
      </c>
      <c r="G3081" s="10" t="str">
        <f>IFERROR(VLOOKUP(A3081,'Sevinç 04.04.2023 0911'!$A:$D,4,0),0)</f>
        <v>36.752 TL</v>
      </c>
      <c r="H3081" s="10">
        <f>IFERROR(VLOOKUP(A3081,'Onaya Sunulan Birim Fiyat'!$A:$C,3,0),0)</f>
        <v>0</v>
      </c>
      <c r="I3081" s="10">
        <f>IFERROR(VLOOKUP(A3081,'Eksik Birim Fiyat Satınalma'!$A:$E,5,0),0)</f>
        <v>0</v>
      </c>
      <c r="J3081" s="10">
        <f>IFERROR(VLOOKUP(A3081,'Eksik Birim Fiyat'!$A$2:$E$129,5,0),0)</f>
        <v>0</v>
      </c>
      <c r="K3081" s="10">
        <f>IFERROR(VLOOKUP(A3081,'Birim Fiyatı Olmayan Malzemeler'!$A$1:$C$128,3,0),0)</f>
        <v>0</v>
      </c>
      <c r="L3081" s="10">
        <f>IFERROR(VLOOKUP(A3081,'Reçete Altındakiler'!$A:$C,3,0),0)</f>
        <v>0</v>
      </c>
    </row>
    <row r="3082" spans="1:12" x14ac:dyDescent="0.25">
      <c r="A3082" s="8" t="s">
        <v>4065</v>
      </c>
      <c r="B3082" s="1">
        <v>22</v>
      </c>
      <c r="C3082" s="1">
        <v>12</v>
      </c>
      <c r="D3082" s="1">
        <v>0</v>
      </c>
      <c r="E3082" s="1">
        <v>0</v>
      </c>
      <c r="F3082" s="10">
        <f>IFERROR(VLOOKUP(A3082,'Sevinç 03.04.2023 1215'!$A:$F,5,0),0)</f>
        <v>0</v>
      </c>
      <c r="G3082" s="10" t="str">
        <f>IFERROR(VLOOKUP(A3082,'Sevinç 04.04.2023 0911'!$A:$D,4,0),0)</f>
        <v>150.21 TL</v>
      </c>
      <c r="H3082" s="10">
        <f>IFERROR(VLOOKUP(A3082,'Onaya Sunulan Birim Fiyat'!$A:$C,3,0),0)</f>
        <v>150.21</v>
      </c>
      <c r="I3082" s="10">
        <f>IFERROR(VLOOKUP(A3082,'Eksik Birim Fiyat Satınalma'!$A:$E,5,0),0)</f>
        <v>0</v>
      </c>
      <c r="J3082" s="10">
        <f>IFERROR(VLOOKUP(A3082,'Eksik Birim Fiyat'!$A$2:$E$129,5,0),0)</f>
        <v>0</v>
      </c>
      <c r="K3082" s="10">
        <f>IFERROR(VLOOKUP(A3082,'Birim Fiyatı Olmayan Malzemeler'!$A$1:$C$128,3,0),0)</f>
        <v>0</v>
      </c>
      <c r="L3082" s="10">
        <f>IFERROR(VLOOKUP(A3082,'Reçete Altındakiler'!$A:$C,3,0),0)</f>
        <v>0</v>
      </c>
    </row>
    <row r="3083" spans="1:12" x14ac:dyDescent="0.25">
      <c r="A3083" s="8" t="s">
        <v>2914</v>
      </c>
      <c r="B3083" s="1">
        <v>22</v>
      </c>
      <c r="C3083" s="1">
        <v>14</v>
      </c>
      <c r="D3083" s="1">
        <v>0</v>
      </c>
      <c r="E3083" s="1">
        <v>0</v>
      </c>
      <c r="F3083" s="10">
        <f>IFERROR(VLOOKUP(A3083,'Sevinç 03.04.2023 1215'!$A:$F,5,0),0)</f>
        <v>0</v>
      </c>
      <c r="G3083" s="10" t="str">
        <f>IFERROR(VLOOKUP(A3083,'Sevinç 04.04.2023 0911'!$A:$D,4,0),0)</f>
        <v>214.08 TL</v>
      </c>
      <c r="H3083" s="10">
        <f>IFERROR(VLOOKUP(A3083,'Onaya Sunulan Birim Fiyat'!$A:$C,3,0),0)</f>
        <v>214.08</v>
      </c>
      <c r="I3083" s="10">
        <f>IFERROR(VLOOKUP(A3083,'Eksik Birim Fiyat Satınalma'!$A:$E,5,0),0)</f>
        <v>0</v>
      </c>
      <c r="J3083" s="10">
        <f>IFERROR(VLOOKUP(A3083,'Eksik Birim Fiyat'!$A$2:$E$129,5,0),0)</f>
        <v>0</v>
      </c>
      <c r="K3083" s="10">
        <f>IFERROR(VLOOKUP(A3083,'Birim Fiyatı Olmayan Malzemeler'!$A$1:$C$128,3,0),0)</f>
        <v>0</v>
      </c>
      <c r="L3083" s="10">
        <f>IFERROR(VLOOKUP(A3083,'Reçete Altındakiler'!$A:$C,3,0),0)</f>
        <v>0</v>
      </c>
    </row>
    <row r="3084" spans="1:12" x14ac:dyDescent="0.25">
      <c r="A3084" s="8" t="s">
        <v>2711</v>
      </c>
      <c r="B3084" s="1">
        <v>13</v>
      </c>
      <c r="C3084" s="1">
        <v>1</v>
      </c>
      <c r="D3084" s="1">
        <v>0</v>
      </c>
      <c r="E3084" s="1">
        <v>0</v>
      </c>
      <c r="F3084" s="10">
        <f>IFERROR(VLOOKUP(A3084,'Sevinç 03.04.2023 1215'!$A:$F,5,0),0)</f>
        <v>0</v>
      </c>
      <c r="G3084" s="10" t="str">
        <f>IFERROR(VLOOKUP(A3084,'Sevinç 04.04.2023 0911'!$A:$D,4,0),0)</f>
        <v>37 TL</v>
      </c>
      <c r="H3084" s="10">
        <f>IFERROR(VLOOKUP(A3084,'Onaya Sunulan Birim Fiyat'!$A:$C,3,0),0)</f>
        <v>185</v>
      </c>
      <c r="I3084" s="10">
        <f>IFERROR(VLOOKUP(A3084,'Eksik Birim Fiyat Satınalma'!$A:$E,5,0),0)</f>
        <v>0</v>
      </c>
      <c r="J3084" s="10">
        <f>IFERROR(VLOOKUP(A3084,'Eksik Birim Fiyat'!$A$2:$E$129,5,0),0)</f>
        <v>0</v>
      </c>
      <c r="K3084" s="10">
        <f>IFERROR(VLOOKUP(A3084,'Birim Fiyatı Olmayan Malzemeler'!$A$1:$C$128,3,0),0)</f>
        <v>0</v>
      </c>
      <c r="L3084" s="10">
        <f>IFERROR(VLOOKUP(A3084,'Reçete Altındakiler'!$A:$C,3,0),0)</f>
        <v>0</v>
      </c>
    </row>
    <row r="3085" spans="1:12" x14ac:dyDescent="0.25">
      <c r="A3085" s="8" t="s">
        <v>2634</v>
      </c>
      <c r="B3085" s="1">
        <v>5</v>
      </c>
      <c r="C3085" s="1">
        <v>1</v>
      </c>
      <c r="D3085" s="1">
        <v>0</v>
      </c>
      <c r="E3085" s="1">
        <v>0</v>
      </c>
      <c r="F3085" s="10">
        <f>IFERROR(VLOOKUP(A3085,'Sevinç 03.04.2023 1215'!$A:$F,5,0),0)</f>
        <v>0</v>
      </c>
      <c r="G3085" s="10" t="str">
        <f>IFERROR(VLOOKUP(A3085,'Sevinç 04.04.2023 0911'!$A:$D,4,0),0)</f>
        <v>295.83 TL</v>
      </c>
      <c r="H3085" s="10">
        <f>IFERROR(VLOOKUP(A3085,'Onaya Sunulan Birim Fiyat'!$A:$C,3,0),0)</f>
        <v>288.02999999999997</v>
      </c>
      <c r="I3085" s="10">
        <f>IFERROR(VLOOKUP(A3085,'Eksik Birim Fiyat Satınalma'!$A:$E,5,0),0)</f>
        <v>0</v>
      </c>
      <c r="J3085" s="10">
        <f>IFERROR(VLOOKUP(A3085,'Eksik Birim Fiyat'!$A$2:$E$129,5,0),0)</f>
        <v>0</v>
      </c>
      <c r="K3085" s="10">
        <f>IFERROR(VLOOKUP(A3085,'Birim Fiyatı Olmayan Malzemeler'!$A$1:$C$128,3,0),0)</f>
        <v>0</v>
      </c>
      <c r="L3085" s="10">
        <f>IFERROR(VLOOKUP(A3085,'Reçete Altındakiler'!$A:$C,3,0),0)</f>
        <v>0</v>
      </c>
    </row>
    <row r="3086" spans="1:12" x14ac:dyDescent="0.25">
      <c r="A3086" s="8" t="s">
        <v>2712</v>
      </c>
      <c r="B3086" s="1">
        <v>22</v>
      </c>
      <c r="C3086" s="1">
        <v>7</v>
      </c>
      <c r="D3086" s="1">
        <v>0</v>
      </c>
      <c r="E3086" s="1">
        <v>0</v>
      </c>
      <c r="F3086" s="10">
        <f>IFERROR(VLOOKUP(A3086,'Sevinç 03.04.2023 1215'!$A:$F,5,0),0)</f>
        <v>0</v>
      </c>
      <c r="G3086" s="10" t="str">
        <f>IFERROR(VLOOKUP(A3086,'Sevinç 04.04.2023 0911'!$A:$D,4,0),0)</f>
        <v>318.48631579 TL</v>
      </c>
      <c r="H3086" s="10">
        <f>IFERROR(VLOOKUP(A3086,'Onaya Sunulan Birim Fiyat'!$A:$C,3,0),0)</f>
        <v>484</v>
      </c>
      <c r="I3086" s="10">
        <f>IFERROR(VLOOKUP(A3086,'Eksik Birim Fiyat Satınalma'!$A:$E,5,0),0)</f>
        <v>0</v>
      </c>
      <c r="J3086" s="10">
        <f>IFERROR(VLOOKUP(A3086,'Eksik Birim Fiyat'!$A$2:$E$129,5,0),0)</f>
        <v>0</v>
      </c>
      <c r="K3086" s="10">
        <f>IFERROR(VLOOKUP(A3086,'Birim Fiyatı Olmayan Malzemeler'!$A$1:$C$128,3,0),0)</f>
        <v>0</v>
      </c>
      <c r="L3086" s="10">
        <f>IFERROR(VLOOKUP(A3086,'Reçete Altındakiler'!$A:$C,3,0),0)</f>
        <v>0</v>
      </c>
    </row>
    <row r="3087" spans="1:12" x14ac:dyDescent="0.25">
      <c r="A3087" s="8" t="s">
        <v>952</v>
      </c>
      <c r="B3087" s="1">
        <v>22</v>
      </c>
      <c r="C3087" s="1">
        <v>9</v>
      </c>
      <c r="D3087" s="1">
        <v>0</v>
      </c>
      <c r="E3087" s="1">
        <v>0</v>
      </c>
      <c r="F3087" s="10">
        <f>IFERROR(VLOOKUP(A3087,'Sevinç 03.04.2023 1215'!$A:$F,5,0),0)</f>
        <v>0</v>
      </c>
      <c r="G3087" s="10" t="str">
        <f>IFERROR(VLOOKUP(A3087,'Sevinç 04.04.2023 0911'!$A:$D,4,0),0)</f>
        <v>145.27 TL</v>
      </c>
      <c r="H3087" s="10">
        <f>IFERROR(VLOOKUP(A3087,'Onaya Sunulan Birim Fiyat'!$A:$C,3,0),0)</f>
        <v>442.79</v>
      </c>
      <c r="I3087" s="10">
        <f>IFERROR(VLOOKUP(A3087,'Eksik Birim Fiyat Satınalma'!$A:$E,5,0),0)</f>
        <v>0</v>
      </c>
      <c r="J3087" s="10">
        <f>IFERROR(VLOOKUP(A3087,'Eksik Birim Fiyat'!$A$2:$E$129,5,0),0)</f>
        <v>0</v>
      </c>
      <c r="K3087" s="10">
        <f>IFERROR(VLOOKUP(A3087,'Birim Fiyatı Olmayan Malzemeler'!$A$1:$C$128,3,0),0)</f>
        <v>0</v>
      </c>
      <c r="L3087" s="10">
        <f>IFERROR(VLOOKUP(A3087,'Reçete Altındakiler'!$A:$C,3,0),0)</f>
        <v>0</v>
      </c>
    </row>
    <row r="3088" spans="1:12" x14ac:dyDescent="0.25">
      <c r="A3088" s="8" t="s">
        <v>953</v>
      </c>
      <c r="B3088" s="1">
        <v>10</v>
      </c>
      <c r="C3088" s="1">
        <v>1</v>
      </c>
      <c r="D3088" s="1">
        <v>0</v>
      </c>
      <c r="E3088" s="1">
        <v>0</v>
      </c>
      <c r="F3088" s="10">
        <f>IFERROR(VLOOKUP(A3088,'Sevinç 03.04.2023 1215'!$A:$F,5,0),0)</f>
        <v>0</v>
      </c>
      <c r="G3088" s="10" t="str">
        <f>IFERROR(VLOOKUP(A3088,'Sevinç 04.04.2023 0911'!$A:$D,4,0),0)</f>
        <v>443.98194186 TL</v>
      </c>
      <c r="H3088" s="10">
        <f>IFERROR(VLOOKUP(A3088,'Onaya Sunulan Birim Fiyat'!$A:$C,3,0),0)</f>
        <v>500.53</v>
      </c>
      <c r="I3088" s="10">
        <f>IFERROR(VLOOKUP(A3088,'Eksik Birim Fiyat Satınalma'!$A:$E,5,0),0)</f>
        <v>0</v>
      </c>
      <c r="J3088" s="10">
        <f>IFERROR(VLOOKUP(A3088,'Eksik Birim Fiyat'!$A$2:$E$129,5,0),0)</f>
        <v>0</v>
      </c>
      <c r="K3088" s="10">
        <f>IFERROR(VLOOKUP(A3088,'Birim Fiyatı Olmayan Malzemeler'!$A$1:$C$128,3,0),0)</f>
        <v>0</v>
      </c>
      <c r="L3088" s="10">
        <f>IFERROR(VLOOKUP(A3088,'Reçete Altındakiler'!$A:$C,3,0),0)</f>
        <v>0</v>
      </c>
    </row>
    <row r="3089" spans="1:12" x14ac:dyDescent="0.25">
      <c r="A3089" s="8" t="s">
        <v>2475</v>
      </c>
      <c r="B3089" s="1">
        <v>3</v>
      </c>
      <c r="C3089" s="1">
        <v>-3</v>
      </c>
      <c r="D3089" s="1">
        <v>0</v>
      </c>
      <c r="E3089" s="1">
        <v>0</v>
      </c>
      <c r="F3089" s="10">
        <f>IFERROR(VLOOKUP(A3089,'Sevinç 03.04.2023 1215'!$A:$F,5,0),0)</f>
        <v>0</v>
      </c>
      <c r="G3089" s="10" t="str">
        <f>IFERROR(VLOOKUP(A3089,'Sevinç 04.04.2023 0911'!$A:$D,4,0),0)</f>
        <v>414.71449999 TL</v>
      </c>
      <c r="H3089" s="10">
        <f>IFERROR(VLOOKUP(A3089,'Onaya Sunulan Birim Fiyat'!$A:$C,3,0),0)</f>
        <v>528.35</v>
      </c>
      <c r="I3089" s="10">
        <f>IFERROR(VLOOKUP(A3089,'Eksik Birim Fiyat Satınalma'!$A:$E,5,0),0)</f>
        <v>0</v>
      </c>
      <c r="J3089" s="10">
        <f>IFERROR(VLOOKUP(A3089,'Eksik Birim Fiyat'!$A$2:$E$129,5,0),0)</f>
        <v>0</v>
      </c>
      <c r="K3089" s="10">
        <f>IFERROR(VLOOKUP(A3089,'Birim Fiyatı Olmayan Malzemeler'!$A$1:$C$128,3,0),0)</f>
        <v>0</v>
      </c>
      <c r="L3089" s="10">
        <f>IFERROR(VLOOKUP(A3089,'Reçete Altındakiler'!$A:$C,3,0),0)</f>
        <v>0</v>
      </c>
    </row>
    <row r="3090" spans="1:12" x14ac:dyDescent="0.25">
      <c r="A3090" s="8" t="s">
        <v>2475</v>
      </c>
      <c r="B3090" s="1">
        <v>22</v>
      </c>
      <c r="C3090" s="1">
        <v>9</v>
      </c>
      <c r="D3090" s="1">
        <v>0</v>
      </c>
      <c r="E3090" s="1">
        <v>0</v>
      </c>
      <c r="F3090" s="10">
        <f>IFERROR(VLOOKUP(A3090,'Sevinç 03.04.2023 1215'!$A:$F,5,0),0)</f>
        <v>0</v>
      </c>
      <c r="G3090" s="10" t="str">
        <f>IFERROR(VLOOKUP(A3090,'Sevinç 04.04.2023 0911'!$A:$D,4,0),0)</f>
        <v>414.71449999 TL</v>
      </c>
      <c r="H3090" s="10">
        <f>IFERROR(VLOOKUP(A3090,'Onaya Sunulan Birim Fiyat'!$A:$C,3,0),0)</f>
        <v>528.35</v>
      </c>
      <c r="I3090" s="10">
        <f>IFERROR(VLOOKUP(A3090,'Eksik Birim Fiyat Satınalma'!$A:$E,5,0),0)</f>
        <v>0</v>
      </c>
      <c r="J3090" s="10">
        <f>IFERROR(VLOOKUP(A3090,'Eksik Birim Fiyat'!$A$2:$E$129,5,0),0)</f>
        <v>0</v>
      </c>
      <c r="K3090" s="10">
        <f>IFERROR(VLOOKUP(A3090,'Birim Fiyatı Olmayan Malzemeler'!$A$1:$C$128,3,0),0)</f>
        <v>0</v>
      </c>
      <c r="L3090" s="10">
        <f>IFERROR(VLOOKUP(A3090,'Reçete Altındakiler'!$A:$C,3,0),0)</f>
        <v>0</v>
      </c>
    </row>
    <row r="3091" spans="1:12" x14ac:dyDescent="0.25">
      <c r="A3091" s="8" t="s">
        <v>2915</v>
      </c>
      <c r="B3091" s="1">
        <v>22</v>
      </c>
      <c r="C3091" s="1">
        <v>17</v>
      </c>
      <c r="D3091" s="1">
        <v>0</v>
      </c>
      <c r="E3091" s="1">
        <v>0</v>
      </c>
      <c r="F3091" s="10">
        <f>IFERROR(VLOOKUP(A3091,'Sevinç 03.04.2023 1215'!$A:$F,5,0),0)</f>
        <v>0</v>
      </c>
      <c r="G3091" s="10" t="str">
        <f>IFERROR(VLOOKUP(A3091,'Sevinç 04.04.2023 0911'!$A:$D,4,0),0)</f>
        <v>287 TL</v>
      </c>
      <c r="H3091" s="10">
        <f>IFERROR(VLOOKUP(A3091,'Onaya Sunulan Birim Fiyat'!$A:$C,3,0),0)</f>
        <v>400.13</v>
      </c>
      <c r="I3091" s="10">
        <f>IFERROR(VLOOKUP(A3091,'Eksik Birim Fiyat Satınalma'!$A:$E,5,0),0)</f>
        <v>0</v>
      </c>
      <c r="J3091" s="10">
        <f>IFERROR(VLOOKUP(A3091,'Eksik Birim Fiyat'!$A$2:$E$129,5,0),0)</f>
        <v>0</v>
      </c>
      <c r="K3091" s="10">
        <f>IFERROR(VLOOKUP(A3091,'Birim Fiyatı Olmayan Malzemeler'!$A$1:$C$128,3,0),0)</f>
        <v>0</v>
      </c>
      <c r="L3091" s="10">
        <f>IFERROR(VLOOKUP(A3091,'Reçete Altındakiler'!$A:$C,3,0),0)</f>
        <v>0</v>
      </c>
    </row>
    <row r="3092" spans="1:12" x14ac:dyDescent="0.25">
      <c r="A3092" s="8" t="s">
        <v>2964</v>
      </c>
      <c r="B3092" s="1">
        <v>22</v>
      </c>
      <c r="C3092" s="1">
        <v>1</v>
      </c>
      <c r="D3092" s="1">
        <v>0</v>
      </c>
      <c r="E3092" s="1">
        <v>0</v>
      </c>
      <c r="F3092" s="10">
        <f>IFERROR(VLOOKUP(A3092,'Sevinç 03.04.2023 1215'!$A:$F,5,0),0)</f>
        <v>0</v>
      </c>
      <c r="G3092" s="10" t="str">
        <f>IFERROR(VLOOKUP(A3092,'Sevinç 04.04.2023 0911'!$A:$D,4,0),0)</f>
        <v>440.27 TL</v>
      </c>
      <c r="H3092" s="10">
        <f>IFERROR(VLOOKUP(A3092,'Onaya Sunulan Birim Fiyat'!$A:$C,3,0),0)</f>
        <v>674.63</v>
      </c>
      <c r="I3092" s="10">
        <f>IFERROR(VLOOKUP(A3092,'Eksik Birim Fiyat Satınalma'!$A:$E,5,0),0)</f>
        <v>0</v>
      </c>
      <c r="J3092" s="10">
        <f>IFERROR(VLOOKUP(A3092,'Eksik Birim Fiyat'!$A$2:$E$129,5,0),0)</f>
        <v>0</v>
      </c>
      <c r="K3092" s="10">
        <f>IFERROR(VLOOKUP(A3092,'Birim Fiyatı Olmayan Malzemeler'!$A$1:$C$128,3,0),0)</f>
        <v>0</v>
      </c>
      <c r="L3092" s="10">
        <f>IFERROR(VLOOKUP(A3092,'Reçete Altındakiler'!$A:$C,3,0),0)</f>
        <v>0</v>
      </c>
    </row>
    <row r="3093" spans="1:12" x14ac:dyDescent="0.25">
      <c r="A3093" s="8" t="s">
        <v>4066</v>
      </c>
      <c r="B3093" s="1">
        <v>12</v>
      </c>
      <c r="C3093" s="1">
        <v>1</v>
      </c>
      <c r="D3093" s="1">
        <v>0</v>
      </c>
      <c r="E3093" s="1">
        <v>0</v>
      </c>
      <c r="F3093" s="10">
        <f>IFERROR(VLOOKUP(A3093,'Sevinç 03.04.2023 1215'!$A:$F,5,0),0)</f>
        <v>0</v>
      </c>
      <c r="G3093" s="10" t="str">
        <f>IFERROR(VLOOKUP(A3093,'Sevinç 04.04.2023 0911'!$A:$D,4,0),0)</f>
        <v>271.6336 TL</v>
      </c>
      <c r="H3093" s="10">
        <f>IFERROR(VLOOKUP(A3093,'Onaya Sunulan Birim Fiyat'!$A:$C,3,0),0)</f>
        <v>0</v>
      </c>
      <c r="I3093" s="10">
        <f>IFERROR(VLOOKUP(A3093,'Eksik Birim Fiyat Satınalma'!$A:$E,5,0),0)</f>
        <v>0</v>
      </c>
      <c r="J3093" s="10">
        <f>IFERROR(VLOOKUP(A3093,'Eksik Birim Fiyat'!$A$2:$E$129,5,0),0)</f>
        <v>0</v>
      </c>
      <c r="K3093" s="10">
        <f>IFERROR(VLOOKUP(A3093,'Birim Fiyatı Olmayan Malzemeler'!$A$1:$C$128,3,0),0)</f>
        <v>0</v>
      </c>
      <c r="L3093" s="10">
        <f>IFERROR(VLOOKUP(A3093,'Reçete Altındakiler'!$A:$C,3,0),0)</f>
        <v>0</v>
      </c>
    </row>
    <row r="3094" spans="1:12" x14ac:dyDescent="0.25">
      <c r="A3094" s="8" t="s">
        <v>2916</v>
      </c>
      <c r="B3094" s="1">
        <v>22</v>
      </c>
      <c r="C3094" s="1">
        <v>44</v>
      </c>
      <c r="D3094" s="1">
        <v>0</v>
      </c>
      <c r="E3094" s="1">
        <v>0</v>
      </c>
      <c r="F3094" s="10">
        <f>IFERROR(VLOOKUP(A3094,'Sevinç 03.04.2023 1215'!$A:$F,5,0),0)</f>
        <v>0</v>
      </c>
      <c r="G3094" s="10" t="str">
        <f>IFERROR(VLOOKUP(A3094,'Sevinç 04.04.2023 0911'!$A:$D,4,0),0)</f>
        <v>142 TL</v>
      </c>
      <c r="H3094" s="10">
        <f>IFERROR(VLOOKUP(A3094,'Onaya Sunulan Birim Fiyat'!$A:$C,3,0),0)</f>
        <v>141.56</v>
      </c>
      <c r="I3094" s="10">
        <f>IFERROR(VLOOKUP(A3094,'Eksik Birim Fiyat Satınalma'!$A:$E,5,0),0)</f>
        <v>0</v>
      </c>
      <c r="J3094" s="10">
        <f>IFERROR(VLOOKUP(A3094,'Eksik Birim Fiyat'!$A$2:$E$129,5,0),0)</f>
        <v>0</v>
      </c>
      <c r="K3094" s="10">
        <f>IFERROR(VLOOKUP(A3094,'Birim Fiyatı Olmayan Malzemeler'!$A$1:$C$128,3,0),0)</f>
        <v>0</v>
      </c>
      <c r="L3094" s="10">
        <f>IFERROR(VLOOKUP(A3094,'Reçete Altındakiler'!$A:$C,3,0),0)</f>
        <v>0</v>
      </c>
    </row>
    <row r="3095" spans="1:12" x14ac:dyDescent="0.25">
      <c r="A3095" s="8" t="s">
        <v>2476</v>
      </c>
      <c r="B3095" s="1">
        <v>3</v>
      </c>
      <c r="C3095" s="1">
        <v>16</v>
      </c>
      <c r="D3095" s="1">
        <v>0</v>
      </c>
      <c r="E3095" s="1">
        <v>0</v>
      </c>
      <c r="F3095" s="10">
        <f>IFERROR(VLOOKUP(A3095,'Sevinç 03.04.2023 1215'!$A:$F,5,0),0)</f>
        <v>0</v>
      </c>
      <c r="G3095" s="10" t="str">
        <f>IFERROR(VLOOKUP(A3095,'Sevinç 04.04.2023 0911'!$A:$D,4,0),0)</f>
        <v>359.39184351 TL</v>
      </c>
      <c r="H3095" s="10">
        <f>IFERROR(VLOOKUP(A3095,'Onaya Sunulan Birim Fiyat'!$A:$C,3,0),0)</f>
        <v>431.12</v>
      </c>
      <c r="I3095" s="10">
        <f>IFERROR(VLOOKUP(A3095,'Eksik Birim Fiyat Satınalma'!$A:$E,5,0),0)</f>
        <v>0</v>
      </c>
      <c r="J3095" s="10">
        <f>IFERROR(VLOOKUP(A3095,'Eksik Birim Fiyat'!$A$2:$E$129,5,0),0)</f>
        <v>0</v>
      </c>
      <c r="K3095" s="10">
        <f>IFERROR(VLOOKUP(A3095,'Birim Fiyatı Olmayan Malzemeler'!$A$1:$C$128,3,0),0)</f>
        <v>0</v>
      </c>
      <c r="L3095" s="10">
        <f>IFERROR(VLOOKUP(A3095,'Reçete Altındakiler'!$A:$C,3,0),0)</f>
        <v>0</v>
      </c>
    </row>
    <row r="3096" spans="1:12" x14ac:dyDescent="0.25">
      <c r="A3096" s="8" t="s">
        <v>2476</v>
      </c>
      <c r="B3096" s="1">
        <v>6</v>
      </c>
      <c r="C3096" s="1">
        <v>161</v>
      </c>
      <c r="D3096" s="1">
        <v>0</v>
      </c>
      <c r="E3096" s="1">
        <v>0</v>
      </c>
      <c r="F3096" s="10">
        <f>IFERROR(VLOOKUP(A3096,'Sevinç 03.04.2023 1215'!$A:$F,5,0),0)</f>
        <v>0</v>
      </c>
      <c r="G3096" s="10" t="str">
        <f>IFERROR(VLOOKUP(A3096,'Sevinç 04.04.2023 0911'!$A:$D,4,0),0)</f>
        <v>359.39184351 TL</v>
      </c>
      <c r="H3096" s="10">
        <f>IFERROR(VLOOKUP(A3096,'Onaya Sunulan Birim Fiyat'!$A:$C,3,0),0)</f>
        <v>431.12</v>
      </c>
      <c r="I3096" s="10">
        <f>IFERROR(VLOOKUP(A3096,'Eksik Birim Fiyat Satınalma'!$A:$E,5,0),0)</f>
        <v>0</v>
      </c>
      <c r="J3096" s="10">
        <f>IFERROR(VLOOKUP(A3096,'Eksik Birim Fiyat'!$A$2:$E$129,5,0),0)</f>
        <v>0</v>
      </c>
      <c r="K3096" s="10">
        <f>IFERROR(VLOOKUP(A3096,'Birim Fiyatı Olmayan Malzemeler'!$A$1:$C$128,3,0),0)</f>
        <v>0</v>
      </c>
      <c r="L3096" s="10">
        <f>IFERROR(VLOOKUP(A3096,'Reçete Altındakiler'!$A:$C,3,0),0)</f>
        <v>0</v>
      </c>
    </row>
    <row r="3097" spans="1:12" x14ac:dyDescent="0.25">
      <c r="A3097" s="8" t="s">
        <v>2476</v>
      </c>
      <c r="B3097" s="1">
        <v>9</v>
      </c>
      <c r="C3097" s="1">
        <v>1</v>
      </c>
      <c r="D3097" s="1">
        <v>0</v>
      </c>
      <c r="E3097" s="1">
        <v>0</v>
      </c>
      <c r="F3097" s="10">
        <f>IFERROR(VLOOKUP(A3097,'Sevinç 03.04.2023 1215'!$A:$F,5,0),0)</f>
        <v>0</v>
      </c>
      <c r="G3097" s="10" t="str">
        <f>IFERROR(VLOOKUP(A3097,'Sevinç 04.04.2023 0911'!$A:$D,4,0),0)</f>
        <v>359.39184351 TL</v>
      </c>
      <c r="H3097" s="10">
        <f>IFERROR(VLOOKUP(A3097,'Onaya Sunulan Birim Fiyat'!$A:$C,3,0),0)</f>
        <v>431.12</v>
      </c>
      <c r="I3097" s="10">
        <f>IFERROR(VLOOKUP(A3097,'Eksik Birim Fiyat Satınalma'!$A:$E,5,0),0)</f>
        <v>0</v>
      </c>
      <c r="J3097" s="10">
        <f>IFERROR(VLOOKUP(A3097,'Eksik Birim Fiyat'!$A$2:$E$129,5,0),0)</f>
        <v>0</v>
      </c>
      <c r="K3097" s="10">
        <f>IFERROR(VLOOKUP(A3097,'Birim Fiyatı Olmayan Malzemeler'!$A$1:$C$128,3,0),0)</f>
        <v>0</v>
      </c>
      <c r="L3097" s="10">
        <f>IFERROR(VLOOKUP(A3097,'Reçete Altındakiler'!$A:$C,3,0),0)</f>
        <v>0</v>
      </c>
    </row>
    <row r="3098" spans="1:12" x14ac:dyDescent="0.25">
      <c r="A3098" s="8" t="s">
        <v>2917</v>
      </c>
      <c r="B3098" s="1">
        <v>3</v>
      </c>
      <c r="C3098" s="1">
        <v>1</v>
      </c>
      <c r="D3098" s="1">
        <v>0</v>
      </c>
      <c r="E3098" s="1">
        <v>0</v>
      </c>
      <c r="F3098" s="10">
        <f>IFERROR(VLOOKUP(A3098,'Sevinç 03.04.2023 1215'!$A:$F,5,0),0)</f>
        <v>0</v>
      </c>
      <c r="G3098" s="10" t="str">
        <f>IFERROR(VLOOKUP(A3098,'Sevinç 04.04.2023 0911'!$A:$D,4,0),0)</f>
        <v>597.70000336 TL</v>
      </c>
      <c r="H3098" s="10">
        <f>IFERROR(VLOOKUP(A3098,'Onaya Sunulan Birim Fiyat'!$A:$C,3,0),0)</f>
        <v>695.64</v>
      </c>
      <c r="I3098" s="10">
        <f>IFERROR(VLOOKUP(A3098,'Eksik Birim Fiyat Satınalma'!$A:$E,5,0),0)</f>
        <v>0</v>
      </c>
      <c r="J3098" s="10">
        <f>IFERROR(VLOOKUP(A3098,'Eksik Birim Fiyat'!$A$2:$E$129,5,0),0)</f>
        <v>0</v>
      </c>
      <c r="K3098" s="10">
        <f>IFERROR(VLOOKUP(A3098,'Birim Fiyatı Olmayan Malzemeler'!$A$1:$C$128,3,0),0)</f>
        <v>0</v>
      </c>
      <c r="L3098" s="10">
        <f>IFERROR(VLOOKUP(A3098,'Reçete Altındakiler'!$A:$C,3,0),0)</f>
        <v>0</v>
      </c>
    </row>
    <row r="3099" spans="1:12" x14ac:dyDescent="0.25">
      <c r="A3099" s="8" t="s">
        <v>2917</v>
      </c>
      <c r="B3099" s="1">
        <v>6</v>
      </c>
      <c r="C3099" s="1">
        <v>233</v>
      </c>
      <c r="D3099" s="1">
        <v>0</v>
      </c>
      <c r="E3099" s="1">
        <v>0</v>
      </c>
      <c r="F3099" s="10">
        <f>IFERROR(VLOOKUP(A3099,'Sevinç 03.04.2023 1215'!$A:$F,5,0),0)</f>
        <v>0</v>
      </c>
      <c r="G3099" s="10" t="str">
        <f>IFERROR(VLOOKUP(A3099,'Sevinç 04.04.2023 0911'!$A:$D,4,0),0)</f>
        <v>597.70000336 TL</v>
      </c>
      <c r="H3099" s="10">
        <f>IFERROR(VLOOKUP(A3099,'Onaya Sunulan Birim Fiyat'!$A:$C,3,0),0)</f>
        <v>695.64</v>
      </c>
      <c r="I3099" s="10">
        <f>IFERROR(VLOOKUP(A3099,'Eksik Birim Fiyat Satınalma'!$A:$E,5,0),0)</f>
        <v>0</v>
      </c>
      <c r="J3099" s="10">
        <f>IFERROR(VLOOKUP(A3099,'Eksik Birim Fiyat'!$A$2:$E$129,5,0),0)</f>
        <v>0</v>
      </c>
      <c r="K3099" s="10">
        <f>IFERROR(VLOOKUP(A3099,'Birim Fiyatı Olmayan Malzemeler'!$A$1:$C$128,3,0),0)</f>
        <v>0</v>
      </c>
      <c r="L3099" s="10">
        <f>IFERROR(VLOOKUP(A3099,'Reçete Altındakiler'!$A:$C,3,0),0)</f>
        <v>0</v>
      </c>
    </row>
    <row r="3100" spans="1:12" x14ac:dyDescent="0.25">
      <c r="A3100" s="8" t="s">
        <v>2477</v>
      </c>
      <c r="B3100" s="1">
        <v>3</v>
      </c>
      <c r="C3100" s="1">
        <v>2</v>
      </c>
      <c r="D3100" s="1">
        <v>0</v>
      </c>
      <c r="E3100" s="1">
        <v>0</v>
      </c>
      <c r="F3100" s="10">
        <f>IFERROR(VLOOKUP(A3100,'Sevinç 03.04.2023 1215'!$A:$F,5,0),0)</f>
        <v>0</v>
      </c>
      <c r="G3100" s="10" t="str">
        <f>IFERROR(VLOOKUP(A3100,'Sevinç 04.04.2023 0911'!$A:$D,4,0),0)</f>
        <v>29.333805531817 EURO</v>
      </c>
      <c r="H3100" s="10">
        <f>IFERROR(VLOOKUP(A3100,'Onaya Sunulan Birim Fiyat'!$A:$C,3,0),0)</f>
        <v>328.14</v>
      </c>
      <c r="I3100" s="10">
        <f>IFERROR(VLOOKUP(A3100,'Eksik Birim Fiyat Satınalma'!$A:$E,5,0),0)</f>
        <v>0</v>
      </c>
      <c r="J3100" s="10">
        <f>IFERROR(VLOOKUP(A3100,'Eksik Birim Fiyat'!$A$2:$E$129,5,0),0)</f>
        <v>0</v>
      </c>
      <c r="K3100" s="10">
        <f>IFERROR(VLOOKUP(A3100,'Birim Fiyatı Olmayan Malzemeler'!$A$1:$C$128,3,0),0)</f>
        <v>0</v>
      </c>
      <c r="L3100" s="10">
        <f>IFERROR(VLOOKUP(A3100,'Reçete Altındakiler'!$A:$C,3,0),0)</f>
        <v>0</v>
      </c>
    </row>
    <row r="3101" spans="1:12" x14ac:dyDescent="0.25">
      <c r="A3101" s="8" t="s">
        <v>2635</v>
      </c>
      <c r="B3101" s="1">
        <v>22</v>
      </c>
      <c r="C3101" s="1">
        <v>5</v>
      </c>
      <c r="D3101" s="1">
        <v>0</v>
      </c>
      <c r="E3101" s="1">
        <v>0</v>
      </c>
      <c r="F3101" s="10">
        <f>IFERROR(VLOOKUP(A3101,'Sevinç 03.04.2023 1215'!$A:$F,5,0),0)</f>
        <v>0</v>
      </c>
      <c r="G3101" s="10" t="str">
        <f>IFERROR(VLOOKUP(A3101,'Sevinç 04.04.2023 0911'!$A:$D,4,0),0)</f>
        <v>201.11 TL</v>
      </c>
      <c r="H3101" s="10">
        <f>IFERROR(VLOOKUP(A3101,'Onaya Sunulan Birim Fiyat'!$A:$C,3,0),0)</f>
        <v>201.11</v>
      </c>
      <c r="I3101" s="10">
        <f>IFERROR(VLOOKUP(A3101,'Eksik Birim Fiyat Satınalma'!$A:$E,5,0),0)</f>
        <v>0</v>
      </c>
      <c r="J3101" s="10">
        <f>IFERROR(VLOOKUP(A3101,'Eksik Birim Fiyat'!$A$2:$E$129,5,0),0)</f>
        <v>0</v>
      </c>
      <c r="K3101" s="10">
        <f>IFERROR(VLOOKUP(A3101,'Birim Fiyatı Olmayan Malzemeler'!$A$1:$C$128,3,0),0)</f>
        <v>0</v>
      </c>
      <c r="L3101" s="10">
        <f>IFERROR(VLOOKUP(A3101,'Reçete Altındakiler'!$A:$C,3,0),0)</f>
        <v>0</v>
      </c>
    </row>
    <row r="3102" spans="1:12" x14ac:dyDescent="0.25">
      <c r="A3102" s="8" t="s">
        <v>4067</v>
      </c>
      <c r="B3102" s="1">
        <v>6</v>
      </c>
      <c r="C3102" s="1">
        <v>1</v>
      </c>
      <c r="D3102" s="1">
        <v>0</v>
      </c>
      <c r="E3102" s="1">
        <v>0</v>
      </c>
      <c r="F3102" s="10">
        <f>IFERROR(VLOOKUP(A3102,'Sevinç 03.04.2023 1215'!$A:$F,5,0),0)</f>
        <v>0</v>
      </c>
      <c r="G3102" s="10" t="str">
        <f>IFERROR(VLOOKUP(A3102,'Sevinç 04.04.2023 0911'!$A:$D,4,0),0)</f>
        <v>809.3923686 TL</v>
      </c>
      <c r="H3102" s="10">
        <f>IFERROR(VLOOKUP(A3102,'Onaya Sunulan Birim Fiyat'!$A:$C,3,0),0)</f>
        <v>0</v>
      </c>
      <c r="I3102" s="10">
        <f>IFERROR(VLOOKUP(A3102,'Eksik Birim Fiyat Satınalma'!$A:$E,5,0),0)</f>
        <v>0</v>
      </c>
      <c r="J3102" s="10">
        <f>IFERROR(VLOOKUP(A3102,'Eksik Birim Fiyat'!$A$2:$E$129,5,0),0)</f>
        <v>0</v>
      </c>
      <c r="K3102" s="10">
        <f>IFERROR(VLOOKUP(A3102,'Birim Fiyatı Olmayan Malzemeler'!$A$1:$C$128,3,0),0)</f>
        <v>0</v>
      </c>
      <c r="L3102" s="10">
        <f>IFERROR(VLOOKUP(A3102,'Reçete Altındakiler'!$A:$C,3,0),0)</f>
        <v>0</v>
      </c>
    </row>
    <row r="3103" spans="1:12" x14ac:dyDescent="0.25">
      <c r="A3103" s="8" t="s">
        <v>2478</v>
      </c>
      <c r="B3103" s="1">
        <v>6</v>
      </c>
      <c r="C3103" s="1">
        <v>1</v>
      </c>
      <c r="D3103" s="1">
        <v>0</v>
      </c>
      <c r="E3103" s="1">
        <v>0</v>
      </c>
      <c r="F3103" s="10">
        <f>IFERROR(VLOOKUP(A3103,'Sevinç 03.04.2023 1215'!$A:$F,5,0),0)</f>
        <v>0</v>
      </c>
      <c r="G3103" s="10" t="str">
        <f>IFERROR(VLOOKUP(A3103,'Sevinç 04.04.2023 0911'!$A:$D,4,0),0)</f>
        <v>49.8338226772713 EURO</v>
      </c>
      <c r="H3103" s="10">
        <f>IFERROR(VLOOKUP(A3103,'Onaya Sunulan Birim Fiyat'!$A:$C,3,0),0)</f>
        <v>0</v>
      </c>
      <c r="I3103" s="10">
        <f>IFERROR(VLOOKUP(A3103,'Eksik Birim Fiyat Satınalma'!$A:$E,5,0),0)</f>
        <v>0</v>
      </c>
      <c r="J3103" s="10">
        <f>IFERROR(VLOOKUP(A3103,'Eksik Birim Fiyat'!$A$2:$E$129,5,0),0)</f>
        <v>0</v>
      </c>
      <c r="K3103" s="10">
        <f>IFERROR(VLOOKUP(A3103,'Birim Fiyatı Olmayan Malzemeler'!$A$1:$C$128,3,0),0)</f>
        <v>0</v>
      </c>
      <c r="L3103" s="10">
        <f>IFERROR(VLOOKUP(A3103,'Reçete Altındakiler'!$A:$C,3,0),0)</f>
        <v>0</v>
      </c>
    </row>
    <row r="3104" spans="1:12" x14ac:dyDescent="0.25">
      <c r="A3104" s="8" t="s">
        <v>954</v>
      </c>
      <c r="B3104" s="1">
        <v>3</v>
      </c>
      <c r="C3104" s="1">
        <v>5</v>
      </c>
      <c r="D3104" s="1">
        <v>0</v>
      </c>
      <c r="E3104" s="1">
        <v>0</v>
      </c>
      <c r="F3104" s="10">
        <f>IFERROR(VLOOKUP(A3104,'Sevinç 03.04.2023 1215'!$A:$F,5,0),0)</f>
        <v>0</v>
      </c>
      <c r="G3104" s="10" t="str">
        <f>IFERROR(VLOOKUP(A3104,'Sevinç 04.04.2023 0911'!$A:$D,4,0),0)</f>
        <v>29.33 EURO</v>
      </c>
      <c r="H3104" s="10">
        <f>IFERROR(VLOOKUP(A3104,'Onaya Sunulan Birim Fiyat'!$A:$C,3,0),0)</f>
        <v>0</v>
      </c>
      <c r="I3104" s="10">
        <f>IFERROR(VLOOKUP(A3104,'Eksik Birim Fiyat Satınalma'!$A:$E,5,0),0)</f>
        <v>0</v>
      </c>
      <c r="J3104" s="10">
        <f>IFERROR(VLOOKUP(A3104,'Eksik Birim Fiyat'!$A$2:$E$129,5,0),0)</f>
        <v>0</v>
      </c>
      <c r="K3104" s="10">
        <f>IFERROR(VLOOKUP(A3104,'Birim Fiyatı Olmayan Malzemeler'!$A$1:$C$128,3,0),0)</f>
        <v>0</v>
      </c>
      <c r="L3104" s="10">
        <f>IFERROR(VLOOKUP(A3104,'Reçete Altındakiler'!$A:$C,3,0),0)</f>
        <v>0</v>
      </c>
    </row>
    <row r="3105" spans="1:12" x14ac:dyDescent="0.25">
      <c r="A3105" s="8" t="s">
        <v>4068</v>
      </c>
      <c r="B3105" s="1">
        <v>22</v>
      </c>
      <c r="C3105" s="1">
        <v>4</v>
      </c>
      <c r="D3105" s="1">
        <v>0</v>
      </c>
      <c r="E3105" s="1">
        <v>0</v>
      </c>
      <c r="F3105" s="10">
        <f>IFERROR(VLOOKUP(A3105,'Sevinç 03.04.2023 1215'!$A:$F,5,0),0)</f>
        <v>0</v>
      </c>
      <c r="G3105" s="10" t="str">
        <f>IFERROR(VLOOKUP(A3105,'Sevinç 04.04.2023 0911'!$A:$D,4,0),0)</f>
        <v>43.549161408 EURO</v>
      </c>
      <c r="H3105" s="10">
        <f>IFERROR(VLOOKUP(A3105,'Onaya Sunulan Birim Fiyat'!$A:$C,3,0),0)</f>
        <v>0</v>
      </c>
      <c r="I3105" s="10">
        <f>IFERROR(VLOOKUP(A3105,'Eksik Birim Fiyat Satınalma'!$A:$E,5,0),0)</f>
        <v>0</v>
      </c>
      <c r="J3105" s="10">
        <f>IFERROR(VLOOKUP(A3105,'Eksik Birim Fiyat'!$A$2:$E$129,5,0),0)</f>
        <v>0</v>
      </c>
      <c r="K3105" s="10">
        <f>IFERROR(VLOOKUP(A3105,'Birim Fiyatı Olmayan Malzemeler'!$A$1:$C$128,3,0),0)</f>
        <v>0</v>
      </c>
      <c r="L3105" s="10">
        <f>IFERROR(VLOOKUP(A3105,'Reçete Altındakiler'!$A:$C,3,0),0)</f>
        <v>0</v>
      </c>
    </row>
    <row r="3106" spans="1:12" x14ac:dyDescent="0.25">
      <c r="A3106" s="8" t="s">
        <v>955</v>
      </c>
      <c r="B3106" s="1">
        <v>3</v>
      </c>
      <c r="C3106" s="1">
        <v>5</v>
      </c>
      <c r="D3106" s="1">
        <v>0</v>
      </c>
      <c r="E3106" s="1">
        <v>0</v>
      </c>
      <c r="F3106" s="10">
        <f>IFERROR(VLOOKUP(A3106,'Sevinç 03.04.2023 1215'!$A:$F,5,0),0)</f>
        <v>0</v>
      </c>
      <c r="G3106" s="10" t="str">
        <f>IFERROR(VLOOKUP(A3106,'Sevinç 04.04.2023 0911'!$A:$D,4,0),0)</f>
        <v>47.2286831192426 EURO</v>
      </c>
      <c r="H3106" s="10">
        <f>IFERROR(VLOOKUP(A3106,'Onaya Sunulan Birim Fiyat'!$A:$C,3,0),0)</f>
        <v>802.4</v>
      </c>
      <c r="I3106" s="10">
        <f>IFERROR(VLOOKUP(A3106,'Eksik Birim Fiyat Satınalma'!$A:$E,5,0),0)</f>
        <v>0</v>
      </c>
      <c r="J3106" s="10">
        <f>IFERROR(VLOOKUP(A3106,'Eksik Birim Fiyat'!$A$2:$E$129,5,0),0)</f>
        <v>0</v>
      </c>
      <c r="K3106" s="10">
        <f>IFERROR(VLOOKUP(A3106,'Birim Fiyatı Olmayan Malzemeler'!$A$1:$C$128,3,0),0)</f>
        <v>0</v>
      </c>
      <c r="L3106" s="10">
        <f>IFERROR(VLOOKUP(A3106,'Reçete Altındakiler'!$A:$C,3,0),0)</f>
        <v>0</v>
      </c>
    </row>
    <row r="3107" spans="1:12" x14ac:dyDescent="0.25">
      <c r="A3107" s="8" t="s">
        <v>955</v>
      </c>
      <c r="B3107" s="1">
        <v>9</v>
      </c>
      <c r="C3107" s="1">
        <v>1</v>
      </c>
      <c r="D3107" s="1">
        <v>0</v>
      </c>
      <c r="E3107" s="1">
        <v>0</v>
      </c>
      <c r="F3107" s="10">
        <f>IFERROR(VLOOKUP(A3107,'Sevinç 03.04.2023 1215'!$A:$F,5,0),0)</f>
        <v>0</v>
      </c>
      <c r="G3107" s="10" t="str">
        <f>IFERROR(VLOOKUP(A3107,'Sevinç 04.04.2023 0911'!$A:$D,4,0),0)</f>
        <v>47.2286831192426 EURO</v>
      </c>
      <c r="H3107" s="10">
        <f>IFERROR(VLOOKUP(A3107,'Onaya Sunulan Birim Fiyat'!$A:$C,3,0),0)</f>
        <v>802.4</v>
      </c>
      <c r="I3107" s="10">
        <f>IFERROR(VLOOKUP(A3107,'Eksik Birim Fiyat Satınalma'!$A:$E,5,0),0)</f>
        <v>0</v>
      </c>
      <c r="J3107" s="10">
        <f>IFERROR(VLOOKUP(A3107,'Eksik Birim Fiyat'!$A$2:$E$129,5,0),0)</f>
        <v>0</v>
      </c>
      <c r="K3107" s="10">
        <f>IFERROR(VLOOKUP(A3107,'Birim Fiyatı Olmayan Malzemeler'!$A$1:$C$128,3,0),0)</f>
        <v>0</v>
      </c>
      <c r="L3107" s="10">
        <f>IFERROR(VLOOKUP(A3107,'Reçete Altındakiler'!$A:$C,3,0),0)</f>
        <v>0</v>
      </c>
    </row>
    <row r="3108" spans="1:12" x14ac:dyDescent="0.25">
      <c r="A3108" s="8" t="s">
        <v>2965</v>
      </c>
      <c r="B3108" s="1">
        <v>3</v>
      </c>
      <c r="C3108" s="1">
        <v>2</v>
      </c>
      <c r="D3108" s="1">
        <v>0</v>
      </c>
      <c r="E3108" s="1">
        <v>0</v>
      </c>
      <c r="F3108" s="10">
        <f>IFERROR(VLOOKUP(A3108,'Sevinç 03.04.2023 1215'!$A:$F,5,0),0)</f>
        <v>0</v>
      </c>
      <c r="G3108" s="10" t="str">
        <f>IFERROR(VLOOKUP(A3108,'Sevinç 04.04.2023 0911'!$A:$D,4,0),0)</f>
        <v>440.27 TL</v>
      </c>
      <c r="H3108" s="10">
        <f>IFERROR(VLOOKUP(A3108,'Onaya Sunulan Birim Fiyat'!$A:$C,3,0),0)</f>
        <v>0</v>
      </c>
      <c r="I3108" s="10">
        <f>IFERROR(VLOOKUP(A3108,'Eksik Birim Fiyat Satınalma'!$A:$E,5,0),0)</f>
        <v>0</v>
      </c>
      <c r="J3108" s="10">
        <f>IFERROR(VLOOKUP(A3108,'Eksik Birim Fiyat'!$A$2:$E$129,5,0),0)</f>
        <v>0</v>
      </c>
      <c r="K3108" s="10">
        <f>IFERROR(VLOOKUP(A3108,'Birim Fiyatı Olmayan Malzemeler'!$A$1:$C$128,3,0),0)</f>
        <v>0</v>
      </c>
      <c r="L3108" s="10">
        <f>IFERROR(VLOOKUP(A3108,'Reçete Altındakiler'!$A:$C,3,0),0)</f>
        <v>0</v>
      </c>
    </row>
    <row r="3109" spans="1:12" x14ac:dyDescent="0.25">
      <c r="A3109" s="8" t="s">
        <v>2479</v>
      </c>
      <c r="B3109" s="1">
        <v>22</v>
      </c>
      <c r="C3109" s="1">
        <v>3</v>
      </c>
      <c r="D3109" s="1">
        <v>0</v>
      </c>
      <c r="E3109" s="1">
        <v>0</v>
      </c>
      <c r="F3109" s="10">
        <f>IFERROR(VLOOKUP(A3109,'Sevinç 03.04.2023 1215'!$A:$F,5,0),0)</f>
        <v>0</v>
      </c>
      <c r="G3109" s="10" t="str">
        <f>IFERROR(VLOOKUP(A3109,'Sevinç 04.04.2023 0911'!$A:$D,4,0),0)</f>
        <v>66.819504 EURO</v>
      </c>
      <c r="H3109" s="10">
        <f>IFERROR(VLOOKUP(A3109,'Onaya Sunulan Birim Fiyat'!$A:$C,3,0),0)</f>
        <v>0</v>
      </c>
      <c r="I3109" s="10">
        <f>IFERROR(VLOOKUP(A3109,'Eksik Birim Fiyat Satınalma'!$A:$E,5,0),0)</f>
        <v>0</v>
      </c>
      <c r="J3109" s="10">
        <f>IFERROR(VLOOKUP(A3109,'Eksik Birim Fiyat'!$A$2:$E$129,5,0),0)</f>
        <v>0</v>
      </c>
      <c r="K3109" s="10">
        <f>IFERROR(VLOOKUP(A3109,'Birim Fiyatı Olmayan Malzemeler'!$A$1:$C$128,3,0),0)</f>
        <v>0</v>
      </c>
      <c r="L3109" s="10">
        <f>IFERROR(VLOOKUP(A3109,'Reçete Altındakiler'!$A:$C,3,0),0)</f>
        <v>0</v>
      </c>
    </row>
    <row r="3110" spans="1:12" x14ac:dyDescent="0.25">
      <c r="A3110" s="8" t="s">
        <v>2713</v>
      </c>
      <c r="B3110" s="1">
        <v>5</v>
      </c>
      <c r="C3110" s="1">
        <v>30</v>
      </c>
      <c r="D3110" s="1">
        <v>0</v>
      </c>
      <c r="E3110" s="1">
        <v>0</v>
      </c>
      <c r="F3110" s="10">
        <f>IFERROR(VLOOKUP(A3110,'Sevinç 03.04.2023 1215'!$A:$F,5,0),0)</f>
        <v>0</v>
      </c>
      <c r="G3110" s="10" t="str">
        <f>IFERROR(VLOOKUP(A3110,'Sevinç 04.04.2023 0911'!$A:$D,4,0),0)</f>
        <v>52.1281033952908 EURO</v>
      </c>
      <c r="H3110" s="10">
        <f>IFERROR(VLOOKUP(A3110,'Onaya Sunulan Birim Fiyat'!$A:$C,3,0),0)</f>
        <v>0</v>
      </c>
      <c r="I3110" s="10">
        <f>IFERROR(VLOOKUP(A3110,'Eksik Birim Fiyat Satınalma'!$A:$E,5,0),0)</f>
        <v>0</v>
      </c>
      <c r="J3110" s="10">
        <f>IFERROR(VLOOKUP(A3110,'Eksik Birim Fiyat'!$A$2:$E$129,5,0),0)</f>
        <v>0</v>
      </c>
      <c r="K3110" s="10">
        <f>IFERROR(VLOOKUP(A3110,'Birim Fiyatı Olmayan Malzemeler'!$A$1:$C$128,3,0),0)</f>
        <v>0</v>
      </c>
      <c r="L3110" s="10">
        <f>IFERROR(VLOOKUP(A3110,'Reçete Altındakiler'!$A:$C,3,0),0)</f>
        <v>0</v>
      </c>
    </row>
    <row r="3111" spans="1:12" x14ac:dyDescent="0.25">
      <c r="A3111" s="8" t="s">
        <v>2815</v>
      </c>
      <c r="B3111" s="1">
        <v>5</v>
      </c>
      <c r="C3111" s="1">
        <v>30</v>
      </c>
      <c r="D3111" s="1">
        <v>0</v>
      </c>
      <c r="E3111" s="1">
        <v>0</v>
      </c>
      <c r="F3111" s="10">
        <f>IFERROR(VLOOKUP(A3111,'Sevinç 03.04.2023 1215'!$A:$F,5,0),0)</f>
        <v>0</v>
      </c>
      <c r="G3111" s="10" t="str">
        <f>IFERROR(VLOOKUP(A3111,'Sevinç 04.04.2023 0911'!$A:$D,4,0),0)</f>
        <v>835.07411478 TL</v>
      </c>
      <c r="H3111" s="10">
        <f>IFERROR(VLOOKUP(A3111,'Onaya Sunulan Birim Fiyat'!$A:$C,3,0),0)</f>
        <v>0</v>
      </c>
      <c r="I3111" s="10">
        <f>IFERROR(VLOOKUP(A3111,'Eksik Birim Fiyat Satınalma'!$A:$E,5,0),0)</f>
        <v>0</v>
      </c>
      <c r="J3111" s="10">
        <f>IFERROR(VLOOKUP(A3111,'Eksik Birim Fiyat'!$A$2:$E$129,5,0),0)</f>
        <v>0</v>
      </c>
      <c r="K3111" s="10">
        <f>IFERROR(VLOOKUP(A3111,'Birim Fiyatı Olmayan Malzemeler'!$A$1:$C$128,3,0),0)</f>
        <v>0</v>
      </c>
      <c r="L3111" s="10">
        <f>IFERROR(VLOOKUP(A3111,'Reçete Altındakiler'!$A:$C,3,0),0)</f>
        <v>0</v>
      </c>
    </row>
    <row r="3112" spans="1:12" x14ac:dyDescent="0.25">
      <c r="A3112" s="8" t="s">
        <v>956</v>
      </c>
      <c r="B3112" s="1">
        <v>5</v>
      </c>
      <c r="C3112" s="1">
        <v>60</v>
      </c>
      <c r="D3112" s="1">
        <v>0</v>
      </c>
      <c r="E3112" s="1">
        <v>0</v>
      </c>
      <c r="F3112" s="10">
        <f>IFERROR(VLOOKUP(A3112,'Sevinç 03.04.2023 1215'!$A:$F,5,0),0)</f>
        <v>0</v>
      </c>
      <c r="G3112" s="10" t="str">
        <f>IFERROR(VLOOKUP(A3112,'Sevinç 04.04.2023 0911'!$A:$D,4,0),0)</f>
        <v>67.3596774132477 EURO</v>
      </c>
      <c r="H3112" s="10">
        <f>IFERROR(VLOOKUP(A3112,'Onaya Sunulan Birim Fiyat'!$A:$C,3,0),0)</f>
        <v>0</v>
      </c>
      <c r="I3112" s="10">
        <f>IFERROR(VLOOKUP(A3112,'Eksik Birim Fiyat Satınalma'!$A:$E,5,0),0)</f>
        <v>0</v>
      </c>
      <c r="J3112" s="10">
        <f>IFERROR(VLOOKUP(A3112,'Eksik Birim Fiyat'!$A$2:$E$129,5,0),0)</f>
        <v>0</v>
      </c>
      <c r="K3112" s="10">
        <f>IFERROR(VLOOKUP(A3112,'Birim Fiyatı Olmayan Malzemeler'!$A$1:$C$128,3,0),0)</f>
        <v>0</v>
      </c>
      <c r="L3112" s="10">
        <f>IFERROR(VLOOKUP(A3112,'Reçete Altındakiler'!$A:$C,3,0),0)</f>
        <v>0</v>
      </c>
    </row>
    <row r="3113" spans="1:12" x14ac:dyDescent="0.25">
      <c r="A3113" s="8" t="s">
        <v>4069</v>
      </c>
      <c r="B3113" s="1">
        <v>16</v>
      </c>
      <c r="C3113" s="1">
        <v>1</v>
      </c>
      <c r="D3113" s="1">
        <v>0</v>
      </c>
      <c r="E3113" s="1">
        <v>0</v>
      </c>
      <c r="F3113" s="10">
        <f>IFERROR(VLOOKUP(A3113,'Sevinç 03.04.2023 1215'!$A:$F,5,0),0)</f>
        <v>0</v>
      </c>
      <c r="G3113" s="10" t="str">
        <f>IFERROR(VLOOKUP(A3113,'Sevinç 04.04.2023 0911'!$A:$D,4,0),0)</f>
        <v>19.60025144 EURO</v>
      </c>
      <c r="H3113" s="10">
        <f>IFERROR(VLOOKUP(A3113,'Onaya Sunulan Birim Fiyat'!$A:$C,3,0),0)</f>
        <v>0</v>
      </c>
      <c r="I3113" s="10">
        <f>IFERROR(VLOOKUP(A3113,'Eksik Birim Fiyat Satınalma'!$A:$E,5,0),0)</f>
        <v>0</v>
      </c>
      <c r="J3113" s="10">
        <f>IFERROR(VLOOKUP(A3113,'Eksik Birim Fiyat'!$A$2:$E$129,5,0),0)</f>
        <v>0</v>
      </c>
      <c r="K3113" s="10">
        <f>IFERROR(VLOOKUP(A3113,'Birim Fiyatı Olmayan Malzemeler'!$A$1:$C$128,3,0),0)</f>
        <v>0</v>
      </c>
      <c r="L3113" s="10">
        <f>IFERROR(VLOOKUP(A3113,'Reçete Altındakiler'!$A:$C,3,0),0)</f>
        <v>0</v>
      </c>
    </row>
    <row r="3114" spans="1:12" x14ac:dyDescent="0.25">
      <c r="A3114" s="8" t="s">
        <v>957</v>
      </c>
      <c r="B3114" s="1">
        <v>3</v>
      </c>
      <c r="C3114" s="1">
        <v>1</v>
      </c>
      <c r="D3114" s="1">
        <v>0</v>
      </c>
      <c r="E3114" s="1">
        <v>0</v>
      </c>
      <c r="F3114" s="10">
        <f>IFERROR(VLOOKUP(A3114,'Sevinç 03.04.2023 1215'!$A:$F,5,0),0)</f>
        <v>0</v>
      </c>
      <c r="G3114" s="10" t="str">
        <f>IFERROR(VLOOKUP(A3114,'Sevinç 04.04.2023 0911'!$A:$D,4,0),0)</f>
        <v>20.9462462118894 EURO</v>
      </c>
      <c r="H3114" s="10">
        <f>IFERROR(VLOOKUP(A3114,'Onaya Sunulan Birim Fiyat'!$A:$C,3,0),0)</f>
        <v>0</v>
      </c>
      <c r="I3114" s="10">
        <f>IFERROR(VLOOKUP(A3114,'Eksik Birim Fiyat Satınalma'!$A:$E,5,0),0)</f>
        <v>0</v>
      </c>
      <c r="J3114" s="10">
        <f>IFERROR(VLOOKUP(A3114,'Eksik Birim Fiyat'!$A$2:$E$129,5,0),0)</f>
        <v>0</v>
      </c>
      <c r="K3114" s="10">
        <f>IFERROR(VLOOKUP(A3114,'Birim Fiyatı Olmayan Malzemeler'!$A$1:$C$128,3,0),0)</f>
        <v>0</v>
      </c>
      <c r="L3114" s="10">
        <f>IFERROR(VLOOKUP(A3114,'Reçete Altındakiler'!$A:$C,3,0),0)</f>
        <v>0</v>
      </c>
    </row>
    <row r="3115" spans="1:12" x14ac:dyDescent="0.25">
      <c r="A3115" s="8" t="s">
        <v>958</v>
      </c>
      <c r="B3115" s="1">
        <v>22</v>
      </c>
      <c r="C3115" s="1">
        <v>1</v>
      </c>
      <c r="D3115" s="1">
        <v>0</v>
      </c>
      <c r="E3115" s="1">
        <v>0</v>
      </c>
      <c r="F3115" s="10">
        <f>IFERROR(VLOOKUP(A3115,'Sevinç 03.04.2023 1215'!$A:$F,5,0),0)</f>
        <v>0</v>
      </c>
      <c r="G3115" s="10" t="str">
        <f>IFERROR(VLOOKUP(A3115,'Sevinç 04.04.2023 0911'!$A:$D,4,0),0)</f>
        <v>372.43445096 TL</v>
      </c>
      <c r="H3115" s="10">
        <f>IFERROR(VLOOKUP(A3115,'Onaya Sunulan Birim Fiyat'!$A:$C,3,0),0)</f>
        <v>747.11959999999999</v>
      </c>
      <c r="I3115" s="10">
        <f>IFERROR(VLOOKUP(A3115,'Eksik Birim Fiyat Satınalma'!$A:$E,5,0),0)</f>
        <v>0</v>
      </c>
      <c r="J3115" s="10">
        <f>IFERROR(VLOOKUP(A3115,'Eksik Birim Fiyat'!$A$2:$E$129,5,0),0)</f>
        <v>0</v>
      </c>
      <c r="K3115" s="10">
        <f>IFERROR(VLOOKUP(A3115,'Birim Fiyatı Olmayan Malzemeler'!$A$1:$C$128,3,0),0)</f>
        <v>0</v>
      </c>
      <c r="L3115" s="10">
        <f>IFERROR(VLOOKUP(A3115,'Reçete Altındakiler'!$A:$C,3,0),0)</f>
        <v>0</v>
      </c>
    </row>
    <row r="3116" spans="1:12" x14ac:dyDescent="0.25">
      <c r="A3116" s="8" t="s">
        <v>2816</v>
      </c>
      <c r="B3116" s="1">
        <v>6</v>
      </c>
      <c r="C3116" s="1">
        <v>142</v>
      </c>
      <c r="D3116" s="1">
        <v>0</v>
      </c>
      <c r="E3116" s="1">
        <v>0</v>
      </c>
      <c r="F3116" s="10">
        <f>IFERROR(VLOOKUP(A3116,'Sevinç 03.04.2023 1215'!$A:$F,5,0),0)</f>
        <v>0</v>
      </c>
      <c r="G3116" s="10" t="str">
        <f>IFERROR(VLOOKUP(A3116,'Sevinç 04.04.2023 0911'!$A:$D,4,0),0)</f>
        <v>613.16805398 TL</v>
      </c>
      <c r="H3116" s="10">
        <f>IFERROR(VLOOKUP(A3116,'Onaya Sunulan Birim Fiyat'!$A:$C,3,0),0)</f>
        <v>660.92</v>
      </c>
      <c r="I3116" s="10">
        <f>IFERROR(VLOOKUP(A3116,'Eksik Birim Fiyat Satınalma'!$A:$E,5,0),0)</f>
        <v>0</v>
      </c>
      <c r="J3116" s="10">
        <f>IFERROR(VLOOKUP(A3116,'Eksik Birim Fiyat'!$A$2:$E$129,5,0),0)</f>
        <v>0</v>
      </c>
      <c r="K3116" s="10">
        <f>IFERROR(VLOOKUP(A3116,'Birim Fiyatı Olmayan Malzemeler'!$A$1:$C$128,3,0),0)</f>
        <v>0</v>
      </c>
      <c r="L3116" s="10">
        <f>IFERROR(VLOOKUP(A3116,'Reçete Altındakiler'!$A:$C,3,0),0)</f>
        <v>0</v>
      </c>
    </row>
    <row r="3117" spans="1:12" x14ac:dyDescent="0.25">
      <c r="A3117" s="8" t="s">
        <v>2816</v>
      </c>
      <c r="B3117" s="1">
        <v>9</v>
      </c>
      <c r="C3117" s="1">
        <v>2</v>
      </c>
      <c r="D3117" s="1">
        <v>0</v>
      </c>
      <c r="E3117" s="1">
        <v>0</v>
      </c>
      <c r="F3117" s="10">
        <f>IFERROR(VLOOKUP(A3117,'Sevinç 03.04.2023 1215'!$A:$F,5,0),0)</f>
        <v>0</v>
      </c>
      <c r="G3117" s="10" t="str">
        <f>IFERROR(VLOOKUP(A3117,'Sevinç 04.04.2023 0911'!$A:$D,4,0),0)</f>
        <v>613.16805398 TL</v>
      </c>
      <c r="H3117" s="10">
        <f>IFERROR(VLOOKUP(A3117,'Onaya Sunulan Birim Fiyat'!$A:$C,3,0),0)</f>
        <v>660.92</v>
      </c>
      <c r="I3117" s="10">
        <f>IFERROR(VLOOKUP(A3117,'Eksik Birim Fiyat Satınalma'!$A:$E,5,0),0)</f>
        <v>0</v>
      </c>
      <c r="J3117" s="10">
        <f>IFERROR(VLOOKUP(A3117,'Eksik Birim Fiyat'!$A$2:$E$129,5,0),0)</f>
        <v>0</v>
      </c>
      <c r="K3117" s="10">
        <f>IFERROR(VLOOKUP(A3117,'Birim Fiyatı Olmayan Malzemeler'!$A$1:$C$128,3,0),0)</f>
        <v>0</v>
      </c>
      <c r="L3117" s="10">
        <f>IFERROR(VLOOKUP(A3117,'Reçete Altındakiler'!$A:$C,3,0),0)</f>
        <v>0</v>
      </c>
    </row>
    <row r="3118" spans="1:12" x14ac:dyDescent="0.25">
      <c r="A3118" s="8" t="s">
        <v>2816</v>
      </c>
      <c r="B3118" s="1">
        <v>22</v>
      </c>
      <c r="C3118" s="1">
        <v>1</v>
      </c>
      <c r="D3118" s="1">
        <v>0</v>
      </c>
      <c r="E3118" s="1">
        <v>0</v>
      </c>
      <c r="F3118" s="10">
        <f>IFERROR(VLOOKUP(A3118,'Sevinç 03.04.2023 1215'!$A:$F,5,0),0)</f>
        <v>0</v>
      </c>
      <c r="G3118" s="10" t="str">
        <f>IFERROR(VLOOKUP(A3118,'Sevinç 04.04.2023 0911'!$A:$D,4,0),0)</f>
        <v>613.16805398 TL</v>
      </c>
      <c r="H3118" s="10">
        <f>IFERROR(VLOOKUP(A3118,'Onaya Sunulan Birim Fiyat'!$A:$C,3,0),0)</f>
        <v>660.92</v>
      </c>
      <c r="I3118" s="10">
        <f>IFERROR(VLOOKUP(A3118,'Eksik Birim Fiyat Satınalma'!$A:$E,5,0),0)</f>
        <v>0</v>
      </c>
      <c r="J3118" s="10">
        <f>IFERROR(VLOOKUP(A3118,'Eksik Birim Fiyat'!$A$2:$E$129,5,0),0)</f>
        <v>0</v>
      </c>
      <c r="K3118" s="10">
        <f>IFERROR(VLOOKUP(A3118,'Birim Fiyatı Olmayan Malzemeler'!$A$1:$C$128,3,0),0)</f>
        <v>0</v>
      </c>
      <c r="L3118" s="10">
        <f>IFERROR(VLOOKUP(A3118,'Reçete Altındakiler'!$A:$C,3,0),0)</f>
        <v>0</v>
      </c>
    </row>
    <row r="3119" spans="1:12" x14ac:dyDescent="0.25">
      <c r="A3119" s="8" t="s">
        <v>2817</v>
      </c>
      <c r="B3119" s="1">
        <v>22</v>
      </c>
      <c r="C3119" s="1">
        <v>2</v>
      </c>
      <c r="D3119" s="1">
        <v>0</v>
      </c>
      <c r="E3119" s="1">
        <v>0</v>
      </c>
      <c r="F3119" s="10">
        <f>IFERROR(VLOOKUP(A3119,'Sevinç 03.04.2023 1215'!$A:$F,5,0),0)</f>
        <v>0</v>
      </c>
      <c r="G3119" s="10" t="str">
        <f>IFERROR(VLOOKUP(A3119,'Sevinç 04.04.2023 0911'!$A:$D,4,0),0)</f>
        <v>614.20889082 TL</v>
      </c>
      <c r="H3119" s="10">
        <f>IFERROR(VLOOKUP(A3119,'Onaya Sunulan Birim Fiyat'!$A:$C,3,0),0)</f>
        <v>0</v>
      </c>
      <c r="I3119" s="10">
        <f>IFERROR(VLOOKUP(A3119,'Eksik Birim Fiyat Satınalma'!$A:$E,5,0),0)</f>
        <v>0</v>
      </c>
      <c r="J3119" s="10">
        <f>IFERROR(VLOOKUP(A3119,'Eksik Birim Fiyat'!$A$2:$E$129,5,0),0)</f>
        <v>0</v>
      </c>
      <c r="K3119" s="10">
        <f>IFERROR(VLOOKUP(A3119,'Birim Fiyatı Olmayan Malzemeler'!$A$1:$C$128,3,0),0)</f>
        <v>0</v>
      </c>
      <c r="L3119" s="10">
        <f>IFERROR(VLOOKUP(A3119,'Reçete Altındakiler'!$A:$C,3,0),0)</f>
        <v>0</v>
      </c>
    </row>
    <row r="3120" spans="1:12" x14ac:dyDescent="0.25">
      <c r="A3120" s="8" t="s">
        <v>2818</v>
      </c>
      <c r="B3120" s="1">
        <v>6</v>
      </c>
      <c r="C3120" s="1">
        <v>1</v>
      </c>
      <c r="D3120" s="1">
        <v>0</v>
      </c>
      <c r="E3120" s="1">
        <v>0</v>
      </c>
      <c r="F3120" s="10">
        <f>IFERROR(VLOOKUP(A3120,'Sevinç 03.04.2023 1215'!$A:$F,5,0),0)</f>
        <v>0</v>
      </c>
      <c r="G3120" s="10" t="str">
        <f>IFERROR(VLOOKUP(A3120,'Sevinç 04.04.2023 0911'!$A:$D,4,0),0)</f>
        <v>236.7895 TL</v>
      </c>
      <c r="H3120" s="10">
        <f>IFERROR(VLOOKUP(A3120,'Onaya Sunulan Birim Fiyat'!$A:$C,3,0),0)</f>
        <v>473.57947000000007</v>
      </c>
      <c r="I3120" s="10">
        <f>IFERROR(VLOOKUP(A3120,'Eksik Birim Fiyat Satınalma'!$A:$E,5,0),0)</f>
        <v>0</v>
      </c>
      <c r="J3120" s="10">
        <f>IFERROR(VLOOKUP(A3120,'Eksik Birim Fiyat'!$A$2:$E$129,5,0),0)</f>
        <v>0</v>
      </c>
      <c r="K3120" s="10">
        <f>IFERROR(VLOOKUP(A3120,'Birim Fiyatı Olmayan Malzemeler'!$A$1:$C$128,3,0),0)</f>
        <v>0</v>
      </c>
      <c r="L3120" s="10">
        <f>IFERROR(VLOOKUP(A3120,'Reçete Altındakiler'!$A:$C,3,0),0)</f>
        <v>0</v>
      </c>
    </row>
    <row r="3121" spans="1:12" x14ac:dyDescent="0.25">
      <c r="A3121" s="8" t="s">
        <v>2480</v>
      </c>
      <c r="B3121" s="1">
        <v>6</v>
      </c>
      <c r="C3121" s="1">
        <v>79</v>
      </c>
      <c r="D3121" s="1">
        <v>0</v>
      </c>
      <c r="E3121" s="1">
        <v>0</v>
      </c>
      <c r="F3121" s="10">
        <f>IFERROR(VLOOKUP(A3121,'Sevinç 03.04.2023 1215'!$A:$F,5,0),0)</f>
        <v>0</v>
      </c>
      <c r="G3121" s="10" t="str">
        <f>IFERROR(VLOOKUP(A3121,'Sevinç 04.04.2023 0911'!$A:$D,4,0),0)</f>
        <v>694.84381249 TL</v>
      </c>
      <c r="H3121" s="10">
        <f>IFERROR(VLOOKUP(A3121,'Onaya Sunulan Birim Fiyat'!$A:$C,3,0),0)</f>
        <v>702.09</v>
      </c>
      <c r="I3121" s="10">
        <f>IFERROR(VLOOKUP(A3121,'Eksik Birim Fiyat Satınalma'!$A:$E,5,0),0)</f>
        <v>0</v>
      </c>
      <c r="J3121" s="10">
        <f>IFERROR(VLOOKUP(A3121,'Eksik Birim Fiyat'!$A$2:$E$129,5,0),0)</f>
        <v>0</v>
      </c>
      <c r="K3121" s="10">
        <f>IFERROR(VLOOKUP(A3121,'Birim Fiyatı Olmayan Malzemeler'!$A$1:$C$128,3,0),0)</f>
        <v>0</v>
      </c>
      <c r="L3121" s="10">
        <f>IFERROR(VLOOKUP(A3121,'Reçete Altındakiler'!$A:$C,3,0),0)</f>
        <v>0</v>
      </c>
    </row>
    <row r="3122" spans="1:12" x14ac:dyDescent="0.25">
      <c r="A3122" s="8" t="s">
        <v>2636</v>
      </c>
      <c r="B3122" s="1">
        <v>6</v>
      </c>
      <c r="C3122" s="1">
        <v>20</v>
      </c>
      <c r="D3122" s="1">
        <v>0</v>
      </c>
      <c r="E3122" s="1">
        <v>0</v>
      </c>
      <c r="F3122" s="10">
        <f>IFERROR(VLOOKUP(A3122,'Sevinç 03.04.2023 1215'!$A:$F,5,0),0)</f>
        <v>0</v>
      </c>
      <c r="G3122" s="10" t="str">
        <f>IFERROR(VLOOKUP(A3122,'Sevinç 04.04.2023 0911'!$A:$D,4,0),0)</f>
        <v>802.0430845 TL</v>
      </c>
      <c r="H3122" s="10">
        <f>IFERROR(VLOOKUP(A3122,'Onaya Sunulan Birim Fiyat'!$A:$C,3,0),0)</f>
        <v>0</v>
      </c>
      <c r="I3122" s="10">
        <f>IFERROR(VLOOKUP(A3122,'Eksik Birim Fiyat Satınalma'!$A:$E,5,0),0)</f>
        <v>0</v>
      </c>
      <c r="J3122" s="10">
        <f>IFERROR(VLOOKUP(A3122,'Eksik Birim Fiyat'!$A$2:$E$129,5,0),0)</f>
        <v>0</v>
      </c>
      <c r="K3122" s="10">
        <f>IFERROR(VLOOKUP(A3122,'Birim Fiyatı Olmayan Malzemeler'!$A$1:$C$128,3,0),0)</f>
        <v>0</v>
      </c>
      <c r="L3122" s="10">
        <f>IFERROR(VLOOKUP(A3122,'Reçete Altındakiler'!$A:$C,3,0),0)</f>
        <v>0</v>
      </c>
    </row>
    <row r="3123" spans="1:12" x14ac:dyDescent="0.25">
      <c r="A3123" s="8" t="s">
        <v>2819</v>
      </c>
      <c r="B3123" s="1">
        <v>3</v>
      </c>
      <c r="C3123" s="1">
        <v>7</v>
      </c>
      <c r="D3123" s="1">
        <v>0</v>
      </c>
      <c r="E3123" s="1">
        <v>0</v>
      </c>
      <c r="F3123" s="10">
        <f>IFERROR(VLOOKUP(A3123,'Sevinç 03.04.2023 1215'!$A:$F,5,0),0)</f>
        <v>0</v>
      </c>
      <c r="G3123" s="10" t="str">
        <f>IFERROR(VLOOKUP(A3123,'Sevinç 04.04.2023 0911'!$A:$D,4,0),0)</f>
        <v>640.00194704 TL</v>
      </c>
      <c r="H3123" s="10">
        <f>IFERROR(VLOOKUP(A3123,'Onaya Sunulan Birim Fiyat'!$A:$C,3,0),0)</f>
        <v>695.8</v>
      </c>
      <c r="I3123" s="10">
        <f>IFERROR(VLOOKUP(A3123,'Eksik Birim Fiyat Satınalma'!$A:$E,5,0),0)</f>
        <v>0</v>
      </c>
      <c r="J3123" s="10">
        <f>IFERROR(VLOOKUP(A3123,'Eksik Birim Fiyat'!$A$2:$E$129,5,0),0)</f>
        <v>0</v>
      </c>
      <c r="K3123" s="10">
        <f>IFERROR(VLOOKUP(A3123,'Birim Fiyatı Olmayan Malzemeler'!$A$1:$C$128,3,0),0)</f>
        <v>0</v>
      </c>
      <c r="L3123" s="10">
        <f>IFERROR(VLOOKUP(A3123,'Reçete Altındakiler'!$A:$C,3,0),0)</f>
        <v>0</v>
      </c>
    </row>
    <row r="3124" spans="1:12" x14ac:dyDescent="0.25">
      <c r="A3124" s="8" t="s">
        <v>2819</v>
      </c>
      <c r="B3124" s="1">
        <v>6</v>
      </c>
      <c r="C3124" s="1">
        <v>45</v>
      </c>
      <c r="D3124" s="1">
        <v>0</v>
      </c>
      <c r="E3124" s="1">
        <v>0</v>
      </c>
      <c r="F3124" s="10">
        <f>IFERROR(VLOOKUP(A3124,'Sevinç 03.04.2023 1215'!$A:$F,5,0),0)</f>
        <v>0</v>
      </c>
      <c r="G3124" s="10" t="str">
        <f>IFERROR(VLOOKUP(A3124,'Sevinç 04.04.2023 0911'!$A:$D,4,0),0)</f>
        <v>640.00194704 TL</v>
      </c>
      <c r="H3124" s="10">
        <f>IFERROR(VLOOKUP(A3124,'Onaya Sunulan Birim Fiyat'!$A:$C,3,0),0)</f>
        <v>695.8</v>
      </c>
      <c r="I3124" s="10">
        <f>IFERROR(VLOOKUP(A3124,'Eksik Birim Fiyat Satınalma'!$A:$E,5,0),0)</f>
        <v>0</v>
      </c>
      <c r="J3124" s="10">
        <f>IFERROR(VLOOKUP(A3124,'Eksik Birim Fiyat'!$A$2:$E$129,5,0),0)</f>
        <v>0</v>
      </c>
      <c r="K3124" s="10">
        <f>IFERROR(VLOOKUP(A3124,'Birim Fiyatı Olmayan Malzemeler'!$A$1:$C$128,3,0),0)</f>
        <v>0</v>
      </c>
      <c r="L3124" s="10">
        <f>IFERROR(VLOOKUP(A3124,'Reçete Altındakiler'!$A:$C,3,0),0)</f>
        <v>0</v>
      </c>
    </row>
    <row r="3125" spans="1:12" x14ac:dyDescent="0.25">
      <c r="A3125" s="8" t="s">
        <v>2966</v>
      </c>
      <c r="B3125" s="1">
        <v>1</v>
      </c>
      <c r="C3125" s="1">
        <v>5</v>
      </c>
      <c r="D3125" s="1">
        <v>0</v>
      </c>
      <c r="E3125" s="1">
        <v>0</v>
      </c>
      <c r="F3125" s="10">
        <f>IFERROR(VLOOKUP(A3125,'Sevinç 03.04.2023 1215'!$A:$F,5,0),0)</f>
        <v>0</v>
      </c>
      <c r="G3125" s="10" t="str">
        <f>IFERROR(VLOOKUP(A3125,'Sevinç 04.04.2023 0911'!$A:$D,4,0),0)</f>
        <v>686.68485079 TL</v>
      </c>
      <c r="H3125" s="10">
        <f>IFERROR(VLOOKUP(A3125,'Onaya Sunulan Birim Fiyat'!$A:$C,3,0),0)</f>
        <v>918.89</v>
      </c>
      <c r="I3125" s="10">
        <f>IFERROR(VLOOKUP(A3125,'Eksik Birim Fiyat Satınalma'!$A:$E,5,0),0)</f>
        <v>0</v>
      </c>
      <c r="J3125" s="10">
        <f>IFERROR(VLOOKUP(A3125,'Eksik Birim Fiyat'!$A$2:$E$129,5,0),0)</f>
        <v>0</v>
      </c>
      <c r="K3125" s="10">
        <f>IFERROR(VLOOKUP(A3125,'Birim Fiyatı Olmayan Malzemeler'!$A$1:$C$128,3,0),0)</f>
        <v>0</v>
      </c>
      <c r="L3125" s="10">
        <f>IFERROR(VLOOKUP(A3125,'Reçete Altındakiler'!$A:$C,3,0),0)</f>
        <v>0</v>
      </c>
    </row>
    <row r="3126" spans="1:12" x14ac:dyDescent="0.25">
      <c r="A3126" s="8" t="s">
        <v>2966</v>
      </c>
      <c r="B3126" s="1">
        <v>6</v>
      </c>
      <c r="C3126" s="1">
        <v>29</v>
      </c>
      <c r="D3126" s="1">
        <v>0</v>
      </c>
      <c r="E3126" s="1">
        <v>0</v>
      </c>
      <c r="F3126" s="10">
        <f>IFERROR(VLOOKUP(A3126,'Sevinç 03.04.2023 1215'!$A:$F,5,0),0)</f>
        <v>0</v>
      </c>
      <c r="G3126" s="10" t="str">
        <f>IFERROR(VLOOKUP(A3126,'Sevinç 04.04.2023 0911'!$A:$D,4,0),0)</f>
        <v>686.68485079 TL</v>
      </c>
      <c r="H3126" s="10">
        <f>IFERROR(VLOOKUP(A3126,'Onaya Sunulan Birim Fiyat'!$A:$C,3,0),0)</f>
        <v>918.89</v>
      </c>
      <c r="I3126" s="10">
        <f>IFERROR(VLOOKUP(A3126,'Eksik Birim Fiyat Satınalma'!$A:$E,5,0),0)</f>
        <v>0</v>
      </c>
      <c r="J3126" s="10">
        <f>IFERROR(VLOOKUP(A3126,'Eksik Birim Fiyat'!$A$2:$E$129,5,0),0)</f>
        <v>0</v>
      </c>
      <c r="K3126" s="10">
        <f>IFERROR(VLOOKUP(A3126,'Birim Fiyatı Olmayan Malzemeler'!$A$1:$C$128,3,0),0)</f>
        <v>0</v>
      </c>
      <c r="L3126" s="10">
        <f>IFERROR(VLOOKUP(A3126,'Reçete Altındakiler'!$A:$C,3,0),0)</f>
        <v>0</v>
      </c>
    </row>
    <row r="3127" spans="1:12" x14ac:dyDescent="0.25">
      <c r="A3127" s="8" t="s">
        <v>4070</v>
      </c>
      <c r="B3127" s="1">
        <v>22</v>
      </c>
      <c r="C3127" s="1">
        <v>4</v>
      </c>
      <c r="D3127" s="1">
        <v>0</v>
      </c>
      <c r="E3127" s="1">
        <v>0</v>
      </c>
      <c r="F3127" s="10">
        <f>IFERROR(VLOOKUP(A3127,'Sevinç 03.04.2023 1215'!$A:$F,5,0),0)</f>
        <v>0</v>
      </c>
      <c r="G3127" s="10" t="str">
        <f>IFERROR(VLOOKUP(A3127,'Sevinç 04.04.2023 0911'!$A:$D,4,0),0)</f>
        <v>379 TL</v>
      </c>
      <c r="H3127" s="10">
        <f>IFERROR(VLOOKUP(A3127,'Onaya Sunulan Birim Fiyat'!$A:$C,3,0),0)</f>
        <v>378.86</v>
      </c>
      <c r="I3127" s="10">
        <f>IFERROR(VLOOKUP(A3127,'Eksik Birim Fiyat Satınalma'!$A:$E,5,0),0)</f>
        <v>0</v>
      </c>
      <c r="J3127" s="10">
        <f>IFERROR(VLOOKUP(A3127,'Eksik Birim Fiyat'!$A$2:$E$129,5,0),0)</f>
        <v>0</v>
      </c>
      <c r="K3127" s="10">
        <f>IFERROR(VLOOKUP(A3127,'Birim Fiyatı Olmayan Malzemeler'!$A$1:$C$128,3,0),0)</f>
        <v>0</v>
      </c>
      <c r="L3127" s="10">
        <f>IFERROR(VLOOKUP(A3127,'Reçete Altındakiler'!$A:$C,3,0),0)</f>
        <v>0</v>
      </c>
    </row>
    <row r="3128" spans="1:12" x14ac:dyDescent="0.25">
      <c r="A3128" s="8" t="s">
        <v>4071</v>
      </c>
      <c r="B3128" s="1">
        <v>5</v>
      </c>
      <c r="C3128" s="1">
        <v>30</v>
      </c>
      <c r="D3128" s="1">
        <v>0</v>
      </c>
      <c r="E3128" s="1">
        <v>0</v>
      </c>
      <c r="F3128" s="10">
        <f>IFERROR(VLOOKUP(A3128,'Sevinç 03.04.2023 1215'!$A:$F,5,0),0)</f>
        <v>0</v>
      </c>
      <c r="G3128" s="10" t="str">
        <f>IFERROR(VLOOKUP(A3128,'Sevinç 04.04.2023 0911'!$A:$D,4,0),0)</f>
        <v>41.3649581013297 EURO</v>
      </c>
      <c r="H3128" s="10">
        <f>IFERROR(VLOOKUP(A3128,'Onaya Sunulan Birim Fiyat'!$A:$C,3,0),0)</f>
        <v>0</v>
      </c>
      <c r="I3128" s="10">
        <f>IFERROR(VLOOKUP(A3128,'Eksik Birim Fiyat Satınalma'!$A:$E,5,0),0)</f>
        <v>0</v>
      </c>
      <c r="J3128" s="10">
        <f>IFERROR(VLOOKUP(A3128,'Eksik Birim Fiyat'!$A$2:$E$129,5,0),0)</f>
        <v>0</v>
      </c>
      <c r="K3128" s="10">
        <f>IFERROR(VLOOKUP(A3128,'Birim Fiyatı Olmayan Malzemeler'!$A$1:$C$128,3,0),0)</f>
        <v>0</v>
      </c>
      <c r="L3128" s="10">
        <f>IFERROR(VLOOKUP(A3128,'Reçete Altındakiler'!$A:$C,3,0),0)</f>
        <v>0</v>
      </c>
    </row>
    <row r="3129" spans="1:12" x14ac:dyDescent="0.25">
      <c r="A3129" s="8" t="s">
        <v>2918</v>
      </c>
      <c r="B3129" s="1">
        <v>6</v>
      </c>
      <c r="C3129" s="1">
        <v>3</v>
      </c>
      <c r="D3129" s="1">
        <v>0</v>
      </c>
      <c r="E3129" s="1">
        <v>0</v>
      </c>
      <c r="F3129" s="10">
        <f>IFERROR(VLOOKUP(A3129,'Sevinç 03.04.2023 1215'!$A:$F,5,0),0)</f>
        <v>0</v>
      </c>
      <c r="G3129" s="10" t="str">
        <f>IFERROR(VLOOKUP(A3129,'Sevinç 04.04.2023 0911'!$A:$D,4,0),0)</f>
        <v>102.92625 TL</v>
      </c>
      <c r="H3129" s="10">
        <f>IFERROR(VLOOKUP(A3129,'Onaya Sunulan Birim Fiyat'!$A:$C,3,0),0)</f>
        <v>0</v>
      </c>
      <c r="I3129" s="10">
        <f>IFERROR(VLOOKUP(A3129,'Eksik Birim Fiyat Satınalma'!$A:$E,5,0),0)</f>
        <v>0</v>
      </c>
      <c r="J3129" s="10">
        <f>IFERROR(VLOOKUP(A3129,'Eksik Birim Fiyat'!$A$2:$E$129,5,0),0)</f>
        <v>0</v>
      </c>
      <c r="K3129" s="10">
        <f>IFERROR(VLOOKUP(A3129,'Birim Fiyatı Olmayan Malzemeler'!$A$1:$C$128,3,0),0)</f>
        <v>0</v>
      </c>
      <c r="L3129" s="10">
        <f>IFERROR(VLOOKUP(A3129,'Reçete Altındakiler'!$A:$C,3,0),0)</f>
        <v>0</v>
      </c>
    </row>
    <row r="3130" spans="1:12" x14ac:dyDescent="0.25">
      <c r="A3130" s="8" t="s">
        <v>4072</v>
      </c>
      <c r="B3130" s="1">
        <v>6</v>
      </c>
      <c r="C3130" s="1">
        <v>2</v>
      </c>
      <c r="D3130" s="1">
        <v>997.93522399999995</v>
      </c>
      <c r="E3130" s="1">
        <v>1995.8704479999999</v>
      </c>
      <c r="F3130" s="10">
        <f>IFERROR(VLOOKUP(A3130,'Sevinç 03.04.2023 1215'!$A:$F,5,0),0)</f>
        <v>0</v>
      </c>
      <c r="G3130" s="10" t="str">
        <f>IFERROR(VLOOKUP(A3130,'Sevinç 04.04.2023 0911'!$A:$D,4,0),0)</f>
        <v xml:space="preserve"> </v>
      </c>
      <c r="H3130" s="10">
        <f>IFERROR(VLOOKUP(A3130,'Onaya Sunulan Birim Fiyat'!$A:$C,3,0),0)</f>
        <v>0</v>
      </c>
      <c r="I3130" s="10">
        <f>IFERROR(VLOOKUP(A3130,'Eksik Birim Fiyat Satınalma'!$A:$E,5,0),0)</f>
        <v>0</v>
      </c>
      <c r="J3130" s="10">
        <f>IFERROR(VLOOKUP(A3130,'Eksik Birim Fiyat'!$A$2:$E$129,5,0),0)</f>
        <v>0</v>
      </c>
      <c r="K3130" s="10">
        <f>IFERROR(VLOOKUP(A3130,'Birim Fiyatı Olmayan Malzemeler'!$A$1:$C$128,3,0),0)</f>
        <v>0</v>
      </c>
      <c r="L3130" s="10">
        <f>IFERROR(VLOOKUP(A3130,'Reçete Altındakiler'!$A:$C,3,0),0)</f>
        <v>0</v>
      </c>
    </row>
    <row r="3131" spans="1:12" x14ac:dyDescent="0.25">
      <c r="A3131" s="8" t="s">
        <v>2637</v>
      </c>
      <c r="B3131" s="1">
        <v>1</v>
      </c>
      <c r="C3131" s="1">
        <v>20</v>
      </c>
      <c r="D3131" s="1">
        <v>0</v>
      </c>
      <c r="E3131" s="1">
        <v>0</v>
      </c>
      <c r="F3131" s="10">
        <f>IFERROR(VLOOKUP(A3131,'Sevinç 03.04.2023 1215'!$A:$F,5,0),0)</f>
        <v>0</v>
      </c>
      <c r="G3131" s="10" t="str">
        <f>IFERROR(VLOOKUP(A3131,'Sevinç 04.04.2023 0911'!$A:$D,4,0),0)</f>
        <v>857.89503044 TL</v>
      </c>
      <c r="H3131" s="10">
        <f>IFERROR(VLOOKUP(A3131,'Onaya Sunulan Birim Fiyat'!$A:$C,3,0),0)</f>
        <v>1064.98</v>
      </c>
      <c r="I3131" s="10">
        <f>IFERROR(VLOOKUP(A3131,'Eksik Birim Fiyat Satınalma'!$A:$E,5,0),0)</f>
        <v>0</v>
      </c>
      <c r="J3131" s="10">
        <f>IFERROR(VLOOKUP(A3131,'Eksik Birim Fiyat'!$A$2:$E$129,5,0),0)</f>
        <v>0</v>
      </c>
      <c r="K3131" s="10">
        <f>IFERROR(VLOOKUP(A3131,'Birim Fiyatı Olmayan Malzemeler'!$A$1:$C$128,3,0),0)</f>
        <v>0</v>
      </c>
      <c r="L3131" s="10">
        <f>IFERROR(VLOOKUP(A3131,'Reçete Altındakiler'!$A:$C,3,0),0)</f>
        <v>0</v>
      </c>
    </row>
    <row r="3132" spans="1:12" x14ac:dyDescent="0.25">
      <c r="A3132" s="8" t="s">
        <v>2637</v>
      </c>
      <c r="B3132" s="1">
        <v>3</v>
      </c>
      <c r="C3132" s="1">
        <v>2</v>
      </c>
      <c r="D3132" s="1">
        <v>0</v>
      </c>
      <c r="E3132" s="1">
        <v>0</v>
      </c>
      <c r="F3132" s="10">
        <f>IFERROR(VLOOKUP(A3132,'Sevinç 03.04.2023 1215'!$A:$F,5,0),0)</f>
        <v>0</v>
      </c>
      <c r="G3132" s="10" t="str">
        <f>IFERROR(VLOOKUP(A3132,'Sevinç 04.04.2023 0911'!$A:$D,4,0),0)</f>
        <v>857.89503044 TL</v>
      </c>
      <c r="H3132" s="10">
        <f>IFERROR(VLOOKUP(A3132,'Onaya Sunulan Birim Fiyat'!$A:$C,3,0),0)</f>
        <v>1064.98</v>
      </c>
      <c r="I3132" s="10">
        <f>IFERROR(VLOOKUP(A3132,'Eksik Birim Fiyat Satınalma'!$A:$E,5,0),0)</f>
        <v>0</v>
      </c>
      <c r="J3132" s="10">
        <f>IFERROR(VLOOKUP(A3132,'Eksik Birim Fiyat'!$A$2:$E$129,5,0),0)</f>
        <v>0</v>
      </c>
      <c r="K3132" s="10">
        <f>IFERROR(VLOOKUP(A3132,'Birim Fiyatı Olmayan Malzemeler'!$A$1:$C$128,3,0),0)</f>
        <v>0</v>
      </c>
      <c r="L3132" s="10">
        <f>IFERROR(VLOOKUP(A3132,'Reçete Altındakiler'!$A:$C,3,0),0)</f>
        <v>0</v>
      </c>
    </row>
    <row r="3133" spans="1:12" x14ac:dyDescent="0.25">
      <c r="A3133" s="8" t="s">
        <v>2637</v>
      </c>
      <c r="B3133" s="1">
        <v>6</v>
      </c>
      <c r="C3133" s="1">
        <v>45</v>
      </c>
      <c r="D3133" s="1">
        <v>0</v>
      </c>
      <c r="E3133" s="1">
        <v>0</v>
      </c>
      <c r="F3133" s="10">
        <f>IFERROR(VLOOKUP(A3133,'Sevinç 03.04.2023 1215'!$A:$F,5,0),0)</f>
        <v>0</v>
      </c>
      <c r="G3133" s="10" t="str">
        <f>IFERROR(VLOOKUP(A3133,'Sevinç 04.04.2023 0911'!$A:$D,4,0),0)</f>
        <v>857.89503044 TL</v>
      </c>
      <c r="H3133" s="10">
        <f>IFERROR(VLOOKUP(A3133,'Onaya Sunulan Birim Fiyat'!$A:$C,3,0),0)</f>
        <v>1064.98</v>
      </c>
      <c r="I3133" s="10">
        <f>IFERROR(VLOOKUP(A3133,'Eksik Birim Fiyat Satınalma'!$A:$E,5,0),0)</f>
        <v>0</v>
      </c>
      <c r="J3133" s="10">
        <f>IFERROR(VLOOKUP(A3133,'Eksik Birim Fiyat'!$A$2:$E$129,5,0),0)</f>
        <v>0</v>
      </c>
      <c r="K3133" s="10">
        <f>IFERROR(VLOOKUP(A3133,'Birim Fiyatı Olmayan Malzemeler'!$A$1:$C$128,3,0),0)</f>
        <v>0</v>
      </c>
      <c r="L3133" s="10">
        <f>IFERROR(VLOOKUP(A3133,'Reçete Altındakiler'!$A:$C,3,0),0)</f>
        <v>0</v>
      </c>
    </row>
    <row r="3134" spans="1:12" x14ac:dyDescent="0.25">
      <c r="A3134" s="8" t="s">
        <v>4073</v>
      </c>
      <c r="B3134" s="1">
        <v>3</v>
      </c>
      <c r="C3134" s="1">
        <v>16</v>
      </c>
      <c r="D3134" s="1">
        <v>0</v>
      </c>
      <c r="E3134" s="1">
        <v>0</v>
      </c>
      <c r="F3134" s="10">
        <f>IFERROR(VLOOKUP(A3134,'Sevinç 03.04.2023 1215'!$A:$F,5,0),0)</f>
        <v>0</v>
      </c>
      <c r="G3134" s="10" t="str">
        <f>IFERROR(VLOOKUP(A3134,'Sevinç 04.04.2023 0911'!$A:$D,4,0),0)</f>
        <v>1060.64194872 TL</v>
      </c>
      <c r="H3134" s="10">
        <f>IFERROR(VLOOKUP(A3134,'Onaya Sunulan Birim Fiyat'!$A:$C,3,0),0)</f>
        <v>1300.67</v>
      </c>
      <c r="I3134" s="10">
        <f>IFERROR(VLOOKUP(A3134,'Eksik Birim Fiyat Satınalma'!$A:$E,5,0),0)</f>
        <v>0</v>
      </c>
      <c r="J3134" s="10">
        <f>IFERROR(VLOOKUP(A3134,'Eksik Birim Fiyat'!$A$2:$E$129,5,0),0)</f>
        <v>0</v>
      </c>
      <c r="K3134" s="10">
        <f>IFERROR(VLOOKUP(A3134,'Birim Fiyatı Olmayan Malzemeler'!$A$1:$C$128,3,0),0)</f>
        <v>0</v>
      </c>
      <c r="L3134" s="10">
        <f>IFERROR(VLOOKUP(A3134,'Reçete Altındakiler'!$A:$C,3,0),0)</f>
        <v>0</v>
      </c>
    </row>
    <row r="3135" spans="1:12" x14ac:dyDescent="0.25">
      <c r="A3135" s="8" t="s">
        <v>4073</v>
      </c>
      <c r="B3135" s="1">
        <v>6</v>
      </c>
      <c r="C3135" s="1">
        <v>29</v>
      </c>
      <c r="D3135" s="1">
        <v>0</v>
      </c>
      <c r="E3135" s="1">
        <v>0</v>
      </c>
      <c r="F3135" s="10">
        <f>IFERROR(VLOOKUP(A3135,'Sevinç 03.04.2023 1215'!$A:$F,5,0),0)</f>
        <v>0</v>
      </c>
      <c r="G3135" s="10" t="str">
        <f>IFERROR(VLOOKUP(A3135,'Sevinç 04.04.2023 0911'!$A:$D,4,0),0)</f>
        <v>1060.64194872 TL</v>
      </c>
      <c r="H3135" s="10">
        <f>IFERROR(VLOOKUP(A3135,'Onaya Sunulan Birim Fiyat'!$A:$C,3,0),0)</f>
        <v>1300.67</v>
      </c>
      <c r="I3135" s="10">
        <f>IFERROR(VLOOKUP(A3135,'Eksik Birim Fiyat Satınalma'!$A:$E,5,0),0)</f>
        <v>0</v>
      </c>
      <c r="J3135" s="10">
        <f>IFERROR(VLOOKUP(A3135,'Eksik Birim Fiyat'!$A$2:$E$129,5,0),0)</f>
        <v>0</v>
      </c>
      <c r="K3135" s="10">
        <f>IFERROR(VLOOKUP(A3135,'Birim Fiyatı Olmayan Malzemeler'!$A$1:$C$128,3,0),0)</f>
        <v>0</v>
      </c>
      <c r="L3135" s="10">
        <f>IFERROR(VLOOKUP(A3135,'Reçete Altındakiler'!$A:$C,3,0),0)</f>
        <v>0</v>
      </c>
    </row>
    <row r="3136" spans="1:12" x14ac:dyDescent="0.25">
      <c r="A3136" s="8" t="s">
        <v>2481</v>
      </c>
      <c r="B3136" s="1">
        <v>9</v>
      </c>
      <c r="C3136" s="1">
        <v>1</v>
      </c>
      <c r="D3136" s="1">
        <v>0</v>
      </c>
      <c r="E3136" s="1">
        <v>0</v>
      </c>
      <c r="F3136" s="10">
        <f>IFERROR(VLOOKUP(A3136,'Sevinç 03.04.2023 1215'!$A:$F,5,0),0)</f>
        <v>0</v>
      </c>
      <c r="G3136" s="10" t="str">
        <f>IFERROR(VLOOKUP(A3136,'Sevinç 04.04.2023 0911'!$A:$D,4,0),0)</f>
        <v>58.8 EURO</v>
      </c>
      <c r="H3136" s="10">
        <f>IFERROR(VLOOKUP(A3136,'Onaya Sunulan Birim Fiyat'!$A:$C,3,0),0)</f>
        <v>244.94</v>
      </c>
      <c r="I3136" s="10">
        <f>IFERROR(VLOOKUP(A3136,'Eksik Birim Fiyat Satınalma'!$A:$E,5,0),0)</f>
        <v>0</v>
      </c>
      <c r="J3136" s="10">
        <f>IFERROR(VLOOKUP(A3136,'Eksik Birim Fiyat'!$A$2:$E$129,5,0),0)</f>
        <v>0</v>
      </c>
      <c r="K3136" s="10">
        <f>IFERROR(VLOOKUP(A3136,'Birim Fiyatı Olmayan Malzemeler'!$A$1:$C$128,3,0),0)</f>
        <v>0</v>
      </c>
      <c r="L3136" s="10">
        <f>IFERROR(VLOOKUP(A3136,'Reçete Altındakiler'!$A:$C,3,0),0)</f>
        <v>0</v>
      </c>
    </row>
    <row r="3137" spans="1:12" x14ac:dyDescent="0.25">
      <c r="A3137" s="8" t="s">
        <v>2481</v>
      </c>
      <c r="B3137" s="1">
        <v>22</v>
      </c>
      <c r="C3137" s="1">
        <v>3</v>
      </c>
      <c r="D3137" s="1">
        <v>0</v>
      </c>
      <c r="E3137" s="1">
        <v>0</v>
      </c>
      <c r="F3137" s="10">
        <f>IFERROR(VLOOKUP(A3137,'Sevinç 03.04.2023 1215'!$A:$F,5,0),0)</f>
        <v>0</v>
      </c>
      <c r="G3137" s="10" t="str">
        <f>IFERROR(VLOOKUP(A3137,'Sevinç 04.04.2023 0911'!$A:$D,4,0),0)</f>
        <v>58.8 EURO</v>
      </c>
      <c r="H3137" s="10">
        <f>IFERROR(VLOOKUP(A3137,'Onaya Sunulan Birim Fiyat'!$A:$C,3,0),0)</f>
        <v>244.94</v>
      </c>
      <c r="I3137" s="10">
        <f>IFERROR(VLOOKUP(A3137,'Eksik Birim Fiyat Satınalma'!$A:$E,5,0),0)</f>
        <v>0</v>
      </c>
      <c r="J3137" s="10">
        <f>IFERROR(VLOOKUP(A3137,'Eksik Birim Fiyat'!$A$2:$E$129,5,0),0)</f>
        <v>0</v>
      </c>
      <c r="K3137" s="10">
        <f>IFERROR(VLOOKUP(A3137,'Birim Fiyatı Olmayan Malzemeler'!$A$1:$C$128,3,0),0)</f>
        <v>0</v>
      </c>
      <c r="L3137" s="10">
        <f>IFERROR(VLOOKUP(A3137,'Reçete Altındakiler'!$A:$C,3,0),0)</f>
        <v>0</v>
      </c>
    </row>
    <row r="3138" spans="1:12" x14ac:dyDescent="0.25">
      <c r="A3138" s="8" t="s">
        <v>2919</v>
      </c>
      <c r="B3138" s="1">
        <v>5</v>
      </c>
      <c r="C3138" s="1">
        <v>1</v>
      </c>
      <c r="D3138" s="1">
        <v>0</v>
      </c>
      <c r="E3138" s="1">
        <v>0</v>
      </c>
      <c r="F3138" s="10">
        <f>IFERROR(VLOOKUP(A3138,'Sevinç 03.04.2023 1215'!$A:$F,5,0),0)</f>
        <v>0</v>
      </c>
      <c r="G3138" s="10" t="str">
        <f>IFERROR(VLOOKUP(A3138,'Sevinç 04.04.2023 0911'!$A:$D,4,0),0)</f>
        <v>462.94999999 TL</v>
      </c>
      <c r="H3138" s="10">
        <f>IFERROR(VLOOKUP(A3138,'Onaya Sunulan Birim Fiyat'!$A:$C,3,0),0)</f>
        <v>769.44</v>
      </c>
      <c r="I3138" s="10">
        <f>IFERROR(VLOOKUP(A3138,'Eksik Birim Fiyat Satınalma'!$A:$E,5,0),0)</f>
        <v>0</v>
      </c>
      <c r="J3138" s="10">
        <f>IFERROR(VLOOKUP(A3138,'Eksik Birim Fiyat'!$A$2:$E$129,5,0),0)</f>
        <v>0</v>
      </c>
      <c r="K3138" s="10">
        <f>IFERROR(VLOOKUP(A3138,'Birim Fiyatı Olmayan Malzemeler'!$A$1:$C$128,3,0),0)</f>
        <v>0</v>
      </c>
      <c r="L3138" s="10">
        <f>IFERROR(VLOOKUP(A3138,'Reçete Altındakiler'!$A:$C,3,0),0)</f>
        <v>0</v>
      </c>
    </row>
    <row r="3139" spans="1:12" x14ac:dyDescent="0.25">
      <c r="A3139" s="8" t="s">
        <v>2919</v>
      </c>
      <c r="B3139" s="1">
        <v>22</v>
      </c>
      <c r="C3139" s="1">
        <v>1</v>
      </c>
      <c r="D3139" s="1">
        <v>0</v>
      </c>
      <c r="E3139" s="1">
        <v>0</v>
      </c>
      <c r="F3139" s="10">
        <f>IFERROR(VLOOKUP(A3139,'Sevinç 03.04.2023 1215'!$A:$F,5,0),0)</f>
        <v>0</v>
      </c>
      <c r="G3139" s="10" t="str">
        <f>IFERROR(VLOOKUP(A3139,'Sevinç 04.04.2023 0911'!$A:$D,4,0),0)</f>
        <v>462.94999999 TL</v>
      </c>
      <c r="H3139" s="10">
        <f>IFERROR(VLOOKUP(A3139,'Onaya Sunulan Birim Fiyat'!$A:$C,3,0),0)</f>
        <v>769.44</v>
      </c>
      <c r="I3139" s="10">
        <f>IFERROR(VLOOKUP(A3139,'Eksik Birim Fiyat Satınalma'!$A:$E,5,0),0)</f>
        <v>0</v>
      </c>
      <c r="J3139" s="10">
        <f>IFERROR(VLOOKUP(A3139,'Eksik Birim Fiyat'!$A$2:$E$129,5,0),0)</f>
        <v>0</v>
      </c>
      <c r="K3139" s="10">
        <f>IFERROR(VLOOKUP(A3139,'Birim Fiyatı Olmayan Malzemeler'!$A$1:$C$128,3,0),0)</f>
        <v>0</v>
      </c>
      <c r="L3139" s="10">
        <f>IFERROR(VLOOKUP(A3139,'Reçete Altındakiler'!$A:$C,3,0),0)</f>
        <v>0</v>
      </c>
    </row>
    <row r="3140" spans="1:12" x14ac:dyDescent="0.25">
      <c r="A3140" s="8" t="s">
        <v>2714</v>
      </c>
      <c r="B3140" s="1">
        <v>3</v>
      </c>
      <c r="C3140" s="1">
        <v>15</v>
      </c>
      <c r="D3140" s="1">
        <v>0</v>
      </c>
      <c r="E3140" s="1">
        <v>0</v>
      </c>
      <c r="F3140" s="10">
        <f>IFERROR(VLOOKUP(A3140,'Sevinç 03.04.2023 1215'!$A:$F,5,0),0)</f>
        <v>0</v>
      </c>
      <c r="G3140" s="10" t="str">
        <f>IFERROR(VLOOKUP(A3140,'Sevinç 04.04.2023 0911'!$A:$D,4,0),0)</f>
        <v>59.7045041913297 EURO</v>
      </c>
      <c r="H3140" s="10">
        <f>IFERROR(VLOOKUP(A3140,'Onaya Sunulan Birim Fiyat'!$A:$C,3,0),0)</f>
        <v>0</v>
      </c>
      <c r="I3140" s="10">
        <f>IFERROR(VLOOKUP(A3140,'Eksik Birim Fiyat Satınalma'!$A:$E,5,0),0)</f>
        <v>0</v>
      </c>
      <c r="J3140" s="10">
        <f>IFERROR(VLOOKUP(A3140,'Eksik Birim Fiyat'!$A$2:$E$129,5,0),0)</f>
        <v>0</v>
      </c>
      <c r="K3140" s="10">
        <f>IFERROR(VLOOKUP(A3140,'Birim Fiyatı Olmayan Malzemeler'!$A$1:$C$128,3,0),0)</f>
        <v>0</v>
      </c>
      <c r="L3140" s="10">
        <f>IFERROR(VLOOKUP(A3140,'Reçete Altındakiler'!$A:$C,3,0),0)</f>
        <v>0</v>
      </c>
    </row>
    <row r="3141" spans="1:12" x14ac:dyDescent="0.25">
      <c r="A3141" s="8" t="s">
        <v>2967</v>
      </c>
      <c r="B3141" s="1">
        <v>12</v>
      </c>
      <c r="C3141" s="1">
        <v>1</v>
      </c>
      <c r="D3141" s="1">
        <v>0</v>
      </c>
      <c r="E3141" s="1">
        <v>0</v>
      </c>
      <c r="F3141" s="10">
        <f>IFERROR(VLOOKUP(A3141,'Sevinç 03.04.2023 1215'!$A:$F,5,0),0)</f>
        <v>0</v>
      </c>
      <c r="G3141" s="10" t="str">
        <f>IFERROR(VLOOKUP(A3141,'Sevinç 04.04.2023 0911'!$A:$D,4,0),0)</f>
        <v>100 TL</v>
      </c>
      <c r="H3141" s="10">
        <f>IFERROR(VLOOKUP(A3141,'Onaya Sunulan Birim Fiyat'!$A:$C,3,0),0)</f>
        <v>0</v>
      </c>
      <c r="I3141" s="10">
        <f>IFERROR(VLOOKUP(A3141,'Eksik Birim Fiyat Satınalma'!$A:$E,5,0),0)</f>
        <v>0</v>
      </c>
      <c r="J3141" s="10">
        <f>IFERROR(VLOOKUP(A3141,'Eksik Birim Fiyat'!$A$2:$E$129,5,0),0)</f>
        <v>0</v>
      </c>
      <c r="K3141" s="10">
        <f>IFERROR(VLOOKUP(A3141,'Birim Fiyatı Olmayan Malzemeler'!$A$1:$C$128,3,0),0)</f>
        <v>0</v>
      </c>
      <c r="L3141" s="10">
        <f>IFERROR(VLOOKUP(A3141,'Reçete Altındakiler'!$A:$C,3,0),0)</f>
        <v>0</v>
      </c>
    </row>
    <row r="3142" spans="1:12" x14ac:dyDescent="0.25">
      <c r="A3142" s="8" t="s">
        <v>4074</v>
      </c>
      <c r="B3142" s="1">
        <v>12</v>
      </c>
      <c r="C3142" s="1">
        <v>1</v>
      </c>
      <c r="D3142" s="1">
        <v>0</v>
      </c>
      <c r="E3142" s="1">
        <v>0</v>
      </c>
      <c r="F3142" s="10">
        <f>IFERROR(VLOOKUP(A3142,'Sevinç 03.04.2023 1215'!$A:$F,5,0),0)</f>
        <v>0</v>
      </c>
      <c r="G3142" s="10" t="str">
        <f>IFERROR(VLOOKUP(A3142,'Sevinç 04.04.2023 0911'!$A:$D,4,0),0)</f>
        <v>298 TL</v>
      </c>
      <c r="H3142" s="10">
        <f>IFERROR(VLOOKUP(A3142,'Onaya Sunulan Birim Fiyat'!$A:$C,3,0),0)</f>
        <v>0</v>
      </c>
      <c r="I3142" s="10">
        <f>IFERROR(VLOOKUP(A3142,'Eksik Birim Fiyat Satınalma'!$A:$E,5,0),0)</f>
        <v>0</v>
      </c>
      <c r="J3142" s="10">
        <f>IFERROR(VLOOKUP(A3142,'Eksik Birim Fiyat'!$A$2:$E$129,5,0),0)</f>
        <v>0</v>
      </c>
      <c r="K3142" s="10">
        <f>IFERROR(VLOOKUP(A3142,'Birim Fiyatı Olmayan Malzemeler'!$A$1:$C$128,3,0),0)</f>
        <v>0</v>
      </c>
      <c r="L3142" s="10">
        <f>IFERROR(VLOOKUP(A3142,'Reçete Altındakiler'!$A:$C,3,0),0)</f>
        <v>0</v>
      </c>
    </row>
    <row r="3143" spans="1:12" x14ac:dyDescent="0.25">
      <c r="A3143" s="8" t="s">
        <v>2968</v>
      </c>
      <c r="B3143" s="1">
        <v>7</v>
      </c>
      <c r="C3143" s="1">
        <v>1</v>
      </c>
      <c r="D3143" s="1">
        <v>0</v>
      </c>
      <c r="E3143" s="1">
        <v>0</v>
      </c>
      <c r="F3143" s="10">
        <f>IFERROR(VLOOKUP(A3143,'Sevinç 03.04.2023 1215'!$A:$F,5,0),0)</f>
        <v>0</v>
      </c>
      <c r="G3143" s="10" t="str">
        <f>IFERROR(VLOOKUP(A3143,'Sevinç 04.04.2023 0911'!$A:$D,4,0),0)</f>
        <v>300 TL</v>
      </c>
      <c r="H3143" s="10">
        <f>IFERROR(VLOOKUP(A3143,'Onaya Sunulan Birim Fiyat'!$A:$C,3,0),0)</f>
        <v>0</v>
      </c>
      <c r="I3143" s="10">
        <f>IFERROR(VLOOKUP(A3143,'Eksik Birim Fiyat Satınalma'!$A:$E,5,0),0)</f>
        <v>0</v>
      </c>
      <c r="J3143" s="10">
        <f>IFERROR(VLOOKUP(A3143,'Eksik Birim Fiyat'!$A$2:$E$129,5,0),0)</f>
        <v>0</v>
      </c>
      <c r="K3143" s="10">
        <f>IFERROR(VLOOKUP(A3143,'Birim Fiyatı Olmayan Malzemeler'!$A$1:$C$128,3,0),0)</f>
        <v>0</v>
      </c>
      <c r="L3143" s="10">
        <f>IFERROR(VLOOKUP(A3143,'Reçete Altındakiler'!$A:$C,3,0),0)</f>
        <v>0</v>
      </c>
    </row>
    <row r="3144" spans="1:12" x14ac:dyDescent="0.25">
      <c r="A3144" s="8" t="s">
        <v>2638</v>
      </c>
      <c r="B3144" s="1">
        <v>10</v>
      </c>
      <c r="C3144" s="1">
        <v>2</v>
      </c>
      <c r="D3144" s="1">
        <v>0</v>
      </c>
      <c r="E3144" s="1">
        <v>0</v>
      </c>
      <c r="F3144" s="10">
        <f>IFERROR(VLOOKUP(A3144,'Sevinç 03.04.2023 1215'!$A:$F,5,0),0)</f>
        <v>0</v>
      </c>
      <c r="G3144" s="10" t="str">
        <f>IFERROR(VLOOKUP(A3144,'Sevinç 04.04.2023 0911'!$A:$D,4,0),0)</f>
        <v>378.65510588 TL</v>
      </c>
      <c r="H3144" s="10">
        <f>IFERROR(VLOOKUP(A3144,'Onaya Sunulan Birim Fiyat'!$A:$C,3,0),0)</f>
        <v>738</v>
      </c>
      <c r="I3144" s="10">
        <f>IFERROR(VLOOKUP(A3144,'Eksik Birim Fiyat Satınalma'!$A:$E,5,0),0)</f>
        <v>0</v>
      </c>
      <c r="J3144" s="10">
        <f>IFERROR(VLOOKUP(A3144,'Eksik Birim Fiyat'!$A$2:$E$129,5,0),0)</f>
        <v>0</v>
      </c>
      <c r="K3144" s="10">
        <f>IFERROR(VLOOKUP(A3144,'Birim Fiyatı Olmayan Malzemeler'!$A$1:$C$128,3,0),0)</f>
        <v>0</v>
      </c>
      <c r="L3144" s="10">
        <f>IFERROR(VLOOKUP(A3144,'Reçete Altındakiler'!$A:$C,3,0),0)</f>
        <v>0</v>
      </c>
    </row>
    <row r="3145" spans="1:12" x14ac:dyDescent="0.25">
      <c r="A3145" s="8" t="s">
        <v>2638</v>
      </c>
      <c r="B3145" s="1">
        <v>12</v>
      </c>
      <c r="C3145" s="1">
        <v>1</v>
      </c>
      <c r="D3145" s="1">
        <v>0</v>
      </c>
      <c r="E3145" s="1">
        <v>0</v>
      </c>
      <c r="F3145" s="10">
        <f>IFERROR(VLOOKUP(A3145,'Sevinç 03.04.2023 1215'!$A:$F,5,0),0)</f>
        <v>0</v>
      </c>
      <c r="G3145" s="10" t="str">
        <f>IFERROR(VLOOKUP(A3145,'Sevinç 04.04.2023 0911'!$A:$D,4,0),0)</f>
        <v>378.65510588 TL</v>
      </c>
      <c r="H3145" s="10">
        <f>IFERROR(VLOOKUP(A3145,'Onaya Sunulan Birim Fiyat'!$A:$C,3,0),0)</f>
        <v>738</v>
      </c>
      <c r="I3145" s="10">
        <f>IFERROR(VLOOKUP(A3145,'Eksik Birim Fiyat Satınalma'!$A:$E,5,0),0)</f>
        <v>0</v>
      </c>
      <c r="J3145" s="10">
        <f>IFERROR(VLOOKUP(A3145,'Eksik Birim Fiyat'!$A$2:$E$129,5,0),0)</f>
        <v>0</v>
      </c>
      <c r="K3145" s="10">
        <f>IFERROR(VLOOKUP(A3145,'Birim Fiyatı Olmayan Malzemeler'!$A$1:$C$128,3,0),0)</f>
        <v>0</v>
      </c>
      <c r="L3145" s="10">
        <f>IFERROR(VLOOKUP(A3145,'Reçete Altındakiler'!$A:$C,3,0),0)</f>
        <v>0</v>
      </c>
    </row>
    <row r="3146" spans="1:12" x14ac:dyDescent="0.25">
      <c r="A3146" s="8" t="s">
        <v>2638</v>
      </c>
      <c r="B3146" s="1">
        <v>13</v>
      </c>
      <c r="C3146" s="1">
        <v>1</v>
      </c>
      <c r="D3146" s="1">
        <v>0</v>
      </c>
      <c r="E3146" s="1">
        <v>0</v>
      </c>
      <c r="F3146" s="10">
        <f>IFERROR(VLOOKUP(A3146,'Sevinç 03.04.2023 1215'!$A:$F,5,0),0)</f>
        <v>0</v>
      </c>
      <c r="G3146" s="10" t="str">
        <f>IFERROR(VLOOKUP(A3146,'Sevinç 04.04.2023 0911'!$A:$D,4,0),0)</f>
        <v>378.65510588 TL</v>
      </c>
      <c r="H3146" s="10">
        <f>IFERROR(VLOOKUP(A3146,'Onaya Sunulan Birim Fiyat'!$A:$C,3,0),0)</f>
        <v>738</v>
      </c>
      <c r="I3146" s="10">
        <f>IFERROR(VLOOKUP(A3146,'Eksik Birim Fiyat Satınalma'!$A:$E,5,0),0)</f>
        <v>0</v>
      </c>
      <c r="J3146" s="10">
        <f>IFERROR(VLOOKUP(A3146,'Eksik Birim Fiyat'!$A$2:$E$129,5,0),0)</f>
        <v>0</v>
      </c>
      <c r="K3146" s="10">
        <f>IFERROR(VLOOKUP(A3146,'Birim Fiyatı Olmayan Malzemeler'!$A$1:$C$128,3,0),0)</f>
        <v>0</v>
      </c>
      <c r="L3146" s="10">
        <f>IFERROR(VLOOKUP(A3146,'Reçete Altındakiler'!$A:$C,3,0),0)</f>
        <v>0</v>
      </c>
    </row>
    <row r="3147" spans="1:12" x14ac:dyDescent="0.25">
      <c r="A3147" s="8" t="s">
        <v>2920</v>
      </c>
      <c r="B3147" s="1">
        <v>6</v>
      </c>
      <c r="C3147" s="1">
        <v>7</v>
      </c>
      <c r="D3147" s="1">
        <v>1151.6689719999999</v>
      </c>
      <c r="E3147" s="1">
        <v>8061.682804</v>
      </c>
      <c r="F3147" s="10">
        <f>IFERROR(VLOOKUP(A3147,'Sevinç 03.04.2023 1215'!$A:$F,5,0),0)</f>
        <v>0</v>
      </c>
      <c r="G3147" s="10" t="str">
        <f>IFERROR(VLOOKUP(A3147,'Sevinç 04.04.2023 0911'!$A:$D,4,0),0)</f>
        <v xml:space="preserve"> </v>
      </c>
      <c r="H3147" s="10">
        <f>IFERROR(VLOOKUP(A3147,'Onaya Sunulan Birim Fiyat'!$A:$C,3,0),0)</f>
        <v>0</v>
      </c>
      <c r="I3147" s="10">
        <f>IFERROR(VLOOKUP(A3147,'Eksik Birim Fiyat Satınalma'!$A:$E,5,0),0)</f>
        <v>0</v>
      </c>
      <c r="J3147" s="10">
        <f>IFERROR(VLOOKUP(A3147,'Eksik Birim Fiyat'!$A$2:$E$129,5,0),0)</f>
        <v>0</v>
      </c>
      <c r="K3147" s="10">
        <f>IFERROR(VLOOKUP(A3147,'Birim Fiyatı Olmayan Malzemeler'!$A$1:$C$128,3,0),0)</f>
        <v>0</v>
      </c>
      <c r="L3147" s="10">
        <f>IFERROR(VLOOKUP(A3147,'Reçete Altındakiler'!$A:$C,3,0),0)</f>
        <v>0</v>
      </c>
    </row>
    <row r="3148" spans="1:12" x14ac:dyDescent="0.25">
      <c r="A3148" s="8" t="s">
        <v>2920</v>
      </c>
      <c r="B3148" s="1">
        <v>9</v>
      </c>
      <c r="C3148" s="1">
        <v>1</v>
      </c>
      <c r="D3148" s="1">
        <v>1151.6689719999999</v>
      </c>
      <c r="E3148" s="1">
        <v>1151.6689719999999</v>
      </c>
      <c r="F3148" s="10">
        <f>IFERROR(VLOOKUP(A3148,'Sevinç 03.04.2023 1215'!$A:$F,5,0),0)</f>
        <v>0</v>
      </c>
      <c r="G3148" s="10" t="str">
        <f>IFERROR(VLOOKUP(A3148,'Sevinç 04.04.2023 0911'!$A:$D,4,0),0)</f>
        <v xml:space="preserve"> </v>
      </c>
      <c r="H3148" s="10">
        <f>IFERROR(VLOOKUP(A3148,'Onaya Sunulan Birim Fiyat'!$A:$C,3,0),0)</f>
        <v>0</v>
      </c>
      <c r="I3148" s="10">
        <f>IFERROR(VLOOKUP(A3148,'Eksik Birim Fiyat Satınalma'!$A:$E,5,0),0)</f>
        <v>0</v>
      </c>
      <c r="J3148" s="10">
        <f>IFERROR(VLOOKUP(A3148,'Eksik Birim Fiyat'!$A$2:$E$129,5,0),0)</f>
        <v>0</v>
      </c>
      <c r="K3148" s="10">
        <f>IFERROR(VLOOKUP(A3148,'Birim Fiyatı Olmayan Malzemeler'!$A$1:$C$128,3,0),0)</f>
        <v>0</v>
      </c>
      <c r="L3148" s="10">
        <f>IFERROR(VLOOKUP(A3148,'Reçete Altındakiler'!$A:$C,3,0),0)</f>
        <v>0</v>
      </c>
    </row>
    <row r="3149" spans="1:12" x14ac:dyDescent="0.25">
      <c r="A3149" s="8" t="s">
        <v>959</v>
      </c>
      <c r="B3149" s="1">
        <v>6</v>
      </c>
      <c r="C3149" s="1">
        <v>2</v>
      </c>
      <c r="D3149" s="1">
        <v>0</v>
      </c>
      <c r="E3149" s="1">
        <v>0</v>
      </c>
      <c r="F3149" s="10">
        <f>IFERROR(VLOOKUP(A3149,'Sevinç 03.04.2023 1215'!$A:$F,5,0),0)</f>
        <v>0</v>
      </c>
      <c r="G3149" s="10" t="str">
        <f>IFERROR(VLOOKUP(A3149,'Sevinç 04.04.2023 0911'!$A:$D,4,0),0)</f>
        <v>312 TL</v>
      </c>
      <c r="H3149" s="10">
        <f>IFERROR(VLOOKUP(A3149,'Onaya Sunulan Birim Fiyat'!$A:$C,3,0),0)</f>
        <v>79.510000000000005</v>
      </c>
      <c r="I3149" s="10">
        <f>IFERROR(VLOOKUP(A3149,'Eksik Birim Fiyat Satınalma'!$A:$E,5,0),0)</f>
        <v>0</v>
      </c>
      <c r="J3149" s="10">
        <f>IFERROR(VLOOKUP(A3149,'Eksik Birim Fiyat'!$A$2:$E$129,5,0),0)</f>
        <v>0</v>
      </c>
      <c r="K3149" s="10">
        <f>IFERROR(VLOOKUP(A3149,'Birim Fiyatı Olmayan Malzemeler'!$A$1:$C$128,3,0),0)</f>
        <v>0</v>
      </c>
      <c r="L3149" s="10">
        <f>IFERROR(VLOOKUP(A3149,'Reçete Altındakiler'!$A:$C,3,0),0)</f>
        <v>0</v>
      </c>
    </row>
    <row r="3150" spans="1:12" x14ac:dyDescent="0.25">
      <c r="A3150" s="8" t="s">
        <v>2482</v>
      </c>
      <c r="B3150" s="1">
        <v>3</v>
      </c>
      <c r="C3150" s="1">
        <v>8</v>
      </c>
      <c r="D3150" s="1">
        <v>1190.4616000000001</v>
      </c>
      <c r="E3150" s="1">
        <v>9523.6928000000007</v>
      </c>
      <c r="F3150" s="10">
        <f>IFERROR(VLOOKUP(A3150,'Sevinç 03.04.2023 1215'!$A:$F,5,0),0)</f>
        <v>0</v>
      </c>
      <c r="G3150" s="10" t="str">
        <f>IFERROR(VLOOKUP(A3150,'Sevinç 04.04.2023 0911'!$A:$D,4,0),0)</f>
        <v xml:space="preserve"> </v>
      </c>
      <c r="H3150" s="10">
        <f>IFERROR(VLOOKUP(A3150,'Onaya Sunulan Birim Fiyat'!$A:$C,3,0),0)</f>
        <v>1190.46</v>
      </c>
      <c r="I3150" s="10">
        <f>IFERROR(VLOOKUP(A3150,'Eksik Birim Fiyat Satınalma'!$A:$E,5,0),0)</f>
        <v>0</v>
      </c>
      <c r="J3150" s="10">
        <f>IFERROR(VLOOKUP(A3150,'Eksik Birim Fiyat'!$A$2:$E$129,5,0),0)</f>
        <v>0</v>
      </c>
      <c r="K3150" s="10">
        <f>IFERROR(VLOOKUP(A3150,'Birim Fiyatı Olmayan Malzemeler'!$A$1:$C$128,3,0),0)</f>
        <v>0</v>
      </c>
      <c r="L3150" s="10">
        <f>IFERROR(VLOOKUP(A3150,'Reçete Altındakiler'!$A:$C,3,0),0)</f>
        <v>0</v>
      </c>
    </row>
    <row r="3151" spans="1:12" x14ac:dyDescent="0.25">
      <c r="A3151" s="8" t="s">
        <v>2482</v>
      </c>
      <c r="B3151" s="1">
        <v>6</v>
      </c>
      <c r="C3151" s="1">
        <v>7</v>
      </c>
      <c r="D3151" s="1">
        <v>1190.4616000000001</v>
      </c>
      <c r="E3151" s="1">
        <v>8333.2312000000002</v>
      </c>
      <c r="F3151" s="10">
        <f>IFERROR(VLOOKUP(A3151,'Sevinç 03.04.2023 1215'!$A:$F,5,0),0)</f>
        <v>0</v>
      </c>
      <c r="G3151" s="10" t="str">
        <f>IFERROR(VLOOKUP(A3151,'Sevinç 04.04.2023 0911'!$A:$D,4,0),0)</f>
        <v xml:space="preserve"> </v>
      </c>
      <c r="H3151" s="10">
        <f>IFERROR(VLOOKUP(A3151,'Onaya Sunulan Birim Fiyat'!$A:$C,3,0),0)</f>
        <v>1190.46</v>
      </c>
      <c r="I3151" s="10">
        <f>IFERROR(VLOOKUP(A3151,'Eksik Birim Fiyat Satınalma'!$A:$E,5,0),0)</f>
        <v>0</v>
      </c>
      <c r="J3151" s="10">
        <f>IFERROR(VLOOKUP(A3151,'Eksik Birim Fiyat'!$A$2:$E$129,5,0),0)</f>
        <v>0</v>
      </c>
      <c r="K3151" s="10">
        <f>IFERROR(VLOOKUP(A3151,'Birim Fiyatı Olmayan Malzemeler'!$A$1:$C$128,3,0),0)</f>
        <v>0</v>
      </c>
      <c r="L3151" s="10">
        <f>IFERROR(VLOOKUP(A3151,'Reçete Altındakiler'!$A:$C,3,0),0)</f>
        <v>0</v>
      </c>
    </row>
    <row r="3152" spans="1:12" x14ac:dyDescent="0.25">
      <c r="A3152" s="8" t="s">
        <v>2921</v>
      </c>
      <c r="B3152" s="1">
        <v>7</v>
      </c>
      <c r="C3152" s="1">
        <v>1</v>
      </c>
      <c r="D3152" s="1">
        <v>0</v>
      </c>
      <c r="E3152" s="1">
        <v>0</v>
      </c>
      <c r="F3152" s="10">
        <f>IFERROR(VLOOKUP(A3152,'Sevinç 03.04.2023 1215'!$A:$F,5,0),0)</f>
        <v>0</v>
      </c>
      <c r="G3152" s="10" t="str">
        <f>IFERROR(VLOOKUP(A3152,'Sevinç 04.04.2023 0911'!$A:$D,4,0),0)</f>
        <v>437 TL</v>
      </c>
      <c r="H3152" s="10">
        <f>IFERROR(VLOOKUP(A3152,'Onaya Sunulan Birim Fiyat'!$A:$C,3,0),0)</f>
        <v>0</v>
      </c>
      <c r="I3152" s="10">
        <f>IFERROR(VLOOKUP(A3152,'Eksik Birim Fiyat Satınalma'!$A:$E,5,0),0)</f>
        <v>0</v>
      </c>
      <c r="J3152" s="10">
        <f>IFERROR(VLOOKUP(A3152,'Eksik Birim Fiyat'!$A$2:$E$129,5,0),0)</f>
        <v>0</v>
      </c>
      <c r="K3152" s="10">
        <f>IFERROR(VLOOKUP(A3152,'Birim Fiyatı Olmayan Malzemeler'!$A$1:$C$128,3,0),0)</f>
        <v>0</v>
      </c>
      <c r="L3152" s="10">
        <f>IFERROR(VLOOKUP(A3152,'Reçete Altındakiler'!$A:$C,3,0),0)</f>
        <v>0</v>
      </c>
    </row>
    <row r="3153" spans="1:12" x14ac:dyDescent="0.25">
      <c r="A3153" s="8" t="s">
        <v>2969</v>
      </c>
      <c r="B3153" s="1">
        <v>7</v>
      </c>
      <c r="C3153" s="1">
        <v>1</v>
      </c>
      <c r="D3153" s="1">
        <v>0</v>
      </c>
      <c r="E3153" s="1">
        <v>0</v>
      </c>
      <c r="F3153" s="10">
        <f>IFERROR(VLOOKUP(A3153,'Sevinç 03.04.2023 1215'!$A:$F,5,0),0)</f>
        <v>0</v>
      </c>
      <c r="G3153" s="10" t="str">
        <f>IFERROR(VLOOKUP(A3153,'Sevinç 04.04.2023 0911'!$A:$D,4,0),0)</f>
        <v>540 TL</v>
      </c>
      <c r="H3153" s="10">
        <f>IFERROR(VLOOKUP(A3153,'Onaya Sunulan Birim Fiyat'!$A:$C,3,0),0)</f>
        <v>0</v>
      </c>
      <c r="I3153" s="10">
        <f>IFERROR(VLOOKUP(A3153,'Eksik Birim Fiyat Satınalma'!$A:$E,5,0),0)</f>
        <v>0</v>
      </c>
      <c r="J3153" s="10">
        <f>IFERROR(VLOOKUP(A3153,'Eksik Birim Fiyat'!$A$2:$E$129,5,0),0)</f>
        <v>0</v>
      </c>
      <c r="K3153" s="10">
        <f>IFERROR(VLOOKUP(A3153,'Birim Fiyatı Olmayan Malzemeler'!$A$1:$C$128,3,0),0)</f>
        <v>0</v>
      </c>
      <c r="L3153" s="10">
        <f>IFERROR(VLOOKUP(A3153,'Reçete Altındakiler'!$A:$C,3,0),0)</f>
        <v>0</v>
      </c>
    </row>
    <row r="3154" spans="1:12" x14ac:dyDescent="0.25">
      <c r="A3154" s="8" t="s">
        <v>960</v>
      </c>
      <c r="B3154" s="1">
        <v>6</v>
      </c>
      <c r="C3154" s="1">
        <v>1</v>
      </c>
      <c r="D3154" s="1">
        <v>0</v>
      </c>
      <c r="E3154" s="1">
        <v>0</v>
      </c>
      <c r="F3154" s="10">
        <f>IFERROR(VLOOKUP(A3154,'Sevinç 03.04.2023 1215'!$A:$F,5,0),0)</f>
        <v>0</v>
      </c>
      <c r="G3154" s="10" t="str">
        <f>IFERROR(VLOOKUP(A3154,'Sevinç 04.04.2023 0911'!$A:$D,4,0),0)</f>
        <v>285 TL</v>
      </c>
      <c r="H3154" s="10">
        <f>IFERROR(VLOOKUP(A3154,'Onaya Sunulan Birim Fiyat'!$A:$C,3,0),0)</f>
        <v>449.21</v>
      </c>
      <c r="I3154" s="10">
        <f>IFERROR(VLOOKUP(A3154,'Eksik Birim Fiyat Satınalma'!$A:$E,5,0),0)</f>
        <v>0</v>
      </c>
      <c r="J3154" s="10">
        <f>IFERROR(VLOOKUP(A3154,'Eksik Birim Fiyat'!$A$2:$E$129,5,0),0)</f>
        <v>0</v>
      </c>
      <c r="K3154" s="10">
        <f>IFERROR(VLOOKUP(A3154,'Birim Fiyatı Olmayan Malzemeler'!$A$1:$C$128,3,0),0)</f>
        <v>0</v>
      </c>
      <c r="L3154" s="10">
        <f>IFERROR(VLOOKUP(A3154,'Reçete Altındakiler'!$A:$C,3,0),0)</f>
        <v>0</v>
      </c>
    </row>
    <row r="3155" spans="1:12" x14ac:dyDescent="0.25">
      <c r="A3155" s="8" t="s">
        <v>961</v>
      </c>
      <c r="B3155" s="1">
        <v>6</v>
      </c>
      <c r="C3155" s="1">
        <v>2</v>
      </c>
      <c r="D3155" s="1">
        <v>0</v>
      </c>
      <c r="E3155" s="1">
        <v>0</v>
      </c>
      <c r="F3155" s="10">
        <f>IFERROR(VLOOKUP(A3155,'Sevinç 03.04.2023 1215'!$A:$F,5,0),0)</f>
        <v>0</v>
      </c>
      <c r="G3155" s="10" t="str">
        <f>IFERROR(VLOOKUP(A3155,'Sevinç 04.04.2023 0911'!$A:$D,4,0),0)</f>
        <v>482.56145455 TL</v>
      </c>
      <c r="H3155" s="10">
        <f>IFERROR(VLOOKUP(A3155,'Onaya Sunulan Birim Fiyat'!$A:$C,3,0),0)</f>
        <v>485.45</v>
      </c>
      <c r="I3155" s="10">
        <f>IFERROR(VLOOKUP(A3155,'Eksik Birim Fiyat Satınalma'!$A:$E,5,0),0)</f>
        <v>0</v>
      </c>
      <c r="J3155" s="10">
        <f>IFERROR(VLOOKUP(A3155,'Eksik Birim Fiyat'!$A$2:$E$129,5,0),0)</f>
        <v>0</v>
      </c>
      <c r="K3155" s="10">
        <f>IFERROR(VLOOKUP(A3155,'Birim Fiyatı Olmayan Malzemeler'!$A$1:$C$128,3,0),0)</f>
        <v>0</v>
      </c>
      <c r="L3155" s="10">
        <f>IFERROR(VLOOKUP(A3155,'Reçete Altındakiler'!$A:$C,3,0),0)</f>
        <v>0</v>
      </c>
    </row>
    <row r="3156" spans="1:12" x14ac:dyDescent="0.25">
      <c r="A3156" s="8" t="s">
        <v>961</v>
      </c>
      <c r="B3156" s="1">
        <v>111</v>
      </c>
      <c r="C3156" s="1">
        <v>34</v>
      </c>
      <c r="D3156" s="1">
        <v>0</v>
      </c>
      <c r="E3156" s="1">
        <v>0</v>
      </c>
      <c r="F3156" s="10">
        <f>IFERROR(VLOOKUP(A3156,'Sevinç 03.04.2023 1215'!$A:$F,5,0),0)</f>
        <v>0</v>
      </c>
      <c r="G3156" s="10" t="str">
        <f>IFERROR(VLOOKUP(A3156,'Sevinç 04.04.2023 0911'!$A:$D,4,0),0)</f>
        <v>482.56145455 TL</v>
      </c>
      <c r="H3156" s="10">
        <f>IFERROR(VLOOKUP(A3156,'Onaya Sunulan Birim Fiyat'!$A:$C,3,0),0)</f>
        <v>485.45</v>
      </c>
      <c r="I3156" s="10">
        <f>IFERROR(VLOOKUP(A3156,'Eksik Birim Fiyat Satınalma'!$A:$E,5,0),0)</f>
        <v>0</v>
      </c>
      <c r="J3156" s="10">
        <f>IFERROR(VLOOKUP(A3156,'Eksik Birim Fiyat'!$A$2:$E$129,5,0),0)</f>
        <v>0</v>
      </c>
      <c r="K3156" s="10">
        <f>IFERROR(VLOOKUP(A3156,'Birim Fiyatı Olmayan Malzemeler'!$A$1:$C$128,3,0),0)</f>
        <v>0</v>
      </c>
      <c r="L3156" s="10">
        <f>IFERROR(VLOOKUP(A3156,'Reçete Altındakiler'!$A:$C,3,0),0)</f>
        <v>0</v>
      </c>
    </row>
    <row r="3157" spans="1:12" x14ac:dyDescent="0.25">
      <c r="A3157" s="8" t="s">
        <v>2715</v>
      </c>
      <c r="B3157" s="1">
        <v>111</v>
      </c>
      <c r="C3157" s="1">
        <v>346</v>
      </c>
      <c r="D3157" s="1">
        <v>0</v>
      </c>
      <c r="E3157" s="1">
        <v>0</v>
      </c>
      <c r="F3157" s="10">
        <f>IFERROR(VLOOKUP(A3157,'Sevinç 03.04.2023 1215'!$A:$F,5,0),0)</f>
        <v>0</v>
      </c>
      <c r="G3157" s="10" t="str">
        <f>IFERROR(VLOOKUP(A3157,'Sevinç 04.04.2023 0911'!$A:$D,4,0),0)</f>
        <v>495.06464285 TL</v>
      </c>
      <c r="H3157" s="10">
        <f>IFERROR(VLOOKUP(A3157,'Onaya Sunulan Birim Fiyat'!$A:$C,3,0),0)</f>
        <v>501.46</v>
      </c>
      <c r="I3157" s="10">
        <f>IFERROR(VLOOKUP(A3157,'Eksik Birim Fiyat Satınalma'!$A:$E,5,0),0)</f>
        <v>0</v>
      </c>
      <c r="J3157" s="10">
        <f>IFERROR(VLOOKUP(A3157,'Eksik Birim Fiyat'!$A$2:$E$129,5,0),0)</f>
        <v>0</v>
      </c>
      <c r="K3157" s="10">
        <f>IFERROR(VLOOKUP(A3157,'Birim Fiyatı Olmayan Malzemeler'!$A$1:$C$128,3,0),0)</f>
        <v>0</v>
      </c>
      <c r="L3157" s="10">
        <f>IFERROR(VLOOKUP(A3157,'Reçete Altındakiler'!$A:$C,3,0),0)</f>
        <v>0</v>
      </c>
    </row>
    <row r="3158" spans="1:12" x14ac:dyDescent="0.25">
      <c r="A3158" s="8" t="s">
        <v>962</v>
      </c>
      <c r="B3158" s="1">
        <v>5</v>
      </c>
      <c r="C3158" s="1">
        <v>74</v>
      </c>
      <c r="D3158" s="1">
        <v>0</v>
      </c>
      <c r="E3158" s="1">
        <v>0</v>
      </c>
      <c r="F3158" s="10">
        <f>IFERROR(VLOOKUP(A3158,'Sevinç 03.04.2023 1215'!$A:$F,5,0),0)</f>
        <v>0</v>
      </c>
      <c r="G3158" s="10" t="str">
        <f>IFERROR(VLOOKUP(A3158,'Sevinç 04.04.2023 0911'!$A:$D,4,0),0)</f>
        <v>33.4401769619051 EURO</v>
      </c>
      <c r="H3158" s="10">
        <f>IFERROR(VLOOKUP(A3158,'Onaya Sunulan Birim Fiyat'!$A:$C,3,0),0)</f>
        <v>0</v>
      </c>
      <c r="I3158" s="10">
        <f>IFERROR(VLOOKUP(A3158,'Eksik Birim Fiyat Satınalma'!$A:$E,5,0),0)</f>
        <v>0</v>
      </c>
      <c r="J3158" s="10">
        <f>IFERROR(VLOOKUP(A3158,'Eksik Birim Fiyat'!$A$2:$E$129,5,0),0)</f>
        <v>0</v>
      </c>
      <c r="K3158" s="10">
        <f>IFERROR(VLOOKUP(A3158,'Birim Fiyatı Olmayan Malzemeler'!$A$1:$C$128,3,0),0)</f>
        <v>0</v>
      </c>
      <c r="L3158" s="10">
        <f>IFERROR(VLOOKUP(A3158,'Reçete Altındakiler'!$A:$C,3,0),0)</f>
        <v>0</v>
      </c>
    </row>
    <row r="3159" spans="1:12" x14ac:dyDescent="0.25">
      <c r="A3159" s="8" t="s">
        <v>2639</v>
      </c>
      <c r="B3159" s="1">
        <v>5</v>
      </c>
      <c r="C3159" s="1">
        <v>74</v>
      </c>
      <c r="D3159" s="1">
        <v>0</v>
      </c>
      <c r="E3159" s="1">
        <v>0</v>
      </c>
      <c r="F3159" s="10">
        <f>IFERROR(VLOOKUP(A3159,'Sevinç 03.04.2023 1215'!$A:$F,5,0),0)</f>
        <v>0</v>
      </c>
      <c r="G3159" s="10" t="str">
        <f>IFERROR(VLOOKUP(A3159,'Sevinç 04.04.2023 0911'!$A:$D,4,0),0)</f>
        <v>34.4267725139051 EURO</v>
      </c>
      <c r="H3159" s="10">
        <f>IFERROR(VLOOKUP(A3159,'Onaya Sunulan Birim Fiyat'!$A:$C,3,0),0)</f>
        <v>0</v>
      </c>
      <c r="I3159" s="10">
        <f>IFERROR(VLOOKUP(A3159,'Eksik Birim Fiyat Satınalma'!$A:$E,5,0),0)</f>
        <v>0</v>
      </c>
      <c r="J3159" s="10">
        <f>IFERROR(VLOOKUP(A3159,'Eksik Birim Fiyat'!$A$2:$E$129,5,0),0)</f>
        <v>0</v>
      </c>
      <c r="K3159" s="10">
        <f>IFERROR(VLOOKUP(A3159,'Birim Fiyatı Olmayan Malzemeler'!$A$1:$C$128,3,0),0)</f>
        <v>0</v>
      </c>
      <c r="L3159" s="10">
        <f>IFERROR(VLOOKUP(A3159,'Reçete Altındakiler'!$A:$C,3,0),0)</f>
        <v>0</v>
      </c>
    </row>
    <row r="3160" spans="1:12" x14ac:dyDescent="0.25">
      <c r="A3160" s="8" t="s">
        <v>4075</v>
      </c>
      <c r="B3160" s="1">
        <v>5</v>
      </c>
      <c r="C3160" s="1">
        <v>34</v>
      </c>
      <c r="D3160" s="1">
        <v>0</v>
      </c>
      <c r="E3160" s="1">
        <v>0</v>
      </c>
      <c r="F3160" s="10">
        <f>IFERROR(VLOOKUP(A3160,'Sevinç 03.04.2023 1215'!$A:$F,5,0),0)</f>
        <v>0</v>
      </c>
      <c r="G3160" s="10" t="str">
        <f>IFERROR(VLOOKUP(A3160,'Sevinç 04.04.2023 0911'!$A:$D,4,0),0)</f>
        <v>35.4133680659051 EURO</v>
      </c>
      <c r="H3160" s="10">
        <f>IFERROR(VLOOKUP(A3160,'Onaya Sunulan Birim Fiyat'!$A:$C,3,0),0)</f>
        <v>0</v>
      </c>
      <c r="I3160" s="10">
        <f>IFERROR(VLOOKUP(A3160,'Eksik Birim Fiyat Satınalma'!$A:$E,5,0),0)</f>
        <v>0</v>
      </c>
      <c r="J3160" s="10">
        <f>IFERROR(VLOOKUP(A3160,'Eksik Birim Fiyat'!$A$2:$E$129,5,0),0)</f>
        <v>0</v>
      </c>
      <c r="K3160" s="10">
        <f>IFERROR(VLOOKUP(A3160,'Birim Fiyatı Olmayan Malzemeler'!$A$1:$C$128,3,0),0)</f>
        <v>0</v>
      </c>
      <c r="L3160" s="10">
        <f>IFERROR(VLOOKUP(A3160,'Reçete Altındakiler'!$A:$C,3,0),0)</f>
        <v>0</v>
      </c>
    </row>
    <row r="3161" spans="1:12" x14ac:dyDescent="0.25">
      <c r="A3161" s="8" t="s">
        <v>4076</v>
      </c>
      <c r="B3161" s="1">
        <v>5</v>
      </c>
      <c r="C3161" s="1">
        <v>15</v>
      </c>
      <c r="D3161" s="1">
        <v>0</v>
      </c>
      <c r="E3161" s="1">
        <v>0</v>
      </c>
      <c r="F3161" s="10">
        <f>IFERROR(VLOOKUP(A3161,'Sevinç 03.04.2023 1215'!$A:$F,5,0),0)</f>
        <v>0</v>
      </c>
      <c r="G3161" s="10" t="str">
        <f>IFERROR(VLOOKUP(A3161,'Sevinç 04.04.2023 0911'!$A:$D,4,0),0)</f>
        <v>42.302684683437 EURO</v>
      </c>
      <c r="H3161" s="10">
        <f>IFERROR(VLOOKUP(A3161,'Onaya Sunulan Birim Fiyat'!$A:$C,3,0),0)</f>
        <v>0</v>
      </c>
      <c r="I3161" s="10">
        <f>IFERROR(VLOOKUP(A3161,'Eksik Birim Fiyat Satınalma'!$A:$E,5,0),0)</f>
        <v>0</v>
      </c>
      <c r="J3161" s="10">
        <f>IFERROR(VLOOKUP(A3161,'Eksik Birim Fiyat'!$A$2:$E$129,5,0),0)</f>
        <v>0</v>
      </c>
      <c r="K3161" s="10">
        <f>IFERROR(VLOOKUP(A3161,'Birim Fiyatı Olmayan Malzemeler'!$A$1:$C$128,3,0),0)</f>
        <v>0</v>
      </c>
      <c r="L3161" s="10">
        <f>IFERROR(VLOOKUP(A3161,'Reçete Altındakiler'!$A:$C,3,0),0)</f>
        <v>0</v>
      </c>
    </row>
    <row r="3162" spans="1:12" x14ac:dyDescent="0.25">
      <c r="A3162" s="8" t="s">
        <v>963</v>
      </c>
      <c r="B3162" s="1">
        <v>5</v>
      </c>
      <c r="C3162" s="1">
        <v>74</v>
      </c>
      <c r="D3162" s="1">
        <v>0</v>
      </c>
      <c r="E3162" s="1">
        <v>0</v>
      </c>
      <c r="F3162" s="10">
        <f>IFERROR(VLOOKUP(A3162,'Sevinç 03.04.2023 1215'!$A:$F,5,0),0)</f>
        <v>0</v>
      </c>
      <c r="G3162" s="10" t="str">
        <f>IFERROR(VLOOKUP(A3162,'Sevinç 04.04.2023 0911'!$A:$D,4,0),0)</f>
        <v>45.1720013847136 EURO</v>
      </c>
      <c r="H3162" s="10">
        <f>IFERROR(VLOOKUP(A3162,'Onaya Sunulan Birim Fiyat'!$A:$C,3,0),0)</f>
        <v>0</v>
      </c>
      <c r="I3162" s="10">
        <f>IFERROR(VLOOKUP(A3162,'Eksik Birim Fiyat Satınalma'!$A:$E,5,0),0)</f>
        <v>0</v>
      </c>
      <c r="J3162" s="10">
        <f>IFERROR(VLOOKUP(A3162,'Eksik Birim Fiyat'!$A$2:$E$129,5,0),0)</f>
        <v>0</v>
      </c>
      <c r="K3162" s="10">
        <f>IFERROR(VLOOKUP(A3162,'Birim Fiyatı Olmayan Malzemeler'!$A$1:$C$128,3,0),0)</f>
        <v>0</v>
      </c>
      <c r="L3162" s="10">
        <f>IFERROR(VLOOKUP(A3162,'Reçete Altındakiler'!$A:$C,3,0),0)</f>
        <v>0</v>
      </c>
    </row>
    <row r="3163" spans="1:12" x14ac:dyDescent="0.25">
      <c r="A3163" s="8" t="s">
        <v>2640</v>
      </c>
      <c r="B3163" s="1">
        <v>5</v>
      </c>
      <c r="C3163" s="1">
        <v>74</v>
      </c>
      <c r="D3163" s="1">
        <v>0</v>
      </c>
      <c r="E3163" s="1">
        <v>0</v>
      </c>
      <c r="F3163" s="10">
        <f>IFERROR(VLOOKUP(A3163,'Sevinç 03.04.2023 1215'!$A:$F,5,0),0)</f>
        <v>0</v>
      </c>
      <c r="G3163" s="10" t="str">
        <f>IFERROR(VLOOKUP(A3163,'Sevinç 04.04.2023 0911'!$A:$D,4,0),0)</f>
        <v>46.6066597353519 EURO</v>
      </c>
      <c r="H3163" s="10">
        <f>IFERROR(VLOOKUP(A3163,'Onaya Sunulan Birim Fiyat'!$A:$C,3,0),0)</f>
        <v>0</v>
      </c>
      <c r="I3163" s="10">
        <f>IFERROR(VLOOKUP(A3163,'Eksik Birim Fiyat Satınalma'!$A:$E,5,0),0)</f>
        <v>0</v>
      </c>
      <c r="J3163" s="10">
        <f>IFERROR(VLOOKUP(A3163,'Eksik Birim Fiyat'!$A$2:$E$129,5,0),0)</f>
        <v>0</v>
      </c>
      <c r="K3163" s="10">
        <f>IFERROR(VLOOKUP(A3163,'Birim Fiyatı Olmayan Malzemeler'!$A$1:$C$128,3,0),0)</f>
        <v>0</v>
      </c>
      <c r="L3163" s="10">
        <f>IFERROR(VLOOKUP(A3163,'Reçete Altındakiler'!$A:$C,3,0),0)</f>
        <v>0</v>
      </c>
    </row>
    <row r="3164" spans="1:12" x14ac:dyDescent="0.25">
      <c r="A3164" s="8" t="s">
        <v>2922</v>
      </c>
      <c r="B3164" s="1">
        <v>5</v>
      </c>
      <c r="C3164" s="1">
        <v>74</v>
      </c>
      <c r="D3164" s="1">
        <v>0</v>
      </c>
      <c r="E3164" s="1">
        <v>0</v>
      </c>
      <c r="F3164" s="10">
        <f>IFERROR(VLOOKUP(A3164,'Sevinç 03.04.2023 1215'!$A:$F,5,0),0)</f>
        <v>0</v>
      </c>
      <c r="G3164" s="10" t="str">
        <f>IFERROR(VLOOKUP(A3164,'Sevinç 04.04.2023 0911'!$A:$D,4,0),0)</f>
        <v>48.0413180859902 EURO</v>
      </c>
      <c r="H3164" s="10">
        <f>IFERROR(VLOOKUP(A3164,'Onaya Sunulan Birim Fiyat'!$A:$C,3,0),0)</f>
        <v>0</v>
      </c>
      <c r="I3164" s="10">
        <f>IFERROR(VLOOKUP(A3164,'Eksik Birim Fiyat Satınalma'!$A:$E,5,0),0)</f>
        <v>0</v>
      </c>
      <c r="J3164" s="10">
        <f>IFERROR(VLOOKUP(A3164,'Eksik Birim Fiyat'!$A$2:$E$129,5,0),0)</f>
        <v>0</v>
      </c>
      <c r="K3164" s="10">
        <f>IFERROR(VLOOKUP(A3164,'Birim Fiyatı Olmayan Malzemeler'!$A$1:$C$128,3,0),0)</f>
        <v>0</v>
      </c>
      <c r="L3164" s="10">
        <f>IFERROR(VLOOKUP(A3164,'Reçete Altındakiler'!$A:$C,3,0),0)</f>
        <v>0</v>
      </c>
    </row>
    <row r="3165" spans="1:12" x14ac:dyDescent="0.25">
      <c r="A3165" s="8" t="s">
        <v>2970</v>
      </c>
      <c r="B3165" s="1">
        <v>5</v>
      </c>
      <c r="C3165" s="1">
        <v>15</v>
      </c>
      <c r="D3165" s="1">
        <v>0</v>
      </c>
      <c r="E3165" s="1">
        <v>0</v>
      </c>
      <c r="F3165" s="10">
        <f>IFERROR(VLOOKUP(A3165,'Sevinç 03.04.2023 1215'!$A:$F,5,0),0)</f>
        <v>0</v>
      </c>
      <c r="G3165" s="10" t="str">
        <f>IFERROR(VLOOKUP(A3165,'Sevinç 04.04.2023 0911'!$A:$D,4,0),0)</f>
        <v>52.795425510671 EURO</v>
      </c>
      <c r="H3165" s="10">
        <f>IFERROR(VLOOKUP(A3165,'Onaya Sunulan Birim Fiyat'!$A:$C,3,0),0)</f>
        <v>0</v>
      </c>
      <c r="I3165" s="10">
        <f>IFERROR(VLOOKUP(A3165,'Eksik Birim Fiyat Satınalma'!$A:$E,5,0),0)</f>
        <v>0</v>
      </c>
      <c r="J3165" s="10">
        <f>IFERROR(VLOOKUP(A3165,'Eksik Birim Fiyat'!$A$2:$E$129,5,0),0)</f>
        <v>0</v>
      </c>
      <c r="K3165" s="10">
        <f>IFERROR(VLOOKUP(A3165,'Birim Fiyatı Olmayan Malzemeler'!$A$1:$C$128,3,0),0)</f>
        <v>0</v>
      </c>
      <c r="L3165" s="10">
        <f>IFERROR(VLOOKUP(A3165,'Reçete Altındakiler'!$A:$C,3,0),0)</f>
        <v>0</v>
      </c>
    </row>
    <row r="3166" spans="1:12" x14ac:dyDescent="0.25">
      <c r="A3166" s="8" t="s">
        <v>2483</v>
      </c>
      <c r="B3166" s="1">
        <v>5</v>
      </c>
      <c r="C3166" s="1">
        <v>34</v>
      </c>
      <c r="D3166" s="1">
        <v>0</v>
      </c>
      <c r="E3166" s="1">
        <v>0</v>
      </c>
      <c r="F3166" s="10">
        <f>IFERROR(VLOOKUP(A3166,'Sevinç 03.04.2023 1215'!$A:$F,5,0),0)</f>
        <v>0</v>
      </c>
      <c r="G3166" s="10" t="str">
        <f>IFERROR(VLOOKUP(A3166,'Sevinç 04.04.2023 0911'!$A:$D,4,0),0)</f>
        <v>54.6311377619051 EURO</v>
      </c>
      <c r="H3166" s="10">
        <f>IFERROR(VLOOKUP(A3166,'Onaya Sunulan Birim Fiyat'!$A:$C,3,0),0)</f>
        <v>0</v>
      </c>
      <c r="I3166" s="10">
        <f>IFERROR(VLOOKUP(A3166,'Eksik Birim Fiyat Satınalma'!$A:$E,5,0),0)</f>
        <v>0</v>
      </c>
      <c r="J3166" s="10">
        <f>IFERROR(VLOOKUP(A3166,'Eksik Birim Fiyat'!$A$2:$E$129,5,0),0)</f>
        <v>0</v>
      </c>
      <c r="K3166" s="10">
        <f>IFERROR(VLOOKUP(A3166,'Birim Fiyatı Olmayan Malzemeler'!$A$1:$C$128,3,0),0)</f>
        <v>0</v>
      </c>
      <c r="L3166" s="10">
        <f>IFERROR(VLOOKUP(A3166,'Reçete Altındakiler'!$A:$C,3,0),0)</f>
        <v>0</v>
      </c>
    </row>
    <row r="3167" spans="1:12" x14ac:dyDescent="0.25">
      <c r="A3167" s="8" t="s">
        <v>2971</v>
      </c>
      <c r="B3167" s="1">
        <v>5</v>
      </c>
      <c r="C3167" s="1">
        <v>148</v>
      </c>
      <c r="D3167" s="1">
        <v>0</v>
      </c>
      <c r="E3167" s="1">
        <v>0</v>
      </c>
      <c r="F3167" s="10">
        <f>IFERROR(VLOOKUP(A3167,'Sevinç 03.04.2023 1215'!$A:$F,5,0),0)</f>
        <v>0</v>
      </c>
      <c r="G3167" s="10" t="str">
        <f>IFERROR(VLOOKUP(A3167,'Sevinç 04.04.2023 0911'!$A:$D,4,0),0)</f>
        <v>56.4653717459051 EURO</v>
      </c>
      <c r="H3167" s="10">
        <f>IFERROR(VLOOKUP(A3167,'Onaya Sunulan Birim Fiyat'!$A:$C,3,0),0)</f>
        <v>0</v>
      </c>
      <c r="I3167" s="10">
        <f>IFERROR(VLOOKUP(A3167,'Eksik Birim Fiyat Satınalma'!$A:$E,5,0),0)</f>
        <v>0</v>
      </c>
      <c r="J3167" s="10">
        <f>IFERROR(VLOOKUP(A3167,'Eksik Birim Fiyat'!$A$2:$E$129,5,0),0)</f>
        <v>0</v>
      </c>
      <c r="K3167" s="10">
        <f>IFERROR(VLOOKUP(A3167,'Birim Fiyatı Olmayan Malzemeler'!$A$1:$C$128,3,0),0)</f>
        <v>0</v>
      </c>
      <c r="L3167" s="10">
        <f>IFERROR(VLOOKUP(A3167,'Reçete Altındakiler'!$A:$C,3,0),0)</f>
        <v>0</v>
      </c>
    </row>
    <row r="3168" spans="1:12" x14ac:dyDescent="0.25">
      <c r="A3168" s="8" t="s">
        <v>2923</v>
      </c>
      <c r="B3168" s="1">
        <v>5</v>
      </c>
      <c r="C3168" s="1">
        <v>34</v>
      </c>
      <c r="D3168" s="1">
        <v>0</v>
      </c>
      <c r="E3168" s="1">
        <v>0</v>
      </c>
      <c r="F3168" s="10">
        <f>IFERROR(VLOOKUP(A3168,'Sevinç 03.04.2023 1215'!$A:$F,5,0),0)</f>
        <v>0</v>
      </c>
      <c r="G3168" s="10" t="str">
        <f>IFERROR(VLOOKUP(A3168,'Sevinç 04.04.2023 0911'!$A:$D,4,0),0)</f>
        <v>58.283492617054 EURO</v>
      </c>
      <c r="H3168" s="10">
        <f>IFERROR(VLOOKUP(A3168,'Onaya Sunulan Birim Fiyat'!$A:$C,3,0),0)</f>
        <v>0</v>
      </c>
      <c r="I3168" s="10">
        <f>IFERROR(VLOOKUP(A3168,'Eksik Birim Fiyat Satınalma'!$A:$E,5,0),0)</f>
        <v>0</v>
      </c>
      <c r="J3168" s="10">
        <f>IFERROR(VLOOKUP(A3168,'Eksik Birim Fiyat'!$A$2:$E$129,5,0),0)</f>
        <v>0</v>
      </c>
      <c r="K3168" s="10">
        <f>IFERROR(VLOOKUP(A3168,'Birim Fiyatı Olmayan Malzemeler'!$A$1:$C$128,3,0),0)</f>
        <v>0</v>
      </c>
      <c r="L3168" s="10">
        <f>IFERROR(VLOOKUP(A3168,'Reçete Altındakiler'!$A:$C,3,0),0)</f>
        <v>0</v>
      </c>
    </row>
    <row r="3169" spans="1:12" x14ac:dyDescent="0.25">
      <c r="A3169" s="8" t="s">
        <v>2716</v>
      </c>
      <c r="B3169" s="1">
        <v>5</v>
      </c>
      <c r="C3169" s="1">
        <v>74</v>
      </c>
      <c r="D3169" s="1">
        <v>0</v>
      </c>
      <c r="E3169" s="1">
        <v>0</v>
      </c>
      <c r="F3169" s="10">
        <f>IFERROR(VLOOKUP(A3169,'Sevinç 03.04.2023 1215'!$A:$F,5,0),0)</f>
        <v>0</v>
      </c>
      <c r="G3169" s="10" t="str">
        <f>IFERROR(VLOOKUP(A3169,'Sevinç 04.04.2023 0911'!$A:$D,4,0),0)</f>
        <v>60.1128483191817 EURO</v>
      </c>
      <c r="H3169" s="10">
        <f>IFERROR(VLOOKUP(A3169,'Onaya Sunulan Birim Fiyat'!$A:$C,3,0),0)</f>
        <v>0</v>
      </c>
      <c r="I3169" s="10">
        <f>IFERROR(VLOOKUP(A3169,'Eksik Birim Fiyat Satınalma'!$A:$E,5,0),0)</f>
        <v>0</v>
      </c>
      <c r="J3169" s="10">
        <f>IFERROR(VLOOKUP(A3169,'Eksik Birim Fiyat'!$A$2:$E$129,5,0),0)</f>
        <v>0</v>
      </c>
      <c r="K3169" s="10">
        <f>IFERROR(VLOOKUP(A3169,'Birim Fiyatı Olmayan Malzemeler'!$A$1:$C$128,3,0),0)</f>
        <v>0</v>
      </c>
      <c r="L3169" s="10">
        <f>IFERROR(VLOOKUP(A3169,'Reçete Altındakiler'!$A:$C,3,0),0)</f>
        <v>0</v>
      </c>
    </row>
    <row r="3170" spans="1:12" x14ac:dyDescent="0.25">
      <c r="A3170" s="8" t="s">
        <v>2972</v>
      </c>
      <c r="B3170" s="1">
        <v>5</v>
      </c>
      <c r="C3170" s="1">
        <v>15</v>
      </c>
      <c r="D3170" s="1">
        <v>0</v>
      </c>
      <c r="E3170" s="1">
        <v>0</v>
      </c>
      <c r="F3170" s="10">
        <f>IFERROR(VLOOKUP(A3170,'Sevinç 03.04.2023 1215'!$A:$F,5,0),0)</f>
        <v>0</v>
      </c>
      <c r="G3170" s="10" t="str">
        <f>IFERROR(VLOOKUP(A3170,'Sevinç 04.04.2023 0911'!$A:$D,4,0),0)</f>
        <v>61.2570271583306 EURO</v>
      </c>
      <c r="H3170" s="10">
        <f>IFERROR(VLOOKUP(A3170,'Onaya Sunulan Birim Fiyat'!$A:$C,3,0),0)</f>
        <v>0</v>
      </c>
      <c r="I3170" s="10">
        <f>IFERROR(VLOOKUP(A3170,'Eksik Birim Fiyat Satınalma'!$A:$E,5,0),0)</f>
        <v>0</v>
      </c>
      <c r="J3170" s="10">
        <f>IFERROR(VLOOKUP(A3170,'Eksik Birim Fiyat'!$A$2:$E$129,5,0),0)</f>
        <v>0</v>
      </c>
      <c r="K3170" s="10">
        <f>IFERROR(VLOOKUP(A3170,'Birim Fiyatı Olmayan Malzemeler'!$A$1:$C$128,3,0),0)</f>
        <v>0</v>
      </c>
      <c r="L3170" s="10">
        <f>IFERROR(VLOOKUP(A3170,'Reçete Altındakiler'!$A:$C,3,0),0)</f>
        <v>0</v>
      </c>
    </row>
    <row r="3171" spans="1:12" x14ac:dyDescent="0.25">
      <c r="A3171" s="8" t="s">
        <v>2820</v>
      </c>
      <c r="B3171" s="1">
        <v>5</v>
      </c>
      <c r="C3171" s="1">
        <v>34</v>
      </c>
      <c r="D3171" s="1">
        <v>0</v>
      </c>
      <c r="E3171" s="1">
        <v>0</v>
      </c>
      <c r="F3171" s="10">
        <f>IFERROR(VLOOKUP(A3171,'Sevinç 03.04.2023 1215'!$A:$F,5,0),0)</f>
        <v>0</v>
      </c>
      <c r="G3171" s="10" t="str">
        <f>IFERROR(VLOOKUP(A3171,'Sevinç 04.04.2023 0911'!$A:$D,4,0),0)</f>
        <v>63.4827063059051 EURO</v>
      </c>
      <c r="H3171" s="10">
        <f>IFERROR(VLOOKUP(A3171,'Onaya Sunulan Birim Fiyat'!$A:$C,3,0),0)</f>
        <v>0</v>
      </c>
      <c r="I3171" s="10">
        <f>IFERROR(VLOOKUP(A3171,'Eksik Birim Fiyat Satınalma'!$A:$E,5,0),0)</f>
        <v>0</v>
      </c>
      <c r="J3171" s="10">
        <f>IFERROR(VLOOKUP(A3171,'Eksik Birim Fiyat'!$A$2:$E$129,5,0),0)</f>
        <v>0</v>
      </c>
      <c r="K3171" s="10">
        <f>IFERROR(VLOOKUP(A3171,'Birim Fiyatı Olmayan Malzemeler'!$A$1:$C$128,3,0),0)</f>
        <v>0</v>
      </c>
      <c r="L3171" s="10">
        <f>IFERROR(VLOOKUP(A3171,'Reçete Altındakiler'!$A:$C,3,0),0)</f>
        <v>0</v>
      </c>
    </row>
    <row r="3172" spans="1:12" x14ac:dyDescent="0.25">
      <c r="A3172" s="8" t="s">
        <v>2717</v>
      </c>
      <c r="B3172" s="1">
        <v>5</v>
      </c>
      <c r="C3172" s="1">
        <v>74</v>
      </c>
      <c r="D3172" s="1">
        <v>0</v>
      </c>
      <c r="E3172" s="1">
        <v>0</v>
      </c>
      <c r="F3172" s="10">
        <f>IFERROR(VLOOKUP(A3172,'Sevinç 03.04.2023 1215'!$A:$F,5,0),0)</f>
        <v>0</v>
      </c>
      <c r="G3172" s="10" t="str">
        <f>IFERROR(VLOOKUP(A3172,'Sevinç 04.04.2023 0911'!$A:$D,4,0),0)</f>
        <v>65.6918288604583 EURO</v>
      </c>
      <c r="H3172" s="10">
        <f>IFERROR(VLOOKUP(A3172,'Onaya Sunulan Birim Fiyat'!$A:$C,3,0),0)</f>
        <v>0</v>
      </c>
      <c r="I3172" s="10">
        <f>IFERROR(VLOOKUP(A3172,'Eksik Birim Fiyat Satınalma'!$A:$E,5,0),0)</f>
        <v>0</v>
      </c>
      <c r="J3172" s="10">
        <f>IFERROR(VLOOKUP(A3172,'Eksik Birim Fiyat'!$A$2:$E$129,5,0),0)</f>
        <v>0</v>
      </c>
      <c r="K3172" s="10">
        <f>IFERROR(VLOOKUP(A3172,'Birim Fiyatı Olmayan Malzemeler'!$A$1:$C$128,3,0),0)</f>
        <v>0</v>
      </c>
      <c r="L3172" s="10">
        <f>IFERROR(VLOOKUP(A3172,'Reçete Altındakiler'!$A:$C,3,0),0)</f>
        <v>0</v>
      </c>
    </row>
    <row r="3173" spans="1:12" x14ac:dyDescent="0.25">
      <c r="A3173" s="8" t="s">
        <v>2924</v>
      </c>
      <c r="B3173" s="1">
        <v>5</v>
      </c>
      <c r="C3173" s="1">
        <v>74</v>
      </c>
      <c r="D3173" s="1">
        <v>0</v>
      </c>
      <c r="E3173" s="1">
        <v>0</v>
      </c>
      <c r="F3173" s="10">
        <f>IFERROR(VLOOKUP(A3173,'Sevinç 03.04.2023 1215'!$A:$F,5,0),0)</f>
        <v>0</v>
      </c>
      <c r="G3173" s="10" t="str">
        <f>IFERROR(VLOOKUP(A3173,'Sevinç 04.04.2023 0911'!$A:$D,4,0),0)</f>
        <v>70.1387523539051 EURO</v>
      </c>
      <c r="H3173" s="10">
        <f>IFERROR(VLOOKUP(A3173,'Onaya Sunulan Birim Fiyat'!$A:$C,3,0),0)</f>
        <v>0</v>
      </c>
      <c r="I3173" s="10">
        <f>IFERROR(VLOOKUP(A3173,'Eksik Birim Fiyat Satınalma'!$A:$E,5,0),0)</f>
        <v>0</v>
      </c>
      <c r="J3173" s="10">
        <f>IFERROR(VLOOKUP(A3173,'Eksik Birim Fiyat'!$A$2:$E$129,5,0),0)</f>
        <v>0</v>
      </c>
      <c r="K3173" s="10">
        <f>IFERROR(VLOOKUP(A3173,'Birim Fiyatı Olmayan Malzemeler'!$A$1:$C$128,3,0),0)</f>
        <v>0</v>
      </c>
      <c r="L3173" s="10">
        <f>IFERROR(VLOOKUP(A3173,'Reçete Altındakiler'!$A:$C,3,0),0)</f>
        <v>0</v>
      </c>
    </row>
    <row r="3174" spans="1:12" x14ac:dyDescent="0.25">
      <c r="A3174" s="8" t="s">
        <v>2718</v>
      </c>
      <c r="B3174" s="1">
        <v>5</v>
      </c>
      <c r="C3174" s="1">
        <v>15</v>
      </c>
      <c r="D3174" s="1">
        <v>0</v>
      </c>
      <c r="E3174" s="1">
        <v>0</v>
      </c>
      <c r="F3174" s="10">
        <f>IFERROR(VLOOKUP(A3174,'Sevinç 03.04.2023 1215'!$A:$F,5,0),0)</f>
        <v>0</v>
      </c>
      <c r="G3174" s="10" t="str">
        <f>IFERROR(VLOOKUP(A3174,'Sevinç 04.04.2023 0911'!$A:$D,4,0),0)</f>
        <v>76.7670069779051 EURO</v>
      </c>
      <c r="H3174" s="10">
        <f>IFERROR(VLOOKUP(A3174,'Onaya Sunulan Birim Fiyat'!$A:$C,3,0),0)</f>
        <v>0</v>
      </c>
      <c r="I3174" s="10">
        <f>IFERROR(VLOOKUP(A3174,'Eksik Birim Fiyat Satınalma'!$A:$E,5,0),0)</f>
        <v>0</v>
      </c>
      <c r="J3174" s="10">
        <f>IFERROR(VLOOKUP(A3174,'Eksik Birim Fiyat'!$A$2:$E$129,5,0),0)</f>
        <v>0</v>
      </c>
      <c r="K3174" s="10">
        <f>IFERROR(VLOOKUP(A3174,'Birim Fiyatı Olmayan Malzemeler'!$A$1:$C$128,3,0),0)</f>
        <v>0</v>
      </c>
      <c r="L3174" s="10">
        <f>IFERROR(VLOOKUP(A3174,'Reçete Altındakiler'!$A:$C,3,0),0)</f>
        <v>0</v>
      </c>
    </row>
    <row r="3175" spans="1:12" x14ac:dyDescent="0.25">
      <c r="A3175" s="8" t="s">
        <v>2821</v>
      </c>
      <c r="B3175" s="1">
        <v>6</v>
      </c>
      <c r="C3175" s="1">
        <v>1</v>
      </c>
      <c r="D3175" s="1">
        <v>0</v>
      </c>
      <c r="E3175" s="1">
        <v>0</v>
      </c>
      <c r="F3175" s="10">
        <f>IFERROR(VLOOKUP(A3175,'Sevinç 03.04.2023 1215'!$A:$F,5,0),0)</f>
        <v>0</v>
      </c>
      <c r="G3175" s="10" t="str">
        <f>IFERROR(VLOOKUP(A3175,'Sevinç 04.04.2023 0911'!$A:$D,4,0),0)</f>
        <v>1000 TL</v>
      </c>
      <c r="H3175" s="10">
        <f>IFERROR(VLOOKUP(A3175,'Onaya Sunulan Birim Fiyat'!$A:$C,3,0),0)</f>
        <v>0</v>
      </c>
      <c r="I3175" s="10">
        <f>IFERROR(VLOOKUP(A3175,'Eksik Birim Fiyat Satınalma'!$A:$E,5,0),0)</f>
        <v>0</v>
      </c>
      <c r="J3175" s="10">
        <f>IFERROR(VLOOKUP(A3175,'Eksik Birim Fiyat'!$A$2:$E$129,5,0),0)</f>
        <v>0</v>
      </c>
      <c r="K3175" s="10">
        <f>IFERROR(VLOOKUP(A3175,'Birim Fiyatı Olmayan Malzemeler'!$A$1:$C$128,3,0),0)</f>
        <v>0</v>
      </c>
      <c r="L3175" s="10">
        <f>IFERROR(VLOOKUP(A3175,'Reçete Altındakiler'!$A:$C,3,0),0)</f>
        <v>0</v>
      </c>
    </row>
    <row r="3176" spans="1:12" x14ac:dyDescent="0.25">
      <c r="A3176" s="8" t="s">
        <v>2973</v>
      </c>
      <c r="B3176" s="1">
        <v>6</v>
      </c>
      <c r="C3176" s="1">
        <v>1</v>
      </c>
      <c r="D3176" s="1">
        <v>0</v>
      </c>
      <c r="E3176" s="1">
        <v>0</v>
      </c>
      <c r="F3176" s="10">
        <f>IFERROR(VLOOKUP(A3176,'Sevinç 03.04.2023 1215'!$A:$F,5,0),0)</f>
        <v>0</v>
      </c>
      <c r="G3176" s="10" t="str">
        <f>IFERROR(VLOOKUP(A3176,'Sevinç 04.04.2023 0911'!$A:$D,4,0),0)</f>
        <v>1000 TL</v>
      </c>
      <c r="H3176" s="10">
        <f>IFERROR(VLOOKUP(A3176,'Onaya Sunulan Birim Fiyat'!$A:$C,3,0),0)</f>
        <v>0</v>
      </c>
      <c r="I3176" s="10">
        <f>IFERROR(VLOOKUP(A3176,'Eksik Birim Fiyat Satınalma'!$A:$E,5,0),0)</f>
        <v>0</v>
      </c>
      <c r="J3176" s="10">
        <f>IFERROR(VLOOKUP(A3176,'Eksik Birim Fiyat'!$A$2:$E$129,5,0),0)</f>
        <v>0</v>
      </c>
      <c r="K3176" s="10">
        <f>IFERROR(VLOOKUP(A3176,'Birim Fiyatı Olmayan Malzemeler'!$A$1:$C$128,3,0),0)</f>
        <v>0</v>
      </c>
      <c r="L3176" s="10">
        <f>IFERROR(VLOOKUP(A3176,'Reçete Altındakiler'!$A:$C,3,0),0)</f>
        <v>0</v>
      </c>
    </row>
    <row r="3177" spans="1:12" x14ac:dyDescent="0.25">
      <c r="A3177" s="8" t="s">
        <v>2974</v>
      </c>
      <c r="B3177" s="1">
        <v>6</v>
      </c>
      <c r="C3177" s="1">
        <v>2</v>
      </c>
      <c r="D3177" s="1">
        <v>0</v>
      </c>
      <c r="E3177" s="1">
        <v>0</v>
      </c>
      <c r="F3177" s="10">
        <f>IFERROR(VLOOKUP(A3177,'Sevinç 03.04.2023 1215'!$A:$F,5,0),0)</f>
        <v>0</v>
      </c>
      <c r="G3177" s="10" t="str">
        <f>IFERROR(VLOOKUP(A3177,'Sevinç 04.04.2023 0911'!$A:$D,4,0),0)</f>
        <v>28.275539676778 EURO</v>
      </c>
      <c r="H3177" s="10">
        <f>IFERROR(VLOOKUP(A3177,'Onaya Sunulan Birim Fiyat'!$A:$C,3,0),0)</f>
        <v>0</v>
      </c>
      <c r="I3177" s="10">
        <f>IFERROR(VLOOKUP(A3177,'Eksik Birim Fiyat Satınalma'!$A:$E,5,0),0)</f>
        <v>0</v>
      </c>
      <c r="J3177" s="10">
        <f>IFERROR(VLOOKUP(A3177,'Eksik Birim Fiyat'!$A$2:$E$129,5,0),0)</f>
        <v>0</v>
      </c>
      <c r="K3177" s="10">
        <f>IFERROR(VLOOKUP(A3177,'Birim Fiyatı Olmayan Malzemeler'!$A$1:$C$128,3,0),0)</f>
        <v>0</v>
      </c>
      <c r="L3177" s="10">
        <f>IFERROR(VLOOKUP(A3177,'Reçete Altındakiler'!$A:$C,3,0),0)</f>
        <v>0</v>
      </c>
    </row>
    <row r="3178" spans="1:12" x14ac:dyDescent="0.25">
      <c r="A3178" s="8" t="s">
        <v>4077</v>
      </c>
      <c r="B3178" s="1">
        <v>6</v>
      </c>
      <c r="C3178" s="1">
        <v>1</v>
      </c>
      <c r="D3178" s="1">
        <v>0</v>
      </c>
      <c r="E3178" s="1">
        <v>0</v>
      </c>
      <c r="F3178" s="10">
        <f>IFERROR(VLOOKUP(A3178,'Sevinç 03.04.2023 1215'!$A:$F,5,0),0)</f>
        <v>0</v>
      </c>
      <c r="G3178" s="10" t="str">
        <f>IFERROR(VLOOKUP(A3178,'Sevinç 04.04.2023 0911'!$A:$D,4,0),0)</f>
        <v>32.4331507382767 EURO</v>
      </c>
      <c r="H3178" s="10">
        <f>IFERROR(VLOOKUP(A3178,'Onaya Sunulan Birim Fiyat'!$A:$C,3,0),0)</f>
        <v>0</v>
      </c>
      <c r="I3178" s="10">
        <f>IFERROR(VLOOKUP(A3178,'Eksik Birim Fiyat Satınalma'!$A:$E,5,0),0)</f>
        <v>0</v>
      </c>
      <c r="J3178" s="10">
        <f>IFERROR(VLOOKUP(A3178,'Eksik Birim Fiyat'!$A$2:$E$129,5,0),0)</f>
        <v>0</v>
      </c>
      <c r="K3178" s="10">
        <f>IFERROR(VLOOKUP(A3178,'Birim Fiyatı Olmayan Malzemeler'!$A$1:$C$128,3,0),0)</f>
        <v>0</v>
      </c>
      <c r="L3178" s="10">
        <f>IFERROR(VLOOKUP(A3178,'Reçete Altındakiler'!$A:$C,3,0),0)</f>
        <v>0</v>
      </c>
    </row>
    <row r="3179" spans="1:12" x14ac:dyDescent="0.25">
      <c r="A3179" s="8" t="s">
        <v>2975</v>
      </c>
      <c r="B3179" s="1">
        <v>8</v>
      </c>
      <c r="C3179" s="1">
        <v>1</v>
      </c>
      <c r="D3179" s="1">
        <v>0</v>
      </c>
      <c r="E3179" s="1">
        <v>0</v>
      </c>
      <c r="F3179" s="10">
        <f>IFERROR(VLOOKUP(A3179,'Sevinç 03.04.2023 1215'!$A:$F,5,0),0)</f>
        <v>0</v>
      </c>
      <c r="G3179" s="10" t="str">
        <f>IFERROR(VLOOKUP(A3179,'Sevinç 04.04.2023 0911'!$A:$D,4,0),0)</f>
        <v>300 TL</v>
      </c>
      <c r="H3179" s="10">
        <f>IFERROR(VLOOKUP(A3179,'Onaya Sunulan Birim Fiyat'!$A:$C,3,0),0)</f>
        <v>0</v>
      </c>
      <c r="I3179" s="10">
        <f>IFERROR(VLOOKUP(A3179,'Eksik Birim Fiyat Satınalma'!$A:$E,5,0),0)</f>
        <v>0</v>
      </c>
      <c r="J3179" s="10">
        <f>IFERROR(VLOOKUP(A3179,'Eksik Birim Fiyat'!$A$2:$E$129,5,0),0)</f>
        <v>0</v>
      </c>
      <c r="K3179" s="10">
        <f>IFERROR(VLOOKUP(A3179,'Birim Fiyatı Olmayan Malzemeler'!$A$1:$C$128,3,0),0)</f>
        <v>0</v>
      </c>
      <c r="L3179" s="10">
        <f>IFERROR(VLOOKUP(A3179,'Reçete Altındakiler'!$A:$C,3,0),0)</f>
        <v>0</v>
      </c>
    </row>
    <row r="3180" spans="1:12" x14ac:dyDescent="0.25">
      <c r="A3180" s="8" t="s">
        <v>2484</v>
      </c>
      <c r="B3180" s="1">
        <v>13</v>
      </c>
      <c r="C3180" s="1">
        <v>1</v>
      </c>
      <c r="D3180" s="1">
        <v>0</v>
      </c>
      <c r="E3180" s="1">
        <v>0</v>
      </c>
      <c r="F3180" s="10">
        <f>IFERROR(VLOOKUP(A3180,'Sevinç 03.04.2023 1215'!$A:$F,5,0),0)</f>
        <v>0</v>
      </c>
      <c r="G3180" s="10" t="str">
        <f>IFERROR(VLOOKUP(A3180,'Sevinç 04.04.2023 0911'!$A:$D,4,0),0)</f>
        <v>462 TL</v>
      </c>
      <c r="H3180" s="10">
        <f>IFERROR(VLOOKUP(A3180,'Onaya Sunulan Birim Fiyat'!$A:$C,3,0),0)</f>
        <v>0</v>
      </c>
      <c r="I3180" s="10">
        <f>IFERROR(VLOOKUP(A3180,'Eksik Birim Fiyat Satınalma'!$A:$E,5,0),0)</f>
        <v>0</v>
      </c>
      <c r="J3180" s="10">
        <f>IFERROR(VLOOKUP(A3180,'Eksik Birim Fiyat'!$A$2:$E$129,5,0),0)</f>
        <v>0</v>
      </c>
      <c r="K3180" s="10">
        <f>IFERROR(VLOOKUP(A3180,'Birim Fiyatı Olmayan Malzemeler'!$A$1:$C$128,3,0),0)</f>
        <v>0</v>
      </c>
      <c r="L3180" s="10">
        <f>IFERROR(VLOOKUP(A3180,'Reçete Altındakiler'!$A:$C,3,0),0)</f>
        <v>0</v>
      </c>
    </row>
    <row r="3181" spans="1:12" x14ac:dyDescent="0.25">
      <c r="A3181" s="8" t="s">
        <v>964</v>
      </c>
      <c r="B3181" s="1">
        <v>3</v>
      </c>
      <c r="C3181" s="1">
        <v>10</v>
      </c>
      <c r="D3181" s="1">
        <v>0</v>
      </c>
      <c r="E3181" s="1">
        <v>0</v>
      </c>
      <c r="F3181" s="10">
        <f>IFERROR(VLOOKUP(A3181,'Sevinç 03.04.2023 1215'!$A:$F,5,0),0)</f>
        <v>0</v>
      </c>
      <c r="G3181" s="10" t="str">
        <f>IFERROR(VLOOKUP(A3181,'Sevinç 04.04.2023 0911'!$A:$D,4,0),0)</f>
        <v>33.3416774641196 EURO</v>
      </c>
      <c r="H3181" s="10">
        <f>IFERROR(VLOOKUP(A3181,'Onaya Sunulan Birim Fiyat'!$A:$C,3,0),0)</f>
        <v>0</v>
      </c>
      <c r="I3181" s="10">
        <f>IFERROR(VLOOKUP(A3181,'Eksik Birim Fiyat Satınalma'!$A:$E,5,0),0)</f>
        <v>0</v>
      </c>
      <c r="J3181" s="10">
        <f>IFERROR(VLOOKUP(A3181,'Eksik Birim Fiyat'!$A$2:$E$129,5,0),0)</f>
        <v>0</v>
      </c>
      <c r="K3181" s="10">
        <f>IFERROR(VLOOKUP(A3181,'Birim Fiyatı Olmayan Malzemeler'!$A$1:$C$128,3,0),0)</f>
        <v>0</v>
      </c>
      <c r="L3181" s="10">
        <f>IFERROR(VLOOKUP(A3181,'Reçete Altındakiler'!$A:$C,3,0),0)</f>
        <v>0</v>
      </c>
    </row>
    <row r="3182" spans="1:12" x14ac:dyDescent="0.25">
      <c r="A3182" s="8" t="s">
        <v>964</v>
      </c>
      <c r="B3182" s="1">
        <v>5</v>
      </c>
      <c r="C3182" s="1">
        <v>10</v>
      </c>
      <c r="D3182" s="1">
        <v>0</v>
      </c>
      <c r="E3182" s="1">
        <v>0</v>
      </c>
      <c r="F3182" s="10">
        <f>IFERROR(VLOOKUP(A3182,'Sevinç 03.04.2023 1215'!$A:$F,5,0),0)</f>
        <v>0</v>
      </c>
      <c r="G3182" s="10" t="str">
        <f>IFERROR(VLOOKUP(A3182,'Sevinç 04.04.2023 0911'!$A:$D,4,0),0)</f>
        <v>33.3416774641196 EURO</v>
      </c>
      <c r="H3182" s="10">
        <f>IFERROR(VLOOKUP(A3182,'Onaya Sunulan Birim Fiyat'!$A:$C,3,0),0)</f>
        <v>0</v>
      </c>
      <c r="I3182" s="10">
        <f>IFERROR(VLOOKUP(A3182,'Eksik Birim Fiyat Satınalma'!$A:$E,5,0),0)</f>
        <v>0</v>
      </c>
      <c r="J3182" s="10">
        <f>IFERROR(VLOOKUP(A3182,'Eksik Birim Fiyat'!$A$2:$E$129,5,0),0)</f>
        <v>0</v>
      </c>
      <c r="K3182" s="10">
        <f>IFERROR(VLOOKUP(A3182,'Birim Fiyatı Olmayan Malzemeler'!$A$1:$C$128,3,0),0)</f>
        <v>0</v>
      </c>
      <c r="L3182" s="10">
        <f>IFERROR(VLOOKUP(A3182,'Reçete Altındakiler'!$A:$C,3,0),0)</f>
        <v>0</v>
      </c>
    </row>
    <row r="3183" spans="1:12" x14ac:dyDescent="0.25">
      <c r="A3183" s="8" t="s">
        <v>2719</v>
      </c>
      <c r="B3183" s="1">
        <v>3</v>
      </c>
      <c r="C3183" s="1">
        <v>4</v>
      </c>
      <c r="D3183" s="1">
        <v>0</v>
      </c>
      <c r="E3183" s="1">
        <v>0</v>
      </c>
      <c r="F3183" s="10">
        <f>IFERROR(VLOOKUP(A3183,'Sevinç 03.04.2023 1215'!$A:$F,5,0),0)</f>
        <v>0</v>
      </c>
      <c r="G3183" s="10" t="str">
        <f>IFERROR(VLOOKUP(A3183,'Sevinç 04.04.2023 0911'!$A:$D,4,0),0)</f>
        <v>53.6873274888354 EURO</v>
      </c>
      <c r="H3183" s="10">
        <f>IFERROR(VLOOKUP(A3183,'Onaya Sunulan Birim Fiyat'!$A:$C,3,0),0)</f>
        <v>0</v>
      </c>
      <c r="I3183" s="10">
        <f>IFERROR(VLOOKUP(A3183,'Eksik Birim Fiyat Satınalma'!$A:$E,5,0),0)</f>
        <v>0</v>
      </c>
      <c r="J3183" s="10">
        <f>IFERROR(VLOOKUP(A3183,'Eksik Birim Fiyat'!$A$2:$E$129,5,0),0)</f>
        <v>0</v>
      </c>
      <c r="K3183" s="10">
        <f>IFERROR(VLOOKUP(A3183,'Birim Fiyatı Olmayan Malzemeler'!$A$1:$C$128,3,0),0)</f>
        <v>0</v>
      </c>
      <c r="L3183" s="10">
        <f>IFERROR(VLOOKUP(A3183,'Reçete Altındakiler'!$A:$C,3,0),0)</f>
        <v>0</v>
      </c>
    </row>
    <row r="3184" spans="1:12" x14ac:dyDescent="0.25">
      <c r="A3184" s="8" t="s">
        <v>2719</v>
      </c>
      <c r="B3184" s="1">
        <v>5</v>
      </c>
      <c r="C3184" s="1">
        <v>12</v>
      </c>
      <c r="D3184" s="1">
        <v>0</v>
      </c>
      <c r="E3184" s="1">
        <v>0</v>
      </c>
      <c r="F3184" s="10">
        <f>IFERROR(VLOOKUP(A3184,'Sevinç 03.04.2023 1215'!$A:$F,5,0),0)</f>
        <v>0</v>
      </c>
      <c r="G3184" s="10" t="str">
        <f>IFERROR(VLOOKUP(A3184,'Sevinç 04.04.2023 0911'!$A:$D,4,0),0)</f>
        <v>53.6873274888354 EURO</v>
      </c>
      <c r="H3184" s="10">
        <f>IFERROR(VLOOKUP(A3184,'Onaya Sunulan Birim Fiyat'!$A:$C,3,0),0)</f>
        <v>0</v>
      </c>
      <c r="I3184" s="10">
        <f>IFERROR(VLOOKUP(A3184,'Eksik Birim Fiyat Satınalma'!$A:$E,5,0),0)</f>
        <v>0</v>
      </c>
      <c r="J3184" s="10">
        <f>IFERROR(VLOOKUP(A3184,'Eksik Birim Fiyat'!$A$2:$E$129,5,0),0)</f>
        <v>0</v>
      </c>
      <c r="K3184" s="10">
        <f>IFERROR(VLOOKUP(A3184,'Birim Fiyatı Olmayan Malzemeler'!$A$1:$C$128,3,0),0)</f>
        <v>0</v>
      </c>
      <c r="L3184" s="10">
        <f>IFERROR(VLOOKUP(A3184,'Reçete Altındakiler'!$A:$C,3,0),0)</f>
        <v>0</v>
      </c>
    </row>
    <row r="3185" spans="1:12" x14ac:dyDescent="0.25">
      <c r="A3185" s="8" t="s">
        <v>2641</v>
      </c>
      <c r="B3185" s="1">
        <v>3</v>
      </c>
      <c r="C3185" s="1">
        <v>5</v>
      </c>
      <c r="D3185" s="1">
        <v>0</v>
      </c>
      <c r="E3185" s="1">
        <v>0</v>
      </c>
      <c r="F3185" s="10">
        <f>IFERROR(VLOOKUP(A3185,'Sevinç 03.04.2023 1215'!$A:$F,5,0),0)</f>
        <v>0</v>
      </c>
      <c r="G3185" s="10" t="str">
        <f>IFERROR(VLOOKUP(A3185,'Sevinç 04.04.2023 0911'!$A:$D,4,0),0)</f>
        <v>53.8015884873525 EURO</v>
      </c>
      <c r="H3185" s="10">
        <f>IFERROR(VLOOKUP(A3185,'Onaya Sunulan Birim Fiyat'!$A:$C,3,0),0)</f>
        <v>0</v>
      </c>
      <c r="I3185" s="10">
        <f>IFERROR(VLOOKUP(A3185,'Eksik Birim Fiyat Satınalma'!$A:$E,5,0),0)</f>
        <v>0</v>
      </c>
      <c r="J3185" s="10">
        <f>IFERROR(VLOOKUP(A3185,'Eksik Birim Fiyat'!$A$2:$E$129,5,0),0)</f>
        <v>0</v>
      </c>
      <c r="K3185" s="10">
        <f>IFERROR(VLOOKUP(A3185,'Birim Fiyatı Olmayan Malzemeler'!$A$1:$C$128,3,0),0)</f>
        <v>0</v>
      </c>
      <c r="L3185" s="10">
        <f>IFERROR(VLOOKUP(A3185,'Reçete Altındakiler'!$A:$C,3,0),0)</f>
        <v>0</v>
      </c>
    </row>
    <row r="3186" spans="1:12" x14ac:dyDescent="0.25">
      <c r="A3186" s="8" t="s">
        <v>2641</v>
      </c>
      <c r="B3186" s="1">
        <v>5</v>
      </c>
      <c r="C3186" s="1">
        <v>10</v>
      </c>
      <c r="D3186" s="1">
        <v>0</v>
      </c>
      <c r="E3186" s="1">
        <v>0</v>
      </c>
      <c r="F3186" s="10">
        <f>IFERROR(VLOOKUP(A3186,'Sevinç 03.04.2023 1215'!$A:$F,5,0),0)</f>
        <v>0</v>
      </c>
      <c r="G3186" s="10" t="str">
        <f>IFERROR(VLOOKUP(A3186,'Sevinç 04.04.2023 0911'!$A:$D,4,0),0)</f>
        <v>53.8015884873525 EURO</v>
      </c>
      <c r="H3186" s="10">
        <f>IFERROR(VLOOKUP(A3186,'Onaya Sunulan Birim Fiyat'!$A:$C,3,0),0)</f>
        <v>0</v>
      </c>
      <c r="I3186" s="10">
        <f>IFERROR(VLOOKUP(A3186,'Eksik Birim Fiyat Satınalma'!$A:$E,5,0),0)</f>
        <v>0</v>
      </c>
      <c r="J3186" s="10">
        <f>IFERROR(VLOOKUP(A3186,'Eksik Birim Fiyat'!$A$2:$E$129,5,0),0)</f>
        <v>0</v>
      </c>
      <c r="K3186" s="10">
        <f>IFERROR(VLOOKUP(A3186,'Birim Fiyatı Olmayan Malzemeler'!$A$1:$C$128,3,0),0)</f>
        <v>0</v>
      </c>
      <c r="L3186" s="10">
        <f>IFERROR(VLOOKUP(A3186,'Reçete Altındakiler'!$A:$C,3,0),0)</f>
        <v>0</v>
      </c>
    </row>
    <row r="3187" spans="1:12" x14ac:dyDescent="0.25">
      <c r="A3187" s="8" t="s">
        <v>4078</v>
      </c>
      <c r="B3187" s="1">
        <v>6</v>
      </c>
      <c r="C3187" s="1">
        <v>1</v>
      </c>
      <c r="D3187" s="1">
        <v>0</v>
      </c>
      <c r="E3187" s="1">
        <v>0</v>
      </c>
      <c r="F3187" s="10">
        <f>IFERROR(VLOOKUP(A3187,'Sevinç 03.04.2023 1215'!$A:$F,5,0),0)</f>
        <v>0</v>
      </c>
      <c r="G3187" s="10" t="str">
        <f>IFERROR(VLOOKUP(A3187,'Sevinç 04.04.2023 0911'!$A:$D,4,0),0)</f>
        <v>41.4698187518142 EURO</v>
      </c>
      <c r="H3187" s="10">
        <f>IFERROR(VLOOKUP(A3187,'Onaya Sunulan Birim Fiyat'!$A:$C,3,0),0)</f>
        <v>0</v>
      </c>
      <c r="I3187" s="10">
        <f>IFERROR(VLOOKUP(A3187,'Eksik Birim Fiyat Satınalma'!$A:$E,5,0),0)</f>
        <v>0</v>
      </c>
      <c r="J3187" s="10">
        <f>IFERROR(VLOOKUP(A3187,'Eksik Birim Fiyat'!$A$2:$E$129,5,0),0)</f>
        <v>0</v>
      </c>
      <c r="K3187" s="10">
        <f>IFERROR(VLOOKUP(A3187,'Birim Fiyatı Olmayan Malzemeler'!$A$1:$C$128,3,0),0)</f>
        <v>0</v>
      </c>
      <c r="L3187" s="10">
        <f>IFERROR(VLOOKUP(A3187,'Reçete Altındakiler'!$A:$C,3,0),0)</f>
        <v>0</v>
      </c>
    </row>
    <row r="3188" spans="1:12" x14ac:dyDescent="0.25">
      <c r="A3188" s="8" t="s">
        <v>2485</v>
      </c>
      <c r="B3188" s="1">
        <v>3</v>
      </c>
      <c r="C3188" s="1">
        <v>6</v>
      </c>
      <c r="D3188" s="1">
        <v>0</v>
      </c>
      <c r="E3188" s="1">
        <v>0</v>
      </c>
      <c r="F3188" s="10">
        <f>IFERROR(VLOOKUP(A3188,'Sevinç 03.04.2023 1215'!$A:$F,5,0),0)</f>
        <v>0</v>
      </c>
      <c r="G3188" s="10" t="str">
        <f>IFERROR(VLOOKUP(A3188,'Sevinç 04.04.2023 0911'!$A:$D,4,0),0)</f>
        <v>61.3730756153801 EURO</v>
      </c>
      <c r="H3188" s="10">
        <f>IFERROR(VLOOKUP(A3188,'Onaya Sunulan Birim Fiyat'!$A:$C,3,0),0)</f>
        <v>0</v>
      </c>
      <c r="I3188" s="10">
        <f>IFERROR(VLOOKUP(A3188,'Eksik Birim Fiyat Satınalma'!$A:$E,5,0),0)</f>
        <v>0</v>
      </c>
      <c r="J3188" s="10">
        <f>IFERROR(VLOOKUP(A3188,'Eksik Birim Fiyat'!$A$2:$E$129,5,0),0)</f>
        <v>0</v>
      </c>
      <c r="K3188" s="10">
        <f>IFERROR(VLOOKUP(A3188,'Birim Fiyatı Olmayan Malzemeler'!$A$1:$C$128,3,0),0)</f>
        <v>0</v>
      </c>
      <c r="L3188" s="10">
        <f>IFERROR(VLOOKUP(A3188,'Reçete Altındakiler'!$A:$C,3,0),0)</f>
        <v>0</v>
      </c>
    </row>
    <row r="3189" spans="1:12" x14ac:dyDescent="0.25">
      <c r="A3189" s="8" t="s">
        <v>2485</v>
      </c>
      <c r="B3189" s="1">
        <v>5</v>
      </c>
      <c r="C3189" s="1">
        <v>15</v>
      </c>
      <c r="D3189" s="1">
        <v>0</v>
      </c>
      <c r="E3189" s="1">
        <v>0</v>
      </c>
      <c r="F3189" s="10">
        <f>IFERROR(VLOOKUP(A3189,'Sevinç 03.04.2023 1215'!$A:$F,5,0),0)</f>
        <v>0</v>
      </c>
      <c r="G3189" s="10" t="str">
        <f>IFERROR(VLOOKUP(A3189,'Sevinç 04.04.2023 0911'!$A:$D,4,0),0)</f>
        <v>61.3730756153801 EURO</v>
      </c>
      <c r="H3189" s="10">
        <f>IFERROR(VLOOKUP(A3189,'Onaya Sunulan Birim Fiyat'!$A:$C,3,0),0)</f>
        <v>0</v>
      </c>
      <c r="I3189" s="10">
        <f>IFERROR(VLOOKUP(A3189,'Eksik Birim Fiyat Satınalma'!$A:$E,5,0),0)</f>
        <v>0</v>
      </c>
      <c r="J3189" s="10">
        <f>IFERROR(VLOOKUP(A3189,'Eksik Birim Fiyat'!$A$2:$E$129,5,0),0)</f>
        <v>0</v>
      </c>
      <c r="K3189" s="10">
        <f>IFERROR(VLOOKUP(A3189,'Birim Fiyatı Olmayan Malzemeler'!$A$1:$C$128,3,0),0)</f>
        <v>0</v>
      </c>
      <c r="L3189" s="10">
        <f>IFERROR(VLOOKUP(A3189,'Reçete Altındakiler'!$A:$C,3,0),0)</f>
        <v>0</v>
      </c>
    </row>
    <row r="3190" spans="1:12" x14ac:dyDescent="0.25">
      <c r="A3190" s="8" t="s">
        <v>2925</v>
      </c>
      <c r="B3190" s="1">
        <v>6</v>
      </c>
      <c r="C3190" s="1">
        <v>1</v>
      </c>
      <c r="D3190" s="1">
        <v>0</v>
      </c>
      <c r="E3190" s="1">
        <v>0</v>
      </c>
      <c r="F3190" s="10">
        <f>IFERROR(VLOOKUP(A3190,'Sevinç 03.04.2023 1215'!$A:$F,5,0),0)</f>
        <v>0</v>
      </c>
      <c r="G3190" s="10" t="str">
        <f>IFERROR(VLOOKUP(A3190,'Sevinç 04.04.2023 0911'!$A:$D,4,0),0)</f>
        <v>23.9187276674938 EURO</v>
      </c>
      <c r="H3190" s="10">
        <f>IFERROR(VLOOKUP(A3190,'Onaya Sunulan Birim Fiyat'!$A:$C,3,0),0)</f>
        <v>0</v>
      </c>
      <c r="I3190" s="10">
        <f>IFERROR(VLOOKUP(A3190,'Eksik Birim Fiyat Satınalma'!$A:$E,5,0),0)</f>
        <v>0</v>
      </c>
      <c r="J3190" s="10">
        <f>IFERROR(VLOOKUP(A3190,'Eksik Birim Fiyat'!$A$2:$E$129,5,0),0)</f>
        <v>0</v>
      </c>
      <c r="K3190" s="10">
        <f>IFERROR(VLOOKUP(A3190,'Birim Fiyatı Olmayan Malzemeler'!$A$1:$C$128,3,0),0)</f>
        <v>0</v>
      </c>
      <c r="L3190" s="10">
        <f>IFERROR(VLOOKUP(A3190,'Reçete Altındakiler'!$A:$C,3,0),0)</f>
        <v>0</v>
      </c>
    </row>
    <row r="3191" spans="1:12" x14ac:dyDescent="0.25">
      <c r="A3191" s="8" t="s">
        <v>2822</v>
      </c>
      <c r="B3191" s="1">
        <v>6</v>
      </c>
      <c r="C3191" s="1">
        <v>1</v>
      </c>
      <c r="D3191" s="1">
        <v>0</v>
      </c>
      <c r="E3191" s="1">
        <v>0</v>
      </c>
      <c r="F3191" s="10">
        <f>IFERROR(VLOOKUP(A3191,'Sevinç 03.04.2023 1215'!$A:$F,5,0),0)</f>
        <v>0</v>
      </c>
      <c r="G3191" s="10" t="str">
        <f>IFERROR(VLOOKUP(A3191,'Sevinç 04.04.2023 0911'!$A:$D,4,0),0)</f>
        <v>25.2380019228708 EURO</v>
      </c>
      <c r="H3191" s="10">
        <f>IFERROR(VLOOKUP(A3191,'Onaya Sunulan Birim Fiyat'!$A:$C,3,0),0)</f>
        <v>0</v>
      </c>
      <c r="I3191" s="10">
        <f>IFERROR(VLOOKUP(A3191,'Eksik Birim Fiyat Satınalma'!$A:$E,5,0),0)</f>
        <v>0</v>
      </c>
      <c r="J3191" s="10">
        <f>IFERROR(VLOOKUP(A3191,'Eksik Birim Fiyat'!$A$2:$E$129,5,0),0)</f>
        <v>0</v>
      </c>
      <c r="K3191" s="10">
        <f>IFERROR(VLOOKUP(A3191,'Birim Fiyatı Olmayan Malzemeler'!$A$1:$C$128,3,0),0)</f>
        <v>0</v>
      </c>
      <c r="L3191" s="10">
        <f>IFERROR(VLOOKUP(A3191,'Reçete Altındakiler'!$A:$C,3,0),0)</f>
        <v>0</v>
      </c>
    </row>
    <row r="3192" spans="1:12" x14ac:dyDescent="0.25">
      <c r="A3192" s="8" t="s">
        <v>2926</v>
      </c>
      <c r="B3192" s="1">
        <v>7</v>
      </c>
      <c r="C3192" s="1">
        <v>1</v>
      </c>
      <c r="D3192" s="1">
        <v>0</v>
      </c>
      <c r="E3192" s="1">
        <v>0</v>
      </c>
      <c r="F3192" s="10">
        <f>IFERROR(VLOOKUP(A3192,'Sevinç 03.04.2023 1215'!$A:$F,5,0),0)</f>
        <v>0</v>
      </c>
      <c r="G3192" s="10" t="str">
        <f>IFERROR(VLOOKUP(A3192,'Sevinç 04.04.2023 0911'!$A:$D,4,0),0)</f>
        <v>500 TL</v>
      </c>
      <c r="H3192" s="10">
        <f>IFERROR(VLOOKUP(A3192,'Onaya Sunulan Birim Fiyat'!$A:$C,3,0),0)</f>
        <v>0</v>
      </c>
      <c r="I3192" s="10">
        <f>IFERROR(VLOOKUP(A3192,'Eksik Birim Fiyat Satınalma'!$A:$E,5,0),0)</f>
        <v>0</v>
      </c>
      <c r="J3192" s="10">
        <f>IFERROR(VLOOKUP(A3192,'Eksik Birim Fiyat'!$A$2:$E$129,5,0),0)</f>
        <v>0</v>
      </c>
      <c r="K3192" s="10">
        <f>IFERROR(VLOOKUP(A3192,'Birim Fiyatı Olmayan Malzemeler'!$A$1:$C$128,3,0),0)</f>
        <v>0</v>
      </c>
      <c r="L3192" s="10">
        <f>IFERROR(VLOOKUP(A3192,'Reçete Altındakiler'!$A:$C,3,0),0)</f>
        <v>0</v>
      </c>
    </row>
    <row r="3193" spans="1:12" x14ac:dyDescent="0.25">
      <c r="A3193" s="8" t="s">
        <v>2720</v>
      </c>
      <c r="B3193" s="1">
        <v>1601</v>
      </c>
      <c r="C3193" s="1">
        <v>1</v>
      </c>
      <c r="D3193" s="1">
        <v>0</v>
      </c>
      <c r="E3193" s="1">
        <v>0</v>
      </c>
      <c r="F3193" s="10">
        <f>IFERROR(VLOOKUP(A3193,'Sevinç 03.04.2023 1215'!$A:$F,5,0),0)</f>
        <v>0</v>
      </c>
      <c r="G3193" s="10" t="str">
        <f>IFERROR(VLOOKUP(A3193,'Sevinç 04.04.2023 0911'!$A:$D,4,0),0)</f>
        <v>20.2372685941335 EURO</v>
      </c>
      <c r="H3193" s="10">
        <f>IFERROR(VLOOKUP(A3193,'Onaya Sunulan Birim Fiyat'!$A:$C,3,0),0)</f>
        <v>0</v>
      </c>
      <c r="I3193" s="10">
        <f>IFERROR(VLOOKUP(A3193,'Eksik Birim Fiyat Satınalma'!$A:$E,5,0),0)</f>
        <v>0</v>
      </c>
      <c r="J3193" s="10">
        <f>IFERROR(VLOOKUP(A3193,'Eksik Birim Fiyat'!$A$2:$E$129,5,0),0)</f>
        <v>0</v>
      </c>
      <c r="K3193" s="10">
        <f>IFERROR(VLOOKUP(A3193,'Birim Fiyatı Olmayan Malzemeler'!$A$1:$C$128,3,0),0)</f>
        <v>0</v>
      </c>
      <c r="L3193" s="10">
        <f>IFERROR(VLOOKUP(A3193,'Reçete Altındakiler'!$A:$C,3,0),0)</f>
        <v>0</v>
      </c>
    </row>
    <row r="3194" spans="1:12" x14ac:dyDescent="0.25">
      <c r="A3194" s="8" t="s">
        <v>2976</v>
      </c>
      <c r="B3194" s="1">
        <v>12</v>
      </c>
      <c r="C3194" s="1">
        <v>1</v>
      </c>
      <c r="D3194" s="1">
        <v>0</v>
      </c>
      <c r="E3194" s="1">
        <v>0</v>
      </c>
      <c r="F3194" s="10">
        <f>IFERROR(VLOOKUP(A3194,'Sevinç 03.04.2023 1215'!$A:$F,5,0),0)</f>
        <v>0</v>
      </c>
      <c r="G3194" s="10" t="str">
        <f>IFERROR(VLOOKUP(A3194,'Sevinç 04.04.2023 0911'!$A:$D,4,0),0)</f>
        <v>139 TL</v>
      </c>
      <c r="H3194" s="10">
        <f>IFERROR(VLOOKUP(A3194,'Onaya Sunulan Birim Fiyat'!$A:$C,3,0),0)</f>
        <v>0</v>
      </c>
      <c r="I3194" s="10">
        <f>IFERROR(VLOOKUP(A3194,'Eksik Birim Fiyat Satınalma'!$A:$E,5,0),0)</f>
        <v>0</v>
      </c>
      <c r="J3194" s="10">
        <f>IFERROR(VLOOKUP(A3194,'Eksik Birim Fiyat'!$A$2:$E$129,5,0),0)</f>
        <v>0</v>
      </c>
      <c r="K3194" s="10">
        <f>IFERROR(VLOOKUP(A3194,'Birim Fiyatı Olmayan Malzemeler'!$A$1:$C$128,3,0),0)</f>
        <v>0</v>
      </c>
      <c r="L3194" s="10">
        <f>IFERROR(VLOOKUP(A3194,'Reçete Altındakiler'!$A:$C,3,0),0)</f>
        <v>0</v>
      </c>
    </row>
    <row r="3195" spans="1:12" x14ac:dyDescent="0.25">
      <c r="A3195" s="8" t="s">
        <v>4079</v>
      </c>
      <c r="B3195" s="1">
        <v>1601</v>
      </c>
      <c r="C3195" s="1">
        <v>1</v>
      </c>
      <c r="D3195" s="1">
        <v>0</v>
      </c>
      <c r="E3195" s="1">
        <v>0</v>
      </c>
      <c r="F3195" s="10">
        <f>IFERROR(VLOOKUP(A3195,'Sevinç 03.04.2023 1215'!$A:$F,5,0),0)</f>
        <v>0</v>
      </c>
      <c r="G3195" s="10" t="str">
        <f>IFERROR(VLOOKUP(A3195,'Sevinç 04.04.2023 0911'!$A:$D,4,0),0)</f>
        <v>27.4422700474207 EURO</v>
      </c>
      <c r="H3195" s="10">
        <f>IFERROR(VLOOKUP(A3195,'Onaya Sunulan Birim Fiyat'!$A:$C,3,0),0)</f>
        <v>0</v>
      </c>
      <c r="I3195" s="10">
        <f>IFERROR(VLOOKUP(A3195,'Eksik Birim Fiyat Satınalma'!$A:$E,5,0),0)</f>
        <v>0</v>
      </c>
      <c r="J3195" s="10">
        <f>IFERROR(VLOOKUP(A3195,'Eksik Birim Fiyat'!$A$2:$E$129,5,0),0)</f>
        <v>0</v>
      </c>
      <c r="K3195" s="10">
        <f>IFERROR(VLOOKUP(A3195,'Birim Fiyatı Olmayan Malzemeler'!$A$1:$C$128,3,0),0)</f>
        <v>0</v>
      </c>
      <c r="L3195" s="10">
        <f>IFERROR(VLOOKUP(A3195,'Reçete Altındakiler'!$A:$C,3,0),0)</f>
        <v>0</v>
      </c>
    </row>
    <row r="3196" spans="1:12" x14ac:dyDescent="0.25">
      <c r="A3196" s="8" t="s">
        <v>2642</v>
      </c>
      <c r="B3196" s="1">
        <v>22</v>
      </c>
      <c r="C3196" s="1">
        <v>2</v>
      </c>
      <c r="D3196" s="1">
        <v>0</v>
      </c>
      <c r="E3196" s="1">
        <v>0</v>
      </c>
      <c r="F3196" s="10">
        <f>IFERROR(VLOOKUP(A3196,'Sevinç 03.04.2023 1215'!$A:$F,5,0),0)</f>
        <v>0</v>
      </c>
      <c r="G3196" s="10" t="str">
        <f>IFERROR(VLOOKUP(A3196,'Sevinç 04.04.2023 0911'!$A:$D,4,0),0)</f>
        <v>300 TL</v>
      </c>
      <c r="H3196" s="10">
        <f>IFERROR(VLOOKUP(A3196,'Onaya Sunulan Birim Fiyat'!$A:$C,3,0),0)</f>
        <v>0</v>
      </c>
      <c r="I3196" s="10">
        <f>IFERROR(VLOOKUP(A3196,'Eksik Birim Fiyat Satınalma'!$A:$E,5,0),0)</f>
        <v>0</v>
      </c>
      <c r="J3196" s="10">
        <f>IFERROR(VLOOKUP(A3196,'Eksik Birim Fiyat'!$A$2:$E$129,5,0),0)</f>
        <v>0</v>
      </c>
      <c r="K3196" s="10">
        <f>IFERROR(VLOOKUP(A3196,'Birim Fiyatı Olmayan Malzemeler'!$A$1:$C$128,3,0),0)</f>
        <v>0</v>
      </c>
      <c r="L3196" s="10">
        <f>IFERROR(VLOOKUP(A3196,'Reçete Altındakiler'!$A:$C,3,0),0)</f>
        <v>0</v>
      </c>
    </row>
    <row r="3197" spans="1:12" x14ac:dyDescent="0.25">
      <c r="A3197" s="8" t="s">
        <v>2643</v>
      </c>
      <c r="B3197" s="1">
        <v>3</v>
      </c>
      <c r="C3197" s="1">
        <v>1</v>
      </c>
      <c r="D3197" s="1">
        <v>0</v>
      </c>
      <c r="E3197" s="1">
        <v>0</v>
      </c>
      <c r="F3197" s="10">
        <f>IFERROR(VLOOKUP(A3197,'Sevinç 03.04.2023 1215'!$A:$F,5,0),0)</f>
        <v>0</v>
      </c>
      <c r="G3197" s="10" t="str">
        <f>IFERROR(VLOOKUP(A3197,'Sevinç 04.04.2023 0911'!$A:$D,4,0),0)</f>
        <v>26.1213736863569 EURO</v>
      </c>
      <c r="H3197" s="10">
        <f>IFERROR(VLOOKUP(A3197,'Onaya Sunulan Birim Fiyat'!$A:$C,3,0),0)</f>
        <v>0</v>
      </c>
      <c r="I3197" s="10">
        <f>IFERROR(VLOOKUP(A3197,'Eksik Birim Fiyat Satınalma'!$A:$E,5,0),0)</f>
        <v>0</v>
      </c>
      <c r="J3197" s="10">
        <f>IFERROR(VLOOKUP(A3197,'Eksik Birim Fiyat'!$A$2:$E$129,5,0),0)</f>
        <v>0</v>
      </c>
      <c r="K3197" s="10">
        <f>IFERROR(VLOOKUP(A3197,'Birim Fiyatı Olmayan Malzemeler'!$A$1:$C$128,3,0),0)</f>
        <v>0</v>
      </c>
      <c r="L3197" s="10">
        <f>IFERROR(VLOOKUP(A3197,'Reçete Altındakiler'!$A:$C,3,0),0)</f>
        <v>0</v>
      </c>
    </row>
    <row r="3198" spans="1:12" x14ac:dyDescent="0.25">
      <c r="A3198" s="8" t="s">
        <v>2977</v>
      </c>
      <c r="B3198" s="1">
        <v>12</v>
      </c>
      <c r="C3198" s="1">
        <v>1</v>
      </c>
      <c r="D3198" s="1">
        <v>0</v>
      </c>
      <c r="E3198" s="1">
        <v>0</v>
      </c>
      <c r="F3198" s="10">
        <f>IFERROR(VLOOKUP(A3198,'Sevinç 03.04.2023 1215'!$A:$F,5,0),0)</f>
        <v>0</v>
      </c>
      <c r="G3198" s="10" t="str">
        <f>IFERROR(VLOOKUP(A3198,'Sevinç 04.04.2023 0911'!$A:$D,4,0),0)</f>
        <v>517 TL</v>
      </c>
      <c r="H3198" s="10">
        <f>IFERROR(VLOOKUP(A3198,'Onaya Sunulan Birim Fiyat'!$A:$C,3,0),0)</f>
        <v>0</v>
      </c>
      <c r="I3198" s="10">
        <f>IFERROR(VLOOKUP(A3198,'Eksik Birim Fiyat Satınalma'!$A:$E,5,0),0)</f>
        <v>0</v>
      </c>
      <c r="J3198" s="10">
        <f>IFERROR(VLOOKUP(A3198,'Eksik Birim Fiyat'!$A$2:$E$129,5,0),0)</f>
        <v>0</v>
      </c>
      <c r="K3198" s="10">
        <f>IFERROR(VLOOKUP(A3198,'Birim Fiyatı Olmayan Malzemeler'!$A$1:$C$128,3,0),0)</f>
        <v>0</v>
      </c>
      <c r="L3198" s="10">
        <f>IFERROR(VLOOKUP(A3198,'Reçete Altındakiler'!$A:$C,3,0),0)</f>
        <v>0</v>
      </c>
    </row>
    <row r="3199" spans="1:12" x14ac:dyDescent="0.25">
      <c r="A3199" s="8" t="s">
        <v>2486</v>
      </c>
      <c r="B3199" s="1">
        <v>3</v>
      </c>
      <c r="C3199" s="1">
        <v>1</v>
      </c>
      <c r="D3199" s="1">
        <v>0</v>
      </c>
      <c r="E3199" s="1">
        <v>0</v>
      </c>
      <c r="F3199" s="10">
        <f>IFERROR(VLOOKUP(A3199,'Sevinç 03.04.2023 1215'!$A:$F,5,0),0)</f>
        <v>0</v>
      </c>
      <c r="G3199" s="10" t="str">
        <f>IFERROR(VLOOKUP(A3199,'Sevinç 04.04.2023 0911'!$A:$D,4,0),0)</f>
        <v>22.713848289652 EURO</v>
      </c>
      <c r="H3199" s="10">
        <f>IFERROR(VLOOKUP(A3199,'Onaya Sunulan Birim Fiyat'!$A:$C,3,0),0)</f>
        <v>0</v>
      </c>
      <c r="I3199" s="10">
        <f>IFERROR(VLOOKUP(A3199,'Eksik Birim Fiyat Satınalma'!$A:$E,5,0),0)</f>
        <v>0</v>
      </c>
      <c r="J3199" s="10">
        <f>IFERROR(VLOOKUP(A3199,'Eksik Birim Fiyat'!$A$2:$E$129,5,0),0)</f>
        <v>0</v>
      </c>
      <c r="K3199" s="10">
        <f>IFERROR(VLOOKUP(A3199,'Birim Fiyatı Olmayan Malzemeler'!$A$1:$C$128,3,0),0)</f>
        <v>0</v>
      </c>
      <c r="L3199" s="10">
        <f>IFERROR(VLOOKUP(A3199,'Reçete Altındakiler'!$A:$C,3,0),0)</f>
        <v>0</v>
      </c>
    </row>
    <row r="3200" spans="1:12" x14ac:dyDescent="0.25">
      <c r="A3200" s="8" t="s">
        <v>2486</v>
      </c>
      <c r="B3200" s="1">
        <v>1601</v>
      </c>
      <c r="C3200" s="1">
        <v>1</v>
      </c>
      <c r="D3200" s="1">
        <v>0</v>
      </c>
      <c r="E3200" s="1">
        <v>0</v>
      </c>
      <c r="F3200" s="10">
        <f>IFERROR(VLOOKUP(A3200,'Sevinç 03.04.2023 1215'!$A:$F,5,0),0)</f>
        <v>0</v>
      </c>
      <c r="G3200" s="10" t="str">
        <f>IFERROR(VLOOKUP(A3200,'Sevinç 04.04.2023 0911'!$A:$D,4,0),0)</f>
        <v>22.713848289652 EURO</v>
      </c>
      <c r="H3200" s="10">
        <f>IFERROR(VLOOKUP(A3200,'Onaya Sunulan Birim Fiyat'!$A:$C,3,0),0)</f>
        <v>0</v>
      </c>
      <c r="I3200" s="10">
        <f>IFERROR(VLOOKUP(A3200,'Eksik Birim Fiyat Satınalma'!$A:$E,5,0),0)</f>
        <v>0</v>
      </c>
      <c r="J3200" s="10">
        <f>IFERROR(VLOOKUP(A3200,'Eksik Birim Fiyat'!$A$2:$E$129,5,0),0)</f>
        <v>0</v>
      </c>
      <c r="K3200" s="10">
        <f>IFERROR(VLOOKUP(A3200,'Birim Fiyatı Olmayan Malzemeler'!$A$1:$C$128,3,0),0)</f>
        <v>0</v>
      </c>
      <c r="L3200" s="10">
        <f>IFERROR(VLOOKUP(A3200,'Reçete Altındakiler'!$A:$C,3,0),0)</f>
        <v>0</v>
      </c>
    </row>
    <row r="3201" spans="1:12" x14ac:dyDescent="0.25">
      <c r="A3201" s="8" t="s">
        <v>2721</v>
      </c>
      <c r="B3201" s="1">
        <v>22</v>
      </c>
      <c r="C3201" s="1">
        <v>1</v>
      </c>
      <c r="D3201" s="1">
        <v>0</v>
      </c>
      <c r="E3201" s="1">
        <v>0</v>
      </c>
      <c r="F3201" s="10">
        <f>IFERROR(VLOOKUP(A3201,'Sevinç 03.04.2023 1215'!$A:$F,5,0),0)</f>
        <v>0</v>
      </c>
      <c r="G3201" s="10" t="str">
        <f>IFERROR(VLOOKUP(A3201,'Sevinç 04.04.2023 0911'!$A:$D,4,0),0)</f>
        <v>295 TL</v>
      </c>
      <c r="H3201" s="10">
        <f>IFERROR(VLOOKUP(A3201,'Onaya Sunulan Birim Fiyat'!$A:$C,3,0),0)</f>
        <v>0</v>
      </c>
      <c r="I3201" s="10">
        <f>IFERROR(VLOOKUP(A3201,'Eksik Birim Fiyat Satınalma'!$A:$E,5,0),0)</f>
        <v>0</v>
      </c>
      <c r="J3201" s="10">
        <f>IFERROR(VLOOKUP(A3201,'Eksik Birim Fiyat'!$A$2:$E$129,5,0),0)</f>
        <v>0</v>
      </c>
      <c r="K3201" s="10">
        <f>IFERROR(VLOOKUP(A3201,'Birim Fiyatı Olmayan Malzemeler'!$A$1:$C$128,3,0),0)</f>
        <v>0</v>
      </c>
      <c r="L3201" s="10">
        <f>IFERROR(VLOOKUP(A3201,'Reçete Altındakiler'!$A:$C,3,0),0)</f>
        <v>0</v>
      </c>
    </row>
    <row r="3202" spans="1:12" x14ac:dyDescent="0.25">
      <c r="A3202" s="8" t="s">
        <v>4080</v>
      </c>
      <c r="B3202" s="1">
        <v>6</v>
      </c>
      <c r="C3202" s="1">
        <v>1</v>
      </c>
      <c r="D3202" s="1">
        <v>0</v>
      </c>
      <c r="E3202" s="1">
        <v>0</v>
      </c>
      <c r="F3202" s="10">
        <f>IFERROR(VLOOKUP(A3202,'Sevinç 03.04.2023 1215'!$A:$F,5,0),0)</f>
        <v>0</v>
      </c>
      <c r="G3202" s="10" t="str">
        <f>IFERROR(VLOOKUP(A3202,'Sevinç 04.04.2023 0911'!$A:$D,4,0),0)</f>
        <v>310 TL</v>
      </c>
      <c r="H3202" s="10">
        <f>IFERROR(VLOOKUP(A3202,'Onaya Sunulan Birim Fiyat'!$A:$C,3,0),0)</f>
        <v>0</v>
      </c>
      <c r="I3202" s="10">
        <f>IFERROR(VLOOKUP(A3202,'Eksik Birim Fiyat Satınalma'!$A:$E,5,0),0)</f>
        <v>0</v>
      </c>
      <c r="J3202" s="10">
        <f>IFERROR(VLOOKUP(A3202,'Eksik Birim Fiyat'!$A$2:$E$129,5,0),0)</f>
        <v>0</v>
      </c>
      <c r="K3202" s="10">
        <f>IFERROR(VLOOKUP(A3202,'Birim Fiyatı Olmayan Malzemeler'!$A$1:$C$128,3,0),0)</f>
        <v>0</v>
      </c>
      <c r="L3202" s="10">
        <f>IFERROR(VLOOKUP(A3202,'Reçete Altındakiler'!$A:$C,3,0),0)</f>
        <v>0</v>
      </c>
    </row>
    <row r="3203" spans="1:12" x14ac:dyDescent="0.25">
      <c r="A3203" s="8" t="s">
        <v>965</v>
      </c>
      <c r="B3203" s="1">
        <v>3</v>
      </c>
      <c r="C3203" s="1">
        <v>1</v>
      </c>
      <c r="D3203" s="1">
        <v>0</v>
      </c>
      <c r="E3203" s="1">
        <v>0</v>
      </c>
      <c r="F3203" s="10">
        <f>IFERROR(VLOOKUP(A3203,'Sevinç 03.04.2023 1215'!$A:$F,5,0),0)</f>
        <v>0</v>
      </c>
      <c r="G3203" s="10" t="str">
        <f>IFERROR(VLOOKUP(A3203,'Sevinç 04.04.2023 0911'!$A:$D,4,0),0)</f>
        <v>290 TL</v>
      </c>
      <c r="H3203" s="10">
        <f>IFERROR(VLOOKUP(A3203,'Onaya Sunulan Birim Fiyat'!$A:$C,3,0),0)</f>
        <v>0</v>
      </c>
      <c r="I3203" s="10">
        <f>IFERROR(VLOOKUP(A3203,'Eksik Birim Fiyat Satınalma'!$A:$E,5,0),0)</f>
        <v>0</v>
      </c>
      <c r="J3203" s="10">
        <f>IFERROR(VLOOKUP(A3203,'Eksik Birim Fiyat'!$A$2:$E$129,5,0),0)</f>
        <v>0</v>
      </c>
      <c r="K3203" s="10">
        <f>IFERROR(VLOOKUP(A3203,'Birim Fiyatı Olmayan Malzemeler'!$A$1:$C$128,3,0),0)</f>
        <v>0</v>
      </c>
      <c r="L3203" s="10">
        <f>IFERROR(VLOOKUP(A3203,'Reçete Altındakiler'!$A:$C,3,0),0)</f>
        <v>0</v>
      </c>
    </row>
    <row r="3204" spans="1:12" x14ac:dyDescent="0.25">
      <c r="A3204" s="8" t="s">
        <v>2823</v>
      </c>
      <c r="B3204" s="1">
        <v>22</v>
      </c>
      <c r="C3204" s="1">
        <v>1</v>
      </c>
      <c r="D3204" s="1">
        <v>0</v>
      </c>
      <c r="E3204" s="1">
        <v>0</v>
      </c>
      <c r="F3204" s="10">
        <f>IFERROR(VLOOKUP(A3204,'Sevinç 03.04.2023 1215'!$A:$F,5,0),0)</f>
        <v>0</v>
      </c>
      <c r="G3204" s="10" t="str">
        <f>IFERROR(VLOOKUP(A3204,'Sevinç 04.04.2023 0911'!$A:$D,4,0),0)</f>
        <v>280 TL</v>
      </c>
      <c r="H3204" s="10">
        <f>IFERROR(VLOOKUP(A3204,'Onaya Sunulan Birim Fiyat'!$A:$C,3,0),0)</f>
        <v>0</v>
      </c>
      <c r="I3204" s="10">
        <f>IFERROR(VLOOKUP(A3204,'Eksik Birim Fiyat Satınalma'!$A:$E,5,0),0)</f>
        <v>0</v>
      </c>
      <c r="J3204" s="10">
        <f>IFERROR(VLOOKUP(A3204,'Eksik Birim Fiyat'!$A$2:$E$129,5,0),0)</f>
        <v>0</v>
      </c>
      <c r="K3204" s="10">
        <f>IFERROR(VLOOKUP(A3204,'Birim Fiyatı Olmayan Malzemeler'!$A$1:$C$128,3,0),0)</f>
        <v>0</v>
      </c>
      <c r="L3204" s="10">
        <f>IFERROR(VLOOKUP(A3204,'Reçete Altındakiler'!$A:$C,3,0),0)</f>
        <v>0</v>
      </c>
    </row>
    <row r="3205" spans="1:12" x14ac:dyDescent="0.25">
      <c r="A3205" s="8" t="s">
        <v>966</v>
      </c>
      <c r="B3205" s="1">
        <v>3</v>
      </c>
      <c r="C3205" s="1">
        <v>1</v>
      </c>
      <c r="D3205" s="1">
        <v>0</v>
      </c>
      <c r="E3205" s="1">
        <v>0</v>
      </c>
      <c r="F3205" s="10">
        <f>IFERROR(VLOOKUP(A3205,'Sevinç 03.04.2023 1215'!$A:$F,5,0),0)</f>
        <v>0</v>
      </c>
      <c r="G3205" s="10" t="str">
        <f>IFERROR(VLOOKUP(A3205,'Sevinç 04.04.2023 0911'!$A:$D,4,0),0)</f>
        <v>35.8871655012358 EURO</v>
      </c>
      <c r="H3205" s="10">
        <f>IFERROR(VLOOKUP(A3205,'Onaya Sunulan Birim Fiyat'!$A:$C,3,0),0)</f>
        <v>0</v>
      </c>
      <c r="I3205" s="10">
        <f>IFERROR(VLOOKUP(A3205,'Eksik Birim Fiyat Satınalma'!$A:$E,5,0),0)</f>
        <v>0</v>
      </c>
      <c r="J3205" s="10">
        <f>IFERROR(VLOOKUP(A3205,'Eksik Birim Fiyat'!$A$2:$E$129,5,0),0)</f>
        <v>0</v>
      </c>
      <c r="K3205" s="10">
        <f>IFERROR(VLOOKUP(A3205,'Birim Fiyatı Olmayan Malzemeler'!$A$1:$C$128,3,0),0)</f>
        <v>0</v>
      </c>
      <c r="L3205" s="10">
        <f>IFERROR(VLOOKUP(A3205,'Reçete Altındakiler'!$A:$C,3,0),0)</f>
        <v>0</v>
      </c>
    </row>
    <row r="3206" spans="1:12" x14ac:dyDescent="0.25">
      <c r="A3206" s="8" t="s">
        <v>4081</v>
      </c>
      <c r="B3206" s="1">
        <v>7</v>
      </c>
      <c r="C3206" s="1">
        <v>1</v>
      </c>
      <c r="D3206" s="1">
        <v>0</v>
      </c>
      <c r="E3206" s="1">
        <v>0</v>
      </c>
      <c r="F3206" s="10">
        <f>IFERROR(VLOOKUP(A3206,'Sevinç 03.04.2023 1215'!$A:$F,5,0),0)</f>
        <v>0</v>
      </c>
      <c r="G3206" s="10" t="str">
        <f>IFERROR(VLOOKUP(A3206,'Sevinç 04.04.2023 0911'!$A:$D,4,0),0)</f>
        <v>350 TL</v>
      </c>
      <c r="H3206" s="10">
        <f>IFERROR(VLOOKUP(A3206,'Onaya Sunulan Birim Fiyat'!$A:$C,3,0),0)</f>
        <v>0</v>
      </c>
      <c r="I3206" s="10">
        <f>IFERROR(VLOOKUP(A3206,'Eksik Birim Fiyat Satınalma'!$A:$E,5,0),0)</f>
        <v>0</v>
      </c>
      <c r="J3206" s="10">
        <f>IFERROR(VLOOKUP(A3206,'Eksik Birim Fiyat'!$A$2:$E$129,5,0),0)</f>
        <v>0</v>
      </c>
      <c r="K3206" s="10">
        <f>IFERROR(VLOOKUP(A3206,'Birim Fiyatı Olmayan Malzemeler'!$A$1:$C$128,3,0),0)</f>
        <v>0</v>
      </c>
      <c r="L3206" s="10">
        <f>IFERROR(VLOOKUP(A3206,'Reçete Altındakiler'!$A:$C,3,0),0)</f>
        <v>0</v>
      </c>
    </row>
    <row r="3207" spans="1:12" x14ac:dyDescent="0.25">
      <c r="A3207" s="8" t="s">
        <v>2978</v>
      </c>
      <c r="B3207" s="1">
        <v>12</v>
      </c>
      <c r="C3207" s="1">
        <v>1</v>
      </c>
      <c r="D3207" s="1">
        <v>0</v>
      </c>
      <c r="E3207" s="1">
        <v>0</v>
      </c>
      <c r="F3207" s="10">
        <f>IFERROR(VLOOKUP(A3207,'Sevinç 03.04.2023 1215'!$A:$F,5,0),0)</f>
        <v>0</v>
      </c>
      <c r="G3207" s="10" t="str">
        <f>IFERROR(VLOOKUP(A3207,'Sevinç 04.04.2023 0911'!$A:$D,4,0),0)</f>
        <v>155 TL</v>
      </c>
      <c r="H3207" s="10">
        <f>IFERROR(VLOOKUP(A3207,'Onaya Sunulan Birim Fiyat'!$A:$C,3,0),0)</f>
        <v>0</v>
      </c>
      <c r="I3207" s="10">
        <f>IFERROR(VLOOKUP(A3207,'Eksik Birim Fiyat Satınalma'!$A:$E,5,0),0)</f>
        <v>0</v>
      </c>
      <c r="J3207" s="10">
        <f>IFERROR(VLOOKUP(A3207,'Eksik Birim Fiyat'!$A$2:$E$129,5,0),0)</f>
        <v>0</v>
      </c>
      <c r="K3207" s="10">
        <f>IFERROR(VLOOKUP(A3207,'Birim Fiyatı Olmayan Malzemeler'!$A$1:$C$128,3,0),0)</f>
        <v>0</v>
      </c>
      <c r="L3207" s="10">
        <f>IFERROR(VLOOKUP(A3207,'Reçete Altındakiler'!$A:$C,3,0),0)</f>
        <v>0</v>
      </c>
    </row>
    <row r="3208" spans="1:12" x14ac:dyDescent="0.25">
      <c r="A3208" s="8" t="s">
        <v>4082</v>
      </c>
      <c r="B3208" s="1">
        <v>12</v>
      </c>
      <c r="C3208" s="1">
        <v>1</v>
      </c>
      <c r="D3208" s="1">
        <v>0</v>
      </c>
      <c r="E3208" s="1">
        <v>0</v>
      </c>
      <c r="F3208" s="10">
        <f>IFERROR(VLOOKUP(A3208,'Sevinç 03.04.2023 1215'!$A:$F,5,0),0)</f>
        <v>0</v>
      </c>
      <c r="G3208" s="10" t="str">
        <f>IFERROR(VLOOKUP(A3208,'Sevinç 04.04.2023 0911'!$A:$D,4,0),0)</f>
        <v>322 TL</v>
      </c>
      <c r="H3208" s="10">
        <f>IFERROR(VLOOKUP(A3208,'Onaya Sunulan Birim Fiyat'!$A:$C,3,0),0)</f>
        <v>0</v>
      </c>
      <c r="I3208" s="10">
        <f>IFERROR(VLOOKUP(A3208,'Eksik Birim Fiyat Satınalma'!$A:$E,5,0),0)</f>
        <v>0</v>
      </c>
      <c r="J3208" s="10">
        <f>IFERROR(VLOOKUP(A3208,'Eksik Birim Fiyat'!$A$2:$E$129,5,0),0)</f>
        <v>0</v>
      </c>
      <c r="K3208" s="10">
        <f>IFERROR(VLOOKUP(A3208,'Birim Fiyatı Olmayan Malzemeler'!$A$1:$C$128,3,0),0)</f>
        <v>0</v>
      </c>
      <c r="L3208" s="10">
        <f>IFERROR(VLOOKUP(A3208,'Reçete Altındakiler'!$A:$C,3,0),0)</f>
        <v>0</v>
      </c>
    </row>
    <row r="3209" spans="1:12" x14ac:dyDescent="0.25">
      <c r="A3209" s="8" t="s">
        <v>2722</v>
      </c>
      <c r="B3209" s="1">
        <v>10</v>
      </c>
      <c r="C3209" s="1">
        <v>1</v>
      </c>
      <c r="D3209" s="1">
        <v>0</v>
      </c>
      <c r="E3209" s="1">
        <v>0</v>
      </c>
      <c r="F3209" s="10">
        <f>IFERROR(VLOOKUP(A3209,'Sevinç 03.04.2023 1215'!$A:$F,5,0),0)</f>
        <v>0</v>
      </c>
      <c r="G3209" s="10" t="str">
        <f>IFERROR(VLOOKUP(A3209,'Sevinç 04.04.2023 0911'!$A:$D,4,0),0)</f>
        <v>146.42999036 TL</v>
      </c>
      <c r="H3209" s="10">
        <f>IFERROR(VLOOKUP(A3209,'Onaya Sunulan Birim Fiyat'!$A:$C,3,0),0)</f>
        <v>0</v>
      </c>
      <c r="I3209" s="10">
        <f>IFERROR(VLOOKUP(A3209,'Eksik Birim Fiyat Satınalma'!$A:$E,5,0),0)</f>
        <v>0</v>
      </c>
      <c r="J3209" s="10">
        <f>IFERROR(VLOOKUP(A3209,'Eksik Birim Fiyat'!$A$2:$E$129,5,0),0)</f>
        <v>0</v>
      </c>
      <c r="K3209" s="10">
        <f>IFERROR(VLOOKUP(A3209,'Birim Fiyatı Olmayan Malzemeler'!$A$1:$C$128,3,0),0)</f>
        <v>0</v>
      </c>
      <c r="L3209" s="10">
        <f>IFERROR(VLOOKUP(A3209,'Reçete Altındakiler'!$A:$C,3,0),0)</f>
        <v>0</v>
      </c>
    </row>
    <row r="3210" spans="1:12" x14ac:dyDescent="0.25">
      <c r="A3210" s="8" t="s">
        <v>2722</v>
      </c>
      <c r="B3210" s="1">
        <v>12</v>
      </c>
      <c r="C3210" s="1">
        <v>1</v>
      </c>
      <c r="D3210" s="1">
        <v>0</v>
      </c>
      <c r="E3210" s="1">
        <v>0</v>
      </c>
      <c r="F3210" s="10">
        <f>IFERROR(VLOOKUP(A3210,'Sevinç 03.04.2023 1215'!$A:$F,5,0),0)</f>
        <v>0</v>
      </c>
      <c r="G3210" s="10" t="str">
        <f>IFERROR(VLOOKUP(A3210,'Sevinç 04.04.2023 0911'!$A:$D,4,0),0)</f>
        <v>146.42999036 TL</v>
      </c>
      <c r="H3210" s="10">
        <f>IFERROR(VLOOKUP(A3210,'Onaya Sunulan Birim Fiyat'!$A:$C,3,0),0)</f>
        <v>0</v>
      </c>
      <c r="I3210" s="10">
        <f>IFERROR(VLOOKUP(A3210,'Eksik Birim Fiyat Satınalma'!$A:$E,5,0),0)</f>
        <v>0</v>
      </c>
      <c r="J3210" s="10">
        <f>IFERROR(VLOOKUP(A3210,'Eksik Birim Fiyat'!$A$2:$E$129,5,0),0)</f>
        <v>0</v>
      </c>
      <c r="K3210" s="10">
        <f>IFERROR(VLOOKUP(A3210,'Birim Fiyatı Olmayan Malzemeler'!$A$1:$C$128,3,0),0)</f>
        <v>0</v>
      </c>
      <c r="L3210" s="10">
        <f>IFERROR(VLOOKUP(A3210,'Reçete Altındakiler'!$A:$C,3,0),0)</f>
        <v>0</v>
      </c>
    </row>
    <row r="3211" spans="1:12" x14ac:dyDescent="0.25">
      <c r="A3211" s="8" t="s">
        <v>2722</v>
      </c>
      <c r="B3211" s="1">
        <v>13</v>
      </c>
      <c r="C3211" s="1">
        <v>1</v>
      </c>
      <c r="D3211" s="1">
        <v>0</v>
      </c>
      <c r="E3211" s="1">
        <v>0</v>
      </c>
      <c r="F3211" s="10">
        <f>IFERROR(VLOOKUP(A3211,'Sevinç 03.04.2023 1215'!$A:$F,5,0),0)</f>
        <v>0</v>
      </c>
      <c r="G3211" s="10" t="str">
        <f>IFERROR(VLOOKUP(A3211,'Sevinç 04.04.2023 0911'!$A:$D,4,0),0)</f>
        <v>146.42999036 TL</v>
      </c>
      <c r="H3211" s="10">
        <f>IFERROR(VLOOKUP(A3211,'Onaya Sunulan Birim Fiyat'!$A:$C,3,0),0)</f>
        <v>0</v>
      </c>
      <c r="I3211" s="10">
        <f>IFERROR(VLOOKUP(A3211,'Eksik Birim Fiyat Satınalma'!$A:$E,5,0),0)</f>
        <v>0</v>
      </c>
      <c r="J3211" s="10">
        <f>IFERROR(VLOOKUP(A3211,'Eksik Birim Fiyat'!$A$2:$E$129,5,0),0)</f>
        <v>0</v>
      </c>
      <c r="K3211" s="10">
        <f>IFERROR(VLOOKUP(A3211,'Birim Fiyatı Olmayan Malzemeler'!$A$1:$C$128,3,0),0)</f>
        <v>0</v>
      </c>
      <c r="L3211" s="10">
        <f>IFERROR(VLOOKUP(A3211,'Reçete Altındakiler'!$A:$C,3,0),0)</f>
        <v>0</v>
      </c>
    </row>
    <row r="3212" spans="1:12" x14ac:dyDescent="0.25">
      <c r="A3212" s="8" t="s">
        <v>2722</v>
      </c>
      <c r="B3212" s="1">
        <v>22</v>
      </c>
      <c r="C3212" s="1">
        <v>1</v>
      </c>
      <c r="D3212" s="1">
        <v>0</v>
      </c>
      <c r="E3212" s="1">
        <v>0</v>
      </c>
      <c r="F3212" s="10">
        <f>IFERROR(VLOOKUP(A3212,'Sevinç 03.04.2023 1215'!$A:$F,5,0),0)</f>
        <v>0</v>
      </c>
      <c r="G3212" s="10" t="str">
        <f>IFERROR(VLOOKUP(A3212,'Sevinç 04.04.2023 0911'!$A:$D,4,0),0)</f>
        <v>146.42999036 TL</v>
      </c>
      <c r="H3212" s="10">
        <f>IFERROR(VLOOKUP(A3212,'Onaya Sunulan Birim Fiyat'!$A:$C,3,0),0)</f>
        <v>0</v>
      </c>
      <c r="I3212" s="10">
        <f>IFERROR(VLOOKUP(A3212,'Eksik Birim Fiyat Satınalma'!$A:$E,5,0),0)</f>
        <v>0</v>
      </c>
      <c r="J3212" s="10">
        <f>IFERROR(VLOOKUP(A3212,'Eksik Birim Fiyat'!$A$2:$E$129,5,0),0)</f>
        <v>0</v>
      </c>
      <c r="K3212" s="10">
        <f>IFERROR(VLOOKUP(A3212,'Birim Fiyatı Olmayan Malzemeler'!$A$1:$C$128,3,0),0)</f>
        <v>0</v>
      </c>
      <c r="L3212" s="10">
        <f>IFERROR(VLOOKUP(A3212,'Reçete Altındakiler'!$A:$C,3,0),0)</f>
        <v>0</v>
      </c>
    </row>
    <row r="3213" spans="1:12" x14ac:dyDescent="0.25">
      <c r="A3213" s="8" t="s">
        <v>967</v>
      </c>
      <c r="B3213" s="1">
        <v>22</v>
      </c>
      <c r="C3213" s="1">
        <v>2</v>
      </c>
      <c r="D3213" s="1">
        <v>0</v>
      </c>
      <c r="E3213" s="1">
        <v>0</v>
      </c>
      <c r="F3213" s="10">
        <f>IFERROR(VLOOKUP(A3213,'Sevinç 03.04.2023 1215'!$A:$F,5,0),0)</f>
        <v>0</v>
      </c>
      <c r="G3213" s="10" t="str">
        <f>IFERROR(VLOOKUP(A3213,'Sevinç 04.04.2023 0911'!$A:$D,4,0),0)</f>
        <v>1050 TL</v>
      </c>
      <c r="H3213" s="10">
        <f>IFERROR(VLOOKUP(A3213,'Onaya Sunulan Birim Fiyat'!$A:$C,3,0),0)</f>
        <v>0</v>
      </c>
      <c r="I3213" s="10">
        <f>IFERROR(VLOOKUP(A3213,'Eksik Birim Fiyat Satınalma'!$A:$E,5,0),0)</f>
        <v>0</v>
      </c>
      <c r="J3213" s="10">
        <f>IFERROR(VLOOKUP(A3213,'Eksik Birim Fiyat'!$A$2:$E$129,5,0),0)</f>
        <v>0</v>
      </c>
      <c r="K3213" s="10">
        <f>IFERROR(VLOOKUP(A3213,'Birim Fiyatı Olmayan Malzemeler'!$A$1:$C$128,3,0),0)</f>
        <v>0</v>
      </c>
      <c r="L3213" s="10">
        <f>IFERROR(VLOOKUP(A3213,'Reçete Altındakiler'!$A:$C,3,0),0)</f>
        <v>0</v>
      </c>
    </row>
    <row r="3214" spans="1:12" x14ac:dyDescent="0.25">
      <c r="A3214" s="8" t="s">
        <v>2487</v>
      </c>
      <c r="B3214" s="1">
        <v>22</v>
      </c>
      <c r="C3214" s="1">
        <v>2</v>
      </c>
      <c r="D3214" s="1">
        <v>0</v>
      </c>
      <c r="E3214" s="1">
        <v>0</v>
      </c>
      <c r="F3214" s="10">
        <f>IFERROR(VLOOKUP(A3214,'Sevinç 03.04.2023 1215'!$A:$F,5,0),0)</f>
        <v>0</v>
      </c>
      <c r="G3214" s="10" t="str">
        <f>IFERROR(VLOOKUP(A3214,'Sevinç 04.04.2023 0911'!$A:$D,4,0),0)</f>
        <v>26.1918347498764 EURO</v>
      </c>
      <c r="H3214" s="10">
        <f>IFERROR(VLOOKUP(A3214,'Onaya Sunulan Birim Fiyat'!$A:$C,3,0),0)</f>
        <v>0</v>
      </c>
      <c r="I3214" s="10">
        <f>IFERROR(VLOOKUP(A3214,'Eksik Birim Fiyat Satınalma'!$A:$E,5,0),0)</f>
        <v>0</v>
      </c>
      <c r="J3214" s="10">
        <f>IFERROR(VLOOKUP(A3214,'Eksik Birim Fiyat'!$A$2:$E$129,5,0),0)</f>
        <v>0</v>
      </c>
      <c r="K3214" s="10">
        <f>IFERROR(VLOOKUP(A3214,'Birim Fiyatı Olmayan Malzemeler'!$A$1:$C$128,3,0),0)</f>
        <v>0</v>
      </c>
      <c r="L3214" s="10">
        <f>IFERROR(VLOOKUP(A3214,'Reçete Altındakiler'!$A:$C,3,0),0)</f>
        <v>0</v>
      </c>
    </row>
    <row r="3215" spans="1:12" x14ac:dyDescent="0.25">
      <c r="A3215" s="8" t="s">
        <v>2723</v>
      </c>
      <c r="B3215" s="1">
        <v>22</v>
      </c>
      <c r="C3215" s="1">
        <v>1</v>
      </c>
      <c r="D3215" s="1">
        <v>0</v>
      </c>
      <c r="E3215" s="1">
        <v>0</v>
      </c>
      <c r="F3215" s="10">
        <f>IFERROR(VLOOKUP(A3215,'Sevinç 03.04.2023 1215'!$A:$F,5,0),0)</f>
        <v>0</v>
      </c>
      <c r="G3215" s="10" t="str">
        <f>IFERROR(VLOOKUP(A3215,'Sevinç 04.04.2023 0911'!$A:$D,4,0),0)</f>
        <v>163 TL</v>
      </c>
      <c r="H3215" s="10">
        <f>IFERROR(VLOOKUP(A3215,'Onaya Sunulan Birim Fiyat'!$A:$C,3,0),0)</f>
        <v>0</v>
      </c>
      <c r="I3215" s="10">
        <f>IFERROR(VLOOKUP(A3215,'Eksik Birim Fiyat Satınalma'!$A:$E,5,0),0)</f>
        <v>0</v>
      </c>
      <c r="J3215" s="10">
        <f>IFERROR(VLOOKUP(A3215,'Eksik Birim Fiyat'!$A$2:$E$129,5,0),0)</f>
        <v>0</v>
      </c>
      <c r="K3215" s="10">
        <f>IFERROR(VLOOKUP(A3215,'Birim Fiyatı Olmayan Malzemeler'!$A$1:$C$128,3,0),0)</f>
        <v>0</v>
      </c>
      <c r="L3215" s="10">
        <f>IFERROR(VLOOKUP(A3215,'Reçete Altındakiler'!$A:$C,3,0),0)</f>
        <v>0</v>
      </c>
    </row>
    <row r="3216" spans="1:12" x14ac:dyDescent="0.25">
      <c r="A3216" s="8" t="s">
        <v>2724</v>
      </c>
      <c r="B3216" s="1">
        <v>22</v>
      </c>
      <c r="C3216" s="1">
        <v>3</v>
      </c>
      <c r="D3216" s="1">
        <v>0</v>
      </c>
      <c r="E3216" s="1">
        <v>0</v>
      </c>
      <c r="F3216" s="10">
        <f>IFERROR(VLOOKUP(A3216,'Sevinç 03.04.2023 1215'!$A:$F,5,0),0)</f>
        <v>0</v>
      </c>
      <c r="G3216" s="10" t="str">
        <f>IFERROR(VLOOKUP(A3216,'Sevinç 04.04.2023 0911'!$A:$D,4,0),0)</f>
        <v>225 TL</v>
      </c>
      <c r="H3216" s="10">
        <f>IFERROR(VLOOKUP(A3216,'Onaya Sunulan Birim Fiyat'!$A:$C,3,0),0)</f>
        <v>0</v>
      </c>
      <c r="I3216" s="10">
        <f>IFERROR(VLOOKUP(A3216,'Eksik Birim Fiyat Satınalma'!$A:$E,5,0),0)</f>
        <v>0</v>
      </c>
      <c r="J3216" s="10">
        <f>IFERROR(VLOOKUP(A3216,'Eksik Birim Fiyat'!$A$2:$E$129,5,0),0)</f>
        <v>0</v>
      </c>
      <c r="K3216" s="10">
        <f>IFERROR(VLOOKUP(A3216,'Birim Fiyatı Olmayan Malzemeler'!$A$1:$C$128,3,0),0)</f>
        <v>0</v>
      </c>
      <c r="L3216" s="10">
        <f>IFERROR(VLOOKUP(A3216,'Reçete Altındakiler'!$A:$C,3,0),0)</f>
        <v>0</v>
      </c>
    </row>
    <row r="3217" spans="1:12" x14ac:dyDescent="0.25">
      <c r="A3217" s="8" t="s">
        <v>2644</v>
      </c>
      <c r="B3217" s="1">
        <v>22</v>
      </c>
      <c r="C3217" s="1">
        <v>3</v>
      </c>
      <c r="D3217" s="1">
        <v>0</v>
      </c>
      <c r="E3217" s="1">
        <v>0</v>
      </c>
      <c r="F3217" s="10">
        <f>IFERROR(VLOOKUP(A3217,'Sevinç 03.04.2023 1215'!$A:$F,5,0),0)</f>
        <v>0</v>
      </c>
      <c r="G3217" s="10" t="str">
        <f>IFERROR(VLOOKUP(A3217,'Sevinç 04.04.2023 0911'!$A:$D,4,0),0)</f>
        <v>300 TL</v>
      </c>
      <c r="H3217" s="10">
        <f>IFERROR(VLOOKUP(A3217,'Onaya Sunulan Birim Fiyat'!$A:$C,3,0),0)</f>
        <v>0</v>
      </c>
      <c r="I3217" s="10">
        <f>IFERROR(VLOOKUP(A3217,'Eksik Birim Fiyat Satınalma'!$A:$E,5,0),0)</f>
        <v>0</v>
      </c>
      <c r="J3217" s="10">
        <f>IFERROR(VLOOKUP(A3217,'Eksik Birim Fiyat'!$A$2:$E$129,5,0),0)</f>
        <v>0</v>
      </c>
      <c r="K3217" s="10">
        <f>IFERROR(VLOOKUP(A3217,'Birim Fiyatı Olmayan Malzemeler'!$A$1:$C$128,3,0),0)</f>
        <v>0</v>
      </c>
      <c r="L3217" s="10">
        <f>IFERROR(VLOOKUP(A3217,'Reçete Altındakiler'!$A:$C,3,0),0)</f>
        <v>0</v>
      </c>
    </row>
    <row r="3218" spans="1:12" x14ac:dyDescent="0.25">
      <c r="A3218" s="8" t="s">
        <v>968</v>
      </c>
      <c r="B3218" s="1">
        <v>22</v>
      </c>
      <c r="C3218" s="1">
        <v>3</v>
      </c>
      <c r="D3218" s="1">
        <v>0</v>
      </c>
      <c r="E3218" s="1">
        <v>0</v>
      </c>
      <c r="F3218" s="10">
        <f>IFERROR(VLOOKUP(A3218,'Sevinç 03.04.2023 1215'!$A:$F,5,0),0)</f>
        <v>0</v>
      </c>
      <c r="G3218" s="10" t="str">
        <f>IFERROR(VLOOKUP(A3218,'Sevinç 04.04.2023 0911'!$A:$D,4,0),0)</f>
        <v>525 TL</v>
      </c>
      <c r="H3218" s="10">
        <f>IFERROR(VLOOKUP(A3218,'Onaya Sunulan Birim Fiyat'!$A:$C,3,0),0)</f>
        <v>0</v>
      </c>
      <c r="I3218" s="10">
        <f>IFERROR(VLOOKUP(A3218,'Eksik Birim Fiyat Satınalma'!$A:$E,5,0),0)</f>
        <v>0</v>
      </c>
      <c r="J3218" s="10">
        <f>IFERROR(VLOOKUP(A3218,'Eksik Birim Fiyat'!$A$2:$E$129,5,0),0)</f>
        <v>0</v>
      </c>
      <c r="K3218" s="10">
        <f>IFERROR(VLOOKUP(A3218,'Birim Fiyatı Olmayan Malzemeler'!$A$1:$C$128,3,0),0)</f>
        <v>0</v>
      </c>
      <c r="L3218" s="10">
        <f>IFERROR(VLOOKUP(A3218,'Reçete Altındakiler'!$A:$C,3,0),0)</f>
        <v>0</v>
      </c>
    </row>
    <row r="3219" spans="1:12" x14ac:dyDescent="0.25">
      <c r="A3219" s="8" t="s">
        <v>969</v>
      </c>
      <c r="B3219" s="1">
        <v>13</v>
      </c>
      <c r="C3219" s="1">
        <v>1</v>
      </c>
      <c r="D3219" s="1">
        <v>0</v>
      </c>
      <c r="E3219" s="1">
        <v>0</v>
      </c>
      <c r="F3219" s="10">
        <f>IFERROR(VLOOKUP(A3219,'Sevinç 03.04.2023 1215'!$A:$F,5,0),0)</f>
        <v>0</v>
      </c>
      <c r="G3219" s="10" t="str">
        <f>IFERROR(VLOOKUP(A3219,'Sevinç 04.04.2023 0911'!$A:$D,4,0),0)</f>
        <v>271 TL</v>
      </c>
      <c r="H3219" s="10">
        <f>IFERROR(VLOOKUP(A3219,'Onaya Sunulan Birim Fiyat'!$A:$C,3,0),0)</f>
        <v>0</v>
      </c>
      <c r="I3219" s="10">
        <f>IFERROR(VLOOKUP(A3219,'Eksik Birim Fiyat Satınalma'!$A:$E,5,0),0)</f>
        <v>0</v>
      </c>
      <c r="J3219" s="10">
        <f>IFERROR(VLOOKUP(A3219,'Eksik Birim Fiyat'!$A$2:$E$129,5,0),0)</f>
        <v>0</v>
      </c>
      <c r="K3219" s="10">
        <f>IFERROR(VLOOKUP(A3219,'Birim Fiyatı Olmayan Malzemeler'!$A$1:$C$128,3,0),0)</f>
        <v>0</v>
      </c>
      <c r="L3219" s="10">
        <f>IFERROR(VLOOKUP(A3219,'Reçete Altındakiler'!$A:$C,3,0),0)</f>
        <v>0</v>
      </c>
    </row>
    <row r="3220" spans="1:12" x14ac:dyDescent="0.25">
      <c r="A3220" s="8" t="s">
        <v>969</v>
      </c>
      <c r="B3220" s="1">
        <v>22</v>
      </c>
      <c r="C3220" s="1">
        <v>2</v>
      </c>
      <c r="D3220" s="1">
        <v>0</v>
      </c>
      <c r="E3220" s="1">
        <v>0</v>
      </c>
      <c r="F3220" s="10">
        <f>IFERROR(VLOOKUP(A3220,'Sevinç 03.04.2023 1215'!$A:$F,5,0),0)</f>
        <v>0</v>
      </c>
      <c r="G3220" s="10" t="str">
        <f>IFERROR(VLOOKUP(A3220,'Sevinç 04.04.2023 0911'!$A:$D,4,0),0)</f>
        <v>271 TL</v>
      </c>
      <c r="H3220" s="10">
        <f>IFERROR(VLOOKUP(A3220,'Onaya Sunulan Birim Fiyat'!$A:$C,3,0),0)</f>
        <v>0</v>
      </c>
      <c r="I3220" s="10">
        <f>IFERROR(VLOOKUP(A3220,'Eksik Birim Fiyat Satınalma'!$A:$E,5,0),0)</f>
        <v>0</v>
      </c>
      <c r="J3220" s="10">
        <f>IFERROR(VLOOKUP(A3220,'Eksik Birim Fiyat'!$A$2:$E$129,5,0),0)</f>
        <v>0</v>
      </c>
      <c r="K3220" s="10">
        <f>IFERROR(VLOOKUP(A3220,'Birim Fiyatı Olmayan Malzemeler'!$A$1:$C$128,3,0),0)</f>
        <v>0</v>
      </c>
      <c r="L3220" s="10">
        <f>IFERROR(VLOOKUP(A3220,'Reçete Altındakiler'!$A:$C,3,0),0)</f>
        <v>0</v>
      </c>
    </row>
    <row r="3221" spans="1:12" x14ac:dyDescent="0.25">
      <c r="A3221" s="8" t="s">
        <v>2488</v>
      </c>
      <c r="B3221" s="1">
        <v>12</v>
      </c>
      <c r="C3221" s="1">
        <v>1</v>
      </c>
      <c r="D3221" s="1">
        <v>0</v>
      </c>
      <c r="E3221" s="1">
        <v>0</v>
      </c>
      <c r="F3221" s="10">
        <f>IFERROR(VLOOKUP(A3221,'Sevinç 03.04.2023 1215'!$A:$F,5,0),0)</f>
        <v>0</v>
      </c>
      <c r="G3221" s="10" t="str">
        <f>IFERROR(VLOOKUP(A3221,'Sevinç 04.04.2023 0911'!$A:$D,4,0),0)</f>
        <v>211 TL</v>
      </c>
      <c r="H3221" s="10">
        <f>IFERROR(VLOOKUP(A3221,'Onaya Sunulan Birim Fiyat'!$A:$C,3,0),0)</f>
        <v>0</v>
      </c>
      <c r="I3221" s="10">
        <f>IFERROR(VLOOKUP(A3221,'Eksik Birim Fiyat Satınalma'!$A:$E,5,0),0)</f>
        <v>0</v>
      </c>
      <c r="J3221" s="10">
        <f>IFERROR(VLOOKUP(A3221,'Eksik Birim Fiyat'!$A$2:$E$129,5,0),0)</f>
        <v>0</v>
      </c>
      <c r="K3221" s="10">
        <f>IFERROR(VLOOKUP(A3221,'Birim Fiyatı Olmayan Malzemeler'!$A$1:$C$128,3,0),0)</f>
        <v>0</v>
      </c>
      <c r="L3221" s="10">
        <f>IFERROR(VLOOKUP(A3221,'Reçete Altındakiler'!$A:$C,3,0),0)</f>
        <v>0</v>
      </c>
    </row>
    <row r="3222" spans="1:12" x14ac:dyDescent="0.25">
      <c r="A3222" s="8" t="s">
        <v>2489</v>
      </c>
      <c r="B3222" s="1">
        <v>22</v>
      </c>
      <c r="C3222" s="1">
        <v>1</v>
      </c>
      <c r="D3222" s="1">
        <v>0</v>
      </c>
      <c r="E3222" s="1">
        <v>0</v>
      </c>
      <c r="F3222" s="10">
        <f>IFERROR(VLOOKUP(A3222,'Sevinç 03.04.2023 1215'!$A:$F,5,0),0)</f>
        <v>0</v>
      </c>
      <c r="G3222" s="10" t="str">
        <f>IFERROR(VLOOKUP(A3222,'Sevinç 04.04.2023 0911'!$A:$D,4,0),0)</f>
        <v>270 TL</v>
      </c>
      <c r="H3222" s="10">
        <f>IFERROR(VLOOKUP(A3222,'Onaya Sunulan Birim Fiyat'!$A:$C,3,0),0)</f>
        <v>0</v>
      </c>
      <c r="I3222" s="10">
        <f>IFERROR(VLOOKUP(A3222,'Eksik Birim Fiyat Satınalma'!$A:$E,5,0),0)</f>
        <v>0</v>
      </c>
      <c r="J3222" s="10">
        <f>IFERROR(VLOOKUP(A3222,'Eksik Birim Fiyat'!$A$2:$E$129,5,0),0)</f>
        <v>0</v>
      </c>
      <c r="K3222" s="10">
        <f>IFERROR(VLOOKUP(A3222,'Birim Fiyatı Olmayan Malzemeler'!$A$1:$C$128,3,0),0)</f>
        <v>0</v>
      </c>
      <c r="L3222" s="10">
        <f>IFERROR(VLOOKUP(A3222,'Reçete Altındakiler'!$A:$C,3,0),0)</f>
        <v>0</v>
      </c>
    </row>
    <row r="3223" spans="1:12" x14ac:dyDescent="0.25">
      <c r="A3223" s="8" t="s">
        <v>2979</v>
      </c>
      <c r="B3223" s="1">
        <v>10</v>
      </c>
      <c r="C3223" s="1">
        <v>1</v>
      </c>
      <c r="D3223" s="1">
        <v>0</v>
      </c>
      <c r="E3223" s="1">
        <v>0</v>
      </c>
      <c r="F3223" s="10">
        <f>IFERROR(VLOOKUP(A3223,'Sevinç 03.04.2023 1215'!$A:$F,5,0),0)</f>
        <v>0</v>
      </c>
      <c r="G3223" s="10" t="str">
        <f>IFERROR(VLOOKUP(A3223,'Sevinç 04.04.2023 0911'!$A:$D,4,0),0)</f>
        <v>125 TL</v>
      </c>
      <c r="H3223" s="10">
        <f>IFERROR(VLOOKUP(A3223,'Onaya Sunulan Birim Fiyat'!$A:$C,3,0),0)</f>
        <v>0</v>
      </c>
      <c r="I3223" s="10">
        <f>IFERROR(VLOOKUP(A3223,'Eksik Birim Fiyat Satınalma'!$A:$E,5,0),0)</f>
        <v>0</v>
      </c>
      <c r="J3223" s="10">
        <f>IFERROR(VLOOKUP(A3223,'Eksik Birim Fiyat'!$A$2:$E$129,5,0),0)</f>
        <v>0</v>
      </c>
      <c r="K3223" s="10">
        <f>IFERROR(VLOOKUP(A3223,'Birim Fiyatı Olmayan Malzemeler'!$A$1:$C$128,3,0),0)</f>
        <v>0</v>
      </c>
      <c r="L3223" s="10">
        <f>IFERROR(VLOOKUP(A3223,'Reçete Altındakiler'!$A:$C,3,0),0)</f>
        <v>0</v>
      </c>
    </row>
    <row r="3224" spans="1:12" x14ac:dyDescent="0.25">
      <c r="A3224" s="8" t="s">
        <v>2979</v>
      </c>
      <c r="B3224" s="1">
        <v>13</v>
      </c>
      <c r="C3224" s="1">
        <v>1</v>
      </c>
      <c r="D3224" s="1">
        <v>0</v>
      </c>
      <c r="E3224" s="1">
        <v>0</v>
      </c>
      <c r="F3224" s="10">
        <f>IFERROR(VLOOKUP(A3224,'Sevinç 03.04.2023 1215'!$A:$F,5,0),0)</f>
        <v>0</v>
      </c>
      <c r="G3224" s="10" t="str">
        <f>IFERROR(VLOOKUP(A3224,'Sevinç 04.04.2023 0911'!$A:$D,4,0),0)</f>
        <v>125 TL</v>
      </c>
      <c r="H3224" s="10">
        <f>IFERROR(VLOOKUP(A3224,'Onaya Sunulan Birim Fiyat'!$A:$C,3,0),0)</f>
        <v>0</v>
      </c>
      <c r="I3224" s="10">
        <f>IFERROR(VLOOKUP(A3224,'Eksik Birim Fiyat Satınalma'!$A:$E,5,0),0)</f>
        <v>0</v>
      </c>
      <c r="J3224" s="10">
        <f>IFERROR(VLOOKUP(A3224,'Eksik Birim Fiyat'!$A$2:$E$129,5,0),0)</f>
        <v>0</v>
      </c>
      <c r="K3224" s="10">
        <f>IFERROR(VLOOKUP(A3224,'Birim Fiyatı Olmayan Malzemeler'!$A$1:$C$128,3,0),0)</f>
        <v>0</v>
      </c>
      <c r="L3224" s="10">
        <f>IFERROR(VLOOKUP(A3224,'Reçete Altındakiler'!$A:$C,3,0),0)</f>
        <v>0</v>
      </c>
    </row>
    <row r="3225" spans="1:12" x14ac:dyDescent="0.25">
      <c r="A3225" s="8" t="s">
        <v>2725</v>
      </c>
      <c r="B3225" s="1">
        <v>13</v>
      </c>
      <c r="C3225" s="1">
        <v>1</v>
      </c>
      <c r="D3225" s="1">
        <v>0</v>
      </c>
      <c r="E3225" s="1">
        <v>0</v>
      </c>
      <c r="F3225" s="10">
        <f>IFERROR(VLOOKUP(A3225,'Sevinç 03.04.2023 1215'!$A:$F,5,0),0)</f>
        <v>0</v>
      </c>
      <c r="G3225" s="10" t="str">
        <f>IFERROR(VLOOKUP(A3225,'Sevinç 04.04.2023 0911'!$A:$D,4,0),0)</f>
        <v>199 TL</v>
      </c>
      <c r="H3225" s="10">
        <f>IFERROR(VLOOKUP(A3225,'Onaya Sunulan Birim Fiyat'!$A:$C,3,0),0)</f>
        <v>0</v>
      </c>
      <c r="I3225" s="10">
        <f>IFERROR(VLOOKUP(A3225,'Eksik Birim Fiyat Satınalma'!$A:$E,5,0),0)</f>
        <v>0</v>
      </c>
      <c r="J3225" s="10">
        <f>IFERROR(VLOOKUP(A3225,'Eksik Birim Fiyat'!$A$2:$E$129,5,0),0)</f>
        <v>0</v>
      </c>
      <c r="K3225" s="10">
        <f>IFERROR(VLOOKUP(A3225,'Birim Fiyatı Olmayan Malzemeler'!$A$1:$C$128,3,0),0)</f>
        <v>0</v>
      </c>
      <c r="L3225" s="10">
        <f>IFERROR(VLOOKUP(A3225,'Reçete Altındakiler'!$A:$C,3,0),0)</f>
        <v>0</v>
      </c>
    </row>
    <row r="3226" spans="1:12" x14ac:dyDescent="0.25">
      <c r="A3226" s="8" t="s">
        <v>2726</v>
      </c>
      <c r="B3226" s="1">
        <v>13</v>
      </c>
      <c r="C3226" s="1">
        <v>1</v>
      </c>
      <c r="D3226" s="1">
        <v>0</v>
      </c>
      <c r="E3226" s="1">
        <v>0</v>
      </c>
      <c r="F3226" s="10">
        <f>IFERROR(VLOOKUP(A3226,'Sevinç 03.04.2023 1215'!$A:$F,5,0),0)</f>
        <v>0</v>
      </c>
      <c r="G3226" s="10" t="str">
        <f>IFERROR(VLOOKUP(A3226,'Sevinç 04.04.2023 0911'!$A:$D,4,0),0)</f>
        <v>400 TL</v>
      </c>
      <c r="H3226" s="10">
        <f>IFERROR(VLOOKUP(A3226,'Onaya Sunulan Birim Fiyat'!$A:$C,3,0),0)</f>
        <v>0</v>
      </c>
      <c r="I3226" s="10">
        <f>IFERROR(VLOOKUP(A3226,'Eksik Birim Fiyat Satınalma'!$A:$E,5,0),0)</f>
        <v>0</v>
      </c>
      <c r="J3226" s="10">
        <f>IFERROR(VLOOKUP(A3226,'Eksik Birim Fiyat'!$A$2:$E$129,5,0),0)</f>
        <v>0</v>
      </c>
      <c r="K3226" s="10">
        <f>IFERROR(VLOOKUP(A3226,'Birim Fiyatı Olmayan Malzemeler'!$A$1:$C$128,3,0),0)</f>
        <v>0</v>
      </c>
      <c r="L3226" s="10">
        <f>IFERROR(VLOOKUP(A3226,'Reçete Altındakiler'!$A:$C,3,0),0)</f>
        <v>0</v>
      </c>
    </row>
    <row r="3227" spans="1:12" x14ac:dyDescent="0.25">
      <c r="A3227" s="8" t="s">
        <v>2727</v>
      </c>
      <c r="B3227" s="1">
        <v>10</v>
      </c>
      <c r="C3227" s="1">
        <v>1</v>
      </c>
      <c r="D3227" s="1">
        <v>0</v>
      </c>
      <c r="E3227" s="1">
        <v>0</v>
      </c>
      <c r="F3227" s="10">
        <f>IFERROR(VLOOKUP(A3227,'Sevinç 03.04.2023 1215'!$A:$F,5,0),0)</f>
        <v>0</v>
      </c>
      <c r="G3227" s="10" t="str">
        <f>IFERROR(VLOOKUP(A3227,'Sevinç 04.04.2023 0911'!$A:$D,4,0),0)</f>
        <v>196.87116967 TL</v>
      </c>
      <c r="H3227" s="10">
        <f>IFERROR(VLOOKUP(A3227,'Onaya Sunulan Birim Fiyat'!$A:$C,3,0),0)</f>
        <v>0</v>
      </c>
      <c r="I3227" s="10">
        <f>IFERROR(VLOOKUP(A3227,'Eksik Birim Fiyat Satınalma'!$A:$E,5,0),0)</f>
        <v>0</v>
      </c>
      <c r="J3227" s="10">
        <f>IFERROR(VLOOKUP(A3227,'Eksik Birim Fiyat'!$A$2:$E$129,5,0),0)</f>
        <v>0</v>
      </c>
      <c r="K3227" s="10">
        <f>IFERROR(VLOOKUP(A3227,'Birim Fiyatı Olmayan Malzemeler'!$A$1:$C$128,3,0),0)</f>
        <v>0</v>
      </c>
      <c r="L3227" s="10">
        <f>IFERROR(VLOOKUP(A3227,'Reçete Altındakiler'!$A:$C,3,0),0)</f>
        <v>0</v>
      </c>
    </row>
    <row r="3228" spans="1:12" x14ac:dyDescent="0.25">
      <c r="A3228" s="8" t="s">
        <v>2824</v>
      </c>
      <c r="B3228" s="1">
        <v>12</v>
      </c>
      <c r="C3228" s="1">
        <v>1</v>
      </c>
      <c r="D3228" s="1">
        <v>0</v>
      </c>
      <c r="E3228" s="1">
        <v>0</v>
      </c>
      <c r="F3228" s="10">
        <f>IFERROR(VLOOKUP(A3228,'Sevinç 03.04.2023 1215'!$A:$F,5,0),0)</f>
        <v>0</v>
      </c>
      <c r="G3228" s="10" t="str">
        <f>IFERROR(VLOOKUP(A3228,'Sevinç 04.04.2023 0911'!$A:$D,4,0),0)</f>
        <v>300 TL</v>
      </c>
      <c r="H3228" s="10">
        <f>IFERROR(VLOOKUP(A3228,'Onaya Sunulan Birim Fiyat'!$A:$C,3,0),0)</f>
        <v>0</v>
      </c>
      <c r="I3228" s="10">
        <f>IFERROR(VLOOKUP(A3228,'Eksik Birim Fiyat Satınalma'!$A:$E,5,0),0)</f>
        <v>0</v>
      </c>
      <c r="J3228" s="10">
        <f>IFERROR(VLOOKUP(A3228,'Eksik Birim Fiyat'!$A$2:$E$129,5,0),0)</f>
        <v>0</v>
      </c>
      <c r="K3228" s="10">
        <f>IFERROR(VLOOKUP(A3228,'Birim Fiyatı Olmayan Malzemeler'!$A$1:$C$128,3,0),0)</f>
        <v>0</v>
      </c>
      <c r="L3228" s="10">
        <f>IFERROR(VLOOKUP(A3228,'Reçete Altındakiler'!$A:$C,3,0),0)</f>
        <v>0</v>
      </c>
    </row>
    <row r="3229" spans="1:12" x14ac:dyDescent="0.25">
      <c r="A3229" s="8" t="s">
        <v>2824</v>
      </c>
      <c r="B3229" s="1">
        <v>13</v>
      </c>
      <c r="C3229" s="1">
        <v>1</v>
      </c>
      <c r="D3229" s="1">
        <v>0</v>
      </c>
      <c r="E3229" s="1">
        <v>0</v>
      </c>
      <c r="F3229" s="10">
        <f>IFERROR(VLOOKUP(A3229,'Sevinç 03.04.2023 1215'!$A:$F,5,0),0)</f>
        <v>0</v>
      </c>
      <c r="G3229" s="10" t="str">
        <f>IFERROR(VLOOKUP(A3229,'Sevinç 04.04.2023 0911'!$A:$D,4,0),0)</f>
        <v>300 TL</v>
      </c>
      <c r="H3229" s="10">
        <f>IFERROR(VLOOKUP(A3229,'Onaya Sunulan Birim Fiyat'!$A:$C,3,0),0)</f>
        <v>0</v>
      </c>
      <c r="I3229" s="10">
        <f>IFERROR(VLOOKUP(A3229,'Eksik Birim Fiyat Satınalma'!$A:$E,5,0),0)</f>
        <v>0</v>
      </c>
      <c r="J3229" s="10">
        <f>IFERROR(VLOOKUP(A3229,'Eksik Birim Fiyat'!$A$2:$E$129,5,0),0)</f>
        <v>0</v>
      </c>
      <c r="K3229" s="10">
        <f>IFERROR(VLOOKUP(A3229,'Birim Fiyatı Olmayan Malzemeler'!$A$1:$C$128,3,0),0)</f>
        <v>0</v>
      </c>
      <c r="L3229" s="10">
        <f>IFERROR(VLOOKUP(A3229,'Reçete Altındakiler'!$A:$C,3,0),0)</f>
        <v>0</v>
      </c>
    </row>
    <row r="3230" spans="1:12" x14ac:dyDescent="0.25">
      <c r="A3230" s="8" t="s">
        <v>2825</v>
      </c>
      <c r="B3230" s="1">
        <v>6</v>
      </c>
      <c r="C3230" s="1">
        <v>2</v>
      </c>
      <c r="D3230" s="1">
        <v>0</v>
      </c>
      <c r="E3230" s="1">
        <v>0</v>
      </c>
      <c r="F3230" s="10">
        <f>IFERROR(VLOOKUP(A3230,'Sevinç 03.04.2023 1215'!$A:$F,5,0),0)</f>
        <v>0</v>
      </c>
      <c r="G3230" s="10" t="str">
        <f>IFERROR(VLOOKUP(A3230,'Sevinç 04.04.2023 0911'!$A:$D,4,0),0)</f>
        <v>3.686 TL</v>
      </c>
      <c r="H3230" s="10">
        <f>IFERROR(VLOOKUP(A3230,'Onaya Sunulan Birim Fiyat'!$A:$C,3,0),0)</f>
        <v>0</v>
      </c>
      <c r="I3230" s="10">
        <f>IFERROR(VLOOKUP(A3230,'Eksik Birim Fiyat Satınalma'!$A:$E,5,0),0)</f>
        <v>0</v>
      </c>
      <c r="J3230" s="10">
        <f>IFERROR(VLOOKUP(A3230,'Eksik Birim Fiyat'!$A$2:$E$129,5,0),0)</f>
        <v>0</v>
      </c>
      <c r="K3230" s="10">
        <f>IFERROR(VLOOKUP(A3230,'Birim Fiyatı Olmayan Malzemeler'!$A$1:$C$128,3,0),0)</f>
        <v>0</v>
      </c>
      <c r="L3230" s="10">
        <f>IFERROR(VLOOKUP(A3230,'Reçete Altındakiler'!$A:$C,3,0),0)</f>
        <v>0</v>
      </c>
    </row>
    <row r="3231" spans="1:12" x14ac:dyDescent="0.25">
      <c r="A3231" s="8" t="s">
        <v>970</v>
      </c>
      <c r="B3231" s="1">
        <v>3</v>
      </c>
      <c r="C3231" s="1">
        <v>25</v>
      </c>
      <c r="D3231" s="1">
        <v>0</v>
      </c>
      <c r="E3231" s="1">
        <v>0</v>
      </c>
      <c r="F3231" s="10">
        <f>IFERROR(VLOOKUP(A3231,'Sevinç 03.04.2023 1215'!$A:$F,5,0),0)</f>
        <v>0</v>
      </c>
      <c r="G3231" s="10" t="str">
        <f>IFERROR(VLOOKUP(A3231,'Sevinç 04.04.2023 0911'!$A:$D,4,0),0)</f>
        <v>508.252253 TL</v>
      </c>
      <c r="H3231" s="10">
        <f>IFERROR(VLOOKUP(A3231,'Onaya Sunulan Birim Fiyat'!$A:$C,3,0),0)</f>
        <v>0</v>
      </c>
      <c r="I3231" s="10">
        <f>IFERROR(VLOOKUP(A3231,'Eksik Birim Fiyat Satınalma'!$A:$E,5,0),0)</f>
        <v>0</v>
      </c>
      <c r="J3231" s="10">
        <f>IFERROR(VLOOKUP(A3231,'Eksik Birim Fiyat'!$A$2:$E$129,5,0),0)</f>
        <v>0</v>
      </c>
      <c r="K3231" s="10">
        <f>IFERROR(VLOOKUP(A3231,'Birim Fiyatı Olmayan Malzemeler'!$A$1:$C$128,3,0),0)</f>
        <v>0</v>
      </c>
      <c r="L3231" s="10">
        <f>IFERROR(VLOOKUP(A3231,'Reçete Altındakiler'!$A:$C,3,0),0)</f>
        <v>0</v>
      </c>
    </row>
    <row r="3232" spans="1:12" x14ac:dyDescent="0.25">
      <c r="A3232" s="8" t="s">
        <v>2645</v>
      </c>
      <c r="B3232" s="1">
        <v>3</v>
      </c>
      <c r="C3232" s="1">
        <v>20</v>
      </c>
      <c r="D3232" s="1">
        <v>0</v>
      </c>
      <c r="E3232" s="1">
        <v>0</v>
      </c>
      <c r="F3232" s="10">
        <f>IFERROR(VLOOKUP(A3232,'Sevinç 03.04.2023 1215'!$A:$F,5,0),0)</f>
        <v>0</v>
      </c>
      <c r="G3232" s="10" t="str">
        <f>IFERROR(VLOOKUP(A3232,'Sevinç 04.04.2023 0911'!$A:$D,4,0),0)</f>
        <v>780.775134 TL</v>
      </c>
      <c r="H3232" s="10">
        <f>IFERROR(VLOOKUP(A3232,'Onaya Sunulan Birim Fiyat'!$A:$C,3,0),0)</f>
        <v>0</v>
      </c>
      <c r="I3232" s="10">
        <f>IFERROR(VLOOKUP(A3232,'Eksik Birim Fiyat Satınalma'!$A:$E,5,0),0)</f>
        <v>0</v>
      </c>
      <c r="J3232" s="10">
        <f>IFERROR(VLOOKUP(A3232,'Eksik Birim Fiyat'!$A$2:$E$129,5,0),0)</f>
        <v>0</v>
      </c>
      <c r="K3232" s="10">
        <f>IFERROR(VLOOKUP(A3232,'Birim Fiyatı Olmayan Malzemeler'!$A$1:$C$128,3,0),0)</f>
        <v>0</v>
      </c>
      <c r="L3232" s="10">
        <f>IFERROR(VLOOKUP(A3232,'Reçete Altındakiler'!$A:$C,3,0),0)</f>
        <v>0</v>
      </c>
    </row>
    <row r="3233" spans="1:12" x14ac:dyDescent="0.25">
      <c r="A3233" s="8" t="s">
        <v>2645</v>
      </c>
      <c r="B3233" s="1">
        <v>5</v>
      </c>
      <c r="C3233" s="1">
        <v>20</v>
      </c>
      <c r="D3233" s="1">
        <v>0</v>
      </c>
      <c r="E3233" s="1">
        <v>0</v>
      </c>
      <c r="F3233" s="10">
        <f>IFERROR(VLOOKUP(A3233,'Sevinç 03.04.2023 1215'!$A:$F,5,0),0)</f>
        <v>0</v>
      </c>
      <c r="G3233" s="10" t="str">
        <f>IFERROR(VLOOKUP(A3233,'Sevinç 04.04.2023 0911'!$A:$D,4,0),0)</f>
        <v>780.775134 TL</v>
      </c>
      <c r="H3233" s="10">
        <f>IFERROR(VLOOKUP(A3233,'Onaya Sunulan Birim Fiyat'!$A:$C,3,0),0)</f>
        <v>0</v>
      </c>
      <c r="I3233" s="10">
        <f>IFERROR(VLOOKUP(A3233,'Eksik Birim Fiyat Satınalma'!$A:$E,5,0),0)</f>
        <v>0</v>
      </c>
      <c r="J3233" s="10">
        <f>IFERROR(VLOOKUP(A3233,'Eksik Birim Fiyat'!$A$2:$E$129,5,0),0)</f>
        <v>0</v>
      </c>
      <c r="K3233" s="10">
        <f>IFERROR(VLOOKUP(A3233,'Birim Fiyatı Olmayan Malzemeler'!$A$1:$C$128,3,0),0)</f>
        <v>0</v>
      </c>
      <c r="L3233" s="10">
        <f>IFERROR(VLOOKUP(A3233,'Reçete Altındakiler'!$A:$C,3,0),0)</f>
        <v>0</v>
      </c>
    </row>
    <row r="3234" spans="1:12" x14ac:dyDescent="0.25">
      <c r="A3234" s="8" t="s">
        <v>2826</v>
      </c>
      <c r="B3234" s="1">
        <v>5</v>
      </c>
      <c r="C3234" s="1">
        <v>15</v>
      </c>
      <c r="D3234" s="1">
        <v>0</v>
      </c>
      <c r="E3234" s="1">
        <v>0</v>
      </c>
      <c r="F3234" s="10">
        <f>IFERROR(VLOOKUP(A3234,'Sevinç 03.04.2023 1215'!$A:$F,5,0),0)</f>
        <v>0</v>
      </c>
      <c r="G3234" s="10" t="str">
        <f>IFERROR(VLOOKUP(A3234,'Sevinç 04.04.2023 0911'!$A:$D,4,0),0)</f>
        <v>56.085486717218 EURO</v>
      </c>
      <c r="H3234" s="10">
        <f>IFERROR(VLOOKUP(A3234,'Onaya Sunulan Birim Fiyat'!$A:$C,3,0),0)</f>
        <v>0</v>
      </c>
      <c r="I3234" s="10">
        <f>IFERROR(VLOOKUP(A3234,'Eksik Birim Fiyat Satınalma'!$A:$E,5,0),0)</f>
        <v>0</v>
      </c>
      <c r="J3234" s="10">
        <f>IFERROR(VLOOKUP(A3234,'Eksik Birim Fiyat'!$A$2:$E$129,5,0),0)</f>
        <v>0</v>
      </c>
      <c r="K3234" s="10">
        <f>IFERROR(VLOOKUP(A3234,'Birim Fiyatı Olmayan Malzemeler'!$A$1:$C$128,3,0),0)</f>
        <v>0</v>
      </c>
      <c r="L3234" s="10">
        <f>IFERROR(VLOOKUP(A3234,'Reçete Altındakiler'!$A:$C,3,0),0)</f>
        <v>0</v>
      </c>
    </row>
    <row r="3235" spans="1:12" x14ac:dyDescent="0.25">
      <c r="A3235" s="8" t="s">
        <v>4083</v>
      </c>
      <c r="B3235" s="1">
        <v>6</v>
      </c>
      <c r="C3235" s="1">
        <v>1</v>
      </c>
      <c r="D3235" s="1">
        <v>0</v>
      </c>
      <c r="E3235" s="1">
        <v>0</v>
      </c>
      <c r="F3235" s="10">
        <f>IFERROR(VLOOKUP(A3235,'Sevinç 03.04.2023 1215'!$A:$F,5,0),0)</f>
        <v>0</v>
      </c>
      <c r="G3235" s="10" t="str">
        <f>IFERROR(VLOOKUP(A3235,'Sevinç 04.04.2023 0911'!$A:$D,4,0),0)</f>
        <v>585 TL</v>
      </c>
      <c r="H3235" s="10">
        <f>IFERROR(VLOOKUP(A3235,'Onaya Sunulan Birim Fiyat'!$A:$C,3,0),0)</f>
        <v>0</v>
      </c>
      <c r="I3235" s="10">
        <f>IFERROR(VLOOKUP(A3235,'Eksik Birim Fiyat Satınalma'!$A:$E,5,0),0)</f>
        <v>0</v>
      </c>
      <c r="J3235" s="10">
        <f>IFERROR(VLOOKUP(A3235,'Eksik Birim Fiyat'!$A$2:$E$129,5,0),0)</f>
        <v>0</v>
      </c>
      <c r="K3235" s="10">
        <f>IFERROR(VLOOKUP(A3235,'Birim Fiyatı Olmayan Malzemeler'!$A$1:$C$128,3,0),0)</f>
        <v>0</v>
      </c>
      <c r="L3235" s="10">
        <f>IFERROR(VLOOKUP(A3235,'Reçete Altındakiler'!$A:$C,3,0),0)</f>
        <v>0</v>
      </c>
    </row>
    <row r="3236" spans="1:12" x14ac:dyDescent="0.25">
      <c r="A3236" s="8" t="s">
        <v>2646</v>
      </c>
      <c r="B3236" s="1">
        <v>22</v>
      </c>
      <c r="C3236" s="1">
        <v>4</v>
      </c>
      <c r="D3236" s="1">
        <v>0</v>
      </c>
      <c r="E3236" s="1">
        <v>0</v>
      </c>
      <c r="F3236" s="10">
        <f>IFERROR(VLOOKUP(A3236,'Sevinç 03.04.2023 1215'!$A:$F,5,0),0)</f>
        <v>0</v>
      </c>
      <c r="G3236" s="10" t="str">
        <f>IFERROR(VLOOKUP(A3236,'Sevinç 04.04.2023 0911'!$A:$D,4,0),0)</f>
        <v>356.59 TL</v>
      </c>
      <c r="H3236" s="10">
        <f>IFERROR(VLOOKUP(A3236,'Onaya Sunulan Birim Fiyat'!$A:$C,3,0),0)</f>
        <v>0</v>
      </c>
      <c r="I3236" s="10">
        <f>IFERROR(VLOOKUP(A3236,'Eksik Birim Fiyat Satınalma'!$A:$E,5,0),0)</f>
        <v>0</v>
      </c>
      <c r="J3236" s="10">
        <f>IFERROR(VLOOKUP(A3236,'Eksik Birim Fiyat'!$A$2:$E$129,5,0),0)</f>
        <v>0</v>
      </c>
      <c r="K3236" s="10">
        <f>IFERROR(VLOOKUP(A3236,'Birim Fiyatı Olmayan Malzemeler'!$A$1:$C$128,3,0),0)</f>
        <v>0</v>
      </c>
      <c r="L3236" s="10">
        <f>IFERROR(VLOOKUP(A3236,'Reçete Altındakiler'!$A:$C,3,0),0)</f>
        <v>0</v>
      </c>
    </row>
    <row r="3237" spans="1:12" x14ac:dyDescent="0.25">
      <c r="A3237" s="8" t="s">
        <v>2927</v>
      </c>
      <c r="B3237" s="1">
        <v>22</v>
      </c>
      <c r="C3237" s="1">
        <v>2</v>
      </c>
      <c r="D3237" s="1">
        <v>0</v>
      </c>
      <c r="E3237" s="1">
        <v>0</v>
      </c>
      <c r="F3237" s="10">
        <f>IFERROR(VLOOKUP(A3237,'Sevinç 03.04.2023 1215'!$A:$F,5,0),0)</f>
        <v>0</v>
      </c>
      <c r="G3237" s="10" t="str">
        <f>IFERROR(VLOOKUP(A3237,'Sevinç 04.04.2023 0911'!$A:$D,4,0),0)</f>
        <v>325 TL</v>
      </c>
      <c r="H3237" s="10">
        <f>IFERROR(VLOOKUP(A3237,'Onaya Sunulan Birim Fiyat'!$A:$C,3,0),0)</f>
        <v>0</v>
      </c>
      <c r="I3237" s="10">
        <f>IFERROR(VLOOKUP(A3237,'Eksik Birim Fiyat Satınalma'!$A:$E,5,0),0)</f>
        <v>0</v>
      </c>
      <c r="J3237" s="10">
        <f>IFERROR(VLOOKUP(A3237,'Eksik Birim Fiyat'!$A$2:$E$129,5,0),0)</f>
        <v>0</v>
      </c>
      <c r="K3237" s="10">
        <f>IFERROR(VLOOKUP(A3237,'Birim Fiyatı Olmayan Malzemeler'!$A$1:$C$128,3,0),0)</f>
        <v>0</v>
      </c>
      <c r="L3237" s="10">
        <f>IFERROR(VLOOKUP(A3237,'Reçete Altındakiler'!$A:$C,3,0),0)</f>
        <v>0</v>
      </c>
    </row>
    <row r="3238" spans="1:12" x14ac:dyDescent="0.25">
      <c r="A3238" s="8" t="s">
        <v>971</v>
      </c>
      <c r="B3238" s="1">
        <v>22</v>
      </c>
      <c r="C3238" s="1">
        <v>2</v>
      </c>
      <c r="D3238" s="1">
        <v>0</v>
      </c>
      <c r="E3238" s="1">
        <v>0</v>
      </c>
      <c r="F3238" s="10">
        <f>IFERROR(VLOOKUP(A3238,'Sevinç 03.04.2023 1215'!$A:$F,5,0),0)</f>
        <v>0</v>
      </c>
      <c r="G3238" s="10" t="str">
        <f>IFERROR(VLOOKUP(A3238,'Sevinç 04.04.2023 0911'!$A:$D,4,0),0)</f>
        <v>325 TL</v>
      </c>
      <c r="H3238" s="10">
        <f>IFERROR(VLOOKUP(A3238,'Onaya Sunulan Birim Fiyat'!$A:$C,3,0),0)</f>
        <v>0</v>
      </c>
      <c r="I3238" s="10">
        <f>IFERROR(VLOOKUP(A3238,'Eksik Birim Fiyat Satınalma'!$A:$E,5,0),0)</f>
        <v>0</v>
      </c>
      <c r="J3238" s="10">
        <f>IFERROR(VLOOKUP(A3238,'Eksik Birim Fiyat'!$A$2:$E$129,5,0),0)</f>
        <v>0</v>
      </c>
      <c r="K3238" s="10">
        <f>IFERROR(VLOOKUP(A3238,'Birim Fiyatı Olmayan Malzemeler'!$A$1:$C$128,3,0),0)</f>
        <v>0</v>
      </c>
      <c r="L3238" s="10">
        <f>IFERROR(VLOOKUP(A3238,'Reçete Altındakiler'!$A:$C,3,0),0)</f>
        <v>0</v>
      </c>
    </row>
    <row r="3239" spans="1:12" x14ac:dyDescent="0.25">
      <c r="A3239" s="8" t="s">
        <v>2827</v>
      </c>
      <c r="B3239" s="1">
        <v>5</v>
      </c>
      <c r="C3239" s="1">
        <v>12</v>
      </c>
      <c r="D3239" s="1">
        <v>0</v>
      </c>
      <c r="E3239" s="1">
        <v>0</v>
      </c>
      <c r="F3239" s="10">
        <f>IFERROR(VLOOKUP(A3239,'Sevinç 03.04.2023 1215'!$A:$F,5,0),0)</f>
        <v>0</v>
      </c>
      <c r="G3239" s="10" t="str">
        <f>IFERROR(VLOOKUP(A3239,'Sevinç 04.04.2023 0911'!$A:$D,4,0),0)</f>
        <v>34.0627068086663 EURO</v>
      </c>
      <c r="H3239" s="10">
        <f>IFERROR(VLOOKUP(A3239,'Onaya Sunulan Birim Fiyat'!$A:$C,3,0),0)</f>
        <v>0</v>
      </c>
      <c r="I3239" s="10">
        <f>IFERROR(VLOOKUP(A3239,'Eksik Birim Fiyat Satınalma'!$A:$E,5,0),0)</f>
        <v>0</v>
      </c>
      <c r="J3239" s="10">
        <f>IFERROR(VLOOKUP(A3239,'Eksik Birim Fiyat'!$A$2:$E$129,5,0),0)</f>
        <v>0</v>
      </c>
      <c r="K3239" s="10">
        <f>IFERROR(VLOOKUP(A3239,'Birim Fiyatı Olmayan Malzemeler'!$A$1:$C$128,3,0),0)</f>
        <v>0</v>
      </c>
      <c r="L3239" s="10">
        <f>IFERROR(VLOOKUP(A3239,'Reçete Altındakiler'!$A:$C,3,0),0)</f>
        <v>0</v>
      </c>
    </row>
    <row r="3240" spans="1:12" x14ac:dyDescent="0.25">
      <c r="A3240" s="8" t="s">
        <v>2828</v>
      </c>
      <c r="B3240" s="1">
        <v>3</v>
      </c>
      <c r="C3240" s="1">
        <v>1</v>
      </c>
      <c r="D3240" s="1">
        <v>0</v>
      </c>
      <c r="E3240" s="1">
        <v>0</v>
      </c>
      <c r="F3240" s="10">
        <f>IFERROR(VLOOKUP(A3240,'Sevinç 03.04.2023 1215'!$A:$F,5,0),0)</f>
        <v>0</v>
      </c>
      <c r="G3240" s="10" t="str">
        <f>IFERROR(VLOOKUP(A3240,'Sevinç 04.04.2023 0911'!$A:$D,4,0),0)</f>
        <v>45.6916774759921 EURO</v>
      </c>
      <c r="H3240" s="10">
        <f>IFERROR(VLOOKUP(A3240,'Onaya Sunulan Birim Fiyat'!$A:$C,3,0),0)</f>
        <v>0</v>
      </c>
      <c r="I3240" s="10">
        <f>IFERROR(VLOOKUP(A3240,'Eksik Birim Fiyat Satınalma'!$A:$E,5,0),0)</f>
        <v>0</v>
      </c>
      <c r="J3240" s="10">
        <f>IFERROR(VLOOKUP(A3240,'Eksik Birim Fiyat'!$A$2:$E$129,5,0),0)</f>
        <v>0</v>
      </c>
      <c r="K3240" s="10">
        <f>IFERROR(VLOOKUP(A3240,'Birim Fiyatı Olmayan Malzemeler'!$A$1:$C$128,3,0),0)</f>
        <v>0</v>
      </c>
      <c r="L3240" s="10">
        <f>IFERROR(VLOOKUP(A3240,'Reçete Altındakiler'!$A:$C,3,0),0)</f>
        <v>0</v>
      </c>
    </row>
    <row r="3241" spans="1:12" x14ac:dyDescent="0.25">
      <c r="A3241" s="8" t="s">
        <v>2928</v>
      </c>
      <c r="B3241" s="1">
        <v>5</v>
      </c>
      <c r="C3241" s="1">
        <v>50</v>
      </c>
      <c r="D3241" s="1">
        <v>0</v>
      </c>
      <c r="E3241" s="1">
        <v>0</v>
      </c>
      <c r="F3241" s="10">
        <f>IFERROR(VLOOKUP(A3241,'Sevinç 03.04.2023 1215'!$A:$F,5,0),0)</f>
        <v>0</v>
      </c>
      <c r="G3241" s="10" t="str">
        <f>IFERROR(VLOOKUP(A3241,'Sevinç 04.04.2023 0911'!$A:$D,4,0),0)</f>
        <v>55.8967005679347 EURO</v>
      </c>
      <c r="H3241" s="10">
        <f>IFERROR(VLOOKUP(A3241,'Onaya Sunulan Birim Fiyat'!$A:$C,3,0),0)</f>
        <v>0</v>
      </c>
      <c r="I3241" s="10">
        <f>IFERROR(VLOOKUP(A3241,'Eksik Birim Fiyat Satınalma'!$A:$E,5,0),0)</f>
        <v>0</v>
      </c>
      <c r="J3241" s="10">
        <f>IFERROR(VLOOKUP(A3241,'Eksik Birim Fiyat'!$A$2:$E$129,5,0),0)</f>
        <v>0</v>
      </c>
      <c r="K3241" s="10">
        <f>IFERROR(VLOOKUP(A3241,'Birim Fiyatı Olmayan Malzemeler'!$A$1:$C$128,3,0),0)</f>
        <v>0</v>
      </c>
      <c r="L3241" s="10">
        <f>IFERROR(VLOOKUP(A3241,'Reçete Altındakiler'!$A:$C,3,0),0)</f>
        <v>0</v>
      </c>
    </row>
    <row r="3242" spans="1:12" x14ac:dyDescent="0.25">
      <c r="A3242" s="8" t="s">
        <v>2980</v>
      </c>
      <c r="B3242" s="1">
        <v>6</v>
      </c>
      <c r="C3242" s="1">
        <v>1</v>
      </c>
      <c r="D3242" s="1">
        <v>0</v>
      </c>
      <c r="E3242" s="1">
        <v>0</v>
      </c>
      <c r="F3242" s="10">
        <f>IFERROR(VLOOKUP(A3242,'Sevinç 03.04.2023 1215'!$A:$F,5,0),0)</f>
        <v>0</v>
      </c>
      <c r="G3242" s="10" t="str">
        <f>IFERROR(VLOOKUP(A3242,'Sevinç 04.04.2023 0911'!$A:$D,4,0),0)</f>
        <v>868.3139799 TL</v>
      </c>
      <c r="H3242" s="10">
        <f>IFERROR(VLOOKUP(A3242,'Onaya Sunulan Birim Fiyat'!$A:$C,3,0),0)</f>
        <v>0</v>
      </c>
      <c r="I3242" s="10">
        <f>IFERROR(VLOOKUP(A3242,'Eksik Birim Fiyat Satınalma'!$A:$E,5,0),0)</f>
        <v>0</v>
      </c>
      <c r="J3242" s="10">
        <f>IFERROR(VLOOKUP(A3242,'Eksik Birim Fiyat'!$A$2:$E$129,5,0),0)</f>
        <v>0</v>
      </c>
      <c r="K3242" s="10">
        <f>IFERROR(VLOOKUP(A3242,'Birim Fiyatı Olmayan Malzemeler'!$A$1:$C$128,3,0),0)</f>
        <v>0</v>
      </c>
      <c r="L3242" s="10">
        <f>IFERROR(VLOOKUP(A3242,'Reçete Altındakiler'!$A:$C,3,0),0)</f>
        <v>0</v>
      </c>
    </row>
    <row r="3243" spans="1:12" x14ac:dyDescent="0.25">
      <c r="A3243" s="8" t="s">
        <v>2929</v>
      </c>
      <c r="B3243" s="1">
        <v>3</v>
      </c>
      <c r="C3243" s="1">
        <v>1</v>
      </c>
      <c r="D3243" s="1">
        <v>0</v>
      </c>
      <c r="E3243" s="1">
        <v>0</v>
      </c>
      <c r="F3243" s="10">
        <f>IFERROR(VLOOKUP(A3243,'Sevinç 03.04.2023 1215'!$A:$F,5,0),0)</f>
        <v>0</v>
      </c>
      <c r="G3243" s="10" t="str">
        <f>IFERROR(VLOOKUP(A3243,'Sevinç 04.04.2023 0911'!$A:$D,4,0),0)</f>
        <v>44.9660143692536 EURO</v>
      </c>
      <c r="H3243" s="10">
        <f>IFERROR(VLOOKUP(A3243,'Onaya Sunulan Birim Fiyat'!$A:$C,3,0),0)</f>
        <v>0</v>
      </c>
      <c r="I3243" s="10">
        <f>IFERROR(VLOOKUP(A3243,'Eksik Birim Fiyat Satınalma'!$A:$E,5,0),0)</f>
        <v>0</v>
      </c>
      <c r="J3243" s="10">
        <f>IFERROR(VLOOKUP(A3243,'Eksik Birim Fiyat'!$A$2:$E$129,5,0),0)</f>
        <v>0</v>
      </c>
      <c r="K3243" s="10">
        <f>IFERROR(VLOOKUP(A3243,'Birim Fiyatı Olmayan Malzemeler'!$A$1:$C$128,3,0),0)</f>
        <v>0</v>
      </c>
      <c r="L3243" s="10">
        <f>IFERROR(VLOOKUP(A3243,'Reçete Altındakiler'!$A:$C,3,0),0)</f>
        <v>0</v>
      </c>
    </row>
    <row r="3244" spans="1:12" x14ac:dyDescent="0.25">
      <c r="A3244" s="8" t="s">
        <v>2728</v>
      </c>
      <c r="B3244" s="1">
        <v>22</v>
      </c>
      <c r="C3244" s="1">
        <v>3</v>
      </c>
      <c r="D3244" s="1">
        <v>0</v>
      </c>
      <c r="E3244" s="1">
        <v>0</v>
      </c>
      <c r="F3244" s="10">
        <f>IFERROR(VLOOKUP(A3244,'Sevinç 03.04.2023 1215'!$A:$F,5,0),0)</f>
        <v>0</v>
      </c>
      <c r="G3244" s="10" t="str">
        <f>IFERROR(VLOOKUP(A3244,'Sevinç 04.04.2023 0911'!$A:$D,4,0),0)</f>
        <v>303.4 TL</v>
      </c>
      <c r="H3244" s="10">
        <f>IFERROR(VLOOKUP(A3244,'Onaya Sunulan Birim Fiyat'!$A:$C,3,0),0)</f>
        <v>0</v>
      </c>
      <c r="I3244" s="10">
        <f>IFERROR(VLOOKUP(A3244,'Eksik Birim Fiyat Satınalma'!$A:$E,5,0),0)</f>
        <v>0</v>
      </c>
      <c r="J3244" s="10">
        <f>IFERROR(VLOOKUP(A3244,'Eksik Birim Fiyat'!$A$2:$E$129,5,0),0)</f>
        <v>0</v>
      </c>
      <c r="K3244" s="10">
        <f>IFERROR(VLOOKUP(A3244,'Birim Fiyatı Olmayan Malzemeler'!$A$1:$C$128,3,0),0)</f>
        <v>0</v>
      </c>
      <c r="L3244" s="10">
        <f>IFERROR(VLOOKUP(A3244,'Reçete Altındakiler'!$A:$C,3,0),0)</f>
        <v>0</v>
      </c>
    </row>
    <row r="3245" spans="1:12" x14ac:dyDescent="0.25">
      <c r="A3245" s="8" t="s">
        <v>4084</v>
      </c>
      <c r="B3245" s="1">
        <v>6</v>
      </c>
      <c r="C3245" s="1">
        <v>1</v>
      </c>
      <c r="D3245" s="1">
        <v>0</v>
      </c>
      <c r="E3245" s="1">
        <v>0</v>
      </c>
      <c r="F3245" s="10">
        <f>IFERROR(VLOOKUP(A3245,'Sevinç 03.04.2023 1215'!$A:$F,5,0),0)</f>
        <v>0</v>
      </c>
      <c r="G3245" s="10" t="str">
        <f>IFERROR(VLOOKUP(A3245,'Sevinç 04.04.2023 0911'!$A:$D,4,0),0)</f>
        <v>889.856041 TL</v>
      </c>
      <c r="H3245" s="10">
        <f>IFERROR(VLOOKUP(A3245,'Onaya Sunulan Birim Fiyat'!$A:$C,3,0),0)</f>
        <v>0</v>
      </c>
      <c r="I3245" s="10">
        <f>IFERROR(VLOOKUP(A3245,'Eksik Birim Fiyat Satınalma'!$A:$E,5,0),0)</f>
        <v>0</v>
      </c>
      <c r="J3245" s="10">
        <f>IFERROR(VLOOKUP(A3245,'Eksik Birim Fiyat'!$A$2:$E$129,5,0),0)</f>
        <v>0</v>
      </c>
      <c r="K3245" s="10">
        <f>IFERROR(VLOOKUP(A3245,'Birim Fiyatı Olmayan Malzemeler'!$A$1:$C$128,3,0),0)</f>
        <v>0</v>
      </c>
      <c r="L3245" s="10">
        <f>IFERROR(VLOOKUP(A3245,'Reçete Altındakiler'!$A:$C,3,0),0)</f>
        <v>0</v>
      </c>
    </row>
    <row r="3246" spans="1:12" x14ac:dyDescent="0.25">
      <c r="A3246" s="8" t="s">
        <v>972</v>
      </c>
      <c r="B3246" s="1">
        <v>3</v>
      </c>
      <c r="C3246" s="1">
        <v>1</v>
      </c>
      <c r="D3246" s="1">
        <v>0</v>
      </c>
      <c r="E3246" s="1">
        <v>0</v>
      </c>
      <c r="F3246" s="10">
        <f>IFERROR(VLOOKUP(A3246,'Sevinç 03.04.2023 1215'!$A:$F,5,0),0)</f>
        <v>0</v>
      </c>
      <c r="G3246" s="10" t="str">
        <f>IFERROR(VLOOKUP(A3246,'Sevinç 04.04.2023 0911'!$A:$D,4,0),0)</f>
        <v>34.4705188378646 EURO</v>
      </c>
      <c r="H3246" s="10">
        <f>IFERROR(VLOOKUP(A3246,'Onaya Sunulan Birim Fiyat'!$A:$C,3,0),0)</f>
        <v>0</v>
      </c>
      <c r="I3246" s="10">
        <f>IFERROR(VLOOKUP(A3246,'Eksik Birim Fiyat Satınalma'!$A:$E,5,0),0)</f>
        <v>0</v>
      </c>
      <c r="J3246" s="10">
        <f>IFERROR(VLOOKUP(A3246,'Eksik Birim Fiyat'!$A$2:$E$129,5,0),0)</f>
        <v>0</v>
      </c>
      <c r="K3246" s="10">
        <f>IFERROR(VLOOKUP(A3246,'Birim Fiyatı Olmayan Malzemeler'!$A$1:$C$128,3,0),0)</f>
        <v>0</v>
      </c>
      <c r="L3246" s="10">
        <f>IFERROR(VLOOKUP(A3246,'Reçete Altındakiler'!$A:$C,3,0),0)</f>
        <v>0</v>
      </c>
    </row>
    <row r="3247" spans="1:12" x14ac:dyDescent="0.25">
      <c r="A3247" s="8" t="s">
        <v>2647</v>
      </c>
      <c r="B3247" s="1">
        <v>12</v>
      </c>
      <c r="C3247" s="1">
        <v>1</v>
      </c>
      <c r="D3247" s="1">
        <v>0</v>
      </c>
      <c r="E3247" s="1">
        <v>0</v>
      </c>
      <c r="F3247" s="10">
        <f>IFERROR(VLOOKUP(A3247,'Sevinç 03.04.2023 1215'!$A:$F,5,0),0)</f>
        <v>0</v>
      </c>
      <c r="G3247" s="10" t="str">
        <f>IFERROR(VLOOKUP(A3247,'Sevinç 04.04.2023 0911'!$A:$D,4,0),0)</f>
        <v>333 TL</v>
      </c>
      <c r="H3247" s="10">
        <f>IFERROR(VLOOKUP(A3247,'Onaya Sunulan Birim Fiyat'!$A:$C,3,0),0)</f>
        <v>0</v>
      </c>
      <c r="I3247" s="10">
        <f>IFERROR(VLOOKUP(A3247,'Eksik Birim Fiyat Satınalma'!$A:$E,5,0),0)</f>
        <v>0</v>
      </c>
      <c r="J3247" s="10">
        <f>IFERROR(VLOOKUP(A3247,'Eksik Birim Fiyat'!$A$2:$E$129,5,0),0)</f>
        <v>0</v>
      </c>
      <c r="K3247" s="10">
        <f>IFERROR(VLOOKUP(A3247,'Birim Fiyatı Olmayan Malzemeler'!$A$1:$C$128,3,0),0)</f>
        <v>0</v>
      </c>
      <c r="L3247" s="10">
        <f>IFERROR(VLOOKUP(A3247,'Reçete Altındakiler'!$A:$C,3,0),0)</f>
        <v>0</v>
      </c>
    </row>
    <row r="3248" spans="1:12" x14ac:dyDescent="0.25">
      <c r="A3248" s="8" t="s">
        <v>2647</v>
      </c>
      <c r="B3248" s="1">
        <v>22</v>
      </c>
      <c r="C3248" s="1">
        <v>1</v>
      </c>
      <c r="D3248" s="1">
        <v>0</v>
      </c>
      <c r="E3248" s="1">
        <v>0</v>
      </c>
      <c r="F3248" s="10">
        <f>IFERROR(VLOOKUP(A3248,'Sevinç 03.04.2023 1215'!$A:$F,5,0),0)</f>
        <v>0</v>
      </c>
      <c r="G3248" s="10" t="str">
        <f>IFERROR(VLOOKUP(A3248,'Sevinç 04.04.2023 0911'!$A:$D,4,0),0)</f>
        <v>333 TL</v>
      </c>
      <c r="H3248" s="10">
        <f>IFERROR(VLOOKUP(A3248,'Onaya Sunulan Birim Fiyat'!$A:$C,3,0),0)</f>
        <v>0</v>
      </c>
      <c r="I3248" s="10">
        <f>IFERROR(VLOOKUP(A3248,'Eksik Birim Fiyat Satınalma'!$A:$E,5,0),0)</f>
        <v>0</v>
      </c>
      <c r="J3248" s="10">
        <f>IFERROR(VLOOKUP(A3248,'Eksik Birim Fiyat'!$A$2:$E$129,5,0),0)</f>
        <v>0</v>
      </c>
      <c r="K3248" s="10">
        <f>IFERROR(VLOOKUP(A3248,'Birim Fiyatı Olmayan Malzemeler'!$A$1:$C$128,3,0),0)</f>
        <v>0</v>
      </c>
      <c r="L3248" s="10">
        <f>IFERROR(VLOOKUP(A3248,'Reçete Altındakiler'!$A:$C,3,0),0)</f>
        <v>0</v>
      </c>
    </row>
    <row r="3249" spans="1:12" x14ac:dyDescent="0.25">
      <c r="A3249" s="8" t="s">
        <v>2490</v>
      </c>
      <c r="B3249" s="1">
        <v>22</v>
      </c>
      <c r="C3249" s="1">
        <v>5</v>
      </c>
      <c r="D3249" s="1">
        <v>0</v>
      </c>
      <c r="E3249" s="1">
        <v>0</v>
      </c>
      <c r="F3249" s="10">
        <f>IFERROR(VLOOKUP(A3249,'Sevinç 03.04.2023 1215'!$A:$F,5,0),0)</f>
        <v>0</v>
      </c>
      <c r="G3249" s="10" t="str">
        <f>IFERROR(VLOOKUP(A3249,'Sevinç 04.04.2023 0911'!$A:$D,4,0),0)</f>
        <v>813.628851 TL</v>
      </c>
      <c r="H3249" s="10">
        <f>IFERROR(VLOOKUP(A3249,'Onaya Sunulan Birim Fiyat'!$A:$C,3,0),0)</f>
        <v>0</v>
      </c>
      <c r="I3249" s="10">
        <f>IFERROR(VLOOKUP(A3249,'Eksik Birim Fiyat Satınalma'!$A:$E,5,0),0)</f>
        <v>0</v>
      </c>
      <c r="J3249" s="10">
        <f>IFERROR(VLOOKUP(A3249,'Eksik Birim Fiyat'!$A$2:$E$129,5,0),0)</f>
        <v>0</v>
      </c>
      <c r="K3249" s="10">
        <f>IFERROR(VLOOKUP(A3249,'Birim Fiyatı Olmayan Malzemeler'!$A$1:$C$128,3,0),0)</f>
        <v>0</v>
      </c>
      <c r="L3249" s="10">
        <f>IFERROR(VLOOKUP(A3249,'Reçete Altındakiler'!$A:$C,3,0),0)</f>
        <v>0</v>
      </c>
    </row>
    <row r="3250" spans="1:12" x14ac:dyDescent="0.25">
      <c r="A3250" s="8" t="s">
        <v>2491</v>
      </c>
      <c r="B3250" s="1">
        <v>12</v>
      </c>
      <c r="C3250" s="1">
        <v>1</v>
      </c>
      <c r="D3250" s="1">
        <v>0</v>
      </c>
      <c r="E3250" s="1">
        <v>0</v>
      </c>
      <c r="F3250" s="10">
        <f>IFERROR(VLOOKUP(A3250,'Sevinç 03.04.2023 1215'!$A:$F,5,0),0)</f>
        <v>0</v>
      </c>
      <c r="G3250" s="10" t="str">
        <f>IFERROR(VLOOKUP(A3250,'Sevinç 04.04.2023 0911'!$A:$D,4,0),0)</f>
        <v>400 TL</v>
      </c>
      <c r="H3250" s="10">
        <f>IFERROR(VLOOKUP(A3250,'Onaya Sunulan Birim Fiyat'!$A:$C,3,0),0)</f>
        <v>0</v>
      </c>
      <c r="I3250" s="10">
        <f>IFERROR(VLOOKUP(A3250,'Eksik Birim Fiyat Satınalma'!$A:$E,5,0),0)</f>
        <v>0</v>
      </c>
      <c r="J3250" s="10">
        <f>IFERROR(VLOOKUP(A3250,'Eksik Birim Fiyat'!$A$2:$E$129,5,0),0)</f>
        <v>0</v>
      </c>
      <c r="K3250" s="10">
        <f>IFERROR(VLOOKUP(A3250,'Birim Fiyatı Olmayan Malzemeler'!$A$1:$C$128,3,0),0)</f>
        <v>0</v>
      </c>
      <c r="L3250" s="10">
        <f>IFERROR(VLOOKUP(A3250,'Reçete Altındakiler'!$A:$C,3,0),0)</f>
        <v>0</v>
      </c>
    </row>
    <row r="3251" spans="1:12" x14ac:dyDescent="0.25">
      <c r="A3251" s="8" t="s">
        <v>2492</v>
      </c>
      <c r="B3251" s="1">
        <v>10</v>
      </c>
      <c r="C3251" s="1">
        <v>1</v>
      </c>
      <c r="D3251" s="1">
        <v>0</v>
      </c>
      <c r="E3251" s="1">
        <v>0</v>
      </c>
      <c r="F3251" s="10">
        <f>IFERROR(VLOOKUP(A3251,'Sevinç 03.04.2023 1215'!$A:$F,5,0),0)</f>
        <v>0</v>
      </c>
      <c r="G3251" s="10" t="str">
        <f>IFERROR(VLOOKUP(A3251,'Sevinç 04.04.2023 0911'!$A:$D,4,0),0)</f>
        <v>636 TL</v>
      </c>
      <c r="H3251" s="10">
        <f>IFERROR(VLOOKUP(A3251,'Onaya Sunulan Birim Fiyat'!$A:$C,3,0),0)</f>
        <v>0</v>
      </c>
      <c r="I3251" s="10">
        <f>IFERROR(VLOOKUP(A3251,'Eksik Birim Fiyat Satınalma'!$A:$E,5,0),0)</f>
        <v>0</v>
      </c>
      <c r="J3251" s="10">
        <f>IFERROR(VLOOKUP(A3251,'Eksik Birim Fiyat'!$A$2:$E$129,5,0),0)</f>
        <v>0</v>
      </c>
      <c r="K3251" s="10">
        <f>IFERROR(VLOOKUP(A3251,'Birim Fiyatı Olmayan Malzemeler'!$A$1:$C$128,3,0),0)</f>
        <v>0</v>
      </c>
      <c r="L3251" s="10">
        <f>IFERROR(VLOOKUP(A3251,'Reçete Altındakiler'!$A:$C,3,0),0)</f>
        <v>0</v>
      </c>
    </row>
    <row r="3252" spans="1:12" x14ac:dyDescent="0.25">
      <c r="A3252" s="8" t="s">
        <v>2930</v>
      </c>
      <c r="B3252" s="1">
        <v>12</v>
      </c>
      <c r="C3252" s="1">
        <v>1</v>
      </c>
      <c r="D3252" s="1">
        <v>0</v>
      </c>
      <c r="E3252" s="1">
        <v>0</v>
      </c>
      <c r="F3252" s="10">
        <f>IFERROR(VLOOKUP(A3252,'Sevinç 03.04.2023 1215'!$A:$F,5,0),0)</f>
        <v>0</v>
      </c>
      <c r="G3252" s="10" t="str">
        <f>IFERROR(VLOOKUP(A3252,'Sevinç 04.04.2023 0911'!$A:$D,4,0),0)</f>
        <v>276 TL</v>
      </c>
      <c r="H3252" s="10">
        <f>IFERROR(VLOOKUP(A3252,'Onaya Sunulan Birim Fiyat'!$A:$C,3,0),0)</f>
        <v>0</v>
      </c>
      <c r="I3252" s="10">
        <f>IFERROR(VLOOKUP(A3252,'Eksik Birim Fiyat Satınalma'!$A:$E,5,0),0)</f>
        <v>0</v>
      </c>
      <c r="J3252" s="10">
        <f>IFERROR(VLOOKUP(A3252,'Eksik Birim Fiyat'!$A$2:$E$129,5,0),0)</f>
        <v>0</v>
      </c>
      <c r="K3252" s="10">
        <f>IFERROR(VLOOKUP(A3252,'Birim Fiyatı Olmayan Malzemeler'!$A$1:$C$128,3,0),0)</f>
        <v>0</v>
      </c>
      <c r="L3252" s="10">
        <f>IFERROR(VLOOKUP(A3252,'Reçete Altındakiler'!$A:$C,3,0),0)</f>
        <v>0</v>
      </c>
    </row>
    <row r="3253" spans="1:12" x14ac:dyDescent="0.25">
      <c r="A3253" s="8" t="s">
        <v>2648</v>
      </c>
      <c r="B3253" s="1">
        <v>22</v>
      </c>
      <c r="C3253" s="1">
        <v>1</v>
      </c>
      <c r="D3253" s="1">
        <v>0</v>
      </c>
      <c r="E3253" s="1">
        <v>0</v>
      </c>
      <c r="F3253" s="10">
        <f>IFERROR(VLOOKUP(A3253,'Sevinç 03.04.2023 1215'!$A:$F,5,0),0)</f>
        <v>0</v>
      </c>
      <c r="G3253" s="10" t="str">
        <f>IFERROR(VLOOKUP(A3253,'Sevinç 04.04.2023 0911'!$A:$D,4,0),0)</f>
        <v>300 TL</v>
      </c>
      <c r="H3253" s="10">
        <f>IFERROR(VLOOKUP(A3253,'Onaya Sunulan Birim Fiyat'!$A:$C,3,0),0)</f>
        <v>0</v>
      </c>
      <c r="I3253" s="10">
        <f>IFERROR(VLOOKUP(A3253,'Eksik Birim Fiyat Satınalma'!$A:$E,5,0),0)</f>
        <v>0</v>
      </c>
      <c r="J3253" s="10">
        <f>IFERROR(VLOOKUP(A3253,'Eksik Birim Fiyat'!$A$2:$E$129,5,0),0)</f>
        <v>0</v>
      </c>
      <c r="K3253" s="10">
        <f>IFERROR(VLOOKUP(A3253,'Birim Fiyatı Olmayan Malzemeler'!$A$1:$C$128,3,0),0)</f>
        <v>0</v>
      </c>
      <c r="L3253" s="10">
        <f>IFERROR(VLOOKUP(A3253,'Reçete Altındakiler'!$A:$C,3,0),0)</f>
        <v>0</v>
      </c>
    </row>
    <row r="3254" spans="1:12" x14ac:dyDescent="0.25">
      <c r="A3254" s="8" t="s">
        <v>2649</v>
      </c>
      <c r="B3254" s="1">
        <v>12</v>
      </c>
      <c r="C3254" s="1">
        <v>1</v>
      </c>
      <c r="D3254" s="1">
        <v>0</v>
      </c>
      <c r="E3254" s="1">
        <v>0</v>
      </c>
      <c r="F3254" s="10">
        <f>IFERROR(VLOOKUP(A3254,'Sevinç 03.04.2023 1215'!$A:$F,5,0),0)</f>
        <v>0</v>
      </c>
      <c r="G3254" s="10" t="str">
        <f>IFERROR(VLOOKUP(A3254,'Sevinç 04.04.2023 0911'!$A:$D,4,0),0)</f>
        <v>300 TL</v>
      </c>
      <c r="H3254" s="10">
        <f>IFERROR(VLOOKUP(A3254,'Onaya Sunulan Birim Fiyat'!$A:$C,3,0),0)</f>
        <v>0</v>
      </c>
      <c r="I3254" s="10">
        <f>IFERROR(VLOOKUP(A3254,'Eksik Birim Fiyat Satınalma'!$A:$E,5,0),0)</f>
        <v>0</v>
      </c>
      <c r="J3254" s="10">
        <f>IFERROR(VLOOKUP(A3254,'Eksik Birim Fiyat'!$A$2:$E$129,5,0),0)</f>
        <v>0</v>
      </c>
      <c r="K3254" s="10">
        <f>IFERROR(VLOOKUP(A3254,'Birim Fiyatı Olmayan Malzemeler'!$A$1:$C$128,3,0),0)</f>
        <v>0</v>
      </c>
      <c r="L3254" s="10">
        <f>IFERROR(VLOOKUP(A3254,'Reçete Altındakiler'!$A:$C,3,0),0)</f>
        <v>0</v>
      </c>
    </row>
    <row r="3255" spans="1:12" x14ac:dyDescent="0.25">
      <c r="A3255" s="8" t="s">
        <v>2493</v>
      </c>
      <c r="B3255" s="1">
        <v>12</v>
      </c>
      <c r="C3255" s="1">
        <v>1</v>
      </c>
      <c r="D3255" s="1">
        <v>0</v>
      </c>
      <c r="E3255" s="1">
        <v>0</v>
      </c>
      <c r="F3255" s="10">
        <f>IFERROR(VLOOKUP(A3255,'Sevinç 03.04.2023 1215'!$A:$F,5,0),0)</f>
        <v>0</v>
      </c>
      <c r="G3255" s="10" t="str">
        <f>IFERROR(VLOOKUP(A3255,'Sevinç 04.04.2023 0911'!$A:$D,4,0),0)</f>
        <v>400 TL</v>
      </c>
      <c r="H3255" s="10">
        <f>IFERROR(VLOOKUP(A3255,'Onaya Sunulan Birim Fiyat'!$A:$C,3,0),0)</f>
        <v>0</v>
      </c>
      <c r="I3255" s="10">
        <f>IFERROR(VLOOKUP(A3255,'Eksik Birim Fiyat Satınalma'!$A:$E,5,0),0)</f>
        <v>0</v>
      </c>
      <c r="J3255" s="10">
        <f>IFERROR(VLOOKUP(A3255,'Eksik Birim Fiyat'!$A$2:$E$129,5,0),0)</f>
        <v>0</v>
      </c>
      <c r="K3255" s="10">
        <f>IFERROR(VLOOKUP(A3255,'Birim Fiyatı Olmayan Malzemeler'!$A$1:$C$128,3,0),0)</f>
        <v>0</v>
      </c>
      <c r="L3255" s="10">
        <f>IFERROR(VLOOKUP(A3255,'Reçete Altındakiler'!$A:$C,3,0),0)</f>
        <v>0</v>
      </c>
    </row>
    <row r="3256" spans="1:12" x14ac:dyDescent="0.25">
      <c r="A3256" s="8" t="s">
        <v>4085</v>
      </c>
      <c r="B3256" s="1">
        <v>10</v>
      </c>
      <c r="C3256" s="1">
        <v>2</v>
      </c>
      <c r="D3256" s="1">
        <v>0</v>
      </c>
      <c r="E3256" s="1">
        <v>0</v>
      </c>
      <c r="F3256" s="10">
        <f>IFERROR(VLOOKUP(A3256,'Sevinç 03.04.2023 1215'!$A:$F,5,0),0)</f>
        <v>0</v>
      </c>
      <c r="G3256" s="10" t="str">
        <f>IFERROR(VLOOKUP(A3256,'Sevinç 04.04.2023 0911'!$A:$D,4,0),0)</f>
        <v>700 TL</v>
      </c>
      <c r="H3256" s="10">
        <f>IFERROR(VLOOKUP(A3256,'Onaya Sunulan Birim Fiyat'!$A:$C,3,0),0)</f>
        <v>0</v>
      </c>
      <c r="I3256" s="10">
        <f>IFERROR(VLOOKUP(A3256,'Eksik Birim Fiyat Satınalma'!$A:$E,5,0),0)</f>
        <v>0</v>
      </c>
      <c r="J3256" s="10">
        <f>IFERROR(VLOOKUP(A3256,'Eksik Birim Fiyat'!$A$2:$E$129,5,0),0)</f>
        <v>0</v>
      </c>
      <c r="K3256" s="10">
        <f>IFERROR(VLOOKUP(A3256,'Birim Fiyatı Olmayan Malzemeler'!$A$1:$C$128,3,0),0)</f>
        <v>0</v>
      </c>
      <c r="L3256" s="10">
        <f>IFERROR(VLOOKUP(A3256,'Reçete Altındakiler'!$A:$C,3,0),0)</f>
        <v>0</v>
      </c>
    </row>
    <row r="3257" spans="1:12" x14ac:dyDescent="0.25">
      <c r="A3257" s="8" t="s">
        <v>2829</v>
      </c>
      <c r="B3257" s="1">
        <v>13</v>
      </c>
      <c r="C3257" s="1">
        <v>1</v>
      </c>
      <c r="D3257" s="1">
        <v>0</v>
      </c>
      <c r="E3257" s="1">
        <v>0</v>
      </c>
      <c r="F3257" s="10">
        <f>IFERROR(VLOOKUP(A3257,'Sevinç 03.04.2023 1215'!$A:$F,5,0),0)</f>
        <v>0</v>
      </c>
      <c r="G3257" s="10" t="str">
        <f>IFERROR(VLOOKUP(A3257,'Sevinç 04.04.2023 0911'!$A:$D,4,0),0)</f>
        <v>380 TL</v>
      </c>
      <c r="H3257" s="10">
        <f>IFERROR(VLOOKUP(A3257,'Onaya Sunulan Birim Fiyat'!$A:$C,3,0),0)</f>
        <v>0</v>
      </c>
      <c r="I3257" s="10">
        <f>IFERROR(VLOOKUP(A3257,'Eksik Birim Fiyat Satınalma'!$A:$E,5,0),0)</f>
        <v>0</v>
      </c>
      <c r="J3257" s="10">
        <f>IFERROR(VLOOKUP(A3257,'Eksik Birim Fiyat'!$A$2:$E$129,5,0),0)</f>
        <v>0</v>
      </c>
      <c r="K3257" s="10">
        <f>IFERROR(VLOOKUP(A3257,'Birim Fiyatı Olmayan Malzemeler'!$A$1:$C$128,3,0),0)</f>
        <v>0</v>
      </c>
      <c r="L3257" s="10">
        <f>IFERROR(VLOOKUP(A3257,'Reçete Altındakiler'!$A:$C,3,0),0)</f>
        <v>0</v>
      </c>
    </row>
    <row r="3258" spans="1:12" x14ac:dyDescent="0.25">
      <c r="A3258" s="8" t="s">
        <v>973</v>
      </c>
      <c r="B3258" s="1">
        <v>12</v>
      </c>
      <c r="C3258" s="1">
        <v>1</v>
      </c>
      <c r="D3258" s="1">
        <v>0</v>
      </c>
      <c r="E3258" s="1">
        <v>0</v>
      </c>
      <c r="F3258" s="10">
        <f>IFERROR(VLOOKUP(A3258,'Sevinç 03.04.2023 1215'!$A:$F,5,0),0)</f>
        <v>0</v>
      </c>
      <c r="G3258" s="10" t="str">
        <f>IFERROR(VLOOKUP(A3258,'Sevinç 04.04.2023 0911'!$A:$D,4,0),0)</f>
        <v>760 TL</v>
      </c>
      <c r="H3258" s="10">
        <f>IFERROR(VLOOKUP(A3258,'Onaya Sunulan Birim Fiyat'!$A:$C,3,0),0)</f>
        <v>0</v>
      </c>
      <c r="I3258" s="10">
        <f>IFERROR(VLOOKUP(A3258,'Eksik Birim Fiyat Satınalma'!$A:$E,5,0),0)</f>
        <v>0</v>
      </c>
      <c r="J3258" s="10">
        <f>IFERROR(VLOOKUP(A3258,'Eksik Birim Fiyat'!$A$2:$E$129,5,0),0)</f>
        <v>0</v>
      </c>
      <c r="K3258" s="10">
        <f>IFERROR(VLOOKUP(A3258,'Birim Fiyatı Olmayan Malzemeler'!$A$1:$C$128,3,0),0)</f>
        <v>0</v>
      </c>
      <c r="L3258" s="10">
        <f>IFERROR(VLOOKUP(A3258,'Reçete Altındakiler'!$A:$C,3,0),0)</f>
        <v>0</v>
      </c>
    </row>
    <row r="3259" spans="1:12" x14ac:dyDescent="0.25">
      <c r="A3259" s="8" t="s">
        <v>2981</v>
      </c>
      <c r="B3259" s="1">
        <v>22</v>
      </c>
      <c r="C3259" s="1">
        <v>1</v>
      </c>
      <c r="D3259" s="1">
        <v>0</v>
      </c>
      <c r="E3259" s="1">
        <v>0</v>
      </c>
      <c r="F3259" s="10">
        <f>IFERROR(VLOOKUP(A3259,'Sevinç 03.04.2023 1215'!$A:$F,5,0),0)</f>
        <v>0</v>
      </c>
      <c r="G3259" s="10" t="str">
        <f>IFERROR(VLOOKUP(A3259,'Sevinç 04.04.2023 0911'!$A:$D,4,0),0)</f>
        <v>385 TL</v>
      </c>
      <c r="H3259" s="10">
        <f>IFERROR(VLOOKUP(A3259,'Onaya Sunulan Birim Fiyat'!$A:$C,3,0),0)</f>
        <v>0</v>
      </c>
      <c r="I3259" s="10">
        <f>IFERROR(VLOOKUP(A3259,'Eksik Birim Fiyat Satınalma'!$A:$E,5,0),0)</f>
        <v>0</v>
      </c>
      <c r="J3259" s="10">
        <f>IFERROR(VLOOKUP(A3259,'Eksik Birim Fiyat'!$A$2:$E$129,5,0),0)</f>
        <v>0</v>
      </c>
      <c r="K3259" s="10">
        <f>IFERROR(VLOOKUP(A3259,'Birim Fiyatı Olmayan Malzemeler'!$A$1:$C$128,3,0),0)</f>
        <v>0</v>
      </c>
      <c r="L3259" s="10">
        <f>IFERROR(VLOOKUP(A3259,'Reçete Altındakiler'!$A:$C,3,0),0)</f>
        <v>0</v>
      </c>
    </row>
    <row r="3260" spans="1:12" x14ac:dyDescent="0.25">
      <c r="A3260" s="8" t="s">
        <v>2931</v>
      </c>
      <c r="B3260" s="1">
        <v>12</v>
      </c>
      <c r="C3260" s="1">
        <v>1</v>
      </c>
      <c r="D3260" s="1">
        <v>0</v>
      </c>
      <c r="E3260" s="1">
        <v>0</v>
      </c>
      <c r="F3260" s="10">
        <f>IFERROR(VLOOKUP(A3260,'Sevinç 03.04.2023 1215'!$A:$F,5,0),0)</f>
        <v>0</v>
      </c>
      <c r="G3260" s="10" t="str">
        <f>IFERROR(VLOOKUP(A3260,'Sevinç 04.04.2023 0911'!$A:$D,4,0),0)</f>
        <v>105.07 TL</v>
      </c>
      <c r="H3260" s="10">
        <f>IFERROR(VLOOKUP(A3260,'Onaya Sunulan Birim Fiyat'!$A:$C,3,0),0)</f>
        <v>0</v>
      </c>
      <c r="I3260" s="10">
        <f>IFERROR(VLOOKUP(A3260,'Eksik Birim Fiyat Satınalma'!$A:$E,5,0),0)</f>
        <v>0</v>
      </c>
      <c r="J3260" s="10">
        <f>IFERROR(VLOOKUP(A3260,'Eksik Birim Fiyat'!$A$2:$E$129,5,0),0)</f>
        <v>0</v>
      </c>
      <c r="K3260" s="10">
        <f>IFERROR(VLOOKUP(A3260,'Birim Fiyatı Olmayan Malzemeler'!$A$1:$C$128,3,0),0)</f>
        <v>0</v>
      </c>
      <c r="L3260" s="10">
        <f>IFERROR(VLOOKUP(A3260,'Reçete Altındakiler'!$A:$C,3,0),0)</f>
        <v>0</v>
      </c>
    </row>
    <row r="3261" spans="1:12" x14ac:dyDescent="0.25">
      <c r="A3261" s="8" t="s">
        <v>2982</v>
      </c>
      <c r="B3261" s="1">
        <v>12</v>
      </c>
      <c r="C3261" s="1">
        <v>1</v>
      </c>
      <c r="D3261" s="1">
        <v>0</v>
      </c>
      <c r="E3261" s="1">
        <v>0</v>
      </c>
      <c r="F3261" s="10">
        <f>IFERROR(VLOOKUP(A3261,'Sevinç 03.04.2023 1215'!$A:$F,5,0),0)</f>
        <v>0</v>
      </c>
      <c r="G3261" s="10" t="str">
        <f>IFERROR(VLOOKUP(A3261,'Sevinç 04.04.2023 0911'!$A:$D,4,0),0)</f>
        <v>420 TL</v>
      </c>
      <c r="H3261" s="10">
        <f>IFERROR(VLOOKUP(A3261,'Onaya Sunulan Birim Fiyat'!$A:$C,3,0),0)</f>
        <v>0</v>
      </c>
      <c r="I3261" s="10">
        <f>IFERROR(VLOOKUP(A3261,'Eksik Birim Fiyat Satınalma'!$A:$E,5,0),0)</f>
        <v>0</v>
      </c>
      <c r="J3261" s="10">
        <f>IFERROR(VLOOKUP(A3261,'Eksik Birim Fiyat'!$A$2:$E$129,5,0),0)</f>
        <v>0</v>
      </c>
      <c r="K3261" s="10">
        <f>IFERROR(VLOOKUP(A3261,'Birim Fiyatı Olmayan Malzemeler'!$A$1:$C$128,3,0),0)</f>
        <v>0</v>
      </c>
      <c r="L3261" s="10">
        <f>IFERROR(VLOOKUP(A3261,'Reçete Altındakiler'!$A:$C,3,0),0)</f>
        <v>0</v>
      </c>
    </row>
    <row r="3262" spans="1:12" x14ac:dyDescent="0.25">
      <c r="A3262" s="8" t="s">
        <v>2983</v>
      </c>
      <c r="B3262" s="1">
        <v>22</v>
      </c>
      <c r="C3262" s="1">
        <v>1</v>
      </c>
      <c r="D3262" s="1">
        <v>0</v>
      </c>
      <c r="E3262" s="1">
        <v>0</v>
      </c>
      <c r="F3262" s="10">
        <f>IFERROR(VLOOKUP(A3262,'Sevinç 03.04.2023 1215'!$A:$F,5,0),0)</f>
        <v>0</v>
      </c>
      <c r="G3262" s="10" t="str">
        <f>IFERROR(VLOOKUP(A3262,'Sevinç 04.04.2023 0911'!$A:$D,4,0),0)</f>
        <v>450 TL</v>
      </c>
      <c r="H3262" s="10">
        <f>IFERROR(VLOOKUP(A3262,'Onaya Sunulan Birim Fiyat'!$A:$C,3,0),0)</f>
        <v>0</v>
      </c>
      <c r="I3262" s="10">
        <f>IFERROR(VLOOKUP(A3262,'Eksik Birim Fiyat Satınalma'!$A:$E,5,0),0)</f>
        <v>0</v>
      </c>
      <c r="J3262" s="10">
        <f>IFERROR(VLOOKUP(A3262,'Eksik Birim Fiyat'!$A$2:$E$129,5,0),0)</f>
        <v>0</v>
      </c>
      <c r="K3262" s="10">
        <f>IFERROR(VLOOKUP(A3262,'Birim Fiyatı Olmayan Malzemeler'!$A$1:$C$128,3,0),0)</f>
        <v>0</v>
      </c>
      <c r="L3262" s="10">
        <f>IFERROR(VLOOKUP(A3262,'Reçete Altındakiler'!$A:$C,3,0),0)</f>
        <v>0</v>
      </c>
    </row>
    <row r="3263" spans="1:12" x14ac:dyDescent="0.25">
      <c r="A3263" s="8" t="s">
        <v>974</v>
      </c>
      <c r="B3263" s="1">
        <v>7</v>
      </c>
      <c r="C3263" s="1">
        <v>1</v>
      </c>
      <c r="D3263" s="1">
        <v>0</v>
      </c>
      <c r="E3263" s="1">
        <v>0</v>
      </c>
      <c r="F3263" s="10">
        <f>IFERROR(VLOOKUP(A3263,'Sevinç 03.04.2023 1215'!$A:$F,5,0),0)</f>
        <v>0</v>
      </c>
      <c r="G3263" s="10" t="str">
        <f>IFERROR(VLOOKUP(A3263,'Sevinç 04.04.2023 0911'!$A:$D,4,0),0)</f>
        <v>250 TL</v>
      </c>
      <c r="H3263" s="10">
        <f>IFERROR(VLOOKUP(A3263,'Onaya Sunulan Birim Fiyat'!$A:$C,3,0),0)</f>
        <v>0</v>
      </c>
      <c r="I3263" s="10">
        <f>IFERROR(VLOOKUP(A3263,'Eksik Birim Fiyat Satınalma'!$A:$E,5,0),0)</f>
        <v>0</v>
      </c>
      <c r="J3263" s="10">
        <f>IFERROR(VLOOKUP(A3263,'Eksik Birim Fiyat'!$A$2:$E$129,5,0),0)</f>
        <v>0</v>
      </c>
      <c r="K3263" s="10">
        <f>IFERROR(VLOOKUP(A3263,'Birim Fiyatı Olmayan Malzemeler'!$A$1:$C$128,3,0),0)</f>
        <v>0</v>
      </c>
      <c r="L3263" s="10">
        <f>IFERROR(VLOOKUP(A3263,'Reçete Altındakiler'!$A:$C,3,0),0)</f>
        <v>0</v>
      </c>
    </row>
    <row r="3264" spans="1:12" x14ac:dyDescent="0.25">
      <c r="A3264" s="8" t="s">
        <v>975</v>
      </c>
      <c r="B3264" s="1">
        <v>10</v>
      </c>
      <c r="C3264" s="1">
        <v>2</v>
      </c>
      <c r="D3264" s="1">
        <v>0</v>
      </c>
      <c r="E3264" s="1">
        <v>0</v>
      </c>
      <c r="F3264" s="10">
        <f>IFERROR(VLOOKUP(A3264,'Sevinç 03.04.2023 1215'!$A:$F,5,0),0)</f>
        <v>0</v>
      </c>
      <c r="G3264" s="10" t="str">
        <f>IFERROR(VLOOKUP(A3264,'Sevinç 04.04.2023 0911'!$A:$D,4,0),0)</f>
        <v>405.86104203 TL</v>
      </c>
      <c r="H3264" s="10">
        <f>IFERROR(VLOOKUP(A3264,'Onaya Sunulan Birim Fiyat'!$A:$C,3,0),0)</f>
        <v>0</v>
      </c>
      <c r="I3264" s="10">
        <f>IFERROR(VLOOKUP(A3264,'Eksik Birim Fiyat Satınalma'!$A:$E,5,0),0)</f>
        <v>0</v>
      </c>
      <c r="J3264" s="10">
        <f>IFERROR(VLOOKUP(A3264,'Eksik Birim Fiyat'!$A$2:$E$129,5,0),0)</f>
        <v>0</v>
      </c>
      <c r="K3264" s="10">
        <f>IFERROR(VLOOKUP(A3264,'Birim Fiyatı Olmayan Malzemeler'!$A$1:$C$128,3,0),0)</f>
        <v>0</v>
      </c>
      <c r="L3264" s="10">
        <f>IFERROR(VLOOKUP(A3264,'Reçete Altındakiler'!$A:$C,3,0),0)</f>
        <v>0</v>
      </c>
    </row>
    <row r="3265" spans="1:12" x14ac:dyDescent="0.25">
      <c r="A3265" s="8" t="s">
        <v>975</v>
      </c>
      <c r="B3265" s="1">
        <v>12</v>
      </c>
      <c r="C3265" s="1">
        <v>1</v>
      </c>
      <c r="D3265" s="1">
        <v>0</v>
      </c>
      <c r="E3265" s="1">
        <v>0</v>
      </c>
      <c r="F3265" s="10">
        <f>IFERROR(VLOOKUP(A3265,'Sevinç 03.04.2023 1215'!$A:$F,5,0),0)</f>
        <v>0</v>
      </c>
      <c r="G3265" s="10" t="str">
        <f>IFERROR(VLOOKUP(A3265,'Sevinç 04.04.2023 0911'!$A:$D,4,0),0)</f>
        <v>405.86104203 TL</v>
      </c>
      <c r="H3265" s="10">
        <f>IFERROR(VLOOKUP(A3265,'Onaya Sunulan Birim Fiyat'!$A:$C,3,0),0)</f>
        <v>0</v>
      </c>
      <c r="I3265" s="10">
        <f>IFERROR(VLOOKUP(A3265,'Eksik Birim Fiyat Satınalma'!$A:$E,5,0),0)</f>
        <v>0</v>
      </c>
      <c r="J3265" s="10">
        <f>IFERROR(VLOOKUP(A3265,'Eksik Birim Fiyat'!$A$2:$E$129,5,0),0)</f>
        <v>0</v>
      </c>
      <c r="K3265" s="10">
        <f>IFERROR(VLOOKUP(A3265,'Birim Fiyatı Olmayan Malzemeler'!$A$1:$C$128,3,0),0)</f>
        <v>0</v>
      </c>
      <c r="L3265" s="10">
        <f>IFERROR(VLOOKUP(A3265,'Reçete Altındakiler'!$A:$C,3,0),0)</f>
        <v>0</v>
      </c>
    </row>
    <row r="3266" spans="1:12" x14ac:dyDescent="0.25">
      <c r="A3266" s="8" t="s">
        <v>976</v>
      </c>
      <c r="B3266" s="1">
        <v>22</v>
      </c>
      <c r="C3266" s="1">
        <v>1</v>
      </c>
      <c r="D3266" s="1">
        <v>0</v>
      </c>
      <c r="E3266" s="1">
        <v>0</v>
      </c>
      <c r="F3266" s="10">
        <f>IFERROR(VLOOKUP(A3266,'Sevinç 03.04.2023 1215'!$A:$F,5,0),0)</f>
        <v>0</v>
      </c>
      <c r="G3266" s="10" t="str">
        <f>IFERROR(VLOOKUP(A3266,'Sevinç 04.04.2023 0911'!$A:$D,4,0),0)</f>
        <v>295 TL</v>
      </c>
      <c r="H3266" s="10">
        <f>IFERROR(VLOOKUP(A3266,'Onaya Sunulan Birim Fiyat'!$A:$C,3,0),0)</f>
        <v>0</v>
      </c>
      <c r="I3266" s="10">
        <f>IFERROR(VLOOKUP(A3266,'Eksik Birim Fiyat Satınalma'!$A:$E,5,0),0)</f>
        <v>0</v>
      </c>
      <c r="J3266" s="10">
        <f>IFERROR(VLOOKUP(A3266,'Eksik Birim Fiyat'!$A$2:$E$129,5,0),0)</f>
        <v>0</v>
      </c>
      <c r="K3266" s="10">
        <f>IFERROR(VLOOKUP(A3266,'Birim Fiyatı Olmayan Malzemeler'!$A$1:$C$128,3,0),0)</f>
        <v>0</v>
      </c>
      <c r="L3266" s="10">
        <f>IFERROR(VLOOKUP(A3266,'Reçete Altındakiler'!$A:$C,3,0),0)</f>
        <v>0</v>
      </c>
    </row>
    <row r="3267" spans="1:12" x14ac:dyDescent="0.25">
      <c r="A3267" s="8" t="s">
        <v>2830</v>
      </c>
      <c r="B3267" s="1">
        <v>5</v>
      </c>
      <c r="C3267" s="1">
        <v>4</v>
      </c>
      <c r="D3267" s="1">
        <v>0</v>
      </c>
      <c r="E3267" s="1">
        <v>0</v>
      </c>
      <c r="F3267" s="10">
        <f>IFERROR(VLOOKUP(A3267,'Sevinç 03.04.2023 1215'!$A:$F,5,0),0)</f>
        <v>0</v>
      </c>
      <c r="G3267" s="10" t="str">
        <f>IFERROR(VLOOKUP(A3267,'Sevinç 04.04.2023 0911'!$A:$D,4,0),0)</f>
        <v>369.378298 TL</v>
      </c>
      <c r="H3267" s="10">
        <f>IFERROR(VLOOKUP(A3267,'Onaya Sunulan Birim Fiyat'!$A:$C,3,0),0)</f>
        <v>0</v>
      </c>
      <c r="I3267" s="10">
        <f>IFERROR(VLOOKUP(A3267,'Eksik Birim Fiyat Satınalma'!$A:$E,5,0),0)</f>
        <v>0</v>
      </c>
      <c r="J3267" s="10">
        <f>IFERROR(VLOOKUP(A3267,'Eksik Birim Fiyat'!$A$2:$E$129,5,0),0)</f>
        <v>0</v>
      </c>
      <c r="K3267" s="10">
        <f>IFERROR(VLOOKUP(A3267,'Birim Fiyatı Olmayan Malzemeler'!$A$1:$C$128,3,0),0)</f>
        <v>0</v>
      </c>
      <c r="L3267" s="10">
        <f>IFERROR(VLOOKUP(A3267,'Reçete Altındakiler'!$A:$C,3,0),0)</f>
        <v>0</v>
      </c>
    </row>
    <row r="3268" spans="1:12" x14ac:dyDescent="0.25">
      <c r="A3268" s="8" t="s">
        <v>977</v>
      </c>
      <c r="B3268" s="1">
        <v>10</v>
      </c>
      <c r="C3268" s="1">
        <v>1</v>
      </c>
      <c r="D3268" s="1">
        <v>0</v>
      </c>
      <c r="E3268" s="1">
        <v>0</v>
      </c>
      <c r="F3268" s="10">
        <f>IFERROR(VLOOKUP(A3268,'Sevinç 03.04.2023 1215'!$A:$F,5,0),0)</f>
        <v>0</v>
      </c>
      <c r="G3268" s="10" t="str">
        <f>IFERROR(VLOOKUP(A3268,'Sevinç 04.04.2023 0911'!$A:$D,4,0),0)</f>
        <v>155 TL</v>
      </c>
      <c r="H3268" s="10">
        <f>IFERROR(VLOOKUP(A3268,'Onaya Sunulan Birim Fiyat'!$A:$C,3,0),0)</f>
        <v>0</v>
      </c>
      <c r="I3268" s="10">
        <f>IFERROR(VLOOKUP(A3268,'Eksik Birim Fiyat Satınalma'!$A:$E,5,0),0)</f>
        <v>0</v>
      </c>
      <c r="J3268" s="10">
        <f>IFERROR(VLOOKUP(A3268,'Eksik Birim Fiyat'!$A$2:$E$129,5,0),0)</f>
        <v>0</v>
      </c>
      <c r="K3268" s="10">
        <f>IFERROR(VLOOKUP(A3268,'Birim Fiyatı Olmayan Malzemeler'!$A$1:$C$128,3,0),0)</f>
        <v>0</v>
      </c>
      <c r="L3268" s="10">
        <f>IFERROR(VLOOKUP(A3268,'Reçete Altındakiler'!$A:$C,3,0),0)</f>
        <v>0</v>
      </c>
    </row>
    <row r="3269" spans="1:12" x14ac:dyDescent="0.25">
      <c r="A3269" s="8" t="s">
        <v>977</v>
      </c>
      <c r="B3269" s="1">
        <v>13</v>
      </c>
      <c r="C3269" s="1">
        <v>1</v>
      </c>
      <c r="D3269" s="1">
        <v>0</v>
      </c>
      <c r="E3269" s="1">
        <v>0</v>
      </c>
      <c r="F3269" s="10">
        <f>IFERROR(VLOOKUP(A3269,'Sevinç 03.04.2023 1215'!$A:$F,5,0),0)</f>
        <v>0</v>
      </c>
      <c r="G3269" s="10" t="str">
        <f>IFERROR(VLOOKUP(A3269,'Sevinç 04.04.2023 0911'!$A:$D,4,0),0)</f>
        <v>155 TL</v>
      </c>
      <c r="H3269" s="10">
        <f>IFERROR(VLOOKUP(A3269,'Onaya Sunulan Birim Fiyat'!$A:$C,3,0),0)</f>
        <v>0</v>
      </c>
      <c r="I3269" s="10">
        <f>IFERROR(VLOOKUP(A3269,'Eksik Birim Fiyat Satınalma'!$A:$E,5,0),0)</f>
        <v>0</v>
      </c>
      <c r="J3269" s="10">
        <f>IFERROR(VLOOKUP(A3269,'Eksik Birim Fiyat'!$A$2:$E$129,5,0),0)</f>
        <v>0</v>
      </c>
      <c r="K3269" s="10">
        <f>IFERROR(VLOOKUP(A3269,'Birim Fiyatı Olmayan Malzemeler'!$A$1:$C$128,3,0),0)</f>
        <v>0</v>
      </c>
      <c r="L3269" s="10">
        <f>IFERROR(VLOOKUP(A3269,'Reçete Altındakiler'!$A:$C,3,0),0)</f>
        <v>0</v>
      </c>
    </row>
    <row r="3270" spans="1:12" x14ac:dyDescent="0.25">
      <c r="A3270" s="8" t="s">
        <v>2729</v>
      </c>
      <c r="B3270" s="1">
        <v>10</v>
      </c>
      <c r="C3270" s="1">
        <v>2</v>
      </c>
      <c r="D3270" s="1">
        <v>0</v>
      </c>
      <c r="E3270" s="1">
        <v>0</v>
      </c>
      <c r="F3270" s="10">
        <f>IFERROR(VLOOKUP(A3270,'Sevinç 03.04.2023 1215'!$A:$F,5,0),0)</f>
        <v>0</v>
      </c>
      <c r="G3270" s="10" t="str">
        <f>IFERROR(VLOOKUP(A3270,'Sevinç 04.04.2023 0911'!$A:$D,4,0),0)</f>
        <v>225 TL</v>
      </c>
      <c r="H3270" s="10">
        <f>IFERROR(VLOOKUP(A3270,'Onaya Sunulan Birim Fiyat'!$A:$C,3,0),0)</f>
        <v>0</v>
      </c>
      <c r="I3270" s="10">
        <f>IFERROR(VLOOKUP(A3270,'Eksik Birim Fiyat Satınalma'!$A:$E,5,0),0)</f>
        <v>0</v>
      </c>
      <c r="J3270" s="10">
        <f>IFERROR(VLOOKUP(A3270,'Eksik Birim Fiyat'!$A$2:$E$129,5,0),0)</f>
        <v>0</v>
      </c>
      <c r="K3270" s="10">
        <f>IFERROR(VLOOKUP(A3270,'Birim Fiyatı Olmayan Malzemeler'!$A$1:$C$128,3,0),0)</f>
        <v>0</v>
      </c>
      <c r="L3270" s="10">
        <f>IFERROR(VLOOKUP(A3270,'Reçete Altındakiler'!$A:$C,3,0),0)</f>
        <v>0</v>
      </c>
    </row>
    <row r="3271" spans="1:12" x14ac:dyDescent="0.25">
      <c r="A3271" s="8" t="s">
        <v>2932</v>
      </c>
      <c r="B3271" s="1">
        <v>12</v>
      </c>
      <c r="C3271" s="1">
        <v>1</v>
      </c>
      <c r="D3271" s="1">
        <v>0</v>
      </c>
      <c r="E3271" s="1">
        <v>0</v>
      </c>
      <c r="F3271" s="10">
        <f>IFERROR(VLOOKUP(A3271,'Sevinç 03.04.2023 1215'!$A:$F,5,0),0)</f>
        <v>0</v>
      </c>
      <c r="G3271" s="10" t="str">
        <f>IFERROR(VLOOKUP(A3271,'Sevinç 04.04.2023 0911'!$A:$D,4,0),0)</f>
        <v>340 TL</v>
      </c>
      <c r="H3271" s="10">
        <f>IFERROR(VLOOKUP(A3271,'Onaya Sunulan Birim Fiyat'!$A:$C,3,0),0)</f>
        <v>0</v>
      </c>
      <c r="I3271" s="10">
        <f>IFERROR(VLOOKUP(A3271,'Eksik Birim Fiyat Satınalma'!$A:$E,5,0),0)</f>
        <v>0</v>
      </c>
      <c r="J3271" s="10">
        <f>IFERROR(VLOOKUP(A3271,'Eksik Birim Fiyat'!$A$2:$E$129,5,0),0)</f>
        <v>0</v>
      </c>
      <c r="K3271" s="10">
        <f>IFERROR(VLOOKUP(A3271,'Birim Fiyatı Olmayan Malzemeler'!$A$1:$C$128,3,0),0)</f>
        <v>0</v>
      </c>
      <c r="L3271" s="10">
        <f>IFERROR(VLOOKUP(A3271,'Reçete Altındakiler'!$A:$C,3,0),0)</f>
        <v>0</v>
      </c>
    </row>
    <row r="3272" spans="1:12" x14ac:dyDescent="0.25">
      <c r="A3272" s="8" t="s">
        <v>4086</v>
      </c>
      <c r="B3272" s="1">
        <v>6</v>
      </c>
      <c r="C3272" s="1">
        <v>15</v>
      </c>
      <c r="D3272" s="1">
        <v>0</v>
      </c>
      <c r="E3272" s="1">
        <v>0</v>
      </c>
      <c r="F3272" s="10">
        <f>IFERROR(VLOOKUP(A3272,'Sevinç 03.04.2023 1215'!$A:$F,5,0),0)</f>
        <v>0</v>
      </c>
      <c r="G3272" s="10" t="str">
        <f>IFERROR(VLOOKUP(A3272,'Sevinç 04.04.2023 0911'!$A:$D,4,0),0)</f>
        <v>480 TL</v>
      </c>
      <c r="H3272" s="10">
        <f>IFERROR(VLOOKUP(A3272,'Onaya Sunulan Birim Fiyat'!$A:$C,3,0),0)</f>
        <v>0</v>
      </c>
      <c r="I3272" s="10">
        <f>IFERROR(VLOOKUP(A3272,'Eksik Birim Fiyat Satınalma'!$A:$E,5,0),0)</f>
        <v>0</v>
      </c>
      <c r="J3272" s="10">
        <f>IFERROR(VLOOKUP(A3272,'Eksik Birim Fiyat'!$A$2:$E$129,5,0),0)</f>
        <v>0</v>
      </c>
      <c r="K3272" s="10">
        <f>IFERROR(VLOOKUP(A3272,'Birim Fiyatı Olmayan Malzemeler'!$A$1:$C$128,3,0),0)</f>
        <v>0</v>
      </c>
      <c r="L3272" s="10">
        <f>IFERROR(VLOOKUP(A3272,'Reçete Altındakiler'!$A:$C,3,0),0)</f>
        <v>0</v>
      </c>
    </row>
    <row r="3273" spans="1:12" x14ac:dyDescent="0.25">
      <c r="A3273" s="8" t="s">
        <v>2730</v>
      </c>
      <c r="B3273" s="1">
        <v>12</v>
      </c>
      <c r="C3273" s="1">
        <v>1</v>
      </c>
      <c r="D3273" s="1">
        <v>0</v>
      </c>
      <c r="E3273" s="1">
        <v>0</v>
      </c>
      <c r="F3273" s="10">
        <f>IFERROR(VLOOKUP(A3273,'Sevinç 03.04.2023 1215'!$A:$F,5,0),0)</f>
        <v>0</v>
      </c>
      <c r="G3273" s="10" t="str">
        <f>IFERROR(VLOOKUP(A3273,'Sevinç 04.04.2023 0911'!$A:$D,4,0),0)</f>
        <v>214.33266325 TL</v>
      </c>
      <c r="H3273" s="10">
        <f>IFERROR(VLOOKUP(A3273,'Onaya Sunulan Birim Fiyat'!$A:$C,3,0),0)</f>
        <v>0</v>
      </c>
      <c r="I3273" s="10">
        <f>IFERROR(VLOOKUP(A3273,'Eksik Birim Fiyat Satınalma'!$A:$E,5,0),0)</f>
        <v>0</v>
      </c>
      <c r="J3273" s="10">
        <f>IFERROR(VLOOKUP(A3273,'Eksik Birim Fiyat'!$A$2:$E$129,5,0),0)</f>
        <v>0</v>
      </c>
      <c r="K3273" s="10">
        <f>IFERROR(VLOOKUP(A3273,'Birim Fiyatı Olmayan Malzemeler'!$A$1:$C$128,3,0),0)</f>
        <v>0</v>
      </c>
      <c r="L3273" s="10">
        <f>IFERROR(VLOOKUP(A3273,'Reçete Altındakiler'!$A:$C,3,0),0)</f>
        <v>0</v>
      </c>
    </row>
    <row r="3274" spans="1:12" x14ac:dyDescent="0.25">
      <c r="A3274" s="8" t="s">
        <v>2494</v>
      </c>
      <c r="B3274" s="1">
        <v>10</v>
      </c>
      <c r="C3274" s="1">
        <v>1</v>
      </c>
      <c r="D3274" s="1">
        <v>0</v>
      </c>
      <c r="E3274" s="1">
        <v>0</v>
      </c>
      <c r="F3274" s="10">
        <f>IFERROR(VLOOKUP(A3274,'Sevinç 03.04.2023 1215'!$A:$F,5,0),0)</f>
        <v>0</v>
      </c>
      <c r="G3274" s="10" t="str">
        <f>IFERROR(VLOOKUP(A3274,'Sevinç 04.04.2023 0911'!$A:$D,4,0),0)</f>
        <v>25.76 EURO</v>
      </c>
      <c r="H3274" s="10">
        <f>IFERROR(VLOOKUP(A3274,'Onaya Sunulan Birim Fiyat'!$A:$C,3,0),0)</f>
        <v>0</v>
      </c>
      <c r="I3274" s="10">
        <f>IFERROR(VLOOKUP(A3274,'Eksik Birim Fiyat Satınalma'!$A:$E,5,0),0)</f>
        <v>0</v>
      </c>
      <c r="J3274" s="10">
        <f>IFERROR(VLOOKUP(A3274,'Eksik Birim Fiyat'!$A$2:$E$129,5,0),0)</f>
        <v>0</v>
      </c>
      <c r="K3274" s="10">
        <f>IFERROR(VLOOKUP(A3274,'Birim Fiyatı Olmayan Malzemeler'!$A$1:$C$128,3,0),0)</f>
        <v>0</v>
      </c>
      <c r="L3274" s="10">
        <f>IFERROR(VLOOKUP(A3274,'Reçete Altındakiler'!$A:$C,3,0),0)</f>
        <v>0</v>
      </c>
    </row>
    <row r="3275" spans="1:12" x14ac:dyDescent="0.25">
      <c r="A3275" s="8" t="s">
        <v>2494</v>
      </c>
      <c r="B3275" s="1">
        <v>22</v>
      </c>
      <c r="C3275" s="1">
        <v>2</v>
      </c>
      <c r="D3275" s="1">
        <v>0</v>
      </c>
      <c r="E3275" s="1">
        <v>0</v>
      </c>
      <c r="F3275" s="10">
        <f>IFERROR(VLOOKUP(A3275,'Sevinç 03.04.2023 1215'!$A:$F,5,0),0)</f>
        <v>0</v>
      </c>
      <c r="G3275" s="10" t="str">
        <f>IFERROR(VLOOKUP(A3275,'Sevinç 04.04.2023 0911'!$A:$D,4,0),0)</f>
        <v>25.76 EURO</v>
      </c>
      <c r="H3275" s="10">
        <f>IFERROR(VLOOKUP(A3275,'Onaya Sunulan Birim Fiyat'!$A:$C,3,0),0)</f>
        <v>0</v>
      </c>
      <c r="I3275" s="10">
        <f>IFERROR(VLOOKUP(A3275,'Eksik Birim Fiyat Satınalma'!$A:$E,5,0),0)</f>
        <v>0</v>
      </c>
      <c r="J3275" s="10">
        <f>IFERROR(VLOOKUP(A3275,'Eksik Birim Fiyat'!$A$2:$E$129,5,0),0)</f>
        <v>0</v>
      </c>
      <c r="K3275" s="10">
        <f>IFERROR(VLOOKUP(A3275,'Birim Fiyatı Olmayan Malzemeler'!$A$1:$C$128,3,0),0)</f>
        <v>0</v>
      </c>
      <c r="L3275" s="10">
        <f>IFERROR(VLOOKUP(A3275,'Reçete Altındakiler'!$A:$C,3,0),0)</f>
        <v>0</v>
      </c>
    </row>
    <row r="3276" spans="1:12" x14ac:dyDescent="0.25">
      <c r="A3276" s="8" t="s">
        <v>4087</v>
      </c>
      <c r="B3276" s="1">
        <v>3</v>
      </c>
      <c r="C3276" s="1">
        <v>1</v>
      </c>
      <c r="D3276" s="1">
        <v>0</v>
      </c>
      <c r="E3276" s="1">
        <v>0</v>
      </c>
      <c r="F3276" s="10">
        <f>IFERROR(VLOOKUP(A3276,'Sevinç 03.04.2023 1215'!$A:$F,5,0),0)</f>
        <v>0</v>
      </c>
      <c r="G3276" s="10" t="str">
        <f>IFERROR(VLOOKUP(A3276,'Sevinç 04.04.2023 0911'!$A:$D,4,0),0)</f>
        <v>716.91727088 TL</v>
      </c>
      <c r="H3276" s="10">
        <f>IFERROR(VLOOKUP(A3276,'Onaya Sunulan Birim Fiyat'!$A:$C,3,0),0)</f>
        <v>0</v>
      </c>
      <c r="I3276" s="10">
        <f>IFERROR(VLOOKUP(A3276,'Eksik Birim Fiyat Satınalma'!$A:$E,5,0),0)</f>
        <v>0</v>
      </c>
      <c r="J3276" s="10">
        <f>IFERROR(VLOOKUP(A3276,'Eksik Birim Fiyat'!$A$2:$E$129,5,0),0)</f>
        <v>0</v>
      </c>
      <c r="K3276" s="10">
        <f>IFERROR(VLOOKUP(A3276,'Birim Fiyatı Olmayan Malzemeler'!$A$1:$C$128,3,0),0)</f>
        <v>0</v>
      </c>
      <c r="L3276" s="10">
        <f>IFERROR(VLOOKUP(A3276,'Reçete Altındakiler'!$A:$C,3,0),0)</f>
        <v>0</v>
      </c>
    </row>
    <row r="3277" spans="1:12" x14ac:dyDescent="0.25">
      <c r="A3277" s="8" t="s">
        <v>4087</v>
      </c>
      <c r="B3277" s="1">
        <v>12</v>
      </c>
      <c r="C3277" s="1">
        <v>1</v>
      </c>
      <c r="D3277" s="1">
        <v>0</v>
      </c>
      <c r="E3277" s="1">
        <v>0</v>
      </c>
      <c r="F3277" s="10">
        <f>IFERROR(VLOOKUP(A3277,'Sevinç 03.04.2023 1215'!$A:$F,5,0),0)</f>
        <v>0</v>
      </c>
      <c r="G3277" s="10" t="str">
        <f>IFERROR(VLOOKUP(A3277,'Sevinç 04.04.2023 0911'!$A:$D,4,0),0)</f>
        <v>716.91727088 TL</v>
      </c>
      <c r="H3277" s="10">
        <f>IFERROR(VLOOKUP(A3277,'Onaya Sunulan Birim Fiyat'!$A:$C,3,0),0)</f>
        <v>0</v>
      </c>
      <c r="I3277" s="10">
        <f>IFERROR(VLOOKUP(A3277,'Eksik Birim Fiyat Satınalma'!$A:$E,5,0),0)</f>
        <v>0</v>
      </c>
      <c r="J3277" s="10">
        <f>IFERROR(VLOOKUP(A3277,'Eksik Birim Fiyat'!$A$2:$E$129,5,0),0)</f>
        <v>0</v>
      </c>
      <c r="K3277" s="10">
        <f>IFERROR(VLOOKUP(A3277,'Birim Fiyatı Olmayan Malzemeler'!$A$1:$C$128,3,0),0)</f>
        <v>0</v>
      </c>
      <c r="L3277" s="10">
        <f>IFERROR(VLOOKUP(A3277,'Reçete Altındakiler'!$A:$C,3,0),0)</f>
        <v>0</v>
      </c>
    </row>
    <row r="3278" spans="1:12" x14ac:dyDescent="0.25">
      <c r="A3278" s="8" t="s">
        <v>2984</v>
      </c>
      <c r="B3278" s="1">
        <v>8</v>
      </c>
      <c r="C3278" s="1">
        <v>1</v>
      </c>
      <c r="D3278" s="1">
        <v>0</v>
      </c>
      <c r="E3278" s="1">
        <v>0</v>
      </c>
      <c r="F3278" s="10">
        <f>IFERROR(VLOOKUP(A3278,'Sevinç 03.04.2023 1215'!$A:$F,5,0),0)</f>
        <v>0</v>
      </c>
      <c r="G3278" s="10" t="str">
        <f>IFERROR(VLOOKUP(A3278,'Sevinç 04.04.2023 0911'!$A:$D,4,0),0)</f>
        <v>300 TL</v>
      </c>
      <c r="H3278" s="10">
        <f>IFERROR(VLOOKUP(A3278,'Onaya Sunulan Birim Fiyat'!$A:$C,3,0),0)</f>
        <v>0</v>
      </c>
      <c r="I3278" s="10">
        <f>IFERROR(VLOOKUP(A3278,'Eksik Birim Fiyat Satınalma'!$A:$E,5,0),0)</f>
        <v>0</v>
      </c>
      <c r="J3278" s="10">
        <f>IFERROR(VLOOKUP(A3278,'Eksik Birim Fiyat'!$A$2:$E$129,5,0),0)</f>
        <v>0</v>
      </c>
      <c r="K3278" s="10">
        <f>IFERROR(VLOOKUP(A3278,'Birim Fiyatı Olmayan Malzemeler'!$A$1:$C$128,3,0),0)</f>
        <v>0</v>
      </c>
      <c r="L3278" s="10">
        <f>IFERROR(VLOOKUP(A3278,'Reçete Altındakiler'!$A:$C,3,0),0)</f>
        <v>0</v>
      </c>
    </row>
    <row r="3279" spans="1:12" x14ac:dyDescent="0.25">
      <c r="A3279" s="8" t="s">
        <v>2831</v>
      </c>
      <c r="B3279" s="1">
        <v>8</v>
      </c>
      <c r="C3279" s="1">
        <v>1</v>
      </c>
      <c r="D3279" s="1">
        <v>0</v>
      </c>
      <c r="E3279" s="1">
        <v>0</v>
      </c>
      <c r="F3279" s="10">
        <f>IFERROR(VLOOKUP(A3279,'Sevinç 03.04.2023 1215'!$A:$F,5,0),0)</f>
        <v>0</v>
      </c>
      <c r="G3279" s="10" t="str">
        <f>IFERROR(VLOOKUP(A3279,'Sevinç 04.04.2023 0911'!$A:$D,4,0),0)</f>
        <v>400 TL</v>
      </c>
      <c r="H3279" s="10">
        <f>IFERROR(VLOOKUP(A3279,'Onaya Sunulan Birim Fiyat'!$A:$C,3,0),0)</f>
        <v>0</v>
      </c>
      <c r="I3279" s="10">
        <f>IFERROR(VLOOKUP(A3279,'Eksik Birim Fiyat Satınalma'!$A:$E,5,0),0)</f>
        <v>0</v>
      </c>
      <c r="J3279" s="10">
        <f>IFERROR(VLOOKUP(A3279,'Eksik Birim Fiyat'!$A$2:$E$129,5,0),0)</f>
        <v>0</v>
      </c>
      <c r="K3279" s="10">
        <f>IFERROR(VLOOKUP(A3279,'Birim Fiyatı Olmayan Malzemeler'!$A$1:$C$128,3,0),0)</f>
        <v>0</v>
      </c>
      <c r="L3279" s="10">
        <f>IFERROR(VLOOKUP(A3279,'Reçete Altındakiler'!$A:$C,3,0),0)</f>
        <v>0</v>
      </c>
    </row>
    <row r="3280" spans="1:12" x14ac:dyDescent="0.25">
      <c r="A3280" s="8" t="s">
        <v>2933</v>
      </c>
      <c r="B3280" s="1">
        <v>8</v>
      </c>
      <c r="C3280" s="1">
        <v>1</v>
      </c>
      <c r="D3280" s="1">
        <v>0</v>
      </c>
      <c r="E3280" s="1">
        <v>0</v>
      </c>
      <c r="F3280" s="10">
        <f>IFERROR(VLOOKUP(A3280,'Sevinç 03.04.2023 1215'!$A:$F,5,0),0)</f>
        <v>0</v>
      </c>
      <c r="G3280" s="10" t="str">
        <f>IFERROR(VLOOKUP(A3280,'Sevinç 04.04.2023 0911'!$A:$D,4,0),0)</f>
        <v>437 TL</v>
      </c>
      <c r="H3280" s="10">
        <f>IFERROR(VLOOKUP(A3280,'Onaya Sunulan Birim Fiyat'!$A:$C,3,0),0)</f>
        <v>0</v>
      </c>
      <c r="I3280" s="10">
        <f>IFERROR(VLOOKUP(A3280,'Eksik Birim Fiyat Satınalma'!$A:$E,5,0),0)</f>
        <v>0</v>
      </c>
      <c r="J3280" s="10">
        <f>IFERROR(VLOOKUP(A3280,'Eksik Birim Fiyat'!$A$2:$E$129,5,0),0)</f>
        <v>0</v>
      </c>
      <c r="K3280" s="10">
        <f>IFERROR(VLOOKUP(A3280,'Birim Fiyatı Olmayan Malzemeler'!$A$1:$C$128,3,0),0)</f>
        <v>0</v>
      </c>
      <c r="L3280" s="10">
        <f>IFERROR(VLOOKUP(A3280,'Reçete Altındakiler'!$A:$C,3,0),0)</f>
        <v>0</v>
      </c>
    </row>
    <row r="3281" spans="1:12" x14ac:dyDescent="0.25">
      <c r="A3281" s="8" t="s">
        <v>2731</v>
      </c>
      <c r="B3281" s="1">
        <v>12</v>
      </c>
      <c r="C3281" s="1">
        <v>1</v>
      </c>
      <c r="D3281" s="1">
        <v>0</v>
      </c>
      <c r="E3281" s="1">
        <v>0</v>
      </c>
      <c r="F3281" s="10">
        <f>IFERROR(VLOOKUP(A3281,'Sevinç 03.04.2023 1215'!$A:$F,5,0),0)</f>
        <v>0</v>
      </c>
      <c r="G3281" s="10" t="str">
        <f>IFERROR(VLOOKUP(A3281,'Sevinç 04.04.2023 0911'!$A:$D,4,0),0)</f>
        <v>125 TL</v>
      </c>
      <c r="H3281" s="10">
        <f>IFERROR(VLOOKUP(A3281,'Onaya Sunulan Birim Fiyat'!$A:$C,3,0),0)</f>
        <v>0</v>
      </c>
      <c r="I3281" s="10">
        <f>IFERROR(VLOOKUP(A3281,'Eksik Birim Fiyat Satınalma'!$A:$E,5,0),0)</f>
        <v>0</v>
      </c>
      <c r="J3281" s="10">
        <f>IFERROR(VLOOKUP(A3281,'Eksik Birim Fiyat'!$A$2:$E$129,5,0),0)</f>
        <v>0</v>
      </c>
      <c r="K3281" s="10">
        <f>IFERROR(VLOOKUP(A3281,'Birim Fiyatı Olmayan Malzemeler'!$A$1:$C$128,3,0),0)</f>
        <v>0</v>
      </c>
      <c r="L3281" s="10">
        <f>IFERROR(VLOOKUP(A3281,'Reçete Altındakiler'!$A:$C,3,0),0)</f>
        <v>0</v>
      </c>
    </row>
    <row r="3282" spans="1:12" x14ac:dyDescent="0.25">
      <c r="A3282" s="8" t="s">
        <v>2495</v>
      </c>
      <c r="B3282" s="1">
        <v>12</v>
      </c>
      <c r="C3282" s="1">
        <v>1</v>
      </c>
      <c r="D3282" s="1">
        <v>0</v>
      </c>
      <c r="E3282" s="1">
        <v>0</v>
      </c>
      <c r="F3282" s="10">
        <f>IFERROR(VLOOKUP(A3282,'Sevinç 03.04.2023 1215'!$A:$F,5,0),0)</f>
        <v>0</v>
      </c>
      <c r="G3282" s="10" t="str">
        <f>IFERROR(VLOOKUP(A3282,'Sevinç 04.04.2023 0911'!$A:$D,4,0),0)</f>
        <v>276 TL</v>
      </c>
      <c r="H3282" s="10">
        <f>IFERROR(VLOOKUP(A3282,'Onaya Sunulan Birim Fiyat'!$A:$C,3,0),0)</f>
        <v>0</v>
      </c>
      <c r="I3282" s="10">
        <f>IFERROR(VLOOKUP(A3282,'Eksik Birim Fiyat Satınalma'!$A:$E,5,0),0)</f>
        <v>0</v>
      </c>
      <c r="J3282" s="10">
        <f>IFERROR(VLOOKUP(A3282,'Eksik Birim Fiyat'!$A$2:$E$129,5,0),0)</f>
        <v>0</v>
      </c>
      <c r="K3282" s="10">
        <f>IFERROR(VLOOKUP(A3282,'Birim Fiyatı Olmayan Malzemeler'!$A$1:$C$128,3,0),0)</f>
        <v>0</v>
      </c>
      <c r="L3282" s="10">
        <f>IFERROR(VLOOKUP(A3282,'Reçete Altındakiler'!$A:$C,3,0),0)</f>
        <v>0</v>
      </c>
    </row>
    <row r="3283" spans="1:12" x14ac:dyDescent="0.25">
      <c r="A3283" s="8" t="s">
        <v>978</v>
      </c>
      <c r="B3283" s="1">
        <v>5</v>
      </c>
      <c r="C3283" s="1">
        <v>7</v>
      </c>
      <c r="D3283" s="1">
        <v>0</v>
      </c>
      <c r="E3283" s="1">
        <v>0</v>
      </c>
      <c r="F3283" s="10">
        <f>IFERROR(VLOOKUP(A3283,'Sevinç 03.04.2023 1215'!$A:$F,5,0),0)</f>
        <v>0</v>
      </c>
      <c r="G3283" s="10" t="str">
        <f>IFERROR(VLOOKUP(A3283,'Sevinç 04.04.2023 0911'!$A:$D,4,0),0)</f>
        <v>40.5634778269896 EURO</v>
      </c>
      <c r="H3283" s="10">
        <f>IFERROR(VLOOKUP(A3283,'Onaya Sunulan Birim Fiyat'!$A:$C,3,0),0)</f>
        <v>0</v>
      </c>
      <c r="I3283" s="10">
        <f>IFERROR(VLOOKUP(A3283,'Eksik Birim Fiyat Satınalma'!$A:$E,5,0),0)</f>
        <v>0</v>
      </c>
      <c r="J3283" s="10">
        <f>IFERROR(VLOOKUP(A3283,'Eksik Birim Fiyat'!$A$2:$E$129,5,0),0)</f>
        <v>0</v>
      </c>
      <c r="K3283" s="10">
        <f>IFERROR(VLOOKUP(A3283,'Birim Fiyatı Olmayan Malzemeler'!$A$1:$C$128,3,0),0)</f>
        <v>0</v>
      </c>
      <c r="L3283" s="10">
        <f>IFERROR(VLOOKUP(A3283,'Reçete Altındakiler'!$A:$C,3,0),0)</f>
        <v>0</v>
      </c>
    </row>
    <row r="3284" spans="1:12" x14ac:dyDescent="0.25">
      <c r="A3284" s="8" t="s">
        <v>2985</v>
      </c>
      <c r="B3284" s="1">
        <v>12</v>
      </c>
      <c r="C3284" s="1">
        <v>1</v>
      </c>
      <c r="D3284" s="1">
        <v>0</v>
      </c>
      <c r="E3284" s="1">
        <v>0</v>
      </c>
      <c r="F3284" s="10">
        <f>IFERROR(VLOOKUP(A3284,'Sevinç 03.04.2023 1215'!$A:$F,5,0),0)</f>
        <v>0</v>
      </c>
      <c r="G3284" s="10" t="str">
        <f>IFERROR(VLOOKUP(A3284,'Sevinç 04.04.2023 0911'!$A:$D,4,0),0)</f>
        <v>260 TL</v>
      </c>
      <c r="H3284" s="10">
        <f>IFERROR(VLOOKUP(A3284,'Onaya Sunulan Birim Fiyat'!$A:$C,3,0),0)</f>
        <v>0</v>
      </c>
      <c r="I3284" s="10">
        <f>IFERROR(VLOOKUP(A3284,'Eksik Birim Fiyat Satınalma'!$A:$E,5,0),0)</f>
        <v>0</v>
      </c>
      <c r="J3284" s="10">
        <f>IFERROR(VLOOKUP(A3284,'Eksik Birim Fiyat'!$A$2:$E$129,5,0),0)</f>
        <v>0</v>
      </c>
      <c r="K3284" s="10">
        <f>IFERROR(VLOOKUP(A3284,'Birim Fiyatı Olmayan Malzemeler'!$A$1:$C$128,3,0),0)</f>
        <v>0</v>
      </c>
      <c r="L3284" s="10">
        <f>IFERROR(VLOOKUP(A3284,'Reçete Altındakiler'!$A:$C,3,0),0)</f>
        <v>0</v>
      </c>
    </row>
    <row r="3285" spans="1:12" x14ac:dyDescent="0.25">
      <c r="A3285" s="8" t="s">
        <v>2496</v>
      </c>
      <c r="B3285" s="1">
        <v>22</v>
      </c>
      <c r="C3285" s="1">
        <v>1</v>
      </c>
      <c r="D3285" s="1">
        <v>0</v>
      </c>
      <c r="E3285" s="1">
        <v>0</v>
      </c>
      <c r="F3285" s="10">
        <f>IFERROR(VLOOKUP(A3285,'Sevinç 03.04.2023 1215'!$A:$F,5,0),0)</f>
        <v>0</v>
      </c>
      <c r="G3285" s="10" t="str">
        <f>IFERROR(VLOOKUP(A3285,'Sevinç 04.04.2023 0911'!$A:$D,4,0),0)</f>
        <v>33.01 EURO</v>
      </c>
      <c r="H3285" s="10">
        <f>IFERROR(VLOOKUP(A3285,'Onaya Sunulan Birim Fiyat'!$A:$C,3,0),0)</f>
        <v>0</v>
      </c>
      <c r="I3285" s="10">
        <f>IFERROR(VLOOKUP(A3285,'Eksik Birim Fiyat Satınalma'!$A:$E,5,0),0)</f>
        <v>0</v>
      </c>
      <c r="J3285" s="10">
        <f>IFERROR(VLOOKUP(A3285,'Eksik Birim Fiyat'!$A$2:$E$129,5,0),0)</f>
        <v>0</v>
      </c>
      <c r="K3285" s="10">
        <f>IFERROR(VLOOKUP(A3285,'Birim Fiyatı Olmayan Malzemeler'!$A$1:$C$128,3,0),0)</f>
        <v>0</v>
      </c>
      <c r="L3285" s="10">
        <f>IFERROR(VLOOKUP(A3285,'Reçete Altındakiler'!$A:$C,3,0),0)</f>
        <v>0</v>
      </c>
    </row>
    <row r="3286" spans="1:12" x14ac:dyDescent="0.25">
      <c r="A3286" s="8" t="s">
        <v>2986</v>
      </c>
      <c r="B3286" s="1">
        <v>10</v>
      </c>
      <c r="C3286" s="1">
        <v>1</v>
      </c>
      <c r="D3286" s="1">
        <v>0</v>
      </c>
      <c r="E3286" s="1">
        <v>0</v>
      </c>
      <c r="F3286" s="10">
        <f>IFERROR(VLOOKUP(A3286,'Sevinç 03.04.2023 1215'!$A:$F,5,0),0)</f>
        <v>0</v>
      </c>
      <c r="G3286" s="10" t="str">
        <f>IFERROR(VLOOKUP(A3286,'Sevinç 04.04.2023 0911'!$A:$D,4,0),0)</f>
        <v>260 TL</v>
      </c>
      <c r="H3286" s="10">
        <f>IFERROR(VLOOKUP(A3286,'Onaya Sunulan Birim Fiyat'!$A:$C,3,0),0)</f>
        <v>0</v>
      </c>
      <c r="I3286" s="10">
        <f>IFERROR(VLOOKUP(A3286,'Eksik Birim Fiyat Satınalma'!$A:$E,5,0),0)</f>
        <v>0</v>
      </c>
      <c r="J3286" s="10">
        <f>IFERROR(VLOOKUP(A3286,'Eksik Birim Fiyat'!$A$2:$E$129,5,0),0)</f>
        <v>0</v>
      </c>
      <c r="K3286" s="10">
        <f>IFERROR(VLOOKUP(A3286,'Birim Fiyatı Olmayan Malzemeler'!$A$1:$C$128,3,0),0)</f>
        <v>0</v>
      </c>
      <c r="L3286" s="10">
        <f>IFERROR(VLOOKUP(A3286,'Reçete Altındakiler'!$A:$C,3,0),0)</f>
        <v>0</v>
      </c>
    </row>
    <row r="3287" spans="1:12" x14ac:dyDescent="0.25">
      <c r="A3287" s="8" t="s">
        <v>979</v>
      </c>
      <c r="B3287" s="1">
        <v>7</v>
      </c>
      <c r="C3287" s="1">
        <v>1</v>
      </c>
      <c r="D3287" s="1">
        <v>0</v>
      </c>
      <c r="E3287" s="1">
        <v>0</v>
      </c>
      <c r="F3287" s="10">
        <f>IFERROR(VLOOKUP(A3287,'Sevinç 03.04.2023 1215'!$A:$F,5,0),0)</f>
        <v>0</v>
      </c>
      <c r="G3287" s="10" t="str">
        <f>IFERROR(VLOOKUP(A3287,'Sevinç 04.04.2023 0911'!$A:$D,4,0),0)</f>
        <v>350 TL</v>
      </c>
      <c r="H3287" s="10">
        <f>IFERROR(VLOOKUP(A3287,'Onaya Sunulan Birim Fiyat'!$A:$C,3,0),0)</f>
        <v>0</v>
      </c>
      <c r="I3287" s="10">
        <f>IFERROR(VLOOKUP(A3287,'Eksik Birim Fiyat Satınalma'!$A:$E,5,0),0)</f>
        <v>0</v>
      </c>
      <c r="J3287" s="10">
        <f>IFERROR(VLOOKUP(A3287,'Eksik Birim Fiyat'!$A$2:$E$129,5,0),0)</f>
        <v>0</v>
      </c>
      <c r="K3287" s="10">
        <f>IFERROR(VLOOKUP(A3287,'Birim Fiyatı Olmayan Malzemeler'!$A$1:$C$128,3,0),0)</f>
        <v>0</v>
      </c>
      <c r="L3287" s="10">
        <f>IFERROR(VLOOKUP(A3287,'Reçete Altındakiler'!$A:$C,3,0),0)</f>
        <v>0</v>
      </c>
    </row>
    <row r="3288" spans="1:12" x14ac:dyDescent="0.25">
      <c r="A3288" s="8" t="s">
        <v>979</v>
      </c>
      <c r="B3288" s="1">
        <v>22</v>
      </c>
      <c r="C3288" s="1">
        <v>1</v>
      </c>
      <c r="D3288" s="1">
        <v>0</v>
      </c>
      <c r="E3288" s="1">
        <v>0</v>
      </c>
      <c r="F3288" s="10">
        <f>IFERROR(VLOOKUP(A3288,'Sevinç 03.04.2023 1215'!$A:$F,5,0),0)</f>
        <v>0</v>
      </c>
      <c r="G3288" s="10" t="str">
        <f>IFERROR(VLOOKUP(A3288,'Sevinç 04.04.2023 0911'!$A:$D,4,0),0)</f>
        <v>350 TL</v>
      </c>
      <c r="H3288" s="10">
        <f>IFERROR(VLOOKUP(A3288,'Onaya Sunulan Birim Fiyat'!$A:$C,3,0),0)</f>
        <v>0</v>
      </c>
      <c r="I3288" s="10">
        <f>IFERROR(VLOOKUP(A3288,'Eksik Birim Fiyat Satınalma'!$A:$E,5,0),0)</f>
        <v>0</v>
      </c>
      <c r="J3288" s="10">
        <f>IFERROR(VLOOKUP(A3288,'Eksik Birim Fiyat'!$A$2:$E$129,5,0),0)</f>
        <v>0</v>
      </c>
      <c r="K3288" s="10">
        <f>IFERROR(VLOOKUP(A3288,'Birim Fiyatı Olmayan Malzemeler'!$A$1:$C$128,3,0),0)</f>
        <v>0</v>
      </c>
      <c r="L3288" s="10">
        <f>IFERROR(VLOOKUP(A3288,'Reçete Altındakiler'!$A:$C,3,0),0)</f>
        <v>0</v>
      </c>
    </row>
    <row r="3289" spans="1:12" x14ac:dyDescent="0.25">
      <c r="A3289" s="8" t="s">
        <v>2832</v>
      </c>
      <c r="B3289" s="1">
        <v>22</v>
      </c>
      <c r="C3289" s="1">
        <v>2</v>
      </c>
      <c r="D3289" s="1">
        <v>0</v>
      </c>
      <c r="E3289" s="1">
        <v>0</v>
      </c>
      <c r="F3289" s="10">
        <f>IFERROR(VLOOKUP(A3289,'Sevinç 03.04.2023 1215'!$A:$F,5,0),0)</f>
        <v>0</v>
      </c>
      <c r="G3289" s="10" t="str">
        <f>IFERROR(VLOOKUP(A3289,'Sevinç 04.04.2023 0911'!$A:$D,4,0),0)</f>
        <v>350 TL</v>
      </c>
      <c r="H3289" s="10">
        <f>IFERROR(VLOOKUP(A3289,'Onaya Sunulan Birim Fiyat'!$A:$C,3,0),0)</f>
        <v>0</v>
      </c>
      <c r="I3289" s="10">
        <f>IFERROR(VLOOKUP(A3289,'Eksik Birim Fiyat Satınalma'!$A:$E,5,0),0)</f>
        <v>0</v>
      </c>
      <c r="J3289" s="10">
        <f>IFERROR(VLOOKUP(A3289,'Eksik Birim Fiyat'!$A$2:$E$129,5,0),0)</f>
        <v>0</v>
      </c>
      <c r="K3289" s="10">
        <f>IFERROR(VLOOKUP(A3289,'Birim Fiyatı Olmayan Malzemeler'!$A$1:$C$128,3,0),0)</f>
        <v>0</v>
      </c>
      <c r="L3289" s="10">
        <f>IFERROR(VLOOKUP(A3289,'Reçete Altındakiler'!$A:$C,3,0),0)</f>
        <v>0</v>
      </c>
    </row>
    <row r="3290" spans="1:12" x14ac:dyDescent="0.25">
      <c r="A3290" s="8" t="s">
        <v>2650</v>
      </c>
      <c r="B3290" s="1">
        <v>12</v>
      </c>
      <c r="C3290" s="1">
        <v>1</v>
      </c>
      <c r="D3290" s="1">
        <v>0</v>
      </c>
      <c r="E3290" s="1">
        <v>0</v>
      </c>
      <c r="F3290" s="10">
        <f>IFERROR(VLOOKUP(A3290,'Sevinç 03.04.2023 1215'!$A:$F,5,0),0)</f>
        <v>0</v>
      </c>
      <c r="G3290" s="10" t="str">
        <f>IFERROR(VLOOKUP(A3290,'Sevinç 04.04.2023 0911'!$A:$D,4,0),0)</f>
        <v>152.12493 TL</v>
      </c>
      <c r="H3290" s="10">
        <f>IFERROR(VLOOKUP(A3290,'Onaya Sunulan Birim Fiyat'!$A:$C,3,0),0)</f>
        <v>0</v>
      </c>
      <c r="I3290" s="10">
        <f>IFERROR(VLOOKUP(A3290,'Eksik Birim Fiyat Satınalma'!$A:$E,5,0),0)</f>
        <v>0</v>
      </c>
      <c r="J3290" s="10">
        <f>IFERROR(VLOOKUP(A3290,'Eksik Birim Fiyat'!$A$2:$E$129,5,0),0)</f>
        <v>0</v>
      </c>
      <c r="K3290" s="10">
        <f>IFERROR(VLOOKUP(A3290,'Birim Fiyatı Olmayan Malzemeler'!$A$1:$C$128,3,0),0)</f>
        <v>0</v>
      </c>
      <c r="L3290" s="10">
        <f>IFERROR(VLOOKUP(A3290,'Reçete Altındakiler'!$A:$C,3,0),0)</f>
        <v>0</v>
      </c>
    </row>
    <row r="3291" spans="1:12" x14ac:dyDescent="0.25">
      <c r="A3291" s="8" t="s">
        <v>2732</v>
      </c>
      <c r="B3291" s="1">
        <v>13</v>
      </c>
      <c r="C3291" s="1">
        <v>1</v>
      </c>
      <c r="D3291" s="1">
        <v>0</v>
      </c>
      <c r="E3291" s="1">
        <v>0</v>
      </c>
      <c r="F3291" s="10">
        <f>IFERROR(VLOOKUP(A3291,'Sevinç 03.04.2023 1215'!$A:$F,5,0),0)</f>
        <v>0</v>
      </c>
      <c r="G3291" s="10" t="str">
        <f>IFERROR(VLOOKUP(A3291,'Sevinç 04.04.2023 0911'!$A:$D,4,0),0)</f>
        <v>171.77803119 TL</v>
      </c>
      <c r="H3291" s="10">
        <f>IFERROR(VLOOKUP(A3291,'Onaya Sunulan Birim Fiyat'!$A:$C,3,0),0)</f>
        <v>0</v>
      </c>
      <c r="I3291" s="10">
        <f>IFERROR(VLOOKUP(A3291,'Eksik Birim Fiyat Satınalma'!$A:$E,5,0),0)</f>
        <v>0</v>
      </c>
      <c r="J3291" s="10">
        <f>IFERROR(VLOOKUP(A3291,'Eksik Birim Fiyat'!$A$2:$E$129,5,0),0)</f>
        <v>0</v>
      </c>
      <c r="K3291" s="10">
        <f>IFERROR(VLOOKUP(A3291,'Birim Fiyatı Olmayan Malzemeler'!$A$1:$C$128,3,0),0)</f>
        <v>0</v>
      </c>
      <c r="L3291" s="10">
        <f>IFERROR(VLOOKUP(A3291,'Reçete Altındakiler'!$A:$C,3,0),0)</f>
        <v>0</v>
      </c>
    </row>
    <row r="3292" spans="1:12" x14ac:dyDescent="0.25">
      <c r="A3292" s="8" t="s">
        <v>2732</v>
      </c>
      <c r="B3292" s="1">
        <v>22</v>
      </c>
      <c r="C3292" s="1">
        <v>1</v>
      </c>
      <c r="D3292" s="1">
        <v>0</v>
      </c>
      <c r="E3292" s="1">
        <v>0</v>
      </c>
      <c r="F3292" s="10">
        <f>IFERROR(VLOOKUP(A3292,'Sevinç 03.04.2023 1215'!$A:$F,5,0),0)</f>
        <v>0</v>
      </c>
      <c r="G3292" s="10" t="str">
        <f>IFERROR(VLOOKUP(A3292,'Sevinç 04.04.2023 0911'!$A:$D,4,0),0)</f>
        <v>171.77803119 TL</v>
      </c>
      <c r="H3292" s="10">
        <f>IFERROR(VLOOKUP(A3292,'Onaya Sunulan Birim Fiyat'!$A:$C,3,0),0)</f>
        <v>0</v>
      </c>
      <c r="I3292" s="10">
        <f>IFERROR(VLOOKUP(A3292,'Eksik Birim Fiyat Satınalma'!$A:$E,5,0),0)</f>
        <v>0</v>
      </c>
      <c r="J3292" s="10">
        <f>IFERROR(VLOOKUP(A3292,'Eksik Birim Fiyat'!$A$2:$E$129,5,0),0)</f>
        <v>0</v>
      </c>
      <c r="K3292" s="10">
        <f>IFERROR(VLOOKUP(A3292,'Birim Fiyatı Olmayan Malzemeler'!$A$1:$C$128,3,0),0)</f>
        <v>0</v>
      </c>
      <c r="L3292" s="10">
        <f>IFERROR(VLOOKUP(A3292,'Reçete Altındakiler'!$A:$C,3,0),0)</f>
        <v>0</v>
      </c>
    </row>
    <row r="3293" spans="1:12" x14ac:dyDescent="0.25">
      <c r="A3293" s="8" t="s">
        <v>980</v>
      </c>
      <c r="B3293" s="1">
        <v>22</v>
      </c>
      <c r="C3293" s="1">
        <v>3</v>
      </c>
      <c r="D3293" s="1">
        <v>0</v>
      </c>
      <c r="E3293" s="1">
        <v>0</v>
      </c>
      <c r="F3293" s="10">
        <f>IFERROR(VLOOKUP(A3293,'Sevinç 03.04.2023 1215'!$A:$F,5,0),0)</f>
        <v>0</v>
      </c>
      <c r="G3293" s="10" t="str">
        <f>IFERROR(VLOOKUP(A3293,'Sevinç 04.04.2023 0911'!$A:$D,4,0),0)</f>
        <v>299 TL</v>
      </c>
      <c r="H3293" s="10">
        <f>IFERROR(VLOOKUP(A3293,'Onaya Sunulan Birim Fiyat'!$A:$C,3,0),0)</f>
        <v>0</v>
      </c>
      <c r="I3293" s="10">
        <f>IFERROR(VLOOKUP(A3293,'Eksik Birim Fiyat Satınalma'!$A:$E,5,0),0)</f>
        <v>0</v>
      </c>
      <c r="J3293" s="10">
        <f>IFERROR(VLOOKUP(A3293,'Eksik Birim Fiyat'!$A$2:$E$129,5,0),0)</f>
        <v>0</v>
      </c>
      <c r="K3293" s="10">
        <f>IFERROR(VLOOKUP(A3293,'Birim Fiyatı Olmayan Malzemeler'!$A$1:$C$128,3,0),0)</f>
        <v>0</v>
      </c>
      <c r="L3293" s="10">
        <f>IFERROR(VLOOKUP(A3293,'Reçete Altındakiler'!$A:$C,3,0),0)</f>
        <v>0</v>
      </c>
    </row>
    <row r="3294" spans="1:12" x14ac:dyDescent="0.25">
      <c r="A3294" s="8" t="s">
        <v>2733</v>
      </c>
      <c r="B3294" s="1">
        <v>16</v>
      </c>
      <c r="C3294" s="1">
        <v>1</v>
      </c>
      <c r="D3294" s="1">
        <v>0</v>
      </c>
      <c r="E3294" s="1">
        <v>0</v>
      </c>
      <c r="F3294" s="10">
        <f>IFERROR(VLOOKUP(A3294,'Sevinç 03.04.2023 1215'!$A:$F,5,0),0)</f>
        <v>0</v>
      </c>
      <c r="G3294" s="10" t="str">
        <f>IFERROR(VLOOKUP(A3294,'Sevinç 04.04.2023 0911'!$A:$D,4,0),0)</f>
        <v>63.22498060748 EURO</v>
      </c>
      <c r="H3294" s="10">
        <f>IFERROR(VLOOKUP(A3294,'Onaya Sunulan Birim Fiyat'!$A:$C,3,0),0)</f>
        <v>0</v>
      </c>
      <c r="I3294" s="10">
        <f>IFERROR(VLOOKUP(A3294,'Eksik Birim Fiyat Satınalma'!$A:$E,5,0),0)</f>
        <v>0</v>
      </c>
      <c r="J3294" s="10">
        <f>IFERROR(VLOOKUP(A3294,'Eksik Birim Fiyat'!$A$2:$E$129,5,0),0)</f>
        <v>0</v>
      </c>
      <c r="K3294" s="10">
        <f>IFERROR(VLOOKUP(A3294,'Birim Fiyatı Olmayan Malzemeler'!$A$1:$C$128,3,0),0)</f>
        <v>0</v>
      </c>
      <c r="L3294" s="10">
        <f>IFERROR(VLOOKUP(A3294,'Reçete Altındakiler'!$A:$C,3,0),0)</f>
        <v>0</v>
      </c>
    </row>
    <row r="3295" spans="1:12" x14ac:dyDescent="0.25">
      <c r="A3295" s="8" t="s">
        <v>2934</v>
      </c>
      <c r="B3295" s="1">
        <v>22</v>
      </c>
      <c r="C3295" s="1">
        <v>2</v>
      </c>
      <c r="D3295" s="1">
        <v>0</v>
      </c>
      <c r="E3295" s="1">
        <v>0</v>
      </c>
      <c r="F3295" s="10">
        <f>IFERROR(VLOOKUP(A3295,'Sevinç 03.04.2023 1215'!$A:$F,5,0),0)</f>
        <v>0</v>
      </c>
      <c r="G3295" s="10" t="str">
        <f>IFERROR(VLOOKUP(A3295,'Sevinç 04.04.2023 0911'!$A:$D,4,0),0)</f>
        <v>199 TL</v>
      </c>
      <c r="H3295" s="10">
        <f>IFERROR(VLOOKUP(A3295,'Onaya Sunulan Birim Fiyat'!$A:$C,3,0),0)</f>
        <v>0</v>
      </c>
      <c r="I3295" s="10">
        <f>IFERROR(VLOOKUP(A3295,'Eksik Birim Fiyat Satınalma'!$A:$E,5,0),0)</f>
        <v>0</v>
      </c>
      <c r="J3295" s="10">
        <f>IFERROR(VLOOKUP(A3295,'Eksik Birim Fiyat'!$A$2:$E$129,5,0),0)</f>
        <v>0</v>
      </c>
      <c r="K3295" s="10">
        <f>IFERROR(VLOOKUP(A3295,'Birim Fiyatı Olmayan Malzemeler'!$A$1:$C$128,3,0),0)</f>
        <v>0</v>
      </c>
      <c r="L3295" s="10">
        <f>IFERROR(VLOOKUP(A3295,'Reçete Altındakiler'!$A:$C,3,0),0)</f>
        <v>0</v>
      </c>
    </row>
    <row r="3296" spans="1:12" x14ac:dyDescent="0.25">
      <c r="A3296" s="8" t="s">
        <v>3504</v>
      </c>
      <c r="B3296" s="1">
        <v>22</v>
      </c>
      <c r="C3296" s="1">
        <v>1</v>
      </c>
      <c r="D3296" s="1">
        <v>0</v>
      </c>
      <c r="E3296" s="1">
        <v>0</v>
      </c>
      <c r="F3296" s="10">
        <f>IFERROR(VLOOKUP(A3296,'Sevinç 03.04.2023 1215'!$A:$F,5,0),0)</f>
        <v>0</v>
      </c>
      <c r="G3296" s="10" t="str">
        <f>IFERROR(VLOOKUP(A3296,'Sevinç 04.04.2023 0911'!$A:$D,4,0),0)</f>
        <v>308 TL</v>
      </c>
      <c r="H3296" s="10">
        <f>IFERROR(VLOOKUP(A3296,'Onaya Sunulan Birim Fiyat'!$A:$C,3,0),0)</f>
        <v>0</v>
      </c>
      <c r="I3296" s="10">
        <f>IFERROR(VLOOKUP(A3296,'Eksik Birim Fiyat Satınalma'!$A:$E,5,0),0)</f>
        <v>0</v>
      </c>
      <c r="J3296" s="10">
        <f>IFERROR(VLOOKUP(A3296,'Eksik Birim Fiyat'!$A$2:$E$129,5,0),0)</f>
        <v>0</v>
      </c>
      <c r="K3296" s="10">
        <f>IFERROR(VLOOKUP(A3296,'Birim Fiyatı Olmayan Malzemeler'!$A$1:$C$128,3,0),0)</f>
        <v>0</v>
      </c>
      <c r="L3296" s="10">
        <f>IFERROR(VLOOKUP(A3296,'Reçete Altındakiler'!$A:$C,3,0),0)</f>
        <v>0</v>
      </c>
    </row>
    <row r="3297" spans="1:12" x14ac:dyDescent="0.25">
      <c r="A3297" s="8" t="s">
        <v>4088</v>
      </c>
      <c r="B3297" s="1">
        <v>22</v>
      </c>
      <c r="C3297" s="1">
        <v>2</v>
      </c>
      <c r="D3297" s="1">
        <v>0</v>
      </c>
      <c r="E3297" s="1">
        <v>0</v>
      </c>
      <c r="F3297" s="10">
        <f>IFERROR(VLOOKUP(A3297,'Sevinç 03.04.2023 1215'!$A:$F,5,0),0)</f>
        <v>0</v>
      </c>
      <c r="G3297" s="10" t="str">
        <f>IFERROR(VLOOKUP(A3297,'Sevinç 04.04.2023 0911'!$A:$D,4,0),0)</f>
        <v>308 TL</v>
      </c>
      <c r="H3297" s="10">
        <f>IFERROR(VLOOKUP(A3297,'Onaya Sunulan Birim Fiyat'!$A:$C,3,0),0)</f>
        <v>0</v>
      </c>
      <c r="I3297" s="10">
        <f>IFERROR(VLOOKUP(A3297,'Eksik Birim Fiyat Satınalma'!$A:$E,5,0),0)</f>
        <v>0</v>
      </c>
      <c r="J3297" s="10">
        <f>IFERROR(VLOOKUP(A3297,'Eksik Birim Fiyat'!$A$2:$E$129,5,0),0)</f>
        <v>0</v>
      </c>
      <c r="K3297" s="10">
        <f>IFERROR(VLOOKUP(A3297,'Birim Fiyatı Olmayan Malzemeler'!$A$1:$C$128,3,0),0)</f>
        <v>0</v>
      </c>
      <c r="L3297" s="10">
        <f>IFERROR(VLOOKUP(A3297,'Reçete Altındakiler'!$A:$C,3,0),0)</f>
        <v>0</v>
      </c>
    </row>
    <row r="3298" spans="1:12" x14ac:dyDescent="0.25">
      <c r="A3298" s="8" t="s">
        <v>981</v>
      </c>
      <c r="B3298" s="1">
        <v>3</v>
      </c>
      <c r="C3298" s="1">
        <v>1</v>
      </c>
      <c r="D3298" s="1">
        <v>0</v>
      </c>
      <c r="E3298" s="1">
        <v>0</v>
      </c>
      <c r="F3298" s="10">
        <f>IFERROR(VLOOKUP(A3298,'Sevinç 03.04.2023 1215'!$A:$F,5,0),0)</f>
        <v>0</v>
      </c>
      <c r="G3298" s="10" t="str">
        <f>IFERROR(VLOOKUP(A3298,'Sevinç 04.04.2023 0911'!$A:$D,4,0),0)</f>
        <v>49.0542850785625 EURO</v>
      </c>
      <c r="H3298" s="10">
        <f>IFERROR(VLOOKUP(A3298,'Onaya Sunulan Birim Fiyat'!$A:$C,3,0),0)</f>
        <v>0</v>
      </c>
      <c r="I3298" s="10">
        <f>IFERROR(VLOOKUP(A3298,'Eksik Birim Fiyat Satınalma'!$A:$E,5,0),0)</f>
        <v>0</v>
      </c>
      <c r="J3298" s="10">
        <f>IFERROR(VLOOKUP(A3298,'Eksik Birim Fiyat'!$A$2:$E$129,5,0),0)</f>
        <v>0</v>
      </c>
      <c r="K3298" s="10">
        <f>IFERROR(VLOOKUP(A3298,'Birim Fiyatı Olmayan Malzemeler'!$A$1:$C$128,3,0),0)</f>
        <v>0</v>
      </c>
      <c r="L3298" s="10">
        <f>IFERROR(VLOOKUP(A3298,'Reçete Altındakiler'!$A:$C,3,0),0)</f>
        <v>0</v>
      </c>
    </row>
    <row r="3299" spans="1:12" x14ac:dyDescent="0.25">
      <c r="A3299" s="8" t="s">
        <v>2935</v>
      </c>
      <c r="B3299" s="1">
        <v>3</v>
      </c>
      <c r="C3299" s="1">
        <v>1</v>
      </c>
      <c r="D3299" s="1">
        <v>0</v>
      </c>
      <c r="E3299" s="1">
        <v>0</v>
      </c>
      <c r="F3299" s="10">
        <f>IFERROR(VLOOKUP(A3299,'Sevinç 03.04.2023 1215'!$A:$F,5,0),0)</f>
        <v>0</v>
      </c>
      <c r="G3299" s="10" t="str">
        <f>IFERROR(VLOOKUP(A3299,'Sevinç 04.04.2023 0911'!$A:$D,4,0),0)</f>
        <v>34.9041575328384 EURO</v>
      </c>
      <c r="H3299" s="10">
        <f>IFERROR(VLOOKUP(A3299,'Onaya Sunulan Birim Fiyat'!$A:$C,3,0),0)</f>
        <v>0</v>
      </c>
      <c r="I3299" s="10">
        <f>IFERROR(VLOOKUP(A3299,'Eksik Birim Fiyat Satınalma'!$A:$E,5,0),0)</f>
        <v>0</v>
      </c>
      <c r="J3299" s="10">
        <f>IFERROR(VLOOKUP(A3299,'Eksik Birim Fiyat'!$A$2:$E$129,5,0),0)</f>
        <v>0</v>
      </c>
      <c r="K3299" s="10">
        <f>IFERROR(VLOOKUP(A3299,'Birim Fiyatı Olmayan Malzemeler'!$A$1:$C$128,3,0),0)</f>
        <v>0</v>
      </c>
      <c r="L3299" s="10">
        <f>IFERROR(VLOOKUP(A3299,'Reçete Altındakiler'!$A:$C,3,0),0)</f>
        <v>0</v>
      </c>
    </row>
    <row r="3300" spans="1:12" x14ac:dyDescent="0.25">
      <c r="A3300" s="8" t="s">
        <v>2497</v>
      </c>
      <c r="B3300" s="1">
        <v>22</v>
      </c>
      <c r="C3300" s="1">
        <v>2</v>
      </c>
      <c r="D3300" s="1">
        <v>0</v>
      </c>
      <c r="E3300" s="1">
        <v>0</v>
      </c>
      <c r="F3300" s="10">
        <f>IFERROR(VLOOKUP(A3300,'Sevinç 03.04.2023 1215'!$A:$F,5,0),0)</f>
        <v>0</v>
      </c>
      <c r="G3300" s="10" t="str">
        <f>IFERROR(VLOOKUP(A3300,'Sevinç 04.04.2023 0911'!$A:$D,4,0),0)</f>
        <v>200 TL</v>
      </c>
      <c r="H3300" s="10">
        <f>IFERROR(VLOOKUP(A3300,'Onaya Sunulan Birim Fiyat'!$A:$C,3,0),0)</f>
        <v>0</v>
      </c>
      <c r="I3300" s="10">
        <f>IFERROR(VLOOKUP(A3300,'Eksik Birim Fiyat Satınalma'!$A:$E,5,0),0)</f>
        <v>0</v>
      </c>
      <c r="J3300" s="10">
        <f>IFERROR(VLOOKUP(A3300,'Eksik Birim Fiyat'!$A$2:$E$129,5,0),0)</f>
        <v>0</v>
      </c>
      <c r="K3300" s="10">
        <f>IFERROR(VLOOKUP(A3300,'Birim Fiyatı Olmayan Malzemeler'!$A$1:$C$128,3,0),0)</f>
        <v>0</v>
      </c>
      <c r="L3300" s="10">
        <f>IFERROR(VLOOKUP(A3300,'Reçete Altındakiler'!$A:$C,3,0),0)</f>
        <v>0</v>
      </c>
    </row>
    <row r="3301" spans="1:12" x14ac:dyDescent="0.25">
      <c r="A3301" s="8" t="s">
        <v>982</v>
      </c>
      <c r="B3301" s="1">
        <v>22</v>
      </c>
      <c r="C3301" s="1">
        <v>1</v>
      </c>
      <c r="D3301" s="1">
        <v>0</v>
      </c>
      <c r="E3301" s="1">
        <v>0</v>
      </c>
      <c r="F3301" s="10">
        <f>IFERROR(VLOOKUP(A3301,'Sevinç 03.04.2023 1215'!$A:$F,5,0),0)</f>
        <v>0</v>
      </c>
      <c r="G3301" s="10" t="str">
        <f>IFERROR(VLOOKUP(A3301,'Sevinç 04.04.2023 0911'!$A:$D,4,0),0)</f>
        <v>260 TL</v>
      </c>
      <c r="H3301" s="10">
        <f>IFERROR(VLOOKUP(A3301,'Onaya Sunulan Birim Fiyat'!$A:$C,3,0),0)</f>
        <v>0</v>
      </c>
      <c r="I3301" s="10">
        <f>IFERROR(VLOOKUP(A3301,'Eksik Birim Fiyat Satınalma'!$A:$E,5,0),0)</f>
        <v>0</v>
      </c>
      <c r="J3301" s="10">
        <f>IFERROR(VLOOKUP(A3301,'Eksik Birim Fiyat'!$A$2:$E$129,5,0),0)</f>
        <v>0</v>
      </c>
      <c r="K3301" s="10">
        <f>IFERROR(VLOOKUP(A3301,'Birim Fiyatı Olmayan Malzemeler'!$A$1:$C$128,3,0),0)</f>
        <v>0</v>
      </c>
      <c r="L3301" s="10">
        <f>IFERROR(VLOOKUP(A3301,'Reçete Altındakiler'!$A:$C,3,0),0)</f>
        <v>0</v>
      </c>
    </row>
    <row r="3302" spans="1:12" x14ac:dyDescent="0.25">
      <c r="A3302" s="8" t="s">
        <v>2498</v>
      </c>
      <c r="B3302" s="1">
        <v>22</v>
      </c>
      <c r="C3302" s="1">
        <v>2</v>
      </c>
      <c r="D3302" s="1">
        <v>0</v>
      </c>
      <c r="E3302" s="1">
        <v>0</v>
      </c>
      <c r="F3302" s="10">
        <f>IFERROR(VLOOKUP(A3302,'Sevinç 03.04.2023 1215'!$A:$F,5,0),0)</f>
        <v>0</v>
      </c>
      <c r="G3302" s="10" t="str">
        <f>IFERROR(VLOOKUP(A3302,'Sevinç 04.04.2023 0911'!$A:$D,4,0),0)</f>
        <v>200 TL</v>
      </c>
      <c r="H3302" s="10">
        <f>IFERROR(VLOOKUP(A3302,'Onaya Sunulan Birim Fiyat'!$A:$C,3,0),0)</f>
        <v>0</v>
      </c>
      <c r="I3302" s="10">
        <f>IFERROR(VLOOKUP(A3302,'Eksik Birim Fiyat Satınalma'!$A:$E,5,0),0)</f>
        <v>0</v>
      </c>
      <c r="J3302" s="10">
        <f>IFERROR(VLOOKUP(A3302,'Eksik Birim Fiyat'!$A$2:$E$129,5,0),0)</f>
        <v>0</v>
      </c>
      <c r="K3302" s="10">
        <f>IFERROR(VLOOKUP(A3302,'Birim Fiyatı Olmayan Malzemeler'!$A$1:$C$128,3,0),0)</f>
        <v>0</v>
      </c>
      <c r="L3302" s="10">
        <f>IFERROR(VLOOKUP(A3302,'Reçete Altındakiler'!$A:$C,3,0),0)</f>
        <v>0</v>
      </c>
    </row>
    <row r="3303" spans="1:12" x14ac:dyDescent="0.25">
      <c r="A3303" s="8" t="s">
        <v>2833</v>
      </c>
      <c r="B3303" s="1">
        <v>22</v>
      </c>
      <c r="C3303" s="1">
        <v>1</v>
      </c>
      <c r="D3303" s="1">
        <v>0</v>
      </c>
      <c r="E3303" s="1">
        <v>0</v>
      </c>
      <c r="F3303" s="10">
        <f>IFERROR(VLOOKUP(A3303,'Sevinç 03.04.2023 1215'!$A:$F,5,0),0)</f>
        <v>0</v>
      </c>
      <c r="G3303" s="10" t="str">
        <f>IFERROR(VLOOKUP(A3303,'Sevinç 04.04.2023 0911'!$A:$D,4,0),0)</f>
        <v>350 TL</v>
      </c>
      <c r="H3303" s="10">
        <f>IFERROR(VLOOKUP(A3303,'Onaya Sunulan Birim Fiyat'!$A:$C,3,0),0)</f>
        <v>0</v>
      </c>
      <c r="I3303" s="10">
        <f>IFERROR(VLOOKUP(A3303,'Eksik Birim Fiyat Satınalma'!$A:$E,5,0),0)</f>
        <v>0</v>
      </c>
      <c r="J3303" s="10">
        <f>IFERROR(VLOOKUP(A3303,'Eksik Birim Fiyat'!$A$2:$E$129,5,0),0)</f>
        <v>0</v>
      </c>
      <c r="K3303" s="10">
        <f>IFERROR(VLOOKUP(A3303,'Birim Fiyatı Olmayan Malzemeler'!$A$1:$C$128,3,0),0)</f>
        <v>0</v>
      </c>
      <c r="L3303" s="10">
        <f>IFERROR(VLOOKUP(A3303,'Reçete Altındakiler'!$A:$C,3,0),0)</f>
        <v>0</v>
      </c>
    </row>
    <row r="3304" spans="1:12" x14ac:dyDescent="0.25">
      <c r="A3304" s="8" t="s">
        <v>4089</v>
      </c>
      <c r="B3304" s="1">
        <v>3</v>
      </c>
      <c r="C3304" s="1">
        <v>2</v>
      </c>
      <c r="D3304" s="1">
        <v>0</v>
      </c>
      <c r="E3304" s="1">
        <v>0</v>
      </c>
      <c r="F3304" s="10">
        <f>IFERROR(VLOOKUP(A3304,'Sevinç 03.04.2023 1215'!$A:$F,5,0),0)</f>
        <v>0</v>
      </c>
      <c r="G3304" s="10" t="str">
        <f>IFERROR(VLOOKUP(A3304,'Sevinç 04.04.2023 0911'!$A:$D,4,0),0)</f>
        <v>85.1061108694671 EURO</v>
      </c>
      <c r="H3304" s="10">
        <f>IFERROR(VLOOKUP(A3304,'Onaya Sunulan Birim Fiyat'!$A:$C,3,0),0)</f>
        <v>0</v>
      </c>
      <c r="I3304" s="10">
        <f>IFERROR(VLOOKUP(A3304,'Eksik Birim Fiyat Satınalma'!$A:$E,5,0),0)</f>
        <v>0</v>
      </c>
      <c r="J3304" s="10">
        <f>IFERROR(VLOOKUP(A3304,'Eksik Birim Fiyat'!$A$2:$E$129,5,0),0)</f>
        <v>0</v>
      </c>
      <c r="K3304" s="10">
        <f>IFERROR(VLOOKUP(A3304,'Birim Fiyatı Olmayan Malzemeler'!$A$1:$C$128,3,0),0)</f>
        <v>0</v>
      </c>
      <c r="L3304" s="10">
        <f>IFERROR(VLOOKUP(A3304,'Reçete Altındakiler'!$A:$C,3,0),0)</f>
        <v>0</v>
      </c>
    </row>
    <row r="3305" spans="1:12" x14ac:dyDescent="0.25">
      <c r="A3305" s="8" t="s">
        <v>983</v>
      </c>
      <c r="B3305" s="1">
        <v>3</v>
      </c>
      <c r="C3305" s="1">
        <v>2</v>
      </c>
      <c r="D3305" s="1">
        <v>0</v>
      </c>
      <c r="E3305" s="1">
        <v>0</v>
      </c>
      <c r="F3305" s="10">
        <f>IFERROR(VLOOKUP(A3305,'Sevinç 03.04.2023 1215'!$A:$F,5,0),0)</f>
        <v>0</v>
      </c>
      <c r="G3305" s="10" t="str">
        <f>IFERROR(VLOOKUP(A3305,'Sevinç 04.04.2023 0911'!$A:$D,4,0),0)</f>
        <v>85.1061108694671 EURO</v>
      </c>
      <c r="H3305" s="10">
        <f>IFERROR(VLOOKUP(A3305,'Onaya Sunulan Birim Fiyat'!$A:$C,3,0),0)</f>
        <v>0</v>
      </c>
      <c r="I3305" s="10">
        <f>IFERROR(VLOOKUP(A3305,'Eksik Birim Fiyat Satınalma'!$A:$E,5,0),0)</f>
        <v>0</v>
      </c>
      <c r="J3305" s="10">
        <f>IFERROR(VLOOKUP(A3305,'Eksik Birim Fiyat'!$A$2:$E$129,5,0),0)</f>
        <v>0</v>
      </c>
      <c r="K3305" s="10">
        <f>IFERROR(VLOOKUP(A3305,'Birim Fiyatı Olmayan Malzemeler'!$A$1:$C$128,3,0),0)</f>
        <v>0</v>
      </c>
      <c r="L3305" s="10">
        <f>IFERROR(VLOOKUP(A3305,'Reçete Altındakiler'!$A:$C,3,0),0)</f>
        <v>0</v>
      </c>
    </row>
    <row r="3306" spans="1:12" x14ac:dyDescent="0.25">
      <c r="A3306" s="8" t="s">
        <v>3505</v>
      </c>
      <c r="B3306" s="1">
        <v>3</v>
      </c>
      <c r="C3306" s="1">
        <v>1</v>
      </c>
      <c r="D3306" s="1">
        <v>0</v>
      </c>
      <c r="E3306" s="1">
        <v>0</v>
      </c>
      <c r="F3306" s="10">
        <f>IFERROR(VLOOKUP(A3306,'Sevinç 03.04.2023 1215'!$A:$F,5,0),0)</f>
        <v>0</v>
      </c>
      <c r="G3306" s="10" t="str">
        <f>IFERROR(VLOOKUP(A3306,'Sevinç 04.04.2023 0911'!$A:$D,4,0),0)</f>
        <v>80.1244124834068 EURO</v>
      </c>
      <c r="H3306" s="10">
        <f>IFERROR(VLOOKUP(A3306,'Onaya Sunulan Birim Fiyat'!$A:$C,3,0),0)</f>
        <v>0</v>
      </c>
      <c r="I3306" s="10">
        <f>IFERROR(VLOOKUP(A3306,'Eksik Birim Fiyat Satınalma'!$A:$E,5,0),0)</f>
        <v>0</v>
      </c>
      <c r="J3306" s="10">
        <f>IFERROR(VLOOKUP(A3306,'Eksik Birim Fiyat'!$A$2:$E$129,5,0),0)</f>
        <v>0</v>
      </c>
      <c r="K3306" s="10">
        <f>IFERROR(VLOOKUP(A3306,'Birim Fiyatı Olmayan Malzemeler'!$A$1:$C$128,3,0),0)</f>
        <v>0</v>
      </c>
      <c r="L3306" s="10">
        <f>IFERROR(VLOOKUP(A3306,'Reçete Altındakiler'!$A:$C,3,0),0)</f>
        <v>0</v>
      </c>
    </row>
    <row r="3307" spans="1:12" x14ac:dyDescent="0.25">
      <c r="A3307" s="8" t="s">
        <v>4090</v>
      </c>
      <c r="B3307" s="1">
        <v>3</v>
      </c>
      <c r="C3307" s="1">
        <v>4</v>
      </c>
      <c r="D3307" s="1">
        <v>0</v>
      </c>
      <c r="E3307" s="1">
        <v>0</v>
      </c>
      <c r="F3307" s="10">
        <f>IFERROR(VLOOKUP(A3307,'Sevinç 03.04.2023 1215'!$A:$F,5,0),0)</f>
        <v>0</v>
      </c>
      <c r="G3307" s="10" t="str">
        <f>IFERROR(VLOOKUP(A3307,'Sevinç 04.04.2023 0911'!$A:$D,4,0),0)</f>
        <v>82.2911688057005 EURO</v>
      </c>
      <c r="H3307" s="10">
        <f>IFERROR(VLOOKUP(A3307,'Onaya Sunulan Birim Fiyat'!$A:$C,3,0),0)</f>
        <v>0</v>
      </c>
      <c r="I3307" s="10">
        <f>IFERROR(VLOOKUP(A3307,'Eksik Birim Fiyat Satınalma'!$A:$E,5,0),0)</f>
        <v>0</v>
      </c>
      <c r="J3307" s="10">
        <f>IFERROR(VLOOKUP(A3307,'Eksik Birim Fiyat'!$A$2:$E$129,5,0),0)</f>
        <v>0</v>
      </c>
      <c r="K3307" s="10">
        <f>IFERROR(VLOOKUP(A3307,'Birim Fiyatı Olmayan Malzemeler'!$A$1:$C$128,3,0),0)</f>
        <v>0</v>
      </c>
      <c r="L3307" s="10">
        <f>IFERROR(VLOOKUP(A3307,'Reçete Altındakiler'!$A:$C,3,0),0)</f>
        <v>0</v>
      </c>
    </row>
    <row r="3308" spans="1:12" x14ac:dyDescent="0.25">
      <c r="A3308" s="8" t="s">
        <v>2734</v>
      </c>
      <c r="B3308" s="1">
        <v>3</v>
      </c>
      <c r="C3308" s="1">
        <v>1</v>
      </c>
      <c r="D3308" s="1">
        <v>0</v>
      </c>
      <c r="E3308" s="1">
        <v>0</v>
      </c>
      <c r="F3308" s="10">
        <f>IFERROR(VLOOKUP(A3308,'Sevinç 03.04.2023 1215'!$A:$F,5,0),0)</f>
        <v>0</v>
      </c>
      <c r="G3308" s="10" t="str">
        <f>IFERROR(VLOOKUP(A3308,'Sevinç 04.04.2023 0911'!$A:$D,4,0),0)</f>
        <v>68.6426466075136 EURO</v>
      </c>
      <c r="H3308" s="10">
        <f>IFERROR(VLOOKUP(A3308,'Onaya Sunulan Birim Fiyat'!$A:$C,3,0),0)</f>
        <v>0</v>
      </c>
      <c r="I3308" s="10">
        <f>IFERROR(VLOOKUP(A3308,'Eksik Birim Fiyat Satınalma'!$A:$E,5,0),0)</f>
        <v>0</v>
      </c>
      <c r="J3308" s="10">
        <f>IFERROR(VLOOKUP(A3308,'Eksik Birim Fiyat'!$A$2:$E$129,5,0),0)</f>
        <v>0</v>
      </c>
      <c r="K3308" s="10">
        <f>IFERROR(VLOOKUP(A3308,'Birim Fiyatı Olmayan Malzemeler'!$A$1:$C$128,3,0),0)</f>
        <v>0</v>
      </c>
      <c r="L3308" s="10">
        <f>IFERROR(VLOOKUP(A3308,'Reçete Altındakiler'!$A:$C,3,0),0)</f>
        <v>0</v>
      </c>
    </row>
    <row r="3309" spans="1:12" x14ac:dyDescent="0.25">
      <c r="A3309" s="8" t="s">
        <v>984</v>
      </c>
      <c r="B3309" s="1">
        <v>3</v>
      </c>
      <c r="C3309" s="1">
        <v>1</v>
      </c>
      <c r="D3309" s="1">
        <v>0</v>
      </c>
      <c r="E3309" s="1">
        <v>0</v>
      </c>
      <c r="F3309" s="10">
        <f>IFERROR(VLOOKUP(A3309,'Sevinç 03.04.2023 1215'!$A:$F,5,0),0)</f>
        <v>0</v>
      </c>
      <c r="G3309" s="10" t="str">
        <f>IFERROR(VLOOKUP(A3309,'Sevinç 04.04.2023 0911'!$A:$D,4,0),0)</f>
        <v>54.1160958981711 EURO</v>
      </c>
      <c r="H3309" s="10">
        <f>IFERROR(VLOOKUP(A3309,'Onaya Sunulan Birim Fiyat'!$A:$C,3,0),0)</f>
        <v>0</v>
      </c>
      <c r="I3309" s="10">
        <f>IFERROR(VLOOKUP(A3309,'Eksik Birim Fiyat Satınalma'!$A:$E,5,0),0)</f>
        <v>0</v>
      </c>
      <c r="J3309" s="10">
        <f>IFERROR(VLOOKUP(A3309,'Eksik Birim Fiyat'!$A$2:$E$129,5,0),0)</f>
        <v>0</v>
      </c>
      <c r="K3309" s="10">
        <f>IFERROR(VLOOKUP(A3309,'Birim Fiyatı Olmayan Malzemeler'!$A$1:$C$128,3,0),0)</f>
        <v>0</v>
      </c>
      <c r="L3309" s="10">
        <f>IFERROR(VLOOKUP(A3309,'Reçete Altındakiler'!$A:$C,3,0),0)</f>
        <v>0</v>
      </c>
    </row>
    <row r="3310" spans="1:12" x14ac:dyDescent="0.25">
      <c r="A3310" s="8" t="s">
        <v>2936</v>
      </c>
      <c r="B3310" s="1">
        <v>7</v>
      </c>
      <c r="C3310" s="1">
        <v>1</v>
      </c>
      <c r="D3310" s="1">
        <v>0</v>
      </c>
      <c r="E3310" s="1">
        <v>0</v>
      </c>
      <c r="F3310" s="10">
        <f>IFERROR(VLOOKUP(A3310,'Sevinç 03.04.2023 1215'!$A:$F,5,0),0)</f>
        <v>0</v>
      </c>
      <c r="G3310" s="10" t="str">
        <f>IFERROR(VLOOKUP(A3310,'Sevinç 04.04.2023 0911'!$A:$D,4,0),0)</f>
        <v>180 TL</v>
      </c>
      <c r="H3310" s="10">
        <f>IFERROR(VLOOKUP(A3310,'Onaya Sunulan Birim Fiyat'!$A:$C,3,0),0)</f>
        <v>0</v>
      </c>
      <c r="I3310" s="10">
        <f>IFERROR(VLOOKUP(A3310,'Eksik Birim Fiyat Satınalma'!$A:$E,5,0),0)</f>
        <v>0</v>
      </c>
      <c r="J3310" s="10">
        <f>IFERROR(VLOOKUP(A3310,'Eksik Birim Fiyat'!$A$2:$E$129,5,0),0)</f>
        <v>0</v>
      </c>
      <c r="K3310" s="10">
        <f>IFERROR(VLOOKUP(A3310,'Birim Fiyatı Olmayan Malzemeler'!$A$1:$C$128,3,0),0)</f>
        <v>0</v>
      </c>
      <c r="L3310" s="10">
        <f>IFERROR(VLOOKUP(A3310,'Reçete Altındakiler'!$A:$C,3,0),0)</f>
        <v>0</v>
      </c>
    </row>
    <row r="3311" spans="1:12" x14ac:dyDescent="0.25">
      <c r="A3311" s="8" t="s">
        <v>2936</v>
      </c>
      <c r="B3311" s="1">
        <v>8</v>
      </c>
      <c r="C3311" s="1">
        <v>2</v>
      </c>
      <c r="D3311" s="1">
        <v>0</v>
      </c>
      <c r="E3311" s="1">
        <v>0</v>
      </c>
      <c r="F3311" s="10">
        <f>IFERROR(VLOOKUP(A3311,'Sevinç 03.04.2023 1215'!$A:$F,5,0),0)</f>
        <v>0</v>
      </c>
      <c r="G3311" s="10" t="str">
        <f>IFERROR(VLOOKUP(A3311,'Sevinç 04.04.2023 0911'!$A:$D,4,0),0)</f>
        <v>180 TL</v>
      </c>
      <c r="H3311" s="10">
        <f>IFERROR(VLOOKUP(A3311,'Onaya Sunulan Birim Fiyat'!$A:$C,3,0),0)</f>
        <v>0</v>
      </c>
      <c r="I3311" s="10">
        <f>IFERROR(VLOOKUP(A3311,'Eksik Birim Fiyat Satınalma'!$A:$E,5,0),0)</f>
        <v>0</v>
      </c>
      <c r="J3311" s="10">
        <f>IFERROR(VLOOKUP(A3311,'Eksik Birim Fiyat'!$A$2:$E$129,5,0),0)</f>
        <v>0</v>
      </c>
      <c r="K3311" s="10">
        <f>IFERROR(VLOOKUP(A3311,'Birim Fiyatı Olmayan Malzemeler'!$A$1:$C$128,3,0),0)</f>
        <v>0</v>
      </c>
      <c r="L3311" s="10">
        <f>IFERROR(VLOOKUP(A3311,'Reçete Altındakiler'!$A:$C,3,0),0)</f>
        <v>0</v>
      </c>
    </row>
    <row r="3312" spans="1:12" x14ac:dyDescent="0.25">
      <c r="A3312" s="8" t="s">
        <v>2834</v>
      </c>
      <c r="B3312" s="1">
        <v>12</v>
      </c>
      <c r="C3312" s="1">
        <v>1</v>
      </c>
      <c r="D3312" s="1">
        <v>0</v>
      </c>
      <c r="E3312" s="1">
        <v>0</v>
      </c>
      <c r="F3312" s="10">
        <f>IFERROR(VLOOKUP(A3312,'Sevinç 03.04.2023 1215'!$A:$F,5,0),0)</f>
        <v>0</v>
      </c>
      <c r="G3312" s="10" t="str">
        <f>IFERROR(VLOOKUP(A3312,'Sevinç 04.04.2023 0911'!$A:$D,4,0),0)</f>
        <v>300 TL</v>
      </c>
      <c r="H3312" s="10">
        <f>IFERROR(VLOOKUP(A3312,'Onaya Sunulan Birim Fiyat'!$A:$C,3,0),0)</f>
        <v>0</v>
      </c>
      <c r="I3312" s="10">
        <f>IFERROR(VLOOKUP(A3312,'Eksik Birim Fiyat Satınalma'!$A:$E,5,0),0)</f>
        <v>0</v>
      </c>
      <c r="J3312" s="10">
        <f>IFERROR(VLOOKUP(A3312,'Eksik Birim Fiyat'!$A$2:$E$129,5,0),0)</f>
        <v>0</v>
      </c>
      <c r="K3312" s="10">
        <f>IFERROR(VLOOKUP(A3312,'Birim Fiyatı Olmayan Malzemeler'!$A$1:$C$128,3,0),0)</f>
        <v>0</v>
      </c>
      <c r="L3312" s="10">
        <f>IFERROR(VLOOKUP(A3312,'Reçete Altındakiler'!$A:$C,3,0),0)</f>
        <v>0</v>
      </c>
    </row>
    <row r="3313" spans="1:12" x14ac:dyDescent="0.25">
      <c r="A3313" s="8" t="s">
        <v>2835</v>
      </c>
      <c r="B3313" s="1">
        <v>13</v>
      </c>
      <c r="C3313" s="1">
        <v>1</v>
      </c>
      <c r="D3313" s="1">
        <v>0</v>
      </c>
      <c r="E3313" s="1">
        <v>0</v>
      </c>
      <c r="F3313" s="10">
        <f>IFERROR(VLOOKUP(A3313,'Sevinç 03.04.2023 1215'!$A:$F,5,0),0)</f>
        <v>0</v>
      </c>
      <c r="G3313" s="10" t="str">
        <f>IFERROR(VLOOKUP(A3313,'Sevinç 04.04.2023 0911'!$A:$D,4,0),0)</f>
        <v>480.605698 TL</v>
      </c>
      <c r="H3313" s="10">
        <f>IFERROR(VLOOKUP(A3313,'Onaya Sunulan Birim Fiyat'!$A:$C,3,0),0)</f>
        <v>0</v>
      </c>
      <c r="I3313" s="10">
        <f>IFERROR(VLOOKUP(A3313,'Eksik Birim Fiyat Satınalma'!$A:$E,5,0),0)</f>
        <v>0</v>
      </c>
      <c r="J3313" s="10">
        <f>IFERROR(VLOOKUP(A3313,'Eksik Birim Fiyat'!$A$2:$E$129,5,0),0)</f>
        <v>0</v>
      </c>
      <c r="K3313" s="10">
        <f>IFERROR(VLOOKUP(A3313,'Birim Fiyatı Olmayan Malzemeler'!$A$1:$C$128,3,0),0)</f>
        <v>0</v>
      </c>
      <c r="L3313" s="10">
        <f>IFERROR(VLOOKUP(A3313,'Reçete Altındakiler'!$A:$C,3,0),0)</f>
        <v>0</v>
      </c>
    </row>
    <row r="3314" spans="1:12" x14ac:dyDescent="0.25">
      <c r="A3314" s="8" t="s">
        <v>2937</v>
      </c>
      <c r="B3314" s="1">
        <v>5</v>
      </c>
      <c r="C3314" s="1">
        <v>2</v>
      </c>
      <c r="D3314" s="1">
        <v>0</v>
      </c>
      <c r="E3314" s="1">
        <v>0</v>
      </c>
      <c r="F3314" s="10">
        <f>IFERROR(VLOOKUP(A3314,'Sevinç 03.04.2023 1215'!$A:$F,5,0),0)</f>
        <v>0</v>
      </c>
      <c r="G3314" s="10" t="str">
        <f>IFERROR(VLOOKUP(A3314,'Sevinç 04.04.2023 0911'!$A:$D,4,0),0)</f>
        <v>536.498359 TL</v>
      </c>
      <c r="H3314" s="10">
        <f>IFERROR(VLOOKUP(A3314,'Onaya Sunulan Birim Fiyat'!$A:$C,3,0),0)</f>
        <v>0</v>
      </c>
      <c r="I3314" s="10">
        <f>IFERROR(VLOOKUP(A3314,'Eksik Birim Fiyat Satınalma'!$A:$E,5,0),0)</f>
        <v>0</v>
      </c>
      <c r="J3314" s="10">
        <f>IFERROR(VLOOKUP(A3314,'Eksik Birim Fiyat'!$A$2:$E$129,5,0),0)</f>
        <v>0</v>
      </c>
      <c r="K3314" s="10">
        <f>IFERROR(VLOOKUP(A3314,'Birim Fiyatı Olmayan Malzemeler'!$A$1:$C$128,3,0),0)</f>
        <v>0</v>
      </c>
      <c r="L3314" s="10">
        <f>IFERROR(VLOOKUP(A3314,'Reçete Altındakiler'!$A:$C,3,0),0)</f>
        <v>0</v>
      </c>
    </row>
    <row r="3315" spans="1:12" x14ac:dyDescent="0.25">
      <c r="A3315" s="8" t="s">
        <v>2735</v>
      </c>
      <c r="B3315" s="1">
        <v>12</v>
      </c>
      <c r="C3315" s="1">
        <v>1</v>
      </c>
      <c r="D3315" s="1">
        <v>0</v>
      </c>
      <c r="E3315" s="1">
        <v>0</v>
      </c>
      <c r="F3315" s="10">
        <f>IFERROR(VLOOKUP(A3315,'Sevinç 03.04.2023 1215'!$A:$F,5,0),0)</f>
        <v>0</v>
      </c>
      <c r="G3315" s="10" t="str">
        <f>IFERROR(VLOOKUP(A3315,'Sevinç 04.04.2023 0911'!$A:$D,4,0),0)</f>
        <v>249 TL</v>
      </c>
      <c r="H3315" s="10">
        <f>IFERROR(VLOOKUP(A3315,'Onaya Sunulan Birim Fiyat'!$A:$C,3,0),0)</f>
        <v>0</v>
      </c>
      <c r="I3315" s="10">
        <f>IFERROR(VLOOKUP(A3315,'Eksik Birim Fiyat Satınalma'!$A:$E,5,0),0)</f>
        <v>0</v>
      </c>
      <c r="J3315" s="10">
        <f>IFERROR(VLOOKUP(A3315,'Eksik Birim Fiyat'!$A$2:$E$129,5,0),0)</f>
        <v>0</v>
      </c>
      <c r="K3315" s="10">
        <f>IFERROR(VLOOKUP(A3315,'Birim Fiyatı Olmayan Malzemeler'!$A$1:$C$128,3,0),0)</f>
        <v>0</v>
      </c>
      <c r="L3315" s="10">
        <f>IFERROR(VLOOKUP(A3315,'Reçete Altındakiler'!$A:$C,3,0),0)</f>
        <v>0</v>
      </c>
    </row>
    <row r="3316" spans="1:12" x14ac:dyDescent="0.25">
      <c r="A3316" s="8" t="s">
        <v>2836</v>
      </c>
      <c r="B3316" s="1">
        <v>5</v>
      </c>
      <c r="C3316" s="1">
        <v>7</v>
      </c>
      <c r="D3316" s="1">
        <v>0</v>
      </c>
      <c r="E3316" s="1">
        <v>0</v>
      </c>
      <c r="F3316" s="10">
        <f>IFERROR(VLOOKUP(A3316,'Sevinç 03.04.2023 1215'!$A:$F,5,0),0)</f>
        <v>0</v>
      </c>
      <c r="G3316" s="10" t="str">
        <f>IFERROR(VLOOKUP(A3316,'Sevinç 04.04.2023 0911'!$A:$D,4,0),0)</f>
        <v>69.1636020459713 EURO</v>
      </c>
      <c r="H3316" s="10">
        <f>IFERROR(VLOOKUP(A3316,'Onaya Sunulan Birim Fiyat'!$A:$C,3,0),0)</f>
        <v>0</v>
      </c>
      <c r="I3316" s="10">
        <f>IFERROR(VLOOKUP(A3316,'Eksik Birim Fiyat Satınalma'!$A:$E,5,0),0)</f>
        <v>0</v>
      </c>
      <c r="J3316" s="10">
        <f>IFERROR(VLOOKUP(A3316,'Eksik Birim Fiyat'!$A$2:$E$129,5,0),0)</f>
        <v>0</v>
      </c>
      <c r="K3316" s="10">
        <f>IFERROR(VLOOKUP(A3316,'Birim Fiyatı Olmayan Malzemeler'!$A$1:$C$128,3,0),0)</f>
        <v>0</v>
      </c>
      <c r="L3316" s="10">
        <f>IFERROR(VLOOKUP(A3316,'Reçete Altındakiler'!$A:$C,3,0),0)</f>
        <v>0</v>
      </c>
    </row>
    <row r="3317" spans="1:12" x14ac:dyDescent="0.25">
      <c r="A3317" s="8" t="s">
        <v>985</v>
      </c>
      <c r="B3317" s="1">
        <v>12</v>
      </c>
      <c r="C3317" s="1">
        <v>1</v>
      </c>
      <c r="D3317" s="1">
        <v>0</v>
      </c>
      <c r="E3317" s="1">
        <v>0</v>
      </c>
      <c r="F3317" s="10">
        <f>IFERROR(VLOOKUP(A3317,'Sevinç 03.04.2023 1215'!$A:$F,5,0),0)</f>
        <v>0</v>
      </c>
      <c r="G3317" s="10" t="str">
        <f>IFERROR(VLOOKUP(A3317,'Sevinç 04.04.2023 0911'!$A:$D,4,0),0)</f>
        <v>250 TL</v>
      </c>
      <c r="H3317" s="10">
        <f>IFERROR(VLOOKUP(A3317,'Onaya Sunulan Birim Fiyat'!$A:$C,3,0),0)</f>
        <v>0</v>
      </c>
      <c r="I3317" s="10">
        <f>IFERROR(VLOOKUP(A3317,'Eksik Birim Fiyat Satınalma'!$A:$E,5,0),0)</f>
        <v>0</v>
      </c>
      <c r="J3317" s="10">
        <f>IFERROR(VLOOKUP(A3317,'Eksik Birim Fiyat'!$A$2:$E$129,5,0),0)</f>
        <v>0</v>
      </c>
      <c r="K3317" s="10">
        <f>IFERROR(VLOOKUP(A3317,'Birim Fiyatı Olmayan Malzemeler'!$A$1:$C$128,3,0),0)</f>
        <v>0</v>
      </c>
      <c r="L3317" s="10">
        <f>IFERROR(VLOOKUP(A3317,'Reçete Altındakiler'!$A:$C,3,0),0)</f>
        <v>0</v>
      </c>
    </row>
    <row r="3318" spans="1:12" x14ac:dyDescent="0.25">
      <c r="A3318" s="8" t="s">
        <v>986</v>
      </c>
      <c r="B3318" s="1">
        <v>22</v>
      </c>
      <c r="C3318" s="1">
        <v>1</v>
      </c>
      <c r="D3318" s="1">
        <v>0</v>
      </c>
      <c r="E3318" s="1">
        <v>0</v>
      </c>
      <c r="F3318" s="10">
        <f>IFERROR(VLOOKUP(A3318,'Sevinç 03.04.2023 1215'!$A:$F,5,0),0)</f>
        <v>0</v>
      </c>
      <c r="G3318" s="10" t="str">
        <f>IFERROR(VLOOKUP(A3318,'Sevinç 04.04.2023 0911'!$A:$D,4,0),0)</f>
        <v>144 TL</v>
      </c>
      <c r="H3318" s="10">
        <f>IFERROR(VLOOKUP(A3318,'Onaya Sunulan Birim Fiyat'!$A:$C,3,0),0)</f>
        <v>0</v>
      </c>
      <c r="I3318" s="10">
        <f>IFERROR(VLOOKUP(A3318,'Eksik Birim Fiyat Satınalma'!$A:$E,5,0),0)</f>
        <v>0</v>
      </c>
      <c r="J3318" s="10">
        <f>IFERROR(VLOOKUP(A3318,'Eksik Birim Fiyat'!$A$2:$E$129,5,0),0)</f>
        <v>0</v>
      </c>
      <c r="K3318" s="10">
        <f>IFERROR(VLOOKUP(A3318,'Birim Fiyatı Olmayan Malzemeler'!$A$1:$C$128,3,0),0)</f>
        <v>0</v>
      </c>
      <c r="L3318" s="10">
        <f>IFERROR(VLOOKUP(A3318,'Reçete Altındakiler'!$A:$C,3,0),0)</f>
        <v>0</v>
      </c>
    </row>
    <row r="3319" spans="1:12" x14ac:dyDescent="0.25">
      <c r="A3319" s="8" t="s">
        <v>2837</v>
      </c>
      <c r="B3319" s="1">
        <v>22</v>
      </c>
      <c r="C3319" s="1">
        <v>1</v>
      </c>
      <c r="D3319" s="1">
        <v>0</v>
      </c>
      <c r="E3319" s="1">
        <v>0</v>
      </c>
      <c r="F3319" s="10">
        <f>IFERROR(VLOOKUP(A3319,'Sevinç 03.04.2023 1215'!$A:$F,5,0),0)</f>
        <v>0</v>
      </c>
      <c r="G3319" s="10" t="str">
        <f>IFERROR(VLOOKUP(A3319,'Sevinç 04.04.2023 0911'!$A:$D,4,0),0)</f>
        <v>145 TL</v>
      </c>
      <c r="H3319" s="10">
        <f>IFERROR(VLOOKUP(A3319,'Onaya Sunulan Birim Fiyat'!$A:$C,3,0),0)</f>
        <v>0</v>
      </c>
      <c r="I3319" s="10">
        <f>IFERROR(VLOOKUP(A3319,'Eksik Birim Fiyat Satınalma'!$A:$E,5,0),0)</f>
        <v>0</v>
      </c>
      <c r="J3319" s="10">
        <f>IFERROR(VLOOKUP(A3319,'Eksik Birim Fiyat'!$A$2:$E$129,5,0),0)</f>
        <v>0</v>
      </c>
      <c r="K3319" s="10">
        <f>IFERROR(VLOOKUP(A3319,'Birim Fiyatı Olmayan Malzemeler'!$A$1:$C$128,3,0),0)</f>
        <v>0</v>
      </c>
      <c r="L3319" s="10">
        <f>IFERROR(VLOOKUP(A3319,'Reçete Altındakiler'!$A:$C,3,0),0)</f>
        <v>0</v>
      </c>
    </row>
    <row r="3320" spans="1:12" x14ac:dyDescent="0.25">
      <c r="A3320" s="8" t="s">
        <v>3506</v>
      </c>
      <c r="B3320" s="1">
        <v>22</v>
      </c>
      <c r="C3320" s="1">
        <v>1</v>
      </c>
      <c r="D3320" s="1">
        <v>0</v>
      </c>
      <c r="E3320" s="1">
        <v>0</v>
      </c>
      <c r="F3320" s="10">
        <f>IFERROR(VLOOKUP(A3320,'Sevinç 03.04.2023 1215'!$A:$F,5,0),0)</f>
        <v>0</v>
      </c>
      <c r="G3320" s="10" t="str">
        <f>IFERROR(VLOOKUP(A3320,'Sevinç 04.04.2023 0911'!$A:$D,4,0),0)</f>
        <v>155 TL</v>
      </c>
      <c r="H3320" s="10">
        <f>IFERROR(VLOOKUP(A3320,'Onaya Sunulan Birim Fiyat'!$A:$C,3,0),0)</f>
        <v>0</v>
      </c>
      <c r="I3320" s="10">
        <f>IFERROR(VLOOKUP(A3320,'Eksik Birim Fiyat Satınalma'!$A:$E,5,0),0)</f>
        <v>0</v>
      </c>
      <c r="J3320" s="10">
        <f>IFERROR(VLOOKUP(A3320,'Eksik Birim Fiyat'!$A$2:$E$129,5,0),0)</f>
        <v>0</v>
      </c>
      <c r="K3320" s="10">
        <f>IFERROR(VLOOKUP(A3320,'Birim Fiyatı Olmayan Malzemeler'!$A$1:$C$128,3,0),0)</f>
        <v>0</v>
      </c>
      <c r="L3320" s="10">
        <f>IFERROR(VLOOKUP(A3320,'Reçete Altındakiler'!$A:$C,3,0),0)</f>
        <v>0</v>
      </c>
    </row>
    <row r="3321" spans="1:12" x14ac:dyDescent="0.25">
      <c r="A3321" s="8" t="s">
        <v>2736</v>
      </c>
      <c r="B3321" s="1">
        <v>12</v>
      </c>
      <c r="C3321" s="1">
        <v>1</v>
      </c>
      <c r="D3321" s="1">
        <v>0</v>
      </c>
      <c r="E3321" s="1">
        <v>0</v>
      </c>
      <c r="F3321" s="10">
        <f>IFERROR(VLOOKUP(A3321,'Sevinç 03.04.2023 1215'!$A:$F,5,0),0)</f>
        <v>0</v>
      </c>
      <c r="G3321" s="10" t="str">
        <f>IFERROR(VLOOKUP(A3321,'Sevinç 04.04.2023 0911'!$A:$D,4,0),0)</f>
        <v>308 TL</v>
      </c>
      <c r="H3321" s="10">
        <f>IFERROR(VLOOKUP(A3321,'Onaya Sunulan Birim Fiyat'!$A:$C,3,0),0)</f>
        <v>0</v>
      </c>
      <c r="I3321" s="10">
        <f>IFERROR(VLOOKUP(A3321,'Eksik Birim Fiyat Satınalma'!$A:$E,5,0),0)</f>
        <v>0</v>
      </c>
      <c r="J3321" s="10">
        <f>IFERROR(VLOOKUP(A3321,'Eksik Birim Fiyat'!$A$2:$E$129,5,0),0)</f>
        <v>0</v>
      </c>
      <c r="K3321" s="10">
        <f>IFERROR(VLOOKUP(A3321,'Birim Fiyatı Olmayan Malzemeler'!$A$1:$C$128,3,0),0)</f>
        <v>0</v>
      </c>
      <c r="L3321" s="10">
        <f>IFERROR(VLOOKUP(A3321,'Reçete Altındakiler'!$A:$C,3,0),0)</f>
        <v>0</v>
      </c>
    </row>
    <row r="3322" spans="1:12" x14ac:dyDescent="0.25">
      <c r="A3322" s="8" t="s">
        <v>2838</v>
      </c>
      <c r="B3322" s="1">
        <v>12</v>
      </c>
      <c r="C3322" s="1">
        <v>1</v>
      </c>
      <c r="D3322" s="1">
        <v>0</v>
      </c>
      <c r="E3322" s="1">
        <v>0</v>
      </c>
      <c r="F3322" s="10">
        <f>IFERROR(VLOOKUP(A3322,'Sevinç 03.04.2023 1215'!$A:$F,5,0),0)</f>
        <v>0</v>
      </c>
      <c r="G3322" s="10" t="str">
        <f>IFERROR(VLOOKUP(A3322,'Sevinç 04.04.2023 0911'!$A:$D,4,0),0)</f>
        <v>445 TL</v>
      </c>
      <c r="H3322" s="10">
        <f>IFERROR(VLOOKUP(A3322,'Onaya Sunulan Birim Fiyat'!$A:$C,3,0),0)</f>
        <v>0</v>
      </c>
      <c r="I3322" s="10">
        <f>IFERROR(VLOOKUP(A3322,'Eksik Birim Fiyat Satınalma'!$A:$E,5,0),0)</f>
        <v>0</v>
      </c>
      <c r="J3322" s="10">
        <f>IFERROR(VLOOKUP(A3322,'Eksik Birim Fiyat'!$A$2:$E$129,5,0),0)</f>
        <v>0</v>
      </c>
      <c r="K3322" s="10">
        <f>IFERROR(VLOOKUP(A3322,'Birim Fiyatı Olmayan Malzemeler'!$A$1:$C$128,3,0),0)</f>
        <v>0</v>
      </c>
      <c r="L3322" s="10">
        <f>IFERROR(VLOOKUP(A3322,'Reçete Altındakiler'!$A:$C,3,0),0)</f>
        <v>0</v>
      </c>
    </row>
    <row r="3323" spans="1:12" x14ac:dyDescent="0.25">
      <c r="A3323" s="8" t="s">
        <v>987</v>
      </c>
      <c r="B3323" s="1">
        <v>12</v>
      </c>
      <c r="C3323" s="1">
        <v>1</v>
      </c>
      <c r="D3323" s="1">
        <v>0</v>
      </c>
      <c r="E3323" s="1">
        <v>0</v>
      </c>
      <c r="F3323" s="10">
        <f>IFERROR(VLOOKUP(A3323,'Sevinç 03.04.2023 1215'!$A:$F,5,0),0)</f>
        <v>0</v>
      </c>
      <c r="G3323" s="10" t="str">
        <f>IFERROR(VLOOKUP(A3323,'Sevinç 04.04.2023 0911'!$A:$D,4,0),0)</f>
        <v>320 TL</v>
      </c>
      <c r="H3323" s="10">
        <f>IFERROR(VLOOKUP(A3323,'Onaya Sunulan Birim Fiyat'!$A:$C,3,0),0)</f>
        <v>0</v>
      </c>
      <c r="I3323" s="10">
        <f>IFERROR(VLOOKUP(A3323,'Eksik Birim Fiyat Satınalma'!$A:$E,5,0),0)</f>
        <v>0</v>
      </c>
      <c r="J3323" s="10">
        <f>IFERROR(VLOOKUP(A3323,'Eksik Birim Fiyat'!$A$2:$E$129,5,0),0)</f>
        <v>0</v>
      </c>
      <c r="K3323" s="10">
        <f>IFERROR(VLOOKUP(A3323,'Birim Fiyatı Olmayan Malzemeler'!$A$1:$C$128,3,0),0)</f>
        <v>0</v>
      </c>
      <c r="L3323" s="10">
        <f>IFERROR(VLOOKUP(A3323,'Reçete Altındakiler'!$A:$C,3,0),0)</f>
        <v>0</v>
      </c>
    </row>
    <row r="3324" spans="1:12" x14ac:dyDescent="0.25">
      <c r="A3324" s="8" t="s">
        <v>2737</v>
      </c>
      <c r="B3324" s="1">
        <v>3</v>
      </c>
      <c r="C3324" s="1">
        <v>1</v>
      </c>
      <c r="D3324" s="1">
        <v>0</v>
      </c>
      <c r="E3324" s="1">
        <v>0</v>
      </c>
      <c r="F3324" s="10">
        <f>IFERROR(VLOOKUP(A3324,'Sevinç 03.04.2023 1215'!$A:$F,5,0),0)</f>
        <v>0</v>
      </c>
      <c r="G3324" s="10" t="str">
        <f>IFERROR(VLOOKUP(A3324,'Sevinç 04.04.2023 0911'!$A:$D,4,0),0)</f>
        <v>22.8859847706377 EURO</v>
      </c>
      <c r="H3324" s="10">
        <f>IFERROR(VLOOKUP(A3324,'Onaya Sunulan Birim Fiyat'!$A:$C,3,0),0)</f>
        <v>0</v>
      </c>
      <c r="I3324" s="10">
        <f>IFERROR(VLOOKUP(A3324,'Eksik Birim Fiyat Satınalma'!$A:$E,5,0),0)</f>
        <v>0</v>
      </c>
      <c r="J3324" s="10">
        <f>IFERROR(VLOOKUP(A3324,'Eksik Birim Fiyat'!$A$2:$E$129,5,0),0)</f>
        <v>0</v>
      </c>
      <c r="K3324" s="10">
        <f>IFERROR(VLOOKUP(A3324,'Birim Fiyatı Olmayan Malzemeler'!$A$1:$C$128,3,0),0)</f>
        <v>0</v>
      </c>
      <c r="L3324" s="10">
        <f>IFERROR(VLOOKUP(A3324,'Reçete Altındakiler'!$A:$C,3,0),0)</f>
        <v>0</v>
      </c>
    </row>
    <row r="3325" spans="1:12" x14ac:dyDescent="0.25">
      <c r="A3325" s="8" t="s">
        <v>988</v>
      </c>
      <c r="B3325" s="1">
        <v>12</v>
      </c>
      <c r="C3325" s="1">
        <v>1</v>
      </c>
      <c r="D3325" s="1">
        <v>0</v>
      </c>
      <c r="E3325" s="1">
        <v>0</v>
      </c>
      <c r="F3325" s="10">
        <f>IFERROR(VLOOKUP(A3325,'Sevinç 03.04.2023 1215'!$A:$F,5,0),0)</f>
        <v>0</v>
      </c>
      <c r="G3325" s="10" t="str">
        <f>IFERROR(VLOOKUP(A3325,'Sevinç 04.04.2023 0911'!$A:$D,4,0),0)</f>
        <v>155 TL</v>
      </c>
      <c r="H3325" s="10">
        <f>IFERROR(VLOOKUP(A3325,'Onaya Sunulan Birim Fiyat'!$A:$C,3,0),0)</f>
        <v>0</v>
      </c>
      <c r="I3325" s="10">
        <f>IFERROR(VLOOKUP(A3325,'Eksik Birim Fiyat Satınalma'!$A:$E,5,0),0)</f>
        <v>0</v>
      </c>
      <c r="J3325" s="10">
        <f>IFERROR(VLOOKUP(A3325,'Eksik Birim Fiyat'!$A$2:$E$129,5,0),0)</f>
        <v>0</v>
      </c>
      <c r="K3325" s="10">
        <f>IFERROR(VLOOKUP(A3325,'Birim Fiyatı Olmayan Malzemeler'!$A$1:$C$128,3,0),0)</f>
        <v>0</v>
      </c>
      <c r="L3325" s="10">
        <f>IFERROR(VLOOKUP(A3325,'Reçete Altındakiler'!$A:$C,3,0),0)</f>
        <v>0</v>
      </c>
    </row>
    <row r="3326" spans="1:12" x14ac:dyDescent="0.25">
      <c r="A3326" s="8" t="s">
        <v>4091</v>
      </c>
      <c r="B3326" s="1">
        <v>12</v>
      </c>
      <c r="C3326" s="1">
        <v>1</v>
      </c>
      <c r="D3326" s="1">
        <v>0</v>
      </c>
      <c r="E3326" s="1">
        <v>0</v>
      </c>
      <c r="F3326" s="10">
        <f>IFERROR(VLOOKUP(A3326,'Sevinç 03.04.2023 1215'!$A:$F,5,0),0)</f>
        <v>0</v>
      </c>
      <c r="G3326" s="10" t="str">
        <f>IFERROR(VLOOKUP(A3326,'Sevinç 04.04.2023 0911'!$A:$D,4,0),0)</f>
        <v>320 TL</v>
      </c>
      <c r="H3326" s="10">
        <f>IFERROR(VLOOKUP(A3326,'Onaya Sunulan Birim Fiyat'!$A:$C,3,0),0)</f>
        <v>0</v>
      </c>
      <c r="I3326" s="10">
        <f>IFERROR(VLOOKUP(A3326,'Eksik Birim Fiyat Satınalma'!$A:$E,5,0),0)</f>
        <v>0</v>
      </c>
      <c r="J3326" s="10">
        <f>IFERROR(VLOOKUP(A3326,'Eksik Birim Fiyat'!$A$2:$E$129,5,0),0)</f>
        <v>0</v>
      </c>
      <c r="K3326" s="10">
        <f>IFERROR(VLOOKUP(A3326,'Birim Fiyatı Olmayan Malzemeler'!$A$1:$C$128,3,0),0)</f>
        <v>0</v>
      </c>
      <c r="L3326" s="10">
        <f>IFERROR(VLOOKUP(A3326,'Reçete Altındakiler'!$A:$C,3,0),0)</f>
        <v>0</v>
      </c>
    </row>
    <row r="3327" spans="1:12" x14ac:dyDescent="0.25">
      <c r="A3327" s="8" t="s">
        <v>989</v>
      </c>
      <c r="B3327" s="1">
        <v>13</v>
      </c>
      <c r="C3327" s="1">
        <v>1</v>
      </c>
      <c r="D3327" s="1">
        <v>0</v>
      </c>
      <c r="E3327" s="1">
        <v>0</v>
      </c>
      <c r="F3327" s="10">
        <f>IFERROR(VLOOKUP(A3327,'Sevinç 03.04.2023 1215'!$A:$F,5,0),0)</f>
        <v>0</v>
      </c>
      <c r="G3327" s="10" t="str">
        <f>IFERROR(VLOOKUP(A3327,'Sevinç 04.04.2023 0911'!$A:$D,4,0),0)</f>
        <v>382.5 TL</v>
      </c>
      <c r="H3327" s="10">
        <f>IFERROR(VLOOKUP(A3327,'Onaya Sunulan Birim Fiyat'!$A:$C,3,0),0)</f>
        <v>0</v>
      </c>
      <c r="I3327" s="10">
        <f>IFERROR(VLOOKUP(A3327,'Eksik Birim Fiyat Satınalma'!$A:$E,5,0),0)</f>
        <v>0</v>
      </c>
      <c r="J3327" s="10">
        <f>IFERROR(VLOOKUP(A3327,'Eksik Birim Fiyat'!$A$2:$E$129,5,0),0)</f>
        <v>0</v>
      </c>
      <c r="K3327" s="10">
        <f>IFERROR(VLOOKUP(A3327,'Birim Fiyatı Olmayan Malzemeler'!$A$1:$C$128,3,0),0)</f>
        <v>0</v>
      </c>
      <c r="L3327" s="10">
        <f>IFERROR(VLOOKUP(A3327,'Reçete Altındakiler'!$A:$C,3,0),0)</f>
        <v>0</v>
      </c>
    </row>
    <row r="3328" spans="1:12" x14ac:dyDescent="0.25">
      <c r="A3328" s="8" t="s">
        <v>989</v>
      </c>
      <c r="B3328" s="1">
        <v>22</v>
      </c>
      <c r="C3328" s="1">
        <v>2</v>
      </c>
      <c r="D3328" s="1">
        <v>0</v>
      </c>
      <c r="E3328" s="1">
        <v>0</v>
      </c>
      <c r="F3328" s="10">
        <f>IFERROR(VLOOKUP(A3328,'Sevinç 03.04.2023 1215'!$A:$F,5,0),0)</f>
        <v>0</v>
      </c>
      <c r="G3328" s="10" t="str">
        <f>IFERROR(VLOOKUP(A3328,'Sevinç 04.04.2023 0911'!$A:$D,4,0),0)</f>
        <v>382.5 TL</v>
      </c>
      <c r="H3328" s="10">
        <f>IFERROR(VLOOKUP(A3328,'Onaya Sunulan Birim Fiyat'!$A:$C,3,0),0)</f>
        <v>0</v>
      </c>
      <c r="I3328" s="10">
        <f>IFERROR(VLOOKUP(A3328,'Eksik Birim Fiyat Satınalma'!$A:$E,5,0),0)</f>
        <v>0</v>
      </c>
      <c r="J3328" s="10">
        <f>IFERROR(VLOOKUP(A3328,'Eksik Birim Fiyat'!$A$2:$E$129,5,0),0)</f>
        <v>0</v>
      </c>
      <c r="K3328" s="10">
        <f>IFERROR(VLOOKUP(A3328,'Birim Fiyatı Olmayan Malzemeler'!$A$1:$C$128,3,0),0)</f>
        <v>0</v>
      </c>
      <c r="L3328" s="10">
        <f>IFERROR(VLOOKUP(A3328,'Reçete Altındakiler'!$A:$C,3,0),0)</f>
        <v>0</v>
      </c>
    </row>
    <row r="3329" spans="1:12" x14ac:dyDescent="0.25">
      <c r="A3329" s="8" t="s">
        <v>2987</v>
      </c>
      <c r="B3329" s="1">
        <v>12</v>
      </c>
      <c r="C3329" s="1">
        <v>1</v>
      </c>
      <c r="D3329" s="1">
        <v>0</v>
      </c>
      <c r="E3329" s="1">
        <v>0</v>
      </c>
      <c r="F3329" s="10">
        <f>IFERROR(VLOOKUP(A3329,'Sevinç 03.04.2023 1215'!$A:$F,5,0),0)</f>
        <v>0</v>
      </c>
      <c r="G3329" s="10" t="str">
        <f>IFERROR(VLOOKUP(A3329,'Sevinç 04.04.2023 0911'!$A:$D,4,0),0)</f>
        <v>300 TL</v>
      </c>
      <c r="H3329" s="10">
        <f>IFERROR(VLOOKUP(A3329,'Onaya Sunulan Birim Fiyat'!$A:$C,3,0),0)</f>
        <v>0</v>
      </c>
      <c r="I3329" s="10">
        <f>IFERROR(VLOOKUP(A3329,'Eksik Birim Fiyat Satınalma'!$A:$E,5,0),0)</f>
        <v>0</v>
      </c>
      <c r="J3329" s="10">
        <f>IFERROR(VLOOKUP(A3329,'Eksik Birim Fiyat'!$A$2:$E$129,5,0),0)</f>
        <v>0</v>
      </c>
      <c r="K3329" s="10">
        <f>IFERROR(VLOOKUP(A3329,'Birim Fiyatı Olmayan Malzemeler'!$A$1:$C$128,3,0),0)</f>
        <v>0</v>
      </c>
      <c r="L3329" s="10">
        <f>IFERROR(VLOOKUP(A3329,'Reçete Altındakiler'!$A:$C,3,0),0)</f>
        <v>0</v>
      </c>
    </row>
    <row r="3330" spans="1:12" x14ac:dyDescent="0.25">
      <c r="A3330" s="8" t="s">
        <v>2738</v>
      </c>
      <c r="B3330" s="1">
        <v>22</v>
      </c>
      <c r="C3330" s="1">
        <v>3</v>
      </c>
      <c r="D3330" s="1">
        <v>0</v>
      </c>
      <c r="E3330" s="1">
        <v>0</v>
      </c>
      <c r="F3330" s="10">
        <f>IFERROR(VLOOKUP(A3330,'Sevinç 03.04.2023 1215'!$A:$F,5,0),0)</f>
        <v>0</v>
      </c>
      <c r="G3330" s="10" t="str">
        <f>IFERROR(VLOOKUP(A3330,'Sevinç 04.04.2023 0911'!$A:$D,4,0),0)</f>
        <v>366.5 TL</v>
      </c>
      <c r="H3330" s="10">
        <f>IFERROR(VLOOKUP(A3330,'Onaya Sunulan Birim Fiyat'!$A:$C,3,0),0)</f>
        <v>0</v>
      </c>
      <c r="I3330" s="10">
        <f>IFERROR(VLOOKUP(A3330,'Eksik Birim Fiyat Satınalma'!$A:$E,5,0),0)</f>
        <v>0</v>
      </c>
      <c r="J3330" s="10">
        <f>IFERROR(VLOOKUP(A3330,'Eksik Birim Fiyat'!$A$2:$E$129,5,0),0)</f>
        <v>0</v>
      </c>
      <c r="K3330" s="10">
        <f>IFERROR(VLOOKUP(A3330,'Birim Fiyatı Olmayan Malzemeler'!$A$1:$C$128,3,0),0)</f>
        <v>0</v>
      </c>
      <c r="L3330" s="10">
        <f>IFERROR(VLOOKUP(A3330,'Reçete Altındakiler'!$A:$C,3,0),0)</f>
        <v>0</v>
      </c>
    </row>
    <row r="3331" spans="1:12" x14ac:dyDescent="0.25">
      <c r="A3331" s="8" t="s">
        <v>2988</v>
      </c>
      <c r="B3331" s="1">
        <v>22</v>
      </c>
      <c r="C3331" s="1">
        <v>3</v>
      </c>
      <c r="D3331" s="1">
        <v>0</v>
      </c>
      <c r="E3331" s="1">
        <v>0</v>
      </c>
      <c r="F3331" s="10">
        <f>IFERROR(VLOOKUP(A3331,'Sevinç 03.04.2023 1215'!$A:$F,5,0),0)</f>
        <v>0</v>
      </c>
      <c r="G3331" s="10" t="str">
        <f>IFERROR(VLOOKUP(A3331,'Sevinç 04.04.2023 0911'!$A:$D,4,0),0)</f>
        <v>250 TL</v>
      </c>
      <c r="H3331" s="10">
        <f>IFERROR(VLOOKUP(A3331,'Onaya Sunulan Birim Fiyat'!$A:$C,3,0),0)</f>
        <v>0</v>
      </c>
      <c r="I3331" s="10">
        <f>IFERROR(VLOOKUP(A3331,'Eksik Birim Fiyat Satınalma'!$A:$E,5,0),0)</f>
        <v>0</v>
      </c>
      <c r="J3331" s="10">
        <f>IFERROR(VLOOKUP(A3331,'Eksik Birim Fiyat'!$A$2:$E$129,5,0),0)</f>
        <v>0</v>
      </c>
      <c r="K3331" s="10">
        <f>IFERROR(VLOOKUP(A3331,'Birim Fiyatı Olmayan Malzemeler'!$A$1:$C$128,3,0),0)</f>
        <v>0</v>
      </c>
      <c r="L3331" s="10">
        <f>IFERROR(VLOOKUP(A3331,'Reçete Altındakiler'!$A:$C,3,0),0)</f>
        <v>0</v>
      </c>
    </row>
    <row r="3332" spans="1:12" x14ac:dyDescent="0.25">
      <c r="A3332" s="8" t="s">
        <v>2839</v>
      </c>
      <c r="B3332" s="1">
        <v>22</v>
      </c>
      <c r="C3332" s="1">
        <v>3</v>
      </c>
      <c r="D3332" s="1">
        <v>0</v>
      </c>
      <c r="E3332" s="1">
        <v>0</v>
      </c>
      <c r="F3332" s="10">
        <f>IFERROR(VLOOKUP(A3332,'Sevinç 03.04.2023 1215'!$A:$F,5,0),0)</f>
        <v>0</v>
      </c>
      <c r="G3332" s="10" t="str">
        <f>IFERROR(VLOOKUP(A3332,'Sevinç 04.04.2023 0911'!$A:$D,4,0),0)</f>
        <v>260 TL</v>
      </c>
      <c r="H3332" s="10">
        <f>IFERROR(VLOOKUP(A3332,'Onaya Sunulan Birim Fiyat'!$A:$C,3,0),0)</f>
        <v>0</v>
      </c>
      <c r="I3332" s="10">
        <f>IFERROR(VLOOKUP(A3332,'Eksik Birim Fiyat Satınalma'!$A:$E,5,0),0)</f>
        <v>0</v>
      </c>
      <c r="J3332" s="10">
        <f>IFERROR(VLOOKUP(A3332,'Eksik Birim Fiyat'!$A$2:$E$129,5,0),0)</f>
        <v>0</v>
      </c>
      <c r="K3332" s="10">
        <f>IFERROR(VLOOKUP(A3332,'Birim Fiyatı Olmayan Malzemeler'!$A$1:$C$128,3,0),0)</f>
        <v>0</v>
      </c>
      <c r="L3332" s="10">
        <f>IFERROR(VLOOKUP(A3332,'Reçete Altındakiler'!$A:$C,3,0),0)</f>
        <v>0</v>
      </c>
    </row>
    <row r="3333" spans="1:12" x14ac:dyDescent="0.25">
      <c r="A3333" s="8" t="s">
        <v>2499</v>
      </c>
      <c r="B3333" s="1">
        <v>22</v>
      </c>
      <c r="C3333" s="1">
        <v>2</v>
      </c>
      <c r="D3333" s="1">
        <v>0</v>
      </c>
      <c r="E3333" s="1">
        <v>0</v>
      </c>
      <c r="F3333" s="10">
        <f>IFERROR(VLOOKUP(A3333,'Sevinç 03.04.2023 1215'!$A:$F,5,0),0)</f>
        <v>0</v>
      </c>
      <c r="G3333" s="10" t="str">
        <f>IFERROR(VLOOKUP(A3333,'Sevinç 04.04.2023 0911'!$A:$D,4,0),0)</f>
        <v>200 TL</v>
      </c>
      <c r="H3333" s="10">
        <f>IFERROR(VLOOKUP(A3333,'Onaya Sunulan Birim Fiyat'!$A:$C,3,0),0)</f>
        <v>0</v>
      </c>
      <c r="I3333" s="10">
        <f>IFERROR(VLOOKUP(A3333,'Eksik Birim Fiyat Satınalma'!$A:$E,5,0),0)</f>
        <v>0</v>
      </c>
      <c r="J3333" s="10">
        <f>IFERROR(VLOOKUP(A3333,'Eksik Birim Fiyat'!$A$2:$E$129,5,0),0)</f>
        <v>0</v>
      </c>
      <c r="K3333" s="10">
        <f>IFERROR(VLOOKUP(A3333,'Birim Fiyatı Olmayan Malzemeler'!$A$1:$C$128,3,0),0)</f>
        <v>0</v>
      </c>
      <c r="L3333" s="10">
        <f>IFERROR(VLOOKUP(A3333,'Reçete Altındakiler'!$A:$C,3,0),0)</f>
        <v>0</v>
      </c>
    </row>
    <row r="3334" spans="1:12" x14ac:dyDescent="0.25">
      <c r="A3334" s="8" t="s">
        <v>4092</v>
      </c>
      <c r="B3334" s="1">
        <v>22</v>
      </c>
      <c r="C3334" s="1">
        <v>3</v>
      </c>
      <c r="D3334" s="1">
        <v>0</v>
      </c>
      <c r="E3334" s="1">
        <v>0</v>
      </c>
      <c r="F3334" s="10">
        <f>IFERROR(VLOOKUP(A3334,'Sevinç 03.04.2023 1215'!$A:$F,5,0),0)</f>
        <v>0</v>
      </c>
      <c r="G3334" s="10" t="str">
        <f>IFERROR(VLOOKUP(A3334,'Sevinç 04.04.2023 0911'!$A:$D,4,0),0)</f>
        <v>200 TL</v>
      </c>
      <c r="H3334" s="10">
        <f>IFERROR(VLOOKUP(A3334,'Onaya Sunulan Birim Fiyat'!$A:$C,3,0),0)</f>
        <v>0</v>
      </c>
      <c r="I3334" s="10">
        <f>IFERROR(VLOOKUP(A3334,'Eksik Birim Fiyat Satınalma'!$A:$E,5,0),0)</f>
        <v>0</v>
      </c>
      <c r="J3334" s="10">
        <f>IFERROR(VLOOKUP(A3334,'Eksik Birim Fiyat'!$A$2:$E$129,5,0),0)</f>
        <v>0</v>
      </c>
      <c r="K3334" s="10">
        <f>IFERROR(VLOOKUP(A3334,'Birim Fiyatı Olmayan Malzemeler'!$A$1:$C$128,3,0),0)</f>
        <v>0</v>
      </c>
      <c r="L3334" s="10">
        <f>IFERROR(VLOOKUP(A3334,'Reçete Altındakiler'!$A:$C,3,0),0)</f>
        <v>0</v>
      </c>
    </row>
    <row r="3335" spans="1:12" x14ac:dyDescent="0.25">
      <c r="A3335" s="8" t="s">
        <v>3507</v>
      </c>
      <c r="B3335" s="1">
        <v>22</v>
      </c>
      <c r="C3335" s="1">
        <v>2</v>
      </c>
      <c r="D3335" s="1">
        <v>0</v>
      </c>
      <c r="E3335" s="1">
        <v>0</v>
      </c>
      <c r="F3335" s="10">
        <f>IFERROR(VLOOKUP(A3335,'Sevinç 03.04.2023 1215'!$A:$F,5,0),0)</f>
        <v>0</v>
      </c>
      <c r="G3335" s="10" t="str">
        <f>IFERROR(VLOOKUP(A3335,'Sevinç 04.04.2023 0911'!$A:$D,4,0),0)</f>
        <v>193 TL</v>
      </c>
      <c r="H3335" s="10">
        <f>IFERROR(VLOOKUP(A3335,'Onaya Sunulan Birim Fiyat'!$A:$C,3,0),0)</f>
        <v>0</v>
      </c>
      <c r="I3335" s="10">
        <f>IFERROR(VLOOKUP(A3335,'Eksik Birim Fiyat Satınalma'!$A:$E,5,0),0)</f>
        <v>0</v>
      </c>
      <c r="J3335" s="10">
        <f>IFERROR(VLOOKUP(A3335,'Eksik Birim Fiyat'!$A$2:$E$129,5,0),0)</f>
        <v>0</v>
      </c>
      <c r="K3335" s="10">
        <f>IFERROR(VLOOKUP(A3335,'Birim Fiyatı Olmayan Malzemeler'!$A$1:$C$128,3,0),0)</f>
        <v>0</v>
      </c>
      <c r="L3335" s="10">
        <f>IFERROR(VLOOKUP(A3335,'Reçete Altındakiler'!$A:$C,3,0),0)</f>
        <v>0</v>
      </c>
    </row>
    <row r="3336" spans="1:12" x14ac:dyDescent="0.25">
      <c r="A3336" s="8" t="s">
        <v>4093</v>
      </c>
      <c r="B3336" s="1">
        <v>22</v>
      </c>
      <c r="C3336" s="1">
        <v>2</v>
      </c>
      <c r="D3336" s="1">
        <v>0</v>
      </c>
      <c r="E3336" s="1">
        <v>0</v>
      </c>
      <c r="F3336" s="10">
        <f>IFERROR(VLOOKUP(A3336,'Sevinç 03.04.2023 1215'!$A:$F,5,0),0)</f>
        <v>0</v>
      </c>
      <c r="G3336" s="10" t="str">
        <f>IFERROR(VLOOKUP(A3336,'Sevinç 04.04.2023 0911'!$A:$D,4,0),0)</f>
        <v>218 TL</v>
      </c>
      <c r="H3336" s="10">
        <f>IFERROR(VLOOKUP(A3336,'Onaya Sunulan Birim Fiyat'!$A:$C,3,0),0)</f>
        <v>0</v>
      </c>
      <c r="I3336" s="10">
        <f>IFERROR(VLOOKUP(A3336,'Eksik Birim Fiyat Satınalma'!$A:$E,5,0),0)</f>
        <v>0</v>
      </c>
      <c r="J3336" s="10">
        <f>IFERROR(VLOOKUP(A3336,'Eksik Birim Fiyat'!$A$2:$E$129,5,0),0)</f>
        <v>0</v>
      </c>
      <c r="K3336" s="10">
        <f>IFERROR(VLOOKUP(A3336,'Birim Fiyatı Olmayan Malzemeler'!$A$1:$C$128,3,0),0)</f>
        <v>0</v>
      </c>
      <c r="L3336" s="10">
        <f>IFERROR(VLOOKUP(A3336,'Reçete Altındakiler'!$A:$C,3,0),0)</f>
        <v>0</v>
      </c>
    </row>
    <row r="3337" spans="1:12" x14ac:dyDescent="0.25">
      <c r="A3337" s="8" t="s">
        <v>2500</v>
      </c>
      <c r="B3337" s="1">
        <v>22</v>
      </c>
      <c r="C3337" s="1">
        <v>2</v>
      </c>
      <c r="D3337" s="1">
        <v>0</v>
      </c>
      <c r="E3337" s="1">
        <v>0</v>
      </c>
      <c r="F3337" s="10">
        <f>IFERROR(VLOOKUP(A3337,'Sevinç 03.04.2023 1215'!$A:$F,5,0),0)</f>
        <v>0</v>
      </c>
      <c r="G3337" s="10" t="str">
        <f>IFERROR(VLOOKUP(A3337,'Sevinç 04.04.2023 0911'!$A:$D,4,0),0)</f>
        <v>325 TL</v>
      </c>
      <c r="H3337" s="10">
        <f>IFERROR(VLOOKUP(A3337,'Onaya Sunulan Birim Fiyat'!$A:$C,3,0),0)</f>
        <v>0</v>
      </c>
      <c r="I3337" s="10">
        <f>IFERROR(VLOOKUP(A3337,'Eksik Birim Fiyat Satınalma'!$A:$E,5,0),0)</f>
        <v>0</v>
      </c>
      <c r="J3337" s="10">
        <f>IFERROR(VLOOKUP(A3337,'Eksik Birim Fiyat'!$A$2:$E$129,5,0),0)</f>
        <v>0</v>
      </c>
      <c r="K3337" s="10">
        <f>IFERROR(VLOOKUP(A3337,'Birim Fiyatı Olmayan Malzemeler'!$A$1:$C$128,3,0),0)</f>
        <v>0</v>
      </c>
      <c r="L3337" s="10">
        <f>IFERROR(VLOOKUP(A3337,'Reçete Altındakiler'!$A:$C,3,0),0)</f>
        <v>0</v>
      </c>
    </row>
    <row r="3338" spans="1:12" x14ac:dyDescent="0.25">
      <c r="A3338" s="8" t="s">
        <v>2989</v>
      </c>
      <c r="B3338" s="1">
        <v>12</v>
      </c>
      <c r="C3338" s="1">
        <v>1</v>
      </c>
      <c r="D3338" s="1">
        <v>0</v>
      </c>
      <c r="E3338" s="1">
        <v>0</v>
      </c>
      <c r="F3338" s="10">
        <f>IFERROR(VLOOKUP(A3338,'Sevinç 03.04.2023 1215'!$A:$F,5,0),0)</f>
        <v>0</v>
      </c>
      <c r="G3338" s="10" t="str">
        <f>IFERROR(VLOOKUP(A3338,'Sevinç 04.04.2023 0911'!$A:$D,4,0),0)</f>
        <v>300 TL</v>
      </c>
      <c r="H3338" s="10">
        <f>IFERROR(VLOOKUP(A3338,'Onaya Sunulan Birim Fiyat'!$A:$C,3,0),0)</f>
        <v>0</v>
      </c>
      <c r="I3338" s="10">
        <f>IFERROR(VLOOKUP(A3338,'Eksik Birim Fiyat Satınalma'!$A:$E,5,0),0)</f>
        <v>0</v>
      </c>
      <c r="J3338" s="10">
        <f>IFERROR(VLOOKUP(A3338,'Eksik Birim Fiyat'!$A$2:$E$129,5,0),0)</f>
        <v>0</v>
      </c>
      <c r="K3338" s="10">
        <f>IFERROR(VLOOKUP(A3338,'Birim Fiyatı Olmayan Malzemeler'!$A$1:$C$128,3,0),0)</f>
        <v>0</v>
      </c>
      <c r="L3338" s="10">
        <f>IFERROR(VLOOKUP(A3338,'Reçete Altındakiler'!$A:$C,3,0),0)</f>
        <v>0</v>
      </c>
    </row>
    <row r="3339" spans="1:12" x14ac:dyDescent="0.25">
      <c r="A3339" s="8" t="s">
        <v>4094</v>
      </c>
      <c r="B3339" s="1">
        <v>12</v>
      </c>
      <c r="C3339" s="1">
        <v>1</v>
      </c>
      <c r="D3339" s="1">
        <v>0</v>
      </c>
      <c r="E3339" s="1">
        <v>0</v>
      </c>
      <c r="F3339" s="10">
        <f>IFERROR(VLOOKUP(A3339,'Sevinç 03.04.2023 1215'!$A:$F,5,0),0)</f>
        <v>0</v>
      </c>
      <c r="G3339" s="10" t="str">
        <f>IFERROR(VLOOKUP(A3339,'Sevinç 04.04.2023 0911'!$A:$D,4,0),0)</f>
        <v>428 TL</v>
      </c>
      <c r="H3339" s="10">
        <f>IFERROR(VLOOKUP(A3339,'Onaya Sunulan Birim Fiyat'!$A:$C,3,0),0)</f>
        <v>0</v>
      </c>
      <c r="I3339" s="10">
        <f>IFERROR(VLOOKUP(A3339,'Eksik Birim Fiyat Satınalma'!$A:$E,5,0),0)</f>
        <v>0</v>
      </c>
      <c r="J3339" s="10">
        <f>IFERROR(VLOOKUP(A3339,'Eksik Birim Fiyat'!$A$2:$E$129,5,0),0)</f>
        <v>0</v>
      </c>
      <c r="K3339" s="10">
        <f>IFERROR(VLOOKUP(A3339,'Birim Fiyatı Olmayan Malzemeler'!$A$1:$C$128,3,0),0)</f>
        <v>0</v>
      </c>
      <c r="L3339" s="10">
        <f>IFERROR(VLOOKUP(A3339,'Reçete Altındakiler'!$A:$C,3,0),0)</f>
        <v>0</v>
      </c>
    </row>
    <row r="3340" spans="1:12" x14ac:dyDescent="0.25">
      <c r="A3340" s="8" t="s">
        <v>990</v>
      </c>
      <c r="B3340" s="1">
        <v>12</v>
      </c>
      <c r="C3340" s="1">
        <v>1</v>
      </c>
      <c r="D3340" s="1">
        <v>0</v>
      </c>
      <c r="E3340" s="1">
        <v>0</v>
      </c>
      <c r="F3340" s="10">
        <f>IFERROR(VLOOKUP(A3340,'Sevinç 03.04.2023 1215'!$A:$F,5,0),0)</f>
        <v>0</v>
      </c>
      <c r="G3340" s="10" t="str">
        <f>IFERROR(VLOOKUP(A3340,'Sevinç 04.04.2023 0911'!$A:$D,4,0),0)</f>
        <v>422.99018233 TL</v>
      </c>
      <c r="H3340" s="10">
        <f>IFERROR(VLOOKUP(A3340,'Onaya Sunulan Birim Fiyat'!$A:$C,3,0),0)</f>
        <v>0</v>
      </c>
      <c r="I3340" s="10">
        <f>IFERROR(VLOOKUP(A3340,'Eksik Birim Fiyat Satınalma'!$A:$E,5,0),0)</f>
        <v>0</v>
      </c>
      <c r="J3340" s="10">
        <f>IFERROR(VLOOKUP(A3340,'Eksik Birim Fiyat'!$A$2:$E$129,5,0),0)</f>
        <v>0</v>
      </c>
      <c r="K3340" s="10">
        <f>IFERROR(VLOOKUP(A3340,'Birim Fiyatı Olmayan Malzemeler'!$A$1:$C$128,3,0),0)</f>
        <v>0</v>
      </c>
      <c r="L3340" s="10">
        <f>IFERROR(VLOOKUP(A3340,'Reçete Altındakiler'!$A:$C,3,0),0)</f>
        <v>0</v>
      </c>
    </row>
    <row r="3341" spans="1:12" x14ac:dyDescent="0.25">
      <c r="A3341" s="8" t="s">
        <v>990</v>
      </c>
      <c r="B3341" s="1">
        <v>13</v>
      </c>
      <c r="C3341" s="1">
        <v>1</v>
      </c>
      <c r="D3341" s="1">
        <v>0</v>
      </c>
      <c r="E3341" s="1">
        <v>0</v>
      </c>
      <c r="F3341" s="10">
        <f>IFERROR(VLOOKUP(A3341,'Sevinç 03.04.2023 1215'!$A:$F,5,0),0)</f>
        <v>0</v>
      </c>
      <c r="G3341" s="10" t="str">
        <f>IFERROR(VLOOKUP(A3341,'Sevinç 04.04.2023 0911'!$A:$D,4,0),0)</f>
        <v>422.99018233 TL</v>
      </c>
      <c r="H3341" s="10">
        <f>IFERROR(VLOOKUP(A3341,'Onaya Sunulan Birim Fiyat'!$A:$C,3,0),0)</f>
        <v>0</v>
      </c>
      <c r="I3341" s="10">
        <f>IFERROR(VLOOKUP(A3341,'Eksik Birim Fiyat Satınalma'!$A:$E,5,0),0)</f>
        <v>0</v>
      </c>
      <c r="J3341" s="10">
        <f>IFERROR(VLOOKUP(A3341,'Eksik Birim Fiyat'!$A$2:$E$129,5,0),0)</f>
        <v>0</v>
      </c>
      <c r="K3341" s="10">
        <f>IFERROR(VLOOKUP(A3341,'Birim Fiyatı Olmayan Malzemeler'!$A$1:$C$128,3,0),0)</f>
        <v>0</v>
      </c>
      <c r="L3341" s="10">
        <f>IFERROR(VLOOKUP(A3341,'Reçete Altındakiler'!$A:$C,3,0),0)</f>
        <v>0</v>
      </c>
    </row>
    <row r="3342" spans="1:12" x14ac:dyDescent="0.25">
      <c r="A3342" s="8" t="s">
        <v>990</v>
      </c>
      <c r="B3342" s="1">
        <v>22</v>
      </c>
      <c r="C3342" s="1">
        <v>5</v>
      </c>
      <c r="D3342" s="1">
        <v>0</v>
      </c>
      <c r="E3342" s="1">
        <v>0</v>
      </c>
      <c r="F3342" s="10">
        <f>IFERROR(VLOOKUP(A3342,'Sevinç 03.04.2023 1215'!$A:$F,5,0),0)</f>
        <v>0</v>
      </c>
      <c r="G3342" s="10" t="str">
        <f>IFERROR(VLOOKUP(A3342,'Sevinç 04.04.2023 0911'!$A:$D,4,0),0)</f>
        <v>422.99018233 TL</v>
      </c>
      <c r="H3342" s="10">
        <f>IFERROR(VLOOKUP(A3342,'Onaya Sunulan Birim Fiyat'!$A:$C,3,0),0)</f>
        <v>0</v>
      </c>
      <c r="I3342" s="10">
        <f>IFERROR(VLOOKUP(A3342,'Eksik Birim Fiyat Satınalma'!$A:$E,5,0),0)</f>
        <v>0</v>
      </c>
      <c r="J3342" s="10">
        <f>IFERROR(VLOOKUP(A3342,'Eksik Birim Fiyat'!$A$2:$E$129,5,0),0)</f>
        <v>0</v>
      </c>
      <c r="K3342" s="10">
        <f>IFERROR(VLOOKUP(A3342,'Birim Fiyatı Olmayan Malzemeler'!$A$1:$C$128,3,0),0)</f>
        <v>0</v>
      </c>
      <c r="L3342" s="10">
        <f>IFERROR(VLOOKUP(A3342,'Reçete Altındakiler'!$A:$C,3,0),0)</f>
        <v>0</v>
      </c>
    </row>
    <row r="3343" spans="1:12" x14ac:dyDescent="0.25">
      <c r="A3343" s="8" t="s">
        <v>991</v>
      </c>
      <c r="B3343" s="1">
        <v>7</v>
      </c>
      <c r="C3343" s="1">
        <v>1</v>
      </c>
      <c r="D3343" s="1">
        <v>0</v>
      </c>
      <c r="E3343" s="1">
        <v>0</v>
      </c>
      <c r="F3343" s="10">
        <f>IFERROR(VLOOKUP(A3343,'Sevinç 03.04.2023 1215'!$A:$F,5,0),0)</f>
        <v>0</v>
      </c>
      <c r="G3343" s="10" t="str">
        <f>IFERROR(VLOOKUP(A3343,'Sevinç 04.04.2023 0911'!$A:$D,4,0),0)</f>
        <v>288 TL</v>
      </c>
      <c r="H3343" s="10">
        <f>IFERROR(VLOOKUP(A3343,'Onaya Sunulan Birim Fiyat'!$A:$C,3,0),0)</f>
        <v>0</v>
      </c>
      <c r="I3343" s="10">
        <f>IFERROR(VLOOKUP(A3343,'Eksik Birim Fiyat Satınalma'!$A:$E,5,0),0)</f>
        <v>0</v>
      </c>
      <c r="J3343" s="10">
        <f>IFERROR(VLOOKUP(A3343,'Eksik Birim Fiyat'!$A$2:$E$129,5,0),0)</f>
        <v>0</v>
      </c>
      <c r="K3343" s="10">
        <f>IFERROR(VLOOKUP(A3343,'Birim Fiyatı Olmayan Malzemeler'!$A$1:$C$128,3,0),0)</f>
        <v>0</v>
      </c>
      <c r="L3343" s="10">
        <f>IFERROR(VLOOKUP(A3343,'Reçete Altındakiler'!$A:$C,3,0),0)</f>
        <v>0</v>
      </c>
    </row>
    <row r="3344" spans="1:12" x14ac:dyDescent="0.25">
      <c r="A3344" s="8" t="s">
        <v>4095</v>
      </c>
      <c r="B3344" s="1">
        <v>16</v>
      </c>
      <c r="C3344" s="1">
        <v>1</v>
      </c>
      <c r="D3344" s="1">
        <v>0</v>
      </c>
      <c r="E3344" s="1">
        <v>0</v>
      </c>
      <c r="F3344" s="10">
        <f>IFERROR(VLOOKUP(A3344,'Sevinç 03.04.2023 1215'!$A:$F,5,0),0)</f>
        <v>0</v>
      </c>
      <c r="G3344" s="10" t="str">
        <f>IFERROR(VLOOKUP(A3344,'Sevinç 04.04.2023 0911'!$A:$D,4,0),0)</f>
        <v>42.6368863020267 EURO</v>
      </c>
      <c r="H3344" s="10">
        <f>IFERROR(VLOOKUP(A3344,'Onaya Sunulan Birim Fiyat'!$A:$C,3,0),0)</f>
        <v>0</v>
      </c>
      <c r="I3344" s="10">
        <f>IFERROR(VLOOKUP(A3344,'Eksik Birim Fiyat Satınalma'!$A:$E,5,0),0)</f>
        <v>0</v>
      </c>
      <c r="J3344" s="10">
        <f>IFERROR(VLOOKUP(A3344,'Eksik Birim Fiyat'!$A$2:$E$129,5,0),0)</f>
        <v>0</v>
      </c>
      <c r="K3344" s="10">
        <f>IFERROR(VLOOKUP(A3344,'Birim Fiyatı Olmayan Malzemeler'!$A$1:$C$128,3,0),0)</f>
        <v>0</v>
      </c>
      <c r="L3344" s="10">
        <f>IFERROR(VLOOKUP(A3344,'Reçete Altındakiler'!$A:$C,3,0),0)</f>
        <v>0</v>
      </c>
    </row>
    <row r="3345" spans="1:12" x14ac:dyDescent="0.25">
      <c r="A3345" s="8" t="s">
        <v>3508</v>
      </c>
      <c r="B3345" s="1">
        <v>3</v>
      </c>
      <c r="C3345" s="1">
        <v>1</v>
      </c>
      <c r="D3345" s="1">
        <v>0</v>
      </c>
      <c r="E3345" s="1">
        <v>0</v>
      </c>
      <c r="F3345" s="10">
        <f>IFERROR(VLOOKUP(A3345,'Sevinç 03.04.2023 1215'!$A:$F,5,0),0)</f>
        <v>0</v>
      </c>
      <c r="G3345" s="10" t="str">
        <f>IFERROR(VLOOKUP(A3345,'Sevinç 04.04.2023 0911'!$A:$D,4,0),0)</f>
        <v>38.0876433163618 EURO</v>
      </c>
      <c r="H3345" s="10">
        <f>IFERROR(VLOOKUP(A3345,'Onaya Sunulan Birim Fiyat'!$A:$C,3,0),0)</f>
        <v>0</v>
      </c>
      <c r="I3345" s="10">
        <f>IFERROR(VLOOKUP(A3345,'Eksik Birim Fiyat Satınalma'!$A:$E,5,0),0)</f>
        <v>0</v>
      </c>
      <c r="J3345" s="10">
        <f>IFERROR(VLOOKUP(A3345,'Eksik Birim Fiyat'!$A$2:$E$129,5,0),0)</f>
        <v>0</v>
      </c>
      <c r="K3345" s="10">
        <f>IFERROR(VLOOKUP(A3345,'Birim Fiyatı Olmayan Malzemeler'!$A$1:$C$128,3,0),0)</f>
        <v>0</v>
      </c>
      <c r="L3345" s="10">
        <f>IFERROR(VLOOKUP(A3345,'Reçete Altındakiler'!$A:$C,3,0),0)</f>
        <v>0</v>
      </c>
    </row>
    <row r="3346" spans="1:12" x14ac:dyDescent="0.25">
      <c r="A3346" s="8" t="s">
        <v>3508</v>
      </c>
      <c r="B3346" s="1">
        <v>16</v>
      </c>
      <c r="C3346" s="1">
        <v>2</v>
      </c>
      <c r="D3346" s="1">
        <v>0</v>
      </c>
      <c r="E3346" s="1">
        <v>0</v>
      </c>
      <c r="F3346" s="10">
        <f>IFERROR(VLOOKUP(A3346,'Sevinç 03.04.2023 1215'!$A:$F,5,0),0)</f>
        <v>0</v>
      </c>
      <c r="G3346" s="10" t="str">
        <f>IFERROR(VLOOKUP(A3346,'Sevinç 04.04.2023 0911'!$A:$D,4,0),0)</f>
        <v>38.0876433163618 EURO</v>
      </c>
      <c r="H3346" s="10">
        <f>IFERROR(VLOOKUP(A3346,'Onaya Sunulan Birim Fiyat'!$A:$C,3,0),0)</f>
        <v>0</v>
      </c>
      <c r="I3346" s="10">
        <f>IFERROR(VLOOKUP(A3346,'Eksik Birim Fiyat Satınalma'!$A:$E,5,0),0)</f>
        <v>0</v>
      </c>
      <c r="J3346" s="10">
        <f>IFERROR(VLOOKUP(A3346,'Eksik Birim Fiyat'!$A$2:$E$129,5,0),0)</f>
        <v>0</v>
      </c>
      <c r="K3346" s="10">
        <f>IFERROR(VLOOKUP(A3346,'Birim Fiyatı Olmayan Malzemeler'!$A$1:$C$128,3,0),0)</f>
        <v>0</v>
      </c>
      <c r="L3346" s="10">
        <f>IFERROR(VLOOKUP(A3346,'Reçete Altındakiler'!$A:$C,3,0),0)</f>
        <v>0</v>
      </c>
    </row>
    <row r="3347" spans="1:12" x14ac:dyDescent="0.25">
      <c r="A3347" s="8" t="s">
        <v>2938</v>
      </c>
      <c r="B3347" s="1">
        <v>12</v>
      </c>
      <c r="C3347" s="1">
        <v>1</v>
      </c>
      <c r="D3347" s="1">
        <v>0</v>
      </c>
      <c r="E3347" s="1">
        <v>0</v>
      </c>
      <c r="F3347" s="10">
        <f>IFERROR(VLOOKUP(A3347,'Sevinç 03.04.2023 1215'!$A:$F,5,0),0)</f>
        <v>0</v>
      </c>
      <c r="G3347" s="10" t="str">
        <f>IFERROR(VLOOKUP(A3347,'Sevinç 04.04.2023 0911'!$A:$D,4,0),0)</f>
        <v>400 TL</v>
      </c>
      <c r="H3347" s="10">
        <f>IFERROR(VLOOKUP(A3347,'Onaya Sunulan Birim Fiyat'!$A:$C,3,0),0)</f>
        <v>0</v>
      </c>
      <c r="I3347" s="10">
        <f>IFERROR(VLOOKUP(A3347,'Eksik Birim Fiyat Satınalma'!$A:$E,5,0),0)</f>
        <v>0</v>
      </c>
      <c r="J3347" s="10">
        <f>IFERROR(VLOOKUP(A3347,'Eksik Birim Fiyat'!$A$2:$E$129,5,0),0)</f>
        <v>0</v>
      </c>
      <c r="K3347" s="10">
        <f>IFERROR(VLOOKUP(A3347,'Birim Fiyatı Olmayan Malzemeler'!$A$1:$C$128,3,0),0)</f>
        <v>0</v>
      </c>
      <c r="L3347" s="10">
        <f>IFERROR(VLOOKUP(A3347,'Reçete Altındakiler'!$A:$C,3,0),0)</f>
        <v>0</v>
      </c>
    </row>
    <row r="3348" spans="1:12" x14ac:dyDescent="0.25">
      <c r="A3348" s="8" t="s">
        <v>2840</v>
      </c>
      <c r="B3348" s="1">
        <v>12</v>
      </c>
      <c r="C3348" s="1">
        <v>1</v>
      </c>
      <c r="D3348" s="1">
        <v>0</v>
      </c>
      <c r="E3348" s="1">
        <v>0</v>
      </c>
      <c r="F3348" s="10">
        <f>IFERROR(VLOOKUP(A3348,'Sevinç 03.04.2023 1215'!$A:$F,5,0),0)</f>
        <v>0</v>
      </c>
      <c r="G3348" s="10" t="str">
        <f>IFERROR(VLOOKUP(A3348,'Sevinç 04.04.2023 0911'!$A:$D,4,0),0)</f>
        <v>366.5 TL</v>
      </c>
      <c r="H3348" s="10">
        <f>IFERROR(VLOOKUP(A3348,'Onaya Sunulan Birim Fiyat'!$A:$C,3,0),0)</f>
        <v>0</v>
      </c>
      <c r="I3348" s="10">
        <f>IFERROR(VLOOKUP(A3348,'Eksik Birim Fiyat Satınalma'!$A:$E,5,0),0)</f>
        <v>0</v>
      </c>
      <c r="J3348" s="10">
        <f>IFERROR(VLOOKUP(A3348,'Eksik Birim Fiyat'!$A$2:$E$129,5,0),0)</f>
        <v>0</v>
      </c>
      <c r="K3348" s="10">
        <f>IFERROR(VLOOKUP(A3348,'Birim Fiyatı Olmayan Malzemeler'!$A$1:$C$128,3,0),0)</f>
        <v>0</v>
      </c>
      <c r="L3348" s="10">
        <f>IFERROR(VLOOKUP(A3348,'Reçete Altındakiler'!$A:$C,3,0),0)</f>
        <v>0</v>
      </c>
    </row>
    <row r="3349" spans="1:12" x14ac:dyDescent="0.25">
      <c r="A3349" s="8" t="s">
        <v>2501</v>
      </c>
      <c r="B3349" s="1">
        <v>5</v>
      </c>
      <c r="C3349" s="1">
        <v>20</v>
      </c>
      <c r="D3349" s="1">
        <v>0</v>
      </c>
      <c r="E3349" s="1">
        <v>0</v>
      </c>
      <c r="F3349" s="10">
        <f>IFERROR(VLOOKUP(A3349,'Sevinç 03.04.2023 1215'!$A:$F,5,0),0)</f>
        <v>0</v>
      </c>
      <c r="G3349" s="10" t="str">
        <f>IFERROR(VLOOKUP(A3349,'Sevinç 04.04.2023 0911'!$A:$D,4,0),0)</f>
        <v>83.5337759374523 EURO</v>
      </c>
      <c r="H3349" s="10">
        <f>IFERROR(VLOOKUP(A3349,'Onaya Sunulan Birim Fiyat'!$A:$C,3,0),0)</f>
        <v>0</v>
      </c>
      <c r="I3349" s="10">
        <f>IFERROR(VLOOKUP(A3349,'Eksik Birim Fiyat Satınalma'!$A:$E,5,0),0)</f>
        <v>0</v>
      </c>
      <c r="J3349" s="10">
        <f>IFERROR(VLOOKUP(A3349,'Eksik Birim Fiyat'!$A$2:$E$129,5,0),0)</f>
        <v>0</v>
      </c>
      <c r="K3349" s="10">
        <f>IFERROR(VLOOKUP(A3349,'Birim Fiyatı Olmayan Malzemeler'!$A$1:$C$128,3,0),0)</f>
        <v>0</v>
      </c>
      <c r="L3349" s="10">
        <f>IFERROR(VLOOKUP(A3349,'Reçete Altındakiler'!$A:$C,3,0),0)</f>
        <v>0</v>
      </c>
    </row>
    <row r="3350" spans="1:12" x14ac:dyDescent="0.25">
      <c r="A3350" s="8" t="s">
        <v>992</v>
      </c>
      <c r="B3350" s="1">
        <v>22</v>
      </c>
      <c r="C3350" s="1">
        <v>1</v>
      </c>
      <c r="D3350" s="1">
        <v>0</v>
      </c>
      <c r="E3350" s="1">
        <v>0</v>
      </c>
      <c r="F3350" s="10">
        <f>IFERROR(VLOOKUP(A3350,'Sevinç 03.04.2023 1215'!$A:$F,5,0),0)</f>
        <v>0</v>
      </c>
      <c r="G3350" s="10" t="str">
        <f>IFERROR(VLOOKUP(A3350,'Sevinç 04.04.2023 0911'!$A:$D,4,0),0)</f>
        <v>220 TL</v>
      </c>
      <c r="H3350" s="10">
        <f>IFERROR(VLOOKUP(A3350,'Onaya Sunulan Birim Fiyat'!$A:$C,3,0),0)</f>
        <v>0</v>
      </c>
      <c r="I3350" s="10">
        <f>IFERROR(VLOOKUP(A3350,'Eksik Birim Fiyat Satınalma'!$A:$E,5,0),0)</f>
        <v>0</v>
      </c>
      <c r="J3350" s="10">
        <f>IFERROR(VLOOKUP(A3350,'Eksik Birim Fiyat'!$A$2:$E$129,5,0),0)</f>
        <v>0</v>
      </c>
      <c r="K3350" s="10">
        <f>IFERROR(VLOOKUP(A3350,'Birim Fiyatı Olmayan Malzemeler'!$A$1:$C$128,3,0),0)</f>
        <v>0</v>
      </c>
      <c r="L3350" s="10">
        <f>IFERROR(VLOOKUP(A3350,'Reçete Altındakiler'!$A:$C,3,0),0)</f>
        <v>0</v>
      </c>
    </row>
    <row r="3351" spans="1:12" x14ac:dyDescent="0.25">
      <c r="A3351" s="8" t="s">
        <v>1526</v>
      </c>
      <c r="B3351" s="1">
        <v>22</v>
      </c>
      <c r="C3351" s="1">
        <v>1</v>
      </c>
      <c r="D3351" s="1">
        <v>0</v>
      </c>
      <c r="E3351" s="1">
        <v>0</v>
      </c>
      <c r="F3351" s="10">
        <f>IFERROR(VLOOKUP(A3351,'Sevinç 03.04.2023 1215'!$A:$F,5,0),0)</f>
        <v>0</v>
      </c>
      <c r="G3351" s="10" t="str">
        <f>IFERROR(VLOOKUP(A3351,'Sevinç 04.04.2023 0911'!$A:$D,4,0),0)</f>
        <v>437 TL</v>
      </c>
      <c r="H3351" s="10">
        <f>IFERROR(VLOOKUP(A3351,'Onaya Sunulan Birim Fiyat'!$A:$C,3,0),0)</f>
        <v>0</v>
      </c>
      <c r="I3351" s="10">
        <f>IFERROR(VLOOKUP(A3351,'Eksik Birim Fiyat Satınalma'!$A:$E,5,0),0)</f>
        <v>0</v>
      </c>
      <c r="J3351" s="10">
        <f>IFERROR(VLOOKUP(A3351,'Eksik Birim Fiyat'!$A$2:$E$129,5,0),0)</f>
        <v>0</v>
      </c>
      <c r="K3351" s="10">
        <f>IFERROR(VLOOKUP(A3351,'Birim Fiyatı Olmayan Malzemeler'!$A$1:$C$128,3,0),0)</f>
        <v>0</v>
      </c>
      <c r="L3351" s="10">
        <f>IFERROR(VLOOKUP(A3351,'Reçete Altındakiler'!$A:$C,3,0),0)</f>
        <v>0</v>
      </c>
    </row>
    <row r="3352" spans="1:12" x14ac:dyDescent="0.25">
      <c r="A3352" s="8" t="s">
        <v>2502</v>
      </c>
      <c r="B3352" s="1">
        <v>22</v>
      </c>
      <c r="C3352" s="1">
        <v>4</v>
      </c>
      <c r="D3352" s="1">
        <v>0</v>
      </c>
      <c r="E3352" s="1">
        <v>0</v>
      </c>
      <c r="F3352" s="10">
        <f>IFERROR(VLOOKUP(A3352,'Sevinç 03.04.2023 1215'!$A:$F,5,0),0)</f>
        <v>0</v>
      </c>
      <c r="G3352" s="10" t="str">
        <f>IFERROR(VLOOKUP(A3352,'Sevinç 04.04.2023 0911'!$A:$D,4,0),0)</f>
        <v>450 TL</v>
      </c>
      <c r="H3352" s="10">
        <f>IFERROR(VLOOKUP(A3352,'Onaya Sunulan Birim Fiyat'!$A:$C,3,0),0)</f>
        <v>0</v>
      </c>
      <c r="I3352" s="10">
        <f>IFERROR(VLOOKUP(A3352,'Eksik Birim Fiyat Satınalma'!$A:$E,5,0),0)</f>
        <v>0</v>
      </c>
      <c r="J3352" s="10">
        <f>IFERROR(VLOOKUP(A3352,'Eksik Birim Fiyat'!$A$2:$E$129,5,0),0)</f>
        <v>0</v>
      </c>
      <c r="K3352" s="10">
        <f>IFERROR(VLOOKUP(A3352,'Birim Fiyatı Olmayan Malzemeler'!$A$1:$C$128,3,0),0)</f>
        <v>0</v>
      </c>
      <c r="L3352" s="10">
        <f>IFERROR(VLOOKUP(A3352,'Reçete Altındakiler'!$A:$C,3,0),0)</f>
        <v>0</v>
      </c>
    </row>
    <row r="3353" spans="1:12" x14ac:dyDescent="0.25">
      <c r="A3353" s="8" t="s">
        <v>2841</v>
      </c>
      <c r="B3353" s="1">
        <v>22</v>
      </c>
      <c r="C3353" s="1">
        <v>5</v>
      </c>
      <c r="D3353" s="1">
        <v>0</v>
      </c>
      <c r="E3353" s="1">
        <v>0</v>
      </c>
      <c r="F3353" s="10">
        <f>IFERROR(VLOOKUP(A3353,'Sevinç 03.04.2023 1215'!$A:$F,5,0),0)</f>
        <v>0</v>
      </c>
      <c r="G3353" s="10" t="str">
        <f>IFERROR(VLOOKUP(A3353,'Sevinç 04.04.2023 0911'!$A:$D,4,0),0)</f>
        <v>400 TL</v>
      </c>
      <c r="H3353" s="10">
        <f>IFERROR(VLOOKUP(A3353,'Onaya Sunulan Birim Fiyat'!$A:$C,3,0),0)</f>
        <v>0</v>
      </c>
      <c r="I3353" s="10">
        <f>IFERROR(VLOOKUP(A3353,'Eksik Birim Fiyat Satınalma'!$A:$E,5,0),0)</f>
        <v>0</v>
      </c>
      <c r="J3353" s="10">
        <f>IFERROR(VLOOKUP(A3353,'Eksik Birim Fiyat'!$A$2:$E$129,5,0),0)</f>
        <v>0</v>
      </c>
      <c r="K3353" s="10">
        <f>IFERROR(VLOOKUP(A3353,'Birim Fiyatı Olmayan Malzemeler'!$A$1:$C$128,3,0),0)</f>
        <v>0</v>
      </c>
      <c r="L3353" s="10">
        <f>IFERROR(VLOOKUP(A3353,'Reçete Altındakiler'!$A:$C,3,0),0)</f>
        <v>0</v>
      </c>
    </row>
    <row r="3354" spans="1:12" x14ac:dyDescent="0.25">
      <c r="A3354" s="8" t="s">
        <v>2990</v>
      </c>
      <c r="B3354" s="1">
        <v>22</v>
      </c>
      <c r="C3354" s="1">
        <v>3</v>
      </c>
      <c r="D3354" s="1">
        <v>0</v>
      </c>
      <c r="E3354" s="1">
        <v>0</v>
      </c>
      <c r="F3354" s="10">
        <f>IFERROR(VLOOKUP(A3354,'Sevinç 03.04.2023 1215'!$A:$F,5,0),0)</f>
        <v>0</v>
      </c>
      <c r="G3354" s="10" t="str">
        <f>IFERROR(VLOOKUP(A3354,'Sevinç 04.04.2023 0911'!$A:$D,4,0),0)</f>
        <v>437 TL</v>
      </c>
      <c r="H3354" s="10">
        <f>IFERROR(VLOOKUP(A3354,'Onaya Sunulan Birim Fiyat'!$A:$C,3,0),0)</f>
        <v>0</v>
      </c>
      <c r="I3354" s="10">
        <f>IFERROR(VLOOKUP(A3354,'Eksik Birim Fiyat Satınalma'!$A:$E,5,0),0)</f>
        <v>0</v>
      </c>
      <c r="J3354" s="10">
        <f>IFERROR(VLOOKUP(A3354,'Eksik Birim Fiyat'!$A$2:$E$129,5,0),0)</f>
        <v>0</v>
      </c>
      <c r="K3354" s="10">
        <f>IFERROR(VLOOKUP(A3354,'Birim Fiyatı Olmayan Malzemeler'!$A$1:$C$128,3,0),0)</f>
        <v>0</v>
      </c>
      <c r="L3354" s="10">
        <f>IFERROR(VLOOKUP(A3354,'Reçete Altındakiler'!$A:$C,3,0),0)</f>
        <v>0</v>
      </c>
    </row>
    <row r="3355" spans="1:12" x14ac:dyDescent="0.25">
      <c r="A3355" s="8" t="s">
        <v>2939</v>
      </c>
      <c r="B3355" s="1">
        <v>12</v>
      </c>
      <c r="C3355" s="1">
        <v>1</v>
      </c>
      <c r="D3355" s="1">
        <v>0</v>
      </c>
      <c r="E3355" s="1">
        <v>0</v>
      </c>
      <c r="F3355" s="10">
        <f>IFERROR(VLOOKUP(A3355,'Sevinç 03.04.2023 1215'!$A:$F,5,0),0)</f>
        <v>0</v>
      </c>
      <c r="G3355" s="10" t="str">
        <f>IFERROR(VLOOKUP(A3355,'Sevinç 04.04.2023 0911'!$A:$D,4,0),0)</f>
        <v>320 TL</v>
      </c>
      <c r="H3355" s="10">
        <f>IFERROR(VLOOKUP(A3355,'Onaya Sunulan Birim Fiyat'!$A:$C,3,0),0)</f>
        <v>0</v>
      </c>
      <c r="I3355" s="10">
        <f>IFERROR(VLOOKUP(A3355,'Eksik Birim Fiyat Satınalma'!$A:$E,5,0),0)</f>
        <v>0</v>
      </c>
      <c r="J3355" s="10">
        <f>IFERROR(VLOOKUP(A3355,'Eksik Birim Fiyat'!$A$2:$E$129,5,0),0)</f>
        <v>0</v>
      </c>
      <c r="K3355" s="10">
        <f>IFERROR(VLOOKUP(A3355,'Birim Fiyatı Olmayan Malzemeler'!$A$1:$C$128,3,0),0)</f>
        <v>0</v>
      </c>
      <c r="L3355" s="10">
        <f>IFERROR(VLOOKUP(A3355,'Reçete Altındakiler'!$A:$C,3,0),0)</f>
        <v>0</v>
      </c>
    </row>
    <row r="3356" spans="1:12" x14ac:dyDescent="0.25">
      <c r="A3356" s="8" t="s">
        <v>2940</v>
      </c>
      <c r="B3356" s="1">
        <v>13</v>
      </c>
      <c r="C3356" s="1">
        <v>1</v>
      </c>
      <c r="D3356" s="1">
        <v>0</v>
      </c>
      <c r="E3356" s="1">
        <v>0</v>
      </c>
      <c r="F3356" s="10">
        <f>IFERROR(VLOOKUP(A3356,'Sevinç 03.04.2023 1215'!$A:$F,5,0),0)</f>
        <v>0</v>
      </c>
      <c r="G3356" s="10" t="str">
        <f>IFERROR(VLOOKUP(A3356,'Sevinç 04.04.2023 0911'!$A:$D,4,0),0)</f>
        <v>500 TL</v>
      </c>
      <c r="H3356" s="10">
        <f>IFERROR(VLOOKUP(A3356,'Onaya Sunulan Birim Fiyat'!$A:$C,3,0),0)</f>
        <v>0</v>
      </c>
      <c r="I3356" s="10">
        <f>IFERROR(VLOOKUP(A3356,'Eksik Birim Fiyat Satınalma'!$A:$E,5,0),0)</f>
        <v>0</v>
      </c>
      <c r="J3356" s="10">
        <f>IFERROR(VLOOKUP(A3356,'Eksik Birim Fiyat'!$A$2:$E$129,5,0),0)</f>
        <v>0</v>
      </c>
      <c r="K3356" s="10">
        <f>IFERROR(VLOOKUP(A3356,'Birim Fiyatı Olmayan Malzemeler'!$A$1:$C$128,3,0),0)</f>
        <v>0</v>
      </c>
      <c r="L3356" s="10">
        <f>IFERROR(VLOOKUP(A3356,'Reçete Altındakiler'!$A:$C,3,0),0)</f>
        <v>0</v>
      </c>
    </row>
    <row r="3357" spans="1:12" x14ac:dyDescent="0.25">
      <c r="A3357" s="8" t="s">
        <v>2842</v>
      </c>
      <c r="B3357" s="1">
        <v>7</v>
      </c>
      <c r="C3357" s="1">
        <v>1</v>
      </c>
      <c r="D3357" s="1">
        <v>0</v>
      </c>
      <c r="E3357" s="1">
        <v>0</v>
      </c>
      <c r="F3357" s="10">
        <f>IFERROR(VLOOKUP(A3357,'Sevinç 03.04.2023 1215'!$A:$F,5,0),0)</f>
        <v>0</v>
      </c>
      <c r="G3357" s="10" t="str">
        <f>IFERROR(VLOOKUP(A3357,'Sevinç 04.04.2023 0911'!$A:$D,4,0),0)</f>
        <v>299 TL</v>
      </c>
      <c r="H3357" s="10">
        <f>IFERROR(VLOOKUP(A3357,'Onaya Sunulan Birim Fiyat'!$A:$C,3,0),0)</f>
        <v>0</v>
      </c>
      <c r="I3357" s="10">
        <f>IFERROR(VLOOKUP(A3357,'Eksik Birim Fiyat Satınalma'!$A:$E,5,0),0)</f>
        <v>0</v>
      </c>
      <c r="J3357" s="10">
        <f>IFERROR(VLOOKUP(A3357,'Eksik Birim Fiyat'!$A$2:$E$129,5,0),0)</f>
        <v>0</v>
      </c>
      <c r="K3357" s="10">
        <f>IFERROR(VLOOKUP(A3357,'Birim Fiyatı Olmayan Malzemeler'!$A$1:$C$128,3,0),0)</f>
        <v>0</v>
      </c>
      <c r="L3357" s="10">
        <f>IFERROR(VLOOKUP(A3357,'Reçete Altındakiler'!$A:$C,3,0),0)</f>
        <v>0</v>
      </c>
    </row>
    <row r="3358" spans="1:12" x14ac:dyDescent="0.25">
      <c r="A3358" s="8" t="s">
        <v>1527</v>
      </c>
      <c r="B3358" s="1">
        <v>7</v>
      </c>
      <c r="C3358" s="1">
        <v>1</v>
      </c>
      <c r="D3358" s="1">
        <v>0</v>
      </c>
      <c r="E3358" s="1">
        <v>0</v>
      </c>
      <c r="F3358" s="10">
        <f>IFERROR(VLOOKUP(A3358,'Sevinç 03.04.2023 1215'!$A:$F,5,0),0)</f>
        <v>0</v>
      </c>
      <c r="G3358" s="10" t="str">
        <f>IFERROR(VLOOKUP(A3358,'Sevinç 04.04.2023 0911'!$A:$D,4,0),0)</f>
        <v>345 TL</v>
      </c>
      <c r="H3358" s="10">
        <f>IFERROR(VLOOKUP(A3358,'Onaya Sunulan Birim Fiyat'!$A:$C,3,0),0)</f>
        <v>0</v>
      </c>
      <c r="I3358" s="10">
        <f>IFERROR(VLOOKUP(A3358,'Eksik Birim Fiyat Satınalma'!$A:$E,5,0),0)</f>
        <v>0</v>
      </c>
      <c r="J3358" s="10">
        <f>IFERROR(VLOOKUP(A3358,'Eksik Birim Fiyat'!$A$2:$E$129,5,0),0)</f>
        <v>0</v>
      </c>
      <c r="K3358" s="10">
        <f>IFERROR(VLOOKUP(A3358,'Birim Fiyatı Olmayan Malzemeler'!$A$1:$C$128,3,0),0)</f>
        <v>0</v>
      </c>
      <c r="L3358" s="10">
        <f>IFERROR(VLOOKUP(A3358,'Reçete Altındakiler'!$A:$C,3,0),0)</f>
        <v>0</v>
      </c>
    </row>
    <row r="3359" spans="1:12" x14ac:dyDescent="0.25">
      <c r="A3359" s="8" t="s">
        <v>1528</v>
      </c>
      <c r="B3359" s="1">
        <v>16</v>
      </c>
      <c r="C3359" s="1">
        <v>1</v>
      </c>
      <c r="D3359" s="1">
        <v>0</v>
      </c>
      <c r="E3359" s="1">
        <v>0</v>
      </c>
      <c r="F3359" s="10">
        <f>IFERROR(VLOOKUP(A3359,'Sevinç 03.04.2023 1215'!$A:$F,5,0),0)</f>
        <v>0</v>
      </c>
      <c r="G3359" s="10" t="str">
        <f>IFERROR(VLOOKUP(A3359,'Sevinç 04.04.2023 0911'!$A:$D,4,0),0)</f>
        <v>290 TL</v>
      </c>
      <c r="H3359" s="10">
        <f>IFERROR(VLOOKUP(A3359,'Onaya Sunulan Birim Fiyat'!$A:$C,3,0),0)</f>
        <v>0</v>
      </c>
      <c r="I3359" s="10">
        <f>IFERROR(VLOOKUP(A3359,'Eksik Birim Fiyat Satınalma'!$A:$E,5,0),0)</f>
        <v>0</v>
      </c>
      <c r="J3359" s="10">
        <f>IFERROR(VLOOKUP(A3359,'Eksik Birim Fiyat'!$A$2:$E$129,5,0),0)</f>
        <v>0</v>
      </c>
      <c r="K3359" s="10">
        <f>IFERROR(VLOOKUP(A3359,'Birim Fiyatı Olmayan Malzemeler'!$A$1:$C$128,3,0),0)</f>
        <v>0</v>
      </c>
      <c r="L3359" s="10">
        <f>IFERROR(VLOOKUP(A3359,'Reçete Altındakiler'!$A:$C,3,0),0)</f>
        <v>0</v>
      </c>
    </row>
    <row r="3360" spans="1:12" x14ac:dyDescent="0.25">
      <c r="A3360" s="8" t="s">
        <v>1528</v>
      </c>
      <c r="B3360" s="1">
        <v>22</v>
      </c>
      <c r="C3360" s="1">
        <v>2</v>
      </c>
      <c r="D3360" s="1">
        <v>0</v>
      </c>
      <c r="E3360" s="1">
        <v>0</v>
      </c>
      <c r="F3360" s="10">
        <f>IFERROR(VLOOKUP(A3360,'Sevinç 03.04.2023 1215'!$A:$F,5,0),0)</f>
        <v>0</v>
      </c>
      <c r="G3360" s="10" t="str">
        <f>IFERROR(VLOOKUP(A3360,'Sevinç 04.04.2023 0911'!$A:$D,4,0),0)</f>
        <v>290 TL</v>
      </c>
      <c r="H3360" s="10">
        <f>IFERROR(VLOOKUP(A3360,'Onaya Sunulan Birim Fiyat'!$A:$C,3,0),0)</f>
        <v>0</v>
      </c>
      <c r="I3360" s="10">
        <f>IFERROR(VLOOKUP(A3360,'Eksik Birim Fiyat Satınalma'!$A:$E,5,0),0)</f>
        <v>0</v>
      </c>
      <c r="J3360" s="10">
        <f>IFERROR(VLOOKUP(A3360,'Eksik Birim Fiyat'!$A$2:$E$129,5,0),0)</f>
        <v>0</v>
      </c>
      <c r="K3360" s="10">
        <f>IFERROR(VLOOKUP(A3360,'Birim Fiyatı Olmayan Malzemeler'!$A$1:$C$128,3,0),0)</f>
        <v>0</v>
      </c>
      <c r="L3360" s="10">
        <f>IFERROR(VLOOKUP(A3360,'Reçete Altındakiler'!$A:$C,3,0),0)</f>
        <v>0</v>
      </c>
    </row>
    <row r="3361" spans="1:12" x14ac:dyDescent="0.25">
      <c r="A3361" s="8" t="s">
        <v>1529</v>
      </c>
      <c r="B3361" s="1">
        <v>22</v>
      </c>
      <c r="C3361" s="1">
        <v>2</v>
      </c>
      <c r="D3361" s="1">
        <v>0</v>
      </c>
      <c r="E3361" s="1">
        <v>0</v>
      </c>
      <c r="F3361" s="10">
        <f>IFERROR(VLOOKUP(A3361,'Sevinç 03.04.2023 1215'!$A:$F,5,0),0)</f>
        <v>0</v>
      </c>
      <c r="G3361" s="10" t="str">
        <f>IFERROR(VLOOKUP(A3361,'Sevinç 04.04.2023 0911'!$A:$D,4,0),0)</f>
        <v>305.00046058 TL</v>
      </c>
      <c r="H3361" s="10">
        <f>IFERROR(VLOOKUP(A3361,'Onaya Sunulan Birim Fiyat'!$A:$C,3,0),0)</f>
        <v>0</v>
      </c>
      <c r="I3361" s="10">
        <f>IFERROR(VLOOKUP(A3361,'Eksik Birim Fiyat Satınalma'!$A:$E,5,0),0)</f>
        <v>0</v>
      </c>
      <c r="J3361" s="10">
        <f>IFERROR(VLOOKUP(A3361,'Eksik Birim Fiyat'!$A$2:$E$129,5,0),0)</f>
        <v>0</v>
      </c>
      <c r="K3361" s="10">
        <f>IFERROR(VLOOKUP(A3361,'Birim Fiyatı Olmayan Malzemeler'!$A$1:$C$128,3,0),0)</f>
        <v>0</v>
      </c>
      <c r="L3361" s="10">
        <f>IFERROR(VLOOKUP(A3361,'Reçete Altındakiler'!$A:$C,3,0),0)</f>
        <v>0</v>
      </c>
    </row>
    <row r="3362" spans="1:12" x14ac:dyDescent="0.25">
      <c r="A3362" s="8" t="s">
        <v>2991</v>
      </c>
      <c r="B3362" s="1">
        <v>22</v>
      </c>
      <c r="C3362" s="1">
        <v>1</v>
      </c>
      <c r="D3362" s="1">
        <v>0</v>
      </c>
      <c r="E3362" s="1">
        <v>0</v>
      </c>
      <c r="F3362" s="10">
        <f>IFERROR(VLOOKUP(A3362,'Sevinç 03.04.2023 1215'!$A:$F,5,0),0)</f>
        <v>0</v>
      </c>
      <c r="G3362" s="10" t="str">
        <f>IFERROR(VLOOKUP(A3362,'Sevinç 04.04.2023 0911'!$A:$D,4,0),0)</f>
        <v>1567.2 TL</v>
      </c>
      <c r="H3362" s="10">
        <f>IFERROR(VLOOKUP(A3362,'Onaya Sunulan Birim Fiyat'!$A:$C,3,0),0)</f>
        <v>0</v>
      </c>
      <c r="I3362" s="10">
        <f>IFERROR(VLOOKUP(A3362,'Eksik Birim Fiyat Satınalma'!$A:$E,5,0),0)</f>
        <v>0</v>
      </c>
      <c r="J3362" s="10">
        <f>IFERROR(VLOOKUP(A3362,'Eksik Birim Fiyat'!$A$2:$E$129,5,0),0)</f>
        <v>0</v>
      </c>
      <c r="K3362" s="10">
        <f>IFERROR(VLOOKUP(A3362,'Birim Fiyatı Olmayan Malzemeler'!$A$1:$C$128,3,0),0)</f>
        <v>0</v>
      </c>
      <c r="L3362" s="10">
        <f>IFERROR(VLOOKUP(A3362,'Reçete Altındakiler'!$A:$C,3,0),0)</f>
        <v>0</v>
      </c>
    </row>
    <row r="3363" spans="1:12" x14ac:dyDescent="0.25">
      <c r="A3363" s="8" t="s">
        <v>2843</v>
      </c>
      <c r="B3363" s="1">
        <v>22</v>
      </c>
      <c r="C3363" s="1">
        <v>2</v>
      </c>
      <c r="D3363" s="1">
        <v>0</v>
      </c>
      <c r="E3363" s="1">
        <v>0</v>
      </c>
      <c r="F3363" s="10">
        <f>IFERROR(VLOOKUP(A3363,'Sevinç 03.04.2023 1215'!$A:$F,5,0),0)</f>
        <v>0</v>
      </c>
      <c r="G3363" s="10" t="str">
        <f>IFERROR(VLOOKUP(A3363,'Sevinç 04.04.2023 0911'!$A:$D,4,0),0)</f>
        <v>310 TL</v>
      </c>
      <c r="H3363" s="10">
        <f>IFERROR(VLOOKUP(A3363,'Onaya Sunulan Birim Fiyat'!$A:$C,3,0),0)</f>
        <v>0</v>
      </c>
      <c r="I3363" s="10">
        <f>IFERROR(VLOOKUP(A3363,'Eksik Birim Fiyat Satınalma'!$A:$E,5,0),0)</f>
        <v>0</v>
      </c>
      <c r="J3363" s="10">
        <f>IFERROR(VLOOKUP(A3363,'Eksik Birim Fiyat'!$A$2:$E$129,5,0),0)</f>
        <v>0</v>
      </c>
      <c r="K3363" s="10">
        <f>IFERROR(VLOOKUP(A3363,'Birim Fiyatı Olmayan Malzemeler'!$A$1:$C$128,3,0),0)</f>
        <v>0</v>
      </c>
      <c r="L3363" s="10">
        <f>IFERROR(VLOOKUP(A3363,'Reçete Altındakiler'!$A:$C,3,0),0)</f>
        <v>0</v>
      </c>
    </row>
    <row r="3364" spans="1:12" x14ac:dyDescent="0.25">
      <c r="A3364" s="8" t="s">
        <v>2941</v>
      </c>
      <c r="B3364" s="1">
        <v>22</v>
      </c>
      <c r="C3364" s="1">
        <v>5</v>
      </c>
      <c r="D3364" s="1">
        <v>0</v>
      </c>
      <c r="E3364" s="1">
        <v>0</v>
      </c>
      <c r="F3364" s="10">
        <f>IFERROR(VLOOKUP(A3364,'Sevinç 03.04.2023 1215'!$A:$F,5,0),0)</f>
        <v>0</v>
      </c>
      <c r="G3364" s="10" t="str">
        <f>IFERROR(VLOOKUP(A3364,'Sevinç 04.04.2023 0911'!$A:$D,4,0),0)</f>
        <v>450 TL</v>
      </c>
      <c r="H3364" s="10">
        <f>IFERROR(VLOOKUP(A3364,'Onaya Sunulan Birim Fiyat'!$A:$C,3,0),0)</f>
        <v>0</v>
      </c>
      <c r="I3364" s="10">
        <f>IFERROR(VLOOKUP(A3364,'Eksik Birim Fiyat Satınalma'!$A:$E,5,0),0)</f>
        <v>0</v>
      </c>
      <c r="J3364" s="10">
        <f>IFERROR(VLOOKUP(A3364,'Eksik Birim Fiyat'!$A$2:$E$129,5,0),0)</f>
        <v>0</v>
      </c>
      <c r="K3364" s="10">
        <f>IFERROR(VLOOKUP(A3364,'Birim Fiyatı Olmayan Malzemeler'!$A$1:$C$128,3,0),0)</f>
        <v>0</v>
      </c>
      <c r="L3364" s="10">
        <f>IFERROR(VLOOKUP(A3364,'Reçete Altındakiler'!$A:$C,3,0),0)</f>
        <v>0</v>
      </c>
    </row>
    <row r="3365" spans="1:12" x14ac:dyDescent="0.25">
      <c r="A3365" s="8" t="s">
        <v>2503</v>
      </c>
      <c r="B3365" s="1">
        <v>22</v>
      </c>
      <c r="C3365" s="1">
        <v>4</v>
      </c>
      <c r="D3365" s="1">
        <v>0</v>
      </c>
      <c r="E3365" s="1">
        <v>0</v>
      </c>
      <c r="F3365" s="10">
        <f>IFERROR(VLOOKUP(A3365,'Sevinç 03.04.2023 1215'!$A:$F,5,0),0)</f>
        <v>0</v>
      </c>
      <c r="G3365" s="10" t="str">
        <f>IFERROR(VLOOKUP(A3365,'Sevinç 04.04.2023 0911'!$A:$D,4,0),0)</f>
        <v>680.19 TL</v>
      </c>
      <c r="H3365" s="10">
        <f>IFERROR(VLOOKUP(A3365,'Onaya Sunulan Birim Fiyat'!$A:$C,3,0),0)</f>
        <v>0</v>
      </c>
      <c r="I3365" s="10">
        <f>IFERROR(VLOOKUP(A3365,'Eksik Birim Fiyat Satınalma'!$A:$E,5,0),0)</f>
        <v>0</v>
      </c>
      <c r="J3365" s="10">
        <f>IFERROR(VLOOKUP(A3365,'Eksik Birim Fiyat'!$A$2:$E$129,5,0),0)</f>
        <v>0</v>
      </c>
      <c r="K3365" s="10">
        <f>IFERROR(VLOOKUP(A3365,'Birim Fiyatı Olmayan Malzemeler'!$A$1:$C$128,3,0),0)</f>
        <v>0</v>
      </c>
      <c r="L3365" s="10">
        <f>IFERROR(VLOOKUP(A3365,'Reçete Altındakiler'!$A:$C,3,0),0)</f>
        <v>0</v>
      </c>
    </row>
    <row r="3366" spans="1:12" x14ac:dyDescent="0.25">
      <c r="A3366" s="8" t="s">
        <v>2942</v>
      </c>
      <c r="B3366" s="1">
        <v>22</v>
      </c>
      <c r="C3366" s="1">
        <v>5</v>
      </c>
      <c r="D3366" s="1">
        <v>0</v>
      </c>
      <c r="E3366" s="1">
        <v>0</v>
      </c>
      <c r="F3366" s="10">
        <f>IFERROR(VLOOKUP(A3366,'Sevinç 03.04.2023 1215'!$A:$F,5,0),0)</f>
        <v>0</v>
      </c>
      <c r="G3366" s="10" t="str">
        <f>IFERROR(VLOOKUP(A3366,'Sevinç 04.04.2023 0911'!$A:$D,4,0),0)</f>
        <v>500 TL</v>
      </c>
      <c r="H3366" s="10">
        <f>IFERROR(VLOOKUP(A3366,'Onaya Sunulan Birim Fiyat'!$A:$C,3,0),0)</f>
        <v>0</v>
      </c>
      <c r="I3366" s="10">
        <f>IFERROR(VLOOKUP(A3366,'Eksik Birim Fiyat Satınalma'!$A:$E,5,0),0)</f>
        <v>0</v>
      </c>
      <c r="J3366" s="10">
        <f>IFERROR(VLOOKUP(A3366,'Eksik Birim Fiyat'!$A$2:$E$129,5,0),0)</f>
        <v>0</v>
      </c>
      <c r="K3366" s="10">
        <f>IFERROR(VLOOKUP(A3366,'Birim Fiyatı Olmayan Malzemeler'!$A$1:$C$128,3,0),0)</f>
        <v>0</v>
      </c>
      <c r="L3366" s="10">
        <f>IFERROR(VLOOKUP(A3366,'Reçete Altındakiler'!$A:$C,3,0),0)</f>
        <v>0</v>
      </c>
    </row>
    <row r="3367" spans="1:12" x14ac:dyDescent="0.25">
      <c r="A3367" s="8" t="s">
        <v>4096</v>
      </c>
      <c r="B3367" s="1">
        <v>22</v>
      </c>
      <c r="C3367" s="1">
        <v>5</v>
      </c>
      <c r="D3367" s="1">
        <v>0</v>
      </c>
      <c r="E3367" s="1">
        <v>0</v>
      </c>
      <c r="F3367" s="10">
        <f>IFERROR(VLOOKUP(A3367,'Sevinç 03.04.2023 1215'!$A:$F,5,0),0)</f>
        <v>0</v>
      </c>
      <c r="G3367" s="10" t="str">
        <f>IFERROR(VLOOKUP(A3367,'Sevinç 04.04.2023 0911'!$A:$D,4,0),0)</f>
        <v>400 TL</v>
      </c>
      <c r="H3367" s="10">
        <f>IFERROR(VLOOKUP(A3367,'Onaya Sunulan Birim Fiyat'!$A:$C,3,0),0)</f>
        <v>0</v>
      </c>
      <c r="I3367" s="10">
        <f>IFERROR(VLOOKUP(A3367,'Eksik Birim Fiyat Satınalma'!$A:$E,5,0),0)</f>
        <v>0</v>
      </c>
      <c r="J3367" s="10">
        <f>IFERROR(VLOOKUP(A3367,'Eksik Birim Fiyat'!$A$2:$E$129,5,0),0)</f>
        <v>0</v>
      </c>
      <c r="K3367" s="10">
        <f>IFERROR(VLOOKUP(A3367,'Birim Fiyatı Olmayan Malzemeler'!$A$1:$C$128,3,0),0)</f>
        <v>0</v>
      </c>
      <c r="L3367" s="10">
        <f>IFERROR(VLOOKUP(A3367,'Reçete Altındakiler'!$A:$C,3,0),0)</f>
        <v>0</v>
      </c>
    </row>
    <row r="3368" spans="1:12" x14ac:dyDescent="0.25">
      <c r="A3368" s="8" t="s">
        <v>2992</v>
      </c>
      <c r="B3368" s="1">
        <v>7</v>
      </c>
      <c r="C3368" s="1">
        <v>1</v>
      </c>
      <c r="D3368" s="1">
        <v>0</v>
      </c>
      <c r="E3368" s="1">
        <v>0</v>
      </c>
      <c r="F3368" s="10">
        <f>IFERROR(VLOOKUP(A3368,'Sevinç 03.04.2023 1215'!$A:$F,5,0),0)</f>
        <v>0</v>
      </c>
      <c r="G3368" s="10" t="str">
        <f>IFERROR(VLOOKUP(A3368,'Sevinç 04.04.2023 0911'!$A:$D,4,0),0)</f>
        <v>650 TL</v>
      </c>
      <c r="H3368" s="10">
        <f>IFERROR(VLOOKUP(A3368,'Onaya Sunulan Birim Fiyat'!$A:$C,3,0),0)</f>
        <v>0</v>
      </c>
      <c r="I3368" s="10">
        <f>IFERROR(VLOOKUP(A3368,'Eksik Birim Fiyat Satınalma'!$A:$E,5,0),0)</f>
        <v>0</v>
      </c>
      <c r="J3368" s="10">
        <f>IFERROR(VLOOKUP(A3368,'Eksik Birim Fiyat'!$A$2:$E$129,5,0),0)</f>
        <v>0</v>
      </c>
      <c r="K3368" s="10">
        <f>IFERROR(VLOOKUP(A3368,'Birim Fiyatı Olmayan Malzemeler'!$A$1:$C$128,3,0),0)</f>
        <v>0</v>
      </c>
      <c r="L3368" s="10">
        <f>IFERROR(VLOOKUP(A3368,'Reçete Altındakiler'!$A:$C,3,0),0)</f>
        <v>0</v>
      </c>
    </row>
    <row r="3369" spans="1:12" x14ac:dyDescent="0.25">
      <c r="A3369" s="8" t="s">
        <v>2993</v>
      </c>
      <c r="B3369" s="1">
        <v>22</v>
      </c>
      <c r="C3369" s="1">
        <v>1</v>
      </c>
      <c r="D3369" s="1">
        <v>0</v>
      </c>
      <c r="E3369" s="1">
        <v>0</v>
      </c>
      <c r="F3369" s="10">
        <f>IFERROR(VLOOKUP(A3369,'Sevinç 03.04.2023 1215'!$A:$F,5,0),0)</f>
        <v>0</v>
      </c>
      <c r="G3369" s="10" t="str">
        <f>IFERROR(VLOOKUP(A3369,'Sevinç 04.04.2023 0911'!$A:$D,4,0),0)</f>
        <v>455.7801976 TL</v>
      </c>
      <c r="H3369" s="10">
        <f>IFERROR(VLOOKUP(A3369,'Onaya Sunulan Birim Fiyat'!$A:$C,3,0),0)</f>
        <v>0</v>
      </c>
      <c r="I3369" s="10">
        <f>IFERROR(VLOOKUP(A3369,'Eksik Birim Fiyat Satınalma'!$A:$E,5,0),0)</f>
        <v>0</v>
      </c>
      <c r="J3369" s="10">
        <f>IFERROR(VLOOKUP(A3369,'Eksik Birim Fiyat'!$A$2:$E$129,5,0),0)</f>
        <v>0</v>
      </c>
      <c r="K3369" s="10">
        <f>IFERROR(VLOOKUP(A3369,'Birim Fiyatı Olmayan Malzemeler'!$A$1:$C$128,3,0),0)</f>
        <v>0</v>
      </c>
      <c r="L3369" s="10">
        <f>IFERROR(VLOOKUP(A3369,'Reçete Altındakiler'!$A:$C,3,0),0)</f>
        <v>0</v>
      </c>
    </row>
    <row r="3370" spans="1:12" x14ac:dyDescent="0.25">
      <c r="A3370" s="8" t="s">
        <v>3509</v>
      </c>
      <c r="B3370" s="1">
        <v>3</v>
      </c>
      <c r="C3370" s="1">
        <v>1</v>
      </c>
      <c r="D3370" s="1">
        <v>0</v>
      </c>
      <c r="E3370" s="1">
        <v>0</v>
      </c>
      <c r="F3370" s="10">
        <f>IFERROR(VLOOKUP(A3370,'Sevinç 03.04.2023 1215'!$A:$F,5,0),0)</f>
        <v>0</v>
      </c>
      <c r="G3370" s="10" t="str">
        <f>IFERROR(VLOOKUP(A3370,'Sevinç 04.04.2023 0911'!$A:$D,4,0),0)</f>
        <v>90.5550392605042 EURO</v>
      </c>
      <c r="H3370" s="10">
        <f>IFERROR(VLOOKUP(A3370,'Onaya Sunulan Birim Fiyat'!$A:$C,3,0),0)</f>
        <v>0</v>
      </c>
      <c r="I3370" s="10">
        <f>IFERROR(VLOOKUP(A3370,'Eksik Birim Fiyat Satınalma'!$A:$E,5,0),0)</f>
        <v>0</v>
      </c>
      <c r="J3370" s="10">
        <f>IFERROR(VLOOKUP(A3370,'Eksik Birim Fiyat'!$A$2:$E$129,5,0),0)</f>
        <v>0</v>
      </c>
      <c r="K3370" s="10">
        <f>IFERROR(VLOOKUP(A3370,'Birim Fiyatı Olmayan Malzemeler'!$A$1:$C$128,3,0),0)</f>
        <v>0</v>
      </c>
      <c r="L3370" s="10">
        <f>IFERROR(VLOOKUP(A3370,'Reçete Altındakiler'!$A:$C,3,0),0)</f>
        <v>0</v>
      </c>
    </row>
    <row r="3371" spans="1:12" x14ac:dyDescent="0.25">
      <c r="A3371" s="8" t="s">
        <v>2504</v>
      </c>
      <c r="B3371" s="1">
        <v>12</v>
      </c>
      <c r="C3371" s="1">
        <v>1</v>
      </c>
      <c r="D3371" s="1">
        <v>0</v>
      </c>
      <c r="E3371" s="1">
        <v>0</v>
      </c>
      <c r="F3371" s="10">
        <f>IFERROR(VLOOKUP(A3371,'Sevinç 03.04.2023 1215'!$A:$F,5,0),0)</f>
        <v>0</v>
      </c>
      <c r="G3371" s="10" t="str">
        <f>IFERROR(VLOOKUP(A3371,'Sevinç 04.04.2023 0911'!$A:$D,4,0),0)</f>
        <v>420 TL</v>
      </c>
      <c r="H3371" s="10">
        <f>IFERROR(VLOOKUP(A3371,'Onaya Sunulan Birim Fiyat'!$A:$C,3,0),0)</f>
        <v>0</v>
      </c>
      <c r="I3371" s="10">
        <f>IFERROR(VLOOKUP(A3371,'Eksik Birim Fiyat Satınalma'!$A:$E,5,0),0)</f>
        <v>0</v>
      </c>
      <c r="J3371" s="10">
        <f>IFERROR(VLOOKUP(A3371,'Eksik Birim Fiyat'!$A$2:$E$129,5,0),0)</f>
        <v>0</v>
      </c>
      <c r="K3371" s="10">
        <f>IFERROR(VLOOKUP(A3371,'Birim Fiyatı Olmayan Malzemeler'!$A$1:$C$128,3,0),0)</f>
        <v>0</v>
      </c>
      <c r="L3371" s="10">
        <f>IFERROR(VLOOKUP(A3371,'Reçete Altındakiler'!$A:$C,3,0),0)</f>
        <v>0</v>
      </c>
    </row>
    <row r="3372" spans="1:12" x14ac:dyDescent="0.25">
      <c r="A3372" s="8" t="s">
        <v>2994</v>
      </c>
      <c r="B3372" s="1">
        <v>7</v>
      </c>
      <c r="C3372" s="1">
        <v>1</v>
      </c>
      <c r="D3372" s="1">
        <v>0</v>
      </c>
      <c r="E3372" s="1">
        <v>0</v>
      </c>
      <c r="F3372" s="10">
        <f>IFERROR(VLOOKUP(A3372,'Sevinç 03.04.2023 1215'!$A:$F,5,0),0)</f>
        <v>0</v>
      </c>
      <c r="G3372" s="10" t="str">
        <f>IFERROR(VLOOKUP(A3372,'Sevinç 04.04.2023 0911'!$A:$D,4,0),0)</f>
        <v>387.1 TL</v>
      </c>
      <c r="H3372" s="10">
        <f>IFERROR(VLOOKUP(A3372,'Onaya Sunulan Birim Fiyat'!$A:$C,3,0),0)</f>
        <v>0</v>
      </c>
      <c r="I3372" s="10">
        <f>IFERROR(VLOOKUP(A3372,'Eksik Birim Fiyat Satınalma'!$A:$E,5,0),0)</f>
        <v>0</v>
      </c>
      <c r="J3372" s="10">
        <f>IFERROR(VLOOKUP(A3372,'Eksik Birim Fiyat'!$A$2:$E$129,5,0),0)</f>
        <v>0</v>
      </c>
      <c r="K3372" s="10">
        <f>IFERROR(VLOOKUP(A3372,'Birim Fiyatı Olmayan Malzemeler'!$A$1:$C$128,3,0),0)</f>
        <v>0</v>
      </c>
      <c r="L3372" s="10">
        <f>IFERROR(VLOOKUP(A3372,'Reçete Altındakiler'!$A:$C,3,0),0)</f>
        <v>0</v>
      </c>
    </row>
    <row r="3373" spans="1:12" x14ac:dyDescent="0.25">
      <c r="A3373" s="8" t="s">
        <v>2739</v>
      </c>
      <c r="B3373" s="1">
        <v>12</v>
      </c>
      <c r="C3373" s="1">
        <v>1</v>
      </c>
      <c r="D3373" s="1">
        <v>0</v>
      </c>
      <c r="E3373" s="1">
        <v>0</v>
      </c>
      <c r="F3373" s="10">
        <f>IFERROR(VLOOKUP(A3373,'Sevinç 03.04.2023 1215'!$A:$F,5,0),0)</f>
        <v>0</v>
      </c>
      <c r="G3373" s="10" t="str">
        <f>IFERROR(VLOOKUP(A3373,'Sevinç 04.04.2023 0911'!$A:$D,4,0),0)</f>
        <v>700 TL</v>
      </c>
      <c r="H3373" s="10">
        <f>IFERROR(VLOOKUP(A3373,'Onaya Sunulan Birim Fiyat'!$A:$C,3,0),0)</f>
        <v>0</v>
      </c>
      <c r="I3373" s="10">
        <f>IFERROR(VLOOKUP(A3373,'Eksik Birim Fiyat Satınalma'!$A:$E,5,0),0)</f>
        <v>0</v>
      </c>
      <c r="J3373" s="10">
        <f>IFERROR(VLOOKUP(A3373,'Eksik Birim Fiyat'!$A$2:$E$129,5,0),0)</f>
        <v>0</v>
      </c>
      <c r="K3373" s="10">
        <f>IFERROR(VLOOKUP(A3373,'Birim Fiyatı Olmayan Malzemeler'!$A$1:$C$128,3,0),0)</f>
        <v>0</v>
      </c>
      <c r="L3373" s="10">
        <f>IFERROR(VLOOKUP(A3373,'Reçete Altındakiler'!$A:$C,3,0),0)</f>
        <v>0</v>
      </c>
    </row>
    <row r="3374" spans="1:12" x14ac:dyDescent="0.25">
      <c r="A3374" s="8" t="s">
        <v>2740</v>
      </c>
      <c r="B3374" s="1">
        <v>12</v>
      </c>
      <c r="C3374" s="1">
        <v>1</v>
      </c>
      <c r="D3374" s="1">
        <v>0</v>
      </c>
      <c r="E3374" s="1">
        <v>0</v>
      </c>
      <c r="F3374" s="10">
        <f>IFERROR(VLOOKUP(A3374,'Sevinç 03.04.2023 1215'!$A:$F,5,0),0)</f>
        <v>0</v>
      </c>
      <c r="G3374" s="10" t="str">
        <f>IFERROR(VLOOKUP(A3374,'Sevinç 04.04.2023 0911'!$A:$D,4,0),0)</f>
        <v>740 TL</v>
      </c>
      <c r="H3374" s="10">
        <f>IFERROR(VLOOKUP(A3374,'Onaya Sunulan Birim Fiyat'!$A:$C,3,0),0)</f>
        <v>0</v>
      </c>
      <c r="I3374" s="10">
        <f>IFERROR(VLOOKUP(A3374,'Eksik Birim Fiyat Satınalma'!$A:$E,5,0),0)</f>
        <v>0</v>
      </c>
      <c r="J3374" s="10">
        <f>IFERROR(VLOOKUP(A3374,'Eksik Birim Fiyat'!$A$2:$E$129,5,0),0)</f>
        <v>0</v>
      </c>
      <c r="K3374" s="10">
        <f>IFERROR(VLOOKUP(A3374,'Birim Fiyatı Olmayan Malzemeler'!$A$1:$C$128,3,0),0)</f>
        <v>0</v>
      </c>
      <c r="L3374" s="10">
        <f>IFERROR(VLOOKUP(A3374,'Reçete Altındakiler'!$A:$C,3,0),0)</f>
        <v>0</v>
      </c>
    </row>
    <row r="3375" spans="1:12" x14ac:dyDescent="0.25">
      <c r="A3375" s="8" t="s">
        <v>1530</v>
      </c>
      <c r="B3375" s="1">
        <v>22</v>
      </c>
      <c r="C3375" s="1">
        <v>1</v>
      </c>
      <c r="D3375" s="1">
        <v>0</v>
      </c>
      <c r="E3375" s="1">
        <v>0</v>
      </c>
      <c r="F3375" s="10">
        <f>IFERROR(VLOOKUP(A3375,'Sevinç 03.04.2023 1215'!$A:$F,5,0),0)</f>
        <v>0</v>
      </c>
      <c r="G3375" s="10" t="str">
        <f>IFERROR(VLOOKUP(A3375,'Sevinç 04.04.2023 0911'!$A:$D,4,0),0)</f>
        <v>700 TL</v>
      </c>
      <c r="H3375" s="10">
        <f>IFERROR(VLOOKUP(A3375,'Onaya Sunulan Birim Fiyat'!$A:$C,3,0),0)</f>
        <v>0</v>
      </c>
      <c r="I3375" s="10">
        <f>IFERROR(VLOOKUP(A3375,'Eksik Birim Fiyat Satınalma'!$A:$E,5,0),0)</f>
        <v>0</v>
      </c>
      <c r="J3375" s="10">
        <f>IFERROR(VLOOKUP(A3375,'Eksik Birim Fiyat'!$A$2:$E$129,5,0),0)</f>
        <v>0</v>
      </c>
      <c r="K3375" s="10">
        <f>IFERROR(VLOOKUP(A3375,'Birim Fiyatı Olmayan Malzemeler'!$A$1:$C$128,3,0),0)</f>
        <v>0</v>
      </c>
      <c r="L3375" s="10">
        <f>IFERROR(VLOOKUP(A3375,'Reçete Altındakiler'!$A:$C,3,0),0)</f>
        <v>0</v>
      </c>
    </row>
    <row r="3376" spans="1:12" x14ac:dyDescent="0.25">
      <c r="A3376" s="8" t="s">
        <v>3510</v>
      </c>
      <c r="B3376" s="1">
        <v>12</v>
      </c>
      <c r="C3376" s="1">
        <v>1</v>
      </c>
      <c r="D3376" s="1">
        <v>0</v>
      </c>
      <c r="E3376" s="1">
        <v>0</v>
      </c>
      <c r="F3376" s="10">
        <f>IFERROR(VLOOKUP(A3376,'Sevinç 03.04.2023 1215'!$A:$F,5,0),0)</f>
        <v>0</v>
      </c>
      <c r="G3376" s="10" t="str">
        <f>IFERROR(VLOOKUP(A3376,'Sevinç 04.04.2023 0911'!$A:$D,4,0),0)</f>
        <v>400 TL</v>
      </c>
      <c r="H3376" s="10">
        <f>IFERROR(VLOOKUP(A3376,'Onaya Sunulan Birim Fiyat'!$A:$C,3,0),0)</f>
        <v>0</v>
      </c>
      <c r="I3376" s="10">
        <f>IFERROR(VLOOKUP(A3376,'Eksik Birim Fiyat Satınalma'!$A:$E,5,0),0)</f>
        <v>0</v>
      </c>
      <c r="J3376" s="10">
        <f>IFERROR(VLOOKUP(A3376,'Eksik Birim Fiyat'!$A$2:$E$129,5,0),0)</f>
        <v>0</v>
      </c>
      <c r="K3376" s="10">
        <f>IFERROR(VLOOKUP(A3376,'Birim Fiyatı Olmayan Malzemeler'!$A$1:$C$128,3,0),0)</f>
        <v>0</v>
      </c>
      <c r="L3376" s="10">
        <f>IFERROR(VLOOKUP(A3376,'Reçete Altındakiler'!$A:$C,3,0),0)</f>
        <v>0</v>
      </c>
    </row>
    <row r="3377" spans="1:12" x14ac:dyDescent="0.25">
      <c r="A3377" s="8" t="s">
        <v>4097</v>
      </c>
      <c r="B3377" s="1">
        <v>12</v>
      </c>
      <c r="C3377" s="1">
        <v>1</v>
      </c>
      <c r="D3377" s="1">
        <v>0</v>
      </c>
      <c r="E3377" s="1">
        <v>0</v>
      </c>
      <c r="F3377" s="10">
        <f>IFERROR(VLOOKUP(A3377,'Sevinç 03.04.2023 1215'!$A:$F,5,0),0)</f>
        <v>0</v>
      </c>
      <c r="G3377" s="10" t="str">
        <f>IFERROR(VLOOKUP(A3377,'Sevinç 04.04.2023 0911'!$A:$D,4,0),0)</f>
        <v>230 TL</v>
      </c>
      <c r="H3377" s="10">
        <f>IFERROR(VLOOKUP(A3377,'Onaya Sunulan Birim Fiyat'!$A:$C,3,0),0)</f>
        <v>0</v>
      </c>
      <c r="I3377" s="10">
        <f>IFERROR(VLOOKUP(A3377,'Eksik Birim Fiyat Satınalma'!$A:$E,5,0),0)</f>
        <v>0</v>
      </c>
      <c r="J3377" s="10">
        <f>IFERROR(VLOOKUP(A3377,'Eksik Birim Fiyat'!$A$2:$E$129,5,0),0)</f>
        <v>0</v>
      </c>
      <c r="K3377" s="10">
        <f>IFERROR(VLOOKUP(A3377,'Birim Fiyatı Olmayan Malzemeler'!$A$1:$C$128,3,0),0)</f>
        <v>0</v>
      </c>
      <c r="L3377" s="10">
        <f>IFERROR(VLOOKUP(A3377,'Reçete Altındakiler'!$A:$C,3,0),0)</f>
        <v>0</v>
      </c>
    </row>
    <row r="3378" spans="1:12" x14ac:dyDescent="0.25">
      <c r="A3378" s="8" t="s">
        <v>3511</v>
      </c>
      <c r="B3378" s="1">
        <v>12</v>
      </c>
      <c r="C3378" s="1">
        <v>1</v>
      </c>
      <c r="D3378" s="1">
        <v>0</v>
      </c>
      <c r="E3378" s="1">
        <v>0</v>
      </c>
      <c r="F3378" s="10">
        <f>IFERROR(VLOOKUP(A3378,'Sevinç 03.04.2023 1215'!$A:$F,5,0),0)</f>
        <v>0</v>
      </c>
      <c r="G3378" s="10" t="str">
        <f>IFERROR(VLOOKUP(A3378,'Sevinç 04.04.2023 0911'!$A:$D,4,0),0)</f>
        <v>180 TL</v>
      </c>
      <c r="H3378" s="10">
        <f>IFERROR(VLOOKUP(A3378,'Onaya Sunulan Birim Fiyat'!$A:$C,3,0),0)</f>
        <v>0</v>
      </c>
      <c r="I3378" s="10">
        <f>IFERROR(VLOOKUP(A3378,'Eksik Birim Fiyat Satınalma'!$A:$E,5,0),0)</f>
        <v>0</v>
      </c>
      <c r="J3378" s="10">
        <f>IFERROR(VLOOKUP(A3378,'Eksik Birim Fiyat'!$A$2:$E$129,5,0),0)</f>
        <v>0</v>
      </c>
      <c r="K3378" s="10">
        <f>IFERROR(VLOOKUP(A3378,'Birim Fiyatı Olmayan Malzemeler'!$A$1:$C$128,3,0),0)</f>
        <v>0</v>
      </c>
      <c r="L3378" s="10">
        <f>IFERROR(VLOOKUP(A3378,'Reçete Altındakiler'!$A:$C,3,0),0)</f>
        <v>0</v>
      </c>
    </row>
    <row r="3379" spans="1:12" x14ac:dyDescent="0.25">
      <c r="A3379" s="8" t="s">
        <v>2844</v>
      </c>
      <c r="B3379" s="1">
        <v>12</v>
      </c>
      <c r="C3379" s="1">
        <v>1</v>
      </c>
      <c r="D3379" s="1">
        <v>0</v>
      </c>
      <c r="E3379" s="1">
        <v>0</v>
      </c>
      <c r="F3379" s="10">
        <f>IFERROR(VLOOKUP(A3379,'Sevinç 03.04.2023 1215'!$A:$F,5,0),0)</f>
        <v>0</v>
      </c>
      <c r="G3379" s="10" t="str">
        <f>IFERROR(VLOOKUP(A3379,'Sevinç 04.04.2023 0911'!$A:$D,4,0),0)</f>
        <v>437 TL</v>
      </c>
      <c r="H3379" s="10">
        <f>IFERROR(VLOOKUP(A3379,'Onaya Sunulan Birim Fiyat'!$A:$C,3,0),0)</f>
        <v>0</v>
      </c>
      <c r="I3379" s="10">
        <f>IFERROR(VLOOKUP(A3379,'Eksik Birim Fiyat Satınalma'!$A:$E,5,0),0)</f>
        <v>0</v>
      </c>
      <c r="J3379" s="10">
        <f>IFERROR(VLOOKUP(A3379,'Eksik Birim Fiyat'!$A$2:$E$129,5,0),0)</f>
        <v>0</v>
      </c>
      <c r="K3379" s="10">
        <f>IFERROR(VLOOKUP(A3379,'Birim Fiyatı Olmayan Malzemeler'!$A$1:$C$128,3,0),0)</f>
        <v>0</v>
      </c>
      <c r="L3379" s="10">
        <f>IFERROR(VLOOKUP(A3379,'Reçete Altındakiler'!$A:$C,3,0),0)</f>
        <v>0</v>
      </c>
    </row>
    <row r="3380" spans="1:12" x14ac:dyDescent="0.25">
      <c r="A3380" s="8" t="s">
        <v>2741</v>
      </c>
      <c r="B3380" s="1">
        <v>12</v>
      </c>
      <c r="C3380" s="1">
        <v>1</v>
      </c>
      <c r="D3380" s="1">
        <v>0</v>
      </c>
      <c r="E3380" s="1">
        <v>0</v>
      </c>
      <c r="F3380" s="10">
        <f>IFERROR(VLOOKUP(A3380,'Sevinç 03.04.2023 1215'!$A:$F,5,0),0)</f>
        <v>0</v>
      </c>
      <c r="G3380" s="10" t="str">
        <f>IFERROR(VLOOKUP(A3380,'Sevinç 04.04.2023 0911'!$A:$D,4,0),0)</f>
        <v>30.2361837730965 EURO</v>
      </c>
      <c r="H3380" s="10">
        <f>IFERROR(VLOOKUP(A3380,'Onaya Sunulan Birim Fiyat'!$A:$C,3,0),0)</f>
        <v>0</v>
      </c>
      <c r="I3380" s="10">
        <f>IFERROR(VLOOKUP(A3380,'Eksik Birim Fiyat Satınalma'!$A:$E,5,0),0)</f>
        <v>0</v>
      </c>
      <c r="J3380" s="10">
        <f>IFERROR(VLOOKUP(A3380,'Eksik Birim Fiyat'!$A$2:$E$129,5,0),0)</f>
        <v>0</v>
      </c>
      <c r="K3380" s="10">
        <f>IFERROR(VLOOKUP(A3380,'Birim Fiyatı Olmayan Malzemeler'!$A$1:$C$128,3,0),0)</f>
        <v>0</v>
      </c>
      <c r="L3380" s="10">
        <f>IFERROR(VLOOKUP(A3380,'Reçete Altındakiler'!$A:$C,3,0),0)</f>
        <v>0</v>
      </c>
    </row>
    <row r="3381" spans="1:12" x14ac:dyDescent="0.25">
      <c r="A3381" s="8" t="s">
        <v>2845</v>
      </c>
      <c r="B3381" s="1">
        <v>12</v>
      </c>
      <c r="C3381" s="1">
        <v>1</v>
      </c>
      <c r="D3381" s="1">
        <v>0</v>
      </c>
      <c r="E3381" s="1">
        <v>0</v>
      </c>
      <c r="F3381" s="10">
        <f>IFERROR(VLOOKUP(A3381,'Sevinç 03.04.2023 1215'!$A:$F,5,0),0)</f>
        <v>0</v>
      </c>
      <c r="G3381" s="10" t="str">
        <f>IFERROR(VLOOKUP(A3381,'Sevinç 04.04.2023 0911'!$A:$D,4,0),0)</f>
        <v>86.40783145 TL</v>
      </c>
      <c r="H3381" s="10">
        <f>IFERROR(VLOOKUP(A3381,'Onaya Sunulan Birim Fiyat'!$A:$C,3,0),0)</f>
        <v>0</v>
      </c>
      <c r="I3381" s="10">
        <f>IFERROR(VLOOKUP(A3381,'Eksik Birim Fiyat Satınalma'!$A:$E,5,0),0)</f>
        <v>0</v>
      </c>
      <c r="J3381" s="10">
        <f>IFERROR(VLOOKUP(A3381,'Eksik Birim Fiyat'!$A$2:$E$129,5,0),0)</f>
        <v>0</v>
      </c>
      <c r="K3381" s="10">
        <f>IFERROR(VLOOKUP(A3381,'Birim Fiyatı Olmayan Malzemeler'!$A$1:$C$128,3,0),0)</f>
        <v>0</v>
      </c>
      <c r="L3381" s="10">
        <f>IFERROR(VLOOKUP(A3381,'Reçete Altındakiler'!$A:$C,3,0),0)</f>
        <v>0</v>
      </c>
    </row>
    <row r="3382" spans="1:12" x14ac:dyDescent="0.25">
      <c r="A3382" s="8" t="s">
        <v>2845</v>
      </c>
      <c r="B3382" s="1">
        <v>22</v>
      </c>
      <c r="C3382" s="1">
        <v>1</v>
      </c>
      <c r="D3382" s="1">
        <v>0</v>
      </c>
      <c r="E3382" s="1">
        <v>0</v>
      </c>
      <c r="F3382" s="10">
        <f>IFERROR(VLOOKUP(A3382,'Sevinç 03.04.2023 1215'!$A:$F,5,0),0)</f>
        <v>0</v>
      </c>
      <c r="G3382" s="10" t="str">
        <f>IFERROR(VLOOKUP(A3382,'Sevinç 04.04.2023 0911'!$A:$D,4,0),0)</f>
        <v>86.40783145 TL</v>
      </c>
      <c r="H3382" s="10">
        <f>IFERROR(VLOOKUP(A3382,'Onaya Sunulan Birim Fiyat'!$A:$C,3,0),0)</f>
        <v>0</v>
      </c>
      <c r="I3382" s="10">
        <f>IFERROR(VLOOKUP(A3382,'Eksik Birim Fiyat Satınalma'!$A:$E,5,0),0)</f>
        <v>0</v>
      </c>
      <c r="J3382" s="10">
        <f>IFERROR(VLOOKUP(A3382,'Eksik Birim Fiyat'!$A$2:$E$129,5,0),0)</f>
        <v>0</v>
      </c>
      <c r="K3382" s="10">
        <f>IFERROR(VLOOKUP(A3382,'Birim Fiyatı Olmayan Malzemeler'!$A$1:$C$128,3,0),0)</f>
        <v>0</v>
      </c>
      <c r="L3382" s="10">
        <f>IFERROR(VLOOKUP(A3382,'Reçete Altındakiler'!$A:$C,3,0),0)</f>
        <v>0</v>
      </c>
    </row>
    <row r="3383" spans="1:12" x14ac:dyDescent="0.25">
      <c r="A3383" s="8" t="s">
        <v>1531</v>
      </c>
      <c r="B3383" s="1">
        <v>10</v>
      </c>
      <c r="C3383" s="1">
        <v>1</v>
      </c>
      <c r="D3383" s="1">
        <v>0</v>
      </c>
      <c r="E3383" s="1">
        <v>0</v>
      </c>
      <c r="F3383" s="10">
        <f>IFERROR(VLOOKUP(A3383,'Sevinç 03.04.2023 1215'!$A:$F,5,0),0)</f>
        <v>0</v>
      </c>
      <c r="G3383" s="10" t="str">
        <f>IFERROR(VLOOKUP(A3383,'Sevinç 04.04.2023 0911'!$A:$D,4,0),0)</f>
        <v>148 TL</v>
      </c>
      <c r="H3383" s="10">
        <f>IFERROR(VLOOKUP(A3383,'Onaya Sunulan Birim Fiyat'!$A:$C,3,0),0)</f>
        <v>0</v>
      </c>
      <c r="I3383" s="10">
        <f>IFERROR(VLOOKUP(A3383,'Eksik Birim Fiyat Satınalma'!$A:$E,5,0),0)</f>
        <v>0</v>
      </c>
      <c r="J3383" s="10">
        <f>IFERROR(VLOOKUP(A3383,'Eksik Birim Fiyat'!$A$2:$E$129,5,0),0)</f>
        <v>0</v>
      </c>
      <c r="K3383" s="10">
        <f>IFERROR(VLOOKUP(A3383,'Birim Fiyatı Olmayan Malzemeler'!$A$1:$C$128,3,0),0)</f>
        <v>0</v>
      </c>
      <c r="L3383" s="10">
        <f>IFERROR(VLOOKUP(A3383,'Reçete Altındakiler'!$A:$C,3,0),0)</f>
        <v>0</v>
      </c>
    </row>
    <row r="3384" spans="1:12" x14ac:dyDescent="0.25">
      <c r="A3384" s="8" t="s">
        <v>1531</v>
      </c>
      <c r="B3384" s="1">
        <v>13</v>
      </c>
      <c r="C3384" s="1">
        <v>1</v>
      </c>
      <c r="D3384" s="1">
        <v>0</v>
      </c>
      <c r="E3384" s="1">
        <v>0</v>
      </c>
      <c r="F3384" s="10">
        <f>IFERROR(VLOOKUP(A3384,'Sevinç 03.04.2023 1215'!$A:$F,5,0),0)</f>
        <v>0</v>
      </c>
      <c r="G3384" s="10" t="str">
        <f>IFERROR(VLOOKUP(A3384,'Sevinç 04.04.2023 0911'!$A:$D,4,0),0)</f>
        <v>148 TL</v>
      </c>
      <c r="H3384" s="10">
        <f>IFERROR(VLOOKUP(A3384,'Onaya Sunulan Birim Fiyat'!$A:$C,3,0),0)</f>
        <v>0</v>
      </c>
      <c r="I3384" s="10">
        <f>IFERROR(VLOOKUP(A3384,'Eksik Birim Fiyat Satınalma'!$A:$E,5,0),0)</f>
        <v>0</v>
      </c>
      <c r="J3384" s="10">
        <f>IFERROR(VLOOKUP(A3384,'Eksik Birim Fiyat'!$A$2:$E$129,5,0),0)</f>
        <v>0</v>
      </c>
      <c r="K3384" s="10">
        <f>IFERROR(VLOOKUP(A3384,'Birim Fiyatı Olmayan Malzemeler'!$A$1:$C$128,3,0),0)</f>
        <v>0</v>
      </c>
      <c r="L3384" s="10">
        <f>IFERROR(VLOOKUP(A3384,'Reçete Altındakiler'!$A:$C,3,0),0)</f>
        <v>0</v>
      </c>
    </row>
    <row r="3385" spans="1:12" x14ac:dyDescent="0.25">
      <c r="A3385" s="8" t="s">
        <v>1531</v>
      </c>
      <c r="B3385" s="1">
        <v>22</v>
      </c>
      <c r="C3385" s="1">
        <v>1</v>
      </c>
      <c r="D3385" s="1">
        <v>0</v>
      </c>
      <c r="E3385" s="1">
        <v>0</v>
      </c>
      <c r="F3385" s="10">
        <f>IFERROR(VLOOKUP(A3385,'Sevinç 03.04.2023 1215'!$A:$F,5,0),0)</f>
        <v>0</v>
      </c>
      <c r="G3385" s="10" t="str">
        <f>IFERROR(VLOOKUP(A3385,'Sevinç 04.04.2023 0911'!$A:$D,4,0),0)</f>
        <v>148 TL</v>
      </c>
      <c r="H3385" s="10">
        <f>IFERROR(VLOOKUP(A3385,'Onaya Sunulan Birim Fiyat'!$A:$C,3,0),0)</f>
        <v>0</v>
      </c>
      <c r="I3385" s="10">
        <f>IFERROR(VLOOKUP(A3385,'Eksik Birim Fiyat Satınalma'!$A:$E,5,0),0)</f>
        <v>0</v>
      </c>
      <c r="J3385" s="10">
        <f>IFERROR(VLOOKUP(A3385,'Eksik Birim Fiyat'!$A$2:$E$129,5,0),0)</f>
        <v>0</v>
      </c>
      <c r="K3385" s="10">
        <f>IFERROR(VLOOKUP(A3385,'Birim Fiyatı Olmayan Malzemeler'!$A$1:$C$128,3,0),0)</f>
        <v>0</v>
      </c>
      <c r="L3385" s="10">
        <f>IFERROR(VLOOKUP(A3385,'Reçete Altındakiler'!$A:$C,3,0),0)</f>
        <v>0</v>
      </c>
    </row>
    <row r="3386" spans="1:12" x14ac:dyDescent="0.25">
      <c r="A3386" s="8" t="s">
        <v>4098</v>
      </c>
      <c r="B3386" s="1">
        <v>3</v>
      </c>
      <c r="C3386" s="1">
        <v>35</v>
      </c>
      <c r="D3386" s="1">
        <v>0</v>
      </c>
      <c r="E3386" s="1">
        <v>0</v>
      </c>
      <c r="F3386" s="10">
        <f>IFERROR(VLOOKUP(A3386,'Sevinç 03.04.2023 1215'!$A:$F,5,0),0)</f>
        <v>0</v>
      </c>
      <c r="G3386" s="10" t="str">
        <f>IFERROR(VLOOKUP(A3386,'Sevinç 04.04.2023 0911'!$A:$D,4,0),0)</f>
        <v>31.0931555975937 EURO</v>
      </c>
      <c r="H3386" s="10">
        <f>IFERROR(VLOOKUP(A3386,'Onaya Sunulan Birim Fiyat'!$A:$C,3,0),0)</f>
        <v>0</v>
      </c>
      <c r="I3386" s="10">
        <f>IFERROR(VLOOKUP(A3386,'Eksik Birim Fiyat Satınalma'!$A:$E,5,0),0)</f>
        <v>0</v>
      </c>
      <c r="J3386" s="10">
        <f>IFERROR(VLOOKUP(A3386,'Eksik Birim Fiyat'!$A$2:$E$129,5,0),0)</f>
        <v>0</v>
      </c>
      <c r="K3386" s="10">
        <f>IFERROR(VLOOKUP(A3386,'Birim Fiyatı Olmayan Malzemeler'!$A$1:$C$128,3,0),0)</f>
        <v>0</v>
      </c>
      <c r="L3386" s="10">
        <f>IFERROR(VLOOKUP(A3386,'Reçete Altındakiler'!$A:$C,3,0),0)</f>
        <v>0</v>
      </c>
    </row>
    <row r="3387" spans="1:12" x14ac:dyDescent="0.25">
      <c r="A3387" s="8" t="s">
        <v>3334</v>
      </c>
      <c r="B3387" s="1">
        <v>3</v>
      </c>
      <c r="C3387" s="1">
        <v>25</v>
      </c>
      <c r="D3387" s="1">
        <v>0</v>
      </c>
      <c r="E3387" s="1">
        <v>0</v>
      </c>
      <c r="F3387" s="10">
        <f>IFERROR(VLOOKUP(A3387,'Sevinç 03.04.2023 1215'!$A:$F,5,0),0)</f>
        <v>0</v>
      </c>
      <c r="G3387" s="10" t="str">
        <f>IFERROR(VLOOKUP(A3387,'Sevinç 04.04.2023 0911'!$A:$D,4,0),0)</f>
        <v>835.7470312 TL</v>
      </c>
      <c r="H3387" s="10">
        <f>IFERROR(VLOOKUP(A3387,'Onaya Sunulan Birim Fiyat'!$A:$C,3,0),0)</f>
        <v>0</v>
      </c>
      <c r="I3387" s="10">
        <f>IFERROR(VLOOKUP(A3387,'Eksik Birim Fiyat Satınalma'!$A:$E,5,0),0)</f>
        <v>0</v>
      </c>
      <c r="J3387" s="10">
        <f>IFERROR(VLOOKUP(A3387,'Eksik Birim Fiyat'!$A$2:$E$129,5,0),0)</f>
        <v>0</v>
      </c>
      <c r="K3387" s="10">
        <f>IFERROR(VLOOKUP(A3387,'Birim Fiyatı Olmayan Malzemeler'!$A$1:$C$128,3,0),0)</f>
        <v>0</v>
      </c>
      <c r="L3387" s="10">
        <f>IFERROR(VLOOKUP(A3387,'Reçete Altındakiler'!$A:$C,3,0),0)</f>
        <v>0</v>
      </c>
    </row>
    <row r="3388" spans="1:12" x14ac:dyDescent="0.25">
      <c r="A3388" s="8" t="s">
        <v>2742</v>
      </c>
      <c r="B3388" s="1">
        <v>22</v>
      </c>
      <c r="C3388" s="1">
        <v>1</v>
      </c>
      <c r="D3388" s="1">
        <v>0</v>
      </c>
      <c r="E3388" s="1">
        <v>0</v>
      </c>
      <c r="F3388" s="10">
        <f>IFERROR(VLOOKUP(A3388,'Sevinç 03.04.2023 1215'!$A:$F,5,0),0)</f>
        <v>0</v>
      </c>
      <c r="G3388" s="10" t="str">
        <f>IFERROR(VLOOKUP(A3388,'Sevinç 04.04.2023 0911'!$A:$D,4,0),0)</f>
        <v>350 TL</v>
      </c>
      <c r="H3388" s="10">
        <f>IFERROR(VLOOKUP(A3388,'Onaya Sunulan Birim Fiyat'!$A:$C,3,0),0)</f>
        <v>0</v>
      </c>
      <c r="I3388" s="10">
        <f>IFERROR(VLOOKUP(A3388,'Eksik Birim Fiyat Satınalma'!$A:$E,5,0),0)</f>
        <v>0</v>
      </c>
      <c r="J3388" s="10">
        <f>IFERROR(VLOOKUP(A3388,'Eksik Birim Fiyat'!$A$2:$E$129,5,0),0)</f>
        <v>0</v>
      </c>
      <c r="K3388" s="10">
        <f>IFERROR(VLOOKUP(A3388,'Birim Fiyatı Olmayan Malzemeler'!$A$1:$C$128,3,0),0)</f>
        <v>0</v>
      </c>
      <c r="L3388" s="10">
        <f>IFERROR(VLOOKUP(A3388,'Reçete Altındakiler'!$A:$C,3,0),0)</f>
        <v>0</v>
      </c>
    </row>
    <row r="3389" spans="1:12" x14ac:dyDescent="0.25">
      <c r="A3389" s="8" t="s">
        <v>3335</v>
      </c>
      <c r="B3389" s="1">
        <v>22</v>
      </c>
      <c r="C3389" s="1">
        <v>3</v>
      </c>
      <c r="D3389" s="1">
        <v>0</v>
      </c>
      <c r="E3389" s="1">
        <v>0</v>
      </c>
      <c r="F3389" s="10">
        <f>IFERROR(VLOOKUP(A3389,'Sevinç 03.04.2023 1215'!$A:$F,5,0),0)</f>
        <v>0</v>
      </c>
      <c r="G3389" s="10" t="str">
        <f>IFERROR(VLOOKUP(A3389,'Sevinç 04.04.2023 0911'!$A:$D,4,0),0)</f>
        <v>225 TL</v>
      </c>
      <c r="H3389" s="10">
        <f>IFERROR(VLOOKUP(A3389,'Onaya Sunulan Birim Fiyat'!$A:$C,3,0),0)</f>
        <v>0</v>
      </c>
      <c r="I3389" s="10">
        <f>IFERROR(VLOOKUP(A3389,'Eksik Birim Fiyat Satınalma'!$A:$E,5,0),0)</f>
        <v>0</v>
      </c>
      <c r="J3389" s="10">
        <f>IFERROR(VLOOKUP(A3389,'Eksik Birim Fiyat'!$A$2:$E$129,5,0),0)</f>
        <v>0</v>
      </c>
      <c r="K3389" s="10">
        <f>IFERROR(VLOOKUP(A3389,'Birim Fiyatı Olmayan Malzemeler'!$A$1:$C$128,3,0),0)</f>
        <v>0</v>
      </c>
      <c r="L3389" s="10">
        <f>IFERROR(VLOOKUP(A3389,'Reçete Altındakiler'!$A:$C,3,0),0)</f>
        <v>0</v>
      </c>
    </row>
    <row r="3390" spans="1:12" x14ac:dyDescent="0.25">
      <c r="A3390" s="8" t="s">
        <v>4099</v>
      </c>
      <c r="B3390" s="1">
        <v>5</v>
      </c>
      <c r="C3390" s="1">
        <v>1</v>
      </c>
      <c r="D3390" s="1">
        <v>0</v>
      </c>
      <c r="E3390" s="1">
        <v>0</v>
      </c>
      <c r="F3390" s="10">
        <f>IFERROR(VLOOKUP(A3390,'Sevinç 03.04.2023 1215'!$A:$F,5,0),0)</f>
        <v>0</v>
      </c>
      <c r="G3390" s="10" t="str">
        <f>IFERROR(VLOOKUP(A3390,'Sevinç 04.04.2023 0911'!$A:$D,4,0),0)</f>
        <v>49.7664679159328 EURO</v>
      </c>
      <c r="H3390" s="10">
        <f>IFERROR(VLOOKUP(A3390,'Onaya Sunulan Birim Fiyat'!$A:$C,3,0),0)</f>
        <v>0</v>
      </c>
      <c r="I3390" s="10">
        <f>IFERROR(VLOOKUP(A3390,'Eksik Birim Fiyat Satınalma'!$A:$E,5,0),0)</f>
        <v>0</v>
      </c>
      <c r="J3390" s="10">
        <f>IFERROR(VLOOKUP(A3390,'Eksik Birim Fiyat'!$A$2:$E$129,5,0),0)</f>
        <v>0</v>
      </c>
      <c r="K3390" s="10">
        <f>IFERROR(VLOOKUP(A3390,'Birim Fiyatı Olmayan Malzemeler'!$A$1:$C$128,3,0),0)</f>
        <v>0</v>
      </c>
      <c r="L3390" s="10">
        <f>IFERROR(VLOOKUP(A3390,'Reçete Altındakiler'!$A:$C,3,0),0)</f>
        <v>0</v>
      </c>
    </row>
    <row r="3391" spans="1:12" x14ac:dyDescent="0.25">
      <c r="A3391" s="8" t="s">
        <v>3512</v>
      </c>
      <c r="B3391" s="1">
        <v>12</v>
      </c>
      <c r="C3391" s="1">
        <v>1</v>
      </c>
      <c r="D3391" s="1">
        <v>0</v>
      </c>
      <c r="E3391" s="1">
        <v>0</v>
      </c>
      <c r="F3391" s="10">
        <f>IFERROR(VLOOKUP(A3391,'Sevinç 03.04.2023 1215'!$A:$F,5,0),0)</f>
        <v>0</v>
      </c>
      <c r="G3391" s="10" t="str">
        <f>IFERROR(VLOOKUP(A3391,'Sevinç 04.04.2023 0911'!$A:$D,4,0),0)</f>
        <v>255 TL</v>
      </c>
      <c r="H3391" s="10">
        <f>IFERROR(VLOOKUP(A3391,'Onaya Sunulan Birim Fiyat'!$A:$C,3,0),0)</f>
        <v>0</v>
      </c>
      <c r="I3391" s="10">
        <f>IFERROR(VLOOKUP(A3391,'Eksik Birim Fiyat Satınalma'!$A:$E,5,0),0)</f>
        <v>0</v>
      </c>
      <c r="J3391" s="10">
        <f>IFERROR(VLOOKUP(A3391,'Eksik Birim Fiyat'!$A$2:$E$129,5,0),0)</f>
        <v>0</v>
      </c>
      <c r="K3391" s="10">
        <f>IFERROR(VLOOKUP(A3391,'Birim Fiyatı Olmayan Malzemeler'!$A$1:$C$128,3,0),0)</f>
        <v>0</v>
      </c>
      <c r="L3391" s="10">
        <f>IFERROR(VLOOKUP(A3391,'Reçete Altındakiler'!$A:$C,3,0),0)</f>
        <v>0</v>
      </c>
    </row>
    <row r="3392" spans="1:12" x14ac:dyDescent="0.25">
      <c r="A3392" s="8" t="s">
        <v>4100</v>
      </c>
      <c r="B3392" s="1">
        <v>12</v>
      </c>
      <c r="C3392" s="1">
        <v>1</v>
      </c>
      <c r="D3392" s="1">
        <v>0</v>
      </c>
      <c r="E3392" s="1">
        <v>0</v>
      </c>
      <c r="F3392" s="10">
        <f>IFERROR(VLOOKUP(A3392,'Sevinç 03.04.2023 1215'!$A:$F,5,0),0)</f>
        <v>0</v>
      </c>
      <c r="G3392" s="10" t="str">
        <f>IFERROR(VLOOKUP(A3392,'Sevinç 04.04.2023 0911'!$A:$D,4,0),0)</f>
        <v>233 TL</v>
      </c>
      <c r="H3392" s="10">
        <f>IFERROR(VLOOKUP(A3392,'Onaya Sunulan Birim Fiyat'!$A:$C,3,0),0)</f>
        <v>0</v>
      </c>
      <c r="I3392" s="10">
        <f>IFERROR(VLOOKUP(A3392,'Eksik Birim Fiyat Satınalma'!$A:$E,5,0),0)</f>
        <v>0</v>
      </c>
      <c r="J3392" s="10">
        <f>IFERROR(VLOOKUP(A3392,'Eksik Birim Fiyat'!$A$2:$E$129,5,0),0)</f>
        <v>0</v>
      </c>
      <c r="K3392" s="10">
        <f>IFERROR(VLOOKUP(A3392,'Birim Fiyatı Olmayan Malzemeler'!$A$1:$C$128,3,0),0)</f>
        <v>0</v>
      </c>
      <c r="L3392" s="10">
        <f>IFERROR(VLOOKUP(A3392,'Reçete Altındakiler'!$A:$C,3,0),0)</f>
        <v>0</v>
      </c>
    </row>
    <row r="3393" spans="1:12" x14ac:dyDescent="0.25">
      <c r="A3393" s="8" t="s">
        <v>4101</v>
      </c>
      <c r="B3393" s="1">
        <v>22</v>
      </c>
      <c r="C3393" s="1">
        <v>1</v>
      </c>
      <c r="D3393" s="1">
        <v>0</v>
      </c>
      <c r="E3393" s="1">
        <v>0</v>
      </c>
      <c r="F3393" s="10">
        <f>IFERROR(VLOOKUP(A3393,'Sevinç 03.04.2023 1215'!$A:$F,5,0),0)</f>
        <v>0</v>
      </c>
      <c r="G3393" s="10" t="str">
        <f>IFERROR(VLOOKUP(A3393,'Sevinç 04.04.2023 0911'!$A:$D,4,0),0)</f>
        <v>36.6209622375017 EURO</v>
      </c>
      <c r="H3393" s="10">
        <f>IFERROR(VLOOKUP(A3393,'Onaya Sunulan Birim Fiyat'!$A:$C,3,0),0)</f>
        <v>0</v>
      </c>
      <c r="I3393" s="10">
        <f>IFERROR(VLOOKUP(A3393,'Eksik Birim Fiyat Satınalma'!$A:$E,5,0),0)</f>
        <v>0</v>
      </c>
      <c r="J3393" s="10">
        <f>IFERROR(VLOOKUP(A3393,'Eksik Birim Fiyat'!$A$2:$E$129,5,0),0)</f>
        <v>0</v>
      </c>
      <c r="K3393" s="10">
        <f>IFERROR(VLOOKUP(A3393,'Birim Fiyatı Olmayan Malzemeler'!$A$1:$C$128,3,0),0)</f>
        <v>0</v>
      </c>
      <c r="L3393" s="10">
        <f>IFERROR(VLOOKUP(A3393,'Reçete Altındakiler'!$A:$C,3,0),0)</f>
        <v>0</v>
      </c>
    </row>
    <row r="3394" spans="1:12" x14ac:dyDescent="0.25">
      <c r="A3394" s="8" t="s">
        <v>4102</v>
      </c>
      <c r="B3394" s="1">
        <v>22</v>
      </c>
      <c r="C3394" s="1">
        <v>1</v>
      </c>
      <c r="D3394" s="1">
        <v>0</v>
      </c>
      <c r="E3394" s="1">
        <v>0</v>
      </c>
      <c r="F3394" s="10">
        <f>IFERROR(VLOOKUP(A3394,'Sevinç 03.04.2023 1215'!$A:$F,5,0),0)</f>
        <v>0</v>
      </c>
      <c r="G3394" s="10" t="str">
        <f>IFERROR(VLOOKUP(A3394,'Sevinç 04.04.2023 0911'!$A:$D,4,0),0)</f>
        <v>48.9328370138072 EURO</v>
      </c>
      <c r="H3394" s="10">
        <f>IFERROR(VLOOKUP(A3394,'Onaya Sunulan Birim Fiyat'!$A:$C,3,0),0)</f>
        <v>0</v>
      </c>
      <c r="I3394" s="10">
        <f>IFERROR(VLOOKUP(A3394,'Eksik Birim Fiyat Satınalma'!$A:$E,5,0),0)</f>
        <v>0</v>
      </c>
      <c r="J3394" s="10">
        <f>IFERROR(VLOOKUP(A3394,'Eksik Birim Fiyat'!$A$2:$E$129,5,0),0)</f>
        <v>0</v>
      </c>
      <c r="K3394" s="10">
        <f>IFERROR(VLOOKUP(A3394,'Birim Fiyatı Olmayan Malzemeler'!$A$1:$C$128,3,0),0)</f>
        <v>0</v>
      </c>
      <c r="L3394" s="10">
        <f>IFERROR(VLOOKUP(A3394,'Reçete Altındakiler'!$A:$C,3,0),0)</f>
        <v>0</v>
      </c>
    </row>
    <row r="3395" spans="1:12" x14ac:dyDescent="0.25">
      <c r="A3395" s="8" t="s">
        <v>3513</v>
      </c>
      <c r="B3395" s="1">
        <v>22</v>
      </c>
      <c r="C3395" s="1">
        <v>1</v>
      </c>
      <c r="D3395" s="1">
        <v>0</v>
      </c>
      <c r="E3395" s="1">
        <v>0</v>
      </c>
      <c r="F3395" s="10">
        <f>IFERROR(VLOOKUP(A3395,'Sevinç 03.04.2023 1215'!$A:$F,5,0),0)</f>
        <v>0</v>
      </c>
      <c r="G3395" s="10" t="str">
        <f>IFERROR(VLOOKUP(A3395,'Sevinç 04.04.2023 0911'!$A:$D,4,0),0)</f>
        <v>43.9053530642274 EURO</v>
      </c>
      <c r="H3395" s="10">
        <f>IFERROR(VLOOKUP(A3395,'Onaya Sunulan Birim Fiyat'!$A:$C,3,0),0)</f>
        <v>0</v>
      </c>
      <c r="I3395" s="10">
        <f>IFERROR(VLOOKUP(A3395,'Eksik Birim Fiyat Satınalma'!$A:$E,5,0),0)</f>
        <v>0</v>
      </c>
      <c r="J3395" s="10">
        <f>IFERROR(VLOOKUP(A3395,'Eksik Birim Fiyat'!$A$2:$E$129,5,0),0)</f>
        <v>0</v>
      </c>
      <c r="K3395" s="10">
        <f>IFERROR(VLOOKUP(A3395,'Birim Fiyatı Olmayan Malzemeler'!$A$1:$C$128,3,0),0)</f>
        <v>0</v>
      </c>
      <c r="L3395" s="10">
        <f>IFERROR(VLOOKUP(A3395,'Reçete Altındakiler'!$A:$C,3,0),0)</f>
        <v>0</v>
      </c>
    </row>
    <row r="3396" spans="1:12" x14ac:dyDescent="0.25">
      <c r="A3396" s="8" t="s">
        <v>3514</v>
      </c>
      <c r="B3396" s="1">
        <v>22</v>
      </c>
      <c r="C3396" s="1">
        <v>1</v>
      </c>
      <c r="D3396" s="1">
        <v>0</v>
      </c>
      <c r="E3396" s="1">
        <v>0</v>
      </c>
      <c r="F3396" s="10">
        <f>IFERROR(VLOOKUP(A3396,'Sevinç 03.04.2023 1215'!$A:$F,5,0),0)</f>
        <v>0</v>
      </c>
      <c r="G3396" s="10" t="str">
        <f>IFERROR(VLOOKUP(A3396,'Sevinç 04.04.2023 0911'!$A:$D,4,0),0)</f>
        <v>40.9751995743609 EURO</v>
      </c>
      <c r="H3396" s="10">
        <f>IFERROR(VLOOKUP(A3396,'Onaya Sunulan Birim Fiyat'!$A:$C,3,0),0)</f>
        <v>0</v>
      </c>
      <c r="I3396" s="10">
        <f>IFERROR(VLOOKUP(A3396,'Eksik Birim Fiyat Satınalma'!$A:$E,5,0),0)</f>
        <v>0</v>
      </c>
      <c r="J3396" s="10">
        <f>IFERROR(VLOOKUP(A3396,'Eksik Birim Fiyat'!$A$2:$E$129,5,0),0)</f>
        <v>0</v>
      </c>
      <c r="K3396" s="10">
        <f>IFERROR(VLOOKUP(A3396,'Birim Fiyatı Olmayan Malzemeler'!$A$1:$C$128,3,0),0)</f>
        <v>0</v>
      </c>
      <c r="L3396" s="10">
        <f>IFERROR(VLOOKUP(A3396,'Reçete Altındakiler'!$A:$C,3,0),0)</f>
        <v>0</v>
      </c>
    </row>
    <row r="3397" spans="1:12" x14ac:dyDescent="0.25">
      <c r="A3397" s="8" t="s">
        <v>3336</v>
      </c>
      <c r="B3397" s="1">
        <v>12</v>
      </c>
      <c r="C3397" s="1">
        <v>1</v>
      </c>
      <c r="D3397" s="1">
        <v>0</v>
      </c>
      <c r="E3397" s="1">
        <v>0</v>
      </c>
      <c r="F3397" s="10">
        <f>IFERROR(VLOOKUP(A3397,'Sevinç 03.04.2023 1215'!$A:$F,5,0),0)</f>
        <v>0</v>
      </c>
      <c r="G3397" s="10" t="str">
        <f>IFERROR(VLOOKUP(A3397,'Sevinç 04.04.2023 0911'!$A:$D,4,0),0)</f>
        <v>300 TL</v>
      </c>
      <c r="H3397" s="10">
        <f>IFERROR(VLOOKUP(A3397,'Onaya Sunulan Birim Fiyat'!$A:$C,3,0),0)</f>
        <v>0</v>
      </c>
      <c r="I3397" s="10">
        <f>IFERROR(VLOOKUP(A3397,'Eksik Birim Fiyat Satınalma'!$A:$E,5,0),0)</f>
        <v>0</v>
      </c>
      <c r="J3397" s="10">
        <f>IFERROR(VLOOKUP(A3397,'Eksik Birim Fiyat'!$A$2:$E$129,5,0),0)</f>
        <v>0</v>
      </c>
      <c r="K3397" s="10">
        <f>IFERROR(VLOOKUP(A3397,'Birim Fiyatı Olmayan Malzemeler'!$A$1:$C$128,3,0),0)</f>
        <v>0</v>
      </c>
      <c r="L3397" s="10">
        <f>IFERROR(VLOOKUP(A3397,'Reçete Altındakiler'!$A:$C,3,0),0)</f>
        <v>0</v>
      </c>
    </row>
    <row r="3398" spans="1:12" x14ac:dyDescent="0.25">
      <c r="A3398" s="8" t="s">
        <v>2743</v>
      </c>
      <c r="B3398" s="1">
        <v>13</v>
      </c>
      <c r="C3398" s="1">
        <v>1</v>
      </c>
      <c r="D3398" s="1">
        <v>0</v>
      </c>
      <c r="E3398" s="1">
        <v>0</v>
      </c>
      <c r="F3398" s="10">
        <f>IFERROR(VLOOKUP(A3398,'Sevinç 03.04.2023 1215'!$A:$F,5,0),0)</f>
        <v>0</v>
      </c>
      <c r="G3398" s="10" t="str">
        <f>IFERROR(VLOOKUP(A3398,'Sevinç 04.04.2023 0911'!$A:$D,4,0),0)</f>
        <v>420 TL</v>
      </c>
      <c r="H3398" s="10">
        <f>IFERROR(VLOOKUP(A3398,'Onaya Sunulan Birim Fiyat'!$A:$C,3,0),0)</f>
        <v>0</v>
      </c>
      <c r="I3398" s="10">
        <f>IFERROR(VLOOKUP(A3398,'Eksik Birim Fiyat Satınalma'!$A:$E,5,0),0)</f>
        <v>0</v>
      </c>
      <c r="J3398" s="10">
        <f>IFERROR(VLOOKUP(A3398,'Eksik Birim Fiyat'!$A$2:$E$129,5,0),0)</f>
        <v>0</v>
      </c>
      <c r="K3398" s="10">
        <f>IFERROR(VLOOKUP(A3398,'Birim Fiyatı Olmayan Malzemeler'!$A$1:$C$128,3,0),0)</f>
        <v>0</v>
      </c>
      <c r="L3398" s="10">
        <f>IFERROR(VLOOKUP(A3398,'Reçete Altındakiler'!$A:$C,3,0),0)</f>
        <v>0</v>
      </c>
    </row>
    <row r="3399" spans="1:12" x14ac:dyDescent="0.25">
      <c r="A3399" s="8" t="s">
        <v>3337</v>
      </c>
      <c r="B3399" s="1">
        <v>7</v>
      </c>
      <c r="C3399" s="1">
        <v>1</v>
      </c>
      <c r="D3399" s="1">
        <v>0</v>
      </c>
      <c r="E3399" s="1">
        <v>0</v>
      </c>
      <c r="F3399" s="10">
        <f>IFERROR(VLOOKUP(A3399,'Sevinç 03.04.2023 1215'!$A:$F,5,0),0)</f>
        <v>0</v>
      </c>
      <c r="G3399" s="10" t="str">
        <f>IFERROR(VLOOKUP(A3399,'Sevinç 04.04.2023 0911'!$A:$D,4,0),0)</f>
        <v>1400 TL</v>
      </c>
      <c r="H3399" s="10">
        <f>IFERROR(VLOOKUP(A3399,'Onaya Sunulan Birim Fiyat'!$A:$C,3,0),0)</f>
        <v>0</v>
      </c>
      <c r="I3399" s="10">
        <f>IFERROR(VLOOKUP(A3399,'Eksik Birim Fiyat Satınalma'!$A:$E,5,0),0)</f>
        <v>0</v>
      </c>
      <c r="J3399" s="10">
        <f>IFERROR(VLOOKUP(A3399,'Eksik Birim Fiyat'!$A$2:$E$129,5,0),0)</f>
        <v>0</v>
      </c>
      <c r="K3399" s="10">
        <f>IFERROR(VLOOKUP(A3399,'Birim Fiyatı Olmayan Malzemeler'!$A$1:$C$128,3,0),0)</f>
        <v>0</v>
      </c>
      <c r="L3399" s="10">
        <f>IFERROR(VLOOKUP(A3399,'Reçete Altındakiler'!$A:$C,3,0),0)</f>
        <v>0</v>
      </c>
    </row>
    <row r="3400" spans="1:12" x14ac:dyDescent="0.25">
      <c r="A3400" s="8" t="s">
        <v>2505</v>
      </c>
      <c r="B3400" s="1">
        <v>3</v>
      </c>
      <c r="C3400" s="1">
        <v>4</v>
      </c>
      <c r="D3400" s="1">
        <v>0</v>
      </c>
      <c r="E3400" s="1">
        <v>0</v>
      </c>
      <c r="F3400" s="10">
        <f>IFERROR(VLOOKUP(A3400,'Sevinç 03.04.2023 1215'!$A:$F,5,0),0)</f>
        <v>0</v>
      </c>
      <c r="G3400" s="10" t="str">
        <f>IFERROR(VLOOKUP(A3400,'Sevinç 04.04.2023 0911'!$A:$D,4,0),0)</f>
        <v>35.3716768655462 EURO</v>
      </c>
      <c r="H3400" s="10">
        <f>IFERROR(VLOOKUP(A3400,'Onaya Sunulan Birim Fiyat'!$A:$C,3,0),0)</f>
        <v>0</v>
      </c>
      <c r="I3400" s="10">
        <f>IFERROR(VLOOKUP(A3400,'Eksik Birim Fiyat Satınalma'!$A:$E,5,0),0)</f>
        <v>0</v>
      </c>
      <c r="J3400" s="10">
        <f>IFERROR(VLOOKUP(A3400,'Eksik Birim Fiyat'!$A$2:$E$129,5,0),0)</f>
        <v>0</v>
      </c>
      <c r="K3400" s="10">
        <f>IFERROR(VLOOKUP(A3400,'Birim Fiyatı Olmayan Malzemeler'!$A$1:$C$128,3,0),0)</f>
        <v>0</v>
      </c>
      <c r="L3400" s="10">
        <f>IFERROR(VLOOKUP(A3400,'Reçete Altındakiler'!$A:$C,3,0),0)</f>
        <v>0</v>
      </c>
    </row>
    <row r="3401" spans="1:12" x14ac:dyDescent="0.25">
      <c r="A3401" s="8" t="s">
        <v>2506</v>
      </c>
      <c r="B3401" s="1">
        <v>10</v>
      </c>
      <c r="C3401" s="1">
        <v>1</v>
      </c>
      <c r="D3401" s="1">
        <v>0</v>
      </c>
      <c r="E3401" s="1">
        <v>0</v>
      </c>
      <c r="F3401" s="10">
        <f>IFERROR(VLOOKUP(A3401,'Sevinç 03.04.2023 1215'!$A:$F,5,0),0)</f>
        <v>0</v>
      </c>
      <c r="G3401" s="10" t="str">
        <f>IFERROR(VLOOKUP(A3401,'Sevinç 04.04.2023 0911'!$A:$D,4,0),0)</f>
        <v>285 TL</v>
      </c>
      <c r="H3401" s="10">
        <f>IFERROR(VLOOKUP(A3401,'Onaya Sunulan Birim Fiyat'!$A:$C,3,0),0)</f>
        <v>0</v>
      </c>
      <c r="I3401" s="10">
        <f>IFERROR(VLOOKUP(A3401,'Eksik Birim Fiyat Satınalma'!$A:$E,5,0),0)</f>
        <v>0</v>
      </c>
      <c r="J3401" s="10">
        <f>IFERROR(VLOOKUP(A3401,'Eksik Birim Fiyat'!$A$2:$E$129,5,0),0)</f>
        <v>0</v>
      </c>
      <c r="K3401" s="10">
        <f>IFERROR(VLOOKUP(A3401,'Birim Fiyatı Olmayan Malzemeler'!$A$1:$C$128,3,0),0)</f>
        <v>0</v>
      </c>
      <c r="L3401" s="10">
        <f>IFERROR(VLOOKUP(A3401,'Reçete Altındakiler'!$A:$C,3,0),0)</f>
        <v>0</v>
      </c>
    </row>
    <row r="3402" spans="1:12" x14ac:dyDescent="0.25">
      <c r="A3402" s="8" t="s">
        <v>2506</v>
      </c>
      <c r="B3402" s="1">
        <v>12</v>
      </c>
      <c r="C3402" s="1">
        <v>1</v>
      </c>
      <c r="D3402" s="1">
        <v>0</v>
      </c>
      <c r="E3402" s="1">
        <v>0</v>
      </c>
      <c r="F3402" s="10">
        <f>IFERROR(VLOOKUP(A3402,'Sevinç 03.04.2023 1215'!$A:$F,5,0),0)</f>
        <v>0</v>
      </c>
      <c r="G3402" s="10" t="str">
        <f>IFERROR(VLOOKUP(A3402,'Sevinç 04.04.2023 0911'!$A:$D,4,0),0)</f>
        <v>285 TL</v>
      </c>
      <c r="H3402" s="10">
        <f>IFERROR(VLOOKUP(A3402,'Onaya Sunulan Birim Fiyat'!$A:$C,3,0),0)</f>
        <v>0</v>
      </c>
      <c r="I3402" s="10">
        <f>IFERROR(VLOOKUP(A3402,'Eksik Birim Fiyat Satınalma'!$A:$E,5,0),0)</f>
        <v>0</v>
      </c>
      <c r="J3402" s="10">
        <f>IFERROR(VLOOKUP(A3402,'Eksik Birim Fiyat'!$A$2:$E$129,5,0),0)</f>
        <v>0</v>
      </c>
      <c r="K3402" s="10">
        <f>IFERROR(VLOOKUP(A3402,'Birim Fiyatı Olmayan Malzemeler'!$A$1:$C$128,3,0),0)</f>
        <v>0</v>
      </c>
      <c r="L3402" s="10">
        <f>IFERROR(VLOOKUP(A3402,'Reçete Altındakiler'!$A:$C,3,0),0)</f>
        <v>0</v>
      </c>
    </row>
    <row r="3403" spans="1:12" x14ac:dyDescent="0.25">
      <c r="A3403" s="8" t="s">
        <v>2506</v>
      </c>
      <c r="B3403" s="1">
        <v>22</v>
      </c>
      <c r="C3403" s="1">
        <v>1</v>
      </c>
      <c r="D3403" s="1">
        <v>0</v>
      </c>
      <c r="E3403" s="1">
        <v>0</v>
      </c>
      <c r="F3403" s="10">
        <f>IFERROR(VLOOKUP(A3403,'Sevinç 03.04.2023 1215'!$A:$F,5,0),0)</f>
        <v>0</v>
      </c>
      <c r="G3403" s="10" t="str">
        <f>IFERROR(VLOOKUP(A3403,'Sevinç 04.04.2023 0911'!$A:$D,4,0),0)</f>
        <v>285 TL</v>
      </c>
      <c r="H3403" s="10">
        <f>IFERROR(VLOOKUP(A3403,'Onaya Sunulan Birim Fiyat'!$A:$C,3,0),0)</f>
        <v>0</v>
      </c>
      <c r="I3403" s="10">
        <f>IFERROR(VLOOKUP(A3403,'Eksik Birim Fiyat Satınalma'!$A:$E,5,0),0)</f>
        <v>0</v>
      </c>
      <c r="J3403" s="10">
        <f>IFERROR(VLOOKUP(A3403,'Eksik Birim Fiyat'!$A$2:$E$129,5,0),0)</f>
        <v>0</v>
      </c>
      <c r="K3403" s="10">
        <f>IFERROR(VLOOKUP(A3403,'Birim Fiyatı Olmayan Malzemeler'!$A$1:$C$128,3,0),0)</f>
        <v>0</v>
      </c>
      <c r="L3403" s="10">
        <f>IFERROR(VLOOKUP(A3403,'Reçete Altındakiler'!$A:$C,3,0),0)</f>
        <v>0</v>
      </c>
    </row>
    <row r="3404" spans="1:12" x14ac:dyDescent="0.25">
      <c r="A3404" s="8" t="s">
        <v>1532</v>
      </c>
      <c r="B3404" s="1">
        <v>13</v>
      </c>
      <c r="C3404" s="1">
        <v>1</v>
      </c>
      <c r="D3404" s="1">
        <v>0</v>
      </c>
      <c r="E3404" s="1">
        <v>0</v>
      </c>
      <c r="F3404" s="10">
        <f>IFERROR(VLOOKUP(A3404,'Sevinç 03.04.2023 1215'!$A:$F,5,0),0)</f>
        <v>0</v>
      </c>
      <c r="G3404" s="10" t="str">
        <f>IFERROR(VLOOKUP(A3404,'Sevinç 04.04.2023 0911'!$A:$D,4,0),0)</f>
        <v>295.59028 TL</v>
      </c>
      <c r="H3404" s="10">
        <f>IFERROR(VLOOKUP(A3404,'Onaya Sunulan Birim Fiyat'!$A:$C,3,0),0)</f>
        <v>0</v>
      </c>
      <c r="I3404" s="10">
        <f>IFERROR(VLOOKUP(A3404,'Eksik Birim Fiyat Satınalma'!$A:$E,5,0),0)</f>
        <v>0</v>
      </c>
      <c r="J3404" s="10">
        <f>IFERROR(VLOOKUP(A3404,'Eksik Birim Fiyat'!$A$2:$E$129,5,0),0)</f>
        <v>0</v>
      </c>
      <c r="K3404" s="10">
        <f>IFERROR(VLOOKUP(A3404,'Birim Fiyatı Olmayan Malzemeler'!$A$1:$C$128,3,0),0)</f>
        <v>0</v>
      </c>
      <c r="L3404" s="10">
        <f>IFERROR(VLOOKUP(A3404,'Reçete Altındakiler'!$A:$C,3,0),0)</f>
        <v>0</v>
      </c>
    </row>
    <row r="3405" spans="1:12" x14ac:dyDescent="0.25">
      <c r="A3405" s="8" t="s">
        <v>3338</v>
      </c>
      <c r="B3405" s="1">
        <v>10</v>
      </c>
      <c r="C3405" s="1">
        <v>1</v>
      </c>
      <c r="D3405" s="1">
        <v>0</v>
      </c>
      <c r="E3405" s="1">
        <v>0</v>
      </c>
      <c r="F3405" s="10">
        <f>IFERROR(VLOOKUP(A3405,'Sevinç 03.04.2023 1215'!$A:$F,5,0),0)</f>
        <v>0</v>
      </c>
      <c r="G3405" s="10" t="str">
        <f>IFERROR(VLOOKUP(A3405,'Sevinç 04.04.2023 0911'!$A:$D,4,0),0)</f>
        <v>100 TL</v>
      </c>
      <c r="H3405" s="10">
        <f>IFERROR(VLOOKUP(A3405,'Onaya Sunulan Birim Fiyat'!$A:$C,3,0),0)</f>
        <v>0</v>
      </c>
      <c r="I3405" s="10">
        <f>IFERROR(VLOOKUP(A3405,'Eksik Birim Fiyat Satınalma'!$A:$E,5,0),0)</f>
        <v>0</v>
      </c>
      <c r="J3405" s="10">
        <f>IFERROR(VLOOKUP(A3405,'Eksik Birim Fiyat'!$A$2:$E$129,5,0),0)</f>
        <v>0</v>
      </c>
      <c r="K3405" s="10">
        <f>IFERROR(VLOOKUP(A3405,'Birim Fiyatı Olmayan Malzemeler'!$A$1:$C$128,3,0),0)</f>
        <v>0</v>
      </c>
      <c r="L3405" s="10">
        <f>IFERROR(VLOOKUP(A3405,'Reçete Altındakiler'!$A:$C,3,0),0)</f>
        <v>0</v>
      </c>
    </row>
    <row r="3406" spans="1:12" x14ac:dyDescent="0.25">
      <c r="A3406" s="8" t="s">
        <v>3339</v>
      </c>
      <c r="B3406" s="1">
        <v>16</v>
      </c>
      <c r="C3406" s="1">
        <v>1</v>
      </c>
      <c r="D3406" s="1">
        <v>0</v>
      </c>
      <c r="E3406" s="1">
        <v>0</v>
      </c>
      <c r="F3406" s="10">
        <f>IFERROR(VLOOKUP(A3406,'Sevinç 03.04.2023 1215'!$A:$F,5,0),0)</f>
        <v>0</v>
      </c>
      <c r="G3406" s="10" t="str">
        <f>IFERROR(VLOOKUP(A3406,'Sevinç 04.04.2023 0911'!$A:$D,4,0),0)</f>
        <v>46.3391169421315 EURO</v>
      </c>
      <c r="H3406" s="10">
        <f>IFERROR(VLOOKUP(A3406,'Onaya Sunulan Birim Fiyat'!$A:$C,3,0),0)</f>
        <v>0</v>
      </c>
      <c r="I3406" s="10">
        <f>IFERROR(VLOOKUP(A3406,'Eksik Birim Fiyat Satınalma'!$A:$E,5,0),0)</f>
        <v>0</v>
      </c>
      <c r="J3406" s="10">
        <f>IFERROR(VLOOKUP(A3406,'Eksik Birim Fiyat'!$A$2:$E$129,5,0),0)</f>
        <v>0</v>
      </c>
      <c r="K3406" s="10">
        <f>IFERROR(VLOOKUP(A3406,'Birim Fiyatı Olmayan Malzemeler'!$A$1:$C$128,3,0),0)</f>
        <v>0</v>
      </c>
      <c r="L3406" s="10">
        <f>IFERROR(VLOOKUP(A3406,'Reçete Altındakiler'!$A:$C,3,0),0)</f>
        <v>0</v>
      </c>
    </row>
    <row r="3407" spans="1:12" x14ac:dyDescent="0.25">
      <c r="A3407" s="8" t="s">
        <v>2995</v>
      </c>
      <c r="B3407" s="1">
        <v>22</v>
      </c>
      <c r="C3407" s="1">
        <v>4</v>
      </c>
      <c r="D3407" s="1">
        <v>0</v>
      </c>
      <c r="E3407" s="1">
        <v>0</v>
      </c>
      <c r="F3407" s="10">
        <f>IFERROR(VLOOKUP(A3407,'Sevinç 03.04.2023 1215'!$A:$F,5,0),0)</f>
        <v>0</v>
      </c>
      <c r="G3407" s="10" t="str">
        <f>IFERROR(VLOOKUP(A3407,'Sevinç 04.04.2023 0911'!$A:$D,4,0),0)</f>
        <v>500 TL</v>
      </c>
      <c r="H3407" s="10">
        <f>IFERROR(VLOOKUP(A3407,'Onaya Sunulan Birim Fiyat'!$A:$C,3,0),0)</f>
        <v>0</v>
      </c>
      <c r="I3407" s="10">
        <f>IFERROR(VLOOKUP(A3407,'Eksik Birim Fiyat Satınalma'!$A:$E,5,0),0)</f>
        <v>0</v>
      </c>
      <c r="J3407" s="10">
        <f>IFERROR(VLOOKUP(A3407,'Eksik Birim Fiyat'!$A$2:$E$129,5,0),0)</f>
        <v>0</v>
      </c>
      <c r="K3407" s="10">
        <f>IFERROR(VLOOKUP(A3407,'Birim Fiyatı Olmayan Malzemeler'!$A$1:$C$128,3,0),0)</f>
        <v>0</v>
      </c>
      <c r="L3407" s="10">
        <f>IFERROR(VLOOKUP(A3407,'Reçete Altındakiler'!$A:$C,3,0),0)</f>
        <v>0</v>
      </c>
    </row>
    <row r="3408" spans="1:12" x14ac:dyDescent="0.25">
      <c r="A3408" s="8" t="s">
        <v>4103</v>
      </c>
      <c r="B3408" s="1">
        <v>3</v>
      </c>
      <c r="C3408" s="1">
        <v>2</v>
      </c>
      <c r="D3408" s="1">
        <v>0</v>
      </c>
      <c r="E3408" s="1">
        <v>0</v>
      </c>
      <c r="F3408" s="10">
        <f>IFERROR(VLOOKUP(A3408,'Sevinç 03.04.2023 1215'!$A:$F,5,0),0)</f>
        <v>0</v>
      </c>
      <c r="G3408" s="10" t="str">
        <f>IFERROR(VLOOKUP(A3408,'Sevinç 04.04.2023 0911'!$A:$D,4,0),0)</f>
        <v>24.5434247459219 EURO</v>
      </c>
      <c r="H3408" s="10">
        <f>IFERROR(VLOOKUP(A3408,'Onaya Sunulan Birim Fiyat'!$A:$C,3,0),0)</f>
        <v>0</v>
      </c>
      <c r="I3408" s="10">
        <f>IFERROR(VLOOKUP(A3408,'Eksik Birim Fiyat Satınalma'!$A:$E,5,0),0)</f>
        <v>0</v>
      </c>
      <c r="J3408" s="10">
        <f>IFERROR(VLOOKUP(A3408,'Eksik Birim Fiyat'!$A$2:$E$129,5,0),0)</f>
        <v>0</v>
      </c>
      <c r="K3408" s="10">
        <f>IFERROR(VLOOKUP(A3408,'Birim Fiyatı Olmayan Malzemeler'!$A$1:$C$128,3,0),0)</f>
        <v>0</v>
      </c>
      <c r="L3408" s="10">
        <f>IFERROR(VLOOKUP(A3408,'Reçete Altındakiler'!$A:$C,3,0),0)</f>
        <v>0</v>
      </c>
    </row>
    <row r="3409" spans="1:12" x14ac:dyDescent="0.25">
      <c r="A3409" s="8" t="s">
        <v>4104</v>
      </c>
      <c r="B3409" s="1">
        <v>12</v>
      </c>
      <c r="C3409" s="1">
        <v>1</v>
      </c>
      <c r="D3409" s="1">
        <v>0</v>
      </c>
      <c r="E3409" s="1">
        <v>0</v>
      </c>
      <c r="F3409" s="10">
        <f>IFERROR(VLOOKUP(A3409,'Sevinç 03.04.2023 1215'!$A:$F,5,0),0)</f>
        <v>0</v>
      </c>
      <c r="G3409" s="10" t="str">
        <f>IFERROR(VLOOKUP(A3409,'Sevinç 04.04.2023 0911'!$A:$D,4,0),0)</f>
        <v>300 TL</v>
      </c>
      <c r="H3409" s="10">
        <f>IFERROR(VLOOKUP(A3409,'Onaya Sunulan Birim Fiyat'!$A:$C,3,0),0)</f>
        <v>0</v>
      </c>
      <c r="I3409" s="10">
        <f>IFERROR(VLOOKUP(A3409,'Eksik Birim Fiyat Satınalma'!$A:$E,5,0),0)</f>
        <v>0</v>
      </c>
      <c r="J3409" s="10">
        <f>IFERROR(VLOOKUP(A3409,'Eksik Birim Fiyat'!$A$2:$E$129,5,0),0)</f>
        <v>0</v>
      </c>
      <c r="K3409" s="10">
        <f>IFERROR(VLOOKUP(A3409,'Birim Fiyatı Olmayan Malzemeler'!$A$1:$C$128,3,0),0)</f>
        <v>0</v>
      </c>
      <c r="L3409" s="10">
        <f>IFERROR(VLOOKUP(A3409,'Reçete Altındakiler'!$A:$C,3,0),0)</f>
        <v>0</v>
      </c>
    </row>
    <row r="3410" spans="1:12" x14ac:dyDescent="0.25">
      <c r="A3410" s="8" t="s">
        <v>1533</v>
      </c>
      <c r="B3410" s="1">
        <v>5</v>
      </c>
      <c r="C3410" s="1">
        <v>12</v>
      </c>
      <c r="D3410" s="1">
        <v>0</v>
      </c>
      <c r="E3410" s="1">
        <v>0</v>
      </c>
      <c r="F3410" s="10">
        <f>IFERROR(VLOOKUP(A3410,'Sevinç 03.04.2023 1215'!$A:$F,5,0),0)</f>
        <v>0</v>
      </c>
      <c r="G3410" s="10" t="str">
        <f>IFERROR(VLOOKUP(A3410,'Sevinç 04.04.2023 0911'!$A:$D,4,0),0)</f>
        <v>31.8738666035591 EURO</v>
      </c>
      <c r="H3410" s="10">
        <f>IFERROR(VLOOKUP(A3410,'Onaya Sunulan Birim Fiyat'!$A:$C,3,0),0)</f>
        <v>0</v>
      </c>
      <c r="I3410" s="10">
        <f>IFERROR(VLOOKUP(A3410,'Eksik Birim Fiyat Satınalma'!$A:$E,5,0),0)</f>
        <v>0</v>
      </c>
      <c r="J3410" s="10">
        <f>IFERROR(VLOOKUP(A3410,'Eksik Birim Fiyat'!$A$2:$E$129,5,0),0)</f>
        <v>0</v>
      </c>
      <c r="K3410" s="10">
        <f>IFERROR(VLOOKUP(A3410,'Birim Fiyatı Olmayan Malzemeler'!$A$1:$C$128,3,0),0)</f>
        <v>0</v>
      </c>
      <c r="L3410" s="10">
        <f>IFERROR(VLOOKUP(A3410,'Reçete Altındakiler'!$A:$C,3,0),0)</f>
        <v>0</v>
      </c>
    </row>
    <row r="3411" spans="1:12" x14ac:dyDescent="0.25">
      <c r="A3411" s="8" t="s">
        <v>4105</v>
      </c>
      <c r="B3411" s="1">
        <v>3</v>
      </c>
      <c r="C3411" s="1">
        <v>1</v>
      </c>
      <c r="D3411" s="1">
        <v>0</v>
      </c>
      <c r="E3411" s="1">
        <v>0</v>
      </c>
      <c r="F3411" s="10">
        <f>IFERROR(VLOOKUP(A3411,'Sevinç 03.04.2023 1215'!$A:$F,5,0),0)</f>
        <v>0</v>
      </c>
      <c r="G3411" s="10" t="str">
        <f>IFERROR(VLOOKUP(A3411,'Sevinç 04.04.2023 0911'!$A:$D,4,0),0)</f>
        <v>24.5434247459219 EURO</v>
      </c>
      <c r="H3411" s="10">
        <f>IFERROR(VLOOKUP(A3411,'Onaya Sunulan Birim Fiyat'!$A:$C,3,0),0)</f>
        <v>0</v>
      </c>
      <c r="I3411" s="10">
        <f>IFERROR(VLOOKUP(A3411,'Eksik Birim Fiyat Satınalma'!$A:$E,5,0),0)</f>
        <v>0</v>
      </c>
      <c r="J3411" s="10">
        <f>IFERROR(VLOOKUP(A3411,'Eksik Birim Fiyat'!$A$2:$E$129,5,0),0)</f>
        <v>0</v>
      </c>
      <c r="K3411" s="10">
        <f>IFERROR(VLOOKUP(A3411,'Birim Fiyatı Olmayan Malzemeler'!$A$1:$C$128,3,0),0)</f>
        <v>0</v>
      </c>
      <c r="L3411" s="10">
        <f>IFERROR(VLOOKUP(A3411,'Reçete Altındakiler'!$A:$C,3,0),0)</f>
        <v>0</v>
      </c>
    </row>
    <row r="3412" spans="1:12" x14ac:dyDescent="0.25">
      <c r="A3412" s="8" t="s">
        <v>2846</v>
      </c>
      <c r="B3412" s="1">
        <v>22</v>
      </c>
      <c r="C3412" s="1">
        <v>2</v>
      </c>
      <c r="D3412" s="1">
        <v>0</v>
      </c>
      <c r="E3412" s="1">
        <v>0</v>
      </c>
      <c r="F3412" s="10">
        <f>IFERROR(VLOOKUP(A3412,'Sevinç 03.04.2023 1215'!$A:$F,5,0),0)</f>
        <v>0</v>
      </c>
      <c r="G3412" s="10" t="str">
        <f>IFERROR(VLOOKUP(A3412,'Sevinç 04.04.2023 0911'!$A:$D,4,0),0)</f>
        <v>233 TL</v>
      </c>
      <c r="H3412" s="10">
        <f>IFERROR(VLOOKUP(A3412,'Onaya Sunulan Birim Fiyat'!$A:$C,3,0),0)</f>
        <v>0</v>
      </c>
      <c r="I3412" s="10">
        <f>IFERROR(VLOOKUP(A3412,'Eksik Birim Fiyat Satınalma'!$A:$E,5,0),0)</f>
        <v>0</v>
      </c>
      <c r="J3412" s="10">
        <f>IFERROR(VLOOKUP(A3412,'Eksik Birim Fiyat'!$A$2:$E$129,5,0),0)</f>
        <v>0</v>
      </c>
      <c r="K3412" s="10">
        <f>IFERROR(VLOOKUP(A3412,'Birim Fiyatı Olmayan Malzemeler'!$A$1:$C$128,3,0),0)</f>
        <v>0</v>
      </c>
      <c r="L3412" s="10">
        <f>IFERROR(VLOOKUP(A3412,'Reçete Altındakiler'!$A:$C,3,0),0)</f>
        <v>0</v>
      </c>
    </row>
    <row r="3413" spans="1:12" x14ac:dyDescent="0.25">
      <c r="A3413" s="8" t="s">
        <v>2996</v>
      </c>
      <c r="B3413" s="1">
        <v>12</v>
      </c>
      <c r="C3413" s="1">
        <v>1</v>
      </c>
      <c r="D3413" s="1">
        <v>0</v>
      </c>
      <c r="E3413" s="1">
        <v>0</v>
      </c>
      <c r="F3413" s="10">
        <f>IFERROR(VLOOKUP(A3413,'Sevinç 03.04.2023 1215'!$A:$F,5,0),0)</f>
        <v>0</v>
      </c>
      <c r="G3413" s="10" t="str">
        <f>IFERROR(VLOOKUP(A3413,'Sevinç 04.04.2023 0911'!$A:$D,4,0),0)</f>
        <v>191 TL</v>
      </c>
      <c r="H3413" s="10">
        <f>IFERROR(VLOOKUP(A3413,'Onaya Sunulan Birim Fiyat'!$A:$C,3,0),0)</f>
        <v>0</v>
      </c>
      <c r="I3413" s="10">
        <f>IFERROR(VLOOKUP(A3413,'Eksik Birim Fiyat Satınalma'!$A:$E,5,0),0)</f>
        <v>0</v>
      </c>
      <c r="J3413" s="10">
        <f>IFERROR(VLOOKUP(A3413,'Eksik Birim Fiyat'!$A$2:$E$129,5,0),0)</f>
        <v>0</v>
      </c>
      <c r="K3413" s="10">
        <f>IFERROR(VLOOKUP(A3413,'Birim Fiyatı Olmayan Malzemeler'!$A$1:$C$128,3,0),0)</f>
        <v>0</v>
      </c>
      <c r="L3413" s="10">
        <f>IFERROR(VLOOKUP(A3413,'Reçete Altındakiler'!$A:$C,3,0),0)</f>
        <v>0</v>
      </c>
    </row>
    <row r="3414" spans="1:12" x14ac:dyDescent="0.25">
      <c r="A3414" s="8" t="s">
        <v>2996</v>
      </c>
      <c r="B3414" s="1">
        <v>22</v>
      </c>
      <c r="C3414" s="1">
        <v>4</v>
      </c>
      <c r="D3414" s="1">
        <v>0</v>
      </c>
      <c r="E3414" s="1">
        <v>0</v>
      </c>
      <c r="F3414" s="10">
        <f>IFERROR(VLOOKUP(A3414,'Sevinç 03.04.2023 1215'!$A:$F,5,0),0)</f>
        <v>0</v>
      </c>
      <c r="G3414" s="10" t="str">
        <f>IFERROR(VLOOKUP(A3414,'Sevinç 04.04.2023 0911'!$A:$D,4,0),0)</f>
        <v>191 TL</v>
      </c>
      <c r="H3414" s="10">
        <f>IFERROR(VLOOKUP(A3414,'Onaya Sunulan Birim Fiyat'!$A:$C,3,0),0)</f>
        <v>0</v>
      </c>
      <c r="I3414" s="10">
        <f>IFERROR(VLOOKUP(A3414,'Eksik Birim Fiyat Satınalma'!$A:$E,5,0),0)</f>
        <v>0</v>
      </c>
      <c r="J3414" s="10">
        <f>IFERROR(VLOOKUP(A3414,'Eksik Birim Fiyat'!$A$2:$E$129,5,0),0)</f>
        <v>0</v>
      </c>
      <c r="K3414" s="10">
        <f>IFERROR(VLOOKUP(A3414,'Birim Fiyatı Olmayan Malzemeler'!$A$1:$C$128,3,0),0)</f>
        <v>0</v>
      </c>
      <c r="L3414" s="10">
        <f>IFERROR(VLOOKUP(A3414,'Reçete Altındakiler'!$A:$C,3,0),0)</f>
        <v>0</v>
      </c>
    </row>
    <row r="3415" spans="1:12" x14ac:dyDescent="0.25">
      <c r="A3415" s="8" t="s">
        <v>2507</v>
      </c>
      <c r="B3415" s="1">
        <v>22</v>
      </c>
      <c r="C3415" s="1">
        <v>1</v>
      </c>
      <c r="D3415" s="1">
        <v>0</v>
      </c>
      <c r="E3415" s="1">
        <v>0</v>
      </c>
      <c r="F3415" s="10">
        <f>IFERROR(VLOOKUP(A3415,'Sevinç 03.04.2023 1215'!$A:$F,5,0),0)</f>
        <v>0</v>
      </c>
      <c r="G3415" s="10" t="str">
        <f>IFERROR(VLOOKUP(A3415,'Sevinç 04.04.2023 0911'!$A:$D,4,0),0)</f>
        <v>350 TL</v>
      </c>
      <c r="H3415" s="10">
        <f>IFERROR(VLOOKUP(A3415,'Onaya Sunulan Birim Fiyat'!$A:$C,3,0),0)</f>
        <v>0</v>
      </c>
      <c r="I3415" s="10">
        <f>IFERROR(VLOOKUP(A3415,'Eksik Birim Fiyat Satınalma'!$A:$E,5,0),0)</f>
        <v>0</v>
      </c>
      <c r="J3415" s="10">
        <f>IFERROR(VLOOKUP(A3415,'Eksik Birim Fiyat'!$A$2:$E$129,5,0),0)</f>
        <v>0</v>
      </c>
      <c r="K3415" s="10">
        <f>IFERROR(VLOOKUP(A3415,'Birim Fiyatı Olmayan Malzemeler'!$A$1:$C$128,3,0),0)</f>
        <v>0</v>
      </c>
      <c r="L3415" s="10">
        <f>IFERROR(VLOOKUP(A3415,'Reçete Altındakiler'!$A:$C,3,0),0)</f>
        <v>0</v>
      </c>
    </row>
    <row r="3416" spans="1:12" x14ac:dyDescent="0.25">
      <c r="A3416" s="8" t="s">
        <v>3515</v>
      </c>
      <c r="B3416" s="1">
        <v>22</v>
      </c>
      <c r="C3416" s="1">
        <v>3</v>
      </c>
      <c r="D3416" s="1">
        <v>0</v>
      </c>
      <c r="E3416" s="1">
        <v>0</v>
      </c>
      <c r="F3416" s="10">
        <f>IFERROR(VLOOKUP(A3416,'Sevinç 03.04.2023 1215'!$A:$F,5,0),0)</f>
        <v>0</v>
      </c>
      <c r="G3416" s="10" t="str">
        <f>IFERROR(VLOOKUP(A3416,'Sevinç 04.04.2023 0911'!$A:$D,4,0),0)</f>
        <v>300 TL</v>
      </c>
      <c r="H3416" s="10">
        <f>IFERROR(VLOOKUP(A3416,'Onaya Sunulan Birim Fiyat'!$A:$C,3,0),0)</f>
        <v>0</v>
      </c>
      <c r="I3416" s="10">
        <f>IFERROR(VLOOKUP(A3416,'Eksik Birim Fiyat Satınalma'!$A:$E,5,0),0)</f>
        <v>0</v>
      </c>
      <c r="J3416" s="10">
        <f>IFERROR(VLOOKUP(A3416,'Eksik Birim Fiyat'!$A$2:$E$129,5,0),0)</f>
        <v>0</v>
      </c>
      <c r="K3416" s="10">
        <f>IFERROR(VLOOKUP(A3416,'Birim Fiyatı Olmayan Malzemeler'!$A$1:$C$128,3,0),0)</f>
        <v>0</v>
      </c>
      <c r="L3416" s="10">
        <f>IFERROR(VLOOKUP(A3416,'Reçete Altındakiler'!$A:$C,3,0),0)</f>
        <v>0</v>
      </c>
    </row>
    <row r="3417" spans="1:12" x14ac:dyDescent="0.25">
      <c r="A3417" s="8" t="s">
        <v>2997</v>
      </c>
      <c r="B3417" s="1">
        <v>6</v>
      </c>
      <c r="C3417" s="1">
        <v>2</v>
      </c>
      <c r="D3417" s="1">
        <v>0</v>
      </c>
      <c r="E3417" s="1">
        <v>0</v>
      </c>
      <c r="F3417" s="10">
        <f>IFERROR(VLOOKUP(A3417,'Sevinç 03.04.2023 1215'!$A:$F,5,0),0)</f>
        <v>0</v>
      </c>
      <c r="G3417" s="10" t="str">
        <f>IFERROR(VLOOKUP(A3417,'Sevinç 04.04.2023 0911'!$A:$D,4,0),0)</f>
        <v>123.059247 TL</v>
      </c>
      <c r="H3417" s="10">
        <f>IFERROR(VLOOKUP(A3417,'Onaya Sunulan Birim Fiyat'!$A:$C,3,0),0)</f>
        <v>0</v>
      </c>
      <c r="I3417" s="10">
        <f>IFERROR(VLOOKUP(A3417,'Eksik Birim Fiyat Satınalma'!$A:$E,5,0),0)</f>
        <v>0</v>
      </c>
      <c r="J3417" s="10">
        <f>IFERROR(VLOOKUP(A3417,'Eksik Birim Fiyat'!$A$2:$E$129,5,0),0)</f>
        <v>0</v>
      </c>
      <c r="K3417" s="10">
        <f>IFERROR(VLOOKUP(A3417,'Birim Fiyatı Olmayan Malzemeler'!$A$1:$C$128,3,0),0)</f>
        <v>0</v>
      </c>
      <c r="L3417" s="10">
        <f>IFERROR(VLOOKUP(A3417,'Reçete Altındakiler'!$A:$C,3,0),0)</f>
        <v>0</v>
      </c>
    </row>
    <row r="3418" spans="1:12" x14ac:dyDescent="0.25">
      <c r="A3418" s="8" t="s">
        <v>3340</v>
      </c>
      <c r="B3418" s="1">
        <v>22</v>
      </c>
      <c r="C3418" s="1">
        <v>1</v>
      </c>
      <c r="D3418" s="1">
        <v>0</v>
      </c>
      <c r="E3418" s="1">
        <v>0</v>
      </c>
      <c r="F3418" s="10">
        <f>IFERROR(VLOOKUP(A3418,'Sevinç 03.04.2023 1215'!$A:$F,5,0),0)</f>
        <v>0</v>
      </c>
      <c r="G3418" s="10" t="str">
        <f>IFERROR(VLOOKUP(A3418,'Sevinç 04.04.2023 0911'!$A:$D,4,0),0)</f>
        <v>233 TL</v>
      </c>
      <c r="H3418" s="10">
        <f>IFERROR(VLOOKUP(A3418,'Onaya Sunulan Birim Fiyat'!$A:$C,3,0),0)</f>
        <v>0</v>
      </c>
      <c r="I3418" s="10">
        <f>IFERROR(VLOOKUP(A3418,'Eksik Birim Fiyat Satınalma'!$A:$E,5,0),0)</f>
        <v>0</v>
      </c>
      <c r="J3418" s="10">
        <f>IFERROR(VLOOKUP(A3418,'Eksik Birim Fiyat'!$A$2:$E$129,5,0),0)</f>
        <v>0</v>
      </c>
      <c r="K3418" s="10">
        <f>IFERROR(VLOOKUP(A3418,'Birim Fiyatı Olmayan Malzemeler'!$A$1:$C$128,3,0),0)</f>
        <v>0</v>
      </c>
      <c r="L3418" s="10">
        <f>IFERROR(VLOOKUP(A3418,'Reçete Altındakiler'!$A:$C,3,0),0)</f>
        <v>0</v>
      </c>
    </row>
    <row r="3419" spans="1:12" x14ac:dyDescent="0.25">
      <c r="A3419" s="8" t="s">
        <v>2508</v>
      </c>
      <c r="B3419" s="1">
        <v>7</v>
      </c>
      <c r="C3419" s="1">
        <v>1</v>
      </c>
      <c r="D3419" s="1">
        <v>0</v>
      </c>
      <c r="E3419" s="1">
        <v>0</v>
      </c>
      <c r="F3419" s="10">
        <f>IFERROR(VLOOKUP(A3419,'Sevinç 03.04.2023 1215'!$A:$F,5,0),0)</f>
        <v>0</v>
      </c>
      <c r="G3419" s="10" t="str">
        <f>IFERROR(VLOOKUP(A3419,'Sevinç 04.04.2023 0911'!$A:$D,4,0),0)</f>
        <v>233 TL</v>
      </c>
      <c r="H3419" s="10">
        <f>IFERROR(VLOOKUP(A3419,'Onaya Sunulan Birim Fiyat'!$A:$C,3,0),0)</f>
        <v>0</v>
      </c>
      <c r="I3419" s="10">
        <f>IFERROR(VLOOKUP(A3419,'Eksik Birim Fiyat Satınalma'!$A:$E,5,0),0)</f>
        <v>0</v>
      </c>
      <c r="J3419" s="10">
        <f>IFERROR(VLOOKUP(A3419,'Eksik Birim Fiyat'!$A$2:$E$129,5,0),0)</f>
        <v>0</v>
      </c>
      <c r="K3419" s="10">
        <f>IFERROR(VLOOKUP(A3419,'Birim Fiyatı Olmayan Malzemeler'!$A$1:$C$128,3,0),0)</f>
        <v>0</v>
      </c>
      <c r="L3419" s="10">
        <f>IFERROR(VLOOKUP(A3419,'Reçete Altındakiler'!$A:$C,3,0),0)</f>
        <v>0</v>
      </c>
    </row>
    <row r="3420" spans="1:12" x14ac:dyDescent="0.25">
      <c r="A3420" s="8" t="s">
        <v>4106</v>
      </c>
      <c r="B3420" s="1">
        <v>6</v>
      </c>
      <c r="C3420" s="1">
        <v>1</v>
      </c>
      <c r="D3420" s="1">
        <v>0</v>
      </c>
      <c r="E3420" s="1">
        <v>0</v>
      </c>
      <c r="F3420" s="10">
        <f>IFERROR(VLOOKUP(A3420,'Sevinç 03.04.2023 1215'!$A:$F,5,0),0)</f>
        <v>0</v>
      </c>
      <c r="G3420" s="10" t="str">
        <f>IFERROR(VLOOKUP(A3420,'Sevinç 04.04.2023 0911'!$A:$D,4,0),0)</f>
        <v>110.827701 TL</v>
      </c>
      <c r="H3420" s="10">
        <f>IFERROR(VLOOKUP(A3420,'Onaya Sunulan Birim Fiyat'!$A:$C,3,0),0)</f>
        <v>0</v>
      </c>
      <c r="I3420" s="10">
        <f>IFERROR(VLOOKUP(A3420,'Eksik Birim Fiyat Satınalma'!$A:$E,5,0),0)</f>
        <v>0</v>
      </c>
      <c r="J3420" s="10">
        <f>IFERROR(VLOOKUP(A3420,'Eksik Birim Fiyat'!$A$2:$E$129,5,0),0)</f>
        <v>0</v>
      </c>
      <c r="K3420" s="10">
        <f>IFERROR(VLOOKUP(A3420,'Birim Fiyatı Olmayan Malzemeler'!$A$1:$C$128,3,0),0)</f>
        <v>0</v>
      </c>
      <c r="L3420" s="10">
        <f>IFERROR(VLOOKUP(A3420,'Reçete Altındakiler'!$A:$C,3,0),0)</f>
        <v>0</v>
      </c>
    </row>
    <row r="3421" spans="1:12" x14ac:dyDescent="0.25">
      <c r="A3421" s="8" t="s">
        <v>3516</v>
      </c>
      <c r="B3421" s="1">
        <v>6</v>
      </c>
      <c r="C3421" s="1">
        <v>1</v>
      </c>
      <c r="D3421" s="1">
        <v>0</v>
      </c>
      <c r="E3421" s="1">
        <v>0</v>
      </c>
      <c r="F3421" s="10">
        <f>IFERROR(VLOOKUP(A3421,'Sevinç 03.04.2023 1215'!$A:$F,5,0),0)</f>
        <v>0</v>
      </c>
      <c r="G3421" s="10" t="str">
        <f>IFERROR(VLOOKUP(A3421,'Sevinç 04.04.2023 0911'!$A:$D,4,0),0)</f>
        <v>601.802355 TL</v>
      </c>
      <c r="H3421" s="10">
        <f>IFERROR(VLOOKUP(A3421,'Onaya Sunulan Birim Fiyat'!$A:$C,3,0),0)</f>
        <v>0</v>
      </c>
      <c r="I3421" s="10">
        <f>IFERROR(VLOOKUP(A3421,'Eksik Birim Fiyat Satınalma'!$A:$E,5,0),0)</f>
        <v>0</v>
      </c>
      <c r="J3421" s="10">
        <f>IFERROR(VLOOKUP(A3421,'Eksik Birim Fiyat'!$A$2:$E$129,5,0),0)</f>
        <v>0</v>
      </c>
      <c r="K3421" s="10">
        <f>IFERROR(VLOOKUP(A3421,'Birim Fiyatı Olmayan Malzemeler'!$A$1:$C$128,3,0),0)</f>
        <v>0</v>
      </c>
      <c r="L3421" s="10">
        <f>IFERROR(VLOOKUP(A3421,'Reçete Altındakiler'!$A:$C,3,0),0)</f>
        <v>0</v>
      </c>
    </row>
    <row r="3422" spans="1:12" x14ac:dyDescent="0.25">
      <c r="A3422" s="8" t="s">
        <v>2847</v>
      </c>
      <c r="B3422" s="1">
        <v>22</v>
      </c>
      <c r="C3422" s="1">
        <v>2</v>
      </c>
      <c r="D3422" s="1">
        <v>0</v>
      </c>
      <c r="E3422" s="1">
        <v>0</v>
      </c>
      <c r="F3422" s="10">
        <f>IFERROR(VLOOKUP(A3422,'Sevinç 03.04.2023 1215'!$A:$F,5,0),0)</f>
        <v>0</v>
      </c>
      <c r="G3422" s="10" t="str">
        <f>IFERROR(VLOOKUP(A3422,'Sevinç 04.04.2023 0911'!$A:$D,4,0),0)</f>
        <v>300 TL</v>
      </c>
      <c r="H3422" s="10">
        <f>IFERROR(VLOOKUP(A3422,'Onaya Sunulan Birim Fiyat'!$A:$C,3,0),0)</f>
        <v>0</v>
      </c>
      <c r="I3422" s="10">
        <f>IFERROR(VLOOKUP(A3422,'Eksik Birim Fiyat Satınalma'!$A:$E,5,0),0)</f>
        <v>0</v>
      </c>
      <c r="J3422" s="10">
        <f>IFERROR(VLOOKUP(A3422,'Eksik Birim Fiyat'!$A$2:$E$129,5,0),0)</f>
        <v>0</v>
      </c>
      <c r="K3422" s="10">
        <f>IFERROR(VLOOKUP(A3422,'Birim Fiyatı Olmayan Malzemeler'!$A$1:$C$128,3,0),0)</f>
        <v>0</v>
      </c>
      <c r="L3422" s="10">
        <f>IFERROR(VLOOKUP(A3422,'Reçete Altındakiler'!$A:$C,3,0),0)</f>
        <v>0</v>
      </c>
    </row>
    <row r="3423" spans="1:12" x14ac:dyDescent="0.25">
      <c r="A3423" s="8" t="s">
        <v>2998</v>
      </c>
      <c r="B3423" s="1">
        <v>22</v>
      </c>
      <c r="C3423" s="1">
        <v>1</v>
      </c>
      <c r="D3423" s="1">
        <v>0</v>
      </c>
      <c r="E3423" s="1">
        <v>0</v>
      </c>
      <c r="F3423" s="10">
        <f>IFERROR(VLOOKUP(A3423,'Sevinç 03.04.2023 1215'!$A:$F,5,0),0)</f>
        <v>0</v>
      </c>
      <c r="G3423" s="10" t="str">
        <f>IFERROR(VLOOKUP(A3423,'Sevinç 04.04.2023 0911'!$A:$D,4,0),0)</f>
        <v>300 TL</v>
      </c>
      <c r="H3423" s="10">
        <f>IFERROR(VLOOKUP(A3423,'Onaya Sunulan Birim Fiyat'!$A:$C,3,0),0)</f>
        <v>0</v>
      </c>
      <c r="I3423" s="10">
        <f>IFERROR(VLOOKUP(A3423,'Eksik Birim Fiyat Satınalma'!$A:$E,5,0),0)</f>
        <v>0</v>
      </c>
      <c r="J3423" s="10">
        <f>IFERROR(VLOOKUP(A3423,'Eksik Birim Fiyat'!$A$2:$E$129,5,0),0)</f>
        <v>0</v>
      </c>
      <c r="K3423" s="10">
        <f>IFERROR(VLOOKUP(A3423,'Birim Fiyatı Olmayan Malzemeler'!$A$1:$C$128,3,0),0)</f>
        <v>0</v>
      </c>
      <c r="L3423" s="10">
        <f>IFERROR(VLOOKUP(A3423,'Reçete Altındakiler'!$A:$C,3,0),0)</f>
        <v>0</v>
      </c>
    </row>
    <row r="3424" spans="1:12" x14ac:dyDescent="0.25">
      <c r="A3424" s="8" t="s">
        <v>1534</v>
      </c>
      <c r="B3424" s="1">
        <v>22</v>
      </c>
      <c r="C3424" s="1">
        <v>5</v>
      </c>
      <c r="D3424" s="1">
        <v>0</v>
      </c>
      <c r="E3424" s="1">
        <v>0</v>
      </c>
      <c r="F3424" s="10">
        <f>IFERROR(VLOOKUP(A3424,'Sevinç 03.04.2023 1215'!$A:$F,5,0),0)</f>
        <v>0</v>
      </c>
      <c r="G3424" s="10" t="str">
        <f>IFERROR(VLOOKUP(A3424,'Sevinç 04.04.2023 0911'!$A:$D,4,0),0)</f>
        <v>299 TL</v>
      </c>
      <c r="H3424" s="10">
        <f>IFERROR(VLOOKUP(A3424,'Onaya Sunulan Birim Fiyat'!$A:$C,3,0),0)</f>
        <v>0</v>
      </c>
      <c r="I3424" s="10">
        <f>IFERROR(VLOOKUP(A3424,'Eksik Birim Fiyat Satınalma'!$A:$E,5,0),0)</f>
        <v>0</v>
      </c>
      <c r="J3424" s="10">
        <f>IFERROR(VLOOKUP(A3424,'Eksik Birim Fiyat'!$A$2:$E$129,5,0),0)</f>
        <v>0</v>
      </c>
      <c r="K3424" s="10">
        <f>IFERROR(VLOOKUP(A3424,'Birim Fiyatı Olmayan Malzemeler'!$A$1:$C$128,3,0),0)</f>
        <v>0</v>
      </c>
      <c r="L3424" s="10">
        <f>IFERROR(VLOOKUP(A3424,'Reçete Altındakiler'!$A:$C,3,0),0)</f>
        <v>0</v>
      </c>
    </row>
    <row r="3425" spans="1:12" x14ac:dyDescent="0.25">
      <c r="A3425" s="8" t="s">
        <v>2999</v>
      </c>
      <c r="B3425" s="1">
        <v>12</v>
      </c>
      <c r="C3425" s="1">
        <v>1</v>
      </c>
      <c r="D3425" s="1">
        <v>0</v>
      </c>
      <c r="E3425" s="1">
        <v>0</v>
      </c>
      <c r="F3425" s="10">
        <f>IFERROR(VLOOKUP(A3425,'Sevinç 03.04.2023 1215'!$A:$F,5,0),0)</f>
        <v>0</v>
      </c>
      <c r="G3425" s="10" t="str">
        <f>IFERROR(VLOOKUP(A3425,'Sevinç 04.04.2023 0911'!$A:$D,4,0),0)</f>
        <v>267.231635 TL</v>
      </c>
      <c r="H3425" s="10">
        <f>IFERROR(VLOOKUP(A3425,'Onaya Sunulan Birim Fiyat'!$A:$C,3,0),0)</f>
        <v>0</v>
      </c>
      <c r="I3425" s="10">
        <f>IFERROR(VLOOKUP(A3425,'Eksik Birim Fiyat Satınalma'!$A:$E,5,0),0)</f>
        <v>0</v>
      </c>
      <c r="J3425" s="10">
        <f>IFERROR(VLOOKUP(A3425,'Eksik Birim Fiyat'!$A$2:$E$129,5,0),0)</f>
        <v>0</v>
      </c>
      <c r="K3425" s="10">
        <f>IFERROR(VLOOKUP(A3425,'Birim Fiyatı Olmayan Malzemeler'!$A$1:$C$128,3,0),0)</f>
        <v>0</v>
      </c>
      <c r="L3425" s="10">
        <f>IFERROR(VLOOKUP(A3425,'Reçete Altındakiler'!$A:$C,3,0),0)</f>
        <v>0</v>
      </c>
    </row>
    <row r="3426" spans="1:12" x14ac:dyDescent="0.25">
      <c r="A3426" s="8" t="s">
        <v>2999</v>
      </c>
      <c r="B3426" s="1">
        <v>22</v>
      </c>
      <c r="C3426" s="1">
        <v>2</v>
      </c>
      <c r="D3426" s="1">
        <v>0</v>
      </c>
      <c r="E3426" s="1">
        <v>0</v>
      </c>
      <c r="F3426" s="10">
        <f>IFERROR(VLOOKUP(A3426,'Sevinç 03.04.2023 1215'!$A:$F,5,0),0)</f>
        <v>0</v>
      </c>
      <c r="G3426" s="10" t="str">
        <f>IFERROR(VLOOKUP(A3426,'Sevinç 04.04.2023 0911'!$A:$D,4,0),0)</f>
        <v>267.231635 TL</v>
      </c>
      <c r="H3426" s="10">
        <f>IFERROR(VLOOKUP(A3426,'Onaya Sunulan Birim Fiyat'!$A:$C,3,0),0)</f>
        <v>0</v>
      </c>
      <c r="I3426" s="10">
        <f>IFERROR(VLOOKUP(A3426,'Eksik Birim Fiyat Satınalma'!$A:$E,5,0),0)</f>
        <v>0</v>
      </c>
      <c r="J3426" s="10">
        <f>IFERROR(VLOOKUP(A3426,'Eksik Birim Fiyat'!$A$2:$E$129,5,0),0)</f>
        <v>0</v>
      </c>
      <c r="K3426" s="10">
        <f>IFERROR(VLOOKUP(A3426,'Birim Fiyatı Olmayan Malzemeler'!$A$1:$C$128,3,0),0)</f>
        <v>0</v>
      </c>
      <c r="L3426" s="10">
        <f>IFERROR(VLOOKUP(A3426,'Reçete Altındakiler'!$A:$C,3,0),0)</f>
        <v>0</v>
      </c>
    </row>
    <row r="3427" spans="1:12" x14ac:dyDescent="0.25">
      <c r="A3427" s="8" t="s">
        <v>2848</v>
      </c>
      <c r="B3427" s="1">
        <v>22</v>
      </c>
      <c r="C3427" s="1">
        <v>4</v>
      </c>
      <c r="D3427" s="1">
        <v>0</v>
      </c>
      <c r="E3427" s="1">
        <v>0</v>
      </c>
      <c r="F3427" s="10">
        <f>IFERROR(VLOOKUP(A3427,'Sevinç 03.04.2023 1215'!$A:$F,5,0),0)</f>
        <v>0</v>
      </c>
      <c r="G3427" s="10" t="str">
        <f>IFERROR(VLOOKUP(A3427,'Sevinç 04.04.2023 0911'!$A:$D,4,0),0)</f>
        <v>155 TL</v>
      </c>
      <c r="H3427" s="10">
        <f>IFERROR(VLOOKUP(A3427,'Onaya Sunulan Birim Fiyat'!$A:$C,3,0),0)</f>
        <v>0</v>
      </c>
      <c r="I3427" s="10">
        <f>IFERROR(VLOOKUP(A3427,'Eksik Birim Fiyat Satınalma'!$A:$E,5,0),0)</f>
        <v>0</v>
      </c>
      <c r="J3427" s="10">
        <f>IFERROR(VLOOKUP(A3427,'Eksik Birim Fiyat'!$A$2:$E$129,5,0),0)</f>
        <v>0</v>
      </c>
      <c r="K3427" s="10">
        <f>IFERROR(VLOOKUP(A3427,'Birim Fiyatı Olmayan Malzemeler'!$A$1:$C$128,3,0),0)</f>
        <v>0</v>
      </c>
      <c r="L3427" s="10">
        <f>IFERROR(VLOOKUP(A3427,'Reçete Altındakiler'!$A:$C,3,0),0)</f>
        <v>0</v>
      </c>
    </row>
    <row r="3428" spans="1:12" x14ac:dyDescent="0.25">
      <c r="A3428" s="8" t="s">
        <v>3517</v>
      </c>
      <c r="B3428" s="1">
        <v>22</v>
      </c>
      <c r="C3428" s="1">
        <v>2</v>
      </c>
      <c r="D3428" s="1">
        <v>0</v>
      </c>
      <c r="E3428" s="1">
        <v>0</v>
      </c>
      <c r="F3428" s="10">
        <f>IFERROR(VLOOKUP(A3428,'Sevinç 03.04.2023 1215'!$A:$F,5,0),0)</f>
        <v>0</v>
      </c>
      <c r="G3428" s="10" t="str">
        <f>IFERROR(VLOOKUP(A3428,'Sevinç 04.04.2023 0911'!$A:$D,4,0),0)</f>
        <v>525 TL</v>
      </c>
      <c r="H3428" s="10">
        <f>IFERROR(VLOOKUP(A3428,'Onaya Sunulan Birim Fiyat'!$A:$C,3,0),0)</f>
        <v>0</v>
      </c>
      <c r="I3428" s="10">
        <f>IFERROR(VLOOKUP(A3428,'Eksik Birim Fiyat Satınalma'!$A:$E,5,0),0)</f>
        <v>0</v>
      </c>
      <c r="J3428" s="10">
        <f>IFERROR(VLOOKUP(A3428,'Eksik Birim Fiyat'!$A$2:$E$129,5,0),0)</f>
        <v>0</v>
      </c>
      <c r="K3428" s="10">
        <f>IFERROR(VLOOKUP(A3428,'Birim Fiyatı Olmayan Malzemeler'!$A$1:$C$128,3,0),0)</f>
        <v>0</v>
      </c>
      <c r="L3428" s="10">
        <f>IFERROR(VLOOKUP(A3428,'Reçete Altındakiler'!$A:$C,3,0),0)</f>
        <v>0</v>
      </c>
    </row>
    <row r="3429" spans="1:12" x14ac:dyDescent="0.25">
      <c r="A3429" s="8" t="s">
        <v>4107</v>
      </c>
      <c r="B3429" s="1">
        <v>22</v>
      </c>
      <c r="C3429" s="1">
        <v>2</v>
      </c>
      <c r="D3429" s="1">
        <v>0</v>
      </c>
      <c r="E3429" s="1">
        <v>0</v>
      </c>
      <c r="F3429" s="10">
        <f>IFERROR(VLOOKUP(A3429,'Sevinç 03.04.2023 1215'!$A:$F,5,0),0)</f>
        <v>0</v>
      </c>
      <c r="G3429" s="10" t="str">
        <f>IFERROR(VLOOKUP(A3429,'Sevinç 04.04.2023 0911'!$A:$D,4,0),0)</f>
        <v>300 TL</v>
      </c>
      <c r="H3429" s="10">
        <f>IFERROR(VLOOKUP(A3429,'Onaya Sunulan Birim Fiyat'!$A:$C,3,0),0)</f>
        <v>0</v>
      </c>
      <c r="I3429" s="10">
        <f>IFERROR(VLOOKUP(A3429,'Eksik Birim Fiyat Satınalma'!$A:$E,5,0),0)</f>
        <v>0</v>
      </c>
      <c r="J3429" s="10">
        <f>IFERROR(VLOOKUP(A3429,'Eksik Birim Fiyat'!$A$2:$E$129,5,0),0)</f>
        <v>0</v>
      </c>
      <c r="K3429" s="10">
        <f>IFERROR(VLOOKUP(A3429,'Birim Fiyatı Olmayan Malzemeler'!$A$1:$C$128,3,0),0)</f>
        <v>0</v>
      </c>
      <c r="L3429" s="10">
        <f>IFERROR(VLOOKUP(A3429,'Reçete Altındakiler'!$A:$C,3,0),0)</f>
        <v>0</v>
      </c>
    </row>
    <row r="3430" spans="1:12" x14ac:dyDescent="0.25">
      <c r="A3430" s="8" t="s">
        <v>3341</v>
      </c>
      <c r="B3430" s="1">
        <v>12</v>
      </c>
      <c r="C3430" s="1">
        <v>1</v>
      </c>
      <c r="D3430" s="1">
        <v>0</v>
      </c>
      <c r="E3430" s="1">
        <v>0</v>
      </c>
      <c r="F3430" s="10">
        <f>IFERROR(VLOOKUP(A3430,'Sevinç 03.04.2023 1215'!$A:$F,5,0),0)</f>
        <v>0</v>
      </c>
      <c r="G3430" s="10" t="str">
        <f>IFERROR(VLOOKUP(A3430,'Sevinç 04.04.2023 0911'!$A:$D,4,0),0)</f>
        <v>100 TL</v>
      </c>
      <c r="H3430" s="10">
        <f>IFERROR(VLOOKUP(A3430,'Onaya Sunulan Birim Fiyat'!$A:$C,3,0),0)</f>
        <v>0</v>
      </c>
      <c r="I3430" s="10">
        <f>IFERROR(VLOOKUP(A3430,'Eksik Birim Fiyat Satınalma'!$A:$E,5,0),0)</f>
        <v>0</v>
      </c>
      <c r="J3430" s="10">
        <f>IFERROR(VLOOKUP(A3430,'Eksik Birim Fiyat'!$A$2:$E$129,5,0),0)</f>
        <v>0</v>
      </c>
      <c r="K3430" s="10">
        <f>IFERROR(VLOOKUP(A3430,'Birim Fiyatı Olmayan Malzemeler'!$A$1:$C$128,3,0),0)</f>
        <v>0</v>
      </c>
      <c r="L3430" s="10">
        <f>IFERROR(VLOOKUP(A3430,'Reçete Altındakiler'!$A:$C,3,0),0)</f>
        <v>0</v>
      </c>
    </row>
    <row r="3431" spans="1:12" x14ac:dyDescent="0.25">
      <c r="A3431" s="8" t="s">
        <v>3341</v>
      </c>
      <c r="B3431" s="1">
        <v>13</v>
      </c>
      <c r="C3431" s="1">
        <v>1</v>
      </c>
      <c r="D3431" s="1">
        <v>0</v>
      </c>
      <c r="E3431" s="1">
        <v>0</v>
      </c>
      <c r="F3431" s="10">
        <f>IFERROR(VLOOKUP(A3431,'Sevinç 03.04.2023 1215'!$A:$F,5,0),0)</f>
        <v>0</v>
      </c>
      <c r="G3431" s="10" t="str">
        <f>IFERROR(VLOOKUP(A3431,'Sevinç 04.04.2023 0911'!$A:$D,4,0),0)</f>
        <v>100 TL</v>
      </c>
      <c r="H3431" s="10">
        <f>IFERROR(VLOOKUP(A3431,'Onaya Sunulan Birim Fiyat'!$A:$C,3,0),0)</f>
        <v>0</v>
      </c>
      <c r="I3431" s="10">
        <f>IFERROR(VLOOKUP(A3431,'Eksik Birim Fiyat Satınalma'!$A:$E,5,0),0)</f>
        <v>0</v>
      </c>
      <c r="J3431" s="10">
        <f>IFERROR(VLOOKUP(A3431,'Eksik Birim Fiyat'!$A$2:$E$129,5,0),0)</f>
        <v>0</v>
      </c>
      <c r="K3431" s="10">
        <f>IFERROR(VLOOKUP(A3431,'Birim Fiyatı Olmayan Malzemeler'!$A$1:$C$128,3,0),0)</f>
        <v>0</v>
      </c>
      <c r="L3431" s="10">
        <f>IFERROR(VLOOKUP(A3431,'Reçete Altındakiler'!$A:$C,3,0),0)</f>
        <v>0</v>
      </c>
    </row>
    <row r="3432" spans="1:12" x14ac:dyDescent="0.25">
      <c r="A3432" s="8" t="s">
        <v>4108</v>
      </c>
      <c r="B3432" s="1">
        <v>22</v>
      </c>
      <c r="C3432" s="1">
        <v>1</v>
      </c>
      <c r="D3432" s="1">
        <v>0</v>
      </c>
      <c r="E3432" s="1">
        <v>0</v>
      </c>
      <c r="F3432" s="10">
        <f>IFERROR(VLOOKUP(A3432,'Sevinç 03.04.2023 1215'!$A:$F,5,0),0)</f>
        <v>0</v>
      </c>
      <c r="G3432" s="10" t="str">
        <f>IFERROR(VLOOKUP(A3432,'Sevinç 04.04.2023 0911'!$A:$D,4,0),0)</f>
        <v>737.114849 TL</v>
      </c>
      <c r="H3432" s="10">
        <f>IFERROR(VLOOKUP(A3432,'Onaya Sunulan Birim Fiyat'!$A:$C,3,0),0)</f>
        <v>0</v>
      </c>
      <c r="I3432" s="10">
        <f>IFERROR(VLOOKUP(A3432,'Eksik Birim Fiyat Satınalma'!$A:$E,5,0),0)</f>
        <v>0</v>
      </c>
      <c r="J3432" s="10">
        <f>IFERROR(VLOOKUP(A3432,'Eksik Birim Fiyat'!$A$2:$E$129,5,0),0)</f>
        <v>0</v>
      </c>
      <c r="K3432" s="10">
        <f>IFERROR(VLOOKUP(A3432,'Birim Fiyatı Olmayan Malzemeler'!$A$1:$C$128,3,0),0)</f>
        <v>0</v>
      </c>
      <c r="L3432" s="10">
        <f>IFERROR(VLOOKUP(A3432,'Reçete Altındakiler'!$A:$C,3,0),0)</f>
        <v>0</v>
      </c>
    </row>
    <row r="3433" spans="1:12" x14ac:dyDescent="0.25">
      <c r="A3433" s="8" t="s">
        <v>4109</v>
      </c>
      <c r="B3433" s="1">
        <v>12</v>
      </c>
      <c r="C3433" s="1">
        <v>1</v>
      </c>
      <c r="D3433" s="1">
        <v>0</v>
      </c>
      <c r="E3433" s="1">
        <v>0</v>
      </c>
      <c r="F3433" s="10">
        <f>IFERROR(VLOOKUP(A3433,'Sevinç 03.04.2023 1215'!$A:$F,5,0),0)</f>
        <v>0</v>
      </c>
      <c r="G3433" s="10" t="str">
        <f>IFERROR(VLOOKUP(A3433,'Sevinç 04.04.2023 0911'!$A:$D,4,0),0)</f>
        <v>245 TL</v>
      </c>
      <c r="H3433" s="10">
        <f>IFERROR(VLOOKUP(A3433,'Onaya Sunulan Birim Fiyat'!$A:$C,3,0),0)</f>
        <v>0</v>
      </c>
      <c r="I3433" s="10">
        <f>IFERROR(VLOOKUP(A3433,'Eksik Birim Fiyat Satınalma'!$A:$E,5,0),0)</f>
        <v>0</v>
      </c>
      <c r="J3433" s="10">
        <f>IFERROR(VLOOKUP(A3433,'Eksik Birim Fiyat'!$A$2:$E$129,5,0),0)</f>
        <v>0</v>
      </c>
      <c r="K3433" s="10">
        <f>IFERROR(VLOOKUP(A3433,'Birim Fiyatı Olmayan Malzemeler'!$A$1:$C$128,3,0),0)</f>
        <v>0</v>
      </c>
      <c r="L3433" s="10">
        <f>IFERROR(VLOOKUP(A3433,'Reçete Altındakiler'!$A:$C,3,0),0)</f>
        <v>0</v>
      </c>
    </row>
    <row r="3434" spans="1:12" x14ac:dyDescent="0.25">
      <c r="A3434" s="8" t="s">
        <v>2509</v>
      </c>
      <c r="B3434" s="1">
        <v>12</v>
      </c>
      <c r="C3434" s="1">
        <v>1</v>
      </c>
      <c r="D3434" s="1">
        <v>0</v>
      </c>
      <c r="E3434" s="1">
        <v>0</v>
      </c>
      <c r="F3434" s="10">
        <f>IFERROR(VLOOKUP(A3434,'Sevinç 03.04.2023 1215'!$A:$F,5,0),0)</f>
        <v>0</v>
      </c>
      <c r="G3434" s="10" t="str">
        <f>IFERROR(VLOOKUP(A3434,'Sevinç 04.04.2023 0911'!$A:$D,4,0),0)</f>
        <v>125 TL</v>
      </c>
      <c r="H3434" s="10">
        <f>IFERROR(VLOOKUP(A3434,'Onaya Sunulan Birim Fiyat'!$A:$C,3,0),0)</f>
        <v>0</v>
      </c>
      <c r="I3434" s="10">
        <f>IFERROR(VLOOKUP(A3434,'Eksik Birim Fiyat Satınalma'!$A:$E,5,0),0)</f>
        <v>0</v>
      </c>
      <c r="J3434" s="10">
        <f>IFERROR(VLOOKUP(A3434,'Eksik Birim Fiyat'!$A$2:$E$129,5,0),0)</f>
        <v>0</v>
      </c>
      <c r="K3434" s="10">
        <f>IFERROR(VLOOKUP(A3434,'Birim Fiyatı Olmayan Malzemeler'!$A$1:$C$128,3,0),0)</f>
        <v>0</v>
      </c>
      <c r="L3434" s="10">
        <f>IFERROR(VLOOKUP(A3434,'Reçete Altındakiler'!$A:$C,3,0),0)</f>
        <v>0</v>
      </c>
    </row>
    <row r="3435" spans="1:12" x14ac:dyDescent="0.25">
      <c r="A3435" s="8" t="s">
        <v>3518</v>
      </c>
      <c r="B3435" s="1">
        <v>16</v>
      </c>
      <c r="C3435" s="1">
        <v>1</v>
      </c>
      <c r="D3435" s="1">
        <v>0</v>
      </c>
      <c r="E3435" s="1">
        <v>0</v>
      </c>
      <c r="F3435" s="10">
        <f>IFERROR(VLOOKUP(A3435,'Sevinç 03.04.2023 1215'!$A:$F,5,0),0)</f>
        <v>0</v>
      </c>
      <c r="G3435" s="10" t="str">
        <f>IFERROR(VLOOKUP(A3435,'Sevinç 04.04.2023 0911'!$A:$D,4,0),0)</f>
        <v xml:space="preserve"> </v>
      </c>
      <c r="H3435" s="10">
        <f>IFERROR(VLOOKUP(A3435,'Onaya Sunulan Birim Fiyat'!$A:$C,3,0),0)</f>
        <v>0</v>
      </c>
      <c r="I3435" s="10">
        <f>IFERROR(VLOOKUP(A3435,'Eksik Birim Fiyat Satınalma'!$A:$E,5,0),0)</f>
        <v>0</v>
      </c>
      <c r="J3435" s="10">
        <f>IFERROR(VLOOKUP(A3435,'Eksik Birim Fiyat'!$A$2:$E$129,5,0),0)</f>
        <v>0</v>
      </c>
      <c r="K3435" s="10">
        <f>IFERROR(VLOOKUP(A3435,'Birim Fiyatı Olmayan Malzemeler'!$A$1:$C$128,3,0),0)</f>
        <v>0</v>
      </c>
      <c r="L3435" s="10">
        <f>IFERROR(VLOOKUP(A3435,'Reçete Altındakiler'!$A:$C,3,0),0)</f>
        <v>0</v>
      </c>
    </row>
    <row r="3436" spans="1:12" x14ac:dyDescent="0.25">
      <c r="A3436" s="8" t="s">
        <v>3000</v>
      </c>
      <c r="B3436" s="1">
        <v>13</v>
      </c>
      <c r="C3436" s="1">
        <v>1</v>
      </c>
      <c r="D3436" s="1">
        <v>0</v>
      </c>
      <c r="E3436" s="1">
        <v>0</v>
      </c>
      <c r="F3436" s="10">
        <f>IFERROR(VLOOKUP(A3436,'Sevinç 03.04.2023 1215'!$A:$F,5,0),0)</f>
        <v>0</v>
      </c>
      <c r="G3436" s="10" t="str">
        <f>IFERROR(VLOOKUP(A3436,'Sevinç 04.04.2023 0911'!$A:$D,4,0),0)</f>
        <v>276 TL</v>
      </c>
      <c r="H3436" s="10">
        <f>IFERROR(VLOOKUP(A3436,'Onaya Sunulan Birim Fiyat'!$A:$C,3,0),0)</f>
        <v>0</v>
      </c>
      <c r="I3436" s="10">
        <f>IFERROR(VLOOKUP(A3436,'Eksik Birim Fiyat Satınalma'!$A:$E,5,0),0)</f>
        <v>0</v>
      </c>
      <c r="J3436" s="10">
        <f>IFERROR(VLOOKUP(A3436,'Eksik Birim Fiyat'!$A$2:$E$129,5,0),0)</f>
        <v>0</v>
      </c>
      <c r="K3436" s="10">
        <f>IFERROR(VLOOKUP(A3436,'Birim Fiyatı Olmayan Malzemeler'!$A$1:$C$128,3,0),0)</f>
        <v>0</v>
      </c>
      <c r="L3436" s="10">
        <f>IFERROR(VLOOKUP(A3436,'Reçete Altındakiler'!$A:$C,3,0),0)</f>
        <v>0</v>
      </c>
    </row>
    <row r="3437" spans="1:12" x14ac:dyDescent="0.25">
      <c r="A3437" s="8" t="s">
        <v>2510</v>
      </c>
      <c r="B3437" s="1">
        <v>12</v>
      </c>
      <c r="C3437" s="1">
        <v>1</v>
      </c>
      <c r="D3437" s="1">
        <v>0</v>
      </c>
      <c r="E3437" s="1">
        <v>0</v>
      </c>
      <c r="F3437" s="10">
        <f>IFERROR(VLOOKUP(A3437,'Sevinç 03.04.2023 1215'!$A:$F,5,0),0)</f>
        <v>0</v>
      </c>
      <c r="G3437" s="10" t="str">
        <f>IFERROR(VLOOKUP(A3437,'Sevinç 04.04.2023 0911'!$A:$D,4,0),0)</f>
        <v>100 TL</v>
      </c>
      <c r="H3437" s="10">
        <f>IFERROR(VLOOKUP(A3437,'Onaya Sunulan Birim Fiyat'!$A:$C,3,0),0)</f>
        <v>0</v>
      </c>
      <c r="I3437" s="10">
        <f>IFERROR(VLOOKUP(A3437,'Eksik Birim Fiyat Satınalma'!$A:$E,5,0),0)</f>
        <v>0</v>
      </c>
      <c r="J3437" s="10">
        <f>IFERROR(VLOOKUP(A3437,'Eksik Birim Fiyat'!$A$2:$E$129,5,0),0)</f>
        <v>0</v>
      </c>
      <c r="K3437" s="10">
        <f>IFERROR(VLOOKUP(A3437,'Birim Fiyatı Olmayan Malzemeler'!$A$1:$C$128,3,0),0)</f>
        <v>0</v>
      </c>
      <c r="L3437" s="10">
        <f>IFERROR(VLOOKUP(A3437,'Reçete Altındakiler'!$A:$C,3,0),0)</f>
        <v>0</v>
      </c>
    </row>
    <row r="3438" spans="1:12" x14ac:dyDescent="0.25">
      <c r="A3438" s="8" t="s">
        <v>1535</v>
      </c>
      <c r="B3438" s="1">
        <v>12</v>
      </c>
      <c r="C3438" s="1">
        <v>1</v>
      </c>
      <c r="D3438" s="1">
        <v>0</v>
      </c>
      <c r="E3438" s="1">
        <v>0</v>
      </c>
      <c r="F3438" s="10">
        <f>IFERROR(VLOOKUP(A3438,'Sevinç 03.04.2023 1215'!$A:$F,5,0),0)</f>
        <v>0</v>
      </c>
      <c r="G3438" s="10" t="str">
        <f>IFERROR(VLOOKUP(A3438,'Sevinç 04.04.2023 0911'!$A:$D,4,0),0)</f>
        <v>300 TL</v>
      </c>
      <c r="H3438" s="10">
        <f>IFERROR(VLOOKUP(A3438,'Onaya Sunulan Birim Fiyat'!$A:$C,3,0),0)</f>
        <v>0</v>
      </c>
      <c r="I3438" s="10">
        <f>IFERROR(VLOOKUP(A3438,'Eksik Birim Fiyat Satınalma'!$A:$E,5,0),0)</f>
        <v>0</v>
      </c>
      <c r="J3438" s="10">
        <f>IFERROR(VLOOKUP(A3438,'Eksik Birim Fiyat'!$A$2:$E$129,5,0),0)</f>
        <v>0</v>
      </c>
      <c r="K3438" s="10">
        <f>IFERROR(VLOOKUP(A3438,'Birim Fiyatı Olmayan Malzemeler'!$A$1:$C$128,3,0),0)</f>
        <v>0</v>
      </c>
      <c r="L3438" s="10">
        <f>IFERROR(VLOOKUP(A3438,'Reçete Altındakiler'!$A:$C,3,0),0)</f>
        <v>0</v>
      </c>
    </row>
    <row r="3439" spans="1:12" x14ac:dyDescent="0.25">
      <c r="A3439" s="8" t="s">
        <v>3001</v>
      </c>
      <c r="B3439" s="1">
        <v>12</v>
      </c>
      <c r="C3439" s="1">
        <v>1</v>
      </c>
      <c r="D3439" s="1">
        <v>0</v>
      </c>
      <c r="E3439" s="1">
        <v>0</v>
      </c>
      <c r="F3439" s="10">
        <f>IFERROR(VLOOKUP(A3439,'Sevinç 03.04.2023 1215'!$A:$F,5,0),0)</f>
        <v>0</v>
      </c>
      <c r="G3439" s="10" t="str">
        <f>IFERROR(VLOOKUP(A3439,'Sevinç 04.04.2023 0911'!$A:$D,4,0),0)</f>
        <v>376.36333333 TL</v>
      </c>
      <c r="H3439" s="10">
        <f>IFERROR(VLOOKUP(A3439,'Onaya Sunulan Birim Fiyat'!$A:$C,3,0),0)</f>
        <v>0</v>
      </c>
      <c r="I3439" s="10">
        <f>IFERROR(VLOOKUP(A3439,'Eksik Birim Fiyat Satınalma'!$A:$E,5,0),0)</f>
        <v>0</v>
      </c>
      <c r="J3439" s="10">
        <f>IFERROR(VLOOKUP(A3439,'Eksik Birim Fiyat'!$A$2:$E$129,5,0),0)</f>
        <v>0</v>
      </c>
      <c r="K3439" s="10">
        <f>IFERROR(VLOOKUP(A3439,'Birim Fiyatı Olmayan Malzemeler'!$A$1:$C$128,3,0),0)</f>
        <v>0</v>
      </c>
      <c r="L3439" s="10">
        <f>IFERROR(VLOOKUP(A3439,'Reçete Altındakiler'!$A:$C,3,0),0)</f>
        <v>0</v>
      </c>
    </row>
    <row r="3440" spans="1:12" x14ac:dyDescent="0.25">
      <c r="A3440" s="8" t="s">
        <v>3002</v>
      </c>
      <c r="B3440" s="1">
        <v>12</v>
      </c>
      <c r="C3440" s="1">
        <v>1</v>
      </c>
      <c r="D3440" s="1">
        <v>0</v>
      </c>
      <c r="E3440" s="1">
        <v>0</v>
      </c>
      <c r="F3440" s="10">
        <f>IFERROR(VLOOKUP(A3440,'Sevinç 03.04.2023 1215'!$A:$F,5,0),0)</f>
        <v>0</v>
      </c>
      <c r="G3440" s="10" t="str">
        <f>IFERROR(VLOOKUP(A3440,'Sevinç 04.04.2023 0911'!$A:$D,4,0),0)</f>
        <v>400 TL</v>
      </c>
      <c r="H3440" s="10">
        <f>IFERROR(VLOOKUP(A3440,'Onaya Sunulan Birim Fiyat'!$A:$C,3,0),0)</f>
        <v>0</v>
      </c>
      <c r="I3440" s="10">
        <f>IFERROR(VLOOKUP(A3440,'Eksik Birim Fiyat Satınalma'!$A:$E,5,0),0)</f>
        <v>0</v>
      </c>
      <c r="J3440" s="10">
        <f>IFERROR(VLOOKUP(A3440,'Eksik Birim Fiyat'!$A$2:$E$129,5,0),0)</f>
        <v>0</v>
      </c>
      <c r="K3440" s="10">
        <f>IFERROR(VLOOKUP(A3440,'Birim Fiyatı Olmayan Malzemeler'!$A$1:$C$128,3,0),0)</f>
        <v>0</v>
      </c>
      <c r="L3440" s="10">
        <f>IFERROR(VLOOKUP(A3440,'Reçete Altındakiler'!$A:$C,3,0),0)</f>
        <v>0</v>
      </c>
    </row>
    <row r="3441" spans="1:12" x14ac:dyDescent="0.25">
      <c r="A3441" s="8" t="s">
        <v>3003</v>
      </c>
      <c r="B3441" s="1">
        <v>13</v>
      </c>
      <c r="C3441" s="1">
        <v>1</v>
      </c>
      <c r="D3441" s="1">
        <v>0</v>
      </c>
      <c r="E3441" s="1">
        <v>0</v>
      </c>
      <c r="F3441" s="10">
        <f>IFERROR(VLOOKUP(A3441,'Sevinç 03.04.2023 1215'!$A:$F,5,0),0)</f>
        <v>0</v>
      </c>
      <c r="G3441" s="10" t="str">
        <f>IFERROR(VLOOKUP(A3441,'Sevinç 04.04.2023 0911'!$A:$D,4,0),0)</f>
        <v>570 TL</v>
      </c>
      <c r="H3441" s="10">
        <f>IFERROR(VLOOKUP(A3441,'Onaya Sunulan Birim Fiyat'!$A:$C,3,0),0)</f>
        <v>0</v>
      </c>
      <c r="I3441" s="10">
        <f>IFERROR(VLOOKUP(A3441,'Eksik Birim Fiyat Satınalma'!$A:$E,5,0),0)</f>
        <v>0</v>
      </c>
      <c r="J3441" s="10">
        <f>IFERROR(VLOOKUP(A3441,'Eksik Birim Fiyat'!$A$2:$E$129,5,0),0)</f>
        <v>0</v>
      </c>
      <c r="K3441" s="10">
        <f>IFERROR(VLOOKUP(A3441,'Birim Fiyatı Olmayan Malzemeler'!$A$1:$C$128,3,0),0)</f>
        <v>0</v>
      </c>
      <c r="L3441" s="10">
        <f>IFERROR(VLOOKUP(A3441,'Reçete Altındakiler'!$A:$C,3,0),0)</f>
        <v>0</v>
      </c>
    </row>
    <row r="3442" spans="1:12" x14ac:dyDescent="0.25">
      <c r="A3442" s="8" t="s">
        <v>3003</v>
      </c>
      <c r="B3442" s="1">
        <v>22</v>
      </c>
      <c r="C3442" s="1">
        <v>1</v>
      </c>
      <c r="D3442" s="1">
        <v>0</v>
      </c>
      <c r="E3442" s="1">
        <v>0</v>
      </c>
      <c r="F3442" s="10">
        <f>IFERROR(VLOOKUP(A3442,'Sevinç 03.04.2023 1215'!$A:$F,5,0),0)</f>
        <v>0</v>
      </c>
      <c r="G3442" s="10" t="str">
        <f>IFERROR(VLOOKUP(A3442,'Sevinç 04.04.2023 0911'!$A:$D,4,0),0)</f>
        <v>570 TL</v>
      </c>
      <c r="H3442" s="10">
        <f>IFERROR(VLOOKUP(A3442,'Onaya Sunulan Birim Fiyat'!$A:$C,3,0),0)</f>
        <v>0</v>
      </c>
      <c r="I3442" s="10">
        <f>IFERROR(VLOOKUP(A3442,'Eksik Birim Fiyat Satınalma'!$A:$E,5,0),0)</f>
        <v>0</v>
      </c>
      <c r="J3442" s="10">
        <f>IFERROR(VLOOKUP(A3442,'Eksik Birim Fiyat'!$A$2:$E$129,5,0),0)</f>
        <v>0</v>
      </c>
      <c r="K3442" s="10">
        <f>IFERROR(VLOOKUP(A3442,'Birim Fiyatı Olmayan Malzemeler'!$A$1:$C$128,3,0),0)</f>
        <v>0</v>
      </c>
      <c r="L3442" s="10">
        <f>IFERROR(VLOOKUP(A3442,'Reçete Altındakiler'!$A:$C,3,0),0)</f>
        <v>0</v>
      </c>
    </row>
    <row r="3443" spans="1:12" x14ac:dyDescent="0.25">
      <c r="A3443" s="8" t="s">
        <v>1536</v>
      </c>
      <c r="B3443" s="1">
        <v>12</v>
      </c>
      <c r="C3443" s="1">
        <v>1</v>
      </c>
      <c r="D3443" s="1">
        <v>0</v>
      </c>
      <c r="E3443" s="1">
        <v>0</v>
      </c>
      <c r="F3443" s="10">
        <f>IFERROR(VLOOKUP(A3443,'Sevinç 03.04.2023 1215'!$A:$F,5,0),0)</f>
        <v>0</v>
      </c>
      <c r="G3443" s="10" t="str">
        <f>IFERROR(VLOOKUP(A3443,'Sevinç 04.04.2023 0911'!$A:$D,4,0),0)</f>
        <v>421 TL</v>
      </c>
      <c r="H3443" s="10">
        <f>IFERROR(VLOOKUP(A3443,'Onaya Sunulan Birim Fiyat'!$A:$C,3,0),0)</f>
        <v>0</v>
      </c>
      <c r="I3443" s="10">
        <f>IFERROR(VLOOKUP(A3443,'Eksik Birim Fiyat Satınalma'!$A:$E,5,0),0)</f>
        <v>0</v>
      </c>
      <c r="J3443" s="10">
        <f>IFERROR(VLOOKUP(A3443,'Eksik Birim Fiyat'!$A$2:$E$129,5,0),0)</f>
        <v>0</v>
      </c>
      <c r="K3443" s="10">
        <f>IFERROR(VLOOKUP(A3443,'Birim Fiyatı Olmayan Malzemeler'!$A$1:$C$128,3,0),0)</f>
        <v>0</v>
      </c>
      <c r="L3443" s="10">
        <f>IFERROR(VLOOKUP(A3443,'Reçete Altındakiler'!$A:$C,3,0),0)</f>
        <v>0</v>
      </c>
    </row>
    <row r="3444" spans="1:12" x14ac:dyDescent="0.25">
      <c r="A3444" s="8" t="s">
        <v>1536</v>
      </c>
      <c r="B3444" s="1">
        <v>22</v>
      </c>
      <c r="C3444" s="1">
        <v>1</v>
      </c>
      <c r="D3444" s="1">
        <v>0</v>
      </c>
      <c r="E3444" s="1">
        <v>0</v>
      </c>
      <c r="F3444" s="10">
        <f>IFERROR(VLOOKUP(A3444,'Sevinç 03.04.2023 1215'!$A:$F,5,0),0)</f>
        <v>0</v>
      </c>
      <c r="G3444" s="10" t="str">
        <f>IFERROR(VLOOKUP(A3444,'Sevinç 04.04.2023 0911'!$A:$D,4,0),0)</f>
        <v>421 TL</v>
      </c>
      <c r="H3444" s="10">
        <f>IFERROR(VLOOKUP(A3444,'Onaya Sunulan Birim Fiyat'!$A:$C,3,0),0)</f>
        <v>0</v>
      </c>
      <c r="I3444" s="10">
        <f>IFERROR(VLOOKUP(A3444,'Eksik Birim Fiyat Satınalma'!$A:$E,5,0),0)</f>
        <v>0</v>
      </c>
      <c r="J3444" s="10">
        <f>IFERROR(VLOOKUP(A3444,'Eksik Birim Fiyat'!$A$2:$E$129,5,0),0)</f>
        <v>0</v>
      </c>
      <c r="K3444" s="10">
        <f>IFERROR(VLOOKUP(A3444,'Birim Fiyatı Olmayan Malzemeler'!$A$1:$C$128,3,0),0)</f>
        <v>0</v>
      </c>
      <c r="L3444" s="10">
        <f>IFERROR(VLOOKUP(A3444,'Reçete Altındakiler'!$A:$C,3,0),0)</f>
        <v>0</v>
      </c>
    </row>
    <row r="3445" spans="1:12" x14ac:dyDescent="0.25">
      <c r="A3445" s="8" t="s">
        <v>1537</v>
      </c>
      <c r="B3445" s="1">
        <v>22</v>
      </c>
      <c r="C3445" s="1">
        <v>3</v>
      </c>
      <c r="D3445" s="1">
        <v>0</v>
      </c>
      <c r="E3445" s="1">
        <v>0</v>
      </c>
      <c r="F3445" s="10">
        <f>IFERROR(VLOOKUP(A3445,'Sevinç 03.04.2023 1215'!$A:$F,5,0),0)</f>
        <v>0</v>
      </c>
      <c r="G3445" s="10" t="str">
        <f>IFERROR(VLOOKUP(A3445,'Sevinç 04.04.2023 0911'!$A:$D,4,0),0)</f>
        <v>620 TL</v>
      </c>
      <c r="H3445" s="10">
        <f>IFERROR(VLOOKUP(A3445,'Onaya Sunulan Birim Fiyat'!$A:$C,3,0),0)</f>
        <v>0</v>
      </c>
      <c r="I3445" s="10">
        <f>IFERROR(VLOOKUP(A3445,'Eksik Birim Fiyat Satınalma'!$A:$E,5,0),0)</f>
        <v>0</v>
      </c>
      <c r="J3445" s="10">
        <f>IFERROR(VLOOKUP(A3445,'Eksik Birim Fiyat'!$A$2:$E$129,5,0),0)</f>
        <v>0</v>
      </c>
      <c r="K3445" s="10">
        <f>IFERROR(VLOOKUP(A3445,'Birim Fiyatı Olmayan Malzemeler'!$A$1:$C$128,3,0),0)</f>
        <v>0</v>
      </c>
      <c r="L3445" s="10">
        <f>IFERROR(VLOOKUP(A3445,'Reçete Altındakiler'!$A:$C,3,0),0)</f>
        <v>0</v>
      </c>
    </row>
    <row r="3446" spans="1:12" x14ac:dyDescent="0.25">
      <c r="A3446" s="8" t="s">
        <v>4110</v>
      </c>
      <c r="B3446" s="1">
        <v>22</v>
      </c>
      <c r="C3446" s="1">
        <v>1</v>
      </c>
      <c r="D3446" s="1">
        <v>0</v>
      </c>
      <c r="E3446" s="1">
        <v>0</v>
      </c>
      <c r="F3446" s="10">
        <f>IFERROR(VLOOKUP(A3446,'Sevinç 03.04.2023 1215'!$A:$F,5,0),0)</f>
        <v>0</v>
      </c>
      <c r="G3446" s="10" t="str">
        <f>IFERROR(VLOOKUP(A3446,'Sevinç 04.04.2023 0911'!$A:$D,4,0),0)</f>
        <v>387 TL</v>
      </c>
      <c r="H3446" s="10">
        <f>IFERROR(VLOOKUP(A3446,'Onaya Sunulan Birim Fiyat'!$A:$C,3,0),0)</f>
        <v>0</v>
      </c>
      <c r="I3446" s="10">
        <f>IFERROR(VLOOKUP(A3446,'Eksik Birim Fiyat Satınalma'!$A:$E,5,0),0)</f>
        <v>0</v>
      </c>
      <c r="J3446" s="10">
        <f>IFERROR(VLOOKUP(A3446,'Eksik Birim Fiyat'!$A$2:$E$129,5,0),0)</f>
        <v>0</v>
      </c>
      <c r="K3446" s="10">
        <f>IFERROR(VLOOKUP(A3446,'Birim Fiyatı Olmayan Malzemeler'!$A$1:$C$128,3,0),0)</f>
        <v>0</v>
      </c>
      <c r="L3446" s="10">
        <f>IFERROR(VLOOKUP(A3446,'Reçete Altındakiler'!$A:$C,3,0),0)</f>
        <v>0</v>
      </c>
    </row>
    <row r="3447" spans="1:12" x14ac:dyDescent="0.25">
      <c r="A3447" s="8" t="s">
        <v>2744</v>
      </c>
      <c r="B3447" s="1">
        <v>12</v>
      </c>
      <c r="C3447" s="1">
        <v>1</v>
      </c>
      <c r="D3447" s="1">
        <v>0</v>
      </c>
      <c r="E3447" s="1">
        <v>0</v>
      </c>
      <c r="F3447" s="10">
        <f>IFERROR(VLOOKUP(A3447,'Sevinç 03.04.2023 1215'!$A:$F,5,0),0)</f>
        <v>0</v>
      </c>
      <c r="G3447" s="10" t="str">
        <f>IFERROR(VLOOKUP(A3447,'Sevinç 04.04.2023 0911'!$A:$D,4,0),0)</f>
        <v>300 TL</v>
      </c>
      <c r="H3447" s="10">
        <f>IFERROR(VLOOKUP(A3447,'Onaya Sunulan Birim Fiyat'!$A:$C,3,0),0)</f>
        <v>0</v>
      </c>
      <c r="I3447" s="10">
        <f>IFERROR(VLOOKUP(A3447,'Eksik Birim Fiyat Satınalma'!$A:$E,5,0),0)</f>
        <v>0</v>
      </c>
      <c r="J3447" s="10">
        <f>IFERROR(VLOOKUP(A3447,'Eksik Birim Fiyat'!$A$2:$E$129,5,0),0)</f>
        <v>0</v>
      </c>
      <c r="K3447" s="10">
        <f>IFERROR(VLOOKUP(A3447,'Birim Fiyatı Olmayan Malzemeler'!$A$1:$C$128,3,0),0)</f>
        <v>0</v>
      </c>
      <c r="L3447" s="10">
        <f>IFERROR(VLOOKUP(A3447,'Reçete Altındakiler'!$A:$C,3,0),0)</f>
        <v>0</v>
      </c>
    </row>
    <row r="3448" spans="1:12" x14ac:dyDescent="0.25">
      <c r="A3448" s="8" t="s">
        <v>2511</v>
      </c>
      <c r="B3448" s="1">
        <v>13</v>
      </c>
      <c r="C3448" s="1">
        <v>1</v>
      </c>
      <c r="D3448" s="1">
        <v>0</v>
      </c>
      <c r="E3448" s="1">
        <v>0</v>
      </c>
      <c r="F3448" s="10">
        <f>IFERROR(VLOOKUP(A3448,'Sevinç 03.04.2023 1215'!$A:$F,5,0),0)</f>
        <v>0</v>
      </c>
      <c r="G3448" s="10" t="str">
        <f>IFERROR(VLOOKUP(A3448,'Sevinç 04.04.2023 0911'!$A:$D,4,0),0)</f>
        <v>260 TL</v>
      </c>
      <c r="H3448" s="10">
        <f>IFERROR(VLOOKUP(A3448,'Onaya Sunulan Birim Fiyat'!$A:$C,3,0),0)</f>
        <v>0</v>
      </c>
      <c r="I3448" s="10">
        <f>IFERROR(VLOOKUP(A3448,'Eksik Birim Fiyat Satınalma'!$A:$E,5,0),0)</f>
        <v>0</v>
      </c>
      <c r="J3448" s="10">
        <f>IFERROR(VLOOKUP(A3448,'Eksik Birim Fiyat'!$A$2:$E$129,5,0),0)</f>
        <v>0</v>
      </c>
      <c r="K3448" s="10">
        <f>IFERROR(VLOOKUP(A3448,'Birim Fiyatı Olmayan Malzemeler'!$A$1:$C$128,3,0),0)</f>
        <v>0</v>
      </c>
      <c r="L3448" s="10">
        <f>IFERROR(VLOOKUP(A3448,'Reçete Altındakiler'!$A:$C,3,0),0)</f>
        <v>0</v>
      </c>
    </row>
    <row r="3449" spans="1:12" x14ac:dyDescent="0.25">
      <c r="A3449" s="8" t="s">
        <v>3135</v>
      </c>
      <c r="B3449" s="1">
        <v>22</v>
      </c>
      <c r="C3449" s="1">
        <v>1</v>
      </c>
      <c r="D3449" s="1">
        <v>0</v>
      </c>
      <c r="E3449" s="1">
        <v>0</v>
      </c>
      <c r="F3449" s="10">
        <f>IFERROR(VLOOKUP(A3449,'Sevinç 03.04.2023 1215'!$A:$F,5,0),0)</f>
        <v>0</v>
      </c>
      <c r="G3449" s="10" t="str">
        <f>IFERROR(VLOOKUP(A3449,'Sevinç 04.04.2023 0911'!$A:$D,4,0),0)</f>
        <v>400 TL</v>
      </c>
      <c r="H3449" s="10">
        <f>IFERROR(VLOOKUP(A3449,'Onaya Sunulan Birim Fiyat'!$A:$C,3,0),0)</f>
        <v>0</v>
      </c>
      <c r="I3449" s="10">
        <f>IFERROR(VLOOKUP(A3449,'Eksik Birim Fiyat Satınalma'!$A:$E,5,0),0)</f>
        <v>0</v>
      </c>
      <c r="J3449" s="10">
        <f>IFERROR(VLOOKUP(A3449,'Eksik Birim Fiyat'!$A$2:$E$129,5,0),0)</f>
        <v>0</v>
      </c>
      <c r="K3449" s="10">
        <f>IFERROR(VLOOKUP(A3449,'Birim Fiyatı Olmayan Malzemeler'!$A$1:$C$128,3,0),0)</f>
        <v>0</v>
      </c>
      <c r="L3449" s="10">
        <f>IFERROR(VLOOKUP(A3449,'Reçete Altındakiler'!$A:$C,3,0),0)</f>
        <v>0</v>
      </c>
    </row>
    <row r="3450" spans="1:12" x14ac:dyDescent="0.25">
      <c r="A3450" s="8" t="s">
        <v>3004</v>
      </c>
      <c r="B3450" s="1">
        <v>22</v>
      </c>
      <c r="C3450" s="1">
        <v>1</v>
      </c>
      <c r="D3450" s="1">
        <v>0</v>
      </c>
      <c r="E3450" s="1">
        <v>0</v>
      </c>
      <c r="F3450" s="10">
        <f>IFERROR(VLOOKUP(A3450,'Sevinç 03.04.2023 1215'!$A:$F,5,0),0)</f>
        <v>0</v>
      </c>
      <c r="G3450" s="10" t="str">
        <f>IFERROR(VLOOKUP(A3450,'Sevinç 04.04.2023 0911'!$A:$D,4,0),0)</f>
        <v>200 TL</v>
      </c>
      <c r="H3450" s="10">
        <f>IFERROR(VLOOKUP(A3450,'Onaya Sunulan Birim Fiyat'!$A:$C,3,0),0)</f>
        <v>0</v>
      </c>
      <c r="I3450" s="10">
        <f>IFERROR(VLOOKUP(A3450,'Eksik Birim Fiyat Satınalma'!$A:$E,5,0),0)</f>
        <v>0</v>
      </c>
      <c r="J3450" s="10">
        <f>IFERROR(VLOOKUP(A3450,'Eksik Birim Fiyat'!$A$2:$E$129,5,0),0)</f>
        <v>0</v>
      </c>
      <c r="K3450" s="10">
        <f>IFERROR(VLOOKUP(A3450,'Birim Fiyatı Olmayan Malzemeler'!$A$1:$C$128,3,0),0)</f>
        <v>0</v>
      </c>
      <c r="L3450" s="10">
        <f>IFERROR(VLOOKUP(A3450,'Reçete Altındakiler'!$A:$C,3,0),0)</f>
        <v>0</v>
      </c>
    </row>
    <row r="3451" spans="1:12" x14ac:dyDescent="0.25">
      <c r="A3451" s="8" t="s">
        <v>2745</v>
      </c>
      <c r="B3451" s="1">
        <v>13</v>
      </c>
      <c r="C3451" s="1">
        <v>1</v>
      </c>
      <c r="D3451" s="1">
        <v>0</v>
      </c>
      <c r="E3451" s="1">
        <v>0</v>
      </c>
      <c r="F3451" s="10">
        <f>IFERROR(VLOOKUP(A3451,'Sevinç 03.04.2023 1215'!$A:$F,5,0),0)</f>
        <v>0</v>
      </c>
      <c r="G3451" s="10" t="str">
        <f>IFERROR(VLOOKUP(A3451,'Sevinç 04.04.2023 0911'!$A:$D,4,0),0)</f>
        <v>497.7 TL</v>
      </c>
      <c r="H3451" s="10">
        <f>IFERROR(VLOOKUP(A3451,'Onaya Sunulan Birim Fiyat'!$A:$C,3,0),0)</f>
        <v>0</v>
      </c>
      <c r="I3451" s="10">
        <f>IFERROR(VLOOKUP(A3451,'Eksik Birim Fiyat Satınalma'!$A:$E,5,0),0)</f>
        <v>0</v>
      </c>
      <c r="J3451" s="10">
        <f>IFERROR(VLOOKUP(A3451,'Eksik Birim Fiyat'!$A$2:$E$129,5,0),0)</f>
        <v>0</v>
      </c>
      <c r="K3451" s="10">
        <f>IFERROR(VLOOKUP(A3451,'Birim Fiyatı Olmayan Malzemeler'!$A$1:$C$128,3,0),0)</f>
        <v>0</v>
      </c>
      <c r="L3451" s="10">
        <f>IFERROR(VLOOKUP(A3451,'Reçete Altındakiler'!$A:$C,3,0),0)</f>
        <v>0</v>
      </c>
    </row>
    <row r="3452" spans="1:12" x14ac:dyDescent="0.25">
      <c r="A3452" s="8" t="s">
        <v>2512</v>
      </c>
      <c r="B3452" s="1">
        <v>7</v>
      </c>
      <c r="C3452" s="1">
        <v>1</v>
      </c>
      <c r="D3452" s="1">
        <v>0</v>
      </c>
      <c r="E3452" s="1">
        <v>0</v>
      </c>
      <c r="F3452" s="10">
        <f>IFERROR(VLOOKUP(A3452,'Sevinç 03.04.2023 1215'!$A:$F,5,0),0)</f>
        <v>0</v>
      </c>
      <c r="G3452" s="10" t="str">
        <f>IFERROR(VLOOKUP(A3452,'Sevinç 04.04.2023 0911'!$A:$D,4,0),0)</f>
        <v>450 TL</v>
      </c>
      <c r="H3452" s="10">
        <f>IFERROR(VLOOKUP(A3452,'Onaya Sunulan Birim Fiyat'!$A:$C,3,0),0)</f>
        <v>0</v>
      </c>
      <c r="I3452" s="10">
        <f>IFERROR(VLOOKUP(A3452,'Eksik Birim Fiyat Satınalma'!$A:$E,5,0),0)</f>
        <v>0</v>
      </c>
      <c r="J3452" s="10">
        <f>IFERROR(VLOOKUP(A3452,'Eksik Birim Fiyat'!$A$2:$E$129,5,0),0)</f>
        <v>0</v>
      </c>
      <c r="K3452" s="10">
        <f>IFERROR(VLOOKUP(A3452,'Birim Fiyatı Olmayan Malzemeler'!$A$1:$C$128,3,0),0)</f>
        <v>0</v>
      </c>
      <c r="L3452" s="10">
        <f>IFERROR(VLOOKUP(A3452,'Reçete Altındakiler'!$A:$C,3,0),0)</f>
        <v>0</v>
      </c>
    </row>
    <row r="3453" spans="1:12" x14ac:dyDescent="0.25">
      <c r="A3453" s="8" t="s">
        <v>2513</v>
      </c>
      <c r="B3453" s="1">
        <v>22</v>
      </c>
      <c r="C3453" s="1">
        <v>1</v>
      </c>
      <c r="D3453" s="1">
        <v>0</v>
      </c>
      <c r="E3453" s="1">
        <v>0</v>
      </c>
      <c r="F3453" s="10">
        <f>IFERROR(VLOOKUP(A3453,'Sevinç 03.04.2023 1215'!$A:$F,5,0),0)</f>
        <v>0</v>
      </c>
      <c r="G3453" s="10" t="str">
        <f>IFERROR(VLOOKUP(A3453,'Sevinç 04.04.2023 0911'!$A:$D,4,0),0)</f>
        <v>276 TL</v>
      </c>
      <c r="H3453" s="10">
        <f>IFERROR(VLOOKUP(A3453,'Onaya Sunulan Birim Fiyat'!$A:$C,3,0),0)</f>
        <v>0</v>
      </c>
      <c r="I3453" s="10">
        <f>IFERROR(VLOOKUP(A3453,'Eksik Birim Fiyat Satınalma'!$A:$E,5,0),0)</f>
        <v>0</v>
      </c>
      <c r="J3453" s="10">
        <f>IFERROR(VLOOKUP(A3453,'Eksik Birim Fiyat'!$A$2:$E$129,5,0),0)</f>
        <v>0</v>
      </c>
      <c r="K3453" s="10">
        <f>IFERROR(VLOOKUP(A3453,'Birim Fiyatı Olmayan Malzemeler'!$A$1:$C$128,3,0),0)</f>
        <v>0</v>
      </c>
      <c r="L3453" s="10">
        <f>IFERROR(VLOOKUP(A3453,'Reçete Altındakiler'!$A:$C,3,0),0)</f>
        <v>0</v>
      </c>
    </row>
    <row r="3454" spans="1:12" x14ac:dyDescent="0.25">
      <c r="A3454" s="8" t="s">
        <v>3519</v>
      </c>
      <c r="B3454" s="1">
        <v>6</v>
      </c>
      <c r="C3454" s="1">
        <v>1</v>
      </c>
      <c r="D3454" s="1">
        <v>0</v>
      </c>
      <c r="E3454" s="1">
        <v>0</v>
      </c>
      <c r="F3454" s="10">
        <f>IFERROR(VLOOKUP(A3454,'Sevinç 03.04.2023 1215'!$A:$F,5,0),0)</f>
        <v>0</v>
      </c>
      <c r="G3454" s="10" t="str">
        <f>IFERROR(VLOOKUP(A3454,'Sevinç 04.04.2023 0911'!$A:$D,4,0),0)</f>
        <v>421.287369 TL</v>
      </c>
      <c r="H3454" s="10">
        <f>IFERROR(VLOOKUP(A3454,'Onaya Sunulan Birim Fiyat'!$A:$C,3,0),0)</f>
        <v>0</v>
      </c>
      <c r="I3454" s="10">
        <f>IFERROR(VLOOKUP(A3454,'Eksik Birim Fiyat Satınalma'!$A:$E,5,0),0)</f>
        <v>0</v>
      </c>
      <c r="J3454" s="10">
        <f>IFERROR(VLOOKUP(A3454,'Eksik Birim Fiyat'!$A$2:$E$129,5,0),0)</f>
        <v>0</v>
      </c>
      <c r="K3454" s="10">
        <f>IFERROR(VLOOKUP(A3454,'Birim Fiyatı Olmayan Malzemeler'!$A$1:$C$128,3,0),0)</f>
        <v>0</v>
      </c>
      <c r="L3454" s="10">
        <f>IFERROR(VLOOKUP(A3454,'Reçete Altındakiler'!$A:$C,3,0),0)</f>
        <v>0</v>
      </c>
    </row>
    <row r="3455" spans="1:12" x14ac:dyDescent="0.25">
      <c r="A3455" s="8" t="s">
        <v>2514</v>
      </c>
      <c r="B3455" s="1">
        <v>7</v>
      </c>
      <c r="C3455" s="1">
        <v>3</v>
      </c>
      <c r="D3455" s="1">
        <v>0</v>
      </c>
      <c r="E3455" s="1">
        <v>0</v>
      </c>
      <c r="F3455" s="10">
        <f>IFERROR(VLOOKUP(A3455,'Sevinç 03.04.2023 1215'!$A:$F,5,0),0)</f>
        <v>0</v>
      </c>
      <c r="G3455" s="10" t="str">
        <f>IFERROR(VLOOKUP(A3455,'Sevinç 04.04.2023 0911'!$A:$D,4,0),0)</f>
        <v>266 TL</v>
      </c>
      <c r="H3455" s="10">
        <f>IFERROR(VLOOKUP(A3455,'Onaya Sunulan Birim Fiyat'!$A:$C,3,0),0)</f>
        <v>0</v>
      </c>
      <c r="I3455" s="10">
        <f>IFERROR(VLOOKUP(A3455,'Eksik Birim Fiyat Satınalma'!$A:$E,5,0),0)</f>
        <v>0</v>
      </c>
      <c r="J3455" s="10">
        <f>IFERROR(VLOOKUP(A3455,'Eksik Birim Fiyat'!$A$2:$E$129,5,0),0)</f>
        <v>0</v>
      </c>
      <c r="K3455" s="10">
        <f>IFERROR(VLOOKUP(A3455,'Birim Fiyatı Olmayan Malzemeler'!$A$1:$C$128,3,0),0)</f>
        <v>0</v>
      </c>
      <c r="L3455" s="10">
        <f>IFERROR(VLOOKUP(A3455,'Reçete Altındakiler'!$A:$C,3,0),0)</f>
        <v>0</v>
      </c>
    </row>
    <row r="3456" spans="1:12" x14ac:dyDescent="0.25">
      <c r="A3456" s="8" t="s">
        <v>3520</v>
      </c>
      <c r="B3456" s="1">
        <v>7</v>
      </c>
      <c r="C3456" s="1">
        <v>1</v>
      </c>
      <c r="D3456" s="1">
        <v>0</v>
      </c>
      <c r="E3456" s="1">
        <v>0</v>
      </c>
      <c r="F3456" s="10">
        <f>IFERROR(VLOOKUP(A3456,'Sevinç 03.04.2023 1215'!$A:$F,5,0),0)</f>
        <v>0</v>
      </c>
      <c r="G3456" s="10" t="str">
        <f>IFERROR(VLOOKUP(A3456,'Sevinç 04.04.2023 0911'!$A:$D,4,0),0)</f>
        <v>714.0751 TL</v>
      </c>
      <c r="H3456" s="10">
        <f>IFERROR(VLOOKUP(A3456,'Onaya Sunulan Birim Fiyat'!$A:$C,3,0),0)</f>
        <v>0</v>
      </c>
      <c r="I3456" s="10">
        <f>IFERROR(VLOOKUP(A3456,'Eksik Birim Fiyat Satınalma'!$A:$E,5,0),0)</f>
        <v>0</v>
      </c>
      <c r="J3456" s="10">
        <f>IFERROR(VLOOKUP(A3456,'Eksik Birim Fiyat'!$A$2:$E$129,5,0),0)</f>
        <v>0</v>
      </c>
      <c r="K3456" s="10">
        <f>IFERROR(VLOOKUP(A3456,'Birim Fiyatı Olmayan Malzemeler'!$A$1:$C$128,3,0),0)</f>
        <v>0</v>
      </c>
      <c r="L3456" s="10">
        <f>IFERROR(VLOOKUP(A3456,'Reçete Altındakiler'!$A:$C,3,0),0)</f>
        <v>0</v>
      </c>
    </row>
    <row r="3457" spans="1:12" x14ac:dyDescent="0.25">
      <c r="A3457" s="8" t="s">
        <v>2515</v>
      </c>
      <c r="B3457" s="1">
        <v>5</v>
      </c>
      <c r="C3457" s="1">
        <v>20</v>
      </c>
      <c r="D3457" s="1">
        <v>0</v>
      </c>
      <c r="E3457" s="1">
        <v>0</v>
      </c>
      <c r="F3457" s="10">
        <f>IFERROR(VLOOKUP(A3457,'Sevinç 03.04.2023 1215'!$A:$F,5,0),0)</f>
        <v>0</v>
      </c>
      <c r="G3457" s="10" t="str">
        <f>IFERROR(VLOOKUP(A3457,'Sevinç 04.04.2023 0911'!$A:$D,4,0),0)</f>
        <v>28.7665725106278 EURO</v>
      </c>
      <c r="H3457" s="10">
        <f>IFERROR(VLOOKUP(A3457,'Onaya Sunulan Birim Fiyat'!$A:$C,3,0),0)</f>
        <v>0</v>
      </c>
      <c r="I3457" s="10">
        <f>IFERROR(VLOOKUP(A3457,'Eksik Birim Fiyat Satınalma'!$A:$E,5,0),0)</f>
        <v>0</v>
      </c>
      <c r="J3457" s="10">
        <f>IFERROR(VLOOKUP(A3457,'Eksik Birim Fiyat'!$A$2:$E$129,5,0),0)</f>
        <v>0</v>
      </c>
      <c r="K3457" s="10">
        <f>IFERROR(VLOOKUP(A3457,'Birim Fiyatı Olmayan Malzemeler'!$A$1:$C$128,3,0),0)</f>
        <v>0</v>
      </c>
      <c r="L3457" s="10">
        <f>IFERROR(VLOOKUP(A3457,'Reçete Altındakiler'!$A:$C,3,0),0)</f>
        <v>0</v>
      </c>
    </row>
    <row r="3458" spans="1:12" x14ac:dyDescent="0.25">
      <c r="A3458" s="8" t="s">
        <v>2746</v>
      </c>
      <c r="B3458" s="1">
        <v>3</v>
      </c>
      <c r="C3458" s="1">
        <v>1</v>
      </c>
      <c r="D3458" s="1">
        <v>0</v>
      </c>
      <c r="E3458" s="1">
        <v>0</v>
      </c>
      <c r="F3458" s="10">
        <f>IFERROR(VLOOKUP(A3458,'Sevinç 03.04.2023 1215'!$A:$F,5,0),0)</f>
        <v>0</v>
      </c>
      <c r="G3458" s="10" t="str">
        <f>IFERROR(VLOOKUP(A3458,'Sevinç 04.04.2023 0911'!$A:$D,4,0),0)</f>
        <v>19.3722413193277 EURO</v>
      </c>
      <c r="H3458" s="10">
        <f>IFERROR(VLOOKUP(A3458,'Onaya Sunulan Birim Fiyat'!$A:$C,3,0),0)</f>
        <v>0</v>
      </c>
      <c r="I3458" s="10">
        <f>IFERROR(VLOOKUP(A3458,'Eksik Birim Fiyat Satınalma'!$A:$E,5,0),0)</f>
        <v>0</v>
      </c>
      <c r="J3458" s="10">
        <f>IFERROR(VLOOKUP(A3458,'Eksik Birim Fiyat'!$A$2:$E$129,5,0),0)</f>
        <v>0</v>
      </c>
      <c r="K3458" s="10">
        <f>IFERROR(VLOOKUP(A3458,'Birim Fiyatı Olmayan Malzemeler'!$A$1:$C$128,3,0),0)</f>
        <v>0</v>
      </c>
      <c r="L3458" s="10">
        <f>IFERROR(VLOOKUP(A3458,'Reçete Altındakiler'!$A:$C,3,0),0)</f>
        <v>0</v>
      </c>
    </row>
    <row r="3459" spans="1:12" x14ac:dyDescent="0.25">
      <c r="A3459" s="8" t="s">
        <v>2747</v>
      </c>
      <c r="B3459" s="1">
        <v>5</v>
      </c>
      <c r="C3459" s="1">
        <v>10</v>
      </c>
      <c r="D3459" s="1">
        <v>0</v>
      </c>
      <c r="E3459" s="1">
        <v>0</v>
      </c>
      <c r="F3459" s="10">
        <f>IFERROR(VLOOKUP(A3459,'Sevinç 03.04.2023 1215'!$A:$F,5,0),0)</f>
        <v>0</v>
      </c>
      <c r="G3459" s="10" t="str">
        <f>IFERROR(VLOOKUP(A3459,'Sevinç 04.04.2023 0911'!$A:$D,4,0),0)</f>
        <v>26.8798199401878 EURO</v>
      </c>
      <c r="H3459" s="10">
        <f>IFERROR(VLOOKUP(A3459,'Onaya Sunulan Birim Fiyat'!$A:$C,3,0),0)</f>
        <v>0</v>
      </c>
      <c r="I3459" s="10">
        <f>IFERROR(VLOOKUP(A3459,'Eksik Birim Fiyat Satınalma'!$A:$E,5,0),0)</f>
        <v>0</v>
      </c>
      <c r="J3459" s="10">
        <f>IFERROR(VLOOKUP(A3459,'Eksik Birim Fiyat'!$A$2:$E$129,5,0),0)</f>
        <v>0</v>
      </c>
      <c r="K3459" s="10">
        <f>IFERROR(VLOOKUP(A3459,'Birim Fiyatı Olmayan Malzemeler'!$A$1:$C$128,3,0),0)</f>
        <v>0</v>
      </c>
      <c r="L3459" s="10">
        <f>IFERROR(VLOOKUP(A3459,'Reçete Altındakiler'!$A:$C,3,0),0)</f>
        <v>0</v>
      </c>
    </row>
    <row r="3460" spans="1:12" x14ac:dyDescent="0.25">
      <c r="A3460" s="8" t="s">
        <v>4111</v>
      </c>
      <c r="B3460" s="1">
        <v>3</v>
      </c>
      <c r="C3460" s="1">
        <v>1</v>
      </c>
      <c r="D3460" s="1">
        <v>0</v>
      </c>
      <c r="E3460" s="1">
        <v>0</v>
      </c>
      <c r="F3460" s="10">
        <f>IFERROR(VLOOKUP(A3460,'Sevinç 03.04.2023 1215'!$A:$F,5,0),0)</f>
        <v>0</v>
      </c>
      <c r="G3460" s="10" t="str">
        <f>IFERROR(VLOOKUP(A3460,'Sevinç 04.04.2023 0911'!$A:$D,4,0),0)</f>
        <v>18.4107822644587 EURO</v>
      </c>
      <c r="H3460" s="10">
        <f>IFERROR(VLOOKUP(A3460,'Onaya Sunulan Birim Fiyat'!$A:$C,3,0),0)</f>
        <v>0</v>
      </c>
      <c r="I3460" s="10">
        <f>IFERROR(VLOOKUP(A3460,'Eksik Birim Fiyat Satınalma'!$A:$E,5,0),0)</f>
        <v>0</v>
      </c>
      <c r="J3460" s="10">
        <f>IFERROR(VLOOKUP(A3460,'Eksik Birim Fiyat'!$A$2:$E$129,5,0),0)</f>
        <v>0</v>
      </c>
      <c r="K3460" s="10">
        <f>IFERROR(VLOOKUP(A3460,'Birim Fiyatı Olmayan Malzemeler'!$A$1:$C$128,3,0),0)</f>
        <v>0</v>
      </c>
      <c r="L3460" s="10">
        <f>IFERROR(VLOOKUP(A3460,'Reçete Altındakiler'!$A:$C,3,0),0)</f>
        <v>0</v>
      </c>
    </row>
    <row r="3461" spans="1:12" x14ac:dyDescent="0.25">
      <c r="A3461" s="8" t="s">
        <v>3136</v>
      </c>
      <c r="B3461" s="1">
        <v>5</v>
      </c>
      <c r="C3461" s="1">
        <v>20</v>
      </c>
      <c r="D3461" s="1">
        <v>0</v>
      </c>
      <c r="E3461" s="1">
        <v>0</v>
      </c>
      <c r="F3461" s="10">
        <f>IFERROR(VLOOKUP(A3461,'Sevinç 03.04.2023 1215'!$A:$F,5,0),0)</f>
        <v>0</v>
      </c>
      <c r="G3461" s="10" t="str">
        <f>IFERROR(VLOOKUP(A3461,'Sevinç 04.04.2023 0911'!$A:$D,4,0),0)</f>
        <v>27.8535870409946 EURO</v>
      </c>
      <c r="H3461" s="10">
        <f>IFERROR(VLOOKUP(A3461,'Onaya Sunulan Birim Fiyat'!$A:$C,3,0),0)</f>
        <v>0</v>
      </c>
      <c r="I3461" s="10">
        <f>IFERROR(VLOOKUP(A3461,'Eksik Birim Fiyat Satınalma'!$A:$E,5,0),0)</f>
        <v>0</v>
      </c>
      <c r="J3461" s="10">
        <f>IFERROR(VLOOKUP(A3461,'Eksik Birim Fiyat'!$A$2:$E$129,5,0),0)</f>
        <v>0</v>
      </c>
      <c r="K3461" s="10">
        <f>IFERROR(VLOOKUP(A3461,'Birim Fiyatı Olmayan Malzemeler'!$A$1:$C$128,3,0),0)</f>
        <v>0</v>
      </c>
      <c r="L3461" s="10">
        <f>IFERROR(VLOOKUP(A3461,'Reçete Altındakiler'!$A:$C,3,0),0)</f>
        <v>0</v>
      </c>
    </row>
    <row r="3462" spans="1:12" x14ac:dyDescent="0.25">
      <c r="A3462" s="8" t="s">
        <v>3342</v>
      </c>
      <c r="B3462" s="1">
        <v>22</v>
      </c>
      <c r="C3462" s="1">
        <v>3</v>
      </c>
      <c r="D3462" s="1">
        <v>0</v>
      </c>
      <c r="E3462" s="1">
        <v>0</v>
      </c>
      <c r="F3462" s="10">
        <f>IFERROR(VLOOKUP(A3462,'Sevinç 03.04.2023 1215'!$A:$F,5,0),0)</f>
        <v>0</v>
      </c>
      <c r="G3462" s="10" t="str">
        <f>IFERROR(VLOOKUP(A3462,'Sevinç 04.04.2023 0911'!$A:$D,4,0),0)</f>
        <v>225 TL</v>
      </c>
      <c r="H3462" s="10">
        <f>IFERROR(VLOOKUP(A3462,'Onaya Sunulan Birim Fiyat'!$A:$C,3,0),0)</f>
        <v>0</v>
      </c>
      <c r="I3462" s="10">
        <f>IFERROR(VLOOKUP(A3462,'Eksik Birim Fiyat Satınalma'!$A:$E,5,0),0)</f>
        <v>0</v>
      </c>
      <c r="J3462" s="10">
        <f>IFERROR(VLOOKUP(A3462,'Eksik Birim Fiyat'!$A$2:$E$129,5,0),0)</f>
        <v>0</v>
      </c>
      <c r="K3462" s="10">
        <f>IFERROR(VLOOKUP(A3462,'Birim Fiyatı Olmayan Malzemeler'!$A$1:$C$128,3,0),0)</f>
        <v>0</v>
      </c>
      <c r="L3462" s="10">
        <f>IFERROR(VLOOKUP(A3462,'Reçete Altındakiler'!$A:$C,3,0),0)</f>
        <v>0</v>
      </c>
    </row>
    <row r="3463" spans="1:12" x14ac:dyDescent="0.25">
      <c r="A3463" s="8" t="s">
        <v>3005</v>
      </c>
      <c r="B3463" s="1">
        <v>22</v>
      </c>
      <c r="C3463" s="1">
        <v>5</v>
      </c>
      <c r="D3463" s="1">
        <v>0</v>
      </c>
      <c r="E3463" s="1">
        <v>0</v>
      </c>
      <c r="F3463" s="10">
        <f>IFERROR(VLOOKUP(A3463,'Sevinç 03.04.2023 1215'!$A:$F,5,0),0)</f>
        <v>0</v>
      </c>
      <c r="G3463" s="10" t="str">
        <f>IFERROR(VLOOKUP(A3463,'Sevinç 04.04.2023 0911'!$A:$D,4,0),0)</f>
        <v>400 TL</v>
      </c>
      <c r="H3463" s="10">
        <f>IFERROR(VLOOKUP(A3463,'Onaya Sunulan Birim Fiyat'!$A:$C,3,0),0)</f>
        <v>0</v>
      </c>
      <c r="I3463" s="10">
        <f>IFERROR(VLOOKUP(A3463,'Eksik Birim Fiyat Satınalma'!$A:$E,5,0),0)</f>
        <v>0</v>
      </c>
      <c r="J3463" s="10">
        <f>IFERROR(VLOOKUP(A3463,'Eksik Birim Fiyat'!$A$2:$E$129,5,0),0)</f>
        <v>0</v>
      </c>
      <c r="K3463" s="10">
        <f>IFERROR(VLOOKUP(A3463,'Birim Fiyatı Olmayan Malzemeler'!$A$1:$C$128,3,0),0)</f>
        <v>0</v>
      </c>
      <c r="L3463" s="10">
        <f>IFERROR(VLOOKUP(A3463,'Reçete Altındakiler'!$A:$C,3,0),0)</f>
        <v>0</v>
      </c>
    </row>
    <row r="3464" spans="1:12" x14ac:dyDescent="0.25">
      <c r="A3464" s="8" t="s">
        <v>3137</v>
      </c>
      <c r="B3464" s="1">
        <v>6</v>
      </c>
      <c r="C3464" s="1">
        <v>1</v>
      </c>
      <c r="D3464" s="1">
        <v>0</v>
      </c>
      <c r="E3464" s="1">
        <v>0</v>
      </c>
      <c r="F3464" s="10">
        <f>IFERROR(VLOOKUP(A3464,'Sevinç 03.04.2023 1215'!$A:$F,5,0),0)</f>
        <v>0</v>
      </c>
      <c r="G3464" s="10" t="str">
        <f>IFERROR(VLOOKUP(A3464,'Sevinç 04.04.2023 0911'!$A:$D,4,0),0)</f>
        <v>290 TL</v>
      </c>
      <c r="H3464" s="10">
        <f>IFERROR(VLOOKUP(A3464,'Onaya Sunulan Birim Fiyat'!$A:$C,3,0),0)</f>
        <v>0</v>
      </c>
      <c r="I3464" s="10">
        <f>IFERROR(VLOOKUP(A3464,'Eksik Birim Fiyat Satınalma'!$A:$E,5,0),0)</f>
        <v>0</v>
      </c>
      <c r="J3464" s="10">
        <f>IFERROR(VLOOKUP(A3464,'Eksik Birim Fiyat'!$A$2:$E$129,5,0),0)</f>
        <v>0</v>
      </c>
      <c r="K3464" s="10">
        <f>IFERROR(VLOOKUP(A3464,'Birim Fiyatı Olmayan Malzemeler'!$A$1:$C$128,3,0),0)</f>
        <v>0</v>
      </c>
      <c r="L3464" s="10">
        <f>IFERROR(VLOOKUP(A3464,'Reçete Altındakiler'!$A:$C,3,0),0)</f>
        <v>0</v>
      </c>
    </row>
    <row r="3465" spans="1:12" x14ac:dyDescent="0.25">
      <c r="A3465" s="8" t="s">
        <v>3343</v>
      </c>
      <c r="B3465" s="1">
        <v>3</v>
      </c>
      <c r="C3465" s="1">
        <v>1</v>
      </c>
      <c r="D3465" s="1">
        <v>0</v>
      </c>
      <c r="E3465" s="1">
        <v>0</v>
      </c>
      <c r="F3465" s="10">
        <f>IFERROR(VLOOKUP(A3465,'Sevinç 03.04.2023 1215'!$A:$F,5,0),0)</f>
        <v>0</v>
      </c>
      <c r="G3465" s="10" t="str">
        <f>IFERROR(VLOOKUP(A3465,'Sevinç 04.04.2023 0911'!$A:$D,4,0),0)</f>
        <v>18.9404772644587 EURO</v>
      </c>
      <c r="H3465" s="10">
        <f>IFERROR(VLOOKUP(A3465,'Onaya Sunulan Birim Fiyat'!$A:$C,3,0),0)</f>
        <v>0</v>
      </c>
      <c r="I3465" s="10">
        <f>IFERROR(VLOOKUP(A3465,'Eksik Birim Fiyat Satınalma'!$A:$E,5,0),0)</f>
        <v>0</v>
      </c>
      <c r="J3465" s="10">
        <f>IFERROR(VLOOKUP(A3465,'Eksik Birim Fiyat'!$A$2:$E$129,5,0),0)</f>
        <v>0</v>
      </c>
      <c r="K3465" s="10">
        <f>IFERROR(VLOOKUP(A3465,'Birim Fiyatı Olmayan Malzemeler'!$A$1:$C$128,3,0),0)</f>
        <v>0</v>
      </c>
      <c r="L3465" s="10">
        <f>IFERROR(VLOOKUP(A3465,'Reçete Altındakiler'!$A:$C,3,0),0)</f>
        <v>0</v>
      </c>
    </row>
    <row r="3466" spans="1:12" x14ac:dyDescent="0.25">
      <c r="A3466" s="8" t="s">
        <v>1538</v>
      </c>
      <c r="B3466" s="1">
        <v>5</v>
      </c>
      <c r="C3466" s="1">
        <v>40</v>
      </c>
      <c r="D3466" s="1">
        <v>0</v>
      </c>
      <c r="E3466" s="1">
        <v>0</v>
      </c>
      <c r="F3466" s="10">
        <f>IFERROR(VLOOKUP(A3466,'Sevinç 03.04.2023 1215'!$A:$F,5,0),0)</f>
        <v>0</v>
      </c>
      <c r="G3466" s="10" t="str">
        <f>IFERROR(VLOOKUP(A3466,'Sevinç 04.04.2023 0911'!$A:$D,4,0),0)</f>
        <v>45.6361440939199 EURO</v>
      </c>
      <c r="H3466" s="10">
        <f>IFERROR(VLOOKUP(A3466,'Onaya Sunulan Birim Fiyat'!$A:$C,3,0),0)</f>
        <v>0</v>
      </c>
      <c r="I3466" s="10">
        <f>IFERROR(VLOOKUP(A3466,'Eksik Birim Fiyat Satınalma'!$A:$E,5,0),0)</f>
        <v>0</v>
      </c>
      <c r="J3466" s="10">
        <f>IFERROR(VLOOKUP(A3466,'Eksik Birim Fiyat'!$A$2:$E$129,5,0),0)</f>
        <v>0</v>
      </c>
      <c r="K3466" s="10">
        <f>IFERROR(VLOOKUP(A3466,'Birim Fiyatı Olmayan Malzemeler'!$A$1:$C$128,3,0),0)</f>
        <v>0</v>
      </c>
      <c r="L3466" s="10">
        <f>IFERROR(VLOOKUP(A3466,'Reçete Altındakiler'!$A:$C,3,0),0)</f>
        <v>0</v>
      </c>
    </row>
    <row r="3467" spans="1:12" x14ac:dyDescent="0.25">
      <c r="A3467" s="8" t="s">
        <v>3521</v>
      </c>
      <c r="B3467" s="1">
        <v>3</v>
      </c>
      <c r="C3467" s="1">
        <v>10</v>
      </c>
      <c r="D3467" s="1">
        <v>0</v>
      </c>
      <c r="E3467" s="1">
        <v>0</v>
      </c>
      <c r="F3467" s="10">
        <f>IFERROR(VLOOKUP(A3467,'Sevinç 03.04.2023 1215'!$A:$F,5,0),0)</f>
        <v>0</v>
      </c>
      <c r="G3467" s="10" t="str">
        <f>IFERROR(VLOOKUP(A3467,'Sevinç 04.04.2023 0911'!$A:$D,4,0),0)</f>
        <v>48.4833727642116 EURO</v>
      </c>
      <c r="H3467" s="10">
        <f>IFERROR(VLOOKUP(A3467,'Onaya Sunulan Birim Fiyat'!$A:$C,3,0),0)</f>
        <v>0</v>
      </c>
      <c r="I3467" s="10">
        <f>IFERROR(VLOOKUP(A3467,'Eksik Birim Fiyat Satınalma'!$A:$E,5,0),0)</f>
        <v>0</v>
      </c>
      <c r="J3467" s="10">
        <f>IFERROR(VLOOKUP(A3467,'Eksik Birim Fiyat'!$A$2:$E$129,5,0),0)</f>
        <v>0</v>
      </c>
      <c r="K3467" s="10">
        <f>IFERROR(VLOOKUP(A3467,'Birim Fiyatı Olmayan Malzemeler'!$A$1:$C$128,3,0),0)</f>
        <v>0</v>
      </c>
      <c r="L3467" s="10">
        <f>IFERROR(VLOOKUP(A3467,'Reçete Altındakiler'!$A:$C,3,0),0)</f>
        <v>0</v>
      </c>
    </row>
    <row r="3468" spans="1:12" x14ac:dyDescent="0.25">
      <c r="A3468" s="8" t="s">
        <v>2748</v>
      </c>
      <c r="B3468" s="1">
        <v>3</v>
      </c>
      <c r="C3468" s="1">
        <v>10</v>
      </c>
      <c r="D3468" s="1">
        <v>0</v>
      </c>
      <c r="E3468" s="1">
        <v>0</v>
      </c>
      <c r="F3468" s="10">
        <f>IFERROR(VLOOKUP(A3468,'Sevinç 03.04.2023 1215'!$A:$F,5,0),0)</f>
        <v>0</v>
      </c>
      <c r="G3468" s="10" t="str">
        <f>IFERROR(VLOOKUP(A3468,'Sevinç 04.04.2023 0911'!$A:$D,4,0),0)</f>
        <v>49.4571398650183 EURO</v>
      </c>
      <c r="H3468" s="10">
        <f>IFERROR(VLOOKUP(A3468,'Onaya Sunulan Birim Fiyat'!$A:$C,3,0),0)</f>
        <v>0</v>
      </c>
      <c r="I3468" s="10">
        <f>IFERROR(VLOOKUP(A3468,'Eksik Birim Fiyat Satınalma'!$A:$E,5,0),0)</f>
        <v>0</v>
      </c>
      <c r="J3468" s="10">
        <f>IFERROR(VLOOKUP(A3468,'Eksik Birim Fiyat'!$A$2:$E$129,5,0),0)</f>
        <v>0</v>
      </c>
      <c r="K3468" s="10">
        <f>IFERROR(VLOOKUP(A3468,'Birim Fiyatı Olmayan Malzemeler'!$A$1:$C$128,3,0),0)</f>
        <v>0</v>
      </c>
      <c r="L3468" s="10">
        <f>IFERROR(VLOOKUP(A3468,'Reçete Altındakiler'!$A:$C,3,0),0)</f>
        <v>0</v>
      </c>
    </row>
    <row r="3469" spans="1:12" x14ac:dyDescent="0.25">
      <c r="A3469" s="8" t="s">
        <v>2749</v>
      </c>
      <c r="B3469" s="1">
        <v>22</v>
      </c>
      <c r="C3469" s="1">
        <v>1</v>
      </c>
      <c r="D3469" s="1">
        <v>0</v>
      </c>
      <c r="E3469" s="1">
        <v>0</v>
      </c>
      <c r="F3469" s="10">
        <f>IFERROR(VLOOKUP(A3469,'Sevinç 03.04.2023 1215'!$A:$F,5,0),0)</f>
        <v>0</v>
      </c>
      <c r="G3469" s="10" t="str">
        <f>IFERROR(VLOOKUP(A3469,'Sevinç 04.04.2023 0911'!$A:$D,4,0),0)</f>
        <v>120 TL</v>
      </c>
      <c r="H3469" s="10">
        <f>IFERROR(VLOOKUP(A3469,'Onaya Sunulan Birim Fiyat'!$A:$C,3,0),0)</f>
        <v>0</v>
      </c>
      <c r="I3469" s="10">
        <f>IFERROR(VLOOKUP(A3469,'Eksik Birim Fiyat Satınalma'!$A:$E,5,0),0)</f>
        <v>0</v>
      </c>
      <c r="J3469" s="10">
        <f>IFERROR(VLOOKUP(A3469,'Eksik Birim Fiyat'!$A$2:$E$129,5,0),0)</f>
        <v>0</v>
      </c>
      <c r="K3469" s="10">
        <f>IFERROR(VLOOKUP(A3469,'Birim Fiyatı Olmayan Malzemeler'!$A$1:$C$128,3,0),0)</f>
        <v>0</v>
      </c>
      <c r="L3469" s="10">
        <f>IFERROR(VLOOKUP(A3469,'Reçete Altındakiler'!$A:$C,3,0),0)</f>
        <v>0</v>
      </c>
    </row>
    <row r="3470" spans="1:12" x14ac:dyDescent="0.25">
      <c r="A3470" s="8" t="s">
        <v>3138</v>
      </c>
      <c r="B3470" s="1">
        <v>12</v>
      </c>
      <c r="C3470" s="1">
        <v>1</v>
      </c>
      <c r="D3470" s="1">
        <v>0</v>
      </c>
      <c r="E3470" s="1">
        <v>0</v>
      </c>
      <c r="F3470" s="10">
        <f>IFERROR(VLOOKUP(A3470,'Sevinç 03.04.2023 1215'!$A:$F,5,0),0)</f>
        <v>0</v>
      </c>
      <c r="G3470" s="10" t="str">
        <f>IFERROR(VLOOKUP(A3470,'Sevinç 04.04.2023 0911'!$A:$D,4,0),0)</f>
        <v>298 TL</v>
      </c>
      <c r="H3470" s="10">
        <f>IFERROR(VLOOKUP(A3470,'Onaya Sunulan Birim Fiyat'!$A:$C,3,0),0)</f>
        <v>0</v>
      </c>
      <c r="I3470" s="10">
        <f>IFERROR(VLOOKUP(A3470,'Eksik Birim Fiyat Satınalma'!$A:$E,5,0),0)</f>
        <v>0</v>
      </c>
      <c r="J3470" s="10">
        <f>IFERROR(VLOOKUP(A3470,'Eksik Birim Fiyat'!$A$2:$E$129,5,0),0)</f>
        <v>0</v>
      </c>
      <c r="K3470" s="10">
        <f>IFERROR(VLOOKUP(A3470,'Birim Fiyatı Olmayan Malzemeler'!$A$1:$C$128,3,0),0)</f>
        <v>0</v>
      </c>
      <c r="L3470" s="10">
        <f>IFERROR(VLOOKUP(A3470,'Reçete Altındakiler'!$A:$C,3,0),0)</f>
        <v>0</v>
      </c>
    </row>
    <row r="3471" spans="1:12" x14ac:dyDescent="0.25">
      <c r="A3471" s="8" t="s">
        <v>3139</v>
      </c>
      <c r="B3471" s="1">
        <v>9</v>
      </c>
      <c r="C3471" s="1">
        <v>1</v>
      </c>
      <c r="D3471" s="1">
        <v>0</v>
      </c>
      <c r="E3471" s="1">
        <v>0</v>
      </c>
      <c r="F3471" s="10">
        <f>IFERROR(VLOOKUP(A3471,'Sevinç 03.04.2023 1215'!$A:$F,5,0),0)</f>
        <v>0</v>
      </c>
      <c r="G3471" s="10" t="str">
        <f>IFERROR(VLOOKUP(A3471,'Sevinç 04.04.2023 0911'!$A:$D,4,0),0)</f>
        <v>122.705025 TL</v>
      </c>
      <c r="H3471" s="10">
        <f>IFERROR(VLOOKUP(A3471,'Onaya Sunulan Birim Fiyat'!$A:$C,3,0),0)</f>
        <v>0</v>
      </c>
      <c r="I3471" s="10">
        <f>IFERROR(VLOOKUP(A3471,'Eksik Birim Fiyat Satınalma'!$A:$E,5,0),0)</f>
        <v>0</v>
      </c>
      <c r="J3471" s="10">
        <f>IFERROR(VLOOKUP(A3471,'Eksik Birim Fiyat'!$A$2:$E$129,5,0),0)</f>
        <v>0</v>
      </c>
      <c r="K3471" s="10">
        <f>IFERROR(VLOOKUP(A3471,'Birim Fiyatı Olmayan Malzemeler'!$A$1:$C$128,3,0),0)</f>
        <v>0</v>
      </c>
      <c r="L3471" s="10">
        <f>IFERROR(VLOOKUP(A3471,'Reçete Altındakiler'!$A:$C,3,0),0)</f>
        <v>0</v>
      </c>
    </row>
    <row r="3472" spans="1:12" x14ac:dyDescent="0.25">
      <c r="A3472" s="8" t="s">
        <v>3140</v>
      </c>
      <c r="B3472" s="1">
        <v>22</v>
      </c>
      <c r="C3472" s="1">
        <v>1</v>
      </c>
      <c r="D3472" s="1">
        <v>0</v>
      </c>
      <c r="E3472" s="1">
        <v>0</v>
      </c>
      <c r="F3472" s="10">
        <f>IFERROR(VLOOKUP(A3472,'Sevinç 03.04.2023 1215'!$A:$F,5,0),0)</f>
        <v>0</v>
      </c>
      <c r="G3472" s="10" t="str">
        <f>IFERROR(VLOOKUP(A3472,'Sevinç 04.04.2023 0911'!$A:$D,4,0),0)</f>
        <v>101.35 EURO</v>
      </c>
      <c r="H3472" s="10">
        <f>IFERROR(VLOOKUP(A3472,'Onaya Sunulan Birim Fiyat'!$A:$C,3,0),0)</f>
        <v>0</v>
      </c>
      <c r="I3472" s="10">
        <f>IFERROR(VLOOKUP(A3472,'Eksik Birim Fiyat Satınalma'!$A:$E,5,0),0)</f>
        <v>0</v>
      </c>
      <c r="J3472" s="10">
        <f>IFERROR(VLOOKUP(A3472,'Eksik Birim Fiyat'!$A$2:$E$129,5,0),0)</f>
        <v>0</v>
      </c>
      <c r="K3472" s="10">
        <f>IFERROR(VLOOKUP(A3472,'Birim Fiyatı Olmayan Malzemeler'!$A$1:$C$128,3,0),0)</f>
        <v>0</v>
      </c>
      <c r="L3472" s="10">
        <f>IFERROR(VLOOKUP(A3472,'Reçete Altındakiler'!$A:$C,3,0),0)</f>
        <v>0</v>
      </c>
    </row>
    <row r="3473" spans="1:12" x14ac:dyDescent="0.25">
      <c r="A3473" s="8" t="s">
        <v>1539</v>
      </c>
      <c r="B3473" s="1">
        <v>12</v>
      </c>
      <c r="C3473" s="1">
        <v>1</v>
      </c>
      <c r="D3473" s="1">
        <v>0</v>
      </c>
      <c r="E3473" s="1">
        <v>0</v>
      </c>
      <c r="F3473" s="10">
        <f>IFERROR(VLOOKUP(A3473,'Sevinç 03.04.2023 1215'!$A:$F,5,0),0)</f>
        <v>0</v>
      </c>
      <c r="G3473" s="10" t="str">
        <f>IFERROR(VLOOKUP(A3473,'Sevinç 04.04.2023 0911'!$A:$D,4,0),0)</f>
        <v>700 TL</v>
      </c>
      <c r="H3473" s="10">
        <f>IFERROR(VLOOKUP(A3473,'Onaya Sunulan Birim Fiyat'!$A:$C,3,0),0)</f>
        <v>0</v>
      </c>
      <c r="I3473" s="10">
        <f>IFERROR(VLOOKUP(A3473,'Eksik Birim Fiyat Satınalma'!$A:$E,5,0),0)</f>
        <v>0</v>
      </c>
      <c r="J3473" s="10">
        <f>IFERROR(VLOOKUP(A3473,'Eksik Birim Fiyat'!$A$2:$E$129,5,0),0)</f>
        <v>0</v>
      </c>
      <c r="K3473" s="10">
        <f>IFERROR(VLOOKUP(A3473,'Birim Fiyatı Olmayan Malzemeler'!$A$1:$C$128,3,0),0)</f>
        <v>0</v>
      </c>
      <c r="L3473" s="10">
        <f>IFERROR(VLOOKUP(A3473,'Reçete Altındakiler'!$A:$C,3,0),0)</f>
        <v>0</v>
      </c>
    </row>
    <row r="3474" spans="1:12" x14ac:dyDescent="0.25">
      <c r="A3474" s="8" t="s">
        <v>1539</v>
      </c>
      <c r="B3474" s="1">
        <v>13</v>
      </c>
      <c r="C3474" s="1">
        <v>1</v>
      </c>
      <c r="D3474" s="1">
        <v>0</v>
      </c>
      <c r="E3474" s="1">
        <v>0</v>
      </c>
      <c r="F3474" s="10">
        <f>IFERROR(VLOOKUP(A3474,'Sevinç 03.04.2023 1215'!$A:$F,5,0),0)</f>
        <v>0</v>
      </c>
      <c r="G3474" s="10" t="str">
        <f>IFERROR(VLOOKUP(A3474,'Sevinç 04.04.2023 0911'!$A:$D,4,0),0)</f>
        <v>700 TL</v>
      </c>
      <c r="H3474" s="10">
        <f>IFERROR(VLOOKUP(A3474,'Onaya Sunulan Birim Fiyat'!$A:$C,3,0),0)</f>
        <v>0</v>
      </c>
      <c r="I3474" s="10">
        <f>IFERROR(VLOOKUP(A3474,'Eksik Birim Fiyat Satınalma'!$A:$E,5,0),0)</f>
        <v>0</v>
      </c>
      <c r="J3474" s="10">
        <f>IFERROR(VLOOKUP(A3474,'Eksik Birim Fiyat'!$A$2:$E$129,5,0),0)</f>
        <v>0</v>
      </c>
      <c r="K3474" s="10">
        <f>IFERROR(VLOOKUP(A3474,'Birim Fiyatı Olmayan Malzemeler'!$A$1:$C$128,3,0),0)</f>
        <v>0</v>
      </c>
      <c r="L3474" s="10">
        <f>IFERROR(VLOOKUP(A3474,'Reçete Altındakiler'!$A:$C,3,0),0)</f>
        <v>0</v>
      </c>
    </row>
    <row r="3475" spans="1:12" x14ac:dyDescent="0.25">
      <c r="A3475" s="8" t="s">
        <v>2750</v>
      </c>
      <c r="B3475" s="1">
        <v>12</v>
      </c>
      <c r="C3475" s="1">
        <v>1</v>
      </c>
      <c r="D3475" s="1">
        <v>0</v>
      </c>
      <c r="E3475" s="1">
        <v>0</v>
      </c>
      <c r="F3475" s="10">
        <f>IFERROR(VLOOKUP(A3475,'Sevinç 03.04.2023 1215'!$A:$F,5,0),0)</f>
        <v>0</v>
      </c>
      <c r="G3475" s="10" t="str">
        <f>IFERROR(VLOOKUP(A3475,'Sevinç 04.04.2023 0911'!$A:$D,4,0),0)</f>
        <v>700 TL</v>
      </c>
      <c r="H3475" s="10">
        <f>IFERROR(VLOOKUP(A3475,'Onaya Sunulan Birim Fiyat'!$A:$C,3,0),0)</f>
        <v>0</v>
      </c>
      <c r="I3475" s="10">
        <f>IFERROR(VLOOKUP(A3475,'Eksik Birim Fiyat Satınalma'!$A:$E,5,0),0)</f>
        <v>0</v>
      </c>
      <c r="J3475" s="10">
        <f>IFERROR(VLOOKUP(A3475,'Eksik Birim Fiyat'!$A$2:$E$129,5,0),0)</f>
        <v>0</v>
      </c>
      <c r="K3475" s="10">
        <f>IFERROR(VLOOKUP(A3475,'Birim Fiyatı Olmayan Malzemeler'!$A$1:$C$128,3,0),0)</f>
        <v>0</v>
      </c>
      <c r="L3475" s="10">
        <f>IFERROR(VLOOKUP(A3475,'Reçete Altındakiler'!$A:$C,3,0),0)</f>
        <v>0</v>
      </c>
    </row>
    <row r="3476" spans="1:12" x14ac:dyDescent="0.25">
      <c r="A3476" s="8" t="s">
        <v>3344</v>
      </c>
      <c r="B3476" s="1">
        <v>22</v>
      </c>
      <c r="C3476" s="1">
        <v>1</v>
      </c>
      <c r="D3476" s="1">
        <v>0</v>
      </c>
      <c r="E3476" s="1">
        <v>0</v>
      </c>
      <c r="F3476" s="10">
        <f>IFERROR(VLOOKUP(A3476,'Sevinç 03.04.2023 1215'!$A:$F,5,0),0)</f>
        <v>0</v>
      </c>
      <c r="G3476" s="10" t="str">
        <f>IFERROR(VLOOKUP(A3476,'Sevinç 04.04.2023 0911'!$A:$D,4,0),0)</f>
        <v>300 TL</v>
      </c>
      <c r="H3476" s="10">
        <f>IFERROR(VLOOKUP(A3476,'Onaya Sunulan Birim Fiyat'!$A:$C,3,0),0)</f>
        <v>0</v>
      </c>
      <c r="I3476" s="10">
        <f>IFERROR(VLOOKUP(A3476,'Eksik Birim Fiyat Satınalma'!$A:$E,5,0),0)</f>
        <v>0</v>
      </c>
      <c r="J3476" s="10">
        <f>IFERROR(VLOOKUP(A3476,'Eksik Birim Fiyat'!$A$2:$E$129,5,0),0)</f>
        <v>0</v>
      </c>
      <c r="K3476" s="10">
        <f>IFERROR(VLOOKUP(A3476,'Birim Fiyatı Olmayan Malzemeler'!$A$1:$C$128,3,0),0)</f>
        <v>0</v>
      </c>
      <c r="L3476" s="10">
        <f>IFERROR(VLOOKUP(A3476,'Reçete Altındakiler'!$A:$C,3,0),0)</f>
        <v>0</v>
      </c>
    </row>
    <row r="3477" spans="1:12" x14ac:dyDescent="0.25">
      <c r="A3477" s="8" t="s">
        <v>1540</v>
      </c>
      <c r="B3477" s="1">
        <v>16</v>
      </c>
      <c r="C3477" s="1">
        <v>1</v>
      </c>
      <c r="D3477" s="1">
        <v>0</v>
      </c>
      <c r="E3477" s="1">
        <v>0</v>
      </c>
      <c r="F3477" s="10">
        <f>IFERROR(VLOOKUP(A3477,'Sevinç 03.04.2023 1215'!$A:$F,5,0),0)</f>
        <v>0</v>
      </c>
      <c r="G3477" s="10" t="str">
        <f>IFERROR(VLOOKUP(A3477,'Sevinç 04.04.2023 0911'!$A:$D,4,0),0)</f>
        <v>35.2099464586908 EURO</v>
      </c>
      <c r="H3477" s="10">
        <f>IFERROR(VLOOKUP(A3477,'Onaya Sunulan Birim Fiyat'!$A:$C,3,0),0)</f>
        <v>0</v>
      </c>
      <c r="I3477" s="10">
        <f>IFERROR(VLOOKUP(A3477,'Eksik Birim Fiyat Satınalma'!$A:$E,5,0),0)</f>
        <v>0</v>
      </c>
      <c r="J3477" s="10">
        <f>IFERROR(VLOOKUP(A3477,'Eksik Birim Fiyat'!$A$2:$E$129,5,0),0)</f>
        <v>0</v>
      </c>
      <c r="K3477" s="10">
        <f>IFERROR(VLOOKUP(A3477,'Birim Fiyatı Olmayan Malzemeler'!$A$1:$C$128,3,0),0)</f>
        <v>0</v>
      </c>
      <c r="L3477" s="10">
        <f>IFERROR(VLOOKUP(A3477,'Reçete Altındakiler'!$A:$C,3,0),0)</f>
        <v>0</v>
      </c>
    </row>
    <row r="3478" spans="1:12" x14ac:dyDescent="0.25">
      <c r="A3478" s="8" t="s">
        <v>1541</v>
      </c>
      <c r="B3478" s="1">
        <v>12</v>
      </c>
      <c r="C3478" s="1">
        <v>1</v>
      </c>
      <c r="D3478" s="1">
        <v>0</v>
      </c>
      <c r="E3478" s="1">
        <v>0</v>
      </c>
      <c r="F3478" s="10">
        <f>IFERROR(VLOOKUP(A3478,'Sevinç 03.04.2023 1215'!$A:$F,5,0),0)</f>
        <v>0</v>
      </c>
      <c r="G3478" s="10" t="str">
        <f>IFERROR(VLOOKUP(A3478,'Sevinç 04.04.2023 0911'!$A:$D,4,0),0)</f>
        <v>155 TL</v>
      </c>
      <c r="H3478" s="10">
        <f>IFERROR(VLOOKUP(A3478,'Onaya Sunulan Birim Fiyat'!$A:$C,3,0),0)</f>
        <v>0</v>
      </c>
      <c r="I3478" s="10">
        <f>IFERROR(VLOOKUP(A3478,'Eksik Birim Fiyat Satınalma'!$A:$E,5,0),0)</f>
        <v>0</v>
      </c>
      <c r="J3478" s="10">
        <f>IFERROR(VLOOKUP(A3478,'Eksik Birim Fiyat'!$A$2:$E$129,5,0),0)</f>
        <v>0</v>
      </c>
      <c r="K3478" s="10">
        <f>IFERROR(VLOOKUP(A3478,'Birim Fiyatı Olmayan Malzemeler'!$A$1:$C$128,3,0),0)</f>
        <v>0</v>
      </c>
      <c r="L3478" s="10">
        <f>IFERROR(VLOOKUP(A3478,'Reçete Altındakiler'!$A:$C,3,0),0)</f>
        <v>0</v>
      </c>
    </row>
    <row r="3479" spans="1:12" x14ac:dyDescent="0.25">
      <c r="A3479" s="8" t="s">
        <v>2516</v>
      </c>
      <c r="B3479" s="1">
        <v>12</v>
      </c>
      <c r="C3479" s="1">
        <v>1</v>
      </c>
      <c r="D3479" s="1">
        <v>0</v>
      </c>
      <c r="E3479" s="1">
        <v>0</v>
      </c>
      <c r="F3479" s="10">
        <f>IFERROR(VLOOKUP(A3479,'Sevinç 03.04.2023 1215'!$A:$F,5,0),0)</f>
        <v>0</v>
      </c>
      <c r="G3479" s="10" t="str">
        <f>IFERROR(VLOOKUP(A3479,'Sevinç 04.04.2023 0911'!$A:$D,4,0),0)</f>
        <v>180 TL</v>
      </c>
      <c r="H3479" s="10">
        <f>IFERROR(VLOOKUP(A3479,'Onaya Sunulan Birim Fiyat'!$A:$C,3,0),0)</f>
        <v>0</v>
      </c>
      <c r="I3479" s="10">
        <f>IFERROR(VLOOKUP(A3479,'Eksik Birim Fiyat Satınalma'!$A:$E,5,0),0)</f>
        <v>0</v>
      </c>
      <c r="J3479" s="10">
        <f>IFERROR(VLOOKUP(A3479,'Eksik Birim Fiyat'!$A$2:$E$129,5,0),0)</f>
        <v>0</v>
      </c>
      <c r="K3479" s="10">
        <f>IFERROR(VLOOKUP(A3479,'Birim Fiyatı Olmayan Malzemeler'!$A$1:$C$128,3,0),0)</f>
        <v>0</v>
      </c>
      <c r="L3479" s="10">
        <f>IFERROR(VLOOKUP(A3479,'Reçete Altındakiler'!$A:$C,3,0),0)</f>
        <v>0</v>
      </c>
    </row>
    <row r="3480" spans="1:12" x14ac:dyDescent="0.25">
      <c r="A3480" s="8" t="s">
        <v>2751</v>
      </c>
      <c r="B3480" s="1">
        <v>16</v>
      </c>
      <c r="C3480" s="1">
        <v>1</v>
      </c>
      <c r="D3480" s="1">
        <v>0</v>
      </c>
      <c r="E3480" s="1">
        <v>0</v>
      </c>
      <c r="F3480" s="10">
        <f>IFERROR(VLOOKUP(A3480,'Sevinç 03.04.2023 1215'!$A:$F,5,0),0)</f>
        <v>0</v>
      </c>
      <c r="G3480" s="10" t="str">
        <f>IFERROR(VLOOKUP(A3480,'Sevinç 04.04.2023 0911'!$A:$D,4,0),0)</f>
        <v xml:space="preserve"> </v>
      </c>
      <c r="H3480" s="10">
        <f>IFERROR(VLOOKUP(A3480,'Onaya Sunulan Birim Fiyat'!$A:$C,3,0),0)</f>
        <v>0</v>
      </c>
      <c r="I3480" s="10">
        <f>IFERROR(VLOOKUP(A3480,'Eksik Birim Fiyat Satınalma'!$A:$E,5,0),0)</f>
        <v>0</v>
      </c>
      <c r="J3480" s="10">
        <f>IFERROR(VLOOKUP(A3480,'Eksik Birim Fiyat'!$A$2:$E$129,5,0),0)</f>
        <v>0</v>
      </c>
      <c r="K3480" s="10">
        <f>IFERROR(VLOOKUP(A3480,'Birim Fiyatı Olmayan Malzemeler'!$A$1:$C$128,3,0),0)</f>
        <v>0</v>
      </c>
      <c r="L3480" s="10">
        <f>IFERROR(VLOOKUP(A3480,'Reçete Altındakiler'!$A:$C,3,0),0)</f>
        <v>0</v>
      </c>
    </row>
    <row r="3481" spans="1:12" x14ac:dyDescent="0.25">
      <c r="A3481" s="8" t="s">
        <v>3141</v>
      </c>
      <c r="B3481" s="1">
        <v>22</v>
      </c>
      <c r="C3481" s="1">
        <v>1</v>
      </c>
      <c r="D3481" s="1">
        <v>0</v>
      </c>
      <c r="E3481" s="1">
        <v>0</v>
      </c>
      <c r="F3481" s="10">
        <f>IFERROR(VLOOKUP(A3481,'Sevinç 03.04.2023 1215'!$A:$F,5,0),0)</f>
        <v>0</v>
      </c>
      <c r="G3481" s="10" t="str">
        <f>IFERROR(VLOOKUP(A3481,'Sevinç 04.04.2023 0911'!$A:$D,4,0),0)</f>
        <v>200 TL</v>
      </c>
      <c r="H3481" s="10">
        <f>IFERROR(VLOOKUP(A3481,'Onaya Sunulan Birim Fiyat'!$A:$C,3,0),0)</f>
        <v>0</v>
      </c>
      <c r="I3481" s="10">
        <f>IFERROR(VLOOKUP(A3481,'Eksik Birim Fiyat Satınalma'!$A:$E,5,0),0)</f>
        <v>0</v>
      </c>
      <c r="J3481" s="10">
        <f>IFERROR(VLOOKUP(A3481,'Eksik Birim Fiyat'!$A$2:$E$129,5,0),0)</f>
        <v>0</v>
      </c>
      <c r="K3481" s="10">
        <f>IFERROR(VLOOKUP(A3481,'Birim Fiyatı Olmayan Malzemeler'!$A$1:$C$128,3,0),0)</f>
        <v>0</v>
      </c>
      <c r="L3481" s="10">
        <f>IFERROR(VLOOKUP(A3481,'Reçete Altındakiler'!$A:$C,3,0),0)</f>
        <v>0</v>
      </c>
    </row>
    <row r="3482" spans="1:12" x14ac:dyDescent="0.25">
      <c r="A3482" s="8" t="s">
        <v>1542</v>
      </c>
      <c r="B3482" s="1">
        <v>12</v>
      </c>
      <c r="C3482" s="1">
        <v>1</v>
      </c>
      <c r="D3482" s="1">
        <v>0</v>
      </c>
      <c r="E3482" s="1">
        <v>0</v>
      </c>
      <c r="F3482" s="10">
        <f>IFERROR(VLOOKUP(A3482,'Sevinç 03.04.2023 1215'!$A:$F,5,0),0)</f>
        <v>0</v>
      </c>
      <c r="G3482" s="10" t="str">
        <f>IFERROR(VLOOKUP(A3482,'Sevinç 04.04.2023 0911'!$A:$D,4,0),0)</f>
        <v>300 TL</v>
      </c>
      <c r="H3482" s="10">
        <f>IFERROR(VLOOKUP(A3482,'Onaya Sunulan Birim Fiyat'!$A:$C,3,0),0)</f>
        <v>0</v>
      </c>
      <c r="I3482" s="10">
        <f>IFERROR(VLOOKUP(A3482,'Eksik Birim Fiyat Satınalma'!$A:$E,5,0),0)</f>
        <v>0</v>
      </c>
      <c r="J3482" s="10">
        <f>IFERROR(VLOOKUP(A3482,'Eksik Birim Fiyat'!$A$2:$E$129,5,0),0)</f>
        <v>0</v>
      </c>
      <c r="K3482" s="10">
        <f>IFERROR(VLOOKUP(A3482,'Birim Fiyatı Olmayan Malzemeler'!$A$1:$C$128,3,0),0)</f>
        <v>0</v>
      </c>
      <c r="L3482" s="10">
        <f>IFERROR(VLOOKUP(A3482,'Reçete Altındakiler'!$A:$C,3,0),0)</f>
        <v>0</v>
      </c>
    </row>
    <row r="3483" spans="1:12" x14ac:dyDescent="0.25">
      <c r="A3483" s="8" t="s">
        <v>3421</v>
      </c>
      <c r="B3483" s="1">
        <v>7</v>
      </c>
      <c r="C3483" s="1">
        <v>2</v>
      </c>
      <c r="D3483" s="1">
        <v>0</v>
      </c>
      <c r="E3483" s="1">
        <v>0</v>
      </c>
      <c r="F3483" s="10">
        <f>IFERROR(VLOOKUP(A3483,'Sevinç 03.04.2023 1215'!$A:$F,5,0),0)</f>
        <v>0</v>
      </c>
      <c r="G3483" s="10" t="str">
        <f>IFERROR(VLOOKUP(A3483,'Sevinç 04.04.2023 0911'!$A:$D,4,0),0)</f>
        <v>100 TL</v>
      </c>
      <c r="H3483" s="10">
        <f>IFERROR(VLOOKUP(A3483,'Onaya Sunulan Birim Fiyat'!$A:$C,3,0),0)</f>
        <v>0</v>
      </c>
      <c r="I3483" s="10">
        <f>IFERROR(VLOOKUP(A3483,'Eksik Birim Fiyat Satınalma'!$A:$E,5,0),0)</f>
        <v>0</v>
      </c>
      <c r="J3483" s="10">
        <f>IFERROR(VLOOKUP(A3483,'Eksik Birim Fiyat'!$A$2:$E$129,5,0),0)</f>
        <v>0</v>
      </c>
      <c r="K3483" s="10">
        <f>IFERROR(VLOOKUP(A3483,'Birim Fiyatı Olmayan Malzemeler'!$A$1:$C$128,3,0),0)</f>
        <v>0</v>
      </c>
      <c r="L3483" s="10">
        <f>IFERROR(VLOOKUP(A3483,'Reçete Altındakiler'!$A:$C,3,0),0)</f>
        <v>0</v>
      </c>
    </row>
    <row r="3484" spans="1:12" x14ac:dyDescent="0.25">
      <c r="A3484" s="8" t="s">
        <v>3422</v>
      </c>
      <c r="B3484" s="1">
        <v>22</v>
      </c>
      <c r="C3484" s="1">
        <v>4</v>
      </c>
      <c r="D3484" s="1">
        <v>0</v>
      </c>
      <c r="E3484" s="1">
        <v>0</v>
      </c>
      <c r="F3484" s="10">
        <f>IFERROR(VLOOKUP(A3484,'Sevinç 03.04.2023 1215'!$A:$F,5,0),0)</f>
        <v>0</v>
      </c>
      <c r="G3484" s="10" t="str">
        <f>IFERROR(VLOOKUP(A3484,'Sevinç 04.04.2023 0911'!$A:$D,4,0),0)</f>
        <v>255 TL</v>
      </c>
      <c r="H3484" s="10">
        <f>IFERROR(VLOOKUP(A3484,'Onaya Sunulan Birim Fiyat'!$A:$C,3,0),0)</f>
        <v>0</v>
      </c>
      <c r="I3484" s="10">
        <f>IFERROR(VLOOKUP(A3484,'Eksik Birim Fiyat Satınalma'!$A:$E,5,0),0)</f>
        <v>0</v>
      </c>
      <c r="J3484" s="10">
        <f>IFERROR(VLOOKUP(A3484,'Eksik Birim Fiyat'!$A$2:$E$129,5,0),0)</f>
        <v>0</v>
      </c>
      <c r="K3484" s="10">
        <f>IFERROR(VLOOKUP(A3484,'Birim Fiyatı Olmayan Malzemeler'!$A$1:$C$128,3,0),0)</f>
        <v>0</v>
      </c>
      <c r="L3484" s="10">
        <f>IFERROR(VLOOKUP(A3484,'Reçete Altındakiler'!$A:$C,3,0),0)</f>
        <v>0</v>
      </c>
    </row>
    <row r="3485" spans="1:12" x14ac:dyDescent="0.25">
      <c r="A3485" s="8" t="s">
        <v>1543</v>
      </c>
      <c r="B3485" s="1">
        <v>22</v>
      </c>
      <c r="C3485" s="1">
        <v>2</v>
      </c>
      <c r="D3485" s="1">
        <v>0</v>
      </c>
      <c r="E3485" s="1">
        <v>0</v>
      </c>
      <c r="F3485" s="10">
        <f>IFERROR(VLOOKUP(A3485,'Sevinç 03.04.2023 1215'!$A:$F,5,0),0)</f>
        <v>0</v>
      </c>
      <c r="G3485" s="10" t="str">
        <f>IFERROR(VLOOKUP(A3485,'Sevinç 04.04.2023 0911'!$A:$D,4,0),0)</f>
        <v>400 TL</v>
      </c>
      <c r="H3485" s="10">
        <f>IFERROR(VLOOKUP(A3485,'Onaya Sunulan Birim Fiyat'!$A:$C,3,0),0)</f>
        <v>0</v>
      </c>
      <c r="I3485" s="10">
        <f>IFERROR(VLOOKUP(A3485,'Eksik Birim Fiyat Satınalma'!$A:$E,5,0),0)</f>
        <v>0</v>
      </c>
      <c r="J3485" s="10">
        <f>IFERROR(VLOOKUP(A3485,'Eksik Birim Fiyat'!$A$2:$E$129,5,0),0)</f>
        <v>0</v>
      </c>
      <c r="K3485" s="10">
        <f>IFERROR(VLOOKUP(A3485,'Birim Fiyatı Olmayan Malzemeler'!$A$1:$C$128,3,0),0)</f>
        <v>0</v>
      </c>
      <c r="L3485" s="10">
        <f>IFERROR(VLOOKUP(A3485,'Reçete Altındakiler'!$A:$C,3,0),0)</f>
        <v>0</v>
      </c>
    </row>
    <row r="3486" spans="1:12" x14ac:dyDescent="0.25">
      <c r="A3486" s="8" t="s">
        <v>2517</v>
      </c>
      <c r="B3486" s="1">
        <v>22</v>
      </c>
      <c r="C3486" s="1">
        <v>5</v>
      </c>
      <c r="D3486" s="1">
        <v>0</v>
      </c>
      <c r="E3486" s="1">
        <v>0</v>
      </c>
      <c r="F3486" s="10">
        <f>IFERROR(VLOOKUP(A3486,'Sevinç 03.04.2023 1215'!$A:$F,5,0),0)</f>
        <v>0</v>
      </c>
      <c r="G3486" s="10" t="str">
        <f>IFERROR(VLOOKUP(A3486,'Sevinç 04.04.2023 0911'!$A:$D,4,0),0)</f>
        <v>383.26325 TL</v>
      </c>
      <c r="H3486" s="10">
        <f>IFERROR(VLOOKUP(A3486,'Onaya Sunulan Birim Fiyat'!$A:$C,3,0),0)</f>
        <v>0</v>
      </c>
      <c r="I3486" s="10">
        <f>IFERROR(VLOOKUP(A3486,'Eksik Birim Fiyat Satınalma'!$A:$E,5,0),0)</f>
        <v>0</v>
      </c>
      <c r="J3486" s="10">
        <f>IFERROR(VLOOKUP(A3486,'Eksik Birim Fiyat'!$A$2:$E$129,5,0),0)</f>
        <v>0</v>
      </c>
      <c r="K3486" s="10">
        <f>IFERROR(VLOOKUP(A3486,'Birim Fiyatı Olmayan Malzemeler'!$A$1:$C$128,3,0),0)</f>
        <v>0</v>
      </c>
      <c r="L3486" s="10">
        <f>IFERROR(VLOOKUP(A3486,'Reçete Altındakiler'!$A:$C,3,0),0)</f>
        <v>0</v>
      </c>
    </row>
    <row r="3487" spans="1:12" x14ac:dyDescent="0.25">
      <c r="A3487" s="8" t="s">
        <v>3006</v>
      </c>
      <c r="B3487" s="1">
        <v>22</v>
      </c>
      <c r="C3487" s="1">
        <v>5</v>
      </c>
      <c r="D3487" s="1">
        <v>0</v>
      </c>
      <c r="E3487" s="1">
        <v>0</v>
      </c>
      <c r="F3487" s="10">
        <f>IFERROR(VLOOKUP(A3487,'Sevinç 03.04.2023 1215'!$A:$F,5,0),0)</f>
        <v>0</v>
      </c>
      <c r="G3487" s="10" t="str">
        <f>IFERROR(VLOOKUP(A3487,'Sevinç 04.04.2023 0911'!$A:$D,4,0),0)</f>
        <v>529.386152 TL</v>
      </c>
      <c r="H3487" s="10">
        <f>IFERROR(VLOOKUP(A3487,'Onaya Sunulan Birim Fiyat'!$A:$C,3,0),0)</f>
        <v>0</v>
      </c>
      <c r="I3487" s="10">
        <f>IFERROR(VLOOKUP(A3487,'Eksik Birim Fiyat Satınalma'!$A:$E,5,0),0)</f>
        <v>0</v>
      </c>
      <c r="J3487" s="10">
        <f>IFERROR(VLOOKUP(A3487,'Eksik Birim Fiyat'!$A$2:$E$129,5,0),0)</f>
        <v>0</v>
      </c>
      <c r="K3487" s="10">
        <f>IFERROR(VLOOKUP(A3487,'Birim Fiyatı Olmayan Malzemeler'!$A$1:$C$128,3,0),0)</f>
        <v>0</v>
      </c>
      <c r="L3487" s="10">
        <f>IFERROR(VLOOKUP(A3487,'Reçete Altındakiler'!$A:$C,3,0),0)</f>
        <v>0</v>
      </c>
    </row>
    <row r="3488" spans="1:12" x14ac:dyDescent="0.25">
      <c r="A3488" s="8" t="s">
        <v>1544</v>
      </c>
      <c r="B3488" s="1">
        <v>22</v>
      </c>
      <c r="C3488" s="1">
        <v>2</v>
      </c>
      <c r="D3488" s="1">
        <v>0</v>
      </c>
      <c r="E3488" s="1">
        <v>0</v>
      </c>
      <c r="F3488" s="10">
        <f>IFERROR(VLOOKUP(A3488,'Sevinç 03.04.2023 1215'!$A:$F,5,0),0)</f>
        <v>0</v>
      </c>
      <c r="G3488" s="10" t="str">
        <f>IFERROR(VLOOKUP(A3488,'Sevinç 04.04.2023 0911'!$A:$D,4,0),0)</f>
        <v>270 TL</v>
      </c>
      <c r="H3488" s="10">
        <f>IFERROR(VLOOKUP(A3488,'Onaya Sunulan Birim Fiyat'!$A:$C,3,0),0)</f>
        <v>0</v>
      </c>
      <c r="I3488" s="10">
        <f>IFERROR(VLOOKUP(A3488,'Eksik Birim Fiyat Satınalma'!$A:$E,5,0),0)</f>
        <v>0</v>
      </c>
      <c r="J3488" s="10">
        <f>IFERROR(VLOOKUP(A3488,'Eksik Birim Fiyat'!$A$2:$E$129,5,0),0)</f>
        <v>0</v>
      </c>
      <c r="K3488" s="10">
        <f>IFERROR(VLOOKUP(A3488,'Birim Fiyatı Olmayan Malzemeler'!$A$1:$C$128,3,0),0)</f>
        <v>0</v>
      </c>
      <c r="L3488" s="10">
        <f>IFERROR(VLOOKUP(A3488,'Reçete Altındakiler'!$A:$C,3,0),0)</f>
        <v>0</v>
      </c>
    </row>
    <row r="3489" spans="1:12" x14ac:dyDescent="0.25">
      <c r="A3489" s="8" t="s">
        <v>3007</v>
      </c>
      <c r="B3489" s="1">
        <v>7</v>
      </c>
      <c r="C3489" s="1">
        <v>1</v>
      </c>
      <c r="D3489" s="1">
        <v>0</v>
      </c>
      <c r="E3489" s="1">
        <v>0</v>
      </c>
      <c r="F3489" s="10">
        <f>IFERROR(VLOOKUP(A3489,'Sevinç 03.04.2023 1215'!$A:$F,5,0),0)</f>
        <v>0</v>
      </c>
      <c r="G3489" s="10" t="str">
        <f>IFERROR(VLOOKUP(A3489,'Sevinç 04.04.2023 0911'!$A:$D,4,0),0)</f>
        <v>185 TL</v>
      </c>
      <c r="H3489" s="10">
        <f>IFERROR(VLOOKUP(A3489,'Onaya Sunulan Birim Fiyat'!$A:$C,3,0),0)</f>
        <v>0</v>
      </c>
      <c r="I3489" s="10">
        <f>IFERROR(VLOOKUP(A3489,'Eksik Birim Fiyat Satınalma'!$A:$E,5,0),0)</f>
        <v>0</v>
      </c>
      <c r="J3489" s="10">
        <f>IFERROR(VLOOKUP(A3489,'Eksik Birim Fiyat'!$A$2:$E$129,5,0),0)</f>
        <v>0</v>
      </c>
      <c r="K3489" s="10">
        <f>IFERROR(VLOOKUP(A3489,'Birim Fiyatı Olmayan Malzemeler'!$A$1:$C$128,3,0),0)</f>
        <v>0</v>
      </c>
      <c r="L3489" s="10">
        <f>IFERROR(VLOOKUP(A3489,'Reçete Altındakiler'!$A:$C,3,0),0)</f>
        <v>0</v>
      </c>
    </row>
    <row r="3490" spans="1:12" x14ac:dyDescent="0.25">
      <c r="A3490" s="8" t="s">
        <v>1545</v>
      </c>
      <c r="B3490" s="1">
        <v>22</v>
      </c>
      <c r="C3490" s="1">
        <v>1</v>
      </c>
      <c r="D3490" s="1">
        <v>0</v>
      </c>
      <c r="E3490" s="1">
        <v>0</v>
      </c>
      <c r="F3490" s="10">
        <f>IFERROR(VLOOKUP(A3490,'Sevinç 03.04.2023 1215'!$A:$F,5,0),0)</f>
        <v>0</v>
      </c>
      <c r="G3490" s="10" t="str">
        <f>IFERROR(VLOOKUP(A3490,'Sevinç 04.04.2023 0911'!$A:$D,4,0),0)</f>
        <v>300 TL</v>
      </c>
      <c r="H3490" s="10">
        <f>IFERROR(VLOOKUP(A3490,'Onaya Sunulan Birim Fiyat'!$A:$C,3,0),0)</f>
        <v>0</v>
      </c>
      <c r="I3490" s="10">
        <f>IFERROR(VLOOKUP(A3490,'Eksik Birim Fiyat Satınalma'!$A:$E,5,0),0)</f>
        <v>0</v>
      </c>
      <c r="J3490" s="10">
        <f>IFERROR(VLOOKUP(A3490,'Eksik Birim Fiyat'!$A$2:$E$129,5,0),0)</f>
        <v>0</v>
      </c>
      <c r="K3490" s="10">
        <f>IFERROR(VLOOKUP(A3490,'Birim Fiyatı Olmayan Malzemeler'!$A$1:$C$128,3,0),0)</f>
        <v>0</v>
      </c>
      <c r="L3490" s="10">
        <f>IFERROR(VLOOKUP(A3490,'Reçete Altındakiler'!$A:$C,3,0),0)</f>
        <v>0</v>
      </c>
    </row>
    <row r="3491" spans="1:12" x14ac:dyDescent="0.25">
      <c r="A3491" s="8" t="s">
        <v>3423</v>
      </c>
      <c r="B3491" s="1">
        <v>22</v>
      </c>
      <c r="C3491" s="1">
        <v>2</v>
      </c>
      <c r="D3491" s="1">
        <v>0</v>
      </c>
      <c r="E3491" s="1">
        <v>0</v>
      </c>
      <c r="F3491" s="10">
        <f>IFERROR(VLOOKUP(A3491,'Sevinç 03.04.2023 1215'!$A:$F,5,0),0)</f>
        <v>0</v>
      </c>
      <c r="G3491" s="10" t="str">
        <f>IFERROR(VLOOKUP(A3491,'Sevinç 04.04.2023 0911'!$A:$D,4,0),0)</f>
        <v>944.141346 TL</v>
      </c>
      <c r="H3491" s="10">
        <f>IFERROR(VLOOKUP(A3491,'Onaya Sunulan Birim Fiyat'!$A:$C,3,0),0)</f>
        <v>0</v>
      </c>
      <c r="I3491" s="10">
        <f>IFERROR(VLOOKUP(A3491,'Eksik Birim Fiyat Satınalma'!$A:$E,5,0),0)</f>
        <v>0</v>
      </c>
      <c r="J3491" s="10">
        <f>IFERROR(VLOOKUP(A3491,'Eksik Birim Fiyat'!$A$2:$E$129,5,0),0)</f>
        <v>0</v>
      </c>
      <c r="K3491" s="10">
        <f>IFERROR(VLOOKUP(A3491,'Birim Fiyatı Olmayan Malzemeler'!$A$1:$C$128,3,0),0)</f>
        <v>0</v>
      </c>
      <c r="L3491" s="10">
        <f>IFERROR(VLOOKUP(A3491,'Reçete Altındakiler'!$A:$C,3,0),0)</f>
        <v>0</v>
      </c>
    </row>
    <row r="3492" spans="1:12" x14ac:dyDescent="0.25">
      <c r="A3492" s="8" t="s">
        <v>3345</v>
      </c>
      <c r="B3492" s="1">
        <v>22</v>
      </c>
      <c r="C3492" s="1">
        <v>2</v>
      </c>
      <c r="D3492" s="1">
        <v>0</v>
      </c>
      <c r="E3492" s="1">
        <v>0</v>
      </c>
      <c r="F3492" s="10">
        <f>IFERROR(VLOOKUP(A3492,'Sevinç 03.04.2023 1215'!$A:$F,5,0),0)</f>
        <v>0</v>
      </c>
      <c r="G3492" s="10" t="str">
        <f>IFERROR(VLOOKUP(A3492,'Sevinç 04.04.2023 0911'!$A:$D,4,0),0)</f>
        <v>396.364579 TL</v>
      </c>
      <c r="H3492" s="10">
        <f>IFERROR(VLOOKUP(A3492,'Onaya Sunulan Birim Fiyat'!$A:$C,3,0),0)</f>
        <v>0</v>
      </c>
      <c r="I3492" s="10">
        <f>IFERROR(VLOOKUP(A3492,'Eksik Birim Fiyat Satınalma'!$A:$E,5,0),0)</f>
        <v>0</v>
      </c>
      <c r="J3492" s="10">
        <f>IFERROR(VLOOKUP(A3492,'Eksik Birim Fiyat'!$A$2:$E$129,5,0),0)</f>
        <v>0</v>
      </c>
      <c r="K3492" s="10">
        <f>IFERROR(VLOOKUP(A3492,'Birim Fiyatı Olmayan Malzemeler'!$A$1:$C$128,3,0),0)</f>
        <v>0</v>
      </c>
      <c r="L3492" s="10">
        <f>IFERROR(VLOOKUP(A3492,'Reçete Altındakiler'!$A:$C,3,0),0)</f>
        <v>0</v>
      </c>
    </row>
    <row r="3493" spans="1:12" x14ac:dyDescent="0.25">
      <c r="A3493" s="8" t="s">
        <v>3522</v>
      </c>
      <c r="B3493" s="1">
        <v>12</v>
      </c>
      <c r="C3493" s="1">
        <v>1</v>
      </c>
      <c r="D3493" s="1">
        <v>0</v>
      </c>
      <c r="E3493" s="1">
        <v>0</v>
      </c>
      <c r="F3493" s="10">
        <f>IFERROR(VLOOKUP(A3493,'Sevinç 03.04.2023 1215'!$A:$F,5,0),0)</f>
        <v>0</v>
      </c>
      <c r="G3493" s="10" t="str">
        <f>IFERROR(VLOOKUP(A3493,'Sevinç 04.04.2023 0911'!$A:$D,4,0),0)</f>
        <v>350 TL</v>
      </c>
      <c r="H3493" s="10">
        <f>IFERROR(VLOOKUP(A3493,'Onaya Sunulan Birim Fiyat'!$A:$C,3,0),0)</f>
        <v>0</v>
      </c>
      <c r="I3493" s="10">
        <f>IFERROR(VLOOKUP(A3493,'Eksik Birim Fiyat Satınalma'!$A:$E,5,0),0)</f>
        <v>0</v>
      </c>
      <c r="J3493" s="10">
        <f>IFERROR(VLOOKUP(A3493,'Eksik Birim Fiyat'!$A$2:$E$129,5,0),0)</f>
        <v>0</v>
      </c>
      <c r="K3493" s="10">
        <f>IFERROR(VLOOKUP(A3493,'Birim Fiyatı Olmayan Malzemeler'!$A$1:$C$128,3,0),0)</f>
        <v>0</v>
      </c>
      <c r="L3493" s="10">
        <f>IFERROR(VLOOKUP(A3493,'Reçete Altındakiler'!$A:$C,3,0),0)</f>
        <v>0</v>
      </c>
    </row>
    <row r="3494" spans="1:12" x14ac:dyDescent="0.25">
      <c r="A3494" s="8" t="s">
        <v>4112</v>
      </c>
      <c r="B3494" s="1">
        <v>6</v>
      </c>
      <c r="C3494" s="1">
        <v>2</v>
      </c>
      <c r="D3494" s="1">
        <v>0</v>
      </c>
      <c r="E3494" s="1">
        <v>0</v>
      </c>
      <c r="F3494" s="10">
        <f>IFERROR(VLOOKUP(A3494,'Sevinç 03.04.2023 1215'!$A:$F,5,0),0)</f>
        <v>0</v>
      </c>
      <c r="G3494" s="10" t="str">
        <f>IFERROR(VLOOKUP(A3494,'Sevinç 04.04.2023 0911'!$A:$D,4,0),0)</f>
        <v>391.3226546 TL</v>
      </c>
      <c r="H3494" s="10">
        <f>IFERROR(VLOOKUP(A3494,'Onaya Sunulan Birim Fiyat'!$A:$C,3,0),0)</f>
        <v>0</v>
      </c>
      <c r="I3494" s="10">
        <f>IFERROR(VLOOKUP(A3494,'Eksik Birim Fiyat Satınalma'!$A:$E,5,0),0)</f>
        <v>0</v>
      </c>
      <c r="J3494" s="10">
        <f>IFERROR(VLOOKUP(A3494,'Eksik Birim Fiyat'!$A$2:$E$129,5,0),0)</f>
        <v>0</v>
      </c>
      <c r="K3494" s="10">
        <f>IFERROR(VLOOKUP(A3494,'Birim Fiyatı Olmayan Malzemeler'!$A$1:$C$128,3,0),0)</f>
        <v>0</v>
      </c>
      <c r="L3494" s="10">
        <f>IFERROR(VLOOKUP(A3494,'Reçete Altındakiler'!$A:$C,3,0),0)</f>
        <v>0</v>
      </c>
    </row>
    <row r="3495" spans="1:12" x14ac:dyDescent="0.25">
      <c r="A3495" s="8" t="s">
        <v>3523</v>
      </c>
      <c r="B3495" s="1">
        <v>3</v>
      </c>
      <c r="C3495" s="1">
        <v>1</v>
      </c>
      <c r="D3495" s="1">
        <v>0</v>
      </c>
      <c r="E3495" s="1">
        <v>0</v>
      </c>
      <c r="F3495" s="10">
        <f>IFERROR(VLOOKUP(A3495,'Sevinç 03.04.2023 1215'!$A:$F,5,0),0)</f>
        <v>0</v>
      </c>
      <c r="G3495" s="10" t="str">
        <f>IFERROR(VLOOKUP(A3495,'Sevinç 04.04.2023 0911'!$A:$D,4,0),0)</f>
        <v>78.6395667333238 EURO</v>
      </c>
      <c r="H3495" s="10">
        <f>IFERROR(VLOOKUP(A3495,'Onaya Sunulan Birim Fiyat'!$A:$C,3,0),0)</f>
        <v>0</v>
      </c>
      <c r="I3495" s="10">
        <f>IFERROR(VLOOKUP(A3495,'Eksik Birim Fiyat Satınalma'!$A:$E,5,0),0)</f>
        <v>0</v>
      </c>
      <c r="J3495" s="10">
        <f>IFERROR(VLOOKUP(A3495,'Eksik Birim Fiyat'!$A$2:$E$129,5,0),0)</f>
        <v>0</v>
      </c>
      <c r="K3495" s="10">
        <f>IFERROR(VLOOKUP(A3495,'Birim Fiyatı Olmayan Malzemeler'!$A$1:$C$128,3,0),0)</f>
        <v>0</v>
      </c>
      <c r="L3495" s="10">
        <f>IFERROR(VLOOKUP(A3495,'Reçete Altındakiler'!$A:$C,3,0),0)</f>
        <v>0</v>
      </c>
    </row>
    <row r="3496" spans="1:12" x14ac:dyDescent="0.25">
      <c r="A3496" s="8" t="s">
        <v>2518</v>
      </c>
      <c r="B3496" s="1">
        <v>3</v>
      </c>
      <c r="C3496" s="1">
        <v>5</v>
      </c>
      <c r="D3496" s="1">
        <v>0</v>
      </c>
      <c r="E3496" s="1">
        <v>0</v>
      </c>
      <c r="F3496" s="10">
        <f>IFERROR(VLOOKUP(A3496,'Sevinç 03.04.2023 1215'!$A:$F,5,0),0)</f>
        <v>0</v>
      </c>
      <c r="G3496" s="10" t="str">
        <f>IFERROR(VLOOKUP(A3496,'Sevinç 04.04.2023 0911'!$A:$D,4,0),0)</f>
        <v>84.6243363268482 EURO</v>
      </c>
      <c r="H3496" s="10">
        <f>IFERROR(VLOOKUP(A3496,'Onaya Sunulan Birim Fiyat'!$A:$C,3,0),0)</f>
        <v>0</v>
      </c>
      <c r="I3496" s="10">
        <f>IFERROR(VLOOKUP(A3496,'Eksik Birim Fiyat Satınalma'!$A:$E,5,0),0)</f>
        <v>0</v>
      </c>
      <c r="J3496" s="10">
        <f>IFERROR(VLOOKUP(A3496,'Eksik Birim Fiyat'!$A$2:$E$129,5,0),0)</f>
        <v>0</v>
      </c>
      <c r="K3496" s="10">
        <f>IFERROR(VLOOKUP(A3496,'Birim Fiyatı Olmayan Malzemeler'!$A$1:$C$128,3,0),0)</f>
        <v>0</v>
      </c>
      <c r="L3496" s="10">
        <f>IFERROR(VLOOKUP(A3496,'Reçete Altındakiler'!$A:$C,3,0),0)</f>
        <v>0</v>
      </c>
    </row>
    <row r="3497" spans="1:12" x14ac:dyDescent="0.25">
      <c r="A3497" s="8" t="s">
        <v>1546</v>
      </c>
      <c r="B3497" s="1">
        <v>3</v>
      </c>
      <c r="C3497" s="1">
        <v>2</v>
      </c>
      <c r="D3497" s="1">
        <v>0</v>
      </c>
      <c r="E3497" s="1">
        <v>0</v>
      </c>
      <c r="F3497" s="10">
        <f>IFERROR(VLOOKUP(A3497,'Sevinç 03.04.2023 1215'!$A:$F,5,0),0)</f>
        <v>0</v>
      </c>
      <c r="G3497" s="10" t="str">
        <f>IFERROR(VLOOKUP(A3497,'Sevinç 04.04.2023 0911'!$A:$D,4,0),0)</f>
        <v>81.2033056375749 EURO</v>
      </c>
      <c r="H3497" s="10">
        <f>IFERROR(VLOOKUP(A3497,'Onaya Sunulan Birim Fiyat'!$A:$C,3,0),0)</f>
        <v>0</v>
      </c>
      <c r="I3497" s="10">
        <f>IFERROR(VLOOKUP(A3497,'Eksik Birim Fiyat Satınalma'!$A:$E,5,0),0)</f>
        <v>0</v>
      </c>
      <c r="J3497" s="10">
        <f>IFERROR(VLOOKUP(A3497,'Eksik Birim Fiyat'!$A$2:$E$129,5,0),0)</f>
        <v>0</v>
      </c>
      <c r="K3497" s="10">
        <f>IFERROR(VLOOKUP(A3497,'Birim Fiyatı Olmayan Malzemeler'!$A$1:$C$128,3,0),0)</f>
        <v>0</v>
      </c>
      <c r="L3497" s="10">
        <f>IFERROR(VLOOKUP(A3497,'Reçete Altındakiler'!$A:$C,3,0),0)</f>
        <v>0</v>
      </c>
    </row>
    <row r="3498" spans="1:12" x14ac:dyDescent="0.25">
      <c r="A3498" s="8" t="s">
        <v>3142</v>
      </c>
      <c r="B3498" s="1">
        <v>13</v>
      </c>
      <c r="C3498" s="1">
        <v>1</v>
      </c>
      <c r="D3498" s="1">
        <v>0</v>
      </c>
      <c r="E3498" s="1">
        <v>0</v>
      </c>
      <c r="F3498" s="10">
        <f>IFERROR(VLOOKUP(A3498,'Sevinç 03.04.2023 1215'!$A:$F,5,0),0)</f>
        <v>0</v>
      </c>
      <c r="G3498" s="10" t="str">
        <f>IFERROR(VLOOKUP(A3498,'Sevinç 04.04.2023 0911'!$A:$D,4,0),0)</f>
        <v>129 TL</v>
      </c>
      <c r="H3498" s="10">
        <f>IFERROR(VLOOKUP(A3498,'Onaya Sunulan Birim Fiyat'!$A:$C,3,0),0)</f>
        <v>0</v>
      </c>
      <c r="I3498" s="10">
        <f>IFERROR(VLOOKUP(A3498,'Eksik Birim Fiyat Satınalma'!$A:$E,5,0),0)</f>
        <v>0</v>
      </c>
      <c r="J3498" s="10">
        <f>IFERROR(VLOOKUP(A3498,'Eksik Birim Fiyat'!$A$2:$E$129,5,0),0)</f>
        <v>0</v>
      </c>
      <c r="K3498" s="10">
        <f>IFERROR(VLOOKUP(A3498,'Birim Fiyatı Olmayan Malzemeler'!$A$1:$C$128,3,0),0)</f>
        <v>0</v>
      </c>
      <c r="L3498" s="10">
        <f>IFERROR(VLOOKUP(A3498,'Reçete Altındakiler'!$A:$C,3,0),0)</f>
        <v>0</v>
      </c>
    </row>
    <row r="3499" spans="1:12" x14ac:dyDescent="0.25">
      <c r="A3499" s="8" t="s">
        <v>3346</v>
      </c>
      <c r="B3499" s="1">
        <v>12</v>
      </c>
      <c r="C3499" s="1">
        <v>1</v>
      </c>
      <c r="D3499" s="1">
        <v>0</v>
      </c>
      <c r="E3499" s="1">
        <v>0</v>
      </c>
      <c r="F3499" s="10">
        <f>IFERROR(VLOOKUP(A3499,'Sevinç 03.04.2023 1215'!$A:$F,5,0),0)</f>
        <v>0</v>
      </c>
      <c r="G3499" s="10" t="str">
        <f>IFERROR(VLOOKUP(A3499,'Sevinç 04.04.2023 0911'!$A:$D,4,0),0)</f>
        <v>300 TL</v>
      </c>
      <c r="H3499" s="10">
        <f>IFERROR(VLOOKUP(A3499,'Onaya Sunulan Birim Fiyat'!$A:$C,3,0),0)</f>
        <v>0</v>
      </c>
      <c r="I3499" s="10">
        <f>IFERROR(VLOOKUP(A3499,'Eksik Birim Fiyat Satınalma'!$A:$E,5,0),0)</f>
        <v>0</v>
      </c>
      <c r="J3499" s="10">
        <f>IFERROR(VLOOKUP(A3499,'Eksik Birim Fiyat'!$A$2:$E$129,5,0),0)</f>
        <v>0</v>
      </c>
      <c r="K3499" s="10">
        <f>IFERROR(VLOOKUP(A3499,'Birim Fiyatı Olmayan Malzemeler'!$A$1:$C$128,3,0),0)</f>
        <v>0</v>
      </c>
      <c r="L3499" s="10">
        <f>IFERROR(VLOOKUP(A3499,'Reçete Altındakiler'!$A:$C,3,0),0)</f>
        <v>0</v>
      </c>
    </row>
    <row r="3500" spans="1:12" x14ac:dyDescent="0.25">
      <c r="A3500" s="8" t="s">
        <v>2519</v>
      </c>
      <c r="B3500" s="1">
        <v>12</v>
      </c>
      <c r="C3500" s="1">
        <v>1</v>
      </c>
      <c r="D3500" s="1">
        <v>0</v>
      </c>
      <c r="E3500" s="1">
        <v>0</v>
      </c>
      <c r="F3500" s="10">
        <f>IFERROR(VLOOKUP(A3500,'Sevinç 03.04.2023 1215'!$A:$F,5,0),0)</f>
        <v>0</v>
      </c>
      <c r="G3500" s="10" t="str">
        <f>IFERROR(VLOOKUP(A3500,'Sevinç 04.04.2023 0911'!$A:$D,4,0),0)</f>
        <v>400 TL</v>
      </c>
      <c r="H3500" s="10">
        <f>IFERROR(VLOOKUP(A3500,'Onaya Sunulan Birim Fiyat'!$A:$C,3,0),0)</f>
        <v>0</v>
      </c>
      <c r="I3500" s="10">
        <f>IFERROR(VLOOKUP(A3500,'Eksik Birim Fiyat Satınalma'!$A:$E,5,0),0)</f>
        <v>0</v>
      </c>
      <c r="J3500" s="10">
        <f>IFERROR(VLOOKUP(A3500,'Eksik Birim Fiyat'!$A$2:$E$129,5,0),0)</f>
        <v>0</v>
      </c>
      <c r="K3500" s="10">
        <f>IFERROR(VLOOKUP(A3500,'Birim Fiyatı Olmayan Malzemeler'!$A$1:$C$128,3,0),0)</f>
        <v>0</v>
      </c>
      <c r="L3500" s="10">
        <f>IFERROR(VLOOKUP(A3500,'Reçete Altındakiler'!$A:$C,3,0),0)</f>
        <v>0</v>
      </c>
    </row>
    <row r="3501" spans="1:12" x14ac:dyDescent="0.25">
      <c r="A3501" s="8" t="s">
        <v>2519</v>
      </c>
      <c r="B3501" s="1">
        <v>13</v>
      </c>
      <c r="C3501" s="1">
        <v>1</v>
      </c>
      <c r="D3501" s="1">
        <v>0</v>
      </c>
      <c r="E3501" s="1">
        <v>0</v>
      </c>
      <c r="F3501" s="10">
        <f>IFERROR(VLOOKUP(A3501,'Sevinç 03.04.2023 1215'!$A:$F,5,0),0)</f>
        <v>0</v>
      </c>
      <c r="G3501" s="10" t="str">
        <f>IFERROR(VLOOKUP(A3501,'Sevinç 04.04.2023 0911'!$A:$D,4,0),0)</f>
        <v>400 TL</v>
      </c>
      <c r="H3501" s="10">
        <f>IFERROR(VLOOKUP(A3501,'Onaya Sunulan Birim Fiyat'!$A:$C,3,0),0)</f>
        <v>0</v>
      </c>
      <c r="I3501" s="10">
        <f>IFERROR(VLOOKUP(A3501,'Eksik Birim Fiyat Satınalma'!$A:$E,5,0),0)</f>
        <v>0</v>
      </c>
      <c r="J3501" s="10">
        <f>IFERROR(VLOOKUP(A3501,'Eksik Birim Fiyat'!$A$2:$E$129,5,0),0)</f>
        <v>0</v>
      </c>
      <c r="K3501" s="10">
        <f>IFERROR(VLOOKUP(A3501,'Birim Fiyatı Olmayan Malzemeler'!$A$1:$C$128,3,0),0)</f>
        <v>0</v>
      </c>
      <c r="L3501" s="10">
        <f>IFERROR(VLOOKUP(A3501,'Reçete Altındakiler'!$A:$C,3,0),0)</f>
        <v>0</v>
      </c>
    </row>
    <row r="3502" spans="1:12" x14ac:dyDescent="0.25">
      <c r="A3502" s="8" t="s">
        <v>2519</v>
      </c>
      <c r="B3502" s="1">
        <v>22</v>
      </c>
      <c r="C3502" s="1">
        <v>1</v>
      </c>
      <c r="D3502" s="1">
        <v>0</v>
      </c>
      <c r="E3502" s="1">
        <v>0</v>
      </c>
      <c r="F3502" s="10">
        <f>IFERROR(VLOOKUP(A3502,'Sevinç 03.04.2023 1215'!$A:$F,5,0),0)</f>
        <v>0</v>
      </c>
      <c r="G3502" s="10" t="str">
        <f>IFERROR(VLOOKUP(A3502,'Sevinç 04.04.2023 0911'!$A:$D,4,0),0)</f>
        <v>400 TL</v>
      </c>
      <c r="H3502" s="10">
        <f>IFERROR(VLOOKUP(A3502,'Onaya Sunulan Birim Fiyat'!$A:$C,3,0),0)</f>
        <v>0</v>
      </c>
      <c r="I3502" s="10">
        <f>IFERROR(VLOOKUP(A3502,'Eksik Birim Fiyat Satınalma'!$A:$E,5,0),0)</f>
        <v>0</v>
      </c>
      <c r="J3502" s="10">
        <f>IFERROR(VLOOKUP(A3502,'Eksik Birim Fiyat'!$A$2:$E$129,5,0),0)</f>
        <v>0</v>
      </c>
      <c r="K3502" s="10">
        <f>IFERROR(VLOOKUP(A3502,'Birim Fiyatı Olmayan Malzemeler'!$A$1:$C$128,3,0),0)</f>
        <v>0</v>
      </c>
      <c r="L3502" s="10">
        <f>IFERROR(VLOOKUP(A3502,'Reçete Altındakiler'!$A:$C,3,0),0)</f>
        <v>0</v>
      </c>
    </row>
    <row r="3503" spans="1:12" x14ac:dyDescent="0.25">
      <c r="A3503" s="8" t="s">
        <v>3524</v>
      </c>
      <c r="B3503" s="1">
        <v>3</v>
      </c>
      <c r="C3503" s="1">
        <v>1</v>
      </c>
      <c r="D3503" s="1">
        <v>0</v>
      </c>
      <c r="E3503" s="1">
        <v>0</v>
      </c>
      <c r="F3503" s="10">
        <f>IFERROR(VLOOKUP(A3503,'Sevinç 03.04.2023 1215'!$A:$F,5,0),0)</f>
        <v>0</v>
      </c>
      <c r="G3503" s="10" t="str">
        <f>IFERROR(VLOOKUP(A3503,'Sevinç 04.04.2023 0911'!$A:$D,4,0),0)</f>
        <v>400 TL</v>
      </c>
      <c r="H3503" s="10">
        <f>IFERROR(VLOOKUP(A3503,'Onaya Sunulan Birim Fiyat'!$A:$C,3,0),0)</f>
        <v>0</v>
      </c>
      <c r="I3503" s="10">
        <f>IFERROR(VLOOKUP(A3503,'Eksik Birim Fiyat Satınalma'!$A:$E,5,0),0)</f>
        <v>0</v>
      </c>
      <c r="J3503" s="10">
        <f>IFERROR(VLOOKUP(A3503,'Eksik Birim Fiyat'!$A$2:$E$129,5,0),0)</f>
        <v>0</v>
      </c>
      <c r="K3503" s="10">
        <f>IFERROR(VLOOKUP(A3503,'Birim Fiyatı Olmayan Malzemeler'!$A$1:$C$128,3,0),0)</f>
        <v>0</v>
      </c>
      <c r="L3503" s="10">
        <f>IFERROR(VLOOKUP(A3503,'Reçete Altındakiler'!$A:$C,3,0),0)</f>
        <v>0</v>
      </c>
    </row>
    <row r="3504" spans="1:12" x14ac:dyDescent="0.25">
      <c r="A3504" s="8" t="s">
        <v>3524</v>
      </c>
      <c r="B3504" s="1">
        <v>22</v>
      </c>
      <c r="C3504" s="1">
        <v>1</v>
      </c>
      <c r="D3504" s="1">
        <v>0</v>
      </c>
      <c r="E3504" s="1">
        <v>0</v>
      </c>
      <c r="F3504" s="10">
        <f>IFERROR(VLOOKUP(A3504,'Sevinç 03.04.2023 1215'!$A:$F,5,0),0)</f>
        <v>0</v>
      </c>
      <c r="G3504" s="10" t="str">
        <f>IFERROR(VLOOKUP(A3504,'Sevinç 04.04.2023 0911'!$A:$D,4,0),0)</f>
        <v>400 TL</v>
      </c>
      <c r="H3504" s="10">
        <f>IFERROR(VLOOKUP(A3504,'Onaya Sunulan Birim Fiyat'!$A:$C,3,0),0)</f>
        <v>0</v>
      </c>
      <c r="I3504" s="10">
        <f>IFERROR(VLOOKUP(A3504,'Eksik Birim Fiyat Satınalma'!$A:$E,5,0),0)</f>
        <v>0</v>
      </c>
      <c r="J3504" s="10">
        <f>IFERROR(VLOOKUP(A3504,'Eksik Birim Fiyat'!$A$2:$E$129,5,0),0)</f>
        <v>0</v>
      </c>
      <c r="K3504" s="10">
        <f>IFERROR(VLOOKUP(A3504,'Birim Fiyatı Olmayan Malzemeler'!$A$1:$C$128,3,0),0)</f>
        <v>0</v>
      </c>
      <c r="L3504" s="10">
        <f>IFERROR(VLOOKUP(A3504,'Reçete Altındakiler'!$A:$C,3,0),0)</f>
        <v>0</v>
      </c>
    </row>
    <row r="3505" spans="1:12" x14ac:dyDescent="0.25">
      <c r="A3505" s="8" t="s">
        <v>3525</v>
      </c>
      <c r="B3505" s="1">
        <v>3</v>
      </c>
      <c r="C3505" s="1">
        <v>1</v>
      </c>
      <c r="D3505" s="1">
        <v>0</v>
      </c>
      <c r="E3505" s="1">
        <v>0</v>
      </c>
      <c r="F3505" s="10">
        <f>IFERROR(VLOOKUP(A3505,'Sevinç 03.04.2023 1215'!$A:$F,5,0),0)</f>
        <v>0</v>
      </c>
      <c r="G3505" s="10" t="str">
        <f>IFERROR(VLOOKUP(A3505,'Sevinç 04.04.2023 0911'!$A:$D,4,0),0)</f>
        <v>30.0903764488047 EURO</v>
      </c>
      <c r="H3505" s="10">
        <f>IFERROR(VLOOKUP(A3505,'Onaya Sunulan Birim Fiyat'!$A:$C,3,0),0)</f>
        <v>0</v>
      </c>
      <c r="I3505" s="10">
        <f>IFERROR(VLOOKUP(A3505,'Eksik Birim Fiyat Satınalma'!$A:$E,5,0),0)</f>
        <v>0</v>
      </c>
      <c r="J3505" s="10">
        <f>IFERROR(VLOOKUP(A3505,'Eksik Birim Fiyat'!$A$2:$E$129,5,0),0)</f>
        <v>0</v>
      </c>
      <c r="K3505" s="10">
        <f>IFERROR(VLOOKUP(A3505,'Birim Fiyatı Olmayan Malzemeler'!$A$1:$C$128,3,0),0)</f>
        <v>0</v>
      </c>
      <c r="L3505" s="10">
        <f>IFERROR(VLOOKUP(A3505,'Reçete Altındakiler'!$A:$C,3,0),0)</f>
        <v>0</v>
      </c>
    </row>
    <row r="3506" spans="1:12" x14ac:dyDescent="0.25">
      <c r="A3506" s="8" t="s">
        <v>1547</v>
      </c>
      <c r="B3506" s="1">
        <v>22</v>
      </c>
      <c r="C3506" s="1">
        <v>2</v>
      </c>
      <c r="D3506" s="1">
        <v>0</v>
      </c>
      <c r="E3506" s="1">
        <v>0</v>
      </c>
      <c r="F3506" s="10">
        <f>IFERROR(VLOOKUP(A3506,'Sevinç 03.04.2023 1215'!$A:$F,5,0),0)</f>
        <v>0</v>
      </c>
      <c r="G3506" s="10" t="str">
        <f>IFERROR(VLOOKUP(A3506,'Sevinç 04.04.2023 0911'!$A:$D,4,0),0)</f>
        <v>760 TL</v>
      </c>
      <c r="H3506" s="10">
        <f>IFERROR(VLOOKUP(A3506,'Onaya Sunulan Birim Fiyat'!$A:$C,3,0),0)</f>
        <v>0</v>
      </c>
      <c r="I3506" s="10">
        <f>IFERROR(VLOOKUP(A3506,'Eksik Birim Fiyat Satınalma'!$A:$E,5,0),0)</f>
        <v>0</v>
      </c>
      <c r="J3506" s="10">
        <f>IFERROR(VLOOKUP(A3506,'Eksik Birim Fiyat'!$A$2:$E$129,5,0),0)</f>
        <v>0</v>
      </c>
      <c r="K3506" s="10">
        <f>IFERROR(VLOOKUP(A3506,'Birim Fiyatı Olmayan Malzemeler'!$A$1:$C$128,3,0),0)</f>
        <v>0</v>
      </c>
      <c r="L3506" s="10">
        <f>IFERROR(VLOOKUP(A3506,'Reçete Altındakiler'!$A:$C,3,0),0)</f>
        <v>0</v>
      </c>
    </row>
    <row r="3507" spans="1:12" x14ac:dyDescent="0.25">
      <c r="A3507" s="8" t="s">
        <v>3008</v>
      </c>
      <c r="B3507" s="1">
        <v>13</v>
      </c>
      <c r="C3507" s="1">
        <v>1</v>
      </c>
      <c r="D3507" s="1">
        <v>0</v>
      </c>
      <c r="E3507" s="1">
        <v>0</v>
      </c>
      <c r="F3507" s="10">
        <f>IFERROR(VLOOKUP(A3507,'Sevinç 03.04.2023 1215'!$A:$F,5,0),0)</f>
        <v>0</v>
      </c>
      <c r="G3507" s="10" t="str">
        <f>IFERROR(VLOOKUP(A3507,'Sevinç 04.04.2023 0911'!$A:$D,4,0),0)</f>
        <v>312 TL</v>
      </c>
      <c r="H3507" s="10">
        <f>IFERROR(VLOOKUP(A3507,'Onaya Sunulan Birim Fiyat'!$A:$C,3,0),0)</f>
        <v>0</v>
      </c>
      <c r="I3507" s="10">
        <f>IFERROR(VLOOKUP(A3507,'Eksik Birim Fiyat Satınalma'!$A:$E,5,0),0)</f>
        <v>0</v>
      </c>
      <c r="J3507" s="10">
        <f>IFERROR(VLOOKUP(A3507,'Eksik Birim Fiyat'!$A$2:$E$129,5,0),0)</f>
        <v>0</v>
      </c>
      <c r="K3507" s="10">
        <f>IFERROR(VLOOKUP(A3507,'Birim Fiyatı Olmayan Malzemeler'!$A$1:$C$128,3,0),0)</f>
        <v>0</v>
      </c>
      <c r="L3507" s="10">
        <f>IFERROR(VLOOKUP(A3507,'Reçete Altındakiler'!$A:$C,3,0),0)</f>
        <v>0</v>
      </c>
    </row>
    <row r="3508" spans="1:12" x14ac:dyDescent="0.25">
      <c r="A3508" s="8" t="s">
        <v>3526</v>
      </c>
      <c r="B3508" s="1">
        <v>22</v>
      </c>
      <c r="C3508" s="1">
        <v>1</v>
      </c>
      <c r="D3508" s="1">
        <v>0</v>
      </c>
      <c r="E3508" s="1">
        <v>0</v>
      </c>
      <c r="F3508" s="10">
        <f>IFERROR(VLOOKUP(A3508,'Sevinç 03.04.2023 1215'!$A:$F,5,0),0)</f>
        <v>0</v>
      </c>
      <c r="G3508" s="10" t="str">
        <f>IFERROR(VLOOKUP(A3508,'Sevinç 04.04.2023 0911'!$A:$D,4,0),0)</f>
        <v>392.292625 TL</v>
      </c>
      <c r="H3508" s="10">
        <f>IFERROR(VLOOKUP(A3508,'Onaya Sunulan Birim Fiyat'!$A:$C,3,0),0)</f>
        <v>0</v>
      </c>
      <c r="I3508" s="10">
        <f>IFERROR(VLOOKUP(A3508,'Eksik Birim Fiyat Satınalma'!$A:$E,5,0),0)</f>
        <v>0</v>
      </c>
      <c r="J3508" s="10">
        <f>IFERROR(VLOOKUP(A3508,'Eksik Birim Fiyat'!$A$2:$E$129,5,0),0)</f>
        <v>0</v>
      </c>
      <c r="K3508" s="10">
        <f>IFERROR(VLOOKUP(A3508,'Birim Fiyatı Olmayan Malzemeler'!$A$1:$C$128,3,0),0)</f>
        <v>0</v>
      </c>
      <c r="L3508" s="10">
        <f>IFERROR(VLOOKUP(A3508,'Reçete Altındakiler'!$A:$C,3,0),0)</f>
        <v>0</v>
      </c>
    </row>
    <row r="3509" spans="1:12" x14ac:dyDescent="0.25">
      <c r="A3509" s="8" t="s">
        <v>4113</v>
      </c>
      <c r="B3509" s="1">
        <v>3</v>
      </c>
      <c r="C3509" s="1">
        <v>5</v>
      </c>
      <c r="D3509" s="1">
        <v>0</v>
      </c>
      <c r="E3509" s="1">
        <v>0</v>
      </c>
      <c r="F3509" s="10">
        <f>IFERROR(VLOOKUP(A3509,'Sevinç 03.04.2023 1215'!$A:$F,5,0),0)</f>
        <v>0</v>
      </c>
      <c r="G3509" s="10" t="str">
        <f>IFERROR(VLOOKUP(A3509,'Sevinç 04.04.2023 0911'!$A:$D,4,0),0)</f>
        <v>21.1709260212556 EURO</v>
      </c>
      <c r="H3509" s="10">
        <f>IFERROR(VLOOKUP(A3509,'Onaya Sunulan Birim Fiyat'!$A:$C,3,0),0)</f>
        <v>0</v>
      </c>
      <c r="I3509" s="10">
        <f>IFERROR(VLOOKUP(A3509,'Eksik Birim Fiyat Satınalma'!$A:$E,5,0),0)</f>
        <v>0</v>
      </c>
      <c r="J3509" s="10">
        <f>IFERROR(VLOOKUP(A3509,'Eksik Birim Fiyat'!$A$2:$E$129,5,0),0)</f>
        <v>0</v>
      </c>
      <c r="K3509" s="10">
        <f>IFERROR(VLOOKUP(A3509,'Birim Fiyatı Olmayan Malzemeler'!$A$1:$C$128,3,0),0)</f>
        <v>0</v>
      </c>
      <c r="L3509" s="10">
        <f>IFERROR(VLOOKUP(A3509,'Reçete Altındakiler'!$A:$C,3,0),0)</f>
        <v>0</v>
      </c>
    </row>
    <row r="3510" spans="1:12" x14ac:dyDescent="0.25">
      <c r="A3510" s="8" t="s">
        <v>3143</v>
      </c>
      <c r="B3510" s="1">
        <v>22</v>
      </c>
      <c r="C3510" s="1">
        <v>2</v>
      </c>
      <c r="D3510" s="1">
        <v>0</v>
      </c>
      <c r="E3510" s="1">
        <v>0</v>
      </c>
      <c r="F3510" s="10">
        <f>IFERROR(VLOOKUP(A3510,'Sevinç 03.04.2023 1215'!$A:$F,5,0),0)</f>
        <v>0</v>
      </c>
      <c r="G3510" s="10" t="str">
        <f>IFERROR(VLOOKUP(A3510,'Sevinç 04.04.2023 0911'!$A:$D,4,0),0)</f>
        <v>191.21639194 TL</v>
      </c>
      <c r="H3510" s="10">
        <f>IFERROR(VLOOKUP(A3510,'Onaya Sunulan Birim Fiyat'!$A:$C,3,0),0)</f>
        <v>0</v>
      </c>
      <c r="I3510" s="10">
        <f>IFERROR(VLOOKUP(A3510,'Eksik Birim Fiyat Satınalma'!$A:$E,5,0),0)</f>
        <v>0</v>
      </c>
      <c r="J3510" s="10">
        <f>IFERROR(VLOOKUP(A3510,'Eksik Birim Fiyat'!$A$2:$E$129,5,0),0)</f>
        <v>0</v>
      </c>
      <c r="K3510" s="10">
        <f>IFERROR(VLOOKUP(A3510,'Birim Fiyatı Olmayan Malzemeler'!$A$1:$C$128,3,0),0)</f>
        <v>0</v>
      </c>
      <c r="L3510" s="10">
        <f>IFERROR(VLOOKUP(A3510,'Reçete Altındakiler'!$A:$C,3,0),0)</f>
        <v>0</v>
      </c>
    </row>
    <row r="3511" spans="1:12" x14ac:dyDescent="0.25">
      <c r="A3511" s="8" t="s">
        <v>3143</v>
      </c>
      <c r="B3511" s="1">
        <v>1601</v>
      </c>
      <c r="C3511" s="1">
        <v>1</v>
      </c>
      <c r="D3511" s="1">
        <v>0</v>
      </c>
      <c r="E3511" s="1">
        <v>0</v>
      </c>
      <c r="F3511" s="10">
        <f>IFERROR(VLOOKUP(A3511,'Sevinç 03.04.2023 1215'!$A:$F,5,0),0)</f>
        <v>0</v>
      </c>
      <c r="G3511" s="10" t="str">
        <f>IFERROR(VLOOKUP(A3511,'Sevinç 04.04.2023 0911'!$A:$D,4,0),0)</f>
        <v>191.21639194 TL</v>
      </c>
      <c r="H3511" s="10">
        <f>IFERROR(VLOOKUP(A3511,'Onaya Sunulan Birim Fiyat'!$A:$C,3,0),0)</f>
        <v>0</v>
      </c>
      <c r="I3511" s="10">
        <f>IFERROR(VLOOKUP(A3511,'Eksik Birim Fiyat Satınalma'!$A:$E,5,0),0)</f>
        <v>0</v>
      </c>
      <c r="J3511" s="10">
        <f>IFERROR(VLOOKUP(A3511,'Eksik Birim Fiyat'!$A$2:$E$129,5,0),0)</f>
        <v>0</v>
      </c>
      <c r="K3511" s="10">
        <f>IFERROR(VLOOKUP(A3511,'Birim Fiyatı Olmayan Malzemeler'!$A$1:$C$128,3,0),0)</f>
        <v>0</v>
      </c>
      <c r="L3511" s="10">
        <f>IFERROR(VLOOKUP(A3511,'Reçete Altındakiler'!$A:$C,3,0),0)</f>
        <v>0</v>
      </c>
    </row>
    <row r="3512" spans="1:12" x14ac:dyDescent="0.25">
      <c r="A3512" s="8" t="s">
        <v>3009</v>
      </c>
      <c r="B3512" s="1">
        <v>12</v>
      </c>
      <c r="C3512" s="1">
        <v>1</v>
      </c>
      <c r="D3512" s="1">
        <v>0</v>
      </c>
      <c r="E3512" s="1">
        <v>0</v>
      </c>
      <c r="F3512" s="10">
        <f>IFERROR(VLOOKUP(A3512,'Sevinç 03.04.2023 1215'!$A:$F,5,0),0)</f>
        <v>0</v>
      </c>
      <c r="G3512" s="10" t="str">
        <f>IFERROR(VLOOKUP(A3512,'Sevinç 04.04.2023 0911'!$A:$D,4,0),0)</f>
        <v>255 TL</v>
      </c>
      <c r="H3512" s="10">
        <f>IFERROR(VLOOKUP(A3512,'Onaya Sunulan Birim Fiyat'!$A:$C,3,0),0)</f>
        <v>0</v>
      </c>
      <c r="I3512" s="10">
        <f>IFERROR(VLOOKUP(A3512,'Eksik Birim Fiyat Satınalma'!$A:$E,5,0),0)</f>
        <v>0</v>
      </c>
      <c r="J3512" s="10">
        <f>IFERROR(VLOOKUP(A3512,'Eksik Birim Fiyat'!$A$2:$E$129,5,0),0)</f>
        <v>0</v>
      </c>
      <c r="K3512" s="10">
        <f>IFERROR(VLOOKUP(A3512,'Birim Fiyatı Olmayan Malzemeler'!$A$1:$C$128,3,0),0)</f>
        <v>0</v>
      </c>
      <c r="L3512" s="10">
        <f>IFERROR(VLOOKUP(A3512,'Reçete Altındakiler'!$A:$C,3,0),0)</f>
        <v>0</v>
      </c>
    </row>
    <row r="3513" spans="1:12" x14ac:dyDescent="0.25">
      <c r="A3513" s="8" t="s">
        <v>3009</v>
      </c>
      <c r="B3513" s="1">
        <v>22</v>
      </c>
      <c r="C3513" s="1">
        <v>1</v>
      </c>
      <c r="D3513" s="1">
        <v>0</v>
      </c>
      <c r="E3513" s="1">
        <v>0</v>
      </c>
      <c r="F3513" s="10">
        <f>IFERROR(VLOOKUP(A3513,'Sevinç 03.04.2023 1215'!$A:$F,5,0),0)</f>
        <v>0</v>
      </c>
      <c r="G3513" s="10" t="str">
        <f>IFERROR(VLOOKUP(A3513,'Sevinç 04.04.2023 0911'!$A:$D,4,0),0)</f>
        <v>255 TL</v>
      </c>
      <c r="H3513" s="10">
        <f>IFERROR(VLOOKUP(A3513,'Onaya Sunulan Birim Fiyat'!$A:$C,3,0),0)</f>
        <v>0</v>
      </c>
      <c r="I3513" s="10">
        <f>IFERROR(VLOOKUP(A3513,'Eksik Birim Fiyat Satınalma'!$A:$E,5,0),0)</f>
        <v>0</v>
      </c>
      <c r="J3513" s="10">
        <f>IFERROR(VLOOKUP(A3513,'Eksik Birim Fiyat'!$A$2:$E$129,5,0),0)</f>
        <v>0</v>
      </c>
      <c r="K3513" s="10">
        <f>IFERROR(VLOOKUP(A3513,'Birim Fiyatı Olmayan Malzemeler'!$A$1:$C$128,3,0),0)</f>
        <v>0</v>
      </c>
      <c r="L3513" s="10">
        <f>IFERROR(VLOOKUP(A3513,'Reçete Altındakiler'!$A:$C,3,0),0)</f>
        <v>0</v>
      </c>
    </row>
    <row r="3514" spans="1:12" x14ac:dyDescent="0.25">
      <c r="A3514" s="8" t="s">
        <v>3009</v>
      </c>
      <c r="B3514" s="1">
        <v>1601</v>
      </c>
      <c r="C3514" s="1">
        <v>1</v>
      </c>
      <c r="D3514" s="1">
        <v>0</v>
      </c>
      <c r="E3514" s="1">
        <v>0</v>
      </c>
      <c r="F3514" s="10">
        <f>IFERROR(VLOOKUP(A3514,'Sevinç 03.04.2023 1215'!$A:$F,5,0),0)</f>
        <v>0</v>
      </c>
      <c r="G3514" s="10" t="str">
        <f>IFERROR(VLOOKUP(A3514,'Sevinç 04.04.2023 0911'!$A:$D,4,0),0)</f>
        <v>255 TL</v>
      </c>
      <c r="H3514" s="10">
        <f>IFERROR(VLOOKUP(A3514,'Onaya Sunulan Birim Fiyat'!$A:$C,3,0),0)</f>
        <v>0</v>
      </c>
      <c r="I3514" s="10">
        <f>IFERROR(VLOOKUP(A3514,'Eksik Birim Fiyat Satınalma'!$A:$E,5,0),0)</f>
        <v>0</v>
      </c>
      <c r="J3514" s="10">
        <f>IFERROR(VLOOKUP(A3514,'Eksik Birim Fiyat'!$A$2:$E$129,5,0),0)</f>
        <v>0</v>
      </c>
      <c r="K3514" s="10">
        <f>IFERROR(VLOOKUP(A3514,'Birim Fiyatı Olmayan Malzemeler'!$A$1:$C$128,3,0),0)</f>
        <v>0</v>
      </c>
      <c r="L3514" s="10">
        <f>IFERROR(VLOOKUP(A3514,'Reçete Altındakiler'!$A:$C,3,0),0)</f>
        <v>0</v>
      </c>
    </row>
    <row r="3515" spans="1:12" x14ac:dyDescent="0.25">
      <c r="A3515" s="8" t="s">
        <v>3424</v>
      </c>
      <c r="B3515" s="1">
        <v>22</v>
      </c>
      <c r="C3515" s="1">
        <v>1</v>
      </c>
      <c r="D3515" s="1">
        <v>0</v>
      </c>
      <c r="E3515" s="1">
        <v>0</v>
      </c>
      <c r="F3515" s="10">
        <f>IFERROR(VLOOKUP(A3515,'Sevinç 03.04.2023 1215'!$A:$F,5,0),0)</f>
        <v>0</v>
      </c>
      <c r="G3515" s="10" t="str">
        <f>IFERROR(VLOOKUP(A3515,'Sevinç 04.04.2023 0911'!$A:$D,4,0),0)</f>
        <v>455 TL</v>
      </c>
      <c r="H3515" s="10">
        <f>IFERROR(VLOOKUP(A3515,'Onaya Sunulan Birim Fiyat'!$A:$C,3,0),0)</f>
        <v>0</v>
      </c>
      <c r="I3515" s="10">
        <f>IFERROR(VLOOKUP(A3515,'Eksik Birim Fiyat Satınalma'!$A:$E,5,0),0)</f>
        <v>0</v>
      </c>
      <c r="J3515" s="10">
        <f>IFERROR(VLOOKUP(A3515,'Eksik Birim Fiyat'!$A$2:$E$129,5,0),0)</f>
        <v>0</v>
      </c>
      <c r="K3515" s="10">
        <f>IFERROR(VLOOKUP(A3515,'Birim Fiyatı Olmayan Malzemeler'!$A$1:$C$128,3,0),0)</f>
        <v>0</v>
      </c>
      <c r="L3515" s="10">
        <f>IFERROR(VLOOKUP(A3515,'Reçete Altındakiler'!$A:$C,3,0),0)</f>
        <v>0</v>
      </c>
    </row>
    <row r="3516" spans="1:12" x14ac:dyDescent="0.25">
      <c r="A3516" s="8" t="s">
        <v>3010</v>
      </c>
      <c r="B3516" s="1">
        <v>22</v>
      </c>
      <c r="C3516" s="1">
        <v>1</v>
      </c>
      <c r="D3516" s="1">
        <v>0</v>
      </c>
      <c r="E3516" s="1">
        <v>0</v>
      </c>
      <c r="F3516" s="10">
        <f>IFERROR(VLOOKUP(A3516,'Sevinç 03.04.2023 1215'!$A:$F,5,0),0)</f>
        <v>0</v>
      </c>
      <c r="G3516" s="10" t="str">
        <f>IFERROR(VLOOKUP(A3516,'Sevinç 04.04.2023 0911'!$A:$D,4,0),0)</f>
        <v>437 TL</v>
      </c>
      <c r="H3516" s="10">
        <f>IFERROR(VLOOKUP(A3516,'Onaya Sunulan Birim Fiyat'!$A:$C,3,0),0)</f>
        <v>0</v>
      </c>
      <c r="I3516" s="10">
        <f>IFERROR(VLOOKUP(A3516,'Eksik Birim Fiyat Satınalma'!$A:$E,5,0),0)</f>
        <v>0</v>
      </c>
      <c r="J3516" s="10">
        <f>IFERROR(VLOOKUP(A3516,'Eksik Birim Fiyat'!$A$2:$E$129,5,0),0)</f>
        <v>0</v>
      </c>
      <c r="K3516" s="10">
        <f>IFERROR(VLOOKUP(A3516,'Birim Fiyatı Olmayan Malzemeler'!$A$1:$C$128,3,0),0)</f>
        <v>0</v>
      </c>
      <c r="L3516" s="10">
        <f>IFERROR(VLOOKUP(A3516,'Reçete Altındakiler'!$A:$C,3,0),0)</f>
        <v>0</v>
      </c>
    </row>
    <row r="3517" spans="1:12" x14ac:dyDescent="0.25">
      <c r="A3517" s="8" t="s">
        <v>3347</v>
      </c>
      <c r="B3517" s="1">
        <v>22</v>
      </c>
      <c r="C3517" s="1">
        <v>1</v>
      </c>
      <c r="D3517" s="1">
        <v>0</v>
      </c>
      <c r="E3517" s="1">
        <v>0</v>
      </c>
      <c r="F3517" s="10">
        <f>IFERROR(VLOOKUP(A3517,'Sevinç 03.04.2023 1215'!$A:$F,5,0),0)</f>
        <v>0</v>
      </c>
      <c r="G3517" s="10" t="str">
        <f>IFERROR(VLOOKUP(A3517,'Sevinç 04.04.2023 0911'!$A:$D,4,0),0)</f>
        <v>27.5711774078102 EURO</v>
      </c>
      <c r="H3517" s="10">
        <f>IFERROR(VLOOKUP(A3517,'Onaya Sunulan Birim Fiyat'!$A:$C,3,0),0)</f>
        <v>0</v>
      </c>
      <c r="I3517" s="10">
        <f>IFERROR(VLOOKUP(A3517,'Eksik Birim Fiyat Satınalma'!$A:$E,5,0),0)</f>
        <v>0</v>
      </c>
      <c r="J3517" s="10">
        <f>IFERROR(VLOOKUP(A3517,'Eksik Birim Fiyat'!$A$2:$E$129,5,0),0)</f>
        <v>0</v>
      </c>
      <c r="K3517" s="10">
        <f>IFERROR(VLOOKUP(A3517,'Birim Fiyatı Olmayan Malzemeler'!$A$1:$C$128,3,0),0)</f>
        <v>0</v>
      </c>
      <c r="L3517" s="10">
        <f>IFERROR(VLOOKUP(A3517,'Reçete Altındakiler'!$A:$C,3,0),0)</f>
        <v>0</v>
      </c>
    </row>
    <row r="3518" spans="1:12" x14ac:dyDescent="0.25">
      <c r="A3518" s="8" t="s">
        <v>3011</v>
      </c>
      <c r="B3518" s="1">
        <v>22</v>
      </c>
      <c r="C3518" s="1">
        <v>1</v>
      </c>
      <c r="D3518" s="1">
        <v>0</v>
      </c>
      <c r="E3518" s="1">
        <v>0</v>
      </c>
      <c r="F3518" s="10">
        <f>IFERROR(VLOOKUP(A3518,'Sevinç 03.04.2023 1215'!$A:$F,5,0),0)</f>
        <v>0</v>
      </c>
      <c r="G3518" s="10" t="str">
        <f>IFERROR(VLOOKUP(A3518,'Sevinç 04.04.2023 0911'!$A:$D,4,0),0)</f>
        <v>271.340156 TL</v>
      </c>
      <c r="H3518" s="10">
        <f>IFERROR(VLOOKUP(A3518,'Onaya Sunulan Birim Fiyat'!$A:$C,3,0),0)</f>
        <v>0</v>
      </c>
      <c r="I3518" s="10">
        <f>IFERROR(VLOOKUP(A3518,'Eksik Birim Fiyat Satınalma'!$A:$E,5,0),0)</f>
        <v>0</v>
      </c>
      <c r="J3518" s="10">
        <f>IFERROR(VLOOKUP(A3518,'Eksik Birim Fiyat'!$A$2:$E$129,5,0),0)</f>
        <v>0</v>
      </c>
      <c r="K3518" s="10">
        <f>IFERROR(VLOOKUP(A3518,'Birim Fiyatı Olmayan Malzemeler'!$A$1:$C$128,3,0),0)</f>
        <v>0</v>
      </c>
      <c r="L3518" s="10">
        <f>IFERROR(VLOOKUP(A3518,'Reçete Altındakiler'!$A:$C,3,0),0)</f>
        <v>0</v>
      </c>
    </row>
    <row r="3519" spans="1:12" x14ac:dyDescent="0.25">
      <c r="A3519" s="8" t="s">
        <v>3348</v>
      </c>
      <c r="B3519" s="1">
        <v>22</v>
      </c>
      <c r="C3519" s="1">
        <v>1</v>
      </c>
      <c r="D3519" s="1">
        <v>0</v>
      </c>
      <c r="E3519" s="1">
        <v>0</v>
      </c>
      <c r="F3519" s="10">
        <f>IFERROR(VLOOKUP(A3519,'Sevinç 03.04.2023 1215'!$A:$F,5,0),0)</f>
        <v>0</v>
      </c>
      <c r="G3519" s="10" t="str">
        <f>IFERROR(VLOOKUP(A3519,'Sevinç 04.04.2023 0911'!$A:$D,4,0),0)</f>
        <v>300 TL</v>
      </c>
      <c r="H3519" s="10">
        <f>IFERROR(VLOOKUP(A3519,'Onaya Sunulan Birim Fiyat'!$A:$C,3,0),0)</f>
        <v>0</v>
      </c>
      <c r="I3519" s="10">
        <f>IFERROR(VLOOKUP(A3519,'Eksik Birim Fiyat Satınalma'!$A:$E,5,0),0)</f>
        <v>0</v>
      </c>
      <c r="J3519" s="10">
        <f>IFERROR(VLOOKUP(A3519,'Eksik Birim Fiyat'!$A$2:$E$129,5,0),0)</f>
        <v>0</v>
      </c>
      <c r="K3519" s="10">
        <f>IFERROR(VLOOKUP(A3519,'Birim Fiyatı Olmayan Malzemeler'!$A$1:$C$128,3,0),0)</f>
        <v>0</v>
      </c>
      <c r="L3519" s="10">
        <f>IFERROR(VLOOKUP(A3519,'Reçete Altındakiler'!$A:$C,3,0),0)</f>
        <v>0</v>
      </c>
    </row>
    <row r="3520" spans="1:12" x14ac:dyDescent="0.25">
      <c r="A3520" s="8" t="s">
        <v>2520</v>
      </c>
      <c r="B3520" s="1">
        <v>22</v>
      </c>
      <c r="C3520" s="1">
        <v>2</v>
      </c>
      <c r="D3520" s="1">
        <v>0</v>
      </c>
      <c r="E3520" s="1">
        <v>0</v>
      </c>
      <c r="F3520" s="10">
        <f>IFERROR(VLOOKUP(A3520,'Sevinç 03.04.2023 1215'!$A:$F,5,0),0)</f>
        <v>0</v>
      </c>
      <c r="G3520" s="10" t="str">
        <f>IFERROR(VLOOKUP(A3520,'Sevinç 04.04.2023 0911'!$A:$D,4,0),0)</f>
        <v>300 TL</v>
      </c>
      <c r="H3520" s="10">
        <f>IFERROR(VLOOKUP(A3520,'Onaya Sunulan Birim Fiyat'!$A:$C,3,0),0)</f>
        <v>0</v>
      </c>
      <c r="I3520" s="10">
        <f>IFERROR(VLOOKUP(A3520,'Eksik Birim Fiyat Satınalma'!$A:$E,5,0),0)</f>
        <v>0</v>
      </c>
      <c r="J3520" s="10">
        <f>IFERROR(VLOOKUP(A3520,'Eksik Birim Fiyat'!$A$2:$E$129,5,0),0)</f>
        <v>0</v>
      </c>
      <c r="K3520" s="10">
        <f>IFERROR(VLOOKUP(A3520,'Birim Fiyatı Olmayan Malzemeler'!$A$1:$C$128,3,0),0)</f>
        <v>0</v>
      </c>
      <c r="L3520" s="10">
        <f>IFERROR(VLOOKUP(A3520,'Reçete Altındakiler'!$A:$C,3,0),0)</f>
        <v>0</v>
      </c>
    </row>
    <row r="3521" spans="1:12" x14ac:dyDescent="0.25">
      <c r="A3521" s="8" t="s">
        <v>3012</v>
      </c>
      <c r="B3521" s="1">
        <v>22</v>
      </c>
      <c r="C3521" s="1">
        <v>2</v>
      </c>
      <c r="D3521" s="1">
        <v>0</v>
      </c>
      <c r="E3521" s="1">
        <v>0</v>
      </c>
      <c r="F3521" s="10">
        <f>IFERROR(VLOOKUP(A3521,'Sevinç 03.04.2023 1215'!$A:$F,5,0),0)</f>
        <v>0</v>
      </c>
      <c r="G3521" s="10" t="str">
        <f>IFERROR(VLOOKUP(A3521,'Sevinç 04.04.2023 0911'!$A:$D,4,0),0)</f>
        <v>366.5 TL</v>
      </c>
      <c r="H3521" s="10">
        <f>IFERROR(VLOOKUP(A3521,'Onaya Sunulan Birim Fiyat'!$A:$C,3,0),0)</f>
        <v>0</v>
      </c>
      <c r="I3521" s="10">
        <f>IFERROR(VLOOKUP(A3521,'Eksik Birim Fiyat Satınalma'!$A:$E,5,0),0)</f>
        <v>0</v>
      </c>
      <c r="J3521" s="10">
        <f>IFERROR(VLOOKUP(A3521,'Eksik Birim Fiyat'!$A$2:$E$129,5,0),0)</f>
        <v>0</v>
      </c>
      <c r="K3521" s="10">
        <f>IFERROR(VLOOKUP(A3521,'Birim Fiyatı Olmayan Malzemeler'!$A$1:$C$128,3,0),0)</f>
        <v>0</v>
      </c>
      <c r="L3521" s="10">
        <f>IFERROR(VLOOKUP(A3521,'Reçete Altındakiler'!$A:$C,3,0),0)</f>
        <v>0</v>
      </c>
    </row>
    <row r="3522" spans="1:12" x14ac:dyDescent="0.25">
      <c r="A3522" s="8" t="s">
        <v>3013</v>
      </c>
      <c r="B3522" s="1">
        <v>22</v>
      </c>
      <c r="C3522" s="1">
        <v>2</v>
      </c>
      <c r="D3522" s="1">
        <v>0</v>
      </c>
      <c r="E3522" s="1">
        <v>0</v>
      </c>
      <c r="F3522" s="10">
        <f>IFERROR(VLOOKUP(A3522,'Sevinç 03.04.2023 1215'!$A:$F,5,0),0)</f>
        <v>0</v>
      </c>
      <c r="G3522" s="10" t="str">
        <f>IFERROR(VLOOKUP(A3522,'Sevinç 04.04.2023 0911'!$A:$D,4,0),0)</f>
        <v>366.5 TL</v>
      </c>
      <c r="H3522" s="10">
        <f>IFERROR(VLOOKUP(A3522,'Onaya Sunulan Birim Fiyat'!$A:$C,3,0),0)</f>
        <v>0</v>
      </c>
      <c r="I3522" s="10">
        <f>IFERROR(VLOOKUP(A3522,'Eksik Birim Fiyat Satınalma'!$A:$E,5,0),0)</f>
        <v>0</v>
      </c>
      <c r="J3522" s="10">
        <f>IFERROR(VLOOKUP(A3522,'Eksik Birim Fiyat'!$A$2:$E$129,5,0),0)</f>
        <v>0</v>
      </c>
      <c r="K3522" s="10">
        <f>IFERROR(VLOOKUP(A3522,'Birim Fiyatı Olmayan Malzemeler'!$A$1:$C$128,3,0),0)</f>
        <v>0</v>
      </c>
      <c r="L3522" s="10">
        <f>IFERROR(VLOOKUP(A3522,'Reçete Altındakiler'!$A:$C,3,0),0)</f>
        <v>0</v>
      </c>
    </row>
    <row r="3523" spans="1:12" x14ac:dyDescent="0.25">
      <c r="A3523" s="8" t="s">
        <v>3144</v>
      </c>
      <c r="B3523" s="1">
        <v>13</v>
      </c>
      <c r="C3523" s="1">
        <v>1</v>
      </c>
      <c r="D3523" s="1">
        <v>0</v>
      </c>
      <c r="E3523" s="1">
        <v>0</v>
      </c>
      <c r="F3523" s="10">
        <f>IFERROR(VLOOKUP(A3523,'Sevinç 03.04.2023 1215'!$A:$F,5,0),0)</f>
        <v>0</v>
      </c>
      <c r="G3523" s="10" t="str">
        <f>IFERROR(VLOOKUP(A3523,'Sevinç 04.04.2023 0911'!$A:$D,4,0),0)</f>
        <v>255 TL</v>
      </c>
      <c r="H3523" s="10">
        <f>IFERROR(VLOOKUP(A3523,'Onaya Sunulan Birim Fiyat'!$A:$C,3,0),0)</f>
        <v>0</v>
      </c>
      <c r="I3523" s="10">
        <f>IFERROR(VLOOKUP(A3523,'Eksik Birim Fiyat Satınalma'!$A:$E,5,0),0)</f>
        <v>0</v>
      </c>
      <c r="J3523" s="10">
        <f>IFERROR(VLOOKUP(A3523,'Eksik Birim Fiyat'!$A$2:$E$129,5,0),0)</f>
        <v>0</v>
      </c>
      <c r="K3523" s="10">
        <f>IFERROR(VLOOKUP(A3523,'Birim Fiyatı Olmayan Malzemeler'!$A$1:$C$128,3,0),0)</f>
        <v>0</v>
      </c>
      <c r="L3523" s="10">
        <f>IFERROR(VLOOKUP(A3523,'Reçete Altındakiler'!$A:$C,3,0),0)</f>
        <v>0</v>
      </c>
    </row>
    <row r="3524" spans="1:12" x14ac:dyDescent="0.25">
      <c r="A3524" s="8" t="s">
        <v>1548</v>
      </c>
      <c r="B3524" s="1">
        <v>7</v>
      </c>
      <c r="C3524" s="1">
        <v>1</v>
      </c>
      <c r="D3524" s="1">
        <v>0</v>
      </c>
      <c r="E3524" s="1">
        <v>0</v>
      </c>
      <c r="F3524" s="10">
        <f>IFERROR(VLOOKUP(A3524,'Sevinç 03.04.2023 1215'!$A:$F,5,0),0)</f>
        <v>0</v>
      </c>
      <c r="G3524" s="10" t="str">
        <f>IFERROR(VLOOKUP(A3524,'Sevinç 04.04.2023 0911'!$A:$D,4,0),0)</f>
        <v>325 TL</v>
      </c>
      <c r="H3524" s="10">
        <f>IFERROR(VLOOKUP(A3524,'Onaya Sunulan Birim Fiyat'!$A:$C,3,0),0)</f>
        <v>0</v>
      </c>
      <c r="I3524" s="10">
        <f>IFERROR(VLOOKUP(A3524,'Eksik Birim Fiyat Satınalma'!$A:$E,5,0),0)</f>
        <v>0</v>
      </c>
      <c r="J3524" s="10">
        <f>IFERROR(VLOOKUP(A3524,'Eksik Birim Fiyat'!$A$2:$E$129,5,0),0)</f>
        <v>0</v>
      </c>
      <c r="K3524" s="10">
        <f>IFERROR(VLOOKUP(A3524,'Birim Fiyatı Olmayan Malzemeler'!$A$1:$C$128,3,0),0)</f>
        <v>0</v>
      </c>
      <c r="L3524" s="10">
        <f>IFERROR(VLOOKUP(A3524,'Reçete Altındakiler'!$A:$C,3,0),0)</f>
        <v>0</v>
      </c>
    </row>
    <row r="3525" spans="1:12" x14ac:dyDescent="0.25">
      <c r="A3525" s="8" t="s">
        <v>1548</v>
      </c>
      <c r="B3525" s="1">
        <v>12</v>
      </c>
      <c r="C3525" s="1">
        <v>1</v>
      </c>
      <c r="D3525" s="1">
        <v>0</v>
      </c>
      <c r="E3525" s="1">
        <v>0</v>
      </c>
      <c r="F3525" s="10">
        <f>IFERROR(VLOOKUP(A3525,'Sevinç 03.04.2023 1215'!$A:$F,5,0),0)</f>
        <v>0</v>
      </c>
      <c r="G3525" s="10" t="str">
        <f>IFERROR(VLOOKUP(A3525,'Sevinç 04.04.2023 0911'!$A:$D,4,0),0)</f>
        <v>325 TL</v>
      </c>
      <c r="H3525" s="10">
        <f>IFERROR(VLOOKUP(A3525,'Onaya Sunulan Birim Fiyat'!$A:$C,3,0),0)</f>
        <v>0</v>
      </c>
      <c r="I3525" s="10">
        <f>IFERROR(VLOOKUP(A3525,'Eksik Birim Fiyat Satınalma'!$A:$E,5,0),0)</f>
        <v>0</v>
      </c>
      <c r="J3525" s="10">
        <f>IFERROR(VLOOKUP(A3525,'Eksik Birim Fiyat'!$A$2:$E$129,5,0),0)</f>
        <v>0</v>
      </c>
      <c r="K3525" s="10">
        <f>IFERROR(VLOOKUP(A3525,'Birim Fiyatı Olmayan Malzemeler'!$A$1:$C$128,3,0),0)</f>
        <v>0</v>
      </c>
      <c r="L3525" s="10">
        <f>IFERROR(VLOOKUP(A3525,'Reçete Altındakiler'!$A:$C,3,0),0)</f>
        <v>0</v>
      </c>
    </row>
    <row r="3526" spans="1:12" x14ac:dyDescent="0.25">
      <c r="A3526" s="8" t="s">
        <v>1548</v>
      </c>
      <c r="B3526" s="1">
        <v>16</v>
      </c>
      <c r="C3526" s="1">
        <v>1</v>
      </c>
      <c r="D3526" s="1">
        <v>0</v>
      </c>
      <c r="E3526" s="1">
        <v>0</v>
      </c>
      <c r="F3526" s="10">
        <f>IFERROR(VLOOKUP(A3526,'Sevinç 03.04.2023 1215'!$A:$F,5,0),0)</f>
        <v>0</v>
      </c>
      <c r="G3526" s="10" t="str">
        <f>IFERROR(VLOOKUP(A3526,'Sevinç 04.04.2023 0911'!$A:$D,4,0),0)</f>
        <v>325 TL</v>
      </c>
      <c r="H3526" s="10">
        <f>IFERROR(VLOOKUP(A3526,'Onaya Sunulan Birim Fiyat'!$A:$C,3,0),0)</f>
        <v>0</v>
      </c>
      <c r="I3526" s="10">
        <f>IFERROR(VLOOKUP(A3526,'Eksik Birim Fiyat Satınalma'!$A:$E,5,0),0)</f>
        <v>0</v>
      </c>
      <c r="J3526" s="10">
        <f>IFERROR(VLOOKUP(A3526,'Eksik Birim Fiyat'!$A$2:$E$129,5,0),0)</f>
        <v>0</v>
      </c>
      <c r="K3526" s="10">
        <f>IFERROR(VLOOKUP(A3526,'Birim Fiyatı Olmayan Malzemeler'!$A$1:$C$128,3,0),0)</f>
        <v>0</v>
      </c>
      <c r="L3526" s="10">
        <f>IFERROR(VLOOKUP(A3526,'Reçete Altındakiler'!$A:$C,3,0),0)</f>
        <v>0</v>
      </c>
    </row>
    <row r="3527" spans="1:12" x14ac:dyDescent="0.25">
      <c r="A3527" s="8" t="s">
        <v>1548</v>
      </c>
      <c r="B3527" s="1">
        <v>22</v>
      </c>
      <c r="C3527" s="1">
        <v>2</v>
      </c>
      <c r="D3527" s="1">
        <v>0</v>
      </c>
      <c r="E3527" s="1">
        <v>0</v>
      </c>
      <c r="F3527" s="10">
        <f>IFERROR(VLOOKUP(A3527,'Sevinç 03.04.2023 1215'!$A:$F,5,0),0)</f>
        <v>0</v>
      </c>
      <c r="G3527" s="10" t="str">
        <f>IFERROR(VLOOKUP(A3527,'Sevinç 04.04.2023 0911'!$A:$D,4,0),0)</f>
        <v>325 TL</v>
      </c>
      <c r="H3527" s="10">
        <f>IFERROR(VLOOKUP(A3527,'Onaya Sunulan Birim Fiyat'!$A:$C,3,0),0)</f>
        <v>0</v>
      </c>
      <c r="I3527" s="10">
        <f>IFERROR(VLOOKUP(A3527,'Eksik Birim Fiyat Satınalma'!$A:$E,5,0),0)</f>
        <v>0</v>
      </c>
      <c r="J3527" s="10">
        <f>IFERROR(VLOOKUP(A3527,'Eksik Birim Fiyat'!$A$2:$E$129,5,0),0)</f>
        <v>0</v>
      </c>
      <c r="K3527" s="10">
        <f>IFERROR(VLOOKUP(A3527,'Birim Fiyatı Olmayan Malzemeler'!$A$1:$C$128,3,0),0)</f>
        <v>0</v>
      </c>
      <c r="L3527" s="10">
        <f>IFERROR(VLOOKUP(A3527,'Reçete Altındakiler'!$A:$C,3,0),0)</f>
        <v>0</v>
      </c>
    </row>
    <row r="3528" spans="1:12" x14ac:dyDescent="0.25">
      <c r="A3528" s="8" t="s">
        <v>3527</v>
      </c>
      <c r="B3528" s="1">
        <v>22</v>
      </c>
      <c r="C3528" s="1">
        <v>2</v>
      </c>
      <c r="D3528" s="1">
        <v>0</v>
      </c>
      <c r="E3528" s="1">
        <v>0</v>
      </c>
      <c r="F3528" s="10">
        <f>IFERROR(VLOOKUP(A3528,'Sevinç 03.04.2023 1215'!$A:$F,5,0),0)</f>
        <v>0</v>
      </c>
      <c r="G3528" s="10" t="str">
        <f>IFERROR(VLOOKUP(A3528,'Sevinç 04.04.2023 0911'!$A:$D,4,0),0)</f>
        <v>800 TL</v>
      </c>
      <c r="H3528" s="10">
        <f>IFERROR(VLOOKUP(A3528,'Onaya Sunulan Birim Fiyat'!$A:$C,3,0),0)</f>
        <v>0</v>
      </c>
      <c r="I3528" s="10">
        <f>IFERROR(VLOOKUP(A3528,'Eksik Birim Fiyat Satınalma'!$A:$E,5,0),0)</f>
        <v>0</v>
      </c>
      <c r="J3528" s="10">
        <f>IFERROR(VLOOKUP(A3528,'Eksik Birim Fiyat'!$A$2:$E$129,5,0),0)</f>
        <v>0</v>
      </c>
      <c r="K3528" s="10">
        <f>IFERROR(VLOOKUP(A3528,'Birim Fiyatı Olmayan Malzemeler'!$A$1:$C$128,3,0),0)</f>
        <v>0</v>
      </c>
      <c r="L3528" s="10">
        <f>IFERROR(VLOOKUP(A3528,'Reçete Altındakiler'!$A:$C,3,0),0)</f>
        <v>0</v>
      </c>
    </row>
    <row r="3529" spans="1:12" x14ac:dyDescent="0.25">
      <c r="A3529" s="8" t="s">
        <v>3349</v>
      </c>
      <c r="B3529" s="1">
        <v>3</v>
      </c>
      <c r="C3529" s="1">
        <v>1</v>
      </c>
      <c r="D3529" s="1">
        <v>0</v>
      </c>
      <c r="E3529" s="1">
        <v>0</v>
      </c>
      <c r="F3529" s="10">
        <f>IFERROR(VLOOKUP(A3529,'Sevinç 03.04.2023 1215'!$A:$F,5,0),0)</f>
        <v>0</v>
      </c>
      <c r="G3529" s="10" t="str">
        <f>IFERROR(VLOOKUP(A3529,'Sevinç 04.04.2023 0911'!$A:$D,4,0),0)</f>
        <v>52.9876034815456 EURO</v>
      </c>
      <c r="H3529" s="10">
        <f>IFERROR(VLOOKUP(A3529,'Onaya Sunulan Birim Fiyat'!$A:$C,3,0),0)</f>
        <v>0</v>
      </c>
      <c r="I3529" s="10">
        <f>IFERROR(VLOOKUP(A3529,'Eksik Birim Fiyat Satınalma'!$A:$E,5,0),0)</f>
        <v>0</v>
      </c>
      <c r="J3529" s="10">
        <f>IFERROR(VLOOKUP(A3529,'Eksik Birim Fiyat'!$A$2:$E$129,5,0),0)</f>
        <v>0</v>
      </c>
      <c r="K3529" s="10">
        <f>IFERROR(VLOOKUP(A3529,'Birim Fiyatı Olmayan Malzemeler'!$A$1:$C$128,3,0),0)</f>
        <v>0</v>
      </c>
      <c r="L3529" s="10">
        <f>IFERROR(VLOOKUP(A3529,'Reçete Altındakiler'!$A:$C,3,0),0)</f>
        <v>0</v>
      </c>
    </row>
    <row r="3530" spans="1:12" x14ac:dyDescent="0.25">
      <c r="A3530" s="8" t="s">
        <v>1549</v>
      </c>
      <c r="B3530" s="1">
        <v>22</v>
      </c>
      <c r="C3530" s="1">
        <v>1</v>
      </c>
      <c r="D3530" s="1">
        <v>0</v>
      </c>
      <c r="E3530" s="1">
        <v>0</v>
      </c>
      <c r="F3530" s="10">
        <f>IFERROR(VLOOKUP(A3530,'Sevinç 03.04.2023 1215'!$A:$F,5,0),0)</f>
        <v>0</v>
      </c>
      <c r="G3530" s="10" t="str">
        <f>IFERROR(VLOOKUP(A3530,'Sevinç 04.04.2023 0911'!$A:$D,4,0),0)</f>
        <v>650 TL</v>
      </c>
      <c r="H3530" s="10">
        <f>IFERROR(VLOOKUP(A3530,'Onaya Sunulan Birim Fiyat'!$A:$C,3,0),0)</f>
        <v>0</v>
      </c>
      <c r="I3530" s="10">
        <f>IFERROR(VLOOKUP(A3530,'Eksik Birim Fiyat Satınalma'!$A:$E,5,0),0)</f>
        <v>0</v>
      </c>
      <c r="J3530" s="10">
        <f>IFERROR(VLOOKUP(A3530,'Eksik Birim Fiyat'!$A$2:$E$129,5,0),0)</f>
        <v>0</v>
      </c>
      <c r="K3530" s="10">
        <f>IFERROR(VLOOKUP(A3530,'Birim Fiyatı Olmayan Malzemeler'!$A$1:$C$128,3,0),0)</f>
        <v>0</v>
      </c>
      <c r="L3530" s="10">
        <f>IFERROR(VLOOKUP(A3530,'Reçete Altındakiler'!$A:$C,3,0),0)</f>
        <v>0</v>
      </c>
    </row>
    <row r="3531" spans="1:12" x14ac:dyDescent="0.25">
      <c r="A3531" s="8" t="s">
        <v>2521</v>
      </c>
      <c r="B3531" s="1">
        <v>22</v>
      </c>
      <c r="C3531" s="1">
        <v>2</v>
      </c>
      <c r="D3531" s="1">
        <v>0</v>
      </c>
      <c r="E3531" s="1">
        <v>0</v>
      </c>
      <c r="F3531" s="10">
        <f>IFERROR(VLOOKUP(A3531,'Sevinç 03.04.2023 1215'!$A:$F,5,0),0)</f>
        <v>0</v>
      </c>
      <c r="G3531" s="10" t="str">
        <f>IFERROR(VLOOKUP(A3531,'Sevinç 04.04.2023 0911'!$A:$D,4,0),0)</f>
        <v>200 TL</v>
      </c>
      <c r="H3531" s="10">
        <f>IFERROR(VLOOKUP(A3531,'Onaya Sunulan Birim Fiyat'!$A:$C,3,0),0)</f>
        <v>0</v>
      </c>
      <c r="I3531" s="10">
        <f>IFERROR(VLOOKUP(A3531,'Eksik Birim Fiyat Satınalma'!$A:$E,5,0),0)</f>
        <v>0</v>
      </c>
      <c r="J3531" s="10">
        <f>IFERROR(VLOOKUP(A3531,'Eksik Birim Fiyat'!$A$2:$E$129,5,0),0)</f>
        <v>0</v>
      </c>
      <c r="K3531" s="10">
        <f>IFERROR(VLOOKUP(A3531,'Birim Fiyatı Olmayan Malzemeler'!$A$1:$C$128,3,0),0)</f>
        <v>0</v>
      </c>
      <c r="L3531" s="10">
        <f>IFERROR(VLOOKUP(A3531,'Reçete Altındakiler'!$A:$C,3,0),0)</f>
        <v>0</v>
      </c>
    </row>
    <row r="3532" spans="1:12" x14ac:dyDescent="0.25">
      <c r="A3532" s="8" t="s">
        <v>3528</v>
      </c>
      <c r="B3532" s="1">
        <v>22</v>
      </c>
      <c r="C3532" s="1">
        <v>2</v>
      </c>
      <c r="D3532" s="1">
        <v>0</v>
      </c>
      <c r="E3532" s="1">
        <v>0</v>
      </c>
      <c r="F3532" s="10">
        <f>IFERROR(VLOOKUP(A3532,'Sevinç 03.04.2023 1215'!$A:$F,5,0),0)</f>
        <v>0</v>
      </c>
      <c r="G3532" s="10" t="str">
        <f>IFERROR(VLOOKUP(A3532,'Sevinç 04.04.2023 0911'!$A:$D,4,0),0)</f>
        <v>200 TL</v>
      </c>
      <c r="H3532" s="10">
        <f>IFERROR(VLOOKUP(A3532,'Onaya Sunulan Birim Fiyat'!$A:$C,3,0),0)</f>
        <v>0</v>
      </c>
      <c r="I3532" s="10">
        <f>IFERROR(VLOOKUP(A3532,'Eksik Birim Fiyat Satınalma'!$A:$E,5,0),0)</f>
        <v>0</v>
      </c>
      <c r="J3532" s="10">
        <f>IFERROR(VLOOKUP(A3532,'Eksik Birim Fiyat'!$A$2:$E$129,5,0),0)</f>
        <v>0</v>
      </c>
      <c r="K3532" s="10">
        <f>IFERROR(VLOOKUP(A3532,'Birim Fiyatı Olmayan Malzemeler'!$A$1:$C$128,3,0),0)</f>
        <v>0</v>
      </c>
      <c r="L3532" s="10">
        <f>IFERROR(VLOOKUP(A3532,'Reçete Altındakiler'!$A:$C,3,0),0)</f>
        <v>0</v>
      </c>
    </row>
    <row r="3533" spans="1:12" x14ac:dyDescent="0.25">
      <c r="A3533" s="8" t="s">
        <v>2522</v>
      </c>
      <c r="B3533" s="1">
        <v>12</v>
      </c>
      <c r="C3533" s="1">
        <v>1</v>
      </c>
      <c r="D3533" s="1">
        <v>0</v>
      </c>
      <c r="E3533" s="1">
        <v>0</v>
      </c>
      <c r="F3533" s="10">
        <f>IFERROR(VLOOKUP(A3533,'Sevinç 03.04.2023 1215'!$A:$F,5,0),0)</f>
        <v>0</v>
      </c>
      <c r="G3533" s="10" t="str">
        <f>IFERROR(VLOOKUP(A3533,'Sevinç 04.04.2023 0911'!$A:$D,4,0),0)</f>
        <v>222.40455037 TL</v>
      </c>
      <c r="H3533" s="10">
        <f>IFERROR(VLOOKUP(A3533,'Onaya Sunulan Birim Fiyat'!$A:$C,3,0),0)</f>
        <v>0</v>
      </c>
      <c r="I3533" s="10">
        <f>IFERROR(VLOOKUP(A3533,'Eksik Birim Fiyat Satınalma'!$A:$E,5,0),0)</f>
        <v>0</v>
      </c>
      <c r="J3533" s="10">
        <f>IFERROR(VLOOKUP(A3533,'Eksik Birim Fiyat'!$A$2:$E$129,5,0),0)</f>
        <v>0</v>
      </c>
      <c r="K3533" s="10">
        <f>IFERROR(VLOOKUP(A3533,'Birim Fiyatı Olmayan Malzemeler'!$A$1:$C$128,3,0),0)</f>
        <v>0</v>
      </c>
      <c r="L3533" s="10">
        <f>IFERROR(VLOOKUP(A3533,'Reçete Altındakiler'!$A:$C,3,0),0)</f>
        <v>0</v>
      </c>
    </row>
    <row r="3534" spans="1:12" x14ac:dyDescent="0.25">
      <c r="A3534" s="8" t="s">
        <v>2522</v>
      </c>
      <c r="B3534" s="1">
        <v>22</v>
      </c>
      <c r="C3534" s="1">
        <v>1</v>
      </c>
      <c r="D3534" s="1">
        <v>0</v>
      </c>
      <c r="E3534" s="1">
        <v>0</v>
      </c>
      <c r="F3534" s="10">
        <f>IFERROR(VLOOKUP(A3534,'Sevinç 03.04.2023 1215'!$A:$F,5,0),0)</f>
        <v>0</v>
      </c>
      <c r="G3534" s="10" t="str">
        <f>IFERROR(VLOOKUP(A3534,'Sevinç 04.04.2023 0911'!$A:$D,4,0),0)</f>
        <v>222.40455037 TL</v>
      </c>
      <c r="H3534" s="10">
        <f>IFERROR(VLOOKUP(A3534,'Onaya Sunulan Birim Fiyat'!$A:$C,3,0),0)</f>
        <v>0</v>
      </c>
      <c r="I3534" s="10">
        <f>IFERROR(VLOOKUP(A3534,'Eksik Birim Fiyat Satınalma'!$A:$E,5,0),0)</f>
        <v>0</v>
      </c>
      <c r="J3534" s="10">
        <f>IFERROR(VLOOKUP(A3534,'Eksik Birim Fiyat'!$A$2:$E$129,5,0),0)</f>
        <v>0</v>
      </c>
      <c r="K3534" s="10">
        <f>IFERROR(VLOOKUP(A3534,'Birim Fiyatı Olmayan Malzemeler'!$A$1:$C$128,3,0),0)</f>
        <v>0</v>
      </c>
      <c r="L3534" s="10">
        <f>IFERROR(VLOOKUP(A3534,'Reçete Altındakiler'!$A:$C,3,0),0)</f>
        <v>0</v>
      </c>
    </row>
    <row r="3535" spans="1:12" x14ac:dyDescent="0.25">
      <c r="A3535" s="8" t="s">
        <v>3425</v>
      </c>
      <c r="B3535" s="1">
        <v>13</v>
      </c>
      <c r="C3535" s="1">
        <v>1</v>
      </c>
      <c r="D3535" s="1">
        <v>0</v>
      </c>
      <c r="E3535" s="1">
        <v>0</v>
      </c>
      <c r="F3535" s="10">
        <f>IFERROR(VLOOKUP(A3535,'Sevinç 03.04.2023 1215'!$A:$F,5,0),0)</f>
        <v>0</v>
      </c>
      <c r="G3535" s="10" t="str">
        <f>IFERROR(VLOOKUP(A3535,'Sevinç 04.04.2023 0911'!$A:$D,4,0),0)</f>
        <v>383.33333333 TL</v>
      </c>
      <c r="H3535" s="10">
        <f>IFERROR(VLOOKUP(A3535,'Onaya Sunulan Birim Fiyat'!$A:$C,3,0),0)</f>
        <v>0</v>
      </c>
      <c r="I3535" s="10">
        <f>IFERROR(VLOOKUP(A3535,'Eksik Birim Fiyat Satınalma'!$A:$E,5,0),0)</f>
        <v>0</v>
      </c>
      <c r="J3535" s="10">
        <f>IFERROR(VLOOKUP(A3535,'Eksik Birim Fiyat'!$A$2:$E$129,5,0),0)</f>
        <v>0</v>
      </c>
      <c r="K3535" s="10">
        <f>IFERROR(VLOOKUP(A3535,'Birim Fiyatı Olmayan Malzemeler'!$A$1:$C$128,3,0),0)</f>
        <v>0</v>
      </c>
      <c r="L3535" s="10">
        <f>IFERROR(VLOOKUP(A3535,'Reçete Altındakiler'!$A:$C,3,0),0)</f>
        <v>0</v>
      </c>
    </row>
    <row r="3536" spans="1:12" x14ac:dyDescent="0.25">
      <c r="A3536" s="8" t="s">
        <v>3425</v>
      </c>
      <c r="B3536" s="1">
        <v>22</v>
      </c>
      <c r="C3536" s="1">
        <v>1</v>
      </c>
      <c r="D3536" s="1">
        <v>0</v>
      </c>
      <c r="E3536" s="1">
        <v>0</v>
      </c>
      <c r="F3536" s="10">
        <f>IFERROR(VLOOKUP(A3536,'Sevinç 03.04.2023 1215'!$A:$F,5,0),0)</f>
        <v>0</v>
      </c>
      <c r="G3536" s="10" t="str">
        <f>IFERROR(VLOOKUP(A3536,'Sevinç 04.04.2023 0911'!$A:$D,4,0),0)</f>
        <v>383.33333333 TL</v>
      </c>
      <c r="H3536" s="10">
        <f>IFERROR(VLOOKUP(A3536,'Onaya Sunulan Birim Fiyat'!$A:$C,3,0),0)</f>
        <v>0</v>
      </c>
      <c r="I3536" s="10">
        <f>IFERROR(VLOOKUP(A3536,'Eksik Birim Fiyat Satınalma'!$A:$E,5,0),0)</f>
        <v>0</v>
      </c>
      <c r="J3536" s="10">
        <f>IFERROR(VLOOKUP(A3536,'Eksik Birim Fiyat'!$A$2:$E$129,5,0),0)</f>
        <v>0</v>
      </c>
      <c r="K3536" s="10">
        <f>IFERROR(VLOOKUP(A3536,'Birim Fiyatı Olmayan Malzemeler'!$A$1:$C$128,3,0),0)</f>
        <v>0</v>
      </c>
      <c r="L3536" s="10">
        <f>IFERROR(VLOOKUP(A3536,'Reçete Altındakiler'!$A:$C,3,0),0)</f>
        <v>0</v>
      </c>
    </row>
    <row r="3537" spans="1:12" x14ac:dyDescent="0.25">
      <c r="A3537" s="8" t="s">
        <v>3426</v>
      </c>
      <c r="B3537" s="1">
        <v>22</v>
      </c>
      <c r="C3537" s="1">
        <v>1</v>
      </c>
      <c r="D3537" s="1">
        <v>0</v>
      </c>
      <c r="E3537" s="1">
        <v>0</v>
      </c>
      <c r="F3537" s="10">
        <f>IFERROR(VLOOKUP(A3537,'Sevinç 03.04.2023 1215'!$A:$F,5,0),0)</f>
        <v>0</v>
      </c>
      <c r="G3537" s="10" t="str">
        <f>IFERROR(VLOOKUP(A3537,'Sevinç 04.04.2023 0911'!$A:$D,4,0),0)</f>
        <v>255 TL</v>
      </c>
      <c r="H3537" s="10">
        <f>IFERROR(VLOOKUP(A3537,'Onaya Sunulan Birim Fiyat'!$A:$C,3,0),0)</f>
        <v>0</v>
      </c>
      <c r="I3537" s="10">
        <f>IFERROR(VLOOKUP(A3537,'Eksik Birim Fiyat Satınalma'!$A:$E,5,0),0)</f>
        <v>0</v>
      </c>
      <c r="J3537" s="10">
        <f>IFERROR(VLOOKUP(A3537,'Eksik Birim Fiyat'!$A$2:$E$129,5,0),0)</f>
        <v>0</v>
      </c>
      <c r="K3537" s="10">
        <f>IFERROR(VLOOKUP(A3537,'Birim Fiyatı Olmayan Malzemeler'!$A$1:$C$128,3,0),0)</f>
        <v>0</v>
      </c>
      <c r="L3537" s="10">
        <f>IFERROR(VLOOKUP(A3537,'Reçete Altındakiler'!$A:$C,3,0),0)</f>
        <v>0</v>
      </c>
    </row>
    <row r="3538" spans="1:12" x14ac:dyDescent="0.25">
      <c r="A3538" s="8" t="s">
        <v>2523</v>
      </c>
      <c r="B3538" s="1">
        <v>22</v>
      </c>
      <c r="C3538" s="1">
        <v>2</v>
      </c>
      <c r="D3538" s="1">
        <v>0</v>
      </c>
      <c r="E3538" s="1">
        <v>0</v>
      </c>
      <c r="F3538" s="10">
        <f>IFERROR(VLOOKUP(A3538,'Sevinç 03.04.2023 1215'!$A:$F,5,0),0)</f>
        <v>0</v>
      </c>
      <c r="G3538" s="10" t="str">
        <f>IFERROR(VLOOKUP(A3538,'Sevinç 04.04.2023 0911'!$A:$D,4,0),0)</f>
        <v>276 TL</v>
      </c>
      <c r="H3538" s="10">
        <f>IFERROR(VLOOKUP(A3538,'Onaya Sunulan Birim Fiyat'!$A:$C,3,0),0)</f>
        <v>0</v>
      </c>
      <c r="I3538" s="10">
        <f>IFERROR(VLOOKUP(A3538,'Eksik Birim Fiyat Satınalma'!$A:$E,5,0),0)</f>
        <v>0</v>
      </c>
      <c r="J3538" s="10">
        <f>IFERROR(VLOOKUP(A3538,'Eksik Birim Fiyat'!$A$2:$E$129,5,0),0)</f>
        <v>0</v>
      </c>
      <c r="K3538" s="10">
        <f>IFERROR(VLOOKUP(A3538,'Birim Fiyatı Olmayan Malzemeler'!$A$1:$C$128,3,0),0)</f>
        <v>0</v>
      </c>
      <c r="L3538" s="10">
        <f>IFERROR(VLOOKUP(A3538,'Reçete Altındakiler'!$A:$C,3,0),0)</f>
        <v>0</v>
      </c>
    </row>
    <row r="3539" spans="1:12" x14ac:dyDescent="0.25">
      <c r="A3539" s="8" t="s">
        <v>1550</v>
      </c>
      <c r="B3539" s="1">
        <v>22</v>
      </c>
      <c r="C3539" s="1">
        <v>2</v>
      </c>
      <c r="D3539" s="1">
        <v>0</v>
      </c>
      <c r="E3539" s="1">
        <v>0</v>
      </c>
      <c r="F3539" s="10">
        <f>IFERROR(VLOOKUP(A3539,'Sevinç 03.04.2023 1215'!$A:$F,5,0),0)</f>
        <v>0</v>
      </c>
      <c r="G3539" s="10" t="str">
        <f>IFERROR(VLOOKUP(A3539,'Sevinç 04.04.2023 0911'!$A:$D,4,0),0)</f>
        <v>66.613969 TL</v>
      </c>
      <c r="H3539" s="10">
        <f>IFERROR(VLOOKUP(A3539,'Onaya Sunulan Birim Fiyat'!$A:$C,3,0),0)</f>
        <v>0</v>
      </c>
      <c r="I3539" s="10">
        <f>IFERROR(VLOOKUP(A3539,'Eksik Birim Fiyat Satınalma'!$A:$E,5,0),0)</f>
        <v>0</v>
      </c>
      <c r="J3539" s="10">
        <f>IFERROR(VLOOKUP(A3539,'Eksik Birim Fiyat'!$A$2:$E$129,5,0),0)</f>
        <v>0</v>
      </c>
      <c r="K3539" s="10">
        <f>IFERROR(VLOOKUP(A3539,'Birim Fiyatı Olmayan Malzemeler'!$A$1:$C$128,3,0),0)</f>
        <v>0</v>
      </c>
      <c r="L3539" s="10">
        <f>IFERROR(VLOOKUP(A3539,'Reçete Altındakiler'!$A:$C,3,0),0)</f>
        <v>0</v>
      </c>
    </row>
    <row r="3540" spans="1:12" x14ac:dyDescent="0.25">
      <c r="A3540" s="8" t="s">
        <v>3350</v>
      </c>
      <c r="B3540" s="1">
        <v>12</v>
      </c>
      <c r="C3540" s="1">
        <v>1</v>
      </c>
      <c r="D3540" s="1">
        <v>0</v>
      </c>
      <c r="E3540" s="1">
        <v>0</v>
      </c>
      <c r="F3540" s="10">
        <f>IFERROR(VLOOKUP(A3540,'Sevinç 03.04.2023 1215'!$A:$F,5,0),0)</f>
        <v>0</v>
      </c>
      <c r="G3540" s="10" t="str">
        <f>IFERROR(VLOOKUP(A3540,'Sevinç 04.04.2023 0911'!$A:$D,4,0),0)</f>
        <v>503 TL</v>
      </c>
      <c r="H3540" s="10">
        <f>IFERROR(VLOOKUP(A3540,'Onaya Sunulan Birim Fiyat'!$A:$C,3,0),0)</f>
        <v>0</v>
      </c>
      <c r="I3540" s="10">
        <f>IFERROR(VLOOKUP(A3540,'Eksik Birim Fiyat Satınalma'!$A:$E,5,0),0)</f>
        <v>0</v>
      </c>
      <c r="J3540" s="10">
        <f>IFERROR(VLOOKUP(A3540,'Eksik Birim Fiyat'!$A$2:$E$129,5,0),0)</f>
        <v>0</v>
      </c>
      <c r="K3540" s="10">
        <f>IFERROR(VLOOKUP(A3540,'Birim Fiyatı Olmayan Malzemeler'!$A$1:$C$128,3,0),0)</f>
        <v>0</v>
      </c>
      <c r="L3540" s="10">
        <f>IFERROR(VLOOKUP(A3540,'Reçete Altındakiler'!$A:$C,3,0),0)</f>
        <v>0</v>
      </c>
    </row>
    <row r="3541" spans="1:12" x14ac:dyDescent="0.25">
      <c r="A3541" s="8" t="s">
        <v>3350</v>
      </c>
      <c r="B3541" s="1">
        <v>13</v>
      </c>
      <c r="C3541" s="1">
        <v>1</v>
      </c>
      <c r="D3541" s="1">
        <v>0</v>
      </c>
      <c r="E3541" s="1">
        <v>0</v>
      </c>
      <c r="F3541" s="10">
        <f>IFERROR(VLOOKUP(A3541,'Sevinç 03.04.2023 1215'!$A:$F,5,0),0)</f>
        <v>0</v>
      </c>
      <c r="G3541" s="10" t="str">
        <f>IFERROR(VLOOKUP(A3541,'Sevinç 04.04.2023 0911'!$A:$D,4,0),0)</f>
        <v>503 TL</v>
      </c>
      <c r="H3541" s="10">
        <f>IFERROR(VLOOKUP(A3541,'Onaya Sunulan Birim Fiyat'!$A:$C,3,0),0)</f>
        <v>0</v>
      </c>
      <c r="I3541" s="10">
        <f>IFERROR(VLOOKUP(A3541,'Eksik Birim Fiyat Satınalma'!$A:$E,5,0),0)</f>
        <v>0</v>
      </c>
      <c r="J3541" s="10">
        <f>IFERROR(VLOOKUP(A3541,'Eksik Birim Fiyat'!$A$2:$E$129,5,0),0)</f>
        <v>0</v>
      </c>
      <c r="K3541" s="10">
        <f>IFERROR(VLOOKUP(A3541,'Birim Fiyatı Olmayan Malzemeler'!$A$1:$C$128,3,0),0)</f>
        <v>0</v>
      </c>
      <c r="L3541" s="10">
        <f>IFERROR(VLOOKUP(A3541,'Reçete Altındakiler'!$A:$C,3,0),0)</f>
        <v>0</v>
      </c>
    </row>
    <row r="3542" spans="1:12" x14ac:dyDescent="0.25">
      <c r="A3542" s="8" t="s">
        <v>3350</v>
      </c>
      <c r="B3542" s="1">
        <v>22</v>
      </c>
      <c r="C3542" s="1">
        <v>2</v>
      </c>
      <c r="D3542" s="1">
        <v>0</v>
      </c>
      <c r="E3542" s="1">
        <v>0</v>
      </c>
      <c r="F3542" s="10">
        <f>IFERROR(VLOOKUP(A3542,'Sevinç 03.04.2023 1215'!$A:$F,5,0),0)</f>
        <v>0</v>
      </c>
      <c r="G3542" s="10" t="str">
        <f>IFERROR(VLOOKUP(A3542,'Sevinç 04.04.2023 0911'!$A:$D,4,0),0)</f>
        <v>503 TL</v>
      </c>
      <c r="H3542" s="10">
        <f>IFERROR(VLOOKUP(A3542,'Onaya Sunulan Birim Fiyat'!$A:$C,3,0),0)</f>
        <v>0</v>
      </c>
      <c r="I3542" s="10">
        <f>IFERROR(VLOOKUP(A3542,'Eksik Birim Fiyat Satınalma'!$A:$E,5,0),0)</f>
        <v>0</v>
      </c>
      <c r="J3542" s="10">
        <f>IFERROR(VLOOKUP(A3542,'Eksik Birim Fiyat'!$A$2:$E$129,5,0),0)</f>
        <v>0</v>
      </c>
      <c r="K3542" s="10">
        <f>IFERROR(VLOOKUP(A3542,'Birim Fiyatı Olmayan Malzemeler'!$A$1:$C$128,3,0),0)</f>
        <v>0</v>
      </c>
      <c r="L3542" s="10">
        <f>IFERROR(VLOOKUP(A3542,'Reçete Altındakiler'!$A:$C,3,0),0)</f>
        <v>0</v>
      </c>
    </row>
    <row r="3543" spans="1:12" x14ac:dyDescent="0.25">
      <c r="A3543" s="8" t="s">
        <v>2524</v>
      </c>
      <c r="B3543" s="1">
        <v>22</v>
      </c>
      <c r="C3543" s="1">
        <v>1</v>
      </c>
      <c r="D3543" s="1">
        <v>0</v>
      </c>
      <c r="E3543" s="1">
        <v>0</v>
      </c>
      <c r="F3543" s="10">
        <f>IFERROR(VLOOKUP(A3543,'Sevinç 03.04.2023 1215'!$A:$F,5,0),0)</f>
        <v>0</v>
      </c>
      <c r="G3543" s="10" t="str">
        <f>IFERROR(VLOOKUP(A3543,'Sevinç 04.04.2023 0911'!$A:$D,4,0),0)</f>
        <v>378.31 TL</v>
      </c>
      <c r="H3543" s="10">
        <f>IFERROR(VLOOKUP(A3543,'Onaya Sunulan Birim Fiyat'!$A:$C,3,0),0)</f>
        <v>0</v>
      </c>
      <c r="I3543" s="10">
        <f>IFERROR(VLOOKUP(A3543,'Eksik Birim Fiyat Satınalma'!$A:$E,5,0),0)</f>
        <v>0</v>
      </c>
      <c r="J3543" s="10">
        <f>IFERROR(VLOOKUP(A3543,'Eksik Birim Fiyat'!$A$2:$E$129,5,0),0)</f>
        <v>0</v>
      </c>
      <c r="K3543" s="10">
        <f>IFERROR(VLOOKUP(A3543,'Birim Fiyatı Olmayan Malzemeler'!$A$1:$C$128,3,0),0)</f>
        <v>0</v>
      </c>
      <c r="L3543" s="10">
        <f>IFERROR(VLOOKUP(A3543,'Reçete Altındakiler'!$A:$C,3,0),0)</f>
        <v>0</v>
      </c>
    </row>
    <row r="3544" spans="1:12" x14ac:dyDescent="0.25">
      <c r="A3544" s="8" t="s">
        <v>3529</v>
      </c>
      <c r="B3544" s="1">
        <v>10</v>
      </c>
      <c r="C3544" s="1">
        <v>1</v>
      </c>
      <c r="D3544" s="1">
        <v>0</v>
      </c>
      <c r="E3544" s="1">
        <v>0</v>
      </c>
      <c r="F3544" s="10">
        <f>IFERROR(VLOOKUP(A3544,'Sevinç 03.04.2023 1215'!$A:$F,5,0),0)</f>
        <v>0</v>
      </c>
      <c r="G3544" s="10" t="str">
        <f>IFERROR(VLOOKUP(A3544,'Sevinç 04.04.2023 0911'!$A:$D,4,0),0)</f>
        <v>173.3 TL</v>
      </c>
      <c r="H3544" s="10">
        <f>IFERROR(VLOOKUP(A3544,'Onaya Sunulan Birim Fiyat'!$A:$C,3,0),0)</f>
        <v>0</v>
      </c>
      <c r="I3544" s="10">
        <f>IFERROR(VLOOKUP(A3544,'Eksik Birim Fiyat Satınalma'!$A:$E,5,0),0)</f>
        <v>0</v>
      </c>
      <c r="J3544" s="10">
        <f>IFERROR(VLOOKUP(A3544,'Eksik Birim Fiyat'!$A$2:$E$129,5,0),0)</f>
        <v>0</v>
      </c>
      <c r="K3544" s="10">
        <f>IFERROR(VLOOKUP(A3544,'Birim Fiyatı Olmayan Malzemeler'!$A$1:$C$128,3,0),0)</f>
        <v>0</v>
      </c>
      <c r="L3544" s="10">
        <f>IFERROR(VLOOKUP(A3544,'Reçete Altındakiler'!$A:$C,3,0),0)</f>
        <v>0</v>
      </c>
    </row>
    <row r="3545" spans="1:12" x14ac:dyDescent="0.25">
      <c r="A3545" s="8" t="s">
        <v>3529</v>
      </c>
      <c r="B3545" s="1">
        <v>16</v>
      </c>
      <c r="C3545" s="1">
        <v>1</v>
      </c>
      <c r="D3545" s="1">
        <v>0</v>
      </c>
      <c r="E3545" s="1">
        <v>0</v>
      </c>
      <c r="F3545" s="10">
        <f>IFERROR(VLOOKUP(A3545,'Sevinç 03.04.2023 1215'!$A:$F,5,0),0)</f>
        <v>0</v>
      </c>
      <c r="G3545" s="10" t="str">
        <f>IFERROR(VLOOKUP(A3545,'Sevinç 04.04.2023 0911'!$A:$D,4,0),0)</f>
        <v>173.3 TL</v>
      </c>
      <c r="H3545" s="10">
        <f>IFERROR(VLOOKUP(A3545,'Onaya Sunulan Birim Fiyat'!$A:$C,3,0),0)</f>
        <v>0</v>
      </c>
      <c r="I3545" s="10">
        <f>IFERROR(VLOOKUP(A3545,'Eksik Birim Fiyat Satınalma'!$A:$E,5,0),0)</f>
        <v>0</v>
      </c>
      <c r="J3545" s="10">
        <f>IFERROR(VLOOKUP(A3545,'Eksik Birim Fiyat'!$A$2:$E$129,5,0),0)</f>
        <v>0</v>
      </c>
      <c r="K3545" s="10">
        <f>IFERROR(VLOOKUP(A3545,'Birim Fiyatı Olmayan Malzemeler'!$A$1:$C$128,3,0),0)</f>
        <v>0</v>
      </c>
      <c r="L3545" s="10">
        <f>IFERROR(VLOOKUP(A3545,'Reçete Altındakiler'!$A:$C,3,0),0)</f>
        <v>0</v>
      </c>
    </row>
    <row r="3546" spans="1:12" x14ac:dyDescent="0.25">
      <c r="A3546" s="8" t="s">
        <v>3427</v>
      </c>
      <c r="B3546" s="1">
        <v>13</v>
      </c>
      <c r="C3546" s="1">
        <v>1</v>
      </c>
      <c r="D3546" s="1">
        <v>0</v>
      </c>
      <c r="E3546" s="1">
        <v>0</v>
      </c>
      <c r="F3546" s="10">
        <f>IFERROR(VLOOKUP(A3546,'Sevinç 03.04.2023 1215'!$A:$F,5,0),0)</f>
        <v>0</v>
      </c>
      <c r="G3546" s="10" t="str">
        <f>IFERROR(VLOOKUP(A3546,'Sevinç 04.04.2023 0911'!$A:$D,4,0),0)</f>
        <v>378.31 TL</v>
      </c>
      <c r="H3546" s="10">
        <f>IFERROR(VLOOKUP(A3546,'Onaya Sunulan Birim Fiyat'!$A:$C,3,0),0)</f>
        <v>0</v>
      </c>
      <c r="I3546" s="10">
        <f>IFERROR(VLOOKUP(A3546,'Eksik Birim Fiyat Satınalma'!$A:$E,5,0),0)</f>
        <v>0</v>
      </c>
      <c r="J3546" s="10">
        <f>IFERROR(VLOOKUP(A3546,'Eksik Birim Fiyat'!$A$2:$E$129,5,0),0)</f>
        <v>0</v>
      </c>
      <c r="K3546" s="10">
        <f>IFERROR(VLOOKUP(A3546,'Birim Fiyatı Olmayan Malzemeler'!$A$1:$C$128,3,0),0)</f>
        <v>0</v>
      </c>
      <c r="L3546" s="10">
        <f>IFERROR(VLOOKUP(A3546,'Reçete Altındakiler'!$A:$C,3,0),0)</f>
        <v>0</v>
      </c>
    </row>
    <row r="3547" spans="1:12" x14ac:dyDescent="0.25">
      <c r="A3547" s="8" t="s">
        <v>3428</v>
      </c>
      <c r="B3547" s="1">
        <v>12</v>
      </c>
      <c r="C3547" s="1">
        <v>1</v>
      </c>
      <c r="D3547" s="1">
        <v>0</v>
      </c>
      <c r="E3547" s="1">
        <v>0</v>
      </c>
      <c r="F3547" s="10">
        <f>IFERROR(VLOOKUP(A3547,'Sevinç 03.04.2023 1215'!$A:$F,5,0),0)</f>
        <v>0</v>
      </c>
      <c r="G3547" s="10" t="str">
        <f>IFERROR(VLOOKUP(A3547,'Sevinç 04.04.2023 0911'!$A:$D,4,0),0)</f>
        <v>300 TL</v>
      </c>
      <c r="H3547" s="10">
        <f>IFERROR(VLOOKUP(A3547,'Onaya Sunulan Birim Fiyat'!$A:$C,3,0),0)</f>
        <v>0</v>
      </c>
      <c r="I3547" s="10">
        <f>IFERROR(VLOOKUP(A3547,'Eksik Birim Fiyat Satınalma'!$A:$E,5,0),0)</f>
        <v>0</v>
      </c>
      <c r="J3547" s="10">
        <f>IFERROR(VLOOKUP(A3547,'Eksik Birim Fiyat'!$A$2:$E$129,5,0),0)</f>
        <v>0</v>
      </c>
      <c r="K3547" s="10">
        <f>IFERROR(VLOOKUP(A3547,'Birim Fiyatı Olmayan Malzemeler'!$A$1:$C$128,3,0),0)</f>
        <v>0</v>
      </c>
      <c r="L3547" s="10">
        <f>IFERROR(VLOOKUP(A3547,'Reçete Altındakiler'!$A:$C,3,0),0)</f>
        <v>0</v>
      </c>
    </row>
    <row r="3548" spans="1:12" x14ac:dyDescent="0.25">
      <c r="A3548" s="8" t="s">
        <v>4114</v>
      </c>
      <c r="B3548" s="1">
        <v>3</v>
      </c>
      <c r="C3548" s="1">
        <v>2</v>
      </c>
      <c r="D3548" s="1">
        <v>0</v>
      </c>
      <c r="E3548" s="1">
        <v>0</v>
      </c>
      <c r="F3548" s="10">
        <f>IFERROR(VLOOKUP(A3548,'Sevinç 03.04.2023 1215'!$A:$F,5,0),0)</f>
        <v>0</v>
      </c>
      <c r="G3548" s="10" t="str">
        <f>IFERROR(VLOOKUP(A3548,'Sevinç 04.04.2023 0911'!$A:$D,4,0),0)</f>
        <v>50.9792235535996 EURO</v>
      </c>
      <c r="H3548" s="10">
        <f>IFERROR(VLOOKUP(A3548,'Onaya Sunulan Birim Fiyat'!$A:$C,3,0),0)</f>
        <v>0</v>
      </c>
      <c r="I3548" s="10">
        <f>IFERROR(VLOOKUP(A3548,'Eksik Birim Fiyat Satınalma'!$A:$E,5,0),0)</f>
        <v>0</v>
      </c>
      <c r="J3548" s="10">
        <f>IFERROR(VLOOKUP(A3548,'Eksik Birim Fiyat'!$A$2:$E$129,5,0),0)</f>
        <v>0</v>
      </c>
      <c r="K3548" s="10">
        <f>IFERROR(VLOOKUP(A3548,'Birim Fiyatı Olmayan Malzemeler'!$A$1:$C$128,3,0),0)</f>
        <v>0</v>
      </c>
      <c r="L3548" s="10">
        <f>IFERROR(VLOOKUP(A3548,'Reçete Altındakiler'!$A:$C,3,0),0)</f>
        <v>0</v>
      </c>
    </row>
    <row r="3549" spans="1:12" x14ac:dyDescent="0.25">
      <c r="A3549" s="8" t="s">
        <v>3145</v>
      </c>
      <c r="B3549" s="1">
        <v>12</v>
      </c>
      <c r="C3549" s="1">
        <v>1</v>
      </c>
      <c r="D3549" s="1">
        <v>0</v>
      </c>
      <c r="E3549" s="1">
        <v>0</v>
      </c>
      <c r="F3549" s="10">
        <f>IFERROR(VLOOKUP(A3549,'Sevinç 03.04.2023 1215'!$A:$F,5,0),0)</f>
        <v>0</v>
      </c>
      <c r="G3549" s="10" t="str">
        <f>IFERROR(VLOOKUP(A3549,'Sevinç 04.04.2023 0911'!$A:$D,4,0),0)</f>
        <v>489 TL</v>
      </c>
      <c r="H3549" s="10">
        <f>IFERROR(VLOOKUP(A3549,'Onaya Sunulan Birim Fiyat'!$A:$C,3,0),0)</f>
        <v>0</v>
      </c>
      <c r="I3549" s="10">
        <f>IFERROR(VLOOKUP(A3549,'Eksik Birim Fiyat Satınalma'!$A:$E,5,0),0)</f>
        <v>0</v>
      </c>
      <c r="J3549" s="10">
        <f>IFERROR(VLOOKUP(A3549,'Eksik Birim Fiyat'!$A$2:$E$129,5,0),0)</f>
        <v>0</v>
      </c>
      <c r="K3549" s="10">
        <f>IFERROR(VLOOKUP(A3549,'Birim Fiyatı Olmayan Malzemeler'!$A$1:$C$128,3,0),0)</f>
        <v>0</v>
      </c>
      <c r="L3549" s="10">
        <f>IFERROR(VLOOKUP(A3549,'Reçete Altındakiler'!$A:$C,3,0),0)</f>
        <v>0</v>
      </c>
    </row>
    <row r="3550" spans="1:12" x14ac:dyDescent="0.25">
      <c r="A3550" s="8" t="s">
        <v>3145</v>
      </c>
      <c r="B3550" s="1">
        <v>13</v>
      </c>
      <c r="C3550" s="1">
        <v>1</v>
      </c>
      <c r="D3550" s="1">
        <v>0</v>
      </c>
      <c r="E3550" s="1">
        <v>0</v>
      </c>
      <c r="F3550" s="10">
        <f>IFERROR(VLOOKUP(A3550,'Sevinç 03.04.2023 1215'!$A:$F,5,0),0)</f>
        <v>0</v>
      </c>
      <c r="G3550" s="10" t="str">
        <f>IFERROR(VLOOKUP(A3550,'Sevinç 04.04.2023 0911'!$A:$D,4,0),0)</f>
        <v>489 TL</v>
      </c>
      <c r="H3550" s="10">
        <f>IFERROR(VLOOKUP(A3550,'Onaya Sunulan Birim Fiyat'!$A:$C,3,0),0)</f>
        <v>0</v>
      </c>
      <c r="I3550" s="10">
        <f>IFERROR(VLOOKUP(A3550,'Eksik Birim Fiyat Satınalma'!$A:$E,5,0),0)</f>
        <v>0</v>
      </c>
      <c r="J3550" s="10">
        <f>IFERROR(VLOOKUP(A3550,'Eksik Birim Fiyat'!$A$2:$E$129,5,0),0)</f>
        <v>0</v>
      </c>
      <c r="K3550" s="10">
        <f>IFERROR(VLOOKUP(A3550,'Birim Fiyatı Olmayan Malzemeler'!$A$1:$C$128,3,0),0)</f>
        <v>0</v>
      </c>
      <c r="L3550" s="10">
        <f>IFERROR(VLOOKUP(A3550,'Reçete Altındakiler'!$A:$C,3,0),0)</f>
        <v>0</v>
      </c>
    </row>
    <row r="3551" spans="1:12" x14ac:dyDescent="0.25">
      <c r="A3551" s="8" t="s">
        <v>1551</v>
      </c>
      <c r="B3551" s="1">
        <v>12</v>
      </c>
      <c r="C3551" s="1">
        <v>1</v>
      </c>
      <c r="D3551" s="1">
        <v>0</v>
      </c>
      <c r="E3551" s="1">
        <v>0</v>
      </c>
      <c r="F3551" s="10">
        <f>IFERROR(VLOOKUP(A3551,'Sevinç 03.04.2023 1215'!$A:$F,5,0),0)</f>
        <v>0</v>
      </c>
      <c r="G3551" s="10" t="str">
        <f>IFERROR(VLOOKUP(A3551,'Sevinç 04.04.2023 0911'!$A:$D,4,0),0)</f>
        <v>400 TL</v>
      </c>
      <c r="H3551" s="10">
        <f>IFERROR(VLOOKUP(A3551,'Onaya Sunulan Birim Fiyat'!$A:$C,3,0),0)</f>
        <v>0</v>
      </c>
      <c r="I3551" s="10">
        <f>IFERROR(VLOOKUP(A3551,'Eksik Birim Fiyat Satınalma'!$A:$E,5,0),0)</f>
        <v>0</v>
      </c>
      <c r="J3551" s="10">
        <f>IFERROR(VLOOKUP(A3551,'Eksik Birim Fiyat'!$A$2:$E$129,5,0),0)</f>
        <v>0</v>
      </c>
      <c r="K3551" s="10">
        <f>IFERROR(VLOOKUP(A3551,'Birim Fiyatı Olmayan Malzemeler'!$A$1:$C$128,3,0),0)</f>
        <v>0</v>
      </c>
      <c r="L3551" s="10">
        <f>IFERROR(VLOOKUP(A3551,'Reçete Altındakiler'!$A:$C,3,0),0)</f>
        <v>0</v>
      </c>
    </row>
    <row r="3552" spans="1:12" x14ac:dyDescent="0.25">
      <c r="A3552" s="8" t="s">
        <v>3351</v>
      </c>
      <c r="B3552" s="1">
        <v>13</v>
      </c>
      <c r="C3552" s="1">
        <v>1</v>
      </c>
      <c r="D3552" s="1">
        <v>0</v>
      </c>
      <c r="E3552" s="1">
        <v>0</v>
      </c>
      <c r="F3552" s="10">
        <f>IFERROR(VLOOKUP(A3552,'Sevinç 03.04.2023 1215'!$A:$F,5,0),0)</f>
        <v>0</v>
      </c>
      <c r="G3552" s="10" t="str">
        <f>IFERROR(VLOOKUP(A3552,'Sevinç 04.04.2023 0911'!$A:$D,4,0),0)</f>
        <v>680.19 TL</v>
      </c>
      <c r="H3552" s="10">
        <f>IFERROR(VLOOKUP(A3552,'Onaya Sunulan Birim Fiyat'!$A:$C,3,0),0)</f>
        <v>0</v>
      </c>
      <c r="I3552" s="10">
        <f>IFERROR(VLOOKUP(A3552,'Eksik Birim Fiyat Satınalma'!$A:$E,5,0),0)</f>
        <v>0</v>
      </c>
      <c r="J3552" s="10">
        <f>IFERROR(VLOOKUP(A3552,'Eksik Birim Fiyat'!$A$2:$E$129,5,0),0)</f>
        <v>0</v>
      </c>
      <c r="K3552" s="10">
        <f>IFERROR(VLOOKUP(A3552,'Birim Fiyatı Olmayan Malzemeler'!$A$1:$C$128,3,0),0)</f>
        <v>0</v>
      </c>
      <c r="L3552" s="10">
        <f>IFERROR(VLOOKUP(A3552,'Reçete Altındakiler'!$A:$C,3,0),0)</f>
        <v>0</v>
      </c>
    </row>
    <row r="3553" spans="1:12" x14ac:dyDescent="0.25">
      <c r="A3553" s="8" t="s">
        <v>2525</v>
      </c>
      <c r="B3553" s="1">
        <v>12</v>
      </c>
      <c r="C3553" s="1">
        <v>1</v>
      </c>
      <c r="D3553" s="1">
        <v>0</v>
      </c>
      <c r="E3553" s="1">
        <v>0</v>
      </c>
      <c r="F3553" s="10">
        <f>IFERROR(VLOOKUP(A3553,'Sevinç 03.04.2023 1215'!$A:$F,5,0),0)</f>
        <v>0</v>
      </c>
      <c r="G3553" s="10" t="str">
        <f>IFERROR(VLOOKUP(A3553,'Sevinç 04.04.2023 0911'!$A:$D,4,0),0)</f>
        <v>294.213651 TL</v>
      </c>
      <c r="H3553" s="10">
        <f>IFERROR(VLOOKUP(A3553,'Onaya Sunulan Birim Fiyat'!$A:$C,3,0),0)</f>
        <v>0</v>
      </c>
      <c r="I3553" s="10">
        <f>IFERROR(VLOOKUP(A3553,'Eksik Birim Fiyat Satınalma'!$A:$E,5,0),0)</f>
        <v>0</v>
      </c>
      <c r="J3553" s="10">
        <f>IFERROR(VLOOKUP(A3553,'Eksik Birim Fiyat'!$A$2:$E$129,5,0),0)</f>
        <v>0</v>
      </c>
      <c r="K3553" s="10">
        <f>IFERROR(VLOOKUP(A3553,'Birim Fiyatı Olmayan Malzemeler'!$A$1:$C$128,3,0),0)</f>
        <v>0</v>
      </c>
      <c r="L3553" s="10">
        <f>IFERROR(VLOOKUP(A3553,'Reçete Altındakiler'!$A:$C,3,0),0)</f>
        <v>0</v>
      </c>
    </row>
    <row r="3554" spans="1:12" x14ac:dyDescent="0.25">
      <c r="A3554" s="8" t="s">
        <v>2525</v>
      </c>
      <c r="B3554" s="1">
        <v>13</v>
      </c>
      <c r="C3554" s="1">
        <v>1</v>
      </c>
      <c r="D3554" s="1">
        <v>0</v>
      </c>
      <c r="E3554" s="1">
        <v>0</v>
      </c>
      <c r="F3554" s="10">
        <f>IFERROR(VLOOKUP(A3554,'Sevinç 03.04.2023 1215'!$A:$F,5,0),0)</f>
        <v>0</v>
      </c>
      <c r="G3554" s="10" t="str">
        <f>IFERROR(VLOOKUP(A3554,'Sevinç 04.04.2023 0911'!$A:$D,4,0),0)</f>
        <v>294.213651 TL</v>
      </c>
      <c r="H3554" s="10">
        <f>IFERROR(VLOOKUP(A3554,'Onaya Sunulan Birim Fiyat'!$A:$C,3,0),0)</f>
        <v>0</v>
      </c>
      <c r="I3554" s="10">
        <f>IFERROR(VLOOKUP(A3554,'Eksik Birim Fiyat Satınalma'!$A:$E,5,0),0)</f>
        <v>0</v>
      </c>
      <c r="J3554" s="10">
        <f>IFERROR(VLOOKUP(A3554,'Eksik Birim Fiyat'!$A$2:$E$129,5,0),0)</f>
        <v>0</v>
      </c>
      <c r="K3554" s="10">
        <f>IFERROR(VLOOKUP(A3554,'Birim Fiyatı Olmayan Malzemeler'!$A$1:$C$128,3,0),0)</f>
        <v>0</v>
      </c>
      <c r="L3554" s="10">
        <f>IFERROR(VLOOKUP(A3554,'Reçete Altındakiler'!$A:$C,3,0),0)</f>
        <v>0</v>
      </c>
    </row>
    <row r="3555" spans="1:12" x14ac:dyDescent="0.25">
      <c r="A3555" s="8" t="s">
        <v>2525</v>
      </c>
      <c r="B3555" s="1">
        <v>22</v>
      </c>
      <c r="C3555" s="1">
        <v>2</v>
      </c>
      <c r="D3555" s="1">
        <v>0</v>
      </c>
      <c r="E3555" s="1">
        <v>0</v>
      </c>
      <c r="F3555" s="10">
        <f>IFERROR(VLOOKUP(A3555,'Sevinç 03.04.2023 1215'!$A:$F,5,0),0)</f>
        <v>0</v>
      </c>
      <c r="G3555" s="10" t="str">
        <f>IFERROR(VLOOKUP(A3555,'Sevinç 04.04.2023 0911'!$A:$D,4,0),0)</f>
        <v>294.213651 TL</v>
      </c>
      <c r="H3555" s="10">
        <f>IFERROR(VLOOKUP(A3555,'Onaya Sunulan Birim Fiyat'!$A:$C,3,0),0)</f>
        <v>0</v>
      </c>
      <c r="I3555" s="10">
        <f>IFERROR(VLOOKUP(A3555,'Eksik Birim Fiyat Satınalma'!$A:$E,5,0),0)</f>
        <v>0</v>
      </c>
      <c r="J3555" s="10">
        <f>IFERROR(VLOOKUP(A3555,'Eksik Birim Fiyat'!$A$2:$E$129,5,0),0)</f>
        <v>0</v>
      </c>
      <c r="K3555" s="10">
        <f>IFERROR(VLOOKUP(A3555,'Birim Fiyatı Olmayan Malzemeler'!$A$1:$C$128,3,0),0)</f>
        <v>0</v>
      </c>
      <c r="L3555" s="10">
        <f>IFERROR(VLOOKUP(A3555,'Reçete Altındakiler'!$A:$C,3,0),0)</f>
        <v>0</v>
      </c>
    </row>
    <row r="3556" spans="1:12" x14ac:dyDescent="0.25">
      <c r="A3556" s="8" t="s">
        <v>3530</v>
      </c>
      <c r="B3556" s="1">
        <v>22</v>
      </c>
      <c r="C3556" s="1">
        <v>1</v>
      </c>
      <c r="D3556" s="1">
        <v>0</v>
      </c>
      <c r="E3556" s="1">
        <v>0</v>
      </c>
      <c r="F3556" s="10">
        <f>IFERROR(VLOOKUP(A3556,'Sevinç 03.04.2023 1215'!$A:$F,5,0),0)</f>
        <v>0</v>
      </c>
      <c r="G3556" s="10" t="str">
        <f>IFERROR(VLOOKUP(A3556,'Sevinç 04.04.2023 0911'!$A:$D,4,0),0)</f>
        <v>247.61447 TL</v>
      </c>
      <c r="H3556" s="10">
        <f>IFERROR(VLOOKUP(A3556,'Onaya Sunulan Birim Fiyat'!$A:$C,3,0),0)</f>
        <v>0</v>
      </c>
      <c r="I3556" s="10">
        <f>IFERROR(VLOOKUP(A3556,'Eksik Birim Fiyat Satınalma'!$A:$E,5,0),0)</f>
        <v>0</v>
      </c>
      <c r="J3556" s="10">
        <f>IFERROR(VLOOKUP(A3556,'Eksik Birim Fiyat'!$A$2:$E$129,5,0),0)</f>
        <v>0</v>
      </c>
      <c r="K3556" s="10">
        <f>IFERROR(VLOOKUP(A3556,'Birim Fiyatı Olmayan Malzemeler'!$A$1:$C$128,3,0),0)</f>
        <v>0</v>
      </c>
      <c r="L3556" s="10">
        <f>IFERROR(VLOOKUP(A3556,'Reçete Altındakiler'!$A:$C,3,0),0)</f>
        <v>0</v>
      </c>
    </row>
    <row r="3557" spans="1:12" x14ac:dyDescent="0.25">
      <c r="A3557" s="8" t="s">
        <v>3352</v>
      </c>
      <c r="B3557" s="1">
        <v>22</v>
      </c>
      <c r="C3557" s="1">
        <v>1</v>
      </c>
      <c r="D3557" s="1">
        <v>0</v>
      </c>
      <c r="E3557" s="1">
        <v>0</v>
      </c>
      <c r="F3557" s="10">
        <f>IFERROR(VLOOKUP(A3557,'Sevinç 03.04.2023 1215'!$A:$F,5,0),0)</f>
        <v>0</v>
      </c>
      <c r="G3557" s="10" t="str">
        <f>IFERROR(VLOOKUP(A3557,'Sevinç 04.04.2023 0911'!$A:$D,4,0),0)</f>
        <v>351.3197195 TL</v>
      </c>
      <c r="H3557" s="10">
        <f>IFERROR(VLOOKUP(A3557,'Onaya Sunulan Birim Fiyat'!$A:$C,3,0),0)</f>
        <v>0</v>
      </c>
      <c r="I3557" s="10">
        <f>IFERROR(VLOOKUP(A3557,'Eksik Birim Fiyat Satınalma'!$A:$E,5,0),0)</f>
        <v>0</v>
      </c>
      <c r="J3557" s="10">
        <f>IFERROR(VLOOKUP(A3557,'Eksik Birim Fiyat'!$A$2:$E$129,5,0),0)</f>
        <v>0</v>
      </c>
      <c r="K3557" s="10">
        <f>IFERROR(VLOOKUP(A3557,'Birim Fiyatı Olmayan Malzemeler'!$A$1:$C$128,3,0),0)</f>
        <v>0</v>
      </c>
      <c r="L3557" s="10">
        <f>IFERROR(VLOOKUP(A3557,'Reçete Altındakiler'!$A:$C,3,0),0)</f>
        <v>0</v>
      </c>
    </row>
    <row r="3558" spans="1:12" x14ac:dyDescent="0.25">
      <c r="A3558" s="8" t="s">
        <v>1552</v>
      </c>
      <c r="B3558" s="1">
        <v>12</v>
      </c>
      <c r="C3558" s="1">
        <v>1</v>
      </c>
      <c r="D3558" s="1">
        <v>0</v>
      </c>
      <c r="E3558" s="1">
        <v>0</v>
      </c>
      <c r="F3558" s="10">
        <f>IFERROR(VLOOKUP(A3558,'Sevinç 03.04.2023 1215'!$A:$F,5,0),0)</f>
        <v>0</v>
      </c>
      <c r="G3558" s="10" t="str">
        <f>IFERROR(VLOOKUP(A3558,'Sevinç 04.04.2023 0911'!$A:$D,4,0),0)</f>
        <v>331.88817767 TL</v>
      </c>
      <c r="H3558" s="10">
        <f>IFERROR(VLOOKUP(A3558,'Onaya Sunulan Birim Fiyat'!$A:$C,3,0),0)</f>
        <v>0</v>
      </c>
      <c r="I3558" s="10">
        <f>IFERROR(VLOOKUP(A3558,'Eksik Birim Fiyat Satınalma'!$A:$E,5,0),0)</f>
        <v>0</v>
      </c>
      <c r="J3558" s="10">
        <f>IFERROR(VLOOKUP(A3558,'Eksik Birim Fiyat'!$A$2:$E$129,5,0),0)</f>
        <v>0</v>
      </c>
      <c r="K3558" s="10">
        <f>IFERROR(VLOOKUP(A3558,'Birim Fiyatı Olmayan Malzemeler'!$A$1:$C$128,3,0),0)</f>
        <v>0</v>
      </c>
      <c r="L3558" s="10">
        <f>IFERROR(VLOOKUP(A3558,'Reçete Altındakiler'!$A:$C,3,0),0)</f>
        <v>0</v>
      </c>
    </row>
    <row r="3559" spans="1:12" x14ac:dyDescent="0.25">
      <c r="A3559" s="8" t="s">
        <v>1552</v>
      </c>
      <c r="B3559" s="1">
        <v>13</v>
      </c>
      <c r="C3559" s="1">
        <v>1</v>
      </c>
      <c r="D3559" s="1">
        <v>0</v>
      </c>
      <c r="E3559" s="1">
        <v>0</v>
      </c>
      <c r="F3559" s="10">
        <f>IFERROR(VLOOKUP(A3559,'Sevinç 03.04.2023 1215'!$A:$F,5,0),0)</f>
        <v>0</v>
      </c>
      <c r="G3559" s="10" t="str">
        <f>IFERROR(VLOOKUP(A3559,'Sevinç 04.04.2023 0911'!$A:$D,4,0),0)</f>
        <v>331.88817767 TL</v>
      </c>
      <c r="H3559" s="10">
        <f>IFERROR(VLOOKUP(A3559,'Onaya Sunulan Birim Fiyat'!$A:$C,3,0),0)</f>
        <v>0</v>
      </c>
      <c r="I3559" s="10">
        <f>IFERROR(VLOOKUP(A3559,'Eksik Birim Fiyat Satınalma'!$A:$E,5,0),0)</f>
        <v>0</v>
      </c>
      <c r="J3559" s="10">
        <f>IFERROR(VLOOKUP(A3559,'Eksik Birim Fiyat'!$A$2:$E$129,5,0),0)</f>
        <v>0</v>
      </c>
      <c r="K3559" s="10">
        <f>IFERROR(VLOOKUP(A3559,'Birim Fiyatı Olmayan Malzemeler'!$A$1:$C$128,3,0),0)</f>
        <v>0</v>
      </c>
      <c r="L3559" s="10">
        <f>IFERROR(VLOOKUP(A3559,'Reçete Altındakiler'!$A:$C,3,0),0)</f>
        <v>0</v>
      </c>
    </row>
    <row r="3560" spans="1:12" x14ac:dyDescent="0.25">
      <c r="A3560" s="8" t="s">
        <v>1552</v>
      </c>
      <c r="B3560" s="1">
        <v>22</v>
      </c>
      <c r="C3560" s="1">
        <v>2</v>
      </c>
      <c r="D3560" s="1">
        <v>0</v>
      </c>
      <c r="E3560" s="1">
        <v>0</v>
      </c>
      <c r="F3560" s="10">
        <f>IFERROR(VLOOKUP(A3560,'Sevinç 03.04.2023 1215'!$A:$F,5,0),0)</f>
        <v>0</v>
      </c>
      <c r="G3560" s="10" t="str">
        <f>IFERROR(VLOOKUP(A3560,'Sevinç 04.04.2023 0911'!$A:$D,4,0),0)</f>
        <v>331.88817767 TL</v>
      </c>
      <c r="H3560" s="10">
        <f>IFERROR(VLOOKUP(A3560,'Onaya Sunulan Birim Fiyat'!$A:$C,3,0),0)</f>
        <v>0</v>
      </c>
      <c r="I3560" s="10">
        <f>IFERROR(VLOOKUP(A3560,'Eksik Birim Fiyat Satınalma'!$A:$E,5,0),0)</f>
        <v>0</v>
      </c>
      <c r="J3560" s="10">
        <f>IFERROR(VLOOKUP(A3560,'Eksik Birim Fiyat'!$A$2:$E$129,5,0),0)</f>
        <v>0</v>
      </c>
      <c r="K3560" s="10">
        <f>IFERROR(VLOOKUP(A3560,'Birim Fiyatı Olmayan Malzemeler'!$A$1:$C$128,3,0),0)</f>
        <v>0</v>
      </c>
      <c r="L3560" s="10">
        <f>IFERROR(VLOOKUP(A3560,'Reçete Altındakiler'!$A:$C,3,0),0)</f>
        <v>0</v>
      </c>
    </row>
    <row r="3561" spans="1:12" x14ac:dyDescent="0.25">
      <c r="A3561" s="8" t="s">
        <v>3429</v>
      </c>
      <c r="B3561" s="1">
        <v>22</v>
      </c>
      <c r="C3561" s="1">
        <v>2</v>
      </c>
      <c r="D3561" s="1">
        <v>0</v>
      </c>
      <c r="E3561" s="1">
        <v>0</v>
      </c>
      <c r="F3561" s="10">
        <f>IFERROR(VLOOKUP(A3561,'Sevinç 03.04.2023 1215'!$A:$F,5,0),0)</f>
        <v>0</v>
      </c>
      <c r="G3561" s="10" t="str">
        <f>IFERROR(VLOOKUP(A3561,'Sevinç 04.04.2023 0911'!$A:$D,4,0),0)</f>
        <v>20.8112798299219 EURO</v>
      </c>
      <c r="H3561" s="10">
        <f>IFERROR(VLOOKUP(A3561,'Onaya Sunulan Birim Fiyat'!$A:$C,3,0),0)</f>
        <v>0</v>
      </c>
      <c r="I3561" s="10">
        <f>IFERROR(VLOOKUP(A3561,'Eksik Birim Fiyat Satınalma'!$A:$E,5,0),0)</f>
        <v>0</v>
      </c>
      <c r="J3561" s="10">
        <f>IFERROR(VLOOKUP(A3561,'Eksik Birim Fiyat'!$A$2:$E$129,5,0),0)</f>
        <v>0</v>
      </c>
      <c r="K3561" s="10">
        <f>IFERROR(VLOOKUP(A3561,'Birim Fiyatı Olmayan Malzemeler'!$A$1:$C$128,3,0),0)</f>
        <v>0</v>
      </c>
      <c r="L3561" s="10">
        <f>IFERROR(VLOOKUP(A3561,'Reçete Altındakiler'!$A:$C,3,0),0)</f>
        <v>0</v>
      </c>
    </row>
    <row r="3562" spans="1:12" x14ac:dyDescent="0.25">
      <c r="A3562" s="8" t="s">
        <v>1553</v>
      </c>
      <c r="B3562" s="1">
        <v>22</v>
      </c>
      <c r="C3562" s="1">
        <v>2</v>
      </c>
      <c r="D3562" s="1">
        <v>0</v>
      </c>
      <c r="E3562" s="1">
        <v>0</v>
      </c>
      <c r="F3562" s="10">
        <f>IFERROR(VLOOKUP(A3562,'Sevinç 03.04.2023 1215'!$A:$F,5,0),0)</f>
        <v>0</v>
      </c>
      <c r="G3562" s="10" t="str">
        <f>IFERROR(VLOOKUP(A3562,'Sevinç 04.04.2023 0911'!$A:$D,4,0),0)</f>
        <v>20.4688249114839 EURO</v>
      </c>
      <c r="H3562" s="10">
        <f>IFERROR(VLOOKUP(A3562,'Onaya Sunulan Birim Fiyat'!$A:$C,3,0),0)</f>
        <v>0</v>
      </c>
      <c r="I3562" s="10">
        <f>IFERROR(VLOOKUP(A3562,'Eksik Birim Fiyat Satınalma'!$A:$E,5,0),0)</f>
        <v>0</v>
      </c>
      <c r="J3562" s="10">
        <f>IFERROR(VLOOKUP(A3562,'Eksik Birim Fiyat'!$A$2:$E$129,5,0),0)</f>
        <v>0</v>
      </c>
      <c r="K3562" s="10">
        <f>IFERROR(VLOOKUP(A3562,'Birim Fiyatı Olmayan Malzemeler'!$A$1:$C$128,3,0),0)</f>
        <v>0</v>
      </c>
      <c r="L3562" s="10">
        <f>IFERROR(VLOOKUP(A3562,'Reçete Altındakiler'!$A:$C,3,0),0)</f>
        <v>0</v>
      </c>
    </row>
    <row r="3563" spans="1:12" x14ac:dyDescent="0.25">
      <c r="A3563" s="8" t="s">
        <v>2526</v>
      </c>
      <c r="B3563" s="1">
        <v>12</v>
      </c>
      <c r="C3563" s="1">
        <v>1</v>
      </c>
      <c r="D3563" s="1">
        <v>0</v>
      </c>
      <c r="E3563" s="1">
        <v>0</v>
      </c>
      <c r="F3563" s="10">
        <f>IFERROR(VLOOKUP(A3563,'Sevinç 03.04.2023 1215'!$A:$F,5,0),0)</f>
        <v>0</v>
      </c>
      <c r="G3563" s="10" t="str">
        <f>IFERROR(VLOOKUP(A3563,'Sevinç 04.04.2023 0911'!$A:$D,4,0),0)</f>
        <v>496.32508034 TL</v>
      </c>
      <c r="H3563" s="10">
        <f>IFERROR(VLOOKUP(A3563,'Onaya Sunulan Birim Fiyat'!$A:$C,3,0),0)</f>
        <v>0</v>
      </c>
      <c r="I3563" s="10">
        <f>IFERROR(VLOOKUP(A3563,'Eksik Birim Fiyat Satınalma'!$A:$E,5,0),0)</f>
        <v>0</v>
      </c>
      <c r="J3563" s="10">
        <f>IFERROR(VLOOKUP(A3563,'Eksik Birim Fiyat'!$A$2:$E$129,5,0),0)</f>
        <v>0</v>
      </c>
      <c r="K3563" s="10">
        <f>IFERROR(VLOOKUP(A3563,'Birim Fiyatı Olmayan Malzemeler'!$A$1:$C$128,3,0),0)</f>
        <v>0</v>
      </c>
      <c r="L3563" s="10">
        <f>IFERROR(VLOOKUP(A3563,'Reçete Altındakiler'!$A:$C,3,0),0)</f>
        <v>0</v>
      </c>
    </row>
    <row r="3564" spans="1:12" x14ac:dyDescent="0.25">
      <c r="A3564" s="8" t="s">
        <v>2526</v>
      </c>
      <c r="B3564" s="1">
        <v>13</v>
      </c>
      <c r="C3564" s="1">
        <v>1</v>
      </c>
      <c r="D3564" s="1">
        <v>0</v>
      </c>
      <c r="E3564" s="1">
        <v>0</v>
      </c>
      <c r="F3564" s="10">
        <f>IFERROR(VLOOKUP(A3564,'Sevinç 03.04.2023 1215'!$A:$F,5,0),0)</f>
        <v>0</v>
      </c>
      <c r="G3564" s="10" t="str">
        <f>IFERROR(VLOOKUP(A3564,'Sevinç 04.04.2023 0911'!$A:$D,4,0),0)</f>
        <v>496.32508034 TL</v>
      </c>
      <c r="H3564" s="10">
        <f>IFERROR(VLOOKUP(A3564,'Onaya Sunulan Birim Fiyat'!$A:$C,3,0),0)</f>
        <v>0</v>
      </c>
      <c r="I3564" s="10">
        <f>IFERROR(VLOOKUP(A3564,'Eksik Birim Fiyat Satınalma'!$A:$E,5,0),0)</f>
        <v>0</v>
      </c>
      <c r="J3564" s="10">
        <f>IFERROR(VLOOKUP(A3564,'Eksik Birim Fiyat'!$A$2:$E$129,5,0),0)</f>
        <v>0</v>
      </c>
      <c r="K3564" s="10">
        <f>IFERROR(VLOOKUP(A3564,'Birim Fiyatı Olmayan Malzemeler'!$A$1:$C$128,3,0),0)</f>
        <v>0</v>
      </c>
      <c r="L3564" s="10">
        <f>IFERROR(VLOOKUP(A3564,'Reçete Altındakiler'!$A:$C,3,0),0)</f>
        <v>0</v>
      </c>
    </row>
    <row r="3565" spans="1:12" x14ac:dyDescent="0.25">
      <c r="A3565" s="8" t="s">
        <v>3531</v>
      </c>
      <c r="B3565" s="1">
        <v>12</v>
      </c>
      <c r="C3565" s="1">
        <v>1</v>
      </c>
      <c r="D3565" s="1">
        <v>0</v>
      </c>
      <c r="E3565" s="1">
        <v>0</v>
      </c>
      <c r="F3565" s="10">
        <f>IFERROR(VLOOKUP(A3565,'Sevinç 03.04.2023 1215'!$A:$F,5,0),0)</f>
        <v>0</v>
      </c>
      <c r="G3565" s="10" t="str">
        <f>IFERROR(VLOOKUP(A3565,'Sevinç 04.04.2023 0911'!$A:$D,4,0),0)</f>
        <v>369 TL</v>
      </c>
      <c r="H3565" s="10">
        <f>IFERROR(VLOOKUP(A3565,'Onaya Sunulan Birim Fiyat'!$A:$C,3,0),0)</f>
        <v>0</v>
      </c>
      <c r="I3565" s="10">
        <f>IFERROR(VLOOKUP(A3565,'Eksik Birim Fiyat Satınalma'!$A:$E,5,0),0)</f>
        <v>0</v>
      </c>
      <c r="J3565" s="10">
        <f>IFERROR(VLOOKUP(A3565,'Eksik Birim Fiyat'!$A$2:$E$129,5,0),0)</f>
        <v>0</v>
      </c>
      <c r="K3565" s="10">
        <f>IFERROR(VLOOKUP(A3565,'Birim Fiyatı Olmayan Malzemeler'!$A$1:$C$128,3,0),0)</f>
        <v>0</v>
      </c>
      <c r="L3565" s="10">
        <f>IFERROR(VLOOKUP(A3565,'Reçete Altındakiler'!$A:$C,3,0),0)</f>
        <v>0</v>
      </c>
    </row>
    <row r="3566" spans="1:12" x14ac:dyDescent="0.25">
      <c r="A3566" s="8" t="s">
        <v>1554</v>
      </c>
      <c r="B3566" s="1">
        <v>22</v>
      </c>
      <c r="C3566" s="1">
        <v>2</v>
      </c>
      <c r="D3566" s="1">
        <v>0</v>
      </c>
      <c r="E3566" s="1">
        <v>0</v>
      </c>
      <c r="F3566" s="10">
        <f>IFERROR(VLOOKUP(A3566,'Sevinç 03.04.2023 1215'!$A:$F,5,0),0)</f>
        <v>0</v>
      </c>
      <c r="G3566" s="10" t="str">
        <f>IFERROR(VLOOKUP(A3566,'Sevinç 04.04.2023 0911'!$A:$D,4,0),0)</f>
        <v>450 TL</v>
      </c>
      <c r="H3566" s="10">
        <f>IFERROR(VLOOKUP(A3566,'Onaya Sunulan Birim Fiyat'!$A:$C,3,0),0)</f>
        <v>0</v>
      </c>
      <c r="I3566" s="10">
        <f>IFERROR(VLOOKUP(A3566,'Eksik Birim Fiyat Satınalma'!$A:$E,5,0),0)</f>
        <v>0</v>
      </c>
      <c r="J3566" s="10">
        <f>IFERROR(VLOOKUP(A3566,'Eksik Birim Fiyat'!$A$2:$E$129,5,0),0)</f>
        <v>0</v>
      </c>
      <c r="K3566" s="10">
        <f>IFERROR(VLOOKUP(A3566,'Birim Fiyatı Olmayan Malzemeler'!$A$1:$C$128,3,0),0)</f>
        <v>0</v>
      </c>
      <c r="L3566" s="10">
        <f>IFERROR(VLOOKUP(A3566,'Reçete Altındakiler'!$A:$C,3,0),0)</f>
        <v>0</v>
      </c>
    </row>
    <row r="3567" spans="1:12" x14ac:dyDescent="0.25">
      <c r="A3567" s="8" t="s">
        <v>3430</v>
      </c>
      <c r="B3567" s="1">
        <v>13</v>
      </c>
      <c r="C3567" s="1">
        <v>1</v>
      </c>
      <c r="D3567" s="1">
        <v>0</v>
      </c>
      <c r="E3567" s="1">
        <v>0</v>
      </c>
      <c r="F3567" s="10">
        <f>IFERROR(VLOOKUP(A3567,'Sevinç 03.04.2023 1215'!$A:$F,5,0),0)</f>
        <v>0</v>
      </c>
      <c r="G3567" s="10" t="str">
        <f>IFERROR(VLOOKUP(A3567,'Sevinç 04.04.2023 0911'!$A:$D,4,0),0)</f>
        <v>483.7913535 TL</v>
      </c>
      <c r="H3567" s="10">
        <f>IFERROR(VLOOKUP(A3567,'Onaya Sunulan Birim Fiyat'!$A:$C,3,0),0)</f>
        <v>0</v>
      </c>
      <c r="I3567" s="10">
        <f>IFERROR(VLOOKUP(A3567,'Eksik Birim Fiyat Satınalma'!$A:$E,5,0),0)</f>
        <v>0</v>
      </c>
      <c r="J3567" s="10">
        <f>IFERROR(VLOOKUP(A3567,'Eksik Birim Fiyat'!$A$2:$E$129,5,0),0)</f>
        <v>0</v>
      </c>
      <c r="K3567" s="10">
        <f>IFERROR(VLOOKUP(A3567,'Birim Fiyatı Olmayan Malzemeler'!$A$1:$C$128,3,0),0)</f>
        <v>0</v>
      </c>
      <c r="L3567" s="10">
        <f>IFERROR(VLOOKUP(A3567,'Reçete Altındakiler'!$A:$C,3,0),0)</f>
        <v>0</v>
      </c>
    </row>
    <row r="3568" spans="1:12" x14ac:dyDescent="0.25">
      <c r="A3568" s="8" t="s">
        <v>3146</v>
      </c>
      <c r="B3568" s="1">
        <v>12</v>
      </c>
      <c r="C3568" s="1">
        <v>1</v>
      </c>
      <c r="D3568" s="1">
        <v>0</v>
      </c>
      <c r="E3568" s="1">
        <v>0</v>
      </c>
      <c r="F3568" s="10">
        <f>IFERROR(VLOOKUP(A3568,'Sevinç 03.04.2023 1215'!$A:$F,5,0),0)</f>
        <v>0</v>
      </c>
      <c r="G3568" s="10" t="str">
        <f>IFERROR(VLOOKUP(A3568,'Sevinç 04.04.2023 0911'!$A:$D,4,0),0)</f>
        <v>600 TL</v>
      </c>
      <c r="H3568" s="10">
        <f>IFERROR(VLOOKUP(A3568,'Onaya Sunulan Birim Fiyat'!$A:$C,3,0),0)</f>
        <v>0</v>
      </c>
      <c r="I3568" s="10">
        <f>IFERROR(VLOOKUP(A3568,'Eksik Birim Fiyat Satınalma'!$A:$E,5,0),0)</f>
        <v>0</v>
      </c>
      <c r="J3568" s="10">
        <f>IFERROR(VLOOKUP(A3568,'Eksik Birim Fiyat'!$A$2:$E$129,5,0),0)</f>
        <v>0</v>
      </c>
      <c r="K3568" s="10">
        <f>IFERROR(VLOOKUP(A3568,'Birim Fiyatı Olmayan Malzemeler'!$A$1:$C$128,3,0),0)</f>
        <v>0</v>
      </c>
      <c r="L3568" s="10">
        <f>IFERROR(VLOOKUP(A3568,'Reçete Altındakiler'!$A:$C,3,0),0)</f>
        <v>0</v>
      </c>
    </row>
    <row r="3569" spans="1:12" x14ac:dyDescent="0.25">
      <c r="A3569" s="8" t="s">
        <v>3146</v>
      </c>
      <c r="B3569" s="1">
        <v>13</v>
      </c>
      <c r="C3569" s="1">
        <v>1</v>
      </c>
      <c r="D3569" s="1">
        <v>0</v>
      </c>
      <c r="E3569" s="1">
        <v>0</v>
      </c>
      <c r="F3569" s="10">
        <f>IFERROR(VLOOKUP(A3569,'Sevinç 03.04.2023 1215'!$A:$F,5,0),0)</f>
        <v>0</v>
      </c>
      <c r="G3569" s="10" t="str">
        <f>IFERROR(VLOOKUP(A3569,'Sevinç 04.04.2023 0911'!$A:$D,4,0),0)</f>
        <v>600 TL</v>
      </c>
      <c r="H3569" s="10">
        <f>IFERROR(VLOOKUP(A3569,'Onaya Sunulan Birim Fiyat'!$A:$C,3,0),0)</f>
        <v>0</v>
      </c>
      <c r="I3569" s="10">
        <f>IFERROR(VLOOKUP(A3569,'Eksik Birim Fiyat Satınalma'!$A:$E,5,0),0)</f>
        <v>0</v>
      </c>
      <c r="J3569" s="10">
        <f>IFERROR(VLOOKUP(A3569,'Eksik Birim Fiyat'!$A$2:$E$129,5,0),0)</f>
        <v>0</v>
      </c>
      <c r="K3569" s="10">
        <f>IFERROR(VLOOKUP(A3569,'Birim Fiyatı Olmayan Malzemeler'!$A$1:$C$128,3,0),0)</f>
        <v>0</v>
      </c>
      <c r="L3569" s="10">
        <f>IFERROR(VLOOKUP(A3569,'Reçete Altındakiler'!$A:$C,3,0),0)</f>
        <v>0</v>
      </c>
    </row>
    <row r="3570" spans="1:12" x14ac:dyDescent="0.25">
      <c r="A3570" s="8" t="s">
        <v>3532</v>
      </c>
      <c r="B3570" s="1">
        <v>3</v>
      </c>
      <c r="C3570" s="1">
        <v>1</v>
      </c>
      <c r="D3570" s="1">
        <v>0</v>
      </c>
      <c r="E3570" s="1">
        <v>0</v>
      </c>
      <c r="F3570" s="10">
        <f>IFERROR(VLOOKUP(A3570,'Sevinç 03.04.2023 1215'!$A:$F,5,0),0)</f>
        <v>0</v>
      </c>
      <c r="G3570" s="10" t="str">
        <f>IFERROR(VLOOKUP(A3570,'Sevinç 04.04.2023 0911'!$A:$D,4,0),0)</f>
        <v>19.2436409189323 EURO</v>
      </c>
      <c r="H3570" s="10">
        <f>IFERROR(VLOOKUP(A3570,'Onaya Sunulan Birim Fiyat'!$A:$C,3,0),0)</f>
        <v>0</v>
      </c>
      <c r="I3570" s="10">
        <f>IFERROR(VLOOKUP(A3570,'Eksik Birim Fiyat Satınalma'!$A:$E,5,0),0)</f>
        <v>0</v>
      </c>
      <c r="J3570" s="10">
        <f>IFERROR(VLOOKUP(A3570,'Eksik Birim Fiyat'!$A$2:$E$129,5,0),0)</f>
        <v>0</v>
      </c>
      <c r="K3570" s="10">
        <f>IFERROR(VLOOKUP(A3570,'Birim Fiyatı Olmayan Malzemeler'!$A$1:$C$128,3,0),0)</f>
        <v>0</v>
      </c>
      <c r="L3570" s="10">
        <f>IFERROR(VLOOKUP(A3570,'Reçete Altındakiler'!$A:$C,3,0),0)</f>
        <v>0</v>
      </c>
    </row>
    <row r="3571" spans="1:12" x14ac:dyDescent="0.25">
      <c r="A3571" s="8" t="s">
        <v>1555</v>
      </c>
      <c r="B3571" s="1">
        <v>22</v>
      </c>
      <c r="C3571" s="1">
        <v>1</v>
      </c>
      <c r="D3571" s="1">
        <v>0</v>
      </c>
      <c r="E3571" s="1">
        <v>0</v>
      </c>
      <c r="F3571" s="10">
        <f>IFERROR(VLOOKUP(A3571,'Sevinç 03.04.2023 1215'!$A:$F,5,0),0)</f>
        <v>0</v>
      </c>
      <c r="G3571" s="10" t="str">
        <f>IFERROR(VLOOKUP(A3571,'Sevinç 04.04.2023 0911'!$A:$D,4,0),0)</f>
        <v>465 TL</v>
      </c>
      <c r="H3571" s="10">
        <f>IFERROR(VLOOKUP(A3571,'Onaya Sunulan Birim Fiyat'!$A:$C,3,0),0)</f>
        <v>0</v>
      </c>
      <c r="I3571" s="10">
        <f>IFERROR(VLOOKUP(A3571,'Eksik Birim Fiyat Satınalma'!$A:$E,5,0),0)</f>
        <v>0</v>
      </c>
      <c r="J3571" s="10">
        <f>IFERROR(VLOOKUP(A3571,'Eksik Birim Fiyat'!$A$2:$E$129,5,0),0)</f>
        <v>0</v>
      </c>
      <c r="K3571" s="10">
        <f>IFERROR(VLOOKUP(A3571,'Birim Fiyatı Olmayan Malzemeler'!$A$1:$C$128,3,0),0)</f>
        <v>0</v>
      </c>
      <c r="L3571" s="10">
        <f>IFERROR(VLOOKUP(A3571,'Reçete Altındakiler'!$A:$C,3,0),0)</f>
        <v>0</v>
      </c>
    </row>
    <row r="3572" spans="1:12" x14ac:dyDescent="0.25">
      <c r="A3572" s="8" t="s">
        <v>3431</v>
      </c>
      <c r="B3572" s="1">
        <v>13</v>
      </c>
      <c r="C3572" s="1">
        <v>1</v>
      </c>
      <c r="D3572" s="1">
        <v>0</v>
      </c>
      <c r="E3572" s="1">
        <v>0</v>
      </c>
      <c r="F3572" s="10">
        <f>IFERROR(VLOOKUP(A3572,'Sevinç 03.04.2023 1215'!$A:$F,5,0),0)</f>
        <v>0</v>
      </c>
      <c r="G3572" s="10" t="str">
        <f>IFERROR(VLOOKUP(A3572,'Sevinç 04.04.2023 0911'!$A:$D,4,0),0)</f>
        <v>255 TL</v>
      </c>
      <c r="H3572" s="10">
        <f>IFERROR(VLOOKUP(A3572,'Onaya Sunulan Birim Fiyat'!$A:$C,3,0),0)</f>
        <v>0</v>
      </c>
      <c r="I3572" s="10">
        <f>IFERROR(VLOOKUP(A3572,'Eksik Birim Fiyat Satınalma'!$A:$E,5,0),0)</f>
        <v>0</v>
      </c>
      <c r="J3572" s="10">
        <f>IFERROR(VLOOKUP(A3572,'Eksik Birim Fiyat'!$A$2:$E$129,5,0),0)</f>
        <v>0</v>
      </c>
      <c r="K3572" s="10">
        <f>IFERROR(VLOOKUP(A3572,'Birim Fiyatı Olmayan Malzemeler'!$A$1:$C$128,3,0),0)</f>
        <v>0</v>
      </c>
      <c r="L3572" s="10">
        <f>IFERROR(VLOOKUP(A3572,'Reçete Altındakiler'!$A:$C,3,0),0)</f>
        <v>0</v>
      </c>
    </row>
    <row r="3573" spans="1:12" x14ac:dyDescent="0.25">
      <c r="A3573" s="8" t="s">
        <v>3533</v>
      </c>
      <c r="B3573" s="1">
        <v>7</v>
      </c>
      <c r="C3573" s="1">
        <v>1</v>
      </c>
      <c r="D3573" s="1">
        <v>0</v>
      </c>
      <c r="E3573" s="1">
        <v>0</v>
      </c>
      <c r="F3573" s="10">
        <f>IFERROR(VLOOKUP(A3573,'Sevinç 03.04.2023 1215'!$A:$F,5,0),0)</f>
        <v>0</v>
      </c>
      <c r="G3573" s="10" t="str">
        <f>IFERROR(VLOOKUP(A3573,'Sevinç 04.04.2023 0911'!$A:$D,4,0),0)</f>
        <v>350 TL</v>
      </c>
      <c r="H3573" s="10">
        <f>IFERROR(VLOOKUP(A3573,'Onaya Sunulan Birim Fiyat'!$A:$C,3,0),0)</f>
        <v>0</v>
      </c>
      <c r="I3573" s="10">
        <f>IFERROR(VLOOKUP(A3573,'Eksik Birim Fiyat Satınalma'!$A:$E,5,0),0)</f>
        <v>0</v>
      </c>
      <c r="J3573" s="10">
        <f>IFERROR(VLOOKUP(A3573,'Eksik Birim Fiyat'!$A$2:$E$129,5,0),0)</f>
        <v>0</v>
      </c>
      <c r="K3573" s="10">
        <f>IFERROR(VLOOKUP(A3573,'Birim Fiyatı Olmayan Malzemeler'!$A$1:$C$128,3,0),0)</f>
        <v>0</v>
      </c>
      <c r="L3573" s="10">
        <f>IFERROR(VLOOKUP(A3573,'Reçete Altındakiler'!$A:$C,3,0),0)</f>
        <v>0</v>
      </c>
    </row>
    <row r="3574" spans="1:12" x14ac:dyDescent="0.25">
      <c r="A3574" s="8" t="s">
        <v>3353</v>
      </c>
      <c r="B3574" s="1">
        <v>7</v>
      </c>
      <c r="C3574" s="1">
        <v>1</v>
      </c>
      <c r="D3574" s="1">
        <v>0</v>
      </c>
      <c r="E3574" s="1">
        <v>0</v>
      </c>
      <c r="F3574" s="10">
        <f>IFERROR(VLOOKUP(A3574,'Sevinç 03.04.2023 1215'!$A:$F,5,0),0)</f>
        <v>0</v>
      </c>
      <c r="G3574" s="10" t="str">
        <f>IFERROR(VLOOKUP(A3574,'Sevinç 04.04.2023 0911'!$A:$D,4,0),0)</f>
        <v>640 TL</v>
      </c>
      <c r="H3574" s="10">
        <f>IFERROR(VLOOKUP(A3574,'Onaya Sunulan Birim Fiyat'!$A:$C,3,0),0)</f>
        <v>0</v>
      </c>
      <c r="I3574" s="10">
        <f>IFERROR(VLOOKUP(A3574,'Eksik Birim Fiyat Satınalma'!$A:$E,5,0),0)</f>
        <v>0</v>
      </c>
      <c r="J3574" s="10">
        <f>IFERROR(VLOOKUP(A3574,'Eksik Birim Fiyat'!$A$2:$E$129,5,0),0)</f>
        <v>0</v>
      </c>
      <c r="K3574" s="10">
        <f>IFERROR(VLOOKUP(A3574,'Birim Fiyatı Olmayan Malzemeler'!$A$1:$C$128,3,0),0)</f>
        <v>0</v>
      </c>
      <c r="L3574" s="10">
        <f>IFERROR(VLOOKUP(A3574,'Reçete Altındakiler'!$A:$C,3,0),0)</f>
        <v>0</v>
      </c>
    </row>
    <row r="3575" spans="1:12" x14ac:dyDescent="0.25">
      <c r="A3575" s="8" t="s">
        <v>3432</v>
      </c>
      <c r="B3575" s="1">
        <v>7</v>
      </c>
      <c r="C3575" s="1">
        <v>1</v>
      </c>
      <c r="D3575" s="1">
        <v>0</v>
      </c>
      <c r="E3575" s="1">
        <v>0</v>
      </c>
      <c r="F3575" s="10">
        <f>IFERROR(VLOOKUP(A3575,'Sevinç 03.04.2023 1215'!$A:$F,5,0),0)</f>
        <v>0</v>
      </c>
      <c r="G3575" s="10" t="str">
        <f>IFERROR(VLOOKUP(A3575,'Sevinç 04.04.2023 0911'!$A:$D,4,0),0)</f>
        <v>300 TL</v>
      </c>
      <c r="H3575" s="10">
        <f>IFERROR(VLOOKUP(A3575,'Onaya Sunulan Birim Fiyat'!$A:$C,3,0),0)</f>
        <v>0</v>
      </c>
      <c r="I3575" s="10">
        <f>IFERROR(VLOOKUP(A3575,'Eksik Birim Fiyat Satınalma'!$A:$E,5,0),0)</f>
        <v>0</v>
      </c>
      <c r="J3575" s="10">
        <f>IFERROR(VLOOKUP(A3575,'Eksik Birim Fiyat'!$A$2:$E$129,5,0),0)</f>
        <v>0</v>
      </c>
      <c r="K3575" s="10">
        <f>IFERROR(VLOOKUP(A3575,'Birim Fiyatı Olmayan Malzemeler'!$A$1:$C$128,3,0),0)</f>
        <v>0</v>
      </c>
      <c r="L3575" s="10">
        <f>IFERROR(VLOOKUP(A3575,'Reçete Altındakiler'!$A:$C,3,0),0)</f>
        <v>0</v>
      </c>
    </row>
    <row r="3576" spans="1:12" x14ac:dyDescent="0.25">
      <c r="A3576" s="8" t="s">
        <v>3354</v>
      </c>
      <c r="B3576" s="1">
        <v>7</v>
      </c>
      <c r="C3576" s="1">
        <v>1</v>
      </c>
      <c r="D3576" s="1">
        <v>0</v>
      </c>
      <c r="E3576" s="1">
        <v>0</v>
      </c>
      <c r="F3576" s="10">
        <f>IFERROR(VLOOKUP(A3576,'Sevinç 03.04.2023 1215'!$A:$F,5,0),0)</f>
        <v>0</v>
      </c>
      <c r="G3576" s="10" t="str">
        <f>IFERROR(VLOOKUP(A3576,'Sevinç 04.04.2023 0911'!$A:$D,4,0),0)</f>
        <v>360 TL</v>
      </c>
      <c r="H3576" s="10">
        <f>IFERROR(VLOOKUP(A3576,'Onaya Sunulan Birim Fiyat'!$A:$C,3,0),0)</f>
        <v>0</v>
      </c>
      <c r="I3576" s="10">
        <f>IFERROR(VLOOKUP(A3576,'Eksik Birim Fiyat Satınalma'!$A:$E,5,0),0)</f>
        <v>0</v>
      </c>
      <c r="J3576" s="10">
        <f>IFERROR(VLOOKUP(A3576,'Eksik Birim Fiyat'!$A$2:$E$129,5,0),0)</f>
        <v>0</v>
      </c>
      <c r="K3576" s="10">
        <f>IFERROR(VLOOKUP(A3576,'Birim Fiyatı Olmayan Malzemeler'!$A$1:$C$128,3,0),0)</f>
        <v>0</v>
      </c>
      <c r="L3576" s="10">
        <f>IFERROR(VLOOKUP(A3576,'Reçete Altındakiler'!$A:$C,3,0),0)</f>
        <v>0</v>
      </c>
    </row>
    <row r="3577" spans="1:12" x14ac:dyDescent="0.25">
      <c r="A3577" s="8" t="s">
        <v>3147</v>
      </c>
      <c r="B3577" s="1">
        <v>22</v>
      </c>
      <c r="C3577" s="1">
        <v>1</v>
      </c>
      <c r="D3577" s="1">
        <v>0</v>
      </c>
      <c r="E3577" s="1">
        <v>0</v>
      </c>
      <c r="F3577" s="10">
        <f>IFERROR(VLOOKUP(A3577,'Sevinç 03.04.2023 1215'!$A:$F,5,0),0)</f>
        <v>0</v>
      </c>
      <c r="G3577" s="10" t="str">
        <f>IFERROR(VLOOKUP(A3577,'Sevinç 04.04.2023 0911'!$A:$D,4,0),0)</f>
        <v>496.117705 TL</v>
      </c>
      <c r="H3577" s="10">
        <f>IFERROR(VLOOKUP(A3577,'Onaya Sunulan Birim Fiyat'!$A:$C,3,0),0)</f>
        <v>0</v>
      </c>
      <c r="I3577" s="10">
        <f>IFERROR(VLOOKUP(A3577,'Eksik Birim Fiyat Satınalma'!$A:$E,5,0),0)</f>
        <v>0</v>
      </c>
      <c r="J3577" s="10">
        <f>IFERROR(VLOOKUP(A3577,'Eksik Birim Fiyat'!$A$2:$E$129,5,0),0)</f>
        <v>0</v>
      </c>
      <c r="K3577" s="10">
        <f>IFERROR(VLOOKUP(A3577,'Birim Fiyatı Olmayan Malzemeler'!$A$1:$C$128,3,0),0)</f>
        <v>0</v>
      </c>
      <c r="L3577" s="10">
        <f>IFERROR(VLOOKUP(A3577,'Reçete Altındakiler'!$A:$C,3,0),0)</f>
        <v>0</v>
      </c>
    </row>
    <row r="3578" spans="1:12" x14ac:dyDescent="0.25">
      <c r="A3578" s="8" t="s">
        <v>3534</v>
      </c>
      <c r="B3578" s="1">
        <v>22</v>
      </c>
      <c r="C3578" s="1">
        <v>1</v>
      </c>
      <c r="D3578" s="1">
        <v>0</v>
      </c>
      <c r="E3578" s="1">
        <v>0</v>
      </c>
      <c r="F3578" s="10">
        <f>IFERROR(VLOOKUP(A3578,'Sevinç 03.04.2023 1215'!$A:$F,5,0),0)</f>
        <v>0</v>
      </c>
      <c r="G3578" s="10" t="str">
        <f>IFERROR(VLOOKUP(A3578,'Sevinç 04.04.2023 0911'!$A:$D,4,0),0)</f>
        <v>1.450007 TL</v>
      </c>
      <c r="H3578" s="10">
        <f>IFERROR(VLOOKUP(A3578,'Onaya Sunulan Birim Fiyat'!$A:$C,3,0),0)</f>
        <v>0</v>
      </c>
      <c r="I3578" s="10">
        <f>IFERROR(VLOOKUP(A3578,'Eksik Birim Fiyat Satınalma'!$A:$E,5,0),0)</f>
        <v>0</v>
      </c>
      <c r="J3578" s="10">
        <f>IFERROR(VLOOKUP(A3578,'Eksik Birim Fiyat'!$A$2:$E$129,5,0),0)</f>
        <v>0</v>
      </c>
      <c r="K3578" s="10">
        <f>IFERROR(VLOOKUP(A3578,'Birim Fiyatı Olmayan Malzemeler'!$A$1:$C$128,3,0),0)</f>
        <v>0</v>
      </c>
      <c r="L3578" s="10">
        <f>IFERROR(VLOOKUP(A3578,'Reçete Altındakiler'!$A:$C,3,0),0)</f>
        <v>0</v>
      </c>
    </row>
    <row r="3579" spans="1:12" x14ac:dyDescent="0.25">
      <c r="A3579" s="8" t="s">
        <v>3148</v>
      </c>
      <c r="B3579" s="1">
        <v>5</v>
      </c>
      <c r="C3579" s="1">
        <v>30</v>
      </c>
      <c r="D3579" s="1">
        <v>0</v>
      </c>
      <c r="E3579" s="1">
        <v>0</v>
      </c>
      <c r="F3579" s="10">
        <f>IFERROR(VLOOKUP(A3579,'Sevinç 03.04.2023 1215'!$A:$F,5,0),0)</f>
        <v>0</v>
      </c>
      <c r="G3579" s="10" t="str">
        <f>IFERROR(VLOOKUP(A3579,'Sevinç 04.04.2023 0911'!$A:$D,4,0),0)</f>
        <v>69.6945718061948 EURO</v>
      </c>
      <c r="H3579" s="10">
        <f>IFERROR(VLOOKUP(A3579,'Onaya Sunulan Birim Fiyat'!$A:$C,3,0),0)</f>
        <v>0</v>
      </c>
      <c r="I3579" s="10">
        <f>IFERROR(VLOOKUP(A3579,'Eksik Birim Fiyat Satınalma'!$A:$E,5,0),0)</f>
        <v>0</v>
      </c>
      <c r="J3579" s="10">
        <f>IFERROR(VLOOKUP(A3579,'Eksik Birim Fiyat'!$A$2:$E$129,5,0),0)</f>
        <v>0</v>
      </c>
      <c r="K3579" s="10">
        <f>IFERROR(VLOOKUP(A3579,'Birim Fiyatı Olmayan Malzemeler'!$A$1:$C$128,3,0),0)</f>
        <v>0</v>
      </c>
      <c r="L3579" s="10">
        <f>IFERROR(VLOOKUP(A3579,'Reçete Altındakiler'!$A:$C,3,0),0)</f>
        <v>0</v>
      </c>
    </row>
    <row r="3580" spans="1:12" x14ac:dyDescent="0.25">
      <c r="A3580" s="8" t="s">
        <v>3433</v>
      </c>
      <c r="B3580" s="1">
        <v>3</v>
      </c>
      <c r="C3580" s="1">
        <v>30</v>
      </c>
      <c r="D3580" s="1">
        <v>0</v>
      </c>
      <c r="E3580" s="1">
        <v>0</v>
      </c>
      <c r="F3580" s="10">
        <f>IFERROR(VLOOKUP(A3580,'Sevinç 03.04.2023 1215'!$A:$F,5,0),0)</f>
        <v>0</v>
      </c>
      <c r="G3580" s="10" t="str">
        <f>IFERROR(VLOOKUP(A3580,'Sevinç 04.04.2023 0911'!$A:$D,4,0),0)</f>
        <v>78.3981144853841 EURO</v>
      </c>
      <c r="H3580" s="10">
        <f>IFERROR(VLOOKUP(A3580,'Onaya Sunulan Birim Fiyat'!$A:$C,3,0),0)</f>
        <v>0</v>
      </c>
      <c r="I3580" s="10">
        <f>IFERROR(VLOOKUP(A3580,'Eksik Birim Fiyat Satınalma'!$A:$E,5,0),0)</f>
        <v>0</v>
      </c>
      <c r="J3580" s="10">
        <f>IFERROR(VLOOKUP(A3580,'Eksik Birim Fiyat'!$A$2:$E$129,5,0),0)</f>
        <v>0</v>
      </c>
      <c r="K3580" s="10">
        <f>IFERROR(VLOOKUP(A3580,'Birim Fiyatı Olmayan Malzemeler'!$A$1:$C$128,3,0),0)</f>
        <v>0</v>
      </c>
      <c r="L3580" s="10">
        <f>IFERROR(VLOOKUP(A3580,'Reçete Altındakiler'!$A:$C,3,0),0)</f>
        <v>0</v>
      </c>
    </row>
    <row r="3581" spans="1:12" x14ac:dyDescent="0.25">
      <c r="A3581" s="8" t="s">
        <v>3355</v>
      </c>
      <c r="B3581" s="1">
        <v>22</v>
      </c>
      <c r="C3581" s="1">
        <v>2</v>
      </c>
      <c r="D3581" s="1">
        <v>0</v>
      </c>
      <c r="E3581" s="1">
        <v>0</v>
      </c>
      <c r="F3581" s="10">
        <f>IFERROR(VLOOKUP(A3581,'Sevinç 03.04.2023 1215'!$A:$F,5,0),0)</f>
        <v>0</v>
      </c>
      <c r="G3581" s="10" t="str">
        <f>IFERROR(VLOOKUP(A3581,'Sevinç 04.04.2023 0911'!$A:$D,4,0),0)</f>
        <v>300 TL</v>
      </c>
      <c r="H3581" s="10">
        <f>IFERROR(VLOOKUP(A3581,'Onaya Sunulan Birim Fiyat'!$A:$C,3,0),0)</f>
        <v>0</v>
      </c>
      <c r="I3581" s="10">
        <f>IFERROR(VLOOKUP(A3581,'Eksik Birim Fiyat Satınalma'!$A:$E,5,0),0)</f>
        <v>0</v>
      </c>
      <c r="J3581" s="10">
        <f>IFERROR(VLOOKUP(A3581,'Eksik Birim Fiyat'!$A$2:$E$129,5,0),0)</f>
        <v>0</v>
      </c>
      <c r="K3581" s="10">
        <f>IFERROR(VLOOKUP(A3581,'Birim Fiyatı Olmayan Malzemeler'!$A$1:$C$128,3,0),0)</f>
        <v>0</v>
      </c>
      <c r="L3581" s="10">
        <f>IFERROR(VLOOKUP(A3581,'Reçete Altındakiler'!$A:$C,3,0),0)</f>
        <v>0</v>
      </c>
    </row>
    <row r="3582" spans="1:12" x14ac:dyDescent="0.25">
      <c r="A3582" s="8" t="s">
        <v>2527</v>
      </c>
      <c r="B3582" s="1">
        <v>7</v>
      </c>
      <c r="C3582" s="1">
        <v>1</v>
      </c>
      <c r="D3582" s="1">
        <v>0</v>
      </c>
      <c r="E3582" s="1">
        <v>0</v>
      </c>
      <c r="F3582" s="10">
        <f>IFERROR(VLOOKUP(A3582,'Sevinç 03.04.2023 1215'!$A:$F,5,0),0)</f>
        <v>0</v>
      </c>
      <c r="G3582" s="10" t="str">
        <f>IFERROR(VLOOKUP(A3582,'Sevinç 04.04.2023 0911'!$A:$D,4,0),0)</f>
        <v>142 TL</v>
      </c>
      <c r="H3582" s="10">
        <f>IFERROR(VLOOKUP(A3582,'Onaya Sunulan Birim Fiyat'!$A:$C,3,0),0)</f>
        <v>0</v>
      </c>
      <c r="I3582" s="10">
        <f>IFERROR(VLOOKUP(A3582,'Eksik Birim Fiyat Satınalma'!$A:$E,5,0),0)</f>
        <v>0</v>
      </c>
      <c r="J3582" s="10">
        <f>IFERROR(VLOOKUP(A3582,'Eksik Birim Fiyat'!$A$2:$E$129,5,0),0)</f>
        <v>0</v>
      </c>
      <c r="K3582" s="10">
        <f>IFERROR(VLOOKUP(A3582,'Birim Fiyatı Olmayan Malzemeler'!$A$1:$C$128,3,0),0)</f>
        <v>0</v>
      </c>
      <c r="L3582" s="10">
        <f>IFERROR(VLOOKUP(A3582,'Reçete Altındakiler'!$A:$C,3,0),0)</f>
        <v>0</v>
      </c>
    </row>
    <row r="3583" spans="1:12" x14ac:dyDescent="0.25">
      <c r="A3583" s="8" t="s">
        <v>3149</v>
      </c>
      <c r="B3583" s="1">
        <v>3</v>
      </c>
      <c r="C3583" s="1">
        <v>1</v>
      </c>
      <c r="D3583" s="1">
        <v>0</v>
      </c>
      <c r="E3583" s="1">
        <v>0</v>
      </c>
      <c r="F3583" s="10">
        <f>IFERROR(VLOOKUP(A3583,'Sevinç 03.04.2023 1215'!$A:$F,5,0),0)</f>
        <v>0</v>
      </c>
      <c r="G3583" s="10" t="str">
        <f>IFERROR(VLOOKUP(A3583,'Sevinç 04.04.2023 0911'!$A:$D,4,0),0)</f>
        <v>19.3220048358675 EURO</v>
      </c>
      <c r="H3583" s="10">
        <f>IFERROR(VLOOKUP(A3583,'Onaya Sunulan Birim Fiyat'!$A:$C,3,0),0)</f>
        <v>0</v>
      </c>
      <c r="I3583" s="10">
        <f>IFERROR(VLOOKUP(A3583,'Eksik Birim Fiyat Satınalma'!$A:$E,5,0),0)</f>
        <v>0</v>
      </c>
      <c r="J3583" s="10">
        <f>IFERROR(VLOOKUP(A3583,'Eksik Birim Fiyat'!$A$2:$E$129,5,0),0)</f>
        <v>0</v>
      </c>
      <c r="K3583" s="10">
        <f>IFERROR(VLOOKUP(A3583,'Birim Fiyatı Olmayan Malzemeler'!$A$1:$C$128,3,0),0)</f>
        <v>0</v>
      </c>
      <c r="L3583" s="10">
        <f>IFERROR(VLOOKUP(A3583,'Reçete Altındakiler'!$A:$C,3,0),0)</f>
        <v>0</v>
      </c>
    </row>
    <row r="3584" spans="1:12" x14ac:dyDescent="0.25">
      <c r="A3584" s="8" t="s">
        <v>1556</v>
      </c>
      <c r="B3584" s="1">
        <v>22</v>
      </c>
      <c r="C3584" s="1">
        <v>1</v>
      </c>
      <c r="D3584" s="1">
        <v>0</v>
      </c>
      <c r="E3584" s="1">
        <v>0</v>
      </c>
      <c r="F3584" s="10">
        <f>IFERROR(VLOOKUP(A3584,'Sevinç 03.04.2023 1215'!$A:$F,5,0),0)</f>
        <v>0</v>
      </c>
      <c r="G3584" s="10" t="str">
        <f>IFERROR(VLOOKUP(A3584,'Sevinç 04.04.2023 0911'!$A:$D,4,0),0)</f>
        <v>300 TL</v>
      </c>
      <c r="H3584" s="10">
        <f>IFERROR(VLOOKUP(A3584,'Onaya Sunulan Birim Fiyat'!$A:$C,3,0),0)</f>
        <v>0</v>
      </c>
      <c r="I3584" s="10">
        <f>IFERROR(VLOOKUP(A3584,'Eksik Birim Fiyat Satınalma'!$A:$E,5,0),0)</f>
        <v>0</v>
      </c>
      <c r="J3584" s="10">
        <f>IFERROR(VLOOKUP(A3584,'Eksik Birim Fiyat'!$A$2:$E$129,5,0),0)</f>
        <v>0</v>
      </c>
      <c r="K3584" s="10">
        <f>IFERROR(VLOOKUP(A3584,'Birim Fiyatı Olmayan Malzemeler'!$A$1:$C$128,3,0),0)</f>
        <v>0</v>
      </c>
      <c r="L3584" s="10">
        <f>IFERROR(VLOOKUP(A3584,'Reçete Altındakiler'!$A:$C,3,0),0)</f>
        <v>0</v>
      </c>
    </row>
    <row r="3585" spans="1:12" x14ac:dyDescent="0.25">
      <c r="A3585" s="8" t="s">
        <v>3434</v>
      </c>
      <c r="B3585" s="1">
        <v>6</v>
      </c>
      <c r="C3585" s="1">
        <v>8</v>
      </c>
      <c r="D3585" s="1">
        <v>0</v>
      </c>
      <c r="E3585" s="1">
        <v>0</v>
      </c>
      <c r="F3585" s="10">
        <f>IFERROR(VLOOKUP(A3585,'Sevinç 03.04.2023 1215'!$A:$F,5,0),0)</f>
        <v>0</v>
      </c>
      <c r="G3585" s="10" t="str">
        <f>IFERROR(VLOOKUP(A3585,'Sevinç 04.04.2023 0911'!$A:$D,4,0),0)</f>
        <v>65 TL</v>
      </c>
      <c r="H3585" s="10">
        <f>IFERROR(VLOOKUP(A3585,'Onaya Sunulan Birim Fiyat'!$A:$C,3,0),0)</f>
        <v>0</v>
      </c>
      <c r="I3585" s="10">
        <f>IFERROR(VLOOKUP(A3585,'Eksik Birim Fiyat Satınalma'!$A:$E,5,0),0)</f>
        <v>0</v>
      </c>
      <c r="J3585" s="10">
        <f>IFERROR(VLOOKUP(A3585,'Eksik Birim Fiyat'!$A$2:$E$129,5,0),0)</f>
        <v>0</v>
      </c>
      <c r="K3585" s="10">
        <f>IFERROR(VLOOKUP(A3585,'Birim Fiyatı Olmayan Malzemeler'!$A$1:$C$128,3,0),0)</f>
        <v>0</v>
      </c>
      <c r="L3585" s="10">
        <f>IFERROR(VLOOKUP(A3585,'Reçete Altındakiler'!$A:$C,3,0),0)</f>
        <v>0</v>
      </c>
    </row>
    <row r="3586" spans="1:12" x14ac:dyDescent="0.25">
      <c r="A3586" s="8" t="s">
        <v>3535</v>
      </c>
      <c r="B3586" s="1">
        <v>5</v>
      </c>
      <c r="C3586" s="1">
        <v>30</v>
      </c>
      <c r="D3586" s="1">
        <v>0</v>
      </c>
      <c r="E3586" s="1">
        <v>0</v>
      </c>
      <c r="F3586" s="10">
        <f>IFERROR(VLOOKUP(A3586,'Sevinç 03.04.2023 1215'!$A:$F,5,0),0)</f>
        <v>0</v>
      </c>
      <c r="G3586" s="10" t="str">
        <f>IFERROR(VLOOKUP(A3586,'Sevinç 04.04.2023 0911'!$A:$D,4,0),0)</f>
        <v>4.12214456129511 EURO</v>
      </c>
      <c r="H3586" s="10">
        <f>IFERROR(VLOOKUP(A3586,'Onaya Sunulan Birim Fiyat'!$A:$C,3,0),0)</f>
        <v>0</v>
      </c>
      <c r="I3586" s="10">
        <f>IFERROR(VLOOKUP(A3586,'Eksik Birim Fiyat Satınalma'!$A:$E,5,0),0)</f>
        <v>0</v>
      </c>
      <c r="J3586" s="10">
        <f>IFERROR(VLOOKUP(A3586,'Eksik Birim Fiyat'!$A$2:$E$129,5,0),0)</f>
        <v>0</v>
      </c>
      <c r="K3586" s="10">
        <f>IFERROR(VLOOKUP(A3586,'Birim Fiyatı Olmayan Malzemeler'!$A$1:$C$128,3,0),0)</f>
        <v>0</v>
      </c>
      <c r="L3586" s="10">
        <f>IFERROR(VLOOKUP(A3586,'Reçete Altındakiler'!$A:$C,3,0),0)</f>
        <v>0</v>
      </c>
    </row>
    <row r="3587" spans="1:12" x14ac:dyDescent="0.25">
      <c r="A3587" s="8" t="s">
        <v>3014</v>
      </c>
      <c r="B3587" s="1">
        <v>16</v>
      </c>
      <c r="C3587" s="1">
        <v>1</v>
      </c>
      <c r="D3587" s="1">
        <v>0</v>
      </c>
      <c r="E3587" s="1">
        <v>0</v>
      </c>
      <c r="F3587" s="10">
        <f>IFERROR(VLOOKUP(A3587,'Sevinç 03.04.2023 1215'!$A:$F,5,0),0)</f>
        <v>0</v>
      </c>
      <c r="G3587" s="10" t="str">
        <f>IFERROR(VLOOKUP(A3587,'Sevinç 04.04.2023 0911'!$A:$D,4,0),0)</f>
        <v>2.95289899851705 EURO</v>
      </c>
      <c r="H3587" s="10">
        <f>IFERROR(VLOOKUP(A3587,'Onaya Sunulan Birim Fiyat'!$A:$C,3,0),0)</f>
        <v>0</v>
      </c>
      <c r="I3587" s="10">
        <f>IFERROR(VLOOKUP(A3587,'Eksik Birim Fiyat Satınalma'!$A:$E,5,0),0)</f>
        <v>0</v>
      </c>
      <c r="J3587" s="10">
        <f>IFERROR(VLOOKUP(A3587,'Eksik Birim Fiyat'!$A$2:$E$129,5,0),0)</f>
        <v>0</v>
      </c>
      <c r="K3587" s="10">
        <f>IFERROR(VLOOKUP(A3587,'Birim Fiyatı Olmayan Malzemeler'!$A$1:$C$128,3,0),0)</f>
        <v>0</v>
      </c>
      <c r="L3587" s="10">
        <f>IFERROR(VLOOKUP(A3587,'Reçete Altındakiler'!$A:$C,3,0),0)</f>
        <v>0</v>
      </c>
    </row>
    <row r="3588" spans="1:12" x14ac:dyDescent="0.25">
      <c r="A3588" s="8" t="s">
        <v>4115</v>
      </c>
      <c r="B3588" s="1">
        <v>5</v>
      </c>
      <c r="C3588" s="1">
        <v>60</v>
      </c>
      <c r="D3588" s="1">
        <v>0</v>
      </c>
      <c r="E3588" s="1">
        <v>0</v>
      </c>
      <c r="F3588" s="10">
        <f>IFERROR(VLOOKUP(A3588,'Sevinç 03.04.2023 1215'!$A:$F,5,0),0)</f>
        <v>0</v>
      </c>
      <c r="G3588" s="10" t="str">
        <f>IFERROR(VLOOKUP(A3588,'Sevinç 04.04.2023 0911'!$A:$D,4,0),0)</f>
        <v>3.84823471455534 EURO</v>
      </c>
      <c r="H3588" s="10">
        <f>IFERROR(VLOOKUP(A3588,'Onaya Sunulan Birim Fiyat'!$A:$C,3,0),0)</f>
        <v>0</v>
      </c>
      <c r="I3588" s="10">
        <f>IFERROR(VLOOKUP(A3588,'Eksik Birim Fiyat Satınalma'!$A:$E,5,0),0)</f>
        <v>0</v>
      </c>
      <c r="J3588" s="10">
        <f>IFERROR(VLOOKUP(A3588,'Eksik Birim Fiyat'!$A$2:$E$129,5,0),0)</f>
        <v>0</v>
      </c>
      <c r="K3588" s="10">
        <f>IFERROR(VLOOKUP(A3588,'Birim Fiyatı Olmayan Malzemeler'!$A$1:$C$128,3,0),0)</f>
        <v>0</v>
      </c>
      <c r="L3588" s="10">
        <f>IFERROR(VLOOKUP(A3588,'Reçete Altındakiler'!$A:$C,3,0),0)</f>
        <v>0</v>
      </c>
    </row>
    <row r="3589" spans="1:12" x14ac:dyDescent="0.25">
      <c r="A3589" s="8" t="s">
        <v>4116</v>
      </c>
      <c r="B3589" s="1">
        <v>16</v>
      </c>
      <c r="C3589" s="1">
        <v>2</v>
      </c>
      <c r="D3589" s="1">
        <v>0</v>
      </c>
      <c r="E3589" s="1">
        <v>0</v>
      </c>
      <c r="F3589" s="10">
        <f>IFERROR(VLOOKUP(A3589,'Sevinç 03.04.2023 1215'!$A:$F,5,0),0)</f>
        <v>0</v>
      </c>
      <c r="G3589" s="10" t="str">
        <f>IFERROR(VLOOKUP(A3589,'Sevinç 04.04.2023 0911'!$A:$D,4,0),0)</f>
        <v>2.95289899851705 EURO</v>
      </c>
      <c r="H3589" s="10">
        <f>IFERROR(VLOOKUP(A3589,'Onaya Sunulan Birim Fiyat'!$A:$C,3,0),0)</f>
        <v>0</v>
      </c>
      <c r="I3589" s="10">
        <f>IFERROR(VLOOKUP(A3589,'Eksik Birim Fiyat Satınalma'!$A:$E,5,0),0)</f>
        <v>0</v>
      </c>
      <c r="J3589" s="10">
        <f>IFERROR(VLOOKUP(A3589,'Eksik Birim Fiyat'!$A$2:$E$129,5,0),0)</f>
        <v>0</v>
      </c>
      <c r="K3589" s="10">
        <f>IFERROR(VLOOKUP(A3589,'Birim Fiyatı Olmayan Malzemeler'!$A$1:$C$128,3,0),0)</f>
        <v>0</v>
      </c>
      <c r="L3589" s="10">
        <f>IFERROR(VLOOKUP(A3589,'Reçete Altındakiler'!$A:$C,3,0),0)</f>
        <v>0</v>
      </c>
    </row>
    <row r="3590" spans="1:12" x14ac:dyDescent="0.25">
      <c r="A3590" s="8" t="s">
        <v>3435</v>
      </c>
      <c r="B3590" s="1">
        <v>5</v>
      </c>
      <c r="C3590" s="1">
        <v>110</v>
      </c>
      <c r="D3590" s="1">
        <v>0</v>
      </c>
      <c r="E3590" s="1">
        <v>0</v>
      </c>
      <c r="F3590" s="10">
        <f>IFERROR(VLOOKUP(A3590,'Sevinç 03.04.2023 1215'!$A:$F,5,0),0)</f>
        <v>0</v>
      </c>
      <c r="G3590" s="10" t="str">
        <f>IFERROR(VLOOKUP(A3590,'Sevinç 04.04.2023 0911'!$A:$D,4,0),0)</f>
        <v>4.06532463793646 EURO</v>
      </c>
      <c r="H3590" s="10">
        <f>IFERROR(VLOOKUP(A3590,'Onaya Sunulan Birim Fiyat'!$A:$C,3,0),0)</f>
        <v>0</v>
      </c>
      <c r="I3590" s="10">
        <f>IFERROR(VLOOKUP(A3590,'Eksik Birim Fiyat Satınalma'!$A:$E,5,0),0)</f>
        <v>0</v>
      </c>
      <c r="J3590" s="10">
        <f>IFERROR(VLOOKUP(A3590,'Eksik Birim Fiyat'!$A$2:$E$129,5,0),0)</f>
        <v>0</v>
      </c>
      <c r="K3590" s="10">
        <f>IFERROR(VLOOKUP(A3590,'Birim Fiyatı Olmayan Malzemeler'!$A$1:$C$128,3,0),0)</f>
        <v>0</v>
      </c>
      <c r="L3590" s="10">
        <f>IFERROR(VLOOKUP(A3590,'Reçete Altındakiler'!$A:$C,3,0),0)</f>
        <v>0</v>
      </c>
    </row>
    <row r="3591" spans="1:12" x14ac:dyDescent="0.25">
      <c r="A3591" s="8" t="s">
        <v>3536</v>
      </c>
      <c r="B3591" s="1">
        <v>5</v>
      </c>
      <c r="C3591" s="1">
        <v>20</v>
      </c>
      <c r="D3591" s="1">
        <v>0</v>
      </c>
      <c r="E3591" s="1">
        <v>0</v>
      </c>
      <c r="F3591" s="10">
        <f>IFERROR(VLOOKUP(A3591,'Sevinç 03.04.2023 1215'!$A:$F,5,0),0)</f>
        <v>0</v>
      </c>
      <c r="G3591" s="10" t="str">
        <f>IFERROR(VLOOKUP(A3591,'Sevinç 04.04.2023 0911'!$A:$D,4,0),0)</f>
        <v>3.94106436111985 EURO</v>
      </c>
      <c r="H3591" s="10">
        <f>IFERROR(VLOOKUP(A3591,'Onaya Sunulan Birim Fiyat'!$A:$C,3,0),0)</f>
        <v>0</v>
      </c>
      <c r="I3591" s="10">
        <f>IFERROR(VLOOKUP(A3591,'Eksik Birim Fiyat Satınalma'!$A:$E,5,0),0)</f>
        <v>0</v>
      </c>
      <c r="J3591" s="10">
        <f>IFERROR(VLOOKUP(A3591,'Eksik Birim Fiyat'!$A$2:$E$129,5,0),0)</f>
        <v>0</v>
      </c>
      <c r="K3591" s="10">
        <f>IFERROR(VLOOKUP(A3591,'Birim Fiyatı Olmayan Malzemeler'!$A$1:$C$128,3,0),0)</f>
        <v>0</v>
      </c>
      <c r="L3591" s="10">
        <f>IFERROR(VLOOKUP(A3591,'Reçete Altındakiler'!$A:$C,3,0),0)</f>
        <v>0</v>
      </c>
    </row>
    <row r="3592" spans="1:12" x14ac:dyDescent="0.25">
      <c r="A3592" s="8" t="s">
        <v>3015</v>
      </c>
      <c r="B3592" s="1">
        <v>16</v>
      </c>
      <c r="C3592" s="1">
        <v>1</v>
      </c>
      <c r="D3592" s="1">
        <v>0</v>
      </c>
      <c r="E3592" s="1">
        <v>0</v>
      </c>
      <c r="F3592" s="10">
        <f>IFERROR(VLOOKUP(A3592,'Sevinç 03.04.2023 1215'!$A:$F,5,0),0)</f>
        <v>0</v>
      </c>
      <c r="G3592" s="10" t="str">
        <f>IFERROR(VLOOKUP(A3592,'Sevinç 04.04.2023 0911'!$A:$D,4,0),0)</f>
        <v>4.932902564261 EURO</v>
      </c>
      <c r="H3592" s="10">
        <f>IFERROR(VLOOKUP(A3592,'Onaya Sunulan Birim Fiyat'!$A:$C,3,0),0)</f>
        <v>0</v>
      </c>
      <c r="I3592" s="10">
        <f>IFERROR(VLOOKUP(A3592,'Eksik Birim Fiyat Satınalma'!$A:$E,5,0),0)</f>
        <v>0</v>
      </c>
      <c r="J3592" s="10">
        <f>IFERROR(VLOOKUP(A3592,'Eksik Birim Fiyat'!$A$2:$E$129,5,0),0)</f>
        <v>0</v>
      </c>
      <c r="K3592" s="10">
        <f>IFERROR(VLOOKUP(A3592,'Birim Fiyatı Olmayan Malzemeler'!$A$1:$C$128,3,0),0)</f>
        <v>0</v>
      </c>
      <c r="L3592" s="10">
        <f>IFERROR(VLOOKUP(A3592,'Reçete Altındakiler'!$A:$C,3,0),0)</f>
        <v>0</v>
      </c>
    </row>
    <row r="3593" spans="1:12" x14ac:dyDescent="0.25">
      <c r="A3593" s="8" t="s">
        <v>4117</v>
      </c>
      <c r="B3593" s="1">
        <v>5</v>
      </c>
      <c r="C3593" s="1">
        <v>30</v>
      </c>
      <c r="D3593" s="1">
        <v>0</v>
      </c>
      <c r="E3593" s="1">
        <v>0</v>
      </c>
      <c r="F3593" s="10">
        <f>IFERROR(VLOOKUP(A3593,'Sevinç 03.04.2023 1215'!$A:$F,5,0),0)</f>
        <v>0</v>
      </c>
      <c r="G3593" s="10" t="str">
        <f>IFERROR(VLOOKUP(A3593,'Sevinç 04.04.2023 0911'!$A:$D,4,0),0)</f>
        <v>70.569898 TL</v>
      </c>
      <c r="H3593" s="10">
        <f>IFERROR(VLOOKUP(A3593,'Onaya Sunulan Birim Fiyat'!$A:$C,3,0),0)</f>
        <v>0</v>
      </c>
      <c r="I3593" s="10">
        <f>IFERROR(VLOOKUP(A3593,'Eksik Birim Fiyat Satınalma'!$A:$E,5,0),0)</f>
        <v>0</v>
      </c>
      <c r="J3593" s="10">
        <f>IFERROR(VLOOKUP(A3593,'Eksik Birim Fiyat'!$A$2:$E$129,5,0),0)</f>
        <v>0</v>
      </c>
      <c r="K3593" s="10">
        <f>IFERROR(VLOOKUP(A3593,'Birim Fiyatı Olmayan Malzemeler'!$A$1:$C$128,3,0),0)</f>
        <v>0</v>
      </c>
      <c r="L3593" s="10">
        <f>IFERROR(VLOOKUP(A3593,'Reçete Altındakiler'!$A:$C,3,0),0)</f>
        <v>0</v>
      </c>
    </row>
    <row r="3594" spans="1:12" x14ac:dyDescent="0.25">
      <c r="A3594" s="8" t="s">
        <v>3150</v>
      </c>
      <c r="B3594" s="1">
        <v>6</v>
      </c>
      <c r="C3594" s="1">
        <v>13</v>
      </c>
      <c r="D3594" s="1">
        <v>0</v>
      </c>
      <c r="E3594" s="1">
        <v>0</v>
      </c>
      <c r="F3594" s="10">
        <f>IFERROR(VLOOKUP(A3594,'Sevinç 03.04.2023 1215'!$A:$F,5,0),0)</f>
        <v>0</v>
      </c>
      <c r="G3594" s="10" t="str">
        <f>IFERROR(VLOOKUP(A3594,'Sevinç 04.04.2023 0911'!$A:$D,4,0),0)</f>
        <v>33 TL</v>
      </c>
      <c r="H3594" s="10">
        <f>IFERROR(VLOOKUP(A3594,'Onaya Sunulan Birim Fiyat'!$A:$C,3,0),0)</f>
        <v>0</v>
      </c>
      <c r="I3594" s="10">
        <f>IFERROR(VLOOKUP(A3594,'Eksik Birim Fiyat Satınalma'!$A:$E,5,0),0)</f>
        <v>0</v>
      </c>
      <c r="J3594" s="10">
        <f>IFERROR(VLOOKUP(A3594,'Eksik Birim Fiyat'!$A$2:$E$129,5,0),0)</f>
        <v>0</v>
      </c>
      <c r="K3594" s="10">
        <f>IFERROR(VLOOKUP(A3594,'Birim Fiyatı Olmayan Malzemeler'!$A$1:$C$128,3,0),0)</f>
        <v>0</v>
      </c>
      <c r="L3594" s="10">
        <f>IFERROR(VLOOKUP(A3594,'Reçete Altındakiler'!$A:$C,3,0),0)</f>
        <v>0</v>
      </c>
    </row>
    <row r="3595" spans="1:12" x14ac:dyDescent="0.25">
      <c r="A3595" s="8" t="s">
        <v>2528</v>
      </c>
      <c r="B3595" s="1">
        <v>16</v>
      </c>
      <c r="C3595" s="1">
        <v>2</v>
      </c>
      <c r="D3595" s="1">
        <v>0</v>
      </c>
      <c r="E3595" s="1">
        <v>0</v>
      </c>
      <c r="F3595" s="10">
        <f>IFERROR(VLOOKUP(A3595,'Sevinç 03.04.2023 1215'!$A:$F,5,0),0)</f>
        <v>0</v>
      </c>
      <c r="G3595" s="10" t="str">
        <f>IFERROR(VLOOKUP(A3595,'Sevinç 04.04.2023 0911'!$A:$D,4,0),0)</f>
        <v>3.93672022689076 EURO</v>
      </c>
      <c r="H3595" s="10">
        <f>IFERROR(VLOOKUP(A3595,'Onaya Sunulan Birim Fiyat'!$A:$C,3,0),0)</f>
        <v>0</v>
      </c>
      <c r="I3595" s="10">
        <f>IFERROR(VLOOKUP(A3595,'Eksik Birim Fiyat Satınalma'!$A:$E,5,0),0)</f>
        <v>0</v>
      </c>
      <c r="J3595" s="10">
        <f>IFERROR(VLOOKUP(A3595,'Eksik Birim Fiyat'!$A$2:$E$129,5,0),0)</f>
        <v>0</v>
      </c>
      <c r="K3595" s="10">
        <f>IFERROR(VLOOKUP(A3595,'Birim Fiyatı Olmayan Malzemeler'!$A$1:$C$128,3,0),0)</f>
        <v>0</v>
      </c>
      <c r="L3595" s="10">
        <f>IFERROR(VLOOKUP(A3595,'Reçete Altındakiler'!$A:$C,3,0),0)</f>
        <v>0</v>
      </c>
    </row>
    <row r="3596" spans="1:12" x14ac:dyDescent="0.25">
      <c r="A3596" s="8" t="s">
        <v>3151</v>
      </c>
      <c r="B3596" s="1">
        <v>3</v>
      </c>
      <c r="C3596" s="1">
        <v>23</v>
      </c>
      <c r="D3596" s="1">
        <v>0</v>
      </c>
      <c r="E3596" s="1">
        <v>0</v>
      </c>
      <c r="F3596" s="10">
        <f>IFERROR(VLOOKUP(A3596,'Sevinç 03.04.2023 1215'!$A:$F,5,0),0)</f>
        <v>0</v>
      </c>
      <c r="G3596" s="10" t="str">
        <f>IFERROR(VLOOKUP(A3596,'Sevinç 04.04.2023 0911'!$A:$D,4,0),0)</f>
        <v>32.0384304517706 EURO</v>
      </c>
      <c r="H3596" s="10">
        <f>IFERROR(VLOOKUP(A3596,'Onaya Sunulan Birim Fiyat'!$A:$C,3,0),0)</f>
        <v>0</v>
      </c>
      <c r="I3596" s="10">
        <f>IFERROR(VLOOKUP(A3596,'Eksik Birim Fiyat Satınalma'!$A:$E,5,0),0)</f>
        <v>0</v>
      </c>
      <c r="J3596" s="10">
        <f>IFERROR(VLOOKUP(A3596,'Eksik Birim Fiyat'!$A$2:$E$129,5,0),0)</f>
        <v>0</v>
      </c>
      <c r="K3596" s="10">
        <f>IFERROR(VLOOKUP(A3596,'Birim Fiyatı Olmayan Malzemeler'!$A$1:$C$128,3,0),0)</f>
        <v>0</v>
      </c>
      <c r="L3596" s="10">
        <f>IFERROR(VLOOKUP(A3596,'Reçete Altındakiler'!$A:$C,3,0),0)</f>
        <v>0</v>
      </c>
    </row>
    <row r="3597" spans="1:12" x14ac:dyDescent="0.25">
      <c r="A3597" s="8" t="s">
        <v>3436</v>
      </c>
      <c r="B3597" s="1">
        <v>3</v>
      </c>
      <c r="C3597" s="1">
        <v>15</v>
      </c>
      <c r="D3597" s="1">
        <v>0</v>
      </c>
      <c r="E3597" s="1">
        <v>0</v>
      </c>
      <c r="F3597" s="10">
        <f>IFERROR(VLOOKUP(A3597,'Sevinç 03.04.2023 1215'!$A:$F,5,0),0)</f>
        <v>0</v>
      </c>
      <c r="G3597" s="10" t="str">
        <f>IFERROR(VLOOKUP(A3597,'Sevinç 04.04.2023 0911'!$A:$D,4,0),0)</f>
        <v>35.4490523005101 EURO</v>
      </c>
      <c r="H3597" s="10">
        <f>IFERROR(VLOOKUP(A3597,'Onaya Sunulan Birim Fiyat'!$A:$C,3,0),0)</f>
        <v>0</v>
      </c>
      <c r="I3597" s="10">
        <f>IFERROR(VLOOKUP(A3597,'Eksik Birim Fiyat Satınalma'!$A:$E,5,0),0)</f>
        <v>0</v>
      </c>
      <c r="J3597" s="10">
        <f>IFERROR(VLOOKUP(A3597,'Eksik Birim Fiyat'!$A$2:$E$129,5,0),0)</f>
        <v>0</v>
      </c>
      <c r="K3597" s="10">
        <f>IFERROR(VLOOKUP(A3597,'Birim Fiyatı Olmayan Malzemeler'!$A$1:$C$128,3,0),0)</f>
        <v>0</v>
      </c>
      <c r="L3597" s="10">
        <f>IFERROR(VLOOKUP(A3597,'Reçete Altındakiler'!$A:$C,3,0),0)</f>
        <v>0</v>
      </c>
    </row>
    <row r="3598" spans="1:12" x14ac:dyDescent="0.25">
      <c r="A3598" s="8" t="s">
        <v>1557</v>
      </c>
      <c r="B3598" s="1">
        <v>3</v>
      </c>
      <c r="C3598" s="1">
        <v>115</v>
      </c>
      <c r="D3598" s="1">
        <v>0</v>
      </c>
      <c r="E3598" s="1">
        <v>0</v>
      </c>
      <c r="F3598" s="10">
        <f>IFERROR(VLOOKUP(A3598,'Sevinç 03.04.2023 1215'!$A:$F,5,0),0)</f>
        <v>0</v>
      </c>
      <c r="G3598" s="10" t="str">
        <f>IFERROR(VLOOKUP(A3598,'Sevinç 04.04.2023 0911'!$A:$D,4,0),0)</f>
        <v>38.2158266653149 EURO</v>
      </c>
      <c r="H3598" s="10">
        <f>IFERROR(VLOOKUP(A3598,'Onaya Sunulan Birim Fiyat'!$A:$C,3,0),0)</f>
        <v>0</v>
      </c>
      <c r="I3598" s="10">
        <f>IFERROR(VLOOKUP(A3598,'Eksik Birim Fiyat Satınalma'!$A:$E,5,0),0)</f>
        <v>0</v>
      </c>
      <c r="J3598" s="10">
        <f>IFERROR(VLOOKUP(A3598,'Eksik Birim Fiyat'!$A$2:$E$129,5,0),0)</f>
        <v>0</v>
      </c>
      <c r="K3598" s="10">
        <f>IFERROR(VLOOKUP(A3598,'Birim Fiyatı Olmayan Malzemeler'!$A$1:$C$128,3,0),0)</f>
        <v>0</v>
      </c>
      <c r="L3598" s="10">
        <f>IFERROR(VLOOKUP(A3598,'Reçete Altındakiler'!$A:$C,3,0),0)</f>
        <v>0</v>
      </c>
    </row>
    <row r="3599" spans="1:12" x14ac:dyDescent="0.25">
      <c r="A3599" s="8" t="s">
        <v>2529</v>
      </c>
      <c r="B3599" s="1">
        <v>3</v>
      </c>
      <c r="C3599" s="1">
        <v>1</v>
      </c>
      <c r="D3599" s="1">
        <v>0</v>
      </c>
      <c r="E3599" s="1">
        <v>0</v>
      </c>
      <c r="F3599" s="10">
        <f>IFERROR(VLOOKUP(A3599,'Sevinç 03.04.2023 1215'!$A:$F,5,0),0)</f>
        <v>0</v>
      </c>
      <c r="G3599" s="10" t="str">
        <f>IFERROR(VLOOKUP(A3599,'Sevinç 04.04.2023 0911'!$A:$D,4,0),0)</f>
        <v>32.0384304517706 EURO</v>
      </c>
      <c r="H3599" s="10">
        <f>IFERROR(VLOOKUP(A3599,'Onaya Sunulan Birim Fiyat'!$A:$C,3,0),0)</f>
        <v>0</v>
      </c>
      <c r="I3599" s="10">
        <f>IFERROR(VLOOKUP(A3599,'Eksik Birim Fiyat Satınalma'!$A:$E,5,0),0)</f>
        <v>0</v>
      </c>
      <c r="J3599" s="10">
        <f>IFERROR(VLOOKUP(A3599,'Eksik Birim Fiyat'!$A$2:$E$129,5,0),0)</f>
        <v>0</v>
      </c>
      <c r="K3599" s="10">
        <f>IFERROR(VLOOKUP(A3599,'Birim Fiyatı Olmayan Malzemeler'!$A$1:$C$128,3,0),0)</f>
        <v>0</v>
      </c>
      <c r="L3599" s="10">
        <f>IFERROR(VLOOKUP(A3599,'Reçete Altındakiler'!$A:$C,3,0),0)</f>
        <v>0</v>
      </c>
    </row>
    <row r="3600" spans="1:12" x14ac:dyDescent="0.25">
      <c r="A3600" s="8" t="s">
        <v>4118</v>
      </c>
      <c r="B3600" s="1">
        <v>3</v>
      </c>
      <c r="C3600" s="1">
        <v>1</v>
      </c>
      <c r="D3600" s="1">
        <v>0</v>
      </c>
      <c r="E3600" s="1">
        <v>0</v>
      </c>
      <c r="F3600" s="10">
        <f>IFERROR(VLOOKUP(A3600,'Sevinç 03.04.2023 1215'!$A:$F,5,0),0)</f>
        <v>0</v>
      </c>
      <c r="G3600" s="10" t="str">
        <f>IFERROR(VLOOKUP(A3600,'Sevinç 04.04.2023 0911'!$A:$D,4,0),0)</f>
        <v>24.0653292159822 EURO</v>
      </c>
      <c r="H3600" s="10">
        <f>IFERROR(VLOOKUP(A3600,'Onaya Sunulan Birim Fiyat'!$A:$C,3,0),0)</f>
        <v>0</v>
      </c>
      <c r="I3600" s="10">
        <f>IFERROR(VLOOKUP(A3600,'Eksik Birim Fiyat Satınalma'!$A:$E,5,0),0)</f>
        <v>0</v>
      </c>
      <c r="J3600" s="10">
        <f>IFERROR(VLOOKUP(A3600,'Eksik Birim Fiyat'!$A$2:$E$129,5,0),0)</f>
        <v>0</v>
      </c>
      <c r="K3600" s="10">
        <f>IFERROR(VLOOKUP(A3600,'Birim Fiyatı Olmayan Malzemeler'!$A$1:$C$128,3,0),0)</f>
        <v>0</v>
      </c>
      <c r="L3600" s="10">
        <f>IFERROR(VLOOKUP(A3600,'Reçete Altındakiler'!$A:$C,3,0),0)</f>
        <v>0</v>
      </c>
    </row>
    <row r="3601" spans="1:12" x14ac:dyDescent="0.25">
      <c r="A3601" s="8" t="s">
        <v>2530</v>
      </c>
      <c r="B3601" s="1">
        <v>3</v>
      </c>
      <c r="C3601" s="1">
        <v>3</v>
      </c>
      <c r="D3601" s="1">
        <v>0</v>
      </c>
      <c r="E3601" s="1">
        <v>0</v>
      </c>
      <c r="F3601" s="10">
        <f>IFERROR(VLOOKUP(A3601,'Sevinç 03.04.2023 1215'!$A:$F,5,0),0)</f>
        <v>0</v>
      </c>
      <c r="G3601" s="10" t="str">
        <f>IFERROR(VLOOKUP(A3601,'Sevinç 04.04.2023 0911'!$A:$D,4,0),0)</f>
        <v>35.4490523005101 EURO</v>
      </c>
      <c r="H3601" s="10">
        <f>IFERROR(VLOOKUP(A3601,'Onaya Sunulan Birim Fiyat'!$A:$C,3,0),0)</f>
        <v>0</v>
      </c>
      <c r="I3601" s="10">
        <f>IFERROR(VLOOKUP(A3601,'Eksik Birim Fiyat Satınalma'!$A:$E,5,0),0)</f>
        <v>0</v>
      </c>
      <c r="J3601" s="10">
        <f>IFERROR(VLOOKUP(A3601,'Eksik Birim Fiyat'!$A$2:$E$129,5,0),0)</f>
        <v>0</v>
      </c>
      <c r="K3601" s="10">
        <f>IFERROR(VLOOKUP(A3601,'Birim Fiyatı Olmayan Malzemeler'!$A$1:$C$128,3,0),0)</f>
        <v>0</v>
      </c>
      <c r="L3601" s="10">
        <f>IFERROR(VLOOKUP(A3601,'Reçete Altındakiler'!$A:$C,3,0),0)</f>
        <v>0</v>
      </c>
    </row>
    <row r="3602" spans="1:12" x14ac:dyDescent="0.25">
      <c r="A3602" s="8" t="s">
        <v>3437</v>
      </c>
      <c r="B3602" s="1">
        <v>3</v>
      </c>
      <c r="C3602" s="1">
        <v>1</v>
      </c>
      <c r="D3602" s="1">
        <v>0</v>
      </c>
      <c r="E3602" s="1">
        <v>0</v>
      </c>
      <c r="F3602" s="10">
        <f>IFERROR(VLOOKUP(A3602,'Sevinç 03.04.2023 1215'!$A:$F,5,0),0)</f>
        <v>0</v>
      </c>
      <c r="G3602" s="10" t="str">
        <f>IFERROR(VLOOKUP(A3602,'Sevinç 04.04.2023 0911'!$A:$D,4,0),0)</f>
        <v>34.0472888501888 EURO</v>
      </c>
      <c r="H3602" s="10">
        <f>IFERROR(VLOOKUP(A3602,'Onaya Sunulan Birim Fiyat'!$A:$C,3,0),0)</f>
        <v>0</v>
      </c>
      <c r="I3602" s="10">
        <f>IFERROR(VLOOKUP(A3602,'Eksik Birim Fiyat Satınalma'!$A:$E,5,0),0)</f>
        <v>0</v>
      </c>
      <c r="J3602" s="10">
        <f>IFERROR(VLOOKUP(A3602,'Eksik Birim Fiyat'!$A$2:$E$129,5,0),0)</f>
        <v>0</v>
      </c>
      <c r="K3602" s="10">
        <f>IFERROR(VLOOKUP(A3602,'Birim Fiyatı Olmayan Malzemeler'!$A$1:$C$128,3,0),0)</f>
        <v>0</v>
      </c>
      <c r="L3602" s="10">
        <f>IFERROR(VLOOKUP(A3602,'Reçete Altındakiler'!$A:$C,3,0),0)</f>
        <v>0</v>
      </c>
    </row>
    <row r="3603" spans="1:12" x14ac:dyDescent="0.25">
      <c r="A3603" s="8" t="s">
        <v>3356</v>
      </c>
      <c r="B3603" s="1">
        <v>3</v>
      </c>
      <c r="C3603" s="1">
        <v>1</v>
      </c>
      <c r="D3603" s="1">
        <v>0</v>
      </c>
      <c r="E3603" s="1">
        <v>0</v>
      </c>
      <c r="F3603" s="10">
        <f>IFERROR(VLOOKUP(A3603,'Sevinç 03.04.2023 1215'!$A:$F,5,0),0)</f>
        <v>0</v>
      </c>
      <c r="G3603" s="10" t="str">
        <f>IFERROR(VLOOKUP(A3603,'Sevinç 04.04.2023 0911'!$A:$D,4,0),0)</f>
        <v>21.1611589539951 EURO</v>
      </c>
      <c r="H3603" s="10">
        <f>IFERROR(VLOOKUP(A3603,'Onaya Sunulan Birim Fiyat'!$A:$C,3,0),0)</f>
        <v>0</v>
      </c>
      <c r="I3603" s="10">
        <f>IFERROR(VLOOKUP(A3603,'Eksik Birim Fiyat Satınalma'!$A:$E,5,0),0)</f>
        <v>0</v>
      </c>
      <c r="J3603" s="10">
        <f>IFERROR(VLOOKUP(A3603,'Eksik Birim Fiyat'!$A$2:$E$129,5,0),0)</f>
        <v>0</v>
      </c>
      <c r="K3603" s="10">
        <f>IFERROR(VLOOKUP(A3603,'Birim Fiyatı Olmayan Malzemeler'!$A$1:$C$128,3,0),0)</f>
        <v>0</v>
      </c>
      <c r="L3603" s="10">
        <f>IFERROR(VLOOKUP(A3603,'Reçete Altındakiler'!$A:$C,3,0),0)</f>
        <v>0</v>
      </c>
    </row>
    <row r="3604" spans="1:12" x14ac:dyDescent="0.25">
      <c r="A3604" s="8" t="s">
        <v>4119</v>
      </c>
      <c r="B3604" s="1">
        <v>16</v>
      </c>
      <c r="C3604" s="1">
        <v>1</v>
      </c>
      <c r="D3604" s="1">
        <v>0</v>
      </c>
      <c r="E3604" s="1">
        <v>0</v>
      </c>
      <c r="F3604" s="10">
        <f>IFERROR(VLOOKUP(A3604,'Sevinç 03.04.2023 1215'!$A:$F,5,0),0)</f>
        <v>0</v>
      </c>
      <c r="G3604" s="10" t="str">
        <f>IFERROR(VLOOKUP(A3604,'Sevinç 04.04.2023 0911'!$A:$D,4,0),0)</f>
        <v>29.6760471150594 EURO</v>
      </c>
      <c r="H3604" s="10">
        <f>IFERROR(VLOOKUP(A3604,'Onaya Sunulan Birim Fiyat'!$A:$C,3,0),0)</f>
        <v>0</v>
      </c>
      <c r="I3604" s="10">
        <f>IFERROR(VLOOKUP(A3604,'Eksik Birim Fiyat Satınalma'!$A:$E,5,0),0)</f>
        <v>0</v>
      </c>
      <c r="J3604" s="10">
        <f>IFERROR(VLOOKUP(A3604,'Eksik Birim Fiyat'!$A$2:$E$129,5,0),0)</f>
        <v>0</v>
      </c>
      <c r="K3604" s="10">
        <f>IFERROR(VLOOKUP(A3604,'Birim Fiyatı Olmayan Malzemeler'!$A$1:$C$128,3,0),0)</f>
        <v>0</v>
      </c>
      <c r="L3604" s="10">
        <f>IFERROR(VLOOKUP(A3604,'Reçete Altındakiler'!$A:$C,3,0),0)</f>
        <v>0</v>
      </c>
    </row>
    <row r="3605" spans="1:12" x14ac:dyDescent="0.25">
      <c r="A3605" s="8" t="s">
        <v>3537</v>
      </c>
      <c r="B3605" s="1">
        <v>22</v>
      </c>
      <c r="C3605" s="1">
        <v>1</v>
      </c>
      <c r="D3605" s="1">
        <v>0</v>
      </c>
      <c r="E3605" s="1">
        <v>0</v>
      </c>
      <c r="F3605" s="10">
        <f>IFERROR(VLOOKUP(A3605,'Sevinç 03.04.2023 1215'!$A:$F,5,0),0)</f>
        <v>0</v>
      </c>
      <c r="G3605" s="10" t="str">
        <f>IFERROR(VLOOKUP(A3605,'Sevinç 04.04.2023 0911'!$A:$D,4,0),0)</f>
        <v>483 TL</v>
      </c>
      <c r="H3605" s="10">
        <f>IFERROR(VLOOKUP(A3605,'Onaya Sunulan Birim Fiyat'!$A:$C,3,0),0)</f>
        <v>0</v>
      </c>
      <c r="I3605" s="10">
        <f>IFERROR(VLOOKUP(A3605,'Eksik Birim Fiyat Satınalma'!$A:$E,5,0),0)</f>
        <v>0</v>
      </c>
      <c r="J3605" s="10">
        <f>IFERROR(VLOOKUP(A3605,'Eksik Birim Fiyat'!$A$2:$E$129,5,0),0)</f>
        <v>0</v>
      </c>
      <c r="K3605" s="10">
        <f>IFERROR(VLOOKUP(A3605,'Birim Fiyatı Olmayan Malzemeler'!$A$1:$C$128,3,0),0)</f>
        <v>0</v>
      </c>
      <c r="L3605" s="10">
        <f>IFERROR(VLOOKUP(A3605,'Reçete Altındakiler'!$A:$C,3,0),0)</f>
        <v>0</v>
      </c>
    </row>
    <row r="3606" spans="1:12" x14ac:dyDescent="0.25">
      <c r="A3606" s="8" t="s">
        <v>1558</v>
      </c>
      <c r="B3606" s="1">
        <v>6</v>
      </c>
      <c r="C3606" s="1">
        <v>1</v>
      </c>
      <c r="D3606" s="1">
        <v>0</v>
      </c>
      <c r="E3606" s="1">
        <v>0</v>
      </c>
      <c r="F3606" s="10">
        <f>IFERROR(VLOOKUP(A3606,'Sevinç 03.04.2023 1215'!$A:$F,5,0),0)</f>
        <v>0</v>
      </c>
      <c r="G3606" s="10" t="str">
        <f>IFERROR(VLOOKUP(A3606,'Sevinç 04.04.2023 0911'!$A:$D,4,0),0)</f>
        <v>619 TL</v>
      </c>
      <c r="H3606" s="10">
        <f>IFERROR(VLOOKUP(A3606,'Onaya Sunulan Birim Fiyat'!$A:$C,3,0),0)</f>
        <v>0</v>
      </c>
      <c r="I3606" s="10">
        <f>IFERROR(VLOOKUP(A3606,'Eksik Birim Fiyat Satınalma'!$A:$E,5,0),0)</f>
        <v>0</v>
      </c>
      <c r="J3606" s="10">
        <f>IFERROR(VLOOKUP(A3606,'Eksik Birim Fiyat'!$A$2:$E$129,5,0),0)</f>
        <v>0</v>
      </c>
      <c r="K3606" s="10">
        <f>IFERROR(VLOOKUP(A3606,'Birim Fiyatı Olmayan Malzemeler'!$A$1:$C$128,3,0),0)</f>
        <v>0</v>
      </c>
      <c r="L3606" s="10">
        <f>IFERROR(VLOOKUP(A3606,'Reçete Altındakiler'!$A:$C,3,0),0)</f>
        <v>0</v>
      </c>
    </row>
    <row r="3607" spans="1:12" x14ac:dyDescent="0.25">
      <c r="A3607" s="8" t="s">
        <v>1558</v>
      </c>
      <c r="B3607" s="1">
        <v>22</v>
      </c>
      <c r="C3607" s="1">
        <v>3</v>
      </c>
      <c r="D3607" s="1">
        <v>0</v>
      </c>
      <c r="E3607" s="1">
        <v>0</v>
      </c>
      <c r="F3607" s="10">
        <f>IFERROR(VLOOKUP(A3607,'Sevinç 03.04.2023 1215'!$A:$F,5,0),0)</f>
        <v>0</v>
      </c>
      <c r="G3607" s="10" t="str">
        <f>IFERROR(VLOOKUP(A3607,'Sevinç 04.04.2023 0911'!$A:$D,4,0),0)</f>
        <v>619 TL</v>
      </c>
      <c r="H3607" s="10">
        <f>IFERROR(VLOOKUP(A3607,'Onaya Sunulan Birim Fiyat'!$A:$C,3,0),0)</f>
        <v>0</v>
      </c>
      <c r="I3607" s="10">
        <f>IFERROR(VLOOKUP(A3607,'Eksik Birim Fiyat Satınalma'!$A:$E,5,0),0)</f>
        <v>0</v>
      </c>
      <c r="J3607" s="10">
        <f>IFERROR(VLOOKUP(A3607,'Eksik Birim Fiyat'!$A$2:$E$129,5,0),0)</f>
        <v>0</v>
      </c>
      <c r="K3607" s="10">
        <f>IFERROR(VLOOKUP(A3607,'Birim Fiyatı Olmayan Malzemeler'!$A$1:$C$128,3,0),0)</f>
        <v>0</v>
      </c>
      <c r="L3607" s="10">
        <f>IFERROR(VLOOKUP(A3607,'Reçete Altındakiler'!$A:$C,3,0),0)</f>
        <v>0</v>
      </c>
    </row>
    <row r="3608" spans="1:12" x14ac:dyDescent="0.25">
      <c r="A3608" s="8" t="s">
        <v>4120</v>
      </c>
      <c r="B3608" s="1">
        <v>22</v>
      </c>
      <c r="C3608" s="1">
        <v>3</v>
      </c>
      <c r="D3608" s="1">
        <v>0</v>
      </c>
      <c r="E3608" s="1">
        <v>0</v>
      </c>
      <c r="F3608" s="10">
        <f>IFERROR(VLOOKUP(A3608,'Sevinç 03.04.2023 1215'!$A:$F,5,0),0)</f>
        <v>0</v>
      </c>
      <c r="G3608" s="10" t="str">
        <f>IFERROR(VLOOKUP(A3608,'Sevinç 04.04.2023 0911'!$A:$D,4,0),0)</f>
        <v>280 TL</v>
      </c>
      <c r="H3608" s="10">
        <f>IFERROR(VLOOKUP(A3608,'Onaya Sunulan Birim Fiyat'!$A:$C,3,0),0)</f>
        <v>0</v>
      </c>
      <c r="I3608" s="10">
        <f>IFERROR(VLOOKUP(A3608,'Eksik Birim Fiyat Satınalma'!$A:$E,5,0),0)</f>
        <v>0</v>
      </c>
      <c r="J3608" s="10">
        <f>IFERROR(VLOOKUP(A3608,'Eksik Birim Fiyat'!$A$2:$E$129,5,0),0)</f>
        <v>0</v>
      </c>
      <c r="K3608" s="10">
        <f>IFERROR(VLOOKUP(A3608,'Birim Fiyatı Olmayan Malzemeler'!$A$1:$C$128,3,0),0)</f>
        <v>0</v>
      </c>
      <c r="L3608" s="10">
        <f>IFERROR(VLOOKUP(A3608,'Reçete Altındakiler'!$A:$C,3,0),0)</f>
        <v>0</v>
      </c>
    </row>
    <row r="3609" spans="1:12" x14ac:dyDescent="0.25">
      <c r="A3609" s="8" t="s">
        <v>1559</v>
      </c>
      <c r="B3609" s="1">
        <v>10</v>
      </c>
      <c r="C3609" s="1">
        <v>1</v>
      </c>
      <c r="D3609" s="1">
        <v>0</v>
      </c>
      <c r="E3609" s="1">
        <v>0</v>
      </c>
      <c r="F3609" s="10">
        <f>IFERROR(VLOOKUP(A3609,'Sevinç 03.04.2023 1215'!$A:$F,5,0),0)</f>
        <v>0</v>
      </c>
      <c r="G3609" s="10" t="str">
        <f>IFERROR(VLOOKUP(A3609,'Sevinç 04.04.2023 0911'!$A:$D,4,0),0)</f>
        <v>350 TL</v>
      </c>
      <c r="H3609" s="10">
        <f>IFERROR(VLOOKUP(A3609,'Onaya Sunulan Birim Fiyat'!$A:$C,3,0),0)</f>
        <v>0</v>
      </c>
      <c r="I3609" s="10">
        <f>IFERROR(VLOOKUP(A3609,'Eksik Birim Fiyat Satınalma'!$A:$E,5,0),0)</f>
        <v>0</v>
      </c>
      <c r="J3609" s="10">
        <f>IFERROR(VLOOKUP(A3609,'Eksik Birim Fiyat'!$A$2:$E$129,5,0),0)</f>
        <v>0</v>
      </c>
      <c r="K3609" s="10">
        <f>IFERROR(VLOOKUP(A3609,'Birim Fiyatı Olmayan Malzemeler'!$A$1:$C$128,3,0),0)</f>
        <v>0</v>
      </c>
      <c r="L3609" s="10">
        <f>IFERROR(VLOOKUP(A3609,'Reçete Altındakiler'!$A:$C,3,0),0)</f>
        <v>0</v>
      </c>
    </row>
    <row r="3610" spans="1:12" x14ac:dyDescent="0.25">
      <c r="A3610" s="8" t="s">
        <v>1559</v>
      </c>
      <c r="B3610" s="1">
        <v>22</v>
      </c>
      <c r="C3610" s="1">
        <v>2</v>
      </c>
      <c r="D3610" s="1">
        <v>0</v>
      </c>
      <c r="E3610" s="1">
        <v>0</v>
      </c>
      <c r="F3610" s="10">
        <f>IFERROR(VLOOKUP(A3610,'Sevinç 03.04.2023 1215'!$A:$F,5,0),0)</f>
        <v>0</v>
      </c>
      <c r="G3610" s="10" t="str">
        <f>IFERROR(VLOOKUP(A3610,'Sevinç 04.04.2023 0911'!$A:$D,4,0),0)</f>
        <v>350 TL</v>
      </c>
      <c r="H3610" s="10">
        <f>IFERROR(VLOOKUP(A3610,'Onaya Sunulan Birim Fiyat'!$A:$C,3,0),0)</f>
        <v>0</v>
      </c>
      <c r="I3610" s="10">
        <f>IFERROR(VLOOKUP(A3610,'Eksik Birim Fiyat Satınalma'!$A:$E,5,0),0)</f>
        <v>0</v>
      </c>
      <c r="J3610" s="10">
        <f>IFERROR(VLOOKUP(A3610,'Eksik Birim Fiyat'!$A$2:$E$129,5,0),0)</f>
        <v>0</v>
      </c>
      <c r="K3610" s="10">
        <f>IFERROR(VLOOKUP(A3610,'Birim Fiyatı Olmayan Malzemeler'!$A$1:$C$128,3,0),0)</f>
        <v>0</v>
      </c>
      <c r="L3610" s="10">
        <f>IFERROR(VLOOKUP(A3610,'Reçete Altındakiler'!$A:$C,3,0),0)</f>
        <v>0</v>
      </c>
    </row>
    <row r="3611" spans="1:12" x14ac:dyDescent="0.25">
      <c r="A3611" s="8" t="s">
        <v>3016</v>
      </c>
      <c r="B3611" s="1">
        <v>22</v>
      </c>
      <c r="C3611" s="1">
        <v>2</v>
      </c>
      <c r="D3611" s="1">
        <v>0</v>
      </c>
      <c r="E3611" s="1">
        <v>0</v>
      </c>
      <c r="F3611" s="10">
        <f>IFERROR(VLOOKUP(A3611,'Sevinç 03.04.2023 1215'!$A:$F,5,0),0)</f>
        <v>0</v>
      </c>
      <c r="G3611" s="10" t="str">
        <f>IFERROR(VLOOKUP(A3611,'Sevinç 04.04.2023 0911'!$A:$D,4,0),0)</f>
        <v>308.838406 TL</v>
      </c>
      <c r="H3611" s="10">
        <f>IFERROR(VLOOKUP(A3611,'Onaya Sunulan Birim Fiyat'!$A:$C,3,0),0)</f>
        <v>0</v>
      </c>
      <c r="I3611" s="10">
        <f>IFERROR(VLOOKUP(A3611,'Eksik Birim Fiyat Satınalma'!$A:$E,5,0),0)</f>
        <v>0</v>
      </c>
      <c r="J3611" s="10">
        <f>IFERROR(VLOOKUP(A3611,'Eksik Birim Fiyat'!$A$2:$E$129,5,0),0)</f>
        <v>0</v>
      </c>
      <c r="K3611" s="10">
        <f>IFERROR(VLOOKUP(A3611,'Birim Fiyatı Olmayan Malzemeler'!$A$1:$C$128,3,0),0)</f>
        <v>0</v>
      </c>
      <c r="L3611" s="10">
        <f>IFERROR(VLOOKUP(A3611,'Reçete Altındakiler'!$A:$C,3,0),0)</f>
        <v>0</v>
      </c>
    </row>
    <row r="3612" spans="1:12" x14ac:dyDescent="0.25">
      <c r="A3612" s="8" t="s">
        <v>3438</v>
      </c>
      <c r="B3612" s="1">
        <v>3</v>
      </c>
      <c r="C3612" s="1">
        <v>8</v>
      </c>
      <c r="D3612" s="1">
        <v>0</v>
      </c>
      <c r="E3612" s="1">
        <v>0</v>
      </c>
      <c r="F3612" s="10">
        <f>IFERROR(VLOOKUP(A3612,'Sevinç 03.04.2023 1215'!$A:$F,5,0),0)</f>
        <v>0</v>
      </c>
      <c r="G3612" s="10" t="str">
        <f>IFERROR(VLOOKUP(A3612,'Sevinç 04.04.2023 0911'!$A:$D,4,0),0)</f>
        <v>26.6215134992585 EURO</v>
      </c>
      <c r="H3612" s="10">
        <f>IFERROR(VLOOKUP(A3612,'Onaya Sunulan Birim Fiyat'!$A:$C,3,0),0)</f>
        <v>0</v>
      </c>
      <c r="I3612" s="10">
        <f>IFERROR(VLOOKUP(A3612,'Eksik Birim Fiyat Satınalma'!$A:$E,5,0),0)</f>
        <v>0</v>
      </c>
      <c r="J3612" s="10">
        <f>IFERROR(VLOOKUP(A3612,'Eksik Birim Fiyat'!$A$2:$E$129,5,0),0)</f>
        <v>0</v>
      </c>
      <c r="K3612" s="10">
        <f>IFERROR(VLOOKUP(A3612,'Birim Fiyatı Olmayan Malzemeler'!$A$1:$C$128,3,0),0)</f>
        <v>0</v>
      </c>
      <c r="L3612" s="10">
        <f>IFERROR(VLOOKUP(A3612,'Reçete Altındakiler'!$A:$C,3,0),0)</f>
        <v>0</v>
      </c>
    </row>
    <row r="3613" spans="1:12" x14ac:dyDescent="0.25">
      <c r="A3613" s="8" t="s">
        <v>3538</v>
      </c>
      <c r="B3613" s="1">
        <v>3</v>
      </c>
      <c r="C3613" s="1">
        <v>1</v>
      </c>
      <c r="D3613" s="1">
        <v>0</v>
      </c>
      <c r="E3613" s="1">
        <v>0</v>
      </c>
      <c r="F3613" s="10">
        <f>IFERROR(VLOOKUP(A3613,'Sevinç 03.04.2023 1215'!$A:$F,5,0),0)</f>
        <v>0</v>
      </c>
      <c r="G3613" s="10" t="str">
        <f>IFERROR(VLOOKUP(A3613,'Sevinç 04.04.2023 0911'!$A:$D,4,0),0)</f>
        <v>19.8755610943806 EURO</v>
      </c>
      <c r="H3613" s="10">
        <f>IFERROR(VLOOKUP(A3613,'Onaya Sunulan Birim Fiyat'!$A:$C,3,0),0)</f>
        <v>0</v>
      </c>
      <c r="I3613" s="10">
        <f>IFERROR(VLOOKUP(A3613,'Eksik Birim Fiyat Satınalma'!$A:$E,5,0),0)</f>
        <v>0</v>
      </c>
      <c r="J3613" s="10">
        <f>IFERROR(VLOOKUP(A3613,'Eksik Birim Fiyat'!$A$2:$E$129,5,0),0)</f>
        <v>0</v>
      </c>
      <c r="K3613" s="10">
        <f>IFERROR(VLOOKUP(A3613,'Birim Fiyatı Olmayan Malzemeler'!$A$1:$C$128,3,0),0)</f>
        <v>0</v>
      </c>
      <c r="L3613" s="10">
        <f>IFERROR(VLOOKUP(A3613,'Reçete Altındakiler'!$A:$C,3,0),0)</f>
        <v>0</v>
      </c>
    </row>
    <row r="3614" spans="1:12" x14ac:dyDescent="0.25">
      <c r="A3614" s="8" t="s">
        <v>3152</v>
      </c>
      <c r="B3614" s="1">
        <v>3</v>
      </c>
      <c r="C3614" s="1">
        <v>1</v>
      </c>
      <c r="D3614" s="1">
        <v>0</v>
      </c>
      <c r="E3614" s="1">
        <v>0</v>
      </c>
      <c r="F3614" s="10">
        <f>IFERROR(VLOOKUP(A3614,'Sevinç 03.04.2023 1215'!$A:$F,5,0),0)</f>
        <v>0</v>
      </c>
      <c r="G3614" s="10" t="str">
        <f>IFERROR(VLOOKUP(A3614,'Sevinç 04.04.2023 0911'!$A:$D,4,0),0)</f>
        <v>31.5696189885971 EURO</v>
      </c>
      <c r="H3614" s="10">
        <f>IFERROR(VLOOKUP(A3614,'Onaya Sunulan Birim Fiyat'!$A:$C,3,0),0)</f>
        <v>0</v>
      </c>
      <c r="I3614" s="10">
        <f>IFERROR(VLOOKUP(A3614,'Eksik Birim Fiyat Satınalma'!$A:$E,5,0),0)</f>
        <v>0</v>
      </c>
      <c r="J3614" s="10">
        <f>IFERROR(VLOOKUP(A3614,'Eksik Birim Fiyat'!$A$2:$E$129,5,0),0)</f>
        <v>0</v>
      </c>
      <c r="K3614" s="10">
        <f>IFERROR(VLOOKUP(A3614,'Birim Fiyatı Olmayan Malzemeler'!$A$1:$C$128,3,0),0)</f>
        <v>0</v>
      </c>
      <c r="L3614" s="10">
        <f>IFERROR(VLOOKUP(A3614,'Reçete Altındakiler'!$A:$C,3,0),0)</f>
        <v>0</v>
      </c>
    </row>
    <row r="3615" spans="1:12" x14ac:dyDescent="0.25">
      <c r="A3615" s="8" t="s">
        <v>3153</v>
      </c>
      <c r="B3615" s="1">
        <v>5</v>
      </c>
      <c r="C3615" s="1">
        <v>20</v>
      </c>
      <c r="D3615" s="1">
        <v>0</v>
      </c>
      <c r="E3615" s="1">
        <v>0</v>
      </c>
      <c r="F3615" s="10">
        <f>IFERROR(VLOOKUP(A3615,'Sevinç 03.04.2023 1215'!$A:$F,5,0),0)</f>
        <v>0</v>
      </c>
      <c r="G3615" s="10" t="str">
        <f>IFERROR(VLOOKUP(A3615,'Sevinç 04.04.2023 0911'!$A:$D,4,0),0)</f>
        <v>44.2317867963421 EURO</v>
      </c>
      <c r="H3615" s="10">
        <f>IFERROR(VLOOKUP(A3615,'Onaya Sunulan Birim Fiyat'!$A:$C,3,0),0)</f>
        <v>0</v>
      </c>
      <c r="I3615" s="10">
        <f>IFERROR(VLOOKUP(A3615,'Eksik Birim Fiyat Satınalma'!$A:$E,5,0),0)</f>
        <v>0</v>
      </c>
      <c r="J3615" s="10">
        <f>IFERROR(VLOOKUP(A3615,'Eksik Birim Fiyat'!$A$2:$E$129,5,0),0)</f>
        <v>0</v>
      </c>
      <c r="K3615" s="10">
        <f>IFERROR(VLOOKUP(A3615,'Birim Fiyatı Olmayan Malzemeler'!$A$1:$C$128,3,0),0)</f>
        <v>0</v>
      </c>
      <c r="L3615" s="10">
        <f>IFERROR(VLOOKUP(A3615,'Reçete Altındakiler'!$A:$C,3,0),0)</f>
        <v>0</v>
      </c>
    </row>
    <row r="3616" spans="1:12" x14ac:dyDescent="0.25">
      <c r="A3616" s="8" t="s">
        <v>3017</v>
      </c>
      <c r="B3616" s="1">
        <v>5</v>
      </c>
      <c r="C3616" s="1">
        <v>20</v>
      </c>
      <c r="D3616" s="1">
        <v>0</v>
      </c>
      <c r="E3616" s="1">
        <v>0</v>
      </c>
      <c r="F3616" s="10">
        <f>IFERROR(VLOOKUP(A3616,'Sevinç 03.04.2023 1215'!$A:$F,5,0),0)</f>
        <v>0</v>
      </c>
      <c r="G3616" s="10" t="str">
        <f>IFERROR(VLOOKUP(A3616,'Sevinç 04.04.2023 0911'!$A:$D,4,0),0)</f>
        <v>49.5473730148295 EURO</v>
      </c>
      <c r="H3616" s="10">
        <f>IFERROR(VLOOKUP(A3616,'Onaya Sunulan Birim Fiyat'!$A:$C,3,0),0)</f>
        <v>0</v>
      </c>
      <c r="I3616" s="10">
        <f>IFERROR(VLOOKUP(A3616,'Eksik Birim Fiyat Satınalma'!$A:$E,5,0),0)</f>
        <v>0</v>
      </c>
      <c r="J3616" s="10">
        <f>IFERROR(VLOOKUP(A3616,'Eksik Birim Fiyat'!$A$2:$E$129,5,0),0)</f>
        <v>0</v>
      </c>
      <c r="K3616" s="10">
        <f>IFERROR(VLOOKUP(A3616,'Birim Fiyatı Olmayan Malzemeler'!$A$1:$C$128,3,0),0)</f>
        <v>0</v>
      </c>
      <c r="L3616" s="10">
        <f>IFERROR(VLOOKUP(A3616,'Reçete Altındakiler'!$A:$C,3,0),0)</f>
        <v>0</v>
      </c>
    </row>
    <row r="3617" spans="1:12" x14ac:dyDescent="0.25">
      <c r="A3617" s="8" t="s">
        <v>1560</v>
      </c>
      <c r="B3617" s="1">
        <v>5</v>
      </c>
      <c r="C3617" s="1">
        <v>20</v>
      </c>
      <c r="D3617" s="1">
        <v>0</v>
      </c>
      <c r="E3617" s="1">
        <v>0</v>
      </c>
      <c r="F3617" s="10">
        <f>IFERROR(VLOOKUP(A3617,'Sevinç 03.04.2023 1215'!$A:$F,5,0),0)</f>
        <v>0</v>
      </c>
      <c r="G3617" s="10" t="str">
        <f>IFERROR(VLOOKUP(A3617,'Sevinç 04.04.2023 0911'!$A:$D,4,0),0)</f>
        <v>40.8799361230845 EURO</v>
      </c>
      <c r="H3617" s="10">
        <f>IFERROR(VLOOKUP(A3617,'Onaya Sunulan Birim Fiyat'!$A:$C,3,0),0)</f>
        <v>0</v>
      </c>
      <c r="I3617" s="10">
        <f>IFERROR(VLOOKUP(A3617,'Eksik Birim Fiyat Satınalma'!$A:$E,5,0),0)</f>
        <v>0</v>
      </c>
      <c r="J3617" s="10">
        <f>IFERROR(VLOOKUP(A3617,'Eksik Birim Fiyat'!$A$2:$E$129,5,0),0)</f>
        <v>0</v>
      </c>
      <c r="K3617" s="10">
        <f>IFERROR(VLOOKUP(A3617,'Birim Fiyatı Olmayan Malzemeler'!$A$1:$C$128,3,0),0)</f>
        <v>0</v>
      </c>
      <c r="L3617" s="10">
        <f>IFERROR(VLOOKUP(A3617,'Reçete Altındakiler'!$A:$C,3,0),0)</f>
        <v>0</v>
      </c>
    </row>
    <row r="3618" spans="1:12" x14ac:dyDescent="0.25">
      <c r="A3618" s="8" t="s">
        <v>4121</v>
      </c>
      <c r="B3618" s="1">
        <v>5</v>
      </c>
      <c r="C3618" s="1">
        <v>20</v>
      </c>
      <c r="D3618" s="1">
        <v>0</v>
      </c>
      <c r="E3618" s="1">
        <v>0</v>
      </c>
      <c r="F3618" s="10">
        <f>IFERROR(VLOOKUP(A3618,'Sevinç 03.04.2023 1215'!$A:$F,5,0),0)</f>
        <v>0</v>
      </c>
      <c r="G3618" s="10" t="str">
        <f>IFERROR(VLOOKUP(A3618,'Sevinç 04.04.2023 0911'!$A:$D,4,0),0)</f>
        <v>40.4216544424123 EURO</v>
      </c>
      <c r="H3618" s="10">
        <f>IFERROR(VLOOKUP(A3618,'Onaya Sunulan Birim Fiyat'!$A:$C,3,0),0)</f>
        <v>0</v>
      </c>
      <c r="I3618" s="10">
        <f>IFERROR(VLOOKUP(A3618,'Eksik Birim Fiyat Satınalma'!$A:$E,5,0),0)</f>
        <v>0</v>
      </c>
      <c r="J3618" s="10">
        <f>IFERROR(VLOOKUP(A3618,'Eksik Birim Fiyat'!$A$2:$E$129,5,0),0)</f>
        <v>0</v>
      </c>
      <c r="K3618" s="10">
        <f>IFERROR(VLOOKUP(A3618,'Birim Fiyatı Olmayan Malzemeler'!$A$1:$C$128,3,0),0)</f>
        <v>0</v>
      </c>
      <c r="L3618" s="10">
        <f>IFERROR(VLOOKUP(A3618,'Reçete Altındakiler'!$A:$C,3,0),0)</f>
        <v>0</v>
      </c>
    </row>
    <row r="3619" spans="1:12" x14ac:dyDescent="0.25">
      <c r="A3619" s="8" t="s">
        <v>3154</v>
      </c>
      <c r="B3619" s="1">
        <v>3</v>
      </c>
      <c r="C3619" s="1">
        <v>9</v>
      </c>
      <c r="D3619" s="1">
        <v>0</v>
      </c>
      <c r="E3619" s="1">
        <v>0</v>
      </c>
      <c r="F3619" s="10">
        <f>IFERROR(VLOOKUP(A3619,'Sevinç 03.04.2023 1215'!$A:$F,5,0),0)</f>
        <v>0</v>
      </c>
      <c r="G3619" s="10" t="str">
        <f>IFERROR(VLOOKUP(A3619,'Sevinç 04.04.2023 0911'!$A:$D,4,0),0)</f>
        <v>41.2506726529906 EURO</v>
      </c>
      <c r="H3619" s="10">
        <f>IFERROR(VLOOKUP(A3619,'Onaya Sunulan Birim Fiyat'!$A:$C,3,0),0)</f>
        <v>0</v>
      </c>
      <c r="I3619" s="10">
        <f>IFERROR(VLOOKUP(A3619,'Eksik Birim Fiyat Satınalma'!$A:$E,5,0),0)</f>
        <v>0</v>
      </c>
      <c r="J3619" s="10">
        <f>IFERROR(VLOOKUP(A3619,'Eksik Birim Fiyat'!$A$2:$E$129,5,0),0)</f>
        <v>0</v>
      </c>
      <c r="K3619" s="10">
        <f>IFERROR(VLOOKUP(A3619,'Birim Fiyatı Olmayan Malzemeler'!$A$1:$C$128,3,0),0)</f>
        <v>0</v>
      </c>
      <c r="L3619" s="10">
        <f>IFERROR(VLOOKUP(A3619,'Reçete Altındakiler'!$A:$C,3,0),0)</f>
        <v>0</v>
      </c>
    </row>
    <row r="3620" spans="1:12" x14ac:dyDescent="0.25">
      <c r="A3620" s="8" t="s">
        <v>3154</v>
      </c>
      <c r="B3620" s="1">
        <v>5</v>
      </c>
      <c r="C3620" s="1">
        <v>10</v>
      </c>
      <c r="D3620" s="1">
        <v>0</v>
      </c>
      <c r="E3620" s="1">
        <v>0</v>
      </c>
      <c r="F3620" s="10">
        <f>IFERROR(VLOOKUP(A3620,'Sevinç 03.04.2023 1215'!$A:$F,5,0),0)</f>
        <v>0</v>
      </c>
      <c r="G3620" s="10" t="str">
        <f>IFERROR(VLOOKUP(A3620,'Sevinç 04.04.2023 0911'!$A:$D,4,0),0)</f>
        <v>41.2506726529906 EURO</v>
      </c>
      <c r="H3620" s="10">
        <f>IFERROR(VLOOKUP(A3620,'Onaya Sunulan Birim Fiyat'!$A:$C,3,0),0)</f>
        <v>0</v>
      </c>
      <c r="I3620" s="10">
        <f>IFERROR(VLOOKUP(A3620,'Eksik Birim Fiyat Satınalma'!$A:$E,5,0),0)</f>
        <v>0</v>
      </c>
      <c r="J3620" s="10">
        <f>IFERROR(VLOOKUP(A3620,'Eksik Birim Fiyat'!$A$2:$E$129,5,0),0)</f>
        <v>0</v>
      </c>
      <c r="K3620" s="10">
        <f>IFERROR(VLOOKUP(A3620,'Birim Fiyatı Olmayan Malzemeler'!$A$1:$C$128,3,0),0)</f>
        <v>0</v>
      </c>
      <c r="L3620" s="10">
        <f>IFERROR(VLOOKUP(A3620,'Reçete Altındakiler'!$A:$C,3,0),0)</f>
        <v>0</v>
      </c>
    </row>
    <row r="3621" spans="1:12" x14ac:dyDescent="0.25">
      <c r="A3621" s="8" t="s">
        <v>3439</v>
      </c>
      <c r="B3621" s="1">
        <v>3</v>
      </c>
      <c r="C3621" s="1">
        <v>10</v>
      </c>
      <c r="D3621" s="1">
        <v>0</v>
      </c>
      <c r="E3621" s="1">
        <v>0</v>
      </c>
      <c r="F3621" s="10">
        <f>IFERROR(VLOOKUP(A3621,'Sevinç 03.04.2023 1215'!$A:$F,5,0),0)</f>
        <v>0</v>
      </c>
      <c r="G3621" s="10" t="str">
        <f>IFERROR(VLOOKUP(A3621,'Sevinç 04.04.2023 0911'!$A:$D,4,0),0)</f>
        <v>40.7923909723183 EURO</v>
      </c>
      <c r="H3621" s="10">
        <f>IFERROR(VLOOKUP(A3621,'Onaya Sunulan Birim Fiyat'!$A:$C,3,0),0)</f>
        <v>0</v>
      </c>
      <c r="I3621" s="10">
        <f>IFERROR(VLOOKUP(A3621,'Eksik Birim Fiyat Satınalma'!$A:$E,5,0),0)</f>
        <v>0</v>
      </c>
      <c r="J3621" s="10">
        <f>IFERROR(VLOOKUP(A3621,'Eksik Birim Fiyat'!$A$2:$E$129,5,0),0)</f>
        <v>0</v>
      </c>
      <c r="K3621" s="10">
        <f>IFERROR(VLOOKUP(A3621,'Birim Fiyatı Olmayan Malzemeler'!$A$1:$C$128,3,0),0)</f>
        <v>0</v>
      </c>
      <c r="L3621" s="10">
        <f>IFERROR(VLOOKUP(A3621,'Reçete Altındakiler'!$A:$C,3,0),0)</f>
        <v>0</v>
      </c>
    </row>
    <row r="3622" spans="1:12" x14ac:dyDescent="0.25">
      <c r="A3622" s="8" t="s">
        <v>3439</v>
      </c>
      <c r="B3622" s="1">
        <v>5</v>
      </c>
      <c r="C3622" s="1">
        <v>10</v>
      </c>
      <c r="D3622" s="1">
        <v>0</v>
      </c>
      <c r="E3622" s="1">
        <v>0</v>
      </c>
      <c r="F3622" s="10">
        <f>IFERROR(VLOOKUP(A3622,'Sevinç 03.04.2023 1215'!$A:$F,5,0),0)</f>
        <v>0</v>
      </c>
      <c r="G3622" s="10" t="str">
        <f>IFERROR(VLOOKUP(A3622,'Sevinç 04.04.2023 0911'!$A:$D,4,0),0)</f>
        <v>40.7923909723183 EURO</v>
      </c>
      <c r="H3622" s="10">
        <f>IFERROR(VLOOKUP(A3622,'Onaya Sunulan Birim Fiyat'!$A:$C,3,0),0)</f>
        <v>0</v>
      </c>
      <c r="I3622" s="10">
        <f>IFERROR(VLOOKUP(A3622,'Eksik Birim Fiyat Satınalma'!$A:$E,5,0),0)</f>
        <v>0</v>
      </c>
      <c r="J3622" s="10">
        <f>IFERROR(VLOOKUP(A3622,'Eksik Birim Fiyat'!$A$2:$E$129,5,0),0)</f>
        <v>0</v>
      </c>
      <c r="K3622" s="10">
        <f>IFERROR(VLOOKUP(A3622,'Birim Fiyatı Olmayan Malzemeler'!$A$1:$C$128,3,0),0)</f>
        <v>0</v>
      </c>
      <c r="L3622" s="10">
        <f>IFERROR(VLOOKUP(A3622,'Reçete Altındakiler'!$A:$C,3,0),0)</f>
        <v>0</v>
      </c>
    </row>
    <row r="3623" spans="1:12" x14ac:dyDescent="0.25">
      <c r="A3623" s="8" t="s">
        <v>4122</v>
      </c>
      <c r="B3623" s="1">
        <v>3</v>
      </c>
      <c r="C3623" s="1">
        <v>1</v>
      </c>
      <c r="D3623" s="1">
        <v>0</v>
      </c>
      <c r="E3623" s="1">
        <v>0</v>
      </c>
      <c r="F3623" s="10">
        <f>IFERROR(VLOOKUP(A3623,'Sevinç 03.04.2023 1215'!$A:$F,5,0),0)</f>
        <v>0</v>
      </c>
      <c r="G3623" s="10" t="str">
        <f>IFERROR(VLOOKUP(A3623,'Sevinç 04.04.2023 0911'!$A:$D,4,0),0)</f>
        <v>27.1280913786456 EURO</v>
      </c>
      <c r="H3623" s="10">
        <f>IFERROR(VLOOKUP(A3623,'Onaya Sunulan Birim Fiyat'!$A:$C,3,0),0)</f>
        <v>0</v>
      </c>
      <c r="I3623" s="10">
        <f>IFERROR(VLOOKUP(A3623,'Eksik Birim Fiyat Satınalma'!$A:$E,5,0),0)</f>
        <v>0</v>
      </c>
      <c r="J3623" s="10">
        <f>IFERROR(VLOOKUP(A3623,'Eksik Birim Fiyat'!$A$2:$E$129,5,0),0)</f>
        <v>0</v>
      </c>
      <c r="K3623" s="10">
        <f>IFERROR(VLOOKUP(A3623,'Birim Fiyatı Olmayan Malzemeler'!$A$1:$C$128,3,0),0)</f>
        <v>0</v>
      </c>
      <c r="L3623" s="10">
        <f>IFERROR(VLOOKUP(A3623,'Reçete Altındakiler'!$A:$C,3,0),0)</f>
        <v>0</v>
      </c>
    </row>
    <row r="3624" spans="1:12" x14ac:dyDescent="0.25">
      <c r="A3624" s="8" t="s">
        <v>3018</v>
      </c>
      <c r="B3624" s="1">
        <v>3</v>
      </c>
      <c r="C3624" s="1">
        <v>1</v>
      </c>
      <c r="D3624" s="1">
        <v>0</v>
      </c>
      <c r="E3624" s="1">
        <v>0</v>
      </c>
      <c r="F3624" s="10">
        <f>IFERROR(VLOOKUP(A3624,'Sevinç 03.04.2023 1215'!$A:$F,5,0),0)</f>
        <v>0</v>
      </c>
      <c r="G3624" s="10" t="str">
        <f>IFERROR(VLOOKUP(A3624,'Sevinç 04.04.2023 0911'!$A:$D,4,0),0)</f>
        <v>59.80450034 TL</v>
      </c>
      <c r="H3624" s="10">
        <f>IFERROR(VLOOKUP(A3624,'Onaya Sunulan Birim Fiyat'!$A:$C,3,0),0)</f>
        <v>0</v>
      </c>
      <c r="I3624" s="10">
        <f>IFERROR(VLOOKUP(A3624,'Eksik Birim Fiyat Satınalma'!$A:$E,5,0),0)</f>
        <v>0</v>
      </c>
      <c r="J3624" s="10">
        <f>IFERROR(VLOOKUP(A3624,'Eksik Birim Fiyat'!$A$2:$E$129,5,0),0)</f>
        <v>0</v>
      </c>
      <c r="K3624" s="10">
        <f>IFERROR(VLOOKUP(A3624,'Birim Fiyatı Olmayan Malzemeler'!$A$1:$C$128,3,0),0)</f>
        <v>0</v>
      </c>
      <c r="L3624" s="10">
        <f>IFERROR(VLOOKUP(A3624,'Reçete Altındakiler'!$A:$C,3,0),0)</f>
        <v>0</v>
      </c>
    </row>
    <row r="3625" spans="1:12" x14ac:dyDescent="0.25">
      <c r="A3625" s="8" t="s">
        <v>3155</v>
      </c>
      <c r="B3625" s="1">
        <v>3</v>
      </c>
      <c r="C3625" s="1">
        <v>1</v>
      </c>
      <c r="D3625" s="1">
        <v>0</v>
      </c>
      <c r="E3625" s="1">
        <v>0</v>
      </c>
      <c r="F3625" s="10">
        <f>IFERROR(VLOOKUP(A3625,'Sevinç 03.04.2023 1215'!$A:$F,5,0),0)</f>
        <v>0</v>
      </c>
      <c r="G3625" s="10" t="str">
        <f>IFERROR(VLOOKUP(A3625,'Sevinç 04.04.2023 0911'!$A:$D,4,0),0)</f>
        <v>200 TL</v>
      </c>
      <c r="H3625" s="10">
        <f>IFERROR(VLOOKUP(A3625,'Onaya Sunulan Birim Fiyat'!$A:$C,3,0),0)</f>
        <v>0</v>
      </c>
      <c r="I3625" s="10">
        <f>IFERROR(VLOOKUP(A3625,'Eksik Birim Fiyat Satınalma'!$A:$E,5,0),0)</f>
        <v>0</v>
      </c>
      <c r="J3625" s="10">
        <f>IFERROR(VLOOKUP(A3625,'Eksik Birim Fiyat'!$A$2:$E$129,5,0),0)</f>
        <v>0</v>
      </c>
      <c r="K3625" s="10">
        <f>IFERROR(VLOOKUP(A3625,'Birim Fiyatı Olmayan Malzemeler'!$A$1:$C$128,3,0),0)</f>
        <v>0</v>
      </c>
      <c r="L3625" s="10">
        <f>IFERROR(VLOOKUP(A3625,'Reçete Altındakiler'!$A:$C,3,0),0)</f>
        <v>0</v>
      </c>
    </row>
    <row r="3626" spans="1:12" x14ac:dyDescent="0.25">
      <c r="A3626" s="8" t="s">
        <v>3155</v>
      </c>
      <c r="B3626" s="1">
        <v>22</v>
      </c>
      <c r="C3626" s="1">
        <v>1</v>
      </c>
      <c r="D3626" s="1">
        <v>0</v>
      </c>
      <c r="E3626" s="1">
        <v>0</v>
      </c>
      <c r="F3626" s="10">
        <f>IFERROR(VLOOKUP(A3626,'Sevinç 03.04.2023 1215'!$A:$F,5,0),0)</f>
        <v>0</v>
      </c>
      <c r="G3626" s="10" t="str">
        <f>IFERROR(VLOOKUP(A3626,'Sevinç 04.04.2023 0911'!$A:$D,4,0),0)</f>
        <v>200 TL</v>
      </c>
      <c r="H3626" s="10">
        <f>IFERROR(VLOOKUP(A3626,'Onaya Sunulan Birim Fiyat'!$A:$C,3,0),0)</f>
        <v>0</v>
      </c>
      <c r="I3626" s="10">
        <f>IFERROR(VLOOKUP(A3626,'Eksik Birim Fiyat Satınalma'!$A:$E,5,0),0)</f>
        <v>0</v>
      </c>
      <c r="J3626" s="10">
        <f>IFERROR(VLOOKUP(A3626,'Eksik Birim Fiyat'!$A$2:$E$129,5,0),0)</f>
        <v>0</v>
      </c>
      <c r="K3626" s="10">
        <f>IFERROR(VLOOKUP(A3626,'Birim Fiyatı Olmayan Malzemeler'!$A$1:$C$128,3,0),0)</f>
        <v>0</v>
      </c>
      <c r="L3626" s="10">
        <f>IFERROR(VLOOKUP(A3626,'Reçete Altındakiler'!$A:$C,3,0),0)</f>
        <v>0</v>
      </c>
    </row>
    <row r="3627" spans="1:12" x14ac:dyDescent="0.25">
      <c r="A3627" s="8" t="s">
        <v>1561</v>
      </c>
      <c r="B3627" s="1">
        <v>22</v>
      </c>
      <c r="C3627" s="1">
        <v>5</v>
      </c>
      <c r="D3627" s="1">
        <v>0</v>
      </c>
      <c r="E3627" s="1">
        <v>0</v>
      </c>
      <c r="F3627" s="10">
        <f>IFERROR(VLOOKUP(A3627,'Sevinç 03.04.2023 1215'!$A:$F,5,0),0)</f>
        <v>0</v>
      </c>
      <c r="G3627" s="10" t="str">
        <f>IFERROR(VLOOKUP(A3627,'Sevinç 04.04.2023 0911'!$A:$D,4,0),0)</f>
        <v>233.2658986 TL</v>
      </c>
      <c r="H3627" s="10">
        <f>IFERROR(VLOOKUP(A3627,'Onaya Sunulan Birim Fiyat'!$A:$C,3,0),0)</f>
        <v>0</v>
      </c>
      <c r="I3627" s="10">
        <f>IFERROR(VLOOKUP(A3627,'Eksik Birim Fiyat Satınalma'!$A:$E,5,0),0)</f>
        <v>0</v>
      </c>
      <c r="J3627" s="10">
        <f>IFERROR(VLOOKUP(A3627,'Eksik Birim Fiyat'!$A$2:$E$129,5,0),0)</f>
        <v>0</v>
      </c>
      <c r="K3627" s="10">
        <f>IFERROR(VLOOKUP(A3627,'Birim Fiyatı Olmayan Malzemeler'!$A$1:$C$128,3,0),0)</f>
        <v>0</v>
      </c>
      <c r="L3627" s="10">
        <f>IFERROR(VLOOKUP(A3627,'Reçete Altındakiler'!$A:$C,3,0),0)</f>
        <v>0</v>
      </c>
    </row>
    <row r="3628" spans="1:12" x14ac:dyDescent="0.25">
      <c r="A3628" s="8" t="s">
        <v>4123</v>
      </c>
      <c r="B3628" s="1">
        <v>22</v>
      </c>
      <c r="C3628" s="1">
        <v>3</v>
      </c>
      <c r="D3628" s="1">
        <v>0</v>
      </c>
      <c r="E3628" s="1">
        <v>0</v>
      </c>
      <c r="F3628" s="10">
        <f>IFERROR(VLOOKUP(A3628,'Sevinç 03.04.2023 1215'!$A:$F,5,0),0)</f>
        <v>0</v>
      </c>
      <c r="G3628" s="10" t="str">
        <f>IFERROR(VLOOKUP(A3628,'Sevinç 04.04.2023 0911'!$A:$D,4,0),0)</f>
        <v>114.294373 TL</v>
      </c>
      <c r="H3628" s="10">
        <f>IFERROR(VLOOKUP(A3628,'Onaya Sunulan Birim Fiyat'!$A:$C,3,0),0)</f>
        <v>0</v>
      </c>
      <c r="I3628" s="10">
        <f>IFERROR(VLOOKUP(A3628,'Eksik Birim Fiyat Satınalma'!$A:$E,5,0),0)</f>
        <v>0</v>
      </c>
      <c r="J3628" s="10">
        <f>IFERROR(VLOOKUP(A3628,'Eksik Birim Fiyat'!$A$2:$E$129,5,0),0)</f>
        <v>0</v>
      </c>
      <c r="K3628" s="10">
        <f>IFERROR(VLOOKUP(A3628,'Birim Fiyatı Olmayan Malzemeler'!$A$1:$C$128,3,0),0)</f>
        <v>0</v>
      </c>
      <c r="L3628" s="10">
        <f>IFERROR(VLOOKUP(A3628,'Reçete Altındakiler'!$A:$C,3,0),0)</f>
        <v>0</v>
      </c>
    </row>
    <row r="3629" spans="1:12" x14ac:dyDescent="0.25">
      <c r="A3629" s="8" t="s">
        <v>3019</v>
      </c>
      <c r="B3629" s="1">
        <v>3</v>
      </c>
      <c r="C3629" s="1">
        <v>1</v>
      </c>
      <c r="D3629" s="1">
        <v>0</v>
      </c>
      <c r="E3629" s="1">
        <v>0</v>
      </c>
      <c r="F3629" s="10">
        <f>IFERROR(VLOOKUP(A3629,'Sevinç 03.04.2023 1215'!$A:$F,5,0),0)</f>
        <v>0</v>
      </c>
      <c r="G3629" s="10" t="str">
        <f>IFERROR(VLOOKUP(A3629,'Sevinç 04.04.2023 0911'!$A:$D,4,0),0)</f>
        <v>146.79282 TL</v>
      </c>
      <c r="H3629" s="10">
        <f>IFERROR(VLOOKUP(A3629,'Onaya Sunulan Birim Fiyat'!$A:$C,3,0),0)</f>
        <v>0</v>
      </c>
      <c r="I3629" s="10">
        <f>IFERROR(VLOOKUP(A3629,'Eksik Birim Fiyat Satınalma'!$A:$E,5,0),0)</f>
        <v>0</v>
      </c>
      <c r="J3629" s="10">
        <f>IFERROR(VLOOKUP(A3629,'Eksik Birim Fiyat'!$A$2:$E$129,5,0),0)</f>
        <v>0</v>
      </c>
      <c r="K3629" s="10">
        <f>IFERROR(VLOOKUP(A3629,'Birim Fiyatı Olmayan Malzemeler'!$A$1:$C$128,3,0),0)</f>
        <v>0</v>
      </c>
      <c r="L3629" s="10">
        <f>IFERROR(VLOOKUP(A3629,'Reçete Altındakiler'!$A:$C,3,0),0)</f>
        <v>0</v>
      </c>
    </row>
    <row r="3630" spans="1:12" x14ac:dyDescent="0.25">
      <c r="A3630" s="8" t="s">
        <v>3019</v>
      </c>
      <c r="B3630" s="1">
        <v>22</v>
      </c>
      <c r="C3630" s="1">
        <v>1</v>
      </c>
      <c r="D3630" s="1">
        <v>0</v>
      </c>
      <c r="E3630" s="1">
        <v>0</v>
      </c>
      <c r="F3630" s="10">
        <f>IFERROR(VLOOKUP(A3630,'Sevinç 03.04.2023 1215'!$A:$F,5,0),0)</f>
        <v>0</v>
      </c>
      <c r="G3630" s="10" t="str">
        <f>IFERROR(VLOOKUP(A3630,'Sevinç 04.04.2023 0911'!$A:$D,4,0),0)</f>
        <v>146.79282 TL</v>
      </c>
      <c r="H3630" s="10">
        <f>IFERROR(VLOOKUP(A3630,'Onaya Sunulan Birim Fiyat'!$A:$C,3,0),0)</f>
        <v>0</v>
      </c>
      <c r="I3630" s="10">
        <f>IFERROR(VLOOKUP(A3630,'Eksik Birim Fiyat Satınalma'!$A:$E,5,0),0)</f>
        <v>0</v>
      </c>
      <c r="J3630" s="10">
        <f>IFERROR(VLOOKUP(A3630,'Eksik Birim Fiyat'!$A$2:$E$129,5,0),0)</f>
        <v>0</v>
      </c>
      <c r="K3630" s="10">
        <f>IFERROR(VLOOKUP(A3630,'Birim Fiyatı Olmayan Malzemeler'!$A$1:$C$128,3,0),0)</f>
        <v>0</v>
      </c>
      <c r="L3630" s="10">
        <f>IFERROR(VLOOKUP(A3630,'Reçete Altındakiler'!$A:$C,3,0),0)</f>
        <v>0</v>
      </c>
    </row>
    <row r="3631" spans="1:12" x14ac:dyDescent="0.25">
      <c r="A3631" s="8" t="s">
        <v>3020</v>
      </c>
      <c r="B3631" s="1">
        <v>16</v>
      </c>
      <c r="C3631" s="1">
        <v>4</v>
      </c>
      <c r="D3631" s="1">
        <v>0</v>
      </c>
      <c r="E3631" s="1">
        <v>0</v>
      </c>
      <c r="F3631" s="10">
        <f>IFERROR(VLOOKUP(A3631,'Sevinç 03.04.2023 1215'!$A:$F,5,0),0)</f>
        <v>0</v>
      </c>
      <c r="G3631" s="10" t="str">
        <f>IFERROR(VLOOKUP(A3631,'Sevinç 04.04.2023 0911'!$A:$D,4,0),0)</f>
        <v>21.5630581779535 EURO</v>
      </c>
      <c r="H3631" s="10">
        <f>IFERROR(VLOOKUP(A3631,'Onaya Sunulan Birim Fiyat'!$A:$C,3,0),0)</f>
        <v>0</v>
      </c>
      <c r="I3631" s="10">
        <f>IFERROR(VLOOKUP(A3631,'Eksik Birim Fiyat Satınalma'!$A:$E,5,0),0)</f>
        <v>0</v>
      </c>
      <c r="J3631" s="10">
        <f>IFERROR(VLOOKUP(A3631,'Eksik Birim Fiyat'!$A$2:$E$129,5,0),0)</f>
        <v>0</v>
      </c>
      <c r="K3631" s="10">
        <f>IFERROR(VLOOKUP(A3631,'Birim Fiyatı Olmayan Malzemeler'!$A$1:$C$128,3,0),0)</f>
        <v>0</v>
      </c>
      <c r="L3631" s="10">
        <f>IFERROR(VLOOKUP(A3631,'Reçete Altındakiler'!$A:$C,3,0),0)</f>
        <v>0</v>
      </c>
    </row>
    <row r="3632" spans="1:12" x14ac:dyDescent="0.25">
      <c r="A3632" s="8" t="s">
        <v>4124</v>
      </c>
      <c r="B3632" s="1">
        <v>16</v>
      </c>
      <c r="C3632" s="1">
        <v>3</v>
      </c>
      <c r="D3632" s="1">
        <v>0</v>
      </c>
      <c r="E3632" s="1">
        <v>0</v>
      </c>
      <c r="F3632" s="10">
        <f>IFERROR(VLOOKUP(A3632,'Sevinç 03.04.2023 1215'!$A:$F,5,0),0)</f>
        <v>0</v>
      </c>
      <c r="G3632" s="10" t="str">
        <f>IFERROR(VLOOKUP(A3632,'Sevinç 04.04.2023 0911'!$A:$D,4,0),0)</f>
        <v xml:space="preserve"> </v>
      </c>
      <c r="H3632" s="10">
        <f>IFERROR(VLOOKUP(A3632,'Onaya Sunulan Birim Fiyat'!$A:$C,3,0),0)</f>
        <v>0</v>
      </c>
      <c r="I3632" s="10">
        <f>IFERROR(VLOOKUP(A3632,'Eksik Birim Fiyat Satınalma'!$A:$E,5,0),0)</f>
        <v>0</v>
      </c>
      <c r="J3632" s="10">
        <f>IFERROR(VLOOKUP(A3632,'Eksik Birim Fiyat'!$A$2:$E$129,5,0),0)</f>
        <v>0</v>
      </c>
      <c r="K3632" s="10">
        <f>IFERROR(VLOOKUP(A3632,'Birim Fiyatı Olmayan Malzemeler'!$A$1:$C$128,3,0),0)</f>
        <v>0</v>
      </c>
      <c r="L3632" s="10">
        <f>IFERROR(VLOOKUP(A3632,'Reçete Altındakiler'!$A:$C,3,0),0)</f>
        <v>0</v>
      </c>
    </row>
    <row r="3633" spans="1:12" x14ac:dyDescent="0.25">
      <c r="A3633" s="8" t="s">
        <v>2531</v>
      </c>
      <c r="B3633" s="1">
        <v>16</v>
      </c>
      <c r="C3633" s="1">
        <v>1</v>
      </c>
      <c r="D3633" s="1">
        <v>0</v>
      </c>
      <c r="E3633" s="1">
        <v>0</v>
      </c>
      <c r="F3633" s="10">
        <f>IFERROR(VLOOKUP(A3633,'Sevinç 03.04.2023 1215'!$A:$F,5,0),0)</f>
        <v>0</v>
      </c>
      <c r="G3633" s="10" t="str">
        <f>IFERROR(VLOOKUP(A3633,'Sevinç 04.04.2023 0911'!$A:$D,4,0),0)</f>
        <v>7.99681312881858 EURO</v>
      </c>
      <c r="H3633" s="10">
        <f>IFERROR(VLOOKUP(A3633,'Onaya Sunulan Birim Fiyat'!$A:$C,3,0),0)</f>
        <v>0</v>
      </c>
      <c r="I3633" s="10">
        <f>IFERROR(VLOOKUP(A3633,'Eksik Birim Fiyat Satınalma'!$A:$E,5,0),0)</f>
        <v>0</v>
      </c>
      <c r="J3633" s="10">
        <f>IFERROR(VLOOKUP(A3633,'Eksik Birim Fiyat'!$A$2:$E$129,5,0),0)</f>
        <v>0</v>
      </c>
      <c r="K3633" s="10">
        <f>IFERROR(VLOOKUP(A3633,'Birim Fiyatı Olmayan Malzemeler'!$A$1:$C$128,3,0),0)</f>
        <v>0</v>
      </c>
      <c r="L3633" s="10">
        <f>IFERROR(VLOOKUP(A3633,'Reçete Altındakiler'!$A:$C,3,0),0)</f>
        <v>0</v>
      </c>
    </row>
    <row r="3634" spans="1:12" x14ac:dyDescent="0.25">
      <c r="A3634" s="8" t="s">
        <v>3021</v>
      </c>
      <c r="B3634" s="1">
        <v>16</v>
      </c>
      <c r="C3634" s="1">
        <v>1</v>
      </c>
      <c r="D3634" s="1">
        <v>0</v>
      </c>
      <c r="E3634" s="1">
        <v>0</v>
      </c>
      <c r="F3634" s="10">
        <f>IFERROR(VLOOKUP(A3634,'Sevinç 03.04.2023 1215'!$A:$F,5,0),0)</f>
        <v>0</v>
      </c>
      <c r="G3634" s="10" t="str">
        <f>IFERROR(VLOOKUP(A3634,'Sevinç 04.04.2023 0911'!$A:$D,4,0),0)</f>
        <v>6.88983683460208 EURO</v>
      </c>
      <c r="H3634" s="10">
        <f>IFERROR(VLOOKUP(A3634,'Onaya Sunulan Birim Fiyat'!$A:$C,3,0),0)</f>
        <v>0</v>
      </c>
      <c r="I3634" s="10">
        <f>IFERROR(VLOOKUP(A3634,'Eksik Birim Fiyat Satınalma'!$A:$E,5,0),0)</f>
        <v>0</v>
      </c>
      <c r="J3634" s="10">
        <f>IFERROR(VLOOKUP(A3634,'Eksik Birim Fiyat'!$A$2:$E$129,5,0),0)</f>
        <v>0</v>
      </c>
      <c r="K3634" s="10">
        <f>IFERROR(VLOOKUP(A3634,'Birim Fiyatı Olmayan Malzemeler'!$A$1:$C$128,3,0),0)</f>
        <v>0</v>
      </c>
      <c r="L3634" s="10">
        <f>IFERROR(VLOOKUP(A3634,'Reçete Altındakiler'!$A:$C,3,0),0)</f>
        <v>0</v>
      </c>
    </row>
    <row r="3635" spans="1:12" x14ac:dyDescent="0.25">
      <c r="A3635" s="8" t="s">
        <v>3357</v>
      </c>
      <c r="B3635" s="1">
        <v>16</v>
      </c>
      <c r="C3635" s="1">
        <v>1</v>
      </c>
      <c r="D3635" s="1">
        <v>0</v>
      </c>
      <c r="E3635" s="1">
        <v>0</v>
      </c>
      <c r="F3635" s="10">
        <f>IFERROR(VLOOKUP(A3635,'Sevinç 03.04.2023 1215'!$A:$F,5,0),0)</f>
        <v>0</v>
      </c>
      <c r="G3635" s="10" t="str">
        <f>IFERROR(VLOOKUP(A3635,'Sevinç 04.04.2023 0911'!$A:$D,4,0),0)</f>
        <v>5.98699618961938 EURO</v>
      </c>
      <c r="H3635" s="10">
        <f>IFERROR(VLOOKUP(A3635,'Onaya Sunulan Birim Fiyat'!$A:$C,3,0),0)</f>
        <v>0</v>
      </c>
      <c r="I3635" s="10">
        <f>IFERROR(VLOOKUP(A3635,'Eksik Birim Fiyat Satınalma'!$A:$E,5,0),0)</f>
        <v>0</v>
      </c>
      <c r="J3635" s="10">
        <f>IFERROR(VLOOKUP(A3635,'Eksik Birim Fiyat'!$A$2:$E$129,5,0),0)</f>
        <v>0</v>
      </c>
      <c r="K3635" s="10">
        <f>IFERROR(VLOOKUP(A3635,'Birim Fiyatı Olmayan Malzemeler'!$A$1:$C$128,3,0),0)</f>
        <v>0</v>
      </c>
      <c r="L3635" s="10">
        <f>IFERROR(VLOOKUP(A3635,'Reçete Altındakiler'!$A:$C,3,0),0)</f>
        <v>0</v>
      </c>
    </row>
    <row r="3636" spans="1:12" x14ac:dyDescent="0.25">
      <c r="A3636" s="8" t="s">
        <v>3022</v>
      </c>
      <c r="B3636" s="1">
        <v>16</v>
      </c>
      <c r="C3636" s="1">
        <v>2</v>
      </c>
      <c r="D3636" s="1">
        <v>0</v>
      </c>
      <c r="E3636" s="1">
        <v>0</v>
      </c>
      <c r="F3636" s="10">
        <f>IFERROR(VLOOKUP(A3636,'Sevinç 03.04.2023 1215'!$A:$F,5,0),0)</f>
        <v>0</v>
      </c>
      <c r="G3636" s="10" t="str">
        <f>IFERROR(VLOOKUP(A3636,'Sevinç 04.04.2023 0911'!$A:$D,4,0),0)</f>
        <v>6.91800688383589 EURO</v>
      </c>
      <c r="H3636" s="10">
        <f>IFERROR(VLOOKUP(A3636,'Onaya Sunulan Birim Fiyat'!$A:$C,3,0),0)</f>
        <v>0</v>
      </c>
      <c r="I3636" s="10">
        <f>IFERROR(VLOOKUP(A3636,'Eksik Birim Fiyat Satınalma'!$A:$E,5,0),0)</f>
        <v>0</v>
      </c>
      <c r="J3636" s="10">
        <f>IFERROR(VLOOKUP(A3636,'Eksik Birim Fiyat'!$A$2:$E$129,5,0),0)</f>
        <v>0</v>
      </c>
      <c r="K3636" s="10">
        <f>IFERROR(VLOOKUP(A3636,'Birim Fiyatı Olmayan Malzemeler'!$A$1:$C$128,3,0),0)</f>
        <v>0</v>
      </c>
      <c r="L3636" s="10">
        <f>IFERROR(VLOOKUP(A3636,'Reçete Altındakiler'!$A:$C,3,0),0)</f>
        <v>0</v>
      </c>
    </row>
    <row r="3637" spans="1:12" x14ac:dyDescent="0.25">
      <c r="A3637" s="8" t="s">
        <v>1562</v>
      </c>
      <c r="B3637" s="1">
        <v>16</v>
      </c>
      <c r="C3637" s="1">
        <v>1</v>
      </c>
      <c r="D3637" s="1">
        <v>0</v>
      </c>
      <c r="E3637" s="1">
        <v>0</v>
      </c>
      <c r="F3637" s="10">
        <f>IFERROR(VLOOKUP(A3637,'Sevinç 03.04.2023 1215'!$A:$F,5,0),0)</f>
        <v>0</v>
      </c>
      <c r="G3637" s="10" t="str">
        <f>IFERROR(VLOOKUP(A3637,'Sevinç 04.04.2023 0911'!$A:$D,4,0),0)</f>
        <v>7.69972067128027 EURO</v>
      </c>
      <c r="H3637" s="10">
        <f>IFERROR(VLOOKUP(A3637,'Onaya Sunulan Birim Fiyat'!$A:$C,3,0),0)</f>
        <v>0</v>
      </c>
      <c r="I3637" s="10">
        <f>IFERROR(VLOOKUP(A3637,'Eksik Birim Fiyat Satınalma'!$A:$E,5,0),0)</f>
        <v>0</v>
      </c>
      <c r="J3637" s="10">
        <f>IFERROR(VLOOKUP(A3637,'Eksik Birim Fiyat'!$A$2:$E$129,5,0),0)</f>
        <v>0</v>
      </c>
      <c r="K3637" s="10">
        <f>IFERROR(VLOOKUP(A3637,'Birim Fiyatı Olmayan Malzemeler'!$A$1:$C$128,3,0),0)</f>
        <v>0</v>
      </c>
      <c r="L3637" s="10">
        <f>IFERROR(VLOOKUP(A3637,'Reçete Altındakiler'!$A:$C,3,0),0)</f>
        <v>0</v>
      </c>
    </row>
    <row r="3638" spans="1:12" x14ac:dyDescent="0.25">
      <c r="A3638" s="8" t="s">
        <v>3156</v>
      </c>
      <c r="B3638" s="1">
        <v>16</v>
      </c>
      <c r="C3638" s="1">
        <v>1</v>
      </c>
      <c r="D3638" s="1">
        <v>0</v>
      </c>
      <c r="E3638" s="1">
        <v>0</v>
      </c>
      <c r="F3638" s="10">
        <f>IFERROR(VLOOKUP(A3638,'Sevinç 03.04.2023 1215'!$A:$F,5,0),0)</f>
        <v>0</v>
      </c>
      <c r="G3638" s="10" t="str">
        <f>IFERROR(VLOOKUP(A3638,'Sevinç 04.04.2023 0911'!$A:$D,4,0),0)</f>
        <v>5.84897746297578 EURO</v>
      </c>
      <c r="H3638" s="10">
        <f>IFERROR(VLOOKUP(A3638,'Onaya Sunulan Birim Fiyat'!$A:$C,3,0),0)</f>
        <v>0</v>
      </c>
      <c r="I3638" s="10">
        <f>IFERROR(VLOOKUP(A3638,'Eksik Birim Fiyat Satınalma'!$A:$E,5,0),0)</f>
        <v>0</v>
      </c>
      <c r="J3638" s="10">
        <f>IFERROR(VLOOKUP(A3638,'Eksik Birim Fiyat'!$A$2:$E$129,5,0),0)</f>
        <v>0</v>
      </c>
      <c r="K3638" s="10">
        <f>IFERROR(VLOOKUP(A3638,'Birim Fiyatı Olmayan Malzemeler'!$A$1:$C$128,3,0),0)</f>
        <v>0</v>
      </c>
      <c r="L3638" s="10">
        <f>IFERROR(VLOOKUP(A3638,'Reçete Altındakiler'!$A:$C,3,0),0)</f>
        <v>0</v>
      </c>
    </row>
    <row r="3639" spans="1:12" x14ac:dyDescent="0.25">
      <c r="A3639" s="8" t="s">
        <v>1563</v>
      </c>
      <c r="B3639" s="1">
        <v>13</v>
      </c>
      <c r="C3639" s="1">
        <v>4</v>
      </c>
      <c r="D3639" s="1">
        <v>0</v>
      </c>
      <c r="E3639" s="1">
        <v>0</v>
      </c>
      <c r="F3639" s="10">
        <f>IFERROR(VLOOKUP(A3639,'Sevinç 03.04.2023 1215'!$A:$F,5,0),0)</f>
        <v>0</v>
      </c>
      <c r="G3639" s="10" t="str">
        <f>IFERROR(VLOOKUP(A3639,'Sevinç 04.04.2023 0911'!$A:$D,4,0),0)</f>
        <v>28.06392033 TL</v>
      </c>
      <c r="H3639" s="10">
        <f>IFERROR(VLOOKUP(A3639,'Onaya Sunulan Birim Fiyat'!$A:$C,3,0),0)</f>
        <v>47</v>
      </c>
      <c r="I3639" s="10">
        <f>IFERROR(VLOOKUP(A3639,'Eksik Birim Fiyat Satınalma'!$A:$E,5,0),0)</f>
        <v>0</v>
      </c>
      <c r="J3639" s="10">
        <f>IFERROR(VLOOKUP(A3639,'Eksik Birim Fiyat'!$A$2:$E$129,5,0),0)</f>
        <v>0</v>
      </c>
      <c r="K3639" s="10">
        <f>IFERROR(VLOOKUP(A3639,'Birim Fiyatı Olmayan Malzemeler'!$A$1:$C$128,3,0),0)</f>
        <v>0</v>
      </c>
      <c r="L3639" s="10">
        <f>IFERROR(VLOOKUP(A3639,'Reçete Altındakiler'!$A:$C,3,0),0)</f>
        <v>0</v>
      </c>
    </row>
    <row r="3640" spans="1:12" x14ac:dyDescent="0.25">
      <c r="A3640" s="8" t="s">
        <v>1563</v>
      </c>
      <c r="B3640" s="1">
        <v>22</v>
      </c>
      <c r="C3640" s="1">
        <v>480</v>
      </c>
      <c r="D3640" s="1">
        <v>0</v>
      </c>
      <c r="E3640" s="1">
        <v>0</v>
      </c>
      <c r="F3640" s="10">
        <f>IFERROR(VLOOKUP(A3640,'Sevinç 03.04.2023 1215'!$A:$F,5,0),0)</f>
        <v>0</v>
      </c>
      <c r="G3640" s="10" t="str">
        <f>IFERROR(VLOOKUP(A3640,'Sevinç 04.04.2023 0911'!$A:$D,4,0),0)</f>
        <v>28.06392033 TL</v>
      </c>
      <c r="H3640" s="10">
        <f>IFERROR(VLOOKUP(A3640,'Onaya Sunulan Birim Fiyat'!$A:$C,3,0),0)</f>
        <v>47</v>
      </c>
      <c r="I3640" s="10">
        <f>IFERROR(VLOOKUP(A3640,'Eksik Birim Fiyat Satınalma'!$A:$E,5,0),0)</f>
        <v>0</v>
      </c>
      <c r="J3640" s="10">
        <f>IFERROR(VLOOKUP(A3640,'Eksik Birim Fiyat'!$A$2:$E$129,5,0),0)</f>
        <v>0</v>
      </c>
      <c r="K3640" s="10">
        <f>IFERROR(VLOOKUP(A3640,'Birim Fiyatı Olmayan Malzemeler'!$A$1:$C$128,3,0),0)</f>
        <v>0</v>
      </c>
      <c r="L3640" s="10">
        <f>IFERROR(VLOOKUP(A3640,'Reçete Altındakiler'!$A:$C,3,0),0)</f>
        <v>0</v>
      </c>
    </row>
    <row r="3641" spans="1:12" x14ac:dyDescent="0.25">
      <c r="A3641" s="8" t="s">
        <v>2532</v>
      </c>
      <c r="B3641" s="1">
        <v>22</v>
      </c>
      <c r="C3641" s="1">
        <v>21</v>
      </c>
      <c r="D3641" s="1">
        <v>0</v>
      </c>
      <c r="E3641" s="1">
        <v>0</v>
      </c>
      <c r="F3641" s="10">
        <f>IFERROR(VLOOKUP(A3641,'Sevinç 03.04.2023 1215'!$A:$F,5,0),0)</f>
        <v>0</v>
      </c>
      <c r="G3641" s="10" t="str">
        <f>IFERROR(VLOOKUP(A3641,'Sevinç 04.04.2023 0911'!$A:$D,4,0),0)</f>
        <v>59.02304348 TL</v>
      </c>
      <c r="H3641" s="10">
        <f>IFERROR(VLOOKUP(A3641,'Onaya Sunulan Birim Fiyat'!$A:$C,3,0),0)</f>
        <v>0</v>
      </c>
      <c r="I3641" s="10">
        <f>IFERROR(VLOOKUP(A3641,'Eksik Birim Fiyat Satınalma'!$A:$E,5,0),0)</f>
        <v>0</v>
      </c>
      <c r="J3641" s="10">
        <f>IFERROR(VLOOKUP(A3641,'Eksik Birim Fiyat'!$A$2:$E$129,5,0),0)</f>
        <v>0</v>
      </c>
      <c r="K3641" s="10">
        <f>IFERROR(VLOOKUP(A3641,'Birim Fiyatı Olmayan Malzemeler'!$A$1:$C$128,3,0),0)</f>
        <v>0</v>
      </c>
      <c r="L3641" s="10">
        <f>IFERROR(VLOOKUP(A3641,'Reçete Altındakiler'!$A:$C,3,0),0)</f>
        <v>0</v>
      </c>
    </row>
    <row r="3642" spans="1:12" x14ac:dyDescent="0.25">
      <c r="A3642" s="8" t="s">
        <v>3539</v>
      </c>
      <c r="B3642" s="1">
        <v>6</v>
      </c>
      <c r="C3642" s="1">
        <v>28</v>
      </c>
      <c r="D3642" s="1">
        <v>0</v>
      </c>
      <c r="E3642" s="1">
        <v>0</v>
      </c>
      <c r="F3642" s="10">
        <f>IFERROR(VLOOKUP(A3642,'Sevinç 03.04.2023 1215'!$A:$F,5,0),0)</f>
        <v>0</v>
      </c>
      <c r="G3642" s="10" t="str">
        <f>IFERROR(VLOOKUP(A3642,'Sevinç 04.04.2023 0911'!$A:$D,4,0),0)</f>
        <v>143.40989981 TL</v>
      </c>
      <c r="H3642" s="10">
        <f>IFERROR(VLOOKUP(A3642,'Onaya Sunulan Birim Fiyat'!$A:$C,3,0),0)</f>
        <v>370</v>
      </c>
      <c r="I3642" s="10">
        <f>IFERROR(VLOOKUP(A3642,'Eksik Birim Fiyat Satınalma'!$A:$E,5,0),0)</f>
        <v>0</v>
      </c>
      <c r="J3642" s="10">
        <f>IFERROR(VLOOKUP(A3642,'Eksik Birim Fiyat'!$A$2:$E$129,5,0),0)</f>
        <v>0</v>
      </c>
      <c r="K3642" s="10">
        <f>IFERROR(VLOOKUP(A3642,'Birim Fiyatı Olmayan Malzemeler'!$A$1:$C$128,3,0),0)</f>
        <v>0</v>
      </c>
      <c r="L3642" s="10">
        <f>IFERROR(VLOOKUP(A3642,'Reçete Altındakiler'!$A:$C,3,0),0)</f>
        <v>0</v>
      </c>
    </row>
    <row r="3643" spans="1:12" x14ac:dyDescent="0.25">
      <c r="A3643" s="8" t="s">
        <v>3539</v>
      </c>
      <c r="B3643" s="1">
        <v>22</v>
      </c>
      <c r="C3643" s="1">
        <v>3</v>
      </c>
      <c r="D3643" s="1">
        <v>0</v>
      </c>
      <c r="E3643" s="1">
        <v>0</v>
      </c>
      <c r="F3643" s="10">
        <f>IFERROR(VLOOKUP(A3643,'Sevinç 03.04.2023 1215'!$A:$F,5,0),0)</f>
        <v>0</v>
      </c>
      <c r="G3643" s="10" t="str">
        <f>IFERROR(VLOOKUP(A3643,'Sevinç 04.04.2023 0911'!$A:$D,4,0),0)</f>
        <v>143.40989981 TL</v>
      </c>
      <c r="H3643" s="10">
        <f>IFERROR(VLOOKUP(A3643,'Onaya Sunulan Birim Fiyat'!$A:$C,3,0),0)</f>
        <v>370</v>
      </c>
      <c r="I3643" s="10">
        <f>IFERROR(VLOOKUP(A3643,'Eksik Birim Fiyat Satınalma'!$A:$E,5,0),0)</f>
        <v>0</v>
      </c>
      <c r="J3643" s="10">
        <f>IFERROR(VLOOKUP(A3643,'Eksik Birim Fiyat'!$A$2:$E$129,5,0),0)</f>
        <v>0</v>
      </c>
      <c r="K3643" s="10">
        <f>IFERROR(VLOOKUP(A3643,'Birim Fiyatı Olmayan Malzemeler'!$A$1:$C$128,3,0),0)</f>
        <v>0</v>
      </c>
      <c r="L3643" s="10">
        <f>IFERROR(VLOOKUP(A3643,'Reçete Altındakiler'!$A:$C,3,0),0)</f>
        <v>0</v>
      </c>
    </row>
    <row r="3644" spans="1:12" x14ac:dyDescent="0.25">
      <c r="A3644" s="8" t="s">
        <v>3540</v>
      </c>
      <c r="B3644" s="1">
        <v>12</v>
      </c>
      <c r="C3644" s="1">
        <v>5</v>
      </c>
      <c r="D3644" s="1">
        <v>0</v>
      </c>
      <c r="E3644" s="1">
        <v>0</v>
      </c>
      <c r="F3644" s="10">
        <f>IFERROR(VLOOKUP(A3644,'Sevinç 03.04.2023 1215'!$A:$F,5,0),0)</f>
        <v>0</v>
      </c>
      <c r="G3644" s="10" t="str">
        <f>IFERROR(VLOOKUP(A3644,'Sevinç 04.04.2023 0911'!$A:$D,4,0),0)</f>
        <v>56.00323486 TL</v>
      </c>
      <c r="H3644" s="10">
        <f>IFERROR(VLOOKUP(A3644,'Onaya Sunulan Birim Fiyat'!$A:$C,3,0),0)</f>
        <v>64</v>
      </c>
      <c r="I3644" s="10">
        <f>IFERROR(VLOOKUP(A3644,'Eksik Birim Fiyat Satınalma'!$A:$E,5,0),0)</f>
        <v>0</v>
      </c>
      <c r="J3644" s="10">
        <f>IFERROR(VLOOKUP(A3644,'Eksik Birim Fiyat'!$A$2:$E$129,5,0),0)</f>
        <v>0</v>
      </c>
      <c r="K3644" s="10">
        <f>IFERROR(VLOOKUP(A3644,'Birim Fiyatı Olmayan Malzemeler'!$A$1:$C$128,3,0),0)</f>
        <v>0</v>
      </c>
      <c r="L3644" s="10">
        <f>IFERROR(VLOOKUP(A3644,'Reçete Altındakiler'!$A:$C,3,0),0)</f>
        <v>0</v>
      </c>
    </row>
    <row r="3645" spans="1:12" x14ac:dyDescent="0.25">
      <c r="A3645" s="8" t="s">
        <v>3540</v>
      </c>
      <c r="B3645" s="1">
        <v>22</v>
      </c>
      <c r="C3645" s="1">
        <v>404</v>
      </c>
      <c r="D3645" s="1">
        <v>0</v>
      </c>
      <c r="E3645" s="1">
        <v>0</v>
      </c>
      <c r="F3645" s="10">
        <f>IFERROR(VLOOKUP(A3645,'Sevinç 03.04.2023 1215'!$A:$F,5,0),0)</f>
        <v>0</v>
      </c>
      <c r="G3645" s="10" t="str">
        <f>IFERROR(VLOOKUP(A3645,'Sevinç 04.04.2023 0911'!$A:$D,4,0),0)</f>
        <v>56.00323486 TL</v>
      </c>
      <c r="H3645" s="10">
        <f>IFERROR(VLOOKUP(A3645,'Onaya Sunulan Birim Fiyat'!$A:$C,3,0),0)</f>
        <v>64</v>
      </c>
      <c r="I3645" s="10">
        <f>IFERROR(VLOOKUP(A3645,'Eksik Birim Fiyat Satınalma'!$A:$E,5,0),0)</f>
        <v>0</v>
      </c>
      <c r="J3645" s="10">
        <f>IFERROR(VLOOKUP(A3645,'Eksik Birim Fiyat'!$A$2:$E$129,5,0),0)</f>
        <v>0</v>
      </c>
      <c r="K3645" s="10">
        <f>IFERROR(VLOOKUP(A3645,'Birim Fiyatı Olmayan Malzemeler'!$A$1:$C$128,3,0),0)</f>
        <v>0</v>
      </c>
      <c r="L3645" s="10">
        <f>IFERROR(VLOOKUP(A3645,'Reçete Altındakiler'!$A:$C,3,0),0)</f>
        <v>0</v>
      </c>
    </row>
    <row r="3646" spans="1:12" x14ac:dyDescent="0.25">
      <c r="A3646" s="8" t="s">
        <v>3440</v>
      </c>
      <c r="B3646" s="1">
        <v>13</v>
      </c>
      <c r="C3646" s="1">
        <v>7</v>
      </c>
      <c r="D3646" s="1">
        <v>0</v>
      </c>
      <c r="E3646" s="1">
        <v>0</v>
      </c>
      <c r="F3646" s="10">
        <f>IFERROR(VLOOKUP(A3646,'Sevinç 03.04.2023 1215'!$A:$F,5,0),0)</f>
        <v>0</v>
      </c>
      <c r="G3646" s="10" t="str">
        <f>IFERROR(VLOOKUP(A3646,'Sevinç 04.04.2023 0911'!$A:$D,4,0),0)</f>
        <v>104.28286713 TL</v>
      </c>
      <c r="H3646" s="10">
        <f>IFERROR(VLOOKUP(A3646,'Onaya Sunulan Birim Fiyat'!$A:$C,3,0),0)</f>
        <v>148.5</v>
      </c>
      <c r="I3646" s="10">
        <f>IFERROR(VLOOKUP(A3646,'Eksik Birim Fiyat Satınalma'!$A:$E,5,0),0)</f>
        <v>0</v>
      </c>
      <c r="J3646" s="10">
        <f>IFERROR(VLOOKUP(A3646,'Eksik Birim Fiyat'!$A$2:$E$129,5,0),0)</f>
        <v>0</v>
      </c>
      <c r="K3646" s="10">
        <f>IFERROR(VLOOKUP(A3646,'Birim Fiyatı Olmayan Malzemeler'!$A$1:$C$128,3,0),0)</f>
        <v>0</v>
      </c>
      <c r="L3646" s="10">
        <f>IFERROR(VLOOKUP(A3646,'Reçete Altındakiler'!$A:$C,3,0),0)</f>
        <v>0</v>
      </c>
    </row>
    <row r="3647" spans="1:12" x14ac:dyDescent="0.25">
      <c r="A3647" s="8" t="s">
        <v>3440</v>
      </c>
      <c r="B3647" s="1">
        <v>22</v>
      </c>
      <c r="C3647" s="1">
        <v>17</v>
      </c>
      <c r="D3647" s="1">
        <v>0</v>
      </c>
      <c r="E3647" s="1">
        <v>0</v>
      </c>
      <c r="F3647" s="10">
        <f>IFERROR(VLOOKUP(A3647,'Sevinç 03.04.2023 1215'!$A:$F,5,0),0)</f>
        <v>0</v>
      </c>
      <c r="G3647" s="10" t="str">
        <f>IFERROR(VLOOKUP(A3647,'Sevinç 04.04.2023 0911'!$A:$D,4,0),0)</f>
        <v>104.28286713 TL</v>
      </c>
      <c r="H3647" s="10">
        <f>IFERROR(VLOOKUP(A3647,'Onaya Sunulan Birim Fiyat'!$A:$C,3,0),0)</f>
        <v>148.5</v>
      </c>
      <c r="I3647" s="10">
        <f>IFERROR(VLOOKUP(A3647,'Eksik Birim Fiyat Satınalma'!$A:$E,5,0),0)</f>
        <v>0</v>
      </c>
      <c r="J3647" s="10">
        <f>IFERROR(VLOOKUP(A3647,'Eksik Birim Fiyat'!$A$2:$E$129,5,0),0)</f>
        <v>0</v>
      </c>
      <c r="K3647" s="10">
        <f>IFERROR(VLOOKUP(A3647,'Birim Fiyatı Olmayan Malzemeler'!$A$1:$C$128,3,0),0)</f>
        <v>0</v>
      </c>
      <c r="L3647" s="10">
        <f>IFERROR(VLOOKUP(A3647,'Reçete Altındakiler'!$A:$C,3,0),0)</f>
        <v>0</v>
      </c>
    </row>
    <row r="3648" spans="1:12" x14ac:dyDescent="0.25">
      <c r="A3648" s="8" t="s">
        <v>2533</v>
      </c>
      <c r="B3648" s="1">
        <v>22</v>
      </c>
      <c r="C3648" s="1">
        <v>5</v>
      </c>
      <c r="D3648" s="1">
        <v>0</v>
      </c>
      <c r="E3648" s="1">
        <v>0</v>
      </c>
      <c r="F3648" s="10">
        <f>IFERROR(VLOOKUP(A3648,'Sevinç 03.04.2023 1215'!$A:$F,5,0),0)</f>
        <v>0</v>
      </c>
      <c r="G3648" s="10" t="str">
        <f>IFERROR(VLOOKUP(A3648,'Sevinç 04.04.2023 0911'!$A:$D,4,0),0)</f>
        <v>171.59978289 TL</v>
      </c>
      <c r="H3648" s="10">
        <f>IFERROR(VLOOKUP(A3648,'Onaya Sunulan Birim Fiyat'!$A:$C,3,0),0)</f>
        <v>0</v>
      </c>
      <c r="I3648" s="10">
        <f>IFERROR(VLOOKUP(A3648,'Eksik Birim Fiyat Satınalma'!$A:$E,5,0),0)</f>
        <v>0</v>
      </c>
      <c r="J3648" s="10">
        <f>IFERROR(VLOOKUP(A3648,'Eksik Birim Fiyat'!$A$2:$E$129,5,0),0)</f>
        <v>0</v>
      </c>
      <c r="K3648" s="10">
        <f>IFERROR(VLOOKUP(A3648,'Birim Fiyatı Olmayan Malzemeler'!$A$1:$C$128,3,0),0)</f>
        <v>0</v>
      </c>
      <c r="L3648" s="10">
        <f>IFERROR(VLOOKUP(A3648,'Reçete Altındakiler'!$A:$C,3,0),0)</f>
        <v>0</v>
      </c>
    </row>
    <row r="3649" spans="1:12" x14ac:dyDescent="0.25">
      <c r="A3649" s="8" t="s">
        <v>1564</v>
      </c>
      <c r="B3649" s="1">
        <v>12</v>
      </c>
      <c r="C3649" s="1">
        <v>3</v>
      </c>
      <c r="D3649" s="1">
        <v>0</v>
      </c>
      <c r="E3649" s="1">
        <v>0</v>
      </c>
      <c r="F3649" s="10">
        <f>IFERROR(VLOOKUP(A3649,'Sevinç 03.04.2023 1215'!$A:$F,5,0),0)</f>
        <v>0</v>
      </c>
      <c r="G3649" s="10" t="str">
        <f>IFERROR(VLOOKUP(A3649,'Sevinç 04.04.2023 0911'!$A:$D,4,0),0)</f>
        <v>62 TL</v>
      </c>
      <c r="H3649" s="10">
        <f>IFERROR(VLOOKUP(A3649,'Onaya Sunulan Birim Fiyat'!$A:$C,3,0),0)</f>
        <v>0</v>
      </c>
      <c r="I3649" s="10">
        <f>IFERROR(VLOOKUP(A3649,'Eksik Birim Fiyat Satınalma'!$A:$E,5,0),0)</f>
        <v>0</v>
      </c>
      <c r="J3649" s="10">
        <f>IFERROR(VLOOKUP(A3649,'Eksik Birim Fiyat'!$A$2:$E$129,5,0),0)</f>
        <v>0</v>
      </c>
      <c r="K3649" s="10">
        <f>IFERROR(VLOOKUP(A3649,'Birim Fiyatı Olmayan Malzemeler'!$A$1:$C$128,3,0),0)</f>
        <v>0</v>
      </c>
      <c r="L3649" s="10">
        <f>IFERROR(VLOOKUP(A3649,'Reçete Altındakiler'!$A:$C,3,0),0)</f>
        <v>0</v>
      </c>
    </row>
    <row r="3650" spans="1:12" x14ac:dyDescent="0.25">
      <c r="A3650" s="8" t="s">
        <v>1565</v>
      </c>
      <c r="B3650" s="1">
        <v>3</v>
      </c>
      <c r="C3650" s="1">
        <v>1</v>
      </c>
      <c r="D3650" s="1">
        <v>0</v>
      </c>
      <c r="E3650" s="1">
        <v>0</v>
      </c>
      <c r="F3650" s="10">
        <f>IFERROR(VLOOKUP(A3650,'Sevinç 03.04.2023 1215'!$A:$F,5,0),0)</f>
        <v>0</v>
      </c>
      <c r="G3650" s="10" t="str">
        <f>IFERROR(VLOOKUP(A3650,'Sevinç 04.04.2023 0911'!$A:$D,4,0),0)</f>
        <v>269.8938335 TL</v>
      </c>
      <c r="H3650" s="10">
        <f>IFERROR(VLOOKUP(A3650,'Onaya Sunulan Birim Fiyat'!$A:$C,3,0),0)</f>
        <v>0</v>
      </c>
      <c r="I3650" s="10">
        <f>IFERROR(VLOOKUP(A3650,'Eksik Birim Fiyat Satınalma'!$A:$E,5,0),0)</f>
        <v>0</v>
      </c>
      <c r="J3650" s="10">
        <f>IFERROR(VLOOKUP(A3650,'Eksik Birim Fiyat'!$A$2:$E$129,5,0),0)</f>
        <v>0</v>
      </c>
      <c r="K3650" s="10">
        <f>IFERROR(VLOOKUP(A3650,'Birim Fiyatı Olmayan Malzemeler'!$A$1:$C$128,3,0),0)</f>
        <v>0</v>
      </c>
      <c r="L3650" s="10">
        <f>IFERROR(VLOOKUP(A3650,'Reçete Altındakiler'!$A:$C,3,0),0)</f>
        <v>0</v>
      </c>
    </row>
    <row r="3651" spans="1:12" x14ac:dyDescent="0.25">
      <c r="A3651" s="8" t="s">
        <v>3358</v>
      </c>
      <c r="B3651" s="1">
        <v>12</v>
      </c>
      <c r="C3651" s="1">
        <v>1</v>
      </c>
      <c r="D3651" s="1">
        <v>0</v>
      </c>
      <c r="E3651" s="1">
        <v>0</v>
      </c>
      <c r="F3651" s="10">
        <f>IFERROR(VLOOKUP(A3651,'Sevinç 03.04.2023 1215'!$A:$F,5,0),0)</f>
        <v>0</v>
      </c>
      <c r="G3651" s="10" t="str">
        <f>IFERROR(VLOOKUP(A3651,'Sevinç 04.04.2023 0911'!$A:$D,4,0),0)</f>
        <v>21.014 TL</v>
      </c>
      <c r="H3651" s="10">
        <f>IFERROR(VLOOKUP(A3651,'Onaya Sunulan Birim Fiyat'!$A:$C,3,0),0)</f>
        <v>0</v>
      </c>
      <c r="I3651" s="10">
        <f>IFERROR(VLOOKUP(A3651,'Eksik Birim Fiyat Satınalma'!$A:$E,5,0),0)</f>
        <v>0</v>
      </c>
      <c r="J3651" s="10">
        <f>IFERROR(VLOOKUP(A3651,'Eksik Birim Fiyat'!$A$2:$E$129,5,0),0)</f>
        <v>0</v>
      </c>
      <c r="K3651" s="10">
        <f>IFERROR(VLOOKUP(A3651,'Birim Fiyatı Olmayan Malzemeler'!$A$1:$C$128,3,0),0)</f>
        <v>0</v>
      </c>
      <c r="L3651" s="10">
        <f>IFERROR(VLOOKUP(A3651,'Reçete Altındakiler'!$A:$C,3,0),0)</f>
        <v>0</v>
      </c>
    </row>
    <row r="3652" spans="1:12" x14ac:dyDescent="0.25">
      <c r="A3652" s="8" t="s">
        <v>2534</v>
      </c>
      <c r="B3652" s="1">
        <v>13</v>
      </c>
      <c r="C3652" s="1">
        <v>1</v>
      </c>
      <c r="D3652" s="1">
        <v>0</v>
      </c>
      <c r="E3652" s="1">
        <v>0</v>
      </c>
      <c r="F3652" s="10">
        <f>IFERROR(VLOOKUP(A3652,'Sevinç 03.04.2023 1215'!$A:$F,5,0),0)</f>
        <v>0</v>
      </c>
      <c r="G3652" s="10" t="str">
        <f>IFERROR(VLOOKUP(A3652,'Sevinç 04.04.2023 0911'!$A:$D,4,0),0)</f>
        <v>55.3 TL</v>
      </c>
      <c r="H3652" s="10">
        <f>IFERROR(VLOOKUP(A3652,'Onaya Sunulan Birim Fiyat'!$A:$C,3,0),0)</f>
        <v>6.5</v>
      </c>
      <c r="I3652" s="10">
        <f>IFERROR(VLOOKUP(A3652,'Eksik Birim Fiyat Satınalma'!$A:$E,5,0),0)</f>
        <v>0</v>
      </c>
      <c r="J3652" s="10">
        <f>IFERROR(VLOOKUP(A3652,'Eksik Birim Fiyat'!$A$2:$E$129,5,0),0)</f>
        <v>0</v>
      </c>
      <c r="K3652" s="10">
        <f>IFERROR(VLOOKUP(A3652,'Birim Fiyatı Olmayan Malzemeler'!$A$1:$C$128,3,0),0)</f>
        <v>0</v>
      </c>
      <c r="L3652" s="10">
        <f>IFERROR(VLOOKUP(A3652,'Reçete Altındakiler'!$A:$C,3,0),0)</f>
        <v>0</v>
      </c>
    </row>
    <row r="3653" spans="1:12" x14ac:dyDescent="0.25">
      <c r="A3653" s="8" t="s">
        <v>2534</v>
      </c>
      <c r="B3653" s="1">
        <v>22</v>
      </c>
      <c r="C3653" s="1">
        <v>10</v>
      </c>
      <c r="D3653" s="1">
        <v>0</v>
      </c>
      <c r="E3653" s="1">
        <v>0</v>
      </c>
      <c r="F3653" s="10">
        <f>IFERROR(VLOOKUP(A3653,'Sevinç 03.04.2023 1215'!$A:$F,5,0),0)</f>
        <v>0</v>
      </c>
      <c r="G3653" s="10" t="str">
        <f>IFERROR(VLOOKUP(A3653,'Sevinç 04.04.2023 0911'!$A:$D,4,0),0)</f>
        <v>55.3 TL</v>
      </c>
      <c r="H3653" s="10">
        <f>IFERROR(VLOOKUP(A3653,'Onaya Sunulan Birim Fiyat'!$A:$C,3,0),0)</f>
        <v>6.5</v>
      </c>
      <c r="I3653" s="10">
        <f>IFERROR(VLOOKUP(A3653,'Eksik Birim Fiyat Satınalma'!$A:$E,5,0),0)</f>
        <v>0</v>
      </c>
      <c r="J3653" s="10">
        <f>IFERROR(VLOOKUP(A3653,'Eksik Birim Fiyat'!$A$2:$E$129,5,0),0)</f>
        <v>0</v>
      </c>
      <c r="K3653" s="10">
        <f>IFERROR(VLOOKUP(A3653,'Birim Fiyatı Olmayan Malzemeler'!$A$1:$C$128,3,0),0)</f>
        <v>0</v>
      </c>
      <c r="L3653" s="10">
        <f>IFERROR(VLOOKUP(A3653,'Reçete Altındakiler'!$A:$C,3,0),0)</f>
        <v>0</v>
      </c>
    </row>
    <row r="3654" spans="1:12" x14ac:dyDescent="0.25">
      <c r="A3654" s="8" t="s">
        <v>1566</v>
      </c>
      <c r="B3654" s="1">
        <v>5</v>
      </c>
      <c r="C3654" s="1">
        <v>2</v>
      </c>
      <c r="D3654" s="1">
        <v>0</v>
      </c>
      <c r="E3654" s="1">
        <v>0</v>
      </c>
      <c r="F3654" s="10">
        <f>IFERROR(VLOOKUP(A3654,'Sevinç 03.04.2023 1215'!$A:$F,5,0),0)</f>
        <v>0</v>
      </c>
      <c r="G3654" s="10" t="str">
        <f>IFERROR(VLOOKUP(A3654,'Sevinç 04.04.2023 0911'!$A:$D,4,0),0)</f>
        <v>154.99996365 TL</v>
      </c>
      <c r="H3654" s="10">
        <f>IFERROR(VLOOKUP(A3654,'Onaya Sunulan Birim Fiyat'!$A:$C,3,0),0)</f>
        <v>201.28</v>
      </c>
      <c r="I3654" s="10">
        <f>IFERROR(VLOOKUP(A3654,'Eksik Birim Fiyat Satınalma'!$A:$E,5,0),0)</f>
        <v>0</v>
      </c>
      <c r="J3654" s="10">
        <f>IFERROR(VLOOKUP(A3654,'Eksik Birim Fiyat'!$A$2:$E$129,5,0),0)</f>
        <v>0</v>
      </c>
      <c r="K3654" s="10">
        <f>IFERROR(VLOOKUP(A3654,'Birim Fiyatı Olmayan Malzemeler'!$A$1:$C$128,3,0),0)</f>
        <v>0</v>
      </c>
      <c r="L3654" s="10">
        <f>IFERROR(VLOOKUP(A3654,'Reçete Altındakiler'!$A:$C,3,0),0)</f>
        <v>0</v>
      </c>
    </row>
    <row r="3655" spans="1:12" x14ac:dyDescent="0.25">
      <c r="A3655" s="8" t="s">
        <v>1566</v>
      </c>
      <c r="B3655" s="1">
        <v>13</v>
      </c>
      <c r="C3655" s="1">
        <v>1</v>
      </c>
      <c r="D3655" s="1">
        <v>0</v>
      </c>
      <c r="E3655" s="1">
        <v>0</v>
      </c>
      <c r="F3655" s="10">
        <f>IFERROR(VLOOKUP(A3655,'Sevinç 03.04.2023 1215'!$A:$F,5,0),0)</f>
        <v>0</v>
      </c>
      <c r="G3655" s="10" t="str">
        <f>IFERROR(VLOOKUP(A3655,'Sevinç 04.04.2023 0911'!$A:$D,4,0),0)</f>
        <v>154.99996365 TL</v>
      </c>
      <c r="H3655" s="10">
        <f>IFERROR(VLOOKUP(A3655,'Onaya Sunulan Birim Fiyat'!$A:$C,3,0),0)</f>
        <v>201.28</v>
      </c>
      <c r="I3655" s="10">
        <f>IFERROR(VLOOKUP(A3655,'Eksik Birim Fiyat Satınalma'!$A:$E,5,0),0)</f>
        <v>0</v>
      </c>
      <c r="J3655" s="10">
        <f>IFERROR(VLOOKUP(A3655,'Eksik Birim Fiyat'!$A$2:$E$129,5,0),0)</f>
        <v>0</v>
      </c>
      <c r="K3655" s="10">
        <f>IFERROR(VLOOKUP(A3655,'Birim Fiyatı Olmayan Malzemeler'!$A$1:$C$128,3,0),0)</f>
        <v>0</v>
      </c>
      <c r="L3655" s="10">
        <f>IFERROR(VLOOKUP(A3655,'Reçete Altındakiler'!$A:$C,3,0),0)</f>
        <v>0</v>
      </c>
    </row>
    <row r="3656" spans="1:12" x14ac:dyDescent="0.25">
      <c r="A3656" s="8" t="s">
        <v>3023</v>
      </c>
      <c r="B3656" s="1">
        <v>13</v>
      </c>
      <c r="C3656" s="1">
        <v>1</v>
      </c>
      <c r="D3656" s="1">
        <v>0</v>
      </c>
      <c r="E3656" s="1">
        <v>0</v>
      </c>
      <c r="F3656" s="10">
        <f>IFERROR(VLOOKUP(A3656,'Sevinç 03.04.2023 1215'!$A:$F,5,0),0)</f>
        <v>0</v>
      </c>
      <c r="G3656" s="10" t="str">
        <f>IFERROR(VLOOKUP(A3656,'Sevinç 04.04.2023 0911'!$A:$D,4,0),0)</f>
        <v>142.740625 TL</v>
      </c>
      <c r="H3656" s="10">
        <f>IFERROR(VLOOKUP(A3656,'Onaya Sunulan Birim Fiyat'!$A:$C,3,0),0)</f>
        <v>146.36000000000001</v>
      </c>
      <c r="I3656" s="10">
        <f>IFERROR(VLOOKUP(A3656,'Eksik Birim Fiyat Satınalma'!$A:$E,5,0),0)</f>
        <v>0</v>
      </c>
      <c r="J3656" s="10">
        <f>IFERROR(VLOOKUP(A3656,'Eksik Birim Fiyat'!$A$2:$E$129,5,0),0)</f>
        <v>0</v>
      </c>
      <c r="K3656" s="10">
        <f>IFERROR(VLOOKUP(A3656,'Birim Fiyatı Olmayan Malzemeler'!$A$1:$C$128,3,0),0)</f>
        <v>0</v>
      </c>
      <c r="L3656" s="10">
        <f>IFERROR(VLOOKUP(A3656,'Reçete Altındakiler'!$A:$C,3,0),0)</f>
        <v>0</v>
      </c>
    </row>
    <row r="3657" spans="1:12" x14ac:dyDescent="0.25">
      <c r="A3657" s="8" t="s">
        <v>3157</v>
      </c>
      <c r="B3657" s="1">
        <v>12</v>
      </c>
      <c r="C3657" s="1">
        <v>2</v>
      </c>
      <c r="D3657" s="1">
        <v>0</v>
      </c>
      <c r="E3657" s="1">
        <v>0</v>
      </c>
      <c r="F3657" s="10">
        <f>IFERROR(VLOOKUP(A3657,'Sevinç 03.04.2023 1215'!$A:$F,5,0),0)</f>
        <v>0</v>
      </c>
      <c r="G3657" s="10" t="str">
        <f>IFERROR(VLOOKUP(A3657,'Sevinç 04.04.2023 0911'!$A:$D,4,0),0)</f>
        <v>22 TL</v>
      </c>
      <c r="H3657" s="10">
        <f>IFERROR(VLOOKUP(A3657,'Onaya Sunulan Birim Fiyat'!$A:$C,3,0),0)</f>
        <v>22</v>
      </c>
      <c r="I3657" s="10">
        <f>IFERROR(VLOOKUP(A3657,'Eksik Birim Fiyat Satınalma'!$A:$E,5,0),0)</f>
        <v>0</v>
      </c>
      <c r="J3657" s="10">
        <f>IFERROR(VLOOKUP(A3657,'Eksik Birim Fiyat'!$A$2:$E$129,5,0),0)</f>
        <v>0</v>
      </c>
      <c r="K3657" s="10">
        <f>IFERROR(VLOOKUP(A3657,'Birim Fiyatı Olmayan Malzemeler'!$A$1:$C$128,3,0),0)</f>
        <v>0</v>
      </c>
      <c r="L3657" s="10">
        <f>IFERROR(VLOOKUP(A3657,'Reçete Altındakiler'!$A:$C,3,0),0)</f>
        <v>0</v>
      </c>
    </row>
    <row r="3658" spans="1:12" x14ac:dyDescent="0.25">
      <c r="A3658" s="8" t="s">
        <v>3157</v>
      </c>
      <c r="B3658" s="1">
        <v>13</v>
      </c>
      <c r="C3658" s="1">
        <v>1</v>
      </c>
      <c r="D3658" s="1">
        <v>0</v>
      </c>
      <c r="E3658" s="1">
        <v>0</v>
      </c>
      <c r="F3658" s="10">
        <f>IFERROR(VLOOKUP(A3658,'Sevinç 03.04.2023 1215'!$A:$F,5,0),0)</f>
        <v>0</v>
      </c>
      <c r="G3658" s="10" t="str">
        <f>IFERROR(VLOOKUP(A3658,'Sevinç 04.04.2023 0911'!$A:$D,4,0),0)</f>
        <v>22 TL</v>
      </c>
      <c r="H3658" s="10">
        <f>IFERROR(VLOOKUP(A3658,'Onaya Sunulan Birim Fiyat'!$A:$C,3,0),0)</f>
        <v>22</v>
      </c>
      <c r="I3658" s="10">
        <f>IFERROR(VLOOKUP(A3658,'Eksik Birim Fiyat Satınalma'!$A:$E,5,0),0)</f>
        <v>0</v>
      </c>
      <c r="J3658" s="10">
        <f>IFERROR(VLOOKUP(A3658,'Eksik Birim Fiyat'!$A$2:$E$129,5,0),0)</f>
        <v>0</v>
      </c>
      <c r="K3658" s="10">
        <f>IFERROR(VLOOKUP(A3658,'Birim Fiyatı Olmayan Malzemeler'!$A$1:$C$128,3,0),0)</f>
        <v>0</v>
      </c>
      <c r="L3658" s="10">
        <f>IFERROR(VLOOKUP(A3658,'Reçete Altındakiler'!$A:$C,3,0),0)</f>
        <v>0</v>
      </c>
    </row>
    <row r="3659" spans="1:12" x14ac:dyDescent="0.25">
      <c r="A3659" s="8" t="s">
        <v>3157</v>
      </c>
      <c r="B3659" s="1">
        <v>22</v>
      </c>
      <c r="C3659" s="1">
        <v>8</v>
      </c>
      <c r="D3659" s="1">
        <v>0</v>
      </c>
      <c r="E3659" s="1">
        <v>0</v>
      </c>
      <c r="F3659" s="10">
        <f>IFERROR(VLOOKUP(A3659,'Sevinç 03.04.2023 1215'!$A:$F,5,0),0)</f>
        <v>0</v>
      </c>
      <c r="G3659" s="10" t="str">
        <f>IFERROR(VLOOKUP(A3659,'Sevinç 04.04.2023 0911'!$A:$D,4,0),0)</f>
        <v>22 TL</v>
      </c>
      <c r="H3659" s="10">
        <f>IFERROR(VLOOKUP(A3659,'Onaya Sunulan Birim Fiyat'!$A:$C,3,0),0)</f>
        <v>22</v>
      </c>
      <c r="I3659" s="10">
        <f>IFERROR(VLOOKUP(A3659,'Eksik Birim Fiyat Satınalma'!$A:$E,5,0),0)</f>
        <v>0</v>
      </c>
      <c r="J3659" s="10">
        <f>IFERROR(VLOOKUP(A3659,'Eksik Birim Fiyat'!$A$2:$E$129,5,0),0)</f>
        <v>0</v>
      </c>
      <c r="K3659" s="10">
        <f>IFERROR(VLOOKUP(A3659,'Birim Fiyatı Olmayan Malzemeler'!$A$1:$C$128,3,0),0)</f>
        <v>0</v>
      </c>
      <c r="L3659" s="10">
        <f>IFERROR(VLOOKUP(A3659,'Reçete Altındakiler'!$A:$C,3,0),0)</f>
        <v>0</v>
      </c>
    </row>
    <row r="3660" spans="1:12" x14ac:dyDescent="0.25">
      <c r="A3660" s="8" t="s">
        <v>1567</v>
      </c>
      <c r="B3660" s="1">
        <v>3</v>
      </c>
      <c r="C3660" s="1">
        <v>2</v>
      </c>
      <c r="D3660" s="1">
        <v>0</v>
      </c>
      <c r="E3660" s="1">
        <v>0</v>
      </c>
      <c r="F3660" s="10">
        <f>IFERROR(VLOOKUP(A3660,'Sevinç 03.04.2023 1215'!$A:$F,5,0),0)</f>
        <v>0</v>
      </c>
      <c r="G3660" s="10" t="str">
        <f>IFERROR(VLOOKUP(A3660,'Sevinç 04.04.2023 0911'!$A:$D,4,0),0)</f>
        <v xml:space="preserve">SATINALMA </v>
      </c>
      <c r="H3660" s="10">
        <f>IFERROR(VLOOKUP(A3660,'Onaya Sunulan Birim Fiyat'!$A:$C,3,0),0)</f>
        <v>0</v>
      </c>
      <c r="I3660" s="10">
        <f>IFERROR(VLOOKUP(A3660,'Eksik Birim Fiyat Satınalma'!$A:$E,5,0),0)</f>
        <v>0</v>
      </c>
      <c r="J3660" s="10">
        <f>IFERROR(VLOOKUP(A3660,'Eksik Birim Fiyat'!$A$2:$E$129,5,0),0)</f>
        <v>0</v>
      </c>
      <c r="K3660" s="10">
        <f>IFERROR(VLOOKUP(A3660,'Birim Fiyatı Olmayan Malzemeler'!$A$1:$C$128,3,0),0)</f>
        <v>0</v>
      </c>
      <c r="L3660" s="10">
        <f>IFERROR(VLOOKUP(A3660,'Reçete Altındakiler'!$A:$C,3,0),0)</f>
        <v>0</v>
      </c>
    </row>
    <row r="3661" spans="1:12" x14ac:dyDescent="0.25">
      <c r="A3661" s="8" t="s">
        <v>3441</v>
      </c>
      <c r="B3661" s="1">
        <v>13</v>
      </c>
      <c r="C3661" s="1">
        <v>3</v>
      </c>
      <c r="D3661" s="1">
        <v>0</v>
      </c>
      <c r="E3661" s="1">
        <v>0</v>
      </c>
      <c r="F3661" s="10">
        <f>IFERROR(VLOOKUP(A3661,'Sevinç 03.04.2023 1215'!$A:$F,5,0),0)</f>
        <v>0</v>
      </c>
      <c r="G3661" s="10" t="str">
        <f>IFERROR(VLOOKUP(A3661,'Sevinç 04.04.2023 0911'!$A:$D,4,0),0)</f>
        <v>55.3 TL</v>
      </c>
      <c r="H3661" s="10">
        <f>IFERROR(VLOOKUP(A3661,'Onaya Sunulan Birim Fiyat'!$A:$C,3,0),0)</f>
        <v>14.6</v>
      </c>
      <c r="I3661" s="10">
        <f>IFERROR(VLOOKUP(A3661,'Eksik Birim Fiyat Satınalma'!$A:$E,5,0),0)</f>
        <v>0</v>
      </c>
      <c r="J3661" s="10">
        <f>IFERROR(VLOOKUP(A3661,'Eksik Birim Fiyat'!$A$2:$E$129,5,0),0)</f>
        <v>0</v>
      </c>
      <c r="K3661" s="10">
        <f>IFERROR(VLOOKUP(A3661,'Birim Fiyatı Olmayan Malzemeler'!$A$1:$C$128,3,0),0)</f>
        <v>0</v>
      </c>
      <c r="L3661" s="10">
        <f>IFERROR(VLOOKUP(A3661,'Reçete Altındakiler'!$A:$C,3,0),0)</f>
        <v>0</v>
      </c>
    </row>
    <row r="3662" spans="1:12" x14ac:dyDescent="0.25">
      <c r="A3662" s="8" t="s">
        <v>1568</v>
      </c>
      <c r="B3662" s="1">
        <v>22</v>
      </c>
      <c r="C3662" s="1">
        <v>4</v>
      </c>
      <c r="D3662" s="1">
        <v>0</v>
      </c>
      <c r="E3662" s="1">
        <v>0</v>
      </c>
      <c r="F3662" s="10">
        <f>IFERROR(VLOOKUP(A3662,'Sevinç 03.04.2023 1215'!$A:$F,5,0),0)</f>
        <v>0</v>
      </c>
      <c r="G3662" s="10" t="str">
        <f>IFERROR(VLOOKUP(A3662,'Sevinç 04.04.2023 0911'!$A:$D,4,0),0)</f>
        <v>135.66933334 TL</v>
      </c>
      <c r="H3662" s="10">
        <f>IFERROR(VLOOKUP(A3662,'Onaya Sunulan Birim Fiyat'!$A:$C,3,0),0)</f>
        <v>0</v>
      </c>
      <c r="I3662" s="10">
        <f>IFERROR(VLOOKUP(A3662,'Eksik Birim Fiyat Satınalma'!$A:$E,5,0),0)</f>
        <v>0</v>
      </c>
      <c r="J3662" s="10">
        <f>IFERROR(VLOOKUP(A3662,'Eksik Birim Fiyat'!$A$2:$E$129,5,0),0)</f>
        <v>0</v>
      </c>
      <c r="K3662" s="10">
        <f>IFERROR(VLOOKUP(A3662,'Birim Fiyatı Olmayan Malzemeler'!$A$1:$C$128,3,0),0)</f>
        <v>0</v>
      </c>
      <c r="L3662" s="10">
        <f>IFERROR(VLOOKUP(A3662,'Reçete Altındakiler'!$A:$C,3,0),0)</f>
        <v>0</v>
      </c>
    </row>
    <row r="3663" spans="1:12" x14ac:dyDescent="0.25">
      <c r="A3663" s="8" t="s">
        <v>3541</v>
      </c>
      <c r="B3663" s="1">
        <v>22</v>
      </c>
      <c r="C3663" s="1">
        <v>5</v>
      </c>
      <c r="D3663" s="1">
        <v>0</v>
      </c>
      <c r="E3663" s="1">
        <v>0</v>
      </c>
      <c r="F3663" s="10">
        <f>IFERROR(VLOOKUP(A3663,'Sevinç 03.04.2023 1215'!$A:$F,5,0),0)</f>
        <v>0</v>
      </c>
      <c r="G3663" s="10" t="str">
        <f>IFERROR(VLOOKUP(A3663,'Sevinç 04.04.2023 0911'!$A:$D,4,0),0)</f>
        <v>321.7900124 TL</v>
      </c>
      <c r="H3663" s="10">
        <f>IFERROR(VLOOKUP(A3663,'Onaya Sunulan Birim Fiyat'!$A:$C,3,0),0)</f>
        <v>0</v>
      </c>
      <c r="I3663" s="10">
        <f>IFERROR(VLOOKUP(A3663,'Eksik Birim Fiyat Satınalma'!$A:$E,5,0),0)</f>
        <v>0</v>
      </c>
      <c r="J3663" s="10">
        <f>IFERROR(VLOOKUP(A3663,'Eksik Birim Fiyat'!$A$2:$E$129,5,0),0)</f>
        <v>0</v>
      </c>
      <c r="K3663" s="10">
        <f>IFERROR(VLOOKUP(A3663,'Birim Fiyatı Olmayan Malzemeler'!$A$1:$C$128,3,0),0)</f>
        <v>0</v>
      </c>
      <c r="L3663" s="10">
        <f>IFERROR(VLOOKUP(A3663,'Reçete Altındakiler'!$A:$C,3,0),0)</f>
        <v>0</v>
      </c>
    </row>
    <row r="3664" spans="1:12" x14ac:dyDescent="0.25">
      <c r="A3664" s="8" t="s">
        <v>3024</v>
      </c>
      <c r="B3664" s="1">
        <v>22</v>
      </c>
      <c r="C3664" s="1">
        <v>18</v>
      </c>
      <c r="D3664" s="1">
        <v>0</v>
      </c>
      <c r="E3664" s="1">
        <v>0</v>
      </c>
      <c r="F3664" s="10">
        <f>IFERROR(VLOOKUP(A3664,'Sevinç 03.04.2023 1215'!$A:$F,5,0),0)</f>
        <v>0</v>
      </c>
      <c r="G3664" s="10" t="str">
        <f>IFERROR(VLOOKUP(A3664,'Sevinç 04.04.2023 0911'!$A:$D,4,0),0)</f>
        <v>112.9226 TL</v>
      </c>
      <c r="H3664" s="10">
        <f>IFERROR(VLOOKUP(A3664,'Onaya Sunulan Birim Fiyat'!$A:$C,3,0),0)</f>
        <v>0</v>
      </c>
      <c r="I3664" s="10">
        <f>IFERROR(VLOOKUP(A3664,'Eksik Birim Fiyat Satınalma'!$A:$E,5,0),0)</f>
        <v>0</v>
      </c>
      <c r="J3664" s="10">
        <f>IFERROR(VLOOKUP(A3664,'Eksik Birim Fiyat'!$A$2:$E$129,5,0),0)</f>
        <v>0</v>
      </c>
      <c r="K3664" s="10">
        <f>IFERROR(VLOOKUP(A3664,'Birim Fiyatı Olmayan Malzemeler'!$A$1:$C$128,3,0),0)</f>
        <v>0</v>
      </c>
      <c r="L3664" s="10">
        <f>IFERROR(VLOOKUP(A3664,'Reçete Altındakiler'!$A:$C,3,0),0)</f>
        <v>0</v>
      </c>
    </row>
    <row r="3665" spans="1:12" x14ac:dyDescent="0.25">
      <c r="A3665" s="8" t="s">
        <v>3158</v>
      </c>
      <c r="B3665" s="1">
        <v>22</v>
      </c>
      <c r="C3665" s="1">
        <v>3</v>
      </c>
      <c r="D3665" s="1">
        <v>0</v>
      </c>
      <c r="E3665" s="1">
        <v>0</v>
      </c>
      <c r="F3665" s="10">
        <f>IFERROR(VLOOKUP(A3665,'Sevinç 03.04.2023 1215'!$A:$F,5,0),0)</f>
        <v>0</v>
      </c>
      <c r="G3665" s="10" t="str">
        <f>IFERROR(VLOOKUP(A3665,'Sevinç 04.04.2023 0911'!$A:$D,4,0),0)</f>
        <v>428.74234544 TL</v>
      </c>
      <c r="H3665" s="10">
        <f>IFERROR(VLOOKUP(A3665,'Onaya Sunulan Birim Fiyat'!$A:$C,3,0),0)</f>
        <v>0</v>
      </c>
      <c r="I3665" s="10">
        <f>IFERROR(VLOOKUP(A3665,'Eksik Birim Fiyat Satınalma'!$A:$E,5,0),0)</f>
        <v>0</v>
      </c>
      <c r="J3665" s="10">
        <f>IFERROR(VLOOKUP(A3665,'Eksik Birim Fiyat'!$A$2:$E$129,5,0),0)</f>
        <v>0</v>
      </c>
      <c r="K3665" s="10">
        <f>IFERROR(VLOOKUP(A3665,'Birim Fiyatı Olmayan Malzemeler'!$A$1:$C$128,3,0),0)</f>
        <v>0</v>
      </c>
      <c r="L3665" s="10">
        <f>IFERROR(VLOOKUP(A3665,'Reçete Altındakiler'!$A:$C,3,0),0)</f>
        <v>0</v>
      </c>
    </row>
    <row r="3666" spans="1:12" x14ac:dyDescent="0.25">
      <c r="A3666" s="8" t="s">
        <v>2535</v>
      </c>
      <c r="B3666" s="1">
        <v>12</v>
      </c>
      <c r="C3666" s="1">
        <v>5</v>
      </c>
      <c r="D3666" s="1">
        <v>0</v>
      </c>
      <c r="E3666" s="1">
        <v>0</v>
      </c>
      <c r="F3666" s="10">
        <f>IFERROR(VLOOKUP(A3666,'Sevinç 03.04.2023 1215'!$A:$F,5,0),0)</f>
        <v>0</v>
      </c>
      <c r="G3666" s="10" t="str">
        <f>IFERROR(VLOOKUP(A3666,'Sevinç 04.04.2023 0911'!$A:$D,4,0),0)</f>
        <v>110 TL</v>
      </c>
      <c r="H3666" s="10">
        <f>IFERROR(VLOOKUP(A3666,'Onaya Sunulan Birim Fiyat'!$A:$C,3,0),0)</f>
        <v>80.5</v>
      </c>
      <c r="I3666" s="10">
        <f>IFERROR(VLOOKUP(A3666,'Eksik Birim Fiyat Satınalma'!$A:$E,5,0),0)</f>
        <v>0</v>
      </c>
      <c r="J3666" s="10">
        <f>IFERROR(VLOOKUP(A3666,'Eksik Birim Fiyat'!$A$2:$E$129,5,0),0)</f>
        <v>0</v>
      </c>
      <c r="K3666" s="10">
        <f>IFERROR(VLOOKUP(A3666,'Birim Fiyatı Olmayan Malzemeler'!$A$1:$C$128,3,0),0)</f>
        <v>0</v>
      </c>
      <c r="L3666" s="10">
        <f>IFERROR(VLOOKUP(A3666,'Reçete Altındakiler'!$A:$C,3,0),0)</f>
        <v>0</v>
      </c>
    </row>
    <row r="3667" spans="1:12" x14ac:dyDescent="0.25">
      <c r="A3667" s="8" t="s">
        <v>2535</v>
      </c>
      <c r="B3667" s="1">
        <v>13</v>
      </c>
      <c r="C3667" s="1">
        <v>6</v>
      </c>
      <c r="D3667" s="1">
        <v>0</v>
      </c>
      <c r="E3667" s="1">
        <v>0</v>
      </c>
      <c r="F3667" s="10">
        <f>IFERROR(VLOOKUP(A3667,'Sevinç 03.04.2023 1215'!$A:$F,5,0),0)</f>
        <v>0</v>
      </c>
      <c r="G3667" s="10" t="str">
        <f>IFERROR(VLOOKUP(A3667,'Sevinç 04.04.2023 0911'!$A:$D,4,0),0)</f>
        <v>110 TL</v>
      </c>
      <c r="H3667" s="10">
        <f>IFERROR(VLOOKUP(A3667,'Onaya Sunulan Birim Fiyat'!$A:$C,3,0),0)</f>
        <v>80.5</v>
      </c>
      <c r="I3667" s="10">
        <f>IFERROR(VLOOKUP(A3667,'Eksik Birim Fiyat Satınalma'!$A:$E,5,0),0)</f>
        <v>0</v>
      </c>
      <c r="J3667" s="10">
        <f>IFERROR(VLOOKUP(A3667,'Eksik Birim Fiyat'!$A$2:$E$129,5,0),0)</f>
        <v>0</v>
      </c>
      <c r="K3667" s="10">
        <f>IFERROR(VLOOKUP(A3667,'Birim Fiyatı Olmayan Malzemeler'!$A$1:$C$128,3,0),0)</f>
        <v>0</v>
      </c>
      <c r="L3667" s="10">
        <f>IFERROR(VLOOKUP(A3667,'Reçete Altındakiler'!$A:$C,3,0),0)</f>
        <v>0</v>
      </c>
    </row>
    <row r="3668" spans="1:12" x14ac:dyDescent="0.25">
      <c r="A3668" s="8" t="s">
        <v>2535</v>
      </c>
      <c r="B3668" s="1">
        <v>22</v>
      </c>
      <c r="C3668" s="1">
        <v>120</v>
      </c>
      <c r="D3668" s="1">
        <v>0</v>
      </c>
      <c r="E3668" s="1">
        <v>0</v>
      </c>
      <c r="F3668" s="10">
        <f>IFERROR(VLOOKUP(A3668,'Sevinç 03.04.2023 1215'!$A:$F,5,0),0)</f>
        <v>0</v>
      </c>
      <c r="G3668" s="10" t="str">
        <f>IFERROR(VLOOKUP(A3668,'Sevinç 04.04.2023 0911'!$A:$D,4,0),0)</f>
        <v>110 TL</v>
      </c>
      <c r="H3668" s="10">
        <f>IFERROR(VLOOKUP(A3668,'Onaya Sunulan Birim Fiyat'!$A:$C,3,0),0)</f>
        <v>80.5</v>
      </c>
      <c r="I3668" s="10">
        <f>IFERROR(VLOOKUP(A3668,'Eksik Birim Fiyat Satınalma'!$A:$E,5,0),0)</f>
        <v>0</v>
      </c>
      <c r="J3668" s="10">
        <f>IFERROR(VLOOKUP(A3668,'Eksik Birim Fiyat'!$A$2:$E$129,5,0),0)</f>
        <v>0</v>
      </c>
      <c r="K3668" s="10">
        <f>IFERROR(VLOOKUP(A3668,'Birim Fiyatı Olmayan Malzemeler'!$A$1:$C$128,3,0),0)</f>
        <v>0</v>
      </c>
      <c r="L3668" s="10">
        <f>IFERROR(VLOOKUP(A3668,'Reçete Altındakiler'!$A:$C,3,0),0)</f>
        <v>0</v>
      </c>
    </row>
    <row r="3669" spans="1:12" x14ac:dyDescent="0.25">
      <c r="A3669" s="8" t="s">
        <v>3025</v>
      </c>
      <c r="B3669" s="1">
        <v>3</v>
      </c>
      <c r="C3669" s="1">
        <v>2</v>
      </c>
      <c r="D3669" s="1">
        <v>0</v>
      </c>
      <c r="E3669" s="1">
        <v>0</v>
      </c>
      <c r="F3669" s="10">
        <f>IFERROR(VLOOKUP(A3669,'Sevinç 03.04.2023 1215'!$A:$F,5,0),0)</f>
        <v>0</v>
      </c>
      <c r="G3669" s="10" t="str">
        <f>IFERROR(VLOOKUP(A3669,'Sevinç 04.04.2023 0911'!$A:$D,4,0),0)</f>
        <v>341.01000377 TL</v>
      </c>
      <c r="H3669" s="10">
        <f>IFERROR(VLOOKUP(A3669,'Onaya Sunulan Birim Fiyat'!$A:$C,3,0),0)</f>
        <v>0</v>
      </c>
      <c r="I3669" s="10">
        <f>IFERROR(VLOOKUP(A3669,'Eksik Birim Fiyat Satınalma'!$A:$E,5,0),0)</f>
        <v>0</v>
      </c>
      <c r="J3669" s="10">
        <f>IFERROR(VLOOKUP(A3669,'Eksik Birim Fiyat'!$A$2:$E$129,5,0),0)</f>
        <v>0</v>
      </c>
      <c r="K3669" s="10">
        <f>IFERROR(VLOOKUP(A3669,'Birim Fiyatı Olmayan Malzemeler'!$A$1:$C$128,3,0),0)</f>
        <v>0</v>
      </c>
      <c r="L3669" s="10">
        <f>IFERROR(VLOOKUP(A3669,'Reçete Altındakiler'!$A:$C,3,0),0)</f>
        <v>0</v>
      </c>
    </row>
    <row r="3670" spans="1:12" x14ac:dyDescent="0.25">
      <c r="A3670" s="8" t="s">
        <v>3025</v>
      </c>
      <c r="B3670" s="1">
        <v>22</v>
      </c>
      <c r="C3670" s="1">
        <v>13</v>
      </c>
      <c r="D3670" s="1">
        <v>0</v>
      </c>
      <c r="E3670" s="1">
        <v>0</v>
      </c>
      <c r="F3670" s="10">
        <f>IFERROR(VLOOKUP(A3670,'Sevinç 03.04.2023 1215'!$A:$F,5,0),0)</f>
        <v>0</v>
      </c>
      <c r="G3670" s="10" t="str">
        <f>IFERROR(VLOOKUP(A3670,'Sevinç 04.04.2023 0911'!$A:$D,4,0),0)</f>
        <v>341.01000377 TL</v>
      </c>
      <c r="H3670" s="10">
        <f>IFERROR(VLOOKUP(A3670,'Onaya Sunulan Birim Fiyat'!$A:$C,3,0),0)</f>
        <v>0</v>
      </c>
      <c r="I3670" s="10">
        <f>IFERROR(VLOOKUP(A3670,'Eksik Birim Fiyat Satınalma'!$A:$E,5,0),0)</f>
        <v>0</v>
      </c>
      <c r="J3670" s="10">
        <f>IFERROR(VLOOKUP(A3670,'Eksik Birim Fiyat'!$A$2:$E$129,5,0),0)</f>
        <v>0</v>
      </c>
      <c r="K3670" s="10">
        <f>IFERROR(VLOOKUP(A3670,'Birim Fiyatı Olmayan Malzemeler'!$A$1:$C$128,3,0),0)</f>
        <v>0</v>
      </c>
      <c r="L3670" s="10">
        <f>IFERROR(VLOOKUP(A3670,'Reçete Altındakiler'!$A:$C,3,0),0)</f>
        <v>0</v>
      </c>
    </row>
    <row r="3671" spans="1:12" x14ac:dyDescent="0.25">
      <c r="A3671" s="8" t="s">
        <v>1569</v>
      </c>
      <c r="B3671" s="1">
        <v>9</v>
      </c>
      <c r="C3671" s="1">
        <v>4</v>
      </c>
      <c r="D3671" s="1">
        <v>0</v>
      </c>
      <c r="E3671" s="1">
        <v>0</v>
      </c>
      <c r="F3671" s="10">
        <f>IFERROR(VLOOKUP(A3671,'Sevinç 03.04.2023 1215'!$A:$F,5,0),0)</f>
        <v>0</v>
      </c>
      <c r="G3671" s="10" t="str">
        <f>IFERROR(VLOOKUP(A3671,'Sevinç 04.04.2023 0911'!$A:$D,4,0),0)</f>
        <v>113.04687516 TL</v>
      </c>
      <c r="H3671" s="10">
        <f>IFERROR(VLOOKUP(A3671,'Onaya Sunulan Birim Fiyat'!$A:$C,3,0),0)</f>
        <v>150</v>
      </c>
      <c r="I3671" s="10">
        <f>IFERROR(VLOOKUP(A3671,'Eksik Birim Fiyat Satınalma'!$A:$E,5,0),0)</f>
        <v>0</v>
      </c>
      <c r="J3671" s="10">
        <f>IFERROR(VLOOKUP(A3671,'Eksik Birim Fiyat'!$A$2:$E$129,5,0),0)</f>
        <v>0</v>
      </c>
      <c r="K3671" s="10">
        <f>IFERROR(VLOOKUP(A3671,'Birim Fiyatı Olmayan Malzemeler'!$A$1:$C$128,3,0),0)</f>
        <v>0</v>
      </c>
      <c r="L3671" s="10">
        <f>IFERROR(VLOOKUP(A3671,'Reçete Altındakiler'!$A:$C,3,0),0)</f>
        <v>0</v>
      </c>
    </row>
    <row r="3672" spans="1:12" x14ac:dyDescent="0.25">
      <c r="A3672" s="8" t="s">
        <v>1569</v>
      </c>
      <c r="B3672" s="1">
        <v>10</v>
      </c>
      <c r="C3672" s="1">
        <v>4</v>
      </c>
      <c r="D3672" s="1">
        <v>0</v>
      </c>
      <c r="E3672" s="1">
        <v>0</v>
      </c>
      <c r="F3672" s="10">
        <f>IFERROR(VLOOKUP(A3672,'Sevinç 03.04.2023 1215'!$A:$F,5,0),0)</f>
        <v>0</v>
      </c>
      <c r="G3672" s="10" t="str">
        <f>IFERROR(VLOOKUP(A3672,'Sevinç 04.04.2023 0911'!$A:$D,4,0),0)</f>
        <v>113.04687516 TL</v>
      </c>
      <c r="H3672" s="10">
        <f>IFERROR(VLOOKUP(A3672,'Onaya Sunulan Birim Fiyat'!$A:$C,3,0),0)</f>
        <v>150</v>
      </c>
      <c r="I3672" s="10">
        <f>IFERROR(VLOOKUP(A3672,'Eksik Birim Fiyat Satınalma'!$A:$E,5,0),0)</f>
        <v>0</v>
      </c>
      <c r="J3672" s="10">
        <f>IFERROR(VLOOKUP(A3672,'Eksik Birim Fiyat'!$A$2:$E$129,5,0),0)</f>
        <v>0</v>
      </c>
      <c r="K3672" s="10">
        <f>IFERROR(VLOOKUP(A3672,'Birim Fiyatı Olmayan Malzemeler'!$A$1:$C$128,3,0),0)</f>
        <v>0</v>
      </c>
      <c r="L3672" s="10">
        <f>IFERROR(VLOOKUP(A3672,'Reçete Altındakiler'!$A:$C,3,0),0)</f>
        <v>0</v>
      </c>
    </row>
    <row r="3673" spans="1:12" x14ac:dyDescent="0.25">
      <c r="A3673" s="8" t="s">
        <v>1569</v>
      </c>
      <c r="B3673" s="1">
        <v>12</v>
      </c>
      <c r="C3673" s="1">
        <v>6</v>
      </c>
      <c r="D3673" s="1">
        <v>0</v>
      </c>
      <c r="E3673" s="1">
        <v>0</v>
      </c>
      <c r="F3673" s="10">
        <f>IFERROR(VLOOKUP(A3673,'Sevinç 03.04.2023 1215'!$A:$F,5,0),0)</f>
        <v>0</v>
      </c>
      <c r="G3673" s="10" t="str">
        <f>IFERROR(VLOOKUP(A3673,'Sevinç 04.04.2023 0911'!$A:$D,4,0),0)</f>
        <v>113.04687516 TL</v>
      </c>
      <c r="H3673" s="10">
        <f>IFERROR(VLOOKUP(A3673,'Onaya Sunulan Birim Fiyat'!$A:$C,3,0),0)</f>
        <v>150</v>
      </c>
      <c r="I3673" s="10">
        <f>IFERROR(VLOOKUP(A3673,'Eksik Birim Fiyat Satınalma'!$A:$E,5,0),0)</f>
        <v>0</v>
      </c>
      <c r="J3673" s="10">
        <f>IFERROR(VLOOKUP(A3673,'Eksik Birim Fiyat'!$A$2:$E$129,5,0),0)</f>
        <v>0</v>
      </c>
      <c r="K3673" s="10">
        <f>IFERROR(VLOOKUP(A3673,'Birim Fiyatı Olmayan Malzemeler'!$A$1:$C$128,3,0),0)</f>
        <v>0</v>
      </c>
      <c r="L3673" s="10">
        <f>IFERROR(VLOOKUP(A3673,'Reçete Altındakiler'!$A:$C,3,0),0)</f>
        <v>0</v>
      </c>
    </row>
    <row r="3674" spans="1:12" x14ac:dyDescent="0.25">
      <c r="A3674" s="8" t="s">
        <v>1569</v>
      </c>
      <c r="B3674" s="1">
        <v>13</v>
      </c>
      <c r="C3674" s="1">
        <v>10</v>
      </c>
      <c r="D3674" s="1">
        <v>0</v>
      </c>
      <c r="E3674" s="1">
        <v>0</v>
      </c>
      <c r="F3674" s="10">
        <f>IFERROR(VLOOKUP(A3674,'Sevinç 03.04.2023 1215'!$A:$F,5,0),0)</f>
        <v>0</v>
      </c>
      <c r="G3674" s="10" t="str">
        <f>IFERROR(VLOOKUP(A3674,'Sevinç 04.04.2023 0911'!$A:$D,4,0),0)</f>
        <v>113.04687516 TL</v>
      </c>
      <c r="H3674" s="10">
        <f>IFERROR(VLOOKUP(A3674,'Onaya Sunulan Birim Fiyat'!$A:$C,3,0),0)</f>
        <v>150</v>
      </c>
      <c r="I3674" s="10">
        <f>IFERROR(VLOOKUP(A3674,'Eksik Birim Fiyat Satınalma'!$A:$E,5,0),0)</f>
        <v>0</v>
      </c>
      <c r="J3674" s="10">
        <f>IFERROR(VLOOKUP(A3674,'Eksik Birim Fiyat'!$A$2:$E$129,5,0),0)</f>
        <v>0</v>
      </c>
      <c r="K3674" s="10">
        <f>IFERROR(VLOOKUP(A3674,'Birim Fiyatı Olmayan Malzemeler'!$A$1:$C$128,3,0),0)</f>
        <v>0</v>
      </c>
      <c r="L3674" s="10">
        <f>IFERROR(VLOOKUP(A3674,'Reçete Altındakiler'!$A:$C,3,0),0)</f>
        <v>0</v>
      </c>
    </row>
    <row r="3675" spans="1:12" x14ac:dyDescent="0.25">
      <c r="A3675" s="8" t="s">
        <v>1569</v>
      </c>
      <c r="B3675" s="1">
        <v>22</v>
      </c>
      <c r="C3675" s="1">
        <v>70</v>
      </c>
      <c r="D3675" s="1">
        <v>0</v>
      </c>
      <c r="E3675" s="1">
        <v>0</v>
      </c>
      <c r="F3675" s="10">
        <f>IFERROR(VLOOKUP(A3675,'Sevinç 03.04.2023 1215'!$A:$F,5,0),0)</f>
        <v>0</v>
      </c>
      <c r="G3675" s="10" t="str">
        <f>IFERROR(VLOOKUP(A3675,'Sevinç 04.04.2023 0911'!$A:$D,4,0),0)</f>
        <v>113.04687516 TL</v>
      </c>
      <c r="H3675" s="10">
        <f>IFERROR(VLOOKUP(A3675,'Onaya Sunulan Birim Fiyat'!$A:$C,3,0),0)</f>
        <v>150</v>
      </c>
      <c r="I3675" s="10">
        <f>IFERROR(VLOOKUP(A3675,'Eksik Birim Fiyat Satınalma'!$A:$E,5,0),0)</f>
        <v>0</v>
      </c>
      <c r="J3675" s="10">
        <f>IFERROR(VLOOKUP(A3675,'Eksik Birim Fiyat'!$A$2:$E$129,5,0),0)</f>
        <v>0</v>
      </c>
      <c r="K3675" s="10">
        <f>IFERROR(VLOOKUP(A3675,'Birim Fiyatı Olmayan Malzemeler'!$A$1:$C$128,3,0),0)</f>
        <v>0</v>
      </c>
      <c r="L3675" s="10">
        <f>IFERROR(VLOOKUP(A3675,'Reçete Altındakiler'!$A:$C,3,0),0)</f>
        <v>0</v>
      </c>
    </row>
    <row r="3676" spans="1:12" x14ac:dyDescent="0.25">
      <c r="A3676" s="8" t="s">
        <v>3359</v>
      </c>
      <c r="B3676" s="1">
        <v>22</v>
      </c>
      <c r="C3676" s="1">
        <v>8</v>
      </c>
      <c r="D3676" s="1">
        <v>0</v>
      </c>
      <c r="E3676" s="1">
        <v>0</v>
      </c>
      <c r="F3676" s="10">
        <f>IFERROR(VLOOKUP(A3676,'Sevinç 03.04.2023 1215'!$A:$F,5,0),0)</f>
        <v>0</v>
      </c>
      <c r="G3676" s="10" t="str">
        <f>IFERROR(VLOOKUP(A3676,'Sevinç 04.04.2023 0911'!$A:$D,4,0),0)</f>
        <v>267.78915299 TL</v>
      </c>
      <c r="H3676" s="10">
        <f>IFERROR(VLOOKUP(A3676,'Onaya Sunulan Birim Fiyat'!$A:$C,3,0),0)</f>
        <v>0</v>
      </c>
      <c r="I3676" s="10">
        <f>IFERROR(VLOOKUP(A3676,'Eksik Birim Fiyat Satınalma'!$A:$E,5,0),0)</f>
        <v>0</v>
      </c>
      <c r="J3676" s="10">
        <f>IFERROR(VLOOKUP(A3676,'Eksik Birim Fiyat'!$A$2:$E$129,5,0),0)</f>
        <v>0</v>
      </c>
      <c r="K3676" s="10">
        <f>IFERROR(VLOOKUP(A3676,'Birim Fiyatı Olmayan Malzemeler'!$A$1:$C$128,3,0),0)</f>
        <v>0</v>
      </c>
      <c r="L3676" s="10">
        <f>IFERROR(VLOOKUP(A3676,'Reçete Altındakiler'!$A:$C,3,0),0)</f>
        <v>0</v>
      </c>
    </row>
    <row r="3677" spans="1:12" x14ac:dyDescent="0.25">
      <c r="A3677" s="8" t="s">
        <v>3442</v>
      </c>
      <c r="B3677" s="1">
        <v>22</v>
      </c>
      <c r="C3677" s="1">
        <v>2</v>
      </c>
      <c r="D3677" s="1">
        <v>0</v>
      </c>
      <c r="E3677" s="1">
        <v>0</v>
      </c>
      <c r="F3677" s="10">
        <f>IFERROR(VLOOKUP(A3677,'Sevinç 03.04.2023 1215'!$A:$F,5,0),0)</f>
        <v>0</v>
      </c>
      <c r="G3677" s="10" t="str">
        <f>IFERROR(VLOOKUP(A3677,'Sevinç 04.04.2023 0911'!$A:$D,4,0),0)</f>
        <v>152.628 TL</v>
      </c>
      <c r="H3677" s="10">
        <f>IFERROR(VLOOKUP(A3677,'Onaya Sunulan Birim Fiyat'!$A:$C,3,0),0)</f>
        <v>0</v>
      </c>
      <c r="I3677" s="10">
        <f>IFERROR(VLOOKUP(A3677,'Eksik Birim Fiyat Satınalma'!$A:$E,5,0),0)</f>
        <v>0</v>
      </c>
      <c r="J3677" s="10">
        <f>IFERROR(VLOOKUP(A3677,'Eksik Birim Fiyat'!$A$2:$E$129,5,0),0)</f>
        <v>0</v>
      </c>
      <c r="K3677" s="10">
        <f>IFERROR(VLOOKUP(A3677,'Birim Fiyatı Olmayan Malzemeler'!$A$1:$C$128,3,0),0)</f>
        <v>0</v>
      </c>
      <c r="L3677" s="10">
        <f>IFERROR(VLOOKUP(A3677,'Reçete Altındakiler'!$A:$C,3,0),0)</f>
        <v>0</v>
      </c>
    </row>
    <row r="3678" spans="1:12" x14ac:dyDescent="0.25">
      <c r="A3678" s="8" t="s">
        <v>1570</v>
      </c>
      <c r="B3678" s="1">
        <v>10</v>
      </c>
      <c r="C3678" s="1">
        <v>2</v>
      </c>
      <c r="D3678" s="1">
        <v>0</v>
      </c>
      <c r="E3678" s="1">
        <v>0</v>
      </c>
      <c r="F3678" s="10">
        <f>IFERROR(VLOOKUP(A3678,'Sevinç 03.04.2023 1215'!$A:$F,5,0),0)</f>
        <v>0</v>
      </c>
      <c r="G3678" s="10" t="str">
        <f>IFERROR(VLOOKUP(A3678,'Sevinç 04.04.2023 0911'!$A:$D,4,0),0)</f>
        <v>214.88 TL</v>
      </c>
      <c r="H3678" s="10">
        <f>IFERROR(VLOOKUP(A3678,'Onaya Sunulan Birim Fiyat'!$A:$C,3,0),0)</f>
        <v>0</v>
      </c>
      <c r="I3678" s="10">
        <f>IFERROR(VLOOKUP(A3678,'Eksik Birim Fiyat Satınalma'!$A:$E,5,0),0)</f>
        <v>0</v>
      </c>
      <c r="J3678" s="10">
        <f>IFERROR(VLOOKUP(A3678,'Eksik Birim Fiyat'!$A$2:$E$129,5,0),0)</f>
        <v>0</v>
      </c>
      <c r="K3678" s="10">
        <f>IFERROR(VLOOKUP(A3678,'Birim Fiyatı Olmayan Malzemeler'!$A$1:$C$128,3,0),0)</f>
        <v>0</v>
      </c>
      <c r="L3678" s="10">
        <f>IFERROR(VLOOKUP(A3678,'Reçete Altındakiler'!$A:$C,3,0),0)</f>
        <v>0</v>
      </c>
    </row>
    <row r="3679" spans="1:12" x14ac:dyDescent="0.25">
      <c r="A3679" s="8" t="s">
        <v>1570</v>
      </c>
      <c r="B3679" s="1">
        <v>22</v>
      </c>
      <c r="C3679" s="1">
        <v>14</v>
      </c>
      <c r="D3679" s="1">
        <v>0</v>
      </c>
      <c r="E3679" s="1">
        <v>0</v>
      </c>
      <c r="F3679" s="10">
        <f>IFERROR(VLOOKUP(A3679,'Sevinç 03.04.2023 1215'!$A:$F,5,0),0)</f>
        <v>0</v>
      </c>
      <c r="G3679" s="10" t="str">
        <f>IFERROR(VLOOKUP(A3679,'Sevinç 04.04.2023 0911'!$A:$D,4,0),0)</f>
        <v>214.88 TL</v>
      </c>
      <c r="H3679" s="10">
        <f>IFERROR(VLOOKUP(A3679,'Onaya Sunulan Birim Fiyat'!$A:$C,3,0),0)</f>
        <v>0</v>
      </c>
      <c r="I3679" s="10">
        <f>IFERROR(VLOOKUP(A3679,'Eksik Birim Fiyat Satınalma'!$A:$E,5,0),0)</f>
        <v>0</v>
      </c>
      <c r="J3679" s="10">
        <f>IFERROR(VLOOKUP(A3679,'Eksik Birim Fiyat'!$A$2:$E$129,5,0),0)</f>
        <v>0</v>
      </c>
      <c r="K3679" s="10">
        <f>IFERROR(VLOOKUP(A3679,'Birim Fiyatı Olmayan Malzemeler'!$A$1:$C$128,3,0),0)</f>
        <v>0</v>
      </c>
      <c r="L3679" s="10">
        <f>IFERROR(VLOOKUP(A3679,'Reçete Altındakiler'!$A:$C,3,0),0)</f>
        <v>0</v>
      </c>
    </row>
    <row r="3680" spans="1:12" x14ac:dyDescent="0.25">
      <c r="A3680" s="8" t="s">
        <v>2536</v>
      </c>
      <c r="B3680" s="1">
        <v>22</v>
      </c>
      <c r="C3680" s="1">
        <v>2</v>
      </c>
      <c r="D3680" s="1">
        <v>0</v>
      </c>
      <c r="E3680" s="1">
        <v>0</v>
      </c>
      <c r="F3680" s="10">
        <f>IFERROR(VLOOKUP(A3680,'Sevinç 03.04.2023 1215'!$A:$F,5,0),0)</f>
        <v>0</v>
      </c>
      <c r="G3680" s="10" t="str">
        <f>IFERROR(VLOOKUP(A3680,'Sevinç 04.04.2023 0911'!$A:$D,4,0),0)</f>
        <v>469.08 TL</v>
      </c>
      <c r="H3680" s="10">
        <f>IFERROR(VLOOKUP(A3680,'Onaya Sunulan Birim Fiyat'!$A:$C,3,0),0)</f>
        <v>0</v>
      </c>
      <c r="I3680" s="10">
        <f>IFERROR(VLOOKUP(A3680,'Eksik Birim Fiyat Satınalma'!$A:$E,5,0),0)</f>
        <v>0</v>
      </c>
      <c r="J3680" s="10">
        <f>IFERROR(VLOOKUP(A3680,'Eksik Birim Fiyat'!$A$2:$E$129,5,0),0)</f>
        <v>0</v>
      </c>
      <c r="K3680" s="10">
        <f>IFERROR(VLOOKUP(A3680,'Birim Fiyatı Olmayan Malzemeler'!$A$1:$C$128,3,0),0)</f>
        <v>0</v>
      </c>
      <c r="L3680" s="10">
        <f>IFERROR(VLOOKUP(A3680,'Reçete Altındakiler'!$A:$C,3,0),0)</f>
        <v>0</v>
      </c>
    </row>
    <row r="3681" spans="1:12" x14ac:dyDescent="0.25">
      <c r="A3681" s="8" t="s">
        <v>3360</v>
      </c>
      <c r="B3681" s="1">
        <v>22</v>
      </c>
      <c r="C3681" s="1">
        <v>2</v>
      </c>
      <c r="D3681" s="1">
        <v>0</v>
      </c>
      <c r="E3681" s="1">
        <v>0</v>
      </c>
      <c r="F3681" s="10">
        <f>IFERROR(VLOOKUP(A3681,'Sevinç 03.04.2023 1215'!$A:$F,5,0),0)</f>
        <v>0</v>
      </c>
      <c r="G3681" s="10" t="str">
        <f>IFERROR(VLOOKUP(A3681,'Sevinç 04.04.2023 0911'!$A:$D,4,0),0)</f>
        <v>43.3993760735627 EURO</v>
      </c>
      <c r="H3681" s="10">
        <f>IFERROR(VLOOKUP(A3681,'Onaya Sunulan Birim Fiyat'!$A:$C,3,0),0)</f>
        <v>0</v>
      </c>
      <c r="I3681" s="10">
        <f>IFERROR(VLOOKUP(A3681,'Eksik Birim Fiyat Satınalma'!$A:$E,5,0),0)</f>
        <v>0</v>
      </c>
      <c r="J3681" s="10">
        <f>IFERROR(VLOOKUP(A3681,'Eksik Birim Fiyat'!$A$2:$E$129,5,0),0)</f>
        <v>0</v>
      </c>
      <c r="K3681" s="10">
        <f>IFERROR(VLOOKUP(A3681,'Birim Fiyatı Olmayan Malzemeler'!$A$1:$C$128,3,0),0)</f>
        <v>0</v>
      </c>
      <c r="L3681" s="10">
        <f>IFERROR(VLOOKUP(A3681,'Reçete Altındakiler'!$A:$C,3,0),0)</f>
        <v>0</v>
      </c>
    </row>
    <row r="3682" spans="1:12" x14ac:dyDescent="0.25">
      <c r="A3682" s="8" t="s">
        <v>1571</v>
      </c>
      <c r="B3682" s="1">
        <v>22</v>
      </c>
      <c r="C3682" s="1">
        <v>4</v>
      </c>
      <c r="D3682" s="1">
        <v>0</v>
      </c>
      <c r="E3682" s="1">
        <v>0</v>
      </c>
      <c r="F3682" s="10">
        <f>IFERROR(VLOOKUP(A3682,'Sevinç 03.04.2023 1215'!$A:$F,5,0),0)</f>
        <v>0</v>
      </c>
      <c r="G3682" s="10" t="str">
        <f>IFERROR(VLOOKUP(A3682,'Sevinç 04.04.2023 0911'!$A:$D,4,0),0)</f>
        <v>43.3993760735627 TL</v>
      </c>
      <c r="H3682" s="10">
        <f>IFERROR(VLOOKUP(A3682,'Onaya Sunulan Birim Fiyat'!$A:$C,3,0),0)</f>
        <v>0</v>
      </c>
      <c r="I3682" s="10">
        <f>IFERROR(VLOOKUP(A3682,'Eksik Birim Fiyat Satınalma'!$A:$E,5,0),0)</f>
        <v>0</v>
      </c>
      <c r="J3682" s="10">
        <f>IFERROR(VLOOKUP(A3682,'Eksik Birim Fiyat'!$A$2:$E$129,5,0),0)</f>
        <v>0</v>
      </c>
      <c r="K3682" s="10">
        <f>IFERROR(VLOOKUP(A3682,'Birim Fiyatı Olmayan Malzemeler'!$A$1:$C$128,3,0),0)</f>
        <v>0</v>
      </c>
      <c r="L3682" s="10">
        <f>IFERROR(VLOOKUP(A3682,'Reçete Altındakiler'!$A:$C,3,0),0)</f>
        <v>0</v>
      </c>
    </row>
    <row r="3683" spans="1:12" x14ac:dyDescent="0.25">
      <c r="A3683" s="8" t="s">
        <v>2537</v>
      </c>
      <c r="B3683" s="1">
        <v>22</v>
      </c>
      <c r="C3683" s="1">
        <v>2</v>
      </c>
      <c r="D3683" s="1">
        <v>0</v>
      </c>
      <c r="E3683" s="1">
        <v>0</v>
      </c>
      <c r="F3683" s="10">
        <f>IFERROR(VLOOKUP(A3683,'Sevinç 03.04.2023 1215'!$A:$F,5,0),0)</f>
        <v>0</v>
      </c>
      <c r="G3683" s="10" t="str">
        <f>IFERROR(VLOOKUP(A3683,'Sevinç 04.04.2023 0911'!$A:$D,4,0),0)</f>
        <v>43.3993760735627 EURO</v>
      </c>
      <c r="H3683" s="10">
        <f>IFERROR(VLOOKUP(A3683,'Onaya Sunulan Birim Fiyat'!$A:$C,3,0),0)</f>
        <v>0</v>
      </c>
      <c r="I3683" s="10">
        <f>IFERROR(VLOOKUP(A3683,'Eksik Birim Fiyat Satınalma'!$A:$E,5,0),0)</f>
        <v>0</v>
      </c>
      <c r="J3683" s="10">
        <f>IFERROR(VLOOKUP(A3683,'Eksik Birim Fiyat'!$A$2:$E$129,5,0),0)</f>
        <v>0</v>
      </c>
      <c r="K3683" s="10">
        <f>IFERROR(VLOOKUP(A3683,'Birim Fiyatı Olmayan Malzemeler'!$A$1:$C$128,3,0),0)</f>
        <v>0</v>
      </c>
      <c r="L3683" s="10">
        <f>IFERROR(VLOOKUP(A3683,'Reçete Altındakiler'!$A:$C,3,0),0)</f>
        <v>0</v>
      </c>
    </row>
    <row r="3684" spans="1:12" x14ac:dyDescent="0.25">
      <c r="A3684" s="8" t="s">
        <v>1572</v>
      </c>
      <c r="B3684" s="1">
        <v>3</v>
      </c>
      <c r="C3684" s="1">
        <v>1</v>
      </c>
      <c r="D3684" s="1">
        <v>0</v>
      </c>
      <c r="E3684" s="1">
        <v>0</v>
      </c>
      <c r="F3684" s="10">
        <f>IFERROR(VLOOKUP(A3684,'Sevinç 03.04.2023 1215'!$A:$F,5,0),0)</f>
        <v>0</v>
      </c>
      <c r="G3684" s="10" t="str">
        <f>IFERROR(VLOOKUP(A3684,'Sevinç 04.04.2023 0911'!$A:$D,4,0),0)</f>
        <v>112.5688888 TL</v>
      </c>
      <c r="H3684" s="10">
        <f>IFERROR(VLOOKUP(A3684,'Onaya Sunulan Birim Fiyat'!$A:$C,3,0),0)</f>
        <v>0</v>
      </c>
      <c r="I3684" s="10">
        <f>IFERROR(VLOOKUP(A3684,'Eksik Birim Fiyat Satınalma'!$A:$E,5,0),0)</f>
        <v>0</v>
      </c>
      <c r="J3684" s="10">
        <f>IFERROR(VLOOKUP(A3684,'Eksik Birim Fiyat'!$A$2:$E$129,5,0),0)</f>
        <v>0</v>
      </c>
      <c r="K3684" s="10">
        <f>IFERROR(VLOOKUP(A3684,'Birim Fiyatı Olmayan Malzemeler'!$A$1:$C$128,3,0),0)</f>
        <v>0</v>
      </c>
      <c r="L3684" s="10">
        <f>IFERROR(VLOOKUP(A3684,'Reçete Altındakiler'!$A:$C,3,0),0)</f>
        <v>0</v>
      </c>
    </row>
    <row r="3685" spans="1:12" x14ac:dyDescent="0.25">
      <c r="A3685" s="8" t="s">
        <v>1572</v>
      </c>
      <c r="B3685" s="1">
        <v>22</v>
      </c>
      <c r="C3685" s="1">
        <v>6</v>
      </c>
      <c r="D3685" s="1">
        <v>0</v>
      </c>
      <c r="E3685" s="1">
        <v>0</v>
      </c>
      <c r="F3685" s="10">
        <f>IFERROR(VLOOKUP(A3685,'Sevinç 03.04.2023 1215'!$A:$F,5,0),0)</f>
        <v>0</v>
      </c>
      <c r="G3685" s="10" t="str">
        <f>IFERROR(VLOOKUP(A3685,'Sevinç 04.04.2023 0911'!$A:$D,4,0),0)</f>
        <v>112.5688888 TL</v>
      </c>
      <c r="H3685" s="10">
        <f>IFERROR(VLOOKUP(A3685,'Onaya Sunulan Birim Fiyat'!$A:$C,3,0),0)</f>
        <v>0</v>
      </c>
      <c r="I3685" s="10">
        <f>IFERROR(VLOOKUP(A3685,'Eksik Birim Fiyat Satınalma'!$A:$E,5,0),0)</f>
        <v>0</v>
      </c>
      <c r="J3685" s="10">
        <f>IFERROR(VLOOKUP(A3685,'Eksik Birim Fiyat'!$A$2:$E$129,5,0),0)</f>
        <v>0</v>
      </c>
      <c r="K3685" s="10">
        <f>IFERROR(VLOOKUP(A3685,'Birim Fiyatı Olmayan Malzemeler'!$A$1:$C$128,3,0),0)</f>
        <v>0</v>
      </c>
      <c r="L3685" s="10">
        <f>IFERROR(VLOOKUP(A3685,'Reçete Altındakiler'!$A:$C,3,0),0)</f>
        <v>0</v>
      </c>
    </row>
    <row r="3686" spans="1:12" x14ac:dyDescent="0.25">
      <c r="A3686" s="8" t="s">
        <v>3159</v>
      </c>
      <c r="B3686" s="1">
        <v>22</v>
      </c>
      <c r="C3686" s="1">
        <v>4</v>
      </c>
      <c r="D3686" s="1">
        <v>0</v>
      </c>
      <c r="E3686" s="1">
        <v>0</v>
      </c>
      <c r="F3686" s="10">
        <f>IFERROR(VLOOKUP(A3686,'Sevinç 03.04.2023 1215'!$A:$F,5,0),0)</f>
        <v>0</v>
      </c>
      <c r="G3686" s="10" t="str">
        <f>IFERROR(VLOOKUP(A3686,'Sevinç 04.04.2023 0911'!$A:$D,4,0),0)</f>
        <v>298.560662 TL</v>
      </c>
      <c r="H3686" s="10">
        <f>IFERROR(VLOOKUP(A3686,'Onaya Sunulan Birim Fiyat'!$A:$C,3,0),0)</f>
        <v>0</v>
      </c>
      <c r="I3686" s="10">
        <f>IFERROR(VLOOKUP(A3686,'Eksik Birim Fiyat Satınalma'!$A:$E,5,0),0)</f>
        <v>0</v>
      </c>
      <c r="J3686" s="10">
        <f>IFERROR(VLOOKUP(A3686,'Eksik Birim Fiyat'!$A$2:$E$129,5,0),0)</f>
        <v>0</v>
      </c>
      <c r="K3686" s="10">
        <f>IFERROR(VLOOKUP(A3686,'Birim Fiyatı Olmayan Malzemeler'!$A$1:$C$128,3,0),0)</f>
        <v>0</v>
      </c>
      <c r="L3686" s="10">
        <f>IFERROR(VLOOKUP(A3686,'Reçete Altındakiler'!$A:$C,3,0),0)</f>
        <v>0</v>
      </c>
    </row>
    <row r="3687" spans="1:12" x14ac:dyDescent="0.25">
      <c r="A3687" s="8" t="s">
        <v>2538</v>
      </c>
      <c r="B3687" s="1">
        <v>3</v>
      </c>
      <c r="C3687" s="1">
        <v>3</v>
      </c>
      <c r="D3687" s="1">
        <v>0</v>
      </c>
      <c r="E3687" s="1">
        <v>0</v>
      </c>
      <c r="F3687" s="10">
        <f>IFERROR(VLOOKUP(A3687,'Sevinç 03.04.2023 1215'!$A:$F,5,0),0)</f>
        <v>0</v>
      </c>
      <c r="G3687" s="10" t="str">
        <f>IFERROR(VLOOKUP(A3687,'Sevinç 04.04.2023 0911'!$A:$D,4,0),0)</f>
        <v>152.628 TL</v>
      </c>
      <c r="H3687" s="10">
        <f>IFERROR(VLOOKUP(A3687,'Onaya Sunulan Birim Fiyat'!$A:$C,3,0),0)</f>
        <v>0</v>
      </c>
      <c r="I3687" s="10">
        <f>IFERROR(VLOOKUP(A3687,'Eksik Birim Fiyat Satınalma'!$A:$E,5,0),0)</f>
        <v>0</v>
      </c>
      <c r="J3687" s="10">
        <f>IFERROR(VLOOKUP(A3687,'Eksik Birim Fiyat'!$A$2:$E$129,5,0),0)</f>
        <v>0</v>
      </c>
      <c r="K3687" s="10">
        <f>IFERROR(VLOOKUP(A3687,'Birim Fiyatı Olmayan Malzemeler'!$A$1:$C$128,3,0),0)</f>
        <v>0</v>
      </c>
      <c r="L3687" s="10">
        <f>IFERROR(VLOOKUP(A3687,'Reçete Altındakiler'!$A:$C,3,0),0)</f>
        <v>0</v>
      </c>
    </row>
    <row r="3688" spans="1:12" x14ac:dyDescent="0.25">
      <c r="A3688" s="8" t="s">
        <v>2538</v>
      </c>
      <c r="B3688" s="1">
        <v>22</v>
      </c>
      <c r="C3688" s="1">
        <v>2</v>
      </c>
      <c r="D3688" s="1">
        <v>0</v>
      </c>
      <c r="E3688" s="1">
        <v>0</v>
      </c>
      <c r="F3688" s="10">
        <f>IFERROR(VLOOKUP(A3688,'Sevinç 03.04.2023 1215'!$A:$F,5,0),0)</f>
        <v>0</v>
      </c>
      <c r="G3688" s="10" t="str">
        <f>IFERROR(VLOOKUP(A3688,'Sevinç 04.04.2023 0911'!$A:$D,4,0),0)</f>
        <v>152.628 TL</v>
      </c>
      <c r="H3688" s="10">
        <f>IFERROR(VLOOKUP(A3688,'Onaya Sunulan Birim Fiyat'!$A:$C,3,0),0)</f>
        <v>0</v>
      </c>
      <c r="I3688" s="10">
        <f>IFERROR(VLOOKUP(A3688,'Eksik Birim Fiyat Satınalma'!$A:$E,5,0),0)</f>
        <v>0</v>
      </c>
      <c r="J3688" s="10">
        <f>IFERROR(VLOOKUP(A3688,'Eksik Birim Fiyat'!$A$2:$E$129,5,0),0)</f>
        <v>0</v>
      </c>
      <c r="K3688" s="10">
        <f>IFERROR(VLOOKUP(A3688,'Birim Fiyatı Olmayan Malzemeler'!$A$1:$C$128,3,0),0)</f>
        <v>0</v>
      </c>
      <c r="L3688" s="10">
        <f>IFERROR(VLOOKUP(A3688,'Reçete Altındakiler'!$A:$C,3,0),0)</f>
        <v>0</v>
      </c>
    </row>
    <row r="3689" spans="1:12" x14ac:dyDescent="0.25">
      <c r="A3689" s="8" t="s">
        <v>3160</v>
      </c>
      <c r="B3689" s="1">
        <v>22</v>
      </c>
      <c r="C3689" s="1">
        <v>3</v>
      </c>
      <c r="D3689" s="1">
        <v>0</v>
      </c>
      <c r="E3689" s="1">
        <v>0</v>
      </c>
      <c r="F3689" s="10">
        <f>IFERROR(VLOOKUP(A3689,'Sevinç 03.04.2023 1215'!$A:$F,5,0),0)</f>
        <v>0</v>
      </c>
      <c r="G3689" s="10" t="str">
        <f>IFERROR(VLOOKUP(A3689,'Sevinç 04.04.2023 0911'!$A:$D,4,0),0)</f>
        <v>361.213239 TL</v>
      </c>
      <c r="H3689" s="10">
        <f>IFERROR(VLOOKUP(A3689,'Onaya Sunulan Birim Fiyat'!$A:$C,3,0),0)</f>
        <v>0</v>
      </c>
      <c r="I3689" s="10">
        <f>IFERROR(VLOOKUP(A3689,'Eksik Birim Fiyat Satınalma'!$A:$E,5,0),0)</f>
        <v>0</v>
      </c>
      <c r="J3689" s="10">
        <f>IFERROR(VLOOKUP(A3689,'Eksik Birim Fiyat'!$A$2:$E$129,5,0),0)</f>
        <v>0</v>
      </c>
      <c r="K3689" s="10">
        <f>IFERROR(VLOOKUP(A3689,'Birim Fiyatı Olmayan Malzemeler'!$A$1:$C$128,3,0),0)</f>
        <v>0</v>
      </c>
      <c r="L3689" s="10">
        <f>IFERROR(VLOOKUP(A3689,'Reçete Altındakiler'!$A:$C,3,0),0)</f>
        <v>0</v>
      </c>
    </row>
    <row r="3690" spans="1:12" x14ac:dyDescent="0.25">
      <c r="A3690" s="8" t="s">
        <v>2539</v>
      </c>
      <c r="B3690" s="1">
        <v>3</v>
      </c>
      <c r="C3690" s="1">
        <v>2</v>
      </c>
      <c r="D3690" s="1">
        <v>0</v>
      </c>
      <c r="E3690" s="1">
        <v>0</v>
      </c>
      <c r="F3690" s="10">
        <f>IFERROR(VLOOKUP(A3690,'Sevinç 03.04.2023 1215'!$A:$F,5,0),0)</f>
        <v>0</v>
      </c>
      <c r="G3690" s="10" t="str">
        <f>IFERROR(VLOOKUP(A3690,'Sevinç 04.04.2023 0911'!$A:$D,4,0),0)</f>
        <v>161.476 TL</v>
      </c>
      <c r="H3690" s="10">
        <f>IFERROR(VLOOKUP(A3690,'Onaya Sunulan Birim Fiyat'!$A:$C,3,0),0)</f>
        <v>0</v>
      </c>
      <c r="I3690" s="10">
        <f>IFERROR(VLOOKUP(A3690,'Eksik Birim Fiyat Satınalma'!$A:$E,5,0),0)</f>
        <v>0</v>
      </c>
      <c r="J3690" s="10">
        <f>IFERROR(VLOOKUP(A3690,'Eksik Birim Fiyat'!$A$2:$E$129,5,0),0)</f>
        <v>0</v>
      </c>
      <c r="K3690" s="10">
        <f>IFERROR(VLOOKUP(A3690,'Birim Fiyatı Olmayan Malzemeler'!$A$1:$C$128,3,0),0)</f>
        <v>0</v>
      </c>
      <c r="L3690" s="10">
        <f>IFERROR(VLOOKUP(A3690,'Reçete Altındakiler'!$A:$C,3,0),0)</f>
        <v>0</v>
      </c>
    </row>
    <row r="3691" spans="1:12" x14ac:dyDescent="0.25">
      <c r="A3691" s="8" t="s">
        <v>2539</v>
      </c>
      <c r="B3691" s="1">
        <v>22</v>
      </c>
      <c r="C3691" s="1">
        <v>2</v>
      </c>
      <c r="D3691" s="1">
        <v>0</v>
      </c>
      <c r="E3691" s="1">
        <v>0</v>
      </c>
      <c r="F3691" s="10">
        <f>IFERROR(VLOOKUP(A3691,'Sevinç 03.04.2023 1215'!$A:$F,5,0),0)</f>
        <v>0</v>
      </c>
      <c r="G3691" s="10" t="str">
        <f>IFERROR(VLOOKUP(A3691,'Sevinç 04.04.2023 0911'!$A:$D,4,0),0)</f>
        <v>161.476 TL</v>
      </c>
      <c r="H3691" s="10">
        <f>IFERROR(VLOOKUP(A3691,'Onaya Sunulan Birim Fiyat'!$A:$C,3,0),0)</f>
        <v>0</v>
      </c>
      <c r="I3691" s="10">
        <f>IFERROR(VLOOKUP(A3691,'Eksik Birim Fiyat Satınalma'!$A:$E,5,0),0)</f>
        <v>0</v>
      </c>
      <c r="J3691" s="10">
        <f>IFERROR(VLOOKUP(A3691,'Eksik Birim Fiyat'!$A$2:$E$129,5,0),0)</f>
        <v>0</v>
      </c>
      <c r="K3691" s="10">
        <f>IFERROR(VLOOKUP(A3691,'Birim Fiyatı Olmayan Malzemeler'!$A$1:$C$128,3,0),0)</f>
        <v>0</v>
      </c>
      <c r="L3691" s="10">
        <f>IFERROR(VLOOKUP(A3691,'Reçete Altındakiler'!$A:$C,3,0),0)</f>
        <v>0</v>
      </c>
    </row>
    <row r="3692" spans="1:12" x14ac:dyDescent="0.25">
      <c r="A3692" s="8" t="s">
        <v>3542</v>
      </c>
      <c r="B3692" s="1">
        <v>22</v>
      </c>
      <c r="C3692" s="1">
        <v>4</v>
      </c>
      <c r="D3692" s="1">
        <v>0</v>
      </c>
      <c r="E3692" s="1">
        <v>0</v>
      </c>
      <c r="F3692" s="10">
        <f>IFERROR(VLOOKUP(A3692,'Sevinç 03.04.2023 1215'!$A:$F,5,0),0)</f>
        <v>0</v>
      </c>
      <c r="G3692" s="10" t="str">
        <f>IFERROR(VLOOKUP(A3692,'Sevinç 04.04.2023 0911'!$A:$D,4,0),0)</f>
        <v>360.492 TL</v>
      </c>
      <c r="H3692" s="10">
        <f>IFERROR(VLOOKUP(A3692,'Onaya Sunulan Birim Fiyat'!$A:$C,3,0),0)</f>
        <v>0</v>
      </c>
      <c r="I3692" s="10">
        <f>IFERROR(VLOOKUP(A3692,'Eksik Birim Fiyat Satınalma'!$A:$E,5,0),0)</f>
        <v>0</v>
      </c>
      <c r="J3692" s="10">
        <f>IFERROR(VLOOKUP(A3692,'Eksik Birim Fiyat'!$A$2:$E$129,5,0),0)</f>
        <v>0</v>
      </c>
      <c r="K3692" s="10">
        <f>IFERROR(VLOOKUP(A3692,'Birim Fiyatı Olmayan Malzemeler'!$A$1:$C$128,3,0),0)</f>
        <v>0</v>
      </c>
      <c r="L3692" s="10">
        <f>IFERROR(VLOOKUP(A3692,'Reçete Altındakiler'!$A:$C,3,0),0)</f>
        <v>0</v>
      </c>
    </row>
    <row r="3693" spans="1:12" x14ac:dyDescent="0.25">
      <c r="A3693" s="8" t="s">
        <v>3443</v>
      </c>
      <c r="B3693" s="1">
        <v>22</v>
      </c>
      <c r="C3693" s="1">
        <v>10</v>
      </c>
      <c r="D3693" s="1">
        <v>0</v>
      </c>
      <c r="E3693" s="1">
        <v>0</v>
      </c>
      <c r="F3693" s="10">
        <f>IFERROR(VLOOKUP(A3693,'Sevinç 03.04.2023 1215'!$A:$F,5,0),0)</f>
        <v>0</v>
      </c>
      <c r="G3693" s="10" t="str">
        <f>IFERROR(VLOOKUP(A3693,'Sevinç 04.04.2023 0911'!$A:$D,4,0),0)</f>
        <v>214.88 TL</v>
      </c>
      <c r="H3693" s="10">
        <f>IFERROR(VLOOKUP(A3693,'Onaya Sunulan Birim Fiyat'!$A:$C,3,0),0)</f>
        <v>0</v>
      </c>
      <c r="I3693" s="10">
        <f>IFERROR(VLOOKUP(A3693,'Eksik Birim Fiyat Satınalma'!$A:$E,5,0),0)</f>
        <v>0</v>
      </c>
      <c r="J3693" s="10">
        <f>IFERROR(VLOOKUP(A3693,'Eksik Birim Fiyat'!$A$2:$E$129,5,0),0)</f>
        <v>0</v>
      </c>
      <c r="K3693" s="10">
        <f>IFERROR(VLOOKUP(A3693,'Birim Fiyatı Olmayan Malzemeler'!$A$1:$C$128,3,0),0)</f>
        <v>0</v>
      </c>
      <c r="L3693" s="10">
        <f>IFERROR(VLOOKUP(A3693,'Reçete Altındakiler'!$A:$C,3,0),0)</f>
        <v>0</v>
      </c>
    </row>
    <row r="3694" spans="1:12" x14ac:dyDescent="0.25">
      <c r="A3694" s="8" t="s">
        <v>3161</v>
      </c>
      <c r="B3694" s="1">
        <v>22</v>
      </c>
      <c r="C3694" s="1">
        <v>2</v>
      </c>
      <c r="D3694" s="1">
        <v>0</v>
      </c>
      <c r="E3694" s="1">
        <v>0</v>
      </c>
      <c r="F3694" s="10">
        <f>IFERROR(VLOOKUP(A3694,'Sevinç 03.04.2023 1215'!$A:$F,5,0),0)</f>
        <v>0</v>
      </c>
      <c r="G3694" s="10" t="str">
        <f>IFERROR(VLOOKUP(A3694,'Sevinç 04.04.2023 0911'!$A:$D,4,0),0)</f>
        <v>469.08 TL</v>
      </c>
      <c r="H3694" s="10">
        <f>IFERROR(VLOOKUP(A3694,'Onaya Sunulan Birim Fiyat'!$A:$C,3,0),0)</f>
        <v>0</v>
      </c>
      <c r="I3694" s="10">
        <f>IFERROR(VLOOKUP(A3694,'Eksik Birim Fiyat Satınalma'!$A:$E,5,0),0)</f>
        <v>0</v>
      </c>
      <c r="J3694" s="10">
        <f>IFERROR(VLOOKUP(A3694,'Eksik Birim Fiyat'!$A$2:$E$129,5,0),0)</f>
        <v>0</v>
      </c>
      <c r="K3694" s="10">
        <f>IFERROR(VLOOKUP(A3694,'Birim Fiyatı Olmayan Malzemeler'!$A$1:$C$128,3,0),0)</f>
        <v>0</v>
      </c>
      <c r="L3694" s="10">
        <f>IFERROR(VLOOKUP(A3694,'Reçete Altındakiler'!$A:$C,3,0),0)</f>
        <v>0</v>
      </c>
    </row>
    <row r="3695" spans="1:12" x14ac:dyDescent="0.25">
      <c r="A3695" s="8" t="s">
        <v>3162</v>
      </c>
      <c r="B3695" s="1">
        <v>22</v>
      </c>
      <c r="C3695" s="1">
        <v>1</v>
      </c>
      <c r="D3695" s="1">
        <v>0</v>
      </c>
      <c r="E3695" s="1">
        <v>0</v>
      </c>
      <c r="F3695" s="10">
        <f>IFERROR(VLOOKUP(A3695,'Sevinç 03.04.2023 1215'!$A:$F,5,0),0)</f>
        <v>0</v>
      </c>
      <c r="G3695" s="10" t="str">
        <f>IFERROR(VLOOKUP(A3695,'Sevinç 04.04.2023 0911'!$A:$D,4,0),0)</f>
        <v>214.88 TL</v>
      </c>
      <c r="H3695" s="10">
        <f>IFERROR(VLOOKUP(A3695,'Onaya Sunulan Birim Fiyat'!$A:$C,3,0),0)</f>
        <v>0</v>
      </c>
      <c r="I3695" s="10">
        <f>IFERROR(VLOOKUP(A3695,'Eksik Birim Fiyat Satınalma'!$A:$E,5,0),0)</f>
        <v>0</v>
      </c>
      <c r="J3695" s="10">
        <f>IFERROR(VLOOKUP(A3695,'Eksik Birim Fiyat'!$A$2:$E$129,5,0),0)</f>
        <v>0</v>
      </c>
      <c r="K3695" s="10">
        <f>IFERROR(VLOOKUP(A3695,'Birim Fiyatı Olmayan Malzemeler'!$A$1:$C$128,3,0),0)</f>
        <v>0</v>
      </c>
      <c r="L3695" s="10">
        <f>IFERROR(VLOOKUP(A3695,'Reçete Altındakiler'!$A:$C,3,0),0)</f>
        <v>0</v>
      </c>
    </row>
    <row r="3696" spans="1:12" x14ac:dyDescent="0.25">
      <c r="A3696" s="8" t="s">
        <v>3444</v>
      </c>
      <c r="B3696" s="1">
        <v>22</v>
      </c>
      <c r="C3696" s="1">
        <v>3</v>
      </c>
      <c r="D3696" s="1">
        <v>0</v>
      </c>
      <c r="E3696" s="1">
        <v>0</v>
      </c>
      <c r="F3696" s="10">
        <f>IFERROR(VLOOKUP(A3696,'Sevinç 03.04.2023 1215'!$A:$F,5,0),0)</f>
        <v>0</v>
      </c>
      <c r="G3696" s="10" t="str">
        <f>IFERROR(VLOOKUP(A3696,'Sevinç 04.04.2023 0911'!$A:$D,4,0),0)</f>
        <v>469.08 TL</v>
      </c>
      <c r="H3696" s="10">
        <f>IFERROR(VLOOKUP(A3696,'Onaya Sunulan Birim Fiyat'!$A:$C,3,0),0)</f>
        <v>0</v>
      </c>
      <c r="I3696" s="10">
        <f>IFERROR(VLOOKUP(A3696,'Eksik Birim Fiyat Satınalma'!$A:$E,5,0),0)</f>
        <v>0</v>
      </c>
      <c r="J3696" s="10">
        <f>IFERROR(VLOOKUP(A3696,'Eksik Birim Fiyat'!$A$2:$E$129,5,0),0)</f>
        <v>0</v>
      </c>
      <c r="K3696" s="10">
        <f>IFERROR(VLOOKUP(A3696,'Birim Fiyatı Olmayan Malzemeler'!$A$1:$C$128,3,0),0)</f>
        <v>0</v>
      </c>
      <c r="L3696" s="10">
        <f>IFERROR(VLOOKUP(A3696,'Reçete Altındakiler'!$A:$C,3,0),0)</f>
        <v>0</v>
      </c>
    </row>
    <row r="3697" spans="1:12" x14ac:dyDescent="0.25">
      <c r="A3697" s="8" t="s">
        <v>3445</v>
      </c>
      <c r="B3697" s="1">
        <v>10</v>
      </c>
      <c r="C3697" s="1">
        <v>2</v>
      </c>
      <c r="D3697" s="1">
        <v>0</v>
      </c>
      <c r="E3697" s="1">
        <v>0</v>
      </c>
      <c r="F3697" s="10">
        <f>IFERROR(VLOOKUP(A3697,'Sevinç 03.04.2023 1215'!$A:$F,5,0),0)</f>
        <v>0</v>
      </c>
      <c r="G3697" s="10" t="str">
        <f>IFERROR(VLOOKUP(A3697,'Sevinç 04.04.2023 0911'!$A:$D,4,0),0)</f>
        <v>214.88 TL</v>
      </c>
      <c r="H3697" s="10">
        <f>IFERROR(VLOOKUP(A3697,'Onaya Sunulan Birim Fiyat'!$A:$C,3,0),0)</f>
        <v>0</v>
      </c>
      <c r="I3697" s="10">
        <f>IFERROR(VLOOKUP(A3697,'Eksik Birim Fiyat Satınalma'!$A:$E,5,0),0)</f>
        <v>0</v>
      </c>
      <c r="J3697" s="10">
        <f>IFERROR(VLOOKUP(A3697,'Eksik Birim Fiyat'!$A$2:$E$129,5,0),0)</f>
        <v>0</v>
      </c>
      <c r="K3697" s="10">
        <f>IFERROR(VLOOKUP(A3697,'Birim Fiyatı Olmayan Malzemeler'!$A$1:$C$128,3,0),0)</f>
        <v>0</v>
      </c>
      <c r="L3697" s="10">
        <f>IFERROR(VLOOKUP(A3697,'Reçete Altındakiler'!$A:$C,3,0),0)</f>
        <v>0</v>
      </c>
    </row>
    <row r="3698" spans="1:12" x14ac:dyDescent="0.25">
      <c r="A3698" s="8" t="s">
        <v>3445</v>
      </c>
      <c r="B3698" s="1">
        <v>22</v>
      </c>
      <c r="C3698" s="1">
        <v>9</v>
      </c>
      <c r="D3698" s="1">
        <v>0</v>
      </c>
      <c r="E3698" s="1">
        <v>0</v>
      </c>
      <c r="F3698" s="10">
        <f>IFERROR(VLOOKUP(A3698,'Sevinç 03.04.2023 1215'!$A:$F,5,0),0)</f>
        <v>0</v>
      </c>
      <c r="G3698" s="10" t="str">
        <f>IFERROR(VLOOKUP(A3698,'Sevinç 04.04.2023 0911'!$A:$D,4,0),0)</f>
        <v>214.88 TL</v>
      </c>
      <c r="H3698" s="10">
        <f>IFERROR(VLOOKUP(A3698,'Onaya Sunulan Birim Fiyat'!$A:$C,3,0),0)</f>
        <v>0</v>
      </c>
      <c r="I3698" s="10">
        <f>IFERROR(VLOOKUP(A3698,'Eksik Birim Fiyat Satınalma'!$A:$E,5,0),0)</f>
        <v>0</v>
      </c>
      <c r="J3698" s="10">
        <f>IFERROR(VLOOKUP(A3698,'Eksik Birim Fiyat'!$A$2:$E$129,5,0),0)</f>
        <v>0</v>
      </c>
      <c r="K3698" s="10">
        <f>IFERROR(VLOOKUP(A3698,'Birim Fiyatı Olmayan Malzemeler'!$A$1:$C$128,3,0),0)</f>
        <v>0</v>
      </c>
      <c r="L3698" s="10">
        <f>IFERROR(VLOOKUP(A3698,'Reçete Altındakiler'!$A:$C,3,0),0)</f>
        <v>0</v>
      </c>
    </row>
    <row r="3699" spans="1:12" x14ac:dyDescent="0.25">
      <c r="A3699" s="8" t="s">
        <v>1573</v>
      </c>
      <c r="B3699" s="1">
        <v>22</v>
      </c>
      <c r="C3699" s="1">
        <v>3</v>
      </c>
      <c r="D3699" s="1">
        <v>0</v>
      </c>
      <c r="E3699" s="1">
        <v>0</v>
      </c>
      <c r="F3699" s="10">
        <f>IFERROR(VLOOKUP(A3699,'Sevinç 03.04.2023 1215'!$A:$F,5,0),0)</f>
        <v>0</v>
      </c>
      <c r="G3699" s="10" t="str">
        <f>IFERROR(VLOOKUP(A3699,'Sevinç 04.04.2023 0911'!$A:$D,4,0),0)</f>
        <v>484.44 TL</v>
      </c>
      <c r="H3699" s="10">
        <f>IFERROR(VLOOKUP(A3699,'Onaya Sunulan Birim Fiyat'!$A:$C,3,0),0)</f>
        <v>0</v>
      </c>
      <c r="I3699" s="10">
        <f>IFERROR(VLOOKUP(A3699,'Eksik Birim Fiyat Satınalma'!$A:$E,5,0),0)</f>
        <v>0</v>
      </c>
      <c r="J3699" s="10">
        <f>IFERROR(VLOOKUP(A3699,'Eksik Birim Fiyat'!$A$2:$E$129,5,0),0)</f>
        <v>0</v>
      </c>
      <c r="K3699" s="10">
        <f>IFERROR(VLOOKUP(A3699,'Birim Fiyatı Olmayan Malzemeler'!$A$1:$C$128,3,0),0)</f>
        <v>0</v>
      </c>
      <c r="L3699" s="10">
        <f>IFERROR(VLOOKUP(A3699,'Reçete Altındakiler'!$A:$C,3,0),0)</f>
        <v>0</v>
      </c>
    </row>
    <row r="3700" spans="1:12" x14ac:dyDescent="0.25">
      <c r="A3700" s="8" t="s">
        <v>3163</v>
      </c>
      <c r="B3700" s="1">
        <v>22</v>
      </c>
      <c r="C3700" s="1">
        <v>1</v>
      </c>
      <c r="D3700" s="1">
        <v>0</v>
      </c>
      <c r="E3700" s="1">
        <v>0</v>
      </c>
      <c r="F3700" s="10">
        <f>IFERROR(VLOOKUP(A3700,'Sevinç 03.04.2023 1215'!$A:$F,5,0),0)</f>
        <v>0</v>
      </c>
      <c r="G3700" s="10" t="str">
        <f>IFERROR(VLOOKUP(A3700,'Sevinç 04.04.2023 0911'!$A:$D,4,0),0)</f>
        <v>114.50342197 TL</v>
      </c>
      <c r="H3700" s="10">
        <f>IFERROR(VLOOKUP(A3700,'Onaya Sunulan Birim Fiyat'!$A:$C,3,0),0)</f>
        <v>0</v>
      </c>
      <c r="I3700" s="10">
        <f>IFERROR(VLOOKUP(A3700,'Eksik Birim Fiyat Satınalma'!$A:$E,5,0),0)</f>
        <v>0</v>
      </c>
      <c r="J3700" s="10">
        <f>IFERROR(VLOOKUP(A3700,'Eksik Birim Fiyat'!$A$2:$E$129,5,0),0)</f>
        <v>0</v>
      </c>
      <c r="K3700" s="10">
        <f>IFERROR(VLOOKUP(A3700,'Birim Fiyatı Olmayan Malzemeler'!$A$1:$C$128,3,0),0)</f>
        <v>0</v>
      </c>
      <c r="L3700" s="10">
        <f>IFERROR(VLOOKUP(A3700,'Reçete Altındakiler'!$A:$C,3,0),0)</f>
        <v>0</v>
      </c>
    </row>
    <row r="3701" spans="1:12" x14ac:dyDescent="0.25">
      <c r="A3701" s="8" t="s">
        <v>3026</v>
      </c>
      <c r="B3701" s="1">
        <v>22</v>
      </c>
      <c r="C3701" s="1">
        <v>3</v>
      </c>
      <c r="D3701" s="1">
        <v>0</v>
      </c>
      <c r="E3701" s="1">
        <v>0</v>
      </c>
      <c r="F3701" s="10">
        <f>IFERROR(VLOOKUP(A3701,'Sevinç 03.04.2023 1215'!$A:$F,5,0),0)</f>
        <v>0</v>
      </c>
      <c r="G3701" s="10" t="str">
        <f>IFERROR(VLOOKUP(A3701,'Sevinç 04.04.2023 0911'!$A:$D,4,0),0)</f>
        <v>310.43064067 TL</v>
      </c>
      <c r="H3701" s="10">
        <f>IFERROR(VLOOKUP(A3701,'Onaya Sunulan Birim Fiyat'!$A:$C,3,0),0)</f>
        <v>0</v>
      </c>
      <c r="I3701" s="10">
        <f>IFERROR(VLOOKUP(A3701,'Eksik Birim Fiyat Satınalma'!$A:$E,5,0),0)</f>
        <v>0</v>
      </c>
      <c r="J3701" s="10">
        <f>IFERROR(VLOOKUP(A3701,'Eksik Birim Fiyat'!$A$2:$E$129,5,0),0)</f>
        <v>0</v>
      </c>
      <c r="K3701" s="10">
        <f>IFERROR(VLOOKUP(A3701,'Birim Fiyatı Olmayan Malzemeler'!$A$1:$C$128,3,0),0)</f>
        <v>0</v>
      </c>
      <c r="L3701" s="10">
        <f>IFERROR(VLOOKUP(A3701,'Reçete Altındakiler'!$A:$C,3,0),0)</f>
        <v>0</v>
      </c>
    </row>
    <row r="3702" spans="1:12" x14ac:dyDescent="0.25">
      <c r="A3702" s="8" t="s">
        <v>3446</v>
      </c>
      <c r="B3702" s="1">
        <v>22</v>
      </c>
      <c r="C3702" s="1">
        <v>152</v>
      </c>
      <c r="D3702" s="1">
        <v>0</v>
      </c>
      <c r="E3702" s="1">
        <v>0</v>
      </c>
      <c r="F3702" s="10">
        <f>IFERROR(VLOOKUP(A3702,'Sevinç 03.04.2023 1215'!$A:$F,5,0),0)</f>
        <v>0</v>
      </c>
      <c r="G3702" s="10" t="str">
        <f>IFERROR(VLOOKUP(A3702,'Sevinç 04.04.2023 0911'!$A:$D,4,0),0)</f>
        <v>76.78210863 TL</v>
      </c>
      <c r="H3702" s="10">
        <f>IFERROR(VLOOKUP(A3702,'Onaya Sunulan Birim Fiyat'!$A:$C,3,0),0)</f>
        <v>178</v>
      </c>
      <c r="I3702" s="10">
        <f>IFERROR(VLOOKUP(A3702,'Eksik Birim Fiyat Satınalma'!$A:$E,5,0),0)</f>
        <v>0</v>
      </c>
      <c r="J3702" s="10">
        <f>IFERROR(VLOOKUP(A3702,'Eksik Birim Fiyat'!$A$2:$E$129,5,0),0)</f>
        <v>0</v>
      </c>
      <c r="K3702" s="10">
        <f>IFERROR(VLOOKUP(A3702,'Birim Fiyatı Olmayan Malzemeler'!$A$1:$C$128,3,0),0)</f>
        <v>0</v>
      </c>
      <c r="L3702" s="10">
        <f>IFERROR(VLOOKUP(A3702,'Reçete Altındakiler'!$A:$C,3,0),0)</f>
        <v>0</v>
      </c>
    </row>
    <row r="3703" spans="1:12" x14ac:dyDescent="0.25">
      <c r="A3703" s="8" t="s">
        <v>3543</v>
      </c>
      <c r="B3703" s="1">
        <v>3</v>
      </c>
      <c r="C3703" s="1">
        <v>2</v>
      </c>
      <c r="D3703" s="1">
        <v>0</v>
      </c>
      <c r="E3703" s="1">
        <v>0</v>
      </c>
      <c r="F3703" s="10">
        <f>IFERROR(VLOOKUP(A3703,'Sevinç 03.04.2023 1215'!$A:$F,5,0),0)</f>
        <v>0</v>
      </c>
      <c r="G3703" s="10" t="str">
        <f>IFERROR(VLOOKUP(A3703,'Sevinç 04.04.2023 0911'!$A:$D,4,0),0)</f>
        <v>118.342 TL</v>
      </c>
      <c r="H3703" s="10">
        <f>IFERROR(VLOOKUP(A3703,'Onaya Sunulan Birim Fiyat'!$A:$C,3,0),0)</f>
        <v>0</v>
      </c>
      <c r="I3703" s="10">
        <f>IFERROR(VLOOKUP(A3703,'Eksik Birim Fiyat Satınalma'!$A:$E,5,0),0)</f>
        <v>0</v>
      </c>
      <c r="J3703" s="10">
        <f>IFERROR(VLOOKUP(A3703,'Eksik Birim Fiyat'!$A$2:$E$129,5,0),0)</f>
        <v>0</v>
      </c>
      <c r="K3703" s="10">
        <f>IFERROR(VLOOKUP(A3703,'Birim Fiyatı Olmayan Malzemeler'!$A$1:$C$128,3,0),0)</f>
        <v>0</v>
      </c>
      <c r="L3703" s="10">
        <f>IFERROR(VLOOKUP(A3703,'Reçete Altındakiler'!$A:$C,3,0),0)</f>
        <v>0</v>
      </c>
    </row>
    <row r="3704" spans="1:12" x14ac:dyDescent="0.25">
      <c r="A3704" s="8" t="s">
        <v>3543</v>
      </c>
      <c r="B3704" s="1">
        <v>22</v>
      </c>
      <c r="C3704" s="1">
        <v>6</v>
      </c>
      <c r="D3704" s="1">
        <v>0</v>
      </c>
      <c r="E3704" s="1">
        <v>0</v>
      </c>
      <c r="F3704" s="10">
        <f>IFERROR(VLOOKUP(A3704,'Sevinç 03.04.2023 1215'!$A:$F,5,0),0)</f>
        <v>0</v>
      </c>
      <c r="G3704" s="10" t="str">
        <f>IFERROR(VLOOKUP(A3704,'Sevinç 04.04.2023 0911'!$A:$D,4,0),0)</f>
        <v>118.342 TL</v>
      </c>
      <c r="H3704" s="10">
        <f>IFERROR(VLOOKUP(A3704,'Onaya Sunulan Birim Fiyat'!$A:$C,3,0),0)</f>
        <v>0</v>
      </c>
      <c r="I3704" s="10">
        <f>IFERROR(VLOOKUP(A3704,'Eksik Birim Fiyat Satınalma'!$A:$E,5,0),0)</f>
        <v>0</v>
      </c>
      <c r="J3704" s="10">
        <f>IFERROR(VLOOKUP(A3704,'Eksik Birim Fiyat'!$A$2:$E$129,5,0),0)</f>
        <v>0</v>
      </c>
      <c r="K3704" s="10">
        <f>IFERROR(VLOOKUP(A3704,'Birim Fiyatı Olmayan Malzemeler'!$A$1:$C$128,3,0),0)</f>
        <v>0</v>
      </c>
      <c r="L3704" s="10">
        <f>IFERROR(VLOOKUP(A3704,'Reçete Altındakiler'!$A:$C,3,0),0)</f>
        <v>0</v>
      </c>
    </row>
    <row r="3705" spans="1:12" x14ac:dyDescent="0.25">
      <c r="A3705" s="8" t="s">
        <v>4125</v>
      </c>
      <c r="B3705" s="1">
        <v>22</v>
      </c>
      <c r="C3705" s="1">
        <v>3</v>
      </c>
      <c r="D3705" s="1">
        <v>0</v>
      </c>
      <c r="E3705" s="1">
        <v>0</v>
      </c>
      <c r="F3705" s="10">
        <f>IFERROR(VLOOKUP(A3705,'Sevinç 03.04.2023 1215'!$A:$F,5,0),0)</f>
        <v>0</v>
      </c>
      <c r="G3705" s="10" t="str">
        <f>IFERROR(VLOOKUP(A3705,'Sevinç 04.04.2023 0911'!$A:$D,4,0),0)</f>
        <v>280.004911 TL</v>
      </c>
      <c r="H3705" s="10">
        <f>IFERROR(VLOOKUP(A3705,'Onaya Sunulan Birim Fiyat'!$A:$C,3,0),0)</f>
        <v>0</v>
      </c>
      <c r="I3705" s="10">
        <f>IFERROR(VLOOKUP(A3705,'Eksik Birim Fiyat Satınalma'!$A:$E,5,0),0)</f>
        <v>0</v>
      </c>
      <c r="J3705" s="10">
        <f>IFERROR(VLOOKUP(A3705,'Eksik Birim Fiyat'!$A$2:$E$129,5,0),0)</f>
        <v>0</v>
      </c>
      <c r="K3705" s="10">
        <f>IFERROR(VLOOKUP(A3705,'Birim Fiyatı Olmayan Malzemeler'!$A$1:$C$128,3,0),0)</f>
        <v>0</v>
      </c>
      <c r="L3705" s="10">
        <f>IFERROR(VLOOKUP(A3705,'Reçete Altındakiler'!$A:$C,3,0),0)</f>
        <v>0</v>
      </c>
    </row>
    <row r="3706" spans="1:12" x14ac:dyDescent="0.25">
      <c r="A3706" s="8" t="s">
        <v>1574</v>
      </c>
      <c r="B3706" s="1">
        <v>9</v>
      </c>
      <c r="C3706" s="1">
        <v>1</v>
      </c>
      <c r="D3706" s="1">
        <v>0</v>
      </c>
      <c r="E3706" s="1">
        <v>0</v>
      </c>
      <c r="F3706" s="10">
        <f>IFERROR(VLOOKUP(A3706,'Sevinç 03.04.2023 1215'!$A:$F,5,0),0)</f>
        <v>0</v>
      </c>
      <c r="G3706" s="10" t="str">
        <f>IFERROR(VLOOKUP(A3706,'Sevinç 04.04.2023 0911'!$A:$D,4,0),0)</f>
        <v>88.10907748 TL</v>
      </c>
      <c r="H3706" s="10">
        <f>IFERROR(VLOOKUP(A3706,'Onaya Sunulan Birim Fiyat'!$A:$C,3,0),0)</f>
        <v>0</v>
      </c>
      <c r="I3706" s="10">
        <f>IFERROR(VLOOKUP(A3706,'Eksik Birim Fiyat Satınalma'!$A:$E,5,0),0)</f>
        <v>0</v>
      </c>
      <c r="J3706" s="10">
        <f>IFERROR(VLOOKUP(A3706,'Eksik Birim Fiyat'!$A$2:$E$129,5,0),0)</f>
        <v>0</v>
      </c>
      <c r="K3706" s="10">
        <f>IFERROR(VLOOKUP(A3706,'Birim Fiyatı Olmayan Malzemeler'!$A$1:$C$128,3,0),0)</f>
        <v>0</v>
      </c>
      <c r="L3706" s="10">
        <f>IFERROR(VLOOKUP(A3706,'Reçete Altındakiler'!$A:$C,3,0),0)</f>
        <v>0</v>
      </c>
    </row>
    <row r="3707" spans="1:12" x14ac:dyDescent="0.25">
      <c r="A3707" s="8" t="s">
        <v>1574</v>
      </c>
      <c r="B3707" s="1">
        <v>22</v>
      </c>
      <c r="C3707" s="1">
        <v>20</v>
      </c>
      <c r="D3707" s="1">
        <v>0</v>
      </c>
      <c r="E3707" s="1">
        <v>0</v>
      </c>
      <c r="F3707" s="10">
        <f>IFERROR(VLOOKUP(A3707,'Sevinç 03.04.2023 1215'!$A:$F,5,0),0)</f>
        <v>0</v>
      </c>
      <c r="G3707" s="10" t="str">
        <f>IFERROR(VLOOKUP(A3707,'Sevinç 04.04.2023 0911'!$A:$D,4,0),0)</f>
        <v>88.10907748 TL</v>
      </c>
      <c r="H3707" s="10">
        <f>IFERROR(VLOOKUP(A3707,'Onaya Sunulan Birim Fiyat'!$A:$C,3,0),0)</f>
        <v>0</v>
      </c>
      <c r="I3707" s="10">
        <f>IFERROR(VLOOKUP(A3707,'Eksik Birim Fiyat Satınalma'!$A:$E,5,0),0)</f>
        <v>0</v>
      </c>
      <c r="J3707" s="10">
        <f>IFERROR(VLOOKUP(A3707,'Eksik Birim Fiyat'!$A$2:$E$129,5,0),0)</f>
        <v>0</v>
      </c>
      <c r="K3707" s="10">
        <f>IFERROR(VLOOKUP(A3707,'Birim Fiyatı Olmayan Malzemeler'!$A$1:$C$128,3,0),0)</f>
        <v>0</v>
      </c>
      <c r="L3707" s="10">
        <f>IFERROR(VLOOKUP(A3707,'Reçete Altındakiler'!$A:$C,3,0),0)</f>
        <v>0</v>
      </c>
    </row>
    <row r="3708" spans="1:12" x14ac:dyDescent="0.25">
      <c r="A3708" s="8" t="s">
        <v>3544</v>
      </c>
      <c r="B3708" s="1">
        <v>22</v>
      </c>
      <c r="C3708" s="1">
        <v>2</v>
      </c>
      <c r="D3708" s="1">
        <v>0</v>
      </c>
      <c r="E3708" s="1">
        <v>0</v>
      </c>
      <c r="F3708" s="10">
        <f>IFERROR(VLOOKUP(A3708,'Sevinç 03.04.2023 1215'!$A:$F,5,0),0)</f>
        <v>0</v>
      </c>
      <c r="G3708" s="10" t="str">
        <f>IFERROR(VLOOKUP(A3708,'Sevinç 04.04.2023 0911'!$A:$D,4,0),0)</f>
        <v>38.7011345341726 EURO</v>
      </c>
      <c r="H3708" s="10">
        <f>IFERROR(VLOOKUP(A3708,'Onaya Sunulan Birim Fiyat'!$A:$C,3,0),0)</f>
        <v>0</v>
      </c>
      <c r="I3708" s="10">
        <f>IFERROR(VLOOKUP(A3708,'Eksik Birim Fiyat Satınalma'!$A:$E,5,0),0)</f>
        <v>0</v>
      </c>
      <c r="J3708" s="10">
        <f>IFERROR(VLOOKUP(A3708,'Eksik Birim Fiyat'!$A$2:$E$129,5,0),0)</f>
        <v>0</v>
      </c>
      <c r="K3708" s="10">
        <f>IFERROR(VLOOKUP(A3708,'Birim Fiyatı Olmayan Malzemeler'!$A$1:$C$128,3,0),0)</f>
        <v>0</v>
      </c>
      <c r="L3708" s="10">
        <f>IFERROR(VLOOKUP(A3708,'Reçete Altındakiler'!$A:$C,3,0),0)</f>
        <v>0</v>
      </c>
    </row>
    <row r="3709" spans="1:12" x14ac:dyDescent="0.25">
      <c r="A3709" s="8" t="s">
        <v>1575</v>
      </c>
      <c r="B3709" s="1">
        <v>12</v>
      </c>
      <c r="C3709" s="1">
        <v>1</v>
      </c>
      <c r="D3709" s="1">
        <v>0</v>
      </c>
      <c r="E3709" s="1">
        <v>0</v>
      </c>
      <c r="F3709" s="10">
        <f>IFERROR(VLOOKUP(A3709,'Sevinç 03.04.2023 1215'!$A:$F,5,0),0)</f>
        <v>0</v>
      </c>
      <c r="G3709" s="10" t="str">
        <f>IFERROR(VLOOKUP(A3709,'Sevinç 04.04.2023 0911'!$A:$D,4,0),0)</f>
        <v>105.07 TL</v>
      </c>
      <c r="H3709" s="10">
        <f>IFERROR(VLOOKUP(A3709,'Onaya Sunulan Birim Fiyat'!$A:$C,3,0),0)</f>
        <v>0</v>
      </c>
      <c r="I3709" s="10">
        <f>IFERROR(VLOOKUP(A3709,'Eksik Birim Fiyat Satınalma'!$A:$E,5,0),0)</f>
        <v>0</v>
      </c>
      <c r="J3709" s="10">
        <f>IFERROR(VLOOKUP(A3709,'Eksik Birim Fiyat'!$A$2:$E$129,5,0),0)</f>
        <v>0</v>
      </c>
      <c r="K3709" s="10">
        <f>IFERROR(VLOOKUP(A3709,'Birim Fiyatı Olmayan Malzemeler'!$A$1:$C$128,3,0),0)</f>
        <v>0</v>
      </c>
      <c r="L3709" s="10">
        <f>IFERROR(VLOOKUP(A3709,'Reçete Altındakiler'!$A:$C,3,0),0)</f>
        <v>0</v>
      </c>
    </row>
    <row r="3710" spans="1:12" x14ac:dyDescent="0.25">
      <c r="A3710" s="8" t="s">
        <v>3164</v>
      </c>
      <c r="B3710" s="1">
        <v>12</v>
      </c>
      <c r="C3710" s="1">
        <v>2</v>
      </c>
      <c r="D3710" s="1">
        <v>0</v>
      </c>
      <c r="E3710" s="1">
        <v>0</v>
      </c>
      <c r="F3710" s="10">
        <f>IFERROR(VLOOKUP(A3710,'Sevinç 03.04.2023 1215'!$A:$F,5,0),0)</f>
        <v>0</v>
      </c>
      <c r="G3710" s="10" t="str">
        <f>IFERROR(VLOOKUP(A3710,'Sevinç 04.04.2023 0911'!$A:$D,4,0),0)</f>
        <v>103.81818182 TL</v>
      </c>
      <c r="H3710" s="10">
        <f>IFERROR(VLOOKUP(A3710,'Onaya Sunulan Birim Fiyat'!$A:$C,3,0),0)</f>
        <v>200.8</v>
      </c>
      <c r="I3710" s="10">
        <f>IFERROR(VLOOKUP(A3710,'Eksik Birim Fiyat Satınalma'!$A:$E,5,0),0)</f>
        <v>0</v>
      </c>
      <c r="J3710" s="10">
        <f>IFERROR(VLOOKUP(A3710,'Eksik Birim Fiyat'!$A$2:$E$129,5,0),0)</f>
        <v>0</v>
      </c>
      <c r="K3710" s="10">
        <f>IFERROR(VLOOKUP(A3710,'Birim Fiyatı Olmayan Malzemeler'!$A$1:$C$128,3,0),0)</f>
        <v>0</v>
      </c>
      <c r="L3710" s="10">
        <f>IFERROR(VLOOKUP(A3710,'Reçete Altındakiler'!$A:$C,3,0),0)</f>
        <v>0</v>
      </c>
    </row>
    <row r="3711" spans="1:12" x14ac:dyDescent="0.25">
      <c r="A3711" s="8" t="s">
        <v>3164</v>
      </c>
      <c r="B3711" s="1">
        <v>13</v>
      </c>
      <c r="C3711" s="1">
        <v>10</v>
      </c>
      <c r="D3711" s="1">
        <v>0</v>
      </c>
      <c r="E3711" s="1">
        <v>0</v>
      </c>
      <c r="F3711" s="10">
        <f>IFERROR(VLOOKUP(A3711,'Sevinç 03.04.2023 1215'!$A:$F,5,0),0)</f>
        <v>0</v>
      </c>
      <c r="G3711" s="10" t="str">
        <f>IFERROR(VLOOKUP(A3711,'Sevinç 04.04.2023 0911'!$A:$D,4,0),0)</f>
        <v>103.81818182 TL</v>
      </c>
      <c r="H3711" s="10">
        <f>IFERROR(VLOOKUP(A3711,'Onaya Sunulan Birim Fiyat'!$A:$C,3,0),0)</f>
        <v>200.8</v>
      </c>
      <c r="I3711" s="10">
        <f>IFERROR(VLOOKUP(A3711,'Eksik Birim Fiyat Satınalma'!$A:$E,5,0),0)</f>
        <v>0</v>
      </c>
      <c r="J3711" s="10">
        <f>IFERROR(VLOOKUP(A3711,'Eksik Birim Fiyat'!$A$2:$E$129,5,0),0)</f>
        <v>0</v>
      </c>
      <c r="K3711" s="10">
        <f>IFERROR(VLOOKUP(A3711,'Birim Fiyatı Olmayan Malzemeler'!$A$1:$C$128,3,0),0)</f>
        <v>0</v>
      </c>
      <c r="L3711" s="10">
        <f>IFERROR(VLOOKUP(A3711,'Reçete Altındakiler'!$A:$C,3,0),0)</f>
        <v>0</v>
      </c>
    </row>
    <row r="3712" spans="1:12" x14ac:dyDescent="0.25">
      <c r="A3712" s="8" t="s">
        <v>3164</v>
      </c>
      <c r="B3712" s="1">
        <v>22</v>
      </c>
      <c r="C3712" s="1">
        <v>244</v>
      </c>
      <c r="D3712" s="1">
        <v>0</v>
      </c>
      <c r="E3712" s="1">
        <v>0</v>
      </c>
      <c r="F3712" s="10">
        <f>IFERROR(VLOOKUP(A3712,'Sevinç 03.04.2023 1215'!$A:$F,5,0),0)</f>
        <v>0</v>
      </c>
      <c r="G3712" s="10" t="str">
        <f>IFERROR(VLOOKUP(A3712,'Sevinç 04.04.2023 0911'!$A:$D,4,0),0)</f>
        <v>103.81818182 TL</v>
      </c>
      <c r="H3712" s="10">
        <f>IFERROR(VLOOKUP(A3712,'Onaya Sunulan Birim Fiyat'!$A:$C,3,0),0)</f>
        <v>200.8</v>
      </c>
      <c r="I3712" s="10">
        <f>IFERROR(VLOOKUP(A3712,'Eksik Birim Fiyat Satınalma'!$A:$E,5,0),0)</f>
        <v>0</v>
      </c>
      <c r="J3712" s="10">
        <f>IFERROR(VLOOKUP(A3712,'Eksik Birim Fiyat'!$A$2:$E$129,5,0),0)</f>
        <v>0</v>
      </c>
      <c r="K3712" s="10">
        <f>IFERROR(VLOOKUP(A3712,'Birim Fiyatı Olmayan Malzemeler'!$A$1:$C$128,3,0),0)</f>
        <v>0</v>
      </c>
      <c r="L3712" s="10">
        <f>IFERROR(VLOOKUP(A3712,'Reçete Altındakiler'!$A:$C,3,0),0)</f>
        <v>0</v>
      </c>
    </row>
    <row r="3713" spans="1:12" x14ac:dyDescent="0.25">
      <c r="A3713" s="8" t="s">
        <v>3027</v>
      </c>
      <c r="B3713" s="1">
        <v>22</v>
      </c>
      <c r="C3713" s="1">
        <v>6</v>
      </c>
      <c r="D3713" s="1">
        <v>0</v>
      </c>
      <c r="E3713" s="1">
        <v>0</v>
      </c>
      <c r="F3713" s="10">
        <f>IFERROR(VLOOKUP(A3713,'Sevinç 03.04.2023 1215'!$A:$F,5,0),0)</f>
        <v>0</v>
      </c>
      <c r="G3713" s="10" t="str">
        <f>IFERROR(VLOOKUP(A3713,'Sevinç 04.04.2023 0911'!$A:$D,4,0),0)</f>
        <v>270.93901426 TL</v>
      </c>
      <c r="H3713" s="10">
        <f>IFERROR(VLOOKUP(A3713,'Onaya Sunulan Birim Fiyat'!$A:$C,3,0),0)</f>
        <v>0</v>
      </c>
      <c r="I3713" s="10">
        <f>IFERROR(VLOOKUP(A3713,'Eksik Birim Fiyat Satınalma'!$A:$E,5,0),0)</f>
        <v>0</v>
      </c>
      <c r="J3713" s="10">
        <f>IFERROR(VLOOKUP(A3713,'Eksik Birim Fiyat'!$A$2:$E$129,5,0),0)</f>
        <v>0</v>
      </c>
      <c r="K3713" s="10">
        <f>IFERROR(VLOOKUP(A3713,'Birim Fiyatı Olmayan Malzemeler'!$A$1:$C$128,3,0),0)</f>
        <v>0</v>
      </c>
      <c r="L3713" s="10">
        <f>IFERROR(VLOOKUP(A3713,'Reçete Altındakiler'!$A:$C,3,0),0)</f>
        <v>0</v>
      </c>
    </row>
    <row r="3714" spans="1:12" x14ac:dyDescent="0.25">
      <c r="A3714" s="8" t="s">
        <v>3447</v>
      </c>
      <c r="B3714" s="1">
        <v>12</v>
      </c>
      <c r="C3714" s="1">
        <v>2</v>
      </c>
      <c r="D3714" s="1">
        <v>0</v>
      </c>
      <c r="E3714" s="1">
        <v>0</v>
      </c>
      <c r="F3714" s="10">
        <f>IFERROR(VLOOKUP(A3714,'Sevinç 03.04.2023 1215'!$A:$F,5,0),0)</f>
        <v>0</v>
      </c>
      <c r="G3714" s="10" t="str">
        <f>IFERROR(VLOOKUP(A3714,'Sevinç 04.04.2023 0911'!$A:$D,4,0),0)</f>
        <v>127.19 TL</v>
      </c>
      <c r="H3714" s="10">
        <f>IFERROR(VLOOKUP(A3714,'Onaya Sunulan Birim Fiyat'!$A:$C,3,0),0)</f>
        <v>0</v>
      </c>
      <c r="I3714" s="10">
        <f>IFERROR(VLOOKUP(A3714,'Eksik Birim Fiyat Satınalma'!$A:$E,5,0),0)</f>
        <v>0</v>
      </c>
      <c r="J3714" s="10">
        <f>IFERROR(VLOOKUP(A3714,'Eksik Birim Fiyat'!$A$2:$E$129,5,0),0)</f>
        <v>0</v>
      </c>
      <c r="K3714" s="10">
        <f>IFERROR(VLOOKUP(A3714,'Birim Fiyatı Olmayan Malzemeler'!$A$1:$C$128,3,0),0)</f>
        <v>0</v>
      </c>
      <c r="L3714" s="10">
        <f>IFERROR(VLOOKUP(A3714,'Reçete Altındakiler'!$A:$C,3,0),0)</f>
        <v>0</v>
      </c>
    </row>
    <row r="3715" spans="1:12" x14ac:dyDescent="0.25">
      <c r="A3715" s="8" t="s">
        <v>3361</v>
      </c>
      <c r="B3715" s="1">
        <v>9</v>
      </c>
      <c r="C3715" s="1">
        <v>50</v>
      </c>
      <c r="D3715" s="1">
        <v>0</v>
      </c>
      <c r="E3715" s="1">
        <v>0</v>
      </c>
      <c r="F3715" s="10">
        <f>IFERROR(VLOOKUP(A3715,'Sevinç 03.04.2023 1215'!$A:$F,5,0),0)</f>
        <v>0</v>
      </c>
      <c r="G3715" s="10" t="str">
        <f>IFERROR(VLOOKUP(A3715,'Sevinç 04.04.2023 0911'!$A:$D,4,0),0)</f>
        <v>112.29152542 TL</v>
      </c>
      <c r="H3715" s="10">
        <f>IFERROR(VLOOKUP(A3715,'Onaya Sunulan Birim Fiyat'!$A:$C,3,0),0)</f>
        <v>96</v>
      </c>
      <c r="I3715" s="10">
        <f>IFERROR(VLOOKUP(A3715,'Eksik Birim Fiyat Satınalma'!$A:$E,5,0),0)</f>
        <v>0</v>
      </c>
      <c r="J3715" s="10">
        <f>IFERROR(VLOOKUP(A3715,'Eksik Birim Fiyat'!$A$2:$E$129,5,0),0)</f>
        <v>0</v>
      </c>
      <c r="K3715" s="10">
        <f>IFERROR(VLOOKUP(A3715,'Birim Fiyatı Olmayan Malzemeler'!$A$1:$C$128,3,0),0)</f>
        <v>0</v>
      </c>
      <c r="L3715" s="10">
        <f>IFERROR(VLOOKUP(A3715,'Reçete Altındakiler'!$A:$C,3,0),0)</f>
        <v>0</v>
      </c>
    </row>
    <row r="3716" spans="1:12" x14ac:dyDescent="0.25">
      <c r="A3716" s="8" t="s">
        <v>3361</v>
      </c>
      <c r="B3716" s="1">
        <v>12</v>
      </c>
      <c r="C3716" s="1">
        <v>1</v>
      </c>
      <c r="D3716" s="1">
        <v>0</v>
      </c>
      <c r="E3716" s="1">
        <v>0</v>
      </c>
      <c r="F3716" s="10">
        <f>IFERROR(VLOOKUP(A3716,'Sevinç 03.04.2023 1215'!$A:$F,5,0),0)</f>
        <v>0</v>
      </c>
      <c r="G3716" s="10" t="str">
        <f>IFERROR(VLOOKUP(A3716,'Sevinç 04.04.2023 0911'!$A:$D,4,0),0)</f>
        <v>112.29152542 TL</v>
      </c>
      <c r="H3716" s="10">
        <f>IFERROR(VLOOKUP(A3716,'Onaya Sunulan Birim Fiyat'!$A:$C,3,0),0)</f>
        <v>96</v>
      </c>
      <c r="I3716" s="10">
        <f>IFERROR(VLOOKUP(A3716,'Eksik Birim Fiyat Satınalma'!$A:$E,5,0),0)</f>
        <v>0</v>
      </c>
      <c r="J3716" s="10">
        <f>IFERROR(VLOOKUP(A3716,'Eksik Birim Fiyat'!$A$2:$E$129,5,0),0)</f>
        <v>0</v>
      </c>
      <c r="K3716" s="10">
        <f>IFERROR(VLOOKUP(A3716,'Birim Fiyatı Olmayan Malzemeler'!$A$1:$C$128,3,0),0)</f>
        <v>0</v>
      </c>
      <c r="L3716" s="10">
        <f>IFERROR(VLOOKUP(A3716,'Reçete Altındakiler'!$A:$C,3,0),0)</f>
        <v>0</v>
      </c>
    </row>
    <row r="3717" spans="1:12" x14ac:dyDescent="0.25">
      <c r="A3717" s="8" t="s">
        <v>3361</v>
      </c>
      <c r="B3717" s="1">
        <v>13</v>
      </c>
      <c r="C3717" s="1">
        <v>5</v>
      </c>
      <c r="D3717" s="1">
        <v>0</v>
      </c>
      <c r="E3717" s="1">
        <v>0</v>
      </c>
      <c r="F3717" s="10">
        <f>IFERROR(VLOOKUP(A3717,'Sevinç 03.04.2023 1215'!$A:$F,5,0),0)</f>
        <v>0</v>
      </c>
      <c r="G3717" s="10" t="str">
        <f>IFERROR(VLOOKUP(A3717,'Sevinç 04.04.2023 0911'!$A:$D,4,0),0)</f>
        <v>112.29152542 TL</v>
      </c>
      <c r="H3717" s="10">
        <f>IFERROR(VLOOKUP(A3717,'Onaya Sunulan Birim Fiyat'!$A:$C,3,0),0)</f>
        <v>96</v>
      </c>
      <c r="I3717" s="10">
        <f>IFERROR(VLOOKUP(A3717,'Eksik Birim Fiyat Satınalma'!$A:$E,5,0),0)</f>
        <v>0</v>
      </c>
      <c r="J3717" s="10">
        <f>IFERROR(VLOOKUP(A3717,'Eksik Birim Fiyat'!$A$2:$E$129,5,0),0)</f>
        <v>0</v>
      </c>
      <c r="K3717" s="10">
        <f>IFERROR(VLOOKUP(A3717,'Birim Fiyatı Olmayan Malzemeler'!$A$1:$C$128,3,0),0)</f>
        <v>0</v>
      </c>
      <c r="L3717" s="10">
        <f>IFERROR(VLOOKUP(A3717,'Reçete Altındakiler'!$A:$C,3,0),0)</f>
        <v>0</v>
      </c>
    </row>
    <row r="3718" spans="1:12" x14ac:dyDescent="0.25">
      <c r="A3718" s="8" t="s">
        <v>3361</v>
      </c>
      <c r="B3718" s="1">
        <v>22</v>
      </c>
      <c r="C3718" s="1">
        <v>16</v>
      </c>
      <c r="D3718" s="1">
        <v>0</v>
      </c>
      <c r="E3718" s="1">
        <v>0</v>
      </c>
      <c r="F3718" s="10">
        <f>IFERROR(VLOOKUP(A3718,'Sevinç 03.04.2023 1215'!$A:$F,5,0),0)</f>
        <v>0</v>
      </c>
      <c r="G3718" s="10" t="str">
        <f>IFERROR(VLOOKUP(A3718,'Sevinç 04.04.2023 0911'!$A:$D,4,0),0)</f>
        <v>112.29152542 TL</v>
      </c>
      <c r="H3718" s="10">
        <f>IFERROR(VLOOKUP(A3718,'Onaya Sunulan Birim Fiyat'!$A:$C,3,0),0)</f>
        <v>96</v>
      </c>
      <c r="I3718" s="10">
        <f>IFERROR(VLOOKUP(A3718,'Eksik Birim Fiyat Satınalma'!$A:$E,5,0),0)</f>
        <v>0</v>
      </c>
      <c r="J3718" s="10">
        <f>IFERROR(VLOOKUP(A3718,'Eksik Birim Fiyat'!$A$2:$E$129,5,0),0)</f>
        <v>0</v>
      </c>
      <c r="K3718" s="10">
        <f>IFERROR(VLOOKUP(A3718,'Birim Fiyatı Olmayan Malzemeler'!$A$1:$C$128,3,0),0)</f>
        <v>0</v>
      </c>
      <c r="L3718" s="10">
        <f>IFERROR(VLOOKUP(A3718,'Reçete Altındakiler'!$A:$C,3,0),0)</f>
        <v>0</v>
      </c>
    </row>
    <row r="3719" spans="1:12" x14ac:dyDescent="0.25">
      <c r="A3719" s="8" t="s">
        <v>4126</v>
      </c>
      <c r="B3719" s="1">
        <v>22</v>
      </c>
      <c r="C3719" s="1">
        <v>8</v>
      </c>
      <c r="D3719" s="1">
        <v>0</v>
      </c>
      <c r="E3719" s="1">
        <v>0</v>
      </c>
      <c r="F3719" s="10">
        <f>IFERROR(VLOOKUP(A3719,'Sevinç 03.04.2023 1215'!$A:$F,5,0),0)</f>
        <v>0</v>
      </c>
      <c r="G3719" s="10" t="str">
        <f>IFERROR(VLOOKUP(A3719,'Sevinç 04.04.2023 0911'!$A:$D,4,0),0)</f>
        <v>266.7330646 TL</v>
      </c>
      <c r="H3719" s="10">
        <f>IFERROR(VLOOKUP(A3719,'Onaya Sunulan Birim Fiyat'!$A:$C,3,0),0)</f>
        <v>0</v>
      </c>
      <c r="I3719" s="10">
        <f>IFERROR(VLOOKUP(A3719,'Eksik Birim Fiyat Satınalma'!$A:$E,5,0),0)</f>
        <v>0</v>
      </c>
      <c r="J3719" s="10">
        <f>IFERROR(VLOOKUP(A3719,'Eksik Birim Fiyat'!$A$2:$E$129,5,0),0)</f>
        <v>0</v>
      </c>
      <c r="K3719" s="10">
        <f>IFERROR(VLOOKUP(A3719,'Birim Fiyatı Olmayan Malzemeler'!$A$1:$C$128,3,0),0)</f>
        <v>0</v>
      </c>
      <c r="L3719" s="10">
        <f>IFERROR(VLOOKUP(A3719,'Reçete Altındakiler'!$A:$C,3,0),0)</f>
        <v>0</v>
      </c>
    </row>
    <row r="3720" spans="1:12" x14ac:dyDescent="0.25">
      <c r="A3720" s="8" t="s">
        <v>1576</v>
      </c>
      <c r="B3720" s="1">
        <v>13</v>
      </c>
      <c r="C3720" s="1">
        <v>2</v>
      </c>
      <c r="D3720" s="1">
        <v>0</v>
      </c>
      <c r="E3720" s="1">
        <v>0</v>
      </c>
      <c r="F3720" s="10">
        <f>IFERROR(VLOOKUP(A3720,'Sevinç 03.04.2023 1215'!$A:$F,5,0),0)</f>
        <v>0</v>
      </c>
      <c r="G3720" s="10" t="str">
        <f>IFERROR(VLOOKUP(A3720,'Sevinç 04.04.2023 0911'!$A:$D,4,0),0)</f>
        <v>155 TL</v>
      </c>
      <c r="H3720" s="10">
        <f>IFERROR(VLOOKUP(A3720,'Onaya Sunulan Birim Fiyat'!$A:$C,3,0),0)</f>
        <v>0</v>
      </c>
      <c r="I3720" s="10">
        <f>IFERROR(VLOOKUP(A3720,'Eksik Birim Fiyat Satınalma'!$A:$E,5,0),0)</f>
        <v>0</v>
      </c>
      <c r="J3720" s="10">
        <f>IFERROR(VLOOKUP(A3720,'Eksik Birim Fiyat'!$A$2:$E$129,5,0),0)</f>
        <v>0</v>
      </c>
      <c r="K3720" s="10">
        <f>IFERROR(VLOOKUP(A3720,'Birim Fiyatı Olmayan Malzemeler'!$A$1:$C$128,3,0),0)</f>
        <v>0</v>
      </c>
      <c r="L3720" s="10">
        <f>IFERROR(VLOOKUP(A3720,'Reçete Altındakiler'!$A:$C,3,0),0)</f>
        <v>0</v>
      </c>
    </row>
    <row r="3721" spans="1:12" x14ac:dyDescent="0.25">
      <c r="A3721" s="8" t="s">
        <v>3448</v>
      </c>
      <c r="B3721" s="1">
        <v>22</v>
      </c>
      <c r="C3721" s="1">
        <v>8</v>
      </c>
      <c r="D3721" s="1">
        <v>0</v>
      </c>
      <c r="E3721" s="1">
        <v>0</v>
      </c>
      <c r="F3721" s="10">
        <f>IFERROR(VLOOKUP(A3721,'Sevinç 03.04.2023 1215'!$A:$F,5,0),0)</f>
        <v>0</v>
      </c>
      <c r="G3721" s="10" t="str">
        <f>IFERROR(VLOOKUP(A3721,'Sevinç 04.04.2023 0911'!$A:$D,4,0),0)</f>
        <v>127.19072939 TL</v>
      </c>
      <c r="H3721" s="10">
        <f>IFERROR(VLOOKUP(A3721,'Onaya Sunulan Birim Fiyat'!$A:$C,3,0),0)</f>
        <v>0</v>
      </c>
      <c r="I3721" s="10">
        <f>IFERROR(VLOOKUP(A3721,'Eksik Birim Fiyat Satınalma'!$A:$E,5,0),0)</f>
        <v>0</v>
      </c>
      <c r="J3721" s="10">
        <f>IFERROR(VLOOKUP(A3721,'Eksik Birim Fiyat'!$A$2:$E$129,5,0),0)</f>
        <v>0</v>
      </c>
      <c r="K3721" s="10">
        <f>IFERROR(VLOOKUP(A3721,'Birim Fiyatı Olmayan Malzemeler'!$A$1:$C$128,3,0),0)</f>
        <v>0</v>
      </c>
      <c r="L3721" s="10">
        <f>IFERROR(VLOOKUP(A3721,'Reçete Altındakiler'!$A:$C,3,0),0)</f>
        <v>0</v>
      </c>
    </row>
    <row r="3722" spans="1:12" x14ac:dyDescent="0.25">
      <c r="A3722" s="8" t="s">
        <v>3165</v>
      </c>
      <c r="B3722" s="1">
        <v>22</v>
      </c>
      <c r="C3722" s="1">
        <v>3</v>
      </c>
      <c r="D3722" s="1">
        <v>0</v>
      </c>
      <c r="E3722" s="1">
        <v>0</v>
      </c>
      <c r="F3722" s="10">
        <f>IFERROR(VLOOKUP(A3722,'Sevinç 03.04.2023 1215'!$A:$F,5,0),0)</f>
        <v>0</v>
      </c>
      <c r="G3722" s="10" t="str">
        <f>IFERROR(VLOOKUP(A3722,'Sevinç 04.04.2023 0911'!$A:$D,4,0),0)</f>
        <v>314.53429867 TL</v>
      </c>
      <c r="H3722" s="10">
        <f>IFERROR(VLOOKUP(A3722,'Onaya Sunulan Birim Fiyat'!$A:$C,3,0),0)</f>
        <v>0</v>
      </c>
      <c r="I3722" s="10">
        <f>IFERROR(VLOOKUP(A3722,'Eksik Birim Fiyat Satınalma'!$A:$E,5,0),0)</f>
        <v>0</v>
      </c>
      <c r="J3722" s="10">
        <f>IFERROR(VLOOKUP(A3722,'Eksik Birim Fiyat'!$A$2:$E$129,5,0),0)</f>
        <v>0</v>
      </c>
      <c r="K3722" s="10">
        <f>IFERROR(VLOOKUP(A3722,'Birim Fiyatı Olmayan Malzemeler'!$A$1:$C$128,3,0),0)</f>
        <v>0</v>
      </c>
      <c r="L3722" s="10">
        <f>IFERROR(VLOOKUP(A3722,'Reçete Altındakiler'!$A:$C,3,0),0)</f>
        <v>0</v>
      </c>
    </row>
    <row r="3723" spans="1:12" x14ac:dyDescent="0.25">
      <c r="A3723" s="8" t="s">
        <v>3166</v>
      </c>
      <c r="B3723" s="1">
        <v>22</v>
      </c>
      <c r="C3723" s="1">
        <v>4</v>
      </c>
      <c r="D3723" s="1">
        <v>0</v>
      </c>
      <c r="E3723" s="1">
        <v>0</v>
      </c>
      <c r="F3723" s="10">
        <f>IFERROR(VLOOKUP(A3723,'Sevinç 03.04.2023 1215'!$A:$F,5,0),0)</f>
        <v>0</v>
      </c>
      <c r="G3723" s="10" t="str">
        <f>IFERROR(VLOOKUP(A3723,'Sevinç 04.04.2023 0911'!$A:$D,4,0),0)</f>
        <v>110.44069959 TL</v>
      </c>
      <c r="H3723" s="10">
        <f>IFERROR(VLOOKUP(A3723,'Onaya Sunulan Birim Fiyat'!$A:$C,3,0),0)</f>
        <v>0</v>
      </c>
      <c r="I3723" s="10">
        <f>IFERROR(VLOOKUP(A3723,'Eksik Birim Fiyat Satınalma'!$A:$E,5,0),0)</f>
        <v>0</v>
      </c>
      <c r="J3723" s="10">
        <f>IFERROR(VLOOKUP(A3723,'Eksik Birim Fiyat'!$A$2:$E$129,5,0),0)</f>
        <v>0</v>
      </c>
      <c r="K3723" s="10">
        <f>IFERROR(VLOOKUP(A3723,'Birim Fiyatı Olmayan Malzemeler'!$A$1:$C$128,3,0),0)</f>
        <v>0</v>
      </c>
      <c r="L3723" s="10">
        <f>IFERROR(VLOOKUP(A3723,'Reçete Altındakiler'!$A:$C,3,0),0)</f>
        <v>0</v>
      </c>
    </row>
    <row r="3724" spans="1:12" x14ac:dyDescent="0.25">
      <c r="A3724" s="8" t="s">
        <v>3028</v>
      </c>
      <c r="B3724" s="1">
        <v>22</v>
      </c>
      <c r="C3724" s="1">
        <v>5</v>
      </c>
      <c r="D3724" s="1">
        <v>0</v>
      </c>
      <c r="E3724" s="1">
        <v>0</v>
      </c>
      <c r="F3724" s="10">
        <f>IFERROR(VLOOKUP(A3724,'Sevinç 03.04.2023 1215'!$A:$F,5,0),0)</f>
        <v>0</v>
      </c>
      <c r="G3724" s="10" t="str">
        <f>IFERROR(VLOOKUP(A3724,'Sevinç 04.04.2023 0911'!$A:$D,4,0),0)</f>
        <v>43.9466369599229 EURO</v>
      </c>
      <c r="H3724" s="10">
        <f>IFERROR(VLOOKUP(A3724,'Onaya Sunulan Birim Fiyat'!$A:$C,3,0),0)</f>
        <v>0</v>
      </c>
      <c r="I3724" s="10">
        <f>IFERROR(VLOOKUP(A3724,'Eksik Birim Fiyat Satınalma'!$A:$E,5,0),0)</f>
        <v>0</v>
      </c>
      <c r="J3724" s="10">
        <f>IFERROR(VLOOKUP(A3724,'Eksik Birim Fiyat'!$A$2:$E$129,5,0),0)</f>
        <v>0</v>
      </c>
      <c r="K3724" s="10">
        <f>IFERROR(VLOOKUP(A3724,'Birim Fiyatı Olmayan Malzemeler'!$A$1:$C$128,3,0),0)</f>
        <v>0</v>
      </c>
      <c r="L3724" s="10">
        <f>IFERROR(VLOOKUP(A3724,'Reçete Altındakiler'!$A:$C,3,0),0)</f>
        <v>0</v>
      </c>
    </row>
    <row r="3725" spans="1:12" x14ac:dyDescent="0.25">
      <c r="A3725" s="8" t="s">
        <v>3449</v>
      </c>
      <c r="B3725" s="1">
        <v>22</v>
      </c>
      <c r="C3725" s="1">
        <v>4</v>
      </c>
      <c r="D3725" s="1">
        <v>0</v>
      </c>
      <c r="E3725" s="1">
        <v>0</v>
      </c>
      <c r="F3725" s="10">
        <f>IFERROR(VLOOKUP(A3725,'Sevinç 03.04.2023 1215'!$A:$F,5,0),0)</f>
        <v>0</v>
      </c>
      <c r="G3725" s="10" t="str">
        <f>IFERROR(VLOOKUP(A3725,'Sevinç 04.04.2023 0911'!$A:$D,4,0),0)</f>
        <v>151.3224132 TL</v>
      </c>
      <c r="H3725" s="10">
        <f>IFERROR(VLOOKUP(A3725,'Onaya Sunulan Birim Fiyat'!$A:$C,3,0),0)</f>
        <v>0</v>
      </c>
      <c r="I3725" s="10">
        <f>IFERROR(VLOOKUP(A3725,'Eksik Birim Fiyat Satınalma'!$A:$E,5,0),0)</f>
        <v>0</v>
      </c>
      <c r="J3725" s="10">
        <f>IFERROR(VLOOKUP(A3725,'Eksik Birim Fiyat'!$A$2:$E$129,5,0),0)</f>
        <v>0</v>
      </c>
      <c r="K3725" s="10">
        <f>IFERROR(VLOOKUP(A3725,'Birim Fiyatı Olmayan Malzemeler'!$A$1:$C$128,3,0),0)</f>
        <v>0</v>
      </c>
      <c r="L3725" s="10">
        <f>IFERROR(VLOOKUP(A3725,'Reçete Altındakiler'!$A:$C,3,0),0)</f>
        <v>0</v>
      </c>
    </row>
    <row r="3726" spans="1:12" x14ac:dyDescent="0.25">
      <c r="A3726" s="8" t="s">
        <v>3167</v>
      </c>
      <c r="B3726" s="1">
        <v>22</v>
      </c>
      <c r="C3726" s="1">
        <v>2</v>
      </c>
      <c r="D3726" s="1">
        <v>0</v>
      </c>
      <c r="E3726" s="1">
        <v>0</v>
      </c>
      <c r="F3726" s="10">
        <f>IFERROR(VLOOKUP(A3726,'Sevinç 03.04.2023 1215'!$A:$F,5,0),0)</f>
        <v>0</v>
      </c>
      <c r="G3726" s="10" t="str">
        <f>IFERROR(VLOOKUP(A3726,'Sevinç 04.04.2023 0911'!$A:$D,4,0),0)</f>
        <v>355.51132688 TL</v>
      </c>
      <c r="H3726" s="10">
        <f>IFERROR(VLOOKUP(A3726,'Onaya Sunulan Birim Fiyat'!$A:$C,3,0),0)</f>
        <v>0</v>
      </c>
      <c r="I3726" s="10">
        <f>IFERROR(VLOOKUP(A3726,'Eksik Birim Fiyat Satınalma'!$A:$E,5,0),0)</f>
        <v>0</v>
      </c>
      <c r="J3726" s="10">
        <f>IFERROR(VLOOKUP(A3726,'Eksik Birim Fiyat'!$A$2:$E$129,5,0),0)</f>
        <v>0</v>
      </c>
      <c r="K3726" s="10">
        <f>IFERROR(VLOOKUP(A3726,'Birim Fiyatı Olmayan Malzemeler'!$A$1:$C$128,3,0),0)</f>
        <v>0</v>
      </c>
      <c r="L3726" s="10">
        <f>IFERROR(VLOOKUP(A3726,'Reçete Altındakiler'!$A:$C,3,0),0)</f>
        <v>0</v>
      </c>
    </row>
    <row r="3727" spans="1:12" x14ac:dyDescent="0.25">
      <c r="A3727" s="8" t="s">
        <v>3029</v>
      </c>
      <c r="B3727" s="1">
        <v>3</v>
      </c>
      <c r="C3727" s="1">
        <v>2</v>
      </c>
      <c r="D3727" s="1">
        <v>0</v>
      </c>
      <c r="E3727" s="1">
        <v>0</v>
      </c>
      <c r="F3727" s="10">
        <f>IFERROR(VLOOKUP(A3727,'Sevinç 03.04.2023 1215'!$A:$F,5,0),0)</f>
        <v>0</v>
      </c>
      <c r="G3727" s="10" t="str">
        <f>IFERROR(VLOOKUP(A3727,'Sevinç 04.04.2023 0911'!$A:$D,4,0),0)</f>
        <v>127.13640224 TL</v>
      </c>
      <c r="H3727" s="10">
        <f>IFERROR(VLOOKUP(A3727,'Onaya Sunulan Birim Fiyat'!$A:$C,3,0),0)</f>
        <v>0</v>
      </c>
      <c r="I3727" s="10">
        <f>IFERROR(VLOOKUP(A3727,'Eksik Birim Fiyat Satınalma'!$A:$E,5,0),0)</f>
        <v>0</v>
      </c>
      <c r="J3727" s="10">
        <f>IFERROR(VLOOKUP(A3727,'Eksik Birim Fiyat'!$A$2:$E$129,5,0),0)</f>
        <v>0</v>
      </c>
      <c r="K3727" s="10">
        <f>IFERROR(VLOOKUP(A3727,'Birim Fiyatı Olmayan Malzemeler'!$A$1:$C$128,3,0),0)</f>
        <v>0</v>
      </c>
      <c r="L3727" s="10">
        <f>IFERROR(VLOOKUP(A3727,'Reçete Altındakiler'!$A:$C,3,0),0)</f>
        <v>0</v>
      </c>
    </row>
    <row r="3728" spans="1:12" x14ac:dyDescent="0.25">
      <c r="A3728" s="8" t="s">
        <v>3029</v>
      </c>
      <c r="B3728" s="1">
        <v>22</v>
      </c>
      <c r="C3728" s="1">
        <v>18</v>
      </c>
      <c r="D3728" s="1">
        <v>0</v>
      </c>
      <c r="E3728" s="1">
        <v>0</v>
      </c>
      <c r="F3728" s="10">
        <f>IFERROR(VLOOKUP(A3728,'Sevinç 03.04.2023 1215'!$A:$F,5,0),0)</f>
        <v>0</v>
      </c>
      <c r="G3728" s="10" t="str">
        <f>IFERROR(VLOOKUP(A3728,'Sevinç 04.04.2023 0911'!$A:$D,4,0),0)</f>
        <v>127.13640224 TL</v>
      </c>
      <c r="H3728" s="10">
        <f>IFERROR(VLOOKUP(A3728,'Onaya Sunulan Birim Fiyat'!$A:$C,3,0),0)</f>
        <v>0</v>
      </c>
      <c r="I3728" s="10">
        <f>IFERROR(VLOOKUP(A3728,'Eksik Birim Fiyat Satınalma'!$A:$E,5,0),0)</f>
        <v>0</v>
      </c>
      <c r="J3728" s="10">
        <f>IFERROR(VLOOKUP(A3728,'Eksik Birim Fiyat'!$A$2:$E$129,5,0),0)</f>
        <v>0</v>
      </c>
      <c r="K3728" s="10">
        <f>IFERROR(VLOOKUP(A3728,'Birim Fiyatı Olmayan Malzemeler'!$A$1:$C$128,3,0),0)</f>
        <v>0</v>
      </c>
      <c r="L3728" s="10">
        <f>IFERROR(VLOOKUP(A3728,'Reçete Altındakiler'!$A:$C,3,0),0)</f>
        <v>0</v>
      </c>
    </row>
    <row r="3729" spans="1:12" x14ac:dyDescent="0.25">
      <c r="A3729" s="8" t="s">
        <v>3545</v>
      </c>
      <c r="B3729" s="1">
        <v>3</v>
      </c>
      <c r="C3729" s="1">
        <v>1</v>
      </c>
      <c r="D3729" s="1">
        <v>0</v>
      </c>
      <c r="E3729" s="1">
        <v>0</v>
      </c>
      <c r="F3729" s="10">
        <f>IFERROR(VLOOKUP(A3729,'Sevinç 03.04.2023 1215'!$A:$F,5,0),0)</f>
        <v>0</v>
      </c>
      <c r="G3729" s="10" t="str">
        <f>IFERROR(VLOOKUP(A3729,'Sevinç 04.04.2023 0911'!$A:$D,4,0),0)</f>
        <v>142.05308623 TL</v>
      </c>
      <c r="H3729" s="10">
        <f>IFERROR(VLOOKUP(A3729,'Onaya Sunulan Birim Fiyat'!$A:$C,3,0),0)</f>
        <v>0</v>
      </c>
      <c r="I3729" s="10">
        <f>IFERROR(VLOOKUP(A3729,'Eksik Birim Fiyat Satınalma'!$A:$E,5,0),0)</f>
        <v>0</v>
      </c>
      <c r="J3729" s="10">
        <f>IFERROR(VLOOKUP(A3729,'Eksik Birim Fiyat'!$A$2:$E$129,5,0),0)</f>
        <v>0</v>
      </c>
      <c r="K3729" s="10">
        <f>IFERROR(VLOOKUP(A3729,'Birim Fiyatı Olmayan Malzemeler'!$A$1:$C$128,3,0),0)</f>
        <v>0</v>
      </c>
      <c r="L3729" s="10">
        <f>IFERROR(VLOOKUP(A3729,'Reçete Altındakiler'!$A:$C,3,0),0)</f>
        <v>0</v>
      </c>
    </row>
    <row r="3730" spans="1:12" x14ac:dyDescent="0.25">
      <c r="A3730" s="8" t="s">
        <v>3545</v>
      </c>
      <c r="B3730" s="1">
        <v>22</v>
      </c>
      <c r="C3730" s="1">
        <v>2</v>
      </c>
      <c r="D3730" s="1">
        <v>0</v>
      </c>
      <c r="E3730" s="1">
        <v>0</v>
      </c>
      <c r="F3730" s="10">
        <f>IFERROR(VLOOKUP(A3730,'Sevinç 03.04.2023 1215'!$A:$F,5,0),0)</f>
        <v>0</v>
      </c>
      <c r="G3730" s="10" t="str">
        <f>IFERROR(VLOOKUP(A3730,'Sevinç 04.04.2023 0911'!$A:$D,4,0),0)</f>
        <v>142.05308623 TL</v>
      </c>
      <c r="H3730" s="10">
        <f>IFERROR(VLOOKUP(A3730,'Onaya Sunulan Birim Fiyat'!$A:$C,3,0),0)</f>
        <v>0</v>
      </c>
      <c r="I3730" s="10">
        <f>IFERROR(VLOOKUP(A3730,'Eksik Birim Fiyat Satınalma'!$A:$E,5,0),0)</f>
        <v>0</v>
      </c>
      <c r="J3730" s="10">
        <f>IFERROR(VLOOKUP(A3730,'Eksik Birim Fiyat'!$A$2:$E$129,5,0),0)</f>
        <v>0</v>
      </c>
      <c r="K3730" s="10">
        <f>IFERROR(VLOOKUP(A3730,'Birim Fiyatı Olmayan Malzemeler'!$A$1:$C$128,3,0),0)</f>
        <v>0</v>
      </c>
      <c r="L3730" s="10">
        <f>IFERROR(VLOOKUP(A3730,'Reçete Altındakiler'!$A:$C,3,0),0)</f>
        <v>0</v>
      </c>
    </row>
    <row r="3731" spans="1:12" x14ac:dyDescent="0.25">
      <c r="A3731" s="8" t="s">
        <v>2540</v>
      </c>
      <c r="B3731" s="1">
        <v>22</v>
      </c>
      <c r="C3731" s="1">
        <v>1</v>
      </c>
      <c r="D3731" s="1">
        <v>0</v>
      </c>
      <c r="E3731" s="1">
        <v>0</v>
      </c>
      <c r="F3731" s="10">
        <f>IFERROR(VLOOKUP(A3731,'Sevinç 03.04.2023 1215'!$A:$F,5,0),0)</f>
        <v>0</v>
      </c>
      <c r="G3731" s="10" t="str">
        <f>IFERROR(VLOOKUP(A3731,'Sevinç 04.04.2023 0911'!$A:$D,4,0),0)</f>
        <v>321.64617233 TL</v>
      </c>
      <c r="H3731" s="10">
        <f>IFERROR(VLOOKUP(A3731,'Onaya Sunulan Birim Fiyat'!$A:$C,3,0),0)</f>
        <v>0</v>
      </c>
      <c r="I3731" s="10">
        <f>IFERROR(VLOOKUP(A3731,'Eksik Birim Fiyat Satınalma'!$A:$E,5,0),0)</f>
        <v>0</v>
      </c>
      <c r="J3731" s="10">
        <f>IFERROR(VLOOKUP(A3731,'Eksik Birim Fiyat'!$A$2:$E$129,5,0),0)</f>
        <v>0</v>
      </c>
      <c r="K3731" s="10">
        <f>IFERROR(VLOOKUP(A3731,'Birim Fiyatı Olmayan Malzemeler'!$A$1:$C$128,3,0),0)</f>
        <v>0</v>
      </c>
      <c r="L3731" s="10">
        <f>IFERROR(VLOOKUP(A3731,'Reçete Altındakiler'!$A:$C,3,0),0)</f>
        <v>0</v>
      </c>
    </row>
    <row r="3732" spans="1:12" x14ac:dyDescent="0.25">
      <c r="A3732" s="8" t="s">
        <v>3546</v>
      </c>
      <c r="B3732" s="1">
        <v>22</v>
      </c>
      <c r="C3732" s="1">
        <v>6</v>
      </c>
      <c r="D3732" s="1">
        <v>0</v>
      </c>
      <c r="E3732" s="1">
        <v>0</v>
      </c>
      <c r="F3732" s="10">
        <f>IFERROR(VLOOKUP(A3732,'Sevinç 03.04.2023 1215'!$A:$F,5,0),0)</f>
        <v>0</v>
      </c>
      <c r="G3732" s="10" t="str">
        <f>IFERROR(VLOOKUP(A3732,'Sevinç 04.04.2023 0911'!$A:$D,4,0),0)</f>
        <v>118.34402073 TL</v>
      </c>
      <c r="H3732" s="10">
        <f>IFERROR(VLOOKUP(A3732,'Onaya Sunulan Birim Fiyat'!$A:$C,3,0),0)</f>
        <v>0</v>
      </c>
      <c r="I3732" s="10">
        <f>IFERROR(VLOOKUP(A3732,'Eksik Birim Fiyat Satınalma'!$A:$E,5,0),0)</f>
        <v>0</v>
      </c>
      <c r="J3732" s="10">
        <f>IFERROR(VLOOKUP(A3732,'Eksik Birim Fiyat'!$A$2:$E$129,5,0),0)</f>
        <v>0</v>
      </c>
      <c r="K3732" s="10">
        <f>IFERROR(VLOOKUP(A3732,'Birim Fiyatı Olmayan Malzemeler'!$A$1:$C$128,3,0),0)</f>
        <v>0</v>
      </c>
      <c r="L3732" s="10">
        <f>IFERROR(VLOOKUP(A3732,'Reçete Altındakiler'!$A:$C,3,0),0)</f>
        <v>0</v>
      </c>
    </row>
    <row r="3733" spans="1:12" x14ac:dyDescent="0.25">
      <c r="A3733" s="8" t="s">
        <v>3547</v>
      </c>
      <c r="B3733" s="1">
        <v>9</v>
      </c>
      <c r="C3733" s="1">
        <v>1</v>
      </c>
      <c r="D3733" s="1">
        <v>0</v>
      </c>
      <c r="E3733" s="1">
        <v>0</v>
      </c>
      <c r="F3733" s="10">
        <f>IFERROR(VLOOKUP(A3733,'Sevinç 03.04.2023 1215'!$A:$F,5,0),0)</f>
        <v>0</v>
      </c>
      <c r="G3733" s="10" t="str">
        <f>IFERROR(VLOOKUP(A3733,'Sevinç 04.04.2023 0911'!$A:$D,4,0),0)</f>
        <v>290.087834 TL</v>
      </c>
      <c r="H3733" s="10">
        <f>IFERROR(VLOOKUP(A3733,'Onaya Sunulan Birim Fiyat'!$A:$C,3,0),0)</f>
        <v>0</v>
      </c>
      <c r="I3733" s="10">
        <f>IFERROR(VLOOKUP(A3733,'Eksik Birim Fiyat Satınalma'!$A:$E,5,0),0)</f>
        <v>0</v>
      </c>
      <c r="J3733" s="10">
        <f>IFERROR(VLOOKUP(A3733,'Eksik Birim Fiyat'!$A$2:$E$129,5,0),0)</f>
        <v>0</v>
      </c>
      <c r="K3733" s="10">
        <f>IFERROR(VLOOKUP(A3733,'Birim Fiyatı Olmayan Malzemeler'!$A$1:$C$128,3,0),0)</f>
        <v>0</v>
      </c>
      <c r="L3733" s="10">
        <f>IFERROR(VLOOKUP(A3733,'Reçete Altındakiler'!$A:$C,3,0),0)</f>
        <v>0</v>
      </c>
    </row>
    <row r="3734" spans="1:12" x14ac:dyDescent="0.25">
      <c r="A3734" s="8" t="s">
        <v>3547</v>
      </c>
      <c r="B3734" s="1">
        <v>22</v>
      </c>
      <c r="C3734" s="1">
        <v>6</v>
      </c>
      <c r="D3734" s="1">
        <v>0</v>
      </c>
      <c r="E3734" s="1">
        <v>0</v>
      </c>
      <c r="F3734" s="10">
        <f>IFERROR(VLOOKUP(A3734,'Sevinç 03.04.2023 1215'!$A:$F,5,0),0)</f>
        <v>0</v>
      </c>
      <c r="G3734" s="10" t="str">
        <f>IFERROR(VLOOKUP(A3734,'Sevinç 04.04.2023 0911'!$A:$D,4,0),0)</f>
        <v>290.087834 TL</v>
      </c>
      <c r="H3734" s="10">
        <f>IFERROR(VLOOKUP(A3734,'Onaya Sunulan Birim Fiyat'!$A:$C,3,0),0)</f>
        <v>0</v>
      </c>
      <c r="I3734" s="10">
        <f>IFERROR(VLOOKUP(A3734,'Eksik Birim Fiyat Satınalma'!$A:$E,5,0),0)</f>
        <v>0</v>
      </c>
      <c r="J3734" s="10">
        <f>IFERROR(VLOOKUP(A3734,'Eksik Birim Fiyat'!$A$2:$E$129,5,0),0)</f>
        <v>0</v>
      </c>
      <c r="K3734" s="10">
        <f>IFERROR(VLOOKUP(A3734,'Birim Fiyatı Olmayan Malzemeler'!$A$1:$C$128,3,0),0)</f>
        <v>0</v>
      </c>
      <c r="L3734" s="10">
        <f>IFERROR(VLOOKUP(A3734,'Reçete Altındakiler'!$A:$C,3,0),0)</f>
        <v>0</v>
      </c>
    </row>
    <row r="3735" spans="1:12" x14ac:dyDescent="0.25">
      <c r="A3735" s="8" t="s">
        <v>3362</v>
      </c>
      <c r="B3735" s="1">
        <v>22</v>
      </c>
      <c r="C3735" s="1">
        <v>2</v>
      </c>
      <c r="D3735" s="1">
        <v>0</v>
      </c>
      <c r="E3735" s="1">
        <v>0</v>
      </c>
      <c r="F3735" s="10">
        <f>IFERROR(VLOOKUP(A3735,'Sevinç 03.04.2023 1215'!$A:$F,5,0),0)</f>
        <v>0</v>
      </c>
      <c r="G3735" s="10" t="str">
        <f>IFERROR(VLOOKUP(A3735,'Sevinç 04.04.2023 0911'!$A:$D,4,0),0)</f>
        <v>95.8 TL</v>
      </c>
      <c r="H3735" s="10">
        <f>IFERROR(VLOOKUP(A3735,'Onaya Sunulan Birim Fiyat'!$A:$C,3,0),0)</f>
        <v>0</v>
      </c>
      <c r="I3735" s="10">
        <f>IFERROR(VLOOKUP(A3735,'Eksik Birim Fiyat Satınalma'!$A:$E,5,0),0)</f>
        <v>0</v>
      </c>
      <c r="J3735" s="10">
        <f>IFERROR(VLOOKUP(A3735,'Eksik Birim Fiyat'!$A$2:$E$129,5,0),0)</f>
        <v>0</v>
      </c>
      <c r="K3735" s="10">
        <f>IFERROR(VLOOKUP(A3735,'Birim Fiyatı Olmayan Malzemeler'!$A$1:$C$128,3,0),0)</f>
        <v>0</v>
      </c>
      <c r="L3735" s="10">
        <f>IFERROR(VLOOKUP(A3735,'Reçete Altındakiler'!$A:$C,3,0),0)</f>
        <v>0</v>
      </c>
    </row>
    <row r="3736" spans="1:12" x14ac:dyDescent="0.25">
      <c r="A3736" s="8" t="s">
        <v>4127</v>
      </c>
      <c r="B3736" s="1">
        <v>22</v>
      </c>
      <c r="C3736" s="1">
        <v>3</v>
      </c>
      <c r="D3736" s="1">
        <v>0</v>
      </c>
      <c r="E3736" s="1">
        <v>0</v>
      </c>
      <c r="F3736" s="10">
        <f>IFERROR(VLOOKUP(A3736,'Sevinç 03.04.2023 1215'!$A:$F,5,0),0)</f>
        <v>0</v>
      </c>
      <c r="G3736" s="10" t="str">
        <f>IFERROR(VLOOKUP(A3736,'Sevinç 04.04.2023 0911'!$A:$D,4,0),0)</f>
        <v>230.92 TL</v>
      </c>
      <c r="H3736" s="10">
        <f>IFERROR(VLOOKUP(A3736,'Onaya Sunulan Birim Fiyat'!$A:$C,3,0),0)</f>
        <v>0</v>
      </c>
      <c r="I3736" s="10">
        <f>IFERROR(VLOOKUP(A3736,'Eksik Birim Fiyat Satınalma'!$A:$E,5,0),0)</f>
        <v>0</v>
      </c>
      <c r="J3736" s="10">
        <f>IFERROR(VLOOKUP(A3736,'Eksik Birim Fiyat'!$A$2:$E$129,5,0),0)</f>
        <v>0</v>
      </c>
      <c r="K3736" s="10">
        <f>IFERROR(VLOOKUP(A3736,'Birim Fiyatı Olmayan Malzemeler'!$A$1:$C$128,3,0),0)</f>
        <v>0</v>
      </c>
      <c r="L3736" s="10">
        <f>IFERROR(VLOOKUP(A3736,'Reçete Altındakiler'!$A:$C,3,0),0)</f>
        <v>0</v>
      </c>
    </row>
    <row r="3737" spans="1:12" x14ac:dyDescent="0.25">
      <c r="A3737" s="8" t="s">
        <v>2541</v>
      </c>
      <c r="B3737" s="1">
        <v>10</v>
      </c>
      <c r="C3737" s="1">
        <v>2</v>
      </c>
      <c r="D3737" s="1">
        <v>0</v>
      </c>
      <c r="E3737" s="1">
        <v>0</v>
      </c>
      <c r="F3737" s="10">
        <f>IFERROR(VLOOKUP(A3737,'Sevinç 03.04.2023 1215'!$A:$F,5,0),0)</f>
        <v>0</v>
      </c>
      <c r="G3737" s="10" t="str">
        <f>IFERROR(VLOOKUP(A3737,'Sevinç 04.04.2023 0911'!$A:$D,4,0),0)</f>
        <v>95.8 TL</v>
      </c>
      <c r="H3737" s="10">
        <f>IFERROR(VLOOKUP(A3737,'Onaya Sunulan Birim Fiyat'!$A:$C,3,0),0)</f>
        <v>0</v>
      </c>
      <c r="I3737" s="10">
        <f>IFERROR(VLOOKUP(A3737,'Eksik Birim Fiyat Satınalma'!$A:$E,5,0),0)</f>
        <v>0</v>
      </c>
      <c r="J3737" s="10">
        <f>IFERROR(VLOOKUP(A3737,'Eksik Birim Fiyat'!$A$2:$E$129,5,0),0)</f>
        <v>0</v>
      </c>
      <c r="K3737" s="10">
        <f>IFERROR(VLOOKUP(A3737,'Birim Fiyatı Olmayan Malzemeler'!$A$1:$C$128,3,0),0)</f>
        <v>0</v>
      </c>
      <c r="L3737" s="10">
        <f>IFERROR(VLOOKUP(A3737,'Reçete Altındakiler'!$A:$C,3,0),0)</f>
        <v>0</v>
      </c>
    </row>
    <row r="3738" spans="1:12" x14ac:dyDescent="0.25">
      <c r="A3738" s="8" t="s">
        <v>2541</v>
      </c>
      <c r="B3738" s="1">
        <v>22</v>
      </c>
      <c r="C3738" s="1">
        <v>6</v>
      </c>
      <c r="D3738" s="1">
        <v>0</v>
      </c>
      <c r="E3738" s="1">
        <v>0</v>
      </c>
      <c r="F3738" s="10">
        <f>IFERROR(VLOOKUP(A3738,'Sevinç 03.04.2023 1215'!$A:$F,5,0),0)</f>
        <v>0</v>
      </c>
      <c r="G3738" s="10" t="str">
        <f>IFERROR(VLOOKUP(A3738,'Sevinç 04.04.2023 0911'!$A:$D,4,0),0)</f>
        <v>95.8 TL</v>
      </c>
      <c r="H3738" s="10">
        <f>IFERROR(VLOOKUP(A3738,'Onaya Sunulan Birim Fiyat'!$A:$C,3,0),0)</f>
        <v>0</v>
      </c>
      <c r="I3738" s="10">
        <f>IFERROR(VLOOKUP(A3738,'Eksik Birim Fiyat Satınalma'!$A:$E,5,0),0)</f>
        <v>0</v>
      </c>
      <c r="J3738" s="10">
        <f>IFERROR(VLOOKUP(A3738,'Eksik Birim Fiyat'!$A$2:$E$129,5,0),0)</f>
        <v>0</v>
      </c>
      <c r="K3738" s="10">
        <f>IFERROR(VLOOKUP(A3738,'Birim Fiyatı Olmayan Malzemeler'!$A$1:$C$128,3,0),0)</f>
        <v>0</v>
      </c>
      <c r="L3738" s="10">
        <f>IFERROR(VLOOKUP(A3738,'Reçete Altındakiler'!$A:$C,3,0),0)</f>
        <v>0</v>
      </c>
    </row>
    <row r="3739" spans="1:12" x14ac:dyDescent="0.25">
      <c r="A3739" s="8" t="s">
        <v>3599</v>
      </c>
      <c r="B3739" s="1">
        <v>22</v>
      </c>
      <c r="C3739" s="1">
        <v>6</v>
      </c>
      <c r="D3739" s="1">
        <v>0</v>
      </c>
      <c r="E3739" s="1">
        <v>0</v>
      </c>
      <c r="F3739" s="10">
        <f>IFERROR(VLOOKUP(A3739,'Sevinç 03.04.2023 1215'!$A:$F,5,0),0)</f>
        <v>0</v>
      </c>
      <c r="G3739" s="10" t="str">
        <f>IFERROR(VLOOKUP(A3739,'Sevinç 04.04.2023 0911'!$A:$D,4,0),0)</f>
        <v>153.94666667 TL</v>
      </c>
      <c r="H3739" s="10">
        <f>IFERROR(VLOOKUP(A3739,'Onaya Sunulan Birim Fiyat'!$A:$C,3,0),0)</f>
        <v>0</v>
      </c>
      <c r="I3739" s="10">
        <f>IFERROR(VLOOKUP(A3739,'Eksik Birim Fiyat Satınalma'!$A:$E,5,0),0)</f>
        <v>0</v>
      </c>
      <c r="J3739" s="10">
        <f>IFERROR(VLOOKUP(A3739,'Eksik Birim Fiyat'!$A$2:$E$129,5,0),0)</f>
        <v>0</v>
      </c>
      <c r="K3739" s="10">
        <f>IFERROR(VLOOKUP(A3739,'Birim Fiyatı Olmayan Malzemeler'!$A$1:$C$128,3,0),0)</f>
        <v>0</v>
      </c>
      <c r="L3739" s="10">
        <f>IFERROR(VLOOKUP(A3739,'Reçete Altındakiler'!$A:$C,3,0),0)</f>
        <v>0</v>
      </c>
    </row>
    <row r="3740" spans="1:12" x14ac:dyDescent="0.25">
      <c r="A3740" s="8" t="s">
        <v>3363</v>
      </c>
      <c r="B3740" s="1">
        <v>22</v>
      </c>
      <c r="C3740" s="1">
        <v>74</v>
      </c>
      <c r="D3740" s="1">
        <v>0</v>
      </c>
      <c r="E3740" s="1">
        <v>0</v>
      </c>
      <c r="F3740" s="10">
        <f>IFERROR(VLOOKUP(A3740,'Sevinç 03.04.2023 1215'!$A:$F,5,0),0)</f>
        <v>0</v>
      </c>
      <c r="G3740" s="10" t="str">
        <f>IFERROR(VLOOKUP(A3740,'Sevinç 04.04.2023 0911'!$A:$D,4,0),0)</f>
        <v>17.22272727 TL</v>
      </c>
      <c r="H3740" s="10">
        <f>IFERROR(VLOOKUP(A3740,'Onaya Sunulan Birim Fiyat'!$A:$C,3,0),0)</f>
        <v>0</v>
      </c>
      <c r="I3740" s="10">
        <f>IFERROR(VLOOKUP(A3740,'Eksik Birim Fiyat Satınalma'!$A:$E,5,0),0)</f>
        <v>0</v>
      </c>
      <c r="J3740" s="10">
        <f>IFERROR(VLOOKUP(A3740,'Eksik Birim Fiyat'!$A$2:$E$129,5,0),0)</f>
        <v>0</v>
      </c>
      <c r="K3740" s="10">
        <f>IFERROR(VLOOKUP(A3740,'Birim Fiyatı Olmayan Malzemeler'!$A$1:$C$128,3,0),0)</f>
        <v>0</v>
      </c>
      <c r="L3740" s="10">
        <f>IFERROR(VLOOKUP(A3740,'Reçete Altındakiler'!$A:$C,3,0),0)</f>
        <v>0</v>
      </c>
    </row>
    <row r="3741" spans="1:12" x14ac:dyDescent="0.25">
      <c r="A3741" s="8" t="s">
        <v>2542</v>
      </c>
      <c r="B3741" s="1">
        <v>12</v>
      </c>
      <c r="C3741" s="1">
        <v>2</v>
      </c>
      <c r="D3741" s="1">
        <v>0</v>
      </c>
      <c r="E3741" s="1">
        <v>0</v>
      </c>
      <c r="F3741" s="10">
        <f>IFERROR(VLOOKUP(A3741,'Sevinç 03.04.2023 1215'!$A:$F,5,0),0)</f>
        <v>0</v>
      </c>
      <c r="G3741" s="10" t="str">
        <f>IFERROR(VLOOKUP(A3741,'Sevinç 04.04.2023 0911'!$A:$D,4,0),0)</f>
        <v>18.09523809 TL</v>
      </c>
      <c r="H3741" s="10">
        <f>IFERROR(VLOOKUP(A3741,'Onaya Sunulan Birim Fiyat'!$A:$C,3,0),0)</f>
        <v>0</v>
      </c>
      <c r="I3741" s="10">
        <f>IFERROR(VLOOKUP(A3741,'Eksik Birim Fiyat Satınalma'!$A:$E,5,0),0)</f>
        <v>0</v>
      </c>
      <c r="J3741" s="10">
        <f>IFERROR(VLOOKUP(A3741,'Eksik Birim Fiyat'!$A$2:$E$129,5,0),0)</f>
        <v>0</v>
      </c>
      <c r="K3741" s="10">
        <f>IFERROR(VLOOKUP(A3741,'Birim Fiyatı Olmayan Malzemeler'!$A$1:$C$128,3,0),0)</f>
        <v>0</v>
      </c>
      <c r="L3741" s="10">
        <f>IFERROR(VLOOKUP(A3741,'Reçete Altındakiler'!$A:$C,3,0),0)</f>
        <v>0</v>
      </c>
    </row>
    <row r="3742" spans="1:12" x14ac:dyDescent="0.25">
      <c r="A3742" s="8" t="s">
        <v>2542</v>
      </c>
      <c r="B3742" s="1">
        <v>22</v>
      </c>
      <c r="C3742" s="1">
        <v>4</v>
      </c>
      <c r="D3742" s="1">
        <v>0</v>
      </c>
      <c r="E3742" s="1">
        <v>0</v>
      </c>
      <c r="F3742" s="10">
        <f>IFERROR(VLOOKUP(A3742,'Sevinç 03.04.2023 1215'!$A:$F,5,0),0)</f>
        <v>0</v>
      </c>
      <c r="G3742" s="10" t="str">
        <f>IFERROR(VLOOKUP(A3742,'Sevinç 04.04.2023 0911'!$A:$D,4,0),0)</f>
        <v>18.09523809 TL</v>
      </c>
      <c r="H3742" s="10">
        <f>IFERROR(VLOOKUP(A3742,'Onaya Sunulan Birim Fiyat'!$A:$C,3,0),0)</f>
        <v>0</v>
      </c>
      <c r="I3742" s="10">
        <f>IFERROR(VLOOKUP(A3742,'Eksik Birim Fiyat Satınalma'!$A:$E,5,0),0)</f>
        <v>0</v>
      </c>
      <c r="J3742" s="10">
        <f>IFERROR(VLOOKUP(A3742,'Eksik Birim Fiyat'!$A$2:$E$129,5,0),0)</f>
        <v>0</v>
      </c>
      <c r="K3742" s="10">
        <f>IFERROR(VLOOKUP(A3742,'Birim Fiyatı Olmayan Malzemeler'!$A$1:$C$128,3,0),0)</f>
        <v>0</v>
      </c>
      <c r="L3742" s="10">
        <f>IFERROR(VLOOKUP(A3742,'Reçete Altındakiler'!$A:$C,3,0),0)</f>
        <v>0</v>
      </c>
    </row>
    <row r="3743" spans="1:12" x14ac:dyDescent="0.25">
      <c r="A3743" s="8" t="s">
        <v>3364</v>
      </c>
      <c r="B3743" s="1">
        <v>22</v>
      </c>
      <c r="C3743" s="1">
        <v>5</v>
      </c>
      <c r="D3743" s="1">
        <v>0</v>
      </c>
      <c r="E3743" s="1">
        <v>0</v>
      </c>
      <c r="F3743" s="10">
        <f>IFERROR(VLOOKUP(A3743,'Sevinç 03.04.2023 1215'!$A:$F,5,0),0)</f>
        <v>0</v>
      </c>
      <c r="G3743" s="10" t="str">
        <f>IFERROR(VLOOKUP(A3743,'Sevinç 04.04.2023 0911'!$A:$D,4,0),0)</f>
        <v>21.88 TL</v>
      </c>
      <c r="H3743" s="10">
        <f>IFERROR(VLOOKUP(A3743,'Onaya Sunulan Birim Fiyat'!$A:$C,3,0),0)</f>
        <v>0</v>
      </c>
      <c r="I3743" s="10">
        <f>IFERROR(VLOOKUP(A3743,'Eksik Birim Fiyat Satınalma'!$A:$E,5,0),0)</f>
        <v>0</v>
      </c>
      <c r="J3743" s="10">
        <f>IFERROR(VLOOKUP(A3743,'Eksik Birim Fiyat'!$A$2:$E$129,5,0),0)</f>
        <v>0</v>
      </c>
      <c r="K3743" s="10">
        <f>IFERROR(VLOOKUP(A3743,'Birim Fiyatı Olmayan Malzemeler'!$A$1:$C$128,3,0),0)</f>
        <v>0</v>
      </c>
      <c r="L3743" s="10">
        <f>IFERROR(VLOOKUP(A3743,'Reçete Altındakiler'!$A:$C,3,0),0)</f>
        <v>0</v>
      </c>
    </row>
    <row r="3744" spans="1:12" x14ac:dyDescent="0.25">
      <c r="A3744" s="8" t="s">
        <v>3168</v>
      </c>
      <c r="B3744" s="1">
        <v>5</v>
      </c>
      <c r="C3744" s="1">
        <v>1</v>
      </c>
      <c r="D3744" s="1">
        <v>0</v>
      </c>
      <c r="E3744" s="1">
        <v>0</v>
      </c>
      <c r="F3744" s="10">
        <f>IFERROR(VLOOKUP(A3744,'Sevinç 03.04.2023 1215'!$A:$F,5,0),0)</f>
        <v>0</v>
      </c>
      <c r="G3744" s="10" t="str">
        <f>IFERROR(VLOOKUP(A3744,'Sevinç 04.04.2023 0911'!$A:$D,4,0),0)</f>
        <v>8.5 TL</v>
      </c>
      <c r="H3744" s="10">
        <f>IFERROR(VLOOKUP(A3744,'Onaya Sunulan Birim Fiyat'!$A:$C,3,0),0)</f>
        <v>8.5</v>
      </c>
      <c r="I3744" s="10">
        <f>IFERROR(VLOOKUP(A3744,'Eksik Birim Fiyat Satınalma'!$A:$E,5,0),0)</f>
        <v>0</v>
      </c>
      <c r="J3744" s="10">
        <f>IFERROR(VLOOKUP(A3744,'Eksik Birim Fiyat'!$A$2:$E$129,5,0),0)</f>
        <v>0</v>
      </c>
      <c r="K3744" s="10">
        <f>IFERROR(VLOOKUP(A3744,'Birim Fiyatı Olmayan Malzemeler'!$A$1:$C$128,3,0),0)</f>
        <v>0</v>
      </c>
      <c r="L3744" s="10">
        <f>IFERROR(VLOOKUP(A3744,'Reçete Altındakiler'!$A:$C,3,0),0)</f>
        <v>0</v>
      </c>
    </row>
    <row r="3745" spans="1:12" x14ac:dyDescent="0.25">
      <c r="A3745" s="8" t="s">
        <v>3168</v>
      </c>
      <c r="B3745" s="1">
        <v>12</v>
      </c>
      <c r="C3745" s="1">
        <v>9</v>
      </c>
      <c r="D3745" s="1">
        <v>0</v>
      </c>
      <c r="E3745" s="1">
        <v>0</v>
      </c>
      <c r="F3745" s="10">
        <f>IFERROR(VLOOKUP(A3745,'Sevinç 03.04.2023 1215'!$A:$F,5,0),0)</f>
        <v>0</v>
      </c>
      <c r="G3745" s="10" t="str">
        <f>IFERROR(VLOOKUP(A3745,'Sevinç 04.04.2023 0911'!$A:$D,4,0),0)</f>
        <v>8.5 TL</v>
      </c>
      <c r="H3745" s="10">
        <f>IFERROR(VLOOKUP(A3745,'Onaya Sunulan Birim Fiyat'!$A:$C,3,0),0)</f>
        <v>8.5</v>
      </c>
      <c r="I3745" s="10">
        <f>IFERROR(VLOOKUP(A3745,'Eksik Birim Fiyat Satınalma'!$A:$E,5,0),0)</f>
        <v>0</v>
      </c>
      <c r="J3745" s="10">
        <f>IFERROR(VLOOKUP(A3745,'Eksik Birim Fiyat'!$A$2:$E$129,5,0),0)</f>
        <v>0</v>
      </c>
      <c r="K3745" s="10">
        <f>IFERROR(VLOOKUP(A3745,'Birim Fiyatı Olmayan Malzemeler'!$A$1:$C$128,3,0),0)</f>
        <v>0</v>
      </c>
      <c r="L3745" s="10">
        <f>IFERROR(VLOOKUP(A3745,'Reçete Altındakiler'!$A:$C,3,0),0)</f>
        <v>0</v>
      </c>
    </row>
    <row r="3746" spans="1:12" x14ac:dyDescent="0.25">
      <c r="A3746" s="8" t="s">
        <v>3365</v>
      </c>
      <c r="B3746" s="1">
        <v>13</v>
      </c>
      <c r="C3746" s="1">
        <v>4</v>
      </c>
      <c r="D3746" s="1">
        <v>0</v>
      </c>
      <c r="E3746" s="1">
        <v>0</v>
      </c>
      <c r="F3746" s="10">
        <f>IFERROR(VLOOKUP(A3746,'Sevinç 03.04.2023 1215'!$A:$F,5,0),0)</f>
        <v>0</v>
      </c>
      <c r="G3746" s="10" t="str">
        <f>IFERROR(VLOOKUP(A3746,'Sevinç 04.04.2023 0911'!$A:$D,4,0),0)</f>
        <v>14.86486487 TL</v>
      </c>
      <c r="H3746" s="10">
        <f>IFERROR(VLOOKUP(A3746,'Onaya Sunulan Birim Fiyat'!$A:$C,3,0),0)</f>
        <v>15</v>
      </c>
      <c r="I3746" s="10">
        <f>IFERROR(VLOOKUP(A3746,'Eksik Birim Fiyat Satınalma'!$A:$E,5,0),0)</f>
        <v>0</v>
      </c>
      <c r="J3746" s="10">
        <f>IFERROR(VLOOKUP(A3746,'Eksik Birim Fiyat'!$A$2:$E$129,5,0),0)</f>
        <v>0</v>
      </c>
      <c r="K3746" s="10">
        <f>IFERROR(VLOOKUP(A3746,'Birim Fiyatı Olmayan Malzemeler'!$A$1:$C$128,3,0),0)</f>
        <v>0</v>
      </c>
      <c r="L3746" s="10">
        <f>IFERROR(VLOOKUP(A3746,'Reçete Altındakiler'!$A:$C,3,0),0)</f>
        <v>0</v>
      </c>
    </row>
    <row r="3747" spans="1:12" x14ac:dyDescent="0.25">
      <c r="A3747" s="8" t="s">
        <v>3365</v>
      </c>
      <c r="B3747" s="1">
        <v>22</v>
      </c>
      <c r="C3747" s="1">
        <v>320</v>
      </c>
      <c r="D3747" s="1">
        <v>0</v>
      </c>
      <c r="E3747" s="1">
        <v>0</v>
      </c>
      <c r="F3747" s="10">
        <f>IFERROR(VLOOKUP(A3747,'Sevinç 03.04.2023 1215'!$A:$F,5,0),0)</f>
        <v>0</v>
      </c>
      <c r="G3747" s="10" t="str">
        <f>IFERROR(VLOOKUP(A3747,'Sevinç 04.04.2023 0911'!$A:$D,4,0),0)</f>
        <v>14.86486487 TL</v>
      </c>
      <c r="H3747" s="10">
        <f>IFERROR(VLOOKUP(A3747,'Onaya Sunulan Birim Fiyat'!$A:$C,3,0),0)</f>
        <v>15</v>
      </c>
      <c r="I3747" s="10">
        <f>IFERROR(VLOOKUP(A3747,'Eksik Birim Fiyat Satınalma'!$A:$E,5,0),0)</f>
        <v>0</v>
      </c>
      <c r="J3747" s="10">
        <f>IFERROR(VLOOKUP(A3747,'Eksik Birim Fiyat'!$A$2:$E$129,5,0),0)</f>
        <v>0</v>
      </c>
      <c r="K3747" s="10">
        <f>IFERROR(VLOOKUP(A3747,'Birim Fiyatı Olmayan Malzemeler'!$A$1:$C$128,3,0),0)</f>
        <v>0</v>
      </c>
      <c r="L3747" s="10">
        <f>IFERROR(VLOOKUP(A3747,'Reçete Altındakiler'!$A:$C,3,0),0)</f>
        <v>0</v>
      </c>
    </row>
    <row r="3748" spans="1:12" x14ac:dyDescent="0.25">
      <c r="A3748" s="8" t="s">
        <v>3169</v>
      </c>
      <c r="B3748" s="1">
        <v>13</v>
      </c>
      <c r="C3748" s="1">
        <v>1</v>
      </c>
      <c r="D3748" s="1">
        <v>0</v>
      </c>
      <c r="E3748" s="1">
        <v>0</v>
      </c>
      <c r="F3748" s="10">
        <f>IFERROR(VLOOKUP(A3748,'Sevinç 03.04.2023 1215'!$A:$F,5,0),0)</f>
        <v>0</v>
      </c>
      <c r="G3748" s="10" t="str">
        <f>IFERROR(VLOOKUP(A3748,'Sevinç 04.04.2023 0911'!$A:$D,4,0),0)</f>
        <v>8 TL</v>
      </c>
      <c r="H3748" s="10">
        <f>IFERROR(VLOOKUP(A3748,'Onaya Sunulan Birim Fiyat'!$A:$C,3,0),0)</f>
        <v>8</v>
      </c>
      <c r="I3748" s="10">
        <f>IFERROR(VLOOKUP(A3748,'Eksik Birim Fiyat Satınalma'!$A:$E,5,0),0)</f>
        <v>0</v>
      </c>
      <c r="J3748" s="10">
        <f>IFERROR(VLOOKUP(A3748,'Eksik Birim Fiyat'!$A$2:$E$129,5,0),0)</f>
        <v>0</v>
      </c>
      <c r="K3748" s="10">
        <f>IFERROR(VLOOKUP(A3748,'Birim Fiyatı Olmayan Malzemeler'!$A$1:$C$128,3,0),0)</f>
        <v>0</v>
      </c>
      <c r="L3748" s="10">
        <f>IFERROR(VLOOKUP(A3748,'Reçete Altındakiler'!$A:$C,3,0),0)</f>
        <v>0</v>
      </c>
    </row>
    <row r="3749" spans="1:12" x14ac:dyDescent="0.25">
      <c r="A3749" s="8" t="s">
        <v>2543</v>
      </c>
      <c r="B3749" s="1">
        <v>12</v>
      </c>
      <c r="C3749" s="1">
        <v>2</v>
      </c>
      <c r="D3749" s="1">
        <v>0</v>
      </c>
      <c r="E3749" s="1">
        <v>0</v>
      </c>
      <c r="F3749" s="10">
        <f>IFERROR(VLOOKUP(A3749,'Sevinç 03.04.2023 1215'!$A:$F,5,0),0)</f>
        <v>0</v>
      </c>
      <c r="G3749" s="10" t="str">
        <f>IFERROR(VLOOKUP(A3749,'Sevinç 04.04.2023 0911'!$A:$D,4,0),0)</f>
        <v>13.52362205 TL</v>
      </c>
      <c r="H3749" s="10">
        <f>IFERROR(VLOOKUP(A3749,'Onaya Sunulan Birim Fiyat'!$A:$C,3,0),0)</f>
        <v>15</v>
      </c>
      <c r="I3749" s="10">
        <f>IFERROR(VLOOKUP(A3749,'Eksik Birim Fiyat Satınalma'!$A:$E,5,0),0)</f>
        <v>0</v>
      </c>
      <c r="J3749" s="10">
        <f>IFERROR(VLOOKUP(A3749,'Eksik Birim Fiyat'!$A$2:$E$129,5,0),0)</f>
        <v>0</v>
      </c>
      <c r="K3749" s="10">
        <f>IFERROR(VLOOKUP(A3749,'Birim Fiyatı Olmayan Malzemeler'!$A$1:$C$128,3,0),0)</f>
        <v>0</v>
      </c>
      <c r="L3749" s="10">
        <f>IFERROR(VLOOKUP(A3749,'Reçete Altındakiler'!$A:$C,3,0),0)</f>
        <v>0</v>
      </c>
    </row>
    <row r="3750" spans="1:12" x14ac:dyDescent="0.25">
      <c r="A3750" s="8" t="s">
        <v>2543</v>
      </c>
      <c r="B3750" s="1">
        <v>13</v>
      </c>
      <c r="C3750" s="1">
        <v>1</v>
      </c>
      <c r="D3750" s="1">
        <v>0</v>
      </c>
      <c r="E3750" s="1">
        <v>0</v>
      </c>
      <c r="F3750" s="10">
        <f>IFERROR(VLOOKUP(A3750,'Sevinç 03.04.2023 1215'!$A:$F,5,0),0)</f>
        <v>0</v>
      </c>
      <c r="G3750" s="10" t="str">
        <f>IFERROR(VLOOKUP(A3750,'Sevinç 04.04.2023 0911'!$A:$D,4,0),0)</f>
        <v>13.52362205 TL</v>
      </c>
      <c r="H3750" s="10">
        <f>IFERROR(VLOOKUP(A3750,'Onaya Sunulan Birim Fiyat'!$A:$C,3,0),0)</f>
        <v>15</v>
      </c>
      <c r="I3750" s="10">
        <f>IFERROR(VLOOKUP(A3750,'Eksik Birim Fiyat Satınalma'!$A:$E,5,0),0)</f>
        <v>0</v>
      </c>
      <c r="J3750" s="10">
        <f>IFERROR(VLOOKUP(A3750,'Eksik Birim Fiyat'!$A$2:$E$129,5,0),0)</f>
        <v>0</v>
      </c>
      <c r="K3750" s="10">
        <f>IFERROR(VLOOKUP(A3750,'Birim Fiyatı Olmayan Malzemeler'!$A$1:$C$128,3,0),0)</f>
        <v>0</v>
      </c>
      <c r="L3750" s="10">
        <f>IFERROR(VLOOKUP(A3750,'Reçete Altındakiler'!$A:$C,3,0),0)</f>
        <v>0</v>
      </c>
    </row>
    <row r="3751" spans="1:12" x14ac:dyDescent="0.25">
      <c r="A3751" s="8" t="s">
        <v>2543</v>
      </c>
      <c r="B3751" s="1">
        <v>22</v>
      </c>
      <c r="C3751" s="1">
        <v>74</v>
      </c>
      <c r="D3751" s="1">
        <v>0</v>
      </c>
      <c r="E3751" s="1">
        <v>0</v>
      </c>
      <c r="F3751" s="10">
        <f>IFERROR(VLOOKUP(A3751,'Sevinç 03.04.2023 1215'!$A:$F,5,0),0)</f>
        <v>0</v>
      </c>
      <c r="G3751" s="10" t="str">
        <f>IFERROR(VLOOKUP(A3751,'Sevinç 04.04.2023 0911'!$A:$D,4,0),0)</f>
        <v>13.52362205 TL</v>
      </c>
      <c r="H3751" s="10">
        <f>IFERROR(VLOOKUP(A3751,'Onaya Sunulan Birim Fiyat'!$A:$C,3,0),0)</f>
        <v>15</v>
      </c>
      <c r="I3751" s="10">
        <f>IFERROR(VLOOKUP(A3751,'Eksik Birim Fiyat Satınalma'!$A:$E,5,0),0)</f>
        <v>0</v>
      </c>
      <c r="J3751" s="10">
        <f>IFERROR(VLOOKUP(A3751,'Eksik Birim Fiyat'!$A$2:$E$129,5,0),0)</f>
        <v>0</v>
      </c>
      <c r="K3751" s="10">
        <f>IFERROR(VLOOKUP(A3751,'Birim Fiyatı Olmayan Malzemeler'!$A$1:$C$128,3,0),0)</f>
        <v>0</v>
      </c>
      <c r="L3751" s="10">
        <f>IFERROR(VLOOKUP(A3751,'Reçete Altındakiler'!$A:$C,3,0),0)</f>
        <v>0</v>
      </c>
    </row>
    <row r="3752" spans="1:12" x14ac:dyDescent="0.25">
      <c r="A3752" s="8" t="s">
        <v>3366</v>
      </c>
      <c r="B3752" s="1">
        <v>22</v>
      </c>
      <c r="C3752" s="1">
        <v>16</v>
      </c>
      <c r="D3752" s="1">
        <v>0</v>
      </c>
      <c r="E3752" s="1">
        <v>0</v>
      </c>
      <c r="F3752" s="10">
        <f>IFERROR(VLOOKUP(A3752,'Sevinç 03.04.2023 1215'!$A:$F,5,0),0)</f>
        <v>0</v>
      </c>
      <c r="G3752" s="10" t="str">
        <f>IFERROR(VLOOKUP(A3752,'Sevinç 04.04.2023 0911'!$A:$D,4,0),0)</f>
        <v>19.34 TL</v>
      </c>
      <c r="H3752" s="10">
        <f>IFERROR(VLOOKUP(A3752,'Onaya Sunulan Birim Fiyat'!$A:$C,3,0),0)</f>
        <v>0</v>
      </c>
      <c r="I3752" s="10">
        <f>IFERROR(VLOOKUP(A3752,'Eksik Birim Fiyat Satınalma'!$A:$E,5,0),0)</f>
        <v>0</v>
      </c>
      <c r="J3752" s="10">
        <f>IFERROR(VLOOKUP(A3752,'Eksik Birim Fiyat'!$A$2:$E$129,5,0),0)</f>
        <v>0</v>
      </c>
      <c r="K3752" s="10">
        <f>IFERROR(VLOOKUP(A3752,'Birim Fiyatı Olmayan Malzemeler'!$A$1:$C$128,3,0),0)</f>
        <v>0</v>
      </c>
      <c r="L3752" s="10">
        <f>IFERROR(VLOOKUP(A3752,'Reçete Altındakiler'!$A:$C,3,0),0)</f>
        <v>0</v>
      </c>
    </row>
    <row r="3753" spans="1:12" x14ac:dyDescent="0.25">
      <c r="A3753" s="8" t="s">
        <v>1577</v>
      </c>
      <c r="B3753" s="1">
        <v>13</v>
      </c>
      <c r="C3753" s="1">
        <v>1</v>
      </c>
      <c r="D3753" s="1">
        <v>0</v>
      </c>
      <c r="E3753" s="1">
        <v>0</v>
      </c>
      <c r="F3753" s="10">
        <f>IFERROR(VLOOKUP(A3753,'Sevinç 03.04.2023 1215'!$A:$F,5,0),0)</f>
        <v>0</v>
      </c>
      <c r="G3753" s="10" t="str">
        <f>IFERROR(VLOOKUP(A3753,'Sevinç 04.04.2023 0911'!$A:$D,4,0),0)</f>
        <v>26.09322189 TL</v>
      </c>
      <c r="H3753" s="10">
        <f>IFERROR(VLOOKUP(A3753,'Onaya Sunulan Birim Fiyat'!$A:$C,3,0),0)</f>
        <v>0</v>
      </c>
      <c r="I3753" s="10">
        <f>IFERROR(VLOOKUP(A3753,'Eksik Birim Fiyat Satınalma'!$A:$E,5,0),0)</f>
        <v>0</v>
      </c>
      <c r="J3753" s="10">
        <f>IFERROR(VLOOKUP(A3753,'Eksik Birim Fiyat'!$A$2:$E$129,5,0),0)</f>
        <v>0</v>
      </c>
      <c r="K3753" s="10">
        <f>IFERROR(VLOOKUP(A3753,'Birim Fiyatı Olmayan Malzemeler'!$A$1:$C$128,3,0),0)</f>
        <v>0</v>
      </c>
      <c r="L3753" s="10">
        <f>IFERROR(VLOOKUP(A3753,'Reçete Altındakiler'!$A:$C,3,0),0)</f>
        <v>0</v>
      </c>
    </row>
    <row r="3754" spans="1:12" x14ac:dyDescent="0.25">
      <c r="A3754" s="8" t="s">
        <v>1577</v>
      </c>
      <c r="B3754" s="1">
        <v>22</v>
      </c>
      <c r="C3754" s="1">
        <v>13</v>
      </c>
      <c r="D3754" s="1">
        <v>0</v>
      </c>
      <c r="E3754" s="1">
        <v>0</v>
      </c>
      <c r="F3754" s="10">
        <f>IFERROR(VLOOKUP(A3754,'Sevinç 03.04.2023 1215'!$A:$F,5,0),0)</f>
        <v>0</v>
      </c>
      <c r="G3754" s="10" t="str">
        <f>IFERROR(VLOOKUP(A3754,'Sevinç 04.04.2023 0911'!$A:$D,4,0),0)</f>
        <v>26.09322189 TL</v>
      </c>
      <c r="H3754" s="10">
        <f>IFERROR(VLOOKUP(A3754,'Onaya Sunulan Birim Fiyat'!$A:$C,3,0),0)</f>
        <v>0</v>
      </c>
      <c r="I3754" s="10">
        <f>IFERROR(VLOOKUP(A3754,'Eksik Birim Fiyat Satınalma'!$A:$E,5,0),0)</f>
        <v>0</v>
      </c>
      <c r="J3754" s="10">
        <f>IFERROR(VLOOKUP(A3754,'Eksik Birim Fiyat'!$A$2:$E$129,5,0),0)</f>
        <v>0</v>
      </c>
      <c r="K3754" s="10">
        <f>IFERROR(VLOOKUP(A3754,'Birim Fiyatı Olmayan Malzemeler'!$A$1:$C$128,3,0),0)</f>
        <v>0</v>
      </c>
      <c r="L3754" s="10">
        <f>IFERROR(VLOOKUP(A3754,'Reçete Altındakiler'!$A:$C,3,0),0)</f>
        <v>0</v>
      </c>
    </row>
    <row r="3755" spans="1:12" x14ac:dyDescent="0.25">
      <c r="A3755" s="8" t="s">
        <v>1578</v>
      </c>
      <c r="B3755" s="1">
        <v>22</v>
      </c>
      <c r="C3755" s="1">
        <v>5</v>
      </c>
      <c r="D3755" s="1">
        <v>0</v>
      </c>
      <c r="E3755" s="1">
        <v>0</v>
      </c>
      <c r="F3755" s="10">
        <f>IFERROR(VLOOKUP(A3755,'Sevinç 03.04.2023 1215'!$A:$F,5,0),0)</f>
        <v>0</v>
      </c>
      <c r="G3755" s="10" t="str">
        <f>IFERROR(VLOOKUP(A3755,'Sevinç 04.04.2023 0911'!$A:$D,4,0),0)</f>
        <v>19.52304815 TL</v>
      </c>
      <c r="H3755" s="10">
        <f>IFERROR(VLOOKUP(A3755,'Onaya Sunulan Birim Fiyat'!$A:$C,3,0),0)</f>
        <v>0</v>
      </c>
      <c r="I3755" s="10">
        <f>IFERROR(VLOOKUP(A3755,'Eksik Birim Fiyat Satınalma'!$A:$E,5,0),0)</f>
        <v>0</v>
      </c>
      <c r="J3755" s="10">
        <f>IFERROR(VLOOKUP(A3755,'Eksik Birim Fiyat'!$A$2:$E$129,5,0),0)</f>
        <v>0</v>
      </c>
      <c r="K3755" s="10">
        <f>IFERROR(VLOOKUP(A3755,'Birim Fiyatı Olmayan Malzemeler'!$A$1:$C$128,3,0),0)</f>
        <v>0</v>
      </c>
      <c r="L3755" s="10">
        <f>IFERROR(VLOOKUP(A3755,'Reçete Altındakiler'!$A:$C,3,0),0)</f>
        <v>0</v>
      </c>
    </row>
    <row r="3756" spans="1:12" x14ac:dyDescent="0.25">
      <c r="A3756" s="8" t="s">
        <v>3548</v>
      </c>
      <c r="B3756" s="1">
        <v>3</v>
      </c>
      <c r="C3756" s="1">
        <v>9</v>
      </c>
      <c r="D3756" s="1">
        <v>0</v>
      </c>
      <c r="E3756" s="1">
        <v>0</v>
      </c>
      <c r="F3756" s="10">
        <f>IFERROR(VLOOKUP(A3756,'Sevinç 03.04.2023 1215'!$A:$F,5,0),0)</f>
        <v>0</v>
      </c>
      <c r="G3756" s="10" t="str">
        <f>IFERROR(VLOOKUP(A3756,'Sevinç 04.04.2023 0911'!$A:$D,4,0),0)</f>
        <v>21.02914261 TL</v>
      </c>
      <c r="H3756" s="10">
        <f>IFERROR(VLOOKUP(A3756,'Onaya Sunulan Birim Fiyat'!$A:$C,3,0),0)</f>
        <v>0</v>
      </c>
      <c r="I3756" s="10">
        <f>IFERROR(VLOOKUP(A3756,'Eksik Birim Fiyat Satınalma'!$A:$E,5,0),0)</f>
        <v>0</v>
      </c>
      <c r="J3756" s="10">
        <f>IFERROR(VLOOKUP(A3756,'Eksik Birim Fiyat'!$A$2:$E$129,5,0),0)</f>
        <v>0</v>
      </c>
      <c r="K3756" s="10">
        <f>IFERROR(VLOOKUP(A3756,'Birim Fiyatı Olmayan Malzemeler'!$A$1:$C$128,3,0),0)</f>
        <v>0</v>
      </c>
      <c r="L3756" s="10">
        <f>IFERROR(VLOOKUP(A3756,'Reçete Altındakiler'!$A:$C,3,0),0)</f>
        <v>0</v>
      </c>
    </row>
    <row r="3757" spans="1:12" x14ac:dyDescent="0.25">
      <c r="A3757" s="8" t="s">
        <v>4128</v>
      </c>
      <c r="B3757" s="1">
        <v>22</v>
      </c>
      <c r="C3757" s="1">
        <v>16</v>
      </c>
      <c r="D3757" s="1">
        <v>0</v>
      </c>
      <c r="E3757" s="1">
        <v>0</v>
      </c>
      <c r="F3757" s="10">
        <f>IFERROR(VLOOKUP(A3757,'Sevinç 03.04.2023 1215'!$A:$F,5,0),0)</f>
        <v>0</v>
      </c>
      <c r="G3757" s="10" t="str">
        <f>IFERROR(VLOOKUP(A3757,'Sevinç 04.04.2023 0911'!$A:$D,4,0),0)</f>
        <v>19.97861958 TL</v>
      </c>
      <c r="H3757" s="10">
        <f>IFERROR(VLOOKUP(A3757,'Onaya Sunulan Birim Fiyat'!$A:$C,3,0),0)</f>
        <v>0</v>
      </c>
      <c r="I3757" s="10">
        <f>IFERROR(VLOOKUP(A3757,'Eksik Birim Fiyat Satınalma'!$A:$E,5,0),0)</f>
        <v>0</v>
      </c>
      <c r="J3757" s="10">
        <f>IFERROR(VLOOKUP(A3757,'Eksik Birim Fiyat'!$A$2:$E$129,5,0),0)</f>
        <v>0</v>
      </c>
      <c r="K3757" s="10">
        <f>IFERROR(VLOOKUP(A3757,'Birim Fiyatı Olmayan Malzemeler'!$A$1:$C$128,3,0),0)</f>
        <v>0</v>
      </c>
      <c r="L3757" s="10">
        <f>IFERROR(VLOOKUP(A3757,'Reçete Altındakiler'!$A:$C,3,0),0)</f>
        <v>0</v>
      </c>
    </row>
    <row r="3758" spans="1:12" x14ac:dyDescent="0.25">
      <c r="A3758" s="8" t="s">
        <v>3549</v>
      </c>
      <c r="B3758" s="1">
        <v>3</v>
      </c>
      <c r="C3758" s="1">
        <v>12</v>
      </c>
      <c r="D3758" s="1">
        <v>0</v>
      </c>
      <c r="E3758" s="1">
        <v>0</v>
      </c>
      <c r="F3758" s="10">
        <f>IFERROR(VLOOKUP(A3758,'Sevinç 03.04.2023 1215'!$A:$F,5,0),0)</f>
        <v>0</v>
      </c>
      <c r="G3758" s="10" t="str">
        <f>IFERROR(VLOOKUP(A3758,'Sevinç 04.04.2023 0911'!$A:$D,4,0),0)</f>
        <v>9.97 TL</v>
      </c>
      <c r="H3758" s="10">
        <f>IFERROR(VLOOKUP(A3758,'Onaya Sunulan Birim Fiyat'!$A:$C,3,0),0)</f>
        <v>0</v>
      </c>
      <c r="I3758" s="10">
        <f>IFERROR(VLOOKUP(A3758,'Eksik Birim Fiyat Satınalma'!$A:$E,5,0),0)</f>
        <v>0</v>
      </c>
      <c r="J3758" s="10">
        <f>IFERROR(VLOOKUP(A3758,'Eksik Birim Fiyat'!$A$2:$E$129,5,0),0)</f>
        <v>0</v>
      </c>
      <c r="K3758" s="10">
        <f>IFERROR(VLOOKUP(A3758,'Birim Fiyatı Olmayan Malzemeler'!$A$1:$C$128,3,0),0)</f>
        <v>0</v>
      </c>
      <c r="L3758" s="10">
        <f>IFERROR(VLOOKUP(A3758,'Reçete Altındakiler'!$A:$C,3,0),0)</f>
        <v>0</v>
      </c>
    </row>
    <row r="3759" spans="1:12" x14ac:dyDescent="0.25">
      <c r="A3759" s="8" t="s">
        <v>3549</v>
      </c>
      <c r="B3759" s="1">
        <v>22</v>
      </c>
      <c r="C3759" s="1">
        <v>6</v>
      </c>
      <c r="D3759" s="1">
        <v>0</v>
      </c>
      <c r="E3759" s="1">
        <v>0</v>
      </c>
      <c r="F3759" s="10">
        <f>IFERROR(VLOOKUP(A3759,'Sevinç 03.04.2023 1215'!$A:$F,5,0),0)</f>
        <v>0</v>
      </c>
      <c r="G3759" s="10" t="str">
        <f>IFERROR(VLOOKUP(A3759,'Sevinç 04.04.2023 0911'!$A:$D,4,0),0)</f>
        <v>9.97 TL</v>
      </c>
      <c r="H3759" s="10">
        <f>IFERROR(VLOOKUP(A3759,'Onaya Sunulan Birim Fiyat'!$A:$C,3,0),0)</f>
        <v>0</v>
      </c>
      <c r="I3759" s="10">
        <f>IFERROR(VLOOKUP(A3759,'Eksik Birim Fiyat Satınalma'!$A:$E,5,0),0)</f>
        <v>0</v>
      </c>
      <c r="J3759" s="10">
        <f>IFERROR(VLOOKUP(A3759,'Eksik Birim Fiyat'!$A$2:$E$129,5,0),0)</f>
        <v>0</v>
      </c>
      <c r="K3759" s="10">
        <f>IFERROR(VLOOKUP(A3759,'Birim Fiyatı Olmayan Malzemeler'!$A$1:$C$128,3,0),0)</f>
        <v>0</v>
      </c>
      <c r="L3759" s="10">
        <f>IFERROR(VLOOKUP(A3759,'Reçete Altındakiler'!$A:$C,3,0),0)</f>
        <v>0</v>
      </c>
    </row>
    <row r="3760" spans="1:12" x14ac:dyDescent="0.25">
      <c r="A3760" s="8" t="s">
        <v>3550</v>
      </c>
      <c r="B3760" s="1">
        <v>22</v>
      </c>
      <c r="C3760" s="1">
        <v>8</v>
      </c>
      <c r="D3760" s="1">
        <v>0</v>
      </c>
      <c r="E3760" s="1">
        <v>0</v>
      </c>
      <c r="F3760" s="10">
        <f>IFERROR(VLOOKUP(A3760,'Sevinç 03.04.2023 1215'!$A:$F,5,0),0)</f>
        <v>0</v>
      </c>
      <c r="G3760" s="10" t="str">
        <f>IFERROR(VLOOKUP(A3760,'Sevinç 04.04.2023 0911'!$A:$D,4,0),0)</f>
        <v>19.35 TL</v>
      </c>
      <c r="H3760" s="10">
        <f>IFERROR(VLOOKUP(A3760,'Onaya Sunulan Birim Fiyat'!$A:$C,3,0),0)</f>
        <v>0</v>
      </c>
      <c r="I3760" s="10">
        <f>IFERROR(VLOOKUP(A3760,'Eksik Birim Fiyat Satınalma'!$A:$E,5,0),0)</f>
        <v>0</v>
      </c>
      <c r="J3760" s="10">
        <f>IFERROR(VLOOKUP(A3760,'Eksik Birim Fiyat'!$A$2:$E$129,5,0),0)</f>
        <v>0</v>
      </c>
      <c r="K3760" s="10">
        <f>IFERROR(VLOOKUP(A3760,'Birim Fiyatı Olmayan Malzemeler'!$A$1:$C$128,3,0),0)</f>
        <v>0</v>
      </c>
      <c r="L3760" s="10">
        <f>IFERROR(VLOOKUP(A3760,'Reçete Altındakiler'!$A:$C,3,0),0)</f>
        <v>0</v>
      </c>
    </row>
    <row r="3761" spans="1:12" x14ac:dyDescent="0.25">
      <c r="A3761" s="8" t="s">
        <v>3367</v>
      </c>
      <c r="B3761" s="1">
        <v>22</v>
      </c>
      <c r="C3761" s="1">
        <v>12</v>
      </c>
      <c r="D3761" s="1">
        <v>0</v>
      </c>
      <c r="E3761" s="1">
        <v>0</v>
      </c>
      <c r="F3761" s="10">
        <f>IFERROR(VLOOKUP(A3761,'Sevinç 03.04.2023 1215'!$A:$F,5,0),0)</f>
        <v>0</v>
      </c>
      <c r="G3761" s="10" t="str">
        <f>IFERROR(VLOOKUP(A3761,'Sevinç 04.04.2023 0911'!$A:$D,4,0),0)</f>
        <v>19.34 TL</v>
      </c>
      <c r="H3761" s="10">
        <f>IFERROR(VLOOKUP(A3761,'Onaya Sunulan Birim Fiyat'!$A:$C,3,0),0)</f>
        <v>0</v>
      </c>
      <c r="I3761" s="10">
        <f>IFERROR(VLOOKUP(A3761,'Eksik Birim Fiyat Satınalma'!$A:$E,5,0),0)</f>
        <v>0</v>
      </c>
      <c r="J3761" s="10">
        <f>IFERROR(VLOOKUP(A3761,'Eksik Birim Fiyat'!$A$2:$E$129,5,0),0)</f>
        <v>0</v>
      </c>
      <c r="K3761" s="10">
        <f>IFERROR(VLOOKUP(A3761,'Birim Fiyatı Olmayan Malzemeler'!$A$1:$C$128,3,0),0)</f>
        <v>0</v>
      </c>
      <c r="L3761" s="10">
        <f>IFERROR(VLOOKUP(A3761,'Reçete Altındakiler'!$A:$C,3,0),0)</f>
        <v>0</v>
      </c>
    </row>
    <row r="3762" spans="1:12" x14ac:dyDescent="0.25">
      <c r="A3762" s="8" t="s">
        <v>3450</v>
      </c>
      <c r="B3762" s="1">
        <v>22</v>
      </c>
      <c r="C3762" s="1">
        <v>14</v>
      </c>
      <c r="D3762" s="1">
        <v>0</v>
      </c>
      <c r="E3762" s="1">
        <v>0</v>
      </c>
      <c r="F3762" s="10">
        <f>IFERROR(VLOOKUP(A3762,'Sevinç 03.04.2023 1215'!$A:$F,5,0),0)</f>
        <v>0</v>
      </c>
      <c r="G3762" s="10" t="str">
        <f>IFERROR(VLOOKUP(A3762,'Sevinç 04.04.2023 0911'!$A:$D,4,0),0)</f>
        <v>19.34 TL</v>
      </c>
      <c r="H3762" s="10">
        <f>IFERROR(VLOOKUP(A3762,'Onaya Sunulan Birim Fiyat'!$A:$C,3,0),0)</f>
        <v>0</v>
      </c>
      <c r="I3762" s="10">
        <f>IFERROR(VLOOKUP(A3762,'Eksik Birim Fiyat Satınalma'!$A:$E,5,0),0)</f>
        <v>0</v>
      </c>
      <c r="J3762" s="10">
        <f>IFERROR(VLOOKUP(A3762,'Eksik Birim Fiyat'!$A$2:$E$129,5,0),0)</f>
        <v>0</v>
      </c>
      <c r="K3762" s="10">
        <f>IFERROR(VLOOKUP(A3762,'Birim Fiyatı Olmayan Malzemeler'!$A$1:$C$128,3,0),0)</f>
        <v>0</v>
      </c>
      <c r="L3762" s="10">
        <f>IFERROR(VLOOKUP(A3762,'Reçete Altındakiler'!$A:$C,3,0),0)</f>
        <v>0</v>
      </c>
    </row>
    <row r="3763" spans="1:12" x14ac:dyDescent="0.25">
      <c r="A3763" s="8" t="s">
        <v>3368</v>
      </c>
      <c r="B3763" s="1">
        <v>22</v>
      </c>
      <c r="C3763" s="1">
        <v>13</v>
      </c>
      <c r="D3763" s="1">
        <v>0</v>
      </c>
      <c r="E3763" s="1">
        <v>0</v>
      </c>
      <c r="F3763" s="10">
        <f>IFERROR(VLOOKUP(A3763,'Sevinç 03.04.2023 1215'!$A:$F,5,0),0)</f>
        <v>0</v>
      </c>
      <c r="G3763" s="10" t="str">
        <f>IFERROR(VLOOKUP(A3763,'Sevinç 04.04.2023 0911'!$A:$D,4,0),0)</f>
        <v>19.34 TL</v>
      </c>
      <c r="H3763" s="10">
        <f>IFERROR(VLOOKUP(A3763,'Onaya Sunulan Birim Fiyat'!$A:$C,3,0),0)</f>
        <v>0</v>
      </c>
      <c r="I3763" s="10">
        <f>IFERROR(VLOOKUP(A3763,'Eksik Birim Fiyat Satınalma'!$A:$E,5,0),0)</f>
        <v>0</v>
      </c>
      <c r="J3763" s="10">
        <f>IFERROR(VLOOKUP(A3763,'Eksik Birim Fiyat'!$A$2:$E$129,5,0),0)</f>
        <v>0</v>
      </c>
      <c r="K3763" s="10">
        <f>IFERROR(VLOOKUP(A3763,'Birim Fiyatı Olmayan Malzemeler'!$A$1:$C$128,3,0),0)</f>
        <v>0</v>
      </c>
      <c r="L3763" s="10">
        <f>IFERROR(VLOOKUP(A3763,'Reçete Altındakiler'!$A:$C,3,0),0)</f>
        <v>0</v>
      </c>
    </row>
    <row r="3764" spans="1:12" x14ac:dyDescent="0.25">
      <c r="A3764" s="8" t="s">
        <v>3451</v>
      </c>
      <c r="B3764" s="1">
        <v>22</v>
      </c>
      <c r="C3764" s="1">
        <v>1</v>
      </c>
      <c r="D3764" s="1">
        <v>0</v>
      </c>
      <c r="E3764" s="1">
        <v>0</v>
      </c>
      <c r="F3764" s="10">
        <f>IFERROR(VLOOKUP(A3764,'Sevinç 03.04.2023 1215'!$A:$F,5,0),0)</f>
        <v>0</v>
      </c>
      <c r="G3764" s="10" t="str">
        <f>IFERROR(VLOOKUP(A3764,'Sevinç 04.04.2023 0911'!$A:$D,4,0),0)</f>
        <v>26.09875 TL</v>
      </c>
      <c r="H3764" s="10">
        <f>IFERROR(VLOOKUP(A3764,'Onaya Sunulan Birim Fiyat'!$A:$C,3,0),0)</f>
        <v>0</v>
      </c>
      <c r="I3764" s="10">
        <f>IFERROR(VLOOKUP(A3764,'Eksik Birim Fiyat Satınalma'!$A:$E,5,0),0)</f>
        <v>0</v>
      </c>
      <c r="J3764" s="10">
        <f>IFERROR(VLOOKUP(A3764,'Eksik Birim Fiyat'!$A$2:$E$129,5,0),0)</f>
        <v>0</v>
      </c>
      <c r="K3764" s="10">
        <f>IFERROR(VLOOKUP(A3764,'Birim Fiyatı Olmayan Malzemeler'!$A$1:$C$128,3,0),0)</f>
        <v>0</v>
      </c>
      <c r="L3764" s="10">
        <f>IFERROR(VLOOKUP(A3764,'Reçete Altındakiler'!$A:$C,3,0),0)</f>
        <v>0</v>
      </c>
    </row>
    <row r="3765" spans="1:12" x14ac:dyDescent="0.25">
      <c r="A3765" s="8" t="s">
        <v>3600</v>
      </c>
      <c r="B3765" s="1">
        <v>13</v>
      </c>
      <c r="C3765" s="1">
        <v>1</v>
      </c>
      <c r="D3765" s="1">
        <v>0</v>
      </c>
      <c r="E3765" s="1">
        <v>0</v>
      </c>
      <c r="F3765" s="10">
        <f>IFERROR(VLOOKUP(A3765,'Sevinç 03.04.2023 1215'!$A:$F,5,0),0)</f>
        <v>0</v>
      </c>
      <c r="G3765" s="10" t="str">
        <f>IFERROR(VLOOKUP(A3765,'Sevinç 04.04.2023 0911'!$A:$D,4,0),0)</f>
        <v>127.19 TL</v>
      </c>
      <c r="H3765" s="10">
        <f>IFERROR(VLOOKUP(A3765,'Onaya Sunulan Birim Fiyat'!$A:$C,3,0),0)</f>
        <v>0</v>
      </c>
      <c r="I3765" s="10">
        <f>IFERROR(VLOOKUP(A3765,'Eksik Birim Fiyat Satınalma'!$A:$E,5,0),0)</f>
        <v>0</v>
      </c>
      <c r="J3765" s="10">
        <f>IFERROR(VLOOKUP(A3765,'Eksik Birim Fiyat'!$A$2:$E$129,5,0),0)</f>
        <v>0</v>
      </c>
      <c r="K3765" s="10">
        <f>IFERROR(VLOOKUP(A3765,'Birim Fiyatı Olmayan Malzemeler'!$A$1:$C$128,3,0),0)</f>
        <v>0</v>
      </c>
      <c r="L3765" s="10">
        <f>IFERROR(VLOOKUP(A3765,'Reçete Altındakiler'!$A:$C,3,0),0)</f>
        <v>0</v>
      </c>
    </row>
    <row r="3766" spans="1:12" x14ac:dyDescent="0.25">
      <c r="A3766" s="8" t="s">
        <v>3452</v>
      </c>
      <c r="B3766" s="1">
        <v>13</v>
      </c>
      <c r="C3766" s="1">
        <v>1</v>
      </c>
      <c r="D3766" s="1">
        <v>0</v>
      </c>
      <c r="E3766" s="1">
        <v>0</v>
      </c>
      <c r="F3766" s="10">
        <f>IFERROR(VLOOKUP(A3766,'Sevinç 03.04.2023 1215'!$A:$F,5,0),0)</f>
        <v>0</v>
      </c>
      <c r="G3766" s="10" t="str">
        <f>IFERROR(VLOOKUP(A3766,'Sevinç 04.04.2023 0911'!$A:$D,4,0),0)</f>
        <v>127.19 TL</v>
      </c>
      <c r="H3766" s="10">
        <f>IFERROR(VLOOKUP(A3766,'Onaya Sunulan Birim Fiyat'!$A:$C,3,0),0)</f>
        <v>0</v>
      </c>
      <c r="I3766" s="10">
        <f>IFERROR(VLOOKUP(A3766,'Eksik Birim Fiyat Satınalma'!$A:$E,5,0),0)</f>
        <v>0</v>
      </c>
      <c r="J3766" s="10">
        <f>IFERROR(VLOOKUP(A3766,'Eksik Birim Fiyat'!$A$2:$E$129,5,0),0)</f>
        <v>0</v>
      </c>
      <c r="K3766" s="10">
        <f>IFERROR(VLOOKUP(A3766,'Birim Fiyatı Olmayan Malzemeler'!$A$1:$C$128,3,0),0)</f>
        <v>0</v>
      </c>
      <c r="L3766" s="10">
        <f>IFERROR(VLOOKUP(A3766,'Reçete Altındakiler'!$A:$C,3,0),0)</f>
        <v>0</v>
      </c>
    </row>
    <row r="3767" spans="1:12" x14ac:dyDescent="0.25">
      <c r="A3767" s="8" t="s">
        <v>3170</v>
      </c>
      <c r="B3767" s="1">
        <v>12</v>
      </c>
      <c r="C3767" s="1">
        <v>3</v>
      </c>
      <c r="D3767" s="1">
        <v>0</v>
      </c>
      <c r="E3767" s="1">
        <v>0</v>
      </c>
      <c r="F3767" s="10">
        <f>IFERROR(VLOOKUP(A3767,'Sevinç 03.04.2023 1215'!$A:$F,5,0),0)</f>
        <v>0</v>
      </c>
      <c r="G3767" s="10" t="str">
        <f>IFERROR(VLOOKUP(A3767,'Sevinç 04.04.2023 0911'!$A:$D,4,0),0)</f>
        <v>387.1 TL</v>
      </c>
      <c r="H3767" s="10">
        <f>IFERROR(VLOOKUP(A3767,'Onaya Sunulan Birim Fiyat'!$A:$C,3,0),0)</f>
        <v>0</v>
      </c>
      <c r="I3767" s="10">
        <f>IFERROR(VLOOKUP(A3767,'Eksik Birim Fiyat Satınalma'!$A:$E,5,0),0)</f>
        <v>0</v>
      </c>
      <c r="J3767" s="10">
        <f>IFERROR(VLOOKUP(A3767,'Eksik Birim Fiyat'!$A$2:$E$129,5,0),0)</f>
        <v>0</v>
      </c>
      <c r="K3767" s="10">
        <f>IFERROR(VLOOKUP(A3767,'Birim Fiyatı Olmayan Malzemeler'!$A$1:$C$128,3,0),0)</f>
        <v>0</v>
      </c>
      <c r="L3767" s="10">
        <f>IFERROR(VLOOKUP(A3767,'Reçete Altındakiler'!$A:$C,3,0),0)</f>
        <v>0</v>
      </c>
    </row>
    <row r="3768" spans="1:12" x14ac:dyDescent="0.25">
      <c r="A3768" s="8" t="s">
        <v>3170</v>
      </c>
      <c r="B3768" s="1">
        <v>13</v>
      </c>
      <c r="C3768" s="1">
        <v>1</v>
      </c>
      <c r="D3768" s="1">
        <v>0</v>
      </c>
      <c r="E3768" s="1">
        <v>0</v>
      </c>
      <c r="F3768" s="10">
        <f>IFERROR(VLOOKUP(A3768,'Sevinç 03.04.2023 1215'!$A:$F,5,0),0)</f>
        <v>0</v>
      </c>
      <c r="G3768" s="10" t="str">
        <f>IFERROR(VLOOKUP(A3768,'Sevinç 04.04.2023 0911'!$A:$D,4,0),0)</f>
        <v>387.1 TL</v>
      </c>
      <c r="H3768" s="10">
        <f>IFERROR(VLOOKUP(A3768,'Onaya Sunulan Birim Fiyat'!$A:$C,3,0),0)</f>
        <v>0</v>
      </c>
      <c r="I3768" s="10">
        <f>IFERROR(VLOOKUP(A3768,'Eksik Birim Fiyat Satınalma'!$A:$E,5,0),0)</f>
        <v>0</v>
      </c>
      <c r="J3768" s="10">
        <f>IFERROR(VLOOKUP(A3768,'Eksik Birim Fiyat'!$A$2:$E$129,5,0),0)</f>
        <v>0</v>
      </c>
      <c r="K3768" s="10">
        <f>IFERROR(VLOOKUP(A3768,'Birim Fiyatı Olmayan Malzemeler'!$A$1:$C$128,3,0),0)</f>
        <v>0</v>
      </c>
      <c r="L3768" s="10">
        <f>IFERROR(VLOOKUP(A3768,'Reçete Altındakiler'!$A:$C,3,0),0)</f>
        <v>0</v>
      </c>
    </row>
    <row r="3769" spans="1:12" x14ac:dyDescent="0.25">
      <c r="A3769" s="8" t="s">
        <v>4129</v>
      </c>
      <c r="B3769" s="1">
        <v>13</v>
      </c>
      <c r="C3769" s="1">
        <v>1</v>
      </c>
      <c r="D3769" s="1">
        <v>0</v>
      </c>
      <c r="E3769" s="1">
        <v>0</v>
      </c>
      <c r="F3769" s="10">
        <f>IFERROR(VLOOKUP(A3769,'Sevinç 03.04.2023 1215'!$A:$F,5,0),0)</f>
        <v>0</v>
      </c>
      <c r="G3769" s="10" t="str">
        <f>IFERROR(VLOOKUP(A3769,'Sevinç 04.04.2023 0911'!$A:$D,4,0),0)</f>
        <v>9.54638048 TL</v>
      </c>
      <c r="H3769" s="10">
        <f>IFERROR(VLOOKUP(A3769,'Onaya Sunulan Birim Fiyat'!$A:$C,3,0),0)</f>
        <v>0</v>
      </c>
      <c r="I3769" s="10">
        <f>IFERROR(VLOOKUP(A3769,'Eksik Birim Fiyat Satınalma'!$A:$E,5,0),0)</f>
        <v>0</v>
      </c>
      <c r="J3769" s="10">
        <f>IFERROR(VLOOKUP(A3769,'Eksik Birim Fiyat'!$A$2:$E$129,5,0),0)</f>
        <v>0</v>
      </c>
      <c r="K3769" s="10">
        <f>IFERROR(VLOOKUP(A3769,'Birim Fiyatı Olmayan Malzemeler'!$A$1:$C$128,3,0),0)</f>
        <v>0</v>
      </c>
      <c r="L3769" s="10">
        <f>IFERROR(VLOOKUP(A3769,'Reçete Altındakiler'!$A:$C,3,0),0)</f>
        <v>0</v>
      </c>
    </row>
    <row r="3770" spans="1:12" x14ac:dyDescent="0.25">
      <c r="A3770" s="8" t="s">
        <v>3601</v>
      </c>
      <c r="B3770" s="1">
        <v>12</v>
      </c>
      <c r="C3770" s="1">
        <v>1</v>
      </c>
      <c r="D3770" s="1">
        <v>0</v>
      </c>
      <c r="E3770" s="1">
        <v>0</v>
      </c>
      <c r="F3770" s="10">
        <f>IFERROR(VLOOKUP(A3770,'Sevinç 03.04.2023 1215'!$A:$F,5,0),0)</f>
        <v>0</v>
      </c>
      <c r="G3770" s="10" t="str">
        <f>IFERROR(VLOOKUP(A3770,'Sevinç 04.04.2023 0911'!$A:$D,4,0),0)</f>
        <v>2.83724628 TL</v>
      </c>
      <c r="H3770" s="10">
        <f>IFERROR(VLOOKUP(A3770,'Onaya Sunulan Birim Fiyat'!$A:$C,3,0),0)</f>
        <v>0</v>
      </c>
      <c r="I3770" s="10">
        <f>IFERROR(VLOOKUP(A3770,'Eksik Birim Fiyat Satınalma'!$A:$E,5,0),0)</f>
        <v>0</v>
      </c>
      <c r="J3770" s="10">
        <f>IFERROR(VLOOKUP(A3770,'Eksik Birim Fiyat'!$A$2:$E$129,5,0),0)</f>
        <v>0</v>
      </c>
      <c r="K3770" s="10">
        <f>IFERROR(VLOOKUP(A3770,'Birim Fiyatı Olmayan Malzemeler'!$A$1:$C$128,3,0),0)</f>
        <v>0</v>
      </c>
      <c r="L3770" s="10">
        <f>IFERROR(VLOOKUP(A3770,'Reçete Altındakiler'!$A:$C,3,0),0)</f>
        <v>0</v>
      </c>
    </row>
    <row r="3771" spans="1:12" x14ac:dyDescent="0.25">
      <c r="A3771" s="8" t="s">
        <v>3551</v>
      </c>
      <c r="B3771" s="1">
        <v>22</v>
      </c>
      <c r="C3771" s="1">
        <v>12</v>
      </c>
      <c r="D3771" s="1">
        <v>0</v>
      </c>
      <c r="E3771" s="1">
        <v>0</v>
      </c>
      <c r="F3771" s="10">
        <f>IFERROR(VLOOKUP(A3771,'Sevinç 03.04.2023 1215'!$A:$F,5,0),0)</f>
        <v>0</v>
      </c>
      <c r="G3771" s="10" t="str">
        <f>IFERROR(VLOOKUP(A3771,'Sevinç 04.04.2023 0911'!$A:$D,4,0),0)</f>
        <v>7.03 TL</v>
      </c>
      <c r="H3771" s="10">
        <f>IFERROR(VLOOKUP(A3771,'Onaya Sunulan Birim Fiyat'!$A:$C,3,0),0)</f>
        <v>0</v>
      </c>
      <c r="I3771" s="10">
        <f>IFERROR(VLOOKUP(A3771,'Eksik Birim Fiyat Satınalma'!$A:$E,5,0),0)</f>
        <v>0</v>
      </c>
      <c r="J3771" s="10">
        <f>IFERROR(VLOOKUP(A3771,'Eksik Birim Fiyat'!$A$2:$E$129,5,0),0)</f>
        <v>0</v>
      </c>
      <c r="K3771" s="10">
        <f>IFERROR(VLOOKUP(A3771,'Birim Fiyatı Olmayan Malzemeler'!$A$1:$C$128,3,0),0)</f>
        <v>0</v>
      </c>
      <c r="L3771" s="10">
        <f>IFERROR(VLOOKUP(A3771,'Reçete Altındakiler'!$A:$C,3,0),0)</f>
        <v>0</v>
      </c>
    </row>
    <row r="3772" spans="1:12" x14ac:dyDescent="0.25">
      <c r="A3772" s="8" t="s">
        <v>2544</v>
      </c>
      <c r="B3772" s="1">
        <v>12</v>
      </c>
      <c r="C3772" s="1">
        <v>1</v>
      </c>
      <c r="D3772" s="1">
        <v>0</v>
      </c>
      <c r="E3772" s="1">
        <v>0</v>
      </c>
      <c r="F3772" s="10">
        <f>IFERROR(VLOOKUP(A3772,'Sevinç 03.04.2023 1215'!$A:$F,5,0),0)</f>
        <v>0</v>
      </c>
      <c r="G3772" s="10" t="str">
        <f>IFERROR(VLOOKUP(A3772,'Sevinç 04.04.2023 0911'!$A:$D,4,0),0)</f>
        <v>3 TL</v>
      </c>
      <c r="H3772" s="10">
        <f>IFERROR(VLOOKUP(A3772,'Onaya Sunulan Birim Fiyat'!$A:$C,3,0),0)</f>
        <v>0</v>
      </c>
      <c r="I3772" s="10">
        <f>IFERROR(VLOOKUP(A3772,'Eksik Birim Fiyat Satınalma'!$A:$E,5,0),0)</f>
        <v>0</v>
      </c>
      <c r="J3772" s="10">
        <f>IFERROR(VLOOKUP(A3772,'Eksik Birim Fiyat'!$A$2:$E$129,5,0),0)</f>
        <v>0</v>
      </c>
      <c r="K3772" s="10">
        <f>IFERROR(VLOOKUP(A3772,'Birim Fiyatı Olmayan Malzemeler'!$A$1:$C$128,3,0),0)</f>
        <v>0</v>
      </c>
      <c r="L3772" s="10">
        <f>IFERROR(VLOOKUP(A3772,'Reçete Altındakiler'!$A:$C,3,0),0)</f>
        <v>0</v>
      </c>
    </row>
    <row r="3773" spans="1:12" x14ac:dyDescent="0.25">
      <c r="A3773" s="8" t="s">
        <v>2544</v>
      </c>
      <c r="B3773" s="1">
        <v>13</v>
      </c>
      <c r="C3773" s="1">
        <v>1</v>
      </c>
      <c r="D3773" s="1">
        <v>0</v>
      </c>
      <c r="E3773" s="1">
        <v>0</v>
      </c>
      <c r="F3773" s="10">
        <f>IFERROR(VLOOKUP(A3773,'Sevinç 03.04.2023 1215'!$A:$F,5,0),0)</f>
        <v>0</v>
      </c>
      <c r="G3773" s="10" t="str">
        <f>IFERROR(VLOOKUP(A3773,'Sevinç 04.04.2023 0911'!$A:$D,4,0),0)</f>
        <v>3 TL</v>
      </c>
      <c r="H3773" s="10">
        <f>IFERROR(VLOOKUP(A3773,'Onaya Sunulan Birim Fiyat'!$A:$C,3,0),0)</f>
        <v>0</v>
      </c>
      <c r="I3773" s="10">
        <f>IFERROR(VLOOKUP(A3773,'Eksik Birim Fiyat Satınalma'!$A:$E,5,0),0)</f>
        <v>0</v>
      </c>
      <c r="J3773" s="10">
        <f>IFERROR(VLOOKUP(A3773,'Eksik Birim Fiyat'!$A$2:$E$129,5,0),0)</f>
        <v>0</v>
      </c>
      <c r="K3773" s="10">
        <f>IFERROR(VLOOKUP(A3773,'Birim Fiyatı Olmayan Malzemeler'!$A$1:$C$128,3,0),0)</f>
        <v>0</v>
      </c>
      <c r="L3773" s="10">
        <f>IFERROR(VLOOKUP(A3773,'Reçete Altındakiler'!$A:$C,3,0),0)</f>
        <v>0</v>
      </c>
    </row>
    <row r="3774" spans="1:12" x14ac:dyDescent="0.25">
      <c r="A3774" s="8" t="s">
        <v>2544</v>
      </c>
      <c r="B3774" s="1">
        <v>22</v>
      </c>
      <c r="C3774" s="1">
        <v>15</v>
      </c>
      <c r="D3774" s="1">
        <v>0</v>
      </c>
      <c r="E3774" s="1">
        <v>0</v>
      </c>
      <c r="F3774" s="10">
        <f>IFERROR(VLOOKUP(A3774,'Sevinç 03.04.2023 1215'!$A:$F,5,0),0)</f>
        <v>0</v>
      </c>
      <c r="G3774" s="10" t="str">
        <f>IFERROR(VLOOKUP(A3774,'Sevinç 04.04.2023 0911'!$A:$D,4,0),0)</f>
        <v>3 TL</v>
      </c>
      <c r="H3774" s="10">
        <f>IFERROR(VLOOKUP(A3774,'Onaya Sunulan Birim Fiyat'!$A:$C,3,0),0)</f>
        <v>0</v>
      </c>
      <c r="I3774" s="10">
        <f>IFERROR(VLOOKUP(A3774,'Eksik Birim Fiyat Satınalma'!$A:$E,5,0),0)</f>
        <v>0</v>
      </c>
      <c r="J3774" s="10">
        <f>IFERROR(VLOOKUP(A3774,'Eksik Birim Fiyat'!$A$2:$E$129,5,0),0)</f>
        <v>0</v>
      </c>
      <c r="K3774" s="10">
        <f>IFERROR(VLOOKUP(A3774,'Birim Fiyatı Olmayan Malzemeler'!$A$1:$C$128,3,0),0)</f>
        <v>0</v>
      </c>
      <c r="L3774" s="10">
        <f>IFERROR(VLOOKUP(A3774,'Reçete Altındakiler'!$A:$C,3,0),0)</f>
        <v>0</v>
      </c>
    </row>
    <row r="3775" spans="1:12" x14ac:dyDescent="0.25">
      <c r="A3775" s="8" t="s">
        <v>3602</v>
      </c>
      <c r="B3775" s="1">
        <v>22</v>
      </c>
      <c r="C3775" s="1">
        <v>166</v>
      </c>
      <c r="D3775" s="1">
        <v>0</v>
      </c>
      <c r="E3775" s="1">
        <v>0</v>
      </c>
      <c r="F3775" s="10">
        <f>IFERROR(VLOOKUP(A3775,'Sevinç 03.04.2023 1215'!$A:$F,5,0),0)</f>
        <v>0</v>
      </c>
      <c r="G3775" s="10" t="str">
        <f>IFERROR(VLOOKUP(A3775,'Sevinç 04.04.2023 0911'!$A:$D,4,0),0)</f>
        <v>7.32407935 TL</v>
      </c>
      <c r="H3775" s="10">
        <f>IFERROR(VLOOKUP(A3775,'Onaya Sunulan Birim Fiyat'!$A:$C,3,0),0)</f>
        <v>0</v>
      </c>
      <c r="I3775" s="10">
        <f>IFERROR(VLOOKUP(A3775,'Eksik Birim Fiyat Satınalma'!$A:$E,5,0),0)</f>
        <v>0</v>
      </c>
      <c r="J3775" s="10">
        <f>IFERROR(VLOOKUP(A3775,'Eksik Birim Fiyat'!$A$2:$E$129,5,0),0)</f>
        <v>0</v>
      </c>
      <c r="K3775" s="10">
        <f>IFERROR(VLOOKUP(A3775,'Birim Fiyatı Olmayan Malzemeler'!$A$1:$C$128,3,0),0)</f>
        <v>0</v>
      </c>
      <c r="L3775" s="10">
        <f>IFERROR(VLOOKUP(A3775,'Reçete Altındakiler'!$A:$C,3,0),0)</f>
        <v>0</v>
      </c>
    </row>
    <row r="3776" spans="1:12" x14ac:dyDescent="0.25">
      <c r="A3776" s="8" t="s">
        <v>3453</v>
      </c>
      <c r="B3776" s="1">
        <v>13</v>
      </c>
      <c r="C3776" s="1">
        <v>1</v>
      </c>
      <c r="D3776" s="1">
        <v>0</v>
      </c>
      <c r="E3776" s="1">
        <v>0</v>
      </c>
      <c r="F3776" s="10">
        <f>IFERROR(VLOOKUP(A3776,'Sevinç 03.04.2023 1215'!$A:$F,5,0),0)</f>
        <v>0</v>
      </c>
      <c r="G3776" s="10" t="str">
        <f>IFERROR(VLOOKUP(A3776,'Sevinç 04.04.2023 0911'!$A:$D,4,0),0)</f>
        <v>5 TL</v>
      </c>
      <c r="H3776" s="10">
        <f>IFERROR(VLOOKUP(A3776,'Onaya Sunulan Birim Fiyat'!$A:$C,3,0),0)</f>
        <v>0</v>
      </c>
      <c r="I3776" s="10">
        <f>IFERROR(VLOOKUP(A3776,'Eksik Birim Fiyat Satınalma'!$A:$E,5,0),0)</f>
        <v>0</v>
      </c>
      <c r="J3776" s="10">
        <f>IFERROR(VLOOKUP(A3776,'Eksik Birim Fiyat'!$A$2:$E$129,5,0),0)</f>
        <v>0</v>
      </c>
      <c r="K3776" s="10">
        <f>IFERROR(VLOOKUP(A3776,'Birim Fiyatı Olmayan Malzemeler'!$A$1:$C$128,3,0),0)</f>
        <v>0</v>
      </c>
      <c r="L3776" s="10">
        <f>IFERROR(VLOOKUP(A3776,'Reçete Altındakiler'!$A:$C,3,0),0)</f>
        <v>0</v>
      </c>
    </row>
    <row r="3777" spans="1:12" x14ac:dyDescent="0.25">
      <c r="A3777" s="8" t="s">
        <v>3453</v>
      </c>
      <c r="B3777" s="1">
        <v>22</v>
      </c>
      <c r="C3777" s="1">
        <v>2</v>
      </c>
      <c r="D3777" s="1">
        <v>0</v>
      </c>
      <c r="E3777" s="1">
        <v>0</v>
      </c>
      <c r="F3777" s="10">
        <f>IFERROR(VLOOKUP(A3777,'Sevinç 03.04.2023 1215'!$A:$F,5,0),0)</f>
        <v>0</v>
      </c>
      <c r="G3777" s="10" t="str">
        <f>IFERROR(VLOOKUP(A3777,'Sevinç 04.04.2023 0911'!$A:$D,4,0),0)</f>
        <v>5 TL</v>
      </c>
      <c r="H3777" s="10">
        <f>IFERROR(VLOOKUP(A3777,'Onaya Sunulan Birim Fiyat'!$A:$C,3,0),0)</f>
        <v>0</v>
      </c>
      <c r="I3777" s="10">
        <f>IFERROR(VLOOKUP(A3777,'Eksik Birim Fiyat Satınalma'!$A:$E,5,0),0)</f>
        <v>0</v>
      </c>
      <c r="J3777" s="10">
        <f>IFERROR(VLOOKUP(A3777,'Eksik Birim Fiyat'!$A$2:$E$129,5,0),0)</f>
        <v>0</v>
      </c>
      <c r="K3777" s="10">
        <f>IFERROR(VLOOKUP(A3777,'Birim Fiyatı Olmayan Malzemeler'!$A$1:$C$128,3,0),0)</f>
        <v>0</v>
      </c>
      <c r="L3777" s="10">
        <f>IFERROR(VLOOKUP(A3777,'Reçete Altındakiler'!$A:$C,3,0),0)</f>
        <v>0</v>
      </c>
    </row>
    <row r="3778" spans="1:12" x14ac:dyDescent="0.25">
      <c r="A3778" s="8" t="s">
        <v>1579</v>
      </c>
      <c r="B3778" s="1">
        <v>22</v>
      </c>
      <c r="C3778" s="1">
        <v>92</v>
      </c>
      <c r="D3778" s="1">
        <v>0</v>
      </c>
      <c r="E3778" s="1">
        <v>0</v>
      </c>
      <c r="F3778" s="10">
        <f>IFERROR(VLOOKUP(A3778,'Sevinç 03.04.2023 1215'!$A:$F,5,0),0)</f>
        <v>0</v>
      </c>
      <c r="G3778" s="10" t="str">
        <f>IFERROR(VLOOKUP(A3778,'Sevinç 04.04.2023 0911'!$A:$D,4,0),0)</f>
        <v>3.5 TL</v>
      </c>
      <c r="H3778" s="10">
        <f>IFERROR(VLOOKUP(A3778,'Onaya Sunulan Birim Fiyat'!$A:$C,3,0),0)</f>
        <v>0</v>
      </c>
      <c r="I3778" s="10">
        <f>IFERROR(VLOOKUP(A3778,'Eksik Birim Fiyat Satınalma'!$A:$E,5,0),0)</f>
        <v>0</v>
      </c>
      <c r="J3778" s="10">
        <f>IFERROR(VLOOKUP(A3778,'Eksik Birim Fiyat'!$A$2:$E$129,5,0),0)</f>
        <v>0</v>
      </c>
      <c r="K3778" s="10">
        <f>IFERROR(VLOOKUP(A3778,'Birim Fiyatı Olmayan Malzemeler'!$A$1:$C$128,3,0),0)</f>
        <v>0</v>
      </c>
      <c r="L3778" s="10">
        <f>IFERROR(VLOOKUP(A3778,'Reçete Altındakiler'!$A:$C,3,0),0)</f>
        <v>0</v>
      </c>
    </row>
    <row r="3779" spans="1:12" x14ac:dyDescent="0.25">
      <c r="A3779" s="8" t="s">
        <v>3552</v>
      </c>
      <c r="B3779" s="1">
        <v>12</v>
      </c>
      <c r="C3779" s="1">
        <v>3</v>
      </c>
      <c r="D3779" s="1">
        <v>0</v>
      </c>
      <c r="E3779" s="1">
        <v>0</v>
      </c>
      <c r="F3779" s="10">
        <f>IFERROR(VLOOKUP(A3779,'Sevinç 03.04.2023 1215'!$A:$F,5,0),0)</f>
        <v>0</v>
      </c>
      <c r="G3779" s="10" t="str">
        <f>IFERROR(VLOOKUP(A3779,'Sevinç 04.04.2023 0911'!$A:$D,4,0),0)</f>
        <v>4 TL</v>
      </c>
      <c r="H3779" s="10">
        <f>IFERROR(VLOOKUP(A3779,'Onaya Sunulan Birim Fiyat'!$A:$C,3,0),0)</f>
        <v>0</v>
      </c>
      <c r="I3779" s="10">
        <f>IFERROR(VLOOKUP(A3779,'Eksik Birim Fiyat Satınalma'!$A:$E,5,0),0)</f>
        <v>0</v>
      </c>
      <c r="J3779" s="10">
        <f>IFERROR(VLOOKUP(A3779,'Eksik Birim Fiyat'!$A$2:$E$129,5,0),0)</f>
        <v>0</v>
      </c>
      <c r="K3779" s="10">
        <f>IFERROR(VLOOKUP(A3779,'Birim Fiyatı Olmayan Malzemeler'!$A$1:$C$128,3,0),0)</f>
        <v>0</v>
      </c>
      <c r="L3779" s="10">
        <f>IFERROR(VLOOKUP(A3779,'Reçete Altındakiler'!$A:$C,3,0),0)</f>
        <v>0</v>
      </c>
    </row>
    <row r="3780" spans="1:12" x14ac:dyDescent="0.25">
      <c r="A3780" s="8" t="s">
        <v>3552</v>
      </c>
      <c r="B3780" s="1">
        <v>13</v>
      </c>
      <c r="C3780" s="1">
        <v>1</v>
      </c>
      <c r="D3780" s="1">
        <v>0</v>
      </c>
      <c r="E3780" s="1">
        <v>0</v>
      </c>
      <c r="F3780" s="10">
        <f>IFERROR(VLOOKUP(A3780,'Sevinç 03.04.2023 1215'!$A:$F,5,0),0)</f>
        <v>0</v>
      </c>
      <c r="G3780" s="10" t="str">
        <f>IFERROR(VLOOKUP(A3780,'Sevinç 04.04.2023 0911'!$A:$D,4,0),0)</f>
        <v>4 TL</v>
      </c>
      <c r="H3780" s="10">
        <f>IFERROR(VLOOKUP(A3780,'Onaya Sunulan Birim Fiyat'!$A:$C,3,0),0)</f>
        <v>0</v>
      </c>
      <c r="I3780" s="10">
        <f>IFERROR(VLOOKUP(A3780,'Eksik Birim Fiyat Satınalma'!$A:$E,5,0),0)</f>
        <v>0</v>
      </c>
      <c r="J3780" s="10">
        <f>IFERROR(VLOOKUP(A3780,'Eksik Birim Fiyat'!$A$2:$E$129,5,0),0)</f>
        <v>0</v>
      </c>
      <c r="K3780" s="10">
        <f>IFERROR(VLOOKUP(A3780,'Birim Fiyatı Olmayan Malzemeler'!$A$1:$C$128,3,0),0)</f>
        <v>0</v>
      </c>
      <c r="L3780" s="10">
        <f>IFERROR(VLOOKUP(A3780,'Reçete Altındakiler'!$A:$C,3,0),0)</f>
        <v>0</v>
      </c>
    </row>
    <row r="3781" spans="1:12" x14ac:dyDescent="0.25">
      <c r="A3781" s="8" t="s">
        <v>1580</v>
      </c>
      <c r="B3781" s="1">
        <v>13</v>
      </c>
      <c r="C3781" s="1">
        <v>1</v>
      </c>
      <c r="D3781" s="1">
        <v>0</v>
      </c>
      <c r="E3781" s="1">
        <v>0</v>
      </c>
      <c r="F3781" s="10">
        <f>IFERROR(VLOOKUP(A3781,'Sevinç 03.04.2023 1215'!$A:$F,5,0),0)</f>
        <v>0</v>
      </c>
      <c r="G3781" s="10" t="str">
        <f>IFERROR(VLOOKUP(A3781,'Sevinç 04.04.2023 0911'!$A:$D,4,0),0)</f>
        <v>6.13947927 TL</v>
      </c>
      <c r="H3781" s="10">
        <f>IFERROR(VLOOKUP(A3781,'Onaya Sunulan Birim Fiyat'!$A:$C,3,0),0)</f>
        <v>0</v>
      </c>
      <c r="I3781" s="10">
        <f>IFERROR(VLOOKUP(A3781,'Eksik Birim Fiyat Satınalma'!$A:$E,5,0),0)</f>
        <v>0</v>
      </c>
      <c r="J3781" s="10">
        <f>IFERROR(VLOOKUP(A3781,'Eksik Birim Fiyat'!$A$2:$E$129,5,0),0)</f>
        <v>0</v>
      </c>
      <c r="K3781" s="10">
        <f>IFERROR(VLOOKUP(A3781,'Birim Fiyatı Olmayan Malzemeler'!$A$1:$C$128,3,0),0)</f>
        <v>0</v>
      </c>
      <c r="L3781" s="10">
        <f>IFERROR(VLOOKUP(A3781,'Reçete Altındakiler'!$A:$C,3,0),0)</f>
        <v>0</v>
      </c>
    </row>
    <row r="3782" spans="1:12" x14ac:dyDescent="0.25">
      <c r="A3782" s="8" t="s">
        <v>1580</v>
      </c>
      <c r="B3782" s="1">
        <v>22</v>
      </c>
      <c r="C3782" s="1">
        <v>25</v>
      </c>
      <c r="D3782" s="1">
        <v>0</v>
      </c>
      <c r="E3782" s="1">
        <v>0</v>
      </c>
      <c r="F3782" s="10">
        <f>IFERROR(VLOOKUP(A3782,'Sevinç 03.04.2023 1215'!$A:$F,5,0),0)</f>
        <v>0</v>
      </c>
      <c r="G3782" s="10" t="str">
        <f>IFERROR(VLOOKUP(A3782,'Sevinç 04.04.2023 0911'!$A:$D,4,0),0)</f>
        <v>6.13947927 TL</v>
      </c>
      <c r="H3782" s="10">
        <f>IFERROR(VLOOKUP(A3782,'Onaya Sunulan Birim Fiyat'!$A:$C,3,0),0)</f>
        <v>0</v>
      </c>
      <c r="I3782" s="10">
        <f>IFERROR(VLOOKUP(A3782,'Eksik Birim Fiyat Satınalma'!$A:$E,5,0),0)</f>
        <v>0</v>
      </c>
      <c r="J3782" s="10">
        <f>IFERROR(VLOOKUP(A3782,'Eksik Birim Fiyat'!$A$2:$E$129,5,0),0)</f>
        <v>0</v>
      </c>
      <c r="K3782" s="10">
        <f>IFERROR(VLOOKUP(A3782,'Birim Fiyatı Olmayan Malzemeler'!$A$1:$C$128,3,0),0)</f>
        <v>0</v>
      </c>
      <c r="L3782" s="10">
        <f>IFERROR(VLOOKUP(A3782,'Reçete Altındakiler'!$A:$C,3,0),0)</f>
        <v>0</v>
      </c>
    </row>
    <row r="3783" spans="1:12" x14ac:dyDescent="0.25">
      <c r="A3783" s="8" t="s">
        <v>2545</v>
      </c>
      <c r="B3783" s="1">
        <v>12</v>
      </c>
      <c r="C3783" s="1">
        <v>3</v>
      </c>
      <c r="D3783" s="1">
        <v>0</v>
      </c>
      <c r="E3783" s="1">
        <v>0</v>
      </c>
      <c r="F3783" s="10">
        <f>IFERROR(VLOOKUP(A3783,'Sevinç 03.04.2023 1215'!$A:$F,5,0),0)</f>
        <v>0</v>
      </c>
      <c r="G3783" s="10" t="str">
        <f>IFERROR(VLOOKUP(A3783,'Sevinç 04.04.2023 0911'!$A:$D,4,0),0)</f>
        <v>4.34 TL</v>
      </c>
      <c r="H3783" s="10">
        <f>IFERROR(VLOOKUP(A3783,'Onaya Sunulan Birim Fiyat'!$A:$C,3,0),0)</f>
        <v>0</v>
      </c>
      <c r="I3783" s="10">
        <f>IFERROR(VLOOKUP(A3783,'Eksik Birim Fiyat Satınalma'!$A:$E,5,0),0)</f>
        <v>0</v>
      </c>
      <c r="J3783" s="10">
        <f>IFERROR(VLOOKUP(A3783,'Eksik Birim Fiyat'!$A$2:$E$129,5,0),0)</f>
        <v>0</v>
      </c>
      <c r="K3783" s="10">
        <f>IFERROR(VLOOKUP(A3783,'Birim Fiyatı Olmayan Malzemeler'!$A$1:$C$128,3,0),0)</f>
        <v>0</v>
      </c>
      <c r="L3783" s="10">
        <f>IFERROR(VLOOKUP(A3783,'Reçete Altındakiler'!$A:$C,3,0),0)</f>
        <v>0</v>
      </c>
    </row>
    <row r="3784" spans="1:12" x14ac:dyDescent="0.25">
      <c r="A3784" s="8" t="s">
        <v>2545</v>
      </c>
      <c r="B3784" s="1">
        <v>13</v>
      </c>
      <c r="C3784" s="1">
        <v>1</v>
      </c>
      <c r="D3784" s="1">
        <v>0</v>
      </c>
      <c r="E3784" s="1">
        <v>0</v>
      </c>
      <c r="F3784" s="10">
        <f>IFERROR(VLOOKUP(A3784,'Sevinç 03.04.2023 1215'!$A:$F,5,0),0)</f>
        <v>0</v>
      </c>
      <c r="G3784" s="10" t="str">
        <f>IFERROR(VLOOKUP(A3784,'Sevinç 04.04.2023 0911'!$A:$D,4,0),0)</f>
        <v>4.34 TL</v>
      </c>
      <c r="H3784" s="10">
        <f>IFERROR(VLOOKUP(A3784,'Onaya Sunulan Birim Fiyat'!$A:$C,3,0),0)</f>
        <v>0</v>
      </c>
      <c r="I3784" s="10">
        <f>IFERROR(VLOOKUP(A3784,'Eksik Birim Fiyat Satınalma'!$A:$E,5,0),0)</f>
        <v>0</v>
      </c>
      <c r="J3784" s="10">
        <f>IFERROR(VLOOKUP(A3784,'Eksik Birim Fiyat'!$A$2:$E$129,5,0),0)</f>
        <v>0</v>
      </c>
      <c r="K3784" s="10">
        <f>IFERROR(VLOOKUP(A3784,'Birim Fiyatı Olmayan Malzemeler'!$A$1:$C$128,3,0),0)</f>
        <v>0</v>
      </c>
      <c r="L3784" s="10">
        <f>IFERROR(VLOOKUP(A3784,'Reçete Altındakiler'!$A:$C,3,0),0)</f>
        <v>0</v>
      </c>
    </row>
    <row r="3785" spans="1:12" x14ac:dyDescent="0.25">
      <c r="A3785" s="8" t="s">
        <v>2545</v>
      </c>
      <c r="B3785" s="1">
        <v>22</v>
      </c>
      <c r="C3785" s="1">
        <v>26</v>
      </c>
      <c r="D3785" s="1">
        <v>0</v>
      </c>
      <c r="E3785" s="1">
        <v>0</v>
      </c>
      <c r="F3785" s="10">
        <f>IFERROR(VLOOKUP(A3785,'Sevinç 03.04.2023 1215'!$A:$F,5,0),0)</f>
        <v>0</v>
      </c>
      <c r="G3785" s="10" t="str">
        <f>IFERROR(VLOOKUP(A3785,'Sevinç 04.04.2023 0911'!$A:$D,4,0),0)</f>
        <v>4.34 TL</v>
      </c>
      <c r="H3785" s="10">
        <f>IFERROR(VLOOKUP(A3785,'Onaya Sunulan Birim Fiyat'!$A:$C,3,0),0)</f>
        <v>0</v>
      </c>
      <c r="I3785" s="10">
        <f>IFERROR(VLOOKUP(A3785,'Eksik Birim Fiyat Satınalma'!$A:$E,5,0),0)</f>
        <v>0</v>
      </c>
      <c r="J3785" s="10">
        <f>IFERROR(VLOOKUP(A3785,'Eksik Birim Fiyat'!$A$2:$E$129,5,0),0)</f>
        <v>0</v>
      </c>
      <c r="K3785" s="10">
        <f>IFERROR(VLOOKUP(A3785,'Birim Fiyatı Olmayan Malzemeler'!$A$1:$C$128,3,0),0)</f>
        <v>0</v>
      </c>
      <c r="L3785" s="10">
        <f>IFERROR(VLOOKUP(A3785,'Reçete Altındakiler'!$A:$C,3,0),0)</f>
        <v>0</v>
      </c>
    </row>
    <row r="3786" spans="1:12" x14ac:dyDescent="0.25">
      <c r="A3786" s="8" t="s">
        <v>3171</v>
      </c>
      <c r="B3786" s="1">
        <v>12</v>
      </c>
      <c r="C3786" s="1">
        <v>1</v>
      </c>
      <c r="D3786" s="1">
        <v>0</v>
      </c>
      <c r="E3786" s="1">
        <v>0</v>
      </c>
      <c r="F3786" s="10">
        <f>IFERROR(VLOOKUP(A3786,'Sevinç 03.04.2023 1215'!$A:$F,5,0),0)</f>
        <v>0</v>
      </c>
      <c r="G3786" s="10" t="str">
        <f>IFERROR(VLOOKUP(A3786,'Sevinç 04.04.2023 0911'!$A:$D,4,0),0)</f>
        <v>5.58334739 TL</v>
      </c>
      <c r="H3786" s="10">
        <f>IFERROR(VLOOKUP(A3786,'Onaya Sunulan Birim Fiyat'!$A:$C,3,0),0)</f>
        <v>0</v>
      </c>
      <c r="I3786" s="10">
        <f>IFERROR(VLOOKUP(A3786,'Eksik Birim Fiyat Satınalma'!$A:$E,5,0),0)</f>
        <v>0</v>
      </c>
      <c r="J3786" s="10">
        <f>IFERROR(VLOOKUP(A3786,'Eksik Birim Fiyat'!$A$2:$E$129,5,0),0)</f>
        <v>0</v>
      </c>
      <c r="K3786" s="10">
        <f>IFERROR(VLOOKUP(A3786,'Birim Fiyatı Olmayan Malzemeler'!$A$1:$C$128,3,0),0)</f>
        <v>0</v>
      </c>
      <c r="L3786" s="10">
        <f>IFERROR(VLOOKUP(A3786,'Reçete Altındakiler'!$A:$C,3,0),0)</f>
        <v>0</v>
      </c>
    </row>
    <row r="3787" spans="1:12" x14ac:dyDescent="0.25">
      <c r="A3787" s="8" t="s">
        <v>3171</v>
      </c>
      <c r="B3787" s="1">
        <v>13</v>
      </c>
      <c r="C3787" s="1">
        <v>1</v>
      </c>
      <c r="D3787" s="1">
        <v>0</v>
      </c>
      <c r="E3787" s="1">
        <v>0</v>
      </c>
      <c r="F3787" s="10">
        <f>IFERROR(VLOOKUP(A3787,'Sevinç 03.04.2023 1215'!$A:$F,5,0),0)</f>
        <v>0</v>
      </c>
      <c r="G3787" s="10" t="str">
        <f>IFERROR(VLOOKUP(A3787,'Sevinç 04.04.2023 0911'!$A:$D,4,0),0)</f>
        <v>5.58334739 TL</v>
      </c>
      <c r="H3787" s="10">
        <f>IFERROR(VLOOKUP(A3787,'Onaya Sunulan Birim Fiyat'!$A:$C,3,0),0)</f>
        <v>0</v>
      </c>
      <c r="I3787" s="10">
        <f>IFERROR(VLOOKUP(A3787,'Eksik Birim Fiyat Satınalma'!$A:$E,5,0),0)</f>
        <v>0</v>
      </c>
      <c r="J3787" s="10">
        <f>IFERROR(VLOOKUP(A3787,'Eksik Birim Fiyat'!$A$2:$E$129,5,0),0)</f>
        <v>0</v>
      </c>
      <c r="K3787" s="10">
        <f>IFERROR(VLOOKUP(A3787,'Birim Fiyatı Olmayan Malzemeler'!$A$1:$C$128,3,0),0)</f>
        <v>0</v>
      </c>
      <c r="L3787" s="10">
        <f>IFERROR(VLOOKUP(A3787,'Reçete Altındakiler'!$A:$C,3,0),0)</f>
        <v>0</v>
      </c>
    </row>
    <row r="3788" spans="1:12" x14ac:dyDescent="0.25">
      <c r="A3788" s="8" t="s">
        <v>3171</v>
      </c>
      <c r="B3788" s="1">
        <v>22</v>
      </c>
      <c r="C3788" s="1">
        <v>9</v>
      </c>
      <c r="D3788" s="1">
        <v>0</v>
      </c>
      <c r="E3788" s="1">
        <v>0</v>
      </c>
      <c r="F3788" s="10">
        <f>IFERROR(VLOOKUP(A3788,'Sevinç 03.04.2023 1215'!$A:$F,5,0),0)</f>
        <v>0</v>
      </c>
      <c r="G3788" s="10" t="str">
        <f>IFERROR(VLOOKUP(A3788,'Sevinç 04.04.2023 0911'!$A:$D,4,0),0)</f>
        <v>5.58334739 TL</v>
      </c>
      <c r="H3788" s="10">
        <f>IFERROR(VLOOKUP(A3788,'Onaya Sunulan Birim Fiyat'!$A:$C,3,0),0)</f>
        <v>0</v>
      </c>
      <c r="I3788" s="10">
        <f>IFERROR(VLOOKUP(A3788,'Eksik Birim Fiyat Satınalma'!$A:$E,5,0),0)</f>
        <v>0</v>
      </c>
      <c r="J3788" s="10">
        <f>IFERROR(VLOOKUP(A3788,'Eksik Birim Fiyat'!$A$2:$E$129,5,0),0)</f>
        <v>0</v>
      </c>
      <c r="K3788" s="10">
        <f>IFERROR(VLOOKUP(A3788,'Birim Fiyatı Olmayan Malzemeler'!$A$1:$C$128,3,0),0)</f>
        <v>0</v>
      </c>
      <c r="L3788" s="10">
        <f>IFERROR(VLOOKUP(A3788,'Reçete Altındakiler'!$A:$C,3,0),0)</f>
        <v>0</v>
      </c>
    </row>
    <row r="3789" spans="1:12" x14ac:dyDescent="0.25">
      <c r="A3789" s="8" t="s">
        <v>2546</v>
      </c>
      <c r="B3789" s="1">
        <v>22</v>
      </c>
      <c r="C3789" s="1">
        <v>200</v>
      </c>
      <c r="D3789" s="1">
        <v>0</v>
      </c>
      <c r="E3789" s="1">
        <v>0</v>
      </c>
      <c r="F3789" s="10">
        <f>IFERROR(VLOOKUP(A3789,'Sevinç 03.04.2023 1215'!$A:$F,5,0),0)</f>
        <v>0</v>
      </c>
      <c r="G3789" s="10" t="str">
        <f>IFERROR(VLOOKUP(A3789,'Sevinç 04.04.2023 0911'!$A:$D,4,0),0)</f>
        <v>9.36577431 TL</v>
      </c>
      <c r="H3789" s="10">
        <f>IFERROR(VLOOKUP(A3789,'Onaya Sunulan Birim Fiyat'!$A:$C,3,0),0)</f>
        <v>0</v>
      </c>
      <c r="I3789" s="10">
        <f>IFERROR(VLOOKUP(A3789,'Eksik Birim Fiyat Satınalma'!$A:$E,5,0),0)</f>
        <v>0</v>
      </c>
      <c r="J3789" s="10">
        <f>IFERROR(VLOOKUP(A3789,'Eksik Birim Fiyat'!$A$2:$E$129,5,0),0)</f>
        <v>0</v>
      </c>
      <c r="K3789" s="10">
        <f>IFERROR(VLOOKUP(A3789,'Birim Fiyatı Olmayan Malzemeler'!$A$1:$C$128,3,0),0)</f>
        <v>0</v>
      </c>
      <c r="L3789" s="10">
        <f>IFERROR(VLOOKUP(A3789,'Reçete Altındakiler'!$A:$C,3,0),0)</f>
        <v>0</v>
      </c>
    </row>
    <row r="3790" spans="1:12" x14ac:dyDescent="0.25">
      <c r="A3790" s="8" t="s">
        <v>3454</v>
      </c>
      <c r="B3790" s="1">
        <v>12</v>
      </c>
      <c r="C3790" s="1">
        <v>2</v>
      </c>
      <c r="D3790" s="1">
        <v>0</v>
      </c>
      <c r="E3790" s="1">
        <v>0</v>
      </c>
      <c r="F3790" s="10">
        <f>IFERROR(VLOOKUP(A3790,'Sevinç 03.04.2023 1215'!$A:$F,5,0),0)</f>
        <v>0</v>
      </c>
      <c r="G3790" s="10" t="str">
        <f>IFERROR(VLOOKUP(A3790,'Sevinç 04.04.2023 0911'!$A:$D,4,0),0)</f>
        <v>7.13043478 TL</v>
      </c>
      <c r="H3790" s="10">
        <f>IFERROR(VLOOKUP(A3790,'Onaya Sunulan Birim Fiyat'!$A:$C,3,0),0)</f>
        <v>0</v>
      </c>
      <c r="I3790" s="10">
        <f>IFERROR(VLOOKUP(A3790,'Eksik Birim Fiyat Satınalma'!$A:$E,5,0),0)</f>
        <v>0</v>
      </c>
      <c r="J3790" s="10">
        <f>IFERROR(VLOOKUP(A3790,'Eksik Birim Fiyat'!$A$2:$E$129,5,0),0)</f>
        <v>0</v>
      </c>
      <c r="K3790" s="10">
        <f>IFERROR(VLOOKUP(A3790,'Birim Fiyatı Olmayan Malzemeler'!$A$1:$C$128,3,0),0)</f>
        <v>0</v>
      </c>
      <c r="L3790" s="10">
        <f>IFERROR(VLOOKUP(A3790,'Reçete Altındakiler'!$A:$C,3,0),0)</f>
        <v>0</v>
      </c>
    </row>
    <row r="3791" spans="1:12" x14ac:dyDescent="0.25">
      <c r="A3791" s="8" t="s">
        <v>3454</v>
      </c>
      <c r="B3791" s="1">
        <v>22</v>
      </c>
      <c r="C3791" s="1">
        <v>8</v>
      </c>
      <c r="D3791" s="1">
        <v>0</v>
      </c>
      <c r="E3791" s="1">
        <v>0</v>
      </c>
      <c r="F3791" s="10">
        <f>IFERROR(VLOOKUP(A3791,'Sevinç 03.04.2023 1215'!$A:$F,5,0),0)</f>
        <v>0</v>
      </c>
      <c r="G3791" s="10" t="str">
        <f>IFERROR(VLOOKUP(A3791,'Sevinç 04.04.2023 0911'!$A:$D,4,0),0)</f>
        <v>7.13043478 TL</v>
      </c>
      <c r="H3791" s="10">
        <f>IFERROR(VLOOKUP(A3791,'Onaya Sunulan Birim Fiyat'!$A:$C,3,0),0)</f>
        <v>0</v>
      </c>
      <c r="I3791" s="10">
        <f>IFERROR(VLOOKUP(A3791,'Eksik Birim Fiyat Satınalma'!$A:$E,5,0),0)</f>
        <v>0</v>
      </c>
      <c r="J3791" s="10">
        <f>IFERROR(VLOOKUP(A3791,'Eksik Birim Fiyat'!$A$2:$E$129,5,0),0)</f>
        <v>0</v>
      </c>
      <c r="K3791" s="10">
        <f>IFERROR(VLOOKUP(A3791,'Birim Fiyatı Olmayan Malzemeler'!$A$1:$C$128,3,0),0)</f>
        <v>0</v>
      </c>
      <c r="L3791" s="10">
        <f>IFERROR(VLOOKUP(A3791,'Reçete Altındakiler'!$A:$C,3,0),0)</f>
        <v>0</v>
      </c>
    </row>
    <row r="3792" spans="1:12" x14ac:dyDescent="0.25">
      <c r="A3792" s="8" t="s">
        <v>3455</v>
      </c>
      <c r="B3792" s="1">
        <v>22</v>
      </c>
      <c r="C3792" s="1">
        <v>2</v>
      </c>
      <c r="D3792" s="1">
        <v>0</v>
      </c>
      <c r="E3792" s="1">
        <v>0</v>
      </c>
      <c r="F3792" s="10">
        <f>IFERROR(VLOOKUP(A3792,'Sevinç 03.04.2023 1215'!$A:$F,5,0),0)</f>
        <v>0</v>
      </c>
      <c r="G3792" s="10" t="str">
        <f>IFERROR(VLOOKUP(A3792,'Sevinç 04.04.2023 0911'!$A:$D,4,0),0)</f>
        <v>11.13043479 TL</v>
      </c>
      <c r="H3792" s="10">
        <f>IFERROR(VLOOKUP(A3792,'Onaya Sunulan Birim Fiyat'!$A:$C,3,0),0)</f>
        <v>0</v>
      </c>
      <c r="I3792" s="10">
        <f>IFERROR(VLOOKUP(A3792,'Eksik Birim Fiyat Satınalma'!$A:$E,5,0),0)</f>
        <v>0</v>
      </c>
      <c r="J3792" s="10">
        <f>IFERROR(VLOOKUP(A3792,'Eksik Birim Fiyat'!$A$2:$E$129,5,0),0)</f>
        <v>0</v>
      </c>
      <c r="K3792" s="10">
        <f>IFERROR(VLOOKUP(A3792,'Birim Fiyatı Olmayan Malzemeler'!$A$1:$C$128,3,0),0)</f>
        <v>0</v>
      </c>
      <c r="L3792" s="10">
        <f>IFERROR(VLOOKUP(A3792,'Reçete Altındakiler'!$A:$C,3,0),0)</f>
        <v>0</v>
      </c>
    </row>
    <row r="3793" spans="1:12" x14ac:dyDescent="0.25">
      <c r="A3793" s="8" t="s">
        <v>1581</v>
      </c>
      <c r="B3793" s="1">
        <v>22</v>
      </c>
      <c r="C3793" s="1">
        <v>18</v>
      </c>
      <c r="D3793" s="1">
        <v>0</v>
      </c>
      <c r="E3793" s="1">
        <v>0</v>
      </c>
      <c r="F3793" s="10">
        <f>IFERROR(VLOOKUP(A3793,'Sevinç 03.04.2023 1215'!$A:$F,5,0),0)</f>
        <v>0</v>
      </c>
      <c r="G3793" s="10" t="str">
        <f>IFERROR(VLOOKUP(A3793,'Sevinç 04.04.2023 0911'!$A:$D,4,0),0)</f>
        <v>0.32 TL</v>
      </c>
      <c r="H3793" s="10">
        <f>IFERROR(VLOOKUP(A3793,'Onaya Sunulan Birim Fiyat'!$A:$C,3,0),0)</f>
        <v>0</v>
      </c>
      <c r="I3793" s="10">
        <f>IFERROR(VLOOKUP(A3793,'Eksik Birim Fiyat Satınalma'!$A:$E,5,0),0)</f>
        <v>0</v>
      </c>
      <c r="J3793" s="10">
        <f>IFERROR(VLOOKUP(A3793,'Eksik Birim Fiyat'!$A$2:$E$129,5,0),0)</f>
        <v>0</v>
      </c>
      <c r="K3793" s="10">
        <f>IFERROR(VLOOKUP(A3793,'Birim Fiyatı Olmayan Malzemeler'!$A$1:$C$128,3,0),0)</f>
        <v>0</v>
      </c>
      <c r="L3793" s="10">
        <f>IFERROR(VLOOKUP(A3793,'Reçete Altındakiler'!$A:$C,3,0),0)</f>
        <v>0</v>
      </c>
    </row>
    <row r="3794" spans="1:12" x14ac:dyDescent="0.25">
      <c r="A3794" s="8" t="s">
        <v>3456</v>
      </c>
      <c r="B3794" s="1">
        <v>22</v>
      </c>
      <c r="C3794" s="1">
        <v>2</v>
      </c>
      <c r="D3794" s="1">
        <v>0</v>
      </c>
      <c r="E3794" s="1">
        <v>0</v>
      </c>
      <c r="F3794" s="10">
        <f>IFERROR(VLOOKUP(A3794,'Sevinç 03.04.2023 1215'!$A:$F,5,0),0)</f>
        <v>0</v>
      </c>
      <c r="G3794" s="10" t="str">
        <f>IFERROR(VLOOKUP(A3794,'Sevinç 04.04.2023 0911'!$A:$D,4,0),0)</f>
        <v>5 TL</v>
      </c>
      <c r="H3794" s="10">
        <f>IFERROR(VLOOKUP(A3794,'Onaya Sunulan Birim Fiyat'!$A:$C,3,0),0)</f>
        <v>0</v>
      </c>
      <c r="I3794" s="10">
        <f>IFERROR(VLOOKUP(A3794,'Eksik Birim Fiyat Satınalma'!$A:$E,5,0),0)</f>
        <v>0</v>
      </c>
      <c r="J3794" s="10">
        <f>IFERROR(VLOOKUP(A3794,'Eksik Birim Fiyat'!$A$2:$E$129,5,0),0)</f>
        <v>0</v>
      </c>
      <c r="K3794" s="10">
        <f>IFERROR(VLOOKUP(A3794,'Birim Fiyatı Olmayan Malzemeler'!$A$1:$C$128,3,0),0)</f>
        <v>0</v>
      </c>
      <c r="L3794" s="10">
        <f>IFERROR(VLOOKUP(A3794,'Reçete Altındakiler'!$A:$C,3,0),0)</f>
        <v>0</v>
      </c>
    </row>
    <row r="3795" spans="1:12" x14ac:dyDescent="0.25">
      <c r="A3795" s="8" t="s">
        <v>3457</v>
      </c>
      <c r="B3795" s="1">
        <v>22</v>
      </c>
      <c r="C3795" s="1">
        <v>8</v>
      </c>
      <c r="D3795" s="1">
        <v>0</v>
      </c>
      <c r="E3795" s="1">
        <v>0</v>
      </c>
      <c r="F3795" s="10">
        <f>IFERROR(VLOOKUP(A3795,'Sevinç 03.04.2023 1215'!$A:$F,5,0),0)</f>
        <v>0</v>
      </c>
      <c r="G3795" s="10" t="str">
        <f>IFERROR(VLOOKUP(A3795,'Sevinç 04.04.2023 0911'!$A:$D,4,0),0)</f>
        <v>4 TL</v>
      </c>
      <c r="H3795" s="10">
        <f>IFERROR(VLOOKUP(A3795,'Onaya Sunulan Birim Fiyat'!$A:$C,3,0),0)</f>
        <v>0</v>
      </c>
      <c r="I3795" s="10">
        <f>IFERROR(VLOOKUP(A3795,'Eksik Birim Fiyat Satınalma'!$A:$E,5,0),0)</f>
        <v>0</v>
      </c>
      <c r="J3795" s="10">
        <f>IFERROR(VLOOKUP(A3795,'Eksik Birim Fiyat'!$A$2:$E$129,5,0),0)</f>
        <v>0</v>
      </c>
      <c r="K3795" s="10">
        <f>IFERROR(VLOOKUP(A3795,'Birim Fiyatı Olmayan Malzemeler'!$A$1:$C$128,3,0),0)</f>
        <v>0</v>
      </c>
      <c r="L3795" s="10">
        <f>IFERROR(VLOOKUP(A3795,'Reçete Altındakiler'!$A:$C,3,0),0)</f>
        <v>0</v>
      </c>
    </row>
    <row r="3796" spans="1:12" x14ac:dyDescent="0.25">
      <c r="A3796" s="8" t="s">
        <v>3369</v>
      </c>
      <c r="B3796" s="1">
        <v>22</v>
      </c>
      <c r="C3796" s="1">
        <v>2</v>
      </c>
      <c r="D3796" s="1">
        <v>0</v>
      </c>
      <c r="E3796" s="1">
        <v>0</v>
      </c>
      <c r="F3796" s="10">
        <f>IFERROR(VLOOKUP(A3796,'Sevinç 03.04.2023 1215'!$A:$F,5,0),0)</f>
        <v>0</v>
      </c>
      <c r="G3796" s="10" t="str">
        <f>IFERROR(VLOOKUP(A3796,'Sevinç 04.04.2023 0911'!$A:$D,4,0),0)</f>
        <v xml:space="preserve">1.41 EURO </v>
      </c>
      <c r="H3796" s="10">
        <f>IFERROR(VLOOKUP(A3796,'Onaya Sunulan Birim Fiyat'!$A:$C,3,0),0)</f>
        <v>0</v>
      </c>
      <c r="I3796" s="10">
        <f>IFERROR(VLOOKUP(A3796,'Eksik Birim Fiyat Satınalma'!$A:$E,5,0),0)</f>
        <v>0</v>
      </c>
      <c r="J3796" s="10">
        <f>IFERROR(VLOOKUP(A3796,'Eksik Birim Fiyat'!$A$2:$E$129,5,0),0)</f>
        <v>0</v>
      </c>
      <c r="K3796" s="10">
        <f>IFERROR(VLOOKUP(A3796,'Birim Fiyatı Olmayan Malzemeler'!$A$1:$C$128,3,0),0)</f>
        <v>0</v>
      </c>
      <c r="L3796" s="10">
        <f>IFERROR(VLOOKUP(A3796,'Reçete Altındakiler'!$A:$C,3,0),0)</f>
        <v>0</v>
      </c>
    </row>
    <row r="3797" spans="1:12" x14ac:dyDescent="0.25">
      <c r="A3797" s="8" t="s">
        <v>3458</v>
      </c>
      <c r="B3797" s="1">
        <v>3</v>
      </c>
      <c r="C3797" s="1">
        <v>4</v>
      </c>
      <c r="D3797" s="1">
        <v>0</v>
      </c>
      <c r="E3797" s="1">
        <v>0</v>
      </c>
      <c r="F3797" s="10">
        <f>IFERROR(VLOOKUP(A3797,'Sevinç 03.04.2023 1215'!$A:$F,5,0),0)</f>
        <v>0</v>
      </c>
      <c r="G3797" s="10" t="str">
        <f>IFERROR(VLOOKUP(A3797,'Sevinç 04.04.2023 0911'!$A:$D,4,0),0)</f>
        <v>15.68229951 TL</v>
      </c>
      <c r="H3797" s="10">
        <f>IFERROR(VLOOKUP(A3797,'Onaya Sunulan Birim Fiyat'!$A:$C,3,0),0)</f>
        <v>0</v>
      </c>
      <c r="I3797" s="10">
        <f>IFERROR(VLOOKUP(A3797,'Eksik Birim Fiyat Satınalma'!$A:$E,5,0),0)</f>
        <v>0</v>
      </c>
      <c r="J3797" s="10">
        <f>IFERROR(VLOOKUP(A3797,'Eksik Birim Fiyat'!$A$2:$E$129,5,0),0)</f>
        <v>0</v>
      </c>
      <c r="K3797" s="10">
        <f>IFERROR(VLOOKUP(A3797,'Birim Fiyatı Olmayan Malzemeler'!$A$1:$C$128,3,0),0)</f>
        <v>0</v>
      </c>
      <c r="L3797" s="10">
        <f>IFERROR(VLOOKUP(A3797,'Reçete Altındakiler'!$A:$C,3,0),0)</f>
        <v>0</v>
      </c>
    </row>
    <row r="3798" spans="1:12" x14ac:dyDescent="0.25">
      <c r="A3798" s="8" t="s">
        <v>3458</v>
      </c>
      <c r="B3798" s="1">
        <v>9</v>
      </c>
      <c r="C3798" s="1">
        <v>2</v>
      </c>
      <c r="D3798" s="1">
        <v>0</v>
      </c>
      <c r="E3798" s="1">
        <v>0</v>
      </c>
      <c r="F3798" s="10">
        <f>IFERROR(VLOOKUP(A3798,'Sevinç 03.04.2023 1215'!$A:$F,5,0),0)</f>
        <v>0</v>
      </c>
      <c r="G3798" s="10" t="str">
        <f>IFERROR(VLOOKUP(A3798,'Sevinç 04.04.2023 0911'!$A:$D,4,0),0)</f>
        <v>15.68229951 TL</v>
      </c>
      <c r="H3798" s="10">
        <f>IFERROR(VLOOKUP(A3798,'Onaya Sunulan Birim Fiyat'!$A:$C,3,0),0)</f>
        <v>0</v>
      </c>
      <c r="I3798" s="10">
        <f>IFERROR(VLOOKUP(A3798,'Eksik Birim Fiyat Satınalma'!$A:$E,5,0),0)</f>
        <v>0</v>
      </c>
      <c r="J3798" s="10">
        <f>IFERROR(VLOOKUP(A3798,'Eksik Birim Fiyat'!$A$2:$E$129,5,0),0)</f>
        <v>0</v>
      </c>
      <c r="K3798" s="10">
        <f>IFERROR(VLOOKUP(A3798,'Birim Fiyatı Olmayan Malzemeler'!$A$1:$C$128,3,0),0)</f>
        <v>0</v>
      </c>
      <c r="L3798" s="10">
        <f>IFERROR(VLOOKUP(A3798,'Reçete Altındakiler'!$A:$C,3,0),0)</f>
        <v>0</v>
      </c>
    </row>
    <row r="3799" spans="1:12" x14ac:dyDescent="0.25">
      <c r="A3799" s="8" t="s">
        <v>1582</v>
      </c>
      <c r="B3799" s="1">
        <v>3</v>
      </c>
      <c r="C3799" s="1">
        <v>2</v>
      </c>
      <c r="D3799" s="1">
        <v>0</v>
      </c>
      <c r="E3799" s="1">
        <v>0</v>
      </c>
      <c r="F3799" s="10">
        <f>IFERROR(VLOOKUP(A3799,'Sevinç 03.04.2023 1215'!$A:$F,5,0),0)</f>
        <v>0</v>
      </c>
      <c r="G3799" s="10" t="str">
        <f>IFERROR(VLOOKUP(A3799,'Sevinç 04.04.2023 0911'!$A:$D,4,0),0)</f>
        <v>8 TL</v>
      </c>
      <c r="H3799" s="10">
        <f>IFERROR(VLOOKUP(A3799,'Onaya Sunulan Birim Fiyat'!$A:$C,3,0),0)</f>
        <v>0</v>
      </c>
      <c r="I3799" s="10">
        <f>IFERROR(VLOOKUP(A3799,'Eksik Birim Fiyat Satınalma'!$A:$E,5,0),0)</f>
        <v>0</v>
      </c>
      <c r="J3799" s="10">
        <f>IFERROR(VLOOKUP(A3799,'Eksik Birim Fiyat'!$A$2:$E$129,5,0),0)</f>
        <v>0</v>
      </c>
      <c r="K3799" s="10">
        <f>IFERROR(VLOOKUP(A3799,'Birim Fiyatı Olmayan Malzemeler'!$A$1:$C$128,3,0),0)</f>
        <v>0</v>
      </c>
      <c r="L3799" s="10">
        <f>IFERROR(VLOOKUP(A3799,'Reçete Altındakiler'!$A:$C,3,0),0)</f>
        <v>0</v>
      </c>
    </row>
    <row r="3800" spans="1:12" x14ac:dyDescent="0.25">
      <c r="A3800" s="8" t="s">
        <v>1582</v>
      </c>
      <c r="B3800" s="1">
        <v>22</v>
      </c>
      <c r="C3800" s="1">
        <v>1</v>
      </c>
      <c r="D3800" s="1">
        <v>0</v>
      </c>
      <c r="E3800" s="1">
        <v>0</v>
      </c>
      <c r="F3800" s="10">
        <f>IFERROR(VLOOKUP(A3800,'Sevinç 03.04.2023 1215'!$A:$F,5,0),0)</f>
        <v>0</v>
      </c>
      <c r="G3800" s="10" t="str">
        <f>IFERROR(VLOOKUP(A3800,'Sevinç 04.04.2023 0911'!$A:$D,4,0),0)</f>
        <v>8 TL</v>
      </c>
      <c r="H3800" s="10">
        <f>IFERROR(VLOOKUP(A3800,'Onaya Sunulan Birim Fiyat'!$A:$C,3,0),0)</f>
        <v>0</v>
      </c>
      <c r="I3800" s="10">
        <f>IFERROR(VLOOKUP(A3800,'Eksik Birim Fiyat Satınalma'!$A:$E,5,0),0)</f>
        <v>0</v>
      </c>
      <c r="J3800" s="10">
        <f>IFERROR(VLOOKUP(A3800,'Eksik Birim Fiyat'!$A$2:$E$129,5,0),0)</f>
        <v>0</v>
      </c>
      <c r="K3800" s="10">
        <f>IFERROR(VLOOKUP(A3800,'Birim Fiyatı Olmayan Malzemeler'!$A$1:$C$128,3,0),0)</f>
        <v>0</v>
      </c>
      <c r="L3800" s="10">
        <f>IFERROR(VLOOKUP(A3800,'Reçete Altındakiler'!$A:$C,3,0),0)</f>
        <v>0</v>
      </c>
    </row>
    <row r="3801" spans="1:12" x14ac:dyDescent="0.25">
      <c r="A3801" s="8" t="s">
        <v>1583</v>
      </c>
      <c r="B3801" s="1">
        <v>9</v>
      </c>
      <c r="C3801" s="1">
        <v>12</v>
      </c>
      <c r="D3801" s="1">
        <v>0</v>
      </c>
      <c r="E3801" s="1">
        <v>0</v>
      </c>
      <c r="F3801" s="10">
        <f>IFERROR(VLOOKUP(A3801,'Sevinç 03.04.2023 1215'!$A:$F,5,0),0)</f>
        <v>0</v>
      </c>
      <c r="G3801" s="10" t="str">
        <f>IFERROR(VLOOKUP(A3801,'Sevinç 04.04.2023 0911'!$A:$D,4,0),0)</f>
        <v>8.8 TL</v>
      </c>
      <c r="H3801" s="10">
        <f>IFERROR(VLOOKUP(A3801,'Onaya Sunulan Birim Fiyat'!$A:$C,3,0),0)</f>
        <v>0</v>
      </c>
      <c r="I3801" s="10">
        <f>IFERROR(VLOOKUP(A3801,'Eksik Birim Fiyat Satınalma'!$A:$E,5,0),0)</f>
        <v>0</v>
      </c>
      <c r="J3801" s="10">
        <f>IFERROR(VLOOKUP(A3801,'Eksik Birim Fiyat'!$A$2:$E$129,5,0),0)</f>
        <v>0</v>
      </c>
      <c r="K3801" s="10">
        <f>IFERROR(VLOOKUP(A3801,'Birim Fiyatı Olmayan Malzemeler'!$A$1:$C$128,3,0),0)</f>
        <v>0</v>
      </c>
      <c r="L3801" s="10">
        <f>IFERROR(VLOOKUP(A3801,'Reçete Altındakiler'!$A:$C,3,0),0)</f>
        <v>0</v>
      </c>
    </row>
    <row r="3802" spans="1:12" x14ac:dyDescent="0.25">
      <c r="A3802" s="8" t="s">
        <v>1583</v>
      </c>
      <c r="B3802" s="1">
        <v>22</v>
      </c>
      <c r="C3802" s="1">
        <v>11</v>
      </c>
      <c r="D3802" s="1">
        <v>0</v>
      </c>
      <c r="E3802" s="1">
        <v>0</v>
      </c>
      <c r="F3802" s="10">
        <f>IFERROR(VLOOKUP(A3802,'Sevinç 03.04.2023 1215'!$A:$F,5,0),0)</f>
        <v>0</v>
      </c>
      <c r="G3802" s="10" t="str">
        <f>IFERROR(VLOOKUP(A3802,'Sevinç 04.04.2023 0911'!$A:$D,4,0),0)</f>
        <v>8.8 TL</v>
      </c>
      <c r="H3802" s="10">
        <f>IFERROR(VLOOKUP(A3802,'Onaya Sunulan Birim Fiyat'!$A:$C,3,0),0)</f>
        <v>0</v>
      </c>
      <c r="I3802" s="10">
        <f>IFERROR(VLOOKUP(A3802,'Eksik Birim Fiyat Satınalma'!$A:$E,5,0),0)</f>
        <v>0</v>
      </c>
      <c r="J3802" s="10">
        <f>IFERROR(VLOOKUP(A3802,'Eksik Birim Fiyat'!$A$2:$E$129,5,0),0)</f>
        <v>0</v>
      </c>
      <c r="K3802" s="10">
        <f>IFERROR(VLOOKUP(A3802,'Birim Fiyatı Olmayan Malzemeler'!$A$1:$C$128,3,0),0)</f>
        <v>0</v>
      </c>
      <c r="L3802" s="10">
        <f>IFERROR(VLOOKUP(A3802,'Reçete Altındakiler'!$A:$C,3,0),0)</f>
        <v>0</v>
      </c>
    </row>
    <row r="3803" spans="1:12" x14ac:dyDescent="0.25">
      <c r="A3803" s="8" t="s">
        <v>3459</v>
      </c>
      <c r="B3803" s="1">
        <v>3</v>
      </c>
      <c r="C3803" s="1">
        <v>1</v>
      </c>
      <c r="D3803" s="1">
        <v>0</v>
      </c>
      <c r="E3803" s="1">
        <v>0</v>
      </c>
      <c r="F3803" s="10">
        <f>IFERROR(VLOOKUP(A3803,'Sevinç 03.04.2023 1215'!$A:$F,5,0),0)</f>
        <v>0</v>
      </c>
      <c r="G3803" s="10" t="str">
        <f>IFERROR(VLOOKUP(A3803,'Sevinç 04.04.2023 0911'!$A:$D,4,0),0)</f>
        <v>7.36 TL</v>
      </c>
      <c r="H3803" s="10">
        <f>IFERROR(VLOOKUP(A3803,'Onaya Sunulan Birim Fiyat'!$A:$C,3,0),0)</f>
        <v>0</v>
      </c>
      <c r="I3803" s="10">
        <f>IFERROR(VLOOKUP(A3803,'Eksik Birim Fiyat Satınalma'!$A:$E,5,0),0)</f>
        <v>0</v>
      </c>
      <c r="J3803" s="10">
        <f>IFERROR(VLOOKUP(A3803,'Eksik Birim Fiyat'!$A$2:$E$129,5,0),0)</f>
        <v>0</v>
      </c>
      <c r="K3803" s="10">
        <f>IFERROR(VLOOKUP(A3803,'Birim Fiyatı Olmayan Malzemeler'!$A$1:$C$128,3,0),0)</f>
        <v>0</v>
      </c>
      <c r="L3803" s="10">
        <f>IFERROR(VLOOKUP(A3803,'Reçete Altındakiler'!$A:$C,3,0),0)</f>
        <v>0</v>
      </c>
    </row>
    <row r="3804" spans="1:12" x14ac:dyDescent="0.25">
      <c r="A3804" s="8" t="s">
        <v>3459</v>
      </c>
      <c r="B3804" s="1">
        <v>22</v>
      </c>
      <c r="C3804" s="1">
        <v>8</v>
      </c>
      <c r="D3804" s="1">
        <v>0</v>
      </c>
      <c r="E3804" s="1">
        <v>0</v>
      </c>
      <c r="F3804" s="10">
        <f>IFERROR(VLOOKUP(A3804,'Sevinç 03.04.2023 1215'!$A:$F,5,0),0)</f>
        <v>0</v>
      </c>
      <c r="G3804" s="10" t="str">
        <f>IFERROR(VLOOKUP(A3804,'Sevinç 04.04.2023 0911'!$A:$D,4,0),0)</f>
        <v>7.36 TL</v>
      </c>
      <c r="H3804" s="10">
        <f>IFERROR(VLOOKUP(A3804,'Onaya Sunulan Birim Fiyat'!$A:$C,3,0),0)</f>
        <v>0</v>
      </c>
      <c r="I3804" s="10">
        <f>IFERROR(VLOOKUP(A3804,'Eksik Birim Fiyat Satınalma'!$A:$E,5,0),0)</f>
        <v>0</v>
      </c>
      <c r="J3804" s="10">
        <f>IFERROR(VLOOKUP(A3804,'Eksik Birim Fiyat'!$A$2:$E$129,5,0),0)</f>
        <v>0</v>
      </c>
      <c r="K3804" s="10">
        <f>IFERROR(VLOOKUP(A3804,'Birim Fiyatı Olmayan Malzemeler'!$A$1:$C$128,3,0),0)</f>
        <v>0</v>
      </c>
      <c r="L3804" s="10">
        <f>IFERROR(VLOOKUP(A3804,'Reçete Altındakiler'!$A:$C,3,0),0)</f>
        <v>0</v>
      </c>
    </row>
    <row r="3805" spans="1:12" x14ac:dyDescent="0.25">
      <c r="A3805" s="8" t="s">
        <v>1584</v>
      </c>
      <c r="B3805" s="1">
        <v>22</v>
      </c>
      <c r="C3805" s="1">
        <v>11</v>
      </c>
      <c r="D3805" s="1">
        <v>0</v>
      </c>
      <c r="E3805" s="1">
        <v>0</v>
      </c>
      <c r="F3805" s="10">
        <f>IFERROR(VLOOKUP(A3805,'Sevinç 03.04.2023 1215'!$A:$F,5,0),0)</f>
        <v>0</v>
      </c>
      <c r="G3805" s="10" t="str">
        <f>IFERROR(VLOOKUP(A3805,'Sevinç 04.04.2023 0911'!$A:$D,4,0),0)</f>
        <v>0.32 TL</v>
      </c>
      <c r="H3805" s="10">
        <f>IFERROR(VLOOKUP(A3805,'Onaya Sunulan Birim Fiyat'!$A:$C,3,0),0)</f>
        <v>0</v>
      </c>
      <c r="I3805" s="10">
        <f>IFERROR(VLOOKUP(A3805,'Eksik Birim Fiyat Satınalma'!$A:$E,5,0),0)</f>
        <v>0</v>
      </c>
      <c r="J3805" s="10">
        <f>IFERROR(VLOOKUP(A3805,'Eksik Birim Fiyat'!$A$2:$E$129,5,0),0)</f>
        <v>0</v>
      </c>
      <c r="K3805" s="10">
        <f>IFERROR(VLOOKUP(A3805,'Birim Fiyatı Olmayan Malzemeler'!$A$1:$C$128,3,0),0)</f>
        <v>0</v>
      </c>
      <c r="L3805" s="10">
        <f>IFERROR(VLOOKUP(A3805,'Reçete Altındakiler'!$A:$C,3,0),0)</f>
        <v>0</v>
      </c>
    </row>
    <row r="3806" spans="1:12" x14ac:dyDescent="0.25">
      <c r="A3806" s="8" t="s">
        <v>3172</v>
      </c>
      <c r="B3806" s="1">
        <v>22</v>
      </c>
      <c r="C3806" s="1">
        <v>14</v>
      </c>
      <c r="D3806" s="1">
        <v>0</v>
      </c>
      <c r="E3806" s="1">
        <v>0</v>
      </c>
      <c r="F3806" s="10">
        <f>IFERROR(VLOOKUP(A3806,'Sevinç 03.04.2023 1215'!$A:$F,5,0),0)</f>
        <v>0</v>
      </c>
      <c r="G3806" s="10" t="str">
        <f>IFERROR(VLOOKUP(A3806,'Sevinç 04.04.2023 0911'!$A:$D,4,0),0)</f>
        <v>0.32 TL</v>
      </c>
      <c r="H3806" s="10">
        <f>IFERROR(VLOOKUP(A3806,'Onaya Sunulan Birim Fiyat'!$A:$C,3,0),0)</f>
        <v>0</v>
      </c>
      <c r="I3806" s="10">
        <f>IFERROR(VLOOKUP(A3806,'Eksik Birim Fiyat Satınalma'!$A:$E,5,0),0)</f>
        <v>0</v>
      </c>
      <c r="J3806" s="10">
        <f>IFERROR(VLOOKUP(A3806,'Eksik Birim Fiyat'!$A$2:$E$129,5,0),0)</f>
        <v>0</v>
      </c>
      <c r="K3806" s="10">
        <f>IFERROR(VLOOKUP(A3806,'Birim Fiyatı Olmayan Malzemeler'!$A$1:$C$128,3,0),0)</f>
        <v>0</v>
      </c>
      <c r="L3806" s="10">
        <f>IFERROR(VLOOKUP(A3806,'Reçete Altındakiler'!$A:$C,3,0),0)</f>
        <v>0</v>
      </c>
    </row>
    <row r="3807" spans="1:12" x14ac:dyDescent="0.25">
      <c r="A3807" s="8" t="s">
        <v>3173</v>
      </c>
      <c r="B3807" s="1">
        <v>22</v>
      </c>
      <c r="C3807" s="1">
        <v>13</v>
      </c>
      <c r="D3807" s="1">
        <v>0</v>
      </c>
      <c r="E3807" s="1">
        <v>0</v>
      </c>
      <c r="F3807" s="10">
        <f>IFERROR(VLOOKUP(A3807,'Sevinç 03.04.2023 1215'!$A:$F,5,0),0)</f>
        <v>0</v>
      </c>
      <c r="G3807" s="10" t="str">
        <f>IFERROR(VLOOKUP(A3807,'Sevinç 04.04.2023 0911'!$A:$D,4,0),0)</f>
        <v>8 TL</v>
      </c>
      <c r="H3807" s="10">
        <f>IFERROR(VLOOKUP(A3807,'Onaya Sunulan Birim Fiyat'!$A:$C,3,0),0)</f>
        <v>0</v>
      </c>
      <c r="I3807" s="10">
        <f>IFERROR(VLOOKUP(A3807,'Eksik Birim Fiyat Satınalma'!$A:$E,5,0),0)</f>
        <v>0</v>
      </c>
      <c r="J3807" s="10">
        <f>IFERROR(VLOOKUP(A3807,'Eksik Birim Fiyat'!$A$2:$E$129,5,0),0)</f>
        <v>0</v>
      </c>
      <c r="K3807" s="10">
        <f>IFERROR(VLOOKUP(A3807,'Birim Fiyatı Olmayan Malzemeler'!$A$1:$C$128,3,0),0)</f>
        <v>0</v>
      </c>
      <c r="L3807" s="10">
        <f>IFERROR(VLOOKUP(A3807,'Reçete Altındakiler'!$A:$C,3,0),0)</f>
        <v>0</v>
      </c>
    </row>
    <row r="3808" spans="1:12" x14ac:dyDescent="0.25">
      <c r="A3808" s="8" t="s">
        <v>3370</v>
      </c>
      <c r="B3808" s="1">
        <v>22</v>
      </c>
      <c r="C3808" s="1">
        <v>2</v>
      </c>
      <c r="D3808" s="1">
        <v>0</v>
      </c>
      <c r="E3808" s="1">
        <v>0</v>
      </c>
      <c r="F3808" s="10">
        <f>IFERROR(VLOOKUP(A3808,'Sevinç 03.04.2023 1215'!$A:$F,5,0),0)</f>
        <v>0</v>
      </c>
      <c r="G3808" s="10" t="str">
        <f>IFERROR(VLOOKUP(A3808,'Sevinç 04.04.2023 0911'!$A:$D,4,0),0)</f>
        <v>14.61314838 TL</v>
      </c>
      <c r="H3808" s="10">
        <f>IFERROR(VLOOKUP(A3808,'Onaya Sunulan Birim Fiyat'!$A:$C,3,0),0)</f>
        <v>0</v>
      </c>
      <c r="I3808" s="10">
        <f>IFERROR(VLOOKUP(A3808,'Eksik Birim Fiyat Satınalma'!$A:$E,5,0),0)</f>
        <v>0</v>
      </c>
      <c r="J3808" s="10">
        <f>IFERROR(VLOOKUP(A3808,'Eksik Birim Fiyat'!$A$2:$E$129,5,0),0)</f>
        <v>0</v>
      </c>
      <c r="K3808" s="10">
        <f>IFERROR(VLOOKUP(A3808,'Birim Fiyatı Olmayan Malzemeler'!$A$1:$C$128,3,0),0)</f>
        <v>0</v>
      </c>
      <c r="L3808" s="10">
        <f>IFERROR(VLOOKUP(A3808,'Reçete Altındakiler'!$A:$C,3,0),0)</f>
        <v>0</v>
      </c>
    </row>
    <row r="3809" spans="1:12" x14ac:dyDescent="0.25">
      <c r="A3809" s="8" t="s">
        <v>3371</v>
      </c>
      <c r="B3809" s="1">
        <v>3</v>
      </c>
      <c r="C3809" s="1">
        <v>1</v>
      </c>
      <c r="D3809" s="1">
        <v>0</v>
      </c>
      <c r="E3809" s="1">
        <v>0</v>
      </c>
      <c r="F3809" s="10">
        <f>IFERROR(VLOOKUP(A3809,'Sevinç 03.04.2023 1215'!$A:$F,5,0),0)</f>
        <v>0</v>
      </c>
      <c r="G3809" s="10" t="str">
        <f>IFERROR(VLOOKUP(A3809,'Sevinç 04.04.2023 0911'!$A:$D,4,0),0)</f>
        <v>4.77304136597935 EURO</v>
      </c>
      <c r="H3809" s="10">
        <f>IFERROR(VLOOKUP(A3809,'Onaya Sunulan Birim Fiyat'!$A:$C,3,0),0)</f>
        <v>0</v>
      </c>
      <c r="I3809" s="10">
        <f>IFERROR(VLOOKUP(A3809,'Eksik Birim Fiyat Satınalma'!$A:$E,5,0),0)</f>
        <v>0</v>
      </c>
      <c r="J3809" s="10">
        <f>IFERROR(VLOOKUP(A3809,'Eksik Birim Fiyat'!$A$2:$E$129,5,0),0)</f>
        <v>0</v>
      </c>
      <c r="K3809" s="10">
        <f>IFERROR(VLOOKUP(A3809,'Birim Fiyatı Olmayan Malzemeler'!$A$1:$C$128,3,0),0)</f>
        <v>0</v>
      </c>
      <c r="L3809" s="10">
        <f>IFERROR(VLOOKUP(A3809,'Reçete Altındakiler'!$A:$C,3,0),0)</f>
        <v>0</v>
      </c>
    </row>
    <row r="3810" spans="1:12" x14ac:dyDescent="0.25">
      <c r="A3810" s="8" t="s">
        <v>3174</v>
      </c>
      <c r="B3810" s="1">
        <v>22</v>
      </c>
      <c r="C3810" s="1">
        <v>3</v>
      </c>
      <c r="D3810" s="1">
        <v>0</v>
      </c>
      <c r="E3810" s="1">
        <v>0</v>
      </c>
      <c r="F3810" s="10">
        <f>IFERROR(VLOOKUP(A3810,'Sevinç 03.04.2023 1215'!$A:$F,5,0),0)</f>
        <v>0</v>
      </c>
      <c r="G3810" s="10" t="str">
        <f>IFERROR(VLOOKUP(A3810,'Sevinç 04.04.2023 0911'!$A:$D,4,0),0)</f>
        <v>48 TL</v>
      </c>
      <c r="H3810" s="10">
        <f>IFERROR(VLOOKUP(A3810,'Onaya Sunulan Birim Fiyat'!$A:$C,3,0),0)</f>
        <v>0</v>
      </c>
      <c r="I3810" s="10">
        <f>IFERROR(VLOOKUP(A3810,'Eksik Birim Fiyat Satınalma'!$A:$E,5,0),0)</f>
        <v>0</v>
      </c>
      <c r="J3810" s="10">
        <f>IFERROR(VLOOKUP(A3810,'Eksik Birim Fiyat'!$A$2:$E$129,5,0),0)</f>
        <v>0</v>
      </c>
      <c r="K3810" s="10">
        <f>IFERROR(VLOOKUP(A3810,'Birim Fiyatı Olmayan Malzemeler'!$A$1:$C$128,3,0),0)</f>
        <v>0</v>
      </c>
      <c r="L3810" s="10">
        <f>IFERROR(VLOOKUP(A3810,'Reçete Altındakiler'!$A:$C,3,0),0)</f>
        <v>0</v>
      </c>
    </row>
    <row r="3811" spans="1:12" x14ac:dyDescent="0.25">
      <c r="A3811" s="8" t="s">
        <v>1585</v>
      </c>
      <c r="B3811" s="1">
        <v>22</v>
      </c>
      <c r="C3811" s="1">
        <v>6</v>
      </c>
      <c r="D3811" s="1">
        <v>0</v>
      </c>
      <c r="E3811" s="1">
        <v>0</v>
      </c>
      <c r="F3811" s="10">
        <f>IFERROR(VLOOKUP(A3811,'Sevinç 03.04.2023 1215'!$A:$F,5,0),0)</f>
        <v>0</v>
      </c>
      <c r="G3811" s="10" t="str">
        <f>IFERROR(VLOOKUP(A3811,'Sevinç 04.04.2023 0911'!$A:$D,4,0),0)</f>
        <v>47 TL</v>
      </c>
      <c r="H3811" s="10">
        <f>IFERROR(VLOOKUP(A3811,'Onaya Sunulan Birim Fiyat'!$A:$C,3,0),0)</f>
        <v>0</v>
      </c>
      <c r="I3811" s="10">
        <f>IFERROR(VLOOKUP(A3811,'Eksik Birim Fiyat Satınalma'!$A:$E,5,0),0)</f>
        <v>0</v>
      </c>
      <c r="J3811" s="10">
        <f>IFERROR(VLOOKUP(A3811,'Eksik Birim Fiyat'!$A$2:$E$129,5,0),0)</f>
        <v>0</v>
      </c>
      <c r="K3811" s="10">
        <f>IFERROR(VLOOKUP(A3811,'Birim Fiyatı Olmayan Malzemeler'!$A$1:$C$128,3,0),0)</f>
        <v>0</v>
      </c>
      <c r="L3811" s="10">
        <f>IFERROR(VLOOKUP(A3811,'Reçete Altındakiler'!$A:$C,3,0),0)</f>
        <v>0</v>
      </c>
    </row>
    <row r="3812" spans="1:12" x14ac:dyDescent="0.25">
      <c r="A3812" s="8" t="s">
        <v>3553</v>
      </c>
      <c r="B3812" s="1">
        <v>22</v>
      </c>
      <c r="C3812" s="1">
        <v>2</v>
      </c>
      <c r="D3812" s="1">
        <v>0</v>
      </c>
      <c r="E3812" s="1">
        <v>0</v>
      </c>
      <c r="F3812" s="10">
        <f>IFERROR(VLOOKUP(A3812,'Sevinç 03.04.2023 1215'!$A:$F,5,0),0)</f>
        <v>0</v>
      </c>
      <c r="G3812" s="10" t="str">
        <f>IFERROR(VLOOKUP(A3812,'Sevinç 04.04.2023 0911'!$A:$D,4,0),0)</f>
        <v>7.4538087571859 EURO</v>
      </c>
      <c r="H3812" s="10">
        <f>IFERROR(VLOOKUP(A3812,'Onaya Sunulan Birim Fiyat'!$A:$C,3,0),0)</f>
        <v>0</v>
      </c>
      <c r="I3812" s="10">
        <f>IFERROR(VLOOKUP(A3812,'Eksik Birim Fiyat Satınalma'!$A:$E,5,0),0)</f>
        <v>0</v>
      </c>
      <c r="J3812" s="10">
        <f>IFERROR(VLOOKUP(A3812,'Eksik Birim Fiyat'!$A$2:$E$129,5,0),0)</f>
        <v>0</v>
      </c>
      <c r="K3812" s="10">
        <f>IFERROR(VLOOKUP(A3812,'Birim Fiyatı Olmayan Malzemeler'!$A$1:$C$128,3,0),0)</f>
        <v>0</v>
      </c>
      <c r="L3812" s="10">
        <f>IFERROR(VLOOKUP(A3812,'Reçete Altındakiler'!$A:$C,3,0),0)</f>
        <v>0</v>
      </c>
    </row>
    <row r="3813" spans="1:12" x14ac:dyDescent="0.25">
      <c r="A3813" s="8" t="s">
        <v>4130</v>
      </c>
      <c r="B3813" s="1">
        <v>22</v>
      </c>
      <c r="C3813" s="1">
        <v>5</v>
      </c>
      <c r="D3813" s="1">
        <v>0</v>
      </c>
      <c r="E3813" s="1">
        <v>0</v>
      </c>
      <c r="F3813" s="10">
        <f>IFERROR(VLOOKUP(A3813,'Sevinç 03.04.2023 1215'!$A:$F,5,0),0)</f>
        <v>0</v>
      </c>
      <c r="G3813" s="10" t="str">
        <f>IFERROR(VLOOKUP(A3813,'Sevinç 04.04.2023 0911'!$A:$D,4,0),0)</f>
        <v>48 TL</v>
      </c>
      <c r="H3813" s="10">
        <f>IFERROR(VLOOKUP(A3813,'Onaya Sunulan Birim Fiyat'!$A:$C,3,0),0)</f>
        <v>0</v>
      </c>
      <c r="I3813" s="10">
        <f>IFERROR(VLOOKUP(A3813,'Eksik Birim Fiyat Satınalma'!$A:$E,5,0),0)</f>
        <v>0</v>
      </c>
      <c r="J3813" s="10">
        <f>IFERROR(VLOOKUP(A3813,'Eksik Birim Fiyat'!$A$2:$E$129,5,0),0)</f>
        <v>0</v>
      </c>
      <c r="K3813" s="10">
        <f>IFERROR(VLOOKUP(A3813,'Birim Fiyatı Olmayan Malzemeler'!$A$1:$C$128,3,0),0)</f>
        <v>0</v>
      </c>
      <c r="L3813" s="10">
        <f>IFERROR(VLOOKUP(A3813,'Reçete Altındakiler'!$A:$C,3,0),0)</f>
        <v>0</v>
      </c>
    </row>
    <row r="3814" spans="1:12" x14ac:dyDescent="0.25">
      <c r="A3814" s="8" t="s">
        <v>3175</v>
      </c>
      <c r="B3814" s="1">
        <v>22</v>
      </c>
      <c r="C3814" s="1">
        <v>39</v>
      </c>
      <c r="D3814" s="1">
        <v>0</v>
      </c>
      <c r="E3814" s="1">
        <v>0</v>
      </c>
      <c r="F3814" s="10">
        <f>IFERROR(VLOOKUP(A3814,'Sevinç 03.04.2023 1215'!$A:$F,5,0),0)</f>
        <v>0</v>
      </c>
      <c r="G3814" s="10" t="str">
        <f>IFERROR(VLOOKUP(A3814,'Sevinç 04.04.2023 0911'!$A:$D,4,0),0)</f>
        <v>80 TL</v>
      </c>
      <c r="H3814" s="10">
        <f>IFERROR(VLOOKUP(A3814,'Onaya Sunulan Birim Fiyat'!$A:$C,3,0),0)</f>
        <v>80</v>
      </c>
      <c r="I3814" s="10">
        <f>IFERROR(VLOOKUP(A3814,'Eksik Birim Fiyat Satınalma'!$A:$E,5,0),0)</f>
        <v>0</v>
      </c>
      <c r="J3814" s="10">
        <f>IFERROR(VLOOKUP(A3814,'Eksik Birim Fiyat'!$A$2:$E$129,5,0),0)</f>
        <v>0</v>
      </c>
      <c r="K3814" s="10">
        <f>IFERROR(VLOOKUP(A3814,'Birim Fiyatı Olmayan Malzemeler'!$A$1:$C$128,3,0),0)</f>
        <v>0</v>
      </c>
      <c r="L3814" s="10">
        <f>IFERROR(VLOOKUP(A3814,'Reçete Altındakiler'!$A:$C,3,0),0)</f>
        <v>0</v>
      </c>
    </row>
    <row r="3815" spans="1:12" x14ac:dyDescent="0.25">
      <c r="A3815" s="8" t="s">
        <v>3603</v>
      </c>
      <c r="B3815" s="1">
        <v>16</v>
      </c>
      <c r="C3815" s="1">
        <v>4</v>
      </c>
      <c r="D3815" s="1">
        <v>0</v>
      </c>
      <c r="E3815" s="1">
        <v>0</v>
      </c>
      <c r="F3815" s="10">
        <f>IFERROR(VLOOKUP(A3815,'Sevinç 03.04.2023 1215'!$A:$F,5,0),0)</f>
        <v>0</v>
      </c>
      <c r="G3815" s="10" t="str">
        <f>IFERROR(VLOOKUP(A3815,'Sevinç 04.04.2023 0911'!$A:$D,4,0),0)</f>
        <v>5.34298519906142 EURO</v>
      </c>
      <c r="H3815" s="10">
        <f>IFERROR(VLOOKUP(A3815,'Onaya Sunulan Birim Fiyat'!$A:$C,3,0),0)</f>
        <v>0</v>
      </c>
      <c r="I3815" s="10">
        <f>IFERROR(VLOOKUP(A3815,'Eksik Birim Fiyat Satınalma'!$A:$E,5,0),0)</f>
        <v>0</v>
      </c>
      <c r="J3815" s="10">
        <f>IFERROR(VLOOKUP(A3815,'Eksik Birim Fiyat'!$A$2:$E$129,5,0),0)</f>
        <v>0</v>
      </c>
      <c r="K3815" s="10">
        <f>IFERROR(VLOOKUP(A3815,'Birim Fiyatı Olmayan Malzemeler'!$A$1:$C$128,3,0),0)</f>
        <v>0</v>
      </c>
      <c r="L3815" s="10">
        <f>IFERROR(VLOOKUP(A3815,'Reçete Altındakiler'!$A:$C,3,0),0)</f>
        <v>0</v>
      </c>
    </row>
    <row r="3816" spans="1:12" x14ac:dyDescent="0.25">
      <c r="A3816" s="8" t="s">
        <v>2547</v>
      </c>
      <c r="B3816" s="1">
        <v>16</v>
      </c>
      <c r="C3816" s="1">
        <v>1</v>
      </c>
      <c r="D3816" s="1">
        <v>0</v>
      </c>
      <c r="E3816" s="1">
        <v>0</v>
      </c>
      <c r="F3816" s="10">
        <f>IFERROR(VLOOKUP(A3816,'Sevinç 03.04.2023 1215'!$A:$F,5,0),0)</f>
        <v>0</v>
      </c>
      <c r="G3816" s="10" t="str">
        <f>IFERROR(VLOOKUP(A3816,'Sevinç 04.04.2023 0911'!$A:$D,4,0),0)</f>
        <v>5.6453279485297 EURO</v>
      </c>
      <c r="H3816" s="10">
        <f>IFERROR(VLOOKUP(A3816,'Onaya Sunulan Birim Fiyat'!$A:$C,3,0),0)</f>
        <v>0</v>
      </c>
      <c r="I3816" s="10">
        <f>IFERROR(VLOOKUP(A3816,'Eksik Birim Fiyat Satınalma'!$A:$E,5,0),0)</f>
        <v>0</v>
      </c>
      <c r="J3816" s="10">
        <f>IFERROR(VLOOKUP(A3816,'Eksik Birim Fiyat'!$A$2:$E$129,5,0),0)</f>
        <v>0</v>
      </c>
      <c r="K3816" s="10">
        <f>IFERROR(VLOOKUP(A3816,'Birim Fiyatı Olmayan Malzemeler'!$A$1:$C$128,3,0),0)</f>
        <v>0</v>
      </c>
      <c r="L3816" s="10">
        <f>IFERROR(VLOOKUP(A3816,'Reçete Altındakiler'!$A:$C,3,0),0)</f>
        <v>0</v>
      </c>
    </row>
    <row r="3817" spans="1:12" x14ac:dyDescent="0.25">
      <c r="A3817" s="8" t="s">
        <v>3372</v>
      </c>
      <c r="B3817" s="1">
        <v>3</v>
      </c>
      <c r="C3817" s="1">
        <v>1</v>
      </c>
      <c r="D3817" s="1">
        <v>0</v>
      </c>
      <c r="E3817" s="1">
        <v>0</v>
      </c>
      <c r="F3817" s="10">
        <f>IFERROR(VLOOKUP(A3817,'Sevinç 03.04.2023 1215'!$A:$F,5,0),0)</f>
        <v>0</v>
      </c>
      <c r="G3817" s="10" t="str">
        <f>IFERROR(VLOOKUP(A3817,'Sevinç 04.04.2023 0911'!$A:$D,4,0),0)</f>
        <v>33 TL</v>
      </c>
      <c r="H3817" s="10">
        <f>IFERROR(VLOOKUP(A3817,'Onaya Sunulan Birim Fiyat'!$A:$C,3,0),0)</f>
        <v>0</v>
      </c>
      <c r="I3817" s="10">
        <f>IFERROR(VLOOKUP(A3817,'Eksik Birim Fiyat Satınalma'!$A:$E,5,0),0)</f>
        <v>0</v>
      </c>
      <c r="J3817" s="10">
        <f>IFERROR(VLOOKUP(A3817,'Eksik Birim Fiyat'!$A$2:$E$129,5,0),0)</f>
        <v>0</v>
      </c>
      <c r="K3817" s="10">
        <f>IFERROR(VLOOKUP(A3817,'Birim Fiyatı Olmayan Malzemeler'!$A$1:$C$128,3,0),0)</f>
        <v>0</v>
      </c>
      <c r="L3817" s="10">
        <f>IFERROR(VLOOKUP(A3817,'Reçete Altındakiler'!$A:$C,3,0),0)</f>
        <v>0</v>
      </c>
    </row>
    <row r="3818" spans="1:12" x14ac:dyDescent="0.25">
      <c r="A3818" s="8" t="s">
        <v>3372</v>
      </c>
      <c r="B3818" s="1">
        <v>6</v>
      </c>
      <c r="C3818" s="1">
        <v>1</v>
      </c>
      <c r="D3818" s="1">
        <v>0</v>
      </c>
      <c r="E3818" s="1">
        <v>0</v>
      </c>
      <c r="F3818" s="10">
        <f>IFERROR(VLOOKUP(A3818,'Sevinç 03.04.2023 1215'!$A:$F,5,0),0)</f>
        <v>0</v>
      </c>
      <c r="G3818" s="10" t="str">
        <f>IFERROR(VLOOKUP(A3818,'Sevinç 04.04.2023 0911'!$A:$D,4,0),0)</f>
        <v>33 TL</v>
      </c>
      <c r="H3818" s="10">
        <f>IFERROR(VLOOKUP(A3818,'Onaya Sunulan Birim Fiyat'!$A:$C,3,0),0)</f>
        <v>0</v>
      </c>
      <c r="I3818" s="10">
        <f>IFERROR(VLOOKUP(A3818,'Eksik Birim Fiyat Satınalma'!$A:$E,5,0),0)</f>
        <v>0</v>
      </c>
      <c r="J3818" s="10">
        <f>IFERROR(VLOOKUP(A3818,'Eksik Birim Fiyat'!$A$2:$E$129,5,0),0)</f>
        <v>0</v>
      </c>
      <c r="K3818" s="10">
        <f>IFERROR(VLOOKUP(A3818,'Birim Fiyatı Olmayan Malzemeler'!$A$1:$C$128,3,0),0)</f>
        <v>0</v>
      </c>
      <c r="L3818" s="10">
        <f>IFERROR(VLOOKUP(A3818,'Reçete Altındakiler'!$A:$C,3,0),0)</f>
        <v>0</v>
      </c>
    </row>
    <row r="3819" spans="1:12" x14ac:dyDescent="0.25">
      <c r="A3819" s="8" t="s">
        <v>2548</v>
      </c>
      <c r="B3819" s="1">
        <v>12</v>
      </c>
      <c r="C3819" s="1">
        <v>1</v>
      </c>
      <c r="D3819" s="1">
        <v>0</v>
      </c>
      <c r="E3819" s="1">
        <v>0</v>
      </c>
      <c r="F3819" s="10">
        <f>IFERROR(VLOOKUP(A3819,'Sevinç 03.04.2023 1215'!$A:$F,5,0),0)</f>
        <v>0</v>
      </c>
      <c r="G3819" s="10" t="str">
        <f>IFERROR(VLOOKUP(A3819,'Sevinç 04.04.2023 0911'!$A:$D,4,0),0)</f>
        <v>10 TL</v>
      </c>
      <c r="H3819" s="10">
        <f>IFERROR(VLOOKUP(A3819,'Onaya Sunulan Birim Fiyat'!$A:$C,3,0),0)</f>
        <v>0</v>
      </c>
      <c r="I3819" s="10">
        <f>IFERROR(VLOOKUP(A3819,'Eksik Birim Fiyat Satınalma'!$A:$E,5,0),0)</f>
        <v>0</v>
      </c>
      <c r="J3819" s="10">
        <f>IFERROR(VLOOKUP(A3819,'Eksik Birim Fiyat'!$A$2:$E$129,5,0),0)</f>
        <v>0</v>
      </c>
      <c r="K3819" s="10">
        <f>IFERROR(VLOOKUP(A3819,'Birim Fiyatı Olmayan Malzemeler'!$A$1:$C$128,3,0),0)</f>
        <v>0</v>
      </c>
      <c r="L3819" s="10">
        <f>IFERROR(VLOOKUP(A3819,'Reçete Altındakiler'!$A:$C,3,0),0)</f>
        <v>0</v>
      </c>
    </row>
    <row r="3820" spans="1:12" x14ac:dyDescent="0.25">
      <c r="A3820" s="8" t="s">
        <v>1586</v>
      </c>
      <c r="B3820" s="1">
        <v>16</v>
      </c>
      <c r="C3820" s="1">
        <v>1</v>
      </c>
      <c r="D3820" s="1">
        <v>0</v>
      </c>
      <c r="E3820" s="1">
        <v>0</v>
      </c>
      <c r="F3820" s="10">
        <f>IFERROR(VLOOKUP(A3820,'Sevinç 03.04.2023 1215'!$A:$F,5,0),0)</f>
        <v>0</v>
      </c>
      <c r="G3820" s="10" t="str">
        <f>IFERROR(VLOOKUP(A3820,'Sevinç 04.04.2023 0911'!$A:$D,4,0),0)</f>
        <v>10 TL</v>
      </c>
      <c r="H3820" s="10">
        <f>IFERROR(VLOOKUP(A3820,'Onaya Sunulan Birim Fiyat'!$A:$C,3,0),0)</f>
        <v>0</v>
      </c>
      <c r="I3820" s="10">
        <f>IFERROR(VLOOKUP(A3820,'Eksik Birim Fiyat Satınalma'!$A:$E,5,0),0)</f>
        <v>0</v>
      </c>
      <c r="J3820" s="10">
        <f>IFERROR(VLOOKUP(A3820,'Eksik Birim Fiyat'!$A$2:$E$129,5,0),0)</f>
        <v>0</v>
      </c>
      <c r="K3820" s="10">
        <f>IFERROR(VLOOKUP(A3820,'Birim Fiyatı Olmayan Malzemeler'!$A$1:$C$128,3,0),0)</f>
        <v>0</v>
      </c>
      <c r="L3820" s="10">
        <f>IFERROR(VLOOKUP(A3820,'Reçete Altındakiler'!$A:$C,3,0),0)</f>
        <v>0</v>
      </c>
    </row>
    <row r="3821" spans="1:12" x14ac:dyDescent="0.25">
      <c r="A3821" s="8" t="s">
        <v>1586</v>
      </c>
      <c r="B3821" s="1">
        <v>22</v>
      </c>
      <c r="C3821" s="1">
        <v>2</v>
      </c>
      <c r="D3821" s="1">
        <v>0</v>
      </c>
      <c r="E3821" s="1">
        <v>0</v>
      </c>
      <c r="F3821" s="10">
        <f>IFERROR(VLOOKUP(A3821,'Sevinç 03.04.2023 1215'!$A:$F,5,0),0)</f>
        <v>0</v>
      </c>
      <c r="G3821" s="10" t="str">
        <f>IFERROR(VLOOKUP(A3821,'Sevinç 04.04.2023 0911'!$A:$D,4,0),0)</f>
        <v>10 TL</v>
      </c>
      <c r="H3821" s="10">
        <f>IFERROR(VLOOKUP(A3821,'Onaya Sunulan Birim Fiyat'!$A:$C,3,0),0)</f>
        <v>0</v>
      </c>
      <c r="I3821" s="10">
        <f>IFERROR(VLOOKUP(A3821,'Eksik Birim Fiyat Satınalma'!$A:$E,5,0),0)</f>
        <v>0</v>
      </c>
      <c r="J3821" s="10">
        <f>IFERROR(VLOOKUP(A3821,'Eksik Birim Fiyat'!$A$2:$E$129,5,0),0)</f>
        <v>0</v>
      </c>
      <c r="K3821" s="10">
        <f>IFERROR(VLOOKUP(A3821,'Birim Fiyatı Olmayan Malzemeler'!$A$1:$C$128,3,0),0)</f>
        <v>0</v>
      </c>
      <c r="L3821" s="10">
        <f>IFERROR(VLOOKUP(A3821,'Reçete Altındakiler'!$A:$C,3,0),0)</f>
        <v>0</v>
      </c>
    </row>
    <row r="3822" spans="1:12" x14ac:dyDescent="0.25">
      <c r="A3822" s="8" t="s">
        <v>3176</v>
      </c>
      <c r="B3822" s="1">
        <v>12</v>
      </c>
      <c r="C3822" s="1">
        <v>1</v>
      </c>
      <c r="D3822" s="1">
        <v>0</v>
      </c>
      <c r="E3822" s="1">
        <v>0</v>
      </c>
      <c r="F3822" s="10">
        <f>IFERROR(VLOOKUP(A3822,'Sevinç 03.04.2023 1215'!$A:$F,5,0),0)</f>
        <v>0</v>
      </c>
      <c r="G3822" s="10" t="str">
        <f>IFERROR(VLOOKUP(A3822,'Sevinç 04.04.2023 0911'!$A:$D,4,0),0)</f>
        <v>198.69585742 TL</v>
      </c>
      <c r="H3822" s="10">
        <f>IFERROR(VLOOKUP(A3822,'Onaya Sunulan Birim Fiyat'!$A:$C,3,0),0)</f>
        <v>0</v>
      </c>
      <c r="I3822" s="10">
        <f>IFERROR(VLOOKUP(A3822,'Eksik Birim Fiyat Satınalma'!$A:$E,5,0),0)</f>
        <v>0</v>
      </c>
      <c r="J3822" s="10">
        <f>IFERROR(VLOOKUP(A3822,'Eksik Birim Fiyat'!$A$2:$E$129,5,0),0)</f>
        <v>0</v>
      </c>
      <c r="K3822" s="10">
        <f>IFERROR(VLOOKUP(A3822,'Birim Fiyatı Olmayan Malzemeler'!$A$1:$C$128,3,0),0)</f>
        <v>0</v>
      </c>
      <c r="L3822" s="10">
        <f>IFERROR(VLOOKUP(A3822,'Reçete Altındakiler'!$A:$C,3,0),0)</f>
        <v>0</v>
      </c>
    </row>
    <row r="3823" spans="1:12" x14ac:dyDescent="0.25">
      <c r="A3823" s="8" t="s">
        <v>3176</v>
      </c>
      <c r="B3823" s="1">
        <v>22</v>
      </c>
      <c r="C3823" s="1">
        <v>3</v>
      </c>
      <c r="D3823" s="1">
        <v>0</v>
      </c>
      <c r="E3823" s="1">
        <v>0</v>
      </c>
      <c r="F3823" s="10">
        <f>IFERROR(VLOOKUP(A3823,'Sevinç 03.04.2023 1215'!$A:$F,5,0),0)</f>
        <v>0</v>
      </c>
      <c r="G3823" s="10" t="str">
        <f>IFERROR(VLOOKUP(A3823,'Sevinç 04.04.2023 0911'!$A:$D,4,0),0)</f>
        <v>198.69585742 TL</v>
      </c>
      <c r="H3823" s="10">
        <f>IFERROR(VLOOKUP(A3823,'Onaya Sunulan Birim Fiyat'!$A:$C,3,0),0)</f>
        <v>0</v>
      </c>
      <c r="I3823" s="10">
        <f>IFERROR(VLOOKUP(A3823,'Eksik Birim Fiyat Satınalma'!$A:$E,5,0),0)</f>
        <v>0</v>
      </c>
      <c r="J3823" s="10">
        <f>IFERROR(VLOOKUP(A3823,'Eksik Birim Fiyat'!$A$2:$E$129,5,0),0)</f>
        <v>0</v>
      </c>
      <c r="K3823" s="10">
        <f>IFERROR(VLOOKUP(A3823,'Birim Fiyatı Olmayan Malzemeler'!$A$1:$C$128,3,0),0)</f>
        <v>0</v>
      </c>
      <c r="L3823" s="10">
        <f>IFERROR(VLOOKUP(A3823,'Reçete Altındakiler'!$A:$C,3,0),0)</f>
        <v>0</v>
      </c>
    </row>
    <row r="3824" spans="1:12" x14ac:dyDescent="0.25">
      <c r="A3824" s="8" t="s">
        <v>4131</v>
      </c>
      <c r="B3824" s="1">
        <v>12</v>
      </c>
      <c r="C3824" s="1">
        <v>1</v>
      </c>
      <c r="D3824" s="1">
        <v>0</v>
      </c>
      <c r="E3824" s="1">
        <v>0</v>
      </c>
      <c r="F3824" s="10">
        <f>IFERROR(VLOOKUP(A3824,'Sevinç 03.04.2023 1215'!$A:$F,5,0),0)</f>
        <v>0</v>
      </c>
      <c r="G3824" s="10" t="str">
        <f>IFERROR(VLOOKUP(A3824,'Sevinç 04.04.2023 0911'!$A:$D,4,0),0)</f>
        <v>30 TL</v>
      </c>
      <c r="H3824" s="10">
        <f>IFERROR(VLOOKUP(A3824,'Onaya Sunulan Birim Fiyat'!$A:$C,3,0),0)</f>
        <v>0</v>
      </c>
      <c r="I3824" s="10">
        <f>IFERROR(VLOOKUP(A3824,'Eksik Birim Fiyat Satınalma'!$A:$E,5,0),0)</f>
        <v>0</v>
      </c>
      <c r="J3824" s="10">
        <f>IFERROR(VLOOKUP(A3824,'Eksik Birim Fiyat'!$A$2:$E$129,5,0),0)</f>
        <v>0</v>
      </c>
      <c r="K3824" s="10">
        <f>IFERROR(VLOOKUP(A3824,'Birim Fiyatı Olmayan Malzemeler'!$A$1:$C$128,3,0),0)</f>
        <v>0</v>
      </c>
      <c r="L3824" s="10">
        <f>IFERROR(VLOOKUP(A3824,'Reçete Altındakiler'!$A:$C,3,0),0)</f>
        <v>0</v>
      </c>
    </row>
    <row r="3825" spans="1:12" x14ac:dyDescent="0.25">
      <c r="A3825" s="8" t="s">
        <v>3460</v>
      </c>
      <c r="B3825" s="1">
        <v>22</v>
      </c>
      <c r="C3825" s="1">
        <v>1</v>
      </c>
      <c r="D3825" s="1">
        <v>0</v>
      </c>
      <c r="E3825" s="1">
        <v>0</v>
      </c>
      <c r="F3825" s="10">
        <f>IFERROR(VLOOKUP(A3825,'Sevinç 03.04.2023 1215'!$A:$F,5,0),0)</f>
        <v>0</v>
      </c>
      <c r="G3825" s="10" t="str">
        <f>IFERROR(VLOOKUP(A3825,'Sevinç 04.04.2023 0911'!$A:$D,4,0),0)</f>
        <v xml:space="preserve"> </v>
      </c>
      <c r="H3825" s="10">
        <f>IFERROR(VLOOKUP(A3825,'Onaya Sunulan Birim Fiyat'!$A:$C,3,0),0)</f>
        <v>0</v>
      </c>
      <c r="I3825" s="10">
        <f>IFERROR(VLOOKUP(A3825,'Eksik Birim Fiyat Satınalma'!$A:$E,5,0),0)</f>
        <v>0</v>
      </c>
      <c r="J3825" s="10">
        <f>IFERROR(VLOOKUP(A3825,'Eksik Birim Fiyat'!$A$2:$E$129,5,0),0)</f>
        <v>0</v>
      </c>
      <c r="K3825" s="10">
        <f>IFERROR(VLOOKUP(A3825,'Birim Fiyatı Olmayan Malzemeler'!$A$1:$C$128,3,0),0)</f>
        <v>0</v>
      </c>
      <c r="L3825" s="10">
        <f>IFERROR(VLOOKUP(A3825,'Reçete Altındakiler'!$A:$C,3,0),0)</f>
        <v>0</v>
      </c>
    </row>
    <row r="3826" spans="1:12" x14ac:dyDescent="0.25">
      <c r="A3826" s="8" t="s">
        <v>3373</v>
      </c>
      <c r="B3826" s="1">
        <v>22</v>
      </c>
      <c r="C3826" s="1">
        <v>2</v>
      </c>
      <c r="D3826" s="1">
        <v>0</v>
      </c>
      <c r="E3826" s="1">
        <v>0</v>
      </c>
      <c r="F3826" s="10">
        <f>IFERROR(VLOOKUP(A3826,'Sevinç 03.04.2023 1215'!$A:$F,5,0),0)</f>
        <v>0</v>
      </c>
      <c r="G3826" s="10" t="str">
        <f>IFERROR(VLOOKUP(A3826,'Sevinç 04.04.2023 0911'!$A:$D,4,0),0)</f>
        <v>5 TL</v>
      </c>
      <c r="H3826" s="10">
        <f>IFERROR(VLOOKUP(A3826,'Onaya Sunulan Birim Fiyat'!$A:$C,3,0),0)</f>
        <v>0</v>
      </c>
      <c r="I3826" s="10">
        <f>IFERROR(VLOOKUP(A3826,'Eksik Birim Fiyat Satınalma'!$A:$E,5,0),0)</f>
        <v>0</v>
      </c>
      <c r="J3826" s="10">
        <f>IFERROR(VLOOKUP(A3826,'Eksik Birim Fiyat'!$A$2:$E$129,5,0),0)</f>
        <v>0</v>
      </c>
      <c r="K3826" s="10">
        <f>IFERROR(VLOOKUP(A3826,'Birim Fiyatı Olmayan Malzemeler'!$A$1:$C$128,3,0),0)</f>
        <v>0</v>
      </c>
      <c r="L3826" s="10">
        <f>IFERROR(VLOOKUP(A3826,'Reçete Altındakiler'!$A:$C,3,0),0)</f>
        <v>0</v>
      </c>
    </row>
    <row r="3827" spans="1:12" x14ac:dyDescent="0.25">
      <c r="A3827" s="8" t="s">
        <v>1587</v>
      </c>
      <c r="B3827" s="1">
        <v>3</v>
      </c>
      <c r="C3827" s="1">
        <v>1</v>
      </c>
      <c r="D3827" s="1">
        <v>0</v>
      </c>
      <c r="E3827" s="1">
        <v>0</v>
      </c>
      <c r="F3827" s="10">
        <f>IFERROR(VLOOKUP(A3827,'Sevinç 03.04.2023 1215'!$A:$F,5,0),0)</f>
        <v>0</v>
      </c>
      <c r="G3827" s="10" t="str">
        <f>IFERROR(VLOOKUP(A3827,'Sevinç 04.04.2023 0911'!$A:$D,4,0),0)</f>
        <v>33.190169 TL</v>
      </c>
      <c r="H3827" s="10">
        <f>IFERROR(VLOOKUP(A3827,'Onaya Sunulan Birim Fiyat'!$A:$C,3,0),0)</f>
        <v>0</v>
      </c>
      <c r="I3827" s="10">
        <f>IFERROR(VLOOKUP(A3827,'Eksik Birim Fiyat Satınalma'!$A:$E,5,0),0)</f>
        <v>0</v>
      </c>
      <c r="J3827" s="10">
        <f>IFERROR(VLOOKUP(A3827,'Eksik Birim Fiyat'!$A$2:$E$129,5,0),0)</f>
        <v>0</v>
      </c>
      <c r="K3827" s="10">
        <f>IFERROR(VLOOKUP(A3827,'Birim Fiyatı Olmayan Malzemeler'!$A$1:$C$128,3,0),0)</f>
        <v>0</v>
      </c>
      <c r="L3827" s="10">
        <f>IFERROR(VLOOKUP(A3827,'Reçete Altındakiler'!$A:$C,3,0),0)</f>
        <v>0</v>
      </c>
    </row>
    <row r="3828" spans="1:12" x14ac:dyDescent="0.25">
      <c r="A3828" s="8" t="s">
        <v>3554</v>
      </c>
      <c r="B3828" s="1">
        <v>12</v>
      </c>
      <c r="C3828" s="1">
        <v>1</v>
      </c>
      <c r="D3828" s="1" t="s">
        <v>4627</v>
      </c>
      <c r="E3828" s="1">
        <v>0</v>
      </c>
      <c r="F3828" s="10">
        <f>IFERROR(VLOOKUP(A3828,'Sevinç 03.04.2023 1215'!$A:$F,5,0),0)</f>
        <v>0</v>
      </c>
      <c r="G3828" s="10" t="str">
        <f>IFERROR(VLOOKUP(A3828,'Sevinç 04.04.2023 0911'!$A:$D,4,0),0)</f>
        <v xml:space="preserve"> </v>
      </c>
      <c r="H3828" s="10">
        <f>IFERROR(VLOOKUP(A3828,'Onaya Sunulan Birim Fiyat'!$A:$C,3,0),0)</f>
        <v>0</v>
      </c>
      <c r="I3828" s="10">
        <f>IFERROR(VLOOKUP(A3828,'Eksik Birim Fiyat Satınalma'!$A:$E,5,0),0)</f>
        <v>0</v>
      </c>
      <c r="J3828" s="10">
        <f>IFERROR(VLOOKUP(A3828,'Eksik Birim Fiyat'!$A$2:$E$129,5,0),0)</f>
        <v>0</v>
      </c>
      <c r="K3828" s="10">
        <f>IFERROR(VLOOKUP(A3828,'Birim Fiyatı Olmayan Malzemeler'!$A$1:$C$128,3,0),0)</f>
        <v>0</v>
      </c>
      <c r="L3828" s="10">
        <f>IFERROR(VLOOKUP(A3828,'Reçete Altındakiler'!$A:$C,3,0),0)</f>
        <v>0</v>
      </c>
    </row>
    <row r="3829" spans="1:12" x14ac:dyDescent="0.25">
      <c r="A3829" s="8" t="s">
        <v>2549</v>
      </c>
      <c r="B3829" s="1">
        <v>12</v>
      </c>
      <c r="C3829" s="1">
        <v>1</v>
      </c>
      <c r="D3829" s="1">
        <v>0</v>
      </c>
      <c r="E3829" s="1">
        <v>0</v>
      </c>
      <c r="F3829" s="10">
        <f>IFERROR(VLOOKUP(A3829,'Sevinç 03.04.2023 1215'!$A:$F,5,0),0)</f>
        <v>0</v>
      </c>
      <c r="G3829" s="10" t="str">
        <f>IFERROR(VLOOKUP(A3829,'Sevinç 04.04.2023 0911'!$A:$D,4,0),0)</f>
        <v>109.5 TL</v>
      </c>
      <c r="H3829" s="10">
        <f>IFERROR(VLOOKUP(A3829,'Onaya Sunulan Birim Fiyat'!$A:$C,3,0),0)</f>
        <v>0</v>
      </c>
      <c r="I3829" s="10">
        <f>IFERROR(VLOOKUP(A3829,'Eksik Birim Fiyat Satınalma'!$A:$E,5,0),0)</f>
        <v>0</v>
      </c>
      <c r="J3829" s="10">
        <f>IFERROR(VLOOKUP(A3829,'Eksik Birim Fiyat'!$A$2:$E$129,5,0),0)</f>
        <v>0</v>
      </c>
      <c r="K3829" s="10">
        <f>IFERROR(VLOOKUP(A3829,'Birim Fiyatı Olmayan Malzemeler'!$A$1:$C$128,3,0),0)</f>
        <v>0</v>
      </c>
      <c r="L3829" s="10">
        <f>IFERROR(VLOOKUP(A3829,'Reçete Altındakiler'!$A:$C,3,0),0)</f>
        <v>0</v>
      </c>
    </row>
    <row r="3830" spans="1:12" x14ac:dyDescent="0.25">
      <c r="A3830" s="8" t="s">
        <v>1588</v>
      </c>
      <c r="B3830" s="1">
        <v>12</v>
      </c>
      <c r="C3830" s="1">
        <v>1</v>
      </c>
      <c r="D3830" s="1">
        <v>0</v>
      </c>
      <c r="E3830" s="1">
        <v>0</v>
      </c>
      <c r="F3830" s="10">
        <f>IFERROR(VLOOKUP(A3830,'Sevinç 03.04.2023 1215'!$A:$F,5,0),0)</f>
        <v>0</v>
      </c>
      <c r="G3830" s="10" t="str">
        <f>IFERROR(VLOOKUP(A3830,'Sevinç 04.04.2023 0911'!$A:$D,4,0),0)</f>
        <v>14.0462 TL</v>
      </c>
      <c r="H3830" s="10">
        <f>IFERROR(VLOOKUP(A3830,'Onaya Sunulan Birim Fiyat'!$A:$C,3,0),0)</f>
        <v>0</v>
      </c>
      <c r="I3830" s="10">
        <f>IFERROR(VLOOKUP(A3830,'Eksik Birim Fiyat Satınalma'!$A:$E,5,0),0)</f>
        <v>0</v>
      </c>
      <c r="J3830" s="10">
        <f>IFERROR(VLOOKUP(A3830,'Eksik Birim Fiyat'!$A$2:$E$129,5,0),0)</f>
        <v>0</v>
      </c>
      <c r="K3830" s="10">
        <f>IFERROR(VLOOKUP(A3830,'Birim Fiyatı Olmayan Malzemeler'!$A$1:$C$128,3,0),0)</f>
        <v>0</v>
      </c>
      <c r="L3830" s="10">
        <f>IFERROR(VLOOKUP(A3830,'Reçete Altındakiler'!$A:$C,3,0),0)</f>
        <v>0</v>
      </c>
    </row>
    <row r="3831" spans="1:12" x14ac:dyDescent="0.25">
      <c r="A3831" s="8" t="s">
        <v>1588</v>
      </c>
      <c r="B3831" s="1">
        <v>13</v>
      </c>
      <c r="C3831" s="1">
        <v>1</v>
      </c>
      <c r="D3831" s="1">
        <v>0</v>
      </c>
      <c r="E3831" s="1">
        <v>0</v>
      </c>
      <c r="F3831" s="10">
        <f>IFERROR(VLOOKUP(A3831,'Sevinç 03.04.2023 1215'!$A:$F,5,0),0)</f>
        <v>0</v>
      </c>
      <c r="G3831" s="10" t="str">
        <f>IFERROR(VLOOKUP(A3831,'Sevinç 04.04.2023 0911'!$A:$D,4,0),0)</f>
        <v>14.0462 TL</v>
      </c>
      <c r="H3831" s="10">
        <f>IFERROR(VLOOKUP(A3831,'Onaya Sunulan Birim Fiyat'!$A:$C,3,0),0)</f>
        <v>0</v>
      </c>
      <c r="I3831" s="10">
        <f>IFERROR(VLOOKUP(A3831,'Eksik Birim Fiyat Satınalma'!$A:$E,5,0),0)</f>
        <v>0</v>
      </c>
      <c r="J3831" s="10">
        <f>IFERROR(VLOOKUP(A3831,'Eksik Birim Fiyat'!$A$2:$E$129,5,0),0)</f>
        <v>0</v>
      </c>
      <c r="K3831" s="10">
        <f>IFERROR(VLOOKUP(A3831,'Birim Fiyatı Olmayan Malzemeler'!$A$1:$C$128,3,0),0)</f>
        <v>0</v>
      </c>
      <c r="L3831" s="10">
        <f>IFERROR(VLOOKUP(A3831,'Reçete Altındakiler'!$A:$C,3,0),0)</f>
        <v>0</v>
      </c>
    </row>
    <row r="3832" spans="1:12" x14ac:dyDescent="0.25">
      <c r="A3832" s="8" t="s">
        <v>3030</v>
      </c>
      <c r="B3832" s="1">
        <v>12</v>
      </c>
      <c r="C3832" s="1">
        <v>1</v>
      </c>
      <c r="D3832" s="1">
        <v>0</v>
      </c>
      <c r="E3832" s="1">
        <v>0</v>
      </c>
      <c r="F3832" s="10">
        <f>IFERROR(VLOOKUP(A3832,'Sevinç 03.04.2023 1215'!$A:$F,5,0),0)</f>
        <v>0</v>
      </c>
      <c r="G3832" s="10" t="str">
        <f>IFERROR(VLOOKUP(A3832,'Sevinç 04.04.2023 0911'!$A:$D,4,0),0)</f>
        <v>8.8 TL</v>
      </c>
      <c r="H3832" s="10">
        <f>IFERROR(VLOOKUP(A3832,'Onaya Sunulan Birim Fiyat'!$A:$C,3,0),0)</f>
        <v>8.8000000000000007</v>
      </c>
      <c r="I3832" s="10">
        <f>IFERROR(VLOOKUP(A3832,'Eksik Birim Fiyat Satınalma'!$A:$E,5,0),0)</f>
        <v>0</v>
      </c>
      <c r="J3832" s="10">
        <f>IFERROR(VLOOKUP(A3832,'Eksik Birim Fiyat'!$A$2:$E$129,5,0),0)</f>
        <v>0</v>
      </c>
      <c r="K3832" s="10">
        <f>IFERROR(VLOOKUP(A3832,'Birim Fiyatı Olmayan Malzemeler'!$A$1:$C$128,3,0),0)</f>
        <v>0</v>
      </c>
      <c r="L3832" s="10">
        <f>IFERROR(VLOOKUP(A3832,'Reçete Altındakiler'!$A:$C,3,0),0)</f>
        <v>0</v>
      </c>
    </row>
    <row r="3833" spans="1:12" x14ac:dyDescent="0.25">
      <c r="A3833" s="8" t="s">
        <v>3030</v>
      </c>
      <c r="B3833" s="1">
        <v>13</v>
      </c>
      <c r="C3833" s="1">
        <v>1</v>
      </c>
      <c r="D3833" s="1">
        <v>0</v>
      </c>
      <c r="E3833" s="1">
        <v>0</v>
      </c>
      <c r="F3833" s="10">
        <f>IFERROR(VLOOKUP(A3833,'Sevinç 03.04.2023 1215'!$A:$F,5,0),0)</f>
        <v>0</v>
      </c>
      <c r="G3833" s="10" t="str">
        <f>IFERROR(VLOOKUP(A3833,'Sevinç 04.04.2023 0911'!$A:$D,4,0),0)</f>
        <v>8.8 TL</v>
      </c>
      <c r="H3833" s="10">
        <f>IFERROR(VLOOKUP(A3833,'Onaya Sunulan Birim Fiyat'!$A:$C,3,0),0)</f>
        <v>8.8000000000000007</v>
      </c>
      <c r="I3833" s="10">
        <f>IFERROR(VLOOKUP(A3833,'Eksik Birim Fiyat Satınalma'!$A:$E,5,0),0)</f>
        <v>0</v>
      </c>
      <c r="J3833" s="10">
        <f>IFERROR(VLOOKUP(A3833,'Eksik Birim Fiyat'!$A$2:$E$129,5,0),0)</f>
        <v>0</v>
      </c>
      <c r="K3833" s="10">
        <f>IFERROR(VLOOKUP(A3833,'Birim Fiyatı Olmayan Malzemeler'!$A$1:$C$128,3,0),0)</f>
        <v>0</v>
      </c>
      <c r="L3833" s="10">
        <f>IFERROR(VLOOKUP(A3833,'Reçete Altındakiler'!$A:$C,3,0),0)</f>
        <v>0</v>
      </c>
    </row>
    <row r="3834" spans="1:12" x14ac:dyDescent="0.25">
      <c r="A3834" s="8" t="s">
        <v>3461</v>
      </c>
      <c r="B3834" s="1">
        <v>13</v>
      </c>
      <c r="C3834" s="1">
        <v>1</v>
      </c>
      <c r="D3834" s="1">
        <v>0</v>
      </c>
      <c r="E3834" s="1">
        <v>0</v>
      </c>
      <c r="F3834" s="10">
        <f>IFERROR(VLOOKUP(A3834,'Sevinç 03.04.2023 1215'!$A:$F,5,0),0)</f>
        <v>0</v>
      </c>
      <c r="G3834" s="10" t="str">
        <f>IFERROR(VLOOKUP(A3834,'Sevinç 04.04.2023 0911'!$A:$D,4,0),0)</f>
        <v>9.03061412 TL</v>
      </c>
      <c r="H3834" s="10">
        <f>IFERROR(VLOOKUP(A3834,'Onaya Sunulan Birim Fiyat'!$A:$C,3,0),0)</f>
        <v>15</v>
      </c>
      <c r="I3834" s="10">
        <f>IFERROR(VLOOKUP(A3834,'Eksik Birim Fiyat Satınalma'!$A:$E,5,0),0)</f>
        <v>0</v>
      </c>
      <c r="J3834" s="10">
        <f>IFERROR(VLOOKUP(A3834,'Eksik Birim Fiyat'!$A$2:$E$129,5,0),0)</f>
        <v>0</v>
      </c>
      <c r="K3834" s="10">
        <f>IFERROR(VLOOKUP(A3834,'Birim Fiyatı Olmayan Malzemeler'!$A$1:$C$128,3,0),0)</f>
        <v>0</v>
      </c>
      <c r="L3834" s="10">
        <f>IFERROR(VLOOKUP(A3834,'Reçete Altındakiler'!$A:$C,3,0),0)</f>
        <v>0</v>
      </c>
    </row>
    <row r="3835" spans="1:12" x14ac:dyDescent="0.25">
      <c r="A3835" s="8" t="s">
        <v>3461</v>
      </c>
      <c r="B3835" s="1">
        <v>22</v>
      </c>
      <c r="C3835" s="1">
        <v>7</v>
      </c>
      <c r="D3835" s="1">
        <v>0</v>
      </c>
      <c r="E3835" s="1">
        <v>0</v>
      </c>
      <c r="F3835" s="10">
        <f>IFERROR(VLOOKUP(A3835,'Sevinç 03.04.2023 1215'!$A:$F,5,0),0)</f>
        <v>0</v>
      </c>
      <c r="G3835" s="10" t="str">
        <f>IFERROR(VLOOKUP(A3835,'Sevinç 04.04.2023 0911'!$A:$D,4,0),0)</f>
        <v>9.03061412 TL</v>
      </c>
      <c r="H3835" s="10">
        <f>IFERROR(VLOOKUP(A3835,'Onaya Sunulan Birim Fiyat'!$A:$C,3,0),0)</f>
        <v>15</v>
      </c>
      <c r="I3835" s="10">
        <f>IFERROR(VLOOKUP(A3835,'Eksik Birim Fiyat Satınalma'!$A:$E,5,0),0)</f>
        <v>0</v>
      </c>
      <c r="J3835" s="10">
        <f>IFERROR(VLOOKUP(A3835,'Eksik Birim Fiyat'!$A$2:$E$129,5,0),0)</f>
        <v>0</v>
      </c>
      <c r="K3835" s="10">
        <f>IFERROR(VLOOKUP(A3835,'Birim Fiyatı Olmayan Malzemeler'!$A$1:$C$128,3,0),0)</f>
        <v>0</v>
      </c>
      <c r="L3835" s="10">
        <f>IFERROR(VLOOKUP(A3835,'Reçete Altındakiler'!$A:$C,3,0),0)</f>
        <v>0</v>
      </c>
    </row>
    <row r="3836" spans="1:12" x14ac:dyDescent="0.25">
      <c r="A3836" s="8" t="s">
        <v>3374</v>
      </c>
      <c r="B3836" s="1">
        <v>2</v>
      </c>
      <c r="C3836" s="1">
        <v>7</v>
      </c>
      <c r="D3836" s="1">
        <v>0</v>
      </c>
      <c r="E3836" s="1">
        <v>0</v>
      </c>
      <c r="F3836" s="10">
        <f>IFERROR(VLOOKUP(A3836,'Sevinç 03.04.2023 1215'!$A:$F,5,0),0)</f>
        <v>0</v>
      </c>
      <c r="G3836" s="10" t="str">
        <f>IFERROR(VLOOKUP(A3836,'Sevinç 04.04.2023 0911'!$A:$D,4,0),0)</f>
        <v>60 TL</v>
      </c>
      <c r="H3836" s="10">
        <f>IFERROR(VLOOKUP(A3836,'Onaya Sunulan Birim Fiyat'!$A:$C,3,0),0)</f>
        <v>0</v>
      </c>
      <c r="I3836" s="10">
        <f>IFERROR(VLOOKUP(A3836,'Eksik Birim Fiyat Satınalma'!$A:$E,5,0),0)</f>
        <v>0</v>
      </c>
      <c r="J3836" s="10">
        <f>IFERROR(VLOOKUP(A3836,'Eksik Birim Fiyat'!$A$2:$E$129,5,0),0)</f>
        <v>0</v>
      </c>
      <c r="K3836" s="10">
        <f>IFERROR(VLOOKUP(A3836,'Birim Fiyatı Olmayan Malzemeler'!$A$1:$C$128,3,0),0)</f>
        <v>0</v>
      </c>
      <c r="L3836" s="10">
        <f>IFERROR(VLOOKUP(A3836,'Reçete Altındakiler'!$A:$C,3,0),0)</f>
        <v>0</v>
      </c>
    </row>
    <row r="3837" spans="1:12" x14ac:dyDescent="0.25">
      <c r="A3837" s="8" t="s">
        <v>1589</v>
      </c>
      <c r="B3837" s="1">
        <v>16</v>
      </c>
      <c r="C3837" s="1">
        <v>7</v>
      </c>
      <c r="D3837" s="1">
        <v>0</v>
      </c>
      <c r="E3837" s="1">
        <v>0</v>
      </c>
      <c r="F3837" s="10">
        <f>IFERROR(VLOOKUP(A3837,'Sevinç 03.04.2023 1215'!$A:$F,5,0),0)</f>
        <v>0</v>
      </c>
      <c r="G3837" s="10" t="str">
        <f>IFERROR(VLOOKUP(A3837,'Sevinç 04.04.2023 0911'!$A:$D,4,0),0)</f>
        <v>24.52 EURO</v>
      </c>
      <c r="H3837" s="10">
        <f>IFERROR(VLOOKUP(A3837,'Onaya Sunulan Birim Fiyat'!$A:$C,3,0),0)</f>
        <v>7.81</v>
      </c>
      <c r="I3837" s="10">
        <f>IFERROR(VLOOKUP(A3837,'Eksik Birim Fiyat Satınalma'!$A:$E,5,0),0)</f>
        <v>0</v>
      </c>
      <c r="J3837" s="10">
        <f>IFERROR(VLOOKUP(A3837,'Eksik Birim Fiyat'!$A$2:$E$129,5,0),0)</f>
        <v>0</v>
      </c>
      <c r="K3837" s="10">
        <f>IFERROR(VLOOKUP(A3837,'Birim Fiyatı Olmayan Malzemeler'!$A$1:$C$128,3,0),0)</f>
        <v>0</v>
      </c>
      <c r="L3837" s="10">
        <f>IFERROR(VLOOKUP(A3837,'Reçete Altındakiler'!$A:$C,3,0),0)</f>
        <v>0</v>
      </c>
    </row>
    <row r="3838" spans="1:12" x14ac:dyDescent="0.25">
      <c r="A3838" s="8" t="s">
        <v>4132</v>
      </c>
      <c r="B3838" s="1">
        <v>22</v>
      </c>
      <c r="C3838" s="1">
        <v>3</v>
      </c>
      <c r="D3838" s="1">
        <v>0</v>
      </c>
      <c r="E3838" s="1">
        <v>0</v>
      </c>
      <c r="F3838" s="10">
        <f>IFERROR(VLOOKUP(A3838,'Sevinç 03.04.2023 1215'!$A:$F,5,0),0)</f>
        <v>0</v>
      </c>
      <c r="G3838" s="10" t="str">
        <f>IFERROR(VLOOKUP(A3838,'Sevinç 04.04.2023 0911'!$A:$D,4,0),0)</f>
        <v>387.1 TL</v>
      </c>
      <c r="H3838" s="10">
        <f>IFERROR(VLOOKUP(A3838,'Onaya Sunulan Birim Fiyat'!$A:$C,3,0),0)</f>
        <v>0</v>
      </c>
      <c r="I3838" s="10">
        <f>IFERROR(VLOOKUP(A3838,'Eksik Birim Fiyat Satınalma'!$A:$E,5,0),0)</f>
        <v>0</v>
      </c>
      <c r="J3838" s="10">
        <f>IFERROR(VLOOKUP(A3838,'Eksik Birim Fiyat'!$A$2:$E$129,5,0),0)</f>
        <v>0</v>
      </c>
      <c r="K3838" s="10">
        <f>IFERROR(VLOOKUP(A3838,'Birim Fiyatı Olmayan Malzemeler'!$A$1:$C$128,3,0),0)</f>
        <v>0</v>
      </c>
      <c r="L3838" s="10">
        <f>IFERROR(VLOOKUP(A3838,'Reçete Altındakiler'!$A:$C,3,0),0)</f>
        <v>0</v>
      </c>
    </row>
    <row r="3839" spans="1:12" x14ac:dyDescent="0.25">
      <c r="A3839" s="8" t="s">
        <v>3555</v>
      </c>
      <c r="B3839" s="1">
        <v>22</v>
      </c>
      <c r="C3839" s="1">
        <v>3</v>
      </c>
      <c r="D3839" s="1">
        <v>0</v>
      </c>
      <c r="E3839" s="1">
        <v>0</v>
      </c>
      <c r="F3839" s="10">
        <f>IFERROR(VLOOKUP(A3839,'Sevinç 03.04.2023 1215'!$A:$F,5,0),0)</f>
        <v>0</v>
      </c>
      <c r="G3839" s="10" t="str">
        <f>IFERROR(VLOOKUP(A3839,'Sevinç 04.04.2023 0911'!$A:$D,4,0),0)</f>
        <v>387.1 TL</v>
      </c>
      <c r="H3839" s="10">
        <f>IFERROR(VLOOKUP(A3839,'Onaya Sunulan Birim Fiyat'!$A:$C,3,0),0)</f>
        <v>0</v>
      </c>
      <c r="I3839" s="10">
        <f>IFERROR(VLOOKUP(A3839,'Eksik Birim Fiyat Satınalma'!$A:$E,5,0),0)</f>
        <v>0</v>
      </c>
      <c r="J3839" s="10">
        <f>IFERROR(VLOOKUP(A3839,'Eksik Birim Fiyat'!$A$2:$E$129,5,0),0)</f>
        <v>0</v>
      </c>
      <c r="K3839" s="10">
        <f>IFERROR(VLOOKUP(A3839,'Birim Fiyatı Olmayan Malzemeler'!$A$1:$C$128,3,0),0)</f>
        <v>0</v>
      </c>
      <c r="L3839" s="10">
        <f>IFERROR(VLOOKUP(A3839,'Reçete Altındakiler'!$A:$C,3,0),0)</f>
        <v>0</v>
      </c>
    </row>
    <row r="3840" spans="1:12" x14ac:dyDescent="0.25">
      <c r="A3840" s="8" t="s">
        <v>3031</v>
      </c>
      <c r="B3840" s="1">
        <v>16</v>
      </c>
      <c r="C3840" s="1">
        <v>1</v>
      </c>
      <c r="D3840" s="1">
        <v>0</v>
      </c>
      <c r="E3840" s="1">
        <v>0</v>
      </c>
      <c r="F3840" s="10">
        <f>IFERROR(VLOOKUP(A3840,'Sevinç 03.04.2023 1215'!$A:$F,5,0),0)</f>
        <v>0</v>
      </c>
      <c r="G3840" s="10" t="str">
        <f>IFERROR(VLOOKUP(A3840,'Sevinç 04.04.2023 0911'!$A:$D,4,0),0)</f>
        <v>24.52 EURO</v>
      </c>
      <c r="H3840" s="10">
        <f>IFERROR(VLOOKUP(A3840,'Onaya Sunulan Birim Fiyat'!$A:$C,3,0),0)</f>
        <v>7.81</v>
      </c>
      <c r="I3840" s="10">
        <f>IFERROR(VLOOKUP(A3840,'Eksik Birim Fiyat Satınalma'!$A:$E,5,0),0)</f>
        <v>0</v>
      </c>
      <c r="J3840" s="10">
        <f>IFERROR(VLOOKUP(A3840,'Eksik Birim Fiyat'!$A$2:$E$129,5,0),0)</f>
        <v>0</v>
      </c>
      <c r="K3840" s="10">
        <f>IFERROR(VLOOKUP(A3840,'Birim Fiyatı Olmayan Malzemeler'!$A$1:$C$128,3,0),0)</f>
        <v>0</v>
      </c>
      <c r="L3840" s="10">
        <f>IFERROR(VLOOKUP(A3840,'Reçete Altındakiler'!$A:$C,3,0),0)</f>
        <v>0</v>
      </c>
    </row>
    <row r="3841" spans="1:12" x14ac:dyDescent="0.25">
      <c r="A3841" s="8" t="s">
        <v>3031</v>
      </c>
      <c r="B3841" s="1">
        <v>1601</v>
      </c>
      <c r="C3841" s="1">
        <v>1</v>
      </c>
      <c r="D3841" s="1">
        <v>0</v>
      </c>
      <c r="E3841" s="1">
        <v>0</v>
      </c>
      <c r="F3841" s="10">
        <f>IFERROR(VLOOKUP(A3841,'Sevinç 03.04.2023 1215'!$A:$F,5,0),0)</f>
        <v>0</v>
      </c>
      <c r="G3841" s="10" t="str">
        <f>IFERROR(VLOOKUP(A3841,'Sevinç 04.04.2023 0911'!$A:$D,4,0),0)</f>
        <v>24.52 EURO</v>
      </c>
      <c r="H3841" s="10">
        <f>IFERROR(VLOOKUP(A3841,'Onaya Sunulan Birim Fiyat'!$A:$C,3,0),0)</f>
        <v>7.81</v>
      </c>
      <c r="I3841" s="10">
        <f>IFERROR(VLOOKUP(A3841,'Eksik Birim Fiyat Satınalma'!$A:$E,5,0),0)</f>
        <v>0</v>
      </c>
      <c r="J3841" s="10">
        <f>IFERROR(VLOOKUP(A3841,'Eksik Birim Fiyat'!$A$2:$E$129,5,0),0)</f>
        <v>0</v>
      </c>
      <c r="K3841" s="10">
        <f>IFERROR(VLOOKUP(A3841,'Birim Fiyatı Olmayan Malzemeler'!$A$1:$C$128,3,0),0)</f>
        <v>0</v>
      </c>
      <c r="L3841" s="10">
        <f>IFERROR(VLOOKUP(A3841,'Reçete Altındakiler'!$A:$C,3,0),0)</f>
        <v>0</v>
      </c>
    </row>
    <row r="3842" spans="1:12" x14ac:dyDescent="0.25">
      <c r="A3842" s="8" t="s">
        <v>1590</v>
      </c>
      <c r="B3842" s="1">
        <v>3</v>
      </c>
      <c r="C3842" s="1">
        <v>15</v>
      </c>
      <c r="D3842" s="1">
        <v>0</v>
      </c>
      <c r="E3842" s="1">
        <v>0</v>
      </c>
      <c r="F3842" s="10">
        <f>IFERROR(VLOOKUP(A3842,'Sevinç 03.04.2023 1215'!$A:$F,5,0),0)</f>
        <v>0</v>
      </c>
      <c r="G3842" s="10" t="str">
        <f>IFERROR(VLOOKUP(A3842,'Sevinç 04.04.2023 0911'!$A:$D,4,0),0)</f>
        <v>34.1579153215128 EURO</v>
      </c>
      <c r="H3842" s="10">
        <f>IFERROR(VLOOKUP(A3842,'Onaya Sunulan Birim Fiyat'!$A:$C,3,0),0)</f>
        <v>0</v>
      </c>
      <c r="I3842" s="10">
        <f>IFERROR(VLOOKUP(A3842,'Eksik Birim Fiyat Satınalma'!$A:$E,5,0),0)</f>
        <v>0</v>
      </c>
      <c r="J3842" s="10">
        <f>IFERROR(VLOOKUP(A3842,'Eksik Birim Fiyat'!$A$2:$E$129,5,0),0)</f>
        <v>0</v>
      </c>
      <c r="K3842" s="10">
        <f>IFERROR(VLOOKUP(A3842,'Birim Fiyatı Olmayan Malzemeler'!$A$1:$C$128,3,0),0)</f>
        <v>0</v>
      </c>
      <c r="L3842" s="10">
        <f>IFERROR(VLOOKUP(A3842,'Reçete Altındakiler'!$A:$C,3,0),0)</f>
        <v>0</v>
      </c>
    </row>
    <row r="3843" spans="1:12" x14ac:dyDescent="0.25">
      <c r="A3843" s="8" t="s">
        <v>1590</v>
      </c>
      <c r="B3843" s="1">
        <v>5</v>
      </c>
      <c r="C3843" s="1">
        <v>50</v>
      </c>
      <c r="D3843" s="1">
        <v>0</v>
      </c>
      <c r="E3843" s="1">
        <v>0</v>
      </c>
      <c r="F3843" s="10">
        <f>IFERROR(VLOOKUP(A3843,'Sevinç 03.04.2023 1215'!$A:$F,5,0),0)</f>
        <v>0</v>
      </c>
      <c r="G3843" s="10" t="str">
        <f>IFERROR(VLOOKUP(A3843,'Sevinç 04.04.2023 0911'!$A:$D,4,0),0)</f>
        <v>34.1579153215128 EURO</v>
      </c>
      <c r="H3843" s="10">
        <f>IFERROR(VLOOKUP(A3843,'Onaya Sunulan Birim Fiyat'!$A:$C,3,0),0)</f>
        <v>0</v>
      </c>
      <c r="I3843" s="10">
        <f>IFERROR(VLOOKUP(A3843,'Eksik Birim Fiyat Satınalma'!$A:$E,5,0),0)</f>
        <v>0</v>
      </c>
      <c r="J3843" s="10">
        <f>IFERROR(VLOOKUP(A3843,'Eksik Birim Fiyat'!$A$2:$E$129,5,0),0)</f>
        <v>0</v>
      </c>
      <c r="K3843" s="10">
        <f>IFERROR(VLOOKUP(A3843,'Birim Fiyatı Olmayan Malzemeler'!$A$1:$C$128,3,0),0)</f>
        <v>0</v>
      </c>
      <c r="L3843" s="10">
        <f>IFERROR(VLOOKUP(A3843,'Reçete Altındakiler'!$A:$C,3,0),0)</f>
        <v>0</v>
      </c>
    </row>
    <row r="3844" spans="1:12" x14ac:dyDescent="0.25">
      <c r="A3844" s="8" t="s">
        <v>4133</v>
      </c>
      <c r="B3844" s="1">
        <v>3</v>
      </c>
      <c r="C3844" s="1">
        <v>30</v>
      </c>
      <c r="D3844" s="1">
        <v>0</v>
      </c>
      <c r="E3844" s="1">
        <v>0</v>
      </c>
      <c r="F3844" s="10">
        <f>IFERROR(VLOOKUP(A3844,'Sevinç 03.04.2023 1215'!$A:$F,5,0),0)</f>
        <v>0</v>
      </c>
      <c r="G3844" s="10" t="str">
        <f>IFERROR(VLOOKUP(A3844,'Sevinç 04.04.2023 0911'!$A:$D,4,0),0)</f>
        <v>406.63540404 TL</v>
      </c>
      <c r="H3844" s="10">
        <f>IFERROR(VLOOKUP(A3844,'Onaya Sunulan Birim Fiyat'!$A:$C,3,0),0)</f>
        <v>0</v>
      </c>
      <c r="I3844" s="10">
        <f>IFERROR(VLOOKUP(A3844,'Eksik Birim Fiyat Satınalma'!$A:$E,5,0),0)</f>
        <v>0</v>
      </c>
      <c r="J3844" s="10">
        <f>IFERROR(VLOOKUP(A3844,'Eksik Birim Fiyat'!$A$2:$E$129,5,0),0)</f>
        <v>0</v>
      </c>
      <c r="K3844" s="10">
        <f>IFERROR(VLOOKUP(A3844,'Birim Fiyatı Olmayan Malzemeler'!$A$1:$C$128,3,0),0)</f>
        <v>0</v>
      </c>
      <c r="L3844" s="10">
        <f>IFERROR(VLOOKUP(A3844,'Reçete Altındakiler'!$A:$C,3,0),0)</f>
        <v>0</v>
      </c>
    </row>
    <row r="3845" spans="1:12" x14ac:dyDescent="0.25">
      <c r="A3845" s="8" t="s">
        <v>3177</v>
      </c>
      <c r="B3845" s="1">
        <v>16</v>
      </c>
      <c r="C3845" s="1">
        <v>1</v>
      </c>
      <c r="D3845" s="1">
        <v>0</v>
      </c>
      <c r="E3845" s="1">
        <v>0</v>
      </c>
      <c r="F3845" s="10">
        <f>IFERROR(VLOOKUP(A3845,'Sevinç 03.04.2023 1215'!$A:$F,5,0),0)</f>
        <v>0</v>
      </c>
      <c r="G3845" s="10" t="str">
        <f>IFERROR(VLOOKUP(A3845,'Sevinç 04.04.2023 0911'!$A:$D,4,0),0)</f>
        <v>28.78 EURO</v>
      </c>
      <c r="H3845" s="10">
        <f>IFERROR(VLOOKUP(A3845,'Onaya Sunulan Birim Fiyat'!$A:$C,3,0),0)</f>
        <v>7.81</v>
      </c>
      <c r="I3845" s="10">
        <f>IFERROR(VLOOKUP(A3845,'Eksik Birim Fiyat Satınalma'!$A:$E,5,0),0)</f>
        <v>0</v>
      </c>
      <c r="J3845" s="10">
        <f>IFERROR(VLOOKUP(A3845,'Eksik Birim Fiyat'!$A$2:$E$129,5,0),0)</f>
        <v>0</v>
      </c>
      <c r="K3845" s="10">
        <f>IFERROR(VLOOKUP(A3845,'Birim Fiyatı Olmayan Malzemeler'!$A$1:$C$128,3,0),0)</f>
        <v>0</v>
      </c>
      <c r="L3845" s="10">
        <f>IFERROR(VLOOKUP(A3845,'Reçete Altındakiler'!$A:$C,3,0),0)</f>
        <v>0</v>
      </c>
    </row>
    <row r="3846" spans="1:12" x14ac:dyDescent="0.25">
      <c r="A3846" s="8" t="s">
        <v>3556</v>
      </c>
      <c r="B3846" s="1">
        <v>16</v>
      </c>
      <c r="C3846" s="1">
        <v>5</v>
      </c>
      <c r="D3846" s="1">
        <v>0</v>
      </c>
      <c r="E3846" s="1">
        <v>0</v>
      </c>
      <c r="F3846" s="10">
        <f>IFERROR(VLOOKUP(A3846,'Sevinç 03.04.2023 1215'!$A:$F,5,0),0)</f>
        <v>0</v>
      </c>
      <c r="G3846" s="10" t="str">
        <f>IFERROR(VLOOKUP(A3846,'Sevinç 04.04.2023 0911'!$A:$D,4,0),0)</f>
        <v>28.78 EURO</v>
      </c>
      <c r="H3846" s="10">
        <f>IFERROR(VLOOKUP(A3846,'Onaya Sunulan Birim Fiyat'!$A:$C,3,0),0)</f>
        <v>7.81</v>
      </c>
      <c r="I3846" s="10">
        <f>IFERROR(VLOOKUP(A3846,'Eksik Birim Fiyat Satınalma'!$A:$E,5,0),0)</f>
        <v>0</v>
      </c>
      <c r="J3846" s="10">
        <f>IFERROR(VLOOKUP(A3846,'Eksik Birim Fiyat'!$A$2:$E$129,5,0),0)</f>
        <v>0</v>
      </c>
      <c r="K3846" s="10">
        <f>IFERROR(VLOOKUP(A3846,'Birim Fiyatı Olmayan Malzemeler'!$A$1:$C$128,3,0),0)</f>
        <v>0</v>
      </c>
      <c r="L3846" s="10">
        <f>IFERROR(VLOOKUP(A3846,'Reçete Altındakiler'!$A:$C,3,0),0)</f>
        <v>0</v>
      </c>
    </row>
    <row r="3847" spans="1:12" x14ac:dyDescent="0.25">
      <c r="A3847" s="8" t="s">
        <v>3375</v>
      </c>
      <c r="B3847" s="1">
        <v>1601</v>
      </c>
      <c r="C3847" s="1">
        <v>1</v>
      </c>
      <c r="D3847" s="1">
        <v>0</v>
      </c>
      <c r="E3847" s="1">
        <v>0</v>
      </c>
      <c r="F3847" s="10">
        <f>IFERROR(VLOOKUP(A3847,'Sevinç 03.04.2023 1215'!$A:$F,5,0),0)</f>
        <v>0</v>
      </c>
      <c r="G3847" s="10" t="str">
        <f>IFERROR(VLOOKUP(A3847,'Sevinç 04.04.2023 0911'!$A:$D,4,0),0)</f>
        <v xml:space="preserve">SATINALMA </v>
      </c>
      <c r="H3847" s="10">
        <f>IFERROR(VLOOKUP(A3847,'Onaya Sunulan Birim Fiyat'!$A:$C,3,0),0)</f>
        <v>0</v>
      </c>
      <c r="I3847" s="10">
        <f>IFERROR(VLOOKUP(A3847,'Eksik Birim Fiyat Satınalma'!$A:$E,5,0),0)</f>
        <v>0</v>
      </c>
      <c r="J3847" s="10">
        <f>IFERROR(VLOOKUP(A3847,'Eksik Birim Fiyat'!$A$2:$E$129,5,0),0)</f>
        <v>0</v>
      </c>
      <c r="K3847" s="10">
        <f>IFERROR(VLOOKUP(A3847,'Birim Fiyatı Olmayan Malzemeler'!$A$1:$C$128,3,0),0)</f>
        <v>0</v>
      </c>
      <c r="L3847" s="10">
        <f>IFERROR(VLOOKUP(A3847,'Reçete Altındakiler'!$A:$C,3,0),0)</f>
        <v>0</v>
      </c>
    </row>
    <row r="3848" spans="1:12" x14ac:dyDescent="0.25">
      <c r="A3848" s="8" t="s">
        <v>3178</v>
      </c>
      <c r="B3848" s="1">
        <v>9</v>
      </c>
      <c r="C3848" s="1">
        <v>1</v>
      </c>
      <c r="D3848" s="1">
        <v>0</v>
      </c>
      <c r="E3848" s="1">
        <v>0</v>
      </c>
      <c r="F3848" s="10">
        <f>IFERROR(VLOOKUP(A3848,'Sevinç 03.04.2023 1215'!$A:$F,5,0),0)</f>
        <v>0</v>
      </c>
      <c r="G3848" s="10" t="str">
        <f>IFERROR(VLOOKUP(A3848,'Sevinç 04.04.2023 0911'!$A:$D,4,0),0)</f>
        <v xml:space="preserve">SATINALMA </v>
      </c>
      <c r="H3848" s="10">
        <f>IFERROR(VLOOKUP(A3848,'Onaya Sunulan Birim Fiyat'!$A:$C,3,0),0)</f>
        <v>0</v>
      </c>
      <c r="I3848" s="10">
        <f>IFERROR(VLOOKUP(A3848,'Eksik Birim Fiyat Satınalma'!$A:$E,5,0),0)</f>
        <v>0</v>
      </c>
      <c r="J3848" s="10">
        <f>IFERROR(VLOOKUP(A3848,'Eksik Birim Fiyat'!$A$2:$E$129,5,0),0)</f>
        <v>0</v>
      </c>
      <c r="K3848" s="10">
        <f>IFERROR(VLOOKUP(A3848,'Birim Fiyatı Olmayan Malzemeler'!$A$1:$C$128,3,0),0)</f>
        <v>0</v>
      </c>
      <c r="L3848" s="10">
        <f>IFERROR(VLOOKUP(A3848,'Reçete Altındakiler'!$A:$C,3,0),0)</f>
        <v>0</v>
      </c>
    </row>
    <row r="3849" spans="1:12" x14ac:dyDescent="0.25">
      <c r="A3849" s="8" t="s">
        <v>3032</v>
      </c>
      <c r="B3849" s="1">
        <v>16</v>
      </c>
      <c r="C3849" s="1">
        <v>3</v>
      </c>
      <c r="D3849" s="1">
        <v>0</v>
      </c>
      <c r="E3849" s="1">
        <v>0</v>
      </c>
      <c r="F3849" s="10">
        <f>IFERROR(VLOOKUP(A3849,'Sevinç 03.04.2023 1215'!$A:$F,5,0),0)</f>
        <v>0</v>
      </c>
      <c r="G3849" s="10" t="str">
        <f>IFERROR(VLOOKUP(A3849,'Sevinç 04.04.2023 0911'!$A:$D,4,0),0)</f>
        <v xml:space="preserve">SATINALMA </v>
      </c>
      <c r="H3849" s="10">
        <f>IFERROR(VLOOKUP(A3849,'Onaya Sunulan Birim Fiyat'!$A:$C,3,0),0)</f>
        <v>13.1</v>
      </c>
      <c r="I3849" s="10">
        <f>IFERROR(VLOOKUP(A3849,'Eksik Birim Fiyat Satınalma'!$A:$E,5,0),0)</f>
        <v>0</v>
      </c>
      <c r="J3849" s="10">
        <f>IFERROR(VLOOKUP(A3849,'Eksik Birim Fiyat'!$A$2:$E$129,5,0),0)</f>
        <v>0</v>
      </c>
      <c r="K3849" s="10">
        <f>IFERROR(VLOOKUP(A3849,'Birim Fiyatı Olmayan Malzemeler'!$A$1:$C$128,3,0),0)</f>
        <v>0</v>
      </c>
      <c r="L3849" s="10">
        <f>IFERROR(VLOOKUP(A3849,'Reçete Altındakiler'!$A:$C,3,0),0)</f>
        <v>0</v>
      </c>
    </row>
    <row r="3850" spans="1:12" x14ac:dyDescent="0.25">
      <c r="A3850" s="8" t="s">
        <v>3462</v>
      </c>
      <c r="B3850" s="1">
        <v>3</v>
      </c>
      <c r="C3850" s="1">
        <v>60</v>
      </c>
      <c r="D3850" s="1">
        <v>0</v>
      </c>
      <c r="E3850" s="1">
        <v>0</v>
      </c>
      <c r="F3850" s="10">
        <f>IFERROR(VLOOKUP(A3850,'Sevinç 03.04.2023 1215'!$A:$F,5,0),0)</f>
        <v>0</v>
      </c>
      <c r="G3850" s="10" t="str">
        <f>IFERROR(VLOOKUP(A3850,'Sevinç 04.04.2023 0911'!$A:$D,4,0),0)</f>
        <v>474.77555743 TL</v>
      </c>
      <c r="H3850" s="10">
        <f>IFERROR(VLOOKUP(A3850,'Onaya Sunulan Birim Fiyat'!$A:$C,3,0),0)</f>
        <v>0</v>
      </c>
      <c r="I3850" s="10">
        <f>IFERROR(VLOOKUP(A3850,'Eksik Birim Fiyat Satınalma'!$A:$E,5,0),0)</f>
        <v>0</v>
      </c>
      <c r="J3850" s="10">
        <f>IFERROR(VLOOKUP(A3850,'Eksik Birim Fiyat'!$A$2:$E$129,5,0),0)</f>
        <v>0</v>
      </c>
      <c r="K3850" s="10">
        <f>IFERROR(VLOOKUP(A3850,'Birim Fiyatı Olmayan Malzemeler'!$A$1:$C$128,3,0),0)</f>
        <v>0</v>
      </c>
      <c r="L3850" s="10">
        <f>IFERROR(VLOOKUP(A3850,'Reçete Altındakiler'!$A:$C,3,0),0)</f>
        <v>0</v>
      </c>
    </row>
    <row r="3851" spans="1:12" x14ac:dyDescent="0.25">
      <c r="A3851" s="8" t="s">
        <v>3179</v>
      </c>
      <c r="B3851" s="1">
        <v>9</v>
      </c>
      <c r="C3851" s="1">
        <v>7</v>
      </c>
      <c r="D3851" s="1">
        <v>0</v>
      </c>
      <c r="E3851" s="1">
        <v>0</v>
      </c>
      <c r="F3851" s="10">
        <f>IFERROR(VLOOKUP(A3851,'Sevinç 03.04.2023 1215'!$A:$F,5,0),0)</f>
        <v>0</v>
      </c>
      <c r="G3851" s="10" t="str">
        <f>IFERROR(VLOOKUP(A3851,'Sevinç 04.04.2023 0911'!$A:$D,4,0),0)</f>
        <v>441.88594718 TL</v>
      </c>
      <c r="H3851" s="10">
        <f>IFERROR(VLOOKUP(A3851,'Onaya Sunulan Birim Fiyat'!$A:$C,3,0),0)</f>
        <v>497.51</v>
      </c>
      <c r="I3851" s="10">
        <f>IFERROR(VLOOKUP(A3851,'Eksik Birim Fiyat Satınalma'!$A:$E,5,0),0)</f>
        <v>0</v>
      </c>
      <c r="J3851" s="10">
        <f>IFERROR(VLOOKUP(A3851,'Eksik Birim Fiyat'!$A$2:$E$129,5,0),0)</f>
        <v>0</v>
      </c>
      <c r="K3851" s="10">
        <f>IFERROR(VLOOKUP(A3851,'Birim Fiyatı Olmayan Malzemeler'!$A$1:$C$128,3,0),0)</f>
        <v>0</v>
      </c>
      <c r="L3851" s="10">
        <f>IFERROR(VLOOKUP(A3851,'Reçete Altındakiler'!$A:$C,3,0),0)</f>
        <v>0</v>
      </c>
    </row>
    <row r="3852" spans="1:12" x14ac:dyDescent="0.25">
      <c r="A3852" s="8" t="s">
        <v>3180</v>
      </c>
      <c r="B3852" s="1">
        <v>1</v>
      </c>
      <c r="C3852" s="1">
        <v>20</v>
      </c>
      <c r="D3852" s="1">
        <v>0</v>
      </c>
      <c r="E3852" s="1">
        <v>0</v>
      </c>
      <c r="F3852" s="10">
        <f>IFERROR(VLOOKUP(A3852,'Sevinç 03.04.2023 1215'!$A:$F,5,0),0)</f>
        <v>0</v>
      </c>
      <c r="G3852" s="10" t="str">
        <f>IFERROR(VLOOKUP(A3852,'Sevinç 04.04.2023 0911'!$A:$D,4,0),0)</f>
        <v>387.1 TL</v>
      </c>
      <c r="H3852" s="10">
        <f>IFERROR(VLOOKUP(A3852,'Onaya Sunulan Birim Fiyat'!$A:$C,3,0),0)</f>
        <v>0</v>
      </c>
      <c r="I3852" s="10">
        <f>IFERROR(VLOOKUP(A3852,'Eksik Birim Fiyat Satınalma'!$A:$E,5,0),0)</f>
        <v>0</v>
      </c>
      <c r="J3852" s="10">
        <f>IFERROR(VLOOKUP(A3852,'Eksik Birim Fiyat'!$A$2:$E$129,5,0),0)</f>
        <v>0</v>
      </c>
      <c r="K3852" s="10">
        <f>IFERROR(VLOOKUP(A3852,'Birim Fiyatı Olmayan Malzemeler'!$A$1:$C$128,3,0),0)</f>
        <v>0</v>
      </c>
      <c r="L3852" s="10">
        <f>IFERROR(VLOOKUP(A3852,'Reçete Altındakiler'!$A:$C,3,0),0)</f>
        <v>0</v>
      </c>
    </row>
    <row r="3853" spans="1:12" x14ac:dyDescent="0.25">
      <c r="A3853" s="8" t="s">
        <v>3180</v>
      </c>
      <c r="B3853" s="1">
        <v>3</v>
      </c>
      <c r="C3853" s="1">
        <v>2</v>
      </c>
      <c r="D3853" s="1">
        <v>0</v>
      </c>
      <c r="E3853" s="1">
        <v>0</v>
      </c>
      <c r="F3853" s="10">
        <f>IFERROR(VLOOKUP(A3853,'Sevinç 03.04.2023 1215'!$A:$F,5,0),0)</f>
        <v>0</v>
      </c>
      <c r="G3853" s="10" t="str">
        <f>IFERROR(VLOOKUP(A3853,'Sevinç 04.04.2023 0911'!$A:$D,4,0),0)</f>
        <v>387.1 TL</v>
      </c>
      <c r="H3853" s="10">
        <f>IFERROR(VLOOKUP(A3853,'Onaya Sunulan Birim Fiyat'!$A:$C,3,0),0)</f>
        <v>0</v>
      </c>
      <c r="I3853" s="10">
        <f>IFERROR(VLOOKUP(A3853,'Eksik Birim Fiyat Satınalma'!$A:$E,5,0),0)</f>
        <v>0</v>
      </c>
      <c r="J3853" s="10">
        <f>IFERROR(VLOOKUP(A3853,'Eksik Birim Fiyat'!$A$2:$E$129,5,0),0)</f>
        <v>0</v>
      </c>
      <c r="K3853" s="10">
        <f>IFERROR(VLOOKUP(A3853,'Birim Fiyatı Olmayan Malzemeler'!$A$1:$C$128,3,0),0)</f>
        <v>0</v>
      </c>
      <c r="L3853" s="10">
        <f>IFERROR(VLOOKUP(A3853,'Reçete Altındakiler'!$A:$C,3,0),0)</f>
        <v>0</v>
      </c>
    </row>
    <row r="3854" spans="1:12" x14ac:dyDescent="0.25">
      <c r="A3854" s="8" t="s">
        <v>3180</v>
      </c>
      <c r="B3854" s="1">
        <v>16</v>
      </c>
      <c r="C3854" s="1">
        <v>1</v>
      </c>
      <c r="D3854" s="1">
        <v>0</v>
      </c>
      <c r="E3854" s="1">
        <v>0</v>
      </c>
      <c r="F3854" s="10">
        <f>IFERROR(VLOOKUP(A3854,'Sevinç 03.04.2023 1215'!$A:$F,5,0),0)</f>
        <v>0</v>
      </c>
      <c r="G3854" s="10" t="str">
        <f>IFERROR(VLOOKUP(A3854,'Sevinç 04.04.2023 0911'!$A:$D,4,0),0)</f>
        <v>387.1 TL</v>
      </c>
      <c r="H3854" s="10">
        <f>IFERROR(VLOOKUP(A3854,'Onaya Sunulan Birim Fiyat'!$A:$C,3,0),0)</f>
        <v>0</v>
      </c>
      <c r="I3854" s="10">
        <f>IFERROR(VLOOKUP(A3854,'Eksik Birim Fiyat Satınalma'!$A:$E,5,0),0)</f>
        <v>0</v>
      </c>
      <c r="J3854" s="10">
        <f>IFERROR(VLOOKUP(A3854,'Eksik Birim Fiyat'!$A$2:$E$129,5,0),0)</f>
        <v>0</v>
      </c>
      <c r="K3854" s="10">
        <f>IFERROR(VLOOKUP(A3854,'Birim Fiyatı Olmayan Malzemeler'!$A$1:$C$128,3,0),0)</f>
        <v>0</v>
      </c>
      <c r="L3854" s="10">
        <f>IFERROR(VLOOKUP(A3854,'Reçete Altındakiler'!$A:$C,3,0),0)</f>
        <v>0</v>
      </c>
    </row>
    <row r="3855" spans="1:12" x14ac:dyDescent="0.25">
      <c r="A3855" s="8" t="s">
        <v>3376</v>
      </c>
      <c r="B3855" s="1">
        <v>22</v>
      </c>
      <c r="C3855" s="1">
        <v>6</v>
      </c>
      <c r="D3855" s="1">
        <v>0</v>
      </c>
      <c r="E3855" s="1">
        <v>0</v>
      </c>
      <c r="F3855" s="10">
        <f>IFERROR(VLOOKUP(A3855,'Sevinç 03.04.2023 1215'!$A:$F,5,0),0)</f>
        <v>0</v>
      </c>
      <c r="G3855" s="10" t="str">
        <f>IFERROR(VLOOKUP(A3855,'Sevinç 04.04.2023 0911'!$A:$D,4,0),0)</f>
        <v>387.1 TL</v>
      </c>
      <c r="H3855" s="10">
        <f>IFERROR(VLOOKUP(A3855,'Onaya Sunulan Birim Fiyat'!$A:$C,3,0),0)</f>
        <v>0</v>
      </c>
      <c r="I3855" s="10">
        <f>IFERROR(VLOOKUP(A3855,'Eksik Birim Fiyat Satınalma'!$A:$E,5,0),0)</f>
        <v>0</v>
      </c>
      <c r="J3855" s="10">
        <f>IFERROR(VLOOKUP(A3855,'Eksik Birim Fiyat'!$A$2:$E$129,5,0),0)</f>
        <v>0</v>
      </c>
      <c r="K3855" s="10">
        <f>IFERROR(VLOOKUP(A3855,'Birim Fiyatı Olmayan Malzemeler'!$A$1:$C$128,3,0),0)</f>
        <v>0</v>
      </c>
      <c r="L3855" s="10">
        <f>IFERROR(VLOOKUP(A3855,'Reçete Altındakiler'!$A:$C,3,0),0)</f>
        <v>0</v>
      </c>
    </row>
    <row r="3856" spans="1:12" x14ac:dyDescent="0.25">
      <c r="A3856" s="8" t="s">
        <v>4134</v>
      </c>
      <c r="B3856" s="1">
        <v>22</v>
      </c>
      <c r="C3856" s="1">
        <v>4</v>
      </c>
      <c r="D3856" s="1">
        <v>0</v>
      </c>
      <c r="E3856" s="1">
        <v>0</v>
      </c>
      <c r="F3856" s="10">
        <f>IFERROR(VLOOKUP(A3856,'Sevinç 03.04.2023 1215'!$A:$F,5,0),0)</f>
        <v>0</v>
      </c>
      <c r="G3856" s="10" t="str">
        <f>IFERROR(VLOOKUP(A3856,'Sevinç 04.04.2023 0911'!$A:$D,4,0),0)</f>
        <v>387.1 TL</v>
      </c>
      <c r="H3856" s="10">
        <f>IFERROR(VLOOKUP(A3856,'Onaya Sunulan Birim Fiyat'!$A:$C,3,0),0)</f>
        <v>0</v>
      </c>
      <c r="I3856" s="10">
        <f>IFERROR(VLOOKUP(A3856,'Eksik Birim Fiyat Satınalma'!$A:$E,5,0),0)</f>
        <v>0</v>
      </c>
      <c r="J3856" s="10">
        <f>IFERROR(VLOOKUP(A3856,'Eksik Birim Fiyat'!$A$2:$E$129,5,0),0)</f>
        <v>0</v>
      </c>
      <c r="K3856" s="10">
        <f>IFERROR(VLOOKUP(A3856,'Birim Fiyatı Olmayan Malzemeler'!$A$1:$C$128,3,0),0)</f>
        <v>0</v>
      </c>
      <c r="L3856" s="10">
        <f>IFERROR(VLOOKUP(A3856,'Reçete Altındakiler'!$A:$C,3,0),0)</f>
        <v>0</v>
      </c>
    </row>
    <row r="3857" spans="1:12" x14ac:dyDescent="0.25">
      <c r="A3857" s="8" t="s">
        <v>1591</v>
      </c>
      <c r="B3857" s="1">
        <v>22</v>
      </c>
      <c r="C3857" s="1">
        <v>1</v>
      </c>
      <c r="D3857" s="1">
        <v>0</v>
      </c>
      <c r="E3857" s="1">
        <v>0</v>
      </c>
      <c r="F3857" s="10">
        <f>IFERROR(VLOOKUP(A3857,'Sevinç 03.04.2023 1215'!$A:$F,5,0),0)</f>
        <v>0</v>
      </c>
      <c r="G3857" s="10" t="str">
        <f>IFERROR(VLOOKUP(A3857,'Sevinç 04.04.2023 0911'!$A:$D,4,0),0)</f>
        <v>187.167 TL</v>
      </c>
      <c r="H3857" s="10">
        <f>IFERROR(VLOOKUP(A3857,'Onaya Sunulan Birim Fiyat'!$A:$C,3,0),0)</f>
        <v>0</v>
      </c>
      <c r="I3857" s="10">
        <f>IFERROR(VLOOKUP(A3857,'Eksik Birim Fiyat Satınalma'!$A:$E,5,0),0)</f>
        <v>0</v>
      </c>
      <c r="J3857" s="10">
        <f>IFERROR(VLOOKUP(A3857,'Eksik Birim Fiyat'!$A$2:$E$129,5,0),0)</f>
        <v>0</v>
      </c>
      <c r="K3857" s="10">
        <f>IFERROR(VLOOKUP(A3857,'Birim Fiyatı Olmayan Malzemeler'!$A$1:$C$128,3,0),0)</f>
        <v>0</v>
      </c>
      <c r="L3857" s="10">
        <f>IFERROR(VLOOKUP(A3857,'Reçete Altındakiler'!$A:$C,3,0),0)</f>
        <v>0</v>
      </c>
    </row>
    <row r="3858" spans="1:12" x14ac:dyDescent="0.25">
      <c r="A3858" s="8" t="s">
        <v>3033</v>
      </c>
      <c r="B3858" s="1">
        <v>3</v>
      </c>
      <c r="C3858" s="1">
        <v>2</v>
      </c>
      <c r="D3858" s="1">
        <v>0</v>
      </c>
      <c r="E3858" s="1">
        <v>0</v>
      </c>
      <c r="F3858" s="10">
        <f>IFERROR(VLOOKUP(A3858,'Sevinç 03.04.2023 1215'!$A:$F,5,0),0)</f>
        <v>0</v>
      </c>
      <c r="G3858" s="10" t="str">
        <f>IFERROR(VLOOKUP(A3858,'Sevinç 04.04.2023 0911'!$A:$D,4,0),0)</f>
        <v>250.83429784 TL</v>
      </c>
      <c r="H3858" s="10">
        <f>IFERROR(VLOOKUP(A3858,'Onaya Sunulan Birim Fiyat'!$A:$C,3,0),0)</f>
        <v>469.51</v>
      </c>
      <c r="I3858" s="10">
        <f>IFERROR(VLOOKUP(A3858,'Eksik Birim Fiyat Satınalma'!$A:$E,5,0),0)</f>
        <v>0</v>
      </c>
      <c r="J3858" s="10">
        <f>IFERROR(VLOOKUP(A3858,'Eksik Birim Fiyat'!$A$2:$E$129,5,0),0)</f>
        <v>0</v>
      </c>
      <c r="K3858" s="10">
        <f>IFERROR(VLOOKUP(A3858,'Birim Fiyatı Olmayan Malzemeler'!$A$1:$C$128,3,0),0)</f>
        <v>0</v>
      </c>
      <c r="L3858" s="10">
        <f>IFERROR(VLOOKUP(A3858,'Reçete Altındakiler'!$A:$C,3,0),0)</f>
        <v>0</v>
      </c>
    </row>
    <row r="3859" spans="1:12" x14ac:dyDescent="0.25">
      <c r="A3859" s="8" t="s">
        <v>3033</v>
      </c>
      <c r="B3859" s="1">
        <v>9</v>
      </c>
      <c r="C3859" s="1">
        <v>4</v>
      </c>
      <c r="D3859" s="1">
        <v>0</v>
      </c>
      <c r="E3859" s="1">
        <v>0</v>
      </c>
      <c r="F3859" s="10">
        <f>IFERROR(VLOOKUP(A3859,'Sevinç 03.04.2023 1215'!$A:$F,5,0),0)</f>
        <v>0</v>
      </c>
      <c r="G3859" s="10" t="str">
        <f>IFERROR(VLOOKUP(A3859,'Sevinç 04.04.2023 0911'!$A:$D,4,0),0)</f>
        <v>250.83429784 TL</v>
      </c>
      <c r="H3859" s="10">
        <f>IFERROR(VLOOKUP(A3859,'Onaya Sunulan Birim Fiyat'!$A:$C,3,0),0)</f>
        <v>469.51</v>
      </c>
      <c r="I3859" s="10">
        <f>IFERROR(VLOOKUP(A3859,'Eksik Birim Fiyat Satınalma'!$A:$E,5,0),0)</f>
        <v>0</v>
      </c>
      <c r="J3859" s="10">
        <f>IFERROR(VLOOKUP(A3859,'Eksik Birim Fiyat'!$A$2:$E$129,5,0),0)</f>
        <v>0</v>
      </c>
      <c r="K3859" s="10">
        <f>IFERROR(VLOOKUP(A3859,'Birim Fiyatı Olmayan Malzemeler'!$A$1:$C$128,3,0),0)</f>
        <v>0</v>
      </c>
      <c r="L3859" s="10">
        <f>IFERROR(VLOOKUP(A3859,'Reçete Altındakiler'!$A:$C,3,0),0)</f>
        <v>0</v>
      </c>
    </row>
    <row r="3860" spans="1:12" x14ac:dyDescent="0.25">
      <c r="A3860" s="8" t="s">
        <v>3034</v>
      </c>
      <c r="B3860" s="1">
        <v>16</v>
      </c>
      <c r="C3860" s="1">
        <v>2</v>
      </c>
      <c r="D3860" s="1">
        <v>0</v>
      </c>
      <c r="E3860" s="1">
        <v>0</v>
      </c>
      <c r="F3860" s="10">
        <f>IFERROR(VLOOKUP(A3860,'Sevinç 03.04.2023 1215'!$A:$F,5,0),0)</f>
        <v>0</v>
      </c>
      <c r="G3860" s="10" t="str">
        <f>IFERROR(VLOOKUP(A3860,'Sevinç 04.04.2023 0911'!$A:$D,4,0),0)</f>
        <v>34.38 EURO</v>
      </c>
      <c r="H3860" s="10">
        <f>IFERROR(VLOOKUP(A3860,'Onaya Sunulan Birim Fiyat'!$A:$C,3,0),0)</f>
        <v>7.81</v>
      </c>
      <c r="I3860" s="10">
        <f>IFERROR(VLOOKUP(A3860,'Eksik Birim Fiyat Satınalma'!$A:$E,5,0),0)</f>
        <v>0</v>
      </c>
      <c r="J3860" s="10">
        <f>IFERROR(VLOOKUP(A3860,'Eksik Birim Fiyat'!$A$2:$E$129,5,0),0)</f>
        <v>0</v>
      </c>
      <c r="K3860" s="10">
        <f>IFERROR(VLOOKUP(A3860,'Birim Fiyatı Olmayan Malzemeler'!$A$1:$C$128,3,0),0)</f>
        <v>0</v>
      </c>
      <c r="L3860" s="10">
        <f>IFERROR(VLOOKUP(A3860,'Reçete Altındakiler'!$A:$C,3,0),0)</f>
        <v>0</v>
      </c>
    </row>
    <row r="3861" spans="1:12" x14ac:dyDescent="0.25">
      <c r="A3861" s="8" t="s">
        <v>3181</v>
      </c>
      <c r="B3861" s="1">
        <v>5</v>
      </c>
      <c r="C3861" s="1">
        <v>50</v>
      </c>
      <c r="D3861" s="1">
        <v>0</v>
      </c>
      <c r="E3861" s="1">
        <v>0</v>
      </c>
      <c r="F3861" s="10">
        <f>IFERROR(VLOOKUP(A3861,'Sevinç 03.04.2023 1215'!$A:$F,5,0),0)</f>
        <v>0</v>
      </c>
      <c r="G3861" s="10" t="str">
        <f>IFERROR(VLOOKUP(A3861,'Sevinç 04.04.2023 0911'!$A:$D,4,0),0)</f>
        <v xml:space="preserve">34.688 EURO </v>
      </c>
      <c r="H3861" s="10">
        <f>IFERROR(VLOOKUP(A3861,'Onaya Sunulan Birim Fiyat'!$A:$C,3,0),0)</f>
        <v>0</v>
      </c>
      <c r="I3861" s="10">
        <f>IFERROR(VLOOKUP(A3861,'Eksik Birim Fiyat Satınalma'!$A:$E,5,0),0)</f>
        <v>0</v>
      </c>
      <c r="J3861" s="10">
        <f>IFERROR(VLOOKUP(A3861,'Eksik Birim Fiyat'!$A$2:$E$129,5,0),0)</f>
        <v>0</v>
      </c>
      <c r="K3861" s="10">
        <f>IFERROR(VLOOKUP(A3861,'Birim Fiyatı Olmayan Malzemeler'!$A$1:$C$128,3,0),0)</f>
        <v>0</v>
      </c>
      <c r="L3861" s="10">
        <f>IFERROR(VLOOKUP(A3861,'Reçete Altındakiler'!$A:$C,3,0),0)</f>
        <v>0</v>
      </c>
    </row>
    <row r="3862" spans="1:12" x14ac:dyDescent="0.25">
      <c r="A3862" s="8" t="s">
        <v>1592</v>
      </c>
      <c r="B3862" s="1">
        <v>5</v>
      </c>
      <c r="C3862" s="1">
        <v>50</v>
      </c>
      <c r="D3862" s="1">
        <v>0</v>
      </c>
      <c r="E3862" s="1">
        <v>0</v>
      </c>
      <c r="F3862" s="10">
        <f>IFERROR(VLOOKUP(A3862,'Sevinç 03.04.2023 1215'!$A:$F,5,0),0)</f>
        <v>0</v>
      </c>
      <c r="G3862" s="10" t="str">
        <f>IFERROR(VLOOKUP(A3862,'Sevinç 04.04.2023 0911'!$A:$D,4,0),0)</f>
        <v xml:space="preserve">35.74 EURO </v>
      </c>
      <c r="H3862" s="10">
        <f>IFERROR(VLOOKUP(A3862,'Onaya Sunulan Birim Fiyat'!$A:$C,3,0),0)</f>
        <v>0</v>
      </c>
      <c r="I3862" s="10">
        <f>IFERROR(VLOOKUP(A3862,'Eksik Birim Fiyat Satınalma'!$A:$E,5,0),0)</f>
        <v>0</v>
      </c>
      <c r="J3862" s="10">
        <f>IFERROR(VLOOKUP(A3862,'Eksik Birim Fiyat'!$A$2:$E$129,5,0),0)</f>
        <v>0</v>
      </c>
      <c r="K3862" s="10">
        <f>IFERROR(VLOOKUP(A3862,'Birim Fiyatı Olmayan Malzemeler'!$A$1:$C$128,3,0),0)</f>
        <v>0</v>
      </c>
      <c r="L3862" s="10">
        <f>IFERROR(VLOOKUP(A3862,'Reçete Altındakiler'!$A:$C,3,0),0)</f>
        <v>0</v>
      </c>
    </row>
    <row r="3863" spans="1:12" x14ac:dyDescent="0.25">
      <c r="A3863" s="8" t="s">
        <v>3182</v>
      </c>
      <c r="B3863" s="1">
        <v>5</v>
      </c>
      <c r="C3863" s="1">
        <v>50</v>
      </c>
      <c r="D3863" s="1">
        <v>0</v>
      </c>
      <c r="E3863" s="1">
        <v>0</v>
      </c>
      <c r="F3863" s="10">
        <f>IFERROR(VLOOKUP(A3863,'Sevinç 03.04.2023 1215'!$A:$F,5,0),0)</f>
        <v>0</v>
      </c>
      <c r="G3863" s="10" t="str">
        <f>IFERROR(VLOOKUP(A3863,'Sevinç 04.04.2023 0911'!$A:$D,4,0),0)</f>
        <v>35.79 EURO</v>
      </c>
      <c r="H3863" s="10">
        <f>IFERROR(VLOOKUP(A3863,'Onaya Sunulan Birim Fiyat'!$A:$C,3,0),0)</f>
        <v>0</v>
      </c>
      <c r="I3863" s="10">
        <f>IFERROR(VLOOKUP(A3863,'Eksik Birim Fiyat Satınalma'!$A:$E,5,0),0)</f>
        <v>0</v>
      </c>
      <c r="J3863" s="10">
        <f>IFERROR(VLOOKUP(A3863,'Eksik Birim Fiyat'!$A$2:$E$129,5,0),0)</f>
        <v>0</v>
      </c>
      <c r="K3863" s="10">
        <f>IFERROR(VLOOKUP(A3863,'Birim Fiyatı Olmayan Malzemeler'!$A$1:$C$128,3,0),0)</f>
        <v>0</v>
      </c>
      <c r="L3863" s="10">
        <f>IFERROR(VLOOKUP(A3863,'Reçete Altındakiler'!$A:$C,3,0),0)</f>
        <v>0</v>
      </c>
    </row>
    <row r="3864" spans="1:12" x14ac:dyDescent="0.25">
      <c r="A3864" s="8" t="s">
        <v>4135</v>
      </c>
      <c r="B3864" s="1">
        <v>16</v>
      </c>
      <c r="C3864" s="1">
        <v>2</v>
      </c>
      <c r="D3864" s="1">
        <v>0</v>
      </c>
      <c r="E3864" s="1">
        <v>0</v>
      </c>
      <c r="F3864" s="10">
        <f>IFERROR(VLOOKUP(A3864,'Sevinç 03.04.2023 1215'!$A:$F,5,0),0)</f>
        <v>0</v>
      </c>
      <c r="G3864" s="10" t="str">
        <f>IFERROR(VLOOKUP(A3864,'Sevinç 04.04.2023 0911'!$A:$D,4,0),0)</f>
        <v>87.952 TL</v>
      </c>
      <c r="H3864" s="10">
        <f>IFERROR(VLOOKUP(A3864,'Onaya Sunulan Birim Fiyat'!$A:$C,3,0),0)</f>
        <v>100.41</v>
      </c>
      <c r="I3864" s="10">
        <f>IFERROR(VLOOKUP(A3864,'Eksik Birim Fiyat Satınalma'!$A:$E,5,0),0)</f>
        <v>0</v>
      </c>
      <c r="J3864" s="10">
        <f>IFERROR(VLOOKUP(A3864,'Eksik Birim Fiyat'!$A$2:$E$129,5,0),0)</f>
        <v>0</v>
      </c>
      <c r="K3864" s="10">
        <f>IFERROR(VLOOKUP(A3864,'Birim Fiyatı Olmayan Malzemeler'!$A$1:$C$128,3,0),0)</f>
        <v>0</v>
      </c>
      <c r="L3864" s="10">
        <f>IFERROR(VLOOKUP(A3864,'Reçete Altındakiler'!$A:$C,3,0),0)</f>
        <v>0</v>
      </c>
    </row>
    <row r="3865" spans="1:12" x14ac:dyDescent="0.25">
      <c r="A3865" s="8" t="s">
        <v>1593</v>
      </c>
      <c r="B3865" s="1">
        <v>16</v>
      </c>
      <c r="C3865" s="1">
        <v>2</v>
      </c>
      <c r="D3865" s="1">
        <v>0</v>
      </c>
      <c r="E3865" s="1">
        <v>0</v>
      </c>
      <c r="F3865" s="10">
        <f>IFERROR(VLOOKUP(A3865,'Sevinç 03.04.2023 1215'!$A:$F,5,0),0)</f>
        <v>0</v>
      </c>
      <c r="G3865" s="10" t="str">
        <f>IFERROR(VLOOKUP(A3865,'Sevinç 04.04.2023 0911'!$A:$D,4,0),0)</f>
        <v>87.952 TL</v>
      </c>
      <c r="H3865" s="10">
        <f>IFERROR(VLOOKUP(A3865,'Onaya Sunulan Birim Fiyat'!$A:$C,3,0),0)</f>
        <v>100.41</v>
      </c>
      <c r="I3865" s="10">
        <f>IFERROR(VLOOKUP(A3865,'Eksik Birim Fiyat Satınalma'!$A:$E,5,0),0)</f>
        <v>0</v>
      </c>
      <c r="J3865" s="10">
        <f>IFERROR(VLOOKUP(A3865,'Eksik Birim Fiyat'!$A$2:$E$129,5,0),0)</f>
        <v>0</v>
      </c>
      <c r="K3865" s="10">
        <f>IFERROR(VLOOKUP(A3865,'Birim Fiyatı Olmayan Malzemeler'!$A$1:$C$128,3,0),0)</f>
        <v>0</v>
      </c>
      <c r="L3865" s="10">
        <f>IFERROR(VLOOKUP(A3865,'Reçete Altındakiler'!$A:$C,3,0),0)</f>
        <v>0</v>
      </c>
    </row>
    <row r="3866" spans="1:12" x14ac:dyDescent="0.25">
      <c r="A3866" s="8" t="s">
        <v>1594</v>
      </c>
      <c r="B3866" s="1">
        <v>6</v>
      </c>
      <c r="C3866" s="1">
        <v>3</v>
      </c>
      <c r="D3866" s="1">
        <v>0</v>
      </c>
      <c r="E3866" s="1">
        <v>0</v>
      </c>
      <c r="F3866" s="10">
        <f>IFERROR(VLOOKUP(A3866,'Sevinç 03.04.2023 1215'!$A:$F,5,0),0)</f>
        <v>0</v>
      </c>
      <c r="G3866" s="10" t="str">
        <f>IFERROR(VLOOKUP(A3866,'Sevinç 04.04.2023 0911'!$A:$D,4,0),0)</f>
        <v>121 TL</v>
      </c>
      <c r="H3866" s="10">
        <f>IFERROR(VLOOKUP(A3866,'Onaya Sunulan Birim Fiyat'!$A:$C,3,0),0)</f>
        <v>0</v>
      </c>
      <c r="I3866" s="10">
        <f>IFERROR(VLOOKUP(A3866,'Eksik Birim Fiyat Satınalma'!$A:$E,5,0),0)</f>
        <v>0</v>
      </c>
      <c r="J3866" s="10">
        <f>IFERROR(VLOOKUP(A3866,'Eksik Birim Fiyat'!$A$2:$E$129,5,0),0)</f>
        <v>0</v>
      </c>
      <c r="K3866" s="10">
        <f>IFERROR(VLOOKUP(A3866,'Birim Fiyatı Olmayan Malzemeler'!$A$1:$C$128,3,0),0)</f>
        <v>0</v>
      </c>
      <c r="L3866" s="10">
        <f>IFERROR(VLOOKUP(A3866,'Reçete Altındakiler'!$A:$C,3,0),0)</f>
        <v>0</v>
      </c>
    </row>
    <row r="3867" spans="1:12" x14ac:dyDescent="0.25">
      <c r="A3867" s="8" t="s">
        <v>1595</v>
      </c>
      <c r="B3867" s="1">
        <v>24</v>
      </c>
      <c r="C3867" s="1">
        <v>1</v>
      </c>
      <c r="D3867" s="1">
        <v>0</v>
      </c>
      <c r="E3867" s="1">
        <v>0</v>
      </c>
      <c r="F3867" s="10">
        <f>IFERROR(VLOOKUP(A3867,'Sevinç 03.04.2023 1215'!$A:$F,5,0),0)</f>
        <v>0</v>
      </c>
      <c r="G3867" s="10" t="str">
        <f>IFERROR(VLOOKUP(A3867,'Sevinç 04.04.2023 0911'!$A:$D,4,0),0)</f>
        <v>3992.92046456 TL</v>
      </c>
      <c r="H3867" s="10">
        <f>IFERROR(VLOOKUP(A3867,'Onaya Sunulan Birim Fiyat'!$A:$C,3,0),0)</f>
        <v>0</v>
      </c>
      <c r="I3867" s="10">
        <f>IFERROR(VLOOKUP(A3867,'Eksik Birim Fiyat Satınalma'!$A:$E,5,0),0)</f>
        <v>0</v>
      </c>
      <c r="J3867" s="10">
        <f>IFERROR(VLOOKUP(A3867,'Eksik Birim Fiyat'!$A$2:$E$129,5,0),0)</f>
        <v>0</v>
      </c>
      <c r="K3867" s="10">
        <f>IFERROR(VLOOKUP(A3867,'Birim Fiyatı Olmayan Malzemeler'!$A$1:$C$128,3,0),0)</f>
        <v>0</v>
      </c>
      <c r="L3867" s="10">
        <f>IFERROR(VLOOKUP(A3867,'Reçete Altındakiler'!$A:$C,3,0),0)</f>
        <v>0</v>
      </c>
    </row>
    <row r="3868" spans="1:12" x14ac:dyDescent="0.25">
      <c r="A3868" s="8" t="s">
        <v>1596</v>
      </c>
      <c r="B3868" s="1">
        <v>6</v>
      </c>
      <c r="C3868" s="1">
        <v>1</v>
      </c>
      <c r="D3868" s="1">
        <v>0</v>
      </c>
      <c r="E3868" s="1">
        <v>0</v>
      </c>
      <c r="F3868" s="10">
        <f>IFERROR(VLOOKUP(A3868,'Sevinç 03.04.2023 1215'!$A:$F,5,0),0)</f>
        <v>0</v>
      </c>
      <c r="G3868" s="10" t="str">
        <f>IFERROR(VLOOKUP(A3868,'Sevinç 04.04.2023 0911'!$A:$D,4,0),0)</f>
        <v>208.71348461 TL</v>
      </c>
      <c r="H3868" s="10">
        <f>IFERROR(VLOOKUP(A3868,'Onaya Sunulan Birim Fiyat'!$A:$C,3,0),0)</f>
        <v>0</v>
      </c>
      <c r="I3868" s="10">
        <f>IFERROR(VLOOKUP(A3868,'Eksik Birim Fiyat Satınalma'!$A:$E,5,0),0)</f>
        <v>0</v>
      </c>
      <c r="J3868" s="10">
        <f>IFERROR(VLOOKUP(A3868,'Eksik Birim Fiyat'!$A$2:$E$129,5,0),0)</f>
        <v>0</v>
      </c>
      <c r="K3868" s="10">
        <f>IFERROR(VLOOKUP(A3868,'Birim Fiyatı Olmayan Malzemeler'!$A$1:$C$128,3,0),0)</f>
        <v>0</v>
      </c>
      <c r="L3868" s="10">
        <f>IFERROR(VLOOKUP(A3868,'Reçete Altındakiler'!$A:$C,3,0),0)</f>
        <v>0</v>
      </c>
    </row>
    <row r="3869" spans="1:12" x14ac:dyDescent="0.25">
      <c r="A3869" s="8" t="s">
        <v>3183</v>
      </c>
      <c r="B3869" s="1">
        <v>6</v>
      </c>
      <c r="C3869" s="1">
        <v>1</v>
      </c>
      <c r="D3869" s="1">
        <v>0</v>
      </c>
      <c r="E3869" s="1">
        <v>0</v>
      </c>
      <c r="F3869" s="10">
        <f>IFERROR(VLOOKUP(A3869,'Sevinç 03.04.2023 1215'!$A:$F,5,0),0)</f>
        <v>0</v>
      </c>
      <c r="G3869" s="10" t="str">
        <f>IFERROR(VLOOKUP(A3869,'Sevinç 04.04.2023 0911'!$A:$D,4,0),0)</f>
        <v>176 TL</v>
      </c>
      <c r="H3869" s="10">
        <f>IFERROR(VLOOKUP(A3869,'Onaya Sunulan Birim Fiyat'!$A:$C,3,0),0)</f>
        <v>0</v>
      </c>
      <c r="I3869" s="10">
        <f>IFERROR(VLOOKUP(A3869,'Eksik Birim Fiyat Satınalma'!$A:$E,5,0),0)</f>
        <v>0</v>
      </c>
      <c r="J3869" s="10">
        <f>IFERROR(VLOOKUP(A3869,'Eksik Birim Fiyat'!$A$2:$E$129,5,0),0)</f>
        <v>0</v>
      </c>
      <c r="K3869" s="10">
        <f>IFERROR(VLOOKUP(A3869,'Birim Fiyatı Olmayan Malzemeler'!$A$1:$C$128,3,0),0)</f>
        <v>0</v>
      </c>
      <c r="L3869" s="10">
        <f>IFERROR(VLOOKUP(A3869,'Reçete Altındakiler'!$A:$C,3,0),0)</f>
        <v>0</v>
      </c>
    </row>
    <row r="3870" spans="1:12" x14ac:dyDescent="0.25">
      <c r="A3870" s="8" t="s">
        <v>3604</v>
      </c>
      <c r="B3870" s="1">
        <v>6</v>
      </c>
      <c r="C3870" s="1">
        <v>1</v>
      </c>
      <c r="D3870" s="1">
        <v>0</v>
      </c>
      <c r="E3870" s="1">
        <v>0</v>
      </c>
      <c r="F3870" s="10">
        <f>IFERROR(VLOOKUP(A3870,'Sevinç 03.04.2023 1215'!$A:$F,5,0),0)</f>
        <v>0</v>
      </c>
      <c r="G3870" s="10" t="str">
        <f>IFERROR(VLOOKUP(A3870,'Sevinç 04.04.2023 0911'!$A:$D,4,0),0)</f>
        <v>176 TL</v>
      </c>
      <c r="H3870" s="10">
        <f>IFERROR(VLOOKUP(A3870,'Onaya Sunulan Birim Fiyat'!$A:$C,3,0),0)</f>
        <v>0</v>
      </c>
      <c r="I3870" s="10">
        <f>IFERROR(VLOOKUP(A3870,'Eksik Birim Fiyat Satınalma'!$A:$E,5,0),0)</f>
        <v>0</v>
      </c>
      <c r="J3870" s="10">
        <f>IFERROR(VLOOKUP(A3870,'Eksik Birim Fiyat'!$A$2:$E$129,5,0),0)</f>
        <v>0</v>
      </c>
      <c r="K3870" s="10">
        <f>IFERROR(VLOOKUP(A3870,'Birim Fiyatı Olmayan Malzemeler'!$A$1:$C$128,3,0),0)</f>
        <v>0</v>
      </c>
      <c r="L3870" s="10">
        <f>IFERROR(VLOOKUP(A3870,'Reçete Altındakiler'!$A:$C,3,0),0)</f>
        <v>0</v>
      </c>
    </row>
    <row r="3871" spans="1:12" x14ac:dyDescent="0.25">
      <c r="A3871" s="8" t="s">
        <v>3184</v>
      </c>
      <c r="B3871" s="1">
        <v>6</v>
      </c>
      <c r="C3871" s="1">
        <v>1</v>
      </c>
      <c r="D3871" s="1">
        <v>0</v>
      </c>
      <c r="E3871" s="1">
        <v>0</v>
      </c>
      <c r="F3871" s="10">
        <f>IFERROR(VLOOKUP(A3871,'Sevinç 03.04.2023 1215'!$A:$F,5,0),0)</f>
        <v>0</v>
      </c>
      <c r="G3871" s="10" t="str">
        <f>IFERROR(VLOOKUP(A3871,'Sevinç 04.04.2023 0911'!$A:$D,4,0),0)</f>
        <v>87.5 TL</v>
      </c>
      <c r="H3871" s="10">
        <f>IFERROR(VLOOKUP(A3871,'Onaya Sunulan Birim Fiyat'!$A:$C,3,0),0)</f>
        <v>0</v>
      </c>
      <c r="I3871" s="10">
        <f>IFERROR(VLOOKUP(A3871,'Eksik Birim Fiyat Satınalma'!$A:$E,5,0),0)</f>
        <v>0</v>
      </c>
      <c r="J3871" s="10">
        <f>IFERROR(VLOOKUP(A3871,'Eksik Birim Fiyat'!$A$2:$E$129,5,0),0)</f>
        <v>0</v>
      </c>
      <c r="K3871" s="10">
        <f>IFERROR(VLOOKUP(A3871,'Birim Fiyatı Olmayan Malzemeler'!$A$1:$C$128,3,0),0)</f>
        <v>0</v>
      </c>
      <c r="L3871" s="10">
        <f>IFERROR(VLOOKUP(A3871,'Reçete Altındakiler'!$A:$C,3,0),0)</f>
        <v>0</v>
      </c>
    </row>
    <row r="3872" spans="1:12" x14ac:dyDescent="0.25">
      <c r="A3872" s="8" t="s">
        <v>3605</v>
      </c>
      <c r="B3872" s="1">
        <v>3</v>
      </c>
      <c r="C3872" s="1">
        <v>1</v>
      </c>
      <c r="D3872" s="1">
        <v>0</v>
      </c>
      <c r="E3872" s="1">
        <v>0</v>
      </c>
      <c r="F3872" s="10">
        <f>IFERROR(VLOOKUP(A3872,'Sevinç 03.04.2023 1215'!$A:$F,5,0),0)</f>
        <v>0</v>
      </c>
      <c r="G3872" s="10" t="str">
        <f>IFERROR(VLOOKUP(A3872,'Sevinç 04.04.2023 0911'!$A:$D,4,0),0)</f>
        <v>21.4 EURO</v>
      </c>
      <c r="H3872" s="10">
        <f>IFERROR(VLOOKUP(A3872,'Onaya Sunulan Birim Fiyat'!$A:$C,3,0),0)</f>
        <v>0</v>
      </c>
      <c r="I3872" s="10">
        <f>IFERROR(VLOOKUP(A3872,'Eksik Birim Fiyat Satınalma'!$A:$E,5,0),0)</f>
        <v>0</v>
      </c>
      <c r="J3872" s="10">
        <f>IFERROR(VLOOKUP(A3872,'Eksik Birim Fiyat'!$A$2:$E$129,5,0),0)</f>
        <v>0</v>
      </c>
      <c r="K3872" s="10">
        <f>IFERROR(VLOOKUP(A3872,'Birim Fiyatı Olmayan Malzemeler'!$A$1:$C$128,3,0),0)</f>
        <v>0</v>
      </c>
      <c r="L3872" s="10">
        <f>IFERROR(VLOOKUP(A3872,'Reçete Altındakiler'!$A:$C,3,0),0)</f>
        <v>0</v>
      </c>
    </row>
    <row r="3873" spans="1:12" x14ac:dyDescent="0.25">
      <c r="A3873" s="8" t="s">
        <v>3606</v>
      </c>
      <c r="B3873" s="1">
        <v>6</v>
      </c>
      <c r="C3873" s="1">
        <v>2</v>
      </c>
      <c r="D3873" s="1">
        <v>0</v>
      </c>
      <c r="E3873" s="1">
        <v>0</v>
      </c>
      <c r="F3873" s="10">
        <f>IFERROR(VLOOKUP(A3873,'Sevinç 03.04.2023 1215'!$A:$F,5,0),0)</f>
        <v>0</v>
      </c>
      <c r="G3873" s="10" t="str">
        <f>IFERROR(VLOOKUP(A3873,'Sevinç 04.04.2023 0911'!$A:$D,4,0),0)</f>
        <v>40 TL</v>
      </c>
      <c r="H3873" s="10">
        <f>IFERROR(VLOOKUP(A3873,'Onaya Sunulan Birim Fiyat'!$A:$C,3,0),0)</f>
        <v>0</v>
      </c>
      <c r="I3873" s="10">
        <f>IFERROR(VLOOKUP(A3873,'Eksik Birim Fiyat Satınalma'!$A:$E,5,0),0)</f>
        <v>0</v>
      </c>
      <c r="J3873" s="10">
        <f>IFERROR(VLOOKUP(A3873,'Eksik Birim Fiyat'!$A$2:$E$129,5,0),0)</f>
        <v>0</v>
      </c>
      <c r="K3873" s="10">
        <f>IFERROR(VLOOKUP(A3873,'Birim Fiyatı Olmayan Malzemeler'!$A$1:$C$128,3,0),0)</f>
        <v>0</v>
      </c>
      <c r="L3873" s="10">
        <f>IFERROR(VLOOKUP(A3873,'Reçete Altındakiler'!$A:$C,3,0),0)</f>
        <v>0</v>
      </c>
    </row>
    <row r="3874" spans="1:12" x14ac:dyDescent="0.25">
      <c r="A3874" s="8" t="s">
        <v>3035</v>
      </c>
      <c r="B3874" s="1">
        <v>6</v>
      </c>
      <c r="C3874" s="1">
        <v>1</v>
      </c>
      <c r="D3874" s="1">
        <v>0</v>
      </c>
      <c r="E3874" s="1">
        <v>0</v>
      </c>
      <c r="F3874" s="10">
        <f>IFERROR(VLOOKUP(A3874,'Sevinç 03.04.2023 1215'!$A:$F,5,0),0)</f>
        <v>0</v>
      </c>
      <c r="G3874" s="10" t="str">
        <f>IFERROR(VLOOKUP(A3874,'Sevinç 04.04.2023 0911'!$A:$D,4,0),0)</f>
        <v>175 TL</v>
      </c>
      <c r="H3874" s="10">
        <f>IFERROR(VLOOKUP(A3874,'Onaya Sunulan Birim Fiyat'!$A:$C,3,0),0)</f>
        <v>0</v>
      </c>
      <c r="I3874" s="10">
        <f>IFERROR(VLOOKUP(A3874,'Eksik Birim Fiyat Satınalma'!$A:$E,5,0),0)</f>
        <v>0</v>
      </c>
      <c r="J3874" s="10">
        <f>IFERROR(VLOOKUP(A3874,'Eksik Birim Fiyat'!$A$2:$E$129,5,0),0)</f>
        <v>0</v>
      </c>
      <c r="K3874" s="10">
        <f>IFERROR(VLOOKUP(A3874,'Birim Fiyatı Olmayan Malzemeler'!$A$1:$C$128,3,0),0)</f>
        <v>0</v>
      </c>
      <c r="L3874" s="10">
        <f>IFERROR(VLOOKUP(A3874,'Reçete Altındakiler'!$A:$C,3,0),0)</f>
        <v>0</v>
      </c>
    </row>
    <row r="3875" spans="1:12" x14ac:dyDescent="0.25">
      <c r="A3875" s="8" t="s">
        <v>3557</v>
      </c>
      <c r="B3875" s="1">
        <v>6</v>
      </c>
      <c r="C3875" s="1">
        <v>1</v>
      </c>
      <c r="D3875" s="1">
        <v>0</v>
      </c>
      <c r="E3875" s="1">
        <v>0</v>
      </c>
      <c r="F3875" s="10">
        <f>IFERROR(VLOOKUP(A3875,'Sevinç 03.04.2023 1215'!$A:$F,5,0),0)</f>
        <v>0</v>
      </c>
      <c r="G3875" s="10" t="str">
        <f>IFERROR(VLOOKUP(A3875,'Sevinç 04.04.2023 0911'!$A:$D,4,0),0)</f>
        <v>553 TL</v>
      </c>
      <c r="H3875" s="10">
        <f>IFERROR(VLOOKUP(A3875,'Onaya Sunulan Birim Fiyat'!$A:$C,3,0),0)</f>
        <v>0</v>
      </c>
      <c r="I3875" s="10">
        <f>IFERROR(VLOOKUP(A3875,'Eksik Birim Fiyat Satınalma'!$A:$E,5,0),0)</f>
        <v>0</v>
      </c>
      <c r="J3875" s="10">
        <f>IFERROR(VLOOKUP(A3875,'Eksik Birim Fiyat'!$A$2:$E$129,5,0),0)</f>
        <v>0</v>
      </c>
      <c r="K3875" s="10">
        <f>IFERROR(VLOOKUP(A3875,'Birim Fiyatı Olmayan Malzemeler'!$A$1:$C$128,3,0),0)</f>
        <v>0</v>
      </c>
      <c r="L3875" s="10">
        <f>IFERROR(VLOOKUP(A3875,'Reçete Altındakiler'!$A:$C,3,0),0)</f>
        <v>0</v>
      </c>
    </row>
    <row r="3876" spans="1:12" x14ac:dyDescent="0.25">
      <c r="A3876" s="8" t="s">
        <v>3558</v>
      </c>
      <c r="B3876" s="1">
        <v>1601</v>
      </c>
      <c r="C3876" s="1">
        <v>1</v>
      </c>
      <c r="D3876" s="1">
        <v>0</v>
      </c>
      <c r="E3876" s="1">
        <v>0</v>
      </c>
      <c r="F3876" s="10">
        <f>IFERROR(VLOOKUP(A3876,'Sevinç 03.04.2023 1215'!$A:$F,5,0),0)</f>
        <v>0</v>
      </c>
      <c r="G3876" s="10" t="str">
        <f>IFERROR(VLOOKUP(A3876,'Sevinç 04.04.2023 0911'!$A:$D,4,0),0)</f>
        <v>84.617 TL</v>
      </c>
      <c r="H3876" s="10">
        <f>IFERROR(VLOOKUP(A3876,'Onaya Sunulan Birim Fiyat'!$A:$C,3,0),0)</f>
        <v>0</v>
      </c>
      <c r="I3876" s="10">
        <f>IFERROR(VLOOKUP(A3876,'Eksik Birim Fiyat Satınalma'!$A:$E,5,0),0)</f>
        <v>0</v>
      </c>
      <c r="J3876" s="10">
        <f>IFERROR(VLOOKUP(A3876,'Eksik Birim Fiyat'!$A$2:$E$129,5,0),0)</f>
        <v>0</v>
      </c>
      <c r="K3876" s="10">
        <f>IFERROR(VLOOKUP(A3876,'Birim Fiyatı Olmayan Malzemeler'!$A$1:$C$128,3,0),0)</f>
        <v>0</v>
      </c>
      <c r="L3876" s="10">
        <f>IFERROR(VLOOKUP(A3876,'Reçete Altındakiler'!$A:$C,3,0),0)</f>
        <v>0</v>
      </c>
    </row>
    <row r="3877" spans="1:12" x14ac:dyDescent="0.25">
      <c r="A3877" s="8" t="s">
        <v>3036</v>
      </c>
      <c r="B3877" s="1">
        <v>6</v>
      </c>
      <c r="C3877" s="1">
        <v>1</v>
      </c>
      <c r="D3877" s="1">
        <v>0</v>
      </c>
      <c r="E3877" s="1">
        <v>0</v>
      </c>
      <c r="F3877" s="10">
        <f>IFERROR(VLOOKUP(A3877,'Sevinç 03.04.2023 1215'!$A:$F,5,0),0)</f>
        <v>0</v>
      </c>
      <c r="G3877" s="10" t="str">
        <f>IFERROR(VLOOKUP(A3877,'Sevinç 04.04.2023 0911'!$A:$D,4,0),0)</f>
        <v>182.31166666 TL</v>
      </c>
      <c r="H3877" s="10">
        <f>IFERROR(VLOOKUP(A3877,'Onaya Sunulan Birim Fiyat'!$A:$C,3,0),0)</f>
        <v>0</v>
      </c>
      <c r="I3877" s="10">
        <f>IFERROR(VLOOKUP(A3877,'Eksik Birim Fiyat Satınalma'!$A:$E,5,0),0)</f>
        <v>0</v>
      </c>
      <c r="J3877" s="10">
        <f>IFERROR(VLOOKUP(A3877,'Eksik Birim Fiyat'!$A$2:$E$129,5,0),0)</f>
        <v>0</v>
      </c>
      <c r="K3877" s="10">
        <f>IFERROR(VLOOKUP(A3877,'Birim Fiyatı Olmayan Malzemeler'!$A$1:$C$128,3,0),0)</f>
        <v>0</v>
      </c>
      <c r="L3877" s="10">
        <f>IFERROR(VLOOKUP(A3877,'Reçete Altındakiler'!$A:$C,3,0),0)</f>
        <v>0</v>
      </c>
    </row>
    <row r="3878" spans="1:12" x14ac:dyDescent="0.25">
      <c r="A3878" s="8" t="s">
        <v>3037</v>
      </c>
      <c r="B3878" s="1">
        <v>22</v>
      </c>
      <c r="C3878" s="1">
        <v>24</v>
      </c>
      <c r="D3878" s="1">
        <v>0</v>
      </c>
      <c r="E3878" s="1">
        <v>0</v>
      </c>
      <c r="F3878" s="10">
        <f>IFERROR(VLOOKUP(A3878,'Sevinç 03.04.2023 1215'!$A:$F,5,0),0)</f>
        <v>0</v>
      </c>
      <c r="G3878" s="10" t="str">
        <f>IFERROR(VLOOKUP(A3878,'Sevinç 04.04.2023 0911'!$A:$D,4,0),0)</f>
        <v>100 TL</v>
      </c>
      <c r="H3878" s="10">
        <f>IFERROR(VLOOKUP(A3878,'Onaya Sunulan Birim Fiyat'!$A:$C,3,0),0)</f>
        <v>0</v>
      </c>
      <c r="I3878" s="10">
        <f>IFERROR(VLOOKUP(A3878,'Eksik Birim Fiyat Satınalma'!$A:$E,5,0),0)</f>
        <v>0</v>
      </c>
      <c r="J3878" s="10">
        <f>IFERROR(VLOOKUP(A3878,'Eksik Birim Fiyat'!$A$2:$E$129,5,0),0)</f>
        <v>0</v>
      </c>
      <c r="K3878" s="10">
        <f>IFERROR(VLOOKUP(A3878,'Birim Fiyatı Olmayan Malzemeler'!$A$1:$C$128,3,0),0)</f>
        <v>0</v>
      </c>
      <c r="L3878" s="10">
        <f>IFERROR(VLOOKUP(A3878,'Reçete Altındakiler'!$A:$C,3,0),0)</f>
        <v>0</v>
      </c>
    </row>
    <row r="3879" spans="1:12" x14ac:dyDescent="0.25">
      <c r="A3879" s="8" t="s">
        <v>3037</v>
      </c>
      <c r="B3879" s="1">
        <v>24</v>
      </c>
      <c r="C3879" s="1">
        <v>1</v>
      </c>
      <c r="D3879" s="1">
        <v>0</v>
      </c>
      <c r="E3879" s="1">
        <v>0</v>
      </c>
      <c r="F3879" s="10">
        <f>IFERROR(VLOOKUP(A3879,'Sevinç 03.04.2023 1215'!$A:$F,5,0),0)</f>
        <v>0</v>
      </c>
      <c r="G3879" s="10" t="str">
        <f>IFERROR(VLOOKUP(A3879,'Sevinç 04.04.2023 0911'!$A:$D,4,0),0)</f>
        <v>100 TL</v>
      </c>
      <c r="H3879" s="10">
        <f>IFERROR(VLOOKUP(A3879,'Onaya Sunulan Birim Fiyat'!$A:$C,3,0),0)</f>
        <v>0</v>
      </c>
      <c r="I3879" s="10">
        <f>IFERROR(VLOOKUP(A3879,'Eksik Birim Fiyat Satınalma'!$A:$E,5,0),0)</f>
        <v>0</v>
      </c>
      <c r="J3879" s="10">
        <f>IFERROR(VLOOKUP(A3879,'Eksik Birim Fiyat'!$A$2:$E$129,5,0),0)</f>
        <v>0</v>
      </c>
      <c r="K3879" s="10">
        <f>IFERROR(VLOOKUP(A3879,'Birim Fiyatı Olmayan Malzemeler'!$A$1:$C$128,3,0),0)</f>
        <v>0</v>
      </c>
      <c r="L3879" s="10">
        <f>IFERROR(VLOOKUP(A3879,'Reçete Altındakiler'!$A:$C,3,0),0)</f>
        <v>0</v>
      </c>
    </row>
    <row r="3880" spans="1:12" x14ac:dyDescent="0.25">
      <c r="A3880" s="8" t="s">
        <v>3185</v>
      </c>
      <c r="B3880" s="1">
        <v>22</v>
      </c>
      <c r="C3880" s="1">
        <v>10</v>
      </c>
      <c r="D3880" s="1">
        <v>0</v>
      </c>
      <c r="E3880" s="1">
        <v>0</v>
      </c>
      <c r="F3880" s="10">
        <f>IFERROR(VLOOKUP(A3880,'Sevinç 03.04.2023 1215'!$A:$F,5,0),0)</f>
        <v>0</v>
      </c>
      <c r="G3880" s="10" t="str">
        <f>IFERROR(VLOOKUP(A3880,'Sevinç 04.04.2023 0911'!$A:$D,4,0),0)</f>
        <v>220 TL</v>
      </c>
      <c r="H3880" s="10">
        <f>IFERROR(VLOOKUP(A3880,'Onaya Sunulan Birim Fiyat'!$A:$C,3,0),0)</f>
        <v>0</v>
      </c>
      <c r="I3880" s="10">
        <f>IFERROR(VLOOKUP(A3880,'Eksik Birim Fiyat Satınalma'!$A:$E,5,0),0)</f>
        <v>0</v>
      </c>
      <c r="J3880" s="10">
        <f>IFERROR(VLOOKUP(A3880,'Eksik Birim Fiyat'!$A$2:$E$129,5,0),0)</f>
        <v>0</v>
      </c>
      <c r="K3880" s="10">
        <f>IFERROR(VLOOKUP(A3880,'Birim Fiyatı Olmayan Malzemeler'!$A$1:$C$128,3,0),0)</f>
        <v>0</v>
      </c>
      <c r="L3880" s="10">
        <f>IFERROR(VLOOKUP(A3880,'Reçete Altındakiler'!$A:$C,3,0),0)</f>
        <v>0</v>
      </c>
    </row>
    <row r="3881" spans="1:12" x14ac:dyDescent="0.25">
      <c r="A3881" s="8" t="s">
        <v>3186</v>
      </c>
      <c r="B3881" s="1">
        <v>6</v>
      </c>
      <c r="C3881" s="1">
        <v>1</v>
      </c>
      <c r="D3881" s="1">
        <v>0</v>
      </c>
      <c r="E3881" s="1">
        <v>0</v>
      </c>
      <c r="F3881" s="10">
        <f>IFERROR(VLOOKUP(A3881,'Sevinç 03.04.2023 1215'!$A:$F,5,0),0)</f>
        <v>0</v>
      </c>
      <c r="G3881" s="10" t="str">
        <f>IFERROR(VLOOKUP(A3881,'Sevinç 04.04.2023 0911'!$A:$D,4,0),0)</f>
        <v>221.61081566 TL</v>
      </c>
      <c r="H3881" s="10">
        <f>IFERROR(VLOOKUP(A3881,'Onaya Sunulan Birim Fiyat'!$A:$C,3,0),0)</f>
        <v>173.37</v>
      </c>
      <c r="I3881" s="10">
        <f>IFERROR(VLOOKUP(A3881,'Eksik Birim Fiyat Satınalma'!$A:$E,5,0),0)</f>
        <v>0</v>
      </c>
      <c r="J3881" s="10">
        <f>IFERROR(VLOOKUP(A3881,'Eksik Birim Fiyat'!$A$2:$E$129,5,0),0)</f>
        <v>0</v>
      </c>
      <c r="K3881" s="10">
        <f>IFERROR(VLOOKUP(A3881,'Birim Fiyatı Olmayan Malzemeler'!$A$1:$C$128,3,0),0)</f>
        <v>0</v>
      </c>
      <c r="L3881" s="10">
        <f>IFERROR(VLOOKUP(A3881,'Reçete Altındakiler'!$A:$C,3,0),0)</f>
        <v>0</v>
      </c>
    </row>
    <row r="3882" spans="1:12" x14ac:dyDescent="0.25">
      <c r="A3882" s="8" t="s">
        <v>3377</v>
      </c>
      <c r="B3882" s="1">
        <v>6</v>
      </c>
      <c r="C3882" s="1">
        <v>1</v>
      </c>
      <c r="D3882" s="1">
        <v>0</v>
      </c>
      <c r="E3882" s="1">
        <v>0</v>
      </c>
      <c r="F3882" s="10">
        <f>IFERROR(VLOOKUP(A3882,'Sevinç 03.04.2023 1215'!$A:$F,5,0),0)</f>
        <v>0</v>
      </c>
      <c r="G3882" s="10" t="str">
        <f>IFERROR(VLOOKUP(A3882,'Sevinç 04.04.2023 0911'!$A:$D,4,0),0)</f>
        <v>55 TL</v>
      </c>
      <c r="H3882" s="10">
        <f>IFERROR(VLOOKUP(A3882,'Onaya Sunulan Birim Fiyat'!$A:$C,3,0),0)</f>
        <v>0</v>
      </c>
      <c r="I3882" s="10">
        <f>IFERROR(VLOOKUP(A3882,'Eksik Birim Fiyat Satınalma'!$A:$E,5,0),0)</f>
        <v>0</v>
      </c>
      <c r="J3882" s="10">
        <f>IFERROR(VLOOKUP(A3882,'Eksik Birim Fiyat'!$A$2:$E$129,5,0),0)</f>
        <v>0</v>
      </c>
      <c r="K3882" s="10">
        <f>IFERROR(VLOOKUP(A3882,'Birim Fiyatı Olmayan Malzemeler'!$A$1:$C$128,3,0),0)</f>
        <v>0</v>
      </c>
      <c r="L3882" s="10">
        <f>IFERROR(VLOOKUP(A3882,'Reçete Altındakiler'!$A:$C,3,0),0)</f>
        <v>0</v>
      </c>
    </row>
    <row r="3883" spans="1:12" x14ac:dyDescent="0.25">
      <c r="A3883" s="8" t="s">
        <v>3607</v>
      </c>
      <c r="B3883" s="1">
        <v>6</v>
      </c>
      <c r="C3883" s="1">
        <v>1</v>
      </c>
      <c r="D3883" s="1">
        <v>0</v>
      </c>
      <c r="E3883" s="1">
        <v>0</v>
      </c>
      <c r="F3883" s="10">
        <f>IFERROR(VLOOKUP(A3883,'Sevinç 03.04.2023 1215'!$A:$F,5,0),0)</f>
        <v>0</v>
      </c>
      <c r="G3883" s="10" t="str">
        <f>IFERROR(VLOOKUP(A3883,'Sevinç 04.04.2023 0911'!$A:$D,4,0),0)</f>
        <v>101 TL</v>
      </c>
      <c r="H3883" s="10">
        <f>IFERROR(VLOOKUP(A3883,'Onaya Sunulan Birim Fiyat'!$A:$C,3,0),0)</f>
        <v>0</v>
      </c>
      <c r="I3883" s="10">
        <f>IFERROR(VLOOKUP(A3883,'Eksik Birim Fiyat Satınalma'!$A:$E,5,0),0)</f>
        <v>0</v>
      </c>
      <c r="J3883" s="10">
        <f>IFERROR(VLOOKUP(A3883,'Eksik Birim Fiyat'!$A$2:$E$129,5,0),0)</f>
        <v>0</v>
      </c>
      <c r="K3883" s="10">
        <f>IFERROR(VLOOKUP(A3883,'Birim Fiyatı Olmayan Malzemeler'!$A$1:$C$128,3,0),0)</f>
        <v>0</v>
      </c>
      <c r="L3883" s="10">
        <f>IFERROR(VLOOKUP(A3883,'Reçete Altındakiler'!$A:$C,3,0),0)</f>
        <v>0</v>
      </c>
    </row>
    <row r="3884" spans="1:12" x14ac:dyDescent="0.25">
      <c r="A3884" s="8" t="s">
        <v>4136</v>
      </c>
      <c r="B3884" s="1">
        <v>2</v>
      </c>
      <c r="C3884" s="1">
        <v>78</v>
      </c>
      <c r="D3884" s="1">
        <v>0</v>
      </c>
      <c r="E3884" s="1">
        <v>0</v>
      </c>
      <c r="F3884" s="10">
        <f>IFERROR(VLOOKUP(A3884,'Sevinç 03.04.2023 1215'!$A:$F,5,0),0)</f>
        <v>0</v>
      </c>
      <c r="G3884" s="10" t="str">
        <f>IFERROR(VLOOKUP(A3884,'Sevinç 04.04.2023 0911'!$A:$D,4,0),0)</f>
        <v>25.28 TL</v>
      </c>
      <c r="H3884" s="10">
        <f>IFERROR(VLOOKUP(A3884,'Onaya Sunulan Birim Fiyat'!$A:$C,3,0),0)</f>
        <v>0</v>
      </c>
      <c r="I3884" s="10">
        <f>IFERROR(VLOOKUP(A3884,'Eksik Birim Fiyat Satınalma'!$A:$E,5,0),0)</f>
        <v>0</v>
      </c>
      <c r="J3884" s="10">
        <f>IFERROR(VLOOKUP(A3884,'Eksik Birim Fiyat'!$A$2:$E$129,5,0),0)</f>
        <v>0</v>
      </c>
      <c r="K3884" s="10">
        <f>IFERROR(VLOOKUP(A3884,'Birim Fiyatı Olmayan Malzemeler'!$A$1:$C$128,3,0),0)</f>
        <v>0</v>
      </c>
      <c r="L3884" s="10">
        <f>IFERROR(VLOOKUP(A3884,'Reçete Altındakiler'!$A:$C,3,0),0)</f>
        <v>0</v>
      </c>
    </row>
    <row r="3885" spans="1:12" x14ac:dyDescent="0.25">
      <c r="A3885" s="8" t="s">
        <v>1597</v>
      </c>
      <c r="B3885" s="1">
        <v>12</v>
      </c>
      <c r="C3885" s="1">
        <v>1</v>
      </c>
      <c r="D3885" s="1">
        <v>0</v>
      </c>
      <c r="E3885" s="1">
        <v>0</v>
      </c>
      <c r="F3885" s="10">
        <f>IFERROR(VLOOKUP(A3885,'Sevinç 03.04.2023 1215'!$A:$F,5,0),0)</f>
        <v>0</v>
      </c>
      <c r="G3885" s="10" t="str">
        <f>IFERROR(VLOOKUP(A3885,'Sevinç 04.04.2023 0911'!$A:$D,4,0),0)</f>
        <v>24.68 TL</v>
      </c>
      <c r="H3885" s="10">
        <f>IFERROR(VLOOKUP(A3885,'Onaya Sunulan Birim Fiyat'!$A:$C,3,0),0)</f>
        <v>69.73</v>
      </c>
      <c r="I3885" s="10">
        <f>IFERROR(VLOOKUP(A3885,'Eksik Birim Fiyat Satınalma'!$A:$E,5,0),0)</f>
        <v>0</v>
      </c>
      <c r="J3885" s="10">
        <f>IFERROR(VLOOKUP(A3885,'Eksik Birim Fiyat'!$A$2:$E$129,5,0),0)</f>
        <v>0</v>
      </c>
      <c r="K3885" s="10">
        <f>IFERROR(VLOOKUP(A3885,'Birim Fiyatı Olmayan Malzemeler'!$A$1:$C$128,3,0),0)</f>
        <v>0</v>
      </c>
      <c r="L3885" s="10">
        <f>IFERROR(VLOOKUP(A3885,'Reçete Altındakiler'!$A:$C,3,0),0)</f>
        <v>0</v>
      </c>
    </row>
    <row r="3886" spans="1:12" x14ac:dyDescent="0.25">
      <c r="A3886" s="8" t="s">
        <v>1597</v>
      </c>
      <c r="B3886" s="1">
        <v>13</v>
      </c>
      <c r="C3886" s="1">
        <v>1</v>
      </c>
      <c r="D3886" s="1">
        <v>0</v>
      </c>
      <c r="E3886" s="1">
        <v>0</v>
      </c>
      <c r="F3886" s="10">
        <f>IFERROR(VLOOKUP(A3886,'Sevinç 03.04.2023 1215'!$A:$F,5,0),0)</f>
        <v>0</v>
      </c>
      <c r="G3886" s="10" t="str">
        <f>IFERROR(VLOOKUP(A3886,'Sevinç 04.04.2023 0911'!$A:$D,4,0),0)</f>
        <v>24.68 TL</v>
      </c>
      <c r="H3886" s="10">
        <f>IFERROR(VLOOKUP(A3886,'Onaya Sunulan Birim Fiyat'!$A:$C,3,0),0)</f>
        <v>69.73</v>
      </c>
      <c r="I3886" s="10">
        <f>IFERROR(VLOOKUP(A3886,'Eksik Birim Fiyat Satınalma'!$A:$E,5,0),0)</f>
        <v>0</v>
      </c>
      <c r="J3886" s="10">
        <f>IFERROR(VLOOKUP(A3886,'Eksik Birim Fiyat'!$A$2:$E$129,5,0),0)</f>
        <v>0</v>
      </c>
      <c r="K3886" s="10">
        <f>IFERROR(VLOOKUP(A3886,'Birim Fiyatı Olmayan Malzemeler'!$A$1:$C$128,3,0),0)</f>
        <v>0</v>
      </c>
      <c r="L3886" s="10">
        <f>IFERROR(VLOOKUP(A3886,'Reçete Altındakiler'!$A:$C,3,0),0)</f>
        <v>0</v>
      </c>
    </row>
    <row r="3887" spans="1:12" x14ac:dyDescent="0.25">
      <c r="A3887" s="8" t="s">
        <v>3378</v>
      </c>
      <c r="B3887" s="1">
        <v>6</v>
      </c>
      <c r="C3887" s="1">
        <v>17</v>
      </c>
      <c r="D3887" s="1">
        <v>0</v>
      </c>
      <c r="E3887" s="1">
        <v>0</v>
      </c>
      <c r="F3887" s="10">
        <f>IFERROR(VLOOKUP(A3887,'Sevinç 03.04.2023 1215'!$A:$F,5,0),0)</f>
        <v>0</v>
      </c>
      <c r="G3887" s="10" t="str">
        <f>IFERROR(VLOOKUP(A3887,'Sevinç 04.04.2023 0911'!$A:$D,4,0),0)</f>
        <v>155.73468538 TL</v>
      </c>
      <c r="H3887" s="10">
        <f>IFERROR(VLOOKUP(A3887,'Onaya Sunulan Birim Fiyat'!$A:$C,3,0),0)</f>
        <v>0</v>
      </c>
      <c r="I3887" s="10">
        <f>IFERROR(VLOOKUP(A3887,'Eksik Birim Fiyat Satınalma'!$A:$E,5,0),0)</f>
        <v>0</v>
      </c>
      <c r="J3887" s="10">
        <f>IFERROR(VLOOKUP(A3887,'Eksik Birim Fiyat'!$A$2:$E$129,5,0),0)</f>
        <v>0</v>
      </c>
      <c r="K3887" s="10">
        <f>IFERROR(VLOOKUP(A3887,'Birim Fiyatı Olmayan Malzemeler'!$A$1:$C$128,3,0),0)</f>
        <v>0</v>
      </c>
      <c r="L3887" s="10">
        <f>IFERROR(VLOOKUP(A3887,'Reçete Altındakiler'!$A:$C,3,0),0)</f>
        <v>0</v>
      </c>
    </row>
    <row r="3888" spans="1:12" x14ac:dyDescent="0.25">
      <c r="A3888" s="8" t="s">
        <v>3378</v>
      </c>
      <c r="B3888" s="1">
        <v>13</v>
      </c>
      <c r="C3888" s="1">
        <v>1</v>
      </c>
      <c r="D3888" s="1">
        <v>0</v>
      </c>
      <c r="E3888" s="1">
        <v>0</v>
      </c>
      <c r="F3888" s="10">
        <f>IFERROR(VLOOKUP(A3888,'Sevinç 03.04.2023 1215'!$A:$F,5,0),0)</f>
        <v>0</v>
      </c>
      <c r="G3888" s="10" t="str">
        <f>IFERROR(VLOOKUP(A3888,'Sevinç 04.04.2023 0911'!$A:$D,4,0),0)</f>
        <v>155.73468538 TL</v>
      </c>
      <c r="H3888" s="10">
        <f>IFERROR(VLOOKUP(A3888,'Onaya Sunulan Birim Fiyat'!$A:$C,3,0),0)</f>
        <v>0</v>
      </c>
      <c r="I3888" s="10">
        <f>IFERROR(VLOOKUP(A3888,'Eksik Birim Fiyat Satınalma'!$A:$E,5,0),0)</f>
        <v>0</v>
      </c>
      <c r="J3888" s="10">
        <f>IFERROR(VLOOKUP(A3888,'Eksik Birim Fiyat'!$A$2:$E$129,5,0),0)</f>
        <v>0</v>
      </c>
      <c r="K3888" s="10">
        <f>IFERROR(VLOOKUP(A3888,'Birim Fiyatı Olmayan Malzemeler'!$A$1:$C$128,3,0),0)</f>
        <v>0</v>
      </c>
      <c r="L3888" s="10">
        <f>IFERROR(VLOOKUP(A3888,'Reçete Altındakiler'!$A:$C,3,0),0)</f>
        <v>0</v>
      </c>
    </row>
    <row r="3889" spans="1:12" x14ac:dyDescent="0.25">
      <c r="A3889" s="8" t="s">
        <v>3608</v>
      </c>
      <c r="B3889" s="1">
        <v>22</v>
      </c>
      <c r="C3889" s="1">
        <v>1</v>
      </c>
      <c r="D3889" s="1">
        <v>0</v>
      </c>
      <c r="E3889" s="1">
        <v>0</v>
      </c>
      <c r="F3889" s="10">
        <f>IFERROR(VLOOKUP(A3889,'Sevinç 03.04.2023 1215'!$A:$F,5,0),0)</f>
        <v>0</v>
      </c>
      <c r="G3889" s="10" t="str">
        <f>IFERROR(VLOOKUP(A3889,'Sevinç 04.04.2023 0911'!$A:$D,4,0),0)</f>
        <v>341.3125132 TL</v>
      </c>
      <c r="H3889" s="10">
        <f>IFERROR(VLOOKUP(A3889,'Onaya Sunulan Birim Fiyat'!$A:$C,3,0),0)</f>
        <v>0</v>
      </c>
      <c r="I3889" s="10">
        <f>IFERROR(VLOOKUP(A3889,'Eksik Birim Fiyat Satınalma'!$A:$E,5,0),0)</f>
        <v>0</v>
      </c>
      <c r="J3889" s="10">
        <f>IFERROR(VLOOKUP(A3889,'Eksik Birim Fiyat'!$A$2:$E$129,5,0),0)</f>
        <v>0</v>
      </c>
      <c r="K3889" s="10">
        <f>IFERROR(VLOOKUP(A3889,'Birim Fiyatı Olmayan Malzemeler'!$A$1:$C$128,3,0),0)</f>
        <v>0</v>
      </c>
      <c r="L3889" s="10">
        <f>IFERROR(VLOOKUP(A3889,'Reçete Altındakiler'!$A:$C,3,0),0)</f>
        <v>0</v>
      </c>
    </row>
    <row r="3890" spans="1:12" x14ac:dyDescent="0.25">
      <c r="A3890" s="8" t="s">
        <v>3038</v>
      </c>
      <c r="B3890" s="1">
        <v>6</v>
      </c>
      <c r="C3890" s="1">
        <v>77</v>
      </c>
      <c r="D3890" s="1">
        <v>0</v>
      </c>
      <c r="E3890" s="1">
        <v>0</v>
      </c>
      <c r="F3890" s="10">
        <f>IFERROR(VLOOKUP(A3890,'Sevinç 03.04.2023 1215'!$A:$F,5,0),0)</f>
        <v>0</v>
      </c>
      <c r="G3890" s="10" t="str">
        <f>IFERROR(VLOOKUP(A3890,'Sevinç 04.04.2023 0911'!$A:$D,4,0),0)</f>
        <v>25.28 TL</v>
      </c>
      <c r="H3890" s="10">
        <f>IFERROR(VLOOKUP(A3890,'Onaya Sunulan Birim Fiyat'!$A:$C,3,0),0)</f>
        <v>25.28</v>
      </c>
      <c r="I3890" s="10">
        <f>IFERROR(VLOOKUP(A3890,'Eksik Birim Fiyat Satınalma'!$A:$E,5,0),0)</f>
        <v>0</v>
      </c>
      <c r="J3890" s="10">
        <f>IFERROR(VLOOKUP(A3890,'Eksik Birim Fiyat'!$A$2:$E$129,5,0),0)</f>
        <v>0</v>
      </c>
      <c r="K3890" s="10">
        <f>IFERROR(VLOOKUP(A3890,'Birim Fiyatı Olmayan Malzemeler'!$A$1:$C$128,3,0),0)</f>
        <v>0</v>
      </c>
      <c r="L3890" s="10">
        <f>IFERROR(VLOOKUP(A3890,'Reçete Altındakiler'!$A:$C,3,0),0)</f>
        <v>0</v>
      </c>
    </row>
    <row r="3891" spans="1:12" x14ac:dyDescent="0.25">
      <c r="A3891" s="8" t="s">
        <v>3559</v>
      </c>
      <c r="B3891" s="1">
        <v>22</v>
      </c>
      <c r="C3891" s="1">
        <v>5</v>
      </c>
      <c r="D3891" s="1">
        <v>0</v>
      </c>
      <c r="E3891" s="1">
        <v>0</v>
      </c>
      <c r="F3891" s="10">
        <f>IFERROR(VLOOKUP(A3891,'Sevinç 03.04.2023 1215'!$A:$F,5,0),0)</f>
        <v>0</v>
      </c>
      <c r="G3891" s="10" t="str">
        <f>IFERROR(VLOOKUP(A3891,'Sevinç 04.04.2023 0911'!$A:$D,4,0),0)</f>
        <v>124.9030052 TL</v>
      </c>
      <c r="H3891" s="10">
        <f>IFERROR(VLOOKUP(A3891,'Onaya Sunulan Birim Fiyat'!$A:$C,3,0),0)</f>
        <v>0</v>
      </c>
      <c r="I3891" s="10">
        <f>IFERROR(VLOOKUP(A3891,'Eksik Birim Fiyat Satınalma'!$A:$E,5,0),0)</f>
        <v>0</v>
      </c>
      <c r="J3891" s="10">
        <f>IFERROR(VLOOKUP(A3891,'Eksik Birim Fiyat'!$A$2:$E$129,5,0),0)</f>
        <v>0</v>
      </c>
      <c r="K3891" s="10">
        <f>IFERROR(VLOOKUP(A3891,'Birim Fiyatı Olmayan Malzemeler'!$A$1:$C$128,3,0),0)</f>
        <v>0</v>
      </c>
      <c r="L3891" s="10">
        <f>IFERROR(VLOOKUP(A3891,'Reçete Altındakiler'!$A:$C,3,0),0)</f>
        <v>0</v>
      </c>
    </row>
    <row r="3892" spans="1:12" x14ac:dyDescent="0.25">
      <c r="A3892" s="8" t="s">
        <v>1598</v>
      </c>
      <c r="B3892" s="1">
        <v>5</v>
      </c>
      <c r="C3892" s="1">
        <v>7</v>
      </c>
      <c r="D3892" s="1">
        <v>0</v>
      </c>
      <c r="E3892" s="1">
        <v>0</v>
      </c>
      <c r="F3892" s="10">
        <f>IFERROR(VLOOKUP(A3892,'Sevinç 03.04.2023 1215'!$A:$F,5,0),0)</f>
        <v>0</v>
      </c>
      <c r="G3892" s="10" t="str">
        <f>IFERROR(VLOOKUP(A3892,'Sevinç 04.04.2023 0911'!$A:$D,4,0),0)</f>
        <v>10.9377859218319 EURO</v>
      </c>
      <c r="H3892" s="10">
        <f>IFERROR(VLOOKUP(A3892,'Onaya Sunulan Birim Fiyat'!$A:$C,3,0),0)</f>
        <v>0</v>
      </c>
      <c r="I3892" s="10">
        <f>IFERROR(VLOOKUP(A3892,'Eksik Birim Fiyat Satınalma'!$A:$E,5,0),0)</f>
        <v>0</v>
      </c>
      <c r="J3892" s="10">
        <f>IFERROR(VLOOKUP(A3892,'Eksik Birim Fiyat'!$A$2:$E$129,5,0),0)</f>
        <v>0</v>
      </c>
      <c r="K3892" s="10">
        <f>IFERROR(VLOOKUP(A3892,'Birim Fiyatı Olmayan Malzemeler'!$A$1:$C$128,3,0),0)</f>
        <v>0</v>
      </c>
      <c r="L3892" s="10">
        <f>IFERROR(VLOOKUP(A3892,'Reçete Altındakiler'!$A:$C,3,0),0)</f>
        <v>0</v>
      </c>
    </row>
    <row r="3893" spans="1:12" x14ac:dyDescent="0.25">
      <c r="A3893" s="8" t="s">
        <v>3463</v>
      </c>
      <c r="B3893" s="1">
        <v>5</v>
      </c>
      <c r="C3893" s="1">
        <v>1</v>
      </c>
      <c r="D3893" s="1">
        <v>0</v>
      </c>
      <c r="E3893" s="1">
        <v>0</v>
      </c>
      <c r="F3893" s="10">
        <f>IFERROR(VLOOKUP(A3893,'Sevinç 03.04.2023 1215'!$A:$F,5,0),0)</f>
        <v>0</v>
      </c>
      <c r="G3893" s="10" t="str">
        <f>IFERROR(VLOOKUP(A3893,'Sevinç 04.04.2023 0911'!$A:$D,4,0),0)</f>
        <v>1.41 EURO</v>
      </c>
      <c r="H3893" s="10">
        <f>IFERROR(VLOOKUP(A3893,'Onaya Sunulan Birim Fiyat'!$A:$C,3,0),0)</f>
        <v>0</v>
      </c>
      <c r="I3893" s="10">
        <f>IFERROR(VLOOKUP(A3893,'Eksik Birim Fiyat Satınalma'!$A:$E,5,0),0)</f>
        <v>0</v>
      </c>
      <c r="J3893" s="10">
        <f>IFERROR(VLOOKUP(A3893,'Eksik Birim Fiyat'!$A$2:$E$129,5,0),0)</f>
        <v>0</v>
      </c>
      <c r="K3893" s="10">
        <f>IFERROR(VLOOKUP(A3893,'Birim Fiyatı Olmayan Malzemeler'!$A$1:$C$128,3,0),0)</f>
        <v>0</v>
      </c>
      <c r="L3893" s="10">
        <f>IFERROR(VLOOKUP(A3893,'Reçete Altındakiler'!$A:$C,3,0),0)</f>
        <v>0</v>
      </c>
    </row>
    <row r="3894" spans="1:12" x14ac:dyDescent="0.25">
      <c r="A3894" s="8" t="s">
        <v>3464</v>
      </c>
      <c r="B3894" s="1">
        <v>5</v>
      </c>
      <c r="C3894" s="1">
        <v>1</v>
      </c>
      <c r="D3894" s="1">
        <v>0</v>
      </c>
      <c r="E3894" s="1">
        <v>0</v>
      </c>
      <c r="F3894" s="10">
        <f>IFERROR(VLOOKUP(A3894,'Sevinç 03.04.2023 1215'!$A:$F,5,0),0)</f>
        <v>0</v>
      </c>
      <c r="G3894" s="10" t="str">
        <f>IFERROR(VLOOKUP(A3894,'Sevinç 04.04.2023 0911'!$A:$D,4,0),0)</f>
        <v>1.75 EURO</v>
      </c>
      <c r="H3894" s="10">
        <f>IFERROR(VLOOKUP(A3894,'Onaya Sunulan Birim Fiyat'!$A:$C,3,0),0)</f>
        <v>0</v>
      </c>
      <c r="I3894" s="10">
        <f>IFERROR(VLOOKUP(A3894,'Eksik Birim Fiyat Satınalma'!$A:$E,5,0),0)</f>
        <v>0</v>
      </c>
      <c r="J3894" s="10">
        <f>IFERROR(VLOOKUP(A3894,'Eksik Birim Fiyat'!$A$2:$E$129,5,0),0)</f>
        <v>0</v>
      </c>
      <c r="K3894" s="10">
        <f>IFERROR(VLOOKUP(A3894,'Birim Fiyatı Olmayan Malzemeler'!$A$1:$C$128,3,0),0)</f>
        <v>0</v>
      </c>
      <c r="L3894" s="10">
        <f>IFERROR(VLOOKUP(A3894,'Reçete Altındakiler'!$A:$C,3,0),0)</f>
        <v>0</v>
      </c>
    </row>
    <row r="3895" spans="1:12" x14ac:dyDescent="0.25">
      <c r="A3895" s="8" t="s">
        <v>3039</v>
      </c>
      <c r="B3895" s="1">
        <v>5</v>
      </c>
      <c r="C3895" s="1">
        <v>1</v>
      </c>
      <c r="D3895" s="1">
        <v>0</v>
      </c>
      <c r="E3895" s="1">
        <v>0</v>
      </c>
      <c r="F3895" s="10">
        <f>IFERROR(VLOOKUP(A3895,'Sevinç 03.04.2023 1215'!$A:$F,5,0),0)</f>
        <v>0</v>
      </c>
      <c r="G3895" s="10" t="str">
        <f>IFERROR(VLOOKUP(A3895,'Sevinç 04.04.2023 0911'!$A:$D,4,0),0)</f>
        <v>1.41 EURO</v>
      </c>
      <c r="H3895" s="10">
        <f>IFERROR(VLOOKUP(A3895,'Onaya Sunulan Birim Fiyat'!$A:$C,3,0),0)</f>
        <v>0</v>
      </c>
      <c r="I3895" s="10">
        <f>IFERROR(VLOOKUP(A3895,'Eksik Birim Fiyat Satınalma'!$A:$E,5,0),0)</f>
        <v>0</v>
      </c>
      <c r="J3895" s="10">
        <f>IFERROR(VLOOKUP(A3895,'Eksik Birim Fiyat'!$A$2:$E$129,5,0),0)</f>
        <v>0</v>
      </c>
      <c r="K3895" s="10">
        <f>IFERROR(VLOOKUP(A3895,'Birim Fiyatı Olmayan Malzemeler'!$A$1:$C$128,3,0),0)</f>
        <v>0</v>
      </c>
      <c r="L3895" s="10">
        <f>IFERROR(VLOOKUP(A3895,'Reçete Altındakiler'!$A:$C,3,0),0)</f>
        <v>0</v>
      </c>
    </row>
    <row r="3896" spans="1:12" x14ac:dyDescent="0.25">
      <c r="A3896" s="8" t="s">
        <v>3039</v>
      </c>
      <c r="B3896" s="1">
        <v>6</v>
      </c>
      <c r="C3896" s="1">
        <v>54</v>
      </c>
      <c r="D3896" s="1">
        <v>0</v>
      </c>
      <c r="E3896" s="1">
        <v>0</v>
      </c>
      <c r="F3896" s="10">
        <f>IFERROR(VLOOKUP(A3896,'Sevinç 03.04.2023 1215'!$A:$F,5,0),0)</f>
        <v>0</v>
      </c>
      <c r="G3896" s="10" t="str">
        <f>IFERROR(VLOOKUP(A3896,'Sevinç 04.04.2023 0911'!$A:$D,4,0),0)</f>
        <v>1.41 EURO</v>
      </c>
      <c r="H3896" s="10">
        <f>IFERROR(VLOOKUP(A3896,'Onaya Sunulan Birim Fiyat'!$A:$C,3,0),0)</f>
        <v>0</v>
      </c>
      <c r="I3896" s="10">
        <f>IFERROR(VLOOKUP(A3896,'Eksik Birim Fiyat Satınalma'!$A:$E,5,0),0)</f>
        <v>0</v>
      </c>
      <c r="J3896" s="10">
        <f>IFERROR(VLOOKUP(A3896,'Eksik Birim Fiyat'!$A$2:$E$129,5,0),0)</f>
        <v>0</v>
      </c>
      <c r="K3896" s="10">
        <f>IFERROR(VLOOKUP(A3896,'Birim Fiyatı Olmayan Malzemeler'!$A$1:$C$128,3,0),0)</f>
        <v>0</v>
      </c>
      <c r="L3896" s="10">
        <f>IFERROR(VLOOKUP(A3896,'Reçete Altındakiler'!$A:$C,3,0),0)</f>
        <v>0</v>
      </c>
    </row>
    <row r="3897" spans="1:12" x14ac:dyDescent="0.25">
      <c r="A3897" s="8" t="s">
        <v>1599</v>
      </c>
      <c r="B3897" s="1">
        <v>6</v>
      </c>
      <c r="C3897" s="1">
        <v>57</v>
      </c>
      <c r="D3897" s="1">
        <v>0</v>
      </c>
      <c r="E3897" s="1">
        <v>0</v>
      </c>
      <c r="F3897" s="10">
        <f>IFERROR(VLOOKUP(A3897,'Sevinç 03.04.2023 1215'!$A:$F,5,0),0)</f>
        <v>0</v>
      </c>
      <c r="G3897" s="10" t="str">
        <f>IFERROR(VLOOKUP(A3897,'Sevinç 04.04.2023 0911'!$A:$D,4,0),0)</f>
        <v>1.75 EURO</v>
      </c>
      <c r="H3897" s="10">
        <f>IFERROR(VLOOKUP(A3897,'Onaya Sunulan Birim Fiyat'!$A:$C,3,0),0)</f>
        <v>0</v>
      </c>
      <c r="I3897" s="10">
        <f>IFERROR(VLOOKUP(A3897,'Eksik Birim Fiyat Satınalma'!$A:$E,5,0),0)</f>
        <v>0</v>
      </c>
      <c r="J3897" s="10">
        <f>IFERROR(VLOOKUP(A3897,'Eksik Birim Fiyat'!$A$2:$E$129,5,0),0)</f>
        <v>0</v>
      </c>
      <c r="K3897" s="10">
        <f>IFERROR(VLOOKUP(A3897,'Birim Fiyatı Olmayan Malzemeler'!$A$1:$C$128,3,0),0)</f>
        <v>0</v>
      </c>
      <c r="L3897" s="10">
        <f>IFERROR(VLOOKUP(A3897,'Reçete Altındakiler'!$A:$C,3,0),0)</f>
        <v>0</v>
      </c>
    </row>
    <row r="3898" spans="1:12" x14ac:dyDescent="0.25">
      <c r="A3898" s="8" t="s">
        <v>4137</v>
      </c>
      <c r="B3898" s="1">
        <v>6</v>
      </c>
      <c r="C3898" s="1">
        <v>5</v>
      </c>
      <c r="D3898" s="1">
        <v>0</v>
      </c>
      <c r="E3898" s="1">
        <v>0</v>
      </c>
      <c r="F3898" s="10">
        <f>IFERROR(VLOOKUP(A3898,'Sevinç 03.04.2023 1215'!$A:$F,5,0),0)</f>
        <v>0</v>
      </c>
      <c r="G3898" s="10" t="str">
        <f>IFERROR(VLOOKUP(A3898,'Sevinç 04.04.2023 0911'!$A:$D,4,0),0)</f>
        <v>1.41 EURO</v>
      </c>
      <c r="H3898" s="10">
        <f>IFERROR(VLOOKUP(A3898,'Onaya Sunulan Birim Fiyat'!$A:$C,3,0),0)</f>
        <v>0</v>
      </c>
      <c r="I3898" s="10">
        <f>IFERROR(VLOOKUP(A3898,'Eksik Birim Fiyat Satınalma'!$A:$E,5,0),0)</f>
        <v>0</v>
      </c>
      <c r="J3898" s="10">
        <f>IFERROR(VLOOKUP(A3898,'Eksik Birim Fiyat'!$A$2:$E$129,5,0),0)</f>
        <v>0</v>
      </c>
      <c r="K3898" s="10">
        <f>IFERROR(VLOOKUP(A3898,'Birim Fiyatı Olmayan Malzemeler'!$A$1:$C$128,3,0),0)</f>
        <v>0</v>
      </c>
      <c r="L3898" s="10">
        <f>IFERROR(VLOOKUP(A3898,'Reçete Altındakiler'!$A:$C,3,0),0)</f>
        <v>0</v>
      </c>
    </row>
    <row r="3899" spans="1:12" x14ac:dyDescent="0.25">
      <c r="A3899" s="8" t="s">
        <v>1600</v>
      </c>
      <c r="B3899" s="1">
        <v>6</v>
      </c>
      <c r="C3899" s="1">
        <v>5</v>
      </c>
      <c r="D3899" s="1">
        <v>0</v>
      </c>
      <c r="E3899" s="1">
        <v>0</v>
      </c>
      <c r="F3899" s="10">
        <f>IFERROR(VLOOKUP(A3899,'Sevinç 03.04.2023 1215'!$A:$F,5,0),0)</f>
        <v>0</v>
      </c>
      <c r="G3899" s="10" t="str">
        <f>IFERROR(VLOOKUP(A3899,'Sevinç 04.04.2023 0911'!$A:$D,4,0),0)</f>
        <v>0.49125 EURO</v>
      </c>
      <c r="H3899" s="10">
        <f>IFERROR(VLOOKUP(A3899,'Onaya Sunulan Birim Fiyat'!$A:$C,3,0),0)</f>
        <v>0</v>
      </c>
      <c r="I3899" s="10">
        <f>IFERROR(VLOOKUP(A3899,'Eksik Birim Fiyat Satınalma'!$A:$E,5,0),0)</f>
        <v>0</v>
      </c>
      <c r="J3899" s="10">
        <f>IFERROR(VLOOKUP(A3899,'Eksik Birim Fiyat'!$A$2:$E$129,5,0),0)</f>
        <v>0</v>
      </c>
      <c r="K3899" s="10">
        <f>IFERROR(VLOOKUP(A3899,'Birim Fiyatı Olmayan Malzemeler'!$A$1:$C$128,3,0),0)</f>
        <v>0</v>
      </c>
      <c r="L3899" s="10">
        <f>IFERROR(VLOOKUP(A3899,'Reçete Altındakiler'!$A:$C,3,0),0)</f>
        <v>0</v>
      </c>
    </row>
    <row r="3900" spans="1:12" x14ac:dyDescent="0.25">
      <c r="A3900" s="8" t="s">
        <v>3040</v>
      </c>
      <c r="B3900" s="1">
        <v>6</v>
      </c>
      <c r="C3900" s="1">
        <v>8</v>
      </c>
      <c r="D3900" s="1">
        <v>0</v>
      </c>
      <c r="E3900" s="1">
        <v>0</v>
      </c>
      <c r="F3900" s="10">
        <f>IFERROR(VLOOKUP(A3900,'Sevinç 03.04.2023 1215'!$A:$F,5,0),0)</f>
        <v>0</v>
      </c>
      <c r="G3900" s="10" t="str">
        <f>IFERROR(VLOOKUP(A3900,'Sevinç 04.04.2023 0911'!$A:$D,4,0),0)</f>
        <v>1.41 EURO</v>
      </c>
      <c r="H3900" s="10">
        <f>IFERROR(VLOOKUP(A3900,'Onaya Sunulan Birim Fiyat'!$A:$C,3,0),0)</f>
        <v>0</v>
      </c>
      <c r="I3900" s="10">
        <f>IFERROR(VLOOKUP(A3900,'Eksik Birim Fiyat Satınalma'!$A:$E,5,0),0)</f>
        <v>0</v>
      </c>
      <c r="J3900" s="10">
        <f>IFERROR(VLOOKUP(A3900,'Eksik Birim Fiyat'!$A$2:$E$129,5,0),0)</f>
        <v>0</v>
      </c>
      <c r="K3900" s="10">
        <f>IFERROR(VLOOKUP(A3900,'Birim Fiyatı Olmayan Malzemeler'!$A$1:$C$128,3,0),0)</f>
        <v>0</v>
      </c>
      <c r="L3900" s="10">
        <f>IFERROR(VLOOKUP(A3900,'Reçete Altındakiler'!$A:$C,3,0),0)</f>
        <v>0</v>
      </c>
    </row>
    <row r="3901" spans="1:12" x14ac:dyDescent="0.25">
      <c r="A3901" s="8" t="s">
        <v>3609</v>
      </c>
      <c r="B3901" s="1">
        <v>6</v>
      </c>
      <c r="C3901" s="1">
        <v>5</v>
      </c>
      <c r="D3901" s="1">
        <v>0</v>
      </c>
      <c r="E3901" s="1">
        <v>0</v>
      </c>
      <c r="F3901" s="10">
        <f>IFERROR(VLOOKUP(A3901,'Sevinç 03.04.2023 1215'!$A:$F,5,0),0)</f>
        <v>0</v>
      </c>
      <c r="G3901" s="10" t="str">
        <f>IFERROR(VLOOKUP(A3901,'Sevinç 04.04.2023 0911'!$A:$D,4,0),0)</f>
        <v>0.49125 EURO</v>
      </c>
      <c r="H3901" s="10">
        <f>IFERROR(VLOOKUP(A3901,'Onaya Sunulan Birim Fiyat'!$A:$C,3,0),0)</f>
        <v>0</v>
      </c>
      <c r="I3901" s="10">
        <f>IFERROR(VLOOKUP(A3901,'Eksik Birim Fiyat Satınalma'!$A:$E,5,0),0)</f>
        <v>0</v>
      </c>
      <c r="J3901" s="10">
        <f>IFERROR(VLOOKUP(A3901,'Eksik Birim Fiyat'!$A$2:$E$129,5,0),0)</f>
        <v>0</v>
      </c>
      <c r="K3901" s="10">
        <f>IFERROR(VLOOKUP(A3901,'Birim Fiyatı Olmayan Malzemeler'!$A$1:$C$128,3,0),0)</f>
        <v>0</v>
      </c>
      <c r="L3901" s="10">
        <f>IFERROR(VLOOKUP(A3901,'Reçete Altındakiler'!$A:$C,3,0),0)</f>
        <v>0</v>
      </c>
    </row>
    <row r="3902" spans="1:12" x14ac:dyDescent="0.25">
      <c r="A3902" s="8" t="s">
        <v>4138</v>
      </c>
      <c r="B3902" s="1">
        <v>6</v>
      </c>
      <c r="C3902" s="1">
        <v>5</v>
      </c>
      <c r="D3902" s="1">
        <v>0</v>
      </c>
      <c r="E3902" s="1">
        <v>0</v>
      </c>
      <c r="F3902" s="10">
        <f>IFERROR(VLOOKUP(A3902,'Sevinç 03.04.2023 1215'!$A:$F,5,0),0)</f>
        <v>0</v>
      </c>
      <c r="G3902" s="10" t="str">
        <f>IFERROR(VLOOKUP(A3902,'Sevinç 04.04.2023 0911'!$A:$D,4,0),0)</f>
        <v>0.49125 EURO</v>
      </c>
      <c r="H3902" s="10">
        <f>IFERROR(VLOOKUP(A3902,'Onaya Sunulan Birim Fiyat'!$A:$C,3,0),0)</f>
        <v>0</v>
      </c>
      <c r="I3902" s="10">
        <f>IFERROR(VLOOKUP(A3902,'Eksik Birim Fiyat Satınalma'!$A:$E,5,0),0)</f>
        <v>0</v>
      </c>
      <c r="J3902" s="10">
        <f>IFERROR(VLOOKUP(A3902,'Eksik Birim Fiyat'!$A$2:$E$129,5,0),0)</f>
        <v>0</v>
      </c>
      <c r="K3902" s="10">
        <f>IFERROR(VLOOKUP(A3902,'Birim Fiyatı Olmayan Malzemeler'!$A$1:$C$128,3,0),0)</f>
        <v>0</v>
      </c>
      <c r="L3902" s="10">
        <f>IFERROR(VLOOKUP(A3902,'Reçete Altındakiler'!$A:$C,3,0),0)</f>
        <v>0</v>
      </c>
    </row>
    <row r="3903" spans="1:12" x14ac:dyDescent="0.25">
      <c r="A3903" s="8" t="s">
        <v>3610</v>
      </c>
      <c r="B3903" s="1">
        <v>6</v>
      </c>
      <c r="C3903" s="1">
        <v>4</v>
      </c>
      <c r="D3903" s="1">
        <v>0</v>
      </c>
      <c r="E3903" s="1">
        <v>0</v>
      </c>
      <c r="F3903" s="10">
        <f>IFERROR(VLOOKUP(A3903,'Sevinç 03.04.2023 1215'!$A:$F,5,0),0)</f>
        <v>0</v>
      </c>
      <c r="G3903" s="10" t="str">
        <f>IFERROR(VLOOKUP(A3903,'Sevinç 04.04.2023 0911'!$A:$D,4,0),0)</f>
        <v>1.41 EURO</v>
      </c>
      <c r="H3903" s="10">
        <f>IFERROR(VLOOKUP(A3903,'Onaya Sunulan Birim Fiyat'!$A:$C,3,0),0)</f>
        <v>0</v>
      </c>
      <c r="I3903" s="10">
        <f>IFERROR(VLOOKUP(A3903,'Eksik Birim Fiyat Satınalma'!$A:$E,5,0),0)</f>
        <v>0</v>
      </c>
      <c r="J3903" s="10">
        <f>IFERROR(VLOOKUP(A3903,'Eksik Birim Fiyat'!$A$2:$E$129,5,0),0)</f>
        <v>0</v>
      </c>
      <c r="K3903" s="10">
        <f>IFERROR(VLOOKUP(A3903,'Birim Fiyatı Olmayan Malzemeler'!$A$1:$C$128,3,0),0)</f>
        <v>0</v>
      </c>
      <c r="L3903" s="10">
        <f>IFERROR(VLOOKUP(A3903,'Reçete Altındakiler'!$A:$C,3,0),0)</f>
        <v>0</v>
      </c>
    </row>
    <row r="3904" spans="1:12" x14ac:dyDescent="0.25">
      <c r="A3904" s="8" t="s">
        <v>3379</v>
      </c>
      <c r="B3904" s="1">
        <v>6</v>
      </c>
      <c r="C3904" s="1">
        <v>5</v>
      </c>
      <c r="D3904" s="1">
        <v>0</v>
      </c>
      <c r="E3904" s="1">
        <v>0</v>
      </c>
      <c r="F3904" s="10">
        <f>IFERROR(VLOOKUP(A3904,'Sevinç 03.04.2023 1215'!$A:$F,5,0),0)</f>
        <v>0</v>
      </c>
      <c r="G3904" s="10" t="str">
        <f>IFERROR(VLOOKUP(A3904,'Sevinç 04.04.2023 0911'!$A:$D,4,0),0)</f>
        <v>0.49125 EURO</v>
      </c>
      <c r="H3904" s="10">
        <f>IFERROR(VLOOKUP(A3904,'Onaya Sunulan Birim Fiyat'!$A:$C,3,0),0)</f>
        <v>0</v>
      </c>
      <c r="I3904" s="10">
        <f>IFERROR(VLOOKUP(A3904,'Eksik Birim Fiyat Satınalma'!$A:$E,5,0),0)</f>
        <v>0</v>
      </c>
      <c r="J3904" s="10">
        <f>IFERROR(VLOOKUP(A3904,'Eksik Birim Fiyat'!$A$2:$E$129,5,0),0)</f>
        <v>0</v>
      </c>
      <c r="K3904" s="10">
        <f>IFERROR(VLOOKUP(A3904,'Birim Fiyatı Olmayan Malzemeler'!$A$1:$C$128,3,0),0)</f>
        <v>0</v>
      </c>
      <c r="L3904" s="10">
        <f>IFERROR(VLOOKUP(A3904,'Reçete Altındakiler'!$A:$C,3,0),0)</f>
        <v>0</v>
      </c>
    </row>
    <row r="3905" spans="1:12" x14ac:dyDescent="0.25">
      <c r="A3905" s="8" t="s">
        <v>3560</v>
      </c>
      <c r="B3905" s="1">
        <v>6</v>
      </c>
      <c r="C3905" s="1">
        <v>16</v>
      </c>
      <c r="D3905" s="1">
        <v>0</v>
      </c>
      <c r="E3905" s="1">
        <v>0</v>
      </c>
      <c r="F3905" s="10">
        <f>IFERROR(VLOOKUP(A3905,'Sevinç 03.04.2023 1215'!$A:$F,5,0),0)</f>
        <v>0</v>
      </c>
      <c r="G3905" s="10" t="str">
        <f>IFERROR(VLOOKUP(A3905,'Sevinç 04.04.2023 0911'!$A:$D,4,0),0)</f>
        <v>1.41 EURO</v>
      </c>
      <c r="H3905" s="10">
        <f>IFERROR(VLOOKUP(A3905,'Onaya Sunulan Birim Fiyat'!$A:$C,3,0),0)</f>
        <v>0</v>
      </c>
      <c r="I3905" s="10">
        <f>IFERROR(VLOOKUP(A3905,'Eksik Birim Fiyat Satınalma'!$A:$E,5,0),0)</f>
        <v>0</v>
      </c>
      <c r="J3905" s="10">
        <f>IFERROR(VLOOKUP(A3905,'Eksik Birim Fiyat'!$A$2:$E$129,5,0),0)</f>
        <v>0</v>
      </c>
      <c r="K3905" s="10">
        <f>IFERROR(VLOOKUP(A3905,'Birim Fiyatı Olmayan Malzemeler'!$A$1:$C$128,3,0),0)</f>
        <v>0</v>
      </c>
      <c r="L3905" s="10">
        <f>IFERROR(VLOOKUP(A3905,'Reçete Altındakiler'!$A:$C,3,0),0)</f>
        <v>0</v>
      </c>
    </row>
    <row r="3906" spans="1:12" x14ac:dyDescent="0.25">
      <c r="A3906" s="8" t="s">
        <v>3611</v>
      </c>
      <c r="B3906" s="1">
        <v>6</v>
      </c>
      <c r="C3906" s="1">
        <v>16</v>
      </c>
      <c r="D3906" s="1">
        <v>0</v>
      </c>
      <c r="E3906" s="1">
        <v>0</v>
      </c>
      <c r="F3906" s="10">
        <f>IFERROR(VLOOKUP(A3906,'Sevinç 03.04.2023 1215'!$A:$F,5,0),0)</f>
        <v>0</v>
      </c>
      <c r="G3906" s="10" t="str">
        <f>IFERROR(VLOOKUP(A3906,'Sevinç 04.04.2023 0911'!$A:$D,4,0),0)</f>
        <v>1.75 EURO</v>
      </c>
      <c r="H3906" s="10">
        <f>IFERROR(VLOOKUP(A3906,'Onaya Sunulan Birim Fiyat'!$A:$C,3,0),0)</f>
        <v>0</v>
      </c>
      <c r="I3906" s="10">
        <f>IFERROR(VLOOKUP(A3906,'Eksik Birim Fiyat Satınalma'!$A:$E,5,0),0)</f>
        <v>0</v>
      </c>
      <c r="J3906" s="10">
        <f>IFERROR(VLOOKUP(A3906,'Eksik Birim Fiyat'!$A$2:$E$129,5,0),0)</f>
        <v>0</v>
      </c>
      <c r="K3906" s="10">
        <f>IFERROR(VLOOKUP(A3906,'Birim Fiyatı Olmayan Malzemeler'!$A$1:$C$128,3,0),0)</f>
        <v>0</v>
      </c>
      <c r="L3906" s="10">
        <f>IFERROR(VLOOKUP(A3906,'Reçete Altındakiler'!$A:$C,3,0),0)</f>
        <v>0</v>
      </c>
    </row>
    <row r="3907" spans="1:12" x14ac:dyDescent="0.25">
      <c r="A3907" s="8" t="s">
        <v>4139</v>
      </c>
      <c r="B3907" s="1">
        <v>6</v>
      </c>
      <c r="C3907" s="1">
        <v>5</v>
      </c>
      <c r="D3907" s="1">
        <v>0</v>
      </c>
      <c r="E3907" s="1">
        <v>0</v>
      </c>
      <c r="F3907" s="10">
        <f>IFERROR(VLOOKUP(A3907,'Sevinç 03.04.2023 1215'!$A:$F,5,0),0)</f>
        <v>0</v>
      </c>
      <c r="G3907" s="10" t="str">
        <f>IFERROR(VLOOKUP(A3907,'Sevinç 04.04.2023 0911'!$A:$D,4,0),0)</f>
        <v>0.49125 EURO</v>
      </c>
      <c r="H3907" s="10">
        <f>IFERROR(VLOOKUP(A3907,'Onaya Sunulan Birim Fiyat'!$A:$C,3,0),0)</f>
        <v>0</v>
      </c>
      <c r="I3907" s="10">
        <f>IFERROR(VLOOKUP(A3907,'Eksik Birim Fiyat Satınalma'!$A:$E,5,0),0)</f>
        <v>0</v>
      </c>
      <c r="J3907" s="10">
        <f>IFERROR(VLOOKUP(A3907,'Eksik Birim Fiyat'!$A$2:$E$129,5,0),0)</f>
        <v>0</v>
      </c>
      <c r="K3907" s="10">
        <f>IFERROR(VLOOKUP(A3907,'Birim Fiyatı Olmayan Malzemeler'!$A$1:$C$128,3,0),0)</f>
        <v>0</v>
      </c>
      <c r="L3907" s="10">
        <f>IFERROR(VLOOKUP(A3907,'Reçete Altındakiler'!$A:$C,3,0),0)</f>
        <v>0</v>
      </c>
    </row>
    <row r="3908" spans="1:12" x14ac:dyDescent="0.25">
      <c r="A3908" s="8" t="s">
        <v>3465</v>
      </c>
      <c r="B3908" s="1">
        <v>6</v>
      </c>
      <c r="C3908" s="1">
        <v>10</v>
      </c>
      <c r="D3908" s="1">
        <v>0</v>
      </c>
      <c r="E3908" s="1">
        <v>0</v>
      </c>
      <c r="F3908" s="10">
        <f>IFERROR(VLOOKUP(A3908,'Sevinç 03.04.2023 1215'!$A:$F,5,0),0)</f>
        <v>0</v>
      </c>
      <c r="G3908" s="10" t="str">
        <f>IFERROR(VLOOKUP(A3908,'Sevinç 04.04.2023 0911'!$A:$D,4,0),0)</f>
        <v>1.41 EURO</v>
      </c>
      <c r="H3908" s="10">
        <f>IFERROR(VLOOKUP(A3908,'Onaya Sunulan Birim Fiyat'!$A:$C,3,0),0)</f>
        <v>0</v>
      </c>
      <c r="I3908" s="10">
        <f>IFERROR(VLOOKUP(A3908,'Eksik Birim Fiyat Satınalma'!$A:$E,5,0),0)</f>
        <v>0</v>
      </c>
      <c r="J3908" s="10">
        <f>IFERROR(VLOOKUP(A3908,'Eksik Birim Fiyat'!$A$2:$E$129,5,0),0)</f>
        <v>0</v>
      </c>
      <c r="K3908" s="10">
        <f>IFERROR(VLOOKUP(A3908,'Birim Fiyatı Olmayan Malzemeler'!$A$1:$C$128,3,0),0)</f>
        <v>0</v>
      </c>
      <c r="L3908" s="10">
        <f>IFERROR(VLOOKUP(A3908,'Reçete Altındakiler'!$A:$C,3,0),0)</f>
        <v>0</v>
      </c>
    </row>
    <row r="3909" spans="1:12" x14ac:dyDescent="0.25">
      <c r="A3909" s="8" t="s">
        <v>3380</v>
      </c>
      <c r="B3909" s="1">
        <v>6</v>
      </c>
      <c r="C3909" s="1">
        <v>20</v>
      </c>
      <c r="D3909" s="1">
        <v>0</v>
      </c>
      <c r="E3909" s="1">
        <v>0</v>
      </c>
      <c r="F3909" s="10">
        <f>IFERROR(VLOOKUP(A3909,'Sevinç 03.04.2023 1215'!$A:$F,5,0),0)</f>
        <v>0</v>
      </c>
      <c r="G3909" s="10" t="str">
        <f>IFERROR(VLOOKUP(A3909,'Sevinç 04.04.2023 0911'!$A:$D,4,0),0)</f>
        <v>1.75 EURO</v>
      </c>
      <c r="H3909" s="10">
        <f>IFERROR(VLOOKUP(A3909,'Onaya Sunulan Birim Fiyat'!$A:$C,3,0),0)</f>
        <v>0</v>
      </c>
      <c r="I3909" s="10">
        <f>IFERROR(VLOOKUP(A3909,'Eksik Birim Fiyat Satınalma'!$A:$E,5,0),0)</f>
        <v>0</v>
      </c>
      <c r="J3909" s="10">
        <f>IFERROR(VLOOKUP(A3909,'Eksik Birim Fiyat'!$A$2:$E$129,5,0),0)</f>
        <v>0</v>
      </c>
      <c r="K3909" s="10">
        <f>IFERROR(VLOOKUP(A3909,'Birim Fiyatı Olmayan Malzemeler'!$A$1:$C$128,3,0),0)</f>
        <v>0</v>
      </c>
      <c r="L3909" s="10">
        <f>IFERROR(VLOOKUP(A3909,'Reçete Altındakiler'!$A:$C,3,0),0)</f>
        <v>0</v>
      </c>
    </row>
    <row r="3910" spans="1:12" x14ac:dyDescent="0.25">
      <c r="A3910" s="8" t="s">
        <v>4140</v>
      </c>
      <c r="B3910" s="1">
        <v>6</v>
      </c>
      <c r="C3910" s="1">
        <v>13</v>
      </c>
      <c r="D3910" s="1">
        <v>0</v>
      </c>
      <c r="E3910" s="1">
        <v>0</v>
      </c>
      <c r="F3910" s="10">
        <f>IFERROR(VLOOKUP(A3910,'Sevinç 03.04.2023 1215'!$A:$F,5,0),0)</f>
        <v>0</v>
      </c>
      <c r="G3910" s="10" t="str">
        <f>IFERROR(VLOOKUP(A3910,'Sevinç 04.04.2023 0911'!$A:$D,4,0),0)</f>
        <v>1.41 EURO</v>
      </c>
      <c r="H3910" s="10">
        <f>IFERROR(VLOOKUP(A3910,'Onaya Sunulan Birim Fiyat'!$A:$C,3,0),0)</f>
        <v>0</v>
      </c>
      <c r="I3910" s="10">
        <f>IFERROR(VLOOKUP(A3910,'Eksik Birim Fiyat Satınalma'!$A:$E,5,0),0)</f>
        <v>0</v>
      </c>
      <c r="J3910" s="10">
        <f>IFERROR(VLOOKUP(A3910,'Eksik Birim Fiyat'!$A$2:$E$129,5,0),0)</f>
        <v>0</v>
      </c>
      <c r="K3910" s="10">
        <f>IFERROR(VLOOKUP(A3910,'Birim Fiyatı Olmayan Malzemeler'!$A$1:$C$128,3,0),0)</f>
        <v>0</v>
      </c>
      <c r="L3910" s="10">
        <f>IFERROR(VLOOKUP(A3910,'Reçete Altındakiler'!$A:$C,3,0),0)</f>
        <v>0</v>
      </c>
    </row>
    <row r="3911" spans="1:12" x14ac:dyDescent="0.25">
      <c r="A3911" s="8" t="s">
        <v>3561</v>
      </c>
      <c r="B3911" s="1">
        <v>6</v>
      </c>
      <c r="C3911" s="1">
        <v>5</v>
      </c>
      <c r="D3911" s="1">
        <v>0</v>
      </c>
      <c r="E3911" s="1">
        <v>0</v>
      </c>
      <c r="F3911" s="10">
        <f>IFERROR(VLOOKUP(A3911,'Sevinç 03.04.2023 1215'!$A:$F,5,0),0)</f>
        <v>0</v>
      </c>
      <c r="G3911" s="10" t="str">
        <f>IFERROR(VLOOKUP(A3911,'Sevinç 04.04.2023 0911'!$A:$D,4,0),0)</f>
        <v>1.75 EURO</v>
      </c>
      <c r="H3911" s="10">
        <f>IFERROR(VLOOKUP(A3911,'Onaya Sunulan Birim Fiyat'!$A:$C,3,0),0)</f>
        <v>0</v>
      </c>
      <c r="I3911" s="10">
        <f>IFERROR(VLOOKUP(A3911,'Eksik Birim Fiyat Satınalma'!$A:$E,5,0),0)</f>
        <v>0</v>
      </c>
      <c r="J3911" s="10">
        <f>IFERROR(VLOOKUP(A3911,'Eksik Birim Fiyat'!$A$2:$E$129,5,0),0)</f>
        <v>0</v>
      </c>
      <c r="K3911" s="10">
        <f>IFERROR(VLOOKUP(A3911,'Birim Fiyatı Olmayan Malzemeler'!$A$1:$C$128,3,0),0)</f>
        <v>0</v>
      </c>
      <c r="L3911" s="10">
        <f>IFERROR(VLOOKUP(A3911,'Reçete Altındakiler'!$A:$C,3,0),0)</f>
        <v>0</v>
      </c>
    </row>
    <row r="3912" spans="1:12" x14ac:dyDescent="0.25">
      <c r="A3912" s="8" t="s">
        <v>4141</v>
      </c>
      <c r="B3912" s="1">
        <v>6</v>
      </c>
      <c r="C3912" s="1">
        <v>5</v>
      </c>
      <c r="D3912" s="1">
        <v>0</v>
      </c>
      <c r="E3912" s="1">
        <v>0</v>
      </c>
      <c r="F3912" s="10">
        <f>IFERROR(VLOOKUP(A3912,'Sevinç 03.04.2023 1215'!$A:$F,5,0),0)</f>
        <v>0</v>
      </c>
      <c r="G3912" s="10" t="str">
        <f>IFERROR(VLOOKUP(A3912,'Sevinç 04.04.2023 0911'!$A:$D,4,0),0)</f>
        <v>0.49125 EURO</v>
      </c>
      <c r="H3912" s="10">
        <f>IFERROR(VLOOKUP(A3912,'Onaya Sunulan Birim Fiyat'!$A:$C,3,0),0)</f>
        <v>0</v>
      </c>
      <c r="I3912" s="10">
        <f>IFERROR(VLOOKUP(A3912,'Eksik Birim Fiyat Satınalma'!$A:$E,5,0),0)</f>
        <v>0</v>
      </c>
      <c r="J3912" s="10">
        <f>IFERROR(VLOOKUP(A3912,'Eksik Birim Fiyat'!$A$2:$E$129,5,0),0)</f>
        <v>0</v>
      </c>
      <c r="K3912" s="10">
        <f>IFERROR(VLOOKUP(A3912,'Birim Fiyatı Olmayan Malzemeler'!$A$1:$C$128,3,0),0)</f>
        <v>0</v>
      </c>
      <c r="L3912" s="10">
        <f>IFERROR(VLOOKUP(A3912,'Reçete Altındakiler'!$A:$C,3,0),0)</f>
        <v>0</v>
      </c>
    </row>
    <row r="3913" spans="1:12" x14ac:dyDescent="0.25">
      <c r="A3913" s="8" t="s">
        <v>3041</v>
      </c>
      <c r="B3913" s="1">
        <v>6</v>
      </c>
      <c r="C3913" s="1">
        <v>10</v>
      </c>
      <c r="D3913" s="1">
        <v>0</v>
      </c>
      <c r="E3913" s="1">
        <v>0</v>
      </c>
      <c r="F3913" s="10">
        <f>IFERROR(VLOOKUP(A3913,'Sevinç 03.04.2023 1215'!$A:$F,5,0),0)</f>
        <v>0</v>
      </c>
      <c r="G3913" s="10" t="str">
        <f>IFERROR(VLOOKUP(A3913,'Sevinç 04.04.2023 0911'!$A:$D,4,0),0)</f>
        <v>1.41 EURO</v>
      </c>
      <c r="H3913" s="10">
        <f>IFERROR(VLOOKUP(A3913,'Onaya Sunulan Birim Fiyat'!$A:$C,3,0),0)</f>
        <v>0</v>
      </c>
      <c r="I3913" s="10">
        <f>IFERROR(VLOOKUP(A3913,'Eksik Birim Fiyat Satınalma'!$A:$E,5,0),0)</f>
        <v>0</v>
      </c>
      <c r="J3913" s="10">
        <f>IFERROR(VLOOKUP(A3913,'Eksik Birim Fiyat'!$A$2:$E$129,5,0),0)</f>
        <v>0</v>
      </c>
      <c r="K3913" s="10">
        <f>IFERROR(VLOOKUP(A3913,'Birim Fiyatı Olmayan Malzemeler'!$A$1:$C$128,3,0),0)</f>
        <v>0</v>
      </c>
      <c r="L3913" s="10">
        <f>IFERROR(VLOOKUP(A3913,'Reçete Altındakiler'!$A:$C,3,0),0)</f>
        <v>0</v>
      </c>
    </row>
    <row r="3914" spans="1:12" x14ac:dyDescent="0.25">
      <c r="A3914" s="8" t="s">
        <v>3381</v>
      </c>
      <c r="B3914" s="1">
        <v>6</v>
      </c>
      <c r="C3914" s="1">
        <v>10</v>
      </c>
      <c r="D3914" s="1">
        <v>0</v>
      </c>
      <c r="E3914" s="1">
        <v>0</v>
      </c>
      <c r="F3914" s="10">
        <f>IFERROR(VLOOKUP(A3914,'Sevinç 03.04.2023 1215'!$A:$F,5,0),0)</f>
        <v>0</v>
      </c>
      <c r="G3914" s="10" t="str">
        <f>IFERROR(VLOOKUP(A3914,'Sevinç 04.04.2023 0911'!$A:$D,4,0),0)</f>
        <v>1.75 EURO</v>
      </c>
      <c r="H3914" s="10">
        <f>IFERROR(VLOOKUP(A3914,'Onaya Sunulan Birim Fiyat'!$A:$C,3,0),0)</f>
        <v>0</v>
      </c>
      <c r="I3914" s="10">
        <f>IFERROR(VLOOKUP(A3914,'Eksik Birim Fiyat Satınalma'!$A:$E,5,0),0)</f>
        <v>0</v>
      </c>
      <c r="J3914" s="10">
        <f>IFERROR(VLOOKUP(A3914,'Eksik Birim Fiyat'!$A$2:$E$129,5,0),0)</f>
        <v>0</v>
      </c>
      <c r="K3914" s="10">
        <f>IFERROR(VLOOKUP(A3914,'Birim Fiyatı Olmayan Malzemeler'!$A$1:$C$128,3,0),0)</f>
        <v>0</v>
      </c>
      <c r="L3914" s="10">
        <f>IFERROR(VLOOKUP(A3914,'Reçete Altındakiler'!$A:$C,3,0),0)</f>
        <v>0</v>
      </c>
    </row>
    <row r="3915" spans="1:12" x14ac:dyDescent="0.25">
      <c r="A3915" s="8" t="s">
        <v>1601</v>
      </c>
      <c r="B3915" s="1">
        <v>6</v>
      </c>
      <c r="C3915" s="1">
        <v>8</v>
      </c>
      <c r="D3915" s="1">
        <v>0</v>
      </c>
      <c r="E3915" s="1">
        <v>0</v>
      </c>
      <c r="F3915" s="10">
        <f>IFERROR(VLOOKUP(A3915,'Sevinç 03.04.2023 1215'!$A:$F,5,0),0)</f>
        <v>0</v>
      </c>
      <c r="G3915" s="10" t="str">
        <f>IFERROR(VLOOKUP(A3915,'Sevinç 04.04.2023 0911'!$A:$D,4,0),0)</f>
        <v>1.75 EURO</v>
      </c>
      <c r="H3915" s="10">
        <f>IFERROR(VLOOKUP(A3915,'Onaya Sunulan Birim Fiyat'!$A:$C,3,0),0)</f>
        <v>0</v>
      </c>
      <c r="I3915" s="10">
        <f>IFERROR(VLOOKUP(A3915,'Eksik Birim Fiyat Satınalma'!$A:$E,5,0),0)</f>
        <v>0</v>
      </c>
      <c r="J3915" s="10">
        <f>IFERROR(VLOOKUP(A3915,'Eksik Birim Fiyat'!$A$2:$E$129,5,0),0)</f>
        <v>0</v>
      </c>
      <c r="K3915" s="10">
        <f>IFERROR(VLOOKUP(A3915,'Birim Fiyatı Olmayan Malzemeler'!$A$1:$C$128,3,0),0)</f>
        <v>0</v>
      </c>
      <c r="L3915" s="10">
        <f>IFERROR(VLOOKUP(A3915,'Reçete Altındakiler'!$A:$C,3,0),0)</f>
        <v>0</v>
      </c>
    </row>
    <row r="3916" spans="1:12" x14ac:dyDescent="0.25">
      <c r="A3916" s="8" t="s">
        <v>3187</v>
      </c>
      <c r="B3916" s="1">
        <v>5</v>
      </c>
      <c r="C3916" s="1">
        <v>2</v>
      </c>
      <c r="D3916" s="1">
        <v>0</v>
      </c>
      <c r="E3916" s="1">
        <v>0</v>
      </c>
      <c r="F3916" s="10">
        <f>IFERROR(VLOOKUP(A3916,'Sevinç 03.04.2023 1215'!$A:$F,5,0),0)</f>
        <v>0</v>
      </c>
      <c r="G3916" s="10" t="str">
        <f>IFERROR(VLOOKUP(A3916,'Sevinç 04.04.2023 0911'!$A:$D,4,0),0)</f>
        <v>1.41 EURO</v>
      </c>
      <c r="H3916" s="10">
        <f>IFERROR(VLOOKUP(A3916,'Onaya Sunulan Birim Fiyat'!$A:$C,3,0),0)</f>
        <v>0</v>
      </c>
      <c r="I3916" s="10">
        <f>IFERROR(VLOOKUP(A3916,'Eksik Birim Fiyat Satınalma'!$A:$E,5,0),0)</f>
        <v>0</v>
      </c>
      <c r="J3916" s="10">
        <f>IFERROR(VLOOKUP(A3916,'Eksik Birim Fiyat'!$A$2:$E$129,5,0),0)</f>
        <v>0</v>
      </c>
      <c r="K3916" s="10">
        <f>IFERROR(VLOOKUP(A3916,'Birim Fiyatı Olmayan Malzemeler'!$A$1:$C$128,3,0),0)</f>
        <v>0</v>
      </c>
      <c r="L3916" s="10">
        <f>IFERROR(VLOOKUP(A3916,'Reçete Altındakiler'!$A:$C,3,0),0)</f>
        <v>0</v>
      </c>
    </row>
    <row r="3917" spans="1:12" x14ac:dyDescent="0.25">
      <c r="A3917" s="8" t="s">
        <v>3187</v>
      </c>
      <c r="B3917" s="1">
        <v>6</v>
      </c>
      <c r="C3917" s="1">
        <v>5</v>
      </c>
      <c r="D3917" s="1">
        <v>0</v>
      </c>
      <c r="E3917" s="1">
        <v>0</v>
      </c>
      <c r="F3917" s="10">
        <f>IFERROR(VLOOKUP(A3917,'Sevinç 03.04.2023 1215'!$A:$F,5,0),0)</f>
        <v>0</v>
      </c>
      <c r="G3917" s="10" t="str">
        <f>IFERROR(VLOOKUP(A3917,'Sevinç 04.04.2023 0911'!$A:$D,4,0),0)</f>
        <v>1.41 EURO</v>
      </c>
      <c r="H3917" s="10">
        <f>IFERROR(VLOOKUP(A3917,'Onaya Sunulan Birim Fiyat'!$A:$C,3,0),0)</f>
        <v>0</v>
      </c>
      <c r="I3917" s="10">
        <f>IFERROR(VLOOKUP(A3917,'Eksik Birim Fiyat Satınalma'!$A:$E,5,0),0)</f>
        <v>0</v>
      </c>
      <c r="J3917" s="10">
        <f>IFERROR(VLOOKUP(A3917,'Eksik Birim Fiyat'!$A$2:$E$129,5,0),0)</f>
        <v>0</v>
      </c>
      <c r="K3917" s="10">
        <f>IFERROR(VLOOKUP(A3917,'Birim Fiyatı Olmayan Malzemeler'!$A$1:$C$128,3,0),0)</f>
        <v>0</v>
      </c>
      <c r="L3917" s="10">
        <f>IFERROR(VLOOKUP(A3917,'Reçete Altındakiler'!$A:$C,3,0),0)</f>
        <v>0</v>
      </c>
    </row>
    <row r="3918" spans="1:12" x14ac:dyDescent="0.25">
      <c r="A3918" s="8" t="s">
        <v>3042</v>
      </c>
      <c r="B3918" s="1">
        <v>6</v>
      </c>
      <c r="C3918" s="1">
        <v>10</v>
      </c>
      <c r="D3918" s="1">
        <v>0</v>
      </c>
      <c r="E3918" s="1">
        <v>0</v>
      </c>
      <c r="F3918" s="10">
        <f>IFERROR(VLOOKUP(A3918,'Sevinç 03.04.2023 1215'!$A:$F,5,0),0)</f>
        <v>0</v>
      </c>
      <c r="G3918" s="10" t="str">
        <f>IFERROR(VLOOKUP(A3918,'Sevinç 04.04.2023 0911'!$A:$D,4,0),0)</f>
        <v>1.41 EURO</v>
      </c>
      <c r="H3918" s="10">
        <f>IFERROR(VLOOKUP(A3918,'Onaya Sunulan Birim Fiyat'!$A:$C,3,0),0)</f>
        <v>0</v>
      </c>
      <c r="I3918" s="10">
        <f>IFERROR(VLOOKUP(A3918,'Eksik Birim Fiyat Satınalma'!$A:$E,5,0),0)</f>
        <v>0</v>
      </c>
      <c r="J3918" s="10">
        <f>IFERROR(VLOOKUP(A3918,'Eksik Birim Fiyat'!$A$2:$E$129,5,0),0)</f>
        <v>0</v>
      </c>
      <c r="K3918" s="10">
        <f>IFERROR(VLOOKUP(A3918,'Birim Fiyatı Olmayan Malzemeler'!$A$1:$C$128,3,0),0)</f>
        <v>0</v>
      </c>
      <c r="L3918" s="10">
        <f>IFERROR(VLOOKUP(A3918,'Reçete Altındakiler'!$A:$C,3,0),0)</f>
        <v>0</v>
      </c>
    </row>
    <row r="3919" spans="1:12" x14ac:dyDescent="0.25">
      <c r="A3919" s="8" t="s">
        <v>1602</v>
      </c>
      <c r="B3919" s="1">
        <v>6</v>
      </c>
      <c r="C3919" s="1">
        <v>10</v>
      </c>
      <c r="D3919" s="1">
        <v>0</v>
      </c>
      <c r="E3919" s="1">
        <v>0</v>
      </c>
      <c r="F3919" s="10">
        <f>IFERROR(VLOOKUP(A3919,'Sevinç 03.04.2023 1215'!$A:$F,5,0),0)</f>
        <v>0</v>
      </c>
      <c r="G3919" s="10" t="str">
        <f>IFERROR(VLOOKUP(A3919,'Sevinç 04.04.2023 0911'!$A:$D,4,0),0)</f>
        <v>1.75 EURO</v>
      </c>
      <c r="H3919" s="10">
        <f>IFERROR(VLOOKUP(A3919,'Onaya Sunulan Birim Fiyat'!$A:$C,3,0),0)</f>
        <v>0</v>
      </c>
      <c r="I3919" s="10">
        <f>IFERROR(VLOOKUP(A3919,'Eksik Birim Fiyat Satınalma'!$A:$E,5,0),0)</f>
        <v>0</v>
      </c>
      <c r="J3919" s="10">
        <f>IFERROR(VLOOKUP(A3919,'Eksik Birim Fiyat'!$A$2:$E$129,5,0),0)</f>
        <v>0</v>
      </c>
      <c r="K3919" s="10">
        <f>IFERROR(VLOOKUP(A3919,'Birim Fiyatı Olmayan Malzemeler'!$A$1:$C$128,3,0),0)</f>
        <v>0</v>
      </c>
      <c r="L3919" s="10">
        <f>IFERROR(VLOOKUP(A3919,'Reçete Altındakiler'!$A:$C,3,0),0)</f>
        <v>0</v>
      </c>
    </row>
    <row r="3920" spans="1:12" x14ac:dyDescent="0.25">
      <c r="A3920" s="8" t="s">
        <v>3382</v>
      </c>
      <c r="B3920" s="1">
        <v>5</v>
      </c>
      <c r="C3920" s="1">
        <v>1</v>
      </c>
      <c r="D3920" s="1">
        <v>0</v>
      </c>
      <c r="E3920" s="1">
        <v>0</v>
      </c>
      <c r="F3920" s="10">
        <f>IFERROR(VLOOKUP(A3920,'Sevinç 03.04.2023 1215'!$A:$F,5,0),0)</f>
        <v>0</v>
      </c>
      <c r="G3920" s="10" t="str">
        <f>IFERROR(VLOOKUP(A3920,'Sevinç 04.04.2023 0911'!$A:$D,4,0),0)</f>
        <v>1.75 EURO</v>
      </c>
      <c r="H3920" s="10">
        <f>IFERROR(VLOOKUP(A3920,'Onaya Sunulan Birim Fiyat'!$A:$C,3,0),0)</f>
        <v>0</v>
      </c>
      <c r="I3920" s="10">
        <f>IFERROR(VLOOKUP(A3920,'Eksik Birim Fiyat Satınalma'!$A:$E,5,0),0)</f>
        <v>0</v>
      </c>
      <c r="J3920" s="10">
        <f>IFERROR(VLOOKUP(A3920,'Eksik Birim Fiyat'!$A$2:$E$129,5,0),0)</f>
        <v>0</v>
      </c>
      <c r="K3920" s="10">
        <f>IFERROR(VLOOKUP(A3920,'Birim Fiyatı Olmayan Malzemeler'!$A$1:$C$128,3,0),0)</f>
        <v>0</v>
      </c>
      <c r="L3920" s="10">
        <f>IFERROR(VLOOKUP(A3920,'Reçete Altındakiler'!$A:$C,3,0),0)</f>
        <v>0</v>
      </c>
    </row>
    <row r="3921" spans="1:12" x14ac:dyDescent="0.25">
      <c r="A3921" s="8" t="s">
        <v>3382</v>
      </c>
      <c r="B3921" s="1">
        <v>6</v>
      </c>
      <c r="C3921" s="1">
        <v>6</v>
      </c>
      <c r="D3921" s="1">
        <v>0</v>
      </c>
      <c r="E3921" s="1">
        <v>0</v>
      </c>
      <c r="F3921" s="10">
        <f>IFERROR(VLOOKUP(A3921,'Sevinç 03.04.2023 1215'!$A:$F,5,0),0)</f>
        <v>0</v>
      </c>
      <c r="G3921" s="10" t="str">
        <f>IFERROR(VLOOKUP(A3921,'Sevinç 04.04.2023 0911'!$A:$D,4,0),0)</f>
        <v>1.75 EURO</v>
      </c>
      <c r="H3921" s="10">
        <f>IFERROR(VLOOKUP(A3921,'Onaya Sunulan Birim Fiyat'!$A:$C,3,0),0)</f>
        <v>0</v>
      </c>
      <c r="I3921" s="10">
        <f>IFERROR(VLOOKUP(A3921,'Eksik Birim Fiyat Satınalma'!$A:$E,5,0),0)</f>
        <v>0</v>
      </c>
      <c r="J3921" s="10">
        <f>IFERROR(VLOOKUP(A3921,'Eksik Birim Fiyat'!$A$2:$E$129,5,0),0)</f>
        <v>0</v>
      </c>
      <c r="K3921" s="10">
        <f>IFERROR(VLOOKUP(A3921,'Birim Fiyatı Olmayan Malzemeler'!$A$1:$C$128,3,0),0)</f>
        <v>0</v>
      </c>
      <c r="L3921" s="10">
        <f>IFERROR(VLOOKUP(A3921,'Reçete Altındakiler'!$A:$C,3,0),0)</f>
        <v>0</v>
      </c>
    </row>
    <row r="3922" spans="1:12" x14ac:dyDescent="0.25">
      <c r="A3922" s="8" t="s">
        <v>3383</v>
      </c>
      <c r="B3922" s="1">
        <v>5</v>
      </c>
      <c r="C3922" s="1">
        <v>1</v>
      </c>
      <c r="D3922" s="1">
        <v>0</v>
      </c>
      <c r="E3922" s="1">
        <v>0</v>
      </c>
      <c r="F3922" s="10">
        <f>IFERROR(VLOOKUP(A3922,'Sevinç 03.04.2023 1215'!$A:$F,5,0),0)</f>
        <v>0</v>
      </c>
      <c r="G3922" s="10" t="str">
        <f>IFERROR(VLOOKUP(A3922,'Sevinç 04.04.2023 0911'!$A:$D,4,0),0)</f>
        <v>1.41 EURO</v>
      </c>
      <c r="H3922" s="10">
        <f>IFERROR(VLOOKUP(A3922,'Onaya Sunulan Birim Fiyat'!$A:$C,3,0),0)</f>
        <v>0</v>
      </c>
      <c r="I3922" s="10">
        <f>IFERROR(VLOOKUP(A3922,'Eksik Birim Fiyat Satınalma'!$A:$E,5,0),0)</f>
        <v>0</v>
      </c>
      <c r="J3922" s="10">
        <f>IFERROR(VLOOKUP(A3922,'Eksik Birim Fiyat'!$A$2:$E$129,5,0),0)</f>
        <v>0</v>
      </c>
      <c r="K3922" s="10">
        <f>IFERROR(VLOOKUP(A3922,'Birim Fiyatı Olmayan Malzemeler'!$A$1:$C$128,3,0),0)</f>
        <v>0</v>
      </c>
      <c r="L3922" s="10">
        <f>IFERROR(VLOOKUP(A3922,'Reçete Altındakiler'!$A:$C,3,0),0)</f>
        <v>0</v>
      </c>
    </row>
    <row r="3923" spans="1:12" x14ac:dyDescent="0.25">
      <c r="A3923" s="8" t="s">
        <v>3383</v>
      </c>
      <c r="B3923" s="1">
        <v>6</v>
      </c>
      <c r="C3923" s="1">
        <v>64</v>
      </c>
      <c r="D3923" s="1">
        <v>0</v>
      </c>
      <c r="E3923" s="1">
        <v>0</v>
      </c>
      <c r="F3923" s="10">
        <f>IFERROR(VLOOKUP(A3923,'Sevinç 03.04.2023 1215'!$A:$F,5,0),0)</f>
        <v>0</v>
      </c>
      <c r="G3923" s="10" t="str">
        <f>IFERROR(VLOOKUP(A3923,'Sevinç 04.04.2023 0911'!$A:$D,4,0),0)</f>
        <v>1.41 EURO</v>
      </c>
      <c r="H3923" s="10">
        <f>IFERROR(VLOOKUP(A3923,'Onaya Sunulan Birim Fiyat'!$A:$C,3,0),0)</f>
        <v>0</v>
      </c>
      <c r="I3923" s="10">
        <f>IFERROR(VLOOKUP(A3923,'Eksik Birim Fiyat Satınalma'!$A:$E,5,0),0)</f>
        <v>0</v>
      </c>
      <c r="J3923" s="10">
        <f>IFERROR(VLOOKUP(A3923,'Eksik Birim Fiyat'!$A$2:$E$129,5,0),0)</f>
        <v>0</v>
      </c>
      <c r="K3923" s="10">
        <f>IFERROR(VLOOKUP(A3923,'Birim Fiyatı Olmayan Malzemeler'!$A$1:$C$128,3,0),0)</f>
        <v>0</v>
      </c>
      <c r="L3923" s="10">
        <f>IFERROR(VLOOKUP(A3923,'Reçete Altındakiler'!$A:$C,3,0),0)</f>
        <v>0</v>
      </c>
    </row>
    <row r="3924" spans="1:12" x14ac:dyDescent="0.25">
      <c r="A3924" s="8" t="s">
        <v>3384</v>
      </c>
      <c r="B3924" s="1">
        <v>6</v>
      </c>
      <c r="C3924" s="1">
        <v>8</v>
      </c>
      <c r="D3924" s="1">
        <v>0</v>
      </c>
      <c r="E3924" s="1">
        <v>0</v>
      </c>
      <c r="F3924" s="10">
        <f>IFERROR(VLOOKUP(A3924,'Sevinç 03.04.2023 1215'!$A:$F,5,0),0)</f>
        <v>0</v>
      </c>
      <c r="G3924" s="10" t="str">
        <f>IFERROR(VLOOKUP(A3924,'Sevinç 04.04.2023 0911'!$A:$D,4,0),0)</f>
        <v>1.75 EURO</v>
      </c>
      <c r="H3924" s="10">
        <f>IFERROR(VLOOKUP(A3924,'Onaya Sunulan Birim Fiyat'!$A:$C,3,0),0)</f>
        <v>0</v>
      </c>
      <c r="I3924" s="10">
        <f>IFERROR(VLOOKUP(A3924,'Eksik Birim Fiyat Satınalma'!$A:$E,5,0),0)</f>
        <v>0</v>
      </c>
      <c r="J3924" s="10">
        <f>IFERROR(VLOOKUP(A3924,'Eksik Birim Fiyat'!$A$2:$E$129,5,0),0)</f>
        <v>0</v>
      </c>
      <c r="K3924" s="10">
        <f>IFERROR(VLOOKUP(A3924,'Birim Fiyatı Olmayan Malzemeler'!$A$1:$C$128,3,0),0)</f>
        <v>0</v>
      </c>
      <c r="L3924" s="10">
        <f>IFERROR(VLOOKUP(A3924,'Reçete Altındakiler'!$A:$C,3,0),0)</f>
        <v>0</v>
      </c>
    </row>
    <row r="3925" spans="1:12" x14ac:dyDescent="0.25">
      <c r="A3925" s="8" t="s">
        <v>1603</v>
      </c>
      <c r="B3925" s="1">
        <v>5</v>
      </c>
      <c r="C3925" s="1">
        <v>1</v>
      </c>
      <c r="D3925" s="1">
        <v>0</v>
      </c>
      <c r="E3925" s="1">
        <v>0</v>
      </c>
      <c r="F3925" s="10">
        <f>IFERROR(VLOOKUP(A3925,'Sevinç 03.04.2023 1215'!$A:$F,5,0),0)</f>
        <v>0</v>
      </c>
      <c r="G3925" s="10" t="str">
        <f>IFERROR(VLOOKUP(A3925,'Sevinç 04.04.2023 0911'!$A:$D,4,0),0)</f>
        <v>1.55711985386882 EURO</v>
      </c>
      <c r="H3925" s="10">
        <f>IFERROR(VLOOKUP(A3925,'Onaya Sunulan Birim Fiyat'!$A:$C,3,0),0)</f>
        <v>0</v>
      </c>
      <c r="I3925" s="10">
        <f>IFERROR(VLOOKUP(A3925,'Eksik Birim Fiyat Satınalma'!$A:$E,5,0),0)</f>
        <v>0</v>
      </c>
      <c r="J3925" s="10">
        <f>IFERROR(VLOOKUP(A3925,'Eksik Birim Fiyat'!$A$2:$E$129,5,0),0)</f>
        <v>0</v>
      </c>
      <c r="K3925" s="10">
        <f>IFERROR(VLOOKUP(A3925,'Birim Fiyatı Olmayan Malzemeler'!$A$1:$C$128,3,0),0)</f>
        <v>0</v>
      </c>
      <c r="L3925" s="10">
        <f>IFERROR(VLOOKUP(A3925,'Reçete Altındakiler'!$A:$C,3,0),0)</f>
        <v>0</v>
      </c>
    </row>
    <row r="3926" spans="1:12" x14ac:dyDescent="0.25">
      <c r="A3926" s="8" t="s">
        <v>1603</v>
      </c>
      <c r="B3926" s="1">
        <v>6</v>
      </c>
      <c r="C3926" s="1">
        <v>25</v>
      </c>
      <c r="D3926" s="1">
        <v>0</v>
      </c>
      <c r="E3926" s="1">
        <v>0</v>
      </c>
      <c r="F3926" s="10">
        <f>IFERROR(VLOOKUP(A3926,'Sevinç 03.04.2023 1215'!$A:$F,5,0),0)</f>
        <v>0</v>
      </c>
      <c r="G3926" s="10" t="str">
        <f>IFERROR(VLOOKUP(A3926,'Sevinç 04.04.2023 0911'!$A:$D,4,0),0)</f>
        <v>1.55711985386882 EURO</v>
      </c>
      <c r="H3926" s="10">
        <f>IFERROR(VLOOKUP(A3926,'Onaya Sunulan Birim Fiyat'!$A:$C,3,0),0)</f>
        <v>0</v>
      </c>
      <c r="I3926" s="10">
        <f>IFERROR(VLOOKUP(A3926,'Eksik Birim Fiyat Satınalma'!$A:$E,5,0),0)</f>
        <v>0</v>
      </c>
      <c r="J3926" s="10">
        <f>IFERROR(VLOOKUP(A3926,'Eksik Birim Fiyat'!$A$2:$E$129,5,0),0)</f>
        <v>0</v>
      </c>
      <c r="K3926" s="10">
        <f>IFERROR(VLOOKUP(A3926,'Birim Fiyatı Olmayan Malzemeler'!$A$1:$C$128,3,0),0)</f>
        <v>0</v>
      </c>
      <c r="L3926" s="10">
        <f>IFERROR(VLOOKUP(A3926,'Reçete Altındakiler'!$A:$C,3,0),0)</f>
        <v>0</v>
      </c>
    </row>
    <row r="3927" spans="1:12" x14ac:dyDescent="0.25">
      <c r="A3927" s="8" t="s">
        <v>3188</v>
      </c>
      <c r="B3927" s="1">
        <v>6</v>
      </c>
      <c r="C3927" s="1">
        <v>45</v>
      </c>
      <c r="D3927" s="1">
        <v>0</v>
      </c>
      <c r="E3927" s="1">
        <v>0</v>
      </c>
      <c r="F3927" s="10">
        <f>IFERROR(VLOOKUP(A3927,'Sevinç 03.04.2023 1215'!$A:$F,5,0),0)</f>
        <v>0</v>
      </c>
      <c r="G3927" s="10" t="str">
        <f>IFERROR(VLOOKUP(A3927,'Sevinç 04.04.2023 0911'!$A:$D,4,0),0)</f>
        <v>1.75 EURO</v>
      </c>
      <c r="H3927" s="10">
        <f>IFERROR(VLOOKUP(A3927,'Onaya Sunulan Birim Fiyat'!$A:$C,3,0),0)</f>
        <v>0</v>
      </c>
      <c r="I3927" s="10">
        <f>IFERROR(VLOOKUP(A3927,'Eksik Birim Fiyat Satınalma'!$A:$E,5,0),0)</f>
        <v>0</v>
      </c>
      <c r="J3927" s="10">
        <f>IFERROR(VLOOKUP(A3927,'Eksik Birim Fiyat'!$A$2:$E$129,5,0),0)</f>
        <v>0</v>
      </c>
      <c r="K3927" s="10">
        <f>IFERROR(VLOOKUP(A3927,'Birim Fiyatı Olmayan Malzemeler'!$A$1:$C$128,3,0),0)</f>
        <v>0</v>
      </c>
      <c r="L3927" s="10">
        <f>IFERROR(VLOOKUP(A3927,'Reçete Altındakiler'!$A:$C,3,0),0)</f>
        <v>0</v>
      </c>
    </row>
    <row r="3928" spans="1:12" x14ac:dyDescent="0.25">
      <c r="A3928" s="8" t="s">
        <v>1604</v>
      </c>
      <c r="B3928" s="1">
        <v>6</v>
      </c>
      <c r="C3928" s="1">
        <v>2</v>
      </c>
      <c r="D3928" s="1">
        <v>0</v>
      </c>
      <c r="E3928" s="1">
        <v>0</v>
      </c>
      <c r="F3928" s="10">
        <f>IFERROR(VLOOKUP(A3928,'Sevinç 03.04.2023 1215'!$A:$F,5,0),0)</f>
        <v>0</v>
      </c>
      <c r="G3928" s="10" t="str">
        <f>IFERROR(VLOOKUP(A3928,'Sevinç 04.04.2023 0911'!$A:$D,4,0),0)</f>
        <v>1.41 EURO</v>
      </c>
      <c r="H3928" s="10">
        <f>IFERROR(VLOOKUP(A3928,'Onaya Sunulan Birim Fiyat'!$A:$C,3,0),0)</f>
        <v>0</v>
      </c>
      <c r="I3928" s="10">
        <f>IFERROR(VLOOKUP(A3928,'Eksik Birim Fiyat Satınalma'!$A:$E,5,0),0)</f>
        <v>0</v>
      </c>
      <c r="J3928" s="10">
        <f>IFERROR(VLOOKUP(A3928,'Eksik Birim Fiyat'!$A$2:$E$129,5,0),0)</f>
        <v>0</v>
      </c>
      <c r="K3928" s="10">
        <f>IFERROR(VLOOKUP(A3928,'Birim Fiyatı Olmayan Malzemeler'!$A$1:$C$128,3,0),0)</f>
        <v>0</v>
      </c>
      <c r="L3928" s="10">
        <f>IFERROR(VLOOKUP(A3928,'Reçete Altındakiler'!$A:$C,3,0),0)</f>
        <v>0</v>
      </c>
    </row>
    <row r="3929" spans="1:12" x14ac:dyDescent="0.25">
      <c r="A3929" s="8" t="s">
        <v>3562</v>
      </c>
      <c r="B3929" s="1">
        <v>6</v>
      </c>
      <c r="C3929" s="1">
        <v>66</v>
      </c>
      <c r="D3929" s="1">
        <v>0</v>
      </c>
      <c r="E3929" s="1">
        <v>0</v>
      </c>
      <c r="F3929" s="10">
        <f>IFERROR(VLOOKUP(A3929,'Sevinç 03.04.2023 1215'!$A:$F,5,0),0)</f>
        <v>0</v>
      </c>
      <c r="G3929" s="10" t="str">
        <f>IFERROR(VLOOKUP(A3929,'Sevinç 04.04.2023 0911'!$A:$D,4,0),0)</f>
        <v>1.75 EURO</v>
      </c>
      <c r="H3929" s="10">
        <f>IFERROR(VLOOKUP(A3929,'Onaya Sunulan Birim Fiyat'!$A:$C,3,0),0)</f>
        <v>0</v>
      </c>
      <c r="I3929" s="10">
        <f>IFERROR(VLOOKUP(A3929,'Eksik Birim Fiyat Satınalma'!$A:$E,5,0),0)</f>
        <v>0</v>
      </c>
      <c r="J3929" s="10">
        <f>IFERROR(VLOOKUP(A3929,'Eksik Birim Fiyat'!$A$2:$E$129,5,0),0)</f>
        <v>0</v>
      </c>
      <c r="K3929" s="10">
        <f>IFERROR(VLOOKUP(A3929,'Birim Fiyatı Olmayan Malzemeler'!$A$1:$C$128,3,0),0)</f>
        <v>0</v>
      </c>
      <c r="L3929" s="10">
        <f>IFERROR(VLOOKUP(A3929,'Reçete Altındakiler'!$A:$C,3,0),0)</f>
        <v>0</v>
      </c>
    </row>
    <row r="3930" spans="1:12" x14ac:dyDescent="0.25">
      <c r="A3930" s="8" t="s">
        <v>3563</v>
      </c>
      <c r="B3930" s="1">
        <v>6</v>
      </c>
      <c r="C3930" s="1">
        <v>21</v>
      </c>
      <c r="D3930" s="1">
        <v>0</v>
      </c>
      <c r="E3930" s="1">
        <v>0</v>
      </c>
      <c r="F3930" s="10">
        <f>IFERROR(VLOOKUP(A3930,'Sevinç 03.04.2023 1215'!$A:$F,5,0),0)</f>
        <v>0</v>
      </c>
      <c r="G3930" s="10" t="str">
        <f>IFERROR(VLOOKUP(A3930,'Sevinç 04.04.2023 0911'!$A:$D,4,0),0)</f>
        <v>1.55711985386882 EURO</v>
      </c>
      <c r="H3930" s="10">
        <f>IFERROR(VLOOKUP(A3930,'Onaya Sunulan Birim Fiyat'!$A:$C,3,0),0)</f>
        <v>0</v>
      </c>
      <c r="I3930" s="10">
        <f>IFERROR(VLOOKUP(A3930,'Eksik Birim Fiyat Satınalma'!$A:$E,5,0),0)</f>
        <v>0</v>
      </c>
      <c r="J3930" s="10">
        <f>IFERROR(VLOOKUP(A3930,'Eksik Birim Fiyat'!$A$2:$E$129,5,0),0)</f>
        <v>0</v>
      </c>
      <c r="K3930" s="10">
        <f>IFERROR(VLOOKUP(A3930,'Birim Fiyatı Olmayan Malzemeler'!$A$1:$C$128,3,0),0)</f>
        <v>0</v>
      </c>
      <c r="L3930" s="10">
        <f>IFERROR(VLOOKUP(A3930,'Reçete Altındakiler'!$A:$C,3,0),0)</f>
        <v>0</v>
      </c>
    </row>
    <row r="3931" spans="1:12" x14ac:dyDescent="0.25">
      <c r="A3931" s="8" t="s">
        <v>4142</v>
      </c>
      <c r="B3931" s="1">
        <v>6</v>
      </c>
      <c r="C3931" s="1">
        <v>25</v>
      </c>
      <c r="D3931" s="1">
        <v>0</v>
      </c>
      <c r="E3931" s="1">
        <v>0</v>
      </c>
      <c r="F3931" s="10">
        <f>IFERROR(VLOOKUP(A3931,'Sevinç 03.04.2023 1215'!$A:$F,5,0),0)</f>
        <v>0</v>
      </c>
      <c r="G3931" s="10" t="str">
        <f>IFERROR(VLOOKUP(A3931,'Sevinç 04.04.2023 0911'!$A:$D,4,0),0)</f>
        <v>1.75 EURO</v>
      </c>
      <c r="H3931" s="10">
        <f>IFERROR(VLOOKUP(A3931,'Onaya Sunulan Birim Fiyat'!$A:$C,3,0),0)</f>
        <v>0</v>
      </c>
      <c r="I3931" s="10">
        <f>IFERROR(VLOOKUP(A3931,'Eksik Birim Fiyat Satınalma'!$A:$E,5,0),0)</f>
        <v>0</v>
      </c>
      <c r="J3931" s="10">
        <f>IFERROR(VLOOKUP(A3931,'Eksik Birim Fiyat'!$A$2:$E$129,5,0),0)</f>
        <v>0</v>
      </c>
      <c r="K3931" s="10">
        <f>IFERROR(VLOOKUP(A3931,'Birim Fiyatı Olmayan Malzemeler'!$A$1:$C$128,3,0),0)</f>
        <v>0</v>
      </c>
      <c r="L3931" s="10">
        <f>IFERROR(VLOOKUP(A3931,'Reçete Altındakiler'!$A:$C,3,0),0)</f>
        <v>0</v>
      </c>
    </row>
    <row r="3932" spans="1:12" x14ac:dyDescent="0.25">
      <c r="A3932" s="8" t="s">
        <v>3612</v>
      </c>
      <c r="B3932" s="1">
        <v>5</v>
      </c>
      <c r="C3932" s="1">
        <v>1</v>
      </c>
      <c r="D3932" s="1">
        <v>0</v>
      </c>
      <c r="E3932" s="1">
        <v>0</v>
      </c>
      <c r="F3932" s="10">
        <f>IFERROR(VLOOKUP(A3932,'Sevinç 03.04.2023 1215'!$A:$F,5,0),0)</f>
        <v>0</v>
      </c>
      <c r="G3932" s="10" t="str">
        <f>IFERROR(VLOOKUP(A3932,'Sevinç 04.04.2023 0911'!$A:$D,4,0),0)</f>
        <v>1.41 EURO</v>
      </c>
      <c r="H3932" s="10">
        <f>IFERROR(VLOOKUP(A3932,'Onaya Sunulan Birim Fiyat'!$A:$C,3,0),0)</f>
        <v>0</v>
      </c>
      <c r="I3932" s="10">
        <f>IFERROR(VLOOKUP(A3932,'Eksik Birim Fiyat Satınalma'!$A:$E,5,0),0)</f>
        <v>0</v>
      </c>
      <c r="J3932" s="10">
        <f>IFERROR(VLOOKUP(A3932,'Eksik Birim Fiyat'!$A$2:$E$129,5,0),0)</f>
        <v>0</v>
      </c>
      <c r="K3932" s="10">
        <f>IFERROR(VLOOKUP(A3932,'Birim Fiyatı Olmayan Malzemeler'!$A$1:$C$128,3,0),0)</f>
        <v>0</v>
      </c>
      <c r="L3932" s="10">
        <f>IFERROR(VLOOKUP(A3932,'Reçete Altındakiler'!$A:$C,3,0),0)</f>
        <v>0</v>
      </c>
    </row>
    <row r="3933" spans="1:12" x14ac:dyDescent="0.25">
      <c r="A3933" s="8" t="s">
        <v>3612</v>
      </c>
      <c r="B3933" s="1">
        <v>6</v>
      </c>
      <c r="C3933" s="1">
        <v>46</v>
      </c>
      <c r="D3933" s="1">
        <v>0</v>
      </c>
      <c r="E3933" s="1">
        <v>0</v>
      </c>
      <c r="F3933" s="10">
        <f>IFERROR(VLOOKUP(A3933,'Sevinç 03.04.2023 1215'!$A:$F,5,0),0)</f>
        <v>0</v>
      </c>
      <c r="G3933" s="10" t="str">
        <f>IFERROR(VLOOKUP(A3933,'Sevinç 04.04.2023 0911'!$A:$D,4,0),0)</f>
        <v>1.41 EURO</v>
      </c>
      <c r="H3933" s="10">
        <f>IFERROR(VLOOKUP(A3933,'Onaya Sunulan Birim Fiyat'!$A:$C,3,0),0)</f>
        <v>0</v>
      </c>
      <c r="I3933" s="10">
        <f>IFERROR(VLOOKUP(A3933,'Eksik Birim Fiyat Satınalma'!$A:$E,5,0),0)</f>
        <v>0</v>
      </c>
      <c r="J3933" s="10">
        <f>IFERROR(VLOOKUP(A3933,'Eksik Birim Fiyat'!$A$2:$E$129,5,0),0)</f>
        <v>0</v>
      </c>
      <c r="K3933" s="10">
        <f>IFERROR(VLOOKUP(A3933,'Birim Fiyatı Olmayan Malzemeler'!$A$1:$C$128,3,0),0)</f>
        <v>0</v>
      </c>
      <c r="L3933" s="10">
        <f>IFERROR(VLOOKUP(A3933,'Reçete Altındakiler'!$A:$C,3,0),0)</f>
        <v>0</v>
      </c>
    </row>
    <row r="3934" spans="1:12" x14ac:dyDescent="0.25">
      <c r="A3934" s="8" t="s">
        <v>3385</v>
      </c>
      <c r="B3934" s="1">
        <v>6</v>
      </c>
      <c r="C3934" s="1">
        <v>49</v>
      </c>
      <c r="D3934" s="1">
        <v>0</v>
      </c>
      <c r="E3934" s="1">
        <v>0</v>
      </c>
      <c r="F3934" s="10">
        <f>IFERROR(VLOOKUP(A3934,'Sevinç 03.04.2023 1215'!$A:$F,5,0),0)</f>
        <v>0</v>
      </c>
      <c r="G3934" s="10" t="str">
        <f>IFERROR(VLOOKUP(A3934,'Sevinç 04.04.2023 0911'!$A:$D,4,0),0)</f>
        <v>1.75 EURO</v>
      </c>
      <c r="H3934" s="10">
        <f>IFERROR(VLOOKUP(A3934,'Onaya Sunulan Birim Fiyat'!$A:$C,3,0),0)</f>
        <v>0</v>
      </c>
      <c r="I3934" s="10">
        <f>IFERROR(VLOOKUP(A3934,'Eksik Birim Fiyat Satınalma'!$A:$E,5,0),0)</f>
        <v>0</v>
      </c>
      <c r="J3934" s="10">
        <f>IFERROR(VLOOKUP(A3934,'Eksik Birim Fiyat'!$A$2:$E$129,5,0),0)</f>
        <v>0</v>
      </c>
      <c r="K3934" s="10">
        <f>IFERROR(VLOOKUP(A3934,'Birim Fiyatı Olmayan Malzemeler'!$A$1:$C$128,3,0),0)</f>
        <v>0</v>
      </c>
      <c r="L3934" s="10">
        <f>IFERROR(VLOOKUP(A3934,'Reçete Altındakiler'!$A:$C,3,0),0)</f>
        <v>0</v>
      </c>
    </row>
    <row r="3935" spans="1:12" x14ac:dyDescent="0.25">
      <c r="A3935" s="8" t="s">
        <v>1605</v>
      </c>
      <c r="B3935" s="1">
        <v>6</v>
      </c>
      <c r="C3935" s="1">
        <v>15</v>
      </c>
      <c r="D3935" s="1">
        <v>0</v>
      </c>
      <c r="E3935" s="1">
        <v>0</v>
      </c>
      <c r="F3935" s="10">
        <f>IFERROR(VLOOKUP(A3935,'Sevinç 03.04.2023 1215'!$A:$F,5,0),0)</f>
        <v>0</v>
      </c>
      <c r="G3935" s="10" t="str">
        <f>IFERROR(VLOOKUP(A3935,'Sevinç 04.04.2023 0911'!$A:$D,4,0),0)</f>
        <v>1.41 EURO</v>
      </c>
      <c r="H3935" s="10">
        <f>IFERROR(VLOOKUP(A3935,'Onaya Sunulan Birim Fiyat'!$A:$C,3,0),0)</f>
        <v>0</v>
      </c>
      <c r="I3935" s="10">
        <f>IFERROR(VLOOKUP(A3935,'Eksik Birim Fiyat Satınalma'!$A:$E,5,0),0)</f>
        <v>0</v>
      </c>
      <c r="J3935" s="10">
        <f>IFERROR(VLOOKUP(A3935,'Eksik Birim Fiyat'!$A$2:$E$129,5,0),0)</f>
        <v>0</v>
      </c>
      <c r="K3935" s="10">
        <f>IFERROR(VLOOKUP(A3935,'Birim Fiyatı Olmayan Malzemeler'!$A$1:$C$128,3,0),0)</f>
        <v>0</v>
      </c>
      <c r="L3935" s="10">
        <f>IFERROR(VLOOKUP(A3935,'Reçete Altındakiler'!$A:$C,3,0),0)</f>
        <v>0</v>
      </c>
    </row>
    <row r="3936" spans="1:12" x14ac:dyDescent="0.25">
      <c r="A3936" s="8" t="s">
        <v>4143</v>
      </c>
      <c r="B3936" s="1">
        <v>6</v>
      </c>
      <c r="C3936" s="1">
        <v>15</v>
      </c>
      <c r="D3936" s="1">
        <v>0</v>
      </c>
      <c r="E3936" s="1">
        <v>0</v>
      </c>
      <c r="F3936" s="10">
        <f>IFERROR(VLOOKUP(A3936,'Sevinç 03.04.2023 1215'!$A:$F,5,0),0)</f>
        <v>0</v>
      </c>
      <c r="G3936" s="10" t="str">
        <f>IFERROR(VLOOKUP(A3936,'Sevinç 04.04.2023 0911'!$A:$D,4,0),0)</f>
        <v>1.75 EURO</v>
      </c>
      <c r="H3936" s="10">
        <f>IFERROR(VLOOKUP(A3936,'Onaya Sunulan Birim Fiyat'!$A:$C,3,0),0)</f>
        <v>0</v>
      </c>
      <c r="I3936" s="10">
        <f>IFERROR(VLOOKUP(A3936,'Eksik Birim Fiyat Satınalma'!$A:$E,5,0),0)</f>
        <v>0</v>
      </c>
      <c r="J3936" s="10">
        <f>IFERROR(VLOOKUP(A3936,'Eksik Birim Fiyat'!$A$2:$E$129,5,0),0)</f>
        <v>0</v>
      </c>
      <c r="K3936" s="10">
        <f>IFERROR(VLOOKUP(A3936,'Birim Fiyatı Olmayan Malzemeler'!$A$1:$C$128,3,0),0)</f>
        <v>0</v>
      </c>
      <c r="L3936" s="10">
        <f>IFERROR(VLOOKUP(A3936,'Reçete Altındakiler'!$A:$C,3,0),0)</f>
        <v>0</v>
      </c>
    </row>
    <row r="3937" spans="1:12" x14ac:dyDescent="0.25">
      <c r="A3937" s="8" t="s">
        <v>3386</v>
      </c>
      <c r="B3937" s="1">
        <v>5</v>
      </c>
      <c r="C3937" s="1">
        <v>1</v>
      </c>
      <c r="D3937" s="1">
        <v>0</v>
      </c>
      <c r="E3937" s="1">
        <v>0</v>
      </c>
      <c r="F3937" s="10">
        <f>IFERROR(VLOOKUP(A3937,'Sevinç 03.04.2023 1215'!$A:$F,5,0),0)</f>
        <v>0</v>
      </c>
      <c r="G3937" s="10" t="str">
        <f>IFERROR(VLOOKUP(A3937,'Sevinç 04.04.2023 0911'!$A:$D,4,0),0)</f>
        <v>1.41 EURO</v>
      </c>
      <c r="H3937" s="10">
        <f>IFERROR(VLOOKUP(A3937,'Onaya Sunulan Birim Fiyat'!$A:$C,3,0),0)</f>
        <v>0</v>
      </c>
      <c r="I3937" s="10">
        <f>IFERROR(VLOOKUP(A3937,'Eksik Birim Fiyat Satınalma'!$A:$E,5,0),0)</f>
        <v>0</v>
      </c>
      <c r="J3937" s="10">
        <f>IFERROR(VLOOKUP(A3937,'Eksik Birim Fiyat'!$A$2:$E$129,5,0),0)</f>
        <v>0</v>
      </c>
      <c r="K3937" s="10">
        <f>IFERROR(VLOOKUP(A3937,'Birim Fiyatı Olmayan Malzemeler'!$A$1:$C$128,3,0),0)</f>
        <v>0</v>
      </c>
      <c r="L3937" s="10">
        <f>IFERROR(VLOOKUP(A3937,'Reçete Altındakiler'!$A:$C,3,0),0)</f>
        <v>0</v>
      </c>
    </row>
    <row r="3938" spans="1:12" x14ac:dyDescent="0.25">
      <c r="A3938" s="8" t="s">
        <v>3386</v>
      </c>
      <c r="B3938" s="1">
        <v>6</v>
      </c>
      <c r="C3938" s="1">
        <v>3</v>
      </c>
      <c r="D3938" s="1">
        <v>0</v>
      </c>
      <c r="E3938" s="1">
        <v>0</v>
      </c>
      <c r="F3938" s="10">
        <f>IFERROR(VLOOKUP(A3938,'Sevinç 03.04.2023 1215'!$A:$F,5,0),0)</f>
        <v>0</v>
      </c>
      <c r="G3938" s="10" t="str">
        <f>IFERROR(VLOOKUP(A3938,'Sevinç 04.04.2023 0911'!$A:$D,4,0),0)</f>
        <v>1.41 EURO</v>
      </c>
      <c r="H3938" s="10">
        <f>IFERROR(VLOOKUP(A3938,'Onaya Sunulan Birim Fiyat'!$A:$C,3,0),0)</f>
        <v>0</v>
      </c>
      <c r="I3938" s="10">
        <f>IFERROR(VLOOKUP(A3938,'Eksik Birim Fiyat Satınalma'!$A:$E,5,0),0)</f>
        <v>0</v>
      </c>
      <c r="J3938" s="10">
        <f>IFERROR(VLOOKUP(A3938,'Eksik Birim Fiyat'!$A$2:$E$129,5,0),0)</f>
        <v>0</v>
      </c>
      <c r="K3938" s="10">
        <f>IFERROR(VLOOKUP(A3938,'Birim Fiyatı Olmayan Malzemeler'!$A$1:$C$128,3,0),0)</f>
        <v>0</v>
      </c>
      <c r="L3938" s="10">
        <f>IFERROR(VLOOKUP(A3938,'Reçete Altındakiler'!$A:$C,3,0),0)</f>
        <v>0</v>
      </c>
    </row>
    <row r="3939" spans="1:12" x14ac:dyDescent="0.25">
      <c r="A3939" s="8" t="s">
        <v>1606</v>
      </c>
      <c r="B3939" s="1">
        <v>6</v>
      </c>
      <c r="C3939" s="1">
        <v>4</v>
      </c>
      <c r="D3939" s="1">
        <v>0</v>
      </c>
      <c r="E3939" s="1">
        <v>0</v>
      </c>
      <c r="F3939" s="10">
        <f>IFERROR(VLOOKUP(A3939,'Sevinç 03.04.2023 1215'!$A:$F,5,0),0)</f>
        <v>0</v>
      </c>
      <c r="G3939" s="10" t="str">
        <f>IFERROR(VLOOKUP(A3939,'Sevinç 04.04.2023 0911'!$A:$D,4,0),0)</f>
        <v>1.75 EURO</v>
      </c>
      <c r="H3939" s="10">
        <f>IFERROR(VLOOKUP(A3939,'Onaya Sunulan Birim Fiyat'!$A:$C,3,0),0)</f>
        <v>0</v>
      </c>
      <c r="I3939" s="10">
        <f>IFERROR(VLOOKUP(A3939,'Eksik Birim Fiyat Satınalma'!$A:$E,5,0),0)</f>
        <v>0</v>
      </c>
      <c r="J3939" s="10">
        <f>IFERROR(VLOOKUP(A3939,'Eksik Birim Fiyat'!$A$2:$E$129,5,0),0)</f>
        <v>0</v>
      </c>
      <c r="K3939" s="10">
        <f>IFERROR(VLOOKUP(A3939,'Birim Fiyatı Olmayan Malzemeler'!$A$1:$C$128,3,0),0)</f>
        <v>0</v>
      </c>
      <c r="L3939" s="10">
        <f>IFERROR(VLOOKUP(A3939,'Reçete Altındakiler'!$A:$C,3,0),0)</f>
        <v>0</v>
      </c>
    </row>
    <row r="3940" spans="1:12" x14ac:dyDescent="0.25">
      <c r="A3940" s="8" t="s">
        <v>3189</v>
      </c>
      <c r="B3940" s="1">
        <v>22</v>
      </c>
      <c r="C3940" s="1">
        <v>891</v>
      </c>
      <c r="D3940" s="1">
        <v>0</v>
      </c>
      <c r="E3940" s="1">
        <v>0</v>
      </c>
      <c r="F3940" s="10">
        <f>IFERROR(VLOOKUP(A3940,'Sevinç 03.04.2023 1215'!$A:$F,5,0),0)</f>
        <v>0</v>
      </c>
      <c r="G3940" s="10" t="str">
        <f>IFERROR(VLOOKUP(A3940,'Sevinç 04.04.2023 0911'!$A:$D,4,0),0)</f>
        <v>16.66175155 TL</v>
      </c>
      <c r="H3940" s="10">
        <f>IFERROR(VLOOKUP(A3940,'Onaya Sunulan Birim Fiyat'!$A:$C,3,0),0)</f>
        <v>22</v>
      </c>
      <c r="I3940" s="10">
        <f>IFERROR(VLOOKUP(A3940,'Eksik Birim Fiyat Satınalma'!$A:$E,5,0),0)</f>
        <v>0</v>
      </c>
      <c r="J3940" s="10">
        <f>IFERROR(VLOOKUP(A3940,'Eksik Birim Fiyat'!$A$2:$E$129,5,0),0)</f>
        <v>0</v>
      </c>
      <c r="K3940" s="10">
        <f>IFERROR(VLOOKUP(A3940,'Birim Fiyatı Olmayan Malzemeler'!$A$1:$C$128,3,0),0)</f>
        <v>0</v>
      </c>
      <c r="L3940" s="10">
        <f>IFERROR(VLOOKUP(A3940,'Reçete Altındakiler'!$A:$C,3,0),0)</f>
        <v>0</v>
      </c>
    </row>
    <row r="3941" spans="1:12" x14ac:dyDescent="0.25">
      <c r="A3941" s="8" t="s">
        <v>4144</v>
      </c>
      <c r="B3941" s="1">
        <v>22</v>
      </c>
      <c r="C3941" s="1">
        <v>461</v>
      </c>
      <c r="D3941" s="1">
        <v>0</v>
      </c>
      <c r="E3941" s="1">
        <v>0</v>
      </c>
      <c r="F3941" s="10">
        <f>IFERROR(VLOOKUP(A3941,'Sevinç 03.04.2023 1215'!$A:$F,5,0),0)</f>
        <v>0</v>
      </c>
      <c r="G3941" s="10" t="str">
        <f>IFERROR(VLOOKUP(A3941,'Sevinç 04.04.2023 0911'!$A:$D,4,0),0)</f>
        <v>3.36612762 TL</v>
      </c>
      <c r="H3941" s="10">
        <f>IFERROR(VLOOKUP(A3941,'Onaya Sunulan Birim Fiyat'!$A:$C,3,0),0)</f>
        <v>3.38</v>
      </c>
      <c r="I3941" s="10">
        <f>IFERROR(VLOOKUP(A3941,'Eksik Birim Fiyat Satınalma'!$A:$E,5,0),0)</f>
        <v>0</v>
      </c>
      <c r="J3941" s="10">
        <f>IFERROR(VLOOKUP(A3941,'Eksik Birim Fiyat'!$A$2:$E$129,5,0),0)</f>
        <v>0</v>
      </c>
      <c r="K3941" s="10">
        <f>IFERROR(VLOOKUP(A3941,'Birim Fiyatı Olmayan Malzemeler'!$A$1:$C$128,3,0),0)</f>
        <v>0</v>
      </c>
      <c r="L3941" s="10">
        <f>IFERROR(VLOOKUP(A3941,'Reçete Altındakiler'!$A:$C,3,0),0)</f>
        <v>0</v>
      </c>
    </row>
    <row r="3942" spans="1:12" x14ac:dyDescent="0.25">
      <c r="A3942" s="8" t="s">
        <v>3564</v>
      </c>
      <c r="B3942" s="1">
        <v>22</v>
      </c>
      <c r="C3942" s="1">
        <v>78</v>
      </c>
      <c r="D3942" s="1">
        <v>0</v>
      </c>
      <c r="E3942" s="1">
        <v>0</v>
      </c>
      <c r="F3942" s="10">
        <f>IFERROR(VLOOKUP(A3942,'Sevinç 03.04.2023 1215'!$A:$F,5,0),0)</f>
        <v>0</v>
      </c>
      <c r="G3942" s="10" t="str">
        <f>IFERROR(VLOOKUP(A3942,'Sevinç 04.04.2023 0911'!$A:$D,4,0),0)</f>
        <v>2.95024286 TL</v>
      </c>
      <c r="H3942" s="10">
        <f>IFERROR(VLOOKUP(A3942,'Onaya Sunulan Birim Fiyat'!$A:$C,3,0),0)</f>
        <v>0</v>
      </c>
      <c r="I3942" s="10">
        <f>IFERROR(VLOOKUP(A3942,'Eksik Birim Fiyat Satınalma'!$A:$E,5,0),0)</f>
        <v>0</v>
      </c>
      <c r="J3942" s="10">
        <f>IFERROR(VLOOKUP(A3942,'Eksik Birim Fiyat'!$A$2:$E$129,5,0),0)</f>
        <v>0</v>
      </c>
      <c r="K3942" s="10">
        <f>IFERROR(VLOOKUP(A3942,'Birim Fiyatı Olmayan Malzemeler'!$A$1:$C$128,3,0),0)</f>
        <v>0</v>
      </c>
      <c r="L3942" s="10">
        <f>IFERROR(VLOOKUP(A3942,'Reçete Altındakiler'!$A:$C,3,0),0)</f>
        <v>0</v>
      </c>
    </row>
    <row r="3943" spans="1:12" x14ac:dyDescent="0.25">
      <c r="A3943" s="8" t="s">
        <v>1607</v>
      </c>
      <c r="B3943" s="1">
        <v>9</v>
      </c>
      <c r="C3943" s="1">
        <v>30</v>
      </c>
      <c r="D3943" s="1">
        <v>0</v>
      </c>
      <c r="E3943" s="1">
        <v>0</v>
      </c>
      <c r="F3943" s="10">
        <f>IFERROR(VLOOKUP(A3943,'Sevinç 03.04.2023 1215'!$A:$F,5,0),0)</f>
        <v>0</v>
      </c>
      <c r="G3943" s="10" t="str">
        <f>IFERROR(VLOOKUP(A3943,'Sevinç 04.04.2023 0911'!$A:$D,4,0),0)</f>
        <v>7.199 TL</v>
      </c>
      <c r="H3943" s="10">
        <f>IFERROR(VLOOKUP(A3943,'Onaya Sunulan Birim Fiyat'!$A:$C,3,0),0)</f>
        <v>12</v>
      </c>
      <c r="I3943" s="10">
        <f>IFERROR(VLOOKUP(A3943,'Eksik Birim Fiyat Satınalma'!$A:$E,5,0),0)</f>
        <v>0</v>
      </c>
      <c r="J3943" s="10">
        <f>IFERROR(VLOOKUP(A3943,'Eksik Birim Fiyat'!$A$2:$E$129,5,0),0)</f>
        <v>0</v>
      </c>
      <c r="K3943" s="10">
        <f>IFERROR(VLOOKUP(A3943,'Birim Fiyatı Olmayan Malzemeler'!$A$1:$C$128,3,0),0)</f>
        <v>0</v>
      </c>
      <c r="L3943" s="10">
        <f>IFERROR(VLOOKUP(A3943,'Reçete Altındakiler'!$A:$C,3,0),0)</f>
        <v>0</v>
      </c>
    </row>
    <row r="3944" spans="1:12" x14ac:dyDescent="0.25">
      <c r="A3944" s="8" t="s">
        <v>1607</v>
      </c>
      <c r="B3944" s="1">
        <v>13</v>
      </c>
      <c r="C3944" s="1">
        <v>1</v>
      </c>
      <c r="D3944" s="1">
        <v>0</v>
      </c>
      <c r="E3944" s="1">
        <v>0</v>
      </c>
      <c r="F3944" s="10">
        <f>IFERROR(VLOOKUP(A3944,'Sevinç 03.04.2023 1215'!$A:$F,5,0),0)</f>
        <v>0</v>
      </c>
      <c r="G3944" s="10" t="str">
        <f>IFERROR(VLOOKUP(A3944,'Sevinç 04.04.2023 0911'!$A:$D,4,0),0)</f>
        <v>7.199 TL</v>
      </c>
      <c r="H3944" s="10">
        <f>IFERROR(VLOOKUP(A3944,'Onaya Sunulan Birim Fiyat'!$A:$C,3,0),0)</f>
        <v>12</v>
      </c>
      <c r="I3944" s="10">
        <f>IFERROR(VLOOKUP(A3944,'Eksik Birim Fiyat Satınalma'!$A:$E,5,0),0)</f>
        <v>0</v>
      </c>
      <c r="J3944" s="10">
        <f>IFERROR(VLOOKUP(A3944,'Eksik Birim Fiyat'!$A$2:$E$129,5,0),0)</f>
        <v>0</v>
      </c>
      <c r="K3944" s="10">
        <f>IFERROR(VLOOKUP(A3944,'Birim Fiyatı Olmayan Malzemeler'!$A$1:$C$128,3,0),0)</f>
        <v>0</v>
      </c>
      <c r="L3944" s="10">
        <f>IFERROR(VLOOKUP(A3944,'Reçete Altındakiler'!$A:$C,3,0),0)</f>
        <v>0</v>
      </c>
    </row>
    <row r="3945" spans="1:12" x14ac:dyDescent="0.25">
      <c r="A3945" s="8" t="s">
        <v>1607</v>
      </c>
      <c r="B3945" s="1">
        <v>22</v>
      </c>
      <c r="C3945" s="1">
        <v>333</v>
      </c>
      <c r="D3945" s="1">
        <v>0</v>
      </c>
      <c r="E3945" s="1">
        <v>0</v>
      </c>
      <c r="F3945" s="10">
        <f>IFERROR(VLOOKUP(A3945,'Sevinç 03.04.2023 1215'!$A:$F,5,0),0)</f>
        <v>0</v>
      </c>
      <c r="G3945" s="10" t="str">
        <f>IFERROR(VLOOKUP(A3945,'Sevinç 04.04.2023 0911'!$A:$D,4,0),0)</f>
        <v>7.199 TL</v>
      </c>
      <c r="H3945" s="10">
        <f>IFERROR(VLOOKUP(A3945,'Onaya Sunulan Birim Fiyat'!$A:$C,3,0),0)</f>
        <v>12</v>
      </c>
      <c r="I3945" s="10">
        <f>IFERROR(VLOOKUP(A3945,'Eksik Birim Fiyat Satınalma'!$A:$E,5,0),0)</f>
        <v>0</v>
      </c>
      <c r="J3945" s="10">
        <f>IFERROR(VLOOKUP(A3945,'Eksik Birim Fiyat'!$A$2:$E$129,5,0),0)</f>
        <v>0</v>
      </c>
      <c r="K3945" s="10">
        <f>IFERROR(VLOOKUP(A3945,'Birim Fiyatı Olmayan Malzemeler'!$A$1:$C$128,3,0),0)</f>
        <v>0</v>
      </c>
      <c r="L3945" s="10">
        <f>IFERROR(VLOOKUP(A3945,'Reçete Altındakiler'!$A:$C,3,0),0)</f>
        <v>0</v>
      </c>
    </row>
    <row r="3946" spans="1:12" x14ac:dyDescent="0.25">
      <c r="A3946" s="8" t="s">
        <v>3565</v>
      </c>
      <c r="B3946" s="1">
        <v>22</v>
      </c>
      <c r="C3946" s="1">
        <v>180</v>
      </c>
      <c r="D3946" s="1">
        <v>0</v>
      </c>
      <c r="E3946" s="1">
        <v>0</v>
      </c>
      <c r="F3946" s="10">
        <f>IFERROR(VLOOKUP(A3946,'Sevinç 03.04.2023 1215'!$A:$F,5,0),0)</f>
        <v>0</v>
      </c>
      <c r="G3946" s="10" t="str">
        <f>IFERROR(VLOOKUP(A3946,'Sevinç 04.04.2023 0911'!$A:$D,4,0),0)</f>
        <v>5.85 TL</v>
      </c>
      <c r="H3946" s="10">
        <f>IFERROR(VLOOKUP(A3946,'Onaya Sunulan Birim Fiyat'!$A:$C,3,0),0)</f>
        <v>0</v>
      </c>
      <c r="I3946" s="10">
        <f>IFERROR(VLOOKUP(A3946,'Eksik Birim Fiyat Satınalma'!$A:$E,5,0),0)</f>
        <v>0</v>
      </c>
      <c r="J3946" s="10">
        <f>IFERROR(VLOOKUP(A3946,'Eksik Birim Fiyat'!$A$2:$E$129,5,0),0)</f>
        <v>0</v>
      </c>
      <c r="K3946" s="10">
        <f>IFERROR(VLOOKUP(A3946,'Birim Fiyatı Olmayan Malzemeler'!$A$1:$C$128,3,0),0)</f>
        <v>0</v>
      </c>
      <c r="L3946" s="10">
        <f>IFERROR(VLOOKUP(A3946,'Reçete Altındakiler'!$A:$C,3,0),0)</f>
        <v>0</v>
      </c>
    </row>
    <row r="3947" spans="1:12" x14ac:dyDescent="0.25">
      <c r="A3947" s="8" t="s">
        <v>3466</v>
      </c>
      <c r="B3947" s="1">
        <v>12</v>
      </c>
      <c r="C3947" s="1">
        <v>1</v>
      </c>
      <c r="D3947" s="1">
        <v>0</v>
      </c>
      <c r="E3947" s="1">
        <v>0</v>
      </c>
      <c r="F3947" s="10">
        <f>IFERROR(VLOOKUP(A3947,'Sevinç 03.04.2023 1215'!$A:$F,5,0),0)</f>
        <v>0</v>
      </c>
      <c r="G3947" s="10" t="str">
        <f>IFERROR(VLOOKUP(A3947,'Sevinç 04.04.2023 0911'!$A:$D,4,0),0)</f>
        <v>22.12 TL</v>
      </c>
      <c r="H3947" s="10">
        <f>IFERROR(VLOOKUP(A3947,'Onaya Sunulan Birim Fiyat'!$A:$C,3,0),0)</f>
        <v>8</v>
      </c>
      <c r="I3947" s="10">
        <f>IFERROR(VLOOKUP(A3947,'Eksik Birim Fiyat Satınalma'!$A:$E,5,0),0)</f>
        <v>0</v>
      </c>
      <c r="J3947" s="10">
        <f>IFERROR(VLOOKUP(A3947,'Eksik Birim Fiyat'!$A$2:$E$129,5,0),0)</f>
        <v>0</v>
      </c>
      <c r="K3947" s="10">
        <f>IFERROR(VLOOKUP(A3947,'Birim Fiyatı Olmayan Malzemeler'!$A$1:$C$128,3,0),0)</f>
        <v>0</v>
      </c>
      <c r="L3947" s="10">
        <f>IFERROR(VLOOKUP(A3947,'Reçete Altındakiler'!$A:$C,3,0),0)</f>
        <v>0</v>
      </c>
    </row>
    <row r="3948" spans="1:12" x14ac:dyDescent="0.25">
      <c r="A3948" s="8" t="s">
        <v>3566</v>
      </c>
      <c r="B3948" s="1">
        <v>22</v>
      </c>
      <c r="C3948" s="1">
        <v>12</v>
      </c>
      <c r="D3948" s="1">
        <v>0</v>
      </c>
      <c r="E3948" s="1">
        <v>0</v>
      </c>
      <c r="F3948" s="10">
        <f>IFERROR(VLOOKUP(A3948,'Sevinç 03.04.2023 1215'!$A:$F,5,0),0)</f>
        <v>0</v>
      </c>
      <c r="G3948" s="10" t="str">
        <f>IFERROR(VLOOKUP(A3948,'Sevinç 04.04.2023 0911'!$A:$D,4,0),0)</f>
        <v>5.994 TL</v>
      </c>
      <c r="H3948" s="10">
        <f>IFERROR(VLOOKUP(A3948,'Onaya Sunulan Birim Fiyat'!$A:$C,3,0),0)</f>
        <v>0</v>
      </c>
      <c r="I3948" s="10">
        <f>IFERROR(VLOOKUP(A3948,'Eksik Birim Fiyat Satınalma'!$A:$E,5,0),0)</f>
        <v>0</v>
      </c>
      <c r="J3948" s="10">
        <f>IFERROR(VLOOKUP(A3948,'Eksik Birim Fiyat'!$A$2:$E$129,5,0),0)</f>
        <v>0</v>
      </c>
      <c r="K3948" s="10">
        <f>IFERROR(VLOOKUP(A3948,'Birim Fiyatı Olmayan Malzemeler'!$A$1:$C$128,3,0),0)</f>
        <v>0</v>
      </c>
      <c r="L3948" s="10">
        <f>IFERROR(VLOOKUP(A3948,'Reçete Altındakiler'!$A:$C,3,0),0)</f>
        <v>0</v>
      </c>
    </row>
    <row r="3949" spans="1:12" x14ac:dyDescent="0.25">
      <c r="A3949" s="8" t="s">
        <v>3043</v>
      </c>
      <c r="B3949" s="1">
        <v>5</v>
      </c>
      <c r="C3949" s="1">
        <v>2</v>
      </c>
      <c r="D3949" s="1">
        <v>0</v>
      </c>
      <c r="E3949" s="1">
        <v>0</v>
      </c>
      <c r="F3949" s="10">
        <f>IFERROR(VLOOKUP(A3949,'Sevinç 03.04.2023 1215'!$A:$F,5,0),0)</f>
        <v>0</v>
      </c>
      <c r="G3949" s="10" t="str">
        <f>IFERROR(VLOOKUP(A3949,'Sevinç 04.04.2023 0911'!$A:$D,4,0),0)</f>
        <v>10.798 TL</v>
      </c>
      <c r="H3949" s="10">
        <f>IFERROR(VLOOKUP(A3949,'Onaya Sunulan Birim Fiyat'!$A:$C,3,0),0)</f>
        <v>30</v>
      </c>
      <c r="I3949" s="10">
        <f>IFERROR(VLOOKUP(A3949,'Eksik Birim Fiyat Satınalma'!$A:$E,5,0),0)</f>
        <v>0</v>
      </c>
      <c r="J3949" s="10">
        <f>IFERROR(VLOOKUP(A3949,'Eksik Birim Fiyat'!$A$2:$E$129,5,0),0)</f>
        <v>0</v>
      </c>
      <c r="K3949" s="10">
        <f>IFERROR(VLOOKUP(A3949,'Birim Fiyatı Olmayan Malzemeler'!$A$1:$C$128,3,0),0)</f>
        <v>0</v>
      </c>
      <c r="L3949" s="10">
        <f>IFERROR(VLOOKUP(A3949,'Reçete Altındakiler'!$A:$C,3,0),0)</f>
        <v>0</v>
      </c>
    </row>
    <row r="3950" spans="1:12" x14ac:dyDescent="0.25">
      <c r="A3950" s="8" t="s">
        <v>3043</v>
      </c>
      <c r="B3950" s="1">
        <v>9</v>
      </c>
      <c r="C3950" s="1">
        <v>7</v>
      </c>
      <c r="D3950" s="1">
        <v>0</v>
      </c>
      <c r="E3950" s="1">
        <v>0</v>
      </c>
      <c r="F3950" s="10">
        <f>IFERROR(VLOOKUP(A3950,'Sevinç 03.04.2023 1215'!$A:$F,5,0),0)</f>
        <v>0</v>
      </c>
      <c r="G3950" s="10" t="str">
        <f>IFERROR(VLOOKUP(A3950,'Sevinç 04.04.2023 0911'!$A:$D,4,0),0)</f>
        <v>10.798 TL</v>
      </c>
      <c r="H3950" s="10">
        <f>IFERROR(VLOOKUP(A3950,'Onaya Sunulan Birim Fiyat'!$A:$C,3,0),0)</f>
        <v>30</v>
      </c>
      <c r="I3950" s="10">
        <f>IFERROR(VLOOKUP(A3950,'Eksik Birim Fiyat Satınalma'!$A:$E,5,0),0)</f>
        <v>0</v>
      </c>
      <c r="J3950" s="10">
        <f>IFERROR(VLOOKUP(A3950,'Eksik Birim Fiyat'!$A$2:$E$129,5,0),0)</f>
        <v>0</v>
      </c>
      <c r="K3950" s="10">
        <f>IFERROR(VLOOKUP(A3950,'Birim Fiyatı Olmayan Malzemeler'!$A$1:$C$128,3,0),0)</f>
        <v>0</v>
      </c>
      <c r="L3950" s="10">
        <f>IFERROR(VLOOKUP(A3950,'Reçete Altındakiler'!$A:$C,3,0),0)</f>
        <v>0</v>
      </c>
    </row>
    <row r="3951" spans="1:12" x14ac:dyDescent="0.25">
      <c r="A3951" s="8" t="s">
        <v>3043</v>
      </c>
      <c r="B3951" s="1">
        <v>13</v>
      </c>
      <c r="C3951" s="1">
        <v>1</v>
      </c>
      <c r="D3951" s="1">
        <v>0</v>
      </c>
      <c r="E3951" s="1">
        <v>0</v>
      </c>
      <c r="F3951" s="10">
        <f>IFERROR(VLOOKUP(A3951,'Sevinç 03.04.2023 1215'!$A:$F,5,0),0)</f>
        <v>0</v>
      </c>
      <c r="G3951" s="10" t="str">
        <f>IFERROR(VLOOKUP(A3951,'Sevinç 04.04.2023 0911'!$A:$D,4,0),0)</f>
        <v>10.798 TL</v>
      </c>
      <c r="H3951" s="10">
        <f>IFERROR(VLOOKUP(A3951,'Onaya Sunulan Birim Fiyat'!$A:$C,3,0),0)</f>
        <v>30</v>
      </c>
      <c r="I3951" s="10">
        <f>IFERROR(VLOOKUP(A3951,'Eksik Birim Fiyat Satınalma'!$A:$E,5,0),0)</f>
        <v>0</v>
      </c>
      <c r="J3951" s="10">
        <f>IFERROR(VLOOKUP(A3951,'Eksik Birim Fiyat'!$A$2:$E$129,5,0),0)</f>
        <v>0</v>
      </c>
      <c r="K3951" s="10">
        <f>IFERROR(VLOOKUP(A3951,'Birim Fiyatı Olmayan Malzemeler'!$A$1:$C$128,3,0),0)</f>
        <v>0</v>
      </c>
      <c r="L3951" s="10">
        <f>IFERROR(VLOOKUP(A3951,'Reçete Altındakiler'!$A:$C,3,0),0)</f>
        <v>0</v>
      </c>
    </row>
    <row r="3952" spans="1:12" x14ac:dyDescent="0.25">
      <c r="A3952" s="8" t="s">
        <v>3043</v>
      </c>
      <c r="B3952" s="1">
        <v>22</v>
      </c>
      <c r="C3952" s="1">
        <v>33</v>
      </c>
      <c r="D3952" s="1">
        <v>0</v>
      </c>
      <c r="E3952" s="1">
        <v>0</v>
      </c>
      <c r="F3952" s="10">
        <f>IFERROR(VLOOKUP(A3952,'Sevinç 03.04.2023 1215'!$A:$F,5,0),0)</f>
        <v>0</v>
      </c>
      <c r="G3952" s="10" t="str">
        <f>IFERROR(VLOOKUP(A3952,'Sevinç 04.04.2023 0911'!$A:$D,4,0),0)</f>
        <v>10.798 TL</v>
      </c>
      <c r="H3952" s="10">
        <f>IFERROR(VLOOKUP(A3952,'Onaya Sunulan Birim Fiyat'!$A:$C,3,0),0)</f>
        <v>30</v>
      </c>
      <c r="I3952" s="10">
        <f>IFERROR(VLOOKUP(A3952,'Eksik Birim Fiyat Satınalma'!$A:$E,5,0),0)</f>
        <v>0</v>
      </c>
      <c r="J3952" s="10">
        <f>IFERROR(VLOOKUP(A3952,'Eksik Birim Fiyat'!$A$2:$E$129,5,0),0)</f>
        <v>0</v>
      </c>
      <c r="K3952" s="10">
        <f>IFERROR(VLOOKUP(A3952,'Birim Fiyatı Olmayan Malzemeler'!$A$1:$C$128,3,0),0)</f>
        <v>0</v>
      </c>
      <c r="L3952" s="10">
        <f>IFERROR(VLOOKUP(A3952,'Reçete Altındakiler'!$A:$C,3,0),0)</f>
        <v>0</v>
      </c>
    </row>
    <row r="3953" spans="1:12" x14ac:dyDescent="0.25">
      <c r="A3953" s="8" t="s">
        <v>1608</v>
      </c>
      <c r="B3953" s="1">
        <v>6</v>
      </c>
      <c r="C3953" s="1">
        <v>5</v>
      </c>
      <c r="D3953" s="1">
        <v>0</v>
      </c>
      <c r="E3953" s="1">
        <v>0</v>
      </c>
      <c r="F3953" s="10">
        <f>IFERROR(VLOOKUP(A3953,'Sevinç 03.04.2023 1215'!$A:$F,5,0),0)</f>
        <v>0</v>
      </c>
      <c r="G3953" s="10" t="str">
        <f>IFERROR(VLOOKUP(A3953,'Sevinç 04.04.2023 0911'!$A:$D,4,0),0)</f>
        <v>125.26142857 TL</v>
      </c>
      <c r="H3953" s="10">
        <f>IFERROR(VLOOKUP(A3953,'Onaya Sunulan Birim Fiyat'!$A:$C,3,0),0)</f>
        <v>125.26</v>
      </c>
      <c r="I3953" s="10">
        <f>IFERROR(VLOOKUP(A3953,'Eksik Birim Fiyat Satınalma'!$A:$E,5,0),0)</f>
        <v>0</v>
      </c>
      <c r="J3953" s="10">
        <f>IFERROR(VLOOKUP(A3953,'Eksik Birim Fiyat'!$A$2:$E$129,5,0),0)</f>
        <v>0</v>
      </c>
      <c r="K3953" s="10">
        <f>IFERROR(VLOOKUP(A3953,'Birim Fiyatı Olmayan Malzemeler'!$A$1:$C$128,3,0),0)</f>
        <v>0</v>
      </c>
      <c r="L3953" s="10">
        <f>IFERROR(VLOOKUP(A3953,'Reçete Altındakiler'!$A:$C,3,0),0)</f>
        <v>0</v>
      </c>
    </row>
    <row r="3954" spans="1:12" x14ac:dyDescent="0.25">
      <c r="A3954" s="8" t="s">
        <v>3190</v>
      </c>
      <c r="B3954" s="1">
        <v>2</v>
      </c>
      <c r="C3954" s="1">
        <v>13</v>
      </c>
      <c r="D3954" s="1">
        <v>0</v>
      </c>
      <c r="E3954" s="1">
        <v>0</v>
      </c>
      <c r="F3954" s="10">
        <f>IFERROR(VLOOKUP(A3954,'Sevinç 03.04.2023 1215'!$A:$F,5,0),0)</f>
        <v>0</v>
      </c>
      <c r="G3954" s="10" t="str">
        <f>IFERROR(VLOOKUP(A3954,'Sevinç 04.04.2023 0911'!$A:$D,4,0),0)</f>
        <v>6.06 EURO</v>
      </c>
      <c r="H3954" s="10">
        <f>IFERROR(VLOOKUP(A3954,'Onaya Sunulan Birim Fiyat'!$A:$C,3,0),0)</f>
        <v>0</v>
      </c>
      <c r="I3954" s="10">
        <f>IFERROR(VLOOKUP(A3954,'Eksik Birim Fiyat Satınalma'!$A:$E,5,0),0)</f>
        <v>0</v>
      </c>
      <c r="J3954" s="10">
        <f>IFERROR(VLOOKUP(A3954,'Eksik Birim Fiyat'!$A$2:$E$129,5,0),0)</f>
        <v>0</v>
      </c>
      <c r="K3954" s="10">
        <f>IFERROR(VLOOKUP(A3954,'Birim Fiyatı Olmayan Malzemeler'!$A$1:$C$128,3,0),0)</f>
        <v>0</v>
      </c>
      <c r="L3954" s="10">
        <f>IFERROR(VLOOKUP(A3954,'Reçete Altındakiler'!$A:$C,3,0),0)</f>
        <v>0</v>
      </c>
    </row>
    <row r="3955" spans="1:12" x14ac:dyDescent="0.25">
      <c r="A3955" s="8" t="s">
        <v>1609</v>
      </c>
      <c r="B3955" s="1">
        <v>2</v>
      </c>
      <c r="C3955" s="1">
        <v>108</v>
      </c>
      <c r="D3955" s="1">
        <v>0</v>
      </c>
      <c r="E3955" s="1">
        <v>0</v>
      </c>
      <c r="F3955" s="10">
        <f>IFERROR(VLOOKUP(A3955,'Sevinç 03.04.2023 1215'!$A:$F,5,0),0)</f>
        <v>0</v>
      </c>
      <c r="G3955" s="10" t="str">
        <f>IFERROR(VLOOKUP(A3955,'Sevinç 04.04.2023 0911'!$A:$D,4,0),0)</f>
        <v>38 TL</v>
      </c>
      <c r="H3955" s="10">
        <f>IFERROR(VLOOKUP(A3955,'Onaya Sunulan Birim Fiyat'!$A:$C,3,0),0)</f>
        <v>0</v>
      </c>
      <c r="I3955" s="10">
        <f>IFERROR(VLOOKUP(A3955,'Eksik Birim Fiyat Satınalma'!$A:$E,5,0),0)</f>
        <v>0</v>
      </c>
      <c r="J3955" s="10">
        <f>IFERROR(VLOOKUP(A3955,'Eksik Birim Fiyat'!$A$2:$E$129,5,0),0)</f>
        <v>0</v>
      </c>
      <c r="K3955" s="10">
        <f>IFERROR(VLOOKUP(A3955,'Birim Fiyatı Olmayan Malzemeler'!$A$1:$C$128,3,0),0)</f>
        <v>0</v>
      </c>
      <c r="L3955" s="10">
        <f>IFERROR(VLOOKUP(A3955,'Reçete Altındakiler'!$A:$C,3,0),0)</f>
        <v>0</v>
      </c>
    </row>
    <row r="3956" spans="1:12" x14ac:dyDescent="0.25">
      <c r="A3956" s="8" t="s">
        <v>3387</v>
      </c>
      <c r="B3956" s="1">
        <v>2</v>
      </c>
      <c r="C3956" s="1">
        <v>26</v>
      </c>
      <c r="D3956" s="1">
        <v>0</v>
      </c>
      <c r="E3956" s="1">
        <v>0</v>
      </c>
      <c r="F3956" s="10">
        <f>IFERROR(VLOOKUP(A3956,'Sevinç 03.04.2023 1215'!$A:$F,5,0),0)</f>
        <v>0</v>
      </c>
      <c r="G3956" s="10" t="str">
        <f>IFERROR(VLOOKUP(A3956,'Sevinç 04.04.2023 0911'!$A:$D,4,0),0)</f>
        <v>6.06 EURO</v>
      </c>
      <c r="H3956" s="10">
        <f>IFERROR(VLOOKUP(A3956,'Onaya Sunulan Birim Fiyat'!$A:$C,3,0),0)</f>
        <v>0</v>
      </c>
      <c r="I3956" s="10">
        <f>IFERROR(VLOOKUP(A3956,'Eksik Birim Fiyat Satınalma'!$A:$E,5,0),0)</f>
        <v>0</v>
      </c>
      <c r="J3956" s="10">
        <f>IFERROR(VLOOKUP(A3956,'Eksik Birim Fiyat'!$A$2:$E$129,5,0),0)</f>
        <v>0</v>
      </c>
      <c r="K3956" s="10">
        <f>IFERROR(VLOOKUP(A3956,'Birim Fiyatı Olmayan Malzemeler'!$A$1:$C$128,3,0),0)</f>
        <v>0</v>
      </c>
      <c r="L3956" s="10">
        <f>IFERROR(VLOOKUP(A3956,'Reçete Altındakiler'!$A:$C,3,0),0)</f>
        <v>0</v>
      </c>
    </row>
    <row r="3957" spans="1:12" x14ac:dyDescent="0.25">
      <c r="A3957" s="8" t="s">
        <v>3388</v>
      </c>
      <c r="B3957" s="1">
        <v>2</v>
      </c>
      <c r="C3957" s="1">
        <v>5</v>
      </c>
      <c r="D3957" s="1">
        <v>0</v>
      </c>
      <c r="E3957" s="1">
        <v>0</v>
      </c>
      <c r="F3957" s="10">
        <f>IFERROR(VLOOKUP(A3957,'Sevinç 03.04.2023 1215'!$A:$F,5,0),0)</f>
        <v>0</v>
      </c>
      <c r="G3957" s="10" t="str">
        <f>IFERROR(VLOOKUP(A3957,'Sevinç 04.04.2023 0911'!$A:$D,4,0),0)</f>
        <v>38 TL</v>
      </c>
      <c r="H3957" s="10">
        <f>IFERROR(VLOOKUP(A3957,'Onaya Sunulan Birim Fiyat'!$A:$C,3,0),0)</f>
        <v>0</v>
      </c>
      <c r="I3957" s="10">
        <f>IFERROR(VLOOKUP(A3957,'Eksik Birim Fiyat Satınalma'!$A:$E,5,0),0)</f>
        <v>0</v>
      </c>
      <c r="J3957" s="10">
        <f>IFERROR(VLOOKUP(A3957,'Eksik Birim Fiyat'!$A$2:$E$129,5,0),0)</f>
        <v>0</v>
      </c>
      <c r="K3957" s="10">
        <f>IFERROR(VLOOKUP(A3957,'Birim Fiyatı Olmayan Malzemeler'!$A$1:$C$128,3,0),0)</f>
        <v>0</v>
      </c>
      <c r="L3957" s="10">
        <f>IFERROR(VLOOKUP(A3957,'Reçete Altındakiler'!$A:$C,3,0),0)</f>
        <v>0</v>
      </c>
    </row>
    <row r="3958" spans="1:12" x14ac:dyDescent="0.25">
      <c r="A3958" s="8" t="s">
        <v>4145</v>
      </c>
      <c r="B3958" s="1">
        <v>22</v>
      </c>
      <c r="C3958" s="1">
        <v>3</v>
      </c>
      <c r="D3958" s="1">
        <v>0</v>
      </c>
      <c r="E3958" s="1">
        <v>0</v>
      </c>
      <c r="F3958" s="10">
        <f>IFERROR(VLOOKUP(A3958,'Sevinç 03.04.2023 1215'!$A:$F,5,0),0)</f>
        <v>0</v>
      </c>
      <c r="G3958" s="10" t="str">
        <f>IFERROR(VLOOKUP(A3958,'Sevinç 04.04.2023 0911'!$A:$D,4,0),0)</f>
        <v>39.0400344 TL</v>
      </c>
      <c r="H3958" s="10">
        <f>IFERROR(VLOOKUP(A3958,'Onaya Sunulan Birim Fiyat'!$A:$C,3,0),0)</f>
        <v>0</v>
      </c>
      <c r="I3958" s="10">
        <f>IFERROR(VLOOKUP(A3958,'Eksik Birim Fiyat Satınalma'!$A:$E,5,0),0)</f>
        <v>0</v>
      </c>
      <c r="J3958" s="10">
        <f>IFERROR(VLOOKUP(A3958,'Eksik Birim Fiyat'!$A$2:$E$129,5,0),0)</f>
        <v>0</v>
      </c>
      <c r="K3958" s="10">
        <f>IFERROR(VLOOKUP(A3958,'Birim Fiyatı Olmayan Malzemeler'!$A$1:$C$128,3,0),0)</f>
        <v>0</v>
      </c>
      <c r="L3958" s="10">
        <f>IFERROR(VLOOKUP(A3958,'Reçete Altındakiler'!$A:$C,3,0),0)</f>
        <v>0</v>
      </c>
    </row>
    <row r="3959" spans="1:12" x14ac:dyDescent="0.25">
      <c r="A3959" s="8" t="s">
        <v>3389</v>
      </c>
      <c r="B3959" s="1">
        <v>22</v>
      </c>
      <c r="C3959" s="1">
        <v>3</v>
      </c>
      <c r="D3959" s="1">
        <v>0</v>
      </c>
      <c r="E3959" s="1">
        <v>0</v>
      </c>
      <c r="F3959" s="10">
        <f>IFERROR(VLOOKUP(A3959,'Sevinç 03.04.2023 1215'!$A:$F,5,0),0)</f>
        <v>0</v>
      </c>
      <c r="G3959" s="10" t="str">
        <f>IFERROR(VLOOKUP(A3959,'Sevinç 04.04.2023 0911'!$A:$D,4,0),0)</f>
        <v>65.313865 TL</v>
      </c>
      <c r="H3959" s="10">
        <f>IFERROR(VLOOKUP(A3959,'Onaya Sunulan Birim Fiyat'!$A:$C,3,0),0)</f>
        <v>0</v>
      </c>
      <c r="I3959" s="10">
        <f>IFERROR(VLOOKUP(A3959,'Eksik Birim Fiyat Satınalma'!$A:$E,5,0),0)</f>
        <v>0</v>
      </c>
      <c r="J3959" s="10">
        <f>IFERROR(VLOOKUP(A3959,'Eksik Birim Fiyat'!$A$2:$E$129,5,0),0)</f>
        <v>0</v>
      </c>
      <c r="K3959" s="10">
        <f>IFERROR(VLOOKUP(A3959,'Birim Fiyatı Olmayan Malzemeler'!$A$1:$C$128,3,0),0)</f>
        <v>0</v>
      </c>
      <c r="L3959" s="10">
        <f>IFERROR(VLOOKUP(A3959,'Reçete Altındakiler'!$A:$C,3,0),0)</f>
        <v>0</v>
      </c>
    </row>
    <row r="3960" spans="1:12" x14ac:dyDescent="0.25">
      <c r="A3960" s="8" t="s">
        <v>3390</v>
      </c>
      <c r="B3960" s="1">
        <v>12</v>
      </c>
      <c r="C3960" s="1">
        <v>1</v>
      </c>
      <c r="D3960" s="1">
        <v>0</v>
      </c>
      <c r="E3960" s="1">
        <v>0</v>
      </c>
      <c r="F3960" s="10">
        <f>IFERROR(VLOOKUP(A3960,'Sevinç 03.04.2023 1215'!$A:$F,5,0),0)</f>
        <v>0</v>
      </c>
      <c r="G3960" s="10" t="str">
        <f>IFERROR(VLOOKUP(A3960,'Sevinç 04.04.2023 0911'!$A:$D,4,0),0)</f>
        <v>37 TL</v>
      </c>
      <c r="H3960" s="10">
        <f>IFERROR(VLOOKUP(A3960,'Onaya Sunulan Birim Fiyat'!$A:$C,3,0),0)</f>
        <v>0</v>
      </c>
      <c r="I3960" s="10">
        <f>IFERROR(VLOOKUP(A3960,'Eksik Birim Fiyat Satınalma'!$A:$E,5,0),0)</f>
        <v>0</v>
      </c>
      <c r="J3960" s="10">
        <f>IFERROR(VLOOKUP(A3960,'Eksik Birim Fiyat'!$A$2:$E$129,5,0),0)</f>
        <v>0</v>
      </c>
      <c r="K3960" s="10">
        <f>IFERROR(VLOOKUP(A3960,'Birim Fiyatı Olmayan Malzemeler'!$A$1:$C$128,3,0),0)</f>
        <v>0</v>
      </c>
      <c r="L3960" s="10">
        <f>IFERROR(VLOOKUP(A3960,'Reçete Altındakiler'!$A:$C,3,0),0)</f>
        <v>0</v>
      </c>
    </row>
    <row r="3961" spans="1:12" x14ac:dyDescent="0.25">
      <c r="A3961" s="8" t="s">
        <v>3191</v>
      </c>
      <c r="B3961" s="1">
        <v>12</v>
      </c>
      <c r="C3961" s="1">
        <v>1</v>
      </c>
      <c r="D3961" s="1">
        <v>0</v>
      </c>
      <c r="E3961" s="1">
        <v>0</v>
      </c>
      <c r="F3961" s="10">
        <f>IFERROR(VLOOKUP(A3961,'Sevinç 03.04.2023 1215'!$A:$F,5,0),0)</f>
        <v>0</v>
      </c>
      <c r="G3961" s="10" t="str">
        <f>IFERROR(VLOOKUP(A3961,'Sevinç 04.04.2023 0911'!$A:$D,4,0),0)</f>
        <v>276.5 TL</v>
      </c>
      <c r="H3961" s="10">
        <f>IFERROR(VLOOKUP(A3961,'Onaya Sunulan Birim Fiyat'!$A:$C,3,0),0)</f>
        <v>0</v>
      </c>
      <c r="I3961" s="10">
        <f>IFERROR(VLOOKUP(A3961,'Eksik Birim Fiyat Satınalma'!$A:$E,5,0),0)</f>
        <v>0</v>
      </c>
      <c r="J3961" s="10">
        <f>IFERROR(VLOOKUP(A3961,'Eksik Birim Fiyat'!$A$2:$E$129,5,0),0)</f>
        <v>0</v>
      </c>
      <c r="K3961" s="10">
        <f>IFERROR(VLOOKUP(A3961,'Birim Fiyatı Olmayan Malzemeler'!$A$1:$C$128,3,0),0)</f>
        <v>0</v>
      </c>
      <c r="L3961" s="10">
        <f>IFERROR(VLOOKUP(A3961,'Reçete Altındakiler'!$A:$C,3,0),0)</f>
        <v>0</v>
      </c>
    </row>
    <row r="3962" spans="1:12" x14ac:dyDescent="0.25">
      <c r="A3962" s="8" t="s">
        <v>4146</v>
      </c>
      <c r="B3962" s="1">
        <v>22</v>
      </c>
      <c r="C3962" s="1">
        <v>1</v>
      </c>
      <c r="D3962" s="1">
        <v>0</v>
      </c>
      <c r="E3962" s="1">
        <v>0</v>
      </c>
      <c r="F3962" s="10">
        <f>IFERROR(VLOOKUP(A3962,'Sevinç 03.04.2023 1215'!$A:$F,5,0),0)</f>
        <v>0</v>
      </c>
      <c r="G3962" s="10" t="str">
        <f>IFERROR(VLOOKUP(A3962,'Sevinç 04.04.2023 0911'!$A:$D,4,0),0)</f>
        <v>9.059367 TL</v>
      </c>
      <c r="H3962" s="10">
        <f>IFERROR(VLOOKUP(A3962,'Onaya Sunulan Birim Fiyat'!$A:$C,3,0),0)</f>
        <v>0</v>
      </c>
      <c r="I3962" s="10">
        <f>IFERROR(VLOOKUP(A3962,'Eksik Birim Fiyat Satınalma'!$A:$E,5,0),0)</f>
        <v>0</v>
      </c>
      <c r="J3962" s="10">
        <f>IFERROR(VLOOKUP(A3962,'Eksik Birim Fiyat'!$A$2:$E$129,5,0),0)</f>
        <v>0</v>
      </c>
      <c r="K3962" s="10">
        <f>IFERROR(VLOOKUP(A3962,'Birim Fiyatı Olmayan Malzemeler'!$A$1:$C$128,3,0),0)</f>
        <v>0</v>
      </c>
      <c r="L3962" s="10">
        <f>IFERROR(VLOOKUP(A3962,'Reçete Altındakiler'!$A:$C,3,0),0)</f>
        <v>0</v>
      </c>
    </row>
    <row r="3963" spans="1:12" x14ac:dyDescent="0.25">
      <c r="A3963" s="8" t="s">
        <v>1610</v>
      </c>
      <c r="B3963" s="1">
        <v>22</v>
      </c>
      <c r="C3963" s="1">
        <v>2</v>
      </c>
      <c r="D3963" s="1">
        <v>0</v>
      </c>
      <c r="E3963" s="1">
        <v>0</v>
      </c>
      <c r="F3963" s="10">
        <f>IFERROR(VLOOKUP(A3963,'Sevinç 03.04.2023 1215'!$A:$F,5,0),0)</f>
        <v>0</v>
      </c>
      <c r="G3963" s="10" t="str">
        <f>IFERROR(VLOOKUP(A3963,'Sevinç 04.04.2023 0911'!$A:$D,4,0),0)</f>
        <v>50.145055 TL</v>
      </c>
      <c r="H3963" s="10">
        <f>IFERROR(VLOOKUP(A3963,'Onaya Sunulan Birim Fiyat'!$A:$C,3,0),0)</f>
        <v>0</v>
      </c>
      <c r="I3963" s="10">
        <f>IFERROR(VLOOKUP(A3963,'Eksik Birim Fiyat Satınalma'!$A:$E,5,0),0)</f>
        <v>0</v>
      </c>
      <c r="J3963" s="10">
        <f>IFERROR(VLOOKUP(A3963,'Eksik Birim Fiyat'!$A$2:$E$129,5,0),0)</f>
        <v>0</v>
      </c>
      <c r="K3963" s="10">
        <f>IFERROR(VLOOKUP(A3963,'Birim Fiyatı Olmayan Malzemeler'!$A$1:$C$128,3,0),0)</f>
        <v>0</v>
      </c>
      <c r="L3963" s="10">
        <f>IFERROR(VLOOKUP(A3963,'Reçete Altındakiler'!$A:$C,3,0),0)</f>
        <v>0</v>
      </c>
    </row>
    <row r="3964" spans="1:12" x14ac:dyDescent="0.25">
      <c r="A3964" s="8" t="s">
        <v>3567</v>
      </c>
      <c r="B3964" s="1">
        <v>13</v>
      </c>
      <c r="C3964" s="1">
        <v>1</v>
      </c>
      <c r="D3964" s="1">
        <v>0</v>
      </c>
      <c r="E3964" s="1">
        <v>0</v>
      </c>
      <c r="F3964" s="10">
        <f>IFERROR(VLOOKUP(A3964,'Sevinç 03.04.2023 1215'!$A:$F,5,0),0)</f>
        <v>0</v>
      </c>
      <c r="G3964" s="10" t="str">
        <f>IFERROR(VLOOKUP(A3964,'Sevinç 04.04.2023 0911'!$A:$D,4,0),0)</f>
        <v>376.04 TL</v>
      </c>
      <c r="H3964" s="10">
        <f>IFERROR(VLOOKUP(A3964,'Onaya Sunulan Birim Fiyat'!$A:$C,3,0),0)</f>
        <v>0</v>
      </c>
      <c r="I3964" s="10">
        <f>IFERROR(VLOOKUP(A3964,'Eksik Birim Fiyat Satınalma'!$A:$E,5,0),0)</f>
        <v>0</v>
      </c>
      <c r="J3964" s="10">
        <f>IFERROR(VLOOKUP(A3964,'Eksik Birim Fiyat'!$A$2:$E$129,5,0),0)</f>
        <v>0</v>
      </c>
      <c r="K3964" s="10">
        <f>IFERROR(VLOOKUP(A3964,'Birim Fiyatı Olmayan Malzemeler'!$A$1:$C$128,3,0),0)</f>
        <v>0</v>
      </c>
      <c r="L3964" s="10">
        <f>IFERROR(VLOOKUP(A3964,'Reçete Altındakiler'!$A:$C,3,0),0)</f>
        <v>0</v>
      </c>
    </row>
    <row r="3965" spans="1:12" x14ac:dyDescent="0.25">
      <c r="A3965" s="8" t="s">
        <v>3467</v>
      </c>
      <c r="B3965" s="1">
        <v>13</v>
      </c>
      <c r="C3965" s="1">
        <v>1</v>
      </c>
      <c r="D3965" s="1">
        <v>0</v>
      </c>
      <c r="E3965" s="1">
        <v>0</v>
      </c>
      <c r="F3965" s="10">
        <f>IFERROR(VLOOKUP(A3965,'Sevinç 03.04.2023 1215'!$A:$F,5,0),0)</f>
        <v>0</v>
      </c>
      <c r="G3965" s="10" t="str">
        <f>IFERROR(VLOOKUP(A3965,'Sevinç 04.04.2023 0911'!$A:$D,4,0),0)</f>
        <v>81 TL</v>
      </c>
      <c r="H3965" s="10">
        <f>IFERROR(VLOOKUP(A3965,'Onaya Sunulan Birim Fiyat'!$A:$C,3,0),0)</f>
        <v>0</v>
      </c>
      <c r="I3965" s="10">
        <f>IFERROR(VLOOKUP(A3965,'Eksik Birim Fiyat Satınalma'!$A:$E,5,0),0)</f>
        <v>0</v>
      </c>
      <c r="J3965" s="10">
        <f>IFERROR(VLOOKUP(A3965,'Eksik Birim Fiyat'!$A$2:$E$129,5,0),0)</f>
        <v>0</v>
      </c>
      <c r="K3965" s="10">
        <f>IFERROR(VLOOKUP(A3965,'Birim Fiyatı Olmayan Malzemeler'!$A$1:$C$128,3,0),0)</f>
        <v>0</v>
      </c>
      <c r="L3965" s="10">
        <f>IFERROR(VLOOKUP(A3965,'Reçete Altındakiler'!$A:$C,3,0),0)</f>
        <v>0</v>
      </c>
    </row>
    <row r="3966" spans="1:12" x14ac:dyDescent="0.25">
      <c r="A3966" s="8" t="s">
        <v>3467</v>
      </c>
      <c r="B3966" s="1">
        <v>22</v>
      </c>
      <c r="C3966" s="1">
        <v>1</v>
      </c>
      <c r="D3966" s="1">
        <v>0</v>
      </c>
      <c r="E3966" s="1">
        <v>0</v>
      </c>
      <c r="F3966" s="10">
        <f>IFERROR(VLOOKUP(A3966,'Sevinç 03.04.2023 1215'!$A:$F,5,0),0)</f>
        <v>0</v>
      </c>
      <c r="G3966" s="10" t="str">
        <f>IFERROR(VLOOKUP(A3966,'Sevinç 04.04.2023 0911'!$A:$D,4,0),0)</f>
        <v>81 TL</v>
      </c>
      <c r="H3966" s="10">
        <f>IFERROR(VLOOKUP(A3966,'Onaya Sunulan Birim Fiyat'!$A:$C,3,0),0)</f>
        <v>0</v>
      </c>
      <c r="I3966" s="10">
        <f>IFERROR(VLOOKUP(A3966,'Eksik Birim Fiyat Satınalma'!$A:$E,5,0),0)</f>
        <v>0</v>
      </c>
      <c r="J3966" s="10">
        <f>IFERROR(VLOOKUP(A3966,'Eksik Birim Fiyat'!$A$2:$E$129,5,0),0)</f>
        <v>0</v>
      </c>
      <c r="K3966" s="10">
        <f>IFERROR(VLOOKUP(A3966,'Birim Fiyatı Olmayan Malzemeler'!$A$1:$C$128,3,0),0)</f>
        <v>0</v>
      </c>
      <c r="L3966" s="10">
        <f>IFERROR(VLOOKUP(A3966,'Reçete Altındakiler'!$A:$C,3,0),0)</f>
        <v>0</v>
      </c>
    </row>
    <row r="3967" spans="1:12" x14ac:dyDescent="0.25">
      <c r="A3967" s="8" t="s">
        <v>1611</v>
      </c>
      <c r="B3967" s="1">
        <v>12</v>
      </c>
      <c r="C3967" s="1">
        <v>2</v>
      </c>
      <c r="D3967" s="1">
        <v>0</v>
      </c>
      <c r="E3967" s="1">
        <v>0</v>
      </c>
      <c r="F3967" s="10">
        <f>IFERROR(VLOOKUP(A3967,'Sevinç 03.04.2023 1215'!$A:$F,5,0),0)</f>
        <v>0</v>
      </c>
      <c r="G3967" s="10" t="str">
        <f>IFERROR(VLOOKUP(A3967,'Sevinç 04.04.2023 0911'!$A:$D,4,0),0)</f>
        <v>25.05499867 TL</v>
      </c>
      <c r="H3967" s="10">
        <f>IFERROR(VLOOKUP(A3967,'Onaya Sunulan Birim Fiyat'!$A:$C,3,0),0)</f>
        <v>0</v>
      </c>
      <c r="I3967" s="10">
        <f>IFERROR(VLOOKUP(A3967,'Eksik Birim Fiyat Satınalma'!$A:$E,5,0),0)</f>
        <v>0</v>
      </c>
      <c r="J3967" s="10">
        <f>IFERROR(VLOOKUP(A3967,'Eksik Birim Fiyat'!$A$2:$E$129,5,0),0)</f>
        <v>0</v>
      </c>
      <c r="K3967" s="10">
        <f>IFERROR(VLOOKUP(A3967,'Birim Fiyatı Olmayan Malzemeler'!$A$1:$C$128,3,0),0)</f>
        <v>0</v>
      </c>
      <c r="L3967" s="10">
        <f>IFERROR(VLOOKUP(A3967,'Reçete Altındakiler'!$A:$C,3,0),0)</f>
        <v>0</v>
      </c>
    </row>
    <row r="3968" spans="1:12" x14ac:dyDescent="0.25">
      <c r="A3968" s="8" t="s">
        <v>1611</v>
      </c>
      <c r="B3968" s="1">
        <v>16</v>
      </c>
      <c r="C3968" s="1">
        <v>3</v>
      </c>
      <c r="D3968" s="1">
        <v>0</v>
      </c>
      <c r="E3968" s="1">
        <v>0</v>
      </c>
      <c r="F3968" s="10">
        <f>IFERROR(VLOOKUP(A3968,'Sevinç 03.04.2023 1215'!$A:$F,5,0),0)</f>
        <v>0</v>
      </c>
      <c r="G3968" s="10" t="str">
        <f>IFERROR(VLOOKUP(A3968,'Sevinç 04.04.2023 0911'!$A:$D,4,0),0)</f>
        <v>25.05499867 TL</v>
      </c>
      <c r="H3968" s="10">
        <f>IFERROR(VLOOKUP(A3968,'Onaya Sunulan Birim Fiyat'!$A:$C,3,0),0)</f>
        <v>0</v>
      </c>
      <c r="I3968" s="10">
        <f>IFERROR(VLOOKUP(A3968,'Eksik Birim Fiyat Satınalma'!$A:$E,5,0),0)</f>
        <v>0</v>
      </c>
      <c r="J3968" s="10">
        <f>IFERROR(VLOOKUP(A3968,'Eksik Birim Fiyat'!$A$2:$E$129,5,0),0)</f>
        <v>0</v>
      </c>
      <c r="K3968" s="10">
        <f>IFERROR(VLOOKUP(A3968,'Birim Fiyatı Olmayan Malzemeler'!$A$1:$C$128,3,0),0)</f>
        <v>0</v>
      </c>
      <c r="L3968" s="10">
        <f>IFERROR(VLOOKUP(A3968,'Reçete Altındakiler'!$A:$C,3,0),0)</f>
        <v>0</v>
      </c>
    </row>
    <row r="3969" spans="1:12" x14ac:dyDescent="0.25">
      <c r="A3969" s="8" t="s">
        <v>4147</v>
      </c>
      <c r="B3969" s="1">
        <v>12</v>
      </c>
      <c r="C3969" s="1">
        <v>2</v>
      </c>
      <c r="D3969" s="1">
        <v>0</v>
      </c>
      <c r="E3969" s="1">
        <v>0</v>
      </c>
      <c r="F3969" s="10">
        <f>IFERROR(VLOOKUP(A3969,'Sevinç 03.04.2023 1215'!$A:$F,5,0),0)</f>
        <v>0</v>
      </c>
      <c r="G3969" s="10" t="str">
        <f>IFERROR(VLOOKUP(A3969,'Sevinç 04.04.2023 0911'!$A:$D,4,0),0)</f>
        <v>20.1486223526395 EURO</v>
      </c>
      <c r="H3969" s="10">
        <f>IFERROR(VLOOKUP(A3969,'Onaya Sunulan Birim Fiyat'!$A:$C,3,0),0)</f>
        <v>0</v>
      </c>
      <c r="I3969" s="10">
        <f>IFERROR(VLOOKUP(A3969,'Eksik Birim Fiyat Satınalma'!$A:$E,5,0),0)</f>
        <v>0</v>
      </c>
      <c r="J3969" s="10">
        <f>IFERROR(VLOOKUP(A3969,'Eksik Birim Fiyat'!$A$2:$E$129,5,0),0)</f>
        <v>0</v>
      </c>
      <c r="K3969" s="10">
        <f>IFERROR(VLOOKUP(A3969,'Birim Fiyatı Olmayan Malzemeler'!$A$1:$C$128,3,0),0)</f>
        <v>0</v>
      </c>
      <c r="L3969" s="10">
        <f>IFERROR(VLOOKUP(A3969,'Reçete Altındakiler'!$A:$C,3,0),0)</f>
        <v>0</v>
      </c>
    </row>
    <row r="3970" spans="1:12" x14ac:dyDescent="0.25">
      <c r="A3970" s="8" t="s">
        <v>3568</v>
      </c>
      <c r="B3970" s="1">
        <v>6</v>
      </c>
      <c r="C3970" s="1">
        <v>5</v>
      </c>
      <c r="D3970" s="1">
        <v>0</v>
      </c>
      <c r="E3970" s="1">
        <v>0</v>
      </c>
      <c r="F3970" s="10">
        <f>IFERROR(VLOOKUP(A3970,'Sevinç 03.04.2023 1215'!$A:$F,5,0),0)</f>
        <v>0</v>
      </c>
      <c r="G3970" s="10" t="str">
        <f>IFERROR(VLOOKUP(A3970,'Sevinç 04.04.2023 0911'!$A:$D,4,0),0)</f>
        <v>17.1675786352941 EURO</v>
      </c>
      <c r="H3970" s="10">
        <f>IFERROR(VLOOKUP(A3970,'Onaya Sunulan Birim Fiyat'!$A:$C,3,0),0)</f>
        <v>0</v>
      </c>
      <c r="I3970" s="10">
        <f>IFERROR(VLOOKUP(A3970,'Eksik Birim Fiyat Satınalma'!$A:$E,5,0),0)</f>
        <v>0</v>
      </c>
      <c r="J3970" s="10">
        <f>IFERROR(VLOOKUP(A3970,'Eksik Birim Fiyat'!$A$2:$E$129,5,0),0)</f>
        <v>0</v>
      </c>
      <c r="K3970" s="10">
        <f>IFERROR(VLOOKUP(A3970,'Birim Fiyatı Olmayan Malzemeler'!$A$1:$C$128,3,0),0)</f>
        <v>0</v>
      </c>
      <c r="L3970" s="10">
        <f>IFERROR(VLOOKUP(A3970,'Reçete Altındakiler'!$A:$C,3,0),0)</f>
        <v>0</v>
      </c>
    </row>
    <row r="3971" spans="1:12" x14ac:dyDescent="0.25">
      <c r="A3971" s="8" t="s">
        <v>3468</v>
      </c>
      <c r="B3971" s="1">
        <v>22</v>
      </c>
      <c r="C3971" s="1">
        <v>2</v>
      </c>
      <c r="D3971" s="1">
        <v>0</v>
      </c>
      <c r="E3971" s="1">
        <v>0</v>
      </c>
      <c r="F3971" s="10">
        <f>IFERROR(VLOOKUP(A3971,'Sevinç 03.04.2023 1215'!$A:$F,5,0),0)</f>
        <v>0</v>
      </c>
      <c r="G3971" s="10" t="str">
        <f>IFERROR(VLOOKUP(A3971,'Sevinç 04.04.2023 0911'!$A:$D,4,0),0)</f>
        <v>147.865052 TL</v>
      </c>
      <c r="H3971" s="10">
        <f>IFERROR(VLOOKUP(A3971,'Onaya Sunulan Birim Fiyat'!$A:$C,3,0),0)</f>
        <v>0</v>
      </c>
      <c r="I3971" s="10">
        <f>IFERROR(VLOOKUP(A3971,'Eksik Birim Fiyat Satınalma'!$A:$E,5,0),0)</f>
        <v>0</v>
      </c>
      <c r="J3971" s="10">
        <f>IFERROR(VLOOKUP(A3971,'Eksik Birim Fiyat'!$A$2:$E$129,5,0),0)</f>
        <v>0</v>
      </c>
      <c r="K3971" s="10">
        <f>IFERROR(VLOOKUP(A3971,'Birim Fiyatı Olmayan Malzemeler'!$A$1:$C$128,3,0),0)</f>
        <v>0</v>
      </c>
      <c r="L3971" s="10">
        <f>IFERROR(VLOOKUP(A3971,'Reçete Altındakiler'!$A:$C,3,0),0)</f>
        <v>0</v>
      </c>
    </row>
    <row r="3972" spans="1:12" x14ac:dyDescent="0.25">
      <c r="A3972" s="8" t="s">
        <v>4148</v>
      </c>
      <c r="B3972" s="1">
        <v>22</v>
      </c>
      <c r="C3972" s="1">
        <v>3</v>
      </c>
      <c r="D3972" s="1">
        <v>0</v>
      </c>
      <c r="E3972" s="1">
        <v>0</v>
      </c>
      <c r="F3972" s="10">
        <f>IFERROR(VLOOKUP(A3972,'Sevinç 03.04.2023 1215'!$A:$F,5,0),0)</f>
        <v>0</v>
      </c>
      <c r="G3972" s="10" t="str">
        <f>IFERROR(VLOOKUP(A3972,'Sevinç 04.04.2023 0911'!$A:$D,4,0),0)</f>
        <v>112.0482688 TL</v>
      </c>
      <c r="H3972" s="10">
        <f>IFERROR(VLOOKUP(A3972,'Onaya Sunulan Birim Fiyat'!$A:$C,3,0),0)</f>
        <v>0</v>
      </c>
      <c r="I3972" s="10">
        <f>IFERROR(VLOOKUP(A3972,'Eksik Birim Fiyat Satınalma'!$A:$E,5,0),0)</f>
        <v>0</v>
      </c>
      <c r="J3972" s="10">
        <f>IFERROR(VLOOKUP(A3972,'Eksik Birim Fiyat'!$A$2:$E$129,5,0),0)</f>
        <v>0</v>
      </c>
      <c r="K3972" s="10">
        <f>IFERROR(VLOOKUP(A3972,'Birim Fiyatı Olmayan Malzemeler'!$A$1:$C$128,3,0),0)</f>
        <v>0</v>
      </c>
      <c r="L3972" s="10">
        <f>IFERROR(VLOOKUP(A3972,'Reçete Altındakiler'!$A:$C,3,0),0)</f>
        <v>0</v>
      </c>
    </row>
    <row r="3973" spans="1:12" x14ac:dyDescent="0.25">
      <c r="A3973" s="8" t="s">
        <v>1612</v>
      </c>
      <c r="B3973" s="1">
        <v>12</v>
      </c>
      <c r="C3973" s="1">
        <v>1</v>
      </c>
      <c r="D3973" s="1">
        <v>0</v>
      </c>
      <c r="E3973" s="1">
        <v>0</v>
      </c>
      <c r="F3973" s="10">
        <f>IFERROR(VLOOKUP(A3973,'Sevinç 03.04.2023 1215'!$A:$F,5,0),0)</f>
        <v>0</v>
      </c>
      <c r="G3973" s="10" t="str">
        <f>IFERROR(VLOOKUP(A3973,'Sevinç 04.04.2023 0911'!$A:$D,4,0),0)</f>
        <v>243.32 TL</v>
      </c>
      <c r="H3973" s="10">
        <f>IFERROR(VLOOKUP(A3973,'Onaya Sunulan Birim Fiyat'!$A:$C,3,0),0)</f>
        <v>0</v>
      </c>
      <c r="I3973" s="10">
        <f>IFERROR(VLOOKUP(A3973,'Eksik Birim Fiyat Satınalma'!$A:$E,5,0),0)</f>
        <v>0</v>
      </c>
      <c r="J3973" s="10">
        <f>IFERROR(VLOOKUP(A3973,'Eksik Birim Fiyat'!$A$2:$E$129,5,0),0)</f>
        <v>0</v>
      </c>
      <c r="K3973" s="10">
        <f>IFERROR(VLOOKUP(A3973,'Birim Fiyatı Olmayan Malzemeler'!$A$1:$C$128,3,0),0)</f>
        <v>0</v>
      </c>
      <c r="L3973" s="10">
        <f>IFERROR(VLOOKUP(A3973,'Reçete Altındakiler'!$A:$C,3,0),0)</f>
        <v>0</v>
      </c>
    </row>
    <row r="3974" spans="1:12" x14ac:dyDescent="0.25">
      <c r="A3974" s="8" t="s">
        <v>3569</v>
      </c>
      <c r="B3974" s="1">
        <v>16</v>
      </c>
      <c r="C3974" s="1">
        <v>1</v>
      </c>
      <c r="D3974" s="1">
        <v>0</v>
      </c>
      <c r="E3974" s="1">
        <v>0</v>
      </c>
      <c r="F3974" s="10">
        <f>IFERROR(VLOOKUP(A3974,'Sevinç 03.04.2023 1215'!$A:$F,5,0),0)</f>
        <v>0</v>
      </c>
      <c r="G3974" s="10" t="str">
        <f>IFERROR(VLOOKUP(A3974,'Sevinç 04.04.2023 0911'!$A:$D,4,0),0)</f>
        <v>41.8400814762234 EURO</v>
      </c>
      <c r="H3974" s="10">
        <f>IFERROR(VLOOKUP(A3974,'Onaya Sunulan Birim Fiyat'!$A:$C,3,0),0)</f>
        <v>0</v>
      </c>
      <c r="I3974" s="10">
        <f>IFERROR(VLOOKUP(A3974,'Eksik Birim Fiyat Satınalma'!$A:$E,5,0),0)</f>
        <v>0</v>
      </c>
      <c r="J3974" s="10">
        <f>IFERROR(VLOOKUP(A3974,'Eksik Birim Fiyat'!$A$2:$E$129,5,0),0)</f>
        <v>0</v>
      </c>
      <c r="K3974" s="10">
        <f>IFERROR(VLOOKUP(A3974,'Birim Fiyatı Olmayan Malzemeler'!$A$1:$C$128,3,0),0)</f>
        <v>0</v>
      </c>
      <c r="L3974" s="10">
        <f>IFERROR(VLOOKUP(A3974,'Reçete Altındakiler'!$A:$C,3,0),0)</f>
        <v>0</v>
      </c>
    </row>
    <row r="3975" spans="1:12" x14ac:dyDescent="0.25">
      <c r="A3975" s="8" t="s">
        <v>3570</v>
      </c>
      <c r="B3975" s="1">
        <v>12</v>
      </c>
      <c r="C3975" s="1">
        <v>1</v>
      </c>
      <c r="D3975" s="1">
        <v>0</v>
      </c>
      <c r="E3975" s="1">
        <v>0</v>
      </c>
      <c r="F3975" s="10">
        <f>IFERROR(VLOOKUP(A3975,'Sevinç 03.04.2023 1215'!$A:$F,5,0),0)</f>
        <v>0</v>
      </c>
      <c r="G3975" s="10" t="str">
        <f>IFERROR(VLOOKUP(A3975,'Sevinç 04.04.2023 0911'!$A:$D,4,0),0)</f>
        <v>165.9 TL</v>
      </c>
      <c r="H3975" s="10">
        <f>IFERROR(VLOOKUP(A3975,'Onaya Sunulan Birim Fiyat'!$A:$C,3,0),0)</f>
        <v>0</v>
      </c>
      <c r="I3975" s="10">
        <f>IFERROR(VLOOKUP(A3975,'Eksik Birim Fiyat Satınalma'!$A:$E,5,0),0)</f>
        <v>0</v>
      </c>
      <c r="J3975" s="10">
        <f>IFERROR(VLOOKUP(A3975,'Eksik Birim Fiyat'!$A$2:$E$129,5,0),0)</f>
        <v>0</v>
      </c>
      <c r="K3975" s="10">
        <f>IFERROR(VLOOKUP(A3975,'Birim Fiyatı Olmayan Malzemeler'!$A$1:$C$128,3,0),0)</f>
        <v>0</v>
      </c>
      <c r="L3975" s="10">
        <f>IFERROR(VLOOKUP(A3975,'Reçete Altındakiler'!$A:$C,3,0),0)</f>
        <v>0</v>
      </c>
    </row>
    <row r="3976" spans="1:12" x14ac:dyDescent="0.25">
      <c r="A3976" s="8" t="s">
        <v>3613</v>
      </c>
      <c r="B3976" s="1">
        <v>12</v>
      </c>
      <c r="C3976" s="1">
        <v>1</v>
      </c>
      <c r="D3976" s="1">
        <v>0</v>
      </c>
      <c r="E3976" s="1">
        <v>0</v>
      </c>
      <c r="F3976" s="10">
        <f>IFERROR(VLOOKUP(A3976,'Sevinç 03.04.2023 1215'!$A:$F,5,0),0)</f>
        <v>0</v>
      </c>
      <c r="G3976" s="10" t="str">
        <f>IFERROR(VLOOKUP(A3976,'Sevinç 04.04.2023 0911'!$A:$D,4,0),0)</f>
        <v>442.4 TL</v>
      </c>
      <c r="H3976" s="10">
        <f>IFERROR(VLOOKUP(A3976,'Onaya Sunulan Birim Fiyat'!$A:$C,3,0),0)</f>
        <v>0</v>
      </c>
      <c r="I3976" s="10">
        <f>IFERROR(VLOOKUP(A3976,'Eksik Birim Fiyat Satınalma'!$A:$E,5,0),0)</f>
        <v>0</v>
      </c>
      <c r="J3976" s="10">
        <f>IFERROR(VLOOKUP(A3976,'Eksik Birim Fiyat'!$A$2:$E$129,5,0),0)</f>
        <v>0</v>
      </c>
      <c r="K3976" s="10">
        <f>IFERROR(VLOOKUP(A3976,'Birim Fiyatı Olmayan Malzemeler'!$A$1:$C$128,3,0),0)</f>
        <v>0</v>
      </c>
      <c r="L3976" s="10">
        <f>IFERROR(VLOOKUP(A3976,'Reçete Altındakiler'!$A:$C,3,0),0)</f>
        <v>0</v>
      </c>
    </row>
    <row r="3977" spans="1:12" x14ac:dyDescent="0.25">
      <c r="A3977" s="8" t="s">
        <v>3614</v>
      </c>
      <c r="B3977" s="1">
        <v>22</v>
      </c>
      <c r="C3977" s="1">
        <v>1</v>
      </c>
      <c r="D3977" s="1">
        <v>0</v>
      </c>
      <c r="E3977" s="1">
        <v>0</v>
      </c>
      <c r="F3977" s="10">
        <f>IFERROR(VLOOKUP(A3977,'Sevinç 03.04.2023 1215'!$A:$F,5,0),0)</f>
        <v>0</v>
      </c>
      <c r="G3977" s="10" t="str">
        <f>IFERROR(VLOOKUP(A3977,'Sevinç 04.04.2023 0911'!$A:$D,4,0),0)</f>
        <v>121.297909 TL</v>
      </c>
      <c r="H3977" s="10">
        <f>IFERROR(VLOOKUP(A3977,'Onaya Sunulan Birim Fiyat'!$A:$C,3,0),0)</f>
        <v>0</v>
      </c>
      <c r="I3977" s="10">
        <f>IFERROR(VLOOKUP(A3977,'Eksik Birim Fiyat Satınalma'!$A:$E,5,0),0)</f>
        <v>0</v>
      </c>
      <c r="J3977" s="10">
        <f>IFERROR(VLOOKUP(A3977,'Eksik Birim Fiyat'!$A$2:$E$129,5,0),0)</f>
        <v>0</v>
      </c>
      <c r="K3977" s="10">
        <f>IFERROR(VLOOKUP(A3977,'Birim Fiyatı Olmayan Malzemeler'!$A$1:$C$128,3,0),0)</f>
        <v>0</v>
      </c>
      <c r="L3977" s="10">
        <f>IFERROR(VLOOKUP(A3977,'Reçete Altındakiler'!$A:$C,3,0),0)</f>
        <v>0</v>
      </c>
    </row>
    <row r="3978" spans="1:12" x14ac:dyDescent="0.25">
      <c r="A3978" s="8" t="s">
        <v>3192</v>
      </c>
      <c r="B3978" s="1">
        <v>22</v>
      </c>
      <c r="C3978" s="1">
        <v>2</v>
      </c>
      <c r="D3978" s="1">
        <v>0</v>
      </c>
      <c r="E3978" s="1">
        <v>0</v>
      </c>
      <c r="F3978" s="10">
        <f>IFERROR(VLOOKUP(A3978,'Sevinç 03.04.2023 1215'!$A:$F,5,0),0)</f>
        <v>0</v>
      </c>
      <c r="G3978" s="10" t="str">
        <f>IFERROR(VLOOKUP(A3978,'Sevinç 04.04.2023 0911'!$A:$D,4,0),0)</f>
        <v>147.865052 TL</v>
      </c>
      <c r="H3978" s="10">
        <f>IFERROR(VLOOKUP(A3978,'Onaya Sunulan Birim Fiyat'!$A:$C,3,0),0)</f>
        <v>0</v>
      </c>
      <c r="I3978" s="10">
        <f>IFERROR(VLOOKUP(A3978,'Eksik Birim Fiyat Satınalma'!$A:$E,5,0),0)</f>
        <v>0</v>
      </c>
      <c r="J3978" s="10">
        <f>IFERROR(VLOOKUP(A3978,'Eksik Birim Fiyat'!$A$2:$E$129,5,0),0)</f>
        <v>0</v>
      </c>
      <c r="K3978" s="10">
        <f>IFERROR(VLOOKUP(A3978,'Birim Fiyatı Olmayan Malzemeler'!$A$1:$C$128,3,0),0)</f>
        <v>0</v>
      </c>
      <c r="L3978" s="10">
        <f>IFERROR(VLOOKUP(A3978,'Reçete Altındakiler'!$A:$C,3,0),0)</f>
        <v>0</v>
      </c>
    </row>
    <row r="3979" spans="1:12" x14ac:dyDescent="0.25">
      <c r="A3979" s="8" t="s">
        <v>3193</v>
      </c>
      <c r="B3979" s="1">
        <v>13</v>
      </c>
      <c r="C3979" s="1">
        <v>1</v>
      </c>
      <c r="D3979" s="1">
        <v>0</v>
      </c>
      <c r="E3979" s="1">
        <v>0</v>
      </c>
      <c r="F3979" s="10">
        <f>IFERROR(VLOOKUP(A3979,'Sevinç 03.04.2023 1215'!$A:$F,5,0),0)</f>
        <v>0</v>
      </c>
      <c r="G3979" s="10" t="str">
        <f>IFERROR(VLOOKUP(A3979,'Sevinç 04.04.2023 0911'!$A:$D,4,0),0)</f>
        <v>276.5 TL</v>
      </c>
      <c r="H3979" s="10">
        <f>IFERROR(VLOOKUP(A3979,'Onaya Sunulan Birim Fiyat'!$A:$C,3,0),0)</f>
        <v>0</v>
      </c>
      <c r="I3979" s="10">
        <f>IFERROR(VLOOKUP(A3979,'Eksik Birim Fiyat Satınalma'!$A:$E,5,0),0)</f>
        <v>0</v>
      </c>
      <c r="J3979" s="10">
        <f>IFERROR(VLOOKUP(A3979,'Eksik Birim Fiyat'!$A$2:$E$129,5,0),0)</f>
        <v>0</v>
      </c>
      <c r="K3979" s="10">
        <f>IFERROR(VLOOKUP(A3979,'Birim Fiyatı Olmayan Malzemeler'!$A$1:$C$128,3,0),0)</f>
        <v>0</v>
      </c>
      <c r="L3979" s="10">
        <f>IFERROR(VLOOKUP(A3979,'Reçete Altındakiler'!$A:$C,3,0),0)</f>
        <v>0</v>
      </c>
    </row>
    <row r="3980" spans="1:12" x14ac:dyDescent="0.25">
      <c r="A3980" s="8" t="s">
        <v>3615</v>
      </c>
      <c r="B3980" s="1">
        <v>7</v>
      </c>
      <c r="C3980" s="1">
        <v>1</v>
      </c>
      <c r="D3980" s="1">
        <v>0</v>
      </c>
      <c r="E3980" s="1">
        <v>0</v>
      </c>
      <c r="F3980" s="10">
        <f>IFERROR(VLOOKUP(A3980,'Sevinç 03.04.2023 1215'!$A:$F,5,0),0)</f>
        <v>0</v>
      </c>
      <c r="G3980" s="10" t="str">
        <f>IFERROR(VLOOKUP(A3980,'Sevinç 04.04.2023 0911'!$A:$D,4,0),0)</f>
        <v>303.4 TL</v>
      </c>
      <c r="H3980" s="10">
        <f>IFERROR(VLOOKUP(A3980,'Onaya Sunulan Birim Fiyat'!$A:$C,3,0),0)</f>
        <v>0</v>
      </c>
      <c r="I3980" s="10">
        <f>IFERROR(VLOOKUP(A3980,'Eksik Birim Fiyat Satınalma'!$A:$E,5,0),0)</f>
        <v>0</v>
      </c>
      <c r="J3980" s="10">
        <f>IFERROR(VLOOKUP(A3980,'Eksik Birim Fiyat'!$A$2:$E$129,5,0),0)</f>
        <v>0</v>
      </c>
      <c r="K3980" s="10">
        <f>IFERROR(VLOOKUP(A3980,'Birim Fiyatı Olmayan Malzemeler'!$A$1:$C$128,3,0),0)</f>
        <v>0</v>
      </c>
      <c r="L3980" s="10">
        <f>IFERROR(VLOOKUP(A3980,'Reçete Altındakiler'!$A:$C,3,0),0)</f>
        <v>0</v>
      </c>
    </row>
    <row r="3981" spans="1:12" x14ac:dyDescent="0.25">
      <c r="A3981" s="8" t="s">
        <v>3615</v>
      </c>
      <c r="B3981" s="1">
        <v>13</v>
      </c>
      <c r="C3981" s="1">
        <v>1</v>
      </c>
      <c r="D3981" s="1">
        <v>0</v>
      </c>
      <c r="E3981" s="1">
        <v>0</v>
      </c>
      <c r="F3981" s="10">
        <f>IFERROR(VLOOKUP(A3981,'Sevinç 03.04.2023 1215'!$A:$F,5,0),0)</f>
        <v>0</v>
      </c>
      <c r="G3981" s="10" t="str">
        <f>IFERROR(VLOOKUP(A3981,'Sevinç 04.04.2023 0911'!$A:$D,4,0),0)</f>
        <v>303.4 TL</v>
      </c>
      <c r="H3981" s="10">
        <f>IFERROR(VLOOKUP(A3981,'Onaya Sunulan Birim Fiyat'!$A:$C,3,0),0)</f>
        <v>0</v>
      </c>
      <c r="I3981" s="10">
        <f>IFERROR(VLOOKUP(A3981,'Eksik Birim Fiyat Satınalma'!$A:$E,5,0),0)</f>
        <v>0</v>
      </c>
      <c r="J3981" s="10">
        <f>IFERROR(VLOOKUP(A3981,'Eksik Birim Fiyat'!$A$2:$E$129,5,0),0)</f>
        <v>0</v>
      </c>
      <c r="K3981" s="10">
        <f>IFERROR(VLOOKUP(A3981,'Birim Fiyatı Olmayan Malzemeler'!$A$1:$C$128,3,0),0)</f>
        <v>0</v>
      </c>
      <c r="L3981" s="10">
        <f>IFERROR(VLOOKUP(A3981,'Reçete Altındakiler'!$A:$C,3,0),0)</f>
        <v>0</v>
      </c>
    </row>
    <row r="3982" spans="1:12" x14ac:dyDescent="0.25">
      <c r="A3982" s="8" t="s">
        <v>1613</v>
      </c>
      <c r="B3982" s="1">
        <v>12</v>
      </c>
      <c r="C3982" s="1">
        <v>1</v>
      </c>
      <c r="D3982" s="1">
        <v>0</v>
      </c>
      <c r="E3982" s="1">
        <v>0</v>
      </c>
      <c r="F3982" s="10">
        <f>IFERROR(VLOOKUP(A3982,'Sevinç 03.04.2023 1215'!$A:$F,5,0),0)</f>
        <v>0</v>
      </c>
      <c r="G3982" s="10" t="str">
        <f>IFERROR(VLOOKUP(A3982,'Sevinç 04.04.2023 0911'!$A:$D,4,0),0)</f>
        <v>51.2 TL</v>
      </c>
      <c r="H3982" s="10">
        <f>IFERROR(VLOOKUP(A3982,'Onaya Sunulan Birim Fiyat'!$A:$C,3,0),0)</f>
        <v>0</v>
      </c>
      <c r="I3982" s="10">
        <f>IFERROR(VLOOKUP(A3982,'Eksik Birim Fiyat Satınalma'!$A:$E,5,0),0)</f>
        <v>0</v>
      </c>
      <c r="J3982" s="10">
        <f>IFERROR(VLOOKUP(A3982,'Eksik Birim Fiyat'!$A$2:$E$129,5,0),0)</f>
        <v>0</v>
      </c>
      <c r="K3982" s="10">
        <f>IFERROR(VLOOKUP(A3982,'Birim Fiyatı Olmayan Malzemeler'!$A$1:$C$128,3,0),0)</f>
        <v>0</v>
      </c>
      <c r="L3982" s="10">
        <f>IFERROR(VLOOKUP(A3982,'Reçete Altındakiler'!$A:$C,3,0),0)</f>
        <v>0</v>
      </c>
    </row>
    <row r="3983" spans="1:12" x14ac:dyDescent="0.25">
      <c r="A3983" s="8" t="s">
        <v>1614</v>
      </c>
      <c r="B3983" s="1">
        <v>12</v>
      </c>
      <c r="C3983" s="1">
        <v>1</v>
      </c>
      <c r="D3983" s="1">
        <v>0</v>
      </c>
      <c r="E3983" s="1">
        <v>0</v>
      </c>
      <c r="F3983" s="10">
        <f>IFERROR(VLOOKUP(A3983,'Sevinç 03.04.2023 1215'!$A:$F,5,0),0)</f>
        <v>0</v>
      </c>
      <c r="G3983" s="10" t="str">
        <f>IFERROR(VLOOKUP(A3983,'Sevinç 04.04.2023 0911'!$A:$D,4,0),0)</f>
        <v>61.5 TL</v>
      </c>
      <c r="H3983" s="10">
        <f>IFERROR(VLOOKUP(A3983,'Onaya Sunulan Birim Fiyat'!$A:$C,3,0),0)</f>
        <v>0</v>
      </c>
      <c r="I3983" s="10">
        <f>IFERROR(VLOOKUP(A3983,'Eksik Birim Fiyat Satınalma'!$A:$E,5,0),0)</f>
        <v>0</v>
      </c>
      <c r="J3983" s="10">
        <f>IFERROR(VLOOKUP(A3983,'Eksik Birim Fiyat'!$A$2:$E$129,5,0),0)</f>
        <v>0</v>
      </c>
      <c r="K3983" s="10">
        <f>IFERROR(VLOOKUP(A3983,'Birim Fiyatı Olmayan Malzemeler'!$A$1:$C$128,3,0),0)</f>
        <v>0</v>
      </c>
      <c r="L3983" s="10">
        <f>IFERROR(VLOOKUP(A3983,'Reçete Altındakiler'!$A:$C,3,0),0)</f>
        <v>0</v>
      </c>
    </row>
    <row r="3984" spans="1:12" x14ac:dyDescent="0.25">
      <c r="A3984" s="8" t="s">
        <v>4149</v>
      </c>
      <c r="B3984" s="1">
        <v>12</v>
      </c>
      <c r="C3984" s="1">
        <v>1</v>
      </c>
      <c r="D3984" s="1">
        <v>0</v>
      </c>
      <c r="E3984" s="1">
        <v>0</v>
      </c>
      <c r="F3984" s="10">
        <f>IFERROR(VLOOKUP(A3984,'Sevinç 03.04.2023 1215'!$A:$F,5,0),0)</f>
        <v>0</v>
      </c>
      <c r="G3984" s="10" t="str">
        <f>IFERROR(VLOOKUP(A3984,'Sevinç 04.04.2023 0911'!$A:$D,4,0),0)</f>
        <v>61.5 TL</v>
      </c>
      <c r="H3984" s="10">
        <f>IFERROR(VLOOKUP(A3984,'Onaya Sunulan Birim Fiyat'!$A:$C,3,0),0)</f>
        <v>0</v>
      </c>
      <c r="I3984" s="10">
        <f>IFERROR(VLOOKUP(A3984,'Eksik Birim Fiyat Satınalma'!$A:$E,5,0),0)</f>
        <v>0</v>
      </c>
      <c r="J3984" s="10">
        <f>IFERROR(VLOOKUP(A3984,'Eksik Birim Fiyat'!$A$2:$E$129,5,0),0)</f>
        <v>0</v>
      </c>
      <c r="K3984" s="10">
        <f>IFERROR(VLOOKUP(A3984,'Birim Fiyatı Olmayan Malzemeler'!$A$1:$C$128,3,0),0)</f>
        <v>0</v>
      </c>
      <c r="L3984" s="10">
        <f>IFERROR(VLOOKUP(A3984,'Reçete Altındakiler'!$A:$C,3,0),0)</f>
        <v>0</v>
      </c>
    </row>
    <row r="3985" spans="1:12" x14ac:dyDescent="0.25">
      <c r="A3985" s="8" t="s">
        <v>3194</v>
      </c>
      <c r="B3985" s="1">
        <v>16</v>
      </c>
      <c r="C3985" s="1">
        <v>1</v>
      </c>
      <c r="D3985" s="1">
        <v>0</v>
      </c>
      <c r="E3985" s="1">
        <v>0</v>
      </c>
      <c r="F3985" s="10">
        <f>IFERROR(VLOOKUP(A3985,'Sevinç 03.04.2023 1215'!$A:$F,5,0),0)</f>
        <v>0</v>
      </c>
      <c r="G3985" s="10" t="str">
        <f>IFERROR(VLOOKUP(A3985,'Sevinç 04.04.2023 0911'!$A:$D,4,0),0)</f>
        <v xml:space="preserve">SATINALMA </v>
      </c>
      <c r="H3985" s="10">
        <f>IFERROR(VLOOKUP(A3985,'Onaya Sunulan Birim Fiyat'!$A:$C,3,0),0)</f>
        <v>0</v>
      </c>
      <c r="I3985" s="10">
        <f>IFERROR(VLOOKUP(A3985,'Eksik Birim Fiyat Satınalma'!$A:$E,5,0),0)</f>
        <v>0</v>
      </c>
      <c r="J3985" s="10">
        <f>IFERROR(VLOOKUP(A3985,'Eksik Birim Fiyat'!$A$2:$E$129,5,0),0)</f>
        <v>0</v>
      </c>
      <c r="K3985" s="10">
        <f>IFERROR(VLOOKUP(A3985,'Birim Fiyatı Olmayan Malzemeler'!$A$1:$C$128,3,0),0)</f>
        <v>0</v>
      </c>
      <c r="L3985" s="10">
        <f>IFERROR(VLOOKUP(A3985,'Reçete Altındakiler'!$A:$C,3,0),0)</f>
        <v>0</v>
      </c>
    </row>
    <row r="3986" spans="1:12" x14ac:dyDescent="0.25">
      <c r="A3986" s="8" t="s">
        <v>3195</v>
      </c>
      <c r="B3986" s="1">
        <v>12</v>
      </c>
      <c r="C3986" s="1">
        <v>1</v>
      </c>
      <c r="D3986" s="1">
        <v>0</v>
      </c>
      <c r="E3986" s="1">
        <v>0</v>
      </c>
      <c r="F3986" s="10">
        <f>IFERROR(VLOOKUP(A3986,'Sevinç 03.04.2023 1215'!$A:$F,5,0),0)</f>
        <v>0</v>
      </c>
      <c r="G3986" s="10" t="str">
        <f>IFERROR(VLOOKUP(A3986,'Sevinç 04.04.2023 0911'!$A:$D,4,0),0)</f>
        <v>303.4 TL</v>
      </c>
      <c r="H3986" s="10">
        <f>IFERROR(VLOOKUP(A3986,'Onaya Sunulan Birim Fiyat'!$A:$C,3,0),0)</f>
        <v>0</v>
      </c>
      <c r="I3986" s="10">
        <f>IFERROR(VLOOKUP(A3986,'Eksik Birim Fiyat Satınalma'!$A:$E,5,0),0)</f>
        <v>0</v>
      </c>
      <c r="J3986" s="10">
        <f>IFERROR(VLOOKUP(A3986,'Eksik Birim Fiyat'!$A$2:$E$129,5,0),0)</f>
        <v>0</v>
      </c>
      <c r="K3986" s="10">
        <f>IFERROR(VLOOKUP(A3986,'Birim Fiyatı Olmayan Malzemeler'!$A$1:$C$128,3,0),0)</f>
        <v>0</v>
      </c>
      <c r="L3986" s="10">
        <f>IFERROR(VLOOKUP(A3986,'Reçete Altındakiler'!$A:$C,3,0),0)</f>
        <v>0</v>
      </c>
    </row>
    <row r="3987" spans="1:12" x14ac:dyDescent="0.25">
      <c r="A3987" s="8" t="s">
        <v>3195</v>
      </c>
      <c r="B3987" s="1">
        <v>16</v>
      </c>
      <c r="C3987" s="1">
        <v>1</v>
      </c>
      <c r="D3987" s="1">
        <v>0</v>
      </c>
      <c r="E3987" s="1">
        <v>0</v>
      </c>
      <c r="F3987" s="10">
        <f>IFERROR(VLOOKUP(A3987,'Sevinç 03.04.2023 1215'!$A:$F,5,0),0)</f>
        <v>0</v>
      </c>
      <c r="G3987" s="10" t="str">
        <f>IFERROR(VLOOKUP(A3987,'Sevinç 04.04.2023 0911'!$A:$D,4,0),0)</f>
        <v>303.4 TL</v>
      </c>
      <c r="H3987" s="10">
        <f>IFERROR(VLOOKUP(A3987,'Onaya Sunulan Birim Fiyat'!$A:$C,3,0),0)</f>
        <v>0</v>
      </c>
      <c r="I3987" s="10">
        <f>IFERROR(VLOOKUP(A3987,'Eksik Birim Fiyat Satınalma'!$A:$E,5,0),0)</f>
        <v>0</v>
      </c>
      <c r="J3987" s="10">
        <f>IFERROR(VLOOKUP(A3987,'Eksik Birim Fiyat'!$A$2:$E$129,5,0),0)</f>
        <v>0</v>
      </c>
      <c r="K3987" s="10">
        <f>IFERROR(VLOOKUP(A3987,'Birim Fiyatı Olmayan Malzemeler'!$A$1:$C$128,3,0),0)</f>
        <v>0</v>
      </c>
      <c r="L3987" s="10">
        <f>IFERROR(VLOOKUP(A3987,'Reçete Altındakiler'!$A:$C,3,0),0)</f>
        <v>0</v>
      </c>
    </row>
    <row r="3988" spans="1:12" x14ac:dyDescent="0.25">
      <c r="A3988" s="8" t="s">
        <v>3391</v>
      </c>
      <c r="B3988" s="1">
        <v>13</v>
      </c>
      <c r="C3988" s="1">
        <v>1</v>
      </c>
      <c r="D3988" s="1">
        <v>0</v>
      </c>
      <c r="E3988" s="1">
        <v>0</v>
      </c>
      <c r="F3988" s="10">
        <f>IFERROR(VLOOKUP(A3988,'Sevinç 03.04.2023 1215'!$A:$F,5,0),0)</f>
        <v>0</v>
      </c>
      <c r="G3988" s="10" t="str">
        <f>IFERROR(VLOOKUP(A3988,'Sevinç 04.04.2023 0911'!$A:$D,4,0),0)</f>
        <v>10 TL</v>
      </c>
      <c r="H3988" s="10">
        <f>IFERROR(VLOOKUP(A3988,'Onaya Sunulan Birim Fiyat'!$A:$C,3,0),0)</f>
        <v>0</v>
      </c>
      <c r="I3988" s="10">
        <f>IFERROR(VLOOKUP(A3988,'Eksik Birim Fiyat Satınalma'!$A:$E,5,0),0)</f>
        <v>0</v>
      </c>
      <c r="J3988" s="10">
        <f>IFERROR(VLOOKUP(A3988,'Eksik Birim Fiyat'!$A$2:$E$129,5,0),0)</f>
        <v>0</v>
      </c>
      <c r="K3988" s="10">
        <f>IFERROR(VLOOKUP(A3988,'Birim Fiyatı Olmayan Malzemeler'!$A$1:$C$128,3,0),0)</f>
        <v>0</v>
      </c>
      <c r="L3988" s="10">
        <f>IFERROR(VLOOKUP(A3988,'Reçete Altındakiler'!$A:$C,3,0),0)</f>
        <v>0</v>
      </c>
    </row>
    <row r="3989" spans="1:12" x14ac:dyDescent="0.25">
      <c r="A3989" s="8" t="s">
        <v>3196</v>
      </c>
      <c r="B3989" s="1">
        <v>13</v>
      </c>
      <c r="C3989" s="1">
        <v>1</v>
      </c>
      <c r="D3989" s="1">
        <v>0</v>
      </c>
      <c r="E3989" s="1">
        <v>0</v>
      </c>
      <c r="F3989" s="10">
        <f>IFERROR(VLOOKUP(A3989,'Sevinç 03.04.2023 1215'!$A:$F,5,0),0)</f>
        <v>0</v>
      </c>
      <c r="G3989" s="10" t="str">
        <f>IFERROR(VLOOKUP(A3989,'Sevinç 04.04.2023 0911'!$A:$D,4,0),0)</f>
        <v>30 TL</v>
      </c>
      <c r="H3989" s="10">
        <f>IFERROR(VLOOKUP(A3989,'Onaya Sunulan Birim Fiyat'!$A:$C,3,0),0)</f>
        <v>0</v>
      </c>
      <c r="I3989" s="10">
        <f>IFERROR(VLOOKUP(A3989,'Eksik Birim Fiyat Satınalma'!$A:$E,5,0),0)</f>
        <v>0</v>
      </c>
      <c r="J3989" s="10">
        <f>IFERROR(VLOOKUP(A3989,'Eksik Birim Fiyat'!$A$2:$E$129,5,0),0)</f>
        <v>0</v>
      </c>
      <c r="K3989" s="10">
        <f>IFERROR(VLOOKUP(A3989,'Birim Fiyatı Olmayan Malzemeler'!$A$1:$C$128,3,0),0)</f>
        <v>0</v>
      </c>
      <c r="L3989" s="10">
        <f>IFERROR(VLOOKUP(A3989,'Reçete Altındakiler'!$A:$C,3,0),0)</f>
        <v>0</v>
      </c>
    </row>
    <row r="3990" spans="1:12" x14ac:dyDescent="0.25">
      <c r="A3990" s="8" t="s">
        <v>3197</v>
      </c>
      <c r="B3990" s="1">
        <v>6</v>
      </c>
      <c r="C3990" s="1">
        <v>15</v>
      </c>
      <c r="D3990" s="1">
        <v>0</v>
      </c>
      <c r="E3990" s="1">
        <v>0</v>
      </c>
      <c r="F3990" s="10">
        <f>IFERROR(VLOOKUP(A3990,'Sevinç 03.04.2023 1215'!$A:$F,5,0),0)</f>
        <v>0</v>
      </c>
      <c r="G3990" s="10" t="str">
        <f>IFERROR(VLOOKUP(A3990,'Sevinç 04.04.2023 0911'!$A:$D,4,0),0)</f>
        <v>7 TL</v>
      </c>
      <c r="H3990" s="10">
        <f>IFERROR(VLOOKUP(A3990,'Onaya Sunulan Birim Fiyat'!$A:$C,3,0),0)</f>
        <v>0</v>
      </c>
      <c r="I3990" s="10">
        <f>IFERROR(VLOOKUP(A3990,'Eksik Birim Fiyat Satınalma'!$A:$E,5,0),0)</f>
        <v>0</v>
      </c>
      <c r="J3990" s="10">
        <f>IFERROR(VLOOKUP(A3990,'Eksik Birim Fiyat'!$A$2:$E$129,5,0),0)</f>
        <v>0</v>
      </c>
      <c r="K3990" s="10">
        <f>IFERROR(VLOOKUP(A3990,'Birim Fiyatı Olmayan Malzemeler'!$A$1:$C$128,3,0),0)</f>
        <v>0</v>
      </c>
      <c r="L3990" s="10">
        <f>IFERROR(VLOOKUP(A3990,'Reçete Altındakiler'!$A:$C,3,0),0)</f>
        <v>0</v>
      </c>
    </row>
    <row r="3991" spans="1:12" x14ac:dyDescent="0.25">
      <c r="A3991" s="8" t="s">
        <v>3571</v>
      </c>
      <c r="B3991" s="1">
        <v>22</v>
      </c>
      <c r="C3991" s="1">
        <v>6</v>
      </c>
      <c r="D3991" s="1">
        <v>0</v>
      </c>
      <c r="E3991" s="1">
        <v>0</v>
      </c>
      <c r="F3991" s="10">
        <f>IFERROR(VLOOKUP(A3991,'Sevinç 03.04.2023 1215'!$A:$F,5,0),0)</f>
        <v>0</v>
      </c>
      <c r="G3991" s="10" t="str">
        <f>IFERROR(VLOOKUP(A3991,'Sevinç 04.04.2023 0911'!$A:$D,4,0),0)</f>
        <v>0.8 TL</v>
      </c>
      <c r="H3991" s="10">
        <f>IFERROR(VLOOKUP(A3991,'Onaya Sunulan Birim Fiyat'!$A:$C,3,0),0)</f>
        <v>0</v>
      </c>
      <c r="I3991" s="10">
        <f>IFERROR(VLOOKUP(A3991,'Eksik Birim Fiyat Satınalma'!$A:$E,5,0),0)</f>
        <v>0</v>
      </c>
      <c r="J3991" s="10">
        <f>IFERROR(VLOOKUP(A3991,'Eksik Birim Fiyat'!$A$2:$E$129,5,0),0)</f>
        <v>0</v>
      </c>
      <c r="K3991" s="10">
        <f>IFERROR(VLOOKUP(A3991,'Birim Fiyatı Olmayan Malzemeler'!$A$1:$C$128,3,0),0)</f>
        <v>0</v>
      </c>
      <c r="L3991" s="10">
        <f>IFERROR(VLOOKUP(A3991,'Reçete Altındakiler'!$A:$C,3,0),0)</f>
        <v>0</v>
      </c>
    </row>
    <row r="3992" spans="1:12" x14ac:dyDescent="0.25">
      <c r="A3992" s="8" t="s">
        <v>3044</v>
      </c>
      <c r="B3992" s="1">
        <v>12</v>
      </c>
      <c r="C3992" s="1">
        <v>1</v>
      </c>
      <c r="D3992" s="1">
        <v>0</v>
      </c>
      <c r="E3992" s="1">
        <v>0</v>
      </c>
      <c r="F3992" s="10">
        <f>IFERROR(VLOOKUP(A3992,'Sevinç 03.04.2023 1215'!$A:$F,5,0),0)</f>
        <v>0</v>
      </c>
      <c r="G3992" s="10" t="str">
        <f>IFERROR(VLOOKUP(A3992,'Sevinç 04.04.2023 0911'!$A:$D,4,0),0)</f>
        <v>30 TL</v>
      </c>
      <c r="H3992" s="10">
        <f>IFERROR(VLOOKUP(A3992,'Onaya Sunulan Birim Fiyat'!$A:$C,3,0),0)</f>
        <v>0</v>
      </c>
      <c r="I3992" s="10">
        <f>IFERROR(VLOOKUP(A3992,'Eksik Birim Fiyat Satınalma'!$A:$E,5,0),0)</f>
        <v>0</v>
      </c>
      <c r="J3992" s="10">
        <f>IFERROR(VLOOKUP(A3992,'Eksik Birim Fiyat'!$A$2:$E$129,5,0),0)</f>
        <v>0</v>
      </c>
      <c r="K3992" s="10">
        <f>IFERROR(VLOOKUP(A3992,'Birim Fiyatı Olmayan Malzemeler'!$A$1:$C$128,3,0),0)</f>
        <v>0</v>
      </c>
      <c r="L3992" s="10">
        <f>IFERROR(VLOOKUP(A3992,'Reçete Altındakiler'!$A:$C,3,0),0)</f>
        <v>0</v>
      </c>
    </row>
    <row r="3993" spans="1:12" x14ac:dyDescent="0.25">
      <c r="A3993" s="8" t="s">
        <v>3044</v>
      </c>
      <c r="B3993" s="1">
        <v>22</v>
      </c>
      <c r="C3993" s="1">
        <v>2</v>
      </c>
      <c r="D3993" s="1">
        <v>0</v>
      </c>
      <c r="E3993" s="1">
        <v>0</v>
      </c>
      <c r="F3993" s="10">
        <f>IFERROR(VLOOKUP(A3993,'Sevinç 03.04.2023 1215'!$A:$F,5,0),0)</f>
        <v>0</v>
      </c>
      <c r="G3993" s="10" t="str">
        <f>IFERROR(VLOOKUP(A3993,'Sevinç 04.04.2023 0911'!$A:$D,4,0),0)</f>
        <v>30 TL</v>
      </c>
      <c r="H3993" s="10">
        <f>IFERROR(VLOOKUP(A3993,'Onaya Sunulan Birim Fiyat'!$A:$C,3,0),0)</f>
        <v>0</v>
      </c>
      <c r="I3993" s="10">
        <f>IFERROR(VLOOKUP(A3993,'Eksik Birim Fiyat Satınalma'!$A:$E,5,0),0)</f>
        <v>0</v>
      </c>
      <c r="J3993" s="10">
        <f>IFERROR(VLOOKUP(A3993,'Eksik Birim Fiyat'!$A$2:$E$129,5,0),0)</f>
        <v>0</v>
      </c>
      <c r="K3993" s="10">
        <f>IFERROR(VLOOKUP(A3993,'Birim Fiyatı Olmayan Malzemeler'!$A$1:$C$128,3,0),0)</f>
        <v>0</v>
      </c>
      <c r="L3993" s="10">
        <f>IFERROR(VLOOKUP(A3993,'Reçete Altındakiler'!$A:$C,3,0),0)</f>
        <v>0</v>
      </c>
    </row>
    <row r="3994" spans="1:12" x14ac:dyDescent="0.25">
      <c r="A3994" s="8" t="s">
        <v>3045</v>
      </c>
      <c r="B3994" s="1">
        <v>3</v>
      </c>
      <c r="C3994" s="1">
        <v>22</v>
      </c>
      <c r="D3994" s="1">
        <v>0</v>
      </c>
      <c r="E3994" s="1">
        <v>0</v>
      </c>
      <c r="F3994" s="10">
        <f>IFERROR(VLOOKUP(A3994,'Sevinç 03.04.2023 1215'!$A:$F,5,0),0)</f>
        <v>0</v>
      </c>
      <c r="G3994" s="10" t="str">
        <f>IFERROR(VLOOKUP(A3994,'Sevinç 04.04.2023 0911'!$A:$D,4,0),0)</f>
        <v>0.981649006666667 EURO</v>
      </c>
      <c r="H3994" s="10">
        <f>IFERROR(VLOOKUP(A3994,'Onaya Sunulan Birim Fiyat'!$A:$C,3,0),0)</f>
        <v>0</v>
      </c>
      <c r="I3994" s="10">
        <f>IFERROR(VLOOKUP(A3994,'Eksik Birim Fiyat Satınalma'!$A:$E,5,0),0)</f>
        <v>0</v>
      </c>
      <c r="J3994" s="10">
        <f>IFERROR(VLOOKUP(A3994,'Eksik Birim Fiyat'!$A$2:$E$129,5,0),0)</f>
        <v>0</v>
      </c>
      <c r="K3994" s="10">
        <f>IFERROR(VLOOKUP(A3994,'Birim Fiyatı Olmayan Malzemeler'!$A$1:$C$128,3,0),0)</f>
        <v>0</v>
      </c>
      <c r="L3994" s="10">
        <f>IFERROR(VLOOKUP(A3994,'Reçete Altındakiler'!$A:$C,3,0),0)</f>
        <v>0</v>
      </c>
    </row>
    <row r="3995" spans="1:12" x14ac:dyDescent="0.25">
      <c r="A3995" s="8" t="s">
        <v>3616</v>
      </c>
      <c r="B3995" s="1">
        <v>2</v>
      </c>
      <c r="C3995" s="1">
        <v>13</v>
      </c>
      <c r="D3995" s="1">
        <v>0</v>
      </c>
      <c r="E3995" s="1">
        <v>0</v>
      </c>
      <c r="F3995" s="10">
        <f>IFERROR(VLOOKUP(A3995,'Sevinç 03.04.2023 1215'!$A:$F,5,0),0)</f>
        <v>0</v>
      </c>
      <c r="G3995" s="10" t="str">
        <f>IFERROR(VLOOKUP(A3995,'Sevinç 04.04.2023 0911'!$A:$D,4,0),0)</f>
        <v>3.46080602 TL</v>
      </c>
      <c r="H3995" s="10">
        <f>IFERROR(VLOOKUP(A3995,'Onaya Sunulan Birim Fiyat'!$A:$C,3,0),0)</f>
        <v>0</v>
      </c>
      <c r="I3995" s="10">
        <f>IFERROR(VLOOKUP(A3995,'Eksik Birim Fiyat Satınalma'!$A:$E,5,0),0)</f>
        <v>0</v>
      </c>
      <c r="J3995" s="10">
        <f>IFERROR(VLOOKUP(A3995,'Eksik Birim Fiyat'!$A$2:$E$129,5,0),0)</f>
        <v>0</v>
      </c>
      <c r="K3995" s="10">
        <f>IFERROR(VLOOKUP(A3995,'Birim Fiyatı Olmayan Malzemeler'!$A$1:$C$128,3,0),0)</f>
        <v>0</v>
      </c>
      <c r="L3995" s="10">
        <f>IFERROR(VLOOKUP(A3995,'Reçete Altındakiler'!$A:$C,3,0),0)</f>
        <v>0</v>
      </c>
    </row>
    <row r="3996" spans="1:12" x14ac:dyDescent="0.25">
      <c r="A3996" s="8" t="s">
        <v>3617</v>
      </c>
      <c r="B3996" s="1">
        <v>2</v>
      </c>
      <c r="C3996" s="1">
        <v>314</v>
      </c>
      <c r="D3996" s="1">
        <v>0</v>
      </c>
      <c r="E3996" s="1">
        <v>0</v>
      </c>
      <c r="F3996" s="10">
        <f>IFERROR(VLOOKUP(A3996,'Sevinç 03.04.2023 1215'!$A:$F,5,0),0)</f>
        <v>0</v>
      </c>
      <c r="G3996" s="10" t="str">
        <f>IFERROR(VLOOKUP(A3996,'Sevinç 04.04.2023 0911'!$A:$D,4,0),0)</f>
        <v>16.16218504 TL</v>
      </c>
      <c r="H3996" s="10">
        <f>IFERROR(VLOOKUP(A3996,'Onaya Sunulan Birim Fiyat'!$A:$C,3,0),0)</f>
        <v>0</v>
      </c>
      <c r="I3996" s="10">
        <f>IFERROR(VLOOKUP(A3996,'Eksik Birim Fiyat Satınalma'!$A:$E,5,0),0)</f>
        <v>0</v>
      </c>
      <c r="J3996" s="10">
        <f>IFERROR(VLOOKUP(A3996,'Eksik Birim Fiyat'!$A$2:$E$129,5,0),0)</f>
        <v>0</v>
      </c>
      <c r="K3996" s="10">
        <f>IFERROR(VLOOKUP(A3996,'Birim Fiyatı Olmayan Malzemeler'!$A$1:$C$128,3,0),0)</f>
        <v>0</v>
      </c>
      <c r="L3996" s="10">
        <f>IFERROR(VLOOKUP(A3996,'Reçete Altındakiler'!$A:$C,3,0),0)</f>
        <v>0</v>
      </c>
    </row>
    <row r="3997" spans="1:12" x14ac:dyDescent="0.25">
      <c r="A3997" s="8" t="s">
        <v>1615</v>
      </c>
      <c r="B3997" s="1">
        <v>2</v>
      </c>
      <c r="C3997" s="1">
        <v>364</v>
      </c>
      <c r="D3997" s="1">
        <v>0</v>
      </c>
      <c r="E3997" s="1">
        <v>0</v>
      </c>
      <c r="F3997" s="10">
        <f>IFERROR(VLOOKUP(A3997,'Sevinç 03.04.2023 1215'!$A:$F,5,0),0)</f>
        <v>0</v>
      </c>
      <c r="G3997" s="10" t="str">
        <f>IFERROR(VLOOKUP(A3997,'Sevinç 04.04.2023 0911'!$A:$D,4,0),0)</f>
        <v>16.6 TL</v>
      </c>
      <c r="H3997" s="10">
        <f>IFERROR(VLOOKUP(A3997,'Onaya Sunulan Birim Fiyat'!$A:$C,3,0),0)</f>
        <v>0</v>
      </c>
      <c r="I3997" s="10">
        <f>IFERROR(VLOOKUP(A3997,'Eksik Birim Fiyat Satınalma'!$A:$E,5,0),0)</f>
        <v>0</v>
      </c>
      <c r="J3997" s="10">
        <f>IFERROR(VLOOKUP(A3997,'Eksik Birim Fiyat'!$A$2:$E$129,5,0),0)</f>
        <v>0</v>
      </c>
      <c r="K3997" s="10">
        <f>IFERROR(VLOOKUP(A3997,'Birim Fiyatı Olmayan Malzemeler'!$A$1:$C$128,3,0),0)</f>
        <v>0</v>
      </c>
      <c r="L3997" s="10">
        <f>IFERROR(VLOOKUP(A3997,'Reçete Altındakiler'!$A:$C,3,0),0)</f>
        <v>0</v>
      </c>
    </row>
    <row r="3998" spans="1:12" x14ac:dyDescent="0.25">
      <c r="A3998" s="8" t="s">
        <v>3198</v>
      </c>
      <c r="B3998" s="1">
        <v>2</v>
      </c>
      <c r="C3998" s="1">
        <v>160</v>
      </c>
      <c r="D3998" s="1">
        <v>0</v>
      </c>
      <c r="E3998" s="1">
        <v>0</v>
      </c>
      <c r="F3998" s="10">
        <f>IFERROR(VLOOKUP(A3998,'Sevinç 03.04.2023 1215'!$A:$F,5,0),0)</f>
        <v>0</v>
      </c>
      <c r="G3998" s="10" t="str">
        <f>IFERROR(VLOOKUP(A3998,'Sevinç 04.04.2023 0911'!$A:$D,4,0),0)</f>
        <v>16.06249335 TL</v>
      </c>
      <c r="H3998" s="10">
        <f>IFERROR(VLOOKUP(A3998,'Onaya Sunulan Birim Fiyat'!$A:$C,3,0),0)</f>
        <v>0</v>
      </c>
      <c r="I3998" s="10">
        <f>IFERROR(VLOOKUP(A3998,'Eksik Birim Fiyat Satınalma'!$A:$E,5,0),0)</f>
        <v>0</v>
      </c>
      <c r="J3998" s="10">
        <f>IFERROR(VLOOKUP(A3998,'Eksik Birim Fiyat'!$A$2:$E$129,5,0),0)</f>
        <v>0</v>
      </c>
      <c r="K3998" s="10">
        <f>IFERROR(VLOOKUP(A3998,'Birim Fiyatı Olmayan Malzemeler'!$A$1:$C$128,3,0),0)</f>
        <v>0</v>
      </c>
      <c r="L3998" s="10">
        <f>IFERROR(VLOOKUP(A3998,'Reçete Altındakiler'!$A:$C,3,0),0)</f>
        <v>0</v>
      </c>
    </row>
    <row r="3999" spans="1:12" x14ac:dyDescent="0.25">
      <c r="A3999" s="8" t="s">
        <v>3618</v>
      </c>
      <c r="B3999" s="1">
        <v>2</v>
      </c>
      <c r="C3999" s="1">
        <v>42</v>
      </c>
      <c r="D3999" s="1">
        <v>0</v>
      </c>
      <c r="E3999" s="1">
        <v>0</v>
      </c>
      <c r="F3999" s="10">
        <f>IFERROR(VLOOKUP(A3999,'Sevinç 03.04.2023 1215'!$A:$F,5,0),0)</f>
        <v>0</v>
      </c>
      <c r="G3999" s="10" t="str">
        <f>IFERROR(VLOOKUP(A3999,'Sevinç 04.04.2023 0911'!$A:$D,4,0),0)</f>
        <v>16.16 TL</v>
      </c>
      <c r="H3999" s="10">
        <f>IFERROR(VLOOKUP(A3999,'Onaya Sunulan Birim Fiyat'!$A:$C,3,0),0)</f>
        <v>0</v>
      </c>
      <c r="I3999" s="10">
        <f>IFERROR(VLOOKUP(A3999,'Eksik Birim Fiyat Satınalma'!$A:$E,5,0),0)</f>
        <v>0</v>
      </c>
      <c r="J3999" s="10">
        <f>IFERROR(VLOOKUP(A3999,'Eksik Birim Fiyat'!$A$2:$E$129,5,0),0)</f>
        <v>0</v>
      </c>
      <c r="K3999" s="10">
        <f>IFERROR(VLOOKUP(A3999,'Birim Fiyatı Olmayan Malzemeler'!$A$1:$C$128,3,0),0)</f>
        <v>0</v>
      </c>
      <c r="L3999" s="10">
        <f>IFERROR(VLOOKUP(A3999,'Reçete Altındakiler'!$A:$C,3,0),0)</f>
        <v>0</v>
      </c>
    </row>
    <row r="4000" spans="1:12" x14ac:dyDescent="0.25">
      <c r="A4000" s="8" t="s">
        <v>3572</v>
      </c>
      <c r="B4000" s="1">
        <v>22</v>
      </c>
      <c r="C4000" s="1">
        <v>1</v>
      </c>
      <c r="D4000" s="1">
        <v>0</v>
      </c>
      <c r="E4000" s="1">
        <v>0</v>
      </c>
      <c r="F4000" s="10">
        <f>IFERROR(VLOOKUP(A4000,'Sevinç 03.04.2023 1215'!$A:$F,5,0),0)</f>
        <v>0</v>
      </c>
      <c r="G4000" s="10" t="str">
        <f>IFERROR(VLOOKUP(A4000,'Sevinç 04.04.2023 0911'!$A:$D,4,0),0)</f>
        <v>0.963925 TL</v>
      </c>
      <c r="H4000" s="10">
        <f>IFERROR(VLOOKUP(A4000,'Onaya Sunulan Birim Fiyat'!$A:$C,3,0),0)</f>
        <v>0</v>
      </c>
      <c r="I4000" s="10">
        <f>IFERROR(VLOOKUP(A4000,'Eksik Birim Fiyat Satınalma'!$A:$E,5,0),0)</f>
        <v>0</v>
      </c>
      <c r="J4000" s="10">
        <f>IFERROR(VLOOKUP(A4000,'Eksik Birim Fiyat'!$A$2:$E$129,5,0),0)</f>
        <v>0</v>
      </c>
      <c r="K4000" s="10">
        <f>IFERROR(VLOOKUP(A4000,'Birim Fiyatı Olmayan Malzemeler'!$A$1:$C$128,3,0),0)</f>
        <v>0</v>
      </c>
      <c r="L4000" s="10">
        <f>IFERROR(VLOOKUP(A4000,'Reçete Altındakiler'!$A:$C,3,0),0)</f>
        <v>0</v>
      </c>
    </row>
    <row r="4001" spans="1:12" x14ac:dyDescent="0.25">
      <c r="A4001" s="8" t="s">
        <v>3469</v>
      </c>
      <c r="B4001" s="1">
        <v>22</v>
      </c>
      <c r="C4001" s="1">
        <v>115</v>
      </c>
      <c r="D4001" s="1">
        <v>0</v>
      </c>
      <c r="E4001" s="1">
        <v>0</v>
      </c>
      <c r="F4001" s="10">
        <f>IFERROR(VLOOKUP(A4001,'Sevinç 03.04.2023 1215'!$A:$F,5,0),0)</f>
        <v>0</v>
      </c>
      <c r="G4001" s="10" t="str">
        <f>IFERROR(VLOOKUP(A4001,'Sevinç 04.04.2023 0911'!$A:$D,4,0),0)</f>
        <v>83.053 TL</v>
      </c>
      <c r="H4001" s="10">
        <f>IFERROR(VLOOKUP(A4001,'Onaya Sunulan Birim Fiyat'!$A:$C,3,0),0)</f>
        <v>127.37</v>
      </c>
      <c r="I4001" s="10">
        <f>IFERROR(VLOOKUP(A4001,'Eksik Birim Fiyat Satınalma'!$A:$E,5,0),0)</f>
        <v>0</v>
      </c>
      <c r="J4001" s="10">
        <f>IFERROR(VLOOKUP(A4001,'Eksik Birim Fiyat'!$A$2:$E$129,5,0),0)</f>
        <v>0</v>
      </c>
      <c r="K4001" s="10">
        <f>IFERROR(VLOOKUP(A4001,'Birim Fiyatı Olmayan Malzemeler'!$A$1:$C$128,3,0),0)</f>
        <v>0</v>
      </c>
      <c r="L4001" s="10">
        <f>IFERROR(VLOOKUP(A4001,'Reçete Altındakiler'!$A:$C,3,0),0)</f>
        <v>0</v>
      </c>
    </row>
    <row r="4002" spans="1:12" x14ac:dyDescent="0.25">
      <c r="A4002" s="8" t="s">
        <v>3199</v>
      </c>
      <c r="B4002" s="1">
        <v>6</v>
      </c>
      <c r="C4002" s="1">
        <v>17</v>
      </c>
      <c r="D4002" s="1">
        <v>0</v>
      </c>
      <c r="E4002" s="1">
        <v>0</v>
      </c>
      <c r="F4002" s="10">
        <f>IFERROR(VLOOKUP(A4002,'Sevinç 03.04.2023 1215'!$A:$F,5,0),0)</f>
        <v>0</v>
      </c>
      <c r="G4002" s="10" t="str">
        <f>IFERROR(VLOOKUP(A4002,'Sevinç 04.04.2023 0911'!$A:$D,4,0),0)</f>
        <v>154.926 TL</v>
      </c>
      <c r="H4002" s="10">
        <f>IFERROR(VLOOKUP(A4002,'Onaya Sunulan Birim Fiyat'!$A:$C,3,0),0)</f>
        <v>154.93</v>
      </c>
      <c r="I4002" s="10">
        <f>IFERROR(VLOOKUP(A4002,'Eksik Birim Fiyat Satınalma'!$A:$E,5,0),0)</f>
        <v>0</v>
      </c>
      <c r="J4002" s="10">
        <f>IFERROR(VLOOKUP(A4002,'Eksik Birim Fiyat'!$A$2:$E$129,5,0),0)</f>
        <v>0</v>
      </c>
      <c r="K4002" s="10">
        <f>IFERROR(VLOOKUP(A4002,'Birim Fiyatı Olmayan Malzemeler'!$A$1:$C$128,3,0),0)</f>
        <v>0</v>
      </c>
      <c r="L4002" s="10">
        <f>IFERROR(VLOOKUP(A4002,'Reçete Altındakiler'!$A:$C,3,0),0)</f>
        <v>0</v>
      </c>
    </row>
    <row r="4003" spans="1:12" x14ac:dyDescent="0.25">
      <c r="A4003" s="8" t="s">
        <v>3199</v>
      </c>
      <c r="B4003" s="1">
        <v>13</v>
      </c>
      <c r="C4003" s="1">
        <v>1</v>
      </c>
      <c r="D4003" s="1">
        <v>0</v>
      </c>
      <c r="E4003" s="1">
        <v>0</v>
      </c>
      <c r="F4003" s="10">
        <f>IFERROR(VLOOKUP(A4003,'Sevinç 03.04.2023 1215'!$A:$F,5,0),0)</f>
        <v>0</v>
      </c>
      <c r="G4003" s="10" t="str">
        <f>IFERROR(VLOOKUP(A4003,'Sevinç 04.04.2023 0911'!$A:$D,4,0),0)</f>
        <v>154.926 TL</v>
      </c>
      <c r="H4003" s="10">
        <f>IFERROR(VLOOKUP(A4003,'Onaya Sunulan Birim Fiyat'!$A:$C,3,0),0)</f>
        <v>154.93</v>
      </c>
      <c r="I4003" s="10">
        <f>IFERROR(VLOOKUP(A4003,'Eksik Birim Fiyat Satınalma'!$A:$E,5,0),0)</f>
        <v>0</v>
      </c>
      <c r="J4003" s="10">
        <f>IFERROR(VLOOKUP(A4003,'Eksik Birim Fiyat'!$A$2:$E$129,5,0),0)</f>
        <v>0</v>
      </c>
      <c r="K4003" s="10">
        <f>IFERROR(VLOOKUP(A4003,'Birim Fiyatı Olmayan Malzemeler'!$A$1:$C$128,3,0),0)</f>
        <v>0</v>
      </c>
      <c r="L4003" s="10">
        <f>IFERROR(VLOOKUP(A4003,'Reçete Altındakiler'!$A:$C,3,0),0)</f>
        <v>0</v>
      </c>
    </row>
    <row r="4004" spans="1:12" x14ac:dyDescent="0.25">
      <c r="A4004" s="8" t="s">
        <v>4150</v>
      </c>
      <c r="B4004" s="1">
        <v>3</v>
      </c>
      <c r="C4004" s="1">
        <v>5</v>
      </c>
      <c r="D4004" s="1">
        <v>0</v>
      </c>
      <c r="E4004" s="1">
        <v>0</v>
      </c>
      <c r="F4004" s="10">
        <f>IFERROR(VLOOKUP(A4004,'Sevinç 03.04.2023 1215'!$A:$F,5,0),0)</f>
        <v>0</v>
      </c>
      <c r="G4004" s="10" t="str">
        <f>IFERROR(VLOOKUP(A4004,'Sevinç 04.04.2023 0911'!$A:$D,4,0),0)</f>
        <v>17.57 EURO</v>
      </c>
      <c r="H4004" s="10">
        <f>IFERROR(VLOOKUP(A4004,'Onaya Sunulan Birim Fiyat'!$A:$C,3,0),0)</f>
        <v>0</v>
      </c>
      <c r="I4004" s="10">
        <f>IFERROR(VLOOKUP(A4004,'Eksik Birim Fiyat Satınalma'!$A:$E,5,0),0)</f>
        <v>0</v>
      </c>
      <c r="J4004" s="10">
        <f>IFERROR(VLOOKUP(A4004,'Eksik Birim Fiyat'!$A$2:$E$129,5,0),0)</f>
        <v>0</v>
      </c>
      <c r="K4004" s="10">
        <f>IFERROR(VLOOKUP(A4004,'Birim Fiyatı Olmayan Malzemeler'!$A$1:$C$128,3,0),0)</f>
        <v>0</v>
      </c>
      <c r="L4004" s="10">
        <f>IFERROR(VLOOKUP(A4004,'Reçete Altındakiler'!$A:$C,3,0),0)</f>
        <v>0</v>
      </c>
    </row>
    <row r="4005" spans="1:12" x14ac:dyDescent="0.25">
      <c r="A4005" s="8" t="s">
        <v>3046</v>
      </c>
      <c r="B4005" s="1">
        <v>3</v>
      </c>
      <c r="C4005" s="1">
        <v>1</v>
      </c>
      <c r="D4005" s="1">
        <v>0</v>
      </c>
      <c r="E4005" s="1">
        <v>0</v>
      </c>
      <c r="F4005" s="10">
        <f>IFERROR(VLOOKUP(A4005,'Sevinç 03.04.2023 1215'!$A:$F,5,0),0)</f>
        <v>0</v>
      </c>
      <c r="G4005" s="10" t="str">
        <f>IFERROR(VLOOKUP(A4005,'Sevinç 04.04.2023 0911'!$A:$D,4,0),0)</f>
        <v>17.57 EURO</v>
      </c>
      <c r="H4005" s="10">
        <f>IFERROR(VLOOKUP(A4005,'Onaya Sunulan Birim Fiyat'!$A:$C,3,0),0)</f>
        <v>0</v>
      </c>
      <c r="I4005" s="10">
        <f>IFERROR(VLOOKUP(A4005,'Eksik Birim Fiyat Satınalma'!$A:$E,5,0),0)</f>
        <v>0</v>
      </c>
      <c r="J4005" s="10">
        <f>IFERROR(VLOOKUP(A4005,'Eksik Birim Fiyat'!$A$2:$E$129,5,0),0)</f>
        <v>0</v>
      </c>
      <c r="K4005" s="10">
        <f>IFERROR(VLOOKUP(A4005,'Birim Fiyatı Olmayan Malzemeler'!$A$1:$C$128,3,0),0)</f>
        <v>0</v>
      </c>
      <c r="L4005" s="10">
        <f>IFERROR(VLOOKUP(A4005,'Reçete Altındakiler'!$A:$C,3,0),0)</f>
        <v>0</v>
      </c>
    </row>
    <row r="4006" spans="1:12" x14ac:dyDescent="0.25">
      <c r="A4006" s="8" t="s">
        <v>4151</v>
      </c>
      <c r="B4006" s="1">
        <v>2</v>
      </c>
      <c r="C4006" s="1">
        <v>146</v>
      </c>
      <c r="D4006" s="1">
        <v>0</v>
      </c>
      <c r="E4006" s="1">
        <v>0</v>
      </c>
      <c r="F4006" s="10">
        <f>IFERROR(VLOOKUP(A4006,'Sevinç 03.04.2023 1215'!$A:$F,5,0),0)</f>
        <v>0</v>
      </c>
      <c r="G4006" s="10" t="str">
        <f>IFERROR(VLOOKUP(A4006,'Sevinç 04.04.2023 0911'!$A:$D,4,0),0)</f>
        <v xml:space="preserve">3.21511138926228 EURO </v>
      </c>
      <c r="H4006" s="10">
        <f>IFERROR(VLOOKUP(A4006,'Onaya Sunulan Birim Fiyat'!$A:$C,3,0),0)</f>
        <v>0</v>
      </c>
      <c r="I4006" s="10">
        <f>IFERROR(VLOOKUP(A4006,'Eksik Birim Fiyat Satınalma'!$A:$E,5,0),0)</f>
        <v>0</v>
      </c>
      <c r="J4006" s="10">
        <f>IFERROR(VLOOKUP(A4006,'Eksik Birim Fiyat'!$A$2:$E$129,5,0),0)</f>
        <v>0</v>
      </c>
      <c r="K4006" s="10">
        <f>IFERROR(VLOOKUP(A4006,'Birim Fiyatı Olmayan Malzemeler'!$A$1:$C$128,3,0),0)</f>
        <v>0</v>
      </c>
      <c r="L4006" s="10">
        <f>IFERROR(VLOOKUP(A4006,'Reçete Altındakiler'!$A:$C,3,0),0)</f>
        <v>0</v>
      </c>
    </row>
    <row r="4007" spans="1:12" x14ac:dyDescent="0.25">
      <c r="A4007" s="8" t="s">
        <v>3392</v>
      </c>
      <c r="B4007" s="1">
        <v>2</v>
      </c>
      <c r="C4007" s="1">
        <v>1439</v>
      </c>
      <c r="D4007" s="1">
        <v>0</v>
      </c>
      <c r="E4007" s="1">
        <v>0</v>
      </c>
      <c r="F4007" s="10">
        <f>IFERROR(VLOOKUP(A4007,'Sevinç 03.04.2023 1215'!$A:$F,5,0),0)</f>
        <v>0</v>
      </c>
      <c r="G4007" s="10" t="str">
        <f>IFERROR(VLOOKUP(A4007,'Sevinç 04.04.2023 0911'!$A:$D,4,0),0)</f>
        <v>0.0693615950502524 EURO</v>
      </c>
      <c r="H4007" s="10">
        <f>IFERROR(VLOOKUP(A4007,'Onaya Sunulan Birim Fiyat'!$A:$C,3,0),0)</f>
        <v>0</v>
      </c>
      <c r="I4007" s="10">
        <f>IFERROR(VLOOKUP(A4007,'Eksik Birim Fiyat Satınalma'!$A:$E,5,0),0)</f>
        <v>0</v>
      </c>
      <c r="J4007" s="10">
        <f>IFERROR(VLOOKUP(A4007,'Eksik Birim Fiyat'!$A$2:$E$129,5,0),0)</f>
        <v>0</v>
      </c>
      <c r="K4007" s="10">
        <f>IFERROR(VLOOKUP(A4007,'Birim Fiyatı Olmayan Malzemeler'!$A$1:$C$128,3,0),0)</f>
        <v>0</v>
      </c>
      <c r="L4007" s="10">
        <f>IFERROR(VLOOKUP(A4007,'Reçete Altındakiler'!$A:$C,3,0),0)</f>
        <v>0</v>
      </c>
    </row>
    <row r="4008" spans="1:12" x14ac:dyDescent="0.25">
      <c r="A4008" s="8" t="s">
        <v>3392</v>
      </c>
      <c r="B4008" s="1">
        <v>3</v>
      </c>
      <c r="C4008" s="1">
        <v>559</v>
      </c>
      <c r="D4008" s="1">
        <v>0</v>
      </c>
      <c r="E4008" s="1">
        <v>0</v>
      </c>
      <c r="F4008" s="10">
        <f>IFERROR(VLOOKUP(A4008,'Sevinç 03.04.2023 1215'!$A:$F,5,0),0)</f>
        <v>0</v>
      </c>
      <c r="G4008" s="10" t="str">
        <f>IFERROR(VLOOKUP(A4008,'Sevinç 04.04.2023 0911'!$A:$D,4,0),0)</f>
        <v>0.0693615950502524 EURO</v>
      </c>
      <c r="H4008" s="10">
        <f>IFERROR(VLOOKUP(A4008,'Onaya Sunulan Birim Fiyat'!$A:$C,3,0),0)</f>
        <v>0</v>
      </c>
      <c r="I4008" s="10">
        <f>IFERROR(VLOOKUP(A4008,'Eksik Birim Fiyat Satınalma'!$A:$E,5,0),0)</f>
        <v>0</v>
      </c>
      <c r="J4008" s="10">
        <f>IFERROR(VLOOKUP(A4008,'Eksik Birim Fiyat'!$A$2:$E$129,5,0),0)</f>
        <v>0</v>
      </c>
      <c r="K4008" s="10">
        <f>IFERROR(VLOOKUP(A4008,'Birim Fiyatı Olmayan Malzemeler'!$A$1:$C$128,3,0),0)</f>
        <v>0</v>
      </c>
      <c r="L4008" s="10">
        <f>IFERROR(VLOOKUP(A4008,'Reçete Altındakiler'!$A:$C,3,0),0)</f>
        <v>0</v>
      </c>
    </row>
    <row r="4009" spans="1:12" x14ac:dyDescent="0.25">
      <c r="A4009" s="8" t="s">
        <v>3393</v>
      </c>
      <c r="B4009" s="1">
        <v>2</v>
      </c>
      <c r="C4009" s="1">
        <v>806</v>
      </c>
      <c r="D4009" s="1">
        <v>0</v>
      </c>
      <c r="E4009" s="1">
        <v>0</v>
      </c>
      <c r="F4009" s="10">
        <f>IFERROR(VLOOKUP(A4009,'Sevinç 03.04.2023 1215'!$A:$F,5,0),0)</f>
        <v>0</v>
      </c>
      <c r="G4009" s="10" t="str">
        <f>IFERROR(VLOOKUP(A4009,'Sevinç 04.04.2023 0911'!$A:$D,4,0),0)</f>
        <v>0.35277806559205 EURO</v>
      </c>
      <c r="H4009" s="10">
        <f>IFERROR(VLOOKUP(A4009,'Onaya Sunulan Birim Fiyat'!$A:$C,3,0),0)</f>
        <v>0</v>
      </c>
      <c r="I4009" s="10">
        <f>IFERROR(VLOOKUP(A4009,'Eksik Birim Fiyat Satınalma'!$A:$E,5,0),0)</f>
        <v>0</v>
      </c>
      <c r="J4009" s="10">
        <f>IFERROR(VLOOKUP(A4009,'Eksik Birim Fiyat'!$A$2:$E$129,5,0),0)</f>
        <v>0</v>
      </c>
      <c r="K4009" s="10">
        <f>IFERROR(VLOOKUP(A4009,'Birim Fiyatı Olmayan Malzemeler'!$A$1:$C$128,3,0),0)</f>
        <v>0</v>
      </c>
      <c r="L4009" s="10">
        <f>IFERROR(VLOOKUP(A4009,'Reçete Altındakiler'!$A:$C,3,0),0)</f>
        <v>0</v>
      </c>
    </row>
    <row r="4010" spans="1:12" x14ac:dyDescent="0.25">
      <c r="A4010" s="8" t="s">
        <v>3393</v>
      </c>
      <c r="B4010" s="1">
        <v>3</v>
      </c>
      <c r="C4010" s="1">
        <v>5.04</v>
      </c>
      <c r="D4010" s="1">
        <v>0</v>
      </c>
      <c r="E4010" s="1">
        <v>0</v>
      </c>
      <c r="F4010" s="10">
        <f>IFERROR(VLOOKUP(A4010,'Sevinç 03.04.2023 1215'!$A:$F,5,0),0)</f>
        <v>0</v>
      </c>
      <c r="G4010" s="10" t="str">
        <f>IFERROR(VLOOKUP(A4010,'Sevinç 04.04.2023 0911'!$A:$D,4,0),0)</f>
        <v>0.35277806559205 EURO</v>
      </c>
      <c r="H4010" s="10">
        <f>IFERROR(VLOOKUP(A4010,'Onaya Sunulan Birim Fiyat'!$A:$C,3,0),0)</f>
        <v>0</v>
      </c>
      <c r="I4010" s="10">
        <f>IFERROR(VLOOKUP(A4010,'Eksik Birim Fiyat Satınalma'!$A:$E,5,0),0)</f>
        <v>0</v>
      </c>
      <c r="J4010" s="10">
        <f>IFERROR(VLOOKUP(A4010,'Eksik Birim Fiyat'!$A$2:$E$129,5,0),0)</f>
        <v>0</v>
      </c>
      <c r="K4010" s="10">
        <f>IFERROR(VLOOKUP(A4010,'Birim Fiyatı Olmayan Malzemeler'!$A$1:$C$128,3,0),0)</f>
        <v>0</v>
      </c>
      <c r="L4010" s="10">
        <f>IFERROR(VLOOKUP(A4010,'Reçete Altındakiler'!$A:$C,3,0),0)</f>
        <v>0</v>
      </c>
    </row>
    <row r="4011" spans="1:12" x14ac:dyDescent="0.25">
      <c r="A4011" s="8" t="s">
        <v>3470</v>
      </c>
      <c r="B4011" s="1">
        <v>2</v>
      </c>
      <c r="C4011" s="1">
        <v>1337</v>
      </c>
      <c r="D4011" s="1">
        <v>0</v>
      </c>
      <c r="E4011" s="1">
        <v>0</v>
      </c>
      <c r="F4011" s="10">
        <f>IFERROR(VLOOKUP(A4011,'Sevinç 03.04.2023 1215'!$A:$F,5,0),0)</f>
        <v>0</v>
      </c>
      <c r="G4011" s="10" t="str">
        <f>IFERROR(VLOOKUP(A4011,'Sevinç 04.04.2023 0911'!$A:$D,4,0),0)</f>
        <v>0.4 EURO</v>
      </c>
      <c r="H4011" s="10">
        <f>IFERROR(VLOOKUP(A4011,'Onaya Sunulan Birim Fiyat'!$A:$C,3,0),0)</f>
        <v>0</v>
      </c>
      <c r="I4011" s="10">
        <f>IFERROR(VLOOKUP(A4011,'Eksik Birim Fiyat Satınalma'!$A:$E,5,0),0)</f>
        <v>0</v>
      </c>
      <c r="J4011" s="10">
        <f>IFERROR(VLOOKUP(A4011,'Eksik Birim Fiyat'!$A$2:$E$129,5,0),0)</f>
        <v>0</v>
      </c>
      <c r="K4011" s="10">
        <f>IFERROR(VLOOKUP(A4011,'Birim Fiyatı Olmayan Malzemeler'!$A$1:$C$128,3,0),0)</f>
        <v>0</v>
      </c>
      <c r="L4011" s="10">
        <f>IFERROR(VLOOKUP(A4011,'Reçete Altındakiler'!$A:$C,3,0),0)</f>
        <v>0</v>
      </c>
    </row>
    <row r="4012" spans="1:12" x14ac:dyDescent="0.25">
      <c r="A4012" s="8" t="s">
        <v>3470</v>
      </c>
      <c r="B4012" s="1">
        <v>3</v>
      </c>
      <c r="C4012" s="1">
        <v>560</v>
      </c>
      <c r="D4012" s="1">
        <v>0</v>
      </c>
      <c r="E4012" s="1">
        <v>0</v>
      </c>
      <c r="F4012" s="10">
        <f>IFERROR(VLOOKUP(A4012,'Sevinç 03.04.2023 1215'!$A:$F,5,0),0)</f>
        <v>0</v>
      </c>
      <c r="G4012" s="10" t="str">
        <f>IFERROR(VLOOKUP(A4012,'Sevinç 04.04.2023 0911'!$A:$D,4,0),0)</f>
        <v>0.4 EURO</v>
      </c>
      <c r="H4012" s="10">
        <f>IFERROR(VLOOKUP(A4012,'Onaya Sunulan Birim Fiyat'!$A:$C,3,0),0)</f>
        <v>0</v>
      </c>
      <c r="I4012" s="10">
        <f>IFERROR(VLOOKUP(A4012,'Eksik Birim Fiyat Satınalma'!$A:$E,5,0),0)</f>
        <v>0</v>
      </c>
      <c r="J4012" s="10">
        <f>IFERROR(VLOOKUP(A4012,'Eksik Birim Fiyat'!$A$2:$E$129,5,0),0)</f>
        <v>0</v>
      </c>
      <c r="K4012" s="10">
        <f>IFERROR(VLOOKUP(A4012,'Birim Fiyatı Olmayan Malzemeler'!$A$1:$C$128,3,0),0)</f>
        <v>0</v>
      </c>
      <c r="L4012" s="10">
        <f>IFERROR(VLOOKUP(A4012,'Reçete Altındakiler'!$A:$C,3,0),0)</f>
        <v>0</v>
      </c>
    </row>
    <row r="4013" spans="1:12" x14ac:dyDescent="0.25">
      <c r="A4013" s="8" t="s">
        <v>3047</v>
      </c>
      <c r="B4013" s="1">
        <v>2</v>
      </c>
      <c r="C4013" s="1">
        <v>2935</v>
      </c>
      <c r="D4013" s="1">
        <v>0</v>
      </c>
      <c r="E4013" s="1">
        <v>0</v>
      </c>
      <c r="F4013" s="10">
        <f>IFERROR(VLOOKUP(A4013,'Sevinç 03.04.2023 1215'!$A:$F,5,0),0)</f>
        <v>0</v>
      </c>
      <c r="G4013" s="10" t="str">
        <f>IFERROR(VLOOKUP(A4013,'Sevinç 04.04.2023 0911'!$A:$D,4,0),0)</f>
        <v>0.5 EURO</v>
      </c>
      <c r="H4013" s="10">
        <f>IFERROR(VLOOKUP(A4013,'Onaya Sunulan Birim Fiyat'!$A:$C,3,0),0)</f>
        <v>0</v>
      </c>
      <c r="I4013" s="10">
        <f>IFERROR(VLOOKUP(A4013,'Eksik Birim Fiyat Satınalma'!$A:$E,5,0),0)</f>
        <v>0</v>
      </c>
      <c r="J4013" s="10">
        <f>IFERROR(VLOOKUP(A4013,'Eksik Birim Fiyat'!$A$2:$E$129,5,0),0)</f>
        <v>0</v>
      </c>
      <c r="K4013" s="10">
        <f>IFERROR(VLOOKUP(A4013,'Birim Fiyatı Olmayan Malzemeler'!$A$1:$C$128,3,0),0)</f>
        <v>0</v>
      </c>
      <c r="L4013" s="10">
        <f>IFERROR(VLOOKUP(A4013,'Reçete Altındakiler'!$A:$C,3,0),0)</f>
        <v>0</v>
      </c>
    </row>
    <row r="4014" spans="1:12" x14ac:dyDescent="0.25">
      <c r="A4014" s="8" t="s">
        <v>3047</v>
      </c>
      <c r="B4014" s="1">
        <v>3</v>
      </c>
      <c r="C4014" s="1">
        <v>1217</v>
      </c>
      <c r="D4014" s="1">
        <v>0</v>
      </c>
      <c r="E4014" s="1">
        <v>0</v>
      </c>
      <c r="F4014" s="10">
        <f>IFERROR(VLOOKUP(A4014,'Sevinç 03.04.2023 1215'!$A:$F,5,0),0)</f>
        <v>0</v>
      </c>
      <c r="G4014" s="10" t="str">
        <f>IFERROR(VLOOKUP(A4014,'Sevinç 04.04.2023 0911'!$A:$D,4,0),0)</f>
        <v>0.5 EURO</v>
      </c>
      <c r="H4014" s="10">
        <f>IFERROR(VLOOKUP(A4014,'Onaya Sunulan Birim Fiyat'!$A:$C,3,0),0)</f>
        <v>0</v>
      </c>
      <c r="I4014" s="10">
        <f>IFERROR(VLOOKUP(A4014,'Eksik Birim Fiyat Satınalma'!$A:$E,5,0),0)</f>
        <v>0</v>
      </c>
      <c r="J4014" s="10">
        <f>IFERROR(VLOOKUP(A4014,'Eksik Birim Fiyat'!$A$2:$E$129,5,0),0)</f>
        <v>0</v>
      </c>
      <c r="K4014" s="10">
        <f>IFERROR(VLOOKUP(A4014,'Birim Fiyatı Olmayan Malzemeler'!$A$1:$C$128,3,0),0)</f>
        <v>0</v>
      </c>
      <c r="L4014" s="10">
        <f>IFERROR(VLOOKUP(A4014,'Reçete Altındakiler'!$A:$C,3,0),0)</f>
        <v>0</v>
      </c>
    </row>
    <row r="4015" spans="1:12" x14ac:dyDescent="0.25">
      <c r="A4015" s="8" t="s">
        <v>3048</v>
      </c>
      <c r="B4015" s="1">
        <v>5</v>
      </c>
      <c r="C4015" s="1">
        <v>1</v>
      </c>
      <c r="D4015" s="1">
        <v>0</v>
      </c>
      <c r="E4015" s="1">
        <v>0</v>
      </c>
      <c r="F4015" s="10">
        <f>IFERROR(VLOOKUP(A4015,'Sevinç 03.04.2023 1215'!$A:$F,5,0),0)</f>
        <v>0</v>
      </c>
      <c r="G4015" s="10" t="str">
        <f>IFERROR(VLOOKUP(A4015,'Sevinç 04.04.2023 0911'!$A:$D,4,0),0)</f>
        <v>3.54 EURO</v>
      </c>
      <c r="H4015" s="10">
        <f>IFERROR(VLOOKUP(A4015,'Onaya Sunulan Birim Fiyat'!$A:$C,3,0),0)</f>
        <v>0</v>
      </c>
      <c r="I4015" s="10">
        <f>IFERROR(VLOOKUP(A4015,'Eksik Birim Fiyat Satınalma'!$A:$E,5,0),0)</f>
        <v>0</v>
      </c>
      <c r="J4015" s="10">
        <f>IFERROR(VLOOKUP(A4015,'Eksik Birim Fiyat'!$A$2:$E$129,5,0),0)</f>
        <v>0</v>
      </c>
      <c r="K4015" s="10">
        <f>IFERROR(VLOOKUP(A4015,'Birim Fiyatı Olmayan Malzemeler'!$A$1:$C$128,3,0),0)</f>
        <v>0</v>
      </c>
      <c r="L4015" s="10">
        <f>IFERROR(VLOOKUP(A4015,'Reçete Altındakiler'!$A:$C,3,0),0)</f>
        <v>0</v>
      </c>
    </row>
    <row r="4016" spans="1:12" x14ac:dyDescent="0.25">
      <c r="A4016" s="8" t="s">
        <v>3394</v>
      </c>
      <c r="B4016" s="1">
        <v>2</v>
      </c>
      <c r="C4016" s="1">
        <v>1</v>
      </c>
      <c r="D4016" s="1">
        <v>0</v>
      </c>
      <c r="E4016" s="1">
        <v>0</v>
      </c>
      <c r="F4016" s="10">
        <f>IFERROR(VLOOKUP(A4016,'Sevinç 03.04.2023 1215'!$A:$F,5,0),0)</f>
        <v>0</v>
      </c>
      <c r="G4016" s="10">
        <f>IFERROR(VLOOKUP(A4016,'Sevinç 04.04.2023 0911'!$A:$D,4,0),0)</f>
        <v>0</v>
      </c>
      <c r="H4016" s="10">
        <f>IFERROR(VLOOKUP(A4016,'Onaya Sunulan Birim Fiyat'!$A:$C,3,0),0)</f>
        <v>0</v>
      </c>
      <c r="I4016" s="10">
        <f>IFERROR(VLOOKUP(A4016,'Eksik Birim Fiyat Satınalma'!$A:$E,5,0),0)</f>
        <v>0</v>
      </c>
      <c r="J4016" s="10">
        <f>IFERROR(VLOOKUP(A4016,'Eksik Birim Fiyat'!$A$2:$E$129,5,0),0)</f>
        <v>0</v>
      </c>
      <c r="K4016" s="10">
        <f>IFERROR(VLOOKUP(A4016,'Birim Fiyatı Olmayan Malzemeler'!$A$1:$C$128,3,0),0)</f>
        <v>0</v>
      </c>
      <c r="L4016" s="10">
        <f>IFERROR(VLOOKUP(A4016,'Reçete Altındakiler'!$A:$C,3,0),0)</f>
        <v>0</v>
      </c>
    </row>
    <row r="4017" spans="1:12" x14ac:dyDescent="0.25">
      <c r="A4017" s="8" t="s">
        <v>3395</v>
      </c>
      <c r="B4017" s="1">
        <v>6</v>
      </c>
      <c r="C4017" s="1">
        <v>1</v>
      </c>
      <c r="D4017" s="1">
        <v>1004.85</v>
      </c>
      <c r="E4017" s="1">
        <v>1004.85</v>
      </c>
      <c r="F4017" s="10">
        <f>IFERROR(VLOOKUP(A4017,'Sevinç 03.04.2023 1215'!$A:$F,5,0),0)</f>
        <v>0</v>
      </c>
      <c r="G4017" s="10">
        <f>IFERROR(VLOOKUP(A4017,'Sevinç 04.04.2023 0911'!$A:$D,4,0),0)</f>
        <v>0</v>
      </c>
      <c r="H4017" s="10">
        <f>IFERROR(VLOOKUP(A4017,'Onaya Sunulan Birim Fiyat'!$A:$C,3,0),0)</f>
        <v>1004.85</v>
      </c>
      <c r="I4017" s="10">
        <f>IFERROR(VLOOKUP(A4017,'Eksik Birim Fiyat Satınalma'!$A:$E,5,0),0)</f>
        <v>0</v>
      </c>
      <c r="J4017" s="10">
        <f>IFERROR(VLOOKUP(A4017,'Eksik Birim Fiyat'!$A$2:$E$129,5,0),0)</f>
        <v>0</v>
      </c>
      <c r="K4017" s="10">
        <f>IFERROR(VLOOKUP(A4017,'Birim Fiyatı Olmayan Malzemeler'!$A$1:$C$128,3,0),0)</f>
        <v>0</v>
      </c>
      <c r="L4017" s="10">
        <f>IFERROR(VLOOKUP(A4017,'Reçete Altındakiler'!$A:$C,3,0),0)</f>
        <v>0</v>
      </c>
    </row>
    <row r="4018" spans="1:12" x14ac:dyDescent="0.25">
      <c r="A4018" s="8" t="s">
        <v>3049</v>
      </c>
      <c r="B4018" s="1">
        <v>6</v>
      </c>
      <c r="C4018" s="1">
        <v>1</v>
      </c>
      <c r="D4018" s="1">
        <v>1004.85</v>
      </c>
      <c r="E4018" s="1">
        <v>1004.85</v>
      </c>
      <c r="F4018" s="10">
        <f>IFERROR(VLOOKUP(A4018,'Sevinç 03.04.2023 1215'!$A:$F,5,0),0)</f>
        <v>0</v>
      </c>
      <c r="G4018" s="10">
        <f>IFERROR(VLOOKUP(A4018,'Sevinç 04.04.2023 0911'!$A:$D,4,0),0)</f>
        <v>0</v>
      </c>
      <c r="H4018" s="10">
        <f>IFERROR(VLOOKUP(A4018,'Onaya Sunulan Birim Fiyat'!$A:$C,3,0),0)</f>
        <v>1004.85</v>
      </c>
      <c r="I4018" s="10">
        <f>IFERROR(VLOOKUP(A4018,'Eksik Birim Fiyat Satınalma'!$A:$E,5,0),0)</f>
        <v>0</v>
      </c>
      <c r="J4018" s="10">
        <f>IFERROR(VLOOKUP(A4018,'Eksik Birim Fiyat'!$A$2:$E$129,5,0),0)</f>
        <v>0</v>
      </c>
      <c r="K4018" s="10">
        <f>IFERROR(VLOOKUP(A4018,'Birim Fiyatı Olmayan Malzemeler'!$A$1:$C$128,3,0),0)</f>
        <v>0</v>
      </c>
      <c r="L4018" s="10">
        <f>IFERROR(VLOOKUP(A4018,'Reçete Altındakiler'!$A:$C,3,0),0)</f>
        <v>0</v>
      </c>
    </row>
    <row r="4019" spans="1:12" x14ac:dyDescent="0.25">
      <c r="A4019" s="8" t="s">
        <v>3050</v>
      </c>
      <c r="B4019" s="1">
        <v>3</v>
      </c>
      <c r="C4019" s="1">
        <v>1</v>
      </c>
      <c r="D4019" s="1">
        <v>0</v>
      </c>
      <c r="E4019" s="1">
        <v>0</v>
      </c>
      <c r="F4019" s="10">
        <f>IFERROR(VLOOKUP(A4019,'Sevinç 03.04.2023 1215'!$A:$F,5,0),0)</f>
        <v>0</v>
      </c>
      <c r="G4019" s="10">
        <f>IFERROR(VLOOKUP(A4019,'Sevinç 04.04.2023 0911'!$A:$D,4,0),0)</f>
        <v>0</v>
      </c>
      <c r="H4019" s="10">
        <f>IFERROR(VLOOKUP(A4019,'Onaya Sunulan Birim Fiyat'!$A:$C,3,0),0)</f>
        <v>0</v>
      </c>
      <c r="I4019" s="10">
        <f>IFERROR(VLOOKUP(A4019,'Eksik Birim Fiyat Satınalma'!$A:$E,5,0),0)</f>
        <v>0</v>
      </c>
      <c r="J4019" s="10">
        <f>IFERROR(VLOOKUP(A4019,'Eksik Birim Fiyat'!$A$2:$E$129,5,0),0)</f>
        <v>0</v>
      </c>
      <c r="K4019" s="10">
        <f>IFERROR(VLOOKUP(A4019,'Birim Fiyatı Olmayan Malzemeler'!$A$1:$C$128,3,0),0)</f>
        <v>0</v>
      </c>
      <c r="L4019" s="10">
        <f>IFERROR(VLOOKUP(A4019,'Reçete Altındakiler'!$A:$C,3,0),0)</f>
        <v>0</v>
      </c>
    </row>
    <row r="4020" spans="1:12" x14ac:dyDescent="0.25">
      <c r="A4020" s="8" t="s">
        <v>3050</v>
      </c>
      <c r="B4020" s="1">
        <v>10</v>
      </c>
      <c r="C4020" s="1">
        <v>1</v>
      </c>
      <c r="D4020" s="1">
        <v>0</v>
      </c>
      <c r="E4020" s="1">
        <v>0</v>
      </c>
      <c r="F4020" s="10">
        <f>IFERROR(VLOOKUP(A4020,'Sevinç 03.04.2023 1215'!$A:$F,5,0),0)</f>
        <v>0</v>
      </c>
      <c r="G4020" s="10">
        <f>IFERROR(VLOOKUP(A4020,'Sevinç 04.04.2023 0911'!$A:$D,4,0),0)</f>
        <v>0</v>
      </c>
      <c r="H4020" s="10">
        <f>IFERROR(VLOOKUP(A4020,'Onaya Sunulan Birim Fiyat'!$A:$C,3,0),0)</f>
        <v>0</v>
      </c>
      <c r="I4020" s="10">
        <f>IFERROR(VLOOKUP(A4020,'Eksik Birim Fiyat Satınalma'!$A:$E,5,0),0)</f>
        <v>0</v>
      </c>
      <c r="J4020" s="10">
        <f>IFERROR(VLOOKUP(A4020,'Eksik Birim Fiyat'!$A$2:$E$129,5,0),0)</f>
        <v>0</v>
      </c>
      <c r="K4020" s="10">
        <f>IFERROR(VLOOKUP(A4020,'Birim Fiyatı Olmayan Malzemeler'!$A$1:$C$128,3,0),0)</f>
        <v>0</v>
      </c>
      <c r="L4020" s="10">
        <f>IFERROR(VLOOKUP(A4020,'Reçete Altındakiler'!$A:$C,3,0),0)</f>
        <v>0</v>
      </c>
    </row>
    <row r="4021" spans="1:12" x14ac:dyDescent="0.25">
      <c r="A4021" s="8" t="s">
        <v>3050</v>
      </c>
      <c r="B4021" s="1">
        <v>111</v>
      </c>
      <c r="C4021" s="1">
        <v>1</v>
      </c>
      <c r="D4021" s="1">
        <v>0</v>
      </c>
      <c r="E4021" s="1">
        <v>0</v>
      </c>
      <c r="F4021" s="10">
        <f>IFERROR(VLOOKUP(A4021,'Sevinç 03.04.2023 1215'!$A:$F,5,0),0)</f>
        <v>0</v>
      </c>
      <c r="G4021" s="10">
        <f>IFERROR(VLOOKUP(A4021,'Sevinç 04.04.2023 0911'!$A:$D,4,0),0)</f>
        <v>0</v>
      </c>
      <c r="H4021" s="10">
        <f>IFERROR(VLOOKUP(A4021,'Onaya Sunulan Birim Fiyat'!$A:$C,3,0),0)</f>
        <v>0</v>
      </c>
      <c r="I4021" s="10">
        <f>IFERROR(VLOOKUP(A4021,'Eksik Birim Fiyat Satınalma'!$A:$E,5,0),0)</f>
        <v>0</v>
      </c>
      <c r="J4021" s="10">
        <f>IFERROR(VLOOKUP(A4021,'Eksik Birim Fiyat'!$A$2:$E$129,5,0),0)</f>
        <v>0</v>
      </c>
      <c r="K4021" s="10">
        <f>IFERROR(VLOOKUP(A4021,'Birim Fiyatı Olmayan Malzemeler'!$A$1:$C$128,3,0),0)</f>
        <v>0</v>
      </c>
      <c r="L4021" s="10">
        <f>IFERROR(VLOOKUP(A4021,'Reçete Altındakiler'!$A:$C,3,0),0)</f>
        <v>0</v>
      </c>
    </row>
    <row r="4022" spans="1:12" x14ac:dyDescent="0.25">
      <c r="A4022" s="8" t="s">
        <v>3051</v>
      </c>
      <c r="B4022" s="1">
        <v>3</v>
      </c>
      <c r="C4022" s="1">
        <v>2</v>
      </c>
      <c r="D4022" s="1">
        <v>0</v>
      </c>
      <c r="E4022" s="1">
        <v>0</v>
      </c>
      <c r="F4022" s="10">
        <f>IFERROR(VLOOKUP(A4022,'Sevinç 03.04.2023 1215'!$A:$F,5,0),0)</f>
        <v>0</v>
      </c>
      <c r="G4022" s="10">
        <f>IFERROR(VLOOKUP(A4022,'Sevinç 04.04.2023 0911'!$A:$D,4,0),0)</f>
        <v>0</v>
      </c>
      <c r="H4022" s="10">
        <f>IFERROR(VLOOKUP(A4022,'Onaya Sunulan Birim Fiyat'!$A:$C,3,0),0)</f>
        <v>0</v>
      </c>
      <c r="I4022" s="10">
        <f>IFERROR(VLOOKUP(A4022,'Eksik Birim Fiyat Satınalma'!$A:$E,5,0),0)</f>
        <v>0</v>
      </c>
      <c r="J4022" s="10">
        <f>IFERROR(VLOOKUP(A4022,'Eksik Birim Fiyat'!$A$2:$E$129,5,0),0)</f>
        <v>0</v>
      </c>
      <c r="K4022" s="10">
        <f>IFERROR(VLOOKUP(A4022,'Birim Fiyatı Olmayan Malzemeler'!$A$1:$C$128,3,0),0)</f>
        <v>0</v>
      </c>
      <c r="L4022" s="10">
        <f>IFERROR(VLOOKUP(A4022,'Reçete Altındakiler'!$A:$C,3,0),0)</f>
        <v>0</v>
      </c>
    </row>
    <row r="4023" spans="1:12" x14ac:dyDescent="0.25">
      <c r="A4023" s="8" t="s">
        <v>3052</v>
      </c>
      <c r="B4023" s="1">
        <v>7</v>
      </c>
      <c r="C4023" s="1">
        <v>1</v>
      </c>
      <c r="D4023" s="1">
        <v>0</v>
      </c>
      <c r="E4023" s="1">
        <v>0</v>
      </c>
      <c r="F4023" s="10">
        <f>IFERROR(VLOOKUP(A4023,'Sevinç 03.04.2023 1215'!$A:$F,5,0),0)</f>
        <v>0</v>
      </c>
      <c r="G4023" s="10">
        <f>IFERROR(VLOOKUP(A4023,'Sevinç 04.04.2023 0911'!$A:$D,4,0),0)</f>
        <v>0</v>
      </c>
      <c r="H4023" s="10">
        <f>IFERROR(VLOOKUP(A4023,'Onaya Sunulan Birim Fiyat'!$A:$C,3,0),0)</f>
        <v>0</v>
      </c>
      <c r="I4023" s="10">
        <f>IFERROR(VLOOKUP(A4023,'Eksik Birim Fiyat Satınalma'!$A:$E,5,0),0)</f>
        <v>0</v>
      </c>
      <c r="J4023" s="10">
        <f>IFERROR(VLOOKUP(A4023,'Eksik Birim Fiyat'!$A$2:$E$129,5,0),0)</f>
        <v>0</v>
      </c>
      <c r="K4023" s="10">
        <f>IFERROR(VLOOKUP(A4023,'Birim Fiyatı Olmayan Malzemeler'!$A$1:$C$128,3,0),0)</f>
        <v>0</v>
      </c>
      <c r="L4023" s="10">
        <f>IFERROR(VLOOKUP(A4023,'Reçete Altındakiler'!$A:$C,3,0),0)</f>
        <v>0</v>
      </c>
    </row>
    <row r="4024" spans="1:12" x14ac:dyDescent="0.25">
      <c r="A4024" s="8" t="s">
        <v>1616</v>
      </c>
      <c r="B4024" s="1">
        <v>7</v>
      </c>
      <c r="C4024" s="1">
        <v>2</v>
      </c>
      <c r="D4024" s="1">
        <v>0</v>
      </c>
      <c r="E4024" s="1">
        <v>0</v>
      </c>
      <c r="F4024" s="10">
        <f>IFERROR(VLOOKUP(A4024,'Sevinç 03.04.2023 1215'!$A:$F,5,0),0)</f>
        <v>0</v>
      </c>
      <c r="G4024" s="10">
        <f>IFERROR(VLOOKUP(A4024,'Sevinç 04.04.2023 0911'!$A:$D,4,0),0)</f>
        <v>0</v>
      </c>
      <c r="H4024" s="10">
        <f>IFERROR(VLOOKUP(A4024,'Onaya Sunulan Birim Fiyat'!$A:$C,3,0),0)</f>
        <v>0</v>
      </c>
      <c r="I4024" s="10">
        <f>IFERROR(VLOOKUP(A4024,'Eksik Birim Fiyat Satınalma'!$A:$E,5,0),0)</f>
        <v>0</v>
      </c>
      <c r="J4024" s="10">
        <f>IFERROR(VLOOKUP(A4024,'Eksik Birim Fiyat'!$A$2:$E$129,5,0),0)</f>
        <v>0</v>
      </c>
      <c r="K4024" s="10">
        <f>IFERROR(VLOOKUP(A4024,'Birim Fiyatı Olmayan Malzemeler'!$A$1:$C$128,3,0),0)</f>
        <v>0</v>
      </c>
      <c r="L4024" s="10">
        <f>IFERROR(VLOOKUP(A4024,'Reçete Altındakiler'!$A:$C,3,0),0)</f>
        <v>0</v>
      </c>
    </row>
    <row r="4025" spans="1:12" x14ac:dyDescent="0.25">
      <c r="A4025" s="8" t="s">
        <v>1617</v>
      </c>
      <c r="B4025" s="1">
        <v>10</v>
      </c>
      <c r="C4025" s="1">
        <v>1</v>
      </c>
      <c r="D4025" s="1">
        <v>0</v>
      </c>
      <c r="E4025" s="1">
        <v>0</v>
      </c>
      <c r="F4025" s="10">
        <f>IFERROR(VLOOKUP(A4025,'Sevinç 03.04.2023 1215'!$A:$F,5,0),0)</f>
        <v>0</v>
      </c>
      <c r="G4025" s="10">
        <f>IFERROR(VLOOKUP(A4025,'Sevinç 04.04.2023 0911'!$A:$D,4,0),0)</f>
        <v>0</v>
      </c>
      <c r="H4025" s="10">
        <f>IFERROR(VLOOKUP(A4025,'Onaya Sunulan Birim Fiyat'!$A:$C,3,0),0)</f>
        <v>0</v>
      </c>
      <c r="I4025" s="10">
        <f>IFERROR(VLOOKUP(A4025,'Eksik Birim Fiyat Satınalma'!$A:$E,5,0),0)</f>
        <v>0</v>
      </c>
      <c r="J4025" s="10">
        <f>IFERROR(VLOOKUP(A4025,'Eksik Birim Fiyat'!$A$2:$E$129,5,0),0)</f>
        <v>0</v>
      </c>
      <c r="K4025" s="10">
        <f>IFERROR(VLOOKUP(A4025,'Birim Fiyatı Olmayan Malzemeler'!$A$1:$C$128,3,0),0)</f>
        <v>0</v>
      </c>
      <c r="L4025" s="10">
        <f>IFERROR(VLOOKUP(A4025,'Reçete Altındakiler'!$A:$C,3,0),0)</f>
        <v>0</v>
      </c>
    </row>
    <row r="4026" spans="1:12" x14ac:dyDescent="0.25">
      <c r="A4026" s="8" t="s">
        <v>1617</v>
      </c>
      <c r="B4026" s="1">
        <v>111</v>
      </c>
      <c r="C4026" s="1">
        <v>1</v>
      </c>
      <c r="D4026" s="1">
        <v>0</v>
      </c>
      <c r="E4026" s="1">
        <v>0</v>
      </c>
      <c r="F4026" s="10">
        <f>IFERROR(VLOOKUP(A4026,'Sevinç 03.04.2023 1215'!$A:$F,5,0),0)</f>
        <v>0</v>
      </c>
      <c r="G4026" s="10">
        <f>IFERROR(VLOOKUP(A4026,'Sevinç 04.04.2023 0911'!$A:$D,4,0),0)</f>
        <v>0</v>
      </c>
      <c r="H4026" s="10">
        <f>IFERROR(VLOOKUP(A4026,'Onaya Sunulan Birim Fiyat'!$A:$C,3,0),0)</f>
        <v>0</v>
      </c>
      <c r="I4026" s="10">
        <f>IFERROR(VLOOKUP(A4026,'Eksik Birim Fiyat Satınalma'!$A:$E,5,0),0)</f>
        <v>0</v>
      </c>
      <c r="J4026" s="10">
        <f>IFERROR(VLOOKUP(A4026,'Eksik Birim Fiyat'!$A$2:$E$129,5,0),0)</f>
        <v>0</v>
      </c>
      <c r="K4026" s="10">
        <f>IFERROR(VLOOKUP(A4026,'Birim Fiyatı Olmayan Malzemeler'!$A$1:$C$128,3,0),0)</f>
        <v>0</v>
      </c>
      <c r="L4026" s="10">
        <f>IFERROR(VLOOKUP(A4026,'Reçete Altındakiler'!$A:$C,3,0),0)</f>
        <v>0</v>
      </c>
    </row>
    <row r="4027" spans="1:12" x14ac:dyDescent="0.25">
      <c r="A4027" s="8" t="s">
        <v>3200</v>
      </c>
      <c r="B4027" s="1">
        <v>10</v>
      </c>
      <c r="C4027" s="1">
        <v>1</v>
      </c>
      <c r="D4027" s="1">
        <v>0</v>
      </c>
      <c r="E4027" s="1">
        <v>0</v>
      </c>
      <c r="F4027" s="10">
        <f>IFERROR(VLOOKUP(A4027,'Sevinç 03.04.2023 1215'!$A:$F,5,0),0)</f>
        <v>0</v>
      </c>
      <c r="G4027" s="10">
        <f>IFERROR(VLOOKUP(A4027,'Sevinç 04.04.2023 0911'!$A:$D,4,0),0)</f>
        <v>0</v>
      </c>
      <c r="H4027" s="10">
        <f>IFERROR(VLOOKUP(A4027,'Onaya Sunulan Birim Fiyat'!$A:$C,3,0),0)</f>
        <v>0</v>
      </c>
      <c r="I4027" s="10">
        <f>IFERROR(VLOOKUP(A4027,'Eksik Birim Fiyat Satınalma'!$A:$E,5,0),0)</f>
        <v>0</v>
      </c>
      <c r="J4027" s="10">
        <f>IFERROR(VLOOKUP(A4027,'Eksik Birim Fiyat'!$A$2:$E$129,5,0),0)</f>
        <v>0</v>
      </c>
      <c r="K4027" s="10">
        <f>IFERROR(VLOOKUP(A4027,'Birim Fiyatı Olmayan Malzemeler'!$A$1:$C$128,3,0),0)</f>
        <v>0</v>
      </c>
      <c r="L4027" s="10">
        <f>IFERROR(VLOOKUP(A4027,'Reçete Altındakiler'!$A:$C,3,0),0)</f>
        <v>0</v>
      </c>
    </row>
    <row r="4028" spans="1:12" x14ac:dyDescent="0.25">
      <c r="A4028" s="8" t="s">
        <v>3200</v>
      </c>
      <c r="B4028" s="1">
        <v>111</v>
      </c>
      <c r="C4028" s="1">
        <v>1</v>
      </c>
      <c r="D4028" s="1">
        <v>0</v>
      </c>
      <c r="E4028" s="1">
        <v>0</v>
      </c>
      <c r="F4028" s="10">
        <f>IFERROR(VLOOKUP(A4028,'Sevinç 03.04.2023 1215'!$A:$F,5,0),0)</f>
        <v>0</v>
      </c>
      <c r="G4028" s="10">
        <f>IFERROR(VLOOKUP(A4028,'Sevinç 04.04.2023 0911'!$A:$D,4,0),0)</f>
        <v>0</v>
      </c>
      <c r="H4028" s="10">
        <f>IFERROR(VLOOKUP(A4028,'Onaya Sunulan Birim Fiyat'!$A:$C,3,0),0)</f>
        <v>0</v>
      </c>
      <c r="I4028" s="10">
        <f>IFERROR(VLOOKUP(A4028,'Eksik Birim Fiyat Satınalma'!$A:$E,5,0),0)</f>
        <v>0</v>
      </c>
      <c r="J4028" s="10">
        <f>IFERROR(VLOOKUP(A4028,'Eksik Birim Fiyat'!$A$2:$E$129,5,0),0)</f>
        <v>0</v>
      </c>
      <c r="K4028" s="10">
        <f>IFERROR(VLOOKUP(A4028,'Birim Fiyatı Olmayan Malzemeler'!$A$1:$C$128,3,0),0)</f>
        <v>0</v>
      </c>
      <c r="L4028" s="10">
        <f>IFERROR(VLOOKUP(A4028,'Reçete Altındakiler'!$A:$C,3,0),0)</f>
        <v>0</v>
      </c>
    </row>
    <row r="4029" spans="1:12" x14ac:dyDescent="0.25">
      <c r="A4029" s="8" t="s">
        <v>3201</v>
      </c>
      <c r="B4029" s="1">
        <v>10</v>
      </c>
      <c r="C4029" s="1">
        <v>1</v>
      </c>
      <c r="D4029" s="1">
        <v>0</v>
      </c>
      <c r="E4029" s="1">
        <v>0</v>
      </c>
      <c r="F4029" s="10">
        <f>IFERROR(VLOOKUP(A4029,'Sevinç 03.04.2023 1215'!$A:$F,5,0),0)</f>
        <v>0</v>
      </c>
      <c r="G4029" s="10">
        <f>IFERROR(VLOOKUP(A4029,'Sevinç 04.04.2023 0911'!$A:$D,4,0),0)</f>
        <v>0</v>
      </c>
      <c r="H4029" s="10">
        <f>IFERROR(VLOOKUP(A4029,'Onaya Sunulan Birim Fiyat'!$A:$C,3,0),0)</f>
        <v>0</v>
      </c>
      <c r="I4029" s="10">
        <f>IFERROR(VLOOKUP(A4029,'Eksik Birim Fiyat Satınalma'!$A:$E,5,0),0)</f>
        <v>0</v>
      </c>
      <c r="J4029" s="10">
        <f>IFERROR(VLOOKUP(A4029,'Eksik Birim Fiyat'!$A$2:$E$129,5,0),0)</f>
        <v>0</v>
      </c>
      <c r="K4029" s="10">
        <f>IFERROR(VLOOKUP(A4029,'Birim Fiyatı Olmayan Malzemeler'!$A$1:$C$128,3,0),0)</f>
        <v>0</v>
      </c>
      <c r="L4029" s="10">
        <f>IFERROR(VLOOKUP(A4029,'Reçete Altındakiler'!$A:$C,3,0),0)</f>
        <v>0</v>
      </c>
    </row>
    <row r="4030" spans="1:12" x14ac:dyDescent="0.25">
      <c r="A4030" s="8" t="s">
        <v>3201</v>
      </c>
      <c r="B4030" s="1">
        <v>111</v>
      </c>
      <c r="C4030" s="1">
        <v>1</v>
      </c>
      <c r="D4030" s="1">
        <v>0</v>
      </c>
      <c r="E4030" s="1">
        <v>0</v>
      </c>
      <c r="F4030" s="10">
        <f>IFERROR(VLOOKUP(A4030,'Sevinç 03.04.2023 1215'!$A:$F,5,0),0)</f>
        <v>0</v>
      </c>
      <c r="G4030" s="10">
        <f>IFERROR(VLOOKUP(A4030,'Sevinç 04.04.2023 0911'!$A:$D,4,0),0)</f>
        <v>0</v>
      </c>
      <c r="H4030" s="10">
        <f>IFERROR(VLOOKUP(A4030,'Onaya Sunulan Birim Fiyat'!$A:$C,3,0),0)</f>
        <v>0</v>
      </c>
      <c r="I4030" s="10">
        <f>IFERROR(VLOOKUP(A4030,'Eksik Birim Fiyat Satınalma'!$A:$E,5,0),0)</f>
        <v>0</v>
      </c>
      <c r="J4030" s="10">
        <f>IFERROR(VLOOKUP(A4030,'Eksik Birim Fiyat'!$A$2:$E$129,5,0),0)</f>
        <v>0</v>
      </c>
      <c r="K4030" s="10">
        <f>IFERROR(VLOOKUP(A4030,'Birim Fiyatı Olmayan Malzemeler'!$A$1:$C$128,3,0),0)</f>
        <v>0</v>
      </c>
      <c r="L4030" s="10">
        <f>IFERROR(VLOOKUP(A4030,'Reçete Altındakiler'!$A:$C,3,0),0)</f>
        <v>0</v>
      </c>
    </row>
    <row r="4031" spans="1:12" x14ac:dyDescent="0.25">
      <c r="A4031" s="8" t="s">
        <v>4152</v>
      </c>
      <c r="B4031" s="1">
        <v>16</v>
      </c>
      <c r="C4031" s="1">
        <v>2</v>
      </c>
      <c r="D4031" s="1">
        <v>0</v>
      </c>
      <c r="E4031" s="1">
        <v>0</v>
      </c>
      <c r="F4031" s="10">
        <f>IFERROR(VLOOKUP(A4031,'Sevinç 03.04.2023 1215'!$A:$F,5,0),0)</f>
        <v>0</v>
      </c>
      <c r="G4031" s="10">
        <f>IFERROR(VLOOKUP(A4031,'Sevinç 04.04.2023 0911'!$A:$D,4,0),0)</f>
        <v>0</v>
      </c>
      <c r="H4031" s="10">
        <f>IFERROR(VLOOKUP(A4031,'Onaya Sunulan Birim Fiyat'!$A:$C,3,0),0)</f>
        <v>0</v>
      </c>
      <c r="I4031" s="10">
        <f>IFERROR(VLOOKUP(A4031,'Eksik Birim Fiyat Satınalma'!$A:$E,5,0),0)</f>
        <v>0</v>
      </c>
      <c r="J4031" s="10">
        <f>IFERROR(VLOOKUP(A4031,'Eksik Birim Fiyat'!$A$2:$E$129,5,0),0)</f>
        <v>0</v>
      </c>
      <c r="K4031" s="10">
        <f>IFERROR(VLOOKUP(A4031,'Birim Fiyatı Olmayan Malzemeler'!$A$1:$C$128,3,0),0)</f>
        <v>0</v>
      </c>
      <c r="L4031" s="10">
        <f>IFERROR(VLOOKUP(A4031,'Reçete Altındakiler'!$A:$C,3,0),0)</f>
        <v>0</v>
      </c>
    </row>
    <row r="4032" spans="1:12" x14ac:dyDescent="0.25">
      <c r="A4032" s="8" t="s">
        <v>3396</v>
      </c>
      <c r="B4032" s="1">
        <v>12</v>
      </c>
      <c r="C4032" s="1">
        <v>1</v>
      </c>
      <c r="D4032" s="1">
        <v>0</v>
      </c>
      <c r="E4032" s="1">
        <v>0</v>
      </c>
      <c r="F4032" s="10">
        <f>IFERROR(VLOOKUP(A4032,'Sevinç 03.04.2023 1215'!$A:$F,5,0),0)</f>
        <v>0</v>
      </c>
      <c r="G4032" s="10">
        <f>IFERROR(VLOOKUP(A4032,'Sevinç 04.04.2023 0911'!$A:$D,4,0),0)</f>
        <v>0</v>
      </c>
      <c r="H4032" s="10">
        <f>IFERROR(VLOOKUP(A4032,'Onaya Sunulan Birim Fiyat'!$A:$C,3,0),0)</f>
        <v>0</v>
      </c>
      <c r="I4032" s="10">
        <f>IFERROR(VLOOKUP(A4032,'Eksik Birim Fiyat Satınalma'!$A:$E,5,0),0)</f>
        <v>0</v>
      </c>
      <c r="J4032" s="10">
        <f>IFERROR(VLOOKUP(A4032,'Eksik Birim Fiyat'!$A$2:$E$129,5,0),0)</f>
        <v>0</v>
      </c>
      <c r="K4032" s="10">
        <f>IFERROR(VLOOKUP(A4032,'Birim Fiyatı Olmayan Malzemeler'!$A$1:$C$128,3,0),0)</f>
        <v>0</v>
      </c>
      <c r="L4032" s="10">
        <f>IFERROR(VLOOKUP(A4032,'Reçete Altındakiler'!$A:$C,3,0),0)</f>
        <v>0</v>
      </c>
    </row>
    <row r="4033" spans="1:12" x14ac:dyDescent="0.25">
      <c r="A4033" s="8" t="s">
        <v>3202</v>
      </c>
      <c r="B4033" s="1">
        <v>6</v>
      </c>
      <c r="C4033" s="1">
        <v>1</v>
      </c>
      <c r="D4033" s="1">
        <v>0</v>
      </c>
      <c r="E4033" s="1">
        <v>0</v>
      </c>
      <c r="F4033" s="10">
        <f>IFERROR(VLOOKUP(A4033,'Sevinç 03.04.2023 1215'!$A:$F,5,0),0)</f>
        <v>0</v>
      </c>
      <c r="G4033" s="10">
        <f>IFERROR(VLOOKUP(A4033,'Sevinç 04.04.2023 0911'!$A:$D,4,0),0)</f>
        <v>0</v>
      </c>
      <c r="H4033" s="10">
        <f>IFERROR(VLOOKUP(A4033,'Onaya Sunulan Birim Fiyat'!$A:$C,3,0),0)</f>
        <v>0</v>
      </c>
      <c r="I4033" s="10">
        <f>IFERROR(VLOOKUP(A4033,'Eksik Birim Fiyat Satınalma'!$A:$E,5,0),0)</f>
        <v>0</v>
      </c>
      <c r="J4033" s="10">
        <f>IFERROR(VLOOKUP(A4033,'Eksik Birim Fiyat'!$A$2:$E$129,5,0),0)</f>
        <v>0</v>
      </c>
      <c r="K4033" s="10">
        <f>IFERROR(VLOOKUP(A4033,'Birim Fiyatı Olmayan Malzemeler'!$A$1:$C$128,3,0),0)</f>
        <v>0</v>
      </c>
      <c r="L4033" s="10">
        <f>IFERROR(VLOOKUP(A4033,'Reçete Altındakiler'!$A:$C,3,0),0)</f>
        <v>0</v>
      </c>
    </row>
    <row r="4034" spans="1:12" x14ac:dyDescent="0.25">
      <c r="A4034" s="8" t="s">
        <v>3471</v>
      </c>
      <c r="B4034" s="1">
        <v>6</v>
      </c>
      <c r="C4034" s="1">
        <v>1</v>
      </c>
      <c r="D4034" s="1">
        <v>0</v>
      </c>
      <c r="E4034" s="1">
        <v>0</v>
      </c>
      <c r="F4034" s="10">
        <f>IFERROR(VLOOKUP(A4034,'Sevinç 03.04.2023 1215'!$A:$F,5,0),0)</f>
        <v>0</v>
      </c>
      <c r="G4034" s="10">
        <f>IFERROR(VLOOKUP(A4034,'Sevinç 04.04.2023 0911'!$A:$D,4,0),0)</f>
        <v>0</v>
      </c>
      <c r="H4034" s="10">
        <f>IFERROR(VLOOKUP(A4034,'Onaya Sunulan Birim Fiyat'!$A:$C,3,0),0)</f>
        <v>0</v>
      </c>
      <c r="I4034" s="10">
        <f>IFERROR(VLOOKUP(A4034,'Eksik Birim Fiyat Satınalma'!$A:$E,5,0),0)</f>
        <v>0</v>
      </c>
      <c r="J4034" s="10">
        <f>IFERROR(VLOOKUP(A4034,'Eksik Birim Fiyat'!$A$2:$E$129,5,0),0)</f>
        <v>0</v>
      </c>
      <c r="K4034" s="10">
        <f>IFERROR(VLOOKUP(A4034,'Birim Fiyatı Olmayan Malzemeler'!$A$1:$C$128,3,0),0)</f>
        <v>0</v>
      </c>
      <c r="L4034" s="10">
        <f>IFERROR(VLOOKUP(A4034,'Reçete Altındakiler'!$A:$C,3,0),0)</f>
        <v>0</v>
      </c>
    </row>
    <row r="4035" spans="1:12" x14ac:dyDescent="0.25">
      <c r="A4035" s="8" t="s">
        <v>1618</v>
      </c>
      <c r="B4035" s="1">
        <v>7</v>
      </c>
      <c r="C4035" s="1">
        <v>2</v>
      </c>
      <c r="D4035" s="1">
        <v>0</v>
      </c>
      <c r="E4035" s="1">
        <v>0</v>
      </c>
      <c r="F4035" s="10">
        <f>IFERROR(VLOOKUP(A4035,'Sevinç 03.04.2023 1215'!$A:$F,5,0),0)</f>
        <v>0</v>
      </c>
      <c r="G4035" s="10">
        <f>IFERROR(VLOOKUP(A4035,'Sevinç 04.04.2023 0911'!$A:$D,4,0),0)</f>
        <v>0</v>
      </c>
      <c r="H4035" s="10">
        <f>IFERROR(VLOOKUP(A4035,'Onaya Sunulan Birim Fiyat'!$A:$C,3,0),0)</f>
        <v>0</v>
      </c>
      <c r="I4035" s="10">
        <f>IFERROR(VLOOKUP(A4035,'Eksik Birim Fiyat Satınalma'!$A:$E,5,0),0)</f>
        <v>0</v>
      </c>
      <c r="J4035" s="10">
        <f>IFERROR(VLOOKUP(A4035,'Eksik Birim Fiyat'!$A$2:$E$129,5,0),0)</f>
        <v>0</v>
      </c>
      <c r="K4035" s="10">
        <f>IFERROR(VLOOKUP(A4035,'Birim Fiyatı Olmayan Malzemeler'!$A$1:$C$128,3,0),0)</f>
        <v>0</v>
      </c>
      <c r="L4035" s="10">
        <f>IFERROR(VLOOKUP(A4035,'Reçete Altındakiler'!$A:$C,3,0),0)</f>
        <v>0</v>
      </c>
    </row>
    <row r="4036" spans="1:12" x14ac:dyDescent="0.25">
      <c r="A4036" s="8" t="s">
        <v>3397</v>
      </c>
      <c r="B4036" s="1">
        <v>6</v>
      </c>
      <c r="C4036" s="1">
        <v>1</v>
      </c>
      <c r="D4036" s="1">
        <v>0</v>
      </c>
      <c r="E4036" s="1">
        <v>0</v>
      </c>
      <c r="F4036" s="10">
        <f>IFERROR(VLOOKUP(A4036,'Sevinç 03.04.2023 1215'!$A:$F,5,0),0)</f>
        <v>0</v>
      </c>
      <c r="G4036" s="10">
        <f>IFERROR(VLOOKUP(A4036,'Sevinç 04.04.2023 0911'!$A:$D,4,0),0)</f>
        <v>0</v>
      </c>
      <c r="H4036" s="10">
        <f>IFERROR(VLOOKUP(A4036,'Onaya Sunulan Birim Fiyat'!$A:$C,3,0),0)</f>
        <v>0</v>
      </c>
      <c r="I4036" s="10">
        <f>IFERROR(VLOOKUP(A4036,'Eksik Birim Fiyat Satınalma'!$A:$E,5,0),0)</f>
        <v>0</v>
      </c>
      <c r="J4036" s="10">
        <f>IFERROR(VLOOKUP(A4036,'Eksik Birim Fiyat'!$A$2:$E$129,5,0),0)</f>
        <v>0</v>
      </c>
      <c r="K4036" s="10">
        <f>IFERROR(VLOOKUP(A4036,'Birim Fiyatı Olmayan Malzemeler'!$A$1:$C$128,3,0),0)</f>
        <v>0</v>
      </c>
      <c r="L4036" s="10">
        <f>IFERROR(VLOOKUP(A4036,'Reçete Altındakiler'!$A:$C,3,0),0)</f>
        <v>0</v>
      </c>
    </row>
    <row r="4037" spans="1:12" x14ac:dyDescent="0.25">
      <c r="A4037" s="8" t="s">
        <v>3573</v>
      </c>
      <c r="B4037" s="1">
        <v>2</v>
      </c>
      <c r="C4037" s="1">
        <v>2120</v>
      </c>
      <c r="D4037" s="1">
        <v>0</v>
      </c>
      <c r="E4037" s="1">
        <v>0</v>
      </c>
      <c r="F4037" s="10">
        <f>IFERROR(VLOOKUP(A4037,'Sevinç 03.04.2023 1215'!$A:$F,5,0),0)</f>
        <v>0</v>
      </c>
      <c r="G4037" s="10">
        <f>IFERROR(VLOOKUP(A4037,'Sevinç 04.04.2023 0911'!$A:$D,4,0),0)</f>
        <v>0</v>
      </c>
      <c r="H4037" s="10">
        <f>IFERROR(VLOOKUP(A4037,'Onaya Sunulan Birim Fiyat'!$A:$C,3,0),0)</f>
        <v>7.0999999999999994E-2</v>
      </c>
      <c r="I4037" s="10">
        <f>IFERROR(VLOOKUP(A4037,'Eksik Birim Fiyat Satınalma'!$A:$E,5,0),0)</f>
        <v>0</v>
      </c>
      <c r="J4037" s="10">
        <f>IFERROR(VLOOKUP(A4037,'Eksik Birim Fiyat'!$A$2:$E$129,5,0),0)</f>
        <v>0</v>
      </c>
      <c r="K4037" s="10">
        <f>IFERROR(VLOOKUP(A4037,'Birim Fiyatı Olmayan Malzemeler'!$A$1:$C$128,3,0),0)</f>
        <v>0</v>
      </c>
      <c r="L4037" s="10">
        <f>IFERROR(VLOOKUP(A4037,'Reçete Altındakiler'!$A:$C,3,0),0)</f>
        <v>0</v>
      </c>
    </row>
    <row r="4038" spans="1:12" x14ac:dyDescent="0.25">
      <c r="A4038" s="8" t="s">
        <v>3053</v>
      </c>
      <c r="B4038" s="1">
        <v>2</v>
      </c>
      <c r="C4038" s="1">
        <v>230</v>
      </c>
      <c r="D4038" s="1">
        <v>0</v>
      </c>
      <c r="E4038" s="1">
        <v>0</v>
      </c>
      <c r="F4038" s="10">
        <f>IFERROR(VLOOKUP(A4038,'Sevinç 03.04.2023 1215'!$A:$F,5,0),0)</f>
        <v>0</v>
      </c>
      <c r="G4038" s="10">
        <f>IFERROR(VLOOKUP(A4038,'Sevinç 04.04.2023 0911'!$A:$D,4,0),0)</f>
        <v>0</v>
      </c>
      <c r="H4038" s="10">
        <f>IFERROR(VLOOKUP(A4038,'Onaya Sunulan Birim Fiyat'!$A:$C,3,0),0)</f>
        <v>0.215</v>
      </c>
      <c r="I4038" s="10">
        <f>IFERROR(VLOOKUP(A4038,'Eksik Birim Fiyat Satınalma'!$A:$E,5,0),0)</f>
        <v>0</v>
      </c>
      <c r="J4038" s="10">
        <f>IFERROR(VLOOKUP(A4038,'Eksik Birim Fiyat'!$A$2:$E$129,5,0),0)</f>
        <v>0</v>
      </c>
      <c r="K4038" s="10">
        <f>IFERROR(VLOOKUP(A4038,'Birim Fiyatı Olmayan Malzemeler'!$A$1:$C$128,3,0),0)</f>
        <v>0</v>
      </c>
      <c r="L4038" s="10">
        <f>IFERROR(VLOOKUP(A4038,'Reçete Altındakiler'!$A:$C,3,0),0)</f>
        <v>0</v>
      </c>
    </row>
    <row r="4039" spans="1:12" x14ac:dyDescent="0.25">
      <c r="A4039" s="8" t="s">
        <v>3053</v>
      </c>
      <c r="B4039" s="1">
        <v>3</v>
      </c>
      <c r="C4039" s="1">
        <v>5</v>
      </c>
      <c r="D4039" s="1">
        <v>0</v>
      </c>
      <c r="E4039" s="1">
        <v>0</v>
      </c>
      <c r="F4039" s="10">
        <f>IFERROR(VLOOKUP(A4039,'Sevinç 03.04.2023 1215'!$A:$F,5,0),0)</f>
        <v>0</v>
      </c>
      <c r="G4039" s="10">
        <f>IFERROR(VLOOKUP(A4039,'Sevinç 04.04.2023 0911'!$A:$D,4,0),0)</f>
        <v>0</v>
      </c>
      <c r="H4039" s="10">
        <f>IFERROR(VLOOKUP(A4039,'Onaya Sunulan Birim Fiyat'!$A:$C,3,0),0)</f>
        <v>0.215</v>
      </c>
      <c r="I4039" s="10">
        <f>IFERROR(VLOOKUP(A4039,'Eksik Birim Fiyat Satınalma'!$A:$E,5,0),0)</f>
        <v>0</v>
      </c>
      <c r="J4039" s="10">
        <f>IFERROR(VLOOKUP(A4039,'Eksik Birim Fiyat'!$A$2:$E$129,5,0),0)</f>
        <v>0</v>
      </c>
      <c r="K4039" s="10">
        <f>IFERROR(VLOOKUP(A4039,'Birim Fiyatı Olmayan Malzemeler'!$A$1:$C$128,3,0),0)</f>
        <v>0</v>
      </c>
      <c r="L4039" s="10">
        <f>IFERROR(VLOOKUP(A4039,'Reçete Altındakiler'!$A:$C,3,0),0)</f>
        <v>0</v>
      </c>
    </row>
    <row r="4040" spans="1:12" x14ac:dyDescent="0.25">
      <c r="A4040" s="8" t="s">
        <v>4153</v>
      </c>
      <c r="B4040" s="1">
        <v>3</v>
      </c>
      <c r="C4040" s="1">
        <v>1</v>
      </c>
      <c r="D4040" s="1">
        <v>0</v>
      </c>
      <c r="E4040" s="1">
        <v>0</v>
      </c>
      <c r="F4040" s="10">
        <f>IFERROR(VLOOKUP(A4040,'Sevinç 03.04.2023 1215'!$A:$F,5,0),0)</f>
        <v>0</v>
      </c>
      <c r="G4040" s="10">
        <f>IFERROR(VLOOKUP(A4040,'Sevinç 04.04.2023 0911'!$A:$D,4,0),0)</f>
        <v>0</v>
      </c>
      <c r="H4040" s="10">
        <f>IFERROR(VLOOKUP(A4040,'Onaya Sunulan Birim Fiyat'!$A:$C,3,0),0)</f>
        <v>0</v>
      </c>
      <c r="I4040" s="10">
        <f>IFERROR(VLOOKUP(A4040,'Eksik Birim Fiyat Satınalma'!$A:$E,5,0),0)</f>
        <v>0</v>
      </c>
      <c r="J4040" s="10">
        <f>IFERROR(VLOOKUP(A4040,'Eksik Birim Fiyat'!$A$2:$E$129,5,0),0)</f>
        <v>0</v>
      </c>
      <c r="K4040" s="10">
        <f>IFERROR(VLOOKUP(A4040,'Birim Fiyatı Olmayan Malzemeler'!$A$1:$C$128,3,0),0)</f>
        <v>0</v>
      </c>
      <c r="L4040" s="10">
        <f>IFERROR(VLOOKUP(A4040,'Reçete Altındakiler'!$A:$C,3,0),0)</f>
        <v>0</v>
      </c>
    </row>
    <row r="4041" spans="1:12" x14ac:dyDescent="0.25">
      <c r="A4041" s="8" t="s">
        <v>3398</v>
      </c>
      <c r="B4041" s="1">
        <v>2</v>
      </c>
      <c r="C4041" s="1">
        <v>280</v>
      </c>
      <c r="D4041" s="1">
        <v>0</v>
      </c>
      <c r="E4041" s="1">
        <v>0</v>
      </c>
      <c r="F4041" s="10">
        <f>IFERROR(VLOOKUP(A4041,'Sevinç 03.04.2023 1215'!$A:$F,5,0),0)</f>
        <v>0</v>
      </c>
      <c r="G4041" s="10">
        <f>IFERROR(VLOOKUP(A4041,'Sevinç 04.04.2023 0911'!$A:$D,4,0),0)</f>
        <v>0</v>
      </c>
      <c r="H4041" s="10">
        <f>IFERROR(VLOOKUP(A4041,'Onaya Sunulan Birim Fiyat'!$A:$C,3,0),0)</f>
        <v>0.215</v>
      </c>
      <c r="I4041" s="10">
        <f>IFERROR(VLOOKUP(A4041,'Eksik Birim Fiyat Satınalma'!$A:$E,5,0),0)</f>
        <v>0</v>
      </c>
      <c r="J4041" s="10">
        <f>IFERROR(VLOOKUP(A4041,'Eksik Birim Fiyat'!$A$2:$E$129,5,0),0)</f>
        <v>0</v>
      </c>
      <c r="K4041" s="10">
        <f>IFERROR(VLOOKUP(A4041,'Birim Fiyatı Olmayan Malzemeler'!$A$1:$C$128,3,0),0)</f>
        <v>0</v>
      </c>
      <c r="L4041" s="10">
        <f>IFERROR(VLOOKUP(A4041,'Reçete Altındakiler'!$A:$C,3,0),0)</f>
        <v>0</v>
      </c>
    </row>
    <row r="4042" spans="1:12" x14ac:dyDescent="0.25">
      <c r="A4042" s="8" t="s">
        <v>3398</v>
      </c>
      <c r="B4042" s="1">
        <v>3</v>
      </c>
      <c r="C4042" s="1">
        <v>5</v>
      </c>
      <c r="D4042" s="1">
        <v>0</v>
      </c>
      <c r="E4042" s="1">
        <v>0</v>
      </c>
      <c r="F4042" s="10">
        <f>IFERROR(VLOOKUP(A4042,'Sevinç 03.04.2023 1215'!$A:$F,5,0),0)</f>
        <v>0</v>
      </c>
      <c r="G4042" s="10">
        <f>IFERROR(VLOOKUP(A4042,'Sevinç 04.04.2023 0911'!$A:$D,4,0),0)</f>
        <v>0</v>
      </c>
      <c r="H4042" s="10">
        <f>IFERROR(VLOOKUP(A4042,'Onaya Sunulan Birim Fiyat'!$A:$C,3,0),0)</f>
        <v>0.215</v>
      </c>
      <c r="I4042" s="10">
        <f>IFERROR(VLOOKUP(A4042,'Eksik Birim Fiyat Satınalma'!$A:$E,5,0),0)</f>
        <v>0</v>
      </c>
      <c r="J4042" s="10">
        <f>IFERROR(VLOOKUP(A4042,'Eksik Birim Fiyat'!$A$2:$E$129,5,0),0)</f>
        <v>0</v>
      </c>
      <c r="K4042" s="10">
        <f>IFERROR(VLOOKUP(A4042,'Birim Fiyatı Olmayan Malzemeler'!$A$1:$C$128,3,0),0)</f>
        <v>0</v>
      </c>
      <c r="L4042" s="10">
        <f>IFERROR(VLOOKUP(A4042,'Reçete Altındakiler'!$A:$C,3,0),0)</f>
        <v>0</v>
      </c>
    </row>
    <row r="4043" spans="1:12" x14ac:dyDescent="0.25">
      <c r="A4043" s="8" t="s">
        <v>3203</v>
      </c>
      <c r="B4043" s="1">
        <v>3</v>
      </c>
      <c r="C4043" s="1">
        <v>2</v>
      </c>
      <c r="D4043" s="1">
        <v>0</v>
      </c>
      <c r="E4043" s="1">
        <v>0</v>
      </c>
      <c r="F4043" s="10">
        <f>IFERROR(VLOOKUP(A4043,'Sevinç 03.04.2023 1215'!$A:$F,5,0),0)</f>
        <v>0</v>
      </c>
      <c r="G4043" s="10">
        <f>IFERROR(VLOOKUP(A4043,'Sevinç 04.04.2023 0911'!$A:$D,4,0),0)</f>
        <v>0</v>
      </c>
      <c r="H4043" s="10">
        <f>IFERROR(VLOOKUP(A4043,'Onaya Sunulan Birim Fiyat'!$A:$C,3,0),0)</f>
        <v>0</v>
      </c>
      <c r="I4043" s="10">
        <f>IFERROR(VLOOKUP(A4043,'Eksik Birim Fiyat Satınalma'!$A:$E,5,0),0)</f>
        <v>0</v>
      </c>
      <c r="J4043" s="10">
        <f>IFERROR(VLOOKUP(A4043,'Eksik Birim Fiyat'!$A$2:$E$129,5,0),0)</f>
        <v>0</v>
      </c>
      <c r="K4043" s="10">
        <f>IFERROR(VLOOKUP(A4043,'Birim Fiyatı Olmayan Malzemeler'!$A$1:$C$128,3,0),0)</f>
        <v>0</v>
      </c>
      <c r="L4043" s="10">
        <f>IFERROR(VLOOKUP(A4043,'Reçete Altındakiler'!$A:$C,3,0),0)</f>
        <v>0</v>
      </c>
    </row>
    <row r="4044" spans="1:12" x14ac:dyDescent="0.25">
      <c r="A4044" s="8" t="s">
        <v>1619</v>
      </c>
      <c r="B4044" s="1">
        <v>2</v>
      </c>
      <c r="C4044" s="1">
        <v>1268</v>
      </c>
      <c r="D4044" s="1">
        <v>0</v>
      </c>
      <c r="E4044" s="1">
        <v>0</v>
      </c>
      <c r="F4044" s="10">
        <f>IFERROR(VLOOKUP(A4044,'Sevinç 03.04.2023 1215'!$A:$F,5,0),0)</f>
        <v>0</v>
      </c>
      <c r="G4044" s="10">
        <f>IFERROR(VLOOKUP(A4044,'Sevinç 04.04.2023 0911'!$A:$D,4,0),0)</f>
        <v>0</v>
      </c>
      <c r="H4044" s="10">
        <f>IFERROR(VLOOKUP(A4044,'Onaya Sunulan Birim Fiyat'!$A:$C,3,0),0)</f>
        <v>0.3</v>
      </c>
      <c r="I4044" s="10">
        <f>IFERROR(VLOOKUP(A4044,'Eksik Birim Fiyat Satınalma'!$A:$E,5,0),0)</f>
        <v>0</v>
      </c>
      <c r="J4044" s="10">
        <f>IFERROR(VLOOKUP(A4044,'Eksik Birim Fiyat'!$A$2:$E$129,5,0),0)</f>
        <v>0</v>
      </c>
      <c r="K4044" s="10">
        <f>IFERROR(VLOOKUP(A4044,'Birim Fiyatı Olmayan Malzemeler'!$A$1:$C$128,3,0),0)</f>
        <v>0</v>
      </c>
      <c r="L4044" s="10">
        <f>IFERROR(VLOOKUP(A4044,'Reçete Altındakiler'!$A:$C,3,0),0)</f>
        <v>0</v>
      </c>
    </row>
    <row r="4045" spans="1:12" x14ac:dyDescent="0.25">
      <c r="A4045" s="8" t="s">
        <v>1619</v>
      </c>
      <c r="B4045" s="1">
        <v>3</v>
      </c>
      <c r="C4045" s="1">
        <v>814</v>
      </c>
      <c r="D4045" s="1">
        <v>0</v>
      </c>
      <c r="E4045" s="1">
        <v>0</v>
      </c>
      <c r="F4045" s="10">
        <f>IFERROR(VLOOKUP(A4045,'Sevinç 03.04.2023 1215'!$A:$F,5,0),0)</f>
        <v>0</v>
      </c>
      <c r="G4045" s="10">
        <f>IFERROR(VLOOKUP(A4045,'Sevinç 04.04.2023 0911'!$A:$D,4,0),0)</f>
        <v>0</v>
      </c>
      <c r="H4045" s="10">
        <f>IFERROR(VLOOKUP(A4045,'Onaya Sunulan Birim Fiyat'!$A:$C,3,0),0)</f>
        <v>0.3</v>
      </c>
      <c r="I4045" s="10">
        <f>IFERROR(VLOOKUP(A4045,'Eksik Birim Fiyat Satınalma'!$A:$E,5,0),0)</f>
        <v>0</v>
      </c>
      <c r="J4045" s="10">
        <f>IFERROR(VLOOKUP(A4045,'Eksik Birim Fiyat'!$A$2:$E$129,5,0),0)</f>
        <v>0</v>
      </c>
      <c r="K4045" s="10">
        <f>IFERROR(VLOOKUP(A4045,'Birim Fiyatı Olmayan Malzemeler'!$A$1:$C$128,3,0),0)</f>
        <v>0</v>
      </c>
      <c r="L4045" s="10">
        <f>IFERROR(VLOOKUP(A4045,'Reçete Altındakiler'!$A:$C,3,0),0)</f>
        <v>0</v>
      </c>
    </row>
    <row r="4046" spans="1:12" x14ac:dyDescent="0.25">
      <c r="A4046" s="8" t="s">
        <v>3054</v>
      </c>
      <c r="B4046" s="1">
        <v>2</v>
      </c>
      <c r="C4046" s="1">
        <v>1946</v>
      </c>
      <c r="D4046" s="1">
        <v>0.38</v>
      </c>
      <c r="E4046" s="1">
        <v>739.48</v>
      </c>
      <c r="F4046" s="10">
        <f>IFERROR(VLOOKUP(A4046,'Sevinç 03.04.2023 1215'!$A:$F,5,0),0)</f>
        <v>0</v>
      </c>
      <c r="G4046" s="10">
        <f>IFERROR(VLOOKUP(A4046,'Sevinç 04.04.2023 0911'!$A:$D,4,0),0)</f>
        <v>0</v>
      </c>
      <c r="H4046" s="10">
        <f>IFERROR(VLOOKUP(A4046,'Onaya Sunulan Birim Fiyat'!$A:$C,3,0),0)</f>
        <v>0.38</v>
      </c>
      <c r="I4046" s="10">
        <f>IFERROR(VLOOKUP(A4046,'Eksik Birim Fiyat Satınalma'!$A:$E,5,0),0)</f>
        <v>0</v>
      </c>
      <c r="J4046" s="10">
        <f>IFERROR(VLOOKUP(A4046,'Eksik Birim Fiyat'!$A$2:$E$129,5,0),0)</f>
        <v>0</v>
      </c>
      <c r="K4046" s="10">
        <f>IFERROR(VLOOKUP(A4046,'Birim Fiyatı Olmayan Malzemeler'!$A$1:$C$128,3,0),0)</f>
        <v>0</v>
      </c>
      <c r="L4046" s="10">
        <f>IFERROR(VLOOKUP(A4046,'Reçete Altındakiler'!$A:$C,3,0),0)</f>
        <v>0</v>
      </c>
    </row>
    <row r="4047" spans="1:12" x14ac:dyDescent="0.25">
      <c r="A4047" s="8" t="s">
        <v>3054</v>
      </c>
      <c r="B4047" s="1">
        <v>3</v>
      </c>
      <c r="C4047" s="1">
        <v>411</v>
      </c>
      <c r="D4047" s="1">
        <v>0.38</v>
      </c>
      <c r="E4047" s="1">
        <v>156.18</v>
      </c>
      <c r="F4047" s="10">
        <f>IFERROR(VLOOKUP(A4047,'Sevinç 03.04.2023 1215'!$A:$F,5,0),0)</f>
        <v>0</v>
      </c>
      <c r="G4047" s="10">
        <f>IFERROR(VLOOKUP(A4047,'Sevinç 04.04.2023 0911'!$A:$D,4,0),0)</f>
        <v>0</v>
      </c>
      <c r="H4047" s="10">
        <f>IFERROR(VLOOKUP(A4047,'Onaya Sunulan Birim Fiyat'!$A:$C,3,0),0)</f>
        <v>0.38</v>
      </c>
      <c r="I4047" s="10">
        <f>IFERROR(VLOOKUP(A4047,'Eksik Birim Fiyat Satınalma'!$A:$E,5,0),0)</f>
        <v>0</v>
      </c>
      <c r="J4047" s="10">
        <f>IFERROR(VLOOKUP(A4047,'Eksik Birim Fiyat'!$A$2:$E$129,5,0),0)</f>
        <v>0</v>
      </c>
      <c r="K4047" s="10">
        <f>IFERROR(VLOOKUP(A4047,'Birim Fiyatı Olmayan Malzemeler'!$A$1:$C$128,3,0),0)</f>
        <v>0</v>
      </c>
      <c r="L4047" s="10">
        <f>IFERROR(VLOOKUP(A4047,'Reçete Altındakiler'!$A:$C,3,0),0)</f>
        <v>0</v>
      </c>
    </row>
    <row r="4048" spans="1:12" x14ac:dyDescent="0.25">
      <c r="A4048" s="8" t="s">
        <v>1620</v>
      </c>
      <c r="B4048" s="1">
        <v>2</v>
      </c>
      <c r="C4048" s="1">
        <v>1827</v>
      </c>
      <c r="D4048" s="1">
        <v>0.28999999999999998</v>
      </c>
      <c r="E4048" s="1">
        <v>529.83000000000004</v>
      </c>
      <c r="F4048" s="10">
        <f>IFERROR(VLOOKUP(A4048,'Sevinç 03.04.2023 1215'!$A:$F,5,0),0)</f>
        <v>0</v>
      </c>
      <c r="G4048" s="10">
        <f>IFERROR(VLOOKUP(A4048,'Sevinç 04.04.2023 0911'!$A:$D,4,0),0)</f>
        <v>0</v>
      </c>
      <c r="H4048" s="10">
        <f>IFERROR(VLOOKUP(A4048,'Onaya Sunulan Birim Fiyat'!$A:$C,3,0),0)</f>
        <v>0</v>
      </c>
      <c r="I4048" s="10">
        <f>IFERROR(VLOOKUP(A4048,'Eksik Birim Fiyat Satınalma'!$A:$E,5,0),0)</f>
        <v>0</v>
      </c>
      <c r="J4048" s="10">
        <f>IFERROR(VLOOKUP(A4048,'Eksik Birim Fiyat'!$A$2:$E$129,5,0),0)</f>
        <v>0</v>
      </c>
      <c r="K4048" s="10">
        <f>IFERROR(VLOOKUP(A4048,'Birim Fiyatı Olmayan Malzemeler'!$A$1:$C$128,3,0),0)</f>
        <v>0</v>
      </c>
      <c r="L4048" s="10">
        <f>IFERROR(VLOOKUP(A4048,'Reçete Altındakiler'!$A:$C,3,0),0)</f>
        <v>0</v>
      </c>
    </row>
    <row r="4049" spans="1:12" x14ac:dyDescent="0.25">
      <c r="A4049" s="8" t="s">
        <v>3574</v>
      </c>
      <c r="B4049" s="1">
        <v>2</v>
      </c>
      <c r="C4049" s="1">
        <v>850</v>
      </c>
      <c r="D4049" s="1">
        <v>8.5000000000000006E-2</v>
      </c>
      <c r="E4049" s="1">
        <v>72.25</v>
      </c>
      <c r="F4049" s="10">
        <f>IFERROR(VLOOKUP(A4049,'Sevinç 03.04.2023 1215'!$A:$F,5,0),0)</f>
        <v>0</v>
      </c>
      <c r="G4049" s="10">
        <f>IFERROR(VLOOKUP(A4049,'Sevinç 04.04.2023 0911'!$A:$D,4,0),0)</f>
        <v>0</v>
      </c>
      <c r="H4049" s="10">
        <f>IFERROR(VLOOKUP(A4049,'Onaya Sunulan Birim Fiyat'!$A:$C,3,0),0)</f>
        <v>8.5000000000000006E-2</v>
      </c>
      <c r="I4049" s="10">
        <f>IFERROR(VLOOKUP(A4049,'Eksik Birim Fiyat Satınalma'!$A:$E,5,0),0)</f>
        <v>0</v>
      </c>
      <c r="J4049" s="10">
        <f>IFERROR(VLOOKUP(A4049,'Eksik Birim Fiyat'!$A$2:$E$129,5,0),0)</f>
        <v>0</v>
      </c>
      <c r="K4049" s="10">
        <f>IFERROR(VLOOKUP(A4049,'Birim Fiyatı Olmayan Malzemeler'!$A$1:$C$128,3,0),0)</f>
        <v>0</v>
      </c>
      <c r="L4049" s="10">
        <f>IFERROR(VLOOKUP(A4049,'Reçete Altındakiler'!$A:$C,3,0),0)</f>
        <v>0</v>
      </c>
    </row>
    <row r="4050" spans="1:12" x14ac:dyDescent="0.25">
      <c r="A4050" s="8" t="s">
        <v>3575</v>
      </c>
      <c r="B4050" s="1">
        <v>2</v>
      </c>
      <c r="C4050" s="1">
        <v>31</v>
      </c>
      <c r="D4050" s="1">
        <v>0.11</v>
      </c>
      <c r="E4050" s="1">
        <v>3.41</v>
      </c>
      <c r="F4050" s="10">
        <f>IFERROR(VLOOKUP(A4050,'Sevinç 03.04.2023 1215'!$A:$F,5,0),0)</f>
        <v>0</v>
      </c>
      <c r="G4050" s="10">
        <f>IFERROR(VLOOKUP(A4050,'Sevinç 04.04.2023 0911'!$A:$D,4,0),0)</f>
        <v>0</v>
      </c>
      <c r="H4050" s="10">
        <f>IFERROR(VLOOKUP(A4050,'Onaya Sunulan Birim Fiyat'!$A:$C,3,0),0)</f>
        <v>0.11</v>
      </c>
      <c r="I4050" s="10">
        <f>IFERROR(VLOOKUP(A4050,'Eksik Birim Fiyat Satınalma'!$A:$E,5,0),0)</f>
        <v>0</v>
      </c>
      <c r="J4050" s="10">
        <f>IFERROR(VLOOKUP(A4050,'Eksik Birim Fiyat'!$A$2:$E$129,5,0),0)</f>
        <v>0</v>
      </c>
      <c r="K4050" s="10">
        <f>IFERROR(VLOOKUP(A4050,'Birim Fiyatı Olmayan Malzemeler'!$A$1:$C$128,3,0),0)</f>
        <v>0</v>
      </c>
      <c r="L4050" s="10">
        <f>IFERROR(VLOOKUP(A4050,'Reçete Altındakiler'!$A:$C,3,0),0)</f>
        <v>0</v>
      </c>
    </row>
    <row r="4051" spans="1:12" x14ac:dyDescent="0.25">
      <c r="A4051" s="8" t="s">
        <v>3055</v>
      </c>
      <c r="B4051" s="1">
        <v>2</v>
      </c>
      <c r="C4051" s="1">
        <v>1323</v>
      </c>
      <c r="D4051" s="1">
        <v>0.3</v>
      </c>
      <c r="E4051" s="1">
        <v>396.9</v>
      </c>
      <c r="F4051" s="10">
        <f>IFERROR(VLOOKUP(A4051,'Sevinç 03.04.2023 1215'!$A:$F,5,0),0)</f>
        <v>0</v>
      </c>
      <c r="G4051" s="10">
        <f>IFERROR(VLOOKUP(A4051,'Sevinç 04.04.2023 0911'!$A:$D,4,0),0)</f>
        <v>0</v>
      </c>
      <c r="H4051" s="10">
        <f>IFERROR(VLOOKUP(A4051,'Onaya Sunulan Birim Fiyat'!$A:$C,3,0),0)</f>
        <v>0</v>
      </c>
      <c r="I4051" s="10">
        <f>IFERROR(VLOOKUP(A4051,'Eksik Birim Fiyat Satınalma'!$A:$E,5,0),0)</f>
        <v>0</v>
      </c>
      <c r="J4051" s="10">
        <f>IFERROR(VLOOKUP(A4051,'Eksik Birim Fiyat'!$A$2:$E$129,5,0),0)</f>
        <v>0</v>
      </c>
      <c r="K4051" s="10">
        <f>IFERROR(VLOOKUP(A4051,'Birim Fiyatı Olmayan Malzemeler'!$A$1:$C$128,3,0),0)</f>
        <v>0</v>
      </c>
      <c r="L4051" s="10">
        <f>IFERROR(VLOOKUP(A4051,'Reçete Altındakiler'!$A:$C,3,0),0)</f>
        <v>0</v>
      </c>
    </row>
    <row r="4052" spans="1:12" x14ac:dyDescent="0.25">
      <c r="A4052" s="8" t="s">
        <v>3055</v>
      </c>
      <c r="B4052" s="1">
        <v>3</v>
      </c>
      <c r="C4052" s="1">
        <v>63</v>
      </c>
      <c r="D4052" s="1">
        <v>0.3</v>
      </c>
      <c r="E4052" s="1">
        <v>18.899999999999999</v>
      </c>
      <c r="F4052" s="10">
        <f>IFERROR(VLOOKUP(A4052,'Sevinç 03.04.2023 1215'!$A:$F,5,0),0)</f>
        <v>0</v>
      </c>
      <c r="G4052" s="10">
        <f>IFERROR(VLOOKUP(A4052,'Sevinç 04.04.2023 0911'!$A:$D,4,0),0)</f>
        <v>0</v>
      </c>
      <c r="H4052" s="10">
        <f>IFERROR(VLOOKUP(A4052,'Onaya Sunulan Birim Fiyat'!$A:$C,3,0),0)</f>
        <v>0</v>
      </c>
      <c r="I4052" s="10">
        <f>IFERROR(VLOOKUP(A4052,'Eksik Birim Fiyat Satınalma'!$A:$E,5,0),0)</f>
        <v>0</v>
      </c>
      <c r="J4052" s="10">
        <f>IFERROR(VLOOKUP(A4052,'Eksik Birim Fiyat'!$A$2:$E$129,5,0),0)</f>
        <v>0</v>
      </c>
      <c r="K4052" s="10">
        <f>IFERROR(VLOOKUP(A4052,'Birim Fiyatı Olmayan Malzemeler'!$A$1:$C$128,3,0),0)</f>
        <v>0</v>
      </c>
      <c r="L4052" s="10">
        <f>IFERROR(VLOOKUP(A4052,'Reçete Altındakiler'!$A:$C,3,0),0)</f>
        <v>0</v>
      </c>
    </row>
    <row r="4053" spans="1:12" x14ac:dyDescent="0.25">
      <c r="A4053" s="8" t="s">
        <v>3576</v>
      </c>
      <c r="B4053" s="1">
        <v>2</v>
      </c>
      <c r="C4053" s="1">
        <v>688</v>
      </c>
      <c r="D4053" s="1">
        <v>0</v>
      </c>
      <c r="E4053" s="1">
        <v>0</v>
      </c>
      <c r="F4053" s="10">
        <f>IFERROR(VLOOKUP(A4053,'Sevinç 03.04.2023 1215'!$A:$F,5,0),0)</f>
        <v>0</v>
      </c>
      <c r="G4053" s="10">
        <f>IFERROR(VLOOKUP(A4053,'Sevinç 04.04.2023 0911'!$A:$D,4,0),0)</f>
        <v>0</v>
      </c>
      <c r="H4053" s="10">
        <f>IFERROR(VLOOKUP(A4053,'Onaya Sunulan Birim Fiyat'!$A:$C,3,0),0)</f>
        <v>7.0999999999999994E-2</v>
      </c>
      <c r="I4053" s="10">
        <f>IFERROR(VLOOKUP(A4053,'Eksik Birim Fiyat Satınalma'!$A:$E,5,0),0)</f>
        <v>0</v>
      </c>
      <c r="J4053" s="10">
        <f>IFERROR(VLOOKUP(A4053,'Eksik Birim Fiyat'!$A$2:$E$129,5,0),0)</f>
        <v>0</v>
      </c>
      <c r="K4053" s="10">
        <f>IFERROR(VLOOKUP(A4053,'Birim Fiyatı Olmayan Malzemeler'!$A$1:$C$128,3,0),0)</f>
        <v>0</v>
      </c>
      <c r="L4053" s="10">
        <f>IFERROR(VLOOKUP(A4053,'Reçete Altındakiler'!$A:$C,3,0),0)</f>
        <v>0</v>
      </c>
    </row>
    <row r="4054" spans="1:12" x14ac:dyDescent="0.25">
      <c r="A4054" s="8" t="s">
        <v>3619</v>
      </c>
      <c r="B4054" s="1">
        <v>3</v>
      </c>
      <c r="C4054" s="1">
        <v>22</v>
      </c>
      <c r="D4054" s="1">
        <v>0</v>
      </c>
      <c r="E4054" s="1">
        <v>0</v>
      </c>
      <c r="F4054" s="10">
        <f>IFERROR(VLOOKUP(A4054,'Sevinç 03.04.2023 1215'!$A:$F,5,0),0)</f>
        <v>0</v>
      </c>
      <c r="G4054" s="10">
        <f>IFERROR(VLOOKUP(A4054,'Sevinç 04.04.2023 0911'!$A:$D,4,0),0)</f>
        <v>0</v>
      </c>
      <c r="H4054" s="10">
        <f>IFERROR(VLOOKUP(A4054,'Onaya Sunulan Birim Fiyat'!$A:$C,3,0),0)</f>
        <v>0</v>
      </c>
      <c r="I4054" s="10">
        <f>IFERROR(VLOOKUP(A4054,'Eksik Birim Fiyat Satınalma'!$A:$E,5,0),0)</f>
        <v>0</v>
      </c>
      <c r="J4054" s="10">
        <f>IFERROR(VLOOKUP(A4054,'Eksik Birim Fiyat'!$A$2:$E$129,5,0),0)</f>
        <v>0</v>
      </c>
      <c r="K4054" s="10">
        <f>IFERROR(VLOOKUP(A4054,'Birim Fiyatı Olmayan Malzemeler'!$A$1:$C$128,3,0),0)</f>
        <v>0</v>
      </c>
      <c r="L4054" s="10">
        <f>IFERROR(VLOOKUP(A4054,'Reçete Altındakiler'!$A:$C,3,0),0)</f>
        <v>0</v>
      </c>
    </row>
    <row r="4055" spans="1:12" x14ac:dyDescent="0.25">
      <c r="A4055" s="8" t="s">
        <v>1621</v>
      </c>
      <c r="B4055" s="1">
        <v>2</v>
      </c>
      <c r="C4055" s="1">
        <v>963</v>
      </c>
      <c r="D4055" s="1">
        <v>0</v>
      </c>
      <c r="E4055" s="1">
        <v>0</v>
      </c>
      <c r="F4055" s="10">
        <f>IFERROR(VLOOKUP(A4055,'Sevinç 03.04.2023 1215'!$A:$F,5,0),0)</f>
        <v>0</v>
      </c>
      <c r="G4055" s="10">
        <f>IFERROR(VLOOKUP(A4055,'Sevinç 04.04.2023 0911'!$A:$D,4,0),0)</f>
        <v>0</v>
      </c>
      <c r="H4055" s="10">
        <f>IFERROR(VLOOKUP(A4055,'Onaya Sunulan Birim Fiyat'!$A:$C,3,0),0)</f>
        <v>5.8999999999999997E-2</v>
      </c>
      <c r="I4055" s="10">
        <f>IFERROR(VLOOKUP(A4055,'Eksik Birim Fiyat Satınalma'!$A:$E,5,0),0)</f>
        <v>0</v>
      </c>
      <c r="J4055" s="10">
        <f>IFERROR(VLOOKUP(A4055,'Eksik Birim Fiyat'!$A$2:$E$129,5,0),0)</f>
        <v>0</v>
      </c>
      <c r="K4055" s="10">
        <f>IFERROR(VLOOKUP(A4055,'Birim Fiyatı Olmayan Malzemeler'!$A$1:$C$128,3,0),0)</f>
        <v>0</v>
      </c>
      <c r="L4055" s="10">
        <f>IFERROR(VLOOKUP(A4055,'Reçete Altındakiler'!$A:$C,3,0),0)</f>
        <v>0</v>
      </c>
    </row>
    <row r="4056" spans="1:12" x14ac:dyDescent="0.25">
      <c r="A4056" s="8" t="s">
        <v>3399</v>
      </c>
      <c r="B4056" s="1">
        <v>2</v>
      </c>
      <c r="C4056" s="1">
        <v>3282</v>
      </c>
      <c r="D4056" s="1">
        <v>0.11</v>
      </c>
      <c r="E4056" s="1">
        <v>361.02</v>
      </c>
      <c r="F4056" s="10">
        <f>IFERROR(VLOOKUP(A4056,'Sevinç 03.04.2023 1215'!$A:$F,5,0),0)</f>
        <v>0</v>
      </c>
      <c r="G4056" s="10">
        <f>IFERROR(VLOOKUP(A4056,'Sevinç 04.04.2023 0911'!$A:$D,4,0),0)</f>
        <v>0</v>
      </c>
      <c r="H4056" s="10">
        <f>IFERROR(VLOOKUP(A4056,'Onaya Sunulan Birim Fiyat'!$A:$C,3,0),0)</f>
        <v>0.11</v>
      </c>
      <c r="I4056" s="10">
        <f>IFERROR(VLOOKUP(A4056,'Eksik Birim Fiyat Satınalma'!$A:$E,5,0),0)</f>
        <v>0</v>
      </c>
      <c r="J4056" s="10">
        <f>IFERROR(VLOOKUP(A4056,'Eksik Birim Fiyat'!$A$2:$E$129,5,0),0)</f>
        <v>0</v>
      </c>
      <c r="K4056" s="10">
        <f>IFERROR(VLOOKUP(A4056,'Birim Fiyatı Olmayan Malzemeler'!$A$1:$C$128,3,0),0)</f>
        <v>0</v>
      </c>
      <c r="L4056" s="10">
        <f>IFERROR(VLOOKUP(A4056,'Reçete Altındakiler'!$A:$C,3,0),0)</f>
        <v>0</v>
      </c>
    </row>
    <row r="4057" spans="1:12" x14ac:dyDescent="0.25">
      <c r="A4057" s="8" t="s">
        <v>3399</v>
      </c>
      <c r="B4057" s="1">
        <v>3</v>
      </c>
      <c r="C4057" s="1">
        <v>10</v>
      </c>
      <c r="D4057" s="1">
        <v>0.11</v>
      </c>
      <c r="E4057" s="1">
        <v>1.1000000000000001</v>
      </c>
      <c r="F4057" s="10">
        <f>IFERROR(VLOOKUP(A4057,'Sevinç 03.04.2023 1215'!$A:$F,5,0),0)</f>
        <v>0</v>
      </c>
      <c r="G4057" s="10">
        <f>IFERROR(VLOOKUP(A4057,'Sevinç 04.04.2023 0911'!$A:$D,4,0),0)</f>
        <v>0</v>
      </c>
      <c r="H4057" s="10">
        <f>IFERROR(VLOOKUP(A4057,'Onaya Sunulan Birim Fiyat'!$A:$C,3,0),0)</f>
        <v>0.11</v>
      </c>
      <c r="I4057" s="10">
        <f>IFERROR(VLOOKUP(A4057,'Eksik Birim Fiyat Satınalma'!$A:$E,5,0),0)</f>
        <v>0</v>
      </c>
      <c r="J4057" s="10">
        <f>IFERROR(VLOOKUP(A4057,'Eksik Birim Fiyat'!$A$2:$E$129,5,0),0)</f>
        <v>0</v>
      </c>
      <c r="K4057" s="10">
        <f>IFERROR(VLOOKUP(A4057,'Birim Fiyatı Olmayan Malzemeler'!$A$1:$C$128,3,0),0)</f>
        <v>0</v>
      </c>
      <c r="L4057" s="10">
        <f>IFERROR(VLOOKUP(A4057,'Reçete Altındakiler'!$A:$C,3,0),0)</f>
        <v>0</v>
      </c>
    </row>
    <row r="4058" spans="1:12" x14ac:dyDescent="0.25">
      <c r="A4058" s="8" t="s">
        <v>3577</v>
      </c>
      <c r="B4058" s="1">
        <v>2</v>
      </c>
      <c r="C4058" s="1">
        <v>1186</v>
      </c>
      <c r="D4058" s="1">
        <v>1.55</v>
      </c>
      <c r="E4058" s="1">
        <v>1838.3</v>
      </c>
      <c r="F4058" s="10">
        <f>IFERROR(VLOOKUP(A4058,'Sevinç 03.04.2023 1215'!$A:$F,5,0),0)</f>
        <v>0</v>
      </c>
      <c r="G4058" s="10">
        <f>IFERROR(VLOOKUP(A4058,'Sevinç 04.04.2023 0911'!$A:$D,4,0),0)</f>
        <v>0</v>
      </c>
      <c r="H4058" s="10">
        <f>IFERROR(VLOOKUP(A4058,'Onaya Sunulan Birim Fiyat'!$A:$C,3,0),0)</f>
        <v>1.55</v>
      </c>
      <c r="I4058" s="10">
        <f>IFERROR(VLOOKUP(A4058,'Eksik Birim Fiyat Satınalma'!$A:$E,5,0),0)</f>
        <v>0</v>
      </c>
      <c r="J4058" s="10">
        <f>IFERROR(VLOOKUP(A4058,'Eksik Birim Fiyat'!$A$2:$E$129,5,0),0)</f>
        <v>0</v>
      </c>
      <c r="K4058" s="10">
        <f>IFERROR(VLOOKUP(A4058,'Birim Fiyatı Olmayan Malzemeler'!$A$1:$C$128,3,0),0)</f>
        <v>0</v>
      </c>
      <c r="L4058" s="10">
        <f>IFERROR(VLOOKUP(A4058,'Reçete Altındakiler'!$A:$C,3,0),0)</f>
        <v>0</v>
      </c>
    </row>
    <row r="4059" spans="1:12" x14ac:dyDescent="0.25">
      <c r="A4059" s="8" t="s">
        <v>3472</v>
      </c>
      <c r="B4059" s="1">
        <v>3</v>
      </c>
      <c r="C4059" s="1">
        <v>1</v>
      </c>
      <c r="D4059" s="1">
        <v>24.491199999999999</v>
      </c>
      <c r="E4059" s="1">
        <v>24.491199999999999</v>
      </c>
      <c r="F4059" s="10">
        <f>IFERROR(VLOOKUP(A4059,'Sevinç 03.04.2023 1215'!$A:$F,5,0),0)</f>
        <v>0</v>
      </c>
      <c r="G4059" s="10">
        <f>IFERROR(VLOOKUP(A4059,'Sevinç 04.04.2023 0911'!$A:$D,4,0),0)</f>
        <v>0</v>
      </c>
      <c r="H4059" s="10">
        <f>IFERROR(VLOOKUP(A4059,'Onaya Sunulan Birim Fiyat'!$A:$C,3,0),0)</f>
        <v>24.49</v>
      </c>
      <c r="I4059" s="10">
        <f>IFERROR(VLOOKUP(A4059,'Eksik Birim Fiyat Satınalma'!$A:$E,5,0),0)</f>
        <v>0</v>
      </c>
      <c r="J4059" s="10">
        <f>IFERROR(VLOOKUP(A4059,'Eksik Birim Fiyat'!$A$2:$E$129,5,0),0)</f>
        <v>0</v>
      </c>
      <c r="K4059" s="10">
        <f>IFERROR(VLOOKUP(A4059,'Birim Fiyatı Olmayan Malzemeler'!$A$1:$C$128,3,0),0)</f>
        <v>0</v>
      </c>
      <c r="L4059" s="10">
        <f>IFERROR(VLOOKUP(A4059,'Reçete Altındakiler'!$A:$C,3,0),0)</f>
        <v>0</v>
      </c>
    </row>
    <row r="4060" spans="1:12" x14ac:dyDescent="0.25">
      <c r="A4060" s="8" t="s">
        <v>3472</v>
      </c>
      <c r="B4060" s="1">
        <v>5</v>
      </c>
      <c r="C4060" s="1">
        <v>110</v>
      </c>
      <c r="D4060" s="1">
        <v>24.491199999999999</v>
      </c>
      <c r="E4060" s="1">
        <v>2694.0320000000002</v>
      </c>
      <c r="F4060" s="10">
        <f>IFERROR(VLOOKUP(A4060,'Sevinç 03.04.2023 1215'!$A:$F,5,0),0)</f>
        <v>0</v>
      </c>
      <c r="G4060" s="10">
        <f>IFERROR(VLOOKUP(A4060,'Sevinç 04.04.2023 0911'!$A:$D,4,0),0)</f>
        <v>0</v>
      </c>
      <c r="H4060" s="10">
        <f>IFERROR(VLOOKUP(A4060,'Onaya Sunulan Birim Fiyat'!$A:$C,3,0),0)</f>
        <v>24.49</v>
      </c>
      <c r="I4060" s="10">
        <f>IFERROR(VLOOKUP(A4060,'Eksik Birim Fiyat Satınalma'!$A:$E,5,0),0)</f>
        <v>0</v>
      </c>
      <c r="J4060" s="10">
        <f>IFERROR(VLOOKUP(A4060,'Eksik Birim Fiyat'!$A$2:$E$129,5,0),0)</f>
        <v>0</v>
      </c>
      <c r="K4060" s="10">
        <f>IFERROR(VLOOKUP(A4060,'Birim Fiyatı Olmayan Malzemeler'!$A$1:$C$128,3,0),0)</f>
        <v>0</v>
      </c>
      <c r="L4060" s="10">
        <f>IFERROR(VLOOKUP(A4060,'Reçete Altındakiler'!$A:$C,3,0),0)</f>
        <v>0</v>
      </c>
    </row>
    <row r="4061" spans="1:12" x14ac:dyDescent="0.25">
      <c r="A4061" s="8" t="s">
        <v>1622</v>
      </c>
      <c r="B4061" s="1">
        <v>7</v>
      </c>
      <c r="C4061" s="1">
        <v>1</v>
      </c>
      <c r="D4061" s="1">
        <v>0.11</v>
      </c>
      <c r="E4061" s="1">
        <v>0.11</v>
      </c>
      <c r="F4061" s="10">
        <f>IFERROR(VLOOKUP(A4061,'Sevinç 03.04.2023 1215'!$A:$F,5,0),0)</f>
        <v>0</v>
      </c>
      <c r="G4061" s="10">
        <f>IFERROR(VLOOKUP(A4061,'Sevinç 04.04.2023 0911'!$A:$D,4,0),0)</f>
        <v>0</v>
      </c>
      <c r="H4061" s="10">
        <f>IFERROR(VLOOKUP(A4061,'Onaya Sunulan Birim Fiyat'!$A:$C,3,0),0)</f>
        <v>0.11</v>
      </c>
      <c r="I4061" s="10">
        <f>IFERROR(VLOOKUP(A4061,'Eksik Birim Fiyat Satınalma'!$A:$E,5,0),0)</f>
        <v>0</v>
      </c>
      <c r="J4061" s="10">
        <f>IFERROR(VLOOKUP(A4061,'Eksik Birim Fiyat'!$A$2:$E$129,5,0),0)</f>
        <v>0</v>
      </c>
      <c r="K4061" s="10">
        <f>IFERROR(VLOOKUP(A4061,'Birim Fiyatı Olmayan Malzemeler'!$A$1:$C$128,3,0),0)</f>
        <v>0</v>
      </c>
      <c r="L4061" s="10">
        <f>IFERROR(VLOOKUP(A4061,'Reçete Altındakiler'!$A:$C,3,0),0)</f>
        <v>0</v>
      </c>
    </row>
    <row r="4062" spans="1:12" x14ac:dyDescent="0.25">
      <c r="A4062" s="8" t="s">
        <v>3473</v>
      </c>
      <c r="B4062" s="1">
        <v>7</v>
      </c>
      <c r="C4062" s="1">
        <v>1</v>
      </c>
      <c r="D4062" s="1">
        <v>0.11</v>
      </c>
      <c r="E4062" s="1">
        <v>0.11</v>
      </c>
      <c r="F4062" s="10">
        <f>IFERROR(VLOOKUP(A4062,'Sevinç 03.04.2023 1215'!$A:$F,5,0),0)</f>
        <v>0</v>
      </c>
      <c r="G4062" s="10">
        <f>IFERROR(VLOOKUP(A4062,'Sevinç 04.04.2023 0911'!$A:$D,4,0),0)</f>
        <v>0</v>
      </c>
      <c r="H4062" s="10">
        <f>IFERROR(VLOOKUP(A4062,'Onaya Sunulan Birim Fiyat'!$A:$C,3,0),0)</f>
        <v>0.11</v>
      </c>
      <c r="I4062" s="10">
        <f>IFERROR(VLOOKUP(A4062,'Eksik Birim Fiyat Satınalma'!$A:$E,5,0),0)</f>
        <v>0</v>
      </c>
      <c r="J4062" s="10">
        <f>IFERROR(VLOOKUP(A4062,'Eksik Birim Fiyat'!$A$2:$E$129,5,0),0)</f>
        <v>0</v>
      </c>
      <c r="K4062" s="10">
        <f>IFERROR(VLOOKUP(A4062,'Birim Fiyatı Olmayan Malzemeler'!$A$1:$C$128,3,0),0)</f>
        <v>0</v>
      </c>
      <c r="L4062" s="10">
        <f>IFERROR(VLOOKUP(A4062,'Reçete Altındakiler'!$A:$C,3,0),0)</f>
        <v>0</v>
      </c>
    </row>
    <row r="4063" spans="1:12" x14ac:dyDescent="0.25">
      <c r="A4063" s="8" t="s">
        <v>3400</v>
      </c>
      <c r="B4063" s="1">
        <v>7</v>
      </c>
      <c r="C4063" s="1">
        <v>1</v>
      </c>
      <c r="D4063" s="1">
        <v>0.11</v>
      </c>
      <c r="E4063" s="1">
        <v>0.11</v>
      </c>
      <c r="F4063" s="10">
        <f>IFERROR(VLOOKUP(A4063,'Sevinç 03.04.2023 1215'!$A:$F,5,0),0)</f>
        <v>0</v>
      </c>
      <c r="G4063" s="10">
        <f>IFERROR(VLOOKUP(A4063,'Sevinç 04.04.2023 0911'!$A:$D,4,0),0)</f>
        <v>0</v>
      </c>
      <c r="H4063" s="10">
        <f>IFERROR(VLOOKUP(A4063,'Onaya Sunulan Birim Fiyat'!$A:$C,3,0),0)</f>
        <v>0.11</v>
      </c>
      <c r="I4063" s="10">
        <f>IFERROR(VLOOKUP(A4063,'Eksik Birim Fiyat Satınalma'!$A:$E,5,0),0)</f>
        <v>0</v>
      </c>
      <c r="J4063" s="10">
        <f>IFERROR(VLOOKUP(A4063,'Eksik Birim Fiyat'!$A$2:$E$129,5,0),0)</f>
        <v>0</v>
      </c>
      <c r="K4063" s="10">
        <f>IFERROR(VLOOKUP(A4063,'Birim Fiyatı Olmayan Malzemeler'!$A$1:$C$128,3,0),0)</f>
        <v>0</v>
      </c>
      <c r="L4063" s="10">
        <f>IFERROR(VLOOKUP(A4063,'Reçete Altındakiler'!$A:$C,3,0),0)</f>
        <v>0</v>
      </c>
    </row>
    <row r="4064" spans="1:12" x14ac:dyDescent="0.25">
      <c r="A4064" s="8" t="s">
        <v>3401</v>
      </c>
      <c r="B4064" s="1">
        <v>8</v>
      </c>
      <c r="C4064" s="1">
        <v>1</v>
      </c>
      <c r="D4064" s="1">
        <v>0.11</v>
      </c>
      <c r="E4064" s="1">
        <v>0.11</v>
      </c>
      <c r="F4064" s="10">
        <f>IFERROR(VLOOKUP(A4064,'Sevinç 03.04.2023 1215'!$A:$F,5,0),0)</f>
        <v>0</v>
      </c>
      <c r="G4064" s="10">
        <f>IFERROR(VLOOKUP(A4064,'Sevinç 04.04.2023 0911'!$A:$D,4,0),0)</f>
        <v>0</v>
      </c>
      <c r="H4064" s="10">
        <f>IFERROR(VLOOKUP(A4064,'Onaya Sunulan Birim Fiyat'!$A:$C,3,0),0)</f>
        <v>0.11</v>
      </c>
      <c r="I4064" s="10">
        <f>IFERROR(VLOOKUP(A4064,'Eksik Birim Fiyat Satınalma'!$A:$E,5,0),0)</f>
        <v>0</v>
      </c>
      <c r="J4064" s="10">
        <f>IFERROR(VLOOKUP(A4064,'Eksik Birim Fiyat'!$A$2:$E$129,5,0),0)</f>
        <v>0</v>
      </c>
      <c r="K4064" s="10">
        <f>IFERROR(VLOOKUP(A4064,'Birim Fiyatı Olmayan Malzemeler'!$A$1:$C$128,3,0),0)</f>
        <v>0</v>
      </c>
      <c r="L4064" s="10">
        <f>IFERROR(VLOOKUP(A4064,'Reçete Altındakiler'!$A:$C,3,0),0)</f>
        <v>0</v>
      </c>
    </row>
    <row r="4065" spans="1:12" x14ac:dyDescent="0.25">
      <c r="A4065" s="8" t="s">
        <v>1623</v>
      </c>
      <c r="B4065" s="1">
        <v>7</v>
      </c>
      <c r="C4065" s="1">
        <v>1</v>
      </c>
      <c r="D4065" s="1">
        <v>0.11</v>
      </c>
      <c r="E4065" s="1">
        <v>0.11</v>
      </c>
      <c r="F4065" s="10">
        <f>IFERROR(VLOOKUP(A4065,'Sevinç 03.04.2023 1215'!$A:$F,5,0),0)</f>
        <v>0</v>
      </c>
      <c r="G4065" s="10">
        <f>IFERROR(VLOOKUP(A4065,'Sevinç 04.04.2023 0911'!$A:$D,4,0),0)</f>
        <v>0</v>
      </c>
      <c r="H4065" s="10">
        <f>IFERROR(VLOOKUP(A4065,'Onaya Sunulan Birim Fiyat'!$A:$C,3,0),0)</f>
        <v>0.11</v>
      </c>
      <c r="I4065" s="10">
        <f>IFERROR(VLOOKUP(A4065,'Eksik Birim Fiyat Satınalma'!$A:$E,5,0),0)</f>
        <v>0</v>
      </c>
      <c r="J4065" s="10">
        <f>IFERROR(VLOOKUP(A4065,'Eksik Birim Fiyat'!$A$2:$E$129,5,0),0)</f>
        <v>0</v>
      </c>
      <c r="K4065" s="10">
        <f>IFERROR(VLOOKUP(A4065,'Birim Fiyatı Olmayan Malzemeler'!$A$1:$C$128,3,0),0)</f>
        <v>0</v>
      </c>
      <c r="L4065" s="10">
        <f>IFERROR(VLOOKUP(A4065,'Reçete Altındakiler'!$A:$C,3,0),0)</f>
        <v>0</v>
      </c>
    </row>
    <row r="4066" spans="1:12" x14ac:dyDescent="0.25">
      <c r="A4066" s="8" t="s">
        <v>3204</v>
      </c>
      <c r="B4066" s="1">
        <v>8</v>
      </c>
      <c r="C4066" s="1">
        <v>2</v>
      </c>
      <c r="D4066" s="1">
        <v>0.11</v>
      </c>
      <c r="E4066" s="1">
        <v>0.22</v>
      </c>
      <c r="F4066" s="10">
        <f>IFERROR(VLOOKUP(A4066,'Sevinç 03.04.2023 1215'!$A:$F,5,0),0)</f>
        <v>0</v>
      </c>
      <c r="G4066" s="10">
        <f>IFERROR(VLOOKUP(A4066,'Sevinç 04.04.2023 0911'!$A:$D,4,0),0)</f>
        <v>0</v>
      </c>
      <c r="H4066" s="10">
        <f>IFERROR(VLOOKUP(A4066,'Onaya Sunulan Birim Fiyat'!$A:$C,3,0),0)</f>
        <v>0.11</v>
      </c>
      <c r="I4066" s="10">
        <f>IFERROR(VLOOKUP(A4066,'Eksik Birim Fiyat Satınalma'!$A:$E,5,0),0)</f>
        <v>0</v>
      </c>
      <c r="J4066" s="10">
        <f>IFERROR(VLOOKUP(A4066,'Eksik Birim Fiyat'!$A$2:$E$129,5,0),0)</f>
        <v>0</v>
      </c>
      <c r="K4066" s="10">
        <f>IFERROR(VLOOKUP(A4066,'Birim Fiyatı Olmayan Malzemeler'!$A$1:$C$128,3,0),0)</f>
        <v>0</v>
      </c>
      <c r="L4066" s="10">
        <f>IFERROR(VLOOKUP(A4066,'Reçete Altındakiler'!$A:$C,3,0),0)</f>
        <v>0</v>
      </c>
    </row>
    <row r="4067" spans="1:12" x14ac:dyDescent="0.25">
      <c r="A4067" s="8" t="s">
        <v>1624</v>
      </c>
      <c r="B4067" s="1">
        <v>7</v>
      </c>
      <c r="C4067" s="1">
        <v>1</v>
      </c>
      <c r="D4067" s="1">
        <v>0.11</v>
      </c>
      <c r="E4067" s="1">
        <v>0.11</v>
      </c>
      <c r="F4067" s="10">
        <f>IFERROR(VLOOKUP(A4067,'Sevinç 03.04.2023 1215'!$A:$F,5,0),0)</f>
        <v>0</v>
      </c>
      <c r="G4067" s="10">
        <f>IFERROR(VLOOKUP(A4067,'Sevinç 04.04.2023 0911'!$A:$D,4,0),0)</f>
        <v>0</v>
      </c>
      <c r="H4067" s="10">
        <f>IFERROR(VLOOKUP(A4067,'Onaya Sunulan Birim Fiyat'!$A:$C,3,0),0)</f>
        <v>0.11</v>
      </c>
      <c r="I4067" s="10">
        <f>IFERROR(VLOOKUP(A4067,'Eksik Birim Fiyat Satınalma'!$A:$E,5,0),0)</f>
        <v>0</v>
      </c>
      <c r="J4067" s="10">
        <f>IFERROR(VLOOKUP(A4067,'Eksik Birim Fiyat'!$A$2:$E$129,5,0),0)</f>
        <v>0</v>
      </c>
      <c r="K4067" s="10">
        <f>IFERROR(VLOOKUP(A4067,'Birim Fiyatı Olmayan Malzemeler'!$A$1:$C$128,3,0),0)</f>
        <v>0</v>
      </c>
      <c r="L4067" s="10">
        <f>IFERROR(VLOOKUP(A4067,'Reçete Altındakiler'!$A:$C,3,0),0)</f>
        <v>0</v>
      </c>
    </row>
    <row r="4068" spans="1:12" x14ac:dyDescent="0.25">
      <c r="A4068" s="8" t="s">
        <v>1624</v>
      </c>
      <c r="B4068" s="1">
        <v>8</v>
      </c>
      <c r="C4068" s="1">
        <v>1</v>
      </c>
      <c r="D4068" s="1">
        <v>0.11</v>
      </c>
      <c r="E4068" s="1">
        <v>0.11</v>
      </c>
      <c r="F4068" s="10">
        <f>IFERROR(VLOOKUP(A4068,'Sevinç 03.04.2023 1215'!$A:$F,5,0),0)</f>
        <v>0</v>
      </c>
      <c r="G4068" s="10">
        <f>IFERROR(VLOOKUP(A4068,'Sevinç 04.04.2023 0911'!$A:$D,4,0),0)</f>
        <v>0</v>
      </c>
      <c r="H4068" s="10">
        <f>IFERROR(VLOOKUP(A4068,'Onaya Sunulan Birim Fiyat'!$A:$C,3,0),0)</f>
        <v>0.11</v>
      </c>
      <c r="I4068" s="10">
        <f>IFERROR(VLOOKUP(A4068,'Eksik Birim Fiyat Satınalma'!$A:$E,5,0),0)</f>
        <v>0</v>
      </c>
      <c r="J4068" s="10">
        <f>IFERROR(VLOOKUP(A4068,'Eksik Birim Fiyat'!$A$2:$E$129,5,0),0)</f>
        <v>0</v>
      </c>
      <c r="K4068" s="10">
        <f>IFERROR(VLOOKUP(A4068,'Birim Fiyatı Olmayan Malzemeler'!$A$1:$C$128,3,0),0)</f>
        <v>0</v>
      </c>
      <c r="L4068" s="10">
        <f>IFERROR(VLOOKUP(A4068,'Reçete Altındakiler'!$A:$C,3,0),0)</f>
        <v>0</v>
      </c>
    </row>
    <row r="4069" spans="1:12" x14ac:dyDescent="0.25">
      <c r="A4069" s="8" t="s">
        <v>3474</v>
      </c>
      <c r="B4069" s="1">
        <v>7</v>
      </c>
      <c r="C4069" s="1">
        <v>1</v>
      </c>
      <c r="D4069" s="1">
        <v>0.11</v>
      </c>
      <c r="E4069" s="1">
        <v>0.11</v>
      </c>
      <c r="F4069" s="10">
        <f>IFERROR(VLOOKUP(A4069,'Sevinç 03.04.2023 1215'!$A:$F,5,0),0)</f>
        <v>0</v>
      </c>
      <c r="G4069" s="10">
        <f>IFERROR(VLOOKUP(A4069,'Sevinç 04.04.2023 0911'!$A:$D,4,0),0)</f>
        <v>0</v>
      </c>
      <c r="H4069" s="10">
        <f>IFERROR(VLOOKUP(A4069,'Onaya Sunulan Birim Fiyat'!$A:$C,3,0),0)</f>
        <v>0.11</v>
      </c>
      <c r="I4069" s="10">
        <f>IFERROR(VLOOKUP(A4069,'Eksik Birim Fiyat Satınalma'!$A:$E,5,0),0)</f>
        <v>0</v>
      </c>
      <c r="J4069" s="10">
        <f>IFERROR(VLOOKUP(A4069,'Eksik Birim Fiyat'!$A$2:$E$129,5,0),0)</f>
        <v>0</v>
      </c>
      <c r="K4069" s="10">
        <f>IFERROR(VLOOKUP(A4069,'Birim Fiyatı Olmayan Malzemeler'!$A$1:$C$128,3,0),0)</f>
        <v>0</v>
      </c>
      <c r="L4069" s="10">
        <f>IFERROR(VLOOKUP(A4069,'Reçete Altındakiler'!$A:$C,3,0),0)</f>
        <v>0</v>
      </c>
    </row>
    <row r="4070" spans="1:12" x14ac:dyDescent="0.25">
      <c r="A4070" s="8" t="s">
        <v>3402</v>
      </c>
      <c r="B4070" s="1">
        <v>7</v>
      </c>
      <c r="C4070" s="1">
        <v>1</v>
      </c>
      <c r="D4070" s="1">
        <v>0.11</v>
      </c>
      <c r="E4070" s="1">
        <v>0.11</v>
      </c>
      <c r="F4070" s="10">
        <f>IFERROR(VLOOKUP(A4070,'Sevinç 03.04.2023 1215'!$A:$F,5,0),0)</f>
        <v>0</v>
      </c>
      <c r="G4070" s="10">
        <f>IFERROR(VLOOKUP(A4070,'Sevinç 04.04.2023 0911'!$A:$D,4,0),0)</f>
        <v>0</v>
      </c>
      <c r="H4070" s="10">
        <f>IFERROR(VLOOKUP(A4070,'Onaya Sunulan Birim Fiyat'!$A:$C,3,0),0)</f>
        <v>0.11</v>
      </c>
      <c r="I4070" s="10">
        <f>IFERROR(VLOOKUP(A4070,'Eksik Birim Fiyat Satınalma'!$A:$E,5,0),0)</f>
        <v>0</v>
      </c>
      <c r="J4070" s="10">
        <f>IFERROR(VLOOKUP(A4070,'Eksik Birim Fiyat'!$A$2:$E$129,5,0),0)</f>
        <v>0</v>
      </c>
      <c r="K4070" s="10">
        <f>IFERROR(VLOOKUP(A4070,'Birim Fiyatı Olmayan Malzemeler'!$A$1:$C$128,3,0),0)</f>
        <v>0</v>
      </c>
      <c r="L4070" s="10">
        <f>IFERROR(VLOOKUP(A4070,'Reçete Altındakiler'!$A:$C,3,0),0)</f>
        <v>0</v>
      </c>
    </row>
    <row r="4071" spans="1:12" x14ac:dyDescent="0.25">
      <c r="A4071" s="8" t="s">
        <v>3205</v>
      </c>
      <c r="B4071" s="1">
        <v>3</v>
      </c>
      <c r="C4071" s="1">
        <v>3</v>
      </c>
      <c r="D4071" s="1">
        <v>0</v>
      </c>
      <c r="E4071" s="1">
        <v>0</v>
      </c>
      <c r="F4071" s="10">
        <f>IFERROR(VLOOKUP(A4071,'Sevinç 03.04.2023 1215'!$A:$F,5,0),0)</f>
        <v>0</v>
      </c>
      <c r="G4071" s="10">
        <f>IFERROR(VLOOKUP(A4071,'Sevinç 04.04.2023 0911'!$A:$D,4,0),0)</f>
        <v>0</v>
      </c>
      <c r="H4071" s="10">
        <f>IFERROR(VLOOKUP(A4071,'Onaya Sunulan Birim Fiyat'!$A:$C,3,0),0)</f>
        <v>0</v>
      </c>
      <c r="I4071" s="10">
        <f>IFERROR(VLOOKUP(A4071,'Eksik Birim Fiyat Satınalma'!$A:$E,5,0),0)</f>
        <v>0</v>
      </c>
      <c r="J4071" s="10">
        <f>IFERROR(VLOOKUP(A4071,'Eksik Birim Fiyat'!$A$2:$E$129,5,0),0)</f>
        <v>0</v>
      </c>
      <c r="K4071" s="10">
        <f>IFERROR(VLOOKUP(A4071,'Birim Fiyatı Olmayan Malzemeler'!$A$1:$C$128,3,0),0)</f>
        <v>0</v>
      </c>
      <c r="L4071" s="10">
        <f>IFERROR(VLOOKUP(A4071,'Reçete Altındakiler'!$A:$C,3,0),0)</f>
        <v>0</v>
      </c>
    </row>
    <row r="4072" spans="1:12" x14ac:dyDescent="0.25">
      <c r="A4072" s="8" t="s">
        <v>3578</v>
      </c>
      <c r="B4072" s="1">
        <v>3</v>
      </c>
      <c r="C4072" s="1">
        <v>17</v>
      </c>
      <c r="D4072" s="1">
        <v>0</v>
      </c>
      <c r="E4072" s="1">
        <v>0</v>
      </c>
      <c r="F4072" s="10">
        <f>IFERROR(VLOOKUP(A4072,'Sevinç 03.04.2023 1215'!$A:$F,5,0),0)</f>
        <v>0</v>
      </c>
      <c r="G4072" s="10">
        <f>IFERROR(VLOOKUP(A4072,'Sevinç 04.04.2023 0911'!$A:$D,4,0),0)</f>
        <v>0</v>
      </c>
      <c r="H4072" s="10">
        <f>IFERROR(VLOOKUP(A4072,'Onaya Sunulan Birim Fiyat'!$A:$C,3,0),0)</f>
        <v>0</v>
      </c>
      <c r="I4072" s="10">
        <f>IFERROR(VLOOKUP(A4072,'Eksik Birim Fiyat Satınalma'!$A:$E,5,0),0)</f>
        <v>0</v>
      </c>
      <c r="J4072" s="10">
        <f>IFERROR(VLOOKUP(A4072,'Eksik Birim Fiyat'!$A$2:$E$129,5,0),0)</f>
        <v>0</v>
      </c>
      <c r="K4072" s="10">
        <f>IFERROR(VLOOKUP(A4072,'Birim Fiyatı Olmayan Malzemeler'!$A$1:$C$128,3,0),0)</f>
        <v>0</v>
      </c>
      <c r="L4072" s="10">
        <f>IFERROR(VLOOKUP(A4072,'Reçete Altındakiler'!$A:$C,3,0),0)</f>
        <v>0</v>
      </c>
    </row>
    <row r="4073" spans="1:12" x14ac:dyDescent="0.25">
      <c r="A4073" s="8" t="s">
        <v>3403</v>
      </c>
      <c r="B4073" s="1">
        <v>3</v>
      </c>
      <c r="C4073" s="1">
        <v>116</v>
      </c>
      <c r="D4073" s="1">
        <v>0</v>
      </c>
      <c r="E4073" s="1">
        <v>0</v>
      </c>
      <c r="F4073" s="10">
        <f>IFERROR(VLOOKUP(A4073,'Sevinç 03.04.2023 1215'!$A:$F,5,0),0)</f>
        <v>0</v>
      </c>
      <c r="G4073" s="10">
        <f>IFERROR(VLOOKUP(A4073,'Sevinç 04.04.2023 0911'!$A:$D,4,0),0)</f>
        <v>0</v>
      </c>
      <c r="H4073" s="10">
        <f>IFERROR(VLOOKUP(A4073,'Onaya Sunulan Birim Fiyat'!$A:$C,3,0),0)</f>
        <v>0</v>
      </c>
      <c r="I4073" s="10">
        <f>IFERROR(VLOOKUP(A4073,'Eksik Birim Fiyat Satınalma'!$A:$E,5,0),0)</f>
        <v>0</v>
      </c>
      <c r="J4073" s="10">
        <f>IFERROR(VLOOKUP(A4073,'Eksik Birim Fiyat'!$A$2:$E$129,5,0),0)</f>
        <v>0</v>
      </c>
      <c r="K4073" s="10">
        <f>IFERROR(VLOOKUP(A4073,'Birim Fiyatı Olmayan Malzemeler'!$A$1:$C$128,3,0),0)</f>
        <v>0</v>
      </c>
      <c r="L4073" s="10">
        <f>IFERROR(VLOOKUP(A4073,'Reçete Altındakiler'!$A:$C,3,0),0)</f>
        <v>0</v>
      </c>
    </row>
    <row r="4074" spans="1:12" x14ac:dyDescent="0.25">
      <c r="A4074" s="8" t="s">
        <v>4154</v>
      </c>
      <c r="B4074" s="1">
        <v>3</v>
      </c>
      <c r="C4074" s="1">
        <v>19</v>
      </c>
      <c r="D4074" s="1">
        <v>0</v>
      </c>
      <c r="E4074" s="1">
        <v>0</v>
      </c>
      <c r="F4074" s="10">
        <f>IFERROR(VLOOKUP(A4074,'Sevinç 03.04.2023 1215'!$A:$F,5,0),0)</f>
        <v>0</v>
      </c>
      <c r="G4074" s="10">
        <f>IFERROR(VLOOKUP(A4074,'Sevinç 04.04.2023 0911'!$A:$D,4,0),0)</f>
        <v>0</v>
      </c>
      <c r="H4074" s="10">
        <f>IFERROR(VLOOKUP(A4074,'Onaya Sunulan Birim Fiyat'!$A:$C,3,0),0)</f>
        <v>0</v>
      </c>
      <c r="I4074" s="10">
        <f>IFERROR(VLOOKUP(A4074,'Eksik Birim Fiyat Satınalma'!$A:$E,5,0),0)</f>
        <v>0</v>
      </c>
      <c r="J4074" s="10">
        <f>IFERROR(VLOOKUP(A4074,'Eksik Birim Fiyat'!$A$2:$E$129,5,0),0)</f>
        <v>0</v>
      </c>
      <c r="K4074" s="10">
        <f>IFERROR(VLOOKUP(A4074,'Birim Fiyatı Olmayan Malzemeler'!$A$1:$C$128,3,0),0)</f>
        <v>0</v>
      </c>
      <c r="L4074" s="10">
        <f>IFERROR(VLOOKUP(A4074,'Reçete Altındakiler'!$A:$C,3,0),0)</f>
        <v>0</v>
      </c>
    </row>
    <row r="4075" spans="1:12" x14ac:dyDescent="0.25">
      <c r="A4075" s="8" t="s">
        <v>3620</v>
      </c>
      <c r="B4075" s="1">
        <v>3</v>
      </c>
      <c r="C4075" s="1">
        <v>1</v>
      </c>
      <c r="D4075" s="1">
        <v>0</v>
      </c>
      <c r="E4075" s="1">
        <v>0</v>
      </c>
      <c r="F4075" s="10">
        <f>IFERROR(VLOOKUP(A4075,'Sevinç 03.04.2023 1215'!$A:$F,5,0),0)</f>
        <v>0</v>
      </c>
      <c r="G4075" s="10">
        <f>IFERROR(VLOOKUP(A4075,'Sevinç 04.04.2023 0911'!$A:$D,4,0),0)</f>
        <v>0</v>
      </c>
      <c r="H4075" s="10">
        <f>IFERROR(VLOOKUP(A4075,'Onaya Sunulan Birim Fiyat'!$A:$C,3,0),0)</f>
        <v>0</v>
      </c>
      <c r="I4075" s="10">
        <f>IFERROR(VLOOKUP(A4075,'Eksik Birim Fiyat Satınalma'!$A:$E,5,0),0)</f>
        <v>0</v>
      </c>
      <c r="J4075" s="10">
        <f>IFERROR(VLOOKUP(A4075,'Eksik Birim Fiyat'!$A$2:$E$129,5,0),0)</f>
        <v>0</v>
      </c>
      <c r="K4075" s="10">
        <f>IFERROR(VLOOKUP(A4075,'Birim Fiyatı Olmayan Malzemeler'!$A$1:$C$128,3,0),0)</f>
        <v>0</v>
      </c>
      <c r="L4075" s="10">
        <f>IFERROR(VLOOKUP(A4075,'Reçete Altındakiler'!$A:$C,3,0),0)</f>
        <v>0</v>
      </c>
    </row>
    <row r="4076" spans="1:12" x14ac:dyDescent="0.25">
      <c r="A4076" s="8" t="s">
        <v>3404</v>
      </c>
      <c r="B4076" s="1">
        <v>3</v>
      </c>
      <c r="C4076" s="1">
        <v>2</v>
      </c>
      <c r="D4076" s="1">
        <v>0</v>
      </c>
      <c r="E4076" s="1">
        <v>0</v>
      </c>
      <c r="F4076" s="10">
        <f>IFERROR(VLOOKUP(A4076,'Sevinç 03.04.2023 1215'!$A:$F,5,0),0)</f>
        <v>0</v>
      </c>
      <c r="G4076" s="10">
        <f>IFERROR(VLOOKUP(A4076,'Sevinç 04.04.2023 0911'!$A:$D,4,0),0)</f>
        <v>0</v>
      </c>
      <c r="H4076" s="10">
        <f>IFERROR(VLOOKUP(A4076,'Onaya Sunulan Birim Fiyat'!$A:$C,3,0),0)</f>
        <v>0</v>
      </c>
      <c r="I4076" s="10">
        <f>IFERROR(VLOOKUP(A4076,'Eksik Birim Fiyat Satınalma'!$A:$E,5,0),0)</f>
        <v>0</v>
      </c>
      <c r="J4076" s="10">
        <f>IFERROR(VLOOKUP(A4076,'Eksik Birim Fiyat'!$A$2:$E$129,5,0),0)</f>
        <v>0</v>
      </c>
      <c r="K4076" s="10">
        <f>IFERROR(VLOOKUP(A4076,'Birim Fiyatı Olmayan Malzemeler'!$A$1:$C$128,3,0),0)</f>
        <v>0</v>
      </c>
      <c r="L4076" s="10">
        <f>IFERROR(VLOOKUP(A4076,'Reçete Altındakiler'!$A:$C,3,0),0)</f>
        <v>0</v>
      </c>
    </row>
    <row r="4077" spans="1:12" x14ac:dyDescent="0.25">
      <c r="A4077" s="8" t="s">
        <v>1625</v>
      </c>
      <c r="B4077" s="1">
        <v>3</v>
      </c>
      <c r="C4077" s="1">
        <v>27</v>
      </c>
      <c r="D4077" s="1">
        <v>0</v>
      </c>
      <c r="E4077" s="1">
        <v>0</v>
      </c>
      <c r="F4077" s="10">
        <f>IFERROR(VLOOKUP(A4077,'Sevinç 03.04.2023 1215'!$A:$F,5,0),0)</f>
        <v>0</v>
      </c>
      <c r="G4077" s="10">
        <f>IFERROR(VLOOKUP(A4077,'Sevinç 04.04.2023 0911'!$A:$D,4,0),0)</f>
        <v>0</v>
      </c>
      <c r="H4077" s="10">
        <f>IFERROR(VLOOKUP(A4077,'Onaya Sunulan Birim Fiyat'!$A:$C,3,0),0)</f>
        <v>0</v>
      </c>
      <c r="I4077" s="10">
        <f>IFERROR(VLOOKUP(A4077,'Eksik Birim Fiyat Satınalma'!$A:$E,5,0),0)</f>
        <v>0</v>
      </c>
      <c r="J4077" s="10">
        <f>IFERROR(VLOOKUP(A4077,'Eksik Birim Fiyat'!$A$2:$E$129,5,0),0)</f>
        <v>0</v>
      </c>
      <c r="K4077" s="10">
        <f>IFERROR(VLOOKUP(A4077,'Birim Fiyatı Olmayan Malzemeler'!$A$1:$C$128,3,0),0)</f>
        <v>0</v>
      </c>
      <c r="L4077" s="10">
        <f>IFERROR(VLOOKUP(A4077,'Reçete Altındakiler'!$A:$C,3,0),0)</f>
        <v>0</v>
      </c>
    </row>
    <row r="4078" spans="1:12" x14ac:dyDescent="0.25">
      <c r="A4078" s="8" t="s">
        <v>3056</v>
      </c>
      <c r="B4078" s="1">
        <v>3</v>
      </c>
      <c r="C4078" s="1">
        <v>488</v>
      </c>
      <c r="D4078" s="1">
        <v>0</v>
      </c>
      <c r="E4078" s="1">
        <v>0</v>
      </c>
      <c r="F4078" s="10">
        <f>IFERROR(VLOOKUP(A4078,'Sevinç 03.04.2023 1215'!$A:$F,5,0),0)</f>
        <v>0</v>
      </c>
      <c r="G4078" s="10">
        <f>IFERROR(VLOOKUP(A4078,'Sevinç 04.04.2023 0911'!$A:$D,4,0),0)</f>
        <v>0</v>
      </c>
      <c r="H4078" s="10">
        <f>IFERROR(VLOOKUP(A4078,'Onaya Sunulan Birim Fiyat'!$A:$C,3,0),0)</f>
        <v>0</v>
      </c>
      <c r="I4078" s="10">
        <f>IFERROR(VLOOKUP(A4078,'Eksik Birim Fiyat Satınalma'!$A:$E,5,0),0)</f>
        <v>0</v>
      </c>
      <c r="J4078" s="10">
        <f>IFERROR(VLOOKUP(A4078,'Eksik Birim Fiyat'!$A$2:$E$129,5,0),0)</f>
        <v>0</v>
      </c>
      <c r="K4078" s="10">
        <f>IFERROR(VLOOKUP(A4078,'Birim Fiyatı Olmayan Malzemeler'!$A$1:$C$128,3,0),0)</f>
        <v>0</v>
      </c>
      <c r="L4078" s="10">
        <f>IFERROR(VLOOKUP(A4078,'Reçete Altındakiler'!$A:$C,3,0),0)</f>
        <v>0</v>
      </c>
    </row>
    <row r="4079" spans="1:12" x14ac:dyDescent="0.25">
      <c r="A4079" s="8" t="s">
        <v>3057</v>
      </c>
      <c r="B4079" s="1">
        <v>3</v>
      </c>
      <c r="C4079" s="1">
        <v>4</v>
      </c>
      <c r="D4079" s="1">
        <v>0</v>
      </c>
      <c r="E4079" s="1">
        <v>0</v>
      </c>
      <c r="F4079" s="10">
        <f>IFERROR(VLOOKUP(A4079,'Sevinç 03.04.2023 1215'!$A:$F,5,0),0)</f>
        <v>0</v>
      </c>
      <c r="G4079" s="10">
        <f>IFERROR(VLOOKUP(A4079,'Sevinç 04.04.2023 0911'!$A:$D,4,0),0)</f>
        <v>0</v>
      </c>
      <c r="H4079" s="10">
        <f>IFERROR(VLOOKUP(A4079,'Onaya Sunulan Birim Fiyat'!$A:$C,3,0),0)</f>
        <v>0</v>
      </c>
      <c r="I4079" s="10">
        <f>IFERROR(VLOOKUP(A4079,'Eksik Birim Fiyat Satınalma'!$A:$E,5,0),0)</f>
        <v>0</v>
      </c>
      <c r="J4079" s="10">
        <f>IFERROR(VLOOKUP(A4079,'Eksik Birim Fiyat'!$A$2:$E$129,5,0),0)</f>
        <v>0</v>
      </c>
      <c r="K4079" s="10">
        <f>IFERROR(VLOOKUP(A4079,'Birim Fiyatı Olmayan Malzemeler'!$A$1:$C$128,3,0),0)</f>
        <v>0</v>
      </c>
      <c r="L4079" s="10">
        <f>IFERROR(VLOOKUP(A4079,'Reçete Altındakiler'!$A:$C,3,0),0)</f>
        <v>0</v>
      </c>
    </row>
    <row r="4080" spans="1:12" x14ac:dyDescent="0.25">
      <c r="A4080" s="8" t="s">
        <v>3475</v>
      </c>
      <c r="B4080" s="1">
        <v>3</v>
      </c>
      <c r="C4080" s="1">
        <v>5</v>
      </c>
      <c r="D4080" s="1">
        <v>0</v>
      </c>
      <c r="E4080" s="1">
        <v>0</v>
      </c>
      <c r="F4080" s="10">
        <f>IFERROR(VLOOKUP(A4080,'Sevinç 03.04.2023 1215'!$A:$F,5,0),0)</f>
        <v>0</v>
      </c>
      <c r="G4080" s="10">
        <f>IFERROR(VLOOKUP(A4080,'Sevinç 04.04.2023 0911'!$A:$D,4,0),0)</f>
        <v>0</v>
      </c>
      <c r="H4080" s="10">
        <f>IFERROR(VLOOKUP(A4080,'Onaya Sunulan Birim Fiyat'!$A:$C,3,0),0)</f>
        <v>0</v>
      </c>
      <c r="I4080" s="10">
        <f>IFERROR(VLOOKUP(A4080,'Eksik Birim Fiyat Satınalma'!$A:$E,5,0),0)</f>
        <v>0</v>
      </c>
      <c r="J4080" s="10">
        <f>IFERROR(VLOOKUP(A4080,'Eksik Birim Fiyat'!$A$2:$E$129,5,0),0)</f>
        <v>0</v>
      </c>
      <c r="K4080" s="10">
        <f>IFERROR(VLOOKUP(A4080,'Birim Fiyatı Olmayan Malzemeler'!$A$1:$C$128,3,0),0)</f>
        <v>0</v>
      </c>
      <c r="L4080" s="10">
        <f>IFERROR(VLOOKUP(A4080,'Reçete Altındakiler'!$A:$C,3,0),0)</f>
        <v>0</v>
      </c>
    </row>
    <row r="4081" spans="1:12" x14ac:dyDescent="0.25">
      <c r="A4081" s="8" t="s">
        <v>3058</v>
      </c>
      <c r="B4081" s="1">
        <v>3</v>
      </c>
      <c r="C4081" s="1">
        <v>34</v>
      </c>
      <c r="D4081" s="1">
        <v>0</v>
      </c>
      <c r="E4081" s="1">
        <v>0</v>
      </c>
      <c r="F4081" s="10">
        <f>IFERROR(VLOOKUP(A4081,'Sevinç 03.04.2023 1215'!$A:$F,5,0),0)</f>
        <v>0</v>
      </c>
      <c r="G4081" s="10">
        <f>IFERROR(VLOOKUP(A4081,'Sevinç 04.04.2023 0911'!$A:$D,4,0),0)</f>
        <v>0</v>
      </c>
      <c r="H4081" s="10">
        <f>IFERROR(VLOOKUP(A4081,'Onaya Sunulan Birim Fiyat'!$A:$C,3,0),0)</f>
        <v>0</v>
      </c>
      <c r="I4081" s="10">
        <f>IFERROR(VLOOKUP(A4081,'Eksik Birim Fiyat Satınalma'!$A:$E,5,0),0)</f>
        <v>0</v>
      </c>
      <c r="J4081" s="10">
        <f>IFERROR(VLOOKUP(A4081,'Eksik Birim Fiyat'!$A$2:$E$129,5,0),0)</f>
        <v>0</v>
      </c>
      <c r="K4081" s="10">
        <f>IFERROR(VLOOKUP(A4081,'Birim Fiyatı Olmayan Malzemeler'!$A$1:$C$128,3,0),0)</f>
        <v>0</v>
      </c>
      <c r="L4081" s="10">
        <f>IFERROR(VLOOKUP(A4081,'Reçete Altındakiler'!$A:$C,3,0),0)</f>
        <v>0</v>
      </c>
    </row>
    <row r="4082" spans="1:12" x14ac:dyDescent="0.25">
      <c r="A4082" s="8" t="s">
        <v>3206</v>
      </c>
      <c r="B4082" s="1">
        <v>3</v>
      </c>
      <c r="C4082" s="1">
        <v>181</v>
      </c>
      <c r="D4082" s="1">
        <v>0</v>
      </c>
      <c r="E4082" s="1">
        <v>0</v>
      </c>
      <c r="F4082" s="10">
        <f>IFERROR(VLOOKUP(A4082,'Sevinç 03.04.2023 1215'!$A:$F,5,0),0)</f>
        <v>0</v>
      </c>
      <c r="G4082" s="10">
        <f>IFERROR(VLOOKUP(A4082,'Sevinç 04.04.2023 0911'!$A:$D,4,0),0)</f>
        <v>0</v>
      </c>
      <c r="H4082" s="10">
        <f>IFERROR(VLOOKUP(A4082,'Onaya Sunulan Birim Fiyat'!$A:$C,3,0),0)</f>
        <v>0</v>
      </c>
      <c r="I4082" s="10">
        <f>IFERROR(VLOOKUP(A4082,'Eksik Birim Fiyat Satınalma'!$A:$E,5,0),0)</f>
        <v>0</v>
      </c>
      <c r="J4082" s="10">
        <f>IFERROR(VLOOKUP(A4082,'Eksik Birim Fiyat'!$A$2:$E$129,5,0),0)</f>
        <v>0</v>
      </c>
      <c r="K4082" s="10">
        <f>IFERROR(VLOOKUP(A4082,'Birim Fiyatı Olmayan Malzemeler'!$A$1:$C$128,3,0),0)</f>
        <v>0</v>
      </c>
      <c r="L4082" s="10">
        <f>IFERROR(VLOOKUP(A4082,'Reçete Altındakiler'!$A:$C,3,0),0)</f>
        <v>0</v>
      </c>
    </row>
    <row r="4083" spans="1:12" x14ac:dyDescent="0.25">
      <c r="A4083" s="8" t="s">
        <v>3579</v>
      </c>
      <c r="B4083" s="1">
        <v>3</v>
      </c>
      <c r="C4083" s="1">
        <v>26</v>
      </c>
      <c r="D4083" s="1">
        <v>0</v>
      </c>
      <c r="E4083" s="1">
        <v>0</v>
      </c>
      <c r="F4083" s="10">
        <f>IFERROR(VLOOKUP(A4083,'Sevinç 03.04.2023 1215'!$A:$F,5,0),0)</f>
        <v>0</v>
      </c>
      <c r="G4083" s="10">
        <f>IFERROR(VLOOKUP(A4083,'Sevinç 04.04.2023 0911'!$A:$D,4,0),0)</f>
        <v>0</v>
      </c>
      <c r="H4083" s="10">
        <f>IFERROR(VLOOKUP(A4083,'Onaya Sunulan Birim Fiyat'!$A:$C,3,0),0)</f>
        <v>0</v>
      </c>
      <c r="I4083" s="10">
        <f>IFERROR(VLOOKUP(A4083,'Eksik Birim Fiyat Satınalma'!$A:$E,5,0),0)</f>
        <v>0</v>
      </c>
      <c r="J4083" s="10">
        <f>IFERROR(VLOOKUP(A4083,'Eksik Birim Fiyat'!$A$2:$E$129,5,0),0)</f>
        <v>0</v>
      </c>
      <c r="K4083" s="10">
        <f>IFERROR(VLOOKUP(A4083,'Birim Fiyatı Olmayan Malzemeler'!$A$1:$C$128,3,0),0)</f>
        <v>0</v>
      </c>
      <c r="L4083" s="10">
        <f>IFERROR(VLOOKUP(A4083,'Reçete Altındakiler'!$A:$C,3,0),0)</f>
        <v>0</v>
      </c>
    </row>
    <row r="4084" spans="1:12" x14ac:dyDescent="0.25">
      <c r="A4084" s="8" t="s">
        <v>4155</v>
      </c>
      <c r="B4084" s="1">
        <v>3</v>
      </c>
      <c r="C4084" s="1">
        <v>4</v>
      </c>
      <c r="D4084" s="1">
        <v>0</v>
      </c>
      <c r="E4084" s="1">
        <v>0</v>
      </c>
      <c r="F4084" s="10">
        <f>IFERROR(VLOOKUP(A4084,'Sevinç 03.04.2023 1215'!$A:$F,5,0),0)</f>
        <v>0</v>
      </c>
      <c r="G4084" s="10">
        <f>IFERROR(VLOOKUP(A4084,'Sevinç 04.04.2023 0911'!$A:$D,4,0),0)</f>
        <v>0</v>
      </c>
      <c r="H4084" s="10">
        <f>IFERROR(VLOOKUP(A4084,'Onaya Sunulan Birim Fiyat'!$A:$C,3,0),0)</f>
        <v>0</v>
      </c>
      <c r="I4084" s="10">
        <f>IFERROR(VLOOKUP(A4084,'Eksik Birim Fiyat Satınalma'!$A:$E,5,0),0)</f>
        <v>0</v>
      </c>
      <c r="J4084" s="10">
        <f>IFERROR(VLOOKUP(A4084,'Eksik Birim Fiyat'!$A$2:$E$129,5,0),0)</f>
        <v>0</v>
      </c>
      <c r="K4084" s="10">
        <f>IFERROR(VLOOKUP(A4084,'Birim Fiyatı Olmayan Malzemeler'!$A$1:$C$128,3,0),0)</f>
        <v>0</v>
      </c>
      <c r="L4084" s="10">
        <f>IFERROR(VLOOKUP(A4084,'Reçete Altındakiler'!$A:$C,3,0),0)</f>
        <v>0</v>
      </c>
    </row>
    <row r="4085" spans="1:12" x14ac:dyDescent="0.25">
      <c r="A4085" s="8" t="s">
        <v>3405</v>
      </c>
      <c r="B4085" s="1">
        <v>3</v>
      </c>
      <c r="C4085" s="1">
        <v>5</v>
      </c>
      <c r="D4085" s="1">
        <v>0</v>
      </c>
      <c r="E4085" s="1">
        <v>0</v>
      </c>
      <c r="F4085" s="10">
        <f>IFERROR(VLOOKUP(A4085,'Sevinç 03.04.2023 1215'!$A:$F,5,0),0)</f>
        <v>0</v>
      </c>
      <c r="G4085" s="10">
        <f>IFERROR(VLOOKUP(A4085,'Sevinç 04.04.2023 0911'!$A:$D,4,0),0)</f>
        <v>0</v>
      </c>
      <c r="H4085" s="10">
        <f>IFERROR(VLOOKUP(A4085,'Onaya Sunulan Birim Fiyat'!$A:$C,3,0),0)</f>
        <v>0</v>
      </c>
      <c r="I4085" s="10">
        <f>IFERROR(VLOOKUP(A4085,'Eksik Birim Fiyat Satınalma'!$A:$E,5,0),0)</f>
        <v>0</v>
      </c>
      <c r="J4085" s="10">
        <f>IFERROR(VLOOKUP(A4085,'Eksik Birim Fiyat'!$A$2:$E$129,5,0),0)</f>
        <v>0</v>
      </c>
      <c r="K4085" s="10">
        <f>IFERROR(VLOOKUP(A4085,'Birim Fiyatı Olmayan Malzemeler'!$A$1:$C$128,3,0),0)</f>
        <v>0</v>
      </c>
      <c r="L4085" s="10">
        <f>IFERROR(VLOOKUP(A4085,'Reçete Altındakiler'!$A:$C,3,0),0)</f>
        <v>0</v>
      </c>
    </row>
    <row r="4086" spans="1:12" x14ac:dyDescent="0.25">
      <c r="A4086" s="8" t="s">
        <v>3406</v>
      </c>
      <c r="B4086" s="1">
        <v>3</v>
      </c>
      <c r="C4086" s="1">
        <v>116</v>
      </c>
      <c r="D4086" s="1">
        <v>0</v>
      </c>
      <c r="E4086" s="1">
        <v>0</v>
      </c>
      <c r="F4086" s="10">
        <f>IFERROR(VLOOKUP(A4086,'Sevinç 03.04.2023 1215'!$A:$F,5,0),0)</f>
        <v>0</v>
      </c>
      <c r="G4086" s="10">
        <f>IFERROR(VLOOKUP(A4086,'Sevinç 04.04.2023 0911'!$A:$D,4,0),0)</f>
        <v>0</v>
      </c>
      <c r="H4086" s="10">
        <f>IFERROR(VLOOKUP(A4086,'Onaya Sunulan Birim Fiyat'!$A:$C,3,0),0)</f>
        <v>0</v>
      </c>
      <c r="I4086" s="10">
        <f>IFERROR(VLOOKUP(A4086,'Eksik Birim Fiyat Satınalma'!$A:$E,5,0),0)</f>
        <v>0</v>
      </c>
      <c r="J4086" s="10">
        <f>IFERROR(VLOOKUP(A4086,'Eksik Birim Fiyat'!$A$2:$E$129,5,0),0)</f>
        <v>0</v>
      </c>
      <c r="K4086" s="10">
        <f>IFERROR(VLOOKUP(A4086,'Birim Fiyatı Olmayan Malzemeler'!$A$1:$C$128,3,0),0)</f>
        <v>0</v>
      </c>
      <c r="L4086" s="10">
        <f>IFERROR(VLOOKUP(A4086,'Reçete Altındakiler'!$A:$C,3,0),0)</f>
        <v>0</v>
      </c>
    </row>
    <row r="4087" spans="1:12" x14ac:dyDescent="0.25">
      <c r="A4087" s="8" t="s">
        <v>3059</v>
      </c>
      <c r="B4087" s="1">
        <v>3</v>
      </c>
      <c r="C4087" s="1">
        <v>220</v>
      </c>
      <c r="D4087" s="1">
        <v>0</v>
      </c>
      <c r="E4087" s="1">
        <v>0</v>
      </c>
      <c r="F4087" s="10">
        <f>IFERROR(VLOOKUP(A4087,'Sevinç 03.04.2023 1215'!$A:$F,5,0),0)</f>
        <v>0</v>
      </c>
      <c r="G4087" s="10">
        <f>IFERROR(VLOOKUP(A4087,'Sevinç 04.04.2023 0911'!$A:$D,4,0),0)</f>
        <v>0</v>
      </c>
      <c r="H4087" s="10">
        <f>IFERROR(VLOOKUP(A4087,'Onaya Sunulan Birim Fiyat'!$A:$C,3,0),0)</f>
        <v>0</v>
      </c>
      <c r="I4087" s="10">
        <f>IFERROR(VLOOKUP(A4087,'Eksik Birim Fiyat Satınalma'!$A:$E,5,0),0)</f>
        <v>0</v>
      </c>
      <c r="J4087" s="10">
        <f>IFERROR(VLOOKUP(A4087,'Eksik Birim Fiyat'!$A$2:$E$129,5,0),0)</f>
        <v>0</v>
      </c>
      <c r="K4087" s="10">
        <f>IFERROR(VLOOKUP(A4087,'Birim Fiyatı Olmayan Malzemeler'!$A$1:$C$128,3,0),0)</f>
        <v>0</v>
      </c>
      <c r="L4087" s="10">
        <f>IFERROR(VLOOKUP(A4087,'Reçete Altındakiler'!$A:$C,3,0),0)</f>
        <v>0</v>
      </c>
    </row>
    <row r="4088" spans="1:12" x14ac:dyDescent="0.25">
      <c r="A4088" s="8" t="s">
        <v>3580</v>
      </c>
      <c r="B4088" s="1">
        <v>3</v>
      </c>
      <c r="C4088" s="1">
        <v>5</v>
      </c>
      <c r="D4088" s="1">
        <v>0</v>
      </c>
      <c r="E4088" s="1">
        <v>0</v>
      </c>
      <c r="F4088" s="10">
        <f>IFERROR(VLOOKUP(A4088,'Sevinç 03.04.2023 1215'!$A:$F,5,0),0)</f>
        <v>0</v>
      </c>
      <c r="G4088" s="10">
        <f>IFERROR(VLOOKUP(A4088,'Sevinç 04.04.2023 0911'!$A:$D,4,0),0)</f>
        <v>0</v>
      </c>
      <c r="H4088" s="10">
        <f>IFERROR(VLOOKUP(A4088,'Onaya Sunulan Birim Fiyat'!$A:$C,3,0),0)</f>
        <v>0</v>
      </c>
      <c r="I4088" s="10">
        <f>IFERROR(VLOOKUP(A4088,'Eksik Birim Fiyat Satınalma'!$A:$E,5,0),0)</f>
        <v>0</v>
      </c>
      <c r="J4088" s="10">
        <f>IFERROR(VLOOKUP(A4088,'Eksik Birim Fiyat'!$A$2:$E$129,5,0),0)</f>
        <v>0</v>
      </c>
      <c r="K4088" s="10">
        <f>IFERROR(VLOOKUP(A4088,'Birim Fiyatı Olmayan Malzemeler'!$A$1:$C$128,3,0),0)</f>
        <v>0</v>
      </c>
      <c r="L4088" s="10">
        <f>IFERROR(VLOOKUP(A4088,'Reçete Altındakiler'!$A:$C,3,0),0)</f>
        <v>0</v>
      </c>
    </row>
    <row r="4089" spans="1:12" x14ac:dyDescent="0.25">
      <c r="A4089" s="8" t="s">
        <v>3060</v>
      </c>
      <c r="B4089" s="1">
        <v>3</v>
      </c>
      <c r="C4089" s="1">
        <v>138</v>
      </c>
      <c r="D4089" s="1">
        <v>0</v>
      </c>
      <c r="E4089" s="1">
        <v>0</v>
      </c>
      <c r="F4089" s="10">
        <f>IFERROR(VLOOKUP(A4089,'Sevinç 03.04.2023 1215'!$A:$F,5,0),0)</f>
        <v>0</v>
      </c>
      <c r="G4089" s="10">
        <f>IFERROR(VLOOKUP(A4089,'Sevinç 04.04.2023 0911'!$A:$D,4,0),0)</f>
        <v>0</v>
      </c>
      <c r="H4089" s="10">
        <f>IFERROR(VLOOKUP(A4089,'Onaya Sunulan Birim Fiyat'!$A:$C,3,0),0)</f>
        <v>0</v>
      </c>
      <c r="I4089" s="10">
        <f>IFERROR(VLOOKUP(A4089,'Eksik Birim Fiyat Satınalma'!$A:$E,5,0),0)</f>
        <v>0</v>
      </c>
      <c r="J4089" s="10">
        <f>IFERROR(VLOOKUP(A4089,'Eksik Birim Fiyat'!$A$2:$E$129,5,0),0)</f>
        <v>0</v>
      </c>
      <c r="K4089" s="10">
        <f>IFERROR(VLOOKUP(A4089,'Birim Fiyatı Olmayan Malzemeler'!$A$1:$C$128,3,0),0)</f>
        <v>0</v>
      </c>
      <c r="L4089" s="10">
        <f>IFERROR(VLOOKUP(A4089,'Reçete Altındakiler'!$A:$C,3,0),0)</f>
        <v>0</v>
      </c>
    </row>
    <row r="4090" spans="1:12" x14ac:dyDescent="0.25">
      <c r="A4090" s="8" t="s">
        <v>3407</v>
      </c>
      <c r="B4090" s="1">
        <v>3</v>
      </c>
      <c r="C4090" s="1">
        <v>94</v>
      </c>
      <c r="D4090" s="1">
        <v>0</v>
      </c>
      <c r="E4090" s="1">
        <v>0</v>
      </c>
      <c r="F4090" s="10">
        <f>IFERROR(VLOOKUP(A4090,'Sevinç 03.04.2023 1215'!$A:$F,5,0),0)</f>
        <v>0</v>
      </c>
      <c r="G4090" s="10">
        <f>IFERROR(VLOOKUP(A4090,'Sevinç 04.04.2023 0911'!$A:$D,4,0),0)</f>
        <v>0</v>
      </c>
      <c r="H4090" s="10">
        <f>IFERROR(VLOOKUP(A4090,'Onaya Sunulan Birim Fiyat'!$A:$C,3,0),0)</f>
        <v>0</v>
      </c>
      <c r="I4090" s="10">
        <f>IFERROR(VLOOKUP(A4090,'Eksik Birim Fiyat Satınalma'!$A:$E,5,0),0)</f>
        <v>0</v>
      </c>
      <c r="J4090" s="10">
        <f>IFERROR(VLOOKUP(A4090,'Eksik Birim Fiyat'!$A$2:$E$129,5,0),0)</f>
        <v>0</v>
      </c>
      <c r="K4090" s="10">
        <f>IFERROR(VLOOKUP(A4090,'Birim Fiyatı Olmayan Malzemeler'!$A$1:$C$128,3,0),0)</f>
        <v>0</v>
      </c>
      <c r="L4090" s="10">
        <f>IFERROR(VLOOKUP(A4090,'Reçete Altındakiler'!$A:$C,3,0),0)</f>
        <v>0</v>
      </c>
    </row>
    <row r="4091" spans="1:12" x14ac:dyDescent="0.25">
      <c r="A4091" s="8" t="s">
        <v>4156</v>
      </c>
      <c r="B4091" s="1">
        <v>3</v>
      </c>
      <c r="C4091" s="1">
        <v>36</v>
      </c>
      <c r="D4091" s="1">
        <v>0</v>
      </c>
      <c r="E4091" s="1">
        <v>0</v>
      </c>
      <c r="F4091" s="10">
        <f>IFERROR(VLOOKUP(A4091,'Sevinç 03.04.2023 1215'!$A:$F,5,0),0)</f>
        <v>0</v>
      </c>
      <c r="G4091" s="10">
        <f>IFERROR(VLOOKUP(A4091,'Sevinç 04.04.2023 0911'!$A:$D,4,0),0)</f>
        <v>0</v>
      </c>
      <c r="H4091" s="10">
        <f>IFERROR(VLOOKUP(A4091,'Onaya Sunulan Birim Fiyat'!$A:$C,3,0),0)</f>
        <v>0</v>
      </c>
      <c r="I4091" s="10">
        <f>IFERROR(VLOOKUP(A4091,'Eksik Birim Fiyat Satınalma'!$A:$E,5,0),0)</f>
        <v>0</v>
      </c>
      <c r="J4091" s="10">
        <f>IFERROR(VLOOKUP(A4091,'Eksik Birim Fiyat'!$A$2:$E$129,5,0),0)</f>
        <v>0</v>
      </c>
      <c r="K4091" s="10">
        <f>IFERROR(VLOOKUP(A4091,'Birim Fiyatı Olmayan Malzemeler'!$A$1:$C$128,3,0),0)</f>
        <v>0</v>
      </c>
      <c r="L4091" s="10">
        <f>IFERROR(VLOOKUP(A4091,'Reçete Altındakiler'!$A:$C,3,0),0)</f>
        <v>0</v>
      </c>
    </row>
    <row r="4092" spans="1:12" x14ac:dyDescent="0.25">
      <c r="A4092" s="8" t="s">
        <v>3762</v>
      </c>
      <c r="B4092" s="1">
        <v>3</v>
      </c>
      <c r="C4092" s="1">
        <v>78</v>
      </c>
      <c r="D4092" s="1">
        <v>0</v>
      </c>
      <c r="E4092" s="1">
        <v>0</v>
      </c>
      <c r="F4092" s="10">
        <f>IFERROR(VLOOKUP(A4092,'Sevinç 03.04.2023 1215'!$A:$F,5,0),0)</f>
        <v>0</v>
      </c>
      <c r="G4092" s="10">
        <f>IFERROR(VLOOKUP(A4092,'Sevinç 04.04.2023 0911'!$A:$D,4,0),0)</f>
        <v>0</v>
      </c>
      <c r="H4092" s="10">
        <f>IFERROR(VLOOKUP(A4092,'Onaya Sunulan Birim Fiyat'!$A:$C,3,0),0)</f>
        <v>0</v>
      </c>
      <c r="I4092" s="10">
        <f>IFERROR(VLOOKUP(A4092,'Eksik Birim Fiyat Satınalma'!$A:$E,5,0),0)</f>
        <v>0</v>
      </c>
      <c r="J4092" s="10">
        <f>IFERROR(VLOOKUP(A4092,'Eksik Birim Fiyat'!$A$2:$E$129,5,0),0)</f>
        <v>0</v>
      </c>
      <c r="K4092" s="10">
        <f>IFERROR(VLOOKUP(A4092,'Birim Fiyatı Olmayan Malzemeler'!$A$1:$C$128,3,0),0)</f>
        <v>0</v>
      </c>
      <c r="L4092" s="10">
        <f>IFERROR(VLOOKUP(A4092,'Reçete Altındakiler'!$A:$C,3,0),0)</f>
        <v>0</v>
      </c>
    </row>
    <row r="4093" spans="1:12" x14ac:dyDescent="0.25">
      <c r="A4093" s="8" t="s">
        <v>4157</v>
      </c>
      <c r="B4093" s="1">
        <v>3</v>
      </c>
      <c r="C4093" s="1">
        <v>57</v>
      </c>
      <c r="D4093" s="1">
        <v>0</v>
      </c>
      <c r="E4093" s="1">
        <v>0</v>
      </c>
      <c r="F4093" s="10">
        <f>IFERROR(VLOOKUP(A4093,'Sevinç 03.04.2023 1215'!$A:$F,5,0),0)</f>
        <v>0</v>
      </c>
      <c r="G4093" s="10">
        <f>IFERROR(VLOOKUP(A4093,'Sevinç 04.04.2023 0911'!$A:$D,4,0),0)</f>
        <v>0</v>
      </c>
      <c r="H4093" s="10">
        <f>IFERROR(VLOOKUP(A4093,'Onaya Sunulan Birim Fiyat'!$A:$C,3,0),0)</f>
        <v>0</v>
      </c>
      <c r="I4093" s="10">
        <f>IFERROR(VLOOKUP(A4093,'Eksik Birim Fiyat Satınalma'!$A:$E,5,0),0)</f>
        <v>0</v>
      </c>
      <c r="J4093" s="10">
        <f>IFERROR(VLOOKUP(A4093,'Eksik Birim Fiyat'!$A$2:$E$129,5,0),0)</f>
        <v>0</v>
      </c>
      <c r="K4093" s="10">
        <f>IFERROR(VLOOKUP(A4093,'Birim Fiyatı Olmayan Malzemeler'!$A$1:$C$128,3,0),0)</f>
        <v>0</v>
      </c>
      <c r="L4093" s="10">
        <f>IFERROR(VLOOKUP(A4093,'Reçete Altındakiler'!$A:$C,3,0),0)</f>
        <v>0</v>
      </c>
    </row>
    <row r="4094" spans="1:12" x14ac:dyDescent="0.25">
      <c r="A4094" s="8" t="s">
        <v>4158</v>
      </c>
      <c r="B4094" s="1">
        <v>3</v>
      </c>
      <c r="C4094" s="1">
        <v>1</v>
      </c>
      <c r="D4094" s="1">
        <v>0</v>
      </c>
      <c r="E4094" s="1">
        <v>0</v>
      </c>
      <c r="F4094" s="10">
        <f>IFERROR(VLOOKUP(A4094,'Sevinç 03.04.2023 1215'!$A:$F,5,0),0)</f>
        <v>0</v>
      </c>
      <c r="G4094" s="10">
        <f>IFERROR(VLOOKUP(A4094,'Sevinç 04.04.2023 0911'!$A:$D,4,0),0)</f>
        <v>0</v>
      </c>
      <c r="H4094" s="10">
        <f>IFERROR(VLOOKUP(A4094,'Onaya Sunulan Birim Fiyat'!$A:$C,3,0),0)</f>
        <v>0</v>
      </c>
      <c r="I4094" s="10">
        <f>IFERROR(VLOOKUP(A4094,'Eksik Birim Fiyat Satınalma'!$A:$E,5,0),0)</f>
        <v>0</v>
      </c>
      <c r="J4094" s="10">
        <f>IFERROR(VLOOKUP(A4094,'Eksik Birim Fiyat'!$A$2:$E$129,5,0),0)</f>
        <v>0</v>
      </c>
      <c r="K4094" s="10">
        <f>IFERROR(VLOOKUP(A4094,'Birim Fiyatı Olmayan Malzemeler'!$A$1:$C$128,3,0),0)</f>
        <v>0</v>
      </c>
      <c r="L4094" s="10">
        <f>IFERROR(VLOOKUP(A4094,'Reçete Altındakiler'!$A:$C,3,0),0)</f>
        <v>0</v>
      </c>
    </row>
    <row r="4095" spans="1:12" x14ac:dyDescent="0.25">
      <c r="A4095" s="8" t="s">
        <v>3476</v>
      </c>
      <c r="B4095" s="1">
        <v>3</v>
      </c>
      <c r="C4095" s="1">
        <v>9</v>
      </c>
      <c r="D4095" s="1">
        <v>0</v>
      </c>
      <c r="E4095" s="1">
        <v>0</v>
      </c>
      <c r="F4095" s="10">
        <f>IFERROR(VLOOKUP(A4095,'Sevinç 03.04.2023 1215'!$A:$F,5,0),0)</f>
        <v>0</v>
      </c>
      <c r="G4095" s="10">
        <f>IFERROR(VLOOKUP(A4095,'Sevinç 04.04.2023 0911'!$A:$D,4,0),0)</f>
        <v>0</v>
      </c>
      <c r="H4095" s="10">
        <f>IFERROR(VLOOKUP(A4095,'Onaya Sunulan Birim Fiyat'!$A:$C,3,0),0)</f>
        <v>0</v>
      </c>
      <c r="I4095" s="10">
        <f>IFERROR(VLOOKUP(A4095,'Eksik Birim Fiyat Satınalma'!$A:$E,5,0),0)</f>
        <v>0</v>
      </c>
      <c r="J4095" s="10">
        <f>IFERROR(VLOOKUP(A4095,'Eksik Birim Fiyat'!$A$2:$E$129,5,0),0)</f>
        <v>0</v>
      </c>
      <c r="K4095" s="10">
        <f>IFERROR(VLOOKUP(A4095,'Birim Fiyatı Olmayan Malzemeler'!$A$1:$C$128,3,0),0)</f>
        <v>0</v>
      </c>
      <c r="L4095" s="10">
        <f>IFERROR(VLOOKUP(A4095,'Reçete Altındakiler'!$A:$C,3,0),0)</f>
        <v>0</v>
      </c>
    </row>
    <row r="4096" spans="1:12" x14ac:dyDescent="0.25">
      <c r="A4096" s="8" t="s">
        <v>3408</v>
      </c>
      <c r="B4096" s="1">
        <v>3</v>
      </c>
      <c r="C4096" s="1">
        <v>9</v>
      </c>
      <c r="D4096" s="1">
        <v>0</v>
      </c>
      <c r="E4096" s="1">
        <v>0</v>
      </c>
      <c r="F4096" s="10">
        <f>IFERROR(VLOOKUP(A4096,'Sevinç 03.04.2023 1215'!$A:$F,5,0),0)</f>
        <v>0</v>
      </c>
      <c r="G4096" s="10">
        <f>IFERROR(VLOOKUP(A4096,'Sevinç 04.04.2023 0911'!$A:$D,4,0),0)</f>
        <v>0</v>
      </c>
      <c r="H4096" s="10">
        <f>IFERROR(VLOOKUP(A4096,'Onaya Sunulan Birim Fiyat'!$A:$C,3,0),0)</f>
        <v>0</v>
      </c>
      <c r="I4096" s="10">
        <f>IFERROR(VLOOKUP(A4096,'Eksik Birim Fiyat Satınalma'!$A:$E,5,0),0)</f>
        <v>0</v>
      </c>
      <c r="J4096" s="10">
        <f>IFERROR(VLOOKUP(A4096,'Eksik Birim Fiyat'!$A$2:$E$129,5,0),0)</f>
        <v>0</v>
      </c>
      <c r="K4096" s="10">
        <f>IFERROR(VLOOKUP(A4096,'Birim Fiyatı Olmayan Malzemeler'!$A$1:$C$128,3,0),0)</f>
        <v>0</v>
      </c>
      <c r="L4096" s="10">
        <f>IFERROR(VLOOKUP(A4096,'Reçete Altındakiler'!$A:$C,3,0),0)</f>
        <v>0</v>
      </c>
    </row>
    <row r="4097" spans="1:12" x14ac:dyDescent="0.25">
      <c r="A4097" s="8" t="s">
        <v>1626</v>
      </c>
      <c r="B4097" s="1">
        <v>3</v>
      </c>
      <c r="C4097" s="1">
        <v>1</v>
      </c>
      <c r="D4097" s="1">
        <v>0</v>
      </c>
      <c r="E4097" s="1">
        <v>0</v>
      </c>
      <c r="F4097" s="10">
        <f>IFERROR(VLOOKUP(A4097,'Sevinç 03.04.2023 1215'!$A:$F,5,0),0)</f>
        <v>0</v>
      </c>
      <c r="G4097" s="10">
        <f>IFERROR(VLOOKUP(A4097,'Sevinç 04.04.2023 0911'!$A:$D,4,0),0)</f>
        <v>0</v>
      </c>
      <c r="H4097" s="10">
        <f>IFERROR(VLOOKUP(A4097,'Onaya Sunulan Birim Fiyat'!$A:$C,3,0),0)</f>
        <v>0</v>
      </c>
      <c r="I4097" s="10">
        <f>IFERROR(VLOOKUP(A4097,'Eksik Birim Fiyat Satınalma'!$A:$E,5,0),0)</f>
        <v>0</v>
      </c>
      <c r="J4097" s="10">
        <f>IFERROR(VLOOKUP(A4097,'Eksik Birim Fiyat'!$A$2:$E$129,5,0),0)</f>
        <v>0</v>
      </c>
      <c r="K4097" s="10">
        <f>IFERROR(VLOOKUP(A4097,'Birim Fiyatı Olmayan Malzemeler'!$A$1:$C$128,3,0),0)</f>
        <v>0</v>
      </c>
      <c r="L4097" s="10">
        <f>IFERROR(VLOOKUP(A4097,'Reçete Altındakiler'!$A:$C,3,0),0)</f>
        <v>0</v>
      </c>
    </row>
    <row r="4098" spans="1:12" x14ac:dyDescent="0.25">
      <c r="A4098" s="8" t="s">
        <v>3477</v>
      </c>
      <c r="B4098" s="1">
        <v>3</v>
      </c>
      <c r="C4098" s="1">
        <v>1</v>
      </c>
      <c r="D4098" s="1">
        <v>0</v>
      </c>
      <c r="E4098" s="1">
        <v>0</v>
      </c>
      <c r="F4098" s="10">
        <f>IFERROR(VLOOKUP(A4098,'Sevinç 03.04.2023 1215'!$A:$F,5,0),0)</f>
        <v>0</v>
      </c>
      <c r="G4098" s="10">
        <f>IFERROR(VLOOKUP(A4098,'Sevinç 04.04.2023 0911'!$A:$D,4,0),0)</f>
        <v>0</v>
      </c>
      <c r="H4098" s="10">
        <f>IFERROR(VLOOKUP(A4098,'Onaya Sunulan Birim Fiyat'!$A:$C,3,0),0)</f>
        <v>0</v>
      </c>
      <c r="I4098" s="10">
        <f>IFERROR(VLOOKUP(A4098,'Eksik Birim Fiyat Satınalma'!$A:$E,5,0),0)</f>
        <v>0</v>
      </c>
      <c r="J4098" s="10">
        <f>IFERROR(VLOOKUP(A4098,'Eksik Birim Fiyat'!$A$2:$E$129,5,0),0)</f>
        <v>0</v>
      </c>
      <c r="K4098" s="10">
        <f>IFERROR(VLOOKUP(A4098,'Birim Fiyatı Olmayan Malzemeler'!$A$1:$C$128,3,0),0)</f>
        <v>0</v>
      </c>
      <c r="L4098" s="10">
        <f>IFERROR(VLOOKUP(A4098,'Reçete Altındakiler'!$A:$C,3,0),0)</f>
        <v>0</v>
      </c>
    </row>
    <row r="4099" spans="1:12" x14ac:dyDescent="0.25">
      <c r="A4099" s="8" t="s">
        <v>3621</v>
      </c>
      <c r="B4099" s="1">
        <v>3</v>
      </c>
      <c r="C4099" s="1">
        <v>144</v>
      </c>
      <c r="D4099" s="1">
        <v>0</v>
      </c>
      <c r="E4099" s="1">
        <v>0</v>
      </c>
      <c r="F4099" s="10">
        <f>IFERROR(VLOOKUP(A4099,'Sevinç 03.04.2023 1215'!$A:$F,5,0),0)</f>
        <v>0</v>
      </c>
      <c r="G4099" s="10">
        <f>IFERROR(VLOOKUP(A4099,'Sevinç 04.04.2023 0911'!$A:$D,4,0),0)</f>
        <v>0</v>
      </c>
      <c r="H4099" s="10">
        <f>IFERROR(VLOOKUP(A4099,'Onaya Sunulan Birim Fiyat'!$A:$C,3,0),0)</f>
        <v>0</v>
      </c>
      <c r="I4099" s="10">
        <f>IFERROR(VLOOKUP(A4099,'Eksik Birim Fiyat Satınalma'!$A:$E,5,0),0)</f>
        <v>0</v>
      </c>
      <c r="J4099" s="10">
        <f>IFERROR(VLOOKUP(A4099,'Eksik Birim Fiyat'!$A$2:$E$129,5,0),0)</f>
        <v>0</v>
      </c>
      <c r="K4099" s="10">
        <f>IFERROR(VLOOKUP(A4099,'Birim Fiyatı Olmayan Malzemeler'!$A$1:$C$128,3,0),0)</f>
        <v>0</v>
      </c>
      <c r="L4099" s="10">
        <f>IFERROR(VLOOKUP(A4099,'Reçete Altındakiler'!$A:$C,3,0),0)</f>
        <v>0</v>
      </c>
    </row>
    <row r="4100" spans="1:12" x14ac:dyDescent="0.25">
      <c r="A4100" s="8" t="s">
        <v>3207</v>
      </c>
      <c r="B4100" s="1">
        <v>3</v>
      </c>
      <c r="C4100" s="1">
        <v>36</v>
      </c>
      <c r="D4100" s="1">
        <v>0</v>
      </c>
      <c r="E4100" s="1">
        <v>0</v>
      </c>
      <c r="F4100" s="10">
        <f>IFERROR(VLOOKUP(A4100,'Sevinç 03.04.2023 1215'!$A:$F,5,0),0)</f>
        <v>0</v>
      </c>
      <c r="G4100" s="10">
        <f>IFERROR(VLOOKUP(A4100,'Sevinç 04.04.2023 0911'!$A:$D,4,0),0)</f>
        <v>0</v>
      </c>
      <c r="H4100" s="10">
        <f>IFERROR(VLOOKUP(A4100,'Onaya Sunulan Birim Fiyat'!$A:$C,3,0),0)</f>
        <v>0</v>
      </c>
      <c r="I4100" s="10">
        <f>IFERROR(VLOOKUP(A4100,'Eksik Birim Fiyat Satınalma'!$A:$E,5,0),0)</f>
        <v>0</v>
      </c>
      <c r="J4100" s="10">
        <f>IFERROR(VLOOKUP(A4100,'Eksik Birim Fiyat'!$A$2:$E$129,5,0),0)</f>
        <v>0</v>
      </c>
      <c r="K4100" s="10">
        <f>IFERROR(VLOOKUP(A4100,'Birim Fiyatı Olmayan Malzemeler'!$A$1:$C$128,3,0),0)</f>
        <v>0</v>
      </c>
      <c r="L4100" s="10">
        <f>IFERROR(VLOOKUP(A4100,'Reçete Altındakiler'!$A:$C,3,0),0)</f>
        <v>0</v>
      </c>
    </row>
    <row r="4101" spans="1:12" x14ac:dyDescent="0.25">
      <c r="A4101" s="8" t="s">
        <v>3622</v>
      </c>
      <c r="B4101" s="1">
        <v>3</v>
      </c>
      <c r="C4101" s="1">
        <v>90</v>
      </c>
      <c r="D4101" s="1">
        <v>0</v>
      </c>
      <c r="E4101" s="1">
        <v>0</v>
      </c>
      <c r="F4101" s="10">
        <f>IFERROR(VLOOKUP(A4101,'Sevinç 03.04.2023 1215'!$A:$F,5,0),0)</f>
        <v>0</v>
      </c>
      <c r="G4101" s="10">
        <f>IFERROR(VLOOKUP(A4101,'Sevinç 04.04.2023 0911'!$A:$D,4,0),0)</f>
        <v>0</v>
      </c>
      <c r="H4101" s="10">
        <f>IFERROR(VLOOKUP(A4101,'Onaya Sunulan Birim Fiyat'!$A:$C,3,0),0)</f>
        <v>0</v>
      </c>
      <c r="I4101" s="10">
        <f>IFERROR(VLOOKUP(A4101,'Eksik Birim Fiyat Satınalma'!$A:$E,5,0),0)</f>
        <v>0</v>
      </c>
      <c r="J4101" s="10">
        <f>IFERROR(VLOOKUP(A4101,'Eksik Birim Fiyat'!$A$2:$E$129,5,0),0)</f>
        <v>0</v>
      </c>
      <c r="K4101" s="10">
        <f>IFERROR(VLOOKUP(A4101,'Birim Fiyatı Olmayan Malzemeler'!$A$1:$C$128,3,0),0)</f>
        <v>0</v>
      </c>
      <c r="L4101" s="10">
        <f>IFERROR(VLOOKUP(A4101,'Reçete Altındakiler'!$A:$C,3,0),0)</f>
        <v>0</v>
      </c>
    </row>
    <row r="4102" spans="1:12" x14ac:dyDescent="0.25">
      <c r="A4102" s="8" t="s">
        <v>3409</v>
      </c>
      <c r="B4102" s="1">
        <v>2</v>
      </c>
      <c r="C4102" s="1">
        <v>10</v>
      </c>
      <c r="D4102" s="1">
        <v>0</v>
      </c>
      <c r="E4102" s="1">
        <v>0</v>
      </c>
      <c r="F4102" s="10">
        <f>IFERROR(VLOOKUP(A4102,'Sevinç 03.04.2023 1215'!$A:$F,5,0),0)</f>
        <v>0</v>
      </c>
      <c r="G4102" s="10">
        <f>IFERROR(VLOOKUP(A4102,'Sevinç 04.04.2023 0911'!$A:$D,4,0),0)</f>
        <v>0</v>
      </c>
      <c r="H4102" s="10">
        <f>IFERROR(VLOOKUP(A4102,'Onaya Sunulan Birim Fiyat'!$A:$C,3,0),0)</f>
        <v>0</v>
      </c>
      <c r="I4102" s="10">
        <f>IFERROR(VLOOKUP(A4102,'Eksik Birim Fiyat Satınalma'!$A:$E,5,0),0)</f>
        <v>0</v>
      </c>
      <c r="J4102" s="10">
        <f>IFERROR(VLOOKUP(A4102,'Eksik Birim Fiyat'!$A$2:$E$129,5,0),0)</f>
        <v>0</v>
      </c>
      <c r="K4102" s="10">
        <f>IFERROR(VLOOKUP(A4102,'Birim Fiyatı Olmayan Malzemeler'!$A$1:$C$128,3,0),0)</f>
        <v>0</v>
      </c>
      <c r="L4102" s="10">
        <f>IFERROR(VLOOKUP(A4102,'Reçete Altındakiler'!$A:$C,3,0),0)</f>
        <v>0</v>
      </c>
    </row>
    <row r="4103" spans="1:12" x14ac:dyDescent="0.25">
      <c r="A4103" s="8" t="s">
        <v>3409</v>
      </c>
      <c r="B4103" s="1">
        <v>3</v>
      </c>
      <c r="C4103" s="1">
        <v>8</v>
      </c>
      <c r="D4103" s="1">
        <v>0</v>
      </c>
      <c r="E4103" s="1">
        <v>0</v>
      </c>
      <c r="F4103" s="10">
        <f>IFERROR(VLOOKUP(A4103,'Sevinç 03.04.2023 1215'!$A:$F,5,0),0)</f>
        <v>0</v>
      </c>
      <c r="G4103" s="10">
        <f>IFERROR(VLOOKUP(A4103,'Sevinç 04.04.2023 0911'!$A:$D,4,0),0)</f>
        <v>0</v>
      </c>
      <c r="H4103" s="10">
        <f>IFERROR(VLOOKUP(A4103,'Onaya Sunulan Birim Fiyat'!$A:$C,3,0),0)</f>
        <v>0</v>
      </c>
      <c r="I4103" s="10">
        <f>IFERROR(VLOOKUP(A4103,'Eksik Birim Fiyat Satınalma'!$A:$E,5,0),0)</f>
        <v>0</v>
      </c>
      <c r="J4103" s="10">
        <f>IFERROR(VLOOKUP(A4103,'Eksik Birim Fiyat'!$A$2:$E$129,5,0),0)</f>
        <v>0</v>
      </c>
      <c r="K4103" s="10">
        <f>IFERROR(VLOOKUP(A4103,'Birim Fiyatı Olmayan Malzemeler'!$A$1:$C$128,3,0),0)</f>
        <v>0</v>
      </c>
      <c r="L4103" s="10">
        <f>IFERROR(VLOOKUP(A4103,'Reçete Altındakiler'!$A:$C,3,0),0)</f>
        <v>0</v>
      </c>
    </row>
    <row r="4104" spans="1:12" x14ac:dyDescent="0.25">
      <c r="A4104" s="8" t="s">
        <v>3763</v>
      </c>
      <c r="B4104" s="1">
        <v>3</v>
      </c>
      <c r="C4104" s="1">
        <v>1</v>
      </c>
      <c r="D4104" s="1">
        <v>0</v>
      </c>
      <c r="E4104" s="1">
        <v>0</v>
      </c>
      <c r="F4104" s="10">
        <f>IFERROR(VLOOKUP(A4104,'Sevinç 03.04.2023 1215'!$A:$F,5,0),0)</f>
        <v>0</v>
      </c>
      <c r="G4104" s="10">
        <f>IFERROR(VLOOKUP(A4104,'Sevinç 04.04.2023 0911'!$A:$D,4,0),0)</f>
        <v>0</v>
      </c>
      <c r="H4104" s="10">
        <f>IFERROR(VLOOKUP(A4104,'Onaya Sunulan Birim Fiyat'!$A:$C,3,0),0)</f>
        <v>0</v>
      </c>
      <c r="I4104" s="10">
        <f>IFERROR(VLOOKUP(A4104,'Eksik Birim Fiyat Satınalma'!$A:$E,5,0),0)</f>
        <v>0</v>
      </c>
      <c r="J4104" s="10">
        <f>IFERROR(VLOOKUP(A4104,'Eksik Birim Fiyat'!$A$2:$E$129,5,0),0)</f>
        <v>0</v>
      </c>
      <c r="K4104" s="10">
        <f>IFERROR(VLOOKUP(A4104,'Birim Fiyatı Olmayan Malzemeler'!$A$1:$C$128,3,0),0)</f>
        <v>0</v>
      </c>
      <c r="L4104" s="10">
        <f>IFERROR(VLOOKUP(A4104,'Reçete Altındakiler'!$A:$C,3,0),0)</f>
        <v>0</v>
      </c>
    </row>
    <row r="4105" spans="1:12" x14ac:dyDescent="0.25">
      <c r="A4105" s="8" t="s">
        <v>3208</v>
      </c>
      <c r="B4105" s="1">
        <v>3</v>
      </c>
      <c r="C4105" s="1">
        <v>1</v>
      </c>
      <c r="D4105" s="1">
        <v>0</v>
      </c>
      <c r="E4105" s="1">
        <v>0</v>
      </c>
      <c r="F4105" s="10">
        <f>IFERROR(VLOOKUP(A4105,'Sevinç 03.04.2023 1215'!$A:$F,5,0),0)</f>
        <v>0</v>
      </c>
      <c r="G4105" s="10">
        <f>IFERROR(VLOOKUP(A4105,'Sevinç 04.04.2023 0911'!$A:$D,4,0),0)</f>
        <v>0</v>
      </c>
      <c r="H4105" s="10">
        <f>IFERROR(VLOOKUP(A4105,'Onaya Sunulan Birim Fiyat'!$A:$C,3,0),0)</f>
        <v>0</v>
      </c>
      <c r="I4105" s="10">
        <f>IFERROR(VLOOKUP(A4105,'Eksik Birim Fiyat Satınalma'!$A:$E,5,0),0)</f>
        <v>0</v>
      </c>
      <c r="J4105" s="10">
        <f>IFERROR(VLOOKUP(A4105,'Eksik Birim Fiyat'!$A$2:$E$129,5,0),0)</f>
        <v>0</v>
      </c>
      <c r="K4105" s="10">
        <f>IFERROR(VLOOKUP(A4105,'Birim Fiyatı Olmayan Malzemeler'!$A$1:$C$128,3,0),0)</f>
        <v>0</v>
      </c>
      <c r="L4105" s="10">
        <f>IFERROR(VLOOKUP(A4105,'Reçete Altındakiler'!$A:$C,3,0),0)</f>
        <v>0</v>
      </c>
    </row>
    <row r="4106" spans="1:12" x14ac:dyDescent="0.25">
      <c r="A4106" s="8" t="s">
        <v>3764</v>
      </c>
      <c r="B4106" s="1">
        <v>3</v>
      </c>
      <c r="C4106" s="1">
        <v>3</v>
      </c>
      <c r="D4106" s="1">
        <v>0</v>
      </c>
      <c r="E4106" s="1">
        <v>0</v>
      </c>
      <c r="F4106" s="10">
        <f>IFERROR(VLOOKUP(A4106,'Sevinç 03.04.2023 1215'!$A:$F,5,0),0)</f>
        <v>0</v>
      </c>
      <c r="G4106" s="10">
        <f>IFERROR(VLOOKUP(A4106,'Sevinç 04.04.2023 0911'!$A:$D,4,0),0)</f>
        <v>0</v>
      </c>
      <c r="H4106" s="10">
        <f>IFERROR(VLOOKUP(A4106,'Onaya Sunulan Birim Fiyat'!$A:$C,3,0),0)</f>
        <v>0</v>
      </c>
      <c r="I4106" s="10">
        <f>IFERROR(VLOOKUP(A4106,'Eksik Birim Fiyat Satınalma'!$A:$E,5,0),0)</f>
        <v>0</v>
      </c>
      <c r="J4106" s="10">
        <f>IFERROR(VLOOKUP(A4106,'Eksik Birim Fiyat'!$A$2:$E$129,5,0),0)</f>
        <v>0</v>
      </c>
      <c r="K4106" s="10">
        <f>IFERROR(VLOOKUP(A4106,'Birim Fiyatı Olmayan Malzemeler'!$A$1:$C$128,3,0),0)</f>
        <v>0</v>
      </c>
      <c r="L4106" s="10">
        <f>IFERROR(VLOOKUP(A4106,'Reçete Altındakiler'!$A:$C,3,0),0)</f>
        <v>0</v>
      </c>
    </row>
    <row r="4107" spans="1:12" x14ac:dyDescent="0.25">
      <c r="A4107" s="8" t="s">
        <v>3410</v>
      </c>
      <c r="B4107" s="1">
        <v>3</v>
      </c>
      <c r="C4107" s="1">
        <v>1</v>
      </c>
      <c r="D4107" s="1">
        <v>0</v>
      </c>
      <c r="E4107" s="1">
        <v>0</v>
      </c>
      <c r="F4107" s="10">
        <f>IFERROR(VLOOKUP(A4107,'Sevinç 03.04.2023 1215'!$A:$F,5,0),0)</f>
        <v>0</v>
      </c>
      <c r="G4107" s="10">
        <f>IFERROR(VLOOKUP(A4107,'Sevinç 04.04.2023 0911'!$A:$D,4,0),0)</f>
        <v>0</v>
      </c>
      <c r="H4107" s="10">
        <f>IFERROR(VLOOKUP(A4107,'Onaya Sunulan Birim Fiyat'!$A:$C,3,0),0)</f>
        <v>0</v>
      </c>
      <c r="I4107" s="10">
        <f>IFERROR(VLOOKUP(A4107,'Eksik Birim Fiyat Satınalma'!$A:$E,5,0),0)</f>
        <v>0</v>
      </c>
      <c r="J4107" s="10">
        <f>IFERROR(VLOOKUP(A4107,'Eksik Birim Fiyat'!$A$2:$E$129,5,0),0)</f>
        <v>0</v>
      </c>
      <c r="K4107" s="10">
        <f>IFERROR(VLOOKUP(A4107,'Birim Fiyatı Olmayan Malzemeler'!$A$1:$C$128,3,0),0)</f>
        <v>0</v>
      </c>
      <c r="L4107" s="10">
        <f>IFERROR(VLOOKUP(A4107,'Reçete Altındakiler'!$A:$C,3,0),0)</f>
        <v>0</v>
      </c>
    </row>
    <row r="4108" spans="1:12" x14ac:dyDescent="0.25">
      <c r="A4108" s="8" t="s">
        <v>3061</v>
      </c>
      <c r="B4108" s="1">
        <v>3</v>
      </c>
      <c r="C4108" s="1">
        <v>4</v>
      </c>
      <c r="D4108" s="1">
        <v>0</v>
      </c>
      <c r="E4108" s="1">
        <v>0</v>
      </c>
      <c r="F4108" s="10">
        <f>IFERROR(VLOOKUP(A4108,'Sevinç 03.04.2023 1215'!$A:$F,5,0),0)</f>
        <v>0</v>
      </c>
      <c r="G4108" s="10">
        <f>IFERROR(VLOOKUP(A4108,'Sevinç 04.04.2023 0911'!$A:$D,4,0),0)</f>
        <v>0</v>
      </c>
      <c r="H4108" s="10">
        <f>IFERROR(VLOOKUP(A4108,'Onaya Sunulan Birim Fiyat'!$A:$C,3,0),0)</f>
        <v>0</v>
      </c>
      <c r="I4108" s="10">
        <f>IFERROR(VLOOKUP(A4108,'Eksik Birim Fiyat Satınalma'!$A:$E,5,0),0)</f>
        <v>0</v>
      </c>
      <c r="J4108" s="10">
        <f>IFERROR(VLOOKUP(A4108,'Eksik Birim Fiyat'!$A$2:$E$129,5,0),0)</f>
        <v>0</v>
      </c>
      <c r="K4108" s="10">
        <f>IFERROR(VLOOKUP(A4108,'Birim Fiyatı Olmayan Malzemeler'!$A$1:$C$128,3,0),0)</f>
        <v>0</v>
      </c>
      <c r="L4108" s="10">
        <f>IFERROR(VLOOKUP(A4108,'Reçete Altındakiler'!$A:$C,3,0),0)</f>
        <v>0</v>
      </c>
    </row>
    <row r="4109" spans="1:12" x14ac:dyDescent="0.25">
      <c r="A4109" s="8" t="s">
        <v>3765</v>
      </c>
      <c r="B4109" s="1">
        <v>3</v>
      </c>
      <c r="C4109" s="1">
        <v>9</v>
      </c>
      <c r="D4109" s="1">
        <v>0</v>
      </c>
      <c r="E4109" s="1">
        <v>0</v>
      </c>
      <c r="F4109" s="10">
        <f>IFERROR(VLOOKUP(A4109,'Sevinç 03.04.2023 1215'!$A:$F,5,0),0)</f>
        <v>0</v>
      </c>
      <c r="G4109" s="10">
        <f>IFERROR(VLOOKUP(A4109,'Sevinç 04.04.2023 0911'!$A:$D,4,0),0)</f>
        <v>0</v>
      </c>
      <c r="H4109" s="10">
        <f>IFERROR(VLOOKUP(A4109,'Onaya Sunulan Birim Fiyat'!$A:$C,3,0),0)</f>
        <v>0</v>
      </c>
      <c r="I4109" s="10">
        <f>IFERROR(VLOOKUP(A4109,'Eksik Birim Fiyat Satınalma'!$A:$E,5,0),0)</f>
        <v>0</v>
      </c>
      <c r="J4109" s="10">
        <f>IFERROR(VLOOKUP(A4109,'Eksik Birim Fiyat'!$A$2:$E$129,5,0),0)</f>
        <v>0</v>
      </c>
      <c r="K4109" s="10">
        <f>IFERROR(VLOOKUP(A4109,'Birim Fiyatı Olmayan Malzemeler'!$A$1:$C$128,3,0),0)</f>
        <v>0</v>
      </c>
      <c r="L4109" s="10">
        <f>IFERROR(VLOOKUP(A4109,'Reçete Altındakiler'!$A:$C,3,0),0)</f>
        <v>0</v>
      </c>
    </row>
    <row r="4110" spans="1:12" x14ac:dyDescent="0.25">
      <c r="A4110" s="8" t="s">
        <v>3478</v>
      </c>
      <c r="B4110" s="1">
        <v>2</v>
      </c>
      <c r="C4110" s="1">
        <v>25</v>
      </c>
      <c r="D4110" s="1">
        <v>0</v>
      </c>
      <c r="E4110" s="1">
        <v>0</v>
      </c>
      <c r="F4110" s="10">
        <f>IFERROR(VLOOKUP(A4110,'Sevinç 03.04.2023 1215'!$A:$F,5,0),0)</f>
        <v>0</v>
      </c>
      <c r="G4110" s="10">
        <f>IFERROR(VLOOKUP(A4110,'Sevinç 04.04.2023 0911'!$A:$D,4,0),0)</f>
        <v>0</v>
      </c>
      <c r="H4110" s="10">
        <f>IFERROR(VLOOKUP(A4110,'Onaya Sunulan Birim Fiyat'!$A:$C,3,0),0)</f>
        <v>0</v>
      </c>
      <c r="I4110" s="10">
        <f>IFERROR(VLOOKUP(A4110,'Eksik Birim Fiyat Satınalma'!$A:$E,5,0),0)</f>
        <v>0</v>
      </c>
      <c r="J4110" s="10">
        <f>IFERROR(VLOOKUP(A4110,'Eksik Birim Fiyat'!$A$2:$E$129,5,0),0)</f>
        <v>0</v>
      </c>
      <c r="K4110" s="10">
        <f>IFERROR(VLOOKUP(A4110,'Birim Fiyatı Olmayan Malzemeler'!$A$1:$C$128,3,0),0)</f>
        <v>0</v>
      </c>
      <c r="L4110" s="10">
        <f>IFERROR(VLOOKUP(A4110,'Reçete Altındakiler'!$A:$C,3,0),0)</f>
        <v>0</v>
      </c>
    </row>
    <row r="4111" spans="1:12" x14ac:dyDescent="0.25">
      <c r="A4111" s="8" t="s">
        <v>3623</v>
      </c>
      <c r="B4111" s="1">
        <v>2</v>
      </c>
      <c r="C4111" s="1">
        <v>14</v>
      </c>
      <c r="D4111" s="1">
        <v>0</v>
      </c>
      <c r="E4111" s="1">
        <v>0</v>
      </c>
      <c r="F4111" s="10">
        <f>IFERROR(VLOOKUP(A4111,'Sevinç 03.04.2023 1215'!$A:$F,5,0),0)</f>
        <v>0</v>
      </c>
      <c r="G4111" s="10">
        <f>IFERROR(VLOOKUP(A4111,'Sevinç 04.04.2023 0911'!$A:$D,4,0),0)</f>
        <v>0</v>
      </c>
      <c r="H4111" s="10">
        <f>IFERROR(VLOOKUP(A4111,'Onaya Sunulan Birim Fiyat'!$A:$C,3,0),0)</f>
        <v>0</v>
      </c>
      <c r="I4111" s="10">
        <f>IFERROR(VLOOKUP(A4111,'Eksik Birim Fiyat Satınalma'!$A:$E,5,0),0)</f>
        <v>0</v>
      </c>
      <c r="J4111" s="10">
        <f>IFERROR(VLOOKUP(A4111,'Eksik Birim Fiyat'!$A$2:$E$129,5,0),0)</f>
        <v>0</v>
      </c>
      <c r="K4111" s="10">
        <f>IFERROR(VLOOKUP(A4111,'Birim Fiyatı Olmayan Malzemeler'!$A$1:$C$128,3,0),0)</f>
        <v>0</v>
      </c>
      <c r="L4111" s="10">
        <f>IFERROR(VLOOKUP(A4111,'Reçete Altındakiler'!$A:$C,3,0),0)</f>
        <v>0</v>
      </c>
    </row>
    <row r="4112" spans="1:12" x14ac:dyDescent="0.25">
      <c r="A4112" s="8" t="s">
        <v>1627</v>
      </c>
      <c r="B4112" s="1">
        <v>3</v>
      </c>
      <c r="C4112" s="1">
        <v>35</v>
      </c>
      <c r="D4112" s="1">
        <v>0</v>
      </c>
      <c r="E4112" s="1">
        <v>0</v>
      </c>
      <c r="F4112" s="10">
        <f>IFERROR(VLOOKUP(A4112,'Sevinç 03.04.2023 1215'!$A:$F,5,0),0)</f>
        <v>0</v>
      </c>
      <c r="G4112" s="10">
        <f>IFERROR(VLOOKUP(A4112,'Sevinç 04.04.2023 0911'!$A:$D,4,0),0)</f>
        <v>0</v>
      </c>
      <c r="H4112" s="10">
        <f>IFERROR(VLOOKUP(A4112,'Onaya Sunulan Birim Fiyat'!$A:$C,3,0),0)</f>
        <v>0</v>
      </c>
      <c r="I4112" s="10">
        <f>IFERROR(VLOOKUP(A4112,'Eksik Birim Fiyat Satınalma'!$A:$E,5,0),0)</f>
        <v>0</v>
      </c>
      <c r="J4112" s="10">
        <f>IFERROR(VLOOKUP(A4112,'Eksik Birim Fiyat'!$A$2:$E$129,5,0),0)</f>
        <v>0</v>
      </c>
      <c r="K4112" s="10">
        <f>IFERROR(VLOOKUP(A4112,'Birim Fiyatı Olmayan Malzemeler'!$A$1:$C$128,3,0),0)</f>
        <v>0</v>
      </c>
      <c r="L4112" s="10">
        <f>IFERROR(VLOOKUP(A4112,'Reçete Altındakiler'!$A:$C,3,0),0)</f>
        <v>0</v>
      </c>
    </row>
    <row r="4113" spans="1:12" x14ac:dyDescent="0.25">
      <c r="A4113" s="8" t="s">
        <v>1628</v>
      </c>
      <c r="B4113" s="1">
        <v>3</v>
      </c>
      <c r="C4113" s="1">
        <v>1</v>
      </c>
      <c r="D4113" s="1">
        <v>0</v>
      </c>
      <c r="E4113" s="1">
        <v>0</v>
      </c>
      <c r="F4113" s="10">
        <f>IFERROR(VLOOKUP(A4113,'Sevinç 03.04.2023 1215'!$A:$F,5,0),0)</f>
        <v>0</v>
      </c>
      <c r="G4113" s="10">
        <f>IFERROR(VLOOKUP(A4113,'Sevinç 04.04.2023 0911'!$A:$D,4,0),0)</f>
        <v>0</v>
      </c>
      <c r="H4113" s="10">
        <f>IFERROR(VLOOKUP(A4113,'Onaya Sunulan Birim Fiyat'!$A:$C,3,0),0)</f>
        <v>0</v>
      </c>
      <c r="I4113" s="10">
        <f>IFERROR(VLOOKUP(A4113,'Eksik Birim Fiyat Satınalma'!$A:$E,5,0),0)</f>
        <v>0</v>
      </c>
      <c r="J4113" s="10">
        <f>IFERROR(VLOOKUP(A4113,'Eksik Birim Fiyat'!$A$2:$E$129,5,0),0)</f>
        <v>0</v>
      </c>
      <c r="K4113" s="10">
        <f>IFERROR(VLOOKUP(A4113,'Birim Fiyatı Olmayan Malzemeler'!$A$1:$C$128,3,0),0)</f>
        <v>0</v>
      </c>
      <c r="L4113" s="10">
        <f>IFERROR(VLOOKUP(A4113,'Reçete Altındakiler'!$A:$C,3,0),0)</f>
        <v>0</v>
      </c>
    </row>
    <row r="4114" spans="1:12" x14ac:dyDescent="0.25">
      <c r="A4114" s="8" t="s">
        <v>3062</v>
      </c>
      <c r="B4114" s="1">
        <v>2</v>
      </c>
      <c r="C4114" s="1">
        <v>25</v>
      </c>
      <c r="D4114" s="1">
        <v>0</v>
      </c>
      <c r="E4114" s="1">
        <v>0</v>
      </c>
      <c r="F4114" s="10">
        <f>IFERROR(VLOOKUP(A4114,'Sevinç 03.04.2023 1215'!$A:$F,5,0),0)</f>
        <v>0</v>
      </c>
      <c r="G4114" s="10">
        <f>IFERROR(VLOOKUP(A4114,'Sevinç 04.04.2023 0911'!$A:$D,4,0),0)</f>
        <v>0</v>
      </c>
      <c r="H4114" s="10">
        <f>IFERROR(VLOOKUP(A4114,'Onaya Sunulan Birim Fiyat'!$A:$C,3,0),0)</f>
        <v>0</v>
      </c>
      <c r="I4114" s="10">
        <f>IFERROR(VLOOKUP(A4114,'Eksik Birim Fiyat Satınalma'!$A:$E,5,0),0)</f>
        <v>0</v>
      </c>
      <c r="J4114" s="10">
        <f>IFERROR(VLOOKUP(A4114,'Eksik Birim Fiyat'!$A$2:$E$129,5,0),0)</f>
        <v>0</v>
      </c>
      <c r="K4114" s="10">
        <f>IFERROR(VLOOKUP(A4114,'Birim Fiyatı Olmayan Malzemeler'!$A$1:$C$128,3,0),0)</f>
        <v>0</v>
      </c>
      <c r="L4114" s="10">
        <f>IFERROR(VLOOKUP(A4114,'Reçete Altındakiler'!$A:$C,3,0),0)</f>
        <v>0</v>
      </c>
    </row>
    <row r="4115" spans="1:12" x14ac:dyDescent="0.25">
      <c r="A4115" s="8" t="s">
        <v>3062</v>
      </c>
      <c r="B4115" s="1">
        <v>3</v>
      </c>
      <c r="C4115" s="1">
        <v>3</v>
      </c>
      <c r="D4115" s="1">
        <v>0</v>
      </c>
      <c r="E4115" s="1">
        <v>0</v>
      </c>
      <c r="F4115" s="10">
        <f>IFERROR(VLOOKUP(A4115,'Sevinç 03.04.2023 1215'!$A:$F,5,0),0)</f>
        <v>0</v>
      </c>
      <c r="G4115" s="10">
        <f>IFERROR(VLOOKUP(A4115,'Sevinç 04.04.2023 0911'!$A:$D,4,0),0)</f>
        <v>0</v>
      </c>
      <c r="H4115" s="10">
        <f>IFERROR(VLOOKUP(A4115,'Onaya Sunulan Birim Fiyat'!$A:$C,3,0),0)</f>
        <v>0</v>
      </c>
      <c r="I4115" s="10">
        <f>IFERROR(VLOOKUP(A4115,'Eksik Birim Fiyat Satınalma'!$A:$E,5,0),0)</f>
        <v>0</v>
      </c>
      <c r="J4115" s="10">
        <f>IFERROR(VLOOKUP(A4115,'Eksik Birim Fiyat'!$A$2:$E$129,5,0),0)</f>
        <v>0</v>
      </c>
      <c r="K4115" s="10">
        <f>IFERROR(VLOOKUP(A4115,'Birim Fiyatı Olmayan Malzemeler'!$A$1:$C$128,3,0),0)</f>
        <v>0</v>
      </c>
      <c r="L4115" s="10">
        <f>IFERROR(VLOOKUP(A4115,'Reçete Altındakiler'!$A:$C,3,0),0)</f>
        <v>0</v>
      </c>
    </row>
    <row r="4116" spans="1:12" x14ac:dyDescent="0.25">
      <c r="A4116" s="8" t="s">
        <v>3479</v>
      </c>
      <c r="B4116" s="1">
        <v>2</v>
      </c>
      <c r="C4116" s="1">
        <v>29</v>
      </c>
      <c r="D4116" s="1">
        <v>0</v>
      </c>
      <c r="E4116" s="1">
        <v>0</v>
      </c>
      <c r="F4116" s="10">
        <f>IFERROR(VLOOKUP(A4116,'Sevinç 03.04.2023 1215'!$A:$F,5,0),0)</f>
        <v>0</v>
      </c>
      <c r="G4116" s="10">
        <f>IFERROR(VLOOKUP(A4116,'Sevinç 04.04.2023 0911'!$A:$D,4,0),0)</f>
        <v>0</v>
      </c>
      <c r="H4116" s="10">
        <f>IFERROR(VLOOKUP(A4116,'Onaya Sunulan Birim Fiyat'!$A:$C,3,0),0)</f>
        <v>0</v>
      </c>
      <c r="I4116" s="10">
        <f>IFERROR(VLOOKUP(A4116,'Eksik Birim Fiyat Satınalma'!$A:$E,5,0),0)</f>
        <v>0</v>
      </c>
      <c r="J4116" s="10">
        <f>IFERROR(VLOOKUP(A4116,'Eksik Birim Fiyat'!$A$2:$E$129,5,0),0)</f>
        <v>0</v>
      </c>
      <c r="K4116" s="10">
        <f>IFERROR(VLOOKUP(A4116,'Birim Fiyatı Olmayan Malzemeler'!$A$1:$C$128,3,0),0)</f>
        <v>0</v>
      </c>
      <c r="L4116" s="10">
        <f>IFERROR(VLOOKUP(A4116,'Reçete Altındakiler'!$A:$C,3,0),0)</f>
        <v>0</v>
      </c>
    </row>
    <row r="4117" spans="1:12" x14ac:dyDescent="0.25">
      <c r="A4117" s="8" t="s">
        <v>3209</v>
      </c>
      <c r="B4117" s="1">
        <v>2</v>
      </c>
      <c r="C4117" s="1">
        <v>26</v>
      </c>
      <c r="D4117" s="1">
        <v>0</v>
      </c>
      <c r="E4117" s="1">
        <v>0</v>
      </c>
      <c r="F4117" s="10">
        <f>IFERROR(VLOOKUP(A4117,'Sevinç 03.04.2023 1215'!$A:$F,5,0),0)</f>
        <v>0</v>
      </c>
      <c r="G4117" s="10">
        <f>IFERROR(VLOOKUP(A4117,'Sevinç 04.04.2023 0911'!$A:$D,4,0),0)</f>
        <v>0</v>
      </c>
      <c r="H4117" s="10">
        <f>IFERROR(VLOOKUP(A4117,'Onaya Sunulan Birim Fiyat'!$A:$C,3,0),0)</f>
        <v>0</v>
      </c>
      <c r="I4117" s="10">
        <f>IFERROR(VLOOKUP(A4117,'Eksik Birim Fiyat Satınalma'!$A:$E,5,0),0)</f>
        <v>0</v>
      </c>
      <c r="J4117" s="10">
        <f>IFERROR(VLOOKUP(A4117,'Eksik Birim Fiyat'!$A$2:$E$129,5,0),0)</f>
        <v>0</v>
      </c>
      <c r="K4117" s="10">
        <f>IFERROR(VLOOKUP(A4117,'Birim Fiyatı Olmayan Malzemeler'!$A$1:$C$128,3,0),0)</f>
        <v>0</v>
      </c>
      <c r="L4117" s="10">
        <f>IFERROR(VLOOKUP(A4117,'Reçete Altındakiler'!$A:$C,3,0),0)</f>
        <v>0</v>
      </c>
    </row>
    <row r="4118" spans="1:12" x14ac:dyDescent="0.25">
      <c r="A4118" s="8" t="s">
        <v>3411</v>
      </c>
      <c r="B4118" s="1">
        <v>3</v>
      </c>
      <c r="C4118" s="1">
        <v>11</v>
      </c>
      <c r="D4118" s="1">
        <v>0</v>
      </c>
      <c r="E4118" s="1">
        <v>0</v>
      </c>
      <c r="F4118" s="10">
        <f>IFERROR(VLOOKUP(A4118,'Sevinç 03.04.2023 1215'!$A:$F,5,0),0)</f>
        <v>0</v>
      </c>
      <c r="G4118" s="10">
        <f>IFERROR(VLOOKUP(A4118,'Sevinç 04.04.2023 0911'!$A:$D,4,0),0)</f>
        <v>0</v>
      </c>
      <c r="H4118" s="10">
        <f>IFERROR(VLOOKUP(A4118,'Onaya Sunulan Birim Fiyat'!$A:$C,3,0),0)</f>
        <v>0</v>
      </c>
      <c r="I4118" s="10">
        <f>IFERROR(VLOOKUP(A4118,'Eksik Birim Fiyat Satınalma'!$A:$E,5,0),0)</f>
        <v>0</v>
      </c>
      <c r="J4118" s="10">
        <f>IFERROR(VLOOKUP(A4118,'Eksik Birim Fiyat'!$A$2:$E$129,5,0),0)</f>
        <v>0</v>
      </c>
      <c r="K4118" s="10">
        <f>IFERROR(VLOOKUP(A4118,'Birim Fiyatı Olmayan Malzemeler'!$A$1:$C$128,3,0),0)</f>
        <v>0</v>
      </c>
      <c r="L4118" s="10">
        <f>IFERROR(VLOOKUP(A4118,'Reçete Altındakiler'!$A:$C,3,0),0)</f>
        <v>0</v>
      </c>
    </row>
    <row r="4119" spans="1:12" x14ac:dyDescent="0.25">
      <c r="A4119" s="8" t="s">
        <v>3624</v>
      </c>
      <c r="B4119" s="1">
        <v>3</v>
      </c>
      <c r="C4119" s="1">
        <v>1</v>
      </c>
      <c r="D4119" s="1">
        <v>0</v>
      </c>
      <c r="E4119" s="1">
        <v>0</v>
      </c>
      <c r="F4119" s="10">
        <f>IFERROR(VLOOKUP(A4119,'Sevinç 03.04.2023 1215'!$A:$F,5,0),0)</f>
        <v>0</v>
      </c>
      <c r="G4119" s="10">
        <f>IFERROR(VLOOKUP(A4119,'Sevinç 04.04.2023 0911'!$A:$D,4,0),0)</f>
        <v>0</v>
      </c>
      <c r="H4119" s="10">
        <f>IFERROR(VLOOKUP(A4119,'Onaya Sunulan Birim Fiyat'!$A:$C,3,0),0)</f>
        <v>0</v>
      </c>
      <c r="I4119" s="10">
        <f>IFERROR(VLOOKUP(A4119,'Eksik Birim Fiyat Satınalma'!$A:$E,5,0),0)</f>
        <v>0</v>
      </c>
      <c r="J4119" s="10">
        <f>IFERROR(VLOOKUP(A4119,'Eksik Birim Fiyat'!$A$2:$E$129,5,0),0)</f>
        <v>0</v>
      </c>
      <c r="K4119" s="10">
        <f>IFERROR(VLOOKUP(A4119,'Birim Fiyatı Olmayan Malzemeler'!$A$1:$C$128,3,0),0)</f>
        <v>0</v>
      </c>
      <c r="L4119" s="10">
        <f>IFERROR(VLOOKUP(A4119,'Reçete Altındakiler'!$A:$C,3,0),0)</f>
        <v>0</v>
      </c>
    </row>
    <row r="4120" spans="1:12" x14ac:dyDescent="0.25">
      <c r="A4120" s="8" t="s">
        <v>3766</v>
      </c>
      <c r="B4120" s="1">
        <v>3</v>
      </c>
      <c r="C4120" s="1">
        <v>4</v>
      </c>
      <c r="D4120" s="1">
        <v>0</v>
      </c>
      <c r="E4120" s="1">
        <v>0</v>
      </c>
      <c r="F4120" s="10">
        <f>IFERROR(VLOOKUP(A4120,'Sevinç 03.04.2023 1215'!$A:$F,5,0),0)</f>
        <v>0</v>
      </c>
      <c r="G4120" s="10">
        <f>IFERROR(VLOOKUP(A4120,'Sevinç 04.04.2023 0911'!$A:$D,4,0),0)</f>
        <v>0</v>
      </c>
      <c r="H4120" s="10">
        <f>IFERROR(VLOOKUP(A4120,'Onaya Sunulan Birim Fiyat'!$A:$C,3,0),0)</f>
        <v>0</v>
      </c>
      <c r="I4120" s="10">
        <f>IFERROR(VLOOKUP(A4120,'Eksik Birim Fiyat Satınalma'!$A:$E,5,0),0)</f>
        <v>0</v>
      </c>
      <c r="J4120" s="10">
        <f>IFERROR(VLOOKUP(A4120,'Eksik Birim Fiyat'!$A$2:$E$129,5,0),0)</f>
        <v>0</v>
      </c>
      <c r="K4120" s="10">
        <f>IFERROR(VLOOKUP(A4120,'Birim Fiyatı Olmayan Malzemeler'!$A$1:$C$128,3,0),0)</f>
        <v>0</v>
      </c>
      <c r="L4120" s="10">
        <f>IFERROR(VLOOKUP(A4120,'Reçete Altındakiler'!$A:$C,3,0),0)</f>
        <v>0</v>
      </c>
    </row>
    <row r="4121" spans="1:12" x14ac:dyDescent="0.25">
      <c r="A4121" s="8" t="s">
        <v>3625</v>
      </c>
      <c r="B4121" s="1">
        <v>2</v>
      </c>
      <c r="C4121" s="1">
        <v>21</v>
      </c>
      <c r="D4121" s="1">
        <v>0</v>
      </c>
      <c r="E4121" s="1">
        <v>0</v>
      </c>
      <c r="F4121" s="10">
        <f>IFERROR(VLOOKUP(A4121,'Sevinç 03.04.2023 1215'!$A:$F,5,0),0)</f>
        <v>0</v>
      </c>
      <c r="G4121" s="10">
        <f>IFERROR(VLOOKUP(A4121,'Sevinç 04.04.2023 0911'!$A:$D,4,0),0)</f>
        <v>0</v>
      </c>
      <c r="H4121" s="10">
        <f>IFERROR(VLOOKUP(A4121,'Onaya Sunulan Birim Fiyat'!$A:$C,3,0),0)</f>
        <v>0</v>
      </c>
      <c r="I4121" s="10">
        <f>IFERROR(VLOOKUP(A4121,'Eksik Birim Fiyat Satınalma'!$A:$E,5,0),0)</f>
        <v>0</v>
      </c>
      <c r="J4121" s="10">
        <f>IFERROR(VLOOKUP(A4121,'Eksik Birim Fiyat'!$A$2:$E$129,5,0),0)</f>
        <v>0</v>
      </c>
      <c r="K4121" s="10">
        <f>IFERROR(VLOOKUP(A4121,'Birim Fiyatı Olmayan Malzemeler'!$A$1:$C$128,3,0),0)</f>
        <v>0</v>
      </c>
      <c r="L4121" s="10">
        <f>IFERROR(VLOOKUP(A4121,'Reçete Altındakiler'!$A:$C,3,0),0)</f>
        <v>0</v>
      </c>
    </row>
    <row r="4122" spans="1:12" x14ac:dyDescent="0.25">
      <c r="A4122" s="8" t="s">
        <v>3063</v>
      </c>
      <c r="B4122" s="1">
        <v>3</v>
      </c>
      <c r="C4122" s="1">
        <v>3</v>
      </c>
      <c r="D4122" s="1">
        <v>0</v>
      </c>
      <c r="E4122" s="1">
        <v>0</v>
      </c>
      <c r="F4122" s="10">
        <f>IFERROR(VLOOKUP(A4122,'Sevinç 03.04.2023 1215'!$A:$F,5,0),0)</f>
        <v>0</v>
      </c>
      <c r="G4122" s="10">
        <f>IFERROR(VLOOKUP(A4122,'Sevinç 04.04.2023 0911'!$A:$D,4,0),0)</f>
        <v>0</v>
      </c>
      <c r="H4122" s="10">
        <f>IFERROR(VLOOKUP(A4122,'Onaya Sunulan Birim Fiyat'!$A:$C,3,0),0)</f>
        <v>0</v>
      </c>
      <c r="I4122" s="10">
        <f>IFERROR(VLOOKUP(A4122,'Eksik Birim Fiyat Satınalma'!$A:$E,5,0),0)</f>
        <v>0</v>
      </c>
      <c r="J4122" s="10">
        <f>IFERROR(VLOOKUP(A4122,'Eksik Birim Fiyat'!$A$2:$E$129,5,0),0)</f>
        <v>0</v>
      </c>
      <c r="K4122" s="10">
        <f>IFERROR(VLOOKUP(A4122,'Birim Fiyatı Olmayan Malzemeler'!$A$1:$C$128,3,0),0)</f>
        <v>0</v>
      </c>
      <c r="L4122" s="10">
        <f>IFERROR(VLOOKUP(A4122,'Reçete Altındakiler'!$A:$C,3,0),0)</f>
        <v>0</v>
      </c>
    </row>
    <row r="4123" spans="1:12" x14ac:dyDescent="0.25">
      <c r="A4123" s="8" t="s">
        <v>3767</v>
      </c>
      <c r="B4123" s="1">
        <v>3</v>
      </c>
      <c r="C4123" s="1">
        <v>3</v>
      </c>
      <c r="D4123" s="1">
        <v>0</v>
      </c>
      <c r="E4123" s="1">
        <v>0</v>
      </c>
      <c r="F4123" s="10">
        <f>IFERROR(VLOOKUP(A4123,'Sevinç 03.04.2023 1215'!$A:$F,5,0),0)</f>
        <v>0</v>
      </c>
      <c r="G4123" s="10">
        <f>IFERROR(VLOOKUP(A4123,'Sevinç 04.04.2023 0911'!$A:$D,4,0),0)</f>
        <v>0</v>
      </c>
      <c r="H4123" s="10">
        <f>IFERROR(VLOOKUP(A4123,'Onaya Sunulan Birim Fiyat'!$A:$C,3,0),0)</f>
        <v>0</v>
      </c>
      <c r="I4123" s="10">
        <f>IFERROR(VLOOKUP(A4123,'Eksik Birim Fiyat Satınalma'!$A:$E,5,0),0)</f>
        <v>0</v>
      </c>
      <c r="J4123" s="10">
        <f>IFERROR(VLOOKUP(A4123,'Eksik Birim Fiyat'!$A$2:$E$129,5,0),0)</f>
        <v>0</v>
      </c>
      <c r="K4123" s="10">
        <f>IFERROR(VLOOKUP(A4123,'Birim Fiyatı Olmayan Malzemeler'!$A$1:$C$128,3,0),0)</f>
        <v>0</v>
      </c>
      <c r="L4123" s="10">
        <f>IFERROR(VLOOKUP(A4123,'Reçete Altındakiler'!$A:$C,3,0),0)</f>
        <v>0</v>
      </c>
    </row>
    <row r="4124" spans="1:12" x14ac:dyDescent="0.25">
      <c r="A4124" s="8" t="s">
        <v>1629</v>
      </c>
      <c r="B4124" s="1">
        <v>3</v>
      </c>
      <c r="C4124" s="1">
        <v>8</v>
      </c>
      <c r="D4124" s="1">
        <v>0</v>
      </c>
      <c r="E4124" s="1">
        <v>0</v>
      </c>
      <c r="F4124" s="10">
        <f>IFERROR(VLOOKUP(A4124,'Sevinç 03.04.2023 1215'!$A:$F,5,0),0)</f>
        <v>0</v>
      </c>
      <c r="G4124" s="10">
        <f>IFERROR(VLOOKUP(A4124,'Sevinç 04.04.2023 0911'!$A:$D,4,0),0)</f>
        <v>0</v>
      </c>
      <c r="H4124" s="10">
        <f>IFERROR(VLOOKUP(A4124,'Onaya Sunulan Birim Fiyat'!$A:$C,3,0),0)</f>
        <v>0</v>
      </c>
      <c r="I4124" s="10">
        <f>IFERROR(VLOOKUP(A4124,'Eksik Birim Fiyat Satınalma'!$A:$E,5,0),0)</f>
        <v>0</v>
      </c>
      <c r="J4124" s="10">
        <f>IFERROR(VLOOKUP(A4124,'Eksik Birim Fiyat'!$A$2:$E$129,5,0),0)</f>
        <v>0</v>
      </c>
      <c r="K4124" s="10">
        <f>IFERROR(VLOOKUP(A4124,'Birim Fiyatı Olmayan Malzemeler'!$A$1:$C$128,3,0),0)</f>
        <v>0</v>
      </c>
      <c r="L4124" s="10">
        <f>IFERROR(VLOOKUP(A4124,'Reçete Altındakiler'!$A:$C,3,0),0)</f>
        <v>0</v>
      </c>
    </row>
    <row r="4125" spans="1:12" x14ac:dyDescent="0.25">
      <c r="A4125" s="8" t="s">
        <v>4159</v>
      </c>
      <c r="B4125" s="1">
        <v>2</v>
      </c>
      <c r="C4125" s="1">
        <v>25</v>
      </c>
      <c r="D4125" s="1">
        <v>0</v>
      </c>
      <c r="E4125" s="1">
        <v>0</v>
      </c>
      <c r="F4125" s="10">
        <f>IFERROR(VLOOKUP(A4125,'Sevinç 03.04.2023 1215'!$A:$F,5,0),0)</f>
        <v>0</v>
      </c>
      <c r="G4125" s="10">
        <f>IFERROR(VLOOKUP(A4125,'Sevinç 04.04.2023 0911'!$A:$D,4,0),0)</f>
        <v>0</v>
      </c>
      <c r="H4125" s="10">
        <f>IFERROR(VLOOKUP(A4125,'Onaya Sunulan Birim Fiyat'!$A:$C,3,0),0)</f>
        <v>0</v>
      </c>
      <c r="I4125" s="10">
        <f>IFERROR(VLOOKUP(A4125,'Eksik Birim Fiyat Satınalma'!$A:$E,5,0),0)</f>
        <v>0</v>
      </c>
      <c r="J4125" s="10">
        <f>IFERROR(VLOOKUP(A4125,'Eksik Birim Fiyat'!$A$2:$E$129,5,0),0)</f>
        <v>0</v>
      </c>
      <c r="K4125" s="10">
        <f>IFERROR(VLOOKUP(A4125,'Birim Fiyatı Olmayan Malzemeler'!$A$1:$C$128,3,0),0)</f>
        <v>0</v>
      </c>
      <c r="L4125" s="10">
        <f>IFERROR(VLOOKUP(A4125,'Reçete Altındakiler'!$A:$C,3,0),0)</f>
        <v>0</v>
      </c>
    </row>
    <row r="4126" spans="1:12" x14ac:dyDescent="0.25">
      <c r="A4126" s="8" t="s">
        <v>3210</v>
      </c>
      <c r="B4126" s="1">
        <v>3</v>
      </c>
      <c r="C4126" s="1">
        <v>131</v>
      </c>
      <c r="D4126" s="1">
        <v>0</v>
      </c>
      <c r="E4126" s="1">
        <v>0</v>
      </c>
      <c r="F4126" s="10">
        <f>IFERROR(VLOOKUP(A4126,'Sevinç 03.04.2023 1215'!$A:$F,5,0),0)</f>
        <v>0</v>
      </c>
      <c r="G4126" s="10">
        <f>IFERROR(VLOOKUP(A4126,'Sevinç 04.04.2023 0911'!$A:$D,4,0),0)</f>
        <v>0</v>
      </c>
      <c r="H4126" s="10">
        <f>IFERROR(VLOOKUP(A4126,'Onaya Sunulan Birim Fiyat'!$A:$C,3,0),0)</f>
        <v>0</v>
      </c>
      <c r="I4126" s="10">
        <f>IFERROR(VLOOKUP(A4126,'Eksik Birim Fiyat Satınalma'!$A:$E,5,0),0)</f>
        <v>0</v>
      </c>
      <c r="J4126" s="10">
        <f>IFERROR(VLOOKUP(A4126,'Eksik Birim Fiyat'!$A$2:$E$129,5,0),0)</f>
        <v>0</v>
      </c>
      <c r="K4126" s="10">
        <f>IFERROR(VLOOKUP(A4126,'Birim Fiyatı Olmayan Malzemeler'!$A$1:$C$128,3,0),0)</f>
        <v>0</v>
      </c>
      <c r="L4126" s="10">
        <f>IFERROR(VLOOKUP(A4126,'Reçete Altındakiler'!$A:$C,3,0),0)</f>
        <v>0</v>
      </c>
    </row>
    <row r="4127" spans="1:12" x14ac:dyDescent="0.25">
      <c r="A4127" s="8" t="s">
        <v>3211</v>
      </c>
      <c r="B4127" s="1">
        <v>3</v>
      </c>
      <c r="C4127" s="1">
        <v>1</v>
      </c>
      <c r="D4127" s="1">
        <v>0</v>
      </c>
      <c r="E4127" s="1">
        <v>0</v>
      </c>
      <c r="F4127" s="10">
        <f>IFERROR(VLOOKUP(A4127,'Sevinç 03.04.2023 1215'!$A:$F,5,0),0)</f>
        <v>0</v>
      </c>
      <c r="G4127" s="10">
        <f>IFERROR(VLOOKUP(A4127,'Sevinç 04.04.2023 0911'!$A:$D,4,0),0)</f>
        <v>0</v>
      </c>
      <c r="H4127" s="10">
        <f>IFERROR(VLOOKUP(A4127,'Onaya Sunulan Birim Fiyat'!$A:$C,3,0),0)</f>
        <v>0</v>
      </c>
      <c r="I4127" s="10">
        <f>IFERROR(VLOOKUP(A4127,'Eksik Birim Fiyat Satınalma'!$A:$E,5,0),0)</f>
        <v>0</v>
      </c>
      <c r="J4127" s="10">
        <f>IFERROR(VLOOKUP(A4127,'Eksik Birim Fiyat'!$A$2:$E$129,5,0),0)</f>
        <v>0</v>
      </c>
      <c r="K4127" s="10">
        <f>IFERROR(VLOOKUP(A4127,'Birim Fiyatı Olmayan Malzemeler'!$A$1:$C$128,3,0),0)</f>
        <v>0</v>
      </c>
      <c r="L4127" s="10">
        <f>IFERROR(VLOOKUP(A4127,'Reçete Altındakiler'!$A:$C,3,0),0)</f>
        <v>0</v>
      </c>
    </row>
    <row r="4128" spans="1:12" x14ac:dyDescent="0.25">
      <c r="A4128" s="8" t="s">
        <v>2266</v>
      </c>
      <c r="B4128" s="1">
        <v>3</v>
      </c>
      <c r="C4128" s="1">
        <v>1</v>
      </c>
      <c r="D4128" s="1">
        <v>0</v>
      </c>
      <c r="E4128" s="1">
        <v>0</v>
      </c>
      <c r="F4128" s="10">
        <f>IFERROR(VLOOKUP(A4128,'Sevinç 03.04.2023 1215'!$A:$F,5,0),0)</f>
        <v>0</v>
      </c>
      <c r="G4128" s="10">
        <f>IFERROR(VLOOKUP(A4128,'Sevinç 04.04.2023 0911'!$A:$D,4,0),0)</f>
        <v>0</v>
      </c>
      <c r="H4128" s="10">
        <f>IFERROR(VLOOKUP(A4128,'Onaya Sunulan Birim Fiyat'!$A:$C,3,0),0)</f>
        <v>0</v>
      </c>
      <c r="I4128" s="10">
        <f>IFERROR(VLOOKUP(A4128,'Eksik Birim Fiyat Satınalma'!$A:$E,5,0),0)</f>
        <v>0</v>
      </c>
      <c r="J4128" s="10">
        <f>IFERROR(VLOOKUP(A4128,'Eksik Birim Fiyat'!$A$2:$E$129,5,0),0)</f>
        <v>0</v>
      </c>
      <c r="K4128" s="10">
        <f>IFERROR(VLOOKUP(A4128,'Birim Fiyatı Olmayan Malzemeler'!$A$1:$C$128,3,0),0)</f>
        <v>0</v>
      </c>
      <c r="L4128" s="10">
        <f>IFERROR(VLOOKUP(A4128,'Reçete Altındakiler'!$A:$C,3,0),0)</f>
        <v>0</v>
      </c>
    </row>
    <row r="4129" spans="1:12" x14ac:dyDescent="0.25">
      <c r="A4129" s="8" t="s">
        <v>3412</v>
      </c>
      <c r="B4129" s="1">
        <v>3</v>
      </c>
      <c r="C4129" s="1">
        <v>1</v>
      </c>
      <c r="D4129" s="1">
        <v>0</v>
      </c>
      <c r="E4129" s="1">
        <v>0</v>
      </c>
      <c r="F4129" s="10">
        <f>IFERROR(VLOOKUP(A4129,'Sevinç 03.04.2023 1215'!$A:$F,5,0),0)</f>
        <v>0</v>
      </c>
      <c r="G4129" s="10">
        <f>IFERROR(VLOOKUP(A4129,'Sevinç 04.04.2023 0911'!$A:$D,4,0),0)</f>
        <v>0</v>
      </c>
      <c r="H4129" s="10">
        <f>IFERROR(VLOOKUP(A4129,'Onaya Sunulan Birim Fiyat'!$A:$C,3,0),0)</f>
        <v>0</v>
      </c>
      <c r="I4129" s="10">
        <f>IFERROR(VLOOKUP(A4129,'Eksik Birim Fiyat Satınalma'!$A:$E,5,0),0)</f>
        <v>0</v>
      </c>
      <c r="J4129" s="10">
        <f>IFERROR(VLOOKUP(A4129,'Eksik Birim Fiyat'!$A$2:$E$129,5,0),0)</f>
        <v>0</v>
      </c>
      <c r="K4129" s="10">
        <f>IFERROR(VLOOKUP(A4129,'Birim Fiyatı Olmayan Malzemeler'!$A$1:$C$128,3,0),0)</f>
        <v>0</v>
      </c>
      <c r="L4129" s="10">
        <f>IFERROR(VLOOKUP(A4129,'Reçete Altındakiler'!$A:$C,3,0),0)</f>
        <v>0</v>
      </c>
    </row>
    <row r="4130" spans="1:12" x14ac:dyDescent="0.25">
      <c r="A4130" s="8" t="s">
        <v>3212</v>
      </c>
      <c r="B4130" s="1">
        <v>3</v>
      </c>
      <c r="C4130" s="1">
        <v>144</v>
      </c>
      <c r="D4130" s="1">
        <v>0</v>
      </c>
      <c r="E4130" s="1">
        <v>0</v>
      </c>
      <c r="F4130" s="10">
        <f>IFERROR(VLOOKUP(A4130,'Sevinç 03.04.2023 1215'!$A:$F,5,0),0)</f>
        <v>0</v>
      </c>
      <c r="G4130" s="10">
        <f>IFERROR(VLOOKUP(A4130,'Sevinç 04.04.2023 0911'!$A:$D,4,0),0)</f>
        <v>0</v>
      </c>
      <c r="H4130" s="10">
        <f>IFERROR(VLOOKUP(A4130,'Onaya Sunulan Birim Fiyat'!$A:$C,3,0),0)</f>
        <v>0</v>
      </c>
      <c r="I4130" s="10">
        <f>IFERROR(VLOOKUP(A4130,'Eksik Birim Fiyat Satınalma'!$A:$E,5,0),0)</f>
        <v>0</v>
      </c>
      <c r="J4130" s="10">
        <f>IFERROR(VLOOKUP(A4130,'Eksik Birim Fiyat'!$A$2:$E$129,5,0),0)</f>
        <v>0</v>
      </c>
      <c r="K4130" s="10">
        <f>IFERROR(VLOOKUP(A4130,'Birim Fiyatı Olmayan Malzemeler'!$A$1:$C$128,3,0),0)</f>
        <v>0</v>
      </c>
      <c r="L4130" s="10">
        <f>IFERROR(VLOOKUP(A4130,'Reçete Altındakiler'!$A:$C,3,0),0)</f>
        <v>0</v>
      </c>
    </row>
    <row r="4131" spans="1:12" x14ac:dyDescent="0.25">
      <c r="A4131" s="8" t="s">
        <v>3213</v>
      </c>
      <c r="B4131" s="1">
        <v>3</v>
      </c>
      <c r="C4131" s="1">
        <v>3</v>
      </c>
      <c r="D4131" s="1">
        <v>0</v>
      </c>
      <c r="E4131" s="1">
        <v>0</v>
      </c>
      <c r="F4131" s="10">
        <f>IFERROR(VLOOKUP(A4131,'Sevinç 03.04.2023 1215'!$A:$F,5,0),0)</f>
        <v>0</v>
      </c>
      <c r="G4131" s="10">
        <f>IFERROR(VLOOKUP(A4131,'Sevinç 04.04.2023 0911'!$A:$D,4,0),0)</f>
        <v>0</v>
      </c>
      <c r="H4131" s="10">
        <f>IFERROR(VLOOKUP(A4131,'Onaya Sunulan Birim Fiyat'!$A:$C,3,0),0)</f>
        <v>0</v>
      </c>
      <c r="I4131" s="10">
        <f>IFERROR(VLOOKUP(A4131,'Eksik Birim Fiyat Satınalma'!$A:$E,5,0),0)</f>
        <v>0</v>
      </c>
      <c r="J4131" s="10">
        <f>IFERROR(VLOOKUP(A4131,'Eksik Birim Fiyat'!$A$2:$E$129,5,0),0)</f>
        <v>0</v>
      </c>
      <c r="K4131" s="10">
        <f>IFERROR(VLOOKUP(A4131,'Birim Fiyatı Olmayan Malzemeler'!$A$1:$C$128,3,0),0)</f>
        <v>0</v>
      </c>
      <c r="L4131" s="10">
        <f>IFERROR(VLOOKUP(A4131,'Reçete Altındakiler'!$A:$C,3,0),0)</f>
        <v>0</v>
      </c>
    </row>
    <row r="4132" spans="1:12" x14ac:dyDescent="0.25">
      <c r="A4132" s="8" t="s">
        <v>3626</v>
      </c>
      <c r="B4132" s="1">
        <v>3</v>
      </c>
      <c r="C4132" s="1">
        <v>3</v>
      </c>
      <c r="D4132" s="1">
        <v>0</v>
      </c>
      <c r="E4132" s="1">
        <v>0</v>
      </c>
      <c r="F4132" s="10">
        <f>IFERROR(VLOOKUP(A4132,'Sevinç 03.04.2023 1215'!$A:$F,5,0),0)</f>
        <v>0</v>
      </c>
      <c r="G4132" s="10">
        <f>IFERROR(VLOOKUP(A4132,'Sevinç 04.04.2023 0911'!$A:$D,4,0),0)</f>
        <v>0</v>
      </c>
      <c r="H4132" s="10">
        <f>IFERROR(VLOOKUP(A4132,'Onaya Sunulan Birim Fiyat'!$A:$C,3,0),0)</f>
        <v>0</v>
      </c>
      <c r="I4132" s="10">
        <f>IFERROR(VLOOKUP(A4132,'Eksik Birim Fiyat Satınalma'!$A:$E,5,0),0)</f>
        <v>0</v>
      </c>
      <c r="J4132" s="10">
        <f>IFERROR(VLOOKUP(A4132,'Eksik Birim Fiyat'!$A$2:$E$129,5,0),0)</f>
        <v>0</v>
      </c>
      <c r="K4132" s="10">
        <f>IFERROR(VLOOKUP(A4132,'Birim Fiyatı Olmayan Malzemeler'!$A$1:$C$128,3,0),0)</f>
        <v>0</v>
      </c>
      <c r="L4132" s="10">
        <f>IFERROR(VLOOKUP(A4132,'Reçete Altındakiler'!$A:$C,3,0),0)</f>
        <v>0</v>
      </c>
    </row>
    <row r="4133" spans="1:12" x14ac:dyDescent="0.25">
      <c r="A4133" s="8" t="s">
        <v>3214</v>
      </c>
      <c r="B4133" s="1">
        <v>3</v>
      </c>
      <c r="C4133" s="1">
        <v>4</v>
      </c>
      <c r="D4133" s="1">
        <v>0</v>
      </c>
      <c r="E4133" s="1">
        <v>0</v>
      </c>
      <c r="F4133" s="10">
        <f>IFERROR(VLOOKUP(A4133,'Sevinç 03.04.2023 1215'!$A:$F,5,0),0)</f>
        <v>0</v>
      </c>
      <c r="G4133" s="10">
        <f>IFERROR(VLOOKUP(A4133,'Sevinç 04.04.2023 0911'!$A:$D,4,0),0)</f>
        <v>0</v>
      </c>
      <c r="H4133" s="10">
        <f>IFERROR(VLOOKUP(A4133,'Onaya Sunulan Birim Fiyat'!$A:$C,3,0),0)</f>
        <v>0</v>
      </c>
      <c r="I4133" s="10">
        <f>IFERROR(VLOOKUP(A4133,'Eksik Birim Fiyat Satınalma'!$A:$E,5,0),0)</f>
        <v>0</v>
      </c>
      <c r="J4133" s="10">
        <f>IFERROR(VLOOKUP(A4133,'Eksik Birim Fiyat'!$A$2:$E$129,5,0),0)</f>
        <v>0</v>
      </c>
      <c r="K4133" s="10">
        <f>IFERROR(VLOOKUP(A4133,'Birim Fiyatı Olmayan Malzemeler'!$A$1:$C$128,3,0),0)</f>
        <v>0</v>
      </c>
      <c r="L4133" s="10">
        <f>IFERROR(VLOOKUP(A4133,'Reçete Altındakiler'!$A:$C,3,0),0)</f>
        <v>0</v>
      </c>
    </row>
    <row r="4134" spans="1:12" x14ac:dyDescent="0.25">
      <c r="A4134" s="8" t="s">
        <v>2267</v>
      </c>
      <c r="B4134" s="1">
        <v>3</v>
      </c>
      <c r="C4134" s="1">
        <v>27</v>
      </c>
      <c r="D4134" s="1">
        <v>0</v>
      </c>
      <c r="E4134" s="1">
        <v>0</v>
      </c>
      <c r="F4134" s="10">
        <f>IFERROR(VLOOKUP(A4134,'Sevinç 03.04.2023 1215'!$A:$F,5,0),0)</f>
        <v>0</v>
      </c>
      <c r="G4134" s="10">
        <f>IFERROR(VLOOKUP(A4134,'Sevinç 04.04.2023 0911'!$A:$D,4,0),0)</f>
        <v>0</v>
      </c>
      <c r="H4134" s="10">
        <f>IFERROR(VLOOKUP(A4134,'Onaya Sunulan Birim Fiyat'!$A:$C,3,0),0)</f>
        <v>0</v>
      </c>
      <c r="I4134" s="10">
        <f>IFERROR(VLOOKUP(A4134,'Eksik Birim Fiyat Satınalma'!$A:$E,5,0),0)</f>
        <v>0</v>
      </c>
      <c r="J4134" s="10">
        <f>IFERROR(VLOOKUP(A4134,'Eksik Birim Fiyat'!$A$2:$E$129,5,0),0)</f>
        <v>0</v>
      </c>
      <c r="K4134" s="10">
        <f>IFERROR(VLOOKUP(A4134,'Birim Fiyatı Olmayan Malzemeler'!$A$1:$C$128,3,0),0)</f>
        <v>0</v>
      </c>
      <c r="L4134" s="10">
        <f>IFERROR(VLOOKUP(A4134,'Reçete Altındakiler'!$A:$C,3,0),0)</f>
        <v>0</v>
      </c>
    </row>
    <row r="4135" spans="1:12" x14ac:dyDescent="0.25">
      <c r="A4135" s="8" t="s">
        <v>4160</v>
      </c>
      <c r="B4135" s="1">
        <v>3</v>
      </c>
      <c r="C4135" s="1">
        <v>25</v>
      </c>
      <c r="D4135" s="1">
        <v>0</v>
      </c>
      <c r="E4135" s="1">
        <v>0</v>
      </c>
      <c r="F4135" s="10">
        <f>IFERROR(VLOOKUP(A4135,'Sevinç 03.04.2023 1215'!$A:$F,5,0),0)</f>
        <v>0</v>
      </c>
      <c r="G4135" s="10">
        <f>IFERROR(VLOOKUP(A4135,'Sevinç 04.04.2023 0911'!$A:$D,4,0),0)</f>
        <v>0</v>
      </c>
      <c r="H4135" s="10">
        <f>IFERROR(VLOOKUP(A4135,'Onaya Sunulan Birim Fiyat'!$A:$C,3,0),0)</f>
        <v>0</v>
      </c>
      <c r="I4135" s="10">
        <f>IFERROR(VLOOKUP(A4135,'Eksik Birim Fiyat Satınalma'!$A:$E,5,0),0)</f>
        <v>0</v>
      </c>
      <c r="J4135" s="10">
        <f>IFERROR(VLOOKUP(A4135,'Eksik Birim Fiyat'!$A$2:$E$129,5,0),0)</f>
        <v>0</v>
      </c>
      <c r="K4135" s="10">
        <f>IFERROR(VLOOKUP(A4135,'Birim Fiyatı Olmayan Malzemeler'!$A$1:$C$128,3,0),0)</f>
        <v>0</v>
      </c>
      <c r="L4135" s="10">
        <f>IFERROR(VLOOKUP(A4135,'Reçete Altındakiler'!$A:$C,3,0),0)</f>
        <v>0</v>
      </c>
    </row>
    <row r="4136" spans="1:12" x14ac:dyDescent="0.25">
      <c r="A4136" s="8" t="s">
        <v>2268</v>
      </c>
      <c r="B4136" s="1">
        <v>3</v>
      </c>
      <c r="C4136" s="1">
        <v>10</v>
      </c>
      <c r="D4136" s="1">
        <v>0</v>
      </c>
      <c r="E4136" s="1">
        <v>0</v>
      </c>
      <c r="F4136" s="10">
        <f>IFERROR(VLOOKUP(A4136,'Sevinç 03.04.2023 1215'!$A:$F,5,0),0)</f>
        <v>0</v>
      </c>
      <c r="G4136" s="10">
        <f>IFERROR(VLOOKUP(A4136,'Sevinç 04.04.2023 0911'!$A:$D,4,0),0)</f>
        <v>0</v>
      </c>
      <c r="H4136" s="10">
        <f>IFERROR(VLOOKUP(A4136,'Onaya Sunulan Birim Fiyat'!$A:$C,3,0),0)</f>
        <v>0</v>
      </c>
      <c r="I4136" s="10">
        <f>IFERROR(VLOOKUP(A4136,'Eksik Birim Fiyat Satınalma'!$A:$E,5,0),0)</f>
        <v>0</v>
      </c>
      <c r="J4136" s="10">
        <f>IFERROR(VLOOKUP(A4136,'Eksik Birim Fiyat'!$A$2:$E$129,5,0),0)</f>
        <v>0</v>
      </c>
      <c r="K4136" s="10">
        <f>IFERROR(VLOOKUP(A4136,'Birim Fiyatı Olmayan Malzemeler'!$A$1:$C$128,3,0),0)</f>
        <v>0</v>
      </c>
      <c r="L4136" s="10">
        <f>IFERROR(VLOOKUP(A4136,'Reçete Altındakiler'!$A:$C,3,0),0)</f>
        <v>0</v>
      </c>
    </row>
    <row r="4137" spans="1:12" x14ac:dyDescent="0.25">
      <c r="A4137" s="8" t="s">
        <v>3215</v>
      </c>
      <c r="B4137" s="1">
        <v>3</v>
      </c>
      <c r="C4137" s="1">
        <v>5</v>
      </c>
      <c r="D4137" s="1">
        <v>0</v>
      </c>
      <c r="E4137" s="1">
        <v>0</v>
      </c>
      <c r="F4137" s="10">
        <f>IFERROR(VLOOKUP(A4137,'Sevinç 03.04.2023 1215'!$A:$F,5,0),0)</f>
        <v>0</v>
      </c>
      <c r="G4137" s="10">
        <f>IFERROR(VLOOKUP(A4137,'Sevinç 04.04.2023 0911'!$A:$D,4,0),0)</f>
        <v>0</v>
      </c>
      <c r="H4137" s="10">
        <f>IFERROR(VLOOKUP(A4137,'Onaya Sunulan Birim Fiyat'!$A:$C,3,0),0)</f>
        <v>0</v>
      </c>
      <c r="I4137" s="10">
        <f>IFERROR(VLOOKUP(A4137,'Eksik Birim Fiyat Satınalma'!$A:$E,5,0),0)</f>
        <v>0</v>
      </c>
      <c r="J4137" s="10">
        <f>IFERROR(VLOOKUP(A4137,'Eksik Birim Fiyat'!$A$2:$E$129,5,0),0)</f>
        <v>0</v>
      </c>
      <c r="K4137" s="10">
        <f>IFERROR(VLOOKUP(A4137,'Birim Fiyatı Olmayan Malzemeler'!$A$1:$C$128,3,0),0)</f>
        <v>0</v>
      </c>
      <c r="L4137" s="10">
        <f>IFERROR(VLOOKUP(A4137,'Reçete Altındakiler'!$A:$C,3,0),0)</f>
        <v>0</v>
      </c>
    </row>
    <row r="4138" spans="1:12" x14ac:dyDescent="0.25">
      <c r="A4138" s="8" t="s">
        <v>3627</v>
      </c>
      <c r="B4138" s="1">
        <v>3</v>
      </c>
      <c r="C4138" s="1">
        <v>8</v>
      </c>
      <c r="D4138" s="1">
        <v>0</v>
      </c>
      <c r="E4138" s="1">
        <v>0</v>
      </c>
      <c r="F4138" s="10">
        <f>IFERROR(VLOOKUP(A4138,'Sevinç 03.04.2023 1215'!$A:$F,5,0),0)</f>
        <v>0</v>
      </c>
      <c r="G4138" s="10">
        <f>IFERROR(VLOOKUP(A4138,'Sevinç 04.04.2023 0911'!$A:$D,4,0),0)</f>
        <v>0</v>
      </c>
      <c r="H4138" s="10">
        <f>IFERROR(VLOOKUP(A4138,'Onaya Sunulan Birim Fiyat'!$A:$C,3,0),0)</f>
        <v>0</v>
      </c>
      <c r="I4138" s="10">
        <f>IFERROR(VLOOKUP(A4138,'Eksik Birim Fiyat Satınalma'!$A:$E,5,0),0)</f>
        <v>0</v>
      </c>
      <c r="J4138" s="10">
        <f>IFERROR(VLOOKUP(A4138,'Eksik Birim Fiyat'!$A$2:$E$129,5,0),0)</f>
        <v>0</v>
      </c>
      <c r="K4138" s="10">
        <f>IFERROR(VLOOKUP(A4138,'Birim Fiyatı Olmayan Malzemeler'!$A$1:$C$128,3,0),0)</f>
        <v>0</v>
      </c>
      <c r="L4138" s="10">
        <f>IFERROR(VLOOKUP(A4138,'Reçete Altındakiler'!$A:$C,3,0),0)</f>
        <v>0</v>
      </c>
    </row>
    <row r="4139" spans="1:12" x14ac:dyDescent="0.25">
      <c r="A4139" s="8" t="s">
        <v>3064</v>
      </c>
      <c r="B4139" s="1">
        <v>3</v>
      </c>
      <c r="C4139" s="1">
        <v>7</v>
      </c>
      <c r="D4139" s="1">
        <v>0</v>
      </c>
      <c r="E4139" s="1">
        <v>0</v>
      </c>
      <c r="F4139" s="10">
        <f>IFERROR(VLOOKUP(A4139,'Sevinç 03.04.2023 1215'!$A:$F,5,0),0)</f>
        <v>0</v>
      </c>
      <c r="G4139" s="10">
        <f>IFERROR(VLOOKUP(A4139,'Sevinç 04.04.2023 0911'!$A:$D,4,0),0)</f>
        <v>0</v>
      </c>
      <c r="H4139" s="10">
        <f>IFERROR(VLOOKUP(A4139,'Onaya Sunulan Birim Fiyat'!$A:$C,3,0),0)</f>
        <v>0</v>
      </c>
      <c r="I4139" s="10">
        <f>IFERROR(VLOOKUP(A4139,'Eksik Birim Fiyat Satınalma'!$A:$E,5,0),0)</f>
        <v>0</v>
      </c>
      <c r="J4139" s="10">
        <f>IFERROR(VLOOKUP(A4139,'Eksik Birim Fiyat'!$A$2:$E$129,5,0),0)</f>
        <v>0</v>
      </c>
      <c r="K4139" s="10">
        <f>IFERROR(VLOOKUP(A4139,'Birim Fiyatı Olmayan Malzemeler'!$A$1:$C$128,3,0),0)</f>
        <v>0</v>
      </c>
      <c r="L4139" s="10">
        <f>IFERROR(VLOOKUP(A4139,'Reçete Altındakiler'!$A:$C,3,0),0)</f>
        <v>0</v>
      </c>
    </row>
    <row r="4140" spans="1:12" x14ac:dyDescent="0.25">
      <c r="A4140" s="8" t="s">
        <v>3413</v>
      </c>
      <c r="B4140" s="1">
        <v>3</v>
      </c>
      <c r="C4140" s="1">
        <v>7</v>
      </c>
      <c r="D4140" s="1">
        <v>0</v>
      </c>
      <c r="E4140" s="1">
        <v>0</v>
      </c>
      <c r="F4140" s="10">
        <f>IFERROR(VLOOKUP(A4140,'Sevinç 03.04.2023 1215'!$A:$F,5,0),0)</f>
        <v>0</v>
      </c>
      <c r="G4140" s="10">
        <f>IFERROR(VLOOKUP(A4140,'Sevinç 04.04.2023 0911'!$A:$D,4,0),0)</f>
        <v>0</v>
      </c>
      <c r="H4140" s="10">
        <f>IFERROR(VLOOKUP(A4140,'Onaya Sunulan Birim Fiyat'!$A:$C,3,0),0)</f>
        <v>0</v>
      </c>
      <c r="I4140" s="10">
        <f>IFERROR(VLOOKUP(A4140,'Eksik Birim Fiyat Satınalma'!$A:$E,5,0),0)</f>
        <v>0</v>
      </c>
      <c r="J4140" s="10">
        <f>IFERROR(VLOOKUP(A4140,'Eksik Birim Fiyat'!$A$2:$E$129,5,0),0)</f>
        <v>0</v>
      </c>
      <c r="K4140" s="10">
        <f>IFERROR(VLOOKUP(A4140,'Birim Fiyatı Olmayan Malzemeler'!$A$1:$C$128,3,0),0)</f>
        <v>0</v>
      </c>
      <c r="L4140" s="10">
        <f>IFERROR(VLOOKUP(A4140,'Reçete Altındakiler'!$A:$C,3,0),0)</f>
        <v>0</v>
      </c>
    </row>
    <row r="4141" spans="1:12" x14ac:dyDescent="0.25">
      <c r="A4141" s="8" t="s">
        <v>3480</v>
      </c>
      <c r="B4141" s="1">
        <v>3</v>
      </c>
      <c r="C4141" s="1">
        <v>5</v>
      </c>
      <c r="D4141" s="1">
        <v>0</v>
      </c>
      <c r="E4141" s="1">
        <v>0</v>
      </c>
      <c r="F4141" s="10">
        <f>IFERROR(VLOOKUP(A4141,'Sevinç 03.04.2023 1215'!$A:$F,5,0),0)</f>
        <v>0</v>
      </c>
      <c r="G4141" s="10">
        <f>IFERROR(VLOOKUP(A4141,'Sevinç 04.04.2023 0911'!$A:$D,4,0),0)</f>
        <v>0</v>
      </c>
      <c r="H4141" s="10">
        <f>IFERROR(VLOOKUP(A4141,'Onaya Sunulan Birim Fiyat'!$A:$C,3,0),0)</f>
        <v>0</v>
      </c>
      <c r="I4141" s="10">
        <f>IFERROR(VLOOKUP(A4141,'Eksik Birim Fiyat Satınalma'!$A:$E,5,0),0)</f>
        <v>0</v>
      </c>
      <c r="J4141" s="10">
        <f>IFERROR(VLOOKUP(A4141,'Eksik Birim Fiyat'!$A$2:$E$129,5,0),0)</f>
        <v>0</v>
      </c>
      <c r="K4141" s="10">
        <f>IFERROR(VLOOKUP(A4141,'Birim Fiyatı Olmayan Malzemeler'!$A$1:$C$128,3,0),0)</f>
        <v>0</v>
      </c>
      <c r="L4141" s="10">
        <f>IFERROR(VLOOKUP(A4141,'Reçete Altındakiler'!$A:$C,3,0),0)</f>
        <v>0</v>
      </c>
    </row>
    <row r="4142" spans="1:12" x14ac:dyDescent="0.25">
      <c r="A4142" s="8" t="s">
        <v>3768</v>
      </c>
      <c r="B4142" s="1">
        <v>3</v>
      </c>
      <c r="C4142" s="1">
        <v>6</v>
      </c>
      <c r="D4142" s="1">
        <v>0</v>
      </c>
      <c r="E4142" s="1">
        <v>0</v>
      </c>
      <c r="F4142" s="10">
        <f>IFERROR(VLOOKUP(A4142,'Sevinç 03.04.2023 1215'!$A:$F,5,0),0)</f>
        <v>0</v>
      </c>
      <c r="G4142" s="10">
        <f>IFERROR(VLOOKUP(A4142,'Sevinç 04.04.2023 0911'!$A:$D,4,0),0)</f>
        <v>0</v>
      </c>
      <c r="H4142" s="10">
        <f>IFERROR(VLOOKUP(A4142,'Onaya Sunulan Birim Fiyat'!$A:$C,3,0),0)</f>
        <v>0</v>
      </c>
      <c r="I4142" s="10">
        <f>IFERROR(VLOOKUP(A4142,'Eksik Birim Fiyat Satınalma'!$A:$E,5,0),0)</f>
        <v>0</v>
      </c>
      <c r="J4142" s="10">
        <f>IFERROR(VLOOKUP(A4142,'Eksik Birim Fiyat'!$A$2:$E$129,5,0),0)</f>
        <v>0</v>
      </c>
      <c r="K4142" s="10">
        <f>IFERROR(VLOOKUP(A4142,'Birim Fiyatı Olmayan Malzemeler'!$A$1:$C$128,3,0),0)</f>
        <v>0</v>
      </c>
      <c r="L4142" s="10">
        <f>IFERROR(VLOOKUP(A4142,'Reçete Altındakiler'!$A:$C,3,0),0)</f>
        <v>0</v>
      </c>
    </row>
    <row r="4143" spans="1:12" x14ac:dyDescent="0.25">
      <c r="A4143" s="8" t="s">
        <v>2269</v>
      </c>
      <c r="B4143" s="1">
        <v>2</v>
      </c>
      <c r="C4143" s="1">
        <v>5</v>
      </c>
      <c r="D4143" s="1">
        <v>0</v>
      </c>
      <c r="E4143" s="1">
        <v>0</v>
      </c>
      <c r="F4143" s="10">
        <f>IFERROR(VLOOKUP(A4143,'Sevinç 03.04.2023 1215'!$A:$F,5,0),0)</f>
        <v>0</v>
      </c>
      <c r="G4143" s="10">
        <f>IFERROR(VLOOKUP(A4143,'Sevinç 04.04.2023 0911'!$A:$D,4,0),0)</f>
        <v>0</v>
      </c>
      <c r="H4143" s="10">
        <f>IFERROR(VLOOKUP(A4143,'Onaya Sunulan Birim Fiyat'!$A:$C,3,0),0)</f>
        <v>0</v>
      </c>
      <c r="I4143" s="10">
        <f>IFERROR(VLOOKUP(A4143,'Eksik Birim Fiyat Satınalma'!$A:$E,5,0),0)</f>
        <v>0</v>
      </c>
      <c r="J4143" s="10">
        <f>IFERROR(VLOOKUP(A4143,'Eksik Birim Fiyat'!$A$2:$E$129,5,0),0)</f>
        <v>0</v>
      </c>
      <c r="K4143" s="10">
        <f>IFERROR(VLOOKUP(A4143,'Birim Fiyatı Olmayan Malzemeler'!$A$1:$C$128,3,0),0)</f>
        <v>0</v>
      </c>
      <c r="L4143" s="10">
        <f>IFERROR(VLOOKUP(A4143,'Reçete Altındakiler'!$A:$C,3,0),0)</f>
        <v>0</v>
      </c>
    </row>
    <row r="4144" spans="1:12" x14ac:dyDescent="0.25">
      <c r="A4144" s="8" t="s">
        <v>3481</v>
      </c>
      <c r="B4144" s="1">
        <v>2</v>
      </c>
      <c r="C4144" s="1">
        <v>6</v>
      </c>
      <c r="D4144" s="1">
        <v>0</v>
      </c>
      <c r="E4144" s="1">
        <v>0</v>
      </c>
      <c r="F4144" s="10">
        <f>IFERROR(VLOOKUP(A4144,'Sevinç 03.04.2023 1215'!$A:$F,5,0),0)</f>
        <v>0</v>
      </c>
      <c r="G4144" s="10">
        <f>IFERROR(VLOOKUP(A4144,'Sevinç 04.04.2023 0911'!$A:$D,4,0),0)</f>
        <v>0</v>
      </c>
      <c r="H4144" s="10">
        <f>IFERROR(VLOOKUP(A4144,'Onaya Sunulan Birim Fiyat'!$A:$C,3,0),0)</f>
        <v>0</v>
      </c>
      <c r="I4144" s="10">
        <f>IFERROR(VLOOKUP(A4144,'Eksik Birim Fiyat Satınalma'!$A:$E,5,0),0)</f>
        <v>0</v>
      </c>
      <c r="J4144" s="10">
        <f>IFERROR(VLOOKUP(A4144,'Eksik Birim Fiyat'!$A$2:$E$129,5,0),0)</f>
        <v>0</v>
      </c>
      <c r="K4144" s="10">
        <f>IFERROR(VLOOKUP(A4144,'Birim Fiyatı Olmayan Malzemeler'!$A$1:$C$128,3,0),0)</f>
        <v>0</v>
      </c>
      <c r="L4144" s="10">
        <f>IFERROR(VLOOKUP(A4144,'Reçete Altındakiler'!$A:$C,3,0),0)</f>
        <v>0</v>
      </c>
    </row>
    <row r="4145" spans="1:12" x14ac:dyDescent="0.25">
      <c r="A4145" s="8" t="s">
        <v>3628</v>
      </c>
      <c r="B4145" s="1">
        <v>3</v>
      </c>
      <c r="C4145" s="1">
        <v>2</v>
      </c>
      <c r="D4145" s="1">
        <v>0</v>
      </c>
      <c r="E4145" s="1">
        <v>0</v>
      </c>
      <c r="F4145" s="10">
        <f>IFERROR(VLOOKUP(A4145,'Sevinç 03.04.2023 1215'!$A:$F,5,0),0)</f>
        <v>0</v>
      </c>
      <c r="G4145" s="10">
        <f>IFERROR(VLOOKUP(A4145,'Sevinç 04.04.2023 0911'!$A:$D,4,0),0)</f>
        <v>0</v>
      </c>
      <c r="H4145" s="10">
        <f>IFERROR(VLOOKUP(A4145,'Onaya Sunulan Birim Fiyat'!$A:$C,3,0),0)</f>
        <v>0</v>
      </c>
      <c r="I4145" s="10">
        <f>IFERROR(VLOOKUP(A4145,'Eksik Birim Fiyat Satınalma'!$A:$E,5,0),0)</f>
        <v>0</v>
      </c>
      <c r="J4145" s="10">
        <f>IFERROR(VLOOKUP(A4145,'Eksik Birim Fiyat'!$A$2:$E$129,5,0),0)</f>
        <v>0</v>
      </c>
      <c r="K4145" s="10">
        <f>IFERROR(VLOOKUP(A4145,'Birim Fiyatı Olmayan Malzemeler'!$A$1:$C$128,3,0),0)</f>
        <v>0</v>
      </c>
      <c r="L4145" s="10">
        <f>IFERROR(VLOOKUP(A4145,'Reçete Altındakiler'!$A:$C,3,0),0)</f>
        <v>0</v>
      </c>
    </row>
    <row r="4146" spans="1:12" x14ac:dyDescent="0.25">
      <c r="A4146" s="8" t="s">
        <v>3216</v>
      </c>
      <c r="B4146" s="1">
        <v>3</v>
      </c>
      <c r="C4146" s="1">
        <v>9</v>
      </c>
      <c r="D4146" s="1">
        <v>0</v>
      </c>
      <c r="E4146" s="1">
        <v>0</v>
      </c>
      <c r="F4146" s="10">
        <f>IFERROR(VLOOKUP(A4146,'Sevinç 03.04.2023 1215'!$A:$F,5,0),0)</f>
        <v>0</v>
      </c>
      <c r="G4146" s="10">
        <f>IFERROR(VLOOKUP(A4146,'Sevinç 04.04.2023 0911'!$A:$D,4,0),0)</f>
        <v>0</v>
      </c>
      <c r="H4146" s="10">
        <f>IFERROR(VLOOKUP(A4146,'Onaya Sunulan Birim Fiyat'!$A:$C,3,0),0)</f>
        <v>0</v>
      </c>
      <c r="I4146" s="10">
        <f>IFERROR(VLOOKUP(A4146,'Eksik Birim Fiyat Satınalma'!$A:$E,5,0),0)</f>
        <v>0</v>
      </c>
      <c r="J4146" s="10">
        <f>IFERROR(VLOOKUP(A4146,'Eksik Birim Fiyat'!$A$2:$E$129,5,0),0)</f>
        <v>0</v>
      </c>
      <c r="K4146" s="10">
        <f>IFERROR(VLOOKUP(A4146,'Birim Fiyatı Olmayan Malzemeler'!$A$1:$C$128,3,0),0)</f>
        <v>0</v>
      </c>
      <c r="L4146" s="10">
        <f>IFERROR(VLOOKUP(A4146,'Reçete Altındakiler'!$A:$C,3,0),0)</f>
        <v>0</v>
      </c>
    </row>
    <row r="4147" spans="1:12" x14ac:dyDescent="0.25">
      <c r="A4147" s="8" t="s">
        <v>3482</v>
      </c>
      <c r="B4147" s="1">
        <v>3</v>
      </c>
      <c r="C4147" s="1">
        <v>16</v>
      </c>
      <c r="D4147" s="1">
        <v>0</v>
      </c>
      <c r="E4147" s="1">
        <v>0</v>
      </c>
      <c r="F4147" s="10">
        <f>IFERROR(VLOOKUP(A4147,'Sevinç 03.04.2023 1215'!$A:$F,5,0),0)</f>
        <v>0</v>
      </c>
      <c r="G4147" s="10">
        <f>IFERROR(VLOOKUP(A4147,'Sevinç 04.04.2023 0911'!$A:$D,4,0),0)</f>
        <v>0</v>
      </c>
      <c r="H4147" s="10">
        <f>IFERROR(VLOOKUP(A4147,'Onaya Sunulan Birim Fiyat'!$A:$C,3,0),0)</f>
        <v>0</v>
      </c>
      <c r="I4147" s="10">
        <f>IFERROR(VLOOKUP(A4147,'Eksik Birim Fiyat Satınalma'!$A:$E,5,0),0)</f>
        <v>0</v>
      </c>
      <c r="J4147" s="10">
        <f>IFERROR(VLOOKUP(A4147,'Eksik Birim Fiyat'!$A$2:$E$129,5,0),0)</f>
        <v>0</v>
      </c>
      <c r="K4147" s="10">
        <f>IFERROR(VLOOKUP(A4147,'Birim Fiyatı Olmayan Malzemeler'!$A$1:$C$128,3,0),0)</f>
        <v>0</v>
      </c>
      <c r="L4147" s="10">
        <f>IFERROR(VLOOKUP(A4147,'Reçete Altındakiler'!$A:$C,3,0),0)</f>
        <v>0</v>
      </c>
    </row>
    <row r="4148" spans="1:12" x14ac:dyDescent="0.25">
      <c r="A4148" s="8" t="s">
        <v>3629</v>
      </c>
      <c r="B4148" s="1">
        <v>2</v>
      </c>
      <c r="C4148" s="1">
        <v>3</v>
      </c>
      <c r="D4148" s="1">
        <v>0</v>
      </c>
      <c r="E4148" s="1">
        <v>0</v>
      </c>
      <c r="F4148" s="10">
        <f>IFERROR(VLOOKUP(A4148,'Sevinç 03.04.2023 1215'!$A:$F,5,0),0)</f>
        <v>0</v>
      </c>
      <c r="G4148" s="10">
        <f>IFERROR(VLOOKUP(A4148,'Sevinç 04.04.2023 0911'!$A:$D,4,0),0)</f>
        <v>0</v>
      </c>
      <c r="H4148" s="10">
        <f>IFERROR(VLOOKUP(A4148,'Onaya Sunulan Birim Fiyat'!$A:$C,3,0),0)</f>
        <v>0</v>
      </c>
      <c r="I4148" s="10">
        <f>IFERROR(VLOOKUP(A4148,'Eksik Birim Fiyat Satınalma'!$A:$E,5,0),0)</f>
        <v>0</v>
      </c>
      <c r="J4148" s="10">
        <f>IFERROR(VLOOKUP(A4148,'Eksik Birim Fiyat'!$A$2:$E$129,5,0),0)</f>
        <v>0</v>
      </c>
      <c r="K4148" s="10">
        <f>IFERROR(VLOOKUP(A4148,'Birim Fiyatı Olmayan Malzemeler'!$A$1:$C$128,3,0),0)</f>
        <v>0</v>
      </c>
      <c r="L4148" s="10">
        <f>IFERROR(VLOOKUP(A4148,'Reçete Altındakiler'!$A:$C,3,0),0)</f>
        <v>0</v>
      </c>
    </row>
    <row r="4149" spans="1:12" x14ac:dyDescent="0.25">
      <c r="A4149" s="8" t="s">
        <v>3217</v>
      </c>
      <c r="B4149" s="1">
        <v>2</v>
      </c>
      <c r="C4149" s="1">
        <v>4</v>
      </c>
      <c r="D4149" s="1">
        <v>0</v>
      </c>
      <c r="E4149" s="1">
        <v>0</v>
      </c>
      <c r="F4149" s="10">
        <f>IFERROR(VLOOKUP(A4149,'Sevinç 03.04.2023 1215'!$A:$F,5,0),0)</f>
        <v>0</v>
      </c>
      <c r="G4149" s="10">
        <f>IFERROR(VLOOKUP(A4149,'Sevinç 04.04.2023 0911'!$A:$D,4,0),0)</f>
        <v>0</v>
      </c>
      <c r="H4149" s="10">
        <f>IFERROR(VLOOKUP(A4149,'Onaya Sunulan Birim Fiyat'!$A:$C,3,0),0)</f>
        <v>0</v>
      </c>
      <c r="I4149" s="10">
        <f>IFERROR(VLOOKUP(A4149,'Eksik Birim Fiyat Satınalma'!$A:$E,5,0),0)</f>
        <v>0</v>
      </c>
      <c r="J4149" s="10">
        <f>IFERROR(VLOOKUP(A4149,'Eksik Birim Fiyat'!$A$2:$E$129,5,0),0)</f>
        <v>0</v>
      </c>
      <c r="K4149" s="10">
        <f>IFERROR(VLOOKUP(A4149,'Birim Fiyatı Olmayan Malzemeler'!$A$1:$C$128,3,0),0)</f>
        <v>0</v>
      </c>
      <c r="L4149" s="10">
        <f>IFERROR(VLOOKUP(A4149,'Reçete Altındakiler'!$A:$C,3,0),0)</f>
        <v>0</v>
      </c>
    </row>
    <row r="4150" spans="1:12" x14ac:dyDescent="0.25">
      <c r="A4150" s="8" t="s">
        <v>3217</v>
      </c>
      <c r="B4150" s="1">
        <v>3</v>
      </c>
      <c r="C4150" s="1">
        <v>1</v>
      </c>
      <c r="D4150" s="1">
        <v>0</v>
      </c>
      <c r="E4150" s="1">
        <v>0</v>
      </c>
      <c r="F4150" s="10">
        <f>IFERROR(VLOOKUP(A4150,'Sevinç 03.04.2023 1215'!$A:$F,5,0),0)</f>
        <v>0</v>
      </c>
      <c r="G4150" s="10">
        <f>IFERROR(VLOOKUP(A4150,'Sevinç 04.04.2023 0911'!$A:$D,4,0),0)</f>
        <v>0</v>
      </c>
      <c r="H4150" s="10">
        <f>IFERROR(VLOOKUP(A4150,'Onaya Sunulan Birim Fiyat'!$A:$C,3,0),0)</f>
        <v>0</v>
      </c>
      <c r="I4150" s="10">
        <f>IFERROR(VLOOKUP(A4150,'Eksik Birim Fiyat Satınalma'!$A:$E,5,0),0)</f>
        <v>0</v>
      </c>
      <c r="J4150" s="10">
        <f>IFERROR(VLOOKUP(A4150,'Eksik Birim Fiyat'!$A$2:$E$129,5,0),0)</f>
        <v>0</v>
      </c>
      <c r="K4150" s="10">
        <f>IFERROR(VLOOKUP(A4150,'Birim Fiyatı Olmayan Malzemeler'!$A$1:$C$128,3,0),0)</f>
        <v>0</v>
      </c>
      <c r="L4150" s="10">
        <f>IFERROR(VLOOKUP(A4150,'Reçete Altındakiler'!$A:$C,3,0),0)</f>
        <v>0</v>
      </c>
    </row>
    <row r="4151" spans="1:12" x14ac:dyDescent="0.25">
      <c r="A4151" s="8" t="s">
        <v>2270</v>
      </c>
      <c r="B4151" s="1">
        <v>2</v>
      </c>
      <c r="C4151" s="1">
        <v>3</v>
      </c>
      <c r="D4151" s="1">
        <v>0</v>
      </c>
      <c r="E4151" s="1">
        <v>0</v>
      </c>
      <c r="F4151" s="10">
        <f>IFERROR(VLOOKUP(A4151,'Sevinç 03.04.2023 1215'!$A:$F,5,0),0)</f>
        <v>0</v>
      </c>
      <c r="G4151" s="10">
        <f>IFERROR(VLOOKUP(A4151,'Sevinç 04.04.2023 0911'!$A:$D,4,0),0)</f>
        <v>0</v>
      </c>
      <c r="H4151" s="10">
        <f>IFERROR(VLOOKUP(A4151,'Onaya Sunulan Birim Fiyat'!$A:$C,3,0),0)</f>
        <v>0</v>
      </c>
      <c r="I4151" s="10">
        <f>IFERROR(VLOOKUP(A4151,'Eksik Birim Fiyat Satınalma'!$A:$E,5,0),0)</f>
        <v>0</v>
      </c>
      <c r="J4151" s="10">
        <f>IFERROR(VLOOKUP(A4151,'Eksik Birim Fiyat'!$A$2:$E$129,5,0),0)</f>
        <v>0</v>
      </c>
      <c r="K4151" s="10">
        <f>IFERROR(VLOOKUP(A4151,'Birim Fiyatı Olmayan Malzemeler'!$A$1:$C$128,3,0),0)</f>
        <v>0</v>
      </c>
      <c r="L4151" s="10">
        <f>IFERROR(VLOOKUP(A4151,'Reçete Altındakiler'!$A:$C,3,0),0)</f>
        <v>0</v>
      </c>
    </row>
    <row r="4152" spans="1:12" x14ac:dyDescent="0.25">
      <c r="A4152" s="8" t="s">
        <v>3630</v>
      </c>
      <c r="B4152" s="1">
        <v>3</v>
      </c>
      <c r="C4152" s="1">
        <v>1</v>
      </c>
      <c r="D4152" s="1">
        <v>0</v>
      </c>
      <c r="E4152" s="1">
        <v>0</v>
      </c>
      <c r="F4152" s="10">
        <f>IFERROR(VLOOKUP(A4152,'Sevinç 03.04.2023 1215'!$A:$F,5,0),0)</f>
        <v>0</v>
      </c>
      <c r="G4152" s="10">
        <f>IFERROR(VLOOKUP(A4152,'Sevinç 04.04.2023 0911'!$A:$D,4,0),0)</f>
        <v>0</v>
      </c>
      <c r="H4152" s="10">
        <f>IFERROR(VLOOKUP(A4152,'Onaya Sunulan Birim Fiyat'!$A:$C,3,0),0)</f>
        <v>0</v>
      </c>
      <c r="I4152" s="10">
        <f>IFERROR(VLOOKUP(A4152,'Eksik Birim Fiyat Satınalma'!$A:$E,5,0),0)</f>
        <v>0</v>
      </c>
      <c r="J4152" s="10">
        <f>IFERROR(VLOOKUP(A4152,'Eksik Birim Fiyat'!$A$2:$E$129,5,0),0)</f>
        <v>0</v>
      </c>
      <c r="K4152" s="10">
        <f>IFERROR(VLOOKUP(A4152,'Birim Fiyatı Olmayan Malzemeler'!$A$1:$C$128,3,0),0)</f>
        <v>0</v>
      </c>
      <c r="L4152" s="10">
        <f>IFERROR(VLOOKUP(A4152,'Reçete Altındakiler'!$A:$C,3,0),0)</f>
        <v>0</v>
      </c>
    </row>
    <row r="4153" spans="1:12" x14ac:dyDescent="0.25">
      <c r="A4153" s="8" t="s">
        <v>3483</v>
      </c>
      <c r="B4153" s="1">
        <v>2</v>
      </c>
      <c r="C4153" s="1">
        <v>10</v>
      </c>
      <c r="D4153" s="1">
        <v>0</v>
      </c>
      <c r="E4153" s="1">
        <v>0</v>
      </c>
      <c r="F4153" s="10">
        <f>IFERROR(VLOOKUP(A4153,'Sevinç 03.04.2023 1215'!$A:$F,5,0),0)</f>
        <v>0</v>
      </c>
      <c r="G4153" s="10">
        <f>IFERROR(VLOOKUP(A4153,'Sevinç 04.04.2023 0911'!$A:$D,4,0),0)</f>
        <v>0</v>
      </c>
      <c r="H4153" s="10">
        <f>IFERROR(VLOOKUP(A4153,'Onaya Sunulan Birim Fiyat'!$A:$C,3,0),0)</f>
        <v>0</v>
      </c>
      <c r="I4153" s="10">
        <f>IFERROR(VLOOKUP(A4153,'Eksik Birim Fiyat Satınalma'!$A:$E,5,0),0)</f>
        <v>0</v>
      </c>
      <c r="J4153" s="10">
        <f>IFERROR(VLOOKUP(A4153,'Eksik Birim Fiyat'!$A$2:$E$129,5,0),0)</f>
        <v>0</v>
      </c>
      <c r="K4153" s="10">
        <f>IFERROR(VLOOKUP(A4153,'Birim Fiyatı Olmayan Malzemeler'!$A$1:$C$128,3,0),0)</f>
        <v>0</v>
      </c>
      <c r="L4153" s="10">
        <f>IFERROR(VLOOKUP(A4153,'Reçete Altındakiler'!$A:$C,3,0),0)</f>
        <v>0</v>
      </c>
    </row>
    <row r="4154" spans="1:12" x14ac:dyDescent="0.25">
      <c r="A4154" s="8" t="s">
        <v>3484</v>
      </c>
      <c r="B4154" s="1">
        <v>3</v>
      </c>
      <c r="C4154" s="1">
        <v>1</v>
      </c>
      <c r="D4154" s="1">
        <v>0</v>
      </c>
      <c r="E4154" s="1">
        <v>0</v>
      </c>
      <c r="F4154" s="10">
        <f>IFERROR(VLOOKUP(A4154,'Sevinç 03.04.2023 1215'!$A:$F,5,0),0)</f>
        <v>0</v>
      </c>
      <c r="G4154" s="10">
        <f>IFERROR(VLOOKUP(A4154,'Sevinç 04.04.2023 0911'!$A:$D,4,0),0)</f>
        <v>0</v>
      </c>
      <c r="H4154" s="10">
        <f>IFERROR(VLOOKUP(A4154,'Onaya Sunulan Birim Fiyat'!$A:$C,3,0),0)</f>
        <v>0</v>
      </c>
      <c r="I4154" s="10">
        <f>IFERROR(VLOOKUP(A4154,'Eksik Birim Fiyat Satınalma'!$A:$E,5,0),0)</f>
        <v>0</v>
      </c>
      <c r="J4154" s="10">
        <f>IFERROR(VLOOKUP(A4154,'Eksik Birim Fiyat'!$A$2:$E$129,5,0),0)</f>
        <v>0</v>
      </c>
      <c r="K4154" s="10">
        <f>IFERROR(VLOOKUP(A4154,'Birim Fiyatı Olmayan Malzemeler'!$A$1:$C$128,3,0),0)</f>
        <v>0</v>
      </c>
      <c r="L4154" s="10">
        <f>IFERROR(VLOOKUP(A4154,'Reçete Altındakiler'!$A:$C,3,0),0)</f>
        <v>0</v>
      </c>
    </row>
    <row r="4155" spans="1:12" x14ac:dyDescent="0.25">
      <c r="A4155" s="8" t="s">
        <v>3218</v>
      </c>
      <c r="B4155" s="1">
        <v>3</v>
      </c>
      <c r="C4155" s="1">
        <v>1</v>
      </c>
      <c r="D4155" s="1">
        <v>0</v>
      </c>
      <c r="E4155" s="1">
        <v>0</v>
      </c>
      <c r="F4155" s="10">
        <f>IFERROR(VLOOKUP(A4155,'Sevinç 03.04.2023 1215'!$A:$F,5,0),0)</f>
        <v>0</v>
      </c>
      <c r="G4155" s="10">
        <f>IFERROR(VLOOKUP(A4155,'Sevinç 04.04.2023 0911'!$A:$D,4,0),0)</f>
        <v>0</v>
      </c>
      <c r="H4155" s="10">
        <f>IFERROR(VLOOKUP(A4155,'Onaya Sunulan Birim Fiyat'!$A:$C,3,0),0)</f>
        <v>0</v>
      </c>
      <c r="I4155" s="10">
        <f>IFERROR(VLOOKUP(A4155,'Eksik Birim Fiyat Satınalma'!$A:$E,5,0),0)</f>
        <v>0</v>
      </c>
      <c r="J4155" s="10">
        <f>IFERROR(VLOOKUP(A4155,'Eksik Birim Fiyat'!$A$2:$E$129,5,0),0)</f>
        <v>0</v>
      </c>
      <c r="K4155" s="10">
        <f>IFERROR(VLOOKUP(A4155,'Birim Fiyatı Olmayan Malzemeler'!$A$1:$C$128,3,0),0)</f>
        <v>0</v>
      </c>
      <c r="L4155" s="10">
        <f>IFERROR(VLOOKUP(A4155,'Reçete Altındakiler'!$A:$C,3,0),0)</f>
        <v>0</v>
      </c>
    </row>
    <row r="4156" spans="1:12" x14ac:dyDescent="0.25">
      <c r="A4156" s="8" t="s">
        <v>3065</v>
      </c>
      <c r="B4156" s="1">
        <v>3</v>
      </c>
      <c r="C4156" s="1">
        <v>1</v>
      </c>
      <c r="D4156" s="1">
        <v>0</v>
      </c>
      <c r="E4156" s="1">
        <v>0</v>
      </c>
      <c r="F4156" s="10">
        <f>IFERROR(VLOOKUP(A4156,'Sevinç 03.04.2023 1215'!$A:$F,5,0),0)</f>
        <v>0</v>
      </c>
      <c r="G4156" s="10">
        <f>IFERROR(VLOOKUP(A4156,'Sevinç 04.04.2023 0911'!$A:$D,4,0),0)</f>
        <v>0</v>
      </c>
      <c r="H4156" s="10">
        <f>IFERROR(VLOOKUP(A4156,'Onaya Sunulan Birim Fiyat'!$A:$C,3,0),0)</f>
        <v>0</v>
      </c>
      <c r="I4156" s="10">
        <f>IFERROR(VLOOKUP(A4156,'Eksik Birim Fiyat Satınalma'!$A:$E,5,0),0)</f>
        <v>0</v>
      </c>
      <c r="J4156" s="10">
        <f>IFERROR(VLOOKUP(A4156,'Eksik Birim Fiyat'!$A$2:$E$129,5,0),0)</f>
        <v>0</v>
      </c>
      <c r="K4156" s="10">
        <f>IFERROR(VLOOKUP(A4156,'Birim Fiyatı Olmayan Malzemeler'!$A$1:$C$128,3,0),0)</f>
        <v>0</v>
      </c>
      <c r="L4156" s="10">
        <f>IFERROR(VLOOKUP(A4156,'Reçete Altındakiler'!$A:$C,3,0),0)</f>
        <v>0</v>
      </c>
    </row>
    <row r="4157" spans="1:12" x14ac:dyDescent="0.25">
      <c r="A4157" s="8" t="s">
        <v>4161</v>
      </c>
      <c r="B4157" s="1">
        <v>3</v>
      </c>
      <c r="C4157" s="1">
        <v>1</v>
      </c>
      <c r="D4157" s="1">
        <v>0</v>
      </c>
      <c r="E4157" s="1">
        <v>0</v>
      </c>
      <c r="F4157" s="10">
        <f>IFERROR(VLOOKUP(A4157,'Sevinç 03.04.2023 1215'!$A:$F,5,0),0)</f>
        <v>0</v>
      </c>
      <c r="G4157" s="10">
        <f>IFERROR(VLOOKUP(A4157,'Sevinç 04.04.2023 0911'!$A:$D,4,0),0)</f>
        <v>0</v>
      </c>
      <c r="H4157" s="10">
        <f>IFERROR(VLOOKUP(A4157,'Onaya Sunulan Birim Fiyat'!$A:$C,3,0),0)</f>
        <v>0</v>
      </c>
      <c r="I4157" s="10">
        <f>IFERROR(VLOOKUP(A4157,'Eksik Birim Fiyat Satınalma'!$A:$E,5,0),0)</f>
        <v>0</v>
      </c>
      <c r="J4157" s="10">
        <f>IFERROR(VLOOKUP(A4157,'Eksik Birim Fiyat'!$A$2:$E$129,5,0),0)</f>
        <v>0</v>
      </c>
      <c r="K4157" s="10">
        <f>IFERROR(VLOOKUP(A4157,'Birim Fiyatı Olmayan Malzemeler'!$A$1:$C$128,3,0),0)</f>
        <v>0</v>
      </c>
      <c r="L4157" s="10">
        <f>IFERROR(VLOOKUP(A4157,'Reçete Altındakiler'!$A:$C,3,0),0)</f>
        <v>0</v>
      </c>
    </row>
    <row r="4158" spans="1:12" x14ac:dyDescent="0.25">
      <c r="A4158" s="8" t="s">
        <v>3769</v>
      </c>
      <c r="B4158" s="1">
        <v>3</v>
      </c>
      <c r="C4158" s="1">
        <v>17</v>
      </c>
      <c r="D4158" s="1">
        <v>0</v>
      </c>
      <c r="E4158" s="1">
        <v>0</v>
      </c>
      <c r="F4158" s="10">
        <f>IFERROR(VLOOKUP(A4158,'Sevinç 03.04.2023 1215'!$A:$F,5,0),0)</f>
        <v>0</v>
      </c>
      <c r="G4158" s="10">
        <f>IFERROR(VLOOKUP(A4158,'Sevinç 04.04.2023 0911'!$A:$D,4,0),0)</f>
        <v>0</v>
      </c>
      <c r="H4158" s="10">
        <f>IFERROR(VLOOKUP(A4158,'Onaya Sunulan Birim Fiyat'!$A:$C,3,0),0)</f>
        <v>0</v>
      </c>
      <c r="I4158" s="10">
        <f>IFERROR(VLOOKUP(A4158,'Eksik Birim Fiyat Satınalma'!$A:$E,5,0),0)</f>
        <v>0</v>
      </c>
      <c r="J4158" s="10">
        <f>IFERROR(VLOOKUP(A4158,'Eksik Birim Fiyat'!$A$2:$E$129,5,0),0)</f>
        <v>0</v>
      </c>
      <c r="K4158" s="10">
        <f>IFERROR(VLOOKUP(A4158,'Birim Fiyatı Olmayan Malzemeler'!$A$1:$C$128,3,0),0)</f>
        <v>0</v>
      </c>
      <c r="L4158" s="10">
        <f>IFERROR(VLOOKUP(A4158,'Reçete Altındakiler'!$A:$C,3,0),0)</f>
        <v>0</v>
      </c>
    </row>
    <row r="4159" spans="1:12" x14ac:dyDescent="0.25">
      <c r="A4159" s="8" t="s">
        <v>3414</v>
      </c>
      <c r="B4159" s="1">
        <v>3</v>
      </c>
      <c r="C4159" s="1">
        <v>5</v>
      </c>
      <c r="D4159" s="1">
        <v>0</v>
      </c>
      <c r="E4159" s="1">
        <v>0</v>
      </c>
      <c r="F4159" s="10">
        <f>IFERROR(VLOOKUP(A4159,'Sevinç 03.04.2023 1215'!$A:$F,5,0),0)</f>
        <v>0</v>
      </c>
      <c r="G4159" s="10">
        <f>IFERROR(VLOOKUP(A4159,'Sevinç 04.04.2023 0911'!$A:$D,4,0),0)</f>
        <v>0</v>
      </c>
      <c r="H4159" s="10">
        <f>IFERROR(VLOOKUP(A4159,'Onaya Sunulan Birim Fiyat'!$A:$C,3,0),0)</f>
        <v>0</v>
      </c>
      <c r="I4159" s="10">
        <f>IFERROR(VLOOKUP(A4159,'Eksik Birim Fiyat Satınalma'!$A:$E,5,0),0)</f>
        <v>0</v>
      </c>
      <c r="J4159" s="10">
        <f>IFERROR(VLOOKUP(A4159,'Eksik Birim Fiyat'!$A$2:$E$129,5,0),0)</f>
        <v>0</v>
      </c>
      <c r="K4159" s="10">
        <f>IFERROR(VLOOKUP(A4159,'Birim Fiyatı Olmayan Malzemeler'!$A$1:$C$128,3,0),0)</f>
        <v>0</v>
      </c>
      <c r="L4159" s="10">
        <f>IFERROR(VLOOKUP(A4159,'Reçete Altındakiler'!$A:$C,3,0),0)</f>
        <v>0</v>
      </c>
    </row>
    <row r="4160" spans="1:12" x14ac:dyDescent="0.25">
      <c r="A4160" s="8" t="s">
        <v>4162</v>
      </c>
      <c r="B4160" s="1">
        <v>3</v>
      </c>
      <c r="C4160" s="1">
        <v>2</v>
      </c>
      <c r="D4160" s="1">
        <v>0</v>
      </c>
      <c r="E4160" s="1">
        <v>0</v>
      </c>
      <c r="F4160" s="10">
        <f>IFERROR(VLOOKUP(A4160,'Sevinç 03.04.2023 1215'!$A:$F,5,0),0)</f>
        <v>0</v>
      </c>
      <c r="G4160" s="10">
        <f>IFERROR(VLOOKUP(A4160,'Sevinç 04.04.2023 0911'!$A:$D,4,0),0)</f>
        <v>0</v>
      </c>
      <c r="H4160" s="10">
        <f>IFERROR(VLOOKUP(A4160,'Onaya Sunulan Birim Fiyat'!$A:$C,3,0),0)</f>
        <v>0</v>
      </c>
      <c r="I4160" s="10">
        <f>IFERROR(VLOOKUP(A4160,'Eksik Birim Fiyat Satınalma'!$A:$E,5,0),0)</f>
        <v>0</v>
      </c>
      <c r="J4160" s="10">
        <f>IFERROR(VLOOKUP(A4160,'Eksik Birim Fiyat'!$A$2:$E$129,5,0),0)</f>
        <v>0</v>
      </c>
      <c r="K4160" s="10">
        <f>IFERROR(VLOOKUP(A4160,'Birim Fiyatı Olmayan Malzemeler'!$A$1:$C$128,3,0),0)</f>
        <v>0</v>
      </c>
      <c r="L4160" s="10">
        <f>IFERROR(VLOOKUP(A4160,'Reçete Altındakiler'!$A:$C,3,0),0)</f>
        <v>0</v>
      </c>
    </row>
    <row r="4161" spans="1:12" x14ac:dyDescent="0.25">
      <c r="A4161" s="8" t="s">
        <v>3066</v>
      </c>
      <c r="B4161" s="1">
        <v>3</v>
      </c>
      <c r="C4161" s="1">
        <v>4</v>
      </c>
      <c r="D4161" s="1">
        <v>0</v>
      </c>
      <c r="E4161" s="1">
        <v>0</v>
      </c>
      <c r="F4161" s="10">
        <f>IFERROR(VLOOKUP(A4161,'Sevinç 03.04.2023 1215'!$A:$F,5,0),0)</f>
        <v>0</v>
      </c>
      <c r="G4161" s="10">
        <f>IFERROR(VLOOKUP(A4161,'Sevinç 04.04.2023 0911'!$A:$D,4,0),0)</f>
        <v>0</v>
      </c>
      <c r="H4161" s="10">
        <f>IFERROR(VLOOKUP(A4161,'Onaya Sunulan Birim Fiyat'!$A:$C,3,0),0)</f>
        <v>0</v>
      </c>
      <c r="I4161" s="10">
        <f>IFERROR(VLOOKUP(A4161,'Eksik Birim Fiyat Satınalma'!$A:$E,5,0),0)</f>
        <v>0</v>
      </c>
      <c r="J4161" s="10">
        <f>IFERROR(VLOOKUP(A4161,'Eksik Birim Fiyat'!$A$2:$E$129,5,0),0)</f>
        <v>0</v>
      </c>
      <c r="K4161" s="10">
        <f>IFERROR(VLOOKUP(A4161,'Birim Fiyatı Olmayan Malzemeler'!$A$1:$C$128,3,0),0)</f>
        <v>0</v>
      </c>
      <c r="L4161" s="10">
        <f>IFERROR(VLOOKUP(A4161,'Reçete Altındakiler'!$A:$C,3,0),0)</f>
        <v>0</v>
      </c>
    </row>
    <row r="4162" spans="1:12" x14ac:dyDescent="0.25">
      <c r="A4162" s="8" t="s">
        <v>2271</v>
      </c>
      <c r="B4162" s="1">
        <v>3</v>
      </c>
      <c r="C4162" s="1">
        <v>2</v>
      </c>
      <c r="D4162" s="1">
        <v>0</v>
      </c>
      <c r="E4162" s="1">
        <v>0</v>
      </c>
      <c r="F4162" s="10">
        <f>IFERROR(VLOOKUP(A4162,'Sevinç 03.04.2023 1215'!$A:$F,5,0),0)</f>
        <v>0</v>
      </c>
      <c r="G4162" s="10">
        <f>IFERROR(VLOOKUP(A4162,'Sevinç 04.04.2023 0911'!$A:$D,4,0),0)</f>
        <v>0</v>
      </c>
      <c r="H4162" s="10">
        <f>IFERROR(VLOOKUP(A4162,'Onaya Sunulan Birim Fiyat'!$A:$C,3,0),0)</f>
        <v>0</v>
      </c>
      <c r="I4162" s="10">
        <f>IFERROR(VLOOKUP(A4162,'Eksik Birim Fiyat Satınalma'!$A:$E,5,0),0)</f>
        <v>0</v>
      </c>
      <c r="J4162" s="10">
        <f>IFERROR(VLOOKUP(A4162,'Eksik Birim Fiyat'!$A$2:$E$129,5,0),0)</f>
        <v>0</v>
      </c>
      <c r="K4162" s="10">
        <f>IFERROR(VLOOKUP(A4162,'Birim Fiyatı Olmayan Malzemeler'!$A$1:$C$128,3,0),0)</f>
        <v>0</v>
      </c>
      <c r="L4162" s="10">
        <f>IFERROR(VLOOKUP(A4162,'Reçete Altındakiler'!$A:$C,3,0),0)</f>
        <v>0</v>
      </c>
    </row>
    <row r="4163" spans="1:12" x14ac:dyDescent="0.25">
      <c r="A4163" s="8" t="s">
        <v>2272</v>
      </c>
      <c r="B4163" s="1">
        <v>3</v>
      </c>
      <c r="C4163" s="1">
        <v>3</v>
      </c>
      <c r="D4163" s="1">
        <v>0</v>
      </c>
      <c r="E4163" s="1">
        <v>0</v>
      </c>
      <c r="F4163" s="10">
        <f>IFERROR(VLOOKUP(A4163,'Sevinç 03.04.2023 1215'!$A:$F,5,0),0)</f>
        <v>0</v>
      </c>
      <c r="G4163" s="10">
        <f>IFERROR(VLOOKUP(A4163,'Sevinç 04.04.2023 0911'!$A:$D,4,0),0)</f>
        <v>0</v>
      </c>
      <c r="H4163" s="10">
        <f>IFERROR(VLOOKUP(A4163,'Onaya Sunulan Birim Fiyat'!$A:$C,3,0),0)</f>
        <v>0</v>
      </c>
      <c r="I4163" s="10">
        <f>IFERROR(VLOOKUP(A4163,'Eksik Birim Fiyat Satınalma'!$A:$E,5,0),0)</f>
        <v>0</v>
      </c>
      <c r="J4163" s="10">
        <f>IFERROR(VLOOKUP(A4163,'Eksik Birim Fiyat'!$A$2:$E$129,5,0),0)</f>
        <v>0</v>
      </c>
      <c r="K4163" s="10">
        <f>IFERROR(VLOOKUP(A4163,'Birim Fiyatı Olmayan Malzemeler'!$A$1:$C$128,3,0),0)</f>
        <v>0</v>
      </c>
      <c r="L4163" s="10">
        <f>IFERROR(VLOOKUP(A4163,'Reçete Altındakiler'!$A:$C,3,0),0)</f>
        <v>0</v>
      </c>
    </row>
    <row r="4164" spans="1:12" x14ac:dyDescent="0.25">
      <c r="A4164" s="8" t="s">
        <v>4163</v>
      </c>
      <c r="B4164" s="1">
        <v>2</v>
      </c>
      <c r="C4164" s="1">
        <v>25</v>
      </c>
      <c r="D4164" s="1">
        <v>0</v>
      </c>
      <c r="E4164" s="1">
        <v>0</v>
      </c>
      <c r="F4164" s="10">
        <f>IFERROR(VLOOKUP(A4164,'Sevinç 03.04.2023 1215'!$A:$F,5,0),0)</f>
        <v>0</v>
      </c>
      <c r="G4164" s="10">
        <f>IFERROR(VLOOKUP(A4164,'Sevinç 04.04.2023 0911'!$A:$D,4,0),0)</f>
        <v>0</v>
      </c>
      <c r="H4164" s="10">
        <f>IFERROR(VLOOKUP(A4164,'Onaya Sunulan Birim Fiyat'!$A:$C,3,0),0)</f>
        <v>0</v>
      </c>
      <c r="I4164" s="10">
        <f>IFERROR(VLOOKUP(A4164,'Eksik Birim Fiyat Satınalma'!$A:$E,5,0),0)</f>
        <v>0</v>
      </c>
      <c r="J4164" s="10">
        <f>IFERROR(VLOOKUP(A4164,'Eksik Birim Fiyat'!$A$2:$E$129,5,0),0)</f>
        <v>0</v>
      </c>
      <c r="K4164" s="10">
        <f>IFERROR(VLOOKUP(A4164,'Birim Fiyatı Olmayan Malzemeler'!$A$1:$C$128,3,0),0)</f>
        <v>0</v>
      </c>
      <c r="L4164" s="10">
        <f>IFERROR(VLOOKUP(A4164,'Reçete Altındakiler'!$A:$C,3,0),0)</f>
        <v>0</v>
      </c>
    </row>
    <row r="4165" spans="1:12" x14ac:dyDescent="0.25">
      <c r="A4165" s="8" t="s">
        <v>3485</v>
      </c>
      <c r="B4165" s="1">
        <v>2</v>
      </c>
      <c r="C4165" s="1">
        <v>21</v>
      </c>
      <c r="D4165" s="1">
        <v>0</v>
      </c>
      <c r="E4165" s="1">
        <v>0</v>
      </c>
      <c r="F4165" s="10">
        <f>IFERROR(VLOOKUP(A4165,'Sevinç 03.04.2023 1215'!$A:$F,5,0),0)</f>
        <v>0</v>
      </c>
      <c r="G4165" s="10">
        <f>IFERROR(VLOOKUP(A4165,'Sevinç 04.04.2023 0911'!$A:$D,4,0),0)</f>
        <v>0</v>
      </c>
      <c r="H4165" s="10">
        <f>IFERROR(VLOOKUP(A4165,'Onaya Sunulan Birim Fiyat'!$A:$C,3,0),0)</f>
        <v>0</v>
      </c>
      <c r="I4165" s="10">
        <f>IFERROR(VLOOKUP(A4165,'Eksik Birim Fiyat Satınalma'!$A:$E,5,0),0)</f>
        <v>0</v>
      </c>
      <c r="J4165" s="10">
        <f>IFERROR(VLOOKUP(A4165,'Eksik Birim Fiyat'!$A$2:$E$129,5,0),0)</f>
        <v>0</v>
      </c>
      <c r="K4165" s="10">
        <f>IFERROR(VLOOKUP(A4165,'Birim Fiyatı Olmayan Malzemeler'!$A$1:$C$128,3,0),0)</f>
        <v>0</v>
      </c>
      <c r="L4165" s="10">
        <f>IFERROR(VLOOKUP(A4165,'Reçete Altındakiler'!$A:$C,3,0),0)</f>
        <v>0</v>
      </c>
    </row>
    <row r="4166" spans="1:12" x14ac:dyDescent="0.25">
      <c r="A4166" s="8" t="s">
        <v>3485</v>
      </c>
      <c r="B4166" s="1">
        <v>3</v>
      </c>
      <c r="C4166" s="1">
        <v>4</v>
      </c>
      <c r="D4166" s="1">
        <v>0</v>
      </c>
      <c r="E4166" s="1">
        <v>0</v>
      </c>
      <c r="F4166" s="10">
        <f>IFERROR(VLOOKUP(A4166,'Sevinç 03.04.2023 1215'!$A:$F,5,0),0)</f>
        <v>0</v>
      </c>
      <c r="G4166" s="10">
        <f>IFERROR(VLOOKUP(A4166,'Sevinç 04.04.2023 0911'!$A:$D,4,0),0)</f>
        <v>0</v>
      </c>
      <c r="H4166" s="10">
        <f>IFERROR(VLOOKUP(A4166,'Onaya Sunulan Birim Fiyat'!$A:$C,3,0),0)</f>
        <v>0</v>
      </c>
      <c r="I4166" s="10">
        <f>IFERROR(VLOOKUP(A4166,'Eksik Birim Fiyat Satınalma'!$A:$E,5,0),0)</f>
        <v>0</v>
      </c>
      <c r="J4166" s="10">
        <f>IFERROR(VLOOKUP(A4166,'Eksik Birim Fiyat'!$A$2:$E$129,5,0),0)</f>
        <v>0</v>
      </c>
      <c r="K4166" s="10">
        <f>IFERROR(VLOOKUP(A4166,'Birim Fiyatı Olmayan Malzemeler'!$A$1:$C$128,3,0),0)</f>
        <v>0</v>
      </c>
      <c r="L4166" s="10">
        <f>IFERROR(VLOOKUP(A4166,'Reçete Altındakiler'!$A:$C,3,0),0)</f>
        <v>0</v>
      </c>
    </row>
    <row r="4167" spans="1:12" x14ac:dyDescent="0.25">
      <c r="A4167" s="8" t="s">
        <v>3486</v>
      </c>
      <c r="B4167" s="1">
        <v>3</v>
      </c>
      <c r="C4167" s="1">
        <v>4</v>
      </c>
      <c r="D4167" s="1">
        <v>0</v>
      </c>
      <c r="E4167" s="1">
        <v>0</v>
      </c>
      <c r="F4167" s="10">
        <f>IFERROR(VLOOKUP(A4167,'Sevinç 03.04.2023 1215'!$A:$F,5,0),0)</f>
        <v>0</v>
      </c>
      <c r="G4167" s="10">
        <f>IFERROR(VLOOKUP(A4167,'Sevinç 04.04.2023 0911'!$A:$D,4,0),0)</f>
        <v>0</v>
      </c>
      <c r="H4167" s="10">
        <f>IFERROR(VLOOKUP(A4167,'Onaya Sunulan Birim Fiyat'!$A:$C,3,0),0)</f>
        <v>0</v>
      </c>
      <c r="I4167" s="10">
        <f>IFERROR(VLOOKUP(A4167,'Eksik Birim Fiyat Satınalma'!$A:$E,5,0),0)</f>
        <v>0</v>
      </c>
      <c r="J4167" s="10">
        <f>IFERROR(VLOOKUP(A4167,'Eksik Birim Fiyat'!$A$2:$E$129,5,0),0)</f>
        <v>0</v>
      </c>
      <c r="K4167" s="10">
        <f>IFERROR(VLOOKUP(A4167,'Birim Fiyatı Olmayan Malzemeler'!$A$1:$C$128,3,0),0)</f>
        <v>0</v>
      </c>
      <c r="L4167" s="10">
        <f>IFERROR(VLOOKUP(A4167,'Reçete Altındakiler'!$A:$C,3,0),0)</f>
        <v>0</v>
      </c>
    </row>
    <row r="4168" spans="1:12" x14ac:dyDescent="0.25">
      <c r="A4168" s="8" t="s">
        <v>3631</v>
      </c>
      <c r="B4168" s="1">
        <v>2</v>
      </c>
      <c r="C4168" s="1">
        <v>25</v>
      </c>
      <c r="D4168" s="1">
        <v>0</v>
      </c>
      <c r="E4168" s="1">
        <v>0</v>
      </c>
      <c r="F4168" s="10">
        <f>IFERROR(VLOOKUP(A4168,'Sevinç 03.04.2023 1215'!$A:$F,5,0),0)</f>
        <v>0</v>
      </c>
      <c r="G4168" s="10">
        <f>IFERROR(VLOOKUP(A4168,'Sevinç 04.04.2023 0911'!$A:$D,4,0),0)</f>
        <v>0</v>
      </c>
      <c r="H4168" s="10">
        <f>IFERROR(VLOOKUP(A4168,'Onaya Sunulan Birim Fiyat'!$A:$C,3,0),0)</f>
        <v>0</v>
      </c>
      <c r="I4168" s="10">
        <f>IFERROR(VLOOKUP(A4168,'Eksik Birim Fiyat Satınalma'!$A:$E,5,0),0)</f>
        <v>0</v>
      </c>
      <c r="J4168" s="10">
        <f>IFERROR(VLOOKUP(A4168,'Eksik Birim Fiyat'!$A$2:$E$129,5,0),0)</f>
        <v>0</v>
      </c>
      <c r="K4168" s="10">
        <f>IFERROR(VLOOKUP(A4168,'Birim Fiyatı Olmayan Malzemeler'!$A$1:$C$128,3,0),0)</f>
        <v>0</v>
      </c>
      <c r="L4168" s="10">
        <f>IFERROR(VLOOKUP(A4168,'Reçete Altındakiler'!$A:$C,3,0),0)</f>
        <v>0</v>
      </c>
    </row>
    <row r="4169" spans="1:12" x14ac:dyDescent="0.25">
      <c r="A4169" s="8" t="s">
        <v>3632</v>
      </c>
      <c r="B4169" s="1">
        <v>2</v>
      </c>
      <c r="C4169" s="1">
        <v>2</v>
      </c>
      <c r="D4169" s="1">
        <v>0</v>
      </c>
      <c r="E4169" s="1">
        <v>0</v>
      </c>
      <c r="F4169" s="10">
        <f>IFERROR(VLOOKUP(A4169,'Sevinç 03.04.2023 1215'!$A:$F,5,0),0)</f>
        <v>0</v>
      </c>
      <c r="G4169" s="10">
        <f>IFERROR(VLOOKUP(A4169,'Sevinç 04.04.2023 0911'!$A:$D,4,0),0)</f>
        <v>0</v>
      </c>
      <c r="H4169" s="10">
        <f>IFERROR(VLOOKUP(A4169,'Onaya Sunulan Birim Fiyat'!$A:$C,3,0),0)</f>
        <v>0</v>
      </c>
      <c r="I4169" s="10">
        <f>IFERROR(VLOOKUP(A4169,'Eksik Birim Fiyat Satınalma'!$A:$E,5,0),0)</f>
        <v>0</v>
      </c>
      <c r="J4169" s="10">
        <f>IFERROR(VLOOKUP(A4169,'Eksik Birim Fiyat'!$A$2:$E$129,5,0),0)</f>
        <v>0</v>
      </c>
      <c r="K4169" s="10">
        <f>IFERROR(VLOOKUP(A4169,'Birim Fiyatı Olmayan Malzemeler'!$A$1:$C$128,3,0),0)</f>
        <v>0</v>
      </c>
      <c r="L4169" s="10">
        <f>IFERROR(VLOOKUP(A4169,'Reçete Altındakiler'!$A:$C,3,0),0)</f>
        <v>0</v>
      </c>
    </row>
    <row r="4170" spans="1:12" x14ac:dyDescent="0.25">
      <c r="A4170" s="8" t="s">
        <v>3487</v>
      </c>
      <c r="B4170" s="1">
        <v>3</v>
      </c>
      <c r="C4170" s="1">
        <v>1</v>
      </c>
      <c r="D4170" s="1">
        <v>0</v>
      </c>
      <c r="E4170" s="1">
        <v>0</v>
      </c>
      <c r="F4170" s="10">
        <f>IFERROR(VLOOKUP(A4170,'Sevinç 03.04.2023 1215'!$A:$F,5,0),0)</f>
        <v>0</v>
      </c>
      <c r="G4170" s="10">
        <f>IFERROR(VLOOKUP(A4170,'Sevinç 04.04.2023 0911'!$A:$D,4,0),0)</f>
        <v>0</v>
      </c>
      <c r="H4170" s="10">
        <f>IFERROR(VLOOKUP(A4170,'Onaya Sunulan Birim Fiyat'!$A:$C,3,0),0)</f>
        <v>0</v>
      </c>
      <c r="I4170" s="10">
        <f>IFERROR(VLOOKUP(A4170,'Eksik Birim Fiyat Satınalma'!$A:$E,5,0),0)</f>
        <v>0</v>
      </c>
      <c r="J4170" s="10">
        <f>IFERROR(VLOOKUP(A4170,'Eksik Birim Fiyat'!$A$2:$E$129,5,0),0)</f>
        <v>0</v>
      </c>
      <c r="K4170" s="10">
        <f>IFERROR(VLOOKUP(A4170,'Birim Fiyatı Olmayan Malzemeler'!$A$1:$C$128,3,0),0)</f>
        <v>0</v>
      </c>
      <c r="L4170" s="10">
        <f>IFERROR(VLOOKUP(A4170,'Reçete Altındakiler'!$A:$C,3,0),0)</f>
        <v>0</v>
      </c>
    </row>
    <row r="4171" spans="1:12" x14ac:dyDescent="0.25">
      <c r="A4171" s="8" t="s">
        <v>2273</v>
      </c>
      <c r="B4171" s="1">
        <v>3</v>
      </c>
      <c r="C4171" s="1">
        <v>1</v>
      </c>
      <c r="D4171" s="1">
        <v>0</v>
      </c>
      <c r="E4171" s="1">
        <v>0</v>
      </c>
      <c r="F4171" s="10">
        <f>IFERROR(VLOOKUP(A4171,'Sevinç 03.04.2023 1215'!$A:$F,5,0),0)</f>
        <v>0</v>
      </c>
      <c r="G4171" s="10">
        <f>IFERROR(VLOOKUP(A4171,'Sevinç 04.04.2023 0911'!$A:$D,4,0),0)</f>
        <v>0</v>
      </c>
      <c r="H4171" s="10">
        <f>IFERROR(VLOOKUP(A4171,'Onaya Sunulan Birim Fiyat'!$A:$C,3,0),0)</f>
        <v>0</v>
      </c>
      <c r="I4171" s="10">
        <f>IFERROR(VLOOKUP(A4171,'Eksik Birim Fiyat Satınalma'!$A:$E,5,0),0)</f>
        <v>0</v>
      </c>
      <c r="J4171" s="10">
        <f>IFERROR(VLOOKUP(A4171,'Eksik Birim Fiyat'!$A$2:$E$129,5,0),0)</f>
        <v>0</v>
      </c>
      <c r="K4171" s="10">
        <f>IFERROR(VLOOKUP(A4171,'Birim Fiyatı Olmayan Malzemeler'!$A$1:$C$128,3,0),0)</f>
        <v>0</v>
      </c>
      <c r="L4171" s="10">
        <f>IFERROR(VLOOKUP(A4171,'Reçete Altındakiler'!$A:$C,3,0),0)</f>
        <v>0</v>
      </c>
    </row>
    <row r="4172" spans="1:12" x14ac:dyDescent="0.25">
      <c r="A4172" s="8" t="s">
        <v>3067</v>
      </c>
      <c r="B4172" s="1">
        <v>3</v>
      </c>
      <c r="C4172" s="1">
        <v>5</v>
      </c>
      <c r="D4172" s="1">
        <v>0</v>
      </c>
      <c r="E4172" s="1">
        <v>0</v>
      </c>
      <c r="F4172" s="10">
        <f>IFERROR(VLOOKUP(A4172,'Sevinç 03.04.2023 1215'!$A:$F,5,0),0)</f>
        <v>0</v>
      </c>
      <c r="G4172" s="10">
        <f>IFERROR(VLOOKUP(A4172,'Sevinç 04.04.2023 0911'!$A:$D,4,0),0)</f>
        <v>0</v>
      </c>
      <c r="H4172" s="10">
        <f>IFERROR(VLOOKUP(A4172,'Onaya Sunulan Birim Fiyat'!$A:$C,3,0),0)</f>
        <v>0</v>
      </c>
      <c r="I4172" s="10">
        <f>IFERROR(VLOOKUP(A4172,'Eksik Birim Fiyat Satınalma'!$A:$E,5,0),0)</f>
        <v>0</v>
      </c>
      <c r="J4172" s="10">
        <f>IFERROR(VLOOKUP(A4172,'Eksik Birim Fiyat'!$A$2:$E$129,5,0),0)</f>
        <v>0</v>
      </c>
      <c r="K4172" s="10">
        <f>IFERROR(VLOOKUP(A4172,'Birim Fiyatı Olmayan Malzemeler'!$A$1:$C$128,3,0),0)</f>
        <v>0</v>
      </c>
      <c r="L4172" s="10">
        <f>IFERROR(VLOOKUP(A4172,'Reçete Altındakiler'!$A:$C,3,0),0)</f>
        <v>0</v>
      </c>
    </row>
    <row r="4173" spans="1:12" x14ac:dyDescent="0.25">
      <c r="A4173" s="8" t="s">
        <v>4164</v>
      </c>
      <c r="B4173" s="1">
        <v>3</v>
      </c>
      <c r="C4173" s="1">
        <v>17</v>
      </c>
      <c r="D4173" s="1">
        <v>0</v>
      </c>
      <c r="E4173" s="1">
        <v>0</v>
      </c>
      <c r="F4173" s="10">
        <f>IFERROR(VLOOKUP(A4173,'Sevinç 03.04.2023 1215'!$A:$F,5,0),0)</f>
        <v>0</v>
      </c>
      <c r="G4173" s="10">
        <f>IFERROR(VLOOKUP(A4173,'Sevinç 04.04.2023 0911'!$A:$D,4,0),0)</f>
        <v>0</v>
      </c>
      <c r="H4173" s="10">
        <f>IFERROR(VLOOKUP(A4173,'Onaya Sunulan Birim Fiyat'!$A:$C,3,0),0)</f>
        <v>0</v>
      </c>
      <c r="I4173" s="10">
        <f>IFERROR(VLOOKUP(A4173,'Eksik Birim Fiyat Satınalma'!$A:$E,5,0),0)</f>
        <v>0</v>
      </c>
      <c r="J4173" s="10">
        <f>IFERROR(VLOOKUP(A4173,'Eksik Birim Fiyat'!$A$2:$E$129,5,0),0)</f>
        <v>0</v>
      </c>
      <c r="K4173" s="10">
        <f>IFERROR(VLOOKUP(A4173,'Birim Fiyatı Olmayan Malzemeler'!$A$1:$C$128,3,0),0)</f>
        <v>0</v>
      </c>
      <c r="L4173" s="10">
        <f>IFERROR(VLOOKUP(A4173,'Reçete Altındakiler'!$A:$C,3,0),0)</f>
        <v>0</v>
      </c>
    </row>
    <row r="4174" spans="1:12" x14ac:dyDescent="0.25">
      <c r="A4174" s="8" t="s">
        <v>3415</v>
      </c>
      <c r="B4174" s="1">
        <v>2</v>
      </c>
      <c r="C4174" s="1">
        <v>25</v>
      </c>
      <c r="D4174" s="1">
        <v>0</v>
      </c>
      <c r="E4174" s="1">
        <v>0</v>
      </c>
      <c r="F4174" s="10">
        <f>IFERROR(VLOOKUP(A4174,'Sevinç 03.04.2023 1215'!$A:$F,5,0),0)</f>
        <v>0</v>
      </c>
      <c r="G4174" s="10">
        <f>IFERROR(VLOOKUP(A4174,'Sevinç 04.04.2023 0911'!$A:$D,4,0),0)</f>
        <v>0</v>
      </c>
      <c r="H4174" s="10">
        <f>IFERROR(VLOOKUP(A4174,'Onaya Sunulan Birim Fiyat'!$A:$C,3,0),0)</f>
        <v>0</v>
      </c>
      <c r="I4174" s="10">
        <f>IFERROR(VLOOKUP(A4174,'Eksik Birim Fiyat Satınalma'!$A:$E,5,0),0)</f>
        <v>0</v>
      </c>
      <c r="J4174" s="10">
        <f>IFERROR(VLOOKUP(A4174,'Eksik Birim Fiyat'!$A$2:$E$129,5,0),0)</f>
        <v>0</v>
      </c>
      <c r="K4174" s="10">
        <f>IFERROR(VLOOKUP(A4174,'Birim Fiyatı Olmayan Malzemeler'!$A$1:$C$128,3,0),0)</f>
        <v>0</v>
      </c>
      <c r="L4174" s="10">
        <f>IFERROR(VLOOKUP(A4174,'Reçete Altındakiler'!$A:$C,3,0),0)</f>
        <v>0</v>
      </c>
    </row>
    <row r="4175" spans="1:12" x14ac:dyDescent="0.25">
      <c r="A4175" s="8" t="s">
        <v>3633</v>
      </c>
      <c r="B4175" s="1">
        <v>4</v>
      </c>
      <c r="C4175" s="1">
        <v>3</v>
      </c>
      <c r="D4175" s="1">
        <v>0</v>
      </c>
      <c r="E4175" s="1">
        <v>0</v>
      </c>
      <c r="F4175" s="10">
        <f>IFERROR(VLOOKUP(A4175,'Sevinç 03.04.2023 1215'!$A:$F,5,0),0)</f>
        <v>0</v>
      </c>
      <c r="G4175" s="10">
        <f>IFERROR(VLOOKUP(A4175,'Sevinç 04.04.2023 0911'!$A:$D,4,0),0)</f>
        <v>0</v>
      </c>
      <c r="H4175" s="10">
        <f>IFERROR(VLOOKUP(A4175,'Onaya Sunulan Birim Fiyat'!$A:$C,3,0),0)</f>
        <v>0</v>
      </c>
      <c r="I4175" s="10">
        <f>IFERROR(VLOOKUP(A4175,'Eksik Birim Fiyat Satınalma'!$A:$E,5,0),0)</f>
        <v>0</v>
      </c>
      <c r="J4175" s="10">
        <f>IFERROR(VLOOKUP(A4175,'Eksik Birim Fiyat'!$A$2:$E$129,5,0),0)</f>
        <v>0</v>
      </c>
      <c r="K4175" s="10">
        <f>IFERROR(VLOOKUP(A4175,'Birim Fiyatı Olmayan Malzemeler'!$A$1:$C$128,3,0),0)</f>
        <v>0</v>
      </c>
      <c r="L4175" s="10">
        <f>IFERROR(VLOOKUP(A4175,'Reçete Altındakiler'!$A:$C,3,0),0)</f>
        <v>0</v>
      </c>
    </row>
    <row r="4176" spans="1:12" x14ac:dyDescent="0.25">
      <c r="A4176" s="8" t="s">
        <v>3634</v>
      </c>
      <c r="B4176" s="1">
        <v>3</v>
      </c>
      <c r="C4176" s="1">
        <v>1</v>
      </c>
      <c r="D4176" s="1">
        <v>0</v>
      </c>
      <c r="E4176" s="1">
        <v>0</v>
      </c>
      <c r="F4176" s="10">
        <f>IFERROR(VLOOKUP(A4176,'Sevinç 03.04.2023 1215'!$A:$F,5,0),0)</f>
        <v>0</v>
      </c>
      <c r="G4176" s="10">
        <f>IFERROR(VLOOKUP(A4176,'Sevinç 04.04.2023 0911'!$A:$D,4,0),0)</f>
        <v>0</v>
      </c>
      <c r="H4176" s="10">
        <f>IFERROR(VLOOKUP(A4176,'Onaya Sunulan Birim Fiyat'!$A:$C,3,0),0)</f>
        <v>0</v>
      </c>
      <c r="I4176" s="10">
        <f>IFERROR(VLOOKUP(A4176,'Eksik Birim Fiyat Satınalma'!$A:$E,5,0),0)</f>
        <v>0</v>
      </c>
      <c r="J4176" s="10">
        <f>IFERROR(VLOOKUP(A4176,'Eksik Birim Fiyat'!$A$2:$E$129,5,0),0)</f>
        <v>0</v>
      </c>
      <c r="K4176" s="10">
        <f>IFERROR(VLOOKUP(A4176,'Birim Fiyatı Olmayan Malzemeler'!$A$1:$C$128,3,0),0)</f>
        <v>0</v>
      </c>
      <c r="L4176" s="10">
        <f>IFERROR(VLOOKUP(A4176,'Reçete Altındakiler'!$A:$C,3,0),0)</f>
        <v>0</v>
      </c>
    </row>
    <row r="4177" spans="1:12" x14ac:dyDescent="0.25">
      <c r="A4177" s="8" t="s">
        <v>3219</v>
      </c>
      <c r="B4177" s="1">
        <v>3</v>
      </c>
      <c r="C4177" s="1">
        <v>17</v>
      </c>
      <c r="D4177" s="1">
        <v>0</v>
      </c>
      <c r="E4177" s="1">
        <v>0</v>
      </c>
      <c r="F4177" s="10">
        <f>IFERROR(VLOOKUP(A4177,'Sevinç 03.04.2023 1215'!$A:$F,5,0),0)</f>
        <v>0</v>
      </c>
      <c r="G4177" s="10">
        <f>IFERROR(VLOOKUP(A4177,'Sevinç 04.04.2023 0911'!$A:$D,4,0),0)</f>
        <v>0</v>
      </c>
      <c r="H4177" s="10">
        <f>IFERROR(VLOOKUP(A4177,'Onaya Sunulan Birim Fiyat'!$A:$C,3,0),0)</f>
        <v>0</v>
      </c>
      <c r="I4177" s="10">
        <f>IFERROR(VLOOKUP(A4177,'Eksik Birim Fiyat Satınalma'!$A:$E,5,0),0)</f>
        <v>0</v>
      </c>
      <c r="J4177" s="10">
        <f>IFERROR(VLOOKUP(A4177,'Eksik Birim Fiyat'!$A$2:$E$129,5,0),0)</f>
        <v>0</v>
      </c>
      <c r="K4177" s="10">
        <f>IFERROR(VLOOKUP(A4177,'Birim Fiyatı Olmayan Malzemeler'!$A$1:$C$128,3,0),0)</f>
        <v>0</v>
      </c>
      <c r="L4177" s="10">
        <f>IFERROR(VLOOKUP(A4177,'Reçete Altındakiler'!$A:$C,3,0),0)</f>
        <v>0</v>
      </c>
    </row>
    <row r="4178" spans="1:12" x14ac:dyDescent="0.25">
      <c r="A4178" s="8" t="s">
        <v>3068</v>
      </c>
      <c r="B4178" s="1">
        <v>3</v>
      </c>
      <c r="C4178" s="1">
        <v>20</v>
      </c>
      <c r="D4178" s="1">
        <v>0</v>
      </c>
      <c r="E4178" s="1">
        <v>0</v>
      </c>
      <c r="F4178" s="10">
        <f>IFERROR(VLOOKUP(A4178,'Sevinç 03.04.2023 1215'!$A:$F,5,0),0)</f>
        <v>0</v>
      </c>
      <c r="G4178" s="10">
        <f>IFERROR(VLOOKUP(A4178,'Sevinç 04.04.2023 0911'!$A:$D,4,0),0)</f>
        <v>0</v>
      </c>
      <c r="H4178" s="10">
        <f>IFERROR(VLOOKUP(A4178,'Onaya Sunulan Birim Fiyat'!$A:$C,3,0),0)</f>
        <v>0</v>
      </c>
      <c r="I4178" s="10">
        <f>IFERROR(VLOOKUP(A4178,'Eksik Birim Fiyat Satınalma'!$A:$E,5,0),0)</f>
        <v>0</v>
      </c>
      <c r="J4178" s="10">
        <f>IFERROR(VLOOKUP(A4178,'Eksik Birim Fiyat'!$A$2:$E$129,5,0),0)</f>
        <v>0</v>
      </c>
      <c r="K4178" s="10">
        <f>IFERROR(VLOOKUP(A4178,'Birim Fiyatı Olmayan Malzemeler'!$A$1:$C$128,3,0),0)</f>
        <v>0</v>
      </c>
      <c r="L4178" s="10">
        <f>IFERROR(VLOOKUP(A4178,'Reçete Altındakiler'!$A:$C,3,0),0)</f>
        <v>0</v>
      </c>
    </row>
    <row r="4179" spans="1:12" x14ac:dyDescent="0.25">
      <c r="A4179" s="8" t="s">
        <v>3069</v>
      </c>
      <c r="B4179" s="1">
        <v>3</v>
      </c>
      <c r="C4179" s="1">
        <v>1</v>
      </c>
      <c r="D4179" s="1">
        <v>0</v>
      </c>
      <c r="E4179" s="1">
        <v>0</v>
      </c>
      <c r="F4179" s="10">
        <f>IFERROR(VLOOKUP(A4179,'Sevinç 03.04.2023 1215'!$A:$F,5,0),0)</f>
        <v>0</v>
      </c>
      <c r="G4179" s="10">
        <f>IFERROR(VLOOKUP(A4179,'Sevinç 04.04.2023 0911'!$A:$D,4,0),0)</f>
        <v>0</v>
      </c>
      <c r="H4179" s="10">
        <f>IFERROR(VLOOKUP(A4179,'Onaya Sunulan Birim Fiyat'!$A:$C,3,0),0)</f>
        <v>0</v>
      </c>
      <c r="I4179" s="10">
        <f>IFERROR(VLOOKUP(A4179,'Eksik Birim Fiyat Satınalma'!$A:$E,5,0),0)</f>
        <v>0</v>
      </c>
      <c r="J4179" s="10">
        <f>IFERROR(VLOOKUP(A4179,'Eksik Birim Fiyat'!$A$2:$E$129,5,0),0)</f>
        <v>0</v>
      </c>
      <c r="K4179" s="10">
        <f>IFERROR(VLOOKUP(A4179,'Birim Fiyatı Olmayan Malzemeler'!$A$1:$C$128,3,0),0)</f>
        <v>0</v>
      </c>
      <c r="L4179" s="10">
        <f>IFERROR(VLOOKUP(A4179,'Reçete Altındakiler'!$A:$C,3,0),0)</f>
        <v>0</v>
      </c>
    </row>
    <row r="4180" spans="1:12" x14ac:dyDescent="0.25">
      <c r="A4180" s="8" t="s">
        <v>3070</v>
      </c>
      <c r="B4180" s="1">
        <v>3</v>
      </c>
      <c r="C4180" s="1">
        <v>58</v>
      </c>
      <c r="D4180" s="1">
        <v>0</v>
      </c>
      <c r="E4180" s="1">
        <v>0</v>
      </c>
      <c r="F4180" s="10">
        <f>IFERROR(VLOOKUP(A4180,'Sevinç 03.04.2023 1215'!$A:$F,5,0),0)</f>
        <v>0</v>
      </c>
      <c r="G4180" s="10">
        <f>IFERROR(VLOOKUP(A4180,'Sevinç 04.04.2023 0911'!$A:$D,4,0),0)</f>
        <v>0</v>
      </c>
      <c r="H4180" s="10">
        <f>IFERROR(VLOOKUP(A4180,'Onaya Sunulan Birim Fiyat'!$A:$C,3,0),0)</f>
        <v>0</v>
      </c>
      <c r="I4180" s="10">
        <f>IFERROR(VLOOKUP(A4180,'Eksik Birim Fiyat Satınalma'!$A:$E,5,0),0)</f>
        <v>0</v>
      </c>
      <c r="J4180" s="10">
        <f>IFERROR(VLOOKUP(A4180,'Eksik Birim Fiyat'!$A$2:$E$129,5,0),0)</f>
        <v>0</v>
      </c>
      <c r="K4180" s="10">
        <f>IFERROR(VLOOKUP(A4180,'Birim Fiyatı Olmayan Malzemeler'!$A$1:$C$128,3,0),0)</f>
        <v>0</v>
      </c>
      <c r="L4180" s="10">
        <f>IFERROR(VLOOKUP(A4180,'Reçete Altındakiler'!$A:$C,3,0),0)</f>
        <v>0</v>
      </c>
    </row>
    <row r="4181" spans="1:12" x14ac:dyDescent="0.25">
      <c r="A4181" s="8" t="s">
        <v>3416</v>
      </c>
      <c r="B4181" s="1">
        <v>2</v>
      </c>
      <c r="C4181" s="1">
        <v>121</v>
      </c>
      <c r="D4181" s="1">
        <v>0</v>
      </c>
      <c r="E4181" s="1">
        <v>0</v>
      </c>
      <c r="F4181" s="10">
        <f>IFERROR(VLOOKUP(A4181,'Sevinç 03.04.2023 1215'!$A:$F,5,0),0)</f>
        <v>0</v>
      </c>
      <c r="G4181" s="10">
        <f>IFERROR(VLOOKUP(A4181,'Sevinç 04.04.2023 0911'!$A:$D,4,0),0)</f>
        <v>0</v>
      </c>
      <c r="H4181" s="10">
        <f>IFERROR(VLOOKUP(A4181,'Onaya Sunulan Birim Fiyat'!$A:$C,3,0),0)</f>
        <v>0</v>
      </c>
      <c r="I4181" s="10">
        <f>IFERROR(VLOOKUP(A4181,'Eksik Birim Fiyat Satınalma'!$A:$E,5,0),0)</f>
        <v>0</v>
      </c>
      <c r="J4181" s="10">
        <f>IFERROR(VLOOKUP(A4181,'Eksik Birim Fiyat'!$A$2:$E$129,5,0),0)</f>
        <v>0</v>
      </c>
      <c r="K4181" s="10">
        <f>IFERROR(VLOOKUP(A4181,'Birim Fiyatı Olmayan Malzemeler'!$A$1:$C$128,3,0),0)</f>
        <v>0</v>
      </c>
      <c r="L4181" s="10">
        <f>IFERROR(VLOOKUP(A4181,'Reçete Altındakiler'!$A:$C,3,0),0)</f>
        <v>0</v>
      </c>
    </row>
    <row r="4182" spans="1:12" x14ac:dyDescent="0.25">
      <c r="A4182" s="8" t="s">
        <v>3071</v>
      </c>
      <c r="B4182" s="1">
        <v>2</v>
      </c>
      <c r="C4182" s="1">
        <v>2400</v>
      </c>
      <c r="D4182" s="1">
        <v>0</v>
      </c>
      <c r="E4182" s="1">
        <v>0</v>
      </c>
      <c r="F4182" s="10">
        <f>IFERROR(VLOOKUP(A4182,'Sevinç 03.04.2023 1215'!$A:$F,5,0),0)</f>
        <v>0</v>
      </c>
      <c r="G4182" s="10">
        <f>IFERROR(VLOOKUP(A4182,'Sevinç 04.04.2023 0911'!$A:$D,4,0),0)</f>
        <v>0</v>
      </c>
      <c r="H4182" s="10">
        <f>IFERROR(VLOOKUP(A4182,'Onaya Sunulan Birim Fiyat'!$A:$C,3,0),0)</f>
        <v>0</v>
      </c>
      <c r="I4182" s="10">
        <f>IFERROR(VLOOKUP(A4182,'Eksik Birim Fiyat Satınalma'!$A:$E,5,0),0)</f>
        <v>0</v>
      </c>
      <c r="J4182" s="10">
        <f>IFERROR(VLOOKUP(A4182,'Eksik Birim Fiyat'!$A$2:$E$129,5,0),0)</f>
        <v>0</v>
      </c>
      <c r="K4182" s="10">
        <f>IFERROR(VLOOKUP(A4182,'Birim Fiyatı Olmayan Malzemeler'!$A$1:$C$128,3,0),0)</f>
        <v>0</v>
      </c>
      <c r="L4182" s="10">
        <f>IFERROR(VLOOKUP(A4182,'Reçete Altındakiler'!$A:$C,3,0),0)</f>
        <v>0</v>
      </c>
    </row>
    <row r="4183" spans="1:12" x14ac:dyDescent="0.25">
      <c r="A4183" s="8" t="s">
        <v>3071</v>
      </c>
      <c r="B4183" s="1">
        <v>3</v>
      </c>
      <c r="C4183" s="1">
        <v>5441</v>
      </c>
      <c r="D4183" s="1">
        <v>0</v>
      </c>
      <c r="E4183" s="1">
        <v>0</v>
      </c>
      <c r="F4183" s="10">
        <f>IFERROR(VLOOKUP(A4183,'Sevinç 03.04.2023 1215'!$A:$F,5,0),0)</f>
        <v>0</v>
      </c>
      <c r="G4183" s="10">
        <f>IFERROR(VLOOKUP(A4183,'Sevinç 04.04.2023 0911'!$A:$D,4,0),0)</f>
        <v>0</v>
      </c>
      <c r="H4183" s="10">
        <f>IFERROR(VLOOKUP(A4183,'Onaya Sunulan Birim Fiyat'!$A:$C,3,0),0)</f>
        <v>0</v>
      </c>
      <c r="I4183" s="10">
        <f>IFERROR(VLOOKUP(A4183,'Eksik Birim Fiyat Satınalma'!$A:$E,5,0),0)</f>
        <v>0</v>
      </c>
      <c r="J4183" s="10">
        <f>IFERROR(VLOOKUP(A4183,'Eksik Birim Fiyat'!$A$2:$E$129,5,0),0)</f>
        <v>0</v>
      </c>
      <c r="K4183" s="10">
        <f>IFERROR(VLOOKUP(A4183,'Birim Fiyatı Olmayan Malzemeler'!$A$1:$C$128,3,0),0)</f>
        <v>0</v>
      </c>
      <c r="L4183" s="10">
        <f>IFERROR(VLOOKUP(A4183,'Reçete Altındakiler'!$A:$C,3,0),0)</f>
        <v>0</v>
      </c>
    </row>
    <row r="4184" spans="1:12" x14ac:dyDescent="0.25">
      <c r="A4184" s="8" t="s">
        <v>2274</v>
      </c>
      <c r="B4184" s="1">
        <v>2</v>
      </c>
      <c r="C4184" s="1">
        <v>1345</v>
      </c>
      <c r="D4184" s="1">
        <v>0</v>
      </c>
      <c r="E4184" s="1">
        <v>0</v>
      </c>
      <c r="F4184" s="10">
        <f>IFERROR(VLOOKUP(A4184,'Sevinç 03.04.2023 1215'!$A:$F,5,0),0)</f>
        <v>0</v>
      </c>
      <c r="G4184" s="10">
        <f>IFERROR(VLOOKUP(A4184,'Sevinç 04.04.2023 0911'!$A:$D,4,0),0)</f>
        <v>0</v>
      </c>
      <c r="H4184" s="10">
        <f>IFERROR(VLOOKUP(A4184,'Onaya Sunulan Birim Fiyat'!$A:$C,3,0),0)</f>
        <v>0</v>
      </c>
      <c r="I4184" s="10">
        <f>IFERROR(VLOOKUP(A4184,'Eksik Birim Fiyat Satınalma'!$A:$E,5,0),0)</f>
        <v>0</v>
      </c>
      <c r="J4184" s="10">
        <f>IFERROR(VLOOKUP(A4184,'Eksik Birim Fiyat'!$A$2:$E$129,5,0),0)</f>
        <v>0</v>
      </c>
      <c r="K4184" s="10">
        <f>IFERROR(VLOOKUP(A4184,'Birim Fiyatı Olmayan Malzemeler'!$A$1:$C$128,3,0),0)</f>
        <v>0</v>
      </c>
      <c r="L4184" s="10">
        <f>IFERROR(VLOOKUP(A4184,'Reçete Altındakiler'!$A:$C,3,0),0)</f>
        <v>0</v>
      </c>
    </row>
    <row r="4185" spans="1:12" x14ac:dyDescent="0.25">
      <c r="A4185" s="8" t="s">
        <v>3417</v>
      </c>
      <c r="B4185" s="1">
        <v>2</v>
      </c>
      <c r="C4185" s="1">
        <v>388</v>
      </c>
      <c r="D4185" s="1">
        <v>0</v>
      </c>
      <c r="E4185" s="1">
        <v>0</v>
      </c>
      <c r="F4185" s="10">
        <f>IFERROR(VLOOKUP(A4185,'Sevinç 03.04.2023 1215'!$A:$F,5,0),0)</f>
        <v>0</v>
      </c>
      <c r="G4185" s="10">
        <f>IFERROR(VLOOKUP(A4185,'Sevinç 04.04.2023 0911'!$A:$D,4,0),0)</f>
        <v>0</v>
      </c>
      <c r="H4185" s="10">
        <f>IFERROR(VLOOKUP(A4185,'Onaya Sunulan Birim Fiyat'!$A:$C,3,0),0)</f>
        <v>0</v>
      </c>
      <c r="I4185" s="10">
        <f>IFERROR(VLOOKUP(A4185,'Eksik Birim Fiyat Satınalma'!$A:$E,5,0),0)</f>
        <v>0</v>
      </c>
      <c r="J4185" s="10">
        <f>IFERROR(VLOOKUP(A4185,'Eksik Birim Fiyat'!$A$2:$E$129,5,0),0)</f>
        <v>0</v>
      </c>
      <c r="K4185" s="10">
        <f>IFERROR(VLOOKUP(A4185,'Birim Fiyatı Olmayan Malzemeler'!$A$1:$C$128,3,0),0)</f>
        <v>0</v>
      </c>
      <c r="L4185" s="10">
        <f>IFERROR(VLOOKUP(A4185,'Reçete Altındakiler'!$A:$C,3,0),0)</f>
        <v>0</v>
      </c>
    </row>
    <row r="4186" spans="1:12" x14ac:dyDescent="0.25">
      <c r="A4186" s="8" t="s">
        <v>3417</v>
      </c>
      <c r="B4186" s="1">
        <v>3</v>
      </c>
      <c r="C4186" s="1">
        <v>5568</v>
      </c>
      <c r="D4186" s="1">
        <v>0</v>
      </c>
      <c r="E4186" s="1">
        <v>0</v>
      </c>
      <c r="F4186" s="10">
        <f>IFERROR(VLOOKUP(A4186,'Sevinç 03.04.2023 1215'!$A:$F,5,0),0)</f>
        <v>0</v>
      </c>
      <c r="G4186" s="10">
        <f>IFERROR(VLOOKUP(A4186,'Sevinç 04.04.2023 0911'!$A:$D,4,0),0)</f>
        <v>0</v>
      </c>
      <c r="H4186" s="10">
        <f>IFERROR(VLOOKUP(A4186,'Onaya Sunulan Birim Fiyat'!$A:$C,3,0),0)</f>
        <v>0</v>
      </c>
      <c r="I4186" s="10">
        <f>IFERROR(VLOOKUP(A4186,'Eksik Birim Fiyat Satınalma'!$A:$E,5,0),0)</f>
        <v>0</v>
      </c>
      <c r="J4186" s="10">
        <f>IFERROR(VLOOKUP(A4186,'Eksik Birim Fiyat'!$A$2:$E$129,5,0),0)</f>
        <v>0</v>
      </c>
      <c r="K4186" s="10">
        <f>IFERROR(VLOOKUP(A4186,'Birim Fiyatı Olmayan Malzemeler'!$A$1:$C$128,3,0),0)</f>
        <v>0</v>
      </c>
      <c r="L4186" s="10">
        <f>IFERROR(VLOOKUP(A4186,'Reçete Altındakiler'!$A:$C,3,0),0)</f>
        <v>0</v>
      </c>
    </row>
    <row r="4187" spans="1:12" x14ac:dyDescent="0.25">
      <c r="A4187" s="8" t="s">
        <v>3220</v>
      </c>
      <c r="B4187" s="1">
        <v>2</v>
      </c>
      <c r="C4187" s="1">
        <v>153</v>
      </c>
      <c r="D4187" s="1">
        <v>0</v>
      </c>
      <c r="E4187" s="1">
        <v>0</v>
      </c>
      <c r="F4187" s="10">
        <f>IFERROR(VLOOKUP(A4187,'Sevinç 03.04.2023 1215'!$A:$F,5,0),0)</f>
        <v>0</v>
      </c>
      <c r="G4187" s="10">
        <f>IFERROR(VLOOKUP(A4187,'Sevinç 04.04.2023 0911'!$A:$D,4,0),0)</f>
        <v>0</v>
      </c>
      <c r="H4187" s="10">
        <f>IFERROR(VLOOKUP(A4187,'Onaya Sunulan Birim Fiyat'!$A:$C,3,0),0)</f>
        <v>0</v>
      </c>
      <c r="I4187" s="10">
        <f>IFERROR(VLOOKUP(A4187,'Eksik Birim Fiyat Satınalma'!$A:$E,5,0),0)</f>
        <v>0</v>
      </c>
      <c r="J4187" s="10">
        <f>IFERROR(VLOOKUP(A4187,'Eksik Birim Fiyat'!$A$2:$E$129,5,0),0)</f>
        <v>0</v>
      </c>
      <c r="K4187" s="10">
        <f>IFERROR(VLOOKUP(A4187,'Birim Fiyatı Olmayan Malzemeler'!$A$1:$C$128,3,0),0)</f>
        <v>0</v>
      </c>
      <c r="L4187" s="10">
        <f>IFERROR(VLOOKUP(A4187,'Reçete Altındakiler'!$A:$C,3,0),0)</f>
        <v>0</v>
      </c>
    </row>
    <row r="4188" spans="1:12" x14ac:dyDescent="0.25">
      <c r="A4188" s="8" t="s">
        <v>3635</v>
      </c>
      <c r="B4188" s="1">
        <v>2</v>
      </c>
      <c r="C4188" s="1">
        <v>50</v>
      </c>
      <c r="D4188" s="1">
        <v>0</v>
      </c>
      <c r="E4188" s="1">
        <v>0</v>
      </c>
      <c r="F4188" s="10">
        <f>IFERROR(VLOOKUP(A4188,'Sevinç 03.04.2023 1215'!$A:$F,5,0),0)</f>
        <v>0</v>
      </c>
      <c r="G4188" s="10">
        <f>IFERROR(VLOOKUP(A4188,'Sevinç 04.04.2023 0911'!$A:$D,4,0),0)</f>
        <v>0</v>
      </c>
      <c r="H4188" s="10">
        <f>IFERROR(VLOOKUP(A4188,'Onaya Sunulan Birim Fiyat'!$A:$C,3,0),0)</f>
        <v>0</v>
      </c>
      <c r="I4188" s="10">
        <f>IFERROR(VLOOKUP(A4188,'Eksik Birim Fiyat Satınalma'!$A:$E,5,0),0)</f>
        <v>0</v>
      </c>
      <c r="J4188" s="10">
        <f>IFERROR(VLOOKUP(A4188,'Eksik Birim Fiyat'!$A$2:$E$129,5,0),0)</f>
        <v>0</v>
      </c>
      <c r="K4188" s="10">
        <f>IFERROR(VLOOKUP(A4188,'Birim Fiyatı Olmayan Malzemeler'!$A$1:$C$128,3,0),0)</f>
        <v>0</v>
      </c>
      <c r="L4188" s="10">
        <f>IFERROR(VLOOKUP(A4188,'Reçete Altındakiler'!$A:$C,3,0),0)</f>
        <v>0</v>
      </c>
    </row>
    <row r="4189" spans="1:12" x14ac:dyDescent="0.25">
      <c r="A4189" s="8" t="s">
        <v>4165</v>
      </c>
      <c r="B4189" s="1">
        <v>3</v>
      </c>
      <c r="C4189" s="1">
        <v>2269</v>
      </c>
      <c r="D4189" s="1">
        <v>0</v>
      </c>
      <c r="E4189" s="1">
        <v>0</v>
      </c>
      <c r="F4189" s="10">
        <f>IFERROR(VLOOKUP(A4189,'Sevinç 03.04.2023 1215'!$A:$F,5,0),0)</f>
        <v>0</v>
      </c>
      <c r="G4189" s="10">
        <f>IFERROR(VLOOKUP(A4189,'Sevinç 04.04.2023 0911'!$A:$D,4,0),0)</f>
        <v>0</v>
      </c>
      <c r="H4189" s="10">
        <f>IFERROR(VLOOKUP(A4189,'Onaya Sunulan Birim Fiyat'!$A:$C,3,0),0)</f>
        <v>0</v>
      </c>
      <c r="I4189" s="10">
        <f>IFERROR(VLOOKUP(A4189,'Eksik Birim Fiyat Satınalma'!$A:$E,5,0),0)</f>
        <v>0</v>
      </c>
      <c r="J4189" s="10">
        <f>IFERROR(VLOOKUP(A4189,'Eksik Birim Fiyat'!$A$2:$E$129,5,0),0)</f>
        <v>0</v>
      </c>
      <c r="K4189" s="10">
        <f>IFERROR(VLOOKUP(A4189,'Birim Fiyatı Olmayan Malzemeler'!$A$1:$C$128,3,0),0)</f>
        <v>0</v>
      </c>
      <c r="L4189" s="10">
        <f>IFERROR(VLOOKUP(A4189,'Reçete Altındakiler'!$A:$C,3,0),0)</f>
        <v>0</v>
      </c>
    </row>
    <row r="4190" spans="1:12" x14ac:dyDescent="0.25">
      <c r="A4190" s="8" t="s">
        <v>2275</v>
      </c>
      <c r="B4190" s="1">
        <v>2</v>
      </c>
      <c r="C4190" s="1">
        <v>259</v>
      </c>
      <c r="D4190" s="1">
        <v>0</v>
      </c>
      <c r="E4190" s="1">
        <v>0</v>
      </c>
      <c r="F4190" s="10">
        <f>IFERROR(VLOOKUP(A4190,'Sevinç 03.04.2023 1215'!$A:$F,5,0),0)</f>
        <v>0</v>
      </c>
      <c r="G4190" s="10">
        <f>IFERROR(VLOOKUP(A4190,'Sevinç 04.04.2023 0911'!$A:$D,4,0),0)</f>
        <v>0</v>
      </c>
      <c r="H4190" s="10">
        <f>IFERROR(VLOOKUP(A4190,'Onaya Sunulan Birim Fiyat'!$A:$C,3,0),0)</f>
        <v>0</v>
      </c>
      <c r="I4190" s="10">
        <f>IFERROR(VLOOKUP(A4190,'Eksik Birim Fiyat Satınalma'!$A:$E,5,0),0)</f>
        <v>0</v>
      </c>
      <c r="J4190" s="10">
        <f>IFERROR(VLOOKUP(A4190,'Eksik Birim Fiyat'!$A$2:$E$129,5,0),0)</f>
        <v>0</v>
      </c>
      <c r="K4190" s="10">
        <f>IFERROR(VLOOKUP(A4190,'Birim Fiyatı Olmayan Malzemeler'!$A$1:$C$128,3,0),0)</f>
        <v>0</v>
      </c>
      <c r="L4190" s="10">
        <f>IFERROR(VLOOKUP(A4190,'Reçete Altındakiler'!$A:$C,3,0),0)</f>
        <v>0</v>
      </c>
    </row>
    <row r="4191" spans="1:12" x14ac:dyDescent="0.25">
      <c r="A4191" s="8" t="s">
        <v>3488</v>
      </c>
      <c r="B4191" s="1">
        <v>3</v>
      </c>
      <c r="C4191" s="1">
        <v>240</v>
      </c>
      <c r="D4191" s="1">
        <v>0</v>
      </c>
      <c r="E4191" s="1">
        <v>0</v>
      </c>
      <c r="F4191" s="10">
        <f>IFERROR(VLOOKUP(A4191,'Sevinç 03.04.2023 1215'!$A:$F,5,0),0)</f>
        <v>0</v>
      </c>
      <c r="G4191" s="10">
        <f>IFERROR(VLOOKUP(A4191,'Sevinç 04.04.2023 0911'!$A:$D,4,0),0)</f>
        <v>0</v>
      </c>
      <c r="H4191" s="10">
        <f>IFERROR(VLOOKUP(A4191,'Onaya Sunulan Birim Fiyat'!$A:$C,3,0),0)</f>
        <v>0</v>
      </c>
      <c r="I4191" s="10">
        <f>IFERROR(VLOOKUP(A4191,'Eksik Birim Fiyat Satınalma'!$A:$E,5,0),0)</f>
        <v>0</v>
      </c>
      <c r="J4191" s="10">
        <f>IFERROR(VLOOKUP(A4191,'Eksik Birim Fiyat'!$A$2:$E$129,5,0),0)</f>
        <v>0</v>
      </c>
      <c r="K4191" s="10">
        <f>IFERROR(VLOOKUP(A4191,'Birim Fiyatı Olmayan Malzemeler'!$A$1:$C$128,3,0),0)</f>
        <v>0</v>
      </c>
      <c r="L4191" s="10">
        <f>IFERROR(VLOOKUP(A4191,'Reçete Altındakiler'!$A:$C,3,0),0)</f>
        <v>0</v>
      </c>
    </row>
    <row r="4192" spans="1:12" x14ac:dyDescent="0.25">
      <c r="A4192" s="8" t="s">
        <v>3072</v>
      </c>
      <c r="B4192" s="1">
        <v>3</v>
      </c>
      <c r="C4192" s="1">
        <v>1021</v>
      </c>
      <c r="D4192" s="1">
        <v>0</v>
      </c>
      <c r="E4192" s="1">
        <v>0</v>
      </c>
      <c r="F4192" s="10">
        <f>IFERROR(VLOOKUP(A4192,'Sevinç 03.04.2023 1215'!$A:$F,5,0),0)</f>
        <v>0</v>
      </c>
      <c r="G4192" s="10">
        <f>IFERROR(VLOOKUP(A4192,'Sevinç 04.04.2023 0911'!$A:$D,4,0),0)</f>
        <v>0</v>
      </c>
      <c r="H4192" s="10">
        <f>IFERROR(VLOOKUP(A4192,'Onaya Sunulan Birim Fiyat'!$A:$C,3,0),0)</f>
        <v>0</v>
      </c>
      <c r="I4192" s="10">
        <f>IFERROR(VLOOKUP(A4192,'Eksik Birim Fiyat Satınalma'!$A:$E,5,0),0)</f>
        <v>0</v>
      </c>
      <c r="J4192" s="10">
        <f>IFERROR(VLOOKUP(A4192,'Eksik Birim Fiyat'!$A$2:$E$129,5,0),0)</f>
        <v>0</v>
      </c>
      <c r="K4192" s="10">
        <f>IFERROR(VLOOKUP(A4192,'Birim Fiyatı Olmayan Malzemeler'!$A$1:$C$128,3,0),0)</f>
        <v>0</v>
      </c>
      <c r="L4192" s="10">
        <f>IFERROR(VLOOKUP(A4192,'Reçete Altındakiler'!$A:$C,3,0),0)</f>
        <v>0</v>
      </c>
    </row>
    <row r="4193" spans="1:12" x14ac:dyDescent="0.25">
      <c r="A4193" s="8" t="s">
        <v>2276</v>
      </c>
      <c r="B4193" s="1">
        <v>2</v>
      </c>
      <c r="C4193" s="1">
        <v>19</v>
      </c>
      <c r="D4193" s="1">
        <v>0</v>
      </c>
      <c r="E4193" s="1">
        <v>0</v>
      </c>
      <c r="F4193" s="10">
        <f>IFERROR(VLOOKUP(A4193,'Sevinç 03.04.2023 1215'!$A:$F,5,0),0)</f>
        <v>0</v>
      </c>
      <c r="G4193" s="10">
        <f>IFERROR(VLOOKUP(A4193,'Sevinç 04.04.2023 0911'!$A:$D,4,0),0)</f>
        <v>0</v>
      </c>
      <c r="H4193" s="10">
        <f>IFERROR(VLOOKUP(A4193,'Onaya Sunulan Birim Fiyat'!$A:$C,3,0),0)</f>
        <v>0</v>
      </c>
      <c r="I4193" s="10">
        <f>IFERROR(VLOOKUP(A4193,'Eksik Birim Fiyat Satınalma'!$A:$E,5,0),0)</f>
        <v>0</v>
      </c>
      <c r="J4193" s="10">
        <f>IFERROR(VLOOKUP(A4193,'Eksik Birim Fiyat'!$A$2:$E$129,5,0),0)</f>
        <v>0</v>
      </c>
      <c r="K4193" s="10">
        <f>IFERROR(VLOOKUP(A4193,'Birim Fiyatı Olmayan Malzemeler'!$A$1:$C$128,3,0),0)</f>
        <v>0</v>
      </c>
      <c r="L4193" s="10">
        <f>IFERROR(VLOOKUP(A4193,'Reçete Altındakiler'!$A:$C,3,0),0)</f>
        <v>0</v>
      </c>
    </row>
    <row r="4194" spans="1:12" x14ac:dyDescent="0.25">
      <c r="A4194" s="8" t="s">
        <v>3770</v>
      </c>
      <c r="B4194" s="1">
        <v>2</v>
      </c>
      <c r="C4194" s="1">
        <v>120</v>
      </c>
      <c r="D4194" s="1">
        <v>0</v>
      </c>
      <c r="E4194" s="1">
        <v>0</v>
      </c>
      <c r="F4194" s="10">
        <f>IFERROR(VLOOKUP(A4194,'Sevinç 03.04.2023 1215'!$A:$F,5,0),0)</f>
        <v>0</v>
      </c>
      <c r="G4194" s="10">
        <f>IFERROR(VLOOKUP(A4194,'Sevinç 04.04.2023 0911'!$A:$D,4,0),0)</f>
        <v>0</v>
      </c>
      <c r="H4194" s="10">
        <f>IFERROR(VLOOKUP(A4194,'Onaya Sunulan Birim Fiyat'!$A:$C,3,0),0)</f>
        <v>0</v>
      </c>
      <c r="I4194" s="10">
        <f>IFERROR(VLOOKUP(A4194,'Eksik Birim Fiyat Satınalma'!$A:$E,5,0),0)</f>
        <v>0</v>
      </c>
      <c r="J4194" s="10">
        <f>IFERROR(VLOOKUP(A4194,'Eksik Birim Fiyat'!$A$2:$E$129,5,0),0)</f>
        <v>0</v>
      </c>
      <c r="K4194" s="10">
        <f>IFERROR(VLOOKUP(A4194,'Birim Fiyatı Olmayan Malzemeler'!$A$1:$C$128,3,0),0)</f>
        <v>0</v>
      </c>
      <c r="L4194" s="10">
        <f>IFERROR(VLOOKUP(A4194,'Reçete Altındakiler'!$A:$C,3,0),0)</f>
        <v>0</v>
      </c>
    </row>
    <row r="4195" spans="1:12" x14ac:dyDescent="0.25">
      <c r="A4195" s="8" t="s">
        <v>3221</v>
      </c>
      <c r="B4195" s="1">
        <v>2</v>
      </c>
      <c r="C4195" s="1">
        <v>223</v>
      </c>
      <c r="D4195" s="1">
        <v>0</v>
      </c>
      <c r="E4195" s="1">
        <v>0</v>
      </c>
      <c r="F4195" s="10">
        <f>IFERROR(VLOOKUP(A4195,'Sevinç 03.04.2023 1215'!$A:$F,5,0),0)</f>
        <v>0</v>
      </c>
      <c r="G4195" s="10">
        <f>IFERROR(VLOOKUP(A4195,'Sevinç 04.04.2023 0911'!$A:$D,4,0),0)</f>
        <v>0</v>
      </c>
      <c r="H4195" s="10">
        <f>IFERROR(VLOOKUP(A4195,'Onaya Sunulan Birim Fiyat'!$A:$C,3,0),0)</f>
        <v>0</v>
      </c>
      <c r="I4195" s="10">
        <f>IFERROR(VLOOKUP(A4195,'Eksik Birim Fiyat Satınalma'!$A:$E,5,0),0)</f>
        <v>0</v>
      </c>
      <c r="J4195" s="10">
        <f>IFERROR(VLOOKUP(A4195,'Eksik Birim Fiyat'!$A$2:$E$129,5,0),0)</f>
        <v>0</v>
      </c>
      <c r="K4195" s="10">
        <f>IFERROR(VLOOKUP(A4195,'Birim Fiyatı Olmayan Malzemeler'!$A$1:$C$128,3,0),0)</f>
        <v>0</v>
      </c>
      <c r="L4195" s="10">
        <f>IFERROR(VLOOKUP(A4195,'Reçete Altındakiler'!$A:$C,3,0),0)</f>
        <v>0</v>
      </c>
    </row>
    <row r="4196" spans="1:12" x14ac:dyDescent="0.25">
      <c r="A4196" s="8" t="s">
        <v>3221</v>
      </c>
      <c r="B4196" s="1">
        <v>3</v>
      </c>
      <c r="C4196" s="1">
        <v>60</v>
      </c>
      <c r="D4196" s="1">
        <v>0</v>
      </c>
      <c r="E4196" s="1">
        <v>0</v>
      </c>
      <c r="F4196" s="10">
        <f>IFERROR(VLOOKUP(A4196,'Sevinç 03.04.2023 1215'!$A:$F,5,0),0)</f>
        <v>0</v>
      </c>
      <c r="G4196" s="10">
        <f>IFERROR(VLOOKUP(A4196,'Sevinç 04.04.2023 0911'!$A:$D,4,0),0)</f>
        <v>0</v>
      </c>
      <c r="H4196" s="10">
        <f>IFERROR(VLOOKUP(A4196,'Onaya Sunulan Birim Fiyat'!$A:$C,3,0),0)</f>
        <v>0</v>
      </c>
      <c r="I4196" s="10">
        <f>IFERROR(VLOOKUP(A4196,'Eksik Birim Fiyat Satınalma'!$A:$E,5,0),0)</f>
        <v>0</v>
      </c>
      <c r="J4196" s="10">
        <f>IFERROR(VLOOKUP(A4196,'Eksik Birim Fiyat'!$A$2:$E$129,5,0),0)</f>
        <v>0</v>
      </c>
      <c r="K4196" s="10">
        <f>IFERROR(VLOOKUP(A4196,'Birim Fiyatı Olmayan Malzemeler'!$A$1:$C$128,3,0),0)</f>
        <v>0</v>
      </c>
      <c r="L4196" s="10">
        <f>IFERROR(VLOOKUP(A4196,'Reçete Altındakiler'!$A:$C,3,0),0)</f>
        <v>0</v>
      </c>
    </row>
    <row r="4197" spans="1:12" x14ac:dyDescent="0.25">
      <c r="A4197" s="8" t="s">
        <v>3073</v>
      </c>
      <c r="B4197" s="1">
        <v>2</v>
      </c>
      <c r="C4197" s="1">
        <v>21</v>
      </c>
      <c r="D4197" s="1">
        <v>0</v>
      </c>
      <c r="E4197" s="1">
        <v>0</v>
      </c>
      <c r="F4197" s="10">
        <f>IFERROR(VLOOKUP(A4197,'Sevinç 03.04.2023 1215'!$A:$F,5,0),0)</f>
        <v>0</v>
      </c>
      <c r="G4197" s="10">
        <f>IFERROR(VLOOKUP(A4197,'Sevinç 04.04.2023 0911'!$A:$D,4,0),0)</f>
        <v>0</v>
      </c>
      <c r="H4197" s="10">
        <f>IFERROR(VLOOKUP(A4197,'Onaya Sunulan Birim Fiyat'!$A:$C,3,0),0)</f>
        <v>0</v>
      </c>
      <c r="I4197" s="10">
        <f>IFERROR(VLOOKUP(A4197,'Eksik Birim Fiyat Satınalma'!$A:$E,5,0),0)</f>
        <v>0</v>
      </c>
      <c r="J4197" s="10">
        <f>IFERROR(VLOOKUP(A4197,'Eksik Birim Fiyat'!$A$2:$E$129,5,0),0)</f>
        <v>0</v>
      </c>
      <c r="K4197" s="10">
        <f>IFERROR(VLOOKUP(A4197,'Birim Fiyatı Olmayan Malzemeler'!$A$1:$C$128,3,0),0)</f>
        <v>0</v>
      </c>
      <c r="L4197" s="10">
        <f>IFERROR(VLOOKUP(A4197,'Reçete Altındakiler'!$A:$C,3,0),0)</f>
        <v>0</v>
      </c>
    </row>
    <row r="4198" spans="1:12" x14ac:dyDescent="0.25">
      <c r="A4198" s="8" t="s">
        <v>3073</v>
      </c>
      <c r="B4198" s="1">
        <v>3</v>
      </c>
      <c r="C4198" s="1">
        <v>126</v>
      </c>
      <c r="D4198" s="1">
        <v>0</v>
      </c>
      <c r="E4198" s="1">
        <v>0</v>
      </c>
      <c r="F4198" s="10">
        <f>IFERROR(VLOOKUP(A4198,'Sevinç 03.04.2023 1215'!$A:$F,5,0),0)</f>
        <v>0</v>
      </c>
      <c r="G4198" s="10">
        <f>IFERROR(VLOOKUP(A4198,'Sevinç 04.04.2023 0911'!$A:$D,4,0),0)</f>
        <v>0</v>
      </c>
      <c r="H4198" s="10">
        <f>IFERROR(VLOOKUP(A4198,'Onaya Sunulan Birim Fiyat'!$A:$C,3,0),0)</f>
        <v>0</v>
      </c>
      <c r="I4198" s="10">
        <f>IFERROR(VLOOKUP(A4198,'Eksik Birim Fiyat Satınalma'!$A:$E,5,0),0)</f>
        <v>0</v>
      </c>
      <c r="J4198" s="10">
        <f>IFERROR(VLOOKUP(A4198,'Eksik Birim Fiyat'!$A$2:$E$129,5,0),0)</f>
        <v>0</v>
      </c>
      <c r="K4198" s="10">
        <f>IFERROR(VLOOKUP(A4198,'Birim Fiyatı Olmayan Malzemeler'!$A$1:$C$128,3,0),0)</f>
        <v>0</v>
      </c>
      <c r="L4198" s="10">
        <f>IFERROR(VLOOKUP(A4198,'Reçete Altındakiler'!$A:$C,3,0),0)</f>
        <v>0</v>
      </c>
    </row>
    <row r="4199" spans="1:12" x14ac:dyDescent="0.25">
      <c r="A4199" s="8" t="s">
        <v>3074</v>
      </c>
      <c r="B4199" s="1">
        <v>2</v>
      </c>
      <c r="C4199" s="1">
        <v>105</v>
      </c>
      <c r="D4199" s="1">
        <v>0</v>
      </c>
      <c r="E4199" s="1">
        <v>0</v>
      </c>
      <c r="F4199" s="10">
        <f>IFERROR(VLOOKUP(A4199,'Sevinç 03.04.2023 1215'!$A:$F,5,0),0)</f>
        <v>0</v>
      </c>
      <c r="G4199" s="10">
        <f>IFERROR(VLOOKUP(A4199,'Sevinç 04.04.2023 0911'!$A:$D,4,0),0)</f>
        <v>0</v>
      </c>
      <c r="H4199" s="10">
        <f>IFERROR(VLOOKUP(A4199,'Onaya Sunulan Birim Fiyat'!$A:$C,3,0),0)</f>
        <v>0</v>
      </c>
      <c r="I4199" s="10">
        <f>IFERROR(VLOOKUP(A4199,'Eksik Birim Fiyat Satınalma'!$A:$E,5,0),0)</f>
        <v>0</v>
      </c>
      <c r="J4199" s="10">
        <f>IFERROR(VLOOKUP(A4199,'Eksik Birim Fiyat'!$A$2:$E$129,5,0),0)</f>
        <v>0</v>
      </c>
      <c r="K4199" s="10">
        <f>IFERROR(VLOOKUP(A4199,'Birim Fiyatı Olmayan Malzemeler'!$A$1:$C$128,3,0),0)</f>
        <v>0</v>
      </c>
      <c r="L4199" s="10">
        <f>IFERROR(VLOOKUP(A4199,'Reçete Altındakiler'!$A:$C,3,0),0)</f>
        <v>0</v>
      </c>
    </row>
    <row r="4200" spans="1:12" x14ac:dyDescent="0.25">
      <c r="A4200" s="8" t="s">
        <v>3074</v>
      </c>
      <c r="B4200" s="1">
        <v>3</v>
      </c>
      <c r="C4200" s="1">
        <v>126</v>
      </c>
      <c r="D4200" s="1">
        <v>0</v>
      </c>
      <c r="E4200" s="1">
        <v>0</v>
      </c>
      <c r="F4200" s="10">
        <f>IFERROR(VLOOKUP(A4200,'Sevinç 03.04.2023 1215'!$A:$F,5,0),0)</f>
        <v>0</v>
      </c>
      <c r="G4200" s="10">
        <f>IFERROR(VLOOKUP(A4200,'Sevinç 04.04.2023 0911'!$A:$D,4,0),0)</f>
        <v>0</v>
      </c>
      <c r="H4200" s="10">
        <f>IFERROR(VLOOKUP(A4200,'Onaya Sunulan Birim Fiyat'!$A:$C,3,0),0)</f>
        <v>0</v>
      </c>
      <c r="I4200" s="10">
        <f>IFERROR(VLOOKUP(A4200,'Eksik Birim Fiyat Satınalma'!$A:$E,5,0),0)</f>
        <v>0</v>
      </c>
      <c r="J4200" s="10">
        <f>IFERROR(VLOOKUP(A4200,'Eksik Birim Fiyat'!$A$2:$E$129,5,0),0)</f>
        <v>0</v>
      </c>
      <c r="K4200" s="10">
        <f>IFERROR(VLOOKUP(A4200,'Birim Fiyatı Olmayan Malzemeler'!$A$1:$C$128,3,0),0)</f>
        <v>0</v>
      </c>
      <c r="L4200" s="10">
        <f>IFERROR(VLOOKUP(A4200,'Reçete Altındakiler'!$A:$C,3,0),0)</f>
        <v>0</v>
      </c>
    </row>
    <row r="4201" spans="1:12" x14ac:dyDescent="0.25">
      <c r="A4201" s="8" t="s">
        <v>2277</v>
      </c>
      <c r="B4201" s="1">
        <v>2</v>
      </c>
      <c r="C4201" s="1">
        <v>107</v>
      </c>
      <c r="D4201" s="1">
        <v>0</v>
      </c>
      <c r="E4201" s="1">
        <v>0</v>
      </c>
      <c r="F4201" s="10">
        <f>IFERROR(VLOOKUP(A4201,'Sevinç 03.04.2023 1215'!$A:$F,5,0),0)</f>
        <v>0</v>
      </c>
      <c r="G4201" s="10">
        <f>IFERROR(VLOOKUP(A4201,'Sevinç 04.04.2023 0911'!$A:$D,4,0),0)</f>
        <v>0</v>
      </c>
      <c r="H4201" s="10">
        <f>IFERROR(VLOOKUP(A4201,'Onaya Sunulan Birim Fiyat'!$A:$C,3,0),0)</f>
        <v>0</v>
      </c>
      <c r="I4201" s="10">
        <f>IFERROR(VLOOKUP(A4201,'Eksik Birim Fiyat Satınalma'!$A:$E,5,0),0)</f>
        <v>0</v>
      </c>
      <c r="J4201" s="10">
        <f>IFERROR(VLOOKUP(A4201,'Eksik Birim Fiyat'!$A$2:$E$129,5,0),0)</f>
        <v>0</v>
      </c>
      <c r="K4201" s="10">
        <f>IFERROR(VLOOKUP(A4201,'Birim Fiyatı Olmayan Malzemeler'!$A$1:$C$128,3,0),0)</f>
        <v>0</v>
      </c>
      <c r="L4201" s="10">
        <f>IFERROR(VLOOKUP(A4201,'Reçete Altındakiler'!$A:$C,3,0),0)</f>
        <v>0</v>
      </c>
    </row>
    <row r="4202" spans="1:12" x14ac:dyDescent="0.25">
      <c r="A4202" s="8" t="s">
        <v>2277</v>
      </c>
      <c r="B4202" s="1">
        <v>3</v>
      </c>
      <c r="C4202" s="1">
        <v>44</v>
      </c>
      <c r="D4202" s="1">
        <v>0</v>
      </c>
      <c r="E4202" s="1">
        <v>0</v>
      </c>
      <c r="F4202" s="10">
        <f>IFERROR(VLOOKUP(A4202,'Sevinç 03.04.2023 1215'!$A:$F,5,0),0)</f>
        <v>0</v>
      </c>
      <c r="G4202" s="10">
        <f>IFERROR(VLOOKUP(A4202,'Sevinç 04.04.2023 0911'!$A:$D,4,0),0)</f>
        <v>0</v>
      </c>
      <c r="H4202" s="10">
        <f>IFERROR(VLOOKUP(A4202,'Onaya Sunulan Birim Fiyat'!$A:$C,3,0),0)</f>
        <v>0</v>
      </c>
      <c r="I4202" s="10">
        <f>IFERROR(VLOOKUP(A4202,'Eksik Birim Fiyat Satınalma'!$A:$E,5,0),0)</f>
        <v>0</v>
      </c>
      <c r="J4202" s="10">
        <f>IFERROR(VLOOKUP(A4202,'Eksik Birim Fiyat'!$A$2:$E$129,5,0),0)</f>
        <v>0</v>
      </c>
      <c r="K4202" s="10">
        <f>IFERROR(VLOOKUP(A4202,'Birim Fiyatı Olmayan Malzemeler'!$A$1:$C$128,3,0),0)</f>
        <v>0</v>
      </c>
      <c r="L4202" s="10">
        <f>IFERROR(VLOOKUP(A4202,'Reçete Altındakiler'!$A:$C,3,0),0)</f>
        <v>0</v>
      </c>
    </row>
    <row r="4203" spans="1:12" x14ac:dyDescent="0.25">
      <c r="A4203" s="8" t="s">
        <v>3075</v>
      </c>
      <c r="B4203" s="1">
        <v>2</v>
      </c>
      <c r="C4203" s="1">
        <v>20</v>
      </c>
      <c r="D4203" s="1">
        <v>0</v>
      </c>
      <c r="E4203" s="1">
        <v>0</v>
      </c>
      <c r="F4203" s="10">
        <f>IFERROR(VLOOKUP(A4203,'Sevinç 03.04.2023 1215'!$A:$F,5,0),0)</f>
        <v>0</v>
      </c>
      <c r="G4203" s="10">
        <f>IFERROR(VLOOKUP(A4203,'Sevinç 04.04.2023 0911'!$A:$D,4,0),0)</f>
        <v>0</v>
      </c>
      <c r="H4203" s="10">
        <f>IFERROR(VLOOKUP(A4203,'Onaya Sunulan Birim Fiyat'!$A:$C,3,0),0)</f>
        <v>0</v>
      </c>
      <c r="I4203" s="10">
        <f>IFERROR(VLOOKUP(A4203,'Eksik Birim Fiyat Satınalma'!$A:$E,5,0),0)</f>
        <v>0</v>
      </c>
      <c r="J4203" s="10">
        <f>IFERROR(VLOOKUP(A4203,'Eksik Birim Fiyat'!$A$2:$E$129,5,0),0)</f>
        <v>0</v>
      </c>
      <c r="K4203" s="10">
        <f>IFERROR(VLOOKUP(A4203,'Birim Fiyatı Olmayan Malzemeler'!$A$1:$C$128,3,0),0)</f>
        <v>0</v>
      </c>
      <c r="L4203" s="10">
        <f>IFERROR(VLOOKUP(A4203,'Reçete Altındakiler'!$A:$C,3,0),0)</f>
        <v>0</v>
      </c>
    </row>
    <row r="4204" spans="1:12" x14ac:dyDescent="0.25">
      <c r="A4204" s="8" t="s">
        <v>3075</v>
      </c>
      <c r="B4204" s="1">
        <v>3</v>
      </c>
      <c r="C4204" s="1">
        <v>16</v>
      </c>
      <c r="D4204" s="1">
        <v>0</v>
      </c>
      <c r="E4204" s="1">
        <v>0</v>
      </c>
      <c r="F4204" s="10">
        <f>IFERROR(VLOOKUP(A4204,'Sevinç 03.04.2023 1215'!$A:$F,5,0),0)</f>
        <v>0</v>
      </c>
      <c r="G4204" s="10">
        <f>IFERROR(VLOOKUP(A4204,'Sevinç 04.04.2023 0911'!$A:$D,4,0),0)</f>
        <v>0</v>
      </c>
      <c r="H4204" s="10">
        <f>IFERROR(VLOOKUP(A4204,'Onaya Sunulan Birim Fiyat'!$A:$C,3,0),0)</f>
        <v>0</v>
      </c>
      <c r="I4204" s="10">
        <f>IFERROR(VLOOKUP(A4204,'Eksik Birim Fiyat Satınalma'!$A:$E,5,0),0)</f>
        <v>0</v>
      </c>
      <c r="J4204" s="10">
        <f>IFERROR(VLOOKUP(A4204,'Eksik Birim Fiyat'!$A$2:$E$129,5,0),0)</f>
        <v>0</v>
      </c>
      <c r="K4204" s="10">
        <f>IFERROR(VLOOKUP(A4204,'Birim Fiyatı Olmayan Malzemeler'!$A$1:$C$128,3,0),0)</f>
        <v>0</v>
      </c>
      <c r="L4204" s="10">
        <f>IFERROR(VLOOKUP(A4204,'Reçete Altındakiler'!$A:$C,3,0),0)</f>
        <v>0</v>
      </c>
    </row>
    <row r="4205" spans="1:12" x14ac:dyDescent="0.25">
      <c r="A4205" s="8" t="s">
        <v>2278</v>
      </c>
      <c r="B4205" s="1">
        <v>3</v>
      </c>
      <c r="C4205" s="1">
        <v>16</v>
      </c>
      <c r="D4205" s="1">
        <v>0</v>
      </c>
      <c r="E4205" s="1">
        <v>0</v>
      </c>
      <c r="F4205" s="10">
        <f>IFERROR(VLOOKUP(A4205,'Sevinç 03.04.2023 1215'!$A:$F,5,0),0)</f>
        <v>0</v>
      </c>
      <c r="G4205" s="10">
        <f>IFERROR(VLOOKUP(A4205,'Sevinç 04.04.2023 0911'!$A:$D,4,0),0)</f>
        <v>0</v>
      </c>
      <c r="H4205" s="10">
        <f>IFERROR(VLOOKUP(A4205,'Onaya Sunulan Birim Fiyat'!$A:$C,3,0),0)</f>
        <v>0</v>
      </c>
      <c r="I4205" s="10">
        <f>IFERROR(VLOOKUP(A4205,'Eksik Birim Fiyat Satınalma'!$A:$E,5,0),0)</f>
        <v>0</v>
      </c>
      <c r="J4205" s="10">
        <f>IFERROR(VLOOKUP(A4205,'Eksik Birim Fiyat'!$A$2:$E$129,5,0),0)</f>
        <v>0</v>
      </c>
      <c r="K4205" s="10">
        <f>IFERROR(VLOOKUP(A4205,'Birim Fiyatı Olmayan Malzemeler'!$A$1:$C$128,3,0),0)</f>
        <v>0</v>
      </c>
      <c r="L4205" s="10">
        <f>IFERROR(VLOOKUP(A4205,'Reçete Altındakiler'!$A:$C,3,0),0)</f>
        <v>0</v>
      </c>
    </row>
    <row r="4206" spans="1:12" x14ac:dyDescent="0.25">
      <c r="A4206" s="8" t="s">
        <v>3636</v>
      </c>
      <c r="B4206" s="1">
        <v>2</v>
      </c>
      <c r="C4206" s="1">
        <v>107</v>
      </c>
      <c r="D4206" s="1">
        <v>0</v>
      </c>
      <c r="E4206" s="1">
        <v>0</v>
      </c>
      <c r="F4206" s="10">
        <f>IFERROR(VLOOKUP(A4206,'Sevinç 03.04.2023 1215'!$A:$F,5,0),0)</f>
        <v>0</v>
      </c>
      <c r="G4206" s="10">
        <f>IFERROR(VLOOKUP(A4206,'Sevinç 04.04.2023 0911'!$A:$D,4,0),0)</f>
        <v>0</v>
      </c>
      <c r="H4206" s="10">
        <f>IFERROR(VLOOKUP(A4206,'Onaya Sunulan Birim Fiyat'!$A:$C,3,0),0)</f>
        <v>0</v>
      </c>
      <c r="I4206" s="10">
        <f>IFERROR(VLOOKUP(A4206,'Eksik Birim Fiyat Satınalma'!$A:$E,5,0),0)</f>
        <v>0</v>
      </c>
      <c r="J4206" s="10">
        <f>IFERROR(VLOOKUP(A4206,'Eksik Birim Fiyat'!$A$2:$E$129,5,0),0)</f>
        <v>0</v>
      </c>
      <c r="K4206" s="10">
        <f>IFERROR(VLOOKUP(A4206,'Birim Fiyatı Olmayan Malzemeler'!$A$1:$C$128,3,0),0)</f>
        <v>0</v>
      </c>
      <c r="L4206" s="10">
        <f>IFERROR(VLOOKUP(A4206,'Reçete Altındakiler'!$A:$C,3,0),0)</f>
        <v>0</v>
      </c>
    </row>
    <row r="4207" spans="1:12" x14ac:dyDescent="0.25">
      <c r="A4207" s="8" t="s">
        <v>3489</v>
      </c>
      <c r="B4207" s="1">
        <v>2</v>
      </c>
      <c r="C4207" s="1">
        <v>163</v>
      </c>
      <c r="D4207" s="1">
        <v>0</v>
      </c>
      <c r="E4207" s="1">
        <v>0</v>
      </c>
      <c r="F4207" s="10">
        <f>IFERROR(VLOOKUP(A4207,'Sevinç 03.04.2023 1215'!$A:$F,5,0),0)</f>
        <v>0</v>
      </c>
      <c r="G4207" s="10">
        <f>IFERROR(VLOOKUP(A4207,'Sevinç 04.04.2023 0911'!$A:$D,4,0),0)</f>
        <v>0</v>
      </c>
      <c r="H4207" s="10">
        <f>IFERROR(VLOOKUP(A4207,'Onaya Sunulan Birim Fiyat'!$A:$C,3,0),0)</f>
        <v>0</v>
      </c>
      <c r="I4207" s="10">
        <f>IFERROR(VLOOKUP(A4207,'Eksik Birim Fiyat Satınalma'!$A:$E,5,0),0)</f>
        <v>0</v>
      </c>
      <c r="J4207" s="10">
        <f>IFERROR(VLOOKUP(A4207,'Eksik Birim Fiyat'!$A$2:$E$129,5,0),0)</f>
        <v>0</v>
      </c>
      <c r="K4207" s="10">
        <f>IFERROR(VLOOKUP(A4207,'Birim Fiyatı Olmayan Malzemeler'!$A$1:$C$128,3,0),0)</f>
        <v>0</v>
      </c>
      <c r="L4207" s="10">
        <f>IFERROR(VLOOKUP(A4207,'Reçete Altındakiler'!$A:$C,3,0),0)</f>
        <v>0</v>
      </c>
    </row>
    <row r="4208" spans="1:12" x14ac:dyDescent="0.25">
      <c r="A4208" s="8" t="s">
        <v>3771</v>
      </c>
      <c r="B4208" s="1">
        <v>3</v>
      </c>
      <c r="C4208" s="1">
        <v>44</v>
      </c>
      <c r="D4208" s="1">
        <v>0</v>
      </c>
      <c r="E4208" s="1">
        <v>0</v>
      </c>
      <c r="F4208" s="10">
        <f>IFERROR(VLOOKUP(A4208,'Sevinç 03.04.2023 1215'!$A:$F,5,0),0)</f>
        <v>0</v>
      </c>
      <c r="G4208" s="10">
        <f>IFERROR(VLOOKUP(A4208,'Sevinç 04.04.2023 0911'!$A:$D,4,0),0)</f>
        <v>0</v>
      </c>
      <c r="H4208" s="10">
        <f>IFERROR(VLOOKUP(A4208,'Onaya Sunulan Birim Fiyat'!$A:$C,3,0),0)</f>
        <v>0</v>
      </c>
      <c r="I4208" s="10">
        <f>IFERROR(VLOOKUP(A4208,'Eksik Birim Fiyat Satınalma'!$A:$E,5,0),0)</f>
        <v>0</v>
      </c>
      <c r="J4208" s="10">
        <f>IFERROR(VLOOKUP(A4208,'Eksik Birim Fiyat'!$A$2:$E$129,5,0),0)</f>
        <v>0</v>
      </c>
      <c r="K4208" s="10">
        <f>IFERROR(VLOOKUP(A4208,'Birim Fiyatı Olmayan Malzemeler'!$A$1:$C$128,3,0),0)</f>
        <v>0</v>
      </c>
      <c r="L4208" s="10">
        <f>IFERROR(VLOOKUP(A4208,'Reçete Altındakiler'!$A:$C,3,0),0)</f>
        <v>0</v>
      </c>
    </row>
    <row r="4209" spans="1:12" x14ac:dyDescent="0.25">
      <c r="A4209" s="8" t="s">
        <v>3222</v>
      </c>
      <c r="B4209" s="1">
        <v>2</v>
      </c>
      <c r="C4209" s="1">
        <v>290</v>
      </c>
      <c r="D4209" s="1">
        <v>0</v>
      </c>
      <c r="E4209" s="1">
        <v>0</v>
      </c>
      <c r="F4209" s="10">
        <f>IFERROR(VLOOKUP(A4209,'Sevinç 03.04.2023 1215'!$A:$F,5,0),0)</f>
        <v>0</v>
      </c>
      <c r="G4209" s="10">
        <f>IFERROR(VLOOKUP(A4209,'Sevinç 04.04.2023 0911'!$A:$D,4,0),0)</f>
        <v>0</v>
      </c>
      <c r="H4209" s="10">
        <f>IFERROR(VLOOKUP(A4209,'Onaya Sunulan Birim Fiyat'!$A:$C,3,0),0)</f>
        <v>0</v>
      </c>
      <c r="I4209" s="10">
        <f>IFERROR(VLOOKUP(A4209,'Eksik Birim Fiyat Satınalma'!$A:$E,5,0),0)</f>
        <v>0</v>
      </c>
      <c r="J4209" s="10">
        <f>IFERROR(VLOOKUP(A4209,'Eksik Birim Fiyat'!$A$2:$E$129,5,0),0)</f>
        <v>0</v>
      </c>
      <c r="K4209" s="10">
        <f>IFERROR(VLOOKUP(A4209,'Birim Fiyatı Olmayan Malzemeler'!$A$1:$C$128,3,0),0)</f>
        <v>0</v>
      </c>
      <c r="L4209" s="10">
        <f>IFERROR(VLOOKUP(A4209,'Reçete Altındakiler'!$A:$C,3,0),0)</f>
        <v>0</v>
      </c>
    </row>
    <row r="4210" spans="1:12" x14ac:dyDescent="0.25">
      <c r="A4210" s="8" t="s">
        <v>3222</v>
      </c>
      <c r="B4210" s="1">
        <v>3</v>
      </c>
      <c r="C4210" s="1">
        <v>-2269</v>
      </c>
      <c r="D4210" s="1">
        <v>0</v>
      </c>
      <c r="E4210" s="1">
        <v>0</v>
      </c>
      <c r="F4210" s="10">
        <f>IFERROR(VLOOKUP(A4210,'Sevinç 03.04.2023 1215'!$A:$F,5,0),0)</f>
        <v>0</v>
      </c>
      <c r="G4210" s="10">
        <f>IFERROR(VLOOKUP(A4210,'Sevinç 04.04.2023 0911'!$A:$D,4,0),0)</f>
        <v>0</v>
      </c>
      <c r="H4210" s="10">
        <f>IFERROR(VLOOKUP(A4210,'Onaya Sunulan Birim Fiyat'!$A:$C,3,0),0)</f>
        <v>0</v>
      </c>
      <c r="I4210" s="10">
        <f>IFERROR(VLOOKUP(A4210,'Eksik Birim Fiyat Satınalma'!$A:$E,5,0),0)</f>
        <v>0</v>
      </c>
      <c r="J4210" s="10">
        <f>IFERROR(VLOOKUP(A4210,'Eksik Birim Fiyat'!$A$2:$E$129,5,0),0)</f>
        <v>0</v>
      </c>
      <c r="K4210" s="10">
        <f>IFERROR(VLOOKUP(A4210,'Birim Fiyatı Olmayan Malzemeler'!$A$1:$C$128,3,0),0)</f>
        <v>0</v>
      </c>
      <c r="L4210" s="10">
        <f>IFERROR(VLOOKUP(A4210,'Reçete Altındakiler'!$A:$C,3,0),0)</f>
        <v>0</v>
      </c>
    </row>
    <row r="4211" spans="1:12" x14ac:dyDescent="0.25">
      <c r="A4211" s="8" t="s">
        <v>3637</v>
      </c>
      <c r="B4211" s="1">
        <v>3</v>
      </c>
      <c r="C4211" s="1">
        <v>2277</v>
      </c>
      <c r="D4211" s="1">
        <v>0</v>
      </c>
      <c r="E4211" s="1">
        <v>0</v>
      </c>
      <c r="F4211" s="10">
        <f>IFERROR(VLOOKUP(A4211,'Sevinç 03.04.2023 1215'!$A:$F,5,0),0)</f>
        <v>0</v>
      </c>
      <c r="G4211" s="10">
        <f>IFERROR(VLOOKUP(A4211,'Sevinç 04.04.2023 0911'!$A:$D,4,0),0)</f>
        <v>0</v>
      </c>
      <c r="H4211" s="10">
        <f>IFERROR(VLOOKUP(A4211,'Onaya Sunulan Birim Fiyat'!$A:$C,3,0),0)</f>
        <v>0</v>
      </c>
      <c r="I4211" s="10">
        <f>IFERROR(VLOOKUP(A4211,'Eksik Birim Fiyat Satınalma'!$A:$E,5,0),0)</f>
        <v>0</v>
      </c>
      <c r="J4211" s="10">
        <f>IFERROR(VLOOKUP(A4211,'Eksik Birim Fiyat'!$A$2:$E$129,5,0),0)</f>
        <v>0</v>
      </c>
      <c r="K4211" s="10">
        <f>IFERROR(VLOOKUP(A4211,'Birim Fiyatı Olmayan Malzemeler'!$A$1:$C$128,3,0),0)</f>
        <v>0</v>
      </c>
      <c r="L4211" s="10">
        <f>IFERROR(VLOOKUP(A4211,'Reçete Altındakiler'!$A:$C,3,0),0)</f>
        <v>0</v>
      </c>
    </row>
    <row r="4212" spans="1:12" x14ac:dyDescent="0.25">
      <c r="A4212" s="8" t="s">
        <v>3076</v>
      </c>
      <c r="B4212" s="1">
        <v>2</v>
      </c>
      <c r="C4212" s="1">
        <v>57</v>
      </c>
      <c r="D4212" s="1">
        <v>0</v>
      </c>
      <c r="E4212" s="1">
        <v>0</v>
      </c>
      <c r="F4212" s="10">
        <f>IFERROR(VLOOKUP(A4212,'Sevinç 03.04.2023 1215'!$A:$F,5,0),0)</f>
        <v>0</v>
      </c>
      <c r="G4212" s="10">
        <f>IFERROR(VLOOKUP(A4212,'Sevinç 04.04.2023 0911'!$A:$D,4,0),0)</f>
        <v>0</v>
      </c>
      <c r="H4212" s="10">
        <f>IFERROR(VLOOKUP(A4212,'Onaya Sunulan Birim Fiyat'!$A:$C,3,0),0)</f>
        <v>0</v>
      </c>
      <c r="I4212" s="10">
        <f>IFERROR(VLOOKUP(A4212,'Eksik Birim Fiyat Satınalma'!$A:$E,5,0),0)</f>
        <v>0</v>
      </c>
      <c r="J4212" s="10">
        <f>IFERROR(VLOOKUP(A4212,'Eksik Birim Fiyat'!$A$2:$E$129,5,0),0)</f>
        <v>0</v>
      </c>
      <c r="K4212" s="10">
        <f>IFERROR(VLOOKUP(A4212,'Birim Fiyatı Olmayan Malzemeler'!$A$1:$C$128,3,0),0)</f>
        <v>0</v>
      </c>
      <c r="L4212" s="10">
        <f>IFERROR(VLOOKUP(A4212,'Reçete Altındakiler'!$A:$C,3,0),0)</f>
        <v>0</v>
      </c>
    </row>
    <row r="4213" spans="1:12" x14ac:dyDescent="0.25">
      <c r="A4213" s="8" t="s">
        <v>4166</v>
      </c>
      <c r="B4213" s="1">
        <v>2</v>
      </c>
      <c r="C4213" s="1">
        <v>52</v>
      </c>
      <c r="D4213" s="1">
        <v>0</v>
      </c>
      <c r="E4213" s="1">
        <v>0</v>
      </c>
      <c r="F4213" s="10">
        <f>IFERROR(VLOOKUP(A4213,'Sevinç 03.04.2023 1215'!$A:$F,5,0),0)</f>
        <v>0</v>
      </c>
      <c r="G4213" s="10">
        <f>IFERROR(VLOOKUP(A4213,'Sevinç 04.04.2023 0911'!$A:$D,4,0),0)</f>
        <v>0</v>
      </c>
      <c r="H4213" s="10">
        <f>IFERROR(VLOOKUP(A4213,'Onaya Sunulan Birim Fiyat'!$A:$C,3,0),0)</f>
        <v>0</v>
      </c>
      <c r="I4213" s="10">
        <f>IFERROR(VLOOKUP(A4213,'Eksik Birim Fiyat Satınalma'!$A:$E,5,0),0)</f>
        <v>0</v>
      </c>
      <c r="J4213" s="10">
        <f>IFERROR(VLOOKUP(A4213,'Eksik Birim Fiyat'!$A$2:$E$129,5,0),0)</f>
        <v>0</v>
      </c>
      <c r="K4213" s="10">
        <f>IFERROR(VLOOKUP(A4213,'Birim Fiyatı Olmayan Malzemeler'!$A$1:$C$128,3,0),0)</f>
        <v>0</v>
      </c>
      <c r="L4213" s="10">
        <f>IFERROR(VLOOKUP(A4213,'Reçete Altındakiler'!$A:$C,3,0),0)</f>
        <v>0</v>
      </c>
    </row>
    <row r="4214" spans="1:12" x14ac:dyDescent="0.25">
      <c r="A4214" s="8" t="s">
        <v>3223</v>
      </c>
      <c r="B4214" s="1">
        <v>2</v>
      </c>
      <c r="C4214" s="1">
        <v>140</v>
      </c>
      <c r="D4214" s="1">
        <v>0</v>
      </c>
      <c r="E4214" s="1">
        <v>0</v>
      </c>
      <c r="F4214" s="10">
        <f>IFERROR(VLOOKUP(A4214,'Sevinç 03.04.2023 1215'!$A:$F,5,0),0)</f>
        <v>0</v>
      </c>
      <c r="G4214" s="10">
        <f>IFERROR(VLOOKUP(A4214,'Sevinç 04.04.2023 0911'!$A:$D,4,0),0)</f>
        <v>0</v>
      </c>
      <c r="H4214" s="10">
        <f>IFERROR(VLOOKUP(A4214,'Onaya Sunulan Birim Fiyat'!$A:$C,3,0),0)</f>
        <v>0</v>
      </c>
      <c r="I4214" s="10">
        <f>IFERROR(VLOOKUP(A4214,'Eksik Birim Fiyat Satınalma'!$A:$E,5,0),0)</f>
        <v>0</v>
      </c>
      <c r="J4214" s="10">
        <f>IFERROR(VLOOKUP(A4214,'Eksik Birim Fiyat'!$A$2:$E$129,5,0),0)</f>
        <v>0</v>
      </c>
      <c r="K4214" s="10">
        <f>IFERROR(VLOOKUP(A4214,'Birim Fiyatı Olmayan Malzemeler'!$A$1:$C$128,3,0),0)</f>
        <v>0</v>
      </c>
      <c r="L4214" s="10">
        <f>IFERROR(VLOOKUP(A4214,'Reçete Altındakiler'!$A:$C,3,0),0)</f>
        <v>0</v>
      </c>
    </row>
    <row r="4215" spans="1:12" x14ac:dyDescent="0.25">
      <c r="A4215" s="8" t="s">
        <v>3224</v>
      </c>
      <c r="B4215" s="1">
        <v>2</v>
      </c>
      <c r="C4215" s="1">
        <v>284</v>
      </c>
      <c r="D4215" s="1">
        <v>0</v>
      </c>
      <c r="E4215" s="1">
        <v>0</v>
      </c>
      <c r="F4215" s="10">
        <f>IFERROR(VLOOKUP(A4215,'Sevinç 03.04.2023 1215'!$A:$F,5,0),0)</f>
        <v>0</v>
      </c>
      <c r="G4215" s="10">
        <f>IFERROR(VLOOKUP(A4215,'Sevinç 04.04.2023 0911'!$A:$D,4,0),0)</f>
        <v>0</v>
      </c>
      <c r="H4215" s="10">
        <f>IFERROR(VLOOKUP(A4215,'Onaya Sunulan Birim Fiyat'!$A:$C,3,0),0)</f>
        <v>0</v>
      </c>
      <c r="I4215" s="10">
        <f>IFERROR(VLOOKUP(A4215,'Eksik Birim Fiyat Satınalma'!$A:$E,5,0),0)</f>
        <v>0</v>
      </c>
      <c r="J4215" s="10">
        <f>IFERROR(VLOOKUP(A4215,'Eksik Birim Fiyat'!$A$2:$E$129,5,0),0)</f>
        <v>0</v>
      </c>
      <c r="K4215" s="10">
        <f>IFERROR(VLOOKUP(A4215,'Birim Fiyatı Olmayan Malzemeler'!$A$1:$C$128,3,0),0)</f>
        <v>0</v>
      </c>
      <c r="L4215" s="10">
        <f>IFERROR(VLOOKUP(A4215,'Reçete Altındakiler'!$A:$C,3,0),0)</f>
        <v>0</v>
      </c>
    </row>
    <row r="4216" spans="1:12" x14ac:dyDescent="0.25">
      <c r="A4216" s="8" t="s">
        <v>3638</v>
      </c>
      <c r="B4216" s="1">
        <v>2</v>
      </c>
      <c r="C4216" s="1">
        <v>90</v>
      </c>
      <c r="D4216" s="1">
        <v>0</v>
      </c>
      <c r="E4216" s="1">
        <v>0</v>
      </c>
      <c r="F4216" s="10">
        <f>IFERROR(VLOOKUP(A4216,'Sevinç 03.04.2023 1215'!$A:$F,5,0),0)</f>
        <v>0</v>
      </c>
      <c r="G4216" s="10">
        <f>IFERROR(VLOOKUP(A4216,'Sevinç 04.04.2023 0911'!$A:$D,4,0),0)</f>
        <v>0</v>
      </c>
      <c r="H4216" s="10">
        <f>IFERROR(VLOOKUP(A4216,'Onaya Sunulan Birim Fiyat'!$A:$C,3,0),0)</f>
        <v>0</v>
      </c>
      <c r="I4216" s="10">
        <f>IFERROR(VLOOKUP(A4216,'Eksik Birim Fiyat Satınalma'!$A:$E,5,0),0)</f>
        <v>0</v>
      </c>
      <c r="J4216" s="10">
        <f>IFERROR(VLOOKUP(A4216,'Eksik Birim Fiyat'!$A$2:$E$129,5,0),0)</f>
        <v>0</v>
      </c>
      <c r="K4216" s="10">
        <f>IFERROR(VLOOKUP(A4216,'Birim Fiyatı Olmayan Malzemeler'!$A$1:$C$128,3,0),0)</f>
        <v>0</v>
      </c>
      <c r="L4216" s="10">
        <f>IFERROR(VLOOKUP(A4216,'Reçete Altındakiler'!$A:$C,3,0),0)</f>
        <v>0</v>
      </c>
    </row>
    <row r="4217" spans="1:12" x14ac:dyDescent="0.25">
      <c r="A4217" s="8" t="s">
        <v>2279</v>
      </c>
      <c r="B4217" s="1">
        <v>2</v>
      </c>
      <c r="C4217" s="1">
        <v>300</v>
      </c>
      <c r="D4217" s="1">
        <v>0</v>
      </c>
      <c r="E4217" s="1">
        <v>0</v>
      </c>
      <c r="F4217" s="10">
        <f>IFERROR(VLOOKUP(A4217,'Sevinç 03.04.2023 1215'!$A:$F,5,0),0)</f>
        <v>0</v>
      </c>
      <c r="G4217" s="10">
        <f>IFERROR(VLOOKUP(A4217,'Sevinç 04.04.2023 0911'!$A:$D,4,0),0)</f>
        <v>0</v>
      </c>
      <c r="H4217" s="10">
        <f>IFERROR(VLOOKUP(A4217,'Onaya Sunulan Birim Fiyat'!$A:$C,3,0),0)</f>
        <v>0</v>
      </c>
      <c r="I4217" s="10">
        <f>IFERROR(VLOOKUP(A4217,'Eksik Birim Fiyat Satınalma'!$A:$E,5,0),0)</f>
        <v>0</v>
      </c>
      <c r="J4217" s="10">
        <f>IFERROR(VLOOKUP(A4217,'Eksik Birim Fiyat'!$A$2:$E$129,5,0),0)</f>
        <v>0</v>
      </c>
      <c r="K4217" s="10">
        <f>IFERROR(VLOOKUP(A4217,'Birim Fiyatı Olmayan Malzemeler'!$A$1:$C$128,3,0),0)</f>
        <v>0</v>
      </c>
      <c r="L4217" s="10">
        <f>IFERROR(VLOOKUP(A4217,'Reçete Altındakiler'!$A:$C,3,0),0)</f>
        <v>0</v>
      </c>
    </row>
    <row r="4218" spans="1:12" x14ac:dyDescent="0.25">
      <c r="A4218" s="8" t="s">
        <v>2280</v>
      </c>
      <c r="B4218" s="1">
        <v>2</v>
      </c>
      <c r="C4218" s="1">
        <v>206</v>
      </c>
      <c r="D4218" s="1">
        <v>0</v>
      </c>
      <c r="E4218" s="1">
        <v>0</v>
      </c>
      <c r="F4218" s="10">
        <f>IFERROR(VLOOKUP(A4218,'Sevinç 03.04.2023 1215'!$A:$F,5,0),0)</f>
        <v>0</v>
      </c>
      <c r="G4218" s="10">
        <f>IFERROR(VLOOKUP(A4218,'Sevinç 04.04.2023 0911'!$A:$D,4,0),0)</f>
        <v>0</v>
      </c>
      <c r="H4218" s="10">
        <f>IFERROR(VLOOKUP(A4218,'Onaya Sunulan Birim Fiyat'!$A:$C,3,0),0)</f>
        <v>0</v>
      </c>
      <c r="I4218" s="10">
        <f>IFERROR(VLOOKUP(A4218,'Eksik Birim Fiyat Satınalma'!$A:$E,5,0),0)</f>
        <v>0</v>
      </c>
      <c r="J4218" s="10">
        <f>IFERROR(VLOOKUP(A4218,'Eksik Birim Fiyat'!$A$2:$E$129,5,0),0)</f>
        <v>0</v>
      </c>
      <c r="K4218" s="10">
        <f>IFERROR(VLOOKUP(A4218,'Birim Fiyatı Olmayan Malzemeler'!$A$1:$C$128,3,0),0)</f>
        <v>0</v>
      </c>
      <c r="L4218" s="10">
        <f>IFERROR(VLOOKUP(A4218,'Reçete Altındakiler'!$A:$C,3,0),0)</f>
        <v>0</v>
      </c>
    </row>
    <row r="4219" spans="1:12" x14ac:dyDescent="0.25">
      <c r="A4219" s="8" t="s">
        <v>2280</v>
      </c>
      <c r="B4219" s="1">
        <v>3</v>
      </c>
      <c r="C4219" s="1">
        <v>24</v>
      </c>
      <c r="D4219" s="1">
        <v>0</v>
      </c>
      <c r="E4219" s="1">
        <v>0</v>
      </c>
      <c r="F4219" s="10">
        <f>IFERROR(VLOOKUP(A4219,'Sevinç 03.04.2023 1215'!$A:$F,5,0),0)</f>
        <v>0</v>
      </c>
      <c r="G4219" s="10">
        <f>IFERROR(VLOOKUP(A4219,'Sevinç 04.04.2023 0911'!$A:$D,4,0),0)</f>
        <v>0</v>
      </c>
      <c r="H4219" s="10">
        <f>IFERROR(VLOOKUP(A4219,'Onaya Sunulan Birim Fiyat'!$A:$C,3,0),0)</f>
        <v>0</v>
      </c>
      <c r="I4219" s="10">
        <f>IFERROR(VLOOKUP(A4219,'Eksik Birim Fiyat Satınalma'!$A:$E,5,0),0)</f>
        <v>0</v>
      </c>
      <c r="J4219" s="10">
        <f>IFERROR(VLOOKUP(A4219,'Eksik Birim Fiyat'!$A$2:$E$129,5,0),0)</f>
        <v>0</v>
      </c>
      <c r="K4219" s="10">
        <f>IFERROR(VLOOKUP(A4219,'Birim Fiyatı Olmayan Malzemeler'!$A$1:$C$128,3,0),0)</f>
        <v>0</v>
      </c>
      <c r="L4219" s="10">
        <f>IFERROR(VLOOKUP(A4219,'Reçete Altındakiler'!$A:$C,3,0),0)</f>
        <v>0</v>
      </c>
    </row>
    <row r="4220" spans="1:12" x14ac:dyDescent="0.25">
      <c r="A4220" s="8" t="s">
        <v>3490</v>
      </c>
      <c r="B4220" s="1">
        <v>2</v>
      </c>
      <c r="C4220" s="1">
        <v>156</v>
      </c>
      <c r="D4220" s="1">
        <v>0</v>
      </c>
      <c r="E4220" s="1">
        <v>0</v>
      </c>
      <c r="F4220" s="10">
        <f>IFERROR(VLOOKUP(A4220,'Sevinç 03.04.2023 1215'!$A:$F,5,0),0)</f>
        <v>0</v>
      </c>
      <c r="G4220" s="10">
        <f>IFERROR(VLOOKUP(A4220,'Sevinç 04.04.2023 0911'!$A:$D,4,0),0)</f>
        <v>0</v>
      </c>
      <c r="H4220" s="10">
        <f>IFERROR(VLOOKUP(A4220,'Onaya Sunulan Birim Fiyat'!$A:$C,3,0),0)</f>
        <v>0</v>
      </c>
      <c r="I4220" s="10">
        <f>IFERROR(VLOOKUP(A4220,'Eksik Birim Fiyat Satınalma'!$A:$E,5,0),0)</f>
        <v>0</v>
      </c>
      <c r="J4220" s="10">
        <f>IFERROR(VLOOKUP(A4220,'Eksik Birim Fiyat'!$A$2:$E$129,5,0),0)</f>
        <v>0</v>
      </c>
      <c r="K4220" s="10">
        <f>IFERROR(VLOOKUP(A4220,'Birim Fiyatı Olmayan Malzemeler'!$A$1:$C$128,3,0),0)</f>
        <v>0</v>
      </c>
      <c r="L4220" s="10">
        <f>IFERROR(VLOOKUP(A4220,'Reçete Altındakiler'!$A:$C,3,0),0)</f>
        <v>0</v>
      </c>
    </row>
    <row r="4221" spans="1:12" x14ac:dyDescent="0.25">
      <c r="A4221" s="8" t="s">
        <v>3418</v>
      </c>
      <c r="B4221" s="1">
        <v>2</v>
      </c>
      <c r="C4221" s="1">
        <v>54</v>
      </c>
      <c r="D4221" s="1">
        <v>0</v>
      </c>
      <c r="E4221" s="1">
        <v>0</v>
      </c>
      <c r="F4221" s="10">
        <f>IFERROR(VLOOKUP(A4221,'Sevinç 03.04.2023 1215'!$A:$F,5,0),0)</f>
        <v>0</v>
      </c>
      <c r="G4221" s="10">
        <f>IFERROR(VLOOKUP(A4221,'Sevinç 04.04.2023 0911'!$A:$D,4,0),0)</f>
        <v>0</v>
      </c>
      <c r="H4221" s="10">
        <f>IFERROR(VLOOKUP(A4221,'Onaya Sunulan Birim Fiyat'!$A:$C,3,0),0)</f>
        <v>0</v>
      </c>
      <c r="I4221" s="10">
        <f>IFERROR(VLOOKUP(A4221,'Eksik Birim Fiyat Satınalma'!$A:$E,5,0),0)</f>
        <v>0</v>
      </c>
      <c r="J4221" s="10">
        <f>IFERROR(VLOOKUP(A4221,'Eksik Birim Fiyat'!$A$2:$E$129,5,0),0)</f>
        <v>0</v>
      </c>
      <c r="K4221" s="10">
        <f>IFERROR(VLOOKUP(A4221,'Birim Fiyatı Olmayan Malzemeler'!$A$1:$C$128,3,0),0)</f>
        <v>0</v>
      </c>
      <c r="L4221" s="10">
        <f>IFERROR(VLOOKUP(A4221,'Reçete Altındakiler'!$A:$C,3,0),0)</f>
        <v>0</v>
      </c>
    </row>
    <row r="4222" spans="1:12" x14ac:dyDescent="0.25">
      <c r="A4222" s="8" t="s">
        <v>3772</v>
      </c>
      <c r="B4222" s="1">
        <v>2</v>
      </c>
      <c r="C4222" s="1">
        <v>22</v>
      </c>
      <c r="D4222" s="1">
        <v>0</v>
      </c>
      <c r="E4222" s="1">
        <v>0</v>
      </c>
      <c r="F4222" s="10">
        <f>IFERROR(VLOOKUP(A4222,'Sevinç 03.04.2023 1215'!$A:$F,5,0),0)</f>
        <v>0</v>
      </c>
      <c r="G4222" s="10">
        <f>IFERROR(VLOOKUP(A4222,'Sevinç 04.04.2023 0911'!$A:$D,4,0),0)</f>
        <v>0</v>
      </c>
      <c r="H4222" s="10">
        <f>IFERROR(VLOOKUP(A4222,'Onaya Sunulan Birim Fiyat'!$A:$C,3,0),0)</f>
        <v>0</v>
      </c>
      <c r="I4222" s="10">
        <f>IFERROR(VLOOKUP(A4222,'Eksik Birim Fiyat Satınalma'!$A:$E,5,0),0)</f>
        <v>0</v>
      </c>
      <c r="J4222" s="10">
        <f>IFERROR(VLOOKUP(A4222,'Eksik Birim Fiyat'!$A$2:$E$129,5,0),0)</f>
        <v>0</v>
      </c>
      <c r="K4222" s="10">
        <f>IFERROR(VLOOKUP(A4222,'Birim Fiyatı Olmayan Malzemeler'!$A$1:$C$128,3,0),0)</f>
        <v>0</v>
      </c>
      <c r="L4222" s="10">
        <f>IFERROR(VLOOKUP(A4222,'Reçete Altındakiler'!$A:$C,3,0),0)</f>
        <v>0</v>
      </c>
    </row>
    <row r="4223" spans="1:12" x14ac:dyDescent="0.25">
      <c r="A4223" s="8" t="s">
        <v>2281</v>
      </c>
      <c r="B4223" s="1">
        <v>2</v>
      </c>
      <c r="C4223" s="1">
        <v>150</v>
      </c>
      <c r="D4223" s="1">
        <v>0</v>
      </c>
      <c r="E4223" s="1">
        <v>0</v>
      </c>
      <c r="F4223" s="10">
        <f>IFERROR(VLOOKUP(A4223,'Sevinç 03.04.2023 1215'!$A:$F,5,0),0)</f>
        <v>0</v>
      </c>
      <c r="G4223" s="10">
        <f>IFERROR(VLOOKUP(A4223,'Sevinç 04.04.2023 0911'!$A:$D,4,0),0)</f>
        <v>0</v>
      </c>
      <c r="H4223" s="10">
        <f>IFERROR(VLOOKUP(A4223,'Onaya Sunulan Birim Fiyat'!$A:$C,3,0),0)</f>
        <v>0</v>
      </c>
      <c r="I4223" s="10">
        <f>IFERROR(VLOOKUP(A4223,'Eksik Birim Fiyat Satınalma'!$A:$E,5,0),0)</f>
        <v>0</v>
      </c>
      <c r="J4223" s="10">
        <f>IFERROR(VLOOKUP(A4223,'Eksik Birim Fiyat'!$A$2:$E$129,5,0),0)</f>
        <v>0</v>
      </c>
      <c r="K4223" s="10">
        <f>IFERROR(VLOOKUP(A4223,'Birim Fiyatı Olmayan Malzemeler'!$A$1:$C$128,3,0),0)</f>
        <v>0</v>
      </c>
      <c r="L4223" s="10">
        <f>IFERROR(VLOOKUP(A4223,'Reçete Altındakiler'!$A:$C,3,0),0)</f>
        <v>0</v>
      </c>
    </row>
    <row r="4224" spans="1:12" x14ac:dyDescent="0.25">
      <c r="A4224" s="8" t="s">
        <v>2281</v>
      </c>
      <c r="B4224" s="1">
        <v>3</v>
      </c>
      <c r="C4224" s="1">
        <v>48</v>
      </c>
      <c r="D4224" s="1">
        <v>0</v>
      </c>
      <c r="E4224" s="1">
        <v>0</v>
      </c>
      <c r="F4224" s="10">
        <f>IFERROR(VLOOKUP(A4224,'Sevinç 03.04.2023 1215'!$A:$F,5,0),0)</f>
        <v>0</v>
      </c>
      <c r="G4224" s="10">
        <f>IFERROR(VLOOKUP(A4224,'Sevinç 04.04.2023 0911'!$A:$D,4,0),0)</f>
        <v>0</v>
      </c>
      <c r="H4224" s="10">
        <f>IFERROR(VLOOKUP(A4224,'Onaya Sunulan Birim Fiyat'!$A:$C,3,0),0)</f>
        <v>0</v>
      </c>
      <c r="I4224" s="10">
        <f>IFERROR(VLOOKUP(A4224,'Eksik Birim Fiyat Satınalma'!$A:$E,5,0),0)</f>
        <v>0</v>
      </c>
      <c r="J4224" s="10">
        <f>IFERROR(VLOOKUP(A4224,'Eksik Birim Fiyat'!$A$2:$E$129,5,0),0)</f>
        <v>0</v>
      </c>
      <c r="K4224" s="10">
        <f>IFERROR(VLOOKUP(A4224,'Birim Fiyatı Olmayan Malzemeler'!$A$1:$C$128,3,0),0)</f>
        <v>0</v>
      </c>
      <c r="L4224" s="10">
        <f>IFERROR(VLOOKUP(A4224,'Reçete Altındakiler'!$A:$C,3,0),0)</f>
        <v>0</v>
      </c>
    </row>
    <row r="4225" spans="1:12" x14ac:dyDescent="0.25">
      <c r="A4225" s="8" t="s">
        <v>3773</v>
      </c>
      <c r="B4225" s="1">
        <v>2</v>
      </c>
      <c r="C4225" s="1">
        <v>64</v>
      </c>
      <c r="D4225" s="1">
        <v>0</v>
      </c>
      <c r="E4225" s="1">
        <v>0</v>
      </c>
      <c r="F4225" s="10">
        <f>IFERROR(VLOOKUP(A4225,'Sevinç 03.04.2023 1215'!$A:$F,5,0),0)</f>
        <v>0</v>
      </c>
      <c r="G4225" s="10">
        <f>IFERROR(VLOOKUP(A4225,'Sevinç 04.04.2023 0911'!$A:$D,4,0),0)</f>
        <v>0</v>
      </c>
      <c r="H4225" s="10">
        <f>IFERROR(VLOOKUP(A4225,'Onaya Sunulan Birim Fiyat'!$A:$C,3,0),0)</f>
        <v>0</v>
      </c>
      <c r="I4225" s="10">
        <f>IFERROR(VLOOKUP(A4225,'Eksik Birim Fiyat Satınalma'!$A:$E,5,0),0)</f>
        <v>0</v>
      </c>
      <c r="J4225" s="10">
        <f>IFERROR(VLOOKUP(A4225,'Eksik Birim Fiyat'!$A$2:$E$129,5,0),0)</f>
        <v>0</v>
      </c>
      <c r="K4225" s="10">
        <f>IFERROR(VLOOKUP(A4225,'Birim Fiyatı Olmayan Malzemeler'!$A$1:$C$128,3,0),0)</f>
        <v>0</v>
      </c>
      <c r="L4225" s="10">
        <f>IFERROR(VLOOKUP(A4225,'Reçete Altındakiler'!$A:$C,3,0),0)</f>
        <v>0</v>
      </c>
    </row>
    <row r="4226" spans="1:12" x14ac:dyDescent="0.25">
      <c r="A4226" s="8" t="s">
        <v>2282</v>
      </c>
      <c r="B4226" s="1">
        <v>2</v>
      </c>
      <c r="C4226" s="1">
        <v>36</v>
      </c>
      <c r="D4226" s="1">
        <v>0</v>
      </c>
      <c r="E4226" s="1">
        <v>0</v>
      </c>
      <c r="F4226" s="10">
        <f>IFERROR(VLOOKUP(A4226,'Sevinç 03.04.2023 1215'!$A:$F,5,0),0)</f>
        <v>0</v>
      </c>
      <c r="G4226" s="10">
        <f>IFERROR(VLOOKUP(A4226,'Sevinç 04.04.2023 0911'!$A:$D,4,0),0)</f>
        <v>0</v>
      </c>
      <c r="H4226" s="10">
        <f>IFERROR(VLOOKUP(A4226,'Onaya Sunulan Birim Fiyat'!$A:$C,3,0),0)</f>
        <v>0</v>
      </c>
      <c r="I4226" s="10">
        <f>IFERROR(VLOOKUP(A4226,'Eksik Birim Fiyat Satınalma'!$A:$E,5,0),0)</f>
        <v>0</v>
      </c>
      <c r="J4226" s="10">
        <f>IFERROR(VLOOKUP(A4226,'Eksik Birim Fiyat'!$A$2:$E$129,5,0),0)</f>
        <v>0</v>
      </c>
      <c r="K4226" s="10">
        <f>IFERROR(VLOOKUP(A4226,'Birim Fiyatı Olmayan Malzemeler'!$A$1:$C$128,3,0),0)</f>
        <v>0</v>
      </c>
      <c r="L4226" s="10">
        <f>IFERROR(VLOOKUP(A4226,'Reçete Altındakiler'!$A:$C,3,0),0)</f>
        <v>0</v>
      </c>
    </row>
    <row r="4227" spans="1:12" x14ac:dyDescent="0.25">
      <c r="A4227" s="8" t="s">
        <v>2282</v>
      </c>
      <c r="B4227" s="1">
        <v>3</v>
      </c>
      <c r="C4227" s="1">
        <v>67</v>
      </c>
      <c r="D4227" s="1">
        <v>0</v>
      </c>
      <c r="E4227" s="1">
        <v>0</v>
      </c>
      <c r="F4227" s="10">
        <f>IFERROR(VLOOKUP(A4227,'Sevinç 03.04.2023 1215'!$A:$F,5,0),0)</f>
        <v>0</v>
      </c>
      <c r="G4227" s="10">
        <f>IFERROR(VLOOKUP(A4227,'Sevinç 04.04.2023 0911'!$A:$D,4,0),0)</f>
        <v>0</v>
      </c>
      <c r="H4227" s="10">
        <f>IFERROR(VLOOKUP(A4227,'Onaya Sunulan Birim Fiyat'!$A:$C,3,0),0)</f>
        <v>0</v>
      </c>
      <c r="I4227" s="10">
        <f>IFERROR(VLOOKUP(A4227,'Eksik Birim Fiyat Satınalma'!$A:$E,5,0),0)</f>
        <v>0</v>
      </c>
      <c r="J4227" s="10">
        <f>IFERROR(VLOOKUP(A4227,'Eksik Birim Fiyat'!$A$2:$E$129,5,0),0)</f>
        <v>0</v>
      </c>
      <c r="K4227" s="10">
        <f>IFERROR(VLOOKUP(A4227,'Birim Fiyatı Olmayan Malzemeler'!$A$1:$C$128,3,0),0)</f>
        <v>0</v>
      </c>
      <c r="L4227" s="10">
        <f>IFERROR(VLOOKUP(A4227,'Reçete Altındakiler'!$A:$C,3,0),0)</f>
        <v>0</v>
      </c>
    </row>
    <row r="4228" spans="1:12" x14ac:dyDescent="0.25">
      <c r="A4228" s="8" t="s">
        <v>3639</v>
      </c>
      <c r="B4228" s="1">
        <v>3</v>
      </c>
      <c r="C4228" s="1">
        <v>26</v>
      </c>
      <c r="D4228" s="1">
        <v>0</v>
      </c>
      <c r="E4228" s="1">
        <v>0</v>
      </c>
      <c r="F4228" s="10">
        <f>IFERROR(VLOOKUP(A4228,'Sevinç 03.04.2023 1215'!$A:$F,5,0),0)</f>
        <v>0</v>
      </c>
      <c r="G4228" s="10">
        <f>IFERROR(VLOOKUP(A4228,'Sevinç 04.04.2023 0911'!$A:$D,4,0),0)</f>
        <v>0</v>
      </c>
      <c r="H4228" s="10">
        <f>IFERROR(VLOOKUP(A4228,'Onaya Sunulan Birim Fiyat'!$A:$C,3,0),0)</f>
        <v>0</v>
      </c>
      <c r="I4228" s="10">
        <f>IFERROR(VLOOKUP(A4228,'Eksik Birim Fiyat Satınalma'!$A:$E,5,0),0)</f>
        <v>0</v>
      </c>
      <c r="J4228" s="10">
        <f>IFERROR(VLOOKUP(A4228,'Eksik Birim Fiyat'!$A$2:$E$129,5,0),0)</f>
        <v>0</v>
      </c>
      <c r="K4228" s="10">
        <f>IFERROR(VLOOKUP(A4228,'Birim Fiyatı Olmayan Malzemeler'!$A$1:$C$128,3,0),0)</f>
        <v>0</v>
      </c>
      <c r="L4228" s="10">
        <f>IFERROR(VLOOKUP(A4228,'Reçete Altındakiler'!$A:$C,3,0),0)</f>
        <v>0</v>
      </c>
    </row>
    <row r="4229" spans="1:12" x14ac:dyDescent="0.25">
      <c r="A4229" s="8" t="s">
        <v>2283</v>
      </c>
      <c r="B4229" s="1">
        <v>2</v>
      </c>
      <c r="C4229" s="1">
        <v>142</v>
      </c>
      <c r="D4229" s="1">
        <v>0</v>
      </c>
      <c r="E4229" s="1">
        <v>0</v>
      </c>
      <c r="F4229" s="10">
        <f>IFERROR(VLOOKUP(A4229,'Sevinç 03.04.2023 1215'!$A:$F,5,0),0)</f>
        <v>0</v>
      </c>
      <c r="G4229" s="10">
        <f>IFERROR(VLOOKUP(A4229,'Sevinç 04.04.2023 0911'!$A:$D,4,0),0)</f>
        <v>0</v>
      </c>
      <c r="H4229" s="10">
        <f>IFERROR(VLOOKUP(A4229,'Onaya Sunulan Birim Fiyat'!$A:$C,3,0),0)</f>
        <v>0</v>
      </c>
      <c r="I4229" s="10">
        <f>IFERROR(VLOOKUP(A4229,'Eksik Birim Fiyat Satınalma'!$A:$E,5,0),0)</f>
        <v>0</v>
      </c>
      <c r="J4229" s="10">
        <f>IFERROR(VLOOKUP(A4229,'Eksik Birim Fiyat'!$A$2:$E$129,5,0),0)</f>
        <v>0</v>
      </c>
      <c r="K4229" s="10">
        <f>IFERROR(VLOOKUP(A4229,'Birim Fiyatı Olmayan Malzemeler'!$A$1:$C$128,3,0),0)</f>
        <v>0</v>
      </c>
      <c r="L4229" s="10">
        <f>IFERROR(VLOOKUP(A4229,'Reçete Altındakiler'!$A:$C,3,0),0)</f>
        <v>0</v>
      </c>
    </row>
    <row r="4230" spans="1:12" x14ac:dyDescent="0.25">
      <c r="A4230" s="8" t="s">
        <v>3640</v>
      </c>
      <c r="B4230" s="1">
        <v>2</v>
      </c>
      <c r="C4230" s="1">
        <v>18</v>
      </c>
      <c r="D4230" s="1">
        <v>0</v>
      </c>
      <c r="E4230" s="1">
        <v>0</v>
      </c>
      <c r="F4230" s="10">
        <f>IFERROR(VLOOKUP(A4230,'Sevinç 03.04.2023 1215'!$A:$F,5,0),0)</f>
        <v>0</v>
      </c>
      <c r="G4230" s="10">
        <f>IFERROR(VLOOKUP(A4230,'Sevinç 04.04.2023 0911'!$A:$D,4,0),0)</f>
        <v>0</v>
      </c>
      <c r="H4230" s="10">
        <f>IFERROR(VLOOKUP(A4230,'Onaya Sunulan Birim Fiyat'!$A:$C,3,0),0)</f>
        <v>0</v>
      </c>
      <c r="I4230" s="10">
        <f>IFERROR(VLOOKUP(A4230,'Eksik Birim Fiyat Satınalma'!$A:$E,5,0),0)</f>
        <v>0</v>
      </c>
      <c r="J4230" s="10">
        <f>IFERROR(VLOOKUP(A4230,'Eksik Birim Fiyat'!$A$2:$E$129,5,0),0)</f>
        <v>0</v>
      </c>
      <c r="K4230" s="10">
        <f>IFERROR(VLOOKUP(A4230,'Birim Fiyatı Olmayan Malzemeler'!$A$1:$C$128,3,0),0)</f>
        <v>0</v>
      </c>
      <c r="L4230" s="10">
        <f>IFERROR(VLOOKUP(A4230,'Reçete Altındakiler'!$A:$C,3,0),0)</f>
        <v>0</v>
      </c>
    </row>
    <row r="4231" spans="1:12" x14ac:dyDescent="0.25">
      <c r="A4231" s="8" t="s">
        <v>4167</v>
      </c>
      <c r="B4231" s="1">
        <v>2</v>
      </c>
      <c r="C4231" s="1">
        <v>13</v>
      </c>
      <c r="D4231" s="1">
        <v>0</v>
      </c>
      <c r="E4231" s="1">
        <v>0</v>
      </c>
      <c r="F4231" s="10">
        <f>IFERROR(VLOOKUP(A4231,'Sevinç 03.04.2023 1215'!$A:$F,5,0),0)</f>
        <v>0</v>
      </c>
      <c r="G4231" s="10">
        <f>IFERROR(VLOOKUP(A4231,'Sevinç 04.04.2023 0911'!$A:$D,4,0),0)</f>
        <v>0</v>
      </c>
      <c r="H4231" s="10">
        <f>IFERROR(VLOOKUP(A4231,'Onaya Sunulan Birim Fiyat'!$A:$C,3,0),0)</f>
        <v>0</v>
      </c>
      <c r="I4231" s="10">
        <f>IFERROR(VLOOKUP(A4231,'Eksik Birim Fiyat Satınalma'!$A:$E,5,0),0)</f>
        <v>0</v>
      </c>
      <c r="J4231" s="10">
        <f>IFERROR(VLOOKUP(A4231,'Eksik Birim Fiyat'!$A$2:$E$129,5,0),0)</f>
        <v>0</v>
      </c>
      <c r="K4231" s="10">
        <f>IFERROR(VLOOKUP(A4231,'Birim Fiyatı Olmayan Malzemeler'!$A$1:$C$128,3,0),0)</f>
        <v>0</v>
      </c>
      <c r="L4231" s="10">
        <f>IFERROR(VLOOKUP(A4231,'Reçete Altındakiler'!$A:$C,3,0),0)</f>
        <v>0</v>
      </c>
    </row>
    <row r="4232" spans="1:12" x14ac:dyDescent="0.25">
      <c r="A4232" s="8" t="s">
        <v>3225</v>
      </c>
      <c r="B4232" s="1">
        <v>2</v>
      </c>
      <c r="C4232" s="1">
        <v>29</v>
      </c>
      <c r="D4232" s="1">
        <v>0</v>
      </c>
      <c r="E4232" s="1">
        <v>0</v>
      </c>
      <c r="F4232" s="10">
        <f>IFERROR(VLOOKUP(A4232,'Sevinç 03.04.2023 1215'!$A:$F,5,0),0)</f>
        <v>0</v>
      </c>
      <c r="G4232" s="10">
        <f>IFERROR(VLOOKUP(A4232,'Sevinç 04.04.2023 0911'!$A:$D,4,0),0)</f>
        <v>0</v>
      </c>
      <c r="H4232" s="10">
        <f>IFERROR(VLOOKUP(A4232,'Onaya Sunulan Birim Fiyat'!$A:$C,3,0),0)</f>
        <v>0</v>
      </c>
      <c r="I4232" s="10">
        <f>IFERROR(VLOOKUP(A4232,'Eksik Birim Fiyat Satınalma'!$A:$E,5,0),0)</f>
        <v>0</v>
      </c>
      <c r="J4232" s="10">
        <f>IFERROR(VLOOKUP(A4232,'Eksik Birim Fiyat'!$A$2:$E$129,5,0),0)</f>
        <v>0</v>
      </c>
      <c r="K4232" s="10">
        <f>IFERROR(VLOOKUP(A4232,'Birim Fiyatı Olmayan Malzemeler'!$A$1:$C$128,3,0),0)</f>
        <v>0</v>
      </c>
      <c r="L4232" s="10">
        <f>IFERROR(VLOOKUP(A4232,'Reçete Altındakiler'!$A:$C,3,0),0)</f>
        <v>0</v>
      </c>
    </row>
    <row r="4233" spans="1:12" x14ac:dyDescent="0.25">
      <c r="A4233" s="8" t="s">
        <v>3225</v>
      </c>
      <c r="B4233" s="1">
        <v>3</v>
      </c>
      <c r="C4233" s="1">
        <v>33</v>
      </c>
      <c r="D4233" s="1">
        <v>0</v>
      </c>
      <c r="E4233" s="1">
        <v>0</v>
      </c>
      <c r="F4233" s="10">
        <f>IFERROR(VLOOKUP(A4233,'Sevinç 03.04.2023 1215'!$A:$F,5,0),0)</f>
        <v>0</v>
      </c>
      <c r="G4233" s="10">
        <f>IFERROR(VLOOKUP(A4233,'Sevinç 04.04.2023 0911'!$A:$D,4,0),0)</f>
        <v>0</v>
      </c>
      <c r="H4233" s="10">
        <f>IFERROR(VLOOKUP(A4233,'Onaya Sunulan Birim Fiyat'!$A:$C,3,0),0)</f>
        <v>0</v>
      </c>
      <c r="I4233" s="10">
        <f>IFERROR(VLOOKUP(A4233,'Eksik Birim Fiyat Satınalma'!$A:$E,5,0),0)</f>
        <v>0</v>
      </c>
      <c r="J4233" s="10">
        <f>IFERROR(VLOOKUP(A4233,'Eksik Birim Fiyat'!$A$2:$E$129,5,0),0)</f>
        <v>0</v>
      </c>
      <c r="K4233" s="10">
        <f>IFERROR(VLOOKUP(A4233,'Birim Fiyatı Olmayan Malzemeler'!$A$1:$C$128,3,0),0)</f>
        <v>0</v>
      </c>
      <c r="L4233" s="10">
        <f>IFERROR(VLOOKUP(A4233,'Reçete Altındakiler'!$A:$C,3,0),0)</f>
        <v>0</v>
      </c>
    </row>
    <row r="4234" spans="1:12" x14ac:dyDescent="0.25">
      <c r="A4234" s="8" t="s">
        <v>3774</v>
      </c>
      <c r="B4234" s="1">
        <v>2</v>
      </c>
      <c r="C4234" s="1">
        <v>70</v>
      </c>
      <c r="D4234" s="1">
        <v>0</v>
      </c>
      <c r="E4234" s="1">
        <v>0</v>
      </c>
      <c r="F4234" s="10">
        <f>IFERROR(VLOOKUP(A4234,'Sevinç 03.04.2023 1215'!$A:$F,5,0),0)</f>
        <v>0</v>
      </c>
      <c r="G4234" s="10">
        <f>IFERROR(VLOOKUP(A4234,'Sevinç 04.04.2023 0911'!$A:$D,4,0),0)</f>
        <v>0</v>
      </c>
      <c r="H4234" s="10">
        <f>IFERROR(VLOOKUP(A4234,'Onaya Sunulan Birim Fiyat'!$A:$C,3,0),0)</f>
        <v>0</v>
      </c>
      <c r="I4234" s="10">
        <f>IFERROR(VLOOKUP(A4234,'Eksik Birim Fiyat Satınalma'!$A:$E,5,0),0)</f>
        <v>0</v>
      </c>
      <c r="J4234" s="10">
        <f>IFERROR(VLOOKUP(A4234,'Eksik Birim Fiyat'!$A$2:$E$129,5,0),0)</f>
        <v>0</v>
      </c>
      <c r="K4234" s="10">
        <f>IFERROR(VLOOKUP(A4234,'Birim Fiyatı Olmayan Malzemeler'!$A$1:$C$128,3,0),0)</f>
        <v>0</v>
      </c>
      <c r="L4234" s="10">
        <f>IFERROR(VLOOKUP(A4234,'Reçete Altındakiler'!$A:$C,3,0),0)</f>
        <v>0</v>
      </c>
    </row>
    <row r="4235" spans="1:12" x14ac:dyDescent="0.25">
      <c r="A4235" s="8" t="s">
        <v>3419</v>
      </c>
      <c r="B4235" s="1">
        <v>2</v>
      </c>
      <c r="C4235" s="1">
        <v>3</v>
      </c>
      <c r="D4235" s="1">
        <v>0</v>
      </c>
      <c r="E4235" s="1">
        <v>0</v>
      </c>
      <c r="F4235" s="10">
        <f>IFERROR(VLOOKUP(A4235,'Sevinç 03.04.2023 1215'!$A:$F,5,0),0)</f>
        <v>0</v>
      </c>
      <c r="G4235" s="10">
        <f>IFERROR(VLOOKUP(A4235,'Sevinç 04.04.2023 0911'!$A:$D,4,0),0)</f>
        <v>0</v>
      </c>
      <c r="H4235" s="10">
        <f>IFERROR(VLOOKUP(A4235,'Onaya Sunulan Birim Fiyat'!$A:$C,3,0),0)</f>
        <v>0</v>
      </c>
      <c r="I4235" s="10">
        <f>IFERROR(VLOOKUP(A4235,'Eksik Birim Fiyat Satınalma'!$A:$E,5,0),0)</f>
        <v>0</v>
      </c>
      <c r="J4235" s="10">
        <f>IFERROR(VLOOKUP(A4235,'Eksik Birim Fiyat'!$A$2:$E$129,5,0),0)</f>
        <v>0</v>
      </c>
      <c r="K4235" s="10">
        <f>IFERROR(VLOOKUP(A4235,'Birim Fiyatı Olmayan Malzemeler'!$A$1:$C$128,3,0),0)</f>
        <v>0</v>
      </c>
      <c r="L4235" s="10">
        <f>IFERROR(VLOOKUP(A4235,'Reçete Altındakiler'!$A:$C,3,0),0)</f>
        <v>0</v>
      </c>
    </row>
    <row r="4236" spans="1:12" x14ac:dyDescent="0.25">
      <c r="A4236" s="8" t="s">
        <v>3775</v>
      </c>
      <c r="B4236" s="1">
        <v>2</v>
      </c>
      <c r="C4236" s="1">
        <v>360</v>
      </c>
      <c r="D4236" s="1">
        <v>0</v>
      </c>
      <c r="E4236" s="1">
        <v>0</v>
      </c>
      <c r="F4236" s="10">
        <f>IFERROR(VLOOKUP(A4236,'Sevinç 03.04.2023 1215'!$A:$F,5,0),0)</f>
        <v>0</v>
      </c>
      <c r="G4236" s="10">
        <f>IFERROR(VLOOKUP(A4236,'Sevinç 04.04.2023 0911'!$A:$D,4,0),0)</f>
        <v>0</v>
      </c>
      <c r="H4236" s="10">
        <f>IFERROR(VLOOKUP(A4236,'Onaya Sunulan Birim Fiyat'!$A:$C,3,0),0)</f>
        <v>0</v>
      </c>
      <c r="I4236" s="10">
        <f>IFERROR(VLOOKUP(A4236,'Eksik Birim Fiyat Satınalma'!$A:$E,5,0),0)</f>
        <v>0</v>
      </c>
      <c r="J4236" s="10">
        <f>IFERROR(VLOOKUP(A4236,'Eksik Birim Fiyat'!$A$2:$E$129,5,0),0)</f>
        <v>0</v>
      </c>
      <c r="K4236" s="10">
        <f>IFERROR(VLOOKUP(A4236,'Birim Fiyatı Olmayan Malzemeler'!$A$1:$C$128,3,0),0)</f>
        <v>0</v>
      </c>
      <c r="L4236" s="10">
        <f>IFERROR(VLOOKUP(A4236,'Reçete Altındakiler'!$A:$C,3,0),0)</f>
        <v>0</v>
      </c>
    </row>
    <row r="4237" spans="1:12" x14ac:dyDescent="0.25">
      <c r="A4237" s="8" t="s">
        <v>4168</v>
      </c>
      <c r="B4237" s="1">
        <v>2</v>
      </c>
      <c r="C4237" s="1">
        <v>1700</v>
      </c>
      <c r="D4237" s="1">
        <v>0</v>
      </c>
      <c r="E4237" s="1">
        <v>0</v>
      </c>
      <c r="F4237" s="10">
        <f>IFERROR(VLOOKUP(A4237,'Sevinç 03.04.2023 1215'!$A:$F,5,0),0)</f>
        <v>0</v>
      </c>
      <c r="G4237" s="10">
        <f>IFERROR(VLOOKUP(A4237,'Sevinç 04.04.2023 0911'!$A:$D,4,0),0)</f>
        <v>0</v>
      </c>
      <c r="H4237" s="10">
        <f>IFERROR(VLOOKUP(A4237,'Onaya Sunulan Birim Fiyat'!$A:$C,3,0),0)</f>
        <v>0</v>
      </c>
      <c r="I4237" s="10">
        <f>IFERROR(VLOOKUP(A4237,'Eksik Birim Fiyat Satınalma'!$A:$E,5,0),0)</f>
        <v>0</v>
      </c>
      <c r="J4237" s="10">
        <f>IFERROR(VLOOKUP(A4237,'Eksik Birim Fiyat'!$A$2:$E$129,5,0),0)</f>
        <v>0</v>
      </c>
      <c r="K4237" s="10">
        <f>IFERROR(VLOOKUP(A4237,'Birim Fiyatı Olmayan Malzemeler'!$A$1:$C$128,3,0),0)</f>
        <v>0</v>
      </c>
      <c r="L4237" s="10">
        <f>IFERROR(VLOOKUP(A4237,'Reçete Altındakiler'!$A:$C,3,0),0)</f>
        <v>0</v>
      </c>
    </row>
    <row r="4238" spans="1:12" x14ac:dyDescent="0.25">
      <c r="A4238" s="8" t="s">
        <v>2284</v>
      </c>
      <c r="B4238" s="1">
        <v>2</v>
      </c>
      <c r="C4238" s="1">
        <v>140</v>
      </c>
      <c r="D4238" s="1">
        <v>0</v>
      </c>
      <c r="E4238" s="1">
        <v>0</v>
      </c>
      <c r="F4238" s="10">
        <f>IFERROR(VLOOKUP(A4238,'Sevinç 03.04.2023 1215'!$A:$F,5,0),0)</f>
        <v>0</v>
      </c>
      <c r="G4238" s="10">
        <f>IFERROR(VLOOKUP(A4238,'Sevinç 04.04.2023 0911'!$A:$D,4,0),0)</f>
        <v>0</v>
      </c>
      <c r="H4238" s="10">
        <f>IFERROR(VLOOKUP(A4238,'Onaya Sunulan Birim Fiyat'!$A:$C,3,0),0)</f>
        <v>0</v>
      </c>
      <c r="I4238" s="10">
        <f>IFERROR(VLOOKUP(A4238,'Eksik Birim Fiyat Satınalma'!$A:$E,5,0),0)</f>
        <v>0</v>
      </c>
      <c r="J4238" s="10">
        <f>IFERROR(VLOOKUP(A4238,'Eksik Birim Fiyat'!$A$2:$E$129,5,0),0)</f>
        <v>0</v>
      </c>
      <c r="K4238" s="10">
        <f>IFERROR(VLOOKUP(A4238,'Birim Fiyatı Olmayan Malzemeler'!$A$1:$C$128,3,0),0)</f>
        <v>0</v>
      </c>
      <c r="L4238" s="10">
        <f>IFERROR(VLOOKUP(A4238,'Reçete Altındakiler'!$A:$C,3,0),0)</f>
        <v>0</v>
      </c>
    </row>
    <row r="4239" spans="1:12" x14ac:dyDescent="0.25">
      <c r="A4239" s="8" t="s">
        <v>3226</v>
      </c>
      <c r="B4239" s="1">
        <v>3</v>
      </c>
      <c r="C4239" s="1">
        <v>3972</v>
      </c>
      <c r="D4239" s="1">
        <v>0</v>
      </c>
      <c r="E4239" s="1">
        <v>0</v>
      </c>
      <c r="F4239" s="10">
        <f>IFERROR(VLOOKUP(A4239,'Sevinç 03.04.2023 1215'!$A:$F,5,0),0)</f>
        <v>0</v>
      </c>
      <c r="G4239" s="10">
        <f>IFERROR(VLOOKUP(A4239,'Sevinç 04.04.2023 0911'!$A:$D,4,0),0)</f>
        <v>0</v>
      </c>
      <c r="H4239" s="10">
        <f>IFERROR(VLOOKUP(A4239,'Onaya Sunulan Birim Fiyat'!$A:$C,3,0),0)</f>
        <v>0</v>
      </c>
      <c r="I4239" s="10">
        <f>IFERROR(VLOOKUP(A4239,'Eksik Birim Fiyat Satınalma'!$A:$E,5,0),0)</f>
        <v>0</v>
      </c>
      <c r="J4239" s="10">
        <f>IFERROR(VLOOKUP(A4239,'Eksik Birim Fiyat'!$A$2:$E$129,5,0),0)</f>
        <v>0</v>
      </c>
      <c r="K4239" s="10">
        <f>IFERROR(VLOOKUP(A4239,'Birim Fiyatı Olmayan Malzemeler'!$A$1:$C$128,3,0),0)</f>
        <v>0</v>
      </c>
      <c r="L4239" s="10">
        <f>IFERROR(VLOOKUP(A4239,'Reçete Altındakiler'!$A:$C,3,0),0)</f>
        <v>0</v>
      </c>
    </row>
    <row r="4240" spans="1:12" x14ac:dyDescent="0.25">
      <c r="A4240" s="8" t="s">
        <v>2285</v>
      </c>
      <c r="B4240" s="1">
        <v>3</v>
      </c>
      <c r="C4240" s="1">
        <v>1</v>
      </c>
      <c r="D4240" s="1">
        <v>0</v>
      </c>
      <c r="E4240" s="1">
        <v>0</v>
      </c>
      <c r="F4240" s="10">
        <f>IFERROR(VLOOKUP(A4240,'Sevinç 03.04.2023 1215'!$A:$F,5,0),0)</f>
        <v>0</v>
      </c>
      <c r="G4240" s="10">
        <f>IFERROR(VLOOKUP(A4240,'Sevinç 04.04.2023 0911'!$A:$D,4,0),0)</f>
        <v>0</v>
      </c>
      <c r="H4240" s="10">
        <f>IFERROR(VLOOKUP(A4240,'Onaya Sunulan Birim Fiyat'!$A:$C,3,0),0)</f>
        <v>0</v>
      </c>
      <c r="I4240" s="10">
        <f>IFERROR(VLOOKUP(A4240,'Eksik Birim Fiyat Satınalma'!$A:$E,5,0),0)</f>
        <v>0</v>
      </c>
      <c r="J4240" s="10">
        <f>IFERROR(VLOOKUP(A4240,'Eksik Birim Fiyat'!$A$2:$E$129,5,0),0)</f>
        <v>0</v>
      </c>
      <c r="K4240" s="10">
        <f>IFERROR(VLOOKUP(A4240,'Birim Fiyatı Olmayan Malzemeler'!$A$1:$C$128,3,0),0)</f>
        <v>0</v>
      </c>
      <c r="L4240" s="10">
        <f>IFERROR(VLOOKUP(A4240,'Reçete Altındakiler'!$A:$C,3,0),0)</f>
        <v>0</v>
      </c>
    </row>
    <row r="4241" spans="1:12" x14ac:dyDescent="0.25">
      <c r="A4241" s="8" t="s">
        <v>3686</v>
      </c>
      <c r="B4241" s="1">
        <v>3</v>
      </c>
      <c r="C4241" s="1">
        <v>14</v>
      </c>
      <c r="D4241" s="1">
        <v>0</v>
      </c>
      <c r="E4241" s="1">
        <v>0</v>
      </c>
      <c r="F4241" s="10">
        <f>IFERROR(VLOOKUP(A4241,'Sevinç 03.04.2023 1215'!$A:$F,5,0),0)</f>
        <v>0</v>
      </c>
      <c r="G4241" s="10">
        <f>IFERROR(VLOOKUP(A4241,'Sevinç 04.04.2023 0911'!$A:$D,4,0),0)</f>
        <v>0</v>
      </c>
      <c r="H4241" s="10">
        <f>IFERROR(VLOOKUP(A4241,'Onaya Sunulan Birim Fiyat'!$A:$C,3,0),0)</f>
        <v>0</v>
      </c>
      <c r="I4241" s="10">
        <f>IFERROR(VLOOKUP(A4241,'Eksik Birim Fiyat Satınalma'!$A:$E,5,0),0)</f>
        <v>0</v>
      </c>
      <c r="J4241" s="10">
        <f>IFERROR(VLOOKUP(A4241,'Eksik Birim Fiyat'!$A$2:$E$129,5,0),0)</f>
        <v>0</v>
      </c>
      <c r="K4241" s="10">
        <f>IFERROR(VLOOKUP(A4241,'Birim Fiyatı Olmayan Malzemeler'!$A$1:$C$128,3,0),0)</f>
        <v>0</v>
      </c>
      <c r="L4241" s="10">
        <f>IFERROR(VLOOKUP(A4241,'Reçete Altındakiler'!$A:$C,3,0),0)</f>
        <v>0</v>
      </c>
    </row>
    <row r="4242" spans="1:12" x14ac:dyDescent="0.25">
      <c r="A4242" s="8" t="s">
        <v>3776</v>
      </c>
      <c r="B4242" s="1">
        <v>3</v>
      </c>
      <c r="C4242" s="1">
        <v>2</v>
      </c>
      <c r="D4242" s="1">
        <v>0</v>
      </c>
      <c r="E4242" s="1">
        <v>0</v>
      </c>
      <c r="F4242" s="10">
        <f>IFERROR(VLOOKUP(A4242,'Sevinç 03.04.2023 1215'!$A:$F,5,0),0)</f>
        <v>0</v>
      </c>
      <c r="G4242" s="10">
        <f>IFERROR(VLOOKUP(A4242,'Sevinç 04.04.2023 0911'!$A:$D,4,0),0)</f>
        <v>0</v>
      </c>
      <c r="H4242" s="10">
        <f>IFERROR(VLOOKUP(A4242,'Onaya Sunulan Birim Fiyat'!$A:$C,3,0),0)</f>
        <v>0</v>
      </c>
      <c r="I4242" s="10">
        <f>IFERROR(VLOOKUP(A4242,'Eksik Birim Fiyat Satınalma'!$A:$E,5,0),0)</f>
        <v>0</v>
      </c>
      <c r="J4242" s="10">
        <f>IFERROR(VLOOKUP(A4242,'Eksik Birim Fiyat'!$A$2:$E$129,5,0),0)</f>
        <v>0</v>
      </c>
      <c r="K4242" s="10">
        <f>IFERROR(VLOOKUP(A4242,'Birim Fiyatı Olmayan Malzemeler'!$A$1:$C$128,3,0),0)</f>
        <v>0</v>
      </c>
      <c r="L4242" s="10">
        <f>IFERROR(VLOOKUP(A4242,'Reçete Altındakiler'!$A:$C,3,0),0)</f>
        <v>0</v>
      </c>
    </row>
    <row r="4243" spans="1:12" x14ac:dyDescent="0.25">
      <c r="A4243" s="8" t="s">
        <v>3641</v>
      </c>
      <c r="B4243" s="1">
        <v>3</v>
      </c>
      <c r="C4243" s="1">
        <v>112</v>
      </c>
      <c r="D4243" s="1">
        <v>0</v>
      </c>
      <c r="E4243" s="1">
        <v>0</v>
      </c>
      <c r="F4243" s="10">
        <f>IFERROR(VLOOKUP(A4243,'Sevinç 03.04.2023 1215'!$A:$F,5,0),0)</f>
        <v>0</v>
      </c>
      <c r="G4243" s="10">
        <f>IFERROR(VLOOKUP(A4243,'Sevinç 04.04.2023 0911'!$A:$D,4,0),0)</f>
        <v>0</v>
      </c>
      <c r="H4243" s="10">
        <f>IFERROR(VLOOKUP(A4243,'Onaya Sunulan Birim Fiyat'!$A:$C,3,0),0)</f>
        <v>0</v>
      </c>
      <c r="I4243" s="10">
        <f>IFERROR(VLOOKUP(A4243,'Eksik Birim Fiyat Satınalma'!$A:$E,5,0),0)</f>
        <v>0</v>
      </c>
      <c r="J4243" s="10">
        <f>IFERROR(VLOOKUP(A4243,'Eksik Birim Fiyat'!$A$2:$E$129,5,0),0)</f>
        <v>0</v>
      </c>
      <c r="K4243" s="10">
        <f>IFERROR(VLOOKUP(A4243,'Birim Fiyatı Olmayan Malzemeler'!$A$1:$C$128,3,0),0)</f>
        <v>0</v>
      </c>
      <c r="L4243" s="10">
        <f>IFERROR(VLOOKUP(A4243,'Reçete Altındakiler'!$A:$C,3,0),0)</f>
        <v>0</v>
      </c>
    </row>
    <row r="4244" spans="1:12" x14ac:dyDescent="0.25">
      <c r="A4244" s="8" t="s">
        <v>2286</v>
      </c>
      <c r="B4244" s="1">
        <v>3</v>
      </c>
      <c r="C4244" s="1">
        <v>143</v>
      </c>
      <c r="D4244" s="1">
        <v>0</v>
      </c>
      <c r="E4244" s="1">
        <v>0</v>
      </c>
      <c r="F4244" s="10">
        <f>IFERROR(VLOOKUP(A4244,'Sevinç 03.04.2023 1215'!$A:$F,5,0),0)</f>
        <v>0</v>
      </c>
      <c r="G4244" s="10">
        <f>IFERROR(VLOOKUP(A4244,'Sevinç 04.04.2023 0911'!$A:$D,4,0),0)</f>
        <v>0</v>
      </c>
      <c r="H4244" s="10">
        <f>IFERROR(VLOOKUP(A4244,'Onaya Sunulan Birim Fiyat'!$A:$C,3,0),0)</f>
        <v>0</v>
      </c>
      <c r="I4244" s="10">
        <f>IFERROR(VLOOKUP(A4244,'Eksik Birim Fiyat Satınalma'!$A:$E,5,0),0)</f>
        <v>0</v>
      </c>
      <c r="J4244" s="10">
        <f>IFERROR(VLOOKUP(A4244,'Eksik Birim Fiyat'!$A$2:$E$129,5,0),0)</f>
        <v>0</v>
      </c>
      <c r="K4244" s="10">
        <f>IFERROR(VLOOKUP(A4244,'Birim Fiyatı Olmayan Malzemeler'!$A$1:$C$128,3,0),0)</f>
        <v>0</v>
      </c>
      <c r="L4244" s="10">
        <f>IFERROR(VLOOKUP(A4244,'Reçete Altındakiler'!$A:$C,3,0),0)</f>
        <v>0</v>
      </c>
    </row>
    <row r="4245" spans="1:12" x14ac:dyDescent="0.25">
      <c r="A4245" s="8" t="s">
        <v>3777</v>
      </c>
      <c r="B4245" s="1">
        <v>3</v>
      </c>
      <c r="C4245" s="1">
        <v>10</v>
      </c>
      <c r="D4245" s="1">
        <v>0</v>
      </c>
      <c r="E4245" s="1">
        <v>0</v>
      </c>
      <c r="F4245" s="10">
        <f>IFERROR(VLOOKUP(A4245,'Sevinç 03.04.2023 1215'!$A:$F,5,0),0)</f>
        <v>0</v>
      </c>
      <c r="G4245" s="10">
        <f>IFERROR(VLOOKUP(A4245,'Sevinç 04.04.2023 0911'!$A:$D,4,0),0)</f>
        <v>0</v>
      </c>
      <c r="H4245" s="10">
        <f>IFERROR(VLOOKUP(A4245,'Onaya Sunulan Birim Fiyat'!$A:$C,3,0),0)</f>
        <v>0</v>
      </c>
      <c r="I4245" s="10">
        <f>IFERROR(VLOOKUP(A4245,'Eksik Birim Fiyat Satınalma'!$A:$E,5,0),0)</f>
        <v>0</v>
      </c>
      <c r="J4245" s="10">
        <f>IFERROR(VLOOKUP(A4245,'Eksik Birim Fiyat'!$A$2:$E$129,5,0),0)</f>
        <v>0</v>
      </c>
      <c r="K4245" s="10">
        <f>IFERROR(VLOOKUP(A4245,'Birim Fiyatı Olmayan Malzemeler'!$A$1:$C$128,3,0),0)</f>
        <v>0</v>
      </c>
      <c r="L4245" s="10">
        <f>IFERROR(VLOOKUP(A4245,'Reçete Altındakiler'!$A:$C,3,0),0)</f>
        <v>0</v>
      </c>
    </row>
    <row r="4246" spans="1:12" x14ac:dyDescent="0.25">
      <c r="A4246" s="8" t="s">
        <v>3420</v>
      </c>
      <c r="B4246" s="1">
        <v>3</v>
      </c>
      <c r="C4246" s="1">
        <v>3</v>
      </c>
      <c r="D4246" s="1">
        <v>0</v>
      </c>
      <c r="E4246" s="1">
        <v>0</v>
      </c>
      <c r="F4246" s="10">
        <f>IFERROR(VLOOKUP(A4246,'Sevinç 03.04.2023 1215'!$A:$F,5,0),0)</f>
        <v>0</v>
      </c>
      <c r="G4246" s="10">
        <f>IFERROR(VLOOKUP(A4246,'Sevinç 04.04.2023 0911'!$A:$D,4,0),0)</f>
        <v>0</v>
      </c>
      <c r="H4246" s="10">
        <f>IFERROR(VLOOKUP(A4246,'Onaya Sunulan Birim Fiyat'!$A:$C,3,0),0)</f>
        <v>0</v>
      </c>
      <c r="I4246" s="10">
        <f>IFERROR(VLOOKUP(A4246,'Eksik Birim Fiyat Satınalma'!$A:$E,5,0),0)</f>
        <v>0</v>
      </c>
      <c r="J4246" s="10">
        <f>IFERROR(VLOOKUP(A4246,'Eksik Birim Fiyat'!$A$2:$E$129,5,0),0)</f>
        <v>0</v>
      </c>
      <c r="K4246" s="10">
        <f>IFERROR(VLOOKUP(A4246,'Birim Fiyatı Olmayan Malzemeler'!$A$1:$C$128,3,0),0)</f>
        <v>0</v>
      </c>
      <c r="L4246" s="10">
        <f>IFERROR(VLOOKUP(A4246,'Reçete Altındakiler'!$A:$C,3,0),0)</f>
        <v>0</v>
      </c>
    </row>
    <row r="4247" spans="1:12" x14ac:dyDescent="0.25">
      <c r="A4247" s="8" t="s">
        <v>3642</v>
      </c>
      <c r="B4247" s="1">
        <v>3</v>
      </c>
      <c r="C4247" s="1">
        <v>10</v>
      </c>
      <c r="D4247" s="1">
        <v>0</v>
      </c>
      <c r="E4247" s="1">
        <v>0</v>
      </c>
      <c r="F4247" s="10">
        <f>IFERROR(VLOOKUP(A4247,'Sevinç 03.04.2023 1215'!$A:$F,5,0),0)</f>
        <v>0</v>
      </c>
      <c r="G4247" s="10">
        <f>IFERROR(VLOOKUP(A4247,'Sevinç 04.04.2023 0911'!$A:$D,4,0),0)</f>
        <v>0</v>
      </c>
      <c r="H4247" s="10">
        <f>IFERROR(VLOOKUP(A4247,'Onaya Sunulan Birim Fiyat'!$A:$C,3,0),0)</f>
        <v>0</v>
      </c>
      <c r="I4247" s="10">
        <f>IFERROR(VLOOKUP(A4247,'Eksik Birim Fiyat Satınalma'!$A:$E,5,0),0)</f>
        <v>0</v>
      </c>
      <c r="J4247" s="10">
        <f>IFERROR(VLOOKUP(A4247,'Eksik Birim Fiyat'!$A$2:$E$129,5,0),0)</f>
        <v>0</v>
      </c>
      <c r="K4247" s="10">
        <f>IFERROR(VLOOKUP(A4247,'Birim Fiyatı Olmayan Malzemeler'!$A$1:$C$128,3,0),0)</f>
        <v>0</v>
      </c>
      <c r="L4247" s="10">
        <f>IFERROR(VLOOKUP(A4247,'Reçete Altındakiler'!$A:$C,3,0),0)</f>
        <v>0</v>
      </c>
    </row>
    <row r="4248" spans="1:12" x14ac:dyDescent="0.25">
      <c r="A4248" s="8" t="s">
        <v>3643</v>
      </c>
      <c r="B4248" s="1">
        <v>3</v>
      </c>
      <c r="C4248" s="1">
        <v>224</v>
      </c>
      <c r="D4248" s="1">
        <v>0</v>
      </c>
      <c r="E4248" s="1">
        <v>0</v>
      </c>
      <c r="F4248" s="10">
        <f>IFERROR(VLOOKUP(A4248,'Sevinç 03.04.2023 1215'!$A:$F,5,0),0)</f>
        <v>0</v>
      </c>
      <c r="G4248" s="10">
        <f>IFERROR(VLOOKUP(A4248,'Sevinç 04.04.2023 0911'!$A:$D,4,0),0)</f>
        <v>0</v>
      </c>
      <c r="H4248" s="10">
        <f>IFERROR(VLOOKUP(A4248,'Onaya Sunulan Birim Fiyat'!$A:$C,3,0),0)</f>
        <v>0</v>
      </c>
      <c r="I4248" s="10">
        <f>IFERROR(VLOOKUP(A4248,'Eksik Birim Fiyat Satınalma'!$A:$E,5,0),0)</f>
        <v>0</v>
      </c>
      <c r="J4248" s="10">
        <f>IFERROR(VLOOKUP(A4248,'Eksik Birim Fiyat'!$A$2:$E$129,5,0),0)</f>
        <v>0</v>
      </c>
      <c r="K4248" s="10">
        <f>IFERROR(VLOOKUP(A4248,'Birim Fiyatı Olmayan Malzemeler'!$A$1:$C$128,3,0),0)</f>
        <v>0</v>
      </c>
      <c r="L4248" s="10">
        <f>IFERROR(VLOOKUP(A4248,'Reçete Altındakiler'!$A:$C,3,0),0)</f>
        <v>0</v>
      </c>
    </row>
    <row r="4249" spans="1:12" x14ac:dyDescent="0.25">
      <c r="A4249" s="8" t="s">
        <v>3687</v>
      </c>
      <c r="B4249" s="1">
        <v>3</v>
      </c>
      <c r="C4249" s="1">
        <v>16</v>
      </c>
      <c r="D4249" s="1">
        <v>0</v>
      </c>
      <c r="E4249" s="1">
        <v>0</v>
      </c>
      <c r="F4249" s="10">
        <f>IFERROR(VLOOKUP(A4249,'Sevinç 03.04.2023 1215'!$A:$F,5,0),0)</f>
        <v>0</v>
      </c>
      <c r="G4249" s="10">
        <f>IFERROR(VLOOKUP(A4249,'Sevinç 04.04.2023 0911'!$A:$D,4,0),0)</f>
        <v>0</v>
      </c>
      <c r="H4249" s="10">
        <f>IFERROR(VLOOKUP(A4249,'Onaya Sunulan Birim Fiyat'!$A:$C,3,0),0)</f>
        <v>0</v>
      </c>
      <c r="I4249" s="10">
        <f>IFERROR(VLOOKUP(A4249,'Eksik Birim Fiyat Satınalma'!$A:$E,5,0),0)</f>
        <v>0</v>
      </c>
      <c r="J4249" s="10">
        <f>IFERROR(VLOOKUP(A4249,'Eksik Birim Fiyat'!$A$2:$E$129,5,0),0)</f>
        <v>0</v>
      </c>
      <c r="K4249" s="10">
        <f>IFERROR(VLOOKUP(A4249,'Birim Fiyatı Olmayan Malzemeler'!$A$1:$C$128,3,0),0)</f>
        <v>0</v>
      </c>
      <c r="L4249" s="10">
        <f>IFERROR(VLOOKUP(A4249,'Reçete Altındakiler'!$A:$C,3,0),0)</f>
        <v>0</v>
      </c>
    </row>
    <row r="4250" spans="1:12" x14ac:dyDescent="0.25">
      <c r="A4250" s="8" t="s">
        <v>3778</v>
      </c>
      <c r="B4250" s="1">
        <v>3</v>
      </c>
      <c r="C4250" s="1">
        <v>20</v>
      </c>
      <c r="D4250" s="1">
        <v>0</v>
      </c>
      <c r="E4250" s="1">
        <v>0</v>
      </c>
      <c r="F4250" s="10">
        <f>IFERROR(VLOOKUP(A4250,'Sevinç 03.04.2023 1215'!$A:$F,5,0),0)</f>
        <v>0</v>
      </c>
      <c r="G4250" s="10">
        <f>IFERROR(VLOOKUP(A4250,'Sevinç 04.04.2023 0911'!$A:$D,4,0),0)</f>
        <v>0</v>
      </c>
      <c r="H4250" s="10">
        <f>IFERROR(VLOOKUP(A4250,'Onaya Sunulan Birim Fiyat'!$A:$C,3,0),0)</f>
        <v>0</v>
      </c>
      <c r="I4250" s="10">
        <f>IFERROR(VLOOKUP(A4250,'Eksik Birim Fiyat Satınalma'!$A:$E,5,0),0)</f>
        <v>0</v>
      </c>
      <c r="J4250" s="10">
        <f>IFERROR(VLOOKUP(A4250,'Eksik Birim Fiyat'!$A$2:$E$129,5,0),0)</f>
        <v>0</v>
      </c>
      <c r="K4250" s="10">
        <f>IFERROR(VLOOKUP(A4250,'Birim Fiyatı Olmayan Malzemeler'!$A$1:$C$128,3,0),0)</f>
        <v>0</v>
      </c>
      <c r="L4250" s="10">
        <f>IFERROR(VLOOKUP(A4250,'Reçete Altındakiler'!$A:$C,3,0),0)</f>
        <v>0</v>
      </c>
    </row>
    <row r="4251" spans="1:12" x14ac:dyDescent="0.25">
      <c r="A4251" s="8" t="s">
        <v>3077</v>
      </c>
      <c r="B4251" s="1">
        <v>3</v>
      </c>
      <c r="C4251" s="1">
        <v>13</v>
      </c>
      <c r="D4251" s="1">
        <v>0</v>
      </c>
      <c r="E4251" s="1">
        <v>0</v>
      </c>
      <c r="F4251" s="10">
        <f>IFERROR(VLOOKUP(A4251,'Sevinç 03.04.2023 1215'!$A:$F,5,0),0)</f>
        <v>0</v>
      </c>
      <c r="G4251" s="10">
        <f>IFERROR(VLOOKUP(A4251,'Sevinç 04.04.2023 0911'!$A:$D,4,0),0)</f>
        <v>0</v>
      </c>
      <c r="H4251" s="10">
        <f>IFERROR(VLOOKUP(A4251,'Onaya Sunulan Birim Fiyat'!$A:$C,3,0),0)</f>
        <v>0</v>
      </c>
      <c r="I4251" s="10">
        <f>IFERROR(VLOOKUP(A4251,'Eksik Birim Fiyat Satınalma'!$A:$E,5,0),0)</f>
        <v>0</v>
      </c>
      <c r="J4251" s="10">
        <f>IFERROR(VLOOKUP(A4251,'Eksik Birim Fiyat'!$A$2:$E$129,5,0),0)</f>
        <v>0</v>
      </c>
      <c r="K4251" s="10">
        <f>IFERROR(VLOOKUP(A4251,'Birim Fiyatı Olmayan Malzemeler'!$A$1:$C$128,3,0),0)</f>
        <v>0</v>
      </c>
      <c r="L4251" s="10">
        <f>IFERROR(VLOOKUP(A4251,'Reçete Altındakiler'!$A:$C,3,0),0)</f>
        <v>0</v>
      </c>
    </row>
    <row r="4252" spans="1:12" x14ac:dyDescent="0.25">
      <c r="A4252" s="8" t="s">
        <v>3881</v>
      </c>
      <c r="B4252" s="1">
        <v>3</v>
      </c>
      <c r="C4252" s="1">
        <v>135</v>
      </c>
      <c r="D4252" s="1">
        <v>0</v>
      </c>
      <c r="E4252" s="1">
        <v>0</v>
      </c>
      <c r="F4252" s="10">
        <f>IFERROR(VLOOKUP(A4252,'Sevinç 03.04.2023 1215'!$A:$F,5,0),0)</f>
        <v>0</v>
      </c>
      <c r="G4252" s="10">
        <f>IFERROR(VLOOKUP(A4252,'Sevinç 04.04.2023 0911'!$A:$D,4,0),0)</f>
        <v>0</v>
      </c>
      <c r="H4252" s="10">
        <f>IFERROR(VLOOKUP(A4252,'Onaya Sunulan Birim Fiyat'!$A:$C,3,0),0)</f>
        <v>0</v>
      </c>
      <c r="I4252" s="10">
        <f>IFERROR(VLOOKUP(A4252,'Eksik Birim Fiyat Satınalma'!$A:$E,5,0),0)</f>
        <v>0</v>
      </c>
      <c r="J4252" s="10">
        <f>IFERROR(VLOOKUP(A4252,'Eksik Birim Fiyat'!$A$2:$E$129,5,0),0)</f>
        <v>0</v>
      </c>
      <c r="K4252" s="10">
        <f>IFERROR(VLOOKUP(A4252,'Birim Fiyatı Olmayan Malzemeler'!$A$1:$C$128,3,0),0)</f>
        <v>0</v>
      </c>
      <c r="L4252" s="10">
        <f>IFERROR(VLOOKUP(A4252,'Reçete Altındakiler'!$A:$C,3,0),0)</f>
        <v>0</v>
      </c>
    </row>
    <row r="4253" spans="1:12" x14ac:dyDescent="0.25">
      <c r="A4253" s="8" t="s">
        <v>3078</v>
      </c>
      <c r="B4253" s="1">
        <v>3</v>
      </c>
      <c r="C4253" s="1">
        <v>16</v>
      </c>
      <c r="D4253" s="1">
        <v>0</v>
      </c>
      <c r="E4253" s="1">
        <v>0</v>
      </c>
      <c r="F4253" s="10">
        <f>IFERROR(VLOOKUP(A4253,'Sevinç 03.04.2023 1215'!$A:$F,5,0),0)</f>
        <v>0</v>
      </c>
      <c r="G4253" s="10">
        <f>IFERROR(VLOOKUP(A4253,'Sevinç 04.04.2023 0911'!$A:$D,4,0),0)</f>
        <v>0</v>
      </c>
      <c r="H4253" s="10">
        <f>IFERROR(VLOOKUP(A4253,'Onaya Sunulan Birim Fiyat'!$A:$C,3,0),0)</f>
        <v>0</v>
      </c>
      <c r="I4253" s="10">
        <f>IFERROR(VLOOKUP(A4253,'Eksik Birim Fiyat Satınalma'!$A:$E,5,0),0)</f>
        <v>0</v>
      </c>
      <c r="J4253" s="10">
        <f>IFERROR(VLOOKUP(A4253,'Eksik Birim Fiyat'!$A$2:$E$129,5,0),0)</f>
        <v>0</v>
      </c>
      <c r="K4253" s="10">
        <f>IFERROR(VLOOKUP(A4253,'Birim Fiyatı Olmayan Malzemeler'!$A$1:$C$128,3,0),0)</f>
        <v>0</v>
      </c>
      <c r="L4253" s="10">
        <f>IFERROR(VLOOKUP(A4253,'Reçete Altındakiler'!$A:$C,3,0),0)</f>
        <v>0</v>
      </c>
    </row>
    <row r="4254" spans="1:12" x14ac:dyDescent="0.25">
      <c r="A4254" s="8" t="s">
        <v>3882</v>
      </c>
      <c r="B4254" s="1">
        <v>3</v>
      </c>
      <c r="C4254" s="1">
        <v>313</v>
      </c>
      <c r="D4254" s="1">
        <v>0</v>
      </c>
      <c r="E4254" s="1">
        <v>0</v>
      </c>
      <c r="F4254" s="10">
        <f>IFERROR(VLOOKUP(A4254,'Sevinç 03.04.2023 1215'!$A:$F,5,0),0)</f>
        <v>0</v>
      </c>
      <c r="G4254" s="10">
        <f>IFERROR(VLOOKUP(A4254,'Sevinç 04.04.2023 0911'!$A:$D,4,0),0)</f>
        <v>0</v>
      </c>
      <c r="H4254" s="10">
        <f>IFERROR(VLOOKUP(A4254,'Onaya Sunulan Birim Fiyat'!$A:$C,3,0),0)</f>
        <v>0</v>
      </c>
      <c r="I4254" s="10">
        <f>IFERROR(VLOOKUP(A4254,'Eksik Birim Fiyat Satınalma'!$A:$E,5,0),0)</f>
        <v>0</v>
      </c>
      <c r="J4254" s="10">
        <f>IFERROR(VLOOKUP(A4254,'Eksik Birim Fiyat'!$A$2:$E$129,5,0),0)</f>
        <v>0</v>
      </c>
      <c r="K4254" s="10">
        <f>IFERROR(VLOOKUP(A4254,'Birim Fiyatı Olmayan Malzemeler'!$A$1:$C$128,3,0),0)</f>
        <v>0</v>
      </c>
      <c r="L4254" s="10">
        <f>IFERROR(VLOOKUP(A4254,'Reçete Altındakiler'!$A:$C,3,0),0)</f>
        <v>0</v>
      </c>
    </row>
    <row r="4255" spans="1:12" x14ac:dyDescent="0.25">
      <c r="A4255" s="8" t="s">
        <v>3491</v>
      </c>
      <c r="B4255" s="1">
        <v>3</v>
      </c>
      <c r="C4255" s="1">
        <v>3</v>
      </c>
      <c r="D4255" s="1">
        <v>0</v>
      </c>
      <c r="E4255" s="1">
        <v>0</v>
      </c>
      <c r="F4255" s="10">
        <f>IFERROR(VLOOKUP(A4255,'Sevinç 03.04.2023 1215'!$A:$F,5,0),0)</f>
        <v>0</v>
      </c>
      <c r="G4255" s="10">
        <f>IFERROR(VLOOKUP(A4255,'Sevinç 04.04.2023 0911'!$A:$D,4,0),0)</f>
        <v>0</v>
      </c>
      <c r="H4255" s="10">
        <f>IFERROR(VLOOKUP(A4255,'Onaya Sunulan Birim Fiyat'!$A:$C,3,0),0)</f>
        <v>0</v>
      </c>
      <c r="I4255" s="10">
        <f>IFERROR(VLOOKUP(A4255,'Eksik Birim Fiyat Satınalma'!$A:$E,5,0),0)</f>
        <v>0</v>
      </c>
      <c r="J4255" s="10">
        <f>IFERROR(VLOOKUP(A4255,'Eksik Birim Fiyat'!$A$2:$E$129,5,0),0)</f>
        <v>0</v>
      </c>
      <c r="K4255" s="10">
        <f>IFERROR(VLOOKUP(A4255,'Birim Fiyatı Olmayan Malzemeler'!$A$1:$C$128,3,0),0)</f>
        <v>0</v>
      </c>
      <c r="L4255" s="10">
        <f>IFERROR(VLOOKUP(A4255,'Reçete Altındakiler'!$A:$C,3,0),0)</f>
        <v>0</v>
      </c>
    </row>
    <row r="4256" spans="1:12" x14ac:dyDescent="0.25">
      <c r="A4256" s="8" t="s">
        <v>3644</v>
      </c>
      <c r="B4256" s="1">
        <v>3</v>
      </c>
      <c r="C4256" s="1">
        <v>5</v>
      </c>
      <c r="D4256" s="1">
        <v>0</v>
      </c>
      <c r="E4256" s="1">
        <v>0</v>
      </c>
      <c r="F4256" s="10">
        <f>IFERROR(VLOOKUP(A4256,'Sevinç 03.04.2023 1215'!$A:$F,5,0),0)</f>
        <v>0</v>
      </c>
      <c r="G4256" s="10">
        <f>IFERROR(VLOOKUP(A4256,'Sevinç 04.04.2023 0911'!$A:$D,4,0),0)</f>
        <v>0</v>
      </c>
      <c r="H4256" s="10">
        <f>IFERROR(VLOOKUP(A4256,'Onaya Sunulan Birim Fiyat'!$A:$C,3,0),0)</f>
        <v>0</v>
      </c>
      <c r="I4256" s="10">
        <f>IFERROR(VLOOKUP(A4256,'Eksik Birim Fiyat Satınalma'!$A:$E,5,0),0)</f>
        <v>0</v>
      </c>
      <c r="J4256" s="10">
        <f>IFERROR(VLOOKUP(A4256,'Eksik Birim Fiyat'!$A$2:$E$129,5,0),0)</f>
        <v>0</v>
      </c>
      <c r="K4256" s="10">
        <f>IFERROR(VLOOKUP(A4256,'Birim Fiyatı Olmayan Malzemeler'!$A$1:$C$128,3,0),0)</f>
        <v>0</v>
      </c>
      <c r="L4256" s="10">
        <f>IFERROR(VLOOKUP(A4256,'Reçete Altındakiler'!$A:$C,3,0),0)</f>
        <v>0</v>
      </c>
    </row>
    <row r="4257" spans="1:12" x14ac:dyDescent="0.25">
      <c r="A4257" s="8" t="s">
        <v>2287</v>
      </c>
      <c r="B4257" s="1">
        <v>3</v>
      </c>
      <c r="C4257" s="1">
        <v>2</v>
      </c>
      <c r="D4257" s="1">
        <v>0</v>
      </c>
      <c r="E4257" s="1">
        <v>0</v>
      </c>
      <c r="F4257" s="10">
        <f>IFERROR(VLOOKUP(A4257,'Sevinç 03.04.2023 1215'!$A:$F,5,0),0)</f>
        <v>0</v>
      </c>
      <c r="G4257" s="10">
        <f>IFERROR(VLOOKUP(A4257,'Sevinç 04.04.2023 0911'!$A:$D,4,0),0)</f>
        <v>0</v>
      </c>
      <c r="H4257" s="10">
        <f>IFERROR(VLOOKUP(A4257,'Onaya Sunulan Birim Fiyat'!$A:$C,3,0),0)</f>
        <v>0</v>
      </c>
      <c r="I4257" s="10">
        <f>IFERROR(VLOOKUP(A4257,'Eksik Birim Fiyat Satınalma'!$A:$E,5,0),0)</f>
        <v>0</v>
      </c>
      <c r="J4257" s="10">
        <f>IFERROR(VLOOKUP(A4257,'Eksik Birim Fiyat'!$A$2:$E$129,5,0),0)</f>
        <v>0</v>
      </c>
      <c r="K4257" s="10">
        <f>IFERROR(VLOOKUP(A4257,'Birim Fiyatı Olmayan Malzemeler'!$A$1:$C$128,3,0),0)</f>
        <v>0</v>
      </c>
      <c r="L4257" s="10">
        <f>IFERROR(VLOOKUP(A4257,'Reçete Altındakiler'!$A:$C,3,0),0)</f>
        <v>0</v>
      </c>
    </row>
    <row r="4258" spans="1:12" x14ac:dyDescent="0.25">
      <c r="A4258" s="8" t="s">
        <v>3492</v>
      </c>
      <c r="B4258" s="1">
        <v>3</v>
      </c>
      <c r="C4258" s="1">
        <v>33</v>
      </c>
      <c r="D4258" s="1">
        <v>0</v>
      </c>
      <c r="E4258" s="1">
        <v>0</v>
      </c>
      <c r="F4258" s="10">
        <f>IFERROR(VLOOKUP(A4258,'Sevinç 03.04.2023 1215'!$A:$F,5,0),0)</f>
        <v>0</v>
      </c>
      <c r="G4258" s="10">
        <f>IFERROR(VLOOKUP(A4258,'Sevinç 04.04.2023 0911'!$A:$D,4,0),0)</f>
        <v>0</v>
      </c>
      <c r="H4258" s="10">
        <f>IFERROR(VLOOKUP(A4258,'Onaya Sunulan Birim Fiyat'!$A:$C,3,0),0)</f>
        <v>0</v>
      </c>
      <c r="I4258" s="10">
        <f>IFERROR(VLOOKUP(A4258,'Eksik Birim Fiyat Satınalma'!$A:$E,5,0),0)</f>
        <v>0</v>
      </c>
      <c r="J4258" s="10">
        <f>IFERROR(VLOOKUP(A4258,'Eksik Birim Fiyat'!$A$2:$E$129,5,0),0)</f>
        <v>0</v>
      </c>
      <c r="K4258" s="10">
        <f>IFERROR(VLOOKUP(A4258,'Birim Fiyatı Olmayan Malzemeler'!$A$1:$C$128,3,0),0)</f>
        <v>0</v>
      </c>
      <c r="L4258" s="10">
        <f>IFERROR(VLOOKUP(A4258,'Reçete Altındakiler'!$A:$C,3,0),0)</f>
        <v>0</v>
      </c>
    </row>
    <row r="4259" spans="1:12" x14ac:dyDescent="0.25">
      <c r="A4259" s="8" t="s">
        <v>2288</v>
      </c>
      <c r="B4259" s="1">
        <v>3</v>
      </c>
      <c r="C4259" s="1">
        <v>15</v>
      </c>
      <c r="D4259" s="1">
        <v>0</v>
      </c>
      <c r="E4259" s="1">
        <v>0</v>
      </c>
      <c r="F4259" s="10">
        <f>IFERROR(VLOOKUP(A4259,'Sevinç 03.04.2023 1215'!$A:$F,5,0),0)</f>
        <v>0</v>
      </c>
      <c r="G4259" s="10">
        <f>IFERROR(VLOOKUP(A4259,'Sevinç 04.04.2023 0911'!$A:$D,4,0),0)</f>
        <v>0</v>
      </c>
      <c r="H4259" s="10">
        <f>IFERROR(VLOOKUP(A4259,'Onaya Sunulan Birim Fiyat'!$A:$C,3,0),0)</f>
        <v>0</v>
      </c>
      <c r="I4259" s="10">
        <f>IFERROR(VLOOKUP(A4259,'Eksik Birim Fiyat Satınalma'!$A:$E,5,0),0)</f>
        <v>0</v>
      </c>
      <c r="J4259" s="10">
        <f>IFERROR(VLOOKUP(A4259,'Eksik Birim Fiyat'!$A$2:$E$129,5,0),0)</f>
        <v>0</v>
      </c>
      <c r="K4259" s="10">
        <f>IFERROR(VLOOKUP(A4259,'Birim Fiyatı Olmayan Malzemeler'!$A$1:$C$128,3,0),0)</f>
        <v>0</v>
      </c>
      <c r="L4259" s="10">
        <f>IFERROR(VLOOKUP(A4259,'Reçete Altındakiler'!$A:$C,3,0),0)</f>
        <v>0</v>
      </c>
    </row>
    <row r="4260" spans="1:12" x14ac:dyDescent="0.25">
      <c r="A4260" s="8" t="s">
        <v>4169</v>
      </c>
      <c r="B4260" s="1">
        <v>3</v>
      </c>
      <c r="C4260" s="1">
        <v>60</v>
      </c>
      <c r="D4260" s="1">
        <v>0</v>
      </c>
      <c r="E4260" s="1">
        <v>0</v>
      </c>
      <c r="F4260" s="10">
        <f>IFERROR(VLOOKUP(A4260,'Sevinç 03.04.2023 1215'!$A:$F,5,0),0)</f>
        <v>0</v>
      </c>
      <c r="G4260" s="10">
        <f>IFERROR(VLOOKUP(A4260,'Sevinç 04.04.2023 0911'!$A:$D,4,0),0)</f>
        <v>0</v>
      </c>
      <c r="H4260" s="10">
        <f>IFERROR(VLOOKUP(A4260,'Onaya Sunulan Birim Fiyat'!$A:$C,3,0),0)</f>
        <v>0</v>
      </c>
      <c r="I4260" s="10">
        <f>IFERROR(VLOOKUP(A4260,'Eksik Birim Fiyat Satınalma'!$A:$E,5,0),0)</f>
        <v>0</v>
      </c>
      <c r="J4260" s="10">
        <f>IFERROR(VLOOKUP(A4260,'Eksik Birim Fiyat'!$A$2:$E$129,5,0),0)</f>
        <v>0</v>
      </c>
      <c r="K4260" s="10">
        <f>IFERROR(VLOOKUP(A4260,'Birim Fiyatı Olmayan Malzemeler'!$A$1:$C$128,3,0),0)</f>
        <v>0</v>
      </c>
      <c r="L4260" s="10">
        <f>IFERROR(VLOOKUP(A4260,'Reçete Altındakiler'!$A:$C,3,0),0)</f>
        <v>0</v>
      </c>
    </row>
    <row r="4261" spans="1:12" x14ac:dyDescent="0.25">
      <c r="A4261" s="8" t="s">
        <v>3779</v>
      </c>
      <c r="B4261" s="1">
        <v>3</v>
      </c>
      <c r="C4261" s="1">
        <v>10</v>
      </c>
      <c r="D4261" s="1">
        <v>0</v>
      </c>
      <c r="E4261" s="1">
        <v>0</v>
      </c>
      <c r="F4261" s="10">
        <f>IFERROR(VLOOKUP(A4261,'Sevinç 03.04.2023 1215'!$A:$F,5,0),0)</f>
        <v>0</v>
      </c>
      <c r="G4261" s="10">
        <f>IFERROR(VLOOKUP(A4261,'Sevinç 04.04.2023 0911'!$A:$D,4,0),0)</f>
        <v>0</v>
      </c>
      <c r="H4261" s="10">
        <f>IFERROR(VLOOKUP(A4261,'Onaya Sunulan Birim Fiyat'!$A:$C,3,0),0)</f>
        <v>0</v>
      </c>
      <c r="I4261" s="10">
        <f>IFERROR(VLOOKUP(A4261,'Eksik Birim Fiyat Satınalma'!$A:$E,5,0),0)</f>
        <v>0</v>
      </c>
      <c r="J4261" s="10">
        <f>IFERROR(VLOOKUP(A4261,'Eksik Birim Fiyat'!$A$2:$E$129,5,0),0)</f>
        <v>0</v>
      </c>
      <c r="K4261" s="10">
        <f>IFERROR(VLOOKUP(A4261,'Birim Fiyatı Olmayan Malzemeler'!$A$1:$C$128,3,0),0)</f>
        <v>0</v>
      </c>
      <c r="L4261" s="10">
        <f>IFERROR(VLOOKUP(A4261,'Reçete Altındakiler'!$A:$C,3,0),0)</f>
        <v>0</v>
      </c>
    </row>
    <row r="4262" spans="1:12" x14ac:dyDescent="0.25">
      <c r="A4262" s="8" t="s">
        <v>3493</v>
      </c>
      <c r="B4262" s="1">
        <v>3</v>
      </c>
      <c r="C4262" s="1">
        <v>51</v>
      </c>
      <c r="D4262" s="1">
        <v>0</v>
      </c>
      <c r="E4262" s="1">
        <v>0</v>
      </c>
      <c r="F4262" s="10">
        <f>IFERROR(VLOOKUP(A4262,'Sevinç 03.04.2023 1215'!$A:$F,5,0),0)</f>
        <v>0</v>
      </c>
      <c r="G4262" s="10">
        <f>IFERROR(VLOOKUP(A4262,'Sevinç 04.04.2023 0911'!$A:$D,4,0),0)</f>
        <v>0</v>
      </c>
      <c r="H4262" s="10">
        <f>IFERROR(VLOOKUP(A4262,'Onaya Sunulan Birim Fiyat'!$A:$C,3,0),0)</f>
        <v>0</v>
      </c>
      <c r="I4262" s="10">
        <f>IFERROR(VLOOKUP(A4262,'Eksik Birim Fiyat Satınalma'!$A:$E,5,0),0)</f>
        <v>0</v>
      </c>
      <c r="J4262" s="10">
        <f>IFERROR(VLOOKUP(A4262,'Eksik Birim Fiyat'!$A$2:$E$129,5,0),0)</f>
        <v>0</v>
      </c>
      <c r="K4262" s="10">
        <f>IFERROR(VLOOKUP(A4262,'Birim Fiyatı Olmayan Malzemeler'!$A$1:$C$128,3,0),0)</f>
        <v>0</v>
      </c>
      <c r="L4262" s="10">
        <f>IFERROR(VLOOKUP(A4262,'Reçete Altındakiler'!$A:$C,3,0),0)</f>
        <v>0</v>
      </c>
    </row>
    <row r="4263" spans="1:12" x14ac:dyDescent="0.25">
      <c r="A4263" s="8" t="s">
        <v>2289</v>
      </c>
      <c r="B4263" s="1">
        <v>3</v>
      </c>
      <c r="C4263" s="1">
        <v>67</v>
      </c>
      <c r="D4263" s="1">
        <v>0</v>
      </c>
      <c r="E4263" s="1">
        <v>0</v>
      </c>
      <c r="F4263" s="10">
        <f>IFERROR(VLOOKUP(A4263,'Sevinç 03.04.2023 1215'!$A:$F,5,0),0)</f>
        <v>0</v>
      </c>
      <c r="G4263" s="10">
        <f>IFERROR(VLOOKUP(A4263,'Sevinç 04.04.2023 0911'!$A:$D,4,0),0)</f>
        <v>0</v>
      </c>
      <c r="H4263" s="10">
        <f>IFERROR(VLOOKUP(A4263,'Onaya Sunulan Birim Fiyat'!$A:$C,3,0),0)</f>
        <v>0</v>
      </c>
      <c r="I4263" s="10">
        <f>IFERROR(VLOOKUP(A4263,'Eksik Birim Fiyat Satınalma'!$A:$E,5,0),0)</f>
        <v>0</v>
      </c>
      <c r="J4263" s="10">
        <f>IFERROR(VLOOKUP(A4263,'Eksik Birim Fiyat'!$A$2:$E$129,5,0),0)</f>
        <v>0</v>
      </c>
      <c r="K4263" s="10">
        <f>IFERROR(VLOOKUP(A4263,'Birim Fiyatı Olmayan Malzemeler'!$A$1:$C$128,3,0),0)</f>
        <v>0</v>
      </c>
      <c r="L4263" s="10">
        <f>IFERROR(VLOOKUP(A4263,'Reçete Altındakiler'!$A:$C,3,0),0)</f>
        <v>0</v>
      </c>
    </row>
    <row r="4264" spans="1:12" x14ac:dyDescent="0.25">
      <c r="A4264" s="8" t="s">
        <v>3494</v>
      </c>
      <c r="B4264" s="1">
        <v>3</v>
      </c>
      <c r="C4264" s="1">
        <v>19</v>
      </c>
      <c r="D4264" s="1">
        <v>0</v>
      </c>
      <c r="E4264" s="1">
        <v>0</v>
      </c>
      <c r="F4264" s="10">
        <f>IFERROR(VLOOKUP(A4264,'Sevinç 03.04.2023 1215'!$A:$F,5,0),0)</f>
        <v>0</v>
      </c>
      <c r="G4264" s="10">
        <f>IFERROR(VLOOKUP(A4264,'Sevinç 04.04.2023 0911'!$A:$D,4,0),0)</f>
        <v>0</v>
      </c>
      <c r="H4264" s="10">
        <f>IFERROR(VLOOKUP(A4264,'Onaya Sunulan Birim Fiyat'!$A:$C,3,0),0)</f>
        <v>0</v>
      </c>
      <c r="I4264" s="10">
        <f>IFERROR(VLOOKUP(A4264,'Eksik Birim Fiyat Satınalma'!$A:$E,5,0),0)</f>
        <v>0</v>
      </c>
      <c r="J4264" s="10">
        <f>IFERROR(VLOOKUP(A4264,'Eksik Birim Fiyat'!$A$2:$E$129,5,0),0)</f>
        <v>0</v>
      </c>
      <c r="K4264" s="10">
        <f>IFERROR(VLOOKUP(A4264,'Birim Fiyatı Olmayan Malzemeler'!$A$1:$C$128,3,0),0)</f>
        <v>0</v>
      </c>
      <c r="L4264" s="10">
        <f>IFERROR(VLOOKUP(A4264,'Reçete Altındakiler'!$A:$C,3,0),0)</f>
        <v>0</v>
      </c>
    </row>
    <row r="4265" spans="1:12" x14ac:dyDescent="0.25">
      <c r="A4265" s="8" t="s">
        <v>3883</v>
      </c>
      <c r="B4265" s="1">
        <v>3</v>
      </c>
      <c r="C4265" s="1">
        <v>57</v>
      </c>
      <c r="D4265" s="1">
        <v>0</v>
      </c>
      <c r="E4265" s="1">
        <v>0</v>
      </c>
      <c r="F4265" s="10">
        <f>IFERROR(VLOOKUP(A4265,'Sevinç 03.04.2023 1215'!$A:$F,5,0),0)</f>
        <v>0</v>
      </c>
      <c r="G4265" s="10">
        <f>IFERROR(VLOOKUP(A4265,'Sevinç 04.04.2023 0911'!$A:$D,4,0),0)</f>
        <v>0</v>
      </c>
      <c r="H4265" s="10">
        <f>IFERROR(VLOOKUP(A4265,'Onaya Sunulan Birim Fiyat'!$A:$C,3,0),0)</f>
        <v>0</v>
      </c>
      <c r="I4265" s="10">
        <f>IFERROR(VLOOKUP(A4265,'Eksik Birim Fiyat Satınalma'!$A:$E,5,0),0)</f>
        <v>0</v>
      </c>
      <c r="J4265" s="10">
        <f>IFERROR(VLOOKUP(A4265,'Eksik Birim Fiyat'!$A$2:$E$129,5,0),0)</f>
        <v>0</v>
      </c>
      <c r="K4265" s="10">
        <f>IFERROR(VLOOKUP(A4265,'Birim Fiyatı Olmayan Malzemeler'!$A$1:$C$128,3,0),0)</f>
        <v>0</v>
      </c>
      <c r="L4265" s="10">
        <f>IFERROR(VLOOKUP(A4265,'Reçete Altındakiler'!$A:$C,3,0),0)</f>
        <v>0</v>
      </c>
    </row>
    <row r="4266" spans="1:12" x14ac:dyDescent="0.25">
      <c r="A4266" s="8" t="s">
        <v>3645</v>
      </c>
      <c r="B4266" s="1">
        <v>3</v>
      </c>
      <c r="C4266" s="1">
        <v>32</v>
      </c>
      <c r="D4266" s="1">
        <v>0</v>
      </c>
      <c r="E4266" s="1">
        <v>0</v>
      </c>
      <c r="F4266" s="10">
        <f>IFERROR(VLOOKUP(A4266,'Sevinç 03.04.2023 1215'!$A:$F,5,0),0)</f>
        <v>0</v>
      </c>
      <c r="G4266" s="10">
        <f>IFERROR(VLOOKUP(A4266,'Sevinç 04.04.2023 0911'!$A:$D,4,0),0)</f>
        <v>0</v>
      </c>
      <c r="H4266" s="10">
        <f>IFERROR(VLOOKUP(A4266,'Onaya Sunulan Birim Fiyat'!$A:$C,3,0),0)</f>
        <v>0</v>
      </c>
      <c r="I4266" s="10">
        <f>IFERROR(VLOOKUP(A4266,'Eksik Birim Fiyat Satınalma'!$A:$E,5,0),0)</f>
        <v>0</v>
      </c>
      <c r="J4266" s="10">
        <f>IFERROR(VLOOKUP(A4266,'Eksik Birim Fiyat'!$A$2:$E$129,5,0),0)</f>
        <v>0</v>
      </c>
      <c r="K4266" s="10">
        <f>IFERROR(VLOOKUP(A4266,'Birim Fiyatı Olmayan Malzemeler'!$A$1:$C$128,3,0),0)</f>
        <v>0</v>
      </c>
      <c r="L4266" s="10">
        <f>IFERROR(VLOOKUP(A4266,'Reçete Altındakiler'!$A:$C,3,0),0)</f>
        <v>0</v>
      </c>
    </row>
    <row r="4267" spans="1:12" x14ac:dyDescent="0.25">
      <c r="A4267" s="8" t="s">
        <v>3780</v>
      </c>
      <c r="B4267" s="1">
        <v>3</v>
      </c>
      <c r="C4267" s="1">
        <v>103</v>
      </c>
      <c r="D4267" s="1">
        <v>0</v>
      </c>
      <c r="E4267" s="1">
        <v>0</v>
      </c>
      <c r="F4267" s="10">
        <f>IFERROR(VLOOKUP(A4267,'Sevinç 03.04.2023 1215'!$A:$F,5,0),0)</f>
        <v>0</v>
      </c>
      <c r="G4267" s="10">
        <f>IFERROR(VLOOKUP(A4267,'Sevinç 04.04.2023 0911'!$A:$D,4,0),0)</f>
        <v>0</v>
      </c>
      <c r="H4267" s="10">
        <f>IFERROR(VLOOKUP(A4267,'Onaya Sunulan Birim Fiyat'!$A:$C,3,0),0)</f>
        <v>0</v>
      </c>
      <c r="I4267" s="10">
        <f>IFERROR(VLOOKUP(A4267,'Eksik Birim Fiyat Satınalma'!$A:$E,5,0),0)</f>
        <v>0</v>
      </c>
      <c r="J4267" s="10">
        <f>IFERROR(VLOOKUP(A4267,'Eksik Birim Fiyat'!$A$2:$E$129,5,0),0)</f>
        <v>0</v>
      </c>
      <c r="K4267" s="10">
        <f>IFERROR(VLOOKUP(A4267,'Birim Fiyatı Olmayan Malzemeler'!$A$1:$C$128,3,0),0)</f>
        <v>0</v>
      </c>
      <c r="L4267" s="10">
        <f>IFERROR(VLOOKUP(A4267,'Reçete Altındakiler'!$A:$C,3,0),0)</f>
        <v>0</v>
      </c>
    </row>
    <row r="4268" spans="1:12" x14ac:dyDescent="0.25">
      <c r="A4268" s="8" t="s">
        <v>2290</v>
      </c>
      <c r="B4268" s="1">
        <v>3</v>
      </c>
      <c r="C4268" s="1">
        <v>74</v>
      </c>
      <c r="D4268" s="1">
        <v>0</v>
      </c>
      <c r="E4268" s="1">
        <v>0</v>
      </c>
      <c r="F4268" s="10">
        <f>IFERROR(VLOOKUP(A4268,'Sevinç 03.04.2023 1215'!$A:$F,5,0),0)</f>
        <v>0</v>
      </c>
      <c r="G4268" s="10">
        <f>IFERROR(VLOOKUP(A4268,'Sevinç 04.04.2023 0911'!$A:$D,4,0),0)</f>
        <v>0</v>
      </c>
      <c r="H4268" s="10">
        <f>IFERROR(VLOOKUP(A4268,'Onaya Sunulan Birim Fiyat'!$A:$C,3,0),0)</f>
        <v>0</v>
      </c>
      <c r="I4268" s="10">
        <f>IFERROR(VLOOKUP(A4268,'Eksik Birim Fiyat Satınalma'!$A:$E,5,0),0)</f>
        <v>0</v>
      </c>
      <c r="J4268" s="10">
        <f>IFERROR(VLOOKUP(A4268,'Eksik Birim Fiyat'!$A$2:$E$129,5,0),0)</f>
        <v>0</v>
      </c>
      <c r="K4268" s="10">
        <f>IFERROR(VLOOKUP(A4268,'Birim Fiyatı Olmayan Malzemeler'!$A$1:$C$128,3,0),0)</f>
        <v>0</v>
      </c>
      <c r="L4268" s="10">
        <f>IFERROR(VLOOKUP(A4268,'Reçete Altındakiler'!$A:$C,3,0),0)</f>
        <v>0</v>
      </c>
    </row>
    <row r="4269" spans="1:12" x14ac:dyDescent="0.25">
      <c r="A4269" s="8" t="s">
        <v>3495</v>
      </c>
      <c r="B4269" s="1">
        <v>3</v>
      </c>
      <c r="C4269" s="1">
        <v>78</v>
      </c>
      <c r="D4269" s="1">
        <v>0</v>
      </c>
      <c r="E4269" s="1">
        <v>0</v>
      </c>
      <c r="F4269" s="10">
        <f>IFERROR(VLOOKUP(A4269,'Sevinç 03.04.2023 1215'!$A:$F,5,0),0)</f>
        <v>0</v>
      </c>
      <c r="G4269" s="10">
        <f>IFERROR(VLOOKUP(A4269,'Sevinç 04.04.2023 0911'!$A:$D,4,0),0)</f>
        <v>0</v>
      </c>
      <c r="H4269" s="10">
        <f>IFERROR(VLOOKUP(A4269,'Onaya Sunulan Birim Fiyat'!$A:$C,3,0),0)</f>
        <v>0</v>
      </c>
      <c r="I4269" s="10">
        <f>IFERROR(VLOOKUP(A4269,'Eksik Birim Fiyat Satınalma'!$A:$E,5,0),0)</f>
        <v>0</v>
      </c>
      <c r="J4269" s="10">
        <f>IFERROR(VLOOKUP(A4269,'Eksik Birim Fiyat'!$A$2:$E$129,5,0),0)</f>
        <v>0</v>
      </c>
      <c r="K4269" s="10">
        <f>IFERROR(VLOOKUP(A4269,'Birim Fiyatı Olmayan Malzemeler'!$A$1:$C$128,3,0),0)</f>
        <v>0</v>
      </c>
      <c r="L4269" s="10">
        <f>IFERROR(VLOOKUP(A4269,'Reçete Altındakiler'!$A:$C,3,0),0)</f>
        <v>0</v>
      </c>
    </row>
    <row r="4270" spans="1:12" x14ac:dyDescent="0.25">
      <c r="A4270" s="8" t="s">
        <v>3496</v>
      </c>
      <c r="B4270" s="1">
        <v>3</v>
      </c>
      <c r="C4270" s="1">
        <v>56</v>
      </c>
      <c r="D4270" s="1">
        <v>0</v>
      </c>
      <c r="E4270" s="1">
        <v>0</v>
      </c>
      <c r="F4270" s="10">
        <f>IFERROR(VLOOKUP(A4270,'Sevinç 03.04.2023 1215'!$A:$F,5,0),0)</f>
        <v>0</v>
      </c>
      <c r="G4270" s="10">
        <f>IFERROR(VLOOKUP(A4270,'Sevinç 04.04.2023 0911'!$A:$D,4,0),0)</f>
        <v>0</v>
      </c>
      <c r="H4270" s="10">
        <f>IFERROR(VLOOKUP(A4270,'Onaya Sunulan Birim Fiyat'!$A:$C,3,0),0)</f>
        <v>0</v>
      </c>
      <c r="I4270" s="10">
        <f>IFERROR(VLOOKUP(A4270,'Eksik Birim Fiyat Satınalma'!$A:$E,5,0),0)</f>
        <v>0</v>
      </c>
      <c r="J4270" s="10">
        <f>IFERROR(VLOOKUP(A4270,'Eksik Birim Fiyat'!$A$2:$E$129,5,0),0)</f>
        <v>0</v>
      </c>
      <c r="K4270" s="10">
        <f>IFERROR(VLOOKUP(A4270,'Birim Fiyatı Olmayan Malzemeler'!$A$1:$C$128,3,0),0)</f>
        <v>0</v>
      </c>
      <c r="L4270" s="10">
        <f>IFERROR(VLOOKUP(A4270,'Reçete Altındakiler'!$A:$C,3,0),0)</f>
        <v>0</v>
      </c>
    </row>
    <row r="4271" spans="1:12" x14ac:dyDescent="0.25">
      <c r="A4271" s="8" t="s">
        <v>2291</v>
      </c>
      <c r="B4271" s="1">
        <v>3</v>
      </c>
      <c r="C4271" s="1">
        <v>38</v>
      </c>
      <c r="D4271" s="1">
        <v>0</v>
      </c>
      <c r="E4271" s="1">
        <v>0</v>
      </c>
      <c r="F4271" s="10">
        <f>IFERROR(VLOOKUP(A4271,'Sevinç 03.04.2023 1215'!$A:$F,5,0),0)</f>
        <v>0</v>
      </c>
      <c r="G4271" s="10">
        <f>IFERROR(VLOOKUP(A4271,'Sevinç 04.04.2023 0911'!$A:$D,4,0),0)</f>
        <v>0</v>
      </c>
      <c r="H4271" s="10">
        <f>IFERROR(VLOOKUP(A4271,'Onaya Sunulan Birim Fiyat'!$A:$C,3,0),0)</f>
        <v>0</v>
      </c>
      <c r="I4271" s="10">
        <f>IFERROR(VLOOKUP(A4271,'Eksik Birim Fiyat Satınalma'!$A:$E,5,0),0)</f>
        <v>0</v>
      </c>
      <c r="J4271" s="10">
        <f>IFERROR(VLOOKUP(A4271,'Eksik Birim Fiyat'!$A$2:$E$129,5,0),0)</f>
        <v>0</v>
      </c>
      <c r="K4271" s="10">
        <f>IFERROR(VLOOKUP(A4271,'Birim Fiyatı Olmayan Malzemeler'!$A$1:$C$128,3,0),0)</f>
        <v>0</v>
      </c>
      <c r="L4271" s="10">
        <f>IFERROR(VLOOKUP(A4271,'Reçete Altındakiler'!$A:$C,3,0),0)</f>
        <v>0</v>
      </c>
    </row>
    <row r="4272" spans="1:12" x14ac:dyDescent="0.25">
      <c r="A4272" s="8" t="s">
        <v>3781</v>
      </c>
      <c r="B4272" s="1">
        <v>3</v>
      </c>
      <c r="C4272" s="1">
        <v>60</v>
      </c>
      <c r="D4272" s="1">
        <v>0</v>
      </c>
      <c r="E4272" s="1">
        <v>0</v>
      </c>
      <c r="F4272" s="10">
        <f>IFERROR(VLOOKUP(A4272,'Sevinç 03.04.2023 1215'!$A:$F,5,0),0)</f>
        <v>0</v>
      </c>
      <c r="G4272" s="10">
        <f>IFERROR(VLOOKUP(A4272,'Sevinç 04.04.2023 0911'!$A:$D,4,0),0)</f>
        <v>0</v>
      </c>
      <c r="H4272" s="10">
        <f>IFERROR(VLOOKUP(A4272,'Onaya Sunulan Birim Fiyat'!$A:$C,3,0),0)</f>
        <v>0</v>
      </c>
      <c r="I4272" s="10">
        <f>IFERROR(VLOOKUP(A4272,'Eksik Birim Fiyat Satınalma'!$A:$E,5,0),0)</f>
        <v>0</v>
      </c>
      <c r="J4272" s="10">
        <f>IFERROR(VLOOKUP(A4272,'Eksik Birim Fiyat'!$A$2:$E$129,5,0),0)</f>
        <v>0</v>
      </c>
      <c r="K4272" s="10">
        <f>IFERROR(VLOOKUP(A4272,'Birim Fiyatı Olmayan Malzemeler'!$A$1:$C$128,3,0),0)</f>
        <v>0</v>
      </c>
      <c r="L4272" s="10">
        <f>IFERROR(VLOOKUP(A4272,'Reçete Altındakiler'!$A:$C,3,0),0)</f>
        <v>0</v>
      </c>
    </row>
    <row r="4273" spans="1:12" x14ac:dyDescent="0.25">
      <c r="A4273" s="8" t="s">
        <v>3079</v>
      </c>
      <c r="B4273" s="1">
        <v>3</v>
      </c>
      <c r="C4273" s="1">
        <v>97</v>
      </c>
      <c r="D4273" s="1">
        <v>0</v>
      </c>
      <c r="E4273" s="1">
        <v>0</v>
      </c>
      <c r="F4273" s="10">
        <f>IFERROR(VLOOKUP(A4273,'Sevinç 03.04.2023 1215'!$A:$F,5,0),0)</f>
        <v>0</v>
      </c>
      <c r="G4273" s="10">
        <f>IFERROR(VLOOKUP(A4273,'Sevinç 04.04.2023 0911'!$A:$D,4,0),0)</f>
        <v>0</v>
      </c>
      <c r="H4273" s="10">
        <f>IFERROR(VLOOKUP(A4273,'Onaya Sunulan Birim Fiyat'!$A:$C,3,0),0)</f>
        <v>0</v>
      </c>
      <c r="I4273" s="10">
        <f>IFERROR(VLOOKUP(A4273,'Eksik Birim Fiyat Satınalma'!$A:$E,5,0),0)</f>
        <v>0</v>
      </c>
      <c r="J4273" s="10">
        <f>IFERROR(VLOOKUP(A4273,'Eksik Birim Fiyat'!$A$2:$E$129,5,0),0)</f>
        <v>0</v>
      </c>
      <c r="K4273" s="10">
        <f>IFERROR(VLOOKUP(A4273,'Birim Fiyatı Olmayan Malzemeler'!$A$1:$C$128,3,0),0)</f>
        <v>0</v>
      </c>
      <c r="L4273" s="10">
        <f>IFERROR(VLOOKUP(A4273,'Reçete Altındakiler'!$A:$C,3,0),0)</f>
        <v>0</v>
      </c>
    </row>
    <row r="4274" spans="1:12" x14ac:dyDescent="0.25">
      <c r="A4274" s="8" t="s">
        <v>3646</v>
      </c>
      <c r="B4274" s="1">
        <v>3</v>
      </c>
      <c r="C4274" s="1">
        <v>62</v>
      </c>
      <c r="D4274" s="1">
        <v>0</v>
      </c>
      <c r="E4274" s="1">
        <v>0</v>
      </c>
      <c r="F4274" s="10">
        <f>IFERROR(VLOOKUP(A4274,'Sevinç 03.04.2023 1215'!$A:$F,5,0),0)</f>
        <v>0</v>
      </c>
      <c r="G4274" s="10">
        <f>IFERROR(VLOOKUP(A4274,'Sevinç 04.04.2023 0911'!$A:$D,4,0),0)</f>
        <v>0</v>
      </c>
      <c r="H4274" s="10">
        <f>IFERROR(VLOOKUP(A4274,'Onaya Sunulan Birim Fiyat'!$A:$C,3,0),0)</f>
        <v>0</v>
      </c>
      <c r="I4274" s="10">
        <f>IFERROR(VLOOKUP(A4274,'Eksik Birim Fiyat Satınalma'!$A:$E,5,0),0)</f>
        <v>0</v>
      </c>
      <c r="J4274" s="10">
        <f>IFERROR(VLOOKUP(A4274,'Eksik Birim Fiyat'!$A$2:$E$129,5,0),0)</f>
        <v>0</v>
      </c>
      <c r="K4274" s="10">
        <f>IFERROR(VLOOKUP(A4274,'Birim Fiyatı Olmayan Malzemeler'!$A$1:$C$128,3,0),0)</f>
        <v>0</v>
      </c>
      <c r="L4274" s="10">
        <f>IFERROR(VLOOKUP(A4274,'Reçete Altındakiler'!$A:$C,3,0),0)</f>
        <v>0</v>
      </c>
    </row>
    <row r="4275" spans="1:12" x14ac:dyDescent="0.25">
      <c r="A4275" s="8" t="s">
        <v>3080</v>
      </c>
      <c r="B4275" s="1">
        <v>3</v>
      </c>
      <c r="C4275" s="1">
        <v>113</v>
      </c>
      <c r="D4275" s="1">
        <v>0</v>
      </c>
      <c r="E4275" s="1">
        <v>0</v>
      </c>
      <c r="F4275" s="10">
        <f>IFERROR(VLOOKUP(A4275,'Sevinç 03.04.2023 1215'!$A:$F,5,0),0)</f>
        <v>0</v>
      </c>
      <c r="G4275" s="10">
        <f>IFERROR(VLOOKUP(A4275,'Sevinç 04.04.2023 0911'!$A:$D,4,0),0)</f>
        <v>0</v>
      </c>
      <c r="H4275" s="10">
        <f>IFERROR(VLOOKUP(A4275,'Onaya Sunulan Birim Fiyat'!$A:$C,3,0),0)</f>
        <v>0</v>
      </c>
      <c r="I4275" s="10">
        <f>IFERROR(VLOOKUP(A4275,'Eksik Birim Fiyat Satınalma'!$A:$E,5,0),0)</f>
        <v>0</v>
      </c>
      <c r="J4275" s="10">
        <f>IFERROR(VLOOKUP(A4275,'Eksik Birim Fiyat'!$A$2:$E$129,5,0),0)</f>
        <v>0</v>
      </c>
      <c r="K4275" s="10">
        <f>IFERROR(VLOOKUP(A4275,'Birim Fiyatı Olmayan Malzemeler'!$A$1:$C$128,3,0),0)</f>
        <v>0</v>
      </c>
      <c r="L4275" s="10">
        <f>IFERROR(VLOOKUP(A4275,'Reçete Altındakiler'!$A:$C,3,0),0)</f>
        <v>0</v>
      </c>
    </row>
    <row r="4276" spans="1:12" x14ac:dyDescent="0.25">
      <c r="A4276" s="8" t="s">
        <v>3782</v>
      </c>
      <c r="B4276" s="1">
        <v>3</v>
      </c>
      <c r="C4276" s="1">
        <v>53</v>
      </c>
      <c r="D4276" s="1">
        <v>0</v>
      </c>
      <c r="E4276" s="1">
        <v>0</v>
      </c>
      <c r="F4276" s="10">
        <f>IFERROR(VLOOKUP(A4276,'Sevinç 03.04.2023 1215'!$A:$F,5,0),0)</f>
        <v>0</v>
      </c>
      <c r="G4276" s="10">
        <f>IFERROR(VLOOKUP(A4276,'Sevinç 04.04.2023 0911'!$A:$D,4,0),0)</f>
        <v>0</v>
      </c>
      <c r="H4276" s="10">
        <f>IFERROR(VLOOKUP(A4276,'Onaya Sunulan Birim Fiyat'!$A:$C,3,0),0)</f>
        <v>0</v>
      </c>
      <c r="I4276" s="10">
        <f>IFERROR(VLOOKUP(A4276,'Eksik Birim Fiyat Satınalma'!$A:$E,5,0),0)</f>
        <v>0</v>
      </c>
      <c r="J4276" s="10">
        <f>IFERROR(VLOOKUP(A4276,'Eksik Birim Fiyat'!$A$2:$E$129,5,0),0)</f>
        <v>0</v>
      </c>
      <c r="K4276" s="10">
        <f>IFERROR(VLOOKUP(A4276,'Birim Fiyatı Olmayan Malzemeler'!$A$1:$C$128,3,0),0)</f>
        <v>0</v>
      </c>
      <c r="L4276" s="10">
        <f>IFERROR(VLOOKUP(A4276,'Reçete Altındakiler'!$A:$C,3,0),0)</f>
        <v>0</v>
      </c>
    </row>
    <row r="4277" spans="1:12" x14ac:dyDescent="0.25">
      <c r="A4277" s="8" t="s">
        <v>3783</v>
      </c>
      <c r="B4277" s="1">
        <v>3</v>
      </c>
      <c r="C4277" s="1">
        <v>25</v>
      </c>
      <c r="D4277" s="1">
        <v>0</v>
      </c>
      <c r="E4277" s="1">
        <v>0</v>
      </c>
      <c r="F4277" s="10">
        <f>IFERROR(VLOOKUP(A4277,'Sevinç 03.04.2023 1215'!$A:$F,5,0),0)</f>
        <v>0</v>
      </c>
      <c r="G4277" s="10">
        <f>IFERROR(VLOOKUP(A4277,'Sevinç 04.04.2023 0911'!$A:$D,4,0),0)</f>
        <v>0</v>
      </c>
      <c r="H4277" s="10">
        <f>IFERROR(VLOOKUP(A4277,'Onaya Sunulan Birim Fiyat'!$A:$C,3,0),0)</f>
        <v>0</v>
      </c>
      <c r="I4277" s="10">
        <f>IFERROR(VLOOKUP(A4277,'Eksik Birim Fiyat Satınalma'!$A:$E,5,0),0)</f>
        <v>0</v>
      </c>
      <c r="J4277" s="10">
        <f>IFERROR(VLOOKUP(A4277,'Eksik Birim Fiyat'!$A$2:$E$129,5,0),0)</f>
        <v>0</v>
      </c>
      <c r="K4277" s="10">
        <f>IFERROR(VLOOKUP(A4277,'Birim Fiyatı Olmayan Malzemeler'!$A$1:$C$128,3,0),0)</f>
        <v>0</v>
      </c>
      <c r="L4277" s="10">
        <f>IFERROR(VLOOKUP(A4277,'Reçete Altındakiler'!$A:$C,3,0),0)</f>
        <v>0</v>
      </c>
    </row>
    <row r="4278" spans="1:12" x14ac:dyDescent="0.25">
      <c r="A4278" s="8" t="s">
        <v>4170</v>
      </c>
      <c r="B4278" s="1">
        <v>3</v>
      </c>
      <c r="C4278" s="1">
        <v>56</v>
      </c>
      <c r="D4278" s="1">
        <v>0</v>
      </c>
      <c r="E4278" s="1">
        <v>0</v>
      </c>
      <c r="F4278" s="10">
        <f>IFERROR(VLOOKUP(A4278,'Sevinç 03.04.2023 1215'!$A:$F,5,0),0)</f>
        <v>0</v>
      </c>
      <c r="G4278" s="10">
        <f>IFERROR(VLOOKUP(A4278,'Sevinç 04.04.2023 0911'!$A:$D,4,0),0)</f>
        <v>0</v>
      </c>
      <c r="H4278" s="10">
        <f>IFERROR(VLOOKUP(A4278,'Onaya Sunulan Birim Fiyat'!$A:$C,3,0),0)</f>
        <v>0</v>
      </c>
      <c r="I4278" s="10">
        <f>IFERROR(VLOOKUP(A4278,'Eksik Birim Fiyat Satınalma'!$A:$E,5,0),0)</f>
        <v>0</v>
      </c>
      <c r="J4278" s="10">
        <f>IFERROR(VLOOKUP(A4278,'Eksik Birim Fiyat'!$A$2:$E$129,5,0),0)</f>
        <v>0</v>
      </c>
      <c r="K4278" s="10">
        <f>IFERROR(VLOOKUP(A4278,'Birim Fiyatı Olmayan Malzemeler'!$A$1:$C$128,3,0),0)</f>
        <v>0</v>
      </c>
      <c r="L4278" s="10">
        <f>IFERROR(VLOOKUP(A4278,'Reçete Altındakiler'!$A:$C,3,0),0)</f>
        <v>0</v>
      </c>
    </row>
    <row r="4279" spans="1:12" x14ac:dyDescent="0.25">
      <c r="A4279" s="8" t="s">
        <v>3884</v>
      </c>
      <c r="B4279" s="1">
        <v>3</v>
      </c>
      <c r="C4279" s="1">
        <v>27</v>
      </c>
      <c r="D4279" s="1">
        <v>0</v>
      </c>
      <c r="E4279" s="1">
        <v>0</v>
      </c>
      <c r="F4279" s="10">
        <f>IFERROR(VLOOKUP(A4279,'Sevinç 03.04.2023 1215'!$A:$F,5,0),0)</f>
        <v>0</v>
      </c>
      <c r="G4279" s="10">
        <f>IFERROR(VLOOKUP(A4279,'Sevinç 04.04.2023 0911'!$A:$D,4,0),0)</f>
        <v>0</v>
      </c>
      <c r="H4279" s="10">
        <f>IFERROR(VLOOKUP(A4279,'Onaya Sunulan Birim Fiyat'!$A:$C,3,0),0)</f>
        <v>0</v>
      </c>
      <c r="I4279" s="10">
        <f>IFERROR(VLOOKUP(A4279,'Eksik Birim Fiyat Satınalma'!$A:$E,5,0),0)</f>
        <v>0</v>
      </c>
      <c r="J4279" s="10">
        <f>IFERROR(VLOOKUP(A4279,'Eksik Birim Fiyat'!$A$2:$E$129,5,0),0)</f>
        <v>0</v>
      </c>
      <c r="K4279" s="10">
        <f>IFERROR(VLOOKUP(A4279,'Birim Fiyatı Olmayan Malzemeler'!$A$1:$C$128,3,0),0)</f>
        <v>0</v>
      </c>
      <c r="L4279" s="10">
        <f>IFERROR(VLOOKUP(A4279,'Reçete Altındakiler'!$A:$C,3,0),0)</f>
        <v>0</v>
      </c>
    </row>
    <row r="4280" spans="1:12" x14ac:dyDescent="0.25">
      <c r="A4280" s="8" t="s">
        <v>3497</v>
      </c>
      <c r="B4280" s="1">
        <v>3</v>
      </c>
      <c r="C4280" s="1">
        <v>3</v>
      </c>
      <c r="D4280" s="1">
        <v>0</v>
      </c>
      <c r="E4280" s="1">
        <v>0</v>
      </c>
      <c r="F4280" s="10">
        <f>IFERROR(VLOOKUP(A4280,'Sevinç 03.04.2023 1215'!$A:$F,5,0),0)</f>
        <v>0</v>
      </c>
      <c r="G4280" s="10">
        <f>IFERROR(VLOOKUP(A4280,'Sevinç 04.04.2023 0911'!$A:$D,4,0),0)</f>
        <v>0</v>
      </c>
      <c r="H4280" s="10">
        <f>IFERROR(VLOOKUP(A4280,'Onaya Sunulan Birim Fiyat'!$A:$C,3,0),0)</f>
        <v>0</v>
      </c>
      <c r="I4280" s="10">
        <f>IFERROR(VLOOKUP(A4280,'Eksik Birim Fiyat Satınalma'!$A:$E,5,0),0)</f>
        <v>0</v>
      </c>
      <c r="J4280" s="10">
        <f>IFERROR(VLOOKUP(A4280,'Eksik Birim Fiyat'!$A$2:$E$129,5,0),0)</f>
        <v>0</v>
      </c>
      <c r="K4280" s="10">
        <f>IFERROR(VLOOKUP(A4280,'Birim Fiyatı Olmayan Malzemeler'!$A$1:$C$128,3,0),0)</f>
        <v>0</v>
      </c>
      <c r="L4280" s="10">
        <f>IFERROR(VLOOKUP(A4280,'Reçete Altındakiler'!$A:$C,3,0),0)</f>
        <v>0</v>
      </c>
    </row>
    <row r="4281" spans="1:12" x14ac:dyDescent="0.25">
      <c r="A4281" s="8" t="s">
        <v>3498</v>
      </c>
      <c r="B4281" s="1">
        <v>3</v>
      </c>
      <c r="C4281" s="1">
        <v>1</v>
      </c>
      <c r="D4281" s="1">
        <v>0</v>
      </c>
      <c r="E4281" s="1">
        <v>0</v>
      </c>
      <c r="F4281" s="10">
        <f>IFERROR(VLOOKUP(A4281,'Sevinç 03.04.2023 1215'!$A:$F,5,0),0)</f>
        <v>0</v>
      </c>
      <c r="G4281" s="10">
        <f>IFERROR(VLOOKUP(A4281,'Sevinç 04.04.2023 0911'!$A:$D,4,0),0)</f>
        <v>0</v>
      </c>
      <c r="H4281" s="10">
        <f>IFERROR(VLOOKUP(A4281,'Onaya Sunulan Birim Fiyat'!$A:$C,3,0),0)</f>
        <v>0</v>
      </c>
      <c r="I4281" s="10">
        <f>IFERROR(VLOOKUP(A4281,'Eksik Birim Fiyat Satınalma'!$A:$E,5,0),0)</f>
        <v>0</v>
      </c>
      <c r="J4281" s="10">
        <f>IFERROR(VLOOKUP(A4281,'Eksik Birim Fiyat'!$A$2:$E$129,5,0),0)</f>
        <v>0</v>
      </c>
      <c r="K4281" s="10">
        <f>IFERROR(VLOOKUP(A4281,'Birim Fiyatı Olmayan Malzemeler'!$A$1:$C$128,3,0),0)</f>
        <v>0</v>
      </c>
      <c r="L4281" s="10">
        <f>IFERROR(VLOOKUP(A4281,'Reçete Altındakiler'!$A:$C,3,0),0)</f>
        <v>0</v>
      </c>
    </row>
    <row r="4282" spans="1:12" x14ac:dyDescent="0.25">
      <c r="A4282" s="8" t="s">
        <v>3499</v>
      </c>
      <c r="B4282" s="1">
        <v>3</v>
      </c>
      <c r="C4282" s="1">
        <v>1</v>
      </c>
      <c r="D4282" s="1">
        <v>0</v>
      </c>
      <c r="E4282" s="1">
        <v>0</v>
      </c>
      <c r="F4282" s="10">
        <f>IFERROR(VLOOKUP(A4282,'Sevinç 03.04.2023 1215'!$A:$F,5,0),0)</f>
        <v>0</v>
      </c>
      <c r="G4282" s="10">
        <f>IFERROR(VLOOKUP(A4282,'Sevinç 04.04.2023 0911'!$A:$D,4,0),0)</f>
        <v>0</v>
      </c>
      <c r="H4282" s="10">
        <f>IFERROR(VLOOKUP(A4282,'Onaya Sunulan Birim Fiyat'!$A:$C,3,0),0)</f>
        <v>0</v>
      </c>
      <c r="I4282" s="10">
        <f>IFERROR(VLOOKUP(A4282,'Eksik Birim Fiyat Satınalma'!$A:$E,5,0),0)</f>
        <v>0</v>
      </c>
      <c r="J4282" s="10">
        <f>IFERROR(VLOOKUP(A4282,'Eksik Birim Fiyat'!$A$2:$E$129,5,0),0)</f>
        <v>0</v>
      </c>
      <c r="K4282" s="10">
        <f>IFERROR(VLOOKUP(A4282,'Birim Fiyatı Olmayan Malzemeler'!$A$1:$C$128,3,0),0)</f>
        <v>0</v>
      </c>
      <c r="L4282" s="10">
        <f>IFERROR(VLOOKUP(A4282,'Reçete Altındakiler'!$A:$C,3,0),0)</f>
        <v>0</v>
      </c>
    </row>
    <row r="4283" spans="1:12" x14ac:dyDescent="0.25">
      <c r="A4283" s="8" t="s">
        <v>2292</v>
      </c>
      <c r="B4283" s="1">
        <v>3</v>
      </c>
      <c r="C4283" s="1">
        <v>1</v>
      </c>
      <c r="D4283" s="1">
        <v>0</v>
      </c>
      <c r="E4283" s="1">
        <v>0</v>
      </c>
      <c r="F4283" s="10">
        <f>IFERROR(VLOOKUP(A4283,'Sevinç 03.04.2023 1215'!$A:$F,5,0),0)</f>
        <v>0</v>
      </c>
      <c r="G4283" s="10">
        <f>IFERROR(VLOOKUP(A4283,'Sevinç 04.04.2023 0911'!$A:$D,4,0),0)</f>
        <v>0</v>
      </c>
      <c r="H4283" s="10">
        <f>IFERROR(VLOOKUP(A4283,'Onaya Sunulan Birim Fiyat'!$A:$C,3,0),0)</f>
        <v>0</v>
      </c>
      <c r="I4283" s="10">
        <f>IFERROR(VLOOKUP(A4283,'Eksik Birim Fiyat Satınalma'!$A:$E,5,0),0)</f>
        <v>0</v>
      </c>
      <c r="J4283" s="10">
        <f>IFERROR(VLOOKUP(A4283,'Eksik Birim Fiyat'!$A$2:$E$129,5,0),0)</f>
        <v>0</v>
      </c>
      <c r="K4283" s="10">
        <f>IFERROR(VLOOKUP(A4283,'Birim Fiyatı Olmayan Malzemeler'!$A$1:$C$128,3,0),0)</f>
        <v>0</v>
      </c>
      <c r="L4283" s="10">
        <f>IFERROR(VLOOKUP(A4283,'Reçete Altındakiler'!$A:$C,3,0),0)</f>
        <v>0</v>
      </c>
    </row>
    <row r="4284" spans="1:12" x14ac:dyDescent="0.25">
      <c r="A4284" s="8" t="s">
        <v>3647</v>
      </c>
      <c r="B4284" s="1">
        <v>3</v>
      </c>
      <c r="C4284" s="1">
        <v>7</v>
      </c>
      <c r="D4284" s="1">
        <v>0</v>
      </c>
      <c r="E4284" s="1">
        <v>0</v>
      </c>
      <c r="F4284" s="10">
        <f>IFERROR(VLOOKUP(A4284,'Sevinç 03.04.2023 1215'!$A:$F,5,0),0)</f>
        <v>0</v>
      </c>
      <c r="G4284" s="10">
        <f>IFERROR(VLOOKUP(A4284,'Sevinç 04.04.2023 0911'!$A:$D,4,0),0)</f>
        <v>0</v>
      </c>
      <c r="H4284" s="10">
        <f>IFERROR(VLOOKUP(A4284,'Onaya Sunulan Birim Fiyat'!$A:$C,3,0),0)</f>
        <v>0</v>
      </c>
      <c r="I4284" s="10">
        <f>IFERROR(VLOOKUP(A4284,'Eksik Birim Fiyat Satınalma'!$A:$E,5,0),0)</f>
        <v>0</v>
      </c>
      <c r="J4284" s="10">
        <f>IFERROR(VLOOKUP(A4284,'Eksik Birim Fiyat'!$A$2:$E$129,5,0),0)</f>
        <v>0</v>
      </c>
      <c r="K4284" s="10">
        <f>IFERROR(VLOOKUP(A4284,'Birim Fiyatı Olmayan Malzemeler'!$A$1:$C$128,3,0),0)</f>
        <v>0</v>
      </c>
      <c r="L4284" s="10">
        <f>IFERROR(VLOOKUP(A4284,'Reçete Altındakiler'!$A:$C,3,0),0)</f>
        <v>0</v>
      </c>
    </row>
    <row r="4285" spans="1:12" x14ac:dyDescent="0.25">
      <c r="A4285" s="8" t="s">
        <v>4171</v>
      </c>
      <c r="B4285" s="1">
        <v>3</v>
      </c>
      <c r="C4285" s="1">
        <v>7</v>
      </c>
      <c r="D4285" s="1">
        <v>0</v>
      </c>
      <c r="E4285" s="1">
        <v>0</v>
      </c>
      <c r="F4285" s="10">
        <f>IFERROR(VLOOKUP(A4285,'Sevinç 03.04.2023 1215'!$A:$F,5,0),0)</f>
        <v>0</v>
      </c>
      <c r="G4285" s="10">
        <f>IFERROR(VLOOKUP(A4285,'Sevinç 04.04.2023 0911'!$A:$D,4,0),0)</f>
        <v>0</v>
      </c>
      <c r="H4285" s="10">
        <f>IFERROR(VLOOKUP(A4285,'Onaya Sunulan Birim Fiyat'!$A:$C,3,0),0)</f>
        <v>0</v>
      </c>
      <c r="I4285" s="10">
        <f>IFERROR(VLOOKUP(A4285,'Eksik Birim Fiyat Satınalma'!$A:$E,5,0),0)</f>
        <v>0</v>
      </c>
      <c r="J4285" s="10">
        <f>IFERROR(VLOOKUP(A4285,'Eksik Birim Fiyat'!$A$2:$E$129,5,0),0)</f>
        <v>0</v>
      </c>
      <c r="K4285" s="10">
        <f>IFERROR(VLOOKUP(A4285,'Birim Fiyatı Olmayan Malzemeler'!$A$1:$C$128,3,0),0)</f>
        <v>0</v>
      </c>
      <c r="L4285" s="10">
        <f>IFERROR(VLOOKUP(A4285,'Reçete Altındakiler'!$A:$C,3,0),0)</f>
        <v>0</v>
      </c>
    </row>
    <row r="4286" spans="1:12" x14ac:dyDescent="0.25">
      <c r="A4286" s="8" t="s">
        <v>3648</v>
      </c>
      <c r="B4286" s="1">
        <v>3</v>
      </c>
      <c r="C4286" s="1">
        <v>1</v>
      </c>
      <c r="D4286" s="1">
        <v>0</v>
      </c>
      <c r="E4286" s="1">
        <v>0</v>
      </c>
      <c r="F4286" s="10">
        <f>IFERROR(VLOOKUP(A4286,'Sevinç 03.04.2023 1215'!$A:$F,5,0),0)</f>
        <v>0</v>
      </c>
      <c r="G4286" s="10">
        <f>IFERROR(VLOOKUP(A4286,'Sevinç 04.04.2023 0911'!$A:$D,4,0),0)</f>
        <v>0</v>
      </c>
      <c r="H4286" s="10">
        <f>IFERROR(VLOOKUP(A4286,'Onaya Sunulan Birim Fiyat'!$A:$C,3,0),0)</f>
        <v>0</v>
      </c>
      <c r="I4286" s="10">
        <f>IFERROR(VLOOKUP(A4286,'Eksik Birim Fiyat Satınalma'!$A:$E,5,0),0)</f>
        <v>0</v>
      </c>
      <c r="J4286" s="10">
        <f>IFERROR(VLOOKUP(A4286,'Eksik Birim Fiyat'!$A$2:$E$129,5,0),0)</f>
        <v>0</v>
      </c>
      <c r="K4286" s="10">
        <f>IFERROR(VLOOKUP(A4286,'Birim Fiyatı Olmayan Malzemeler'!$A$1:$C$128,3,0),0)</f>
        <v>0</v>
      </c>
      <c r="L4286" s="10">
        <f>IFERROR(VLOOKUP(A4286,'Reçete Altındakiler'!$A:$C,3,0),0)</f>
        <v>0</v>
      </c>
    </row>
    <row r="4287" spans="1:12" x14ac:dyDescent="0.25">
      <c r="A4287" s="8" t="s">
        <v>3649</v>
      </c>
      <c r="B4287" s="1">
        <v>3</v>
      </c>
      <c r="C4287" s="1">
        <v>13</v>
      </c>
      <c r="D4287" s="1">
        <v>0</v>
      </c>
      <c r="E4287" s="1">
        <v>0</v>
      </c>
      <c r="F4287" s="10">
        <f>IFERROR(VLOOKUP(A4287,'Sevinç 03.04.2023 1215'!$A:$F,5,0),0)</f>
        <v>0</v>
      </c>
      <c r="G4287" s="10">
        <f>IFERROR(VLOOKUP(A4287,'Sevinç 04.04.2023 0911'!$A:$D,4,0),0)</f>
        <v>0</v>
      </c>
      <c r="H4287" s="10">
        <f>IFERROR(VLOOKUP(A4287,'Onaya Sunulan Birim Fiyat'!$A:$C,3,0),0)</f>
        <v>0</v>
      </c>
      <c r="I4287" s="10">
        <f>IFERROR(VLOOKUP(A4287,'Eksik Birim Fiyat Satınalma'!$A:$E,5,0),0)</f>
        <v>0</v>
      </c>
      <c r="J4287" s="10">
        <f>IFERROR(VLOOKUP(A4287,'Eksik Birim Fiyat'!$A$2:$E$129,5,0),0)</f>
        <v>0</v>
      </c>
      <c r="K4287" s="10">
        <f>IFERROR(VLOOKUP(A4287,'Birim Fiyatı Olmayan Malzemeler'!$A$1:$C$128,3,0),0)</f>
        <v>0</v>
      </c>
      <c r="L4287" s="10">
        <f>IFERROR(VLOOKUP(A4287,'Reçete Altındakiler'!$A:$C,3,0),0)</f>
        <v>0</v>
      </c>
    </row>
    <row r="4288" spans="1:12" x14ac:dyDescent="0.25">
      <c r="A4288" s="8" t="s">
        <v>3500</v>
      </c>
      <c r="B4288" s="1">
        <v>3</v>
      </c>
      <c r="C4288" s="1">
        <v>6</v>
      </c>
      <c r="D4288" s="1">
        <v>0</v>
      </c>
      <c r="E4288" s="1">
        <v>0</v>
      </c>
      <c r="F4288" s="10">
        <f>IFERROR(VLOOKUP(A4288,'Sevinç 03.04.2023 1215'!$A:$F,5,0),0)</f>
        <v>0</v>
      </c>
      <c r="G4288" s="10">
        <f>IFERROR(VLOOKUP(A4288,'Sevinç 04.04.2023 0911'!$A:$D,4,0),0)</f>
        <v>0</v>
      </c>
      <c r="H4288" s="10">
        <f>IFERROR(VLOOKUP(A4288,'Onaya Sunulan Birim Fiyat'!$A:$C,3,0),0)</f>
        <v>0</v>
      </c>
      <c r="I4288" s="10">
        <f>IFERROR(VLOOKUP(A4288,'Eksik Birim Fiyat Satınalma'!$A:$E,5,0),0)</f>
        <v>0</v>
      </c>
      <c r="J4288" s="10">
        <f>IFERROR(VLOOKUP(A4288,'Eksik Birim Fiyat'!$A$2:$E$129,5,0),0)</f>
        <v>0</v>
      </c>
      <c r="K4288" s="10">
        <f>IFERROR(VLOOKUP(A4288,'Birim Fiyatı Olmayan Malzemeler'!$A$1:$C$128,3,0),0)</f>
        <v>0</v>
      </c>
      <c r="L4288" s="10">
        <f>IFERROR(VLOOKUP(A4288,'Reçete Altındakiler'!$A:$C,3,0),0)</f>
        <v>0</v>
      </c>
    </row>
    <row r="4289" spans="1:12" x14ac:dyDescent="0.25">
      <c r="A4289" s="8" t="s">
        <v>3688</v>
      </c>
      <c r="B4289" s="1">
        <v>3</v>
      </c>
      <c r="C4289" s="1">
        <v>40</v>
      </c>
      <c r="D4289" s="1">
        <v>0</v>
      </c>
      <c r="E4289" s="1">
        <v>0</v>
      </c>
      <c r="F4289" s="10">
        <f>IFERROR(VLOOKUP(A4289,'Sevinç 03.04.2023 1215'!$A:$F,5,0),0)</f>
        <v>0</v>
      </c>
      <c r="G4289" s="10">
        <f>IFERROR(VLOOKUP(A4289,'Sevinç 04.04.2023 0911'!$A:$D,4,0),0)</f>
        <v>0</v>
      </c>
      <c r="H4289" s="10">
        <f>IFERROR(VLOOKUP(A4289,'Onaya Sunulan Birim Fiyat'!$A:$C,3,0),0)</f>
        <v>0</v>
      </c>
      <c r="I4289" s="10">
        <f>IFERROR(VLOOKUP(A4289,'Eksik Birim Fiyat Satınalma'!$A:$E,5,0),0)</f>
        <v>0</v>
      </c>
      <c r="J4289" s="10">
        <f>IFERROR(VLOOKUP(A4289,'Eksik Birim Fiyat'!$A$2:$E$129,5,0),0)</f>
        <v>0</v>
      </c>
      <c r="K4289" s="10">
        <f>IFERROR(VLOOKUP(A4289,'Birim Fiyatı Olmayan Malzemeler'!$A$1:$C$128,3,0),0)</f>
        <v>0</v>
      </c>
      <c r="L4289" s="10">
        <f>IFERROR(VLOOKUP(A4289,'Reçete Altındakiler'!$A:$C,3,0),0)</f>
        <v>0</v>
      </c>
    </row>
    <row r="4290" spans="1:12" x14ac:dyDescent="0.25">
      <c r="A4290" s="8" t="s">
        <v>3501</v>
      </c>
      <c r="B4290" s="1">
        <v>3</v>
      </c>
      <c r="C4290" s="1">
        <v>2</v>
      </c>
      <c r="D4290" s="1">
        <v>0</v>
      </c>
      <c r="E4290" s="1">
        <v>0</v>
      </c>
      <c r="F4290" s="10">
        <f>IFERROR(VLOOKUP(A4290,'Sevinç 03.04.2023 1215'!$A:$F,5,0),0)</f>
        <v>0</v>
      </c>
      <c r="G4290" s="10">
        <f>IFERROR(VLOOKUP(A4290,'Sevinç 04.04.2023 0911'!$A:$D,4,0),0)</f>
        <v>0</v>
      </c>
      <c r="H4290" s="10">
        <f>IFERROR(VLOOKUP(A4290,'Onaya Sunulan Birim Fiyat'!$A:$C,3,0),0)</f>
        <v>0</v>
      </c>
      <c r="I4290" s="10">
        <f>IFERROR(VLOOKUP(A4290,'Eksik Birim Fiyat Satınalma'!$A:$E,5,0),0)</f>
        <v>0</v>
      </c>
      <c r="J4290" s="10">
        <f>IFERROR(VLOOKUP(A4290,'Eksik Birim Fiyat'!$A$2:$E$129,5,0),0)</f>
        <v>0</v>
      </c>
      <c r="K4290" s="10">
        <f>IFERROR(VLOOKUP(A4290,'Birim Fiyatı Olmayan Malzemeler'!$A$1:$C$128,3,0),0)</f>
        <v>0</v>
      </c>
      <c r="L4290" s="10">
        <f>IFERROR(VLOOKUP(A4290,'Reçete Altındakiler'!$A:$C,3,0),0)</f>
        <v>0</v>
      </c>
    </row>
    <row r="4291" spans="1:12" x14ac:dyDescent="0.25">
      <c r="A4291" s="8" t="s">
        <v>3081</v>
      </c>
      <c r="B4291" s="1">
        <v>3</v>
      </c>
      <c r="C4291" s="1">
        <v>65</v>
      </c>
      <c r="D4291" s="1">
        <v>0</v>
      </c>
      <c r="E4291" s="1">
        <v>0</v>
      </c>
      <c r="F4291" s="10">
        <f>IFERROR(VLOOKUP(A4291,'Sevinç 03.04.2023 1215'!$A:$F,5,0),0)</f>
        <v>0</v>
      </c>
      <c r="G4291" s="10">
        <f>IFERROR(VLOOKUP(A4291,'Sevinç 04.04.2023 0911'!$A:$D,4,0),0)</f>
        <v>0</v>
      </c>
      <c r="H4291" s="10">
        <f>IFERROR(VLOOKUP(A4291,'Onaya Sunulan Birim Fiyat'!$A:$C,3,0),0)</f>
        <v>0</v>
      </c>
      <c r="I4291" s="10">
        <f>IFERROR(VLOOKUP(A4291,'Eksik Birim Fiyat Satınalma'!$A:$E,5,0),0)</f>
        <v>0</v>
      </c>
      <c r="J4291" s="10">
        <f>IFERROR(VLOOKUP(A4291,'Eksik Birim Fiyat'!$A$2:$E$129,5,0),0)</f>
        <v>0</v>
      </c>
      <c r="K4291" s="10">
        <f>IFERROR(VLOOKUP(A4291,'Birim Fiyatı Olmayan Malzemeler'!$A$1:$C$128,3,0),0)</f>
        <v>0</v>
      </c>
      <c r="L4291" s="10">
        <f>IFERROR(VLOOKUP(A4291,'Reçete Altındakiler'!$A:$C,3,0),0)</f>
        <v>0</v>
      </c>
    </row>
    <row r="4292" spans="1:12" x14ac:dyDescent="0.25">
      <c r="A4292" s="8" t="s">
        <v>3885</v>
      </c>
      <c r="B4292" s="1">
        <v>3</v>
      </c>
      <c r="C4292" s="1">
        <v>10</v>
      </c>
      <c r="D4292" s="1">
        <v>0</v>
      </c>
      <c r="E4292" s="1">
        <v>0</v>
      </c>
      <c r="F4292" s="10">
        <f>IFERROR(VLOOKUP(A4292,'Sevinç 03.04.2023 1215'!$A:$F,5,0),0)</f>
        <v>0</v>
      </c>
      <c r="G4292" s="10">
        <f>IFERROR(VLOOKUP(A4292,'Sevinç 04.04.2023 0911'!$A:$D,4,0),0)</f>
        <v>0</v>
      </c>
      <c r="H4292" s="10">
        <f>IFERROR(VLOOKUP(A4292,'Onaya Sunulan Birim Fiyat'!$A:$C,3,0),0)</f>
        <v>0</v>
      </c>
      <c r="I4292" s="10">
        <f>IFERROR(VLOOKUP(A4292,'Eksik Birim Fiyat Satınalma'!$A:$E,5,0),0)</f>
        <v>0</v>
      </c>
      <c r="J4292" s="10">
        <f>IFERROR(VLOOKUP(A4292,'Eksik Birim Fiyat'!$A$2:$E$129,5,0),0)</f>
        <v>0</v>
      </c>
      <c r="K4292" s="10">
        <f>IFERROR(VLOOKUP(A4292,'Birim Fiyatı Olmayan Malzemeler'!$A$1:$C$128,3,0),0)</f>
        <v>0</v>
      </c>
      <c r="L4292" s="10">
        <f>IFERROR(VLOOKUP(A4292,'Reçete Altındakiler'!$A:$C,3,0),0)</f>
        <v>0</v>
      </c>
    </row>
    <row r="4293" spans="1:12" x14ac:dyDescent="0.25">
      <c r="A4293" s="8" t="s">
        <v>3082</v>
      </c>
      <c r="B4293" s="1">
        <v>3</v>
      </c>
      <c r="C4293" s="1">
        <v>75</v>
      </c>
      <c r="D4293" s="1">
        <v>0</v>
      </c>
      <c r="E4293" s="1">
        <v>0</v>
      </c>
      <c r="F4293" s="10">
        <f>IFERROR(VLOOKUP(A4293,'Sevinç 03.04.2023 1215'!$A:$F,5,0),0)</f>
        <v>0</v>
      </c>
      <c r="G4293" s="10">
        <f>IFERROR(VLOOKUP(A4293,'Sevinç 04.04.2023 0911'!$A:$D,4,0),0)</f>
        <v>0</v>
      </c>
      <c r="H4293" s="10">
        <f>IFERROR(VLOOKUP(A4293,'Onaya Sunulan Birim Fiyat'!$A:$C,3,0),0)</f>
        <v>0</v>
      </c>
      <c r="I4293" s="10">
        <f>IFERROR(VLOOKUP(A4293,'Eksik Birim Fiyat Satınalma'!$A:$E,5,0),0)</f>
        <v>0</v>
      </c>
      <c r="J4293" s="10">
        <f>IFERROR(VLOOKUP(A4293,'Eksik Birim Fiyat'!$A$2:$E$129,5,0),0)</f>
        <v>0</v>
      </c>
      <c r="K4293" s="10">
        <f>IFERROR(VLOOKUP(A4293,'Birim Fiyatı Olmayan Malzemeler'!$A$1:$C$128,3,0),0)</f>
        <v>0</v>
      </c>
      <c r="L4293" s="10">
        <f>IFERROR(VLOOKUP(A4293,'Reçete Altındakiler'!$A:$C,3,0),0)</f>
        <v>0</v>
      </c>
    </row>
    <row r="4294" spans="1:12" x14ac:dyDescent="0.25">
      <c r="A4294" s="8" t="s">
        <v>3650</v>
      </c>
      <c r="B4294" s="1">
        <v>2</v>
      </c>
      <c r="C4294" s="1">
        <v>24</v>
      </c>
      <c r="D4294" s="1">
        <v>0</v>
      </c>
      <c r="E4294" s="1">
        <v>0</v>
      </c>
      <c r="F4294" s="10">
        <f>IFERROR(VLOOKUP(A4294,'Sevinç 03.04.2023 1215'!$A:$F,5,0),0)</f>
        <v>0</v>
      </c>
      <c r="G4294" s="10">
        <f>IFERROR(VLOOKUP(A4294,'Sevinç 04.04.2023 0911'!$A:$D,4,0),0)</f>
        <v>0</v>
      </c>
      <c r="H4294" s="10">
        <f>IFERROR(VLOOKUP(A4294,'Onaya Sunulan Birim Fiyat'!$A:$C,3,0),0)</f>
        <v>0</v>
      </c>
      <c r="I4294" s="10">
        <f>IFERROR(VLOOKUP(A4294,'Eksik Birim Fiyat Satınalma'!$A:$E,5,0),0)</f>
        <v>0</v>
      </c>
      <c r="J4294" s="10">
        <f>IFERROR(VLOOKUP(A4294,'Eksik Birim Fiyat'!$A$2:$E$129,5,0),0)</f>
        <v>0</v>
      </c>
      <c r="K4294" s="10">
        <f>IFERROR(VLOOKUP(A4294,'Birim Fiyatı Olmayan Malzemeler'!$A$1:$C$128,3,0),0)</f>
        <v>0</v>
      </c>
      <c r="L4294" s="10">
        <f>IFERROR(VLOOKUP(A4294,'Reçete Altındakiler'!$A:$C,3,0),0)</f>
        <v>0</v>
      </c>
    </row>
    <row r="4295" spans="1:12" x14ac:dyDescent="0.25">
      <c r="A4295" s="8" t="s">
        <v>3689</v>
      </c>
      <c r="B4295" s="1">
        <v>2</v>
      </c>
      <c r="C4295" s="1">
        <v>96</v>
      </c>
      <c r="D4295" s="1">
        <v>0</v>
      </c>
      <c r="E4295" s="1">
        <v>0</v>
      </c>
      <c r="F4295" s="10">
        <f>IFERROR(VLOOKUP(A4295,'Sevinç 03.04.2023 1215'!$A:$F,5,0),0)</f>
        <v>0</v>
      </c>
      <c r="G4295" s="10">
        <f>IFERROR(VLOOKUP(A4295,'Sevinç 04.04.2023 0911'!$A:$D,4,0),0)</f>
        <v>0</v>
      </c>
      <c r="H4295" s="10">
        <f>IFERROR(VLOOKUP(A4295,'Onaya Sunulan Birim Fiyat'!$A:$C,3,0),0)</f>
        <v>0</v>
      </c>
      <c r="I4295" s="10">
        <f>IFERROR(VLOOKUP(A4295,'Eksik Birim Fiyat Satınalma'!$A:$E,5,0),0)</f>
        <v>0</v>
      </c>
      <c r="J4295" s="10">
        <f>IFERROR(VLOOKUP(A4295,'Eksik Birim Fiyat'!$A$2:$E$129,5,0),0)</f>
        <v>0</v>
      </c>
      <c r="K4295" s="10">
        <f>IFERROR(VLOOKUP(A4295,'Birim Fiyatı Olmayan Malzemeler'!$A$1:$C$128,3,0),0)</f>
        <v>0</v>
      </c>
      <c r="L4295" s="10">
        <f>IFERROR(VLOOKUP(A4295,'Reçete Altındakiler'!$A:$C,3,0),0)</f>
        <v>0</v>
      </c>
    </row>
    <row r="4296" spans="1:12" x14ac:dyDescent="0.25">
      <c r="A4296" s="8" t="s">
        <v>3690</v>
      </c>
      <c r="B4296" s="1">
        <v>2</v>
      </c>
      <c r="C4296" s="1">
        <v>24</v>
      </c>
      <c r="D4296" s="1">
        <v>0</v>
      </c>
      <c r="E4296" s="1">
        <v>0</v>
      </c>
      <c r="F4296" s="10">
        <f>IFERROR(VLOOKUP(A4296,'Sevinç 03.04.2023 1215'!$A:$F,5,0),0)</f>
        <v>0</v>
      </c>
      <c r="G4296" s="10">
        <f>IFERROR(VLOOKUP(A4296,'Sevinç 04.04.2023 0911'!$A:$D,4,0),0)</f>
        <v>0</v>
      </c>
      <c r="H4296" s="10">
        <f>IFERROR(VLOOKUP(A4296,'Onaya Sunulan Birim Fiyat'!$A:$C,3,0),0)</f>
        <v>0</v>
      </c>
      <c r="I4296" s="10">
        <f>IFERROR(VLOOKUP(A4296,'Eksik Birim Fiyat Satınalma'!$A:$E,5,0),0)</f>
        <v>0</v>
      </c>
      <c r="J4296" s="10">
        <f>IFERROR(VLOOKUP(A4296,'Eksik Birim Fiyat'!$A$2:$E$129,5,0),0)</f>
        <v>0</v>
      </c>
      <c r="K4296" s="10">
        <f>IFERROR(VLOOKUP(A4296,'Birim Fiyatı Olmayan Malzemeler'!$A$1:$C$128,3,0),0)</f>
        <v>0</v>
      </c>
      <c r="L4296" s="10">
        <f>IFERROR(VLOOKUP(A4296,'Reçete Altındakiler'!$A:$C,3,0),0)</f>
        <v>0</v>
      </c>
    </row>
    <row r="4297" spans="1:12" x14ac:dyDescent="0.25">
      <c r="A4297" s="8" t="s">
        <v>3651</v>
      </c>
      <c r="B4297" s="1">
        <v>2</v>
      </c>
      <c r="C4297" s="1">
        <v>14</v>
      </c>
      <c r="D4297" s="1">
        <v>0</v>
      </c>
      <c r="E4297" s="1">
        <v>0</v>
      </c>
      <c r="F4297" s="10">
        <f>IFERROR(VLOOKUP(A4297,'Sevinç 03.04.2023 1215'!$A:$F,5,0),0)</f>
        <v>0</v>
      </c>
      <c r="G4297" s="10">
        <f>IFERROR(VLOOKUP(A4297,'Sevinç 04.04.2023 0911'!$A:$D,4,0),0)</f>
        <v>0</v>
      </c>
      <c r="H4297" s="10">
        <f>IFERROR(VLOOKUP(A4297,'Onaya Sunulan Birim Fiyat'!$A:$C,3,0),0)</f>
        <v>0</v>
      </c>
      <c r="I4297" s="10">
        <f>IFERROR(VLOOKUP(A4297,'Eksik Birim Fiyat Satınalma'!$A:$E,5,0),0)</f>
        <v>0</v>
      </c>
      <c r="J4297" s="10">
        <f>IFERROR(VLOOKUP(A4297,'Eksik Birim Fiyat'!$A$2:$E$129,5,0),0)</f>
        <v>0</v>
      </c>
      <c r="K4297" s="10">
        <f>IFERROR(VLOOKUP(A4297,'Birim Fiyatı Olmayan Malzemeler'!$A$1:$C$128,3,0),0)</f>
        <v>0</v>
      </c>
      <c r="L4297" s="10">
        <f>IFERROR(VLOOKUP(A4297,'Reçete Altındakiler'!$A:$C,3,0),0)</f>
        <v>0</v>
      </c>
    </row>
    <row r="4298" spans="1:12" x14ac:dyDescent="0.25">
      <c r="A4298" s="8" t="s">
        <v>3691</v>
      </c>
      <c r="B4298" s="1">
        <v>2</v>
      </c>
      <c r="C4298" s="1">
        <v>124</v>
      </c>
      <c r="D4298" s="1">
        <v>0</v>
      </c>
      <c r="E4298" s="1">
        <v>0</v>
      </c>
      <c r="F4298" s="10">
        <f>IFERROR(VLOOKUP(A4298,'Sevinç 03.04.2023 1215'!$A:$F,5,0),0)</f>
        <v>0</v>
      </c>
      <c r="G4298" s="10">
        <f>IFERROR(VLOOKUP(A4298,'Sevinç 04.04.2023 0911'!$A:$D,4,0),0)</f>
        <v>0</v>
      </c>
      <c r="H4298" s="10">
        <f>IFERROR(VLOOKUP(A4298,'Onaya Sunulan Birim Fiyat'!$A:$C,3,0),0)</f>
        <v>0</v>
      </c>
      <c r="I4298" s="10">
        <f>IFERROR(VLOOKUP(A4298,'Eksik Birim Fiyat Satınalma'!$A:$E,5,0),0)</f>
        <v>0</v>
      </c>
      <c r="J4298" s="10">
        <f>IFERROR(VLOOKUP(A4298,'Eksik Birim Fiyat'!$A$2:$E$129,5,0),0)</f>
        <v>0</v>
      </c>
      <c r="K4298" s="10">
        <f>IFERROR(VLOOKUP(A4298,'Birim Fiyatı Olmayan Malzemeler'!$A$1:$C$128,3,0),0)</f>
        <v>0</v>
      </c>
      <c r="L4298" s="10">
        <f>IFERROR(VLOOKUP(A4298,'Reçete Altındakiler'!$A:$C,3,0),0)</f>
        <v>0</v>
      </c>
    </row>
    <row r="4299" spans="1:12" x14ac:dyDescent="0.25">
      <c r="A4299" s="8" t="s">
        <v>4172</v>
      </c>
      <c r="B4299" s="1">
        <v>3</v>
      </c>
      <c r="C4299" s="1">
        <v>3</v>
      </c>
      <c r="D4299" s="1">
        <v>0</v>
      </c>
      <c r="E4299" s="1">
        <v>0</v>
      </c>
      <c r="F4299" s="10">
        <f>IFERROR(VLOOKUP(A4299,'Sevinç 03.04.2023 1215'!$A:$F,5,0),0)</f>
        <v>0</v>
      </c>
      <c r="G4299" s="10">
        <f>IFERROR(VLOOKUP(A4299,'Sevinç 04.04.2023 0911'!$A:$D,4,0),0)</f>
        <v>0</v>
      </c>
      <c r="H4299" s="10">
        <f>IFERROR(VLOOKUP(A4299,'Onaya Sunulan Birim Fiyat'!$A:$C,3,0),0)</f>
        <v>0</v>
      </c>
      <c r="I4299" s="10">
        <f>IFERROR(VLOOKUP(A4299,'Eksik Birim Fiyat Satınalma'!$A:$E,5,0),0)</f>
        <v>0</v>
      </c>
      <c r="J4299" s="10">
        <f>IFERROR(VLOOKUP(A4299,'Eksik Birim Fiyat'!$A$2:$E$129,5,0),0)</f>
        <v>0</v>
      </c>
      <c r="K4299" s="10">
        <f>IFERROR(VLOOKUP(A4299,'Birim Fiyatı Olmayan Malzemeler'!$A$1:$C$128,3,0),0)</f>
        <v>0</v>
      </c>
      <c r="L4299" s="10">
        <f>IFERROR(VLOOKUP(A4299,'Reçete Altındakiler'!$A:$C,3,0),0)</f>
        <v>0</v>
      </c>
    </row>
    <row r="4300" spans="1:12" x14ac:dyDescent="0.25">
      <c r="A4300" s="8" t="s">
        <v>3784</v>
      </c>
      <c r="B4300" s="1">
        <v>3</v>
      </c>
      <c r="C4300" s="1">
        <v>2</v>
      </c>
      <c r="D4300" s="1">
        <v>0</v>
      </c>
      <c r="E4300" s="1">
        <v>0</v>
      </c>
      <c r="F4300" s="10">
        <f>IFERROR(VLOOKUP(A4300,'Sevinç 03.04.2023 1215'!$A:$F,5,0),0)</f>
        <v>0</v>
      </c>
      <c r="G4300" s="10">
        <f>IFERROR(VLOOKUP(A4300,'Sevinç 04.04.2023 0911'!$A:$D,4,0),0)</f>
        <v>0</v>
      </c>
      <c r="H4300" s="10">
        <f>IFERROR(VLOOKUP(A4300,'Onaya Sunulan Birim Fiyat'!$A:$C,3,0),0)</f>
        <v>0</v>
      </c>
      <c r="I4300" s="10">
        <f>IFERROR(VLOOKUP(A4300,'Eksik Birim Fiyat Satınalma'!$A:$E,5,0),0)</f>
        <v>0</v>
      </c>
      <c r="J4300" s="10">
        <f>IFERROR(VLOOKUP(A4300,'Eksik Birim Fiyat'!$A$2:$E$129,5,0),0)</f>
        <v>0</v>
      </c>
      <c r="K4300" s="10">
        <f>IFERROR(VLOOKUP(A4300,'Birim Fiyatı Olmayan Malzemeler'!$A$1:$C$128,3,0),0)</f>
        <v>0</v>
      </c>
      <c r="L4300" s="10">
        <f>IFERROR(VLOOKUP(A4300,'Reçete Altındakiler'!$A:$C,3,0),0)</f>
        <v>0</v>
      </c>
    </row>
    <row r="4301" spans="1:12" x14ac:dyDescent="0.25">
      <c r="A4301" s="8" t="s">
        <v>3692</v>
      </c>
      <c r="B4301" s="1">
        <v>3</v>
      </c>
      <c r="C4301" s="1">
        <v>2</v>
      </c>
      <c r="D4301" s="1">
        <v>0</v>
      </c>
      <c r="E4301" s="1">
        <v>0</v>
      </c>
      <c r="F4301" s="10">
        <f>IFERROR(VLOOKUP(A4301,'Sevinç 03.04.2023 1215'!$A:$F,5,0),0)</f>
        <v>0</v>
      </c>
      <c r="G4301" s="10">
        <f>IFERROR(VLOOKUP(A4301,'Sevinç 04.04.2023 0911'!$A:$D,4,0),0)</f>
        <v>0</v>
      </c>
      <c r="H4301" s="10">
        <f>IFERROR(VLOOKUP(A4301,'Onaya Sunulan Birim Fiyat'!$A:$C,3,0),0)</f>
        <v>0</v>
      </c>
      <c r="I4301" s="10">
        <f>IFERROR(VLOOKUP(A4301,'Eksik Birim Fiyat Satınalma'!$A:$E,5,0),0)</f>
        <v>0</v>
      </c>
      <c r="J4301" s="10">
        <f>IFERROR(VLOOKUP(A4301,'Eksik Birim Fiyat'!$A$2:$E$129,5,0),0)</f>
        <v>0</v>
      </c>
      <c r="K4301" s="10">
        <f>IFERROR(VLOOKUP(A4301,'Birim Fiyatı Olmayan Malzemeler'!$A$1:$C$128,3,0),0)</f>
        <v>0</v>
      </c>
      <c r="L4301" s="10">
        <f>IFERROR(VLOOKUP(A4301,'Reçete Altındakiler'!$A:$C,3,0),0)</f>
        <v>0</v>
      </c>
    </row>
    <row r="4302" spans="1:12" x14ac:dyDescent="0.25">
      <c r="A4302" s="8" t="s">
        <v>2293</v>
      </c>
      <c r="B4302" s="1">
        <v>3</v>
      </c>
      <c r="C4302" s="1">
        <v>1</v>
      </c>
      <c r="D4302" s="1">
        <v>0</v>
      </c>
      <c r="E4302" s="1">
        <v>0</v>
      </c>
      <c r="F4302" s="10">
        <f>IFERROR(VLOOKUP(A4302,'Sevinç 03.04.2023 1215'!$A:$F,5,0),0)</f>
        <v>0</v>
      </c>
      <c r="G4302" s="10">
        <f>IFERROR(VLOOKUP(A4302,'Sevinç 04.04.2023 0911'!$A:$D,4,0),0)</f>
        <v>0</v>
      </c>
      <c r="H4302" s="10">
        <f>IFERROR(VLOOKUP(A4302,'Onaya Sunulan Birim Fiyat'!$A:$C,3,0),0)</f>
        <v>0</v>
      </c>
      <c r="I4302" s="10">
        <f>IFERROR(VLOOKUP(A4302,'Eksik Birim Fiyat Satınalma'!$A:$E,5,0),0)</f>
        <v>0</v>
      </c>
      <c r="J4302" s="10">
        <f>IFERROR(VLOOKUP(A4302,'Eksik Birim Fiyat'!$A$2:$E$129,5,0),0)</f>
        <v>0</v>
      </c>
      <c r="K4302" s="10">
        <f>IFERROR(VLOOKUP(A4302,'Birim Fiyatı Olmayan Malzemeler'!$A$1:$C$128,3,0),0)</f>
        <v>0</v>
      </c>
      <c r="L4302" s="10">
        <f>IFERROR(VLOOKUP(A4302,'Reçete Altındakiler'!$A:$C,3,0),0)</f>
        <v>0</v>
      </c>
    </row>
    <row r="4303" spans="1:12" x14ac:dyDescent="0.25">
      <c r="A4303" s="8" t="s">
        <v>3693</v>
      </c>
      <c r="B4303" s="1">
        <v>3</v>
      </c>
      <c r="C4303" s="1">
        <v>2</v>
      </c>
      <c r="D4303" s="1">
        <v>0</v>
      </c>
      <c r="E4303" s="1">
        <v>0</v>
      </c>
      <c r="F4303" s="10">
        <f>IFERROR(VLOOKUP(A4303,'Sevinç 03.04.2023 1215'!$A:$F,5,0),0)</f>
        <v>0</v>
      </c>
      <c r="G4303" s="10">
        <f>IFERROR(VLOOKUP(A4303,'Sevinç 04.04.2023 0911'!$A:$D,4,0),0)</f>
        <v>0</v>
      </c>
      <c r="H4303" s="10">
        <f>IFERROR(VLOOKUP(A4303,'Onaya Sunulan Birim Fiyat'!$A:$C,3,0),0)</f>
        <v>0</v>
      </c>
      <c r="I4303" s="10">
        <f>IFERROR(VLOOKUP(A4303,'Eksik Birim Fiyat Satınalma'!$A:$E,5,0),0)</f>
        <v>0</v>
      </c>
      <c r="J4303" s="10">
        <f>IFERROR(VLOOKUP(A4303,'Eksik Birim Fiyat'!$A$2:$E$129,5,0),0)</f>
        <v>0</v>
      </c>
      <c r="K4303" s="10">
        <f>IFERROR(VLOOKUP(A4303,'Birim Fiyatı Olmayan Malzemeler'!$A$1:$C$128,3,0),0)</f>
        <v>0</v>
      </c>
      <c r="L4303" s="10">
        <f>IFERROR(VLOOKUP(A4303,'Reçete Altındakiler'!$A:$C,3,0),0)</f>
        <v>0</v>
      </c>
    </row>
    <row r="4304" spans="1:12" x14ac:dyDescent="0.25">
      <c r="A4304" s="8" t="s">
        <v>3785</v>
      </c>
      <c r="B4304" s="1">
        <v>3</v>
      </c>
      <c r="C4304" s="1">
        <v>1</v>
      </c>
      <c r="D4304" s="1">
        <v>0</v>
      </c>
      <c r="E4304" s="1">
        <v>0</v>
      </c>
      <c r="F4304" s="10">
        <f>IFERROR(VLOOKUP(A4304,'Sevinç 03.04.2023 1215'!$A:$F,5,0),0)</f>
        <v>0</v>
      </c>
      <c r="G4304" s="10">
        <f>IFERROR(VLOOKUP(A4304,'Sevinç 04.04.2023 0911'!$A:$D,4,0),0)</f>
        <v>0</v>
      </c>
      <c r="H4304" s="10">
        <f>IFERROR(VLOOKUP(A4304,'Onaya Sunulan Birim Fiyat'!$A:$C,3,0),0)</f>
        <v>0</v>
      </c>
      <c r="I4304" s="10">
        <f>IFERROR(VLOOKUP(A4304,'Eksik Birim Fiyat Satınalma'!$A:$E,5,0),0)</f>
        <v>0</v>
      </c>
      <c r="J4304" s="10">
        <f>IFERROR(VLOOKUP(A4304,'Eksik Birim Fiyat'!$A$2:$E$129,5,0),0)</f>
        <v>0</v>
      </c>
      <c r="K4304" s="10">
        <f>IFERROR(VLOOKUP(A4304,'Birim Fiyatı Olmayan Malzemeler'!$A$1:$C$128,3,0),0)</f>
        <v>0</v>
      </c>
      <c r="L4304" s="10">
        <f>IFERROR(VLOOKUP(A4304,'Reçete Altındakiler'!$A:$C,3,0),0)</f>
        <v>0</v>
      </c>
    </row>
    <row r="4305" spans="1:12" x14ac:dyDescent="0.25">
      <c r="A4305" s="8" t="s">
        <v>2294</v>
      </c>
      <c r="B4305" s="1">
        <v>3</v>
      </c>
      <c r="C4305" s="1">
        <v>4</v>
      </c>
      <c r="D4305" s="1">
        <v>0</v>
      </c>
      <c r="E4305" s="1">
        <v>0</v>
      </c>
      <c r="F4305" s="10">
        <f>IFERROR(VLOOKUP(A4305,'Sevinç 03.04.2023 1215'!$A:$F,5,0),0)</f>
        <v>0</v>
      </c>
      <c r="G4305" s="10">
        <f>IFERROR(VLOOKUP(A4305,'Sevinç 04.04.2023 0911'!$A:$D,4,0),0)</f>
        <v>0</v>
      </c>
      <c r="H4305" s="10">
        <f>IFERROR(VLOOKUP(A4305,'Onaya Sunulan Birim Fiyat'!$A:$C,3,0),0)</f>
        <v>0</v>
      </c>
      <c r="I4305" s="10">
        <f>IFERROR(VLOOKUP(A4305,'Eksik Birim Fiyat Satınalma'!$A:$E,5,0),0)</f>
        <v>0</v>
      </c>
      <c r="J4305" s="10">
        <f>IFERROR(VLOOKUP(A4305,'Eksik Birim Fiyat'!$A$2:$E$129,5,0),0)</f>
        <v>0</v>
      </c>
      <c r="K4305" s="10">
        <f>IFERROR(VLOOKUP(A4305,'Birim Fiyatı Olmayan Malzemeler'!$A$1:$C$128,3,0),0)</f>
        <v>0</v>
      </c>
      <c r="L4305" s="10">
        <f>IFERROR(VLOOKUP(A4305,'Reçete Altındakiler'!$A:$C,3,0),0)</f>
        <v>0</v>
      </c>
    </row>
    <row r="4306" spans="1:12" x14ac:dyDescent="0.25">
      <c r="A4306" s="8" t="s">
        <v>2295</v>
      </c>
      <c r="B4306" s="1">
        <v>22</v>
      </c>
      <c r="C4306" s="1">
        <v>1</v>
      </c>
      <c r="D4306" s="1">
        <v>0</v>
      </c>
      <c r="E4306" s="1">
        <v>0</v>
      </c>
      <c r="F4306" s="10">
        <f>IFERROR(VLOOKUP(A4306,'Sevinç 03.04.2023 1215'!$A:$F,5,0),0)</f>
        <v>0</v>
      </c>
      <c r="G4306" s="10">
        <f>IFERROR(VLOOKUP(A4306,'Sevinç 04.04.2023 0911'!$A:$D,4,0),0)</f>
        <v>0</v>
      </c>
      <c r="H4306" s="10">
        <f>IFERROR(VLOOKUP(A4306,'Onaya Sunulan Birim Fiyat'!$A:$C,3,0),0)</f>
        <v>0</v>
      </c>
      <c r="I4306" s="10">
        <f>IFERROR(VLOOKUP(A4306,'Eksik Birim Fiyat Satınalma'!$A:$E,5,0),0)</f>
        <v>0</v>
      </c>
      <c r="J4306" s="10">
        <f>IFERROR(VLOOKUP(A4306,'Eksik Birim Fiyat'!$A$2:$E$129,5,0),0)</f>
        <v>0</v>
      </c>
      <c r="K4306" s="10">
        <f>IFERROR(VLOOKUP(A4306,'Birim Fiyatı Olmayan Malzemeler'!$A$1:$C$128,3,0),0)</f>
        <v>0</v>
      </c>
      <c r="L4306" s="10">
        <f>IFERROR(VLOOKUP(A4306,'Reçete Altındakiler'!$A:$C,3,0),0)</f>
        <v>0</v>
      </c>
    </row>
    <row r="4307" spans="1:12" x14ac:dyDescent="0.25">
      <c r="A4307" s="8" t="s">
        <v>2296</v>
      </c>
      <c r="B4307" s="1">
        <v>3</v>
      </c>
      <c r="C4307" s="1">
        <v>6</v>
      </c>
      <c r="D4307" s="1">
        <v>0</v>
      </c>
      <c r="E4307" s="1">
        <v>0</v>
      </c>
      <c r="F4307" s="10">
        <f>IFERROR(VLOOKUP(A4307,'Sevinç 03.04.2023 1215'!$A:$F,5,0),0)</f>
        <v>0</v>
      </c>
      <c r="G4307" s="10">
        <f>IFERROR(VLOOKUP(A4307,'Sevinç 04.04.2023 0911'!$A:$D,4,0),0)</f>
        <v>0</v>
      </c>
      <c r="H4307" s="10">
        <f>IFERROR(VLOOKUP(A4307,'Onaya Sunulan Birim Fiyat'!$A:$C,3,0),0)</f>
        <v>0</v>
      </c>
      <c r="I4307" s="10">
        <f>IFERROR(VLOOKUP(A4307,'Eksik Birim Fiyat Satınalma'!$A:$E,5,0),0)</f>
        <v>0</v>
      </c>
      <c r="J4307" s="10">
        <f>IFERROR(VLOOKUP(A4307,'Eksik Birim Fiyat'!$A$2:$E$129,5,0),0)</f>
        <v>0</v>
      </c>
      <c r="K4307" s="10">
        <f>IFERROR(VLOOKUP(A4307,'Birim Fiyatı Olmayan Malzemeler'!$A$1:$C$128,3,0),0)</f>
        <v>0</v>
      </c>
      <c r="L4307" s="10">
        <f>IFERROR(VLOOKUP(A4307,'Reçete Altındakiler'!$A:$C,3,0),0)</f>
        <v>0</v>
      </c>
    </row>
    <row r="4308" spans="1:12" x14ac:dyDescent="0.25">
      <c r="A4308" s="8" t="s">
        <v>3502</v>
      </c>
      <c r="B4308" s="1">
        <v>3</v>
      </c>
      <c r="C4308" s="1">
        <v>8</v>
      </c>
      <c r="D4308" s="1">
        <v>0</v>
      </c>
      <c r="E4308" s="1">
        <v>0</v>
      </c>
      <c r="F4308" s="10">
        <f>IFERROR(VLOOKUP(A4308,'Sevinç 03.04.2023 1215'!$A:$F,5,0),0)</f>
        <v>0</v>
      </c>
      <c r="G4308" s="10">
        <f>IFERROR(VLOOKUP(A4308,'Sevinç 04.04.2023 0911'!$A:$D,4,0),0)</f>
        <v>0</v>
      </c>
      <c r="H4308" s="10">
        <f>IFERROR(VLOOKUP(A4308,'Onaya Sunulan Birim Fiyat'!$A:$C,3,0),0)</f>
        <v>0</v>
      </c>
      <c r="I4308" s="10">
        <f>IFERROR(VLOOKUP(A4308,'Eksik Birim Fiyat Satınalma'!$A:$E,5,0),0)</f>
        <v>0</v>
      </c>
      <c r="J4308" s="10">
        <f>IFERROR(VLOOKUP(A4308,'Eksik Birim Fiyat'!$A$2:$E$129,5,0),0)</f>
        <v>0</v>
      </c>
      <c r="K4308" s="10">
        <f>IFERROR(VLOOKUP(A4308,'Birim Fiyatı Olmayan Malzemeler'!$A$1:$C$128,3,0),0)</f>
        <v>0</v>
      </c>
      <c r="L4308" s="10">
        <f>IFERROR(VLOOKUP(A4308,'Reçete Altındakiler'!$A:$C,3,0),0)</f>
        <v>0</v>
      </c>
    </row>
    <row r="4309" spans="1:12" x14ac:dyDescent="0.25">
      <c r="A4309" s="8" t="s">
        <v>3083</v>
      </c>
      <c r="B4309" s="1">
        <v>3</v>
      </c>
      <c r="C4309" s="1">
        <v>6</v>
      </c>
      <c r="D4309" s="1">
        <v>0</v>
      </c>
      <c r="E4309" s="1">
        <v>0</v>
      </c>
      <c r="F4309" s="10">
        <f>IFERROR(VLOOKUP(A4309,'Sevinç 03.04.2023 1215'!$A:$F,5,0),0)</f>
        <v>0</v>
      </c>
      <c r="G4309" s="10">
        <f>IFERROR(VLOOKUP(A4309,'Sevinç 04.04.2023 0911'!$A:$D,4,0),0)</f>
        <v>0</v>
      </c>
      <c r="H4309" s="10">
        <f>IFERROR(VLOOKUP(A4309,'Onaya Sunulan Birim Fiyat'!$A:$C,3,0),0)</f>
        <v>0</v>
      </c>
      <c r="I4309" s="10">
        <f>IFERROR(VLOOKUP(A4309,'Eksik Birim Fiyat Satınalma'!$A:$E,5,0),0)</f>
        <v>0</v>
      </c>
      <c r="J4309" s="10">
        <f>IFERROR(VLOOKUP(A4309,'Eksik Birim Fiyat'!$A$2:$E$129,5,0),0)</f>
        <v>0</v>
      </c>
      <c r="K4309" s="10">
        <f>IFERROR(VLOOKUP(A4309,'Birim Fiyatı Olmayan Malzemeler'!$A$1:$C$128,3,0),0)</f>
        <v>0</v>
      </c>
      <c r="L4309" s="10">
        <f>IFERROR(VLOOKUP(A4309,'Reçete Altındakiler'!$A:$C,3,0),0)</f>
        <v>0</v>
      </c>
    </row>
    <row r="4310" spans="1:12" x14ac:dyDescent="0.25">
      <c r="A4310" s="8" t="s">
        <v>3786</v>
      </c>
      <c r="B4310" s="1">
        <v>3</v>
      </c>
      <c r="C4310" s="1">
        <v>8</v>
      </c>
      <c r="D4310" s="1">
        <v>0</v>
      </c>
      <c r="E4310" s="1">
        <v>0</v>
      </c>
      <c r="F4310" s="10">
        <f>IFERROR(VLOOKUP(A4310,'Sevinç 03.04.2023 1215'!$A:$F,5,0),0)</f>
        <v>0</v>
      </c>
      <c r="G4310" s="10">
        <f>IFERROR(VLOOKUP(A4310,'Sevinç 04.04.2023 0911'!$A:$D,4,0),0)</f>
        <v>0</v>
      </c>
      <c r="H4310" s="10">
        <f>IFERROR(VLOOKUP(A4310,'Onaya Sunulan Birim Fiyat'!$A:$C,3,0),0)</f>
        <v>0</v>
      </c>
      <c r="I4310" s="10">
        <f>IFERROR(VLOOKUP(A4310,'Eksik Birim Fiyat Satınalma'!$A:$E,5,0),0)</f>
        <v>0</v>
      </c>
      <c r="J4310" s="10">
        <f>IFERROR(VLOOKUP(A4310,'Eksik Birim Fiyat'!$A$2:$E$129,5,0),0)</f>
        <v>0</v>
      </c>
      <c r="K4310" s="10">
        <f>IFERROR(VLOOKUP(A4310,'Birim Fiyatı Olmayan Malzemeler'!$A$1:$C$128,3,0),0)</f>
        <v>0</v>
      </c>
      <c r="L4310" s="10">
        <f>IFERROR(VLOOKUP(A4310,'Reçete Altındakiler'!$A:$C,3,0),0)</f>
        <v>0</v>
      </c>
    </row>
    <row r="4311" spans="1:12" x14ac:dyDescent="0.25">
      <c r="A4311" s="8" t="s">
        <v>3652</v>
      </c>
      <c r="B4311" s="1">
        <v>9</v>
      </c>
      <c r="C4311" s="1">
        <v>2</v>
      </c>
      <c r="D4311" s="1">
        <v>0</v>
      </c>
      <c r="E4311" s="1">
        <v>0</v>
      </c>
      <c r="F4311" s="10">
        <f>IFERROR(VLOOKUP(A4311,'Sevinç 03.04.2023 1215'!$A:$F,5,0),0)</f>
        <v>0</v>
      </c>
      <c r="G4311" s="10">
        <f>IFERROR(VLOOKUP(A4311,'Sevinç 04.04.2023 0911'!$A:$D,4,0),0)</f>
        <v>0</v>
      </c>
      <c r="H4311" s="10">
        <f>IFERROR(VLOOKUP(A4311,'Onaya Sunulan Birim Fiyat'!$A:$C,3,0),0)</f>
        <v>0</v>
      </c>
      <c r="I4311" s="10">
        <f>IFERROR(VLOOKUP(A4311,'Eksik Birim Fiyat Satınalma'!$A:$E,5,0),0)</f>
        <v>0</v>
      </c>
      <c r="J4311" s="10">
        <f>IFERROR(VLOOKUP(A4311,'Eksik Birim Fiyat'!$A$2:$E$129,5,0),0)</f>
        <v>0</v>
      </c>
      <c r="K4311" s="10">
        <f>IFERROR(VLOOKUP(A4311,'Birim Fiyatı Olmayan Malzemeler'!$A$1:$C$128,3,0),0)</f>
        <v>0</v>
      </c>
      <c r="L4311" s="10">
        <f>IFERROR(VLOOKUP(A4311,'Reçete Altındakiler'!$A:$C,3,0),0)</f>
        <v>0</v>
      </c>
    </row>
    <row r="4312" spans="1:12" x14ac:dyDescent="0.25">
      <c r="A4312" s="8" t="s">
        <v>3084</v>
      </c>
      <c r="B4312" s="1">
        <v>9</v>
      </c>
      <c r="C4312" s="1">
        <v>1</v>
      </c>
      <c r="D4312" s="1">
        <v>0</v>
      </c>
      <c r="E4312" s="1">
        <v>0</v>
      </c>
      <c r="F4312" s="10">
        <f>IFERROR(VLOOKUP(A4312,'Sevinç 03.04.2023 1215'!$A:$F,5,0),0)</f>
        <v>0</v>
      </c>
      <c r="G4312" s="10">
        <f>IFERROR(VLOOKUP(A4312,'Sevinç 04.04.2023 0911'!$A:$D,4,0),0)</f>
        <v>0</v>
      </c>
      <c r="H4312" s="10">
        <f>IFERROR(VLOOKUP(A4312,'Onaya Sunulan Birim Fiyat'!$A:$C,3,0),0)</f>
        <v>0</v>
      </c>
      <c r="I4312" s="10">
        <f>IFERROR(VLOOKUP(A4312,'Eksik Birim Fiyat Satınalma'!$A:$E,5,0),0)</f>
        <v>0</v>
      </c>
      <c r="J4312" s="10">
        <f>IFERROR(VLOOKUP(A4312,'Eksik Birim Fiyat'!$A$2:$E$129,5,0),0)</f>
        <v>0</v>
      </c>
      <c r="K4312" s="10">
        <f>IFERROR(VLOOKUP(A4312,'Birim Fiyatı Olmayan Malzemeler'!$A$1:$C$128,3,0),0)</f>
        <v>0</v>
      </c>
      <c r="L4312" s="10">
        <f>IFERROR(VLOOKUP(A4312,'Reçete Altındakiler'!$A:$C,3,0),0)</f>
        <v>0</v>
      </c>
    </row>
    <row r="4313" spans="1:12" x14ac:dyDescent="0.25">
      <c r="A4313" s="8" t="s">
        <v>3503</v>
      </c>
      <c r="B4313" s="1">
        <v>9</v>
      </c>
      <c r="C4313" s="1">
        <v>1</v>
      </c>
      <c r="D4313" s="1">
        <v>0</v>
      </c>
      <c r="E4313" s="1">
        <v>0</v>
      </c>
      <c r="F4313" s="10">
        <f>IFERROR(VLOOKUP(A4313,'Sevinç 03.04.2023 1215'!$A:$F,5,0),0)</f>
        <v>0</v>
      </c>
      <c r="G4313" s="10">
        <f>IFERROR(VLOOKUP(A4313,'Sevinç 04.04.2023 0911'!$A:$D,4,0),0)</f>
        <v>0</v>
      </c>
      <c r="H4313" s="10">
        <f>IFERROR(VLOOKUP(A4313,'Onaya Sunulan Birim Fiyat'!$A:$C,3,0),0)</f>
        <v>0</v>
      </c>
      <c r="I4313" s="10">
        <f>IFERROR(VLOOKUP(A4313,'Eksik Birim Fiyat Satınalma'!$A:$E,5,0),0)</f>
        <v>0</v>
      </c>
      <c r="J4313" s="10">
        <f>IFERROR(VLOOKUP(A4313,'Eksik Birim Fiyat'!$A$2:$E$129,5,0),0)</f>
        <v>0</v>
      </c>
      <c r="K4313" s="10">
        <f>IFERROR(VLOOKUP(A4313,'Birim Fiyatı Olmayan Malzemeler'!$A$1:$C$128,3,0),0)</f>
        <v>0</v>
      </c>
      <c r="L4313" s="10">
        <f>IFERROR(VLOOKUP(A4313,'Reçete Altındakiler'!$A:$C,3,0),0)</f>
        <v>0</v>
      </c>
    </row>
    <row r="4314" spans="1:12" x14ac:dyDescent="0.25">
      <c r="A4314" s="8" t="s">
        <v>2297</v>
      </c>
      <c r="B4314" s="1">
        <v>9</v>
      </c>
      <c r="C4314" s="1">
        <v>1</v>
      </c>
      <c r="D4314" s="1">
        <v>0</v>
      </c>
      <c r="E4314" s="1">
        <v>0</v>
      </c>
      <c r="F4314" s="10">
        <f>IFERROR(VLOOKUP(A4314,'Sevinç 03.04.2023 1215'!$A:$F,5,0),0)</f>
        <v>0</v>
      </c>
      <c r="G4314" s="10">
        <f>IFERROR(VLOOKUP(A4314,'Sevinç 04.04.2023 0911'!$A:$D,4,0),0)</f>
        <v>0</v>
      </c>
      <c r="H4314" s="10">
        <f>IFERROR(VLOOKUP(A4314,'Onaya Sunulan Birim Fiyat'!$A:$C,3,0),0)</f>
        <v>0</v>
      </c>
      <c r="I4314" s="10">
        <f>IFERROR(VLOOKUP(A4314,'Eksik Birim Fiyat Satınalma'!$A:$E,5,0),0)</f>
        <v>0</v>
      </c>
      <c r="J4314" s="10">
        <f>IFERROR(VLOOKUP(A4314,'Eksik Birim Fiyat'!$A$2:$E$129,5,0),0)</f>
        <v>0</v>
      </c>
      <c r="K4314" s="10">
        <f>IFERROR(VLOOKUP(A4314,'Birim Fiyatı Olmayan Malzemeler'!$A$1:$C$128,3,0),0)</f>
        <v>0</v>
      </c>
      <c r="L4314" s="10">
        <f>IFERROR(VLOOKUP(A4314,'Reçete Altındakiler'!$A:$C,3,0),0)</f>
        <v>0</v>
      </c>
    </row>
    <row r="4315" spans="1:12" x14ac:dyDescent="0.25">
      <c r="A4315" s="8" t="s">
        <v>3653</v>
      </c>
      <c r="B4315" s="1">
        <v>3</v>
      </c>
      <c r="C4315" s="1">
        <v>1</v>
      </c>
      <c r="D4315" s="1">
        <v>0</v>
      </c>
      <c r="E4315" s="1">
        <v>0</v>
      </c>
      <c r="F4315" s="10">
        <f>IFERROR(VLOOKUP(A4315,'Sevinç 03.04.2023 1215'!$A:$F,5,0),0)</f>
        <v>0</v>
      </c>
      <c r="G4315" s="10">
        <f>IFERROR(VLOOKUP(A4315,'Sevinç 04.04.2023 0911'!$A:$D,4,0),0)</f>
        <v>0</v>
      </c>
      <c r="H4315" s="10">
        <f>IFERROR(VLOOKUP(A4315,'Onaya Sunulan Birim Fiyat'!$A:$C,3,0),0)</f>
        <v>0</v>
      </c>
      <c r="I4315" s="10">
        <f>IFERROR(VLOOKUP(A4315,'Eksik Birim Fiyat Satınalma'!$A:$E,5,0),0)</f>
        <v>0</v>
      </c>
      <c r="J4315" s="10">
        <f>IFERROR(VLOOKUP(A4315,'Eksik Birim Fiyat'!$A$2:$E$129,5,0),0)</f>
        <v>0</v>
      </c>
      <c r="K4315" s="10">
        <f>IFERROR(VLOOKUP(A4315,'Birim Fiyatı Olmayan Malzemeler'!$A$1:$C$128,3,0),0)</f>
        <v>0</v>
      </c>
      <c r="L4315" s="10">
        <f>IFERROR(VLOOKUP(A4315,'Reçete Altındakiler'!$A:$C,3,0),0)</f>
        <v>0</v>
      </c>
    </row>
    <row r="4316" spans="1:12" x14ac:dyDescent="0.25">
      <c r="A4316" s="8" t="s">
        <v>3086</v>
      </c>
      <c r="B4316" s="1">
        <v>3</v>
      </c>
      <c r="C4316" s="1">
        <v>1</v>
      </c>
      <c r="D4316" s="1">
        <v>0</v>
      </c>
      <c r="E4316" s="1">
        <v>0</v>
      </c>
      <c r="F4316" s="10">
        <f>IFERROR(VLOOKUP(A4316,'Sevinç 03.04.2023 1215'!$A:$F,5,0),0)</f>
        <v>0</v>
      </c>
      <c r="G4316" s="10">
        <f>IFERROR(VLOOKUP(A4316,'Sevinç 04.04.2023 0911'!$A:$D,4,0),0)</f>
        <v>0</v>
      </c>
      <c r="H4316" s="10">
        <f>IFERROR(VLOOKUP(A4316,'Onaya Sunulan Birim Fiyat'!$A:$C,3,0),0)</f>
        <v>0</v>
      </c>
      <c r="I4316" s="10">
        <f>IFERROR(VLOOKUP(A4316,'Eksik Birim Fiyat Satınalma'!$A:$E,5,0),0)</f>
        <v>0</v>
      </c>
      <c r="J4316" s="10">
        <f>IFERROR(VLOOKUP(A4316,'Eksik Birim Fiyat'!$A$2:$E$129,5,0),0)</f>
        <v>0</v>
      </c>
      <c r="K4316" s="10">
        <f>IFERROR(VLOOKUP(A4316,'Birim Fiyatı Olmayan Malzemeler'!$A$1:$C$128,3,0),0)</f>
        <v>0</v>
      </c>
      <c r="L4316" s="10">
        <f>IFERROR(VLOOKUP(A4316,'Reçete Altındakiler'!$A:$C,3,0),0)</f>
        <v>0</v>
      </c>
    </row>
    <row r="4317" spans="1:12" x14ac:dyDescent="0.25">
      <c r="A4317" s="8" t="s">
        <v>3087</v>
      </c>
      <c r="B4317" s="1">
        <v>3</v>
      </c>
      <c r="C4317" s="1">
        <v>1</v>
      </c>
      <c r="D4317" s="1">
        <v>0</v>
      </c>
      <c r="E4317" s="1">
        <v>0</v>
      </c>
      <c r="F4317" s="10">
        <f>IFERROR(VLOOKUP(A4317,'Sevinç 03.04.2023 1215'!$A:$F,5,0),0)</f>
        <v>0</v>
      </c>
      <c r="G4317" s="10">
        <f>IFERROR(VLOOKUP(A4317,'Sevinç 04.04.2023 0911'!$A:$D,4,0),0)</f>
        <v>0</v>
      </c>
      <c r="H4317" s="10">
        <f>IFERROR(VLOOKUP(A4317,'Onaya Sunulan Birim Fiyat'!$A:$C,3,0),0)</f>
        <v>0</v>
      </c>
      <c r="I4317" s="10">
        <f>IFERROR(VLOOKUP(A4317,'Eksik Birim Fiyat Satınalma'!$A:$E,5,0),0)</f>
        <v>0</v>
      </c>
      <c r="J4317" s="10">
        <f>IFERROR(VLOOKUP(A4317,'Eksik Birim Fiyat'!$A$2:$E$129,5,0),0)</f>
        <v>0</v>
      </c>
      <c r="K4317" s="10">
        <f>IFERROR(VLOOKUP(A4317,'Birim Fiyatı Olmayan Malzemeler'!$A$1:$C$128,3,0),0)</f>
        <v>0</v>
      </c>
      <c r="L4317" s="10">
        <f>IFERROR(VLOOKUP(A4317,'Reçete Altındakiler'!$A:$C,3,0),0)</f>
        <v>0</v>
      </c>
    </row>
    <row r="4318" spans="1:12" x14ac:dyDescent="0.25">
      <c r="A4318" s="8" t="s">
        <v>3654</v>
      </c>
      <c r="B4318" s="1">
        <v>3</v>
      </c>
      <c r="C4318" s="1">
        <v>1</v>
      </c>
      <c r="D4318" s="1">
        <v>0</v>
      </c>
      <c r="E4318" s="1">
        <v>0</v>
      </c>
      <c r="F4318" s="10">
        <f>IFERROR(VLOOKUP(A4318,'Sevinç 03.04.2023 1215'!$A:$F,5,0),0)</f>
        <v>0</v>
      </c>
      <c r="G4318" s="10">
        <f>IFERROR(VLOOKUP(A4318,'Sevinç 04.04.2023 0911'!$A:$D,4,0),0)</f>
        <v>0</v>
      </c>
      <c r="H4318" s="10">
        <f>IFERROR(VLOOKUP(A4318,'Onaya Sunulan Birim Fiyat'!$A:$C,3,0),0)</f>
        <v>0</v>
      </c>
      <c r="I4318" s="10">
        <f>IFERROR(VLOOKUP(A4318,'Eksik Birim Fiyat Satınalma'!$A:$E,5,0),0)</f>
        <v>0</v>
      </c>
      <c r="J4318" s="10">
        <f>IFERROR(VLOOKUP(A4318,'Eksik Birim Fiyat'!$A$2:$E$129,5,0),0)</f>
        <v>0</v>
      </c>
      <c r="K4318" s="10">
        <f>IFERROR(VLOOKUP(A4318,'Birim Fiyatı Olmayan Malzemeler'!$A$1:$C$128,3,0),0)</f>
        <v>0</v>
      </c>
      <c r="L4318" s="10">
        <f>IFERROR(VLOOKUP(A4318,'Reçete Altındakiler'!$A:$C,3,0),0)</f>
        <v>0</v>
      </c>
    </row>
    <row r="4319" spans="1:12" x14ac:dyDescent="0.25">
      <c r="A4319" s="8" t="s">
        <v>3839</v>
      </c>
      <c r="B4319" s="1">
        <v>3</v>
      </c>
      <c r="C4319" s="1">
        <v>2</v>
      </c>
      <c r="D4319" s="1">
        <v>0</v>
      </c>
      <c r="E4319" s="1">
        <v>0</v>
      </c>
      <c r="F4319" s="10">
        <f>IFERROR(VLOOKUP(A4319,'Sevinç 03.04.2023 1215'!$A:$F,5,0),0)</f>
        <v>0</v>
      </c>
      <c r="G4319" s="10">
        <f>IFERROR(VLOOKUP(A4319,'Sevinç 04.04.2023 0911'!$A:$D,4,0),0)</f>
        <v>0</v>
      </c>
      <c r="H4319" s="10">
        <f>IFERROR(VLOOKUP(A4319,'Onaya Sunulan Birim Fiyat'!$A:$C,3,0),0)</f>
        <v>0</v>
      </c>
      <c r="I4319" s="10">
        <f>IFERROR(VLOOKUP(A4319,'Eksik Birim Fiyat Satınalma'!$A:$E,5,0),0)</f>
        <v>0</v>
      </c>
      <c r="J4319" s="10">
        <f>IFERROR(VLOOKUP(A4319,'Eksik Birim Fiyat'!$A$2:$E$129,5,0),0)</f>
        <v>0</v>
      </c>
      <c r="K4319" s="10">
        <f>IFERROR(VLOOKUP(A4319,'Birim Fiyatı Olmayan Malzemeler'!$A$1:$C$128,3,0),0)</f>
        <v>0</v>
      </c>
      <c r="L4319" s="10">
        <f>IFERROR(VLOOKUP(A4319,'Reçete Altındakiler'!$A:$C,3,0),0)</f>
        <v>0</v>
      </c>
    </row>
    <row r="4320" spans="1:12" x14ac:dyDescent="0.25">
      <c r="A4320" s="8" t="s">
        <v>3694</v>
      </c>
      <c r="B4320" s="1">
        <v>3</v>
      </c>
      <c r="C4320" s="1">
        <v>3</v>
      </c>
      <c r="D4320" s="1">
        <v>0</v>
      </c>
      <c r="E4320" s="1">
        <v>0</v>
      </c>
      <c r="F4320" s="10">
        <f>IFERROR(VLOOKUP(A4320,'Sevinç 03.04.2023 1215'!$A:$F,5,0),0)</f>
        <v>0</v>
      </c>
      <c r="G4320" s="10">
        <f>IFERROR(VLOOKUP(A4320,'Sevinç 04.04.2023 0911'!$A:$D,4,0),0)</f>
        <v>0</v>
      </c>
      <c r="H4320" s="10">
        <f>IFERROR(VLOOKUP(A4320,'Onaya Sunulan Birim Fiyat'!$A:$C,3,0),0)</f>
        <v>0</v>
      </c>
      <c r="I4320" s="10">
        <f>IFERROR(VLOOKUP(A4320,'Eksik Birim Fiyat Satınalma'!$A:$E,5,0),0)</f>
        <v>0</v>
      </c>
      <c r="J4320" s="10">
        <f>IFERROR(VLOOKUP(A4320,'Eksik Birim Fiyat'!$A$2:$E$129,5,0),0)</f>
        <v>0</v>
      </c>
      <c r="K4320" s="10">
        <f>IFERROR(VLOOKUP(A4320,'Birim Fiyatı Olmayan Malzemeler'!$A$1:$C$128,3,0),0)</f>
        <v>0</v>
      </c>
      <c r="L4320" s="10">
        <f>IFERROR(VLOOKUP(A4320,'Reçete Altındakiler'!$A:$C,3,0),0)</f>
        <v>0</v>
      </c>
    </row>
    <row r="4321" spans="1:12" x14ac:dyDescent="0.25">
      <c r="A4321" s="8" t="s">
        <v>2298</v>
      </c>
      <c r="B4321" s="1">
        <v>3</v>
      </c>
      <c r="C4321" s="1">
        <v>1</v>
      </c>
      <c r="D4321" s="1">
        <v>0</v>
      </c>
      <c r="E4321" s="1">
        <v>0</v>
      </c>
      <c r="F4321" s="10">
        <f>IFERROR(VLOOKUP(A4321,'Sevinç 03.04.2023 1215'!$A:$F,5,0),0)</f>
        <v>0</v>
      </c>
      <c r="G4321" s="10">
        <f>IFERROR(VLOOKUP(A4321,'Sevinç 04.04.2023 0911'!$A:$D,4,0),0)</f>
        <v>0</v>
      </c>
      <c r="H4321" s="10">
        <f>IFERROR(VLOOKUP(A4321,'Onaya Sunulan Birim Fiyat'!$A:$C,3,0),0)</f>
        <v>0</v>
      </c>
      <c r="I4321" s="10">
        <f>IFERROR(VLOOKUP(A4321,'Eksik Birim Fiyat Satınalma'!$A:$E,5,0),0)</f>
        <v>0</v>
      </c>
      <c r="J4321" s="10">
        <f>IFERROR(VLOOKUP(A4321,'Eksik Birim Fiyat'!$A$2:$E$129,5,0),0)</f>
        <v>0</v>
      </c>
      <c r="K4321" s="10">
        <f>IFERROR(VLOOKUP(A4321,'Birim Fiyatı Olmayan Malzemeler'!$A$1:$C$128,3,0),0)</f>
        <v>0</v>
      </c>
      <c r="L4321" s="10">
        <f>IFERROR(VLOOKUP(A4321,'Reçete Altındakiler'!$A:$C,3,0),0)</f>
        <v>0</v>
      </c>
    </row>
    <row r="4322" spans="1:12" x14ac:dyDescent="0.25">
      <c r="A4322" s="8" t="s">
        <v>3695</v>
      </c>
      <c r="B4322" s="1">
        <v>3</v>
      </c>
      <c r="C4322" s="1">
        <v>1</v>
      </c>
      <c r="D4322" s="1">
        <v>0</v>
      </c>
      <c r="E4322" s="1">
        <v>0</v>
      </c>
      <c r="F4322" s="10">
        <f>IFERROR(VLOOKUP(A4322,'Sevinç 03.04.2023 1215'!$A:$F,5,0),0)</f>
        <v>0</v>
      </c>
      <c r="G4322" s="10">
        <f>IFERROR(VLOOKUP(A4322,'Sevinç 04.04.2023 0911'!$A:$D,4,0),0)</f>
        <v>0</v>
      </c>
      <c r="H4322" s="10">
        <f>IFERROR(VLOOKUP(A4322,'Onaya Sunulan Birim Fiyat'!$A:$C,3,0),0)</f>
        <v>0</v>
      </c>
      <c r="I4322" s="10">
        <f>IFERROR(VLOOKUP(A4322,'Eksik Birim Fiyat Satınalma'!$A:$E,5,0),0)</f>
        <v>0</v>
      </c>
      <c r="J4322" s="10">
        <f>IFERROR(VLOOKUP(A4322,'Eksik Birim Fiyat'!$A$2:$E$129,5,0),0)</f>
        <v>0</v>
      </c>
      <c r="K4322" s="10">
        <f>IFERROR(VLOOKUP(A4322,'Birim Fiyatı Olmayan Malzemeler'!$A$1:$C$128,3,0),0)</f>
        <v>0</v>
      </c>
      <c r="L4322" s="10">
        <f>IFERROR(VLOOKUP(A4322,'Reçete Altındakiler'!$A:$C,3,0),0)</f>
        <v>0</v>
      </c>
    </row>
    <row r="4323" spans="1:12" x14ac:dyDescent="0.25">
      <c r="A4323" s="8" t="s">
        <v>3840</v>
      </c>
      <c r="B4323" s="1">
        <v>3</v>
      </c>
      <c r="C4323" s="1">
        <v>10</v>
      </c>
      <c r="D4323" s="1">
        <v>0</v>
      </c>
      <c r="E4323" s="1">
        <v>0</v>
      </c>
      <c r="F4323" s="10">
        <f>IFERROR(VLOOKUP(A4323,'Sevinç 03.04.2023 1215'!$A:$F,5,0),0)</f>
        <v>0</v>
      </c>
      <c r="G4323" s="10">
        <f>IFERROR(VLOOKUP(A4323,'Sevinç 04.04.2023 0911'!$A:$D,4,0),0)</f>
        <v>0</v>
      </c>
      <c r="H4323" s="10">
        <f>IFERROR(VLOOKUP(A4323,'Onaya Sunulan Birim Fiyat'!$A:$C,3,0),0)</f>
        <v>0</v>
      </c>
      <c r="I4323" s="10">
        <f>IFERROR(VLOOKUP(A4323,'Eksik Birim Fiyat Satınalma'!$A:$E,5,0),0)</f>
        <v>0</v>
      </c>
      <c r="J4323" s="10">
        <f>IFERROR(VLOOKUP(A4323,'Eksik Birim Fiyat'!$A$2:$E$129,5,0),0)</f>
        <v>0</v>
      </c>
      <c r="K4323" s="10">
        <f>IFERROR(VLOOKUP(A4323,'Birim Fiyatı Olmayan Malzemeler'!$A$1:$C$128,3,0),0)</f>
        <v>0</v>
      </c>
      <c r="L4323" s="10">
        <f>IFERROR(VLOOKUP(A4323,'Reçete Altındakiler'!$A:$C,3,0),0)</f>
        <v>0</v>
      </c>
    </row>
    <row r="4324" spans="1:12" x14ac:dyDescent="0.25">
      <c r="A4324" s="8" t="s">
        <v>3886</v>
      </c>
      <c r="B4324" s="1">
        <v>3</v>
      </c>
      <c r="C4324" s="1">
        <v>24</v>
      </c>
      <c r="D4324" s="1">
        <v>0</v>
      </c>
      <c r="E4324" s="1">
        <v>0</v>
      </c>
      <c r="F4324" s="10">
        <f>IFERROR(VLOOKUP(A4324,'Sevinç 03.04.2023 1215'!$A:$F,5,0),0)</f>
        <v>0</v>
      </c>
      <c r="G4324" s="10">
        <f>IFERROR(VLOOKUP(A4324,'Sevinç 04.04.2023 0911'!$A:$D,4,0),0)</f>
        <v>0</v>
      </c>
      <c r="H4324" s="10">
        <f>IFERROR(VLOOKUP(A4324,'Onaya Sunulan Birim Fiyat'!$A:$C,3,0),0)</f>
        <v>0</v>
      </c>
      <c r="I4324" s="10">
        <f>IFERROR(VLOOKUP(A4324,'Eksik Birim Fiyat Satınalma'!$A:$E,5,0),0)</f>
        <v>0</v>
      </c>
      <c r="J4324" s="10">
        <f>IFERROR(VLOOKUP(A4324,'Eksik Birim Fiyat'!$A$2:$E$129,5,0),0)</f>
        <v>0</v>
      </c>
      <c r="K4324" s="10">
        <f>IFERROR(VLOOKUP(A4324,'Birim Fiyatı Olmayan Malzemeler'!$A$1:$C$128,3,0),0)</f>
        <v>0</v>
      </c>
      <c r="L4324" s="10">
        <f>IFERROR(VLOOKUP(A4324,'Reçete Altındakiler'!$A:$C,3,0),0)</f>
        <v>0</v>
      </c>
    </row>
    <row r="4325" spans="1:12" x14ac:dyDescent="0.25">
      <c r="A4325" s="8" t="s">
        <v>3787</v>
      </c>
      <c r="B4325" s="1">
        <v>3</v>
      </c>
      <c r="C4325" s="1">
        <v>21</v>
      </c>
      <c r="D4325" s="1">
        <v>0</v>
      </c>
      <c r="E4325" s="1">
        <v>0</v>
      </c>
      <c r="F4325" s="10">
        <f>IFERROR(VLOOKUP(A4325,'Sevinç 03.04.2023 1215'!$A:$F,5,0),0)</f>
        <v>0</v>
      </c>
      <c r="G4325" s="10">
        <f>IFERROR(VLOOKUP(A4325,'Sevinç 04.04.2023 0911'!$A:$D,4,0),0)</f>
        <v>0</v>
      </c>
      <c r="H4325" s="10">
        <f>IFERROR(VLOOKUP(A4325,'Onaya Sunulan Birim Fiyat'!$A:$C,3,0),0)</f>
        <v>0</v>
      </c>
      <c r="I4325" s="10">
        <f>IFERROR(VLOOKUP(A4325,'Eksik Birim Fiyat Satınalma'!$A:$E,5,0),0)</f>
        <v>0</v>
      </c>
      <c r="J4325" s="10">
        <f>IFERROR(VLOOKUP(A4325,'Eksik Birim Fiyat'!$A$2:$E$129,5,0),0)</f>
        <v>0</v>
      </c>
      <c r="K4325" s="10">
        <f>IFERROR(VLOOKUP(A4325,'Birim Fiyatı Olmayan Malzemeler'!$A$1:$C$128,3,0),0)</f>
        <v>0</v>
      </c>
      <c r="L4325" s="10">
        <f>IFERROR(VLOOKUP(A4325,'Reçete Altındakiler'!$A:$C,3,0),0)</f>
        <v>0</v>
      </c>
    </row>
    <row r="4326" spans="1:12" x14ac:dyDescent="0.25">
      <c r="A4326" s="8" t="s">
        <v>3887</v>
      </c>
      <c r="B4326" s="1">
        <v>3</v>
      </c>
      <c r="C4326" s="1">
        <v>28</v>
      </c>
      <c r="D4326" s="1">
        <v>0</v>
      </c>
      <c r="E4326" s="1">
        <v>0</v>
      </c>
      <c r="F4326" s="10">
        <f>IFERROR(VLOOKUP(A4326,'Sevinç 03.04.2023 1215'!$A:$F,5,0),0)</f>
        <v>0</v>
      </c>
      <c r="G4326" s="10">
        <f>IFERROR(VLOOKUP(A4326,'Sevinç 04.04.2023 0911'!$A:$D,4,0),0)</f>
        <v>0</v>
      </c>
      <c r="H4326" s="10">
        <f>IFERROR(VLOOKUP(A4326,'Onaya Sunulan Birim Fiyat'!$A:$C,3,0),0)</f>
        <v>0</v>
      </c>
      <c r="I4326" s="10">
        <f>IFERROR(VLOOKUP(A4326,'Eksik Birim Fiyat Satınalma'!$A:$E,5,0),0)</f>
        <v>0</v>
      </c>
      <c r="J4326" s="10">
        <f>IFERROR(VLOOKUP(A4326,'Eksik Birim Fiyat'!$A$2:$E$129,5,0),0)</f>
        <v>0</v>
      </c>
      <c r="K4326" s="10">
        <f>IFERROR(VLOOKUP(A4326,'Birim Fiyatı Olmayan Malzemeler'!$A$1:$C$128,3,0),0)</f>
        <v>0</v>
      </c>
      <c r="L4326" s="10">
        <f>IFERROR(VLOOKUP(A4326,'Reçete Altındakiler'!$A:$C,3,0),0)</f>
        <v>0</v>
      </c>
    </row>
    <row r="4327" spans="1:12" x14ac:dyDescent="0.25">
      <c r="A4327" s="8" t="s">
        <v>4173</v>
      </c>
      <c r="B4327" s="1">
        <v>3</v>
      </c>
      <c r="C4327" s="1">
        <v>56</v>
      </c>
      <c r="D4327" s="1">
        <v>0</v>
      </c>
      <c r="E4327" s="1">
        <v>0</v>
      </c>
      <c r="F4327" s="10">
        <f>IFERROR(VLOOKUP(A4327,'Sevinç 03.04.2023 1215'!$A:$F,5,0),0)</f>
        <v>0</v>
      </c>
      <c r="G4327" s="10">
        <f>IFERROR(VLOOKUP(A4327,'Sevinç 04.04.2023 0911'!$A:$D,4,0),0)</f>
        <v>0</v>
      </c>
      <c r="H4327" s="10">
        <f>IFERROR(VLOOKUP(A4327,'Onaya Sunulan Birim Fiyat'!$A:$C,3,0),0)</f>
        <v>0</v>
      </c>
      <c r="I4327" s="10">
        <f>IFERROR(VLOOKUP(A4327,'Eksik Birim Fiyat Satınalma'!$A:$E,5,0),0)</f>
        <v>0</v>
      </c>
      <c r="J4327" s="10">
        <f>IFERROR(VLOOKUP(A4327,'Eksik Birim Fiyat'!$A$2:$E$129,5,0),0)</f>
        <v>0</v>
      </c>
      <c r="K4327" s="10">
        <f>IFERROR(VLOOKUP(A4327,'Birim Fiyatı Olmayan Malzemeler'!$A$1:$C$128,3,0),0)</f>
        <v>0</v>
      </c>
      <c r="L4327" s="10">
        <f>IFERROR(VLOOKUP(A4327,'Reçete Altındakiler'!$A:$C,3,0),0)</f>
        <v>0</v>
      </c>
    </row>
    <row r="4328" spans="1:12" x14ac:dyDescent="0.25">
      <c r="A4328" s="8" t="s">
        <v>3788</v>
      </c>
      <c r="B4328" s="1">
        <v>3</v>
      </c>
      <c r="C4328" s="1">
        <v>12</v>
      </c>
      <c r="D4328" s="1">
        <v>0</v>
      </c>
      <c r="E4328" s="1">
        <v>0</v>
      </c>
      <c r="F4328" s="10">
        <f>IFERROR(VLOOKUP(A4328,'Sevinç 03.04.2023 1215'!$A:$F,5,0),0)</f>
        <v>0</v>
      </c>
      <c r="G4328" s="10">
        <f>IFERROR(VLOOKUP(A4328,'Sevinç 04.04.2023 0911'!$A:$D,4,0),0)</f>
        <v>0</v>
      </c>
      <c r="H4328" s="10">
        <f>IFERROR(VLOOKUP(A4328,'Onaya Sunulan Birim Fiyat'!$A:$C,3,0),0)</f>
        <v>0</v>
      </c>
      <c r="I4328" s="10">
        <f>IFERROR(VLOOKUP(A4328,'Eksik Birim Fiyat Satınalma'!$A:$E,5,0),0)</f>
        <v>0</v>
      </c>
      <c r="J4328" s="10">
        <f>IFERROR(VLOOKUP(A4328,'Eksik Birim Fiyat'!$A$2:$E$129,5,0),0)</f>
        <v>0</v>
      </c>
      <c r="K4328" s="10">
        <f>IFERROR(VLOOKUP(A4328,'Birim Fiyatı Olmayan Malzemeler'!$A$1:$C$128,3,0),0)</f>
        <v>0</v>
      </c>
      <c r="L4328" s="10">
        <f>IFERROR(VLOOKUP(A4328,'Reçete Altındakiler'!$A:$C,3,0),0)</f>
        <v>0</v>
      </c>
    </row>
    <row r="4329" spans="1:12" x14ac:dyDescent="0.25">
      <c r="A4329" s="8" t="s">
        <v>2299</v>
      </c>
      <c r="B4329" s="1">
        <v>3</v>
      </c>
      <c r="C4329" s="1">
        <v>25</v>
      </c>
      <c r="D4329" s="1">
        <v>0</v>
      </c>
      <c r="E4329" s="1">
        <v>0</v>
      </c>
      <c r="F4329" s="10">
        <f>IFERROR(VLOOKUP(A4329,'Sevinç 03.04.2023 1215'!$A:$F,5,0),0)</f>
        <v>0</v>
      </c>
      <c r="G4329" s="10">
        <f>IFERROR(VLOOKUP(A4329,'Sevinç 04.04.2023 0911'!$A:$D,4,0),0)</f>
        <v>0</v>
      </c>
      <c r="H4329" s="10">
        <f>IFERROR(VLOOKUP(A4329,'Onaya Sunulan Birim Fiyat'!$A:$C,3,0),0)</f>
        <v>0</v>
      </c>
      <c r="I4329" s="10">
        <f>IFERROR(VLOOKUP(A4329,'Eksik Birim Fiyat Satınalma'!$A:$E,5,0),0)</f>
        <v>0</v>
      </c>
      <c r="J4329" s="10">
        <f>IFERROR(VLOOKUP(A4329,'Eksik Birim Fiyat'!$A$2:$E$129,5,0),0)</f>
        <v>0</v>
      </c>
      <c r="K4329" s="10">
        <f>IFERROR(VLOOKUP(A4329,'Birim Fiyatı Olmayan Malzemeler'!$A$1:$C$128,3,0),0)</f>
        <v>0</v>
      </c>
      <c r="L4329" s="10">
        <f>IFERROR(VLOOKUP(A4329,'Reçete Altındakiler'!$A:$C,3,0),0)</f>
        <v>0</v>
      </c>
    </row>
    <row r="4330" spans="1:12" x14ac:dyDescent="0.25">
      <c r="A4330" s="8" t="s">
        <v>3888</v>
      </c>
      <c r="B4330" s="1">
        <v>3</v>
      </c>
      <c r="C4330" s="1">
        <v>25</v>
      </c>
      <c r="D4330" s="1">
        <v>0</v>
      </c>
      <c r="E4330" s="1">
        <v>0</v>
      </c>
      <c r="F4330" s="10">
        <f>IFERROR(VLOOKUP(A4330,'Sevinç 03.04.2023 1215'!$A:$F,5,0),0)</f>
        <v>0</v>
      </c>
      <c r="G4330" s="10">
        <f>IFERROR(VLOOKUP(A4330,'Sevinç 04.04.2023 0911'!$A:$D,4,0),0)</f>
        <v>0</v>
      </c>
      <c r="H4330" s="10">
        <f>IFERROR(VLOOKUP(A4330,'Onaya Sunulan Birim Fiyat'!$A:$C,3,0),0)</f>
        <v>0</v>
      </c>
      <c r="I4330" s="10">
        <f>IFERROR(VLOOKUP(A4330,'Eksik Birim Fiyat Satınalma'!$A:$E,5,0),0)</f>
        <v>0</v>
      </c>
      <c r="J4330" s="10">
        <f>IFERROR(VLOOKUP(A4330,'Eksik Birim Fiyat'!$A$2:$E$129,5,0),0)</f>
        <v>0</v>
      </c>
      <c r="K4330" s="10">
        <f>IFERROR(VLOOKUP(A4330,'Birim Fiyatı Olmayan Malzemeler'!$A$1:$C$128,3,0),0)</f>
        <v>0</v>
      </c>
      <c r="L4330" s="10">
        <f>IFERROR(VLOOKUP(A4330,'Reçete Altındakiler'!$A:$C,3,0),0)</f>
        <v>0</v>
      </c>
    </row>
    <row r="4331" spans="1:12" x14ac:dyDescent="0.25">
      <c r="A4331" s="8" t="s">
        <v>4174</v>
      </c>
      <c r="B4331" s="1">
        <v>3</v>
      </c>
      <c r="C4331" s="1">
        <v>68</v>
      </c>
      <c r="D4331" s="1">
        <v>0</v>
      </c>
      <c r="E4331" s="1">
        <v>0</v>
      </c>
      <c r="F4331" s="10">
        <f>IFERROR(VLOOKUP(A4331,'Sevinç 03.04.2023 1215'!$A:$F,5,0),0)</f>
        <v>0</v>
      </c>
      <c r="G4331" s="10">
        <f>IFERROR(VLOOKUP(A4331,'Sevinç 04.04.2023 0911'!$A:$D,4,0),0)</f>
        <v>0</v>
      </c>
      <c r="H4331" s="10">
        <f>IFERROR(VLOOKUP(A4331,'Onaya Sunulan Birim Fiyat'!$A:$C,3,0),0)</f>
        <v>0</v>
      </c>
      <c r="I4331" s="10">
        <f>IFERROR(VLOOKUP(A4331,'Eksik Birim Fiyat Satınalma'!$A:$E,5,0),0)</f>
        <v>0</v>
      </c>
      <c r="J4331" s="10">
        <f>IFERROR(VLOOKUP(A4331,'Eksik Birim Fiyat'!$A$2:$E$129,5,0),0)</f>
        <v>0</v>
      </c>
      <c r="K4331" s="10">
        <f>IFERROR(VLOOKUP(A4331,'Birim Fiyatı Olmayan Malzemeler'!$A$1:$C$128,3,0),0)</f>
        <v>0</v>
      </c>
      <c r="L4331" s="10">
        <f>IFERROR(VLOOKUP(A4331,'Reçete Altındakiler'!$A:$C,3,0),0)</f>
        <v>0</v>
      </c>
    </row>
    <row r="4332" spans="1:12" x14ac:dyDescent="0.25">
      <c r="A4332" s="8" t="s">
        <v>2300</v>
      </c>
      <c r="B4332" s="1">
        <v>3</v>
      </c>
      <c r="C4332" s="1">
        <v>12</v>
      </c>
      <c r="D4332" s="1">
        <v>0</v>
      </c>
      <c r="E4332" s="1">
        <v>0</v>
      </c>
      <c r="F4332" s="10">
        <f>IFERROR(VLOOKUP(A4332,'Sevinç 03.04.2023 1215'!$A:$F,5,0),0)</f>
        <v>0</v>
      </c>
      <c r="G4332" s="10">
        <f>IFERROR(VLOOKUP(A4332,'Sevinç 04.04.2023 0911'!$A:$D,4,0),0)</f>
        <v>0</v>
      </c>
      <c r="H4332" s="10">
        <f>IFERROR(VLOOKUP(A4332,'Onaya Sunulan Birim Fiyat'!$A:$C,3,0),0)</f>
        <v>0</v>
      </c>
      <c r="I4332" s="10">
        <f>IFERROR(VLOOKUP(A4332,'Eksik Birim Fiyat Satınalma'!$A:$E,5,0),0)</f>
        <v>0</v>
      </c>
      <c r="J4332" s="10">
        <f>IFERROR(VLOOKUP(A4332,'Eksik Birim Fiyat'!$A$2:$E$129,5,0),0)</f>
        <v>0</v>
      </c>
      <c r="K4332" s="10">
        <f>IFERROR(VLOOKUP(A4332,'Birim Fiyatı Olmayan Malzemeler'!$A$1:$C$128,3,0),0)</f>
        <v>0</v>
      </c>
      <c r="L4332" s="10">
        <f>IFERROR(VLOOKUP(A4332,'Reçete Altındakiler'!$A:$C,3,0),0)</f>
        <v>0</v>
      </c>
    </row>
    <row r="4333" spans="1:12" x14ac:dyDescent="0.25">
      <c r="A4333" s="8" t="s">
        <v>3841</v>
      </c>
      <c r="B4333" s="1">
        <v>3</v>
      </c>
      <c r="C4333" s="1">
        <v>79</v>
      </c>
      <c r="D4333" s="1">
        <v>0</v>
      </c>
      <c r="E4333" s="1">
        <v>0</v>
      </c>
      <c r="F4333" s="10">
        <f>IFERROR(VLOOKUP(A4333,'Sevinç 03.04.2023 1215'!$A:$F,5,0),0)</f>
        <v>0</v>
      </c>
      <c r="G4333" s="10">
        <f>IFERROR(VLOOKUP(A4333,'Sevinç 04.04.2023 0911'!$A:$D,4,0),0)</f>
        <v>0</v>
      </c>
      <c r="H4333" s="10">
        <f>IFERROR(VLOOKUP(A4333,'Onaya Sunulan Birim Fiyat'!$A:$C,3,0),0)</f>
        <v>0</v>
      </c>
      <c r="I4333" s="10">
        <f>IFERROR(VLOOKUP(A4333,'Eksik Birim Fiyat Satınalma'!$A:$E,5,0),0)</f>
        <v>0</v>
      </c>
      <c r="J4333" s="10">
        <f>IFERROR(VLOOKUP(A4333,'Eksik Birim Fiyat'!$A$2:$E$129,5,0),0)</f>
        <v>0</v>
      </c>
      <c r="K4333" s="10">
        <f>IFERROR(VLOOKUP(A4333,'Birim Fiyatı Olmayan Malzemeler'!$A$1:$C$128,3,0),0)</f>
        <v>0</v>
      </c>
      <c r="L4333" s="10">
        <f>IFERROR(VLOOKUP(A4333,'Reçete Altındakiler'!$A:$C,3,0),0)</f>
        <v>0</v>
      </c>
    </row>
    <row r="4334" spans="1:12" x14ac:dyDescent="0.25">
      <c r="A4334" s="8" t="s">
        <v>3889</v>
      </c>
      <c r="B4334" s="1">
        <v>3</v>
      </c>
      <c r="C4334" s="1">
        <v>7</v>
      </c>
      <c r="D4334" s="1">
        <v>0</v>
      </c>
      <c r="E4334" s="1">
        <v>0</v>
      </c>
      <c r="F4334" s="10">
        <f>IFERROR(VLOOKUP(A4334,'Sevinç 03.04.2023 1215'!$A:$F,5,0),0)</f>
        <v>0</v>
      </c>
      <c r="G4334" s="10">
        <f>IFERROR(VLOOKUP(A4334,'Sevinç 04.04.2023 0911'!$A:$D,4,0),0)</f>
        <v>0</v>
      </c>
      <c r="H4334" s="10">
        <f>IFERROR(VLOOKUP(A4334,'Onaya Sunulan Birim Fiyat'!$A:$C,3,0),0)</f>
        <v>0</v>
      </c>
      <c r="I4334" s="10">
        <f>IFERROR(VLOOKUP(A4334,'Eksik Birim Fiyat Satınalma'!$A:$E,5,0),0)</f>
        <v>0</v>
      </c>
      <c r="J4334" s="10">
        <f>IFERROR(VLOOKUP(A4334,'Eksik Birim Fiyat'!$A$2:$E$129,5,0),0)</f>
        <v>0</v>
      </c>
      <c r="K4334" s="10">
        <f>IFERROR(VLOOKUP(A4334,'Birim Fiyatı Olmayan Malzemeler'!$A$1:$C$128,3,0),0)</f>
        <v>0</v>
      </c>
      <c r="L4334" s="10">
        <f>IFERROR(VLOOKUP(A4334,'Reçete Altındakiler'!$A:$C,3,0),0)</f>
        <v>0</v>
      </c>
    </row>
    <row r="4335" spans="1:12" x14ac:dyDescent="0.25">
      <c r="A4335" s="8" t="s">
        <v>3889</v>
      </c>
      <c r="B4335" s="1">
        <v>9</v>
      </c>
      <c r="C4335" s="1">
        <v>12</v>
      </c>
      <c r="D4335" s="1">
        <v>0</v>
      </c>
      <c r="E4335" s="1">
        <v>0</v>
      </c>
      <c r="F4335" s="10">
        <f>IFERROR(VLOOKUP(A4335,'Sevinç 03.04.2023 1215'!$A:$F,5,0),0)</f>
        <v>0</v>
      </c>
      <c r="G4335" s="10">
        <f>IFERROR(VLOOKUP(A4335,'Sevinç 04.04.2023 0911'!$A:$D,4,0),0)</f>
        <v>0</v>
      </c>
      <c r="H4335" s="10">
        <f>IFERROR(VLOOKUP(A4335,'Onaya Sunulan Birim Fiyat'!$A:$C,3,0),0)</f>
        <v>0</v>
      </c>
      <c r="I4335" s="10">
        <f>IFERROR(VLOOKUP(A4335,'Eksik Birim Fiyat Satınalma'!$A:$E,5,0),0)</f>
        <v>0</v>
      </c>
      <c r="J4335" s="10">
        <f>IFERROR(VLOOKUP(A4335,'Eksik Birim Fiyat'!$A$2:$E$129,5,0),0)</f>
        <v>0</v>
      </c>
      <c r="K4335" s="10">
        <f>IFERROR(VLOOKUP(A4335,'Birim Fiyatı Olmayan Malzemeler'!$A$1:$C$128,3,0),0)</f>
        <v>0</v>
      </c>
      <c r="L4335" s="10">
        <f>IFERROR(VLOOKUP(A4335,'Reçete Altındakiler'!$A:$C,3,0),0)</f>
        <v>0</v>
      </c>
    </row>
    <row r="4336" spans="1:12" x14ac:dyDescent="0.25">
      <c r="A4336" s="8" t="s">
        <v>2301</v>
      </c>
      <c r="B4336" s="1">
        <v>3</v>
      </c>
      <c r="C4336" s="1">
        <v>5</v>
      </c>
      <c r="D4336" s="1">
        <v>0</v>
      </c>
      <c r="E4336" s="1">
        <v>0</v>
      </c>
      <c r="F4336" s="10">
        <f>IFERROR(VLOOKUP(A4336,'Sevinç 03.04.2023 1215'!$A:$F,5,0),0)</f>
        <v>0</v>
      </c>
      <c r="G4336" s="10">
        <f>IFERROR(VLOOKUP(A4336,'Sevinç 04.04.2023 0911'!$A:$D,4,0),0)</f>
        <v>0</v>
      </c>
      <c r="H4336" s="10">
        <f>IFERROR(VLOOKUP(A4336,'Onaya Sunulan Birim Fiyat'!$A:$C,3,0),0)</f>
        <v>0</v>
      </c>
      <c r="I4336" s="10">
        <f>IFERROR(VLOOKUP(A4336,'Eksik Birim Fiyat Satınalma'!$A:$E,5,0),0)</f>
        <v>0</v>
      </c>
      <c r="J4336" s="10">
        <f>IFERROR(VLOOKUP(A4336,'Eksik Birim Fiyat'!$A$2:$E$129,5,0),0)</f>
        <v>0</v>
      </c>
      <c r="K4336" s="10">
        <f>IFERROR(VLOOKUP(A4336,'Birim Fiyatı Olmayan Malzemeler'!$A$1:$C$128,3,0),0)</f>
        <v>0</v>
      </c>
      <c r="L4336" s="10">
        <f>IFERROR(VLOOKUP(A4336,'Reçete Altındakiler'!$A:$C,3,0),0)</f>
        <v>0</v>
      </c>
    </row>
    <row r="4337" spans="1:12" x14ac:dyDescent="0.25">
      <c r="A4337" s="8" t="s">
        <v>4175</v>
      </c>
      <c r="B4337" s="1">
        <v>3</v>
      </c>
      <c r="C4337" s="1">
        <v>15</v>
      </c>
      <c r="D4337" s="1">
        <v>0</v>
      </c>
      <c r="E4337" s="1">
        <v>0</v>
      </c>
      <c r="F4337" s="10">
        <f>IFERROR(VLOOKUP(A4337,'Sevinç 03.04.2023 1215'!$A:$F,5,0),0)</f>
        <v>0</v>
      </c>
      <c r="G4337" s="10">
        <f>IFERROR(VLOOKUP(A4337,'Sevinç 04.04.2023 0911'!$A:$D,4,0),0)</f>
        <v>0</v>
      </c>
      <c r="H4337" s="10">
        <f>IFERROR(VLOOKUP(A4337,'Onaya Sunulan Birim Fiyat'!$A:$C,3,0),0)</f>
        <v>0</v>
      </c>
      <c r="I4337" s="10">
        <f>IFERROR(VLOOKUP(A4337,'Eksik Birim Fiyat Satınalma'!$A:$E,5,0),0)</f>
        <v>0</v>
      </c>
      <c r="J4337" s="10">
        <f>IFERROR(VLOOKUP(A4337,'Eksik Birim Fiyat'!$A$2:$E$129,5,0),0)</f>
        <v>0</v>
      </c>
      <c r="K4337" s="10">
        <f>IFERROR(VLOOKUP(A4337,'Birim Fiyatı Olmayan Malzemeler'!$A$1:$C$128,3,0),0)</f>
        <v>0</v>
      </c>
      <c r="L4337" s="10">
        <f>IFERROR(VLOOKUP(A4337,'Reçete Altındakiler'!$A:$C,3,0),0)</f>
        <v>0</v>
      </c>
    </row>
    <row r="4338" spans="1:12" x14ac:dyDescent="0.25">
      <c r="A4338" s="8" t="s">
        <v>3789</v>
      </c>
      <c r="B4338" s="1">
        <v>3</v>
      </c>
      <c r="C4338" s="1">
        <v>22</v>
      </c>
      <c r="D4338" s="1">
        <v>0</v>
      </c>
      <c r="E4338" s="1">
        <v>0</v>
      </c>
      <c r="F4338" s="10">
        <f>IFERROR(VLOOKUP(A4338,'Sevinç 03.04.2023 1215'!$A:$F,5,0),0)</f>
        <v>0</v>
      </c>
      <c r="G4338" s="10">
        <f>IFERROR(VLOOKUP(A4338,'Sevinç 04.04.2023 0911'!$A:$D,4,0),0)</f>
        <v>0</v>
      </c>
      <c r="H4338" s="10">
        <f>IFERROR(VLOOKUP(A4338,'Onaya Sunulan Birim Fiyat'!$A:$C,3,0),0)</f>
        <v>0</v>
      </c>
      <c r="I4338" s="10">
        <f>IFERROR(VLOOKUP(A4338,'Eksik Birim Fiyat Satınalma'!$A:$E,5,0),0)</f>
        <v>0</v>
      </c>
      <c r="J4338" s="10">
        <f>IFERROR(VLOOKUP(A4338,'Eksik Birim Fiyat'!$A$2:$E$129,5,0),0)</f>
        <v>0</v>
      </c>
      <c r="K4338" s="10">
        <f>IFERROR(VLOOKUP(A4338,'Birim Fiyatı Olmayan Malzemeler'!$A$1:$C$128,3,0),0)</f>
        <v>0</v>
      </c>
      <c r="L4338" s="10">
        <f>IFERROR(VLOOKUP(A4338,'Reçete Altındakiler'!$A:$C,3,0),0)</f>
        <v>0</v>
      </c>
    </row>
    <row r="4339" spans="1:12" x14ac:dyDescent="0.25">
      <c r="A4339" s="8" t="s">
        <v>3890</v>
      </c>
      <c r="B4339" s="1">
        <v>3</v>
      </c>
      <c r="C4339" s="1">
        <v>38</v>
      </c>
      <c r="D4339" s="1">
        <v>0</v>
      </c>
      <c r="E4339" s="1">
        <v>0</v>
      </c>
      <c r="F4339" s="10">
        <f>IFERROR(VLOOKUP(A4339,'Sevinç 03.04.2023 1215'!$A:$F,5,0),0)</f>
        <v>0</v>
      </c>
      <c r="G4339" s="10">
        <f>IFERROR(VLOOKUP(A4339,'Sevinç 04.04.2023 0911'!$A:$D,4,0),0)</f>
        <v>0</v>
      </c>
      <c r="H4339" s="10">
        <f>IFERROR(VLOOKUP(A4339,'Onaya Sunulan Birim Fiyat'!$A:$C,3,0),0)</f>
        <v>0</v>
      </c>
      <c r="I4339" s="10">
        <f>IFERROR(VLOOKUP(A4339,'Eksik Birim Fiyat Satınalma'!$A:$E,5,0),0)</f>
        <v>0</v>
      </c>
      <c r="J4339" s="10">
        <f>IFERROR(VLOOKUP(A4339,'Eksik Birim Fiyat'!$A$2:$E$129,5,0),0)</f>
        <v>0</v>
      </c>
      <c r="K4339" s="10">
        <f>IFERROR(VLOOKUP(A4339,'Birim Fiyatı Olmayan Malzemeler'!$A$1:$C$128,3,0),0)</f>
        <v>0</v>
      </c>
      <c r="L4339" s="10">
        <f>IFERROR(VLOOKUP(A4339,'Reçete Altındakiler'!$A:$C,3,0),0)</f>
        <v>0</v>
      </c>
    </row>
    <row r="4340" spans="1:12" x14ac:dyDescent="0.25">
      <c r="A4340" s="8" t="s">
        <v>3696</v>
      </c>
      <c r="B4340" s="1">
        <v>3</v>
      </c>
      <c r="C4340" s="1">
        <v>5</v>
      </c>
      <c r="D4340" s="1">
        <v>0</v>
      </c>
      <c r="E4340" s="1">
        <v>0</v>
      </c>
      <c r="F4340" s="10">
        <f>IFERROR(VLOOKUP(A4340,'Sevinç 03.04.2023 1215'!$A:$F,5,0),0)</f>
        <v>0</v>
      </c>
      <c r="G4340" s="10">
        <f>IFERROR(VLOOKUP(A4340,'Sevinç 04.04.2023 0911'!$A:$D,4,0),0)</f>
        <v>0</v>
      </c>
      <c r="H4340" s="10">
        <f>IFERROR(VLOOKUP(A4340,'Onaya Sunulan Birim Fiyat'!$A:$C,3,0),0)</f>
        <v>0</v>
      </c>
      <c r="I4340" s="10">
        <f>IFERROR(VLOOKUP(A4340,'Eksik Birim Fiyat Satınalma'!$A:$E,5,0),0)</f>
        <v>0</v>
      </c>
      <c r="J4340" s="10">
        <f>IFERROR(VLOOKUP(A4340,'Eksik Birim Fiyat'!$A$2:$E$129,5,0),0)</f>
        <v>0</v>
      </c>
      <c r="K4340" s="10">
        <f>IFERROR(VLOOKUP(A4340,'Birim Fiyatı Olmayan Malzemeler'!$A$1:$C$128,3,0),0)</f>
        <v>0</v>
      </c>
      <c r="L4340" s="10">
        <f>IFERROR(VLOOKUP(A4340,'Reçete Altındakiler'!$A:$C,3,0),0)</f>
        <v>0</v>
      </c>
    </row>
    <row r="4341" spans="1:12" x14ac:dyDescent="0.25">
      <c r="A4341" s="8" t="s">
        <v>4176</v>
      </c>
      <c r="B4341" s="1">
        <v>3</v>
      </c>
      <c r="C4341" s="1">
        <v>5</v>
      </c>
      <c r="D4341" s="1">
        <v>0</v>
      </c>
      <c r="E4341" s="1">
        <v>0</v>
      </c>
      <c r="F4341" s="10">
        <f>IFERROR(VLOOKUP(A4341,'Sevinç 03.04.2023 1215'!$A:$F,5,0),0)</f>
        <v>0</v>
      </c>
      <c r="G4341" s="10">
        <f>IFERROR(VLOOKUP(A4341,'Sevinç 04.04.2023 0911'!$A:$D,4,0),0)</f>
        <v>0</v>
      </c>
      <c r="H4341" s="10">
        <f>IFERROR(VLOOKUP(A4341,'Onaya Sunulan Birim Fiyat'!$A:$C,3,0),0)</f>
        <v>0</v>
      </c>
      <c r="I4341" s="10">
        <f>IFERROR(VLOOKUP(A4341,'Eksik Birim Fiyat Satınalma'!$A:$E,5,0),0)</f>
        <v>0</v>
      </c>
      <c r="J4341" s="10">
        <f>IFERROR(VLOOKUP(A4341,'Eksik Birim Fiyat'!$A$2:$E$129,5,0),0)</f>
        <v>0</v>
      </c>
      <c r="K4341" s="10">
        <f>IFERROR(VLOOKUP(A4341,'Birim Fiyatı Olmayan Malzemeler'!$A$1:$C$128,3,0),0)</f>
        <v>0</v>
      </c>
      <c r="L4341" s="10">
        <f>IFERROR(VLOOKUP(A4341,'Reçete Altındakiler'!$A:$C,3,0),0)</f>
        <v>0</v>
      </c>
    </row>
    <row r="4342" spans="1:12" x14ac:dyDescent="0.25">
      <c r="A4342" s="8" t="s">
        <v>4177</v>
      </c>
      <c r="B4342" s="1">
        <v>3</v>
      </c>
      <c r="C4342" s="1">
        <v>5</v>
      </c>
      <c r="D4342" s="1">
        <v>0</v>
      </c>
      <c r="E4342" s="1">
        <v>0</v>
      </c>
      <c r="F4342" s="10">
        <f>IFERROR(VLOOKUP(A4342,'Sevinç 03.04.2023 1215'!$A:$F,5,0),0)</f>
        <v>0</v>
      </c>
      <c r="G4342" s="10">
        <f>IFERROR(VLOOKUP(A4342,'Sevinç 04.04.2023 0911'!$A:$D,4,0),0)</f>
        <v>0</v>
      </c>
      <c r="H4342" s="10">
        <f>IFERROR(VLOOKUP(A4342,'Onaya Sunulan Birim Fiyat'!$A:$C,3,0),0)</f>
        <v>0</v>
      </c>
      <c r="I4342" s="10">
        <f>IFERROR(VLOOKUP(A4342,'Eksik Birim Fiyat Satınalma'!$A:$E,5,0),0)</f>
        <v>0</v>
      </c>
      <c r="J4342" s="10">
        <f>IFERROR(VLOOKUP(A4342,'Eksik Birim Fiyat'!$A$2:$E$129,5,0),0)</f>
        <v>0</v>
      </c>
      <c r="K4342" s="10">
        <f>IFERROR(VLOOKUP(A4342,'Birim Fiyatı Olmayan Malzemeler'!$A$1:$C$128,3,0),0)</f>
        <v>0</v>
      </c>
      <c r="L4342" s="10">
        <f>IFERROR(VLOOKUP(A4342,'Reçete Altındakiler'!$A:$C,3,0),0)</f>
        <v>0</v>
      </c>
    </row>
    <row r="4343" spans="1:12" x14ac:dyDescent="0.25">
      <c r="A4343" s="8" t="s">
        <v>3891</v>
      </c>
      <c r="B4343" s="1">
        <v>3</v>
      </c>
      <c r="C4343" s="1">
        <v>5</v>
      </c>
      <c r="D4343" s="1">
        <v>0</v>
      </c>
      <c r="E4343" s="1">
        <v>0</v>
      </c>
      <c r="F4343" s="10">
        <f>IFERROR(VLOOKUP(A4343,'Sevinç 03.04.2023 1215'!$A:$F,5,0),0)</f>
        <v>0</v>
      </c>
      <c r="G4343" s="10">
        <f>IFERROR(VLOOKUP(A4343,'Sevinç 04.04.2023 0911'!$A:$D,4,0),0)</f>
        <v>0</v>
      </c>
      <c r="H4343" s="10">
        <f>IFERROR(VLOOKUP(A4343,'Onaya Sunulan Birim Fiyat'!$A:$C,3,0),0)</f>
        <v>0</v>
      </c>
      <c r="I4343" s="10">
        <f>IFERROR(VLOOKUP(A4343,'Eksik Birim Fiyat Satınalma'!$A:$E,5,0),0)</f>
        <v>0</v>
      </c>
      <c r="J4343" s="10">
        <f>IFERROR(VLOOKUP(A4343,'Eksik Birim Fiyat'!$A$2:$E$129,5,0),0)</f>
        <v>0</v>
      </c>
      <c r="K4343" s="10">
        <f>IFERROR(VLOOKUP(A4343,'Birim Fiyatı Olmayan Malzemeler'!$A$1:$C$128,3,0),0)</f>
        <v>0</v>
      </c>
      <c r="L4343" s="10">
        <f>IFERROR(VLOOKUP(A4343,'Reçete Altındakiler'!$A:$C,3,0),0)</f>
        <v>0</v>
      </c>
    </row>
    <row r="4344" spans="1:12" x14ac:dyDescent="0.25">
      <c r="A4344" s="8" t="s">
        <v>3697</v>
      </c>
      <c r="B4344" s="1">
        <v>3</v>
      </c>
      <c r="C4344" s="1">
        <v>5</v>
      </c>
      <c r="D4344" s="1">
        <v>0</v>
      </c>
      <c r="E4344" s="1">
        <v>0</v>
      </c>
      <c r="F4344" s="10">
        <f>IFERROR(VLOOKUP(A4344,'Sevinç 03.04.2023 1215'!$A:$F,5,0),0)</f>
        <v>0</v>
      </c>
      <c r="G4344" s="10">
        <f>IFERROR(VLOOKUP(A4344,'Sevinç 04.04.2023 0911'!$A:$D,4,0),0)</f>
        <v>0</v>
      </c>
      <c r="H4344" s="10">
        <f>IFERROR(VLOOKUP(A4344,'Onaya Sunulan Birim Fiyat'!$A:$C,3,0),0)</f>
        <v>0</v>
      </c>
      <c r="I4344" s="10">
        <f>IFERROR(VLOOKUP(A4344,'Eksik Birim Fiyat Satınalma'!$A:$E,5,0),0)</f>
        <v>0</v>
      </c>
      <c r="J4344" s="10">
        <f>IFERROR(VLOOKUP(A4344,'Eksik Birim Fiyat'!$A$2:$E$129,5,0),0)</f>
        <v>0</v>
      </c>
      <c r="K4344" s="10">
        <f>IFERROR(VLOOKUP(A4344,'Birim Fiyatı Olmayan Malzemeler'!$A$1:$C$128,3,0),0)</f>
        <v>0</v>
      </c>
      <c r="L4344" s="10">
        <f>IFERROR(VLOOKUP(A4344,'Reçete Altındakiler'!$A:$C,3,0),0)</f>
        <v>0</v>
      </c>
    </row>
    <row r="4345" spans="1:12" x14ac:dyDescent="0.25">
      <c r="A4345" s="8" t="s">
        <v>4178</v>
      </c>
      <c r="B4345" s="1">
        <v>3</v>
      </c>
      <c r="C4345" s="1">
        <v>5</v>
      </c>
      <c r="D4345" s="1">
        <v>0</v>
      </c>
      <c r="E4345" s="1">
        <v>0</v>
      </c>
      <c r="F4345" s="10">
        <f>IFERROR(VLOOKUP(A4345,'Sevinç 03.04.2023 1215'!$A:$F,5,0),0)</f>
        <v>0</v>
      </c>
      <c r="G4345" s="10">
        <f>IFERROR(VLOOKUP(A4345,'Sevinç 04.04.2023 0911'!$A:$D,4,0),0)</f>
        <v>0</v>
      </c>
      <c r="H4345" s="10">
        <f>IFERROR(VLOOKUP(A4345,'Onaya Sunulan Birim Fiyat'!$A:$C,3,0),0)</f>
        <v>0</v>
      </c>
      <c r="I4345" s="10">
        <f>IFERROR(VLOOKUP(A4345,'Eksik Birim Fiyat Satınalma'!$A:$E,5,0),0)</f>
        <v>0</v>
      </c>
      <c r="J4345" s="10">
        <f>IFERROR(VLOOKUP(A4345,'Eksik Birim Fiyat'!$A$2:$E$129,5,0),0)</f>
        <v>0</v>
      </c>
      <c r="K4345" s="10">
        <f>IFERROR(VLOOKUP(A4345,'Birim Fiyatı Olmayan Malzemeler'!$A$1:$C$128,3,0),0)</f>
        <v>0</v>
      </c>
      <c r="L4345" s="10">
        <f>IFERROR(VLOOKUP(A4345,'Reçete Altındakiler'!$A:$C,3,0),0)</f>
        <v>0</v>
      </c>
    </row>
    <row r="4346" spans="1:12" x14ac:dyDescent="0.25">
      <c r="A4346" s="8" t="s">
        <v>4179</v>
      </c>
      <c r="B4346" s="1">
        <v>3</v>
      </c>
      <c r="C4346" s="1">
        <v>5</v>
      </c>
      <c r="D4346" s="1">
        <v>0</v>
      </c>
      <c r="E4346" s="1">
        <v>0</v>
      </c>
      <c r="F4346" s="10">
        <f>IFERROR(VLOOKUP(A4346,'Sevinç 03.04.2023 1215'!$A:$F,5,0),0)</f>
        <v>0</v>
      </c>
      <c r="G4346" s="10">
        <f>IFERROR(VLOOKUP(A4346,'Sevinç 04.04.2023 0911'!$A:$D,4,0),0)</f>
        <v>0</v>
      </c>
      <c r="H4346" s="10">
        <f>IFERROR(VLOOKUP(A4346,'Onaya Sunulan Birim Fiyat'!$A:$C,3,0),0)</f>
        <v>0</v>
      </c>
      <c r="I4346" s="10">
        <f>IFERROR(VLOOKUP(A4346,'Eksik Birim Fiyat Satınalma'!$A:$E,5,0),0)</f>
        <v>0</v>
      </c>
      <c r="J4346" s="10">
        <f>IFERROR(VLOOKUP(A4346,'Eksik Birim Fiyat'!$A$2:$E$129,5,0),0)</f>
        <v>0</v>
      </c>
      <c r="K4346" s="10">
        <f>IFERROR(VLOOKUP(A4346,'Birim Fiyatı Olmayan Malzemeler'!$A$1:$C$128,3,0),0)</f>
        <v>0</v>
      </c>
      <c r="L4346" s="10">
        <f>IFERROR(VLOOKUP(A4346,'Reçete Altındakiler'!$A:$C,3,0),0)</f>
        <v>0</v>
      </c>
    </row>
    <row r="4347" spans="1:12" x14ac:dyDescent="0.25">
      <c r="A4347" s="8" t="s">
        <v>3790</v>
      </c>
      <c r="B4347" s="1">
        <v>3</v>
      </c>
      <c r="C4347" s="1">
        <v>5</v>
      </c>
      <c r="D4347" s="1">
        <v>0</v>
      </c>
      <c r="E4347" s="1">
        <v>0</v>
      </c>
      <c r="F4347" s="10">
        <f>IFERROR(VLOOKUP(A4347,'Sevinç 03.04.2023 1215'!$A:$F,5,0),0)</f>
        <v>0</v>
      </c>
      <c r="G4347" s="10">
        <f>IFERROR(VLOOKUP(A4347,'Sevinç 04.04.2023 0911'!$A:$D,4,0),0)</f>
        <v>0</v>
      </c>
      <c r="H4347" s="10">
        <f>IFERROR(VLOOKUP(A4347,'Onaya Sunulan Birim Fiyat'!$A:$C,3,0),0)</f>
        <v>0</v>
      </c>
      <c r="I4347" s="10">
        <f>IFERROR(VLOOKUP(A4347,'Eksik Birim Fiyat Satınalma'!$A:$E,5,0),0)</f>
        <v>0</v>
      </c>
      <c r="J4347" s="10">
        <f>IFERROR(VLOOKUP(A4347,'Eksik Birim Fiyat'!$A$2:$E$129,5,0),0)</f>
        <v>0</v>
      </c>
      <c r="K4347" s="10">
        <f>IFERROR(VLOOKUP(A4347,'Birim Fiyatı Olmayan Malzemeler'!$A$1:$C$128,3,0),0)</f>
        <v>0</v>
      </c>
      <c r="L4347" s="10">
        <f>IFERROR(VLOOKUP(A4347,'Reçete Altındakiler'!$A:$C,3,0),0)</f>
        <v>0</v>
      </c>
    </row>
    <row r="4348" spans="1:12" x14ac:dyDescent="0.25">
      <c r="A4348" s="8" t="s">
        <v>3791</v>
      </c>
      <c r="B4348" s="1">
        <v>3</v>
      </c>
      <c r="C4348" s="1">
        <v>5</v>
      </c>
      <c r="D4348" s="1">
        <v>0</v>
      </c>
      <c r="E4348" s="1">
        <v>0</v>
      </c>
      <c r="F4348" s="10">
        <f>IFERROR(VLOOKUP(A4348,'Sevinç 03.04.2023 1215'!$A:$F,5,0),0)</f>
        <v>0</v>
      </c>
      <c r="G4348" s="10">
        <f>IFERROR(VLOOKUP(A4348,'Sevinç 04.04.2023 0911'!$A:$D,4,0),0)</f>
        <v>0</v>
      </c>
      <c r="H4348" s="10">
        <f>IFERROR(VLOOKUP(A4348,'Onaya Sunulan Birim Fiyat'!$A:$C,3,0),0)</f>
        <v>0</v>
      </c>
      <c r="I4348" s="10">
        <f>IFERROR(VLOOKUP(A4348,'Eksik Birim Fiyat Satınalma'!$A:$E,5,0),0)</f>
        <v>0</v>
      </c>
      <c r="J4348" s="10">
        <f>IFERROR(VLOOKUP(A4348,'Eksik Birim Fiyat'!$A$2:$E$129,5,0),0)</f>
        <v>0</v>
      </c>
      <c r="K4348" s="10">
        <f>IFERROR(VLOOKUP(A4348,'Birim Fiyatı Olmayan Malzemeler'!$A$1:$C$128,3,0),0)</f>
        <v>0</v>
      </c>
      <c r="L4348" s="10">
        <f>IFERROR(VLOOKUP(A4348,'Reçete Altındakiler'!$A:$C,3,0),0)</f>
        <v>0</v>
      </c>
    </row>
    <row r="4349" spans="1:12" x14ac:dyDescent="0.25">
      <c r="A4349" s="8" t="s">
        <v>3892</v>
      </c>
      <c r="B4349" s="1">
        <v>3</v>
      </c>
      <c r="C4349" s="1">
        <v>5</v>
      </c>
      <c r="D4349" s="1">
        <v>0</v>
      </c>
      <c r="E4349" s="1">
        <v>0</v>
      </c>
      <c r="F4349" s="10">
        <f>IFERROR(VLOOKUP(A4349,'Sevinç 03.04.2023 1215'!$A:$F,5,0),0)</f>
        <v>0</v>
      </c>
      <c r="G4349" s="10">
        <f>IFERROR(VLOOKUP(A4349,'Sevinç 04.04.2023 0911'!$A:$D,4,0),0)</f>
        <v>0</v>
      </c>
      <c r="H4349" s="10">
        <f>IFERROR(VLOOKUP(A4349,'Onaya Sunulan Birim Fiyat'!$A:$C,3,0),0)</f>
        <v>0</v>
      </c>
      <c r="I4349" s="10">
        <f>IFERROR(VLOOKUP(A4349,'Eksik Birim Fiyat Satınalma'!$A:$E,5,0),0)</f>
        <v>0</v>
      </c>
      <c r="J4349" s="10">
        <f>IFERROR(VLOOKUP(A4349,'Eksik Birim Fiyat'!$A$2:$E$129,5,0),0)</f>
        <v>0</v>
      </c>
      <c r="K4349" s="10">
        <f>IFERROR(VLOOKUP(A4349,'Birim Fiyatı Olmayan Malzemeler'!$A$1:$C$128,3,0),0)</f>
        <v>0</v>
      </c>
      <c r="L4349" s="10">
        <f>IFERROR(VLOOKUP(A4349,'Reçete Altındakiler'!$A:$C,3,0),0)</f>
        <v>0</v>
      </c>
    </row>
    <row r="4350" spans="1:12" x14ac:dyDescent="0.25">
      <c r="A4350" s="8" t="s">
        <v>3893</v>
      </c>
      <c r="B4350" s="1">
        <v>3</v>
      </c>
      <c r="C4350" s="1">
        <v>5</v>
      </c>
      <c r="D4350" s="1">
        <v>0</v>
      </c>
      <c r="E4350" s="1">
        <v>0</v>
      </c>
      <c r="F4350" s="10">
        <f>IFERROR(VLOOKUP(A4350,'Sevinç 03.04.2023 1215'!$A:$F,5,0),0)</f>
        <v>0</v>
      </c>
      <c r="G4350" s="10">
        <f>IFERROR(VLOOKUP(A4350,'Sevinç 04.04.2023 0911'!$A:$D,4,0),0)</f>
        <v>0</v>
      </c>
      <c r="H4350" s="10">
        <f>IFERROR(VLOOKUP(A4350,'Onaya Sunulan Birim Fiyat'!$A:$C,3,0),0)</f>
        <v>0</v>
      </c>
      <c r="I4350" s="10">
        <f>IFERROR(VLOOKUP(A4350,'Eksik Birim Fiyat Satınalma'!$A:$E,5,0),0)</f>
        <v>0</v>
      </c>
      <c r="J4350" s="10">
        <f>IFERROR(VLOOKUP(A4350,'Eksik Birim Fiyat'!$A$2:$E$129,5,0),0)</f>
        <v>0</v>
      </c>
      <c r="K4350" s="10">
        <f>IFERROR(VLOOKUP(A4350,'Birim Fiyatı Olmayan Malzemeler'!$A$1:$C$128,3,0),0)</f>
        <v>0</v>
      </c>
      <c r="L4350" s="10">
        <f>IFERROR(VLOOKUP(A4350,'Reçete Altındakiler'!$A:$C,3,0),0)</f>
        <v>0</v>
      </c>
    </row>
    <row r="4351" spans="1:12" x14ac:dyDescent="0.25">
      <c r="A4351" s="8" t="s">
        <v>3894</v>
      </c>
      <c r="B4351" s="1">
        <v>3</v>
      </c>
      <c r="C4351" s="1">
        <v>5</v>
      </c>
      <c r="D4351" s="1">
        <v>0</v>
      </c>
      <c r="E4351" s="1">
        <v>0</v>
      </c>
      <c r="F4351" s="10">
        <f>IFERROR(VLOOKUP(A4351,'Sevinç 03.04.2023 1215'!$A:$F,5,0),0)</f>
        <v>0</v>
      </c>
      <c r="G4351" s="10">
        <f>IFERROR(VLOOKUP(A4351,'Sevinç 04.04.2023 0911'!$A:$D,4,0),0)</f>
        <v>0</v>
      </c>
      <c r="H4351" s="10">
        <f>IFERROR(VLOOKUP(A4351,'Onaya Sunulan Birim Fiyat'!$A:$C,3,0),0)</f>
        <v>0</v>
      </c>
      <c r="I4351" s="10">
        <f>IFERROR(VLOOKUP(A4351,'Eksik Birim Fiyat Satınalma'!$A:$E,5,0),0)</f>
        <v>0</v>
      </c>
      <c r="J4351" s="10">
        <f>IFERROR(VLOOKUP(A4351,'Eksik Birim Fiyat'!$A$2:$E$129,5,0),0)</f>
        <v>0</v>
      </c>
      <c r="K4351" s="10">
        <f>IFERROR(VLOOKUP(A4351,'Birim Fiyatı Olmayan Malzemeler'!$A$1:$C$128,3,0),0)</f>
        <v>0</v>
      </c>
      <c r="L4351" s="10">
        <f>IFERROR(VLOOKUP(A4351,'Reçete Altındakiler'!$A:$C,3,0),0)</f>
        <v>0</v>
      </c>
    </row>
    <row r="4352" spans="1:12" x14ac:dyDescent="0.25">
      <c r="A4352" s="8" t="s">
        <v>4180</v>
      </c>
      <c r="B4352" s="1">
        <v>3</v>
      </c>
      <c r="C4352" s="1">
        <v>8</v>
      </c>
      <c r="D4352" s="1">
        <v>0</v>
      </c>
      <c r="E4352" s="1">
        <v>0</v>
      </c>
      <c r="F4352" s="10">
        <f>IFERROR(VLOOKUP(A4352,'Sevinç 03.04.2023 1215'!$A:$F,5,0),0)</f>
        <v>0</v>
      </c>
      <c r="G4352" s="10">
        <f>IFERROR(VLOOKUP(A4352,'Sevinç 04.04.2023 0911'!$A:$D,4,0),0)</f>
        <v>0</v>
      </c>
      <c r="H4352" s="10">
        <f>IFERROR(VLOOKUP(A4352,'Onaya Sunulan Birim Fiyat'!$A:$C,3,0),0)</f>
        <v>0</v>
      </c>
      <c r="I4352" s="10">
        <f>IFERROR(VLOOKUP(A4352,'Eksik Birim Fiyat Satınalma'!$A:$E,5,0),0)</f>
        <v>0</v>
      </c>
      <c r="J4352" s="10">
        <f>IFERROR(VLOOKUP(A4352,'Eksik Birim Fiyat'!$A$2:$E$129,5,0),0)</f>
        <v>0</v>
      </c>
      <c r="K4352" s="10">
        <f>IFERROR(VLOOKUP(A4352,'Birim Fiyatı Olmayan Malzemeler'!$A$1:$C$128,3,0),0)</f>
        <v>0</v>
      </c>
      <c r="L4352" s="10">
        <f>IFERROR(VLOOKUP(A4352,'Reçete Altındakiler'!$A:$C,3,0),0)</f>
        <v>0</v>
      </c>
    </row>
    <row r="4353" spans="1:12" x14ac:dyDescent="0.25">
      <c r="A4353" s="8" t="s">
        <v>3792</v>
      </c>
      <c r="B4353" s="1">
        <v>3</v>
      </c>
      <c r="C4353" s="1">
        <v>1</v>
      </c>
      <c r="D4353" s="1">
        <v>0</v>
      </c>
      <c r="E4353" s="1">
        <v>0</v>
      </c>
      <c r="F4353" s="10">
        <f>IFERROR(VLOOKUP(A4353,'Sevinç 03.04.2023 1215'!$A:$F,5,0),0)</f>
        <v>0</v>
      </c>
      <c r="G4353" s="10">
        <f>IFERROR(VLOOKUP(A4353,'Sevinç 04.04.2023 0911'!$A:$D,4,0),0)</f>
        <v>0</v>
      </c>
      <c r="H4353" s="10">
        <f>IFERROR(VLOOKUP(A4353,'Onaya Sunulan Birim Fiyat'!$A:$C,3,0),0)</f>
        <v>0</v>
      </c>
      <c r="I4353" s="10">
        <f>IFERROR(VLOOKUP(A4353,'Eksik Birim Fiyat Satınalma'!$A:$E,5,0),0)</f>
        <v>0</v>
      </c>
      <c r="J4353" s="10">
        <f>IFERROR(VLOOKUP(A4353,'Eksik Birim Fiyat'!$A$2:$E$129,5,0),0)</f>
        <v>0</v>
      </c>
      <c r="K4353" s="10">
        <f>IFERROR(VLOOKUP(A4353,'Birim Fiyatı Olmayan Malzemeler'!$A$1:$C$128,3,0),0)</f>
        <v>0</v>
      </c>
      <c r="L4353" s="10">
        <f>IFERROR(VLOOKUP(A4353,'Reçete Altındakiler'!$A:$C,3,0),0)</f>
        <v>0</v>
      </c>
    </row>
    <row r="4354" spans="1:12" x14ac:dyDescent="0.25">
      <c r="A4354" s="8" t="s">
        <v>3088</v>
      </c>
      <c r="B4354" s="1">
        <v>3</v>
      </c>
      <c r="C4354" s="1">
        <v>594</v>
      </c>
      <c r="D4354" s="1">
        <v>0</v>
      </c>
      <c r="E4354" s="1">
        <v>0</v>
      </c>
      <c r="F4354" s="10">
        <f>IFERROR(VLOOKUP(A4354,'Sevinç 03.04.2023 1215'!$A:$F,5,0),0)</f>
        <v>0</v>
      </c>
      <c r="G4354" s="10">
        <f>IFERROR(VLOOKUP(A4354,'Sevinç 04.04.2023 0911'!$A:$D,4,0),0)</f>
        <v>0</v>
      </c>
      <c r="H4354" s="10">
        <f>IFERROR(VLOOKUP(A4354,'Onaya Sunulan Birim Fiyat'!$A:$C,3,0),0)</f>
        <v>0</v>
      </c>
      <c r="I4354" s="10">
        <f>IFERROR(VLOOKUP(A4354,'Eksik Birim Fiyat Satınalma'!$A:$E,5,0),0)</f>
        <v>0</v>
      </c>
      <c r="J4354" s="10">
        <f>IFERROR(VLOOKUP(A4354,'Eksik Birim Fiyat'!$A$2:$E$129,5,0),0)</f>
        <v>0</v>
      </c>
      <c r="K4354" s="10">
        <f>IFERROR(VLOOKUP(A4354,'Birim Fiyatı Olmayan Malzemeler'!$A$1:$C$128,3,0),0)</f>
        <v>0</v>
      </c>
      <c r="L4354" s="10">
        <f>IFERROR(VLOOKUP(A4354,'Reçete Altındakiler'!$A:$C,3,0),0)</f>
        <v>0</v>
      </c>
    </row>
    <row r="4355" spans="1:12" x14ac:dyDescent="0.25">
      <c r="A4355" s="8" t="s">
        <v>2302</v>
      </c>
      <c r="B4355" s="1">
        <v>2</v>
      </c>
      <c r="C4355" s="1">
        <v>1878</v>
      </c>
      <c r="D4355" s="1">
        <v>0</v>
      </c>
      <c r="E4355" s="1">
        <v>0</v>
      </c>
      <c r="F4355" s="10">
        <f>IFERROR(VLOOKUP(A4355,'Sevinç 03.04.2023 1215'!$A:$F,5,0),0)</f>
        <v>0</v>
      </c>
      <c r="G4355" s="10">
        <f>IFERROR(VLOOKUP(A4355,'Sevinç 04.04.2023 0911'!$A:$D,4,0),0)</f>
        <v>0</v>
      </c>
      <c r="H4355" s="10">
        <f>IFERROR(VLOOKUP(A4355,'Onaya Sunulan Birim Fiyat'!$A:$C,3,0),0)</f>
        <v>0</v>
      </c>
      <c r="I4355" s="10">
        <f>IFERROR(VLOOKUP(A4355,'Eksik Birim Fiyat Satınalma'!$A:$E,5,0),0)</f>
        <v>0</v>
      </c>
      <c r="J4355" s="10">
        <f>IFERROR(VLOOKUP(A4355,'Eksik Birim Fiyat'!$A$2:$E$129,5,0),0)</f>
        <v>0</v>
      </c>
      <c r="K4355" s="10">
        <f>IFERROR(VLOOKUP(A4355,'Birim Fiyatı Olmayan Malzemeler'!$A$1:$C$128,3,0),0)</f>
        <v>0</v>
      </c>
      <c r="L4355" s="10">
        <f>IFERROR(VLOOKUP(A4355,'Reçete Altındakiler'!$A:$C,3,0),0)</f>
        <v>0</v>
      </c>
    </row>
    <row r="4356" spans="1:12" x14ac:dyDescent="0.25">
      <c r="A4356" s="8" t="s">
        <v>2302</v>
      </c>
      <c r="B4356" s="1">
        <v>3</v>
      </c>
      <c r="C4356" s="1">
        <v>109</v>
      </c>
      <c r="D4356" s="1">
        <v>0</v>
      </c>
      <c r="E4356" s="1">
        <v>0</v>
      </c>
      <c r="F4356" s="10">
        <f>IFERROR(VLOOKUP(A4356,'Sevinç 03.04.2023 1215'!$A:$F,5,0),0)</f>
        <v>0</v>
      </c>
      <c r="G4356" s="10">
        <f>IFERROR(VLOOKUP(A4356,'Sevinç 04.04.2023 0911'!$A:$D,4,0),0)</f>
        <v>0</v>
      </c>
      <c r="H4356" s="10">
        <f>IFERROR(VLOOKUP(A4356,'Onaya Sunulan Birim Fiyat'!$A:$C,3,0),0)</f>
        <v>0</v>
      </c>
      <c r="I4356" s="10">
        <f>IFERROR(VLOOKUP(A4356,'Eksik Birim Fiyat Satınalma'!$A:$E,5,0),0)</f>
        <v>0</v>
      </c>
      <c r="J4356" s="10">
        <f>IFERROR(VLOOKUP(A4356,'Eksik Birim Fiyat'!$A$2:$E$129,5,0),0)</f>
        <v>0</v>
      </c>
      <c r="K4356" s="10">
        <f>IFERROR(VLOOKUP(A4356,'Birim Fiyatı Olmayan Malzemeler'!$A$1:$C$128,3,0),0)</f>
        <v>0</v>
      </c>
      <c r="L4356" s="10">
        <f>IFERROR(VLOOKUP(A4356,'Reçete Altındakiler'!$A:$C,3,0),0)</f>
        <v>0</v>
      </c>
    </row>
    <row r="4357" spans="1:12" x14ac:dyDescent="0.25">
      <c r="A4357" s="8" t="s">
        <v>3793</v>
      </c>
      <c r="B4357" s="1">
        <v>2</v>
      </c>
      <c r="C4357" s="1">
        <v>1366</v>
      </c>
      <c r="D4357" s="1">
        <v>0</v>
      </c>
      <c r="E4357" s="1">
        <v>0</v>
      </c>
      <c r="F4357" s="10">
        <f>IFERROR(VLOOKUP(A4357,'Sevinç 03.04.2023 1215'!$A:$F,5,0),0)</f>
        <v>0</v>
      </c>
      <c r="G4357" s="10">
        <f>IFERROR(VLOOKUP(A4357,'Sevinç 04.04.2023 0911'!$A:$D,4,0),0)</f>
        <v>0</v>
      </c>
      <c r="H4357" s="10">
        <f>IFERROR(VLOOKUP(A4357,'Onaya Sunulan Birim Fiyat'!$A:$C,3,0),0)</f>
        <v>0</v>
      </c>
      <c r="I4357" s="10">
        <f>IFERROR(VLOOKUP(A4357,'Eksik Birim Fiyat Satınalma'!$A:$E,5,0),0)</f>
        <v>0</v>
      </c>
      <c r="J4357" s="10">
        <f>IFERROR(VLOOKUP(A4357,'Eksik Birim Fiyat'!$A$2:$E$129,5,0),0)</f>
        <v>0</v>
      </c>
      <c r="K4357" s="10">
        <f>IFERROR(VLOOKUP(A4357,'Birim Fiyatı Olmayan Malzemeler'!$A$1:$C$128,3,0),0)</f>
        <v>0</v>
      </c>
      <c r="L4357" s="10">
        <f>IFERROR(VLOOKUP(A4357,'Reçete Altındakiler'!$A:$C,3,0),0)</f>
        <v>0</v>
      </c>
    </row>
    <row r="4358" spans="1:12" x14ac:dyDescent="0.25">
      <c r="A4358" s="8" t="s">
        <v>3793</v>
      </c>
      <c r="B4358" s="1">
        <v>3</v>
      </c>
      <c r="C4358" s="1">
        <v>126</v>
      </c>
      <c r="D4358" s="1">
        <v>0</v>
      </c>
      <c r="E4358" s="1">
        <v>0</v>
      </c>
      <c r="F4358" s="10">
        <f>IFERROR(VLOOKUP(A4358,'Sevinç 03.04.2023 1215'!$A:$F,5,0),0)</f>
        <v>0</v>
      </c>
      <c r="G4358" s="10">
        <f>IFERROR(VLOOKUP(A4358,'Sevinç 04.04.2023 0911'!$A:$D,4,0),0)</f>
        <v>0</v>
      </c>
      <c r="H4358" s="10">
        <f>IFERROR(VLOOKUP(A4358,'Onaya Sunulan Birim Fiyat'!$A:$C,3,0),0)</f>
        <v>0</v>
      </c>
      <c r="I4358" s="10">
        <f>IFERROR(VLOOKUP(A4358,'Eksik Birim Fiyat Satınalma'!$A:$E,5,0),0)</f>
        <v>0</v>
      </c>
      <c r="J4358" s="10">
        <f>IFERROR(VLOOKUP(A4358,'Eksik Birim Fiyat'!$A$2:$E$129,5,0),0)</f>
        <v>0</v>
      </c>
      <c r="K4358" s="10">
        <f>IFERROR(VLOOKUP(A4358,'Birim Fiyatı Olmayan Malzemeler'!$A$1:$C$128,3,0),0)</f>
        <v>0</v>
      </c>
      <c r="L4358" s="10">
        <f>IFERROR(VLOOKUP(A4358,'Reçete Altındakiler'!$A:$C,3,0),0)</f>
        <v>0</v>
      </c>
    </row>
    <row r="4359" spans="1:12" x14ac:dyDescent="0.25">
      <c r="A4359" s="8" t="s">
        <v>3698</v>
      </c>
      <c r="B4359" s="1">
        <v>2</v>
      </c>
      <c r="C4359" s="1">
        <v>1523</v>
      </c>
      <c r="D4359" s="1">
        <v>0</v>
      </c>
      <c r="E4359" s="1">
        <v>0</v>
      </c>
      <c r="F4359" s="10">
        <f>IFERROR(VLOOKUP(A4359,'Sevinç 03.04.2023 1215'!$A:$F,5,0),0)</f>
        <v>0</v>
      </c>
      <c r="G4359" s="10">
        <f>IFERROR(VLOOKUP(A4359,'Sevinç 04.04.2023 0911'!$A:$D,4,0),0)</f>
        <v>0</v>
      </c>
      <c r="H4359" s="10">
        <f>IFERROR(VLOOKUP(A4359,'Onaya Sunulan Birim Fiyat'!$A:$C,3,0),0)</f>
        <v>0</v>
      </c>
      <c r="I4359" s="10">
        <f>IFERROR(VLOOKUP(A4359,'Eksik Birim Fiyat Satınalma'!$A:$E,5,0),0)</f>
        <v>0</v>
      </c>
      <c r="J4359" s="10">
        <f>IFERROR(VLOOKUP(A4359,'Eksik Birim Fiyat'!$A$2:$E$129,5,0),0)</f>
        <v>0</v>
      </c>
      <c r="K4359" s="10">
        <f>IFERROR(VLOOKUP(A4359,'Birim Fiyatı Olmayan Malzemeler'!$A$1:$C$128,3,0),0)</f>
        <v>0</v>
      </c>
      <c r="L4359" s="10">
        <f>IFERROR(VLOOKUP(A4359,'Reçete Altındakiler'!$A:$C,3,0),0)</f>
        <v>0</v>
      </c>
    </row>
    <row r="4360" spans="1:12" x14ac:dyDescent="0.25">
      <c r="A4360" s="8" t="s">
        <v>3698</v>
      </c>
      <c r="B4360" s="1">
        <v>3</v>
      </c>
      <c r="C4360" s="1">
        <v>185</v>
      </c>
      <c r="D4360" s="1">
        <v>0</v>
      </c>
      <c r="E4360" s="1">
        <v>0</v>
      </c>
      <c r="F4360" s="10">
        <f>IFERROR(VLOOKUP(A4360,'Sevinç 03.04.2023 1215'!$A:$F,5,0),0)</f>
        <v>0</v>
      </c>
      <c r="G4360" s="10">
        <f>IFERROR(VLOOKUP(A4360,'Sevinç 04.04.2023 0911'!$A:$D,4,0),0)</f>
        <v>0</v>
      </c>
      <c r="H4360" s="10">
        <f>IFERROR(VLOOKUP(A4360,'Onaya Sunulan Birim Fiyat'!$A:$C,3,0),0)</f>
        <v>0</v>
      </c>
      <c r="I4360" s="10">
        <f>IFERROR(VLOOKUP(A4360,'Eksik Birim Fiyat Satınalma'!$A:$E,5,0),0)</f>
        <v>0</v>
      </c>
      <c r="J4360" s="10">
        <f>IFERROR(VLOOKUP(A4360,'Eksik Birim Fiyat'!$A$2:$E$129,5,0),0)</f>
        <v>0</v>
      </c>
      <c r="K4360" s="10">
        <f>IFERROR(VLOOKUP(A4360,'Birim Fiyatı Olmayan Malzemeler'!$A$1:$C$128,3,0),0)</f>
        <v>0</v>
      </c>
      <c r="L4360" s="10">
        <f>IFERROR(VLOOKUP(A4360,'Reçete Altındakiler'!$A:$C,3,0),0)</f>
        <v>0</v>
      </c>
    </row>
    <row r="4361" spans="1:12" x14ac:dyDescent="0.25">
      <c r="A4361" s="8" t="s">
        <v>2303</v>
      </c>
      <c r="B4361" s="1">
        <v>2</v>
      </c>
      <c r="C4361" s="1">
        <v>540</v>
      </c>
      <c r="D4361" s="1">
        <v>0</v>
      </c>
      <c r="E4361" s="1">
        <v>0</v>
      </c>
      <c r="F4361" s="10">
        <f>IFERROR(VLOOKUP(A4361,'Sevinç 03.04.2023 1215'!$A:$F,5,0),0)</f>
        <v>0</v>
      </c>
      <c r="G4361" s="10">
        <f>IFERROR(VLOOKUP(A4361,'Sevinç 04.04.2023 0911'!$A:$D,4,0),0)</f>
        <v>0</v>
      </c>
      <c r="H4361" s="10">
        <f>IFERROR(VLOOKUP(A4361,'Onaya Sunulan Birim Fiyat'!$A:$C,3,0),0)</f>
        <v>0</v>
      </c>
      <c r="I4361" s="10">
        <f>IFERROR(VLOOKUP(A4361,'Eksik Birim Fiyat Satınalma'!$A:$E,5,0),0)</f>
        <v>0</v>
      </c>
      <c r="J4361" s="10">
        <f>IFERROR(VLOOKUP(A4361,'Eksik Birim Fiyat'!$A$2:$E$129,5,0),0)</f>
        <v>0</v>
      </c>
      <c r="K4361" s="10">
        <f>IFERROR(VLOOKUP(A4361,'Birim Fiyatı Olmayan Malzemeler'!$A$1:$C$128,3,0),0)</f>
        <v>0</v>
      </c>
      <c r="L4361" s="10">
        <f>IFERROR(VLOOKUP(A4361,'Reçete Altındakiler'!$A:$C,3,0),0)</f>
        <v>0</v>
      </c>
    </row>
    <row r="4362" spans="1:12" x14ac:dyDescent="0.25">
      <c r="A4362" s="8" t="s">
        <v>3089</v>
      </c>
      <c r="B4362" s="1">
        <v>2</v>
      </c>
      <c r="C4362" s="1">
        <v>35</v>
      </c>
      <c r="D4362" s="1">
        <v>0</v>
      </c>
      <c r="E4362" s="1">
        <v>0</v>
      </c>
      <c r="F4362" s="10">
        <f>IFERROR(VLOOKUP(A4362,'Sevinç 03.04.2023 1215'!$A:$F,5,0),0)</f>
        <v>0</v>
      </c>
      <c r="G4362" s="10">
        <f>IFERROR(VLOOKUP(A4362,'Sevinç 04.04.2023 0911'!$A:$D,4,0),0)</f>
        <v>0</v>
      </c>
      <c r="H4362" s="10">
        <f>IFERROR(VLOOKUP(A4362,'Onaya Sunulan Birim Fiyat'!$A:$C,3,0),0)</f>
        <v>0</v>
      </c>
      <c r="I4362" s="10">
        <f>IFERROR(VLOOKUP(A4362,'Eksik Birim Fiyat Satınalma'!$A:$E,5,0),0)</f>
        <v>0</v>
      </c>
      <c r="J4362" s="10">
        <f>IFERROR(VLOOKUP(A4362,'Eksik Birim Fiyat'!$A$2:$E$129,5,0),0)</f>
        <v>0</v>
      </c>
      <c r="K4362" s="10">
        <f>IFERROR(VLOOKUP(A4362,'Birim Fiyatı Olmayan Malzemeler'!$A$1:$C$128,3,0),0)</f>
        <v>0</v>
      </c>
      <c r="L4362" s="10">
        <f>IFERROR(VLOOKUP(A4362,'Reçete Altındakiler'!$A:$C,3,0),0)</f>
        <v>0</v>
      </c>
    </row>
    <row r="4363" spans="1:12" x14ac:dyDescent="0.25">
      <c r="A4363" s="8" t="s">
        <v>3655</v>
      </c>
      <c r="B4363" s="1">
        <v>2</v>
      </c>
      <c r="C4363" s="1">
        <v>2450</v>
      </c>
      <c r="D4363" s="1">
        <v>0</v>
      </c>
      <c r="E4363" s="1">
        <v>0</v>
      </c>
      <c r="F4363" s="10">
        <f>IFERROR(VLOOKUP(A4363,'Sevinç 03.04.2023 1215'!$A:$F,5,0),0)</f>
        <v>0</v>
      </c>
      <c r="G4363" s="10">
        <f>IFERROR(VLOOKUP(A4363,'Sevinç 04.04.2023 0911'!$A:$D,4,0),0)</f>
        <v>0</v>
      </c>
      <c r="H4363" s="10">
        <f>IFERROR(VLOOKUP(A4363,'Onaya Sunulan Birim Fiyat'!$A:$C,3,0),0)</f>
        <v>0</v>
      </c>
      <c r="I4363" s="10">
        <f>IFERROR(VLOOKUP(A4363,'Eksik Birim Fiyat Satınalma'!$A:$E,5,0),0)</f>
        <v>0</v>
      </c>
      <c r="J4363" s="10">
        <f>IFERROR(VLOOKUP(A4363,'Eksik Birim Fiyat'!$A$2:$E$129,5,0),0)</f>
        <v>0</v>
      </c>
      <c r="K4363" s="10">
        <f>IFERROR(VLOOKUP(A4363,'Birim Fiyatı Olmayan Malzemeler'!$A$1:$C$128,3,0),0)</f>
        <v>0</v>
      </c>
      <c r="L4363" s="10">
        <f>IFERROR(VLOOKUP(A4363,'Reçete Altındakiler'!$A:$C,3,0),0)</f>
        <v>0</v>
      </c>
    </row>
    <row r="4364" spans="1:12" x14ac:dyDescent="0.25">
      <c r="A4364" s="8" t="s">
        <v>3655</v>
      </c>
      <c r="B4364" s="1">
        <v>3</v>
      </c>
      <c r="C4364" s="1">
        <v>158</v>
      </c>
      <c r="D4364" s="1">
        <v>0</v>
      </c>
      <c r="E4364" s="1">
        <v>0</v>
      </c>
      <c r="F4364" s="10">
        <f>IFERROR(VLOOKUP(A4364,'Sevinç 03.04.2023 1215'!$A:$F,5,0),0)</f>
        <v>0</v>
      </c>
      <c r="G4364" s="10">
        <f>IFERROR(VLOOKUP(A4364,'Sevinç 04.04.2023 0911'!$A:$D,4,0),0)</f>
        <v>0</v>
      </c>
      <c r="H4364" s="10">
        <f>IFERROR(VLOOKUP(A4364,'Onaya Sunulan Birim Fiyat'!$A:$C,3,0),0)</f>
        <v>0</v>
      </c>
      <c r="I4364" s="10">
        <f>IFERROR(VLOOKUP(A4364,'Eksik Birim Fiyat Satınalma'!$A:$E,5,0),0)</f>
        <v>0</v>
      </c>
      <c r="J4364" s="10">
        <f>IFERROR(VLOOKUP(A4364,'Eksik Birim Fiyat'!$A$2:$E$129,5,0),0)</f>
        <v>0</v>
      </c>
      <c r="K4364" s="10">
        <f>IFERROR(VLOOKUP(A4364,'Birim Fiyatı Olmayan Malzemeler'!$A$1:$C$128,3,0),0)</f>
        <v>0</v>
      </c>
      <c r="L4364" s="10">
        <f>IFERROR(VLOOKUP(A4364,'Reçete Altındakiler'!$A:$C,3,0),0)</f>
        <v>0</v>
      </c>
    </row>
    <row r="4365" spans="1:12" x14ac:dyDescent="0.25">
      <c r="A4365" s="8" t="s">
        <v>3090</v>
      </c>
      <c r="B4365" s="1">
        <v>2</v>
      </c>
      <c r="C4365" s="1">
        <v>2039</v>
      </c>
      <c r="D4365" s="1">
        <v>0</v>
      </c>
      <c r="E4365" s="1">
        <v>0</v>
      </c>
      <c r="F4365" s="10">
        <f>IFERROR(VLOOKUP(A4365,'Sevinç 03.04.2023 1215'!$A:$F,5,0),0)</f>
        <v>0</v>
      </c>
      <c r="G4365" s="10">
        <f>IFERROR(VLOOKUP(A4365,'Sevinç 04.04.2023 0911'!$A:$D,4,0),0)</f>
        <v>0</v>
      </c>
      <c r="H4365" s="10">
        <f>IFERROR(VLOOKUP(A4365,'Onaya Sunulan Birim Fiyat'!$A:$C,3,0),0)</f>
        <v>0</v>
      </c>
      <c r="I4365" s="10">
        <f>IFERROR(VLOOKUP(A4365,'Eksik Birim Fiyat Satınalma'!$A:$E,5,0),0)</f>
        <v>0</v>
      </c>
      <c r="J4365" s="10">
        <f>IFERROR(VLOOKUP(A4365,'Eksik Birim Fiyat'!$A$2:$E$129,5,0),0)</f>
        <v>0</v>
      </c>
      <c r="K4365" s="10">
        <f>IFERROR(VLOOKUP(A4365,'Birim Fiyatı Olmayan Malzemeler'!$A$1:$C$128,3,0),0)</f>
        <v>0</v>
      </c>
      <c r="L4365" s="10">
        <f>IFERROR(VLOOKUP(A4365,'Reçete Altındakiler'!$A:$C,3,0),0)</f>
        <v>0</v>
      </c>
    </row>
    <row r="4366" spans="1:12" x14ac:dyDescent="0.25">
      <c r="A4366" s="8" t="s">
        <v>3090</v>
      </c>
      <c r="B4366" s="1">
        <v>3</v>
      </c>
      <c r="C4366" s="1">
        <v>556</v>
      </c>
      <c r="D4366" s="1">
        <v>0</v>
      </c>
      <c r="E4366" s="1">
        <v>0</v>
      </c>
      <c r="F4366" s="10">
        <f>IFERROR(VLOOKUP(A4366,'Sevinç 03.04.2023 1215'!$A:$F,5,0),0)</f>
        <v>0</v>
      </c>
      <c r="G4366" s="10">
        <f>IFERROR(VLOOKUP(A4366,'Sevinç 04.04.2023 0911'!$A:$D,4,0),0)</f>
        <v>0</v>
      </c>
      <c r="H4366" s="10">
        <f>IFERROR(VLOOKUP(A4366,'Onaya Sunulan Birim Fiyat'!$A:$C,3,0),0)</f>
        <v>0</v>
      </c>
      <c r="I4366" s="10">
        <f>IFERROR(VLOOKUP(A4366,'Eksik Birim Fiyat Satınalma'!$A:$E,5,0),0)</f>
        <v>0</v>
      </c>
      <c r="J4366" s="10">
        <f>IFERROR(VLOOKUP(A4366,'Eksik Birim Fiyat'!$A$2:$E$129,5,0),0)</f>
        <v>0</v>
      </c>
      <c r="K4366" s="10">
        <f>IFERROR(VLOOKUP(A4366,'Birim Fiyatı Olmayan Malzemeler'!$A$1:$C$128,3,0),0)</f>
        <v>0</v>
      </c>
      <c r="L4366" s="10">
        <f>IFERROR(VLOOKUP(A4366,'Reçete Altındakiler'!$A:$C,3,0),0)</f>
        <v>0</v>
      </c>
    </row>
    <row r="4367" spans="1:12" x14ac:dyDescent="0.25">
      <c r="A4367" s="8" t="s">
        <v>2304</v>
      </c>
      <c r="B4367" s="1">
        <v>2</v>
      </c>
      <c r="C4367" s="1">
        <v>2676</v>
      </c>
      <c r="D4367" s="1">
        <v>0</v>
      </c>
      <c r="E4367" s="1">
        <v>0</v>
      </c>
      <c r="F4367" s="10">
        <f>IFERROR(VLOOKUP(A4367,'Sevinç 03.04.2023 1215'!$A:$F,5,0),0)</f>
        <v>0</v>
      </c>
      <c r="G4367" s="10">
        <f>IFERROR(VLOOKUP(A4367,'Sevinç 04.04.2023 0911'!$A:$D,4,0),0)</f>
        <v>0</v>
      </c>
      <c r="H4367" s="10">
        <f>IFERROR(VLOOKUP(A4367,'Onaya Sunulan Birim Fiyat'!$A:$C,3,0),0)</f>
        <v>0</v>
      </c>
      <c r="I4367" s="10">
        <f>IFERROR(VLOOKUP(A4367,'Eksik Birim Fiyat Satınalma'!$A:$E,5,0),0)</f>
        <v>0</v>
      </c>
      <c r="J4367" s="10">
        <f>IFERROR(VLOOKUP(A4367,'Eksik Birim Fiyat'!$A$2:$E$129,5,0),0)</f>
        <v>0</v>
      </c>
      <c r="K4367" s="10">
        <f>IFERROR(VLOOKUP(A4367,'Birim Fiyatı Olmayan Malzemeler'!$A$1:$C$128,3,0),0)</f>
        <v>0</v>
      </c>
      <c r="L4367" s="10">
        <f>IFERROR(VLOOKUP(A4367,'Reçete Altındakiler'!$A:$C,3,0),0)</f>
        <v>0</v>
      </c>
    </row>
    <row r="4368" spans="1:12" x14ac:dyDescent="0.25">
      <c r="A4368" s="8" t="s">
        <v>2304</v>
      </c>
      <c r="B4368" s="1">
        <v>3</v>
      </c>
      <c r="C4368" s="1">
        <v>115</v>
      </c>
      <c r="D4368" s="1">
        <v>0</v>
      </c>
      <c r="E4368" s="1">
        <v>0</v>
      </c>
      <c r="F4368" s="10">
        <f>IFERROR(VLOOKUP(A4368,'Sevinç 03.04.2023 1215'!$A:$F,5,0),0)</f>
        <v>0</v>
      </c>
      <c r="G4368" s="10">
        <f>IFERROR(VLOOKUP(A4368,'Sevinç 04.04.2023 0911'!$A:$D,4,0),0)</f>
        <v>0</v>
      </c>
      <c r="H4368" s="10">
        <f>IFERROR(VLOOKUP(A4368,'Onaya Sunulan Birim Fiyat'!$A:$C,3,0),0)</f>
        <v>0</v>
      </c>
      <c r="I4368" s="10">
        <f>IFERROR(VLOOKUP(A4368,'Eksik Birim Fiyat Satınalma'!$A:$E,5,0),0)</f>
        <v>0</v>
      </c>
      <c r="J4368" s="10">
        <f>IFERROR(VLOOKUP(A4368,'Eksik Birim Fiyat'!$A$2:$E$129,5,0),0)</f>
        <v>0</v>
      </c>
      <c r="K4368" s="10">
        <f>IFERROR(VLOOKUP(A4368,'Birim Fiyatı Olmayan Malzemeler'!$A$1:$C$128,3,0),0)</f>
        <v>0</v>
      </c>
      <c r="L4368" s="10">
        <f>IFERROR(VLOOKUP(A4368,'Reçete Altındakiler'!$A:$C,3,0),0)</f>
        <v>0</v>
      </c>
    </row>
    <row r="4369" spans="1:12" x14ac:dyDescent="0.25">
      <c r="A4369" s="8" t="s">
        <v>3699</v>
      </c>
      <c r="B4369" s="1">
        <v>2</v>
      </c>
      <c r="C4369" s="1">
        <v>1190</v>
      </c>
      <c r="D4369" s="1">
        <v>0</v>
      </c>
      <c r="E4369" s="1">
        <v>0</v>
      </c>
      <c r="F4369" s="10">
        <f>IFERROR(VLOOKUP(A4369,'Sevinç 03.04.2023 1215'!$A:$F,5,0),0)</f>
        <v>0</v>
      </c>
      <c r="G4369" s="10">
        <f>IFERROR(VLOOKUP(A4369,'Sevinç 04.04.2023 0911'!$A:$D,4,0),0)</f>
        <v>0</v>
      </c>
      <c r="H4369" s="10">
        <f>IFERROR(VLOOKUP(A4369,'Onaya Sunulan Birim Fiyat'!$A:$C,3,0),0)</f>
        <v>0</v>
      </c>
      <c r="I4369" s="10">
        <f>IFERROR(VLOOKUP(A4369,'Eksik Birim Fiyat Satınalma'!$A:$E,5,0),0)</f>
        <v>0</v>
      </c>
      <c r="J4369" s="10">
        <f>IFERROR(VLOOKUP(A4369,'Eksik Birim Fiyat'!$A$2:$E$129,5,0),0)</f>
        <v>0</v>
      </c>
      <c r="K4369" s="10">
        <f>IFERROR(VLOOKUP(A4369,'Birim Fiyatı Olmayan Malzemeler'!$A$1:$C$128,3,0),0)</f>
        <v>0</v>
      </c>
      <c r="L4369" s="10">
        <f>IFERROR(VLOOKUP(A4369,'Reçete Altındakiler'!$A:$C,3,0),0)</f>
        <v>0</v>
      </c>
    </row>
    <row r="4370" spans="1:12" x14ac:dyDescent="0.25">
      <c r="A4370" s="8" t="s">
        <v>3699</v>
      </c>
      <c r="B4370" s="1">
        <v>3</v>
      </c>
      <c r="C4370" s="1">
        <v>517</v>
      </c>
      <c r="D4370" s="1">
        <v>0</v>
      </c>
      <c r="E4370" s="1">
        <v>0</v>
      </c>
      <c r="F4370" s="10">
        <f>IFERROR(VLOOKUP(A4370,'Sevinç 03.04.2023 1215'!$A:$F,5,0),0)</f>
        <v>0</v>
      </c>
      <c r="G4370" s="10">
        <f>IFERROR(VLOOKUP(A4370,'Sevinç 04.04.2023 0911'!$A:$D,4,0),0)</f>
        <v>0</v>
      </c>
      <c r="H4370" s="10">
        <f>IFERROR(VLOOKUP(A4370,'Onaya Sunulan Birim Fiyat'!$A:$C,3,0),0)</f>
        <v>0</v>
      </c>
      <c r="I4370" s="10">
        <f>IFERROR(VLOOKUP(A4370,'Eksik Birim Fiyat Satınalma'!$A:$E,5,0),0)</f>
        <v>0</v>
      </c>
      <c r="J4370" s="10">
        <f>IFERROR(VLOOKUP(A4370,'Eksik Birim Fiyat'!$A$2:$E$129,5,0),0)</f>
        <v>0</v>
      </c>
      <c r="K4370" s="10">
        <f>IFERROR(VLOOKUP(A4370,'Birim Fiyatı Olmayan Malzemeler'!$A$1:$C$128,3,0),0)</f>
        <v>0</v>
      </c>
      <c r="L4370" s="10">
        <f>IFERROR(VLOOKUP(A4370,'Reçete Altındakiler'!$A:$C,3,0),0)</f>
        <v>0</v>
      </c>
    </row>
    <row r="4371" spans="1:12" x14ac:dyDescent="0.25">
      <c r="A4371" s="8" t="s">
        <v>3895</v>
      </c>
      <c r="B4371" s="1">
        <v>6</v>
      </c>
      <c r="C4371" s="1">
        <v>31</v>
      </c>
      <c r="D4371" s="1">
        <v>0</v>
      </c>
      <c r="E4371" s="1">
        <v>0</v>
      </c>
      <c r="F4371" s="10">
        <f>IFERROR(VLOOKUP(A4371,'Sevinç 03.04.2023 1215'!$A:$F,5,0),0)</f>
        <v>0</v>
      </c>
      <c r="G4371" s="10">
        <f>IFERROR(VLOOKUP(A4371,'Sevinç 04.04.2023 0911'!$A:$D,4,0),0)</f>
        <v>0</v>
      </c>
      <c r="H4371" s="10">
        <f>IFERROR(VLOOKUP(A4371,'Onaya Sunulan Birim Fiyat'!$A:$C,3,0),0)</f>
        <v>0</v>
      </c>
      <c r="I4371" s="10">
        <f>IFERROR(VLOOKUP(A4371,'Eksik Birim Fiyat Satınalma'!$A:$E,5,0),0)</f>
        <v>0</v>
      </c>
      <c r="J4371" s="10">
        <f>IFERROR(VLOOKUP(A4371,'Eksik Birim Fiyat'!$A$2:$E$129,5,0),0)</f>
        <v>0</v>
      </c>
      <c r="K4371" s="10">
        <f>IFERROR(VLOOKUP(A4371,'Birim Fiyatı Olmayan Malzemeler'!$A$1:$C$128,3,0),0)</f>
        <v>0</v>
      </c>
      <c r="L4371" s="10">
        <f>IFERROR(VLOOKUP(A4371,'Reçete Altındakiler'!$A:$C,3,0),0)</f>
        <v>0</v>
      </c>
    </row>
    <row r="4372" spans="1:12" x14ac:dyDescent="0.25">
      <c r="A4372" s="8" t="s">
        <v>3700</v>
      </c>
      <c r="B4372" s="1">
        <v>2</v>
      </c>
      <c r="C4372" s="1">
        <v>58</v>
      </c>
      <c r="D4372" s="1">
        <v>0</v>
      </c>
      <c r="E4372" s="1">
        <v>0</v>
      </c>
      <c r="F4372" s="10">
        <f>IFERROR(VLOOKUP(A4372,'Sevinç 03.04.2023 1215'!$A:$F,5,0),0)</f>
        <v>0</v>
      </c>
      <c r="G4372" s="10">
        <f>IFERROR(VLOOKUP(A4372,'Sevinç 04.04.2023 0911'!$A:$D,4,0),0)</f>
        <v>0</v>
      </c>
      <c r="H4372" s="10">
        <f>IFERROR(VLOOKUP(A4372,'Onaya Sunulan Birim Fiyat'!$A:$C,3,0),0)</f>
        <v>0</v>
      </c>
      <c r="I4372" s="10">
        <f>IFERROR(VLOOKUP(A4372,'Eksik Birim Fiyat Satınalma'!$A:$E,5,0),0)</f>
        <v>0</v>
      </c>
      <c r="J4372" s="10">
        <f>IFERROR(VLOOKUP(A4372,'Eksik Birim Fiyat'!$A$2:$E$129,5,0),0)</f>
        <v>0</v>
      </c>
      <c r="K4372" s="10">
        <f>IFERROR(VLOOKUP(A4372,'Birim Fiyatı Olmayan Malzemeler'!$A$1:$C$128,3,0),0)</f>
        <v>0</v>
      </c>
      <c r="L4372" s="10">
        <f>IFERROR(VLOOKUP(A4372,'Reçete Altındakiler'!$A:$C,3,0),0)</f>
        <v>0</v>
      </c>
    </row>
    <row r="4373" spans="1:12" x14ac:dyDescent="0.25">
      <c r="A4373" s="8" t="s">
        <v>3896</v>
      </c>
      <c r="B4373" s="1">
        <v>3</v>
      </c>
      <c r="C4373" s="1">
        <v>9</v>
      </c>
      <c r="D4373" s="1">
        <v>0</v>
      </c>
      <c r="E4373" s="1">
        <v>0</v>
      </c>
      <c r="F4373" s="10">
        <f>IFERROR(VLOOKUP(A4373,'Sevinç 03.04.2023 1215'!$A:$F,5,0),0)</f>
        <v>0</v>
      </c>
      <c r="G4373" s="10">
        <f>IFERROR(VLOOKUP(A4373,'Sevinç 04.04.2023 0911'!$A:$D,4,0),0)</f>
        <v>0</v>
      </c>
      <c r="H4373" s="10">
        <f>IFERROR(VLOOKUP(A4373,'Onaya Sunulan Birim Fiyat'!$A:$C,3,0),0)</f>
        <v>0</v>
      </c>
      <c r="I4373" s="10">
        <f>IFERROR(VLOOKUP(A4373,'Eksik Birim Fiyat Satınalma'!$A:$E,5,0),0)</f>
        <v>0</v>
      </c>
      <c r="J4373" s="10">
        <f>IFERROR(VLOOKUP(A4373,'Eksik Birim Fiyat'!$A$2:$E$129,5,0),0)</f>
        <v>0</v>
      </c>
      <c r="K4373" s="10">
        <f>IFERROR(VLOOKUP(A4373,'Birim Fiyatı Olmayan Malzemeler'!$A$1:$C$128,3,0),0)</f>
        <v>0</v>
      </c>
      <c r="L4373" s="10">
        <f>IFERROR(VLOOKUP(A4373,'Reçete Altındakiler'!$A:$C,3,0),0)</f>
        <v>0</v>
      </c>
    </row>
    <row r="4374" spans="1:12" x14ac:dyDescent="0.25">
      <c r="A4374" s="8" t="s">
        <v>3842</v>
      </c>
      <c r="B4374" s="1">
        <v>6</v>
      </c>
      <c r="C4374" s="1">
        <v>18</v>
      </c>
      <c r="D4374" s="1">
        <v>0</v>
      </c>
      <c r="E4374" s="1">
        <v>0</v>
      </c>
      <c r="F4374" s="10">
        <f>IFERROR(VLOOKUP(A4374,'Sevinç 03.04.2023 1215'!$A:$F,5,0),0)</f>
        <v>0</v>
      </c>
      <c r="G4374" s="10">
        <f>IFERROR(VLOOKUP(A4374,'Sevinç 04.04.2023 0911'!$A:$D,4,0),0)</f>
        <v>0</v>
      </c>
      <c r="H4374" s="10">
        <f>IFERROR(VLOOKUP(A4374,'Onaya Sunulan Birim Fiyat'!$A:$C,3,0),0)</f>
        <v>0</v>
      </c>
      <c r="I4374" s="10">
        <f>IFERROR(VLOOKUP(A4374,'Eksik Birim Fiyat Satınalma'!$A:$E,5,0),0)</f>
        <v>0</v>
      </c>
      <c r="J4374" s="10">
        <f>IFERROR(VLOOKUP(A4374,'Eksik Birim Fiyat'!$A$2:$E$129,5,0),0)</f>
        <v>0</v>
      </c>
      <c r="K4374" s="10">
        <f>IFERROR(VLOOKUP(A4374,'Birim Fiyatı Olmayan Malzemeler'!$A$1:$C$128,3,0),0)</f>
        <v>0</v>
      </c>
      <c r="L4374" s="10">
        <f>IFERROR(VLOOKUP(A4374,'Reçete Altındakiler'!$A:$C,3,0),0)</f>
        <v>0</v>
      </c>
    </row>
    <row r="4375" spans="1:12" x14ac:dyDescent="0.25">
      <c r="A4375" s="8" t="s">
        <v>4181</v>
      </c>
      <c r="B4375" s="1">
        <v>2</v>
      </c>
      <c r="C4375" s="1">
        <v>485</v>
      </c>
      <c r="D4375" s="1">
        <v>0</v>
      </c>
      <c r="E4375" s="1">
        <v>0</v>
      </c>
      <c r="F4375" s="10">
        <f>IFERROR(VLOOKUP(A4375,'Sevinç 03.04.2023 1215'!$A:$F,5,0),0)</f>
        <v>0</v>
      </c>
      <c r="G4375" s="10">
        <f>IFERROR(VLOOKUP(A4375,'Sevinç 04.04.2023 0911'!$A:$D,4,0),0)</f>
        <v>0</v>
      </c>
      <c r="H4375" s="10">
        <f>IFERROR(VLOOKUP(A4375,'Onaya Sunulan Birim Fiyat'!$A:$C,3,0),0)</f>
        <v>0</v>
      </c>
      <c r="I4375" s="10">
        <f>IFERROR(VLOOKUP(A4375,'Eksik Birim Fiyat Satınalma'!$A:$E,5,0),0)</f>
        <v>0</v>
      </c>
      <c r="J4375" s="10">
        <f>IFERROR(VLOOKUP(A4375,'Eksik Birim Fiyat'!$A$2:$E$129,5,0),0)</f>
        <v>0</v>
      </c>
      <c r="K4375" s="10">
        <f>IFERROR(VLOOKUP(A4375,'Birim Fiyatı Olmayan Malzemeler'!$A$1:$C$128,3,0),0)</f>
        <v>0</v>
      </c>
      <c r="L4375" s="10">
        <f>IFERROR(VLOOKUP(A4375,'Reçete Altındakiler'!$A:$C,3,0),0)</f>
        <v>0</v>
      </c>
    </row>
    <row r="4376" spans="1:12" x14ac:dyDescent="0.25">
      <c r="A4376" s="8" t="s">
        <v>3897</v>
      </c>
      <c r="B4376" s="1">
        <v>2</v>
      </c>
      <c r="C4376" s="1">
        <v>32</v>
      </c>
      <c r="D4376" s="1">
        <v>0</v>
      </c>
      <c r="E4376" s="1">
        <v>0</v>
      </c>
      <c r="F4376" s="10">
        <f>IFERROR(VLOOKUP(A4376,'Sevinç 03.04.2023 1215'!$A:$F,5,0),0)</f>
        <v>0</v>
      </c>
      <c r="G4376" s="10">
        <f>IFERROR(VLOOKUP(A4376,'Sevinç 04.04.2023 0911'!$A:$D,4,0),0)</f>
        <v>0</v>
      </c>
      <c r="H4376" s="10">
        <f>IFERROR(VLOOKUP(A4376,'Onaya Sunulan Birim Fiyat'!$A:$C,3,0),0)</f>
        <v>0</v>
      </c>
      <c r="I4376" s="10">
        <f>IFERROR(VLOOKUP(A4376,'Eksik Birim Fiyat Satınalma'!$A:$E,5,0),0)</f>
        <v>0</v>
      </c>
      <c r="J4376" s="10">
        <f>IFERROR(VLOOKUP(A4376,'Eksik Birim Fiyat'!$A$2:$E$129,5,0),0)</f>
        <v>0</v>
      </c>
      <c r="K4376" s="10">
        <f>IFERROR(VLOOKUP(A4376,'Birim Fiyatı Olmayan Malzemeler'!$A$1:$C$128,3,0),0)</f>
        <v>0</v>
      </c>
      <c r="L4376" s="10">
        <f>IFERROR(VLOOKUP(A4376,'Reçete Altındakiler'!$A:$C,3,0),0)</f>
        <v>0</v>
      </c>
    </row>
    <row r="4377" spans="1:12" x14ac:dyDescent="0.25">
      <c r="A4377" s="8" t="s">
        <v>4182</v>
      </c>
      <c r="B4377" s="1">
        <v>6</v>
      </c>
      <c r="C4377" s="1">
        <v>4</v>
      </c>
      <c r="D4377" s="1">
        <v>0</v>
      </c>
      <c r="E4377" s="1">
        <v>0</v>
      </c>
      <c r="F4377" s="10">
        <f>IFERROR(VLOOKUP(A4377,'Sevinç 03.04.2023 1215'!$A:$F,5,0),0)</f>
        <v>0</v>
      </c>
      <c r="G4377" s="10">
        <f>IFERROR(VLOOKUP(A4377,'Sevinç 04.04.2023 0911'!$A:$D,4,0),0)</f>
        <v>0</v>
      </c>
      <c r="H4377" s="10">
        <f>IFERROR(VLOOKUP(A4377,'Onaya Sunulan Birim Fiyat'!$A:$C,3,0),0)</f>
        <v>0</v>
      </c>
      <c r="I4377" s="10">
        <f>IFERROR(VLOOKUP(A4377,'Eksik Birim Fiyat Satınalma'!$A:$E,5,0),0)</f>
        <v>0</v>
      </c>
      <c r="J4377" s="10">
        <f>IFERROR(VLOOKUP(A4377,'Eksik Birim Fiyat'!$A$2:$E$129,5,0),0)</f>
        <v>0</v>
      </c>
      <c r="K4377" s="10">
        <f>IFERROR(VLOOKUP(A4377,'Birim Fiyatı Olmayan Malzemeler'!$A$1:$C$128,3,0),0)</f>
        <v>0</v>
      </c>
      <c r="L4377" s="10">
        <f>IFERROR(VLOOKUP(A4377,'Reçete Altındakiler'!$A:$C,3,0),0)</f>
        <v>0</v>
      </c>
    </row>
    <row r="4378" spans="1:12" x14ac:dyDescent="0.25">
      <c r="A4378" s="8" t="s">
        <v>3656</v>
      </c>
      <c r="B4378" s="1">
        <v>3</v>
      </c>
      <c r="C4378" s="1">
        <v>4</v>
      </c>
      <c r="D4378" s="1">
        <v>0</v>
      </c>
      <c r="E4378" s="1">
        <v>0</v>
      </c>
      <c r="F4378" s="10">
        <f>IFERROR(VLOOKUP(A4378,'Sevinç 03.04.2023 1215'!$A:$F,5,0),0)</f>
        <v>0</v>
      </c>
      <c r="G4378" s="10">
        <f>IFERROR(VLOOKUP(A4378,'Sevinç 04.04.2023 0911'!$A:$D,4,0),0)</f>
        <v>0</v>
      </c>
      <c r="H4378" s="10">
        <f>IFERROR(VLOOKUP(A4378,'Onaya Sunulan Birim Fiyat'!$A:$C,3,0),0)</f>
        <v>0</v>
      </c>
      <c r="I4378" s="10">
        <f>IFERROR(VLOOKUP(A4378,'Eksik Birim Fiyat Satınalma'!$A:$E,5,0),0)</f>
        <v>0</v>
      </c>
      <c r="J4378" s="10">
        <f>IFERROR(VLOOKUP(A4378,'Eksik Birim Fiyat'!$A$2:$E$129,5,0),0)</f>
        <v>0</v>
      </c>
      <c r="K4378" s="10">
        <f>IFERROR(VLOOKUP(A4378,'Birim Fiyatı Olmayan Malzemeler'!$A$1:$C$128,3,0),0)</f>
        <v>0</v>
      </c>
      <c r="L4378" s="10">
        <f>IFERROR(VLOOKUP(A4378,'Reçete Altındakiler'!$A:$C,3,0),0)</f>
        <v>0</v>
      </c>
    </row>
    <row r="4379" spans="1:12" x14ac:dyDescent="0.25">
      <c r="A4379" s="8" t="s">
        <v>3843</v>
      </c>
      <c r="B4379" s="1">
        <v>3</v>
      </c>
      <c r="C4379" s="1">
        <v>10</v>
      </c>
      <c r="D4379" s="1">
        <v>0</v>
      </c>
      <c r="E4379" s="1">
        <v>0</v>
      </c>
      <c r="F4379" s="10">
        <f>IFERROR(VLOOKUP(A4379,'Sevinç 03.04.2023 1215'!$A:$F,5,0),0)</f>
        <v>0</v>
      </c>
      <c r="G4379" s="10">
        <f>IFERROR(VLOOKUP(A4379,'Sevinç 04.04.2023 0911'!$A:$D,4,0),0)</f>
        <v>0</v>
      </c>
      <c r="H4379" s="10">
        <f>IFERROR(VLOOKUP(A4379,'Onaya Sunulan Birim Fiyat'!$A:$C,3,0),0)</f>
        <v>0</v>
      </c>
      <c r="I4379" s="10">
        <f>IFERROR(VLOOKUP(A4379,'Eksik Birim Fiyat Satınalma'!$A:$E,5,0),0)</f>
        <v>0</v>
      </c>
      <c r="J4379" s="10">
        <f>IFERROR(VLOOKUP(A4379,'Eksik Birim Fiyat'!$A$2:$E$129,5,0),0)</f>
        <v>0</v>
      </c>
      <c r="K4379" s="10">
        <f>IFERROR(VLOOKUP(A4379,'Birim Fiyatı Olmayan Malzemeler'!$A$1:$C$128,3,0),0)</f>
        <v>0</v>
      </c>
      <c r="L4379" s="10">
        <f>IFERROR(VLOOKUP(A4379,'Reçete Altındakiler'!$A:$C,3,0),0)</f>
        <v>0</v>
      </c>
    </row>
    <row r="4380" spans="1:12" x14ac:dyDescent="0.25">
      <c r="A4380" s="8" t="s">
        <v>3898</v>
      </c>
      <c r="B4380" s="1">
        <v>3</v>
      </c>
      <c r="C4380" s="1">
        <v>44</v>
      </c>
      <c r="D4380" s="1">
        <v>0</v>
      </c>
      <c r="E4380" s="1">
        <v>0</v>
      </c>
      <c r="F4380" s="10">
        <f>IFERROR(VLOOKUP(A4380,'Sevinç 03.04.2023 1215'!$A:$F,5,0),0)</f>
        <v>0</v>
      </c>
      <c r="G4380" s="10">
        <f>IFERROR(VLOOKUP(A4380,'Sevinç 04.04.2023 0911'!$A:$D,4,0),0)</f>
        <v>0</v>
      </c>
      <c r="H4380" s="10">
        <f>IFERROR(VLOOKUP(A4380,'Onaya Sunulan Birim Fiyat'!$A:$C,3,0),0)</f>
        <v>0</v>
      </c>
      <c r="I4380" s="10">
        <f>IFERROR(VLOOKUP(A4380,'Eksik Birim Fiyat Satınalma'!$A:$E,5,0),0)</f>
        <v>0</v>
      </c>
      <c r="J4380" s="10">
        <f>IFERROR(VLOOKUP(A4380,'Eksik Birim Fiyat'!$A$2:$E$129,5,0),0)</f>
        <v>0</v>
      </c>
      <c r="K4380" s="10">
        <f>IFERROR(VLOOKUP(A4380,'Birim Fiyatı Olmayan Malzemeler'!$A$1:$C$128,3,0),0)</f>
        <v>0</v>
      </c>
      <c r="L4380" s="10">
        <f>IFERROR(VLOOKUP(A4380,'Reçete Altındakiler'!$A:$C,3,0),0)</f>
        <v>0</v>
      </c>
    </row>
    <row r="4381" spans="1:12" x14ac:dyDescent="0.25">
      <c r="A4381" s="8" t="s">
        <v>3898</v>
      </c>
      <c r="B4381" s="1">
        <v>6</v>
      </c>
      <c r="C4381" s="1">
        <v>5</v>
      </c>
      <c r="D4381" s="1">
        <v>0</v>
      </c>
      <c r="E4381" s="1">
        <v>0</v>
      </c>
      <c r="F4381" s="10">
        <f>IFERROR(VLOOKUP(A4381,'Sevinç 03.04.2023 1215'!$A:$F,5,0),0)</f>
        <v>0</v>
      </c>
      <c r="G4381" s="10">
        <f>IFERROR(VLOOKUP(A4381,'Sevinç 04.04.2023 0911'!$A:$D,4,0),0)</f>
        <v>0</v>
      </c>
      <c r="H4381" s="10">
        <f>IFERROR(VLOOKUP(A4381,'Onaya Sunulan Birim Fiyat'!$A:$C,3,0),0)</f>
        <v>0</v>
      </c>
      <c r="I4381" s="10">
        <f>IFERROR(VLOOKUP(A4381,'Eksik Birim Fiyat Satınalma'!$A:$E,5,0),0)</f>
        <v>0</v>
      </c>
      <c r="J4381" s="10">
        <f>IFERROR(VLOOKUP(A4381,'Eksik Birim Fiyat'!$A$2:$E$129,5,0),0)</f>
        <v>0</v>
      </c>
      <c r="K4381" s="10">
        <f>IFERROR(VLOOKUP(A4381,'Birim Fiyatı Olmayan Malzemeler'!$A$1:$C$128,3,0),0)</f>
        <v>0</v>
      </c>
      <c r="L4381" s="10">
        <f>IFERROR(VLOOKUP(A4381,'Reçete Altındakiler'!$A:$C,3,0),0)</f>
        <v>0</v>
      </c>
    </row>
    <row r="4382" spans="1:12" x14ac:dyDescent="0.25">
      <c r="A4382" s="8" t="s">
        <v>3701</v>
      </c>
      <c r="B4382" s="1">
        <v>3</v>
      </c>
      <c r="C4382" s="1">
        <v>4</v>
      </c>
      <c r="D4382" s="1">
        <v>0</v>
      </c>
      <c r="E4382" s="1">
        <v>0</v>
      </c>
      <c r="F4382" s="10">
        <f>IFERROR(VLOOKUP(A4382,'Sevinç 03.04.2023 1215'!$A:$F,5,0),0)</f>
        <v>0</v>
      </c>
      <c r="G4382" s="10">
        <f>IFERROR(VLOOKUP(A4382,'Sevinç 04.04.2023 0911'!$A:$D,4,0),0)</f>
        <v>0</v>
      </c>
      <c r="H4382" s="10">
        <f>IFERROR(VLOOKUP(A4382,'Onaya Sunulan Birim Fiyat'!$A:$C,3,0),0)</f>
        <v>0</v>
      </c>
      <c r="I4382" s="10">
        <f>IFERROR(VLOOKUP(A4382,'Eksik Birim Fiyat Satınalma'!$A:$E,5,0),0)</f>
        <v>0</v>
      </c>
      <c r="J4382" s="10">
        <f>IFERROR(VLOOKUP(A4382,'Eksik Birim Fiyat'!$A$2:$E$129,5,0),0)</f>
        <v>0</v>
      </c>
      <c r="K4382" s="10">
        <f>IFERROR(VLOOKUP(A4382,'Birim Fiyatı Olmayan Malzemeler'!$A$1:$C$128,3,0),0)</f>
        <v>0</v>
      </c>
      <c r="L4382" s="10">
        <f>IFERROR(VLOOKUP(A4382,'Reçete Altındakiler'!$A:$C,3,0),0)</f>
        <v>0</v>
      </c>
    </row>
    <row r="4383" spans="1:12" x14ac:dyDescent="0.25">
      <c r="A4383" s="8" t="s">
        <v>3701</v>
      </c>
      <c r="B4383" s="1">
        <v>6</v>
      </c>
      <c r="C4383" s="1">
        <v>2</v>
      </c>
      <c r="D4383" s="1">
        <v>0</v>
      </c>
      <c r="E4383" s="1">
        <v>0</v>
      </c>
      <c r="F4383" s="10">
        <f>IFERROR(VLOOKUP(A4383,'Sevinç 03.04.2023 1215'!$A:$F,5,0),0)</f>
        <v>0</v>
      </c>
      <c r="G4383" s="10">
        <f>IFERROR(VLOOKUP(A4383,'Sevinç 04.04.2023 0911'!$A:$D,4,0),0)</f>
        <v>0</v>
      </c>
      <c r="H4383" s="10">
        <f>IFERROR(VLOOKUP(A4383,'Onaya Sunulan Birim Fiyat'!$A:$C,3,0),0)</f>
        <v>0</v>
      </c>
      <c r="I4383" s="10">
        <f>IFERROR(VLOOKUP(A4383,'Eksik Birim Fiyat Satınalma'!$A:$E,5,0),0)</f>
        <v>0</v>
      </c>
      <c r="J4383" s="10">
        <f>IFERROR(VLOOKUP(A4383,'Eksik Birim Fiyat'!$A$2:$E$129,5,0),0)</f>
        <v>0</v>
      </c>
      <c r="K4383" s="10">
        <f>IFERROR(VLOOKUP(A4383,'Birim Fiyatı Olmayan Malzemeler'!$A$1:$C$128,3,0),0)</f>
        <v>0</v>
      </c>
      <c r="L4383" s="10">
        <f>IFERROR(VLOOKUP(A4383,'Reçete Altındakiler'!$A:$C,3,0),0)</f>
        <v>0</v>
      </c>
    </row>
    <row r="4384" spans="1:12" x14ac:dyDescent="0.25">
      <c r="A4384" s="8" t="s">
        <v>3794</v>
      </c>
      <c r="B4384" s="1">
        <v>6</v>
      </c>
      <c r="C4384" s="1">
        <v>16</v>
      </c>
      <c r="D4384" s="1">
        <v>0</v>
      </c>
      <c r="E4384" s="1">
        <v>0</v>
      </c>
      <c r="F4384" s="10">
        <f>IFERROR(VLOOKUP(A4384,'Sevinç 03.04.2023 1215'!$A:$F,5,0),0)</f>
        <v>0</v>
      </c>
      <c r="G4384" s="10">
        <f>IFERROR(VLOOKUP(A4384,'Sevinç 04.04.2023 0911'!$A:$D,4,0),0)</f>
        <v>0</v>
      </c>
      <c r="H4384" s="10">
        <f>IFERROR(VLOOKUP(A4384,'Onaya Sunulan Birim Fiyat'!$A:$C,3,0),0)</f>
        <v>0</v>
      </c>
      <c r="I4384" s="10">
        <f>IFERROR(VLOOKUP(A4384,'Eksik Birim Fiyat Satınalma'!$A:$E,5,0),0)</f>
        <v>0</v>
      </c>
      <c r="J4384" s="10">
        <f>IFERROR(VLOOKUP(A4384,'Eksik Birim Fiyat'!$A$2:$E$129,5,0),0)</f>
        <v>0</v>
      </c>
      <c r="K4384" s="10">
        <f>IFERROR(VLOOKUP(A4384,'Birim Fiyatı Olmayan Malzemeler'!$A$1:$C$128,3,0),0)</f>
        <v>0</v>
      </c>
      <c r="L4384" s="10">
        <f>IFERROR(VLOOKUP(A4384,'Reçete Altındakiler'!$A:$C,3,0),0)</f>
        <v>0</v>
      </c>
    </row>
    <row r="4385" spans="1:12" x14ac:dyDescent="0.25">
      <c r="A4385" s="8" t="s">
        <v>4183</v>
      </c>
      <c r="B4385" s="1">
        <v>6</v>
      </c>
      <c r="C4385" s="1">
        <v>3</v>
      </c>
      <c r="D4385" s="1">
        <v>0</v>
      </c>
      <c r="E4385" s="1">
        <v>0</v>
      </c>
      <c r="F4385" s="10">
        <f>IFERROR(VLOOKUP(A4385,'Sevinç 03.04.2023 1215'!$A:$F,5,0),0)</f>
        <v>0</v>
      </c>
      <c r="G4385" s="10">
        <f>IFERROR(VLOOKUP(A4385,'Sevinç 04.04.2023 0911'!$A:$D,4,0),0)</f>
        <v>0</v>
      </c>
      <c r="H4385" s="10">
        <f>IFERROR(VLOOKUP(A4385,'Onaya Sunulan Birim Fiyat'!$A:$C,3,0),0)</f>
        <v>0</v>
      </c>
      <c r="I4385" s="10">
        <f>IFERROR(VLOOKUP(A4385,'Eksik Birim Fiyat Satınalma'!$A:$E,5,0),0)</f>
        <v>0</v>
      </c>
      <c r="J4385" s="10">
        <f>IFERROR(VLOOKUP(A4385,'Eksik Birim Fiyat'!$A$2:$E$129,5,0),0)</f>
        <v>0</v>
      </c>
      <c r="K4385" s="10">
        <f>IFERROR(VLOOKUP(A4385,'Birim Fiyatı Olmayan Malzemeler'!$A$1:$C$128,3,0),0)</f>
        <v>0</v>
      </c>
      <c r="L4385" s="10">
        <f>IFERROR(VLOOKUP(A4385,'Reçete Altındakiler'!$A:$C,3,0),0)</f>
        <v>0</v>
      </c>
    </row>
    <row r="4386" spans="1:12" x14ac:dyDescent="0.25">
      <c r="A4386" s="8" t="s">
        <v>3657</v>
      </c>
      <c r="B4386" s="1">
        <v>6</v>
      </c>
      <c r="C4386" s="1">
        <v>2</v>
      </c>
      <c r="D4386" s="1">
        <v>0</v>
      </c>
      <c r="E4386" s="1">
        <v>0</v>
      </c>
      <c r="F4386" s="10">
        <f>IFERROR(VLOOKUP(A4386,'Sevinç 03.04.2023 1215'!$A:$F,5,0),0)</f>
        <v>0</v>
      </c>
      <c r="G4386" s="10">
        <f>IFERROR(VLOOKUP(A4386,'Sevinç 04.04.2023 0911'!$A:$D,4,0),0)</f>
        <v>0</v>
      </c>
      <c r="H4386" s="10">
        <f>IFERROR(VLOOKUP(A4386,'Onaya Sunulan Birim Fiyat'!$A:$C,3,0),0)</f>
        <v>0</v>
      </c>
      <c r="I4386" s="10">
        <f>IFERROR(VLOOKUP(A4386,'Eksik Birim Fiyat Satınalma'!$A:$E,5,0),0)</f>
        <v>0</v>
      </c>
      <c r="J4386" s="10">
        <f>IFERROR(VLOOKUP(A4386,'Eksik Birim Fiyat'!$A$2:$E$129,5,0),0)</f>
        <v>0</v>
      </c>
      <c r="K4386" s="10">
        <f>IFERROR(VLOOKUP(A4386,'Birim Fiyatı Olmayan Malzemeler'!$A$1:$C$128,3,0),0)</f>
        <v>0</v>
      </c>
      <c r="L4386" s="10">
        <f>IFERROR(VLOOKUP(A4386,'Reçete Altındakiler'!$A:$C,3,0),0)</f>
        <v>0</v>
      </c>
    </row>
    <row r="4387" spans="1:12" x14ac:dyDescent="0.25">
      <c r="A4387" s="8" t="s">
        <v>2305</v>
      </c>
      <c r="B4387" s="1">
        <v>2</v>
      </c>
      <c r="C4387" s="1">
        <v>5</v>
      </c>
      <c r="D4387" s="1">
        <v>0</v>
      </c>
      <c r="E4387" s="1">
        <v>0</v>
      </c>
      <c r="F4387" s="10">
        <f>IFERROR(VLOOKUP(A4387,'Sevinç 03.04.2023 1215'!$A:$F,5,0),0)</f>
        <v>0</v>
      </c>
      <c r="G4387" s="10">
        <f>IFERROR(VLOOKUP(A4387,'Sevinç 04.04.2023 0911'!$A:$D,4,0),0)</f>
        <v>0</v>
      </c>
      <c r="H4387" s="10">
        <f>IFERROR(VLOOKUP(A4387,'Onaya Sunulan Birim Fiyat'!$A:$C,3,0),0)</f>
        <v>0</v>
      </c>
      <c r="I4387" s="10">
        <f>IFERROR(VLOOKUP(A4387,'Eksik Birim Fiyat Satınalma'!$A:$E,5,0),0)</f>
        <v>0</v>
      </c>
      <c r="J4387" s="10">
        <f>IFERROR(VLOOKUP(A4387,'Eksik Birim Fiyat'!$A$2:$E$129,5,0),0)</f>
        <v>0</v>
      </c>
      <c r="K4387" s="10">
        <f>IFERROR(VLOOKUP(A4387,'Birim Fiyatı Olmayan Malzemeler'!$A$1:$C$128,3,0),0)</f>
        <v>0</v>
      </c>
      <c r="L4387" s="10">
        <f>IFERROR(VLOOKUP(A4387,'Reçete Altındakiler'!$A:$C,3,0),0)</f>
        <v>0</v>
      </c>
    </row>
    <row r="4388" spans="1:12" x14ac:dyDescent="0.25">
      <c r="A4388" s="8" t="s">
        <v>3795</v>
      </c>
      <c r="B4388" s="1">
        <v>6</v>
      </c>
      <c r="C4388" s="1">
        <v>4</v>
      </c>
      <c r="D4388" s="1">
        <v>0</v>
      </c>
      <c r="E4388" s="1">
        <v>0</v>
      </c>
      <c r="F4388" s="10">
        <f>IFERROR(VLOOKUP(A4388,'Sevinç 03.04.2023 1215'!$A:$F,5,0),0)</f>
        <v>0</v>
      </c>
      <c r="G4388" s="10">
        <f>IFERROR(VLOOKUP(A4388,'Sevinç 04.04.2023 0911'!$A:$D,4,0),0)</f>
        <v>0</v>
      </c>
      <c r="H4388" s="10">
        <f>IFERROR(VLOOKUP(A4388,'Onaya Sunulan Birim Fiyat'!$A:$C,3,0),0)</f>
        <v>0</v>
      </c>
      <c r="I4388" s="10">
        <f>IFERROR(VLOOKUP(A4388,'Eksik Birim Fiyat Satınalma'!$A:$E,5,0),0)</f>
        <v>0</v>
      </c>
      <c r="J4388" s="10">
        <f>IFERROR(VLOOKUP(A4388,'Eksik Birim Fiyat'!$A$2:$E$129,5,0),0)</f>
        <v>0</v>
      </c>
      <c r="K4388" s="10">
        <f>IFERROR(VLOOKUP(A4388,'Birim Fiyatı Olmayan Malzemeler'!$A$1:$C$128,3,0),0)</f>
        <v>0</v>
      </c>
      <c r="L4388" s="10">
        <f>IFERROR(VLOOKUP(A4388,'Reçete Altındakiler'!$A:$C,3,0),0)</f>
        <v>0</v>
      </c>
    </row>
    <row r="4389" spans="1:12" x14ac:dyDescent="0.25">
      <c r="A4389" s="8" t="s">
        <v>3091</v>
      </c>
      <c r="B4389" s="1">
        <v>3</v>
      </c>
      <c r="C4389" s="1">
        <v>24</v>
      </c>
      <c r="D4389" s="1">
        <v>0</v>
      </c>
      <c r="E4389" s="1">
        <v>0</v>
      </c>
      <c r="F4389" s="10">
        <f>IFERROR(VLOOKUP(A4389,'Sevinç 03.04.2023 1215'!$A:$F,5,0),0)</f>
        <v>0</v>
      </c>
      <c r="G4389" s="10">
        <f>IFERROR(VLOOKUP(A4389,'Sevinç 04.04.2023 0911'!$A:$D,4,0),0)</f>
        <v>0</v>
      </c>
      <c r="H4389" s="10">
        <f>IFERROR(VLOOKUP(A4389,'Onaya Sunulan Birim Fiyat'!$A:$C,3,0),0)</f>
        <v>0</v>
      </c>
      <c r="I4389" s="10">
        <f>IFERROR(VLOOKUP(A4389,'Eksik Birim Fiyat Satınalma'!$A:$E,5,0),0)</f>
        <v>0</v>
      </c>
      <c r="J4389" s="10">
        <f>IFERROR(VLOOKUP(A4389,'Eksik Birim Fiyat'!$A$2:$E$129,5,0),0)</f>
        <v>0</v>
      </c>
      <c r="K4389" s="10">
        <f>IFERROR(VLOOKUP(A4389,'Birim Fiyatı Olmayan Malzemeler'!$A$1:$C$128,3,0),0)</f>
        <v>0</v>
      </c>
      <c r="L4389" s="10">
        <f>IFERROR(VLOOKUP(A4389,'Reçete Altındakiler'!$A:$C,3,0),0)</f>
        <v>0</v>
      </c>
    </row>
    <row r="4390" spans="1:12" x14ac:dyDescent="0.25">
      <c r="A4390" s="8" t="s">
        <v>3092</v>
      </c>
      <c r="B4390" s="1">
        <v>3</v>
      </c>
      <c r="C4390" s="1">
        <v>21</v>
      </c>
      <c r="D4390" s="1">
        <v>0</v>
      </c>
      <c r="E4390" s="1">
        <v>0</v>
      </c>
      <c r="F4390" s="10">
        <f>IFERROR(VLOOKUP(A4390,'Sevinç 03.04.2023 1215'!$A:$F,5,0),0)</f>
        <v>0</v>
      </c>
      <c r="G4390" s="10">
        <f>IFERROR(VLOOKUP(A4390,'Sevinç 04.04.2023 0911'!$A:$D,4,0),0)</f>
        <v>0</v>
      </c>
      <c r="H4390" s="10">
        <f>IFERROR(VLOOKUP(A4390,'Onaya Sunulan Birim Fiyat'!$A:$C,3,0),0)</f>
        <v>0</v>
      </c>
      <c r="I4390" s="10">
        <f>IFERROR(VLOOKUP(A4390,'Eksik Birim Fiyat Satınalma'!$A:$E,5,0),0)</f>
        <v>0</v>
      </c>
      <c r="J4390" s="10">
        <f>IFERROR(VLOOKUP(A4390,'Eksik Birim Fiyat'!$A$2:$E$129,5,0),0)</f>
        <v>0</v>
      </c>
      <c r="K4390" s="10">
        <f>IFERROR(VLOOKUP(A4390,'Birim Fiyatı Olmayan Malzemeler'!$A$1:$C$128,3,0),0)</f>
        <v>0</v>
      </c>
      <c r="L4390" s="10">
        <f>IFERROR(VLOOKUP(A4390,'Reçete Altındakiler'!$A:$C,3,0),0)</f>
        <v>0</v>
      </c>
    </row>
    <row r="4391" spans="1:12" x14ac:dyDescent="0.25">
      <c r="A4391" s="8" t="s">
        <v>3658</v>
      </c>
      <c r="B4391" s="1">
        <v>2</v>
      </c>
      <c r="C4391" s="1">
        <v>437</v>
      </c>
      <c r="D4391" s="1">
        <v>0</v>
      </c>
      <c r="E4391" s="1">
        <v>0</v>
      </c>
      <c r="F4391" s="10">
        <f>IFERROR(VLOOKUP(A4391,'Sevinç 03.04.2023 1215'!$A:$F,5,0),0)</f>
        <v>0</v>
      </c>
      <c r="G4391" s="10">
        <f>IFERROR(VLOOKUP(A4391,'Sevinç 04.04.2023 0911'!$A:$D,4,0),0)</f>
        <v>0</v>
      </c>
      <c r="H4391" s="10">
        <f>IFERROR(VLOOKUP(A4391,'Onaya Sunulan Birim Fiyat'!$A:$C,3,0),0)</f>
        <v>0</v>
      </c>
      <c r="I4391" s="10">
        <f>IFERROR(VLOOKUP(A4391,'Eksik Birim Fiyat Satınalma'!$A:$E,5,0),0)</f>
        <v>0</v>
      </c>
      <c r="J4391" s="10">
        <f>IFERROR(VLOOKUP(A4391,'Eksik Birim Fiyat'!$A$2:$E$129,5,0),0)</f>
        <v>0</v>
      </c>
      <c r="K4391" s="10">
        <f>IFERROR(VLOOKUP(A4391,'Birim Fiyatı Olmayan Malzemeler'!$A$1:$C$128,3,0),0)</f>
        <v>0</v>
      </c>
      <c r="L4391" s="10">
        <f>IFERROR(VLOOKUP(A4391,'Reçete Altındakiler'!$A:$C,3,0),0)</f>
        <v>0</v>
      </c>
    </row>
    <row r="4392" spans="1:12" x14ac:dyDescent="0.25">
      <c r="A4392" s="8" t="s">
        <v>3702</v>
      </c>
      <c r="B4392" s="1">
        <v>2</v>
      </c>
      <c r="C4392" s="1">
        <v>240</v>
      </c>
      <c r="D4392" s="1">
        <v>0</v>
      </c>
      <c r="E4392" s="1">
        <v>0</v>
      </c>
      <c r="F4392" s="10">
        <f>IFERROR(VLOOKUP(A4392,'Sevinç 03.04.2023 1215'!$A:$F,5,0),0)</f>
        <v>0</v>
      </c>
      <c r="G4392" s="10">
        <f>IFERROR(VLOOKUP(A4392,'Sevinç 04.04.2023 0911'!$A:$D,4,0),0)</f>
        <v>0</v>
      </c>
      <c r="H4392" s="10">
        <f>IFERROR(VLOOKUP(A4392,'Onaya Sunulan Birim Fiyat'!$A:$C,3,0),0)</f>
        <v>0</v>
      </c>
      <c r="I4392" s="10">
        <f>IFERROR(VLOOKUP(A4392,'Eksik Birim Fiyat Satınalma'!$A:$E,5,0),0)</f>
        <v>0</v>
      </c>
      <c r="J4392" s="10">
        <f>IFERROR(VLOOKUP(A4392,'Eksik Birim Fiyat'!$A$2:$E$129,5,0),0)</f>
        <v>0</v>
      </c>
      <c r="K4392" s="10">
        <f>IFERROR(VLOOKUP(A4392,'Birim Fiyatı Olmayan Malzemeler'!$A$1:$C$128,3,0),0)</f>
        <v>0</v>
      </c>
      <c r="L4392" s="10">
        <f>IFERROR(VLOOKUP(A4392,'Reçete Altındakiler'!$A:$C,3,0),0)</f>
        <v>0</v>
      </c>
    </row>
    <row r="4393" spans="1:12" x14ac:dyDescent="0.25">
      <c r="A4393" s="8" t="s">
        <v>3899</v>
      </c>
      <c r="B4393" s="1">
        <v>3</v>
      </c>
      <c r="C4393" s="1">
        <v>4</v>
      </c>
      <c r="D4393" s="1">
        <v>0</v>
      </c>
      <c r="E4393" s="1">
        <v>0</v>
      </c>
      <c r="F4393" s="10">
        <f>IFERROR(VLOOKUP(A4393,'Sevinç 03.04.2023 1215'!$A:$F,5,0),0)</f>
        <v>0</v>
      </c>
      <c r="G4393" s="10">
        <f>IFERROR(VLOOKUP(A4393,'Sevinç 04.04.2023 0911'!$A:$D,4,0),0)</f>
        <v>0</v>
      </c>
      <c r="H4393" s="10">
        <f>IFERROR(VLOOKUP(A4393,'Onaya Sunulan Birim Fiyat'!$A:$C,3,0),0)</f>
        <v>0</v>
      </c>
      <c r="I4393" s="10">
        <f>IFERROR(VLOOKUP(A4393,'Eksik Birim Fiyat Satınalma'!$A:$E,5,0),0)</f>
        <v>0</v>
      </c>
      <c r="J4393" s="10">
        <f>IFERROR(VLOOKUP(A4393,'Eksik Birim Fiyat'!$A$2:$E$129,5,0),0)</f>
        <v>0</v>
      </c>
      <c r="K4393" s="10">
        <f>IFERROR(VLOOKUP(A4393,'Birim Fiyatı Olmayan Malzemeler'!$A$1:$C$128,3,0),0)</f>
        <v>0</v>
      </c>
      <c r="L4393" s="10">
        <f>IFERROR(VLOOKUP(A4393,'Reçete Altındakiler'!$A:$C,3,0),0)</f>
        <v>0</v>
      </c>
    </row>
    <row r="4394" spans="1:12" x14ac:dyDescent="0.25">
      <c r="A4394" s="8" t="s">
        <v>3093</v>
      </c>
      <c r="B4394" s="1">
        <v>2</v>
      </c>
      <c r="C4394" s="1">
        <v>530</v>
      </c>
      <c r="D4394" s="1">
        <v>0</v>
      </c>
      <c r="E4394" s="1">
        <v>0</v>
      </c>
      <c r="F4394" s="10">
        <f>IFERROR(VLOOKUP(A4394,'Sevinç 03.04.2023 1215'!$A:$F,5,0),0)</f>
        <v>0</v>
      </c>
      <c r="G4394" s="10">
        <f>IFERROR(VLOOKUP(A4394,'Sevinç 04.04.2023 0911'!$A:$D,4,0),0)</f>
        <v>0</v>
      </c>
      <c r="H4394" s="10">
        <f>IFERROR(VLOOKUP(A4394,'Onaya Sunulan Birim Fiyat'!$A:$C,3,0),0)</f>
        <v>0</v>
      </c>
      <c r="I4394" s="10">
        <f>IFERROR(VLOOKUP(A4394,'Eksik Birim Fiyat Satınalma'!$A:$E,5,0),0)</f>
        <v>0</v>
      </c>
      <c r="J4394" s="10">
        <f>IFERROR(VLOOKUP(A4394,'Eksik Birim Fiyat'!$A$2:$E$129,5,0),0)</f>
        <v>0</v>
      </c>
      <c r="K4394" s="10">
        <f>IFERROR(VLOOKUP(A4394,'Birim Fiyatı Olmayan Malzemeler'!$A$1:$C$128,3,0),0)</f>
        <v>0</v>
      </c>
      <c r="L4394" s="10">
        <f>IFERROR(VLOOKUP(A4394,'Reçete Altındakiler'!$A:$C,3,0),0)</f>
        <v>0</v>
      </c>
    </row>
    <row r="4395" spans="1:12" x14ac:dyDescent="0.25">
      <c r="A4395" s="8" t="s">
        <v>3093</v>
      </c>
      <c r="B4395" s="1">
        <v>3</v>
      </c>
      <c r="C4395" s="1">
        <v>164</v>
      </c>
      <c r="D4395" s="1">
        <v>0</v>
      </c>
      <c r="E4395" s="1">
        <v>0</v>
      </c>
      <c r="F4395" s="10">
        <f>IFERROR(VLOOKUP(A4395,'Sevinç 03.04.2023 1215'!$A:$F,5,0),0)</f>
        <v>0</v>
      </c>
      <c r="G4395" s="10">
        <f>IFERROR(VLOOKUP(A4395,'Sevinç 04.04.2023 0911'!$A:$D,4,0),0)</f>
        <v>0</v>
      </c>
      <c r="H4395" s="10">
        <f>IFERROR(VLOOKUP(A4395,'Onaya Sunulan Birim Fiyat'!$A:$C,3,0),0)</f>
        <v>0</v>
      </c>
      <c r="I4395" s="10">
        <f>IFERROR(VLOOKUP(A4395,'Eksik Birim Fiyat Satınalma'!$A:$E,5,0),0)</f>
        <v>0</v>
      </c>
      <c r="J4395" s="10">
        <f>IFERROR(VLOOKUP(A4395,'Eksik Birim Fiyat'!$A$2:$E$129,5,0),0)</f>
        <v>0</v>
      </c>
      <c r="K4395" s="10">
        <f>IFERROR(VLOOKUP(A4395,'Birim Fiyatı Olmayan Malzemeler'!$A$1:$C$128,3,0),0)</f>
        <v>0</v>
      </c>
      <c r="L4395" s="10">
        <f>IFERROR(VLOOKUP(A4395,'Reçete Altındakiler'!$A:$C,3,0),0)</f>
        <v>0</v>
      </c>
    </row>
    <row r="4396" spans="1:12" x14ac:dyDescent="0.25">
      <c r="A4396" s="8" t="s">
        <v>2306</v>
      </c>
      <c r="B4396" s="1">
        <v>2</v>
      </c>
      <c r="C4396" s="1">
        <v>133</v>
      </c>
      <c r="D4396" s="1">
        <v>0</v>
      </c>
      <c r="E4396" s="1">
        <v>0</v>
      </c>
      <c r="F4396" s="10">
        <f>IFERROR(VLOOKUP(A4396,'Sevinç 03.04.2023 1215'!$A:$F,5,0),0)</f>
        <v>0</v>
      </c>
      <c r="G4396" s="10">
        <f>IFERROR(VLOOKUP(A4396,'Sevinç 04.04.2023 0911'!$A:$D,4,0),0)</f>
        <v>0</v>
      </c>
      <c r="H4396" s="10">
        <f>IFERROR(VLOOKUP(A4396,'Onaya Sunulan Birim Fiyat'!$A:$C,3,0),0)</f>
        <v>0</v>
      </c>
      <c r="I4396" s="10">
        <f>IFERROR(VLOOKUP(A4396,'Eksik Birim Fiyat Satınalma'!$A:$E,5,0),0)</f>
        <v>0</v>
      </c>
      <c r="J4396" s="10">
        <f>IFERROR(VLOOKUP(A4396,'Eksik Birim Fiyat'!$A$2:$E$129,5,0),0)</f>
        <v>0</v>
      </c>
      <c r="K4396" s="10">
        <f>IFERROR(VLOOKUP(A4396,'Birim Fiyatı Olmayan Malzemeler'!$A$1:$C$128,3,0),0)</f>
        <v>0</v>
      </c>
      <c r="L4396" s="10">
        <f>IFERROR(VLOOKUP(A4396,'Reçete Altındakiler'!$A:$C,3,0),0)</f>
        <v>0</v>
      </c>
    </row>
    <row r="4397" spans="1:12" x14ac:dyDescent="0.25">
      <c r="A4397" s="8" t="s">
        <v>3703</v>
      </c>
      <c r="B4397" s="1">
        <v>2</v>
      </c>
      <c r="C4397" s="1">
        <v>181</v>
      </c>
      <c r="D4397" s="1">
        <v>0</v>
      </c>
      <c r="E4397" s="1">
        <v>0</v>
      </c>
      <c r="F4397" s="10">
        <f>IFERROR(VLOOKUP(A4397,'Sevinç 03.04.2023 1215'!$A:$F,5,0),0)</f>
        <v>0</v>
      </c>
      <c r="G4397" s="10">
        <f>IFERROR(VLOOKUP(A4397,'Sevinç 04.04.2023 0911'!$A:$D,4,0),0)</f>
        <v>0</v>
      </c>
      <c r="H4397" s="10">
        <f>IFERROR(VLOOKUP(A4397,'Onaya Sunulan Birim Fiyat'!$A:$C,3,0),0)</f>
        <v>0</v>
      </c>
      <c r="I4397" s="10">
        <f>IFERROR(VLOOKUP(A4397,'Eksik Birim Fiyat Satınalma'!$A:$E,5,0),0)</f>
        <v>0</v>
      </c>
      <c r="J4397" s="10">
        <f>IFERROR(VLOOKUP(A4397,'Eksik Birim Fiyat'!$A$2:$E$129,5,0),0)</f>
        <v>0</v>
      </c>
      <c r="K4397" s="10">
        <f>IFERROR(VLOOKUP(A4397,'Birim Fiyatı Olmayan Malzemeler'!$A$1:$C$128,3,0),0)</f>
        <v>0</v>
      </c>
      <c r="L4397" s="10">
        <f>IFERROR(VLOOKUP(A4397,'Reçete Altındakiler'!$A:$C,3,0),0)</f>
        <v>0</v>
      </c>
    </row>
    <row r="4398" spans="1:12" x14ac:dyDescent="0.25">
      <c r="A4398" s="8" t="s">
        <v>3703</v>
      </c>
      <c r="B4398" s="1">
        <v>3</v>
      </c>
      <c r="C4398" s="1">
        <v>4</v>
      </c>
      <c r="D4398" s="1">
        <v>0</v>
      </c>
      <c r="E4398" s="1">
        <v>0</v>
      </c>
      <c r="F4398" s="10">
        <f>IFERROR(VLOOKUP(A4398,'Sevinç 03.04.2023 1215'!$A:$F,5,0),0)</f>
        <v>0</v>
      </c>
      <c r="G4398" s="10">
        <f>IFERROR(VLOOKUP(A4398,'Sevinç 04.04.2023 0911'!$A:$D,4,0),0)</f>
        <v>0</v>
      </c>
      <c r="H4398" s="10">
        <f>IFERROR(VLOOKUP(A4398,'Onaya Sunulan Birim Fiyat'!$A:$C,3,0),0)</f>
        <v>0</v>
      </c>
      <c r="I4398" s="10">
        <f>IFERROR(VLOOKUP(A4398,'Eksik Birim Fiyat Satınalma'!$A:$E,5,0),0)</f>
        <v>0</v>
      </c>
      <c r="J4398" s="10">
        <f>IFERROR(VLOOKUP(A4398,'Eksik Birim Fiyat'!$A$2:$E$129,5,0),0)</f>
        <v>0</v>
      </c>
      <c r="K4398" s="10">
        <f>IFERROR(VLOOKUP(A4398,'Birim Fiyatı Olmayan Malzemeler'!$A$1:$C$128,3,0),0)</f>
        <v>0</v>
      </c>
      <c r="L4398" s="10">
        <f>IFERROR(VLOOKUP(A4398,'Reçete Altındakiler'!$A:$C,3,0),0)</f>
        <v>0</v>
      </c>
    </row>
    <row r="4399" spans="1:12" x14ac:dyDescent="0.25">
      <c r="A4399" s="8" t="s">
        <v>3659</v>
      </c>
      <c r="B4399" s="1">
        <v>6</v>
      </c>
      <c r="C4399" s="1">
        <v>12</v>
      </c>
      <c r="D4399" s="1">
        <v>0</v>
      </c>
      <c r="E4399" s="1">
        <v>0</v>
      </c>
      <c r="F4399" s="10">
        <f>IFERROR(VLOOKUP(A4399,'Sevinç 03.04.2023 1215'!$A:$F,5,0),0)</f>
        <v>0</v>
      </c>
      <c r="G4399" s="10">
        <f>IFERROR(VLOOKUP(A4399,'Sevinç 04.04.2023 0911'!$A:$D,4,0),0)</f>
        <v>0</v>
      </c>
      <c r="H4399" s="10">
        <f>IFERROR(VLOOKUP(A4399,'Onaya Sunulan Birim Fiyat'!$A:$C,3,0),0)</f>
        <v>0</v>
      </c>
      <c r="I4399" s="10">
        <f>IFERROR(VLOOKUP(A4399,'Eksik Birim Fiyat Satınalma'!$A:$E,5,0),0)</f>
        <v>0</v>
      </c>
      <c r="J4399" s="10">
        <f>IFERROR(VLOOKUP(A4399,'Eksik Birim Fiyat'!$A$2:$E$129,5,0),0)</f>
        <v>0</v>
      </c>
      <c r="K4399" s="10">
        <f>IFERROR(VLOOKUP(A4399,'Birim Fiyatı Olmayan Malzemeler'!$A$1:$C$128,3,0),0)</f>
        <v>0</v>
      </c>
      <c r="L4399" s="10">
        <f>IFERROR(VLOOKUP(A4399,'Reçete Altındakiler'!$A:$C,3,0),0)</f>
        <v>0</v>
      </c>
    </row>
    <row r="4400" spans="1:12" x14ac:dyDescent="0.25">
      <c r="A4400" s="8" t="s">
        <v>3900</v>
      </c>
      <c r="B4400" s="1">
        <v>3</v>
      </c>
      <c r="C4400" s="1">
        <v>1</v>
      </c>
      <c r="D4400" s="1">
        <v>0</v>
      </c>
      <c r="E4400" s="1">
        <v>0</v>
      </c>
      <c r="F4400" s="10">
        <f>IFERROR(VLOOKUP(A4400,'Sevinç 03.04.2023 1215'!$A:$F,5,0),0)</f>
        <v>0</v>
      </c>
      <c r="G4400" s="10">
        <f>IFERROR(VLOOKUP(A4400,'Sevinç 04.04.2023 0911'!$A:$D,4,0),0)</f>
        <v>0</v>
      </c>
      <c r="H4400" s="10">
        <f>IFERROR(VLOOKUP(A4400,'Onaya Sunulan Birim Fiyat'!$A:$C,3,0),0)</f>
        <v>0</v>
      </c>
      <c r="I4400" s="10">
        <f>IFERROR(VLOOKUP(A4400,'Eksik Birim Fiyat Satınalma'!$A:$E,5,0),0)</f>
        <v>0</v>
      </c>
      <c r="J4400" s="10">
        <f>IFERROR(VLOOKUP(A4400,'Eksik Birim Fiyat'!$A$2:$E$129,5,0),0)</f>
        <v>0</v>
      </c>
      <c r="K4400" s="10">
        <f>IFERROR(VLOOKUP(A4400,'Birim Fiyatı Olmayan Malzemeler'!$A$1:$C$128,3,0),0)</f>
        <v>0</v>
      </c>
      <c r="L4400" s="10">
        <f>IFERROR(VLOOKUP(A4400,'Reçete Altındakiler'!$A:$C,3,0),0)</f>
        <v>0</v>
      </c>
    </row>
    <row r="4401" spans="1:12" x14ac:dyDescent="0.25">
      <c r="A4401" s="8" t="s">
        <v>4184</v>
      </c>
      <c r="B4401" s="1">
        <v>3</v>
      </c>
      <c r="C4401" s="1">
        <v>18</v>
      </c>
      <c r="D4401" s="1">
        <v>0</v>
      </c>
      <c r="E4401" s="1">
        <v>0</v>
      </c>
      <c r="F4401" s="10">
        <f>IFERROR(VLOOKUP(A4401,'Sevinç 03.04.2023 1215'!$A:$F,5,0),0)</f>
        <v>0</v>
      </c>
      <c r="G4401" s="10">
        <f>IFERROR(VLOOKUP(A4401,'Sevinç 04.04.2023 0911'!$A:$D,4,0),0)</f>
        <v>0</v>
      </c>
      <c r="H4401" s="10">
        <f>IFERROR(VLOOKUP(A4401,'Onaya Sunulan Birim Fiyat'!$A:$C,3,0),0)</f>
        <v>0</v>
      </c>
      <c r="I4401" s="10">
        <f>IFERROR(VLOOKUP(A4401,'Eksik Birim Fiyat Satınalma'!$A:$E,5,0),0)</f>
        <v>0</v>
      </c>
      <c r="J4401" s="10">
        <f>IFERROR(VLOOKUP(A4401,'Eksik Birim Fiyat'!$A$2:$E$129,5,0),0)</f>
        <v>0</v>
      </c>
      <c r="K4401" s="10">
        <f>IFERROR(VLOOKUP(A4401,'Birim Fiyatı Olmayan Malzemeler'!$A$1:$C$128,3,0),0)</f>
        <v>0</v>
      </c>
      <c r="L4401" s="10">
        <f>IFERROR(VLOOKUP(A4401,'Reçete Altındakiler'!$A:$C,3,0),0)</f>
        <v>0</v>
      </c>
    </row>
    <row r="4402" spans="1:12" x14ac:dyDescent="0.25">
      <c r="A4402" s="8" t="s">
        <v>4184</v>
      </c>
      <c r="B4402" s="1">
        <v>6</v>
      </c>
      <c r="C4402" s="1">
        <v>2</v>
      </c>
      <c r="D4402" s="1">
        <v>0</v>
      </c>
      <c r="E4402" s="1">
        <v>0</v>
      </c>
      <c r="F4402" s="10">
        <f>IFERROR(VLOOKUP(A4402,'Sevinç 03.04.2023 1215'!$A:$F,5,0),0)</f>
        <v>0</v>
      </c>
      <c r="G4402" s="10">
        <f>IFERROR(VLOOKUP(A4402,'Sevinç 04.04.2023 0911'!$A:$D,4,0),0)</f>
        <v>0</v>
      </c>
      <c r="H4402" s="10">
        <f>IFERROR(VLOOKUP(A4402,'Onaya Sunulan Birim Fiyat'!$A:$C,3,0),0)</f>
        <v>0</v>
      </c>
      <c r="I4402" s="10">
        <f>IFERROR(VLOOKUP(A4402,'Eksik Birim Fiyat Satınalma'!$A:$E,5,0),0)</f>
        <v>0</v>
      </c>
      <c r="J4402" s="10">
        <f>IFERROR(VLOOKUP(A4402,'Eksik Birim Fiyat'!$A$2:$E$129,5,0),0)</f>
        <v>0</v>
      </c>
      <c r="K4402" s="10">
        <f>IFERROR(VLOOKUP(A4402,'Birim Fiyatı Olmayan Malzemeler'!$A$1:$C$128,3,0),0)</f>
        <v>0</v>
      </c>
      <c r="L4402" s="10">
        <f>IFERROR(VLOOKUP(A4402,'Reçete Altındakiler'!$A:$C,3,0),0)</f>
        <v>0</v>
      </c>
    </row>
    <row r="4403" spans="1:12" x14ac:dyDescent="0.25">
      <c r="A4403" s="8" t="s">
        <v>3844</v>
      </c>
      <c r="B4403" s="1">
        <v>3</v>
      </c>
      <c r="C4403" s="1">
        <v>55</v>
      </c>
      <c r="D4403" s="1">
        <v>0</v>
      </c>
      <c r="E4403" s="1">
        <v>0</v>
      </c>
      <c r="F4403" s="10">
        <f>IFERROR(VLOOKUP(A4403,'Sevinç 03.04.2023 1215'!$A:$F,5,0),0)</f>
        <v>0</v>
      </c>
      <c r="G4403" s="10">
        <f>IFERROR(VLOOKUP(A4403,'Sevinç 04.04.2023 0911'!$A:$D,4,0),0)</f>
        <v>0</v>
      </c>
      <c r="H4403" s="10">
        <f>IFERROR(VLOOKUP(A4403,'Onaya Sunulan Birim Fiyat'!$A:$C,3,0),0)</f>
        <v>0</v>
      </c>
      <c r="I4403" s="10">
        <f>IFERROR(VLOOKUP(A4403,'Eksik Birim Fiyat Satınalma'!$A:$E,5,0),0)</f>
        <v>0</v>
      </c>
      <c r="J4403" s="10">
        <f>IFERROR(VLOOKUP(A4403,'Eksik Birim Fiyat'!$A$2:$E$129,5,0),0)</f>
        <v>0</v>
      </c>
      <c r="K4403" s="10">
        <f>IFERROR(VLOOKUP(A4403,'Birim Fiyatı Olmayan Malzemeler'!$A$1:$C$128,3,0),0)</f>
        <v>0</v>
      </c>
      <c r="L4403" s="10">
        <f>IFERROR(VLOOKUP(A4403,'Reçete Altındakiler'!$A:$C,3,0),0)</f>
        <v>0</v>
      </c>
    </row>
    <row r="4404" spans="1:12" x14ac:dyDescent="0.25">
      <c r="A4404" s="8" t="s">
        <v>3844</v>
      </c>
      <c r="B4404" s="1">
        <v>6</v>
      </c>
      <c r="C4404" s="1">
        <v>13</v>
      </c>
      <c r="D4404" s="1">
        <v>0</v>
      </c>
      <c r="E4404" s="1">
        <v>0</v>
      </c>
      <c r="F4404" s="10">
        <f>IFERROR(VLOOKUP(A4404,'Sevinç 03.04.2023 1215'!$A:$F,5,0),0)</f>
        <v>0</v>
      </c>
      <c r="G4404" s="10">
        <f>IFERROR(VLOOKUP(A4404,'Sevinç 04.04.2023 0911'!$A:$D,4,0),0)</f>
        <v>0</v>
      </c>
      <c r="H4404" s="10">
        <f>IFERROR(VLOOKUP(A4404,'Onaya Sunulan Birim Fiyat'!$A:$C,3,0),0)</f>
        <v>0</v>
      </c>
      <c r="I4404" s="10">
        <f>IFERROR(VLOOKUP(A4404,'Eksik Birim Fiyat Satınalma'!$A:$E,5,0),0)</f>
        <v>0</v>
      </c>
      <c r="J4404" s="10">
        <f>IFERROR(VLOOKUP(A4404,'Eksik Birim Fiyat'!$A$2:$E$129,5,0),0)</f>
        <v>0</v>
      </c>
      <c r="K4404" s="10">
        <f>IFERROR(VLOOKUP(A4404,'Birim Fiyatı Olmayan Malzemeler'!$A$1:$C$128,3,0),0)</f>
        <v>0</v>
      </c>
      <c r="L4404" s="10">
        <f>IFERROR(VLOOKUP(A4404,'Reçete Altındakiler'!$A:$C,3,0),0)</f>
        <v>0</v>
      </c>
    </row>
    <row r="4405" spans="1:12" x14ac:dyDescent="0.25">
      <c r="A4405" s="8" t="s">
        <v>3660</v>
      </c>
      <c r="B4405" s="1">
        <v>3</v>
      </c>
      <c r="C4405" s="1">
        <v>15</v>
      </c>
      <c r="D4405" s="1">
        <v>0</v>
      </c>
      <c r="E4405" s="1">
        <v>0</v>
      </c>
      <c r="F4405" s="10">
        <f>IFERROR(VLOOKUP(A4405,'Sevinç 03.04.2023 1215'!$A:$F,5,0),0)</f>
        <v>0</v>
      </c>
      <c r="G4405" s="10">
        <f>IFERROR(VLOOKUP(A4405,'Sevinç 04.04.2023 0911'!$A:$D,4,0),0)</f>
        <v>0</v>
      </c>
      <c r="H4405" s="10">
        <f>IFERROR(VLOOKUP(A4405,'Onaya Sunulan Birim Fiyat'!$A:$C,3,0),0)</f>
        <v>0</v>
      </c>
      <c r="I4405" s="10">
        <f>IFERROR(VLOOKUP(A4405,'Eksik Birim Fiyat Satınalma'!$A:$E,5,0),0)</f>
        <v>0</v>
      </c>
      <c r="J4405" s="10">
        <f>IFERROR(VLOOKUP(A4405,'Eksik Birim Fiyat'!$A$2:$E$129,5,0),0)</f>
        <v>0</v>
      </c>
      <c r="K4405" s="10">
        <f>IFERROR(VLOOKUP(A4405,'Birim Fiyatı Olmayan Malzemeler'!$A$1:$C$128,3,0),0)</f>
        <v>0</v>
      </c>
      <c r="L4405" s="10">
        <f>IFERROR(VLOOKUP(A4405,'Reçete Altındakiler'!$A:$C,3,0),0)</f>
        <v>0</v>
      </c>
    </row>
    <row r="4406" spans="1:12" x14ac:dyDescent="0.25">
      <c r="A4406" s="8" t="s">
        <v>2307</v>
      </c>
      <c r="B4406" s="1">
        <v>2</v>
      </c>
      <c r="C4406" s="1">
        <v>474</v>
      </c>
      <c r="D4406" s="1">
        <v>0</v>
      </c>
      <c r="E4406" s="1">
        <v>0</v>
      </c>
      <c r="F4406" s="10">
        <f>IFERROR(VLOOKUP(A4406,'Sevinç 03.04.2023 1215'!$A:$F,5,0),0)</f>
        <v>0</v>
      </c>
      <c r="G4406" s="10">
        <f>IFERROR(VLOOKUP(A4406,'Sevinç 04.04.2023 0911'!$A:$D,4,0),0)</f>
        <v>0</v>
      </c>
      <c r="H4406" s="10">
        <f>IFERROR(VLOOKUP(A4406,'Onaya Sunulan Birim Fiyat'!$A:$C,3,0),0)</f>
        <v>0</v>
      </c>
      <c r="I4406" s="10">
        <f>IFERROR(VLOOKUP(A4406,'Eksik Birim Fiyat Satınalma'!$A:$E,5,0),0)</f>
        <v>0</v>
      </c>
      <c r="J4406" s="10">
        <f>IFERROR(VLOOKUP(A4406,'Eksik Birim Fiyat'!$A$2:$E$129,5,0),0)</f>
        <v>0</v>
      </c>
      <c r="K4406" s="10">
        <f>IFERROR(VLOOKUP(A4406,'Birim Fiyatı Olmayan Malzemeler'!$A$1:$C$128,3,0),0)</f>
        <v>0</v>
      </c>
      <c r="L4406" s="10">
        <f>IFERROR(VLOOKUP(A4406,'Reçete Altındakiler'!$A:$C,3,0),0)</f>
        <v>0</v>
      </c>
    </row>
    <row r="4407" spans="1:12" x14ac:dyDescent="0.25">
      <c r="A4407" s="8" t="s">
        <v>2307</v>
      </c>
      <c r="B4407" s="1">
        <v>3</v>
      </c>
      <c r="C4407" s="1">
        <v>15</v>
      </c>
      <c r="D4407" s="1">
        <v>0</v>
      </c>
      <c r="E4407" s="1">
        <v>0</v>
      </c>
      <c r="F4407" s="10">
        <f>IFERROR(VLOOKUP(A4407,'Sevinç 03.04.2023 1215'!$A:$F,5,0),0)</f>
        <v>0</v>
      </c>
      <c r="G4407" s="10">
        <f>IFERROR(VLOOKUP(A4407,'Sevinç 04.04.2023 0911'!$A:$D,4,0),0)</f>
        <v>0</v>
      </c>
      <c r="H4407" s="10">
        <f>IFERROR(VLOOKUP(A4407,'Onaya Sunulan Birim Fiyat'!$A:$C,3,0),0)</f>
        <v>0</v>
      </c>
      <c r="I4407" s="10">
        <f>IFERROR(VLOOKUP(A4407,'Eksik Birim Fiyat Satınalma'!$A:$E,5,0),0)</f>
        <v>0</v>
      </c>
      <c r="J4407" s="10">
        <f>IFERROR(VLOOKUP(A4407,'Eksik Birim Fiyat'!$A$2:$E$129,5,0),0)</f>
        <v>0</v>
      </c>
      <c r="K4407" s="10">
        <f>IFERROR(VLOOKUP(A4407,'Birim Fiyatı Olmayan Malzemeler'!$A$1:$C$128,3,0),0)</f>
        <v>0</v>
      </c>
      <c r="L4407" s="10">
        <f>IFERROR(VLOOKUP(A4407,'Reçete Altındakiler'!$A:$C,3,0),0)</f>
        <v>0</v>
      </c>
    </row>
    <row r="4408" spans="1:12" x14ac:dyDescent="0.25">
      <c r="A4408" s="8" t="s">
        <v>3094</v>
      </c>
      <c r="B4408" s="1">
        <v>2</v>
      </c>
      <c r="C4408" s="1">
        <v>688</v>
      </c>
      <c r="D4408" s="1">
        <v>0</v>
      </c>
      <c r="E4408" s="1">
        <v>0</v>
      </c>
      <c r="F4408" s="10">
        <f>IFERROR(VLOOKUP(A4408,'Sevinç 03.04.2023 1215'!$A:$F,5,0),0)</f>
        <v>0</v>
      </c>
      <c r="G4408" s="10">
        <f>IFERROR(VLOOKUP(A4408,'Sevinç 04.04.2023 0911'!$A:$D,4,0),0)</f>
        <v>0</v>
      </c>
      <c r="H4408" s="10">
        <f>IFERROR(VLOOKUP(A4408,'Onaya Sunulan Birim Fiyat'!$A:$C,3,0),0)</f>
        <v>0</v>
      </c>
      <c r="I4408" s="10">
        <f>IFERROR(VLOOKUP(A4408,'Eksik Birim Fiyat Satınalma'!$A:$E,5,0),0)</f>
        <v>0</v>
      </c>
      <c r="J4408" s="10">
        <f>IFERROR(VLOOKUP(A4408,'Eksik Birim Fiyat'!$A$2:$E$129,5,0),0)</f>
        <v>0</v>
      </c>
      <c r="K4408" s="10">
        <f>IFERROR(VLOOKUP(A4408,'Birim Fiyatı Olmayan Malzemeler'!$A$1:$C$128,3,0),0)</f>
        <v>0</v>
      </c>
      <c r="L4408" s="10">
        <f>IFERROR(VLOOKUP(A4408,'Reçete Altındakiler'!$A:$C,3,0),0)</f>
        <v>0</v>
      </c>
    </row>
    <row r="4409" spans="1:12" x14ac:dyDescent="0.25">
      <c r="A4409" s="8" t="s">
        <v>3094</v>
      </c>
      <c r="B4409" s="1">
        <v>3</v>
      </c>
      <c r="C4409" s="1">
        <v>260</v>
      </c>
      <c r="D4409" s="1">
        <v>0</v>
      </c>
      <c r="E4409" s="1">
        <v>0</v>
      </c>
      <c r="F4409" s="10">
        <f>IFERROR(VLOOKUP(A4409,'Sevinç 03.04.2023 1215'!$A:$F,5,0),0)</f>
        <v>0</v>
      </c>
      <c r="G4409" s="10">
        <f>IFERROR(VLOOKUP(A4409,'Sevinç 04.04.2023 0911'!$A:$D,4,0),0)</f>
        <v>0</v>
      </c>
      <c r="H4409" s="10">
        <f>IFERROR(VLOOKUP(A4409,'Onaya Sunulan Birim Fiyat'!$A:$C,3,0),0)</f>
        <v>0</v>
      </c>
      <c r="I4409" s="10">
        <f>IFERROR(VLOOKUP(A4409,'Eksik Birim Fiyat Satınalma'!$A:$E,5,0),0)</f>
        <v>0</v>
      </c>
      <c r="J4409" s="10">
        <f>IFERROR(VLOOKUP(A4409,'Eksik Birim Fiyat'!$A$2:$E$129,5,0),0)</f>
        <v>0</v>
      </c>
      <c r="K4409" s="10">
        <f>IFERROR(VLOOKUP(A4409,'Birim Fiyatı Olmayan Malzemeler'!$A$1:$C$128,3,0),0)</f>
        <v>0</v>
      </c>
      <c r="L4409" s="10">
        <f>IFERROR(VLOOKUP(A4409,'Reçete Altındakiler'!$A:$C,3,0),0)</f>
        <v>0</v>
      </c>
    </row>
    <row r="4410" spans="1:12" x14ac:dyDescent="0.25">
      <c r="A4410" s="8" t="s">
        <v>4185</v>
      </c>
      <c r="B4410" s="1">
        <v>5</v>
      </c>
      <c r="C4410" s="1">
        <v>102</v>
      </c>
      <c r="D4410" s="1">
        <v>0</v>
      </c>
      <c r="E4410" s="1">
        <v>0</v>
      </c>
      <c r="F4410" s="10">
        <f>IFERROR(VLOOKUP(A4410,'Sevinç 03.04.2023 1215'!$A:$F,5,0),0)</f>
        <v>0</v>
      </c>
      <c r="G4410" s="10">
        <f>IFERROR(VLOOKUP(A4410,'Sevinç 04.04.2023 0911'!$A:$D,4,0),0)</f>
        <v>0</v>
      </c>
      <c r="H4410" s="10">
        <f>IFERROR(VLOOKUP(A4410,'Onaya Sunulan Birim Fiyat'!$A:$C,3,0),0)</f>
        <v>0</v>
      </c>
      <c r="I4410" s="10">
        <f>IFERROR(VLOOKUP(A4410,'Eksik Birim Fiyat Satınalma'!$A:$E,5,0),0)</f>
        <v>0</v>
      </c>
      <c r="J4410" s="10">
        <f>IFERROR(VLOOKUP(A4410,'Eksik Birim Fiyat'!$A$2:$E$129,5,0),0)</f>
        <v>0</v>
      </c>
      <c r="K4410" s="10">
        <f>IFERROR(VLOOKUP(A4410,'Birim Fiyatı Olmayan Malzemeler'!$A$1:$C$128,3,0),0)</f>
        <v>0</v>
      </c>
      <c r="L4410" s="10">
        <f>IFERROR(VLOOKUP(A4410,'Reçete Altındakiler'!$A:$C,3,0),0)</f>
        <v>0</v>
      </c>
    </row>
    <row r="4411" spans="1:12" x14ac:dyDescent="0.25">
      <c r="A4411" s="8" t="s">
        <v>4186</v>
      </c>
      <c r="B4411" s="1">
        <v>2</v>
      </c>
      <c r="C4411" s="1">
        <v>43</v>
      </c>
      <c r="D4411" s="1">
        <v>0</v>
      </c>
      <c r="E4411" s="1">
        <v>0</v>
      </c>
      <c r="F4411" s="10">
        <f>IFERROR(VLOOKUP(A4411,'Sevinç 03.04.2023 1215'!$A:$F,5,0),0)</f>
        <v>0</v>
      </c>
      <c r="G4411" s="10">
        <f>IFERROR(VLOOKUP(A4411,'Sevinç 04.04.2023 0911'!$A:$D,4,0),0)</f>
        <v>0</v>
      </c>
      <c r="H4411" s="10">
        <f>IFERROR(VLOOKUP(A4411,'Onaya Sunulan Birim Fiyat'!$A:$C,3,0),0)</f>
        <v>0</v>
      </c>
      <c r="I4411" s="10">
        <f>IFERROR(VLOOKUP(A4411,'Eksik Birim Fiyat Satınalma'!$A:$E,5,0),0)</f>
        <v>0</v>
      </c>
      <c r="J4411" s="10">
        <f>IFERROR(VLOOKUP(A4411,'Eksik Birim Fiyat'!$A$2:$E$129,5,0),0)</f>
        <v>0</v>
      </c>
      <c r="K4411" s="10">
        <f>IFERROR(VLOOKUP(A4411,'Birim Fiyatı Olmayan Malzemeler'!$A$1:$C$128,3,0),0)</f>
        <v>0</v>
      </c>
      <c r="L4411" s="10">
        <f>IFERROR(VLOOKUP(A4411,'Reçete Altındakiler'!$A:$C,3,0),0)</f>
        <v>0</v>
      </c>
    </row>
    <row r="4412" spans="1:12" x14ac:dyDescent="0.25">
      <c r="A4412" s="8" t="s">
        <v>3901</v>
      </c>
      <c r="B4412" s="1">
        <v>3</v>
      </c>
      <c r="C4412" s="1">
        <v>7</v>
      </c>
      <c r="D4412" s="1">
        <v>0</v>
      </c>
      <c r="E4412" s="1">
        <v>0</v>
      </c>
      <c r="F4412" s="10">
        <f>IFERROR(VLOOKUP(A4412,'Sevinç 03.04.2023 1215'!$A:$F,5,0),0)</f>
        <v>0</v>
      </c>
      <c r="G4412" s="10">
        <f>IFERROR(VLOOKUP(A4412,'Sevinç 04.04.2023 0911'!$A:$D,4,0),0)</f>
        <v>0</v>
      </c>
      <c r="H4412" s="10">
        <f>IFERROR(VLOOKUP(A4412,'Onaya Sunulan Birim Fiyat'!$A:$C,3,0),0)</f>
        <v>0</v>
      </c>
      <c r="I4412" s="10">
        <f>IFERROR(VLOOKUP(A4412,'Eksik Birim Fiyat Satınalma'!$A:$E,5,0),0)</f>
        <v>0</v>
      </c>
      <c r="J4412" s="10">
        <f>IFERROR(VLOOKUP(A4412,'Eksik Birim Fiyat'!$A$2:$E$129,5,0),0)</f>
        <v>0</v>
      </c>
      <c r="K4412" s="10">
        <f>IFERROR(VLOOKUP(A4412,'Birim Fiyatı Olmayan Malzemeler'!$A$1:$C$128,3,0),0)</f>
        <v>0</v>
      </c>
      <c r="L4412" s="10">
        <f>IFERROR(VLOOKUP(A4412,'Reçete Altındakiler'!$A:$C,3,0),0)</f>
        <v>0</v>
      </c>
    </row>
    <row r="4413" spans="1:12" x14ac:dyDescent="0.25">
      <c r="A4413" s="8" t="s">
        <v>4187</v>
      </c>
      <c r="B4413" s="1">
        <v>3</v>
      </c>
      <c r="C4413" s="1">
        <v>4</v>
      </c>
      <c r="D4413" s="1">
        <v>0</v>
      </c>
      <c r="E4413" s="1">
        <v>0</v>
      </c>
      <c r="F4413" s="10">
        <f>IFERROR(VLOOKUP(A4413,'Sevinç 03.04.2023 1215'!$A:$F,5,0),0)</f>
        <v>0</v>
      </c>
      <c r="G4413" s="10">
        <f>IFERROR(VLOOKUP(A4413,'Sevinç 04.04.2023 0911'!$A:$D,4,0),0)</f>
        <v>0</v>
      </c>
      <c r="H4413" s="10">
        <f>IFERROR(VLOOKUP(A4413,'Onaya Sunulan Birim Fiyat'!$A:$C,3,0),0)</f>
        <v>0</v>
      </c>
      <c r="I4413" s="10">
        <f>IFERROR(VLOOKUP(A4413,'Eksik Birim Fiyat Satınalma'!$A:$E,5,0),0)</f>
        <v>0</v>
      </c>
      <c r="J4413" s="10">
        <f>IFERROR(VLOOKUP(A4413,'Eksik Birim Fiyat'!$A$2:$E$129,5,0),0)</f>
        <v>0</v>
      </c>
      <c r="K4413" s="10">
        <f>IFERROR(VLOOKUP(A4413,'Birim Fiyatı Olmayan Malzemeler'!$A$1:$C$128,3,0),0)</f>
        <v>0</v>
      </c>
      <c r="L4413" s="10">
        <f>IFERROR(VLOOKUP(A4413,'Reçete Altındakiler'!$A:$C,3,0),0)</f>
        <v>0</v>
      </c>
    </row>
    <row r="4414" spans="1:12" x14ac:dyDescent="0.25">
      <c r="A4414" s="8" t="s">
        <v>3704</v>
      </c>
      <c r="B4414" s="1">
        <v>2</v>
      </c>
      <c r="C4414" s="1">
        <v>990</v>
      </c>
      <c r="D4414" s="1">
        <v>0</v>
      </c>
      <c r="E4414" s="1">
        <v>0</v>
      </c>
      <c r="F4414" s="10">
        <f>IFERROR(VLOOKUP(A4414,'Sevinç 03.04.2023 1215'!$A:$F,5,0),0)</f>
        <v>0</v>
      </c>
      <c r="G4414" s="10">
        <f>IFERROR(VLOOKUP(A4414,'Sevinç 04.04.2023 0911'!$A:$D,4,0),0)</f>
        <v>0</v>
      </c>
      <c r="H4414" s="10">
        <f>IFERROR(VLOOKUP(A4414,'Onaya Sunulan Birim Fiyat'!$A:$C,3,0),0)</f>
        <v>0</v>
      </c>
      <c r="I4414" s="10">
        <f>IFERROR(VLOOKUP(A4414,'Eksik Birim Fiyat Satınalma'!$A:$E,5,0),0)</f>
        <v>0</v>
      </c>
      <c r="J4414" s="10">
        <f>IFERROR(VLOOKUP(A4414,'Eksik Birim Fiyat'!$A$2:$E$129,5,0),0)</f>
        <v>0</v>
      </c>
      <c r="K4414" s="10">
        <f>IFERROR(VLOOKUP(A4414,'Birim Fiyatı Olmayan Malzemeler'!$A$1:$C$128,3,0),0)</f>
        <v>0</v>
      </c>
      <c r="L4414" s="10">
        <f>IFERROR(VLOOKUP(A4414,'Reçete Altındakiler'!$A:$C,3,0),0)</f>
        <v>0</v>
      </c>
    </row>
    <row r="4415" spans="1:12" x14ac:dyDescent="0.25">
      <c r="A4415" s="8" t="s">
        <v>3661</v>
      </c>
      <c r="B4415" s="1">
        <v>2</v>
      </c>
      <c r="C4415" s="1">
        <v>297</v>
      </c>
      <c r="D4415" s="1">
        <v>0</v>
      </c>
      <c r="E4415" s="1">
        <v>0</v>
      </c>
      <c r="F4415" s="10">
        <f>IFERROR(VLOOKUP(A4415,'Sevinç 03.04.2023 1215'!$A:$F,5,0),0)</f>
        <v>0</v>
      </c>
      <c r="G4415" s="10">
        <f>IFERROR(VLOOKUP(A4415,'Sevinç 04.04.2023 0911'!$A:$D,4,0),0)</f>
        <v>0</v>
      </c>
      <c r="H4415" s="10">
        <f>IFERROR(VLOOKUP(A4415,'Onaya Sunulan Birim Fiyat'!$A:$C,3,0),0)</f>
        <v>0</v>
      </c>
      <c r="I4415" s="10">
        <f>IFERROR(VLOOKUP(A4415,'Eksik Birim Fiyat Satınalma'!$A:$E,5,0),0)</f>
        <v>0</v>
      </c>
      <c r="J4415" s="10">
        <f>IFERROR(VLOOKUP(A4415,'Eksik Birim Fiyat'!$A$2:$E$129,5,0),0)</f>
        <v>0</v>
      </c>
      <c r="K4415" s="10">
        <f>IFERROR(VLOOKUP(A4415,'Birim Fiyatı Olmayan Malzemeler'!$A$1:$C$128,3,0),0)</f>
        <v>0</v>
      </c>
      <c r="L4415" s="10">
        <f>IFERROR(VLOOKUP(A4415,'Reçete Altındakiler'!$A:$C,3,0),0)</f>
        <v>0</v>
      </c>
    </row>
    <row r="4416" spans="1:12" x14ac:dyDescent="0.25">
      <c r="A4416" s="8" t="s">
        <v>3661</v>
      </c>
      <c r="B4416" s="1">
        <v>3</v>
      </c>
      <c r="C4416" s="1">
        <v>9</v>
      </c>
      <c r="D4416" s="1">
        <v>0</v>
      </c>
      <c r="E4416" s="1">
        <v>0</v>
      </c>
      <c r="F4416" s="10">
        <f>IFERROR(VLOOKUP(A4416,'Sevinç 03.04.2023 1215'!$A:$F,5,0),0)</f>
        <v>0</v>
      </c>
      <c r="G4416" s="10">
        <f>IFERROR(VLOOKUP(A4416,'Sevinç 04.04.2023 0911'!$A:$D,4,0),0)</f>
        <v>0</v>
      </c>
      <c r="H4416" s="10">
        <f>IFERROR(VLOOKUP(A4416,'Onaya Sunulan Birim Fiyat'!$A:$C,3,0),0)</f>
        <v>0</v>
      </c>
      <c r="I4416" s="10">
        <f>IFERROR(VLOOKUP(A4416,'Eksik Birim Fiyat Satınalma'!$A:$E,5,0),0)</f>
        <v>0</v>
      </c>
      <c r="J4416" s="10">
        <f>IFERROR(VLOOKUP(A4416,'Eksik Birim Fiyat'!$A$2:$E$129,5,0),0)</f>
        <v>0</v>
      </c>
      <c r="K4416" s="10">
        <f>IFERROR(VLOOKUP(A4416,'Birim Fiyatı Olmayan Malzemeler'!$A$1:$C$128,3,0),0)</f>
        <v>0</v>
      </c>
      <c r="L4416" s="10">
        <f>IFERROR(VLOOKUP(A4416,'Reçete Altındakiler'!$A:$C,3,0),0)</f>
        <v>0</v>
      </c>
    </row>
    <row r="4417" spans="1:12" x14ac:dyDescent="0.25">
      <c r="A4417" s="8" t="s">
        <v>3705</v>
      </c>
      <c r="B4417" s="1">
        <v>2</v>
      </c>
      <c r="C4417" s="1">
        <v>20</v>
      </c>
      <c r="D4417" s="1">
        <v>0</v>
      </c>
      <c r="E4417" s="1">
        <v>0</v>
      </c>
      <c r="F4417" s="10">
        <f>IFERROR(VLOOKUP(A4417,'Sevinç 03.04.2023 1215'!$A:$F,5,0),0)</f>
        <v>0</v>
      </c>
      <c r="G4417" s="10">
        <f>IFERROR(VLOOKUP(A4417,'Sevinç 04.04.2023 0911'!$A:$D,4,0),0)</f>
        <v>0</v>
      </c>
      <c r="H4417" s="10">
        <f>IFERROR(VLOOKUP(A4417,'Onaya Sunulan Birim Fiyat'!$A:$C,3,0),0)</f>
        <v>0</v>
      </c>
      <c r="I4417" s="10">
        <f>IFERROR(VLOOKUP(A4417,'Eksik Birim Fiyat Satınalma'!$A:$E,5,0),0)</f>
        <v>0</v>
      </c>
      <c r="J4417" s="10">
        <f>IFERROR(VLOOKUP(A4417,'Eksik Birim Fiyat'!$A$2:$E$129,5,0),0)</f>
        <v>0</v>
      </c>
      <c r="K4417" s="10">
        <f>IFERROR(VLOOKUP(A4417,'Birim Fiyatı Olmayan Malzemeler'!$A$1:$C$128,3,0),0)</f>
        <v>0</v>
      </c>
      <c r="L4417" s="10">
        <f>IFERROR(VLOOKUP(A4417,'Reçete Altındakiler'!$A:$C,3,0),0)</f>
        <v>0</v>
      </c>
    </row>
    <row r="4418" spans="1:12" x14ac:dyDescent="0.25">
      <c r="A4418" s="8" t="s">
        <v>3095</v>
      </c>
      <c r="B4418" s="1">
        <v>2</v>
      </c>
      <c r="C4418" s="1">
        <v>42</v>
      </c>
      <c r="D4418" s="1">
        <v>0</v>
      </c>
      <c r="E4418" s="1">
        <v>0</v>
      </c>
      <c r="F4418" s="10">
        <f>IFERROR(VLOOKUP(A4418,'Sevinç 03.04.2023 1215'!$A:$F,5,0),0)</f>
        <v>0</v>
      </c>
      <c r="G4418" s="10">
        <f>IFERROR(VLOOKUP(A4418,'Sevinç 04.04.2023 0911'!$A:$D,4,0),0)</f>
        <v>0</v>
      </c>
      <c r="H4418" s="10">
        <f>IFERROR(VLOOKUP(A4418,'Onaya Sunulan Birim Fiyat'!$A:$C,3,0),0)</f>
        <v>0</v>
      </c>
      <c r="I4418" s="10">
        <f>IFERROR(VLOOKUP(A4418,'Eksik Birim Fiyat Satınalma'!$A:$E,5,0),0)</f>
        <v>0</v>
      </c>
      <c r="J4418" s="10">
        <f>IFERROR(VLOOKUP(A4418,'Eksik Birim Fiyat'!$A$2:$E$129,5,0),0)</f>
        <v>0</v>
      </c>
      <c r="K4418" s="10">
        <f>IFERROR(VLOOKUP(A4418,'Birim Fiyatı Olmayan Malzemeler'!$A$1:$C$128,3,0),0)</f>
        <v>0</v>
      </c>
      <c r="L4418" s="10">
        <f>IFERROR(VLOOKUP(A4418,'Reçete Altındakiler'!$A:$C,3,0),0)</f>
        <v>0</v>
      </c>
    </row>
    <row r="4419" spans="1:12" x14ac:dyDescent="0.25">
      <c r="A4419" s="8" t="s">
        <v>3095</v>
      </c>
      <c r="B4419" s="1">
        <v>3</v>
      </c>
      <c r="C4419" s="1">
        <v>6</v>
      </c>
      <c r="D4419" s="1">
        <v>0</v>
      </c>
      <c r="E4419" s="1">
        <v>0</v>
      </c>
      <c r="F4419" s="10">
        <f>IFERROR(VLOOKUP(A4419,'Sevinç 03.04.2023 1215'!$A:$F,5,0),0)</f>
        <v>0</v>
      </c>
      <c r="G4419" s="10">
        <f>IFERROR(VLOOKUP(A4419,'Sevinç 04.04.2023 0911'!$A:$D,4,0),0)</f>
        <v>0</v>
      </c>
      <c r="H4419" s="10">
        <f>IFERROR(VLOOKUP(A4419,'Onaya Sunulan Birim Fiyat'!$A:$C,3,0),0)</f>
        <v>0</v>
      </c>
      <c r="I4419" s="10">
        <f>IFERROR(VLOOKUP(A4419,'Eksik Birim Fiyat Satınalma'!$A:$E,5,0),0)</f>
        <v>0</v>
      </c>
      <c r="J4419" s="10">
        <f>IFERROR(VLOOKUP(A4419,'Eksik Birim Fiyat'!$A$2:$E$129,5,0),0)</f>
        <v>0</v>
      </c>
      <c r="K4419" s="10">
        <f>IFERROR(VLOOKUP(A4419,'Birim Fiyatı Olmayan Malzemeler'!$A$1:$C$128,3,0),0)</f>
        <v>0</v>
      </c>
      <c r="L4419" s="10">
        <f>IFERROR(VLOOKUP(A4419,'Reçete Altındakiler'!$A:$C,3,0),0)</f>
        <v>0</v>
      </c>
    </row>
    <row r="4420" spans="1:12" x14ac:dyDescent="0.25">
      <c r="A4420" s="8" t="s">
        <v>2308</v>
      </c>
      <c r="B4420" s="1">
        <v>2</v>
      </c>
      <c r="C4420" s="1">
        <v>2</v>
      </c>
      <c r="D4420" s="1">
        <v>0</v>
      </c>
      <c r="E4420" s="1">
        <v>0</v>
      </c>
      <c r="F4420" s="10">
        <f>IFERROR(VLOOKUP(A4420,'Sevinç 03.04.2023 1215'!$A:$F,5,0),0)</f>
        <v>0</v>
      </c>
      <c r="G4420" s="10">
        <f>IFERROR(VLOOKUP(A4420,'Sevinç 04.04.2023 0911'!$A:$D,4,0),0)</f>
        <v>0</v>
      </c>
      <c r="H4420" s="10">
        <f>IFERROR(VLOOKUP(A4420,'Onaya Sunulan Birim Fiyat'!$A:$C,3,0),0)</f>
        <v>0</v>
      </c>
      <c r="I4420" s="10">
        <f>IFERROR(VLOOKUP(A4420,'Eksik Birim Fiyat Satınalma'!$A:$E,5,0),0)</f>
        <v>0</v>
      </c>
      <c r="J4420" s="10">
        <f>IFERROR(VLOOKUP(A4420,'Eksik Birim Fiyat'!$A$2:$E$129,5,0),0)</f>
        <v>0</v>
      </c>
      <c r="K4420" s="10">
        <f>IFERROR(VLOOKUP(A4420,'Birim Fiyatı Olmayan Malzemeler'!$A$1:$C$128,3,0),0)</f>
        <v>0</v>
      </c>
      <c r="L4420" s="10">
        <f>IFERROR(VLOOKUP(A4420,'Reçete Altındakiler'!$A:$C,3,0),0)</f>
        <v>0</v>
      </c>
    </row>
    <row r="4421" spans="1:12" x14ac:dyDescent="0.25">
      <c r="A4421" s="8" t="s">
        <v>3706</v>
      </c>
      <c r="B4421" s="1">
        <v>3</v>
      </c>
      <c r="C4421" s="1">
        <v>6</v>
      </c>
      <c r="D4421" s="1">
        <v>0</v>
      </c>
      <c r="E4421" s="1">
        <v>0</v>
      </c>
      <c r="F4421" s="10">
        <f>IFERROR(VLOOKUP(A4421,'Sevinç 03.04.2023 1215'!$A:$F,5,0),0)</f>
        <v>0</v>
      </c>
      <c r="G4421" s="10">
        <f>IFERROR(VLOOKUP(A4421,'Sevinç 04.04.2023 0911'!$A:$D,4,0),0)</f>
        <v>0</v>
      </c>
      <c r="H4421" s="10">
        <f>IFERROR(VLOOKUP(A4421,'Onaya Sunulan Birim Fiyat'!$A:$C,3,0),0)</f>
        <v>0</v>
      </c>
      <c r="I4421" s="10">
        <f>IFERROR(VLOOKUP(A4421,'Eksik Birim Fiyat Satınalma'!$A:$E,5,0),0)</f>
        <v>0</v>
      </c>
      <c r="J4421" s="10">
        <f>IFERROR(VLOOKUP(A4421,'Eksik Birim Fiyat'!$A$2:$E$129,5,0),0)</f>
        <v>0</v>
      </c>
      <c r="K4421" s="10">
        <f>IFERROR(VLOOKUP(A4421,'Birim Fiyatı Olmayan Malzemeler'!$A$1:$C$128,3,0),0)</f>
        <v>0</v>
      </c>
      <c r="L4421" s="10">
        <f>IFERROR(VLOOKUP(A4421,'Reçete Altındakiler'!$A:$C,3,0),0)</f>
        <v>0</v>
      </c>
    </row>
    <row r="4422" spans="1:12" x14ac:dyDescent="0.25">
      <c r="A4422" s="8" t="s">
        <v>3902</v>
      </c>
      <c r="B4422" s="1">
        <v>2</v>
      </c>
      <c r="C4422" s="1">
        <v>1</v>
      </c>
      <c r="D4422" s="1">
        <v>0</v>
      </c>
      <c r="E4422" s="1">
        <v>0</v>
      </c>
      <c r="F4422" s="10">
        <f>IFERROR(VLOOKUP(A4422,'Sevinç 03.04.2023 1215'!$A:$F,5,0),0)</f>
        <v>0</v>
      </c>
      <c r="G4422" s="10">
        <f>IFERROR(VLOOKUP(A4422,'Sevinç 04.04.2023 0911'!$A:$D,4,0),0)</f>
        <v>0</v>
      </c>
      <c r="H4422" s="10">
        <f>IFERROR(VLOOKUP(A4422,'Onaya Sunulan Birim Fiyat'!$A:$C,3,0),0)</f>
        <v>0</v>
      </c>
      <c r="I4422" s="10">
        <f>IFERROR(VLOOKUP(A4422,'Eksik Birim Fiyat Satınalma'!$A:$E,5,0),0)</f>
        <v>0</v>
      </c>
      <c r="J4422" s="10">
        <f>IFERROR(VLOOKUP(A4422,'Eksik Birim Fiyat'!$A$2:$E$129,5,0),0)</f>
        <v>0</v>
      </c>
      <c r="K4422" s="10">
        <f>IFERROR(VLOOKUP(A4422,'Birim Fiyatı Olmayan Malzemeler'!$A$1:$C$128,3,0),0)</f>
        <v>0</v>
      </c>
      <c r="L4422" s="10">
        <f>IFERROR(VLOOKUP(A4422,'Reçete Altındakiler'!$A:$C,3,0),0)</f>
        <v>0</v>
      </c>
    </row>
    <row r="4423" spans="1:12" x14ac:dyDescent="0.25">
      <c r="A4423" s="8" t="s">
        <v>3096</v>
      </c>
      <c r="B4423" s="1">
        <v>6</v>
      </c>
      <c r="C4423" s="1">
        <v>3</v>
      </c>
      <c r="D4423" s="1">
        <v>0</v>
      </c>
      <c r="E4423" s="1">
        <v>0</v>
      </c>
      <c r="F4423" s="10">
        <f>IFERROR(VLOOKUP(A4423,'Sevinç 03.04.2023 1215'!$A:$F,5,0),0)</f>
        <v>0</v>
      </c>
      <c r="G4423" s="10">
        <f>IFERROR(VLOOKUP(A4423,'Sevinç 04.04.2023 0911'!$A:$D,4,0),0)</f>
        <v>0</v>
      </c>
      <c r="H4423" s="10">
        <f>IFERROR(VLOOKUP(A4423,'Onaya Sunulan Birim Fiyat'!$A:$C,3,0),0)</f>
        <v>0</v>
      </c>
      <c r="I4423" s="10">
        <f>IFERROR(VLOOKUP(A4423,'Eksik Birim Fiyat Satınalma'!$A:$E,5,0),0)</f>
        <v>0</v>
      </c>
      <c r="J4423" s="10">
        <f>IFERROR(VLOOKUP(A4423,'Eksik Birim Fiyat'!$A$2:$E$129,5,0),0)</f>
        <v>0</v>
      </c>
      <c r="K4423" s="10">
        <f>IFERROR(VLOOKUP(A4423,'Birim Fiyatı Olmayan Malzemeler'!$A$1:$C$128,3,0),0)</f>
        <v>0</v>
      </c>
      <c r="L4423" s="10">
        <f>IFERROR(VLOOKUP(A4423,'Reçete Altındakiler'!$A:$C,3,0),0)</f>
        <v>0</v>
      </c>
    </row>
    <row r="4424" spans="1:12" x14ac:dyDescent="0.25">
      <c r="A4424" s="8" t="s">
        <v>4188</v>
      </c>
      <c r="B4424" s="1">
        <v>2</v>
      </c>
      <c r="C4424" s="1">
        <v>40</v>
      </c>
      <c r="D4424" s="1">
        <v>0</v>
      </c>
      <c r="E4424" s="1">
        <v>0</v>
      </c>
      <c r="F4424" s="10">
        <f>IFERROR(VLOOKUP(A4424,'Sevinç 03.04.2023 1215'!$A:$F,5,0),0)</f>
        <v>0</v>
      </c>
      <c r="G4424" s="10">
        <f>IFERROR(VLOOKUP(A4424,'Sevinç 04.04.2023 0911'!$A:$D,4,0),0)</f>
        <v>0</v>
      </c>
      <c r="H4424" s="10">
        <f>IFERROR(VLOOKUP(A4424,'Onaya Sunulan Birim Fiyat'!$A:$C,3,0),0)</f>
        <v>0</v>
      </c>
      <c r="I4424" s="10">
        <f>IFERROR(VLOOKUP(A4424,'Eksik Birim Fiyat Satınalma'!$A:$E,5,0),0)</f>
        <v>0</v>
      </c>
      <c r="J4424" s="10">
        <f>IFERROR(VLOOKUP(A4424,'Eksik Birim Fiyat'!$A$2:$E$129,5,0),0)</f>
        <v>0</v>
      </c>
      <c r="K4424" s="10">
        <f>IFERROR(VLOOKUP(A4424,'Birim Fiyatı Olmayan Malzemeler'!$A$1:$C$128,3,0),0)</f>
        <v>0</v>
      </c>
      <c r="L4424" s="10">
        <f>IFERROR(VLOOKUP(A4424,'Reçete Altındakiler'!$A:$C,3,0),0)</f>
        <v>0</v>
      </c>
    </row>
    <row r="4425" spans="1:12" x14ac:dyDescent="0.25">
      <c r="A4425" s="8" t="s">
        <v>3796</v>
      </c>
      <c r="B4425" s="1">
        <v>2</v>
      </c>
      <c r="C4425" s="1">
        <v>479</v>
      </c>
      <c r="D4425" s="1">
        <v>0</v>
      </c>
      <c r="E4425" s="1">
        <v>0</v>
      </c>
      <c r="F4425" s="10">
        <f>IFERROR(VLOOKUP(A4425,'Sevinç 03.04.2023 1215'!$A:$F,5,0),0)</f>
        <v>0</v>
      </c>
      <c r="G4425" s="10">
        <f>IFERROR(VLOOKUP(A4425,'Sevinç 04.04.2023 0911'!$A:$D,4,0),0)</f>
        <v>0</v>
      </c>
      <c r="H4425" s="10">
        <f>IFERROR(VLOOKUP(A4425,'Onaya Sunulan Birim Fiyat'!$A:$C,3,0),0)</f>
        <v>0</v>
      </c>
      <c r="I4425" s="10">
        <f>IFERROR(VLOOKUP(A4425,'Eksik Birim Fiyat Satınalma'!$A:$E,5,0),0)</f>
        <v>0</v>
      </c>
      <c r="J4425" s="10">
        <f>IFERROR(VLOOKUP(A4425,'Eksik Birim Fiyat'!$A$2:$E$129,5,0),0)</f>
        <v>0</v>
      </c>
      <c r="K4425" s="10">
        <f>IFERROR(VLOOKUP(A4425,'Birim Fiyatı Olmayan Malzemeler'!$A$1:$C$128,3,0),0)</f>
        <v>0</v>
      </c>
      <c r="L4425" s="10">
        <f>IFERROR(VLOOKUP(A4425,'Reçete Altındakiler'!$A:$C,3,0),0)</f>
        <v>0</v>
      </c>
    </row>
    <row r="4426" spans="1:12" x14ac:dyDescent="0.25">
      <c r="A4426" s="8" t="s">
        <v>3797</v>
      </c>
      <c r="B4426" s="1">
        <v>2</v>
      </c>
      <c r="C4426" s="1">
        <v>2455</v>
      </c>
      <c r="D4426" s="1">
        <v>0</v>
      </c>
      <c r="E4426" s="1">
        <v>0</v>
      </c>
      <c r="F4426" s="10">
        <f>IFERROR(VLOOKUP(A4426,'Sevinç 03.04.2023 1215'!$A:$F,5,0),0)</f>
        <v>0</v>
      </c>
      <c r="G4426" s="10">
        <f>IFERROR(VLOOKUP(A4426,'Sevinç 04.04.2023 0911'!$A:$D,4,0),0)</f>
        <v>0</v>
      </c>
      <c r="H4426" s="10">
        <f>IFERROR(VLOOKUP(A4426,'Onaya Sunulan Birim Fiyat'!$A:$C,3,0),0)</f>
        <v>0</v>
      </c>
      <c r="I4426" s="10">
        <f>IFERROR(VLOOKUP(A4426,'Eksik Birim Fiyat Satınalma'!$A:$E,5,0),0)</f>
        <v>0</v>
      </c>
      <c r="J4426" s="10">
        <f>IFERROR(VLOOKUP(A4426,'Eksik Birim Fiyat'!$A$2:$E$129,5,0),0)</f>
        <v>0</v>
      </c>
      <c r="K4426" s="10">
        <f>IFERROR(VLOOKUP(A4426,'Birim Fiyatı Olmayan Malzemeler'!$A$1:$C$128,3,0),0)</f>
        <v>0</v>
      </c>
      <c r="L4426" s="10">
        <f>IFERROR(VLOOKUP(A4426,'Reçete Altındakiler'!$A:$C,3,0),0)</f>
        <v>0</v>
      </c>
    </row>
    <row r="4427" spans="1:12" x14ac:dyDescent="0.25">
      <c r="A4427" s="8" t="s">
        <v>3797</v>
      </c>
      <c r="B4427" s="1">
        <v>3</v>
      </c>
      <c r="C4427" s="1">
        <v>95</v>
      </c>
      <c r="D4427" s="1">
        <v>0</v>
      </c>
      <c r="E4427" s="1">
        <v>0</v>
      </c>
      <c r="F4427" s="10">
        <f>IFERROR(VLOOKUP(A4427,'Sevinç 03.04.2023 1215'!$A:$F,5,0),0)</f>
        <v>0</v>
      </c>
      <c r="G4427" s="10">
        <f>IFERROR(VLOOKUP(A4427,'Sevinç 04.04.2023 0911'!$A:$D,4,0),0)</f>
        <v>0</v>
      </c>
      <c r="H4427" s="10">
        <f>IFERROR(VLOOKUP(A4427,'Onaya Sunulan Birim Fiyat'!$A:$C,3,0),0)</f>
        <v>0</v>
      </c>
      <c r="I4427" s="10">
        <f>IFERROR(VLOOKUP(A4427,'Eksik Birim Fiyat Satınalma'!$A:$E,5,0),0)</f>
        <v>0</v>
      </c>
      <c r="J4427" s="10">
        <f>IFERROR(VLOOKUP(A4427,'Eksik Birim Fiyat'!$A$2:$E$129,5,0),0)</f>
        <v>0</v>
      </c>
      <c r="K4427" s="10">
        <f>IFERROR(VLOOKUP(A4427,'Birim Fiyatı Olmayan Malzemeler'!$A$1:$C$128,3,0),0)</f>
        <v>0</v>
      </c>
      <c r="L4427" s="10">
        <f>IFERROR(VLOOKUP(A4427,'Reçete Altındakiler'!$A:$C,3,0),0)</f>
        <v>0</v>
      </c>
    </row>
    <row r="4428" spans="1:12" x14ac:dyDescent="0.25">
      <c r="A4428" s="8" t="s">
        <v>3097</v>
      </c>
      <c r="B4428" s="1">
        <v>2</v>
      </c>
      <c r="C4428" s="1">
        <v>5</v>
      </c>
      <c r="D4428" s="1">
        <v>0</v>
      </c>
      <c r="E4428" s="1">
        <v>0</v>
      </c>
      <c r="F4428" s="10">
        <f>IFERROR(VLOOKUP(A4428,'Sevinç 03.04.2023 1215'!$A:$F,5,0),0)</f>
        <v>0</v>
      </c>
      <c r="G4428" s="10">
        <f>IFERROR(VLOOKUP(A4428,'Sevinç 04.04.2023 0911'!$A:$D,4,0),0)</f>
        <v>0</v>
      </c>
      <c r="H4428" s="10">
        <f>IFERROR(VLOOKUP(A4428,'Onaya Sunulan Birim Fiyat'!$A:$C,3,0),0)</f>
        <v>0</v>
      </c>
      <c r="I4428" s="10">
        <f>IFERROR(VLOOKUP(A4428,'Eksik Birim Fiyat Satınalma'!$A:$E,5,0),0)</f>
        <v>0</v>
      </c>
      <c r="J4428" s="10">
        <f>IFERROR(VLOOKUP(A4428,'Eksik Birim Fiyat'!$A$2:$E$129,5,0),0)</f>
        <v>0</v>
      </c>
      <c r="K4428" s="10">
        <f>IFERROR(VLOOKUP(A4428,'Birim Fiyatı Olmayan Malzemeler'!$A$1:$C$128,3,0),0)</f>
        <v>0</v>
      </c>
      <c r="L4428" s="10">
        <f>IFERROR(VLOOKUP(A4428,'Reçete Altındakiler'!$A:$C,3,0),0)</f>
        <v>0</v>
      </c>
    </row>
    <row r="4429" spans="1:12" x14ac:dyDescent="0.25">
      <c r="A4429" s="8" t="s">
        <v>3798</v>
      </c>
      <c r="B4429" s="1">
        <v>3</v>
      </c>
      <c r="C4429" s="1">
        <v>4</v>
      </c>
      <c r="D4429" s="1">
        <v>0</v>
      </c>
      <c r="E4429" s="1">
        <v>0</v>
      </c>
      <c r="F4429" s="10">
        <f>IFERROR(VLOOKUP(A4429,'Sevinç 03.04.2023 1215'!$A:$F,5,0),0)</f>
        <v>0</v>
      </c>
      <c r="G4429" s="10">
        <f>IFERROR(VLOOKUP(A4429,'Sevinç 04.04.2023 0911'!$A:$D,4,0),0)</f>
        <v>0</v>
      </c>
      <c r="H4429" s="10">
        <f>IFERROR(VLOOKUP(A4429,'Onaya Sunulan Birim Fiyat'!$A:$C,3,0),0)</f>
        <v>0</v>
      </c>
      <c r="I4429" s="10">
        <f>IFERROR(VLOOKUP(A4429,'Eksik Birim Fiyat Satınalma'!$A:$E,5,0),0)</f>
        <v>0</v>
      </c>
      <c r="J4429" s="10">
        <f>IFERROR(VLOOKUP(A4429,'Eksik Birim Fiyat'!$A$2:$E$129,5,0),0)</f>
        <v>0</v>
      </c>
      <c r="K4429" s="10">
        <f>IFERROR(VLOOKUP(A4429,'Birim Fiyatı Olmayan Malzemeler'!$A$1:$C$128,3,0),0)</f>
        <v>0</v>
      </c>
      <c r="L4429" s="10">
        <f>IFERROR(VLOOKUP(A4429,'Reçete Altındakiler'!$A:$C,3,0),0)</f>
        <v>0</v>
      </c>
    </row>
    <row r="4430" spans="1:12" x14ac:dyDescent="0.25">
      <c r="A4430" s="8" t="s">
        <v>4189</v>
      </c>
      <c r="B4430" s="1">
        <v>2</v>
      </c>
      <c r="C4430" s="1">
        <v>60</v>
      </c>
      <c r="D4430" s="1">
        <v>0</v>
      </c>
      <c r="E4430" s="1">
        <v>0</v>
      </c>
      <c r="F4430" s="10">
        <f>IFERROR(VLOOKUP(A4430,'Sevinç 03.04.2023 1215'!$A:$F,5,0),0)</f>
        <v>0</v>
      </c>
      <c r="G4430" s="10">
        <f>IFERROR(VLOOKUP(A4430,'Sevinç 04.04.2023 0911'!$A:$D,4,0),0)</f>
        <v>0</v>
      </c>
      <c r="H4430" s="10">
        <f>IFERROR(VLOOKUP(A4430,'Onaya Sunulan Birim Fiyat'!$A:$C,3,0),0)</f>
        <v>0</v>
      </c>
      <c r="I4430" s="10">
        <f>IFERROR(VLOOKUP(A4430,'Eksik Birim Fiyat Satınalma'!$A:$E,5,0),0)</f>
        <v>0</v>
      </c>
      <c r="J4430" s="10">
        <f>IFERROR(VLOOKUP(A4430,'Eksik Birim Fiyat'!$A$2:$E$129,5,0),0)</f>
        <v>0</v>
      </c>
      <c r="K4430" s="10">
        <f>IFERROR(VLOOKUP(A4430,'Birim Fiyatı Olmayan Malzemeler'!$A$1:$C$128,3,0),0)</f>
        <v>0</v>
      </c>
      <c r="L4430" s="10">
        <f>IFERROR(VLOOKUP(A4430,'Reçete Altındakiler'!$A:$C,3,0),0)</f>
        <v>0</v>
      </c>
    </row>
    <row r="4431" spans="1:12" x14ac:dyDescent="0.25">
      <c r="A4431" s="8" t="s">
        <v>2309</v>
      </c>
      <c r="B4431" s="1">
        <v>2</v>
      </c>
      <c r="C4431" s="1">
        <v>63</v>
      </c>
      <c r="D4431" s="1">
        <v>0</v>
      </c>
      <c r="E4431" s="1">
        <v>0</v>
      </c>
      <c r="F4431" s="10">
        <f>IFERROR(VLOOKUP(A4431,'Sevinç 03.04.2023 1215'!$A:$F,5,0),0)</f>
        <v>0</v>
      </c>
      <c r="G4431" s="10">
        <f>IFERROR(VLOOKUP(A4431,'Sevinç 04.04.2023 0911'!$A:$D,4,0),0)</f>
        <v>0</v>
      </c>
      <c r="H4431" s="10">
        <f>IFERROR(VLOOKUP(A4431,'Onaya Sunulan Birim Fiyat'!$A:$C,3,0),0)</f>
        <v>0</v>
      </c>
      <c r="I4431" s="10">
        <f>IFERROR(VLOOKUP(A4431,'Eksik Birim Fiyat Satınalma'!$A:$E,5,0),0)</f>
        <v>0</v>
      </c>
      <c r="J4431" s="10">
        <f>IFERROR(VLOOKUP(A4431,'Eksik Birim Fiyat'!$A$2:$E$129,5,0),0)</f>
        <v>0</v>
      </c>
      <c r="K4431" s="10">
        <f>IFERROR(VLOOKUP(A4431,'Birim Fiyatı Olmayan Malzemeler'!$A$1:$C$128,3,0),0)</f>
        <v>0</v>
      </c>
      <c r="L4431" s="10">
        <f>IFERROR(VLOOKUP(A4431,'Reçete Altındakiler'!$A:$C,3,0),0)</f>
        <v>0</v>
      </c>
    </row>
    <row r="4432" spans="1:12" x14ac:dyDescent="0.25">
      <c r="A4432" s="8" t="s">
        <v>2309</v>
      </c>
      <c r="B4432" s="1">
        <v>3</v>
      </c>
      <c r="C4432" s="1">
        <v>2</v>
      </c>
      <c r="D4432" s="1">
        <v>0</v>
      </c>
      <c r="E4432" s="1">
        <v>0</v>
      </c>
      <c r="F4432" s="10">
        <f>IFERROR(VLOOKUP(A4432,'Sevinç 03.04.2023 1215'!$A:$F,5,0),0)</f>
        <v>0</v>
      </c>
      <c r="G4432" s="10">
        <f>IFERROR(VLOOKUP(A4432,'Sevinç 04.04.2023 0911'!$A:$D,4,0),0)</f>
        <v>0</v>
      </c>
      <c r="H4432" s="10">
        <f>IFERROR(VLOOKUP(A4432,'Onaya Sunulan Birim Fiyat'!$A:$C,3,0),0)</f>
        <v>0</v>
      </c>
      <c r="I4432" s="10">
        <f>IFERROR(VLOOKUP(A4432,'Eksik Birim Fiyat Satınalma'!$A:$E,5,0),0)</f>
        <v>0</v>
      </c>
      <c r="J4432" s="10">
        <f>IFERROR(VLOOKUP(A4432,'Eksik Birim Fiyat'!$A$2:$E$129,5,0),0)</f>
        <v>0</v>
      </c>
      <c r="K4432" s="10">
        <f>IFERROR(VLOOKUP(A4432,'Birim Fiyatı Olmayan Malzemeler'!$A$1:$C$128,3,0),0)</f>
        <v>0</v>
      </c>
      <c r="L4432" s="10">
        <f>IFERROR(VLOOKUP(A4432,'Reçete Altındakiler'!$A:$C,3,0),0)</f>
        <v>0</v>
      </c>
    </row>
    <row r="4433" spans="1:12" x14ac:dyDescent="0.25">
      <c r="A4433" s="8" t="s">
        <v>2310</v>
      </c>
      <c r="B4433" s="1">
        <v>3</v>
      </c>
      <c r="C4433" s="1">
        <v>4</v>
      </c>
      <c r="D4433" s="1">
        <v>0</v>
      </c>
      <c r="E4433" s="1">
        <v>0</v>
      </c>
      <c r="F4433" s="10">
        <f>IFERROR(VLOOKUP(A4433,'Sevinç 03.04.2023 1215'!$A:$F,5,0),0)</f>
        <v>0</v>
      </c>
      <c r="G4433" s="10">
        <f>IFERROR(VLOOKUP(A4433,'Sevinç 04.04.2023 0911'!$A:$D,4,0),0)</f>
        <v>0</v>
      </c>
      <c r="H4433" s="10">
        <f>IFERROR(VLOOKUP(A4433,'Onaya Sunulan Birim Fiyat'!$A:$C,3,0),0)</f>
        <v>0</v>
      </c>
      <c r="I4433" s="10">
        <f>IFERROR(VLOOKUP(A4433,'Eksik Birim Fiyat Satınalma'!$A:$E,5,0),0)</f>
        <v>0</v>
      </c>
      <c r="J4433" s="10">
        <f>IFERROR(VLOOKUP(A4433,'Eksik Birim Fiyat'!$A$2:$E$129,5,0),0)</f>
        <v>0</v>
      </c>
      <c r="K4433" s="10">
        <f>IFERROR(VLOOKUP(A4433,'Birim Fiyatı Olmayan Malzemeler'!$A$1:$C$128,3,0),0)</f>
        <v>0</v>
      </c>
      <c r="L4433" s="10">
        <f>IFERROR(VLOOKUP(A4433,'Reçete Altındakiler'!$A:$C,3,0),0)</f>
        <v>0</v>
      </c>
    </row>
    <row r="4434" spans="1:12" x14ac:dyDescent="0.25">
      <c r="A4434" s="8" t="s">
        <v>2311</v>
      </c>
      <c r="B4434" s="1">
        <v>2</v>
      </c>
      <c r="C4434" s="1">
        <v>2</v>
      </c>
      <c r="D4434" s="1">
        <v>0</v>
      </c>
      <c r="E4434" s="1">
        <v>0</v>
      </c>
      <c r="F4434" s="10">
        <f>IFERROR(VLOOKUP(A4434,'Sevinç 03.04.2023 1215'!$A:$F,5,0),0)</f>
        <v>0</v>
      </c>
      <c r="G4434" s="10">
        <f>IFERROR(VLOOKUP(A4434,'Sevinç 04.04.2023 0911'!$A:$D,4,0),0)</f>
        <v>0</v>
      </c>
      <c r="H4434" s="10">
        <f>IFERROR(VLOOKUP(A4434,'Onaya Sunulan Birim Fiyat'!$A:$C,3,0),0)</f>
        <v>0</v>
      </c>
      <c r="I4434" s="10">
        <f>IFERROR(VLOOKUP(A4434,'Eksik Birim Fiyat Satınalma'!$A:$E,5,0),0)</f>
        <v>0</v>
      </c>
      <c r="J4434" s="10">
        <f>IFERROR(VLOOKUP(A4434,'Eksik Birim Fiyat'!$A$2:$E$129,5,0),0)</f>
        <v>0</v>
      </c>
      <c r="K4434" s="10">
        <f>IFERROR(VLOOKUP(A4434,'Birim Fiyatı Olmayan Malzemeler'!$A$1:$C$128,3,0),0)</f>
        <v>0</v>
      </c>
      <c r="L4434" s="10">
        <f>IFERROR(VLOOKUP(A4434,'Reçete Altındakiler'!$A:$C,3,0),0)</f>
        <v>0</v>
      </c>
    </row>
    <row r="4435" spans="1:12" x14ac:dyDescent="0.25">
      <c r="A4435" s="8" t="s">
        <v>3662</v>
      </c>
      <c r="B4435" s="1">
        <v>2</v>
      </c>
      <c r="C4435" s="1">
        <v>170</v>
      </c>
      <c r="D4435" s="1">
        <v>0</v>
      </c>
      <c r="E4435" s="1">
        <v>0</v>
      </c>
      <c r="F4435" s="10">
        <f>IFERROR(VLOOKUP(A4435,'Sevinç 03.04.2023 1215'!$A:$F,5,0),0)</f>
        <v>0</v>
      </c>
      <c r="G4435" s="10">
        <f>IFERROR(VLOOKUP(A4435,'Sevinç 04.04.2023 0911'!$A:$D,4,0),0)</f>
        <v>0</v>
      </c>
      <c r="H4435" s="10">
        <f>IFERROR(VLOOKUP(A4435,'Onaya Sunulan Birim Fiyat'!$A:$C,3,0),0)</f>
        <v>0</v>
      </c>
      <c r="I4435" s="10">
        <f>IFERROR(VLOOKUP(A4435,'Eksik Birim Fiyat Satınalma'!$A:$E,5,0),0)</f>
        <v>0</v>
      </c>
      <c r="J4435" s="10">
        <f>IFERROR(VLOOKUP(A4435,'Eksik Birim Fiyat'!$A$2:$E$129,5,0),0)</f>
        <v>0</v>
      </c>
      <c r="K4435" s="10">
        <f>IFERROR(VLOOKUP(A4435,'Birim Fiyatı Olmayan Malzemeler'!$A$1:$C$128,3,0),0)</f>
        <v>0</v>
      </c>
      <c r="L4435" s="10">
        <f>IFERROR(VLOOKUP(A4435,'Reçete Altındakiler'!$A:$C,3,0),0)</f>
        <v>0</v>
      </c>
    </row>
    <row r="4436" spans="1:12" x14ac:dyDescent="0.25">
      <c r="A4436" s="8" t="s">
        <v>2312</v>
      </c>
      <c r="B4436" s="1">
        <v>2</v>
      </c>
      <c r="C4436" s="1">
        <v>95</v>
      </c>
      <c r="D4436" s="1">
        <v>0</v>
      </c>
      <c r="E4436" s="1">
        <v>0</v>
      </c>
      <c r="F4436" s="10">
        <f>IFERROR(VLOOKUP(A4436,'Sevinç 03.04.2023 1215'!$A:$F,5,0),0)</f>
        <v>0</v>
      </c>
      <c r="G4436" s="10">
        <f>IFERROR(VLOOKUP(A4436,'Sevinç 04.04.2023 0911'!$A:$D,4,0),0)</f>
        <v>0</v>
      </c>
      <c r="H4436" s="10">
        <f>IFERROR(VLOOKUP(A4436,'Onaya Sunulan Birim Fiyat'!$A:$C,3,0),0)</f>
        <v>0</v>
      </c>
      <c r="I4436" s="10">
        <f>IFERROR(VLOOKUP(A4436,'Eksik Birim Fiyat Satınalma'!$A:$E,5,0),0)</f>
        <v>0</v>
      </c>
      <c r="J4436" s="10">
        <f>IFERROR(VLOOKUP(A4436,'Eksik Birim Fiyat'!$A$2:$E$129,5,0),0)</f>
        <v>0</v>
      </c>
      <c r="K4436" s="10">
        <f>IFERROR(VLOOKUP(A4436,'Birim Fiyatı Olmayan Malzemeler'!$A$1:$C$128,3,0),0)</f>
        <v>0</v>
      </c>
      <c r="L4436" s="10">
        <f>IFERROR(VLOOKUP(A4436,'Reçete Altındakiler'!$A:$C,3,0),0)</f>
        <v>0</v>
      </c>
    </row>
    <row r="4437" spans="1:12" x14ac:dyDescent="0.25">
      <c r="A4437" s="8" t="s">
        <v>2312</v>
      </c>
      <c r="B4437" s="1">
        <v>3</v>
      </c>
      <c r="C4437" s="1">
        <v>128</v>
      </c>
      <c r="D4437" s="1">
        <v>0</v>
      </c>
      <c r="E4437" s="1">
        <v>0</v>
      </c>
      <c r="F4437" s="10">
        <f>IFERROR(VLOOKUP(A4437,'Sevinç 03.04.2023 1215'!$A:$F,5,0),0)</f>
        <v>0</v>
      </c>
      <c r="G4437" s="10">
        <f>IFERROR(VLOOKUP(A4437,'Sevinç 04.04.2023 0911'!$A:$D,4,0),0)</f>
        <v>0</v>
      </c>
      <c r="H4437" s="10">
        <f>IFERROR(VLOOKUP(A4437,'Onaya Sunulan Birim Fiyat'!$A:$C,3,0),0)</f>
        <v>0</v>
      </c>
      <c r="I4437" s="10">
        <f>IFERROR(VLOOKUP(A4437,'Eksik Birim Fiyat Satınalma'!$A:$E,5,0),0)</f>
        <v>0</v>
      </c>
      <c r="J4437" s="10">
        <f>IFERROR(VLOOKUP(A4437,'Eksik Birim Fiyat'!$A$2:$E$129,5,0),0)</f>
        <v>0</v>
      </c>
      <c r="K4437" s="10">
        <f>IFERROR(VLOOKUP(A4437,'Birim Fiyatı Olmayan Malzemeler'!$A$1:$C$128,3,0),0)</f>
        <v>0</v>
      </c>
      <c r="L4437" s="10">
        <f>IFERROR(VLOOKUP(A4437,'Reçete Altındakiler'!$A:$C,3,0),0)</f>
        <v>0</v>
      </c>
    </row>
    <row r="4438" spans="1:12" x14ac:dyDescent="0.25">
      <c r="A4438" s="8" t="s">
        <v>3098</v>
      </c>
      <c r="B4438" s="1">
        <v>3</v>
      </c>
      <c r="C4438" s="1">
        <v>302</v>
      </c>
      <c r="D4438" s="1">
        <v>0</v>
      </c>
      <c r="E4438" s="1">
        <v>0</v>
      </c>
      <c r="F4438" s="10">
        <f>IFERROR(VLOOKUP(A4438,'Sevinç 03.04.2023 1215'!$A:$F,5,0),0)</f>
        <v>0</v>
      </c>
      <c r="G4438" s="10">
        <f>IFERROR(VLOOKUP(A4438,'Sevinç 04.04.2023 0911'!$A:$D,4,0),0)</f>
        <v>0</v>
      </c>
      <c r="H4438" s="10">
        <f>IFERROR(VLOOKUP(A4438,'Onaya Sunulan Birim Fiyat'!$A:$C,3,0),0)</f>
        <v>0</v>
      </c>
      <c r="I4438" s="10">
        <f>IFERROR(VLOOKUP(A4438,'Eksik Birim Fiyat Satınalma'!$A:$E,5,0),0)</f>
        <v>0</v>
      </c>
      <c r="J4438" s="10">
        <f>IFERROR(VLOOKUP(A4438,'Eksik Birim Fiyat'!$A$2:$E$129,5,0),0)</f>
        <v>0</v>
      </c>
      <c r="K4438" s="10">
        <f>IFERROR(VLOOKUP(A4438,'Birim Fiyatı Olmayan Malzemeler'!$A$1:$C$128,3,0),0)</f>
        <v>0</v>
      </c>
      <c r="L4438" s="10">
        <f>IFERROR(VLOOKUP(A4438,'Reçete Altındakiler'!$A:$C,3,0),0)</f>
        <v>0</v>
      </c>
    </row>
    <row r="4439" spans="1:12" x14ac:dyDescent="0.25">
      <c r="A4439" s="8" t="s">
        <v>3099</v>
      </c>
      <c r="B4439" s="1">
        <v>3</v>
      </c>
      <c r="C4439" s="1">
        <v>72</v>
      </c>
      <c r="D4439" s="1">
        <v>0</v>
      </c>
      <c r="E4439" s="1">
        <v>0</v>
      </c>
      <c r="F4439" s="10">
        <f>IFERROR(VLOOKUP(A4439,'Sevinç 03.04.2023 1215'!$A:$F,5,0),0)</f>
        <v>0</v>
      </c>
      <c r="G4439" s="10">
        <f>IFERROR(VLOOKUP(A4439,'Sevinç 04.04.2023 0911'!$A:$D,4,0),0)</f>
        <v>0</v>
      </c>
      <c r="H4439" s="10">
        <f>IFERROR(VLOOKUP(A4439,'Onaya Sunulan Birim Fiyat'!$A:$C,3,0),0)</f>
        <v>0</v>
      </c>
      <c r="I4439" s="10">
        <f>IFERROR(VLOOKUP(A4439,'Eksik Birim Fiyat Satınalma'!$A:$E,5,0),0)</f>
        <v>0</v>
      </c>
      <c r="J4439" s="10">
        <f>IFERROR(VLOOKUP(A4439,'Eksik Birim Fiyat'!$A$2:$E$129,5,0),0)</f>
        <v>0</v>
      </c>
      <c r="K4439" s="10">
        <f>IFERROR(VLOOKUP(A4439,'Birim Fiyatı Olmayan Malzemeler'!$A$1:$C$128,3,0),0)</f>
        <v>0</v>
      </c>
      <c r="L4439" s="10">
        <f>IFERROR(VLOOKUP(A4439,'Reçete Altındakiler'!$A:$C,3,0),0)</f>
        <v>0</v>
      </c>
    </row>
    <row r="4440" spans="1:12" x14ac:dyDescent="0.25">
      <c r="A4440" s="8" t="s">
        <v>3707</v>
      </c>
      <c r="B4440" s="1">
        <v>16</v>
      </c>
      <c r="C4440" s="1">
        <v>60</v>
      </c>
      <c r="D4440" s="1">
        <v>0</v>
      </c>
      <c r="E4440" s="1">
        <v>0</v>
      </c>
      <c r="F4440" s="10">
        <f>IFERROR(VLOOKUP(A4440,'Sevinç 03.04.2023 1215'!$A:$F,5,0),0)</f>
        <v>0</v>
      </c>
      <c r="G4440" s="10">
        <f>IFERROR(VLOOKUP(A4440,'Sevinç 04.04.2023 0911'!$A:$D,4,0),0)</f>
        <v>0</v>
      </c>
      <c r="H4440" s="10">
        <f>IFERROR(VLOOKUP(A4440,'Onaya Sunulan Birim Fiyat'!$A:$C,3,0),0)</f>
        <v>0</v>
      </c>
      <c r="I4440" s="10">
        <f>IFERROR(VLOOKUP(A4440,'Eksik Birim Fiyat Satınalma'!$A:$E,5,0),0)</f>
        <v>0</v>
      </c>
      <c r="J4440" s="10">
        <f>IFERROR(VLOOKUP(A4440,'Eksik Birim Fiyat'!$A$2:$E$129,5,0),0)</f>
        <v>0</v>
      </c>
      <c r="K4440" s="10">
        <f>IFERROR(VLOOKUP(A4440,'Birim Fiyatı Olmayan Malzemeler'!$A$1:$C$128,3,0),0)</f>
        <v>0</v>
      </c>
      <c r="L4440" s="10">
        <f>IFERROR(VLOOKUP(A4440,'Reçete Altındakiler'!$A:$C,3,0),0)</f>
        <v>0</v>
      </c>
    </row>
    <row r="4441" spans="1:12" x14ac:dyDescent="0.25">
      <c r="A4441" s="8" t="s">
        <v>2313</v>
      </c>
      <c r="B4441" s="1">
        <v>2</v>
      </c>
      <c r="C4441" s="1">
        <v>2</v>
      </c>
      <c r="D4441" s="1">
        <v>0</v>
      </c>
      <c r="E4441" s="1">
        <v>0</v>
      </c>
      <c r="F4441" s="10">
        <f>IFERROR(VLOOKUP(A4441,'Sevinç 03.04.2023 1215'!$A:$F,5,0),0)</f>
        <v>0</v>
      </c>
      <c r="G4441" s="10">
        <f>IFERROR(VLOOKUP(A4441,'Sevinç 04.04.2023 0911'!$A:$D,4,0),0)</f>
        <v>0</v>
      </c>
      <c r="H4441" s="10">
        <f>IFERROR(VLOOKUP(A4441,'Onaya Sunulan Birim Fiyat'!$A:$C,3,0),0)</f>
        <v>0</v>
      </c>
      <c r="I4441" s="10">
        <f>IFERROR(VLOOKUP(A4441,'Eksik Birim Fiyat Satınalma'!$A:$E,5,0),0)</f>
        <v>0</v>
      </c>
      <c r="J4441" s="10">
        <f>IFERROR(VLOOKUP(A4441,'Eksik Birim Fiyat'!$A$2:$E$129,5,0),0)</f>
        <v>0</v>
      </c>
      <c r="K4441" s="10">
        <f>IFERROR(VLOOKUP(A4441,'Birim Fiyatı Olmayan Malzemeler'!$A$1:$C$128,3,0),0)</f>
        <v>0</v>
      </c>
      <c r="L4441" s="10">
        <f>IFERROR(VLOOKUP(A4441,'Reçete Altındakiler'!$A:$C,3,0),0)</f>
        <v>0</v>
      </c>
    </row>
    <row r="4442" spans="1:12" x14ac:dyDescent="0.25">
      <c r="A4442" s="8" t="s">
        <v>3708</v>
      </c>
      <c r="B4442" s="1">
        <v>2</v>
      </c>
      <c r="C4442" s="1">
        <v>3</v>
      </c>
      <c r="D4442" s="1">
        <v>0</v>
      </c>
      <c r="E4442" s="1">
        <v>0</v>
      </c>
      <c r="F4442" s="10">
        <f>IFERROR(VLOOKUP(A4442,'Sevinç 03.04.2023 1215'!$A:$F,5,0),0)</f>
        <v>0</v>
      </c>
      <c r="G4442" s="10">
        <f>IFERROR(VLOOKUP(A4442,'Sevinç 04.04.2023 0911'!$A:$D,4,0),0)</f>
        <v>0</v>
      </c>
      <c r="H4442" s="10">
        <f>IFERROR(VLOOKUP(A4442,'Onaya Sunulan Birim Fiyat'!$A:$C,3,0),0)</f>
        <v>0</v>
      </c>
      <c r="I4442" s="10">
        <f>IFERROR(VLOOKUP(A4442,'Eksik Birim Fiyat Satınalma'!$A:$E,5,0),0)</f>
        <v>0</v>
      </c>
      <c r="J4442" s="10">
        <f>IFERROR(VLOOKUP(A4442,'Eksik Birim Fiyat'!$A$2:$E$129,5,0),0)</f>
        <v>0</v>
      </c>
      <c r="K4442" s="10">
        <f>IFERROR(VLOOKUP(A4442,'Birim Fiyatı Olmayan Malzemeler'!$A$1:$C$128,3,0),0)</f>
        <v>0</v>
      </c>
      <c r="L4442" s="10">
        <f>IFERROR(VLOOKUP(A4442,'Reçete Altındakiler'!$A:$C,3,0),0)</f>
        <v>0</v>
      </c>
    </row>
    <row r="4443" spans="1:12" x14ac:dyDescent="0.25">
      <c r="A4443" s="8" t="s">
        <v>3100</v>
      </c>
      <c r="B4443" s="1">
        <v>2</v>
      </c>
      <c r="C4443" s="1">
        <v>2</v>
      </c>
      <c r="D4443" s="1">
        <v>0</v>
      </c>
      <c r="E4443" s="1">
        <v>0</v>
      </c>
      <c r="F4443" s="10">
        <f>IFERROR(VLOOKUP(A4443,'Sevinç 03.04.2023 1215'!$A:$F,5,0),0)</f>
        <v>0</v>
      </c>
      <c r="G4443" s="10">
        <f>IFERROR(VLOOKUP(A4443,'Sevinç 04.04.2023 0911'!$A:$D,4,0),0)</f>
        <v>0</v>
      </c>
      <c r="H4443" s="10">
        <f>IFERROR(VLOOKUP(A4443,'Onaya Sunulan Birim Fiyat'!$A:$C,3,0),0)</f>
        <v>0</v>
      </c>
      <c r="I4443" s="10">
        <f>IFERROR(VLOOKUP(A4443,'Eksik Birim Fiyat Satınalma'!$A:$E,5,0),0)</f>
        <v>0</v>
      </c>
      <c r="J4443" s="10">
        <f>IFERROR(VLOOKUP(A4443,'Eksik Birim Fiyat'!$A$2:$E$129,5,0),0)</f>
        <v>0</v>
      </c>
      <c r="K4443" s="10">
        <f>IFERROR(VLOOKUP(A4443,'Birim Fiyatı Olmayan Malzemeler'!$A$1:$C$128,3,0),0)</f>
        <v>0</v>
      </c>
      <c r="L4443" s="10">
        <f>IFERROR(VLOOKUP(A4443,'Reçete Altındakiler'!$A:$C,3,0),0)</f>
        <v>0</v>
      </c>
    </row>
    <row r="4444" spans="1:12" x14ac:dyDescent="0.25">
      <c r="A4444" s="8" t="s">
        <v>3100</v>
      </c>
      <c r="B4444" s="1">
        <v>3</v>
      </c>
      <c r="C4444" s="1">
        <v>22</v>
      </c>
      <c r="D4444" s="1">
        <v>0</v>
      </c>
      <c r="E4444" s="1">
        <v>0</v>
      </c>
      <c r="F4444" s="10">
        <f>IFERROR(VLOOKUP(A4444,'Sevinç 03.04.2023 1215'!$A:$F,5,0),0)</f>
        <v>0</v>
      </c>
      <c r="G4444" s="10">
        <f>IFERROR(VLOOKUP(A4444,'Sevinç 04.04.2023 0911'!$A:$D,4,0),0)</f>
        <v>0</v>
      </c>
      <c r="H4444" s="10">
        <f>IFERROR(VLOOKUP(A4444,'Onaya Sunulan Birim Fiyat'!$A:$C,3,0),0)</f>
        <v>0</v>
      </c>
      <c r="I4444" s="10">
        <f>IFERROR(VLOOKUP(A4444,'Eksik Birim Fiyat Satınalma'!$A:$E,5,0),0)</f>
        <v>0</v>
      </c>
      <c r="J4444" s="10">
        <f>IFERROR(VLOOKUP(A4444,'Eksik Birim Fiyat'!$A$2:$E$129,5,0),0)</f>
        <v>0</v>
      </c>
      <c r="K4444" s="10">
        <f>IFERROR(VLOOKUP(A4444,'Birim Fiyatı Olmayan Malzemeler'!$A$1:$C$128,3,0),0)</f>
        <v>0</v>
      </c>
      <c r="L4444" s="10">
        <f>IFERROR(VLOOKUP(A4444,'Reçete Altındakiler'!$A:$C,3,0),0)</f>
        <v>0</v>
      </c>
    </row>
    <row r="4445" spans="1:12" x14ac:dyDescent="0.25">
      <c r="A4445" s="8" t="s">
        <v>3799</v>
      </c>
      <c r="B4445" s="1">
        <v>2</v>
      </c>
      <c r="C4445" s="1">
        <v>2</v>
      </c>
      <c r="D4445" s="1">
        <v>0</v>
      </c>
      <c r="E4445" s="1">
        <v>0</v>
      </c>
      <c r="F4445" s="10">
        <f>IFERROR(VLOOKUP(A4445,'Sevinç 03.04.2023 1215'!$A:$F,5,0),0)</f>
        <v>0</v>
      </c>
      <c r="G4445" s="10">
        <f>IFERROR(VLOOKUP(A4445,'Sevinç 04.04.2023 0911'!$A:$D,4,0),0)</f>
        <v>0</v>
      </c>
      <c r="H4445" s="10">
        <f>IFERROR(VLOOKUP(A4445,'Onaya Sunulan Birim Fiyat'!$A:$C,3,0),0)</f>
        <v>0</v>
      </c>
      <c r="I4445" s="10">
        <f>IFERROR(VLOOKUP(A4445,'Eksik Birim Fiyat Satınalma'!$A:$E,5,0),0)</f>
        <v>0</v>
      </c>
      <c r="J4445" s="10">
        <f>IFERROR(VLOOKUP(A4445,'Eksik Birim Fiyat'!$A$2:$E$129,5,0),0)</f>
        <v>0</v>
      </c>
      <c r="K4445" s="10">
        <f>IFERROR(VLOOKUP(A4445,'Birim Fiyatı Olmayan Malzemeler'!$A$1:$C$128,3,0),0)</f>
        <v>0</v>
      </c>
      <c r="L4445" s="10">
        <f>IFERROR(VLOOKUP(A4445,'Reçete Altındakiler'!$A:$C,3,0),0)</f>
        <v>0</v>
      </c>
    </row>
    <row r="4446" spans="1:12" x14ac:dyDescent="0.25">
      <c r="A4446" s="8" t="s">
        <v>2314</v>
      </c>
      <c r="B4446" s="1">
        <v>2</v>
      </c>
      <c r="C4446" s="1">
        <v>1</v>
      </c>
      <c r="D4446" s="1">
        <v>0</v>
      </c>
      <c r="E4446" s="1">
        <v>0</v>
      </c>
      <c r="F4446" s="10">
        <f>IFERROR(VLOOKUP(A4446,'Sevinç 03.04.2023 1215'!$A:$F,5,0),0)</f>
        <v>0</v>
      </c>
      <c r="G4446" s="10">
        <f>IFERROR(VLOOKUP(A4446,'Sevinç 04.04.2023 0911'!$A:$D,4,0),0)</f>
        <v>0</v>
      </c>
      <c r="H4446" s="10">
        <f>IFERROR(VLOOKUP(A4446,'Onaya Sunulan Birim Fiyat'!$A:$C,3,0),0)</f>
        <v>0</v>
      </c>
      <c r="I4446" s="10">
        <f>IFERROR(VLOOKUP(A4446,'Eksik Birim Fiyat Satınalma'!$A:$E,5,0),0)</f>
        <v>0</v>
      </c>
      <c r="J4446" s="10">
        <f>IFERROR(VLOOKUP(A4446,'Eksik Birim Fiyat'!$A$2:$E$129,5,0),0)</f>
        <v>0</v>
      </c>
      <c r="K4446" s="10">
        <f>IFERROR(VLOOKUP(A4446,'Birim Fiyatı Olmayan Malzemeler'!$A$1:$C$128,3,0),0)</f>
        <v>0</v>
      </c>
      <c r="L4446" s="10">
        <f>IFERROR(VLOOKUP(A4446,'Reçete Altındakiler'!$A:$C,3,0),0)</f>
        <v>0</v>
      </c>
    </row>
    <row r="4447" spans="1:12" x14ac:dyDescent="0.25">
      <c r="A4447" s="8" t="s">
        <v>3800</v>
      </c>
      <c r="B4447" s="1">
        <v>2</v>
      </c>
      <c r="C4447" s="1">
        <v>1</v>
      </c>
      <c r="D4447" s="1">
        <v>0</v>
      </c>
      <c r="E4447" s="1">
        <v>0</v>
      </c>
      <c r="F4447" s="10">
        <f>IFERROR(VLOOKUP(A4447,'Sevinç 03.04.2023 1215'!$A:$F,5,0),0)</f>
        <v>0</v>
      </c>
      <c r="G4447" s="10">
        <f>IFERROR(VLOOKUP(A4447,'Sevinç 04.04.2023 0911'!$A:$D,4,0),0)</f>
        <v>0</v>
      </c>
      <c r="H4447" s="10">
        <f>IFERROR(VLOOKUP(A4447,'Onaya Sunulan Birim Fiyat'!$A:$C,3,0),0)</f>
        <v>0</v>
      </c>
      <c r="I4447" s="10">
        <f>IFERROR(VLOOKUP(A4447,'Eksik Birim Fiyat Satınalma'!$A:$E,5,0),0)</f>
        <v>0</v>
      </c>
      <c r="J4447" s="10">
        <f>IFERROR(VLOOKUP(A4447,'Eksik Birim Fiyat'!$A$2:$E$129,5,0),0)</f>
        <v>0</v>
      </c>
      <c r="K4447" s="10">
        <f>IFERROR(VLOOKUP(A4447,'Birim Fiyatı Olmayan Malzemeler'!$A$1:$C$128,3,0),0)</f>
        <v>0</v>
      </c>
      <c r="L4447" s="10">
        <f>IFERROR(VLOOKUP(A4447,'Reçete Altındakiler'!$A:$C,3,0),0)</f>
        <v>0</v>
      </c>
    </row>
    <row r="4448" spans="1:12" x14ac:dyDescent="0.25">
      <c r="A4448" s="8" t="s">
        <v>3101</v>
      </c>
      <c r="B4448" s="1">
        <v>2</v>
      </c>
      <c r="C4448" s="1">
        <v>1</v>
      </c>
      <c r="D4448" s="1">
        <v>0</v>
      </c>
      <c r="E4448" s="1">
        <v>0</v>
      </c>
      <c r="F4448" s="10">
        <f>IFERROR(VLOOKUP(A4448,'Sevinç 03.04.2023 1215'!$A:$F,5,0),0)</f>
        <v>0</v>
      </c>
      <c r="G4448" s="10">
        <f>IFERROR(VLOOKUP(A4448,'Sevinç 04.04.2023 0911'!$A:$D,4,0),0)</f>
        <v>0</v>
      </c>
      <c r="H4448" s="10">
        <f>IFERROR(VLOOKUP(A4448,'Onaya Sunulan Birim Fiyat'!$A:$C,3,0),0)</f>
        <v>0</v>
      </c>
      <c r="I4448" s="10">
        <f>IFERROR(VLOOKUP(A4448,'Eksik Birim Fiyat Satınalma'!$A:$E,5,0),0)</f>
        <v>0</v>
      </c>
      <c r="J4448" s="10">
        <f>IFERROR(VLOOKUP(A4448,'Eksik Birim Fiyat'!$A$2:$E$129,5,0),0)</f>
        <v>0</v>
      </c>
      <c r="K4448" s="10">
        <f>IFERROR(VLOOKUP(A4448,'Birim Fiyatı Olmayan Malzemeler'!$A$1:$C$128,3,0),0)</f>
        <v>0</v>
      </c>
      <c r="L4448" s="10">
        <f>IFERROR(VLOOKUP(A4448,'Reçete Altındakiler'!$A:$C,3,0),0)</f>
        <v>0</v>
      </c>
    </row>
    <row r="4449" spans="1:12" x14ac:dyDescent="0.25">
      <c r="A4449" s="8" t="s">
        <v>2315</v>
      </c>
      <c r="B4449" s="1">
        <v>2</v>
      </c>
      <c r="C4449" s="1">
        <v>3</v>
      </c>
      <c r="D4449" s="1">
        <v>0</v>
      </c>
      <c r="E4449" s="1">
        <v>0</v>
      </c>
      <c r="F4449" s="10">
        <f>IFERROR(VLOOKUP(A4449,'Sevinç 03.04.2023 1215'!$A:$F,5,0),0)</f>
        <v>0</v>
      </c>
      <c r="G4449" s="10">
        <f>IFERROR(VLOOKUP(A4449,'Sevinç 04.04.2023 0911'!$A:$D,4,0),0)</f>
        <v>0</v>
      </c>
      <c r="H4449" s="10">
        <f>IFERROR(VLOOKUP(A4449,'Onaya Sunulan Birim Fiyat'!$A:$C,3,0),0)</f>
        <v>0</v>
      </c>
      <c r="I4449" s="10">
        <f>IFERROR(VLOOKUP(A4449,'Eksik Birim Fiyat Satınalma'!$A:$E,5,0),0)</f>
        <v>0</v>
      </c>
      <c r="J4449" s="10">
        <f>IFERROR(VLOOKUP(A4449,'Eksik Birim Fiyat'!$A$2:$E$129,5,0),0)</f>
        <v>0</v>
      </c>
      <c r="K4449" s="10">
        <f>IFERROR(VLOOKUP(A4449,'Birim Fiyatı Olmayan Malzemeler'!$A$1:$C$128,3,0),0)</f>
        <v>0</v>
      </c>
      <c r="L4449" s="10">
        <f>IFERROR(VLOOKUP(A4449,'Reçete Altındakiler'!$A:$C,3,0),0)</f>
        <v>0</v>
      </c>
    </row>
    <row r="4450" spans="1:12" x14ac:dyDescent="0.25">
      <c r="A4450" s="8" t="s">
        <v>3709</v>
      </c>
      <c r="B4450" s="1">
        <v>2</v>
      </c>
      <c r="C4450" s="1">
        <v>3</v>
      </c>
      <c r="D4450" s="1">
        <v>0</v>
      </c>
      <c r="E4450" s="1">
        <v>0</v>
      </c>
      <c r="F4450" s="10">
        <f>IFERROR(VLOOKUP(A4450,'Sevinç 03.04.2023 1215'!$A:$F,5,0),0)</f>
        <v>0</v>
      </c>
      <c r="G4450" s="10">
        <f>IFERROR(VLOOKUP(A4450,'Sevinç 04.04.2023 0911'!$A:$D,4,0),0)</f>
        <v>0</v>
      </c>
      <c r="H4450" s="10">
        <f>IFERROR(VLOOKUP(A4450,'Onaya Sunulan Birim Fiyat'!$A:$C,3,0),0)</f>
        <v>0</v>
      </c>
      <c r="I4450" s="10">
        <f>IFERROR(VLOOKUP(A4450,'Eksik Birim Fiyat Satınalma'!$A:$E,5,0),0)</f>
        <v>0</v>
      </c>
      <c r="J4450" s="10">
        <f>IFERROR(VLOOKUP(A4450,'Eksik Birim Fiyat'!$A$2:$E$129,5,0),0)</f>
        <v>0</v>
      </c>
      <c r="K4450" s="10">
        <f>IFERROR(VLOOKUP(A4450,'Birim Fiyatı Olmayan Malzemeler'!$A$1:$C$128,3,0),0)</f>
        <v>0</v>
      </c>
      <c r="L4450" s="10">
        <f>IFERROR(VLOOKUP(A4450,'Reçete Altındakiler'!$A:$C,3,0),0)</f>
        <v>0</v>
      </c>
    </row>
    <row r="4451" spans="1:12" x14ac:dyDescent="0.25">
      <c r="A4451" s="8" t="s">
        <v>3663</v>
      </c>
      <c r="B4451" s="1">
        <v>2</v>
      </c>
      <c r="C4451" s="1">
        <v>1</v>
      </c>
      <c r="D4451" s="1">
        <v>0</v>
      </c>
      <c r="E4451" s="1">
        <v>0</v>
      </c>
      <c r="F4451" s="10">
        <f>IFERROR(VLOOKUP(A4451,'Sevinç 03.04.2023 1215'!$A:$F,5,0),0)</f>
        <v>0</v>
      </c>
      <c r="G4451" s="10">
        <f>IFERROR(VLOOKUP(A4451,'Sevinç 04.04.2023 0911'!$A:$D,4,0),0)</f>
        <v>0</v>
      </c>
      <c r="H4451" s="10">
        <f>IFERROR(VLOOKUP(A4451,'Onaya Sunulan Birim Fiyat'!$A:$C,3,0),0)</f>
        <v>0</v>
      </c>
      <c r="I4451" s="10">
        <f>IFERROR(VLOOKUP(A4451,'Eksik Birim Fiyat Satınalma'!$A:$E,5,0),0)</f>
        <v>0</v>
      </c>
      <c r="J4451" s="10">
        <f>IFERROR(VLOOKUP(A4451,'Eksik Birim Fiyat'!$A$2:$E$129,5,0),0)</f>
        <v>0</v>
      </c>
      <c r="K4451" s="10">
        <f>IFERROR(VLOOKUP(A4451,'Birim Fiyatı Olmayan Malzemeler'!$A$1:$C$128,3,0),0)</f>
        <v>0</v>
      </c>
      <c r="L4451" s="10">
        <f>IFERROR(VLOOKUP(A4451,'Reçete Altındakiler'!$A:$C,3,0),0)</f>
        <v>0</v>
      </c>
    </row>
    <row r="4452" spans="1:12" x14ac:dyDescent="0.25">
      <c r="A4452" s="8" t="s">
        <v>3102</v>
      </c>
      <c r="B4452" s="1">
        <v>2</v>
      </c>
      <c r="C4452" s="1">
        <v>2</v>
      </c>
      <c r="D4452" s="1">
        <v>0</v>
      </c>
      <c r="E4452" s="1">
        <v>0</v>
      </c>
      <c r="F4452" s="10">
        <f>IFERROR(VLOOKUP(A4452,'Sevinç 03.04.2023 1215'!$A:$F,5,0),0)</f>
        <v>0</v>
      </c>
      <c r="G4452" s="10">
        <f>IFERROR(VLOOKUP(A4452,'Sevinç 04.04.2023 0911'!$A:$D,4,0),0)</f>
        <v>0</v>
      </c>
      <c r="H4452" s="10">
        <f>IFERROR(VLOOKUP(A4452,'Onaya Sunulan Birim Fiyat'!$A:$C,3,0),0)</f>
        <v>0</v>
      </c>
      <c r="I4452" s="10">
        <f>IFERROR(VLOOKUP(A4452,'Eksik Birim Fiyat Satınalma'!$A:$E,5,0),0)</f>
        <v>0</v>
      </c>
      <c r="J4452" s="10">
        <f>IFERROR(VLOOKUP(A4452,'Eksik Birim Fiyat'!$A$2:$E$129,5,0),0)</f>
        <v>0</v>
      </c>
      <c r="K4452" s="10">
        <f>IFERROR(VLOOKUP(A4452,'Birim Fiyatı Olmayan Malzemeler'!$A$1:$C$128,3,0),0)</f>
        <v>0</v>
      </c>
      <c r="L4452" s="10">
        <f>IFERROR(VLOOKUP(A4452,'Reçete Altındakiler'!$A:$C,3,0),0)</f>
        <v>0</v>
      </c>
    </row>
    <row r="4453" spans="1:12" x14ac:dyDescent="0.25">
      <c r="A4453" s="8" t="s">
        <v>2316</v>
      </c>
      <c r="B4453" s="1">
        <v>2</v>
      </c>
      <c r="C4453" s="1">
        <v>3</v>
      </c>
      <c r="D4453" s="1">
        <v>0</v>
      </c>
      <c r="E4453" s="1">
        <v>0</v>
      </c>
      <c r="F4453" s="10">
        <f>IFERROR(VLOOKUP(A4453,'Sevinç 03.04.2023 1215'!$A:$F,5,0),0)</f>
        <v>0</v>
      </c>
      <c r="G4453" s="10">
        <f>IFERROR(VLOOKUP(A4453,'Sevinç 04.04.2023 0911'!$A:$D,4,0),0)</f>
        <v>0</v>
      </c>
      <c r="H4453" s="10">
        <f>IFERROR(VLOOKUP(A4453,'Onaya Sunulan Birim Fiyat'!$A:$C,3,0),0)</f>
        <v>0</v>
      </c>
      <c r="I4453" s="10">
        <f>IFERROR(VLOOKUP(A4453,'Eksik Birim Fiyat Satınalma'!$A:$E,5,0),0)</f>
        <v>0</v>
      </c>
      <c r="J4453" s="10">
        <f>IFERROR(VLOOKUP(A4453,'Eksik Birim Fiyat'!$A$2:$E$129,5,0),0)</f>
        <v>0</v>
      </c>
      <c r="K4453" s="10">
        <f>IFERROR(VLOOKUP(A4453,'Birim Fiyatı Olmayan Malzemeler'!$A$1:$C$128,3,0),0)</f>
        <v>0</v>
      </c>
      <c r="L4453" s="10">
        <f>IFERROR(VLOOKUP(A4453,'Reçete Altındakiler'!$A:$C,3,0),0)</f>
        <v>0</v>
      </c>
    </row>
    <row r="4454" spans="1:12" x14ac:dyDescent="0.25">
      <c r="A4454" s="8" t="s">
        <v>3103</v>
      </c>
      <c r="B4454" s="1">
        <v>2</v>
      </c>
      <c r="C4454" s="1">
        <v>27</v>
      </c>
      <c r="D4454" s="1">
        <v>0</v>
      </c>
      <c r="E4454" s="1">
        <v>0</v>
      </c>
      <c r="F4454" s="10">
        <f>IFERROR(VLOOKUP(A4454,'Sevinç 03.04.2023 1215'!$A:$F,5,0),0)</f>
        <v>0</v>
      </c>
      <c r="G4454" s="10">
        <f>IFERROR(VLOOKUP(A4454,'Sevinç 04.04.2023 0911'!$A:$D,4,0),0)</f>
        <v>0</v>
      </c>
      <c r="H4454" s="10">
        <f>IFERROR(VLOOKUP(A4454,'Onaya Sunulan Birim Fiyat'!$A:$C,3,0),0)</f>
        <v>0</v>
      </c>
      <c r="I4454" s="10">
        <f>IFERROR(VLOOKUP(A4454,'Eksik Birim Fiyat Satınalma'!$A:$E,5,0),0)</f>
        <v>0</v>
      </c>
      <c r="J4454" s="10">
        <f>IFERROR(VLOOKUP(A4454,'Eksik Birim Fiyat'!$A$2:$E$129,5,0),0)</f>
        <v>0</v>
      </c>
      <c r="K4454" s="10">
        <f>IFERROR(VLOOKUP(A4454,'Birim Fiyatı Olmayan Malzemeler'!$A$1:$C$128,3,0),0)</f>
        <v>0</v>
      </c>
      <c r="L4454" s="10">
        <f>IFERROR(VLOOKUP(A4454,'Reçete Altındakiler'!$A:$C,3,0),0)</f>
        <v>0</v>
      </c>
    </row>
    <row r="4455" spans="1:12" x14ac:dyDescent="0.25">
      <c r="A4455" s="8" t="s">
        <v>3845</v>
      </c>
      <c r="B4455" s="1">
        <v>3</v>
      </c>
      <c r="C4455" s="1">
        <v>9</v>
      </c>
      <c r="D4455" s="1">
        <v>0</v>
      </c>
      <c r="E4455" s="1">
        <v>0</v>
      </c>
      <c r="F4455" s="10">
        <f>IFERROR(VLOOKUP(A4455,'Sevinç 03.04.2023 1215'!$A:$F,5,0),0)</f>
        <v>0</v>
      </c>
      <c r="G4455" s="10">
        <f>IFERROR(VLOOKUP(A4455,'Sevinç 04.04.2023 0911'!$A:$D,4,0),0)</f>
        <v>0</v>
      </c>
      <c r="H4455" s="10">
        <f>IFERROR(VLOOKUP(A4455,'Onaya Sunulan Birim Fiyat'!$A:$C,3,0),0)</f>
        <v>0</v>
      </c>
      <c r="I4455" s="10">
        <f>IFERROR(VLOOKUP(A4455,'Eksik Birim Fiyat Satınalma'!$A:$E,5,0),0)</f>
        <v>0</v>
      </c>
      <c r="J4455" s="10">
        <f>IFERROR(VLOOKUP(A4455,'Eksik Birim Fiyat'!$A$2:$E$129,5,0),0)</f>
        <v>0</v>
      </c>
      <c r="K4455" s="10">
        <f>IFERROR(VLOOKUP(A4455,'Birim Fiyatı Olmayan Malzemeler'!$A$1:$C$128,3,0),0)</f>
        <v>0</v>
      </c>
      <c r="L4455" s="10">
        <f>IFERROR(VLOOKUP(A4455,'Reçete Altındakiler'!$A:$C,3,0),0)</f>
        <v>0</v>
      </c>
    </row>
    <row r="4456" spans="1:12" x14ac:dyDescent="0.25">
      <c r="A4456" s="8" t="s">
        <v>2317</v>
      </c>
      <c r="B4456" s="1">
        <v>10</v>
      </c>
      <c r="C4456" s="1">
        <v>1</v>
      </c>
      <c r="D4456" s="1">
        <v>0</v>
      </c>
      <c r="E4456" s="1">
        <v>0</v>
      </c>
      <c r="F4456" s="10">
        <f>IFERROR(VLOOKUP(A4456,'Sevinç 03.04.2023 1215'!$A:$F,5,0),0)</f>
        <v>0</v>
      </c>
      <c r="G4456" s="10">
        <f>IFERROR(VLOOKUP(A4456,'Sevinç 04.04.2023 0911'!$A:$D,4,0),0)</f>
        <v>0</v>
      </c>
      <c r="H4456" s="10">
        <f>IFERROR(VLOOKUP(A4456,'Onaya Sunulan Birim Fiyat'!$A:$C,3,0),0)</f>
        <v>0</v>
      </c>
      <c r="I4456" s="10">
        <f>IFERROR(VLOOKUP(A4456,'Eksik Birim Fiyat Satınalma'!$A:$E,5,0),0)</f>
        <v>0</v>
      </c>
      <c r="J4456" s="10">
        <f>IFERROR(VLOOKUP(A4456,'Eksik Birim Fiyat'!$A$2:$E$129,5,0),0)</f>
        <v>0</v>
      </c>
      <c r="K4456" s="10">
        <f>IFERROR(VLOOKUP(A4456,'Birim Fiyatı Olmayan Malzemeler'!$A$1:$C$128,3,0),0)</f>
        <v>0</v>
      </c>
      <c r="L4456" s="10">
        <f>IFERROR(VLOOKUP(A4456,'Reçete Altındakiler'!$A:$C,3,0),0)</f>
        <v>0</v>
      </c>
    </row>
    <row r="4457" spans="1:12" x14ac:dyDescent="0.25">
      <c r="A4457" s="8" t="s">
        <v>2317</v>
      </c>
      <c r="B4457" s="1">
        <v>111</v>
      </c>
      <c r="C4457" s="1">
        <v>1</v>
      </c>
      <c r="D4457" s="1">
        <v>0</v>
      </c>
      <c r="E4457" s="1">
        <v>0</v>
      </c>
      <c r="F4457" s="10">
        <f>IFERROR(VLOOKUP(A4457,'Sevinç 03.04.2023 1215'!$A:$F,5,0),0)</f>
        <v>0</v>
      </c>
      <c r="G4457" s="10">
        <f>IFERROR(VLOOKUP(A4457,'Sevinç 04.04.2023 0911'!$A:$D,4,0),0)</f>
        <v>0</v>
      </c>
      <c r="H4457" s="10">
        <f>IFERROR(VLOOKUP(A4457,'Onaya Sunulan Birim Fiyat'!$A:$C,3,0),0)</f>
        <v>0</v>
      </c>
      <c r="I4457" s="10">
        <f>IFERROR(VLOOKUP(A4457,'Eksik Birim Fiyat Satınalma'!$A:$E,5,0),0)</f>
        <v>0</v>
      </c>
      <c r="J4457" s="10">
        <f>IFERROR(VLOOKUP(A4457,'Eksik Birim Fiyat'!$A$2:$E$129,5,0),0)</f>
        <v>0</v>
      </c>
      <c r="K4457" s="10">
        <f>IFERROR(VLOOKUP(A4457,'Birim Fiyatı Olmayan Malzemeler'!$A$1:$C$128,3,0),0)</f>
        <v>0</v>
      </c>
      <c r="L4457" s="10">
        <f>IFERROR(VLOOKUP(A4457,'Reçete Altındakiler'!$A:$C,3,0),0)</f>
        <v>0</v>
      </c>
    </row>
    <row r="4458" spans="1:12" x14ac:dyDescent="0.25">
      <c r="A4458" s="8" t="s">
        <v>3801</v>
      </c>
      <c r="B4458" s="1">
        <v>3</v>
      </c>
      <c r="C4458" s="1">
        <v>208</v>
      </c>
      <c r="D4458" s="1">
        <v>0</v>
      </c>
      <c r="E4458" s="1">
        <v>0</v>
      </c>
      <c r="F4458" s="10">
        <f>IFERROR(VLOOKUP(A4458,'Sevinç 03.04.2023 1215'!$A:$F,5,0),0)</f>
        <v>0</v>
      </c>
      <c r="G4458" s="10">
        <f>IFERROR(VLOOKUP(A4458,'Sevinç 04.04.2023 0911'!$A:$D,4,0),0)</f>
        <v>0</v>
      </c>
      <c r="H4458" s="10">
        <f>IFERROR(VLOOKUP(A4458,'Onaya Sunulan Birim Fiyat'!$A:$C,3,0),0)</f>
        <v>0</v>
      </c>
      <c r="I4458" s="10">
        <f>IFERROR(VLOOKUP(A4458,'Eksik Birim Fiyat Satınalma'!$A:$E,5,0),0)</f>
        <v>0</v>
      </c>
      <c r="J4458" s="10">
        <f>IFERROR(VLOOKUP(A4458,'Eksik Birim Fiyat'!$A$2:$E$129,5,0),0)</f>
        <v>0</v>
      </c>
      <c r="K4458" s="10">
        <f>IFERROR(VLOOKUP(A4458,'Birim Fiyatı Olmayan Malzemeler'!$A$1:$C$128,3,0),0)</f>
        <v>0</v>
      </c>
      <c r="L4458" s="10">
        <f>IFERROR(VLOOKUP(A4458,'Reçete Altındakiler'!$A:$C,3,0),0)</f>
        <v>0</v>
      </c>
    </row>
    <row r="4459" spans="1:12" x14ac:dyDescent="0.25">
      <c r="A4459" s="8" t="s">
        <v>3710</v>
      </c>
      <c r="B4459" s="1">
        <v>10</v>
      </c>
      <c r="C4459" s="1">
        <v>1</v>
      </c>
      <c r="D4459" s="1">
        <v>0</v>
      </c>
      <c r="E4459" s="1">
        <v>0</v>
      </c>
      <c r="F4459" s="10">
        <f>IFERROR(VLOOKUP(A4459,'Sevinç 03.04.2023 1215'!$A:$F,5,0),0)</f>
        <v>0</v>
      </c>
      <c r="G4459" s="10">
        <f>IFERROR(VLOOKUP(A4459,'Sevinç 04.04.2023 0911'!$A:$D,4,0),0)</f>
        <v>0</v>
      </c>
      <c r="H4459" s="10">
        <f>IFERROR(VLOOKUP(A4459,'Onaya Sunulan Birim Fiyat'!$A:$C,3,0),0)</f>
        <v>0</v>
      </c>
      <c r="I4459" s="10">
        <f>IFERROR(VLOOKUP(A4459,'Eksik Birim Fiyat Satınalma'!$A:$E,5,0),0)</f>
        <v>0</v>
      </c>
      <c r="J4459" s="10">
        <f>IFERROR(VLOOKUP(A4459,'Eksik Birim Fiyat'!$A$2:$E$129,5,0),0)</f>
        <v>0</v>
      </c>
      <c r="K4459" s="10">
        <f>IFERROR(VLOOKUP(A4459,'Birim Fiyatı Olmayan Malzemeler'!$A$1:$C$128,3,0),0)</f>
        <v>0</v>
      </c>
      <c r="L4459" s="10">
        <f>IFERROR(VLOOKUP(A4459,'Reçete Altındakiler'!$A:$C,3,0),0)</f>
        <v>0</v>
      </c>
    </row>
    <row r="4460" spans="1:12" x14ac:dyDescent="0.25">
      <c r="A4460" s="8" t="s">
        <v>3710</v>
      </c>
      <c r="B4460" s="1">
        <v>111</v>
      </c>
      <c r="C4460" s="1">
        <v>1</v>
      </c>
      <c r="D4460" s="1">
        <v>0</v>
      </c>
      <c r="E4460" s="1">
        <v>0</v>
      </c>
      <c r="F4460" s="10">
        <f>IFERROR(VLOOKUP(A4460,'Sevinç 03.04.2023 1215'!$A:$F,5,0),0)</f>
        <v>0</v>
      </c>
      <c r="G4460" s="10">
        <f>IFERROR(VLOOKUP(A4460,'Sevinç 04.04.2023 0911'!$A:$D,4,0),0)</f>
        <v>0</v>
      </c>
      <c r="H4460" s="10">
        <f>IFERROR(VLOOKUP(A4460,'Onaya Sunulan Birim Fiyat'!$A:$C,3,0),0)</f>
        <v>0</v>
      </c>
      <c r="I4460" s="10">
        <f>IFERROR(VLOOKUP(A4460,'Eksik Birim Fiyat Satınalma'!$A:$E,5,0),0)</f>
        <v>0</v>
      </c>
      <c r="J4460" s="10">
        <f>IFERROR(VLOOKUP(A4460,'Eksik Birim Fiyat'!$A$2:$E$129,5,0),0)</f>
        <v>0</v>
      </c>
      <c r="K4460" s="10">
        <f>IFERROR(VLOOKUP(A4460,'Birim Fiyatı Olmayan Malzemeler'!$A$1:$C$128,3,0),0)</f>
        <v>0</v>
      </c>
      <c r="L4460" s="10">
        <f>IFERROR(VLOOKUP(A4460,'Reçete Altındakiler'!$A:$C,3,0),0)</f>
        <v>0</v>
      </c>
    </row>
    <row r="4461" spans="1:12" x14ac:dyDescent="0.25">
      <c r="A4461" s="8" t="s">
        <v>3104</v>
      </c>
      <c r="B4461" s="1">
        <v>3</v>
      </c>
      <c r="C4461" s="1">
        <v>57</v>
      </c>
      <c r="D4461" s="1">
        <v>0</v>
      </c>
      <c r="E4461" s="1">
        <v>0</v>
      </c>
      <c r="F4461" s="10">
        <f>IFERROR(VLOOKUP(A4461,'Sevinç 03.04.2023 1215'!$A:$F,5,0),0)</f>
        <v>0</v>
      </c>
      <c r="G4461" s="10">
        <f>IFERROR(VLOOKUP(A4461,'Sevinç 04.04.2023 0911'!$A:$D,4,0),0)</f>
        <v>0</v>
      </c>
      <c r="H4461" s="10">
        <f>IFERROR(VLOOKUP(A4461,'Onaya Sunulan Birim Fiyat'!$A:$C,3,0),0)</f>
        <v>0</v>
      </c>
      <c r="I4461" s="10">
        <f>IFERROR(VLOOKUP(A4461,'Eksik Birim Fiyat Satınalma'!$A:$E,5,0),0)</f>
        <v>0</v>
      </c>
      <c r="J4461" s="10">
        <f>IFERROR(VLOOKUP(A4461,'Eksik Birim Fiyat'!$A$2:$E$129,5,0),0)</f>
        <v>0</v>
      </c>
      <c r="K4461" s="10">
        <f>IFERROR(VLOOKUP(A4461,'Birim Fiyatı Olmayan Malzemeler'!$A$1:$C$128,3,0),0)</f>
        <v>0</v>
      </c>
      <c r="L4461" s="10">
        <f>IFERROR(VLOOKUP(A4461,'Reçete Altındakiler'!$A:$C,3,0),0)</f>
        <v>0</v>
      </c>
    </row>
    <row r="4462" spans="1:12" x14ac:dyDescent="0.25">
      <c r="A4462" s="8" t="s">
        <v>3802</v>
      </c>
      <c r="B4462" s="1">
        <v>3</v>
      </c>
      <c r="C4462" s="1">
        <v>290</v>
      </c>
      <c r="D4462" s="1">
        <v>0</v>
      </c>
      <c r="E4462" s="1">
        <v>0</v>
      </c>
      <c r="F4462" s="10">
        <f>IFERROR(VLOOKUP(A4462,'Sevinç 03.04.2023 1215'!$A:$F,5,0),0)</f>
        <v>0</v>
      </c>
      <c r="G4462" s="10">
        <f>IFERROR(VLOOKUP(A4462,'Sevinç 04.04.2023 0911'!$A:$D,4,0),0)</f>
        <v>0</v>
      </c>
      <c r="H4462" s="10">
        <f>IFERROR(VLOOKUP(A4462,'Onaya Sunulan Birim Fiyat'!$A:$C,3,0),0)</f>
        <v>0</v>
      </c>
      <c r="I4462" s="10">
        <f>IFERROR(VLOOKUP(A4462,'Eksik Birim Fiyat Satınalma'!$A:$E,5,0),0)</f>
        <v>0</v>
      </c>
      <c r="J4462" s="10">
        <f>IFERROR(VLOOKUP(A4462,'Eksik Birim Fiyat'!$A$2:$E$129,5,0),0)</f>
        <v>0</v>
      </c>
      <c r="K4462" s="10">
        <f>IFERROR(VLOOKUP(A4462,'Birim Fiyatı Olmayan Malzemeler'!$A$1:$C$128,3,0),0)</f>
        <v>0</v>
      </c>
      <c r="L4462" s="10">
        <f>IFERROR(VLOOKUP(A4462,'Reçete Altındakiler'!$A:$C,3,0),0)</f>
        <v>0</v>
      </c>
    </row>
    <row r="4463" spans="1:12" x14ac:dyDescent="0.25">
      <c r="A4463" s="8" t="s">
        <v>3105</v>
      </c>
      <c r="B4463" s="1">
        <v>3</v>
      </c>
      <c r="C4463" s="1">
        <v>10</v>
      </c>
      <c r="D4463" s="1">
        <v>0</v>
      </c>
      <c r="E4463" s="1">
        <v>0</v>
      </c>
      <c r="F4463" s="10">
        <f>IFERROR(VLOOKUP(A4463,'Sevinç 03.04.2023 1215'!$A:$F,5,0),0)</f>
        <v>0</v>
      </c>
      <c r="G4463" s="10">
        <f>IFERROR(VLOOKUP(A4463,'Sevinç 04.04.2023 0911'!$A:$D,4,0),0)</f>
        <v>0</v>
      </c>
      <c r="H4463" s="10">
        <f>IFERROR(VLOOKUP(A4463,'Onaya Sunulan Birim Fiyat'!$A:$C,3,0),0)</f>
        <v>0</v>
      </c>
      <c r="I4463" s="10">
        <f>IFERROR(VLOOKUP(A4463,'Eksik Birim Fiyat Satınalma'!$A:$E,5,0),0)</f>
        <v>0</v>
      </c>
      <c r="J4463" s="10">
        <f>IFERROR(VLOOKUP(A4463,'Eksik Birim Fiyat'!$A$2:$E$129,5,0),0)</f>
        <v>0</v>
      </c>
      <c r="K4463" s="10">
        <f>IFERROR(VLOOKUP(A4463,'Birim Fiyatı Olmayan Malzemeler'!$A$1:$C$128,3,0),0)</f>
        <v>0</v>
      </c>
      <c r="L4463" s="10">
        <f>IFERROR(VLOOKUP(A4463,'Reçete Altındakiler'!$A:$C,3,0),0)</f>
        <v>0</v>
      </c>
    </row>
    <row r="4464" spans="1:12" x14ac:dyDescent="0.25">
      <c r="A4464" s="8" t="s">
        <v>3106</v>
      </c>
      <c r="B4464" s="1">
        <v>3</v>
      </c>
      <c r="C4464" s="1">
        <v>182</v>
      </c>
      <c r="D4464" s="1">
        <v>0</v>
      </c>
      <c r="E4464" s="1">
        <v>0</v>
      </c>
      <c r="F4464" s="10">
        <f>IFERROR(VLOOKUP(A4464,'Sevinç 03.04.2023 1215'!$A:$F,5,0),0)</f>
        <v>0</v>
      </c>
      <c r="G4464" s="10">
        <f>IFERROR(VLOOKUP(A4464,'Sevinç 04.04.2023 0911'!$A:$D,4,0),0)</f>
        <v>0</v>
      </c>
      <c r="H4464" s="10">
        <f>IFERROR(VLOOKUP(A4464,'Onaya Sunulan Birim Fiyat'!$A:$C,3,0),0)</f>
        <v>0</v>
      </c>
      <c r="I4464" s="10">
        <f>IFERROR(VLOOKUP(A4464,'Eksik Birim Fiyat Satınalma'!$A:$E,5,0),0)</f>
        <v>0</v>
      </c>
      <c r="J4464" s="10">
        <f>IFERROR(VLOOKUP(A4464,'Eksik Birim Fiyat'!$A$2:$E$129,5,0),0)</f>
        <v>0</v>
      </c>
      <c r="K4464" s="10">
        <f>IFERROR(VLOOKUP(A4464,'Birim Fiyatı Olmayan Malzemeler'!$A$1:$C$128,3,0),0)</f>
        <v>0</v>
      </c>
      <c r="L4464" s="10">
        <f>IFERROR(VLOOKUP(A4464,'Reçete Altındakiler'!$A:$C,3,0),0)</f>
        <v>0</v>
      </c>
    </row>
    <row r="4465" spans="1:12" x14ac:dyDescent="0.25">
      <c r="A4465" s="8" t="s">
        <v>4190</v>
      </c>
      <c r="B4465" s="1">
        <v>3</v>
      </c>
      <c r="C4465" s="1">
        <v>5</v>
      </c>
      <c r="D4465" s="1">
        <v>0</v>
      </c>
      <c r="E4465" s="1">
        <v>0</v>
      </c>
      <c r="F4465" s="10">
        <f>IFERROR(VLOOKUP(A4465,'Sevinç 03.04.2023 1215'!$A:$F,5,0),0)</f>
        <v>0</v>
      </c>
      <c r="G4465" s="10">
        <f>IFERROR(VLOOKUP(A4465,'Sevinç 04.04.2023 0911'!$A:$D,4,0),0)</f>
        <v>0</v>
      </c>
      <c r="H4465" s="10">
        <f>IFERROR(VLOOKUP(A4465,'Onaya Sunulan Birim Fiyat'!$A:$C,3,0),0)</f>
        <v>0</v>
      </c>
      <c r="I4465" s="10">
        <f>IFERROR(VLOOKUP(A4465,'Eksik Birim Fiyat Satınalma'!$A:$E,5,0),0)</f>
        <v>0</v>
      </c>
      <c r="J4465" s="10">
        <f>IFERROR(VLOOKUP(A4465,'Eksik Birim Fiyat'!$A$2:$E$129,5,0),0)</f>
        <v>0</v>
      </c>
      <c r="K4465" s="10">
        <f>IFERROR(VLOOKUP(A4465,'Birim Fiyatı Olmayan Malzemeler'!$A$1:$C$128,3,0),0)</f>
        <v>0</v>
      </c>
      <c r="L4465" s="10">
        <f>IFERROR(VLOOKUP(A4465,'Reçete Altındakiler'!$A:$C,3,0),0)</f>
        <v>0</v>
      </c>
    </row>
    <row r="4466" spans="1:12" x14ac:dyDescent="0.25">
      <c r="A4466" s="8" t="s">
        <v>3903</v>
      </c>
      <c r="B4466" s="1">
        <v>3</v>
      </c>
      <c r="C4466" s="1">
        <v>18</v>
      </c>
      <c r="D4466" s="1">
        <v>0</v>
      </c>
      <c r="E4466" s="1">
        <v>0</v>
      </c>
      <c r="F4466" s="10">
        <f>IFERROR(VLOOKUP(A4466,'Sevinç 03.04.2023 1215'!$A:$F,5,0),0)</f>
        <v>0</v>
      </c>
      <c r="G4466" s="10">
        <f>IFERROR(VLOOKUP(A4466,'Sevinç 04.04.2023 0911'!$A:$D,4,0),0)</f>
        <v>0</v>
      </c>
      <c r="H4466" s="10">
        <f>IFERROR(VLOOKUP(A4466,'Onaya Sunulan Birim Fiyat'!$A:$C,3,0),0)</f>
        <v>0</v>
      </c>
      <c r="I4466" s="10">
        <f>IFERROR(VLOOKUP(A4466,'Eksik Birim Fiyat Satınalma'!$A:$E,5,0),0)</f>
        <v>0</v>
      </c>
      <c r="J4466" s="10">
        <f>IFERROR(VLOOKUP(A4466,'Eksik Birim Fiyat'!$A$2:$E$129,5,0),0)</f>
        <v>0</v>
      </c>
      <c r="K4466" s="10">
        <f>IFERROR(VLOOKUP(A4466,'Birim Fiyatı Olmayan Malzemeler'!$A$1:$C$128,3,0),0)</f>
        <v>0</v>
      </c>
      <c r="L4466" s="10">
        <f>IFERROR(VLOOKUP(A4466,'Reçete Altındakiler'!$A:$C,3,0),0)</f>
        <v>0</v>
      </c>
    </row>
    <row r="4467" spans="1:12" x14ac:dyDescent="0.25">
      <c r="A4467" s="8" t="s">
        <v>3664</v>
      </c>
      <c r="B4467" s="1">
        <v>3</v>
      </c>
      <c r="C4467" s="1">
        <v>4</v>
      </c>
      <c r="D4467" s="1">
        <v>0</v>
      </c>
      <c r="E4467" s="1">
        <v>0</v>
      </c>
      <c r="F4467" s="10">
        <f>IFERROR(VLOOKUP(A4467,'Sevinç 03.04.2023 1215'!$A:$F,5,0),0)</f>
        <v>0</v>
      </c>
      <c r="G4467" s="10">
        <f>IFERROR(VLOOKUP(A4467,'Sevinç 04.04.2023 0911'!$A:$D,4,0),0)</f>
        <v>0</v>
      </c>
      <c r="H4467" s="10">
        <f>IFERROR(VLOOKUP(A4467,'Onaya Sunulan Birim Fiyat'!$A:$C,3,0),0)</f>
        <v>0</v>
      </c>
      <c r="I4467" s="10">
        <f>IFERROR(VLOOKUP(A4467,'Eksik Birim Fiyat Satınalma'!$A:$E,5,0),0)</f>
        <v>0</v>
      </c>
      <c r="J4467" s="10">
        <f>IFERROR(VLOOKUP(A4467,'Eksik Birim Fiyat'!$A$2:$E$129,5,0),0)</f>
        <v>0</v>
      </c>
      <c r="K4467" s="10">
        <f>IFERROR(VLOOKUP(A4467,'Birim Fiyatı Olmayan Malzemeler'!$A$1:$C$128,3,0),0)</f>
        <v>0</v>
      </c>
      <c r="L4467" s="10">
        <f>IFERROR(VLOOKUP(A4467,'Reçete Altındakiler'!$A:$C,3,0),0)</f>
        <v>0</v>
      </c>
    </row>
    <row r="4468" spans="1:12" x14ac:dyDescent="0.25">
      <c r="A4468" s="8" t="s">
        <v>3846</v>
      </c>
      <c r="B4468" s="1">
        <v>3</v>
      </c>
      <c r="C4468" s="1">
        <v>28</v>
      </c>
      <c r="D4468" s="1">
        <v>0</v>
      </c>
      <c r="E4468" s="1">
        <v>0</v>
      </c>
      <c r="F4468" s="10">
        <f>IFERROR(VLOOKUP(A4468,'Sevinç 03.04.2023 1215'!$A:$F,5,0),0)</f>
        <v>0</v>
      </c>
      <c r="G4468" s="10">
        <f>IFERROR(VLOOKUP(A4468,'Sevinç 04.04.2023 0911'!$A:$D,4,0),0)</f>
        <v>0</v>
      </c>
      <c r="H4468" s="10">
        <f>IFERROR(VLOOKUP(A4468,'Onaya Sunulan Birim Fiyat'!$A:$C,3,0),0)</f>
        <v>0</v>
      </c>
      <c r="I4468" s="10">
        <f>IFERROR(VLOOKUP(A4468,'Eksik Birim Fiyat Satınalma'!$A:$E,5,0),0)</f>
        <v>0</v>
      </c>
      <c r="J4468" s="10">
        <f>IFERROR(VLOOKUP(A4468,'Eksik Birim Fiyat'!$A$2:$E$129,5,0),0)</f>
        <v>0</v>
      </c>
      <c r="K4468" s="10">
        <f>IFERROR(VLOOKUP(A4468,'Birim Fiyatı Olmayan Malzemeler'!$A$1:$C$128,3,0),0)</f>
        <v>0</v>
      </c>
      <c r="L4468" s="10">
        <f>IFERROR(VLOOKUP(A4468,'Reçete Altındakiler'!$A:$C,3,0),0)</f>
        <v>0</v>
      </c>
    </row>
    <row r="4469" spans="1:12" x14ac:dyDescent="0.25">
      <c r="A4469" s="8" t="s">
        <v>3665</v>
      </c>
      <c r="B4469" s="1">
        <v>3</v>
      </c>
      <c r="C4469" s="1">
        <v>40</v>
      </c>
      <c r="D4469" s="1">
        <v>0</v>
      </c>
      <c r="E4469" s="1">
        <v>0</v>
      </c>
      <c r="F4469" s="10">
        <f>IFERROR(VLOOKUP(A4469,'Sevinç 03.04.2023 1215'!$A:$F,5,0),0)</f>
        <v>0</v>
      </c>
      <c r="G4469" s="10">
        <f>IFERROR(VLOOKUP(A4469,'Sevinç 04.04.2023 0911'!$A:$D,4,0),0)</f>
        <v>0</v>
      </c>
      <c r="H4469" s="10">
        <f>IFERROR(VLOOKUP(A4469,'Onaya Sunulan Birim Fiyat'!$A:$C,3,0),0)</f>
        <v>0</v>
      </c>
      <c r="I4469" s="10">
        <f>IFERROR(VLOOKUP(A4469,'Eksik Birim Fiyat Satınalma'!$A:$E,5,0),0)</f>
        <v>0</v>
      </c>
      <c r="J4469" s="10">
        <f>IFERROR(VLOOKUP(A4469,'Eksik Birim Fiyat'!$A$2:$E$129,5,0),0)</f>
        <v>0</v>
      </c>
      <c r="K4469" s="10">
        <f>IFERROR(VLOOKUP(A4469,'Birim Fiyatı Olmayan Malzemeler'!$A$1:$C$128,3,0),0)</f>
        <v>0</v>
      </c>
      <c r="L4469" s="10">
        <f>IFERROR(VLOOKUP(A4469,'Reçete Altındakiler'!$A:$C,3,0),0)</f>
        <v>0</v>
      </c>
    </row>
    <row r="4470" spans="1:12" x14ac:dyDescent="0.25">
      <c r="A4470" s="8" t="s">
        <v>3107</v>
      </c>
      <c r="B4470" s="1">
        <v>3</v>
      </c>
      <c r="C4470" s="1">
        <v>1</v>
      </c>
      <c r="D4470" s="1">
        <v>0</v>
      </c>
      <c r="E4470" s="1">
        <v>0</v>
      </c>
      <c r="F4470" s="10">
        <f>IFERROR(VLOOKUP(A4470,'Sevinç 03.04.2023 1215'!$A:$F,5,0),0)</f>
        <v>0</v>
      </c>
      <c r="G4470" s="10">
        <f>IFERROR(VLOOKUP(A4470,'Sevinç 04.04.2023 0911'!$A:$D,4,0),0)</f>
        <v>0</v>
      </c>
      <c r="H4470" s="10">
        <f>IFERROR(VLOOKUP(A4470,'Onaya Sunulan Birim Fiyat'!$A:$C,3,0),0)</f>
        <v>0</v>
      </c>
      <c r="I4470" s="10">
        <f>IFERROR(VLOOKUP(A4470,'Eksik Birim Fiyat Satınalma'!$A:$E,5,0),0)</f>
        <v>0</v>
      </c>
      <c r="J4470" s="10">
        <f>IFERROR(VLOOKUP(A4470,'Eksik Birim Fiyat'!$A$2:$E$129,5,0),0)</f>
        <v>0</v>
      </c>
      <c r="K4470" s="10">
        <f>IFERROR(VLOOKUP(A4470,'Birim Fiyatı Olmayan Malzemeler'!$A$1:$C$128,3,0),0)</f>
        <v>0</v>
      </c>
      <c r="L4470" s="10">
        <f>IFERROR(VLOOKUP(A4470,'Reçete Altındakiler'!$A:$C,3,0),0)</f>
        <v>0</v>
      </c>
    </row>
    <row r="4471" spans="1:12" x14ac:dyDescent="0.25">
      <c r="A4471" s="8" t="s">
        <v>2318</v>
      </c>
      <c r="B4471" s="1">
        <v>3</v>
      </c>
      <c r="C4471" s="1">
        <v>10</v>
      </c>
      <c r="D4471" s="1">
        <v>0</v>
      </c>
      <c r="E4471" s="1">
        <v>0</v>
      </c>
      <c r="F4471" s="10">
        <f>IFERROR(VLOOKUP(A4471,'Sevinç 03.04.2023 1215'!$A:$F,5,0),0)</f>
        <v>0</v>
      </c>
      <c r="G4471" s="10">
        <f>IFERROR(VLOOKUP(A4471,'Sevinç 04.04.2023 0911'!$A:$D,4,0),0)</f>
        <v>0</v>
      </c>
      <c r="H4471" s="10">
        <f>IFERROR(VLOOKUP(A4471,'Onaya Sunulan Birim Fiyat'!$A:$C,3,0),0)</f>
        <v>0</v>
      </c>
      <c r="I4471" s="10">
        <f>IFERROR(VLOOKUP(A4471,'Eksik Birim Fiyat Satınalma'!$A:$E,5,0),0)</f>
        <v>0</v>
      </c>
      <c r="J4471" s="10">
        <f>IFERROR(VLOOKUP(A4471,'Eksik Birim Fiyat'!$A$2:$E$129,5,0),0)</f>
        <v>0</v>
      </c>
      <c r="K4471" s="10">
        <f>IFERROR(VLOOKUP(A4471,'Birim Fiyatı Olmayan Malzemeler'!$A$1:$C$128,3,0),0)</f>
        <v>0</v>
      </c>
      <c r="L4471" s="10">
        <f>IFERROR(VLOOKUP(A4471,'Reçete Altındakiler'!$A:$C,3,0),0)</f>
        <v>0</v>
      </c>
    </row>
    <row r="4472" spans="1:12" x14ac:dyDescent="0.25">
      <c r="A4472" s="8" t="s">
        <v>3711</v>
      </c>
      <c r="B4472" s="1">
        <v>3</v>
      </c>
      <c r="C4472" s="1">
        <v>146</v>
      </c>
      <c r="D4472" s="1">
        <v>0</v>
      </c>
      <c r="E4472" s="1">
        <v>0</v>
      </c>
      <c r="F4472" s="10">
        <f>IFERROR(VLOOKUP(A4472,'Sevinç 03.04.2023 1215'!$A:$F,5,0),0)</f>
        <v>0</v>
      </c>
      <c r="G4472" s="10">
        <f>IFERROR(VLOOKUP(A4472,'Sevinç 04.04.2023 0911'!$A:$D,4,0),0)</f>
        <v>0</v>
      </c>
      <c r="H4472" s="10">
        <f>IFERROR(VLOOKUP(A4472,'Onaya Sunulan Birim Fiyat'!$A:$C,3,0),0)</f>
        <v>0</v>
      </c>
      <c r="I4472" s="10">
        <f>IFERROR(VLOOKUP(A4472,'Eksik Birim Fiyat Satınalma'!$A:$E,5,0),0)</f>
        <v>0</v>
      </c>
      <c r="J4472" s="10">
        <f>IFERROR(VLOOKUP(A4472,'Eksik Birim Fiyat'!$A$2:$E$129,5,0),0)</f>
        <v>0</v>
      </c>
      <c r="K4472" s="10">
        <f>IFERROR(VLOOKUP(A4472,'Birim Fiyatı Olmayan Malzemeler'!$A$1:$C$128,3,0),0)</f>
        <v>0</v>
      </c>
      <c r="L4472" s="10">
        <f>IFERROR(VLOOKUP(A4472,'Reçete Altındakiler'!$A:$C,3,0),0)</f>
        <v>0</v>
      </c>
    </row>
    <row r="4473" spans="1:12" x14ac:dyDescent="0.25">
      <c r="A4473" s="8" t="s">
        <v>3803</v>
      </c>
      <c r="B4473" s="1">
        <v>3</v>
      </c>
      <c r="C4473" s="1">
        <v>133</v>
      </c>
      <c r="D4473" s="1">
        <v>0</v>
      </c>
      <c r="E4473" s="1">
        <v>0</v>
      </c>
      <c r="F4473" s="10">
        <f>IFERROR(VLOOKUP(A4473,'Sevinç 03.04.2023 1215'!$A:$F,5,0),0)</f>
        <v>0</v>
      </c>
      <c r="G4473" s="10">
        <f>IFERROR(VLOOKUP(A4473,'Sevinç 04.04.2023 0911'!$A:$D,4,0),0)</f>
        <v>0</v>
      </c>
      <c r="H4473" s="10">
        <f>IFERROR(VLOOKUP(A4473,'Onaya Sunulan Birim Fiyat'!$A:$C,3,0),0)</f>
        <v>0</v>
      </c>
      <c r="I4473" s="10">
        <f>IFERROR(VLOOKUP(A4473,'Eksik Birim Fiyat Satınalma'!$A:$E,5,0),0)</f>
        <v>0</v>
      </c>
      <c r="J4473" s="10">
        <f>IFERROR(VLOOKUP(A4473,'Eksik Birim Fiyat'!$A$2:$E$129,5,0),0)</f>
        <v>0</v>
      </c>
      <c r="K4473" s="10">
        <f>IFERROR(VLOOKUP(A4473,'Birim Fiyatı Olmayan Malzemeler'!$A$1:$C$128,3,0),0)</f>
        <v>0</v>
      </c>
      <c r="L4473" s="10">
        <f>IFERROR(VLOOKUP(A4473,'Reçete Altındakiler'!$A:$C,3,0),0)</f>
        <v>0</v>
      </c>
    </row>
    <row r="4474" spans="1:12" x14ac:dyDescent="0.25">
      <c r="A4474" s="8" t="s">
        <v>4191</v>
      </c>
      <c r="B4474" s="1">
        <v>3</v>
      </c>
      <c r="C4474" s="1">
        <v>4</v>
      </c>
      <c r="D4474" s="1">
        <v>0</v>
      </c>
      <c r="E4474" s="1">
        <v>0</v>
      </c>
      <c r="F4474" s="10">
        <f>IFERROR(VLOOKUP(A4474,'Sevinç 03.04.2023 1215'!$A:$F,5,0),0)</f>
        <v>0</v>
      </c>
      <c r="G4474" s="10">
        <f>IFERROR(VLOOKUP(A4474,'Sevinç 04.04.2023 0911'!$A:$D,4,0),0)</f>
        <v>0</v>
      </c>
      <c r="H4474" s="10">
        <f>IFERROR(VLOOKUP(A4474,'Onaya Sunulan Birim Fiyat'!$A:$C,3,0),0)</f>
        <v>0</v>
      </c>
      <c r="I4474" s="10">
        <f>IFERROR(VLOOKUP(A4474,'Eksik Birim Fiyat Satınalma'!$A:$E,5,0),0)</f>
        <v>0</v>
      </c>
      <c r="J4474" s="10">
        <f>IFERROR(VLOOKUP(A4474,'Eksik Birim Fiyat'!$A$2:$E$129,5,0),0)</f>
        <v>0</v>
      </c>
      <c r="K4474" s="10">
        <f>IFERROR(VLOOKUP(A4474,'Birim Fiyatı Olmayan Malzemeler'!$A$1:$C$128,3,0),0)</f>
        <v>0</v>
      </c>
      <c r="L4474" s="10">
        <f>IFERROR(VLOOKUP(A4474,'Reçete Altındakiler'!$A:$C,3,0),0)</f>
        <v>0</v>
      </c>
    </row>
    <row r="4475" spans="1:12" x14ac:dyDescent="0.25">
      <c r="A4475" s="8" t="s">
        <v>3847</v>
      </c>
      <c r="B4475" s="1">
        <v>3</v>
      </c>
      <c r="C4475" s="1">
        <v>5</v>
      </c>
      <c r="D4475" s="1">
        <v>0</v>
      </c>
      <c r="E4475" s="1">
        <v>0</v>
      </c>
      <c r="F4475" s="10">
        <f>IFERROR(VLOOKUP(A4475,'Sevinç 03.04.2023 1215'!$A:$F,5,0),0)</f>
        <v>0</v>
      </c>
      <c r="G4475" s="10">
        <f>IFERROR(VLOOKUP(A4475,'Sevinç 04.04.2023 0911'!$A:$D,4,0),0)</f>
        <v>0</v>
      </c>
      <c r="H4475" s="10">
        <f>IFERROR(VLOOKUP(A4475,'Onaya Sunulan Birim Fiyat'!$A:$C,3,0),0)</f>
        <v>0</v>
      </c>
      <c r="I4475" s="10">
        <f>IFERROR(VLOOKUP(A4475,'Eksik Birim Fiyat Satınalma'!$A:$E,5,0),0)</f>
        <v>0</v>
      </c>
      <c r="J4475" s="10">
        <f>IFERROR(VLOOKUP(A4475,'Eksik Birim Fiyat'!$A$2:$E$129,5,0),0)</f>
        <v>0</v>
      </c>
      <c r="K4475" s="10">
        <f>IFERROR(VLOOKUP(A4475,'Birim Fiyatı Olmayan Malzemeler'!$A$1:$C$128,3,0),0)</f>
        <v>0</v>
      </c>
      <c r="L4475" s="10">
        <f>IFERROR(VLOOKUP(A4475,'Reçete Altındakiler'!$A:$C,3,0),0)</f>
        <v>0</v>
      </c>
    </row>
    <row r="4476" spans="1:12" x14ac:dyDescent="0.25">
      <c r="A4476" s="8" t="s">
        <v>2319</v>
      </c>
      <c r="B4476" s="1">
        <v>3</v>
      </c>
      <c r="C4476" s="1">
        <v>10</v>
      </c>
      <c r="D4476" s="1">
        <v>0</v>
      </c>
      <c r="E4476" s="1">
        <v>0</v>
      </c>
      <c r="F4476" s="10">
        <f>IFERROR(VLOOKUP(A4476,'Sevinç 03.04.2023 1215'!$A:$F,5,0),0)</f>
        <v>0</v>
      </c>
      <c r="G4476" s="10">
        <f>IFERROR(VLOOKUP(A4476,'Sevinç 04.04.2023 0911'!$A:$D,4,0),0)</f>
        <v>0</v>
      </c>
      <c r="H4476" s="10">
        <f>IFERROR(VLOOKUP(A4476,'Onaya Sunulan Birim Fiyat'!$A:$C,3,0),0)</f>
        <v>0</v>
      </c>
      <c r="I4476" s="10">
        <f>IFERROR(VLOOKUP(A4476,'Eksik Birim Fiyat Satınalma'!$A:$E,5,0),0)</f>
        <v>0</v>
      </c>
      <c r="J4476" s="10">
        <f>IFERROR(VLOOKUP(A4476,'Eksik Birim Fiyat'!$A$2:$E$129,5,0),0)</f>
        <v>0</v>
      </c>
      <c r="K4476" s="10">
        <f>IFERROR(VLOOKUP(A4476,'Birim Fiyatı Olmayan Malzemeler'!$A$1:$C$128,3,0),0)</f>
        <v>0</v>
      </c>
      <c r="L4476" s="10">
        <f>IFERROR(VLOOKUP(A4476,'Reçete Altındakiler'!$A:$C,3,0),0)</f>
        <v>0</v>
      </c>
    </row>
    <row r="4477" spans="1:12" x14ac:dyDescent="0.25">
      <c r="A4477" s="8" t="s">
        <v>3904</v>
      </c>
      <c r="B4477" s="1">
        <v>9</v>
      </c>
      <c r="C4477" s="1">
        <v>50</v>
      </c>
      <c r="D4477" s="1">
        <v>0</v>
      </c>
      <c r="E4477" s="1">
        <v>0</v>
      </c>
      <c r="F4477" s="10">
        <f>IFERROR(VLOOKUP(A4477,'Sevinç 03.04.2023 1215'!$A:$F,5,0),0)</f>
        <v>0</v>
      </c>
      <c r="G4477" s="10">
        <f>IFERROR(VLOOKUP(A4477,'Sevinç 04.04.2023 0911'!$A:$D,4,0),0)</f>
        <v>0</v>
      </c>
      <c r="H4477" s="10">
        <f>IFERROR(VLOOKUP(A4477,'Onaya Sunulan Birim Fiyat'!$A:$C,3,0),0)</f>
        <v>0</v>
      </c>
      <c r="I4477" s="10">
        <f>IFERROR(VLOOKUP(A4477,'Eksik Birim Fiyat Satınalma'!$A:$E,5,0),0)</f>
        <v>0</v>
      </c>
      <c r="J4477" s="10">
        <f>IFERROR(VLOOKUP(A4477,'Eksik Birim Fiyat'!$A$2:$E$129,5,0),0)</f>
        <v>0</v>
      </c>
      <c r="K4477" s="10">
        <f>IFERROR(VLOOKUP(A4477,'Birim Fiyatı Olmayan Malzemeler'!$A$1:$C$128,3,0),0)</f>
        <v>0</v>
      </c>
      <c r="L4477" s="10">
        <f>IFERROR(VLOOKUP(A4477,'Reçete Altındakiler'!$A:$C,3,0),0)</f>
        <v>0</v>
      </c>
    </row>
    <row r="4478" spans="1:12" x14ac:dyDescent="0.25">
      <c r="A4478" s="8" t="s">
        <v>2320</v>
      </c>
      <c r="B4478" s="1">
        <v>10</v>
      </c>
      <c r="C4478" s="1">
        <v>1</v>
      </c>
      <c r="D4478" s="1">
        <v>0</v>
      </c>
      <c r="E4478" s="1">
        <v>0</v>
      </c>
      <c r="F4478" s="10">
        <f>IFERROR(VLOOKUP(A4478,'Sevinç 03.04.2023 1215'!$A:$F,5,0),0)</f>
        <v>0</v>
      </c>
      <c r="G4478" s="10">
        <f>IFERROR(VLOOKUP(A4478,'Sevinç 04.04.2023 0911'!$A:$D,4,0),0)</f>
        <v>0</v>
      </c>
      <c r="H4478" s="10">
        <f>IFERROR(VLOOKUP(A4478,'Onaya Sunulan Birim Fiyat'!$A:$C,3,0),0)</f>
        <v>0</v>
      </c>
      <c r="I4478" s="10">
        <f>IFERROR(VLOOKUP(A4478,'Eksik Birim Fiyat Satınalma'!$A:$E,5,0),0)</f>
        <v>0</v>
      </c>
      <c r="J4478" s="10">
        <f>IFERROR(VLOOKUP(A4478,'Eksik Birim Fiyat'!$A$2:$E$129,5,0),0)</f>
        <v>0</v>
      </c>
      <c r="K4478" s="10">
        <f>IFERROR(VLOOKUP(A4478,'Birim Fiyatı Olmayan Malzemeler'!$A$1:$C$128,3,0),0)</f>
        <v>0</v>
      </c>
      <c r="L4478" s="10">
        <f>IFERROR(VLOOKUP(A4478,'Reçete Altındakiler'!$A:$C,3,0),0)</f>
        <v>0</v>
      </c>
    </row>
    <row r="4479" spans="1:12" x14ac:dyDescent="0.25">
      <c r="A4479" s="8" t="s">
        <v>2320</v>
      </c>
      <c r="B4479" s="1">
        <v>111</v>
      </c>
      <c r="C4479" s="1">
        <v>1</v>
      </c>
      <c r="D4479" s="1">
        <v>0</v>
      </c>
      <c r="E4479" s="1">
        <v>0</v>
      </c>
      <c r="F4479" s="10">
        <f>IFERROR(VLOOKUP(A4479,'Sevinç 03.04.2023 1215'!$A:$F,5,0),0)</f>
        <v>0</v>
      </c>
      <c r="G4479" s="10">
        <f>IFERROR(VLOOKUP(A4479,'Sevinç 04.04.2023 0911'!$A:$D,4,0),0)</f>
        <v>0</v>
      </c>
      <c r="H4479" s="10">
        <f>IFERROR(VLOOKUP(A4479,'Onaya Sunulan Birim Fiyat'!$A:$C,3,0),0)</f>
        <v>0</v>
      </c>
      <c r="I4479" s="10">
        <f>IFERROR(VLOOKUP(A4479,'Eksik Birim Fiyat Satınalma'!$A:$E,5,0),0)</f>
        <v>0</v>
      </c>
      <c r="J4479" s="10">
        <f>IFERROR(VLOOKUP(A4479,'Eksik Birim Fiyat'!$A$2:$E$129,5,0),0)</f>
        <v>0</v>
      </c>
      <c r="K4479" s="10">
        <f>IFERROR(VLOOKUP(A4479,'Birim Fiyatı Olmayan Malzemeler'!$A$1:$C$128,3,0),0)</f>
        <v>0</v>
      </c>
      <c r="L4479" s="10">
        <f>IFERROR(VLOOKUP(A4479,'Reçete Altındakiler'!$A:$C,3,0),0)</f>
        <v>0</v>
      </c>
    </row>
    <row r="4480" spans="1:12" x14ac:dyDescent="0.25">
      <c r="A4480" s="8" t="s">
        <v>2321</v>
      </c>
      <c r="B4480" s="1">
        <v>3</v>
      </c>
      <c r="C4480" s="1">
        <v>40</v>
      </c>
      <c r="D4480" s="1">
        <v>0</v>
      </c>
      <c r="E4480" s="1">
        <v>0</v>
      </c>
      <c r="F4480" s="10">
        <f>IFERROR(VLOOKUP(A4480,'Sevinç 03.04.2023 1215'!$A:$F,5,0),0)</f>
        <v>0</v>
      </c>
      <c r="G4480" s="10">
        <f>IFERROR(VLOOKUP(A4480,'Sevinç 04.04.2023 0911'!$A:$D,4,0),0)</f>
        <v>0</v>
      </c>
      <c r="H4480" s="10">
        <f>IFERROR(VLOOKUP(A4480,'Onaya Sunulan Birim Fiyat'!$A:$C,3,0),0)</f>
        <v>0</v>
      </c>
      <c r="I4480" s="10">
        <f>IFERROR(VLOOKUP(A4480,'Eksik Birim Fiyat Satınalma'!$A:$E,5,0),0)</f>
        <v>0</v>
      </c>
      <c r="J4480" s="10">
        <f>IFERROR(VLOOKUP(A4480,'Eksik Birim Fiyat'!$A$2:$E$129,5,0),0)</f>
        <v>0</v>
      </c>
      <c r="K4480" s="10">
        <f>IFERROR(VLOOKUP(A4480,'Birim Fiyatı Olmayan Malzemeler'!$A$1:$C$128,3,0),0)</f>
        <v>0</v>
      </c>
      <c r="L4480" s="10">
        <f>IFERROR(VLOOKUP(A4480,'Reçete Altındakiler'!$A:$C,3,0),0)</f>
        <v>0</v>
      </c>
    </row>
    <row r="4481" spans="1:12" x14ac:dyDescent="0.25">
      <c r="A4481" s="8" t="s">
        <v>3108</v>
      </c>
      <c r="B4481" s="1">
        <v>10</v>
      </c>
      <c r="C4481" s="1">
        <v>1</v>
      </c>
      <c r="D4481" s="1">
        <v>0</v>
      </c>
      <c r="E4481" s="1">
        <v>0</v>
      </c>
      <c r="F4481" s="10">
        <f>IFERROR(VLOOKUP(A4481,'Sevinç 03.04.2023 1215'!$A:$F,5,0),0)</f>
        <v>0</v>
      </c>
      <c r="G4481" s="10">
        <f>IFERROR(VLOOKUP(A4481,'Sevinç 04.04.2023 0911'!$A:$D,4,0),0)</f>
        <v>0</v>
      </c>
      <c r="H4481" s="10">
        <f>IFERROR(VLOOKUP(A4481,'Onaya Sunulan Birim Fiyat'!$A:$C,3,0),0)</f>
        <v>0</v>
      </c>
      <c r="I4481" s="10">
        <f>IFERROR(VLOOKUP(A4481,'Eksik Birim Fiyat Satınalma'!$A:$E,5,0),0)</f>
        <v>0</v>
      </c>
      <c r="J4481" s="10">
        <f>IFERROR(VLOOKUP(A4481,'Eksik Birim Fiyat'!$A$2:$E$129,5,0),0)</f>
        <v>0</v>
      </c>
      <c r="K4481" s="10">
        <f>IFERROR(VLOOKUP(A4481,'Birim Fiyatı Olmayan Malzemeler'!$A$1:$C$128,3,0),0)</f>
        <v>0</v>
      </c>
      <c r="L4481" s="10">
        <f>IFERROR(VLOOKUP(A4481,'Reçete Altındakiler'!$A:$C,3,0),0)</f>
        <v>0</v>
      </c>
    </row>
    <row r="4482" spans="1:12" x14ac:dyDescent="0.25">
      <c r="A4482" s="8" t="s">
        <v>3108</v>
      </c>
      <c r="B4482" s="1">
        <v>111</v>
      </c>
      <c r="C4482" s="1">
        <v>1</v>
      </c>
      <c r="D4482" s="1">
        <v>0</v>
      </c>
      <c r="E4482" s="1">
        <v>0</v>
      </c>
      <c r="F4482" s="10">
        <f>IFERROR(VLOOKUP(A4482,'Sevinç 03.04.2023 1215'!$A:$F,5,0),0)</f>
        <v>0</v>
      </c>
      <c r="G4482" s="10">
        <f>IFERROR(VLOOKUP(A4482,'Sevinç 04.04.2023 0911'!$A:$D,4,0),0)</f>
        <v>0</v>
      </c>
      <c r="H4482" s="10">
        <f>IFERROR(VLOOKUP(A4482,'Onaya Sunulan Birim Fiyat'!$A:$C,3,0),0)</f>
        <v>0</v>
      </c>
      <c r="I4482" s="10">
        <f>IFERROR(VLOOKUP(A4482,'Eksik Birim Fiyat Satınalma'!$A:$E,5,0),0)</f>
        <v>0</v>
      </c>
      <c r="J4482" s="10">
        <f>IFERROR(VLOOKUP(A4482,'Eksik Birim Fiyat'!$A$2:$E$129,5,0),0)</f>
        <v>0</v>
      </c>
      <c r="K4482" s="10">
        <f>IFERROR(VLOOKUP(A4482,'Birim Fiyatı Olmayan Malzemeler'!$A$1:$C$128,3,0),0)</f>
        <v>0</v>
      </c>
      <c r="L4482" s="10">
        <f>IFERROR(VLOOKUP(A4482,'Reçete Altındakiler'!$A:$C,3,0),0)</f>
        <v>0</v>
      </c>
    </row>
    <row r="4483" spans="1:12" x14ac:dyDescent="0.25">
      <c r="A4483" s="8" t="s">
        <v>2322</v>
      </c>
      <c r="B4483" s="1">
        <v>3</v>
      </c>
      <c r="C4483" s="1">
        <v>1</v>
      </c>
      <c r="D4483" s="1">
        <v>0</v>
      </c>
      <c r="E4483" s="1">
        <v>0</v>
      </c>
      <c r="F4483" s="10">
        <f>IFERROR(VLOOKUP(A4483,'Sevinç 03.04.2023 1215'!$A:$F,5,0),0)</f>
        <v>0</v>
      </c>
      <c r="G4483" s="10">
        <f>IFERROR(VLOOKUP(A4483,'Sevinç 04.04.2023 0911'!$A:$D,4,0),0)</f>
        <v>0</v>
      </c>
      <c r="H4483" s="10">
        <f>IFERROR(VLOOKUP(A4483,'Onaya Sunulan Birim Fiyat'!$A:$C,3,0),0)</f>
        <v>0</v>
      </c>
      <c r="I4483" s="10">
        <f>IFERROR(VLOOKUP(A4483,'Eksik Birim Fiyat Satınalma'!$A:$E,5,0),0)</f>
        <v>0</v>
      </c>
      <c r="J4483" s="10">
        <f>IFERROR(VLOOKUP(A4483,'Eksik Birim Fiyat'!$A$2:$E$129,5,0),0)</f>
        <v>0</v>
      </c>
      <c r="K4483" s="10">
        <f>IFERROR(VLOOKUP(A4483,'Birim Fiyatı Olmayan Malzemeler'!$A$1:$C$128,3,0),0)</f>
        <v>0</v>
      </c>
      <c r="L4483" s="10">
        <f>IFERROR(VLOOKUP(A4483,'Reçete Altındakiler'!$A:$C,3,0),0)</f>
        <v>0</v>
      </c>
    </row>
    <row r="4484" spans="1:12" x14ac:dyDescent="0.25">
      <c r="A4484" s="8" t="s">
        <v>4192</v>
      </c>
      <c r="B4484" s="1">
        <v>3</v>
      </c>
      <c r="C4484" s="1">
        <v>10</v>
      </c>
      <c r="D4484" s="1">
        <v>0</v>
      </c>
      <c r="E4484" s="1">
        <v>0</v>
      </c>
      <c r="F4484" s="10">
        <f>IFERROR(VLOOKUP(A4484,'Sevinç 03.04.2023 1215'!$A:$F,5,0),0)</f>
        <v>0</v>
      </c>
      <c r="G4484" s="10">
        <f>IFERROR(VLOOKUP(A4484,'Sevinç 04.04.2023 0911'!$A:$D,4,0),0)</f>
        <v>0</v>
      </c>
      <c r="H4484" s="10">
        <f>IFERROR(VLOOKUP(A4484,'Onaya Sunulan Birim Fiyat'!$A:$C,3,0),0)</f>
        <v>0</v>
      </c>
      <c r="I4484" s="10">
        <f>IFERROR(VLOOKUP(A4484,'Eksik Birim Fiyat Satınalma'!$A:$E,5,0),0)</f>
        <v>0</v>
      </c>
      <c r="J4484" s="10">
        <f>IFERROR(VLOOKUP(A4484,'Eksik Birim Fiyat'!$A$2:$E$129,5,0),0)</f>
        <v>0</v>
      </c>
      <c r="K4484" s="10">
        <f>IFERROR(VLOOKUP(A4484,'Birim Fiyatı Olmayan Malzemeler'!$A$1:$C$128,3,0),0)</f>
        <v>0</v>
      </c>
      <c r="L4484" s="10">
        <f>IFERROR(VLOOKUP(A4484,'Reçete Altındakiler'!$A:$C,3,0),0)</f>
        <v>0</v>
      </c>
    </row>
    <row r="4485" spans="1:12" x14ac:dyDescent="0.25">
      <c r="A4485" s="8" t="s">
        <v>3804</v>
      </c>
      <c r="B4485" s="1">
        <v>3</v>
      </c>
      <c r="C4485" s="1">
        <v>31</v>
      </c>
      <c r="D4485" s="1">
        <v>0</v>
      </c>
      <c r="E4485" s="1">
        <v>0</v>
      </c>
      <c r="F4485" s="10">
        <f>IFERROR(VLOOKUP(A4485,'Sevinç 03.04.2023 1215'!$A:$F,5,0),0)</f>
        <v>0</v>
      </c>
      <c r="G4485" s="10">
        <f>IFERROR(VLOOKUP(A4485,'Sevinç 04.04.2023 0911'!$A:$D,4,0),0)</f>
        <v>0</v>
      </c>
      <c r="H4485" s="10">
        <f>IFERROR(VLOOKUP(A4485,'Onaya Sunulan Birim Fiyat'!$A:$C,3,0),0)</f>
        <v>0</v>
      </c>
      <c r="I4485" s="10">
        <f>IFERROR(VLOOKUP(A4485,'Eksik Birim Fiyat Satınalma'!$A:$E,5,0),0)</f>
        <v>0</v>
      </c>
      <c r="J4485" s="10">
        <f>IFERROR(VLOOKUP(A4485,'Eksik Birim Fiyat'!$A$2:$E$129,5,0),0)</f>
        <v>0</v>
      </c>
      <c r="K4485" s="10">
        <f>IFERROR(VLOOKUP(A4485,'Birim Fiyatı Olmayan Malzemeler'!$A$1:$C$128,3,0),0)</f>
        <v>0</v>
      </c>
      <c r="L4485" s="10">
        <f>IFERROR(VLOOKUP(A4485,'Reçete Altındakiler'!$A:$C,3,0),0)</f>
        <v>0</v>
      </c>
    </row>
    <row r="4486" spans="1:12" x14ac:dyDescent="0.25">
      <c r="A4486" s="8" t="s">
        <v>3109</v>
      </c>
      <c r="B4486" s="1">
        <v>3</v>
      </c>
      <c r="C4486" s="1">
        <v>10</v>
      </c>
      <c r="D4486" s="1">
        <v>0</v>
      </c>
      <c r="E4486" s="1">
        <v>0</v>
      </c>
      <c r="F4486" s="10">
        <f>IFERROR(VLOOKUP(A4486,'Sevinç 03.04.2023 1215'!$A:$F,5,0),0)</f>
        <v>0</v>
      </c>
      <c r="G4486" s="10">
        <f>IFERROR(VLOOKUP(A4486,'Sevinç 04.04.2023 0911'!$A:$D,4,0),0)</f>
        <v>0</v>
      </c>
      <c r="H4486" s="10">
        <f>IFERROR(VLOOKUP(A4486,'Onaya Sunulan Birim Fiyat'!$A:$C,3,0),0)</f>
        <v>0</v>
      </c>
      <c r="I4486" s="10">
        <f>IFERROR(VLOOKUP(A4486,'Eksik Birim Fiyat Satınalma'!$A:$E,5,0),0)</f>
        <v>0</v>
      </c>
      <c r="J4486" s="10">
        <f>IFERROR(VLOOKUP(A4486,'Eksik Birim Fiyat'!$A$2:$E$129,5,0),0)</f>
        <v>0</v>
      </c>
      <c r="K4486" s="10">
        <f>IFERROR(VLOOKUP(A4486,'Birim Fiyatı Olmayan Malzemeler'!$A$1:$C$128,3,0),0)</f>
        <v>0</v>
      </c>
      <c r="L4486" s="10">
        <f>IFERROR(VLOOKUP(A4486,'Reçete Altındakiler'!$A:$C,3,0),0)</f>
        <v>0</v>
      </c>
    </row>
    <row r="4487" spans="1:12" x14ac:dyDescent="0.25">
      <c r="A4487" s="8" t="s">
        <v>2323</v>
      </c>
      <c r="B4487" s="1">
        <v>3</v>
      </c>
      <c r="C4487" s="1">
        <v>4900</v>
      </c>
      <c r="D4487" s="1">
        <v>0</v>
      </c>
      <c r="E4487" s="1">
        <v>0</v>
      </c>
      <c r="F4487" s="10">
        <f>IFERROR(VLOOKUP(A4487,'Sevinç 03.04.2023 1215'!$A:$F,5,0),0)</f>
        <v>0</v>
      </c>
      <c r="G4487" s="10">
        <f>IFERROR(VLOOKUP(A4487,'Sevinç 04.04.2023 0911'!$A:$D,4,0),0)</f>
        <v>0</v>
      </c>
      <c r="H4487" s="10">
        <f>IFERROR(VLOOKUP(A4487,'Onaya Sunulan Birim Fiyat'!$A:$C,3,0),0)</f>
        <v>0</v>
      </c>
      <c r="I4487" s="10">
        <f>IFERROR(VLOOKUP(A4487,'Eksik Birim Fiyat Satınalma'!$A:$E,5,0),0)</f>
        <v>0</v>
      </c>
      <c r="J4487" s="10">
        <f>IFERROR(VLOOKUP(A4487,'Eksik Birim Fiyat'!$A$2:$E$129,5,0),0)</f>
        <v>0</v>
      </c>
      <c r="K4487" s="10">
        <f>IFERROR(VLOOKUP(A4487,'Birim Fiyatı Olmayan Malzemeler'!$A$1:$C$128,3,0),0)</f>
        <v>0</v>
      </c>
      <c r="L4487" s="10">
        <f>IFERROR(VLOOKUP(A4487,'Reçete Altındakiler'!$A:$C,3,0),0)</f>
        <v>0</v>
      </c>
    </row>
    <row r="4488" spans="1:12" x14ac:dyDescent="0.25">
      <c r="A4488" s="8" t="s">
        <v>3110</v>
      </c>
      <c r="B4488" s="1">
        <v>3</v>
      </c>
      <c r="C4488" s="1">
        <v>6</v>
      </c>
      <c r="D4488" s="1">
        <v>0</v>
      </c>
      <c r="E4488" s="1">
        <v>0</v>
      </c>
      <c r="F4488" s="10">
        <f>IFERROR(VLOOKUP(A4488,'Sevinç 03.04.2023 1215'!$A:$F,5,0),0)</f>
        <v>0</v>
      </c>
      <c r="G4488" s="10">
        <f>IFERROR(VLOOKUP(A4488,'Sevinç 04.04.2023 0911'!$A:$D,4,0),0)</f>
        <v>0</v>
      </c>
      <c r="H4488" s="10">
        <f>IFERROR(VLOOKUP(A4488,'Onaya Sunulan Birim Fiyat'!$A:$C,3,0),0)</f>
        <v>0</v>
      </c>
      <c r="I4488" s="10">
        <f>IFERROR(VLOOKUP(A4488,'Eksik Birim Fiyat Satınalma'!$A:$E,5,0),0)</f>
        <v>0</v>
      </c>
      <c r="J4488" s="10">
        <f>IFERROR(VLOOKUP(A4488,'Eksik Birim Fiyat'!$A$2:$E$129,5,0),0)</f>
        <v>0</v>
      </c>
      <c r="K4488" s="10">
        <f>IFERROR(VLOOKUP(A4488,'Birim Fiyatı Olmayan Malzemeler'!$A$1:$C$128,3,0),0)</f>
        <v>0</v>
      </c>
      <c r="L4488" s="10">
        <f>IFERROR(VLOOKUP(A4488,'Reçete Altındakiler'!$A:$C,3,0),0)</f>
        <v>0</v>
      </c>
    </row>
    <row r="4489" spans="1:12" x14ac:dyDescent="0.25">
      <c r="A4489" s="8" t="s">
        <v>3666</v>
      </c>
      <c r="B4489" s="1">
        <v>3</v>
      </c>
      <c r="C4489" s="1">
        <v>1945</v>
      </c>
      <c r="D4489" s="1">
        <v>0</v>
      </c>
      <c r="E4489" s="1">
        <v>0</v>
      </c>
      <c r="F4489" s="10">
        <f>IFERROR(VLOOKUP(A4489,'Sevinç 03.04.2023 1215'!$A:$F,5,0),0)</f>
        <v>0</v>
      </c>
      <c r="G4489" s="10">
        <f>IFERROR(VLOOKUP(A4489,'Sevinç 04.04.2023 0911'!$A:$D,4,0),0)</f>
        <v>0</v>
      </c>
      <c r="H4489" s="10">
        <f>IFERROR(VLOOKUP(A4489,'Onaya Sunulan Birim Fiyat'!$A:$C,3,0),0)</f>
        <v>0</v>
      </c>
      <c r="I4489" s="10">
        <f>IFERROR(VLOOKUP(A4489,'Eksik Birim Fiyat Satınalma'!$A:$E,5,0),0)</f>
        <v>0</v>
      </c>
      <c r="J4489" s="10">
        <f>IFERROR(VLOOKUP(A4489,'Eksik Birim Fiyat'!$A$2:$E$129,5,0),0)</f>
        <v>0</v>
      </c>
      <c r="K4489" s="10">
        <f>IFERROR(VLOOKUP(A4489,'Birim Fiyatı Olmayan Malzemeler'!$A$1:$C$128,3,0),0)</f>
        <v>0</v>
      </c>
      <c r="L4489" s="10">
        <f>IFERROR(VLOOKUP(A4489,'Reçete Altındakiler'!$A:$C,3,0),0)</f>
        <v>0</v>
      </c>
    </row>
    <row r="4490" spans="1:12" x14ac:dyDescent="0.25">
      <c r="A4490" s="8" t="s">
        <v>3667</v>
      </c>
      <c r="B4490" s="1">
        <v>3</v>
      </c>
      <c r="C4490" s="1">
        <v>429</v>
      </c>
      <c r="D4490" s="1">
        <v>0</v>
      </c>
      <c r="E4490" s="1">
        <v>0</v>
      </c>
      <c r="F4490" s="10">
        <f>IFERROR(VLOOKUP(A4490,'Sevinç 03.04.2023 1215'!$A:$F,5,0),0)</f>
        <v>0</v>
      </c>
      <c r="G4490" s="10">
        <f>IFERROR(VLOOKUP(A4490,'Sevinç 04.04.2023 0911'!$A:$D,4,0),0)</f>
        <v>0</v>
      </c>
      <c r="H4490" s="10">
        <f>IFERROR(VLOOKUP(A4490,'Onaya Sunulan Birim Fiyat'!$A:$C,3,0),0)</f>
        <v>0</v>
      </c>
      <c r="I4490" s="10">
        <f>IFERROR(VLOOKUP(A4490,'Eksik Birim Fiyat Satınalma'!$A:$E,5,0),0)</f>
        <v>0</v>
      </c>
      <c r="J4490" s="10">
        <f>IFERROR(VLOOKUP(A4490,'Eksik Birim Fiyat'!$A$2:$E$129,5,0),0)</f>
        <v>0</v>
      </c>
      <c r="K4490" s="10">
        <f>IFERROR(VLOOKUP(A4490,'Birim Fiyatı Olmayan Malzemeler'!$A$1:$C$128,3,0),0)</f>
        <v>0</v>
      </c>
      <c r="L4490" s="10">
        <f>IFERROR(VLOOKUP(A4490,'Reçete Altındakiler'!$A:$C,3,0),0)</f>
        <v>0</v>
      </c>
    </row>
    <row r="4491" spans="1:12" x14ac:dyDescent="0.25">
      <c r="A4491" s="8" t="s">
        <v>3668</v>
      </c>
      <c r="B4491" s="1">
        <v>3</v>
      </c>
      <c r="C4491" s="1">
        <v>7</v>
      </c>
      <c r="D4491" s="1">
        <v>0</v>
      </c>
      <c r="E4491" s="1">
        <v>0</v>
      </c>
      <c r="F4491" s="10">
        <f>IFERROR(VLOOKUP(A4491,'Sevinç 03.04.2023 1215'!$A:$F,5,0),0)</f>
        <v>0</v>
      </c>
      <c r="G4491" s="10">
        <f>IFERROR(VLOOKUP(A4491,'Sevinç 04.04.2023 0911'!$A:$D,4,0),0)</f>
        <v>0</v>
      </c>
      <c r="H4491" s="10">
        <f>IFERROR(VLOOKUP(A4491,'Onaya Sunulan Birim Fiyat'!$A:$C,3,0),0)</f>
        <v>0</v>
      </c>
      <c r="I4491" s="10">
        <f>IFERROR(VLOOKUP(A4491,'Eksik Birim Fiyat Satınalma'!$A:$E,5,0),0)</f>
        <v>0</v>
      </c>
      <c r="J4491" s="10">
        <f>IFERROR(VLOOKUP(A4491,'Eksik Birim Fiyat'!$A$2:$E$129,5,0),0)</f>
        <v>0</v>
      </c>
      <c r="K4491" s="10">
        <f>IFERROR(VLOOKUP(A4491,'Birim Fiyatı Olmayan Malzemeler'!$A$1:$C$128,3,0),0)</f>
        <v>0</v>
      </c>
      <c r="L4491" s="10">
        <f>IFERROR(VLOOKUP(A4491,'Reçete Altındakiler'!$A:$C,3,0),0)</f>
        <v>0</v>
      </c>
    </row>
    <row r="4492" spans="1:12" x14ac:dyDescent="0.25">
      <c r="A4492" s="8" t="s">
        <v>3848</v>
      </c>
      <c r="B4492" s="1">
        <v>3</v>
      </c>
      <c r="C4492" s="1">
        <v>500</v>
      </c>
      <c r="D4492" s="1">
        <v>0</v>
      </c>
      <c r="E4492" s="1">
        <v>0</v>
      </c>
      <c r="F4492" s="10">
        <f>IFERROR(VLOOKUP(A4492,'Sevinç 03.04.2023 1215'!$A:$F,5,0),0)</f>
        <v>0</v>
      </c>
      <c r="G4492" s="10">
        <f>IFERROR(VLOOKUP(A4492,'Sevinç 04.04.2023 0911'!$A:$D,4,0),0)</f>
        <v>0</v>
      </c>
      <c r="H4492" s="10">
        <f>IFERROR(VLOOKUP(A4492,'Onaya Sunulan Birim Fiyat'!$A:$C,3,0),0)</f>
        <v>0</v>
      </c>
      <c r="I4492" s="10">
        <f>IFERROR(VLOOKUP(A4492,'Eksik Birim Fiyat Satınalma'!$A:$E,5,0),0)</f>
        <v>0</v>
      </c>
      <c r="J4492" s="10">
        <f>IFERROR(VLOOKUP(A4492,'Eksik Birim Fiyat'!$A$2:$E$129,5,0),0)</f>
        <v>0</v>
      </c>
      <c r="K4492" s="10">
        <f>IFERROR(VLOOKUP(A4492,'Birim Fiyatı Olmayan Malzemeler'!$A$1:$C$128,3,0),0)</f>
        <v>0</v>
      </c>
      <c r="L4492" s="10">
        <f>IFERROR(VLOOKUP(A4492,'Reçete Altındakiler'!$A:$C,3,0),0)</f>
        <v>0</v>
      </c>
    </row>
    <row r="4493" spans="1:12" x14ac:dyDescent="0.25">
      <c r="A4493" s="8" t="s">
        <v>3712</v>
      </c>
      <c r="B4493" s="1">
        <v>3</v>
      </c>
      <c r="C4493" s="1">
        <v>722</v>
      </c>
      <c r="D4493" s="1">
        <v>0</v>
      </c>
      <c r="E4493" s="1">
        <v>0</v>
      </c>
      <c r="F4493" s="10">
        <f>IFERROR(VLOOKUP(A4493,'Sevinç 03.04.2023 1215'!$A:$F,5,0),0)</f>
        <v>0</v>
      </c>
      <c r="G4493" s="10">
        <f>IFERROR(VLOOKUP(A4493,'Sevinç 04.04.2023 0911'!$A:$D,4,0),0)</f>
        <v>0</v>
      </c>
      <c r="H4493" s="10">
        <f>IFERROR(VLOOKUP(A4493,'Onaya Sunulan Birim Fiyat'!$A:$C,3,0),0)</f>
        <v>0</v>
      </c>
      <c r="I4493" s="10">
        <f>IFERROR(VLOOKUP(A4493,'Eksik Birim Fiyat Satınalma'!$A:$E,5,0),0)</f>
        <v>0</v>
      </c>
      <c r="J4493" s="10">
        <f>IFERROR(VLOOKUP(A4493,'Eksik Birim Fiyat'!$A$2:$E$129,5,0),0)</f>
        <v>0</v>
      </c>
      <c r="K4493" s="10">
        <f>IFERROR(VLOOKUP(A4493,'Birim Fiyatı Olmayan Malzemeler'!$A$1:$C$128,3,0),0)</f>
        <v>0</v>
      </c>
      <c r="L4493" s="10">
        <f>IFERROR(VLOOKUP(A4493,'Reçete Altındakiler'!$A:$C,3,0),0)</f>
        <v>0</v>
      </c>
    </row>
    <row r="4494" spans="1:12" x14ac:dyDescent="0.25">
      <c r="A4494" s="8" t="s">
        <v>3713</v>
      </c>
      <c r="B4494" s="1">
        <v>3</v>
      </c>
      <c r="C4494" s="1">
        <v>2018</v>
      </c>
      <c r="D4494" s="1">
        <v>0</v>
      </c>
      <c r="E4494" s="1">
        <v>0</v>
      </c>
      <c r="F4494" s="10">
        <f>IFERROR(VLOOKUP(A4494,'Sevinç 03.04.2023 1215'!$A:$F,5,0),0)</f>
        <v>0</v>
      </c>
      <c r="G4494" s="10">
        <f>IFERROR(VLOOKUP(A4494,'Sevinç 04.04.2023 0911'!$A:$D,4,0),0)</f>
        <v>0</v>
      </c>
      <c r="H4494" s="10">
        <f>IFERROR(VLOOKUP(A4494,'Onaya Sunulan Birim Fiyat'!$A:$C,3,0),0)</f>
        <v>0</v>
      </c>
      <c r="I4494" s="10">
        <f>IFERROR(VLOOKUP(A4494,'Eksik Birim Fiyat Satınalma'!$A:$E,5,0),0)</f>
        <v>0</v>
      </c>
      <c r="J4494" s="10">
        <f>IFERROR(VLOOKUP(A4494,'Eksik Birim Fiyat'!$A$2:$E$129,5,0),0)</f>
        <v>0</v>
      </c>
      <c r="K4494" s="10">
        <f>IFERROR(VLOOKUP(A4494,'Birim Fiyatı Olmayan Malzemeler'!$A$1:$C$128,3,0),0)</f>
        <v>0</v>
      </c>
      <c r="L4494" s="10">
        <f>IFERROR(VLOOKUP(A4494,'Reçete Altındakiler'!$A:$C,3,0),0)</f>
        <v>0</v>
      </c>
    </row>
    <row r="4495" spans="1:12" x14ac:dyDescent="0.25">
      <c r="A4495" s="8" t="s">
        <v>3905</v>
      </c>
      <c r="B4495" s="1">
        <v>3</v>
      </c>
      <c r="C4495" s="1">
        <v>815</v>
      </c>
      <c r="D4495" s="1">
        <v>0</v>
      </c>
      <c r="E4495" s="1">
        <v>0</v>
      </c>
      <c r="F4495" s="10">
        <f>IFERROR(VLOOKUP(A4495,'Sevinç 03.04.2023 1215'!$A:$F,5,0),0)</f>
        <v>0</v>
      </c>
      <c r="G4495" s="10">
        <f>IFERROR(VLOOKUP(A4495,'Sevinç 04.04.2023 0911'!$A:$D,4,0),0)</f>
        <v>0</v>
      </c>
      <c r="H4495" s="10">
        <f>IFERROR(VLOOKUP(A4495,'Onaya Sunulan Birim Fiyat'!$A:$C,3,0),0)</f>
        <v>0</v>
      </c>
      <c r="I4495" s="10">
        <f>IFERROR(VLOOKUP(A4495,'Eksik Birim Fiyat Satınalma'!$A:$E,5,0),0)</f>
        <v>0</v>
      </c>
      <c r="J4495" s="10">
        <f>IFERROR(VLOOKUP(A4495,'Eksik Birim Fiyat'!$A$2:$E$129,5,0),0)</f>
        <v>0</v>
      </c>
      <c r="K4495" s="10">
        <f>IFERROR(VLOOKUP(A4495,'Birim Fiyatı Olmayan Malzemeler'!$A$1:$C$128,3,0),0)</f>
        <v>0</v>
      </c>
      <c r="L4495" s="10">
        <f>IFERROR(VLOOKUP(A4495,'Reçete Altındakiler'!$A:$C,3,0),0)</f>
        <v>0</v>
      </c>
    </row>
    <row r="4496" spans="1:12" x14ac:dyDescent="0.25">
      <c r="A4496" s="8" t="s">
        <v>2324</v>
      </c>
      <c r="B4496" s="1">
        <v>3</v>
      </c>
      <c r="C4496" s="1">
        <v>336</v>
      </c>
      <c r="D4496" s="1">
        <v>0</v>
      </c>
      <c r="E4496" s="1">
        <v>0</v>
      </c>
      <c r="F4496" s="10">
        <f>IFERROR(VLOOKUP(A4496,'Sevinç 03.04.2023 1215'!$A:$F,5,0),0)</f>
        <v>0</v>
      </c>
      <c r="G4496" s="10">
        <f>IFERROR(VLOOKUP(A4496,'Sevinç 04.04.2023 0911'!$A:$D,4,0),0)</f>
        <v>0</v>
      </c>
      <c r="H4496" s="10">
        <f>IFERROR(VLOOKUP(A4496,'Onaya Sunulan Birim Fiyat'!$A:$C,3,0),0)</f>
        <v>0</v>
      </c>
      <c r="I4496" s="10">
        <f>IFERROR(VLOOKUP(A4496,'Eksik Birim Fiyat Satınalma'!$A:$E,5,0),0)</f>
        <v>0</v>
      </c>
      <c r="J4496" s="10">
        <f>IFERROR(VLOOKUP(A4496,'Eksik Birim Fiyat'!$A$2:$E$129,5,0),0)</f>
        <v>0</v>
      </c>
      <c r="K4496" s="10">
        <f>IFERROR(VLOOKUP(A4496,'Birim Fiyatı Olmayan Malzemeler'!$A$1:$C$128,3,0),0)</f>
        <v>0</v>
      </c>
      <c r="L4496" s="10">
        <f>IFERROR(VLOOKUP(A4496,'Reçete Altındakiler'!$A:$C,3,0),0)</f>
        <v>0</v>
      </c>
    </row>
    <row r="4497" spans="1:12" x14ac:dyDescent="0.25">
      <c r="A4497" s="8" t="s">
        <v>2325</v>
      </c>
      <c r="B4497" s="1">
        <v>3</v>
      </c>
      <c r="C4497" s="1">
        <v>44</v>
      </c>
      <c r="D4497" s="1">
        <v>0</v>
      </c>
      <c r="E4497" s="1">
        <v>0</v>
      </c>
      <c r="F4497" s="10">
        <f>IFERROR(VLOOKUP(A4497,'Sevinç 03.04.2023 1215'!$A:$F,5,0),0)</f>
        <v>0</v>
      </c>
      <c r="G4497" s="10">
        <f>IFERROR(VLOOKUP(A4497,'Sevinç 04.04.2023 0911'!$A:$D,4,0),0)</f>
        <v>0</v>
      </c>
      <c r="H4497" s="10">
        <f>IFERROR(VLOOKUP(A4497,'Onaya Sunulan Birim Fiyat'!$A:$C,3,0),0)</f>
        <v>0</v>
      </c>
      <c r="I4497" s="10">
        <f>IFERROR(VLOOKUP(A4497,'Eksik Birim Fiyat Satınalma'!$A:$E,5,0),0)</f>
        <v>0</v>
      </c>
      <c r="J4497" s="10">
        <f>IFERROR(VLOOKUP(A4497,'Eksik Birim Fiyat'!$A$2:$E$129,5,0),0)</f>
        <v>0</v>
      </c>
      <c r="K4497" s="10">
        <f>IFERROR(VLOOKUP(A4497,'Birim Fiyatı Olmayan Malzemeler'!$A$1:$C$128,3,0),0)</f>
        <v>0</v>
      </c>
      <c r="L4497" s="10">
        <f>IFERROR(VLOOKUP(A4497,'Reçete Altındakiler'!$A:$C,3,0),0)</f>
        <v>0</v>
      </c>
    </row>
    <row r="4498" spans="1:12" x14ac:dyDescent="0.25">
      <c r="A4498" s="8" t="s">
        <v>2326</v>
      </c>
      <c r="B4498" s="1">
        <v>3</v>
      </c>
      <c r="C4498" s="1">
        <v>242</v>
      </c>
      <c r="D4498" s="1">
        <v>0</v>
      </c>
      <c r="E4498" s="1">
        <v>0</v>
      </c>
      <c r="F4498" s="10">
        <f>IFERROR(VLOOKUP(A4498,'Sevinç 03.04.2023 1215'!$A:$F,5,0),0)</f>
        <v>0</v>
      </c>
      <c r="G4498" s="10">
        <f>IFERROR(VLOOKUP(A4498,'Sevinç 04.04.2023 0911'!$A:$D,4,0),0)</f>
        <v>0</v>
      </c>
      <c r="H4498" s="10">
        <f>IFERROR(VLOOKUP(A4498,'Onaya Sunulan Birim Fiyat'!$A:$C,3,0),0)</f>
        <v>0</v>
      </c>
      <c r="I4498" s="10">
        <f>IFERROR(VLOOKUP(A4498,'Eksik Birim Fiyat Satınalma'!$A:$E,5,0),0)</f>
        <v>0</v>
      </c>
      <c r="J4498" s="10">
        <f>IFERROR(VLOOKUP(A4498,'Eksik Birim Fiyat'!$A$2:$E$129,5,0),0)</f>
        <v>0</v>
      </c>
      <c r="K4498" s="10">
        <f>IFERROR(VLOOKUP(A4498,'Birim Fiyatı Olmayan Malzemeler'!$A$1:$C$128,3,0),0)</f>
        <v>0</v>
      </c>
      <c r="L4498" s="10">
        <f>IFERROR(VLOOKUP(A4498,'Reçete Altındakiler'!$A:$C,3,0),0)</f>
        <v>0</v>
      </c>
    </row>
    <row r="4499" spans="1:12" x14ac:dyDescent="0.25">
      <c r="A4499" s="8" t="s">
        <v>3849</v>
      </c>
      <c r="B4499" s="1">
        <v>3</v>
      </c>
      <c r="C4499" s="1">
        <v>546</v>
      </c>
      <c r="D4499" s="1">
        <v>0</v>
      </c>
      <c r="E4499" s="1">
        <v>0</v>
      </c>
      <c r="F4499" s="10">
        <f>IFERROR(VLOOKUP(A4499,'Sevinç 03.04.2023 1215'!$A:$F,5,0),0)</f>
        <v>0</v>
      </c>
      <c r="G4499" s="10">
        <f>IFERROR(VLOOKUP(A4499,'Sevinç 04.04.2023 0911'!$A:$D,4,0),0)</f>
        <v>0</v>
      </c>
      <c r="H4499" s="10">
        <f>IFERROR(VLOOKUP(A4499,'Onaya Sunulan Birim Fiyat'!$A:$C,3,0),0)</f>
        <v>0</v>
      </c>
      <c r="I4499" s="10">
        <f>IFERROR(VLOOKUP(A4499,'Eksik Birim Fiyat Satınalma'!$A:$E,5,0),0)</f>
        <v>0</v>
      </c>
      <c r="J4499" s="10">
        <f>IFERROR(VLOOKUP(A4499,'Eksik Birim Fiyat'!$A$2:$E$129,5,0),0)</f>
        <v>0</v>
      </c>
      <c r="K4499" s="10">
        <f>IFERROR(VLOOKUP(A4499,'Birim Fiyatı Olmayan Malzemeler'!$A$1:$C$128,3,0),0)</f>
        <v>0</v>
      </c>
      <c r="L4499" s="10">
        <f>IFERROR(VLOOKUP(A4499,'Reçete Altındakiler'!$A:$C,3,0),0)</f>
        <v>0</v>
      </c>
    </row>
    <row r="4500" spans="1:12" x14ac:dyDescent="0.25">
      <c r="A4500" s="8" t="s">
        <v>3906</v>
      </c>
      <c r="B4500" s="1">
        <v>3</v>
      </c>
      <c r="C4500" s="1">
        <v>1075</v>
      </c>
      <c r="D4500" s="1">
        <v>0</v>
      </c>
      <c r="E4500" s="1">
        <v>0</v>
      </c>
      <c r="F4500" s="10">
        <f>IFERROR(VLOOKUP(A4500,'Sevinç 03.04.2023 1215'!$A:$F,5,0),0)</f>
        <v>0</v>
      </c>
      <c r="G4500" s="10">
        <f>IFERROR(VLOOKUP(A4500,'Sevinç 04.04.2023 0911'!$A:$D,4,0),0)</f>
        <v>0</v>
      </c>
      <c r="H4500" s="10">
        <f>IFERROR(VLOOKUP(A4500,'Onaya Sunulan Birim Fiyat'!$A:$C,3,0),0)</f>
        <v>0</v>
      </c>
      <c r="I4500" s="10">
        <f>IFERROR(VLOOKUP(A4500,'Eksik Birim Fiyat Satınalma'!$A:$E,5,0),0)</f>
        <v>0</v>
      </c>
      <c r="J4500" s="10">
        <f>IFERROR(VLOOKUP(A4500,'Eksik Birim Fiyat'!$A$2:$E$129,5,0),0)</f>
        <v>0</v>
      </c>
      <c r="K4500" s="10">
        <f>IFERROR(VLOOKUP(A4500,'Birim Fiyatı Olmayan Malzemeler'!$A$1:$C$128,3,0),0)</f>
        <v>0</v>
      </c>
      <c r="L4500" s="10">
        <f>IFERROR(VLOOKUP(A4500,'Reçete Altındakiler'!$A:$C,3,0),0)</f>
        <v>0</v>
      </c>
    </row>
    <row r="4501" spans="1:12" x14ac:dyDescent="0.25">
      <c r="A4501" s="8" t="s">
        <v>3907</v>
      </c>
      <c r="B4501" s="1">
        <v>2</v>
      </c>
      <c r="C4501" s="1">
        <v>110</v>
      </c>
      <c r="D4501" s="1">
        <v>0</v>
      </c>
      <c r="E4501" s="1">
        <v>0</v>
      </c>
      <c r="F4501" s="10">
        <f>IFERROR(VLOOKUP(A4501,'Sevinç 03.04.2023 1215'!$A:$F,5,0),0)</f>
        <v>0</v>
      </c>
      <c r="G4501" s="10">
        <f>IFERROR(VLOOKUP(A4501,'Sevinç 04.04.2023 0911'!$A:$D,4,0),0)</f>
        <v>0</v>
      </c>
      <c r="H4501" s="10">
        <f>IFERROR(VLOOKUP(A4501,'Onaya Sunulan Birim Fiyat'!$A:$C,3,0),0)</f>
        <v>0</v>
      </c>
      <c r="I4501" s="10">
        <f>IFERROR(VLOOKUP(A4501,'Eksik Birim Fiyat Satınalma'!$A:$E,5,0),0)</f>
        <v>0</v>
      </c>
      <c r="J4501" s="10">
        <f>IFERROR(VLOOKUP(A4501,'Eksik Birim Fiyat'!$A$2:$E$129,5,0),0)</f>
        <v>0</v>
      </c>
      <c r="K4501" s="10">
        <f>IFERROR(VLOOKUP(A4501,'Birim Fiyatı Olmayan Malzemeler'!$A$1:$C$128,3,0),0)</f>
        <v>0</v>
      </c>
      <c r="L4501" s="10">
        <f>IFERROR(VLOOKUP(A4501,'Reçete Altındakiler'!$A:$C,3,0),0)</f>
        <v>0</v>
      </c>
    </row>
    <row r="4502" spans="1:12" x14ac:dyDescent="0.25">
      <c r="A4502" s="8" t="s">
        <v>3850</v>
      </c>
      <c r="B4502" s="1">
        <v>3</v>
      </c>
      <c r="C4502" s="1">
        <v>1075</v>
      </c>
      <c r="D4502" s="1">
        <v>0</v>
      </c>
      <c r="E4502" s="1">
        <v>0</v>
      </c>
      <c r="F4502" s="10">
        <f>IFERROR(VLOOKUP(A4502,'Sevinç 03.04.2023 1215'!$A:$F,5,0),0)</f>
        <v>0</v>
      </c>
      <c r="G4502" s="10">
        <f>IFERROR(VLOOKUP(A4502,'Sevinç 04.04.2023 0911'!$A:$D,4,0),0)</f>
        <v>0</v>
      </c>
      <c r="H4502" s="10">
        <f>IFERROR(VLOOKUP(A4502,'Onaya Sunulan Birim Fiyat'!$A:$C,3,0),0)</f>
        <v>0</v>
      </c>
      <c r="I4502" s="10">
        <f>IFERROR(VLOOKUP(A4502,'Eksik Birim Fiyat Satınalma'!$A:$E,5,0),0)</f>
        <v>0</v>
      </c>
      <c r="J4502" s="10">
        <f>IFERROR(VLOOKUP(A4502,'Eksik Birim Fiyat'!$A$2:$E$129,5,0),0)</f>
        <v>0</v>
      </c>
      <c r="K4502" s="10">
        <f>IFERROR(VLOOKUP(A4502,'Birim Fiyatı Olmayan Malzemeler'!$A$1:$C$128,3,0),0)</f>
        <v>0</v>
      </c>
      <c r="L4502" s="10">
        <f>IFERROR(VLOOKUP(A4502,'Reçete Altındakiler'!$A:$C,3,0),0)</f>
        <v>0</v>
      </c>
    </row>
    <row r="4503" spans="1:12" x14ac:dyDescent="0.25">
      <c r="A4503" s="8" t="s">
        <v>3908</v>
      </c>
      <c r="B4503" s="1">
        <v>3</v>
      </c>
      <c r="C4503" s="1">
        <v>60</v>
      </c>
      <c r="D4503" s="1">
        <v>0</v>
      </c>
      <c r="E4503" s="1">
        <v>0</v>
      </c>
      <c r="F4503" s="10">
        <f>IFERROR(VLOOKUP(A4503,'Sevinç 03.04.2023 1215'!$A:$F,5,0),0)</f>
        <v>0</v>
      </c>
      <c r="G4503" s="10">
        <f>IFERROR(VLOOKUP(A4503,'Sevinç 04.04.2023 0911'!$A:$D,4,0),0)</f>
        <v>0</v>
      </c>
      <c r="H4503" s="10">
        <f>IFERROR(VLOOKUP(A4503,'Onaya Sunulan Birim Fiyat'!$A:$C,3,0),0)</f>
        <v>0</v>
      </c>
      <c r="I4503" s="10">
        <f>IFERROR(VLOOKUP(A4503,'Eksik Birim Fiyat Satınalma'!$A:$E,5,0),0)</f>
        <v>0</v>
      </c>
      <c r="J4503" s="10">
        <f>IFERROR(VLOOKUP(A4503,'Eksik Birim Fiyat'!$A$2:$E$129,5,0),0)</f>
        <v>0</v>
      </c>
      <c r="K4503" s="10">
        <f>IFERROR(VLOOKUP(A4503,'Birim Fiyatı Olmayan Malzemeler'!$A$1:$C$128,3,0),0)</f>
        <v>0</v>
      </c>
      <c r="L4503" s="10">
        <f>IFERROR(VLOOKUP(A4503,'Reçete Altındakiler'!$A:$C,3,0),0)</f>
        <v>0</v>
      </c>
    </row>
    <row r="4504" spans="1:12" x14ac:dyDescent="0.25">
      <c r="A4504" s="8" t="s">
        <v>3909</v>
      </c>
      <c r="B4504" s="1">
        <v>3</v>
      </c>
      <c r="C4504" s="1">
        <v>30</v>
      </c>
      <c r="D4504" s="1">
        <v>0</v>
      </c>
      <c r="E4504" s="1">
        <v>0</v>
      </c>
      <c r="F4504" s="10">
        <f>IFERROR(VLOOKUP(A4504,'Sevinç 03.04.2023 1215'!$A:$F,5,0),0)</f>
        <v>0</v>
      </c>
      <c r="G4504" s="10">
        <f>IFERROR(VLOOKUP(A4504,'Sevinç 04.04.2023 0911'!$A:$D,4,0),0)</f>
        <v>0</v>
      </c>
      <c r="H4504" s="10">
        <f>IFERROR(VLOOKUP(A4504,'Onaya Sunulan Birim Fiyat'!$A:$C,3,0),0)</f>
        <v>0</v>
      </c>
      <c r="I4504" s="10">
        <f>IFERROR(VLOOKUP(A4504,'Eksik Birim Fiyat Satınalma'!$A:$E,5,0),0)</f>
        <v>0</v>
      </c>
      <c r="J4504" s="10">
        <f>IFERROR(VLOOKUP(A4504,'Eksik Birim Fiyat'!$A$2:$E$129,5,0),0)</f>
        <v>0</v>
      </c>
      <c r="K4504" s="10">
        <f>IFERROR(VLOOKUP(A4504,'Birim Fiyatı Olmayan Malzemeler'!$A$1:$C$128,3,0),0)</f>
        <v>0</v>
      </c>
      <c r="L4504" s="10">
        <f>IFERROR(VLOOKUP(A4504,'Reçete Altındakiler'!$A:$C,3,0),0)</f>
        <v>0</v>
      </c>
    </row>
    <row r="4505" spans="1:12" x14ac:dyDescent="0.25">
      <c r="A4505" s="8" t="s">
        <v>3111</v>
      </c>
      <c r="B4505" s="1">
        <v>3</v>
      </c>
      <c r="C4505" s="1">
        <v>120</v>
      </c>
      <c r="D4505" s="1">
        <v>0</v>
      </c>
      <c r="E4505" s="1">
        <v>0</v>
      </c>
      <c r="F4505" s="10">
        <f>IFERROR(VLOOKUP(A4505,'Sevinç 03.04.2023 1215'!$A:$F,5,0),0)</f>
        <v>0</v>
      </c>
      <c r="G4505" s="10">
        <f>IFERROR(VLOOKUP(A4505,'Sevinç 04.04.2023 0911'!$A:$D,4,0),0)</f>
        <v>0</v>
      </c>
      <c r="H4505" s="10">
        <f>IFERROR(VLOOKUP(A4505,'Onaya Sunulan Birim Fiyat'!$A:$C,3,0),0)</f>
        <v>0</v>
      </c>
      <c r="I4505" s="10">
        <f>IFERROR(VLOOKUP(A4505,'Eksik Birim Fiyat Satınalma'!$A:$E,5,0),0)</f>
        <v>0</v>
      </c>
      <c r="J4505" s="10">
        <f>IFERROR(VLOOKUP(A4505,'Eksik Birim Fiyat'!$A$2:$E$129,5,0),0)</f>
        <v>0</v>
      </c>
      <c r="K4505" s="10">
        <f>IFERROR(VLOOKUP(A4505,'Birim Fiyatı Olmayan Malzemeler'!$A$1:$C$128,3,0),0)</f>
        <v>0</v>
      </c>
      <c r="L4505" s="10">
        <f>IFERROR(VLOOKUP(A4505,'Reçete Altındakiler'!$A:$C,3,0),0)</f>
        <v>0</v>
      </c>
    </row>
    <row r="4506" spans="1:12" x14ac:dyDescent="0.25">
      <c r="A4506" s="8" t="s">
        <v>3669</v>
      </c>
      <c r="B4506" s="1">
        <v>3</v>
      </c>
      <c r="C4506" s="1">
        <v>110</v>
      </c>
      <c r="D4506" s="1">
        <v>0</v>
      </c>
      <c r="E4506" s="1">
        <v>0</v>
      </c>
      <c r="F4506" s="10">
        <f>IFERROR(VLOOKUP(A4506,'Sevinç 03.04.2023 1215'!$A:$F,5,0),0)</f>
        <v>0</v>
      </c>
      <c r="G4506" s="10">
        <f>IFERROR(VLOOKUP(A4506,'Sevinç 04.04.2023 0911'!$A:$D,4,0),0)</f>
        <v>0</v>
      </c>
      <c r="H4506" s="10">
        <f>IFERROR(VLOOKUP(A4506,'Onaya Sunulan Birim Fiyat'!$A:$C,3,0),0)</f>
        <v>0</v>
      </c>
      <c r="I4506" s="10">
        <f>IFERROR(VLOOKUP(A4506,'Eksik Birim Fiyat Satınalma'!$A:$E,5,0),0)</f>
        <v>0</v>
      </c>
      <c r="J4506" s="10">
        <f>IFERROR(VLOOKUP(A4506,'Eksik Birim Fiyat'!$A$2:$E$129,5,0),0)</f>
        <v>0</v>
      </c>
      <c r="K4506" s="10">
        <f>IFERROR(VLOOKUP(A4506,'Birim Fiyatı Olmayan Malzemeler'!$A$1:$C$128,3,0),0)</f>
        <v>0</v>
      </c>
      <c r="L4506" s="10">
        <f>IFERROR(VLOOKUP(A4506,'Reçete Altındakiler'!$A:$C,3,0),0)</f>
        <v>0</v>
      </c>
    </row>
    <row r="4507" spans="1:12" x14ac:dyDescent="0.25">
      <c r="A4507" s="8" t="s">
        <v>3112</v>
      </c>
      <c r="B4507" s="1">
        <v>3</v>
      </c>
      <c r="C4507" s="1">
        <v>401</v>
      </c>
      <c r="D4507" s="1">
        <v>0</v>
      </c>
      <c r="E4507" s="1">
        <v>0</v>
      </c>
      <c r="F4507" s="10">
        <f>IFERROR(VLOOKUP(A4507,'Sevinç 03.04.2023 1215'!$A:$F,5,0),0)</f>
        <v>0</v>
      </c>
      <c r="G4507" s="10">
        <f>IFERROR(VLOOKUP(A4507,'Sevinç 04.04.2023 0911'!$A:$D,4,0),0)</f>
        <v>0</v>
      </c>
      <c r="H4507" s="10">
        <f>IFERROR(VLOOKUP(A4507,'Onaya Sunulan Birim Fiyat'!$A:$C,3,0),0)</f>
        <v>0</v>
      </c>
      <c r="I4507" s="10">
        <f>IFERROR(VLOOKUP(A4507,'Eksik Birim Fiyat Satınalma'!$A:$E,5,0),0)</f>
        <v>0</v>
      </c>
      <c r="J4507" s="10">
        <f>IFERROR(VLOOKUP(A4507,'Eksik Birim Fiyat'!$A$2:$E$129,5,0),0)</f>
        <v>0</v>
      </c>
      <c r="K4507" s="10">
        <f>IFERROR(VLOOKUP(A4507,'Birim Fiyatı Olmayan Malzemeler'!$A$1:$C$128,3,0),0)</f>
        <v>0</v>
      </c>
      <c r="L4507" s="10">
        <f>IFERROR(VLOOKUP(A4507,'Reçete Altındakiler'!$A:$C,3,0),0)</f>
        <v>0</v>
      </c>
    </row>
    <row r="4508" spans="1:12" x14ac:dyDescent="0.25">
      <c r="A4508" s="8" t="s">
        <v>4193</v>
      </c>
      <c r="B4508" s="1">
        <v>3</v>
      </c>
      <c r="C4508" s="1">
        <v>33</v>
      </c>
      <c r="D4508" s="1">
        <v>0</v>
      </c>
      <c r="E4508" s="1">
        <v>0</v>
      </c>
      <c r="F4508" s="10">
        <f>IFERROR(VLOOKUP(A4508,'Sevinç 03.04.2023 1215'!$A:$F,5,0),0)</f>
        <v>0</v>
      </c>
      <c r="G4508" s="10">
        <f>IFERROR(VLOOKUP(A4508,'Sevinç 04.04.2023 0911'!$A:$D,4,0),0)</f>
        <v>0</v>
      </c>
      <c r="H4508" s="10">
        <f>IFERROR(VLOOKUP(A4508,'Onaya Sunulan Birim Fiyat'!$A:$C,3,0),0)</f>
        <v>0</v>
      </c>
      <c r="I4508" s="10">
        <f>IFERROR(VLOOKUP(A4508,'Eksik Birim Fiyat Satınalma'!$A:$E,5,0),0)</f>
        <v>0</v>
      </c>
      <c r="J4508" s="10">
        <f>IFERROR(VLOOKUP(A4508,'Eksik Birim Fiyat'!$A$2:$E$129,5,0),0)</f>
        <v>0</v>
      </c>
      <c r="K4508" s="10">
        <f>IFERROR(VLOOKUP(A4508,'Birim Fiyatı Olmayan Malzemeler'!$A$1:$C$128,3,0),0)</f>
        <v>0</v>
      </c>
      <c r="L4508" s="10">
        <f>IFERROR(VLOOKUP(A4508,'Reçete Altındakiler'!$A:$C,3,0),0)</f>
        <v>0</v>
      </c>
    </row>
    <row r="4509" spans="1:12" x14ac:dyDescent="0.25">
      <c r="A4509" s="8" t="s">
        <v>3910</v>
      </c>
      <c r="B4509" s="1">
        <v>3</v>
      </c>
      <c r="C4509" s="1">
        <v>20</v>
      </c>
      <c r="D4509" s="1">
        <v>0</v>
      </c>
      <c r="E4509" s="1">
        <v>0</v>
      </c>
      <c r="F4509" s="10">
        <f>IFERROR(VLOOKUP(A4509,'Sevinç 03.04.2023 1215'!$A:$F,5,0),0)</f>
        <v>0</v>
      </c>
      <c r="G4509" s="10">
        <f>IFERROR(VLOOKUP(A4509,'Sevinç 04.04.2023 0911'!$A:$D,4,0),0)</f>
        <v>0</v>
      </c>
      <c r="H4509" s="10">
        <f>IFERROR(VLOOKUP(A4509,'Onaya Sunulan Birim Fiyat'!$A:$C,3,0),0)</f>
        <v>0</v>
      </c>
      <c r="I4509" s="10">
        <f>IFERROR(VLOOKUP(A4509,'Eksik Birim Fiyat Satınalma'!$A:$E,5,0),0)</f>
        <v>0</v>
      </c>
      <c r="J4509" s="10">
        <f>IFERROR(VLOOKUP(A4509,'Eksik Birim Fiyat'!$A$2:$E$129,5,0),0)</f>
        <v>0</v>
      </c>
      <c r="K4509" s="10">
        <f>IFERROR(VLOOKUP(A4509,'Birim Fiyatı Olmayan Malzemeler'!$A$1:$C$128,3,0),0)</f>
        <v>0</v>
      </c>
      <c r="L4509" s="10">
        <f>IFERROR(VLOOKUP(A4509,'Reçete Altındakiler'!$A:$C,3,0),0)</f>
        <v>0</v>
      </c>
    </row>
    <row r="4510" spans="1:12" x14ac:dyDescent="0.25">
      <c r="A4510" s="8" t="s">
        <v>4194</v>
      </c>
      <c r="B4510" s="1">
        <v>3</v>
      </c>
      <c r="C4510" s="1">
        <v>1667</v>
      </c>
      <c r="D4510" s="1">
        <v>0</v>
      </c>
      <c r="E4510" s="1">
        <v>0</v>
      </c>
      <c r="F4510" s="10">
        <f>IFERROR(VLOOKUP(A4510,'Sevinç 03.04.2023 1215'!$A:$F,5,0),0)</f>
        <v>0</v>
      </c>
      <c r="G4510" s="10">
        <f>IFERROR(VLOOKUP(A4510,'Sevinç 04.04.2023 0911'!$A:$D,4,0),0)</f>
        <v>0</v>
      </c>
      <c r="H4510" s="10">
        <f>IFERROR(VLOOKUP(A4510,'Onaya Sunulan Birim Fiyat'!$A:$C,3,0),0)</f>
        <v>0</v>
      </c>
      <c r="I4510" s="10">
        <f>IFERROR(VLOOKUP(A4510,'Eksik Birim Fiyat Satınalma'!$A:$E,5,0),0)</f>
        <v>0</v>
      </c>
      <c r="J4510" s="10">
        <f>IFERROR(VLOOKUP(A4510,'Eksik Birim Fiyat'!$A$2:$E$129,5,0),0)</f>
        <v>0</v>
      </c>
      <c r="K4510" s="10">
        <f>IFERROR(VLOOKUP(A4510,'Birim Fiyatı Olmayan Malzemeler'!$A$1:$C$128,3,0),0)</f>
        <v>0</v>
      </c>
      <c r="L4510" s="10">
        <f>IFERROR(VLOOKUP(A4510,'Reçete Altındakiler'!$A:$C,3,0),0)</f>
        <v>0</v>
      </c>
    </row>
    <row r="4511" spans="1:12" x14ac:dyDescent="0.25">
      <c r="A4511" s="8" t="s">
        <v>3851</v>
      </c>
      <c r="B4511" s="1">
        <v>3</v>
      </c>
      <c r="C4511" s="1">
        <v>530</v>
      </c>
      <c r="D4511" s="1">
        <v>0</v>
      </c>
      <c r="E4511" s="1">
        <v>0</v>
      </c>
      <c r="F4511" s="10">
        <f>IFERROR(VLOOKUP(A4511,'Sevinç 03.04.2023 1215'!$A:$F,5,0),0)</f>
        <v>0</v>
      </c>
      <c r="G4511" s="10">
        <f>IFERROR(VLOOKUP(A4511,'Sevinç 04.04.2023 0911'!$A:$D,4,0),0)</f>
        <v>0</v>
      </c>
      <c r="H4511" s="10">
        <f>IFERROR(VLOOKUP(A4511,'Onaya Sunulan Birim Fiyat'!$A:$C,3,0),0)</f>
        <v>0</v>
      </c>
      <c r="I4511" s="10">
        <f>IFERROR(VLOOKUP(A4511,'Eksik Birim Fiyat Satınalma'!$A:$E,5,0),0)</f>
        <v>0</v>
      </c>
      <c r="J4511" s="10">
        <f>IFERROR(VLOOKUP(A4511,'Eksik Birim Fiyat'!$A$2:$E$129,5,0),0)</f>
        <v>0</v>
      </c>
      <c r="K4511" s="10">
        <f>IFERROR(VLOOKUP(A4511,'Birim Fiyatı Olmayan Malzemeler'!$A$1:$C$128,3,0),0)</f>
        <v>0</v>
      </c>
      <c r="L4511" s="10">
        <f>IFERROR(VLOOKUP(A4511,'Reçete Altındakiler'!$A:$C,3,0),0)</f>
        <v>0</v>
      </c>
    </row>
    <row r="4512" spans="1:12" x14ac:dyDescent="0.25">
      <c r="A4512" s="8" t="s">
        <v>3670</v>
      </c>
      <c r="B4512" s="1">
        <v>3</v>
      </c>
      <c r="C4512" s="1">
        <v>27</v>
      </c>
      <c r="D4512" s="1">
        <v>0</v>
      </c>
      <c r="E4512" s="1">
        <v>0</v>
      </c>
      <c r="F4512" s="10">
        <f>IFERROR(VLOOKUP(A4512,'Sevinç 03.04.2023 1215'!$A:$F,5,0),0)</f>
        <v>0</v>
      </c>
      <c r="G4512" s="10">
        <f>IFERROR(VLOOKUP(A4512,'Sevinç 04.04.2023 0911'!$A:$D,4,0),0)</f>
        <v>0</v>
      </c>
      <c r="H4512" s="10">
        <f>IFERROR(VLOOKUP(A4512,'Onaya Sunulan Birim Fiyat'!$A:$C,3,0),0)</f>
        <v>0</v>
      </c>
      <c r="I4512" s="10">
        <f>IFERROR(VLOOKUP(A4512,'Eksik Birim Fiyat Satınalma'!$A:$E,5,0),0)</f>
        <v>0</v>
      </c>
      <c r="J4512" s="10">
        <f>IFERROR(VLOOKUP(A4512,'Eksik Birim Fiyat'!$A$2:$E$129,5,0),0)</f>
        <v>0</v>
      </c>
      <c r="K4512" s="10">
        <f>IFERROR(VLOOKUP(A4512,'Birim Fiyatı Olmayan Malzemeler'!$A$1:$C$128,3,0),0)</f>
        <v>0</v>
      </c>
      <c r="L4512" s="10">
        <f>IFERROR(VLOOKUP(A4512,'Reçete Altındakiler'!$A:$C,3,0),0)</f>
        <v>0</v>
      </c>
    </row>
    <row r="4513" spans="1:12" x14ac:dyDescent="0.25">
      <c r="A4513" s="8" t="s">
        <v>3852</v>
      </c>
      <c r="B4513" s="1">
        <v>2</v>
      </c>
      <c r="C4513" s="1">
        <v>138</v>
      </c>
      <c r="D4513" s="1">
        <v>0</v>
      </c>
      <c r="E4513" s="1">
        <v>0</v>
      </c>
      <c r="F4513" s="10">
        <f>IFERROR(VLOOKUP(A4513,'Sevinç 03.04.2023 1215'!$A:$F,5,0),0)</f>
        <v>0</v>
      </c>
      <c r="G4513" s="10">
        <f>IFERROR(VLOOKUP(A4513,'Sevinç 04.04.2023 0911'!$A:$D,4,0),0)</f>
        <v>0</v>
      </c>
      <c r="H4513" s="10">
        <f>IFERROR(VLOOKUP(A4513,'Onaya Sunulan Birim Fiyat'!$A:$C,3,0),0)</f>
        <v>0</v>
      </c>
      <c r="I4513" s="10">
        <f>IFERROR(VLOOKUP(A4513,'Eksik Birim Fiyat Satınalma'!$A:$E,5,0),0)</f>
        <v>0</v>
      </c>
      <c r="J4513" s="10">
        <f>IFERROR(VLOOKUP(A4513,'Eksik Birim Fiyat'!$A$2:$E$129,5,0),0)</f>
        <v>0</v>
      </c>
      <c r="K4513" s="10">
        <f>IFERROR(VLOOKUP(A4513,'Birim Fiyatı Olmayan Malzemeler'!$A$1:$C$128,3,0),0)</f>
        <v>0</v>
      </c>
      <c r="L4513" s="10">
        <f>IFERROR(VLOOKUP(A4513,'Reçete Altındakiler'!$A:$C,3,0),0)</f>
        <v>0</v>
      </c>
    </row>
    <row r="4514" spans="1:12" x14ac:dyDescent="0.25">
      <c r="A4514" s="8" t="s">
        <v>3853</v>
      </c>
      <c r="B4514" s="1">
        <v>3</v>
      </c>
      <c r="C4514" s="1">
        <v>4</v>
      </c>
      <c r="D4514" s="1">
        <v>0</v>
      </c>
      <c r="E4514" s="1">
        <v>0</v>
      </c>
      <c r="F4514" s="10">
        <f>IFERROR(VLOOKUP(A4514,'Sevinç 03.04.2023 1215'!$A:$F,5,0),0)</f>
        <v>0</v>
      </c>
      <c r="G4514" s="10">
        <f>IFERROR(VLOOKUP(A4514,'Sevinç 04.04.2023 0911'!$A:$D,4,0),0)</f>
        <v>0</v>
      </c>
      <c r="H4514" s="10">
        <f>IFERROR(VLOOKUP(A4514,'Onaya Sunulan Birim Fiyat'!$A:$C,3,0),0)</f>
        <v>0</v>
      </c>
      <c r="I4514" s="10">
        <f>IFERROR(VLOOKUP(A4514,'Eksik Birim Fiyat Satınalma'!$A:$E,5,0),0)</f>
        <v>0</v>
      </c>
      <c r="J4514" s="10">
        <f>IFERROR(VLOOKUP(A4514,'Eksik Birim Fiyat'!$A$2:$E$129,5,0),0)</f>
        <v>0</v>
      </c>
      <c r="K4514" s="10">
        <f>IFERROR(VLOOKUP(A4514,'Birim Fiyatı Olmayan Malzemeler'!$A$1:$C$128,3,0),0)</f>
        <v>0</v>
      </c>
      <c r="L4514" s="10">
        <f>IFERROR(VLOOKUP(A4514,'Reçete Altındakiler'!$A:$C,3,0),0)</f>
        <v>0</v>
      </c>
    </row>
    <row r="4515" spans="1:12" x14ac:dyDescent="0.25">
      <c r="A4515" s="8" t="s">
        <v>2327</v>
      </c>
      <c r="B4515" s="1">
        <v>2</v>
      </c>
      <c r="C4515" s="1">
        <v>138</v>
      </c>
      <c r="D4515" s="1">
        <v>0</v>
      </c>
      <c r="E4515" s="1">
        <v>0</v>
      </c>
      <c r="F4515" s="10">
        <f>IFERROR(VLOOKUP(A4515,'Sevinç 03.04.2023 1215'!$A:$F,5,0),0)</f>
        <v>0</v>
      </c>
      <c r="G4515" s="10">
        <f>IFERROR(VLOOKUP(A4515,'Sevinç 04.04.2023 0911'!$A:$D,4,0),0)</f>
        <v>0</v>
      </c>
      <c r="H4515" s="10">
        <f>IFERROR(VLOOKUP(A4515,'Onaya Sunulan Birim Fiyat'!$A:$C,3,0),0)</f>
        <v>0</v>
      </c>
      <c r="I4515" s="10">
        <f>IFERROR(VLOOKUP(A4515,'Eksik Birim Fiyat Satınalma'!$A:$E,5,0),0)</f>
        <v>0</v>
      </c>
      <c r="J4515" s="10">
        <f>IFERROR(VLOOKUP(A4515,'Eksik Birim Fiyat'!$A$2:$E$129,5,0),0)</f>
        <v>0</v>
      </c>
      <c r="K4515" s="10">
        <f>IFERROR(VLOOKUP(A4515,'Birim Fiyatı Olmayan Malzemeler'!$A$1:$C$128,3,0),0)</f>
        <v>0</v>
      </c>
      <c r="L4515" s="10">
        <f>IFERROR(VLOOKUP(A4515,'Reçete Altındakiler'!$A:$C,3,0),0)</f>
        <v>0</v>
      </c>
    </row>
    <row r="4516" spans="1:12" x14ac:dyDescent="0.25">
      <c r="A4516" s="8" t="s">
        <v>3805</v>
      </c>
      <c r="B4516" s="1">
        <v>3</v>
      </c>
      <c r="C4516" s="1">
        <v>3</v>
      </c>
      <c r="D4516" s="1">
        <v>0</v>
      </c>
      <c r="E4516" s="1">
        <v>0</v>
      </c>
      <c r="F4516" s="10">
        <f>IFERROR(VLOOKUP(A4516,'Sevinç 03.04.2023 1215'!$A:$F,5,0),0)</f>
        <v>0</v>
      </c>
      <c r="G4516" s="10">
        <f>IFERROR(VLOOKUP(A4516,'Sevinç 04.04.2023 0911'!$A:$D,4,0),0)</f>
        <v>0</v>
      </c>
      <c r="H4516" s="10">
        <f>IFERROR(VLOOKUP(A4516,'Onaya Sunulan Birim Fiyat'!$A:$C,3,0),0)</f>
        <v>0</v>
      </c>
      <c r="I4516" s="10">
        <f>IFERROR(VLOOKUP(A4516,'Eksik Birim Fiyat Satınalma'!$A:$E,5,0),0)</f>
        <v>0</v>
      </c>
      <c r="J4516" s="10">
        <f>IFERROR(VLOOKUP(A4516,'Eksik Birim Fiyat'!$A$2:$E$129,5,0),0)</f>
        <v>0</v>
      </c>
      <c r="K4516" s="10">
        <f>IFERROR(VLOOKUP(A4516,'Birim Fiyatı Olmayan Malzemeler'!$A$1:$C$128,3,0),0)</f>
        <v>0</v>
      </c>
      <c r="L4516" s="10">
        <f>IFERROR(VLOOKUP(A4516,'Reçete Altındakiler'!$A:$C,3,0),0)</f>
        <v>0</v>
      </c>
    </row>
    <row r="4517" spans="1:12" x14ac:dyDescent="0.25">
      <c r="A4517" s="8" t="s">
        <v>2328</v>
      </c>
      <c r="B4517" s="1">
        <v>3</v>
      </c>
      <c r="C4517" s="1">
        <v>522</v>
      </c>
      <c r="D4517" s="1">
        <v>0</v>
      </c>
      <c r="E4517" s="1">
        <v>0</v>
      </c>
      <c r="F4517" s="10">
        <f>IFERROR(VLOOKUP(A4517,'Sevinç 03.04.2023 1215'!$A:$F,5,0),0)</f>
        <v>0</v>
      </c>
      <c r="G4517" s="10">
        <f>IFERROR(VLOOKUP(A4517,'Sevinç 04.04.2023 0911'!$A:$D,4,0),0)</f>
        <v>0</v>
      </c>
      <c r="H4517" s="10">
        <f>IFERROR(VLOOKUP(A4517,'Onaya Sunulan Birim Fiyat'!$A:$C,3,0),0)</f>
        <v>0</v>
      </c>
      <c r="I4517" s="10">
        <f>IFERROR(VLOOKUP(A4517,'Eksik Birim Fiyat Satınalma'!$A:$E,5,0),0)</f>
        <v>0</v>
      </c>
      <c r="J4517" s="10">
        <f>IFERROR(VLOOKUP(A4517,'Eksik Birim Fiyat'!$A$2:$E$129,5,0),0)</f>
        <v>0</v>
      </c>
      <c r="K4517" s="10">
        <f>IFERROR(VLOOKUP(A4517,'Birim Fiyatı Olmayan Malzemeler'!$A$1:$C$128,3,0),0)</f>
        <v>0</v>
      </c>
      <c r="L4517" s="10">
        <f>IFERROR(VLOOKUP(A4517,'Reçete Altındakiler'!$A:$C,3,0),0)</f>
        <v>0</v>
      </c>
    </row>
    <row r="4518" spans="1:12" x14ac:dyDescent="0.25">
      <c r="A4518" s="8" t="s">
        <v>3911</v>
      </c>
      <c r="B4518" s="1">
        <v>3</v>
      </c>
      <c r="C4518" s="1">
        <v>29</v>
      </c>
      <c r="D4518" s="1">
        <v>0</v>
      </c>
      <c r="E4518" s="1">
        <v>0</v>
      </c>
      <c r="F4518" s="10">
        <f>IFERROR(VLOOKUP(A4518,'Sevinç 03.04.2023 1215'!$A:$F,5,0),0)</f>
        <v>0</v>
      </c>
      <c r="G4518" s="10">
        <f>IFERROR(VLOOKUP(A4518,'Sevinç 04.04.2023 0911'!$A:$D,4,0),0)</f>
        <v>0</v>
      </c>
      <c r="H4518" s="10">
        <f>IFERROR(VLOOKUP(A4518,'Onaya Sunulan Birim Fiyat'!$A:$C,3,0),0)</f>
        <v>0</v>
      </c>
      <c r="I4518" s="10">
        <f>IFERROR(VLOOKUP(A4518,'Eksik Birim Fiyat Satınalma'!$A:$E,5,0),0)</f>
        <v>0</v>
      </c>
      <c r="J4518" s="10">
        <f>IFERROR(VLOOKUP(A4518,'Eksik Birim Fiyat'!$A$2:$E$129,5,0),0)</f>
        <v>0</v>
      </c>
      <c r="K4518" s="10">
        <f>IFERROR(VLOOKUP(A4518,'Birim Fiyatı Olmayan Malzemeler'!$A$1:$C$128,3,0),0)</f>
        <v>0</v>
      </c>
      <c r="L4518" s="10">
        <f>IFERROR(VLOOKUP(A4518,'Reçete Altındakiler'!$A:$C,3,0),0)</f>
        <v>0</v>
      </c>
    </row>
    <row r="4519" spans="1:12" x14ac:dyDescent="0.25">
      <c r="A4519" s="8" t="s">
        <v>3912</v>
      </c>
      <c r="B4519" s="1">
        <v>9</v>
      </c>
      <c r="C4519" s="1">
        <v>18</v>
      </c>
      <c r="D4519" s="1">
        <v>0</v>
      </c>
      <c r="E4519" s="1">
        <v>0</v>
      </c>
      <c r="F4519" s="10">
        <f>IFERROR(VLOOKUP(A4519,'Sevinç 03.04.2023 1215'!$A:$F,5,0),0)</f>
        <v>0</v>
      </c>
      <c r="G4519" s="10">
        <f>IFERROR(VLOOKUP(A4519,'Sevinç 04.04.2023 0911'!$A:$D,4,0),0)</f>
        <v>0</v>
      </c>
      <c r="H4519" s="10">
        <f>IFERROR(VLOOKUP(A4519,'Onaya Sunulan Birim Fiyat'!$A:$C,3,0),0)</f>
        <v>0</v>
      </c>
      <c r="I4519" s="10">
        <f>IFERROR(VLOOKUP(A4519,'Eksik Birim Fiyat Satınalma'!$A:$E,5,0),0)</f>
        <v>0</v>
      </c>
      <c r="J4519" s="10">
        <f>IFERROR(VLOOKUP(A4519,'Eksik Birim Fiyat'!$A$2:$E$129,5,0),0)</f>
        <v>0</v>
      </c>
      <c r="K4519" s="10">
        <f>IFERROR(VLOOKUP(A4519,'Birim Fiyatı Olmayan Malzemeler'!$A$1:$C$128,3,0),0)</f>
        <v>0</v>
      </c>
      <c r="L4519" s="10">
        <f>IFERROR(VLOOKUP(A4519,'Reçete Altındakiler'!$A:$C,3,0),0)</f>
        <v>0</v>
      </c>
    </row>
    <row r="4520" spans="1:12" x14ac:dyDescent="0.25">
      <c r="A4520" s="8" t="s">
        <v>2329</v>
      </c>
      <c r="B4520" s="1">
        <v>2</v>
      </c>
      <c r="C4520" s="1">
        <v>193</v>
      </c>
      <c r="D4520" s="1">
        <v>0</v>
      </c>
      <c r="E4520" s="1">
        <v>0</v>
      </c>
      <c r="F4520" s="10">
        <f>IFERROR(VLOOKUP(A4520,'Sevinç 03.04.2023 1215'!$A:$F,5,0),0)</f>
        <v>0</v>
      </c>
      <c r="G4520" s="10">
        <f>IFERROR(VLOOKUP(A4520,'Sevinç 04.04.2023 0911'!$A:$D,4,0),0)</f>
        <v>0</v>
      </c>
      <c r="H4520" s="10">
        <f>IFERROR(VLOOKUP(A4520,'Onaya Sunulan Birim Fiyat'!$A:$C,3,0),0)</f>
        <v>0</v>
      </c>
      <c r="I4520" s="10">
        <f>IFERROR(VLOOKUP(A4520,'Eksik Birim Fiyat Satınalma'!$A:$E,5,0),0)</f>
        <v>0</v>
      </c>
      <c r="J4520" s="10">
        <f>IFERROR(VLOOKUP(A4520,'Eksik Birim Fiyat'!$A$2:$E$129,5,0),0)</f>
        <v>0</v>
      </c>
      <c r="K4520" s="10">
        <f>IFERROR(VLOOKUP(A4520,'Birim Fiyatı Olmayan Malzemeler'!$A$1:$C$128,3,0),0)</f>
        <v>0</v>
      </c>
      <c r="L4520" s="10">
        <f>IFERROR(VLOOKUP(A4520,'Reçete Altındakiler'!$A:$C,3,0),0)</f>
        <v>0</v>
      </c>
    </row>
    <row r="4521" spans="1:12" x14ac:dyDescent="0.25">
      <c r="A4521" s="8" t="s">
        <v>3113</v>
      </c>
      <c r="B4521" s="1">
        <v>2</v>
      </c>
      <c r="C4521" s="1">
        <v>28</v>
      </c>
      <c r="D4521" s="1">
        <v>0</v>
      </c>
      <c r="E4521" s="1">
        <v>0</v>
      </c>
      <c r="F4521" s="10">
        <f>IFERROR(VLOOKUP(A4521,'Sevinç 03.04.2023 1215'!$A:$F,5,0),0)</f>
        <v>0</v>
      </c>
      <c r="G4521" s="10">
        <f>IFERROR(VLOOKUP(A4521,'Sevinç 04.04.2023 0911'!$A:$D,4,0),0)</f>
        <v>0</v>
      </c>
      <c r="H4521" s="10">
        <f>IFERROR(VLOOKUP(A4521,'Onaya Sunulan Birim Fiyat'!$A:$C,3,0),0)</f>
        <v>0</v>
      </c>
      <c r="I4521" s="10">
        <f>IFERROR(VLOOKUP(A4521,'Eksik Birim Fiyat Satınalma'!$A:$E,5,0),0)</f>
        <v>0</v>
      </c>
      <c r="J4521" s="10">
        <f>IFERROR(VLOOKUP(A4521,'Eksik Birim Fiyat'!$A$2:$E$129,5,0),0)</f>
        <v>0</v>
      </c>
      <c r="K4521" s="10">
        <f>IFERROR(VLOOKUP(A4521,'Birim Fiyatı Olmayan Malzemeler'!$A$1:$C$128,3,0),0)</f>
        <v>0</v>
      </c>
      <c r="L4521" s="10">
        <f>IFERROR(VLOOKUP(A4521,'Reçete Altındakiler'!$A:$C,3,0),0)</f>
        <v>0</v>
      </c>
    </row>
    <row r="4522" spans="1:12" x14ac:dyDescent="0.25">
      <c r="A4522" s="8" t="s">
        <v>2330</v>
      </c>
      <c r="B4522" s="1">
        <v>2</v>
      </c>
      <c r="C4522" s="1">
        <v>321</v>
      </c>
      <c r="D4522" s="1">
        <v>0</v>
      </c>
      <c r="E4522" s="1">
        <v>0</v>
      </c>
      <c r="F4522" s="10">
        <f>IFERROR(VLOOKUP(A4522,'Sevinç 03.04.2023 1215'!$A:$F,5,0),0)</f>
        <v>0</v>
      </c>
      <c r="G4522" s="10">
        <f>IFERROR(VLOOKUP(A4522,'Sevinç 04.04.2023 0911'!$A:$D,4,0),0)</f>
        <v>0</v>
      </c>
      <c r="H4522" s="10">
        <f>IFERROR(VLOOKUP(A4522,'Onaya Sunulan Birim Fiyat'!$A:$C,3,0),0)</f>
        <v>0</v>
      </c>
      <c r="I4522" s="10">
        <f>IFERROR(VLOOKUP(A4522,'Eksik Birim Fiyat Satınalma'!$A:$E,5,0),0)</f>
        <v>0</v>
      </c>
      <c r="J4522" s="10">
        <f>IFERROR(VLOOKUP(A4522,'Eksik Birim Fiyat'!$A$2:$E$129,5,0),0)</f>
        <v>0</v>
      </c>
      <c r="K4522" s="10">
        <f>IFERROR(VLOOKUP(A4522,'Birim Fiyatı Olmayan Malzemeler'!$A$1:$C$128,3,0),0)</f>
        <v>0</v>
      </c>
      <c r="L4522" s="10">
        <f>IFERROR(VLOOKUP(A4522,'Reçete Altındakiler'!$A:$C,3,0),0)</f>
        <v>0</v>
      </c>
    </row>
    <row r="4523" spans="1:12" x14ac:dyDescent="0.25">
      <c r="A4523" s="8" t="s">
        <v>3114</v>
      </c>
      <c r="B4523" s="1">
        <v>2</v>
      </c>
      <c r="C4523" s="1">
        <v>790</v>
      </c>
      <c r="D4523" s="1">
        <v>0</v>
      </c>
      <c r="E4523" s="1">
        <v>0</v>
      </c>
      <c r="F4523" s="10">
        <f>IFERROR(VLOOKUP(A4523,'Sevinç 03.04.2023 1215'!$A:$F,5,0),0)</f>
        <v>0</v>
      </c>
      <c r="G4523" s="10">
        <f>IFERROR(VLOOKUP(A4523,'Sevinç 04.04.2023 0911'!$A:$D,4,0),0)</f>
        <v>0</v>
      </c>
      <c r="H4523" s="10">
        <f>IFERROR(VLOOKUP(A4523,'Onaya Sunulan Birim Fiyat'!$A:$C,3,0),0)</f>
        <v>0</v>
      </c>
      <c r="I4523" s="10">
        <f>IFERROR(VLOOKUP(A4523,'Eksik Birim Fiyat Satınalma'!$A:$E,5,0),0)</f>
        <v>0</v>
      </c>
      <c r="J4523" s="10">
        <f>IFERROR(VLOOKUP(A4523,'Eksik Birim Fiyat'!$A$2:$E$129,5,0),0)</f>
        <v>0</v>
      </c>
      <c r="K4523" s="10">
        <f>IFERROR(VLOOKUP(A4523,'Birim Fiyatı Olmayan Malzemeler'!$A$1:$C$128,3,0),0)</f>
        <v>0</v>
      </c>
      <c r="L4523" s="10">
        <f>IFERROR(VLOOKUP(A4523,'Reçete Altındakiler'!$A:$C,3,0),0)</f>
        <v>0</v>
      </c>
    </row>
    <row r="4524" spans="1:12" x14ac:dyDescent="0.25">
      <c r="A4524" s="8" t="s">
        <v>3115</v>
      </c>
      <c r="B4524" s="1">
        <v>2</v>
      </c>
      <c r="C4524" s="1">
        <v>204</v>
      </c>
      <c r="D4524" s="1">
        <v>0</v>
      </c>
      <c r="E4524" s="1">
        <v>0</v>
      </c>
      <c r="F4524" s="10">
        <f>IFERROR(VLOOKUP(A4524,'Sevinç 03.04.2023 1215'!$A:$F,5,0),0)</f>
        <v>0</v>
      </c>
      <c r="G4524" s="10">
        <f>IFERROR(VLOOKUP(A4524,'Sevinç 04.04.2023 0911'!$A:$D,4,0),0)</f>
        <v>0</v>
      </c>
      <c r="H4524" s="10">
        <f>IFERROR(VLOOKUP(A4524,'Onaya Sunulan Birim Fiyat'!$A:$C,3,0),0)</f>
        <v>0</v>
      </c>
      <c r="I4524" s="10">
        <f>IFERROR(VLOOKUP(A4524,'Eksik Birim Fiyat Satınalma'!$A:$E,5,0),0)</f>
        <v>0</v>
      </c>
      <c r="J4524" s="10">
        <f>IFERROR(VLOOKUP(A4524,'Eksik Birim Fiyat'!$A$2:$E$129,5,0),0)</f>
        <v>0</v>
      </c>
      <c r="K4524" s="10">
        <f>IFERROR(VLOOKUP(A4524,'Birim Fiyatı Olmayan Malzemeler'!$A$1:$C$128,3,0),0)</f>
        <v>0</v>
      </c>
      <c r="L4524" s="10">
        <f>IFERROR(VLOOKUP(A4524,'Reçete Altındakiler'!$A:$C,3,0),0)</f>
        <v>0</v>
      </c>
    </row>
    <row r="4525" spans="1:12" x14ac:dyDescent="0.25">
      <c r="A4525" s="8" t="s">
        <v>3671</v>
      </c>
      <c r="B4525" s="1">
        <v>2</v>
      </c>
      <c r="C4525" s="1">
        <v>2112</v>
      </c>
      <c r="D4525" s="1">
        <v>0</v>
      </c>
      <c r="E4525" s="1">
        <v>0</v>
      </c>
      <c r="F4525" s="10">
        <f>IFERROR(VLOOKUP(A4525,'Sevinç 03.04.2023 1215'!$A:$F,5,0),0)</f>
        <v>0</v>
      </c>
      <c r="G4525" s="10">
        <f>IFERROR(VLOOKUP(A4525,'Sevinç 04.04.2023 0911'!$A:$D,4,0),0)</f>
        <v>0</v>
      </c>
      <c r="H4525" s="10">
        <f>IFERROR(VLOOKUP(A4525,'Onaya Sunulan Birim Fiyat'!$A:$C,3,0),0)</f>
        <v>0</v>
      </c>
      <c r="I4525" s="10">
        <f>IFERROR(VLOOKUP(A4525,'Eksik Birim Fiyat Satınalma'!$A:$E,5,0),0)</f>
        <v>0</v>
      </c>
      <c r="J4525" s="10">
        <f>IFERROR(VLOOKUP(A4525,'Eksik Birim Fiyat'!$A$2:$E$129,5,0),0)</f>
        <v>0</v>
      </c>
      <c r="K4525" s="10">
        <f>IFERROR(VLOOKUP(A4525,'Birim Fiyatı Olmayan Malzemeler'!$A$1:$C$128,3,0),0)</f>
        <v>0</v>
      </c>
      <c r="L4525" s="10">
        <f>IFERROR(VLOOKUP(A4525,'Reçete Altındakiler'!$A:$C,3,0),0)</f>
        <v>0</v>
      </c>
    </row>
    <row r="4526" spans="1:12" x14ac:dyDescent="0.25">
      <c r="A4526" s="8" t="s">
        <v>3671</v>
      </c>
      <c r="B4526" s="1">
        <v>3</v>
      </c>
      <c r="C4526" s="1">
        <v>8</v>
      </c>
      <c r="D4526" s="1">
        <v>0</v>
      </c>
      <c r="E4526" s="1">
        <v>0</v>
      </c>
      <c r="F4526" s="10">
        <f>IFERROR(VLOOKUP(A4526,'Sevinç 03.04.2023 1215'!$A:$F,5,0),0)</f>
        <v>0</v>
      </c>
      <c r="G4526" s="10">
        <f>IFERROR(VLOOKUP(A4526,'Sevinç 04.04.2023 0911'!$A:$D,4,0),0)</f>
        <v>0</v>
      </c>
      <c r="H4526" s="10">
        <f>IFERROR(VLOOKUP(A4526,'Onaya Sunulan Birim Fiyat'!$A:$C,3,0),0)</f>
        <v>0</v>
      </c>
      <c r="I4526" s="10">
        <f>IFERROR(VLOOKUP(A4526,'Eksik Birim Fiyat Satınalma'!$A:$E,5,0),0)</f>
        <v>0</v>
      </c>
      <c r="J4526" s="10">
        <f>IFERROR(VLOOKUP(A4526,'Eksik Birim Fiyat'!$A$2:$E$129,5,0),0)</f>
        <v>0</v>
      </c>
      <c r="K4526" s="10">
        <f>IFERROR(VLOOKUP(A4526,'Birim Fiyatı Olmayan Malzemeler'!$A$1:$C$128,3,0),0)</f>
        <v>0</v>
      </c>
      <c r="L4526" s="10">
        <f>IFERROR(VLOOKUP(A4526,'Reçete Altındakiler'!$A:$C,3,0),0)</f>
        <v>0</v>
      </c>
    </row>
    <row r="4527" spans="1:12" x14ac:dyDescent="0.25">
      <c r="A4527" s="8" t="s">
        <v>3854</v>
      </c>
      <c r="B4527" s="1">
        <v>2</v>
      </c>
      <c r="C4527" s="1">
        <v>27</v>
      </c>
      <c r="D4527" s="1">
        <v>0</v>
      </c>
      <c r="E4527" s="1">
        <v>0</v>
      </c>
      <c r="F4527" s="10">
        <f>IFERROR(VLOOKUP(A4527,'Sevinç 03.04.2023 1215'!$A:$F,5,0),0)</f>
        <v>0</v>
      </c>
      <c r="G4527" s="10">
        <f>IFERROR(VLOOKUP(A4527,'Sevinç 04.04.2023 0911'!$A:$D,4,0),0)</f>
        <v>0</v>
      </c>
      <c r="H4527" s="10">
        <f>IFERROR(VLOOKUP(A4527,'Onaya Sunulan Birim Fiyat'!$A:$C,3,0),0)</f>
        <v>0</v>
      </c>
      <c r="I4527" s="10">
        <f>IFERROR(VLOOKUP(A4527,'Eksik Birim Fiyat Satınalma'!$A:$E,5,0),0)</f>
        <v>0</v>
      </c>
      <c r="J4527" s="10">
        <f>IFERROR(VLOOKUP(A4527,'Eksik Birim Fiyat'!$A$2:$E$129,5,0),0)</f>
        <v>0</v>
      </c>
      <c r="K4527" s="10">
        <f>IFERROR(VLOOKUP(A4527,'Birim Fiyatı Olmayan Malzemeler'!$A$1:$C$128,3,0),0)</f>
        <v>0</v>
      </c>
      <c r="L4527" s="10">
        <f>IFERROR(VLOOKUP(A4527,'Reçete Altındakiler'!$A:$C,3,0),0)</f>
        <v>0</v>
      </c>
    </row>
    <row r="4528" spans="1:12" x14ac:dyDescent="0.25">
      <c r="A4528" s="8" t="s">
        <v>3714</v>
      </c>
      <c r="B4528" s="1">
        <v>2</v>
      </c>
      <c r="C4528" s="1">
        <v>520</v>
      </c>
      <c r="D4528" s="1">
        <v>0</v>
      </c>
      <c r="E4528" s="1">
        <v>0</v>
      </c>
      <c r="F4528" s="10">
        <f>IFERROR(VLOOKUP(A4528,'Sevinç 03.04.2023 1215'!$A:$F,5,0),0)</f>
        <v>0</v>
      </c>
      <c r="G4528" s="10">
        <f>IFERROR(VLOOKUP(A4528,'Sevinç 04.04.2023 0911'!$A:$D,4,0),0)</f>
        <v>0</v>
      </c>
      <c r="H4528" s="10">
        <f>IFERROR(VLOOKUP(A4528,'Onaya Sunulan Birim Fiyat'!$A:$C,3,0),0)</f>
        <v>0</v>
      </c>
      <c r="I4528" s="10">
        <f>IFERROR(VLOOKUP(A4528,'Eksik Birim Fiyat Satınalma'!$A:$E,5,0),0)</f>
        <v>0</v>
      </c>
      <c r="J4528" s="10">
        <f>IFERROR(VLOOKUP(A4528,'Eksik Birim Fiyat'!$A$2:$E$129,5,0),0)</f>
        <v>0</v>
      </c>
      <c r="K4528" s="10">
        <f>IFERROR(VLOOKUP(A4528,'Birim Fiyatı Olmayan Malzemeler'!$A$1:$C$128,3,0),0)</f>
        <v>0</v>
      </c>
      <c r="L4528" s="10">
        <f>IFERROR(VLOOKUP(A4528,'Reçete Altındakiler'!$A:$C,3,0),0)</f>
        <v>0</v>
      </c>
    </row>
    <row r="4529" spans="1:12" x14ac:dyDescent="0.25">
      <c r="A4529" s="8" t="s">
        <v>3672</v>
      </c>
      <c r="B4529" s="1">
        <v>2</v>
      </c>
      <c r="C4529" s="1">
        <v>1</v>
      </c>
      <c r="D4529" s="1">
        <v>0</v>
      </c>
      <c r="E4529" s="1">
        <v>0</v>
      </c>
      <c r="F4529" s="10">
        <f>IFERROR(VLOOKUP(A4529,'Sevinç 03.04.2023 1215'!$A:$F,5,0),0)</f>
        <v>0</v>
      </c>
      <c r="G4529" s="10">
        <f>IFERROR(VLOOKUP(A4529,'Sevinç 04.04.2023 0911'!$A:$D,4,0),0)</f>
        <v>0</v>
      </c>
      <c r="H4529" s="10">
        <f>IFERROR(VLOOKUP(A4529,'Onaya Sunulan Birim Fiyat'!$A:$C,3,0),0)</f>
        <v>0</v>
      </c>
      <c r="I4529" s="10">
        <f>IFERROR(VLOOKUP(A4529,'Eksik Birim Fiyat Satınalma'!$A:$E,5,0),0)</f>
        <v>0</v>
      </c>
      <c r="J4529" s="10">
        <f>IFERROR(VLOOKUP(A4529,'Eksik Birim Fiyat'!$A$2:$E$129,5,0),0)</f>
        <v>0</v>
      </c>
      <c r="K4529" s="10">
        <f>IFERROR(VLOOKUP(A4529,'Birim Fiyatı Olmayan Malzemeler'!$A$1:$C$128,3,0),0)</f>
        <v>0</v>
      </c>
      <c r="L4529" s="10">
        <f>IFERROR(VLOOKUP(A4529,'Reçete Altındakiler'!$A:$C,3,0),0)</f>
        <v>0</v>
      </c>
    </row>
    <row r="4530" spans="1:12" x14ac:dyDescent="0.25">
      <c r="A4530" s="8" t="s">
        <v>3855</v>
      </c>
      <c r="B4530" s="1">
        <v>3</v>
      </c>
      <c r="C4530" s="1">
        <v>171</v>
      </c>
      <c r="D4530" s="1">
        <v>0</v>
      </c>
      <c r="E4530" s="1">
        <v>0</v>
      </c>
      <c r="F4530" s="10">
        <f>IFERROR(VLOOKUP(A4530,'Sevinç 03.04.2023 1215'!$A:$F,5,0),0)</f>
        <v>0</v>
      </c>
      <c r="G4530" s="10">
        <f>IFERROR(VLOOKUP(A4530,'Sevinç 04.04.2023 0911'!$A:$D,4,0),0)</f>
        <v>0</v>
      </c>
      <c r="H4530" s="10">
        <f>IFERROR(VLOOKUP(A4530,'Onaya Sunulan Birim Fiyat'!$A:$C,3,0),0)</f>
        <v>0</v>
      </c>
      <c r="I4530" s="10">
        <f>IFERROR(VLOOKUP(A4530,'Eksik Birim Fiyat Satınalma'!$A:$E,5,0),0)</f>
        <v>0</v>
      </c>
      <c r="J4530" s="10">
        <f>IFERROR(VLOOKUP(A4530,'Eksik Birim Fiyat'!$A$2:$E$129,5,0),0)</f>
        <v>0</v>
      </c>
      <c r="K4530" s="10">
        <f>IFERROR(VLOOKUP(A4530,'Birim Fiyatı Olmayan Malzemeler'!$A$1:$C$128,3,0),0)</f>
        <v>0</v>
      </c>
      <c r="L4530" s="10">
        <f>IFERROR(VLOOKUP(A4530,'Reçete Altındakiler'!$A:$C,3,0),0)</f>
        <v>0</v>
      </c>
    </row>
    <row r="4531" spans="1:12" x14ac:dyDescent="0.25">
      <c r="A4531" s="8" t="s">
        <v>3715</v>
      </c>
      <c r="B4531" s="1">
        <v>2</v>
      </c>
      <c r="C4531" s="1">
        <v>200</v>
      </c>
      <c r="D4531" s="1">
        <v>0</v>
      </c>
      <c r="E4531" s="1">
        <v>0</v>
      </c>
      <c r="F4531" s="10">
        <f>IFERROR(VLOOKUP(A4531,'Sevinç 03.04.2023 1215'!$A:$F,5,0),0)</f>
        <v>0</v>
      </c>
      <c r="G4531" s="10">
        <f>IFERROR(VLOOKUP(A4531,'Sevinç 04.04.2023 0911'!$A:$D,4,0),0)</f>
        <v>0</v>
      </c>
      <c r="H4531" s="10">
        <f>IFERROR(VLOOKUP(A4531,'Onaya Sunulan Birim Fiyat'!$A:$C,3,0),0)</f>
        <v>0</v>
      </c>
      <c r="I4531" s="10">
        <f>IFERROR(VLOOKUP(A4531,'Eksik Birim Fiyat Satınalma'!$A:$E,5,0),0)</f>
        <v>0</v>
      </c>
      <c r="J4531" s="10">
        <f>IFERROR(VLOOKUP(A4531,'Eksik Birim Fiyat'!$A$2:$E$129,5,0),0)</f>
        <v>0</v>
      </c>
      <c r="K4531" s="10">
        <f>IFERROR(VLOOKUP(A4531,'Birim Fiyatı Olmayan Malzemeler'!$A$1:$C$128,3,0),0)</f>
        <v>0</v>
      </c>
      <c r="L4531" s="10">
        <f>IFERROR(VLOOKUP(A4531,'Reçete Altındakiler'!$A:$C,3,0),0)</f>
        <v>0</v>
      </c>
    </row>
    <row r="4532" spans="1:12" x14ac:dyDescent="0.25">
      <c r="A4532" s="8" t="s">
        <v>3715</v>
      </c>
      <c r="B4532" s="1">
        <v>3</v>
      </c>
      <c r="C4532" s="1">
        <v>49</v>
      </c>
      <c r="D4532" s="1">
        <v>0</v>
      </c>
      <c r="E4532" s="1">
        <v>0</v>
      </c>
      <c r="F4532" s="10">
        <f>IFERROR(VLOOKUP(A4532,'Sevinç 03.04.2023 1215'!$A:$F,5,0),0)</f>
        <v>0</v>
      </c>
      <c r="G4532" s="10">
        <f>IFERROR(VLOOKUP(A4532,'Sevinç 04.04.2023 0911'!$A:$D,4,0),0)</f>
        <v>0</v>
      </c>
      <c r="H4532" s="10">
        <f>IFERROR(VLOOKUP(A4532,'Onaya Sunulan Birim Fiyat'!$A:$C,3,0),0)</f>
        <v>0</v>
      </c>
      <c r="I4532" s="10">
        <f>IFERROR(VLOOKUP(A4532,'Eksik Birim Fiyat Satınalma'!$A:$E,5,0),0)</f>
        <v>0</v>
      </c>
      <c r="J4532" s="10">
        <f>IFERROR(VLOOKUP(A4532,'Eksik Birim Fiyat'!$A$2:$E$129,5,0),0)</f>
        <v>0</v>
      </c>
      <c r="K4532" s="10">
        <f>IFERROR(VLOOKUP(A4532,'Birim Fiyatı Olmayan Malzemeler'!$A$1:$C$128,3,0),0)</f>
        <v>0</v>
      </c>
      <c r="L4532" s="10">
        <f>IFERROR(VLOOKUP(A4532,'Reçete Altındakiler'!$A:$C,3,0),0)</f>
        <v>0</v>
      </c>
    </row>
    <row r="4533" spans="1:12" x14ac:dyDescent="0.25">
      <c r="A4533" s="8" t="s">
        <v>3673</v>
      </c>
      <c r="B4533" s="1">
        <v>2</v>
      </c>
      <c r="C4533" s="1">
        <v>169</v>
      </c>
      <c r="D4533" s="1">
        <v>0</v>
      </c>
      <c r="E4533" s="1">
        <v>0</v>
      </c>
      <c r="F4533" s="10">
        <f>IFERROR(VLOOKUP(A4533,'Sevinç 03.04.2023 1215'!$A:$F,5,0),0)</f>
        <v>0</v>
      </c>
      <c r="G4533" s="10">
        <f>IFERROR(VLOOKUP(A4533,'Sevinç 04.04.2023 0911'!$A:$D,4,0),0)</f>
        <v>0</v>
      </c>
      <c r="H4533" s="10">
        <f>IFERROR(VLOOKUP(A4533,'Onaya Sunulan Birim Fiyat'!$A:$C,3,0),0)</f>
        <v>0</v>
      </c>
      <c r="I4533" s="10">
        <f>IFERROR(VLOOKUP(A4533,'Eksik Birim Fiyat Satınalma'!$A:$E,5,0),0)</f>
        <v>0</v>
      </c>
      <c r="J4533" s="10">
        <f>IFERROR(VLOOKUP(A4533,'Eksik Birim Fiyat'!$A$2:$E$129,5,0),0)</f>
        <v>0</v>
      </c>
      <c r="K4533" s="10">
        <f>IFERROR(VLOOKUP(A4533,'Birim Fiyatı Olmayan Malzemeler'!$A$1:$C$128,3,0),0)</f>
        <v>0</v>
      </c>
      <c r="L4533" s="10">
        <f>IFERROR(VLOOKUP(A4533,'Reçete Altındakiler'!$A:$C,3,0),0)</f>
        <v>0</v>
      </c>
    </row>
    <row r="4534" spans="1:12" x14ac:dyDescent="0.25">
      <c r="A4534" s="8" t="s">
        <v>3913</v>
      </c>
      <c r="B4534" s="1">
        <v>3</v>
      </c>
      <c r="C4534" s="1">
        <v>1</v>
      </c>
      <c r="D4534" s="1">
        <v>0</v>
      </c>
      <c r="E4534" s="1">
        <v>0</v>
      </c>
      <c r="F4534" s="10">
        <f>IFERROR(VLOOKUP(A4534,'Sevinç 03.04.2023 1215'!$A:$F,5,0),0)</f>
        <v>0</v>
      </c>
      <c r="G4534" s="10">
        <f>IFERROR(VLOOKUP(A4534,'Sevinç 04.04.2023 0911'!$A:$D,4,0),0)</f>
        <v>0</v>
      </c>
      <c r="H4534" s="10">
        <f>IFERROR(VLOOKUP(A4534,'Onaya Sunulan Birim Fiyat'!$A:$C,3,0),0)</f>
        <v>0</v>
      </c>
      <c r="I4534" s="10">
        <f>IFERROR(VLOOKUP(A4534,'Eksik Birim Fiyat Satınalma'!$A:$E,5,0),0)</f>
        <v>0</v>
      </c>
      <c r="J4534" s="10">
        <f>IFERROR(VLOOKUP(A4534,'Eksik Birim Fiyat'!$A$2:$E$129,5,0),0)</f>
        <v>0</v>
      </c>
      <c r="K4534" s="10">
        <f>IFERROR(VLOOKUP(A4534,'Birim Fiyatı Olmayan Malzemeler'!$A$1:$C$128,3,0),0)</f>
        <v>0</v>
      </c>
      <c r="L4534" s="10">
        <f>IFERROR(VLOOKUP(A4534,'Reçete Altındakiler'!$A:$C,3,0),0)</f>
        <v>0</v>
      </c>
    </row>
    <row r="4535" spans="1:12" x14ac:dyDescent="0.25">
      <c r="A4535" s="8" t="s">
        <v>3914</v>
      </c>
      <c r="B4535" s="1">
        <v>3</v>
      </c>
      <c r="C4535" s="1">
        <v>2460</v>
      </c>
      <c r="D4535" s="1">
        <v>0</v>
      </c>
      <c r="E4535" s="1">
        <v>0</v>
      </c>
      <c r="F4535" s="10">
        <f>IFERROR(VLOOKUP(A4535,'Sevinç 03.04.2023 1215'!$A:$F,5,0),0)</f>
        <v>0</v>
      </c>
      <c r="G4535" s="10">
        <f>IFERROR(VLOOKUP(A4535,'Sevinç 04.04.2023 0911'!$A:$D,4,0),0)</f>
        <v>0</v>
      </c>
      <c r="H4535" s="10">
        <f>IFERROR(VLOOKUP(A4535,'Onaya Sunulan Birim Fiyat'!$A:$C,3,0),0)</f>
        <v>0</v>
      </c>
      <c r="I4535" s="10">
        <f>IFERROR(VLOOKUP(A4535,'Eksik Birim Fiyat Satınalma'!$A:$E,5,0),0)</f>
        <v>0</v>
      </c>
      <c r="J4535" s="10">
        <f>IFERROR(VLOOKUP(A4535,'Eksik Birim Fiyat'!$A$2:$E$129,5,0),0)</f>
        <v>0</v>
      </c>
      <c r="K4535" s="10">
        <f>IFERROR(VLOOKUP(A4535,'Birim Fiyatı Olmayan Malzemeler'!$A$1:$C$128,3,0),0)</f>
        <v>0</v>
      </c>
      <c r="L4535" s="10">
        <f>IFERROR(VLOOKUP(A4535,'Reçete Altındakiler'!$A:$C,3,0),0)</f>
        <v>0</v>
      </c>
    </row>
    <row r="4536" spans="1:12" x14ac:dyDescent="0.25">
      <c r="A4536" s="8" t="s">
        <v>3856</v>
      </c>
      <c r="B4536" s="1">
        <v>2</v>
      </c>
      <c r="C4536" s="1">
        <v>5195</v>
      </c>
      <c r="D4536" s="1">
        <v>0</v>
      </c>
      <c r="E4536" s="1">
        <v>0</v>
      </c>
      <c r="F4536" s="10">
        <f>IFERROR(VLOOKUP(A4536,'Sevinç 03.04.2023 1215'!$A:$F,5,0),0)</f>
        <v>0</v>
      </c>
      <c r="G4536" s="10">
        <f>IFERROR(VLOOKUP(A4536,'Sevinç 04.04.2023 0911'!$A:$D,4,0),0)</f>
        <v>0</v>
      </c>
      <c r="H4536" s="10">
        <f>IFERROR(VLOOKUP(A4536,'Onaya Sunulan Birim Fiyat'!$A:$C,3,0),0)</f>
        <v>0</v>
      </c>
      <c r="I4536" s="10">
        <f>IFERROR(VLOOKUP(A4536,'Eksik Birim Fiyat Satınalma'!$A:$E,5,0),0)</f>
        <v>0</v>
      </c>
      <c r="J4536" s="10">
        <f>IFERROR(VLOOKUP(A4536,'Eksik Birim Fiyat'!$A$2:$E$129,5,0),0)</f>
        <v>0</v>
      </c>
      <c r="K4536" s="10">
        <f>IFERROR(VLOOKUP(A4536,'Birim Fiyatı Olmayan Malzemeler'!$A$1:$C$128,3,0),0)</f>
        <v>0</v>
      </c>
      <c r="L4536" s="10">
        <f>IFERROR(VLOOKUP(A4536,'Reçete Altındakiler'!$A:$C,3,0),0)</f>
        <v>0</v>
      </c>
    </row>
    <row r="4537" spans="1:12" x14ac:dyDescent="0.25">
      <c r="A4537" s="8" t="s">
        <v>3856</v>
      </c>
      <c r="B4537" s="1">
        <v>3</v>
      </c>
      <c r="C4537" s="1">
        <v>1339</v>
      </c>
      <c r="D4537" s="1">
        <v>0</v>
      </c>
      <c r="E4537" s="1">
        <v>0</v>
      </c>
      <c r="F4537" s="10">
        <f>IFERROR(VLOOKUP(A4537,'Sevinç 03.04.2023 1215'!$A:$F,5,0),0)</f>
        <v>0</v>
      </c>
      <c r="G4537" s="10">
        <f>IFERROR(VLOOKUP(A4537,'Sevinç 04.04.2023 0911'!$A:$D,4,0),0)</f>
        <v>0</v>
      </c>
      <c r="H4537" s="10">
        <f>IFERROR(VLOOKUP(A4537,'Onaya Sunulan Birim Fiyat'!$A:$C,3,0),0)</f>
        <v>0</v>
      </c>
      <c r="I4537" s="10">
        <f>IFERROR(VLOOKUP(A4537,'Eksik Birim Fiyat Satınalma'!$A:$E,5,0),0)</f>
        <v>0</v>
      </c>
      <c r="J4537" s="10">
        <f>IFERROR(VLOOKUP(A4537,'Eksik Birim Fiyat'!$A$2:$E$129,5,0),0)</f>
        <v>0</v>
      </c>
      <c r="K4537" s="10">
        <f>IFERROR(VLOOKUP(A4537,'Birim Fiyatı Olmayan Malzemeler'!$A$1:$C$128,3,0),0)</f>
        <v>0</v>
      </c>
      <c r="L4537" s="10">
        <f>IFERROR(VLOOKUP(A4537,'Reçete Altındakiler'!$A:$C,3,0),0)</f>
        <v>0</v>
      </c>
    </row>
    <row r="4538" spans="1:12" x14ac:dyDescent="0.25">
      <c r="A4538" s="8" t="s">
        <v>3716</v>
      </c>
      <c r="B4538" s="1">
        <v>2</v>
      </c>
      <c r="C4538" s="1">
        <v>2007</v>
      </c>
      <c r="D4538" s="1">
        <v>0</v>
      </c>
      <c r="E4538" s="1">
        <v>0</v>
      </c>
      <c r="F4538" s="10">
        <f>IFERROR(VLOOKUP(A4538,'Sevinç 03.04.2023 1215'!$A:$F,5,0),0)</f>
        <v>0</v>
      </c>
      <c r="G4538" s="10">
        <f>IFERROR(VLOOKUP(A4538,'Sevinç 04.04.2023 0911'!$A:$D,4,0),0)</f>
        <v>0</v>
      </c>
      <c r="H4538" s="10">
        <f>IFERROR(VLOOKUP(A4538,'Onaya Sunulan Birim Fiyat'!$A:$C,3,0),0)</f>
        <v>0</v>
      </c>
      <c r="I4538" s="10">
        <f>IFERROR(VLOOKUP(A4538,'Eksik Birim Fiyat Satınalma'!$A:$E,5,0),0)</f>
        <v>0</v>
      </c>
      <c r="J4538" s="10">
        <f>IFERROR(VLOOKUP(A4538,'Eksik Birim Fiyat'!$A$2:$E$129,5,0),0)</f>
        <v>0</v>
      </c>
      <c r="K4538" s="10">
        <f>IFERROR(VLOOKUP(A4538,'Birim Fiyatı Olmayan Malzemeler'!$A$1:$C$128,3,0),0)</f>
        <v>0</v>
      </c>
      <c r="L4538" s="10">
        <f>IFERROR(VLOOKUP(A4538,'Reçete Altındakiler'!$A:$C,3,0),0)</f>
        <v>0</v>
      </c>
    </row>
    <row r="4539" spans="1:12" x14ac:dyDescent="0.25">
      <c r="A4539" s="8" t="s">
        <v>3716</v>
      </c>
      <c r="B4539" s="1">
        <v>3</v>
      </c>
      <c r="C4539" s="1">
        <v>1750</v>
      </c>
      <c r="D4539" s="1">
        <v>0</v>
      </c>
      <c r="E4539" s="1">
        <v>0</v>
      </c>
      <c r="F4539" s="10">
        <f>IFERROR(VLOOKUP(A4539,'Sevinç 03.04.2023 1215'!$A:$F,5,0),0)</f>
        <v>0</v>
      </c>
      <c r="G4539" s="10">
        <f>IFERROR(VLOOKUP(A4539,'Sevinç 04.04.2023 0911'!$A:$D,4,0),0)</f>
        <v>0</v>
      </c>
      <c r="H4539" s="10">
        <f>IFERROR(VLOOKUP(A4539,'Onaya Sunulan Birim Fiyat'!$A:$C,3,0),0)</f>
        <v>0</v>
      </c>
      <c r="I4539" s="10">
        <f>IFERROR(VLOOKUP(A4539,'Eksik Birim Fiyat Satınalma'!$A:$E,5,0),0)</f>
        <v>0</v>
      </c>
      <c r="J4539" s="10">
        <f>IFERROR(VLOOKUP(A4539,'Eksik Birim Fiyat'!$A$2:$E$129,5,0),0)</f>
        <v>0</v>
      </c>
      <c r="K4539" s="10">
        <f>IFERROR(VLOOKUP(A4539,'Birim Fiyatı Olmayan Malzemeler'!$A$1:$C$128,3,0),0)</f>
        <v>0</v>
      </c>
      <c r="L4539" s="10">
        <f>IFERROR(VLOOKUP(A4539,'Reçete Altındakiler'!$A:$C,3,0),0)</f>
        <v>0</v>
      </c>
    </row>
    <row r="4540" spans="1:12" x14ac:dyDescent="0.25">
      <c r="A4540" s="8" t="s">
        <v>3806</v>
      </c>
      <c r="B4540" s="1">
        <v>2</v>
      </c>
      <c r="C4540" s="1">
        <v>506</v>
      </c>
      <c r="D4540" s="1">
        <v>0</v>
      </c>
      <c r="E4540" s="1">
        <v>0</v>
      </c>
      <c r="F4540" s="10">
        <f>IFERROR(VLOOKUP(A4540,'Sevinç 03.04.2023 1215'!$A:$F,5,0),0)</f>
        <v>0</v>
      </c>
      <c r="G4540" s="10">
        <f>IFERROR(VLOOKUP(A4540,'Sevinç 04.04.2023 0911'!$A:$D,4,0),0)</f>
        <v>0</v>
      </c>
      <c r="H4540" s="10">
        <f>IFERROR(VLOOKUP(A4540,'Onaya Sunulan Birim Fiyat'!$A:$C,3,0),0)</f>
        <v>0</v>
      </c>
      <c r="I4540" s="10">
        <f>IFERROR(VLOOKUP(A4540,'Eksik Birim Fiyat Satınalma'!$A:$E,5,0),0)</f>
        <v>0</v>
      </c>
      <c r="J4540" s="10">
        <f>IFERROR(VLOOKUP(A4540,'Eksik Birim Fiyat'!$A$2:$E$129,5,0),0)</f>
        <v>0</v>
      </c>
      <c r="K4540" s="10">
        <f>IFERROR(VLOOKUP(A4540,'Birim Fiyatı Olmayan Malzemeler'!$A$1:$C$128,3,0),0)</f>
        <v>0</v>
      </c>
      <c r="L4540" s="10">
        <f>IFERROR(VLOOKUP(A4540,'Reçete Altındakiler'!$A:$C,3,0),0)</f>
        <v>0</v>
      </c>
    </row>
    <row r="4541" spans="1:12" x14ac:dyDescent="0.25">
      <c r="A4541" s="8" t="s">
        <v>3116</v>
      </c>
      <c r="B4541" s="1">
        <v>2</v>
      </c>
      <c r="C4541" s="1">
        <v>5056</v>
      </c>
      <c r="D4541" s="1">
        <v>0</v>
      </c>
      <c r="E4541" s="1">
        <v>0</v>
      </c>
      <c r="F4541" s="10">
        <f>IFERROR(VLOOKUP(A4541,'Sevinç 03.04.2023 1215'!$A:$F,5,0),0)</f>
        <v>0</v>
      </c>
      <c r="G4541" s="10">
        <f>IFERROR(VLOOKUP(A4541,'Sevinç 04.04.2023 0911'!$A:$D,4,0),0)</f>
        <v>0</v>
      </c>
      <c r="H4541" s="10">
        <f>IFERROR(VLOOKUP(A4541,'Onaya Sunulan Birim Fiyat'!$A:$C,3,0),0)</f>
        <v>0</v>
      </c>
      <c r="I4541" s="10">
        <f>IFERROR(VLOOKUP(A4541,'Eksik Birim Fiyat Satınalma'!$A:$E,5,0),0)</f>
        <v>0</v>
      </c>
      <c r="J4541" s="10">
        <f>IFERROR(VLOOKUP(A4541,'Eksik Birim Fiyat'!$A$2:$E$129,5,0),0)</f>
        <v>0</v>
      </c>
      <c r="K4541" s="10">
        <f>IFERROR(VLOOKUP(A4541,'Birim Fiyatı Olmayan Malzemeler'!$A$1:$C$128,3,0),0)</f>
        <v>0</v>
      </c>
      <c r="L4541" s="10">
        <f>IFERROR(VLOOKUP(A4541,'Reçete Altındakiler'!$A:$C,3,0),0)</f>
        <v>0</v>
      </c>
    </row>
    <row r="4542" spans="1:12" x14ac:dyDescent="0.25">
      <c r="A4542" s="8" t="s">
        <v>3116</v>
      </c>
      <c r="B4542" s="1">
        <v>3</v>
      </c>
      <c r="C4542" s="1">
        <v>2220</v>
      </c>
      <c r="D4542" s="1">
        <v>0</v>
      </c>
      <c r="E4542" s="1">
        <v>0</v>
      </c>
      <c r="F4542" s="10">
        <f>IFERROR(VLOOKUP(A4542,'Sevinç 03.04.2023 1215'!$A:$F,5,0),0)</f>
        <v>0</v>
      </c>
      <c r="G4542" s="10">
        <f>IFERROR(VLOOKUP(A4542,'Sevinç 04.04.2023 0911'!$A:$D,4,0),0)</f>
        <v>0</v>
      </c>
      <c r="H4542" s="10">
        <f>IFERROR(VLOOKUP(A4542,'Onaya Sunulan Birim Fiyat'!$A:$C,3,0),0)</f>
        <v>0</v>
      </c>
      <c r="I4542" s="10">
        <f>IFERROR(VLOOKUP(A4542,'Eksik Birim Fiyat Satınalma'!$A:$E,5,0),0)</f>
        <v>0</v>
      </c>
      <c r="J4542" s="10">
        <f>IFERROR(VLOOKUP(A4542,'Eksik Birim Fiyat'!$A$2:$E$129,5,0),0)</f>
        <v>0</v>
      </c>
      <c r="K4542" s="10">
        <f>IFERROR(VLOOKUP(A4542,'Birim Fiyatı Olmayan Malzemeler'!$A$1:$C$128,3,0),0)</f>
        <v>0</v>
      </c>
      <c r="L4542" s="10">
        <f>IFERROR(VLOOKUP(A4542,'Reçete Altındakiler'!$A:$C,3,0),0)</f>
        <v>0</v>
      </c>
    </row>
    <row r="4543" spans="1:12" x14ac:dyDescent="0.25">
      <c r="A4543" s="8" t="s">
        <v>3915</v>
      </c>
      <c r="B4543" s="1">
        <v>2</v>
      </c>
      <c r="C4543" s="1">
        <v>1244</v>
      </c>
      <c r="D4543" s="1">
        <v>0</v>
      </c>
      <c r="E4543" s="1">
        <v>0</v>
      </c>
      <c r="F4543" s="10">
        <f>IFERROR(VLOOKUP(A4543,'Sevinç 03.04.2023 1215'!$A:$F,5,0),0)</f>
        <v>0</v>
      </c>
      <c r="G4543" s="10">
        <f>IFERROR(VLOOKUP(A4543,'Sevinç 04.04.2023 0911'!$A:$D,4,0),0)</f>
        <v>0</v>
      </c>
      <c r="H4543" s="10">
        <f>IFERROR(VLOOKUP(A4543,'Onaya Sunulan Birim Fiyat'!$A:$C,3,0),0)</f>
        <v>0</v>
      </c>
      <c r="I4543" s="10">
        <f>IFERROR(VLOOKUP(A4543,'Eksik Birim Fiyat Satınalma'!$A:$E,5,0),0)</f>
        <v>0</v>
      </c>
      <c r="J4543" s="10">
        <f>IFERROR(VLOOKUP(A4543,'Eksik Birim Fiyat'!$A$2:$E$129,5,0),0)</f>
        <v>0</v>
      </c>
      <c r="K4543" s="10">
        <f>IFERROR(VLOOKUP(A4543,'Birim Fiyatı Olmayan Malzemeler'!$A$1:$C$128,3,0),0)</f>
        <v>0</v>
      </c>
      <c r="L4543" s="10">
        <f>IFERROR(VLOOKUP(A4543,'Reçete Altındakiler'!$A:$C,3,0),0)</f>
        <v>0</v>
      </c>
    </row>
    <row r="4544" spans="1:12" x14ac:dyDescent="0.25">
      <c r="A4544" s="8" t="s">
        <v>2331</v>
      </c>
      <c r="B4544" s="1">
        <v>2</v>
      </c>
      <c r="C4544" s="1">
        <v>1414</v>
      </c>
      <c r="D4544" s="1">
        <v>0</v>
      </c>
      <c r="E4544" s="1">
        <v>0</v>
      </c>
      <c r="F4544" s="10">
        <f>IFERROR(VLOOKUP(A4544,'Sevinç 03.04.2023 1215'!$A:$F,5,0),0)</f>
        <v>0</v>
      </c>
      <c r="G4544" s="10">
        <f>IFERROR(VLOOKUP(A4544,'Sevinç 04.04.2023 0911'!$A:$D,4,0),0)</f>
        <v>0</v>
      </c>
      <c r="H4544" s="10">
        <f>IFERROR(VLOOKUP(A4544,'Onaya Sunulan Birim Fiyat'!$A:$C,3,0),0)</f>
        <v>0</v>
      </c>
      <c r="I4544" s="10">
        <f>IFERROR(VLOOKUP(A4544,'Eksik Birim Fiyat Satınalma'!$A:$E,5,0),0)</f>
        <v>0</v>
      </c>
      <c r="J4544" s="10">
        <f>IFERROR(VLOOKUP(A4544,'Eksik Birim Fiyat'!$A$2:$E$129,5,0),0)</f>
        <v>0</v>
      </c>
      <c r="K4544" s="10">
        <f>IFERROR(VLOOKUP(A4544,'Birim Fiyatı Olmayan Malzemeler'!$A$1:$C$128,3,0),0)</f>
        <v>0</v>
      </c>
      <c r="L4544" s="10">
        <f>IFERROR(VLOOKUP(A4544,'Reçete Altındakiler'!$A:$C,3,0),0)</f>
        <v>0</v>
      </c>
    </row>
    <row r="4545" spans="1:12" x14ac:dyDescent="0.25">
      <c r="A4545" s="8" t="s">
        <v>2331</v>
      </c>
      <c r="B4545" s="1">
        <v>3</v>
      </c>
      <c r="C4545" s="1">
        <v>126</v>
      </c>
      <c r="D4545" s="1">
        <v>0</v>
      </c>
      <c r="E4545" s="1">
        <v>0</v>
      </c>
      <c r="F4545" s="10">
        <f>IFERROR(VLOOKUP(A4545,'Sevinç 03.04.2023 1215'!$A:$F,5,0),0)</f>
        <v>0</v>
      </c>
      <c r="G4545" s="10">
        <f>IFERROR(VLOOKUP(A4545,'Sevinç 04.04.2023 0911'!$A:$D,4,0),0)</f>
        <v>0</v>
      </c>
      <c r="H4545" s="10">
        <f>IFERROR(VLOOKUP(A4545,'Onaya Sunulan Birim Fiyat'!$A:$C,3,0),0)</f>
        <v>0</v>
      </c>
      <c r="I4545" s="10">
        <f>IFERROR(VLOOKUP(A4545,'Eksik Birim Fiyat Satınalma'!$A:$E,5,0),0)</f>
        <v>0</v>
      </c>
      <c r="J4545" s="10">
        <f>IFERROR(VLOOKUP(A4545,'Eksik Birim Fiyat'!$A$2:$E$129,5,0),0)</f>
        <v>0</v>
      </c>
      <c r="K4545" s="10">
        <f>IFERROR(VLOOKUP(A4545,'Birim Fiyatı Olmayan Malzemeler'!$A$1:$C$128,3,0),0)</f>
        <v>0</v>
      </c>
      <c r="L4545" s="10">
        <f>IFERROR(VLOOKUP(A4545,'Reçete Altındakiler'!$A:$C,3,0),0)</f>
        <v>0</v>
      </c>
    </row>
    <row r="4546" spans="1:12" x14ac:dyDescent="0.25">
      <c r="A4546" s="8" t="s">
        <v>2332</v>
      </c>
      <c r="B4546" s="1">
        <v>2</v>
      </c>
      <c r="C4546" s="1">
        <v>1058</v>
      </c>
      <c r="D4546" s="1">
        <v>0</v>
      </c>
      <c r="E4546" s="1">
        <v>0</v>
      </c>
      <c r="F4546" s="10">
        <f>IFERROR(VLOOKUP(A4546,'Sevinç 03.04.2023 1215'!$A:$F,5,0),0)</f>
        <v>0</v>
      </c>
      <c r="G4546" s="10">
        <f>IFERROR(VLOOKUP(A4546,'Sevinç 04.04.2023 0911'!$A:$D,4,0),0)</f>
        <v>0</v>
      </c>
      <c r="H4546" s="10">
        <f>IFERROR(VLOOKUP(A4546,'Onaya Sunulan Birim Fiyat'!$A:$C,3,0),0)</f>
        <v>0</v>
      </c>
      <c r="I4546" s="10">
        <f>IFERROR(VLOOKUP(A4546,'Eksik Birim Fiyat Satınalma'!$A:$E,5,0),0)</f>
        <v>0</v>
      </c>
      <c r="J4546" s="10">
        <f>IFERROR(VLOOKUP(A4546,'Eksik Birim Fiyat'!$A$2:$E$129,5,0),0)</f>
        <v>0</v>
      </c>
      <c r="K4546" s="10">
        <f>IFERROR(VLOOKUP(A4546,'Birim Fiyatı Olmayan Malzemeler'!$A$1:$C$128,3,0),0)</f>
        <v>0</v>
      </c>
      <c r="L4546" s="10">
        <f>IFERROR(VLOOKUP(A4546,'Reçete Altındakiler'!$A:$C,3,0),0)</f>
        <v>0</v>
      </c>
    </row>
    <row r="4547" spans="1:12" x14ac:dyDescent="0.25">
      <c r="A4547" s="8" t="s">
        <v>2332</v>
      </c>
      <c r="B4547" s="1">
        <v>3</v>
      </c>
      <c r="C4547" s="1">
        <v>3670</v>
      </c>
      <c r="D4547" s="1">
        <v>0</v>
      </c>
      <c r="E4547" s="1">
        <v>0</v>
      </c>
      <c r="F4547" s="10">
        <f>IFERROR(VLOOKUP(A4547,'Sevinç 03.04.2023 1215'!$A:$F,5,0),0)</f>
        <v>0</v>
      </c>
      <c r="G4547" s="10">
        <f>IFERROR(VLOOKUP(A4547,'Sevinç 04.04.2023 0911'!$A:$D,4,0),0)</f>
        <v>0</v>
      </c>
      <c r="H4547" s="10">
        <f>IFERROR(VLOOKUP(A4547,'Onaya Sunulan Birim Fiyat'!$A:$C,3,0),0)</f>
        <v>0</v>
      </c>
      <c r="I4547" s="10">
        <f>IFERROR(VLOOKUP(A4547,'Eksik Birim Fiyat Satınalma'!$A:$E,5,0),0)</f>
        <v>0</v>
      </c>
      <c r="J4547" s="10">
        <f>IFERROR(VLOOKUP(A4547,'Eksik Birim Fiyat'!$A$2:$E$129,5,0),0)</f>
        <v>0</v>
      </c>
      <c r="K4547" s="10">
        <f>IFERROR(VLOOKUP(A4547,'Birim Fiyatı Olmayan Malzemeler'!$A$1:$C$128,3,0),0)</f>
        <v>0</v>
      </c>
      <c r="L4547" s="10">
        <f>IFERROR(VLOOKUP(A4547,'Reçete Altındakiler'!$A:$C,3,0),0)</f>
        <v>0</v>
      </c>
    </row>
    <row r="4548" spans="1:12" x14ac:dyDescent="0.25">
      <c r="A4548" s="8" t="s">
        <v>3717</v>
      </c>
      <c r="B4548" s="1">
        <v>2</v>
      </c>
      <c r="C4548" s="1">
        <v>700</v>
      </c>
      <c r="D4548" s="1">
        <v>0</v>
      </c>
      <c r="E4548" s="1">
        <v>0</v>
      </c>
      <c r="F4548" s="10">
        <f>IFERROR(VLOOKUP(A4548,'Sevinç 03.04.2023 1215'!$A:$F,5,0),0)</f>
        <v>0</v>
      </c>
      <c r="G4548" s="10">
        <f>IFERROR(VLOOKUP(A4548,'Sevinç 04.04.2023 0911'!$A:$D,4,0),0)</f>
        <v>0</v>
      </c>
      <c r="H4548" s="10">
        <f>IFERROR(VLOOKUP(A4548,'Onaya Sunulan Birim Fiyat'!$A:$C,3,0),0)</f>
        <v>0</v>
      </c>
      <c r="I4548" s="10">
        <f>IFERROR(VLOOKUP(A4548,'Eksik Birim Fiyat Satınalma'!$A:$E,5,0),0)</f>
        <v>0</v>
      </c>
      <c r="J4548" s="10">
        <f>IFERROR(VLOOKUP(A4548,'Eksik Birim Fiyat'!$A$2:$E$129,5,0),0)</f>
        <v>0</v>
      </c>
      <c r="K4548" s="10">
        <f>IFERROR(VLOOKUP(A4548,'Birim Fiyatı Olmayan Malzemeler'!$A$1:$C$128,3,0),0)</f>
        <v>0</v>
      </c>
      <c r="L4548" s="10">
        <f>IFERROR(VLOOKUP(A4548,'Reçete Altındakiler'!$A:$C,3,0),0)</f>
        <v>0</v>
      </c>
    </row>
    <row r="4549" spans="1:12" x14ac:dyDescent="0.25">
      <c r="A4549" s="8" t="s">
        <v>4195</v>
      </c>
      <c r="B4549" s="1">
        <v>2</v>
      </c>
      <c r="C4549" s="1">
        <v>2300</v>
      </c>
      <c r="D4549" s="1">
        <v>0</v>
      </c>
      <c r="E4549" s="1">
        <v>0</v>
      </c>
      <c r="F4549" s="10">
        <f>IFERROR(VLOOKUP(A4549,'Sevinç 03.04.2023 1215'!$A:$F,5,0),0)</f>
        <v>0</v>
      </c>
      <c r="G4549" s="10">
        <f>IFERROR(VLOOKUP(A4549,'Sevinç 04.04.2023 0911'!$A:$D,4,0),0)</f>
        <v>0</v>
      </c>
      <c r="H4549" s="10">
        <f>IFERROR(VLOOKUP(A4549,'Onaya Sunulan Birim Fiyat'!$A:$C,3,0),0)</f>
        <v>0</v>
      </c>
      <c r="I4549" s="10">
        <f>IFERROR(VLOOKUP(A4549,'Eksik Birim Fiyat Satınalma'!$A:$E,5,0),0)</f>
        <v>0</v>
      </c>
      <c r="J4549" s="10">
        <f>IFERROR(VLOOKUP(A4549,'Eksik Birim Fiyat'!$A$2:$E$129,5,0),0)</f>
        <v>0</v>
      </c>
      <c r="K4549" s="10">
        <f>IFERROR(VLOOKUP(A4549,'Birim Fiyatı Olmayan Malzemeler'!$A$1:$C$128,3,0),0)</f>
        <v>0</v>
      </c>
      <c r="L4549" s="10">
        <f>IFERROR(VLOOKUP(A4549,'Reçete Altındakiler'!$A:$C,3,0),0)</f>
        <v>0</v>
      </c>
    </row>
    <row r="4550" spans="1:12" x14ac:dyDescent="0.25">
      <c r="A4550" s="8" t="s">
        <v>4196</v>
      </c>
      <c r="B4550" s="1">
        <v>2</v>
      </c>
      <c r="C4550" s="1">
        <v>10</v>
      </c>
      <c r="D4550" s="1">
        <v>0</v>
      </c>
      <c r="E4550" s="1">
        <v>0</v>
      </c>
      <c r="F4550" s="10">
        <f>IFERROR(VLOOKUP(A4550,'Sevinç 03.04.2023 1215'!$A:$F,5,0),0)</f>
        <v>0</v>
      </c>
      <c r="G4550" s="10">
        <f>IFERROR(VLOOKUP(A4550,'Sevinç 04.04.2023 0911'!$A:$D,4,0),0)</f>
        <v>0</v>
      </c>
      <c r="H4550" s="10">
        <f>IFERROR(VLOOKUP(A4550,'Onaya Sunulan Birim Fiyat'!$A:$C,3,0),0)</f>
        <v>0</v>
      </c>
      <c r="I4550" s="10">
        <f>IFERROR(VLOOKUP(A4550,'Eksik Birim Fiyat Satınalma'!$A:$E,5,0),0)</f>
        <v>0</v>
      </c>
      <c r="J4550" s="10">
        <f>IFERROR(VLOOKUP(A4550,'Eksik Birim Fiyat'!$A$2:$E$129,5,0),0)</f>
        <v>0</v>
      </c>
      <c r="K4550" s="10">
        <f>IFERROR(VLOOKUP(A4550,'Birim Fiyatı Olmayan Malzemeler'!$A$1:$C$128,3,0),0)</f>
        <v>0</v>
      </c>
      <c r="L4550" s="10">
        <f>IFERROR(VLOOKUP(A4550,'Reçete Altındakiler'!$A:$C,3,0),0)</f>
        <v>0</v>
      </c>
    </row>
    <row r="4551" spans="1:12" x14ac:dyDescent="0.25">
      <c r="A4551" s="8" t="s">
        <v>2333</v>
      </c>
      <c r="B4551" s="1">
        <v>2</v>
      </c>
      <c r="C4551" s="1">
        <v>452</v>
      </c>
      <c r="D4551" s="1">
        <v>0</v>
      </c>
      <c r="E4551" s="1">
        <v>0</v>
      </c>
      <c r="F4551" s="10">
        <f>IFERROR(VLOOKUP(A4551,'Sevinç 03.04.2023 1215'!$A:$F,5,0),0)</f>
        <v>0</v>
      </c>
      <c r="G4551" s="10">
        <f>IFERROR(VLOOKUP(A4551,'Sevinç 04.04.2023 0911'!$A:$D,4,0),0)</f>
        <v>0</v>
      </c>
      <c r="H4551" s="10">
        <f>IFERROR(VLOOKUP(A4551,'Onaya Sunulan Birim Fiyat'!$A:$C,3,0),0)</f>
        <v>0</v>
      </c>
      <c r="I4551" s="10">
        <f>IFERROR(VLOOKUP(A4551,'Eksik Birim Fiyat Satınalma'!$A:$E,5,0),0)</f>
        <v>0</v>
      </c>
      <c r="J4551" s="10">
        <f>IFERROR(VLOOKUP(A4551,'Eksik Birim Fiyat'!$A$2:$E$129,5,0),0)</f>
        <v>0</v>
      </c>
      <c r="K4551" s="10">
        <f>IFERROR(VLOOKUP(A4551,'Birim Fiyatı Olmayan Malzemeler'!$A$1:$C$128,3,0),0)</f>
        <v>0</v>
      </c>
      <c r="L4551" s="10">
        <f>IFERROR(VLOOKUP(A4551,'Reçete Altındakiler'!$A:$C,3,0),0)</f>
        <v>0</v>
      </c>
    </row>
    <row r="4552" spans="1:12" x14ac:dyDescent="0.25">
      <c r="A4552" s="8" t="s">
        <v>3857</v>
      </c>
      <c r="B4552" s="1">
        <v>2</v>
      </c>
      <c r="C4552" s="1">
        <v>36</v>
      </c>
      <c r="D4552" s="1">
        <v>0</v>
      </c>
      <c r="E4552" s="1">
        <v>0</v>
      </c>
      <c r="F4552" s="10">
        <f>IFERROR(VLOOKUP(A4552,'Sevinç 03.04.2023 1215'!$A:$F,5,0),0)</f>
        <v>0</v>
      </c>
      <c r="G4552" s="10">
        <f>IFERROR(VLOOKUP(A4552,'Sevinç 04.04.2023 0911'!$A:$D,4,0),0)</f>
        <v>0</v>
      </c>
      <c r="H4552" s="10">
        <f>IFERROR(VLOOKUP(A4552,'Onaya Sunulan Birim Fiyat'!$A:$C,3,0),0)</f>
        <v>0</v>
      </c>
      <c r="I4552" s="10">
        <f>IFERROR(VLOOKUP(A4552,'Eksik Birim Fiyat Satınalma'!$A:$E,5,0),0)</f>
        <v>0</v>
      </c>
      <c r="J4552" s="10">
        <f>IFERROR(VLOOKUP(A4552,'Eksik Birim Fiyat'!$A$2:$E$129,5,0),0)</f>
        <v>0</v>
      </c>
      <c r="K4552" s="10">
        <f>IFERROR(VLOOKUP(A4552,'Birim Fiyatı Olmayan Malzemeler'!$A$1:$C$128,3,0),0)</f>
        <v>0</v>
      </c>
      <c r="L4552" s="10">
        <f>IFERROR(VLOOKUP(A4552,'Reçete Altındakiler'!$A:$C,3,0),0)</f>
        <v>0</v>
      </c>
    </row>
    <row r="4553" spans="1:12" x14ac:dyDescent="0.25">
      <c r="A4553" s="8" t="s">
        <v>3916</v>
      </c>
      <c r="B4553" s="1">
        <v>2</v>
      </c>
      <c r="C4553" s="1">
        <v>646</v>
      </c>
      <c r="D4553" s="1">
        <v>0</v>
      </c>
      <c r="E4553" s="1">
        <v>0</v>
      </c>
      <c r="F4553" s="10">
        <f>IFERROR(VLOOKUP(A4553,'Sevinç 03.04.2023 1215'!$A:$F,5,0),0)</f>
        <v>0</v>
      </c>
      <c r="G4553" s="10">
        <f>IFERROR(VLOOKUP(A4553,'Sevinç 04.04.2023 0911'!$A:$D,4,0),0)</f>
        <v>0</v>
      </c>
      <c r="H4553" s="10">
        <f>IFERROR(VLOOKUP(A4553,'Onaya Sunulan Birim Fiyat'!$A:$C,3,0),0)</f>
        <v>0</v>
      </c>
      <c r="I4553" s="10">
        <f>IFERROR(VLOOKUP(A4553,'Eksik Birim Fiyat Satınalma'!$A:$E,5,0),0)</f>
        <v>0</v>
      </c>
      <c r="J4553" s="10">
        <f>IFERROR(VLOOKUP(A4553,'Eksik Birim Fiyat'!$A$2:$E$129,5,0),0)</f>
        <v>0</v>
      </c>
      <c r="K4553" s="10">
        <f>IFERROR(VLOOKUP(A4553,'Birim Fiyatı Olmayan Malzemeler'!$A$1:$C$128,3,0),0)</f>
        <v>0</v>
      </c>
      <c r="L4553" s="10">
        <f>IFERROR(VLOOKUP(A4553,'Reçete Altındakiler'!$A:$C,3,0),0)</f>
        <v>0</v>
      </c>
    </row>
    <row r="4554" spans="1:12" x14ac:dyDescent="0.25">
      <c r="A4554" s="8" t="s">
        <v>3858</v>
      </c>
      <c r="B4554" s="1">
        <v>2</v>
      </c>
      <c r="C4554" s="1">
        <v>6</v>
      </c>
      <c r="D4554" s="1">
        <v>0</v>
      </c>
      <c r="E4554" s="1">
        <v>0</v>
      </c>
      <c r="F4554" s="10">
        <f>IFERROR(VLOOKUP(A4554,'Sevinç 03.04.2023 1215'!$A:$F,5,0),0)</f>
        <v>0</v>
      </c>
      <c r="G4554" s="10">
        <f>IFERROR(VLOOKUP(A4554,'Sevinç 04.04.2023 0911'!$A:$D,4,0),0)</f>
        <v>0</v>
      </c>
      <c r="H4554" s="10">
        <f>IFERROR(VLOOKUP(A4554,'Onaya Sunulan Birim Fiyat'!$A:$C,3,0),0)</f>
        <v>0</v>
      </c>
      <c r="I4554" s="10">
        <f>IFERROR(VLOOKUP(A4554,'Eksik Birim Fiyat Satınalma'!$A:$E,5,0),0)</f>
        <v>0</v>
      </c>
      <c r="J4554" s="10">
        <f>IFERROR(VLOOKUP(A4554,'Eksik Birim Fiyat'!$A$2:$E$129,5,0),0)</f>
        <v>0</v>
      </c>
      <c r="K4554" s="10">
        <f>IFERROR(VLOOKUP(A4554,'Birim Fiyatı Olmayan Malzemeler'!$A$1:$C$128,3,0),0)</f>
        <v>0</v>
      </c>
      <c r="L4554" s="10">
        <f>IFERROR(VLOOKUP(A4554,'Reçete Altındakiler'!$A:$C,3,0),0)</f>
        <v>0</v>
      </c>
    </row>
    <row r="4555" spans="1:12" x14ac:dyDescent="0.25">
      <c r="A4555" s="8" t="s">
        <v>2334</v>
      </c>
      <c r="B4555" s="1">
        <v>2</v>
      </c>
      <c r="C4555" s="1">
        <v>1508</v>
      </c>
      <c r="D4555" s="1">
        <v>0</v>
      </c>
      <c r="E4555" s="1">
        <v>0</v>
      </c>
      <c r="F4555" s="10">
        <f>IFERROR(VLOOKUP(A4555,'Sevinç 03.04.2023 1215'!$A:$F,5,0),0)</f>
        <v>0</v>
      </c>
      <c r="G4555" s="10">
        <f>IFERROR(VLOOKUP(A4555,'Sevinç 04.04.2023 0911'!$A:$D,4,0),0)</f>
        <v>0</v>
      </c>
      <c r="H4555" s="10">
        <f>IFERROR(VLOOKUP(A4555,'Onaya Sunulan Birim Fiyat'!$A:$C,3,0),0)</f>
        <v>0</v>
      </c>
      <c r="I4555" s="10">
        <f>IFERROR(VLOOKUP(A4555,'Eksik Birim Fiyat Satınalma'!$A:$E,5,0),0)</f>
        <v>0</v>
      </c>
      <c r="J4555" s="10">
        <f>IFERROR(VLOOKUP(A4555,'Eksik Birim Fiyat'!$A$2:$E$129,5,0),0)</f>
        <v>0</v>
      </c>
      <c r="K4555" s="10">
        <f>IFERROR(VLOOKUP(A4555,'Birim Fiyatı Olmayan Malzemeler'!$A$1:$C$128,3,0),0)</f>
        <v>0</v>
      </c>
      <c r="L4555" s="10">
        <f>IFERROR(VLOOKUP(A4555,'Reçete Altındakiler'!$A:$C,3,0),0)</f>
        <v>0</v>
      </c>
    </row>
    <row r="4556" spans="1:12" x14ac:dyDescent="0.25">
      <c r="A4556" s="8" t="s">
        <v>3117</v>
      </c>
      <c r="B4556" s="1">
        <v>2</v>
      </c>
      <c r="C4556" s="1">
        <v>514</v>
      </c>
      <c r="D4556" s="1">
        <v>0</v>
      </c>
      <c r="E4556" s="1">
        <v>0</v>
      </c>
      <c r="F4556" s="10">
        <f>IFERROR(VLOOKUP(A4556,'Sevinç 03.04.2023 1215'!$A:$F,5,0),0)</f>
        <v>0</v>
      </c>
      <c r="G4556" s="10">
        <f>IFERROR(VLOOKUP(A4556,'Sevinç 04.04.2023 0911'!$A:$D,4,0),0)</f>
        <v>0</v>
      </c>
      <c r="H4556" s="10">
        <f>IFERROR(VLOOKUP(A4556,'Onaya Sunulan Birim Fiyat'!$A:$C,3,0),0)</f>
        <v>0</v>
      </c>
      <c r="I4556" s="10">
        <f>IFERROR(VLOOKUP(A4556,'Eksik Birim Fiyat Satınalma'!$A:$E,5,0),0)</f>
        <v>0</v>
      </c>
      <c r="J4556" s="10">
        <f>IFERROR(VLOOKUP(A4556,'Eksik Birim Fiyat'!$A$2:$E$129,5,0),0)</f>
        <v>0</v>
      </c>
      <c r="K4556" s="10">
        <f>IFERROR(VLOOKUP(A4556,'Birim Fiyatı Olmayan Malzemeler'!$A$1:$C$128,3,0),0)</f>
        <v>0</v>
      </c>
      <c r="L4556" s="10">
        <f>IFERROR(VLOOKUP(A4556,'Reçete Altındakiler'!$A:$C,3,0),0)</f>
        <v>0</v>
      </c>
    </row>
    <row r="4557" spans="1:12" x14ac:dyDescent="0.25">
      <c r="A4557" s="8" t="s">
        <v>3674</v>
      </c>
      <c r="B4557" s="1">
        <v>2</v>
      </c>
      <c r="C4557" s="1">
        <v>150</v>
      </c>
      <c r="D4557" s="1">
        <v>0</v>
      </c>
      <c r="E4557" s="1">
        <v>0</v>
      </c>
      <c r="F4557" s="10">
        <f>IFERROR(VLOOKUP(A4557,'Sevinç 03.04.2023 1215'!$A:$F,5,0),0)</f>
        <v>0</v>
      </c>
      <c r="G4557" s="10">
        <f>IFERROR(VLOOKUP(A4557,'Sevinç 04.04.2023 0911'!$A:$D,4,0),0)</f>
        <v>0</v>
      </c>
      <c r="H4557" s="10">
        <f>IFERROR(VLOOKUP(A4557,'Onaya Sunulan Birim Fiyat'!$A:$C,3,0),0)</f>
        <v>0</v>
      </c>
      <c r="I4557" s="10">
        <f>IFERROR(VLOOKUP(A4557,'Eksik Birim Fiyat Satınalma'!$A:$E,5,0),0)</f>
        <v>0</v>
      </c>
      <c r="J4557" s="10">
        <f>IFERROR(VLOOKUP(A4557,'Eksik Birim Fiyat'!$A$2:$E$129,5,0),0)</f>
        <v>0</v>
      </c>
      <c r="K4557" s="10">
        <f>IFERROR(VLOOKUP(A4557,'Birim Fiyatı Olmayan Malzemeler'!$A$1:$C$128,3,0),0)</f>
        <v>0</v>
      </c>
      <c r="L4557" s="10">
        <f>IFERROR(VLOOKUP(A4557,'Reçete Altındakiler'!$A:$C,3,0),0)</f>
        <v>0</v>
      </c>
    </row>
    <row r="4558" spans="1:12" x14ac:dyDescent="0.25">
      <c r="A4558" s="8" t="s">
        <v>3118</v>
      </c>
      <c r="B4558" s="1">
        <v>2</v>
      </c>
      <c r="C4558" s="1">
        <v>1900</v>
      </c>
      <c r="D4558" s="1">
        <v>0</v>
      </c>
      <c r="E4558" s="1">
        <v>0</v>
      </c>
      <c r="F4558" s="10">
        <f>IFERROR(VLOOKUP(A4558,'Sevinç 03.04.2023 1215'!$A:$F,5,0),0)</f>
        <v>0</v>
      </c>
      <c r="G4558" s="10">
        <f>IFERROR(VLOOKUP(A4558,'Sevinç 04.04.2023 0911'!$A:$D,4,0),0)</f>
        <v>0</v>
      </c>
      <c r="H4558" s="10">
        <f>IFERROR(VLOOKUP(A4558,'Onaya Sunulan Birim Fiyat'!$A:$C,3,0),0)</f>
        <v>0</v>
      </c>
      <c r="I4558" s="10">
        <f>IFERROR(VLOOKUP(A4558,'Eksik Birim Fiyat Satınalma'!$A:$E,5,0),0)</f>
        <v>0</v>
      </c>
      <c r="J4558" s="10">
        <f>IFERROR(VLOOKUP(A4558,'Eksik Birim Fiyat'!$A$2:$E$129,5,0),0)</f>
        <v>0</v>
      </c>
      <c r="K4558" s="10">
        <f>IFERROR(VLOOKUP(A4558,'Birim Fiyatı Olmayan Malzemeler'!$A$1:$C$128,3,0),0)</f>
        <v>0</v>
      </c>
      <c r="L4558" s="10">
        <f>IFERROR(VLOOKUP(A4558,'Reçete Altındakiler'!$A:$C,3,0),0)</f>
        <v>0</v>
      </c>
    </row>
    <row r="4559" spans="1:12" x14ac:dyDescent="0.25">
      <c r="A4559" s="8" t="s">
        <v>4197</v>
      </c>
      <c r="B4559" s="1">
        <v>2</v>
      </c>
      <c r="C4559" s="1">
        <v>980</v>
      </c>
      <c r="D4559" s="1">
        <v>0</v>
      </c>
      <c r="E4559" s="1">
        <v>0</v>
      </c>
      <c r="F4559" s="10">
        <f>IFERROR(VLOOKUP(A4559,'Sevinç 03.04.2023 1215'!$A:$F,5,0),0)</f>
        <v>0</v>
      </c>
      <c r="G4559" s="10">
        <f>IFERROR(VLOOKUP(A4559,'Sevinç 04.04.2023 0911'!$A:$D,4,0),0)</f>
        <v>0</v>
      </c>
      <c r="H4559" s="10">
        <f>IFERROR(VLOOKUP(A4559,'Onaya Sunulan Birim Fiyat'!$A:$C,3,0),0)</f>
        <v>0</v>
      </c>
      <c r="I4559" s="10">
        <f>IFERROR(VLOOKUP(A4559,'Eksik Birim Fiyat Satınalma'!$A:$E,5,0),0)</f>
        <v>0</v>
      </c>
      <c r="J4559" s="10">
        <f>IFERROR(VLOOKUP(A4559,'Eksik Birim Fiyat'!$A$2:$E$129,5,0),0)</f>
        <v>0</v>
      </c>
      <c r="K4559" s="10">
        <f>IFERROR(VLOOKUP(A4559,'Birim Fiyatı Olmayan Malzemeler'!$A$1:$C$128,3,0),0)</f>
        <v>0</v>
      </c>
      <c r="L4559" s="10">
        <f>IFERROR(VLOOKUP(A4559,'Reçete Altındakiler'!$A:$C,3,0),0)</f>
        <v>0</v>
      </c>
    </row>
    <row r="4560" spans="1:12" x14ac:dyDescent="0.25">
      <c r="A4560" s="8" t="s">
        <v>4198</v>
      </c>
      <c r="B4560" s="1">
        <v>2</v>
      </c>
      <c r="C4560" s="1">
        <v>563</v>
      </c>
      <c r="D4560" s="1">
        <v>0</v>
      </c>
      <c r="E4560" s="1">
        <v>0</v>
      </c>
      <c r="F4560" s="10">
        <f>IFERROR(VLOOKUP(A4560,'Sevinç 03.04.2023 1215'!$A:$F,5,0),0)</f>
        <v>0</v>
      </c>
      <c r="G4560" s="10">
        <f>IFERROR(VLOOKUP(A4560,'Sevinç 04.04.2023 0911'!$A:$D,4,0),0)</f>
        <v>0</v>
      </c>
      <c r="H4560" s="10">
        <f>IFERROR(VLOOKUP(A4560,'Onaya Sunulan Birim Fiyat'!$A:$C,3,0),0)</f>
        <v>0</v>
      </c>
      <c r="I4560" s="10">
        <f>IFERROR(VLOOKUP(A4560,'Eksik Birim Fiyat Satınalma'!$A:$E,5,0),0)</f>
        <v>0</v>
      </c>
      <c r="J4560" s="10">
        <f>IFERROR(VLOOKUP(A4560,'Eksik Birim Fiyat'!$A$2:$E$129,5,0),0)</f>
        <v>0</v>
      </c>
      <c r="K4560" s="10">
        <f>IFERROR(VLOOKUP(A4560,'Birim Fiyatı Olmayan Malzemeler'!$A$1:$C$128,3,0),0)</f>
        <v>0</v>
      </c>
      <c r="L4560" s="10">
        <f>IFERROR(VLOOKUP(A4560,'Reçete Altındakiler'!$A:$C,3,0),0)</f>
        <v>0</v>
      </c>
    </row>
    <row r="4561" spans="1:12" x14ac:dyDescent="0.25">
      <c r="A4561" s="8" t="s">
        <v>3675</v>
      </c>
      <c r="B4561" s="1">
        <v>2</v>
      </c>
      <c r="C4561" s="1">
        <v>1</v>
      </c>
      <c r="D4561" s="1">
        <v>0</v>
      </c>
      <c r="E4561" s="1">
        <v>0</v>
      </c>
      <c r="F4561" s="10">
        <f>IFERROR(VLOOKUP(A4561,'Sevinç 03.04.2023 1215'!$A:$F,5,0),0)</f>
        <v>0</v>
      </c>
      <c r="G4561" s="10">
        <f>IFERROR(VLOOKUP(A4561,'Sevinç 04.04.2023 0911'!$A:$D,4,0),0)</f>
        <v>0</v>
      </c>
      <c r="H4561" s="10">
        <f>IFERROR(VLOOKUP(A4561,'Onaya Sunulan Birim Fiyat'!$A:$C,3,0),0)</f>
        <v>0</v>
      </c>
      <c r="I4561" s="10">
        <f>IFERROR(VLOOKUP(A4561,'Eksik Birim Fiyat Satınalma'!$A:$E,5,0),0)</f>
        <v>0</v>
      </c>
      <c r="J4561" s="10">
        <f>IFERROR(VLOOKUP(A4561,'Eksik Birim Fiyat'!$A$2:$E$129,5,0),0)</f>
        <v>0</v>
      </c>
      <c r="K4561" s="10">
        <f>IFERROR(VLOOKUP(A4561,'Birim Fiyatı Olmayan Malzemeler'!$A$1:$C$128,3,0),0)</f>
        <v>0</v>
      </c>
      <c r="L4561" s="10">
        <f>IFERROR(VLOOKUP(A4561,'Reçete Altındakiler'!$A:$C,3,0),0)</f>
        <v>0</v>
      </c>
    </row>
    <row r="4562" spans="1:12" x14ac:dyDescent="0.25">
      <c r="A4562" s="8" t="s">
        <v>3675</v>
      </c>
      <c r="B4562" s="1">
        <v>3</v>
      </c>
      <c r="C4562" s="1">
        <v>3410</v>
      </c>
      <c r="D4562" s="1">
        <v>0</v>
      </c>
      <c r="E4562" s="1">
        <v>0</v>
      </c>
      <c r="F4562" s="10">
        <f>IFERROR(VLOOKUP(A4562,'Sevinç 03.04.2023 1215'!$A:$F,5,0),0)</f>
        <v>0</v>
      </c>
      <c r="G4562" s="10">
        <f>IFERROR(VLOOKUP(A4562,'Sevinç 04.04.2023 0911'!$A:$D,4,0),0)</f>
        <v>0</v>
      </c>
      <c r="H4562" s="10">
        <f>IFERROR(VLOOKUP(A4562,'Onaya Sunulan Birim Fiyat'!$A:$C,3,0),0)</f>
        <v>0</v>
      </c>
      <c r="I4562" s="10">
        <f>IFERROR(VLOOKUP(A4562,'Eksik Birim Fiyat Satınalma'!$A:$E,5,0),0)</f>
        <v>0</v>
      </c>
      <c r="J4562" s="10">
        <f>IFERROR(VLOOKUP(A4562,'Eksik Birim Fiyat'!$A$2:$E$129,5,0),0)</f>
        <v>0</v>
      </c>
      <c r="K4562" s="10">
        <f>IFERROR(VLOOKUP(A4562,'Birim Fiyatı Olmayan Malzemeler'!$A$1:$C$128,3,0),0)</f>
        <v>0</v>
      </c>
      <c r="L4562" s="10">
        <f>IFERROR(VLOOKUP(A4562,'Reçete Altındakiler'!$A:$C,3,0),0)</f>
        <v>0</v>
      </c>
    </row>
    <row r="4563" spans="1:12" x14ac:dyDescent="0.25">
      <c r="A4563" s="8" t="s">
        <v>2335</v>
      </c>
      <c r="B4563" s="1">
        <v>2</v>
      </c>
      <c r="C4563" s="1">
        <v>930</v>
      </c>
      <c r="D4563" s="1">
        <v>0</v>
      </c>
      <c r="E4563" s="1">
        <v>0</v>
      </c>
      <c r="F4563" s="10">
        <f>IFERROR(VLOOKUP(A4563,'Sevinç 03.04.2023 1215'!$A:$F,5,0),0)</f>
        <v>0</v>
      </c>
      <c r="G4563" s="10">
        <f>IFERROR(VLOOKUP(A4563,'Sevinç 04.04.2023 0911'!$A:$D,4,0),0)</f>
        <v>0</v>
      </c>
      <c r="H4563" s="10">
        <f>IFERROR(VLOOKUP(A4563,'Onaya Sunulan Birim Fiyat'!$A:$C,3,0),0)</f>
        <v>0</v>
      </c>
      <c r="I4563" s="10">
        <f>IFERROR(VLOOKUP(A4563,'Eksik Birim Fiyat Satınalma'!$A:$E,5,0),0)</f>
        <v>0</v>
      </c>
      <c r="J4563" s="10">
        <f>IFERROR(VLOOKUP(A4563,'Eksik Birim Fiyat'!$A$2:$E$129,5,0),0)</f>
        <v>0</v>
      </c>
      <c r="K4563" s="10">
        <f>IFERROR(VLOOKUP(A4563,'Birim Fiyatı Olmayan Malzemeler'!$A$1:$C$128,3,0),0)</f>
        <v>0</v>
      </c>
      <c r="L4563" s="10">
        <f>IFERROR(VLOOKUP(A4563,'Reçete Altındakiler'!$A:$C,3,0),0)</f>
        <v>0</v>
      </c>
    </row>
    <row r="4564" spans="1:12" x14ac:dyDescent="0.25">
      <c r="A4564" s="8" t="s">
        <v>3917</v>
      </c>
      <c r="B4564" s="1">
        <v>2</v>
      </c>
      <c r="C4564" s="1">
        <v>15</v>
      </c>
      <c r="D4564" s="1">
        <v>0</v>
      </c>
      <c r="E4564" s="1">
        <v>0</v>
      </c>
      <c r="F4564" s="10">
        <f>IFERROR(VLOOKUP(A4564,'Sevinç 03.04.2023 1215'!$A:$F,5,0),0)</f>
        <v>0</v>
      </c>
      <c r="G4564" s="10">
        <f>IFERROR(VLOOKUP(A4564,'Sevinç 04.04.2023 0911'!$A:$D,4,0),0)</f>
        <v>0</v>
      </c>
      <c r="H4564" s="10">
        <f>IFERROR(VLOOKUP(A4564,'Onaya Sunulan Birim Fiyat'!$A:$C,3,0),0)</f>
        <v>0</v>
      </c>
      <c r="I4564" s="10">
        <f>IFERROR(VLOOKUP(A4564,'Eksik Birim Fiyat Satınalma'!$A:$E,5,0),0)</f>
        <v>0</v>
      </c>
      <c r="J4564" s="10">
        <f>IFERROR(VLOOKUP(A4564,'Eksik Birim Fiyat'!$A$2:$E$129,5,0),0)</f>
        <v>0</v>
      </c>
      <c r="K4564" s="10">
        <f>IFERROR(VLOOKUP(A4564,'Birim Fiyatı Olmayan Malzemeler'!$A$1:$C$128,3,0),0)</f>
        <v>0</v>
      </c>
      <c r="L4564" s="10">
        <f>IFERROR(VLOOKUP(A4564,'Reçete Altındakiler'!$A:$C,3,0),0)</f>
        <v>0</v>
      </c>
    </row>
    <row r="4565" spans="1:12" x14ac:dyDescent="0.25">
      <c r="A4565" s="8" t="s">
        <v>3676</v>
      </c>
      <c r="B4565" s="1">
        <v>2</v>
      </c>
      <c r="C4565" s="1">
        <v>14</v>
      </c>
      <c r="D4565" s="1">
        <v>0</v>
      </c>
      <c r="E4565" s="1">
        <v>0</v>
      </c>
      <c r="F4565" s="10">
        <f>IFERROR(VLOOKUP(A4565,'Sevinç 03.04.2023 1215'!$A:$F,5,0),0)</f>
        <v>0</v>
      </c>
      <c r="G4565" s="10">
        <f>IFERROR(VLOOKUP(A4565,'Sevinç 04.04.2023 0911'!$A:$D,4,0),0)</f>
        <v>0</v>
      </c>
      <c r="H4565" s="10">
        <f>IFERROR(VLOOKUP(A4565,'Onaya Sunulan Birim Fiyat'!$A:$C,3,0),0)</f>
        <v>0</v>
      </c>
      <c r="I4565" s="10">
        <f>IFERROR(VLOOKUP(A4565,'Eksik Birim Fiyat Satınalma'!$A:$E,5,0),0)</f>
        <v>0</v>
      </c>
      <c r="J4565" s="10">
        <f>IFERROR(VLOOKUP(A4565,'Eksik Birim Fiyat'!$A$2:$E$129,5,0),0)</f>
        <v>0</v>
      </c>
      <c r="K4565" s="10">
        <f>IFERROR(VLOOKUP(A4565,'Birim Fiyatı Olmayan Malzemeler'!$A$1:$C$128,3,0),0)</f>
        <v>0</v>
      </c>
      <c r="L4565" s="10">
        <f>IFERROR(VLOOKUP(A4565,'Reçete Altındakiler'!$A:$C,3,0),0)</f>
        <v>0</v>
      </c>
    </row>
    <row r="4566" spans="1:12" x14ac:dyDescent="0.25">
      <c r="A4566" s="8" t="s">
        <v>3918</v>
      </c>
      <c r="B4566" s="1">
        <v>2</v>
      </c>
      <c r="C4566" s="1">
        <v>2145</v>
      </c>
      <c r="D4566" s="1">
        <v>0</v>
      </c>
      <c r="E4566" s="1">
        <v>0</v>
      </c>
      <c r="F4566" s="10">
        <f>IFERROR(VLOOKUP(A4566,'Sevinç 03.04.2023 1215'!$A:$F,5,0),0)</f>
        <v>0</v>
      </c>
      <c r="G4566" s="10">
        <f>IFERROR(VLOOKUP(A4566,'Sevinç 04.04.2023 0911'!$A:$D,4,0),0)</f>
        <v>0</v>
      </c>
      <c r="H4566" s="10">
        <f>IFERROR(VLOOKUP(A4566,'Onaya Sunulan Birim Fiyat'!$A:$C,3,0),0)</f>
        <v>0</v>
      </c>
      <c r="I4566" s="10">
        <f>IFERROR(VLOOKUP(A4566,'Eksik Birim Fiyat Satınalma'!$A:$E,5,0),0)</f>
        <v>0</v>
      </c>
      <c r="J4566" s="10">
        <f>IFERROR(VLOOKUP(A4566,'Eksik Birim Fiyat'!$A$2:$E$129,5,0),0)</f>
        <v>0</v>
      </c>
      <c r="K4566" s="10">
        <f>IFERROR(VLOOKUP(A4566,'Birim Fiyatı Olmayan Malzemeler'!$A$1:$C$128,3,0),0)</f>
        <v>0</v>
      </c>
      <c r="L4566" s="10">
        <f>IFERROR(VLOOKUP(A4566,'Reçete Altındakiler'!$A:$C,3,0),0)</f>
        <v>0</v>
      </c>
    </row>
    <row r="4567" spans="1:12" x14ac:dyDescent="0.25">
      <c r="A4567" s="8" t="s">
        <v>3718</v>
      </c>
      <c r="B4567" s="1">
        <v>2</v>
      </c>
      <c r="C4567" s="1">
        <v>43</v>
      </c>
      <c r="D4567" s="1">
        <v>0</v>
      </c>
      <c r="E4567" s="1">
        <v>0</v>
      </c>
      <c r="F4567" s="10">
        <f>IFERROR(VLOOKUP(A4567,'Sevinç 03.04.2023 1215'!$A:$F,5,0),0)</f>
        <v>0</v>
      </c>
      <c r="G4567" s="10">
        <f>IFERROR(VLOOKUP(A4567,'Sevinç 04.04.2023 0911'!$A:$D,4,0),0)</f>
        <v>0</v>
      </c>
      <c r="H4567" s="10">
        <f>IFERROR(VLOOKUP(A4567,'Onaya Sunulan Birim Fiyat'!$A:$C,3,0),0)</f>
        <v>0</v>
      </c>
      <c r="I4567" s="10">
        <f>IFERROR(VLOOKUP(A4567,'Eksik Birim Fiyat Satınalma'!$A:$E,5,0),0)</f>
        <v>0</v>
      </c>
      <c r="J4567" s="10">
        <f>IFERROR(VLOOKUP(A4567,'Eksik Birim Fiyat'!$A$2:$E$129,5,0),0)</f>
        <v>0</v>
      </c>
      <c r="K4567" s="10">
        <f>IFERROR(VLOOKUP(A4567,'Birim Fiyatı Olmayan Malzemeler'!$A$1:$C$128,3,0),0)</f>
        <v>0</v>
      </c>
      <c r="L4567" s="10">
        <f>IFERROR(VLOOKUP(A4567,'Reçete Altındakiler'!$A:$C,3,0),0)</f>
        <v>0</v>
      </c>
    </row>
    <row r="4568" spans="1:12" x14ac:dyDescent="0.25">
      <c r="A4568" s="8" t="s">
        <v>2336</v>
      </c>
      <c r="B4568" s="1">
        <v>2</v>
      </c>
      <c r="C4568" s="1">
        <v>1950</v>
      </c>
      <c r="D4568" s="1">
        <v>0</v>
      </c>
      <c r="E4568" s="1">
        <v>0</v>
      </c>
      <c r="F4568" s="10">
        <f>IFERROR(VLOOKUP(A4568,'Sevinç 03.04.2023 1215'!$A:$F,5,0),0)</f>
        <v>0</v>
      </c>
      <c r="G4568" s="10">
        <f>IFERROR(VLOOKUP(A4568,'Sevinç 04.04.2023 0911'!$A:$D,4,0),0)</f>
        <v>0</v>
      </c>
      <c r="H4568" s="10">
        <f>IFERROR(VLOOKUP(A4568,'Onaya Sunulan Birim Fiyat'!$A:$C,3,0),0)</f>
        <v>0</v>
      </c>
      <c r="I4568" s="10">
        <f>IFERROR(VLOOKUP(A4568,'Eksik Birim Fiyat Satınalma'!$A:$E,5,0),0)</f>
        <v>0</v>
      </c>
      <c r="J4568" s="10">
        <f>IFERROR(VLOOKUP(A4568,'Eksik Birim Fiyat'!$A$2:$E$129,5,0),0)</f>
        <v>0</v>
      </c>
      <c r="K4568" s="10">
        <f>IFERROR(VLOOKUP(A4568,'Birim Fiyatı Olmayan Malzemeler'!$A$1:$C$128,3,0),0)</f>
        <v>0</v>
      </c>
      <c r="L4568" s="10">
        <f>IFERROR(VLOOKUP(A4568,'Reçete Altındakiler'!$A:$C,3,0),0)</f>
        <v>0</v>
      </c>
    </row>
    <row r="4569" spans="1:12" x14ac:dyDescent="0.25">
      <c r="A4569" s="8" t="s">
        <v>3677</v>
      </c>
      <c r="B4569" s="1">
        <v>2</v>
      </c>
      <c r="C4569" s="1">
        <v>854</v>
      </c>
      <c r="D4569" s="1">
        <v>0</v>
      </c>
      <c r="E4569" s="1">
        <v>0</v>
      </c>
      <c r="F4569" s="10">
        <f>IFERROR(VLOOKUP(A4569,'Sevinç 03.04.2023 1215'!$A:$F,5,0),0)</f>
        <v>0</v>
      </c>
      <c r="G4569" s="10">
        <f>IFERROR(VLOOKUP(A4569,'Sevinç 04.04.2023 0911'!$A:$D,4,0),0)</f>
        <v>0</v>
      </c>
      <c r="H4569" s="10">
        <f>IFERROR(VLOOKUP(A4569,'Onaya Sunulan Birim Fiyat'!$A:$C,3,0),0)</f>
        <v>0</v>
      </c>
      <c r="I4569" s="10">
        <f>IFERROR(VLOOKUP(A4569,'Eksik Birim Fiyat Satınalma'!$A:$E,5,0),0)</f>
        <v>0</v>
      </c>
      <c r="J4569" s="10">
        <f>IFERROR(VLOOKUP(A4569,'Eksik Birim Fiyat'!$A$2:$E$129,5,0),0)</f>
        <v>0</v>
      </c>
      <c r="K4569" s="10">
        <f>IFERROR(VLOOKUP(A4569,'Birim Fiyatı Olmayan Malzemeler'!$A$1:$C$128,3,0),0)</f>
        <v>0</v>
      </c>
      <c r="L4569" s="10">
        <f>IFERROR(VLOOKUP(A4569,'Reçete Altındakiler'!$A:$C,3,0),0)</f>
        <v>0</v>
      </c>
    </row>
    <row r="4570" spans="1:12" x14ac:dyDescent="0.25">
      <c r="A4570" s="8" t="s">
        <v>3119</v>
      </c>
      <c r="B4570" s="1">
        <v>2</v>
      </c>
      <c r="C4570" s="1">
        <v>38</v>
      </c>
      <c r="D4570" s="1">
        <v>0</v>
      </c>
      <c r="E4570" s="1">
        <v>0</v>
      </c>
      <c r="F4570" s="10">
        <f>IFERROR(VLOOKUP(A4570,'Sevinç 03.04.2023 1215'!$A:$F,5,0),0)</f>
        <v>0</v>
      </c>
      <c r="G4570" s="10">
        <f>IFERROR(VLOOKUP(A4570,'Sevinç 04.04.2023 0911'!$A:$D,4,0),0)</f>
        <v>0</v>
      </c>
      <c r="H4570" s="10">
        <f>IFERROR(VLOOKUP(A4570,'Onaya Sunulan Birim Fiyat'!$A:$C,3,0),0)</f>
        <v>0</v>
      </c>
      <c r="I4570" s="10">
        <f>IFERROR(VLOOKUP(A4570,'Eksik Birim Fiyat Satınalma'!$A:$E,5,0),0)</f>
        <v>0</v>
      </c>
      <c r="J4570" s="10">
        <f>IFERROR(VLOOKUP(A4570,'Eksik Birim Fiyat'!$A$2:$E$129,5,0),0)</f>
        <v>0</v>
      </c>
      <c r="K4570" s="10">
        <f>IFERROR(VLOOKUP(A4570,'Birim Fiyatı Olmayan Malzemeler'!$A$1:$C$128,3,0),0)</f>
        <v>0</v>
      </c>
      <c r="L4570" s="10">
        <f>IFERROR(VLOOKUP(A4570,'Reçete Altındakiler'!$A:$C,3,0),0)</f>
        <v>0</v>
      </c>
    </row>
    <row r="4571" spans="1:12" x14ac:dyDescent="0.25">
      <c r="A4571" s="8" t="s">
        <v>3919</v>
      </c>
      <c r="B4571" s="1">
        <v>2</v>
      </c>
      <c r="C4571" s="1">
        <v>38</v>
      </c>
      <c r="D4571" s="1">
        <v>0</v>
      </c>
      <c r="E4571" s="1">
        <v>0</v>
      </c>
      <c r="F4571" s="10">
        <f>IFERROR(VLOOKUP(A4571,'Sevinç 03.04.2023 1215'!$A:$F,5,0),0)</f>
        <v>0</v>
      </c>
      <c r="G4571" s="10">
        <f>IFERROR(VLOOKUP(A4571,'Sevinç 04.04.2023 0911'!$A:$D,4,0),0)</f>
        <v>0</v>
      </c>
      <c r="H4571" s="10">
        <f>IFERROR(VLOOKUP(A4571,'Onaya Sunulan Birim Fiyat'!$A:$C,3,0),0)</f>
        <v>0</v>
      </c>
      <c r="I4571" s="10">
        <f>IFERROR(VLOOKUP(A4571,'Eksik Birim Fiyat Satınalma'!$A:$E,5,0),0)</f>
        <v>0</v>
      </c>
      <c r="J4571" s="10">
        <f>IFERROR(VLOOKUP(A4571,'Eksik Birim Fiyat'!$A$2:$E$129,5,0),0)</f>
        <v>0</v>
      </c>
      <c r="K4571" s="10">
        <f>IFERROR(VLOOKUP(A4571,'Birim Fiyatı Olmayan Malzemeler'!$A$1:$C$128,3,0),0)</f>
        <v>0</v>
      </c>
      <c r="L4571" s="10">
        <f>IFERROR(VLOOKUP(A4571,'Reçete Altındakiler'!$A:$C,3,0),0)</f>
        <v>0</v>
      </c>
    </row>
    <row r="4572" spans="1:12" x14ac:dyDescent="0.25">
      <c r="A4572" s="8" t="s">
        <v>4199</v>
      </c>
      <c r="B4572" s="1">
        <v>2</v>
      </c>
      <c r="C4572" s="1">
        <v>1050</v>
      </c>
      <c r="D4572" s="1">
        <v>0</v>
      </c>
      <c r="E4572" s="1">
        <v>0</v>
      </c>
      <c r="F4572" s="10">
        <f>IFERROR(VLOOKUP(A4572,'Sevinç 03.04.2023 1215'!$A:$F,5,0),0)</f>
        <v>0</v>
      </c>
      <c r="G4572" s="10">
        <f>IFERROR(VLOOKUP(A4572,'Sevinç 04.04.2023 0911'!$A:$D,4,0),0)</f>
        <v>0</v>
      </c>
      <c r="H4572" s="10">
        <f>IFERROR(VLOOKUP(A4572,'Onaya Sunulan Birim Fiyat'!$A:$C,3,0),0)</f>
        <v>0</v>
      </c>
      <c r="I4572" s="10">
        <f>IFERROR(VLOOKUP(A4572,'Eksik Birim Fiyat Satınalma'!$A:$E,5,0),0)</f>
        <v>0</v>
      </c>
      <c r="J4572" s="10">
        <f>IFERROR(VLOOKUP(A4572,'Eksik Birim Fiyat'!$A$2:$E$129,5,0),0)</f>
        <v>0</v>
      </c>
      <c r="K4572" s="10">
        <f>IFERROR(VLOOKUP(A4572,'Birim Fiyatı Olmayan Malzemeler'!$A$1:$C$128,3,0),0)</f>
        <v>0</v>
      </c>
      <c r="L4572" s="10">
        <f>IFERROR(VLOOKUP(A4572,'Reçete Altındakiler'!$A:$C,3,0),0)</f>
        <v>0</v>
      </c>
    </row>
    <row r="4573" spans="1:12" x14ac:dyDescent="0.25">
      <c r="A4573" s="8" t="s">
        <v>3120</v>
      </c>
      <c r="B4573" s="1">
        <v>2</v>
      </c>
      <c r="C4573" s="1">
        <v>66</v>
      </c>
      <c r="D4573" s="1">
        <v>0</v>
      </c>
      <c r="E4573" s="1">
        <v>0</v>
      </c>
      <c r="F4573" s="10">
        <f>IFERROR(VLOOKUP(A4573,'Sevinç 03.04.2023 1215'!$A:$F,5,0),0)</f>
        <v>0</v>
      </c>
      <c r="G4573" s="10">
        <f>IFERROR(VLOOKUP(A4573,'Sevinç 04.04.2023 0911'!$A:$D,4,0),0)</f>
        <v>0</v>
      </c>
      <c r="H4573" s="10">
        <f>IFERROR(VLOOKUP(A4573,'Onaya Sunulan Birim Fiyat'!$A:$C,3,0),0)</f>
        <v>0</v>
      </c>
      <c r="I4573" s="10">
        <f>IFERROR(VLOOKUP(A4573,'Eksik Birim Fiyat Satınalma'!$A:$E,5,0),0)</f>
        <v>0</v>
      </c>
      <c r="J4573" s="10">
        <f>IFERROR(VLOOKUP(A4573,'Eksik Birim Fiyat'!$A$2:$E$129,5,0),0)</f>
        <v>0</v>
      </c>
      <c r="K4573" s="10">
        <f>IFERROR(VLOOKUP(A4573,'Birim Fiyatı Olmayan Malzemeler'!$A$1:$C$128,3,0),0)</f>
        <v>0</v>
      </c>
      <c r="L4573" s="10">
        <f>IFERROR(VLOOKUP(A4573,'Reçete Altındakiler'!$A:$C,3,0),0)</f>
        <v>0</v>
      </c>
    </row>
    <row r="4574" spans="1:12" x14ac:dyDescent="0.25">
      <c r="A4574" s="8" t="s">
        <v>2337</v>
      </c>
      <c r="B4574" s="1">
        <v>2</v>
      </c>
      <c r="C4574" s="1">
        <v>190</v>
      </c>
      <c r="D4574" s="1">
        <v>0</v>
      </c>
      <c r="E4574" s="1">
        <v>0</v>
      </c>
      <c r="F4574" s="10">
        <f>IFERROR(VLOOKUP(A4574,'Sevinç 03.04.2023 1215'!$A:$F,5,0),0)</f>
        <v>0</v>
      </c>
      <c r="G4574" s="10">
        <f>IFERROR(VLOOKUP(A4574,'Sevinç 04.04.2023 0911'!$A:$D,4,0),0)</f>
        <v>0</v>
      </c>
      <c r="H4574" s="10">
        <f>IFERROR(VLOOKUP(A4574,'Onaya Sunulan Birim Fiyat'!$A:$C,3,0),0)</f>
        <v>0</v>
      </c>
      <c r="I4574" s="10">
        <f>IFERROR(VLOOKUP(A4574,'Eksik Birim Fiyat Satınalma'!$A:$E,5,0),0)</f>
        <v>0</v>
      </c>
      <c r="J4574" s="10">
        <f>IFERROR(VLOOKUP(A4574,'Eksik Birim Fiyat'!$A$2:$E$129,5,0),0)</f>
        <v>0</v>
      </c>
      <c r="K4574" s="10">
        <f>IFERROR(VLOOKUP(A4574,'Birim Fiyatı Olmayan Malzemeler'!$A$1:$C$128,3,0),0)</f>
        <v>0</v>
      </c>
      <c r="L4574" s="10">
        <f>IFERROR(VLOOKUP(A4574,'Reçete Altındakiler'!$A:$C,3,0),0)</f>
        <v>0</v>
      </c>
    </row>
    <row r="4575" spans="1:12" x14ac:dyDescent="0.25">
      <c r="A4575" s="8" t="s">
        <v>3121</v>
      </c>
      <c r="B4575" s="1">
        <v>2</v>
      </c>
      <c r="C4575" s="1">
        <v>1380</v>
      </c>
      <c r="D4575" s="1">
        <v>0</v>
      </c>
      <c r="E4575" s="1">
        <v>0</v>
      </c>
      <c r="F4575" s="10">
        <f>IFERROR(VLOOKUP(A4575,'Sevinç 03.04.2023 1215'!$A:$F,5,0),0)</f>
        <v>0</v>
      </c>
      <c r="G4575" s="10">
        <f>IFERROR(VLOOKUP(A4575,'Sevinç 04.04.2023 0911'!$A:$D,4,0),0)</f>
        <v>0</v>
      </c>
      <c r="H4575" s="10">
        <f>IFERROR(VLOOKUP(A4575,'Onaya Sunulan Birim Fiyat'!$A:$C,3,0),0)</f>
        <v>0</v>
      </c>
      <c r="I4575" s="10">
        <f>IFERROR(VLOOKUP(A4575,'Eksik Birim Fiyat Satınalma'!$A:$E,5,0),0)</f>
        <v>0</v>
      </c>
      <c r="J4575" s="10">
        <f>IFERROR(VLOOKUP(A4575,'Eksik Birim Fiyat'!$A$2:$E$129,5,0),0)</f>
        <v>0</v>
      </c>
      <c r="K4575" s="10">
        <f>IFERROR(VLOOKUP(A4575,'Birim Fiyatı Olmayan Malzemeler'!$A$1:$C$128,3,0),0)</f>
        <v>0</v>
      </c>
      <c r="L4575" s="10">
        <f>IFERROR(VLOOKUP(A4575,'Reçete Altındakiler'!$A:$C,3,0),0)</f>
        <v>0</v>
      </c>
    </row>
    <row r="4576" spans="1:12" x14ac:dyDescent="0.25">
      <c r="A4576" s="8" t="s">
        <v>3121</v>
      </c>
      <c r="B4576" s="1">
        <v>3</v>
      </c>
      <c r="C4576" s="1">
        <v>68</v>
      </c>
      <c r="D4576" s="1">
        <v>0</v>
      </c>
      <c r="E4576" s="1">
        <v>0</v>
      </c>
      <c r="F4576" s="10">
        <f>IFERROR(VLOOKUP(A4576,'Sevinç 03.04.2023 1215'!$A:$F,5,0),0)</f>
        <v>0</v>
      </c>
      <c r="G4576" s="10">
        <f>IFERROR(VLOOKUP(A4576,'Sevinç 04.04.2023 0911'!$A:$D,4,0),0)</f>
        <v>0</v>
      </c>
      <c r="H4576" s="10">
        <f>IFERROR(VLOOKUP(A4576,'Onaya Sunulan Birim Fiyat'!$A:$C,3,0),0)</f>
        <v>0</v>
      </c>
      <c r="I4576" s="10">
        <f>IFERROR(VLOOKUP(A4576,'Eksik Birim Fiyat Satınalma'!$A:$E,5,0),0)</f>
        <v>0</v>
      </c>
      <c r="J4576" s="10">
        <f>IFERROR(VLOOKUP(A4576,'Eksik Birim Fiyat'!$A$2:$E$129,5,0),0)</f>
        <v>0</v>
      </c>
      <c r="K4576" s="10">
        <f>IFERROR(VLOOKUP(A4576,'Birim Fiyatı Olmayan Malzemeler'!$A$1:$C$128,3,0),0)</f>
        <v>0</v>
      </c>
      <c r="L4576" s="10">
        <f>IFERROR(VLOOKUP(A4576,'Reçete Altındakiler'!$A:$C,3,0),0)</f>
        <v>0</v>
      </c>
    </row>
    <row r="4577" spans="1:12" x14ac:dyDescent="0.25">
      <c r="A4577" s="8" t="s">
        <v>2338</v>
      </c>
      <c r="B4577" s="1">
        <v>2</v>
      </c>
      <c r="C4577" s="1">
        <v>2246</v>
      </c>
      <c r="D4577" s="1">
        <v>0</v>
      </c>
      <c r="E4577" s="1">
        <v>0</v>
      </c>
      <c r="F4577" s="10">
        <f>IFERROR(VLOOKUP(A4577,'Sevinç 03.04.2023 1215'!$A:$F,5,0),0)</f>
        <v>0</v>
      </c>
      <c r="G4577" s="10">
        <f>IFERROR(VLOOKUP(A4577,'Sevinç 04.04.2023 0911'!$A:$D,4,0),0)</f>
        <v>0</v>
      </c>
      <c r="H4577" s="10">
        <f>IFERROR(VLOOKUP(A4577,'Onaya Sunulan Birim Fiyat'!$A:$C,3,0),0)</f>
        <v>0</v>
      </c>
      <c r="I4577" s="10">
        <f>IFERROR(VLOOKUP(A4577,'Eksik Birim Fiyat Satınalma'!$A:$E,5,0),0)</f>
        <v>0</v>
      </c>
      <c r="J4577" s="10">
        <f>IFERROR(VLOOKUP(A4577,'Eksik Birim Fiyat'!$A$2:$E$129,5,0),0)</f>
        <v>0</v>
      </c>
      <c r="K4577" s="10">
        <f>IFERROR(VLOOKUP(A4577,'Birim Fiyatı Olmayan Malzemeler'!$A$1:$C$128,3,0),0)</f>
        <v>0</v>
      </c>
      <c r="L4577" s="10">
        <f>IFERROR(VLOOKUP(A4577,'Reçete Altındakiler'!$A:$C,3,0),0)</f>
        <v>0</v>
      </c>
    </row>
    <row r="4578" spans="1:12" x14ac:dyDescent="0.25">
      <c r="A4578" s="8" t="s">
        <v>3122</v>
      </c>
      <c r="B4578" s="1">
        <v>2</v>
      </c>
      <c r="C4578" s="1">
        <v>1535</v>
      </c>
      <c r="D4578" s="1">
        <v>0</v>
      </c>
      <c r="E4578" s="1">
        <v>0</v>
      </c>
      <c r="F4578" s="10">
        <f>IFERROR(VLOOKUP(A4578,'Sevinç 03.04.2023 1215'!$A:$F,5,0),0)</f>
        <v>0</v>
      </c>
      <c r="G4578" s="10">
        <f>IFERROR(VLOOKUP(A4578,'Sevinç 04.04.2023 0911'!$A:$D,4,0),0)</f>
        <v>0</v>
      </c>
      <c r="H4578" s="10">
        <f>IFERROR(VLOOKUP(A4578,'Onaya Sunulan Birim Fiyat'!$A:$C,3,0),0)</f>
        <v>0</v>
      </c>
      <c r="I4578" s="10">
        <f>IFERROR(VLOOKUP(A4578,'Eksik Birim Fiyat Satınalma'!$A:$E,5,0),0)</f>
        <v>0</v>
      </c>
      <c r="J4578" s="10">
        <f>IFERROR(VLOOKUP(A4578,'Eksik Birim Fiyat'!$A$2:$E$129,5,0),0)</f>
        <v>0</v>
      </c>
      <c r="K4578" s="10">
        <f>IFERROR(VLOOKUP(A4578,'Birim Fiyatı Olmayan Malzemeler'!$A$1:$C$128,3,0),0)</f>
        <v>0</v>
      </c>
      <c r="L4578" s="10">
        <f>IFERROR(VLOOKUP(A4578,'Reçete Altındakiler'!$A:$C,3,0),0)</f>
        <v>0</v>
      </c>
    </row>
    <row r="4579" spans="1:12" x14ac:dyDescent="0.25">
      <c r="A4579" s="8" t="s">
        <v>4200</v>
      </c>
      <c r="B4579" s="1">
        <v>2</v>
      </c>
      <c r="C4579" s="1">
        <v>1527</v>
      </c>
      <c r="D4579" s="1">
        <v>0</v>
      </c>
      <c r="E4579" s="1">
        <v>0</v>
      </c>
      <c r="F4579" s="10">
        <f>IFERROR(VLOOKUP(A4579,'Sevinç 03.04.2023 1215'!$A:$F,5,0),0)</f>
        <v>0</v>
      </c>
      <c r="G4579" s="10">
        <f>IFERROR(VLOOKUP(A4579,'Sevinç 04.04.2023 0911'!$A:$D,4,0),0)</f>
        <v>0</v>
      </c>
      <c r="H4579" s="10">
        <f>IFERROR(VLOOKUP(A4579,'Onaya Sunulan Birim Fiyat'!$A:$C,3,0),0)</f>
        <v>0</v>
      </c>
      <c r="I4579" s="10">
        <f>IFERROR(VLOOKUP(A4579,'Eksik Birim Fiyat Satınalma'!$A:$E,5,0),0)</f>
        <v>0</v>
      </c>
      <c r="J4579" s="10">
        <f>IFERROR(VLOOKUP(A4579,'Eksik Birim Fiyat'!$A$2:$E$129,5,0),0)</f>
        <v>0</v>
      </c>
      <c r="K4579" s="10">
        <f>IFERROR(VLOOKUP(A4579,'Birim Fiyatı Olmayan Malzemeler'!$A$1:$C$128,3,0),0)</f>
        <v>0</v>
      </c>
      <c r="L4579" s="10">
        <f>IFERROR(VLOOKUP(A4579,'Reçete Altındakiler'!$A:$C,3,0),0)</f>
        <v>0</v>
      </c>
    </row>
    <row r="4580" spans="1:12" x14ac:dyDescent="0.25">
      <c r="A4580" s="8" t="s">
        <v>3807</v>
      </c>
      <c r="B4580" s="1">
        <v>2</v>
      </c>
      <c r="C4580" s="1">
        <v>663</v>
      </c>
      <c r="D4580" s="1">
        <v>0</v>
      </c>
      <c r="E4580" s="1">
        <v>0</v>
      </c>
      <c r="F4580" s="10">
        <f>IFERROR(VLOOKUP(A4580,'Sevinç 03.04.2023 1215'!$A:$F,5,0),0)</f>
        <v>0</v>
      </c>
      <c r="G4580" s="10">
        <f>IFERROR(VLOOKUP(A4580,'Sevinç 04.04.2023 0911'!$A:$D,4,0),0)</f>
        <v>0</v>
      </c>
      <c r="H4580" s="10">
        <f>IFERROR(VLOOKUP(A4580,'Onaya Sunulan Birim Fiyat'!$A:$C,3,0),0)</f>
        <v>0</v>
      </c>
      <c r="I4580" s="10">
        <f>IFERROR(VLOOKUP(A4580,'Eksik Birim Fiyat Satınalma'!$A:$E,5,0),0)</f>
        <v>0</v>
      </c>
      <c r="J4580" s="10">
        <f>IFERROR(VLOOKUP(A4580,'Eksik Birim Fiyat'!$A$2:$E$129,5,0),0)</f>
        <v>0</v>
      </c>
      <c r="K4580" s="10">
        <f>IFERROR(VLOOKUP(A4580,'Birim Fiyatı Olmayan Malzemeler'!$A$1:$C$128,3,0),0)</f>
        <v>0</v>
      </c>
      <c r="L4580" s="10">
        <f>IFERROR(VLOOKUP(A4580,'Reçete Altındakiler'!$A:$C,3,0),0)</f>
        <v>0</v>
      </c>
    </row>
    <row r="4581" spans="1:12" x14ac:dyDescent="0.25">
      <c r="A4581" s="8" t="s">
        <v>3678</v>
      </c>
      <c r="B4581" s="1">
        <v>2</v>
      </c>
      <c r="C4581" s="1">
        <v>400</v>
      </c>
      <c r="D4581" s="1">
        <v>0</v>
      </c>
      <c r="E4581" s="1">
        <v>0</v>
      </c>
      <c r="F4581" s="10">
        <f>IFERROR(VLOOKUP(A4581,'Sevinç 03.04.2023 1215'!$A:$F,5,0),0)</f>
        <v>0</v>
      </c>
      <c r="G4581" s="10">
        <f>IFERROR(VLOOKUP(A4581,'Sevinç 04.04.2023 0911'!$A:$D,4,0),0)</f>
        <v>0</v>
      </c>
      <c r="H4581" s="10">
        <f>IFERROR(VLOOKUP(A4581,'Onaya Sunulan Birim Fiyat'!$A:$C,3,0),0)</f>
        <v>0</v>
      </c>
      <c r="I4581" s="10">
        <f>IFERROR(VLOOKUP(A4581,'Eksik Birim Fiyat Satınalma'!$A:$E,5,0),0)</f>
        <v>0</v>
      </c>
      <c r="J4581" s="10">
        <f>IFERROR(VLOOKUP(A4581,'Eksik Birim Fiyat'!$A$2:$E$129,5,0),0)</f>
        <v>0</v>
      </c>
      <c r="K4581" s="10">
        <f>IFERROR(VLOOKUP(A4581,'Birim Fiyatı Olmayan Malzemeler'!$A$1:$C$128,3,0),0)</f>
        <v>0</v>
      </c>
      <c r="L4581" s="10">
        <f>IFERROR(VLOOKUP(A4581,'Reçete Altındakiler'!$A:$C,3,0),0)</f>
        <v>0</v>
      </c>
    </row>
    <row r="4582" spans="1:12" x14ac:dyDescent="0.25">
      <c r="A4582" s="8" t="s">
        <v>3678</v>
      </c>
      <c r="B4582" s="1">
        <v>3</v>
      </c>
      <c r="C4582" s="1">
        <v>3</v>
      </c>
      <c r="D4582" s="1">
        <v>0</v>
      </c>
      <c r="E4582" s="1">
        <v>0</v>
      </c>
      <c r="F4582" s="10">
        <f>IFERROR(VLOOKUP(A4582,'Sevinç 03.04.2023 1215'!$A:$F,5,0),0)</f>
        <v>0</v>
      </c>
      <c r="G4582" s="10">
        <f>IFERROR(VLOOKUP(A4582,'Sevinç 04.04.2023 0911'!$A:$D,4,0),0)</f>
        <v>0</v>
      </c>
      <c r="H4582" s="10">
        <f>IFERROR(VLOOKUP(A4582,'Onaya Sunulan Birim Fiyat'!$A:$C,3,0),0)</f>
        <v>0</v>
      </c>
      <c r="I4582" s="10">
        <f>IFERROR(VLOOKUP(A4582,'Eksik Birim Fiyat Satınalma'!$A:$E,5,0),0)</f>
        <v>0</v>
      </c>
      <c r="J4582" s="10">
        <f>IFERROR(VLOOKUP(A4582,'Eksik Birim Fiyat'!$A$2:$E$129,5,0),0)</f>
        <v>0</v>
      </c>
      <c r="K4582" s="10">
        <f>IFERROR(VLOOKUP(A4582,'Birim Fiyatı Olmayan Malzemeler'!$A$1:$C$128,3,0),0)</f>
        <v>0</v>
      </c>
      <c r="L4582" s="10">
        <f>IFERROR(VLOOKUP(A4582,'Reçete Altındakiler'!$A:$C,3,0),0)</f>
        <v>0</v>
      </c>
    </row>
    <row r="4583" spans="1:12" x14ac:dyDescent="0.25">
      <c r="A4583" s="8" t="s">
        <v>2339</v>
      </c>
      <c r="B4583" s="1">
        <v>2</v>
      </c>
      <c r="C4583" s="1">
        <v>125</v>
      </c>
      <c r="D4583" s="1">
        <v>0.42</v>
      </c>
      <c r="E4583" s="1">
        <v>52.5</v>
      </c>
      <c r="F4583" s="10">
        <f>IFERROR(VLOOKUP(A4583,'Sevinç 03.04.2023 1215'!$A:$F,5,0),0)</f>
        <v>0</v>
      </c>
      <c r="G4583" s="10">
        <f>IFERROR(VLOOKUP(A4583,'Sevinç 04.04.2023 0911'!$A:$D,4,0),0)</f>
        <v>0</v>
      </c>
      <c r="H4583" s="10">
        <f>IFERROR(VLOOKUP(A4583,'Onaya Sunulan Birim Fiyat'!$A:$C,3,0),0)</f>
        <v>0</v>
      </c>
      <c r="I4583" s="10">
        <f>IFERROR(VLOOKUP(A4583,'Eksik Birim Fiyat Satınalma'!$A:$E,5,0),0)</f>
        <v>0</v>
      </c>
      <c r="J4583" s="10">
        <f>IFERROR(VLOOKUP(A4583,'Eksik Birim Fiyat'!$A$2:$E$129,5,0),0)</f>
        <v>0</v>
      </c>
      <c r="K4583" s="10">
        <f>IFERROR(VLOOKUP(A4583,'Birim Fiyatı Olmayan Malzemeler'!$A$1:$C$128,3,0),0)</f>
        <v>0</v>
      </c>
      <c r="L4583" s="10">
        <f>IFERROR(VLOOKUP(A4583,'Reçete Altındakiler'!$A:$C,3,0),0)</f>
        <v>0</v>
      </c>
    </row>
    <row r="4584" spans="1:12" x14ac:dyDescent="0.25">
      <c r="A4584" s="8" t="s">
        <v>3719</v>
      </c>
      <c r="B4584" s="1">
        <v>2</v>
      </c>
      <c r="C4584" s="1">
        <v>1676</v>
      </c>
      <c r="D4584" s="1">
        <v>0</v>
      </c>
      <c r="E4584" s="1">
        <v>0</v>
      </c>
      <c r="F4584" s="10">
        <f>IFERROR(VLOOKUP(A4584,'Sevinç 03.04.2023 1215'!$A:$F,5,0),0)</f>
        <v>0</v>
      </c>
      <c r="G4584" s="10">
        <f>IFERROR(VLOOKUP(A4584,'Sevinç 04.04.2023 0911'!$A:$D,4,0),0)</f>
        <v>0</v>
      </c>
      <c r="H4584" s="10">
        <f>IFERROR(VLOOKUP(A4584,'Onaya Sunulan Birim Fiyat'!$A:$C,3,0),0)</f>
        <v>0</v>
      </c>
      <c r="I4584" s="10">
        <f>IFERROR(VLOOKUP(A4584,'Eksik Birim Fiyat Satınalma'!$A:$E,5,0),0)</f>
        <v>0</v>
      </c>
      <c r="J4584" s="10">
        <f>IFERROR(VLOOKUP(A4584,'Eksik Birim Fiyat'!$A$2:$E$129,5,0),0)</f>
        <v>0</v>
      </c>
      <c r="K4584" s="10">
        <f>IFERROR(VLOOKUP(A4584,'Birim Fiyatı Olmayan Malzemeler'!$A$1:$C$128,3,0),0)</f>
        <v>0</v>
      </c>
      <c r="L4584" s="10">
        <f>IFERROR(VLOOKUP(A4584,'Reçete Altındakiler'!$A:$C,3,0),0)</f>
        <v>0</v>
      </c>
    </row>
    <row r="4585" spans="1:12" x14ac:dyDescent="0.25">
      <c r="A4585" s="8" t="s">
        <v>2340</v>
      </c>
      <c r="B4585" s="1">
        <v>2</v>
      </c>
      <c r="C4585" s="1">
        <v>80</v>
      </c>
      <c r="D4585" s="1">
        <v>0</v>
      </c>
      <c r="E4585" s="1">
        <v>0</v>
      </c>
      <c r="F4585" s="10">
        <f>IFERROR(VLOOKUP(A4585,'Sevinç 03.04.2023 1215'!$A:$F,5,0),0)</f>
        <v>0</v>
      </c>
      <c r="G4585" s="10">
        <f>IFERROR(VLOOKUP(A4585,'Sevinç 04.04.2023 0911'!$A:$D,4,0),0)</f>
        <v>0</v>
      </c>
      <c r="H4585" s="10">
        <f>IFERROR(VLOOKUP(A4585,'Onaya Sunulan Birim Fiyat'!$A:$C,3,0),0)</f>
        <v>0</v>
      </c>
      <c r="I4585" s="10">
        <f>IFERROR(VLOOKUP(A4585,'Eksik Birim Fiyat Satınalma'!$A:$E,5,0),0)</f>
        <v>0</v>
      </c>
      <c r="J4585" s="10">
        <f>IFERROR(VLOOKUP(A4585,'Eksik Birim Fiyat'!$A$2:$E$129,5,0),0)</f>
        <v>0</v>
      </c>
      <c r="K4585" s="10">
        <f>IFERROR(VLOOKUP(A4585,'Birim Fiyatı Olmayan Malzemeler'!$A$1:$C$128,3,0),0)</f>
        <v>0</v>
      </c>
      <c r="L4585" s="10">
        <f>IFERROR(VLOOKUP(A4585,'Reçete Altındakiler'!$A:$C,3,0),0)</f>
        <v>0</v>
      </c>
    </row>
    <row r="4586" spans="1:12" x14ac:dyDescent="0.25">
      <c r="A4586" s="8" t="s">
        <v>2340</v>
      </c>
      <c r="B4586" s="1">
        <v>3</v>
      </c>
      <c r="C4586" s="1">
        <v>5</v>
      </c>
      <c r="D4586" s="1">
        <v>0</v>
      </c>
      <c r="E4586" s="1">
        <v>0</v>
      </c>
      <c r="F4586" s="10">
        <f>IFERROR(VLOOKUP(A4586,'Sevinç 03.04.2023 1215'!$A:$F,5,0),0)</f>
        <v>0</v>
      </c>
      <c r="G4586" s="10">
        <f>IFERROR(VLOOKUP(A4586,'Sevinç 04.04.2023 0911'!$A:$D,4,0),0)</f>
        <v>0</v>
      </c>
      <c r="H4586" s="10">
        <f>IFERROR(VLOOKUP(A4586,'Onaya Sunulan Birim Fiyat'!$A:$C,3,0),0)</f>
        <v>0</v>
      </c>
      <c r="I4586" s="10">
        <f>IFERROR(VLOOKUP(A4586,'Eksik Birim Fiyat Satınalma'!$A:$E,5,0),0)</f>
        <v>0</v>
      </c>
      <c r="J4586" s="10">
        <f>IFERROR(VLOOKUP(A4586,'Eksik Birim Fiyat'!$A$2:$E$129,5,0),0)</f>
        <v>0</v>
      </c>
      <c r="K4586" s="10">
        <f>IFERROR(VLOOKUP(A4586,'Birim Fiyatı Olmayan Malzemeler'!$A$1:$C$128,3,0),0)</f>
        <v>0</v>
      </c>
      <c r="L4586" s="10">
        <f>IFERROR(VLOOKUP(A4586,'Reçete Altındakiler'!$A:$C,3,0),0)</f>
        <v>0</v>
      </c>
    </row>
    <row r="4587" spans="1:12" x14ac:dyDescent="0.25">
      <c r="A4587" s="8" t="s">
        <v>3808</v>
      </c>
      <c r="B4587" s="1">
        <v>2</v>
      </c>
      <c r="C4587" s="1">
        <v>1339</v>
      </c>
      <c r="D4587" s="1">
        <v>0</v>
      </c>
      <c r="E4587" s="1">
        <v>0</v>
      </c>
      <c r="F4587" s="10">
        <f>IFERROR(VLOOKUP(A4587,'Sevinç 03.04.2023 1215'!$A:$F,5,0),0)</f>
        <v>0</v>
      </c>
      <c r="G4587" s="10">
        <f>IFERROR(VLOOKUP(A4587,'Sevinç 04.04.2023 0911'!$A:$D,4,0),0)</f>
        <v>0</v>
      </c>
      <c r="H4587" s="10">
        <f>IFERROR(VLOOKUP(A4587,'Onaya Sunulan Birim Fiyat'!$A:$C,3,0),0)</f>
        <v>0</v>
      </c>
      <c r="I4587" s="10">
        <f>IFERROR(VLOOKUP(A4587,'Eksik Birim Fiyat Satınalma'!$A:$E,5,0),0)</f>
        <v>0</v>
      </c>
      <c r="J4587" s="10">
        <f>IFERROR(VLOOKUP(A4587,'Eksik Birim Fiyat'!$A$2:$E$129,5,0),0)</f>
        <v>0</v>
      </c>
      <c r="K4587" s="10">
        <f>IFERROR(VLOOKUP(A4587,'Birim Fiyatı Olmayan Malzemeler'!$A$1:$C$128,3,0),0)</f>
        <v>0</v>
      </c>
      <c r="L4587" s="10">
        <f>IFERROR(VLOOKUP(A4587,'Reçete Altındakiler'!$A:$C,3,0),0)</f>
        <v>0</v>
      </c>
    </row>
    <row r="4588" spans="1:12" x14ac:dyDescent="0.25">
      <c r="A4588" s="8" t="s">
        <v>3808</v>
      </c>
      <c r="B4588" s="1">
        <v>3</v>
      </c>
      <c r="C4588" s="1">
        <v>4265</v>
      </c>
      <c r="D4588" s="1">
        <v>0</v>
      </c>
      <c r="E4588" s="1">
        <v>0</v>
      </c>
      <c r="F4588" s="10">
        <f>IFERROR(VLOOKUP(A4588,'Sevinç 03.04.2023 1215'!$A:$F,5,0),0)</f>
        <v>0</v>
      </c>
      <c r="G4588" s="10">
        <f>IFERROR(VLOOKUP(A4588,'Sevinç 04.04.2023 0911'!$A:$D,4,0),0)</f>
        <v>0</v>
      </c>
      <c r="H4588" s="10">
        <f>IFERROR(VLOOKUP(A4588,'Onaya Sunulan Birim Fiyat'!$A:$C,3,0),0)</f>
        <v>0</v>
      </c>
      <c r="I4588" s="10">
        <f>IFERROR(VLOOKUP(A4588,'Eksik Birim Fiyat Satınalma'!$A:$E,5,0),0)</f>
        <v>0</v>
      </c>
      <c r="J4588" s="10">
        <f>IFERROR(VLOOKUP(A4588,'Eksik Birim Fiyat'!$A$2:$E$129,5,0),0)</f>
        <v>0</v>
      </c>
      <c r="K4588" s="10">
        <f>IFERROR(VLOOKUP(A4588,'Birim Fiyatı Olmayan Malzemeler'!$A$1:$C$128,3,0),0)</f>
        <v>0</v>
      </c>
      <c r="L4588" s="10">
        <f>IFERROR(VLOOKUP(A4588,'Reçete Altındakiler'!$A:$C,3,0),0)</f>
        <v>0</v>
      </c>
    </row>
    <row r="4589" spans="1:12" x14ac:dyDescent="0.25">
      <c r="A4589" s="8" t="s">
        <v>3123</v>
      </c>
      <c r="B4589" s="1">
        <v>2</v>
      </c>
      <c r="C4589" s="1">
        <v>247</v>
      </c>
      <c r="D4589" s="1">
        <v>0</v>
      </c>
      <c r="E4589" s="1">
        <v>0</v>
      </c>
      <c r="F4589" s="10">
        <f>IFERROR(VLOOKUP(A4589,'Sevinç 03.04.2023 1215'!$A:$F,5,0),0)</f>
        <v>0</v>
      </c>
      <c r="G4589" s="10">
        <f>IFERROR(VLOOKUP(A4589,'Sevinç 04.04.2023 0911'!$A:$D,4,0),0)</f>
        <v>0</v>
      </c>
      <c r="H4589" s="10">
        <f>IFERROR(VLOOKUP(A4589,'Onaya Sunulan Birim Fiyat'!$A:$C,3,0),0)</f>
        <v>0</v>
      </c>
      <c r="I4589" s="10">
        <f>IFERROR(VLOOKUP(A4589,'Eksik Birim Fiyat Satınalma'!$A:$E,5,0),0)</f>
        <v>0</v>
      </c>
      <c r="J4589" s="10">
        <f>IFERROR(VLOOKUP(A4589,'Eksik Birim Fiyat'!$A$2:$E$129,5,0),0)</f>
        <v>0</v>
      </c>
      <c r="K4589" s="10">
        <f>IFERROR(VLOOKUP(A4589,'Birim Fiyatı Olmayan Malzemeler'!$A$1:$C$128,3,0),0)</f>
        <v>0</v>
      </c>
      <c r="L4589" s="10">
        <f>IFERROR(VLOOKUP(A4589,'Reçete Altındakiler'!$A:$C,3,0),0)</f>
        <v>0</v>
      </c>
    </row>
    <row r="4590" spans="1:12" x14ac:dyDescent="0.25">
      <c r="A4590" s="8" t="s">
        <v>3123</v>
      </c>
      <c r="B4590" s="1">
        <v>3</v>
      </c>
      <c r="C4590" s="1">
        <v>595</v>
      </c>
      <c r="D4590" s="1">
        <v>0</v>
      </c>
      <c r="E4590" s="1">
        <v>0</v>
      </c>
      <c r="F4590" s="10">
        <f>IFERROR(VLOOKUP(A4590,'Sevinç 03.04.2023 1215'!$A:$F,5,0),0)</f>
        <v>0</v>
      </c>
      <c r="G4590" s="10">
        <f>IFERROR(VLOOKUP(A4590,'Sevinç 04.04.2023 0911'!$A:$D,4,0),0)</f>
        <v>0</v>
      </c>
      <c r="H4590" s="10">
        <f>IFERROR(VLOOKUP(A4590,'Onaya Sunulan Birim Fiyat'!$A:$C,3,0),0)</f>
        <v>0</v>
      </c>
      <c r="I4590" s="10">
        <f>IFERROR(VLOOKUP(A4590,'Eksik Birim Fiyat Satınalma'!$A:$E,5,0),0)</f>
        <v>0</v>
      </c>
      <c r="J4590" s="10">
        <f>IFERROR(VLOOKUP(A4590,'Eksik Birim Fiyat'!$A$2:$E$129,5,0),0)</f>
        <v>0</v>
      </c>
      <c r="K4590" s="10">
        <f>IFERROR(VLOOKUP(A4590,'Birim Fiyatı Olmayan Malzemeler'!$A$1:$C$128,3,0),0)</f>
        <v>0</v>
      </c>
      <c r="L4590" s="10">
        <f>IFERROR(VLOOKUP(A4590,'Reçete Altındakiler'!$A:$C,3,0),0)</f>
        <v>0</v>
      </c>
    </row>
    <row r="4591" spans="1:12" x14ac:dyDescent="0.25">
      <c r="A4591" s="8" t="s">
        <v>4201</v>
      </c>
      <c r="B4591" s="1">
        <v>2</v>
      </c>
      <c r="C4591" s="1">
        <v>817</v>
      </c>
      <c r="D4591" s="1">
        <v>0</v>
      </c>
      <c r="E4591" s="1">
        <v>0</v>
      </c>
      <c r="F4591" s="10">
        <f>IFERROR(VLOOKUP(A4591,'Sevinç 03.04.2023 1215'!$A:$F,5,0),0)</f>
        <v>0</v>
      </c>
      <c r="G4591" s="10">
        <f>IFERROR(VLOOKUP(A4591,'Sevinç 04.04.2023 0911'!$A:$D,4,0),0)</f>
        <v>0</v>
      </c>
      <c r="H4591" s="10">
        <f>IFERROR(VLOOKUP(A4591,'Onaya Sunulan Birim Fiyat'!$A:$C,3,0),0)</f>
        <v>0</v>
      </c>
      <c r="I4591" s="10">
        <f>IFERROR(VLOOKUP(A4591,'Eksik Birim Fiyat Satınalma'!$A:$E,5,0),0)</f>
        <v>0</v>
      </c>
      <c r="J4591" s="10">
        <f>IFERROR(VLOOKUP(A4591,'Eksik Birim Fiyat'!$A$2:$E$129,5,0),0)</f>
        <v>0</v>
      </c>
      <c r="K4591" s="10">
        <f>IFERROR(VLOOKUP(A4591,'Birim Fiyatı Olmayan Malzemeler'!$A$1:$C$128,3,0),0)</f>
        <v>0</v>
      </c>
      <c r="L4591" s="10">
        <f>IFERROR(VLOOKUP(A4591,'Reçete Altındakiler'!$A:$C,3,0),0)</f>
        <v>0</v>
      </c>
    </row>
    <row r="4592" spans="1:12" x14ac:dyDescent="0.25">
      <c r="A4592" s="8" t="s">
        <v>4202</v>
      </c>
      <c r="B4592" s="1">
        <v>2</v>
      </c>
      <c r="C4592" s="1">
        <v>674</v>
      </c>
      <c r="D4592" s="1">
        <v>0</v>
      </c>
      <c r="E4592" s="1">
        <v>0</v>
      </c>
      <c r="F4592" s="10">
        <f>IFERROR(VLOOKUP(A4592,'Sevinç 03.04.2023 1215'!$A:$F,5,0),0)</f>
        <v>0</v>
      </c>
      <c r="G4592" s="10">
        <f>IFERROR(VLOOKUP(A4592,'Sevinç 04.04.2023 0911'!$A:$D,4,0),0)</f>
        <v>0</v>
      </c>
      <c r="H4592" s="10">
        <f>IFERROR(VLOOKUP(A4592,'Onaya Sunulan Birim Fiyat'!$A:$C,3,0),0)</f>
        <v>0</v>
      </c>
      <c r="I4592" s="10">
        <f>IFERROR(VLOOKUP(A4592,'Eksik Birim Fiyat Satınalma'!$A:$E,5,0),0)</f>
        <v>0</v>
      </c>
      <c r="J4592" s="10">
        <f>IFERROR(VLOOKUP(A4592,'Eksik Birim Fiyat'!$A$2:$E$129,5,0),0)</f>
        <v>0</v>
      </c>
      <c r="K4592" s="10">
        <f>IFERROR(VLOOKUP(A4592,'Birim Fiyatı Olmayan Malzemeler'!$A$1:$C$128,3,0),0)</f>
        <v>0</v>
      </c>
      <c r="L4592" s="10">
        <f>IFERROR(VLOOKUP(A4592,'Reçete Altındakiler'!$A:$C,3,0),0)</f>
        <v>0</v>
      </c>
    </row>
    <row r="4593" spans="1:12" x14ac:dyDescent="0.25">
      <c r="A4593" s="8" t="s">
        <v>4203</v>
      </c>
      <c r="B4593" s="1">
        <v>2</v>
      </c>
      <c r="C4593" s="1">
        <v>421</v>
      </c>
      <c r="D4593" s="1">
        <v>0</v>
      </c>
      <c r="E4593" s="1">
        <v>0</v>
      </c>
      <c r="F4593" s="10">
        <f>IFERROR(VLOOKUP(A4593,'Sevinç 03.04.2023 1215'!$A:$F,5,0),0)</f>
        <v>0</v>
      </c>
      <c r="G4593" s="10">
        <f>IFERROR(VLOOKUP(A4593,'Sevinç 04.04.2023 0911'!$A:$D,4,0),0)</f>
        <v>0</v>
      </c>
      <c r="H4593" s="10">
        <f>IFERROR(VLOOKUP(A4593,'Onaya Sunulan Birim Fiyat'!$A:$C,3,0),0)</f>
        <v>0</v>
      </c>
      <c r="I4593" s="10">
        <f>IFERROR(VLOOKUP(A4593,'Eksik Birim Fiyat Satınalma'!$A:$E,5,0),0)</f>
        <v>0</v>
      </c>
      <c r="J4593" s="10">
        <f>IFERROR(VLOOKUP(A4593,'Eksik Birim Fiyat'!$A$2:$E$129,5,0),0)</f>
        <v>0</v>
      </c>
      <c r="K4593" s="10">
        <f>IFERROR(VLOOKUP(A4593,'Birim Fiyatı Olmayan Malzemeler'!$A$1:$C$128,3,0),0)</f>
        <v>0</v>
      </c>
      <c r="L4593" s="10">
        <f>IFERROR(VLOOKUP(A4593,'Reçete Altındakiler'!$A:$C,3,0),0)</f>
        <v>0</v>
      </c>
    </row>
    <row r="4594" spans="1:12" x14ac:dyDescent="0.25">
      <c r="A4594" s="8" t="s">
        <v>3124</v>
      </c>
      <c r="B4594" s="1">
        <v>2</v>
      </c>
      <c r="C4594" s="1">
        <v>45</v>
      </c>
      <c r="D4594" s="1">
        <v>0</v>
      </c>
      <c r="E4594" s="1">
        <v>0</v>
      </c>
      <c r="F4594" s="10">
        <f>IFERROR(VLOOKUP(A4594,'Sevinç 03.04.2023 1215'!$A:$F,5,0),0)</f>
        <v>0</v>
      </c>
      <c r="G4594" s="10">
        <f>IFERROR(VLOOKUP(A4594,'Sevinç 04.04.2023 0911'!$A:$D,4,0),0)</f>
        <v>0</v>
      </c>
      <c r="H4594" s="10">
        <f>IFERROR(VLOOKUP(A4594,'Onaya Sunulan Birim Fiyat'!$A:$C,3,0),0)</f>
        <v>0</v>
      </c>
      <c r="I4594" s="10">
        <f>IFERROR(VLOOKUP(A4594,'Eksik Birim Fiyat Satınalma'!$A:$E,5,0),0)</f>
        <v>0</v>
      </c>
      <c r="J4594" s="10">
        <f>IFERROR(VLOOKUP(A4594,'Eksik Birim Fiyat'!$A$2:$E$129,5,0),0)</f>
        <v>0</v>
      </c>
      <c r="K4594" s="10">
        <f>IFERROR(VLOOKUP(A4594,'Birim Fiyatı Olmayan Malzemeler'!$A$1:$C$128,3,0),0)</f>
        <v>0</v>
      </c>
      <c r="L4594" s="10">
        <f>IFERROR(VLOOKUP(A4594,'Reçete Altındakiler'!$A:$C,3,0),0)</f>
        <v>0</v>
      </c>
    </row>
    <row r="4595" spans="1:12" x14ac:dyDescent="0.25">
      <c r="A4595" s="8" t="s">
        <v>3720</v>
      </c>
      <c r="B4595" s="1">
        <v>2</v>
      </c>
      <c r="C4595" s="1">
        <v>223</v>
      </c>
      <c r="D4595" s="1">
        <v>0</v>
      </c>
      <c r="E4595" s="1">
        <v>0</v>
      </c>
      <c r="F4595" s="10">
        <f>IFERROR(VLOOKUP(A4595,'Sevinç 03.04.2023 1215'!$A:$F,5,0),0)</f>
        <v>0</v>
      </c>
      <c r="G4595" s="10">
        <f>IFERROR(VLOOKUP(A4595,'Sevinç 04.04.2023 0911'!$A:$D,4,0),0)</f>
        <v>0</v>
      </c>
      <c r="H4595" s="10">
        <f>IFERROR(VLOOKUP(A4595,'Onaya Sunulan Birim Fiyat'!$A:$C,3,0),0)</f>
        <v>0</v>
      </c>
      <c r="I4595" s="10">
        <f>IFERROR(VLOOKUP(A4595,'Eksik Birim Fiyat Satınalma'!$A:$E,5,0),0)</f>
        <v>0</v>
      </c>
      <c r="J4595" s="10">
        <f>IFERROR(VLOOKUP(A4595,'Eksik Birim Fiyat'!$A$2:$E$129,5,0),0)</f>
        <v>0</v>
      </c>
      <c r="K4595" s="10">
        <f>IFERROR(VLOOKUP(A4595,'Birim Fiyatı Olmayan Malzemeler'!$A$1:$C$128,3,0),0)</f>
        <v>0</v>
      </c>
      <c r="L4595" s="10">
        <f>IFERROR(VLOOKUP(A4595,'Reçete Altındakiler'!$A:$C,3,0),0)</f>
        <v>0</v>
      </c>
    </row>
    <row r="4596" spans="1:12" x14ac:dyDescent="0.25">
      <c r="A4596" s="8" t="s">
        <v>3679</v>
      </c>
      <c r="B4596" s="1">
        <v>2</v>
      </c>
      <c r="C4596" s="1">
        <v>20</v>
      </c>
      <c r="D4596" s="1">
        <v>0</v>
      </c>
      <c r="E4596" s="1">
        <v>0</v>
      </c>
      <c r="F4596" s="10">
        <f>IFERROR(VLOOKUP(A4596,'Sevinç 03.04.2023 1215'!$A:$F,5,0),0)</f>
        <v>0</v>
      </c>
      <c r="G4596" s="10">
        <f>IFERROR(VLOOKUP(A4596,'Sevinç 04.04.2023 0911'!$A:$D,4,0),0)</f>
        <v>0</v>
      </c>
      <c r="H4596" s="10">
        <f>IFERROR(VLOOKUP(A4596,'Onaya Sunulan Birim Fiyat'!$A:$C,3,0),0)</f>
        <v>0</v>
      </c>
      <c r="I4596" s="10">
        <f>IFERROR(VLOOKUP(A4596,'Eksik Birim Fiyat Satınalma'!$A:$E,5,0),0)</f>
        <v>0</v>
      </c>
      <c r="J4596" s="10">
        <f>IFERROR(VLOOKUP(A4596,'Eksik Birim Fiyat'!$A$2:$E$129,5,0),0)</f>
        <v>0</v>
      </c>
      <c r="K4596" s="10">
        <f>IFERROR(VLOOKUP(A4596,'Birim Fiyatı Olmayan Malzemeler'!$A$1:$C$128,3,0),0)</f>
        <v>0</v>
      </c>
      <c r="L4596" s="10">
        <f>IFERROR(VLOOKUP(A4596,'Reçete Altındakiler'!$A:$C,3,0),0)</f>
        <v>0</v>
      </c>
    </row>
    <row r="4597" spans="1:12" x14ac:dyDescent="0.25">
      <c r="A4597" s="8" t="s">
        <v>3679</v>
      </c>
      <c r="B4597" s="1">
        <v>3</v>
      </c>
      <c r="C4597" s="1">
        <v>484</v>
      </c>
      <c r="D4597" s="1">
        <v>0</v>
      </c>
      <c r="E4597" s="1">
        <v>0</v>
      </c>
      <c r="F4597" s="10">
        <f>IFERROR(VLOOKUP(A4597,'Sevinç 03.04.2023 1215'!$A:$F,5,0),0)</f>
        <v>0</v>
      </c>
      <c r="G4597" s="10">
        <f>IFERROR(VLOOKUP(A4597,'Sevinç 04.04.2023 0911'!$A:$D,4,0),0)</f>
        <v>0</v>
      </c>
      <c r="H4597" s="10">
        <f>IFERROR(VLOOKUP(A4597,'Onaya Sunulan Birim Fiyat'!$A:$C,3,0),0)</f>
        <v>0</v>
      </c>
      <c r="I4597" s="10">
        <f>IFERROR(VLOOKUP(A4597,'Eksik Birim Fiyat Satınalma'!$A:$E,5,0),0)</f>
        <v>0</v>
      </c>
      <c r="J4597" s="10">
        <f>IFERROR(VLOOKUP(A4597,'Eksik Birim Fiyat'!$A$2:$E$129,5,0),0)</f>
        <v>0</v>
      </c>
      <c r="K4597" s="10">
        <f>IFERROR(VLOOKUP(A4597,'Birim Fiyatı Olmayan Malzemeler'!$A$1:$C$128,3,0),0)</f>
        <v>0</v>
      </c>
      <c r="L4597" s="10">
        <f>IFERROR(VLOOKUP(A4597,'Reçete Altındakiler'!$A:$C,3,0),0)</f>
        <v>0</v>
      </c>
    </row>
    <row r="4598" spans="1:12" x14ac:dyDescent="0.25">
      <c r="A4598" s="8" t="s">
        <v>3809</v>
      </c>
      <c r="B4598" s="1">
        <v>3</v>
      </c>
      <c r="C4598" s="1">
        <v>504</v>
      </c>
      <c r="D4598" s="1">
        <v>0</v>
      </c>
      <c r="E4598" s="1">
        <v>0</v>
      </c>
      <c r="F4598" s="10">
        <f>IFERROR(VLOOKUP(A4598,'Sevinç 03.04.2023 1215'!$A:$F,5,0),0)</f>
        <v>0</v>
      </c>
      <c r="G4598" s="10">
        <f>IFERROR(VLOOKUP(A4598,'Sevinç 04.04.2023 0911'!$A:$D,4,0),0)</f>
        <v>0</v>
      </c>
      <c r="H4598" s="10">
        <f>IFERROR(VLOOKUP(A4598,'Onaya Sunulan Birim Fiyat'!$A:$C,3,0),0)</f>
        <v>0</v>
      </c>
      <c r="I4598" s="10">
        <f>IFERROR(VLOOKUP(A4598,'Eksik Birim Fiyat Satınalma'!$A:$E,5,0),0)</f>
        <v>0</v>
      </c>
      <c r="J4598" s="10">
        <f>IFERROR(VLOOKUP(A4598,'Eksik Birim Fiyat'!$A$2:$E$129,5,0),0)</f>
        <v>0</v>
      </c>
      <c r="K4598" s="10">
        <f>IFERROR(VLOOKUP(A4598,'Birim Fiyatı Olmayan Malzemeler'!$A$1:$C$128,3,0),0)</f>
        <v>0</v>
      </c>
      <c r="L4598" s="10">
        <f>IFERROR(VLOOKUP(A4598,'Reçete Altındakiler'!$A:$C,3,0),0)</f>
        <v>0</v>
      </c>
    </row>
    <row r="4599" spans="1:12" x14ac:dyDescent="0.25">
      <c r="A4599" s="8" t="s">
        <v>3721</v>
      </c>
      <c r="B4599" s="1">
        <v>2</v>
      </c>
      <c r="C4599" s="1">
        <v>1797</v>
      </c>
      <c r="D4599" s="1">
        <v>0</v>
      </c>
      <c r="E4599" s="1">
        <v>0</v>
      </c>
      <c r="F4599" s="10">
        <f>IFERROR(VLOOKUP(A4599,'Sevinç 03.04.2023 1215'!$A:$F,5,0),0)</f>
        <v>0</v>
      </c>
      <c r="G4599" s="10">
        <f>IFERROR(VLOOKUP(A4599,'Sevinç 04.04.2023 0911'!$A:$D,4,0),0)</f>
        <v>0</v>
      </c>
      <c r="H4599" s="10">
        <f>IFERROR(VLOOKUP(A4599,'Onaya Sunulan Birim Fiyat'!$A:$C,3,0),0)</f>
        <v>0</v>
      </c>
      <c r="I4599" s="10">
        <f>IFERROR(VLOOKUP(A4599,'Eksik Birim Fiyat Satınalma'!$A:$E,5,0),0)</f>
        <v>0</v>
      </c>
      <c r="J4599" s="10">
        <f>IFERROR(VLOOKUP(A4599,'Eksik Birim Fiyat'!$A$2:$E$129,5,0),0)</f>
        <v>0</v>
      </c>
      <c r="K4599" s="10">
        <f>IFERROR(VLOOKUP(A4599,'Birim Fiyatı Olmayan Malzemeler'!$A$1:$C$128,3,0),0)</f>
        <v>0</v>
      </c>
      <c r="L4599" s="10">
        <f>IFERROR(VLOOKUP(A4599,'Reçete Altındakiler'!$A:$C,3,0),0)</f>
        <v>0</v>
      </c>
    </row>
    <row r="4600" spans="1:12" x14ac:dyDescent="0.25">
      <c r="A4600" s="8" t="s">
        <v>3721</v>
      </c>
      <c r="B4600" s="1">
        <v>3</v>
      </c>
      <c r="C4600" s="1">
        <v>106</v>
      </c>
      <c r="D4600" s="1">
        <v>0</v>
      </c>
      <c r="E4600" s="1">
        <v>0</v>
      </c>
      <c r="F4600" s="10">
        <f>IFERROR(VLOOKUP(A4600,'Sevinç 03.04.2023 1215'!$A:$F,5,0),0)</f>
        <v>0</v>
      </c>
      <c r="G4600" s="10">
        <f>IFERROR(VLOOKUP(A4600,'Sevinç 04.04.2023 0911'!$A:$D,4,0),0)</f>
        <v>0</v>
      </c>
      <c r="H4600" s="10">
        <f>IFERROR(VLOOKUP(A4600,'Onaya Sunulan Birim Fiyat'!$A:$C,3,0),0)</f>
        <v>0</v>
      </c>
      <c r="I4600" s="10">
        <f>IFERROR(VLOOKUP(A4600,'Eksik Birim Fiyat Satınalma'!$A:$E,5,0),0)</f>
        <v>0</v>
      </c>
      <c r="J4600" s="10">
        <f>IFERROR(VLOOKUP(A4600,'Eksik Birim Fiyat'!$A$2:$E$129,5,0),0)</f>
        <v>0</v>
      </c>
      <c r="K4600" s="10">
        <f>IFERROR(VLOOKUP(A4600,'Birim Fiyatı Olmayan Malzemeler'!$A$1:$C$128,3,0),0)</f>
        <v>0</v>
      </c>
      <c r="L4600" s="10">
        <f>IFERROR(VLOOKUP(A4600,'Reçete Altındakiler'!$A:$C,3,0),0)</f>
        <v>0</v>
      </c>
    </row>
    <row r="4601" spans="1:12" x14ac:dyDescent="0.25">
      <c r="A4601" s="8" t="s">
        <v>2341</v>
      </c>
      <c r="B4601" s="1">
        <v>2</v>
      </c>
      <c r="C4601" s="1">
        <v>311</v>
      </c>
      <c r="D4601" s="1">
        <v>0</v>
      </c>
      <c r="E4601" s="1">
        <v>0</v>
      </c>
      <c r="F4601" s="10">
        <f>IFERROR(VLOOKUP(A4601,'Sevinç 03.04.2023 1215'!$A:$F,5,0),0)</f>
        <v>0</v>
      </c>
      <c r="G4601" s="10">
        <f>IFERROR(VLOOKUP(A4601,'Sevinç 04.04.2023 0911'!$A:$D,4,0),0)</f>
        <v>0</v>
      </c>
      <c r="H4601" s="10">
        <f>IFERROR(VLOOKUP(A4601,'Onaya Sunulan Birim Fiyat'!$A:$C,3,0),0)</f>
        <v>0</v>
      </c>
      <c r="I4601" s="10">
        <f>IFERROR(VLOOKUP(A4601,'Eksik Birim Fiyat Satınalma'!$A:$E,5,0),0)</f>
        <v>0</v>
      </c>
      <c r="J4601" s="10">
        <f>IFERROR(VLOOKUP(A4601,'Eksik Birim Fiyat'!$A$2:$E$129,5,0),0)</f>
        <v>0</v>
      </c>
      <c r="K4601" s="10">
        <f>IFERROR(VLOOKUP(A4601,'Birim Fiyatı Olmayan Malzemeler'!$A$1:$C$128,3,0),0)</f>
        <v>0</v>
      </c>
      <c r="L4601" s="10">
        <f>IFERROR(VLOOKUP(A4601,'Reçete Altındakiler'!$A:$C,3,0),0)</f>
        <v>0</v>
      </c>
    </row>
    <row r="4602" spans="1:12" x14ac:dyDescent="0.25">
      <c r="A4602" s="8" t="s">
        <v>2341</v>
      </c>
      <c r="B4602" s="1">
        <v>3</v>
      </c>
      <c r="C4602" s="1">
        <v>1</v>
      </c>
      <c r="D4602" s="1">
        <v>0</v>
      </c>
      <c r="E4602" s="1">
        <v>0</v>
      </c>
      <c r="F4602" s="10">
        <f>IFERROR(VLOOKUP(A4602,'Sevinç 03.04.2023 1215'!$A:$F,5,0),0)</f>
        <v>0</v>
      </c>
      <c r="G4602" s="10">
        <f>IFERROR(VLOOKUP(A4602,'Sevinç 04.04.2023 0911'!$A:$D,4,0),0)</f>
        <v>0</v>
      </c>
      <c r="H4602" s="10">
        <f>IFERROR(VLOOKUP(A4602,'Onaya Sunulan Birim Fiyat'!$A:$C,3,0),0)</f>
        <v>0</v>
      </c>
      <c r="I4602" s="10">
        <f>IFERROR(VLOOKUP(A4602,'Eksik Birim Fiyat Satınalma'!$A:$E,5,0),0)</f>
        <v>0</v>
      </c>
      <c r="J4602" s="10">
        <f>IFERROR(VLOOKUP(A4602,'Eksik Birim Fiyat'!$A$2:$E$129,5,0),0)</f>
        <v>0</v>
      </c>
      <c r="K4602" s="10">
        <f>IFERROR(VLOOKUP(A4602,'Birim Fiyatı Olmayan Malzemeler'!$A$1:$C$128,3,0),0)</f>
        <v>0</v>
      </c>
      <c r="L4602" s="10">
        <f>IFERROR(VLOOKUP(A4602,'Reçete Altındakiler'!$A:$C,3,0),0)</f>
        <v>0</v>
      </c>
    </row>
    <row r="4603" spans="1:12" x14ac:dyDescent="0.25">
      <c r="A4603" s="8" t="s">
        <v>3722</v>
      </c>
      <c r="B4603" s="1">
        <v>2</v>
      </c>
      <c r="C4603" s="1">
        <v>1348</v>
      </c>
      <c r="D4603" s="1">
        <v>0</v>
      </c>
      <c r="E4603" s="1">
        <v>0</v>
      </c>
      <c r="F4603" s="10">
        <f>IFERROR(VLOOKUP(A4603,'Sevinç 03.04.2023 1215'!$A:$F,5,0),0)</f>
        <v>0</v>
      </c>
      <c r="G4603" s="10">
        <f>IFERROR(VLOOKUP(A4603,'Sevinç 04.04.2023 0911'!$A:$D,4,0),0)</f>
        <v>0</v>
      </c>
      <c r="H4603" s="10">
        <f>IFERROR(VLOOKUP(A4603,'Onaya Sunulan Birim Fiyat'!$A:$C,3,0),0)</f>
        <v>0</v>
      </c>
      <c r="I4603" s="10">
        <f>IFERROR(VLOOKUP(A4603,'Eksik Birim Fiyat Satınalma'!$A:$E,5,0),0)</f>
        <v>0</v>
      </c>
      <c r="J4603" s="10">
        <f>IFERROR(VLOOKUP(A4603,'Eksik Birim Fiyat'!$A$2:$E$129,5,0),0)</f>
        <v>0</v>
      </c>
      <c r="K4603" s="10">
        <f>IFERROR(VLOOKUP(A4603,'Birim Fiyatı Olmayan Malzemeler'!$A$1:$C$128,3,0),0)</f>
        <v>0</v>
      </c>
      <c r="L4603" s="10">
        <f>IFERROR(VLOOKUP(A4603,'Reçete Altındakiler'!$A:$C,3,0),0)</f>
        <v>0</v>
      </c>
    </row>
    <row r="4604" spans="1:12" x14ac:dyDescent="0.25">
      <c r="A4604" s="8" t="s">
        <v>2342</v>
      </c>
      <c r="B4604" s="1">
        <v>2</v>
      </c>
      <c r="C4604" s="1">
        <v>288</v>
      </c>
      <c r="D4604" s="1">
        <v>0</v>
      </c>
      <c r="E4604" s="1">
        <v>0</v>
      </c>
      <c r="F4604" s="10">
        <f>IFERROR(VLOOKUP(A4604,'Sevinç 03.04.2023 1215'!$A:$F,5,0),0)</f>
        <v>0</v>
      </c>
      <c r="G4604" s="10">
        <f>IFERROR(VLOOKUP(A4604,'Sevinç 04.04.2023 0911'!$A:$D,4,0),0)</f>
        <v>0</v>
      </c>
      <c r="H4604" s="10">
        <f>IFERROR(VLOOKUP(A4604,'Onaya Sunulan Birim Fiyat'!$A:$C,3,0),0)</f>
        <v>0</v>
      </c>
      <c r="I4604" s="10">
        <f>IFERROR(VLOOKUP(A4604,'Eksik Birim Fiyat Satınalma'!$A:$E,5,0),0)</f>
        <v>0</v>
      </c>
      <c r="J4604" s="10">
        <f>IFERROR(VLOOKUP(A4604,'Eksik Birim Fiyat'!$A$2:$E$129,5,0),0)</f>
        <v>0</v>
      </c>
      <c r="K4604" s="10">
        <f>IFERROR(VLOOKUP(A4604,'Birim Fiyatı Olmayan Malzemeler'!$A$1:$C$128,3,0),0)</f>
        <v>0</v>
      </c>
      <c r="L4604" s="10">
        <f>IFERROR(VLOOKUP(A4604,'Reçete Altındakiler'!$A:$C,3,0),0)</f>
        <v>0</v>
      </c>
    </row>
    <row r="4605" spans="1:12" x14ac:dyDescent="0.25">
      <c r="A4605" s="8" t="s">
        <v>2342</v>
      </c>
      <c r="B4605" s="1">
        <v>3</v>
      </c>
      <c r="C4605" s="1">
        <v>32</v>
      </c>
      <c r="D4605" s="1">
        <v>0</v>
      </c>
      <c r="E4605" s="1">
        <v>0</v>
      </c>
      <c r="F4605" s="10">
        <f>IFERROR(VLOOKUP(A4605,'Sevinç 03.04.2023 1215'!$A:$F,5,0),0)</f>
        <v>0</v>
      </c>
      <c r="G4605" s="10">
        <f>IFERROR(VLOOKUP(A4605,'Sevinç 04.04.2023 0911'!$A:$D,4,0),0)</f>
        <v>0</v>
      </c>
      <c r="H4605" s="10">
        <f>IFERROR(VLOOKUP(A4605,'Onaya Sunulan Birim Fiyat'!$A:$C,3,0),0)</f>
        <v>0</v>
      </c>
      <c r="I4605" s="10">
        <f>IFERROR(VLOOKUP(A4605,'Eksik Birim Fiyat Satınalma'!$A:$E,5,0),0)</f>
        <v>0</v>
      </c>
      <c r="J4605" s="10">
        <f>IFERROR(VLOOKUP(A4605,'Eksik Birim Fiyat'!$A$2:$E$129,5,0),0)</f>
        <v>0</v>
      </c>
      <c r="K4605" s="10">
        <f>IFERROR(VLOOKUP(A4605,'Birim Fiyatı Olmayan Malzemeler'!$A$1:$C$128,3,0),0)</f>
        <v>0</v>
      </c>
      <c r="L4605" s="10">
        <f>IFERROR(VLOOKUP(A4605,'Reçete Altındakiler'!$A:$C,3,0),0)</f>
        <v>0</v>
      </c>
    </row>
    <row r="4606" spans="1:12" x14ac:dyDescent="0.25">
      <c r="A4606" s="8" t="s">
        <v>3723</v>
      </c>
      <c r="B4606" s="1">
        <v>2</v>
      </c>
      <c r="C4606" s="1">
        <v>1696</v>
      </c>
      <c r="D4606" s="1">
        <v>0</v>
      </c>
      <c r="E4606" s="1">
        <v>0</v>
      </c>
      <c r="F4606" s="10">
        <f>IFERROR(VLOOKUP(A4606,'Sevinç 03.04.2023 1215'!$A:$F,5,0),0)</f>
        <v>0</v>
      </c>
      <c r="G4606" s="10">
        <f>IFERROR(VLOOKUP(A4606,'Sevinç 04.04.2023 0911'!$A:$D,4,0),0)</f>
        <v>0</v>
      </c>
      <c r="H4606" s="10">
        <f>IFERROR(VLOOKUP(A4606,'Onaya Sunulan Birim Fiyat'!$A:$C,3,0),0)</f>
        <v>0</v>
      </c>
      <c r="I4606" s="10">
        <f>IFERROR(VLOOKUP(A4606,'Eksik Birim Fiyat Satınalma'!$A:$E,5,0),0)</f>
        <v>0</v>
      </c>
      <c r="J4606" s="10">
        <f>IFERROR(VLOOKUP(A4606,'Eksik Birim Fiyat'!$A$2:$E$129,5,0),0)</f>
        <v>0</v>
      </c>
      <c r="K4606" s="10">
        <f>IFERROR(VLOOKUP(A4606,'Birim Fiyatı Olmayan Malzemeler'!$A$1:$C$128,3,0),0)</f>
        <v>0</v>
      </c>
      <c r="L4606" s="10">
        <f>IFERROR(VLOOKUP(A4606,'Reçete Altındakiler'!$A:$C,3,0),0)</f>
        <v>0</v>
      </c>
    </row>
    <row r="4607" spans="1:12" x14ac:dyDescent="0.25">
      <c r="A4607" s="8" t="s">
        <v>3723</v>
      </c>
      <c r="B4607" s="1">
        <v>3</v>
      </c>
      <c r="C4607" s="1">
        <v>388</v>
      </c>
      <c r="D4607" s="1">
        <v>0</v>
      </c>
      <c r="E4607" s="1">
        <v>0</v>
      </c>
      <c r="F4607" s="10">
        <f>IFERROR(VLOOKUP(A4607,'Sevinç 03.04.2023 1215'!$A:$F,5,0),0)</f>
        <v>0</v>
      </c>
      <c r="G4607" s="10">
        <f>IFERROR(VLOOKUP(A4607,'Sevinç 04.04.2023 0911'!$A:$D,4,0),0)</f>
        <v>0</v>
      </c>
      <c r="H4607" s="10">
        <f>IFERROR(VLOOKUP(A4607,'Onaya Sunulan Birim Fiyat'!$A:$C,3,0),0)</f>
        <v>0</v>
      </c>
      <c r="I4607" s="10">
        <f>IFERROR(VLOOKUP(A4607,'Eksik Birim Fiyat Satınalma'!$A:$E,5,0),0)</f>
        <v>0</v>
      </c>
      <c r="J4607" s="10">
        <f>IFERROR(VLOOKUP(A4607,'Eksik Birim Fiyat'!$A$2:$E$129,5,0),0)</f>
        <v>0</v>
      </c>
      <c r="K4607" s="10">
        <f>IFERROR(VLOOKUP(A4607,'Birim Fiyatı Olmayan Malzemeler'!$A$1:$C$128,3,0),0)</f>
        <v>0</v>
      </c>
      <c r="L4607" s="10">
        <f>IFERROR(VLOOKUP(A4607,'Reçete Altındakiler'!$A:$C,3,0),0)</f>
        <v>0</v>
      </c>
    </row>
    <row r="4608" spans="1:12" x14ac:dyDescent="0.25">
      <c r="A4608" s="8" t="s">
        <v>2343</v>
      </c>
      <c r="B4608" s="1">
        <v>2</v>
      </c>
      <c r="C4608" s="1">
        <v>1476</v>
      </c>
      <c r="D4608" s="1">
        <v>0</v>
      </c>
      <c r="E4608" s="1">
        <v>0</v>
      </c>
      <c r="F4608" s="10">
        <f>IFERROR(VLOOKUP(A4608,'Sevinç 03.04.2023 1215'!$A:$F,5,0),0)</f>
        <v>0</v>
      </c>
      <c r="G4608" s="10">
        <f>IFERROR(VLOOKUP(A4608,'Sevinç 04.04.2023 0911'!$A:$D,4,0),0)</f>
        <v>0</v>
      </c>
      <c r="H4608" s="10">
        <f>IFERROR(VLOOKUP(A4608,'Onaya Sunulan Birim Fiyat'!$A:$C,3,0),0)</f>
        <v>0</v>
      </c>
      <c r="I4608" s="10">
        <f>IFERROR(VLOOKUP(A4608,'Eksik Birim Fiyat Satınalma'!$A:$E,5,0),0)</f>
        <v>0</v>
      </c>
      <c r="J4608" s="10">
        <f>IFERROR(VLOOKUP(A4608,'Eksik Birim Fiyat'!$A$2:$E$129,5,0),0)</f>
        <v>0</v>
      </c>
      <c r="K4608" s="10">
        <f>IFERROR(VLOOKUP(A4608,'Birim Fiyatı Olmayan Malzemeler'!$A$1:$C$128,3,0),0)</f>
        <v>0</v>
      </c>
      <c r="L4608" s="10">
        <f>IFERROR(VLOOKUP(A4608,'Reçete Altındakiler'!$A:$C,3,0),0)</f>
        <v>0</v>
      </c>
    </row>
    <row r="4609" spans="1:12" x14ac:dyDescent="0.25">
      <c r="A4609" s="8" t="s">
        <v>2343</v>
      </c>
      <c r="B4609" s="1">
        <v>3</v>
      </c>
      <c r="C4609" s="1">
        <v>100</v>
      </c>
      <c r="D4609" s="1">
        <v>0</v>
      </c>
      <c r="E4609" s="1">
        <v>0</v>
      </c>
      <c r="F4609" s="10">
        <f>IFERROR(VLOOKUP(A4609,'Sevinç 03.04.2023 1215'!$A:$F,5,0),0)</f>
        <v>0</v>
      </c>
      <c r="G4609" s="10">
        <f>IFERROR(VLOOKUP(A4609,'Sevinç 04.04.2023 0911'!$A:$D,4,0),0)</f>
        <v>0</v>
      </c>
      <c r="H4609" s="10">
        <f>IFERROR(VLOOKUP(A4609,'Onaya Sunulan Birim Fiyat'!$A:$C,3,0),0)</f>
        <v>0</v>
      </c>
      <c r="I4609" s="10">
        <f>IFERROR(VLOOKUP(A4609,'Eksik Birim Fiyat Satınalma'!$A:$E,5,0),0)</f>
        <v>0</v>
      </c>
      <c r="J4609" s="10">
        <f>IFERROR(VLOOKUP(A4609,'Eksik Birim Fiyat'!$A$2:$E$129,5,0),0)</f>
        <v>0</v>
      </c>
      <c r="K4609" s="10">
        <f>IFERROR(VLOOKUP(A4609,'Birim Fiyatı Olmayan Malzemeler'!$A$1:$C$128,3,0),0)</f>
        <v>0</v>
      </c>
      <c r="L4609" s="10">
        <f>IFERROR(VLOOKUP(A4609,'Reçete Altındakiler'!$A:$C,3,0),0)</f>
        <v>0</v>
      </c>
    </row>
    <row r="4610" spans="1:12" x14ac:dyDescent="0.25">
      <c r="A4610" s="8" t="s">
        <v>4204</v>
      </c>
      <c r="B4610" s="1">
        <v>6</v>
      </c>
      <c r="C4610" s="1">
        <v>12</v>
      </c>
      <c r="D4610" s="1">
        <v>0</v>
      </c>
      <c r="E4610" s="1">
        <v>0</v>
      </c>
      <c r="F4610" s="10">
        <f>IFERROR(VLOOKUP(A4610,'Sevinç 03.04.2023 1215'!$A:$F,5,0),0)</f>
        <v>0</v>
      </c>
      <c r="G4610" s="10">
        <f>IFERROR(VLOOKUP(A4610,'Sevinç 04.04.2023 0911'!$A:$D,4,0),0)</f>
        <v>0</v>
      </c>
      <c r="H4610" s="10">
        <f>IFERROR(VLOOKUP(A4610,'Onaya Sunulan Birim Fiyat'!$A:$C,3,0),0)</f>
        <v>0</v>
      </c>
      <c r="I4610" s="10">
        <f>IFERROR(VLOOKUP(A4610,'Eksik Birim Fiyat Satınalma'!$A:$E,5,0),0)</f>
        <v>0</v>
      </c>
      <c r="J4610" s="10">
        <f>IFERROR(VLOOKUP(A4610,'Eksik Birim Fiyat'!$A$2:$E$129,5,0),0)</f>
        <v>0</v>
      </c>
      <c r="K4610" s="10">
        <f>IFERROR(VLOOKUP(A4610,'Birim Fiyatı Olmayan Malzemeler'!$A$1:$C$128,3,0),0)</f>
        <v>0</v>
      </c>
      <c r="L4610" s="10">
        <f>IFERROR(VLOOKUP(A4610,'Reçete Altındakiler'!$A:$C,3,0),0)</f>
        <v>0</v>
      </c>
    </row>
    <row r="4611" spans="1:12" x14ac:dyDescent="0.25">
      <c r="A4611" s="8" t="s">
        <v>4205</v>
      </c>
      <c r="B4611" s="1">
        <v>16</v>
      </c>
      <c r="C4611" s="1">
        <v>13</v>
      </c>
      <c r="D4611" s="1">
        <v>0</v>
      </c>
      <c r="E4611" s="1">
        <v>0</v>
      </c>
      <c r="F4611" s="10">
        <f>IFERROR(VLOOKUP(A4611,'Sevinç 03.04.2023 1215'!$A:$F,5,0),0)</f>
        <v>0</v>
      </c>
      <c r="G4611" s="10">
        <f>IFERROR(VLOOKUP(A4611,'Sevinç 04.04.2023 0911'!$A:$D,4,0),0)</f>
        <v>0</v>
      </c>
      <c r="H4611" s="10">
        <f>IFERROR(VLOOKUP(A4611,'Onaya Sunulan Birim Fiyat'!$A:$C,3,0),0)</f>
        <v>0</v>
      </c>
      <c r="I4611" s="10">
        <f>IFERROR(VLOOKUP(A4611,'Eksik Birim Fiyat Satınalma'!$A:$E,5,0),0)</f>
        <v>0</v>
      </c>
      <c r="J4611" s="10">
        <f>IFERROR(VLOOKUP(A4611,'Eksik Birim Fiyat'!$A$2:$E$129,5,0),0)</f>
        <v>0</v>
      </c>
      <c r="K4611" s="10">
        <f>IFERROR(VLOOKUP(A4611,'Birim Fiyatı Olmayan Malzemeler'!$A$1:$C$128,3,0),0)</f>
        <v>0</v>
      </c>
      <c r="L4611" s="10">
        <f>IFERROR(VLOOKUP(A4611,'Reçete Altındakiler'!$A:$C,3,0),0)</f>
        <v>0</v>
      </c>
    </row>
    <row r="4612" spans="1:12" x14ac:dyDescent="0.25">
      <c r="A4612" s="8" t="s">
        <v>4206</v>
      </c>
      <c r="B4612" s="1">
        <v>3</v>
      </c>
      <c r="C4612" s="1">
        <v>56</v>
      </c>
      <c r="D4612" s="1">
        <v>0</v>
      </c>
      <c r="E4612" s="1">
        <v>0</v>
      </c>
      <c r="F4612" s="10">
        <f>IFERROR(VLOOKUP(A4612,'Sevinç 03.04.2023 1215'!$A:$F,5,0),0)</f>
        <v>0</v>
      </c>
      <c r="G4612" s="10">
        <f>IFERROR(VLOOKUP(A4612,'Sevinç 04.04.2023 0911'!$A:$D,4,0),0)</f>
        <v>0</v>
      </c>
      <c r="H4612" s="10">
        <f>IFERROR(VLOOKUP(A4612,'Onaya Sunulan Birim Fiyat'!$A:$C,3,0),0)</f>
        <v>0</v>
      </c>
      <c r="I4612" s="10">
        <f>IFERROR(VLOOKUP(A4612,'Eksik Birim Fiyat Satınalma'!$A:$E,5,0),0)</f>
        <v>0</v>
      </c>
      <c r="J4612" s="10">
        <f>IFERROR(VLOOKUP(A4612,'Eksik Birim Fiyat'!$A$2:$E$129,5,0),0)</f>
        <v>0</v>
      </c>
      <c r="K4612" s="10">
        <f>IFERROR(VLOOKUP(A4612,'Birim Fiyatı Olmayan Malzemeler'!$A$1:$C$128,3,0),0)</f>
        <v>0</v>
      </c>
      <c r="L4612" s="10">
        <f>IFERROR(VLOOKUP(A4612,'Reçete Altındakiler'!$A:$C,3,0),0)</f>
        <v>0</v>
      </c>
    </row>
    <row r="4613" spans="1:12" x14ac:dyDescent="0.25">
      <c r="A4613" s="8" t="s">
        <v>4206</v>
      </c>
      <c r="B4613" s="1">
        <v>6</v>
      </c>
      <c r="C4613" s="1">
        <v>19</v>
      </c>
      <c r="D4613" s="1">
        <v>0</v>
      </c>
      <c r="E4613" s="1">
        <v>0</v>
      </c>
      <c r="F4613" s="10">
        <f>IFERROR(VLOOKUP(A4613,'Sevinç 03.04.2023 1215'!$A:$F,5,0),0)</f>
        <v>0</v>
      </c>
      <c r="G4613" s="10">
        <f>IFERROR(VLOOKUP(A4613,'Sevinç 04.04.2023 0911'!$A:$D,4,0),0)</f>
        <v>0</v>
      </c>
      <c r="H4613" s="10">
        <f>IFERROR(VLOOKUP(A4613,'Onaya Sunulan Birim Fiyat'!$A:$C,3,0),0)</f>
        <v>0</v>
      </c>
      <c r="I4613" s="10">
        <f>IFERROR(VLOOKUP(A4613,'Eksik Birim Fiyat Satınalma'!$A:$E,5,0),0)</f>
        <v>0</v>
      </c>
      <c r="J4613" s="10">
        <f>IFERROR(VLOOKUP(A4613,'Eksik Birim Fiyat'!$A$2:$E$129,5,0),0)</f>
        <v>0</v>
      </c>
      <c r="K4613" s="10">
        <f>IFERROR(VLOOKUP(A4613,'Birim Fiyatı Olmayan Malzemeler'!$A$1:$C$128,3,0),0)</f>
        <v>0</v>
      </c>
      <c r="L4613" s="10">
        <f>IFERROR(VLOOKUP(A4613,'Reçete Altındakiler'!$A:$C,3,0),0)</f>
        <v>0</v>
      </c>
    </row>
    <row r="4614" spans="1:12" x14ac:dyDescent="0.25">
      <c r="A4614" s="8" t="s">
        <v>3680</v>
      </c>
      <c r="B4614" s="1">
        <v>6</v>
      </c>
      <c r="C4614" s="1">
        <v>16</v>
      </c>
      <c r="D4614" s="1">
        <v>0</v>
      </c>
      <c r="E4614" s="1">
        <v>0</v>
      </c>
      <c r="F4614" s="10">
        <f>IFERROR(VLOOKUP(A4614,'Sevinç 03.04.2023 1215'!$A:$F,5,0),0)</f>
        <v>0</v>
      </c>
      <c r="G4614" s="10">
        <f>IFERROR(VLOOKUP(A4614,'Sevinç 04.04.2023 0911'!$A:$D,4,0),0)</f>
        <v>0</v>
      </c>
      <c r="H4614" s="10">
        <f>IFERROR(VLOOKUP(A4614,'Onaya Sunulan Birim Fiyat'!$A:$C,3,0),0)</f>
        <v>0</v>
      </c>
      <c r="I4614" s="10">
        <f>IFERROR(VLOOKUP(A4614,'Eksik Birim Fiyat Satınalma'!$A:$E,5,0),0)</f>
        <v>0</v>
      </c>
      <c r="J4614" s="10">
        <f>IFERROR(VLOOKUP(A4614,'Eksik Birim Fiyat'!$A$2:$E$129,5,0),0)</f>
        <v>0</v>
      </c>
      <c r="K4614" s="10">
        <f>IFERROR(VLOOKUP(A4614,'Birim Fiyatı Olmayan Malzemeler'!$A$1:$C$128,3,0),0)</f>
        <v>0</v>
      </c>
      <c r="L4614" s="10">
        <f>IFERROR(VLOOKUP(A4614,'Reçete Altındakiler'!$A:$C,3,0),0)</f>
        <v>0</v>
      </c>
    </row>
    <row r="4615" spans="1:12" x14ac:dyDescent="0.25">
      <c r="A4615" s="8" t="s">
        <v>3681</v>
      </c>
      <c r="B4615" s="1">
        <v>6</v>
      </c>
      <c r="C4615" s="1">
        <v>6</v>
      </c>
      <c r="D4615" s="1">
        <v>0</v>
      </c>
      <c r="E4615" s="1">
        <v>0</v>
      </c>
      <c r="F4615" s="10">
        <f>IFERROR(VLOOKUP(A4615,'Sevinç 03.04.2023 1215'!$A:$F,5,0),0)</f>
        <v>0</v>
      </c>
      <c r="G4615" s="10">
        <f>IFERROR(VLOOKUP(A4615,'Sevinç 04.04.2023 0911'!$A:$D,4,0),0)</f>
        <v>0</v>
      </c>
      <c r="H4615" s="10">
        <f>IFERROR(VLOOKUP(A4615,'Onaya Sunulan Birim Fiyat'!$A:$C,3,0),0)</f>
        <v>0</v>
      </c>
      <c r="I4615" s="10">
        <f>IFERROR(VLOOKUP(A4615,'Eksik Birim Fiyat Satınalma'!$A:$E,5,0),0)</f>
        <v>0</v>
      </c>
      <c r="J4615" s="10">
        <f>IFERROR(VLOOKUP(A4615,'Eksik Birim Fiyat'!$A$2:$E$129,5,0),0)</f>
        <v>0</v>
      </c>
      <c r="K4615" s="10">
        <f>IFERROR(VLOOKUP(A4615,'Birim Fiyatı Olmayan Malzemeler'!$A$1:$C$128,3,0),0)</f>
        <v>0</v>
      </c>
      <c r="L4615" s="10">
        <f>IFERROR(VLOOKUP(A4615,'Reçete Altındakiler'!$A:$C,3,0),0)</f>
        <v>0</v>
      </c>
    </row>
    <row r="4616" spans="1:12" x14ac:dyDescent="0.25">
      <c r="A4616" s="8" t="s">
        <v>3810</v>
      </c>
      <c r="B4616" s="1">
        <v>2</v>
      </c>
      <c r="C4616" s="1">
        <v>8</v>
      </c>
      <c r="D4616" s="1">
        <v>0</v>
      </c>
      <c r="E4616" s="1">
        <v>0</v>
      </c>
      <c r="F4616" s="10">
        <f>IFERROR(VLOOKUP(A4616,'Sevinç 03.04.2023 1215'!$A:$F,5,0),0)</f>
        <v>0</v>
      </c>
      <c r="G4616" s="10">
        <f>IFERROR(VLOOKUP(A4616,'Sevinç 04.04.2023 0911'!$A:$D,4,0),0)</f>
        <v>0</v>
      </c>
      <c r="H4616" s="10">
        <f>IFERROR(VLOOKUP(A4616,'Onaya Sunulan Birim Fiyat'!$A:$C,3,0),0)</f>
        <v>0</v>
      </c>
      <c r="I4616" s="10">
        <f>IFERROR(VLOOKUP(A4616,'Eksik Birim Fiyat Satınalma'!$A:$E,5,0),0)</f>
        <v>0</v>
      </c>
      <c r="J4616" s="10">
        <f>IFERROR(VLOOKUP(A4616,'Eksik Birim Fiyat'!$A$2:$E$129,5,0),0)</f>
        <v>0</v>
      </c>
      <c r="K4616" s="10">
        <f>IFERROR(VLOOKUP(A4616,'Birim Fiyatı Olmayan Malzemeler'!$A$1:$C$128,3,0),0)</f>
        <v>0</v>
      </c>
      <c r="L4616" s="10">
        <f>IFERROR(VLOOKUP(A4616,'Reçete Altındakiler'!$A:$C,3,0),0)</f>
        <v>0</v>
      </c>
    </row>
    <row r="4617" spans="1:12" x14ac:dyDescent="0.25">
      <c r="A4617" s="8" t="s">
        <v>4207</v>
      </c>
      <c r="B4617" s="1">
        <v>2</v>
      </c>
      <c r="C4617" s="1">
        <v>39</v>
      </c>
      <c r="D4617" s="1">
        <v>0</v>
      </c>
      <c r="E4617" s="1">
        <v>0</v>
      </c>
      <c r="F4617" s="10">
        <f>IFERROR(VLOOKUP(A4617,'Sevinç 03.04.2023 1215'!$A:$F,5,0),0)</f>
        <v>0</v>
      </c>
      <c r="G4617" s="10">
        <f>IFERROR(VLOOKUP(A4617,'Sevinç 04.04.2023 0911'!$A:$D,4,0),0)</f>
        <v>0</v>
      </c>
      <c r="H4617" s="10">
        <f>IFERROR(VLOOKUP(A4617,'Onaya Sunulan Birim Fiyat'!$A:$C,3,0),0)</f>
        <v>0</v>
      </c>
      <c r="I4617" s="10">
        <f>IFERROR(VLOOKUP(A4617,'Eksik Birim Fiyat Satınalma'!$A:$E,5,0),0)</f>
        <v>0</v>
      </c>
      <c r="J4617" s="10">
        <f>IFERROR(VLOOKUP(A4617,'Eksik Birim Fiyat'!$A$2:$E$129,5,0),0)</f>
        <v>0</v>
      </c>
      <c r="K4617" s="10">
        <f>IFERROR(VLOOKUP(A4617,'Birim Fiyatı Olmayan Malzemeler'!$A$1:$C$128,3,0),0)</f>
        <v>0</v>
      </c>
      <c r="L4617" s="10">
        <f>IFERROR(VLOOKUP(A4617,'Reçete Altındakiler'!$A:$C,3,0),0)</f>
        <v>0</v>
      </c>
    </row>
    <row r="4618" spans="1:12" x14ac:dyDescent="0.25">
      <c r="A4618" s="8" t="s">
        <v>4208</v>
      </c>
      <c r="B4618" s="1">
        <v>2</v>
      </c>
      <c r="C4618" s="1">
        <v>185</v>
      </c>
      <c r="D4618" s="1">
        <v>0</v>
      </c>
      <c r="E4618" s="1">
        <v>0</v>
      </c>
      <c r="F4618" s="10">
        <f>IFERROR(VLOOKUP(A4618,'Sevinç 03.04.2023 1215'!$A:$F,5,0),0)</f>
        <v>0</v>
      </c>
      <c r="G4618" s="10">
        <f>IFERROR(VLOOKUP(A4618,'Sevinç 04.04.2023 0911'!$A:$D,4,0),0)</f>
        <v>0</v>
      </c>
      <c r="H4618" s="10">
        <f>IFERROR(VLOOKUP(A4618,'Onaya Sunulan Birim Fiyat'!$A:$C,3,0),0)</f>
        <v>0</v>
      </c>
      <c r="I4618" s="10">
        <f>IFERROR(VLOOKUP(A4618,'Eksik Birim Fiyat Satınalma'!$A:$E,5,0),0)</f>
        <v>0</v>
      </c>
      <c r="J4618" s="10">
        <f>IFERROR(VLOOKUP(A4618,'Eksik Birim Fiyat'!$A$2:$E$129,5,0),0)</f>
        <v>0</v>
      </c>
      <c r="K4618" s="10">
        <f>IFERROR(VLOOKUP(A4618,'Birim Fiyatı Olmayan Malzemeler'!$A$1:$C$128,3,0),0)</f>
        <v>0</v>
      </c>
      <c r="L4618" s="10">
        <f>IFERROR(VLOOKUP(A4618,'Reçete Altındakiler'!$A:$C,3,0),0)</f>
        <v>0</v>
      </c>
    </row>
    <row r="4619" spans="1:12" x14ac:dyDescent="0.25">
      <c r="A4619" s="8" t="s">
        <v>3811</v>
      </c>
      <c r="B4619" s="1">
        <v>2</v>
      </c>
      <c r="C4619" s="1">
        <v>53</v>
      </c>
      <c r="D4619" s="1">
        <v>0</v>
      </c>
      <c r="E4619" s="1">
        <v>0</v>
      </c>
      <c r="F4619" s="10">
        <f>IFERROR(VLOOKUP(A4619,'Sevinç 03.04.2023 1215'!$A:$F,5,0),0)</f>
        <v>0</v>
      </c>
      <c r="G4619" s="10">
        <f>IFERROR(VLOOKUP(A4619,'Sevinç 04.04.2023 0911'!$A:$D,4,0),0)</f>
        <v>0</v>
      </c>
      <c r="H4619" s="10">
        <f>IFERROR(VLOOKUP(A4619,'Onaya Sunulan Birim Fiyat'!$A:$C,3,0),0)</f>
        <v>0</v>
      </c>
      <c r="I4619" s="10">
        <f>IFERROR(VLOOKUP(A4619,'Eksik Birim Fiyat Satınalma'!$A:$E,5,0),0)</f>
        <v>0</v>
      </c>
      <c r="J4619" s="10">
        <f>IFERROR(VLOOKUP(A4619,'Eksik Birim Fiyat'!$A$2:$E$129,5,0),0)</f>
        <v>0</v>
      </c>
      <c r="K4619" s="10">
        <f>IFERROR(VLOOKUP(A4619,'Birim Fiyatı Olmayan Malzemeler'!$A$1:$C$128,3,0),0)</f>
        <v>0</v>
      </c>
      <c r="L4619" s="10">
        <f>IFERROR(VLOOKUP(A4619,'Reçete Altındakiler'!$A:$C,3,0),0)</f>
        <v>0</v>
      </c>
    </row>
    <row r="4620" spans="1:12" x14ac:dyDescent="0.25">
      <c r="A4620" s="8" t="s">
        <v>3682</v>
      </c>
      <c r="B4620" s="1">
        <v>2</v>
      </c>
      <c r="C4620" s="1">
        <v>3</v>
      </c>
      <c r="D4620" s="1">
        <v>0</v>
      </c>
      <c r="E4620" s="1">
        <v>0</v>
      </c>
      <c r="F4620" s="10">
        <f>IFERROR(VLOOKUP(A4620,'Sevinç 03.04.2023 1215'!$A:$F,5,0),0)</f>
        <v>0</v>
      </c>
      <c r="G4620" s="10">
        <f>IFERROR(VLOOKUP(A4620,'Sevinç 04.04.2023 0911'!$A:$D,4,0),0)</f>
        <v>0</v>
      </c>
      <c r="H4620" s="10">
        <f>IFERROR(VLOOKUP(A4620,'Onaya Sunulan Birim Fiyat'!$A:$C,3,0),0)</f>
        <v>0</v>
      </c>
      <c r="I4620" s="10">
        <f>IFERROR(VLOOKUP(A4620,'Eksik Birim Fiyat Satınalma'!$A:$E,5,0),0)</f>
        <v>0</v>
      </c>
      <c r="J4620" s="10">
        <f>IFERROR(VLOOKUP(A4620,'Eksik Birim Fiyat'!$A$2:$E$129,5,0),0)</f>
        <v>0</v>
      </c>
      <c r="K4620" s="10">
        <f>IFERROR(VLOOKUP(A4620,'Birim Fiyatı Olmayan Malzemeler'!$A$1:$C$128,3,0),0)</f>
        <v>0</v>
      </c>
      <c r="L4620" s="10">
        <f>IFERROR(VLOOKUP(A4620,'Reçete Altındakiler'!$A:$C,3,0),0)</f>
        <v>0</v>
      </c>
    </row>
    <row r="4621" spans="1:12" x14ac:dyDescent="0.25">
      <c r="A4621" s="8" t="s">
        <v>3859</v>
      </c>
      <c r="B4621" s="1">
        <v>2</v>
      </c>
      <c r="C4621" s="1">
        <v>211</v>
      </c>
      <c r="D4621" s="1">
        <v>0</v>
      </c>
      <c r="E4621" s="1">
        <v>0</v>
      </c>
      <c r="F4621" s="10">
        <f>IFERROR(VLOOKUP(A4621,'Sevinç 03.04.2023 1215'!$A:$F,5,0),0)</f>
        <v>0</v>
      </c>
      <c r="G4621" s="10">
        <f>IFERROR(VLOOKUP(A4621,'Sevinç 04.04.2023 0911'!$A:$D,4,0),0)</f>
        <v>0</v>
      </c>
      <c r="H4621" s="10">
        <f>IFERROR(VLOOKUP(A4621,'Onaya Sunulan Birim Fiyat'!$A:$C,3,0),0)</f>
        <v>0</v>
      </c>
      <c r="I4621" s="10">
        <f>IFERROR(VLOOKUP(A4621,'Eksik Birim Fiyat Satınalma'!$A:$E,5,0),0)</f>
        <v>0</v>
      </c>
      <c r="J4621" s="10">
        <f>IFERROR(VLOOKUP(A4621,'Eksik Birim Fiyat'!$A$2:$E$129,5,0),0)</f>
        <v>0</v>
      </c>
      <c r="K4621" s="10">
        <f>IFERROR(VLOOKUP(A4621,'Birim Fiyatı Olmayan Malzemeler'!$A$1:$C$128,3,0),0)</f>
        <v>0</v>
      </c>
      <c r="L4621" s="10">
        <f>IFERROR(VLOOKUP(A4621,'Reçete Altındakiler'!$A:$C,3,0),0)</f>
        <v>0</v>
      </c>
    </row>
    <row r="4622" spans="1:12" x14ac:dyDescent="0.25">
      <c r="A4622" s="8" t="s">
        <v>4209</v>
      </c>
      <c r="B4622" s="1">
        <v>2</v>
      </c>
      <c r="C4622" s="1">
        <v>148</v>
      </c>
      <c r="D4622" s="1">
        <v>0</v>
      </c>
      <c r="E4622" s="1">
        <v>0</v>
      </c>
      <c r="F4622" s="10">
        <f>IFERROR(VLOOKUP(A4622,'Sevinç 03.04.2023 1215'!$A:$F,5,0),0)</f>
        <v>0</v>
      </c>
      <c r="G4622" s="10">
        <f>IFERROR(VLOOKUP(A4622,'Sevinç 04.04.2023 0911'!$A:$D,4,0),0)</f>
        <v>0</v>
      </c>
      <c r="H4622" s="10">
        <f>IFERROR(VLOOKUP(A4622,'Onaya Sunulan Birim Fiyat'!$A:$C,3,0),0)</f>
        <v>0</v>
      </c>
      <c r="I4622" s="10">
        <f>IFERROR(VLOOKUP(A4622,'Eksik Birim Fiyat Satınalma'!$A:$E,5,0),0)</f>
        <v>0</v>
      </c>
      <c r="J4622" s="10">
        <f>IFERROR(VLOOKUP(A4622,'Eksik Birim Fiyat'!$A$2:$E$129,5,0),0)</f>
        <v>0</v>
      </c>
      <c r="K4622" s="10">
        <f>IFERROR(VLOOKUP(A4622,'Birim Fiyatı Olmayan Malzemeler'!$A$1:$C$128,3,0),0)</f>
        <v>0</v>
      </c>
      <c r="L4622" s="10">
        <f>IFERROR(VLOOKUP(A4622,'Reçete Altındakiler'!$A:$C,3,0),0)</f>
        <v>0</v>
      </c>
    </row>
    <row r="4623" spans="1:12" x14ac:dyDescent="0.25">
      <c r="A4623" s="8" t="s">
        <v>3860</v>
      </c>
      <c r="B4623" s="1">
        <v>2</v>
      </c>
      <c r="C4623" s="1">
        <v>77</v>
      </c>
      <c r="D4623" s="1">
        <v>0</v>
      </c>
      <c r="E4623" s="1">
        <v>0</v>
      </c>
      <c r="F4623" s="10">
        <f>IFERROR(VLOOKUP(A4623,'Sevinç 03.04.2023 1215'!$A:$F,5,0),0)</f>
        <v>0</v>
      </c>
      <c r="G4623" s="10">
        <f>IFERROR(VLOOKUP(A4623,'Sevinç 04.04.2023 0911'!$A:$D,4,0),0)</f>
        <v>0</v>
      </c>
      <c r="H4623" s="10">
        <f>IFERROR(VLOOKUP(A4623,'Onaya Sunulan Birim Fiyat'!$A:$C,3,0),0)</f>
        <v>0</v>
      </c>
      <c r="I4623" s="10">
        <f>IFERROR(VLOOKUP(A4623,'Eksik Birim Fiyat Satınalma'!$A:$E,5,0),0)</f>
        <v>0</v>
      </c>
      <c r="J4623" s="10">
        <f>IFERROR(VLOOKUP(A4623,'Eksik Birim Fiyat'!$A$2:$E$129,5,0),0)</f>
        <v>0</v>
      </c>
      <c r="K4623" s="10">
        <f>IFERROR(VLOOKUP(A4623,'Birim Fiyatı Olmayan Malzemeler'!$A$1:$C$128,3,0),0)</f>
        <v>0</v>
      </c>
      <c r="L4623" s="10">
        <f>IFERROR(VLOOKUP(A4623,'Reçete Altındakiler'!$A:$C,3,0),0)</f>
        <v>0</v>
      </c>
    </row>
    <row r="4624" spans="1:12" x14ac:dyDescent="0.25">
      <c r="A4624" s="8" t="s">
        <v>3812</v>
      </c>
      <c r="B4624" s="1">
        <v>3</v>
      </c>
      <c r="C4624" s="1">
        <v>78</v>
      </c>
      <c r="D4624" s="1">
        <v>0</v>
      </c>
      <c r="E4624" s="1">
        <v>0</v>
      </c>
      <c r="F4624" s="10">
        <f>IFERROR(VLOOKUP(A4624,'Sevinç 03.04.2023 1215'!$A:$F,5,0),0)</f>
        <v>0</v>
      </c>
      <c r="G4624" s="10">
        <f>IFERROR(VLOOKUP(A4624,'Sevinç 04.04.2023 0911'!$A:$D,4,0),0)</f>
        <v>0</v>
      </c>
      <c r="H4624" s="10">
        <f>IFERROR(VLOOKUP(A4624,'Onaya Sunulan Birim Fiyat'!$A:$C,3,0),0)</f>
        <v>0</v>
      </c>
      <c r="I4624" s="10">
        <f>IFERROR(VLOOKUP(A4624,'Eksik Birim Fiyat Satınalma'!$A:$E,5,0),0)</f>
        <v>0</v>
      </c>
      <c r="J4624" s="10">
        <f>IFERROR(VLOOKUP(A4624,'Eksik Birim Fiyat'!$A$2:$E$129,5,0),0)</f>
        <v>0</v>
      </c>
      <c r="K4624" s="10">
        <f>IFERROR(VLOOKUP(A4624,'Birim Fiyatı Olmayan Malzemeler'!$A$1:$C$128,3,0),0)</f>
        <v>0</v>
      </c>
      <c r="L4624" s="10">
        <f>IFERROR(VLOOKUP(A4624,'Reçete Altındakiler'!$A:$C,3,0),0)</f>
        <v>0</v>
      </c>
    </row>
    <row r="4625" spans="1:12" x14ac:dyDescent="0.25">
      <c r="A4625" s="8" t="s">
        <v>3813</v>
      </c>
      <c r="B4625" s="1">
        <v>2</v>
      </c>
      <c r="C4625" s="1">
        <v>6</v>
      </c>
      <c r="D4625" s="1">
        <v>0</v>
      </c>
      <c r="E4625" s="1">
        <v>0</v>
      </c>
      <c r="F4625" s="10">
        <f>IFERROR(VLOOKUP(A4625,'Sevinç 03.04.2023 1215'!$A:$F,5,0),0)</f>
        <v>0</v>
      </c>
      <c r="G4625" s="10">
        <f>IFERROR(VLOOKUP(A4625,'Sevinç 04.04.2023 0911'!$A:$D,4,0),0)</f>
        <v>0</v>
      </c>
      <c r="H4625" s="10">
        <f>IFERROR(VLOOKUP(A4625,'Onaya Sunulan Birim Fiyat'!$A:$C,3,0),0)</f>
        <v>0</v>
      </c>
      <c r="I4625" s="10">
        <f>IFERROR(VLOOKUP(A4625,'Eksik Birim Fiyat Satınalma'!$A:$E,5,0),0)</f>
        <v>0</v>
      </c>
      <c r="J4625" s="10">
        <f>IFERROR(VLOOKUP(A4625,'Eksik Birim Fiyat'!$A$2:$E$129,5,0),0)</f>
        <v>0</v>
      </c>
      <c r="K4625" s="10">
        <f>IFERROR(VLOOKUP(A4625,'Birim Fiyatı Olmayan Malzemeler'!$A$1:$C$128,3,0),0)</f>
        <v>0</v>
      </c>
      <c r="L4625" s="10">
        <f>IFERROR(VLOOKUP(A4625,'Reçete Altındakiler'!$A:$C,3,0),0)</f>
        <v>0</v>
      </c>
    </row>
    <row r="4626" spans="1:12" x14ac:dyDescent="0.25">
      <c r="A4626" s="8" t="s">
        <v>3813</v>
      </c>
      <c r="B4626" s="1">
        <v>3</v>
      </c>
      <c r="C4626" s="1">
        <v>20</v>
      </c>
      <c r="D4626" s="1">
        <v>0</v>
      </c>
      <c r="E4626" s="1">
        <v>0</v>
      </c>
      <c r="F4626" s="10">
        <f>IFERROR(VLOOKUP(A4626,'Sevinç 03.04.2023 1215'!$A:$F,5,0),0)</f>
        <v>0</v>
      </c>
      <c r="G4626" s="10">
        <f>IFERROR(VLOOKUP(A4626,'Sevinç 04.04.2023 0911'!$A:$D,4,0),0)</f>
        <v>0</v>
      </c>
      <c r="H4626" s="10">
        <f>IFERROR(VLOOKUP(A4626,'Onaya Sunulan Birim Fiyat'!$A:$C,3,0),0)</f>
        <v>0</v>
      </c>
      <c r="I4626" s="10">
        <f>IFERROR(VLOOKUP(A4626,'Eksik Birim Fiyat Satınalma'!$A:$E,5,0),0)</f>
        <v>0</v>
      </c>
      <c r="J4626" s="10">
        <f>IFERROR(VLOOKUP(A4626,'Eksik Birim Fiyat'!$A$2:$E$129,5,0),0)</f>
        <v>0</v>
      </c>
      <c r="K4626" s="10">
        <f>IFERROR(VLOOKUP(A4626,'Birim Fiyatı Olmayan Malzemeler'!$A$1:$C$128,3,0),0)</f>
        <v>0</v>
      </c>
      <c r="L4626" s="10">
        <f>IFERROR(VLOOKUP(A4626,'Reçete Altındakiler'!$A:$C,3,0),0)</f>
        <v>0</v>
      </c>
    </row>
    <row r="4627" spans="1:12" x14ac:dyDescent="0.25">
      <c r="A4627" s="8" t="s">
        <v>4210</v>
      </c>
      <c r="B4627" s="1">
        <v>3</v>
      </c>
      <c r="C4627" s="1">
        <v>8</v>
      </c>
      <c r="D4627" s="1">
        <v>0</v>
      </c>
      <c r="E4627" s="1">
        <v>0</v>
      </c>
      <c r="F4627" s="10">
        <f>IFERROR(VLOOKUP(A4627,'Sevinç 03.04.2023 1215'!$A:$F,5,0),0)</f>
        <v>0</v>
      </c>
      <c r="G4627" s="10">
        <f>IFERROR(VLOOKUP(A4627,'Sevinç 04.04.2023 0911'!$A:$D,4,0),0)</f>
        <v>0</v>
      </c>
      <c r="H4627" s="10">
        <f>IFERROR(VLOOKUP(A4627,'Onaya Sunulan Birim Fiyat'!$A:$C,3,0),0)</f>
        <v>0</v>
      </c>
      <c r="I4627" s="10">
        <f>IFERROR(VLOOKUP(A4627,'Eksik Birim Fiyat Satınalma'!$A:$E,5,0),0)</f>
        <v>0</v>
      </c>
      <c r="J4627" s="10">
        <f>IFERROR(VLOOKUP(A4627,'Eksik Birim Fiyat'!$A$2:$E$129,5,0),0)</f>
        <v>0</v>
      </c>
      <c r="K4627" s="10">
        <f>IFERROR(VLOOKUP(A4627,'Birim Fiyatı Olmayan Malzemeler'!$A$1:$C$128,3,0),0)</f>
        <v>0</v>
      </c>
      <c r="L4627" s="10">
        <f>IFERROR(VLOOKUP(A4627,'Reçete Altındakiler'!$A:$C,3,0),0)</f>
        <v>0</v>
      </c>
    </row>
    <row r="4628" spans="1:12" x14ac:dyDescent="0.25">
      <c r="A4628" s="8" t="s">
        <v>3920</v>
      </c>
      <c r="B4628" s="1">
        <v>3</v>
      </c>
      <c r="C4628" s="1">
        <v>55</v>
      </c>
      <c r="D4628" s="1">
        <v>0</v>
      </c>
      <c r="E4628" s="1">
        <v>0</v>
      </c>
      <c r="F4628" s="10">
        <f>IFERROR(VLOOKUP(A4628,'Sevinç 03.04.2023 1215'!$A:$F,5,0),0)</f>
        <v>0</v>
      </c>
      <c r="G4628" s="10">
        <f>IFERROR(VLOOKUP(A4628,'Sevinç 04.04.2023 0911'!$A:$D,4,0),0)</f>
        <v>0</v>
      </c>
      <c r="H4628" s="10">
        <f>IFERROR(VLOOKUP(A4628,'Onaya Sunulan Birim Fiyat'!$A:$C,3,0),0)</f>
        <v>0</v>
      </c>
      <c r="I4628" s="10">
        <f>IFERROR(VLOOKUP(A4628,'Eksik Birim Fiyat Satınalma'!$A:$E,5,0),0)</f>
        <v>0</v>
      </c>
      <c r="J4628" s="10">
        <f>IFERROR(VLOOKUP(A4628,'Eksik Birim Fiyat'!$A$2:$E$129,5,0),0)</f>
        <v>0</v>
      </c>
      <c r="K4628" s="10">
        <f>IFERROR(VLOOKUP(A4628,'Birim Fiyatı Olmayan Malzemeler'!$A$1:$C$128,3,0),0)</f>
        <v>0</v>
      </c>
      <c r="L4628" s="10">
        <f>IFERROR(VLOOKUP(A4628,'Reçete Altındakiler'!$A:$C,3,0),0)</f>
        <v>0</v>
      </c>
    </row>
    <row r="4629" spans="1:12" x14ac:dyDescent="0.25">
      <c r="A4629" s="8" t="s">
        <v>4211</v>
      </c>
      <c r="B4629" s="1">
        <v>3</v>
      </c>
      <c r="C4629" s="1">
        <v>2</v>
      </c>
      <c r="D4629" s="1">
        <v>0</v>
      </c>
      <c r="E4629" s="1">
        <v>0</v>
      </c>
      <c r="F4629" s="10">
        <f>IFERROR(VLOOKUP(A4629,'Sevinç 03.04.2023 1215'!$A:$F,5,0),0)</f>
        <v>0</v>
      </c>
      <c r="G4629" s="10">
        <f>IFERROR(VLOOKUP(A4629,'Sevinç 04.04.2023 0911'!$A:$D,4,0),0)</f>
        <v>0</v>
      </c>
      <c r="H4629" s="10">
        <f>IFERROR(VLOOKUP(A4629,'Onaya Sunulan Birim Fiyat'!$A:$C,3,0),0)</f>
        <v>0</v>
      </c>
      <c r="I4629" s="10">
        <f>IFERROR(VLOOKUP(A4629,'Eksik Birim Fiyat Satınalma'!$A:$E,5,0),0)</f>
        <v>0</v>
      </c>
      <c r="J4629" s="10">
        <f>IFERROR(VLOOKUP(A4629,'Eksik Birim Fiyat'!$A$2:$E$129,5,0),0)</f>
        <v>0</v>
      </c>
      <c r="K4629" s="10">
        <f>IFERROR(VLOOKUP(A4629,'Birim Fiyatı Olmayan Malzemeler'!$A$1:$C$128,3,0),0)</f>
        <v>0</v>
      </c>
      <c r="L4629" s="10">
        <f>IFERROR(VLOOKUP(A4629,'Reçete Altındakiler'!$A:$C,3,0),0)</f>
        <v>0</v>
      </c>
    </row>
    <row r="4630" spans="1:12" x14ac:dyDescent="0.25">
      <c r="A4630" s="8" t="s">
        <v>3125</v>
      </c>
      <c r="B4630" s="1">
        <v>3</v>
      </c>
      <c r="C4630" s="1">
        <v>1</v>
      </c>
      <c r="D4630" s="1">
        <v>0</v>
      </c>
      <c r="E4630" s="1">
        <v>0</v>
      </c>
      <c r="F4630" s="10">
        <f>IFERROR(VLOOKUP(A4630,'Sevinç 03.04.2023 1215'!$A:$F,5,0),0)</f>
        <v>0</v>
      </c>
      <c r="G4630" s="10">
        <f>IFERROR(VLOOKUP(A4630,'Sevinç 04.04.2023 0911'!$A:$D,4,0),0)</f>
        <v>0</v>
      </c>
      <c r="H4630" s="10">
        <f>IFERROR(VLOOKUP(A4630,'Onaya Sunulan Birim Fiyat'!$A:$C,3,0),0)</f>
        <v>0</v>
      </c>
      <c r="I4630" s="10">
        <f>IFERROR(VLOOKUP(A4630,'Eksik Birim Fiyat Satınalma'!$A:$E,5,0),0)</f>
        <v>0</v>
      </c>
      <c r="J4630" s="10">
        <f>IFERROR(VLOOKUP(A4630,'Eksik Birim Fiyat'!$A$2:$E$129,5,0),0)</f>
        <v>0</v>
      </c>
      <c r="K4630" s="10">
        <f>IFERROR(VLOOKUP(A4630,'Birim Fiyatı Olmayan Malzemeler'!$A$1:$C$128,3,0),0)</f>
        <v>0</v>
      </c>
      <c r="L4630" s="10">
        <f>IFERROR(VLOOKUP(A4630,'Reçete Altındakiler'!$A:$C,3,0),0)</f>
        <v>0</v>
      </c>
    </row>
    <row r="4631" spans="1:12" x14ac:dyDescent="0.25">
      <c r="A4631" s="8" t="s">
        <v>3814</v>
      </c>
      <c r="B4631" s="1">
        <v>2</v>
      </c>
      <c r="C4631" s="1">
        <v>297</v>
      </c>
      <c r="D4631" s="1">
        <v>0</v>
      </c>
      <c r="E4631" s="1">
        <v>0</v>
      </c>
      <c r="F4631" s="10">
        <f>IFERROR(VLOOKUP(A4631,'Sevinç 03.04.2023 1215'!$A:$F,5,0),0)</f>
        <v>0</v>
      </c>
      <c r="G4631" s="10">
        <f>IFERROR(VLOOKUP(A4631,'Sevinç 04.04.2023 0911'!$A:$D,4,0),0)</f>
        <v>0</v>
      </c>
      <c r="H4631" s="10">
        <f>IFERROR(VLOOKUP(A4631,'Onaya Sunulan Birim Fiyat'!$A:$C,3,0),0)</f>
        <v>0</v>
      </c>
      <c r="I4631" s="10">
        <f>IFERROR(VLOOKUP(A4631,'Eksik Birim Fiyat Satınalma'!$A:$E,5,0),0)</f>
        <v>0</v>
      </c>
      <c r="J4631" s="10">
        <f>IFERROR(VLOOKUP(A4631,'Eksik Birim Fiyat'!$A$2:$E$129,5,0),0)</f>
        <v>0</v>
      </c>
      <c r="K4631" s="10">
        <f>IFERROR(VLOOKUP(A4631,'Birim Fiyatı Olmayan Malzemeler'!$A$1:$C$128,3,0),0)</f>
        <v>0</v>
      </c>
      <c r="L4631" s="10">
        <f>IFERROR(VLOOKUP(A4631,'Reçete Altındakiler'!$A:$C,3,0),0)</f>
        <v>0</v>
      </c>
    </row>
    <row r="4632" spans="1:12" x14ac:dyDescent="0.25">
      <c r="A4632" s="8" t="s">
        <v>4212</v>
      </c>
      <c r="B4632" s="1">
        <v>3</v>
      </c>
      <c r="C4632" s="1">
        <v>2119</v>
      </c>
      <c r="D4632" s="1">
        <v>0</v>
      </c>
      <c r="E4632" s="1">
        <v>0</v>
      </c>
      <c r="F4632" s="10">
        <f>IFERROR(VLOOKUP(A4632,'Sevinç 03.04.2023 1215'!$A:$F,5,0),0)</f>
        <v>0</v>
      </c>
      <c r="G4632" s="10">
        <f>IFERROR(VLOOKUP(A4632,'Sevinç 04.04.2023 0911'!$A:$D,4,0),0)</f>
        <v>0</v>
      </c>
      <c r="H4632" s="10">
        <f>IFERROR(VLOOKUP(A4632,'Onaya Sunulan Birim Fiyat'!$A:$C,3,0),0)</f>
        <v>0</v>
      </c>
      <c r="I4632" s="10">
        <f>IFERROR(VLOOKUP(A4632,'Eksik Birim Fiyat Satınalma'!$A:$E,5,0),0)</f>
        <v>0</v>
      </c>
      <c r="J4632" s="10">
        <f>IFERROR(VLOOKUP(A4632,'Eksik Birim Fiyat'!$A$2:$E$129,5,0),0)</f>
        <v>0</v>
      </c>
      <c r="K4632" s="10">
        <f>IFERROR(VLOOKUP(A4632,'Birim Fiyatı Olmayan Malzemeler'!$A$1:$C$128,3,0),0)</f>
        <v>0</v>
      </c>
      <c r="L4632" s="10">
        <f>IFERROR(VLOOKUP(A4632,'Reçete Altındakiler'!$A:$C,3,0),0)</f>
        <v>0</v>
      </c>
    </row>
    <row r="4633" spans="1:12" x14ac:dyDescent="0.25">
      <c r="A4633" s="8" t="s">
        <v>3861</v>
      </c>
      <c r="B4633" s="1">
        <v>2</v>
      </c>
      <c r="C4633" s="1">
        <v>8</v>
      </c>
      <c r="D4633" s="1">
        <v>0</v>
      </c>
      <c r="E4633" s="1">
        <v>0</v>
      </c>
      <c r="F4633" s="10">
        <f>IFERROR(VLOOKUP(A4633,'Sevinç 03.04.2023 1215'!$A:$F,5,0),0)</f>
        <v>0</v>
      </c>
      <c r="G4633" s="10">
        <f>IFERROR(VLOOKUP(A4633,'Sevinç 04.04.2023 0911'!$A:$D,4,0),0)</f>
        <v>0</v>
      </c>
      <c r="H4633" s="10">
        <f>IFERROR(VLOOKUP(A4633,'Onaya Sunulan Birim Fiyat'!$A:$C,3,0),0)</f>
        <v>0</v>
      </c>
      <c r="I4633" s="10">
        <f>IFERROR(VLOOKUP(A4633,'Eksik Birim Fiyat Satınalma'!$A:$E,5,0),0)</f>
        <v>0</v>
      </c>
      <c r="J4633" s="10">
        <f>IFERROR(VLOOKUP(A4633,'Eksik Birim Fiyat'!$A$2:$E$129,5,0),0)</f>
        <v>0</v>
      </c>
      <c r="K4633" s="10">
        <f>IFERROR(VLOOKUP(A4633,'Birim Fiyatı Olmayan Malzemeler'!$A$1:$C$128,3,0),0)</f>
        <v>0</v>
      </c>
      <c r="L4633" s="10">
        <f>IFERROR(VLOOKUP(A4633,'Reçete Altındakiler'!$A:$C,3,0),0)</f>
        <v>0</v>
      </c>
    </row>
    <row r="4634" spans="1:12" x14ac:dyDescent="0.25">
      <c r="A4634" s="8" t="s">
        <v>3861</v>
      </c>
      <c r="B4634" s="1">
        <v>3</v>
      </c>
      <c r="C4634" s="1">
        <v>113</v>
      </c>
      <c r="D4634" s="1">
        <v>0</v>
      </c>
      <c r="E4634" s="1">
        <v>0</v>
      </c>
      <c r="F4634" s="10">
        <f>IFERROR(VLOOKUP(A4634,'Sevinç 03.04.2023 1215'!$A:$F,5,0),0)</f>
        <v>0</v>
      </c>
      <c r="G4634" s="10">
        <f>IFERROR(VLOOKUP(A4634,'Sevinç 04.04.2023 0911'!$A:$D,4,0),0)</f>
        <v>0</v>
      </c>
      <c r="H4634" s="10">
        <f>IFERROR(VLOOKUP(A4634,'Onaya Sunulan Birim Fiyat'!$A:$C,3,0),0)</f>
        <v>0</v>
      </c>
      <c r="I4634" s="10">
        <f>IFERROR(VLOOKUP(A4634,'Eksik Birim Fiyat Satınalma'!$A:$E,5,0),0)</f>
        <v>0</v>
      </c>
      <c r="J4634" s="10">
        <f>IFERROR(VLOOKUP(A4634,'Eksik Birim Fiyat'!$A$2:$E$129,5,0),0)</f>
        <v>0</v>
      </c>
      <c r="K4634" s="10">
        <f>IFERROR(VLOOKUP(A4634,'Birim Fiyatı Olmayan Malzemeler'!$A$1:$C$128,3,0),0)</f>
        <v>0</v>
      </c>
      <c r="L4634" s="10">
        <f>IFERROR(VLOOKUP(A4634,'Reçete Altındakiler'!$A:$C,3,0),0)</f>
        <v>0</v>
      </c>
    </row>
    <row r="4635" spans="1:12" x14ac:dyDescent="0.25">
      <c r="A4635" s="8" t="s">
        <v>2344</v>
      </c>
      <c r="B4635" s="1">
        <v>2</v>
      </c>
      <c r="C4635" s="1">
        <v>87</v>
      </c>
      <c r="D4635" s="1">
        <v>0</v>
      </c>
      <c r="E4635" s="1">
        <v>0</v>
      </c>
      <c r="F4635" s="10">
        <f>IFERROR(VLOOKUP(A4635,'Sevinç 03.04.2023 1215'!$A:$F,5,0),0)</f>
        <v>0</v>
      </c>
      <c r="G4635" s="10">
        <f>IFERROR(VLOOKUP(A4635,'Sevinç 04.04.2023 0911'!$A:$D,4,0),0)</f>
        <v>0</v>
      </c>
      <c r="H4635" s="10">
        <f>IFERROR(VLOOKUP(A4635,'Onaya Sunulan Birim Fiyat'!$A:$C,3,0),0)</f>
        <v>0</v>
      </c>
      <c r="I4635" s="10">
        <f>IFERROR(VLOOKUP(A4635,'Eksik Birim Fiyat Satınalma'!$A:$E,5,0),0)</f>
        <v>0</v>
      </c>
      <c r="J4635" s="10">
        <f>IFERROR(VLOOKUP(A4635,'Eksik Birim Fiyat'!$A$2:$E$129,5,0),0)</f>
        <v>0</v>
      </c>
      <c r="K4635" s="10">
        <f>IFERROR(VLOOKUP(A4635,'Birim Fiyatı Olmayan Malzemeler'!$A$1:$C$128,3,0),0)</f>
        <v>0</v>
      </c>
      <c r="L4635" s="10">
        <f>IFERROR(VLOOKUP(A4635,'Reçete Altındakiler'!$A:$C,3,0),0)</f>
        <v>0</v>
      </c>
    </row>
    <row r="4636" spans="1:12" x14ac:dyDescent="0.25">
      <c r="A4636" s="8" t="s">
        <v>3815</v>
      </c>
      <c r="B4636" s="1">
        <v>2</v>
      </c>
      <c r="C4636" s="1">
        <v>3</v>
      </c>
      <c r="D4636" s="1">
        <v>0</v>
      </c>
      <c r="E4636" s="1">
        <v>0</v>
      </c>
      <c r="F4636" s="10">
        <f>IFERROR(VLOOKUP(A4636,'Sevinç 03.04.2023 1215'!$A:$F,5,0),0)</f>
        <v>0</v>
      </c>
      <c r="G4636" s="10">
        <f>IFERROR(VLOOKUP(A4636,'Sevinç 04.04.2023 0911'!$A:$D,4,0),0)</f>
        <v>0</v>
      </c>
      <c r="H4636" s="10">
        <f>IFERROR(VLOOKUP(A4636,'Onaya Sunulan Birim Fiyat'!$A:$C,3,0),0)</f>
        <v>0</v>
      </c>
      <c r="I4636" s="10">
        <f>IFERROR(VLOOKUP(A4636,'Eksik Birim Fiyat Satınalma'!$A:$E,5,0),0)</f>
        <v>0</v>
      </c>
      <c r="J4636" s="10">
        <f>IFERROR(VLOOKUP(A4636,'Eksik Birim Fiyat'!$A$2:$E$129,5,0),0)</f>
        <v>0</v>
      </c>
      <c r="K4636" s="10">
        <f>IFERROR(VLOOKUP(A4636,'Birim Fiyatı Olmayan Malzemeler'!$A$1:$C$128,3,0),0)</f>
        <v>0</v>
      </c>
      <c r="L4636" s="10">
        <f>IFERROR(VLOOKUP(A4636,'Reçete Altındakiler'!$A:$C,3,0),0)</f>
        <v>0</v>
      </c>
    </row>
    <row r="4637" spans="1:12" x14ac:dyDescent="0.25">
      <c r="A4637" s="8" t="s">
        <v>4213</v>
      </c>
      <c r="B4637" s="1">
        <v>6</v>
      </c>
      <c r="C4637" s="1">
        <v>4</v>
      </c>
      <c r="D4637" s="1">
        <v>0</v>
      </c>
      <c r="E4637" s="1">
        <v>0</v>
      </c>
      <c r="F4637" s="10">
        <f>IFERROR(VLOOKUP(A4637,'Sevinç 03.04.2023 1215'!$A:$F,5,0),0)</f>
        <v>0</v>
      </c>
      <c r="G4637" s="10">
        <f>IFERROR(VLOOKUP(A4637,'Sevinç 04.04.2023 0911'!$A:$D,4,0),0)</f>
        <v>0</v>
      </c>
      <c r="H4637" s="10">
        <f>IFERROR(VLOOKUP(A4637,'Onaya Sunulan Birim Fiyat'!$A:$C,3,0),0)</f>
        <v>0</v>
      </c>
      <c r="I4637" s="10">
        <f>IFERROR(VLOOKUP(A4637,'Eksik Birim Fiyat Satınalma'!$A:$E,5,0),0)</f>
        <v>0</v>
      </c>
      <c r="J4637" s="10">
        <f>IFERROR(VLOOKUP(A4637,'Eksik Birim Fiyat'!$A$2:$E$129,5,0),0)</f>
        <v>0</v>
      </c>
      <c r="K4637" s="10">
        <f>IFERROR(VLOOKUP(A4637,'Birim Fiyatı Olmayan Malzemeler'!$A$1:$C$128,3,0),0)</f>
        <v>0</v>
      </c>
      <c r="L4637" s="10">
        <f>IFERROR(VLOOKUP(A4637,'Reçete Altındakiler'!$A:$C,3,0),0)</f>
        <v>0</v>
      </c>
    </row>
    <row r="4638" spans="1:12" x14ac:dyDescent="0.25">
      <c r="A4638" s="8" t="s">
        <v>3126</v>
      </c>
      <c r="B4638" s="1">
        <v>6</v>
      </c>
      <c r="C4638" s="1">
        <v>4</v>
      </c>
      <c r="D4638" s="1">
        <v>0</v>
      </c>
      <c r="E4638" s="1">
        <v>0</v>
      </c>
      <c r="F4638" s="10">
        <f>IFERROR(VLOOKUP(A4638,'Sevinç 03.04.2023 1215'!$A:$F,5,0),0)</f>
        <v>0</v>
      </c>
      <c r="G4638" s="10">
        <f>IFERROR(VLOOKUP(A4638,'Sevinç 04.04.2023 0911'!$A:$D,4,0),0)</f>
        <v>0</v>
      </c>
      <c r="H4638" s="10">
        <f>IFERROR(VLOOKUP(A4638,'Onaya Sunulan Birim Fiyat'!$A:$C,3,0),0)</f>
        <v>0</v>
      </c>
      <c r="I4638" s="10">
        <f>IFERROR(VLOOKUP(A4638,'Eksik Birim Fiyat Satınalma'!$A:$E,5,0),0)</f>
        <v>0</v>
      </c>
      <c r="J4638" s="10">
        <f>IFERROR(VLOOKUP(A4638,'Eksik Birim Fiyat'!$A$2:$E$129,5,0),0)</f>
        <v>0</v>
      </c>
      <c r="K4638" s="10">
        <f>IFERROR(VLOOKUP(A4638,'Birim Fiyatı Olmayan Malzemeler'!$A$1:$C$128,3,0),0)</f>
        <v>0</v>
      </c>
      <c r="L4638" s="10">
        <f>IFERROR(VLOOKUP(A4638,'Reçete Altındakiler'!$A:$C,3,0),0)</f>
        <v>0</v>
      </c>
    </row>
    <row r="4639" spans="1:12" x14ac:dyDescent="0.25">
      <c r="A4639" s="8" t="s">
        <v>3862</v>
      </c>
      <c r="B4639" s="1">
        <v>2</v>
      </c>
      <c r="C4639" s="1">
        <v>362</v>
      </c>
      <c r="D4639" s="1">
        <v>0</v>
      </c>
      <c r="E4639" s="1">
        <v>0</v>
      </c>
      <c r="F4639" s="10">
        <f>IFERROR(VLOOKUP(A4639,'Sevinç 03.04.2023 1215'!$A:$F,5,0),0)</f>
        <v>0</v>
      </c>
      <c r="G4639" s="10">
        <f>IFERROR(VLOOKUP(A4639,'Sevinç 04.04.2023 0911'!$A:$D,4,0),0)</f>
        <v>0</v>
      </c>
      <c r="H4639" s="10">
        <f>IFERROR(VLOOKUP(A4639,'Onaya Sunulan Birim Fiyat'!$A:$C,3,0),0)</f>
        <v>0</v>
      </c>
      <c r="I4639" s="10">
        <f>IFERROR(VLOOKUP(A4639,'Eksik Birim Fiyat Satınalma'!$A:$E,5,0),0)</f>
        <v>0</v>
      </c>
      <c r="J4639" s="10">
        <f>IFERROR(VLOOKUP(A4639,'Eksik Birim Fiyat'!$A$2:$E$129,5,0),0)</f>
        <v>0</v>
      </c>
      <c r="K4639" s="10">
        <f>IFERROR(VLOOKUP(A4639,'Birim Fiyatı Olmayan Malzemeler'!$A$1:$C$128,3,0),0)</f>
        <v>0</v>
      </c>
      <c r="L4639" s="10">
        <f>IFERROR(VLOOKUP(A4639,'Reçete Altındakiler'!$A:$C,3,0),0)</f>
        <v>0</v>
      </c>
    </row>
    <row r="4640" spans="1:12" x14ac:dyDescent="0.25">
      <c r="A4640" s="8" t="s">
        <v>3921</v>
      </c>
      <c r="B4640" s="1">
        <v>2</v>
      </c>
      <c r="C4640" s="1">
        <v>1278</v>
      </c>
      <c r="D4640" s="1">
        <v>0</v>
      </c>
      <c r="E4640" s="1">
        <v>0</v>
      </c>
      <c r="F4640" s="10">
        <f>IFERROR(VLOOKUP(A4640,'Sevinç 03.04.2023 1215'!$A:$F,5,0),0)</f>
        <v>0</v>
      </c>
      <c r="G4640" s="10">
        <f>IFERROR(VLOOKUP(A4640,'Sevinç 04.04.2023 0911'!$A:$D,4,0),0)</f>
        <v>0</v>
      </c>
      <c r="H4640" s="10">
        <f>IFERROR(VLOOKUP(A4640,'Onaya Sunulan Birim Fiyat'!$A:$C,3,0),0)</f>
        <v>0</v>
      </c>
      <c r="I4640" s="10">
        <f>IFERROR(VLOOKUP(A4640,'Eksik Birim Fiyat Satınalma'!$A:$E,5,0),0)</f>
        <v>0</v>
      </c>
      <c r="J4640" s="10">
        <f>IFERROR(VLOOKUP(A4640,'Eksik Birim Fiyat'!$A$2:$E$129,5,0),0)</f>
        <v>0</v>
      </c>
      <c r="K4640" s="10">
        <f>IFERROR(VLOOKUP(A4640,'Birim Fiyatı Olmayan Malzemeler'!$A$1:$C$128,3,0),0)</f>
        <v>0</v>
      </c>
      <c r="L4640" s="10">
        <f>IFERROR(VLOOKUP(A4640,'Reçete Altındakiler'!$A:$C,3,0),0)</f>
        <v>0</v>
      </c>
    </row>
    <row r="4641" spans="1:12" x14ac:dyDescent="0.25">
      <c r="A4641" s="8" t="s">
        <v>3863</v>
      </c>
      <c r="B4641" s="1">
        <v>2</v>
      </c>
      <c r="C4641" s="1">
        <v>500</v>
      </c>
      <c r="D4641" s="1">
        <v>0</v>
      </c>
      <c r="E4641" s="1">
        <v>0</v>
      </c>
      <c r="F4641" s="10">
        <f>IFERROR(VLOOKUP(A4641,'Sevinç 03.04.2023 1215'!$A:$F,5,0),0)</f>
        <v>0</v>
      </c>
      <c r="G4641" s="10">
        <f>IFERROR(VLOOKUP(A4641,'Sevinç 04.04.2023 0911'!$A:$D,4,0),0)</f>
        <v>0</v>
      </c>
      <c r="H4641" s="10">
        <f>IFERROR(VLOOKUP(A4641,'Onaya Sunulan Birim Fiyat'!$A:$C,3,0),0)</f>
        <v>0</v>
      </c>
      <c r="I4641" s="10">
        <f>IFERROR(VLOOKUP(A4641,'Eksik Birim Fiyat Satınalma'!$A:$E,5,0),0)</f>
        <v>0</v>
      </c>
      <c r="J4641" s="10">
        <f>IFERROR(VLOOKUP(A4641,'Eksik Birim Fiyat'!$A$2:$E$129,5,0),0)</f>
        <v>0</v>
      </c>
      <c r="K4641" s="10">
        <f>IFERROR(VLOOKUP(A4641,'Birim Fiyatı Olmayan Malzemeler'!$A$1:$C$128,3,0),0)</f>
        <v>0</v>
      </c>
      <c r="L4641" s="10">
        <f>IFERROR(VLOOKUP(A4641,'Reçete Altındakiler'!$A:$C,3,0),0)</f>
        <v>0</v>
      </c>
    </row>
    <row r="4642" spans="1:12" x14ac:dyDescent="0.25">
      <c r="A4642" s="8" t="s">
        <v>2345</v>
      </c>
      <c r="B4642" s="1">
        <v>2</v>
      </c>
      <c r="C4642" s="1">
        <v>829</v>
      </c>
      <c r="D4642" s="1">
        <v>0</v>
      </c>
      <c r="E4642" s="1">
        <v>0</v>
      </c>
      <c r="F4642" s="10">
        <f>IFERROR(VLOOKUP(A4642,'Sevinç 03.04.2023 1215'!$A:$F,5,0),0)</f>
        <v>0</v>
      </c>
      <c r="G4642" s="10">
        <f>IFERROR(VLOOKUP(A4642,'Sevinç 04.04.2023 0911'!$A:$D,4,0),0)</f>
        <v>0</v>
      </c>
      <c r="H4642" s="10">
        <f>IFERROR(VLOOKUP(A4642,'Onaya Sunulan Birim Fiyat'!$A:$C,3,0),0)</f>
        <v>0</v>
      </c>
      <c r="I4642" s="10">
        <f>IFERROR(VLOOKUP(A4642,'Eksik Birim Fiyat Satınalma'!$A:$E,5,0),0)</f>
        <v>0</v>
      </c>
      <c r="J4642" s="10">
        <f>IFERROR(VLOOKUP(A4642,'Eksik Birim Fiyat'!$A$2:$E$129,5,0),0)</f>
        <v>0</v>
      </c>
      <c r="K4642" s="10">
        <f>IFERROR(VLOOKUP(A4642,'Birim Fiyatı Olmayan Malzemeler'!$A$1:$C$128,3,0),0)</f>
        <v>0</v>
      </c>
      <c r="L4642" s="10">
        <f>IFERROR(VLOOKUP(A4642,'Reçete Altındakiler'!$A:$C,3,0),0)</f>
        <v>0</v>
      </c>
    </row>
    <row r="4643" spans="1:12" x14ac:dyDescent="0.25">
      <c r="A4643" s="8" t="s">
        <v>3683</v>
      </c>
      <c r="B4643" s="1">
        <v>2</v>
      </c>
      <c r="C4643" s="1">
        <v>79</v>
      </c>
      <c r="D4643" s="1">
        <v>0</v>
      </c>
      <c r="E4643" s="1">
        <v>0</v>
      </c>
      <c r="F4643" s="10">
        <f>IFERROR(VLOOKUP(A4643,'Sevinç 03.04.2023 1215'!$A:$F,5,0),0)</f>
        <v>0</v>
      </c>
      <c r="G4643" s="10">
        <f>IFERROR(VLOOKUP(A4643,'Sevinç 04.04.2023 0911'!$A:$D,4,0),0)</f>
        <v>0</v>
      </c>
      <c r="H4643" s="10">
        <f>IFERROR(VLOOKUP(A4643,'Onaya Sunulan Birim Fiyat'!$A:$C,3,0),0)</f>
        <v>0</v>
      </c>
      <c r="I4643" s="10">
        <f>IFERROR(VLOOKUP(A4643,'Eksik Birim Fiyat Satınalma'!$A:$E,5,0),0)</f>
        <v>0</v>
      </c>
      <c r="J4643" s="10">
        <f>IFERROR(VLOOKUP(A4643,'Eksik Birim Fiyat'!$A$2:$E$129,5,0),0)</f>
        <v>0</v>
      </c>
      <c r="K4643" s="10">
        <f>IFERROR(VLOOKUP(A4643,'Birim Fiyatı Olmayan Malzemeler'!$A$1:$C$128,3,0),0)</f>
        <v>0</v>
      </c>
      <c r="L4643" s="10">
        <f>IFERROR(VLOOKUP(A4643,'Reçete Altındakiler'!$A:$C,3,0),0)</f>
        <v>0</v>
      </c>
    </row>
    <row r="4644" spans="1:12" x14ac:dyDescent="0.25">
      <c r="A4644" s="8" t="s">
        <v>3724</v>
      </c>
      <c r="B4644" s="1">
        <v>2</v>
      </c>
      <c r="C4644" s="1">
        <v>105</v>
      </c>
      <c r="D4644" s="1">
        <v>0</v>
      </c>
      <c r="E4644" s="1">
        <v>0</v>
      </c>
      <c r="F4644" s="10">
        <f>IFERROR(VLOOKUP(A4644,'Sevinç 03.04.2023 1215'!$A:$F,5,0),0)</f>
        <v>0</v>
      </c>
      <c r="G4644" s="10">
        <f>IFERROR(VLOOKUP(A4644,'Sevinç 04.04.2023 0911'!$A:$D,4,0),0)</f>
        <v>0</v>
      </c>
      <c r="H4644" s="10">
        <f>IFERROR(VLOOKUP(A4644,'Onaya Sunulan Birim Fiyat'!$A:$C,3,0),0)</f>
        <v>0</v>
      </c>
      <c r="I4644" s="10">
        <f>IFERROR(VLOOKUP(A4644,'Eksik Birim Fiyat Satınalma'!$A:$E,5,0),0)</f>
        <v>0</v>
      </c>
      <c r="J4644" s="10">
        <f>IFERROR(VLOOKUP(A4644,'Eksik Birim Fiyat'!$A$2:$E$129,5,0),0)</f>
        <v>0</v>
      </c>
      <c r="K4644" s="10">
        <f>IFERROR(VLOOKUP(A4644,'Birim Fiyatı Olmayan Malzemeler'!$A$1:$C$128,3,0),0)</f>
        <v>0</v>
      </c>
      <c r="L4644" s="10">
        <f>IFERROR(VLOOKUP(A4644,'Reçete Altındakiler'!$A:$C,3,0),0)</f>
        <v>0</v>
      </c>
    </row>
    <row r="4645" spans="1:12" x14ac:dyDescent="0.25">
      <c r="A4645" s="8" t="s">
        <v>3922</v>
      </c>
      <c r="B4645" s="1">
        <v>2</v>
      </c>
      <c r="C4645" s="1">
        <v>177</v>
      </c>
      <c r="D4645" s="1">
        <v>0</v>
      </c>
      <c r="E4645" s="1">
        <v>0</v>
      </c>
      <c r="F4645" s="10">
        <f>IFERROR(VLOOKUP(A4645,'Sevinç 03.04.2023 1215'!$A:$F,5,0),0)</f>
        <v>0</v>
      </c>
      <c r="G4645" s="10">
        <f>IFERROR(VLOOKUP(A4645,'Sevinç 04.04.2023 0911'!$A:$D,4,0),0)</f>
        <v>0</v>
      </c>
      <c r="H4645" s="10">
        <f>IFERROR(VLOOKUP(A4645,'Onaya Sunulan Birim Fiyat'!$A:$C,3,0),0)</f>
        <v>0</v>
      </c>
      <c r="I4645" s="10">
        <f>IFERROR(VLOOKUP(A4645,'Eksik Birim Fiyat Satınalma'!$A:$E,5,0),0)</f>
        <v>0</v>
      </c>
      <c r="J4645" s="10">
        <f>IFERROR(VLOOKUP(A4645,'Eksik Birim Fiyat'!$A$2:$E$129,5,0),0)</f>
        <v>0</v>
      </c>
      <c r="K4645" s="10">
        <f>IFERROR(VLOOKUP(A4645,'Birim Fiyatı Olmayan Malzemeler'!$A$1:$C$128,3,0),0)</f>
        <v>0</v>
      </c>
      <c r="L4645" s="10">
        <f>IFERROR(VLOOKUP(A4645,'Reçete Altındakiler'!$A:$C,3,0),0)</f>
        <v>0</v>
      </c>
    </row>
    <row r="4646" spans="1:12" x14ac:dyDescent="0.25">
      <c r="A4646" s="8" t="s">
        <v>3127</v>
      </c>
      <c r="B4646" s="1">
        <v>2</v>
      </c>
      <c r="C4646" s="1">
        <v>381</v>
      </c>
      <c r="D4646" s="1">
        <v>0</v>
      </c>
      <c r="E4646" s="1">
        <v>0</v>
      </c>
      <c r="F4646" s="10">
        <f>IFERROR(VLOOKUP(A4646,'Sevinç 03.04.2023 1215'!$A:$F,5,0),0)</f>
        <v>0</v>
      </c>
      <c r="G4646" s="10">
        <f>IFERROR(VLOOKUP(A4646,'Sevinç 04.04.2023 0911'!$A:$D,4,0),0)</f>
        <v>0</v>
      </c>
      <c r="H4646" s="10">
        <f>IFERROR(VLOOKUP(A4646,'Onaya Sunulan Birim Fiyat'!$A:$C,3,0),0)</f>
        <v>0</v>
      </c>
      <c r="I4646" s="10">
        <f>IFERROR(VLOOKUP(A4646,'Eksik Birim Fiyat Satınalma'!$A:$E,5,0),0)</f>
        <v>0</v>
      </c>
      <c r="J4646" s="10">
        <f>IFERROR(VLOOKUP(A4646,'Eksik Birim Fiyat'!$A$2:$E$129,5,0),0)</f>
        <v>0</v>
      </c>
      <c r="K4646" s="10">
        <f>IFERROR(VLOOKUP(A4646,'Birim Fiyatı Olmayan Malzemeler'!$A$1:$C$128,3,0),0)</f>
        <v>0</v>
      </c>
      <c r="L4646" s="10">
        <f>IFERROR(VLOOKUP(A4646,'Reçete Altındakiler'!$A:$C,3,0),0)</f>
        <v>0</v>
      </c>
    </row>
    <row r="4647" spans="1:12" x14ac:dyDescent="0.25">
      <c r="A4647" s="8" t="s">
        <v>3127</v>
      </c>
      <c r="B4647" s="1">
        <v>3</v>
      </c>
      <c r="C4647" s="1">
        <v>2</v>
      </c>
      <c r="D4647" s="1">
        <v>0</v>
      </c>
      <c r="E4647" s="1">
        <v>0</v>
      </c>
      <c r="F4647" s="10">
        <f>IFERROR(VLOOKUP(A4647,'Sevinç 03.04.2023 1215'!$A:$F,5,0),0)</f>
        <v>0</v>
      </c>
      <c r="G4647" s="10">
        <f>IFERROR(VLOOKUP(A4647,'Sevinç 04.04.2023 0911'!$A:$D,4,0),0)</f>
        <v>0</v>
      </c>
      <c r="H4647" s="10">
        <f>IFERROR(VLOOKUP(A4647,'Onaya Sunulan Birim Fiyat'!$A:$C,3,0),0)</f>
        <v>0</v>
      </c>
      <c r="I4647" s="10">
        <f>IFERROR(VLOOKUP(A4647,'Eksik Birim Fiyat Satınalma'!$A:$E,5,0),0)</f>
        <v>0</v>
      </c>
      <c r="J4647" s="10">
        <f>IFERROR(VLOOKUP(A4647,'Eksik Birim Fiyat'!$A$2:$E$129,5,0),0)</f>
        <v>0</v>
      </c>
      <c r="K4647" s="10">
        <f>IFERROR(VLOOKUP(A4647,'Birim Fiyatı Olmayan Malzemeler'!$A$1:$C$128,3,0),0)</f>
        <v>0</v>
      </c>
      <c r="L4647" s="10">
        <f>IFERROR(VLOOKUP(A4647,'Reçete Altındakiler'!$A:$C,3,0),0)</f>
        <v>0</v>
      </c>
    </row>
    <row r="4648" spans="1:12" x14ac:dyDescent="0.25">
      <c r="A4648" s="8" t="s">
        <v>2346</v>
      </c>
      <c r="B4648" s="1">
        <v>2</v>
      </c>
      <c r="C4648" s="1">
        <v>141</v>
      </c>
      <c r="D4648" s="1">
        <v>0</v>
      </c>
      <c r="E4648" s="1">
        <v>0</v>
      </c>
      <c r="F4648" s="10">
        <f>IFERROR(VLOOKUP(A4648,'Sevinç 03.04.2023 1215'!$A:$F,5,0),0)</f>
        <v>0</v>
      </c>
      <c r="G4648" s="10">
        <f>IFERROR(VLOOKUP(A4648,'Sevinç 04.04.2023 0911'!$A:$D,4,0),0)</f>
        <v>0</v>
      </c>
      <c r="H4648" s="10">
        <f>IFERROR(VLOOKUP(A4648,'Onaya Sunulan Birim Fiyat'!$A:$C,3,0),0)</f>
        <v>0</v>
      </c>
      <c r="I4648" s="10">
        <f>IFERROR(VLOOKUP(A4648,'Eksik Birim Fiyat Satınalma'!$A:$E,5,0),0)</f>
        <v>0</v>
      </c>
      <c r="J4648" s="10">
        <f>IFERROR(VLOOKUP(A4648,'Eksik Birim Fiyat'!$A$2:$E$129,5,0),0)</f>
        <v>0</v>
      </c>
      <c r="K4648" s="10">
        <f>IFERROR(VLOOKUP(A4648,'Birim Fiyatı Olmayan Malzemeler'!$A$1:$C$128,3,0),0)</f>
        <v>0</v>
      </c>
      <c r="L4648" s="10">
        <f>IFERROR(VLOOKUP(A4648,'Reçete Altındakiler'!$A:$C,3,0),0)</f>
        <v>0</v>
      </c>
    </row>
    <row r="4649" spans="1:12" x14ac:dyDescent="0.25">
      <c r="A4649" s="8" t="s">
        <v>2347</v>
      </c>
      <c r="B4649" s="1">
        <v>16</v>
      </c>
      <c r="C4649" s="1">
        <v>28</v>
      </c>
      <c r="D4649" s="1">
        <v>0</v>
      </c>
      <c r="E4649" s="1">
        <v>0</v>
      </c>
      <c r="F4649" s="10">
        <f>IFERROR(VLOOKUP(A4649,'Sevinç 03.04.2023 1215'!$A:$F,5,0),0)</f>
        <v>0</v>
      </c>
      <c r="G4649" s="10">
        <f>IFERROR(VLOOKUP(A4649,'Sevinç 04.04.2023 0911'!$A:$D,4,0),0)</f>
        <v>0</v>
      </c>
      <c r="H4649" s="10">
        <f>IFERROR(VLOOKUP(A4649,'Onaya Sunulan Birim Fiyat'!$A:$C,3,0),0)</f>
        <v>0</v>
      </c>
      <c r="I4649" s="10">
        <f>IFERROR(VLOOKUP(A4649,'Eksik Birim Fiyat Satınalma'!$A:$E,5,0),0)</f>
        <v>0</v>
      </c>
      <c r="J4649" s="10">
        <f>IFERROR(VLOOKUP(A4649,'Eksik Birim Fiyat'!$A$2:$E$129,5,0),0)</f>
        <v>0</v>
      </c>
      <c r="K4649" s="10">
        <f>IFERROR(VLOOKUP(A4649,'Birim Fiyatı Olmayan Malzemeler'!$A$1:$C$128,3,0),0)</f>
        <v>0</v>
      </c>
      <c r="L4649" s="10">
        <f>IFERROR(VLOOKUP(A4649,'Reçete Altındakiler'!$A:$C,3,0),0)</f>
        <v>0</v>
      </c>
    </row>
    <row r="4650" spans="1:12" x14ac:dyDescent="0.25">
      <c r="A4650" s="8" t="s">
        <v>2348</v>
      </c>
      <c r="B4650" s="1">
        <v>16</v>
      </c>
      <c r="C4650" s="1">
        <v>30</v>
      </c>
      <c r="D4650" s="1">
        <v>0</v>
      </c>
      <c r="E4650" s="1">
        <v>0</v>
      </c>
      <c r="F4650" s="10">
        <f>IFERROR(VLOOKUP(A4650,'Sevinç 03.04.2023 1215'!$A:$F,5,0),0)</f>
        <v>0</v>
      </c>
      <c r="G4650" s="10">
        <f>IFERROR(VLOOKUP(A4650,'Sevinç 04.04.2023 0911'!$A:$D,4,0),0)</f>
        <v>0</v>
      </c>
      <c r="H4650" s="10">
        <f>IFERROR(VLOOKUP(A4650,'Onaya Sunulan Birim Fiyat'!$A:$C,3,0),0)</f>
        <v>0</v>
      </c>
      <c r="I4650" s="10">
        <f>IFERROR(VLOOKUP(A4650,'Eksik Birim Fiyat Satınalma'!$A:$E,5,0),0)</f>
        <v>0</v>
      </c>
      <c r="J4650" s="10">
        <f>IFERROR(VLOOKUP(A4650,'Eksik Birim Fiyat'!$A$2:$E$129,5,0),0)</f>
        <v>0</v>
      </c>
      <c r="K4650" s="10">
        <f>IFERROR(VLOOKUP(A4650,'Birim Fiyatı Olmayan Malzemeler'!$A$1:$C$128,3,0),0)</f>
        <v>0</v>
      </c>
      <c r="L4650" s="10">
        <f>IFERROR(VLOOKUP(A4650,'Reçete Altındakiler'!$A:$C,3,0),0)</f>
        <v>0</v>
      </c>
    </row>
    <row r="4651" spans="1:12" x14ac:dyDescent="0.25">
      <c r="A4651" s="8" t="s">
        <v>3923</v>
      </c>
      <c r="B4651" s="1">
        <v>2</v>
      </c>
      <c r="C4651" s="1">
        <v>570</v>
      </c>
      <c r="D4651" s="1">
        <v>0</v>
      </c>
      <c r="E4651" s="1">
        <v>0</v>
      </c>
      <c r="F4651" s="10">
        <f>IFERROR(VLOOKUP(A4651,'Sevinç 03.04.2023 1215'!$A:$F,5,0),0)</f>
        <v>0</v>
      </c>
      <c r="G4651" s="10">
        <f>IFERROR(VLOOKUP(A4651,'Sevinç 04.04.2023 0911'!$A:$D,4,0),0)</f>
        <v>0</v>
      </c>
      <c r="H4651" s="10">
        <f>IFERROR(VLOOKUP(A4651,'Onaya Sunulan Birim Fiyat'!$A:$C,3,0),0)</f>
        <v>0</v>
      </c>
      <c r="I4651" s="10">
        <f>IFERROR(VLOOKUP(A4651,'Eksik Birim Fiyat Satınalma'!$A:$E,5,0),0)</f>
        <v>0</v>
      </c>
      <c r="J4651" s="10">
        <f>IFERROR(VLOOKUP(A4651,'Eksik Birim Fiyat'!$A$2:$E$129,5,0),0)</f>
        <v>0</v>
      </c>
      <c r="K4651" s="10">
        <f>IFERROR(VLOOKUP(A4651,'Birim Fiyatı Olmayan Malzemeler'!$A$1:$C$128,3,0),0)</f>
        <v>0</v>
      </c>
      <c r="L4651" s="10">
        <f>IFERROR(VLOOKUP(A4651,'Reçete Altındakiler'!$A:$C,3,0),0)</f>
        <v>0</v>
      </c>
    </row>
    <row r="4652" spans="1:12" x14ac:dyDescent="0.25">
      <c r="A4652" s="8" t="s">
        <v>3725</v>
      </c>
      <c r="B4652" s="1">
        <v>2</v>
      </c>
      <c r="C4652" s="1">
        <v>114</v>
      </c>
      <c r="D4652" s="1">
        <v>0</v>
      </c>
      <c r="E4652" s="1">
        <v>0</v>
      </c>
      <c r="F4652" s="10">
        <f>IFERROR(VLOOKUP(A4652,'Sevinç 03.04.2023 1215'!$A:$F,5,0),0)</f>
        <v>0</v>
      </c>
      <c r="G4652" s="10">
        <f>IFERROR(VLOOKUP(A4652,'Sevinç 04.04.2023 0911'!$A:$D,4,0),0)</f>
        <v>0</v>
      </c>
      <c r="H4652" s="10">
        <f>IFERROR(VLOOKUP(A4652,'Onaya Sunulan Birim Fiyat'!$A:$C,3,0),0)</f>
        <v>0</v>
      </c>
      <c r="I4652" s="10">
        <f>IFERROR(VLOOKUP(A4652,'Eksik Birim Fiyat Satınalma'!$A:$E,5,0),0)</f>
        <v>0</v>
      </c>
      <c r="J4652" s="10">
        <f>IFERROR(VLOOKUP(A4652,'Eksik Birim Fiyat'!$A$2:$E$129,5,0),0)</f>
        <v>0</v>
      </c>
      <c r="K4652" s="10">
        <f>IFERROR(VLOOKUP(A4652,'Birim Fiyatı Olmayan Malzemeler'!$A$1:$C$128,3,0),0)</f>
        <v>0</v>
      </c>
      <c r="L4652" s="10">
        <f>IFERROR(VLOOKUP(A4652,'Reçete Altındakiler'!$A:$C,3,0),0)</f>
        <v>0</v>
      </c>
    </row>
    <row r="4653" spans="1:12" x14ac:dyDescent="0.25">
      <c r="A4653" s="8" t="s">
        <v>3726</v>
      </c>
      <c r="B4653" s="1">
        <v>2</v>
      </c>
      <c r="C4653" s="1">
        <v>165</v>
      </c>
      <c r="D4653" s="1">
        <v>0</v>
      </c>
      <c r="E4653" s="1">
        <v>0</v>
      </c>
      <c r="F4653" s="10">
        <f>IFERROR(VLOOKUP(A4653,'Sevinç 03.04.2023 1215'!$A:$F,5,0),0)</f>
        <v>0</v>
      </c>
      <c r="G4653" s="10">
        <f>IFERROR(VLOOKUP(A4653,'Sevinç 04.04.2023 0911'!$A:$D,4,0),0)</f>
        <v>0</v>
      </c>
      <c r="H4653" s="10">
        <f>IFERROR(VLOOKUP(A4653,'Onaya Sunulan Birim Fiyat'!$A:$C,3,0),0)</f>
        <v>0</v>
      </c>
      <c r="I4653" s="10">
        <f>IFERROR(VLOOKUP(A4653,'Eksik Birim Fiyat Satınalma'!$A:$E,5,0),0)</f>
        <v>0</v>
      </c>
      <c r="J4653" s="10">
        <f>IFERROR(VLOOKUP(A4653,'Eksik Birim Fiyat'!$A$2:$E$129,5,0),0)</f>
        <v>0</v>
      </c>
      <c r="K4653" s="10">
        <f>IFERROR(VLOOKUP(A4653,'Birim Fiyatı Olmayan Malzemeler'!$A$1:$C$128,3,0),0)</f>
        <v>0</v>
      </c>
      <c r="L4653" s="10">
        <f>IFERROR(VLOOKUP(A4653,'Reçete Altındakiler'!$A:$C,3,0),0)</f>
        <v>0</v>
      </c>
    </row>
    <row r="4654" spans="1:12" x14ac:dyDescent="0.25">
      <c r="A4654" s="8" t="s">
        <v>3684</v>
      </c>
      <c r="B4654" s="1">
        <v>2</v>
      </c>
      <c r="C4654" s="1">
        <v>25</v>
      </c>
      <c r="D4654" s="1">
        <v>0</v>
      </c>
      <c r="E4654" s="1">
        <v>0</v>
      </c>
      <c r="F4654" s="10">
        <f>IFERROR(VLOOKUP(A4654,'Sevinç 03.04.2023 1215'!$A:$F,5,0),0)</f>
        <v>0</v>
      </c>
      <c r="G4654" s="10">
        <f>IFERROR(VLOOKUP(A4654,'Sevinç 04.04.2023 0911'!$A:$D,4,0),0)</f>
        <v>0</v>
      </c>
      <c r="H4654" s="10">
        <f>IFERROR(VLOOKUP(A4654,'Onaya Sunulan Birim Fiyat'!$A:$C,3,0),0)</f>
        <v>0</v>
      </c>
      <c r="I4654" s="10">
        <f>IFERROR(VLOOKUP(A4654,'Eksik Birim Fiyat Satınalma'!$A:$E,5,0),0)</f>
        <v>0</v>
      </c>
      <c r="J4654" s="10">
        <f>IFERROR(VLOOKUP(A4654,'Eksik Birim Fiyat'!$A$2:$E$129,5,0),0)</f>
        <v>0</v>
      </c>
      <c r="K4654" s="10">
        <f>IFERROR(VLOOKUP(A4654,'Birim Fiyatı Olmayan Malzemeler'!$A$1:$C$128,3,0),0)</f>
        <v>0</v>
      </c>
      <c r="L4654" s="10">
        <f>IFERROR(VLOOKUP(A4654,'Reçete Altındakiler'!$A:$C,3,0),0)</f>
        <v>0</v>
      </c>
    </row>
    <row r="4655" spans="1:12" x14ac:dyDescent="0.25">
      <c r="A4655" s="8" t="s">
        <v>3924</v>
      </c>
      <c r="B4655" s="1">
        <v>3</v>
      </c>
      <c r="C4655" s="1">
        <v>100</v>
      </c>
      <c r="D4655" s="1">
        <v>0</v>
      </c>
      <c r="E4655" s="1">
        <v>0</v>
      </c>
      <c r="F4655" s="10">
        <f>IFERROR(VLOOKUP(A4655,'Sevinç 03.04.2023 1215'!$A:$F,5,0),0)</f>
        <v>0</v>
      </c>
      <c r="G4655" s="10">
        <f>IFERROR(VLOOKUP(A4655,'Sevinç 04.04.2023 0911'!$A:$D,4,0),0)</f>
        <v>0</v>
      </c>
      <c r="H4655" s="10">
        <f>IFERROR(VLOOKUP(A4655,'Onaya Sunulan Birim Fiyat'!$A:$C,3,0),0)</f>
        <v>0</v>
      </c>
      <c r="I4655" s="10">
        <f>IFERROR(VLOOKUP(A4655,'Eksik Birim Fiyat Satınalma'!$A:$E,5,0),0)</f>
        <v>0</v>
      </c>
      <c r="J4655" s="10">
        <f>IFERROR(VLOOKUP(A4655,'Eksik Birim Fiyat'!$A$2:$E$129,5,0),0)</f>
        <v>0</v>
      </c>
      <c r="K4655" s="10">
        <f>IFERROR(VLOOKUP(A4655,'Birim Fiyatı Olmayan Malzemeler'!$A$1:$C$128,3,0),0)</f>
        <v>0</v>
      </c>
      <c r="L4655" s="10">
        <f>IFERROR(VLOOKUP(A4655,'Reçete Altındakiler'!$A:$C,3,0),0)</f>
        <v>0</v>
      </c>
    </row>
    <row r="4656" spans="1:12" x14ac:dyDescent="0.25">
      <c r="A4656" s="8" t="s">
        <v>3128</v>
      </c>
      <c r="B4656" s="1">
        <v>2</v>
      </c>
      <c r="C4656" s="1">
        <v>121</v>
      </c>
      <c r="D4656" s="1">
        <v>0</v>
      </c>
      <c r="E4656" s="1">
        <v>0</v>
      </c>
      <c r="F4656" s="10">
        <f>IFERROR(VLOOKUP(A4656,'Sevinç 03.04.2023 1215'!$A:$F,5,0),0)</f>
        <v>0</v>
      </c>
      <c r="G4656" s="10">
        <f>IFERROR(VLOOKUP(A4656,'Sevinç 04.04.2023 0911'!$A:$D,4,0),0)</f>
        <v>0</v>
      </c>
      <c r="H4656" s="10">
        <f>IFERROR(VLOOKUP(A4656,'Onaya Sunulan Birim Fiyat'!$A:$C,3,0),0)</f>
        <v>0</v>
      </c>
      <c r="I4656" s="10">
        <f>IFERROR(VLOOKUP(A4656,'Eksik Birim Fiyat Satınalma'!$A:$E,5,0),0)</f>
        <v>0</v>
      </c>
      <c r="J4656" s="10">
        <f>IFERROR(VLOOKUP(A4656,'Eksik Birim Fiyat'!$A$2:$E$129,5,0),0)</f>
        <v>0</v>
      </c>
      <c r="K4656" s="10">
        <f>IFERROR(VLOOKUP(A4656,'Birim Fiyatı Olmayan Malzemeler'!$A$1:$C$128,3,0),0)</f>
        <v>0</v>
      </c>
      <c r="L4656" s="10">
        <f>IFERROR(VLOOKUP(A4656,'Reçete Altındakiler'!$A:$C,3,0),0)</f>
        <v>0</v>
      </c>
    </row>
    <row r="4657" spans="1:12" x14ac:dyDescent="0.25">
      <c r="A4657" s="8" t="s">
        <v>3816</v>
      </c>
      <c r="B4657" s="1">
        <v>3</v>
      </c>
      <c r="C4657" s="1">
        <v>15</v>
      </c>
      <c r="D4657" s="1">
        <v>0</v>
      </c>
      <c r="E4657" s="1">
        <v>0</v>
      </c>
      <c r="F4657" s="10">
        <f>IFERROR(VLOOKUP(A4657,'Sevinç 03.04.2023 1215'!$A:$F,5,0),0)</f>
        <v>0</v>
      </c>
      <c r="G4657" s="10">
        <f>IFERROR(VLOOKUP(A4657,'Sevinç 04.04.2023 0911'!$A:$D,4,0),0)</f>
        <v>0</v>
      </c>
      <c r="H4657" s="10">
        <f>IFERROR(VLOOKUP(A4657,'Onaya Sunulan Birim Fiyat'!$A:$C,3,0),0)</f>
        <v>0</v>
      </c>
      <c r="I4657" s="10">
        <f>IFERROR(VLOOKUP(A4657,'Eksik Birim Fiyat Satınalma'!$A:$E,5,0),0)</f>
        <v>0</v>
      </c>
      <c r="J4657" s="10">
        <f>IFERROR(VLOOKUP(A4657,'Eksik Birim Fiyat'!$A$2:$E$129,5,0),0)</f>
        <v>0</v>
      </c>
      <c r="K4657" s="10">
        <f>IFERROR(VLOOKUP(A4657,'Birim Fiyatı Olmayan Malzemeler'!$A$1:$C$128,3,0),0)</f>
        <v>0</v>
      </c>
      <c r="L4657" s="10">
        <f>IFERROR(VLOOKUP(A4657,'Reçete Altındakiler'!$A:$C,3,0),0)</f>
        <v>0</v>
      </c>
    </row>
    <row r="4658" spans="1:12" x14ac:dyDescent="0.25">
      <c r="A4658" s="8" t="s">
        <v>3685</v>
      </c>
      <c r="B4658" s="1">
        <v>6</v>
      </c>
      <c r="C4658" s="1">
        <v>20</v>
      </c>
      <c r="D4658" s="1">
        <v>0</v>
      </c>
      <c r="E4658" s="1">
        <v>0</v>
      </c>
      <c r="F4658" s="10">
        <f>IFERROR(VLOOKUP(A4658,'Sevinç 03.04.2023 1215'!$A:$F,5,0),0)</f>
        <v>0</v>
      </c>
      <c r="G4658" s="10">
        <f>IFERROR(VLOOKUP(A4658,'Sevinç 04.04.2023 0911'!$A:$D,4,0),0)</f>
        <v>0</v>
      </c>
      <c r="H4658" s="10">
        <f>IFERROR(VLOOKUP(A4658,'Onaya Sunulan Birim Fiyat'!$A:$C,3,0),0)</f>
        <v>0</v>
      </c>
      <c r="I4658" s="10">
        <f>IFERROR(VLOOKUP(A4658,'Eksik Birim Fiyat Satınalma'!$A:$E,5,0),0)</f>
        <v>0</v>
      </c>
      <c r="J4658" s="10">
        <f>IFERROR(VLOOKUP(A4658,'Eksik Birim Fiyat'!$A$2:$E$129,5,0),0)</f>
        <v>0</v>
      </c>
      <c r="K4658" s="10">
        <f>IFERROR(VLOOKUP(A4658,'Birim Fiyatı Olmayan Malzemeler'!$A$1:$C$128,3,0),0)</f>
        <v>0</v>
      </c>
      <c r="L4658" s="10">
        <f>IFERROR(VLOOKUP(A4658,'Reçete Altındakiler'!$A:$C,3,0),0)</f>
        <v>0</v>
      </c>
    </row>
    <row r="4659" spans="1:12" x14ac:dyDescent="0.25">
      <c r="A4659" s="8" t="s">
        <v>2349</v>
      </c>
      <c r="B4659" s="1">
        <v>3</v>
      </c>
      <c r="C4659" s="1">
        <v>8</v>
      </c>
      <c r="D4659" s="1">
        <v>0</v>
      </c>
      <c r="E4659" s="1">
        <v>0</v>
      </c>
      <c r="F4659" s="10">
        <f>IFERROR(VLOOKUP(A4659,'Sevinç 03.04.2023 1215'!$A:$F,5,0),0)</f>
        <v>0</v>
      </c>
      <c r="G4659" s="10">
        <f>IFERROR(VLOOKUP(A4659,'Sevinç 04.04.2023 0911'!$A:$D,4,0),0)</f>
        <v>0</v>
      </c>
      <c r="H4659" s="10">
        <f>IFERROR(VLOOKUP(A4659,'Onaya Sunulan Birim Fiyat'!$A:$C,3,0),0)</f>
        <v>0</v>
      </c>
      <c r="I4659" s="10">
        <f>IFERROR(VLOOKUP(A4659,'Eksik Birim Fiyat Satınalma'!$A:$E,5,0),0)</f>
        <v>0</v>
      </c>
      <c r="J4659" s="10">
        <f>IFERROR(VLOOKUP(A4659,'Eksik Birim Fiyat'!$A$2:$E$129,5,0),0)</f>
        <v>0</v>
      </c>
      <c r="K4659" s="10">
        <f>IFERROR(VLOOKUP(A4659,'Birim Fiyatı Olmayan Malzemeler'!$A$1:$C$128,3,0),0)</f>
        <v>0</v>
      </c>
      <c r="L4659" s="10">
        <f>IFERROR(VLOOKUP(A4659,'Reçete Altındakiler'!$A:$C,3,0),0)</f>
        <v>0</v>
      </c>
    </row>
    <row r="4660" spans="1:12" x14ac:dyDescent="0.25">
      <c r="A4660" s="8" t="s">
        <v>4214</v>
      </c>
      <c r="B4660" s="1">
        <v>3</v>
      </c>
      <c r="C4660" s="1">
        <v>6</v>
      </c>
      <c r="D4660" s="1">
        <v>0</v>
      </c>
      <c r="E4660" s="1">
        <v>0</v>
      </c>
      <c r="F4660" s="10">
        <f>IFERROR(VLOOKUP(A4660,'Sevinç 03.04.2023 1215'!$A:$F,5,0),0)</f>
        <v>0</v>
      </c>
      <c r="G4660" s="10">
        <f>IFERROR(VLOOKUP(A4660,'Sevinç 04.04.2023 0911'!$A:$D,4,0),0)</f>
        <v>0</v>
      </c>
      <c r="H4660" s="10">
        <f>IFERROR(VLOOKUP(A4660,'Onaya Sunulan Birim Fiyat'!$A:$C,3,0),0)</f>
        <v>0</v>
      </c>
      <c r="I4660" s="10">
        <f>IFERROR(VLOOKUP(A4660,'Eksik Birim Fiyat Satınalma'!$A:$E,5,0),0)</f>
        <v>0</v>
      </c>
      <c r="J4660" s="10">
        <f>IFERROR(VLOOKUP(A4660,'Eksik Birim Fiyat'!$A$2:$E$129,5,0),0)</f>
        <v>0</v>
      </c>
      <c r="K4660" s="10">
        <f>IFERROR(VLOOKUP(A4660,'Birim Fiyatı Olmayan Malzemeler'!$A$1:$C$128,3,0),0)</f>
        <v>0</v>
      </c>
      <c r="L4660" s="10">
        <f>IFERROR(VLOOKUP(A4660,'Reçete Altındakiler'!$A:$C,3,0),0)</f>
        <v>0</v>
      </c>
    </row>
    <row r="4661" spans="1:12" x14ac:dyDescent="0.25">
      <c r="A4661" s="8" t="s">
        <v>3817</v>
      </c>
      <c r="B4661" s="1">
        <v>3</v>
      </c>
      <c r="C4661" s="1">
        <v>98</v>
      </c>
      <c r="D4661" s="1">
        <v>0</v>
      </c>
      <c r="E4661" s="1">
        <v>0</v>
      </c>
      <c r="F4661" s="10">
        <f>IFERROR(VLOOKUP(A4661,'Sevinç 03.04.2023 1215'!$A:$F,5,0),0)</f>
        <v>0</v>
      </c>
      <c r="G4661" s="10">
        <f>IFERROR(VLOOKUP(A4661,'Sevinç 04.04.2023 0911'!$A:$D,4,0),0)</f>
        <v>0</v>
      </c>
      <c r="H4661" s="10">
        <f>IFERROR(VLOOKUP(A4661,'Onaya Sunulan Birim Fiyat'!$A:$C,3,0),0)</f>
        <v>0</v>
      </c>
      <c r="I4661" s="10">
        <f>IFERROR(VLOOKUP(A4661,'Eksik Birim Fiyat Satınalma'!$A:$E,5,0),0)</f>
        <v>0</v>
      </c>
      <c r="J4661" s="10">
        <f>IFERROR(VLOOKUP(A4661,'Eksik Birim Fiyat'!$A$2:$E$129,5,0),0)</f>
        <v>0</v>
      </c>
      <c r="K4661" s="10">
        <f>IFERROR(VLOOKUP(A4661,'Birim Fiyatı Olmayan Malzemeler'!$A$1:$C$128,3,0),0)</f>
        <v>0</v>
      </c>
      <c r="L4661" s="10">
        <f>IFERROR(VLOOKUP(A4661,'Reçete Altındakiler'!$A:$C,3,0),0)</f>
        <v>0</v>
      </c>
    </row>
    <row r="4662" spans="1:12" x14ac:dyDescent="0.25">
      <c r="A4662" s="8" t="s">
        <v>3950</v>
      </c>
      <c r="B4662" s="1">
        <v>3</v>
      </c>
      <c r="C4662" s="1">
        <v>1</v>
      </c>
      <c r="D4662" s="1">
        <v>0</v>
      </c>
      <c r="E4662" s="1">
        <v>0</v>
      </c>
      <c r="F4662" s="10">
        <f>IFERROR(VLOOKUP(A4662,'Sevinç 03.04.2023 1215'!$A:$F,5,0),0)</f>
        <v>0</v>
      </c>
      <c r="G4662" s="10">
        <f>IFERROR(VLOOKUP(A4662,'Sevinç 04.04.2023 0911'!$A:$D,4,0),0)</f>
        <v>0</v>
      </c>
      <c r="H4662" s="10">
        <f>IFERROR(VLOOKUP(A4662,'Onaya Sunulan Birim Fiyat'!$A:$C,3,0),0)</f>
        <v>0</v>
      </c>
      <c r="I4662" s="10">
        <f>IFERROR(VLOOKUP(A4662,'Eksik Birim Fiyat Satınalma'!$A:$E,5,0),0)</f>
        <v>0</v>
      </c>
      <c r="J4662" s="10">
        <f>IFERROR(VLOOKUP(A4662,'Eksik Birim Fiyat'!$A$2:$E$129,5,0),0)</f>
        <v>0</v>
      </c>
      <c r="K4662" s="10">
        <f>IFERROR(VLOOKUP(A4662,'Birim Fiyatı Olmayan Malzemeler'!$A$1:$C$128,3,0),0)</f>
        <v>0</v>
      </c>
      <c r="L4662" s="10">
        <f>IFERROR(VLOOKUP(A4662,'Reçete Altındakiler'!$A:$C,3,0),0)</f>
        <v>0</v>
      </c>
    </row>
    <row r="4663" spans="1:12" x14ac:dyDescent="0.25">
      <c r="A4663" s="8" t="s">
        <v>3925</v>
      </c>
      <c r="B4663" s="1">
        <v>3</v>
      </c>
      <c r="C4663" s="1">
        <v>3</v>
      </c>
      <c r="D4663" s="1">
        <v>0</v>
      </c>
      <c r="E4663" s="1">
        <v>0</v>
      </c>
      <c r="F4663" s="10">
        <f>IFERROR(VLOOKUP(A4663,'Sevinç 03.04.2023 1215'!$A:$F,5,0),0)</f>
        <v>0</v>
      </c>
      <c r="G4663" s="10">
        <f>IFERROR(VLOOKUP(A4663,'Sevinç 04.04.2023 0911'!$A:$D,4,0),0)</f>
        <v>0</v>
      </c>
      <c r="H4663" s="10">
        <f>IFERROR(VLOOKUP(A4663,'Onaya Sunulan Birim Fiyat'!$A:$C,3,0),0)</f>
        <v>0</v>
      </c>
      <c r="I4663" s="10">
        <f>IFERROR(VLOOKUP(A4663,'Eksik Birim Fiyat Satınalma'!$A:$E,5,0),0)</f>
        <v>0</v>
      </c>
      <c r="J4663" s="10">
        <f>IFERROR(VLOOKUP(A4663,'Eksik Birim Fiyat'!$A$2:$E$129,5,0),0)</f>
        <v>0</v>
      </c>
      <c r="K4663" s="10">
        <f>IFERROR(VLOOKUP(A4663,'Birim Fiyatı Olmayan Malzemeler'!$A$1:$C$128,3,0),0)</f>
        <v>0</v>
      </c>
      <c r="L4663" s="10">
        <f>IFERROR(VLOOKUP(A4663,'Reçete Altındakiler'!$A:$C,3,0),0)</f>
        <v>0</v>
      </c>
    </row>
    <row r="4664" spans="1:12" x14ac:dyDescent="0.25">
      <c r="A4664" s="8" t="s">
        <v>2350</v>
      </c>
      <c r="B4664" s="1">
        <v>3</v>
      </c>
      <c r="C4664" s="1">
        <v>18</v>
      </c>
      <c r="D4664" s="1">
        <v>0</v>
      </c>
      <c r="E4664" s="1">
        <v>0</v>
      </c>
      <c r="F4664" s="10">
        <f>IFERROR(VLOOKUP(A4664,'Sevinç 03.04.2023 1215'!$A:$F,5,0),0)</f>
        <v>0</v>
      </c>
      <c r="G4664" s="10">
        <f>IFERROR(VLOOKUP(A4664,'Sevinç 04.04.2023 0911'!$A:$D,4,0),0)</f>
        <v>0</v>
      </c>
      <c r="H4664" s="10">
        <f>IFERROR(VLOOKUP(A4664,'Onaya Sunulan Birim Fiyat'!$A:$C,3,0),0)</f>
        <v>0</v>
      </c>
      <c r="I4664" s="10">
        <f>IFERROR(VLOOKUP(A4664,'Eksik Birim Fiyat Satınalma'!$A:$E,5,0),0)</f>
        <v>0</v>
      </c>
      <c r="J4664" s="10">
        <f>IFERROR(VLOOKUP(A4664,'Eksik Birim Fiyat'!$A$2:$E$129,5,0),0)</f>
        <v>0</v>
      </c>
      <c r="K4664" s="10">
        <f>IFERROR(VLOOKUP(A4664,'Birim Fiyatı Olmayan Malzemeler'!$A$1:$C$128,3,0),0)</f>
        <v>0</v>
      </c>
      <c r="L4664" s="10">
        <f>IFERROR(VLOOKUP(A4664,'Reçete Altındakiler'!$A:$C,3,0),0)</f>
        <v>0</v>
      </c>
    </row>
    <row r="4665" spans="1:12" x14ac:dyDescent="0.25">
      <c r="A4665" s="8" t="s">
        <v>3951</v>
      </c>
      <c r="B4665" s="1">
        <v>3</v>
      </c>
      <c r="C4665" s="1">
        <v>136</v>
      </c>
      <c r="D4665" s="1">
        <v>0</v>
      </c>
      <c r="E4665" s="1">
        <v>0</v>
      </c>
      <c r="F4665" s="10">
        <f>IFERROR(VLOOKUP(A4665,'Sevinç 03.04.2023 1215'!$A:$F,5,0),0)</f>
        <v>0</v>
      </c>
      <c r="G4665" s="10">
        <f>IFERROR(VLOOKUP(A4665,'Sevinç 04.04.2023 0911'!$A:$D,4,0),0)</f>
        <v>0</v>
      </c>
      <c r="H4665" s="10">
        <f>IFERROR(VLOOKUP(A4665,'Onaya Sunulan Birim Fiyat'!$A:$C,3,0),0)</f>
        <v>0</v>
      </c>
      <c r="I4665" s="10">
        <f>IFERROR(VLOOKUP(A4665,'Eksik Birim Fiyat Satınalma'!$A:$E,5,0),0)</f>
        <v>0</v>
      </c>
      <c r="J4665" s="10">
        <f>IFERROR(VLOOKUP(A4665,'Eksik Birim Fiyat'!$A$2:$E$129,5,0),0)</f>
        <v>0</v>
      </c>
      <c r="K4665" s="10">
        <f>IFERROR(VLOOKUP(A4665,'Birim Fiyatı Olmayan Malzemeler'!$A$1:$C$128,3,0),0)</f>
        <v>0</v>
      </c>
      <c r="L4665" s="10">
        <f>IFERROR(VLOOKUP(A4665,'Reçete Altındakiler'!$A:$C,3,0),0)</f>
        <v>0</v>
      </c>
    </row>
    <row r="4666" spans="1:12" x14ac:dyDescent="0.25">
      <c r="A4666" s="8" t="s">
        <v>3818</v>
      </c>
      <c r="B4666" s="1">
        <v>3</v>
      </c>
      <c r="C4666" s="1">
        <v>2</v>
      </c>
      <c r="D4666" s="1">
        <v>0</v>
      </c>
      <c r="E4666" s="1">
        <v>0</v>
      </c>
      <c r="F4666" s="10">
        <f>IFERROR(VLOOKUP(A4666,'Sevinç 03.04.2023 1215'!$A:$F,5,0),0)</f>
        <v>0</v>
      </c>
      <c r="G4666" s="10">
        <f>IFERROR(VLOOKUP(A4666,'Sevinç 04.04.2023 0911'!$A:$D,4,0),0)</f>
        <v>0</v>
      </c>
      <c r="H4666" s="10">
        <f>IFERROR(VLOOKUP(A4666,'Onaya Sunulan Birim Fiyat'!$A:$C,3,0),0)</f>
        <v>0</v>
      </c>
      <c r="I4666" s="10">
        <f>IFERROR(VLOOKUP(A4666,'Eksik Birim Fiyat Satınalma'!$A:$E,5,0),0)</f>
        <v>0</v>
      </c>
      <c r="J4666" s="10">
        <f>IFERROR(VLOOKUP(A4666,'Eksik Birim Fiyat'!$A$2:$E$129,5,0),0)</f>
        <v>0</v>
      </c>
      <c r="K4666" s="10">
        <f>IFERROR(VLOOKUP(A4666,'Birim Fiyatı Olmayan Malzemeler'!$A$1:$C$128,3,0),0)</f>
        <v>0</v>
      </c>
      <c r="L4666" s="10">
        <f>IFERROR(VLOOKUP(A4666,'Reçete Altındakiler'!$A:$C,3,0),0)</f>
        <v>0</v>
      </c>
    </row>
    <row r="4667" spans="1:12" x14ac:dyDescent="0.25">
      <c r="A4667" s="8" t="s">
        <v>3926</v>
      </c>
      <c r="B4667" s="1">
        <v>3</v>
      </c>
      <c r="C4667" s="1">
        <v>23</v>
      </c>
      <c r="D4667" s="1">
        <v>0</v>
      </c>
      <c r="E4667" s="1">
        <v>0</v>
      </c>
      <c r="F4667" s="10">
        <f>IFERROR(VLOOKUP(A4667,'Sevinç 03.04.2023 1215'!$A:$F,5,0),0)</f>
        <v>0</v>
      </c>
      <c r="G4667" s="10">
        <f>IFERROR(VLOOKUP(A4667,'Sevinç 04.04.2023 0911'!$A:$D,4,0),0)</f>
        <v>0</v>
      </c>
      <c r="H4667" s="10">
        <f>IFERROR(VLOOKUP(A4667,'Onaya Sunulan Birim Fiyat'!$A:$C,3,0),0)</f>
        <v>0</v>
      </c>
      <c r="I4667" s="10">
        <f>IFERROR(VLOOKUP(A4667,'Eksik Birim Fiyat Satınalma'!$A:$E,5,0),0)</f>
        <v>0</v>
      </c>
      <c r="J4667" s="10">
        <f>IFERROR(VLOOKUP(A4667,'Eksik Birim Fiyat'!$A$2:$E$129,5,0),0)</f>
        <v>0</v>
      </c>
      <c r="K4667" s="10">
        <f>IFERROR(VLOOKUP(A4667,'Birim Fiyatı Olmayan Malzemeler'!$A$1:$C$128,3,0),0)</f>
        <v>0</v>
      </c>
      <c r="L4667" s="10">
        <f>IFERROR(VLOOKUP(A4667,'Reçete Altındakiler'!$A:$C,3,0),0)</f>
        <v>0</v>
      </c>
    </row>
    <row r="4668" spans="1:12" x14ac:dyDescent="0.25">
      <c r="A4668" s="8" t="s">
        <v>3952</v>
      </c>
      <c r="B4668" s="1">
        <v>3</v>
      </c>
      <c r="C4668" s="1">
        <v>32</v>
      </c>
      <c r="D4668" s="1">
        <v>0</v>
      </c>
      <c r="E4668" s="1">
        <v>0</v>
      </c>
      <c r="F4668" s="10">
        <f>IFERROR(VLOOKUP(A4668,'Sevinç 03.04.2023 1215'!$A:$F,5,0),0)</f>
        <v>0</v>
      </c>
      <c r="G4668" s="10">
        <f>IFERROR(VLOOKUP(A4668,'Sevinç 04.04.2023 0911'!$A:$D,4,0),0)</f>
        <v>0</v>
      </c>
      <c r="H4668" s="10">
        <f>IFERROR(VLOOKUP(A4668,'Onaya Sunulan Birim Fiyat'!$A:$C,3,0),0)</f>
        <v>0</v>
      </c>
      <c r="I4668" s="10">
        <f>IFERROR(VLOOKUP(A4668,'Eksik Birim Fiyat Satınalma'!$A:$E,5,0),0)</f>
        <v>0</v>
      </c>
      <c r="J4668" s="10">
        <f>IFERROR(VLOOKUP(A4668,'Eksik Birim Fiyat'!$A$2:$E$129,5,0),0)</f>
        <v>0</v>
      </c>
      <c r="K4668" s="10">
        <f>IFERROR(VLOOKUP(A4668,'Birim Fiyatı Olmayan Malzemeler'!$A$1:$C$128,3,0),0)</f>
        <v>0</v>
      </c>
      <c r="L4668" s="10">
        <f>IFERROR(VLOOKUP(A4668,'Reçete Altındakiler'!$A:$C,3,0),0)</f>
        <v>0</v>
      </c>
    </row>
    <row r="4669" spans="1:12" x14ac:dyDescent="0.25">
      <c r="A4669" s="8" t="s">
        <v>3864</v>
      </c>
      <c r="B4669" s="1">
        <v>3</v>
      </c>
      <c r="C4669" s="1">
        <v>22</v>
      </c>
      <c r="D4669" s="1">
        <v>0</v>
      </c>
      <c r="E4669" s="1">
        <v>0</v>
      </c>
      <c r="F4669" s="10">
        <f>IFERROR(VLOOKUP(A4669,'Sevinç 03.04.2023 1215'!$A:$F,5,0),0)</f>
        <v>0</v>
      </c>
      <c r="G4669" s="10">
        <f>IFERROR(VLOOKUP(A4669,'Sevinç 04.04.2023 0911'!$A:$D,4,0),0)</f>
        <v>0</v>
      </c>
      <c r="H4669" s="10">
        <f>IFERROR(VLOOKUP(A4669,'Onaya Sunulan Birim Fiyat'!$A:$C,3,0),0)</f>
        <v>0</v>
      </c>
      <c r="I4669" s="10">
        <f>IFERROR(VLOOKUP(A4669,'Eksik Birim Fiyat Satınalma'!$A:$E,5,0),0)</f>
        <v>0</v>
      </c>
      <c r="J4669" s="10">
        <f>IFERROR(VLOOKUP(A4669,'Eksik Birim Fiyat'!$A$2:$E$129,5,0),0)</f>
        <v>0</v>
      </c>
      <c r="K4669" s="10">
        <f>IFERROR(VLOOKUP(A4669,'Birim Fiyatı Olmayan Malzemeler'!$A$1:$C$128,3,0),0)</f>
        <v>0</v>
      </c>
      <c r="L4669" s="10">
        <f>IFERROR(VLOOKUP(A4669,'Reçete Altındakiler'!$A:$C,3,0),0)</f>
        <v>0</v>
      </c>
    </row>
    <row r="4670" spans="1:12" x14ac:dyDescent="0.25">
      <c r="A4670" s="8" t="s">
        <v>3927</v>
      </c>
      <c r="B4670" s="1">
        <v>3</v>
      </c>
      <c r="C4670" s="1">
        <v>7</v>
      </c>
      <c r="D4670" s="1">
        <v>0</v>
      </c>
      <c r="E4670" s="1">
        <v>0</v>
      </c>
      <c r="F4670" s="10">
        <f>IFERROR(VLOOKUP(A4670,'Sevinç 03.04.2023 1215'!$A:$F,5,0),0)</f>
        <v>0</v>
      </c>
      <c r="G4670" s="10">
        <f>IFERROR(VLOOKUP(A4670,'Sevinç 04.04.2023 0911'!$A:$D,4,0),0)</f>
        <v>0</v>
      </c>
      <c r="H4670" s="10">
        <f>IFERROR(VLOOKUP(A4670,'Onaya Sunulan Birim Fiyat'!$A:$C,3,0),0)</f>
        <v>0</v>
      </c>
      <c r="I4670" s="10">
        <f>IFERROR(VLOOKUP(A4670,'Eksik Birim Fiyat Satınalma'!$A:$E,5,0),0)</f>
        <v>0</v>
      </c>
      <c r="J4670" s="10">
        <f>IFERROR(VLOOKUP(A4670,'Eksik Birim Fiyat'!$A$2:$E$129,5,0),0)</f>
        <v>0</v>
      </c>
      <c r="K4670" s="10">
        <f>IFERROR(VLOOKUP(A4670,'Birim Fiyatı Olmayan Malzemeler'!$A$1:$C$128,3,0),0)</f>
        <v>0</v>
      </c>
      <c r="L4670" s="10">
        <f>IFERROR(VLOOKUP(A4670,'Reçete Altındakiler'!$A:$C,3,0),0)</f>
        <v>0</v>
      </c>
    </row>
    <row r="4671" spans="1:12" x14ac:dyDescent="0.25">
      <c r="A4671" s="8" t="s">
        <v>3953</v>
      </c>
      <c r="B4671" s="1">
        <v>3</v>
      </c>
      <c r="C4671" s="1">
        <v>1</v>
      </c>
      <c r="D4671" s="1">
        <v>0</v>
      </c>
      <c r="E4671" s="1">
        <v>0</v>
      </c>
      <c r="F4671" s="10">
        <f>IFERROR(VLOOKUP(A4671,'Sevinç 03.04.2023 1215'!$A:$F,5,0),0)</f>
        <v>0</v>
      </c>
      <c r="G4671" s="10">
        <f>IFERROR(VLOOKUP(A4671,'Sevinç 04.04.2023 0911'!$A:$D,4,0),0)</f>
        <v>0</v>
      </c>
      <c r="H4671" s="10">
        <f>IFERROR(VLOOKUP(A4671,'Onaya Sunulan Birim Fiyat'!$A:$C,3,0),0)</f>
        <v>0</v>
      </c>
      <c r="I4671" s="10">
        <f>IFERROR(VLOOKUP(A4671,'Eksik Birim Fiyat Satınalma'!$A:$E,5,0),0)</f>
        <v>0</v>
      </c>
      <c r="J4671" s="10">
        <f>IFERROR(VLOOKUP(A4671,'Eksik Birim Fiyat'!$A$2:$E$129,5,0),0)</f>
        <v>0</v>
      </c>
      <c r="K4671" s="10">
        <f>IFERROR(VLOOKUP(A4671,'Birim Fiyatı Olmayan Malzemeler'!$A$1:$C$128,3,0),0)</f>
        <v>0</v>
      </c>
      <c r="L4671" s="10">
        <f>IFERROR(VLOOKUP(A4671,'Reçete Altındakiler'!$A:$C,3,0),0)</f>
        <v>0</v>
      </c>
    </row>
    <row r="4672" spans="1:12" x14ac:dyDescent="0.25">
      <c r="A4672" s="8" t="s">
        <v>4215</v>
      </c>
      <c r="B4672" s="1">
        <v>3</v>
      </c>
      <c r="C4672" s="1">
        <v>2</v>
      </c>
      <c r="D4672" s="1">
        <v>0</v>
      </c>
      <c r="E4672" s="1">
        <v>0</v>
      </c>
      <c r="F4672" s="10">
        <f>IFERROR(VLOOKUP(A4672,'Sevinç 03.04.2023 1215'!$A:$F,5,0),0)</f>
        <v>0</v>
      </c>
      <c r="G4672" s="10">
        <f>IFERROR(VLOOKUP(A4672,'Sevinç 04.04.2023 0911'!$A:$D,4,0),0)</f>
        <v>0</v>
      </c>
      <c r="H4672" s="10">
        <f>IFERROR(VLOOKUP(A4672,'Onaya Sunulan Birim Fiyat'!$A:$C,3,0),0)</f>
        <v>0</v>
      </c>
      <c r="I4672" s="10">
        <f>IFERROR(VLOOKUP(A4672,'Eksik Birim Fiyat Satınalma'!$A:$E,5,0),0)</f>
        <v>0</v>
      </c>
      <c r="J4672" s="10">
        <f>IFERROR(VLOOKUP(A4672,'Eksik Birim Fiyat'!$A$2:$E$129,5,0),0)</f>
        <v>0</v>
      </c>
      <c r="K4672" s="10">
        <f>IFERROR(VLOOKUP(A4672,'Birim Fiyatı Olmayan Malzemeler'!$A$1:$C$128,3,0),0)</f>
        <v>0</v>
      </c>
      <c r="L4672" s="10">
        <f>IFERROR(VLOOKUP(A4672,'Reçete Altındakiler'!$A:$C,3,0),0)</f>
        <v>0</v>
      </c>
    </row>
    <row r="4673" spans="1:12" x14ac:dyDescent="0.25">
      <c r="A4673" s="8" t="s">
        <v>4216</v>
      </c>
      <c r="B4673" s="1">
        <v>3</v>
      </c>
      <c r="C4673" s="1">
        <v>2</v>
      </c>
      <c r="D4673" s="1">
        <v>0</v>
      </c>
      <c r="E4673" s="1">
        <v>0</v>
      </c>
      <c r="F4673" s="10">
        <f>IFERROR(VLOOKUP(A4673,'Sevinç 03.04.2023 1215'!$A:$F,5,0),0)</f>
        <v>0</v>
      </c>
      <c r="G4673" s="10">
        <f>IFERROR(VLOOKUP(A4673,'Sevinç 04.04.2023 0911'!$A:$D,4,0),0)</f>
        <v>0</v>
      </c>
      <c r="H4673" s="10">
        <f>IFERROR(VLOOKUP(A4673,'Onaya Sunulan Birim Fiyat'!$A:$C,3,0),0)</f>
        <v>0</v>
      </c>
      <c r="I4673" s="10">
        <f>IFERROR(VLOOKUP(A4673,'Eksik Birim Fiyat Satınalma'!$A:$E,5,0),0)</f>
        <v>0</v>
      </c>
      <c r="J4673" s="10">
        <f>IFERROR(VLOOKUP(A4673,'Eksik Birim Fiyat'!$A$2:$E$129,5,0),0)</f>
        <v>0</v>
      </c>
      <c r="K4673" s="10">
        <f>IFERROR(VLOOKUP(A4673,'Birim Fiyatı Olmayan Malzemeler'!$A$1:$C$128,3,0),0)</f>
        <v>0</v>
      </c>
      <c r="L4673" s="10">
        <f>IFERROR(VLOOKUP(A4673,'Reçete Altındakiler'!$A:$C,3,0),0)</f>
        <v>0</v>
      </c>
    </row>
    <row r="4674" spans="1:12" x14ac:dyDescent="0.25">
      <c r="A4674" s="8" t="s">
        <v>4217</v>
      </c>
      <c r="B4674" s="1">
        <v>3</v>
      </c>
      <c r="C4674" s="1">
        <v>8</v>
      </c>
      <c r="D4674" s="1">
        <v>0</v>
      </c>
      <c r="E4674" s="1">
        <v>0</v>
      </c>
      <c r="F4674" s="10">
        <f>IFERROR(VLOOKUP(A4674,'Sevinç 03.04.2023 1215'!$A:$F,5,0),0)</f>
        <v>0</v>
      </c>
      <c r="G4674" s="10">
        <f>IFERROR(VLOOKUP(A4674,'Sevinç 04.04.2023 0911'!$A:$D,4,0),0)</f>
        <v>0</v>
      </c>
      <c r="H4674" s="10">
        <f>IFERROR(VLOOKUP(A4674,'Onaya Sunulan Birim Fiyat'!$A:$C,3,0),0)</f>
        <v>0</v>
      </c>
      <c r="I4674" s="10">
        <f>IFERROR(VLOOKUP(A4674,'Eksik Birim Fiyat Satınalma'!$A:$E,5,0),0)</f>
        <v>0</v>
      </c>
      <c r="J4674" s="10">
        <f>IFERROR(VLOOKUP(A4674,'Eksik Birim Fiyat'!$A$2:$E$129,5,0),0)</f>
        <v>0</v>
      </c>
      <c r="K4674" s="10">
        <f>IFERROR(VLOOKUP(A4674,'Birim Fiyatı Olmayan Malzemeler'!$A$1:$C$128,3,0),0)</f>
        <v>0</v>
      </c>
      <c r="L4674" s="10">
        <f>IFERROR(VLOOKUP(A4674,'Reçete Altındakiler'!$A:$C,3,0),0)</f>
        <v>0</v>
      </c>
    </row>
    <row r="4675" spans="1:12" x14ac:dyDescent="0.25">
      <c r="A4675" s="8" t="s">
        <v>3928</v>
      </c>
      <c r="B4675" s="1">
        <v>3</v>
      </c>
      <c r="C4675" s="1">
        <v>46</v>
      </c>
      <c r="D4675" s="1">
        <v>0</v>
      </c>
      <c r="E4675" s="1">
        <v>0</v>
      </c>
      <c r="F4675" s="10">
        <f>IFERROR(VLOOKUP(A4675,'Sevinç 03.04.2023 1215'!$A:$F,5,0),0)</f>
        <v>0</v>
      </c>
      <c r="G4675" s="10">
        <f>IFERROR(VLOOKUP(A4675,'Sevinç 04.04.2023 0911'!$A:$D,4,0),0)</f>
        <v>0</v>
      </c>
      <c r="H4675" s="10">
        <f>IFERROR(VLOOKUP(A4675,'Onaya Sunulan Birim Fiyat'!$A:$C,3,0),0)</f>
        <v>0</v>
      </c>
      <c r="I4675" s="10">
        <f>IFERROR(VLOOKUP(A4675,'Eksik Birim Fiyat Satınalma'!$A:$E,5,0),0)</f>
        <v>0</v>
      </c>
      <c r="J4675" s="10">
        <f>IFERROR(VLOOKUP(A4675,'Eksik Birim Fiyat'!$A$2:$E$129,5,0),0)</f>
        <v>0</v>
      </c>
      <c r="K4675" s="10">
        <f>IFERROR(VLOOKUP(A4675,'Birim Fiyatı Olmayan Malzemeler'!$A$1:$C$128,3,0),0)</f>
        <v>0</v>
      </c>
      <c r="L4675" s="10">
        <f>IFERROR(VLOOKUP(A4675,'Reçete Altındakiler'!$A:$C,3,0),0)</f>
        <v>0</v>
      </c>
    </row>
    <row r="4676" spans="1:12" x14ac:dyDescent="0.25">
      <c r="A4676" s="8" t="s">
        <v>3954</v>
      </c>
      <c r="B4676" s="1">
        <v>3</v>
      </c>
      <c r="C4676" s="1">
        <v>147</v>
      </c>
      <c r="D4676" s="1">
        <v>0</v>
      </c>
      <c r="E4676" s="1">
        <v>0</v>
      </c>
      <c r="F4676" s="10">
        <f>IFERROR(VLOOKUP(A4676,'Sevinç 03.04.2023 1215'!$A:$F,5,0),0)</f>
        <v>0</v>
      </c>
      <c r="G4676" s="10">
        <f>IFERROR(VLOOKUP(A4676,'Sevinç 04.04.2023 0911'!$A:$D,4,0),0)</f>
        <v>0</v>
      </c>
      <c r="H4676" s="10">
        <f>IFERROR(VLOOKUP(A4676,'Onaya Sunulan Birim Fiyat'!$A:$C,3,0),0)</f>
        <v>0</v>
      </c>
      <c r="I4676" s="10">
        <f>IFERROR(VLOOKUP(A4676,'Eksik Birim Fiyat Satınalma'!$A:$E,5,0),0)</f>
        <v>0</v>
      </c>
      <c r="J4676" s="10">
        <f>IFERROR(VLOOKUP(A4676,'Eksik Birim Fiyat'!$A$2:$E$129,5,0),0)</f>
        <v>0</v>
      </c>
      <c r="K4676" s="10">
        <f>IFERROR(VLOOKUP(A4676,'Birim Fiyatı Olmayan Malzemeler'!$A$1:$C$128,3,0),0)</f>
        <v>0</v>
      </c>
      <c r="L4676" s="10">
        <f>IFERROR(VLOOKUP(A4676,'Reçete Altındakiler'!$A:$C,3,0),0)</f>
        <v>0</v>
      </c>
    </row>
    <row r="4677" spans="1:12" x14ac:dyDescent="0.25">
      <c r="A4677" s="8" t="s">
        <v>3727</v>
      </c>
      <c r="B4677" s="1">
        <v>3</v>
      </c>
      <c r="C4677" s="1">
        <v>30</v>
      </c>
      <c r="D4677" s="1">
        <v>0</v>
      </c>
      <c r="E4677" s="1">
        <v>0</v>
      </c>
      <c r="F4677" s="10">
        <f>IFERROR(VLOOKUP(A4677,'Sevinç 03.04.2023 1215'!$A:$F,5,0),0)</f>
        <v>0</v>
      </c>
      <c r="G4677" s="10">
        <f>IFERROR(VLOOKUP(A4677,'Sevinç 04.04.2023 0911'!$A:$D,4,0),0)</f>
        <v>0</v>
      </c>
      <c r="H4677" s="10">
        <f>IFERROR(VLOOKUP(A4677,'Onaya Sunulan Birim Fiyat'!$A:$C,3,0),0)</f>
        <v>0</v>
      </c>
      <c r="I4677" s="10">
        <f>IFERROR(VLOOKUP(A4677,'Eksik Birim Fiyat Satınalma'!$A:$E,5,0),0)</f>
        <v>0</v>
      </c>
      <c r="J4677" s="10">
        <f>IFERROR(VLOOKUP(A4677,'Eksik Birim Fiyat'!$A$2:$E$129,5,0),0)</f>
        <v>0</v>
      </c>
      <c r="K4677" s="10">
        <f>IFERROR(VLOOKUP(A4677,'Birim Fiyatı Olmayan Malzemeler'!$A$1:$C$128,3,0),0)</f>
        <v>0</v>
      </c>
      <c r="L4677" s="10">
        <f>IFERROR(VLOOKUP(A4677,'Reçete Altındakiler'!$A:$C,3,0),0)</f>
        <v>0</v>
      </c>
    </row>
    <row r="4678" spans="1:12" x14ac:dyDescent="0.25">
      <c r="A4678" s="8" t="s">
        <v>3955</v>
      </c>
      <c r="B4678" s="1">
        <v>3</v>
      </c>
      <c r="C4678" s="1">
        <v>1</v>
      </c>
      <c r="D4678" s="1">
        <v>0</v>
      </c>
      <c r="E4678" s="1">
        <v>0</v>
      </c>
      <c r="F4678" s="10">
        <f>IFERROR(VLOOKUP(A4678,'Sevinç 03.04.2023 1215'!$A:$F,5,0),0)</f>
        <v>0</v>
      </c>
      <c r="G4678" s="10">
        <f>IFERROR(VLOOKUP(A4678,'Sevinç 04.04.2023 0911'!$A:$D,4,0),0)</f>
        <v>0</v>
      </c>
      <c r="H4678" s="10">
        <f>IFERROR(VLOOKUP(A4678,'Onaya Sunulan Birim Fiyat'!$A:$C,3,0),0)</f>
        <v>0</v>
      </c>
      <c r="I4678" s="10">
        <f>IFERROR(VLOOKUP(A4678,'Eksik Birim Fiyat Satınalma'!$A:$E,5,0),0)</f>
        <v>0</v>
      </c>
      <c r="J4678" s="10">
        <f>IFERROR(VLOOKUP(A4678,'Eksik Birim Fiyat'!$A$2:$E$129,5,0),0)</f>
        <v>0</v>
      </c>
      <c r="K4678" s="10">
        <f>IFERROR(VLOOKUP(A4678,'Birim Fiyatı Olmayan Malzemeler'!$A$1:$C$128,3,0),0)</f>
        <v>0</v>
      </c>
      <c r="L4678" s="10">
        <f>IFERROR(VLOOKUP(A4678,'Reçete Altındakiler'!$A:$C,3,0),0)</f>
        <v>0</v>
      </c>
    </row>
    <row r="4679" spans="1:12" x14ac:dyDescent="0.25">
      <c r="A4679" s="8" t="s">
        <v>3956</v>
      </c>
      <c r="B4679" s="1">
        <v>3</v>
      </c>
      <c r="C4679" s="1">
        <v>22</v>
      </c>
      <c r="D4679" s="1">
        <v>0</v>
      </c>
      <c r="E4679" s="1">
        <v>0</v>
      </c>
      <c r="F4679" s="10">
        <f>IFERROR(VLOOKUP(A4679,'Sevinç 03.04.2023 1215'!$A:$F,5,0),0)</f>
        <v>0</v>
      </c>
      <c r="G4679" s="10">
        <f>IFERROR(VLOOKUP(A4679,'Sevinç 04.04.2023 0911'!$A:$D,4,0),0)</f>
        <v>0</v>
      </c>
      <c r="H4679" s="10">
        <f>IFERROR(VLOOKUP(A4679,'Onaya Sunulan Birim Fiyat'!$A:$C,3,0),0)</f>
        <v>0</v>
      </c>
      <c r="I4679" s="10">
        <f>IFERROR(VLOOKUP(A4679,'Eksik Birim Fiyat Satınalma'!$A:$E,5,0),0)</f>
        <v>0</v>
      </c>
      <c r="J4679" s="10">
        <f>IFERROR(VLOOKUP(A4679,'Eksik Birim Fiyat'!$A$2:$E$129,5,0),0)</f>
        <v>0</v>
      </c>
      <c r="K4679" s="10">
        <f>IFERROR(VLOOKUP(A4679,'Birim Fiyatı Olmayan Malzemeler'!$A$1:$C$128,3,0),0)</f>
        <v>0</v>
      </c>
      <c r="L4679" s="10">
        <f>IFERROR(VLOOKUP(A4679,'Reçete Altındakiler'!$A:$C,3,0),0)</f>
        <v>0</v>
      </c>
    </row>
    <row r="4680" spans="1:12" x14ac:dyDescent="0.25">
      <c r="A4680" s="8" t="s">
        <v>3129</v>
      </c>
      <c r="B4680" s="1">
        <v>3</v>
      </c>
      <c r="C4680" s="1">
        <v>20</v>
      </c>
      <c r="D4680" s="1">
        <v>0</v>
      </c>
      <c r="E4680" s="1">
        <v>0</v>
      </c>
      <c r="F4680" s="10">
        <f>IFERROR(VLOOKUP(A4680,'Sevinç 03.04.2023 1215'!$A:$F,5,0),0)</f>
        <v>0</v>
      </c>
      <c r="G4680" s="10">
        <f>IFERROR(VLOOKUP(A4680,'Sevinç 04.04.2023 0911'!$A:$D,4,0),0)</f>
        <v>0</v>
      </c>
      <c r="H4680" s="10">
        <f>IFERROR(VLOOKUP(A4680,'Onaya Sunulan Birim Fiyat'!$A:$C,3,0),0)</f>
        <v>0</v>
      </c>
      <c r="I4680" s="10">
        <f>IFERROR(VLOOKUP(A4680,'Eksik Birim Fiyat Satınalma'!$A:$E,5,0),0)</f>
        <v>0</v>
      </c>
      <c r="J4680" s="10">
        <f>IFERROR(VLOOKUP(A4680,'Eksik Birim Fiyat'!$A$2:$E$129,5,0),0)</f>
        <v>0</v>
      </c>
      <c r="K4680" s="10">
        <f>IFERROR(VLOOKUP(A4680,'Birim Fiyatı Olmayan Malzemeler'!$A$1:$C$128,3,0),0)</f>
        <v>0</v>
      </c>
      <c r="L4680" s="10">
        <f>IFERROR(VLOOKUP(A4680,'Reçete Altındakiler'!$A:$C,3,0),0)</f>
        <v>0</v>
      </c>
    </row>
    <row r="4681" spans="1:12" x14ac:dyDescent="0.25">
      <c r="A4681" s="8" t="s">
        <v>3957</v>
      </c>
      <c r="B4681" s="1">
        <v>3</v>
      </c>
      <c r="C4681" s="1">
        <v>4</v>
      </c>
      <c r="D4681" s="1">
        <v>0</v>
      </c>
      <c r="E4681" s="1">
        <v>0</v>
      </c>
      <c r="F4681" s="10">
        <f>IFERROR(VLOOKUP(A4681,'Sevinç 03.04.2023 1215'!$A:$F,5,0),0)</f>
        <v>0</v>
      </c>
      <c r="G4681" s="10">
        <f>IFERROR(VLOOKUP(A4681,'Sevinç 04.04.2023 0911'!$A:$D,4,0),0)</f>
        <v>0</v>
      </c>
      <c r="H4681" s="10">
        <f>IFERROR(VLOOKUP(A4681,'Onaya Sunulan Birim Fiyat'!$A:$C,3,0),0)</f>
        <v>0</v>
      </c>
      <c r="I4681" s="10">
        <f>IFERROR(VLOOKUP(A4681,'Eksik Birim Fiyat Satınalma'!$A:$E,5,0),0)</f>
        <v>0</v>
      </c>
      <c r="J4681" s="10">
        <f>IFERROR(VLOOKUP(A4681,'Eksik Birim Fiyat'!$A$2:$E$129,5,0),0)</f>
        <v>0</v>
      </c>
      <c r="K4681" s="10">
        <f>IFERROR(VLOOKUP(A4681,'Birim Fiyatı Olmayan Malzemeler'!$A$1:$C$128,3,0),0)</f>
        <v>0</v>
      </c>
      <c r="L4681" s="10">
        <f>IFERROR(VLOOKUP(A4681,'Reçete Altındakiler'!$A:$C,3,0),0)</f>
        <v>0</v>
      </c>
    </row>
    <row r="4682" spans="1:12" x14ac:dyDescent="0.25">
      <c r="A4682" s="8" t="s">
        <v>3958</v>
      </c>
      <c r="B4682" s="1">
        <v>3</v>
      </c>
      <c r="C4682" s="1">
        <v>22</v>
      </c>
      <c r="D4682" s="1">
        <v>0</v>
      </c>
      <c r="E4682" s="1">
        <v>0</v>
      </c>
      <c r="F4682" s="10">
        <f>IFERROR(VLOOKUP(A4682,'Sevinç 03.04.2023 1215'!$A:$F,5,0),0)</f>
        <v>0</v>
      </c>
      <c r="G4682" s="10">
        <f>IFERROR(VLOOKUP(A4682,'Sevinç 04.04.2023 0911'!$A:$D,4,0),0)</f>
        <v>0</v>
      </c>
      <c r="H4682" s="10">
        <f>IFERROR(VLOOKUP(A4682,'Onaya Sunulan Birim Fiyat'!$A:$C,3,0),0)</f>
        <v>0</v>
      </c>
      <c r="I4682" s="10">
        <f>IFERROR(VLOOKUP(A4682,'Eksik Birim Fiyat Satınalma'!$A:$E,5,0),0)</f>
        <v>0</v>
      </c>
      <c r="J4682" s="10">
        <f>IFERROR(VLOOKUP(A4682,'Eksik Birim Fiyat'!$A$2:$E$129,5,0),0)</f>
        <v>0</v>
      </c>
      <c r="K4682" s="10">
        <f>IFERROR(VLOOKUP(A4682,'Birim Fiyatı Olmayan Malzemeler'!$A$1:$C$128,3,0),0)</f>
        <v>0</v>
      </c>
      <c r="L4682" s="10">
        <f>IFERROR(VLOOKUP(A4682,'Reçete Altındakiler'!$A:$C,3,0),0)</f>
        <v>0</v>
      </c>
    </row>
    <row r="4683" spans="1:12" x14ac:dyDescent="0.25">
      <c r="A4683" s="8" t="s">
        <v>4218</v>
      </c>
      <c r="B4683" s="1">
        <v>3</v>
      </c>
      <c r="C4683" s="1">
        <v>45</v>
      </c>
      <c r="D4683" s="1">
        <v>0</v>
      </c>
      <c r="E4683" s="1">
        <v>0</v>
      </c>
      <c r="F4683" s="10">
        <f>IFERROR(VLOOKUP(A4683,'Sevinç 03.04.2023 1215'!$A:$F,5,0),0)</f>
        <v>0</v>
      </c>
      <c r="G4683" s="10">
        <f>IFERROR(VLOOKUP(A4683,'Sevinç 04.04.2023 0911'!$A:$D,4,0),0)</f>
        <v>0</v>
      </c>
      <c r="H4683" s="10">
        <f>IFERROR(VLOOKUP(A4683,'Onaya Sunulan Birim Fiyat'!$A:$C,3,0),0)</f>
        <v>0</v>
      </c>
      <c r="I4683" s="10">
        <f>IFERROR(VLOOKUP(A4683,'Eksik Birim Fiyat Satınalma'!$A:$E,5,0),0)</f>
        <v>0</v>
      </c>
      <c r="J4683" s="10">
        <f>IFERROR(VLOOKUP(A4683,'Eksik Birim Fiyat'!$A$2:$E$129,5,0),0)</f>
        <v>0</v>
      </c>
      <c r="K4683" s="10">
        <f>IFERROR(VLOOKUP(A4683,'Birim Fiyatı Olmayan Malzemeler'!$A$1:$C$128,3,0),0)</f>
        <v>0</v>
      </c>
      <c r="L4683" s="10">
        <f>IFERROR(VLOOKUP(A4683,'Reçete Altındakiler'!$A:$C,3,0),0)</f>
        <v>0</v>
      </c>
    </row>
    <row r="4684" spans="1:12" x14ac:dyDescent="0.25">
      <c r="A4684" s="8" t="s">
        <v>3130</v>
      </c>
      <c r="B4684" s="1">
        <v>3</v>
      </c>
      <c r="C4684" s="1">
        <v>286</v>
      </c>
      <c r="D4684" s="1">
        <v>0</v>
      </c>
      <c r="E4684" s="1">
        <v>0</v>
      </c>
      <c r="F4684" s="10">
        <f>IFERROR(VLOOKUP(A4684,'Sevinç 03.04.2023 1215'!$A:$F,5,0),0)</f>
        <v>0</v>
      </c>
      <c r="G4684" s="10">
        <f>IFERROR(VLOOKUP(A4684,'Sevinç 04.04.2023 0911'!$A:$D,4,0),0)</f>
        <v>0</v>
      </c>
      <c r="H4684" s="10">
        <f>IFERROR(VLOOKUP(A4684,'Onaya Sunulan Birim Fiyat'!$A:$C,3,0),0)</f>
        <v>0</v>
      </c>
      <c r="I4684" s="10">
        <f>IFERROR(VLOOKUP(A4684,'Eksik Birim Fiyat Satınalma'!$A:$E,5,0),0)</f>
        <v>0</v>
      </c>
      <c r="J4684" s="10">
        <f>IFERROR(VLOOKUP(A4684,'Eksik Birim Fiyat'!$A$2:$E$129,5,0),0)</f>
        <v>0</v>
      </c>
      <c r="K4684" s="10">
        <f>IFERROR(VLOOKUP(A4684,'Birim Fiyatı Olmayan Malzemeler'!$A$1:$C$128,3,0),0)</f>
        <v>0</v>
      </c>
      <c r="L4684" s="10">
        <f>IFERROR(VLOOKUP(A4684,'Reçete Altındakiler'!$A:$C,3,0),0)</f>
        <v>0</v>
      </c>
    </row>
    <row r="4685" spans="1:12" x14ac:dyDescent="0.25">
      <c r="A4685" s="8" t="s">
        <v>3959</v>
      </c>
      <c r="B4685" s="1">
        <v>3</v>
      </c>
      <c r="C4685" s="1">
        <v>46</v>
      </c>
      <c r="D4685" s="1">
        <v>0</v>
      </c>
      <c r="E4685" s="1">
        <v>0</v>
      </c>
      <c r="F4685" s="10">
        <f>IFERROR(VLOOKUP(A4685,'Sevinç 03.04.2023 1215'!$A:$F,5,0),0)</f>
        <v>0</v>
      </c>
      <c r="G4685" s="10">
        <f>IFERROR(VLOOKUP(A4685,'Sevinç 04.04.2023 0911'!$A:$D,4,0),0)</f>
        <v>0</v>
      </c>
      <c r="H4685" s="10">
        <f>IFERROR(VLOOKUP(A4685,'Onaya Sunulan Birim Fiyat'!$A:$C,3,0),0)</f>
        <v>0</v>
      </c>
      <c r="I4685" s="10">
        <f>IFERROR(VLOOKUP(A4685,'Eksik Birim Fiyat Satınalma'!$A:$E,5,0),0)</f>
        <v>0</v>
      </c>
      <c r="J4685" s="10">
        <f>IFERROR(VLOOKUP(A4685,'Eksik Birim Fiyat'!$A$2:$E$129,5,0),0)</f>
        <v>0</v>
      </c>
      <c r="K4685" s="10">
        <f>IFERROR(VLOOKUP(A4685,'Birim Fiyatı Olmayan Malzemeler'!$A$1:$C$128,3,0),0)</f>
        <v>0</v>
      </c>
      <c r="L4685" s="10">
        <f>IFERROR(VLOOKUP(A4685,'Reçete Altındakiler'!$A:$C,3,0),0)</f>
        <v>0</v>
      </c>
    </row>
    <row r="4686" spans="1:12" x14ac:dyDescent="0.25">
      <c r="A4686" s="8" t="s">
        <v>3865</v>
      </c>
      <c r="B4686" s="1">
        <v>3</v>
      </c>
      <c r="C4686" s="1">
        <v>21</v>
      </c>
      <c r="D4686" s="1">
        <v>0</v>
      </c>
      <c r="E4686" s="1">
        <v>0</v>
      </c>
      <c r="F4686" s="10">
        <f>IFERROR(VLOOKUP(A4686,'Sevinç 03.04.2023 1215'!$A:$F,5,0),0)</f>
        <v>0</v>
      </c>
      <c r="G4686" s="10">
        <f>IFERROR(VLOOKUP(A4686,'Sevinç 04.04.2023 0911'!$A:$D,4,0),0)</f>
        <v>0</v>
      </c>
      <c r="H4686" s="10">
        <f>IFERROR(VLOOKUP(A4686,'Onaya Sunulan Birim Fiyat'!$A:$C,3,0),0)</f>
        <v>0</v>
      </c>
      <c r="I4686" s="10">
        <f>IFERROR(VLOOKUP(A4686,'Eksik Birim Fiyat Satınalma'!$A:$E,5,0),0)</f>
        <v>0</v>
      </c>
      <c r="J4686" s="10">
        <f>IFERROR(VLOOKUP(A4686,'Eksik Birim Fiyat'!$A$2:$E$129,5,0),0)</f>
        <v>0</v>
      </c>
      <c r="K4686" s="10">
        <f>IFERROR(VLOOKUP(A4686,'Birim Fiyatı Olmayan Malzemeler'!$A$1:$C$128,3,0),0)</f>
        <v>0</v>
      </c>
      <c r="L4686" s="10">
        <f>IFERROR(VLOOKUP(A4686,'Reçete Altındakiler'!$A:$C,3,0),0)</f>
        <v>0</v>
      </c>
    </row>
    <row r="4687" spans="1:12" x14ac:dyDescent="0.25">
      <c r="A4687" s="8" t="s">
        <v>3819</v>
      </c>
      <c r="B4687" s="1">
        <v>3</v>
      </c>
      <c r="C4687" s="1">
        <v>11</v>
      </c>
      <c r="D4687" s="1">
        <v>0</v>
      </c>
      <c r="E4687" s="1">
        <v>0</v>
      </c>
      <c r="F4687" s="10">
        <f>IFERROR(VLOOKUP(A4687,'Sevinç 03.04.2023 1215'!$A:$F,5,0),0)</f>
        <v>0</v>
      </c>
      <c r="G4687" s="10">
        <f>IFERROR(VLOOKUP(A4687,'Sevinç 04.04.2023 0911'!$A:$D,4,0),0)</f>
        <v>0</v>
      </c>
      <c r="H4687" s="10">
        <f>IFERROR(VLOOKUP(A4687,'Onaya Sunulan Birim Fiyat'!$A:$C,3,0),0)</f>
        <v>0</v>
      </c>
      <c r="I4687" s="10">
        <f>IFERROR(VLOOKUP(A4687,'Eksik Birim Fiyat Satınalma'!$A:$E,5,0),0)</f>
        <v>0</v>
      </c>
      <c r="J4687" s="10">
        <f>IFERROR(VLOOKUP(A4687,'Eksik Birim Fiyat'!$A$2:$E$129,5,0),0)</f>
        <v>0</v>
      </c>
      <c r="K4687" s="10">
        <f>IFERROR(VLOOKUP(A4687,'Birim Fiyatı Olmayan Malzemeler'!$A$1:$C$128,3,0),0)</f>
        <v>0</v>
      </c>
      <c r="L4687" s="10">
        <f>IFERROR(VLOOKUP(A4687,'Reçete Altındakiler'!$A:$C,3,0),0)</f>
        <v>0</v>
      </c>
    </row>
    <row r="4688" spans="1:12" x14ac:dyDescent="0.25">
      <c r="A4688" s="8" t="s">
        <v>3960</v>
      </c>
      <c r="B4688" s="1">
        <v>3</v>
      </c>
      <c r="C4688" s="1">
        <v>27</v>
      </c>
      <c r="D4688" s="1">
        <v>0</v>
      </c>
      <c r="E4688" s="1">
        <v>0</v>
      </c>
      <c r="F4688" s="10">
        <f>IFERROR(VLOOKUP(A4688,'Sevinç 03.04.2023 1215'!$A:$F,5,0),0)</f>
        <v>0</v>
      </c>
      <c r="G4688" s="10">
        <f>IFERROR(VLOOKUP(A4688,'Sevinç 04.04.2023 0911'!$A:$D,4,0),0)</f>
        <v>0</v>
      </c>
      <c r="H4688" s="10">
        <f>IFERROR(VLOOKUP(A4688,'Onaya Sunulan Birim Fiyat'!$A:$C,3,0),0)</f>
        <v>0</v>
      </c>
      <c r="I4688" s="10">
        <f>IFERROR(VLOOKUP(A4688,'Eksik Birim Fiyat Satınalma'!$A:$E,5,0),0)</f>
        <v>0</v>
      </c>
      <c r="J4688" s="10">
        <f>IFERROR(VLOOKUP(A4688,'Eksik Birim Fiyat'!$A$2:$E$129,5,0),0)</f>
        <v>0</v>
      </c>
      <c r="K4688" s="10">
        <f>IFERROR(VLOOKUP(A4688,'Birim Fiyatı Olmayan Malzemeler'!$A$1:$C$128,3,0),0)</f>
        <v>0</v>
      </c>
      <c r="L4688" s="10">
        <f>IFERROR(VLOOKUP(A4688,'Reçete Altındakiler'!$A:$C,3,0),0)</f>
        <v>0</v>
      </c>
    </row>
    <row r="4689" spans="1:12" x14ac:dyDescent="0.25">
      <c r="A4689" s="8" t="s">
        <v>3728</v>
      </c>
      <c r="B4689" s="1">
        <v>3</v>
      </c>
      <c r="C4689" s="1">
        <v>30</v>
      </c>
      <c r="D4689" s="1">
        <v>0</v>
      </c>
      <c r="E4689" s="1">
        <v>0</v>
      </c>
      <c r="F4689" s="10">
        <f>IFERROR(VLOOKUP(A4689,'Sevinç 03.04.2023 1215'!$A:$F,5,0),0)</f>
        <v>0</v>
      </c>
      <c r="G4689" s="10">
        <f>IFERROR(VLOOKUP(A4689,'Sevinç 04.04.2023 0911'!$A:$D,4,0),0)</f>
        <v>0</v>
      </c>
      <c r="H4689" s="10">
        <f>IFERROR(VLOOKUP(A4689,'Onaya Sunulan Birim Fiyat'!$A:$C,3,0),0)</f>
        <v>0</v>
      </c>
      <c r="I4689" s="10">
        <f>IFERROR(VLOOKUP(A4689,'Eksik Birim Fiyat Satınalma'!$A:$E,5,0),0)</f>
        <v>0</v>
      </c>
      <c r="J4689" s="10">
        <f>IFERROR(VLOOKUP(A4689,'Eksik Birim Fiyat'!$A$2:$E$129,5,0),0)</f>
        <v>0</v>
      </c>
      <c r="K4689" s="10">
        <f>IFERROR(VLOOKUP(A4689,'Birim Fiyatı Olmayan Malzemeler'!$A$1:$C$128,3,0),0)</f>
        <v>0</v>
      </c>
      <c r="L4689" s="10">
        <f>IFERROR(VLOOKUP(A4689,'Reçete Altındakiler'!$A:$C,3,0),0)</f>
        <v>0</v>
      </c>
    </row>
    <row r="4690" spans="1:12" x14ac:dyDescent="0.25">
      <c r="A4690" s="8" t="s">
        <v>3929</v>
      </c>
      <c r="B4690" s="1">
        <v>3</v>
      </c>
      <c r="C4690" s="1">
        <v>199</v>
      </c>
      <c r="D4690" s="1">
        <v>0</v>
      </c>
      <c r="E4690" s="1">
        <v>0</v>
      </c>
      <c r="F4690" s="10">
        <f>IFERROR(VLOOKUP(A4690,'Sevinç 03.04.2023 1215'!$A:$F,5,0),0)</f>
        <v>0</v>
      </c>
      <c r="G4690" s="10">
        <f>IFERROR(VLOOKUP(A4690,'Sevinç 04.04.2023 0911'!$A:$D,4,0),0)</f>
        <v>0</v>
      </c>
      <c r="H4690" s="10">
        <f>IFERROR(VLOOKUP(A4690,'Onaya Sunulan Birim Fiyat'!$A:$C,3,0),0)</f>
        <v>0</v>
      </c>
      <c r="I4690" s="10">
        <f>IFERROR(VLOOKUP(A4690,'Eksik Birim Fiyat Satınalma'!$A:$E,5,0),0)</f>
        <v>0</v>
      </c>
      <c r="J4690" s="10">
        <f>IFERROR(VLOOKUP(A4690,'Eksik Birim Fiyat'!$A$2:$E$129,5,0),0)</f>
        <v>0</v>
      </c>
      <c r="K4690" s="10">
        <f>IFERROR(VLOOKUP(A4690,'Birim Fiyatı Olmayan Malzemeler'!$A$1:$C$128,3,0),0)</f>
        <v>0</v>
      </c>
      <c r="L4690" s="10">
        <f>IFERROR(VLOOKUP(A4690,'Reçete Altındakiler'!$A:$C,3,0),0)</f>
        <v>0</v>
      </c>
    </row>
    <row r="4691" spans="1:12" x14ac:dyDescent="0.25">
      <c r="A4691" s="8" t="s">
        <v>3866</v>
      </c>
      <c r="B4691" s="1">
        <v>3</v>
      </c>
      <c r="C4691" s="1">
        <v>7</v>
      </c>
      <c r="D4691" s="1">
        <v>0</v>
      </c>
      <c r="E4691" s="1">
        <v>0</v>
      </c>
      <c r="F4691" s="10">
        <f>IFERROR(VLOOKUP(A4691,'Sevinç 03.04.2023 1215'!$A:$F,5,0),0)</f>
        <v>0</v>
      </c>
      <c r="G4691" s="10">
        <f>IFERROR(VLOOKUP(A4691,'Sevinç 04.04.2023 0911'!$A:$D,4,0),0)</f>
        <v>0</v>
      </c>
      <c r="H4691" s="10">
        <f>IFERROR(VLOOKUP(A4691,'Onaya Sunulan Birim Fiyat'!$A:$C,3,0),0)</f>
        <v>0</v>
      </c>
      <c r="I4691" s="10">
        <f>IFERROR(VLOOKUP(A4691,'Eksik Birim Fiyat Satınalma'!$A:$E,5,0),0)</f>
        <v>0</v>
      </c>
      <c r="J4691" s="10">
        <f>IFERROR(VLOOKUP(A4691,'Eksik Birim Fiyat'!$A$2:$E$129,5,0),0)</f>
        <v>0</v>
      </c>
      <c r="K4691" s="10">
        <f>IFERROR(VLOOKUP(A4691,'Birim Fiyatı Olmayan Malzemeler'!$A$1:$C$128,3,0),0)</f>
        <v>0</v>
      </c>
      <c r="L4691" s="10">
        <f>IFERROR(VLOOKUP(A4691,'Reçete Altındakiler'!$A:$C,3,0),0)</f>
        <v>0</v>
      </c>
    </row>
    <row r="4692" spans="1:12" x14ac:dyDescent="0.25">
      <c r="A4692" s="8" t="s">
        <v>2351</v>
      </c>
      <c r="B4692" s="1">
        <v>3</v>
      </c>
      <c r="C4692" s="1">
        <v>35</v>
      </c>
      <c r="D4692" s="1">
        <v>0</v>
      </c>
      <c r="E4692" s="1">
        <v>0</v>
      </c>
      <c r="F4692" s="10">
        <f>IFERROR(VLOOKUP(A4692,'Sevinç 03.04.2023 1215'!$A:$F,5,0),0)</f>
        <v>0</v>
      </c>
      <c r="G4692" s="10">
        <f>IFERROR(VLOOKUP(A4692,'Sevinç 04.04.2023 0911'!$A:$D,4,0),0)</f>
        <v>0</v>
      </c>
      <c r="H4692" s="10">
        <f>IFERROR(VLOOKUP(A4692,'Onaya Sunulan Birim Fiyat'!$A:$C,3,0),0)</f>
        <v>0</v>
      </c>
      <c r="I4692" s="10">
        <f>IFERROR(VLOOKUP(A4692,'Eksik Birim Fiyat Satınalma'!$A:$E,5,0),0)</f>
        <v>0</v>
      </c>
      <c r="J4692" s="10">
        <f>IFERROR(VLOOKUP(A4692,'Eksik Birim Fiyat'!$A$2:$E$129,5,0),0)</f>
        <v>0</v>
      </c>
      <c r="K4692" s="10">
        <f>IFERROR(VLOOKUP(A4692,'Birim Fiyatı Olmayan Malzemeler'!$A$1:$C$128,3,0),0)</f>
        <v>0</v>
      </c>
      <c r="L4692" s="10">
        <f>IFERROR(VLOOKUP(A4692,'Reçete Altındakiler'!$A:$C,3,0),0)</f>
        <v>0</v>
      </c>
    </row>
    <row r="4693" spans="1:12" x14ac:dyDescent="0.25">
      <c r="A4693" s="8" t="s">
        <v>3729</v>
      </c>
      <c r="B4693" s="1">
        <v>3</v>
      </c>
      <c r="C4693" s="1">
        <v>12</v>
      </c>
      <c r="D4693" s="1">
        <v>0</v>
      </c>
      <c r="E4693" s="1">
        <v>0</v>
      </c>
      <c r="F4693" s="10">
        <f>IFERROR(VLOOKUP(A4693,'Sevinç 03.04.2023 1215'!$A:$F,5,0),0)</f>
        <v>0</v>
      </c>
      <c r="G4693" s="10">
        <f>IFERROR(VLOOKUP(A4693,'Sevinç 04.04.2023 0911'!$A:$D,4,0),0)</f>
        <v>0</v>
      </c>
      <c r="H4693" s="10">
        <f>IFERROR(VLOOKUP(A4693,'Onaya Sunulan Birim Fiyat'!$A:$C,3,0),0)</f>
        <v>0</v>
      </c>
      <c r="I4693" s="10">
        <f>IFERROR(VLOOKUP(A4693,'Eksik Birim Fiyat Satınalma'!$A:$E,5,0),0)</f>
        <v>0</v>
      </c>
      <c r="J4693" s="10">
        <f>IFERROR(VLOOKUP(A4693,'Eksik Birim Fiyat'!$A$2:$E$129,5,0),0)</f>
        <v>0</v>
      </c>
      <c r="K4693" s="10">
        <f>IFERROR(VLOOKUP(A4693,'Birim Fiyatı Olmayan Malzemeler'!$A$1:$C$128,3,0),0)</f>
        <v>0</v>
      </c>
      <c r="L4693" s="10">
        <f>IFERROR(VLOOKUP(A4693,'Reçete Altındakiler'!$A:$C,3,0),0)</f>
        <v>0</v>
      </c>
    </row>
    <row r="4694" spans="1:12" x14ac:dyDescent="0.25">
      <c r="A4694" s="8" t="s">
        <v>3961</v>
      </c>
      <c r="B4694" s="1">
        <v>3</v>
      </c>
      <c r="C4694" s="1">
        <v>7</v>
      </c>
      <c r="D4694" s="1">
        <v>0</v>
      </c>
      <c r="E4694" s="1">
        <v>0</v>
      </c>
      <c r="F4694" s="10">
        <f>IFERROR(VLOOKUP(A4694,'Sevinç 03.04.2023 1215'!$A:$F,5,0),0)</f>
        <v>0</v>
      </c>
      <c r="G4694" s="10">
        <f>IFERROR(VLOOKUP(A4694,'Sevinç 04.04.2023 0911'!$A:$D,4,0),0)</f>
        <v>0</v>
      </c>
      <c r="H4694" s="10">
        <f>IFERROR(VLOOKUP(A4694,'Onaya Sunulan Birim Fiyat'!$A:$C,3,0),0)</f>
        <v>0</v>
      </c>
      <c r="I4694" s="10">
        <f>IFERROR(VLOOKUP(A4694,'Eksik Birim Fiyat Satınalma'!$A:$E,5,0),0)</f>
        <v>0</v>
      </c>
      <c r="J4694" s="10">
        <f>IFERROR(VLOOKUP(A4694,'Eksik Birim Fiyat'!$A$2:$E$129,5,0),0)</f>
        <v>0</v>
      </c>
      <c r="K4694" s="10">
        <f>IFERROR(VLOOKUP(A4694,'Birim Fiyatı Olmayan Malzemeler'!$A$1:$C$128,3,0),0)</f>
        <v>0</v>
      </c>
      <c r="L4694" s="10">
        <f>IFERROR(VLOOKUP(A4694,'Reçete Altındakiler'!$A:$C,3,0),0)</f>
        <v>0</v>
      </c>
    </row>
    <row r="4695" spans="1:12" x14ac:dyDescent="0.25">
      <c r="A4695" s="8" t="s">
        <v>3867</v>
      </c>
      <c r="B4695" s="1">
        <v>3</v>
      </c>
      <c r="C4695" s="1">
        <v>38</v>
      </c>
      <c r="D4695" s="1">
        <v>0</v>
      </c>
      <c r="E4695" s="1">
        <v>0</v>
      </c>
      <c r="F4695" s="10">
        <f>IFERROR(VLOOKUP(A4695,'Sevinç 03.04.2023 1215'!$A:$F,5,0),0)</f>
        <v>0</v>
      </c>
      <c r="G4695" s="10">
        <f>IFERROR(VLOOKUP(A4695,'Sevinç 04.04.2023 0911'!$A:$D,4,0),0)</f>
        <v>0</v>
      </c>
      <c r="H4695" s="10">
        <f>IFERROR(VLOOKUP(A4695,'Onaya Sunulan Birim Fiyat'!$A:$C,3,0),0)</f>
        <v>0</v>
      </c>
      <c r="I4695" s="10">
        <f>IFERROR(VLOOKUP(A4695,'Eksik Birim Fiyat Satınalma'!$A:$E,5,0),0)</f>
        <v>0</v>
      </c>
      <c r="J4695" s="10">
        <f>IFERROR(VLOOKUP(A4695,'Eksik Birim Fiyat'!$A$2:$E$129,5,0),0)</f>
        <v>0</v>
      </c>
      <c r="K4695" s="10">
        <f>IFERROR(VLOOKUP(A4695,'Birim Fiyatı Olmayan Malzemeler'!$A$1:$C$128,3,0),0)</f>
        <v>0</v>
      </c>
      <c r="L4695" s="10">
        <f>IFERROR(VLOOKUP(A4695,'Reçete Altındakiler'!$A:$C,3,0),0)</f>
        <v>0</v>
      </c>
    </row>
    <row r="4696" spans="1:12" x14ac:dyDescent="0.25">
      <c r="A4696" s="8" t="s">
        <v>3131</v>
      </c>
      <c r="B4696" s="1">
        <v>3</v>
      </c>
      <c r="C4696" s="1">
        <v>2</v>
      </c>
      <c r="D4696" s="1">
        <v>0</v>
      </c>
      <c r="E4696" s="1">
        <v>0</v>
      </c>
      <c r="F4696" s="10">
        <f>IFERROR(VLOOKUP(A4696,'Sevinç 03.04.2023 1215'!$A:$F,5,0),0)</f>
        <v>0</v>
      </c>
      <c r="G4696" s="10">
        <f>IFERROR(VLOOKUP(A4696,'Sevinç 04.04.2023 0911'!$A:$D,4,0),0)</f>
        <v>0</v>
      </c>
      <c r="H4696" s="10">
        <f>IFERROR(VLOOKUP(A4696,'Onaya Sunulan Birim Fiyat'!$A:$C,3,0),0)</f>
        <v>0</v>
      </c>
      <c r="I4696" s="10">
        <f>IFERROR(VLOOKUP(A4696,'Eksik Birim Fiyat Satınalma'!$A:$E,5,0),0)</f>
        <v>0</v>
      </c>
      <c r="J4696" s="10">
        <f>IFERROR(VLOOKUP(A4696,'Eksik Birim Fiyat'!$A$2:$E$129,5,0),0)</f>
        <v>0</v>
      </c>
      <c r="K4696" s="10">
        <f>IFERROR(VLOOKUP(A4696,'Birim Fiyatı Olmayan Malzemeler'!$A$1:$C$128,3,0),0)</f>
        <v>0</v>
      </c>
      <c r="L4696" s="10">
        <f>IFERROR(VLOOKUP(A4696,'Reçete Altındakiler'!$A:$C,3,0),0)</f>
        <v>0</v>
      </c>
    </row>
    <row r="4697" spans="1:12" x14ac:dyDescent="0.25">
      <c r="A4697" s="8" t="s">
        <v>4219</v>
      </c>
      <c r="B4697" s="1">
        <v>3</v>
      </c>
      <c r="C4697" s="1">
        <v>386</v>
      </c>
      <c r="D4697" s="1">
        <v>0</v>
      </c>
      <c r="E4697" s="1">
        <v>0</v>
      </c>
      <c r="F4697" s="10">
        <f>IFERROR(VLOOKUP(A4697,'Sevinç 03.04.2023 1215'!$A:$F,5,0),0)</f>
        <v>0</v>
      </c>
      <c r="G4697" s="10">
        <f>IFERROR(VLOOKUP(A4697,'Sevinç 04.04.2023 0911'!$A:$D,4,0),0)</f>
        <v>0</v>
      </c>
      <c r="H4697" s="10">
        <f>IFERROR(VLOOKUP(A4697,'Onaya Sunulan Birim Fiyat'!$A:$C,3,0),0)</f>
        <v>0</v>
      </c>
      <c r="I4697" s="10">
        <f>IFERROR(VLOOKUP(A4697,'Eksik Birim Fiyat Satınalma'!$A:$E,5,0),0)</f>
        <v>0</v>
      </c>
      <c r="J4697" s="10">
        <f>IFERROR(VLOOKUP(A4697,'Eksik Birim Fiyat'!$A$2:$E$129,5,0),0)</f>
        <v>0</v>
      </c>
      <c r="K4697" s="10">
        <f>IFERROR(VLOOKUP(A4697,'Birim Fiyatı Olmayan Malzemeler'!$A$1:$C$128,3,0),0)</f>
        <v>0</v>
      </c>
      <c r="L4697" s="10">
        <f>IFERROR(VLOOKUP(A4697,'Reçete Altındakiler'!$A:$C,3,0),0)</f>
        <v>0</v>
      </c>
    </row>
    <row r="4698" spans="1:12" x14ac:dyDescent="0.25">
      <c r="A4698" s="8" t="s">
        <v>3730</v>
      </c>
      <c r="B4698" s="1">
        <v>3</v>
      </c>
      <c r="C4698" s="1">
        <v>3</v>
      </c>
      <c r="D4698" s="1">
        <v>0</v>
      </c>
      <c r="E4698" s="1">
        <v>0</v>
      </c>
      <c r="F4698" s="10">
        <f>IFERROR(VLOOKUP(A4698,'Sevinç 03.04.2023 1215'!$A:$F,5,0),0)</f>
        <v>0</v>
      </c>
      <c r="G4698" s="10">
        <f>IFERROR(VLOOKUP(A4698,'Sevinç 04.04.2023 0911'!$A:$D,4,0),0)</f>
        <v>0</v>
      </c>
      <c r="H4698" s="10">
        <f>IFERROR(VLOOKUP(A4698,'Onaya Sunulan Birim Fiyat'!$A:$C,3,0),0)</f>
        <v>0</v>
      </c>
      <c r="I4698" s="10">
        <f>IFERROR(VLOOKUP(A4698,'Eksik Birim Fiyat Satınalma'!$A:$E,5,0),0)</f>
        <v>0</v>
      </c>
      <c r="J4698" s="10">
        <f>IFERROR(VLOOKUP(A4698,'Eksik Birim Fiyat'!$A$2:$E$129,5,0),0)</f>
        <v>0</v>
      </c>
      <c r="K4698" s="10">
        <f>IFERROR(VLOOKUP(A4698,'Birim Fiyatı Olmayan Malzemeler'!$A$1:$C$128,3,0),0)</f>
        <v>0</v>
      </c>
      <c r="L4698" s="10">
        <f>IFERROR(VLOOKUP(A4698,'Reçete Altındakiler'!$A:$C,3,0),0)</f>
        <v>0</v>
      </c>
    </row>
    <row r="4699" spans="1:12" x14ac:dyDescent="0.25">
      <c r="A4699" s="8" t="s">
        <v>2352</v>
      </c>
      <c r="B4699" s="1">
        <v>3</v>
      </c>
      <c r="C4699" s="1">
        <v>7</v>
      </c>
      <c r="D4699" s="1">
        <v>0</v>
      </c>
      <c r="E4699" s="1">
        <v>0</v>
      </c>
      <c r="F4699" s="10">
        <f>IFERROR(VLOOKUP(A4699,'Sevinç 03.04.2023 1215'!$A:$F,5,0),0)</f>
        <v>0</v>
      </c>
      <c r="G4699" s="10">
        <f>IFERROR(VLOOKUP(A4699,'Sevinç 04.04.2023 0911'!$A:$D,4,0),0)</f>
        <v>0</v>
      </c>
      <c r="H4699" s="10">
        <f>IFERROR(VLOOKUP(A4699,'Onaya Sunulan Birim Fiyat'!$A:$C,3,0),0)</f>
        <v>0</v>
      </c>
      <c r="I4699" s="10">
        <f>IFERROR(VLOOKUP(A4699,'Eksik Birim Fiyat Satınalma'!$A:$E,5,0),0)</f>
        <v>0</v>
      </c>
      <c r="J4699" s="10">
        <f>IFERROR(VLOOKUP(A4699,'Eksik Birim Fiyat'!$A$2:$E$129,5,0),0)</f>
        <v>0</v>
      </c>
      <c r="K4699" s="10">
        <f>IFERROR(VLOOKUP(A4699,'Birim Fiyatı Olmayan Malzemeler'!$A$1:$C$128,3,0),0)</f>
        <v>0</v>
      </c>
      <c r="L4699" s="10">
        <f>IFERROR(VLOOKUP(A4699,'Reçete Altındakiler'!$A:$C,3,0),0)</f>
        <v>0</v>
      </c>
    </row>
    <row r="4700" spans="1:12" x14ac:dyDescent="0.25">
      <c r="A4700" s="8" t="s">
        <v>3820</v>
      </c>
      <c r="B4700" s="1">
        <v>3</v>
      </c>
      <c r="C4700" s="1">
        <v>61</v>
      </c>
      <c r="D4700" s="1">
        <v>0</v>
      </c>
      <c r="E4700" s="1">
        <v>0</v>
      </c>
      <c r="F4700" s="10">
        <f>IFERROR(VLOOKUP(A4700,'Sevinç 03.04.2023 1215'!$A:$F,5,0),0)</f>
        <v>0</v>
      </c>
      <c r="G4700" s="10">
        <f>IFERROR(VLOOKUP(A4700,'Sevinç 04.04.2023 0911'!$A:$D,4,0),0)</f>
        <v>0</v>
      </c>
      <c r="H4700" s="10">
        <f>IFERROR(VLOOKUP(A4700,'Onaya Sunulan Birim Fiyat'!$A:$C,3,0),0)</f>
        <v>0</v>
      </c>
      <c r="I4700" s="10">
        <f>IFERROR(VLOOKUP(A4700,'Eksik Birim Fiyat Satınalma'!$A:$E,5,0),0)</f>
        <v>0</v>
      </c>
      <c r="J4700" s="10">
        <f>IFERROR(VLOOKUP(A4700,'Eksik Birim Fiyat'!$A$2:$E$129,5,0),0)</f>
        <v>0</v>
      </c>
      <c r="K4700" s="10">
        <f>IFERROR(VLOOKUP(A4700,'Birim Fiyatı Olmayan Malzemeler'!$A$1:$C$128,3,0),0)</f>
        <v>0</v>
      </c>
      <c r="L4700" s="10">
        <f>IFERROR(VLOOKUP(A4700,'Reçete Altındakiler'!$A:$C,3,0),0)</f>
        <v>0</v>
      </c>
    </row>
    <row r="4701" spans="1:12" x14ac:dyDescent="0.25">
      <c r="A4701" s="8" t="s">
        <v>3930</v>
      </c>
      <c r="B4701" s="1">
        <v>3</v>
      </c>
      <c r="C4701" s="1">
        <v>55</v>
      </c>
      <c r="D4701" s="1">
        <v>0</v>
      </c>
      <c r="E4701" s="1">
        <v>0</v>
      </c>
      <c r="F4701" s="10">
        <f>IFERROR(VLOOKUP(A4701,'Sevinç 03.04.2023 1215'!$A:$F,5,0),0)</f>
        <v>0</v>
      </c>
      <c r="G4701" s="10">
        <f>IFERROR(VLOOKUP(A4701,'Sevinç 04.04.2023 0911'!$A:$D,4,0),0)</f>
        <v>0</v>
      </c>
      <c r="H4701" s="10">
        <f>IFERROR(VLOOKUP(A4701,'Onaya Sunulan Birim Fiyat'!$A:$C,3,0),0)</f>
        <v>0</v>
      </c>
      <c r="I4701" s="10">
        <f>IFERROR(VLOOKUP(A4701,'Eksik Birim Fiyat Satınalma'!$A:$E,5,0),0)</f>
        <v>0</v>
      </c>
      <c r="J4701" s="10">
        <f>IFERROR(VLOOKUP(A4701,'Eksik Birim Fiyat'!$A$2:$E$129,5,0),0)</f>
        <v>0</v>
      </c>
      <c r="K4701" s="10">
        <f>IFERROR(VLOOKUP(A4701,'Birim Fiyatı Olmayan Malzemeler'!$A$1:$C$128,3,0),0)</f>
        <v>0</v>
      </c>
      <c r="L4701" s="10">
        <f>IFERROR(VLOOKUP(A4701,'Reçete Altındakiler'!$A:$C,3,0),0)</f>
        <v>0</v>
      </c>
    </row>
    <row r="4702" spans="1:12" x14ac:dyDescent="0.25">
      <c r="A4702" s="8" t="s">
        <v>3731</v>
      </c>
      <c r="B4702" s="1">
        <v>3</v>
      </c>
      <c r="C4702" s="1">
        <v>22</v>
      </c>
      <c r="D4702" s="1">
        <v>0</v>
      </c>
      <c r="E4702" s="1">
        <v>0</v>
      </c>
      <c r="F4702" s="10">
        <f>IFERROR(VLOOKUP(A4702,'Sevinç 03.04.2023 1215'!$A:$F,5,0),0)</f>
        <v>0</v>
      </c>
      <c r="G4702" s="10">
        <f>IFERROR(VLOOKUP(A4702,'Sevinç 04.04.2023 0911'!$A:$D,4,0),0)</f>
        <v>0</v>
      </c>
      <c r="H4702" s="10">
        <f>IFERROR(VLOOKUP(A4702,'Onaya Sunulan Birim Fiyat'!$A:$C,3,0),0)</f>
        <v>0</v>
      </c>
      <c r="I4702" s="10">
        <f>IFERROR(VLOOKUP(A4702,'Eksik Birim Fiyat Satınalma'!$A:$E,5,0),0)</f>
        <v>0</v>
      </c>
      <c r="J4702" s="10">
        <f>IFERROR(VLOOKUP(A4702,'Eksik Birim Fiyat'!$A$2:$E$129,5,0),0)</f>
        <v>0</v>
      </c>
      <c r="K4702" s="10">
        <f>IFERROR(VLOOKUP(A4702,'Birim Fiyatı Olmayan Malzemeler'!$A$1:$C$128,3,0),0)</f>
        <v>0</v>
      </c>
      <c r="L4702" s="10">
        <f>IFERROR(VLOOKUP(A4702,'Reçete Altındakiler'!$A:$C,3,0),0)</f>
        <v>0</v>
      </c>
    </row>
    <row r="4703" spans="1:12" x14ac:dyDescent="0.25">
      <c r="A4703" s="8" t="s">
        <v>3132</v>
      </c>
      <c r="B4703" s="1">
        <v>3</v>
      </c>
      <c r="C4703" s="1">
        <v>27</v>
      </c>
      <c r="D4703" s="1">
        <v>0</v>
      </c>
      <c r="E4703" s="1">
        <v>0</v>
      </c>
      <c r="F4703" s="10">
        <f>IFERROR(VLOOKUP(A4703,'Sevinç 03.04.2023 1215'!$A:$F,5,0),0)</f>
        <v>0</v>
      </c>
      <c r="G4703" s="10">
        <f>IFERROR(VLOOKUP(A4703,'Sevinç 04.04.2023 0911'!$A:$D,4,0),0)</f>
        <v>0</v>
      </c>
      <c r="H4703" s="10">
        <f>IFERROR(VLOOKUP(A4703,'Onaya Sunulan Birim Fiyat'!$A:$C,3,0),0)</f>
        <v>0</v>
      </c>
      <c r="I4703" s="10">
        <f>IFERROR(VLOOKUP(A4703,'Eksik Birim Fiyat Satınalma'!$A:$E,5,0),0)</f>
        <v>0</v>
      </c>
      <c r="J4703" s="10">
        <f>IFERROR(VLOOKUP(A4703,'Eksik Birim Fiyat'!$A$2:$E$129,5,0),0)</f>
        <v>0</v>
      </c>
      <c r="K4703" s="10">
        <f>IFERROR(VLOOKUP(A4703,'Birim Fiyatı Olmayan Malzemeler'!$A$1:$C$128,3,0),0)</f>
        <v>0</v>
      </c>
      <c r="L4703" s="10">
        <f>IFERROR(VLOOKUP(A4703,'Reçete Altındakiler'!$A:$C,3,0),0)</f>
        <v>0</v>
      </c>
    </row>
    <row r="4704" spans="1:12" x14ac:dyDescent="0.25">
      <c r="A4704" s="8" t="s">
        <v>3931</v>
      </c>
      <c r="B4704" s="1">
        <v>3</v>
      </c>
      <c r="C4704" s="1">
        <v>286</v>
      </c>
      <c r="D4704" s="1">
        <v>0</v>
      </c>
      <c r="E4704" s="1">
        <v>0</v>
      </c>
      <c r="F4704" s="10">
        <f>IFERROR(VLOOKUP(A4704,'Sevinç 03.04.2023 1215'!$A:$F,5,0),0)</f>
        <v>0</v>
      </c>
      <c r="G4704" s="10">
        <f>IFERROR(VLOOKUP(A4704,'Sevinç 04.04.2023 0911'!$A:$D,4,0),0)</f>
        <v>0</v>
      </c>
      <c r="H4704" s="10">
        <f>IFERROR(VLOOKUP(A4704,'Onaya Sunulan Birim Fiyat'!$A:$C,3,0),0)</f>
        <v>0</v>
      </c>
      <c r="I4704" s="10">
        <f>IFERROR(VLOOKUP(A4704,'Eksik Birim Fiyat Satınalma'!$A:$E,5,0),0)</f>
        <v>0</v>
      </c>
      <c r="J4704" s="10">
        <f>IFERROR(VLOOKUP(A4704,'Eksik Birim Fiyat'!$A$2:$E$129,5,0),0)</f>
        <v>0</v>
      </c>
      <c r="K4704" s="10">
        <f>IFERROR(VLOOKUP(A4704,'Birim Fiyatı Olmayan Malzemeler'!$A$1:$C$128,3,0),0)</f>
        <v>0</v>
      </c>
      <c r="L4704" s="10">
        <f>IFERROR(VLOOKUP(A4704,'Reçete Altındakiler'!$A:$C,3,0),0)</f>
        <v>0</v>
      </c>
    </row>
    <row r="4705" spans="1:12" x14ac:dyDescent="0.25">
      <c r="A4705" s="8" t="s">
        <v>3732</v>
      </c>
      <c r="B4705" s="1">
        <v>3</v>
      </c>
      <c r="C4705" s="1">
        <v>160</v>
      </c>
      <c r="D4705" s="1">
        <v>0</v>
      </c>
      <c r="E4705" s="1">
        <v>0</v>
      </c>
      <c r="F4705" s="10">
        <f>IFERROR(VLOOKUP(A4705,'Sevinç 03.04.2023 1215'!$A:$F,5,0),0)</f>
        <v>0</v>
      </c>
      <c r="G4705" s="10">
        <f>IFERROR(VLOOKUP(A4705,'Sevinç 04.04.2023 0911'!$A:$D,4,0),0)</f>
        <v>0</v>
      </c>
      <c r="H4705" s="10">
        <f>IFERROR(VLOOKUP(A4705,'Onaya Sunulan Birim Fiyat'!$A:$C,3,0),0)</f>
        <v>0</v>
      </c>
      <c r="I4705" s="10">
        <f>IFERROR(VLOOKUP(A4705,'Eksik Birim Fiyat Satınalma'!$A:$E,5,0),0)</f>
        <v>0</v>
      </c>
      <c r="J4705" s="10">
        <f>IFERROR(VLOOKUP(A4705,'Eksik Birim Fiyat'!$A$2:$E$129,5,0),0)</f>
        <v>0</v>
      </c>
      <c r="K4705" s="10">
        <f>IFERROR(VLOOKUP(A4705,'Birim Fiyatı Olmayan Malzemeler'!$A$1:$C$128,3,0),0)</f>
        <v>0</v>
      </c>
      <c r="L4705" s="10">
        <f>IFERROR(VLOOKUP(A4705,'Reçete Altındakiler'!$A:$C,3,0),0)</f>
        <v>0</v>
      </c>
    </row>
    <row r="4706" spans="1:12" x14ac:dyDescent="0.25">
      <c r="A4706" s="8" t="s">
        <v>3821</v>
      </c>
      <c r="B4706" s="1">
        <v>3</v>
      </c>
      <c r="C4706" s="1">
        <v>76</v>
      </c>
      <c r="D4706" s="1">
        <v>0</v>
      </c>
      <c r="E4706" s="1">
        <v>0</v>
      </c>
      <c r="F4706" s="10">
        <f>IFERROR(VLOOKUP(A4706,'Sevinç 03.04.2023 1215'!$A:$F,5,0),0)</f>
        <v>0</v>
      </c>
      <c r="G4706" s="10">
        <f>IFERROR(VLOOKUP(A4706,'Sevinç 04.04.2023 0911'!$A:$D,4,0),0)</f>
        <v>0</v>
      </c>
      <c r="H4706" s="10">
        <f>IFERROR(VLOOKUP(A4706,'Onaya Sunulan Birim Fiyat'!$A:$C,3,0),0)</f>
        <v>0</v>
      </c>
      <c r="I4706" s="10">
        <f>IFERROR(VLOOKUP(A4706,'Eksik Birim Fiyat Satınalma'!$A:$E,5,0),0)</f>
        <v>0</v>
      </c>
      <c r="J4706" s="10">
        <f>IFERROR(VLOOKUP(A4706,'Eksik Birim Fiyat'!$A$2:$E$129,5,0),0)</f>
        <v>0</v>
      </c>
      <c r="K4706" s="10">
        <f>IFERROR(VLOOKUP(A4706,'Birim Fiyatı Olmayan Malzemeler'!$A$1:$C$128,3,0),0)</f>
        <v>0</v>
      </c>
      <c r="L4706" s="10">
        <f>IFERROR(VLOOKUP(A4706,'Reçete Altındakiler'!$A:$C,3,0),0)</f>
        <v>0</v>
      </c>
    </row>
    <row r="4707" spans="1:12" x14ac:dyDescent="0.25">
      <c r="A4707" s="8" t="s">
        <v>3133</v>
      </c>
      <c r="B4707" s="1">
        <v>3</v>
      </c>
      <c r="C4707" s="1">
        <v>7</v>
      </c>
      <c r="D4707" s="1">
        <v>0</v>
      </c>
      <c r="E4707" s="1">
        <v>0</v>
      </c>
      <c r="F4707" s="10">
        <f>IFERROR(VLOOKUP(A4707,'Sevinç 03.04.2023 1215'!$A:$F,5,0),0)</f>
        <v>0</v>
      </c>
      <c r="G4707" s="10">
        <f>IFERROR(VLOOKUP(A4707,'Sevinç 04.04.2023 0911'!$A:$D,4,0),0)</f>
        <v>0</v>
      </c>
      <c r="H4707" s="10">
        <f>IFERROR(VLOOKUP(A4707,'Onaya Sunulan Birim Fiyat'!$A:$C,3,0),0)</f>
        <v>0</v>
      </c>
      <c r="I4707" s="10">
        <f>IFERROR(VLOOKUP(A4707,'Eksik Birim Fiyat Satınalma'!$A:$E,5,0),0)</f>
        <v>0</v>
      </c>
      <c r="J4707" s="10">
        <f>IFERROR(VLOOKUP(A4707,'Eksik Birim Fiyat'!$A$2:$E$129,5,0),0)</f>
        <v>0</v>
      </c>
      <c r="K4707" s="10">
        <f>IFERROR(VLOOKUP(A4707,'Birim Fiyatı Olmayan Malzemeler'!$A$1:$C$128,3,0),0)</f>
        <v>0</v>
      </c>
      <c r="L4707" s="10">
        <f>IFERROR(VLOOKUP(A4707,'Reçete Altındakiler'!$A:$C,3,0),0)</f>
        <v>0</v>
      </c>
    </row>
    <row r="4708" spans="1:12" x14ac:dyDescent="0.25">
      <c r="A4708" s="8" t="s">
        <v>3932</v>
      </c>
      <c r="B4708" s="1">
        <v>3</v>
      </c>
      <c r="C4708" s="1">
        <v>6</v>
      </c>
      <c r="D4708" s="1">
        <v>0</v>
      </c>
      <c r="E4708" s="1">
        <v>0</v>
      </c>
      <c r="F4708" s="10">
        <f>IFERROR(VLOOKUP(A4708,'Sevinç 03.04.2023 1215'!$A:$F,5,0),0)</f>
        <v>0</v>
      </c>
      <c r="G4708" s="10">
        <f>IFERROR(VLOOKUP(A4708,'Sevinç 04.04.2023 0911'!$A:$D,4,0),0)</f>
        <v>0</v>
      </c>
      <c r="H4708" s="10">
        <f>IFERROR(VLOOKUP(A4708,'Onaya Sunulan Birim Fiyat'!$A:$C,3,0),0)</f>
        <v>0</v>
      </c>
      <c r="I4708" s="10">
        <f>IFERROR(VLOOKUP(A4708,'Eksik Birim Fiyat Satınalma'!$A:$E,5,0),0)</f>
        <v>0</v>
      </c>
      <c r="J4708" s="10">
        <f>IFERROR(VLOOKUP(A4708,'Eksik Birim Fiyat'!$A$2:$E$129,5,0),0)</f>
        <v>0</v>
      </c>
      <c r="K4708" s="10">
        <f>IFERROR(VLOOKUP(A4708,'Birim Fiyatı Olmayan Malzemeler'!$A$1:$C$128,3,0),0)</f>
        <v>0</v>
      </c>
      <c r="L4708" s="10">
        <f>IFERROR(VLOOKUP(A4708,'Reçete Altındakiler'!$A:$C,3,0),0)</f>
        <v>0</v>
      </c>
    </row>
    <row r="4709" spans="1:12" x14ac:dyDescent="0.25">
      <c r="A4709" s="8" t="s">
        <v>3733</v>
      </c>
      <c r="B4709" s="1">
        <v>3</v>
      </c>
      <c r="C4709" s="1">
        <v>78</v>
      </c>
      <c r="D4709" s="1">
        <v>0</v>
      </c>
      <c r="E4709" s="1">
        <v>0</v>
      </c>
      <c r="F4709" s="10">
        <f>IFERROR(VLOOKUP(A4709,'Sevinç 03.04.2023 1215'!$A:$F,5,0),0)</f>
        <v>0</v>
      </c>
      <c r="G4709" s="10">
        <f>IFERROR(VLOOKUP(A4709,'Sevinç 04.04.2023 0911'!$A:$D,4,0),0)</f>
        <v>0</v>
      </c>
      <c r="H4709" s="10">
        <f>IFERROR(VLOOKUP(A4709,'Onaya Sunulan Birim Fiyat'!$A:$C,3,0),0)</f>
        <v>0</v>
      </c>
      <c r="I4709" s="10">
        <f>IFERROR(VLOOKUP(A4709,'Eksik Birim Fiyat Satınalma'!$A:$E,5,0),0)</f>
        <v>0</v>
      </c>
      <c r="J4709" s="10">
        <f>IFERROR(VLOOKUP(A4709,'Eksik Birim Fiyat'!$A$2:$E$129,5,0),0)</f>
        <v>0</v>
      </c>
      <c r="K4709" s="10">
        <f>IFERROR(VLOOKUP(A4709,'Birim Fiyatı Olmayan Malzemeler'!$A$1:$C$128,3,0),0)</f>
        <v>0</v>
      </c>
      <c r="L4709" s="10">
        <f>IFERROR(VLOOKUP(A4709,'Reçete Altındakiler'!$A:$C,3,0),0)</f>
        <v>0</v>
      </c>
    </row>
    <row r="4710" spans="1:12" x14ac:dyDescent="0.25">
      <c r="A4710" s="8" t="s">
        <v>3734</v>
      </c>
      <c r="B4710" s="1">
        <v>3</v>
      </c>
      <c r="C4710" s="1">
        <v>27</v>
      </c>
      <c r="D4710" s="1">
        <v>0</v>
      </c>
      <c r="E4710" s="1">
        <v>0</v>
      </c>
      <c r="F4710" s="10">
        <f>IFERROR(VLOOKUP(A4710,'Sevinç 03.04.2023 1215'!$A:$F,5,0),0)</f>
        <v>0</v>
      </c>
      <c r="G4710" s="10">
        <f>IFERROR(VLOOKUP(A4710,'Sevinç 04.04.2023 0911'!$A:$D,4,0),0)</f>
        <v>0</v>
      </c>
      <c r="H4710" s="10">
        <f>IFERROR(VLOOKUP(A4710,'Onaya Sunulan Birim Fiyat'!$A:$C,3,0),0)</f>
        <v>0</v>
      </c>
      <c r="I4710" s="10">
        <f>IFERROR(VLOOKUP(A4710,'Eksik Birim Fiyat Satınalma'!$A:$E,5,0),0)</f>
        <v>0</v>
      </c>
      <c r="J4710" s="10">
        <f>IFERROR(VLOOKUP(A4710,'Eksik Birim Fiyat'!$A$2:$E$129,5,0),0)</f>
        <v>0</v>
      </c>
      <c r="K4710" s="10">
        <f>IFERROR(VLOOKUP(A4710,'Birim Fiyatı Olmayan Malzemeler'!$A$1:$C$128,3,0),0)</f>
        <v>0</v>
      </c>
      <c r="L4710" s="10">
        <f>IFERROR(VLOOKUP(A4710,'Reçete Altındakiler'!$A:$C,3,0),0)</f>
        <v>0</v>
      </c>
    </row>
    <row r="4711" spans="1:12" x14ac:dyDescent="0.25">
      <c r="A4711" s="8" t="s">
        <v>3822</v>
      </c>
      <c r="B4711" s="1">
        <v>3</v>
      </c>
      <c r="C4711" s="1">
        <v>1</v>
      </c>
      <c r="D4711" s="1">
        <v>0</v>
      </c>
      <c r="E4711" s="1">
        <v>0</v>
      </c>
      <c r="F4711" s="10">
        <f>IFERROR(VLOOKUP(A4711,'Sevinç 03.04.2023 1215'!$A:$F,5,0),0)</f>
        <v>0</v>
      </c>
      <c r="G4711" s="10">
        <f>IFERROR(VLOOKUP(A4711,'Sevinç 04.04.2023 0911'!$A:$D,4,0),0)</f>
        <v>0</v>
      </c>
      <c r="H4711" s="10">
        <f>IFERROR(VLOOKUP(A4711,'Onaya Sunulan Birim Fiyat'!$A:$C,3,0),0)</f>
        <v>0</v>
      </c>
      <c r="I4711" s="10">
        <f>IFERROR(VLOOKUP(A4711,'Eksik Birim Fiyat Satınalma'!$A:$E,5,0),0)</f>
        <v>0</v>
      </c>
      <c r="J4711" s="10">
        <f>IFERROR(VLOOKUP(A4711,'Eksik Birim Fiyat'!$A$2:$E$129,5,0),0)</f>
        <v>0</v>
      </c>
      <c r="K4711" s="10">
        <f>IFERROR(VLOOKUP(A4711,'Birim Fiyatı Olmayan Malzemeler'!$A$1:$C$128,3,0),0)</f>
        <v>0</v>
      </c>
      <c r="L4711" s="10">
        <f>IFERROR(VLOOKUP(A4711,'Reçete Altındakiler'!$A:$C,3,0),0)</f>
        <v>0</v>
      </c>
    </row>
    <row r="4712" spans="1:12" x14ac:dyDescent="0.25">
      <c r="A4712" s="8" t="s">
        <v>3933</v>
      </c>
      <c r="B4712" s="1">
        <v>3</v>
      </c>
      <c r="C4712" s="1">
        <v>70</v>
      </c>
      <c r="D4712" s="1">
        <v>0</v>
      </c>
      <c r="E4712" s="1">
        <v>0</v>
      </c>
      <c r="F4712" s="10">
        <f>IFERROR(VLOOKUP(A4712,'Sevinç 03.04.2023 1215'!$A:$F,5,0),0)</f>
        <v>0</v>
      </c>
      <c r="G4712" s="10">
        <f>IFERROR(VLOOKUP(A4712,'Sevinç 04.04.2023 0911'!$A:$D,4,0),0)</f>
        <v>0</v>
      </c>
      <c r="H4712" s="10">
        <f>IFERROR(VLOOKUP(A4712,'Onaya Sunulan Birim Fiyat'!$A:$C,3,0),0)</f>
        <v>0</v>
      </c>
      <c r="I4712" s="10">
        <f>IFERROR(VLOOKUP(A4712,'Eksik Birim Fiyat Satınalma'!$A:$E,5,0),0)</f>
        <v>0</v>
      </c>
      <c r="J4712" s="10">
        <f>IFERROR(VLOOKUP(A4712,'Eksik Birim Fiyat'!$A$2:$E$129,5,0),0)</f>
        <v>0</v>
      </c>
      <c r="K4712" s="10">
        <f>IFERROR(VLOOKUP(A4712,'Birim Fiyatı Olmayan Malzemeler'!$A$1:$C$128,3,0),0)</f>
        <v>0</v>
      </c>
      <c r="L4712" s="10">
        <f>IFERROR(VLOOKUP(A4712,'Reçete Altındakiler'!$A:$C,3,0),0)</f>
        <v>0</v>
      </c>
    </row>
    <row r="4713" spans="1:12" x14ac:dyDescent="0.25">
      <c r="A4713" s="8" t="s">
        <v>3962</v>
      </c>
      <c r="B4713" s="1">
        <v>3</v>
      </c>
      <c r="C4713" s="1">
        <v>22</v>
      </c>
      <c r="D4713" s="1">
        <v>0</v>
      </c>
      <c r="E4713" s="1">
        <v>0</v>
      </c>
      <c r="F4713" s="10">
        <f>IFERROR(VLOOKUP(A4713,'Sevinç 03.04.2023 1215'!$A:$F,5,0),0)</f>
        <v>0</v>
      </c>
      <c r="G4713" s="10">
        <f>IFERROR(VLOOKUP(A4713,'Sevinç 04.04.2023 0911'!$A:$D,4,0),0)</f>
        <v>0</v>
      </c>
      <c r="H4713" s="10">
        <f>IFERROR(VLOOKUP(A4713,'Onaya Sunulan Birim Fiyat'!$A:$C,3,0),0)</f>
        <v>0</v>
      </c>
      <c r="I4713" s="10">
        <f>IFERROR(VLOOKUP(A4713,'Eksik Birim Fiyat Satınalma'!$A:$E,5,0),0)</f>
        <v>0</v>
      </c>
      <c r="J4713" s="10">
        <f>IFERROR(VLOOKUP(A4713,'Eksik Birim Fiyat'!$A$2:$E$129,5,0),0)</f>
        <v>0</v>
      </c>
      <c r="K4713" s="10">
        <f>IFERROR(VLOOKUP(A4713,'Birim Fiyatı Olmayan Malzemeler'!$A$1:$C$128,3,0),0)</f>
        <v>0</v>
      </c>
      <c r="L4713" s="10">
        <f>IFERROR(VLOOKUP(A4713,'Reçete Altındakiler'!$A:$C,3,0),0)</f>
        <v>0</v>
      </c>
    </row>
    <row r="4714" spans="1:12" x14ac:dyDescent="0.25">
      <c r="A4714" s="8" t="s">
        <v>3823</v>
      </c>
      <c r="B4714" s="1">
        <v>3</v>
      </c>
      <c r="C4714" s="1">
        <v>43</v>
      </c>
      <c r="D4714" s="1">
        <v>0</v>
      </c>
      <c r="E4714" s="1">
        <v>0</v>
      </c>
      <c r="F4714" s="10">
        <f>IFERROR(VLOOKUP(A4714,'Sevinç 03.04.2023 1215'!$A:$F,5,0),0)</f>
        <v>0</v>
      </c>
      <c r="G4714" s="10">
        <f>IFERROR(VLOOKUP(A4714,'Sevinç 04.04.2023 0911'!$A:$D,4,0),0)</f>
        <v>0</v>
      </c>
      <c r="H4714" s="10">
        <f>IFERROR(VLOOKUP(A4714,'Onaya Sunulan Birim Fiyat'!$A:$C,3,0),0)</f>
        <v>0</v>
      </c>
      <c r="I4714" s="10">
        <f>IFERROR(VLOOKUP(A4714,'Eksik Birim Fiyat Satınalma'!$A:$E,5,0),0)</f>
        <v>0</v>
      </c>
      <c r="J4714" s="10">
        <f>IFERROR(VLOOKUP(A4714,'Eksik Birim Fiyat'!$A$2:$E$129,5,0),0)</f>
        <v>0</v>
      </c>
      <c r="K4714" s="10">
        <f>IFERROR(VLOOKUP(A4714,'Birim Fiyatı Olmayan Malzemeler'!$A$1:$C$128,3,0),0)</f>
        <v>0</v>
      </c>
      <c r="L4714" s="10">
        <f>IFERROR(VLOOKUP(A4714,'Reçete Altındakiler'!$A:$C,3,0),0)</f>
        <v>0</v>
      </c>
    </row>
    <row r="4715" spans="1:12" x14ac:dyDescent="0.25">
      <c r="A4715" s="8" t="s">
        <v>3735</v>
      </c>
      <c r="B4715" s="1">
        <v>3</v>
      </c>
      <c r="C4715" s="1">
        <v>15</v>
      </c>
      <c r="D4715" s="1">
        <v>0</v>
      </c>
      <c r="E4715" s="1">
        <v>0</v>
      </c>
      <c r="F4715" s="10">
        <f>IFERROR(VLOOKUP(A4715,'Sevinç 03.04.2023 1215'!$A:$F,5,0),0)</f>
        <v>0</v>
      </c>
      <c r="G4715" s="10">
        <f>IFERROR(VLOOKUP(A4715,'Sevinç 04.04.2023 0911'!$A:$D,4,0),0)</f>
        <v>0</v>
      </c>
      <c r="H4715" s="10">
        <f>IFERROR(VLOOKUP(A4715,'Onaya Sunulan Birim Fiyat'!$A:$C,3,0),0)</f>
        <v>0</v>
      </c>
      <c r="I4715" s="10">
        <f>IFERROR(VLOOKUP(A4715,'Eksik Birim Fiyat Satınalma'!$A:$E,5,0),0)</f>
        <v>0</v>
      </c>
      <c r="J4715" s="10">
        <f>IFERROR(VLOOKUP(A4715,'Eksik Birim Fiyat'!$A$2:$E$129,5,0),0)</f>
        <v>0</v>
      </c>
      <c r="K4715" s="10">
        <f>IFERROR(VLOOKUP(A4715,'Birim Fiyatı Olmayan Malzemeler'!$A$1:$C$128,3,0),0)</f>
        <v>0</v>
      </c>
      <c r="L4715" s="10">
        <f>IFERROR(VLOOKUP(A4715,'Reçete Altındakiler'!$A:$C,3,0),0)</f>
        <v>0</v>
      </c>
    </row>
    <row r="4716" spans="1:12" x14ac:dyDescent="0.25">
      <c r="A4716" s="8" t="s">
        <v>3134</v>
      </c>
      <c r="B4716" s="1">
        <v>3</v>
      </c>
      <c r="C4716" s="1">
        <v>10</v>
      </c>
      <c r="D4716" s="1">
        <v>0</v>
      </c>
      <c r="E4716" s="1">
        <v>0</v>
      </c>
      <c r="F4716" s="10">
        <f>IFERROR(VLOOKUP(A4716,'Sevinç 03.04.2023 1215'!$A:$F,5,0),0)</f>
        <v>0</v>
      </c>
      <c r="G4716" s="10">
        <f>IFERROR(VLOOKUP(A4716,'Sevinç 04.04.2023 0911'!$A:$D,4,0),0)</f>
        <v>0</v>
      </c>
      <c r="H4716" s="10">
        <f>IFERROR(VLOOKUP(A4716,'Onaya Sunulan Birim Fiyat'!$A:$C,3,0),0)</f>
        <v>0</v>
      </c>
      <c r="I4716" s="10">
        <f>IFERROR(VLOOKUP(A4716,'Eksik Birim Fiyat Satınalma'!$A:$E,5,0),0)</f>
        <v>0</v>
      </c>
      <c r="J4716" s="10">
        <f>IFERROR(VLOOKUP(A4716,'Eksik Birim Fiyat'!$A$2:$E$129,5,0),0)</f>
        <v>0</v>
      </c>
      <c r="K4716" s="10">
        <f>IFERROR(VLOOKUP(A4716,'Birim Fiyatı Olmayan Malzemeler'!$A$1:$C$128,3,0),0)</f>
        <v>0</v>
      </c>
      <c r="L4716" s="10">
        <f>IFERROR(VLOOKUP(A4716,'Reçete Altındakiler'!$A:$C,3,0),0)</f>
        <v>0</v>
      </c>
    </row>
    <row r="4717" spans="1:12" x14ac:dyDescent="0.25">
      <c r="A4717" s="8" t="s">
        <v>2353</v>
      </c>
      <c r="B4717" s="1">
        <v>3</v>
      </c>
      <c r="C4717" s="1">
        <v>29</v>
      </c>
      <c r="D4717" s="1">
        <v>0</v>
      </c>
      <c r="E4717" s="1">
        <v>0</v>
      </c>
      <c r="F4717" s="10">
        <f>IFERROR(VLOOKUP(A4717,'Sevinç 03.04.2023 1215'!$A:$F,5,0),0)</f>
        <v>0</v>
      </c>
      <c r="G4717" s="10">
        <f>IFERROR(VLOOKUP(A4717,'Sevinç 04.04.2023 0911'!$A:$D,4,0),0)</f>
        <v>0</v>
      </c>
      <c r="H4717" s="10">
        <f>IFERROR(VLOOKUP(A4717,'Onaya Sunulan Birim Fiyat'!$A:$C,3,0),0)</f>
        <v>0</v>
      </c>
      <c r="I4717" s="10">
        <f>IFERROR(VLOOKUP(A4717,'Eksik Birim Fiyat Satınalma'!$A:$E,5,0),0)</f>
        <v>0</v>
      </c>
      <c r="J4717" s="10">
        <f>IFERROR(VLOOKUP(A4717,'Eksik Birim Fiyat'!$A$2:$E$129,5,0),0)</f>
        <v>0</v>
      </c>
      <c r="K4717" s="10">
        <f>IFERROR(VLOOKUP(A4717,'Birim Fiyatı Olmayan Malzemeler'!$A$1:$C$128,3,0),0)</f>
        <v>0</v>
      </c>
      <c r="L4717" s="10">
        <f>IFERROR(VLOOKUP(A4717,'Reçete Altındakiler'!$A:$C,3,0),0)</f>
        <v>0</v>
      </c>
    </row>
    <row r="4718" spans="1:12" x14ac:dyDescent="0.25">
      <c r="A4718" s="8" t="s">
        <v>3934</v>
      </c>
      <c r="B4718" s="1">
        <v>3</v>
      </c>
      <c r="C4718" s="1">
        <v>198</v>
      </c>
      <c r="D4718" s="1">
        <v>0</v>
      </c>
      <c r="E4718" s="1">
        <v>0</v>
      </c>
      <c r="F4718" s="10">
        <f>IFERROR(VLOOKUP(A4718,'Sevinç 03.04.2023 1215'!$A:$F,5,0),0)</f>
        <v>0</v>
      </c>
      <c r="G4718" s="10">
        <f>IFERROR(VLOOKUP(A4718,'Sevinç 04.04.2023 0911'!$A:$D,4,0),0)</f>
        <v>0</v>
      </c>
      <c r="H4718" s="10">
        <f>IFERROR(VLOOKUP(A4718,'Onaya Sunulan Birim Fiyat'!$A:$C,3,0),0)</f>
        <v>0</v>
      </c>
      <c r="I4718" s="10">
        <f>IFERROR(VLOOKUP(A4718,'Eksik Birim Fiyat Satınalma'!$A:$E,5,0),0)</f>
        <v>0</v>
      </c>
      <c r="J4718" s="10">
        <f>IFERROR(VLOOKUP(A4718,'Eksik Birim Fiyat'!$A$2:$E$129,5,0),0)</f>
        <v>0</v>
      </c>
      <c r="K4718" s="10">
        <f>IFERROR(VLOOKUP(A4718,'Birim Fiyatı Olmayan Malzemeler'!$A$1:$C$128,3,0),0)</f>
        <v>0</v>
      </c>
      <c r="L4718" s="10">
        <f>IFERROR(VLOOKUP(A4718,'Reçete Altındakiler'!$A:$C,3,0),0)</f>
        <v>0</v>
      </c>
    </row>
    <row r="4719" spans="1:12" x14ac:dyDescent="0.25">
      <c r="A4719" s="8" t="s">
        <v>3868</v>
      </c>
      <c r="B4719" s="1">
        <v>3</v>
      </c>
      <c r="C4719" s="1">
        <v>20</v>
      </c>
      <c r="D4719" s="1">
        <v>0</v>
      </c>
      <c r="E4719" s="1">
        <v>0</v>
      </c>
      <c r="F4719" s="10">
        <f>IFERROR(VLOOKUP(A4719,'Sevinç 03.04.2023 1215'!$A:$F,5,0),0)</f>
        <v>0</v>
      </c>
      <c r="G4719" s="10">
        <f>IFERROR(VLOOKUP(A4719,'Sevinç 04.04.2023 0911'!$A:$D,4,0),0)</f>
        <v>0</v>
      </c>
      <c r="H4719" s="10">
        <f>IFERROR(VLOOKUP(A4719,'Onaya Sunulan Birim Fiyat'!$A:$C,3,0),0)</f>
        <v>0</v>
      </c>
      <c r="I4719" s="10">
        <f>IFERROR(VLOOKUP(A4719,'Eksik Birim Fiyat Satınalma'!$A:$E,5,0),0)</f>
        <v>0</v>
      </c>
      <c r="J4719" s="10">
        <f>IFERROR(VLOOKUP(A4719,'Eksik Birim Fiyat'!$A$2:$E$129,5,0),0)</f>
        <v>0</v>
      </c>
      <c r="K4719" s="10">
        <f>IFERROR(VLOOKUP(A4719,'Birim Fiyatı Olmayan Malzemeler'!$A$1:$C$128,3,0),0)</f>
        <v>0</v>
      </c>
      <c r="L4719" s="10">
        <f>IFERROR(VLOOKUP(A4719,'Reçete Altındakiler'!$A:$C,3,0),0)</f>
        <v>0</v>
      </c>
    </row>
    <row r="4720" spans="1:12" x14ac:dyDescent="0.25">
      <c r="A4720" s="8" t="s">
        <v>3869</v>
      </c>
      <c r="B4720" s="1">
        <v>3</v>
      </c>
      <c r="C4720" s="1">
        <v>1425</v>
      </c>
      <c r="D4720" s="1">
        <v>0</v>
      </c>
      <c r="E4720" s="1">
        <v>0</v>
      </c>
      <c r="F4720" s="10">
        <f>IFERROR(VLOOKUP(A4720,'Sevinç 03.04.2023 1215'!$A:$F,5,0),0)</f>
        <v>0</v>
      </c>
      <c r="G4720" s="10">
        <f>IFERROR(VLOOKUP(A4720,'Sevinç 04.04.2023 0911'!$A:$D,4,0),0)</f>
        <v>0</v>
      </c>
      <c r="H4720" s="10">
        <f>IFERROR(VLOOKUP(A4720,'Onaya Sunulan Birim Fiyat'!$A:$C,3,0),0)</f>
        <v>0</v>
      </c>
      <c r="I4720" s="10">
        <f>IFERROR(VLOOKUP(A4720,'Eksik Birim Fiyat Satınalma'!$A:$E,5,0),0)</f>
        <v>0</v>
      </c>
      <c r="J4720" s="10">
        <f>IFERROR(VLOOKUP(A4720,'Eksik Birim Fiyat'!$A$2:$E$129,5,0),0)</f>
        <v>0</v>
      </c>
      <c r="K4720" s="10">
        <f>IFERROR(VLOOKUP(A4720,'Birim Fiyatı Olmayan Malzemeler'!$A$1:$C$128,3,0),0)</f>
        <v>0</v>
      </c>
      <c r="L4720" s="10">
        <f>IFERROR(VLOOKUP(A4720,'Reçete Altındakiler'!$A:$C,3,0),0)</f>
        <v>0</v>
      </c>
    </row>
    <row r="4721" spans="1:12" x14ac:dyDescent="0.25">
      <c r="A4721" s="8" t="s">
        <v>3736</v>
      </c>
      <c r="B4721" s="1">
        <v>3</v>
      </c>
      <c r="C4721" s="1">
        <v>55</v>
      </c>
      <c r="D4721" s="1">
        <v>0</v>
      </c>
      <c r="E4721" s="1">
        <v>0</v>
      </c>
      <c r="F4721" s="10">
        <f>IFERROR(VLOOKUP(A4721,'Sevinç 03.04.2023 1215'!$A:$F,5,0),0)</f>
        <v>0</v>
      </c>
      <c r="G4721" s="10">
        <f>IFERROR(VLOOKUP(A4721,'Sevinç 04.04.2023 0911'!$A:$D,4,0),0)</f>
        <v>0</v>
      </c>
      <c r="H4721" s="10">
        <f>IFERROR(VLOOKUP(A4721,'Onaya Sunulan Birim Fiyat'!$A:$C,3,0),0)</f>
        <v>0</v>
      </c>
      <c r="I4721" s="10">
        <f>IFERROR(VLOOKUP(A4721,'Eksik Birim Fiyat Satınalma'!$A:$E,5,0),0)</f>
        <v>0</v>
      </c>
      <c r="J4721" s="10">
        <f>IFERROR(VLOOKUP(A4721,'Eksik Birim Fiyat'!$A$2:$E$129,5,0),0)</f>
        <v>0</v>
      </c>
      <c r="K4721" s="10">
        <f>IFERROR(VLOOKUP(A4721,'Birim Fiyatı Olmayan Malzemeler'!$A$1:$C$128,3,0),0)</f>
        <v>0</v>
      </c>
      <c r="L4721" s="10">
        <f>IFERROR(VLOOKUP(A4721,'Reçete Altındakiler'!$A:$C,3,0),0)</f>
        <v>0</v>
      </c>
    </row>
    <row r="4722" spans="1:12" x14ac:dyDescent="0.25">
      <c r="A4722" s="8" t="s">
        <v>3737</v>
      </c>
      <c r="B4722" s="1">
        <v>3</v>
      </c>
      <c r="C4722" s="1">
        <v>1660</v>
      </c>
      <c r="D4722" s="1">
        <v>0</v>
      </c>
      <c r="E4722" s="1">
        <v>0</v>
      </c>
      <c r="F4722" s="10">
        <f>IFERROR(VLOOKUP(A4722,'Sevinç 03.04.2023 1215'!$A:$F,5,0),0)</f>
        <v>0</v>
      </c>
      <c r="G4722" s="10">
        <f>IFERROR(VLOOKUP(A4722,'Sevinç 04.04.2023 0911'!$A:$D,4,0),0)</f>
        <v>0</v>
      </c>
      <c r="H4722" s="10">
        <f>IFERROR(VLOOKUP(A4722,'Onaya Sunulan Birim Fiyat'!$A:$C,3,0),0)</f>
        <v>0</v>
      </c>
      <c r="I4722" s="10">
        <f>IFERROR(VLOOKUP(A4722,'Eksik Birim Fiyat Satınalma'!$A:$E,5,0),0)</f>
        <v>0</v>
      </c>
      <c r="J4722" s="10">
        <f>IFERROR(VLOOKUP(A4722,'Eksik Birim Fiyat'!$A$2:$E$129,5,0),0)</f>
        <v>0</v>
      </c>
      <c r="K4722" s="10">
        <f>IFERROR(VLOOKUP(A4722,'Birim Fiyatı Olmayan Malzemeler'!$A$1:$C$128,3,0),0)</f>
        <v>0</v>
      </c>
      <c r="L4722" s="10">
        <f>IFERROR(VLOOKUP(A4722,'Reçete Altındakiler'!$A:$C,3,0),0)</f>
        <v>0</v>
      </c>
    </row>
    <row r="4723" spans="1:12" x14ac:dyDescent="0.25">
      <c r="A4723" s="8" t="s">
        <v>3738</v>
      </c>
      <c r="B4723" s="1">
        <v>3</v>
      </c>
      <c r="C4723" s="1">
        <v>186</v>
      </c>
      <c r="D4723" s="1">
        <v>0</v>
      </c>
      <c r="E4723" s="1">
        <v>0</v>
      </c>
      <c r="F4723" s="10">
        <f>IFERROR(VLOOKUP(A4723,'Sevinç 03.04.2023 1215'!$A:$F,5,0),0)</f>
        <v>0</v>
      </c>
      <c r="G4723" s="10">
        <f>IFERROR(VLOOKUP(A4723,'Sevinç 04.04.2023 0911'!$A:$D,4,0),0)</f>
        <v>0</v>
      </c>
      <c r="H4723" s="10">
        <f>IFERROR(VLOOKUP(A4723,'Onaya Sunulan Birim Fiyat'!$A:$C,3,0),0)</f>
        <v>0</v>
      </c>
      <c r="I4723" s="10">
        <f>IFERROR(VLOOKUP(A4723,'Eksik Birim Fiyat Satınalma'!$A:$E,5,0),0)</f>
        <v>0</v>
      </c>
      <c r="J4723" s="10">
        <f>IFERROR(VLOOKUP(A4723,'Eksik Birim Fiyat'!$A$2:$E$129,5,0),0)</f>
        <v>0</v>
      </c>
      <c r="K4723" s="10">
        <f>IFERROR(VLOOKUP(A4723,'Birim Fiyatı Olmayan Malzemeler'!$A$1:$C$128,3,0),0)</f>
        <v>0</v>
      </c>
      <c r="L4723" s="10">
        <f>IFERROR(VLOOKUP(A4723,'Reçete Altındakiler'!$A:$C,3,0),0)</f>
        <v>0</v>
      </c>
    </row>
    <row r="4724" spans="1:12" x14ac:dyDescent="0.25">
      <c r="A4724" s="8" t="s">
        <v>3870</v>
      </c>
      <c r="B4724" s="1">
        <v>3</v>
      </c>
      <c r="C4724" s="1">
        <v>39</v>
      </c>
      <c r="D4724" s="1">
        <v>0</v>
      </c>
      <c r="E4724" s="1">
        <v>0</v>
      </c>
      <c r="F4724" s="10">
        <f>IFERROR(VLOOKUP(A4724,'Sevinç 03.04.2023 1215'!$A:$F,5,0),0)</f>
        <v>0</v>
      </c>
      <c r="G4724" s="10">
        <f>IFERROR(VLOOKUP(A4724,'Sevinç 04.04.2023 0911'!$A:$D,4,0),0)</f>
        <v>0</v>
      </c>
      <c r="H4724" s="10">
        <f>IFERROR(VLOOKUP(A4724,'Onaya Sunulan Birim Fiyat'!$A:$C,3,0),0)</f>
        <v>0</v>
      </c>
      <c r="I4724" s="10">
        <f>IFERROR(VLOOKUP(A4724,'Eksik Birim Fiyat Satınalma'!$A:$E,5,0),0)</f>
        <v>0</v>
      </c>
      <c r="J4724" s="10">
        <f>IFERROR(VLOOKUP(A4724,'Eksik Birim Fiyat'!$A$2:$E$129,5,0),0)</f>
        <v>0</v>
      </c>
      <c r="K4724" s="10">
        <f>IFERROR(VLOOKUP(A4724,'Birim Fiyatı Olmayan Malzemeler'!$A$1:$C$128,3,0),0)</f>
        <v>0</v>
      </c>
      <c r="L4724" s="10">
        <f>IFERROR(VLOOKUP(A4724,'Reçete Altındakiler'!$A:$C,3,0),0)</f>
        <v>0</v>
      </c>
    </row>
    <row r="4725" spans="1:12" x14ac:dyDescent="0.25">
      <c r="A4725" s="8" t="s">
        <v>3871</v>
      </c>
      <c r="B4725" s="1">
        <v>3</v>
      </c>
      <c r="C4725" s="1">
        <v>27</v>
      </c>
      <c r="D4725" s="1">
        <v>0</v>
      </c>
      <c r="E4725" s="1">
        <v>0</v>
      </c>
      <c r="F4725" s="10">
        <f>IFERROR(VLOOKUP(A4725,'Sevinç 03.04.2023 1215'!$A:$F,5,0),0)</f>
        <v>0</v>
      </c>
      <c r="G4725" s="10">
        <f>IFERROR(VLOOKUP(A4725,'Sevinç 04.04.2023 0911'!$A:$D,4,0),0)</f>
        <v>0</v>
      </c>
      <c r="H4725" s="10">
        <f>IFERROR(VLOOKUP(A4725,'Onaya Sunulan Birim Fiyat'!$A:$C,3,0),0)</f>
        <v>0</v>
      </c>
      <c r="I4725" s="10">
        <f>IFERROR(VLOOKUP(A4725,'Eksik Birim Fiyat Satınalma'!$A:$E,5,0),0)</f>
        <v>0</v>
      </c>
      <c r="J4725" s="10">
        <f>IFERROR(VLOOKUP(A4725,'Eksik Birim Fiyat'!$A$2:$E$129,5,0),0)</f>
        <v>0</v>
      </c>
      <c r="K4725" s="10">
        <f>IFERROR(VLOOKUP(A4725,'Birim Fiyatı Olmayan Malzemeler'!$A$1:$C$128,3,0),0)</f>
        <v>0</v>
      </c>
      <c r="L4725" s="10">
        <f>IFERROR(VLOOKUP(A4725,'Reçete Altındakiler'!$A:$C,3,0),0)</f>
        <v>0</v>
      </c>
    </row>
    <row r="4726" spans="1:12" x14ac:dyDescent="0.25">
      <c r="A4726" s="8" t="s">
        <v>4220</v>
      </c>
      <c r="B4726" s="1">
        <v>3</v>
      </c>
      <c r="C4726" s="1">
        <v>185</v>
      </c>
      <c r="D4726" s="1">
        <v>0</v>
      </c>
      <c r="E4726" s="1">
        <v>0</v>
      </c>
      <c r="F4726" s="10">
        <f>IFERROR(VLOOKUP(A4726,'Sevinç 03.04.2023 1215'!$A:$F,5,0),0)</f>
        <v>0</v>
      </c>
      <c r="G4726" s="10">
        <f>IFERROR(VLOOKUP(A4726,'Sevinç 04.04.2023 0911'!$A:$D,4,0),0)</f>
        <v>0</v>
      </c>
      <c r="H4726" s="10">
        <f>IFERROR(VLOOKUP(A4726,'Onaya Sunulan Birim Fiyat'!$A:$C,3,0),0)</f>
        <v>0</v>
      </c>
      <c r="I4726" s="10">
        <f>IFERROR(VLOOKUP(A4726,'Eksik Birim Fiyat Satınalma'!$A:$E,5,0),0)</f>
        <v>0</v>
      </c>
      <c r="J4726" s="10">
        <f>IFERROR(VLOOKUP(A4726,'Eksik Birim Fiyat'!$A$2:$E$129,5,0),0)</f>
        <v>0</v>
      </c>
      <c r="K4726" s="10">
        <f>IFERROR(VLOOKUP(A4726,'Birim Fiyatı Olmayan Malzemeler'!$A$1:$C$128,3,0),0)</f>
        <v>0</v>
      </c>
      <c r="L4726" s="10">
        <f>IFERROR(VLOOKUP(A4726,'Reçete Altındakiler'!$A:$C,3,0),0)</f>
        <v>0</v>
      </c>
    </row>
    <row r="4727" spans="1:12" x14ac:dyDescent="0.25">
      <c r="A4727" s="8" t="s">
        <v>3935</v>
      </c>
      <c r="B4727" s="1">
        <v>3</v>
      </c>
      <c r="C4727" s="1">
        <v>5</v>
      </c>
      <c r="D4727" s="1">
        <v>0</v>
      </c>
      <c r="E4727" s="1">
        <v>0</v>
      </c>
      <c r="F4727" s="10">
        <f>IFERROR(VLOOKUP(A4727,'Sevinç 03.04.2023 1215'!$A:$F,5,0),0)</f>
        <v>0</v>
      </c>
      <c r="G4727" s="10">
        <f>IFERROR(VLOOKUP(A4727,'Sevinç 04.04.2023 0911'!$A:$D,4,0),0)</f>
        <v>0</v>
      </c>
      <c r="H4727" s="10">
        <f>IFERROR(VLOOKUP(A4727,'Onaya Sunulan Birim Fiyat'!$A:$C,3,0),0)</f>
        <v>0</v>
      </c>
      <c r="I4727" s="10">
        <f>IFERROR(VLOOKUP(A4727,'Eksik Birim Fiyat Satınalma'!$A:$E,5,0),0)</f>
        <v>0</v>
      </c>
      <c r="J4727" s="10">
        <f>IFERROR(VLOOKUP(A4727,'Eksik Birim Fiyat'!$A$2:$E$129,5,0),0)</f>
        <v>0</v>
      </c>
      <c r="K4727" s="10">
        <f>IFERROR(VLOOKUP(A4727,'Birim Fiyatı Olmayan Malzemeler'!$A$1:$C$128,3,0),0)</f>
        <v>0</v>
      </c>
      <c r="L4727" s="10">
        <f>IFERROR(VLOOKUP(A4727,'Reçete Altındakiler'!$A:$C,3,0),0)</f>
        <v>0</v>
      </c>
    </row>
    <row r="4728" spans="1:12" x14ac:dyDescent="0.25">
      <c r="A4728" s="8" t="s">
        <v>3963</v>
      </c>
      <c r="B4728" s="1">
        <v>3</v>
      </c>
      <c r="C4728" s="1">
        <v>1078</v>
      </c>
      <c r="D4728" s="1">
        <v>0</v>
      </c>
      <c r="E4728" s="1">
        <v>0</v>
      </c>
      <c r="F4728" s="10">
        <f>IFERROR(VLOOKUP(A4728,'Sevinç 03.04.2023 1215'!$A:$F,5,0),0)</f>
        <v>0</v>
      </c>
      <c r="G4728" s="10">
        <f>IFERROR(VLOOKUP(A4728,'Sevinç 04.04.2023 0911'!$A:$D,4,0),0)</f>
        <v>0</v>
      </c>
      <c r="H4728" s="10">
        <f>IFERROR(VLOOKUP(A4728,'Onaya Sunulan Birim Fiyat'!$A:$C,3,0),0)</f>
        <v>0</v>
      </c>
      <c r="I4728" s="10">
        <f>IFERROR(VLOOKUP(A4728,'Eksik Birim Fiyat Satınalma'!$A:$E,5,0),0)</f>
        <v>0</v>
      </c>
      <c r="J4728" s="10">
        <f>IFERROR(VLOOKUP(A4728,'Eksik Birim Fiyat'!$A$2:$E$129,5,0),0)</f>
        <v>0</v>
      </c>
      <c r="K4728" s="10">
        <f>IFERROR(VLOOKUP(A4728,'Birim Fiyatı Olmayan Malzemeler'!$A$1:$C$128,3,0),0)</f>
        <v>0</v>
      </c>
      <c r="L4728" s="10">
        <f>IFERROR(VLOOKUP(A4728,'Reçete Altındakiler'!$A:$C,3,0),0)</f>
        <v>0</v>
      </c>
    </row>
    <row r="4729" spans="1:12" x14ac:dyDescent="0.25">
      <c r="A4729" s="8" t="s">
        <v>2354</v>
      </c>
      <c r="B4729" s="1">
        <v>3</v>
      </c>
      <c r="C4729" s="1">
        <v>24</v>
      </c>
      <c r="D4729" s="1">
        <v>0</v>
      </c>
      <c r="E4729" s="1">
        <v>0</v>
      </c>
      <c r="F4729" s="10">
        <f>IFERROR(VLOOKUP(A4729,'Sevinç 03.04.2023 1215'!$A:$F,5,0),0)</f>
        <v>0</v>
      </c>
      <c r="G4729" s="10">
        <f>IFERROR(VLOOKUP(A4729,'Sevinç 04.04.2023 0911'!$A:$D,4,0),0)</f>
        <v>0</v>
      </c>
      <c r="H4729" s="10">
        <f>IFERROR(VLOOKUP(A4729,'Onaya Sunulan Birim Fiyat'!$A:$C,3,0),0)</f>
        <v>0</v>
      </c>
      <c r="I4729" s="10">
        <f>IFERROR(VLOOKUP(A4729,'Eksik Birim Fiyat Satınalma'!$A:$E,5,0),0)</f>
        <v>0</v>
      </c>
      <c r="J4729" s="10">
        <f>IFERROR(VLOOKUP(A4729,'Eksik Birim Fiyat'!$A$2:$E$129,5,0),0)</f>
        <v>0</v>
      </c>
      <c r="K4729" s="10">
        <f>IFERROR(VLOOKUP(A4729,'Birim Fiyatı Olmayan Malzemeler'!$A$1:$C$128,3,0),0)</f>
        <v>0</v>
      </c>
      <c r="L4729" s="10">
        <f>IFERROR(VLOOKUP(A4729,'Reçete Altındakiler'!$A:$C,3,0),0)</f>
        <v>0</v>
      </c>
    </row>
    <row r="4730" spans="1:12" x14ac:dyDescent="0.25">
      <c r="A4730" s="8" t="s">
        <v>2355</v>
      </c>
      <c r="B4730" s="1">
        <v>3</v>
      </c>
      <c r="C4730" s="1">
        <v>10</v>
      </c>
      <c r="D4730" s="1">
        <v>0</v>
      </c>
      <c r="E4730" s="1">
        <v>0</v>
      </c>
      <c r="F4730" s="10">
        <f>IFERROR(VLOOKUP(A4730,'Sevinç 03.04.2023 1215'!$A:$F,5,0),0)</f>
        <v>0</v>
      </c>
      <c r="G4730" s="10">
        <f>IFERROR(VLOOKUP(A4730,'Sevinç 04.04.2023 0911'!$A:$D,4,0),0)</f>
        <v>0</v>
      </c>
      <c r="H4730" s="10">
        <f>IFERROR(VLOOKUP(A4730,'Onaya Sunulan Birim Fiyat'!$A:$C,3,0),0)</f>
        <v>0</v>
      </c>
      <c r="I4730" s="10">
        <f>IFERROR(VLOOKUP(A4730,'Eksik Birim Fiyat Satınalma'!$A:$E,5,0),0)</f>
        <v>0</v>
      </c>
      <c r="J4730" s="10">
        <f>IFERROR(VLOOKUP(A4730,'Eksik Birim Fiyat'!$A$2:$E$129,5,0),0)</f>
        <v>0</v>
      </c>
      <c r="K4730" s="10">
        <f>IFERROR(VLOOKUP(A4730,'Birim Fiyatı Olmayan Malzemeler'!$A$1:$C$128,3,0),0)</f>
        <v>0</v>
      </c>
      <c r="L4730" s="10">
        <f>IFERROR(VLOOKUP(A4730,'Reçete Altındakiler'!$A:$C,3,0),0)</f>
        <v>0</v>
      </c>
    </row>
    <row r="4731" spans="1:12" x14ac:dyDescent="0.25">
      <c r="A4731" s="8" t="s">
        <v>4221</v>
      </c>
      <c r="B4731" s="1">
        <v>3</v>
      </c>
      <c r="C4731" s="1">
        <v>9</v>
      </c>
      <c r="D4731" s="1">
        <v>0</v>
      </c>
      <c r="E4731" s="1">
        <v>0</v>
      </c>
      <c r="F4731" s="10">
        <f>IFERROR(VLOOKUP(A4731,'Sevinç 03.04.2023 1215'!$A:$F,5,0),0)</f>
        <v>0</v>
      </c>
      <c r="G4731" s="10">
        <f>IFERROR(VLOOKUP(A4731,'Sevinç 04.04.2023 0911'!$A:$D,4,0),0)</f>
        <v>0</v>
      </c>
      <c r="H4731" s="10">
        <f>IFERROR(VLOOKUP(A4731,'Onaya Sunulan Birim Fiyat'!$A:$C,3,0),0)</f>
        <v>0</v>
      </c>
      <c r="I4731" s="10">
        <f>IFERROR(VLOOKUP(A4731,'Eksik Birim Fiyat Satınalma'!$A:$E,5,0),0)</f>
        <v>0</v>
      </c>
      <c r="J4731" s="10">
        <f>IFERROR(VLOOKUP(A4731,'Eksik Birim Fiyat'!$A$2:$E$129,5,0),0)</f>
        <v>0</v>
      </c>
      <c r="K4731" s="10">
        <f>IFERROR(VLOOKUP(A4731,'Birim Fiyatı Olmayan Malzemeler'!$A$1:$C$128,3,0),0)</f>
        <v>0</v>
      </c>
      <c r="L4731" s="10">
        <f>IFERROR(VLOOKUP(A4731,'Reçete Altındakiler'!$A:$C,3,0),0)</f>
        <v>0</v>
      </c>
    </row>
    <row r="4732" spans="1:12" x14ac:dyDescent="0.25">
      <c r="A4732" s="8" t="s">
        <v>4222</v>
      </c>
      <c r="B4732" s="1">
        <v>3</v>
      </c>
      <c r="C4732" s="1">
        <v>3</v>
      </c>
      <c r="D4732" s="1">
        <v>0</v>
      </c>
      <c r="E4732" s="1">
        <v>0</v>
      </c>
      <c r="F4732" s="10">
        <f>IFERROR(VLOOKUP(A4732,'Sevinç 03.04.2023 1215'!$A:$F,5,0),0)</f>
        <v>0</v>
      </c>
      <c r="G4732" s="10">
        <f>IFERROR(VLOOKUP(A4732,'Sevinç 04.04.2023 0911'!$A:$D,4,0),0)</f>
        <v>0</v>
      </c>
      <c r="H4732" s="10">
        <f>IFERROR(VLOOKUP(A4732,'Onaya Sunulan Birim Fiyat'!$A:$C,3,0),0)</f>
        <v>0</v>
      </c>
      <c r="I4732" s="10">
        <f>IFERROR(VLOOKUP(A4732,'Eksik Birim Fiyat Satınalma'!$A:$E,5,0),0)</f>
        <v>0</v>
      </c>
      <c r="J4732" s="10">
        <f>IFERROR(VLOOKUP(A4732,'Eksik Birim Fiyat'!$A$2:$E$129,5,0),0)</f>
        <v>0</v>
      </c>
      <c r="K4732" s="10">
        <f>IFERROR(VLOOKUP(A4732,'Birim Fiyatı Olmayan Malzemeler'!$A$1:$C$128,3,0),0)</f>
        <v>0</v>
      </c>
      <c r="L4732" s="10">
        <f>IFERROR(VLOOKUP(A4732,'Reçete Altındakiler'!$A:$C,3,0),0)</f>
        <v>0</v>
      </c>
    </row>
    <row r="4733" spans="1:12" x14ac:dyDescent="0.25">
      <c r="A4733" s="8" t="s">
        <v>2356</v>
      </c>
      <c r="B4733" s="1">
        <v>13</v>
      </c>
      <c r="C4733" s="1">
        <v>1</v>
      </c>
      <c r="D4733" s="1">
        <v>0</v>
      </c>
      <c r="E4733" s="1">
        <v>0</v>
      </c>
      <c r="F4733" s="10">
        <f>IFERROR(VLOOKUP(A4733,'Sevinç 03.04.2023 1215'!$A:$F,5,0),0)</f>
        <v>0</v>
      </c>
      <c r="G4733" s="10">
        <f>IFERROR(VLOOKUP(A4733,'Sevinç 04.04.2023 0911'!$A:$D,4,0),0)</f>
        <v>0</v>
      </c>
      <c r="H4733" s="10">
        <f>IFERROR(VLOOKUP(A4733,'Onaya Sunulan Birim Fiyat'!$A:$C,3,0),0)</f>
        <v>0</v>
      </c>
      <c r="I4733" s="10">
        <f>IFERROR(VLOOKUP(A4733,'Eksik Birim Fiyat Satınalma'!$A:$E,5,0),0)</f>
        <v>0</v>
      </c>
      <c r="J4733" s="10">
        <f>IFERROR(VLOOKUP(A4733,'Eksik Birim Fiyat'!$A$2:$E$129,5,0),0)</f>
        <v>0</v>
      </c>
      <c r="K4733" s="10">
        <f>IFERROR(VLOOKUP(A4733,'Birim Fiyatı Olmayan Malzemeler'!$A$1:$C$128,3,0),0)</f>
        <v>0</v>
      </c>
      <c r="L4733" s="10">
        <f>IFERROR(VLOOKUP(A4733,'Reçete Altındakiler'!$A:$C,3,0),0)</f>
        <v>0</v>
      </c>
    </row>
    <row r="4734" spans="1:12" x14ac:dyDescent="0.25">
      <c r="A4734" s="8" t="s">
        <v>3964</v>
      </c>
      <c r="B4734" s="1">
        <v>22</v>
      </c>
      <c r="C4734" s="1">
        <v>4</v>
      </c>
      <c r="D4734" s="1">
        <v>0</v>
      </c>
      <c r="E4734" s="1">
        <v>0</v>
      </c>
      <c r="F4734" s="10">
        <f>IFERROR(VLOOKUP(A4734,'Sevinç 03.04.2023 1215'!$A:$F,5,0),0)</f>
        <v>0</v>
      </c>
      <c r="G4734" s="10">
        <f>IFERROR(VLOOKUP(A4734,'Sevinç 04.04.2023 0911'!$A:$D,4,0),0)</f>
        <v>0</v>
      </c>
      <c r="H4734" s="10">
        <f>IFERROR(VLOOKUP(A4734,'Onaya Sunulan Birim Fiyat'!$A:$C,3,0),0)</f>
        <v>0</v>
      </c>
      <c r="I4734" s="10">
        <f>IFERROR(VLOOKUP(A4734,'Eksik Birim Fiyat Satınalma'!$A:$E,5,0),0)</f>
        <v>0</v>
      </c>
      <c r="J4734" s="10">
        <f>IFERROR(VLOOKUP(A4734,'Eksik Birim Fiyat'!$A$2:$E$129,5,0),0)</f>
        <v>0</v>
      </c>
      <c r="K4734" s="10">
        <f>IFERROR(VLOOKUP(A4734,'Birim Fiyatı Olmayan Malzemeler'!$A$1:$C$128,3,0),0)</f>
        <v>0</v>
      </c>
      <c r="L4734" s="10">
        <f>IFERROR(VLOOKUP(A4734,'Reçete Altındakiler'!$A:$C,3,0),0)</f>
        <v>0</v>
      </c>
    </row>
    <row r="4735" spans="1:12" x14ac:dyDescent="0.25">
      <c r="A4735" s="8" t="s">
        <v>3739</v>
      </c>
      <c r="B4735" s="1">
        <v>22</v>
      </c>
      <c r="C4735" s="1">
        <v>4</v>
      </c>
      <c r="D4735" s="1">
        <v>0</v>
      </c>
      <c r="E4735" s="1">
        <v>0</v>
      </c>
      <c r="F4735" s="10">
        <f>IFERROR(VLOOKUP(A4735,'Sevinç 03.04.2023 1215'!$A:$F,5,0),0)</f>
        <v>0</v>
      </c>
      <c r="G4735" s="10">
        <f>IFERROR(VLOOKUP(A4735,'Sevinç 04.04.2023 0911'!$A:$D,4,0),0)</f>
        <v>0</v>
      </c>
      <c r="H4735" s="10">
        <f>IFERROR(VLOOKUP(A4735,'Onaya Sunulan Birim Fiyat'!$A:$C,3,0),0)</f>
        <v>0</v>
      </c>
      <c r="I4735" s="10">
        <f>IFERROR(VLOOKUP(A4735,'Eksik Birim Fiyat Satınalma'!$A:$E,5,0),0)</f>
        <v>0</v>
      </c>
      <c r="J4735" s="10">
        <f>IFERROR(VLOOKUP(A4735,'Eksik Birim Fiyat'!$A$2:$E$129,5,0),0)</f>
        <v>0</v>
      </c>
      <c r="K4735" s="10">
        <f>IFERROR(VLOOKUP(A4735,'Birim Fiyatı Olmayan Malzemeler'!$A$1:$C$128,3,0),0)</f>
        <v>0</v>
      </c>
      <c r="L4735" s="10">
        <f>IFERROR(VLOOKUP(A4735,'Reçete Altındakiler'!$A:$C,3,0),0)</f>
        <v>0</v>
      </c>
    </row>
    <row r="4736" spans="1:12" x14ac:dyDescent="0.25">
      <c r="A4736" s="8" t="s">
        <v>3581</v>
      </c>
      <c r="B4736" s="1">
        <v>16</v>
      </c>
      <c r="C4736" s="1">
        <v>4</v>
      </c>
      <c r="D4736" s="1">
        <v>0</v>
      </c>
      <c r="E4736" s="1">
        <v>0</v>
      </c>
      <c r="F4736" s="10">
        <f>IFERROR(VLOOKUP(A4736,'Sevinç 03.04.2023 1215'!$A:$F,5,0),0)</f>
        <v>0</v>
      </c>
      <c r="G4736" s="10">
        <f>IFERROR(VLOOKUP(A4736,'Sevinç 04.04.2023 0911'!$A:$D,4,0),0)</f>
        <v>0</v>
      </c>
      <c r="H4736" s="10">
        <f>IFERROR(VLOOKUP(A4736,'Onaya Sunulan Birim Fiyat'!$A:$C,3,0),0)</f>
        <v>0</v>
      </c>
      <c r="I4736" s="10">
        <f>IFERROR(VLOOKUP(A4736,'Eksik Birim Fiyat Satınalma'!$A:$E,5,0),0)</f>
        <v>0</v>
      </c>
      <c r="J4736" s="10">
        <f>IFERROR(VLOOKUP(A4736,'Eksik Birim Fiyat'!$A$2:$E$129,5,0),0)</f>
        <v>0</v>
      </c>
      <c r="K4736" s="10">
        <f>IFERROR(VLOOKUP(A4736,'Birim Fiyatı Olmayan Malzemeler'!$A$1:$C$128,3,0),0)</f>
        <v>0</v>
      </c>
      <c r="L4736" s="10">
        <f>IFERROR(VLOOKUP(A4736,'Reçete Altındakiler'!$A:$C,3,0),0)</f>
        <v>0</v>
      </c>
    </row>
    <row r="4737" spans="1:12" x14ac:dyDescent="0.25">
      <c r="A4737" s="8" t="s">
        <v>3824</v>
      </c>
      <c r="B4737" s="1">
        <v>3</v>
      </c>
      <c r="C4737" s="1">
        <v>14</v>
      </c>
      <c r="D4737" s="1">
        <v>0</v>
      </c>
      <c r="E4737" s="1">
        <v>0</v>
      </c>
      <c r="F4737" s="10">
        <f>IFERROR(VLOOKUP(A4737,'Sevinç 03.04.2023 1215'!$A:$F,5,0),0)</f>
        <v>0</v>
      </c>
      <c r="G4737" s="10">
        <f>IFERROR(VLOOKUP(A4737,'Sevinç 04.04.2023 0911'!$A:$D,4,0),0)</f>
        <v>0</v>
      </c>
      <c r="H4737" s="10">
        <f>IFERROR(VLOOKUP(A4737,'Onaya Sunulan Birim Fiyat'!$A:$C,3,0),0)</f>
        <v>0</v>
      </c>
      <c r="I4737" s="10">
        <f>IFERROR(VLOOKUP(A4737,'Eksik Birim Fiyat Satınalma'!$A:$E,5,0),0)</f>
        <v>0</v>
      </c>
      <c r="J4737" s="10">
        <f>IFERROR(VLOOKUP(A4737,'Eksik Birim Fiyat'!$A$2:$E$129,5,0),0)</f>
        <v>0</v>
      </c>
      <c r="K4737" s="10">
        <f>IFERROR(VLOOKUP(A4737,'Birim Fiyatı Olmayan Malzemeler'!$A$1:$C$128,3,0),0)</f>
        <v>0</v>
      </c>
      <c r="L4737" s="10">
        <f>IFERROR(VLOOKUP(A4737,'Reçete Altındakiler'!$A:$C,3,0),0)</f>
        <v>0</v>
      </c>
    </row>
    <row r="4738" spans="1:12" x14ac:dyDescent="0.25">
      <c r="A4738" s="8" t="s">
        <v>3824</v>
      </c>
      <c r="B4738" s="1">
        <v>16</v>
      </c>
      <c r="C4738" s="1">
        <v>12</v>
      </c>
      <c r="D4738" s="1">
        <v>0</v>
      </c>
      <c r="E4738" s="1">
        <v>0</v>
      </c>
      <c r="F4738" s="10">
        <f>IFERROR(VLOOKUP(A4738,'Sevinç 03.04.2023 1215'!$A:$F,5,0),0)</f>
        <v>0</v>
      </c>
      <c r="G4738" s="10">
        <f>IFERROR(VLOOKUP(A4738,'Sevinç 04.04.2023 0911'!$A:$D,4,0),0)</f>
        <v>0</v>
      </c>
      <c r="H4738" s="10">
        <f>IFERROR(VLOOKUP(A4738,'Onaya Sunulan Birim Fiyat'!$A:$C,3,0),0)</f>
        <v>0</v>
      </c>
      <c r="I4738" s="10">
        <f>IFERROR(VLOOKUP(A4738,'Eksik Birim Fiyat Satınalma'!$A:$E,5,0),0)</f>
        <v>0</v>
      </c>
      <c r="J4738" s="10">
        <f>IFERROR(VLOOKUP(A4738,'Eksik Birim Fiyat'!$A$2:$E$129,5,0),0)</f>
        <v>0</v>
      </c>
      <c r="K4738" s="10">
        <f>IFERROR(VLOOKUP(A4738,'Birim Fiyatı Olmayan Malzemeler'!$A$1:$C$128,3,0),0)</f>
        <v>0</v>
      </c>
      <c r="L4738" s="10">
        <f>IFERROR(VLOOKUP(A4738,'Reçete Altındakiler'!$A:$C,3,0),0)</f>
        <v>0</v>
      </c>
    </row>
    <row r="4739" spans="1:12" x14ac:dyDescent="0.25">
      <c r="A4739" s="8" t="s">
        <v>3582</v>
      </c>
      <c r="B4739" s="1">
        <v>3</v>
      </c>
      <c r="C4739" s="1">
        <v>8</v>
      </c>
      <c r="D4739" s="1">
        <v>0</v>
      </c>
      <c r="E4739" s="1">
        <v>0</v>
      </c>
      <c r="F4739" s="10">
        <f>IFERROR(VLOOKUP(A4739,'Sevinç 03.04.2023 1215'!$A:$F,5,0),0)</f>
        <v>0</v>
      </c>
      <c r="G4739" s="10">
        <f>IFERROR(VLOOKUP(A4739,'Sevinç 04.04.2023 0911'!$A:$D,4,0),0)</f>
        <v>0</v>
      </c>
      <c r="H4739" s="10">
        <f>IFERROR(VLOOKUP(A4739,'Onaya Sunulan Birim Fiyat'!$A:$C,3,0),0)</f>
        <v>0</v>
      </c>
      <c r="I4739" s="10">
        <f>IFERROR(VLOOKUP(A4739,'Eksik Birim Fiyat Satınalma'!$A:$E,5,0),0)</f>
        <v>0</v>
      </c>
      <c r="J4739" s="10">
        <f>IFERROR(VLOOKUP(A4739,'Eksik Birim Fiyat'!$A$2:$E$129,5,0),0)</f>
        <v>0</v>
      </c>
      <c r="K4739" s="10">
        <f>IFERROR(VLOOKUP(A4739,'Birim Fiyatı Olmayan Malzemeler'!$A$1:$C$128,3,0),0)</f>
        <v>0</v>
      </c>
      <c r="L4739" s="10">
        <f>IFERROR(VLOOKUP(A4739,'Reçete Altındakiler'!$A:$C,3,0),0)</f>
        <v>0</v>
      </c>
    </row>
    <row r="4740" spans="1:12" x14ac:dyDescent="0.25">
      <c r="A4740" s="8" t="s">
        <v>3582</v>
      </c>
      <c r="B4740" s="1">
        <v>16</v>
      </c>
      <c r="C4740" s="1">
        <v>6</v>
      </c>
      <c r="D4740" s="1">
        <v>0</v>
      </c>
      <c r="E4740" s="1">
        <v>0</v>
      </c>
      <c r="F4740" s="10">
        <f>IFERROR(VLOOKUP(A4740,'Sevinç 03.04.2023 1215'!$A:$F,5,0),0)</f>
        <v>0</v>
      </c>
      <c r="G4740" s="10">
        <f>IFERROR(VLOOKUP(A4740,'Sevinç 04.04.2023 0911'!$A:$D,4,0),0)</f>
        <v>0</v>
      </c>
      <c r="H4740" s="10">
        <f>IFERROR(VLOOKUP(A4740,'Onaya Sunulan Birim Fiyat'!$A:$C,3,0),0)</f>
        <v>0</v>
      </c>
      <c r="I4740" s="10">
        <f>IFERROR(VLOOKUP(A4740,'Eksik Birim Fiyat Satınalma'!$A:$E,5,0),0)</f>
        <v>0</v>
      </c>
      <c r="J4740" s="10">
        <f>IFERROR(VLOOKUP(A4740,'Eksik Birim Fiyat'!$A$2:$E$129,5,0),0)</f>
        <v>0</v>
      </c>
      <c r="K4740" s="10">
        <f>IFERROR(VLOOKUP(A4740,'Birim Fiyatı Olmayan Malzemeler'!$A$1:$C$128,3,0),0)</f>
        <v>0</v>
      </c>
      <c r="L4740" s="10">
        <f>IFERROR(VLOOKUP(A4740,'Reçete Altındakiler'!$A:$C,3,0),0)</f>
        <v>0</v>
      </c>
    </row>
    <row r="4741" spans="1:12" x14ac:dyDescent="0.25">
      <c r="A4741" s="8" t="s">
        <v>3872</v>
      </c>
      <c r="B4741" s="1">
        <v>3</v>
      </c>
      <c r="C4741" s="1">
        <v>8</v>
      </c>
      <c r="D4741" s="1">
        <v>0</v>
      </c>
      <c r="E4741" s="1">
        <v>0</v>
      </c>
      <c r="F4741" s="10">
        <f>IFERROR(VLOOKUP(A4741,'Sevinç 03.04.2023 1215'!$A:$F,5,0),0)</f>
        <v>0</v>
      </c>
      <c r="G4741" s="10">
        <f>IFERROR(VLOOKUP(A4741,'Sevinç 04.04.2023 0911'!$A:$D,4,0),0)</f>
        <v>0</v>
      </c>
      <c r="H4741" s="10">
        <f>IFERROR(VLOOKUP(A4741,'Onaya Sunulan Birim Fiyat'!$A:$C,3,0),0)</f>
        <v>0</v>
      </c>
      <c r="I4741" s="10">
        <f>IFERROR(VLOOKUP(A4741,'Eksik Birim Fiyat Satınalma'!$A:$E,5,0),0)</f>
        <v>0</v>
      </c>
      <c r="J4741" s="10">
        <f>IFERROR(VLOOKUP(A4741,'Eksik Birim Fiyat'!$A$2:$E$129,5,0),0)</f>
        <v>0</v>
      </c>
      <c r="K4741" s="10">
        <f>IFERROR(VLOOKUP(A4741,'Birim Fiyatı Olmayan Malzemeler'!$A$1:$C$128,3,0),0)</f>
        <v>0</v>
      </c>
      <c r="L4741" s="10">
        <f>IFERROR(VLOOKUP(A4741,'Reçete Altındakiler'!$A:$C,3,0),0)</f>
        <v>0</v>
      </c>
    </row>
    <row r="4742" spans="1:12" x14ac:dyDescent="0.25">
      <c r="A4742" s="8" t="s">
        <v>3583</v>
      </c>
      <c r="B4742" s="1">
        <v>16</v>
      </c>
      <c r="C4742" s="1">
        <v>4</v>
      </c>
      <c r="D4742" s="1">
        <v>0</v>
      </c>
      <c r="E4742" s="1">
        <v>0</v>
      </c>
      <c r="F4742" s="10">
        <f>IFERROR(VLOOKUP(A4742,'Sevinç 03.04.2023 1215'!$A:$F,5,0),0)</f>
        <v>0</v>
      </c>
      <c r="G4742" s="10">
        <f>IFERROR(VLOOKUP(A4742,'Sevinç 04.04.2023 0911'!$A:$D,4,0),0)</f>
        <v>0</v>
      </c>
      <c r="H4742" s="10">
        <f>IFERROR(VLOOKUP(A4742,'Onaya Sunulan Birim Fiyat'!$A:$C,3,0),0)</f>
        <v>0</v>
      </c>
      <c r="I4742" s="10">
        <f>IFERROR(VLOOKUP(A4742,'Eksik Birim Fiyat Satınalma'!$A:$E,5,0),0)</f>
        <v>0</v>
      </c>
      <c r="J4742" s="10">
        <f>IFERROR(VLOOKUP(A4742,'Eksik Birim Fiyat'!$A$2:$E$129,5,0),0)</f>
        <v>0</v>
      </c>
      <c r="K4742" s="10">
        <f>IFERROR(VLOOKUP(A4742,'Birim Fiyatı Olmayan Malzemeler'!$A$1:$C$128,3,0),0)</f>
        <v>0</v>
      </c>
      <c r="L4742" s="10">
        <f>IFERROR(VLOOKUP(A4742,'Reçete Altındakiler'!$A:$C,3,0),0)</f>
        <v>0</v>
      </c>
    </row>
    <row r="4743" spans="1:12" x14ac:dyDescent="0.25">
      <c r="A4743" s="8" t="s">
        <v>2357</v>
      </c>
      <c r="B4743" s="1">
        <v>16</v>
      </c>
      <c r="C4743" s="1">
        <v>7</v>
      </c>
      <c r="D4743" s="1">
        <v>0</v>
      </c>
      <c r="E4743" s="1">
        <v>0</v>
      </c>
      <c r="F4743" s="10">
        <f>IFERROR(VLOOKUP(A4743,'Sevinç 03.04.2023 1215'!$A:$F,5,0),0)</f>
        <v>0</v>
      </c>
      <c r="G4743" s="10">
        <f>IFERROR(VLOOKUP(A4743,'Sevinç 04.04.2023 0911'!$A:$D,4,0),0)</f>
        <v>0</v>
      </c>
      <c r="H4743" s="10">
        <f>IFERROR(VLOOKUP(A4743,'Onaya Sunulan Birim Fiyat'!$A:$C,3,0),0)</f>
        <v>0</v>
      </c>
      <c r="I4743" s="10">
        <f>IFERROR(VLOOKUP(A4743,'Eksik Birim Fiyat Satınalma'!$A:$E,5,0),0)</f>
        <v>0</v>
      </c>
      <c r="J4743" s="10">
        <f>IFERROR(VLOOKUP(A4743,'Eksik Birim Fiyat'!$A$2:$E$129,5,0),0)</f>
        <v>0</v>
      </c>
      <c r="K4743" s="10">
        <f>IFERROR(VLOOKUP(A4743,'Birim Fiyatı Olmayan Malzemeler'!$A$1:$C$128,3,0),0)</f>
        <v>0</v>
      </c>
      <c r="L4743" s="10">
        <f>IFERROR(VLOOKUP(A4743,'Reçete Altındakiler'!$A:$C,3,0),0)</f>
        <v>0</v>
      </c>
    </row>
    <row r="4744" spans="1:12" x14ac:dyDescent="0.25">
      <c r="A4744" s="8" t="s">
        <v>2358</v>
      </c>
      <c r="B4744" s="1">
        <v>16</v>
      </c>
      <c r="C4744" s="1">
        <v>21</v>
      </c>
      <c r="D4744" s="1">
        <v>0</v>
      </c>
      <c r="E4744" s="1">
        <v>0</v>
      </c>
      <c r="F4744" s="10">
        <f>IFERROR(VLOOKUP(A4744,'Sevinç 03.04.2023 1215'!$A:$F,5,0),0)</f>
        <v>0</v>
      </c>
      <c r="G4744" s="10">
        <f>IFERROR(VLOOKUP(A4744,'Sevinç 04.04.2023 0911'!$A:$D,4,0),0)</f>
        <v>0</v>
      </c>
      <c r="H4744" s="10">
        <f>IFERROR(VLOOKUP(A4744,'Onaya Sunulan Birim Fiyat'!$A:$C,3,0),0)</f>
        <v>0</v>
      </c>
      <c r="I4744" s="10">
        <f>IFERROR(VLOOKUP(A4744,'Eksik Birim Fiyat Satınalma'!$A:$E,5,0),0)</f>
        <v>0</v>
      </c>
      <c r="J4744" s="10">
        <f>IFERROR(VLOOKUP(A4744,'Eksik Birim Fiyat'!$A$2:$E$129,5,0),0)</f>
        <v>0</v>
      </c>
      <c r="K4744" s="10">
        <f>IFERROR(VLOOKUP(A4744,'Birim Fiyatı Olmayan Malzemeler'!$A$1:$C$128,3,0),0)</f>
        <v>0</v>
      </c>
      <c r="L4744" s="10">
        <f>IFERROR(VLOOKUP(A4744,'Reçete Altındakiler'!$A:$C,3,0),0)</f>
        <v>0</v>
      </c>
    </row>
    <row r="4745" spans="1:12" x14ac:dyDescent="0.25">
      <c r="A4745" s="8" t="s">
        <v>2359</v>
      </c>
      <c r="B4745" s="1">
        <v>9</v>
      </c>
      <c r="C4745" s="1">
        <v>1</v>
      </c>
      <c r="D4745" s="1">
        <v>0</v>
      </c>
      <c r="E4745" s="1">
        <v>0</v>
      </c>
      <c r="F4745" s="10">
        <f>IFERROR(VLOOKUP(A4745,'Sevinç 03.04.2023 1215'!$A:$F,5,0),0)</f>
        <v>0</v>
      </c>
      <c r="G4745" s="10">
        <f>IFERROR(VLOOKUP(A4745,'Sevinç 04.04.2023 0911'!$A:$D,4,0),0)</f>
        <v>0</v>
      </c>
      <c r="H4745" s="10">
        <f>IFERROR(VLOOKUP(A4745,'Onaya Sunulan Birim Fiyat'!$A:$C,3,0),0)</f>
        <v>0</v>
      </c>
      <c r="I4745" s="10">
        <f>IFERROR(VLOOKUP(A4745,'Eksik Birim Fiyat Satınalma'!$A:$E,5,0),0)</f>
        <v>0</v>
      </c>
      <c r="J4745" s="10">
        <f>IFERROR(VLOOKUP(A4745,'Eksik Birim Fiyat'!$A$2:$E$129,5,0),0)</f>
        <v>0</v>
      </c>
      <c r="K4745" s="10">
        <f>IFERROR(VLOOKUP(A4745,'Birim Fiyatı Olmayan Malzemeler'!$A$1:$C$128,3,0),0)</f>
        <v>0</v>
      </c>
      <c r="L4745" s="10">
        <f>IFERROR(VLOOKUP(A4745,'Reçete Altındakiler'!$A:$C,3,0),0)</f>
        <v>0</v>
      </c>
    </row>
    <row r="4746" spans="1:12" x14ac:dyDescent="0.25">
      <c r="A4746" s="8" t="s">
        <v>2359</v>
      </c>
      <c r="B4746" s="1">
        <v>16</v>
      </c>
      <c r="C4746" s="1">
        <v>4</v>
      </c>
      <c r="D4746" s="1">
        <v>0</v>
      </c>
      <c r="E4746" s="1">
        <v>0</v>
      </c>
      <c r="F4746" s="10">
        <f>IFERROR(VLOOKUP(A4746,'Sevinç 03.04.2023 1215'!$A:$F,5,0),0)</f>
        <v>0</v>
      </c>
      <c r="G4746" s="10">
        <f>IFERROR(VLOOKUP(A4746,'Sevinç 04.04.2023 0911'!$A:$D,4,0),0)</f>
        <v>0</v>
      </c>
      <c r="H4746" s="10">
        <f>IFERROR(VLOOKUP(A4746,'Onaya Sunulan Birim Fiyat'!$A:$C,3,0),0)</f>
        <v>0</v>
      </c>
      <c r="I4746" s="10">
        <f>IFERROR(VLOOKUP(A4746,'Eksik Birim Fiyat Satınalma'!$A:$E,5,0),0)</f>
        <v>0</v>
      </c>
      <c r="J4746" s="10">
        <f>IFERROR(VLOOKUP(A4746,'Eksik Birim Fiyat'!$A$2:$E$129,5,0),0)</f>
        <v>0</v>
      </c>
      <c r="K4746" s="10">
        <f>IFERROR(VLOOKUP(A4746,'Birim Fiyatı Olmayan Malzemeler'!$A$1:$C$128,3,0),0)</f>
        <v>0</v>
      </c>
      <c r="L4746" s="10">
        <f>IFERROR(VLOOKUP(A4746,'Reçete Altındakiler'!$A:$C,3,0),0)</f>
        <v>0</v>
      </c>
    </row>
    <row r="4747" spans="1:12" x14ac:dyDescent="0.25">
      <c r="A4747" s="8" t="s">
        <v>3825</v>
      </c>
      <c r="B4747" s="1">
        <v>22</v>
      </c>
      <c r="C4747" s="1">
        <v>2</v>
      </c>
      <c r="D4747" s="1">
        <v>0</v>
      </c>
      <c r="E4747" s="1">
        <v>0</v>
      </c>
      <c r="F4747" s="10">
        <f>IFERROR(VLOOKUP(A4747,'Sevinç 03.04.2023 1215'!$A:$F,5,0),0)</f>
        <v>0</v>
      </c>
      <c r="G4747" s="10">
        <f>IFERROR(VLOOKUP(A4747,'Sevinç 04.04.2023 0911'!$A:$D,4,0),0)</f>
        <v>0</v>
      </c>
      <c r="H4747" s="10">
        <f>IFERROR(VLOOKUP(A4747,'Onaya Sunulan Birim Fiyat'!$A:$C,3,0),0)</f>
        <v>0</v>
      </c>
      <c r="I4747" s="10">
        <f>IFERROR(VLOOKUP(A4747,'Eksik Birim Fiyat Satınalma'!$A:$E,5,0),0)</f>
        <v>0</v>
      </c>
      <c r="J4747" s="10">
        <f>IFERROR(VLOOKUP(A4747,'Eksik Birim Fiyat'!$A$2:$E$129,5,0),0)</f>
        <v>0</v>
      </c>
      <c r="K4747" s="10">
        <f>IFERROR(VLOOKUP(A4747,'Birim Fiyatı Olmayan Malzemeler'!$A$1:$C$128,3,0),0)</f>
        <v>0</v>
      </c>
      <c r="L4747" s="10">
        <f>IFERROR(VLOOKUP(A4747,'Reçete Altındakiler'!$A:$C,3,0),0)</f>
        <v>0</v>
      </c>
    </row>
    <row r="4748" spans="1:12" x14ac:dyDescent="0.25">
      <c r="A4748" s="8" t="s">
        <v>3584</v>
      </c>
      <c r="B4748" s="1">
        <v>3</v>
      </c>
      <c r="C4748" s="1">
        <v>6</v>
      </c>
      <c r="D4748" s="1">
        <v>0</v>
      </c>
      <c r="E4748" s="1">
        <v>0</v>
      </c>
      <c r="F4748" s="10">
        <f>IFERROR(VLOOKUP(A4748,'Sevinç 03.04.2023 1215'!$A:$F,5,0),0)</f>
        <v>0</v>
      </c>
      <c r="G4748" s="10">
        <f>IFERROR(VLOOKUP(A4748,'Sevinç 04.04.2023 0911'!$A:$D,4,0),0)</f>
        <v>0</v>
      </c>
      <c r="H4748" s="10">
        <f>IFERROR(VLOOKUP(A4748,'Onaya Sunulan Birim Fiyat'!$A:$C,3,0),0)</f>
        <v>0</v>
      </c>
      <c r="I4748" s="10">
        <f>IFERROR(VLOOKUP(A4748,'Eksik Birim Fiyat Satınalma'!$A:$E,5,0),0)</f>
        <v>0</v>
      </c>
      <c r="J4748" s="10">
        <f>IFERROR(VLOOKUP(A4748,'Eksik Birim Fiyat'!$A$2:$E$129,5,0),0)</f>
        <v>0</v>
      </c>
      <c r="K4748" s="10">
        <f>IFERROR(VLOOKUP(A4748,'Birim Fiyatı Olmayan Malzemeler'!$A$1:$C$128,3,0),0)</f>
        <v>0</v>
      </c>
      <c r="L4748" s="10">
        <f>IFERROR(VLOOKUP(A4748,'Reçete Altındakiler'!$A:$C,3,0),0)</f>
        <v>0</v>
      </c>
    </row>
    <row r="4749" spans="1:12" x14ac:dyDescent="0.25">
      <c r="A4749" s="8" t="s">
        <v>3584</v>
      </c>
      <c r="B4749" s="1">
        <v>16</v>
      </c>
      <c r="C4749" s="1">
        <v>4</v>
      </c>
      <c r="D4749" s="1">
        <v>0</v>
      </c>
      <c r="E4749" s="1">
        <v>0</v>
      </c>
      <c r="F4749" s="10">
        <f>IFERROR(VLOOKUP(A4749,'Sevinç 03.04.2023 1215'!$A:$F,5,0),0)</f>
        <v>0</v>
      </c>
      <c r="G4749" s="10">
        <f>IFERROR(VLOOKUP(A4749,'Sevinç 04.04.2023 0911'!$A:$D,4,0),0)</f>
        <v>0</v>
      </c>
      <c r="H4749" s="10">
        <f>IFERROR(VLOOKUP(A4749,'Onaya Sunulan Birim Fiyat'!$A:$C,3,0),0)</f>
        <v>0</v>
      </c>
      <c r="I4749" s="10">
        <f>IFERROR(VLOOKUP(A4749,'Eksik Birim Fiyat Satınalma'!$A:$E,5,0),0)</f>
        <v>0</v>
      </c>
      <c r="J4749" s="10">
        <f>IFERROR(VLOOKUP(A4749,'Eksik Birim Fiyat'!$A$2:$E$129,5,0),0)</f>
        <v>0</v>
      </c>
      <c r="K4749" s="10">
        <f>IFERROR(VLOOKUP(A4749,'Birim Fiyatı Olmayan Malzemeler'!$A$1:$C$128,3,0),0)</f>
        <v>0</v>
      </c>
      <c r="L4749" s="10">
        <f>IFERROR(VLOOKUP(A4749,'Reçete Altındakiler'!$A:$C,3,0),0)</f>
        <v>0</v>
      </c>
    </row>
    <row r="4750" spans="1:12" x14ac:dyDescent="0.25">
      <c r="A4750" s="8" t="s">
        <v>3740</v>
      </c>
      <c r="B4750" s="1">
        <v>16</v>
      </c>
      <c r="C4750" s="1">
        <v>1</v>
      </c>
      <c r="D4750" s="1">
        <v>0</v>
      </c>
      <c r="E4750" s="1">
        <v>0</v>
      </c>
      <c r="F4750" s="10">
        <f>IFERROR(VLOOKUP(A4750,'Sevinç 03.04.2023 1215'!$A:$F,5,0),0)</f>
        <v>0</v>
      </c>
      <c r="G4750" s="10">
        <f>IFERROR(VLOOKUP(A4750,'Sevinç 04.04.2023 0911'!$A:$D,4,0),0)</f>
        <v>0</v>
      </c>
      <c r="H4750" s="10">
        <f>IFERROR(VLOOKUP(A4750,'Onaya Sunulan Birim Fiyat'!$A:$C,3,0),0)</f>
        <v>0</v>
      </c>
      <c r="I4750" s="10">
        <f>IFERROR(VLOOKUP(A4750,'Eksik Birim Fiyat Satınalma'!$A:$E,5,0),0)</f>
        <v>0</v>
      </c>
      <c r="J4750" s="10">
        <f>IFERROR(VLOOKUP(A4750,'Eksik Birim Fiyat'!$A$2:$E$129,5,0),0)</f>
        <v>0</v>
      </c>
      <c r="K4750" s="10">
        <f>IFERROR(VLOOKUP(A4750,'Birim Fiyatı Olmayan Malzemeler'!$A$1:$C$128,3,0),0)</f>
        <v>0</v>
      </c>
      <c r="L4750" s="10">
        <f>IFERROR(VLOOKUP(A4750,'Reçete Altındakiler'!$A:$C,3,0),0)</f>
        <v>0</v>
      </c>
    </row>
    <row r="4751" spans="1:12" x14ac:dyDescent="0.25">
      <c r="A4751" s="8" t="s">
        <v>2360</v>
      </c>
      <c r="B4751" s="1">
        <v>16</v>
      </c>
      <c r="C4751" s="1">
        <v>9</v>
      </c>
      <c r="D4751" s="1">
        <v>0</v>
      </c>
      <c r="E4751" s="1">
        <v>0</v>
      </c>
      <c r="F4751" s="10">
        <f>IFERROR(VLOOKUP(A4751,'Sevinç 03.04.2023 1215'!$A:$F,5,0),0)</f>
        <v>0</v>
      </c>
      <c r="G4751" s="10">
        <f>IFERROR(VLOOKUP(A4751,'Sevinç 04.04.2023 0911'!$A:$D,4,0),0)</f>
        <v>0</v>
      </c>
      <c r="H4751" s="10">
        <f>IFERROR(VLOOKUP(A4751,'Onaya Sunulan Birim Fiyat'!$A:$C,3,0),0)</f>
        <v>0</v>
      </c>
      <c r="I4751" s="10">
        <f>IFERROR(VLOOKUP(A4751,'Eksik Birim Fiyat Satınalma'!$A:$E,5,0),0)</f>
        <v>0</v>
      </c>
      <c r="J4751" s="10">
        <f>IFERROR(VLOOKUP(A4751,'Eksik Birim Fiyat'!$A$2:$E$129,5,0),0)</f>
        <v>0</v>
      </c>
      <c r="K4751" s="10">
        <f>IFERROR(VLOOKUP(A4751,'Birim Fiyatı Olmayan Malzemeler'!$A$1:$C$128,3,0),0)</f>
        <v>0</v>
      </c>
      <c r="L4751" s="10">
        <f>IFERROR(VLOOKUP(A4751,'Reçete Altındakiler'!$A:$C,3,0),0)</f>
        <v>0</v>
      </c>
    </row>
    <row r="4752" spans="1:12" x14ac:dyDescent="0.25">
      <c r="A4752" s="8" t="s">
        <v>3741</v>
      </c>
      <c r="B4752" s="1">
        <v>16</v>
      </c>
      <c r="C4752" s="1">
        <v>1</v>
      </c>
      <c r="D4752" s="1">
        <v>0</v>
      </c>
      <c r="E4752" s="1">
        <v>0</v>
      </c>
      <c r="F4752" s="10">
        <f>IFERROR(VLOOKUP(A4752,'Sevinç 03.04.2023 1215'!$A:$F,5,0),0)</f>
        <v>0</v>
      </c>
      <c r="G4752" s="10">
        <f>IFERROR(VLOOKUP(A4752,'Sevinç 04.04.2023 0911'!$A:$D,4,0),0)</f>
        <v>0</v>
      </c>
      <c r="H4752" s="10">
        <f>IFERROR(VLOOKUP(A4752,'Onaya Sunulan Birim Fiyat'!$A:$C,3,0),0)</f>
        <v>0</v>
      </c>
      <c r="I4752" s="10">
        <f>IFERROR(VLOOKUP(A4752,'Eksik Birim Fiyat Satınalma'!$A:$E,5,0),0)</f>
        <v>0</v>
      </c>
      <c r="J4752" s="10">
        <f>IFERROR(VLOOKUP(A4752,'Eksik Birim Fiyat'!$A$2:$E$129,5,0),0)</f>
        <v>0</v>
      </c>
      <c r="K4752" s="10">
        <f>IFERROR(VLOOKUP(A4752,'Birim Fiyatı Olmayan Malzemeler'!$A$1:$C$128,3,0),0)</f>
        <v>0</v>
      </c>
      <c r="L4752" s="10">
        <f>IFERROR(VLOOKUP(A4752,'Reçete Altındakiler'!$A:$C,3,0),0)</f>
        <v>0</v>
      </c>
    </row>
    <row r="4753" spans="1:12" x14ac:dyDescent="0.25">
      <c r="A4753" s="8" t="s">
        <v>3873</v>
      </c>
      <c r="B4753" s="1">
        <v>3</v>
      </c>
      <c r="C4753" s="1">
        <v>4</v>
      </c>
      <c r="D4753" s="1">
        <v>0</v>
      </c>
      <c r="E4753" s="1">
        <v>0</v>
      </c>
      <c r="F4753" s="10">
        <f>IFERROR(VLOOKUP(A4753,'Sevinç 03.04.2023 1215'!$A:$F,5,0),0)</f>
        <v>0</v>
      </c>
      <c r="G4753" s="10">
        <f>IFERROR(VLOOKUP(A4753,'Sevinç 04.04.2023 0911'!$A:$D,4,0),0)</f>
        <v>0</v>
      </c>
      <c r="H4753" s="10">
        <f>IFERROR(VLOOKUP(A4753,'Onaya Sunulan Birim Fiyat'!$A:$C,3,0),0)</f>
        <v>0</v>
      </c>
      <c r="I4753" s="10">
        <f>IFERROR(VLOOKUP(A4753,'Eksik Birim Fiyat Satınalma'!$A:$E,5,0),0)</f>
        <v>0</v>
      </c>
      <c r="J4753" s="10">
        <f>IFERROR(VLOOKUP(A4753,'Eksik Birim Fiyat'!$A$2:$E$129,5,0),0)</f>
        <v>0</v>
      </c>
      <c r="K4753" s="10">
        <f>IFERROR(VLOOKUP(A4753,'Birim Fiyatı Olmayan Malzemeler'!$A$1:$C$128,3,0),0)</f>
        <v>0</v>
      </c>
      <c r="L4753" s="10">
        <f>IFERROR(VLOOKUP(A4753,'Reçete Altındakiler'!$A:$C,3,0),0)</f>
        <v>0</v>
      </c>
    </row>
    <row r="4754" spans="1:12" x14ac:dyDescent="0.25">
      <c r="A4754" s="8" t="s">
        <v>3873</v>
      </c>
      <c r="B4754" s="1">
        <v>16</v>
      </c>
      <c r="C4754" s="1">
        <v>4</v>
      </c>
      <c r="D4754" s="1">
        <v>0</v>
      </c>
      <c r="E4754" s="1">
        <v>0</v>
      </c>
      <c r="F4754" s="10">
        <f>IFERROR(VLOOKUP(A4754,'Sevinç 03.04.2023 1215'!$A:$F,5,0),0)</f>
        <v>0</v>
      </c>
      <c r="G4754" s="10">
        <f>IFERROR(VLOOKUP(A4754,'Sevinç 04.04.2023 0911'!$A:$D,4,0),0)</f>
        <v>0</v>
      </c>
      <c r="H4754" s="10">
        <f>IFERROR(VLOOKUP(A4754,'Onaya Sunulan Birim Fiyat'!$A:$C,3,0),0)</f>
        <v>0</v>
      </c>
      <c r="I4754" s="10">
        <f>IFERROR(VLOOKUP(A4754,'Eksik Birim Fiyat Satınalma'!$A:$E,5,0),0)</f>
        <v>0</v>
      </c>
      <c r="J4754" s="10">
        <f>IFERROR(VLOOKUP(A4754,'Eksik Birim Fiyat'!$A$2:$E$129,5,0),0)</f>
        <v>0</v>
      </c>
      <c r="K4754" s="10">
        <f>IFERROR(VLOOKUP(A4754,'Birim Fiyatı Olmayan Malzemeler'!$A$1:$C$128,3,0),0)</f>
        <v>0</v>
      </c>
      <c r="L4754" s="10">
        <f>IFERROR(VLOOKUP(A4754,'Reçete Altındakiler'!$A:$C,3,0),0)</f>
        <v>0</v>
      </c>
    </row>
    <row r="4755" spans="1:12" x14ac:dyDescent="0.25">
      <c r="A4755" s="8" t="s">
        <v>3742</v>
      </c>
      <c r="B4755" s="1">
        <v>3</v>
      </c>
      <c r="C4755" s="1">
        <v>2</v>
      </c>
      <c r="D4755" s="1">
        <v>0</v>
      </c>
      <c r="E4755" s="1">
        <v>0</v>
      </c>
      <c r="F4755" s="10">
        <f>IFERROR(VLOOKUP(A4755,'Sevinç 03.04.2023 1215'!$A:$F,5,0),0)</f>
        <v>0</v>
      </c>
      <c r="G4755" s="10">
        <f>IFERROR(VLOOKUP(A4755,'Sevinç 04.04.2023 0911'!$A:$D,4,0),0)</f>
        <v>0</v>
      </c>
      <c r="H4755" s="10">
        <f>IFERROR(VLOOKUP(A4755,'Onaya Sunulan Birim Fiyat'!$A:$C,3,0),0)</f>
        <v>0</v>
      </c>
      <c r="I4755" s="10">
        <f>IFERROR(VLOOKUP(A4755,'Eksik Birim Fiyat Satınalma'!$A:$E,5,0),0)</f>
        <v>0</v>
      </c>
      <c r="J4755" s="10">
        <f>IFERROR(VLOOKUP(A4755,'Eksik Birim Fiyat'!$A$2:$E$129,5,0),0)</f>
        <v>0</v>
      </c>
      <c r="K4755" s="10">
        <f>IFERROR(VLOOKUP(A4755,'Birim Fiyatı Olmayan Malzemeler'!$A$1:$C$128,3,0),0)</f>
        <v>0</v>
      </c>
      <c r="L4755" s="10">
        <f>IFERROR(VLOOKUP(A4755,'Reçete Altındakiler'!$A:$C,3,0),0)</f>
        <v>0</v>
      </c>
    </row>
    <row r="4756" spans="1:12" x14ac:dyDescent="0.25">
      <c r="A4756" s="8" t="s">
        <v>2361</v>
      </c>
      <c r="B4756" s="1">
        <v>3</v>
      </c>
      <c r="C4756" s="1">
        <v>12</v>
      </c>
      <c r="D4756" s="1">
        <v>0</v>
      </c>
      <c r="E4756" s="1">
        <v>0</v>
      </c>
      <c r="F4756" s="10">
        <f>IFERROR(VLOOKUP(A4756,'Sevinç 03.04.2023 1215'!$A:$F,5,0),0)</f>
        <v>0</v>
      </c>
      <c r="G4756" s="10">
        <f>IFERROR(VLOOKUP(A4756,'Sevinç 04.04.2023 0911'!$A:$D,4,0),0)</f>
        <v>0</v>
      </c>
      <c r="H4756" s="10">
        <f>IFERROR(VLOOKUP(A4756,'Onaya Sunulan Birim Fiyat'!$A:$C,3,0),0)</f>
        <v>0</v>
      </c>
      <c r="I4756" s="10">
        <f>IFERROR(VLOOKUP(A4756,'Eksik Birim Fiyat Satınalma'!$A:$E,5,0),0)</f>
        <v>0</v>
      </c>
      <c r="J4756" s="10">
        <f>IFERROR(VLOOKUP(A4756,'Eksik Birim Fiyat'!$A$2:$E$129,5,0),0)</f>
        <v>0</v>
      </c>
      <c r="K4756" s="10">
        <f>IFERROR(VLOOKUP(A4756,'Birim Fiyatı Olmayan Malzemeler'!$A$1:$C$128,3,0),0)</f>
        <v>0</v>
      </c>
      <c r="L4756" s="10">
        <f>IFERROR(VLOOKUP(A4756,'Reçete Altındakiler'!$A:$C,3,0),0)</f>
        <v>0</v>
      </c>
    </row>
    <row r="4757" spans="1:12" x14ac:dyDescent="0.25">
      <c r="A4757" s="8" t="s">
        <v>2361</v>
      </c>
      <c r="B4757" s="1">
        <v>16</v>
      </c>
      <c r="C4757" s="1">
        <v>8</v>
      </c>
      <c r="D4757" s="1">
        <v>0</v>
      </c>
      <c r="E4757" s="1">
        <v>0</v>
      </c>
      <c r="F4757" s="10">
        <f>IFERROR(VLOOKUP(A4757,'Sevinç 03.04.2023 1215'!$A:$F,5,0),0)</f>
        <v>0</v>
      </c>
      <c r="G4757" s="10">
        <f>IFERROR(VLOOKUP(A4757,'Sevinç 04.04.2023 0911'!$A:$D,4,0),0)</f>
        <v>0</v>
      </c>
      <c r="H4757" s="10">
        <f>IFERROR(VLOOKUP(A4757,'Onaya Sunulan Birim Fiyat'!$A:$C,3,0),0)</f>
        <v>0</v>
      </c>
      <c r="I4757" s="10">
        <f>IFERROR(VLOOKUP(A4757,'Eksik Birim Fiyat Satınalma'!$A:$E,5,0),0)</f>
        <v>0</v>
      </c>
      <c r="J4757" s="10">
        <f>IFERROR(VLOOKUP(A4757,'Eksik Birim Fiyat'!$A$2:$E$129,5,0),0)</f>
        <v>0</v>
      </c>
      <c r="K4757" s="10">
        <f>IFERROR(VLOOKUP(A4757,'Birim Fiyatı Olmayan Malzemeler'!$A$1:$C$128,3,0),0)</f>
        <v>0</v>
      </c>
      <c r="L4757" s="10">
        <f>IFERROR(VLOOKUP(A4757,'Reçete Altındakiler'!$A:$C,3,0),0)</f>
        <v>0</v>
      </c>
    </row>
    <row r="4758" spans="1:12" x14ac:dyDescent="0.25">
      <c r="A4758" s="8" t="s">
        <v>3743</v>
      </c>
      <c r="B4758" s="1">
        <v>3</v>
      </c>
      <c r="C4758" s="1">
        <v>4</v>
      </c>
      <c r="D4758" s="1">
        <v>0</v>
      </c>
      <c r="E4758" s="1">
        <v>0</v>
      </c>
      <c r="F4758" s="10">
        <f>IFERROR(VLOOKUP(A4758,'Sevinç 03.04.2023 1215'!$A:$F,5,0),0)</f>
        <v>0</v>
      </c>
      <c r="G4758" s="10">
        <f>IFERROR(VLOOKUP(A4758,'Sevinç 04.04.2023 0911'!$A:$D,4,0),0)</f>
        <v>0</v>
      </c>
      <c r="H4758" s="10">
        <f>IFERROR(VLOOKUP(A4758,'Onaya Sunulan Birim Fiyat'!$A:$C,3,0),0)</f>
        <v>0</v>
      </c>
      <c r="I4758" s="10">
        <f>IFERROR(VLOOKUP(A4758,'Eksik Birim Fiyat Satınalma'!$A:$E,5,0),0)</f>
        <v>0</v>
      </c>
      <c r="J4758" s="10">
        <f>IFERROR(VLOOKUP(A4758,'Eksik Birim Fiyat'!$A$2:$E$129,5,0),0)</f>
        <v>0</v>
      </c>
      <c r="K4758" s="10">
        <f>IFERROR(VLOOKUP(A4758,'Birim Fiyatı Olmayan Malzemeler'!$A$1:$C$128,3,0),0)</f>
        <v>0</v>
      </c>
      <c r="L4758" s="10">
        <f>IFERROR(VLOOKUP(A4758,'Reçete Altındakiler'!$A:$C,3,0),0)</f>
        <v>0</v>
      </c>
    </row>
    <row r="4759" spans="1:12" x14ac:dyDescent="0.25">
      <c r="A4759" s="8" t="s">
        <v>3743</v>
      </c>
      <c r="B4759" s="1">
        <v>16</v>
      </c>
      <c r="C4759" s="1">
        <v>4</v>
      </c>
      <c r="D4759" s="1">
        <v>0</v>
      </c>
      <c r="E4759" s="1">
        <v>0</v>
      </c>
      <c r="F4759" s="10">
        <f>IFERROR(VLOOKUP(A4759,'Sevinç 03.04.2023 1215'!$A:$F,5,0),0)</f>
        <v>0</v>
      </c>
      <c r="G4759" s="10">
        <f>IFERROR(VLOOKUP(A4759,'Sevinç 04.04.2023 0911'!$A:$D,4,0),0)</f>
        <v>0</v>
      </c>
      <c r="H4759" s="10">
        <f>IFERROR(VLOOKUP(A4759,'Onaya Sunulan Birim Fiyat'!$A:$C,3,0),0)</f>
        <v>0</v>
      </c>
      <c r="I4759" s="10">
        <f>IFERROR(VLOOKUP(A4759,'Eksik Birim Fiyat Satınalma'!$A:$E,5,0),0)</f>
        <v>0</v>
      </c>
      <c r="J4759" s="10">
        <f>IFERROR(VLOOKUP(A4759,'Eksik Birim Fiyat'!$A$2:$E$129,5,0),0)</f>
        <v>0</v>
      </c>
      <c r="K4759" s="10">
        <f>IFERROR(VLOOKUP(A4759,'Birim Fiyatı Olmayan Malzemeler'!$A$1:$C$128,3,0),0)</f>
        <v>0</v>
      </c>
      <c r="L4759" s="10">
        <f>IFERROR(VLOOKUP(A4759,'Reçete Altındakiler'!$A:$C,3,0),0)</f>
        <v>0</v>
      </c>
    </row>
    <row r="4760" spans="1:12" x14ac:dyDescent="0.25">
      <c r="A4760" s="8" t="s">
        <v>2362</v>
      </c>
      <c r="B4760" s="1">
        <v>3</v>
      </c>
      <c r="C4760" s="1">
        <v>2</v>
      </c>
      <c r="D4760" s="1">
        <v>0</v>
      </c>
      <c r="E4760" s="1">
        <v>0</v>
      </c>
      <c r="F4760" s="10">
        <f>IFERROR(VLOOKUP(A4760,'Sevinç 03.04.2023 1215'!$A:$F,5,0),0)</f>
        <v>0</v>
      </c>
      <c r="G4760" s="10">
        <f>IFERROR(VLOOKUP(A4760,'Sevinç 04.04.2023 0911'!$A:$D,4,0),0)</f>
        <v>0</v>
      </c>
      <c r="H4760" s="10">
        <f>IFERROR(VLOOKUP(A4760,'Onaya Sunulan Birim Fiyat'!$A:$C,3,0),0)</f>
        <v>0</v>
      </c>
      <c r="I4760" s="10">
        <f>IFERROR(VLOOKUP(A4760,'Eksik Birim Fiyat Satınalma'!$A:$E,5,0),0)</f>
        <v>0</v>
      </c>
      <c r="J4760" s="10">
        <f>IFERROR(VLOOKUP(A4760,'Eksik Birim Fiyat'!$A$2:$E$129,5,0),0)</f>
        <v>0</v>
      </c>
      <c r="K4760" s="10">
        <f>IFERROR(VLOOKUP(A4760,'Birim Fiyatı Olmayan Malzemeler'!$A$1:$C$128,3,0),0)</f>
        <v>0</v>
      </c>
      <c r="L4760" s="10">
        <f>IFERROR(VLOOKUP(A4760,'Reçete Altındakiler'!$A:$C,3,0),0)</f>
        <v>0</v>
      </c>
    </row>
    <row r="4761" spans="1:12" x14ac:dyDescent="0.25">
      <c r="A4761" s="8" t="s">
        <v>2362</v>
      </c>
      <c r="B4761" s="1">
        <v>9</v>
      </c>
      <c r="C4761" s="1">
        <v>2</v>
      </c>
      <c r="D4761" s="1">
        <v>0</v>
      </c>
      <c r="E4761" s="1">
        <v>0</v>
      </c>
      <c r="F4761" s="10">
        <f>IFERROR(VLOOKUP(A4761,'Sevinç 03.04.2023 1215'!$A:$F,5,0),0)</f>
        <v>0</v>
      </c>
      <c r="G4761" s="10">
        <f>IFERROR(VLOOKUP(A4761,'Sevinç 04.04.2023 0911'!$A:$D,4,0),0)</f>
        <v>0</v>
      </c>
      <c r="H4761" s="10">
        <f>IFERROR(VLOOKUP(A4761,'Onaya Sunulan Birim Fiyat'!$A:$C,3,0),0)</f>
        <v>0</v>
      </c>
      <c r="I4761" s="10">
        <f>IFERROR(VLOOKUP(A4761,'Eksik Birim Fiyat Satınalma'!$A:$E,5,0),0)</f>
        <v>0</v>
      </c>
      <c r="J4761" s="10">
        <f>IFERROR(VLOOKUP(A4761,'Eksik Birim Fiyat'!$A$2:$E$129,5,0),0)</f>
        <v>0</v>
      </c>
      <c r="K4761" s="10">
        <f>IFERROR(VLOOKUP(A4761,'Birim Fiyatı Olmayan Malzemeler'!$A$1:$C$128,3,0),0)</f>
        <v>0</v>
      </c>
      <c r="L4761" s="10">
        <f>IFERROR(VLOOKUP(A4761,'Reçete Altındakiler'!$A:$C,3,0),0)</f>
        <v>0</v>
      </c>
    </row>
    <row r="4762" spans="1:12" x14ac:dyDescent="0.25">
      <c r="A4762" s="8" t="s">
        <v>2362</v>
      </c>
      <c r="B4762" s="1">
        <v>16</v>
      </c>
      <c r="C4762" s="1">
        <v>4</v>
      </c>
      <c r="D4762" s="1">
        <v>0</v>
      </c>
      <c r="E4762" s="1">
        <v>0</v>
      </c>
      <c r="F4762" s="10">
        <f>IFERROR(VLOOKUP(A4762,'Sevinç 03.04.2023 1215'!$A:$F,5,0),0)</f>
        <v>0</v>
      </c>
      <c r="G4762" s="10">
        <f>IFERROR(VLOOKUP(A4762,'Sevinç 04.04.2023 0911'!$A:$D,4,0),0)</f>
        <v>0</v>
      </c>
      <c r="H4762" s="10">
        <f>IFERROR(VLOOKUP(A4762,'Onaya Sunulan Birim Fiyat'!$A:$C,3,0),0)</f>
        <v>0</v>
      </c>
      <c r="I4762" s="10">
        <f>IFERROR(VLOOKUP(A4762,'Eksik Birim Fiyat Satınalma'!$A:$E,5,0),0)</f>
        <v>0</v>
      </c>
      <c r="J4762" s="10">
        <f>IFERROR(VLOOKUP(A4762,'Eksik Birim Fiyat'!$A$2:$E$129,5,0),0)</f>
        <v>0</v>
      </c>
      <c r="K4762" s="10">
        <f>IFERROR(VLOOKUP(A4762,'Birim Fiyatı Olmayan Malzemeler'!$A$1:$C$128,3,0),0)</f>
        <v>0</v>
      </c>
      <c r="L4762" s="10">
        <f>IFERROR(VLOOKUP(A4762,'Reçete Altındakiler'!$A:$C,3,0),0)</f>
        <v>0</v>
      </c>
    </row>
    <row r="4763" spans="1:12" x14ac:dyDescent="0.25">
      <c r="A4763" s="8" t="s">
        <v>2363</v>
      </c>
      <c r="B4763" s="1">
        <v>3</v>
      </c>
      <c r="C4763" s="1">
        <v>13</v>
      </c>
      <c r="D4763" s="1">
        <v>0</v>
      </c>
      <c r="E4763" s="1">
        <v>0</v>
      </c>
      <c r="F4763" s="10">
        <f>IFERROR(VLOOKUP(A4763,'Sevinç 03.04.2023 1215'!$A:$F,5,0),0)</f>
        <v>0</v>
      </c>
      <c r="G4763" s="10">
        <f>IFERROR(VLOOKUP(A4763,'Sevinç 04.04.2023 0911'!$A:$D,4,0),0)</f>
        <v>0</v>
      </c>
      <c r="H4763" s="10">
        <f>IFERROR(VLOOKUP(A4763,'Onaya Sunulan Birim Fiyat'!$A:$C,3,0),0)</f>
        <v>0</v>
      </c>
      <c r="I4763" s="10">
        <f>IFERROR(VLOOKUP(A4763,'Eksik Birim Fiyat Satınalma'!$A:$E,5,0),0)</f>
        <v>0</v>
      </c>
      <c r="J4763" s="10">
        <f>IFERROR(VLOOKUP(A4763,'Eksik Birim Fiyat'!$A$2:$E$129,5,0),0)</f>
        <v>0</v>
      </c>
      <c r="K4763" s="10">
        <f>IFERROR(VLOOKUP(A4763,'Birim Fiyatı Olmayan Malzemeler'!$A$1:$C$128,3,0),0)</f>
        <v>0</v>
      </c>
      <c r="L4763" s="10">
        <f>IFERROR(VLOOKUP(A4763,'Reçete Altındakiler'!$A:$C,3,0),0)</f>
        <v>0</v>
      </c>
    </row>
    <row r="4764" spans="1:12" x14ac:dyDescent="0.25">
      <c r="A4764" s="8" t="s">
        <v>2363</v>
      </c>
      <c r="B4764" s="1">
        <v>9</v>
      </c>
      <c r="C4764" s="1">
        <v>6</v>
      </c>
      <c r="D4764" s="1">
        <v>0</v>
      </c>
      <c r="E4764" s="1">
        <v>0</v>
      </c>
      <c r="F4764" s="10">
        <f>IFERROR(VLOOKUP(A4764,'Sevinç 03.04.2023 1215'!$A:$F,5,0),0)</f>
        <v>0</v>
      </c>
      <c r="G4764" s="10">
        <f>IFERROR(VLOOKUP(A4764,'Sevinç 04.04.2023 0911'!$A:$D,4,0),0)</f>
        <v>0</v>
      </c>
      <c r="H4764" s="10">
        <f>IFERROR(VLOOKUP(A4764,'Onaya Sunulan Birim Fiyat'!$A:$C,3,0),0)</f>
        <v>0</v>
      </c>
      <c r="I4764" s="10">
        <f>IFERROR(VLOOKUP(A4764,'Eksik Birim Fiyat Satınalma'!$A:$E,5,0),0)</f>
        <v>0</v>
      </c>
      <c r="J4764" s="10">
        <f>IFERROR(VLOOKUP(A4764,'Eksik Birim Fiyat'!$A$2:$E$129,5,0),0)</f>
        <v>0</v>
      </c>
      <c r="K4764" s="10">
        <f>IFERROR(VLOOKUP(A4764,'Birim Fiyatı Olmayan Malzemeler'!$A$1:$C$128,3,0),0)</f>
        <v>0</v>
      </c>
      <c r="L4764" s="10">
        <f>IFERROR(VLOOKUP(A4764,'Reçete Altındakiler'!$A:$C,3,0),0)</f>
        <v>0</v>
      </c>
    </row>
    <row r="4765" spans="1:12" x14ac:dyDescent="0.25">
      <c r="A4765" s="8" t="s">
        <v>2363</v>
      </c>
      <c r="B4765" s="1">
        <v>16</v>
      </c>
      <c r="C4765" s="1">
        <v>8</v>
      </c>
      <c r="D4765" s="1">
        <v>0</v>
      </c>
      <c r="E4765" s="1">
        <v>0</v>
      </c>
      <c r="F4765" s="10">
        <f>IFERROR(VLOOKUP(A4765,'Sevinç 03.04.2023 1215'!$A:$F,5,0),0)</f>
        <v>0</v>
      </c>
      <c r="G4765" s="10">
        <f>IFERROR(VLOOKUP(A4765,'Sevinç 04.04.2023 0911'!$A:$D,4,0),0)</f>
        <v>0</v>
      </c>
      <c r="H4765" s="10">
        <f>IFERROR(VLOOKUP(A4765,'Onaya Sunulan Birim Fiyat'!$A:$C,3,0),0)</f>
        <v>0</v>
      </c>
      <c r="I4765" s="10">
        <f>IFERROR(VLOOKUP(A4765,'Eksik Birim Fiyat Satınalma'!$A:$E,5,0),0)</f>
        <v>0</v>
      </c>
      <c r="J4765" s="10">
        <f>IFERROR(VLOOKUP(A4765,'Eksik Birim Fiyat'!$A$2:$E$129,5,0),0)</f>
        <v>0</v>
      </c>
      <c r="K4765" s="10">
        <f>IFERROR(VLOOKUP(A4765,'Birim Fiyatı Olmayan Malzemeler'!$A$1:$C$128,3,0),0)</f>
        <v>0</v>
      </c>
      <c r="L4765" s="10">
        <f>IFERROR(VLOOKUP(A4765,'Reçete Altındakiler'!$A:$C,3,0),0)</f>
        <v>0</v>
      </c>
    </row>
    <row r="4766" spans="1:12" x14ac:dyDescent="0.25">
      <c r="A4766" s="8" t="s">
        <v>3744</v>
      </c>
      <c r="B4766" s="1">
        <v>9</v>
      </c>
      <c r="C4766" s="1">
        <v>4</v>
      </c>
      <c r="D4766" s="1">
        <v>0</v>
      </c>
      <c r="E4766" s="1">
        <v>0</v>
      </c>
      <c r="F4766" s="10">
        <f>IFERROR(VLOOKUP(A4766,'Sevinç 03.04.2023 1215'!$A:$F,5,0),0)</f>
        <v>0</v>
      </c>
      <c r="G4766" s="10">
        <f>IFERROR(VLOOKUP(A4766,'Sevinç 04.04.2023 0911'!$A:$D,4,0),0)</f>
        <v>0</v>
      </c>
      <c r="H4766" s="10">
        <f>IFERROR(VLOOKUP(A4766,'Onaya Sunulan Birim Fiyat'!$A:$C,3,0),0)</f>
        <v>0</v>
      </c>
      <c r="I4766" s="10">
        <f>IFERROR(VLOOKUP(A4766,'Eksik Birim Fiyat Satınalma'!$A:$E,5,0),0)</f>
        <v>0</v>
      </c>
      <c r="J4766" s="10">
        <f>IFERROR(VLOOKUP(A4766,'Eksik Birim Fiyat'!$A$2:$E$129,5,0),0)</f>
        <v>0</v>
      </c>
      <c r="K4766" s="10">
        <f>IFERROR(VLOOKUP(A4766,'Birim Fiyatı Olmayan Malzemeler'!$A$1:$C$128,3,0),0)</f>
        <v>0</v>
      </c>
      <c r="L4766" s="10">
        <f>IFERROR(VLOOKUP(A4766,'Reçete Altındakiler'!$A:$C,3,0),0)</f>
        <v>0</v>
      </c>
    </row>
    <row r="4767" spans="1:12" x14ac:dyDescent="0.25">
      <c r="A4767" s="8" t="s">
        <v>3744</v>
      </c>
      <c r="B4767" s="1">
        <v>16</v>
      </c>
      <c r="C4767" s="1">
        <v>20</v>
      </c>
      <c r="D4767" s="1">
        <v>0</v>
      </c>
      <c r="E4767" s="1">
        <v>0</v>
      </c>
      <c r="F4767" s="10">
        <f>IFERROR(VLOOKUP(A4767,'Sevinç 03.04.2023 1215'!$A:$F,5,0),0)</f>
        <v>0</v>
      </c>
      <c r="G4767" s="10">
        <f>IFERROR(VLOOKUP(A4767,'Sevinç 04.04.2023 0911'!$A:$D,4,0),0)</f>
        <v>0</v>
      </c>
      <c r="H4767" s="10">
        <f>IFERROR(VLOOKUP(A4767,'Onaya Sunulan Birim Fiyat'!$A:$C,3,0),0)</f>
        <v>0</v>
      </c>
      <c r="I4767" s="10">
        <f>IFERROR(VLOOKUP(A4767,'Eksik Birim Fiyat Satınalma'!$A:$E,5,0),0)</f>
        <v>0</v>
      </c>
      <c r="J4767" s="10">
        <f>IFERROR(VLOOKUP(A4767,'Eksik Birim Fiyat'!$A$2:$E$129,5,0),0)</f>
        <v>0</v>
      </c>
      <c r="K4767" s="10">
        <f>IFERROR(VLOOKUP(A4767,'Birim Fiyatı Olmayan Malzemeler'!$A$1:$C$128,3,0),0)</f>
        <v>0</v>
      </c>
      <c r="L4767" s="10">
        <f>IFERROR(VLOOKUP(A4767,'Reçete Altındakiler'!$A:$C,3,0),0)</f>
        <v>0</v>
      </c>
    </row>
    <row r="4768" spans="1:12" x14ac:dyDescent="0.25">
      <c r="A4768" s="8" t="s">
        <v>3585</v>
      </c>
      <c r="B4768" s="1">
        <v>6</v>
      </c>
      <c r="C4768" s="1">
        <v>2</v>
      </c>
      <c r="D4768" s="1">
        <v>0</v>
      </c>
      <c r="E4768" s="1">
        <v>0</v>
      </c>
      <c r="F4768" s="10">
        <f>IFERROR(VLOOKUP(A4768,'Sevinç 03.04.2023 1215'!$A:$F,5,0),0)</f>
        <v>0</v>
      </c>
      <c r="G4768" s="10">
        <f>IFERROR(VLOOKUP(A4768,'Sevinç 04.04.2023 0911'!$A:$D,4,0),0)</f>
        <v>0</v>
      </c>
      <c r="H4768" s="10">
        <f>IFERROR(VLOOKUP(A4768,'Onaya Sunulan Birim Fiyat'!$A:$C,3,0),0)</f>
        <v>0</v>
      </c>
      <c r="I4768" s="10">
        <f>IFERROR(VLOOKUP(A4768,'Eksik Birim Fiyat Satınalma'!$A:$E,5,0),0)</f>
        <v>0</v>
      </c>
      <c r="J4768" s="10">
        <f>IFERROR(VLOOKUP(A4768,'Eksik Birim Fiyat'!$A$2:$E$129,5,0),0)</f>
        <v>0</v>
      </c>
      <c r="K4768" s="10">
        <f>IFERROR(VLOOKUP(A4768,'Birim Fiyatı Olmayan Malzemeler'!$A$1:$C$128,3,0),0)</f>
        <v>0</v>
      </c>
      <c r="L4768" s="10">
        <f>IFERROR(VLOOKUP(A4768,'Reçete Altındakiler'!$A:$C,3,0),0)</f>
        <v>0</v>
      </c>
    </row>
    <row r="4769" spans="1:12" x14ac:dyDescent="0.25">
      <c r="A4769" s="8" t="s">
        <v>3585</v>
      </c>
      <c r="B4769" s="1">
        <v>9</v>
      </c>
      <c r="C4769" s="1">
        <v>2</v>
      </c>
      <c r="D4769" s="1">
        <v>0</v>
      </c>
      <c r="E4769" s="1">
        <v>0</v>
      </c>
      <c r="F4769" s="10">
        <f>IFERROR(VLOOKUP(A4769,'Sevinç 03.04.2023 1215'!$A:$F,5,0),0)</f>
        <v>0</v>
      </c>
      <c r="G4769" s="10">
        <f>IFERROR(VLOOKUP(A4769,'Sevinç 04.04.2023 0911'!$A:$D,4,0),0)</f>
        <v>0</v>
      </c>
      <c r="H4769" s="10">
        <f>IFERROR(VLOOKUP(A4769,'Onaya Sunulan Birim Fiyat'!$A:$C,3,0),0)</f>
        <v>0</v>
      </c>
      <c r="I4769" s="10">
        <f>IFERROR(VLOOKUP(A4769,'Eksik Birim Fiyat Satınalma'!$A:$E,5,0),0)</f>
        <v>0</v>
      </c>
      <c r="J4769" s="10">
        <f>IFERROR(VLOOKUP(A4769,'Eksik Birim Fiyat'!$A$2:$E$129,5,0),0)</f>
        <v>0</v>
      </c>
      <c r="K4769" s="10">
        <f>IFERROR(VLOOKUP(A4769,'Birim Fiyatı Olmayan Malzemeler'!$A$1:$C$128,3,0),0)</f>
        <v>0</v>
      </c>
      <c r="L4769" s="10">
        <f>IFERROR(VLOOKUP(A4769,'Reçete Altındakiler'!$A:$C,3,0),0)</f>
        <v>0</v>
      </c>
    </row>
    <row r="4770" spans="1:12" x14ac:dyDescent="0.25">
      <c r="A4770" s="8" t="s">
        <v>3745</v>
      </c>
      <c r="B4770" s="1">
        <v>9</v>
      </c>
      <c r="C4770" s="1">
        <v>19</v>
      </c>
      <c r="D4770" s="1">
        <v>0</v>
      </c>
      <c r="E4770" s="1">
        <v>0</v>
      </c>
      <c r="F4770" s="10">
        <f>IFERROR(VLOOKUP(A4770,'Sevinç 03.04.2023 1215'!$A:$F,5,0),0)</f>
        <v>0</v>
      </c>
      <c r="G4770" s="10">
        <f>IFERROR(VLOOKUP(A4770,'Sevinç 04.04.2023 0911'!$A:$D,4,0),0)</f>
        <v>0</v>
      </c>
      <c r="H4770" s="10">
        <f>IFERROR(VLOOKUP(A4770,'Onaya Sunulan Birim Fiyat'!$A:$C,3,0),0)</f>
        <v>0</v>
      </c>
      <c r="I4770" s="10">
        <f>IFERROR(VLOOKUP(A4770,'Eksik Birim Fiyat Satınalma'!$A:$E,5,0),0)</f>
        <v>0</v>
      </c>
      <c r="J4770" s="10">
        <f>IFERROR(VLOOKUP(A4770,'Eksik Birim Fiyat'!$A$2:$E$129,5,0),0)</f>
        <v>0</v>
      </c>
      <c r="K4770" s="10">
        <f>IFERROR(VLOOKUP(A4770,'Birim Fiyatı Olmayan Malzemeler'!$A$1:$C$128,3,0),0)</f>
        <v>0</v>
      </c>
      <c r="L4770" s="10">
        <f>IFERROR(VLOOKUP(A4770,'Reçete Altındakiler'!$A:$C,3,0),0)</f>
        <v>0</v>
      </c>
    </row>
    <row r="4771" spans="1:12" x14ac:dyDescent="0.25">
      <c r="A4771" s="8" t="s">
        <v>3745</v>
      </c>
      <c r="B4771" s="1">
        <v>16</v>
      </c>
      <c r="C4771" s="1">
        <v>3</v>
      </c>
      <c r="D4771" s="1">
        <v>0</v>
      </c>
      <c r="E4771" s="1">
        <v>0</v>
      </c>
      <c r="F4771" s="10">
        <f>IFERROR(VLOOKUP(A4771,'Sevinç 03.04.2023 1215'!$A:$F,5,0),0)</f>
        <v>0</v>
      </c>
      <c r="G4771" s="10">
        <f>IFERROR(VLOOKUP(A4771,'Sevinç 04.04.2023 0911'!$A:$D,4,0),0)</f>
        <v>0</v>
      </c>
      <c r="H4771" s="10">
        <f>IFERROR(VLOOKUP(A4771,'Onaya Sunulan Birim Fiyat'!$A:$C,3,0),0)</f>
        <v>0</v>
      </c>
      <c r="I4771" s="10">
        <f>IFERROR(VLOOKUP(A4771,'Eksik Birim Fiyat Satınalma'!$A:$E,5,0),0)</f>
        <v>0</v>
      </c>
      <c r="J4771" s="10">
        <f>IFERROR(VLOOKUP(A4771,'Eksik Birim Fiyat'!$A$2:$E$129,5,0),0)</f>
        <v>0</v>
      </c>
      <c r="K4771" s="10">
        <f>IFERROR(VLOOKUP(A4771,'Birim Fiyatı Olmayan Malzemeler'!$A$1:$C$128,3,0),0)</f>
        <v>0</v>
      </c>
      <c r="L4771" s="10">
        <f>IFERROR(VLOOKUP(A4771,'Reçete Altındakiler'!$A:$C,3,0),0)</f>
        <v>0</v>
      </c>
    </row>
    <row r="4772" spans="1:12" x14ac:dyDescent="0.25">
      <c r="A4772" s="8" t="s">
        <v>4223</v>
      </c>
      <c r="B4772" s="1">
        <v>6</v>
      </c>
      <c r="C4772" s="1">
        <v>6</v>
      </c>
      <c r="D4772" s="1">
        <v>0</v>
      </c>
      <c r="E4772" s="1">
        <v>0</v>
      </c>
      <c r="F4772" s="10">
        <f>IFERROR(VLOOKUP(A4772,'Sevinç 03.04.2023 1215'!$A:$F,5,0),0)</f>
        <v>0</v>
      </c>
      <c r="G4772" s="10">
        <f>IFERROR(VLOOKUP(A4772,'Sevinç 04.04.2023 0911'!$A:$D,4,0),0)</f>
        <v>0</v>
      </c>
      <c r="H4772" s="10">
        <f>IFERROR(VLOOKUP(A4772,'Onaya Sunulan Birim Fiyat'!$A:$C,3,0),0)</f>
        <v>0</v>
      </c>
      <c r="I4772" s="10">
        <f>IFERROR(VLOOKUP(A4772,'Eksik Birim Fiyat Satınalma'!$A:$E,5,0),0)</f>
        <v>0</v>
      </c>
      <c r="J4772" s="10">
        <f>IFERROR(VLOOKUP(A4772,'Eksik Birim Fiyat'!$A$2:$E$129,5,0),0)</f>
        <v>0</v>
      </c>
      <c r="K4772" s="10">
        <f>IFERROR(VLOOKUP(A4772,'Birim Fiyatı Olmayan Malzemeler'!$A$1:$C$128,3,0),0)</f>
        <v>0</v>
      </c>
      <c r="L4772" s="10">
        <f>IFERROR(VLOOKUP(A4772,'Reçete Altındakiler'!$A:$C,3,0),0)</f>
        <v>0</v>
      </c>
    </row>
    <row r="4773" spans="1:12" x14ac:dyDescent="0.25">
      <c r="A4773" s="8" t="s">
        <v>2364</v>
      </c>
      <c r="B4773" s="1">
        <v>8</v>
      </c>
      <c r="C4773" s="1">
        <v>2</v>
      </c>
      <c r="D4773" s="1">
        <v>0</v>
      </c>
      <c r="E4773" s="1">
        <v>0</v>
      </c>
      <c r="F4773" s="10">
        <f>IFERROR(VLOOKUP(A4773,'Sevinç 03.04.2023 1215'!$A:$F,5,0),0)</f>
        <v>0</v>
      </c>
      <c r="G4773" s="10">
        <f>IFERROR(VLOOKUP(A4773,'Sevinç 04.04.2023 0911'!$A:$D,4,0),0)</f>
        <v>0</v>
      </c>
      <c r="H4773" s="10">
        <f>IFERROR(VLOOKUP(A4773,'Onaya Sunulan Birim Fiyat'!$A:$C,3,0),0)</f>
        <v>0</v>
      </c>
      <c r="I4773" s="10">
        <f>IFERROR(VLOOKUP(A4773,'Eksik Birim Fiyat Satınalma'!$A:$E,5,0),0)</f>
        <v>0</v>
      </c>
      <c r="J4773" s="10">
        <f>IFERROR(VLOOKUP(A4773,'Eksik Birim Fiyat'!$A$2:$E$129,5,0),0)</f>
        <v>0</v>
      </c>
      <c r="K4773" s="10">
        <f>IFERROR(VLOOKUP(A4773,'Birim Fiyatı Olmayan Malzemeler'!$A$1:$C$128,3,0),0)</f>
        <v>0</v>
      </c>
      <c r="L4773" s="10">
        <f>IFERROR(VLOOKUP(A4773,'Reçete Altındakiler'!$A:$C,3,0),0)</f>
        <v>0</v>
      </c>
    </row>
    <row r="4774" spans="1:12" x14ac:dyDescent="0.25">
      <c r="A4774" s="8" t="s">
        <v>2365</v>
      </c>
      <c r="B4774" s="1">
        <v>6</v>
      </c>
      <c r="C4774" s="1">
        <v>2</v>
      </c>
      <c r="D4774" s="1">
        <v>0</v>
      </c>
      <c r="E4774" s="1">
        <v>0</v>
      </c>
      <c r="F4774" s="10">
        <f>IFERROR(VLOOKUP(A4774,'Sevinç 03.04.2023 1215'!$A:$F,5,0),0)</f>
        <v>0</v>
      </c>
      <c r="G4774" s="10">
        <f>IFERROR(VLOOKUP(A4774,'Sevinç 04.04.2023 0911'!$A:$D,4,0),0)</f>
        <v>0</v>
      </c>
      <c r="H4774" s="10">
        <f>IFERROR(VLOOKUP(A4774,'Onaya Sunulan Birim Fiyat'!$A:$C,3,0),0)</f>
        <v>0</v>
      </c>
      <c r="I4774" s="10">
        <f>IFERROR(VLOOKUP(A4774,'Eksik Birim Fiyat Satınalma'!$A:$E,5,0),0)</f>
        <v>0</v>
      </c>
      <c r="J4774" s="10">
        <f>IFERROR(VLOOKUP(A4774,'Eksik Birim Fiyat'!$A$2:$E$129,5,0),0)</f>
        <v>0</v>
      </c>
      <c r="K4774" s="10">
        <f>IFERROR(VLOOKUP(A4774,'Birim Fiyatı Olmayan Malzemeler'!$A$1:$C$128,3,0),0)</f>
        <v>0</v>
      </c>
      <c r="L4774" s="10">
        <f>IFERROR(VLOOKUP(A4774,'Reçete Altındakiler'!$A:$C,3,0),0)</f>
        <v>0</v>
      </c>
    </row>
    <row r="4775" spans="1:12" x14ac:dyDescent="0.25">
      <c r="A4775" s="8" t="s">
        <v>3965</v>
      </c>
      <c r="B4775" s="1">
        <v>16</v>
      </c>
      <c r="C4775" s="1">
        <v>6</v>
      </c>
      <c r="D4775" s="1">
        <v>0</v>
      </c>
      <c r="E4775" s="1">
        <v>0</v>
      </c>
      <c r="F4775" s="10">
        <f>IFERROR(VLOOKUP(A4775,'Sevinç 03.04.2023 1215'!$A:$F,5,0),0)</f>
        <v>0</v>
      </c>
      <c r="G4775" s="10">
        <f>IFERROR(VLOOKUP(A4775,'Sevinç 04.04.2023 0911'!$A:$D,4,0),0)</f>
        <v>0</v>
      </c>
      <c r="H4775" s="10">
        <f>IFERROR(VLOOKUP(A4775,'Onaya Sunulan Birim Fiyat'!$A:$C,3,0),0)</f>
        <v>0</v>
      </c>
      <c r="I4775" s="10">
        <f>IFERROR(VLOOKUP(A4775,'Eksik Birim Fiyat Satınalma'!$A:$E,5,0),0)</f>
        <v>0</v>
      </c>
      <c r="J4775" s="10">
        <f>IFERROR(VLOOKUP(A4775,'Eksik Birim Fiyat'!$A$2:$E$129,5,0),0)</f>
        <v>0</v>
      </c>
      <c r="K4775" s="10">
        <f>IFERROR(VLOOKUP(A4775,'Birim Fiyatı Olmayan Malzemeler'!$A$1:$C$128,3,0),0)</f>
        <v>0</v>
      </c>
      <c r="L4775" s="10">
        <f>IFERROR(VLOOKUP(A4775,'Reçete Altındakiler'!$A:$C,3,0),0)</f>
        <v>0</v>
      </c>
    </row>
    <row r="4776" spans="1:12" x14ac:dyDescent="0.25">
      <c r="A4776" s="8" t="s">
        <v>3586</v>
      </c>
      <c r="B4776" s="1">
        <v>16</v>
      </c>
      <c r="C4776" s="1">
        <v>2</v>
      </c>
      <c r="D4776" s="1">
        <v>0</v>
      </c>
      <c r="E4776" s="1">
        <v>0</v>
      </c>
      <c r="F4776" s="10">
        <f>IFERROR(VLOOKUP(A4776,'Sevinç 03.04.2023 1215'!$A:$F,5,0),0)</f>
        <v>0</v>
      </c>
      <c r="G4776" s="10">
        <f>IFERROR(VLOOKUP(A4776,'Sevinç 04.04.2023 0911'!$A:$D,4,0),0)</f>
        <v>0</v>
      </c>
      <c r="H4776" s="10">
        <f>IFERROR(VLOOKUP(A4776,'Onaya Sunulan Birim Fiyat'!$A:$C,3,0),0)</f>
        <v>0</v>
      </c>
      <c r="I4776" s="10">
        <f>IFERROR(VLOOKUP(A4776,'Eksik Birim Fiyat Satınalma'!$A:$E,5,0),0)</f>
        <v>0</v>
      </c>
      <c r="J4776" s="10">
        <f>IFERROR(VLOOKUP(A4776,'Eksik Birim Fiyat'!$A$2:$E$129,5,0),0)</f>
        <v>0</v>
      </c>
      <c r="K4776" s="10">
        <f>IFERROR(VLOOKUP(A4776,'Birim Fiyatı Olmayan Malzemeler'!$A$1:$C$128,3,0),0)</f>
        <v>0</v>
      </c>
      <c r="L4776" s="10">
        <f>IFERROR(VLOOKUP(A4776,'Reçete Altındakiler'!$A:$C,3,0),0)</f>
        <v>0</v>
      </c>
    </row>
    <row r="4777" spans="1:12" x14ac:dyDescent="0.25">
      <c r="A4777" s="8" t="s">
        <v>3936</v>
      </c>
      <c r="B4777" s="1">
        <v>16</v>
      </c>
      <c r="C4777" s="1">
        <v>5</v>
      </c>
      <c r="D4777" s="1">
        <v>0</v>
      </c>
      <c r="E4777" s="1">
        <v>0</v>
      </c>
      <c r="F4777" s="10">
        <f>IFERROR(VLOOKUP(A4777,'Sevinç 03.04.2023 1215'!$A:$F,5,0),0)</f>
        <v>0</v>
      </c>
      <c r="G4777" s="10">
        <f>IFERROR(VLOOKUP(A4777,'Sevinç 04.04.2023 0911'!$A:$D,4,0),0)</f>
        <v>0</v>
      </c>
      <c r="H4777" s="10">
        <f>IFERROR(VLOOKUP(A4777,'Onaya Sunulan Birim Fiyat'!$A:$C,3,0),0)</f>
        <v>0</v>
      </c>
      <c r="I4777" s="10">
        <f>IFERROR(VLOOKUP(A4777,'Eksik Birim Fiyat Satınalma'!$A:$E,5,0),0)</f>
        <v>0</v>
      </c>
      <c r="J4777" s="10">
        <f>IFERROR(VLOOKUP(A4777,'Eksik Birim Fiyat'!$A$2:$E$129,5,0),0)</f>
        <v>0</v>
      </c>
      <c r="K4777" s="10">
        <f>IFERROR(VLOOKUP(A4777,'Birim Fiyatı Olmayan Malzemeler'!$A$1:$C$128,3,0),0)</f>
        <v>0</v>
      </c>
      <c r="L4777" s="10">
        <f>IFERROR(VLOOKUP(A4777,'Reçete Altındakiler'!$A:$C,3,0),0)</f>
        <v>0</v>
      </c>
    </row>
    <row r="4778" spans="1:12" x14ac:dyDescent="0.25">
      <c r="A4778" s="8" t="s">
        <v>3746</v>
      </c>
      <c r="B4778" s="1">
        <v>22</v>
      </c>
      <c r="C4778" s="1">
        <v>4</v>
      </c>
      <c r="D4778" s="1">
        <v>0</v>
      </c>
      <c r="E4778" s="1">
        <v>0</v>
      </c>
      <c r="F4778" s="10">
        <f>IFERROR(VLOOKUP(A4778,'Sevinç 03.04.2023 1215'!$A:$F,5,0),0)</f>
        <v>0</v>
      </c>
      <c r="G4778" s="10">
        <f>IFERROR(VLOOKUP(A4778,'Sevinç 04.04.2023 0911'!$A:$D,4,0),0)</f>
        <v>0</v>
      </c>
      <c r="H4778" s="10">
        <f>IFERROR(VLOOKUP(A4778,'Onaya Sunulan Birim Fiyat'!$A:$C,3,0),0)</f>
        <v>0</v>
      </c>
      <c r="I4778" s="10">
        <f>IFERROR(VLOOKUP(A4778,'Eksik Birim Fiyat Satınalma'!$A:$E,5,0),0)</f>
        <v>0</v>
      </c>
      <c r="J4778" s="10">
        <f>IFERROR(VLOOKUP(A4778,'Eksik Birim Fiyat'!$A$2:$E$129,5,0),0)</f>
        <v>0</v>
      </c>
      <c r="K4778" s="10">
        <f>IFERROR(VLOOKUP(A4778,'Birim Fiyatı Olmayan Malzemeler'!$A$1:$C$128,3,0),0)</f>
        <v>0</v>
      </c>
      <c r="L4778" s="10">
        <f>IFERROR(VLOOKUP(A4778,'Reçete Altındakiler'!$A:$C,3,0),0)</f>
        <v>0</v>
      </c>
    </row>
    <row r="4779" spans="1:12" x14ac:dyDescent="0.25">
      <c r="A4779" s="8" t="s">
        <v>2366</v>
      </c>
      <c r="B4779" s="1">
        <v>3</v>
      </c>
      <c r="C4779" s="1">
        <v>6</v>
      </c>
      <c r="D4779" s="1">
        <v>0</v>
      </c>
      <c r="E4779" s="1">
        <v>0</v>
      </c>
      <c r="F4779" s="10">
        <f>IFERROR(VLOOKUP(A4779,'Sevinç 03.04.2023 1215'!$A:$F,5,0),0)</f>
        <v>0</v>
      </c>
      <c r="G4779" s="10">
        <f>IFERROR(VLOOKUP(A4779,'Sevinç 04.04.2023 0911'!$A:$D,4,0),0)</f>
        <v>0</v>
      </c>
      <c r="H4779" s="10">
        <f>IFERROR(VLOOKUP(A4779,'Onaya Sunulan Birim Fiyat'!$A:$C,3,0),0)</f>
        <v>0</v>
      </c>
      <c r="I4779" s="10">
        <f>IFERROR(VLOOKUP(A4779,'Eksik Birim Fiyat Satınalma'!$A:$E,5,0),0)</f>
        <v>0</v>
      </c>
      <c r="J4779" s="10">
        <f>IFERROR(VLOOKUP(A4779,'Eksik Birim Fiyat'!$A$2:$E$129,5,0),0)</f>
        <v>0</v>
      </c>
      <c r="K4779" s="10">
        <f>IFERROR(VLOOKUP(A4779,'Birim Fiyatı Olmayan Malzemeler'!$A$1:$C$128,3,0),0)</f>
        <v>0</v>
      </c>
      <c r="L4779" s="10">
        <f>IFERROR(VLOOKUP(A4779,'Reçete Altındakiler'!$A:$C,3,0),0)</f>
        <v>0</v>
      </c>
    </row>
    <row r="4780" spans="1:12" x14ac:dyDescent="0.25">
      <c r="A4780" s="8" t="s">
        <v>3587</v>
      </c>
      <c r="B4780" s="1">
        <v>22</v>
      </c>
      <c r="C4780" s="1">
        <v>10</v>
      </c>
      <c r="D4780" s="1">
        <v>0</v>
      </c>
      <c r="E4780" s="1">
        <v>0</v>
      </c>
      <c r="F4780" s="10">
        <f>IFERROR(VLOOKUP(A4780,'Sevinç 03.04.2023 1215'!$A:$F,5,0),0)</f>
        <v>0</v>
      </c>
      <c r="G4780" s="10">
        <f>IFERROR(VLOOKUP(A4780,'Sevinç 04.04.2023 0911'!$A:$D,4,0),0)</f>
        <v>0</v>
      </c>
      <c r="H4780" s="10">
        <f>IFERROR(VLOOKUP(A4780,'Onaya Sunulan Birim Fiyat'!$A:$C,3,0),0)</f>
        <v>0</v>
      </c>
      <c r="I4780" s="10">
        <f>IFERROR(VLOOKUP(A4780,'Eksik Birim Fiyat Satınalma'!$A:$E,5,0),0)</f>
        <v>0</v>
      </c>
      <c r="J4780" s="10">
        <f>IFERROR(VLOOKUP(A4780,'Eksik Birim Fiyat'!$A$2:$E$129,5,0),0)</f>
        <v>0</v>
      </c>
      <c r="K4780" s="10">
        <f>IFERROR(VLOOKUP(A4780,'Birim Fiyatı Olmayan Malzemeler'!$A$1:$C$128,3,0),0)</f>
        <v>0</v>
      </c>
      <c r="L4780" s="10">
        <f>IFERROR(VLOOKUP(A4780,'Reçete Altındakiler'!$A:$C,3,0),0)</f>
        <v>0</v>
      </c>
    </row>
    <row r="4781" spans="1:12" x14ac:dyDescent="0.25">
      <c r="A4781" s="8" t="s">
        <v>3826</v>
      </c>
      <c r="B4781" s="1">
        <v>3</v>
      </c>
      <c r="C4781" s="1">
        <v>5</v>
      </c>
      <c r="D4781" s="1">
        <v>0</v>
      </c>
      <c r="E4781" s="1">
        <v>0</v>
      </c>
      <c r="F4781" s="10">
        <f>IFERROR(VLOOKUP(A4781,'Sevinç 03.04.2023 1215'!$A:$F,5,0),0)</f>
        <v>0</v>
      </c>
      <c r="G4781" s="10">
        <f>IFERROR(VLOOKUP(A4781,'Sevinç 04.04.2023 0911'!$A:$D,4,0),0)</f>
        <v>0</v>
      </c>
      <c r="H4781" s="10">
        <f>IFERROR(VLOOKUP(A4781,'Onaya Sunulan Birim Fiyat'!$A:$C,3,0),0)</f>
        <v>0</v>
      </c>
      <c r="I4781" s="10">
        <f>IFERROR(VLOOKUP(A4781,'Eksik Birim Fiyat Satınalma'!$A:$E,5,0),0)</f>
        <v>0</v>
      </c>
      <c r="J4781" s="10">
        <f>IFERROR(VLOOKUP(A4781,'Eksik Birim Fiyat'!$A$2:$E$129,5,0),0)</f>
        <v>0</v>
      </c>
      <c r="K4781" s="10">
        <f>IFERROR(VLOOKUP(A4781,'Birim Fiyatı Olmayan Malzemeler'!$A$1:$C$128,3,0),0)</f>
        <v>0</v>
      </c>
      <c r="L4781" s="10">
        <f>IFERROR(VLOOKUP(A4781,'Reçete Altındakiler'!$A:$C,3,0),0)</f>
        <v>0</v>
      </c>
    </row>
    <row r="4782" spans="1:12" x14ac:dyDescent="0.25">
      <c r="A4782" s="8" t="s">
        <v>4224</v>
      </c>
      <c r="B4782" s="1">
        <v>3</v>
      </c>
      <c r="C4782" s="1">
        <v>16</v>
      </c>
      <c r="D4782" s="1">
        <v>0</v>
      </c>
      <c r="E4782" s="1">
        <v>0</v>
      </c>
      <c r="F4782" s="10">
        <f>IFERROR(VLOOKUP(A4782,'Sevinç 03.04.2023 1215'!$A:$F,5,0),0)</f>
        <v>0</v>
      </c>
      <c r="G4782" s="10">
        <f>IFERROR(VLOOKUP(A4782,'Sevinç 04.04.2023 0911'!$A:$D,4,0),0)</f>
        <v>0</v>
      </c>
      <c r="H4782" s="10">
        <f>IFERROR(VLOOKUP(A4782,'Onaya Sunulan Birim Fiyat'!$A:$C,3,0),0)</f>
        <v>0</v>
      </c>
      <c r="I4782" s="10">
        <f>IFERROR(VLOOKUP(A4782,'Eksik Birim Fiyat Satınalma'!$A:$E,5,0),0)</f>
        <v>0</v>
      </c>
      <c r="J4782" s="10">
        <f>IFERROR(VLOOKUP(A4782,'Eksik Birim Fiyat'!$A$2:$E$129,5,0),0)</f>
        <v>0</v>
      </c>
      <c r="K4782" s="10">
        <f>IFERROR(VLOOKUP(A4782,'Birim Fiyatı Olmayan Malzemeler'!$A$1:$C$128,3,0),0)</f>
        <v>0</v>
      </c>
      <c r="L4782" s="10">
        <f>IFERROR(VLOOKUP(A4782,'Reçete Altındakiler'!$A:$C,3,0),0)</f>
        <v>0</v>
      </c>
    </row>
    <row r="4783" spans="1:12" x14ac:dyDescent="0.25">
      <c r="A4783" s="8" t="s">
        <v>3827</v>
      </c>
      <c r="B4783" s="1">
        <v>3</v>
      </c>
      <c r="C4783" s="1">
        <v>14</v>
      </c>
      <c r="D4783" s="1">
        <v>0</v>
      </c>
      <c r="E4783" s="1">
        <v>0</v>
      </c>
      <c r="F4783" s="10">
        <f>IFERROR(VLOOKUP(A4783,'Sevinç 03.04.2023 1215'!$A:$F,5,0),0)</f>
        <v>0</v>
      </c>
      <c r="G4783" s="10">
        <f>IFERROR(VLOOKUP(A4783,'Sevinç 04.04.2023 0911'!$A:$D,4,0),0)</f>
        <v>0</v>
      </c>
      <c r="H4783" s="10">
        <f>IFERROR(VLOOKUP(A4783,'Onaya Sunulan Birim Fiyat'!$A:$C,3,0),0)</f>
        <v>0</v>
      </c>
      <c r="I4783" s="10">
        <f>IFERROR(VLOOKUP(A4783,'Eksik Birim Fiyat Satınalma'!$A:$E,5,0),0)</f>
        <v>0</v>
      </c>
      <c r="J4783" s="10">
        <f>IFERROR(VLOOKUP(A4783,'Eksik Birim Fiyat'!$A$2:$E$129,5,0),0)</f>
        <v>0</v>
      </c>
      <c r="K4783" s="10">
        <f>IFERROR(VLOOKUP(A4783,'Birim Fiyatı Olmayan Malzemeler'!$A$1:$C$128,3,0),0)</f>
        <v>0</v>
      </c>
      <c r="L4783" s="10">
        <f>IFERROR(VLOOKUP(A4783,'Reçete Altındakiler'!$A:$C,3,0),0)</f>
        <v>0</v>
      </c>
    </row>
    <row r="4784" spans="1:12" x14ac:dyDescent="0.25">
      <c r="A4784" s="8" t="s">
        <v>4225</v>
      </c>
      <c r="B4784" s="1">
        <v>3</v>
      </c>
      <c r="C4784" s="1">
        <v>5</v>
      </c>
      <c r="D4784" s="1">
        <v>0</v>
      </c>
      <c r="E4784" s="1">
        <v>0</v>
      </c>
      <c r="F4784" s="10">
        <f>IFERROR(VLOOKUP(A4784,'Sevinç 03.04.2023 1215'!$A:$F,5,0),0)</f>
        <v>0</v>
      </c>
      <c r="G4784" s="10">
        <f>IFERROR(VLOOKUP(A4784,'Sevinç 04.04.2023 0911'!$A:$D,4,0),0)</f>
        <v>0</v>
      </c>
      <c r="H4784" s="10">
        <f>IFERROR(VLOOKUP(A4784,'Onaya Sunulan Birim Fiyat'!$A:$C,3,0),0)</f>
        <v>0</v>
      </c>
      <c r="I4784" s="10">
        <f>IFERROR(VLOOKUP(A4784,'Eksik Birim Fiyat Satınalma'!$A:$E,5,0),0)</f>
        <v>0</v>
      </c>
      <c r="J4784" s="10">
        <f>IFERROR(VLOOKUP(A4784,'Eksik Birim Fiyat'!$A$2:$E$129,5,0),0)</f>
        <v>0</v>
      </c>
      <c r="K4784" s="10">
        <f>IFERROR(VLOOKUP(A4784,'Birim Fiyatı Olmayan Malzemeler'!$A$1:$C$128,3,0),0)</f>
        <v>0</v>
      </c>
      <c r="L4784" s="10">
        <f>IFERROR(VLOOKUP(A4784,'Reçete Altındakiler'!$A:$C,3,0),0)</f>
        <v>0</v>
      </c>
    </row>
    <row r="4785" spans="1:12" x14ac:dyDescent="0.25">
      <c r="A4785" s="8" t="s">
        <v>4226</v>
      </c>
      <c r="B4785" s="1">
        <v>3</v>
      </c>
      <c r="C4785" s="1">
        <v>22</v>
      </c>
      <c r="D4785" s="1">
        <v>0</v>
      </c>
      <c r="E4785" s="1">
        <v>0</v>
      </c>
      <c r="F4785" s="10">
        <f>IFERROR(VLOOKUP(A4785,'Sevinç 03.04.2023 1215'!$A:$F,5,0),0)</f>
        <v>0</v>
      </c>
      <c r="G4785" s="10">
        <f>IFERROR(VLOOKUP(A4785,'Sevinç 04.04.2023 0911'!$A:$D,4,0),0)</f>
        <v>0</v>
      </c>
      <c r="H4785" s="10">
        <f>IFERROR(VLOOKUP(A4785,'Onaya Sunulan Birim Fiyat'!$A:$C,3,0),0)</f>
        <v>0</v>
      </c>
      <c r="I4785" s="10">
        <f>IFERROR(VLOOKUP(A4785,'Eksik Birim Fiyat Satınalma'!$A:$E,5,0),0)</f>
        <v>0</v>
      </c>
      <c r="J4785" s="10">
        <f>IFERROR(VLOOKUP(A4785,'Eksik Birim Fiyat'!$A$2:$E$129,5,0),0)</f>
        <v>0</v>
      </c>
      <c r="K4785" s="10">
        <f>IFERROR(VLOOKUP(A4785,'Birim Fiyatı Olmayan Malzemeler'!$A$1:$C$128,3,0),0)</f>
        <v>0</v>
      </c>
      <c r="L4785" s="10">
        <f>IFERROR(VLOOKUP(A4785,'Reçete Altındakiler'!$A:$C,3,0),0)</f>
        <v>0</v>
      </c>
    </row>
    <row r="4786" spans="1:12" x14ac:dyDescent="0.25">
      <c r="A4786" s="8" t="s">
        <v>3828</v>
      </c>
      <c r="B4786" s="1">
        <v>3</v>
      </c>
      <c r="C4786" s="1">
        <v>20</v>
      </c>
      <c r="D4786" s="1">
        <v>0</v>
      </c>
      <c r="E4786" s="1">
        <v>0</v>
      </c>
      <c r="F4786" s="10">
        <f>IFERROR(VLOOKUP(A4786,'Sevinç 03.04.2023 1215'!$A:$F,5,0),0)</f>
        <v>0</v>
      </c>
      <c r="G4786" s="10">
        <f>IFERROR(VLOOKUP(A4786,'Sevinç 04.04.2023 0911'!$A:$D,4,0),0)</f>
        <v>0</v>
      </c>
      <c r="H4786" s="10">
        <f>IFERROR(VLOOKUP(A4786,'Onaya Sunulan Birim Fiyat'!$A:$C,3,0),0)</f>
        <v>0</v>
      </c>
      <c r="I4786" s="10">
        <f>IFERROR(VLOOKUP(A4786,'Eksik Birim Fiyat Satınalma'!$A:$E,5,0),0)</f>
        <v>0</v>
      </c>
      <c r="J4786" s="10">
        <f>IFERROR(VLOOKUP(A4786,'Eksik Birim Fiyat'!$A$2:$E$129,5,0),0)</f>
        <v>0</v>
      </c>
      <c r="K4786" s="10">
        <f>IFERROR(VLOOKUP(A4786,'Birim Fiyatı Olmayan Malzemeler'!$A$1:$C$128,3,0),0)</f>
        <v>0</v>
      </c>
      <c r="L4786" s="10">
        <f>IFERROR(VLOOKUP(A4786,'Reçete Altındakiler'!$A:$C,3,0),0)</f>
        <v>0</v>
      </c>
    </row>
    <row r="4787" spans="1:12" x14ac:dyDescent="0.25">
      <c r="A4787" s="8" t="s">
        <v>3937</v>
      </c>
      <c r="B4787" s="1">
        <v>3</v>
      </c>
      <c r="C4787" s="1">
        <v>18</v>
      </c>
      <c r="D4787" s="1">
        <v>0</v>
      </c>
      <c r="E4787" s="1">
        <v>0</v>
      </c>
      <c r="F4787" s="10">
        <f>IFERROR(VLOOKUP(A4787,'Sevinç 03.04.2023 1215'!$A:$F,5,0),0)</f>
        <v>0</v>
      </c>
      <c r="G4787" s="10">
        <f>IFERROR(VLOOKUP(A4787,'Sevinç 04.04.2023 0911'!$A:$D,4,0),0)</f>
        <v>0</v>
      </c>
      <c r="H4787" s="10">
        <f>IFERROR(VLOOKUP(A4787,'Onaya Sunulan Birim Fiyat'!$A:$C,3,0),0)</f>
        <v>0</v>
      </c>
      <c r="I4787" s="10">
        <f>IFERROR(VLOOKUP(A4787,'Eksik Birim Fiyat Satınalma'!$A:$E,5,0),0)</f>
        <v>0</v>
      </c>
      <c r="J4787" s="10">
        <f>IFERROR(VLOOKUP(A4787,'Eksik Birim Fiyat'!$A$2:$E$129,5,0),0)</f>
        <v>0</v>
      </c>
      <c r="K4787" s="10">
        <f>IFERROR(VLOOKUP(A4787,'Birim Fiyatı Olmayan Malzemeler'!$A$1:$C$128,3,0),0)</f>
        <v>0</v>
      </c>
      <c r="L4787" s="10">
        <f>IFERROR(VLOOKUP(A4787,'Reçete Altındakiler'!$A:$C,3,0),0)</f>
        <v>0</v>
      </c>
    </row>
    <row r="4788" spans="1:12" x14ac:dyDescent="0.25">
      <c r="A4788" s="8" t="s">
        <v>4227</v>
      </c>
      <c r="B4788" s="1">
        <v>22</v>
      </c>
      <c r="C4788" s="1">
        <v>2</v>
      </c>
      <c r="D4788" s="1">
        <v>0</v>
      </c>
      <c r="E4788" s="1">
        <v>0</v>
      </c>
      <c r="F4788" s="10">
        <f>IFERROR(VLOOKUP(A4788,'Sevinç 03.04.2023 1215'!$A:$F,5,0),0)</f>
        <v>0</v>
      </c>
      <c r="G4788" s="10">
        <f>IFERROR(VLOOKUP(A4788,'Sevinç 04.04.2023 0911'!$A:$D,4,0),0)</f>
        <v>0</v>
      </c>
      <c r="H4788" s="10">
        <f>IFERROR(VLOOKUP(A4788,'Onaya Sunulan Birim Fiyat'!$A:$C,3,0),0)</f>
        <v>0</v>
      </c>
      <c r="I4788" s="10">
        <f>IFERROR(VLOOKUP(A4788,'Eksik Birim Fiyat Satınalma'!$A:$E,5,0),0)</f>
        <v>0</v>
      </c>
      <c r="J4788" s="10">
        <f>IFERROR(VLOOKUP(A4788,'Eksik Birim Fiyat'!$A$2:$E$129,5,0),0)</f>
        <v>0</v>
      </c>
      <c r="K4788" s="10">
        <f>IFERROR(VLOOKUP(A4788,'Birim Fiyatı Olmayan Malzemeler'!$A$1:$C$128,3,0),0)</f>
        <v>0</v>
      </c>
      <c r="L4788" s="10">
        <f>IFERROR(VLOOKUP(A4788,'Reçete Altındakiler'!$A:$C,3,0),0)</f>
        <v>0</v>
      </c>
    </row>
    <row r="4789" spans="1:12" x14ac:dyDescent="0.25">
      <c r="A4789" s="8" t="s">
        <v>3747</v>
      </c>
      <c r="B4789" s="1">
        <v>3</v>
      </c>
      <c r="C4789" s="1">
        <v>8</v>
      </c>
      <c r="D4789" s="1">
        <v>0</v>
      </c>
      <c r="E4789" s="1">
        <v>0</v>
      </c>
      <c r="F4789" s="10">
        <f>IFERROR(VLOOKUP(A4789,'Sevinç 03.04.2023 1215'!$A:$F,5,0),0)</f>
        <v>0</v>
      </c>
      <c r="G4789" s="10">
        <f>IFERROR(VLOOKUP(A4789,'Sevinç 04.04.2023 0911'!$A:$D,4,0),0)</f>
        <v>0</v>
      </c>
      <c r="H4789" s="10">
        <f>IFERROR(VLOOKUP(A4789,'Onaya Sunulan Birim Fiyat'!$A:$C,3,0),0)</f>
        <v>0</v>
      </c>
      <c r="I4789" s="10">
        <f>IFERROR(VLOOKUP(A4789,'Eksik Birim Fiyat Satınalma'!$A:$E,5,0),0)</f>
        <v>0</v>
      </c>
      <c r="J4789" s="10">
        <f>IFERROR(VLOOKUP(A4789,'Eksik Birim Fiyat'!$A$2:$E$129,5,0),0)</f>
        <v>0</v>
      </c>
      <c r="K4789" s="10">
        <f>IFERROR(VLOOKUP(A4789,'Birim Fiyatı Olmayan Malzemeler'!$A$1:$C$128,3,0),0)</f>
        <v>0</v>
      </c>
      <c r="L4789" s="10">
        <f>IFERROR(VLOOKUP(A4789,'Reçete Altındakiler'!$A:$C,3,0),0)</f>
        <v>0</v>
      </c>
    </row>
    <row r="4790" spans="1:12" x14ac:dyDescent="0.25">
      <c r="A4790" s="8" t="s">
        <v>3829</v>
      </c>
      <c r="B4790" s="1">
        <v>3</v>
      </c>
      <c r="C4790" s="1">
        <v>12</v>
      </c>
      <c r="D4790" s="1">
        <v>0</v>
      </c>
      <c r="E4790" s="1">
        <v>0</v>
      </c>
      <c r="F4790" s="10">
        <f>IFERROR(VLOOKUP(A4790,'Sevinç 03.04.2023 1215'!$A:$F,5,0),0)</f>
        <v>0</v>
      </c>
      <c r="G4790" s="10">
        <f>IFERROR(VLOOKUP(A4790,'Sevinç 04.04.2023 0911'!$A:$D,4,0),0)</f>
        <v>0</v>
      </c>
      <c r="H4790" s="10">
        <f>IFERROR(VLOOKUP(A4790,'Onaya Sunulan Birim Fiyat'!$A:$C,3,0),0)</f>
        <v>0</v>
      </c>
      <c r="I4790" s="10">
        <f>IFERROR(VLOOKUP(A4790,'Eksik Birim Fiyat Satınalma'!$A:$E,5,0),0)</f>
        <v>0</v>
      </c>
      <c r="J4790" s="10">
        <f>IFERROR(VLOOKUP(A4790,'Eksik Birim Fiyat'!$A$2:$E$129,5,0),0)</f>
        <v>0</v>
      </c>
      <c r="K4790" s="10">
        <f>IFERROR(VLOOKUP(A4790,'Birim Fiyatı Olmayan Malzemeler'!$A$1:$C$128,3,0),0)</f>
        <v>0</v>
      </c>
      <c r="L4790" s="10">
        <f>IFERROR(VLOOKUP(A4790,'Reçete Altındakiler'!$A:$C,3,0),0)</f>
        <v>0</v>
      </c>
    </row>
    <row r="4791" spans="1:12" x14ac:dyDescent="0.25">
      <c r="A4791" s="8" t="s">
        <v>3830</v>
      </c>
      <c r="B4791" s="1">
        <v>3</v>
      </c>
      <c r="C4791" s="1">
        <v>14</v>
      </c>
      <c r="D4791" s="1">
        <v>0</v>
      </c>
      <c r="E4791" s="1">
        <v>0</v>
      </c>
      <c r="F4791" s="10">
        <f>IFERROR(VLOOKUP(A4791,'Sevinç 03.04.2023 1215'!$A:$F,5,0),0)</f>
        <v>0</v>
      </c>
      <c r="G4791" s="10">
        <f>IFERROR(VLOOKUP(A4791,'Sevinç 04.04.2023 0911'!$A:$D,4,0),0)</f>
        <v>0</v>
      </c>
      <c r="H4791" s="10">
        <f>IFERROR(VLOOKUP(A4791,'Onaya Sunulan Birim Fiyat'!$A:$C,3,0),0)</f>
        <v>0</v>
      </c>
      <c r="I4791" s="10">
        <f>IFERROR(VLOOKUP(A4791,'Eksik Birim Fiyat Satınalma'!$A:$E,5,0),0)</f>
        <v>0</v>
      </c>
      <c r="J4791" s="10">
        <f>IFERROR(VLOOKUP(A4791,'Eksik Birim Fiyat'!$A$2:$E$129,5,0),0)</f>
        <v>0</v>
      </c>
      <c r="K4791" s="10">
        <f>IFERROR(VLOOKUP(A4791,'Birim Fiyatı Olmayan Malzemeler'!$A$1:$C$128,3,0),0)</f>
        <v>0</v>
      </c>
      <c r="L4791" s="10">
        <f>IFERROR(VLOOKUP(A4791,'Reçete Altındakiler'!$A:$C,3,0),0)</f>
        <v>0</v>
      </c>
    </row>
    <row r="4792" spans="1:12" x14ac:dyDescent="0.25">
      <c r="A4792" s="8" t="s">
        <v>3938</v>
      </c>
      <c r="B4792" s="1">
        <v>3</v>
      </c>
      <c r="C4792" s="1">
        <v>13</v>
      </c>
      <c r="D4792" s="1">
        <v>0</v>
      </c>
      <c r="E4792" s="1">
        <v>0</v>
      </c>
      <c r="F4792" s="10">
        <f>IFERROR(VLOOKUP(A4792,'Sevinç 03.04.2023 1215'!$A:$F,5,0),0)</f>
        <v>0</v>
      </c>
      <c r="G4792" s="10">
        <f>IFERROR(VLOOKUP(A4792,'Sevinç 04.04.2023 0911'!$A:$D,4,0),0)</f>
        <v>0</v>
      </c>
      <c r="H4792" s="10">
        <f>IFERROR(VLOOKUP(A4792,'Onaya Sunulan Birim Fiyat'!$A:$C,3,0),0)</f>
        <v>0</v>
      </c>
      <c r="I4792" s="10">
        <f>IFERROR(VLOOKUP(A4792,'Eksik Birim Fiyat Satınalma'!$A:$E,5,0),0)</f>
        <v>0</v>
      </c>
      <c r="J4792" s="10">
        <f>IFERROR(VLOOKUP(A4792,'Eksik Birim Fiyat'!$A$2:$E$129,5,0),0)</f>
        <v>0</v>
      </c>
      <c r="K4792" s="10">
        <f>IFERROR(VLOOKUP(A4792,'Birim Fiyatı Olmayan Malzemeler'!$A$1:$C$128,3,0),0)</f>
        <v>0</v>
      </c>
      <c r="L4792" s="10">
        <f>IFERROR(VLOOKUP(A4792,'Reçete Altındakiler'!$A:$C,3,0),0)</f>
        <v>0</v>
      </c>
    </row>
    <row r="4793" spans="1:12" x14ac:dyDescent="0.25">
      <c r="A4793" s="8" t="s">
        <v>2367</v>
      </c>
      <c r="B4793" s="1">
        <v>3</v>
      </c>
      <c r="C4793" s="1">
        <v>1</v>
      </c>
      <c r="D4793" s="1">
        <v>0</v>
      </c>
      <c r="E4793" s="1">
        <v>0</v>
      </c>
      <c r="F4793" s="10">
        <f>IFERROR(VLOOKUP(A4793,'Sevinç 03.04.2023 1215'!$A:$F,5,0),0)</f>
        <v>0</v>
      </c>
      <c r="G4793" s="10">
        <f>IFERROR(VLOOKUP(A4793,'Sevinç 04.04.2023 0911'!$A:$D,4,0),0)</f>
        <v>0</v>
      </c>
      <c r="H4793" s="10">
        <f>IFERROR(VLOOKUP(A4793,'Onaya Sunulan Birim Fiyat'!$A:$C,3,0),0)</f>
        <v>0</v>
      </c>
      <c r="I4793" s="10">
        <f>IFERROR(VLOOKUP(A4793,'Eksik Birim Fiyat Satınalma'!$A:$E,5,0),0)</f>
        <v>0</v>
      </c>
      <c r="J4793" s="10">
        <f>IFERROR(VLOOKUP(A4793,'Eksik Birim Fiyat'!$A$2:$E$129,5,0),0)</f>
        <v>0</v>
      </c>
      <c r="K4793" s="10">
        <f>IFERROR(VLOOKUP(A4793,'Birim Fiyatı Olmayan Malzemeler'!$A$1:$C$128,3,0),0)</f>
        <v>0</v>
      </c>
      <c r="L4793" s="10">
        <f>IFERROR(VLOOKUP(A4793,'Reçete Altındakiler'!$A:$C,3,0),0)</f>
        <v>0</v>
      </c>
    </row>
    <row r="4794" spans="1:12" x14ac:dyDescent="0.25">
      <c r="A4794" s="8" t="s">
        <v>3588</v>
      </c>
      <c r="B4794" s="1">
        <v>13</v>
      </c>
      <c r="C4794" s="1">
        <v>1</v>
      </c>
      <c r="D4794" s="1">
        <v>0</v>
      </c>
      <c r="E4794" s="1">
        <v>0</v>
      </c>
      <c r="F4794" s="10">
        <f>IFERROR(VLOOKUP(A4794,'Sevinç 03.04.2023 1215'!$A:$F,5,0),0)</f>
        <v>0</v>
      </c>
      <c r="G4794" s="10">
        <f>IFERROR(VLOOKUP(A4794,'Sevinç 04.04.2023 0911'!$A:$D,4,0),0)</f>
        <v>0</v>
      </c>
      <c r="H4794" s="10">
        <f>IFERROR(VLOOKUP(A4794,'Onaya Sunulan Birim Fiyat'!$A:$C,3,0),0)</f>
        <v>0</v>
      </c>
      <c r="I4794" s="10">
        <f>IFERROR(VLOOKUP(A4794,'Eksik Birim Fiyat Satınalma'!$A:$E,5,0),0)</f>
        <v>0</v>
      </c>
      <c r="J4794" s="10">
        <f>IFERROR(VLOOKUP(A4794,'Eksik Birim Fiyat'!$A$2:$E$129,5,0),0)</f>
        <v>0</v>
      </c>
      <c r="K4794" s="10">
        <f>IFERROR(VLOOKUP(A4794,'Birim Fiyatı Olmayan Malzemeler'!$A$1:$C$128,3,0),0)</f>
        <v>0</v>
      </c>
      <c r="L4794" s="10">
        <f>IFERROR(VLOOKUP(A4794,'Reçete Altındakiler'!$A:$C,3,0),0)</f>
        <v>0</v>
      </c>
    </row>
    <row r="4795" spans="1:12" x14ac:dyDescent="0.25">
      <c r="A4795" s="8" t="s">
        <v>2368</v>
      </c>
      <c r="B4795" s="1">
        <v>12</v>
      </c>
      <c r="C4795" s="1">
        <v>1</v>
      </c>
      <c r="D4795" s="1">
        <v>0</v>
      </c>
      <c r="E4795" s="1">
        <v>0</v>
      </c>
      <c r="F4795" s="10">
        <f>IFERROR(VLOOKUP(A4795,'Sevinç 03.04.2023 1215'!$A:$F,5,0),0)</f>
        <v>0</v>
      </c>
      <c r="G4795" s="10">
        <f>IFERROR(VLOOKUP(A4795,'Sevinç 04.04.2023 0911'!$A:$D,4,0),0)</f>
        <v>0</v>
      </c>
      <c r="H4795" s="10">
        <f>IFERROR(VLOOKUP(A4795,'Onaya Sunulan Birim Fiyat'!$A:$C,3,0),0)</f>
        <v>0</v>
      </c>
      <c r="I4795" s="10">
        <f>IFERROR(VLOOKUP(A4795,'Eksik Birim Fiyat Satınalma'!$A:$E,5,0),0)</f>
        <v>0</v>
      </c>
      <c r="J4795" s="10">
        <f>IFERROR(VLOOKUP(A4795,'Eksik Birim Fiyat'!$A$2:$E$129,5,0),0)</f>
        <v>0</v>
      </c>
      <c r="K4795" s="10">
        <f>IFERROR(VLOOKUP(A4795,'Birim Fiyatı Olmayan Malzemeler'!$A$1:$C$128,3,0),0)</f>
        <v>0</v>
      </c>
      <c r="L4795" s="10">
        <f>IFERROR(VLOOKUP(A4795,'Reçete Altındakiler'!$A:$C,3,0),0)</f>
        <v>0</v>
      </c>
    </row>
    <row r="4796" spans="1:12" x14ac:dyDescent="0.25">
      <c r="A4796" s="8" t="s">
        <v>2368</v>
      </c>
      <c r="B4796" s="1">
        <v>22</v>
      </c>
      <c r="C4796" s="1">
        <v>6</v>
      </c>
      <c r="D4796" s="1">
        <v>0</v>
      </c>
      <c r="E4796" s="1">
        <v>0</v>
      </c>
      <c r="F4796" s="10">
        <f>IFERROR(VLOOKUP(A4796,'Sevinç 03.04.2023 1215'!$A:$F,5,0),0)</f>
        <v>0</v>
      </c>
      <c r="G4796" s="10">
        <f>IFERROR(VLOOKUP(A4796,'Sevinç 04.04.2023 0911'!$A:$D,4,0),0)</f>
        <v>0</v>
      </c>
      <c r="H4796" s="10">
        <f>IFERROR(VLOOKUP(A4796,'Onaya Sunulan Birim Fiyat'!$A:$C,3,0),0)</f>
        <v>0</v>
      </c>
      <c r="I4796" s="10">
        <f>IFERROR(VLOOKUP(A4796,'Eksik Birim Fiyat Satınalma'!$A:$E,5,0),0)</f>
        <v>0</v>
      </c>
      <c r="J4796" s="10">
        <f>IFERROR(VLOOKUP(A4796,'Eksik Birim Fiyat'!$A$2:$E$129,5,0),0)</f>
        <v>0</v>
      </c>
      <c r="K4796" s="10">
        <f>IFERROR(VLOOKUP(A4796,'Birim Fiyatı Olmayan Malzemeler'!$A$1:$C$128,3,0),0)</f>
        <v>0</v>
      </c>
      <c r="L4796" s="10">
        <f>IFERROR(VLOOKUP(A4796,'Reçete Altındakiler'!$A:$C,3,0),0)</f>
        <v>0</v>
      </c>
    </row>
    <row r="4797" spans="1:12" x14ac:dyDescent="0.25">
      <c r="A4797" s="8" t="s">
        <v>3966</v>
      </c>
      <c r="B4797" s="1">
        <v>3</v>
      </c>
      <c r="C4797" s="1">
        <v>12</v>
      </c>
      <c r="D4797" s="1">
        <v>0</v>
      </c>
      <c r="E4797" s="1">
        <v>0</v>
      </c>
      <c r="F4797" s="10">
        <f>IFERROR(VLOOKUP(A4797,'Sevinç 03.04.2023 1215'!$A:$F,5,0),0)</f>
        <v>0</v>
      </c>
      <c r="G4797" s="10">
        <f>IFERROR(VLOOKUP(A4797,'Sevinç 04.04.2023 0911'!$A:$D,4,0),0)</f>
        <v>0</v>
      </c>
      <c r="H4797" s="10">
        <f>IFERROR(VLOOKUP(A4797,'Onaya Sunulan Birim Fiyat'!$A:$C,3,0),0)</f>
        <v>0</v>
      </c>
      <c r="I4797" s="10">
        <f>IFERROR(VLOOKUP(A4797,'Eksik Birim Fiyat Satınalma'!$A:$E,5,0),0)</f>
        <v>0</v>
      </c>
      <c r="J4797" s="10">
        <f>IFERROR(VLOOKUP(A4797,'Eksik Birim Fiyat'!$A$2:$E$129,5,0),0)</f>
        <v>0</v>
      </c>
      <c r="K4797" s="10">
        <f>IFERROR(VLOOKUP(A4797,'Birim Fiyatı Olmayan Malzemeler'!$A$1:$C$128,3,0),0)</f>
        <v>0</v>
      </c>
      <c r="L4797" s="10">
        <f>IFERROR(VLOOKUP(A4797,'Reçete Altındakiler'!$A:$C,3,0),0)</f>
        <v>0</v>
      </c>
    </row>
    <row r="4798" spans="1:12" x14ac:dyDescent="0.25">
      <c r="A4798" s="8" t="s">
        <v>3831</v>
      </c>
      <c r="B4798" s="1">
        <v>2</v>
      </c>
      <c r="C4798" s="1">
        <v>20</v>
      </c>
      <c r="D4798" s="1">
        <v>0</v>
      </c>
      <c r="E4798" s="1">
        <v>0</v>
      </c>
      <c r="F4798" s="10">
        <f>IFERROR(VLOOKUP(A4798,'Sevinç 03.04.2023 1215'!$A:$F,5,0),0)</f>
        <v>0</v>
      </c>
      <c r="G4798" s="10">
        <f>IFERROR(VLOOKUP(A4798,'Sevinç 04.04.2023 0911'!$A:$D,4,0),0)</f>
        <v>0</v>
      </c>
      <c r="H4798" s="10">
        <f>IFERROR(VLOOKUP(A4798,'Onaya Sunulan Birim Fiyat'!$A:$C,3,0),0)</f>
        <v>0</v>
      </c>
      <c r="I4798" s="10">
        <f>IFERROR(VLOOKUP(A4798,'Eksik Birim Fiyat Satınalma'!$A:$E,5,0),0)</f>
        <v>0</v>
      </c>
      <c r="J4798" s="10">
        <f>IFERROR(VLOOKUP(A4798,'Eksik Birim Fiyat'!$A$2:$E$129,5,0),0)</f>
        <v>0</v>
      </c>
      <c r="K4798" s="10">
        <f>IFERROR(VLOOKUP(A4798,'Birim Fiyatı Olmayan Malzemeler'!$A$1:$C$128,3,0),0)</f>
        <v>0</v>
      </c>
      <c r="L4798" s="10">
        <f>IFERROR(VLOOKUP(A4798,'Reçete Altındakiler'!$A:$C,3,0),0)</f>
        <v>0</v>
      </c>
    </row>
    <row r="4799" spans="1:12" x14ac:dyDescent="0.25">
      <c r="A4799" s="8" t="s">
        <v>3831</v>
      </c>
      <c r="B4799" s="1">
        <v>13</v>
      </c>
      <c r="C4799" s="1">
        <v>1</v>
      </c>
      <c r="D4799" s="1">
        <v>0</v>
      </c>
      <c r="E4799" s="1">
        <v>0</v>
      </c>
      <c r="F4799" s="10">
        <f>IFERROR(VLOOKUP(A4799,'Sevinç 03.04.2023 1215'!$A:$F,5,0),0)</f>
        <v>0</v>
      </c>
      <c r="G4799" s="10">
        <f>IFERROR(VLOOKUP(A4799,'Sevinç 04.04.2023 0911'!$A:$D,4,0),0)</f>
        <v>0</v>
      </c>
      <c r="H4799" s="10">
        <f>IFERROR(VLOOKUP(A4799,'Onaya Sunulan Birim Fiyat'!$A:$C,3,0),0)</f>
        <v>0</v>
      </c>
      <c r="I4799" s="10">
        <f>IFERROR(VLOOKUP(A4799,'Eksik Birim Fiyat Satınalma'!$A:$E,5,0),0)</f>
        <v>0</v>
      </c>
      <c r="J4799" s="10">
        <f>IFERROR(VLOOKUP(A4799,'Eksik Birim Fiyat'!$A$2:$E$129,5,0),0)</f>
        <v>0</v>
      </c>
      <c r="K4799" s="10">
        <f>IFERROR(VLOOKUP(A4799,'Birim Fiyatı Olmayan Malzemeler'!$A$1:$C$128,3,0),0)</f>
        <v>0</v>
      </c>
      <c r="L4799" s="10">
        <f>IFERROR(VLOOKUP(A4799,'Reçete Altındakiler'!$A:$C,3,0),0)</f>
        <v>0</v>
      </c>
    </row>
    <row r="4800" spans="1:12" x14ac:dyDescent="0.25">
      <c r="A4800" s="8" t="s">
        <v>3831</v>
      </c>
      <c r="B4800" s="1">
        <v>22</v>
      </c>
      <c r="C4800" s="1">
        <v>6</v>
      </c>
      <c r="D4800" s="1">
        <v>0</v>
      </c>
      <c r="E4800" s="1">
        <v>0</v>
      </c>
      <c r="F4800" s="10">
        <f>IFERROR(VLOOKUP(A4800,'Sevinç 03.04.2023 1215'!$A:$F,5,0),0)</f>
        <v>0</v>
      </c>
      <c r="G4800" s="10">
        <f>IFERROR(VLOOKUP(A4800,'Sevinç 04.04.2023 0911'!$A:$D,4,0),0)</f>
        <v>0</v>
      </c>
      <c r="H4800" s="10">
        <f>IFERROR(VLOOKUP(A4800,'Onaya Sunulan Birim Fiyat'!$A:$C,3,0),0)</f>
        <v>0</v>
      </c>
      <c r="I4800" s="10">
        <f>IFERROR(VLOOKUP(A4800,'Eksik Birim Fiyat Satınalma'!$A:$E,5,0),0)</f>
        <v>0</v>
      </c>
      <c r="J4800" s="10">
        <f>IFERROR(VLOOKUP(A4800,'Eksik Birim Fiyat'!$A$2:$E$129,5,0),0)</f>
        <v>0</v>
      </c>
      <c r="K4800" s="10">
        <f>IFERROR(VLOOKUP(A4800,'Birim Fiyatı Olmayan Malzemeler'!$A$1:$C$128,3,0),0)</f>
        <v>0</v>
      </c>
      <c r="L4800" s="10">
        <f>IFERROR(VLOOKUP(A4800,'Reçete Altındakiler'!$A:$C,3,0),0)</f>
        <v>0</v>
      </c>
    </row>
    <row r="4801" spans="1:12" x14ac:dyDescent="0.25">
      <c r="A4801" s="8" t="s">
        <v>3939</v>
      </c>
      <c r="B4801" s="1">
        <v>16</v>
      </c>
      <c r="C4801" s="1">
        <v>15</v>
      </c>
      <c r="D4801" s="1">
        <v>0</v>
      </c>
      <c r="E4801" s="1">
        <v>0</v>
      </c>
      <c r="F4801" s="10">
        <f>IFERROR(VLOOKUP(A4801,'Sevinç 03.04.2023 1215'!$A:$F,5,0),0)</f>
        <v>0</v>
      </c>
      <c r="G4801" s="10">
        <f>IFERROR(VLOOKUP(A4801,'Sevinç 04.04.2023 0911'!$A:$D,4,0),0)</f>
        <v>0</v>
      </c>
      <c r="H4801" s="10">
        <f>IFERROR(VLOOKUP(A4801,'Onaya Sunulan Birim Fiyat'!$A:$C,3,0),0)</f>
        <v>0</v>
      </c>
      <c r="I4801" s="10">
        <f>IFERROR(VLOOKUP(A4801,'Eksik Birim Fiyat Satınalma'!$A:$E,5,0),0)</f>
        <v>0</v>
      </c>
      <c r="J4801" s="10">
        <f>IFERROR(VLOOKUP(A4801,'Eksik Birim Fiyat'!$A$2:$E$129,5,0),0)</f>
        <v>0</v>
      </c>
      <c r="K4801" s="10">
        <f>IFERROR(VLOOKUP(A4801,'Birim Fiyatı Olmayan Malzemeler'!$A$1:$C$128,3,0),0)</f>
        <v>0</v>
      </c>
      <c r="L4801" s="10">
        <f>IFERROR(VLOOKUP(A4801,'Reçete Altındakiler'!$A:$C,3,0),0)</f>
        <v>0</v>
      </c>
    </row>
    <row r="4802" spans="1:12" x14ac:dyDescent="0.25">
      <c r="A4802" s="8" t="s">
        <v>2369</v>
      </c>
      <c r="B4802" s="1">
        <v>3</v>
      </c>
      <c r="C4802" s="1">
        <v>77</v>
      </c>
      <c r="D4802" s="1">
        <v>0</v>
      </c>
      <c r="E4802" s="1">
        <v>0</v>
      </c>
      <c r="F4802" s="10">
        <f>IFERROR(VLOOKUP(A4802,'Sevinç 03.04.2023 1215'!$A:$F,5,0),0)</f>
        <v>0</v>
      </c>
      <c r="G4802" s="10">
        <f>IFERROR(VLOOKUP(A4802,'Sevinç 04.04.2023 0911'!$A:$D,4,0),0)</f>
        <v>0</v>
      </c>
      <c r="H4802" s="10">
        <f>IFERROR(VLOOKUP(A4802,'Onaya Sunulan Birim Fiyat'!$A:$C,3,0),0)</f>
        <v>0</v>
      </c>
      <c r="I4802" s="10">
        <f>IFERROR(VLOOKUP(A4802,'Eksik Birim Fiyat Satınalma'!$A:$E,5,0),0)</f>
        <v>0</v>
      </c>
      <c r="J4802" s="10">
        <f>IFERROR(VLOOKUP(A4802,'Eksik Birim Fiyat'!$A$2:$E$129,5,0),0)</f>
        <v>0</v>
      </c>
      <c r="K4802" s="10">
        <f>IFERROR(VLOOKUP(A4802,'Birim Fiyatı Olmayan Malzemeler'!$A$1:$C$128,3,0),0)</f>
        <v>0</v>
      </c>
      <c r="L4802" s="10">
        <f>IFERROR(VLOOKUP(A4802,'Reçete Altındakiler'!$A:$C,3,0),0)</f>
        <v>0</v>
      </c>
    </row>
    <row r="4803" spans="1:12" x14ac:dyDescent="0.25">
      <c r="A4803" s="8" t="s">
        <v>2369</v>
      </c>
      <c r="B4803" s="1">
        <v>16</v>
      </c>
      <c r="C4803" s="1">
        <v>126</v>
      </c>
      <c r="D4803" s="1">
        <v>0</v>
      </c>
      <c r="E4803" s="1">
        <v>0</v>
      </c>
      <c r="F4803" s="10">
        <f>IFERROR(VLOOKUP(A4803,'Sevinç 03.04.2023 1215'!$A:$F,5,0),0)</f>
        <v>0</v>
      </c>
      <c r="G4803" s="10">
        <f>IFERROR(VLOOKUP(A4803,'Sevinç 04.04.2023 0911'!$A:$D,4,0),0)</f>
        <v>0</v>
      </c>
      <c r="H4803" s="10">
        <f>IFERROR(VLOOKUP(A4803,'Onaya Sunulan Birim Fiyat'!$A:$C,3,0),0)</f>
        <v>0</v>
      </c>
      <c r="I4803" s="10">
        <f>IFERROR(VLOOKUP(A4803,'Eksik Birim Fiyat Satınalma'!$A:$E,5,0),0)</f>
        <v>0</v>
      </c>
      <c r="J4803" s="10">
        <f>IFERROR(VLOOKUP(A4803,'Eksik Birim Fiyat'!$A$2:$E$129,5,0),0)</f>
        <v>0</v>
      </c>
      <c r="K4803" s="10">
        <f>IFERROR(VLOOKUP(A4803,'Birim Fiyatı Olmayan Malzemeler'!$A$1:$C$128,3,0),0)</f>
        <v>0</v>
      </c>
      <c r="L4803" s="10">
        <f>IFERROR(VLOOKUP(A4803,'Reçete Altındakiler'!$A:$C,3,0),0)</f>
        <v>0</v>
      </c>
    </row>
    <row r="4804" spans="1:12" x14ac:dyDescent="0.25">
      <c r="A4804" s="8" t="s">
        <v>2370</v>
      </c>
      <c r="B4804" s="1">
        <v>16</v>
      </c>
      <c r="C4804" s="1">
        <v>2</v>
      </c>
      <c r="D4804" s="1">
        <v>0</v>
      </c>
      <c r="E4804" s="1">
        <v>0</v>
      </c>
      <c r="F4804" s="10">
        <f>IFERROR(VLOOKUP(A4804,'Sevinç 03.04.2023 1215'!$A:$F,5,0),0)</f>
        <v>0</v>
      </c>
      <c r="G4804" s="10">
        <f>IFERROR(VLOOKUP(A4804,'Sevinç 04.04.2023 0911'!$A:$D,4,0),0)</f>
        <v>0</v>
      </c>
      <c r="H4804" s="10">
        <f>IFERROR(VLOOKUP(A4804,'Onaya Sunulan Birim Fiyat'!$A:$C,3,0),0)</f>
        <v>0</v>
      </c>
      <c r="I4804" s="10">
        <f>IFERROR(VLOOKUP(A4804,'Eksik Birim Fiyat Satınalma'!$A:$E,5,0),0)</f>
        <v>0</v>
      </c>
      <c r="J4804" s="10">
        <f>IFERROR(VLOOKUP(A4804,'Eksik Birim Fiyat'!$A$2:$E$129,5,0),0)</f>
        <v>0</v>
      </c>
      <c r="K4804" s="10">
        <f>IFERROR(VLOOKUP(A4804,'Birim Fiyatı Olmayan Malzemeler'!$A$1:$C$128,3,0),0)</f>
        <v>0</v>
      </c>
      <c r="L4804" s="10">
        <f>IFERROR(VLOOKUP(A4804,'Reçete Altındakiler'!$A:$C,3,0),0)</f>
        <v>0</v>
      </c>
    </row>
    <row r="4805" spans="1:12" x14ac:dyDescent="0.25">
      <c r="A4805" s="8" t="s">
        <v>3940</v>
      </c>
      <c r="B4805" s="1">
        <v>16</v>
      </c>
      <c r="C4805" s="1">
        <v>92</v>
      </c>
      <c r="D4805" s="1">
        <v>0</v>
      </c>
      <c r="E4805" s="1">
        <v>0</v>
      </c>
      <c r="F4805" s="10">
        <f>IFERROR(VLOOKUP(A4805,'Sevinç 03.04.2023 1215'!$A:$F,5,0),0)</f>
        <v>0</v>
      </c>
      <c r="G4805" s="10">
        <f>IFERROR(VLOOKUP(A4805,'Sevinç 04.04.2023 0911'!$A:$D,4,0),0)</f>
        <v>0</v>
      </c>
      <c r="H4805" s="10">
        <f>IFERROR(VLOOKUP(A4805,'Onaya Sunulan Birim Fiyat'!$A:$C,3,0),0)</f>
        <v>0</v>
      </c>
      <c r="I4805" s="10">
        <f>IFERROR(VLOOKUP(A4805,'Eksik Birim Fiyat Satınalma'!$A:$E,5,0),0)</f>
        <v>0</v>
      </c>
      <c r="J4805" s="10">
        <f>IFERROR(VLOOKUP(A4805,'Eksik Birim Fiyat'!$A$2:$E$129,5,0),0)</f>
        <v>0</v>
      </c>
      <c r="K4805" s="10">
        <f>IFERROR(VLOOKUP(A4805,'Birim Fiyatı Olmayan Malzemeler'!$A$1:$C$128,3,0),0)</f>
        <v>0</v>
      </c>
      <c r="L4805" s="10">
        <f>IFERROR(VLOOKUP(A4805,'Reçete Altındakiler'!$A:$C,3,0),0)</f>
        <v>0</v>
      </c>
    </row>
    <row r="4806" spans="1:12" x14ac:dyDescent="0.25">
      <c r="A4806" s="8" t="s">
        <v>3748</v>
      </c>
      <c r="B4806" s="1">
        <v>12</v>
      </c>
      <c r="C4806" s="1">
        <v>1</v>
      </c>
      <c r="D4806" s="1">
        <v>0</v>
      </c>
      <c r="E4806" s="1">
        <v>0</v>
      </c>
      <c r="F4806" s="10">
        <f>IFERROR(VLOOKUP(A4806,'Sevinç 03.04.2023 1215'!$A:$F,5,0),0)</f>
        <v>0</v>
      </c>
      <c r="G4806" s="10">
        <f>IFERROR(VLOOKUP(A4806,'Sevinç 04.04.2023 0911'!$A:$D,4,0),0)</f>
        <v>0</v>
      </c>
      <c r="H4806" s="10">
        <f>IFERROR(VLOOKUP(A4806,'Onaya Sunulan Birim Fiyat'!$A:$C,3,0),0)</f>
        <v>0</v>
      </c>
      <c r="I4806" s="10">
        <f>IFERROR(VLOOKUP(A4806,'Eksik Birim Fiyat Satınalma'!$A:$E,5,0),0)</f>
        <v>0</v>
      </c>
      <c r="J4806" s="10">
        <f>IFERROR(VLOOKUP(A4806,'Eksik Birim Fiyat'!$A$2:$E$129,5,0),0)</f>
        <v>0</v>
      </c>
      <c r="K4806" s="10">
        <f>IFERROR(VLOOKUP(A4806,'Birim Fiyatı Olmayan Malzemeler'!$A$1:$C$128,3,0),0)</f>
        <v>0</v>
      </c>
      <c r="L4806" s="10">
        <f>IFERROR(VLOOKUP(A4806,'Reçete Altındakiler'!$A:$C,3,0),0)</f>
        <v>0</v>
      </c>
    </row>
    <row r="4807" spans="1:12" x14ac:dyDescent="0.25">
      <c r="A4807" s="8" t="s">
        <v>3748</v>
      </c>
      <c r="B4807" s="1">
        <v>13</v>
      </c>
      <c r="C4807" s="1">
        <v>1</v>
      </c>
      <c r="D4807" s="1">
        <v>0</v>
      </c>
      <c r="E4807" s="1">
        <v>0</v>
      </c>
      <c r="F4807" s="10">
        <f>IFERROR(VLOOKUP(A4807,'Sevinç 03.04.2023 1215'!$A:$F,5,0),0)</f>
        <v>0</v>
      </c>
      <c r="G4807" s="10">
        <f>IFERROR(VLOOKUP(A4807,'Sevinç 04.04.2023 0911'!$A:$D,4,0),0)</f>
        <v>0</v>
      </c>
      <c r="H4807" s="10">
        <f>IFERROR(VLOOKUP(A4807,'Onaya Sunulan Birim Fiyat'!$A:$C,3,0),0)</f>
        <v>0</v>
      </c>
      <c r="I4807" s="10">
        <f>IFERROR(VLOOKUP(A4807,'Eksik Birim Fiyat Satınalma'!$A:$E,5,0),0)</f>
        <v>0</v>
      </c>
      <c r="J4807" s="10">
        <f>IFERROR(VLOOKUP(A4807,'Eksik Birim Fiyat'!$A$2:$E$129,5,0),0)</f>
        <v>0</v>
      </c>
      <c r="K4807" s="10">
        <f>IFERROR(VLOOKUP(A4807,'Birim Fiyatı Olmayan Malzemeler'!$A$1:$C$128,3,0),0)</f>
        <v>0</v>
      </c>
      <c r="L4807" s="10">
        <f>IFERROR(VLOOKUP(A4807,'Reçete Altındakiler'!$A:$C,3,0),0)</f>
        <v>0</v>
      </c>
    </row>
    <row r="4808" spans="1:12" x14ac:dyDescent="0.25">
      <c r="A4808" s="8" t="s">
        <v>3748</v>
      </c>
      <c r="B4808" s="1">
        <v>22</v>
      </c>
      <c r="C4808" s="1">
        <v>2</v>
      </c>
      <c r="D4808" s="1">
        <v>0</v>
      </c>
      <c r="E4808" s="1">
        <v>0</v>
      </c>
      <c r="F4808" s="10">
        <f>IFERROR(VLOOKUP(A4808,'Sevinç 03.04.2023 1215'!$A:$F,5,0),0)</f>
        <v>0</v>
      </c>
      <c r="G4808" s="10">
        <f>IFERROR(VLOOKUP(A4808,'Sevinç 04.04.2023 0911'!$A:$D,4,0),0)</f>
        <v>0</v>
      </c>
      <c r="H4808" s="10">
        <f>IFERROR(VLOOKUP(A4808,'Onaya Sunulan Birim Fiyat'!$A:$C,3,0),0)</f>
        <v>0</v>
      </c>
      <c r="I4808" s="10">
        <f>IFERROR(VLOOKUP(A4808,'Eksik Birim Fiyat Satınalma'!$A:$E,5,0),0)</f>
        <v>0</v>
      </c>
      <c r="J4808" s="10">
        <f>IFERROR(VLOOKUP(A4808,'Eksik Birim Fiyat'!$A$2:$E$129,5,0),0)</f>
        <v>0</v>
      </c>
      <c r="K4808" s="10">
        <f>IFERROR(VLOOKUP(A4808,'Birim Fiyatı Olmayan Malzemeler'!$A$1:$C$128,3,0),0)</f>
        <v>0</v>
      </c>
      <c r="L4808" s="10">
        <f>IFERROR(VLOOKUP(A4808,'Reçete Altındakiler'!$A:$C,3,0),0)</f>
        <v>0</v>
      </c>
    </row>
    <row r="4809" spans="1:12" x14ac:dyDescent="0.25">
      <c r="A4809" s="8" t="s">
        <v>2371</v>
      </c>
      <c r="B4809" s="1">
        <v>13</v>
      </c>
      <c r="C4809" s="1">
        <v>1</v>
      </c>
      <c r="D4809" s="1">
        <v>0</v>
      </c>
      <c r="E4809" s="1">
        <v>0</v>
      </c>
      <c r="F4809" s="10">
        <f>IFERROR(VLOOKUP(A4809,'Sevinç 03.04.2023 1215'!$A:$F,5,0),0)</f>
        <v>0</v>
      </c>
      <c r="G4809" s="10">
        <f>IFERROR(VLOOKUP(A4809,'Sevinç 04.04.2023 0911'!$A:$D,4,0),0)</f>
        <v>0</v>
      </c>
      <c r="H4809" s="10">
        <f>IFERROR(VLOOKUP(A4809,'Onaya Sunulan Birim Fiyat'!$A:$C,3,0),0)</f>
        <v>0</v>
      </c>
      <c r="I4809" s="10">
        <f>IFERROR(VLOOKUP(A4809,'Eksik Birim Fiyat Satınalma'!$A:$E,5,0),0)</f>
        <v>0</v>
      </c>
      <c r="J4809" s="10">
        <f>IFERROR(VLOOKUP(A4809,'Eksik Birim Fiyat'!$A$2:$E$129,5,0),0)</f>
        <v>0</v>
      </c>
      <c r="K4809" s="10">
        <f>IFERROR(VLOOKUP(A4809,'Birim Fiyatı Olmayan Malzemeler'!$A$1:$C$128,3,0),0)</f>
        <v>0</v>
      </c>
      <c r="L4809" s="10">
        <f>IFERROR(VLOOKUP(A4809,'Reçete Altındakiler'!$A:$C,3,0),0)</f>
        <v>0</v>
      </c>
    </row>
    <row r="4810" spans="1:12" x14ac:dyDescent="0.25">
      <c r="A4810" s="8" t="s">
        <v>2371</v>
      </c>
      <c r="B4810" s="1">
        <v>22</v>
      </c>
      <c r="C4810" s="1">
        <v>4</v>
      </c>
      <c r="D4810" s="1">
        <v>0</v>
      </c>
      <c r="E4810" s="1">
        <v>0</v>
      </c>
      <c r="F4810" s="10">
        <f>IFERROR(VLOOKUP(A4810,'Sevinç 03.04.2023 1215'!$A:$F,5,0),0)</f>
        <v>0</v>
      </c>
      <c r="G4810" s="10">
        <f>IFERROR(VLOOKUP(A4810,'Sevinç 04.04.2023 0911'!$A:$D,4,0),0)</f>
        <v>0</v>
      </c>
      <c r="H4810" s="10">
        <f>IFERROR(VLOOKUP(A4810,'Onaya Sunulan Birim Fiyat'!$A:$C,3,0),0)</f>
        <v>0</v>
      </c>
      <c r="I4810" s="10">
        <f>IFERROR(VLOOKUP(A4810,'Eksik Birim Fiyat Satınalma'!$A:$E,5,0),0)</f>
        <v>0</v>
      </c>
      <c r="J4810" s="10">
        <f>IFERROR(VLOOKUP(A4810,'Eksik Birim Fiyat'!$A$2:$E$129,5,0),0)</f>
        <v>0</v>
      </c>
      <c r="K4810" s="10">
        <f>IFERROR(VLOOKUP(A4810,'Birim Fiyatı Olmayan Malzemeler'!$A$1:$C$128,3,0),0)</f>
        <v>0</v>
      </c>
      <c r="L4810" s="10">
        <f>IFERROR(VLOOKUP(A4810,'Reçete Altındakiler'!$A:$C,3,0),0)</f>
        <v>0</v>
      </c>
    </row>
    <row r="4811" spans="1:12" x14ac:dyDescent="0.25">
      <c r="A4811" s="8" t="s">
        <v>3967</v>
      </c>
      <c r="B4811" s="1">
        <v>16</v>
      </c>
      <c r="C4811" s="1">
        <v>25</v>
      </c>
      <c r="D4811" s="1">
        <v>0</v>
      </c>
      <c r="E4811" s="1">
        <v>0</v>
      </c>
      <c r="F4811" s="10">
        <f>IFERROR(VLOOKUP(A4811,'Sevinç 03.04.2023 1215'!$A:$F,5,0),0)</f>
        <v>0</v>
      </c>
      <c r="G4811" s="10">
        <f>IFERROR(VLOOKUP(A4811,'Sevinç 04.04.2023 0911'!$A:$D,4,0),0)</f>
        <v>0</v>
      </c>
      <c r="H4811" s="10">
        <f>IFERROR(VLOOKUP(A4811,'Onaya Sunulan Birim Fiyat'!$A:$C,3,0),0)</f>
        <v>0</v>
      </c>
      <c r="I4811" s="10">
        <f>IFERROR(VLOOKUP(A4811,'Eksik Birim Fiyat Satınalma'!$A:$E,5,0),0)</f>
        <v>0</v>
      </c>
      <c r="J4811" s="10">
        <f>IFERROR(VLOOKUP(A4811,'Eksik Birim Fiyat'!$A$2:$E$129,5,0),0)</f>
        <v>0</v>
      </c>
      <c r="K4811" s="10">
        <f>IFERROR(VLOOKUP(A4811,'Birim Fiyatı Olmayan Malzemeler'!$A$1:$C$128,3,0),0)</f>
        <v>0</v>
      </c>
      <c r="L4811" s="10">
        <f>IFERROR(VLOOKUP(A4811,'Reçete Altındakiler'!$A:$C,3,0),0)</f>
        <v>0</v>
      </c>
    </row>
    <row r="4812" spans="1:12" x14ac:dyDescent="0.25">
      <c r="A4812" s="8" t="s">
        <v>3749</v>
      </c>
      <c r="B4812" s="1">
        <v>16</v>
      </c>
      <c r="C4812" s="1">
        <v>26</v>
      </c>
      <c r="D4812" s="1">
        <v>0</v>
      </c>
      <c r="E4812" s="1">
        <v>0</v>
      </c>
      <c r="F4812" s="10">
        <f>IFERROR(VLOOKUP(A4812,'Sevinç 03.04.2023 1215'!$A:$F,5,0),0)</f>
        <v>0</v>
      </c>
      <c r="G4812" s="10">
        <f>IFERROR(VLOOKUP(A4812,'Sevinç 04.04.2023 0911'!$A:$D,4,0),0)</f>
        <v>0</v>
      </c>
      <c r="H4812" s="10">
        <f>IFERROR(VLOOKUP(A4812,'Onaya Sunulan Birim Fiyat'!$A:$C,3,0),0)</f>
        <v>0</v>
      </c>
      <c r="I4812" s="10">
        <f>IFERROR(VLOOKUP(A4812,'Eksik Birim Fiyat Satınalma'!$A:$E,5,0),0)</f>
        <v>0</v>
      </c>
      <c r="J4812" s="10">
        <f>IFERROR(VLOOKUP(A4812,'Eksik Birim Fiyat'!$A$2:$E$129,5,0),0)</f>
        <v>0</v>
      </c>
      <c r="K4812" s="10">
        <f>IFERROR(VLOOKUP(A4812,'Birim Fiyatı Olmayan Malzemeler'!$A$1:$C$128,3,0),0)</f>
        <v>0</v>
      </c>
      <c r="L4812" s="10">
        <f>IFERROR(VLOOKUP(A4812,'Reçete Altındakiler'!$A:$C,3,0),0)</f>
        <v>0</v>
      </c>
    </row>
    <row r="4813" spans="1:12" x14ac:dyDescent="0.25">
      <c r="A4813" s="8" t="s">
        <v>3589</v>
      </c>
      <c r="B4813" s="1">
        <v>16</v>
      </c>
      <c r="C4813" s="1">
        <v>9</v>
      </c>
      <c r="D4813" s="1">
        <v>0</v>
      </c>
      <c r="E4813" s="1">
        <v>0</v>
      </c>
      <c r="F4813" s="10">
        <f>IFERROR(VLOOKUP(A4813,'Sevinç 03.04.2023 1215'!$A:$F,5,0),0)</f>
        <v>0</v>
      </c>
      <c r="G4813" s="10">
        <f>IFERROR(VLOOKUP(A4813,'Sevinç 04.04.2023 0911'!$A:$D,4,0),0)</f>
        <v>0</v>
      </c>
      <c r="H4813" s="10">
        <f>IFERROR(VLOOKUP(A4813,'Onaya Sunulan Birim Fiyat'!$A:$C,3,0),0)</f>
        <v>0</v>
      </c>
      <c r="I4813" s="10">
        <f>IFERROR(VLOOKUP(A4813,'Eksik Birim Fiyat Satınalma'!$A:$E,5,0),0)</f>
        <v>0</v>
      </c>
      <c r="J4813" s="10">
        <f>IFERROR(VLOOKUP(A4813,'Eksik Birim Fiyat'!$A$2:$E$129,5,0),0)</f>
        <v>0</v>
      </c>
      <c r="K4813" s="10">
        <f>IFERROR(VLOOKUP(A4813,'Birim Fiyatı Olmayan Malzemeler'!$A$1:$C$128,3,0),0)</f>
        <v>0</v>
      </c>
      <c r="L4813" s="10">
        <f>IFERROR(VLOOKUP(A4813,'Reçete Altındakiler'!$A:$C,3,0),0)</f>
        <v>0</v>
      </c>
    </row>
    <row r="4814" spans="1:12" x14ac:dyDescent="0.25">
      <c r="A4814" s="8" t="s">
        <v>3941</v>
      </c>
      <c r="B4814" s="1">
        <v>22</v>
      </c>
      <c r="C4814" s="1">
        <v>3</v>
      </c>
      <c r="D4814" s="1">
        <v>0</v>
      </c>
      <c r="E4814" s="1">
        <v>0</v>
      </c>
      <c r="F4814" s="10">
        <f>IFERROR(VLOOKUP(A4814,'Sevinç 03.04.2023 1215'!$A:$F,5,0),0)</f>
        <v>0</v>
      </c>
      <c r="G4814" s="10">
        <f>IFERROR(VLOOKUP(A4814,'Sevinç 04.04.2023 0911'!$A:$D,4,0),0)</f>
        <v>0</v>
      </c>
      <c r="H4814" s="10">
        <f>IFERROR(VLOOKUP(A4814,'Onaya Sunulan Birim Fiyat'!$A:$C,3,0),0)</f>
        <v>0</v>
      </c>
      <c r="I4814" s="10">
        <f>IFERROR(VLOOKUP(A4814,'Eksik Birim Fiyat Satınalma'!$A:$E,5,0),0)</f>
        <v>0</v>
      </c>
      <c r="J4814" s="10">
        <f>IFERROR(VLOOKUP(A4814,'Eksik Birim Fiyat'!$A$2:$E$129,5,0),0)</f>
        <v>0</v>
      </c>
      <c r="K4814" s="10">
        <f>IFERROR(VLOOKUP(A4814,'Birim Fiyatı Olmayan Malzemeler'!$A$1:$C$128,3,0),0)</f>
        <v>0</v>
      </c>
      <c r="L4814" s="10">
        <f>IFERROR(VLOOKUP(A4814,'Reçete Altındakiler'!$A:$C,3,0),0)</f>
        <v>0</v>
      </c>
    </row>
    <row r="4815" spans="1:12" x14ac:dyDescent="0.25">
      <c r="A4815" s="8" t="s">
        <v>3832</v>
      </c>
      <c r="B4815" s="1">
        <v>3</v>
      </c>
      <c r="C4815" s="1">
        <v>32</v>
      </c>
      <c r="D4815" s="1">
        <v>0</v>
      </c>
      <c r="E4815" s="1">
        <v>0</v>
      </c>
      <c r="F4815" s="10">
        <f>IFERROR(VLOOKUP(A4815,'Sevinç 03.04.2023 1215'!$A:$F,5,0),0)</f>
        <v>0</v>
      </c>
      <c r="G4815" s="10">
        <f>IFERROR(VLOOKUP(A4815,'Sevinç 04.04.2023 0911'!$A:$D,4,0),0)</f>
        <v>0</v>
      </c>
      <c r="H4815" s="10">
        <f>IFERROR(VLOOKUP(A4815,'Onaya Sunulan Birim Fiyat'!$A:$C,3,0),0)</f>
        <v>0</v>
      </c>
      <c r="I4815" s="10">
        <f>IFERROR(VLOOKUP(A4815,'Eksik Birim Fiyat Satınalma'!$A:$E,5,0),0)</f>
        <v>0</v>
      </c>
      <c r="J4815" s="10">
        <f>IFERROR(VLOOKUP(A4815,'Eksik Birim Fiyat'!$A$2:$E$129,5,0),0)</f>
        <v>0</v>
      </c>
      <c r="K4815" s="10">
        <f>IFERROR(VLOOKUP(A4815,'Birim Fiyatı Olmayan Malzemeler'!$A$1:$C$128,3,0),0)</f>
        <v>0</v>
      </c>
      <c r="L4815" s="10">
        <f>IFERROR(VLOOKUP(A4815,'Reçete Altındakiler'!$A:$C,3,0),0)</f>
        <v>0</v>
      </c>
    </row>
    <row r="4816" spans="1:12" x14ac:dyDescent="0.25">
      <c r="A4816" s="8" t="s">
        <v>3832</v>
      </c>
      <c r="B4816" s="1">
        <v>16</v>
      </c>
      <c r="C4816" s="1">
        <v>154</v>
      </c>
      <c r="D4816" s="1">
        <v>0</v>
      </c>
      <c r="E4816" s="1">
        <v>0</v>
      </c>
      <c r="F4816" s="10">
        <f>IFERROR(VLOOKUP(A4816,'Sevinç 03.04.2023 1215'!$A:$F,5,0),0)</f>
        <v>0</v>
      </c>
      <c r="G4816" s="10">
        <f>IFERROR(VLOOKUP(A4816,'Sevinç 04.04.2023 0911'!$A:$D,4,0),0)</f>
        <v>0</v>
      </c>
      <c r="H4816" s="10">
        <f>IFERROR(VLOOKUP(A4816,'Onaya Sunulan Birim Fiyat'!$A:$C,3,0),0)</f>
        <v>0</v>
      </c>
      <c r="I4816" s="10">
        <f>IFERROR(VLOOKUP(A4816,'Eksik Birim Fiyat Satınalma'!$A:$E,5,0),0)</f>
        <v>0</v>
      </c>
      <c r="J4816" s="10">
        <f>IFERROR(VLOOKUP(A4816,'Eksik Birim Fiyat'!$A$2:$E$129,5,0),0)</f>
        <v>0</v>
      </c>
      <c r="K4816" s="10">
        <f>IFERROR(VLOOKUP(A4816,'Birim Fiyatı Olmayan Malzemeler'!$A$1:$C$128,3,0),0)</f>
        <v>0</v>
      </c>
      <c r="L4816" s="10">
        <f>IFERROR(VLOOKUP(A4816,'Reçete Altındakiler'!$A:$C,3,0),0)</f>
        <v>0</v>
      </c>
    </row>
    <row r="4817" spans="1:12" x14ac:dyDescent="0.25">
      <c r="A4817" s="8" t="s">
        <v>3942</v>
      </c>
      <c r="B4817" s="1">
        <v>3</v>
      </c>
      <c r="C4817" s="1">
        <v>2</v>
      </c>
      <c r="D4817" s="1">
        <v>0</v>
      </c>
      <c r="E4817" s="1">
        <v>0</v>
      </c>
      <c r="F4817" s="10">
        <f>IFERROR(VLOOKUP(A4817,'Sevinç 03.04.2023 1215'!$A:$F,5,0),0)</f>
        <v>0</v>
      </c>
      <c r="G4817" s="10">
        <f>IFERROR(VLOOKUP(A4817,'Sevinç 04.04.2023 0911'!$A:$D,4,0),0)</f>
        <v>0</v>
      </c>
      <c r="H4817" s="10">
        <f>IFERROR(VLOOKUP(A4817,'Onaya Sunulan Birim Fiyat'!$A:$C,3,0),0)</f>
        <v>0</v>
      </c>
      <c r="I4817" s="10">
        <f>IFERROR(VLOOKUP(A4817,'Eksik Birim Fiyat Satınalma'!$A:$E,5,0),0)</f>
        <v>0</v>
      </c>
      <c r="J4817" s="10">
        <f>IFERROR(VLOOKUP(A4817,'Eksik Birim Fiyat'!$A$2:$E$129,5,0),0)</f>
        <v>0</v>
      </c>
      <c r="K4817" s="10">
        <f>IFERROR(VLOOKUP(A4817,'Birim Fiyatı Olmayan Malzemeler'!$A$1:$C$128,3,0),0)</f>
        <v>0</v>
      </c>
      <c r="L4817" s="10">
        <f>IFERROR(VLOOKUP(A4817,'Reçete Altındakiler'!$A:$C,3,0),0)</f>
        <v>0</v>
      </c>
    </row>
    <row r="4818" spans="1:12" x14ac:dyDescent="0.25">
      <c r="A4818" s="8" t="s">
        <v>3833</v>
      </c>
      <c r="B4818" s="1">
        <v>3</v>
      </c>
      <c r="C4818" s="1">
        <v>4</v>
      </c>
      <c r="D4818" s="1">
        <v>0</v>
      </c>
      <c r="E4818" s="1">
        <v>0</v>
      </c>
      <c r="F4818" s="10">
        <f>IFERROR(VLOOKUP(A4818,'Sevinç 03.04.2023 1215'!$A:$F,5,0),0)</f>
        <v>0</v>
      </c>
      <c r="G4818" s="10">
        <f>IFERROR(VLOOKUP(A4818,'Sevinç 04.04.2023 0911'!$A:$D,4,0),0)</f>
        <v>0</v>
      </c>
      <c r="H4818" s="10">
        <f>IFERROR(VLOOKUP(A4818,'Onaya Sunulan Birim Fiyat'!$A:$C,3,0),0)</f>
        <v>0</v>
      </c>
      <c r="I4818" s="10">
        <f>IFERROR(VLOOKUP(A4818,'Eksik Birim Fiyat Satınalma'!$A:$E,5,0),0)</f>
        <v>0</v>
      </c>
      <c r="J4818" s="10">
        <f>IFERROR(VLOOKUP(A4818,'Eksik Birim Fiyat'!$A$2:$E$129,5,0),0)</f>
        <v>0</v>
      </c>
      <c r="K4818" s="10">
        <f>IFERROR(VLOOKUP(A4818,'Birim Fiyatı Olmayan Malzemeler'!$A$1:$C$128,3,0),0)</f>
        <v>0</v>
      </c>
      <c r="L4818" s="10">
        <f>IFERROR(VLOOKUP(A4818,'Reçete Altındakiler'!$A:$C,3,0),0)</f>
        <v>0</v>
      </c>
    </row>
    <row r="4819" spans="1:12" x14ac:dyDescent="0.25">
      <c r="A4819" s="8" t="s">
        <v>3833</v>
      </c>
      <c r="B4819" s="1">
        <v>16</v>
      </c>
      <c r="C4819" s="1">
        <v>4</v>
      </c>
      <c r="D4819" s="1">
        <v>0</v>
      </c>
      <c r="E4819" s="1">
        <v>0</v>
      </c>
      <c r="F4819" s="10">
        <f>IFERROR(VLOOKUP(A4819,'Sevinç 03.04.2023 1215'!$A:$F,5,0),0)</f>
        <v>0</v>
      </c>
      <c r="G4819" s="10">
        <f>IFERROR(VLOOKUP(A4819,'Sevinç 04.04.2023 0911'!$A:$D,4,0),0)</f>
        <v>0</v>
      </c>
      <c r="H4819" s="10">
        <f>IFERROR(VLOOKUP(A4819,'Onaya Sunulan Birim Fiyat'!$A:$C,3,0),0)</f>
        <v>0</v>
      </c>
      <c r="I4819" s="10">
        <f>IFERROR(VLOOKUP(A4819,'Eksik Birim Fiyat Satınalma'!$A:$E,5,0),0)</f>
        <v>0</v>
      </c>
      <c r="J4819" s="10">
        <f>IFERROR(VLOOKUP(A4819,'Eksik Birim Fiyat'!$A$2:$E$129,5,0),0)</f>
        <v>0</v>
      </c>
      <c r="K4819" s="10">
        <f>IFERROR(VLOOKUP(A4819,'Birim Fiyatı Olmayan Malzemeler'!$A$1:$C$128,3,0),0)</f>
        <v>0</v>
      </c>
      <c r="L4819" s="10">
        <f>IFERROR(VLOOKUP(A4819,'Reçete Altındakiler'!$A:$C,3,0),0)</f>
        <v>0</v>
      </c>
    </row>
    <row r="4820" spans="1:12" x14ac:dyDescent="0.25">
      <c r="A4820" s="8" t="s">
        <v>3874</v>
      </c>
      <c r="B4820" s="1">
        <v>3</v>
      </c>
      <c r="C4820" s="1">
        <v>2</v>
      </c>
      <c r="D4820" s="1">
        <v>0</v>
      </c>
      <c r="E4820" s="1">
        <v>0</v>
      </c>
      <c r="F4820" s="10">
        <f>IFERROR(VLOOKUP(A4820,'Sevinç 03.04.2023 1215'!$A:$F,5,0),0)</f>
        <v>0</v>
      </c>
      <c r="G4820" s="10">
        <f>IFERROR(VLOOKUP(A4820,'Sevinç 04.04.2023 0911'!$A:$D,4,0),0)</f>
        <v>0</v>
      </c>
      <c r="H4820" s="10">
        <f>IFERROR(VLOOKUP(A4820,'Onaya Sunulan Birim Fiyat'!$A:$C,3,0),0)</f>
        <v>0</v>
      </c>
      <c r="I4820" s="10">
        <f>IFERROR(VLOOKUP(A4820,'Eksik Birim Fiyat Satınalma'!$A:$E,5,0),0)</f>
        <v>0</v>
      </c>
      <c r="J4820" s="10">
        <f>IFERROR(VLOOKUP(A4820,'Eksik Birim Fiyat'!$A$2:$E$129,5,0),0)</f>
        <v>0</v>
      </c>
      <c r="K4820" s="10">
        <f>IFERROR(VLOOKUP(A4820,'Birim Fiyatı Olmayan Malzemeler'!$A$1:$C$128,3,0),0)</f>
        <v>0</v>
      </c>
      <c r="L4820" s="10">
        <f>IFERROR(VLOOKUP(A4820,'Reçete Altındakiler'!$A:$C,3,0),0)</f>
        <v>0</v>
      </c>
    </row>
    <row r="4821" spans="1:12" x14ac:dyDescent="0.25">
      <c r="A4821" s="8" t="s">
        <v>3875</v>
      </c>
      <c r="B4821" s="1">
        <v>13</v>
      </c>
      <c r="C4821" s="1">
        <v>1</v>
      </c>
      <c r="D4821" s="1">
        <v>0</v>
      </c>
      <c r="E4821" s="1">
        <v>0</v>
      </c>
      <c r="F4821" s="10">
        <f>IFERROR(VLOOKUP(A4821,'Sevinç 03.04.2023 1215'!$A:$F,5,0),0)</f>
        <v>0</v>
      </c>
      <c r="G4821" s="10">
        <f>IFERROR(VLOOKUP(A4821,'Sevinç 04.04.2023 0911'!$A:$D,4,0),0)</f>
        <v>0</v>
      </c>
      <c r="H4821" s="10">
        <f>IFERROR(VLOOKUP(A4821,'Onaya Sunulan Birim Fiyat'!$A:$C,3,0),0)</f>
        <v>0</v>
      </c>
      <c r="I4821" s="10">
        <f>IFERROR(VLOOKUP(A4821,'Eksik Birim Fiyat Satınalma'!$A:$E,5,0),0)</f>
        <v>0</v>
      </c>
      <c r="J4821" s="10">
        <f>IFERROR(VLOOKUP(A4821,'Eksik Birim Fiyat'!$A$2:$E$129,5,0),0)</f>
        <v>0</v>
      </c>
      <c r="K4821" s="10">
        <f>IFERROR(VLOOKUP(A4821,'Birim Fiyatı Olmayan Malzemeler'!$A$1:$C$128,3,0),0)</f>
        <v>0</v>
      </c>
      <c r="L4821" s="10">
        <f>IFERROR(VLOOKUP(A4821,'Reçete Altındakiler'!$A:$C,3,0),0)</f>
        <v>0</v>
      </c>
    </row>
    <row r="4822" spans="1:12" x14ac:dyDescent="0.25">
      <c r="A4822" s="8" t="s">
        <v>3875</v>
      </c>
      <c r="B4822" s="1">
        <v>16</v>
      </c>
      <c r="C4822" s="1">
        <v>4</v>
      </c>
      <c r="D4822" s="1">
        <v>0</v>
      </c>
      <c r="E4822" s="1">
        <v>0</v>
      </c>
      <c r="F4822" s="10">
        <f>IFERROR(VLOOKUP(A4822,'Sevinç 03.04.2023 1215'!$A:$F,5,0),0)</f>
        <v>0</v>
      </c>
      <c r="G4822" s="10">
        <f>IFERROR(VLOOKUP(A4822,'Sevinç 04.04.2023 0911'!$A:$D,4,0),0)</f>
        <v>0</v>
      </c>
      <c r="H4822" s="10">
        <f>IFERROR(VLOOKUP(A4822,'Onaya Sunulan Birim Fiyat'!$A:$C,3,0),0)</f>
        <v>0</v>
      </c>
      <c r="I4822" s="10">
        <f>IFERROR(VLOOKUP(A4822,'Eksik Birim Fiyat Satınalma'!$A:$E,5,0),0)</f>
        <v>0</v>
      </c>
      <c r="J4822" s="10">
        <f>IFERROR(VLOOKUP(A4822,'Eksik Birim Fiyat'!$A$2:$E$129,5,0),0)</f>
        <v>0</v>
      </c>
      <c r="K4822" s="10">
        <f>IFERROR(VLOOKUP(A4822,'Birim Fiyatı Olmayan Malzemeler'!$A$1:$C$128,3,0),0)</f>
        <v>0</v>
      </c>
      <c r="L4822" s="10">
        <f>IFERROR(VLOOKUP(A4822,'Reçete Altındakiler'!$A:$C,3,0),0)</f>
        <v>0</v>
      </c>
    </row>
    <row r="4823" spans="1:12" x14ac:dyDescent="0.25">
      <c r="A4823" s="8" t="s">
        <v>3750</v>
      </c>
      <c r="B4823" s="1">
        <v>3</v>
      </c>
      <c r="C4823" s="1">
        <v>8</v>
      </c>
      <c r="D4823" s="1">
        <v>0</v>
      </c>
      <c r="E4823" s="1">
        <v>0</v>
      </c>
      <c r="F4823" s="10">
        <f>IFERROR(VLOOKUP(A4823,'Sevinç 03.04.2023 1215'!$A:$F,5,0),0)</f>
        <v>0</v>
      </c>
      <c r="G4823" s="10">
        <f>IFERROR(VLOOKUP(A4823,'Sevinç 04.04.2023 0911'!$A:$D,4,0),0)</f>
        <v>0</v>
      </c>
      <c r="H4823" s="10">
        <f>IFERROR(VLOOKUP(A4823,'Onaya Sunulan Birim Fiyat'!$A:$C,3,0),0)</f>
        <v>0</v>
      </c>
      <c r="I4823" s="10">
        <f>IFERROR(VLOOKUP(A4823,'Eksik Birim Fiyat Satınalma'!$A:$E,5,0),0)</f>
        <v>0</v>
      </c>
      <c r="J4823" s="10">
        <f>IFERROR(VLOOKUP(A4823,'Eksik Birim Fiyat'!$A$2:$E$129,5,0),0)</f>
        <v>0</v>
      </c>
      <c r="K4823" s="10">
        <f>IFERROR(VLOOKUP(A4823,'Birim Fiyatı Olmayan Malzemeler'!$A$1:$C$128,3,0),0)</f>
        <v>0</v>
      </c>
      <c r="L4823" s="10">
        <f>IFERROR(VLOOKUP(A4823,'Reçete Altındakiler'!$A:$C,3,0),0)</f>
        <v>0</v>
      </c>
    </row>
    <row r="4824" spans="1:12" x14ac:dyDescent="0.25">
      <c r="A4824" s="8" t="s">
        <v>3750</v>
      </c>
      <c r="B4824" s="1">
        <v>16</v>
      </c>
      <c r="C4824" s="1">
        <v>10</v>
      </c>
      <c r="D4824" s="1">
        <v>0</v>
      </c>
      <c r="E4824" s="1">
        <v>0</v>
      </c>
      <c r="F4824" s="10">
        <f>IFERROR(VLOOKUP(A4824,'Sevinç 03.04.2023 1215'!$A:$F,5,0),0)</f>
        <v>0</v>
      </c>
      <c r="G4824" s="10">
        <f>IFERROR(VLOOKUP(A4824,'Sevinç 04.04.2023 0911'!$A:$D,4,0),0)</f>
        <v>0</v>
      </c>
      <c r="H4824" s="10">
        <f>IFERROR(VLOOKUP(A4824,'Onaya Sunulan Birim Fiyat'!$A:$C,3,0),0)</f>
        <v>0</v>
      </c>
      <c r="I4824" s="10">
        <f>IFERROR(VLOOKUP(A4824,'Eksik Birim Fiyat Satınalma'!$A:$E,5,0),0)</f>
        <v>0</v>
      </c>
      <c r="J4824" s="10">
        <f>IFERROR(VLOOKUP(A4824,'Eksik Birim Fiyat'!$A$2:$E$129,5,0),0)</f>
        <v>0</v>
      </c>
      <c r="K4824" s="10">
        <f>IFERROR(VLOOKUP(A4824,'Birim Fiyatı Olmayan Malzemeler'!$A$1:$C$128,3,0),0)</f>
        <v>0</v>
      </c>
      <c r="L4824" s="10">
        <f>IFERROR(VLOOKUP(A4824,'Reçete Altındakiler'!$A:$C,3,0),0)</f>
        <v>0</v>
      </c>
    </row>
    <row r="4825" spans="1:12" x14ac:dyDescent="0.25">
      <c r="A4825" s="8" t="s">
        <v>3751</v>
      </c>
      <c r="B4825" s="1">
        <v>16</v>
      </c>
      <c r="C4825" s="1">
        <v>2</v>
      </c>
      <c r="D4825" s="1">
        <v>0</v>
      </c>
      <c r="E4825" s="1">
        <v>0</v>
      </c>
      <c r="F4825" s="10">
        <f>IFERROR(VLOOKUP(A4825,'Sevinç 03.04.2023 1215'!$A:$F,5,0),0)</f>
        <v>0</v>
      </c>
      <c r="G4825" s="10">
        <f>IFERROR(VLOOKUP(A4825,'Sevinç 04.04.2023 0911'!$A:$D,4,0),0)</f>
        <v>0</v>
      </c>
      <c r="H4825" s="10">
        <f>IFERROR(VLOOKUP(A4825,'Onaya Sunulan Birim Fiyat'!$A:$C,3,0),0)</f>
        <v>0</v>
      </c>
      <c r="I4825" s="10">
        <f>IFERROR(VLOOKUP(A4825,'Eksik Birim Fiyat Satınalma'!$A:$E,5,0),0)</f>
        <v>0</v>
      </c>
      <c r="J4825" s="10">
        <f>IFERROR(VLOOKUP(A4825,'Eksik Birim Fiyat'!$A$2:$E$129,5,0),0)</f>
        <v>0</v>
      </c>
      <c r="K4825" s="10">
        <f>IFERROR(VLOOKUP(A4825,'Birim Fiyatı Olmayan Malzemeler'!$A$1:$C$128,3,0),0)</f>
        <v>0</v>
      </c>
      <c r="L4825" s="10">
        <f>IFERROR(VLOOKUP(A4825,'Reçete Altındakiler'!$A:$C,3,0),0)</f>
        <v>0</v>
      </c>
    </row>
    <row r="4826" spans="1:12" x14ac:dyDescent="0.25">
      <c r="A4826" s="8" t="s">
        <v>3590</v>
      </c>
      <c r="B4826" s="1">
        <v>22</v>
      </c>
      <c r="C4826" s="1">
        <v>2</v>
      </c>
      <c r="D4826" s="1">
        <v>0</v>
      </c>
      <c r="E4826" s="1">
        <v>0</v>
      </c>
      <c r="F4826" s="10">
        <f>IFERROR(VLOOKUP(A4826,'Sevinç 03.04.2023 1215'!$A:$F,5,0),0)</f>
        <v>0</v>
      </c>
      <c r="G4826" s="10">
        <f>IFERROR(VLOOKUP(A4826,'Sevinç 04.04.2023 0911'!$A:$D,4,0),0)</f>
        <v>0</v>
      </c>
      <c r="H4826" s="10">
        <f>IFERROR(VLOOKUP(A4826,'Onaya Sunulan Birim Fiyat'!$A:$C,3,0),0)</f>
        <v>0</v>
      </c>
      <c r="I4826" s="10">
        <f>IFERROR(VLOOKUP(A4826,'Eksik Birim Fiyat Satınalma'!$A:$E,5,0),0)</f>
        <v>0</v>
      </c>
      <c r="J4826" s="10">
        <f>IFERROR(VLOOKUP(A4826,'Eksik Birim Fiyat'!$A$2:$E$129,5,0),0)</f>
        <v>0</v>
      </c>
      <c r="K4826" s="10">
        <f>IFERROR(VLOOKUP(A4826,'Birim Fiyatı Olmayan Malzemeler'!$A$1:$C$128,3,0),0)</f>
        <v>0</v>
      </c>
      <c r="L4826" s="10">
        <f>IFERROR(VLOOKUP(A4826,'Reçete Altındakiler'!$A:$C,3,0),0)</f>
        <v>0</v>
      </c>
    </row>
    <row r="4827" spans="1:12" x14ac:dyDescent="0.25">
      <c r="A4827" s="8" t="s">
        <v>2438</v>
      </c>
      <c r="B4827" s="1">
        <v>22</v>
      </c>
      <c r="C4827" s="1">
        <v>2</v>
      </c>
      <c r="D4827" s="1">
        <v>0</v>
      </c>
      <c r="E4827" s="1">
        <v>0</v>
      </c>
      <c r="F4827" s="10">
        <f>IFERROR(VLOOKUP(A4827,'Sevinç 03.04.2023 1215'!$A:$F,5,0),0)</f>
        <v>0</v>
      </c>
      <c r="G4827" s="10">
        <f>IFERROR(VLOOKUP(A4827,'Sevinç 04.04.2023 0911'!$A:$D,4,0),0)</f>
        <v>0</v>
      </c>
      <c r="H4827" s="10">
        <f>IFERROR(VLOOKUP(A4827,'Onaya Sunulan Birim Fiyat'!$A:$C,3,0),0)</f>
        <v>0</v>
      </c>
      <c r="I4827" s="10">
        <f>IFERROR(VLOOKUP(A4827,'Eksik Birim Fiyat Satınalma'!$A:$E,5,0),0)</f>
        <v>0</v>
      </c>
      <c r="J4827" s="10">
        <f>IFERROR(VLOOKUP(A4827,'Eksik Birim Fiyat'!$A$2:$E$129,5,0),0)</f>
        <v>0</v>
      </c>
      <c r="K4827" s="10">
        <f>IFERROR(VLOOKUP(A4827,'Birim Fiyatı Olmayan Malzemeler'!$A$1:$C$128,3,0),0)</f>
        <v>0</v>
      </c>
      <c r="L4827" s="10">
        <f>IFERROR(VLOOKUP(A4827,'Reçete Altındakiler'!$A:$C,3,0),0)</f>
        <v>0</v>
      </c>
    </row>
    <row r="4828" spans="1:12" x14ac:dyDescent="0.25">
      <c r="A4828" s="8" t="s">
        <v>3752</v>
      </c>
      <c r="B4828" s="1">
        <v>3</v>
      </c>
      <c r="C4828" s="1">
        <v>4</v>
      </c>
      <c r="D4828" s="1">
        <v>0</v>
      </c>
      <c r="E4828" s="1">
        <v>0</v>
      </c>
      <c r="F4828" s="10">
        <f>IFERROR(VLOOKUP(A4828,'Sevinç 03.04.2023 1215'!$A:$F,5,0),0)</f>
        <v>0</v>
      </c>
      <c r="G4828" s="10">
        <f>IFERROR(VLOOKUP(A4828,'Sevinç 04.04.2023 0911'!$A:$D,4,0),0)</f>
        <v>0</v>
      </c>
      <c r="H4828" s="10">
        <f>IFERROR(VLOOKUP(A4828,'Onaya Sunulan Birim Fiyat'!$A:$C,3,0),0)</f>
        <v>0</v>
      </c>
      <c r="I4828" s="10">
        <f>IFERROR(VLOOKUP(A4828,'Eksik Birim Fiyat Satınalma'!$A:$E,5,0),0)</f>
        <v>0</v>
      </c>
      <c r="J4828" s="10">
        <f>IFERROR(VLOOKUP(A4828,'Eksik Birim Fiyat'!$A$2:$E$129,5,0),0)</f>
        <v>0</v>
      </c>
      <c r="K4828" s="10">
        <f>IFERROR(VLOOKUP(A4828,'Birim Fiyatı Olmayan Malzemeler'!$A$1:$C$128,3,0),0)</f>
        <v>0</v>
      </c>
      <c r="L4828" s="10">
        <f>IFERROR(VLOOKUP(A4828,'Reçete Altındakiler'!$A:$C,3,0),0)</f>
        <v>0</v>
      </c>
    </row>
    <row r="4829" spans="1:12" x14ac:dyDescent="0.25">
      <c r="A4829" s="8" t="s">
        <v>3752</v>
      </c>
      <c r="B4829" s="1">
        <v>16</v>
      </c>
      <c r="C4829" s="1">
        <v>4</v>
      </c>
      <c r="D4829" s="1">
        <v>0</v>
      </c>
      <c r="E4829" s="1">
        <v>0</v>
      </c>
      <c r="F4829" s="10">
        <f>IFERROR(VLOOKUP(A4829,'Sevinç 03.04.2023 1215'!$A:$F,5,0),0)</f>
        <v>0</v>
      </c>
      <c r="G4829" s="10">
        <f>IFERROR(VLOOKUP(A4829,'Sevinç 04.04.2023 0911'!$A:$D,4,0),0)</f>
        <v>0</v>
      </c>
      <c r="H4829" s="10">
        <f>IFERROR(VLOOKUP(A4829,'Onaya Sunulan Birim Fiyat'!$A:$C,3,0),0)</f>
        <v>0</v>
      </c>
      <c r="I4829" s="10">
        <f>IFERROR(VLOOKUP(A4829,'Eksik Birim Fiyat Satınalma'!$A:$E,5,0),0)</f>
        <v>0</v>
      </c>
      <c r="J4829" s="10">
        <f>IFERROR(VLOOKUP(A4829,'Eksik Birim Fiyat'!$A$2:$E$129,5,0),0)</f>
        <v>0</v>
      </c>
      <c r="K4829" s="10">
        <f>IFERROR(VLOOKUP(A4829,'Birim Fiyatı Olmayan Malzemeler'!$A$1:$C$128,3,0),0)</f>
        <v>0</v>
      </c>
      <c r="L4829" s="10">
        <f>IFERROR(VLOOKUP(A4829,'Reçete Altındakiler'!$A:$C,3,0),0)</f>
        <v>0</v>
      </c>
    </row>
    <row r="4830" spans="1:12" x14ac:dyDescent="0.25">
      <c r="A4830" s="8" t="s">
        <v>3753</v>
      </c>
      <c r="B4830" s="1">
        <v>22</v>
      </c>
      <c r="C4830" s="1">
        <v>8</v>
      </c>
      <c r="D4830" s="1">
        <v>0</v>
      </c>
      <c r="E4830" s="1">
        <v>0</v>
      </c>
      <c r="F4830" s="10">
        <f>IFERROR(VLOOKUP(A4830,'Sevinç 03.04.2023 1215'!$A:$F,5,0),0)</f>
        <v>0</v>
      </c>
      <c r="G4830" s="10">
        <f>IFERROR(VLOOKUP(A4830,'Sevinç 04.04.2023 0911'!$A:$D,4,0),0)</f>
        <v>0</v>
      </c>
      <c r="H4830" s="10">
        <f>IFERROR(VLOOKUP(A4830,'Onaya Sunulan Birim Fiyat'!$A:$C,3,0),0)</f>
        <v>0</v>
      </c>
      <c r="I4830" s="10">
        <f>IFERROR(VLOOKUP(A4830,'Eksik Birim Fiyat Satınalma'!$A:$E,5,0),0)</f>
        <v>0</v>
      </c>
      <c r="J4830" s="10">
        <f>IFERROR(VLOOKUP(A4830,'Eksik Birim Fiyat'!$A$2:$E$129,5,0),0)</f>
        <v>0</v>
      </c>
      <c r="K4830" s="10">
        <f>IFERROR(VLOOKUP(A4830,'Birim Fiyatı Olmayan Malzemeler'!$A$1:$C$128,3,0),0)</f>
        <v>0</v>
      </c>
      <c r="L4830" s="10">
        <f>IFERROR(VLOOKUP(A4830,'Reçete Altındakiler'!$A:$C,3,0),0)</f>
        <v>0</v>
      </c>
    </row>
    <row r="4831" spans="1:12" x14ac:dyDescent="0.25">
      <c r="A4831" s="8" t="s">
        <v>3876</v>
      </c>
      <c r="B4831" s="1">
        <v>22</v>
      </c>
      <c r="C4831" s="1">
        <v>8</v>
      </c>
      <c r="D4831" s="1">
        <v>0</v>
      </c>
      <c r="E4831" s="1">
        <v>0</v>
      </c>
      <c r="F4831" s="10">
        <f>IFERROR(VLOOKUP(A4831,'Sevinç 03.04.2023 1215'!$A:$F,5,0),0)</f>
        <v>0</v>
      </c>
      <c r="G4831" s="10">
        <f>IFERROR(VLOOKUP(A4831,'Sevinç 04.04.2023 0911'!$A:$D,4,0),0)</f>
        <v>0</v>
      </c>
      <c r="H4831" s="10">
        <f>IFERROR(VLOOKUP(A4831,'Onaya Sunulan Birim Fiyat'!$A:$C,3,0),0)</f>
        <v>0</v>
      </c>
      <c r="I4831" s="10">
        <f>IFERROR(VLOOKUP(A4831,'Eksik Birim Fiyat Satınalma'!$A:$E,5,0),0)</f>
        <v>0</v>
      </c>
      <c r="J4831" s="10">
        <f>IFERROR(VLOOKUP(A4831,'Eksik Birim Fiyat'!$A$2:$E$129,5,0),0)</f>
        <v>0</v>
      </c>
      <c r="K4831" s="10">
        <f>IFERROR(VLOOKUP(A4831,'Birim Fiyatı Olmayan Malzemeler'!$A$1:$C$128,3,0),0)</f>
        <v>0</v>
      </c>
      <c r="L4831" s="10">
        <f>IFERROR(VLOOKUP(A4831,'Reçete Altındakiler'!$A:$C,3,0),0)</f>
        <v>0</v>
      </c>
    </row>
    <row r="4832" spans="1:12" x14ac:dyDescent="0.25">
      <c r="A4832" s="8" t="s">
        <v>2439</v>
      </c>
      <c r="B4832" s="1">
        <v>16</v>
      </c>
      <c r="C4832" s="1">
        <v>2</v>
      </c>
      <c r="D4832" s="1">
        <v>0</v>
      </c>
      <c r="E4832" s="1">
        <v>0</v>
      </c>
      <c r="F4832" s="10">
        <f>IFERROR(VLOOKUP(A4832,'Sevinç 03.04.2023 1215'!$A:$F,5,0),0)</f>
        <v>0</v>
      </c>
      <c r="G4832" s="10">
        <f>IFERROR(VLOOKUP(A4832,'Sevinç 04.04.2023 0911'!$A:$D,4,0),0)</f>
        <v>0</v>
      </c>
      <c r="H4832" s="10">
        <f>IFERROR(VLOOKUP(A4832,'Onaya Sunulan Birim Fiyat'!$A:$C,3,0),0)</f>
        <v>0</v>
      </c>
      <c r="I4832" s="10">
        <f>IFERROR(VLOOKUP(A4832,'Eksik Birim Fiyat Satınalma'!$A:$E,5,0),0)</f>
        <v>0</v>
      </c>
      <c r="J4832" s="10">
        <f>IFERROR(VLOOKUP(A4832,'Eksik Birim Fiyat'!$A$2:$E$129,5,0),0)</f>
        <v>0</v>
      </c>
      <c r="K4832" s="10">
        <f>IFERROR(VLOOKUP(A4832,'Birim Fiyatı Olmayan Malzemeler'!$A$1:$C$128,3,0),0)</f>
        <v>0</v>
      </c>
      <c r="L4832" s="10">
        <f>IFERROR(VLOOKUP(A4832,'Reçete Altındakiler'!$A:$C,3,0),0)</f>
        <v>0</v>
      </c>
    </row>
    <row r="4833" spans="1:12" x14ac:dyDescent="0.25">
      <c r="A4833" s="8" t="s">
        <v>4228</v>
      </c>
      <c r="B4833" s="1">
        <v>22</v>
      </c>
      <c r="C4833" s="1">
        <v>2</v>
      </c>
      <c r="D4833" s="1">
        <v>0</v>
      </c>
      <c r="E4833" s="1">
        <v>0</v>
      </c>
      <c r="F4833" s="10">
        <f>IFERROR(VLOOKUP(A4833,'Sevinç 03.04.2023 1215'!$A:$F,5,0),0)</f>
        <v>0</v>
      </c>
      <c r="G4833" s="10">
        <f>IFERROR(VLOOKUP(A4833,'Sevinç 04.04.2023 0911'!$A:$D,4,0),0)</f>
        <v>0</v>
      </c>
      <c r="H4833" s="10">
        <f>IFERROR(VLOOKUP(A4833,'Onaya Sunulan Birim Fiyat'!$A:$C,3,0),0)</f>
        <v>0</v>
      </c>
      <c r="I4833" s="10">
        <f>IFERROR(VLOOKUP(A4833,'Eksik Birim Fiyat Satınalma'!$A:$E,5,0),0)</f>
        <v>0</v>
      </c>
      <c r="J4833" s="10">
        <f>IFERROR(VLOOKUP(A4833,'Eksik Birim Fiyat'!$A$2:$E$129,5,0),0)</f>
        <v>0</v>
      </c>
      <c r="K4833" s="10">
        <f>IFERROR(VLOOKUP(A4833,'Birim Fiyatı Olmayan Malzemeler'!$A$1:$C$128,3,0),0)</f>
        <v>0</v>
      </c>
      <c r="L4833" s="10">
        <f>IFERROR(VLOOKUP(A4833,'Reçete Altındakiler'!$A:$C,3,0),0)</f>
        <v>0</v>
      </c>
    </row>
    <row r="4834" spans="1:12" x14ac:dyDescent="0.25">
      <c r="A4834" s="8" t="s">
        <v>3834</v>
      </c>
      <c r="B4834" s="1">
        <v>3</v>
      </c>
      <c r="C4834" s="1">
        <v>2</v>
      </c>
      <c r="D4834" s="1">
        <v>0</v>
      </c>
      <c r="E4834" s="1">
        <v>0</v>
      </c>
      <c r="F4834" s="10">
        <f>IFERROR(VLOOKUP(A4834,'Sevinç 03.04.2023 1215'!$A:$F,5,0),0)</f>
        <v>0</v>
      </c>
      <c r="G4834" s="10">
        <f>IFERROR(VLOOKUP(A4834,'Sevinç 04.04.2023 0911'!$A:$D,4,0),0)</f>
        <v>0</v>
      </c>
      <c r="H4834" s="10">
        <f>IFERROR(VLOOKUP(A4834,'Onaya Sunulan Birim Fiyat'!$A:$C,3,0),0)</f>
        <v>0</v>
      </c>
      <c r="I4834" s="10">
        <f>IFERROR(VLOOKUP(A4834,'Eksik Birim Fiyat Satınalma'!$A:$E,5,0),0)</f>
        <v>0</v>
      </c>
      <c r="J4834" s="10">
        <f>IFERROR(VLOOKUP(A4834,'Eksik Birim Fiyat'!$A$2:$E$129,5,0),0)</f>
        <v>0</v>
      </c>
      <c r="K4834" s="10">
        <f>IFERROR(VLOOKUP(A4834,'Birim Fiyatı Olmayan Malzemeler'!$A$1:$C$128,3,0),0)</f>
        <v>0</v>
      </c>
      <c r="L4834" s="10">
        <f>IFERROR(VLOOKUP(A4834,'Reçete Altındakiler'!$A:$C,3,0),0)</f>
        <v>0</v>
      </c>
    </row>
    <row r="4835" spans="1:12" x14ac:dyDescent="0.25">
      <c r="A4835" s="8" t="s">
        <v>3834</v>
      </c>
      <c r="B4835" s="1">
        <v>22</v>
      </c>
      <c r="C4835" s="1">
        <v>18</v>
      </c>
      <c r="D4835" s="1">
        <v>0</v>
      </c>
      <c r="E4835" s="1">
        <v>0</v>
      </c>
      <c r="F4835" s="10">
        <f>IFERROR(VLOOKUP(A4835,'Sevinç 03.04.2023 1215'!$A:$F,5,0),0)</f>
        <v>0</v>
      </c>
      <c r="G4835" s="10">
        <f>IFERROR(VLOOKUP(A4835,'Sevinç 04.04.2023 0911'!$A:$D,4,0),0)</f>
        <v>0</v>
      </c>
      <c r="H4835" s="10">
        <f>IFERROR(VLOOKUP(A4835,'Onaya Sunulan Birim Fiyat'!$A:$C,3,0),0)</f>
        <v>0</v>
      </c>
      <c r="I4835" s="10">
        <f>IFERROR(VLOOKUP(A4835,'Eksik Birim Fiyat Satınalma'!$A:$E,5,0),0)</f>
        <v>0</v>
      </c>
      <c r="J4835" s="10">
        <f>IFERROR(VLOOKUP(A4835,'Eksik Birim Fiyat'!$A$2:$E$129,5,0),0)</f>
        <v>0</v>
      </c>
      <c r="K4835" s="10">
        <f>IFERROR(VLOOKUP(A4835,'Birim Fiyatı Olmayan Malzemeler'!$A$1:$C$128,3,0),0)</f>
        <v>0</v>
      </c>
      <c r="L4835" s="10">
        <f>IFERROR(VLOOKUP(A4835,'Reçete Altındakiler'!$A:$C,3,0),0)</f>
        <v>0</v>
      </c>
    </row>
    <row r="4836" spans="1:12" x14ac:dyDescent="0.25">
      <c r="A4836" s="8" t="s">
        <v>3591</v>
      </c>
      <c r="B4836" s="1">
        <v>3</v>
      </c>
      <c r="C4836" s="1">
        <v>8</v>
      </c>
      <c r="D4836" s="1">
        <v>0</v>
      </c>
      <c r="E4836" s="1">
        <v>0</v>
      </c>
      <c r="F4836" s="10">
        <f>IFERROR(VLOOKUP(A4836,'Sevinç 03.04.2023 1215'!$A:$F,5,0),0)</f>
        <v>0</v>
      </c>
      <c r="G4836" s="10">
        <f>IFERROR(VLOOKUP(A4836,'Sevinç 04.04.2023 0911'!$A:$D,4,0),0)</f>
        <v>0</v>
      </c>
      <c r="H4836" s="10">
        <f>IFERROR(VLOOKUP(A4836,'Onaya Sunulan Birim Fiyat'!$A:$C,3,0),0)</f>
        <v>0</v>
      </c>
      <c r="I4836" s="10">
        <f>IFERROR(VLOOKUP(A4836,'Eksik Birim Fiyat Satınalma'!$A:$E,5,0),0)</f>
        <v>0</v>
      </c>
      <c r="J4836" s="10">
        <f>IFERROR(VLOOKUP(A4836,'Eksik Birim Fiyat'!$A$2:$E$129,5,0),0)</f>
        <v>0</v>
      </c>
      <c r="K4836" s="10">
        <f>IFERROR(VLOOKUP(A4836,'Birim Fiyatı Olmayan Malzemeler'!$A$1:$C$128,3,0),0)</f>
        <v>0</v>
      </c>
      <c r="L4836" s="10">
        <f>IFERROR(VLOOKUP(A4836,'Reçete Altındakiler'!$A:$C,3,0),0)</f>
        <v>0</v>
      </c>
    </row>
    <row r="4837" spans="1:12" x14ac:dyDescent="0.25">
      <c r="A4837" s="8" t="s">
        <v>3591</v>
      </c>
      <c r="B4837" s="1">
        <v>16</v>
      </c>
      <c r="C4837" s="1">
        <v>4</v>
      </c>
      <c r="D4837" s="1">
        <v>0</v>
      </c>
      <c r="E4837" s="1">
        <v>0</v>
      </c>
      <c r="F4837" s="10">
        <f>IFERROR(VLOOKUP(A4837,'Sevinç 03.04.2023 1215'!$A:$F,5,0),0)</f>
        <v>0</v>
      </c>
      <c r="G4837" s="10">
        <f>IFERROR(VLOOKUP(A4837,'Sevinç 04.04.2023 0911'!$A:$D,4,0),0)</f>
        <v>0</v>
      </c>
      <c r="H4837" s="10">
        <f>IFERROR(VLOOKUP(A4837,'Onaya Sunulan Birim Fiyat'!$A:$C,3,0),0)</f>
        <v>0</v>
      </c>
      <c r="I4837" s="10">
        <f>IFERROR(VLOOKUP(A4837,'Eksik Birim Fiyat Satınalma'!$A:$E,5,0),0)</f>
        <v>0</v>
      </c>
      <c r="J4837" s="10">
        <f>IFERROR(VLOOKUP(A4837,'Eksik Birim Fiyat'!$A$2:$E$129,5,0),0)</f>
        <v>0</v>
      </c>
      <c r="K4837" s="10">
        <f>IFERROR(VLOOKUP(A4837,'Birim Fiyatı Olmayan Malzemeler'!$A$1:$C$128,3,0),0)</f>
        <v>0</v>
      </c>
      <c r="L4837" s="10">
        <f>IFERROR(VLOOKUP(A4837,'Reçete Altındakiler'!$A:$C,3,0),0)</f>
        <v>0</v>
      </c>
    </row>
    <row r="4838" spans="1:12" x14ac:dyDescent="0.25">
      <c r="A4838" s="8" t="s">
        <v>2440</v>
      </c>
      <c r="B4838" s="1">
        <v>3</v>
      </c>
      <c r="C4838" s="1">
        <v>6</v>
      </c>
      <c r="D4838" s="1">
        <v>0</v>
      </c>
      <c r="E4838" s="1">
        <v>0</v>
      </c>
      <c r="F4838" s="10">
        <f>IFERROR(VLOOKUP(A4838,'Sevinç 03.04.2023 1215'!$A:$F,5,0),0)</f>
        <v>0</v>
      </c>
      <c r="G4838" s="10">
        <f>IFERROR(VLOOKUP(A4838,'Sevinç 04.04.2023 0911'!$A:$D,4,0),0)</f>
        <v>0</v>
      </c>
      <c r="H4838" s="10">
        <f>IFERROR(VLOOKUP(A4838,'Onaya Sunulan Birim Fiyat'!$A:$C,3,0),0)</f>
        <v>0</v>
      </c>
      <c r="I4838" s="10">
        <f>IFERROR(VLOOKUP(A4838,'Eksik Birim Fiyat Satınalma'!$A:$E,5,0),0)</f>
        <v>0</v>
      </c>
      <c r="J4838" s="10">
        <f>IFERROR(VLOOKUP(A4838,'Eksik Birim Fiyat'!$A$2:$E$129,5,0),0)</f>
        <v>0</v>
      </c>
      <c r="K4838" s="10">
        <f>IFERROR(VLOOKUP(A4838,'Birim Fiyatı Olmayan Malzemeler'!$A$1:$C$128,3,0),0)</f>
        <v>0</v>
      </c>
      <c r="L4838" s="10">
        <f>IFERROR(VLOOKUP(A4838,'Reçete Altındakiler'!$A:$C,3,0),0)</f>
        <v>0</v>
      </c>
    </row>
    <row r="4839" spans="1:12" x14ac:dyDescent="0.25">
      <c r="A4839" s="8" t="s">
        <v>3943</v>
      </c>
      <c r="B4839" s="1">
        <v>22</v>
      </c>
      <c r="C4839" s="1">
        <v>10</v>
      </c>
      <c r="D4839" s="1">
        <v>0</v>
      </c>
      <c r="E4839" s="1">
        <v>0</v>
      </c>
      <c r="F4839" s="10">
        <f>IFERROR(VLOOKUP(A4839,'Sevinç 03.04.2023 1215'!$A:$F,5,0),0)</f>
        <v>0</v>
      </c>
      <c r="G4839" s="10">
        <f>IFERROR(VLOOKUP(A4839,'Sevinç 04.04.2023 0911'!$A:$D,4,0),0)</f>
        <v>0</v>
      </c>
      <c r="H4839" s="10">
        <f>IFERROR(VLOOKUP(A4839,'Onaya Sunulan Birim Fiyat'!$A:$C,3,0),0)</f>
        <v>0</v>
      </c>
      <c r="I4839" s="10">
        <f>IFERROR(VLOOKUP(A4839,'Eksik Birim Fiyat Satınalma'!$A:$E,5,0),0)</f>
        <v>0</v>
      </c>
      <c r="J4839" s="10">
        <f>IFERROR(VLOOKUP(A4839,'Eksik Birim Fiyat'!$A$2:$E$129,5,0),0)</f>
        <v>0</v>
      </c>
      <c r="K4839" s="10">
        <f>IFERROR(VLOOKUP(A4839,'Birim Fiyatı Olmayan Malzemeler'!$A$1:$C$128,3,0),0)</f>
        <v>0</v>
      </c>
      <c r="L4839" s="10">
        <f>IFERROR(VLOOKUP(A4839,'Reçete Altındakiler'!$A:$C,3,0),0)</f>
        <v>0</v>
      </c>
    </row>
    <row r="4840" spans="1:12" x14ac:dyDescent="0.25">
      <c r="A4840" s="8" t="s">
        <v>3754</v>
      </c>
      <c r="B4840" s="1">
        <v>3</v>
      </c>
      <c r="C4840" s="1">
        <v>2</v>
      </c>
      <c r="D4840" s="1">
        <v>0</v>
      </c>
      <c r="E4840" s="1">
        <v>0</v>
      </c>
      <c r="F4840" s="10">
        <f>IFERROR(VLOOKUP(A4840,'Sevinç 03.04.2023 1215'!$A:$F,5,0),0)</f>
        <v>0</v>
      </c>
      <c r="G4840" s="10">
        <f>IFERROR(VLOOKUP(A4840,'Sevinç 04.04.2023 0911'!$A:$D,4,0),0)</f>
        <v>0</v>
      </c>
      <c r="H4840" s="10">
        <f>IFERROR(VLOOKUP(A4840,'Onaya Sunulan Birim Fiyat'!$A:$C,3,0),0)</f>
        <v>0</v>
      </c>
      <c r="I4840" s="10">
        <f>IFERROR(VLOOKUP(A4840,'Eksik Birim Fiyat Satınalma'!$A:$E,5,0),0)</f>
        <v>0</v>
      </c>
      <c r="J4840" s="10">
        <f>IFERROR(VLOOKUP(A4840,'Eksik Birim Fiyat'!$A$2:$E$129,5,0),0)</f>
        <v>0</v>
      </c>
      <c r="K4840" s="10">
        <f>IFERROR(VLOOKUP(A4840,'Birim Fiyatı Olmayan Malzemeler'!$A$1:$C$128,3,0),0)</f>
        <v>0</v>
      </c>
      <c r="L4840" s="10">
        <f>IFERROR(VLOOKUP(A4840,'Reçete Altındakiler'!$A:$C,3,0),0)</f>
        <v>0</v>
      </c>
    </row>
    <row r="4841" spans="1:12" x14ac:dyDescent="0.25">
      <c r="A4841" s="8" t="s">
        <v>3754</v>
      </c>
      <c r="B4841" s="1">
        <v>22</v>
      </c>
      <c r="C4841" s="1">
        <v>10</v>
      </c>
      <c r="D4841" s="1">
        <v>0</v>
      </c>
      <c r="E4841" s="1">
        <v>0</v>
      </c>
      <c r="F4841" s="10">
        <f>IFERROR(VLOOKUP(A4841,'Sevinç 03.04.2023 1215'!$A:$F,5,0),0)</f>
        <v>0</v>
      </c>
      <c r="G4841" s="10">
        <f>IFERROR(VLOOKUP(A4841,'Sevinç 04.04.2023 0911'!$A:$D,4,0),0)</f>
        <v>0</v>
      </c>
      <c r="H4841" s="10">
        <f>IFERROR(VLOOKUP(A4841,'Onaya Sunulan Birim Fiyat'!$A:$C,3,0),0)</f>
        <v>0</v>
      </c>
      <c r="I4841" s="10">
        <f>IFERROR(VLOOKUP(A4841,'Eksik Birim Fiyat Satınalma'!$A:$E,5,0),0)</f>
        <v>0</v>
      </c>
      <c r="J4841" s="10">
        <f>IFERROR(VLOOKUP(A4841,'Eksik Birim Fiyat'!$A$2:$E$129,5,0),0)</f>
        <v>0</v>
      </c>
      <c r="K4841" s="10">
        <f>IFERROR(VLOOKUP(A4841,'Birim Fiyatı Olmayan Malzemeler'!$A$1:$C$128,3,0),0)</f>
        <v>0</v>
      </c>
      <c r="L4841" s="10">
        <f>IFERROR(VLOOKUP(A4841,'Reçete Altındakiler'!$A:$C,3,0),0)</f>
        <v>0</v>
      </c>
    </row>
    <row r="4842" spans="1:12" x14ac:dyDescent="0.25">
      <c r="A4842" s="8" t="s">
        <v>3755</v>
      </c>
      <c r="B4842" s="1">
        <v>22</v>
      </c>
      <c r="C4842" s="1">
        <v>10</v>
      </c>
      <c r="D4842" s="1">
        <v>0</v>
      </c>
      <c r="E4842" s="1">
        <v>0</v>
      </c>
      <c r="F4842" s="10">
        <f>IFERROR(VLOOKUP(A4842,'Sevinç 03.04.2023 1215'!$A:$F,5,0),0)</f>
        <v>0</v>
      </c>
      <c r="G4842" s="10">
        <f>IFERROR(VLOOKUP(A4842,'Sevinç 04.04.2023 0911'!$A:$D,4,0),0)</f>
        <v>0</v>
      </c>
      <c r="H4842" s="10">
        <f>IFERROR(VLOOKUP(A4842,'Onaya Sunulan Birim Fiyat'!$A:$C,3,0),0)</f>
        <v>0</v>
      </c>
      <c r="I4842" s="10">
        <f>IFERROR(VLOOKUP(A4842,'Eksik Birim Fiyat Satınalma'!$A:$E,5,0),0)</f>
        <v>0</v>
      </c>
      <c r="J4842" s="10">
        <f>IFERROR(VLOOKUP(A4842,'Eksik Birim Fiyat'!$A$2:$E$129,5,0),0)</f>
        <v>0</v>
      </c>
      <c r="K4842" s="10">
        <f>IFERROR(VLOOKUP(A4842,'Birim Fiyatı Olmayan Malzemeler'!$A$1:$C$128,3,0),0)</f>
        <v>0</v>
      </c>
      <c r="L4842" s="10">
        <f>IFERROR(VLOOKUP(A4842,'Reçete Altındakiler'!$A:$C,3,0),0)</f>
        <v>0</v>
      </c>
    </row>
    <row r="4843" spans="1:12" x14ac:dyDescent="0.25">
      <c r="A4843" s="8" t="s">
        <v>3835</v>
      </c>
      <c r="B4843" s="1">
        <v>22</v>
      </c>
      <c r="C4843" s="1">
        <v>2</v>
      </c>
      <c r="D4843" s="1">
        <v>0</v>
      </c>
      <c r="E4843" s="1">
        <v>0</v>
      </c>
      <c r="F4843" s="10">
        <f>IFERROR(VLOOKUP(A4843,'Sevinç 03.04.2023 1215'!$A:$F,5,0),0)</f>
        <v>0</v>
      </c>
      <c r="G4843" s="10">
        <f>IFERROR(VLOOKUP(A4843,'Sevinç 04.04.2023 0911'!$A:$D,4,0),0)</f>
        <v>0</v>
      </c>
      <c r="H4843" s="10">
        <f>IFERROR(VLOOKUP(A4843,'Onaya Sunulan Birim Fiyat'!$A:$C,3,0),0)</f>
        <v>0</v>
      </c>
      <c r="I4843" s="10">
        <f>IFERROR(VLOOKUP(A4843,'Eksik Birim Fiyat Satınalma'!$A:$E,5,0),0)</f>
        <v>0</v>
      </c>
      <c r="J4843" s="10">
        <f>IFERROR(VLOOKUP(A4843,'Eksik Birim Fiyat'!$A$2:$E$129,5,0),0)</f>
        <v>0</v>
      </c>
      <c r="K4843" s="10">
        <f>IFERROR(VLOOKUP(A4843,'Birim Fiyatı Olmayan Malzemeler'!$A$1:$C$128,3,0),0)</f>
        <v>0</v>
      </c>
      <c r="L4843" s="10">
        <f>IFERROR(VLOOKUP(A4843,'Reçete Altındakiler'!$A:$C,3,0),0)</f>
        <v>0</v>
      </c>
    </row>
    <row r="4844" spans="1:12" x14ac:dyDescent="0.25">
      <c r="A4844" s="8" t="s">
        <v>3944</v>
      </c>
      <c r="B4844" s="1">
        <v>16</v>
      </c>
      <c r="C4844" s="1">
        <v>33</v>
      </c>
      <c r="D4844" s="1">
        <v>0</v>
      </c>
      <c r="E4844" s="1">
        <v>0</v>
      </c>
      <c r="F4844" s="10">
        <f>IFERROR(VLOOKUP(A4844,'Sevinç 03.04.2023 1215'!$A:$F,5,0),0)</f>
        <v>0</v>
      </c>
      <c r="G4844" s="10">
        <f>IFERROR(VLOOKUP(A4844,'Sevinç 04.04.2023 0911'!$A:$D,4,0),0)</f>
        <v>0</v>
      </c>
      <c r="H4844" s="10">
        <f>IFERROR(VLOOKUP(A4844,'Onaya Sunulan Birim Fiyat'!$A:$C,3,0),0)</f>
        <v>0</v>
      </c>
      <c r="I4844" s="10">
        <f>IFERROR(VLOOKUP(A4844,'Eksik Birim Fiyat Satınalma'!$A:$E,5,0),0)</f>
        <v>0</v>
      </c>
      <c r="J4844" s="10">
        <f>IFERROR(VLOOKUP(A4844,'Eksik Birim Fiyat'!$A$2:$E$129,5,0),0)</f>
        <v>0</v>
      </c>
      <c r="K4844" s="10">
        <f>IFERROR(VLOOKUP(A4844,'Birim Fiyatı Olmayan Malzemeler'!$A$1:$C$128,3,0),0)</f>
        <v>0</v>
      </c>
      <c r="L4844" s="10">
        <f>IFERROR(VLOOKUP(A4844,'Reçete Altındakiler'!$A:$C,3,0),0)</f>
        <v>0</v>
      </c>
    </row>
    <row r="4845" spans="1:12" x14ac:dyDescent="0.25">
      <c r="A4845" s="8" t="s">
        <v>3592</v>
      </c>
      <c r="B4845" s="1">
        <v>16</v>
      </c>
      <c r="C4845" s="1">
        <v>11</v>
      </c>
      <c r="D4845" s="1">
        <v>0</v>
      </c>
      <c r="E4845" s="1">
        <v>0</v>
      </c>
      <c r="F4845" s="10">
        <f>IFERROR(VLOOKUP(A4845,'Sevinç 03.04.2023 1215'!$A:$F,5,0),0)</f>
        <v>0</v>
      </c>
      <c r="G4845" s="10">
        <f>IFERROR(VLOOKUP(A4845,'Sevinç 04.04.2023 0911'!$A:$D,4,0),0)</f>
        <v>0</v>
      </c>
      <c r="H4845" s="10">
        <f>IFERROR(VLOOKUP(A4845,'Onaya Sunulan Birim Fiyat'!$A:$C,3,0),0)</f>
        <v>0</v>
      </c>
      <c r="I4845" s="10">
        <f>IFERROR(VLOOKUP(A4845,'Eksik Birim Fiyat Satınalma'!$A:$E,5,0),0)</f>
        <v>0</v>
      </c>
      <c r="J4845" s="10">
        <f>IFERROR(VLOOKUP(A4845,'Eksik Birim Fiyat'!$A$2:$E$129,5,0),0)</f>
        <v>0</v>
      </c>
      <c r="K4845" s="10">
        <f>IFERROR(VLOOKUP(A4845,'Birim Fiyatı Olmayan Malzemeler'!$A$1:$C$128,3,0),0)</f>
        <v>0</v>
      </c>
      <c r="L4845" s="10">
        <f>IFERROR(VLOOKUP(A4845,'Reçete Altındakiler'!$A:$C,3,0),0)</f>
        <v>0</v>
      </c>
    </row>
    <row r="4846" spans="1:12" x14ac:dyDescent="0.25">
      <c r="A4846" s="8" t="s">
        <v>3756</v>
      </c>
      <c r="B4846" s="1">
        <v>22</v>
      </c>
      <c r="C4846" s="1">
        <v>2</v>
      </c>
      <c r="D4846" s="1">
        <v>0</v>
      </c>
      <c r="E4846" s="1">
        <v>0</v>
      </c>
      <c r="F4846" s="10">
        <f>IFERROR(VLOOKUP(A4846,'Sevinç 03.04.2023 1215'!$A:$F,5,0),0)</f>
        <v>0</v>
      </c>
      <c r="G4846" s="10">
        <f>IFERROR(VLOOKUP(A4846,'Sevinç 04.04.2023 0911'!$A:$D,4,0),0)</f>
        <v>0</v>
      </c>
      <c r="H4846" s="10">
        <f>IFERROR(VLOOKUP(A4846,'Onaya Sunulan Birim Fiyat'!$A:$C,3,0),0)</f>
        <v>0</v>
      </c>
      <c r="I4846" s="10">
        <f>IFERROR(VLOOKUP(A4846,'Eksik Birim Fiyat Satınalma'!$A:$E,5,0),0)</f>
        <v>0</v>
      </c>
      <c r="J4846" s="10">
        <f>IFERROR(VLOOKUP(A4846,'Eksik Birim Fiyat'!$A$2:$E$129,5,0),0)</f>
        <v>0</v>
      </c>
      <c r="K4846" s="10">
        <f>IFERROR(VLOOKUP(A4846,'Birim Fiyatı Olmayan Malzemeler'!$A$1:$C$128,3,0),0)</f>
        <v>0</v>
      </c>
      <c r="L4846" s="10">
        <f>IFERROR(VLOOKUP(A4846,'Reçete Altındakiler'!$A:$C,3,0),0)</f>
        <v>0</v>
      </c>
    </row>
    <row r="4847" spans="1:12" x14ac:dyDescent="0.25">
      <c r="A4847" s="8" t="s">
        <v>3968</v>
      </c>
      <c r="B4847" s="1">
        <v>16</v>
      </c>
      <c r="C4847" s="1">
        <v>9</v>
      </c>
      <c r="D4847" s="1">
        <v>0</v>
      </c>
      <c r="E4847" s="1">
        <v>0</v>
      </c>
      <c r="F4847" s="10">
        <f>IFERROR(VLOOKUP(A4847,'Sevinç 03.04.2023 1215'!$A:$F,5,0),0)</f>
        <v>0</v>
      </c>
      <c r="G4847" s="10">
        <f>IFERROR(VLOOKUP(A4847,'Sevinç 04.04.2023 0911'!$A:$D,4,0),0)</f>
        <v>0</v>
      </c>
      <c r="H4847" s="10">
        <f>IFERROR(VLOOKUP(A4847,'Onaya Sunulan Birim Fiyat'!$A:$C,3,0),0)</f>
        <v>0</v>
      </c>
      <c r="I4847" s="10">
        <f>IFERROR(VLOOKUP(A4847,'Eksik Birim Fiyat Satınalma'!$A:$E,5,0),0)</f>
        <v>0</v>
      </c>
      <c r="J4847" s="10">
        <f>IFERROR(VLOOKUP(A4847,'Eksik Birim Fiyat'!$A$2:$E$129,5,0),0)</f>
        <v>0</v>
      </c>
      <c r="K4847" s="10">
        <f>IFERROR(VLOOKUP(A4847,'Birim Fiyatı Olmayan Malzemeler'!$A$1:$C$128,3,0),0)</f>
        <v>0</v>
      </c>
      <c r="L4847" s="10">
        <f>IFERROR(VLOOKUP(A4847,'Reçete Altındakiler'!$A:$C,3,0),0)</f>
        <v>0</v>
      </c>
    </row>
    <row r="4848" spans="1:12" x14ac:dyDescent="0.25">
      <c r="A4848" s="8" t="s">
        <v>3593</v>
      </c>
      <c r="B4848" s="1">
        <v>3</v>
      </c>
      <c r="C4848" s="1">
        <v>6</v>
      </c>
      <c r="D4848" s="1">
        <v>0</v>
      </c>
      <c r="E4848" s="1">
        <v>0</v>
      </c>
      <c r="F4848" s="10">
        <f>IFERROR(VLOOKUP(A4848,'Sevinç 03.04.2023 1215'!$A:$F,5,0),0)</f>
        <v>0</v>
      </c>
      <c r="G4848" s="10">
        <f>IFERROR(VLOOKUP(A4848,'Sevinç 04.04.2023 0911'!$A:$D,4,0),0)</f>
        <v>0</v>
      </c>
      <c r="H4848" s="10">
        <f>IFERROR(VLOOKUP(A4848,'Onaya Sunulan Birim Fiyat'!$A:$C,3,0),0)</f>
        <v>0</v>
      </c>
      <c r="I4848" s="10">
        <f>IFERROR(VLOOKUP(A4848,'Eksik Birim Fiyat Satınalma'!$A:$E,5,0),0)</f>
        <v>0</v>
      </c>
      <c r="J4848" s="10">
        <f>IFERROR(VLOOKUP(A4848,'Eksik Birim Fiyat'!$A$2:$E$129,5,0),0)</f>
        <v>0</v>
      </c>
      <c r="K4848" s="10">
        <f>IFERROR(VLOOKUP(A4848,'Birim Fiyatı Olmayan Malzemeler'!$A$1:$C$128,3,0),0)</f>
        <v>0</v>
      </c>
      <c r="L4848" s="10">
        <f>IFERROR(VLOOKUP(A4848,'Reçete Altındakiler'!$A:$C,3,0),0)</f>
        <v>0</v>
      </c>
    </row>
    <row r="4849" spans="1:12" x14ac:dyDescent="0.25">
      <c r="A4849" s="8" t="s">
        <v>3593</v>
      </c>
      <c r="B4849" s="1">
        <v>16</v>
      </c>
      <c r="C4849" s="1">
        <v>5</v>
      </c>
      <c r="D4849" s="1">
        <v>0</v>
      </c>
      <c r="E4849" s="1">
        <v>0</v>
      </c>
      <c r="F4849" s="10">
        <f>IFERROR(VLOOKUP(A4849,'Sevinç 03.04.2023 1215'!$A:$F,5,0),0)</f>
        <v>0</v>
      </c>
      <c r="G4849" s="10">
        <f>IFERROR(VLOOKUP(A4849,'Sevinç 04.04.2023 0911'!$A:$D,4,0),0)</f>
        <v>0</v>
      </c>
      <c r="H4849" s="10">
        <f>IFERROR(VLOOKUP(A4849,'Onaya Sunulan Birim Fiyat'!$A:$C,3,0),0)</f>
        <v>0</v>
      </c>
      <c r="I4849" s="10">
        <f>IFERROR(VLOOKUP(A4849,'Eksik Birim Fiyat Satınalma'!$A:$E,5,0),0)</f>
        <v>0</v>
      </c>
      <c r="J4849" s="10">
        <f>IFERROR(VLOOKUP(A4849,'Eksik Birim Fiyat'!$A$2:$E$129,5,0),0)</f>
        <v>0</v>
      </c>
      <c r="K4849" s="10">
        <f>IFERROR(VLOOKUP(A4849,'Birim Fiyatı Olmayan Malzemeler'!$A$1:$C$128,3,0),0)</f>
        <v>0</v>
      </c>
      <c r="L4849" s="10">
        <f>IFERROR(VLOOKUP(A4849,'Reçete Altındakiler'!$A:$C,3,0),0)</f>
        <v>0</v>
      </c>
    </row>
    <row r="4850" spans="1:12" x14ac:dyDescent="0.25">
      <c r="A4850" s="8" t="s">
        <v>3594</v>
      </c>
      <c r="B4850" s="1">
        <v>16</v>
      </c>
      <c r="C4850" s="1">
        <v>14</v>
      </c>
      <c r="D4850" s="1">
        <v>0</v>
      </c>
      <c r="E4850" s="1">
        <v>0</v>
      </c>
      <c r="F4850" s="10">
        <f>IFERROR(VLOOKUP(A4850,'Sevinç 03.04.2023 1215'!$A:$F,5,0),0)</f>
        <v>0</v>
      </c>
      <c r="G4850" s="10">
        <f>IFERROR(VLOOKUP(A4850,'Sevinç 04.04.2023 0911'!$A:$D,4,0),0)</f>
        <v>0</v>
      </c>
      <c r="H4850" s="10">
        <f>IFERROR(VLOOKUP(A4850,'Onaya Sunulan Birim Fiyat'!$A:$C,3,0),0)</f>
        <v>0</v>
      </c>
      <c r="I4850" s="10">
        <f>IFERROR(VLOOKUP(A4850,'Eksik Birim Fiyat Satınalma'!$A:$E,5,0),0)</f>
        <v>0</v>
      </c>
      <c r="J4850" s="10">
        <f>IFERROR(VLOOKUP(A4850,'Eksik Birim Fiyat'!$A$2:$E$129,5,0),0)</f>
        <v>0</v>
      </c>
      <c r="K4850" s="10">
        <f>IFERROR(VLOOKUP(A4850,'Birim Fiyatı Olmayan Malzemeler'!$A$1:$C$128,3,0),0)</f>
        <v>0</v>
      </c>
      <c r="L4850" s="10">
        <f>IFERROR(VLOOKUP(A4850,'Reçete Altındakiler'!$A:$C,3,0),0)</f>
        <v>0</v>
      </c>
    </row>
    <row r="4851" spans="1:12" x14ac:dyDescent="0.25">
      <c r="A4851" s="8" t="s">
        <v>3836</v>
      </c>
      <c r="B4851" s="1">
        <v>16</v>
      </c>
      <c r="C4851" s="1">
        <v>13</v>
      </c>
      <c r="D4851" s="1">
        <v>0</v>
      </c>
      <c r="E4851" s="1">
        <v>0</v>
      </c>
      <c r="F4851" s="10">
        <f>IFERROR(VLOOKUP(A4851,'Sevinç 03.04.2023 1215'!$A:$F,5,0),0)</f>
        <v>0</v>
      </c>
      <c r="G4851" s="10">
        <f>IFERROR(VLOOKUP(A4851,'Sevinç 04.04.2023 0911'!$A:$D,4,0),0)</f>
        <v>0</v>
      </c>
      <c r="H4851" s="10">
        <f>IFERROR(VLOOKUP(A4851,'Onaya Sunulan Birim Fiyat'!$A:$C,3,0),0)</f>
        <v>0</v>
      </c>
      <c r="I4851" s="10">
        <f>IFERROR(VLOOKUP(A4851,'Eksik Birim Fiyat Satınalma'!$A:$E,5,0),0)</f>
        <v>0</v>
      </c>
      <c r="J4851" s="10">
        <f>IFERROR(VLOOKUP(A4851,'Eksik Birim Fiyat'!$A$2:$E$129,5,0),0)</f>
        <v>0</v>
      </c>
      <c r="K4851" s="10">
        <f>IFERROR(VLOOKUP(A4851,'Birim Fiyatı Olmayan Malzemeler'!$A$1:$C$128,3,0),0)</f>
        <v>0</v>
      </c>
      <c r="L4851" s="10">
        <f>IFERROR(VLOOKUP(A4851,'Reçete Altındakiler'!$A:$C,3,0),0)</f>
        <v>0</v>
      </c>
    </row>
    <row r="4852" spans="1:12" x14ac:dyDescent="0.25">
      <c r="A4852" s="8" t="s">
        <v>4229</v>
      </c>
      <c r="B4852" s="1">
        <v>16</v>
      </c>
      <c r="C4852" s="1">
        <v>2</v>
      </c>
      <c r="D4852" s="1">
        <v>0</v>
      </c>
      <c r="E4852" s="1">
        <v>0</v>
      </c>
      <c r="F4852" s="10">
        <f>IFERROR(VLOOKUP(A4852,'Sevinç 03.04.2023 1215'!$A:$F,5,0),0)</f>
        <v>0</v>
      </c>
      <c r="G4852" s="10">
        <f>IFERROR(VLOOKUP(A4852,'Sevinç 04.04.2023 0911'!$A:$D,4,0),0)</f>
        <v>0</v>
      </c>
      <c r="H4852" s="10">
        <f>IFERROR(VLOOKUP(A4852,'Onaya Sunulan Birim Fiyat'!$A:$C,3,0),0)</f>
        <v>0</v>
      </c>
      <c r="I4852" s="10">
        <f>IFERROR(VLOOKUP(A4852,'Eksik Birim Fiyat Satınalma'!$A:$E,5,0),0)</f>
        <v>0</v>
      </c>
      <c r="J4852" s="10">
        <f>IFERROR(VLOOKUP(A4852,'Eksik Birim Fiyat'!$A$2:$E$129,5,0),0)</f>
        <v>0</v>
      </c>
      <c r="K4852" s="10">
        <f>IFERROR(VLOOKUP(A4852,'Birim Fiyatı Olmayan Malzemeler'!$A$1:$C$128,3,0),0)</f>
        <v>0</v>
      </c>
      <c r="L4852" s="10">
        <f>IFERROR(VLOOKUP(A4852,'Reçete Altındakiler'!$A:$C,3,0),0)</f>
        <v>0</v>
      </c>
    </row>
    <row r="4853" spans="1:12" x14ac:dyDescent="0.25">
      <c r="A4853" s="8" t="s">
        <v>3945</v>
      </c>
      <c r="B4853" s="1">
        <v>22</v>
      </c>
      <c r="C4853" s="1">
        <v>80</v>
      </c>
      <c r="D4853" s="1">
        <v>0</v>
      </c>
      <c r="E4853" s="1">
        <v>0</v>
      </c>
      <c r="F4853" s="10">
        <f>IFERROR(VLOOKUP(A4853,'Sevinç 03.04.2023 1215'!$A:$F,5,0),0)</f>
        <v>0</v>
      </c>
      <c r="G4853" s="10">
        <f>IFERROR(VLOOKUP(A4853,'Sevinç 04.04.2023 0911'!$A:$D,4,0),0)</f>
        <v>0</v>
      </c>
      <c r="H4853" s="10">
        <f>IFERROR(VLOOKUP(A4853,'Onaya Sunulan Birim Fiyat'!$A:$C,3,0),0)</f>
        <v>0</v>
      </c>
      <c r="I4853" s="10">
        <f>IFERROR(VLOOKUP(A4853,'Eksik Birim Fiyat Satınalma'!$A:$E,5,0),0)</f>
        <v>0</v>
      </c>
      <c r="J4853" s="10">
        <f>IFERROR(VLOOKUP(A4853,'Eksik Birim Fiyat'!$A$2:$E$129,5,0),0)</f>
        <v>0</v>
      </c>
      <c r="K4853" s="10">
        <f>IFERROR(VLOOKUP(A4853,'Birim Fiyatı Olmayan Malzemeler'!$A$1:$C$128,3,0),0)</f>
        <v>0</v>
      </c>
      <c r="L4853" s="10">
        <f>IFERROR(VLOOKUP(A4853,'Reçete Altındakiler'!$A:$C,3,0),0)</f>
        <v>0</v>
      </c>
    </row>
    <row r="4854" spans="1:12" x14ac:dyDescent="0.25">
      <c r="A4854" s="8" t="s">
        <v>3946</v>
      </c>
      <c r="B4854" s="1">
        <v>12</v>
      </c>
      <c r="C4854" s="1">
        <v>3</v>
      </c>
      <c r="D4854" s="1">
        <v>0</v>
      </c>
      <c r="E4854" s="1">
        <v>0</v>
      </c>
      <c r="F4854" s="10">
        <f>IFERROR(VLOOKUP(A4854,'Sevinç 03.04.2023 1215'!$A:$F,5,0),0)</f>
        <v>0</v>
      </c>
      <c r="G4854" s="10">
        <f>IFERROR(VLOOKUP(A4854,'Sevinç 04.04.2023 0911'!$A:$D,4,0),0)</f>
        <v>0</v>
      </c>
      <c r="H4854" s="10">
        <f>IFERROR(VLOOKUP(A4854,'Onaya Sunulan Birim Fiyat'!$A:$C,3,0),0)</f>
        <v>0</v>
      </c>
      <c r="I4854" s="10">
        <f>IFERROR(VLOOKUP(A4854,'Eksik Birim Fiyat Satınalma'!$A:$E,5,0),0)</f>
        <v>0</v>
      </c>
      <c r="J4854" s="10">
        <f>IFERROR(VLOOKUP(A4854,'Eksik Birim Fiyat'!$A$2:$E$129,5,0),0)</f>
        <v>0</v>
      </c>
      <c r="K4854" s="10">
        <f>IFERROR(VLOOKUP(A4854,'Birim Fiyatı Olmayan Malzemeler'!$A$1:$C$128,3,0),0)</f>
        <v>0</v>
      </c>
      <c r="L4854" s="10">
        <f>IFERROR(VLOOKUP(A4854,'Reçete Altındakiler'!$A:$C,3,0),0)</f>
        <v>0</v>
      </c>
    </row>
    <row r="4855" spans="1:12" x14ac:dyDescent="0.25">
      <c r="A4855" s="8" t="s">
        <v>3946</v>
      </c>
      <c r="B4855" s="1">
        <v>13</v>
      </c>
      <c r="C4855" s="1">
        <v>1</v>
      </c>
      <c r="D4855" s="1">
        <v>0</v>
      </c>
      <c r="E4855" s="1">
        <v>0</v>
      </c>
      <c r="F4855" s="10">
        <f>IFERROR(VLOOKUP(A4855,'Sevinç 03.04.2023 1215'!$A:$F,5,0),0)</f>
        <v>0</v>
      </c>
      <c r="G4855" s="10">
        <f>IFERROR(VLOOKUP(A4855,'Sevinç 04.04.2023 0911'!$A:$D,4,0),0)</f>
        <v>0</v>
      </c>
      <c r="H4855" s="10">
        <f>IFERROR(VLOOKUP(A4855,'Onaya Sunulan Birim Fiyat'!$A:$C,3,0),0)</f>
        <v>0</v>
      </c>
      <c r="I4855" s="10">
        <f>IFERROR(VLOOKUP(A4855,'Eksik Birim Fiyat Satınalma'!$A:$E,5,0),0)</f>
        <v>0</v>
      </c>
      <c r="J4855" s="10">
        <f>IFERROR(VLOOKUP(A4855,'Eksik Birim Fiyat'!$A$2:$E$129,5,0),0)</f>
        <v>0</v>
      </c>
      <c r="K4855" s="10">
        <f>IFERROR(VLOOKUP(A4855,'Birim Fiyatı Olmayan Malzemeler'!$A$1:$C$128,3,0),0)</f>
        <v>0</v>
      </c>
      <c r="L4855" s="10">
        <f>IFERROR(VLOOKUP(A4855,'Reçete Altındakiler'!$A:$C,3,0),0)</f>
        <v>0</v>
      </c>
    </row>
    <row r="4856" spans="1:12" x14ac:dyDescent="0.25">
      <c r="A4856" s="8" t="s">
        <v>3946</v>
      </c>
      <c r="B4856" s="1">
        <v>22</v>
      </c>
      <c r="C4856" s="1">
        <v>24</v>
      </c>
      <c r="D4856" s="1">
        <v>0</v>
      </c>
      <c r="E4856" s="1">
        <v>0</v>
      </c>
      <c r="F4856" s="10">
        <f>IFERROR(VLOOKUP(A4856,'Sevinç 03.04.2023 1215'!$A:$F,5,0),0)</f>
        <v>0</v>
      </c>
      <c r="G4856" s="10">
        <f>IFERROR(VLOOKUP(A4856,'Sevinç 04.04.2023 0911'!$A:$D,4,0),0)</f>
        <v>0</v>
      </c>
      <c r="H4856" s="10">
        <f>IFERROR(VLOOKUP(A4856,'Onaya Sunulan Birim Fiyat'!$A:$C,3,0),0)</f>
        <v>0</v>
      </c>
      <c r="I4856" s="10">
        <f>IFERROR(VLOOKUP(A4856,'Eksik Birim Fiyat Satınalma'!$A:$E,5,0),0)</f>
        <v>0</v>
      </c>
      <c r="J4856" s="10">
        <f>IFERROR(VLOOKUP(A4856,'Eksik Birim Fiyat'!$A$2:$E$129,5,0),0)</f>
        <v>0</v>
      </c>
      <c r="K4856" s="10">
        <f>IFERROR(VLOOKUP(A4856,'Birim Fiyatı Olmayan Malzemeler'!$A$1:$C$128,3,0),0)</f>
        <v>0</v>
      </c>
      <c r="L4856" s="10">
        <f>IFERROR(VLOOKUP(A4856,'Reçete Altındakiler'!$A:$C,3,0),0)</f>
        <v>0</v>
      </c>
    </row>
    <row r="4857" spans="1:12" x14ac:dyDescent="0.25">
      <c r="A4857" s="8" t="s">
        <v>2441</v>
      </c>
      <c r="B4857" s="1">
        <v>12</v>
      </c>
      <c r="C4857" s="1">
        <v>1</v>
      </c>
      <c r="D4857" s="1">
        <v>0</v>
      </c>
      <c r="E4857" s="1">
        <v>0</v>
      </c>
      <c r="F4857" s="10">
        <f>IFERROR(VLOOKUP(A4857,'Sevinç 03.04.2023 1215'!$A:$F,5,0),0)</f>
        <v>0</v>
      </c>
      <c r="G4857" s="10">
        <f>IFERROR(VLOOKUP(A4857,'Sevinç 04.04.2023 0911'!$A:$D,4,0),0)</f>
        <v>0</v>
      </c>
      <c r="H4857" s="10">
        <f>IFERROR(VLOOKUP(A4857,'Onaya Sunulan Birim Fiyat'!$A:$C,3,0),0)</f>
        <v>0</v>
      </c>
      <c r="I4857" s="10">
        <f>IFERROR(VLOOKUP(A4857,'Eksik Birim Fiyat Satınalma'!$A:$E,5,0),0)</f>
        <v>0</v>
      </c>
      <c r="J4857" s="10">
        <f>IFERROR(VLOOKUP(A4857,'Eksik Birim Fiyat'!$A$2:$E$129,5,0),0)</f>
        <v>0</v>
      </c>
      <c r="K4857" s="10">
        <f>IFERROR(VLOOKUP(A4857,'Birim Fiyatı Olmayan Malzemeler'!$A$1:$C$128,3,0),0)</f>
        <v>0</v>
      </c>
      <c r="L4857" s="10">
        <f>IFERROR(VLOOKUP(A4857,'Reçete Altındakiler'!$A:$C,3,0),0)</f>
        <v>0</v>
      </c>
    </row>
    <row r="4858" spans="1:12" x14ac:dyDescent="0.25">
      <c r="A4858" s="8" t="s">
        <v>2441</v>
      </c>
      <c r="B4858" s="1">
        <v>13</v>
      </c>
      <c r="C4858" s="1">
        <v>1</v>
      </c>
      <c r="D4858" s="1">
        <v>0</v>
      </c>
      <c r="E4858" s="1">
        <v>0</v>
      </c>
      <c r="F4858" s="10">
        <f>IFERROR(VLOOKUP(A4858,'Sevinç 03.04.2023 1215'!$A:$F,5,0),0)</f>
        <v>0</v>
      </c>
      <c r="G4858" s="10">
        <f>IFERROR(VLOOKUP(A4858,'Sevinç 04.04.2023 0911'!$A:$D,4,0),0)</f>
        <v>0</v>
      </c>
      <c r="H4858" s="10">
        <f>IFERROR(VLOOKUP(A4858,'Onaya Sunulan Birim Fiyat'!$A:$C,3,0),0)</f>
        <v>0</v>
      </c>
      <c r="I4858" s="10">
        <f>IFERROR(VLOOKUP(A4858,'Eksik Birim Fiyat Satınalma'!$A:$E,5,0),0)</f>
        <v>0</v>
      </c>
      <c r="J4858" s="10">
        <f>IFERROR(VLOOKUP(A4858,'Eksik Birim Fiyat'!$A$2:$E$129,5,0),0)</f>
        <v>0</v>
      </c>
      <c r="K4858" s="10">
        <f>IFERROR(VLOOKUP(A4858,'Birim Fiyatı Olmayan Malzemeler'!$A$1:$C$128,3,0),0)</f>
        <v>0</v>
      </c>
      <c r="L4858" s="10">
        <f>IFERROR(VLOOKUP(A4858,'Reçete Altındakiler'!$A:$C,3,0),0)</f>
        <v>0</v>
      </c>
    </row>
    <row r="4859" spans="1:12" x14ac:dyDescent="0.25">
      <c r="A4859" s="8" t="s">
        <v>2441</v>
      </c>
      <c r="B4859" s="1">
        <v>22</v>
      </c>
      <c r="C4859" s="1">
        <v>98</v>
      </c>
      <c r="D4859" s="1">
        <v>0</v>
      </c>
      <c r="E4859" s="1">
        <v>0</v>
      </c>
      <c r="F4859" s="10">
        <f>IFERROR(VLOOKUP(A4859,'Sevinç 03.04.2023 1215'!$A:$F,5,0),0)</f>
        <v>0</v>
      </c>
      <c r="G4859" s="10">
        <f>IFERROR(VLOOKUP(A4859,'Sevinç 04.04.2023 0911'!$A:$D,4,0),0)</f>
        <v>0</v>
      </c>
      <c r="H4859" s="10">
        <f>IFERROR(VLOOKUP(A4859,'Onaya Sunulan Birim Fiyat'!$A:$C,3,0),0)</f>
        <v>0</v>
      </c>
      <c r="I4859" s="10">
        <f>IFERROR(VLOOKUP(A4859,'Eksik Birim Fiyat Satınalma'!$A:$E,5,0),0)</f>
        <v>0</v>
      </c>
      <c r="J4859" s="10">
        <f>IFERROR(VLOOKUP(A4859,'Eksik Birim Fiyat'!$A$2:$E$129,5,0),0)</f>
        <v>0</v>
      </c>
      <c r="K4859" s="10">
        <f>IFERROR(VLOOKUP(A4859,'Birim Fiyatı Olmayan Malzemeler'!$A$1:$C$128,3,0),0)</f>
        <v>0</v>
      </c>
      <c r="L4859" s="10">
        <f>IFERROR(VLOOKUP(A4859,'Reçete Altındakiler'!$A:$C,3,0),0)</f>
        <v>0</v>
      </c>
    </row>
    <row r="4860" spans="1:12" x14ac:dyDescent="0.25">
      <c r="A4860" s="8" t="s">
        <v>3969</v>
      </c>
      <c r="B4860" s="1">
        <v>12</v>
      </c>
      <c r="C4860" s="1">
        <v>1</v>
      </c>
      <c r="D4860" s="1">
        <v>0</v>
      </c>
      <c r="E4860" s="1">
        <v>0</v>
      </c>
      <c r="F4860" s="10">
        <f>IFERROR(VLOOKUP(A4860,'Sevinç 03.04.2023 1215'!$A:$F,5,0),0)</f>
        <v>0</v>
      </c>
      <c r="G4860" s="10">
        <f>IFERROR(VLOOKUP(A4860,'Sevinç 04.04.2023 0911'!$A:$D,4,0),0)</f>
        <v>0</v>
      </c>
      <c r="H4860" s="10">
        <f>IFERROR(VLOOKUP(A4860,'Onaya Sunulan Birim Fiyat'!$A:$C,3,0),0)</f>
        <v>0</v>
      </c>
      <c r="I4860" s="10">
        <f>IFERROR(VLOOKUP(A4860,'Eksik Birim Fiyat Satınalma'!$A:$E,5,0),0)</f>
        <v>0</v>
      </c>
      <c r="J4860" s="10">
        <f>IFERROR(VLOOKUP(A4860,'Eksik Birim Fiyat'!$A$2:$E$129,5,0),0)</f>
        <v>0</v>
      </c>
      <c r="K4860" s="10">
        <f>IFERROR(VLOOKUP(A4860,'Birim Fiyatı Olmayan Malzemeler'!$A$1:$C$128,3,0),0)</f>
        <v>0</v>
      </c>
      <c r="L4860" s="10">
        <f>IFERROR(VLOOKUP(A4860,'Reçete Altındakiler'!$A:$C,3,0),0)</f>
        <v>0</v>
      </c>
    </row>
    <row r="4861" spans="1:12" x14ac:dyDescent="0.25">
      <c r="A4861" s="8" t="s">
        <v>3757</v>
      </c>
      <c r="B4861" s="1">
        <v>12</v>
      </c>
      <c r="C4861" s="1">
        <v>1</v>
      </c>
      <c r="D4861" s="1">
        <v>0</v>
      </c>
      <c r="E4861" s="1">
        <v>0</v>
      </c>
      <c r="F4861" s="10">
        <f>IFERROR(VLOOKUP(A4861,'Sevinç 03.04.2023 1215'!$A:$F,5,0),0)</f>
        <v>0</v>
      </c>
      <c r="G4861" s="10">
        <f>IFERROR(VLOOKUP(A4861,'Sevinç 04.04.2023 0911'!$A:$D,4,0),0)</f>
        <v>0</v>
      </c>
      <c r="H4861" s="10">
        <f>IFERROR(VLOOKUP(A4861,'Onaya Sunulan Birim Fiyat'!$A:$C,3,0),0)</f>
        <v>0</v>
      </c>
      <c r="I4861" s="10">
        <f>IFERROR(VLOOKUP(A4861,'Eksik Birim Fiyat Satınalma'!$A:$E,5,0),0)</f>
        <v>0</v>
      </c>
      <c r="J4861" s="10">
        <f>IFERROR(VLOOKUP(A4861,'Eksik Birim Fiyat'!$A$2:$E$129,5,0),0)</f>
        <v>0</v>
      </c>
      <c r="K4861" s="10">
        <f>IFERROR(VLOOKUP(A4861,'Birim Fiyatı Olmayan Malzemeler'!$A$1:$C$128,3,0),0)</f>
        <v>0</v>
      </c>
      <c r="L4861" s="10">
        <f>IFERROR(VLOOKUP(A4861,'Reçete Altındakiler'!$A:$C,3,0),0)</f>
        <v>0</v>
      </c>
    </row>
    <row r="4862" spans="1:12" x14ac:dyDescent="0.25">
      <c r="A4862" s="8" t="s">
        <v>3757</v>
      </c>
      <c r="B4862" s="1">
        <v>13</v>
      </c>
      <c r="C4862" s="1">
        <v>1</v>
      </c>
      <c r="D4862" s="1">
        <v>0</v>
      </c>
      <c r="E4862" s="1">
        <v>0</v>
      </c>
      <c r="F4862" s="10">
        <f>IFERROR(VLOOKUP(A4862,'Sevinç 03.04.2023 1215'!$A:$F,5,0),0)</f>
        <v>0</v>
      </c>
      <c r="G4862" s="10">
        <f>IFERROR(VLOOKUP(A4862,'Sevinç 04.04.2023 0911'!$A:$D,4,0),0)</f>
        <v>0</v>
      </c>
      <c r="H4862" s="10">
        <f>IFERROR(VLOOKUP(A4862,'Onaya Sunulan Birim Fiyat'!$A:$C,3,0),0)</f>
        <v>0</v>
      </c>
      <c r="I4862" s="10">
        <f>IFERROR(VLOOKUP(A4862,'Eksik Birim Fiyat Satınalma'!$A:$E,5,0),0)</f>
        <v>0</v>
      </c>
      <c r="J4862" s="10">
        <f>IFERROR(VLOOKUP(A4862,'Eksik Birim Fiyat'!$A$2:$E$129,5,0),0)</f>
        <v>0</v>
      </c>
      <c r="K4862" s="10">
        <f>IFERROR(VLOOKUP(A4862,'Birim Fiyatı Olmayan Malzemeler'!$A$1:$C$128,3,0),0)</f>
        <v>0</v>
      </c>
      <c r="L4862" s="10">
        <f>IFERROR(VLOOKUP(A4862,'Reçete Altındakiler'!$A:$C,3,0),0)</f>
        <v>0</v>
      </c>
    </row>
    <row r="4863" spans="1:12" x14ac:dyDescent="0.25">
      <c r="A4863" s="8" t="s">
        <v>3947</v>
      </c>
      <c r="B4863" s="1">
        <v>13</v>
      </c>
      <c r="C4863" s="1">
        <v>1</v>
      </c>
      <c r="D4863" s="1">
        <v>0</v>
      </c>
      <c r="E4863" s="1">
        <v>0</v>
      </c>
      <c r="F4863" s="10">
        <f>IFERROR(VLOOKUP(A4863,'Sevinç 03.04.2023 1215'!$A:$F,5,0),0)</f>
        <v>0</v>
      </c>
      <c r="G4863" s="10">
        <f>IFERROR(VLOOKUP(A4863,'Sevinç 04.04.2023 0911'!$A:$D,4,0),0)</f>
        <v>0</v>
      </c>
      <c r="H4863" s="10">
        <f>IFERROR(VLOOKUP(A4863,'Onaya Sunulan Birim Fiyat'!$A:$C,3,0),0)</f>
        <v>0</v>
      </c>
      <c r="I4863" s="10">
        <f>IFERROR(VLOOKUP(A4863,'Eksik Birim Fiyat Satınalma'!$A:$E,5,0),0)</f>
        <v>0</v>
      </c>
      <c r="J4863" s="10">
        <f>IFERROR(VLOOKUP(A4863,'Eksik Birim Fiyat'!$A$2:$E$129,5,0),0)</f>
        <v>0</v>
      </c>
      <c r="K4863" s="10">
        <f>IFERROR(VLOOKUP(A4863,'Birim Fiyatı Olmayan Malzemeler'!$A$1:$C$128,3,0),0)</f>
        <v>0</v>
      </c>
      <c r="L4863" s="10">
        <f>IFERROR(VLOOKUP(A4863,'Reçete Altındakiler'!$A:$C,3,0),0)</f>
        <v>0</v>
      </c>
    </row>
    <row r="4864" spans="1:12" x14ac:dyDescent="0.25">
      <c r="A4864" s="8" t="s">
        <v>3948</v>
      </c>
      <c r="B4864" s="1">
        <v>6</v>
      </c>
      <c r="C4864" s="1">
        <v>1</v>
      </c>
      <c r="D4864" s="1">
        <v>0</v>
      </c>
      <c r="E4864" s="1">
        <v>0</v>
      </c>
      <c r="F4864" s="10">
        <f>IFERROR(VLOOKUP(A4864,'Sevinç 03.04.2023 1215'!$A:$F,5,0),0)</f>
        <v>0</v>
      </c>
      <c r="G4864" s="10">
        <f>IFERROR(VLOOKUP(A4864,'Sevinç 04.04.2023 0911'!$A:$D,4,0),0)</f>
        <v>0</v>
      </c>
      <c r="H4864" s="10">
        <f>IFERROR(VLOOKUP(A4864,'Onaya Sunulan Birim Fiyat'!$A:$C,3,0),0)</f>
        <v>0</v>
      </c>
      <c r="I4864" s="10">
        <f>IFERROR(VLOOKUP(A4864,'Eksik Birim Fiyat Satınalma'!$A:$E,5,0),0)</f>
        <v>0</v>
      </c>
      <c r="J4864" s="10">
        <f>IFERROR(VLOOKUP(A4864,'Eksik Birim Fiyat'!$A$2:$E$129,5,0),0)</f>
        <v>0</v>
      </c>
      <c r="K4864" s="10">
        <f>IFERROR(VLOOKUP(A4864,'Birim Fiyatı Olmayan Malzemeler'!$A$1:$C$128,3,0),0)</f>
        <v>0</v>
      </c>
      <c r="L4864" s="10">
        <f>IFERROR(VLOOKUP(A4864,'Reçete Altındakiler'!$A:$C,3,0),0)</f>
        <v>0</v>
      </c>
    </row>
    <row r="4865" spans="1:12" x14ac:dyDescent="0.25">
      <c r="A4865" s="8" t="s">
        <v>4230</v>
      </c>
      <c r="B4865" s="1">
        <v>3</v>
      </c>
      <c r="C4865" s="1">
        <v>1</v>
      </c>
      <c r="D4865" s="1">
        <v>0</v>
      </c>
      <c r="E4865" s="1">
        <v>0</v>
      </c>
      <c r="F4865" s="10">
        <f>IFERROR(VLOOKUP(A4865,'Sevinç 03.04.2023 1215'!$A:$F,5,0),0)</f>
        <v>0</v>
      </c>
      <c r="G4865" s="10">
        <f>IFERROR(VLOOKUP(A4865,'Sevinç 04.04.2023 0911'!$A:$D,4,0),0)</f>
        <v>0</v>
      </c>
      <c r="H4865" s="10">
        <f>IFERROR(VLOOKUP(A4865,'Onaya Sunulan Birim Fiyat'!$A:$C,3,0),0)</f>
        <v>0</v>
      </c>
      <c r="I4865" s="10">
        <f>IFERROR(VLOOKUP(A4865,'Eksik Birim Fiyat Satınalma'!$A:$E,5,0),0)</f>
        <v>0</v>
      </c>
      <c r="J4865" s="10">
        <f>IFERROR(VLOOKUP(A4865,'Eksik Birim Fiyat'!$A$2:$E$129,5,0),0)</f>
        <v>0</v>
      </c>
      <c r="K4865" s="10">
        <f>IFERROR(VLOOKUP(A4865,'Birim Fiyatı Olmayan Malzemeler'!$A$1:$C$128,3,0),0)</f>
        <v>0</v>
      </c>
      <c r="L4865" s="10">
        <f>IFERROR(VLOOKUP(A4865,'Reçete Altındakiler'!$A:$C,3,0),0)</f>
        <v>0</v>
      </c>
    </row>
    <row r="4866" spans="1:12" x14ac:dyDescent="0.25">
      <c r="A4866" s="8" t="s">
        <v>3877</v>
      </c>
      <c r="B4866" s="1">
        <v>2</v>
      </c>
      <c r="C4866" s="1">
        <v>24</v>
      </c>
      <c r="D4866" s="1">
        <v>0</v>
      </c>
      <c r="E4866" s="1">
        <v>0</v>
      </c>
      <c r="F4866" s="10">
        <f>IFERROR(VLOOKUP(A4866,'Sevinç 03.04.2023 1215'!$A:$F,5,0),0)</f>
        <v>0</v>
      </c>
      <c r="G4866" s="10">
        <f>IFERROR(VLOOKUP(A4866,'Sevinç 04.04.2023 0911'!$A:$D,4,0),0)</f>
        <v>0</v>
      </c>
      <c r="H4866" s="10">
        <f>IFERROR(VLOOKUP(A4866,'Onaya Sunulan Birim Fiyat'!$A:$C,3,0),0)</f>
        <v>0</v>
      </c>
      <c r="I4866" s="10">
        <f>IFERROR(VLOOKUP(A4866,'Eksik Birim Fiyat Satınalma'!$A:$E,5,0),0)</f>
        <v>0</v>
      </c>
      <c r="J4866" s="10">
        <f>IFERROR(VLOOKUP(A4866,'Eksik Birim Fiyat'!$A$2:$E$129,5,0),0)</f>
        <v>0</v>
      </c>
      <c r="K4866" s="10">
        <f>IFERROR(VLOOKUP(A4866,'Birim Fiyatı Olmayan Malzemeler'!$A$1:$C$128,3,0),0)</f>
        <v>0</v>
      </c>
      <c r="L4866" s="10">
        <f>IFERROR(VLOOKUP(A4866,'Reçete Altındakiler'!$A:$C,3,0),0)</f>
        <v>0</v>
      </c>
    </row>
    <row r="4867" spans="1:12" x14ac:dyDescent="0.25">
      <c r="A4867" s="8" t="s">
        <v>3949</v>
      </c>
      <c r="B4867" s="1">
        <v>2</v>
      </c>
      <c r="C4867" s="1">
        <v>206</v>
      </c>
      <c r="D4867" s="1">
        <v>0</v>
      </c>
      <c r="E4867" s="1">
        <v>0</v>
      </c>
      <c r="F4867" s="10">
        <f>IFERROR(VLOOKUP(A4867,'Sevinç 03.04.2023 1215'!$A:$F,5,0),0)</f>
        <v>0</v>
      </c>
      <c r="G4867" s="10">
        <f>IFERROR(VLOOKUP(A4867,'Sevinç 04.04.2023 0911'!$A:$D,4,0),0)</f>
        <v>0</v>
      </c>
      <c r="H4867" s="10">
        <f>IFERROR(VLOOKUP(A4867,'Onaya Sunulan Birim Fiyat'!$A:$C,3,0),0)</f>
        <v>0</v>
      </c>
      <c r="I4867" s="10">
        <f>IFERROR(VLOOKUP(A4867,'Eksik Birim Fiyat Satınalma'!$A:$E,5,0),0)</f>
        <v>0</v>
      </c>
      <c r="J4867" s="10">
        <f>IFERROR(VLOOKUP(A4867,'Eksik Birim Fiyat'!$A$2:$E$129,5,0),0)</f>
        <v>0</v>
      </c>
      <c r="K4867" s="10">
        <f>IFERROR(VLOOKUP(A4867,'Birim Fiyatı Olmayan Malzemeler'!$A$1:$C$128,3,0),0)</f>
        <v>0</v>
      </c>
      <c r="L4867" s="10">
        <f>IFERROR(VLOOKUP(A4867,'Reçete Altındakiler'!$A:$C,3,0),0)</f>
        <v>0</v>
      </c>
    </row>
    <row r="4868" spans="1:12" x14ac:dyDescent="0.25">
      <c r="A4868" s="8" t="s">
        <v>2442</v>
      </c>
      <c r="B4868" s="1">
        <v>2</v>
      </c>
      <c r="C4868" s="1">
        <v>15</v>
      </c>
      <c r="D4868" s="1">
        <v>0</v>
      </c>
      <c r="E4868" s="1">
        <v>0</v>
      </c>
      <c r="F4868" s="10">
        <f>IFERROR(VLOOKUP(A4868,'Sevinç 03.04.2023 1215'!$A:$F,5,0),0)</f>
        <v>0</v>
      </c>
      <c r="G4868" s="10">
        <f>IFERROR(VLOOKUP(A4868,'Sevinç 04.04.2023 0911'!$A:$D,4,0),0)</f>
        <v>0</v>
      </c>
      <c r="H4868" s="10">
        <f>IFERROR(VLOOKUP(A4868,'Onaya Sunulan Birim Fiyat'!$A:$C,3,0),0)</f>
        <v>0</v>
      </c>
      <c r="I4868" s="10">
        <f>IFERROR(VLOOKUP(A4868,'Eksik Birim Fiyat Satınalma'!$A:$E,5,0),0)</f>
        <v>0</v>
      </c>
      <c r="J4868" s="10">
        <f>IFERROR(VLOOKUP(A4868,'Eksik Birim Fiyat'!$A$2:$E$129,5,0),0)</f>
        <v>0</v>
      </c>
      <c r="K4868" s="10">
        <f>IFERROR(VLOOKUP(A4868,'Birim Fiyatı Olmayan Malzemeler'!$A$1:$C$128,3,0),0)</f>
        <v>0</v>
      </c>
      <c r="L4868" s="10">
        <f>IFERROR(VLOOKUP(A4868,'Reçete Altındakiler'!$A:$C,3,0),0)</f>
        <v>0</v>
      </c>
    </row>
    <row r="4869" spans="1:12" x14ac:dyDescent="0.25">
      <c r="A4869" s="8" t="s">
        <v>2442</v>
      </c>
      <c r="B4869" s="1">
        <v>3</v>
      </c>
      <c r="C4869" s="1">
        <v>41</v>
      </c>
      <c r="D4869" s="1">
        <v>0</v>
      </c>
      <c r="E4869" s="1">
        <v>0</v>
      </c>
      <c r="F4869" s="10">
        <f>IFERROR(VLOOKUP(A4869,'Sevinç 03.04.2023 1215'!$A:$F,5,0),0)</f>
        <v>0</v>
      </c>
      <c r="G4869" s="10">
        <f>IFERROR(VLOOKUP(A4869,'Sevinç 04.04.2023 0911'!$A:$D,4,0),0)</f>
        <v>0</v>
      </c>
      <c r="H4869" s="10">
        <f>IFERROR(VLOOKUP(A4869,'Onaya Sunulan Birim Fiyat'!$A:$C,3,0),0)</f>
        <v>0</v>
      </c>
      <c r="I4869" s="10">
        <f>IFERROR(VLOOKUP(A4869,'Eksik Birim Fiyat Satınalma'!$A:$E,5,0),0)</f>
        <v>0</v>
      </c>
      <c r="J4869" s="10">
        <f>IFERROR(VLOOKUP(A4869,'Eksik Birim Fiyat'!$A$2:$E$129,5,0),0)</f>
        <v>0</v>
      </c>
      <c r="K4869" s="10">
        <f>IFERROR(VLOOKUP(A4869,'Birim Fiyatı Olmayan Malzemeler'!$A$1:$C$128,3,0),0)</f>
        <v>0</v>
      </c>
      <c r="L4869" s="10">
        <f>IFERROR(VLOOKUP(A4869,'Reçete Altındakiler'!$A:$C,3,0),0)</f>
        <v>0</v>
      </c>
    </row>
    <row r="4870" spans="1:12" x14ac:dyDescent="0.25">
      <c r="A4870" s="8" t="s">
        <v>2443</v>
      </c>
      <c r="B4870" s="1">
        <v>2</v>
      </c>
      <c r="C4870" s="1">
        <v>83</v>
      </c>
      <c r="D4870" s="1">
        <v>0</v>
      </c>
      <c r="E4870" s="1">
        <v>0</v>
      </c>
      <c r="F4870" s="10">
        <f>IFERROR(VLOOKUP(A4870,'Sevinç 03.04.2023 1215'!$A:$F,5,0),0)</f>
        <v>0</v>
      </c>
      <c r="G4870" s="10">
        <f>IFERROR(VLOOKUP(A4870,'Sevinç 04.04.2023 0911'!$A:$D,4,0),0)</f>
        <v>0</v>
      </c>
      <c r="H4870" s="10">
        <f>IFERROR(VLOOKUP(A4870,'Onaya Sunulan Birim Fiyat'!$A:$C,3,0),0)</f>
        <v>0</v>
      </c>
      <c r="I4870" s="10">
        <f>IFERROR(VLOOKUP(A4870,'Eksik Birim Fiyat Satınalma'!$A:$E,5,0),0)</f>
        <v>0</v>
      </c>
      <c r="J4870" s="10">
        <f>IFERROR(VLOOKUP(A4870,'Eksik Birim Fiyat'!$A$2:$E$129,5,0),0)</f>
        <v>0</v>
      </c>
      <c r="K4870" s="10">
        <f>IFERROR(VLOOKUP(A4870,'Birim Fiyatı Olmayan Malzemeler'!$A$1:$C$128,3,0),0)</f>
        <v>0</v>
      </c>
      <c r="L4870" s="10">
        <f>IFERROR(VLOOKUP(A4870,'Reçete Altındakiler'!$A:$C,3,0),0)</f>
        <v>0</v>
      </c>
    </row>
    <row r="4871" spans="1:12" x14ac:dyDescent="0.25">
      <c r="A4871" s="8" t="s">
        <v>3758</v>
      </c>
      <c r="B4871" s="1">
        <v>3</v>
      </c>
      <c r="C4871" s="1">
        <v>28</v>
      </c>
      <c r="D4871" s="1">
        <v>0</v>
      </c>
      <c r="E4871" s="1">
        <v>0</v>
      </c>
      <c r="F4871" s="10">
        <f>IFERROR(VLOOKUP(A4871,'Sevinç 03.04.2023 1215'!$A:$F,5,0),0)</f>
        <v>0</v>
      </c>
      <c r="G4871" s="10">
        <f>IFERROR(VLOOKUP(A4871,'Sevinç 04.04.2023 0911'!$A:$D,4,0),0)</f>
        <v>0</v>
      </c>
      <c r="H4871" s="10">
        <f>IFERROR(VLOOKUP(A4871,'Onaya Sunulan Birim Fiyat'!$A:$C,3,0),0)</f>
        <v>0</v>
      </c>
      <c r="I4871" s="10">
        <f>IFERROR(VLOOKUP(A4871,'Eksik Birim Fiyat Satınalma'!$A:$E,5,0),0)</f>
        <v>0</v>
      </c>
      <c r="J4871" s="10">
        <f>IFERROR(VLOOKUP(A4871,'Eksik Birim Fiyat'!$A$2:$E$129,5,0),0)</f>
        <v>0</v>
      </c>
      <c r="K4871" s="10">
        <f>IFERROR(VLOOKUP(A4871,'Birim Fiyatı Olmayan Malzemeler'!$A$1:$C$128,3,0),0)</f>
        <v>0</v>
      </c>
      <c r="L4871" s="10">
        <f>IFERROR(VLOOKUP(A4871,'Reçete Altındakiler'!$A:$C,3,0),0)</f>
        <v>0</v>
      </c>
    </row>
    <row r="4872" spans="1:12" x14ac:dyDescent="0.25">
      <c r="A4872" s="8" t="s">
        <v>3758</v>
      </c>
      <c r="B4872" s="1">
        <v>6</v>
      </c>
      <c r="C4872" s="1">
        <v>17</v>
      </c>
      <c r="D4872" s="1">
        <v>0</v>
      </c>
      <c r="E4872" s="1">
        <v>0</v>
      </c>
      <c r="F4872" s="10">
        <f>IFERROR(VLOOKUP(A4872,'Sevinç 03.04.2023 1215'!$A:$F,5,0),0)</f>
        <v>0</v>
      </c>
      <c r="G4872" s="10">
        <f>IFERROR(VLOOKUP(A4872,'Sevinç 04.04.2023 0911'!$A:$D,4,0),0)</f>
        <v>0</v>
      </c>
      <c r="H4872" s="10">
        <f>IFERROR(VLOOKUP(A4872,'Onaya Sunulan Birim Fiyat'!$A:$C,3,0),0)</f>
        <v>0</v>
      </c>
      <c r="I4872" s="10">
        <f>IFERROR(VLOOKUP(A4872,'Eksik Birim Fiyat Satınalma'!$A:$E,5,0),0)</f>
        <v>0</v>
      </c>
      <c r="J4872" s="10">
        <f>IFERROR(VLOOKUP(A4872,'Eksik Birim Fiyat'!$A$2:$E$129,5,0),0)</f>
        <v>0</v>
      </c>
      <c r="K4872" s="10">
        <f>IFERROR(VLOOKUP(A4872,'Birim Fiyatı Olmayan Malzemeler'!$A$1:$C$128,3,0),0)</f>
        <v>0</v>
      </c>
      <c r="L4872" s="10">
        <f>IFERROR(VLOOKUP(A4872,'Reçete Altındakiler'!$A:$C,3,0),0)</f>
        <v>0</v>
      </c>
    </row>
    <row r="4873" spans="1:12" x14ac:dyDescent="0.25">
      <c r="A4873" s="8" t="s">
        <v>3759</v>
      </c>
      <c r="B4873" s="1">
        <v>2</v>
      </c>
      <c r="C4873" s="1">
        <v>239</v>
      </c>
      <c r="D4873" s="1">
        <v>0</v>
      </c>
      <c r="E4873" s="1">
        <v>0</v>
      </c>
      <c r="F4873" s="10">
        <f>IFERROR(VLOOKUP(A4873,'Sevinç 03.04.2023 1215'!$A:$F,5,0),0)</f>
        <v>0</v>
      </c>
      <c r="G4873" s="10">
        <f>IFERROR(VLOOKUP(A4873,'Sevinç 04.04.2023 0911'!$A:$D,4,0),0)</f>
        <v>0</v>
      </c>
      <c r="H4873" s="10">
        <f>IFERROR(VLOOKUP(A4873,'Onaya Sunulan Birim Fiyat'!$A:$C,3,0),0)</f>
        <v>0</v>
      </c>
      <c r="I4873" s="10">
        <f>IFERROR(VLOOKUP(A4873,'Eksik Birim Fiyat Satınalma'!$A:$E,5,0),0)</f>
        <v>0</v>
      </c>
      <c r="J4873" s="10">
        <f>IFERROR(VLOOKUP(A4873,'Eksik Birim Fiyat'!$A$2:$E$129,5,0),0)</f>
        <v>0</v>
      </c>
      <c r="K4873" s="10">
        <f>IFERROR(VLOOKUP(A4873,'Birim Fiyatı Olmayan Malzemeler'!$A$1:$C$128,3,0),0)</f>
        <v>0</v>
      </c>
      <c r="L4873" s="10">
        <f>IFERROR(VLOOKUP(A4873,'Reçete Altındakiler'!$A:$C,3,0),0)</f>
        <v>0</v>
      </c>
    </row>
    <row r="4874" spans="1:12" x14ac:dyDescent="0.25">
      <c r="A4874" s="8" t="s">
        <v>3595</v>
      </c>
      <c r="B4874" s="1">
        <v>2</v>
      </c>
      <c r="C4874" s="1">
        <v>21</v>
      </c>
      <c r="D4874" s="1">
        <v>0</v>
      </c>
      <c r="E4874" s="1">
        <v>0</v>
      </c>
      <c r="F4874" s="10">
        <f>IFERROR(VLOOKUP(A4874,'Sevinç 03.04.2023 1215'!$A:$F,5,0),0)</f>
        <v>0</v>
      </c>
      <c r="G4874" s="10">
        <f>IFERROR(VLOOKUP(A4874,'Sevinç 04.04.2023 0911'!$A:$D,4,0),0)</f>
        <v>0</v>
      </c>
      <c r="H4874" s="10">
        <f>IFERROR(VLOOKUP(A4874,'Onaya Sunulan Birim Fiyat'!$A:$C,3,0),0)</f>
        <v>0</v>
      </c>
      <c r="I4874" s="10">
        <f>IFERROR(VLOOKUP(A4874,'Eksik Birim Fiyat Satınalma'!$A:$E,5,0),0)</f>
        <v>0</v>
      </c>
      <c r="J4874" s="10">
        <f>IFERROR(VLOOKUP(A4874,'Eksik Birim Fiyat'!$A$2:$E$129,5,0),0)</f>
        <v>0</v>
      </c>
      <c r="K4874" s="10">
        <f>IFERROR(VLOOKUP(A4874,'Birim Fiyatı Olmayan Malzemeler'!$A$1:$C$128,3,0),0)</f>
        <v>0</v>
      </c>
      <c r="L4874" s="10">
        <f>IFERROR(VLOOKUP(A4874,'Reçete Altındakiler'!$A:$C,3,0),0)</f>
        <v>0</v>
      </c>
    </row>
    <row r="4875" spans="1:12" x14ac:dyDescent="0.25">
      <c r="A4875" s="8" t="s">
        <v>3595</v>
      </c>
      <c r="B4875" s="1">
        <v>3</v>
      </c>
      <c r="C4875" s="1">
        <v>5</v>
      </c>
      <c r="D4875" s="1">
        <v>0</v>
      </c>
      <c r="E4875" s="1">
        <v>0</v>
      </c>
      <c r="F4875" s="10">
        <f>IFERROR(VLOOKUP(A4875,'Sevinç 03.04.2023 1215'!$A:$F,5,0),0)</f>
        <v>0</v>
      </c>
      <c r="G4875" s="10">
        <f>IFERROR(VLOOKUP(A4875,'Sevinç 04.04.2023 0911'!$A:$D,4,0),0)</f>
        <v>0</v>
      </c>
      <c r="H4875" s="10">
        <f>IFERROR(VLOOKUP(A4875,'Onaya Sunulan Birim Fiyat'!$A:$C,3,0),0)</f>
        <v>0</v>
      </c>
      <c r="I4875" s="10">
        <f>IFERROR(VLOOKUP(A4875,'Eksik Birim Fiyat Satınalma'!$A:$E,5,0),0)</f>
        <v>0</v>
      </c>
      <c r="J4875" s="10">
        <f>IFERROR(VLOOKUP(A4875,'Eksik Birim Fiyat'!$A$2:$E$129,5,0),0)</f>
        <v>0</v>
      </c>
      <c r="K4875" s="10">
        <f>IFERROR(VLOOKUP(A4875,'Birim Fiyatı Olmayan Malzemeler'!$A$1:$C$128,3,0),0)</f>
        <v>0</v>
      </c>
      <c r="L4875" s="10">
        <f>IFERROR(VLOOKUP(A4875,'Reçete Altındakiler'!$A:$C,3,0),0)</f>
        <v>0</v>
      </c>
    </row>
    <row r="4876" spans="1:12" x14ac:dyDescent="0.25">
      <c r="A4876" s="8" t="s">
        <v>3596</v>
      </c>
      <c r="B4876" s="1">
        <v>2</v>
      </c>
      <c r="C4876" s="1">
        <v>23</v>
      </c>
      <c r="D4876" s="1">
        <v>0</v>
      </c>
      <c r="E4876" s="1">
        <v>0</v>
      </c>
      <c r="F4876" s="10">
        <f>IFERROR(VLOOKUP(A4876,'Sevinç 03.04.2023 1215'!$A:$F,5,0),0)</f>
        <v>0</v>
      </c>
      <c r="G4876" s="10">
        <f>IFERROR(VLOOKUP(A4876,'Sevinç 04.04.2023 0911'!$A:$D,4,0),0)</f>
        <v>0</v>
      </c>
      <c r="H4876" s="10">
        <f>IFERROR(VLOOKUP(A4876,'Onaya Sunulan Birim Fiyat'!$A:$C,3,0),0)</f>
        <v>0</v>
      </c>
      <c r="I4876" s="10">
        <f>IFERROR(VLOOKUP(A4876,'Eksik Birim Fiyat Satınalma'!$A:$E,5,0),0)</f>
        <v>0</v>
      </c>
      <c r="J4876" s="10">
        <f>IFERROR(VLOOKUP(A4876,'Eksik Birim Fiyat'!$A$2:$E$129,5,0),0)</f>
        <v>0</v>
      </c>
      <c r="K4876" s="10">
        <f>IFERROR(VLOOKUP(A4876,'Birim Fiyatı Olmayan Malzemeler'!$A$1:$C$128,3,0),0)</f>
        <v>0</v>
      </c>
      <c r="L4876" s="10">
        <f>IFERROR(VLOOKUP(A4876,'Reçete Altındakiler'!$A:$C,3,0),0)</f>
        <v>0</v>
      </c>
    </row>
    <row r="4877" spans="1:12" x14ac:dyDescent="0.25">
      <c r="A4877" s="8" t="s">
        <v>3596</v>
      </c>
      <c r="B4877" s="1">
        <v>3</v>
      </c>
      <c r="C4877" s="1">
        <v>5</v>
      </c>
      <c r="D4877" s="1">
        <v>0</v>
      </c>
      <c r="E4877" s="1">
        <v>0</v>
      </c>
      <c r="F4877" s="10">
        <f>IFERROR(VLOOKUP(A4877,'Sevinç 03.04.2023 1215'!$A:$F,5,0),0)</f>
        <v>0</v>
      </c>
      <c r="G4877" s="10">
        <f>IFERROR(VLOOKUP(A4877,'Sevinç 04.04.2023 0911'!$A:$D,4,0),0)</f>
        <v>0</v>
      </c>
      <c r="H4877" s="10">
        <f>IFERROR(VLOOKUP(A4877,'Onaya Sunulan Birim Fiyat'!$A:$C,3,0),0)</f>
        <v>0</v>
      </c>
      <c r="I4877" s="10">
        <f>IFERROR(VLOOKUP(A4877,'Eksik Birim Fiyat Satınalma'!$A:$E,5,0),0)</f>
        <v>0</v>
      </c>
      <c r="J4877" s="10">
        <f>IFERROR(VLOOKUP(A4877,'Eksik Birim Fiyat'!$A$2:$E$129,5,0),0)</f>
        <v>0</v>
      </c>
      <c r="K4877" s="10">
        <f>IFERROR(VLOOKUP(A4877,'Birim Fiyatı Olmayan Malzemeler'!$A$1:$C$128,3,0),0)</f>
        <v>0</v>
      </c>
      <c r="L4877" s="10">
        <f>IFERROR(VLOOKUP(A4877,'Reçete Altındakiler'!$A:$C,3,0),0)</f>
        <v>0</v>
      </c>
    </row>
    <row r="4878" spans="1:12" x14ac:dyDescent="0.25">
      <c r="A4878" s="8" t="s">
        <v>3878</v>
      </c>
      <c r="B4878" s="1">
        <v>3</v>
      </c>
      <c r="C4878" s="1">
        <v>90</v>
      </c>
      <c r="D4878" s="1">
        <v>0</v>
      </c>
      <c r="E4878" s="1">
        <v>0</v>
      </c>
      <c r="F4878" s="10">
        <f>IFERROR(VLOOKUP(A4878,'Sevinç 03.04.2023 1215'!$A:$F,5,0),0)</f>
        <v>0</v>
      </c>
      <c r="G4878" s="10">
        <f>IFERROR(VLOOKUP(A4878,'Sevinç 04.04.2023 0911'!$A:$D,4,0),0)</f>
        <v>0</v>
      </c>
      <c r="H4878" s="10">
        <f>IFERROR(VLOOKUP(A4878,'Onaya Sunulan Birim Fiyat'!$A:$C,3,0),0)</f>
        <v>0</v>
      </c>
      <c r="I4878" s="10">
        <f>IFERROR(VLOOKUP(A4878,'Eksik Birim Fiyat Satınalma'!$A:$E,5,0),0)</f>
        <v>0</v>
      </c>
      <c r="J4878" s="10">
        <f>IFERROR(VLOOKUP(A4878,'Eksik Birim Fiyat'!$A$2:$E$129,5,0),0)</f>
        <v>0</v>
      </c>
      <c r="K4878" s="10">
        <f>IFERROR(VLOOKUP(A4878,'Birim Fiyatı Olmayan Malzemeler'!$A$1:$C$128,3,0),0)</f>
        <v>0</v>
      </c>
      <c r="L4878" s="10">
        <f>IFERROR(VLOOKUP(A4878,'Reçete Altındakiler'!$A:$C,3,0),0)</f>
        <v>0</v>
      </c>
    </row>
    <row r="4879" spans="1:12" x14ac:dyDescent="0.25">
      <c r="A4879" s="8" t="s">
        <v>2444</v>
      </c>
      <c r="B4879" s="1">
        <v>3</v>
      </c>
      <c r="C4879" s="1">
        <v>163</v>
      </c>
      <c r="D4879" s="1">
        <v>0</v>
      </c>
      <c r="E4879" s="1">
        <v>0</v>
      </c>
      <c r="F4879" s="10">
        <f>IFERROR(VLOOKUP(A4879,'Sevinç 03.04.2023 1215'!$A:$F,5,0),0)</f>
        <v>0</v>
      </c>
      <c r="G4879" s="10">
        <f>IFERROR(VLOOKUP(A4879,'Sevinç 04.04.2023 0911'!$A:$D,4,0),0)</f>
        <v>0</v>
      </c>
      <c r="H4879" s="10">
        <f>IFERROR(VLOOKUP(A4879,'Onaya Sunulan Birim Fiyat'!$A:$C,3,0),0)</f>
        <v>0</v>
      </c>
      <c r="I4879" s="10">
        <f>IFERROR(VLOOKUP(A4879,'Eksik Birim Fiyat Satınalma'!$A:$E,5,0),0)</f>
        <v>0</v>
      </c>
      <c r="J4879" s="10">
        <f>IFERROR(VLOOKUP(A4879,'Eksik Birim Fiyat'!$A$2:$E$129,5,0),0)</f>
        <v>0</v>
      </c>
      <c r="K4879" s="10">
        <f>IFERROR(VLOOKUP(A4879,'Birim Fiyatı Olmayan Malzemeler'!$A$1:$C$128,3,0),0)</f>
        <v>0</v>
      </c>
      <c r="L4879" s="10">
        <f>IFERROR(VLOOKUP(A4879,'Reçete Altındakiler'!$A:$C,3,0),0)</f>
        <v>0</v>
      </c>
    </row>
    <row r="4880" spans="1:12" x14ac:dyDescent="0.25">
      <c r="A4880" s="8" t="s">
        <v>3760</v>
      </c>
      <c r="B4880" s="1">
        <v>3</v>
      </c>
      <c r="C4880" s="1">
        <v>30</v>
      </c>
      <c r="D4880" s="1">
        <v>0</v>
      </c>
      <c r="E4880" s="1">
        <v>0</v>
      </c>
      <c r="F4880" s="10">
        <f>IFERROR(VLOOKUP(A4880,'Sevinç 03.04.2023 1215'!$A:$F,5,0),0)</f>
        <v>0</v>
      </c>
      <c r="G4880" s="10">
        <f>IFERROR(VLOOKUP(A4880,'Sevinç 04.04.2023 0911'!$A:$D,4,0),0)</f>
        <v>0</v>
      </c>
      <c r="H4880" s="10">
        <f>IFERROR(VLOOKUP(A4880,'Onaya Sunulan Birim Fiyat'!$A:$C,3,0),0)</f>
        <v>0</v>
      </c>
      <c r="I4880" s="10">
        <f>IFERROR(VLOOKUP(A4880,'Eksik Birim Fiyat Satınalma'!$A:$E,5,0),0)</f>
        <v>0</v>
      </c>
      <c r="J4880" s="10">
        <f>IFERROR(VLOOKUP(A4880,'Eksik Birim Fiyat'!$A$2:$E$129,5,0),0)</f>
        <v>0</v>
      </c>
      <c r="K4880" s="10">
        <f>IFERROR(VLOOKUP(A4880,'Birim Fiyatı Olmayan Malzemeler'!$A$1:$C$128,3,0),0)</f>
        <v>0</v>
      </c>
      <c r="L4880" s="10">
        <f>IFERROR(VLOOKUP(A4880,'Reçete Altındakiler'!$A:$C,3,0),0)</f>
        <v>0</v>
      </c>
    </row>
    <row r="4881" spans="1:12" x14ac:dyDescent="0.25">
      <c r="A4881" s="8" t="s">
        <v>3837</v>
      </c>
      <c r="B4881" s="1">
        <v>3</v>
      </c>
      <c r="C4881" s="1">
        <v>15</v>
      </c>
      <c r="D4881" s="1">
        <v>0</v>
      </c>
      <c r="E4881" s="1">
        <v>0</v>
      </c>
      <c r="F4881" s="10">
        <f>IFERROR(VLOOKUP(A4881,'Sevinç 03.04.2023 1215'!$A:$F,5,0),0)</f>
        <v>0</v>
      </c>
      <c r="G4881" s="10">
        <f>IFERROR(VLOOKUP(A4881,'Sevinç 04.04.2023 0911'!$A:$D,4,0),0)</f>
        <v>0</v>
      </c>
      <c r="H4881" s="10">
        <f>IFERROR(VLOOKUP(A4881,'Onaya Sunulan Birim Fiyat'!$A:$C,3,0),0)</f>
        <v>0</v>
      </c>
      <c r="I4881" s="10">
        <f>IFERROR(VLOOKUP(A4881,'Eksik Birim Fiyat Satınalma'!$A:$E,5,0),0)</f>
        <v>0</v>
      </c>
      <c r="J4881" s="10">
        <f>IFERROR(VLOOKUP(A4881,'Eksik Birim Fiyat'!$A$2:$E$129,5,0),0)</f>
        <v>0</v>
      </c>
      <c r="K4881" s="10">
        <f>IFERROR(VLOOKUP(A4881,'Birim Fiyatı Olmayan Malzemeler'!$A$1:$C$128,3,0),0)</f>
        <v>0</v>
      </c>
      <c r="L4881" s="10">
        <f>IFERROR(VLOOKUP(A4881,'Reçete Altındakiler'!$A:$C,3,0),0)</f>
        <v>0</v>
      </c>
    </row>
    <row r="4882" spans="1:12" x14ac:dyDescent="0.25">
      <c r="A4882" s="8" t="s">
        <v>3597</v>
      </c>
      <c r="B4882" s="1">
        <v>1</v>
      </c>
      <c r="C4882" s="1">
        <v>55</v>
      </c>
      <c r="D4882" s="1">
        <v>0</v>
      </c>
      <c r="E4882" s="1">
        <v>0</v>
      </c>
      <c r="F4882" s="10">
        <f>IFERROR(VLOOKUP(A4882,'Sevinç 03.04.2023 1215'!$A:$F,5,0),0)</f>
        <v>0</v>
      </c>
      <c r="G4882" s="10">
        <f>IFERROR(VLOOKUP(A4882,'Sevinç 04.04.2023 0911'!$A:$D,4,0),0)</f>
        <v>0</v>
      </c>
      <c r="H4882" s="10">
        <f>IFERROR(VLOOKUP(A4882,'Onaya Sunulan Birim Fiyat'!$A:$C,3,0),0)</f>
        <v>0</v>
      </c>
      <c r="I4882" s="10">
        <f>IFERROR(VLOOKUP(A4882,'Eksik Birim Fiyat Satınalma'!$A:$E,5,0),0)</f>
        <v>0</v>
      </c>
      <c r="J4882" s="10">
        <f>IFERROR(VLOOKUP(A4882,'Eksik Birim Fiyat'!$A$2:$E$129,5,0),0)</f>
        <v>0</v>
      </c>
      <c r="K4882" s="10">
        <f>IFERROR(VLOOKUP(A4882,'Birim Fiyatı Olmayan Malzemeler'!$A$1:$C$128,3,0),0)</f>
        <v>0</v>
      </c>
      <c r="L4882" s="10">
        <f>IFERROR(VLOOKUP(A4882,'Reçete Altındakiler'!$A:$C,3,0),0)</f>
        <v>0</v>
      </c>
    </row>
    <row r="4883" spans="1:12" x14ac:dyDescent="0.25">
      <c r="A4883" s="8" t="s">
        <v>3597</v>
      </c>
      <c r="B4883" s="1">
        <v>3</v>
      </c>
      <c r="C4883" s="1">
        <v>55</v>
      </c>
      <c r="D4883" s="1">
        <v>0</v>
      </c>
      <c r="E4883" s="1">
        <v>0</v>
      </c>
      <c r="F4883" s="10">
        <f>IFERROR(VLOOKUP(A4883,'Sevinç 03.04.2023 1215'!$A:$F,5,0),0)</f>
        <v>0</v>
      </c>
      <c r="G4883" s="10">
        <f>IFERROR(VLOOKUP(A4883,'Sevinç 04.04.2023 0911'!$A:$D,4,0),0)</f>
        <v>0</v>
      </c>
      <c r="H4883" s="10">
        <f>IFERROR(VLOOKUP(A4883,'Onaya Sunulan Birim Fiyat'!$A:$C,3,0),0)</f>
        <v>0</v>
      </c>
      <c r="I4883" s="10">
        <f>IFERROR(VLOOKUP(A4883,'Eksik Birim Fiyat Satınalma'!$A:$E,5,0),0)</f>
        <v>0</v>
      </c>
      <c r="J4883" s="10">
        <f>IFERROR(VLOOKUP(A4883,'Eksik Birim Fiyat'!$A$2:$E$129,5,0),0)</f>
        <v>0</v>
      </c>
      <c r="K4883" s="10">
        <f>IFERROR(VLOOKUP(A4883,'Birim Fiyatı Olmayan Malzemeler'!$A$1:$C$128,3,0),0)</f>
        <v>0</v>
      </c>
      <c r="L4883" s="10">
        <f>IFERROR(VLOOKUP(A4883,'Reçete Altındakiler'!$A:$C,3,0),0)</f>
        <v>0</v>
      </c>
    </row>
    <row r="4884" spans="1:12" x14ac:dyDescent="0.25">
      <c r="A4884" s="8" t="s">
        <v>3597</v>
      </c>
      <c r="B4884" s="1">
        <v>6</v>
      </c>
      <c r="C4884" s="1">
        <v>109</v>
      </c>
      <c r="D4884" s="1">
        <v>0</v>
      </c>
      <c r="E4884" s="1">
        <v>0</v>
      </c>
      <c r="F4884" s="10">
        <f>IFERROR(VLOOKUP(A4884,'Sevinç 03.04.2023 1215'!$A:$F,5,0),0)</f>
        <v>0</v>
      </c>
      <c r="G4884" s="10">
        <f>IFERROR(VLOOKUP(A4884,'Sevinç 04.04.2023 0911'!$A:$D,4,0),0)</f>
        <v>0</v>
      </c>
      <c r="H4884" s="10">
        <f>IFERROR(VLOOKUP(A4884,'Onaya Sunulan Birim Fiyat'!$A:$C,3,0),0)</f>
        <v>0</v>
      </c>
      <c r="I4884" s="10">
        <f>IFERROR(VLOOKUP(A4884,'Eksik Birim Fiyat Satınalma'!$A:$E,5,0),0)</f>
        <v>0</v>
      </c>
      <c r="J4884" s="10">
        <f>IFERROR(VLOOKUP(A4884,'Eksik Birim Fiyat'!$A$2:$E$129,5,0),0)</f>
        <v>0</v>
      </c>
      <c r="K4884" s="10">
        <f>IFERROR(VLOOKUP(A4884,'Birim Fiyatı Olmayan Malzemeler'!$A$1:$C$128,3,0),0)</f>
        <v>0</v>
      </c>
      <c r="L4884" s="10">
        <f>IFERROR(VLOOKUP(A4884,'Reçete Altındakiler'!$A:$C,3,0),0)</f>
        <v>0</v>
      </c>
    </row>
    <row r="4885" spans="1:12" x14ac:dyDescent="0.25">
      <c r="A4885" s="8" t="s">
        <v>3597</v>
      </c>
      <c r="B4885" s="1">
        <v>9</v>
      </c>
      <c r="C4885" s="1">
        <v>10</v>
      </c>
      <c r="D4885" s="1">
        <v>0</v>
      </c>
      <c r="E4885" s="1">
        <v>0</v>
      </c>
      <c r="F4885" s="10">
        <f>IFERROR(VLOOKUP(A4885,'Sevinç 03.04.2023 1215'!$A:$F,5,0),0)</f>
        <v>0</v>
      </c>
      <c r="G4885" s="10">
        <f>IFERROR(VLOOKUP(A4885,'Sevinç 04.04.2023 0911'!$A:$D,4,0),0)</f>
        <v>0</v>
      </c>
      <c r="H4885" s="10">
        <f>IFERROR(VLOOKUP(A4885,'Onaya Sunulan Birim Fiyat'!$A:$C,3,0),0)</f>
        <v>0</v>
      </c>
      <c r="I4885" s="10">
        <f>IFERROR(VLOOKUP(A4885,'Eksik Birim Fiyat Satınalma'!$A:$E,5,0),0)</f>
        <v>0</v>
      </c>
      <c r="J4885" s="10">
        <f>IFERROR(VLOOKUP(A4885,'Eksik Birim Fiyat'!$A$2:$E$129,5,0),0)</f>
        <v>0</v>
      </c>
      <c r="K4885" s="10">
        <f>IFERROR(VLOOKUP(A4885,'Birim Fiyatı Olmayan Malzemeler'!$A$1:$C$128,3,0),0)</f>
        <v>0</v>
      </c>
      <c r="L4885" s="10">
        <f>IFERROR(VLOOKUP(A4885,'Reçete Altındakiler'!$A:$C,3,0),0)</f>
        <v>0</v>
      </c>
    </row>
    <row r="4886" spans="1:12" x14ac:dyDescent="0.25">
      <c r="A4886" s="8" t="s">
        <v>3597</v>
      </c>
      <c r="B4886" s="1">
        <v>24</v>
      </c>
      <c r="C4886" s="1">
        <v>2</v>
      </c>
      <c r="D4886" s="1">
        <v>0</v>
      </c>
      <c r="E4886" s="1">
        <v>0</v>
      </c>
      <c r="F4886" s="10">
        <f>IFERROR(VLOOKUP(A4886,'Sevinç 03.04.2023 1215'!$A:$F,5,0),0)</f>
        <v>0</v>
      </c>
      <c r="G4886" s="10">
        <f>IFERROR(VLOOKUP(A4886,'Sevinç 04.04.2023 0911'!$A:$D,4,0),0)</f>
        <v>0</v>
      </c>
      <c r="H4886" s="10">
        <f>IFERROR(VLOOKUP(A4886,'Onaya Sunulan Birim Fiyat'!$A:$C,3,0),0)</f>
        <v>0</v>
      </c>
      <c r="I4886" s="10">
        <f>IFERROR(VLOOKUP(A4886,'Eksik Birim Fiyat Satınalma'!$A:$E,5,0),0)</f>
        <v>0</v>
      </c>
      <c r="J4886" s="10">
        <f>IFERROR(VLOOKUP(A4886,'Eksik Birim Fiyat'!$A$2:$E$129,5,0),0)</f>
        <v>0</v>
      </c>
      <c r="K4886" s="10">
        <f>IFERROR(VLOOKUP(A4886,'Birim Fiyatı Olmayan Malzemeler'!$A$1:$C$128,3,0),0)</f>
        <v>0</v>
      </c>
      <c r="L4886" s="10">
        <f>IFERROR(VLOOKUP(A4886,'Reçete Altındakiler'!$A:$C,3,0),0)</f>
        <v>0</v>
      </c>
    </row>
    <row r="4887" spans="1:12" x14ac:dyDescent="0.25">
      <c r="A4887" s="8" t="s">
        <v>3879</v>
      </c>
      <c r="B4887" s="1">
        <v>1</v>
      </c>
      <c r="C4887" s="1">
        <v>88</v>
      </c>
      <c r="D4887" s="1">
        <v>0</v>
      </c>
      <c r="E4887" s="1">
        <v>0</v>
      </c>
      <c r="F4887" s="10">
        <f>IFERROR(VLOOKUP(A4887,'Sevinç 03.04.2023 1215'!$A:$F,5,0),0)</f>
        <v>0</v>
      </c>
      <c r="G4887" s="10">
        <f>IFERROR(VLOOKUP(A4887,'Sevinç 04.04.2023 0911'!$A:$D,4,0),0)</f>
        <v>0</v>
      </c>
      <c r="H4887" s="10">
        <f>IFERROR(VLOOKUP(A4887,'Onaya Sunulan Birim Fiyat'!$A:$C,3,0),0)</f>
        <v>0</v>
      </c>
      <c r="I4887" s="10">
        <f>IFERROR(VLOOKUP(A4887,'Eksik Birim Fiyat Satınalma'!$A:$E,5,0),0)</f>
        <v>0</v>
      </c>
      <c r="J4887" s="10">
        <f>IFERROR(VLOOKUP(A4887,'Eksik Birim Fiyat'!$A$2:$E$129,5,0),0)</f>
        <v>0</v>
      </c>
      <c r="K4887" s="10">
        <f>IFERROR(VLOOKUP(A4887,'Birim Fiyatı Olmayan Malzemeler'!$A$1:$C$128,3,0),0)</f>
        <v>0</v>
      </c>
      <c r="L4887" s="10">
        <f>IFERROR(VLOOKUP(A4887,'Reçete Altındakiler'!$A:$C,3,0),0)</f>
        <v>0</v>
      </c>
    </row>
    <row r="4888" spans="1:12" x14ac:dyDescent="0.25">
      <c r="A4888" s="8" t="s">
        <v>3879</v>
      </c>
      <c r="B4888" s="1">
        <v>6</v>
      </c>
      <c r="C4888" s="1">
        <v>158</v>
      </c>
      <c r="D4888" s="1">
        <v>0</v>
      </c>
      <c r="E4888" s="1">
        <v>0</v>
      </c>
      <c r="F4888" s="10">
        <f>IFERROR(VLOOKUP(A4888,'Sevinç 03.04.2023 1215'!$A:$F,5,0),0)</f>
        <v>0</v>
      </c>
      <c r="G4888" s="10">
        <f>IFERROR(VLOOKUP(A4888,'Sevinç 04.04.2023 0911'!$A:$D,4,0),0)</f>
        <v>0</v>
      </c>
      <c r="H4888" s="10">
        <f>IFERROR(VLOOKUP(A4888,'Onaya Sunulan Birim Fiyat'!$A:$C,3,0),0)</f>
        <v>0</v>
      </c>
      <c r="I4888" s="10">
        <f>IFERROR(VLOOKUP(A4888,'Eksik Birim Fiyat Satınalma'!$A:$E,5,0),0)</f>
        <v>0</v>
      </c>
      <c r="J4888" s="10">
        <f>IFERROR(VLOOKUP(A4888,'Eksik Birim Fiyat'!$A$2:$E$129,5,0),0)</f>
        <v>0</v>
      </c>
      <c r="K4888" s="10">
        <f>IFERROR(VLOOKUP(A4888,'Birim Fiyatı Olmayan Malzemeler'!$A$1:$C$128,3,0),0)</f>
        <v>0</v>
      </c>
      <c r="L4888" s="10">
        <f>IFERROR(VLOOKUP(A4888,'Reçete Altındakiler'!$A:$C,3,0),0)</f>
        <v>0</v>
      </c>
    </row>
    <row r="4889" spans="1:12" x14ac:dyDescent="0.25">
      <c r="A4889" s="8" t="s">
        <v>3879</v>
      </c>
      <c r="B4889" s="1">
        <v>9</v>
      </c>
      <c r="C4889" s="1">
        <v>29</v>
      </c>
      <c r="D4889" s="1">
        <v>0</v>
      </c>
      <c r="E4889" s="1">
        <v>0</v>
      </c>
      <c r="F4889" s="10">
        <f>IFERROR(VLOOKUP(A4889,'Sevinç 03.04.2023 1215'!$A:$F,5,0),0)</f>
        <v>0</v>
      </c>
      <c r="G4889" s="10">
        <f>IFERROR(VLOOKUP(A4889,'Sevinç 04.04.2023 0911'!$A:$D,4,0),0)</f>
        <v>0</v>
      </c>
      <c r="H4889" s="10">
        <f>IFERROR(VLOOKUP(A4889,'Onaya Sunulan Birim Fiyat'!$A:$C,3,0),0)</f>
        <v>0</v>
      </c>
      <c r="I4889" s="10">
        <f>IFERROR(VLOOKUP(A4889,'Eksik Birim Fiyat Satınalma'!$A:$E,5,0),0)</f>
        <v>0</v>
      </c>
      <c r="J4889" s="10">
        <f>IFERROR(VLOOKUP(A4889,'Eksik Birim Fiyat'!$A$2:$E$129,5,0),0)</f>
        <v>0</v>
      </c>
      <c r="K4889" s="10">
        <f>IFERROR(VLOOKUP(A4889,'Birim Fiyatı Olmayan Malzemeler'!$A$1:$C$128,3,0),0)</f>
        <v>0</v>
      </c>
      <c r="L4889" s="10">
        <f>IFERROR(VLOOKUP(A4889,'Reçete Altındakiler'!$A:$C,3,0),0)</f>
        <v>0</v>
      </c>
    </row>
    <row r="4890" spans="1:12" x14ac:dyDescent="0.25">
      <c r="A4890" s="8" t="s">
        <v>3598</v>
      </c>
      <c r="B4890" s="1">
        <v>24</v>
      </c>
      <c r="C4890" s="1">
        <v>1</v>
      </c>
      <c r="D4890" s="1">
        <v>0</v>
      </c>
      <c r="E4890" s="1">
        <v>0</v>
      </c>
      <c r="F4890" s="10">
        <f>IFERROR(VLOOKUP(A4890,'Sevinç 03.04.2023 1215'!$A:$F,5,0),0)</f>
        <v>0</v>
      </c>
      <c r="G4890" s="10">
        <f>IFERROR(VLOOKUP(A4890,'Sevinç 04.04.2023 0911'!$A:$D,4,0),0)</f>
        <v>0</v>
      </c>
      <c r="H4890" s="10">
        <f>IFERROR(VLOOKUP(A4890,'Onaya Sunulan Birim Fiyat'!$A:$C,3,0),0)</f>
        <v>0</v>
      </c>
      <c r="I4890" s="10">
        <f>IFERROR(VLOOKUP(A4890,'Eksik Birim Fiyat Satınalma'!$A:$E,5,0),0)</f>
        <v>0</v>
      </c>
      <c r="J4890" s="10">
        <f>IFERROR(VLOOKUP(A4890,'Eksik Birim Fiyat'!$A$2:$E$129,5,0),0)</f>
        <v>0</v>
      </c>
      <c r="K4890" s="10">
        <f>IFERROR(VLOOKUP(A4890,'Birim Fiyatı Olmayan Malzemeler'!$A$1:$C$128,3,0),0)</f>
        <v>0</v>
      </c>
      <c r="L4890" s="10">
        <f>IFERROR(VLOOKUP(A4890,'Reçete Altındakiler'!$A:$C,3,0),0)</f>
        <v>0</v>
      </c>
    </row>
    <row r="4891" spans="1:12" x14ac:dyDescent="0.25">
      <c r="A4891" s="8" t="s">
        <v>3838</v>
      </c>
      <c r="B4891" s="1">
        <v>3</v>
      </c>
      <c r="C4891" s="1">
        <v>2</v>
      </c>
      <c r="D4891" s="1">
        <v>0</v>
      </c>
      <c r="E4891" s="1">
        <v>0</v>
      </c>
      <c r="F4891" s="10">
        <f>IFERROR(VLOOKUP(A4891,'Sevinç 03.04.2023 1215'!$A:$F,5,0),0)</f>
        <v>0</v>
      </c>
      <c r="G4891" s="10">
        <f>IFERROR(VLOOKUP(A4891,'Sevinç 04.04.2023 0911'!$A:$D,4,0),0)</f>
        <v>0</v>
      </c>
      <c r="H4891" s="10">
        <f>IFERROR(VLOOKUP(A4891,'Onaya Sunulan Birim Fiyat'!$A:$C,3,0),0)</f>
        <v>0</v>
      </c>
      <c r="I4891" s="10">
        <f>IFERROR(VLOOKUP(A4891,'Eksik Birim Fiyat Satınalma'!$A:$E,5,0),0)</f>
        <v>0</v>
      </c>
      <c r="J4891" s="10">
        <f>IFERROR(VLOOKUP(A4891,'Eksik Birim Fiyat'!$A$2:$E$129,5,0),0)</f>
        <v>0</v>
      </c>
      <c r="K4891" s="10">
        <f>IFERROR(VLOOKUP(A4891,'Birim Fiyatı Olmayan Malzemeler'!$A$1:$C$128,3,0),0)</f>
        <v>0</v>
      </c>
      <c r="L4891" s="10">
        <f>IFERROR(VLOOKUP(A4891,'Reçete Altındakiler'!$A:$C,3,0),0)</f>
        <v>0</v>
      </c>
    </row>
    <row r="4892" spans="1:12" x14ac:dyDescent="0.25">
      <c r="A4892" s="8" t="s">
        <v>4231</v>
      </c>
      <c r="B4892" s="1">
        <v>6</v>
      </c>
      <c r="C4892" s="1">
        <v>2</v>
      </c>
      <c r="D4892" s="1">
        <v>0</v>
      </c>
      <c r="E4892" s="1">
        <v>0</v>
      </c>
      <c r="F4892" s="10">
        <f>IFERROR(VLOOKUP(A4892,'Sevinç 03.04.2023 1215'!$A:$F,5,0),0)</f>
        <v>0</v>
      </c>
      <c r="G4892" s="10">
        <f>IFERROR(VLOOKUP(A4892,'Sevinç 04.04.2023 0911'!$A:$D,4,0),0)</f>
        <v>0</v>
      </c>
      <c r="H4892" s="10">
        <f>IFERROR(VLOOKUP(A4892,'Onaya Sunulan Birim Fiyat'!$A:$C,3,0),0)</f>
        <v>0</v>
      </c>
      <c r="I4892" s="10">
        <f>IFERROR(VLOOKUP(A4892,'Eksik Birim Fiyat Satınalma'!$A:$E,5,0),0)</f>
        <v>0</v>
      </c>
      <c r="J4892" s="10">
        <f>IFERROR(VLOOKUP(A4892,'Eksik Birim Fiyat'!$A$2:$E$129,5,0),0)</f>
        <v>0</v>
      </c>
      <c r="K4892" s="10">
        <f>IFERROR(VLOOKUP(A4892,'Birim Fiyatı Olmayan Malzemeler'!$A$1:$C$128,3,0),0)</f>
        <v>0</v>
      </c>
      <c r="L4892" s="10">
        <f>IFERROR(VLOOKUP(A4892,'Reçete Altındakiler'!$A:$C,3,0),0)</f>
        <v>0</v>
      </c>
    </row>
    <row r="4893" spans="1:12" x14ac:dyDescent="0.25">
      <c r="A4893" s="8" t="s">
        <v>4232</v>
      </c>
      <c r="B4893" s="1">
        <v>6</v>
      </c>
      <c r="C4893" s="1">
        <v>108</v>
      </c>
      <c r="D4893" s="1">
        <v>0</v>
      </c>
      <c r="E4893" s="1">
        <v>0</v>
      </c>
      <c r="F4893" s="10">
        <f>IFERROR(VLOOKUP(A4893,'Sevinç 03.04.2023 1215'!$A:$F,5,0),0)</f>
        <v>0</v>
      </c>
      <c r="G4893" s="10">
        <f>IFERROR(VLOOKUP(A4893,'Sevinç 04.04.2023 0911'!$A:$D,4,0),0)</f>
        <v>0</v>
      </c>
      <c r="H4893" s="10">
        <f>IFERROR(VLOOKUP(A4893,'Onaya Sunulan Birim Fiyat'!$A:$C,3,0),0)</f>
        <v>0</v>
      </c>
      <c r="I4893" s="10">
        <f>IFERROR(VLOOKUP(A4893,'Eksik Birim Fiyat Satınalma'!$A:$E,5,0),0)</f>
        <v>0</v>
      </c>
      <c r="J4893" s="10">
        <f>IFERROR(VLOOKUP(A4893,'Eksik Birim Fiyat'!$A$2:$E$129,5,0),0)</f>
        <v>0</v>
      </c>
      <c r="K4893" s="10">
        <f>IFERROR(VLOOKUP(A4893,'Birim Fiyatı Olmayan Malzemeler'!$A$1:$C$128,3,0),0)</f>
        <v>0</v>
      </c>
      <c r="L4893" s="10">
        <f>IFERROR(VLOOKUP(A4893,'Reçete Altındakiler'!$A:$C,3,0),0)</f>
        <v>0</v>
      </c>
    </row>
    <row r="4894" spans="1:12" x14ac:dyDescent="0.25">
      <c r="A4894" s="8" t="s">
        <v>3970</v>
      </c>
      <c r="B4894" s="1">
        <v>3</v>
      </c>
      <c r="C4894" s="1">
        <v>5</v>
      </c>
      <c r="D4894" s="1">
        <v>0</v>
      </c>
      <c r="E4894" s="1">
        <v>0</v>
      </c>
      <c r="F4894" s="10">
        <f>IFERROR(VLOOKUP(A4894,'Sevinç 03.04.2023 1215'!$A:$F,5,0),0)</f>
        <v>0</v>
      </c>
      <c r="G4894" s="10">
        <f>IFERROR(VLOOKUP(A4894,'Sevinç 04.04.2023 0911'!$A:$D,4,0),0)</f>
        <v>0</v>
      </c>
      <c r="H4894" s="10">
        <f>IFERROR(VLOOKUP(A4894,'Onaya Sunulan Birim Fiyat'!$A:$C,3,0),0)</f>
        <v>0</v>
      </c>
      <c r="I4894" s="10">
        <f>IFERROR(VLOOKUP(A4894,'Eksik Birim Fiyat Satınalma'!$A:$E,5,0),0)</f>
        <v>0</v>
      </c>
      <c r="J4894" s="10">
        <f>IFERROR(VLOOKUP(A4894,'Eksik Birim Fiyat'!$A$2:$E$129,5,0),0)</f>
        <v>0</v>
      </c>
      <c r="K4894" s="10">
        <f>IFERROR(VLOOKUP(A4894,'Birim Fiyatı Olmayan Malzemeler'!$A$1:$C$128,3,0),0)</f>
        <v>0</v>
      </c>
      <c r="L4894" s="10">
        <f>IFERROR(VLOOKUP(A4894,'Reçete Altındakiler'!$A:$C,3,0),0)</f>
        <v>0</v>
      </c>
    </row>
    <row r="4895" spans="1:12" x14ac:dyDescent="0.25">
      <c r="A4895" s="8" t="s">
        <v>3970</v>
      </c>
      <c r="B4895" s="1">
        <v>6</v>
      </c>
      <c r="C4895" s="1">
        <v>3</v>
      </c>
      <c r="D4895" s="1">
        <v>0</v>
      </c>
      <c r="E4895" s="1">
        <v>0</v>
      </c>
      <c r="F4895" s="10">
        <f>IFERROR(VLOOKUP(A4895,'Sevinç 03.04.2023 1215'!$A:$F,5,0),0)</f>
        <v>0</v>
      </c>
      <c r="G4895" s="10">
        <f>IFERROR(VLOOKUP(A4895,'Sevinç 04.04.2023 0911'!$A:$D,4,0),0)</f>
        <v>0</v>
      </c>
      <c r="H4895" s="10">
        <f>IFERROR(VLOOKUP(A4895,'Onaya Sunulan Birim Fiyat'!$A:$C,3,0),0)</f>
        <v>0</v>
      </c>
      <c r="I4895" s="10">
        <f>IFERROR(VLOOKUP(A4895,'Eksik Birim Fiyat Satınalma'!$A:$E,5,0),0)</f>
        <v>0</v>
      </c>
      <c r="J4895" s="10">
        <f>IFERROR(VLOOKUP(A4895,'Eksik Birim Fiyat'!$A$2:$E$129,5,0),0)</f>
        <v>0</v>
      </c>
      <c r="K4895" s="10">
        <f>IFERROR(VLOOKUP(A4895,'Birim Fiyatı Olmayan Malzemeler'!$A$1:$C$128,3,0),0)</f>
        <v>0</v>
      </c>
      <c r="L4895" s="10">
        <f>IFERROR(VLOOKUP(A4895,'Reçete Altındakiler'!$A:$C,3,0),0)</f>
        <v>0</v>
      </c>
    </row>
    <row r="4896" spans="1:12" x14ac:dyDescent="0.25">
      <c r="A4896" s="8" t="s">
        <v>3971</v>
      </c>
      <c r="B4896" s="1">
        <v>2</v>
      </c>
      <c r="C4896" s="1">
        <v>899</v>
      </c>
      <c r="D4896" s="1">
        <v>0</v>
      </c>
      <c r="E4896" s="1">
        <v>0</v>
      </c>
      <c r="F4896" s="10">
        <f>IFERROR(VLOOKUP(A4896,'Sevinç 03.04.2023 1215'!$A:$F,5,0),0)</f>
        <v>0</v>
      </c>
      <c r="G4896" s="10">
        <f>IFERROR(VLOOKUP(A4896,'Sevinç 04.04.2023 0911'!$A:$D,4,0),0)</f>
        <v>0</v>
      </c>
      <c r="H4896" s="10">
        <f>IFERROR(VLOOKUP(A4896,'Onaya Sunulan Birim Fiyat'!$A:$C,3,0),0)</f>
        <v>0</v>
      </c>
      <c r="I4896" s="10">
        <f>IFERROR(VLOOKUP(A4896,'Eksik Birim Fiyat Satınalma'!$A:$E,5,0),0)</f>
        <v>0</v>
      </c>
      <c r="J4896" s="10">
        <f>IFERROR(VLOOKUP(A4896,'Eksik Birim Fiyat'!$A$2:$E$129,5,0),0)</f>
        <v>0</v>
      </c>
      <c r="K4896" s="10">
        <f>IFERROR(VLOOKUP(A4896,'Birim Fiyatı Olmayan Malzemeler'!$A$1:$C$128,3,0),0)</f>
        <v>0</v>
      </c>
      <c r="L4896" s="10">
        <f>IFERROR(VLOOKUP(A4896,'Reçete Altındakiler'!$A:$C,3,0),0)</f>
        <v>0</v>
      </c>
    </row>
    <row r="4897" spans="1:12" x14ac:dyDescent="0.25">
      <c r="A4897" s="8" t="s">
        <v>3971</v>
      </c>
      <c r="B4897" s="1">
        <v>3</v>
      </c>
      <c r="C4897" s="1">
        <v>176</v>
      </c>
      <c r="D4897" s="1">
        <v>0</v>
      </c>
      <c r="E4897" s="1">
        <v>0</v>
      </c>
      <c r="F4897" s="10">
        <f>IFERROR(VLOOKUP(A4897,'Sevinç 03.04.2023 1215'!$A:$F,5,0),0)</f>
        <v>0</v>
      </c>
      <c r="G4897" s="10">
        <f>IFERROR(VLOOKUP(A4897,'Sevinç 04.04.2023 0911'!$A:$D,4,0),0)</f>
        <v>0</v>
      </c>
      <c r="H4897" s="10">
        <f>IFERROR(VLOOKUP(A4897,'Onaya Sunulan Birim Fiyat'!$A:$C,3,0),0)</f>
        <v>0</v>
      </c>
      <c r="I4897" s="10">
        <f>IFERROR(VLOOKUP(A4897,'Eksik Birim Fiyat Satınalma'!$A:$E,5,0),0)</f>
        <v>0</v>
      </c>
      <c r="J4897" s="10">
        <f>IFERROR(VLOOKUP(A4897,'Eksik Birim Fiyat'!$A$2:$E$129,5,0),0)</f>
        <v>0</v>
      </c>
      <c r="K4897" s="10">
        <f>IFERROR(VLOOKUP(A4897,'Birim Fiyatı Olmayan Malzemeler'!$A$1:$C$128,3,0),0)</f>
        <v>0</v>
      </c>
      <c r="L4897" s="10">
        <f>IFERROR(VLOOKUP(A4897,'Reçete Altındakiler'!$A:$C,3,0),0)</f>
        <v>0</v>
      </c>
    </row>
    <row r="4898" spans="1:12" x14ac:dyDescent="0.25">
      <c r="A4898" s="8" t="s">
        <v>3761</v>
      </c>
      <c r="B4898" s="1">
        <v>2</v>
      </c>
      <c r="C4898" s="1">
        <v>1534</v>
      </c>
      <c r="D4898" s="1">
        <v>0</v>
      </c>
      <c r="E4898" s="1">
        <v>0</v>
      </c>
      <c r="F4898" s="10">
        <f>IFERROR(VLOOKUP(A4898,'Sevinç 03.04.2023 1215'!$A:$F,5,0),0)</f>
        <v>0</v>
      </c>
      <c r="G4898" s="10">
        <f>IFERROR(VLOOKUP(A4898,'Sevinç 04.04.2023 0911'!$A:$D,4,0),0)</f>
        <v>0</v>
      </c>
      <c r="H4898" s="10">
        <f>IFERROR(VLOOKUP(A4898,'Onaya Sunulan Birim Fiyat'!$A:$C,3,0),0)</f>
        <v>0</v>
      </c>
      <c r="I4898" s="10">
        <f>IFERROR(VLOOKUP(A4898,'Eksik Birim Fiyat Satınalma'!$A:$E,5,0),0)</f>
        <v>0</v>
      </c>
      <c r="J4898" s="10">
        <f>IFERROR(VLOOKUP(A4898,'Eksik Birim Fiyat'!$A$2:$E$129,5,0),0)</f>
        <v>0</v>
      </c>
      <c r="K4898" s="10">
        <f>IFERROR(VLOOKUP(A4898,'Birim Fiyatı Olmayan Malzemeler'!$A$1:$C$128,3,0),0)</f>
        <v>0</v>
      </c>
      <c r="L4898" s="10">
        <f>IFERROR(VLOOKUP(A4898,'Reçete Altındakiler'!$A:$C,3,0),0)</f>
        <v>0</v>
      </c>
    </row>
    <row r="4899" spans="1:12" x14ac:dyDescent="0.25">
      <c r="A4899" s="8" t="s">
        <v>3761</v>
      </c>
      <c r="B4899" s="1">
        <v>3</v>
      </c>
      <c r="C4899" s="1">
        <v>28</v>
      </c>
      <c r="D4899" s="1">
        <v>0</v>
      </c>
      <c r="E4899" s="1">
        <v>0</v>
      </c>
      <c r="F4899" s="10">
        <f>IFERROR(VLOOKUP(A4899,'Sevinç 03.04.2023 1215'!$A:$F,5,0),0)</f>
        <v>0</v>
      </c>
      <c r="G4899" s="10">
        <f>IFERROR(VLOOKUP(A4899,'Sevinç 04.04.2023 0911'!$A:$D,4,0),0)</f>
        <v>0</v>
      </c>
      <c r="H4899" s="10">
        <f>IFERROR(VLOOKUP(A4899,'Onaya Sunulan Birim Fiyat'!$A:$C,3,0),0)</f>
        <v>0</v>
      </c>
      <c r="I4899" s="10">
        <f>IFERROR(VLOOKUP(A4899,'Eksik Birim Fiyat Satınalma'!$A:$E,5,0),0)</f>
        <v>0</v>
      </c>
      <c r="J4899" s="10">
        <f>IFERROR(VLOOKUP(A4899,'Eksik Birim Fiyat'!$A$2:$E$129,5,0),0)</f>
        <v>0</v>
      </c>
      <c r="K4899" s="10">
        <f>IFERROR(VLOOKUP(A4899,'Birim Fiyatı Olmayan Malzemeler'!$A$1:$C$128,3,0),0)</f>
        <v>0</v>
      </c>
      <c r="L4899" s="10">
        <f>IFERROR(VLOOKUP(A4899,'Reçete Altındakiler'!$A:$C,3,0),0)</f>
        <v>0</v>
      </c>
    </row>
    <row r="4900" spans="1:12" x14ac:dyDescent="0.25">
      <c r="A4900" s="8" t="s">
        <v>2445</v>
      </c>
      <c r="B4900" s="1">
        <v>3</v>
      </c>
      <c r="C4900" s="1">
        <v>268</v>
      </c>
      <c r="D4900" s="1">
        <v>0</v>
      </c>
      <c r="E4900" s="1">
        <v>0</v>
      </c>
      <c r="F4900" s="10">
        <f>IFERROR(VLOOKUP(A4900,'Sevinç 03.04.2023 1215'!$A:$F,5,0),0)</f>
        <v>0</v>
      </c>
      <c r="G4900" s="10">
        <f>IFERROR(VLOOKUP(A4900,'Sevinç 04.04.2023 0911'!$A:$D,4,0),0)</f>
        <v>0</v>
      </c>
      <c r="H4900" s="10">
        <f>IFERROR(VLOOKUP(A4900,'Onaya Sunulan Birim Fiyat'!$A:$C,3,0),0)</f>
        <v>0</v>
      </c>
      <c r="I4900" s="10">
        <f>IFERROR(VLOOKUP(A4900,'Eksik Birim Fiyat Satınalma'!$A:$E,5,0),0)</f>
        <v>0</v>
      </c>
      <c r="J4900" s="10">
        <f>IFERROR(VLOOKUP(A4900,'Eksik Birim Fiyat'!$A$2:$E$129,5,0),0)</f>
        <v>0</v>
      </c>
      <c r="K4900" s="10">
        <f>IFERROR(VLOOKUP(A4900,'Birim Fiyatı Olmayan Malzemeler'!$A$1:$C$128,3,0),0)</f>
        <v>0</v>
      </c>
      <c r="L4900" s="10">
        <f>IFERROR(VLOOKUP(A4900,'Reçete Altındakiler'!$A:$C,3,0),0)</f>
        <v>0</v>
      </c>
    </row>
    <row r="4901" spans="1:12" x14ac:dyDescent="0.25">
      <c r="A4901" s="8" t="s">
        <v>3880</v>
      </c>
      <c r="B4901" s="1">
        <v>6</v>
      </c>
      <c r="C4901" s="1">
        <v>13</v>
      </c>
      <c r="D4901" s="1">
        <v>0</v>
      </c>
      <c r="E4901" s="1">
        <v>0</v>
      </c>
      <c r="F4901" s="10">
        <f>IFERROR(VLOOKUP(A4901,'Sevinç 03.04.2023 1215'!$A:$F,5,0),0)</f>
        <v>0</v>
      </c>
      <c r="G4901" s="10">
        <f>IFERROR(VLOOKUP(A4901,'Sevinç 04.04.2023 0911'!$A:$D,4,0),0)</f>
        <v>0</v>
      </c>
      <c r="H4901" s="10">
        <f>IFERROR(VLOOKUP(A4901,'Onaya Sunulan Birim Fiyat'!$A:$C,3,0),0)</f>
        <v>0</v>
      </c>
      <c r="I4901" s="10">
        <f>IFERROR(VLOOKUP(A4901,'Eksik Birim Fiyat Satınalma'!$A:$E,5,0),0)</f>
        <v>0</v>
      </c>
      <c r="J4901" s="10">
        <f>IFERROR(VLOOKUP(A4901,'Eksik Birim Fiyat'!$A$2:$E$129,5,0),0)</f>
        <v>0</v>
      </c>
      <c r="K4901" s="10">
        <f>IFERROR(VLOOKUP(A4901,'Birim Fiyatı Olmayan Malzemeler'!$A$1:$C$128,3,0),0)</f>
        <v>0</v>
      </c>
      <c r="L4901" s="10">
        <f>IFERROR(VLOOKUP(A4901,'Reçete Altındakiler'!$A:$C,3,0),0)</f>
        <v>0</v>
      </c>
    </row>
  </sheetData>
  <autoFilter ref="A1:L4901" xr:uid="{B74AA1EC-8540-4396-BF86-A58156FB463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5B400-43C2-4D93-A509-AB863672B1D5}">
  <dimension ref="A1:F200"/>
  <sheetViews>
    <sheetView workbookViewId="0">
      <selection activeCell="B20" sqref="B20"/>
    </sheetView>
  </sheetViews>
  <sheetFormatPr defaultRowHeight="15" x14ac:dyDescent="0.25"/>
  <cols>
    <col min="1" max="1" width="20.28515625" bestFit="1" customWidth="1"/>
    <col min="2" max="2" width="107.28515625" bestFit="1" customWidth="1"/>
    <col min="3" max="3" width="12" bestFit="1" customWidth="1"/>
    <col min="4" max="4" width="11.7109375" bestFit="1" customWidth="1"/>
    <col min="5" max="5" width="12.5703125" bestFit="1" customWidth="1"/>
    <col min="6" max="6" width="22.42578125" bestFit="1" customWidth="1"/>
  </cols>
  <sheetData>
    <row r="1" spans="1:6" x14ac:dyDescent="0.25">
      <c r="A1" s="50" t="s">
        <v>6864</v>
      </c>
      <c r="B1" s="50" t="s">
        <v>4675</v>
      </c>
      <c r="C1" s="50" t="s">
        <v>6865</v>
      </c>
      <c r="D1" s="50" t="s">
        <v>6866</v>
      </c>
      <c r="E1" s="50" t="s">
        <v>6867</v>
      </c>
      <c r="F1" s="50" t="s">
        <v>6868</v>
      </c>
    </row>
    <row r="2" spans="1:6" x14ac:dyDescent="0.25">
      <c r="A2" s="1" t="s">
        <v>4503</v>
      </c>
      <c r="B2" s="1" t="s">
        <v>4504</v>
      </c>
      <c r="C2" s="1">
        <v>8</v>
      </c>
      <c r="D2" s="1"/>
      <c r="E2" s="1"/>
      <c r="F2" s="1"/>
    </row>
    <row r="3" spans="1:6" x14ac:dyDescent="0.25">
      <c r="A3" s="1" t="s">
        <v>4238</v>
      </c>
      <c r="B3" s="1" t="s">
        <v>4239</v>
      </c>
      <c r="C3" s="1">
        <v>0</v>
      </c>
      <c r="D3" s="1"/>
      <c r="E3" s="1"/>
      <c r="F3" s="1"/>
    </row>
    <row r="4" spans="1:6" x14ac:dyDescent="0.25">
      <c r="A4" s="1" t="s">
        <v>4240</v>
      </c>
      <c r="B4" s="1" t="s">
        <v>4241</v>
      </c>
      <c r="C4" s="1">
        <v>0</v>
      </c>
      <c r="D4" s="1"/>
      <c r="E4" s="1"/>
      <c r="F4" s="1"/>
    </row>
    <row r="5" spans="1:6" x14ac:dyDescent="0.25">
      <c r="A5" s="1" t="s">
        <v>4242</v>
      </c>
      <c r="B5" s="1" t="s">
        <v>4243</v>
      </c>
      <c r="C5" s="1">
        <v>0</v>
      </c>
      <c r="D5" s="1"/>
      <c r="E5" s="1"/>
      <c r="F5" s="1"/>
    </row>
    <row r="6" spans="1:6" x14ac:dyDescent="0.25">
      <c r="A6" s="1" t="s">
        <v>4244</v>
      </c>
      <c r="B6" s="1" t="s">
        <v>4245</v>
      </c>
      <c r="C6" s="1">
        <v>0</v>
      </c>
      <c r="D6" s="1"/>
      <c r="E6" s="1"/>
      <c r="F6" s="1"/>
    </row>
    <row r="7" spans="1:6" x14ac:dyDescent="0.25">
      <c r="A7" s="1" t="s">
        <v>4246</v>
      </c>
      <c r="B7" s="1" t="s">
        <v>4247</v>
      </c>
      <c r="C7" s="1">
        <v>0</v>
      </c>
      <c r="D7" s="1"/>
      <c r="E7" s="1"/>
      <c r="F7" s="1"/>
    </row>
    <row r="8" spans="1:6" x14ac:dyDescent="0.25">
      <c r="A8" s="1" t="s">
        <v>4248</v>
      </c>
      <c r="B8" s="1" t="s">
        <v>4249</v>
      </c>
      <c r="C8" s="1">
        <v>0</v>
      </c>
      <c r="D8" s="1"/>
      <c r="E8" s="1"/>
      <c r="F8" s="1"/>
    </row>
    <row r="9" spans="1:6" x14ac:dyDescent="0.25">
      <c r="A9" s="1" t="s">
        <v>4250</v>
      </c>
      <c r="B9" s="1" t="s">
        <v>4251</v>
      </c>
      <c r="C9" s="1">
        <v>0</v>
      </c>
      <c r="D9" s="1"/>
      <c r="E9" s="1"/>
      <c r="F9" s="1"/>
    </row>
    <row r="10" spans="1:6" x14ac:dyDescent="0.25">
      <c r="A10" s="1" t="s">
        <v>593</v>
      </c>
      <c r="B10" s="1" t="s">
        <v>4252</v>
      </c>
      <c r="C10" s="1">
        <v>0</v>
      </c>
      <c r="D10" s="1"/>
      <c r="E10" s="1"/>
      <c r="F10" s="1"/>
    </row>
    <row r="11" spans="1:6" x14ac:dyDescent="0.25">
      <c r="A11" s="1" t="s">
        <v>524</v>
      </c>
      <c r="B11" s="1" t="s">
        <v>4253</v>
      </c>
      <c r="C11" s="1">
        <v>0</v>
      </c>
      <c r="D11" s="1"/>
      <c r="E11" s="1"/>
      <c r="F11" s="1"/>
    </row>
    <row r="12" spans="1:6" x14ac:dyDescent="0.25">
      <c r="A12" s="1" t="s">
        <v>4257</v>
      </c>
      <c r="B12" s="1" t="s">
        <v>4258</v>
      </c>
      <c r="C12" s="1">
        <v>0</v>
      </c>
      <c r="D12" s="1"/>
      <c r="E12" s="1"/>
      <c r="F12" s="1"/>
    </row>
    <row r="13" spans="1:6" x14ac:dyDescent="0.25">
      <c r="A13" s="1" t="s">
        <v>623</v>
      </c>
      <c r="B13" s="1" t="s">
        <v>4261</v>
      </c>
      <c r="C13" s="1">
        <v>0</v>
      </c>
      <c r="D13" s="1"/>
      <c r="E13" s="1"/>
      <c r="F13" s="1"/>
    </row>
    <row r="14" spans="1:6" x14ac:dyDescent="0.25">
      <c r="A14" s="1" t="s">
        <v>690</v>
      </c>
      <c r="B14" s="1" t="s">
        <v>4263</v>
      </c>
      <c r="C14" s="1">
        <v>0</v>
      </c>
      <c r="D14" s="1"/>
      <c r="E14" s="1"/>
      <c r="F14" s="1"/>
    </row>
    <row r="15" spans="1:6" x14ac:dyDescent="0.25">
      <c r="A15" s="1" t="s">
        <v>4268</v>
      </c>
      <c r="B15" s="1" t="s">
        <v>4269</v>
      </c>
      <c r="C15" s="1">
        <v>0</v>
      </c>
      <c r="D15" s="1"/>
      <c r="E15" s="1"/>
      <c r="F15" s="1" t="s">
        <v>6869</v>
      </c>
    </row>
    <row r="16" spans="1:6" x14ac:dyDescent="0.25">
      <c r="A16" s="1" t="s">
        <v>1448</v>
      </c>
      <c r="B16" s="1" t="s">
        <v>4270</v>
      </c>
      <c r="C16" s="1">
        <v>0</v>
      </c>
      <c r="D16" s="1"/>
      <c r="E16" s="1"/>
      <c r="F16" s="1"/>
    </row>
    <row r="17" spans="1:6" x14ac:dyDescent="0.25">
      <c r="A17" s="1" t="s">
        <v>4280</v>
      </c>
      <c r="B17" s="1" t="s">
        <v>4281</v>
      </c>
      <c r="C17" s="1">
        <v>0</v>
      </c>
      <c r="D17" s="1"/>
      <c r="E17" s="1"/>
      <c r="F17" s="1"/>
    </row>
    <row r="18" spans="1:6" x14ac:dyDescent="0.25">
      <c r="A18" s="1" t="s">
        <v>4284</v>
      </c>
      <c r="B18" s="1" t="s">
        <v>4285</v>
      </c>
      <c r="C18" s="1">
        <v>0</v>
      </c>
      <c r="D18" s="1"/>
      <c r="E18" s="1"/>
      <c r="F18" s="1"/>
    </row>
    <row r="19" spans="1:6" x14ac:dyDescent="0.25">
      <c r="A19" s="1" t="s">
        <v>4286</v>
      </c>
      <c r="B19" s="1" t="s">
        <v>4287</v>
      </c>
      <c r="C19" s="1">
        <v>0</v>
      </c>
      <c r="D19" s="1"/>
      <c r="E19" s="1"/>
      <c r="F19" s="1"/>
    </row>
    <row r="20" spans="1:6" x14ac:dyDescent="0.25">
      <c r="A20" s="1" t="s">
        <v>4288</v>
      </c>
      <c r="B20" s="1" t="s">
        <v>4289</v>
      </c>
      <c r="C20" s="1">
        <v>0</v>
      </c>
      <c r="D20" s="1"/>
      <c r="E20" s="1"/>
      <c r="F20" s="1"/>
    </row>
    <row r="21" spans="1:6" x14ac:dyDescent="0.25">
      <c r="A21" s="1" t="s">
        <v>4290</v>
      </c>
      <c r="B21" s="1" t="s">
        <v>4291</v>
      </c>
      <c r="C21" s="1">
        <v>0</v>
      </c>
      <c r="D21" s="1"/>
      <c r="E21" s="1"/>
      <c r="F21" s="1"/>
    </row>
    <row r="22" spans="1:6" x14ac:dyDescent="0.25">
      <c r="A22" s="1" t="s">
        <v>4292</v>
      </c>
      <c r="B22" s="1" t="s">
        <v>4293</v>
      </c>
      <c r="C22" s="1">
        <v>0</v>
      </c>
      <c r="D22" s="1"/>
      <c r="E22" s="1"/>
      <c r="F22" s="1"/>
    </row>
    <row r="23" spans="1:6" x14ac:dyDescent="0.25">
      <c r="A23" s="1" t="s">
        <v>4300</v>
      </c>
      <c r="B23" s="1" t="s">
        <v>4301</v>
      </c>
      <c r="C23" s="1">
        <v>0</v>
      </c>
      <c r="D23" s="1"/>
      <c r="E23" s="1"/>
      <c r="F23" s="1"/>
    </row>
    <row r="24" spans="1:6" x14ac:dyDescent="0.25">
      <c r="A24" s="1" t="s">
        <v>4324</v>
      </c>
      <c r="B24" s="1" t="s">
        <v>4325</v>
      </c>
      <c r="C24" s="1">
        <v>0</v>
      </c>
      <c r="D24" s="1"/>
      <c r="E24" s="1"/>
      <c r="F24" s="1"/>
    </row>
    <row r="25" spans="1:6" x14ac:dyDescent="0.25">
      <c r="A25" s="1" t="s">
        <v>4326</v>
      </c>
      <c r="B25" s="1" t="s">
        <v>4327</v>
      </c>
      <c r="C25" s="1">
        <v>0</v>
      </c>
      <c r="D25" s="1"/>
      <c r="E25" s="1"/>
      <c r="F25" s="1"/>
    </row>
    <row r="26" spans="1:6" x14ac:dyDescent="0.25">
      <c r="A26" s="1" t="s">
        <v>4330</v>
      </c>
      <c r="B26" s="1" t="s">
        <v>4331</v>
      </c>
      <c r="C26" s="1">
        <v>0</v>
      </c>
      <c r="D26" s="1"/>
      <c r="E26" s="1"/>
      <c r="F26" s="1"/>
    </row>
    <row r="27" spans="1:6" x14ac:dyDescent="0.25">
      <c r="A27" s="1" t="s">
        <v>4332</v>
      </c>
      <c r="B27" s="1" t="s">
        <v>4333</v>
      </c>
      <c r="C27" s="1">
        <v>0</v>
      </c>
      <c r="D27" s="1"/>
      <c r="E27" s="1"/>
      <c r="F27" s="1"/>
    </row>
    <row r="28" spans="1:6" x14ac:dyDescent="0.25">
      <c r="A28" s="1" t="s">
        <v>4334</v>
      </c>
      <c r="B28" s="1" t="s">
        <v>4335</v>
      </c>
      <c r="C28" s="1">
        <v>0</v>
      </c>
      <c r="D28" s="1"/>
      <c r="E28" s="1"/>
      <c r="F28" s="1"/>
    </row>
    <row r="29" spans="1:6" x14ac:dyDescent="0.25">
      <c r="A29" s="1" t="s">
        <v>4336</v>
      </c>
      <c r="B29" s="1" t="s">
        <v>4337</v>
      </c>
      <c r="C29" s="1">
        <v>0</v>
      </c>
      <c r="D29" s="1"/>
      <c r="E29" s="1"/>
      <c r="F29" s="1"/>
    </row>
    <row r="30" spans="1:6" x14ac:dyDescent="0.25">
      <c r="A30" s="1" t="s">
        <v>657</v>
      </c>
      <c r="B30" s="1" t="s">
        <v>4342</v>
      </c>
      <c r="C30" s="1">
        <v>0</v>
      </c>
      <c r="D30" s="1"/>
      <c r="E30" s="1"/>
      <c r="F30" s="1"/>
    </row>
    <row r="31" spans="1:6" x14ac:dyDescent="0.25">
      <c r="A31" s="1" t="s">
        <v>4481</v>
      </c>
      <c r="B31" s="1" t="s">
        <v>4482</v>
      </c>
      <c r="C31" s="1">
        <v>0</v>
      </c>
      <c r="D31" s="1"/>
      <c r="E31" s="1"/>
      <c r="F31" s="1"/>
    </row>
    <row r="32" spans="1:6" x14ac:dyDescent="0.25">
      <c r="A32" s="1" t="s">
        <v>4505</v>
      </c>
      <c r="B32" s="1" t="s">
        <v>4506</v>
      </c>
      <c r="C32" s="1">
        <v>0</v>
      </c>
      <c r="D32" s="1"/>
      <c r="E32" s="1"/>
      <c r="F32" s="1"/>
    </row>
    <row r="33" spans="1:6" x14ac:dyDescent="0.25">
      <c r="A33" s="1" t="s">
        <v>4511</v>
      </c>
      <c r="B33" s="1" t="s">
        <v>4512</v>
      </c>
      <c r="C33" s="1">
        <v>0</v>
      </c>
      <c r="D33" s="1"/>
      <c r="E33" s="1"/>
      <c r="F33" s="1"/>
    </row>
    <row r="34" spans="1:6" x14ac:dyDescent="0.25">
      <c r="A34" s="1" t="s">
        <v>4513</v>
      </c>
      <c r="B34" s="1" t="s">
        <v>4514</v>
      </c>
      <c r="C34" s="1">
        <v>0</v>
      </c>
      <c r="D34" s="1"/>
      <c r="E34" s="1"/>
      <c r="F34" s="1"/>
    </row>
    <row r="35" spans="1:6" x14ac:dyDescent="0.25">
      <c r="A35" s="1" t="s">
        <v>4515</v>
      </c>
      <c r="B35" s="1" t="s">
        <v>4516</v>
      </c>
      <c r="C35" s="1">
        <v>0</v>
      </c>
      <c r="D35" s="1"/>
      <c r="E35" s="1"/>
      <c r="F35" s="1"/>
    </row>
    <row r="36" spans="1:6" x14ac:dyDescent="0.25">
      <c r="A36" s="1" t="s">
        <v>4519</v>
      </c>
      <c r="B36" s="1" t="s">
        <v>4520</v>
      </c>
      <c r="C36" s="1">
        <v>0</v>
      </c>
      <c r="D36" s="1"/>
      <c r="E36" s="1"/>
      <c r="F36" s="1"/>
    </row>
    <row r="37" spans="1:6" x14ac:dyDescent="0.25">
      <c r="A37" s="1" t="s">
        <v>4523</v>
      </c>
      <c r="B37" s="1" t="s">
        <v>4524</v>
      </c>
      <c r="C37" s="1">
        <v>0</v>
      </c>
      <c r="D37" s="1"/>
      <c r="E37" s="1"/>
      <c r="F37" s="1"/>
    </row>
    <row r="38" spans="1:6" x14ac:dyDescent="0.25">
      <c r="A38" s="1" t="s">
        <v>222</v>
      </c>
      <c r="B38" s="1" t="s">
        <v>4525</v>
      </c>
      <c r="C38" s="1">
        <v>0</v>
      </c>
      <c r="D38" s="1"/>
      <c r="E38" s="1"/>
      <c r="F38" s="1"/>
    </row>
    <row r="39" spans="1:6" x14ac:dyDescent="0.25">
      <c r="A39" s="1" t="s">
        <v>4528</v>
      </c>
      <c r="B39" s="1" t="s">
        <v>4529</v>
      </c>
      <c r="C39" s="1">
        <v>0</v>
      </c>
      <c r="D39" s="1"/>
      <c r="E39" s="1"/>
      <c r="F39" s="1"/>
    </row>
    <row r="40" spans="1:6" x14ac:dyDescent="0.25">
      <c r="A40" s="1" t="s">
        <v>4535</v>
      </c>
      <c r="B40" s="1" t="s">
        <v>4536</v>
      </c>
      <c r="C40" s="1">
        <v>0</v>
      </c>
      <c r="D40" s="1"/>
      <c r="E40" s="1"/>
      <c r="F40" s="1"/>
    </row>
    <row r="41" spans="1:6" x14ac:dyDescent="0.25">
      <c r="A41" s="1" t="s">
        <v>4581</v>
      </c>
      <c r="B41" s="1" t="s">
        <v>4582</v>
      </c>
      <c r="C41" s="1">
        <v>0.01</v>
      </c>
      <c r="D41" s="1"/>
      <c r="E41" s="1"/>
      <c r="F41" s="1"/>
    </row>
    <row r="42" spans="1:6" x14ac:dyDescent="0.25">
      <c r="A42" s="1" t="s">
        <v>4575</v>
      </c>
      <c r="B42" s="1" t="s">
        <v>4576</v>
      </c>
      <c r="C42" s="1">
        <v>1.06E-2</v>
      </c>
      <c r="D42" s="1"/>
      <c r="E42" s="1"/>
      <c r="F42" s="1"/>
    </row>
    <row r="43" spans="1:6" x14ac:dyDescent="0.25">
      <c r="A43" s="1" t="s">
        <v>45</v>
      </c>
      <c r="B43" s="1" t="s">
        <v>4254</v>
      </c>
      <c r="C43" s="1">
        <v>5.7299999999999997E-2</v>
      </c>
      <c r="D43" s="1"/>
      <c r="E43" s="1"/>
      <c r="F43" s="1"/>
    </row>
    <row r="44" spans="1:6" x14ac:dyDescent="0.25">
      <c r="A44" s="1" t="s">
        <v>4468</v>
      </c>
      <c r="B44" s="1" t="s">
        <v>4469</v>
      </c>
      <c r="C44" s="1">
        <v>0.28000000000000003</v>
      </c>
      <c r="D44" s="1"/>
      <c r="E44" s="1"/>
      <c r="F44" s="1" t="s">
        <v>6869</v>
      </c>
    </row>
    <row r="45" spans="1:6" x14ac:dyDescent="0.25">
      <c r="A45" s="1" t="s">
        <v>4391</v>
      </c>
      <c r="B45" s="1" t="s">
        <v>4392</v>
      </c>
      <c r="C45" s="1">
        <v>0.3</v>
      </c>
      <c r="D45" s="1"/>
      <c r="E45" s="1"/>
      <c r="F45" s="1" t="s">
        <v>6869</v>
      </c>
    </row>
    <row r="46" spans="1:6" x14ac:dyDescent="0.25">
      <c r="A46" s="1" t="s">
        <v>838</v>
      </c>
      <c r="B46" s="1" t="s">
        <v>4393</v>
      </c>
      <c r="C46" s="1">
        <v>0.3</v>
      </c>
      <c r="D46" s="1"/>
      <c r="E46" s="1"/>
      <c r="F46" s="1" t="s">
        <v>6869</v>
      </c>
    </row>
    <row r="47" spans="1:6" x14ac:dyDescent="0.25">
      <c r="A47" s="1" t="s">
        <v>4406</v>
      </c>
      <c r="B47" s="1" t="s">
        <v>4407</v>
      </c>
      <c r="C47" s="1">
        <v>0.3</v>
      </c>
      <c r="D47" s="1"/>
      <c r="E47" s="1"/>
      <c r="F47" s="1" t="s">
        <v>6869</v>
      </c>
    </row>
    <row r="48" spans="1:6" x14ac:dyDescent="0.25">
      <c r="A48" s="1" t="s">
        <v>4408</v>
      </c>
      <c r="B48" s="1" t="s">
        <v>4409</v>
      </c>
      <c r="C48" s="1">
        <v>0.3</v>
      </c>
      <c r="D48" s="1"/>
      <c r="E48" s="1"/>
      <c r="F48" s="1" t="s">
        <v>6869</v>
      </c>
    </row>
    <row r="49" spans="1:6" x14ac:dyDescent="0.25">
      <c r="A49" s="1" t="s">
        <v>4410</v>
      </c>
      <c r="B49" s="1" t="s">
        <v>4411</v>
      </c>
      <c r="C49" s="1">
        <v>0.3</v>
      </c>
      <c r="D49" s="1"/>
      <c r="E49" s="1"/>
      <c r="F49" s="1" t="s">
        <v>6869</v>
      </c>
    </row>
    <row r="50" spans="1:6" x14ac:dyDescent="0.25">
      <c r="A50" s="1" t="s">
        <v>4454</v>
      </c>
      <c r="B50" s="1" t="s">
        <v>4455</v>
      </c>
      <c r="C50" s="1">
        <v>0.3</v>
      </c>
      <c r="D50" s="1"/>
      <c r="E50" s="1"/>
      <c r="F50" s="1" t="s">
        <v>6869</v>
      </c>
    </row>
    <row r="51" spans="1:6" x14ac:dyDescent="0.25">
      <c r="A51" s="1" t="s">
        <v>4456</v>
      </c>
      <c r="B51" s="1" t="s">
        <v>4457</v>
      </c>
      <c r="C51" s="1">
        <v>0.3</v>
      </c>
      <c r="D51" s="1"/>
      <c r="E51" s="1"/>
      <c r="F51" s="1" t="s">
        <v>6869</v>
      </c>
    </row>
    <row r="52" spans="1:6" x14ac:dyDescent="0.25">
      <c r="A52" s="1" t="s">
        <v>4458</v>
      </c>
      <c r="B52" s="1" t="s">
        <v>4459</v>
      </c>
      <c r="C52" s="1">
        <v>0.3</v>
      </c>
      <c r="D52" s="1"/>
      <c r="E52" s="1"/>
      <c r="F52" s="1" t="s">
        <v>6869</v>
      </c>
    </row>
    <row r="53" spans="1:6" x14ac:dyDescent="0.25">
      <c r="A53" s="1" t="s">
        <v>4460</v>
      </c>
      <c r="B53" s="1" t="s">
        <v>4461</v>
      </c>
      <c r="C53" s="1">
        <v>0.3</v>
      </c>
      <c r="D53" s="1"/>
      <c r="E53" s="1"/>
      <c r="F53" s="1" t="s">
        <v>6869</v>
      </c>
    </row>
    <row r="54" spans="1:6" x14ac:dyDescent="0.25">
      <c r="A54" s="1" t="s">
        <v>4479</v>
      </c>
      <c r="B54" s="1" t="s">
        <v>4480</v>
      </c>
      <c r="C54" s="1">
        <v>0.43</v>
      </c>
      <c r="D54" s="1"/>
      <c r="E54" s="1"/>
      <c r="F54" s="1" t="s">
        <v>6869</v>
      </c>
    </row>
    <row r="55" spans="1:6" x14ac:dyDescent="0.25">
      <c r="A55" s="1" t="s">
        <v>4495</v>
      </c>
      <c r="B55" s="1" t="s">
        <v>4496</v>
      </c>
      <c r="C55" s="1">
        <v>0.56000000000000005</v>
      </c>
      <c r="D55" s="1"/>
      <c r="E55" s="1"/>
      <c r="F55" s="1" t="s">
        <v>6869</v>
      </c>
    </row>
    <row r="56" spans="1:6" x14ac:dyDescent="0.25">
      <c r="A56" s="1" t="s">
        <v>4412</v>
      </c>
      <c r="B56" s="1" t="s">
        <v>4413</v>
      </c>
      <c r="C56" s="1">
        <v>0.6</v>
      </c>
      <c r="D56" s="1"/>
      <c r="E56" s="1"/>
      <c r="F56" s="1" t="s">
        <v>6869</v>
      </c>
    </row>
    <row r="57" spans="1:6" x14ac:dyDescent="0.25">
      <c r="A57" s="1" t="s">
        <v>4559</v>
      </c>
      <c r="B57" s="1" t="s">
        <v>4560</v>
      </c>
      <c r="C57" s="1">
        <v>1.1299999999999999</v>
      </c>
      <c r="D57" s="1"/>
      <c r="E57" s="1"/>
      <c r="F57" s="1" t="s">
        <v>6869</v>
      </c>
    </row>
    <row r="58" spans="1:6" x14ac:dyDescent="0.25">
      <c r="A58" s="1" t="s">
        <v>4278</v>
      </c>
      <c r="B58" s="1" t="s">
        <v>4279</v>
      </c>
      <c r="C58" s="1">
        <v>1.1299999999999999</v>
      </c>
      <c r="D58" s="1"/>
      <c r="E58" s="1"/>
      <c r="F58" s="1" t="s">
        <v>6869</v>
      </c>
    </row>
    <row r="59" spans="1:6" x14ac:dyDescent="0.25">
      <c r="A59" s="1" t="s">
        <v>420</v>
      </c>
      <c r="B59" s="1" t="s">
        <v>4378</v>
      </c>
      <c r="C59" s="1">
        <v>1.3</v>
      </c>
      <c r="D59" s="1"/>
      <c r="E59" s="1"/>
      <c r="F59" s="1" t="s">
        <v>6869</v>
      </c>
    </row>
    <row r="60" spans="1:6" x14ac:dyDescent="0.25">
      <c r="A60" s="1" t="s">
        <v>4374</v>
      </c>
      <c r="B60" s="1" t="s">
        <v>4375</v>
      </c>
      <c r="C60" s="1">
        <v>1.5</v>
      </c>
      <c r="D60" s="1"/>
      <c r="E60" s="1"/>
      <c r="F60" s="1" t="s">
        <v>6869</v>
      </c>
    </row>
    <row r="61" spans="1:6" x14ac:dyDescent="0.25">
      <c r="A61" s="1" t="s">
        <v>4448</v>
      </c>
      <c r="B61" s="1" t="s">
        <v>4449</v>
      </c>
      <c r="C61" s="1">
        <v>1.5</v>
      </c>
      <c r="D61" s="1"/>
      <c r="E61" s="1"/>
      <c r="F61" s="1" t="s">
        <v>6869</v>
      </c>
    </row>
    <row r="62" spans="1:6" x14ac:dyDescent="0.25">
      <c r="A62" s="1" t="s">
        <v>4376</v>
      </c>
      <c r="B62" s="1" t="s">
        <v>4377</v>
      </c>
      <c r="C62" s="1">
        <v>1.6</v>
      </c>
      <c r="D62" s="1"/>
      <c r="E62" s="1"/>
      <c r="F62" s="1" t="s">
        <v>6869</v>
      </c>
    </row>
    <row r="63" spans="1:6" x14ac:dyDescent="0.25">
      <c r="A63" s="1" t="s">
        <v>4446</v>
      </c>
      <c r="B63" s="1" t="s">
        <v>4447</v>
      </c>
      <c r="C63" s="1">
        <v>1.6</v>
      </c>
      <c r="D63" s="1"/>
      <c r="E63" s="1"/>
      <c r="F63" s="1" t="s">
        <v>6869</v>
      </c>
    </row>
    <row r="64" spans="1:6" x14ac:dyDescent="0.25">
      <c r="A64" s="1" t="s">
        <v>4464</v>
      </c>
      <c r="B64" s="1" t="s">
        <v>4465</v>
      </c>
      <c r="C64" s="1">
        <v>1.7</v>
      </c>
      <c r="D64" s="1"/>
      <c r="E64" s="1"/>
      <c r="F64" s="1" t="s">
        <v>6869</v>
      </c>
    </row>
    <row r="65" spans="1:6" x14ac:dyDescent="0.25">
      <c r="A65" s="1" t="s">
        <v>4351</v>
      </c>
      <c r="B65" s="1" t="s">
        <v>4352</v>
      </c>
      <c r="C65" s="1">
        <v>1.75</v>
      </c>
      <c r="D65" s="1"/>
      <c r="E65" s="1"/>
      <c r="F65" s="1"/>
    </row>
    <row r="66" spans="1:6" x14ac:dyDescent="0.25">
      <c r="A66" s="1" t="s">
        <v>4353</v>
      </c>
      <c r="B66" s="1" t="s">
        <v>4354</v>
      </c>
      <c r="C66" s="1">
        <v>1.75</v>
      </c>
      <c r="D66" s="1"/>
      <c r="E66" s="1"/>
      <c r="F66" s="1"/>
    </row>
    <row r="67" spans="1:6" x14ac:dyDescent="0.25">
      <c r="A67" s="1" t="s">
        <v>4466</v>
      </c>
      <c r="B67" s="1" t="s">
        <v>4467</v>
      </c>
      <c r="C67" s="1">
        <v>1.9</v>
      </c>
      <c r="D67" s="1"/>
      <c r="E67" s="1"/>
      <c r="F67" s="1" t="s">
        <v>6869</v>
      </c>
    </row>
    <row r="68" spans="1:6" x14ac:dyDescent="0.25">
      <c r="A68" s="1" t="s">
        <v>4416</v>
      </c>
      <c r="B68" s="1" t="s">
        <v>4417</v>
      </c>
      <c r="C68" s="1">
        <v>2</v>
      </c>
      <c r="D68" s="1"/>
      <c r="E68" s="1"/>
      <c r="F68" s="1" t="s">
        <v>6869</v>
      </c>
    </row>
    <row r="69" spans="1:6" x14ac:dyDescent="0.25">
      <c r="A69" s="1" t="s">
        <v>4418</v>
      </c>
      <c r="B69" s="1" t="s">
        <v>4419</v>
      </c>
      <c r="C69" s="1">
        <v>2</v>
      </c>
      <c r="D69" s="1"/>
      <c r="E69" s="1"/>
      <c r="F69" s="1" t="s">
        <v>6869</v>
      </c>
    </row>
    <row r="70" spans="1:6" x14ac:dyDescent="0.25">
      <c r="A70" s="1" t="s">
        <v>4420</v>
      </c>
      <c r="B70" s="1" t="s">
        <v>4421</v>
      </c>
      <c r="C70" s="1">
        <v>2</v>
      </c>
      <c r="D70" s="1"/>
      <c r="E70" s="1"/>
      <c r="F70" s="1" t="s">
        <v>6869</v>
      </c>
    </row>
    <row r="71" spans="1:6" x14ac:dyDescent="0.25">
      <c r="A71" s="1" t="s">
        <v>4483</v>
      </c>
      <c r="B71" s="1" t="s">
        <v>4484</v>
      </c>
      <c r="C71" s="1">
        <v>2</v>
      </c>
      <c r="D71" s="1"/>
      <c r="E71" s="1"/>
      <c r="F71" s="1" t="s">
        <v>6869</v>
      </c>
    </row>
    <row r="72" spans="1:6" x14ac:dyDescent="0.25">
      <c r="A72" s="1" t="s">
        <v>4521</v>
      </c>
      <c r="B72" s="1" t="s">
        <v>4522</v>
      </c>
      <c r="C72" s="1">
        <v>2</v>
      </c>
      <c r="D72" s="1"/>
      <c r="E72" s="1"/>
      <c r="F72" s="1" t="s">
        <v>6869</v>
      </c>
    </row>
    <row r="73" spans="1:6" x14ac:dyDescent="0.25">
      <c r="A73" s="1" t="s">
        <v>4539</v>
      </c>
      <c r="B73" s="1" t="s">
        <v>4540</v>
      </c>
      <c r="C73" s="1">
        <v>2.2000000000000002</v>
      </c>
      <c r="D73" s="1"/>
      <c r="E73" s="1"/>
      <c r="F73" s="1" t="s">
        <v>6869</v>
      </c>
    </row>
    <row r="74" spans="1:6" x14ac:dyDescent="0.25">
      <c r="A74" s="1" t="s">
        <v>4438</v>
      </c>
      <c r="B74" s="1" t="s">
        <v>4439</v>
      </c>
      <c r="C74" s="1">
        <v>2.2000000000000002</v>
      </c>
      <c r="D74" s="1"/>
      <c r="E74" s="1"/>
      <c r="F74" s="1" t="s">
        <v>6869</v>
      </c>
    </row>
    <row r="75" spans="1:6" x14ac:dyDescent="0.25">
      <c r="A75" s="1" t="s">
        <v>4442</v>
      </c>
      <c r="B75" s="1" t="s">
        <v>4443</v>
      </c>
      <c r="C75" s="1">
        <v>2.2000000000000002</v>
      </c>
      <c r="D75" s="1"/>
      <c r="E75" s="1"/>
      <c r="F75" s="1" t="s">
        <v>6869</v>
      </c>
    </row>
    <row r="76" spans="1:6" x14ac:dyDescent="0.25">
      <c r="A76" s="1" t="s">
        <v>4470</v>
      </c>
      <c r="B76" s="1" t="s">
        <v>4471</v>
      </c>
      <c r="C76" s="1">
        <v>2.2000000000000002</v>
      </c>
      <c r="D76" s="1"/>
      <c r="E76" s="1"/>
      <c r="F76" s="1" t="s">
        <v>6869</v>
      </c>
    </row>
    <row r="77" spans="1:6" x14ac:dyDescent="0.25">
      <c r="A77" s="1" t="s">
        <v>4485</v>
      </c>
      <c r="B77" s="1" t="s">
        <v>4486</v>
      </c>
      <c r="C77" s="1">
        <v>2.2000000000000002</v>
      </c>
      <c r="D77" s="1"/>
      <c r="E77" s="1"/>
      <c r="F77" s="1" t="s">
        <v>6869</v>
      </c>
    </row>
    <row r="78" spans="1:6" x14ac:dyDescent="0.25">
      <c r="A78" s="1" t="s">
        <v>4272</v>
      </c>
      <c r="B78" s="1" t="s">
        <v>4273</v>
      </c>
      <c r="C78" s="1">
        <v>2.48</v>
      </c>
      <c r="D78" s="1"/>
      <c r="E78" s="1"/>
      <c r="F78" s="1" t="s">
        <v>6869</v>
      </c>
    </row>
    <row r="79" spans="1:6" x14ac:dyDescent="0.25">
      <c r="A79" s="1" t="s">
        <v>4379</v>
      </c>
      <c r="B79" s="1" t="s">
        <v>4380</v>
      </c>
      <c r="C79" s="1">
        <v>2.5</v>
      </c>
      <c r="D79" s="1"/>
      <c r="E79" s="1"/>
      <c r="F79" s="1" t="s">
        <v>6869</v>
      </c>
    </row>
    <row r="80" spans="1:6" x14ac:dyDescent="0.25">
      <c r="A80" s="1" t="s">
        <v>4385</v>
      </c>
      <c r="B80" s="1" t="s">
        <v>4386</v>
      </c>
      <c r="C80" s="1">
        <v>2.5</v>
      </c>
      <c r="D80" s="1"/>
      <c r="E80" s="1"/>
      <c r="F80" s="1" t="s">
        <v>6869</v>
      </c>
    </row>
    <row r="81" spans="1:6" x14ac:dyDescent="0.25">
      <c r="A81" s="1" t="s">
        <v>4577</v>
      </c>
      <c r="B81" s="1" t="s">
        <v>4578</v>
      </c>
      <c r="C81" s="1">
        <v>2.54</v>
      </c>
      <c r="D81" s="1"/>
      <c r="E81" s="1"/>
      <c r="F81" s="1"/>
    </row>
    <row r="82" spans="1:6" x14ac:dyDescent="0.25">
      <c r="A82" s="1" t="s">
        <v>4601</v>
      </c>
      <c r="B82" s="1" t="s">
        <v>4602</v>
      </c>
      <c r="C82" s="1">
        <v>2.54</v>
      </c>
      <c r="D82" s="1"/>
      <c r="E82" s="1"/>
      <c r="F82" s="1"/>
    </row>
    <row r="83" spans="1:6" x14ac:dyDescent="0.25">
      <c r="A83" s="1" t="s">
        <v>4621</v>
      </c>
      <c r="B83" s="1" t="s">
        <v>4622</v>
      </c>
      <c r="C83" s="1">
        <v>2.54</v>
      </c>
      <c r="D83" s="1"/>
      <c r="E83" s="1"/>
      <c r="F83" s="1"/>
    </row>
    <row r="84" spans="1:6" x14ac:dyDescent="0.25">
      <c r="A84" s="1" t="s">
        <v>4430</v>
      </c>
      <c r="B84" s="1" t="s">
        <v>4431</v>
      </c>
      <c r="C84" s="1">
        <v>2.54</v>
      </c>
      <c r="D84" s="1"/>
      <c r="E84" s="1"/>
      <c r="F84" s="1"/>
    </row>
    <row r="85" spans="1:6" x14ac:dyDescent="0.25">
      <c r="A85" s="1" t="s">
        <v>4526</v>
      </c>
      <c r="B85" s="1" t="s">
        <v>4527</v>
      </c>
      <c r="C85" s="1">
        <v>2.7</v>
      </c>
      <c r="D85" s="1"/>
      <c r="E85" s="1"/>
      <c r="F85" s="1" t="s">
        <v>6869</v>
      </c>
    </row>
    <row r="86" spans="1:6" x14ac:dyDescent="0.25">
      <c r="A86" s="1" t="s">
        <v>4381</v>
      </c>
      <c r="B86" s="1" t="s">
        <v>4382</v>
      </c>
      <c r="C86" s="1">
        <v>2.8</v>
      </c>
      <c r="D86" s="1"/>
      <c r="E86" s="1"/>
      <c r="F86" s="1" t="s">
        <v>6869</v>
      </c>
    </row>
    <row r="87" spans="1:6" x14ac:dyDescent="0.25">
      <c r="A87" s="1" t="s">
        <v>4383</v>
      </c>
      <c r="B87" s="1" t="s">
        <v>4384</v>
      </c>
      <c r="C87" s="1">
        <v>2.9</v>
      </c>
      <c r="D87" s="1"/>
      <c r="E87" s="1"/>
      <c r="F87" s="1" t="s">
        <v>6869</v>
      </c>
    </row>
    <row r="88" spans="1:6" x14ac:dyDescent="0.25">
      <c r="A88" s="1" t="s">
        <v>4387</v>
      </c>
      <c r="B88" s="1" t="s">
        <v>4388</v>
      </c>
      <c r="C88" s="1">
        <v>2.9</v>
      </c>
      <c r="D88" s="1"/>
      <c r="E88" s="1"/>
      <c r="F88" s="1" t="s">
        <v>6869</v>
      </c>
    </row>
    <row r="89" spans="1:6" x14ac:dyDescent="0.25">
      <c r="A89" s="1" t="s">
        <v>4444</v>
      </c>
      <c r="B89" s="1" t="s">
        <v>4445</v>
      </c>
      <c r="C89" s="1">
        <v>2.9</v>
      </c>
      <c r="D89" s="1"/>
      <c r="E89" s="1"/>
      <c r="F89" s="1" t="s">
        <v>6869</v>
      </c>
    </row>
    <row r="90" spans="1:6" x14ac:dyDescent="0.25">
      <c r="A90" s="1" t="s">
        <v>4345</v>
      </c>
      <c r="B90" s="1" t="s">
        <v>4346</v>
      </c>
      <c r="C90" s="1">
        <v>3</v>
      </c>
      <c r="D90" s="1"/>
      <c r="E90" s="1"/>
      <c r="F90" s="1"/>
    </row>
    <row r="91" spans="1:6" x14ac:dyDescent="0.25">
      <c r="A91" s="1" t="s">
        <v>4347</v>
      </c>
      <c r="B91" s="1" t="s">
        <v>4348</v>
      </c>
      <c r="C91" s="1">
        <v>3</v>
      </c>
      <c r="D91" s="1"/>
      <c r="E91" s="1"/>
      <c r="F91" s="1"/>
    </row>
    <row r="92" spans="1:6" x14ac:dyDescent="0.25">
      <c r="A92" s="1" t="s">
        <v>4422</v>
      </c>
      <c r="B92" s="1" t="s">
        <v>4423</v>
      </c>
      <c r="C92" s="1">
        <v>3</v>
      </c>
      <c r="D92" s="1"/>
      <c r="E92" s="1"/>
      <c r="F92" s="1" t="s">
        <v>6869</v>
      </c>
    </row>
    <row r="93" spans="1:6" x14ac:dyDescent="0.25">
      <c r="A93" s="1" t="s">
        <v>4424</v>
      </c>
      <c r="B93" s="1" t="s">
        <v>4425</v>
      </c>
      <c r="C93" s="1">
        <v>3.25</v>
      </c>
      <c r="D93" s="1"/>
      <c r="E93" s="1"/>
      <c r="F93" s="1" t="s">
        <v>6869</v>
      </c>
    </row>
    <row r="94" spans="1:6" x14ac:dyDescent="0.25">
      <c r="A94" s="1" t="s">
        <v>4595</v>
      </c>
      <c r="B94" s="1" t="s">
        <v>4596</v>
      </c>
      <c r="C94" s="1">
        <v>3.5</v>
      </c>
      <c r="D94" s="1"/>
      <c r="E94" s="1"/>
      <c r="F94" s="1"/>
    </row>
    <row r="95" spans="1:6" x14ac:dyDescent="0.25">
      <c r="A95" s="1" t="s">
        <v>4617</v>
      </c>
      <c r="B95" s="1" t="s">
        <v>4618</v>
      </c>
      <c r="C95" s="1">
        <v>3.5</v>
      </c>
      <c r="D95" s="1"/>
      <c r="E95" s="1"/>
      <c r="F95" s="1"/>
    </row>
    <row r="96" spans="1:6" x14ac:dyDescent="0.25">
      <c r="A96" s="1" t="s">
        <v>4426</v>
      </c>
      <c r="B96" s="1" t="s">
        <v>4427</v>
      </c>
      <c r="C96" s="1">
        <v>3.5</v>
      </c>
      <c r="D96" s="1"/>
      <c r="E96" s="1"/>
      <c r="F96" s="1" t="s">
        <v>6869</v>
      </c>
    </row>
    <row r="97" spans="1:6" x14ac:dyDescent="0.25">
      <c r="A97" s="1" t="s">
        <v>4440</v>
      </c>
      <c r="B97" s="1" t="s">
        <v>4441</v>
      </c>
      <c r="C97" s="1">
        <v>3.5</v>
      </c>
      <c r="D97" s="1"/>
      <c r="E97" s="1"/>
      <c r="F97" s="1" t="s">
        <v>6869</v>
      </c>
    </row>
    <row r="98" spans="1:6" x14ac:dyDescent="0.25">
      <c r="A98" s="1" t="s">
        <v>4450</v>
      </c>
      <c r="B98" s="1" t="s">
        <v>4451</v>
      </c>
      <c r="C98" s="1">
        <v>3.5</v>
      </c>
      <c r="D98" s="1"/>
      <c r="E98" s="1"/>
      <c r="F98" s="1" t="s">
        <v>6869</v>
      </c>
    </row>
    <row r="99" spans="1:6" x14ac:dyDescent="0.25">
      <c r="A99" s="1" t="s">
        <v>4452</v>
      </c>
      <c r="B99" s="1" t="s">
        <v>4453</v>
      </c>
      <c r="C99" s="1">
        <v>3.5</v>
      </c>
      <c r="D99" s="1"/>
      <c r="E99" s="1"/>
      <c r="F99" s="1" t="s">
        <v>6869</v>
      </c>
    </row>
    <row r="100" spans="1:6" x14ac:dyDescent="0.25">
      <c r="A100" s="1" t="s">
        <v>4472</v>
      </c>
      <c r="B100" s="1" t="s">
        <v>4473</v>
      </c>
      <c r="C100" s="1">
        <v>3.5</v>
      </c>
      <c r="D100" s="1"/>
      <c r="E100" s="1"/>
      <c r="F100" s="1" t="s">
        <v>6869</v>
      </c>
    </row>
    <row r="101" spans="1:6" x14ac:dyDescent="0.25">
      <c r="A101" s="1" t="s">
        <v>320</v>
      </c>
      <c r="B101" s="1" t="s">
        <v>4474</v>
      </c>
      <c r="C101" s="1">
        <v>3.5</v>
      </c>
      <c r="D101" s="1"/>
      <c r="E101" s="1"/>
      <c r="F101" s="1" t="s">
        <v>6869</v>
      </c>
    </row>
    <row r="102" spans="1:6" x14ac:dyDescent="0.25">
      <c r="A102" s="1" t="s">
        <v>4487</v>
      </c>
      <c r="B102" s="1" t="s">
        <v>4488</v>
      </c>
      <c r="C102" s="1">
        <v>3.5</v>
      </c>
      <c r="D102" s="1"/>
      <c r="E102" s="1"/>
      <c r="F102" s="1" t="s">
        <v>6869</v>
      </c>
    </row>
    <row r="103" spans="1:6" x14ac:dyDescent="0.25">
      <c r="A103" s="1" t="s">
        <v>4489</v>
      </c>
      <c r="B103" s="1" t="s">
        <v>4490</v>
      </c>
      <c r="C103" s="1">
        <v>3.5</v>
      </c>
      <c r="D103" s="1"/>
      <c r="E103" s="1"/>
      <c r="F103" s="1" t="s">
        <v>6869</v>
      </c>
    </row>
    <row r="104" spans="1:6" x14ac:dyDescent="0.25">
      <c r="A104" s="1" t="s">
        <v>4491</v>
      </c>
      <c r="B104" s="1" t="s">
        <v>4492</v>
      </c>
      <c r="C104" s="1">
        <v>3.5</v>
      </c>
      <c r="D104" s="1"/>
      <c r="E104" s="1"/>
      <c r="F104" s="1" t="s">
        <v>6869</v>
      </c>
    </row>
    <row r="105" spans="1:6" x14ac:dyDescent="0.25">
      <c r="A105" s="1" t="s">
        <v>4585</v>
      </c>
      <c r="B105" s="1" t="s">
        <v>4586</v>
      </c>
      <c r="C105" s="1">
        <v>4</v>
      </c>
      <c r="D105" s="1"/>
      <c r="E105" s="1"/>
      <c r="F105" s="1"/>
    </row>
    <row r="106" spans="1:6" x14ac:dyDescent="0.25">
      <c r="A106" s="1" t="s">
        <v>4589</v>
      </c>
      <c r="B106" s="1" t="s">
        <v>4590</v>
      </c>
      <c r="C106" s="1">
        <v>4</v>
      </c>
      <c r="D106" s="1"/>
      <c r="E106" s="1"/>
      <c r="F106" s="1"/>
    </row>
    <row r="107" spans="1:6" x14ac:dyDescent="0.25">
      <c r="A107" s="1" t="s">
        <v>4591</v>
      </c>
      <c r="B107" s="1" t="s">
        <v>4592</v>
      </c>
      <c r="C107" s="1">
        <v>4</v>
      </c>
      <c r="D107" s="1"/>
      <c r="E107" s="1"/>
      <c r="F107" s="1"/>
    </row>
    <row r="108" spans="1:6" x14ac:dyDescent="0.25">
      <c r="A108" s="1" t="s">
        <v>4593</v>
      </c>
      <c r="B108" s="1" t="s">
        <v>4594</v>
      </c>
      <c r="C108" s="1">
        <v>4</v>
      </c>
      <c r="D108" s="1"/>
      <c r="E108" s="1"/>
      <c r="F108" s="1"/>
    </row>
    <row r="109" spans="1:6" x14ac:dyDescent="0.25">
      <c r="A109" s="1" t="s">
        <v>4613</v>
      </c>
      <c r="B109" s="1" t="s">
        <v>4614</v>
      </c>
      <c r="C109" s="1">
        <v>4</v>
      </c>
      <c r="D109" s="1"/>
      <c r="E109" s="1"/>
      <c r="F109" s="1"/>
    </row>
    <row r="110" spans="1:6" x14ac:dyDescent="0.25">
      <c r="A110" s="1" t="s">
        <v>4615</v>
      </c>
      <c r="B110" s="1" t="s">
        <v>4616</v>
      </c>
      <c r="C110" s="1">
        <v>4</v>
      </c>
      <c r="D110" s="1"/>
      <c r="E110" s="1"/>
      <c r="F110" s="1"/>
    </row>
    <row r="111" spans="1:6" x14ac:dyDescent="0.25">
      <c r="A111" s="1" t="s">
        <v>580</v>
      </c>
      <c r="B111" s="1" t="s">
        <v>4356</v>
      </c>
      <c r="C111" s="1">
        <v>4</v>
      </c>
      <c r="D111" s="1"/>
      <c r="E111" s="1"/>
      <c r="F111" s="1"/>
    </row>
    <row r="112" spans="1:6" x14ac:dyDescent="0.25">
      <c r="A112" s="1" t="s">
        <v>4477</v>
      </c>
      <c r="B112" s="1" t="s">
        <v>4478</v>
      </c>
      <c r="C112" s="1">
        <v>4.43</v>
      </c>
      <c r="D112" s="1"/>
      <c r="E112" s="1"/>
      <c r="F112" s="1"/>
    </row>
    <row r="113" spans="1:6" x14ac:dyDescent="0.25">
      <c r="A113" s="1" t="s">
        <v>4497</v>
      </c>
      <c r="B113" s="1" t="s">
        <v>4498</v>
      </c>
      <c r="C113" s="1">
        <v>4.43</v>
      </c>
      <c r="D113" s="1"/>
      <c r="E113" s="1"/>
      <c r="F113" s="1"/>
    </row>
    <row r="114" spans="1:6" x14ac:dyDescent="0.25">
      <c r="A114" s="1" t="s">
        <v>4499</v>
      </c>
      <c r="B114" s="1" t="s">
        <v>4500</v>
      </c>
      <c r="C114" s="1">
        <v>4.43</v>
      </c>
      <c r="D114" s="1"/>
      <c r="E114" s="1"/>
      <c r="F114" s="1"/>
    </row>
    <row r="115" spans="1:6" x14ac:dyDescent="0.25">
      <c r="A115" s="1" t="s">
        <v>4501</v>
      </c>
      <c r="B115" s="1" t="s">
        <v>4502</v>
      </c>
      <c r="C115" s="1">
        <v>4.43</v>
      </c>
      <c r="D115" s="1"/>
      <c r="E115" s="1"/>
      <c r="F115" s="1"/>
    </row>
    <row r="116" spans="1:6" x14ac:dyDescent="0.25">
      <c r="A116" s="1" t="s">
        <v>658</v>
      </c>
      <c r="B116" s="1" t="s">
        <v>4369</v>
      </c>
      <c r="C116" s="1">
        <v>4.9400000000000004</v>
      </c>
      <c r="D116" s="1"/>
      <c r="E116" s="1"/>
      <c r="F116" s="1" t="s">
        <v>6869</v>
      </c>
    </row>
    <row r="117" spans="1:6" x14ac:dyDescent="0.25">
      <c r="A117" s="1" t="s">
        <v>4537</v>
      </c>
      <c r="B117" s="1" t="s">
        <v>4538</v>
      </c>
      <c r="C117" s="1">
        <v>4.99</v>
      </c>
      <c r="D117" s="1"/>
      <c r="E117" s="1"/>
      <c r="F117" s="1"/>
    </row>
    <row r="118" spans="1:6" x14ac:dyDescent="0.25">
      <c r="A118" s="1" t="s">
        <v>4549</v>
      </c>
      <c r="B118" s="1" t="s">
        <v>4550</v>
      </c>
      <c r="C118" s="1">
        <v>5</v>
      </c>
      <c r="D118" s="1"/>
      <c r="E118" s="1"/>
      <c r="F118" s="1"/>
    </row>
    <row r="119" spans="1:6" x14ac:dyDescent="0.25">
      <c r="A119" s="1" t="s">
        <v>4551</v>
      </c>
      <c r="B119" s="1" t="s">
        <v>4552</v>
      </c>
      <c r="C119" s="1">
        <v>5</v>
      </c>
      <c r="D119" s="1"/>
      <c r="E119" s="1"/>
      <c r="F119" s="1"/>
    </row>
    <row r="120" spans="1:6" x14ac:dyDescent="0.25">
      <c r="A120" s="1" t="s">
        <v>4583</v>
      </c>
      <c r="B120" s="1" t="s">
        <v>4584</v>
      </c>
      <c r="C120" s="1">
        <v>5</v>
      </c>
      <c r="D120" s="1"/>
      <c r="E120" s="1"/>
      <c r="F120" s="1"/>
    </row>
    <row r="121" spans="1:6" x14ac:dyDescent="0.25">
      <c r="A121" s="1" t="s">
        <v>4587</v>
      </c>
      <c r="B121" s="1" t="s">
        <v>4588</v>
      </c>
      <c r="C121" s="1">
        <v>5</v>
      </c>
      <c r="D121" s="1"/>
      <c r="E121" s="1"/>
      <c r="F121" s="1"/>
    </row>
    <row r="122" spans="1:6" x14ac:dyDescent="0.25">
      <c r="A122" s="1" t="s">
        <v>4343</v>
      </c>
      <c r="B122" s="1" t="s">
        <v>4344</v>
      </c>
      <c r="C122" s="1">
        <v>5.5</v>
      </c>
      <c r="D122" s="1"/>
      <c r="E122" s="1"/>
      <c r="F122" s="1"/>
    </row>
    <row r="123" spans="1:6" x14ac:dyDescent="0.25">
      <c r="A123" s="1" t="s">
        <v>4553</v>
      </c>
      <c r="B123" s="1" t="s">
        <v>4554</v>
      </c>
      <c r="C123" s="1">
        <v>6</v>
      </c>
      <c r="D123" s="1"/>
      <c r="E123" s="1"/>
      <c r="F123" s="1"/>
    </row>
    <row r="124" spans="1:6" x14ac:dyDescent="0.25">
      <c r="A124" s="1" t="s">
        <v>4328</v>
      </c>
      <c r="B124" s="1" t="s">
        <v>4329</v>
      </c>
      <c r="C124" s="1">
        <v>6.35</v>
      </c>
      <c r="D124" s="1"/>
      <c r="E124" s="1"/>
      <c r="F124" s="1"/>
    </row>
    <row r="125" spans="1:6" x14ac:dyDescent="0.25">
      <c r="A125" s="1" t="s">
        <v>4571</v>
      </c>
      <c r="B125" s="1" t="s">
        <v>4572</v>
      </c>
      <c r="C125" s="1">
        <v>6.5</v>
      </c>
      <c r="D125" s="1"/>
      <c r="E125" s="1"/>
      <c r="F125" s="1"/>
    </row>
    <row r="126" spans="1:6" x14ac:dyDescent="0.25">
      <c r="A126" s="1" t="s">
        <v>4573</v>
      </c>
      <c r="B126" s="1" t="s">
        <v>4574</v>
      </c>
      <c r="C126" s="1">
        <v>6.5</v>
      </c>
      <c r="D126" s="1"/>
      <c r="E126" s="1"/>
      <c r="F126" s="1"/>
    </row>
    <row r="127" spans="1:6" x14ac:dyDescent="0.25">
      <c r="A127" s="1" t="s">
        <v>4619</v>
      </c>
      <c r="B127" s="1" t="s">
        <v>4620</v>
      </c>
      <c r="C127" s="1">
        <v>6.7862999999999998</v>
      </c>
      <c r="D127" s="1"/>
      <c r="E127" s="1"/>
      <c r="F127" s="1"/>
    </row>
    <row r="128" spans="1:6" x14ac:dyDescent="0.25">
      <c r="A128" s="1" t="s">
        <v>4274</v>
      </c>
      <c r="B128" s="1" t="s">
        <v>4275</v>
      </c>
      <c r="C128" s="1">
        <v>7</v>
      </c>
      <c r="D128" s="1"/>
      <c r="E128" s="1"/>
      <c r="F128" s="1"/>
    </row>
    <row r="129" spans="1:6" x14ac:dyDescent="0.25">
      <c r="A129" s="1" t="s">
        <v>4302</v>
      </c>
      <c r="B129" s="1" t="s">
        <v>4303</v>
      </c>
      <c r="C129" s="1">
        <v>7.5</v>
      </c>
      <c r="D129" s="1"/>
      <c r="E129" s="1"/>
      <c r="F129" s="1" t="s">
        <v>6869</v>
      </c>
    </row>
    <row r="130" spans="1:6" x14ac:dyDescent="0.25">
      <c r="A130" s="1" t="s">
        <v>4306</v>
      </c>
      <c r="B130" s="1" t="s">
        <v>4307</v>
      </c>
      <c r="C130" s="1">
        <v>7.5</v>
      </c>
      <c r="D130" s="1"/>
      <c r="E130" s="1"/>
      <c r="F130" s="1" t="s">
        <v>6869</v>
      </c>
    </row>
    <row r="131" spans="1:6" x14ac:dyDescent="0.25">
      <c r="A131" s="1" t="s">
        <v>4312</v>
      </c>
      <c r="B131" s="1" t="s">
        <v>4313</v>
      </c>
      <c r="C131" s="1">
        <v>7.5</v>
      </c>
      <c r="D131" s="1"/>
      <c r="E131" s="1"/>
      <c r="F131" s="1" t="s">
        <v>6869</v>
      </c>
    </row>
    <row r="132" spans="1:6" x14ac:dyDescent="0.25">
      <c r="A132" s="1" t="s">
        <v>4314</v>
      </c>
      <c r="B132" s="1" t="s">
        <v>4315</v>
      </c>
      <c r="C132" s="1">
        <v>7.5</v>
      </c>
      <c r="D132" s="1"/>
      <c r="E132" s="1"/>
      <c r="F132" s="1" t="s">
        <v>6869</v>
      </c>
    </row>
    <row r="133" spans="1:6" x14ac:dyDescent="0.25">
      <c r="A133" s="1" t="s">
        <v>4349</v>
      </c>
      <c r="B133" s="1" t="s">
        <v>4350</v>
      </c>
      <c r="C133" s="1">
        <v>7.7112499999999997</v>
      </c>
      <c r="D133" s="1"/>
      <c r="E133" s="1"/>
      <c r="F133" s="1"/>
    </row>
    <row r="134" spans="1:6" x14ac:dyDescent="0.25">
      <c r="A134" s="1" t="s">
        <v>4322</v>
      </c>
      <c r="B134" s="1" t="s">
        <v>4323</v>
      </c>
      <c r="C134" s="1">
        <v>8</v>
      </c>
      <c r="D134" s="1"/>
      <c r="E134" s="1">
        <v>1.3</v>
      </c>
      <c r="F134" s="1" t="s">
        <v>6869</v>
      </c>
    </row>
    <row r="135" spans="1:6" x14ac:dyDescent="0.25">
      <c r="A135" s="1" t="s">
        <v>4611</v>
      </c>
      <c r="B135" s="1" t="s">
        <v>4612</v>
      </c>
      <c r="C135" s="1">
        <v>8</v>
      </c>
      <c r="D135" s="1"/>
      <c r="E135" s="1"/>
      <c r="F135" s="1"/>
    </row>
    <row r="136" spans="1:6" x14ac:dyDescent="0.25">
      <c r="A136" s="1" t="s">
        <v>4432</v>
      </c>
      <c r="B136" s="1" t="s">
        <v>4433</v>
      </c>
      <c r="C136" s="1">
        <v>8</v>
      </c>
      <c r="D136" s="1"/>
      <c r="E136" s="1"/>
      <c r="F136" s="1" t="s">
        <v>6869</v>
      </c>
    </row>
    <row r="137" spans="1:6" x14ac:dyDescent="0.25">
      <c r="A137" s="1" t="s">
        <v>4434</v>
      </c>
      <c r="B137" s="1" t="s">
        <v>4435</v>
      </c>
      <c r="C137" s="1">
        <v>8</v>
      </c>
      <c r="D137" s="1"/>
      <c r="E137" s="1"/>
      <c r="F137" s="1" t="s">
        <v>6869</v>
      </c>
    </row>
    <row r="138" spans="1:6" x14ac:dyDescent="0.25">
      <c r="A138" s="1" t="s">
        <v>4282</v>
      </c>
      <c r="B138" s="1" t="s">
        <v>4283</v>
      </c>
      <c r="C138" s="1">
        <v>8.2509000000000015</v>
      </c>
      <c r="D138" s="1"/>
      <c r="E138" s="1"/>
      <c r="F138" s="1" t="s">
        <v>6869</v>
      </c>
    </row>
    <row r="139" spans="1:6" x14ac:dyDescent="0.25">
      <c r="A139" s="1" t="s">
        <v>4493</v>
      </c>
      <c r="B139" s="1" t="s">
        <v>4494</v>
      </c>
      <c r="C139" s="1">
        <v>9</v>
      </c>
      <c r="D139" s="1"/>
      <c r="E139" s="1"/>
      <c r="F139" s="1" t="s">
        <v>6869</v>
      </c>
    </row>
    <row r="140" spans="1:6" x14ac:dyDescent="0.25">
      <c r="A140" s="1" t="s">
        <v>4276</v>
      </c>
      <c r="B140" s="1" t="s">
        <v>4277</v>
      </c>
      <c r="C140" s="1">
        <v>9</v>
      </c>
      <c r="D140" s="1"/>
      <c r="E140" s="1"/>
      <c r="F140" s="1"/>
    </row>
    <row r="141" spans="1:6" x14ac:dyDescent="0.25">
      <c r="A141" s="1" t="s">
        <v>4304</v>
      </c>
      <c r="B141" s="1" t="s">
        <v>4305</v>
      </c>
      <c r="C141" s="1">
        <v>9</v>
      </c>
      <c r="D141" s="1"/>
      <c r="E141" s="1"/>
      <c r="F141" s="1" t="s">
        <v>6869</v>
      </c>
    </row>
    <row r="142" spans="1:6" x14ac:dyDescent="0.25">
      <c r="A142" s="1" t="s">
        <v>4308</v>
      </c>
      <c r="B142" s="1" t="s">
        <v>4309</v>
      </c>
      <c r="C142" s="1">
        <v>9</v>
      </c>
      <c r="D142" s="1"/>
      <c r="E142" s="1"/>
      <c r="F142" s="1" t="s">
        <v>6869</v>
      </c>
    </row>
    <row r="143" spans="1:6" x14ac:dyDescent="0.25">
      <c r="A143" s="1" t="s">
        <v>4310</v>
      </c>
      <c r="B143" s="1" t="s">
        <v>4311</v>
      </c>
      <c r="C143" s="1">
        <v>9</v>
      </c>
      <c r="D143" s="1"/>
      <c r="E143" s="1"/>
      <c r="F143" s="1" t="s">
        <v>6869</v>
      </c>
    </row>
    <row r="144" spans="1:6" x14ac:dyDescent="0.25">
      <c r="A144" s="1" t="s">
        <v>4316</v>
      </c>
      <c r="B144" s="1" t="s">
        <v>4317</v>
      </c>
      <c r="C144" s="1">
        <v>9</v>
      </c>
      <c r="D144" s="1"/>
      <c r="E144" s="1"/>
      <c r="F144" s="1" t="s">
        <v>6869</v>
      </c>
    </row>
    <row r="145" spans="1:6" x14ac:dyDescent="0.25">
      <c r="A145" s="1" t="s">
        <v>4318</v>
      </c>
      <c r="B145" s="1" t="s">
        <v>4319</v>
      </c>
      <c r="C145" s="1">
        <v>9</v>
      </c>
      <c r="D145" s="1"/>
      <c r="E145" s="1"/>
      <c r="F145" s="1" t="s">
        <v>6869</v>
      </c>
    </row>
    <row r="146" spans="1:6" x14ac:dyDescent="0.25">
      <c r="A146" s="1" t="s">
        <v>4320</v>
      </c>
      <c r="B146" s="1" t="s">
        <v>4321</v>
      </c>
      <c r="C146" s="1">
        <v>9</v>
      </c>
      <c r="D146" s="1"/>
      <c r="E146" s="1"/>
      <c r="F146" s="1" t="s">
        <v>6869</v>
      </c>
    </row>
    <row r="147" spans="1:6" x14ac:dyDescent="0.25">
      <c r="A147" s="1" t="s">
        <v>4607</v>
      </c>
      <c r="B147" s="1" t="s">
        <v>4608</v>
      </c>
      <c r="C147" s="1">
        <v>10</v>
      </c>
      <c r="D147" s="1"/>
      <c r="E147" s="1"/>
      <c r="F147" s="1"/>
    </row>
    <row r="148" spans="1:6" x14ac:dyDescent="0.25">
      <c r="A148" s="1" t="s">
        <v>4338</v>
      </c>
      <c r="B148" s="1" t="s">
        <v>4339</v>
      </c>
      <c r="C148" s="1">
        <v>10.944100000000001</v>
      </c>
      <c r="D148" s="1"/>
      <c r="E148" s="1"/>
      <c r="F148" s="1"/>
    </row>
    <row r="149" spans="1:6" x14ac:dyDescent="0.25">
      <c r="A149" s="1" t="s">
        <v>4533</v>
      </c>
      <c r="B149" s="1" t="s">
        <v>4534</v>
      </c>
      <c r="C149" s="1">
        <v>11</v>
      </c>
      <c r="D149" s="1"/>
      <c r="E149" s="1"/>
      <c r="F149" s="1" t="s">
        <v>6869</v>
      </c>
    </row>
    <row r="150" spans="1:6" x14ac:dyDescent="0.25">
      <c r="A150" s="1" t="s">
        <v>4597</v>
      </c>
      <c r="B150" s="1" t="s">
        <v>4598</v>
      </c>
      <c r="C150" s="1">
        <v>11.098800000000001</v>
      </c>
      <c r="D150" s="1"/>
      <c r="E150" s="1"/>
      <c r="F150" s="1"/>
    </row>
    <row r="151" spans="1:6" x14ac:dyDescent="0.25">
      <c r="A151" s="1" t="s">
        <v>4475</v>
      </c>
      <c r="B151" s="1" t="s">
        <v>4476</v>
      </c>
      <c r="C151" s="1">
        <v>11.5</v>
      </c>
      <c r="D151" s="1"/>
      <c r="E151" s="1"/>
      <c r="F151" s="1"/>
    </row>
    <row r="152" spans="1:6" x14ac:dyDescent="0.25">
      <c r="A152" s="1" t="s">
        <v>4541</v>
      </c>
      <c r="B152" s="1" t="s">
        <v>4542</v>
      </c>
      <c r="C152" s="1">
        <v>12</v>
      </c>
      <c r="D152" s="1"/>
      <c r="E152" s="1"/>
      <c r="F152" s="1"/>
    </row>
    <row r="153" spans="1:6" x14ac:dyDescent="0.25">
      <c r="A153" s="1" t="s">
        <v>4603</v>
      </c>
      <c r="B153" s="1" t="s">
        <v>4604</v>
      </c>
      <c r="C153" s="1">
        <v>12</v>
      </c>
      <c r="D153" s="1"/>
      <c r="E153" s="1"/>
      <c r="F153" s="1"/>
    </row>
    <row r="154" spans="1:6" x14ac:dyDescent="0.25">
      <c r="A154" s="1" t="s">
        <v>4609</v>
      </c>
      <c r="B154" s="1" t="s">
        <v>4610</v>
      </c>
      <c r="C154" s="1">
        <v>12</v>
      </c>
      <c r="D154" s="1"/>
      <c r="E154" s="1"/>
      <c r="F154" s="1"/>
    </row>
    <row r="155" spans="1:6" x14ac:dyDescent="0.25">
      <c r="A155" s="1" t="s">
        <v>4563</v>
      </c>
      <c r="B155" s="1" t="s">
        <v>4564</v>
      </c>
      <c r="C155" s="1">
        <v>12</v>
      </c>
      <c r="D155" s="1"/>
      <c r="E155" s="1"/>
      <c r="F155" s="1" t="s">
        <v>6869</v>
      </c>
    </row>
    <row r="156" spans="1:6" x14ac:dyDescent="0.25">
      <c r="A156" s="1" t="s">
        <v>4389</v>
      </c>
      <c r="B156" s="1" t="s">
        <v>4390</v>
      </c>
      <c r="C156" s="1">
        <v>12</v>
      </c>
      <c r="D156" s="1"/>
      <c r="E156" s="1"/>
      <c r="F156" s="1" t="s">
        <v>6869</v>
      </c>
    </row>
    <row r="157" spans="1:6" x14ac:dyDescent="0.25">
      <c r="A157" s="1" t="s">
        <v>4396</v>
      </c>
      <c r="B157" s="1" t="s">
        <v>4397</v>
      </c>
      <c r="C157" s="1">
        <v>12</v>
      </c>
      <c r="D157" s="1"/>
      <c r="E157" s="1"/>
      <c r="F157" s="1" t="s">
        <v>6869</v>
      </c>
    </row>
    <row r="158" spans="1:6" x14ac:dyDescent="0.25">
      <c r="A158" s="1" t="s">
        <v>4517</v>
      </c>
      <c r="B158" s="1" t="s">
        <v>4518</v>
      </c>
      <c r="C158" s="1">
        <v>12</v>
      </c>
      <c r="D158" s="1"/>
      <c r="E158" s="1"/>
      <c r="F158" s="1" t="s">
        <v>6869</v>
      </c>
    </row>
    <row r="159" spans="1:6" x14ac:dyDescent="0.25">
      <c r="A159" s="1" t="s">
        <v>4530</v>
      </c>
      <c r="B159" s="1" t="s">
        <v>4531</v>
      </c>
      <c r="C159" s="1">
        <v>12</v>
      </c>
      <c r="D159" s="1"/>
      <c r="E159" s="1"/>
      <c r="F159" s="1" t="s">
        <v>6869</v>
      </c>
    </row>
    <row r="160" spans="1:6" x14ac:dyDescent="0.25">
      <c r="A160" s="1" t="s">
        <v>12</v>
      </c>
      <c r="B160" s="1" t="s">
        <v>4532</v>
      </c>
      <c r="C160" s="1">
        <v>12</v>
      </c>
      <c r="D160" s="1"/>
      <c r="E160" s="1"/>
      <c r="F160" s="1" t="s">
        <v>6869</v>
      </c>
    </row>
    <row r="161" spans="1:6" x14ac:dyDescent="0.25">
      <c r="A161" s="1" t="s">
        <v>4357</v>
      </c>
      <c r="B161" s="1" t="s">
        <v>4358</v>
      </c>
      <c r="C161" s="1">
        <v>12.231</v>
      </c>
      <c r="D161" s="1"/>
      <c r="E161" s="1"/>
      <c r="F161" s="1"/>
    </row>
    <row r="162" spans="1:6" x14ac:dyDescent="0.25">
      <c r="A162" s="1" t="s">
        <v>569</v>
      </c>
      <c r="B162" s="1" t="s">
        <v>4266</v>
      </c>
      <c r="C162" s="1">
        <v>12.91945454</v>
      </c>
      <c r="D162" s="1" t="s">
        <v>6870</v>
      </c>
      <c r="E162" s="1">
        <v>1.7</v>
      </c>
      <c r="F162" s="1"/>
    </row>
    <row r="163" spans="1:6" x14ac:dyDescent="0.25">
      <c r="A163" s="1" t="s">
        <v>11</v>
      </c>
      <c r="B163" s="1" t="s">
        <v>4355</v>
      </c>
      <c r="C163" s="1">
        <v>12.919499999999999</v>
      </c>
      <c r="D163" s="1"/>
      <c r="E163" s="1"/>
      <c r="F163" s="1"/>
    </row>
    <row r="164" spans="1:6" x14ac:dyDescent="0.25">
      <c r="A164" s="1" t="s">
        <v>4545</v>
      </c>
      <c r="B164" s="1" t="s">
        <v>4546</v>
      </c>
      <c r="C164" s="1">
        <v>14</v>
      </c>
      <c r="D164" s="1"/>
      <c r="E164" s="1"/>
      <c r="F164" s="1"/>
    </row>
    <row r="165" spans="1:6" x14ac:dyDescent="0.25">
      <c r="A165" s="1" t="s">
        <v>4599</v>
      </c>
      <c r="B165" s="1" t="s">
        <v>4600</v>
      </c>
      <c r="C165" s="1">
        <v>15</v>
      </c>
      <c r="D165" s="1"/>
      <c r="E165" s="1"/>
      <c r="F165" s="1" t="s">
        <v>6869</v>
      </c>
    </row>
    <row r="166" spans="1:6" x14ac:dyDescent="0.25">
      <c r="A166" s="1" t="s">
        <v>4394</v>
      </c>
      <c r="B166" s="1" t="s">
        <v>4395</v>
      </c>
      <c r="C166" s="1">
        <v>15</v>
      </c>
      <c r="D166" s="1"/>
      <c r="E166" s="1"/>
      <c r="F166" s="1" t="s">
        <v>6869</v>
      </c>
    </row>
    <row r="167" spans="1:6" x14ac:dyDescent="0.25">
      <c r="A167" s="1" t="s">
        <v>4398</v>
      </c>
      <c r="B167" s="1" t="s">
        <v>4399</v>
      </c>
      <c r="C167" s="1">
        <v>15</v>
      </c>
      <c r="D167" s="1"/>
      <c r="E167" s="1"/>
      <c r="F167" s="1" t="s">
        <v>6869</v>
      </c>
    </row>
    <row r="168" spans="1:6" x14ac:dyDescent="0.25">
      <c r="A168" s="1" t="s">
        <v>4400</v>
      </c>
      <c r="B168" s="1" t="s">
        <v>4401</v>
      </c>
      <c r="C168" s="1">
        <v>15</v>
      </c>
      <c r="D168" s="1"/>
      <c r="E168" s="1"/>
      <c r="F168" s="1" t="s">
        <v>6869</v>
      </c>
    </row>
    <row r="169" spans="1:6" x14ac:dyDescent="0.25">
      <c r="A169" s="1" t="s">
        <v>4414</v>
      </c>
      <c r="B169" s="1" t="s">
        <v>4415</v>
      </c>
      <c r="C169" s="1">
        <v>15</v>
      </c>
      <c r="D169" s="1"/>
      <c r="E169" s="1"/>
      <c r="F169" s="1" t="s">
        <v>6869</v>
      </c>
    </row>
    <row r="170" spans="1:6" x14ac:dyDescent="0.25">
      <c r="A170" s="1" t="s">
        <v>4428</v>
      </c>
      <c r="B170" s="1" t="s">
        <v>4429</v>
      </c>
      <c r="C170" s="1">
        <v>15</v>
      </c>
      <c r="D170" s="1"/>
      <c r="E170" s="1"/>
      <c r="F170" s="1" t="s">
        <v>6869</v>
      </c>
    </row>
    <row r="171" spans="1:6" x14ac:dyDescent="0.25">
      <c r="A171" s="1" t="s">
        <v>4462</v>
      </c>
      <c r="B171" s="1" t="s">
        <v>4463</v>
      </c>
      <c r="C171" s="1">
        <v>15</v>
      </c>
      <c r="D171" s="1"/>
      <c r="E171" s="1"/>
      <c r="F171" s="1" t="s">
        <v>6869</v>
      </c>
    </row>
    <row r="172" spans="1:6" x14ac:dyDescent="0.25">
      <c r="A172" s="1" t="s">
        <v>4507</v>
      </c>
      <c r="B172" s="1" t="s">
        <v>4508</v>
      </c>
      <c r="C172" s="1">
        <v>15</v>
      </c>
      <c r="D172" s="1"/>
      <c r="E172" s="1"/>
      <c r="F172" s="1" t="s">
        <v>6869</v>
      </c>
    </row>
    <row r="173" spans="1:6" x14ac:dyDescent="0.25">
      <c r="A173" s="1" t="s">
        <v>4509</v>
      </c>
      <c r="B173" s="1" t="s">
        <v>4510</v>
      </c>
      <c r="C173" s="1">
        <v>15</v>
      </c>
      <c r="D173" s="1"/>
      <c r="E173" s="1"/>
      <c r="F173" s="1" t="s">
        <v>6869</v>
      </c>
    </row>
    <row r="174" spans="1:6" x14ac:dyDescent="0.25">
      <c r="A174" s="1" t="s">
        <v>4340</v>
      </c>
      <c r="B174" s="1" t="s">
        <v>4341</v>
      </c>
      <c r="C174" s="1">
        <v>15.25</v>
      </c>
      <c r="D174" s="1" t="s">
        <v>6870</v>
      </c>
      <c r="E174" s="1">
        <v>0.76</v>
      </c>
      <c r="F174" s="1"/>
    </row>
    <row r="175" spans="1:6" x14ac:dyDescent="0.25">
      <c r="A175" s="1" t="s">
        <v>4579</v>
      </c>
      <c r="B175" s="1" t="s">
        <v>4580</v>
      </c>
      <c r="C175" s="1">
        <v>16</v>
      </c>
      <c r="D175" s="1"/>
      <c r="E175" s="1"/>
      <c r="F175" s="1"/>
    </row>
    <row r="176" spans="1:6" x14ac:dyDescent="0.25">
      <c r="A176" s="1" t="s">
        <v>4605</v>
      </c>
      <c r="B176" s="1" t="s">
        <v>4606</v>
      </c>
      <c r="C176" s="1">
        <v>16</v>
      </c>
      <c r="D176" s="1"/>
      <c r="E176" s="1"/>
      <c r="F176" s="1"/>
    </row>
    <row r="177" spans="1:6" x14ac:dyDescent="0.25">
      <c r="A177" s="1" t="s">
        <v>4236</v>
      </c>
      <c r="B177" s="1" t="s">
        <v>4237</v>
      </c>
      <c r="C177" s="1">
        <v>16.841100000000001</v>
      </c>
      <c r="D177" s="1"/>
      <c r="E177" s="1"/>
      <c r="F177" s="1"/>
    </row>
    <row r="178" spans="1:6" x14ac:dyDescent="0.25">
      <c r="A178" s="1" t="s">
        <v>4294</v>
      </c>
      <c r="B178" s="1" t="s">
        <v>4295</v>
      </c>
      <c r="C178" s="1">
        <v>18</v>
      </c>
      <c r="D178" s="1"/>
      <c r="E178" s="1"/>
      <c r="F178" s="1" t="s">
        <v>6869</v>
      </c>
    </row>
    <row r="179" spans="1:6" x14ac:dyDescent="0.25">
      <c r="A179" s="1" t="s">
        <v>4296</v>
      </c>
      <c r="B179" s="1" t="s">
        <v>4297</v>
      </c>
      <c r="C179" s="1">
        <v>18</v>
      </c>
      <c r="D179" s="1"/>
      <c r="E179" s="1"/>
      <c r="F179" s="1" t="s">
        <v>6869</v>
      </c>
    </row>
    <row r="180" spans="1:6" x14ac:dyDescent="0.25">
      <c r="A180" s="1" t="s">
        <v>4298</v>
      </c>
      <c r="B180" s="1" t="s">
        <v>4299</v>
      </c>
      <c r="C180" s="1">
        <v>18</v>
      </c>
      <c r="D180" s="1"/>
      <c r="E180" s="1"/>
      <c r="F180" s="1" t="s">
        <v>6869</v>
      </c>
    </row>
    <row r="181" spans="1:6" x14ac:dyDescent="0.25">
      <c r="A181" s="1" t="s">
        <v>4402</v>
      </c>
      <c r="B181" s="1" t="s">
        <v>4403</v>
      </c>
      <c r="C181" s="1">
        <v>18</v>
      </c>
      <c r="D181" s="1"/>
      <c r="E181" s="1"/>
      <c r="F181" s="1" t="s">
        <v>6869</v>
      </c>
    </row>
    <row r="182" spans="1:6" x14ac:dyDescent="0.25">
      <c r="A182" s="1" t="s">
        <v>4404</v>
      </c>
      <c r="B182" s="1" t="s">
        <v>4405</v>
      </c>
      <c r="C182" s="1">
        <v>18</v>
      </c>
      <c r="D182" s="1"/>
      <c r="E182" s="1"/>
      <c r="F182" s="1" t="s">
        <v>6869</v>
      </c>
    </row>
    <row r="183" spans="1:6" x14ac:dyDescent="0.25">
      <c r="A183" s="1" t="s">
        <v>4436</v>
      </c>
      <c r="B183" s="1" t="s">
        <v>4437</v>
      </c>
      <c r="C183" s="1">
        <v>18</v>
      </c>
      <c r="D183" s="1"/>
      <c r="E183" s="1"/>
      <c r="F183" s="1" t="s">
        <v>6869</v>
      </c>
    </row>
    <row r="184" spans="1:6" x14ac:dyDescent="0.25">
      <c r="A184" s="1" t="s">
        <v>4264</v>
      </c>
      <c r="B184" s="1" t="s">
        <v>4265</v>
      </c>
      <c r="C184" s="1">
        <v>21.028600000000001</v>
      </c>
      <c r="D184" s="1" t="s">
        <v>6870</v>
      </c>
      <c r="E184" s="1">
        <v>2.75</v>
      </c>
      <c r="F184" s="1"/>
    </row>
    <row r="185" spans="1:6" x14ac:dyDescent="0.25">
      <c r="A185" s="1" t="s">
        <v>4557</v>
      </c>
      <c r="B185" s="1" t="s">
        <v>4558</v>
      </c>
      <c r="C185" s="1">
        <v>25</v>
      </c>
      <c r="D185" s="1"/>
      <c r="E185" s="1"/>
      <c r="F185" s="1"/>
    </row>
    <row r="186" spans="1:6" x14ac:dyDescent="0.25">
      <c r="A186" s="1" t="s">
        <v>4565</v>
      </c>
      <c r="B186" s="1" t="s">
        <v>4566</v>
      </c>
      <c r="C186" s="1">
        <v>25</v>
      </c>
      <c r="D186" s="1"/>
      <c r="E186" s="1"/>
      <c r="F186" s="1"/>
    </row>
    <row r="187" spans="1:6" x14ac:dyDescent="0.25">
      <c r="A187" s="1" t="s">
        <v>4569</v>
      </c>
      <c r="B187" s="1" t="s">
        <v>4570</v>
      </c>
      <c r="C187" s="1">
        <v>25</v>
      </c>
      <c r="D187" s="1"/>
      <c r="E187" s="1"/>
      <c r="F187" s="1"/>
    </row>
    <row r="188" spans="1:6" x14ac:dyDescent="0.25">
      <c r="A188" s="1" t="s">
        <v>4547</v>
      </c>
      <c r="B188" s="1" t="s">
        <v>4548</v>
      </c>
      <c r="C188" s="1">
        <v>33</v>
      </c>
      <c r="D188" s="1"/>
      <c r="E188" s="1"/>
      <c r="F188" s="1"/>
    </row>
    <row r="189" spans="1:6" x14ac:dyDescent="0.25">
      <c r="A189" s="1" t="s">
        <v>4567</v>
      </c>
      <c r="B189" s="1" t="s">
        <v>4568</v>
      </c>
      <c r="C189" s="1">
        <v>33</v>
      </c>
      <c r="D189" s="1"/>
      <c r="E189" s="1"/>
      <c r="F189" s="1"/>
    </row>
    <row r="190" spans="1:6" x14ac:dyDescent="0.25">
      <c r="A190" s="1" t="s">
        <v>4259</v>
      </c>
      <c r="B190" s="1" t="s">
        <v>4260</v>
      </c>
      <c r="C190" s="1">
        <v>43.65</v>
      </c>
      <c r="D190" s="1" t="s">
        <v>6870</v>
      </c>
      <c r="E190" s="1">
        <v>8.3000000000000007</v>
      </c>
      <c r="F190" s="1"/>
    </row>
    <row r="191" spans="1:6" x14ac:dyDescent="0.25">
      <c r="A191" s="1" t="s">
        <v>4543</v>
      </c>
      <c r="B191" s="1" t="s">
        <v>4544</v>
      </c>
      <c r="C191" s="1">
        <v>49.5</v>
      </c>
      <c r="D191" s="1"/>
      <c r="E191" s="1"/>
      <c r="F191" s="1" t="s">
        <v>6869</v>
      </c>
    </row>
    <row r="192" spans="1:6" x14ac:dyDescent="0.25">
      <c r="A192" s="1" t="s">
        <v>4555</v>
      </c>
      <c r="B192" s="1" t="s">
        <v>4556</v>
      </c>
      <c r="C192" s="1">
        <v>77.072500000000005</v>
      </c>
      <c r="D192" s="1"/>
      <c r="E192" s="1"/>
      <c r="F192" s="1"/>
    </row>
    <row r="193" spans="1:6" x14ac:dyDescent="0.25">
      <c r="A193" s="1" t="s">
        <v>4363</v>
      </c>
      <c r="B193" s="1" t="s">
        <v>4364</v>
      </c>
      <c r="C193" s="1">
        <v>220</v>
      </c>
      <c r="D193" s="1"/>
      <c r="E193" s="1"/>
      <c r="F193" s="1" t="s">
        <v>6869</v>
      </c>
    </row>
    <row r="194" spans="1:6" x14ac:dyDescent="0.25">
      <c r="A194" s="1" t="s">
        <v>4361</v>
      </c>
      <c r="B194" s="1" t="s">
        <v>4362</v>
      </c>
      <c r="C194" s="1">
        <v>150</v>
      </c>
      <c r="D194" s="1"/>
      <c r="E194" s="1"/>
      <c r="F194" s="1" t="s">
        <v>6869</v>
      </c>
    </row>
    <row r="195" spans="1:6" x14ac:dyDescent="0.25">
      <c r="A195" s="1" t="s">
        <v>4365</v>
      </c>
      <c r="B195" s="1" t="s">
        <v>4366</v>
      </c>
      <c r="C195" s="1">
        <v>370</v>
      </c>
      <c r="D195" s="1"/>
      <c r="E195" s="1"/>
      <c r="F195" s="1" t="s">
        <v>6869</v>
      </c>
    </row>
    <row r="196" spans="1:6" x14ac:dyDescent="0.25">
      <c r="A196" s="1" t="s">
        <v>4359</v>
      </c>
      <c r="B196" s="1" t="s">
        <v>4360</v>
      </c>
      <c r="C196" s="1">
        <v>220</v>
      </c>
      <c r="D196" s="1"/>
      <c r="E196" s="1"/>
      <c r="F196" s="1" t="s">
        <v>6869</v>
      </c>
    </row>
    <row r="197" spans="1:6" x14ac:dyDescent="0.25">
      <c r="A197" s="1" t="s">
        <v>4372</v>
      </c>
      <c r="B197" s="1" t="s">
        <v>4373</v>
      </c>
      <c r="C197" s="1">
        <v>1.5</v>
      </c>
      <c r="D197" s="1"/>
      <c r="E197" s="1"/>
      <c r="F197" s="1" t="s">
        <v>6869</v>
      </c>
    </row>
    <row r="198" spans="1:6" x14ac:dyDescent="0.25">
      <c r="A198" s="1" t="s">
        <v>4367</v>
      </c>
      <c r="B198" s="1" t="s">
        <v>4368</v>
      </c>
      <c r="C198" s="1">
        <v>139.9871</v>
      </c>
      <c r="D198" s="1"/>
      <c r="E198" s="1"/>
      <c r="F198" s="1" t="s">
        <v>6869</v>
      </c>
    </row>
    <row r="199" spans="1:6" x14ac:dyDescent="0.25">
      <c r="A199" s="1" t="s">
        <v>4370</v>
      </c>
      <c r="B199" s="1" t="s">
        <v>4371</v>
      </c>
      <c r="C199" s="1">
        <v>370</v>
      </c>
      <c r="D199" s="1"/>
      <c r="E199" s="1"/>
      <c r="F199" s="1" t="s">
        <v>6869</v>
      </c>
    </row>
    <row r="200" spans="1:6" x14ac:dyDescent="0.25">
      <c r="A200" s="1" t="s">
        <v>4561</v>
      </c>
      <c r="B200" s="1" t="s">
        <v>4562</v>
      </c>
      <c r="C200" s="1">
        <v>25</v>
      </c>
      <c r="D200" s="1"/>
      <c r="E200" s="1"/>
      <c r="F20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4F9A2-0ACD-4F5A-B39C-0EF7C1541298}">
  <dimension ref="A1:F200"/>
  <sheetViews>
    <sheetView tabSelected="1" workbookViewId="0">
      <selection activeCell="F16" sqref="F16"/>
    </sheetView>
  </sheetViews>
  <sheetFormatPr defaultRowHeight="15" x14ac:dyDescent="0.25"/>
  <cols>
    <col min="1" max="1" width="19.85546875" bestFit="1" customWidth="1"/>
    <col min="2" max="2" width="100.7109375" bestFit="1" customWidth="1"/>
    <col min="3" max="3" width="13.7109375" style="12" bestFit="1" customWidth="1"/>
    <col min="4" max="4" width="12.28515625" style="6" bestFit="1" customWidth="1"/>
    <col min="5" max="5" width="22.28515625" style="6" bestFit="1" customWidth="1"/>
    <col min="6" max="6" width="34" bestFit="1" customWidth="1"/>
  </cols>
  <sheetData>
    <row r="1" spans="1:6" x14ac:dyDescent="0.25">
      <c r="A1" s="2"/>
      <c r="B1" s="2"/>
      <c r="C1" s="11" t="s">
        <v>4233</v>
      </c>
      <c r="D1" s="3" t="s">
        <v>4234</v>
      </c>
      <c r="E1" s="3"/>
      <c r="F1" s="2" t="s">
        <v>4235</v>
      </c>
    </row>
    <row r="2" spans="1:6" x14ac:dyDescent="0.25">
      <c r="A2" s="4" t="s">
        <v>4236</v>
      </c>
      <c r="B2" s="5" t="s">
        <v>4237</v>
      </c>
      <c r="E2" s="6" t="str">
        <f>CONCATENATE(C2," ",D2)</f>
        <v xml:space="preserve"> </v>
      </c>
    </row>
    <row r="3" spans="1:6" x14ac:dyDescent="0.25">
      <c r="A3" s="4" t="s">
        <v>4238</v>
      </c>
      <c r="B3" s="5" t="s">
        <v>4239</v>
      </c>
      <c r="E3" s="6" t="str">
        <f t="shared" ref="E3:E66" si="0">CONCATENATE(C3," ",D3)</f>
        <v xml:space="preserve"> </v>
      </c>
    </row>
    <row r="4" spans="1:6" x14ac:dyDescent="0.25">
      <c r="A4" s="4" t="s">
        <v>4240</v>
      </c>
      <c r="B4" s="5" t="s">
        <v>4241</v>
      </c>
      <c r="E4" s="6" t="str">
        <f t="shared" si="0"/>
        <v xml:space="preserve"> </v>
      </c>
    </row>
    <row r="5" spans="1:6" x14ac:dyDescent="0.25">
      <c r="A5" s="4" t="s">
        <v>4242</v>
      </c>
      <c r="B5" s="5" t="s">
        <v>4243</v>
      </c>
      <c r="E5" s="6" t="str">
        <f t="shared" si="0"/>
        <v xml:space="preserve"> </v>
      </c>
    </row>
    <row r="6" spans="1:6" x14ac:dyDescent="0.25">
      <c r="A6" s="4" t="s">
        <v>4244</v>
      </c>
      <c r="B6" s="5" t="s">
        <v>4245</v>
      </c>
      <c r="E6" s="6" t="str">
        <f t="shared" si="0"/>
        <v xml:space="preserve"> </v>
      </c>
    </row>
    <row r="7" spans="1:6" x14ac:dyDescent="0.25">
      <c r="A7" s="4" t="s">
        <v>4246</v>
      </c>
      <c r="B7" s="5" t="s">
        <v>4247</v>
      </c>
      <c r="E7" s="6" t="str">
        <f t="shared" si="0"/>
        <v xml:space="preserve"> </v>
      </c>
    </row>
    <row r="8" spans="1:6" x14ac:dyDescent="0.25">
      <c r="A8" s="4" t="s">
        <v>4248</v>
      </c>
      <c r="B8" s="5" t="s">
        <v>4249</v>
      </c>
      <c r="E8" s="6" t="str">
        <f t="shared" si="0"/>
        <v xml:space="preserve"> </v>
      </c>
    </row>
    <row r="9" spans="1:6" x14ac:dyDescent="0.25">
      <c r="A9" s="4" t="s">
        <v>4250</v>
      </c>
      <c r="B9" s="5" t="s">
        <v>4251</v>
      </c>
      <c r="E9" s="6" t="str">
        <f t="shared" si="0"/>
        <v xml:space="preserve"> </v>
      </c>
    </row>
    <row r="10" spans="1:6" x14ac:dyDescent="0.25">
      <c r="A10" s="4" t="s">
        <v>593</v>
      </c>
      <c r="B10" s="5" t="s">
        <v>4252</v>
      </c>
      <c r="E10" s="6" t="str">
        <f t="shared" si="0"/>
        <v xml:space="preserve"> </v>
      </c>
    </row>
    <row r="11" spans="1:6" x14ac:dyDescent="0.25">
      <c r="A11" s="4" t="s">
        <v>524</v>
      </c>
      <c r="B11" s="5" t="s">
        <v>4253</v>
      </c>
      <c r="E11" s="6" t="str">
        <f t="shared" si="0"/>
        <v xml:space="preserve"> </v>
      </c>
    </row>
    <row r="12" spans="1:6" x14ac:dyDescent="0.25">
      <c r="A12" s="4" t="s">
        <v>45</v>
      </c>
      <c r="B12" s="5" t="s">
        <v>4254</v>
      </c>
      <c r="C12" s="12">
        <v>0.43</v>
      </c>
      <c r="D12" s="6" t="s">
        <v>4255</v>
      </c>
      <c r="E12" s="6" t="str">
        <f t="shared" si="0"/>
        <v>0.43 TL</v>
      </c>
      <c r="F12" t="s">
        <v>4256</v>
      </c>
    </row>
    <row r="13" spans="1:6" x14ac:dyDescent="0.25">
      <c r="A13" s="4" t="s">
        <v>4257</v>
      </c>
      <c r="B13" s="5" t="s">
        <v>4258</v>
      </c>
      <c r="C13" s="12">
        <v>0.85</v>
      </c>
      <c r="D13" s="6" t="s">
        <v>4255</v>
      </c>
      <c r="E13" s="6" t="str">
        <f t="shared" si="0"/>
        <v>0.85 TL</v>
      </c>
      <c r="F13" t="s">
        <v>4256</v>
      </c>
    </row>
    <row r="14" spans="1:6" x14ac:dyDescent="0.25">
      <c r="A14" s="4" t="s">
        <v>4259</v>
      </c>
      <c r="B14" s="5" t="s">
        <v>4260</v>
      </c>
      <c r="E14" s="6" t="str">
        <f t="shared" si="0"/>
        <v xml:space="preserve"> </v>
      </c>
    </row>
    <row r="15" spans="1:6" x14ac:dyDescent="0.25">
      <c r="A15" s="4" t="s">
        <v>623</v>
      </c>
      <c r="B15" s="5" t="s">
        <v>4261</v>
      </c>
      <c r="C15" s="12">
        <v>3.25</v>
      </c>
      <c r="D15" s="6" t="s">
        <v>4262</v>
      </c>
      <c r="E15" s="6" t="str">
        <f t="shared" si="0"/>
        <v>3.25 USD</v>
      </c>
      <c r="F15" t="s">
        <v>4256</v>
      </c>
    </row>
    <row r="16" spans="1:6" x14ac:dyDescent="0.25">
      <c r="A16" s="4" t="s">
        <v>690</v>
      </c>
      <c r="B16" s="5" t="s">
        <v>4263</v>
      </c>
      <c r="E16" s="6" t="str">
        <f t="shared" si="0"/>
        <v xml:space="preserve"> </v>
      </c>
    </row>
    <row r="17" spans="1:6" x14ac:dyDescent="0.25">
      <c r="A17" s="4" t="s">
        <v>4264</v>
      </c>
      <c r="B17" s="5" t="s">
        <v>4265</v>
      </c>
      <c r="C17" s="12">
        <v>8.2509000000000015</v>
      </c>
      <c r="D17" s="6" t="s">
        <v>4262</v>
      </c>
      <c r="E17" s="6" t="str">
        <f t="shared" si="0"/>
        <v>8.2509 USD</v>
      </c>
      <c r="F17" t="s">
        <v>4256</v>
      </c>
    </row>
    <row r="18" spans="1:6" x14ac:dyDescent="0.25">
      <c r="A18" s="4" t="s">
        <v>569</v>
      </c>
      <c r="B18" s="5" t="s">
        <v>4266</v>
      </c>
      <c r="C18" s="12">
        <v>2.7</v>
      </c>
      <c r="D18" s="6" t="s">
        <v>4267</v>
      </c>
      <c r="E18" s="6" t="str">
        <f t="shared" si="0"/>
        <v>2.7 EURO</v>
      </c>
      <c r="F18" t="s">
        <v>4256</v>
      </c>
    </row>
    <row r="19" spans="1:6" x14ac:dyDescent="0.25">
      <c r="A19" s="4" t="s">
        <v>4268</v>
      </c>
      <c r="B19" s="5" t="s">
        <v>4269</v>
      </c>
      <c r="E19" s="6" t="str">
        <f t="shared" si="0"/>
        <v xml:space="preserve"> </v>
      </c>
    </row>
    <row r="20" spans="1:6" x14ac:dyDescent="0.25">
      <c r="A20" s="4" t="s">
        <v>1448</v>
      </c>
      <c r="B20" s="5" t="s">
        <v>4270</v>
      </c>
      <c r="C20" s="12">
        <v>2.4839999999999995</v>
      </c>
      <c r="D20" s="6" t="s">
        <v>4267</v>
      </c>
      <c r="E20" s="6" t="str">
        <f t="shared" si="0"/>
        <v>2.484 EURO</v>
      </c>
      <c r="F20" t="s">
        <v>4271</v>
      </c>
    </row>
    <row r="21" spans="1:6" x14ac:dyDescent="0.25">
      <c r="A21" s="4" t="s">
        <v>4272</v>
      </c>
      <c r="B21" s="5" t="s">
        <v>4273</v>
      </c>
      <c r="C21" s="12">
        <v>1.1299999999999999</v>
      </c>
      <c r="D21" s="6" t="s">
        <v>4267</v>
      </c>
      <c r="E21" s="6" t="str">
        <f>CONCATENATE(C21," ",D21)</f>
        <v>1.13 EURO</v>
      </c>
      <c r="F21" t="s">
        <v>4271</v>
      </c>
    </row>
    <row r="22" spans="1:6" x14ac:dyDescent="0.25">
      <c r="A22" s="4" t="s">
        <v>4274</v>
      </c>
      <c r="B22" s="5" t="s">
        <v>4275</v>
      </c>
      <c r="C22" s="12">
        <v>1.3</v>
      </c>
      <c r="D22" s="6" t="s">
        <v>4267</v>
      </c>
      <c r="E22" s="6" t="str">
        <f t="shared" si="0"/>
        <v>1.3 EURO</v>
      </c>
      <c r="F22" t="s">
        <v>4271</v>
      </c>
    </row>
    <row r="23" spans="1:6" x14ac:dyDescent="0.25">
      <c r="A23" s="4" t="s">
        <v>4276</v>
      </c>
      <c r="B23" s="5" t="s">
        <v>4277</v>
      </c>
      <c r="C23" s="12">
        <v>1.1299999999999999</v>
      </c>
      <c r="D23" s="6" t="s">
        <v>4267</v>
      </c>
      <c r="E23" s="6" t="str">
        <f t="shared" si="0"/>
        <v>1.13 EURO</v>
      </c>
      <c r="F23" t="s">
        <v>4271</v>
      </c>
    </row>
    <row r="24" spans="1:6" x14ac:dyDescent="0.25">
      <c r="A24" s="4" t="s">
        <v>4278</v>
      </c>
      <c r="B24" s="5" t="s">
        <v>4279</v>
      </c>
      <c r="E24" s="6" t="str">
        <f t="shared" si="0"/>
        <v xml:space="preserve"> </v>
      </c>
    </row>
    <row r="25" spans="1:6" x14ac:dyDescent="0.25">
      <c r="A25" s="4" t="s">
        <v>4280</v>
      </c>
      <c r="B25" s="5" t="s">
        <v>4281</v>
      </c>
      <c r="E25" s="6" t="str">
        <f t="shared" si="0"/>
        <v xml:space="preserve"> </v>
      </c>
    </row>
    <row r="26" spans="1:6" x14ac:dyDescent="0.25">
      <c r="A26" s="4" t="s">
        <v>4282</v>
      </c>
      <c r="B26" s="5" t="s">
        <v>4283</v>
      </c>
      <c r="C26" s="12">
        <v>49.5</v>
      </c>
      <c r="D26" s="6" t="s">
        <v>4255</v>
      </c>
      <c r="E26" s="6" t="str">
        <f t="shared" si="0"/>
        <v>49.5 TL</v>
      </c>
      <c r="F26" t="s">
        <v>4256</v>
      </c>
    </row>
    <row r="27" spans="1:6" x14ac:dyDescent="0.25">
      <c r="A27" s="4" t="s">
        <v>4284</v>
      </c>
      <c r="B27" s="5" t="s">
        <v>4285</v>
      </c>
      <c r="E27" s="6" t="str">
        <f t="shared" si="0"/>
        <v xml:space="preserve"> </v>
      </c>
    </row>
    <row r="28" spans="1:6" x14ac:dyDescent="0.25">
      <c r="A28" s="4" t="s">
        <v>4286</v>
      </c>
      <c r="B28" s="5" t="s">
        <v>4287</v>
      </c>
      <c r="E28" s="6" t="str">
        <f t="shared" si="0"/>
        <v xml:space="preserve"> </v>
      </c>
    </row>
    <row r="29" spans="1:6" x14ac:dyDescent="0.25">
      <c r="A29" s="4" t="s">
        <v>4288</v>
      </c>
      <c r="B29" s="5" t="s">
        <v>4289</v>
      </c>
      <c r="E29" s="6" t="str">
        <f t="shared" si="0"/>
        <v xml:space="preserve"> </v>
      </c>
    </row>
    <row r="30" spans="1:6" x14ac:dyDescent="0.25">
      <c r="A30" s="4" t="s">
        <v>4290</v>
      </c>
      <c r="B30" s="5" t="s">
        <v>4291</v>
      </c>
      <c r="E30" s="6" t="str">
        <f t="shared" si="0"/>
        <v xml:space="preserve"> </v>
      </c>
    </row>
    <row r="31" spans="1:6" x14ac:dyDescent="0.25">
      <c r="A31" s="4" t="s">
        <v>4292</v>
      </c>
      <c r="B31" s="5" t="s">
        <v>4293</v>
      </c>
      <c r="C31" s="12">
        <v>18</v>
      </c>
      <c r="D31" s="6" t="s">
        <v>4255</v>
      </c>
      <c r="E31" s="6" t="str">
        <f t="shared" si="0"/>
        <v>18 TL</v>
      </c>
      <c r="F31" t="s">
        <v>4256</v>
      </c>
    </row>
    <row r="32" spans="1:6" x14ac:dyDescent="0.25">
      <c r="A32" s="4" t="s">
        <v>4294</v>
      </c>
      <c r="B32" s="5" t="s">
        <v>4295</v>
      </c>
      <c r="C32" s="12">
        <v>18</v>
      </c>
      <c r="D32" s="6" t="s">
        <v>4255</v>
      </c>
      <c r="E32" s="6" t="str">
        <f t="shared" si="0"/>
        <v>18 TL</v>
      </c>
      <c r="F32" t="s">
        <v>4256</v>
      </c>
    </row>
    <row r="33" spans="1:6" x14ac:dyDescent="0.25">
      <c r="A33" s="4" t="s">
        <v>4296</v>
      </c>
      <c r="B33" s="5" t="s">
        <v>4297</v>
      </c>
      <c r="C33" s="12">
        <v>18</v>
      </c>
      <c r="D33" s="6" t="s">
        <v>4255</v>
      </c>
      <c r="E33" s="6" t="str">
        <f t="shared" si="0"/>
        <v>18 TL</v>
      </c>
      <c r="F33" t="s">
        <v>4256</v>
      </c>
    </row>
    <row r="34" spans="1:6" x14ac:dyDescent="0.25">
      <c r="A34" s="4" t="s">
        <v>4298</v>
      </c>
      <c r="B34" s="5" t="s">
        <v>4299</v>
      </c>
      <c r="E34" s="6" t="str">
        <f t="shared" si="0"/>
        <v xml:space="preserve"> </v>
      </c>
    </row>
    <row r="35" spans="1:6" x14ac:dyDescent="0.25">
      <c r="A35" s="4" t="s">
        <v>4300</v>
      </c>
      <c r="B35" s="5" t="s">
        <v>4301</v>
      </c>
      <c r="C35" s="12">
        <v>7.5</v>
      </c>
      <c r="D35" s="6" t="s">
        <v>4255</v>
      </c>
      <c r="E35" s="6" t="str">
        <f t="shared" si="0"/>
        <v>7.5 TL</v>
      </c>
      <c r="F35" t="s">
        <v>4256</v>
      </c>
    </row>
    <row r="36" spans="1:6" x14ac:dyDescent="0.25">
      <c r="A36" s="4" t="s">
        <v>4302</v>
      </c>
      <c r="B36" s="5" t="s">
        <v>4303</v>
      </c>
      <c r="C36" s="12">
        <v>9</v>
      </c>
      <c r="D36" s="6" t="s">
        <v>4255</v>
      </c>
      <c r="E36" s="6" t="str">
        <f t="shared" si="0"/>
        <v>9 TL</v>
      </c>
      <c r="F36" t="s">
        <v>4256</v>
      </c>
    </row>
    <row r="37" spans="1:6" x14ac:dyDescent="0.25">
      <c r="A37" s="4" t="s">
        <v>4304</v>
      </c>
      <c r="B37" s="5" t="s">
        <v>4305</v>
      </c>
      <c r="C37" s="12">
        <v>7.5</v>
      </c>
      <c r="D37" s="6" t="s">
        <v>4255</v>
      </c>
      <c r="E37" s="6" t="str">
        <f t="shared" si="0"/>
        <v>7.5 TL</v>
      </c>
      <c r="F37" t="s">
        <v>4256</v>
      </c>
    </row>
    <row r="38" spans="1:6" x14ac:dyDescent="0.25">
      <c r="A38" s="4" t="s">
        <v>4306</v>
      </c>
      <c r="B38" s="5" t="s">
        <v>4307</v>
      </c>
      <c r="C38" s="12">
        <v>9</v>
      </c>
      <c r="D38" s="6" t="s">
        <v>4255</v>
      </c>
      <c r="E38" s="6" t="str">
        <f t="shared" si="0"/>
        <v>9 TL</v>
      </c>
      <c r="F38" t="s">
        <v>4256</v>
      </c>
    </row>
    <row r="39" spans="1:6" x14ac:dyDescent="0.25">
      <c r="A39" s="4" t="s">
        <v>4308</v>
      </c>
      <c r="B39" s="5" t="s">
        <v>4309</v>
      </c>
      <c r="C39" s="12">
        <v>9</v>
      </c>
      <c r="D39" s="6" t="s">
        <v>4255</v>
      </c>
      <c r="E39" s="6" t="str">
        <f t="shared" si="0"/>
        <v>9 TL</v>
      </c>
      <c r="F39" t="s">
        <v>4256</v>
      </c>
    </row>
    <row r="40" spans="1:6" x14ac:dyDescent="0.25">
      <c r="A40" s="4" t="s">
        <v>4310</v>
      </c>
      <c r="B40" s="5" t="s">
        <v>4311</v>
      </c>
      <c r="C40" s="12">
        <v>7.5</v>
      </c>
      <c r="D40" s="6" t="s">
        <v>4255</v>
      </c>
      <c r="E40" s="6" t="str">
        <f t="shared" si="0"/>
        <v>7.5 TL</v>
      </c>
      <c r="F40" t="s">
        <v>4256</v>
      </c>
    </row>
    <row r="41" spans="1:6" x14ac:dyDescent="0.25">
      <c r="A41" s="4" t="s">
        <v>4312</v>
      </c>
      <c r="B41" s="5" t="s">
        <v>4313</v>
      </c>
      <c r="C41" s="12">
        <v>7.5</v>
      </c>
      <c r="D41" s="6" t="s">
        <v>4255</v>
      </c>
      <c r="E41" s="6" t="str">
        <f t="shared" si="0"/>
        <v>7.5 TL</v>
      </c>
      <c r="F41" t="s">
        <v>4256</v>
      </c>
    </row>
    <row r="42" spans="1:6" x14ac:dyDescent="0.25">
      <c r="A42" s="4" t="s">
        <v>4314</v>
      </c>
      <c r="B42" s="5" t="s">
        <v>4315</v>
      </c>
      <c r="C42" s="12">
        <v>9</v>
      </c>
      <c r="D42" s="6" t="s">
        <v>4255</v>
      </c>
      <c r="E42" s="6" t="str">
        <f t="shared" si="0"/>
        <v>9 TL</v>
      </c>
      <c r="F42" t="s">
        <v>4256</v>
      </c>
    </row>
    <row r="43" spans="1:6" x14ac:dyDescent="0.25">
      <c r="A43" s="4" t="s">
        <v>4316</v>
      </c>
      <c r="B43" s="5" t="s">
        <v>4317</v>
      </c>
      <c r="C43" s="12">
        <v>9</v>
      </c>
      <c r="D43" s="6" t="s">
        <v>4255</v>
      </c>
      <c r="E43" s="6" t="str">
        <f t="shared" si="0"/>
        <v>9 TL</v>
      </c>
      <c r="F43" t="s">
        <v>4256</v>
      </c>
    </row>
    <row r="44" spans="1:6" x14ac:dyDescent="0.25">
      <c r="A44" s="4" t="s">
        <v>4318</v>
      </c>
      <c r="B44" s="5" t="s">
        <v>4319</v>
      </c>
      <c r="C44" s="12">
        <v>9</v>
      </c>
      <c r="D44" s="6" t="s">
        <v>4255</v>
      </c>
      <c r="E44" s="6" t="str">
        <f t="shared" si="0"/>
        <v>9 TL</v>
      </c>
      <c r="F44" t="s">
        <v>4256</v>
      </c>
    </row>
    <row r="45" spans="1:6" x14ac:dyDescent="0.25">
      <c r="A45" s="4" t="s">
        <v>4320</v>
      </c>
      <c r="B45" s="5" t="s">
        <v>4321</v>
      </c>
      <c r="E45" s="6" t="str">
        <f t="shared" si="0"/>
        <v xml:space="preserve"> </v>
      </c>
    </row>
    <row r="46" spans="1:6" x14ac:dyDescent="0.25">
      <c r="A46" s="4" t="s">
        <v>4322</v>
      </c>
      <c r="B46" s="5" t="s">
        <v>4323</v>
      </c>
      <c r="C46" s="12">
        <v>9</v>
      </c>
      <c r="D46" s="6" t="s">
        <v>4255</v>
      </c>
      <c r="E46" s="6" t="str">
        <f t="shared" si="0"/>
        <v>9 TL</v>
      </c>
      <c r="F46" t="s">
        <v>4256</v>
      </c>
    </row>
    <row r="47" spans="1:6" x14ac:dyDescent="0.25">
      <c r="A47" s="4" t="s">
        <v>4324</v>
      </c>
      <c r="B47" s="5" t="s">
        <v>4325</v>
      </c>
      <c r="E47" s="6" t="str">
        <f t="shared" si="0"/>
        <v xml:space="preserve"> </v>
      </c>
    </row>
    <row r="48" spans="1:6" x14ac:dyDescent="0.25">
      <c r="A48" s="4" t="s">
        <v>4326</v>
      </c>
      <c r="B48" s="5" t="s">
        <v>4327</v>
      </c>
      <c r="E48" s="6" t="str">
        <f t="shared" si="0"/>
        <v xml:space="preserve"> </v>
      </c>
    </row>
    <row r="49" spans="1:6" x14ac:dyDescent="0.25">
      <c r="A49" s="4" t="s">
        <v>4328</v>
      </c>
      <c r="B49" s="5" t="s">
        <v>4329</v>
      </c>
      <c r="E49" s="6" t="str">
        <f t="shared" si="0"/>
        <v xml:space="preserve"> </v>
      </c>
    </row>
    <row r="50" spans="1:6" x14ac:dyDescent="0.25">
      <c r="A50" s="4" t="s">
        <v>4330</v>
      </c>
      <c r="B50" s="5" t="s">
        <v>4331</v>
      </c>
      <c r="E50" s="6" t="str">
        <f t="shared" si="0"/>
        <v xml:space="preserve"> </v>
      </c>
    </row>
    <row r="51" spans="1:6" x14ac:dyDescent="0.25">
      <c r="A51" s="4" t="s">
        <v>4332</v>
      </c>
      <c r="B51" s="5" t="s">
        <v>4333</v>
      </c>
      <c r="E51" s="6" t="str">
        <f t="shared" si="0"/>
        <v xml:space="preserve"> </v>
      </c>
    </row>
    <row r="52" spans="1:6" x14ac:dyDescent="0.25">
      <c r="A52" s="4" t="s">
        <v>4334</v>
      </c>
      <c r="B52" s="5" t="s">
        <v>4335</v>
      </c>
      <c r="E52" s="6" t="str">
        <f t="shared" si="0"/>
        <v xml:space="preserve"> </v>
      </c>
    </row>
    <row r="53" spans="1:6" x14ac:dyDescent="0.25">
      <c r="A53" s="4" t="s">
        <v>4336</v>
      </c>
      <c r="B53" s="5" t="s">
        <v>4337</v>
      </c>
      <c r="E53" s="6" t="str">
        <f t="shared" si="0"/>
        <v xml:space="preserve"> </v>
      </c>
    </row>
    <row r="54" spans="1:6" x14ac:dyDescent="0.25">
      <c r="A54" s="4" t="s">
        <v>4338</v>
      </c>
      <c r="B54" s="5" t="s">
        <v>4339</v>
      </c>
      <c r="E54" s="6" t="str">
        <f t="shared" si="0"/>
        <v xml:space="preserve"> </v>
      </c>
    </row>
    <row r="55" spans="1:6" x14ac:dyDescent="0.25">
      <c r="A55" s="4" t="s">
        <v>4340</v>
      </c>
      <c r="B55" s="5" t="s">
        <v>4341</v>
      </c>
      <c r="C55" s="12">
        <v>0.42</v>
      </c>
      <c r="D55" s="6" t="s">
        <v>4267</v>
      </c>
      <c r="E55" s="6" t="str">
        <f t="shared" si="0"/>
        <v>0.42 EURO</v>
      </c>
      <c r="F55" t="s">
        <v>4256</v>
      </c>
    </row>
    <row r="56" spans="1:6" x14ac:dyDescent="0.25">
      <c r="A56" s="4" t="s">
        <v>657</v>
      </c>
      <c r="B56" s="5" t="s">
        <v>4342</v>
      </c>
      <c r="C56" s="12">
        <v>0.42</v>
      </c>
      <c r="D56" s="6" t="s">
        <v>4267</v>
      </c>
      <c r="E56" s="6" t="str">
        <f t="shared" si="0"/>
        <v>0.42 EURO</v>
      </c>
      <c r="F56" t="s">
        <v>4256</v>
      </c>
    </row>
    <row r="57" spans="1:6" x14ac:dyDescent="0.25">
      <c r="A57" s="4" t="s">
        <v>4343</v>
      </c>
      <c r="B57" s="5" t="s">
        <v>4344</v>
      </c>
      <c r="C57" s="12">
        <v>0.42</v>
      </c>
      <c r="D57" s="6" t="s">
        <v>4267</v>
      </c>
      <c r="E57" s="6" t="str">
        <f t="shared" si="0"/>
        <v>0.42 EURO</v>
      </c>
      <c r="F57" t="s">
        <v>4256</v>
      </c>
    </row>
    <row r="58" spans="1:6" x14ac:dyDescent="0.25">
      <c r="A58" s="4" t="s">
        <v>4345</v>
      </c>
      <c r="B58" s="5" t="s">
        <v>4346</v>
      </c>
      <c r="C58" s="12">
        <v>0.42</v>
      </c>
      <c r="D58" s="6" t="s">
        <v>4267</v>
      </c>
      <c r="E58" s="6" t="str">
        <f t="shared" si="0"/>
        <v>0.42 EURO</v>
      </c>
      <c r="F58" t="s">
        <v>4256</v>
      </c>
    </row>
    <row r="59" spans="1:6" x14ac:dyDescent="0.25">
      <c r="A59" s="4" t="s">
        <v>4347</v>
      </c>
      <c r="B59" s="5" t="s">
        <v>4348</v>
      </c>
      <c r="E59" s="6" t="str">
        <f t="shared" si="0"/>
        <v xml:space="preserve"> </v>
      </c>
    </row>
    <row r="60" spans="1:6" x14ac:dyDescent="0.25">
      <c r="A60" s="4" t="s">
        <v>4349</v>
      </c>
      <c r="B60" s="5" t="s">
        <v>4350</v>
      </c>
      <c r="E60" s="6" t="str">
        <f t="shared" si="0"/>
        <v xml:space="preserve"> </v>
      </c>
    </row>
    <row r="61" spans="1:6" x14ac:dyDescent="0.25">
      <c r="A61" s="4" t="s">
        <v>4351</v>
      </c>
      <c r="B61" s="5" t="s">
        <v>4352</v>
      </c>
      <c r="C61" s="12">
        <v>0.42</v>
      </c>
      <c r="D61" s="6" t="s">
        <v>4267</v>
      </c>
      <c r="E61" s="6" t="str">
        <f t="shared" si="0"/>
        <v>0.42 EURO</v>
      </c>
      <c r="F61" t="s">
        <v>4256</v>
      </c>
    </row>
    <row r="62" spans="1:6" x14ac:dyDescent="0.25">
      <c r="A62" s="4" t="s">
        <v>4353</v>
      </c>
      <c r="B62" s="5" t="s">
        <v>4354</v>
      </c>
      <c r="C62" s="12">
        <v>0.46</v>
      </c>
      <c r="D62" s="6" t="s">
        <v>4267</v>
      </c>
      <c r="E62" s="6" t="str">
        <f t="shared" si="0"/>
        <v>0.46 EURO</v>
      </c>
      <c r="F62" t="s">
        <v>4256</v>
      </c>
    </row>
    <row r="63" spans="1:6" x14ac:dyDescent="0.25">
      <c r="A63" s="4" t="s">
        <v>11</v>
      </c>
      <c r="B63" s="5" t="s">
        <v>4355</v>
      </c>
      <c r="C63" s="12">
        <v>0.46</v>
      </c>
      <c r="D63" s="6" t="s">
        <v>4267</v>
      </c>
      <c r="E63" s="6" t="str">
        <f t="shared" si="0"/>
        <v>0.46 EURO</v>
      </c>
      <c r="F63" t="s">
        <v>4256</v>
      </c>
    </row>
    <row r="64" spans="1:6" x14ac:dyDescent="0.25">
      <c r="A64" s="4" t="s">
        <v>580</v>
      </c>
      <c r="B64" s="5" t="s">
        <v>4356</v>
      </c>
      <c r="C64" s="12">
        <v>0.46</v>
      </c>
      <c r="D64" s="6" t="s">
        <v>4267</v>
      </c>
      <c r="E64" s="6" t="str">
        <f t="shared" si="0"/>
        <v>0.46 EURO</v>
      </c>
      <c r="F64" t="s">
        <v>4256</v>
      </c>
    </row>
    <row r="65" spans="1:6" x14ac:dyDescent="0.25">
      <c r="A65" s="4" t="s">
        <v>4357</v>
      </c>
      <c r="B65" s="5" t="s">
        <v>4358</v>
      </c>
      <c r="C65" s="12">
        <v>460</v>
      </c>
      <c r="D65" s="6" t="s">
        <v>4255</v>
      </c>
      <c r="E65" s="6" t="str">
        <f t="shared" si="0"/>
        <v>460 TL</v>
      </c>
      <c r="F65" t="s">
        <v>4256</v>
      </c>
    </row>
    <row r="66" spans="1:6" x14ac:dyDescent="0.25">
      <c r="A66" s="4" t="s">
        <v>4359</v>
      </c>
      <c r="B66" s="5" t="s">
        <v>4360</v>
      </c>
      <c r="C66" s="12">
        <v>330</v>
      </c>
      <c r="D66" s="6" t="s">
        <v>4255</v>
      </c>
      <c r="E66" s="6" t="str">
        <f t="shared" si="0"/>
        <v>330 TL</v>
      </c>
      <c r="F66" t="s">
        <v>4256</v>
      </c>
    </row>
    <row r="67" spans="1:6" x14ac:dyDescent="0.25">
      <c r="A67" s="4" t="s">
        <v>4361</v>
      </c>
      <c r="B67" s="5" t="s">
        <v>4362</v>
      </c>
      <c r="C67" s="12">
        <v>225</v>
      </c>
      <c r="D67" s="6" t="s">
        <v>4255</v>
      </c>
      <c r="E67" s="6" t="str">
        <f t="shared" ref="E67:E130" si="1">CONCATENATE(C67," ",D67)</f>
        <v>225 TL</v>
      </c>
      <c r="F67" t="s">
        <v>4256</v>
      </c>
    </row>
    <row r="68" spans="1:6" x14ac:dyDescent="0.25">
      <c r="A68" s="4" t="s">
        <v>4363</v>
      </c>
      <c r="B68" s="5" t="s">
        <v>4364</v>
      </c>
      <c r="C68" s="12">
        <v>330</v>
      </c>
      <c r="D68" s="6" t="s">
        <v>4255</v>
      </c>
      <c r="E68" s="6" t="str">
        <f t="shared" si="1"/>
        <v>330 TL</v>
      </c>
      <c r="F68" t="s">
        <v>4256</v>
      </c>
    </row>
    <row r="69" spans="1:6" x14ac:dyDescent="0.25">
      <c r="A69" s="4" t="s">
        <v>4365</v>
      </c>
      <c r="B69" s="5" t="s">
        <v>4366</v>
      </c>
      <c r="C69" s="12">
        <v>480</v>
      </c>
      <c r="D69" s="6" t="s">
        <v>4255</v>
      </c>
      <c r="E69" s="6" t="str">
        <f t="shared" si="1"/>
        <v>480 TL</v>
      </c>
      <c r="F69" t="s">
        <v>4256</v>
      </c>
    </row>
    <row r="70" spans="1:6" x14ac:dyDescent="0.25">
      <c r="A70" s="4" t="s">
        <v>4367</v>
      </c>
      <c r="B70" s="5" t="s">
        <v>4368</v>
      </c>
      <c r="C70" s="12">
        <v>4.9400000000000004</v>
      </c>
      <c r="D70" s="6" t="s">
        <v>4267</v>
      </c>
      <c r="E70" s="6" t="str">
        <f t="shared" si="1"/>
        <v>4.94 EURO</v>
      </c>
      <c r="F70" t="s">
        <v>4256</v>
      </c>
    </row>
    <row r="71" spans="1:6" x14ac:dyDescent="0.25">
      <c r="A71" s="4" t="s">
        <v>658</v>
      </c>
      <c r="B71" s="5" t="s">
        <v>4369</v>
      </c>
      <c r="C71" s="12">
        <v>500</v>
      </c>
      <c r="D71" s="6" t="s">
        <v>4255</v>
      </c>
      <c r="E71" s="6" t="str">
        <f t="shared" si="1"/>
        <v>500 TL</v>
      </c>
      <c r="F71" t="s">
        <v>4256</v>
      </c>
    </row>
    <row r="72" spans="1:6" x14ac:dyDescent="0.25">
      <c r="A72" s="4" t="s">
        <v>4370</v>
      </c>
      <c r="B72" s="5" t="s">
        <v>4371</v>
      </c>
      <c r="C72" s="12">
        <v>470</v>
      </c>
      <c r="D72" s="6" t="s">
        <v>4255</v>
      </c>
      <c r="E72" s="6" t="str">
        <f t="shared" si="1"/>
        <v>470 TL</v>
      </c>
      <c r="F72" t="s">
        <v>4256</v>
      </c>
    </row>
    <row r="73" spans="1:6" x14ac:dyDescent="0.25">
      <c r="A73" s="4" t="s">
        <v>4372</v>
      </c>
      <c r="B73" s="5" t="s">
        <v>4373</v>
      </c>
      <c r="C73" s="12">
        <v>1.5</v>
      </c>
      <c r="D73" s="6" t="s">
        <v>4255</v>
      </c>
      <c r="E73" s="6" t="str">
        <f t="shared" si="1"/>
        <v>1.5 TL</v>
      </c>
      <c r="F73" t="s">
        <v>4256</v>
      </c>
    </row>
    <row r="74" spans="1:6" x14ac:dyDescent="0.25">
      <c r="A74" s="4" t="s">
        <v>4374</v>
      </c>
      <c r="B74" s="5" t="s">
        <v>4375</v>
      </c>
      <c r="C74" s="12">
        <v>1.6</v>
      </c>
      <c r="D74" s="6" t="s">
        <v>4255</v>
      </c>
      <c r="E74" s="6" t="str">
        <f t="shared" si="1"/>
        <v>1.6 TL</v>
      </c>
      <c r="F74" t="s">
        <v>4256</v>
      </c>
    </row>
    <row r="75" spans="1:6" x14ac:dyDescent="0.25">
      <c r="A75" s="4" t="s">
        <v>4376</v>
      </c>
      <c r="B75" s="5" t="s">
        <v>4377</v>
      </c>
      <c r="C75" s="12">
        <v>1.3</v>
      </c>
      <c r="D75" s="6" t="s">
        <v>4255</v>
      </c>
      <c r="E75" s="6" t="str">
        <f t="shared" si="1"/>
        <v>1.3 TL</v>
      </c>
      <c r="F75" t="s">
        <v>4256</v>
      </c>
    </row>
    <row r="76" spans="1:6" x14ac:dyDescent="0.25">
      <c r="A76" s="4" t="s">
        <v>420</v>
      </c>
      <c r="B76" s="5" t="s">
        <v>4378</v>
      </c>
      <c r="C76" s="12">
        <v>2.5</v>
      </c>
      <c r="D76" s="6" t="s">
        <v>4255</v>
      </c>
      <c r="E76" s="6" t="str">
        <f t="shared" si="1"/>
        <v>2.5 TL</v>
      </c>
      <c r="F76" t="s">
        <v>4256</v>
      </c>
    </row>
    <row r="77" spans="1:6" x14ac:dyDescent="0.25">
      <c r="A77" s="4" t="s">
        <v>4379</v>
      </c>
      <c r="B77" s="5" t="s">
        <v>4380</v>
      </c>
      <c r="C77" s="12">
        <v>2.8</v>
      </c>
      <c r="D77" s="6" t="s">
        <v>4255</v>
      </c>
      <c r="E77" s="6" t="str">
        <f t="shared" si="1"/>
        <v>2.8 TL</v>
      </c>
      <c r="F77" t="s">
        <v>4256</v>
      </c>
    </row>
    <row r="78" spans="1:6" x14ac:dyDescent="0.25">
      <c r="A78" s="4" t="s">
        <v>4381</v>
      </c>
      <c r="B78" s="5" t="s">
        <v>4382</v>
      </c>
      <c r="C78" s="12">
        <v>2.9</v>
      </c>
      <c r="D78" s="6" t="s">
        <v>4255</v>
      </c>
      <c r="E78" s="6" t="str">
        <f t="shared" si="1"/>
        <v>2.9 TL</v>
      </c>
      <c r="F78" t="s">
        <v>4256</v>
      </c>
    </row>
    <row r="79" spans="1:6" x14ac:dyDescent="0.25">
      <c r="A79" s="4" t="s">
        <v>4383</v>
      </c>
      <c r="B79" s="5" t="s">
        <v>4384</v>
      </c>
      <c r="C79" s="12">
        <v>2.5</v>
      </c>
      <c r="D79" s="6" t="s">
        <v>4255</v>
      </c>
      <c r="E79" s="6" t="str">
        <f t="shared" si="1"/>
        <v>2.5 TL</v>
      </c>
      <c r="F79" t="s">
        <v>4256</v>
      </c>
    </row>
    <row r="80" spans="1:6" x14ac:dyDescent="0.25">
      <c r="A80" s="4" t="s">
        <v>4385</v>
      </c>
      <c r="B80" s="5" t="s">
        <v>4386</v>
      </c>
      <c r="C80" s="12">
        <v>2.9</v>
      </c>
      <c r="D80" s="6" t="s">
        <v>4255</v>
      </c>
      <c r="E80" s="6" t="str">
        <f t="shared" si="1"/>
        <v>2.9 TL</v>
      </c>
      <c r="F80" t="s">
        <v>4256</v>
      </c>
    </row>
    <row r="81" spans="1:6" x14ac:dyDescent="0.25">
      <c r="A81" s="4" t="s">
        <v>4387</v>
      </c>
      <c r="B81" s="5" t="s">
        <v>4388</v>
      </c>
      <c r="C81" s="12">
        <v>12</v>
      </c>
      <c r="D81" s="6" t="s">
        <v>4255</v>
      </c>
      <c r="E81" s="6" t="str">
        <f t="shared" si="1"/>
        <v>12 TL</v>
      </c>
      <c r="F81" t="s">
        <v>4256</v>
      </c>
    </row>
    <row r="82" spans="1:6" x14ac:dyDescent="0.25">
      <c r="A82" s="4" t="s">
        <v>4389</v>
      </c>
      <c r="B82" s="5" t="s">
        <v>4390</v>
      </c>
      <c r="C82" s="12">
        <v>0.3</v>
      </c>
      <c r="D82" s="6" t="s">
        <v>4267</v>
      </c>
      <c r="E82" s="6" t="str">
        <f t="shared" si="1"/>
        <v>0.3 EURO</v>
      </c>
      <c r="F82" t="s">
        <v>4256</v>
      </c>
    </row>
    <row r="83" spans="1:6" x14ac:dyDescent="0.25">
      <c r="A83" s="4" t="s">
        <v>4391</v>
      </c>
      <c r="B83" s="5" t="s">
        <v>4392</v>
      </c>
      <c r="C83" s="12">
        <v>0.3</v>
      </c>
      <c r="D83" s="6" t="s">
        <v>4267</v>
      </c>
      <c r="E83" s="6" t="str">
        <f t="shared" si="1"/>
        <v>0.3 EURO</v>
      </c>
      <c r="F83" t="s">
        <v>4256</v>
      </c>
    </row>
    <row r="84" spans="1:6" x14ac:dyDescent="0.25">
      <c r="A84" s="4" t="s">
        <v>838</v>
      </c>
      <c r="B84" s="5" t="s">
        <v>4393</v>
      </c>
      <c r="C84" s="12">
        <v>15</v>
      </c>
      <c r="D84" s="6" t="s">
        <v>4255</v>
      </c>
      <c r="E84" s="6" t="str">
        <f t="shared" si="1"/>
        <v>15 TL</v>
      </c>
      <c r="F84" t="s">
        <v>4256</v>
      </c>
    </row>
    <row r="85" spans="1:6" x14ac:dyDescent="0.25">
      <c r="A85" s="4" t="s">
        <v>4394</v>
      </c>
      <c r="B85" s="5" t="s">
        <v>4395</v>
      </c>
      <c r="C85" s="12">
        <v>12</v>
      </c>
      <c r="D85" s="6" t="s">
        <v>4255</v>
      </c>
      <c r="E85" s="6" t="str">
        <f t="shared" si="1"/>
        <v>12 TL</v>
      </c>
      <c r="F85" t="s">
        <v>4256</v>
      </c>
    </row>
    <row r="86" spans="1:6" x14ac:dyDescent="0.25">
      <c r="A86" s="4" t="s">
        <v>4396</v>
      </c>
      <c r="B86" s="5" t="s">
        <v>4397</v>
      </c>
      <c r="C86" s="12">
        <v>15</v>
      </c>
      <c r="D86" s="6" t="s">
        <v>4255</v>
      </c>
      <c r="E86" s="6" t="str">
        <f t="shared" si="1"/>
        <v>15 TL</v>
      </c>
      <c r="F86" t="s">
        <v>4256</v>
      </c>
    </row>
    <row r="87" spans="1:6" x14ac:dyDescent="0.25">
      <c r="A87" s="4" t="s">
        <v>4398</v>
      </c>
      <c r="B87" s="5" t="s">
        <v>4399</v>
      </c>
      <c r="C87" s="12">
        <v>15</v>
      </c>
      <c r="D87" s="6" t="s">
        <v>4255</v>
      </c>
      <c r="E87" s="6" t="str">
        <f t="shared" si="1"/>
        <v>15 TL</v>
      </c>
      <c r="F87" t="s">
        <v>4256</v>
      </c>
    </row>
    <row r="88" spans="1:6" x14ac:dyDescent="0.25">
      <c r="A88" s="4" t="s">
        <v>4400</v>
      </c>
      <c r="B88" s="5" t="s">
        <v>4401</v>
      </c>
      <c r="C88" s="12">
        <v>18</v>
      </c>
      <c r="D88" s="6" t="s">
        <v>4255</v>
      </c>
      <c r="E88" s="6" t="str">
        <f t="shared" si="1"/>
        <v>18 TL</v>
      </c>
      <c r="F88" t="s">
        <v>4256</v>
      </c>
    </row>
    <row r="89" spans="1:6" x14ac:dyDescent="0.25">
      <c r="A89" s="4" t="s">
        <v>4402</v>
      </c>
      <c r="B89" s="5" t="s">
        <v>4403</v>
      </c>
      <c r="C89" s="12">
        <v>18</v>
      </c>
      <c r="D89" s="6" t="s">
        <v>4255</v>
      </c>
      <c r="E89" s="6" t="str">
        <f t="shared" si="1"/>
        <v>18 TL</v>
      </c>
      <c r="F89" t="s">
        <v>4256</v>
      </c>
    </row>
    <row r="90" spans="1:6" x14ac:dyDescent="0.25">
      <c r="A90" s="4" t="s">
        <v>4404</v>
      </c>
      <c r="B90" s="5" t="s">
        <v>4405</v>
      </c>
      <c r="C90" s="12">
        <v>0.3</v>
      </c>
      <c r="D90" s="6" t="s">
        <v>4267</v>
      </c>
      <c r="E90" s="6" t="str">
        <f t="shared" si="1"/>
        <v>0.3 EURO</v>
      </c>
      <c r="F90" t="s">
        <v>4256</v>
      </c>
    </row>
    <row r="91" spans="1:6" x14ac:dyDescent="0.25">
      <c r="A91" s="4" t="s">
        <v>4406</v>
      </c>
      <c r="B91" s="5" t="s">
        <v>4407</v>
      </c>
      <c r="C91" s="12">
        <v>0.3</v>
      </c>
      <c r="D91" s="6" t="s">
        <v>4267</v>
      </c>
      <c r="E91" s="6" t="str">
        <f t="shared" si="1"/>
        <v>0.3 EURO</v>
      </c>
      <c r="F91" t="s">
        <v>4256</v>
      </c>
    </row>
    <row r="92" spans="1:6" x14ac:dyDescent="0.25">
      <c r="A92" s="4" t="s">
        <v>4408</v>
      </c>
      <c r="B92" s="5" t="s">
        <v>4409</v>
      </c>
      <c r="C92" s="12">
        <v>0.3</v>
      </c>
      <c r="D92" s="6" t="s">
        <v>4267</v>
      </c>
      <c r="E92" s="6" t="str">
        <f t="shared" si="1"/>
        <v>0.3 EURO</v>
      </c>
      <c r="F92" t="s">
        <v>4256</v>
      </c>
    </row>
    <row r="93" spans="1:6" x14ac:dyDescent="0.25">
      <c r="A93" s="4" t="s">
        <v>4410</v>
      </c>
      <c r="B93" s="5" t="s">
        <v>4411</v>
      </c>
      <c r="C93" s="12">
        <v>0.6</v>
      </c>
      <c r="D93" s="6" t="s">
        <v>4267</v>
      </c>
      <c r="E93" s="6" t="str">
        <f t="shared" si="1"/>
        <v>0.6 EURO</v>
      </c>
      <c r="F93" t="s">
        <v>4256</v>
      </c>
    </row>
    <row r="94" spans="1:6" x14ac:dyDescent="0.25">
      <c r="A94" s="4" t="s">
        <v>4412</v>
      </c>
      <c r="B94" s="5" t="s">
        <v>4413</v>
      </c>
      <c r="C94" s="12">
        <v>15</v>
      </c>
      <c r="D94" s="6" t="s">
        <v>4255</v>
      </c>
      <c r="E94" s="6" t="str">
        <f t="shared" si="1"/>
        <v>15 TL</v>
      </c>
      <c r="F94" t="s">
        <v>4256</v>
      </c>
    </row>
    <row r="95" spans="1:6" x14ac:dyDescent="0.25">
      <c r="A95" s="4" t="s">
        <v>4414</v>
      </c>
      <c r="B95" s="5" t="s">
        <v>4415</v>
      </c>
      <c r="C95" s="12">
        <v>2</v>
      </c>
      <c r="D95" s="6" t="s">
        <v>4255</v>
      </c>
      <c r="E95" s="6" t="str">
        <f t="shared" si="1"/>
        <v>2 TL</v>
      </c>
      <c r="F95" t="s">
        <v>4256</v>
      </c>
    </row>
    <row r="96" spans="1:6" x14ac:dyDescent="0.25">
      <c r="A96" s="4" t="s">
        <v>4416</v>
      </c>
      <c r="B96" s="5" t="s">
        <v>4417</v>
      </c>
      <c r="C96" s="12">
        <v>2</v>
      </c>
      <c r="D96" s="6" t="s">
        <v>4255</v>
      </c>
      <c r="E96" s="6" t="str">
        <f t="shared" si="1"/>
        <v>2 TL</v>
      </c>
      <c r="F96" t="s">
        <v>4256</v>
      </c>
    </row>
    <row r="97" spans="1:6" x14ac:dyDescent="0.25">
      <c r="A97" s="4" t="s">
        <v>4418</v>
      </c>
      <c r="B97" s="5" t="s">
        <v>4419</v>
      </c>
      <c r="C97" s="12">
        <v>2</v>
      </c>
      <c r="D97" s="6" t="s">
        <v>4255</v>
      </c>
      <c r="E97" s="6" t="str">
        <f t="shared" si="1"/>
        <v>2 TL</v>
      </c>
      <c r="F97" t="s">
        <v>4256</v>
      </c>
    </row>
    <row r="98" spans="1:6" x14ac:dyDescent="0.25">
      <c r="A98" s="4" t="s">
        <v>4420</v>
      </c>
      <c r="B98" s="5" t="s">
        <v>4421</v>
      </c>
      <c r="C98" s="12">
        <v>3</v>
      </c>
      <c r="D98" s="6" t="s">
        <v>4255</v>
      </c>
      <c r="E98" s="6" t="str">
        <f t="shared" si="1"/>
        <v>3 TL</v>
      </c>
      <c r="F98" t="s">
        <v>4256</v>
      </c>
    </row>
    <row r="99" spans="1:6" x14ac:dyDescent="0.25">
      <c r="A99" s="4" t="s">
        <v>4422</v>
      </c>
      <c r="B99" s="5" t="s">
        <v>4423</v>
      </c>
      <c r="C99" s="12">
        <v>3.25</v>
      </c>
      <c r="D99" s="6" t="s">
        <v>4255</v>
      </c>
      <c r="E99" s="6" t="str">
        <f t="shared" si="1"/>
        <v>3.25 TL</v>
      </c>
      <c r="F99" t="s">
        <v>4256</v>
      </c>
    </row>
    <row r="100" spans="1:6" x14ac:dyDescent="0.25">
      <c r="A100" s="4" t="s">
        <v>4424</v>
      </c>
      <c r="B100" s="5" t="s">
        <v>4425</v>
      </c>
      <c r="C100" s="12">
        <v>3.5</v>
      </c>
      <c r="D100" s="6" t="s">
        <v>4255</v>
      </c>
      <c r="E100" s="6" t="str">
        <f t="shared" si="1"/>
        <v>3.5 TL</v>
      </c>
      <c r="F100" t="s">
        <v>4256</v>
      </c>
    </row>
    <row r="101" spans="1:6" x14ac:dyDescent="0.25">
      <c r="A101" s="4" t="s">
        <v>4426</v>
      </c>
      <c r="B101" s="5" t="s">
        <v>4427</v>
      </c>
      <c r="C101" s="12">
        <v>15</v>
      </c>
      <c r="D101" s="6" t="s">
        <v>4255</v>
      </c>
      <c r="E101" s="6" t="str">
        <f t="shared" si="1"/>
        <v>15 TL</v>
      </c>
      <c r="F101" t="s">
        <v>4256</v>
      </c>
    </row>
    <row r="102" spans="1:6" x14ac:dyDescent="0.25">
      <c r="A102" s="4" t="s">
        <v>4428</v>
      </c>
      <c r="B102" s="5" t="s">
        <v>4429</v>
      </c>
      <c r="E102" s="6" t="str">
        <f t="shared" si="1"/>
        <v xml:space="preserve"> </v>
      </c>
    </row>
    <row r="103" spans="1:6" x14ac:dyDescent="0.25">
      <c r="A103" s="4" t="s">
        <v>4430</v>
      </c>
      <c r="B103" s="5" t="s">
        <v>4431</v>
      </c>
      <c r="C103" s="12">
        <v>8</v>
      </c>
      <c r="D103" s="6" t="s">
        <v>4255</v>
      </c>
      <c r="E103" s="6" t="str">
        <f t="shared" si="1"/>
        <v>8 TL</v>
      </c>
      <c r="F103" t="s">
        <v>4256</v>
      </c>
    </row>
    <row r="104" spans="1:6" x14ac:dyDescent="0.25">
      <c r="A104" s="4" t="s">
        <v>4432</v>
      </c>
      <c r="B104" s="5" t="s">
        <v>4433</v>
      </c>
      <c r="C104" s="12">
        <v>8</v>
      </c>
      <c r="D104" s="6" t="s">
        <v>4255</v>
      </c>
      <c r="E104" s="6" t="str">
        <f t="shared" si="1"/>
        <v>8 TL</v>
      </c>
      <c r="F104" t="s">
        <v>4256</v>
      </c>
    </row>
    <row r="105" spans="1:6" x14ac:dyDescent="0.25">
      <c r="A105" s="4" t="s">
        <v>4434</v>
      </c>
      <c r="B105" s="5" t="s">
        <v>4435</v>
      </c>
      <c r="C105" s="12">
        <v>18</v>
      </c>
      <c r="D105" s="6" t="s">
        <v>4255</v>
      </c>
      <c r="E105" s="6" t="str">
        <f t="shared" si="1"/>
        <v>18 TL</v>
      </c>
      <c r="F105" t="s">
        <v>4256</v>
      </c>
    </row>
    <row r="106" spans="1:6" x14ac:dyDescent="0.25">
      <c r="A106" s="4" t="s">
        <v>4436</v>
      </c>
      <c r="B106" s="5" t="s">
        <v>4437</v>
      </c>
      <c r="C106" s="12">
        <v>2.2000000000000002</v>
      </c>
      <c r="D106" s="6" t="s">
        <v>4255</v>
      </c>
      <c r="E106" s="6" t="str">
        <f t="shared" si="1"/>
        <v>2.2 TL</v>
      </c>
      <c r="F106" t="s">
        <v>4256</v>
      </c>
    </row>
    <row r="107" spans="1:6" x14ac:dyDescent="0.25">
      <c r="A107" s="4" t="s">
        <v>4438</v>
      </c>
      <c r="B107" s="5" t="s">
        <v>4439</v>
      </c>
      <c r="C107" s="12">
        <v>3.5</v>
      </c>
      <c r="D107" s="6" t="s">
        <v>4255</v>
      </c>
      <c r="E107" s="6" t="str">
        <f t="shared" si="1"/>
        <v>3.5 TL</v>
      </c>
      <c r="F107" t="s">
        <v>4256</v>
      </c>
    </row>
    <row r="108" spans="1:6" x14ac:dyDescent="0.25">
      <c r="A108" s="4" t="s">
        <v>4440</v>
      </c>
      <c r="B108" s="5" t="s">
        <v>4441</v>
      </c>
      <c r="C108" s="12">
        <v>2.2000000000000002</v>
      </c>
      <c r="D108" s="6" t="s">
        <v>4255</v>
      </c>
      <c r="E108" s="6" t="str">
        <f t="shared" si="1"/>
        <v>2.2 TL</v>
      </c>
      <c r="F108" t="s">
        <v>4256</v>
      </c>
    </row>
    <row r="109" spans="1:6" x14ac:dyDescent="0.25">
      <c r="A109" s="4" t="s">
        <v>4442</v>
      </c>
      <c r="B109" s="5" t="s">
        <v>4443</v>
      </c>
      <c r="C109" s="12">
        <v>2.9</v>
      </c>
      <c r="D109" s="6" t="s">
        <v>4255</v>
      </c>
      <c r="E109" s="6" t="str">
        <f t="shared" si="1"/>
        <v>2.9 TL</v>
      </c>
      <c r="F109" t="s">
        <v>4256</v>
      </c>
    </row>
    <row r="110" spans="1:6" x14ac:dyDescent="0.25">
      <c r="A110" s="4" t="s">
        <v>4444</v>
      </c>
      <c r="B110" s="5" t="s">
        <v>4445</v>
      </c>
      <c r="C110" s="12">
        <v>1.6</v>
      </c>
      <c r="D110" s="6" t="s">
        <v>4255</v>
      </c>
      <c r="E110" s="6" t="str">
        <f t="shared" si="1"/>
        <v>1.6 TL</v>
      </c>
      <c r="F110" t="s">
        <v>4256</v>
      </c>
    </row>
    <row r="111" spans="1:6" x14ac:dyDescent="0.25">
      <c r="A111" s="4" t="s">
        <v>4446</v>
      </c>
      <c r="B111" s="5" t="s">
        <v>4447</v>
      </c>
      <c r="C111" s="12">
        <v>1.5</v>
      </c>
      <c r="D111" s="6" t="s">
        <v>4255</v>
      </c>
      <c r="E111" s="6" t="str">
        <f t="shared" si="1"/>
        <v>1.5 TL</v>
      </c>
      <c r="F111" t="s">
        <v>4256</v>
      </c>
    </row>
    <row r="112" spans="1:6" x14ac:dyDescent="0.25">
      <c r="A112" s="4" t="s">
        <v>4448</v>
      </c>
      <c r="B112" s="5" t="s">
        <v>4449</v>
      </c>
      <c r="C112" s="12">
        <v>3.5</v>
      </c>
      <c r="D112" s="6" t="s">
        <v>4255</v>
      </c>
      <c r="E112" s="6" t="str">
        <f t="shared" si="1"/>
        <v>3.5 TL</v>
      </c>
      <c r="F112" t="s">
        <v>4256</v>
      </c>
    </row>
    <row r="113" spans="1:6" x14ac:dyDescent="0.25">
      <c r="A113" s="4" t="s">
        <v>4450</v>
      </c>
      <c r="B113" s="5" t="s">
        <v>4451</v>
      </c>
      <c r="C113" s="12">
        <v>3.5</v>
      </c>
      <c r="D113" s="6" t="s">
        <v>4255</v>
      </c>
      <c r="E113" s="6" t="str">
        <f t="shared" si="1"/>
        <v>3.5 TL</v>
      </c>
      <c r="F113" t="s">
        <v>4256</v>
      </c>
    </row>
    <row r="114" spans="1:6" x14ac:dyDescent="0.25">
      <c r="A114" s="4" t="s">
        <v>4452</v>
      </c>
      <c r="B114" s="5" t="s">
        <v>4453</v>
      </c>
      <c r="C114" s="12">
        <v>0.3</v>
      </c>
      <c r="D114" s="6" t="s">
        <v>4267</v>
      </c>
      <c r="E114" s="6" t="str">
        <f t="shared" si="1"/>
        <v>0.3 EURO</v>
      </c>
      <c r="F114" t="s">
        <v>4256</v>
      </c>
    </row>
    <row r="115" spans="1:6" x14ac:dyDescent="0.25">
      <c r="A115" s="4" t="s">
        <v>4454</v>
      </c>
      <c r="B115" s="5" t="s">
        <v>4455</v>
      </c>
      <c r="C115" s="12">
        <v>0.3</v>
      </c>
      <c r="D115" s="6" t="s">
        <v>4267</v>
      </c>
      <c r="E115" s="6" t="str">
        <f t="shared" si="1"/>
        <v>0.3 EURO</v>
      </c>
      <c r="F115" t="s">
        <v>4256</v>
      </c>
    </row>
    <row r="116" spans="1:6" x14ac:dyDescent="0.25">
      <c r="A116" s="4" t="s">
        <v>4456</v>
      </c>
      <c r="B116" s="5" t="s">
        <v>4457</v>
      </c>
      <c r="C116" s="12">
        <v>0.3</v>
      </c>
      <c r="D116" s="6" t="s">
        <v>4267</v>
      </c>
      <c r="E116" s="6" t="str">
        <f t="shared" si="1"/>
        <v>0.3 EURO</v>
      </c>
      <c r="F116" t="s">
        <v>4256</v>
      </c>
    </row>
    <row r="117" spans="1:6" x14ac:dyDescent="0.25">
      <c r="A117" s="4" t="s">
        <v>4458</v>
      </c>
      <c r="B117" s="5" t="s">
        <v>4459</v>
      </c>
      <c r="C117" s="12">
        <v>0.3</v>
      </c>
      <c r="D117" s="6" t="s">
        <v>4267</v>
      </c>
      <c r="E117" s="6" t="str">
        <f t="shared" si="1"/>
        <v>0.3 EURO</v>
      </c>
      <c r="F117" t="s">
        <v>4256</v>
      </c>
    </row>
    <row r="118" spans="1:6" x14ac:dyDescent="0.25">
      <c r="A118" s="4" t="s">
        <v>4460</v>
      </c>
      <c r="B118" s="5" t="s">
        <v>4461</v>
      </c>
      <c r="C118" s="12">
        <v>15</v>
      </c>
      <c r="D118" s="6" t="s">
        <v>4255</v>
      </c>
      <c r="E118" s="6" t="str">
        <f t="shared" si="1"/>
        <v>15 TL</v>
      </c>
      <c r="F118" t="s">
        <v>4256</v>
      </c>
    </row>
    <row r="119" spans="1:6" x14ac:dyDescent="0.25">
      <c r="A119" s="4" t="s">
        <v>4462</v>
      </c>
      <c r="B119" s="5" t="s">
        <v>4463</v>
      </c>
      <c r="C119" s="12">
        <v>1.7</v>
      </c>
      <c r="D119" s="6" t="s">
        <v>4255</v>
      </c>
      <c r="E119" s="6" t="str">
        <f t="shared" si="1"/>
        <v>1.7 TL</v>
      </c>
      <c r="F119" t="s">
        <v>4256</v>
      </c>
    </row>
    <row r="120" spans="1:6" x14ac:dyDescent="0.25">
      <c r="A120" s="4" t="s">
        <v>4464</v>
      </c>
      <c r="B120" s="5" t="s">
        <v>4465</v>
      </c>
      <c r="C120" s="12">
        <v>1.9</v>
      </c>
      <c r="D120" s="6" t="s">
        <v>4255</v>
      </c>
      <c r="E120" s="6" t="str">
        <f t="shared" si="1"/>
        <v>1.9 TL</v>
      </c>
      <c r="F120" t="s">
        <v>4256</v>
      </c>
    </row>
    <row r="121" spans="1:6" x14ac:dyDescent="0.25">
      <c r="A121" s="4" t="s">
        <v>4466</v>
      </c>
      <c r="B121" s="5" t="s">
        <v>4467</v>
      </c>
      <c r="C121" s="12">
        <v>0.28000000000000003</v>
      </c>
      <c r="D121" s="6" t="s">
        <v>4267</v>
      </c>
      <c r="E121" s="6" t="str">
        <f t="shared" si="1"/>
        <v>0.28 EURO</v>
      </c>
      <c r="F121" t="s">
        <v>4256</v>
      </c>
    </row>
    <row r="122" spans="1:6" x14ac:dyDescent="0.25">
      <c r="A122" s="4" t="s">
        <v>4468</v>
      </c>
      <c r="B122" s="5" t="s">
        <v>4469</v>
      </c>
      <c r="C122" s="12">
        <v>2.2000000000000002</v>
      </c>
      <c r="D122" s="6" t="s">
        <v>4255</v>
      </c>
      <c r="E122" s="6" t="str">
        <f t="shared" si="1"/>
        <v>2.2 TL</v>
      </c>
      <c r="F122" t="s">
        <v>4256</v>
      </c>
    </row>
    <row r="123" spans="1:6" x14ac:dyDescent="0.25">
      <c r="A123" s="4" t="s">
        <v>4470</v>
      </c>
      <c r="B123" s="5" t="s">
        <v>4471</v>
      </c>
      <c r="C123" s="12">
        <v>3.5</v>
      </c>
      <c r="D123" s="6" t="s">
        <v>4255</v>
      </c>
      <c r="E123" s="6" t="str">
        <f t="shared" si="1"/>
        <v>3.5 TL</v>
      </c>
      <c r="F123" t="s">
        <v>4256</v>
      </c>
    </row>
    <row r="124" spans="1:6" x14ac:dyDescent="0.25">
      <c r="A124" s="4" t="s">
        <v>4472</v>
      </c>
      <c r="B124" s="5" t="s">
        <v>4473</v>
      </c>
      <c r="C124" s="12">
        <v>3.5</v>
      </c>
      <c r="D124" s="6" t="s">
        <v>4255</v>
      </c>
      <c r="E124" s="6" t="str">
        <f t="shared" si="1"/>
        <v>3.5 TL</v>
      </c>
      <c r="F124" t="s">
        <v>4256</v>
      </c>
    </row>
    <row r="125" spans="1:6" x14ac:dyDescent="0.25">
      <c r="A125" s="4" t="s">
        <v>320</v>
      </c>
      <c r="B125" s="5" t="s">
        <v>4474</v>
      </c>
      <c r="E125" s="6" t="str">
        <f t="shared" si="1"/>
        <v xml:space="preserve"> </v>
      </c>
    </row>
    <row r="126" spans="1:6" x14ac:dyDescent="0.25">
      <c r="A126" s="4" t="s">
        <v>4475</v>
      </c>
      <c r="B126" s="5" t="s">
        <v>4476</v>
      </c>
      <c r="E126" s="6" t="str">
        <f t="shared" si="1"/>
        <v xml:space="preserve"> </v>
      </c>
    </row>
    <row r="127" spans="1:6" x14ac:dyDescent="0.25">
      <c r="A127" s="4" t="s">
        <v>4477</v>
      </c>
      <c r="B127" s="5" t="s">
        <v>4478</v>
      </c>
      <c r="E127" s="6" t="str">
        <f t="shared" si="1"/>
        <v xml:space="preserve"> </v>
      </c>
    </row>
    <row r="128" spans="1:6" x14ac:dyDescent="0.25">
      <c r="A128" s="4" t="s">
        <v>4479</v>
      </c>
      <c r="B128" s="5" t="s">
        <v>4480</v>
      </c>
      <c r="C128" s="12">
        <v>2.2000000000000002</v>
      </c>
      <c r="D128" s="6" t="s">
        <v>4255</v>
      </c>
      <c r="E128" s="6" t="str">
        <f t="shared" si="1"/>
        <v>2.2 TL</v>
      </c>
      <c r="F128" t="s">
        <v>4256</v>
      </c>
    </row>
    <row r="129" spans="1:6" x14ac:dyDescent="0.25">
      <c r="A129" s="4" t="s">
        <v>4481</v>
      </c>
      <c r="B129" s="5" t="s">
        <v>4482</v>
      </c>
      <c r="C129" s="12">
        <v>2</v>
      </c>
      <c r="D129" s="6" t="s">
        <v>4255</v>
      </c>
      <c r="E129" s="6" t="str">
        <f t="shared" si="1"/>
        <v>2 TL</v>
      </c>
      <c r="F129" t="s">
        <v>4256</v>
      </c>
    </row>
    <row r="130" spans="1:6" x14ac:dyDescent="0.25">
      <c r="A130" s="4" t="s">
        <v>4483</v>
      </c>
      <c r="B130" s="5" t="s">
        <v>4484</v>
      </c>
      <c r="C130" s="12">
        <v>2.2000000000000002</v>
      </c>
      <c r="D130" s="6" t="s">
        <v>4255</v>
      </c>
      <c r="E130" s="6" t="str">
        <f t="shared" si="1"/>
        <v>2.2 TL</v>
      </c>
      <c r="F130" t="s">
        <v>4256</v>
      </c>
    </row>
    <row r="131" spans="1:6" x14ac:dyDescent="0.25">
      <c r="A131" s="4" t="s">
        <v>4485</v>
      </c>
      <c r="B131" s="5" t="s">
        <v>4486</v>
      </c>
      <c r="C131" s="12">
        <v>3.5</v>
      </c>
      <c r="D131" s="6" t="s">
        <v>4255</v>
      </c>
      <c r="E131" s="6" t="str">
        <f t="shared" ref="E131:E194" si="2">CONCATENATE(C131," ",D131)</f>
        <v>3.5 TL</v>
      </c>
      <c r="F131" t="s">
        <v>4256</v>
      </c>
    </row>
    <row r="132" spans="1:6" x14ac:dyDescent="0.25">
      <c r="A132" s="4" t="s">
        <v>4487</v>
      </c>
      <c r="B132" s="5" t="s">
        <v>4488</v>
      </c>
      <c r="C132" s="12">
        <v>3.5</v>
      </c>
      <c r="D132" s="6" t="s">
        <v>4255</v>
      </c>
      <c r="E132" s="6" t="str">
        <f t="shared" si="2"/>
        <v>3.5 TL</v>
      </c>
      <c r="F132" t="s">
        <v>4256</v>
      </c>
    </row>
    <row r="133" spans="1:6" x14ac:dyDescent="0.25">
      <c r="A133" s="4" t="s">
        <v>4489</v>
      </c>
      <c r="B133" s="5" t="s">
        <v>4490</v>
      </c>
      <c r="C133" s="12">
        <v>3.5</v>
      </c>
      <c r="D133" s="6" t="s">
        <v>4255</v>
      </c>
      <c r="E133" s="6" t="str">
        <f t="shared" si="2"/>
        <v>3.5 TL</v>
      </c>
      <c r="F133" t="s">
        <v>4256</v>
      </c>
    </row>
    <row r="134" spans="1:6" x14ac:dyDescent="0.25">
      <c r="A134" s="4" t="s">
        <v>4491</v>
      </c>
      <c r="B134" s="5" t="s">
        <v>4492</v>
      </c>
      <c r="E134" s="6" t="str">
        <f t="shared" si="2"/>
        <v xml:space="preserve"> </v>
      </c>
    </row>
    <row r="135" spans="1:6" x14ac:dyDescent="0.25">
      <c r="A135" s="4" t="s">
        <v>4493</v>
      </c>
      <c r="B135" s="5" t="s">
        <v>4494</v>
      </c>
      <c r="E135" s="6" t="str">
        <f t="shared" si="2"/>
        <v xml:space="preserve"> </v>
      </c>
    </row>
    <row r="136" spans="1:6" x14ac:dyDescent="0.25">
      <c r="A136" s="4" t="s">
        <v>4495</v>
      </c>
      <c r="B136" s="5" t="s">
        <v>4496</v>
      </c>
      <c r="E136" s="6" t="str">
        <f t="shared" si="2"/>
        <v xml:space="preserve"> </v>
      </c>
    </row>
    <row r="137" spans="1:6" x14ac:dyDescent="0.25">
      <c r="A137" s="4" t="s">
        <v>4497</v>
      </c>
      <c r="B137" s="5" t="s">
        <v>4498</v>
      </c>
      <c r="E137" s="6" t="str">
        <f t="shared" si="2"/>
        <v xml:space="preserve"> </v>
      </c>
    </row>
    <row r="138" spans="1:6" x14ac:dyDescent="0.25">
      <c r="A138" s="4" t="s">
        <v>4499</v>
      </c>
      <c r="B138" s="5" t="s">
        <v>4500</v>
      </c>
      <c r="E138" s="6" t="str">
        <f t="shared" si="2"/>
        <v xml:space="preserve"> </v>
      </c>
    </row>
    <row r="139" spans="1:6" x14ac:dyDescent="0.25">
      <c r="A139" s="4" t="s">
        <v>4501</v>
      </c>
      <c r="B139" s="5" t="s">
        <v>4502</v>
      </c>
      <c r="E139" s="6" t="str">
        <f t="shared" si="2"/>
        <v xml:space="preserve"> </v>
      </c>
    </row>
    <row r="140" spans="1:6" x14ac:dyDescent="0.25">
      <c r="A140" s="4" t="s">
        <v>4503</v>
      </c>
      <c r="B140" s="5" t="s">
        <v>4504</v>
      </c>
      <c r="C140" s="12">
        <v>15</v>
      </c>
      <c r="D140" s="6" t="s">
        <v>4255</v>
      </c>
      <c r="E140" s="6" t="str">
        <f t="shared" si="2"/>
        <v>15 TL</v>
      </c>
      <c r="F140" t="s">
        <v>4256</v>
      </c>
    </row>
    <row r="141" spans="1:6" x14ac:dyDescent="0.25">
      <c r="A141" s="4" t="s">
        <v>4505</v>
      </c>
      <c r="B141" s="5" t="s">
        <v>4506</v>
      </c>
      <c r="C141" s="12">
        <v>15</v>
      </c>
      <c r="D141" s="6" t="s">
        <v>4255</v>
      </c>
      <c r="E141" s="6" t="str">
        <f t="shared" si="2"/>
        <v>15 TL</v>
      </c>
      <c r="F141" t="s">
        <v>4256</v>
      </c>
    </row>
    <row r="142" spans="1:6" x14ac:dyDescent="0.25">
      <c r="A142" s="4" t="s">
        <v>4507</v>
      </c>
      <c r="B142" s="5" t="s">
        <v>4508</v>
      </c>
      <c r="C142" s="12">
        <v>15</v>
      </c>
      <c r="D142" s="6" t="s">
        <v>4255</v>
      </c>
      <c r="E142" s="6" t="str">
        <f t="shared" si="2"/>
        <v>15 TL</v>
      </c>
      <c r="F142" t="s">
        <v>4256</v>
      </c>
    </row>
    <row r="143" spans="1:6" x14ac:dyDescent="0.25">
      <c r="A143" s="4" t="s">
        <v>4509</v>
      </c>
      <c r="B143" s="5" t="s">
        <v>4510</v>
      </c>
      <c r="E143" s="6" t="str">
        <f t="shared" si="2"/>
        <v xml:space="preserve"> </v>
      </c>
    </row>
    <row r="144" spans="1:6" x14ac:dyDescent="0.25">
      <c r="A144" s="4" t="s">
        <v>4511</v>
      </c>
      <c r="B144" s="5" t="s">
        <v>4512</v>
      </c>
      <c r="E144" s="6" t="str">
        <f t="shared" si="2"/>
        <v xml:space="preserve"> </v>
      </c>
    </row>
    <row r="145" spans="1:6" x14ac:dyDescent="0.25">
      <c r="A145" s="4" t="s">
        <v>4513</v>
      </c>
      <c r="B145" s="5" t="s">
        <v>4514</v>
      </c>
      <c r="E145" s="6" t="str">
        <f t="shared" si="2"/>
        <v xml:space="preserve"> </v>
      </c>
    </row>
    <row r="146" spans="1:6" x14ac:dyDescent="0.25">
      <c r="A146" s="4" t="s">
        <v>4515</v>
      </c>
      <c r="B146" s="5" t="s">
        <v>4516</v>
      </c>
      <c r="C146" s="12">
        <v>12</v>
      </c>
      <c r="D146" s="6" t="s">
        <v>4255</v>
      </c>
      <c r="E146" s="6" t="str">
        <f t="shared" si="2"/>
        <v>12 TL</v>
      </c>
      <c r="F146" t="s">
        <v>4256</v>
      </c>
    </row>
    <row r="147" spans="1:6" x14ac:dyDescent="0.25">
      <c r="A147" s="4" t="s">
        <v>4517</v>
      </c>
      <c r="B147" s="5" t="s">
        <v>4518</v>
      </c>
      <c r="E147" s="6" t="str">
        <f t="shared" si="2"/>
        <v xml:space="preserve"> </v>
      </c>
    </row>
    <row r="148" spans="1:6" x14ac:dyDescent="0.25">
      <c r="A148" s="4" t="s">
        <v>4519</v>
      </c>
      <c r="B148" s="5" t="s">
        <v>4520</v>
      </c>
      <c r="C148" s="12">
        <v>2</v>
      </c>
      <c r="D148" s="6" t="s">
        <v>4255</v>
      </c>
      <c r="E148" s="6" t="str">
        <f t="shared" si="2"/>
        <v>2 TL</v>
      </c>
      <c r="F148" t="s">
        <v>4256</v>
      </c>
    </row>
    <row r="149" spans="1:6" x14ac:dyDescent="0.25">
      <c r="A149" s="4" t="s">
        <v>4521</v>
      </c>
      <c r="B149" s="5" t="s">
        <v>4522</v>
      </c>
      <c r="E149" s="6" t="str">
        <f t="shared" si="2"/>
        <v xml:space="preserve"> </v>
      </c>
    </row>
    <row r="150" spans="1:6" x14ac:dyDescent="0.25">
      <c r="A150" s="4" t="s">
        <v>4523</v>
      </c>
      <c r="B150" s="5" t="s">
        <v>4524</v>
      </c>
      <c r="E150" s="6" t="str">
        <f t="shared" si="2"/>
        <v xml:space="preserve"> </v>
      </c>
    </row>
    <row r="151" spans="1:6" x14ac:dyDescent="0.25">
      <c r="A151" s="4" t="s">
        <v>222</v>
      </c>
      <c r="B151" s="5" t="s">
        <v>4525</v>
      </c>
      <c r="E151" s="6" t="str">
        <f t="shared" si="2"/>
        <v xml:space="preserve"> </v>
      </c>
    </row>
    <row r="152" spans="1:6" x14ac:dyDescent="0.25">
      <c r="A152" s="4" t="s">
        <v>4526</v>
      </c>
      <c r="B152" s="5" t="s">
        <v>4527</v>
      </c>
      <c r="C152" s="12">
        <v>11</v>
      </c>
      <c r="D152" s="6" t="s">
        <v>4255</v>
      </c>
      <c r="E152" s="6" t="str">
        <f t="shared" si="2"/>
        <v>11 TL</v>
      </c>
      <c r="F152" t="s">
        <v>4256</v>
      </c>
    </row>
    <row r="153" spans="1:6" x14ac:dyDescent="0.25">
      <c r="A153" s="4" t="s">
        <v>4528</v>
      </c>
      <c r="B153" s="5" t="s">
        <v>4529</v>
      </c>
      <c r="C153" s="12">
        <v>12</v>
      </c>
      <c r="D153" s="6" t="s">
        <v>4255</v>
      </c>
      <c r="E153" s="6" t="str">
        <f t="shared" si="2"/>
        <v>12 TL</v>
      </c>
      <c r="F153" t="s">
        <v>4256</v>
      </c>
    </row>
    <row r="154" spans="1:6" x14ac:dyDescent="0.25">
      <c r="A154" s="4" t="s">
        <v>4530</v>
      </c>
      <c r="B154" s="5" t="s">
        <v>4531</v>
      </c>
      <c r="C154" s="12">
        <v>12</v>
      </c>
      <c r="D154" s="6" t="s">
        <v>4255</v>
      </c>
      <c r="E154" s="6" t="str">
        <f t="shared" si="2"/>
        <v>12 TL</v>
      </c>
      <c r="F154" t="s">
        <v>4256</v>
      </c>
    </row>
    <row r="155" spans="1:6" x14ac:dyDescent="0.25">
      <c r="A155" s="4" t="s">
        <v>12</v>
      </c>
      <c r="B155" s="5" t="s">
        <v>4532</v>
      </c>
      <c r="E155" s="6" t="str">
        <f t="shared" si="2"/>
        <v xml:space="preserve"> </v>
      </c>
    </row>
    <row r="156" spans="1:6" x14ac:dyDescent="0.25">
      <c r="A156" s="4" t="s">
        <v>4533</v>
      </c>
      <c r="B156" s="5" t="s">
        <v>4534</v>
      </c>
      <c r="C156" s="12">
        <v>12</v>
      </c>
      <c r="D156" s="6" t="s">
        <v>4255</v>
      </c>
      <c r="E156" s="6" t="str">
        <f t="shared" si="2"/>
        <v>12 TL</v>
      </c>
      <c r="F156" t="s">
        <v>4256</v>
      </c>
    </row>
    <row r="157" spans="1:6" x14ac:dyDescent="0.25">
      <c r="A157" s="4" t="s">
        <v>4535</v>
      </c>
      <c r="B157" s="5" t="s">
        <v>4536</v>
      </c>
      <c r="C157" s="12">
        <v>37.5</v>
      </c>
      <c r="D157" s="6" t="s">
        <v>4255</v>
      </c>
      <c r="E157" s="6" t="str">
        <f t="shared" si="2"/>
        <v>37.5 TL</v>
      </c>
      <c r="F157" t="s">
        <v>4256</v>
      </c>
    </row>
    <row r="158" spans="1:6" x14ac:dyDescent="0.25">
      <c r="A158" s="4" t="s">
        <v>4537</v>
      </c>
      <c r="B158" s="5" t="s">
        <v>4538</v>
      </c>
      <c r="C158" s="12">
        <v>0.56000000000000005</v>
      </c>
      <c r="D158" s="6" t="s">
        <v>4267</v>
      </c>
      <c r="E158" s="6" t="str">
        <f t="shared" si="2"/>
        <v>0.56 EURO</v>
      </c>
      <c r="F158" t="s">
        <v>4256</v>
      </c>
    </row>
    <row r="159" spans="1:6" x14ac:dyDescent="0.25">
      <c r="A159" s="4" t="s">
        <v>4539</v>
      </c>
      <c r="B159" s="5" t="s">
        <v>4540</v>
      </c>
      <c r="C159" s="12">
        <v>0.56000000000000005</v>
      </c>
      <c r="D159" s="6" t="s">
        <v>4267</v>
      </c>
      <c r="E159" s="6" t="str">
        <f t="shared" si="2"/>
        <v>0.56 EURO</v>
      </c>
      <c r="F159" t="s">
        <v>4256</v>
      </c>
    </row>
    <row r="160" spans="1:6" x14ac:dyDescent="0.25">
      <c r="A160" s="4" t="s">
        <v>4541</v>
      </c>
      <c r="B160" s="5" t="s">
        <v>4542</v>
      </c>
      <c r="E160" s="6" t="str">
        <f t="shared" si="2"/>
        <v xml:space="preserve"> </v>
      </c>
    </row>
    <row r="161" spans="1:6" x14ac:dyDescent="0.25">
      <c r="A161" s="4" t="s">
        <v>4543</v>
      </c>
      <c r="B161" s="5" t="s">
        <v>4544</v>
      </c>
      <c r="C161" s="12">
        <v>37.5</v>
      </c>
      <c r="D161" s="6" t="s">
        <v>4255</v>
      </c>
      <c r="E161" s="6" t="str">
        <f t="shared" si="2"/>
        <v>37.5 TL</v>
      </c>
      <c r="F161" t="s">
        <v>4256</v>
      </c>
    </row>
    <row r="162" spans="1:6" x14ac:dyDescent="0.25">
      <c r="A162" s="4" t="s">
        <v>4545</v>
      </c>
      <c r="B162" s="5" t="s">
        <v>4546</v>
      </c>
      <c r="C162" s="12">
        <v>37.5</v>
      </c>
      <c r="D162" s="6" t="s">
        <v>4255</v>
      </c>
      <c r="E162" s="6" t="str">
        <f t="shared" si="2"/>
        <v>37.5 TL</v>
      </c>
      <c r="F162" t="s">
        <v>4256</v>
      </c>
    </row>
    <row r="163" spans="1:6" x14ac:dyDescent="0.25">
      <c r="A163" s="4" t="s">
        <v>4547</v>
      </c>
      <c r="B163" s="5" t="s">
        <v>4548</v>
      </c>
      <c r="C163" s="12">
        <v>49.5</v>
      </c>
      <c r="D163" s="6" t="s">
        <v>4255</v>
      </c>
      <c r="E163" s="6" t="str">
        <f t="shared" si="2"/>
        <v>49.5 TL</v>
      </c>
      <c r="F163" t="s">
        <v>4256</v>
      </c>
    </row>
    <row r="164" spans="1:6" x14ac:dyDescent="0.25">
      <c r="A164" s="4" t="s">
        <v>4549</v>
      </c>
      <c r="B164" s="5" t="s">
        <v>4550</v>
      </c>
      <c r="C164" s="12">
        <v>0.56000000000000005</v>
      </c>
      <c r="D164" s="6" t="s">
        <v>4267</v>
      </c>
      <c r="E164" s="6" t="str">
        <f t="shared" si="2"/>
        <v>0.56 EURO</v>
      </c>
      <c r="F164" t="s">
        <v>4256</v>
      </c>
    </row>
    <row r="165" spans="1:6" x14ac:dyDescent="0.25">
      <c r="A165" s="4" t="s">
        <v>4551</v>
      </c>
      <c r="B165" s="5" t="s">
        <v>4552</v>
      </c>
      <c r="C165" s="12">
        <v>0.56000000000000005</v>
      </c>
      <c r="D165" s="6" t="s">
        <v>4267</v>
      </c>
      <c r="E165" s="6" t="str">
        <f t="shared" si="2"/>
        <v>0.56 EURO</v>
      </c>
      <c r="F165" t="s">
        <v>4256</v>
      </c>
    </row>
    <row r="166" spans="1:6" x14ac:dyDescent="0.25">
      <c r="A166" s="4" t="s">
        <v>4553</v>
      </c>
      <c r="B166" s="5" t="s">
        <v>4554</v>
      </c>
      <c r="C166" s="12">
        <v>0.56000000000000005</v>
      </c>
      <c r="D166" s="6" t="s">
        <v>4267</v>
      </c>
      <c r="E166" s="6" t="str">
        <f t="shared" si="2"/>
        <v>0.56 EURO</v>
      </c>
      <c r="F166" t="s">
        <v>4256</v>
      </c>
    </row>
    <row r="167" spans="1:6" x14ac:dyDescent="0.25">
      <c r="A167" s="4" t="s">
        <v>4555</v>
      </c>
      <c r="B167" s="5" t="s">
        <v>4556</v>
      </c>
      <c r="C167" s="12">
        <v>0.56000000000000005</v>
      </c>
      <c r="D167" s="6" t="s">
        <v>4267</v>
      </c>
      <c r="E167" s="6" t="str">
        <f t="shared" si="2"/>
        <v>0.56 EURO</v>
      </c>
      <c r="F167" t="s">
        <v>4256</v>
      </c>
    </row>
    <row r="168" spans="1:6" x14ac:dyDescent="0.25">
      <c r="A168" s="4" t="s">
        <v>4557</v>
      </c>
      <c r="B168" s="5" t="s">
        <v>4558</v>
      </c>
      <c r="C168" s="12">
        <v>37.5</v>
      </c>
      <c r="D168" s="6" t="s">
        <v>4255</v>
      </c>
      <c r="E168" s="6" t="str">
        <f t="shared" si="2"/>
        <v>37.5 TL</v>
      </c>
      <c r="F168" t="s">
        <v>4256</v>
      </c>
    </row>
    <row r="169" spans="1:6" x14ac:dyDescent="0.25">
      <c r="A169" s="4" t="s">
        <v>4559</v>
      </c>
      <c r="B169" s="5" t="s">
        <v>4560</v>
      </c>
      <c r="C169" s="12">
        <v>0.56000000000000005</v>
      </c>
      <c r="D169" s="6" t="s">
        <v>4267</v>
      </c>
      <c r="E169" s="6" t="str">
        <f t="shared" si="2"/>
        <v>0.56 EURO</v>
      </c>
      <c r="F169" t="s">
        <v>4256</v>
      </c>
    </row>
    <row r="170" spans="1:6" x14ac:dyDescent="0.25">
      <c r="A170" s="4" t="s">
        <v>4561</v>
      </c>
      <c r="B170" s="5" t="s">
        <v>4562</v>
      </c>
      <c r="C170" s="12">
        <v>37.5</v>
      </c>
      <c r="D170" s="6" t="s">
        <v>4255</v>
      </c>
      <c r="E170" s="6" t="str">
        <f t="shared" si="2"/>
        <v>37.5 TL</v>
      </c>
      <c r="F170" t="s">
        <v>4256</v>
      </c>
    </row>
    <row r="171" spans="1:6" x14ac:dyDescent="0.25">
      <c r="A171" s="4" t="s">
        <v>4563</v>
      </c>
      <c r="B171" s="5" t="s">
        <v>4564</v>
      </c>
      <c r="C171" s="12">
        <v>37.5</v>
      </c>
      <c r="D171" s="6" t="s">
        <v>4255</v>
      </c>
      <c r="E171" s="6" t="str">
        <f t="shared" si="2"/>
        <v>37.5 TL</v>
      </c>
      <c r="F171" t="s">
        <v>4256</v>
      </c>
    </row>
    <row r="172" spans="1:6" x14ac:dyDescent="0.25">
      <c r="A172" s="4" t="s">
        <v>4565</v>
      </c>
      <c r="B172" s="5" t="s">
        <v>4566</v>
      </c>
      <c r="C172" s="12">
        <v>37.5</v>
      </c>
      <c r="D172" s="6" t="s">
        <v>4255</v>
      </c>
      <c r="E172" s="6" t="str">
        <f t="shared" si="2"/>
        <v>37.5 TL</v>
      </c>
      <c r="F172" t="s">
        <v>4256</v>
      </c>
    </row>
    <row r="173" spans="1:6" x14ac:dyDescent="0.25">
      <c r="A173" s="4" t="s">
        <v>4567</v>
      </c>
      <c r="B173" s="5" t="s">
        <v>4568</v>
      </c>
      <c r="C173" s="12">
        <v>49.5</v>
      </c>
      <c r="D173" s="6" t="s">
        <v>4255</v>
      </c>
      <c r="E173" s="6" t="str">
        <f t="shared" si="2"/>
        <v>49.5 TL</v>
      </c>
      <c r="F173" t="s">
        <v>4256</v>
      </c>
    </row>
    <row r="174" spans="1:6" x14ac:dyDescent="0.25">
      <c r="A174" s="4" t="s">
        <v>4569</v>
      </c>
      <c r="B174" s="5" t="s">
        <v>4570</v>
      </c>
      <c r="C174" s="12">
        <v>37.5</v>
      </c>
      <c r="D174" s="6" t="s">
        <v>4255</v>
      </c>
      <c r="E174" s="6" t="str">
        <f t="shared" si="2"/>
        <v>37.5 TL</v>
      </c>
      <c r="F174" t="s">
        <v>4256</v>
      </c>
    </row>
    <row r="175" spans="1:6" x14ac:dyDescent="0.25">
      <c r="A175" s="4" t="s">
        <v>4571</v>
      </c>
      <c r="B175" s="5" t="s">
        <v>4572</v>
      </c>
      <c r="C175" s="12">
        <v>0.56000000000000005</v>
      </c>
      <c r="D175" s="6" t="s">
        <v>4267</v>
      </c>
      <c r="E175" s="6" t="str">
        <f t="shared" si="2"/>
        <v>0.56 EURO</v>
      </c>
      <c r="F175" t="s">
        <v>4256</v>
      </c>
    </row>
    <row r="176" spans="1:6" x14ac:dyDescent="0.25">
      <c r="A176" s="4" t="s">
        <v>4573</v>
      </c>
      <c r="B176" s="5" t="s">
        <v>4574</v>
      </c>
      <c r="C176" s="12">
        <v>0.56000000000000005</v>
      </c>
      <c r="D176" s="6" t="s">
        <v>4267</v>
      </c>
      <c r="E176" s="6" t="str">
        <f t="shared" si="2"/>
        <v>0.56 EURO</v>
      </c>
      <c r="F176" t="s">
        <v>4256</v>
      </c>
    </row>
    <row r="177" spans="1:6" x14ac:dyDescent="0.25">
      <c r="A177" s="4" t="s">
        <v>4575</v>
      </c>
      <c r="B177" s="5" t="s">
        <v>4576</v>
      </c>
      <c r="C177" s="12">
        <v>12</v>
      </c>
      <c r="D177" s="6" t="s">
        <v>4255</v>
      </c>
      <c r="E177" s="6" t="str">
        <f t="shared" si="2"/>
        <v>12 TL</v>
      </c>
      <c r="F177" t="s">
        <v>4256</v>
      </c>
    </row>
    <row r="178" spans="1:6" x14ac:dyDescent="0.25">
      <c r="A178" s="4" t="s">
        <v>4577</v>
      </c>
      <c r="B178" s="5" t="s">
        <v>4578</v>
      </c>
      <c r="C178" s="12">
        <v>0.44</v>
      </c>
      <c r="D178" s="6" t="s">
        <v>4267</v>
      </c>
      <c r="E178" s="6" t="str">
        <f t="shared" si="2"/>
        <v>0.44 EURO</v>
      </c>
      <c r="F178" t="s">
        <v>4256</v>
      </c>
    </row>
    <row r="179" spans="1:6" x14ac:dyDescent="0.25">
      <c r="A179" s="4" t="s">
        <v>4579</v>
      </c>
      <c r="B179" s="5" t="s">
        <v>4580</v>
      </c>
      <c r="C179" s="12">
        <v>12</v>
      </c>
      <c r="D179" s="6" t="s">
        <v>4255</v>
      </c>
      <c r="E179" s="6" t="str">
        <f t="shared" si="2"/>
        <v>12 TL</v>
      </c>
      <c r="F179" t="s">
        <v>4256</v>
      </c>
    </row>
    <row r="180" spans="1:6" x14ac:dyDescent="0.25">
      <c r="A180" s="4" t="s">
        <v>4581</v>
      </c>
      <c r="B180" s="5" t="s">
        <v>4582</v>
      </c>
      <c r="C180" s="12">
        <v>12</v>
      </c>
      <c r="D180" s="6" t="s">
        <v>4255</v>
      </c>
      <c r="E180" s="6" t="str">
        <f t="shared" si="2"/>
        <v>12 TL</v>
      </c>
      <c r="F180" t="s">
        <v>4256</v>
      </c>
    </row>
    <row r="181" spans="1:6" x14ac:dyDescent="0.25">
      <c r="A181" s="4" t="s">
        <v>4583</v>
      </c>
      <c r="B181" s="5" t="s">
        <v>4584</v>
      </c>
      <c r="C181" s="12">
        <v>12</v>
      </c>
      <c r="D181" s="6" t="s">
        <v>4255</v>
      </c>
      <c r="E181" s="6" t="str">
        <f t="shared" si="2"/>
        <v>12 TL</v>
      </c>
      <c r="F181" t="s">
        <v>4256</v>
      </c>
    </row>
    <row r="182" spans="1:6" x14ac:dyDescent="0.25">
      <c r="A182" s="4" t="s">
        <v>4585</v>
      </c>
      <c r="B182" s="5" t="s">
        <v>4586</v>
      </c>
      <c r="C182" s="12">
        <v>12</v>
      </c>
      <c r="D182" s="6" t="s">
        <v>4255</v>
      </c>
      <c r="E182" s="6" t="str">
        <f t="shared" si="2"/>
        <v>12 TL</v>
      </c>
      <c r="F182" t="s">
        <v>4256</v>
      </c>
    </row>
    <row r="183" spans="1:6" x14ac:dyDescent="0.25">
      <c r="A183" s="4" t="s">
        <v>4587</v>
      </c>
      <c r="B183" s="5" t="s">
        <v>4588</v>
      </c>
      <c r="C183" s="12">
        <v>18</v>
      </c>
      <c r="D183" s="6" t="s">
        <v>4255</v>
      </c>
      <c r="E183" s="6" t="str">
        <f t="shared" si="2"/>
        <v>18 TL</v>
      </c>
      <c r="F183" t="s">
        <v>4256</v>
      </c>
    </row>
    <row r="184" spans="1:6" x14ac:dyDescent="0.25">
      <c r="A184" s="4" t="s">
        <v>4589</v>
      </c>
      <c r="B184" s="5" t="s">
        <v>4590</v>
      </c>
      <c r="C184" s="12">
        <v>12</v>
      </c>
      <c r="D184" s="6" t="s">
        <v>4255</v>
      </c>
      <c r="E184" s="6" t="str">
        <f t="shared" si="2"/>
        <v>12 TL</v>
      </c>
      <c r="F184" t="s">
        <v>4256</v>
      </c>
    </row>
    <row r="185" spans="1:6" x14ac:dyDescent="0.25">
      <c r="A185" s="4" t="s">
        <v>4591</v>
      </c>
      <c r="B185" s="5" t="s">
        <v>4592</v>
      </c>
      <c r="C185" s="12">
        <v>0.44</v>
      </c>
      <c r="D185" s="6" t="s">
        <v>4267</v>
      </c>
      <c r="E185" s="6" t="str">
        <f t="shared" si="2"/>
        <v>0.44 EURO</v>
      </c>
      <c r="F185" t="s">
        <v>4256</v>
      </c>
    </row>
    <row r="186" spans="1:6" x14ac:dyDescent="0.25">
      <c r="A186" s="4" t="s">
        <v>4593</v>
      </c>
      <c r="B186" s="5" t="s">
        <v>4594</v>
      </c>
      <c r="C186" s="12">
        <v>0.44</v>
      </c>
      <c r="D186" s="6" t="s">
        <v>4267</v>
      </c>
      <c r="E186" s="6" t="str">
        <f t="shared" si="2"/>
        <v>0.44 EURO</v>
      </c>
      <c r="F186" t="s">
        <v>4256</v>
      </c>
    </row>
    <row r="187" spans="1:6" x14ac:dyDescent="0.25">
      <c r="A187" s="4" t="s">
        <v>4595</v>
      </c>
      <c r="B187" s="5" t="s">
        <v>4596</v>
      </c>
      <c r="C187" s="12">
        <v>0.44</v>
      </c>
      <c r="D187" s="6" t="s">
        <v>4267</v>
      </c>
      <c r="E187" s="6" t="str">
        <f t="shared" si="2"/>
        <v>0.44 EURO</v>
      </c>
      <c r="F187" t="s">
        <v>4256</v>
      </c>
    </row>
    <row r="188" spans="1:6" x14ac:dyDescent="0.25">
      <c r="A188" s="4" t="s">
        <v>4597</v>
      </c>
      <c r="B188" s="5" t="s">
        <v>4598</v>
      </c>
      <c r="C188" s="12">
        <v>0.44</v>
      </c>
      <c r="D188" s="6" t="s">
        <v>4267</v>
      </c>
      <c r="E188" s="6" t="str">
        <f t="shared" si="2"/>
        <v>0.44 EURO</v>
      </c>
      <c r="F188" t="s">
        <v>4256</v>
      </c>
    </row>
    <row r="189" spans="1:6" x14ac:dyDescent="0.25">
      <c r="A189" s="4" t="s">
        <v>4599</v>
      </c>
      <c r="B189" s="5" t="s">
        <v>4600</v>
      </c>
      <c r="C189" s="12">
        <v>12</v>
      </c>
      <c r="D189" s="6" t="s">
        <v>4255</v>
      </c>
      <c r="E189" s="6" t="str">
        <f t="shared" si="2"/>
        <v>12 TL</v>
      </c>
      <c r="F189" t="s">
        <v>4256</v>
      </c>
    </row>
    <row r="190" spans="1:6" x14ac:dyDescent="0.25">
      <c r="A190" s="4" t="s">
        <v>4601</v>
      </c>
      <c r="B190" s="5" t="s">
        <v>4602</v>
      </c>
      <c r="C190" s="12">
        <v>0.44</v>
      </c>
      <c r="D190" s="6" t="s">
        <v>4267</v>
      </c>
      <c r="E190" s="6" t="str">
        <f t="shared" si="2"/>
        <v>0.44 EURO</v>
      </c>
      <c r="F190" t="s">
        <v>4256</v>
      </c>
    </row>
    <row r="191" spans="1:6" x14ac:dyDescent="0.25">
      <c r="A191" s="4" t="s">
        <v>4603</v>
      </c>
      <c r="B191" s="5" t="s">
        <v>4604</v>
      </c>
      <c r="C191" s="12">
        <v>12</v>
      </c>
      <c r="D191" s="6" t="s">
        <v>4255</v>
      </c>
      <c r="E191" s="6" t="str">
        <f t="shared" si="2"/>
        <v>12 TL</v>
      </c>
      <c r="F191" t="s">
        <v>4256</v>
      </c>
    </row>
    <row r="192" spans="1:6" x14ac:dyDescent="0.25">
      <c r="A192" s="4" t="s">
        <v>4605</v>
      </c>
      <c r="B192" s="5" t="s">
        <v>4606</v>
      </c>
      <c r="C192" s="12">
        <v>12</v>
      </c>
      <c r="D192" s="6" t="s">
        <v>4255</v>
      </c>
      <c r="E192" s="6" t="str">
        <f t="shared" si="2"/>
        <v>12 TL</v>
      </c>
      <c r="F192" t="s">
        <v>4256</v>
      </c>
    </row>
    <row r="193" spans="1:6" x14ac:dyDescent="0.25">
      <c r="A193" s="4" t="s">
        <v>4607</v>
      </c>
      <c r="B193" s="5" t="s">
        <v>4608</v>
      </c>
      <c r="C193" s="12">
        <v>12</v>
      </c>
      <c r="D193" s="6" t="s">
        <v>4255</v>
      </c>
      <c r="E193" s="6" t="str">
        <f t="shared" si="2"/>
        <v>12 TL</v>
      </c>
      <c r="F193" t="s">
        <v>4256</v>
      </c>
    </row>
    <row r="194" spans="1:6" x14ac:dyDescent="0.25">
      <c r="A194" s="4" t="s">
        <v>4609</v>
      </c>
      <c r="B194" s="5" t="s">
        <v>4610</v>
      </c>
      <c r="C194" s="12">
        <v>18</v>
      </c>
      <c r="D194" s="6" t="s">
        <v>4255</v>
      </c>
      <c r="E194" s="6" t="str">
        <f t="shared" si="2"/>
        <v>18 TL</v>
      </c>
      <c r="F194" t="s">
        <v>4256</v>
      </c>
    </row>
    <row r="195" spans="1:6" x14ac:dyDescent="0.25">
      <c r="A195" s="4" t="s">
        <v>4611</v>
      </c>
      <c r="B195" s="5" t="s">
        <v>4612</v>
      </c>
      <c r="C195" s="12">
        <v>12</v>
      </c>
      <c r="D195" s="6" t="s">
        <v>4255</v>
      </c>
      <c r="E195" s="6" t="str">
        <f t="shared" ref="E195:E200" si="3">CONCATENATE(C195," ",D195)</f>
        <v>12 TL</v>
      </c>
      <c r="F195" t="s">
        <v>4256</v>
      </c>
    </row>
    <row r="196" spans="1:6" x14ac:dyDescent="0.25">
      <c r="A196" s="4" t="s">
        <v>4613</v>
      </c>
      <c r="B196" s="5" t="s">
        <v>4614</v>
      </c>
      <c r="C196" s="12">
        <v>0.44</v>
      </c>
      <c r="D196" s="6" t="s">
        <v>4267</v>
      </c>
      <c r="E196" s="6" t="str">
        <f t="shared" si="3"/>
        <v>0.44 EURO</v>
      </c>
      <c r="F196" t="s">
        <v>4256</v>
      </c>
    </row>
    <row r="197" spans="1:6" x14ac:dyDescent="0.25">
      <c r="A197" s="4" t="s">
        <v>4615</v>
      </c>
      <c r="B197" s="5" t="s">
        <v>4616</v>
      </c>
      <c r="C197" s="12">
        <v>0.44</v>
      </c>
      <c r="D197" s="6" t="s">
        <v>4267</v>
      </c>
      <c r="E197" s="6" t="str">
        <f t="shared" si="3"/>
        <v>0.44 EURO</v>
      </c>
      <c r="F197" t="s">
        <v>4256</v>
      </c>
    </row>
    <row r="198" spans="1:6" x14ac:dyDescent="0.25">
      <c r="A198" s="4" t="s">
        <v>4617</v>
      </c>
      <c r="B198" s="5" t="s">
        <v>4618</v>
      </c>
      <c r="C198" s="12">
        <v>0.44</v>
      </c>
      <c r="D198" s="6" t="s">
        <v>4267</v>
      </c>
      <c r="E198" s="6" t="str">
        <f t="shared" si="3"/>
        <v>0.44 EURO</v>
      </c>
      <c r="F198" t="s">
        <v>4256</v>
      </c>
    </row>
    <row r="199" spans="1:6" x14ac:dyDescent="0.25">
      <c r="A199" s="4" t="s">
        <v>4619</v>
      </c>
      <c r="B199" s="5" t="s">
        <v>4620</v>
      </c>
      <c r="C199" s="12">
        <v>0.44</v>
      </c>
      <c r="D199" s="6" t="s">
        <v>4267</v>
      </c>
      <c r="E199" s="6" t="str">
        <f t="shared" si="3"/>
        <v>0.44 EURO</v>
      </c>
      <c r="F199" t="s">
        <v>4256</v>
      </c>
    </row>
    <row r="200" spans="1:6" x14ac:dyDescent="0.25">
      <c r="A200" s="4" t="s">
        <v>4621</v>
      </c>
      <c r="B200" s="5" t="s">
        <v>4622</v>
      </c>
      <c r="E200" s="6" t="str">
        <f t="shared" si="3"/>
        <v xml:space="preserve"> 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75592-25E7-4C1C-93C5-01FFDD334FCE}">
  <dimension ref="A1:XEE1097"/>
  <sheetViews>
    <sheetView topLeftCell="A139" workbookViewId="0">
      <selection activeCell="E117" sqref="E117"/>
    </sheetView>
  </sheetViews>
  <sheetFormatPr defaultRowHeight="15" x14ac:dyDescent="0.25"/>
  <cols>
    <col min="1" max="1" width="19.5703125" bestFit="1" customWidth="1"/>
    <col min="2" max="2" width="14.28515625" style="17" customWidth="1"/>
    <col min="3" max="3" width="7.5703125" customWidth="1"/>
    <col min="4" max="4" width="24.28515625" bestFit="1" customWidth="1"/>
    <col min="5" max="5" width="86.7109375" customWidth="1"/>
    <col min="6" max="6" width="66.28515625" bestFit="1" customWidth="1"/>
  </cols>
  <sheetData>
    <row r="1" spans="1:5" ht="41.45" customHeight="1" x14ac:dyDescent="0.25">
      <c r="A1" s="13" t="s">
        <v>4628</v>
      </c>
      <c r="B1" s="14" t="s">
        <v>4629</v>
      </c>
      <c r="C1" s="15" t="s">
        <v>4630</v>
      </c>
      <c r="D1" s="15"/>
      <c r="E1" s="16" t="s">
        <v>4631</v>
      </c>
    </row>
    <row r="2" spans="1:5" x14ac:dyDescent="0.25">
      <c r="A2" s="1" t="s">
        <v>2875</v>
      </c>
      <c r="B2" s="17">
        <v>660</v>
      </c>
      <c r="C2" t="s">
        <v>4255</v>
      </c>
      <c r="D2" t="str">
        <f>CONCATENATE(B2," ",C2)</f>
        <v>660 TL</v>
      </c>
      <c r="E2" t="s">
        <v>4632</v>
      </c>
    </row>
    <row r="3" spans="1:5" x14ac:dyDescent="0.25">
      <c r="A3" s="1" t="s">
        <v>4026</v>
      </c>
      <c r="B3" s="17">
        <v>517</v>
      </c>
      <c r="C3" t="s">
        <v>4255</v>
      </c>
      <c r="D3" t="str">
        <f t="shared" ref="D3:D66" si="0">CONCATENATE(B3," ",C3)</f>
        <v>517 TL</v>
      </c>
      <c r="E3" t="s">
        <v>4632</v>
      </c>
    </row>
    <row r="4" spans="1:5" x14ac:dyDescent="0.25">
      <c r="A4" s="1" t="s">
        <v>4027</v>
      </c>
      <c r="B4" s="17">
        <v>700</v>
      </c>
      <c r="C4" t="s">
        <v>4255</v>
      </c>
      <c r="D4" t="str">
        <f t="shared" si="0"/>
        <v>700 TL</v>
      </c>
      <c r="E4" t="s">
        <v>4632</v>
      </c>
    </row>
    <row r="5" spans="1:5" x14ac:dyDescent="0.25">
      <c r="A5" s="1" t="s">
        <v>2593</v>
      </c>
      <c r="B5" s="17">
        <v>800</v>
      </c>
      <c r="C5" t="s">
        <v>4255</v>
      </c>
      <c r="D5" t="str">
        <f t="shared" si="0"/>
        <v>800 TL</v>
      </c>
      <c r="E5" t="s">
        <v>4632</v>
      </c>
    </row>
    <row r="6" spans="1:5" x14ac:dyDescent="0.25">
      <c r="A6" s="1" t="s">
        <v>4028</v>
      </c>
      <c r="B6" s="17">
        <v>700</v>
      </c>
      <c r="C6" t="s">
        <v>4255</v>
      </c>
      <c r="D6" t="str">
        <f t="shared" si="0"/>
        <v>700 TL</v>
      </c>
      <c r="E6" t="s">
        <v>4632</v>
      </c>
    </row>
    <row r="7" spans="1:5" x14ac:dyDescent="0.25">
      <c r="A7" s="1" t="s">
        <v>2594</v>
      </c>
      <c r="B7" s="17">
        <v>934.24</v>
      </c>
      <c r="C7" t="s">
        <v>4255</v>
      </c>
      <c r="D7" t="str">
        <f t="shared" si="0"/>
        <v>934.24 TL</v>
      </c>
      <c r="E7" t="s">
        <v>4632</v>
      </c>
    </row>
    <row r="8" spans="1:5" x14ac:dyDescent="0.25">
      <c r="A8" s="1" t="s">
        <v>911</v>
      </c>
      <c r="B8" s="17">
        <v>934.24</v>
      </c>
      <c r="C8" t="s">
        <v>4255</v>
      </c>
      <c r="D8" t="str">
        <f t="shared" si="0"/>
        <v>934.24 TL</v>
      </c>
      <c r="E8" t="s">
        <v>4632</v>
      </c>
    </row>
    <row r="9" spans="1:5" x14ac:dyDescent="0.25">
      <c r="A9" s="1" t="s">
        <v>4029</v>
      </c>
      <c r="B9" s="17">
        <v>715.58199999999999</v>
      </c>
      <c r="C9" t="s">
        <v>4255</v>
      </c>
      <c r="D9" t="str">
        <f t="shared" si="0"/>
        <v>715.582 TL</v>
      </c>
      <c r="E9" t="s">
        <v>4632</v>
      </c>
    </row>
    <row r="10" spans="1:5" x14ac:dyDescent="0.25">
      <c r="A10" s="1" t="s">
        <v>2254</v>
      </c>
      <c r="B10" s="17">
        <v>668</v>
      </c>
      <c r="C10" t="s">
        <v>4255</v>
      </c>
      <c r="D10" t="str">
        <f t="shared" si="0"/>
        <v>668 TL</v>
      </c>
      <c r="E10" t="s">
        <v>4632</v>
      </c>
    </row>
    <row r="11" spans="1:5" x14ac:dyDescent="0.25">
      <c r="A11" s="1" t="s">
        <v>912</v>
      </c>
      <c r="B11" s="17">
        <v>700</v>
      </c>
      <c r="C11" t="s">
        <v>4255</v>
      </c>
      <c r="D11" t="str">
        <f t="shared" si="0"/>
        <v>700 TL</v>
      </c>
      <c r="E11" t="s">
        <v>4632</v>
      </c>
    </row>
    <row r="12" spans="1:5" x14ac:dyDescent="0.25">
      <c r="A12" s="1" t="s">
        <v>2876</v>
      </c>
      <c r="B12" s="17">
        <v>91.58</v>
      </c>
      <c r="C12" t="s">
        <v>4267</v>
      </c>
      <c r="D12" t="str">
        <f t="shared" si="0"/>
        <v>91.58 EURO</v>
      </c>
      <c r="E12" t="s">
        <v>4633</v>
      </c>
    </row>
    <row r="13" spans="1:5" x14ac:dyDescent="0.25">
      <c r="A13" s="1" t="s">
        <v>1717</v>
      </c>
      <c r="B13" s="17">
        <v>68.87</v>
      </c>
      <c r="C13" t="s">
        <v>4255</v>
      </c>
      <c r="D13" t="str">
        <f t="shared" si="0"/>
        <v>68.87 TL</v>
      </c>
      <c r="E13" t="s">
        <v>4632</v>
      </c>
    </row>
    <row r="14" spans="1:5" x14ac:dyDescent="0.25">
      <c r="A14" s="1" t="s">
        <v>4030</v>
      </c>
      <c r="B14" s="17">
        <v>555</v>
      </c>
      <c r="C14" t="s">
        <v>4255</v>
      </c>
      <c r="D14" t="str">
        <f t="shared" si="0"/>
        <v>555 TL</v>
      </c>
      <c r="E14" t="s">
        <v>4632</v>
      </c>
    </row>
    <row r="15" spans="1:5" x14ac:dyDescent="0.25">
      <c r="A15" s="1" t="s">
        <v>2595</v>
      </c>
      <c r="B15" s="17">
        <v>684.50340000000006</v>
      </c>
      <c r="C15" t="s">
        <v>4255</v>
      </c>
      <c r="D15" t="str">
        <f t="shared" si="0"/>
        <v>684.5034 TL</v>
      </c>
      <c r="E15" t="s">
        <v>4632</v>
      </c>
    </row>
    <row r="16" spans="1:5" x14ac:dyDescent="0.25">
      <c r="A16" s="1" t="s">
        <v>913</v>
      </c>
      <c r="B16" s="17">
        <v>800</v>
      </c>
      <c r="C16" t="s">
        <v>4255</v>
      </c>
      <c r="D16" t="str">
        <f t="shared" si="0"/>
        <v>800 TL</v>
      </c>
      <c r="E16" t="s">
        <v>4632</v>
      </c>
    </row>
    <row r="17" spans="1:5" x14ac:dyDescent="0.25">
      <c r="A17" s="1" t="s">
        <v>4031</v>
      </c>
      <c r="B17" s="17">
        <v>1426</v>
      </c>
      <c r="C17" t="s">
        <v>4255</v>
      </c>
      <c r="D17" t="str">
        <f t="shared" si="0"/>
        <v>1426 TL</v>
      </c>
      <c r="E17" t="s">
        <v>4632</v>
      </c>
    </row>
    <row r="18" spans="1:5" x14ac:dyDescent="0.25">
      <c r="A18" s="1" t="s">
        <v>1718</v>
      </c>
      <c r="B18" s="17">
        <v>700</v>
      </c>
      <c r="C18" t="s">
        <v>4255</v>
      </c>
      <c r="D18" t="str">
        <f t="shared" si="0"/>
        <v>700 TL</v>
      </c>
      <c r="E18" t="s">
        <v>4632</v>
      </c>
    </row>
    <row r="19" spans="1:5" x14ac:dyDescent="0.25">
      <c r="A19" s="1" t="s">
        <v>914</v>
      </c>
      <c r="B19" s="17">
        <v>798.3</v>
      </c>
      <c r="C19" t="s">
        <v>4255</v>
      </c>
      <c r="D19" t="str">
        <f t="shared" si="0"/>
        <v>798.3 TL</v>
      </c>
      <c r="E19" t="s">
        <v>4632</v>
      </c>
    </row>
    <row r="20" spans="1:5" x14ac:dyDescent="0.25">
      <c r="A20" s="1" t="s">
        <v>915</v>
      </c>
      <c r="B20" s="17">
        <v>900</v>
      </c>
      <c r="C20" t="s">
        <v>4255</v>
      </c>
      <c r="D20" t="str">
        <f t="shared" si="0"/>
        <v>900 TL</v>
      </c>
      <c r="E20" t="s">
        <v>4632</v>
      </c>
    </row>
    <row r="21" spans="1:5" x14ac:dyDescent="0.25">
      <c r="A21" s="1" t="s">
        <v>916</v>
      </c>
      <c r="B21" s="17">
        <v>652.20000000000005</v>
      </c>
      <c r="C21" t="s">
        <v>4255</v>
      </c>
      <c r="D21" t="str">
        <f t="shared" si="0"/>
        <v>652.2 TL</v>
      </c>
      <c r="E21" t="s">
        <v>4632</v>
      </c>
    </row>
    <row r="22" spans="1:5" x14ac:dyDescent="0.25">
      <c r="A22" s="1" t="s">
        <v>2255</v>
      </c>
      <c r="B22" s="17">
        <v>250</v>
      </c>
      <c r="C22" t="s">
        <v>4255</v>
      </c>
      <c r="D22" t="str">
        <f t="shared" si="0"/>
        <v>250 TL</v>
      </c>
      <c r="E22" t="s">
        <v>4632</v>
      </c>
    </row>
    <row r="23" spans="1:5" x14ac:dyDescent="0.25">
      <c r="A23" s="1" t="s">
        <v>4032</v>
      </c>
      <c r="B23" s="17">
        <v>250</v>
      </c>
      <c r="C23" t="s">
        <v>4255</v>
      </c>
      <c r="D23" t="str">
        <f t="shared" si="0"/>
        <v>250 TL</v>
      </c>
      <c r="E23" t="s">
        <v>4632</v>
      </c>
    </row>
    <row r="24" spans="1:5" x14ac:dyDescent="0.25">
      <c r="A24" s="1" t="s">
        <v>2772</v>
      </c>
      <c r="B24" s="17">
        <v>250</v>
      </c>
      <c r="C24" t="s">
        <v>4255</v>
      </c>
      <c r="D24" t="str">
        <f t="shared" si="0"/>
        <v>250 TL</v>
      </c>
      <c r="E24" t="s">
        <v>4632</v>
      </c>
    </row>
    <row r="25" spans="1:5" x14ac:dyDescent="0.25">
      <c r="A25" s="1" t="s">
        <v>4033</v>
      </c>
      <c r="B25" s="17">
        <v>43.77</v>
      </c>
      <c r="C25" t="s">
        <v>4267</v>
      </c>
      <c r="D25" t="str">
        <f t="shared" si="0"/>
        <v>43.77 EURO</v>
      </c>
      <c r="E25" t="s">
        <v>4634</v>
      </c>
    </row>
    <row r="26" spans="1:5" x14ac:dyDescent="0.25">
      <c r="A26" s="1" t="s">
        <v>4034</v>
      </c>
      <c r="B26" s="17">
        <v>200</v>
      </c>
      <c r="C26" t="s">
        <v>4255</v>
      </c>
      <c r="D26" t="str">
        <f t="shared" si="0"/>
        <v>200 TL</v>
      </c>
      <c r="E26" t="s">
        <v>4632</v>
      </c>
    </row>
    <row r="27" spans="1:5" x14ac:dyDescent="0.25">
      <c r="A27" s="1" t="s">
        <v>2663</v>
      </c>
      <c r="B27" s="17">
        <v>550</v>
      </c>
      <c r="C27" t="s">
        <v>4255</v>
      </c>
      <c r="D27" t="str">
        <f t="shared" si="0"/>
        <v>550 TL</v>
      </c>
      <c r="E27" t="s">
        <v>4632</v>
      </c>
    </row>
    <row r="28" spans="1:5" x14ac:dyDescent="0.25">
      <c r="A28" s="1" t="s">
        <v>2773</v>
      </c>
      <c r="B28" s="17">
        <v>613</v>
      </c>
      <c r="C28" t="s">
        <v>4255</v>
      </c>
      <c r="D28" t="str">
        <f t="shared" si="0"/>
        <v>613 TL</v>
      </c>
      <c r="E28" t="s">
        <v>4632</v>
      </c>
    </row>
    <row r="29" spans="1:5" x14ac:dyDescent="0.25">
      <c r="A29" s="1" t="s">
        <v>2664</v>
      </c>
      <c r="B29" s="17">
        <v>756</v>
      </c>
      <c r="C29" t="s">
        <v>4255</v>
      </c>
      <c r="D29" t="str">
        <f t="shared" si="0"/>
        <v>756 TL</v>
      </c>
      <c r="E29" t="s">
        <v>4632</v>
      </c>
    </row>
    <row r="30" spans="1:5" x14ac:dyDescent="0.25">
      <c r="A30" s="1" t="s">
        <v>4035</v>
      </c>
      <c r="B30" s="17">
        <v>921.6</v>
      </c>
      <c r="C30" t="s">
        <v>4255</v>
      </c>
      <c r="D30" t="str">
        <f t="shared" si="0"/>
        <v>921.6 TL</v>
      </c>
      <c r="E30" t="s">
        <v>4632</v>
      </c>
    </row>
    <row r="31" spans="1:5" x14ac:dyDescent="0.25">
      <c r="A31" s="1" t="s">
        <v>2665</v>
      </c>
      <c r="B31" s="17">
        <v>600</v>
      </c>
      <c r="C31" t="s">
        <v>4255</v>
      </c>
      <c r="D31" t="str">
        <f t="shared" si="0"/>
        <v>600 TL</v>
      </c>
      <c r="E31" t="s">
        <v>4632</v>
      </c>
    </row>
    <row r="32" spans="1:5" x14ac:dyDescent="0.25">
      <c r="A32" s="1" t="s">
        <v>2774</v>
      </c>
      <c r="B32" s="17">
        <v>700</v>
      </c>
      <c r="C32" t="s">
        <v>4255</v>
      </c>
      <c r="D32" t="str">
        <f t="shared" si="0"/>
        <v>700 TL</v>
      </c>
      <c r="E32" t="s">
        <v>4632</v>
      </c>
    </row>
    <row r="33" spans="1:5" x14ac:dyDescent="0.25">
      <c r="A33" s="1" t="s">
        <v>2596</v>
      </c>
      <c r="B33" s="17">
        <v>666</v>
      </c>
      <c r="C33" t="s">
        <v>4255</v>
      </c>
      <c r="D33" t="str">
        <f t="shared" si="0"/>
        <v>666 TL</v>
      </c>
      <c r="E33" t="s">
        <v>4632</v>
      </c>
    </row>
    <row r="34" spans="1:5" x14ac:dyDescent="0.25">
      <c r="A34" s="1" t="s">
        <v>4036</v>
      </c>
      <c r="B34" s="17">
        <v>700</v>
      </c>
      <c r="C34" t="s">
        <v>4255</v>
      </c>
      <c r="D34" t="str">
        <f t="shared" si="0"/>
        <v>700 TL</v>
      </c>
      <c r="E34" t="s">
        <v>4632</v>
      </c>
    </row>
    <row r="35" spans="1:5" x14ac:dyDescent="0.25">
      <c r="A35" s="1" t="s">
        <v>2775</v>
      </c>
      <c r="B35" s="17">
        <v>550</v>
      </c>
      <c r="C35" t="s">
        <v>4255</v>
      </c>
      <c r="D35" t="str">
        <f t="shared" si="0"/>
        <v>550 TL</v>
      </c>
      <c r="E35" t="s">
        <v>4632</v>
      </c>
    </row>
    <row r="36" spans="1:5" x14ac:dyDescent="0.25">
      <c r="A36" s="1" t="s">
        <v>2666</v>
      </c>
      <c r="B36" s="17">
        <v>550</v>
      </c>
      <c r="C36" t="s">
        <v>4255</v>
      </c>
      <c r="D36" t="str">
        <f t="shared" si="0"/>
        <v>550 TL</v>
      </c>
      <c r="E36" t="s">
        <v>4632</v>
      </c>
    </row>
    <row r="37" spans="1:5" x14ac:dyDescent="0.25">
      <c r="A37" s="1" t="s">
        <v>1719</v>
      </c>
      <c r="B37" s="17">
        <v>543.6</v>
      </c>
      <c r="C37" t="s">
        <v>4255</v>
      </c>
      <c r="D37" t="str">
        <f t="shared" si="0"/>
        <v>543.6 TL</v>
      </c>
      <c r="E37" t="s">
        <v>4632</v>
      </c>
    </row>
    <row r="38" spans="1:5" x14ac:dyDescent="0.25">
      <c r="A38" s="1" t="s">
        <v>2256</v>
      </c>
      <c r="B38" s="17">
        <v>890.33</v>
      </c>
      <c r="C38" t="s">
        <v>4255</v>
      </c>
      <c r="D38" t="str">
        <f t="shared" si="0"/>
        <v>890.33 TL</v>
      </c>
      <c r="E38" t="s">
        <v>4632</v>
      </c>
    </row>
    <row r="39" spans="1:5" x14ac:dyDescent="0.25">
      <c r="A39" s="1" t="s">
        <v>4037</v>
      </c>
      <c r="B39" s="17">
        <v>895</v>
      </c>
      <c r="C39" t="s">
        <v>4255</v>
      </c>
      <c r="D39" t="str">
        <f t="shared" si="0"/>
        <v>895 TL</v>
      </c>
      <c r="E39" t="s">
        <v>4632</v>
      </c>
    </row>
    <row r="40" spans="1:5" x14ac:dyDescent="0.25">
      <c r="A40" s="1" t="s">
        <v>2667</v>
      </c>
      <c r="B40" s="17">
        <v>850</v>
      </c>
      <c r="C40" t="s">
        <v>4255</v>
      </c>
      <c r="D40" t="str">
        <f t="shared" si="0"/>
        <v>850 TL</v>
      </c>
      <c r="E40" t="s">
        <v>4632</v>
      </c>
    </row>
    <row r="41" spans="1:5" x14ac:dyDescent="0.25">
      <c r="A41" s="1" t="s">
        <v>4038</v>
      </c>
      <c r="B41" s="17">
        <v>420</v>
      </c>
      <c r="C41" t="s">
        <v>4255</v>
      </c>
      <c r="D41" t="str">
        <f t="shared" si="0"/>
        <v>420 TL</v>
      </c>
      <c r="E41" t="s">
        <v>4632</v>
      </c>
    </row>
    <row r="42" spans="1:5" x14ac:dyDescent="0.25">
      <c r="A42" s="1" t="s">
        <v>1720</v>
      </c>
      <c r="B42" s="17">
        <v>1051.47</v>
      </c>
      <c r="C42" t="s">
        <v>4255</v>
      </c>
      <c r="D42" t="str">
        <f t="shared" si="0"/>
        <v>1051.47 TL</v>
      </c>
      <c r="E42" t="s">
        <v>4632</v>
      </c>
    </row>
    <row r="43" spans="1:5" x14ac:dyDescent="0.25">
      <c r="A43" s="1" t="s">
        <v>2776</v>
      </c>
      <c r="B43" s="17">
        <v>480</v>
      </c>
      <c r="C43" t="s">
        <v>4255</v>
      </c>
      <c r="D43" t="str">
        <f t="shared" si="0"/>
        <v>480 TL</v>
      </c>
      <c r="E43" t="s">
        <v>4632</v>
      </c>
    </row>
    <row r="44" spans="1:5" x14ac:dyDescent="0.25">
      <c r="A44" s="1" t="s">
        <v>2257</v>
      </c>
      <c r="B44" s="17">
        <v>600</v>
      </c>
      <c r="C44" t="s">
        <v>4255</v>
      </c>
      <c r="D44" t="str">
        <f t="shared" si="0"/>
        <v>600 TL</v>
      </c>
      <c r="E44" t="s">
        <v>4632</v>
      </c>
    </row>
    <row r="45" spans="1:5" x14ac:dyDescent="0.25">
      <c r="A45" s="1" t="s">
        <v>2877</v>
      </c>
      <c r="B45" s="17">
        <v>973.28</v>
      </c>
      <c r="C45" t="s">
        <v>4255</v>
      </c>
      <c r="D45" t="str">
        <f t="shared" si="0"/>
        <v>973.28 TL</v>
      </c>
      <c r="E45" t="s">
        <v>4632</v>
      </c>
    </row>
    <row r="46" spans="1:5" x14ac:dyDescent="0.25">
      <c r="A46" s="1" t="s">
        <v>2668</v>
      </c>
      <c r="B46" s="17">
        <v>575.30999999999995</v>
      </c>
      <c r="C46" t="s">
        <v>4255</v>
      </c>
      <c r="D46" t="str">
        <f t="shared" si="0"/>
        <v>575.31 TL</v>
      </c>
      <c r="E46" t="s">
        <v>4632</v>
      </c>
    </row>
    <row r="47" spans="1:5" x14ac:dyDescent="0.25">
      <c r="A47" s="1" t="s">
        <v>2669</v>
      </c>
      <c r="B47" s="17">
        <v>300</v>
      </c>
      <c r="C47" t="s">
        <v>4255</v>
      </c>
      <c r="D47" t="str">
        <f t="shared" si="0"/>
        <v>300 TL</v>
      </c>
      <c r="E47" t="s">
        <v>4632</v>
      </c>
    </row>
    <row r="48" spans="1:5" x14ac:dyDescent="0.25">
      <c r="A48" s="1" t="s">
        <v>2777</v>
      </c>
      <c r="B48" s="17">
        <v>600</v>
      </c>
      <c r="C48" t="s">
        <v>4255</v>
      </c>
      <c r="D48" t="str">
        <f t="shared" si="0"/>
        <v>600 TL</v>
      </c>
      <c r="E48" t="s">
        <v>4632</v>
      </c>
    </row>
    <row r="49" spans="1:5" x14ac:dyDescent="0.25">
      <c r="A49" s="1" t="s">
        <v>2670</v>
      </c>
      <c r="B49" s="17">
        <v>58.36</v>
      </c>
      <c r="C49" t="s">
        <v>4267</v>
      </c>
      <c r="D49" t="str">
        <f t="shared" si="0"/>
        <v>58.36 EURO</v>
      </c>
      <c r="E49" t="s">
        <v>4635</v>
      </c>
    </row>
    <row r="50" spans="1:5" x14ac:dyDescent="0.25">
      <c r="A50" s="1" t="s">
        <v>4039</v>
      </c>
      <c r="B50" s="17">
        <v>475.58</v>
      </c>
      <c r="C50" t="s">
        <v>4255</v>
      </c>
      <c r="D50" t="str">
        <f t="shared" si="0"/>
        <v>475.58 TL</v>
      </c>
      <c r="E50" t="s">
        <v>4632</v>
      </c>
    </row>
    <row r="51" spans="1:5" x14ac:dyDescent="0.25">
      <c r="A51" s="1" t="s">
        <v>2671</v>
      </c>
      <c r="B51" s="17">
        <v>850</v>
      </c>
      <c r="C51" t="s">
        <v>4255</v>
      </c>
      <c r="D51" t="str">
        <f t="shared" si="0"/>
        <v>850 TL</v>
      </c>
      <c r="E51" t="s">
        <v>4632</v>
      </c>
    </row>
    <row r="52" spans="1:5" x14ac:dyDescent="0.25">
      <c r="A52" s="1" t="s">
        <v>2672</v>
      </c>
      <c r="B52" s="17">
        <v>193</v>
      </c>
      <c r="C52" t="s">
        <v>4255</v>
      </c>
      <c r="D52" t="str">
        <f t="shared" si="0"/>
        <v>193 TL</v>
      </c>
      <c r="E52" t="s">
        <v>4632</v>
      </c>
    </row>
    <row r="53" spans="1:5" x14ac:dyDescent="0.25">
      <c r="A53" s="1" t="s">
        <v>2778</v>
      </c>
      <c r="B53" s="17">
        <f>105.03*0.6</f>
        <v>63.018000000000001</v>
      </c>
      <c r="C53" t="s">
        <v>4267</v>
      </c>
      <c r="D53" t="str">
        <f t="shared" si="0"/>
        <v>63.018 EURO</v>
      </c>
      <c r="E53" t="s">
        <v>4635</v>
      </c>
    </row>
    <row r="54" spans="1:5" x14ac:dyDescent="0.25">
      <c r="A54" s="1" t="s">
        <v>917</v>
      </c>
      <c r="B54" s="17">
        <v>460.65</v>
      </c>
      <c r="C54" t="s">
        <v>4255</v>
      </c>
      <c r="D54" t="str">
        <f t="shared" si="0"/>
        <v>460.65 TL</v>
      </c>
      <c r="E54" t="s">
        <v>4632</v>
      </c>
    </row>
    <row r="55" spans="1:5" x14ac:dyDescent="0.25">
      <c r="A55" s="1" t="s">
        <v>2878</v>
      </c>
      <c r="B55" s="17">
        <v>929.04</v>
      </c>
      <c r="C55" t="s">
        <v>4255</v>
      </c>
      <c r="D55" t="str">
        <f t="shared" si="0"/>
        <v>929.04 TL</v>
      </c>
      <c r="E55" t="s">
        <v>4632</v>
      </c>
    </row>
    <row r="56" spans="1:5" x14ac:dyDescent="0.25">
      <c r="A56" s="1" t="s">
        <v>2673</v>
      </c>
      <c r="B56" s="17">
        <v>715.58199999999999</v>
      </c>
      <c r="C56" t="s">
        <v>4255</v>
      </c>
      <c r="D56" t="str">
        <f t="shared" si="0"/>
        <v>715.582 TL</v>
      </c>
      <c r="E56" t="s">
        <v>4632</v>
      </c>
    </row>
    <row r="57" spans="1:5" x14ac:dyDescent="0.25">
      <c r="A57" s="1" t="s">
        <v>1721</v>
      </c>
      <c r="B57" s="17">
        <v>277</v>
      </c>
      <c r="C57" t="s">
        <v>4255</v>
      </c>
      <c r="D57" t="str">
        <f t="shared" si="0"/>
        <v>277 TL</v>
      </c>
      <c r="E57" t="s">
        <v>4632</v>
      </c>
    </row>
    <row r="58" spans="1:5" x14ac:dyDescent="0.25">
      <c r="A58" s="1" t="s">
        <v>918</v>
      </c>
      <c r="B58" s="17">
        <v>884.8</v>
      </c>
      <c r="C58" t="s">
        <v>4255</v>
      </c>
      <c r="D58" t="str">
        <f t="shared" si="0"/>
        <v>884.8 TL</v>
      </c>
      <c r="E58" t="s">
        <v>4632</v>
      </c>
    </row>
    <row r="59" spans="1:5" x14ac:dyDescent="0.25">
      <c r="A59" s="1" t="s">
        <v>2258</v>
      </c>
      <c r="B59" s="17">
        <v>680.19</v>
      </c>
      <c r="C59" t="s">
        <v>4255</v>
      </c>
      <c r="D59" t="str">
        <f t="shared" si="0"/>
        <v>680.19 TL</v>
      </c>
      <c r="E59" t="s">
        <v>4632</v>
      </c>
    </row>
    <row r="60" spans="1:5" x14ac:dyDescent="0.25">
      <c r="A60" s="1" t="s">
        <v>2779</v>
      </c>
      <c r="B60" s="17">
        <v>680.19</v>
      </c>
      <c r="C60" t="s">
        <v>4255</v>
      </c>
      <c r="D60" t="str">
        <f t="shared" si="0"/>
        <v>680.19 TL</v>
      </c>
      <c r="E60" t="s">
        <v>4632</v>
      </c>
    </row>
    <row r="61" spans="1:5" x14ac:dyDescent="0.25">
      <c r="A61" s="1" t="s">
        <v>2259</v>
      </c>
      <c r="B61" s="17">
        <v>300</v>
      </c>
      <c r="C61" t="s">
        <v>4255</v>
      </c>
      <c r="D61" t="str">
        <f t="shared" si="0"/>
        <v>300 TL</v>
      </c>
      <c r="E61" t="s">
        <v>4632</v>
      </c>
    </row>
    <row r="62" spans="1:5" x14ac:dyDescent="0.25">
      <c r="A62" s="1" t="s">
        <v>2674</v>
      </c>
      <c r="B62" s="17">
        <v>300</v>
      </c>
      <c r="C62" t="s">
        <v>4255</v>
      </c>
      <c r="D62" t="str">
        <f t="shared" si="0"/>
        <v>300 TL</v>
      </c>
      <c r="E62" t="s">
        <v>4632</v>
      </c>
    </row>
    <row r="63" spans="1:5" x14ac:dyDescent="0.25">
      <c r="A63" s="1" t="s">
        <v>2675</v>
      </c>
      <c r="B63" s="17">
        <v>650.1</v>
      </c>
      <c r="C63" t="s">
        <v>4255</v>
      </c>
      <c r="D63" t="str">
        <f t="shared" si="0"/>
        <v>650.1 TL</v>
      </c>
      <c r="E63" t="s">
        <v>4632</v>
      </c>
    </row>
    <row r="64" spans="1:5" x14ac:dyDescent="0.25">
      <c r="A64" s="1" t="s">
        <v>2597</v>
      </c>
      <c r="B64" s="17">
        <v>884.8</v>
      </c>
      <c r="C64" t="s">
        <v>4255</v>
      </c>
      <c r="D64" t="str">
        <f t="shared" si="0"/>
        <v>884.8 TL</v>
      </c>
      <c r="E64" t="s">
        <v>4632</v>
      </c>
    </row>
    <row r="65" spans="1:5" x14ac:dyDescent="0.25">
      <c r="A65" s="1" t="s">
        <v>4040</v>
      </c>
      <c r="B65" s="17">
        <v>700</v>
      </c>
      <c r="C65" t="s">
        <v>4255</v>
      </c>
      <c r="D65" t="str">
        <f t="shared" si="0"/>
        <v>700 TL</v>
      </c>
      <c r="E65" t="s">
        <v>4632</v>
      </c>
    </row>
    <row r="66" spans="1:5" x14ac:dyDescent="0.25">
      <c r="A66" s="1" t="s">
        <v>2780</v>
      </c>
      <c r="B66" s="17">
        <v>40.75</v>
      </c>
      <c r="C66" t="s">
        <v>4267</v>
      </c>
      <c r="D66" t="str">
        <f t="shared" si="0"/>
        <v>40.75 EURO</v>
      </c>
      <c r="E66" t="s">
        <v>4636</v>
      </c>
    </row>
    <row r="67" spans="1:5" x14ac:dyDescent="0.25">
      <c r="A67" s="1" t="s">
        <v>1722</v>
      </c>
      <c r="B67" s="17">
        <v>51.94</v>
      </c>
      <c r="C67" t="s">
        <v>4267</v>
      </c>
      <c r="D67" t="str">
        <f t="shared" ref="D67:D130" si="1">CONCATENATE(B67," ",C67)</f>
        <v>51.94 EURO</v>
      </c>
      <c r="E67" t="s">
        <v>4636</v>
      </c>
    </row>
    <row r="68" spans="1:5" x14ac:dyDescent="0.25">
      <c r="A68" s="1" t="s">
        <v>1723</v>
      </c>
      <c r="B68" s="17">
        <v>59.37</v>
      </c>
      <c r="C68" t="s">
        <v>4267</v>
      </c>
      <c r="D68" t="str">
        <f t="shared" si="1"/>
        <v>59.37 EURO</v>
      </c>
      <c r="E68" t="s">
        <v>4636</v>
      </c>
    </row>
    <row r="69" spans="1:5" x14ac:dyDescent="0.25">
      <c r="A69" s="1" t="s">
        <v>2260</v>
      </c>
      <c r="B69" s="17">
        <v>555</v>
      </c>
      <c r="C69" t="s">
        <v>4255</v>
      </c>
      <c r="D69" t="str">
        <f t="shared" si="1"/>
        <v>555 TL</v>
      </c>
      <c r="E69" t="s">
        <v>4632</v>
      </c>
    </row>
    <row r="70" spans="1:5" x14ac:dyDescent="0.25">
      <c r="A70" s="1" t="s">
        <v>1724</v>
      </c>
      <c r="B70" s="17">
        <v>725</v>
      </c>
      <c r="C70" t="s">
        <v>4255</v>
      </c>
      <c r="D70" t="str">
        <f t="shared" si="1"/>
        <v>725 TL</v>
      </c>
      <c r="E70" t="s">
        <v>4632</v>
      </c>
    </row>
    <row r="71" spans="1:5" x14ac:dyDescent="0.25">
      <c r="A71" s="1" t="s">
        <v>2261</v>
      </c>
      <c r="B71" s="17">
        <v>700</v>
      </c>
      <c r="C71" t="s">
        <v>4255</v>
      </c>
      <c r="D71" t="str">
        <f t="shared" si="1"/>
        <v>700 TL</v>
      </c>
      <c r="E71" t="s">
        <v>4632</v>
      </c>
    </row>
    <row r="72" spans="1:5" x14ac:dyDescent="0.25">
      <c r="A72" s="1" t="s">
        <v>2781</v>
      </c>
      <c r="B72" s="17">
        <v>780</v>
      </c>
      <c r="C72" t="s">
        <v>4255</v>
      </c>
      <c r="D72" t="str">
        <f t="shared" si="1"/>
        <v>780 TL</v>
      </c>
      <c r="E72" t="s">
        <v>4632</v>
      </c>
    </row>
    <row r="73" spans="1:5" x14ac:dyDescent="0.25">
      <c r="A73" s="1" t="s">
        <v>2782</v>
      </c>
      <c r="B73" s="17">
        <v>650</v>
      </c>
      <c r="C73" t="s">
        <v>4255</v>
      </c>
      <c r="D73" t="str">
        <f t="shared" si="1"/>
        <v>650 TL</v>
      </c>
      <c r="E73" t="s">
        <v>4632</v>
      </c>
    </row>
    <row r="74" spans="1:5" x14ac:dyDescent="0.25">
      <c r="A74" s="1" t="s">
        <v>1725</v>
      </c>
      <c r="B74" s="17">
        <v>725</v>
      </c>
      <c r="C74" t="s">
        <v>4255</v>
      </c>
      <c r="D74" t="str">
        <f t="shared" si="1"/>
        <v>725 TL</v>
      </c>
      <c r="E74" t="s">
        <v>4632</v>
      </c>
    </row>
    <row r="75" spans="1:5" x14ac:dyDescent="0.25">
      <c r="A75" s="1" t="s">
        <v>2783</v>
      </c>
      <c r="B75" s="17">
        <v>625</v>
      </c>
      <c r="C75" t="s">
        <v>4255</v>
      </c>
      <c r="D75" t="str">
        <f t="shared" si="1"/>
        <v>625 TL</v>
      </c>
      <c r="E75" t="s">
        <v>4632</v>
      </c>
    </row>
    <row r="76" spans="1:5" x14ac:dyDescent="0.25">
      <c r="A76" s="1" t="s">
        <v>2676</v>
      </c>
      <c r="B76" s="17">
        <v>725</v>
      </c>
      <c r="C76" t="s">
        <v>4255</v>
      </c>
      <c r="D76" t="str">
        <f t="shared" si="1"/>
        <v>725 TL</v>
      </c>
      <c r="E76" t="s">
        <v>4632</v>
      </c>
    </row>
    <row r="77" spans="1:5" x14ac:dyDescent="0.25">
      <c r="A77" s="1" t="s">
        <v>2262</v>
      </c>
      <c r="B77" s="17">
        <v>725</v>
      </c>
      <c r="C77" t="s">
        <v>4255</v>
      </c>
      <c r="D77" t="str">
        <f t="shared" si="1"/>
        <v>725 TL</v>
      </c>
      <c r="E77" t="s">
        <v>4632</v>
      </c>
    </row>
    <row r="78" spans="1:5" x14ac:dyDescent="0.25">
      <c r="A78" s="1" t="s">
        <v>2879</v>
      </c>
      <c r="B78" s="17">
        <v>600</v>
      </c>
      <c r="C78" t="s">
        <v>4255</v>
      </c>
      <c r="D78" t="str">
        <f t="shared" si="1"/>
        <v>600 TL</v>
      </c>
      <c r="E78" t="s">
        <v>4632</v>
      </c>
    </row>
    <row r="79" spans="1:5" x14ac:dyDescent="0.25">
      <c r="A79" s="1" t="s">
        <v>2598</v>
      </c>
      <c r="B79" s="17">
        <v>680</v>
      </c>
      <c r="C79" t="s">
        <v>4255</v>
      </c>
      <c r="D79" t="str">
        <f t="shared" si="1"/>
        <v>680 TL</v>
      </c>
      <c r="E79" t="s">
        <v>4632</v>
      </c>
    </row>
    <row r="80" spans="1:5" x14ac:dyDescent="0.25">
      <c r="A80" s="1" t="s">
        <v>919</v>
      </c>
      <c r="B80" s="17">
        <v>725</v>
      </c>
      <c r="C80" t="s">
        <v>4255</v>
      </c>
      <c r="D80" t="str">
        <f t="shared" si="1"/>
        <v>725 TL</v>
      </c>
      <c r="E80" t="s">
        <v>4632</v>
      </c>
    </row>
    <row r="81" spans="1:5" x14ac:dyDescent="0.25">
      <c r="A81" s="1" t="s">
        <v>2784</v>
      </c>
      <c r="B81" s="17">
        <v>750</v>
      </c>
      <c r="C81" t="s">
        <v>4255</v>
      </c>
      <c r="D81" t="str">
        <f t="shared" si="1"/>
        <v>750 TL</v>
      </c>
      <c r="E81" t="s">
        <v>4632</v>
      </c>
    </row>
    <row r="82" spans="1:5" x14ac:dyDescent="0.25">
      <c r="A82" s="1" t="s">
        <v>2677</v>
      </c>
      <c r="B82" s="17">
        <v>725</v>
      </c>
      <c r="C82" t="s">
        <v>4255</v>
      </c>
      <c r="D82" t="str">
        <f t="shared" si="1"/>
        <v>725 TL</v>
      </c>
      <c r="E82" t="s">
        <v>4632</v>
      </c>
    </row>
    <row r="83" spans="1:5" x14ac:dyDescent="0.25">
      <c r="A83" s="1" t="s">
        <v>920</v>
      </c>
      <c r="B83" s="17">
        <v>670</v>
      </c>
      <c r="C83" t="s">
        <v>4255</v>
      </c>
      <c r="D83" t="str">
        <f t="shared" si="1"/>
        <v>670 TL</v>
      </c>
      <c r="E83" t="s">
        <v>4632</v>
      </c>
    </row>
    <row r="84" spans="1:5" x14ac:dyDescent="0.25">
      <c r="A84" s="1" t="s">
        <v>2880</v>
      </c>
      <c r="B84" s="17">
        <v>700</v>
      </c>
      <c r="C84" t="s">
        <v>4255</v>
      </c>
      <c r="D84" t="str">
        <f t="shared" si="1"/>
        <v>700 TL</v>
      </c>
      <c r="E84" t="s">
        <v>4632</v>
      </c>
    </row>
    <row r="85" spans="1:5" x14ac:dyDescent="0.25">
      <c r="A85" s="1" t="s">
        <v>4041</v>
      </c>
      <c r="B85" s="17">
        <v>950.95</v>
      </c>
      <c r="C85" t="s">
        <v>4255</v>
      </c>
      <c r="D85" t="str">
        <f t="shared" si="1"/>
        <v>950.95 TL</v>
      </c>
      <c r="E85" t="s">
        <v>4632</v>
      </c>
    </row>
    <row r="86" spans="1:5" x14ac:dyDescent="0.25">
      <c r="A86" s="1" t="s">
        <v>2599</v>
      </c>
      <c r="B86" s="17">
        <v>700</v>
      </c>
      <c r="C86" t="s">
        <v>4255</v>
      </c>
      <c r="D86" t="str">
        <f t="shared" si="1"/>
        <v>700 TL</v>
      </c>
      <c r="E86" t="s">
        <v>4632</v>
      </c>
    </row>
    <row r="87" spans="1:5" x14ac:dyDescent="0.25">
      <c r="A87" s="1" t="s">
        <v>2600</v>
      </c>
      <c r="B87" s="17">
        <v>725</v>
      </c>
      <c r="C87" t="s">
        <v>4255</v>
      </c>
      <c r="D87" t="str">
        <f t="shared" si="1"/>
        <v>725 TL</v>
      </c>
      <c r="E87" t="s">
        <v>4632</v>
      </c>
    </row>
    <row r="88" spans="1:5" x14ac:dyDescent="0.25">
      <c r="A88" s="1" t="s">
        <v>4042</v>
      </c>
      <c r="B88" s="17">
        <v>725</v>
      </c>
      <c r="C88" t="s">
        <v>4255</v>
      </c>
      <c r="D88" t="str">
        <f t="shared" si="1"/>
        <v>725 TL</v>
      </c>
      <c r="E88" t="s">
        <v>4632</v>
      </c>
    </row>
    <row r="89" spans="1:5" x14ac:dyDescent="0.25">
      <c r="A89" s="1" t="s">
        <v>2881</v>
      </c>
      <c r="B89" s="17">
        <v>725</v>
      </c>
      <c r="C89" t="s">
        <v>4255</v>
      </c>
      <c r="D89" t="str">
        <f t="shared" si="1"/>
        <v>725 TL</v>
      </c>
      <c r="E89" t="s">
        <v>4632</v>
      </c>
    </row>
    <row r="90" spans="1:5" x14ac:dyDescent="0.25">
      <c r="A90" s="1" t="s">
        <v>921</v>
      </c>
      <c r="B90" s="17">
        <v>725</v>
      </c>
      <c r="C90" t="s">
        <v>4255</v>
      </c>
      <c r="D90" t="str">
        <f t="shared" si="1"/>
        <v>725 TL</v>
      </c>
      <c r="E90" t="s">
        <v>4632</v>
      </c>
    </row>
    <row r="91" spans="1:5" x14ac:dyDescent="0.25">
      <c r="A91" s="1" t="s">
        <v>2678</v>
      </c>
      <c r="B91" s="17">
        <v>680</v>
      </c>
      <c r="C91" t="s">
        <v>4255</v>
      </c>
      <c r="D91" t="str">
        <f t="shared" si="1"/>
        <v>680 TL</v>
      </c>
      <c r="E91" t="s">
        <v>4632</v>
      </c>
    </row>
    <row r="92" spans="1:5" x14ac:dyDescent="0.25">
      <c r="A92" s="1" t="s">
        <v>2882</v>
      </c>
      <c r="B92" s="17">
        <v>748.69</v>
      </c>
      <c r="C92" t="s">
        <v>4255</v>
      </c>
      <c r="D92" t="str">
        <f t="shared" si="1"/>
        <v>748.69 TL</v>
      </c>
      <c r="E92" t="s">
        <v>4632</v>
      </c>
    </row>
    <row r="93" spans="1:5" x14ac:dyDescent="0.25">
      <c r="A93" s="1" t="s">
        <v>1726</v>
      </c>
      <c r="B93" s="17">
        <v>725</v>
      </c>
      <c r="C93" t="s">
        <v>4255</v>
      </c>
      <c r="D93" t="str">
        <f t="shared" si="1"/>
        <v>725 TL</v>
      </c>
      <c r="E93" t="s">
        <v>4632</v>
      </c>
    </row>
    <row r="94" spans="1:5" x14ac:dyDescent="0.25">
      <c r="A94" s="1" t="s">
        <v>2785</v>
      </c>
      <c r="B94" s="17">
        <v>96.45</v>
      </c>
      <c r="C94" t="s">
        <v>4267</v>
      </c>
      <c r="D94" t="str">
        <f t="shared" si="1"/>
        <v>96.45 EURO</v>
      </c>
      <c r="E94" t="s">
        <v>4637</v>
      </c>
    </row>
    <row r="95" spans="1:5" x14ac:dyDescent="0.25">
      <c r="A95" s="1" t="s">
        <v>1727</v>
      </c>
      <c r="B95" s="17">
        <v>700</v>
      </c>
      <c r="C95" t="s">
        <v>4255</v>
      </c>
      <c r="D95" t="str">
        <f t="shared" si="1"/>
        <v>700 TL</v>
      </c>
      <c r="E95" t="s">
        <v>4632</v>
      </c>
    </row>
    <row r="96" spans="1:5" x14ac:dyDescent="0.25">
      <c r="A96" s="1" t="s">
        <v>2786</v>
      </c>
      <c r="B96" s="17">
        <v>725</v>
      </c>
      <c r="C96" t="s">
        <v>4255</v>
      </c>
      <c r="D96" t="str">
        <f t="shared" si="1"/>
        <v>725 TL</v>
      </c>
      <c r="E96" t="s">
        <v>4632</v>
      </c>
    </row>
    <row r="97" spans="1:5" x14ac:dyDescent="0.25">
      <c r="A97" s="1" t="s">
        <v>922</v>
      </c>
      <c r="B97" s="17">
        <v>123.07</v>
      </c>
      <c r="C97" t="s">
        <v>4267</v>
      </c>
      <c r="D97" t="str">
        <f t="shared" si="1"/>
        <v>123.07 EURO</v>
      </c>
      <c r="E97" t="s">
        <v>4637</v>
      </c>
    </row>
    <row r="98" spans="1:5" x14ac:dyDescent="0.25">
      <c r="A98" s="1" t="s">
        <v>2263</v>
      </c>
      <c r="B98" s="17">
        <v>725</v>
      </c>
      <c r="C98" t="s">
        <v>4255</v>
      </c>
      <c r="D98" t="str">
        <f t="shared" si="1"/>
        <v>725 TL</v>
      </c>
      <c r="E98" t="s">
        <v>4632</v>
      </c>
    </row>
    <row r="99" spans="1:5" x14ac:dyDescent="0.25">
      <c r="A99" s="1" t="s">
        <v>2264</v>
      </c>
      <c r="B99" s="17">
        <v>899.68</v>
      </c>
      <c r="C99" t="s">
        <v>4255</v>
      </c>
      <c r="D99" t="str">
        <f t="shared" si="1"/>
        <v>899.68 TL</v>
      </c>
      <c r="E99" t="s">
        <v>4632</v>
      </c>
    </row>
    <row r="100" spans="1:5" x14ac:dyDescent="0.25">
      <c r="A100" s="1" t="s">
        <v>2679</v>
      </c>
      <c r="B100" s="17">
        <f>58.64*0.5</f>
        <v>29.32</v>
      </c>
      <c r="C100" t="s">
        <v>4267</v>
      </c>
      <c r="D100" t="str">
        <f t="shared" si="1"/>
        <v>29.32 EURO</v>
      </c>
      <c r="E100" t="s">
        <v>4635</v>
      </c>
    </row>
    <row r="101" spans="1:5" x14ac:dyDescent="0.25">
      <c r="A101" s="1" t="s">
        <v>4043</v>
      </c>
      <c r="B101" s="17">
        <v>700</v>
      </c>
      <c r="C101" t="s">
        <v>4255</v>
      </c>
      <c r="D101" t="str">
        <f t="shared" si="1"/>
        <v>700 TL</v>
      </c>
      <c r="E101" t="s">
        <v>4632</v>
      </c>
    </row>
    <row r="102" spans="1:5" x14ac:dyDescent="0.25">
      <c r="A102" s="1" t="s">
        <v>2265</v>
      </c>
      <c r="B102" s="17">
        <v>555</v>
      </c>
      <c r="C102" t="s">
        <v>4255</v>
      </c>
      <c r="D102" t="str">
        <f t="shared" si="1"/>
        <v>555 TL</v>
      </c>
      <c r="E102" t="s">
        <v>4632</v>
      </c>
    </row>
    <row r="103" spans="1:5" x14ac:dyDescent="0.25">
      <c r="A103" s="1" t="s">
        <v>1728</v>
      </c>
      <c r="B103" s="17">
        <v>650</v>
      </c>
      <c r="C103" t="s">
        <v>4255</v>
      </c>
      <c r="D103" t="str">
        <f t="shared" si="1"/>
        <v>650 TL</v>
      </c>
      <c r="E103" t="s">
        <v>4632</v>
      </c>
    </row>
    <row r="104" spans="1:5" x14ac:dyDescent="0.25">
      <c r="A104" s="1" t="s">
        <v>2446</v>
      </c>
      <c r="B104" s="17">
        <v>700</v>
      </c>
      <c r="C104" t="s">
        <v>4255</v>
      </c>
      <c r="D104" t="str">
        <f t="shared" si="1"/>
        <v>700 TL</v>
      </c>
      <c r="E104" t="s">
        <v>4632</v>
      </c>
    </row>
    <row r="105" spans="1:5" x14ac:dyDescent="0.25">
      <c r="A105" s="1" t="s">
        <v>2447</v>
      </c>
      <c r="B105" s="17">
        <v>600</v>
      </c>
      <c r="C105" t="s">
        <v>4255</v>
      </c>
      <c r="D105" t="str">
        <f t="shared" si="1"/>
        <v>600 TL</v>
      </c>
      <c r="E105" t="s">
        <v>4632</v>
      </c>
    </row>
    <row r="106" spans="1:5" x14ac:dyDescent="0.25">
      <c r="A106" s="1" t="s">
        <v>2883</v>
      </c>
      <c r="B106" s="17">
        <v>60.92</v>
      </c>
      <c r="C106" t="s">
        <v>4267</v>
      </c>
      <c r="D106" t="str">
        <f t="shared" si="1"/>
        <v>60.92 EURO</v>
      </c>
      <c r="E106" t="s">
        <v>4636</v>
      </c>
    </row>
    <row r="107" spans="1:5" x14ac:dyDescent="0.25">
      <c r="A107" s="1" t="s">
        <v>2787</v>
      </c>
      <c r="B107" s="17">
        <v>101.67</v>
      </c>
      <c r="C107" t="s">
        <v>4267</v>
      </c>
      <c r="D107" t="str">
        <f t="shared" si="1"/>
        <v>101.67 EURO</v>
      </c>
      <c r="E107" t="s">
        <v>4636</v>
      </c>
    </row>
    <row r="108" spans="1:5" x14ac:dyDescent="0.25">
      <c r="A108" s="1" t="s">
        <v>2788</v>
      </c>
      <c r="B108" s="17">
        <v>725</v>
      </c>
      <c r="C108" t="s">
        <v>4255</v>
      </c>
      <c r="D108" t="str">
        <f t="shared" si="1"/>
        <v>725 TL</v>
      </c>
      <c r="E108" t="s">
        <v>4632</v>
      </c>
    </row>
    <row r="109" spans="1:5" x14ac:dyDescent="0.25">
      <c r="A109" s="1" t="s">
        <v>4044</v>
      </c>
      <c r="B109" s="17">
        <v>225</v>
      </c>
      <c r="C109" t="s">
        <v>4255</v>
      </c>
      <c r="D109" t="str">
        <f t="shared" si="1"/>
        <v>225 TL</v>
      </c>
      <c r="E109" t="s">
        <v>4632</v>
      </c>
    </row>
    <row r="110" spans="1:5" x14ac:dyDescent="0.25">
      <c r="A110" s="1" t="s">
        <v>2884</v>
      </c>
      <c r="B110" s="17">
        <v>750</v>
      </c>
      <c r="C110" t="s">
        <v>4255</v>
      </c>
      <c r="D110" t="str">
        <f t="shared" si="1"/>
        <v>750 TL</v>
      </c>
      <c r="E110" t="s">
        <v>4632</v>
      </c>
    </row>
    <row r="111" spans="1:5" x14ac:dyDescent="0.25">
      <c r="A111" s="1" t="s">
        <v>2601</v>
      </c>
      <c r="B111" s="17">
        <v>650</v>
      </c>
      <c r="C111" t="s">
        <v>4255</v>
      </c>
      <c r="D111" t="str">
        <f t="shared" si="1"/>
        <v>650 TL</v>
      </c>
      <c r="E111" t="s">
        <v>4632</v>
      </c>
    </row>
    <row r="112" spans="1:5" x14ac:dyDescent="0.25">
      <c r="A112" s="1" t="s">
        <v>2602</v>
      </c>
      <c r="B112" s="17">
        <v>680</v>
      </c>
      <c r="C112" t="s">
        <v>4255</v>
      </c>
      <c r="D112" t="str">
        <f t="shared" si="1"/>
        <v>680 TL</v>
      </c>
      <c r="E112" t="s">
        <v>4632</v>
      </c>
    </row>
    <row r="113" spans="1:5" x14ac:dyDescent="0.25">
      <c r="A113" s="1" t="s">
        <v>2680</v>
      </c>
      <c r="B113" s="17">
        <v>920</v>
      </c>
      <c r="C113" t="s">
        <v>4255</v>
      </c>
      <c r="D113" t="str">
        <f t="shared" si="1"/>
        <v>920 TL</v>
      </c>
      <c r="E113" t="s">
        <v>4632</v>
      </c>
    </row>
    <row r="114" spans="1:5" x14ac:dyDescent="0.25">
      <c r="A114" s="1" t="s">
        <v>4045</v>
      </c>
      <c r="B114" s="17">
        <v>600</v>
      </c>
      <c r="C114" t="s">
        <v>4255</v>
      </c>
      <c r="D114" t="str">
        <f t="shared" si="1"/>
        <v>600 TL</v>
      </c>
      <c r="E114" t="s">
        <v>4632</v>
      </c>
    </row>
    <row r="115" spans="1:5" x14ac:dyDescent="0.25">
      <c r="A115" s="1" t="s">
        <v>2603</v>
      </c>
      <c r="B115" s="17">
        <v>711.92</v>
      </c>
      <c r="C115" t="s">
        <v>4255</v>
      </c>
      <c r="D115" t="str">
        <f t="shared" si="1"/>
        <v>711.92 TL</v>
      </c>
      <c r="E115" t="s">
        <v>4632</v>
      </c>
    </row>
    <row r="116" spans="1:5" x14ac:dyDescent="0.25">
      <c r="A116" s="1" t="s">
        <v>2789</v>
      </c>
      <c r="B116" s="17">
        <v>600</v>
      </c>
      <c r="C116" t="s">
        <v>4255</v>
      </c>
      <c r="D116" t="str">
        <f t="shared" si="1"/>
        <v>600 TL</v>
      </c>
      <c r="E116" t="s">
        <v>4632</v>
      </c>
    </row>
    <row r="117" spans="1:5" x14ac:dyDescent="0.25">
      <c r="A117" s="1" t="s">
        <v>1729</v>
      </c>
      <c r="B117" s="17">
        <v>725</v>
      </c>
      <c r="C117" t="s">
        <v>4255</v>
      </c>
      <c r="D117" t="str">
        <f t="shared" si="1"/>
        <v>725 TL</v>
      </c>
      <c r="E117" t="s">
        <v>4632</v>
      </c>
    </row>
    <row r="118" spans="1:5" x14ac:dyDescent="0.25">
      <c r="A118" s="1" t="s">
        <v>2681</v>
      </c>
      <c r="B118" s="17">
        <v>825</v>
      </c>
      <c r="C118" t="s">
        <v>4255</v>
      </c>
      <c r="D118" t="str">
        <f t="shared" si="1"/>
        <v>825 TL</v>
      </c>
      <c r="E118" t="s">
        <v>4632</v>
      </c>
    </row>
    <row r="119" spans="1:5" x14ac:dyDescent="0.25">
      <c r="A119" s="1" t="s">
        <v>923</v>
      </c>
      <c r="B119" s="17">
        <v>670</v>
      </c>
      <c r="C119" t="s">
        <v>4255</v>
      </c>
      <c r="D119" t="str">
        <f t="shared" si="1"/>
        <v>670 TL</v>
      </c>
      <c r="E119" t="s">
        <v>4632</v>
      </c>
    </row>
    <row r="120" spans="1:5" x14ac:dyDescent="0.25">
      <c r="A120" s="1" t="s">
        <v>2604</v>
      </c>
      <c r="B120" s="17">
        <v>780</v>
      </c>
      <c r="C120" t="s">
        <v>4255</v>
      </c>
      <c r="D120" t="str">
        <f t="shared" si="1"/>
        <v>780 TL</v>
      </c>
      <c r="E120" t="s">
        <v>4632</v>
      </c>
    </row>
    <row r="121" spans="1:5" x14ac:dyDescent="0.25">
      <c r="A121" s="1" t="s">
        <v>2885</v>
      </c>
      <c r="B121" s="17">
        <v>700</v>
      </c>
      <c r="C121" t="s">
        <v>4255</v>
      </c>
      <c r="D121" t="str">
        <f t="shared" si="1"/>
        <v>700 TL</v>
      </c>
      <c r="E121" t="s">
        <v>4632</v>
      </c>
    </row>
    <row r="122" spans="1:5" x14ac:dyDescent="0.25">
      <c r="A122" s="1" t="s">
        <v>1730</v>
      </c>
      <c r="B122" s="17">
        <v>600</v>
      </c>
      <c r="C122" t="s">
        <v>4255</v>
      </c>
      <c r="D122" t="str">
        <f t="shared" si="1"/>
        <v>600 TL</v>
      </c>
      <c r="E122" t="s">
        <v>4632</v>
      </c>
    </row>
    <row r="123" spans="1:5" x14ac:dyDescent="0.25">
      <c r="A123" s="1" t="s">
        <v>2790</v>
      </c>
      <c r="B123" s="17">
        <v>420</v>
      </c>
      <c r="C123" t="s">
        <v>4255</v>
      </c>
      <c r="D123" t="str">
        <f t="shared" si="1"/>
        <v>420 TL</v>
      </c>
      <c r="E123" t="s">
        <v>4632</v>
      </c>
    </row>
    <row r="124" spans="1:5" x14ac:dyDescent="0.25">
      <c r="A124" s="1" t="s">
        <v>2682</v>
      </c>
      <c r="B124" s="17">
        <v>725</v>
      </c>
      <c r="C124" t="s">
        <v>4255</v>
      </c>
      <c r="D124" t="str">
        <f t="shared" si="1"/>
        <v>725 TL</v>
      </c>
      <c r="E124" t="s">
        <v>4632</v>
      </c>
    </row>
    <row r="125" spans="1:5" x14ac:dyDescent="0.25">
      <c r="A125" s="1" t="s">
        <v>2791</v>
      </c>
      <c r="B125" s="17">
        <v>772</v>
      </c>
      <c r="C125" t="s">
        <v>4255</v>
      </c>
      <c r="D125" t="str">
        <f t="shared" si="1"/>
        <v>772 TL</v>
      </c>
      <c r="E125" t="s">
        <v>4632</v>
      </c>
    </row>
    <row r="126" spans="1:5" x14ac:dyDescent="0.25">
      <c r="A126" s="1" t="s">
        <v>924</v>
      </c>
      <c r="B126" s="17">
        <v>700</v>
      </c>
      <c r="C126" t="s">
        <v>4255</v>
      </c>
      <c r="D126" t="str">
        <f t="shared" si="1"/>
        <v>700 TL</v>
      </c>
      <c r="E126" t="s">
        <v>4632</v>
      </c>
    </row>
    <row r="127" spans="1:5" x14ac:dyDescent="0.25">
      <c r="A127" s="1" t="s">
        <v>2448</v>
      </c>
      <c r="B127" s="17">
        <v>660</v>
      </c>
      <c r="C127" t="s">
        <v>4255</v>
      </c>
      <c r="D127" t="str">
        <f t="shared" si="1"/>
        <v>660 TL</v>
      </c>
      <c r="E127" t="s">
        <v>4632</v>
      </c>
    </row>
    <row r="128" spans="1:5" x14ac:dyDescent="0.25">
      <c r="A128" s="1" t="s">
        <v>2792</v>
      </c>
      <c r="B128" s="17">
        <v>680</v>
      </c>
      <c r="C128" t="s">
        <v>4255</v>
      </c>
      <c r="D128" t="str">
        <f t="shared" si="1"/>
        <v>680 TL</v>
      </c>
      <c r="E128" t="s">
        <v>4632</v>
      </c>
    </row>
    <row r="129" spans="1:5" x14ac:dyDescent="0.25">
      <c r="A129" s="1" t="s">
        <v>925</v>
      </c>
      <c r="B129" s="17">
        <v>650</v>
      </c>
      <c r="C129" t="s">
        <v>4255</v>
      </c>
      <c r="D129" t="str">
        <f t="shared" si="1"/>
        <v>650 TL</v>
      </c>
      <c r="E129" t="s">
        <v>4632</v>
      </c>
    </row>
    <row r="130" spans="1:5" x14ac:dyDescent="0.25">
      <c r="A130" s="1" t="s">
        <v>4046</v>
      </c>
      <c r="B130" s="17">
        <v>555</v>
      </c>
      <c r="C130" t="s">
        <v>4255</v>
      </c>
      <c r="D130" t="str">
        <f t="shared" si="1"/>
        <v>555 TL</v>
      </c>
      <c r="E130" t="s">
        <v>4632</v>
      </c>
    </row>
    <row r="131" spans="1:5" x14ac:dyDescent="0.25">
      <c r="A131" s="1" t="s">
        <v>2886</v>
      </c>
      <c r="B131" s="17">
        <v>600</v>
      </c>
      <c r="C131" t="s">
        <v>4255</v>
      </c>
      <c r="D131" t="str">
        <f t="shared" ref="D131:D194" si="2">CONCATENATE(B131," ",C131)</f>
        <v>600 TL</v>
      </c>
      <c r="E131" t="s">
        <v>4632</v>
      </c>
    </row>
    <row r="132" spans="1:5" x14ac:dyDescent="0.25">
      <c r="A132" s="1" t="s">
        <v>2683</v>
      </c>
      <c r="B132" s="17">
        <v>780</v>
      </c>
      <c r="C132" t="s">
        <v>4255</v>
      </c>
      <c r="D132" t="str">
        <f t="shared" si="2"/>
        <v>780 TL</v>
      </c>
      <c r="E132" t="s">
        <v>4632</v>
      </c>
    </row>
    <row r="133" spans="1:5" x14ac:dyDescent="0.25">
      <c r="A133" s="1" t="s">
        <v>2605</v>
      </c>
      <c r="B133" s="17">
        <v>700</v>
      </c>
      <c r="C133" t="s">
        <v>4255</v>
      </c>
      <c r="D133" t="str">
        <f t="shared" si="2"/>
        <v>700 TL</v>
      </c>
      <c r="E133" t="s">
        <v>4632</v>
      </c>
    </row>
    <row r="134" spans="1:5" x14ac:dyDescent="0.25">
      <c r="A134" s="1" t="s">
        <v>2887</v>
      </c>
      <c r="B134" s="17">
        <v>850.5</v>
      </c>
      <c r="C134" t="s">
        <v>4255</v>
      </c>
      <c r="D134" t="str">
        <f t="shared" si="2"/>
        <v>850.5 TL</v>
      </c>
      <c r="E134" t="s">
        <v>4632</v>
      </c>
    </row>
    <row r="135" spans="1:5" x14ac:dyDescent="0.25">
      <c r="A135" s="1" t="s">
        <v>4047</v>
      </c>
      <c r="B135" s="17">
        <v>125.81</v>
      </c>
      <c r="C135" t="s">
        <v>4267</v>
      </c>
      <c r="D135" t="str">
        <f t="shared" si="2"/>
        <v>125.81 EURO</v>
      </c>
      <c r="E135" t="s">
        <v>4637</v>
      </c>
    </row>
    <row r="136" spans="1:5" x14ac:dyDescent="0.25">
      <c r="A136" s="1" t="s">
        <v>2606</v>
      </c>
      <c r="B136" s="17">
        <v>600</v>
      </c>
      <c r="C136" t="s">
        <v>4255</v>
      </c>
      <c r="D136" t="str">
        <f t="shared" si="2"/>
        <v>600 TL</v>
      </c>
      <c r="E136" t="s">
        <v>4632</v>
      </c>
    </row>
    <row r="137" spans="1:5" x14ac:dyDescent="0.25">
      <c r="A137" s="1" t="s">
        <v>1731</v>
      </c>
      <c r="B137" s="17">
        <v>725</v>
      </c>
      <c r="C137" t="s">
        <v>4255</v>
      </c>
      <c r="D137" t="str">
        <f t="shared" si="2"/>
        <v>725 TL</v>
      </c>
      <c r="E137" t="s">
        <v>4632</v>
      </c>
    </row>
    <row r="138" spans="1:5" x14ac:dyDescent="0.25">
      <c r="A138" s="1" t="s">
        <v>2888</v>
      </c>
      <c r="B138" s="17">
        <v>755</v>
      </c>
      <c r="C138" t="s">
        <v>4255</v>
      </c>
      <c r="D138" t="str">
        <f t="shared" si="2"/>
        <v>755 TL</v>
      </c>
      <c r="E138" t="s">
        <v>4632</v>
      </c>
    </row>
    <row r="139" spans="1:5" x14ac:dyDescent="0.25">
      <c r="A139" s="1" t="s">
        <v>1732</v>
      </c>
      <c r="B139" s="17">
        <v>63.6</v>
      </c>
      <c r="C139" t="s">
        <v>4267</v>
      </c>
      <c r="D139" t="str">
        <f t="shared" si="2"/>
        <v>63.6 EURO</v>
      </c>
      <c r="E139" t="s">
        <v>4636</v>
      </c>
    </row>
    <row r="140" spans="1:5" x14ac:dyDescent="0.25">
      <c r="A140" s="1" t="s">
        <v>2607</v>
      </c>
      <c r="B140" s="17">
        <v>78.66</v>
      </c>
      <c r="C140" t="s">
        <v>4267</v>
      </c>
      <c r="D140" t="str">
        <f t="shared" si="2"/>
        <v>78.66 EURO</v>
      </c>
      <c r="E140" t="s">
        <v>4636</v>
      </c>
    </row>
    <row r="141" spans="1:5" x14ac:dyDescent="0.25">
      <c r="A141" s="1" t="s">
        <v>2684</v>
      </c>
      <c r="B141" s="17">
        <v>66.959999999999994</v>
      </c>
      <c r="C141" t="s">
        <v>4267</v>
      </c>
      <c r="D141" t="str">
        <f t="shared" si="2"/>
        <v>66.96 EURO</v>
      </c>
      <c r="E141" t="s">
        <v>4636</v>
      </c>
    </row>
    <row r="142" spans="1:5" x14ac:dyDescent="0.25">
      <c r="A142" s="1" t="s">
        <v>926</v>
      </c>
      <c r="B142" s="17">
        <v>725</v>
      </c>
      <c r="C142" t="s">
        <v>4255</v>
      </c>
      <c r="D142" t="str">
        <f t="shared" si="2"/>
        <v>725 TL</v>
      </c>
      <c r="E142" t="s">
        <v>4632</v>
      </c>
    </row>
    <row r="143" spans="1:5" x14ac:dyDescent="0.25">
      <c r="A143" s="1" t="s">
        <v>2449</v>
      </c>
      <c r="B143" s="17">
        <v>75.45</v>
      </c>
      <c r="C143" t="s">
        <v>4267</v>
      </c>
      <c r="D143" t="str">
        <f t="shared" si="2"/>
        <v>75.45 EURO</v>
      </c>
      <c r="E143" t="s">
        <v>4637</v>
      </c>
    </row>
    <row r="144" spans="1:5" x14ac:dyDescent="0.25">
      <c r="A144" s="1" t="s">
        <v>2889</v>
      </c>
      <c r="B144" s="17">
        <v>85.6</v>
      </c>
      <c r="C144" t="s">
        <v>4267</v>
      </c>
      <c r="D144" t="str">
        <f t="shared" si="2"/>
        <v>85.6 EURO</v>
      </c>
      <c r="E144" t="s">
        <v>4637</v>
      </c>
    </row>
    <row r="145" spans="1:5" x14ac:dyDescent="0.25">
      <c r="A145" s="1" t="s">
        <v>1733</v>
      </c>
      <c r="B145" s="17">
        <v>55.3</v>
      </c>
      <c r="C145" t="s">
        <v>4267</v>
      </c>
      <c r="D145" t="str">
        <f t="shared" si="2"/>
        <v>55.3 EURO</v>
      </c>
      <c r="E145" t="s">
        <v>4637</v>
      </c>
    </row>
    <row r="146" spans="1:5" x14ac:dyDescent="0.25">
      <c r="A146" s="1" t="s">
        <v>2793</v>
      </c>
      <c r="B146" s="17">
        <v>725.65</v>
      </c>
      <c r="C146" t="s">
        <v>4255</v>
      </c>
      <c r="D146" t="str">
        <f t="shared" si="2"/>
        <v>725.65 TL</v>
      </c>
      <c r="E146" t="s">
        <v>4632</v>
      </c>
    </row>
    <row r="147" spans="1:5" x14ac:dyDescent="0.25">
      <c r="A147" s="1" t="s">
        <v>2890</v>
      </c>
      <c r="B147" s="17">
        <v>962.95182560000001</v>
      </c>
      <c r="C147" t="s">
        <v>4255</v>
      </c>
      <c r="D147" t="str">
        <f t="shared" si="2"/>
        <v>962.9518256 TL</v>
      </c>
      <c r="E147" t="s">
        <v>4632</v>
      </c>
    </row>
    <row r="148" spans="1:5" x14ac:dyDescent="0.25">
      <c r="A148" s="1" t="s">
        <v>927</v>
      </c>
      <c r="B148" s="17">
        <v>550</v>
      </c>
      <c r="C148" t="s">
        <v>4255</v>
      </c>
      <c r="D148" t="str">
        <f t="shared" si="2"/>
        <v>550 TL</v>
      </c>
      <c r="E148" t="s">
        <v>4632</v>
      </c>
    </row>
    <row r="149" spans="1:5" x14ac:dyDescent="0.25">
      <c r="A149" s="1" t="s">
        <v>1734</v>
      </c>
      <c r="B149" s="17">
        <v>74.53</v>
      </c>
      <c r="C149" t="s">
        <v>4267</v>
      </c>
      <c r="D149" t="str">
        <f t="shared" si="2"/>
        <v>74.53 EURO</v>
      </c>
      <c r="E149" t="s">
        <v>4637</v>
      </c>
    </row>
    <row r="150" spans="1:5" x14ac:dyDescent="0.25">
      <c r="A150" s="1" t="s">
        <v>1735</v>
      </c>
      <c r="B150" s="17">
        <v>847.8</v>
      </c>
      <c r="C150" t="s">
        <v>4255</v>
      </c>
      <c r="D150" t="str">
        <f t="shared" si="2"/>
        <v>847.8 TL</v>
      </c>
      <c r="E150" t="s">
        <v>4632</v>
      </c>
    </row>
    <row r="151" spans="1:5" x14ac:dyDescent="0.25">
      <c r="A151" s="1" t="s">
        <v>2891</v>
      </c>
      <c r="B151" s="17">
        <v>98.92</v>
      </c>
      <c r="C151" t="s">
        <v>4255</v>
      </c>
      <c r="D151" t="str">
        <f t="shared" si="2"/>
        <v>98.92 TL</v>
      </c>
      <c r="E151" t="s">
        <v>4632</v>
      </c>
    </row>
    <row r="152" spans="1:5" x14ac:dyDescent="0.25">
      <c r="A152" s="1" t="s">
        <v>2685</v>
      </c>
      <c r="B152" s="17">
        <v>688.95</v>
      </c>
      <c r="C152" t="s">
        <v>4255</v>
      </c>
      <c r="D152" t="str">
        <f t="shared" si="2"/>
        <v>688.95 TL</v>
      </c>
      <c r="E152" t="s">
        <v>4632</v>
      </c>
    </row>
    <row r="153" spans="1:5" x14ac:dyDescent="0.25">
      <c r="A153" s="1" t="s">
        <v>928</v>
      </c>
      <c r="B153" s="17">
        <v>876.47</v>
      </c>
      <c r="C153" t="s">
        <v>4255</v>
      </c>
      <c r="D153" t="str">
        <f t="shared" si="2"/>
        <v>876.47 TL</v>
      </c>
      <c r="E153" t="s">
        <v>4632</v>
      </c>
    </row>
    <row r="154" spans="1:5" x14ac:dyDescent="0.25">
      <c r="A154" s="1" t="s">
        <v>2686</v>
      </c>
      <c r="B154" s="17">
        <v>1062.4779446699999</v>
      </c>
      <c r="C154" t="s">
        <v>4255</v>
      </c>
      <c r="D154" t="str">
        <f t="shared" si="2"/>
        <v>1062.47794467 TL</v>
      </c>
      <c r="E154" t="s">
        <v>4632</v>
      </c>
    </row>
    <row r="155" spans="1:5" x14ac:dyDescent="0.25">
      <c r="A155" s="1" t="s">
        <v>4048</v>
      </c>
      <c r="B155" s="17">
        <v>1433.1550113700002</v>
      </c>
      <c r="C155" t="s">
        <v>4255</v>
      </c>
      <c r="D155" t="str">
        <f t="shared" si="2"/>
        <v>1433.15501137 TL</v>
      </c>
      <c r="E155" t="s">
        <v>4632</v>
      </c>
    </row>
    <row r="156" spans="1:5" x14ac:dyDescent="0.25">
      <c r="A156" s="1" t="s">
        <v>2892</v>
      </c>
      <c r="B156" s="17">
        <v>1625.757415</v>
      </c>
      <c r="C156" t="s">
        <v>4255</v>
      </c>
      <c r="D156" t="str">
        <f t="shared" si="2"/>
        <v>1625.757415 TL</v>
      </c>
      <c r="E156" t="s">
        <v>4632</v>
      </c>
    </row>
    <row r="157" spans="1:5" x14ac:dyDescent="0.25">
      <c r="A157" s="1" t="s">
        <v>2608</v>
      </c>
      <c r="B157" s="17">
        <v>1801.4115636700001</v>
      </c>
      <c r="C157" t="s">
        <v>4255</v>
      </c>
      <c r="D157" t="str">
        <f t="shared" si="2"/>
        <v>1801.41156367 TL</v>
      </c>
      <c r="E157" t="s">
        <v>4632</v>
      </c>
    </row>
    <row r="158" spans="1:5" x14ac:dyDescent="0.25">
      <c r="A158" s="1" t="s">
        <v>2687</v>
      </c>
      <c r="B158" s="17">
        <v>847.73290312999995</v>
      </c>
      <c r="C158" t="s">
        <v>4255</v>
      </c>
      <c r="D158" t="str">
        <f t="shared" si="2"/>
        <v>847.73290313 TL</v>
      </c>
      <c r="E158" t="s">
        <v>4632</v>
      </c>
    </row>
    <row r="159" spans="1:5" x14ac:dyDescent="0.25">
      <c r="A159" s="1" t="s">
        <v>2688</v>
      </c>
      <c r="B159" s="17">
        <v>1029.3441968699999</v>
      </c>
      <c r="C159" t="s">
        <v>4255</v>
      </c>
      <c r="D159" t="str">
        <f t="shared" si="2"/>
        <v>1029.34419687 TL</v>
      </c>
      <c r="E159" t="s">
        <v>4632</v>
      </c>
    </row>
    <row r="160" spans="1:5" x14ac:dyDescent="0.25">
      <c r="A160" s="1" t="s">
        <v>929</v>
      </c>
      <c r="B160" s="17">
        <v>690.87573996000003</v>
      </c>
      <c r="C160" t="s">
        <v>4255</v>
      </c>
      <c r="D160" t="str">
        <f t="shared" si="2"/>
        <v>690.87573996 TL</v>
      </c>
      <c r="E160" t="s">
        <v>4632</v>
      </c>
    </row>
    <row r="161" spans="1:5" x14ac:dyDescent="0.25">
      <c r="A161" s="1" t="s">
        <v>2689</v>
      </c>
      <c r="B161" s="17">
        <v>876.95487891000005</v>
      </c>
      <c r="C161" t="s">
        <v>4255</v>
      </c>
      <c r="D161" t="str">
        <f t="shared" si="2"/>
        <v>876.95487891 TL</v>
      </c>
      <c r="E161" t="s">
        <v>4632</v>
      </c>
    </row>
    <row r="162" spans="1:5" x14ac:dyDescent="0.25">
      <c r="A162" s="1" t="s">
        <v>2893</v>
      </c>
      <c r="B162" s="17">
        <v>1062.4699666700001</v>
      </c>
      <c r="C162" t="s">
        <v>4255</v>
      </c>
      <c r="D162" t="str">
        <f t="shared" si="2"/>
        <v>1062.46996667 TL</v>
      </c>
      <c r="E162" t="s">
        <v>4632</v>
      </c>
    </row>
    <row r="163" spans="1:5" x14ac:dyDescent="0.25">
      <c r="A163" s="1" t="s">
        <v>1736</v>
      </c>
      <c r="B163" s="17">
        <v>1432.07056635</v>
      </c>
      <c r="C163" t="s">
        <v>4255</v>
      </c>
      <c r="D163" t="str">
        <f t="shared" si="2"/>
        <v>1432.07056635 TL</v>
      </c>
      <c r="E163" t="s">
        <v>4632</v>
      </c>
    </row>
    <row r="164" spans="1:5" x14ac:dyDescent="0.25">
      <c r="A164" s="1" t="s">
        <v>2794</v>
      </c>
      <c r="B164" s="17">
        <v>1626.54650219</v>
      </c>
      <c r="C164" t="s">
        <v>4255</v>
      </c>
      <c r="D164" t="str">
        <f t="shared" si="2"/>
        <v>1626.54650219 TL</v>
      </c>
      <c r="E164" t="s">
        <v>4632</v>
      </c>
    </row>
    <row r="165" spans="1:5" x14ac:dyDescent="0.25">
      <c r="A165" s="1" t="s">
        <v>2450</v>
      </c>
      <c r="B165" s="17">
        <v>54.02</v>
      </c>
      <c r="C165" t="s">
        <v>4267</v>
      </c>
      <c r="D165" t="str">
        <f t="shared" si="2"/>
        <v>54.02 EURO</v>
      </c>
      <c r="E165" t="s">
        <v>4639</v>
      </c>
    </row>
    <row r="166" spans="1:5" x14ac:dyDescent="0.25">
      <c r="A166" s="1" t="s">
        <v>930</v>
      </c>
      <c r="B166" s="17">
        <v>1078.3499999999999</v>
      </c>
      <c r="C166" t="s">
        <v>4255</v>
      </c>
      <c r="D166" t="str">
        <f t="shared" si="2"/>
        <v>1078.35 TL</v>
      </c>
      <c r="E166" t="s">
        <v>4632</v>
      </c>
    </row>
    <row r="167" spans="1:5" x14ac:dyDescent="0.25">
      <c r="A167" s="1" t="s">
        <v>2943</v>
      </c>
      <c r="B167" s="17">
        <v>715.58199999999999</v>
      </c>
      <c r="C167" t="s">
        <v>4255</v>
      </c>
      <c r="D167" t="str">
        <f t="shared" si="2"/>
        <v>715.582 TL</v>
      </c>
      <c r="E167" t="s">
        <v>4632</v>
      </c>
    </row>
    <row r="168" spans="1:5" x14ac:dyDescent="0.25">
      <c r="A168" s="1" t="s">
        <v>4049</v>
      </c>
      <c r="B168" s="17">
        <v>62.950740548001001</v>
      </c>
      <c r="C168" t="s">
        <v>4267</v>
      </c>
      <c r="D168" t="str">
        <f t="shared" si="2"/>
        <v>62.950740548001 EURO</v>
      </c>
      <c r="E168" t="s">
        <v>4636</v>
      </c>
    </row>
    <row r="169" spans="1:5" x14ac:dyDescent="0.25">
      <c r="A169" s="1" t="s">
        <v>4050</v>
      </c>
      <c r="B169" s="17">
        <v>725</v>
      </c>
      <c r="C169" t="s">
        <v>4255</v>
      </c>
      <c r="D169" t="str">
        <f t="shared" si="2"/>
        <v>725 TL</v>
      </c>
      <c r="E169" t="s">
        <v>4632</v>
      </c>
    </row>
    <row r="170" spans="1:5" x14ac:dyDescent="0.25">
      <c r="A170" s="1" t="s">
        <v>931</v>
      </c>
      <c r="B170" s="17">
        <v>725</v>
      </c>
      <c r="C170" t="s">
        <v>4255</v>
      </c>
      <c r="D170" t="str">
        <f t="shared" si="2"/>
        <v>725 TL</v>
      </c>
      <c r="E170" t="s">
        <v>4632</v>
      </c>
    </row>
    <row r="171" spans="1:5" x14ac:dyDescent="0.25">
      <c r="A171" s="1" t="s">
        <v>2690</v>
      </c>
      <c r="B171" s="17">
        <v>786.69780000000003</v>
      </c>
      <c r="C171" t="s">
        <v>4255</v>
      </c>
      <c r="D171" t="str">
        <f t="shared" si="2"/>
        <v>786.6978 TL</v>
      </c>
      <c r="E171" t="s">
        <v>4632</v>
      </c>
    </row>
    <row r="172" spans="1:5" x14ac:dyDescent="0.25">
      <c r="A172" s="1" t="s">
        <v>932</v>
      </c>
      <c r="B172" s="17">
        <v>980</v>
      </c>
      <c r="C172" t="s">
        <v>4255</v>
      </c>
      <c r="D172" t="str">
        <f t="shared" si="2"/>
        <v>980 TL</v>
      </c>
      <c r="E172" t="s">
        <v>4632</v>
      </c>
    </row>
    <row r="173" spans="1:5" x14ac:dyDescent="0.25">
      <c r="A173" s="1" t="s">
        <v>4051</v>
      </c>
      <c r="B173" s="17">
        <v>108.67710769013676</v>
      </c>
      <c r="C173" t="s">
        <v>4267</v>
      </c>
      <c r="D173" t="str">
        <f t="shared" si="2"/>
        <v>108.677107690137 EURO</v>
      </c>
      <c r="E173" t="s">
        <v>4637</v>
      </c>
    </row>
    <row r="174" spans="1:5" x14ac:dyDescent="0.25">
      <c r="A174" s="1" t="s">
        <v>2894</v>
      </c>
      <c r="B174" s="17">
        <v>780</v>
      </c>
      <c r="C174" t="s">
        <v>4255</v>
      </c>
      <c r="D174" t="str">
        <f t="shared" si="2"/>
        <v>780 TL</v>
      </c>
      <c r="E174" t="s">
        <v>4632</v>
      </c>
    </row>
    <row r="175" spans="1:5" x14ac:dyDescent="0.25">
      <c r="A175" s="1" t="s">
        <v>933</v>
      </c>
      <c r="B175" s="17">
        <v>700</v>
      </c>
      <c r="C175" t="s">
        <v>4255</v>
      </c>
      <c r="D175" t="str">
        <f t="shared" si="2"/>
        <v>700 TL</v>
      </c>
      <c r="E175" t="s">
        <v>4632</v>
      </c>
    </row>
    <row r="176" spans="1:5" x14ac:dyDescent="0.25">
      <c r="A176" s="1" t="s">
        <v>2944</v>
      </c>
      <c r="B176" s="17">
        <v>973</v>
      </c>
      <c r="C176" t="s">
        <v>4255</v>
      </c>
      <c r="D176" t="str">
        <f t="shared" si="2"/>
        <v>973 TL</v>
      </c>
      <c r="E176" t="s">
        <v>4632</v>
      </c>
    </row>
    <row r="177" spans="1:5" x14ac:dyDescent="0.25">
      <c r="A177" s="1" t="s">
        <v>2895</v>
      </c>
      <c r="B177" s="17">
        <v>625</v>
      </c>
      <c r="C177" t="s">
        <v>4255</v>
      </c>
      <c r="D177" t="str">
        <f t="shared" si="2"/>
        <v>625 TL</v>
      </c>
      <c r="E177" t="s">
        <v>4632</v>
      </c>
    </row>
    <row r="178" spans="1:5" x14ac:dyDescent="0.25">
      <c r="A178" s="1" t="s">
        <v>2795</v>
      </c>
      <c r="B178" s="17">
        <v>333</v>
      </c>
      <c r="C178" t="s">
        <v>4255</v>
      </c>
      <c r="D178" t="str">
        <f t="shared" si="2"/>
        <v>333 TL</v>
      </c>
      <c r="E178" t="s">
        <v>4632</v>
      </c>
    </row>
    <row r="179" spans="1:5" x14ac:dyDescent="0.25">
      <c r="A179" s="1" t="s">
        <v>2945</v>
      </c>
      <c r="B179" s="17">
        <v>725</v>
      </c>
      <c r="C179" t="s">
        <v>4255</v>
      </c>
      <c r="D179" t="str">
        <f t="shared" si="2"/>
        <v>725 TL</v>
      </c>
      <c r="E179" t="s">
        <v>4632</v>
      </c>
    </row>
    <row r="180" spans="1:5" x14ac:dyDescent="0.25">
      <c r="A180" s="1" t="s">
        <v>2796</v>
      </c>
      <c r="B180" s="17">
        <v>625</v>
      </c>
      <c r="C180" t="s">
        <v>4255</v>
      </c>
      <c r="D180" t="str">
        <f t="shared" si="2"/>
        <v>625 TL</v>
      </c>
      <c r="E180" t="s">
        <v>4632</v>
      </c>
    </row>
    <row r="181" spans="1:5" x14ac:dyDescent="0.25">
      <c r="A181" s="1" t="s">
        <v>2609</v>
      </c>
      <c r="B181" s="17">
        <v>300</v>
      </c>
      <c r="C181" t="s">
        <v>4255</v>
      </c>
      <c r="D181" t="str">
        <f t="shared" si="2"/>
        <v>300 TL</v>
      </c>
      <c r="E181" t="s">
        <v>4632</v>
      </c>
    </row>
    <row r="182" spans="1:5" x14ac:dyDescent="0.25">
      <c r="A182" s="1" t="s">
        <v>2610</v>
      </c>
      <c r="B182" s="17">
        <v>660</v>
      </c>
      <c r="C182" t="s">
        <v>4255</v>
      </c>
      <c r="D182" t="str">
        <f t="shared" si="2"/>
        <v>660 TL</v>
      </c>
      <c r="E182" t="s">
        <v>4632</v>
      </c>
    </row>
    <row r="183" spans="1:5" x14ac:dyDescent="0.25">
      <c r="A183" s="1" t="s">
        <v>934</v>
      </c>
      <c r="B183" s="17">
        <v>555</v>
      </c>
      <c r="C183" t="s">
        <v>4255</v>
      </c>
      <c r="D183" t="str">
        <f t="shared" si="2"/>
        <v>555 TL</v>
      </c>
      <c r="E183" t="s">
        <v>4632</v>
      </c>
    </row>
    <row r="184" spans="1:5" x14ac:dyDescent="0.25">
      <c r="A184" s="1" t="s">
        <v>2691</v>
      </c>
      <c r="B184" s="17">
        <v>600</v>
      </c>
      <c r="C184" t="s">
        <v>4255</v>
      </c>
      <c r="D184" t="str">
        <f t="shared" si="2"/>
        <v>600 TL</v>
      </c>
      <c r="E184" t="s">
        <v>4632</v>
      </c>
    </row>
    <row r="185" spans="1:5" x14ac:dyDescent="0.25">
      <c r="A185" s="1" t="s">
        <v>2797</v>
      </c>
      <c r="B185" s="17">
        <v>600</v>
      </c>
      <c r="C185" t="s">
        <v>4255</v>
      </c>
      <c r="D185" t="str">
        <f t="shared" si="2"/>
        <v>600 TL</v>
      </c>
      <c r="E185" t="s">
        <v>4632</v>
      </c>
    </row>
    <row r="186" spans="1:5" x14ac:dyDescent="0.25">
      <c r="A186" s="1" t="s">
        <v>2692</v>
      </c>
      <c r="B186" s="17">
        <v>725</v>
      </c>
      <c r="C186" t="s">
        <v>4255</v>
      </c>
      <c r="D186" t="str">
        <f t="shared" si="2"/>
        <v>725 TL</v>
      </c>
      <c r="E186" t="s">
        <v>4632</v>
      </c>
    </row>
    <row r="187" spans="1:5" x14ac:dyDescent="0.25">
      <c r="A187" s="1" t="s">
        <v>2798</v>
      </c>
      <c r="B187" s="17">
        <v>750</v>
      </c>
      <c r="C187" t="s">
        <v>4255</v>
      </c>
      <c r="D187" t="str">
        <f t="shared" si="2"/>
        <v>750 TL</v>
      </c>
      <c r="E187" t="s">
        <v>4632</v>
      </c>
    </row>
    <row r="188" spans="1:5" x14ac:dyDescent="0.25">
      <c r="A188" s="1" t="s">
        <v>2946</v>
      </c>
      <c r="B188" s="17">
        <v>780</v>
      </c>
      <c r="C188" t="s">
        <v>4255</v>
      </c>
      <c r="D188" t="str">
        <f t="shared" si="2"/>
        <v>780 TL</v>
      </c>
      <c r="E188" t="s">
        <v>4632</v>
      </c>
    </row>
    <row r="189" spans="1:5" x14ac:dyDescent="0.25">
      <c r="A189" s="1" t="s">
        <v>2611</v>
      </c>
      <c r="B189" s="17">
        <v>755</v>
      </c>
      <c r="C189" t="s">
        <v>4255</v>
      </c>
      <c r="D189" t="str">
        <f t="shared" si="2"/>
        <v>755 TL</v>
      </c>
      <c r="E189" t="s">
        <v>4632</v>
      </c>
    </row>
    <row r="190" spans="1:5" x14ac:dyDescent="0.25">
      <c r="A190" s="1" t="s">
        <v>2896</v>
      </c>
      <c r="B190" s="17">
        <v>600</v>
      </c>
      <c r="C190" t="s">
        <v>4255</v>
      </c>
      <c r="D190" t="str">
        <f t="shared" si="2"/>
        <v>600 TL</v>
      </c>
      <c r="E190" t="s">
        <v>4632</v>
      </c>
    </row>
    <row r="191" spans="1:5" x14ac:dyDescent="0.25">
      <c r="A191" s="1" t="s">
        <v>2799</v>
      </c>
      <c r="B191" s="17">
        <v>800</v>
      </c>
      <c r="C191" t="s">
        <v>4255</v>
      </c>
      <c r="D191" t="str">
        <f t="shared" si="2"/>
        <v>800 TL</v>
      </c>
      <c r="E191" t="s">
        <v>4632</v>
      </c>
    </row>
    <row r="192" spans="1:5" x14ac:dyDescent="0.25">
      <c r="A192" s="1" t="s">
        <v>2947</v>
      </c>
      <c r="B192" s="17">
        <v>725</v>
      </c>
      <c r="C192" t="s">
        <v>4255</v>
      </c>
      <c r="D192" t="str">
        <f t="shared" si="2"/>
        <v>725 TL</v>
      </c>
      <c r="E192" t="s">
        <v>4632</v>
      </c>
    </row>
    <row r="193" spans="1:5" x14ac:dyDescent="0.25">
      <c r="A193" s="1" t="s">
        <v>2800</v>
      </c>
      <c r="B193" s="17">
        <v>680</v>
      </c>
      <c r="C193" t="s">
        <v>4255</v>
      </c>
      <c r="D193" t="str">
        <f t="shared" si="2"/>
        <v>680 TL</v>
      </c>
      <c r="E193" t="s">
        <v>4632</v>
      </c>
    </row>
    <row r="194" spans="1:5" x14ac:dyDescent="0.25">
      <c r="A194" s="1" t="s">
        <v>2948</v>
      </c>
      <c r="B194" s="17">
        <v>780</v>
      </c>
      <c r="C194" t="s">
        <v>4255</v>
      </c>
      <c r="D194" t="str">
        <f t="shared" si="2"/>
        <v>780 TL</v>
      </c>
      <c r="E194" t="s">
        <v>4632</v>
      </c>
    </row>
    <row r="195" spans="1:5" x14ac:dyDescent="0.25">
      <c r="A195" s="1" t="s">
        <v>2451</v>
      </c>
      <c r="B195" s="17">
        <v>850</v>
      </c>
      <c r="C195" t="s">
        <v>4255</v>
      </c>
      <c r="D195" t="str">
        <f t="shared" ref="D195:D258" si="3">CONCATENATE(B195," ",C195)</f>
        <v>850 TL</v>
      </c>
      <c r="E195" t="s">
        <v>4632</v>
      </c>
    </row>
    <row r="196" spans="1:5" x14ac:dyDescent="0.25">
      <c r="A196" s="1" t="s">
        <v>935</v>
      </c>
      <c r="B196" s="17">
        <v>710</v>
      </c>
      <c r="C196" t="s">
        <v>4255</v>
      </c>
      <c r="D196" t="str">
        <f t="shared" si="3"/>
        <v>710 TL</v>
      </c>
      <c r="E196" t="s">
        <v>4632</v>
      </c>
    </row>
    <row r="197" spans="1:5" x14ac:dyDescent="0.25">
      <c r="A197" s="1" t="s">
        <v>2452</v>
      </c>
      <c r="B197" s="17">
        <v>750</v>
      </c>
      <c r="C197" t="s">
        <v>4255</v>
      </c>
      <c r="D197" t="str">
        <f t="shared" si="3"/>
        <v>750 TL</v>
      </c>
      <c r="E197" t="s">
        <v>4632</v>
      </c>
    </row>
    <row r="198" spans="1:5" x14ac:dyDescent="0.25">
      <c r="A198" s="1" t="s">
        <v>2897</v>
      </c>
      <c r="B198" s="17">
        <v>787.5</v>
      </c>
      <c r="C198" t="s">
        <v>4255</v>
      </c>
      <c r="D198" t="str">
        <f t="shared" si="3"/>
        <v>787.5 TL</v>
      </c>
      <c r="E198" t="s">
        <v>4632</v>
      </c>
    </row>
    <row r="199" spans="1:5" x14ac:dyDescent="0.25">
      <c r="A199" s="1" t="s">
        <v>2453</v>
      </c>
      <c r="B199" s="17">
        <v>833.71427379999989</v>
      </c>
      <c r="C199" t="s">
        <v>4255</v>
      </c>
      <c r="D199" t="str">
        <f t="shared" si="3"/>
        <v>833.7142738 TL</v>
      </c>
      <c r="E199" t="s">
        <v>4632</v>
      </c>
    </row>
    <row r="200" spans="1:5" x14ac:dyDescent="0.25">
      <c r="A200" s="1" t="s">
        <v>4052</v>
      </c>
      <c r="B200" s="17">
        <v>780</v>
      </c>
      <c r="C200" t="s">
        <v>4255</v>
      </c>
      <c r="D200" t="str">
        <f t="shared" si="3"/>
        <v>780 TL</v>
      </c>
      <c r="E200" t="s">
        <v>4632</v>
      </c>
    </row>
    <row r="201" spans="1:5" x14ac:dyDescent="0.25">
      <c r="A201" s="1" t="s">
        <v>2898</v>
      </c>
      <c r="B201" s="17">
        <v>780</v>
      </c>
      <c r="C201" t="s">
        <v>4255</v>
      </c>
      <c r="D201" t="str">
        <f t="shared" si="3"/>
        <v>780 TL</v>
      </c>
      <c r="E201" t="s">
        <v>4632</v>
      </c>
    </row>
    <row r="202" spans="1:5" x14ac:dyDescent="0.25">
      <c r="A202" s="1" t="s">
        <v>2949</v>
      </c>
      <c r="B202" s="17">
        <v>725</v>
      </c>
      <c r="C202" t="s">
        <v>4255</v>
      </c>
      <c r="D202" t="str">
        <f t="shared" si="3"/>
        <v>725 TL</v>
      </c>
      <c r="E202" t="s">
        <v>4632</v>
      </c>
    </row>
    <row r="203" spans="1:5" x14ac:dyDescent="0.25">
      <c r="A203" s="1" t="s">
        <v>2612</v>
      </c>
      <c r="B203" s="17">
        <v>64.589924822844779</v>
      </c>
      <c r="C203" t="s">
        <v>4267</v>
      </c>
      <c r="D203" t="str">
        <f t="shared" si="3"/>
        <v>64.5899248228448 EURO</v>
      </c>
      <c r="E203" t="s">
        <v>4636</v>
      </c>
    </row>
    <row r="204" spans="1:5" x14ac:dyDescent="0.25">
      <c r="A204" s="1" t="s">
        <v>2613</v>
      </c>
      <c r="B204" s="17">
        <v>700</v>
      </c>
      <c r="C204" t="s">
        <v>4255</v>
      </c>
      <c r="D204" t="str">
        <f t="shared" si="3"/>
        <v>700 TL</v>
      </c>
      <c r="E204" t="s">
        <v>4632</v>
      </c>
    </row>
    <row r="205" spans="1:5" x14ac:dyDescent="0.25">
      <c r="A205" s="1" t="s">
        <v>2899</v>
      </c>
      <c r="B205" s="17">
        <v>93.969154430147384</v>
      </c>
      <c r="C205" t="s">
        <v>4267</v>
      </c>
      <c r="D205" t="str">
        <f t="shared" si="3"/>
        <v>93.9691544301474 EURO</v>
      </c>
      <c r="E205" t="s">
        <v>4636</v>
      </c>
    </row>
    <row r="206" spans="1:5" x14ac:dyDescent="0.25">
      <c r="A206" s="1" t="s">
        <v>2454</v>
      </c>
      <c r="B206" s="17">
        <v>108.23170951853979</v>
      </c>
      <c r="C206" t="s">
        <v>4267</v>
      </c>
      <c r="D206" t="str">
        <f t="shared" si="3"/>
        <v>108.23170951854 EURO</v>
      </c>
      <c r="E206" t="s">
        <v>4636</v>
      </c>
    </row>
    <row r="207" spans="1:5" x14ac:dyDescent="0.25">
      <c r="A207" s="1" t="s">
        <v>2693</v>
      </c>
      <c r="B207" s="17">
        <v>793.88679999999999</v>
      </c>
      <c r="C207" t="s">
        <v>4255</v>
      </c>
      <c r="D207" t="str">
        <f t="shared" si="3"/>
        <v>793.8868 TL</v>
      </c>
      <c r="E207" t="s">
        <v>4632</v>
      </c>
    </row>
    <row r="208" spans="1:5" x14ac:dyDescent="0.25">
      <c r="A208" s="1" t="s">
        <v>2950</v>
      </c>
      <c r="B208" s="17">
        <v>715</v>
      </c>
      <c r="C208" t="s">
        <v>4255</v>
      </c>
      <c r="D208" t="str">
        <f t="shared" si="3"/>
        <v>715 TL</v>
      </c>
      <c r="E208" t="s">
        <v>4632</v>
      </c>
    </row>
    <row r="209" spans="1:5" x14ac:dyDescent="0.25">
      <c r="A209" s="1" t="s">
        <v>936</v>
      </c>
      <c r="B209" s="17">
        <v>725</v>
      </c>
      <c r="C209" t="s">
        <v>4255</v>
      </c>
      <c r="D209" t="str">
        <f t="shared" si="3"/>
        <v>725 TL</v>
      </c>
      <c r="E209" t="s">
        <v>4632</v>
      </c>
    </row>
    <row r="210" spans="1:5" x14ac:dyDescent="0.25">
      <c r="A210" s="1" t="s">
        <v>2694</v>
      </c>
      <c r="B210" s="17">
        <v>650</v>
      </c>
      <c r="C210" t="s">
        <v>4255</v>
      </c>
      <c r="D210" t="str">
        <f t="shared" si="3"/>
        <v>650 TL</v>
      </c>
      <c r="E210" t="s">
        <v>4632</v>
      </c>
    </row>
    <row r="211" spans="1:5" x14ac:dyDescent="0.25">
      <c r="A211" s="1" t="s">
        <v>2614</v>
      </c>
      <c r="B211" s="17">
        <v>980</v>
      </c>
      <c r="C211" t="s">
        <v>4255</v>
      </c>
      <c r="D211" t="str">
        <f t="shared" si="3"/>
        <v>980 TL</v>
      </c>
      <c r="E211" t="s">
        <v>4632</v>
      </c>
    </row>
    <row r="212" spans="1:5" x14ac:dyDescent="0.25">
      <c r="A212" s="1" t="s">
        <v>2695</v>
      </c>
      <c r="B212" s="17">
        <v>630</v>
      </c>
      <c r="C212" t="s">
        <v>4255</v>
      </c>
      <c r="D212" t="str">
        <f t="shared" si="3"/>
        <v>630 TL</v>
      </c>
      <c r="E212" t="s">
        <v>4632</v>
      </c>
    </row>
    <row r="213" spans="1:5" x14ac:dyDescent="0.25">
      <c r="A213" s="1" t="s">
        <v>2696</v>
      </c>
      <c r="B213" s="17">
        <v>666</v>
      </c>
      <c r="C213" t="s">
        <v>4255</v>
      </c>
      <c r="D213" t="str">
        <f t="shared" si="3"/>
        <v>666 TL</v>
      </c>
      <c r="E213" t="s">
        <v>4632</v>
      </c>
    </row>
    <row r="214" spans="1:5" x14ac:dyDescent="0.25">
      <c r="A214" s="1" t="s">
        <v>4053</v>
      </c>
      <c r="B214" s="17">
        <v>725</v>
      </c>
      <c r="C214" t="s">
        <v>4255</v>
      </c>
      <c r="D214" t="str">
        <f t="shared" si="3"/>
        <v>725 TL</v>
      </c>
      <c r="E214" t="s">
        <v>4632</v>
      </c>
    </row>
    <row r="215" spans="1:5" x14ac:dyDescent="0.25">
      <c r="A215" s="1" t="s">
        <v>2615</v>
      </c>
      <c r="B215" s="17">
        <v>666</v>
      </c>
      <c r="C215" t="s">
        <v>4255</v>
      </c>
      <c r="D215" t="str">
        <f t="shared" si="3"/>
        <v>666 TL</v>
      </c>
      <c r="E215" t="s">
        <v>4632</v>
      </c>
    </row>
    <row r="216" spans="1:5" x14ac:dyDescent="0.25">
      <c r="A216" s="1" t="s">
        <v>2801</v>
      </c>
      <c r="B216" s="17">
        <v>600</v>
      </c>
      <c r="C216" t="s">
        <v>4255</v>
      </c>
      <c r="D216" t="str">
        <f t="shared" si="3"/>
        <v>600 TL</v>
      </c>
      <c r="E216" t="s">
        <v>4632</v>
      </c>
    </row>
    <row r="217" spans="1:5" x14ac:dyDescent="0.25">
      <c r="A217" s="1" t="s">
        <v>2455</v>
      </c>
      <c r="B217" s="17">
        <v>300</v>
      </c>
      <c r="C217" t="s">
        <v>4255</v>
      </c>
      <c r="D217" t="str">
        <f t="shared" si="3"/>
        <v>300 TL</v>
      </c>
      <c r="E217" t="s">
        <v>4632</v>
      </c>
    </row>
    <row r="218" spans="1:5" x14ac:dyDescent="0.25">
      <c r="A218" s="1" t="s">
        <v>4054</v>
      </c>
      <c r="B218" s="17">
        <v>700</v>
      </c>
      <c r="C218" t="s">
        <v>4255</v>
      </c>
      <c r="D218" t="str">
        <f t="shared" si="3"/>
        <v>700 TL</v>
      </c>
      <c r="E218" t="s">
        <v>4632</v>
      </c>
    </row>
    <row r="219" spans="1:5" x14ac:dyDescent="0.25">
      <c r="A219" s="1" t="s">
        <v>2616</v>
      </c>
      <c r="B219" s="17">
        <v>300</v>
      </c>
      <c r="C219" t="s">
        <v>4255</v>
      </c>
      <c r="D219" t="str">
        <f t="shared" si="3"/>
        <v>300 TL</v>
      </c>
      <c r="E219" t="s">
        <v>4632</v>
      </c>
    </row>
    <row r="220" spans="1:5" x14ac:dyDescent="0.25">
      <c r="A220" s="1" t="s">
        <v>2900</v>
      </c>
      <c r="B220" s="17">
        <v>545</v>
      </c>
      <c r="C220" t="s">
        <v>4255</v>
      </c>
      <c r="D220" t="str">
        <f t="shared" si="3"/>
        <v>545 TL</v>
      </c>
      <c r="E220" t="s">
        <v>4632</v>
      </c>
    </row>
    <row r="221" spans="1:5" x14ac:dyDescent="0.25">
      <c r="A221" s="1" t="s">
        <v>2456</v>
      </c>
      <c r="B221" s="17">
        <v>300</v>
      </c>
      <c r="C221" t="s">
        <v>4255</v>
      </c>
      <c r="D221" t="str">
        <f t="shared" si="3"/>
        <v>300 TL</v>
      </c>
      <c r="E221" t="s">
        <v>4632</v>
      </c>
    </row>
    <row r="222" spans="1:5" x14ac:dyDescent="0.25">
      <c r="A222" s="1" t="s">
        <v>2457</v>
      </c>
      <c r="B222" s="17">
        <v>66.56</v>
      </c>
      <c r="C222" t="s">
        <v>4267</v>
      </c>
      <c r="D222" t="str">
        <f t="shared" si="3"/>
        <v>66.56 EURO</v>
      </c>
      <c r="E222" t="s">
        <v>4637</v>
      </c>
    </row>
    <row r="223" spans="1:5" x14ac:dyDescent="0.25">
      <c r="A223" s="1" t="s">
        <v>2901</v>
      </c>
      <c r="B223" s="17">
        <v>600</v>
      </c>
      <c r="C223" t="s">
        <v>4255</v>
      </c>
      <c r="D223" t="str">
        <f t="shared" si="3"/>
        <v>600 TL</v>
      </c>
      <c r="E223" t="s">
        <v>4632</v>
      </c>
    </row>
    <row r="224" spans="1:5" x14ac:dyDescent="0.25">
      <c r="A224" s="1" t="s">
        <v>2458</v>
      </c>
      <c r="B224" s="17">
        <v>450</v>
      </c>
      <c r="C224" t="s">
        <v>4255</v>
      </c>
      <c r="D224" t="str">
        <f t="shared" si="3"/>
        <v>450 TL</v>
      </c>
      <c r="E224" t="s">
        <v>4632</v>
      </c>
    </row>
    <row r="225" spans="1:5" x14ac:dyDescent="0.25">
      <c r="A225" s="1" t="s">
        <v>937</v>
      </c>
      <c r="B225" s="17">
        <v>600</v>
      </c>
      <c r="C225" t="s">
        <v>4255</v>
      </c>
      <c r="D225" t="str">
        <f t="shared" si="3"/>
        <v>600 TL</v>
      </c>
      <c r="E225" t="s">
        <v>4632</v>
      </c>
    </row>
    <row r="226" spans="1:5" x14ac:dyDescent="0.25">
      <c r="A226" s="1" t="s">
        <v>2802</v>
      </c>
      <c r="B226" s="17">
        <v>641.09</v>
      </c>
      <c r="C226" t="s">
        <v>4255</v>
      </c>
      <c r="D226" t="str">
        <f t="shared" si="3"/>
        <v>641.09 TL</v>
      </c>
      <c r="E226" t="s">
        <v>4632</v>
      </c>
    </row>
    <row r="227" spans="1:5" x14ac:dyDescent="0.25">
      <c r="A227" s="1" t="s">
        <v>2951</v>
      </c>
      <c r="B227" s="17">
        <v>825</v>
      </c>
      <c r="C227" t="s">
        <v>4255</v>
      </c>
      <c r="D227" t="str">
        <f t="shared" si="3"/>
        <v>825 TL</v>
      </c>
      <c r="E227" t="s">
        <v>4632</v>
      </c>
    </row>
    <row r="228" spans="1:5" x14ac:dyDescent="0.25">
      <c r="A228" s="1" t="s">
        <v>2803</v>
      </c>
      <c r="B228" s="17">
        <v>560</v>
      </c>
      <c r="C228" t="s">
        <v>4255</v>
      </c>
      <c r="D228" t="str">
        <f t="shared" si="3"/>
        <v>560 TL</v>
      </c>
      <c r="E228" t="s">
        <v>4632</v>
      </c>
    </row>
    <row r="229" spans="1:5" x14ac:dyDescent="0.25">
      <c r="A229" s="1" t="s">
        <v>2952</v>
      </c>
      <c r="B229" s="17">
        <v>600</v>
      </c>
      <c r="C229" t="s">
        <v>4255</v>
      </c>
      <c r="D229" t="str">
        <f t="shared" si="3"/>
        <v>600 TL</v>
      </c>
      <c r="E229" t="s">
        <v>4632</v>
      </c>
    </row>
    <row r="230" spans="1:5" x14ac:dyDescent="0.25">
      <c r="A230" s="1" t="s">
        <v>2459</v>
      </c>
      <c r="B230" s="17">
        <v>700</v>
      </c>
      <c r="C230" t="s">
        <v>4255</v>
      </c>
      <c r="D230" t="str">
        <f t="shared" si="3"/>
        <v>700 TL</v>
      </c>
      <c r="E230" t="s">
        <v>4632</v>
      </c>
    </row>
    <row r="231" spans="1:5" x14ac:dyDescent="0.25">
      <c r="A231" s="1" t="s">
        <v>2953</v>
      </c>
      <c r="B231" s="17">
        <v>725</v>
      </c>
      <c r="C231" t="s">
        <v>4255</v>
      </c>
      <c r="D231" t="str">
        <f t="shared" si="3"/>
        <v>725 TL</v>
      </c>
      <c r="E231" t="s">
        <v>4632</v>
      </c>
    </row>
    <row r="232" spans="1:5" x14ac:dyDescent="0.25">
      <c r="A232" s="1" t="s">
        <v>2617</v>
      </c>
      <c r="B232" s="17">
        <v>725</v>
      </c>
      <c r="C232" t="s">
        <v>4255</v>
      </c>
      <c r="D232" t="str">
        <f t="shared" si="3"/>
        <v>725 TL</v>
      </c>
      <c r="E232" t="s">
        <v>4632</v>
      </c>
    </row>
    <row r="233" spans="1:5" x14ac:dyDescent="0.25">
      <c r="A233" s="1" t="s">
        <v>4055</v>
      </c>
      <c r="B233" s="17">
        <v>725</v>
      </c>
      <c r="C233" t="s">
        <v>4255</v>
      </c>
      <c r="D233" t="str">
        <f t="shared" si="3"/>
        <v>725 TL</v>
      </c>
      <c r="E233" t="s">
        <v>4632</v>
      </c>
    </row>
    <row r="234" spans="1:5" x14ac:dyDescent="0.25">
      <c r="A234" s="1" t="s">
        <v>2697</v>
      </c>
      <c r="B234" s="17">
        <v>725</v>
      </c>
      <c r="C234" t="s">
        <v>4255</v>
      </c>
      <c r="D234" t="str">
        <f t="shared" si="3"/>
        <v>725 TL</v>
      </c>
      <c r="E234" t="s">
        <v>4632</v>
      </c>
    </row>
    <row r="235" spans="1:5" x14ac:dyDescent="0.25">
      <c r="A235" s="1" t="s">
        <v>938</v>
      </c>
      <c r="B235" s="17">
        <v>725</v>
      </c>
      <c r="C235" t="s">
        <v>4255</v>
      </c>
      <c r="D235" t="str">
        <f t="shared" si="3"/>
        <v>725 TL</v>
      </c>
      <c r="E235" t="s">
        <v>4632</v>
      </c>
    </row>
    <row r="236" spans="1:5" x14ac:dyDescent="0.25">
      <c r="A236" s="1" t="s">
        <v>939</v>
      </c>
      <c r="B236" s="17">
        <v>725</v>
      </c>
      <c r="C236" t="s">
        <v>4255</v>
      </c>
      <c r="D236" t="str">
        <f t="shared" si="3"/>
        <v>725 TL</v>
      </c>
      <c r="E236" t="s">
        <v>4632</v>
      </c>
    </row>
    <row r="237" spans="1:5" x14ac:dyDescent="0.25">
      <c r="A237" s="1" t="s">
        <v>2698</v>
      </c>
      <c r="B237" s="17">
        <v>725</v>
      </c>
      <c r="C237" t="s">
        <v>4255</v>
      </c>
      <c r="D237" t="str">
        <f t="shared" si="3"/>
        <v>725 TL</v>
      </c>
      <c r="E237" t="s">
        <v>4632</v>
      </c>
    </row>
    <row r="238" spans="1:5" x14ac:dyDescent="0.25">
      <c r="A238" s="1" t="s">
        <v>4056</v>
      </c>
      <c r="B238" s="17">
        <v>725</v>
      </c>
      <c r="C238" t="s">
        <v>4255</v>
      </c>
      <c r="D238" t="str">
        <f t="shared" si="3"/>
        <v>725 TL</v>
      </c>
      <c r="E238" t="s">
        <v>4632</v>
      </c>
    </row>
    <row r="239" spans="1:5" x14ac:dyDescent="0.25">
      <c r="A239" s="1" t="s">
        <v>2618</v>
      </c>
      <c r="B239" s="17">
        <v>725</v>
      </c>
      <c r="C239" t="s">
        <v>4255</v>
      </c>
      <c r="D239" t="str">
        <f t="shared" si="3"/>
        <v>725 TL</v>
      </c>
      <c r="E239" t="s">
        <v>4632</v>
      </c>
    </row>
    <row r="240" spans="1:5" x14ac:dyDescent="0.25">
      <c r="A240" s="1" t="s">
        <v>2902</v>
      </c>
      <c r="B240" s="17">
        <v>725</v>
      </c>
      <c r="C240" t="s">
        <v>4255</v>
      </c>
      <c r="D240" t="str">
        <f t="shared" si="3"/>
        <v>725 TL</v>
      </c>
      <c r="E240" t="s">
        <v>4632</v>
      </c>
    </row>
    <row r="241" spans="1:5" x14ac:dyDescent="0.25">
      <c r="A241" s="1" t="s">
        <v>940</v>
      </c>
      <c r="B241" s="17">
        <v>725</v>
      </c>
      <c r="C241" t="s">
        <v>4255</v>
      </c>
      <c r="D241" t="str">
        <f t="shared" si="3"/>
        <v>725 TL</v>
      </c>
      <c r="E241" t="s">
        <v>4632</v>
      </c>
    </row>
    <row r="242" spans="1:5" x14ac:dyDescent="0.25">
      <c r="A242" s="1" t="s">
        <v>2460</v>
      </c>
      <c r="B242" s="17">
        <v>725</v>
      </c>
      <c r="C242" t="s">
        <v>4255</v>
      </c>
      <c r="D242" t="str">
        <f t="shared" si="3"/>
        <v>725 TL</v>
      </c>
      <c r="E242" t="s">
        <v>4632</v>
      </c>
    </row>
    <row r="243" spans="1:5" x14ac:dyDescent="0.25">
      <c r="A243" s="1" t="s">
        <v>2954</v>
      </c>
      <c r="B243" s="17">
        <v>725</v>
      </c>
      <c r="C243" t="s">
        <v>4255</v>
      </c>
      <c r="D243" t="str">
        <f t="shared" si="3"/>
        <v>725 TL</v>
      </c>
      <c r="E243" t="s">
        <v>4632</v>
      </c>
    </row>
    <row r="244" spans="1:5" x14ac:dyDescent="0.25">
      <c r="A244" s="1" t="s">
        <v>2461</v>
      </c>
      <c r="B244" s="17">
        <v>725</v>
      </c>
      <c r="C244" t="s">
        <v>4255</v>
      </c>
      <c r="D244" t="str">
        <f t="shared" si="3"/>
        <v>725 TL</v>
      </c>
      <c r="E244" t="s">
        <v>4632</v>
      </c>
    </row>
    <row r="245" spans="1:5" x14ac:dyDescent="0.25">
      <c r="A245" s="1" t="s">
        <v>2903</v>
      </c>
      <c r="B245" s="17">
        <v>642.75800800000002</v>
      </c>
      <c r="C245" t="s">
        <v>4255</v>
      </c>
      <c r="D245" t="str">
        <f t="shared" si="3"/>
        <v>642.758008 TL</v>
      </c>
      <c r="E245" t="s">
        <v>4632</v>
      </c>
    </row>
    <row r="246" spans="1:5" x14ac:dyDescent="0.25">
      <c r="A246" s="1" t="s">
        <v>2619</v>
      </c>
      <c r="B246" s="17">
        <v>800</v>
      </c>
      <c r="C246" t="s">
        <v>4255</v>
      </c>
      <c r="D246" t="str">
        <f t="shared" si="3"/>
        <v>800 TL</v>
      </c>
      <c r="E246" t="s">
        <v>4632</v>
      </c>
    </row>
    <row r="247" spans="1:5" x14ac:dyDescent="0.25">
      <c r="A247" s="1" t="s">
        <v>941</v>
      </c>
      <c r="B247" s="17">
        <v>180.40136786013662</v>
      </c>
      <c r="C247" t="s">
        <v>4267</v>
      </c>
      <c r="D247" t="str">
        <f t="shared" si="3"/>
        <v>180.401367860137 EURO</v>
      </c>
      <c r="E247" t="s">
        <v>4637</v>
      </c>
    </row>
    <row r="248" spans="1:5" x14ac:dyDescent="0.25">
      <c r="A248" s="1" t="s">
        <v>2804</v>
      </c>
      <c r="B248" s="17">
        <v>625</v>
      </c>
      <c r="C248" t="s">
        <v>4255</v>
      </c>
      <c r="D248" t="str">
        <f t="shared" si="3"/>
        <v>625 TL</v>
      </c>
      <c r="E248" t="s">
        <v>4632</v>
      </c>
    </row>
    <row r="249" spans="1:5" x14ac:dyDescent="0.25">
      <c r="A249" s="1" t="s">
        <v>2955</v>
      </c>
      <c r="B249" s="17">
        <v>825</v>
      </c>
      <c r="C249" t="s">
        <v>4255</v>
      </c>
      <c r="D249" t="str">
        <f t="shared" si="3"/>
        <v>825 TL</v>
      </c>
      <c r="E249" t="s">
        <v>4632</v>
      </c>
    </row>
    <row r="250" spans="1:5" x14ac:dyDescent="0.25">
      <c r="A250" s="1" t="s">
        <v>942</v>
      </c>
      <c r="B250" s="17">
        <v>715</v>
      </c>
      <c r="C250" t="s">
        <v>4255</v>
      </c>
      <c r="D250" t="str">
        <f t="shared" si="3"/>
        <v>715 TL</v>
      </c>
      <c r="E250" t="s">
        <v>4632</v>
      </c>
    </row>
    <row r="251" spans="1:5" x14ac:dyDescent="0.25">
      <c r="A251" s="1" t="s">
        <v>2620</v>
      </c>
      <c r="B251" s="17">
        <v>700</v>
      </c>
      <c r="C251" t="s">
        <v>4255</v>
      </c>
      <c r="D251" t="str">
        <f t="shared" si="3"/>
        <v>700 TL</v>
      </c>
      <c r="E251" t="s">
        <v>4632</v>
      </c>
    </row>
    <row r="252" spans="1:5" x14ac:dyDescent="0.25">
      <c r="A252" s="1" t="s">
        <v>943</v>
      </c>
      <c r="B252" s="17">
        <v>650</v>
      </c>
      <c r="C252" t="s">
        <v>4255</v>
      </c>
      <c r="D252" t="str">
        <f t="shared" si="3"/>
        <v>650 TL</v>
      </c>
      <c r="E252" t="s">
        <v>4632</v>
      </c>
    </row>
    <row r="253" spans="1:5" x14ac:dyDescent="0.25">
      <c r="A253" s="1" t="s">
        <v>2956</v>
      </c>
      <c r="B253" s="17">
        <v>700</v>
      </c>
      <c r="C253" t="s">
        <v>4255</v>
      </c>
      <c r="D253" t="str">
        <f t="shared" si="3"/>
        <v>700 TL</v>
      </c>
      <c r="E253" t="s">
        <v>4632</v>
      </c>
    </row>
    <row r="254" spans="1:5" x14ac:dyDescent="0.25">
      <c r="A254" s="1" t="s">
        <v>2805</v>
      </c>
      <c r="B254" s="17">
        <v>866</v>
      </c>
      <c r="C254" t="s">
        <v>4255</v>
      </c>
      <c r="D254" t="str">
        <f t="shared" si="3"/>
        <v>866 TL</v>
      </c>
      <c r="E254" t="s">
        <v>4632</v>
      </c>
    </row>
    <row r="255" spans="1:5" x14ac:dyDescent="0.25">
      <c r="A255" s="1" t="s">
        <v>2806</v>
      </c>
      <c r="B255" s="17">
        <v>700</v>
      </c>
      <c r="C255" t="s">
        <v>4255</v>
      </c>
      <c r="D255" t="str">
        <f t="shared" si="3"/>
        <v>700 TL</v>
      </c>
      <c r="E255" t="s">
        <v>4632</v>
      </c>
    </row>
    <row r="256" spans="1:5" x14ac:dyDescent="0.25">
      <c r="A256" s="1" t="s">
        <v>4057</v>
      </c>
      <c r="B256" s="17">
        <v>700</v>
      </c>
      <c r="C256" t="s">
        <v>4255</v>
      </c>
      <c r="D256" t="str">
        <f t="shared" si="3"/>
        <v>700 TL</v>
      </c>
      <c r="E256" t="s">
        <v>4632</v>
      </c>
    </row>
    <row r="257" spans="1:5" x14ac:dyDescent="0.25">
      <c r="A257" s="1" t="s">
        <v>2621</v>
      </c>
      <c r="B257" s="17">
        <v>116.44366944413714</v>
      </c>
      <c r="C257" t="s">
        <v>4267</v>
      </c>
      <c r="D257" t="str">
        <f t="shared" si="3"/>
        <v>116.443669444137 EURO</v>
      </c>
      <c r="E257" t="s">
        <v>4637</v>
      </c>
    </row>
    <row r="258" spans="1:5" x14ac:dyDescent="0.25">
      <c r="A258" s="1" t="s">
        <v>2622</v>
      </c>
      <c r="B258" s="17">
        <v>810</v>
      </c>
      <c r="C258" t="s">
        <v>4255</v>
      </c>
      <c r="D258" t="str">
        <f t="shared" si="3"/>
        <v>810 TL</v>
      </c>
      <c r="E258" t="s">
        <v>4632</v>
      </c>
    </row>
    <row r="259" spans="1:5" x14ac:dyDescent="0.25">
      <c r="A259" s="1" t="s">
        <v>2462</v>
      </c>
      <c r="B259" s="17">
        <v>700</v>
      </c>
      <c r="C259" t="s">
        <v>4255</v>
      </c>
      <c r="D259" t="str">
        <f t="shared" ref="D259:D322" si="4">CONCATENATE(B259," ",C259)</f>
        <v>700 TL</v>
      </c>
      <c r="E259" t="s">
        <v>4632</v>
      </c>
    </row>
    <row r="260" spans="1:5" x14ac:dyDescent="0.25">
      <c r="A260" s="1" t="s">
        <v>2463</v>
      </c>
      <c r="B260" s="17">
        <v>825</v>
      </c>
      <c r="C260" t="s">
        <v>4255</v>
      </c>
      <c r="D260" t="str">
        <f t="shared" si="4"/>
        <v>825 TL</v>
      </c>
      <c r="E260" t="s">
        <v>4632</v>
      </c>
    </row>
    <row r="261" spans="1:5" x14ac:dyDescent="0.25">
      <c r="A261" s="1" t="s">
        <v>2904</v>
      </c>
      <c r="B261" s="17">
        <v>650</v>
      </c>
      <c r="C261" t="s">
        <v>4255</v>
      </c>
      <c r="D261" t="str">
        <f t="shared" si="4"/>
        <v>650 TL</v>
      </c>
      <c r="E261" t="s">
        <v>4632</v>
      </c>
    </row>
    <row r="262" spans="1:5" x14ac:dyDescent="0.25">
      <c r="A262" s="1" t="s">
        <v>2623</v>
      </c>
      <c r="B262" s="17">
        <v>81.31479915235181</v>
      </c>
      <c r="C262" t="s">
        <v>4267</v>
      </c>
      <c r="D262" t="str">
        <f t="shared" si="4"/>
        <v>81.3147991523518 EURO</v>
      </c>
      <c r="E262" t="s">
        <v>4637</v>
      </c>
    </row>
    <row r="263" spans="1:5" x14ac:dyDescent="0.25">
      <c r="A263" s="1" t="s">
        <v>2905</v>
      </c>
      <c r="B263" s="17">
        <v>562.5</v>
      </c>
      <c r="C263" t="s">
        <v>4255</v>
      </c>
      <c r="D263" t="str">
        <f t="shared" si="4"/>
        <v>562.5 TL</v>
      </c>
      <c r="E263" t="s">
        <v>4632</v>
      </c>
    </row>
    <row r="264" spans="1:5" x14ac:dyDescent="0.25">
      <c r="A264" s="1" t="s">
        <v>2464</v>
      </c>
      <c r="B264" s="17">
        <v>650</v>
      </c>
      <c r="C264" t="s">
        <v>4255</v>
      </c>
      <c r="D264" t="str">
        <f t="shared" si="4"/>
        <v>650 TL</v>
      </c>
      <c r="E264" t="s">
        <v>4632</v>
      </c>
    </row>
    <row r="265" spans="1:5" x14ac:dyDescent="0.25">
      <c r="A265" s="1" t="s">
        <v>2624</v>
      </c>
      <c r="B265" s="17">
        <v>650</v>
      </c>
      <c r="C265" t="s">
        <v>4255</v>
      </c>
      <c r="D265" t="str">
        <f t="shared" si="4"/>
        <v>650 TL</v>
      </c>
      <c r="E265" t="s">
        <v>4632</v>
      </c>
    </row>
    <row r="266" spans="1:5" x14ac:dyDescent="0.25">
      <c r="A266" s="1" t="s">
        <v>944</v>
      </c>
      <c r="B266" s="17">
        <v>700</v>
      </c>
      <c r="C266" t="s">
        <v>4255</v>
      </c>
      <c r="D266" t="str">
        <f t="shared" si="4"/>
        <v>700 TL</v>
      </c>
      <c r="E266" t="s">
        <v>4632</v>
      </c>
    </row>
    <row r="267" spans="1:5" x14ac:dyDescent="0.25">
      <c r="A267" s="1" t="s">
        <v>2807</v>
      </c>
      <c r="B267" s="17">
        <v>450</v>
      </c>
      <c r="C267" t="s">
        <v>4255</v>
      </c>
      <c r="D267" t="str">
        <f t="shared" si="4"/>
        <v>450 TL</v>
      </c>
      <c r="E267" t="s">
        <v>4632</v>
      </c>
    </row>
    <row r="268" spans="1:5" x14ac:dyDescent="0.25">
      <c r="A268" s="1" t="s">
        <v>2957</v>
      </c>
      <c r="B268" s="17">
        <v>96.232126422506141</v>
      </c>
      <c r="C268" t="s">
        <v>4267</v>
      </c>
      <c r="D268" t="str">
        <f t="shared" si="4"/>
        <v>96.2321264225061 EURO</v>
      </c>
      <c r="E268" t="s">
        <v>4637</v>
      </c>
    </row>
    <row r="269" spans="1:5" x14ac:dyDescent="0.25">
      <c r="A269" s="1" t="s">
        <v>2465</v>
      </c>
      <c r="B269" s="17">
        <v>750</v>
      </c>
      <c r="C269" t="s">
        <v>4255</v>
      </c>
      <c r="D269" t="str">
        <f t="shared" si="4"/>
        <v>750 TL</v>
      </c>
      <c r="E269" t="s">
        <v>4632</v>
      </c>
    </row>
    <row r="270" spans="1:5" x14ac:dyDescent="0.25">
      <c r="A270" s="1" t="s">
        <v>2906</v>
      </c>
      <c r="B270" s="17">
        <v>725</v>
      </c>
      <c r="C270" t="s">
        <v>4255</v>
      </c>
      <c r="D270" t="str">
        <f t="shared" si="4"/>
        <v>725 TL</v>
      </c>
      <c r="E270" t="s">
        <v>4632</v>
      </c>
    </row>
    <row r="271" spans="1:5" x14ac:dyDescent="0.25">
      <c r="A271" s="1" t="s">
        <v>2699</v>
      </c>
      <c r="B271" s="17">
        <v>725</v>
      </c>
      <c r="C271" t="s">
        <v>4255</v>
      </c>
      <c r="D271" t="str">
        <f t="shared" si="4"/>
        <v>725 TL</v>
      </c>
      <c r="E271" t="s">
        <v>4632</v>
      </c>
    </row>
    <row r="272" spans="1:5" x14ac:dyDescent="0.25">
      <c r="A272" s="1" t="s">
        <v>2808</v>
      </c>
      <c r="B272" s="17">
        <v>725</v>
      </c>
      <c r="C272" t="s">
        <v>4255</v>
      </c>
      <c r="D272" t="str">
        <f t="shared" si="4"/>
        <v>725 TL</v>
      </c>
      <c r="E272" t="s">
        <v>4632</v>
      </c>
    </row>
    <row r="273" spans="1:5" x14ac:dyDescent="0.25">
      <c r="A273" s="1" t="s">
        <v>2700</v>
      </c>
      <c r="B273" s="17">
        <v>680</v>
      </c>
      <c r="C273" t="s">
        <v>4255</v>
      </c>
      <c r="D273" t="str">
        <f t="shared" si="4"/>
        <v>680 TL</v>
      </c>
      <c r="E273" t="s">
        <v>4632</v>
      </c>
    </row>
    <row r="274" spans="1:5" x14ac:dyDescent="0.25">
      <c r="A274" s="1" t="s">
        <v>4058</v>
      </c>
      <c r="B274" s="17">
        <v>680</v>
      </c>
      <c r="C274" t="s">
        <v>4255</v>
      </c>
      <c r="D274" t="str">
        <f t="shared" si="4"/>
        <v>680 TL</v>
      </c>
      <c r="E274" t="s">
        <v>4632</v>
      </c>
    </row>
    <row r="275" spans="1:5" x14ac:dyDescent="0.25">
      <c r="A275" s="1" t="s">
        <v>2809</v>
      </c>
      <c r="B275" s="17">
        <v>600</v>
      </c>
      <c r="C275" t="s">
        <v>4255</v>
      </c>
      <c r="D275" t="str">
        <f t="shared" si="4"/>
        <v>600 TL</v>
      </c>
      <c r="E275" t="s">
        <v>4632</v>
      </c>
    </row>
    <row r="276" spans="1:5" x14ac:dyDescent="0.25">
      <c r="A276" s="1" t="s">
        <v>2701</v>
      </c>
      <c r="B276" s="17">
        <v>700</v>
      </c>
      <c r="C276" t="s">
        <v>4255</v>
      </c>
      <c r="D276" t="str">
        <f t="shared" si="4"/>
        <v>700 TL</v>
      </c>
      <c r="E276" t="s">
        <v>4632</v>
      </c>
    </row>
    <row r="277" spans="1:5" x14ac:dyDescent="0.25">
      <c r="A277" s="1" t="s">
        <v>945</v>
      </c>
      <c r="B277" s="17">
        <v>655</v>
      </c>
      <c r="C277" t="s">
        <v>4255</v>
      </c>
      <c r="D277" t="str">
        <f t="shared" si="4"/>
        <v>655 TL</v>
      </c>
      <c r="E277" t="s">
        <v>4632</v>
      </c>
    </row>
    <row r="278" spans="1:5" x14ac:dyDescent="0.25">
      <c r="A278" s="1" t="s">
        <v>2702</v>
      </c>
      <c r="B278" s="17">
        <v>700</v>
      </c>
      <c r="C278" t="s">
        <v>4255</v>
      </c>
      <c r="D278" t="str">
        <f t="shared" si="4"/>
        <v>700 TL</v>
      </c>
      <c r="E278" t="s">
        <v>4632</v>
      </c>
    </row>
    <row r="279" spans="1:5" x14ac:dyDescent="0.25">
      <c r="A279" s="1" t="s">
        <v>2907</v>
      </c>
      <c r="B279" s="17">
        <v>725</v>
      </c>
      <c r="C279" t="s">
        <v>4255</v>
      </c>
      <c r="D279" t="str">
        <f t="shared" si="4"/>
        <v>725 TL</v>
      </c>
      <c r="E279" t="s">
        <v>4632</v>
      </c>
    </row>
    <row r="280" spans="1:5" x14ac:dyDescent="0.25">
      <c r="A280" s="1" t="s">
        <v>4059</v>
      </c>
      <c r="B280" s="17">
        <v>725</v>
      </c>
      <c r="C280" t="s">
        <v>4255</v>
      </c>
      <c r="D280" t="str">
        <f t="shared" si="4"/>
        <v>725 TL</v>
      </c>
      <c r="E280" t="s">
        <v>4632</v>
      </c>
    </row>
    <row r="281" spans="1:5" x14ac:dyDescent="0.25">
      <c r="A281" s="1" t="s">
        <v>2625</v>
      </c>
      <c r="B281" s="17">
        <v>725</v>
      </c>
      <c r="C281" t="s">
        <v>4255</v>
      </c>
      <c r="D281" t="str">
        <f t="shared" si="4"/>
        <v>725 TL</v>
      </c>
      <c r="E281" t="s">
        <v>4632</v>
      </c>
    </row>
    <row r="282" spans="1:5" x14ac:dyDescent="0.25">
      <c r="A282" s="1" t="s">
        <v>2703</v>
      </c>
      <c r="B282" s="17">
        <v>631</v>
      </c>
      <c r="C282" t="s">
        <v>4255</v>
      </c>
      <c r="D282" t="str">
        <f t="shared" si="4"/>
        <v>631 TL</v>
      </c>
      <c r="E282" t="s">
        <v>4632</v>
      </c>
    </row>
    <row r="283" spans="1:5" x14ac:dyDescent="0.25">
      <c r="A283" s="1" t="s">
        <v>2704</v>
      </c>
      <c r="B283" s="17">
        <v>686</v>
      </c>
      <c r="C283" t="s">
        <v>4255</v>
      </c>
      <c r="D283" t="str">
        <f t="shared" si="4"/>
        <v>686 TL</v>
      </c>
      <c r="E283" t="s">
        <v>4632</v>
      </c>
    </row>
    <row r="284" spans="1:5" x14ac:dyDescent="0.25">
      <c r="A284" s="1" t="s">
        <v>2810</v>
      </c>
      <c r="B284" s="17">
        <v>96.297792127670704</v>
      </c>
      <c r="C284" t="s">
        <v>4267</v>
      </c>
      <c r="D284" t="str">
        <f t="shared" si="4"/>
        <v>96.2977921276707 EURO</v>
      </c>
      <c r="E284" t="s">
        <v>4637</v>
      </c>
    </row>
    <row r="285" spans="1:5" x14ac:dyDescent="0.25">
      <c r="A285" s="1" t="s">
        <v>946</v>
      </c>
      <c r="B285" s="17">
        <v>740.31493799999998</v>
      </c>
      <c r="C285" t="s">
        <v>4255</v>
      </c>
      <c r="D285" t="str">
        <f t="shared" si="4"/>
        <v>740.314938 TL</v>
      </c>
      <c r="E285" t="s">
        <v>4632</v>
      </c>
    </row>
    <row r="286" spans="1:5" x14ac:dyDescent="0.25">
      <c r="A286" s="1" t="s">
        <v>2466</v>
      </c>
      <c r="B286" s="17">
        <v>216.75283065723198</v>
      </c>
      <c r="C286" t="s">
        <v>4267</v>
      </c>
      <c r="D286" t="str">
        <f t="shared" si="4"/>
        <v>216.752830657232 EURO</v>
      </c>
      <c r="E286" t="s">
        <v>4637</v>
      </c>
    </row>
    <row r="287" spans="1:5" x14ac:dyDescent="0.25">
      <c r="A287" s="1" t="s">
        <v>2811</v>
      </c>
      <c r="B287" s="17">
        <v>108.54554218156453</v>
      </c>
      <c r="C287" t="s">
        <v>4267</v>
      </c>
      <c r="D287" t="str">
        <f t="shared" si="4"/>
        <v>108.545542181565 EURO</v>
      </c>
      <c r="E287" t="s">
        <v>4637</v>
      </c>
    </row>
    <row r="288" spans="1:5" x14ac:dyDescent="0.25">
      <c r="A288" s="1" t="s">
        <v>2958</v>
      </c>
      <c r="B288" s="17">
        <v>108.54554218156453</v>
      </c>
      <c r="C288" t="s">
        <v>4267</v>
      </c>
      <c r="D288" t="str">
        <f t="shared" si="4"/>
        <v>108.545542181565 EURO</v>
      </c>
      <c r="E288" t="s">
        <v>4637</v>
      </c>
    </row>
    <row r="289" spans="1:5" x14ac:dyDescent="0.25">
      <c r="A289" s="1" t="s">
        <v>2705</v>
      </c>
      <c r="B289" s="17">
        <v>230.30391585434762</v>
      </c>
      <c r="C289" t="s">
        <v>4267</v>
      </c>
      <c r="D289" t="str">
        <f t="shared" si="4"/>
        <v>230.303915854348 EURO</v>
      </c>
      <c r="E289" t="s">
        <v>4637</v>
      </c>
    </row>
    <row r="290" spans="1:5" x14ac:dyDescent="0.25">
      <c r="A290" s="1" t="s">
        <v>947</v>
      </c>
      <c r="B290" s="17">
        <v>112.89528736540508</v>
      </c>
      <c r="C290" t="s">
        <v>4267</v>
      </c>
      <c r="D290" t="str">
        <f t="shared" si="4"/>
        <v>112.895287365405 EURO</v>
      </c>
      <c r="E290" t="s">
        <v>4637</v>
      </c>
    </row>
    <row r="291" spans="1:5" x14ac:dyDescent="0.25">
      <c r="A291" s="1" t="s">
        <v>2706</v>
      </c>
      <c r="B291" s="17">
        <v>57.755125038853528</v>
      </c>
      <c r="C291" t="s">
        <v>4267</v>
      </c>
      <c r="D291" t="str">
        <f t="shared" si="4"/>
        <v>57.7551250388535 EURO</v>
      </c>
      <c r="E291" t="s">
        <v>4637</v>
      </c>
    </row>
    <row r="292" spans="1:5" x14ac:dyDescent="0.25">
      <c r="A292" s="1" t="s">
        <v>2908</v>
      </c>
      <c r="B292" s="17">
        <v>195.78962396059205</v>
      </c>
      <c r="C292" t="s">
        <v>4267</v>
      </c>
      <c r="D292" t="str">
        <f t="shared" si="4"/>
        <v>195.789623960592 EURO</v>
      </c>
      <c r="E292" t="s">
        <v>4637</v>
      </c>
    </row>
    <row r="293" spans="1:5" x14ac:dyDescent="0.25">
      <c r="A293" s="1" t="s">
        <v>4060</v>
      </c>
      <c r="B293" s="17">
        <v>151.23102500457654</v>
      </c>
      <c r="C293" t="s">
        <v>4267</v>
      </c>
      <c r="D293" t="str">
        <f t="shared" si="4"/>
        <v>151.231025004577 EURO</v>
      </c>
      <c r="E293" t="s">
        <v>4637</v>
      </c>
    </row>
    <row r="294" spans="1:5" x14ac:dyDescent="0.25">
      <c r="A294" s="1" t="s">
        <v>2626</v>
      </c>
      <c r="B294" s="17">
        <v>121.88966944413714</v>
      </c>
      <c r="C294" t="s">
        <v>4267</v>
      </c>
      <c r="D294" t="str">
        <f t="shared" si="4"/>
        <v>121.889669444137 EURO</v>
      </c>
      <c r="E294" t="s">
        <v>4637</v>
      </c>
    </row>
    <row r="295" spans="1:5" x14ac:dyDescent="0.25">
      <c r="A295" s="1" t="s">
        <v>2627</v>
      </c>
      <c r="B295" s="17">
        <v>121.88966944413714</v>
      </c>
      <c r="C295" t="s">
        <v>4267</v>
      </c>
      <c r="D295" t="str">
        <f t="shared" si="4"/>
        <v>121.889669444137 EURO</v>
      </c>
      <c r="E295" t="s">
        <v>4637</v>
      </c>
    </row>
    <row r="296" spans="1:5" x14ac:dyDescent="0.25">
      <c r="A296" s="1" t="s">
        <v>4061</v>
      </c>
      <c r="B296" s="17">
        <v>101.7437921276708</v>
      </c>
      <c r="C296" t="s">
        <v>4267</v>
      </c>
      <c r="D296" t="str">
        <f t="shared" si="4"/>
        <v>101.743792127671 EURO</v>
      </c>
      <c r="E296" t="s">
        <v>4637</v>
      </c>
    </row>
    <row r="297" spans="1:5" x14ac:dyDescent="0.25">
      <c r="A297" s="1" t="s">
        <v>4062</v>
      </c>
      <c r="B297" s="17">
        <v>625</v>
      </c>
      <c r="C297" t="s">
        <v>4255</v>
      </c>
      <c r="D297" t="str">
        <f t="shared" si="4"/>
        <v>625 TL</v>
      </c>
      <c r="E297" t="s">
        <v>4632</v>
      </c>
    </row>
    <row r="298" spans="1:5" x14ac:dyDescent="0.25">
      <c r="A298" s="1" t="s">
        <v>2959</v>
      </c>
      <c r="B298" s="17">
        <v>715</v>
      </c>
      <c r="C298" t="s">
        <v>4255</v>
      </c>
      <c r="D298" t="str">
        <f t="shared" si="4"/>
        <v>715 TL</v>
      </c>
      <c r="E298" t="s">
        <v>4632</v>
      </c>
    </row>
    <row r="299" spans="1:5" x14ac:dyDescent="0.25">
      <c r="A299" s="1" t="s">
        <v>2467</v>
      </c>
      <c r="B299" s="17">
        <v>851.62</v>
      </c>
      <c r="C299" t="s">
        <v>4255</v>
      </c>
      <c r="D299" t="str">
        <f t="shared" si="4"/>
        <v>851.62 TL</v>
      </c>
      <c r="E299" t="s">
        <v>4632</v>
      </c>
    </row>
    <row r="300" spans="1:5" x14ac:dyDescent="0.25">
      <c r="A300" s="1" t="s">
        <v>2707</v>
      </c>
      <c r="B300" s="17">
        <v>104.20613753262857</v>
      </c>
      <c r="C300" t="s">
        <v>4267</v>
      </c>
      <c r="D300" t="str">
        <f t="shared" si="4"/>
        <v>104.206137532629 EURO</v>
      </c>
      <c r="E300" t="s">
        <v>4637</v>
      </c>
    </row>
    <row r="301" spans="1:5" x14ac:dyDescent="0.25">
      <c r="A301" s="1" t="s">
        <v>2468</v>
      </c>
      <c r="B301" s="17">
        <v>795</v>
      </c>
      <c r="C301" t="s">
        <v>4255</v>
      </c>
      <c r="D301" t="str">
        <f t="shared" si="4"/>
        <v>795 TL</v>
      </c>
      <c r="E301" t="s">
        <v>4632</v>
      </c>
    </row>
    <row r="302" spans="1:5" x14ac:dyDescent="0.25">
      <c r="A302" s="1" t="s">
        <v>2909</v>
      </c>
      <c r="B302" s="17">
        <v>795</v>
      </c>
      <c r="C302" t="s">
        <v>4255</v>
      </c>
      <c r="D302" t="str">
        <f t="shared" si="4"/>
        <v>795 TL</v>
      </c>
      <c r="E302" t="s">
        <v>4632</v>
      </c>
    </row>
    <row r="303" spans="1:5" x14ac:dyDescent="0.25">
      <c r="A303" s="1" t="s">
        <v>948</v>
      </c>
      <c r="B303" s="17">
        <v>198.89238284180971</v>
      </c>
      <c r="C303" t="s">
        <v>4267</v>
      </c>
      <c r="D303" t="str">
        <f t="shared" si="4"/>
        <v>198.89238284181 EURO</v>
      </c>
      <c r="E303" t="s">
        <v>4637</v>
      </c>
    </row>
    <row r="304" spans="1:5" x14ac:dyDescent="0.25">
      <c r="A304" s="1" t="s">
        <v>2469</v>
      </c>
      <c r="B304" s="17">
        <v>1156.876</v>
      </c>
      <c r="C304" t="s">
        <v>4255</v>
      </c>
      <c r="D304" t="str">
        <f t="shared" si="4"/>
        <v>1156.876 TL</v>
      </c>
      <c r="E304" t="s">
        <v>4632</v>
      </c>
    </row>
    <row r="305" spans="1:5" x14ac:dyDescent="0.25">
      <c r="A305" s="1" t="s">
        <v>2470</v>
      </c>
      <c r="B305" s="17">
        <v>350</v>
      </c>
      <c r="C305" t="s">
        <v>4255</v>
      </c>
      <c r="D305" t="str">
        <f t="shared" si="4"/>
        <v>350 TL</v>
      </c>
      <c r="E305" t="s">
        <v>4632</v>
      </c>
    </row>
    <row r="306" spans="1:5" x14ac:dyDescent="0.25">
      <c r="A306" s="1" t="s">
        <v>2708</v>
      </c>
      <c r="B306" s="17">
        <v>225</v>
      </c>
      <c r="C306" t="s">
        <v>4255</v>
      </c>
      <c r="D306" t="str">
        <f t="shared" si="4"/>
        <v>225 TL</v>
      </c>
      <c r="E306" t="s">
        <v>4632</v>
      </c>
    </row>
    <row r="307" spans="1:5" x14ac:dyDescent="0.25">
      <c r="A307" s="1" t="s">
        <v>2812</v>
      </c>
      <c r="B307" s="17">
        <v>143.59936955000001</v>
      </c>
      <c r="C307" t="s">
        <v>4255</v>
      </c>
      <c r="D307" t="str">
        <f t="shared" si="4"/>
        <v>143.59936955 TL</v>
      </c>
      <c r="E307" t="s">
        <v>4632</v>
      </c>
    </row>
    <row r="308" spans="1:5" ht="15.75" thickBot="1" x14ac:dyDescent="0.3">
      <c r="A308" s="18" t="s">
        <v>2910</v>
      </c>
      <c r="B308"/>
      <c r="D308" t="str">
        <f t="shared" si="4"/>
        <v xml:space="preserve"> </v>
      </c>
    </row>
    <row r="309" spans="1:5" x14ac:dyDescent="0.25">
      <c r="A309" s="19" t="s">
        <v>2471</v>
      </c>
      <c r="B309"/>
      <c r="D309" t="str">
        <f t="shared" si="4"/>
        <v xml:space="preserve"> </v>
      </c>
    </row>
    <row r="310" spans="1:5" x14ac:dyDescent="0.25">
      <c r="A310" s="1" t="s">
        <v>2911</v>
      </c>
      <c r="B310" s="17">
        <v>119</v>
      </c>
      <c r="C310" t="s">
        <v>4255</v>
      </c>
      <c r="D310" t="str">
        <f t="shared" si="4"/>
        <v>119 TL</v>
      </c>
      <c r="E310" t="s">
        <v>4632</v>
      </c>
    </row>
    <row r="311" spans="1:5" ht="15.75" thickBot="1" x14ac:dyDescent="0.3">
      <c r="A311" s="18" t="s">
        <v>2472</v>
      </c>
      <c r="B311"/>
      <c r="D311" t="str">
        <f t="shared" si="4"/>
        <v xml:space="preserve"> </v>
      </c>
    </row>
    <row r="312" spans="1:5" x14ac:dyDescent="0.25">
      <c r="A312" s="19" t="s">
        <v>4063</v>
      </c>
      <c r="B312"/>
      <c r="D312" t="str">
        <f t="shared" si="4"/>
        <v xml:space="preserve"> </v>
      </c>
    </row>
    <row r="313" spans="1:5" x14ac:dyDescent="0.25">
      <c r="A313" s="1" t="s">
        <v>2628</v>
      </c>
      <c r="B313" s="17">
        <v>618.80446429000006</v>
      </c>
      <c r="C313" t="s">
        <v>4255</v>
      </c>
      <c r="D313" t="str">
        <f t="shared" si="4"/>
        <v>618.80446429 TL</v>
      </c>
      <c r="E313" t="s">
        <v>4632</v>
      </c>
    </row>
    <row r="314" spans="1:5" x14ac:dyDescent="0.25">
      <c r="A314" s="1" t="s">
        <v>2912</v>
      </c>
      <c r="B314" s="17">
        <v>288.24693217999999</v>
      </c>
      <c r="C314" t="s">
        <v>4255</v>
      </c>
      <c r="D314" t="str">
        <f t="shared" si="4"/>
        <v>288.24693218 TL</v>
      </c>
      <c r="E314" t="s">
        <v>4632</v>
      </c>
    </row>
    <row r="315" spans="1:5" x14ac:dyDescent="0.25">
      <c r="A315" s="1" t="s">
        <v>2913</v>
      </c>
      <c r="B315" s="17">
        <v>387.85143211000002</v>
      </c>
      <c r="C315" t="s">
        <v>4255</v>
      </c>
      <c r="D315" t="str">
        <f t="shared" si="4"/>
        <v>387.85143211 TL</v>
      </c>
      <c r="E315" t="s">
        <v>4632</v>
      </c>
    </row>
    <row r="316" spans="1:5" x14ac:dyDescent="0.25">
      <c r="A316" s="1" t="s">
        <v>2629</v>
      </c>
      <c r="B316" s="17">
        <v>418.24720000000002</v>
      </c>
      <c r="C316" t="s">
        <v>4255</v>
      </c>
      <c r="D316" t="str">
        <f t="shared" si="4"/>
        <v>418.2472 TL</v>
      </c>
      <c r="E316" t="s">
        <v>4632</v>
      </c>
    </row>
    <row r="317" spans="1:5" x14ac:dyDescent="0.25">
      <c r="A317" s="1" t="s">
        <v>2960</v>
      </c>
      <c r="B317" s="17">
        <v>16.79047346947376</v>
      </c>
      <c r="C317" t="s">
        <v>4267</v>
      </c>
      <c r="D317" t="str">
        <f t="shared" si="4"/>
        <v>16.7904734694738 EURO</v>
      </c>
      <c r="E317" t="s">
        <v>4640</v>
      </c>
    </row>
    <row r="318" spans="1:5" x14ac:dyDescent="0.25">
      <c r="A318" s="1" t="s">
        <v>2813</v>
      </c>
      <c r="B318" s="17">
        <v>18.678056863091122</v>
      </c>
      <c r="C318" t="s">
        <v>4267</v>
      </c>
      <c r="D318" t="str">
        <f t="shared" si="4"/>
        <v>18.6780568630911 EURO</v>
      </c>
      <c r="E318" t="s">
        <v>4640</v>
      </c>
    </row>
    <row r="319" spans="1:5" x14ac:dyDescent="0.25">
      <c r="A319" s="1" t="s">
        <v>2709</v>
      </c>
      <c r="B319" s="17">
        <v>27.92812078864857</v>
      </c>
      <c r="C319" t="s">
        <v>4267</v>
      </c>
      <c r="D319" t="str">
        <f t="shared" si="4"/>
        <v>27.9281207886486 EURO</v>
      </c>
      <c r="E319" t="s">
        <v>4640</v>
      </c>
    </row>
    <row r="320" spans="1:5" x14ac:dyDescent="0.25">
      <c r="A320" s="1" t="s">
        <v>2473</v>
      </c>
      <c r="B320" s="17">
        <v>42.207282409759209</v>
      </c>
      <c r="C320" t="s">
        <v>4267</v>
      </c>
      <c r="D320" t="str">
        <f t="shared" si="4"/>
        <v>42.2072824097592 EURO</v>
      </c>
      <c r="E320" t="s">
        <v>4640</v>
      </c>
    </row>
    <row r="321" spans="1:5" x14ac:dyDescent="0.25">
      <c r="A321" s="1" t="s">
        <v>2630</v>
      </c>
      <c r="B321" s="17">
        <v>200</v>
      </c>
      <c r="C321" t="s">
        <v>4255</v>
      </c>
      <c r="D321" t="str">
        <f t="shared" si="4"/>
        <v>200 TL</v>
      </c>
      <c r="E321" t="s">
        <v>4632</v>
      </c>
    </row>
    <row r="322" spans="1:5" x14ac:dyDescent="0.25">
      <c r="A322" s="1" t="s">
        <v>2961</v>
      </c>
      <c r="B322" s="17">
        <v>237.18999999999997</v>
      </c>
      <c r="C322" t="s">
        <v>4255</v>
      </c>
      <c r="D322" t="str">
        <f t="shared" si="4"/>
        <v>237.19 TL</v>
      </c>
      <c r="E322" t="s">
        <v>4632</v>
      </c>
    </row>
    <row r="323" spans="1:5" x14ac:dyDescent="0.25">
      <c r="A323" s="21" t="s">
        <v>949</v>
      </c>
      <c r="B323"/>
      <c r="D323" t="str">
        <f t="shared" ref="D323:D386" si="5">CONCATENATE(B323," ",C323)</f>
        <v xml:space="preserve"> </v>
      </c>
    </row>
    <row r="324" spans="1:5" x14ac:dyDescent="0.25">
      <c r="A324" s="1" t="s">
        <v>2631</v>
      </c>
      <c r="B324" s="17">
        <v>325.85509332999999</v>
      </c>
      <c r="C324" t="s">
        <v>4255</v>
      </c>
      <c r="D324" t="str">
        <f t="shared" si="5"/>
        <v>325.85509333 TL</v>
      </c>
      <c r="E324" t="s">
        <v>4632</v>
      </c>
    </row>
    <row r="325" spans="1:5" x14ac:dyDescent="0.25">
      <c r="A325" s="1" t="s">
        <v>950</v>
      </c>
      <c r="B325" s="17">
        <v>462.27596706999998</v>
      </c>
      <c r="C325" t="s">
        <v>4255</v>
      </c>
      <c r="D325" t="str">
        <f t="shared" si="5"/>
        <v>462.27596707 TL</v>
      </c>
      <c r="E325" t="s">
        <v>4632</v>
      </c>
    </row>
    <row r="326" spans="1:5" x14ac:dyDescent="0.25">
      <c r="A326" s="1" t="s">
        <v>2962</v>
      </c>
      <c r="B326" s="17">
        <v>224.89600000000002</v>
      </c>
      <c r="C326" t="s">
        <v>4255</v>
      </c>
      <c r="D326" t="str">
        <f t="shared" si="5"/>
        <v>224.896 TL</v>
      </c>
      <c r="E326" t="s">
        <v>4632</v>
      </c>
    </row>
    <row r="327" spans="1:5" x14ac:dyDescent="0.25">
      <c r="A327" s="19" t="s">
        <v>2710</v>
      </c>
      <c r="B327"/>
      <c r="D327" t="str">
        <f t="shared" si="5"/>
        <v xml:space="preserve"> </v>
      </c>
    </row>
    <row r="328" spans="1:5" x14ac:dyDescent="0.25">
      <c r="A328" s="1" t="s">
        <v>2963</v>
      </c>
      <c r="B328" s="17">
        <v>500</v>
      </c>
      <c r="C328" t="s">
        <v>4255</v>
      </c>
      <c r="D328" t="str">
        <f t="shared" si="5"/>
        <v>500 TL</v>
      </c>
      <c r="E328" t="s">
        <v>4632</v>
      </c>
    </row>
    <row r="329" spans="1:5" x14ac:dyDescent="0.25">
      <c r="A329" s="1" t="s">
        <v>4064</v>
      </c>
      <c r="B329" s="17">
        <v>316</v>
      </c>
      <c r="C329" t="s">
        <v>4255</v>
      </c>
      <c r="D329" t="str">
        <f t="shared" si="5"/>
        <v>316 TL</v>
      </c>
      <c r="E329" t="s">
        <v>4632</v>
      </c>
    </row>
    <row r="330" spans="1:5" x14ac:dyDescent="0.25">
      <c r="A330" s="1" t="s">
        <v>2632</v>
      </c>
      <c r="B330" s="17">
        <v>211.02799999999996</v>
      </c>
      <c r="C330" t="s">
        <v>4255</v>
      </c>
      <c r="D330" t="str">
        <f t="shared" si="5"/>
        <v>211.028 TL</v>
      </c>
      <c r="E330" t="s">
        <v>4632</v>
      </c>
    </row>
    <row r="331" spans="1:5" x14ac:dyDescent="0.25">
      <c r="A331" s="1" t="s">
        <v>2633</v>
      </c>
      <c r="B331" s="17">
        <v>173.3</v>
      </c>
      <c r="C331" t="s">
        <v>4255</v>
      </c>
      <c r="D331" t="str">
        <f t="shared" si="5"/>
        <v>173.3 TL</v>
      </c>
      <c r="E331" t="s">
        <v>4632</v>
      </c>
    </row>
    <row r="332" spans="1:5" x14ac:dyDescent="0.25">
      <c r="A332" s="1" t="s">
        <v>951</v>
      </c>
      <c r="B332" s="17">
        <v>670.57744263999996</v>
      </c>
      <c r="C332" t="s">
        <v>4255</v>
      </c>
      <c r="D332" t="str">
        <f t="shared" si="5"/>
        <v>670.57744264 TL</v>
      </c>
      <c r="E332" t="s">
        <v>4632</v>
      </c>
    </row>
    <row r="333" spans="1:5" x14ac:dyDescent="0.25">
      <c r="A333" s="1" t="s">
        <v>2814</v>
      </c>
      <c r="B333" s="17">
        <v>183.03399999999999</v>
      </c>
      <c r="C333" t="s">
        <v>4255</v>
      </c>
      <c r="D333" t="str">
        <f t="shared" si="5"/>
        <v>183.034 TL</v>
      </c>
      <c r="E333" t="s">
        <v>4632</v>
      </c>
    </row>
    <row r="334" spans="1:5" x14ac:dyDescent="0.25">
      <c r="A334" s="1" t="s">
        <v>2474</v>
      </c>
      <c r="B334" s="17">
        <v>36.752000000000002</v>
      </c>
      <c r="C334" t="s">
        <v>4255</v>
      </c>
      <c r="D334" t="str">
        <f t="shared" si="5"/>
        <v>36.752 TL</v>
      </c>
      <c r="E334" t="s">
        <v>4632</v>
      </c>
    </row>
    <row r="335" spans="1:5" x14ac:dyDescent="0.25">
      <c r="A335" s="1" t="s">
        <v>4065</v>
      </c>
      <c r="B335" s="17">
        <v>150.21</v>
      </c>
      <c r="C335" t="s">
        <v>4255</v>
      </c>
      <c r="D335" t="str">
        <f t="shared" si="5"/>
        <v>150.21 TL</v>
      </c>
      <c r="E335" t="s">
        <v>4632</v>
      </c>
    </row>
    <row r="336" spans="1:5" x14ac:dyDescent="0.25">
      <c r="A336" s="1" t="s">
        <v>2914</v>
      </c>
      <c r="B336" s="17">
        <v>214.08</v>
      </c>
      <c r="C336" t="s">
        <v>4255</v>
      </c>
      <c r="D336" t="str">
        <f t="shared" si="5"/>
        <v>214.08 TL</v>
      </c>
      <c r="E336" t="s">
        <v>4632</v>
      </c>
    </row>
    <row r="337" spans="1:5" x14ac:dyDescent="0.25">
      <c r="A337" s="1" t="s">
        <v>2711</v>
      </c>
      <c r="B337" s="17">
        <v>37</v>
      </c>
      <c r="C337" t="s">
        <v>4255</v>
      </c>
      <c r="D337" t="str">
        <f t="shared" si="5"/>
        <v>37 TL</v>
      </c>
      <c r="E337" t="s">
        <v>4632</v>
      </c>
    </row>
    <row r="338" spans="1:5" x14ac:dyDescent="0.25">
      <c r="A338" s="1" t="s">
        <v>2634</v>
      </c>
      <c r="B338" s="17">
        <v>295.83</v>
      </c>
      <c r="C338" t="s">
        <v>4255</v>
      </c>
      <c r="D338" t="str">
        <f t="shared" si="5"/>
        <v>295.83 TL</v>
      </c>
      <c r="E338" t="s">
        <v>4632</v>
      </c>
    </row>
    <row r="339" spans="1:5" x14ac:dyDescent="0.25">
      <c r="A339" s="1" t="s">
        <v>2712</v>
      </c>
      <c r="B339" s="17">
        <v>318.48631578999999</v>
      </c>
      <c r="C339" t="s">
        <v>4255</v>
      </c>
      <c r="D339" t="str">
        <f t="shared" si="5"/>
        <v>318.48631579 TL</v>
      </c>
      <c r="E339" t="s">
        <v>4632</v>
      </c>
    </row>
    <row r="340" spans="1:5" x14ac:dyDescent="0.25">
      <c r="A340" s="1" t="s">
        <v>952</v>
      </c>
      <c r="B340" s="17">
        <v>145.27000000000001</v>
      </c>
      <c r="C340" t="s">
        <v>4255</v>
      </c>
      <c r="D340" t="str">
        <f t="shared" si="5"/>
        <v>145.27 TL</v>
      </c>
      <c r="E340" t="s">
        <v>4632</v>
      </c>
    </row>
    <row r="341" spans="1:5" x14ac:dyDescent="0.25">
      <c r="A341" s="1" t="s">
        <v>953</v>
      </c>
      <c r="B341" s="17">
        <v>443.98194186000001</v>
      </c>
      <c r="C341" t="s">
        <v>4255</v>
      </c>
      <c r="D341" t="str">
        <f t="shared" si="5"/>
        <v>443.98194186 TL</v>
      </c>
      <c r="E341" t="s">
        <v>4632</v>
      </c>
    </row>
    <row r="342" spans="1:5" x14ac:dyDescent="0.25">
      <c r="A342" s="1" t="s">
        <v>2475</v>
      </c>
      <c r="B342" s="17">
        <v>414.71449998999998</v>
      </c>
      <c r="C342" t="s">
        <v>4255</v>
      </c>
      <c r="D342" t="str">
        <f t="shared" si="5"/>
        <v>414.71449999 TL</v>
      </c>
      <c r="E342" t="s">
        <v>4632</v>
      </c>
    </row>
    <row r="343" spans="1:5" x14ac:dyDescent="0.25">
      <c r="A343" s="1" t="s">
        <v>2915</v>
      </c>
      <c r="B343" s="17">
        <v>287</v>
      </c>
      <c r="C343" t="s">
        <v>4255</v>
      </c>
      <c r="D343" t="str">
        <f t="shared" si="5"/>
        <v>287 TL</v>
      </c>
      <c r="E343" t="s">
        <v>4632</v>
      </c>
    </row>
    <row r="344" spans="1:5" x14ac:dyDescent="0.25">
      <c r="A344" s="1" t="s">
        <v>2964</v>
      </c>
      <c r="B344" s="17">
        <v>440.27</v>
      </c>
      <c r="C344" t="s">
        <v>4255</v>
      </c>
      <c r="D344" t="str">
        <f t="shared" si="5"/>
        <v>440.27 TL</v>
      </c>
      <c r="E344" t="s">
        <v>4632</v>
      </c>
    </row>
    <row r="345" spans="1:5" x14ac:dyDescent="0.25">
      <c r="A345" s="1" t="s">
        <v>4066</v>
      </c>
      <c r="B345" s="17">
        <v>271.6336</v>
      </c>
      <c r="C345" t="s">
        <v>4255</v>
      </c>
      <c r="D345" t="str">
        <f t="shared" si="5"/>
        <v>271.6336 TL</v>
      </c>
      <c r="E345" t="s">
        <v>4632</v>
      </c>
    </row>
    <row r="346" spans="1:5" x14ac:dyDescent="0.25">
      <c r="A346" s="1" t="s">
        <v>2916</v>
      </c>
      <c r="B346" s="17">
        <v>142</v>
      </c>
      <c r="C346" t="s">
        <v>4255</v>
      </c>
      <c r="D346" t="str">
        <f t="shared" si="5"/>
        <v>142 TL</v>
      </c>
      <c r="E346" t="s">
        <v>4632</v>
      </c>
    </row>
    <row r="347" spans="1:5" x14ac:dyDescent="0.25">
      <c r="A347" s="1" t="s">
        <v>2476</v>
      </c>
      <c r="B347" s="17">
        <v>359.39184351</v>
      </c>
      <c r="C347" t="s">
        <v>4255</v>
      </c>
      <c r="D347" t="str">
        <f t="shared" si="5"/>
        <v>359.39184351 TL</v>
      </c>
      <c r="E347" t="s">
        <v>4632</v>
      </c>
    </row>
    <row r="348" spans="1:5" x14ac:dyDescent="0.25">
      <c r="A348" s="1" t="s">
        <v>2917</v>
      </c>
      <c r="B348" s="17">
        <v>597.70000335999998</v>
      </c>
      <c r="C348" t="s">
        <v>4255</v>
      </c>
      <c r="D348" t="str">
        <f t="shared" si="5"/>
        <v>597.70000336 TL</v>
      </c>
      <c r="E348" t="s">
        <v>4632</v>
      </c>
    </row>
    <row r="349" spans="1:5" x14ac:dyDescent="0.25">
      <c r="A349" s="1" t="s">
        <v>2477</v>
      </c>
      <c r="B349" s="17">
        <v>29.333805531817024</v>
      </c>
      <c r="C349" t="s">
        <v>4267</v>
      </c>
      <c r="D349" t="str">
        <f t="shared" si="5"/>
        <v>29.333805531817 EURO</v>
      </c>
      <c r="E349" t="s">
        <v>4641</v>
      </c>
    </row>
    <row r="350" spans="1:5" x14ac:dyDescent="0.25">
      <c r="A350" s="1" t="s">
        <v>2635</v>
      </c>
      <c r="B350" s="17">
        <v>201.11</v>
      </c>
      <c r="C350" t="s">
        <v>4255</v>
      </c>
      <c r="D350" t="str">
        <f t="shared" si="5"/>
        <v>201.11 TL</v>
      </c>
      <c r="E350" t="s">
        <v>4632</v>
      </c>
    </row>
    <row r="351" spans="1:5" x14ac:dyDescent="0.25">
      <c r="A351" s="1" t="s">
        <v>4067</v>
      </c>
      <c r="B351" s="17">
        <v>809.39236860000005</v>
      </c>
      <c r="C351" t="s">
        <v>4255</v>
      </c>
      <c r="D351" t="str">
        <f t="shared" si="5"/>
        <v>809.3923686 TL</v>
      </c>
      <c r="E351" t="s">
        <v>4632</v>
      </c>
    </row>
    <row r="352" spans="1:5" x14ac:dyDescent="0.25">
      <c r="A352" s="1" t="s">
        <v>2478</v>
      </c>
      <c r="B352" s="17">
        <v>49.83382267727135</v>
      </c>
      <c r="C352" t="s">
        <v>4267</v>
      </c>
      <c r="D352" t="str">
        <f t="shared" si="5"/>
        <v>49.8338226772713 EURO</v>
      </c>
      <c r="E352" t="s">
        <v>4640</v>
      </c>
    </row>
    <row r="353" spans="1:5" x14ac:dyDescent="0.25">
      <c r="A353" s="1" t="s">
        <v>954</v>
      </c>
      <c r="B353" s="17">
        <v>29.33</v>
      </c>
      <c r="C353" t="s">
        <v>4267</v>
      </c>
      <c r="D353" t="str">
        <f t="shared" si="5"/>
        <v>29.33 EURO</v>
      </c>
      <c r="E353" t="s">
        <v>4642</v>
      </c>
    </row>
    <row r="354" spans="1:5" x14ac:dyDescent="0.25">
      <c r="A354" s="1" t="s">
        <v>4068</v>
      </c>
      <c r="B354" s="17">
        <v>43.549161407999996</v>
      </c>
      <c r="C354" t="s">
        <v>4267</v>
      </c>
      <c r="D354" t="str">
        <f t="shared" si="5"/>
        <v>43.549161408 EURO</v>
      </c>
      <c r="E354" t="s">
        <v>4641</v>
      </c>
    </row>
    <row r="355" spans="1:5" x14ac:dyDescent="0.25">
      <c r="A355" s="1" t="s">
        <v>955</v>
      </c>
      <c r="B355" s="17">
        <v>47.228683119242554</v>
      </c>
      <c r="C355" t="s">
        <v>4267</v>
      </c>
      <c r="D355" t="str">
        <f t="shared" si="5"/>
        <v>47.2286831192426 EURO</v>
      </c>
      <c r="E355" t="s">
        <v>4641</v>
      </c>
    </row>
    <row r="356" spans="1:5" x14ac:dyDescent="0.25">
      <c r="A356" s="1" t="s">
        <v>2965</v>
      </c>
      <c r="B356" s="17">
        <v>440.27</v>
      </c>
      <c r="C356" t="s">
        <v>4255</v>
      </c>
      <c r="D356" t="str">
        <f t="shared" si="5"/>
        <v>440.27 TL</v>
      </c>
      <c r="E356" t="s">
        <v>4632</v>
      </c>
    </row>
    <row r="357" spans="1:5" x14ac:dyDescent="0.25">
      <c r="A357" s="1" t="s">
        <v>2479</v>
      </c>
      <c r="B357" s="17">
        <v>66.819504000000009</v>
      </c>
      <c r="C357" t="s">
        <v>4267</v>
      </c>
      <c r="D357" t="str">
        <f t="shared" si="5"/>
        <v>66.819504 EURO</v>
      </c>
      <c r="E357" t="s">
        <v>4641</v>
      </c>
    </row>
    <row r="358" spans="1:5" x14ac:dyDescent="0.25">
      <c r="A358" s="1" t="s">
        <v>2713</v>
      </c>
      <c r="B358" s="17">
        <v>52.128103395290751</v>
      </c>
      <c r="C358" t="s">
        <v>4267</v>
      </c>
      <c r="D358" t="str">
        <f t="shared" si="5"/>
        <v>52.1281033952908 EURO</v>
      </c>
      <c r="E358" t="s">
        <v>4640</v>
      </c>
    </row>
    <row r="359" spans="1:5" x14ac:dyDescent="0.25">
      <c r="A359" s="1" t="s">
        <v>2815</v>
      </c>
      <c r="B359" s="17">
        <v>835.07411477999995</v>
      </c>
      <c r="C359" t="s">
        <v>4255</v>
      </c>
      <c r="D359" t="str">
        <f t="shared" si="5"/>
        <v>835.07411478 TL</v>
      </c>
      <c r="E359" t="s">
        <v>4632</v>
      </c>
    </row>
    <row r="360" spans="1:5" x14ac:dyDescent="0.25">
      <c r="A360" s="1" t="s">
        <v>956</v>
      </c>
      <c r="B360" s="17">
        <v>67.359677413247653</v>
      </c>
      <c r="C360" t="s">
        <v>4267</v>
      </c>
      <c r="D360" t="str">
        <f t="shared" si="5"/>
        <v>67.3596774132477 EURO</v>
      </c>
      <c r="E360" t="s">
        <v>4640</v>
      </c>
    </row>
    <row r="361" spans="1:5" x14ac:dyDescent="0.25">
      <c r="A361" s="1" t="s">
        <v>4069</v>
      </c>
      <c r="B361" s="17">
        <v>19.600251440000005</v>
      </c>
      <c r="C361" t="s">
        <v>4267</v>
      </c>
      <c r="D361" t="str">
        <f t="shared" si="5"/>
        <v>19.60025144 EURO</v>
      </c>
      <c r="E361" t="s">
        <v>4641</v>
      </c>
    </row>
    <row r="362" spans="1:5" x14ac:dyDescent="0.25">
      <c r="A362" s="1" t="s">
        <v>957</v>
      </c>
      <c r="B362" s="17">
        <v>20.946246211889367</v>
      </c>
      <c r="C362" t="s">
        <v>4267</v>
      </c>
      <c r="D362" t="str">
        <f t="shared" si="5"/>
        <v>20.9462462118894 EURO</v>
      </c>
      <c r="E362" t="s">
        <v>4641</v>
      </c>
    </row>
    <row r="363" spans="1:5" x14ac:dyDescent="0.25">
      <c r="A363" s="1" t="s">
        <v>958</v>
      </c>
      <c r="B363" s="17">
        <v>372.43445095999999</v>
      </c>
      <c r="C363" t="s">
        <v>4255</v>
      </c>
      <c r="D363" t="str">
        <f t="shared" si="5"/>
        <v>372.43445096 TL</v>
      </c>
      <c r="E363" t="s">
        <v>4632</v>
      </c>
    </row>
    <row r="364" spans="1:5" x14ac:dyDescent="0.25">
      <c r="A364" s="1" t="s">
        <v>2816</v>
      </c>
      <c r="B364" s="17">
        <v>613.16805397999997</v>
      </c>
      <c r="C364" t="s">
        <v>4255</v>
      </c>
      <c r="D364" t="str">
        <f t="shared" si="5"/>
        <v>613.16805398 TL</v>
      </c>
      <c r="E364" t="s">
        <v>4632</v>
      </c>
    </row>
    <row r="365" spans="1:5" x14ac:dyDescent="0.25">
      <c r="A365" s="1" t="s">
        <v>2817</v>
      </c>
      <c r="B365" s="17">
        <v>614.20889081999997</v>
      </c>
      <c r="C365" t="s">
        <v>4255</v>
      </c>
      <c r="D365" t="str">
        <f t="shared" si="5"/>
        <v>614.20889082 TL</v>
      </c>
      <c r="E365" t="s">
        <v>4632</v>
      </c>
    </row>
    <row r="366" spans="1:5" x14ac:dyDescent="0.25">
      <c r="A366" s="1" t="s">
        <v>2818</v>
      </c>
      <c r="B366" s="17">
        <v>236.7895</v>
      </c>
      <c r="C366" t="s">
        <v>4255</v>
      </c>
      <c r="D366" t="str">
        <f t="shared" si="5"/>
        <v>236.7895 TL</v>
      </c>
      <c r="E366" t="s">
        <v>4632</v>
      </c>
    </row>
    <row r="367" spans="1:5" x14ac:dyDescent="0.25">
      <c r="A367" s="1" t="s">
        <v>2480</v>
      </c>
      <c r="B367" s="17">
        <v>694.84381249</v>
      </c>
      <c r="C367" t="s">
        <v>4255</v>
      </c>
      <c r="D367" t="str">
        <f t="shared" si="5"/>
        <v>694.84381249 TL</v>
      </c>
      <c r="E367" t="s">
        <v>4632</v>
      </c>
    </row>
    <row r="368" spans="1:5" x14ac:dyDescent="0.25">
      <c r="A368" s="1" t="s">
        <v>2636</v>
      </c>
      <c r="B368" s="17">
        <v>802.04308449999996</v>
      </c>
      <c r="C368" t="s">
        <v>4255</v>
      </c>
      <c r="D368" t="str">
        <f t="shared" si="5"/>
        <v>802.0430845 TL</v>
      </c>
      <c r="E368" t="s">
        <v>4632</v>
      </c>
    </row>
    <row r="369" spans="1:5" x14ac:dyDescent="0.25">
      <c r="A369" s="1" t="s">
        <v>2819</v>
      </c>
      <c r="B369" s="17">
        <v>640.00194704</v>
      </c>
      <c r="C369" t="s">
        <v>4255</v>
      </c>
      <c r="D369" t="str">
        <f t="shared" si="5"/>
        <v>640.00194704 TL</v>
      </c>
      <c r="E369" t="s">
        <v>4632</v>
      </c>
    </row>
    <row r="370" spans="1:5" x14ac:dyDescent="0.25">
      <c r="A370" s="1" t="s">
        <v>2966</v>
      </c>
      <c r="B370" s="17">
        <v>686.68485079000004</v>
      </c>
      <c r="C370" t="s">
        <v>4255</v>
      </c>
      <c r="D370" t="str">
        <f t="shared" si="5"/>
        <v>686.68485079 TL</v>
      </c>
      <c r="E370" t="s">
        <v>4632</v>
      </c>
    </row>
    <row r="371" spans="1:5" x14ac:dyDescent="0.25">
      <c r="A371" s="1" t="s">
        <v>4070</v>
      </c>
      <c r="B371" s="17">
        <v>379</v>
      </c>
      <c r="C371" t="s">
        <v>4255</v>
      </c>
      <c r="D371" t="str">
        <f t="shared" si="5"/>
        <v>379 TL</v>
      </c>
      <c r="E371" t="s">
        <v>4632</v>
      </c>
    </row>
    <row r="372" spans="1:5" x14ac:dyDescent="0.25">
      <c r="A372" s="1" t="s">
        <v>4071</v>
      </c>
      <c r="B372" s="17">
        <v>41.364958101329712</v>
      </c>
      <c r="C372" t="s">
        <v>4267</v>
      </c>
      <c r="D372" t="str">
        <f t="shared" si="5"/>
        <v>41.3649581013297 EURO</v>
      </c>
      <c r="E372" t="s">
        <v>4640</v>
      </c>
    </row>
    <row r="373" spans="1:5" x14ac:dyDescent="0.25">
      <c r="A373" s="1" t="s">
        <v>2918</v>
      </c>
      <c r="B373" s="17">
        <v>102.92625</v>
      </c>
      <c r="C373" t="s">
        <v>4255</v>
      </c>
      <c r="D373" t="str">
        <f t="shared" si="5"/>
        <v>102.92625 TL</v>
      </c>
      <c r="E373" t="s">
        <v>4632</v>
      </c>
    </row>
    <row r="374" spans="1:5" x14ac:dyDescent="0.25">
      <c r="A374" s="21" t="s">
        <v>4072</v>
      </c>
      <c r="B374"/>
      <c r="D374" t="str">
        <f t="shared" si="5"/>
        <v xml:space="preserve"> </v>
      </c>
    </row>
    <row r="375" spans="1:5" x14ac:dyDescent="0.25">
      <c r="A375" s="1" t="s">
        <v>2637</v>
      </c>
      <c r="B375" s="17">
        <v>857.89503044000003</v>
      </c>
      <c r="C375" t="s">
        <v>4255</v>
      </c>
      <c r="D375" t="str">
        <f t="shared" si="5"/>
        <v>857.89503044 TL</v>
      </c>
      <c r="E375" t="s">
        <v>4632</v>
      </c>
    </row>
    <row r="376" spans="1:5" x14ac:dyDescent="0.25">
      <c r="A376" s="1" t="s">
        <v>4073</v>
      </c>
      <c r="B376" s="17">
        <v>1060.6419487200001</v>
      </c>
      <c r="C376" t="s">
        <v>4255</v>
      </c>
      <c r="D376" t="str">
        <f t="shared" si="5"/>
        <v>1060.64194872 TL</v>
      </c>
      <c r="E376" t="s">
        <v>4632</v>
      </c>
    </row>
    <row r="377" spans="1:5" x14ac:dyDescent="0.25">
      <c r="A377" s="1" t="s">
        <v>2481</v>
      </c>
      <c r="B377" s="17">
        <v>58.8</v>
      </c>
      <c r="C377" t="s">
        <v>4267</v>
      </c>
      <c r="D377" t="str">
        <f t="shared" si="5"/>
        <v>58.8 EURO</v>
      </c>
      <c r="E377" t="s">
        <v>4642</v>
      </c>
    </row>
    <row r="378" spans="1:5" x14ac:dyDescent="0.25">
      <c r="A378" s="1" t="s">
        <v>2919</v>
      </c>
      <c r="B378" s="17">
        <v>462.94999999000004</v>
      </c>
      <c r="C378" t="s">
        <v>4255</v>
      </c>
      <c r="D378" t="str">
        <f t="shared" si="5"/>
        <v>462.94999999 TL</v>
      </c>
      <c r="E378" t="s">
        <v>4632</v>
      </c>
    </row>
    <row r="379" spans="1:5" x14ac:dyDescent="0.25">
      <c r="A379" s="1" t="s">
        <v>2714</v>
      </c>
      <c r="B379" s="17">
        <v>59.704504191329711</v>
      </c>
      <c r="C379" t="s">
        <v>4267</v>
      </c>
      <c r="D379" t="str">
        <f t="shared" si="5"/>
        <v>59.7045041913297 EURO</v>
      </c>
      <c r="E379" t="s">
        <v>4640</v>
      </c>
    </row>
    <row r="380" spans="1:5" x14ac:dyDescent="0.25">
      <c r="A380" s="1" t="s">
        <v>2967</v>
      </c>
      <c r="B380" s="17">
        <v>100</v>
      </c>
      <c r="C380" t="s">
        <v>4255</v>
      </c>
      <c r="D380" t="str">
        <f t="shared" si="5"/>
        <v>100 TL</v>
      </c>
      <c r="E380" t="s">
        <v>4632</v>
      </c>
    </row>
    <row r="381" spans="1:5" x14ac:dyDescent="0.25">
      <c r="A381" s="1" t="s">
        <v>4074</v>
      </c>
      <c r="B381" s="17">
        <v>298</v>
      </c>
      <c r="C381" t="s">
        <v>4255</v>
      </c>
      <c r="D381" t="str">
        <f t="shared" si="5"/>
        <v>298 TL</v>
      </c>
      <c r="E381" t="s">
        <v>4632</v>
      </c>
    </row>
    <row r="382" spans="1:5" x14ac:dyDescent="0.25">
      <c r="A382" s="1" t="s">
        <v>2968</v>
      </c>
      <c r="B382" s="17">
        <v>300</v>
      </c>
      <c r="C382" t="s">
        <v>4255</v>
      </c>
      <c r="D382" t="str">
        <f t="shared" si="5"/>
        <v>300 TL</v>
      </c>
      <c r="E382" t="s">
        <v>4632</v>
      </c>
    </row>
    <row r="383" spans="1:5" x14ac:dyDescent="0.25">
      <c r="A383" s="1" t="s">
        <v>2638</v>
      </c>
      <c r="B383" s="17">
        <v>378.65510588000001</v>
      </c>
      <c r="C383" t="s">
        <v>4255</v>
      </c>
      <c r="D383" t="str">
        <f t="shared" si="5"/>
        <v>378.65510588 TL</v>
      </c>
      <c r="E383" t="s">
        <v>4632</v>
      </c>
    </row>
    <row r="384" spans="1:5" x14ac:dyDescent="0.25">
      <c r="A384" s="21" t="s">
        <v>2920</v>
      </c>
      <c r="B384"/>
      <c r="D384" t="str">
        <f t="shared" si="5"/>
        <v xml:space="preserve"> </v>
      </c>
    </row>
    <row r="385" spans="1:5" x14ac:dyDescent="0.25">
      <c r="A385" s="1" t="s">
        <v>959</v>
      </c>
      <c r="B385" s="17">
        <v>312</v>
      </c>
      <c r="C385" t="s">
        <v>4255</v>
      </c>
      <c r="D385" t="str">
        <f t="shared" si="5"/>
        <v>312 TL</v>
      </c>
      <c r="E385" t="s">
        <v>4632</v>
      </c>
    </row>
    <row r="386" spans="1:5" x14ac:dyDescent="0.25">
      <c r="A386" s="21" t="s">
        <v>2482</v>
      </c>
      <c r="B386"/>
      <c r="D386" t="str">
        <f t="shared" si="5"/>
        <v xml:space="preserve"> </v>
      </c>
    </row>
    <row r="387" spans="1:5" x14ac:dyDescent="0.25">
      <c r="A387" s="1" t="s">
        <v>2921</v>
      </c>
      <c r="B387" s="17">
        <v>437</v>
      </c>
      <c r="C387" t="s">
        <v>4255</v>
      </c>
      <c r="D387" t="str">
        <f t="shared" ref="D387:D450" si="6">CONCATENATE(B387," ",C387)</f>
        <v>437 TL</v>
      </c>
      <c r="E387" t="s">
        <v>4632</v>
      </c>
    </row>
    <row r="388" spans="1:5" x14ac:dyDescent="0.25">
      <c r="A388" s="1" t="s">
        <v>2969</v>
      </c>
      <c r="B388" s="17">
        <v>540</v>
      </c>
      <c r="C388" t="s">
        <v>4255</v>
      </c>
      <c r="D388" t="str">
        <f t="shared" si="6"/>
        <v>540 TL</v>
      </c>
      <c r="E388" t="s">
        <v>4632</v>
      </c>
    </row>
    <row r="389" spans="1:5" x14ac:dyDescent="0.25">
      <c r="A389" s="1" t="s">
        <v>960</v>
      </c>
      <c r="B389" s="17">
        <v>285</v>
      </c>
      <c r="C389" t="s">
        <v>4255</v>
      </c>
      <c r="D389" t="str">
        <f t="shared" si="6"/>
        <v>285 TL</v>
      </c>
      <c r="E389" t="s">
        <v>4632</v>
      </c>
    </row>
    <row r="390" spans="1:5" x14ac:dyDescent="0.25">
      <c r="A390" s="1" t="s">
        <v>961</v>
      </c>
      <c r="B390" s="17">
        <v>482.56145455000001</v>
      </c>
      <c r="C390" t="s">
        <v>4255</v>
      </c>
      <c r="D390" t="str">
        <f t="shared" si="6"/>
        <v>482.56145455 TL</v>
      </c>
      <c r="E390" t="s">
        <v>4632</v>
      </c>
    </row>
    <row r="391" spans="1:5" x14ac:dyDescent="0.25">
      <c r="A391" s="1" t="s">
        <v>2715</v>
      </c>
      <c r="B391" s="17">
        <v>495.06464284999998</v>
      </c>
      <c r="C391" t="s">
        <v>4255</v>
      </c>
      <c r="D391" t="str">
        <f t="shared" si="6"/>
        <v>495.06464285 TL</v>
      </c>
      <c r="E391" t="s">
        <v>4632</v>
      </c>
    </row>
    <row r="392" spans="1:5" x14ac:dyDescent="0.25">
      <c r="A392" s="1" t="s">
        <v>962</v>
      </c>
      <c r="B392" s="17">
        <v>33.440176961905067</v>
      </c>
      <c r="C392" t="s">
        <v>4267</v>
      </c>
      <c r="D392" t="str">
        <f t="shared" si="6"/>
        <v>33.4401769619051 EURO</v>
      </c>
      <c r="E392" t="s">
        <v>4640</v>
      </c>
    </row>
    <row r="393" spans="1:5" x14ac:dyDescent="0.25">
      <c r="A393" s="1" t="s">
        <v>2639</v>
      </c>
      <c r="B393" s="17">
        <v>34.426772513905071</v>
      </c>
      <c r="C393" t="s">
        <v>4267</v>
      </c>
      <c r="D393" t="str">
        <f t="shared" si="6"/>
        <v>34.4267725139051 EURO</v>
      </c>
      <c r="E393" t="s">
        <v>4640</v>
      </c>
    </row>
    <row r="394" spans="1:5" x14ac:dyDescent="0.25">
      <c r="A394" s="1" t="s">
        <v>4075</v>
      </c>
      <c r="B394" s="17">
        <v>35.413368065905061</v>
      </c>
      <c r="C394" t="s">
        <v>4267</v>
      </c>
      <c r="D394" t="str">
        <f t="shared" si="6"/>
        <v>35.4133680659051 EURO</v>
      </c>
      <c r="E394" t="s">
        <v>4640</v>
      </c>
    </row>
    <row r="395" spans="1:5" x14ac:dyDescent="0.25">
      <c r="A395" s="1" t="s">
        <v>4076</v>
      </c>
      <c r="B395" s="17">
        <v>42.302684683436979</v>
      </c>
      <c r="C395" t="s">
        <v>4267</v>
      </c>
      <c r="D395" t="str">
        <f t="shared" si="6"/>
        <v>42.302684683437 EURO</v>
      </c>
      <c r="E395" t="s">
        <v>4640</v>
      </c>
    </row>
    <row r="396" spans="1:5" x14ac:dyDescent="0.25">
      <c r="A396" s="1" t="s">
        <v>963</v>
      </c>
      <c r="B396" s="17">
        <v>45.172001384713575</v>
      </c>
      <c r="C396" t="s">
        <v>4267</v>
      </c>
      <c r="D396" t="str">
        <f t="shared" si="6"/>
        <v>45.1720013847136 EURO</v>
      </c>
      <c r="E396" t="s">
        <v>4640</v>
      </c>
    </row>
    <row r="397" spans="1:5" x14ac:dyDescent="0.25">
      <c r="A397" s="1" t="s">
        <v>2640</v>
      </c>
      <c r="B397" s="17">
        <v>46.606659735351876</v>
      </c>
      <c r="C397" t="s">
        <v>4267</v>
      </c>
      <c r="D397" t="str">
        <f t="shared" si="6"/>
        <v>46.6066597353519 EURO</v>
      </c>
      <c r="E397" t="s">
        <v>4640</v>
      </c>
    </row>
    <row r="398" spans="1:5" x14ac:dyDescent="0.25">
      <c r="A398" s="1" t="s">
        <v>2922</v>
      </c>
      <c r="B398" s="17">
        <v>48.041318085990184</v>
      </c>
      <c r="C398" t="s">
        <v>4267</v>
      </c>
      <c r="D398" t="str">
        <f t="shared" si="6"/>
        <v>48.0413180859902 EURO</v>
      </c>
      <c r="E398" t="s">
        <v>4640</v>
      </c>
    </row>
    <row r="399" spans="1:5" x14ac:dyDescent="0.25">
      <c r="A399" s="1" t="s">
        <v>2970</v>
      </c>
      <c r="B399" s="17">
        <v>52.795425510671024</v>
      </c>
      <c r="C399" t="s">
        <v>4267</v>
      </c>
      <c r="D399" t="str">
        <f t="shared" si="6"/>
        <v>52.795425510671 EURO</v>
      </c>
      <c r="E399" t="s">
        <v>4640</v>
      </c>
    </row>
    <row r="400" spans="1:5" x14ac:dyDescent="0.25">
      <c r="A400" s="1" t="s">
        <v>2483</v>
      </c>
      <c r="B400" s="17">
        <v>54.63113776190508</v>
      </c>
      <c r="C400" t="s">
        <v>4267</v>
      </c>
      <c r="D400" t="str">
        <f t="shared" si="6"/>
        <v>54.6311377619051 EURO</v>
      </c>
      <c r="E400" t="s">
        <v>4640</v>
      </c>
    </row>
    <row r="401" spans="1:5" x14ac:dyDescent="0.25">
      <c r="A401" s="1" t="s">
        <v>2971</v>
      </c>
      <c r="B401" s="17">
        <v>56.465371745905074</v>
      </c>
      <c r="C401" t="s">
        <v>4267</v>
      </c>
      <c r="D401" t="str">
        <f t="shared" si="6"/>
        <v>56.4653717459051 EURO</v>
      </c>
      <c r="E401" t="s">
        <v>4640</v>
      </c>
    </row>
    <row r="402" spans="1:5" x14ac:dyDescent="0.25">
      <c r="A402" s="1" t="s">
        <v>2923</v>
      </c>
      <c r="B402" s="17">
        <v>58.283492617054002</v>
      </c>
      <c r="C402" t="s">
        <v>4267</v>
      </c>
      <c r="D402" t="str">
        <f t="shared" si="6"/>
        <v>58.283492617054 EURO</v>
      </c>
      <c r="E402" t="s">
        <v>4640</v>
      </c>
    </row>
    <row r="403" spans="1:5" x14ac:dyDescent="0.25">
      <c r="A403" s="1" t="s">
        <v>2716</v>
      </c>
      <c r="B403" s="17">
        <v>60.112848319181666</v>
      </c>
      <c r="C403" t="s">
        <v>4267</v>
      </c>
      <c r="D403" t="str">
        <f t="shared" si="6"/>
        <v>60.1128483191817 EURO</v>
      </c>
      <c r="E403" t="s">
        <v>4640</v>
      </c>
    </row>
    <row r="404" spans="1:5" x14ac:dyDescent="0.25">
      <c r="A404" s="1" t="s">
        <v>2972</v>
      </c>
      <c r="B404" s="17">
        <v>61.257027158330601</v>
      </c>
      <c r="C404" t="s">
        <v>4267</v>
      </c>
      <c r="D404" t="str">
        <f t="shared" si="6"/>
        <v>61.2570271583306 EURO</v>
      </c>
      <c r="E404" t="s">
        <v>4640</v>
      </c>
    </row>
    <row r="405" spans="1:5" x14ac:dyDescent="0.25">
      <c r="A405" s="1" t="s">
        <v>2820</v>
      </c>
      <c r="B405" s="17">
        <v>63.482706305905069</v>
      </c>
      <c r="C405" t="s">
        <v>4267</v>
      </c>
      <c r="D405" t="str">
        <f t="shared" si="6"/>
        <v>63.4827063059051 EURO</v>
      </c>
      <c r="E405" t="s">
        <v>4640</v>
      </c>
    </row>
    <row r="406" spans="1:5" x14ac:dyDescent="0.25">
      <c r="A406" s="1" t="s">
        <v>2717</v>
      </c>
      <c r="B406" s="17">
        <v>65.691828860458273</v>
      </c>
      <c r="C406" t="s">
        <v>4267</v>
      </c>
      <c r="D406" t="str">
        <f t="shared" si="6"/>
        <v>65.6918288604583 EURO</v>
      </c>
      <c r="E406" t="s">
        <v>4640</v>
      </c>
    </row>
    <row r="407" spans="1:5" x14ac:dyDescent="0.25">
      <c r="A407" s="1" t="s">
        <v>2924</v>
      </c>
      <c r="B407" s="17">
        <v>70.138752353905062</v>
      </c>
      <c r="C407" t="s">
        <v>4267</v>
      </c>
      <c r="D407" t="str">
        <f t="shared" si="6"/>
        <v>70.1387523539051 EURO</v>
      </c>
      <c r="E407" t="s">
        <v>4640</v>
      </c>
    </row>
    <row r="408" spans="1:5" x14ac:dyDescent="0.25">
      <c r="A408" s="1" t="s">
        <v>2718</v>
      </c>
      <c r="B408" s="17">
        <v>76.767006977905069</v>
      </c>
      <c r="C408" t="s">
        <v>4267</v>
      </c>
      <c r="D408" t="str">
        <f t="shared" si="6"/>
        <v>76.7670069779051 EURO</v>
      </c>
      <c r="E408" t="s">
        <v>4640</v>
      </c>
    </row>
    <row r="409" spans="1:5" x14ac:dyDescent="0.25">
      <c r="A409" s="1" t="s">
        <v>2821</v>
      </c>
      <c r="B409" s="17">
        <v>1000</v>
      </c>
      <c r="C409" t="s">
        <v>4255</v>
      </c>
      <c r="D409" t="str">
        <f t="shared" si="6"/>
        <v>1000 TL</v>
      </c>
      <c r="E409" t="s">
        <v>4632</v>
      </c>
    </row>
    <row r="410" spans="1:5" x14ac:dyDescent="0.25">
      <c r="A410" s="1" t="s">
        <v>2973</v>
      </c>
      <c r="B410" s="17">
        <v>1000</v>
      </c>
      <c r="C410" t="s">
        <v>4255</v>
      </c>
      <c r="D410" t="str">
        <f t="shared" si="6"/>
        <v>1000 TL</v>
      </c>
      <c r="E410" t="s">
        <v>4632</v>
      </c>
    </row>
    <row r="411" spans="1:5" x14ac:dyDescent="0.25">
      <c r="A411" s="1" t="s">
        <v>2974</v>
      </c>
      <c r="B411" s="17">
        <v>28.275539676778028</v>
      </c>
      <c r="C411" t="s">
        <v>4267</v>
      </c>
      <c r="D411" t="str">
        <f t="shared" si="6"/>
        <v>28.275539676778 EURO</v>
      </c>
      <c r="E411" t="s">
        <v>4643</v>
      </c>
    </row>
    <row r="412" spans="1:5" x14ac:dyDescent="0.25">
      <c r="A412" s="1" t="s">
        <v>4077</v>
      </c>
      <c r="B412" s="17">
        <v>32.433150738276659</v>
      </c>
      <c r="C412" t="s">
        <v>4267</v>
      </c>
      <c r="D412" t="str">
        <f t="shared" si="6"/>
        <v>32.4331507382767 EURO</v>
      </c>
      <c r="E412" t="s">
        <v>4644</v>
      </c>
    </row>
    <row r="413" spans="1:5" x14ac:dyDescent="0.25">
      <c r="A413" s="1" t="s">
        <v>2975</v>
      </c>
      <c r="B413" s="17">
        <v>300</v>
      </c>
      <c r="C413" t="s">
        <v>4255</v>
      </c>
      <c r="D413" t="str">
        <f t="shared" si="6"/>
        <v>300 TL</v>
      </c>
      <c r="E413" t="s">
        <v>4632</v>
      </c>
    </row>
    <row r="414" spans="1:5" x14ac:dyDescent="0.25">
      <c r="A414" s="1" t="s">
        <v>2484</v>
      </c>
      <c r="B414" s="17">
        <v>462</v>
      </c>
      <c r="C414" t="s">
        <v>4255</v>
      </c>
      <c r="D414" t="str">
        <f t="shared" si="6"/>
        <v>462 TL</v>
      </c>
      <c r="E414" t="s">
        <v>4632</v>
      </c>
    </row>
    <row r="415" spans="1:5" x14ac:dyDescent="0.25">
      <c r="A415" s="1" t="s">
        <v>964</v>
      </c>
      <c r="B415" s="17">
        <v>33.341677464119634</v>
      </c>
      <c r="C415" t="s">
        <v>4267</v>
      </c>
      <c r="D415" t="str">
        <f t="shared" si="6"/>
        <v>33.3416774641196 EURO</v>
      </c>
      <c r="E415" t="s">
        <v>4645</v>
      </c>
    </row>
    <row r="416" spans="1:5" x14ac:dyDescent="0.25">
      <c r="A416" s="1" t="s">
        <v>2719</v>
      </c>
      <c r="B416" s="17">
        <v>53.687327488835408</v>
      </c>
      <c r="C416" t="s">
        <v>4267</v>
      </c>
      <c r="D416" t="str">
        <f t="shared" si="6"/>
        <v>53.6873274888354 EURO</v>
      </c>
      <c r="E416" t="s">
        <v>4645</v>
      </c>
    </row>
    <row r="417" spans="1:5" x14ac:dyDescent="0.25">
      <c r="A417" s="1" t="s">
        <v>2641</v>
      </c>
      <c r="B417" s="17">
        <v>53.801588487352461</v>
      </c>
      <c r="C417" t="s">
        <v>4267</v>
      </c>
      <c r="D417" t="str">
        <f t="shared" si="6"/>
        <v>53.8015884873525 EURO</v>
      </c>
      <c r="E417" t="s">
        <v>4645</v>
      </c>
    </row>
    <row r="418" spans="1:5" x14ac:dyDescent="0.25">
      <c r="A418" s="1" t="s">
        <v>4078</v>
      </c>
      <c r="B418" s="17">
        <v>41.469818751814245</v>
      </c>
      <c r="C418" t="s">
        <v>4267</v>
      </c>
      <c r="D418" t="str">
        <f t="shared" si="6"/>
        <v>41.4698187518142 EURO</v>
      </c>
      <c r="E418" t="s">
        <v>4646</v>
      </c>
    </row>
    <row r="419" spans="1:5" x14ac:dyDescent="0.25">
      <c r="A419" s="1" t="s">
        <v>2485</v>
      </c>
      <c r="B419" s="17">
        <v>61.373075615380145</v>
      </c>
      <c r="C419" t="s">
        <v>4267</v>
      </c>
      <c r="D419" t="str">
        <f t="shared" si="6"/>
        <v>61.3730756153801 EURO</v>
      </c>
      <c r="E419" t="s">
        <v>4645</v>
      </c>
    </row>
    <row r="420" spans="1:5" x14ac:dyDescent="0.25">
      <c r="A420" s="1" t="s">
        <v>2925</v>
      </c>
      <c r="B420" s="17">
        <v>23.918727667493798</v>
      </c>
      <c r="C420" t="s">
        <v>4267</v>
      </c>
      <c r="D420" t="str">
        <f t="shared" si="6"/>
        <v>23.9187276674938 EURO</v>
      </c>
      <c r="E420" t="s">
        <v>4643</v>
      </c>
    </row>
    <row r="421" spans="1:5" x14ac:dyDescent="0.25">
      <c r="A421" s="1" t="s">
        <v>2822</v>
      </c>
      <c r="B421" s="17">
        <v>25.238001922870829</v>
      </c>
      <c r="C421" t="s">
        <v>4267</v>
      </c>
      <c r="D421" t="str">
        <f t="shared" si="6"/>
        <v>25.2380019228708 EURO</v>
      </c>
      <c r="E421" t="s">
        <v>4643</v>
      </c>
    </row>
    <row r="422" spans="1:5" x14ac:dyDescent="0.25">
      <c r="A422" s="1" t="s">
        <v>2926</v>
      </c>
      <c r="B422" s="17">
        <v>500</v>
      </c>
      <c r="C422" t="s">
        <v>4255</v>
      </c>
      <c r="D422" t="str">
        <f t="shared" si="6"/>
        <v>500 TL</v>
      </c>
      <c r="E422" t="s">
        <v>4632</v>
      </c>
    </row>
    <row r="423" spans="1:5" x14ac:dyDescent="0.25">
      <c r="A423" s="1" t="s">
        <v>2720</v>
      </c>
      <c r="B423" s="17">
        <v>20.237268594133468</v>
      </c>
      <c r="C423" t="s">
        <v>4267</v>
      </c>
      <c r="D423" t="str">
        <f t="shared" si="6"/>
        <v>20.2372685941335 EURO</v>
      </c>
      <c r="E423" t="s">
        <v>4645</v>
      </c>
    </row>
    <row r="424" spans="1:5" x14ac:dyDescent="0.25">
      <c r="A424" s="1" t="s">
        <v>2976</v>
      </c>
      <c r="B424" s="17">
        <v>139</v>
      </c>
      <c r="C424" t="s">
        <v>4255</v>
      </c>
      <c r="D424" t="str">
        <f t="shared" si="6"/>
        <v>139 TL</v>
      </c>
      <c r="E424" t="s">
        <v>4632</v>
      </c>
    </row>
    <row r="425" spans="1:5" x14ac:dyDescent="0.25">
      <c r="A425" s="1" t="s">
        <v>4079</v>
      </c>
      <c r="B425" s="17">
        <v>27.442270047420667</v>
      </c>
      <c r="C425" t="s">
        <v>4267</v>
      </c>
      <c r="D425" t="str">
        <f t="shared" si="6"/>
        <v>27.4422700474207 EURO</v>
      </c>
      <c r="E425" t="s">
        <v>4645</v>
      </c>
    </row>
    <row r="426" spans="1:5" x14ac:dyDescent="0.25">
      <c r="A426" s="1" t="s">
        <v>2642</v>
      </c>
      <c r="B426" s="17">
        <v>300</v>
      </c>
      <c r="C426" t="s">
        <v>4255</v>
      </c>
      <c r="D426" t="str">
        <f t="shared" si="6"/>
        <v>300 TL</v>
      </c>
      <c r="E426" t="s">
        <v>4632</v>
      </c>
    </row>
    <row r="427" spans="1:5" x14ac:dyDescent="0.25">
      <c r="A427" s="1" t="s">
        <v>2643</v>
      </c>
      <c r="B427" s="17">
        <v>26.121373686356897</v>
      </c>
      <c r="C427" t="s">
        <v>4267</v>
      </c>
      <c r="D427" t="str">
        <f t="shared" si="6"/>
        <v>26.1213736863569 EURO</v>
      </c>
      <c r="E427" t="s">
        <v>4645</v>
      </c>
    </row>
    <row r="428" spans="1:5" x14ac:dyDescent="0.25">
      <c r="A428" s="1" t="s">
        <v>2977</v>
      </c>
      <c r="B428" s="17">
        <v>517</v>
      </c>
      <c r="C428" t="s">
        <v>4255</v>
      </c>
      <c r="D428" t="str">
        <f t="shared" si="6"/>
        <v>517 TL</v>
      </c>
      <c r="E428" t="s">
        <v>4632</v>
      </c>
    </row>
    <row r="429" spans="1:5" x14ac:dyDescent="0.25">
      <c r="A429" s="1" t="s">
        <v>2486</v>
      </c>
      <c r="B429" s="17">
        <v>22.713848289652002</v>
      </c>
      <c r="C429" t="s">
        <v>4267</v>
      </c>
      <c r="D429" t="str">
        <f t="shared" si="6"/>
        <v>22.713848289652 EURO</v>
      </c>
      <c r="E429" t="s">
        <v>4645</v>
      </c>
    </row>
    <row r="430" spans="1:5" x14ac:dyDescent="0.25">
      <c r="A430" s="1" t="s">
        <v>2721</v>
      </c>
      <c r="B430" s="17">
        <v>295</v>
      </c>
      <c r="C430" t="s">
        <v>4255</v>
      </c>
      <c r="D430" t="str">
        <f t="shared" si="6"/>
        <v>295 TL</v>
      </c>
      <c r="E430" t="s">
        <v>4632</v>
      </c>
    </row>
    <row r="431" spans="1:5" x14ac:dyDescent="0.25">
      <c r="A431" s="1" t="s">
        <v>4080</v>
      </c>
      <c r="B431" s="17">
        <v>310</v>
      </c>
      <c r="C431" t="s">
        <v>4255</v>
      </c>
      <c r="D431" t="str">
        <f t="shared" si="6"/>
        <v>310 TL</v>
      </c>
      <c r="E431" t="s">
        <v>4632</v>
      </c>
    </row>
    <row r="432" spans="1:5" x14ac:dyDescent="0.25">
      <c r="A432" s="1" t="s">
        <v>965</v>
      </c>
      <c r="B432" s="17">
        <v>290</v>
      </c>
      <c r="C432" t="s">
        <v>4255</v>
      </c>
      <c r="D432" t="str">
        <f t="shared" si="6"/>
        <v>290 TL</v>
      </c>
      <c r="E432" t="s">
        <v>4632</v>
      </c>
    </row>
    <row r="433" spans="1:5" x14ac:dyDescent="0.25">
      <c r="A433" s="1" t="s">
        <v>2823</v>
      </c>
      <c r="B433" s="17">
        <v>280</v>
      </c>
      <c r="C433" t="s">
        <v>4255</v>
      </c>
      <c r="D433" t="str">
        <f t="shared" si="6"/>
        <v>280 TL</v>
      </c>
      <c r="E433" t="s">
        <v>4632</v>
      </c>
    </row>
    <row r="434" spans="1:5" x14ac:dyDescent="0.25">
      <c r="A434" s="1" t="s">
        <v>966</v>
      </c>
      <c r="B434" s="17">
        <v>35.887165501235799</v>
      </c>
      <c r="C434" t="s">
        <v>4267</v>
      </c>
      <c r="D434" t="str">
        <f t="shared" si="6"/>
        <v>35.8871655012358 EURO</v>
      </c>
      <c r="E434" t="s">
        <v>4645</v>
      </c>
    </row>
    <row r="435" spans="1:5" x14ac:dyDescent="0.25">
      <c r="A435" s="1" t="s">
        <v>4081</v>
      </c>
      <c r="B435" s="17">
        <v>350</v>
      </c>
      <c r="C435" t="s">
        <v>4255</v>
      </c>
      <c r="D435" t="str">
        <f t="shared" si="6"/>
        <v>350 TL</v>
      </c>
      <c r="E435" t="s">
        <v>4632</v>
      </c>
    </row>
    <row r="436" spans="1:5" x14ac:dyDescent="0.25">
      <c r="A436" s="1" t="s">
        <v>2978</v>
      </c>
      <c r="B436" s="17">
        <v>155</v>
      </c>
      <c r="C436" t="s">
        <v>4255</v>
      </c>
      <c r="D436" t="str">
        <f t="shared" si="6"/>
        <v>155 TL</v>
      </c>
      <c r="E436" t="s">
        <v>4632</v>
      </c>
    </row>
    <row r="437" spans="1:5" x14ac:dyDescent="0.25">
      <c r="A437" s="1" t="s">
        <v>4082</v>
      </c>
      <c r="B437" s="17">
        <v>322</v>
      </c>
      <c r="C437" t="s">
        <v>4255</v>
      </c>
      <c r="D437" t="str">
        <f t="shared" si="6"/>
        <v>322 TL</v>
      </c>
      <c r="E437" t="s">
        <v>4632</v>
      </c>
    </row>
    <row r="438" spans="1:5" x14ac:dyDescent="0.25">
      <c r="A438" s="1" t="s">
        <v>2722</v>
      </c>
      <c r="B438" s="17">
        <v>146.42999036000001</v>
      </c>
      <c r="C438" t="s">
        <v>4255</v>
      </c>
      <c r="D438" t="str">
        <f t="shared" si="6"/>
        <v>146.42999036 TL</v>
      </c>
      <c r="E438" t="s">
        <v>4632</v>
      </c>
    </row>
    <row r="439" spans="1:5" x14ac:dyDescent="0.25">
      <c r="A439" s="1" t="s">
        <v>967</v>
      </c>
      <c r="B439" s="17">
        <v>1050</v>
      </c>
      <c r="C439" t="s">
        <v>4255</v>
      </c>
      <c r="D439" t="str">
        <f t="shared" si="6"/>
        <v>1050 TL</v>
      </c>
      <c r="E439" t="s">
        <v>4632</v>
      </c>
    </row>
    <row r="440" spans="1:5" x14ac:dyDescent="0.25">
      <c r="A440" s="1" t="s">
        <v>2487</v>
      </c>
      <c r="B440" s="17">
        <v>26.191834749876428</v>
      </c>
      <c r="C440" t="s">
        <v>4267</v>
      </c>
      <c r="D440" t="str">
        <f t="shared" si="6"/>
        <v>26.1918347498764 EURO</v>
      </c>
      <c r="E440" t="s">
        <v>4645</v>
      </c>
    </row>
    <row r="441" spans="1:5" x14ac:dyDescent="0.25">
      <c r="A441" s="1" t="s">
        <v>2723</v>
      </c>
      <c r="B441" s="17">
        <v>163</v>
      </c>
      <c r="C441" t="s">
        <v>4255</v>
      </c>
      <c r="D441" t="str">
        <f t="shared" si="6"/>
        <v>163 TL</v>
      </c>
      <c r="E441" t="s">
        <v>4632</v>
      </c>
    </row>
    <row r="442" spans="1:5" x14ac:dyDescent="0.25">
      <c r="A442" s="1" t="s">
        <v>2724</v>
      </c>
      <c r="B442" s="17">
        <v>225</v>
      </c>
      <c r="C442" t="s">
        <v>4255</v>
      </c>
      <c r="D442" t="str">
        <f t="shared" si="6"/>
        <v>225 TL</v>
      </c>
      <c r="E442" t="s">
        <v>4632</v>
      </c>
    </row>
    <row r="443" spans="1:5" x14ac:dyDescent="0.25">
      <c r="A443" s="1" t="s">
        <v>2644</v>
      </c>
      <c r="B443" s="17">
        <v>300</v>
      </c>
      <c r="C443" t="s">
        <v>4255</v>
      </c>
      <c r="D443" t="str">
        <f t="shared" si="6"/>
        <v>300 TL</v>
      </c>
      <c r="E443" t="s">
        <v>4632</v>
      </c>
    </row>
    <row r="444" spans="1:5" x14ac:dyDescent="0.25">
      <c r="A444" s="1" t="s">
        <v>968</v>
      </c>
      <c r="B444" s="17">
        <v>525</v>
      </c>
      <c r="C444" t="s">
        <v>4255</v>
      </c>
      <c r="D444" t="str">
        <f t="shared" si="6"/>
        <v>525 TL</v>
      </c>
      <c r="E444" t="s">
        <v>4632</v>
      </c>
    </row>
    <row r="445" spans="1:5" x14ac:dyDescent="0.25">
      <c r="A445" s="1" t="s">
        <v>969</v>
      </c>
      <c r="B445" s="17">
        <v>271</v>
      </c>
      <c r="C445" t="s">
        <v>4255</v>
      </c>
      <c r="D445" t="str">
        <f t="shared" si="6"/>
        <v>271 TL</v>
      </c>
      <c r="E445" t="s">
        <v>4632</v>
      </c>
    </row>
    <row r="446" spans="1:5" x14ac:dyDescent="0.25">
      <c r="A446" s="1" t="s">
        <v>2488</v>
      </c>
      <c r="B446" s="17">
        <v>211</v>
      </c>
      <c r="C446" t="s">
        <v>4255</v>
      </c>
      <c r="D446" t="str">
        <f t="shared" si="6"/>
        <v>211 TL</v>
      </c>
      <c r="E446" t="s">
        <v>4632</v>
      </c>
    </row>
    <row r="447" spans="1:5" x14ac:dyDescent="0.25">
      <c r="A447" s="1" t="s">
        <v>2489</v>
      </c>
      <c r="B447" s="17">
        <v>270</v>
      </c>
      <c r="C447" t="s">
        <v>4255</v>
      </c>
      <c r="D447" t="str">
        <f t="shared" si="6"/>
        <v>270 TL</v>
      </c>
      <c r="E447" t="s">
        <v>4632</v>
      </c>
    </row>
    <row r="448" spans="1:5" x14ac:dyDescent="0.25">
      <c r="A448" s="1" t="s">
        <v>2979</v>
      </c>
      <c r="B448" s="17">
        <v>125</v>
      </c>
      <c r="C448" t="s">
        <v>4255</v>
      </c>
      <c r="D448" t="str">
        <f t="shared" si="6"/>
        <v>125 TL</v>
      </c>
      <c r="E448" t="s">
        <v>4632</v>
      </c>
    </row>
    <row r="449" spans="1:5" x14ac:dyDescent="0.25">
      <c r="A449" s="1" t="s">
        <v>2725</v>
      </c>
      <c r="B449" s="17">
        <v>199</v>
      </c>
      <c r="C449" t="s">
        <v>4255</v>
      </c>
      <c r="D449" t="str">
        <f t="shared" si="6"/>
        <v>199 TL</v>
      </c>
      <c r="E449" t="s">
        <v>4632</v>
      </c>
    </row>
    <row r="450" spans="1:5" x14ac:dyDescent="0.25">
      <c r="A450" s="1" t="s">
        <v>2726</v>
      </c>
      <c r="B450" s="17">
        <v>400</v>
      </c>
      <c r="C450" t="s">
        <v>4255</v>
      </c>
      <c r="D450" t="str">
        <f t="shared" si="6"/>
        <v>400 TL</v>
      </c>
      <c r="E450" t="s">
        <v>4632</v>
      </c>
    </row>
    <row r="451" spans="1:5" x14ac:dyDescent="0.25">
      <c r="A451" s="1" t="s">
        <v>2727</v>
      </c>
      <c r="B451" s="17">
        <v>196.87116967</v>
      </c>
      <c r="C451" t="s">
        <v>4255</v>
      </c>
      <c r="D451" t="str">
        <f t="shared" ref="D451:D514" si="7">CONCATENATE(B451," ",C451)</f>
        <v>196.87116967 TL</v>
      </c>
      <c r="E451" t="s">
        <v>4632</v>
      </c>
    </row>
    <row r="452" spans="1:5" x14ac:dyDescent="0.25">
      <c r="A452" s="1" t="s">
        <v>2824</v>
      </c>
      <c r="B452" s="17">
        <v>300</v>
      </c>
      <c r="C452" t="s">
        <v>4255</v>
      </c>
      <c r="D452" t="str">
        <f t="shared" si="7"/>
        <v>300 TL</v>
      </c>
      <c r="E452" t="s">
        <v>4632</v>
      </c>
    </row>
    <row r="453" spans="1:5" x14ac:dyDescent="0.25">
      <c r="A453" s="1" t="s">
        <v>2825</v>
      </c>
      <c r="B453" s="17">
        <v>3.6859999999999999</v>
      </c>
      <c r="C453" t="s">
        <v>4255</v>
      </c>
      <c r="D453" t="str">
        <f t="shared" si="7"/>
        <v>3.686 TL</v>
      </c>
      <c r="E453" t="s">
        <v>4632</v>
      </c>
    </row>
    <row r="454" spans="1:5" x14ac:dyDescent="0.25">
      <c r="A454" s="1" t="s">
        <v>970</v>
      </c>
      <c r="B454" s="17">
        <v>508.252253</v>
      </c>
      <c r="C454" t="s">
        <v>4255</v>
      </c>
      <c r="D454" t="str">
        <f t="shared" si="7"/>
        <v>508.252253 TL</v>
      </c>
      <c r="E454" t="s">
        <v>4632</v>
      </c>
    </row>
    <row r="455" spans="1:5" x14ac:dyDescent="0.25">
      <c r="A455" s="1" t="s">
        <v>2645</v>
      </c>
      <c r="B455" s="17">
        <v>780.77513399999987</v>
      </c>
      <c r="C455" t="s">
        <v>4255</v>
      </c>
      <c r="D455" t="str">
        <f t="shared" si="7"/>
        <v>780.775134 TL</v>
      </c>
      <c r="E455" t="s">
        <v>4632</v>
      </c>
    </row>
    <row r="456" spans="1:5" x14ac:dyDescent="0.25">
      <c r="A456" s="1" t="s">
        <v>2826</v>
      </c>
      <c r="B456" s="17">
        <v>56.085486717218004</v>
      </c>
      <c r="C456" t="s">
        <v>4267</v>
      </c>
      <c r="D456" t="str">
        <f t="shared" si="7"/>
        <v>56.085486717218 EURO</v>
      </c>
      <c r="E456" t="s">
        <v>4645</v>
      </c>
    </row>
    <row r="457" spans="1:5" x14ac:dyDescent="0.25">
      <c r="A457" s="1" t="s">
        <v>4083</v>
      </c>
      <c r="B457" s="17">
        <v>585</v>
      </c>
      <c r="C457" t="s">
        <v>4255</v>
      </c>
      <c r="D457" t="str">
        <f t="shared" si="7"/>
        <v>585 TL</v>
      </c>
      <c r="E457" t="s">
        <v>4632</v>
      </c>
    </row>
    <row r="458" spans="1:5" x14ac:dyDescent="0.25">
      <c r="A458" s="1" t="s">
        <v>2646</v>
      </c>
      <c r="B458" s="17">
        <v>356.59</v>
      </c>
      <c r="C458" t="s">
        <v>4255</v>
      </c>
      <c r="D458" t="str">
        <f t="shared" si="7"/>
        <v>356.59 TL</v>
      </c>
      <c r="E458" t="s">
        <v>4632</v>
      </c>
    </row>
    <row r="459" spans="1:5" x14ac:dyDescent="0.25">
      <c r="A459" s="1" t="s">
        <v>2927</v>
      </c>
      <c r="B459" s="17">
        <v>325</v>
      </c>
      <c r="C459" t="s">
        <v>4255</v>
      </c>
      <c r="D459" t="str">
        <f t="shared" si="7"/>
        <v>325 TL</v>
      </c>
      <c r="E459" t="s">
        <v>4632</v>
      </c>
    </row>
    <row r="460" spans="1:5" x14ac:dyDescent="0.25">
      <c r="A460" s="1" t="s">
        <v>971</v>
      </c>
      <c r="B460" s="17">
        <v>325</v>
      </c>
      <c r="C460" t="s">
        <v>4255</v>
      </c>
      <c r="D460" t="str">
        <f t="shared" si="7"/>
        <v>325 TL</v>
      </c>
      <c r="E460" t="s">
        <v>4632</v>
      </c>
    </row>
    <row r="461" spans="1:5" x14ac:dyDescent="0.25">
      <c r="A461" s="1" t="s">
        <v>2827</v>
      </c>
      <c r="B461" s="17">
        <v>34.062706808666341</v>
      </c>
      <c r="C461" t="s">
        <v>4267</v>
      </c>
      <c r="D461" t="str">
        <f t="shared" si="7"/>
        <v>34.0627068086663 EURO</v>
      </c>
      <c r="E461" t="s">
        <v>4645</v>
      </c>
    </row>
    <row r="462" spans="1:5" x14ac:dyDescent="0.25">
      <c r="A462" s="1" t="s">
        <v>2828</v>
      </c>
      <c r="B462" s="17">
        <v>45.691677475992094</v>
      </c>
      <c r="C462" t="s">
        <v>4267</v>
      </c>
      <c r="D462" t="str">
        <f t="shared" si="7"/>
        <v>45.6916774759921 EURO</v>
      </c>
      <c r="E462" t="s">
        <v>4645</v>
      </c>
    </row>
    <row r="463" spans="1:5" x14ac:dyDescent="0.25">
      <c r="A463" s="1" t="s">
        <v>2928</v>
      </c>
      <c r="B463" s="17">
        <v>55.896700567934744</v>
      </c>
      <c r="C463" t="s">
        <v>4267</v>
      </c>
      <c r="D463" t="str">
        <f t="shared" si="7"/>
        <v>55.8967005679347 EURO</v>
      </c>
      <c r="E463" t="s">
        <v>4645</v>
      </c>
    </row>
    <row r="464" spans="1:5" x14ac:dyDescent="0.25">
      <c r="A464" s="1" t="s">
        <v>2980</v>
      </c>
      <c r="B464" s="17">
        <v>868.31397990000005</v>
      </c>
      <c r="C464" t="s">
        <v>4255</v>
      </c>
      <c r="D464" t="str">
        <f t="shared" si="7"/>
        <v>868.3139799 TL</v>
      </c>
      <c r="E464" t="s">
        <v>4632</v>
      </c>
    </row>
    <row r="465" spans="1:5" x14ac:dyDescent="0.25">
      <c r="A465" s="1" t="s">
        <v>2929</v>
      </c>
      <c r="B465" s="17">
        <v>44.966014369253585</v>
      </c>
      <c r="C465" t="s">
        <v>4267</v>
      </c>
      <c r="D465" t="str">
        <f t="shared" si="7"/>
        <v>44.9660143692536 EURO</v>
      </c>
      <c r="E465" t="s">
        <v>4645</v>
      </c>
    </row>
    <row r="466" spans="1:5" x14ac:dyDescent="0.25">
      <c r="A466" s="1" t="s">
        <v>2728</v>
      </c>
      <c r="B466" s="17">
        <v>303.39999999999998</v>
      </c>
      <c r="C466" t="s">
        <v>4255</v>
      </c>
      <c r="D466" t="str">
        <f t="shared" si="7"/>
        <v>303.4 TL</v>
      </c>
      <c r="E466" t="s">
        <v>4632</v>
      </c>
    </row>
    <row r="467" spans="1:5" x14ac:dyDescent="0.25">
      <c r="A467" s="1" t="s">
        <v>4084</v>
      </c>
      <c r="B467" s="17">
        <v>889.856041</v>
      </c>
      <c r="C467" t="s">
        <v>4255</v>
      </c>
      <c r="D467" t="str">
        <f t="shared" si="7"/>
        <v>889.856041 TL</v>
      </c>
      <c r="E467" t="s">
        <v>4632</v>
      </c>
    </row>
    <row r="468" spans="1:5" x14ac:dyDescent="0.25">
      <c r="A468" s="1" t="s">
        <v>972</v>
      </c>
      <c r="B468" s="17">
        <v>34.47051883786456</v>
      </c>
      <c r="C468" t="s">
        <v>4267</v>
      </c>
      <c r="D468" t="str">
        <f t="shared" si="7"/>
        <v>34.4705188378646 EURO</v>
      </c>
      <c r="E468" t="s">
        <v>4645</v>
      </c>
    </row>
    <row r="469" spans="1:5" x14ac:dyDescent="0.25">
      <c r="A469" s="1" t="s">
        <v>2647</v>
      </c>
      <c r="B469" s="17">
        <v>333</v>
      </c>
      <c r="C469" t="s">
        <v>4255</v>
      </c>
      <c r="D469" t="str">
        <f t="shared" si="7"/>
        <v>333 TL</v>
      </c>
      <c r="E469" t="s">
        <v>4632</v>
      </c>
    </row>
    <row r="470" spans="1:5" x14ac:dyDescent="0.25">
      <c r="A470" s="1" t="s">
        <v>2490</v>
      </c>
      <c r="B470" s="17">
        <v>813.62885100000005</v>
      </c>
      <c r="C470" t="s">
        <v>4255</v>
      </c>
      <c r="D470" t="str">
        <f t="shared" si="7"/>
        <v>813.628851 TL</v>
      </c>
      <c r="E470" t="s">
        <v>4632</v>
      </c>
    </row>
    <row r="471" spans="1:5" x14ac:dyDescent="0.25">
      <c r="A471" s="1" t="s">
        <v>2491</v>
      </c>
      <c r="B471" s="17">
        <v>400</v>
      </c>
      <c r="C471" t="s">
        <v>4255</v>
      </c>
      <c r="D471" t="str">
        <f t="shared" si="7"/>
        <v>400 TL</v>
      </c>
      <c r="E471" t="s">
        <v>4632</v>
      </c>
    </row>
    <row r="472" spans="1:5" x14ac:dyDescent="0.25">
      <c r="A472" s="1" t="s">
        <v>2492</v>
      </c>
      <c r="B472" s="17">
        <v>636</v>
      </c>
      <c r="C472" t="s">
        <v>4255</v>
      </c>
      <c r="D472" t="str">
        <f t="shared" si="7"/>
        <v>636 TL</v>
      </c>
      <c r="E472" t="s">
        <v>4632</v>
      </c>
    </row>
    <row r="473" spans="1:5" x14ac:dyDescent="0.25">
      <c r="A473" s="1" t="s">
        <v>2930</v>
      </c>
      <c r="B473" s="17">
        <v>276</v>
      </c>
      <c r="C473" t="s">
        <v>4255</v>
      </c>
      <c r="D473" t="str">
        <f t="shared" si="7"/>
        <v>276 TL</v>
      </c>
      <c r="E473" t="s">
        <v>4632</v>
      </c>
    </row>
    <row r="474" spans="1:5" x14ac:dyDescent="0.25">
      <c r="A474" s="1" t="s">
        <v>2648</v>
      </c>
      <c r="B474" s="17">
        <v>300</v>
      </c>
      <c r="C474" t="s">
        <v>4255</v>
      </c>
      <c r="D474" t="str">
        <f t="shared" si="7"/>
        <v>300 TL</v>
      </c>
      <c r="E474" t="s">
        <v>4632</v>
      </c>
    </row>
    <row r="475" spans="1:5" x14ac:dyDescent="0.25">
      <c r="A475" s="1" t="s">
        <v>2649</v>
      </c>
      <c r="B475" s="17">
        <v>300</v>
      </c>
      <c r="C475" t="s">
        <v>4255</v>
      </c>
      <c r="D475" t="str">
        <f t="shared" si="7"/>
        <v>300 TL</v>
      </c>
      <c r="E475" t="s">
        <v>4632</v>
      </c>
    </row>
    <row r="476" spans="1:5" x14ac:dyDescent="0.25">
      <c r="A476" s="1" t="s">
        <v>2493</v>
      </c>
      <c r="B476" s="17">
        <v>400</v>
      </c>
      <c r="C476" t="s">
        <v>4255</v>
      </c>
      <c r="D476" t="str">
        <f t="shared" si="7"/>
        <v>400 TL</v>
      </c>
      <c r="E476" t="s">
        <v>4632</v>
      </c>
    </row>
    <row r="477" spans="1:5" x14ac:dyDescent="0.25">
      <c r="A477" s="1" t="s">
        <v>4085</v>
      </c>
      <c r="B477" s="17">
        <v>700</v>
      </c>
      <c r="C477" t="s">
        <v>4255</v>
      </c>
      <c r="D477" t="str">
        <f t="shared" si="7"/>
        <v>700 TL</v>
      </c>
      <c r="E477" t="s">
        <v>4632</v>
      </c>
    </row>
    <row r="478" spans="1:5" x14ac:dyDescent="0.25">
      <c r="A478" s="1" t="s">
        <v>2829</v>
      </c>
      <c r="B478" s="17">
        <v>380</v>
      </c>
      <c r="C478" t="s">
        <v>4255</v>
      </c>
      <c r="D478" t="str">
        <f t="shared" si="7"/>
        <v>380 TL</v>
      </c>
      <c r="E478" t="s">
        <v>4632</v>
      </c>
    </row>
    <row r="479" spans="1:5" x14ac:dyDescent="0.25">
      <c r="A479" s="1" t="s">
        <v>973</v>
      </c>
      <c r="B479" s="17">
        <v>760</v>
      </c>
      <c r="C479" t="s">
        <v>4255</v>
      </c>
      <c r="D479" t="str">
        <f t="shared" si="7"/>
        <v>760 TL</v>
      </c>
      <c r="E479" t="s">
        <v>4632</v>
      </c>
    </row>
    <row r="480" spans="1:5" x14ac:dyDescent="0.25">
      <c r="A480" s="1" t="s">
        <v>2981</v>
      </c>
      <c r="B480" s="17">
        <v>385</v>
      </c>
      <c r="C480" t="s">
        <v>4255</v>
      </c>
      <c r="D480" t="str">
        <f t="shared" si="7"/>
        <v>385 TL</v>
      </c>
      <c r="E480" t="s">
        <v>4632</v>
      </c>
    </row>
    <row r="481" spans="1:5" x14ac:dyDescent="0.25">
      <c r="A481" s="1" t="s">
        <v>2931</v>
      </c>
      <c r="B481" s="17">
        <v>105.07</v>
      </c>
      <c r="C481" t="s">
        <v>4255</v>
      </c>
      <c r="D481" t="str">
        <f t="shared" si="7"/>
        <v>105.07 TL</v>
      </c>
      <c r="E481" t="s">
        <v>4632</v>
      </c>
    </row>
    <row r="482" spans="1:5" x14ac:dyDescent="0.25">
      <c r="A482" s="1" t="s">
        <v>2982</v>
      </c>
      <c r="B482" s="17">
        <v>420</v>
      </c>
      <c r="C482" t="s">
        <v>4255</v>
      </c>
      <c r="D482" t="str">
        <f t="shared" si="7"/>
        <v>420 TL</v>
      </c>
      <c r="E482" t="s">
        <v>4632</v>
      </c>
    </row>
    <row r="483" spans="1:5" x14ac:dyDescent="0.25">
      <c r="A483" s="1" t="s">
        <v>2983</v>
      </c>
      <c r="B483" s="17">
        <v>450</v>
      </c>
      <c r="C483" t="s">
        <v>4255</v>
      </c>
      <c r="D483" t="str">
        <f t="shared" si="7"/>
        <v>450 TL</v>
      </c>
      <c r="E483" t="s">
        <v>4632</v>
      </c>
    </row>
    <row r="484" spans="1:5" x14ac:dyDescent="0.25">
      <c r="A484" s="1" t="s">
        <v>974</v>
      </c>
      <c r="B484" s="17">
        <v>250</v>
      </c>
      <c r="C484" t="s">
        <v>4255</v>
      </c>
      <c r="D484" t="str">
        <f t="shared" si="7"/>
        <v>250 TL</v>
      </c>
      <c r="E484" t="s">
        <v>4632</v>
      </c>
    </row>
    <row r="485" spans="1:5" x14ac:dyDescent="0.25">
      <c r="A485" s="1" t="s">
        <v>975</v>
      </c>
      <c r="B485" s="17">
        <v>405.86104203000002</v>
      </c>
      <c r="C485" t="s">
        <v>4255</v>
      </c>
      <c r="D485" t="str">
        <f t="shared" si="7"/>
        <v>405.86104203 TL</v>
      </c>
      <c r="E485" t="s">
        <v>4632</v>
      </c>
    </row>
    <row r="486" spans="1:5" x14ac:dyDescent="0.25">
      <c r="A486" s="1" t="s">
        <v>976</v>
      </c>
      <c r="B486" s="17">
        <v>295</v>
      </c>
      <c r="C486" t="s">
        <v>4255</v>
      </c>
      <c r="D486" t="str">
        <f t="shared" si="7"/>
        <v>295 TL</v>
      </c>
      <c r="E486" t="s">
        <v>4632</v>
      </c>
    </row>
    <row r="487" spans="1:5" x14ac:dyDescent="0.25">
      <c r="A487" s="1" t="s">
        <v>2830</v>
      </c>
      <c r="B487" s="17">
        <v>369.37829799999997</v>
      </c>
      <c r="C487" t="s">
        <v>4255</v>
      </c>
      <c r="D487" t="str">
        <f t="shared" si="7"/>
        <v>369.378298 TL</v>
      </c>
      <c r="E487" t="s">
        <v>4632</v>
      </c>
    </row>
    <row r="488" spans="1:5" x14ac:dyDescent="0.25">
      <c r="A488" s="1" t="s">
        <v>977</v>
      </c>
      <c r="B488" s="17">
        <v>155</v>
      </c>
      <c r="C488" t="s">
        <v>4255</v>
      </c>
      <c r="D488" t="str">
        <f t="shared" si="7"/>
        <v>155 TL</v>
      </c>
      <c r="E488" t="s">
        <v>4632</v>
      </c>
    </row>
    <row r="489" spans="1:5" x14ac:dyDescent="0.25">
      <c r="A489" s="1" t="s">
        <v>2729</v>
      </c>
      <c r="B489" s="17">
        <v>225</v>
      </c>
      <c r="C489" t="s">
        <v>4255</v>
      </c>
      <c r="D489" t="str">
        <f t="shared" si="7"/>
        <v>225 TL</v>
      </c>
      <c r="E489" t="s">
        <v>4632</v>
      </c>
    </row>
    <row r="490" spans="1:5" x14ac:dyDescent="0.25">
      <c r="A490" s="1" t="s">
        <v>2932</v>
      </c>
      <c r="B490" s="17">
        <v>340</v>
      </c>
      <c r="C490" t="s">
        <v>4255</v>
      </c>
      <c r="D490" t="str">
        <f t="shared" si="7"/>
        <v>340 TL</v>
      </c>
      <c r="E490" t="s">
        <v>4632</v>
      </c>
    </row>
    <row r="491" spans="1:5" x14ac:dyDescent="0.25">
      <c r="A491" s="1" t="s">
        <v>4086</v>
      </c>
      <c r="B491" s="17">
        <v>480</v>
      </c>
      <c r="C491" t="s">
        <v>4255</v>
      </c>
      <c r="D491" t="str">
        <f t="shared" si="7"/>
        <v>480 TL</v>
      </c>
      <c r="E491" t="s">
        <v>4632</v>
      </c>
    </row>
    <row r="492" spans="1:5" x14ac:dyDescent="0.25">
      <c r="A492" s="1" t="s">
        <v>2730</v>
      </c>
      <c r="B492" s="17">
        <v>214.33266325</v>
      </c>
      <c r="C492" t="s">
        <v>4255</v>
      </c>
      <c r="D492" t="str">
        <f t="shared" si="7"/>
        <v>214.33266325 TL</v>
      </c>
      <c r="E492" t="s">
        <v>4632</v>
      </c>
    </row>
    <row r="493" spans="1:5" x14ac:dyDescent="0.25">
      <c r="A493" s="1" t="s">
        <v>2494</v>
      </c>
      <c r="B493" s="17">
        <v>25.76</v>
      </c>
      <c r="C493" t="s">
        <v>4267</v>
      </c>
      <c r="D493" t="str">
        <f t="shared" si="7"/>
        <v>25.76 EURO</v>
      </c>
      <c r="E493" t="s">
        <v>4647</v>
      </c>
    </row>
    <row r="494" spans="1:5" x14ac:dyDescent="0.25">
      <c r="A494" s="1" t="s">
        <v>4087</v>
      </c>
      <c r="B494" s="17">
        <v>716.91727088000005</v>
      </c>
      <c r="C494" t="s">
        <v>4255</v>
      </c>
      <c r="D494" t="str">
        <f t="shared" si="7"/>
        <v>716.91727088 TL</v>
      </c>
      <c r="E494" t="s">
        <v>4632</v>
      </c>
    </row>
    <row r="495" spans="1:5" x14ac:dyDescent="0.25">
      <c r="A495" s="1" t="s">
        <v>2984</v>
      </c>
      <c r="B495" s="17">
        <v>300</v>
      </c>
      <c r="C495" t="s">
        <v>4255</v>
      </c>
      <c r="D495" t="str">
        <f t="shared" si="7"/>
        <v>300 TL</v>
      </c>
      <c r="E495" t="s">
        <v>4632</v>
      </c>
    </row>
    <row r="496" spans="1:5" x14ac:dyDescent="0.25">
      <c r="A496" s="1" t="s">
        <v>2831</v>
      </c>
      <c r="B496" s="17">
        <v>400</v>
      </c>
      <c r="C496" t="s">
        <v>4255</v>
      </c>
      <c r="D496" t="str">
        <f t="shared" si="7"/>
        <v>400 TL</v>
      </c>
      <c r="E496" t="s">
        <v>4632</v>
      </c>
    </row>
    <row r="497" spans="1:5" x14ac:dyDescent="0.25">
      <c r="A497" s="1" t="s">
        <v>2933</v>
      </c>
      <c r="B497" s="17">
        <v>437</v>
      </c>
      <c r="C497" t="s">
        <v>4255</v>
      </c>
      <c r="D497" t="str">
        <f t="shared" si="7"/>
        <v>437 TL</v>
      </c>
      <c r="E497" t="s">
        <v>4632</v>
      </c>
    </row>
    <row r="498" spans="1:5" x14ac:dyDescent="0.25">
      <c r="A498" s="1" t="s">
        <v>2731</v>
      </c>
      <c r="B498" s="17">
        <v>125</v>
      </c>
      <c r="C498" t="s">
        <v>4255</v>
      </c>
      <c r="D498" t="str">
        <f t="shared" si="7"/>
        <v>125 TL</v>
      </c>
      <c r="E498" t="s">
        <v>4632</v>
      </c>
    </row>
    <row r="499" spans="1:5" x14ac:dyDescent="0.25">
      <c r="A499" s="1" t="s">
        <v>2495</v>
      </c>
      <c r="B499" s="17">
        <v>276</v>
      </c>
      <c r="C499" t="s">
        <v>4255</v>
      </c>
      <c r="D499" t="str">
        <f t="shared" si="7"/>
        <v>276 TL</v>
      </c>
      <c r="E499" t="s">
        <v>4632</v>
      </c>
    </row>
    <row r="500" spans="1:5" x14ac:dyDescent="0.25">
      <c r="A500" s="1" t="s">
        <v>978</v>
      </c>
      <c r="B500" s="17">
        <v>40.563477826989619</v>
      </c>
      <c r="C500" t="s">
        <v>4267</v>
      </c>
      <c r="D500" t="str">
        <f t="shared" si="7"/>
        <v>40.5634778269896 EURO</v>
      </c>
      <c r="E500" t="s">
        <v>4645</v>
      </c>
    </row>
    <row r="501" spans="1:5" x14ac:dyDescent="0.25">
      <c r="A501" s="1" t="s">
        <v>2985</v>
      </c>
      <c r="B501" s="17">
        <v>260</v>
      </c>
      <c r="C501" t="s">
        <v>4255</v>
      </c>
      <c r="D501" t="str">
        <f t="shared" si="7"/>
        <v>260 TL</v>
      </c>
      <c r="E501" t="s">
        <v>4632</v>
      </c>
    </row>
    <row r="502" spans="1:5" x14ac:dyDescent="0.25">
      <c r="A502" s="1" t="s">
        <v>2496</v>
      </c>
      <c r="B502" s="17">
        <v>33.01</v>
      </c>
      <c r="C502" t="s">
        <v>4267</v>
      </c>
      <c r="D502" t="str">
        <f t="shared" si="7"/>
        <v>33.01 EURO</v>
      </c>
      <c r="E502" t="s">
        <v>4647</v>
      </c>
    </row>
    <row r="503" spans="1:5" x14ac:dyDescent="0.25">
      <c r="A503" s="1" t="s">
        <v>2986</v>
      </c>
      <c r="B503" s="17">
        <v>260</v>
      </c>
      <c r="C503" t="s">
        <v>4255</v>
      </c>
      <c r="D503" t="str">
        <f t="shared" si="7"/>
        <v>260 TL</v>
      </c>
      <c r="E503" t="s">
        <v>4632</v>
      </c>
    </row>
    <row r="504" spans="1:5" x14ac:dyDescent="0.25">
      <c r="A504" s="1" t="s">
        <v>979</v>
      </c>
      <c r="B504" s="17">
        <v>350</v>
      </c>
      <c r="C504" t="s">
        <v>4255</v>
      </c>
      <c r="D504" t="str">
        <f t="shared" si="7"/>
        <v>350 TL</v>
      </c>
      <c r="E504" t="s">
        <v>4632</v>
      </c>
    </row>
    <row r="505" spans="1:5" x14ac:dyDescent="0.25">
      <c r="A505" s="1" t="s">
        <v>2832</v>
      </c>
      <c r="B505" s="17">
        <v>350</v>
      </c>
      <c r="C505" t="s">
        <v>4255</v>
      </c>
      <c r="D505" t="str">
        <f t="shared" si="7"/>
        <v>350 TL</v>
      </c>
      <c r="E505" t="s">
        <v>4632</v>
      </c>
    </row>
    <row r="506" spans="1:5" x14ac:dyDescent="0.25">
      <c r="A506" s="1" t="s">
        <v>2650</v>
      </c>
      <c r="B506" s="17">
        <v>152.12493000000001</v>
      </c>
      <c r="C506" t="s">
        <v>4255</v>
      </c>
      <c r="D506" t="str">
        <f t="shared" si="7"/>
        <v>152.12493 TL</v>
      </c>
      <c r="E506" t="s">
        <v>4632</v>
      </c>
    </row>
    <row r="507" spans="1:5" x14ac:dyDescent="0.25">
      <c r="A507" s="1" t="s">
        <v>2732</v>
      </c>
      <c r="B507" s="17">
        <v>171.77803119000001</v>
      </c>
      <c r="C507" t="s">
        <v>4255</v>
      </c>
      <c r="D507" t="str">
        <f t="shared" si="7"/>
        <v>171.77803119 TL</v>
      </c>
      <c r="E507" t="s">
        <v>4632</v>
      </c>
    </row>
    <row r="508" spans="1:5" x14ac:dyDescent="0.25">
      <c r="A508" s="1" t="s">
        <v>980</v>
      </c>
      <c r="B508" s="17">
        <v>299</v>
      </c>
      <c r="C508" t="s">
        <v>4255</v>
      </c>
      <c r="D508" t="str">
        <f t="shared" si="7"/>
        <v>299 TL</v>
      </c>
      <c r="E508" t="s">
        <v>4632</v>
      </c>
    </row>
    <row r="509" spans="1:5" x14ac:dyDescent="0.25">
      <c r="A509" s="1" t="s">
        <v>2733</v>
      </c>
      <c r="B509" s="17">
        <v>63.224980607479971</v>
      </c>
      <c r="C509" t="s">
        <v>4267</v>
      </c>
      <c r="D509" t="str">
        <f t="shared" si="7"/>
        <v>63.22498060748 EURO</v>
      </c>
      <c r="E509" t="s">
        <v>4645</v>
      </c>
    </row>
    <row r="510" spans="1:5" x14ac:dyDescent="0.25">
      <c r="A510" s="1" t="s">
        <v>2934</v>
      </c>
      <c r="B510" s="17">
        <v>199</v>
      </c>
      <c r="C510" t="s">
        <v>4255</v>
      </c>
      <c r="D510" t="str">
        <f t="shared" si="7"/>
        <v>199 TL</v>
      </c>
      <c r="E510" t="s">
        <v>4632</v>
      </c>
    </row>
    <row r="511" spans="1:5" x14ac:dyDescent="0.25">
      <c r="A511" s="1" t="s">
        <v>3504</v>
      </c>
      <c r="B511" s="17">
        <v>308</v>
      </c>
      <c r="C511" t="s">
        <v>4255</v>
      </c>
      <c r="D511" t="str">
        <f t="shared" si="7"/>
        <v>308 TL</v>
      </c>
      <c r="E511" t="s">
        <v>4632</v>
      </c>
    </row>
    <row r="512" spans="1:5" x14ac:dyDescent="0.25">
      <c r="A512" s="1" t="s">
        <v>4088</v>
      </c>
      <c r="B512" s="17">
        <v>308</v>
      </c>
      <c r="C512" t="s">
        <v>4255</v>
      </c>
      <c r="D512" t="str">
        <f t="shared" si="7"/>
        <v>308 TL</v>
      </c>
      <c r="E512" t="s">
        <v>4632</v>
      </c>
    </row>
    <row r="513" spans="1:5" x14ac:dyDescent="0.25">
      <c r="A513" s="1" t="s">
        <v>981</v>
      </c>
      <c r="B513" s="17">
        <v>49.054285078562543</v>
      </c>
      <c r="C513" t="s">
        <v>4267</v>
      </c>
      <c r="D513" t="str">
        <f t="shared" si="7"/>
        <v>49.0542850785625 EURO</v>
      </c>
      <c r="E513" t="s">
        <v>4645</v>
      </c>
    </row>
    <row r="514" spans="1:5" x14ac:dyDescent="0.25">
      <c r="A514" s="1" t="s">
        <v>2935</v>
      </c>
      <c r="B514" s="17">
        <v>34.904157532838354</v>
      </c>
      <c r="C514" t="s">
        <v>4267</v>
      </c>
      <c r="D514" t="str">
        <f t="shared" si="7"/>
        <v>34.9041575328384 EURO</v>
      </c>
      <c r="E514" t="s">
        <v>4645</v>
      </c>
    </row>
    <row r="515" spans="1:5" x14ac:dyDescent="0.25">
      <c r="A515" s="1" t="s">
        <v>2497</v>
      </c>
      <c r="B515" s="17">
        <v>200</v>
      </c>
      <c r="C515" t="s">
        <v>4255</v>
      </c>
      <c r="D515" t="str">
        <f t="shared" ref="D515:D578" si="8">CONCATENATE(B515," ",C515)</f>
        <v>200 TL</v>
      </c>
      <c r="E515" t="s">
        <v>4632</v>
      </c>
    </row>
    <row r="516" spans="1:5" x14ac:dyDescent="0.25">
      <c r="A516" s="1" t="s">
        <v>982</v>
      </c>
      <c r="B516" s="17">
        <v>260</v>
      </c>
      <c r="C516" t="s">
        <v>4255</v>
      </c>
      <c r="D516" t="str">
        <f t="shared" si="8"/>
        <v>260 TL</v>
      </c>
      <c r="E516" t="s">
        <v>4632</v>
      </c>
    </row>
    <row r="517" spans="1:5" x14ac:dyDescent="0.25">
      <c r="A517" s="1" t="s">
        <v>2498</v>
      </c>
      <c r="B517" s="17">
        <v>200</v>
      </c>
      <c r="C517" t="s">
        <v>4255</v>
      </c>
      <c r="D517" t="str">
        <f t="shared" si="8"/>
        <v>200 TL</v>
      </c>
      <c r="E517" t="s">
        <v>4632</v>
      </c>
    </row>
    <row r="518" spans="1:5" x14ac:dyDescent="0.25">
      <c r="A518" s="1" t="s">
        <v>2833</v>
      </c>
      <c r="B518" s="17">
        <v>350</v>
      </c>
      <c r="C518" t="s">
        <v>4255</v>
      </c>
      <c r="D518" t="str">
        <f t="shared" si="8"/>
        <v>350 TL</v>
      </c>
      <c r="E518" t="s">
        <v>4632</v>
      </c>
    </row>
    <row r="519" spans="1:5" x14ac:dyDescent="0.25">
      <c r="A519" s="1" t="s">
        <v>4089</v>
      </c>
      <c r="B519" s="17">
        <v>85.10611086946713</v>
      </c>
      <c r="C519" t="s">
        <v>4267</v>
      </c>
      <c r="D519" t="str">
        <f t="shared" si="8"/>
        <v>85.1061108694671 EURO</v>
      </c>
      <c r="E519" t="s">
        <v>4645</v>
      </c>
    </row>
    <row r="520" spans="1:5" x14ac:dyDescent="0.25">
      <c r="A520" s="1" t="s">
        <v>983</v>
      </c>
      <c r="B520" s="17">
        <v>85.10611086946713</v>
      </c>
      <c r="C520" t="s">
        <v>4267</v>
      </c>
      <c r="D520" t="str">
        <f t="shared" si="8"/>
        <v>85.1061108694671 EURO</v>
      </c>
      <c r="E520" t="s">
        <v>4645</v>
      </c>
    </row>
    <row r="521" spans="1:5" x14ac:dyDescent="0.25">
      <c r="A521" s="1" t="s">
        <v>3505</v>
      </c>
      <c r="B521" s="17">
        <v>80.124412483406829</v>
      </c>
      <c r="C521" t="s">
        <v>4267</v>
      </c>
      <c r="D521" t="str">
        <f t="shared" si="8"/>
        <v>80.1244124834068 EURO</v>
      </c>
      <c r="E521" t="s">
        <v>4645</v>
      </c>
    </row>
    <row r="522" spans="1:5" x14ac:dyDescent="0.25">
      <c r="A522" s="1" t="s">
        <v>4090</v>
      </c>
      <c r="B522" s="17">
        <v>82.291168805700451</v>
      </c>
      <c r="C522" t="s">
        <v>4267</v>
      </c>
      <c r="D522" t="str">
        <f t="shared" si="8"/>
        <v>82.2911688057005 EURO</v>
      </c>
      <c r="E522" t="s">
        <v>4645</v>
      </c>
    </row>
    <row r="523" spans="1:5" x14ac:dyDescent="0.25">
      <c r="A523" s="1" t="s">
        <v>2734</v>
      </c>
      <c r="B523" s="17">
        <v>68.64264660751364</v>
      </c>
      <c r="C523" t="s">
        <v>4267</v>
      </c>
      <c r="D523" t="str">
        <f t="shared" si="8"/>
        <v>68.6426466075136 EURO</v>
      </c>
      <c r="E523" t="s">
        <v>4645</v>
      </c>
    </row>
    <row r="524" spans="1:5" x14ac:dyDescent="0.25">
      <c r="A524" s="1" t="s">
        <v>984</v>
      </c>
      <c r="B524" s="17">
        <v>54.116095898171054</v>
      </c>
      <c r="C524" t="s">
        <v>4267</v>
      </c>
      <c r="D524" t="str">
        <f t="shared" si="8"/>
        <v>54.1160958981711 EURO</v>
      </c>
      <c r="E524" t="s">
        <v>4645</v>
      </c>
    </row>
    <row r="525" spans="1:5" x14ac:dyDescent="0.25">
      <c r="A525" s="1" t="s">
        <v>2936</v>
      </c>
      <c r="B525" s="17">
        <v>180</v>
      </c>
      <c r="C525" t="s">
        <v>4255</v>
      </c>
      <c r="D525" t="str">
        <f t="shared" si="8"/>
        <v>180 TL</v>
      </c>
      <c r="E525" t="s">
        <v>4632</v>
      </c>
    </row>
    <row r="526" spans="1:5" x14ac:dyDescent="0.25">
      <c r="A526" s="1" t="s">
        <v>2834</v>
      </c>
      <c r="B526" s="17">
        <v>300</v>
      </c>
      <c r="C526" t="s">
        <v>4255</v>
      </c>
      <c r="D526" t="str">
        <f t="shared" si="8"/>
        <v>300 TL</v>
      </c>
      <c r="E526" t="s">
        <v>4632</v>
      </c>
    </row>
    <row r="527" spans="1:5" x14ac:dyDescent="0.25">
      <c r="A527" s="1" t="s">
        <v>2835</v>
      </c>
      <c r="B527" s="17">
        <v>480.60569800000002</v>
      </c>
      <c r="C527" t="s">
        <v>4255</v>
      </c>
      <c r="D527" t="str">
        <f t="shared" si="8"/>
        <v>480.605698 TL</v>
      </c>
      <c r="E527" t="s">
        <v>4632</v>
      </c>
    </row>
    <row r="528" spans="1:5" x14ac:dyDescent="0.25">
      <c r="A528" s="1" t="s">
        <v>2937</v>
      </c>
      <c r="B528" s="17">
        <v>536.49835900000005</v>
      </c>
      <c r="C528" t="s">
        <v>4255</v>
      </c>
      <c r="D528" t="str">
        <f t="shared" si="8"/>
        <v>536.498359 TL</v>
      </c>
      <c r="E528" t="s">
        <v>4632</v>
      </c>
    </row>
    <row r="529" spans="1:5" x14ac:dyDescent="0.25">
      <c r="A529" s="1" t="s">
        <v>2735</v>
      </c>
      <c r="B529" s="17">
        <v>249</v>
      </c>
      <c r="C529" t="s">
        <v>4255</v>
      </c>
      <c r="D529" t="str">
        <f t="shared" si="8"/>
        <v>249 TL</v>
      </c>
      <c r="E529" t="s">
        <v>4632</v>
      </c>
    </row>
    <row r="530" spans="1:5" x14ac:dyDescent="0.25">
      <c r="A530" s="1" t="s">
        <v>2836</v>
      </c>
      <c r="B530" s="17">
        <v>69.163602045971331</v>
      </c>
      <c r="C530" t="s">
        <v>4267</v>
      </c>
      <c r="D530" t="str">
        <f t="shared" si="8"/>
        <v>69.1636020459713 EURO</v>
      </c>
      <c r="E530" t="s">
        <v>4645</v>
      </c>
    </row>
    <row r="531" spans="1:5" x14ac:dyDescent="0.25">
      <c r="A531" s="1" t="s">
        <v>985</v>
      </c>
      <c r="B531" s="17">
        <v>250</v>
      </c>
      <c r="C531" t="s">
        <v>4255</v>
      </c>
      <c r="D531" t="str">
        <f t="shared" si="8"/>
        <v>250 TL</v>
      </c>
      <c r="E531" t="s">
        <v>4632</v>
      </c>
    </row>
    <row r="532" spans="1:5" x14ac:dyDescent="0.25">
      <c r="A532" s="1" t="s">
        <v>986</v>
      </c>
      <c r="B532" s="17">
        <v>144</v>
      </c>
      <c r="C532" t="s">
        <v>4255</v>
      </c>
      <c r="D532" t="str">
        <f t="shared" si="8"/>
        <v>144 TL</v>
      </c>
      <c r="E532" t="s">
        <v>4632</v>
      </c>
    </row>
    <row r="533" spans="1:5" x14ac:dyDescent="0.25">
      <c r="A533" s="1" t="s">
        <v>2837</v>
      </c>
      <c r="B533" s="17">
        <v>145</v>
      </c>
      <c r="C533" t="s">
        <v>4255</v>
      </c>
      <c r="D533" t="str">
        <f t="shared" si="8"/>
        <v>145 TL</v>
      </c>
      <c r="E533" t="s">
        <v>4632</v>
      </c>
    </row>
    <row r="534" spans="1:5" x14ac:dyDescent="0.25">
      <c r="A534" s="1" t="s">
        <v>3506</v>
      </c>
      <c r="B534" s="17">
        <v>155</v>
      </c>
      <c r="C534" t="s">
        <v>4255</v>
      </c>
      <c r="D534" t="str">
        <f t="shared" si="8"/>
        <v>155 TL</v>
      </c>
      <c r="E534" t="s">
        <v>4632</v>
      </c>
    </row>
    <row r="535" spans="1:5" x14ac:dyDescent="0.25">
      <c r="A535" s="1" t="s">
        <v>2736</v>
      </c>
      <c r="B535" s="17">
        <v>308</v>
      </c>
      <c r="C535" t="s">
        <v>4255</v>
      </c>
      <c r="D535" t="str">
        <f t="shared" si="8"/>
        <v>308 TL</v>
      </c>
      <c r="E535" t="s">
        <v>4632</v>
      </c>
    </row>
    <row r="536" spans="1:5" x14ac:dyDescent="0.25">
      <c r="A536" s="1" t="s">
        <v>2838</v>
      </c>
      <c r="B536" s="17">
        <v>445</v>
      </c>
      <c r="C536" t="s">
        <v>4255</v>
      </c>
      <c r="D536" t="str">
        <f t="shared" si="8"/>
        <v>445 TL</v>
      </c>
      <c r="E536" t="s">
        <v>4632</v>
      </c>
    </row>
    <row r="537" spans="1:5" x14ac:dyDescent="0.25">
      <c r="A537" s="1" t="s">
        <v>987</v>
      </c>
      <c r="B537" s="17">
        <v>320</v>
      </c>
      <c r="C537" t="s">
        <v>4255</v>
      </c>
      <c r="D537" t="str">
        <f t="shared" si="8"/>
        <v>320 TL</v>
      </c>
      <c r="E537" t="s">
        <v>4632</v>
      </c>
    </row>
    <row r="538" spans="1:5" x14ac:dyDescent="0.25">
      <c r="A538" s="1" t="s">
        <v>2737</v>
      </c>
      <c r="B538" s="17">
        <v>22.885984770637666</v>
      </c>
      <c r="C538" t="s">
        <v>4267</v>
      </c>
      <c r="D538" t="str">
        <f t="shared" si="8"/>
        <v>22.8859847706377 EURO</v>
      </c>
      <c r="E538" t="s">
        <v>4645</v>
      </c>
    </row>
    <row r="539" spans="1:5" x14ac:dyDescent="0.25">
      <c r="A539" s="1" t="s">
        <v>988</v>
      </c>
      <c r="B539" s="17">
        <v>155</v>
      </c>
      <c r="C539" t="s">
        <v>4255</v>
      </c>
      <c r="D539" t="str">
        <f t="shared" si="8"/>
        <v>155 TL</v>
      </c>
      <c r="E539" t="s">
        <v>4632</v>
      </c>
    </row>
    <row r="540" spans="1:5" x14ac:dyDescent="0.25">
      <c r="A540" s="1" t="s">
        <v>4091</v>
      </c>
      <c r="B540" s="17">
        <v>320</v>
      </c>
      <c r="C540" t="s">
        <v>4255</v>
      </c>
      <c r="D540" t="str">
        <f t="shared" si="8"/>
        <v>320 TL</v>
      </c>
      <c r="E540" t="s">
        <v>4632</v>
      </c>
    </row>
    <row r="541" spans="1:5" x14ac:dyDescent="0.25">
      <c r="A541" s="1" t="s">
        <v>989</v>
      </c>
      <c r="B541" s="17">
        <v>382.5</v>
      </c>
      <c r="C541" t="s">
        <v>4255</v>
      </c>
      <c r="D541" t="str">
        <f t="shared" si="8"/>
        <v>382.5 TL</v>
      </c>
      <c r="E541" t="s">
        <v>4632</v>
      </c>
    </row>
    <row r="542" spans="1:5" x14ac:dyDescent="0.25">
      <c r="A542" s="1" t="s">
        <v>2987</v>
      </c>
      <c r="B542" s="17">
        <v>300</v>
      </c>
      <c r="C542" t="s">
        <v>4255</v>
      </c>
      <c r="D542" t="str">
        <f t="shared" si="8"/>
        <v>300 TL</v>
      </c>
      <c r="E542" t="s">
        <v>4632</v>
      </c>
    </row>
    <row r="543" spans="1:5" x14ac:dyDescent="0.25">
      <c r="A543" s="1" t="s">
        <v>2738</v>
      </c>
      <c r="B543" s="17">
        <v>366.5</v>
      </c>
      <c r="C543" t="s">
        <v>4255</v>
      </c>
      <c r="D543" t="str">
        <f t="shared" si="8"/>
        <v>366.5 TL</v>
      </c>
      <c r="E543" t="s">
        <v>4632</v>
      </c>
    </row>
    <row r="544" spans="1:5" x14ac:dyDescent="0.25">
      <c r="A544" s="1" t="s">
        <v>2988</v>
      </c>
      <c r="B544" s="17">
        <v>250</v>
      </c>
      <c r="C544" t="s">
        <v>4255</v>
      </c>
      <c r="D544" t="str">
        <f t="shared" si="8"/>
        <v>250 TL</v>
      </c>
      <c r="E544" t="s">
        <v>4632</v>
      </c>
    </row>
    <row r="545" spans="1:5" x14ac:dyDescent="0.25">
      <c r="A545" s="1" t="s">
        <v>2839</v>
      </c>
      <c r="B545" s="17">
        <v>260</v>
      </c>
      <c r="C545" t="s">
        <v>4255</v>
      </c>
      <c r="D545" t="str">
        <f t="shared" si="8"/>
        <v>260 TL</v>
      </c>
      <c r="E545" t="s">
        <v>4632</v>
      </c>
    </row>
    <row r="546" spans="1:5" x14ac:dyDescent="0.25">
      <c r="A546" s="1" t="s">
        <v>2499</v>
      </c>
      <c r="B546" s="17">
        <v>200</v>
      </c>
      <c r="C546" t="s">
        <v>4255</v>
      </c>
      <c r="D546" t="str">
        <f t="shared" si="8"/>
        <v>200 TL</v>
      </c>
      <c r="E546" t="s">
        <v>4632</v>
      </c>
    </row>
    <row r="547" spans="1:5" x14ac:dyDescent="0.25">
      <c r="A547" s="1" t="s">
        <v>4092</v>
      </c>
      <c r="B547" s="17">
        <v>200</v>
      </c>
      <c r="C547" t="s">
        <v>4255</v>
      </c>
      <c r="D547" t="str">
        <f t="shared" si="8"/>
        <v>200 TL</v>
      </c>
      <c r="E547" t="s">
        <v>4632</v>
      </c>
    </row>
    <row r="548" spans="1:5" x14ac:dyDescent="0.25">
      <c r="A548" s="1" t="s">
        <v>3507</v>
      </c>
      <c r="B548" s="17">
        <v>193</v>
      </c>
      <c r="C548" t="s">
        <v>4255</v>
      </c>
      <c r="D548" t="str">
        <f t="shared" si="8"/>
        <v>193 TL</v>
      </c>
      <c r="E548" t="s">
        <v>4632</v>
      </c>
    </row>
    <row r="549" spans="1:5" x14ac:dyDescent="0.25">
      <c r="A549" s="1" t="s">
        <v>4093</v>
      </c>
      <c r="B549" s="17">
        <v>218</v>
      </c>
      <c r="C549" t="s">
        <v>4255</v>
      </c>
      <c r="D549" t="str">
        <f t="shared" si="8"/>
        <v>218 TL</v>
      </c>
      <c r="E549" t="s">
        <v>4632</v>
      </c>
    </row>
    <row r="550" spans="1:5" x14ac:dyDescent="0.25">
      <c r="A550" s="1" t="s">
        <v>2500</v>
      </c>
      <c r="B550" s="17">
        <v>325</v>
      </c>
      <c r="C550" t="s">
        <v>4255</v>
      </c>
      <c r="D550" t="str">
        <f t="shared" si="8"/>
        <v>325 TL</v>
      </c>
      <c r="E550" t="s">
        <v>4632</v>
      </c>
    </row>
    <row r="551" spans="1:5" x14ac:dyDescent="0.25">
      <c r="A551" s="1" t="s">
        <v>2989</v>
      </c>
      <c r="B551" s="17">
        <v>300</v>
      </c>
      <c r="C551" t="s">
        <v>4255</v>
      </c>
      <c r="D551" t="str">
        <f t="shared" si="8"/>
        <v>300 TL</v>
      </c>
      <c r="E551" t="s">
        <v>4632</v>
      </c>
    </row>
    <row r="552" spans="1:5" x14ac:dyDescent="0.25">
      <c r="A552" s="1" t="s">
        <v>4094</v>
      </c>
      <c r="B552" s="17">
        <v>428</v>
      </c>
      <c r="C552" t="s">
        <v>4255</v>
      </c>
      <c r="D552" t="str">
        <f t="shared" si="8"/>
        <v>428 TL</v>
      </c>
      <c r="E552" t="s">
        <v>4632</v>
      </c>
    </row>
    <row r="553" spans="1:5" x14ac:dyDescent="0.25">
      <c r="A553" s="1" t="s">
        <v>990</v>
      </c>
      <c r="B553" s="17">
        <v>422.99018232999998</v>
      </c>
      <c r="C553" t="s">
        <v>4255</v>
      </c>
      <c r="D553" t="str">
        <f t="shared" si="8"/>
        <v>422.99018233 TL</v>
      </c>
      <c r="E553" t="s">
        <v>4632</v>
      </c>
    </row>
    <row r="554" spans="1:5" x14ac:dyDescent="0.25">
      <c r="A554" s="1" t="s">
        <v>991</v>
      </c>
      <c r="B554" s="17">
        <v>288</v>
      </c>
      <c r="C554" t="s">
        <v>4255</v>
      </c>
      <c r="D554" t="str">
        <f t="shared" si="8"/>
        <v>288 TL</v>
      </c>
      <c r="E554" t="s">
        <v>4632</v>
      </c>
    </row>
    <row r="555" spans="1:5" x14ac:dyDescent="0.25">
      <c r="A555" s="1" t="s">
        <v>4095</v>
      </c>
      <c r="B555" s="17">
        <v>42.636886302026696</v>
      </c>
      <c r="C555" t="s">
        <v>4267</v>
      </c>
      <c r="D555" t="str">
        <f t="shared" si="8"/>
        <v>42.6368863020267 EURO</v>
      </c>
      <c r="E555" t="s">
        <v>4645</v>
      </c>
    </row>
    <row r="556" spans="1:5" x14ac:dyDescent="0.25">
      <c r="A556" s="1" t="s">
        <v>3508</v>
      </c>
      <c r="B556" s="17">
        <v>38.087643316361842</v>
      </c>
      <c r="C556" t="s">
        <v>4267</v>
      </c>
      <c r="D556" t="str">
        <f t="shared" si="8"/>
        <v>38.0876433163618 EURO</v>
      </c>
      <c r="E556" t="s">
        <v>4645</v>
      </c>
    </row>
    <row r="557" spans="1:5" x14ac:dyDescent="0.25">
      <c r="A557" s="1" t="s">
        <v>2938</v>
      </c>
      <c r="B557" s="17">
        <v>400</v>
      </c>
      <c r="C557" t="s">
        <v>4255</v>
      </c>
      <c r="D557" t="str">
        <f t="shared" si="8"/>
        <v>400 TL</v>
      </c>
      <c r="E557" t="s">
        <v>4632</v>
      </c>
    </row>
    <row r="558" spans="1:5" x14ac:dyDescent="0.25">
      <c r="A558" s="1" t="s">
        <v>2840</v>
      </c>
      <c r="B558" s="17">
        <v>366.5</v>
      </c>
      <c r="C558" t="s">
        <v>4255</v>
      </c>
      <c r="D558" t="str">
        <f t="shared" si="8"/>
        <v>366.5 TL</v>
      </c>
      <c r="E558" t="s">
        <v>4632</v>
      </c>
    </row>
    <row r="559" spans="1:5" x14ac:dyDescent="0.25">
      <c r="A559" s="1" t="s">
        <v>2501</v>
      </c>
      <c r="B559" s="17">
        <v>83.533775937452305</v>
      </c>
      <c r="C559" t="s">
        <v>4267</v>
      </c>
      <c r="D559" t="str">
        <f t="shared" si="8"/>
        <v>83.5337759374523 EURO</v>
      </c>
      <c r="E559" t="s">
        <v>4645</v>
      </c>
    </row>
    <row r="560" spans="1:5" x14ac:dyDescent="0.25">
      <c r="A560" s="1" t="s">
        <v>992</v>
      </c>
      <c r="B560" s="17">
        <v>220</v>
      </c>
      <c r="C560" t="s">
        <v>4255</v>
      </c>
      <c r="D560" t="str">
        <f t="shared" si="8"/>
        <v>220 TL</v>
      </c>
      <c r="E560" t="s">
        <v>4632</v>
      </c>
    </row>
    <row r="561" spans="1:5" x14ac:dyDescent="0.25">
      <c r="A561" s="1" t="s">
        <v>1526</v>
      </c>
      <c r="B561" s="17">
        <v>437</v>
      </c>
      <c r="C561" t="s">
        <v>4255</v>
      </c>
      <c r="D561" t="str">
        <f t="shared" si="8"/>
        <v>437 TL</v>
      </c>
      <c r="E561" t="s">
        <v>4632</v>
      </c>
    </row>
    <row r="562" spans="1:5" x14ac:dyDescent="0.25">
      <c r="A562" s="1" t="s">
        <v>2502</v>
      </c>
      <c r="B562" s="17">
        <v>450</v>
      </c>
      <c r="C562" t="s">
        <v>4255</v>
      </c>
      <c r="D562" t="str">
        <f t="shared" si="8"/>
        <v>450 TL</v>
      </c>
      <c r="E562" t="s">
        <v>4632</v>
      </c>
    </row>
    <row r="563" spans="1:5" x14ac:dyDescent="0.25">
      <c r="A563" s="1" t="s">
        <v>2841</v>
      </c>
      <c r="B563" s="17">
        <v>400</v>
      </c>
      <c r="C563" t="s">
        <v>4255</v>
      </c>
      <c r="D563" t="str">
        <f t="shared" si="8"/>
        <v>400 TL</v>
      </c>
      <c r="E563" t="s">
        <v>4632</v>
      </c>
    </row>
    <row r="564" spans="1:5" x14ac:dyDescent="0.25">
      <c r="A564" s="1" t="s">
        <v>2990</v>
      </c>
      <c r="B564" s="17">
        <v>437</v>
      </c>
      <c r="C564" t="s">
        <v>4255</v>
      </c>
      <c r="D564" t="str">
        <f t="shared" si="8"/>
        <v>437 TL</v>
      </c>
      <c r="E564" t="s">
        <v>4632</v>
      </c>
    </row>
    <row r="565" spans="1:5" x14ac:dyDescent="0.25">
      <c r="A565" s="1" t="s">
        <v>2939</v>
      </c>
      <c r="B565" s="17">
        <v>320</v>
      </c>
      <c r="C565" t="s">
        <v>4255</v>
      </c>
      <c r="D565" t="str">
        <f t="shared" si="8"/>
        <v>320 TL</v>
      </c>
      <c r="E565" t="s">
        <v>4632</v>
      </c>
    </row>
    <row r="566" spans="1:5" x14ac:dyDescent="0.25">
      <c r="A566" s="1" t="s">
        <v>2940</v>
      </c>
      <c r="B566" s="17">
        <v>500</v>
      </c>
      <c r="C566" t="s">
        <v>4255</v>
      </c>
      <c r="D566" t="str">
        <f t="shared" si="8"/>
        <v>500 TL</v>
      </c>
      <c r="E566" t="s">
        <v>4632</v>
      </c>
    </row>
    <row r="567" spans="1:5" x14ac:dyDescent="0.25">
      <c r="A567" s="1" t="s">
        <v>2842</v>
      </c>
      <c r="B567" s="17">
        <v>299</v>
      </c>
      <c r="C567" t="s">
        <v>4255</v>
      </c>
      <c r="D567" t="str">
        <f t="shared" si="8"/>
        <v>299 TL</v>
      </c>
      <c r="E567" t="s">
        <v>4632</v>
      </c>
    </row>
    <row r="568" spans="1:5" x14ac:dyDescent="0.25">
      <c r="A568" s="1" t="s">
        <v>1527</v>
      </c>
      <c r="B568" s="17">
        <v>345</v>
      </c>
      <c r="C568" t="s">
        <v>4255</v>
      </c>
      <c r="D568" t="str">
        <f t="shared" si="8"/>
        <v>345 TL</v>
      </c>
      <c r="E568" t="s">
        <v>4632</v>
      </c>
    </row>
    <row r="569" spans="1:5" x14ac:dyDescent="0.25">
      <c r="A569" s="1" t="s">
        <v>1528</v>
      </c>
      <c r="B569" s="17">
        <v>290</v>
      </c>
      <c r="C569" t="s">
        <v>4255</v>
      </c>
      <c r="D569" t="str">
        <f t="shared" si="8"/>
        <v>290 TL</v>
      </c>
      <c r="E569" t="s">
        <v>4632</v>
      </c>
    </row>
    <row r="570" spans="1:5" x14ac:dyDescent="0.25">
      <c r="A570" s="1" t="s">
        <v>1529</v>
      </c>
      <c r="B570" s="17">
        <v>305.00046057999998</v>
      </c>
      <c r="C570" t="s">
        <v>4255</v>
      </c>
      <c r="D570" t="str">
        <f t="shared" si="8"/>
        <v>305.00046058 TL</v>
      </c>
      <c r="E570" t="s">
        <v>4632</v>
      </c>
    </row>
    <row r="571" spans="1:5" x14ac:dyDescent="0.25">
      <c r="A571" s="1" t="s">
        <v>2991</v>
      </c>
      <c r="B571" s="17">
        <v>1567.2</v>
      </c>
      <c r="C571" t="s">
        <v>4255</v>
      </c>
      <c r="D571" t="str">
        <f t="shared" si="8"/>
        <v>1567.2 TL</v>
      </c>
      <c r="E571" t="s">
        <v>4632</v>
      </c>
    </row>
    <row r="572" spans="1:5" x14ac:dyDescent="0.25">
      <c r="A572" s="1" t="s">
        <v>2843</v>
      </c>
      <c r="B572" s="17">
        <v>310</v>
      </c>
      <c r="C572" t="s">
        <v>4255</v>
      </c>
      <c r="D572" t="str">
        <f t="shared" si="8"/>
        <v>310 TL</v>
      </c>
      <c r="E572" t="s">
        <v>4632</v>
      </c>
    </row>
    <row r="573" spans="1:5" x14ac:dyDescent="0.25">
      <c r="A573" s="1" t="s">
        <v>2941</v>
      </c>
      <c r="B573" s="17">
        <v>450</v>
      </c>
      <c r="C573" t="s">
        <v>4255</v>
      </c>
      <c r="D573" t="str">
        <f t="shared" si="8"/>
        <v>450 TL</v>
      </c>
      <c r="E573" t="s">
        <v>4632</v>
      </c>
    </row>
    <row r="574" spans="1:5" x14ac:dyDescent="0.25">
      <c r="A574" s="1" t="s">
        <v>2503</v>
      </c>
      <c r="B574" s="17">
        <v>680.19</v>
      </c>
      <c r="C574" t="s">
        <v>4255</v>
      </c>
      <c r="D574" t="str">
        <f t="shared" si="8"/>
        <v>680.19 TL</v>
      </c>
      <c r="E574" t="s">
        <v>4632</v>
      </c>
    </row>
    <row r="575" spans="1:5" x14ac:dyDescent="0.25">
      <c r="A575" s="1" t="s">
        <v>2942</v>
      </c>
      <c r="B575" s="17">
        <v>500</v>
      </c>
      <c r="C575" t="s">
        <v>4255</v>
      </c>
      <c r="D575" t="str">
        <f t="shared" si="8"/>
        <v>500 TL</v>
      </c>
      <c r="E575" t="s">
        <v>4632</v>
      </c>
    </row>
    <row r="576" spans="1:5" x14ac:dyDescent="0.25">
      <c r="A576" s="1" t="s">
        <v>4096</v>
      </c>
      <c r="B576" s="17">
        <v>400</v>
      </c>
      <c r="C576" t="s">
        <v>4255</v>
      </c>
      <c r="D576" t="str">
        <f t="shared" si="8"/>
        <v>400 TL</v>
      </c>
      <c r="E576" t="s">
        <v>4632</v>
      </c>
    </row>
    <row r="577" spans="1:5" x14ac:dyDescent="0.25">
      <c r="A577" s="1" t="s">
        <v>2992</v>
      </c>
      <c r="B577" s="17">
        <v>650</v>
      </c>
      <c r="C577" t="s">
        <v>4255</v>
      </c>
      <c r="D577" t="str">
        <f t="shared" si="8"/>
        <v>650 TL</v>
      </c>
      <c r="E577" t="s">
        <v>4632</v>
      </c>
    </row>
    <row r="578" spans="1:5" x14ac:dyDescent="0.25">
      <c r="A578" s="1" t="s">
        <v>2993</v>
      </c>
      <c r="B578" s="17">
        <v>455.78019760000001</v>
      </c>
      <c r="C578" t="s">
        <v>4255</v>
      </c>
      <c r="D578" t="str">
        <f t="shared" si="8"/>
        <v>455.7801976 TL</v>
      </c>
      <c r="E578" t="s">
        <v>4632</v>
      </c>
    </row>
    <row r="579" spans="1:5" x14ac:dyDescent="0.25">
      <c r="A579" s="1" t="s">
        <v>3509</v>
      </c>
      <c r="B579" s="17">
        <v>90.555039260504202</v>
      </c>
      <c r="C579" t="s">
        <v>4267</v>
      </c>
      <c r="D579" t="str">
        <f t="shared" ref="D579:D642" si="9">CONCATENATE(B579," ",C579)</f>
        <v>90.5550392605042 EURO</v>
      </c>
      <c r="E579" t="s">
        <v>4645</v>
      </c>
    </row>
    <row r="580" spans="1:5" x14ac:dyDescent="0.25">
      <c r="A580" s="1" t="s">
        <v>2504</v>
      </c>
      <c r="B580" s="17">
        <v>420</v>
      </c>
      <c r="C580" t="s">
        <v>4255</v>
      </c>
      <c r="D580" t="str">
        <f t="shared" si="9"/>
        <v>420 TL</v>
      </c>
      <c r="E580" t="s">
        <v>4632</v>
      </c>
    </row>
    <row r="581" spans="1:5" x14ac:dyDescent="0.25">
      <c r="A581" s="1" t="s">
        <v>2994</v>
      </c>
      <c r="B581" s="17">
        <v>387.1</v>
      </c>
      <c r="C581" t="s">
        <v>4255</v>
      </c>
      <c r="D581" t="str">
        <f t="shared" si="9"/>
        <v>387.1 TL</v>
      </c>
      <c r="E581" t="s">
        <v>4632</v>
      </c>
    </row>
    <row r="582" spans="1:5" x14ac:dyDescent="0.25">
      <c r="A582" s="1" t="s">
        <v>2739</v>
      </c>
      <c r="B582" s="17">
        <v>700</v>
      </c>
      <c r="C582" t="s">
        <v>4255</v>
      </c>
      <c r="D582" t="str">
        <f t="shared" si="9"/>
        <v>700 TL</v>
      </c>
      <c r="E582" t="s">
        <v>4632</v>
      </c>
    </row>
    <row r="583" spans="1:5" x14ac:dyDescent="0.25">
      <c r="A583" s="1" t="s">
        <v>2740</v>
      </c>
      <c r="B583" s="17">
        <v>740</v>
      </c>
      <c r="C583" t="s">
        <v>4255</v>
      </c>
      <c r="D583" t="str">
        <f t="shared" si="9"/>
        <v>740 TL</v>
      </c>
      <c r="E583" t="s">
        <v>4632</v>
      </c>
    </row>
    <row r="584" spans="1:5" x14ac:dyDescent="0.25">
      <c r="A584" s="1" t="s">
        <v>1530</v>
      </c>
      <c r="B584" s="17">
        <v>700</v>
      </c>
      <c r="C584" t="s">
        <v>4255</v>
      </c>
      <c r="D584" t="str">
        <f t="shared" si="9"/>
        <v>700 TL</v>
      </c>
      <c r="E584" t="s">
        <v>4632</v>
      </c>
    </row>
    <row r="585" spans="1:5" x14ac:dyDescent="0.25">
      <c r="A585" s="1" t="s">
        <v>3510</v>
      </c>
      <c r="B585" s="17">
        <v>400</v>
      </c>
      <c r="C585" t="s">
        <v>4255</v>
      </c>
      <c r="D585" t="str">
        <f t="shared" si="9"/>
        <v>400 TL</v>
      </c>
      <c r="E585" t="s">
        <v>4632</v>
      </c>
    </row>
    <row r="586" spans="1:5" x14ac:dyDescent="0.25">
      <c r="A586" s="1" t="s">
        <v>4097</v>
      </c>
      <c r="B586" s="17">
        <v>230</v>
      </c>
      <c r="C586" t="s">
        <v>4255</v>
      </c>
      <c r="D586" t="str">
        <f t="shared" si="9"/>
        <v>230 TL</v>
      </c>
      <c r="E586" t="s">
        <v>4632</v>
      </c>
    </row>
    <row r="587" spans="1:5" x14ac:dyDescent="0.25">
      <c r="A587" s="1" t="s">
        <v>3511</v>
      </c>
      <c r="B587" s="17">
        <v>180</v>
      </c>
      <c r="C587" t="s">
        <v>4255</v>
      </c>
      <c r="D587" t="str">
        <f t="shared" si="9"/>
        <v>180 TL</v>
      </c>
      <c r="E587" t="s">
        <v>4632</v>
      </c>
    </row>
    <row r="588" spans="1:5" x14ac:dyDescent="0.25">
      <c r="A588" s="1" t="s">
        <v>2844</v>
      </c>
      <c r="B588" s="17">
        <v>437</v>
      </c>
      <c r="C588" t="s">
        <v>4255</v>
      </c>
      <c r="D588" t="str">
        <f t="shared" si="9"/>
        <v>437 TL</v>
      </c>
      <c r="E588" t="s">
        <v>4632</v>
      </c>
    </row>
    <row r="589" spans="1:5" x14ac:dyDescent="0.25">
      <c r="A589" s="1" t="s">
        <v>2741</v>
      </c>
      <c r="B589" s="17">
        <v>30.236183773096467</v>
      </c>
      <c r="C589" t="s">
        <v>4267</v>
      </c>
      <c r="D589" t="str">
        <f t="shared" si="9"/>
        <v>30.2361837730965 EURO</v>
      </c>
      <c r="E589" t="s">
        <v>4648</v>
      </c>
    </row>
    <row r="590" spans="1:5" x14ac:dyDescent="0.25">
      <c r="A590" s="1" t="s">
        <v>2845</v>
      </c>
      <c r="B590" s="17">
        <v>86.407831450000003</v>
      </c>
      <c r="C590" t="s">
        <v>4255</v>
      </c>
      <c r="D590" t="str">
        <f t="shared" si="9"/>
        <v>86.40783145 TL</v>
      </c>
      <c r="E590" t="s">
        <v>4632</v>
      </c>
    </row>
    <row r="591" spans="1:5" x14ac:dyDescent="0.25">
      <c r="A591" s="1" t="s">
        <v>1531</v>
      </c>
      <c r="B591" s="17">
        <v>148</v>
      </c>
      <c r="C591" t="s">
        <v>4255</v>
      </c>
      <c r="D591" t="str">
        <f t="shared" si="9"/>
        <v>148 TL</v>
      </c>
      <c r="E591" t="s">
        <v>4632</v>
      </c>
    </row>
    <row r="592" spans="1:5" x14ac:dyDescent="0.25">
      <c r="A592" s="1" t="s">
        <v>4098</v>
      </c>
      <c r="B592" s="17">
        <v>31.093155597593672</v>
      </c>
      <c r="C592" t="s">
        <v>4267</v>
      </c>
      <c r="D592" t="str">
        <f t="shared" si="9"/>
        <v>31.0931555975937 EURO</v>
      </c>
      <c r="E592" t="s">
        <v>4645</v>
      </c>
    </row>
    <row r="593" spans="1:5" x14ac:dyDescent="0.25">
      <c r="A593" s="1" t="s">
        <v>3334</v>
      </c>
      <c r="B593" s="17">
        <v>835.74703120000004</v>
      </c>
      <c r="C593" t="s">
        <v>4255</v>
      </c>
      <c r="D593" t="str">
        <f t="shared" si="9"/>
        <v>835.7470312 TL</v>
      </c>
      <c r="E593" t="s">
        <v>4632</v>
      </c>
    </row>
    <row r="594" spans="1:5" x14ac:dyDescent="0.25">
      <c r="A594" s="1" t="s">
        <v>2742</v>
      </c>
      <c r="B594" s="17">
        <v>350</v>
      </c>
      <c r="C594" t="s">
        <v>4255</v>
      </c>
      <c r="D594" t="str">
        <f t="shared" si="9"/>
        <v>350 TL</v>
      </c>
      <c r="E594" t="s">
        <v>4632</v>
      </c>
    </row>
    <row r="595" spans="1:5" x14ac:dyDescent="0.25">
      <c r="A595" s="1" t="s">
        <v>3335</v>
      </c>
      <c r="B595" s="17">
        <v>225</v>
      </c>
      <c r="C595" t="s">
        <v>4255</v>
      </c>
      <c r="D595" t="str">
        <f t="shared" si="9"/>
        <v>225 TL</v>
      </c>
      <c r="E595" t="s">
        <v>4632</v>
      </c>
    </row>
    <row r="596" spans="1:5" x14ac:dyDescent="0.25">
      <c r="A596" s="1" t="s">
        <v>4099</v>
      </c>
      <c r="B596" s="17">
        <v>49.766467915932779</v>
      </c>
      <c r="C596" t="s">
        <v>4267</v>
      </c>
      <c r="D596" t="str">
        <f t="shared" si="9"/>
        <v>49.7664679159328 EURO</v>
      </c>
      <c r="E596" t="s">
        <v>4645</v>
      </c>
    </row>
    <row r="597" spans="1:5" x14ac:dyDescent="0.25">
      <c r="A597" s="1" t="s">
        <v>3512</v>
      </c>
      <c r="B597" s="17">
        <v>255</v>
      </c>
      <c r="C597" t="s">
        <v>4255</v>
      </c>
      <c r="D597" t="str">
        <f t="shared" si="9"/>
        <v>255 TL</v>
      </c>
      <c r="E597" t="s">
        <v>4632</v>
      </c>
    </row>
    <row r="598" spans="1:5" x14ac:dyDescent="0.25">
      <c r="A598" s="1" t="s">
        <v>4100</v>
      </c>
      <c r="B598" s="17">
        <v>233</v>
      </c>
      <c r="C598" t="s">
        <v>4255</v>
      </c>
      <c r="D598" t="str">
        <f t="shared" si="9"/>
        <v>233 TL</v>
      </c>
      <c r="E598" t="s">
        <v>4632</v>
      </c>
    </row>
    <row r="599" spans="1:5" x14ac:dyDescent="0.25">
      <c r="A599" s="1" t="s">
        <v>4101</v>
      </c>
      <c r="B599" s="17">
        <v>36.620962237501729</v>
      </c>
      <c r="C599" t="s">
        <v>4267</v>
      </c>
      <c r="D599" t="str">
        <f t="shared" si="9"/>
        <v>36.6209622375017 EURO</v>
      </c>
      <c r="E599" t="s">
        <v>4645</v>
      </c>
    </row>
    <row r="600" spans="1:5" x14ac:dyDescent="0.25">
      <c r="A600" s="1" t="s">
        <v>4102</v>
      </c>
      <c r="B600" s="17">
        <v>48.93283701380723</v>
      </c>
      <c r="C600" t="s">
        <v>4267</v>
      </c>
      <c r="D600" t="str">
        <f t="shared" si="9"/>
        <v>48.9328370138072 EURO</v>
      </c>
      <c r="E600" t="s">
        <v>4645</v>
      </c>
    </row>
    <row r="601" spans="1:5" x14ac:dyDescent="0.25">
      <c r="A601" s="1" t="s">
        <v>3513</v>
      </c>
      <c r="B601" s="17">
        <v>43.905353064227398</v>
      </c>
      <c r="C601" t="s">
        <v>4267</v>
      </c>
      <c r="D601" t="str">
        <f t="shared" si="9"/>
        <v>43.9053530642274 EURO</v>
      </c>
      <c r="E601" t="s">
        <v>4645</v>
      </c>
    </row>
    <row r="602" spans="1:5" x14ac:dyDescent="0.25">
      <c r="A602" s="1" t="s">
        <v>3514</v>
      </c>
      <c r="B602" s="17">
        <v>40.975199574360857</v>
      </c>
      <c r="C602" t="s">
        <v>4267</v>
      </c>
      <c r="D602" t="str">
        <f t="shared" si="9"/>
        <v>40.9751995743609 EURO</v>
      </c>
      <c r="E602" t="s">
        <v>4645</v>
      </c>
    </row>
    <row r="603" spans="1:5" x14ac:dyDescent="0.25">
      <c r="A603" s="1" t="s">
        <v>3336</v>
      </c>
      <c r="B603" s="17">
        <v>300</v>
      </c>
      <c r="C603" t="s">
        <v>4255</v>
      </c>
      <c r="D603" t="str">
        <f t="shared" si="9"/>
        <v>300 TL</v>
      </c>
      <c r="E603" t="s">
        <v>4632</v>
      </c>
    </row>
    <row r="604" spans="1:5" x14ac:dyDescent="0.25">
      <c r="A604" s="1" t="s">
        <v>2743</v>
      </c>
      <c r="B604" s="17">
        <v>420</v>
      </c>
      <c r="C604" t="s">
        <v>4255</v>
      </c>
      <c r="D604" t="str">
        <f t="shared" si="9"/>
        <v>420 TL</v>
      </c>
      <c r="E604" t="s">
        <v>4632</v>
      </c>
    </row>
    <row r="605" spans="1:5" x14ac:dyDescent="0.25">
      <c r="A605" s="1" t="s">
        <v>3337</v>
      </c>
      <c r="B605" s="17">
        <v>1400</v>
      </c>
      <c r="C605" t="s">
        <v>4255</v>
      </c>
      <c r="D605" t="str">
        <f t="shared" si="9"/>
        <v>1400 TL</v>
      </c>
      <c r="E605" t="s">
        <v>4632</v>
      </c>
    </row>
    <row r="606" spans="1:5" x14ac:dyDescent="0.25">
      <c r="A606" s="1" t="s">
        <v>2505</v>
      </c>
      <c r="B606" s="17">
        <v>35.371676865546235</v>
      </c>
      <c r="C606" t="s">
        <v>4267</v>
      </c>
      <c r="D606" t="str">
        <f t="shared" si="9"/>
        <v>35.3716768655462 EURO</v>
      </c>
      <c r="E606" t="s">
        <v>4645</v>
      </c>
    </row>
    <row r="607" spans="1:5" x14ac:dyDescent="0.25">
      <c r="A607" s="1" t="s">
        <v>2506</v>
      </c>
      <c r="B607" s="17">
        <v>285</v>
      </c>
      <c r="C607" t="s">
        <v>4255</v>
      </c>
      <c r="D607" t="str">
        <f t="shared" si="9"/>
        <v>285 TL</v>
      </c>
      <c r="E607" t="s">
        <v>4632</v>
      </c>
    </row>
    <row r="608" spans="1:5" x14ac:dyDescent="0.25">
      <c r="A608" s="1" t="s">
        <v>1532</v>
      </c>
      <c r="B608" s="17">
        <v>295.59028000000001</v>
      </c>
      <c r="C608" t="s">
        <v>4255</v>
      </c>
      <c r="D608" t="str">
        <f t="shared" si="9"/>
        <v>295.59028 TL</v>
      </c>
      <c r="E608" t="s">
        <v>4632</v>
      </c>
    </row>
    <row r="609" spans="1:5" x14ac:dyDescent="0.25">
      <c r="A609" s="1" t="s">
        <v>3338</v>
      </c>
      <c r="B609" s="17">
        <v>100</v>
      </c>
      <c r="C609" t="s">
        <v>4255</v>
      </c>
      <c r="D609" t="str">
        <f t="shared" si="9"/>
        <v>100 TL</v>
      </c>
      <c r="E609" t="s">
        <v>4632</v>
      </c>
    </row>
    <row r="610" spans="1:5" x14ac:dyDescent="0.25">
      <c r="A610" s="1" t="s">
        <v>3339</v>
      </c>
      <c r="B610" s="17">
        <v>46.339116942131497</v>
      </c>
      <c r="C610" t="s">
        <v>4267</v>
      </c>
      <c r="D610" t="str">
        <f t="shared" si="9"/>
        <v>46.3391169421315 EURO</v>
      </c>
      <c r="E610" t="s">
        <v>4645</v>
      </c>
    </row>
    <row r="611" spans="1:5" x14ac:dyDescent="0.25">
      <c r="A611" s="1" t="s">
        <v>2995</v>
      </c>
      <c r="B611" s="17">
        <v>500</v>
      </c>
      <c r="C611" t="s">
        <v>4255</v>
      </c>
      <c r="D611" t="str">
        <f t="shared" si="9"/>
        <v>500 TL</v>
      </c>
      <c r="E611" t="s">
        <v>4632</v>
      </c>
    </row>
    <row r="612" spans="1:5" x14ac:dyDescent="0.25">
      <c r="A612" s="1" t="s">
        <v>4103</v>
      </c>
      <c r="B612" s="17">
        <v>24.543424745921897</v>
      </c>
      <c r="C612" t="s">
        <v>4267</v>
      </c>
      <c r="D612" t="str">
        <f t="shared" si="9"/>
        <v>24.5434247459219 EURO</v>
      </c>
      <c r="E612" t="s">
        <v>4645</v>
      </c>
    </row>
    <row r="613" spans="1:5" x14ac:dyDescent="0.25">
      <c r="A613" s="1" t="s">
        <v>4104</v>
      </c>
      <c r="B613" s="17">
        <v>300</v>
      </c>
      <c r="C613" t="s">
        <v>4255</v>
      </c>
      <c r="D613" t="str">
        <f t="shared" si="9"/>
        <v>300 TL</v>
      </c>
      <c r="E613" t="s">
        <v>4632</v>
      </c>
    </row>
    <row r="614" spans="1:5" x14ac:dyDescent="0.25">
      <c r="A614" s="1" t="s">
        <v>1533</v>
      </c>
      <c r="B614" s="17">
        <v>31.873866603559069</v>
      </c>
      <c r="C614" t="s">
        <v>4267</v>
      </c>
      <c r="D614" t="str">
        <f t="shared" si="9"/>
        <v>31.8738666035591 EURO</v>
      </c>
      <c r="E614" t="s">
        <v>4645</v>
      </c>
    </row>
    <row r="615" spans="1:5" x14ac:dyDescent="0.25">
      <c r="A615" s="1" t="s">
        <v>4105</v>
      </c>
      <c r="B615" s="17">
        <v>24.543424745921897</v>
      </c>
      <c r="C615" t="s">
        <v>4267</v>
      </c>
      <c r="D615" t="str">
        <f t="shared" si="9"/>
        <v>24.5434247459219 EURO</v>
      </c>
      <c r="E615" t="s">
        <v>4645</v>
      </c>
    </row>
    <row r="616" spans="1:5" x14ac:dyDescent="0.25">
      <c r="A616" s="1" t="s">
        <v>2846</v>
      </c>
      <c r="B616" s="17">
        <v>233</v>
      </c>
      <c r="C616" t="s">
        <v>4255</v>
      </c>
      <c r="D616" t="str">
        <f t="shared" si="9"/>
        <v>233 TL</v>
      </c>
      <c r="E616" t="s">
        <v>4632</v>
      </c>
    </row>
    <row r="617" spans="1:5" x14ac:dyDescent="0.25">
      <c r="A617" s="1" t="s">
        <v>2996</v>
      </c>
      <c r="B617" s="17">
        <v>191</v>
      </c>
      <c r="C617" t="s">
        <v>4255</v>
      </c>
      <c r="D617" t="str">
        <f t="shared" si="9"/>
        <v>191 TL</v>
      </c>
      <c r="E617" t="s">
        <v>4632</v>
      </c>
    </row>
    <row r="618" spans="1:5" x14ac:dyDescent="0.25">
      <c r="A618" s="1" t="s">
        <v>2507</v>
      </c>
      <c r="B618" s="17">
        <v>350</v>
      </c>
      <c r="C618" t="s">
        <v>4255</v>
      </c>
      <c r="D618" t="str">
        <f t="shared" si="9"/>
        <v>350 TL</v>
      </c>
      <c r="E618" t="s">
        <v>4632</v>
      </c>
    </row>
    <row r="619" spans="1:5" x14ac:dyDescent="0.25">
      <c r="A619" s="1" t="s">
        <v>3515</v>
      </c>
      <c r="B619" s="17">
        <v>300</v>
      </c>
      <c r="C619" t="s">
        <v>4255</v>
      </c>
      <c r="D619" t="str">
        <f t="shared" si="9"/>
        <v>300 TL</v>
      </c>
      <c r="E619" t="s">
        <v>4632</v>
      </c>
    </row>
    <row r="620" spans="1:5" x14ac:dyDescent="0.25">
      <c r="A620" s="1" t="s">
        <v>2997</v>
      </c>
      <c r="B620" s="17">
        <v>123.059247</v>
      </c>
      <c r="C620" t="s">
        <v>4255</v>
      </c>
      <c r="D620" t="str">
        <f t="shared" si="9"/>
        <v>123.059247 TL</v>
      </c>
      <c r="E620" t="s">
        <v>4632</v>
      </c>
    </row>
    <row r="621" spans="1:5" x14ac:dyDescent="0.25">
      <c r="A621" s="1" t="s">
        <v>3340</v>
      </c>
      <c r="B621" s="17">
        <v>233</v>
      </c>
      <c r="C621" t="s">
        <v>4255</v>
      </c>
      <c r="D621" t="str">
        <f t="shared" si="9"/>
        <v>233 TL</v>
      </c>
      <c r="E621" t="s">
        <v>4632</v>
      </c>
    </row>
    <row r="622" spans="1:5" x14ac:dyDescent="0.25">
      <c r="A622" s="1" t="s">
        <v>2508</v>
      </c>
      <c r="B622" s="17">
        <v>233</v>
      </c>
      <c r="C622" t="s">
        <v>4255</v>
      </c>
      <c r="D622" t="str">
        <f t="shared" si="9"/>
        <v>233 TL</v>
      </c>
      <c r="E622" t="s">
        <v>4632</v>
      </c>
    </row>
    <row r="623" spans="1:5" x14ac:dyDescent="0.25">
      <c r="A623" s="1" t="s">
        <v>4106</v>
      </c>
      <c r="B623" s="17">
        <v>110.827701</v>
      </c>
      <c r="C623" t="s">
        <v>4255</v>
      </c>
      <c r="D623" t="str">
        <f t="shared" si="9"/>
        <v>110.827701 TL</v>
      </c>
      <c r="E623" t="s">
        <v>4632</v>
      </c>
    </row>
    <row r="624" spans="1:5" x14ac:dyDescent="0.25">
      <c r="A624" s="1" t="s">
        <v>3516</v>
      </c>
      <c r="B624" s="17">
        <v>601.80235500000003</v>
      </c>
      <c r="C624" t="s">
        <v>4255</v>
      </c>
      <c r="D624" t="str">
        <f t="shared" si="9"/>
        <v>601.802355 TL</v>
      </c>
      <c r="E624" t="s">
        <v>4632</v>
      </c>
    </row>
    <row r="625" spans="1:5" x14ac:dyDescent="0.25">
      <c r="A625" s="1" t="s">
        <v>2847</v>
      </c>
      <c r="B625" s="17">
        <v>300</v>
      </c>
      <c r="C625" t="s">
        <v>4255</v>
      </c>
      <c r="D625" t="str">
        <f t="shared" si="9"/>
        <v>300 TL</v>
      </c>
      <c r="E625" t="s">
        <v>4632</v>
      </c>
    </row>
    <row r="626" spans="1:5" x14ac:dyDescent="0.25">
      <c r="A626" s="1" t="s">
        <v>2998</v>
      </c>
      <c r="B626" s="17">
        <v>300</v>
      </c>
      <c r="C626" t="s">
        <v>4255</v>
      </c>
      <c r="D626" t="str">
        <f t="shared" si="9"/>
        <v>300 TL</v>
      </c>
      <c r="E626" t="s">
        <v>4632</v>
      </c>
    </row>
    <row r="627" spans="1:5" x14ac:dyDescent="0.25">
      <c r="A627" s="1" t="s">
        <v>1534</v>
      </c>
      <c r="B627" s="17">
        <v>299</v>
      </c>
      <c r="C627" t="s">
        <v>4255</v>
      </c>
      <c r="D627" t="str">
        <f t="shared" si="9"/>
        <v>299 TL</v>
      </c>
      <c r="E627" t="s">
        <v>4632</v>
      </c>
    </row>
    <row r="628" spans="1:5" x14ac:dyDescent="0.25">
      <c r="A628" s="1" t="s">
        <v>2999</v>
      </c>
      <c r="B628" s="17">
        <v>267.23163499999998</v>
      </c>
      <c r="C628" t="s">
        <v>4255</v>
      </c>
      <c r="D628" t="str">
        <f t="shared" si="9"/>
        <v>267.231635 TL</v>
      </c>
      <c r="E628" t="s">
        <v>4632</v>
      </c>
    </row>
    <row r="629" spans="1:5" x14ac:dyDescent="0.25">
      <c r="A629" s="1" t="s">
        <v>2848</v>
      </c>
      <c r="B629" s="17">
        <v>155</v>
      </c>
      <c r="C629" t="s">
        <v>4255</v>
      </c>
      <c r="D629" t="str">
        <f t="shared" si="9"/>
        <v>155 TL</v>
      </c>
      <c r="E629" t="s">
        <v>4632</v>
      </c>
    </row>
    <row r="630" spans="1:5" x14ac:dyDescent="0.25">
      <c r="A630" s="1" t="s">
        <v>3517</v>
      </c>
      <c r="B630" s="17">
        <v>525</v>
      </c>
      <c r="C630" t="s">
        <v>4255</v>
      </c>
      <c r="D630" t="str">
        <f t="shared" si="9"/>
        <v>525 TL</v>
      </c>
      <c r="E630" t="s">
        <v>4632</v>
      </c>
    </row>
    <row r="631" spans="1:5" x14ac:dyDescent="0.25">
      <c r="A631" s="1" t="s">
        <v>4107</v>
      </c>
      <c r="B631" s="17">
        <v>300</v>
      </c>
      <c r="C631" t="s">
        <v>4255</v>
      </c>
      <c r="D631" t="str">
        <f t="shared" si="9"/>
        <v>300 TL</v>
      </c>
      <c r="E631" t="s">
        <v>4632</v>
      </c>
    </row>
    <row r="632" spans="1:5" x14ac:dyDescent="0.25">
      <c r="A632" s="1" t="s">
        <v>3341</v>
      </c>
      <c r="B632" s="17">
        <v>100</v>
      </c>
      <c r="C632" t="s">
        <v>4255</v>
      </c>
      <c r="D632" t="str">
        <f t="shared" si="9"/>
        <v>100 TL</v>
      </c>
      <c r="E632" t="s">
        <v>4632</v>
      </c>
    </row>
    <row r="633" spans="1:5" x14ac:dyDescent="0.25">
      <c r="A633" s="1" t="s">
        <v>4108</v>
      </c>
      <c r="B633" s="17">
        <v>737.11484900000005</v>
      </c>
      <c r="C633" t="s">
        <v>4255</v>
      </c>
      <c r="D633" t="str">
        <f t="shared" si="9"/>
        <v>737.114849 TL</v>
      </c>
      <c r="E633" t="s">
        <v>4632</v>
      </c>
    </row>
    <row r="634" spans="1:5" x14ac:dyDescent="0.25">
      <c r="A634" s="1" t="s">
        <v>4109</v>
      </c>
      <c r="B634" s="17">
        <v>245</v>
      </c>
      <c r="C634" t="s">
        <v>4255</v>
      </c>
      <c r="D634" t="str">
        <f t="shared" si="9"/>
        <v>245 TL</v>
      </c>
      <c r="E634" t="s">
        <v>4632</v>
      </c>
    </row>
    <row r="635" spans="1:5" x14ac:dyDescent="0.25">
      <c r="A635" s="1" t="s">
        <v>2509</v>
      </c>
      <c r="B635" s="17">
        <v>125</v>
      </c>
      <c r="C635" t="s">
        <v>4255</v>
      </c>
      <c r="D635" t="str">
        <f t="shared" si="9"/>
        <v>125 TL</v>
      </c>
      <c r="E635" t="s">
        <v>4632</v>
      </c>
    </row>
    <row r="636" spans="1:5" x14ac:dyDescent="0.25">
      <c r="A636" s="22" t="s">
        <v>3518</v>
      </c>
      <c r="B636" s="24"/>
      <c r="C636" s="23"/>
      <c r="D636" t="str">
        <f t="shared" si="9"/>
        <v xml:space="preserve"> </v>
      </c>
      <c r="E636" s="23" t="s">
        <v>4649</v>
      </c>
    </row>
    <row r="637" spans="1:5" x14ac:dyDescent="0.25">
      <c r="A637" s="1" t="s">
        <v>3000</v>
      </c>
      <c r="B637" s="17">
        <v>276</v>
      </c>
      <c r="C637" t="s">
        <v>4255</v>
      </c>
      <c r="D637" t="str">
        <f t="shared" si="9"/>
        <v>276 TL</v>
      </c>
      <c r="E637" t="s">
        <v>4632</v>
      </c>
    </row>
    <row r="638" spans="1:5" x14ac:dyDescent="0.25">
      <c r="A638" s="1" t="s">
        <v>2510</v>
      </c>
      <c r="B638" s="17">
        <v>100</v>
      </c>
      <c r="C638" t="s">
        <v>4255</v>
      </c>
      <c r="D638" t="str">
        <f t="shared" si="9"/>
        <v>100 TL</v>
      </c>
      <c r="E638" t="s">
        <v>4632</v>
      </c>
    </row>
    <row r="639" spans="1:5" x14ac:dyDescent="0.25">
      <c r="A639" s="1" t="s">
        <v>1535</v>
      </c>
      <c r="B639" s="17">
        <v>300</v>
      </c>
      <c r="C639" t="s">
        <v>4255</v>
      </c>
      <c r="D639" t="str">
        <f t="shared" si="9"/>
        <v>300 TL</v>
      </c>
      <c r="E639" t="s">
        <v>4632</v>
      </c>
    </row>
    <row r="640" spans="1:5" x14ac:dyDescent="0.25">
      <c r="A640" s="1" t="s">
        <v>3001</v>
      </c>
      <c r="B640" s="17">
        <v>376.36333332999999</v>
      </c>
      <c r="C640" t="s">
        <v>4255</v>
      </c>
      <c r="D640" t="str">
        <f t="shared" si="9"/>
        <v>376.36333333 TL</v>
      </c>
      <c r="E640" t="s">
        <v>4632</v>
      </c>
    </row>
    <row r="641" spans="1:5" x14ac:dyDescent="0.25">
      <c r="A641" s="1" t="s">
        <v>3002</v>
      </c>
      <c r="B641" s="17">
        <v>400</v>
      </c>
      <c r="C641" t="s">
        <v>4255</v>
      </c>
      <c r="D641" t="str">
        <f t="shared" si="9"/>
        <v>400 TL</v>
      </c>
      <c r="E641" t="s">
        <v>4632</v>
      </c>
    </row>
    <row r="642" spans="1:5" x14ac:dyDescent="0.25">
      <c r="A642" s="1" t="s">
        <v>3003</v>
      </c>
      <c r="B642" s="17">
        <v>570</v>
      </c>
      <c r="C642" t="s">
        <v>4255</v>
      </c>
      <c r="D642" t="str">
        <f t="shared" si="9"/>
        <v>570 TL</v>
      </c>
      <c r="E642" t="s">
        <v>4632</v>
      </c>
    </row>
    <row r="643" spans="1:5" x14ac:dyDescent="0.25">
      <c r="A643" s="1" t="s">
        <v>1536</v>
      </c>
      <c r="B643" s="17">
        <v>421</v>
      </c>
      <c r="C643" t="s">
        <v>4255</v>
      </c>
      <c r="D643" t="str">
        <f t="shared" ref="D643:D706" si="10">CONCATENATE(B643," ",C643)</f>
        <v>421 TL</v>
      </c>
      <c r="E643" t="s">
        <v>4632</v>
      </c>
    </row>
    <row r="644" spans="1:5" x14ac:dyDescent="0.25">
      <c r="A644" s="1" t="s">
        <v>1537</v>
      </c>
      <c r="B644" s="17">
        <v>620</v>
      </c>
      <c r="C644" t="s">
        <v>4255</v>
      </c>
      <c r="D644" t="str">
        <f t="shared" si="10"/>
        <v>620 TL</v>
      </c>
      <c r="E644" t="s">
        <v>4632</v>
      </c>
    </row>
    <row r="645" spans="1:5" x14ac:dyDescent="0.25">
      <c r="A645" s="1" t="s">
        <v>4110</v>
      </c>
      <c r="B645" s="17">
        <v>387</v>
      </c>
      <c r="C645" t="s">
        <v>4255</v>
      </c>
      <c r="D645" t="str">
        <f t="shared" si="10"/>
        <v>387 TL</v>
      </c>
      <c r="E645" t="s">
        <v>4632</v>
      </c>
    </row>
    <row r="646" spans="1:5" x14ac:dyDescent="0.25">
      <c r="A646" s="1" t="s">
        <v>2744</v>
      </c>
      <c r="B646" s="17">
        <v>300</v>
      </c>
      <c r="C646" t="s">
        <v>4255</v>
      </c>
      <c r="D646" t="str">
        <f t="shared" si="10"/>
        <v>300 TL</v>
      </c>
      <c r="E646" t="s">
        <v>4632</v>
      </c>
    </row>
    <row r="647" spans="1:5" x14ac:dyDescent="0.25">
      <c r="A647" s="1" t="s">
        <v>2511</v>
      </c>
      <c r="B647" s="17">
        <v>260</v>
      </c>
      <c r="C647" t="s">
        <v>4255</v>
      </c>
      <c r="D647" t="str">
        <f t="shared" si="10"/>
        <v>260 TL</v>
      </c>
      <c r="E647" t="s">
        <v>4632</v>
      </c>
    </row>
    <row r="648" spans="1:5" x14ac:dyDescent="0.25">
      <c r="A648" s="1" t="s">
        <v>3135</v>
      </c>
      <c r="B648" s="17">
        <v>400</v>
      </c>
      <c r="C648" t="s">
        <v>4255</v>
      </c>
      <c r="D648" t="str">
        <f t="shared" si="10"/>
        <v>400 TL</v>
      </c>
      <c r="E648" t="s">
        <v>4632</v>
      </c>
    </row>
    <row r="649" spans="1:5" x14ac:dyDescent="0.25">
      <c r="A649" s="1" t="s">
        <v>3004</v>
      </c>
      <c r="B649" s="17">
        <v>200</v>
      </c>
      <c r="C649" t="s">
        <v>4255</v>
      </c>
      <c r="D649" t="str">
        <f t="shared" si="10"/>
        <v>200 TL</v>
      </c>
      <c r="E649" t="s">
        <v>4632</v>
      </c>
    </row>
    <row r="650" spans="1:5" x14ac:dyDescent="0.25">
      <c r="A650" s="1" t="s">
        <v>2745</v>
      </c>
      <c r="B650" s="17">
        <v>497.7</v>
      </c>
      <c r="C650" t="s">
        <v>4255</v>
      </c>
      <c r="D650" t="str">
        <f t="shared" si="10"/>
        <v>497.7 TL</v>
      </c>
      <c r="E650" t="s">
        <v>4632</v>
      </c>
    </row>
    <row r="651" spans="1:5" x14ac:dyDescent="0.25">
      <c r="A651" s="1" t="s">
        <v>2512</v>
      </c>
      <c r="B651" s="17">
        <v>450</v>
      </c>
      <c r="C651" t="s">
        <v>4255</v>
      </c>
      <c r="D651" t="str">
        <f t="shared" si="10"/>
        <v>450 TL</v>
      </c>
      <c r="E651" t="s">
        <v>4632</v>
      </c>
    </row>
    <row r="652" spans="1:5" x14ac:dyDescent="0.25">
      <c r="A652" s="1" t="s">
        <v>2513</v>
      </c>
      <c r="B652" s="17">
        <v>276</v>
      </c>
      <c r="C652" t="s">
        <v>4255</v>
      </c>
      <c r="D652" t="str">
        <f t="shared" si="10"/>
        <v>276 TL</v>
      </c>
      <c r="E652" t="s">
        <v>4632</v>
      </c>
    </row>
    <row r="653" spans="1:5" x14ac:dyDescent="0.25">
      <c r="A653" s="1" t="s">
        <v>3519</v>
      </c>
      <c r="B653" s="17">
        <v>421.28736900000001</v>
      </c>
      <c r="C653" t="s">
        <v>4255</v>
      </c>
      <c r="D653" t="str">
        <f t="shared" si="10"/>
        <v>421.287369 TL</v>
      </c>
      <c r="E653" t="s">
        <v>4632</v>
      </c>
    </row>
    <row r="654" spans="1:5" x14ac:dyDescent="0.25">
      <c r="A654" s="1" t="s">
        <v>2514</v>
      </c>
      <c r="B654" s="17">
        <v>266</v>
      </c>
      <c r="C654" t="s">
        <v>4255</v>
      </c>
      <c r="D654" t="str">
        <f t="shared" si="10"/>
        <v>266 TL</v>
      </c>
      <c r="E654" t="s">
        <v>4632</v>
      </c>
    </row>
    <row r="655" spans="1:5" x14ac:dyDescent="0.25">
      <c r="A655" s="1" t="s">
        <v>3520</v>
      </c>
      <c r="B655" s="17">
        <v>714.07510000000002</v>
      </c>
      <c r="C655" t="s">
        <v>4255</v>
      </c>
      <c r="D655" t="str">
        <f t="shared" si="10"/>
        <v>714.0751 TL</v>
      </c>
      <c r="E655" t="s">
        <v>4632</v>
      </c>
    </row>
    <row r="656" spans="1:5" x14ac:dyDescent="0.25">
      <c r="A656" s="1" t="s">
        <v>2515</v>
      </c>
      <c r="B656" s="17">
        <v>28.766572510627778</v>
      </c>
      <c r="C656" t="s">
        <v>4267</v>
      </c>
      <c r="D656" t="str">
        <f t="shared" si="10"/>
        <v>28.7665725106278 EURO</v>
      </c>
      <c r="E656" t="s">
        <v>4645</v>
      </c>
    </row>
    <row r="657" spans="1:5" x14ac:dyDescent="0.25">
      <c r="A657" s="1" t="s">
        <v>2746</v>
      </c>
      <c r="B657" s="17">
        <v>19.372241319327735</v>
      </c>
      <c r="C657" t="s">
        <v>4267</v>
      </c>
      <c r="D657" t="str">
        <f t="shared" si="10"/>
        <v>19.3722413193277 EURO</v>
      </c>
      <c r="E657" t="s">
        <v>4645</v>
      </c>
    </row>
    <row r="658" spans="1:5" x14ac:dyDescent="0.25">
      <c r="A658" s="1" t="s">
        <v>2747</v>
      </c>
      <c r="B658" s="17">
        <v>26.87981994018784</v>
      </c>
      <c r="C658" t="s">
        <v>4267</v>
      </c>
      <c r="D658" t="str">
        <f t="shared" si="10"/>
        <v>26.8798199401878 EURO</v>
      </c>
      <c r="E658" t="s">
        <v>4645</v>
      </c>
    </row>
    <row r="659" spans="1:5" x14ac:dyDescent="0.25">
      <c r="A659" s="1" t="s">
        <v>4111</v>
      </c>
      <c r="B659" s="17">
        <v>18.410782264458728</v>
      </c>
      <c r="C659" t="s">
        <v>4267</v>
      </c>
      <c r="D659" t="str">
        <f t="shared" si="10"/>
        <v>18.4107822644587 EURO</v>
      </c>
      <c r="E659" t="s">
        <v>4645</v>
      </c>
    </row>
    <row r="660" spans="1:5" x14ac:dyDescent="0.25">
      <c r="A660" s="1" t="s">
        <v>3136</v>
      </c>
      <c r="B660" s="17">
        <v>27.853587040994565</v>
      </c>
      <c r="C660" t="s">
        <v>4267</v>
      </c>
      <c r="D660" t="str">
        <f t="shared" si="10"/>
        <v>27.8535870409946 EURO</v>
      </c>
      <c r="E660" t="s">
        <v>4645</v>
      </c>
    </row>
    <row r="661" spans="1:5" x14ac:dyDescent="0.25">
      <c r="A661" s="1" t="s">
        <v>3342</v>
      </c>
      <c r="B661" s="17">
        <v>225</v>
      </c>
      <c r="C661" t="s">
        <v>4255</v>
      </c>
      <c r="D661" t="str">
        <f t="shared" si="10"/>
        <v>225 TL</v>
      </c>
      <c r="E661" t="s">
        <v>4632</v>
      </c>
    </row>
    <row r="662" spans="1:5" x14ac:dyDescent="0.25">
      <c r="A662" s="1" t="s">
        <v>3005</v>
      </c>
      <c r="B662" s="17">
        <v>400</v>
      </c>
      <c r="C662" t="s">
        <v>4255</v>
      </c>
      <c r="D662" t="str">
        <f t="shared" si="10"/>
        <v>400 TL</v>
      </c>
      <c r="E662" t="s">
        <v>4632</v>
      </c>
    </row>
    <row r="663" spans="1:5" x14ac:dyDescent="0.25">
      <c r="A663" s="1" t="s">
        <v>3137</v>
      </c>
      <c r="B663" s="17">
        <v>290</v>
      </c>
      <c r="C663" t="s">
        <v>4255</v>
      </c>
      <c r="D663" t="str">
        <f t="shared" si="10"/>
        <v>290 TL</v>
      </c>
      <c r="E663" t="s">
        <v>4632</v>
      </c>
    </row>
    <row r="664" spans="1:5" x14ac:dyDescent="0.25">
      <c r="A664" s="1" t="s">
        <v>3343</v>
      </c>
      <c r="B664" s="17">
        <v>18.940477264458725</v>
      </c>
      <c r="C664" t="s">
        <v>4267</v>
      </c>
      <c r="D664" t="str">
        <f t="shared" si="10"/>
        <v>18.9404772644587 EURO</v>
      </c>
      <c r="E664" t="s">
        <v>4645</v>
      </c>
    </row>
    <row r="665" spans="1:5" x14ac:dyDescent="0.25">
      <c r="A665" s="1" t="s">
        <v>1538</v>
      </c>
      <c r="B665" s="17">
        <v>45.636144093919938</v>
      </c>
      <c r="C665" t="s">
        <v>4267</v>
      </c>
      <c r="D665" t="str">
        <f t="shared" si="10"/>
        <v>45.6361440939199 EURO</v>
      </c>
      <c r="E665" t="s">
        <v>4645</v>
      </c>
    </row>
    <row r="666" spans="1:5" x14ac:dyDescent="0.25">
      <c r="A666" s="1" t="s">
        <v>3521</v>
      </c>
      <c r="B666" s="17">
        <v>48.48337276421158</v>
      </c>
      <c r="C666" t="s">
        <v>4267</v>
      </c>
      <c r="D666" t="str">
        <f t="shared" si="10"/>
        <v>48.4833727642116 EURO</v>
      </c>
      <c r="E666" t="s">
        <v>4645</v>
      </c>
    </row>
    <row r="667" spans="1:5" x14ac:dyDescent="0.25">
      <c r="A667" s="1" t="s">
        <v>2748</v>
      </c>
      <c r="B667" s="17">
        <v>49.457139865018291</v>
      </c>
      <c r="C667" t="s">
        <v>4267</v>
      </c>
      <c r="D667" t="str">
        <f t="shared" si="10"/>
        <v>49.4571398650183 EURO</v>
      </c>
      <c r="E667" t="s">
        <v>4645</v>
      </c>
    </row>
    <row r="668" spans="1:5" x14ac:dyDescent="0.25">
      <c r="A668" s="1" t="s">
        <v>2749</v>
      </c>
      <c r="B668" s="17">
        <v>120</v>
      </c>
      <c r="C668" t="s">
        <v>4255</v>
      </c>
      <c r="D668" t="str">
        <f t="shared" si="10"/>
        <v>120 TL</v>
      </c>
      <c r="E668" t="s">
        <v>4632</v>
      </c>
    </row>
    <row r="669" spans="1:5" x14ac:dyDescent="0.25">
      <c r="A669" s="1" t="s">
        <v>3138</v>
      </c>
      <c r="B669" s="17">
        <v>298</v>
      </c>
      <c r="C669" t="s">
        <v>4255</v>
      </c>
      <c r="D669" t="str">
        <f t="shared" si="10"/>
        <v>298 TL</v>
      </c>
      <c r="E669" t="s">
        <v>4632</v>
      </c>
    </row>
    <row r="670" spans="1:5" x14ac:dyDescent="0.25">
      <c r="A670" s="1" t="s">
        <v>3139</v>
      </c>
      <c r="B670" s="17">
        <v>122.70502500000001</v>
      </c>
      <c r="C670" t="s">
        <v>4255</v>
      </c>
      <c r="D670" t="str">
        <f t="shared" si="10"/>
        <v>122.705025 TL</v>
      </c>
      <c r="E670" t="s">
        <v>4632</v>
      </c>
    </row>
    <row r="671" spans="1:5" x14ac:dyDescent="0.25">
      <c r="A671" s="1" t="s">
        <v>3140</v>
      </c>
      <c r="B671" s="25">
        <v>101.35</v>
      </c>
      <c r="C671" t="s">
        <v>4267</v>
      </c>
      <c r="D671" t="str">
        <f t="shared" si="10"/>
        <v>101.35 EURO</v>
      </c>
      <c r="E671" t="s">
        <v>4650</v>
      </c>
    </row>
    <row r="672" spans="1:5" x14ac:dyDescent="0.25">
      <c r="A672" s="1" t="s">
        <v>1539</v>
      </c>
      <c r="B672" s="17">
        <v>700</v>
      </c>
      <c r="C672" t="s">
        <v>4255</v>
      </c>
      <c r="D672" t="str">
        <f t="shared" si="10"/>
        <v>700 TL</v>
      </c>
      <c r="E672" t="s">
        <v>4632</v>
      </c>
    </row>
    <row r="673" spans="1:5" x14ac:dyDescent="0.25">
      <c r="A673" s="1" t="s">
        <v>2750</v>
      </c>
      <c r="B673" s="17">
        <v>700</v>
      </c>
      <c r="C673" t="s">
        <v>4255</v>
      </c>
      <c r="D673" t="str">
        <f t="shared" si="10"/>
        <v>700 TL</v>
      </c>
      <c r="E673" t="s">
        <v>4632</v>
      </c>
    </row>
    <row r="674" spans="1:5" x14ac:dyDescent="0.25">
      <c r="A674" s="1" t="s">
        <v>3344</v>
      </c>
      <c r="B674" s="17">
        <v>300</v>
      </c>
      <c r="C674" t="s">
        <v>4255</v>
      </c>
      <c r="D674" t="str">
        <f t="shared" si="10"/>
        <v>300 TL</v>
      </c>
      <c r="E674" t="s">
        <v>4632</v>
      </c>
    </row>
    <row r="675" spans="1:5" x14ac:dyDescent="0.25">
      <c r="A675" s="1" t="s">
        <v>1540</v>
      </c>
      <c r="B675" s="17">
        <v>35.209946458690787</v>
      </c>
      <c r="C675" t="s">
        <v>4267</v>
      </c>
      <c r="D675" t="str">
        <f t="shared" si="10"/>
        <v>35.2099464586908 EURO</v>
      </c>
      <c r="E675" t="s">
        <v>4651</v>
      </c>
    </row>
    <row r="676" spans="1:5" x14ac:dyDescent="0.25">
      <c r="A676" s="1" t="s">
        <v>1541</v>
      </c>
      <c r="B676" s="17">
        <v>155</v>
      </c>
      <c r="C676" t="s">
        <v>4255</v>
      </c>
      <c r="D676" t="str">
        <f t="shared" si="10"/>
        <v>155 TL</v>
      </c>
      <c r="E676" t="s">
        <v>4632</v>
      </c>
    </row>
    <row r="677" spans="1:5" x14ac:dyDescent="0.25">
      <c r="A677" s="1" t="s">
        <v>2516</v>
      </c>
      <c r="B677" s="17">
        <v>180</v>
      </c>
      <c r="C677" t="s">
        <v>4255</v>
      </c>
      <c r="D677" t="str">
        <f t="shared" si="10"/>
        <v>180 TL</v>
      </c>
      <c r="E677" t="s">
        <v>4632</v>
      </c>
    </row>
    <row r="678" spans="1:5" x14ac:dyDescent="0.25">
      <c r="A678" s="22" t="s">
        <v>2751</v>
      </c>
      <c r="B678" s="24"/>
      <c r="C678" s="23"/>
      <c r="D678" t="str">
        <f t="shared" si="10"/>
        <v xml:space="preserve"> </v>
      </c>
      <c r="E678" s="23" t="s">
        <v>4649</v>
      </c>
    </row>
    <row r="679" spans="1:5" x14ac:dyDescent="0.25">
      <c r="A679" s="1" t="s">
        <v>3141</v>
      </c>
      <c r="B679" s="17">
        <v>200</v>
      </c>
      <c r="C679" t="s">
        <v>4255</v>
      </c>
      <c r="D679" t="str">
        <f t="shared" si="10"/>
        <v>200 TL</v>
      </c>
      <c r="E679" t="s">
        <v>4632</v>
      </c>
    </row>
    <row r="680" spans="1:5" x14ac:dyDescent="0.25">
      <c r="A680" s="1" t="s">
        <v>1542</v>
      </c>
      <c r="B680" s="17">
        <v>300</v>
      </c>
      <c r="C680" t="s">
        <v>4255</v>
      </c>
      <c r="D680" t="str">
        <f t="shared" si="10"/>
        <v>300 TL</v>
      </c>
      <c r="E680" t="s">
        <v>4632</v>
      </c>
    </row>
    <row r="681" spans="1:5" x14ac:dyDescent="0.25">
      <c r="A681" s="1" t="s">
        <v>3421</v>
      </c>
      <c r="B681" s="17">
        <v>100</v>
      </c>
      <c r="C681" t="s">
        <v>4255</v>
      </c>
      <c r="D681" t="str">
        <f t="shared" si="10"/>
        <v>100 TL</v>
      </c>
      <c r="E681" t="s">
        <v>4632</v>
      </c>
    </row>
    <row r="682" spans="1:5" x14ac:dyDescent="0.25">
      <c r="A682" s="1" t="s">
        <v>3422</v>
      </c>
      <c r="B682" s="17">
        <v>255</v>
      </c>
      <c r="C682" t="s">
        <v>4255</v>
      </c>
      <c r="D682" t="str">
        <f t="shared" si="10"/>
        <v>255 TL</v>
      </c>
      <c r="E682" t="s">
        <v>4632</v>
      </c>
    </row>
    <row r="683" spans="1:5" x14ac:dyDescent="0.25">
      <c r="A683" s="1" t="s">
        <v>1543</v>
      </c>
      <c r="B683" s="17">
        <v>400</v>
      </c>
      <c r="C683" t="s">
        <v>4255</v>
      </c>
      <c r="D683" t="str">
        <f t="shared" si="10"/>
        <v>400 TL</v>
      </c>
      <c r="E683" t="s">
        <v>4632</v>
      </c>
    </row>
    <row r="684" spans="1:5" x14ac:dyDescent="0.25">
      <c r="A684" s="1" t="s">
        <v>2517</v>
      </c>
      <c r="B684" s="17">
        <v>383.26325000000003</v>
      </c>
      <c r="C684" t="s">
        <v>4255</v>
      </c>
      <c r="D684" t="str">
        <f t="shared" si="10"/>
        <v>383.26325 TL</v>
      </c>
      <c r="E684" t="s">
        <v>4632</v>
      </c>
    </row>
    <row r="685" spans="1:5" x14ac:dyDescent="0.25">
      <c r="A685" s="1" t="s">
        <v>3006</v>
      </c>
      <c r="B685" s="17">
        <v>529.38615200000004</v>
      </c>
      <c r="C685" t="s">
        <v>4255</v>
      </c>
      <c r="D685" t="str">
        <f t="shared" si="10"/>
        <v>529.386152 TL</v>
      </c>
      <c r="E685" t="s">
        <v>4632</v>
      </c>
    </row>
    <row r="686" spans="1:5" x14ac:dyDescent="0.25">
      <c r="A686" s="1" t="s">
        <v>1544</v>
      </c>
      <c r="B686" s="17">
        <v>270</v>
      </c>
      <c r="C686" t="s">
        <v>4255</v>
      </c>
      <c r="D686" t="str">
        <f t="shared" si="10"/>
        <v>270 TL</v>
      </c>
      <c r="E686" t="s">
        <v>4632</v>
      </c>
    </row>
    <row r="687" spans="1:5" x14ac:dyDescent="0.25">
      <c r="A687" s="1" t="s">
        <v>3007</v>
      </c>
      <c r="B687" s="17">
        <v>185</v>
      </c>
      <c r="C687" t="s">
        <v>4255</v>
      </c>
      <c r="D687" t="str">
        <f t="shared" si="10"/>
        <v>185 TL</v>
      </c>
      <c r="E687" t="s">
        <v>4632</v>
      </c>
    </row>
    <row r="688" spans="1:5" x14ac:dyDescent="0.25">
      <c r="A688" s="1" t="s">
        <v>1545</v>
      </c>
      <c r="B688" s="17">
        <v>300</v>
      </c>
      <c r="C688" t="s">
        <v>4255</v>
      </c>
      <c r="D688" t="str">
        <f t="shared" si="10"/>
        <v>300 TL</v>
      </c>
      <c r="E688" t="s">
        <v>4632</v>
      </c>
    </row>
    <row r="689" spans="1:5" x14ac:dyDescent="0.25">
      <c r="A689" s="1" t="s">
        <v>3423</v>
      </c>
      <c r="B689" s="17">
        <v>944.141346</v>
      </c>
      <c r="C689" t="s">
        <v>4255</v>
      </c>
      <c r="D689" t="str">
        <f t="shared" si="10"/>
        <v>944.141346 TL</v>
      </c>
      <c r="E689" t="s">
        <v>4632</v>
      </c>
    </row>
    <row r="690" spans="1:5" x14ac:dyDescent="0.25">
      <c r="A690" s="1" t="s">
        <v>3345</v>
      </c>
      <c r="B690" s="17">
        <v>396.36457899999999</v>
      </c>
      <c r="C690" t="s">
        <v>4255</v>
      </c>
      <c r="D690" t="str">
        <f t="shared" si="10"/>
        <v>396.364579 TL</v>
      </c>
      <c r="E690" t="s">
        <v>4632</v>
      </c>
    </row>
    <row r="691" spans="1:5" x14ac:dyDescent="0.25">
      <c r="A691" s="1" t="s">
        <v>3522</v>
      </c>
      <c r="B691" s="17">
        <v>350</v>
      </c>
      <c r="C691" t="s">
        <v>4255</v>
      </c>
      <c r="D691" t="str">
        <f t="shared" si="10"/>
        <v>350 TL</v>
      </c>
      <c r="E691" t="s">
        <v>4632</v>
      </c>
    </row>
    <row r="692" spans="1:5" x14ac:dyDescent="0.25">
      <c r="A692" s="1" t="s">
        <v>4112</v>
      </c>
      <c r="B692" s="17">
        <v>391.32265460000002</v>
      </c>
      <c r="C692" t="s">
        <v>4255</v>
      </c>
      <c r="D692" t="str">
        <f t="shared" si="10"/>
        <v>391.3226546 TL</v>
      </c>
      <c r="E692" t="s">
        <v>4632</v>
      </c>
    </row>
    <row r="693" spans="1:5" x14ac:dyDescent="0.25">
      <c r="A693" s="1" t="s">
        <v>3523</v>
      </c>
      <c r="B693" s="17">
        <v>78.63956673332379</v>
      </c>
      <c r="C693" t="s">
        <v>4267</v>
      </c>
      <c r="D693" t="str">
        <f t="shared" si="10"/>
        <v>78.6395667333238 EURO</v>
      </c>
      <c r="E693" t="s">
        <v>4652</v>
      </c>
    </row>
    <row r="694" spans="1:5" x14ac:dyDescent="0.25">
      <c r="A694" s="1" t="s">
        <v>2518</v>
      </c>
      <c r="B694" s="17">
        <v>84.624336326848237</v>
      </c>
      <c r="C694" t="s">
        <v>4267</v>
      </c>
      <c r="D694" t="str">
        <f t="shared" si="10"/>
        <v>84.6243363268482 EURO</v>
      </c>
      <c r="E694" t="s">
        <v>4652</v>
      </c>
    </row>
    <row r="695" spans="1:5" x14ac:dyDescent="0.25">
      <c r="A695" s="1" t="s">
        <v>1546</v>
      </c>
      <c r="B695" s="17">
        <v>81.2033056375749</v>
      </c>
      <c r="C695" t="s">
        <v>4267</v>
      </c>
      <c r="D695" t="str">
        <f t="shared" si="10"/>
        <v>81.2033056375749 EURO</v>
      </c>
      <c r="E695" t="s">
        <v>4652</v>
      </c>
    </row>
    <row r="696" spans="1:5" x14ac:dyDescent="0.25">
      <c r="A696" s="1" t="s">
        <v>3142</v>
      </c>
      <c r="B696" s="17">
        <v>129</v>
      </c>
      <c r="C696" t="s">
        <v>4255</v>
      </c>
      <c r="D696" t="str">
        <f t="shared" si="10"/>
        <v>129 TL</v>
      </c>
      <c r="E696" t="s">
        <v>4632</v>
      </c>
    </row>
    <row r="697" spans="1:5" x14ac:dyDescent="0.25">
      <c r="A697" s="1" t="s">
        <v>3346</v>
      </c>
      <c r="B697" s="17">
        <v>300</v>
      </c>
      <c r="C697" t="s">
        <v>4255</v>
      </c>
      <c r="D697" t="str">
        <f t="shared" si="10"/>
        <v>300 TL</v>
      </c>
      <c r="E697" t="s">
        <v>4632</v>
      </c>
    </row>
    <row r="698" spans="1:5" x14ac:dyDescent="0.25">
      <c r="A698" s="1" t="s">
        <v>2519</v>
      </c>
      <c r="B698" s="17">
        <v>400</v>
      </c>
      <c r="C698" t="s">
        <v>4255</v>
      </c>
      <c r="D698" t="str">
        <f t="shared" si="10"/>
        <v>400 TL</v>
      </c>
      <c r="E698" t="s">
        <v>4632</v>
      </c>
    </row>
    <row r="699" spans="1:5" x14ac:dyDescent="0.25">
      <c r="A699" s="1" t="s">
        <v>3524</v>
      </c>
      <c r="B699" s="17">
        <v>400</v>
      </c>
      <c r="C699" t="s">
        <v>4255</v>
      </c>
      <c r="D699" t="str">
        <f t="shared" si="10"/>
        <v>400 TL</v>
      </c>
      <c r="E699" t="s">
        <v>4632</v>
      </c>
    </row>
    <row r="700" spans="1:5" x14ac:dyDescent="0.25">
      <c r="A700" s="1" t="s">
        <v>3525</v>
      </c>
      <c r="B700" s="17">
        <v>30.090376448804744</v>
      </c>
      <c r="C700" t="s">
        <v>4267</v>
      </c>
      <c r="D700" t="str">
        <f t="shared" si="10"/>
        <v>30.0903764488047 EURO</v>
      </c>
      <c r="E700">
        <v>0</v>
      </c>
    </row>
    <row r="701" spans="1:5" x14ac:dyDescent="0.25">
      <c r="A701" s="1" t="s">
        <v>1547</v>
      </c>
      <c r="B701" s="17">
        <v>760</v>
      </c>
      <c r="C701" t="s">
        <v>4255</v>
      </c>
      <c r="D701" t="str">
        <f t="shared" si="10"/>
        <v>760 TL</v>
      </c>
      <c r="E701" t="s">
        <v>4632</v>
      </c>
    </row>
    <row r="702" spans="1:5" x14ac:dyDescent="0.25">
      <c r="A702" s="1" t="s">
        <v>3008</v>
      </c>
      <c r="B702" s="17">
        <v>312</v>
      </c>
      <c r="C702" t="s">
        <v>4255</v>
      </c>
      <c r="D702" t="str">
        <f t="shared" si="10"/>
        <v>312 TL</v>
      </c>
      <c r="E702" t="s">
        <v>4632</v>
      </c>
    </row>
    <row r="703" spans="1:5" x14ac:dyDescent="0.25">
      <c r="A703" s="1" t="s">
        <v>3526</v>
      </c>
      <c r="B703" s="17">
        <v>392.29262499999999</v>
      </c>
      <c r="C703" t="s">
        <v>4255</v>
      </c>
      <c r="D703" t="str">
        <f t="shared" si="10"/>
        <v>392.292625 TL</v>
      </c>
      <c r="E703" t="s">
        <v>4632</v>
      </c>
    </row>
    <row r="704" spans="1:5" x14ac:dyDescent="0.25">
      <c r="A704" s="1" t="s">
        <v>4113</v>
      </c>
      <c r="B704" s="17">
        <v>21.170926021255557</v>
      </c>
      <c r="C704" t="s">
        <v>4267</v>
      </c>
      <c r="D704" t="str">
        <f t="shared" si="10"/>
        <v>21.1709260212556 EURO</v>
      </c>
      <c r="E704" t="s">
        <v>4645</v>
      </c>
    </row>
    <row r="705" spans="1:5" x14ac:dyDescent="0.25">
      <c r="A705" s="1" t="s">
        <v>3143</v>
      </c>
      <c r="B705" s="17">
        <v>191.21639193999999</v>
      </c>
      <c r="C705" t="s">
        <v>4255</v>
      </c>
      <c r="D705" t="str">
        <f t="shared" si="10"/>
        <v>191.21639194 TL</v>
      </c>
      <c r="E705" t="s">
        <v>4632</v>
      </c>
    </row>
    <row r="706" spans="1:5" x14ac:dyDescent="0.25">
      <c r="A706" s="1" t="s">
        <v>3009</v>
      </c>
      <c r="B706" s="17">
        <v>255</v>
      </c>
      <c r="C706" t="s">
        <v>4255</v>
      </c>
      <c r="D706" t="str">
        <f t="shared" si="10"/>
        <v>255 TL</v>
      </c>
      <c r="E706" t="s">
        <v>4632</v>
      </c>
    </row>
    <row r="707" spans="1:5" x14ac:dyDescent="0.25">
      <c r="A707" s="1" t="s">
        <v>3424</v>
      </c>
      <c r="B707" s="17">
        <v>455</v>
      </c>
      <c r="C707" t="s">
        <v>4255</v>
      </c>
      <c r="D707" t="str">
        <f t="shared" ref="D707:D770" si="11">CONCATENATE(B707," ",C707)</f>
        <v>455 TL</v>
      </c>
      <c r="E707" t="s">
        <v>4632</v>
      </c>
    </row>
    <row r="708" spans="1:5" x14ac:dyDescent="0.25">
      <c r="A708" s="1" t="s">
        <v>3010</v>
      </c>
      <c r="B708" s="17">
        <v>437</v>
      </c>
      <c r="C708" t="s">
        <v>4255</v>
      </c>
      <c r="D708" t="str">
        <f t="shared" si="11"/>
        <v>437 TL</v>
      </c>
      <c r="E708" t="s">
        <v>4632</v>
      </c>
    </row>
    <row r="709" spans="1:5" x14ac:dyDescent="0.25">
      <c r="A709" s="1" t="s">
        <v>3347</v>
      </c>
      <c r="B709" s="17">
        <v>27.571177407810197</v>
      </c>
      <c r="C709" t="s">
        <v>4267</v>
      </c>
      <c r="D709" t="str">
        <f t="shared" si="11"/>
        <v>27.5711774078102 EURO</v>
      </c>
      <c r="E709" t="s">
        <v>4645</v>
      </c>
    </row>
    <row r="710" spans="1:5" x14ac:dyDescent="0.25">
      <c r="A710" s="1" t="s">
        <v>3011</v>
      </c>
      <c r="B710" s="17">
        <v>271.34015599999998</v>
      </c>
      <c r="C710" t="s">
        <v>4255</v>
      </c>
      <c r="D710" t="str">
        <f t="shared" si="11"/>
        <v>271.340156 TL</v>
      </c>
      <c r="E710" t="s">
        <v>4632</v>
      </c>
    </row>
    <row r="711" spans="1:5" x14ac:dyDescent="0.25">
      <c r="A711" s="1" t="s">
        <v>3348</v>
      </c>
      <c r="B711" s="17">
        <v>300</v>
      </c>
      <c r="C711" t="s">
        <v>4255</v>
      </c>
      <c r="D711" t="str">
        <f t="shared" si="11"/>
        <v>300 TL</v>
      </c>
      <c r="E711" t="s">
        <v>4632</v>
      </c>
    </row>
    <row r="712" spans="1:5" x14ac:dyDescent="0.25">
      <c r="A712" s="1" t="s">
        <v>2520</v>
      </c>
      <c r="B712" s="17">
        <v>300</v>
      </c>
      <c r="C712" t="s">
        <v>4255</v>
      </c>
      <c r="D712" t="str">
        <f t="shared" si="11"/>
        <v>300 TL</v>
      </c>
      <c r="E712" t="s">
        <v>4632</v>
      </c>
    </row>
    <row r="713" spans="1:5" x14ac:dyDescent="0.25">
      <c r="A713" s="1" t="s">
        <v>3012</v>
      </c>
      <c r="B713" s="17">
        <v>366.5</v>
      </c>
      <c r="C713" t="s">
        <v>4255</v>
      </c>
      <c r="D713" t="str">
        <f t="shared" si="11"/>
        <v>366.5 TL</v>
      </c>
      <c r="E713" t="s">
        <v>4632</v>
      </c>
    </row>
    <row r="714" spans="1:5" x14ac:dyDescent="0.25">
      <c r="A714" s="1" t="s">
        <v>3013</v>
      </c>
      <c r="B714" s="17">
        <v>366.5</v>
      </c>
      <c r="C714" t="s">
        <v>4255</v>
      </c>
      <c r="D714" t="str">
        <f t="shared" si="11"/>
        <v>366.5 TL</v>
      </c>
      <c r="E714" t="s">
        <v>4632</v>
      </c>
    </row>
    <row r="715" spans="1:5" x14ac:dyDescent="0.25">
      <c r="A715" s="1" t="s">
        <v>3144</v>
      </c>
      <c r="B715" s="17">
        <v>255</v>
      </c>
      <c r="C715" t="s">
        <v>4255</v>
      </c>
      <c r="D715" t="str">
        <f t="shared" si="11"/>
        <v>255 TL</v>
      </c>
      <c r="E715" t="s">
        <v>4632</v>
      </c>
    </row>
    <row r="716" spans="1:5" x14ac:dyDescent="0.25">
      <c r="A716" s="1" t="s">
        <v>1548</v>
      </c>
      <c r="B716" s="17">
        <v>325</v>
      </c>
      <c r="C716" t="s">
        <v>4255</v>
      </c>
      <c r="D716" t="str">
        <f t="shared" si="11"/>
        <v>325 TL</v>
      </c>
      <c r="E716" t="s">
        <v>4632</v>
      </c>
    </row>
    <row r="717" spans="1:5" x14ac:dyDescent="0.25">
      <c r="A717" s="1" t="s">
        <v>3527</v>
      </c>
      <c r="B717" s="17">
        <v>800</v>
      </c>
      <c r="C717" t="s">
        <v>4255</v>
      </c>
      <c r="D717" t="str">
        <f t="shared" si="11"/>
        <v>800 TL</v>
      </c>
      <c r="E717" t="s">
        <v>4632</v>
      </c>
    </row>
    <row r="718" spans="1:5" x14ac:dyDescent="0.25">
      <c r="A718" s="1" t="s">
        <v>3349</v>
      </c>
      <c r="B718" s="17">
        <v>52.987603481545577</v>
      </c>
      <c r="C718" t="s">
        <v>4267</v>
      </c>
      <c r="D718" t="str">
        <f t="shared" si="11"/>
        <v>52.9876034815456 EURO</v>
      </c>
      <c r="E718" t="s">
        <v>4645</v>
      </c>
    </row>
    <row r="719" spans="1:5" x14ac:dyDescent="0.25">
      <c r="A719" s="1" t="s">
        <v>1549</v>
      </c>
      <c r="B719" s="17">
        <v>650</v>
      </c>
      <c r="C719" t="s">
        <v>4255</v>
      </c>
      <c r="D719" t="str">
        <f t="shared" si="11"/>
        <v>650 TL</v>
      </c>
      <c r="E719" t="s">
        <v>4632</v>
      </c>
    </row>
    <row r="720" spans="1:5" x14ac:dyDescent="0.25">
      <c r="A720" s="1" t="s">
        <v>2521</v>
      </c>
      <c r="B720" s="17">
        <v>200</v>
      </c>
      <c r="C720" t="s">
        <v>4255</v>
      </c>
      <c r="D720" t="str">
        <f t="shared" si="11"/>
        <v>200 TL</v>
      </c>
      <c r="E720" t="s">
        <v>4632</v>
      </c>
    </row>
    <row r="721" spans="1:5" x14ac:dyDescent="0.25">
      <c r="A721" s="1" t="s">
        <v>3528</v>
      </c>
      <c r="B721" s="17">
        <v>200</v>
      </c>
      <c r="C721" t="s">
        <v>4255</v>
      </c>
      <c r="D721" t="str">
        <f t="shared" si="11"/>
        <v>200 TL</v>
      </c>
      <c r="E721" t="s">
        <v>4632</v>
      </c>
    </row>
    <row r="722" spans="1:5" x14ac:dyDescent="0.25">
      <c r="A722" s="1" t="s">
        <v>2522</v>
      </c>
      <c r="B722" s="17">
        <v>222.40455037000001</v>
      </c>
      <c r="C722" t="s">
        <v>4255</v>
      </c>
      <c r="D722" t="str">
        <f t="shared" si="11"/>
        <v>222.40455037 TL</v>
      </c>
      <c r="E722" t="s">
        <v>4632</v>
      </c>
    </row>
    <row r="723" spans="1:5" x14ac:dyDescent="0.25">
      <c r="A723" s="1" t="s">
        <v>3425</v>
      </c>
      <c r="B723" s="17">
        <v>383.33333333000002</v>
      </c>
      <c r="C723" t="s">
        <v>4255</v>
      </c>
      <c r="D723" t="str">
        <f t="shared" si="11"/>
        <v>383.33333333 TL</v>
      </c>
      <c r="E723" t="s">
        <v>4632</v>
      </c>
    </row>
    <row r="724" spans="1:5" x14ac:dyDescent="0.25">
      <c r="A724" s="1" t="s">
        <v>3426</v>
      </c>
      <c r="B724" s="17">
        <v>255</v>
      </c>
      <c r="C724" t="s">
        <v>4255</v>
      </c>
      <c r="D724" t="str">
        <f t="shared" si="11"/>
        <v>255 TL</v>
      </c>
      <c r="E724" t="s">
        <v>4632</v>
      </c>
    </row>
    <row r="725" spans="1:5" x14ac:dyDescent="0.25">
      <c r="A725" s="1" t="s">
        <v>2523</v>
      </c>
      <c r="B725" s="17">
        <v>276</v>
      </c>
      <c r="C725" t="s">
        <v>4255</v>
      </c>
      <c r="D725" t="str">
        <f t="shared" si="11"/>
        <v>276 TL</v>
      </c>
      <c r="E725" t="s">
        <v>4632</v>
      </c>
    </row>
    <row r="726" spans="1:5" x14ac:dyDescent="0.25">
      <c r="A726" s="1" t="s">
        <v>1550</v>
      </c>
      <c r="B726" s="17">
        <v>66.613968999999997</v>
      </c>
      <c r="C726" t="s">
        <v>4255</v>
      </c>
      <c r="D726" t="str">
        <f t="shared" si="11"/>
        <v>66.613969 TL</v>
      </c>
      <c r="E726" t="s">
        <v>4632</v>
      </c>
    </row>
    <row r="727" spans="1:5" x14ac:dyDescent="0.25">
      <c r="A727" s="1" t="s">
        <v>3350</v>
      </c>
      <c r="B727" s="17">
        <v>503</v>
      </c>
      <c r="C727" t="s">
        <v>4255</v>
      </c>
      <c r="D727" t="str">
        <f t="shared" si="11"/>
        <v>503 TL</v>
      </c>
      <c r="E727" t="s">
        <v>4632</v>
      </c>
    </row>
    <row r="728" spans="1:5" x14ac:dyDescent="0.25">
      <c r="A728" s="1" t="s">
        <v>2524</v>
      </c>
      <c r="B728" s="17">
        <v>378.31</v>
      </c>
      <c r="C728" t="s">
        <v>4255</v>
      </c>
      <c r="D728" t="str">
        <f t="shared" si="11"/>
        <v>378.31 TL</v>
      </c>
      <c r="E728" t="s">
        <v>4632</v>
      </c>
    </row>
    <row r="729" spans="1:5" x14ac:dyDescent="0.25">
      <c r="A729" s="1" t="s">
        <v>3529</v>
      </c>
      <c r="B729" s="17">
        <v>173.3</v>
      </c>
      <c r="C729" t="s">
        <v>4255</v>
      </c>
      <c r="D729" t="str">
        <f t="shared" si="11"/>
        <v>173.3 TL</v>
      </c>
      <c r="E729" t="s">
        <v>4632</v>
      </c>
    </row>
    <row r="730" spans="1:5" x14ac:dyDescent="0.25">
      <c r="A730" s="1" t="s">
        <v>3427</v>
      </c>
      <c r="B730" s="17">
        <v>378.31</v>
      </c>
      <c r="C730" t="s">
        <v>4255</v>
      </c>
      <c r="D730" t="str">
        <f t="shared" si="11"/>
        <v>378.31 TL</v>
      </c>
      <c r="E730" t="s">
        <v>4632</v>
      </c>
    </row>
    <row r="731" spans="1:5" x14ac:dyDescent="0.25">
      <c r="A731" s="1" t="s">
        <v>3428</v>
      </c>
      <c r="B731" s="17">
        <v>300</v>
      </c>
      <c r="C731" t="s">
        <v>4255</v>
      </c>
      <c r="D731" t="str">
        <f t="shared" si="11"/>
        <v>300 TL</v>
      </c>
      <c r="E731" t="s">
        <v>4632</v>
      </c>
    </row>
    <row r="732" spans="1:5" x14ac:dyDescent="0.25">
      <c r="A732" s="1" t="s">
        <v>4114</v>
      </c>
      <c r="B732" s="17">
        <v>50.979223553599596</v>
      </c>
      <c r="C732" t="s">
        <v>4267</v>
      </c>
      <c r="D732" t="str">
        <f t="shared" si="11"/>
        <v>50.9792235535996 EURO</v>
      </c>
      <c r="E732" t="s">
        <v>4645</v>
      </c>
    </row>
    <row r="733" spans="1:5" x14ac:dyDescent="0.25">
      <c r="A733" s="1" t="s">
        <v>3145</v>
      </c>
      <c r="B733" s="17">
        <v>489</v>
      </c>
      <c r="C733" t="s">
        <v>4255</v>
      </c>
      <c r="D733" t="str">
        <f t="shared" si="11"/>
        <v>489 TL</v>
      </c>
      <c r="E733" t="s">
        <v>4632</v>
      </c>
    </row>
    <row r="734" spans="1:5" x14ac:dyDescent="0.25">
      <c r="A734" s="1" t="s">
        <v>1551</v>
      </c>
      <c r="B734" s="17">
        <v>400</v>
      </c>
      <c r="C734" t="s">
        <v>4255</v>
      </c>
      <c r="D734" t="str">
        <f t="shared" si="11"/>
        <v>400 TL</v>
      </c>
      <c r="E734" t="s">
        <v>4632</v>
      </c>
    </row>
    <row r="735" spans="1:5" x14ac:dyDescent="0.25">
      <c r="A735" s="1" t="s">
        <v>3351</v>
      </c>
      <c r="B735" s="17">
        <v>680.19</v>
      </c>
      <c r="C735" t="s">
        <v>4255</v>
      </c>
      <c r="D735" t="str">
        <f t="shared" si="11"/>
        <v>680.19 TL</v>
      </c>
      <c r="E735" t="s">
        <v>4632</v>
      </c>
    </row>
    <row r="736" spans="1:5" x14ac:dyDescent="0.25">
      <c r="A736" s="1" t="s">
        <v>2525</v>
      </c>
      <c r="B736" s="17">
        <v>294.21365100000003</v>
      </c>
      <c r="C736" t="s">
        <v>4255</v>
      </c>
      <c r="D736" t="str">
        <f t="shared" si="11"/>
        <v>294.213651 TL</v>
      </c>
      <c r="E736" t="s">
        <v>4632</v>
      </c>
    </row>
    <row r="737" spans="1:5" x14ac:dyDescent="0.25">
      <c r="A737" s="1" t="s">
        <v>3530</v>
      </c>
      <c r="B737" s="17">
        <v>247.61447000000001</v>
      </c>
      <c r="C737" t="s">
        <v>4255</v>
      </c>
      <c r="D737" t="str">
        <f t="shared" si="11"/>
        <v>247.61447 TL</v>
      </c>
      <c r="E737" t="s">
        <v>4632</v>
      </c>
    </row>
    <row r="738" spans="1:5" x14ac:dyDescent="0.25">
      <c r="A738" s="1" t="s">
        <v>3352</v>
      </c>
      <c r="B738" s="17">
        <v>351.31971950000002</v>
      </c>
      <c r="C738" t="s">
        <v>4255</v>
      </c>
      <c r="D738" t="str">
        <f t="shared" si="11"/>
        <v>351.3197195 TL</v>
      </c>
      <c r="E738" t="s">
        <v>4632</v>
      </c>
    </row>
    <row r="739" spans="1:5" x14ac:dyDescent="0.25">
      <c r="A739" s="1" t="s">
        <v>1552</v>
      </c>
      <c r="B739" s="17">
        <v>331.88817767</v>
      </c>
      <c r="C739" t="s">
        <v>4255</v>
      </c>
      <c r="D739" t="str">
        <f t="shared" si="11"/>
        <v>331.88817767 TL</v>
      </c>
      <c r="E739" t="s">
        <v>4632</v>
      </c>
    </row>
    <row r="740" spans="1:5" x14ac:dyDescent="0.25">
      <c r="A740" s="1" t="s">
        <v>3429</v>
      </c>
      <c r="B740" s="17">
        <v>20.811279829921894</v>
      </c>
      <c r="C740" t="s">
        <v>4267</v>
      </c>
      <c r="D740" t="str">
        <f t="shared" si="11"/>
        <v>20.8112798299219 EURO</v>
      </c>
      <c r="E740" t="s">
        <v>4645</v>
      </c>
    </row>
    <row r="741" spans="1:5" x14ac:dyDescent="0.25">
      <c r="A741" s="1" t="s">
        <v>1553</v>
      </c>
      <c r="B741" s="17">
        <v>20.468824911483935</v>
      </c>
      <c r="C741" t="s">
        <v>4267</v>
      </c>
      <c r="D741" t="str">
        <f t="shared" si="11"/>
        <v>20.4688249114839 EURO</v>
      </c>
      <c r="E741" t="s">
        <v>4645</v>
      </c>
    </row>
    <row r="742" spans="1:5" x14ac:dyDescent="0.25">
      <c r="A742" s="1" t="s">
        <v>2526</v>
      </c>
      <c r="B742" s="17">
        <v>496.32508034</v>
      </c>
      <c r="C742" t="s">
        <v>4255</v>
      </c>
      <c r="D742" t="str">
        <f t="shared" si="11"/>
        <v>496.32508034 TL</v>
      </c>
      <c r="E742" t="s">
        <v>4632</v>
      </c>
    </row>
    <row r="743" spans="1:5" x14ac:dyDescent="0.25">
      <c r="A743" s="1" t="s">
        <v>3531</v>
      </c>
      <c r="B743" s="17">
        <v>369</v>
      </c>
      <c r="C743" t="s">
        <v>4255</v>
      </c>
      <c r="D743" t="str">
        <f t="shared" si="11"/>
        <v>369 TL</v>
      </c>
      <c r="E743" t="s">
        <v>4632</v>
      </c>
    </row>
    <row r="744" spans="1:5" x14ac:dyDescent="0.25">
      <c r="A744" s="1" t="s">
        <v>1554</v>
      </c>
      <c r="B744" s="17">
        <v>450</v>
      </c>
      <c r="C744" t="s">
        <v>4255</v>
      </c>
      <c r="D744" t="str">
        <f t="shared" si="11"/>
        <v>450 TL</v>
      </c>
      <c r="E744" t="s">
        <v>4632</v>
      </c>
    </row>
    <row r="745" spans="1:5" x14ac:dyDescent="0.25">
      <c r="A745" s="1" t="s">
        <v>3430</v>
      </c>
      <c r="B745" s="17">
        <v>483.79135350000001</v>
      </c>
      <c r="C745" t="s">
        <v>4255</v>
      </c>
      <c r="D745" t="str">
        <f t="shared" si="11"/>
        <v>483.7913535 TL</v>
      </c>
      <c r="E745" t="s">
        <v>4632</v>
      </c>
    </row>
    <row r="746" spans="1:5" x14ac:dyDescent="0.25">
      <c r="A746" s="1" t="s">
        <v>3146</v>
      </c>
      <c r="B746" s="17">
        <v>600</v>
      </c>
      <c r="C746" t="s">
        <v>4255</v>
      </c>
      <c r="D746" t="str">
        <f t="shared" si="11"/>
        <v>600 TL</v>
      </c>
      <c r="E746" t="s">
        <v>4632</v>
      </c>
    </row>
    <row r="747" spans="1:5" x14ac:dyDescent="0.25">
      <c r="A747" s="1" t="s">
        <v>3532</v>
      </c>
      <c r="B747" s="17">
        <v>19.243640918932282</v>
      </c>
      <c r="C747" t="s">
        <v>4267</v>
      </c>
      <c r="D747" t="str">
        <f t="shared" si="11"/>
        <v>19.2436409189323 EURO</v>
      </c>
      <c r="E747" t="s">
        <v>4645</v>
      </c>
    </row>
    <row r="748" spans="1:5" x14ac:dyDescent="0.25">
      <c r="A748" s="1" t="s">
        <v>1555</v>
      </c>
      <c r="B748" s="17">
        <v>465</v>
      </c>
      <c r="C748" t="s">
        <v>4255</v>
      </c>
      <c r="D748" t="str">
        <f t="shared" si="11"/>
        <v>465 TL</v>
      </c>
      <c r="E748" t="s">
        <v>4632</v>
      </c>
    </row>
    <row r="749" spans="1:5" x14ac:dyDescent="0.25">
      <c r="A749" s="1" t="s">
        <v>3431</v>
      </c>
      <c r="B749" s="17">
        <v>255</v>
      </c>
      <c r="C749" t="s">
        <v>4255</v>
      </c>
      <c r="D749" t="str">
        <f t="shared" si="11"/>
        <v>255 TL</v>
      </c>
      <c r="E749" t="s">
        <v>4632</v>
      </c>
    </row>
    <row r="750" spans="1:5" x14ac:dyDescent="0.25">
      <c r="A750" s="1" t="s">
        <v>3533</v>
      </c>
      <c r="B750" s="17">
        <v>350</v>
      </c>
      <c r="C750" t="s">
        <v>4255</v>
      </c>
      <c r="D750" t="str">
        <f t="shared" si="11"/>
        <v>350 TL</v>
      </c>
      <c r="E750" t="s">
        <v>4632</v>
      </c>
    </row>
    <row r="751" spans="1:5" x14ac:dyDescent="0.25">
      <c r="A751" s="1" t="s">
        <v>3353</v>
      </c>
      <c r="B751" s="17">
        <v>640</v>
      </c>
      <c r="C751" t="s">
        <v>4255</v>
      </c>
      <c r="D751" t="str">
        <f t="shared" si="11"/>
        <v>640 TL</v>
      </c>
      <c r="E751" t="s">
        <v>4632</v>
      </c>
    </row>
    <row r="752" spans="1:5" x14ac:dyDescent="0.25">
      <c r="A752" s="1" t="s">
        <v>3432</v>
      </c>
      <c r="B752" s="17">
        <v>300</v>
      </c>
      <c r="C752" t="s">
        <v>4255</v>
      </c>
      <c r="D752" t="str">
        <f t="shared" si="11"/>
        <v>300 TL</v>
      </c>
      <c r="E752" t="s">
        <v>4632</v>
      </c>
    </row>
    <row r="753" spans="1:5" x14ac:dyDescent="0.25">
      <c r="A753" s="1" t="s">
        <v>3354</v>
      </c>
      <c r="B753" s="17">
        <v>360</v>
      </c>
      <c r="C753" t="s">
        <v>4255</v>
      </c>
      <c r="D753" t="str">
        <f t="shared" si="11"/>
        <v>360 TL</v>
      </c>
      <c r="E753" t="s">
        <v>4632</v>
      </c>
    </row>
    <row r="754" spans="1:5" x14ac:dyDescent="0.25">
      <c r="A754" s="1" t="s">
        <v>3147</v>
      </c>
      <c r="B754" s="17">
        <v>496.117705</v>
      </c>
      <c r="C754" t="s">
        <v>4255</v>
      </c>
      <c r="D754" t="str">
        <f t="shared" si="11"/>
        <v>496.117705 TL</v>
      </c>
      <c r="E754" t="s">
        <v>4632</v>
      </c>
    </row>
    <row r="755" spans="1:5" x14ac:dyDescent="0.25">
      <c r="A755" s="1" t="s">
        <v>3534</v>
      </c>
      <c r="B755" s="17">
        <v>1.450007</v>
      </c>
      <c r="C755" t="s">
        <v>4255</v>
      </c>
      <c r="D755" t="str">
        <f t="shared" si="11"/>
        <v>1.450007 TL</v>
      </c>
      <c r="E755" t="s">
        <v>4632</v>
      </c>
    </row>
    <row r="756" spans="1:5" x14ac:dyDescent="0.25">
      <c r="A756" s="1" t="s">
        <v>3148</v>
      </c>
      <c r="B756" s="17">
        <v>69.694571806194759</v>
      </c>
      <c r="C756" t="s">
        <v>4267</v>
      </c>
      <c r="D756" t="str">
        <f t="shared" si="11"/>
        <v>69.6945718061948 EURO</v>
      </c>
      <c r="E756" t="s">
        <v>4645</v>
      </c>
    </row>
    <row r="757" spans="1:5" x14ac:dyDescent="0.25">
      <c r="A757" s="1" t="s">
        <v>3433</v>
      </c>
      <c r="B757" s="17">
        <v>78.398114485384085</v>
      </c>
      <c r="C757" t="s">
        <v>4267</v>
      </c>
      <c r="D757" t="str">
        <f t="shared" si="11"/>
        <v>78.3981144853841 EURO</v>
      </c>
      <c r="E757" t="s">
        <v>4645</v>
      </c>
    </row>
    <row r="758" spans="1:5" x14ac:dyDescent="0.25">
      <c r="A758" s="1" t="s">
        <v>3355</v>
      </c>
      <c r="B758" s="17">
        <v>300</v>
      </c>
      <c r="C758" t="s">
        <v>4255</v>
      </c>
      <c r="D758" t="str">
        <f t="shared" si="11"/>
        <v>300 TL</v>
      </c>
      <c r="E758" t="s">
        <v>4632</v>
      </c>
    </row>
    <row r="759" spans="1:5" x14ac:dyDescent="0.25">
      <c r="A759" s="1" t="s">
        <v>2527</v>
      </c>
      <c r="B759" s="17">
        <v>142</v>
      </c>
      <c r="C759" t="s">
        <v>4255</v>
      </c>
      <c r="D759" t="str">
        <f t="shared" si="11"/>
        <v>142 TL</v>
      </c>
      <c r="E759" t="s">
        <v>4632</v>
      </c>
    </row>
    <row r="760" spans="1:5" x14ac:dyDescent="0.25">
      <c r="A760" s="1" t="s">
        <v>3149</v>
      </c>
      <c r="B760" s="17">
        <v>19.322004835867521</v>
      </c>
      <c r="C760" t="s">
        <v>4267</v>
      </c>
      <c r="D760" t="str">
        <f t="shared" si="11"/>
        <v>19.3220048358675 EURO</v>
      </c>
      <c r="E760" t="s">
        <v>4645</v>
      </c>
    </row>
    <row r="761" spans="1:5" x14ac:dyDescent="0.25">
      <c r="A761" s="1" t="s">
        <v>1556</v>
      </c>
      <c r="B761" s="17">
        <v>300</v>
      </c>
      <c r="C761" t="s">
        <v>4255</v>
      </c>
      <c r="D761" t="str">
        <f t="shared" si="11"/>
        <v>300 TL</v>
      </c>
      <c r="E761" t="s">
        <v>4632</v>
      </c>
    </row>
    <row r="762" spans="1:5" x14ac:dyDescent="0.25">
      <c r="A762" s="1" t="s">
        <v>3434</v>
      </c>
      <c r="B762" s="17">
        <v>65</v>
      </c>
      <c r="C762" t="s">
        <v>4255</v>
      </c>
      <c r="D762" t="str">
        <f t="shared" si="11"/>
        <v>65 TL</v>
      </c>
      <c r="E762" t="s">
        <v>4632</v>
      </c>
    </row>
    <row r="763" spans="1:5" x14ac:dyDescent="0.25">
      <c r="A763" s="1" t="s">
        <v>3535</v>
      </c>
      <c r="B763" s="17">
        <v>4.1221445612951069</v>
      </c>
      <c r="C763" t="s">
        <v>4267</v>
      </c>
      <c r="D763" t="str">
        <f t="shared" si="11"/>
        <v>4.12214456129511 EURO</v>
      </c>
      <c r="E763" t="s">
        <v>4645</v>
      </c>
    </row>
    <row r="764" spans="1:5" x14ac:dyDescent="0.25">
      <c r="A764" s="1" t="s">
        <v>3014</v>
      </c>
      <c r="B764" s="17">
        <v>2.9528989985170533</v>
      </c>
      <c r="C764" t="s">
        <v>4267</v>
      </c>
      <c r="D764" t="str">
        <f t="shared" si="11"/>
        <v>2.95289899851705 EURO</v>
      </c>
      <c r="E764" t="s">
        <v>4645</v>
      </c>
    </row>
    <row r="765" spans="1:5" x14ac:dyDescent="0.25">
      <c r="A765" s="1" t="s">
        <v>4115</v>
      </c>
      <c r="B765" s="17">
        <v>3.8482347145553399</v>
      </c>
      <c r="C765" t="s">
        <v>4267</v>
      </c>
      <c r="D765" t="str">
        <f t="shared" si="11"/>
        <v>3.84823471455534 EURO</v>
      </c>
      <c r="E765" t="s">
        <v>4645</v>
      </c>
    </row>
    <row r="766" spans="1:5" x14ac:dyDescent="0.25">
      <c r="A766" s="1" t="s">
        <v>4116</v>
      </c>
      <c r="B766" s="17">
        <v>2.9528989985170533</v>
      </c>
      <c r="C766" t="s">
        <v>4267</v>
      </c>
      <c r="D766" t="str">
        <f t="shared" si="11"/>
        <v>2.95289899851705 EURO</v>
      </c>
      <c r="E766" t="s">
        <v>4645</v>
      </c>
    </row>
    <row r="767" spans="1:5" x14ac:dyDescent="0.25">
      <c r="A767" s="1" t="s">
        <v>3435</v>
      </c>
      <c r="B767" s="17">
        <v>4.0653246379364578</v>
      </c>
      <c r="C767" t="s">
        <v>4267</v>
      </c>
      <c r="D767" t="str">
        <f t="shared" si="11"/>
        <v>4.06532463793646 EURO</v>
      </c>
      <c r="E767" t="s">
        <v>4645</v>
      </c>
    </row>
    <row r="768" spans="1:5" x14ac:dyDescent="0.25">
      <c r="A768" s="1" t="s">
        <v>3536</v>
      </c>
      <c r="B768" s="17">
        <v>3.9410643611198499</v>
      </c>
      <c r="C768" t="s">
        <v>4267</v>
      </c>
      <c r="D768" t="str">
        <f t="shared" si="11"/>
        <v>3.94106436111985 EURO</v>
      </c>
      <c r="E768" t="s">
        <v>4645</v>
      </c>
    </row>
    <row r="769" spans="1:5" x14ac:dyDescent="0.25">
      <c r="A769" s="1" t="s">
        <v>3015</v>
      </c>
      <c r="B769" s="17">
        <v>4.9329025642609983</v>
      </c>
      <c r="C769" t="s">
        <v>4267</v>
      </c>
      <c r="D769" t="str">
        <f t="shared" si="11"/>
        <v>4.932902564261 EURO</v>
      </c>
      <c r="E769" t="s">
        <v>4645</v>
      </c>
    </row>
    <row r="770" spans="1:5" x14ac:dyDescent="0.25">
      <c r="A770" s="1" t="s">
        <v>4117</v>
      </c>
      <c r="B770" s="17">
        <v>70.569897999999995</v>
      </c>
      <c r="C770" t="s">
        <v>4255</v>
      </c>
      <c r="D770" t="str">
        <f t="shared" si="11"/>
        <v>70.569898 TL</v>
      </c>
      <c r="E770" t="s">
        <v>4632</v>
      </c>
    </row>
    <row r="771" spans="1:5" x14ac:dyDescent="0.25">
      <c r="A771" s="1" t="s">
        <v>3150</v>
      </c>
      <c r="B771" s="17">
        <v>33</v>
      </c>
      <c r="C771" t="s">
        <v>4255</v>
      </c>
      <c r="D771" t="str">
        <f t="shared" ref="D771:D834" si="12">CONCATENATE(B771," ",C771)</f>
        <v>33 TL</v>
      </c>
      <c r="E771" t="s">
        <v>4632</v>
      </c>
    </row>
    <row r="772" spans="1:5" x14ac:dyDescent="0.25">
      <c r="A772" s="1" t="s">
        <v>2528</v>
      </c>
      <c r="B772" s="17">
        <v>3.9367202268907562</v>
      </c>
      <c r="C772" t="s">
        <v>4267</v>
      </c>
      <c r="D772" t="str">
        <f t="shared" si="12"/>
        <v>3.93672022689076 EURO</v>
      </c>
      <c r="E772" t="s">
        <v>4645</v>
      </c>
    </row>
    <row r="773" spans="1:5" x14ac:dyDescent="0.25">
      <c r="A773" s="1" t="s">
        <v>3151</v>
      </c>
      <c r="B773" s="17">
        <v>32.038430451770637</v>
      </c>
      <c r="C773" t="s">
        <v>4267</v>
      </c>
      <c r="D773" t="str">
        <f t="shared" si="12"/>
        <v>32.0384304517706 EURO</v>
      </c>
      <c r="E773" t="s">
        <v>4645</v>
      </c>
    </row>
    <row r="774" spans="1:5" x14ac:dyDescent="0.25">
      <c r="A774" s="1" t="s">
        <v>3436</v>
      </c>
      <c r="B774" s="17">
        <v>35.449052300510147</v>
      </c>
      <c r="C774" t="s">
        <v>4267</v>
      </c>
      <c r="D774" t="str">
        <f t="shared" si="12"/>
        <v>35.4490523005101 EURO</v>
      </c>
      <c r="E774" t="s">
        <v>4645</v>
      </c>
    </row>
    <row r="775" spans="1:5" x14ac:dyDescent="0.25">
      <c r="A775" s="1" t="s">
        <v>1557</v>
      </c>
      <c r="B775" s="17">
        <v>38.215826665314879</v>
      </c>
      <c r="C775" t="s">
        <v>4267</v>
      </c>
      <c r="D775" t="str">
        <f t="shared" si="12"/>
        <v>38.2158266653149 EURO</v>
      </c>
      <c r="E775" t="s">
        <v>4645</v>
      </c>
    </row>
    <row r="776" spans="1:5" x14ac:dyDescent="0.25">
      <c r="A776" s="1" t="s">
        <v>2529</v>
      </c>
      <c r="B776" s="17">
        <v>32.038430451770637</v>
      </c>
      <c r="C776" t="s">
        <v>4267</v>
      </c>
      <c r="D776" t="str">
        <f t="shared" si="12"/>
        <v>32.0384304517706 EURO</v>
      </c>
      <c r="E776" t="s">
        <v>4645</v>
      </c>
    </row>
    <row r="777" spans="1:5" x14ac:dyDescent="0.25">
      <c r="A777" s="1" t="s">
        <v>4118</v>
      </c>
      <c r="B777" s="17">
        <v>24.065329215982207</v>
      </c>
      <c r="C777" t="s">
        <v>4267</v>
      </c>
      <c r="D777" t="str">
        <f t="shared" si="12"/>
        <v>24.0653292159822 EURO</v>
      </c>
      <c r="E777" t="s">
        <v>4645</v>
      </c>
    </row>
    <row r="778" spans="1:5" x14ac:dyDescent="0.25">
      <c r="A778" s="1" t="s">
        <v>2530</v>
      </c>
      <c r="B778" s="17">
        <v>35.449052300510147</v>
      </c>
      <c r="C778" t="s">
        <v>4267</v>
      </c>
      <c r="D778" t="str">
        <f t="shared" si="12"/>
        <v>35.4490523005101 EURO</v>
      </c>
      <c r="E778" t="s">
        <v>4645</v>
      </c>
    </row>
    <row r="779" spans="1:5" x14ac:dyDescent="0.25">
      <c r="A779" s="1" t="s">
        <v>3437</v>
      </c>
      <c r="B779" s="17">
        <v>34.047288850188835</v>
      </c>
      <c r="C779" t="s">
        <v>4267</v>
      </c>
      <c r="D779" t="str">
        <f t="shared" si="12"/>
        <v>34.0472888501888 EURO</v>
      </c>
      <c r="E779" t="s">
        <v>4645</v>
      </c>
    </row>
    <row r="780" spans="1:5" x14ac:dyDescent="0.25">
      <c r="A780" s="1" t="s">
        <v>3356</v>
      </c>
      <c r="B780" s="17">
        <v>21.161158953995059</v>
      </c>
      <c r="C780" t="s">
        <v>4267</v>
      </c>
      <c r="D780" t="str">
        <f t="shared" si="12"/>
        <v>21.1611589539951 EURO</v>
      </c>
      <c r="E780" t="s">
        <v>4645</v>
      </c>
    </row>
    <row r="781" spans="1:5" x14ac:dyDescent="0.25">
      <c r="A781" s="1" t="s">
        <v>4119</v>
      </c>
      <c r="B781" s="17">
        <v>29.676047115059429</v>
      </c>
      <c r="C781" t="s">
        <v>4267</v>
      </c>
      <c r="D781" t="str">
        <f t="shared" si="12"/>
        <v>29.6760471150594 EURO</v>
      </c>
      <c r="E781" t="s">
        <v>4653</v>
      </c>
    </row>
    <row r="782" spans="1:5" x14ac:dyDescent="0.25">
      <c r="A782" s="1" t="s">
        <v>3537</v>
      </c>
      <c r="B782" s="17">
        <v>483</v>
      </c>
      <c r="C782" t="s">
        <v>4255</v>
      </c>
      <c r="D782" t="str">
        <f t="shared" si="12"/>
        <v>483 TL</v>
      </c>
      <c r="E782" t="s">
        <v>4632</v>
      </c>
    </row>
    <row r="783" spans="1:5" x14ac:dyDescent="0.25">
      <c r="A783" s="1" t="s">
        <v>1558</v>
      </c>
      <c r="B783" s="17">
        <v>619</v>
      </c>
      <c r="C783" t="s">
        <v>4255</v>
      </c>
      <c r="D783" t="str">
        <f t="shared" si="12"/>
        <v>619 TL</v>
      </c>
      <c r="E783" t="s">
        <v>4632</v>
      </c>
    </row>
    <row r="784" spans="1:5" x14ac:dyDescent="0.25">
      <c r="A784" s="1" t="s">
        <v>4120</v>
      </c>
      <c r="B784" s="17">
        <v>280</v>
      </c>
      <c r="C784" t="s">
        <v>4255</v>
      </c>
      <c r="D784" t="str">
        <f t="shared" si="12"/>
        <v>280 TL</v>
      </c>
      <c r="E784" t="s">
        <v>4632</v>
      </c>
    </row>
    <row r="785" spans="1:5" x14ac:dyDescent="0.25">
      <c r="A785" s="1" t="s">
        <v>1559</v>
      </c>
      <c r="B785" s="17">
        <v>350</v>
      </c>
      <c r="C785" t="s">
        <v>4255</v>
      </c>
      <c r="D785" t="str">
        <f t="shared" si="12"/>
        <v>350 TL</v>
      </c>
      <c r="E785" t="s">
        <v>4632</v>
      </c>
    </row>
    <row r="786" spans="1:5" x14ac:dyDescent="0.25">
      <c r="A786" s="1" t="s">
        <v>3016</v>
      </c>
      <c r="B786" s="17">
        <v>308.83840600000002</v>
      </c>
      <c r="C786" t="s">
        <v>4255</v>
      </c>
      <c r="D786" t="str">
        <f t="shared" si="12"/>
        <v>308.838406 TL</v>
      </c>
      <c r="E786" t="s">
        <v>4632</v>
      </c>
    </row>
    <row r="787" spans="1:5" x14ac:dyDescent="0.25">
      <c r="A787" s="1" t="s">
        <v>3438</v>
      </c>
      <c r="B787" s="17">
        <v>26.621513499258533</v>
      </c>
      <c r="C787" t="s">
        <v>4267</v>
      </c>
      <c r="D787" t="str">
        <f t="shared" si="12"/>
        <v>26.6215134992585 EURO</v>
      </c>
      <c r="E787" t="s">
        <v>4645</v>
      </c>
    </row>
    <row r="788" spans="1:5" x14ac:dyDescent="0.25">
      <c r="A788" s="1" t="s">
        <v>3538</v>
      </c>
      <c r="B788" s="17">
        <v>19.875561094380622</v>
      </c>
      <c r="C788" t="s">
        <v>4267</v>
      </c>
      <c r="D788" t="str">
        <f t="shared" si="12"/>
        <v>19.8755610943806 EURO</v>
      </c>
      <c r="E788" t="s">
        <v>4645</v>
      </c>
    </row>
    <row r="789" spans="1:5" x14ac:dyDescent="0.25">
      <c r="A789" s="1" t="s">
        <v>3152</v>
      </c>
      <c r="B789" s="17">
        <v>31.569618988597135</v>
      </c>
      <c r="C789" t="s">
        <v>4267</v>
      </c>
      <c r="D789" t="str">
        <f t="shared" si="12"/>
        <v>31.5696189885971 EURO</v>
      </c>
      <c r="E789" t="s">
        <v>4645</v>
      </c>
    </row>
    <row r="790" spans="1:5" x14ac:dyDescent="0.25">
      <c r="A790" s="1" t="s">
        <v>3153</v>
      </c>
      <c r="B790" s="17">
        <v>44.231786796342057</v>
      </c>
      <c r="C790" t="s">
        <v>4267</v>
      </c>
      <c r="D790" t="str">
        <f t="shared" si="12"/>
        <v>44.2317867963421 EURO</v>
      </c>
      <c r="E790" t="s">
        <v>4645</v>
      </c>
    </row>
    <row r="791" spans="1:5" x14ac:dyDescent="0.25">
      <c r="A791" s="1" t="s">
        <v>3017</v>
      </c>
      <c r="B791" s="17">
        <v>49.547373014829454</v>
      </c>
      <c r="C791" t="s">
        <v>4267</v>
      </c>
      <c r="D791" t="str">
        <f t="shared" si="12"/>
        <v>49.5473730148295 EURO</v>
      </c>
      <c r="E791" t="s">
        <v>4645</v>
      </c>
    </row>
    <row r="792" spans="1:5" x14ac:dyDescent="0.25">
      <c r="A792" s="1" t="s">
        <v>1560</v>
      </c>
      <c r="B792" s="17">
        <v>40.879936123084548</v>
      </c>
      <c r="C792" t="s">
        <v>4267</v>
      </c>
      <c r="D792" t="str">
        <f t="shared" si="12"/>
        <v>40.8799361230845 EURO</v>
      </c>
      <c r="E792" t="s">
        <v>4645</v>
      </c>
    </row>
    <row r="793" spans="1:5" x14ac:dyDescent="0.25">
      <c r="A793" s="1" t="s">
        <v>4121</v>
      </c>
      <c r="B793" s="17">
        <v>40.421654442412276</v>
      </c>
      <c r="C793" t="s">
        <v>4267</v>
      </c>
      <c r="D793" t="str">
        <f t="shared" si="12"/>
        <v>40.4216544424123 EURO</v>
      </c>
      <c r="E793" t="s">
        <v>4645</v>
      </c>
    </row>
    <row r="794" spans="1:5" x14ac:dyDescent="0.25">
      <c r="A794" s="1" t="s">
        <v>3154</v>
      </c>
      <c r="B794" s="17">
        <v>41.250672652990595</v>
      </c>
      <c r="C794" t="s">
        <v>4267</v>
      </c>
      <c r="D794" t="str">
        <f t="shared" si="12"/>
        <v>41.2506726529906 EURO</v>
      </c>
      <c r="E794" t="s">
        <v>4645</v>
      </c>
    </row>
    <row r="795" spans="1:5" x14ac:dyDescent="0.25">
      <c r="A795" s="1" t="s">
        <v>3439</v>
      </c>
      <c r="B795" s="17">
        <v>40.792390972318344</v>
      </c>
      <c r="C795" t="s">
        <v>4267</v>
      </c>
      <c r="D795" t="str">
        <f t="shared" si="12"/>
        <v>40.7923909723183 EURO</v>
      </c>
      <c r="E795" t="s">
        <v>4645</v>
      </c>
    </row>
    <row r="796" spans="1:5" x14ac:dyDescent="0.25">
      <c r="A796" s="1" t="s">
        <v>4122</v>
      </c>
      <c r="B796" s="17">
        <v>27.128091378645582</v>
      </c>
      <c r="C796" t="s">
        <v>4267</v>
      </c>
      <c r="D796" t="str">
        <f t="shared" si="12"/>
        <v>27.1280913786456 EURO</v>
      </c>
      <c r="E796" t="s">
        <v>4645</v>
      </c>
    </row>
    <row r="797" spans="1:5" x14ac:dyDescent="0.25">
      <c r="A797" s="1" t="s">
        <v>3018</v>
      </c>
      <c r="B797" s="17">
        <v>59.804500339999997</v>
      </c>
      <c r="C797" t="s">
        <v>4255</v>
      </c>
      <c r="D797" t="str">
        <f t="shared" si="12"/>
        <v>59.80450034 TL</v>
      </c>
      <c r="E797" t="s">
        <v>4632</v>
      </c>
    </row>
    <row r="798" spans="1:5" x14ac:dyDescent="0.25">
      <c r="A798" s="1" t="s">
        <v>3155</v>
      </c>
      <c r="B798" s="17">
        <v>200</v>
      </c>
      <c r="C798" t="s">
        <v>4255</v>
      </c>
      <c r="D798" t="str">
        <f t="shared" si="12"/>
        <v>200 TL</v>
      </c>
      <c r="E798" t="s">
        <v>4632</v>
      </c>
    </row>
    <row r="799" spans="1:5" x14ac:dyDescent="0.25">
      <c r="A799" s="1" t="s">
        <v>1561</v>
      </c>
      <c r="B799" s="17">
        <v>233.26589860000004</v>
      </c>
      <c r="C799" t="s">
        <v>4255</v>
      </c>
      <c r="D799" t="str">
        <f t="shared" si="12"/>
        <v>233.2658986 TL</v>
      </c>
      <c r="E799" t="s">
        <v>4632</v>
      </c>
    </row>
    <row r="800" spans="1:5" x14ac:dyDescent="0.25">
      <c r="A800" s="1" t="s">
        <v>4123</v>
      </c>
      <c r="B800" s="17">
        <v>114.29437299999999</v>
      </c>
      <c r="C800" t="s">
        <v>4255</v>
      </c>
      <c r="D800" t="str">
        <f t="shared" si="12"/>
        <v>114.294373 TL</v>
      </c>
      <c r="E800" t="s">
        <v>4632</v>
      </c>
    </row>
    <row r="801" spans="1:5" x14ac:dyDescent="0.25">
      <c r="A801" s="1" t="s">
        <v>3019</v>
      </c>
      <c r="B801" s="17">
        <v>146.79282000000001</v>
      </c>
      <c r="C801" t="s">
        <v>4255</v>
      </c>
      <c r="D801" t="str">
        <f t="shared" si="12"/>
        <v>146.79282 TL</v>
      </c>
      <c r="E801" t="s">
        <v>4632</v>
      </c>
    </row>
    <row r="802" spans="1:5" x14ac:dyDescent="0.25">
      <c r="A802" s="1" t="s">
        <v>3020</v>
      </c>
      <c r="B802" s="17">
        <v>21.563058177953522</v>
      </c>
      <c r="C802" t="s">
        <v>4267</v>
      </c>
      <c r="D802" t="str">
        <f t="shared" si="12"/>
        <v>21.5630581779535 EURO</v>
      </c>
      <c r="E802" t="s">
        <v>4654</v>
      </c>
    </row>
    <row r="803" spans="1:5" x14ac:dyDescent="0.25">
      <c r="A803" s="22" t="s">
        <v>4124</v>
      </c>
      <c r="B803" s="24"/>
      <c r="C803" s="23"/>
      <c r="D803" t="str">
        <f t="shared" si="12"/>
        <v xml:space="preserve"> </v>
      </c>
      <c r="E803" s="23" t="s">
        <v>4649</v>
      </c>
    </row>
    <row r="804" spans="1:5" x14ac:dyDescent="0.25">
      <c r="A804" s="1" t="s">
        <v>2531</v>
      </c>
      <c r="B804" s="17">
        <v>7.9968131288185846</v>
      </c>
      <c r="C804" t="s">
        <v>4267</v>
      </c>
      <c r="D804" t="str">
        <f t="shared" si="12"/>
        <v>7.99681312881858 EURO</v>
      </c>
      <c r="E804" t="s">
        <v>4654</v>
      </c>
    </row>
    <row r="805" spans="1:5" x14ac:dyDescent="0.25">
      <c r="A805" s="1" t="s">
        <v>3021</v>
      </c>
      <c r="B805" s="17">
        <v>6.8898368346020806</v>
      </c>
      <c r="C805" t="s">
        <v>4267</v>
      </c>
      <c r="D805" t="str">
        <f t="shared" si="12"/>
        <v>6.88983683460208 EURO</v>
      </c>
      <c r="E805" t="s">
        <v>4654</v>
      </c>
    </row>
    <row r="806" spans="1:5" x14ac:dyDescent="0.25">
      <c r="A806" s="1" t="s">
        <v>3357</v>
      </c>
      <c r="B806" s="17">
        <v>5.9869961896193757</v>
      </c>
      <c r="C806" t="s">
        <v>4267</v>
      </c>
      <c r="D806" t="str">
        <f t="shared" si="12"/>
        <v>5.98699618961938 EURO</v>
      </c>
      <c r="E806" t="s">
        <v>4654</v>
      </c>
    </row>
    <row r="807" spans="1:5" x14ac:dyDescent="0.25">
      <c r="A807" s="1" t="s">
        <v>3022</v>
      </c>
      <c r="B807" s="17">
        <v>6.9180068838358881</v>
      </c>
      <c r="C807" t="s">
        <v>4267</v>
      </c>
      <c r="D807" t="str">
        <f t="shared" si="12"/>
        <v>6.91800688383589 EURO</v>
      </c>
      <c r="E807" t="s">
        <v>4654</v>
      </c>
    </row>
    <row r="808" spans="1:5" x14ac:dyDescent="0.25">
      <c r="A808" s="1" t="s">
        <v>1562</v>
      </c>
      <c r="B808" s="17">
        <v>7.6997206712802724</v>
      </c>
      <c r="C808" t="s">
        <v>4267</v>
      </c>
      <c r="D808" t="str">
        <f t="shared" si="12"/>
        <v>7.69972067128027 EURO</v>
      </c>
      <c r="E808" t="s">
        <v>4654</v>
      </c>
    </row>
    <row r="809" spans="1:5" x14ac:dyDescent="0.25">
      <c r="A809" s="1" t="s">
        <v>3156</v>
      </c>
      <c r="B809" s="17">
        <v>5.8489774629757765</v>
      </c>
      <c r="C809" t="s">
        <v>4267</v>
      </c>
      <c r="D809" t="str">
        <f t="shared" si="12"/>
        <v>5.84897746297578 EURO</v>
      </c>
      <c r="E809" t="s">
        <v>4654</v>
      </c>
    </row>
    <row r="810" spans="1:5" x14ac:dyDescent="0.25">
      <c r="A810" s="1" t="s">
        <v>1563</v>
      </c>
      <c r="B810" s="17">
        <v>28.063920329999998</v>
      </c>
      <c r="C810" t="s">
        <v>4255</v>
      </c>
      <c r="D810" t="str">
        <f t="shared" si="12"/>
        <v>28.06392033 TL</v>
      </c>
      <c r="E810" t="s">
        <v>4632</v>
      </c>
    </row>
    <row r="811" spans="1:5" x14ac:dyDescent="0.25">
      <c r="A811" s="1" t="s">
        <v>2532</v>
      </c>
      <c r="B811" s="17">
        <v>59.023043479999998</v>
      </c>
      <c r="C811" t="s">
        <v>4255</v>
      </c>
      <c r="D811" t="str">
        <f t="shared" si="12"/>
        <v>59.02304348 TL</v>
      </c>
      <c r="E811" t="s">
        <v>4632</v>
      </c>
    </row>
    <row r="812" spans="1:5" x14ac:dyDescent="0.25">
      <c r="A812" s="1" t="s">
        <v>3539</v>
      </c>
      <c r="B812" s="17">
        <v>143.40989981000001</v>
      </c>
      <c r="C812" t="s">
        <v>4255</v>
      </c>
      <c r="D812" t="str">
        <f t="shared" si="12"/>
        <v>143.40989981 TL</v>
      </c>
      <c r="E812" t="s">
        <v>4632</v>
      </c>
    </row>
    <row r="813" spans="1:5" x14ac:dyDescent="0.25">
      <c r="A813" s="1" t="s">
        <v>3540</v>
      </c>
      <c r="B813" s="17">
        <v>56.003234859999999</v>
      </c>
      <c r="C813" t="s">
        <v>4255</v>
      </c>
      <c r="D813" t="str">
        <f t="shared" si="12"/>
        <v>56.00323486 TL</v>
      </c>
      <c r="E813" t="s">
        <v>4632</v>
      </c>
    </row>
    <row r="814" spans="1:5" x14ac:dyDescent="0.25">
      <c r="A814" s="1" t="s">
        <v>3440</v>
      </c>
      <c r="B814" s="17">
        <v>104.28286713</v>
      </c>
      <c r="C814" t="s">
        <v>4255</v>
      </c>
      <c r="D814" t="str">
        <f t="shared" si="12"/>
        <v>104.28286713 TL</v>
      </c>
      <c r="E814" t="s">
        <v>4632</v>
      </c>
    </row>
    <row r="815" spans="1:5" x14ac:dyDescent="0.25">
      <c r="A815" s="1" t="s">
        <v>2533</v>
      </c>
      <c r="B815" s="17">
        <v>171.59978289</v>
      </c>
      <c r="C815" t="s">
        <v>4255</v>
      </c>
      <c r="D815" t="str">
        <f t="shared" si="12"/>
        <v>171.59978289 TL</v>
      </c>
      <c r="E815" t="s">
        <v>4632</v>
      </c>
    </row>
    <row r="816" spans="1:5" x14ac:dyDescent="0.25">
      <c r="A816" s="1" t="s">
        <v>1564</v>
      </c>
      <c r="B816" s="17">
        <v>62</v>
      </c>
      <c r="C816" t="s">
        <v>4255</v>
      </c>
      <c r="D816" t="str">
        <f t="shared" si="12"/>
        <v>62 TL</v>
      </c>
      <c r="E816" t="s">
        <v>4632</v>
      </c>
    </row>
    <row r="817" spans="1:40" x14ac:dyDescent="0.25">
      <c r="A817" s="1" t="s">
        <v>1565</v>
      </c>
      <c r="B817" s="17">
        <v>269.89383350000003</v>
      </c>
      <c r="C817" t="s">
        <v>4255</v>
      </c>
      <c r="D817" t="str">
        <f t="shared" si="12"/>
        <v>269.8938335 TL</v>
      </c>
      <c r="E817" t="s">
        <v>4632</v>
      </c>
    </row>
    <row r="818" spans="1:40" x14ac:dyDescent="0.25">
      <c r="A818" s="1" t="s">
        <v>3358</v>
      </c>
      <c r="B818" s="17">
        <v>21.013999999999999</v>
      </c>
      <c r="C818" t="s">
        <v>4255</v>
      </c>
      <c r="D818" t="str">
        <f t="shared" si="12"/>
        <v>21.014 TL</v>
      </c>
      <c r="E818" t="s">
        <v>4632</v>
      </c>
    </row>
    <row r="819" spans="1:40" x14ac:dyDescent="0.25">
      <c r="A819" s="1" t="s">
        <v>2534</v>
      </c>
      <c r="B819" s="17">
        <v>55.3</v>
      </c>
      <c r="C819" t="s">
        <v>4255</v>
      </c>
      <c r="D819" t="str">
        <f t="shared" si="12"/>
        <v>55.3 TL</v>
      </c>
      <c r="E819" t="s">
        <v>4632</v>
      </c>
    </row>
    <row r="820" spans="1:40" x14ac:dyDescent="0.25">
      <c r="A820" s="1" t="s">
        <v>1566</v>
      </c>
      <c r="B820" s="17">
        <v>154.99996365000001</v>
      </c>
      <c r="C820" t="s">
        <v>4255</v>
      </c>
      <c r="D820" t="str">
        <f t="shared" si="12"/>
        <v>154.99996365 TL</v>
      </c>
      <c r="E820" t="s">
        <v>4632</v>
      </c>
    </row>
    <row r="821" spans="1:40" x14ac:dyDescent="0.25">
      <c r="A821" s="1" t="s">
        <v>3023</v>
      </c>
      <c r="B821" s="17">
        <v>142.74062499999999</v>
      </c>
      <c r="C821" t="s">
        <v>4255</v>
      </c>
      <c r="D821" t="str">
        <f t="shared" si="12"/>
        <v>142.740625 TL</v>
      </c>
      <c r="E821" t="s">
        <v>4632</v>
      </c>
    </row>
    <row r="822" spans="1:40" x14ac:dyDescent="0.25">
      <c r="A822" s="1" t="s">
        <v>3157</v>
      </c>
      <c r="B822" s="17">
        <v>22</v>
      </c>
      <c r="C822" t="s">
        <v>4255</v>
      </c>
      <c r="D822" t="str">
        <f t="shared" si="12"/>
        <v>22 TL</v>
      </c>
      <c r="E822" t="s">
        <v>4632</v>
      </c>
    </row>
    <row r="823" spans="1:40" s="20" customFormat="1" x14ac:dyDescent="0.25">
      <c r="A823" s="26" t="s">
        <v>1567</v>
      </c>
      <c r="B823" s="27" t="s">
        <v>4655</v>
      </c>
      <c r="D823" t="str">
        <f t="shared" si="12"/>
        <v xml:space="preserve">SATINALMA </v>
      </c>
      <c r="E823" s="20" t="s">
        <v>4656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</row>
    <row r="824" spans="1:40" x14ac:dyDescent="0.25">
      <c r="A824" s="1" t="s">
        <v>3441</v>
      </c>
      <c r="B824" s="17">
        <v>55.29999999999999</v>
      </c>
      <c r="C824" t="s">
        <v>4255</v>
      </c>
      <c r="D824" t="str">
        <f t="shared" si="12"/>
        <v>55.3 TL</v>
      </c>
      <c r="E824" t="s">
        <v>4632</v>
      </c>
    </row>
    <row r="825" spans="1:40" x14ac:dyDescent="0.25">
      <c r="A825" s="1" t="s">
        <v>1568</v>
      </c>
      <c r="B825" s="17">
        <v>135.66933334000001</v>
      </c>
      <c r="C825" t="s">
        <v>4255</v>
      </c>
      <c r="D825" t="str">
        <f t="shared" si="12"/>
        <v>135.66933334 TL</v>
      </c>
      <c r="E825" t="s">
        <v>4632</v>
      </c>
    </row>
    <row r="826" spans="1:40" x14ac:dyDescent="0.25">
      <c r="A826" s="1" t="s">
        <v>3541</v>
      </c>
      <c r="B826" s="17">
        <v>321.79001240000002</v>
      </c>
      <c r="C826" t="s">
        <v>4255</v>
      </c>
      <c r="D826" t="str">
        <f t="shared" si="12"/>
        <v>321.7900124 TL</v>
      </c>
      <c r="E826" t="s">
        <v>4632</v>
      </c>
    </row>
    <row r="827" spans="1:40" x14ac:dyDescent="0.25">
      <c r="A827" s="1" t="s">
        <v>3024</v>
      </c>
      <c r="B827" s="17">
        <v>112.9226</v>
      </c>
      <c r="C827" t="s">
        <v>4255</v>
      </c>
      <c r="D827" t="str">
        <f t="shared" si="12"/>
        <v>112.9226 TL</v>
      </c>
      <c r="E827" t="s">
        <v>4632</v>
      </c>
    </row>
    <row r="828" spans="1:40" x14ac:dyDescent="0.25">
      <c r="A828" s="1" t="s">
        <v>3158</v>
      </c>
      <c r="B828" s="17">
        <v>428.74234544000001</v>
      </c>
      <c r="C828" t="s">
        <v>4255</v>
      </c>
      <c r="D828" t="str">
        <f t="shared" si="12"/>
        <v>428.74234544 TL</v>
      </c>
      <c r="E828" t="s">
        <v>4632</v>
      </c>
    </row>
    <row r="829" spans="1:40" x14ac:dyDescent="0.25">
      <c r="A829" s="1" t="s">
        <v>2535</v>
      </c>
      <c r="B829" s="17">
        <v>110</v>
      </c>
      <c r="C829" t="s">
        <v>4255</v>
      </c>
      <c r="D829" t="str">
        <f t="shared" si="12"/>
        <v>110 TL</v>
      </c>
      <c r="E829" t="s">
        <v>4632</v>
      </c>
    </row>
    <row r="830" spans="1:40" x14ac:dyDescent="0.25">
      <c r="A830" s="1" t="s">
        <v>3025</v>
      </c>
      <c r="B830" s="17">
        <v>341.01000377000003</v>
      </c>
      <c r="C830" t="s">
        <v>4255</v>
      </c>
      <c r="D830" t="str">
        <f t="shared" si="12"/>
        <v>341.01000377 TL</v>
      </c>
      <c r="E830" t="s">
        <v>4632</v>
      </c>
    </row>
    <row r="831" spans="1:40" x14ac:dyDescent="0.25">
      <c r="A831" s="1" t="s">
        <v>1569</v>
      </c>
      <c r="B831" s="17">
        <v>113.04687516</v>
      </c>
      <c r="C831" t="s">
        <v>4255</v>
      </c>
      <c r="D831" t="str">
        <f t="shared" si="12"/>
        <v>113.04687516 TL</v>
      </c>
      <c r="E831" t="s">
        <v>4632</v>
      </c>
    </row>
    <row r="832" spans="1:40" x14ac:dyDescent="0.25">
      <c r="A832" s="1" t="s">
        <v>3359</v>
      </c>
      <c r="B832" s="17">
        <v>267.78915298999999</v>
      </c>
      <c r="C832" t="s">
        <v>4255</v>
      </c>
      <c r="D832" t="str">
        <f t="shared" si="12"/>
        <v>267.78915299 TL</v>
      </c>
      <c r="E832" t="s">
        <v>4632</v>
      </c>
    </row>
    <row r="833" spans="1:5" x14ac:dyDescent="0.25">
      <c r="A833" s="1" t="s">
        <v>3442</v>
      </c>
      <c r="B833" s="17">
        <v>152.62799999999999</v>
      </c>
      <c r="C833" t="s">
        <v>4255</v>
      </c>
      <c r="D833" t="str">
        <f t="shared" si="12"/>
        <v>152.628 TL</v>
      </c>
      <c r="E833" t="s">
        <v>4632</v>
      </c>
    </row>
    <row r="834" spans="1:5" x14ac:dyDescent="0.25">
      <c r="A834" s="1" t="s">
        <v>1570</v>
      </c>
      <c r="B834" s="17">
        <v>214.87999999999997</v>
      </c>
      <c r="C834" t="s">
        <v>4255</v>
      </c>
      <c r="D834" t="str">
        <f t="shared" si="12"/>
        <v>214.88 TL</v>
      </c>
      <c r="E834" t="s">
        <v>4632</v>
      </c>
    </row>
    <row r="835" spans="1:5" x14ac:dyDescent="0.25">
      <c r="A835" s="1" t="s">
        <v>2536</v>
      </c>
      <c r="B835" s="17">
        <v>469.08</v>
      </c>
      <c r="C835" t="s">
        <v>4255</v>
      </c>
      <c r="D835" t="str">
        <f t="shared" ref="D835:D898" si="13">CONCATENATE(B835," ",C835)</f>
        <v>469.08 TL</v>
      </c>
      <c r="E835" t="s">
        <v>4632</v>
      </c>
    </row>
    <row r="836" spans="1:5" x14ac:dyDescent="0.25">
      <c r="A836" s="1" t="s">
        <v>3360</v>
      </c>
      <c r="B836" s="25">
        <v>43.399376073562728</v>
      </c>
      <c r="C836" t="s">
        <v>4267</v>
      </c>
      <c r="D836" t="str">
        <f t="shared" si="13"/>
        <v>43.3993760735627 EURO</v>
      </c>
      <c r="E836" t="s">
        <v>4657</v>
      </c>
    </row>
    <row r="837" spans="1:5" x14ac:dyDescent="0.25">
      <c r="A837" s="1" t="s">
        <v>1571</v>
      </c>
      <c r="B837" s="17">
        <v>43.399376073562728</v>
      </c>
      <c r="C837" t="s">
        <v>4255</v>
      </c>
      <c r="D837" t="str">
        <f t="shared" si="13"/>
        <v>43.3993760735627 TL</v>
      </c>
      <c r="E837" t="s">
        <v>4632</v>
      </c>
    </row>
    <row r="838" spans="1:5" x14ac:dyDescent="0.25">
      <c r="A838" s="1" t="s">
        <v>2537</v>
      </c>
      <c r="B838" s="25">
        <v>43.399376073562728</v>
      </c>
      <c r="C838" t="s">
        <v>4267</v>
      </c>
      <c r="D838" t="str">
        <f t="shared" si="13"/>
        <v>43.3993760735627 EURO</v>
      </c>
      <c r="E838" t="s">
        <v>4657</v>
      </c>
    </row>
    <row r="839" spans="1:5" x14ac:dyDescent="0.25">
      <c r="A839" s="1" t="s">
        <v>1572</v>
      </c>
      <c r="B839" s="17">
        <v>112.5688888</v>
      </c>
      <c r="C839" t="s">
        <v>4255</v>
      </c>
      <c r="D839" t="str">
        <f t="shared" si="13"/>
        <v>112.5688888 TL</v>
      </c>
      <c r="E839" t="s">
        <v>4632</v>
      </c>
    </row>
    <row r="840" spans="1:5" x14ac:dyDescent="0.25">
      <c r="A840" s="1" t="s">
        <v>3159</v>
      </c>
      <c r="B840" s="17">
        <v>298.56066199999998</v>
      </c>
      <c r="C840" t="s">
        <v>4255</v>
      </c>
      <c r="D840" t="str">
        <f t="shared" si="13"/>
        <v>298.560662 TL</v>
      </c>
      <c r="E840" t="s">
        <v>4632</v>
      </c>
    </row>
    <row r="841" spans="1:5" x14ac:dyDescent="0.25">
      <c r="A841" s="1" t="s">
        <v>2538</v>
      </c>
      <c r="B841" s="17">
        <v>152.62799999999999</v>
      </c>
      <c r="C841" t="s">
        <v>4255</v>
      </c>
      <c r="D841" t="str">
        <f t="shared" si="13"/>
        <v>152.628 TL</v>
      </c>
      <c r="E841" t="s">
        <v>4632</v>
      </c>
    </row>
    <row r="842" spans="1:5" x14ac:dyDescent="0.25">
      <c r="A842" s="1" t="s">
        <v>3160</v>
      </c>
      <c r="B842" s="17">
        <v>361.21323899999999</v>
      </c>
      <c r="C842" t="s">
        <v>4255</v>
      </c>
      <c r="D842" t="str">
        <f t="shared" si="13"/>
        <v>361.213239 TL</v>
      </c>
      <c r="E842" t="s">
        <v>4632</v>
      </c>
    </row>
    <row r="843" spans="1:5" x14ac:dyDescent="0.25">
      <c r="A843" s="1" t="s">
        <v>2539</v>
      </c>
      <c r="B843" s="17">
        <v>161.476</v>
      </c>
      <c r="C843" t="s">
        <v>4255</v>
      </c>
      <c r="D843" t="str">
        <f t="shared" si="13"/>
        <v>161.476 TL</v>
      </c>
      <c r="E843" t="s">
        <v>4632</v>
      </c>
    </row>
    <row r="844" spans="1:5" x14ac:dyDescent="0.25">
      <c r="A844" s="1" t="s">
        <v>3542</v>
      </c>
      <c r="B844" s="17">
        <v>360.49200000000002</v>
      </c>
      <c r="C844" t="s">
        <v>4255</v>
      </c>
      <c r="D844" t="str">
        <f t="shared" si="13"/>
        <v>360.492 TL</v>
      </c>
      <c r="E844" t="s">
        <v>4632</v>
      </c>
    </row>
    <row r="845" spans="1:5" x14ac:dyDescent="0.25">
      <c r="A845" s="1" t="s">
        <v>3443</v>
      </c>
      <c r="B845" s="17">
        <v>214.88000000000002</v>
      </c>
      <c r="C845" t="s">
        <v>4255</v>
      </c>
      <c r="D845" t="str">
        <f t="shared" si="13"/>
        <v>214.88 TL</v>
      </c>
      <c r="E845" t="s">
        <v>4632</v>
      </c>
    </row>
    <row r="846" spans="1:5" x14ac:dyDescent="0.25">
      <c r="A846" s="1" t="s">
        <v>3161</v>
      </c>
      <c r="B846" s="17">
        <v>469.08</v>
      </c>
      <c r="C846" t="s">
        <v>4255</v>
      </c>
      <c r="D846" t="str">
        <f t="shared" si="13"/>
        <v>469.08 TL</v>
      </c>
      <c r="E846" t="s">
        <v>4632</v>
      </c>
    </row>
    <row r="847" spans="1:5" x14ac:dyDescent="0.25">
      <c r="A847" s="1" t="s">
        <v>3162</v>
      </c>
      <c r="B847" s="17">
        <v>214.88</v>
      </c>
      <c r="C847" t="s">
        <v>4255</v>
      </c>
      <c r="D847" t="str">
        <f t="shared" si="13"/>
        <v>214.88 TL</v>
      </c>
      <c r="E847" t="s">
        <v>4632</v>
      </c>
    </row>
    <row r="848" spans="1:5" x14ac:dyDescent="0.25">
      <c r="A848" s="1" t="s">
        <v>3444</v>
      </c>
      <c r="B848" s="17">
        <v>469.08</v>
      </c>
      <c r="C848" t="s">
        <v>4255</v>
      </c>
      <c r="D848" t="str">
        <f t="shared" si="13"/>
        <v>469.08 TL</v>
      </c>
      <c r="E848" t="s">
        <v>4632</v>
      </c>
    </row>
    <row r="849" spans="1:5" x14ac:dyDescent="0.25">
      <c r="A849" s="1" t="s">
        <v>3445</v>
      </c>
      <c r="B849" s="17">
        <v>214.88</v>
      </c>
      <c r="C849" t="s">
        <v>4255</v>
      </c>
      <c r="D849" t="str">
        <f t="shared" si="13"/>
        <v>214.88 TL</v>
      </c>
      <c r="E849" t="s">
        <v>4632</v>
      </c>
    </row>
    <row r="850" spans="1:5" x14ac:dyDescent="0.25">
      <c r="A850" s="1" t="s">
        <v>1573</v>
      </c>
      <c r="B850" s="17">
        <v>484.44</v>
      </c>
      <c r="C850" t="s">
        <v>4255</v>
      </c>
      <c r="D850" t="str">
        <f t="shared" si="13"/>
        <v>484.44 TL</v>
      </c>
      <c r="E850" t="s">
        <v>4632</v>
      </c>
    </row>
    <row r="851" spans="1:5" x14ac:dyDescent="0.25">
      <c r="A851" s="1" t="s">
        <v>3163</v>
      </c>
      <c r="B851" s="17">
        <v>114.50342197000001</v>
      </c>
      <c r="C851" t="s">
        <v>4255</v>
      </c>
      <c r="D851" t="str">
        <f t="shared" si="13"/>
        <v>114.50342197 TL</v>
      </c>
      <c r="E851" t="s">
        <v>4632</v>
      </c>
    </row>
    <row r="852" spans="1:5" x14ac:dyDescent="0.25">
      <c r="A852" s="1" t="s">
        <v>3026</v>
      </c>
      <c r="B852" s="17">
        <v>310.43064067</v>
      </c>
      <c r="C852" t="s">
        <v>4255</v>
      </c>
      <c r="D852" t="str">
        <f t="shared" si="13"/>
        <v>310.43064067 TL</v>
      </c>
      <c r="E852" t="s">
        <v>4632</v>
      </c>
    </row>
    <row r="853" spans="1:5" x14ac:dyDescent="0.25">
      <c r="A853" s="1" t="s">
        <v>3446</v>
      </c>
      <c r="B853" s="17">
        <v>76.782108629999996</v>
      </c>
      <c r="C853" t="s">
        <v>4255</v>
      </c>
      <c r="D853" t="str">
        <f t="shared" si="13"/>
        <v>76.78210863 TL</v>
      </c>
      <c r="E853" t="s">
        <v>4632</v>
      </c>
    </row>
    <row r="854" spans="1:5" x14ac:dyDescent="0.25">
      <c r="A854" s="1" t="s">
        <v>3543</v>
      </c>
      <c r="B854" s="17">
        <v>118.342</v>
      </c>
      <c r="C854" t="s">
        <v>4255</v>
      </c>
      <c r="D854" t="str">
        <f t="shared" si="13"/>
        <v>118.342 TL</v>
      </c>
      <c r="E854" t="s">
        <v>4632</v>
      </c>
    </row>
    <row r="855" spans="1:5" x14ac:dyDescent="0.25">
      <c r="A855" s="1" t="s">
        <v>4125</v>
      </c>
      <c r="B855" s="17">
        <v>280.00491099999999</v>
      </c>
      <c r="C855" t="s">
        <v>4255</v>
      </c>
      <c r="D855" t="str">
        <f t="shared" si="13"/>
        <v>280.004911 TL</v>
      </c>
      <c r="E855" t="s">
        <v>4632</v>
      </c>
    </row>
    <row r="856" spans="1:5" x14ac:dyDescent="0.25">
      <c r="A856" s="1" t="s">
        <v>1574</v>
      </c>
      <c r="B856" s="17">
        <v>88.109077479999996</v>
      </c>
      <c r="C856" t="s">
        <v>4255</v>
      </c>
      <c r="D856" t="str">
        <f t="shared" si="13"/>
        <v>88.10907748 TL</v>
      </c>
      <c r="E856" t="s">
        <v>4632</v>
      </c>
    </row>
    <row r="857" spans="1:5" x14ac:dyDescent="0.25">
      <c r="A857" s="1" t="s">
        <v>3544</v>
      </c>
      <c r="B857" s="17">
        <v>38.70113453417256</v>
      </c>
      <c r="C857" t="s">
        <v>4267</v>
      </c>
      <c r="D857" t="str">
        <f t="shared" si="13"/>
        <v>38.7011345341726 EURO</v>
      </c>
      <c r="E857" t="s">
        <v>4658</v>
      </c>
    </row>
    <row r="858" spans="1:5" x14ac:dyDescent="0.25">
      <c r="A858" s="1" t="s">
        <v>1575</v>
      </c>
      <c r="B858" s="17">
        <v>105.07</v>
      </c>
      <c r="C858" t="s">
        <v>4255</v>
      </c>
      <c r="D858" t="str">
        <f t="shared" si="13"/>
        <v>105.07 TL</v>
      </c>
      <c r="E858" t="s">
        <v>4632</v>
      </c>
    </row>
    <row r="859" spans="1:5" x14ac:dyDescent="0.25">
      <c r="A859" s="1" t="s">
        <v>3164</v>
      </c>
      <c r="B859" s="17">
        <v>103.81818182000002</v>
      </c>
      <c r="C859" t="s">
        <v>4255</v>
      </c>
      <c r="D859" t="str">
        <f t="shared" si="13"/>
        <v>103.81818182 TL</v>
      </c>
      <c r="E859" t="s">
        <v>4632</v>
      </c>
    </row>
    <row r="860" spans="1:5" x14ac:dyDescent="0.25">
      <c r="A860" s="1" t="s">
        <v>3027</v>
      </c>
      <c r="B860" s="17">
        <v>270.93901426000002</v>
      </c>
      <c r="C860" t="s">
        <v>4255</v>
      </c>
      <c r="D860" t="str">
        <f t="shared" si="13"/>
        <v>270.93901426 TL</v>
      </c>
      <c r="E860" t="s">
        <v>4632</v>
      </c>
    </row>
    <row r="861" spans="1:5" x14ac:dyDescent="0.25">
      <c r="A861" s="1" t="s">
        <v>3447</v>
      </c>
      <c r="B861" s="17">
        <v>127.19</v>
      </c>
      <c r="C861" t="s">
        <v>4255</v>
      </c>
      <c r="D861" t="str">
        <f t="shared" si="13"/>
        <v>127.19 TL</v>
      </c>
      <c r="E861" t="s">
        <v>4632</v>
      </c>
    </row>
    <row r="862" spans="1:5" x14ac:dyDescent="0.25">
      <c r="A862" s="1" t="s">
        <v>3361</v>
      </c>
      <c r="B862" s="17">
        <v>112.29152542</v>
      </c>
      <c r="C862" t="s">
        <v>4255</v>
      </c>
      <c r="D862" t="str">
        <f t="shared" si="13"/>
        <v>112.29152542 TL</v>
      </c>
      <c r="E862" t="s">
        <v>4632</v>
      </c>
    </row>
    <row r="863" spans="1:5" x14ac:dyDescent="0.25">
      <c r="A863" s="1" t="s">
        <v>4126</v>
      </c>
      <c r="B863" s="17">
        <v>266.73306459999998</v>
      </c>
      <c r="C863" t="s">
        <v>4255</v>
      </c>
      <c r="D863" t="str">
        <f t="shared" si="13"/>
        <v>266.7330646 TL</v>
      </c>
      <c r="E863" t="s">
        <v>4632</v>
      </c>
    </row>
    <row r="864" spans="1:5" x14ac:dyDescent="0.25">
      <c r="A864" s="1" t="s">
        <v>1576</v>
      </c>
      <c r="B864" s="17">
        <v>155</v>
      </c>
      <c r="C864" t="s">
        <v>4255</v>
      </c>
      <c r="D864" t="str">
        <f t="shared" si="13"/>
        <v>155 TL</v>
      </c>
      <c r="E864" t="s">
        <v>4632</v>
      </c>
    </row>
    <row r="865" spans="1:5" x14ac:dyDescent="0.25">
      <c r="A865" s="1" t="s">
        <v>3448</v>
      </c>
      <c r="B865" s="17">
        <v>127.19072939</v>
      </c>
      <c r="C865" t="s">
        <v>4255</v>
      </c>
      <c r="D865" t="str">
        <f t="shared" si="13"/>
        <v>127.19072939 TL</v>
      </c>
      <c r="E865" t="s">
        <v>4632</v>
      </c>
    </row>
    <row r="866" spans="1:5" x14ac:dyDescent="0.25">
      <c r="A866" s="1" t="s">
        <v>3165</v>
      </c>
      <c r="B866" s="17">
        <v>314.53429867</v>
      </c>
      <c r="C866" t="s">
        <v>4255</v>
      </c>
      <c r="D866" t="str">
        <f t="shared" si="13"/>
        <v>314.53429867 TL</v>
      </c>
      <c r="E866" t="s">
        <v>4632</v>
      </c>
    </row>
    <row r="867" spans="1:5" x14ac:dyDescent="0.25">
      <c r="A867" s="1" t="s">
        <v>3166</v>
      </c>
      <c r="B867" s="17">
        <v>110.44069958999999</v>
      </c>
      <c r="C867" t="s">
        <v>4255</v>
      </c>
      <c r="D867" t="str">
        <f t="shared" si="13"/>
        <v>110.44069959 TL</v>
      </c>
      <c r="E867" t="s">
        <v>4632</v>
      </c>
    </row>
    <row r="868" spans="1:5" x14ac:dyDescent="0.25">
      <c r="A868" s="1" t="s">
        <v>3028</v>
      </c>
      <c r="B868" s="17">
        <v>43.946636959922905</v>
      </c>
      <c r="C868" t="s">
        <v>4267</v>
      </c>
      <c r="D868" t="str">
        <f t="shared" si="13"/>
        <v>43.9466369599229 EURO</v>
      </c>
      <c r="E868" t="s">
        <v>4658</v>
      </c>
    </row>
    <row r="869" spans="1:5" x14ac:dyDescent="0.25">
      <c r="A869" s="1" t="s">
        <v>3449</v>
      </c>
      <c r="B869" s="17">
        <v>151.3224132</v>
      </c>
      <c r="C869" t="s">
        <v>4255</v>
      </c>
      <c r="D869" t="str">
        <f t="shared" si="13"/>
        <v>151.3224132 TL</v>
      </c>
      <c r="E869" t="s">
        <v>4632</v>
      </c>
    </row>
    <row r="870" spans="1:5" x14ac:dyDescent="0.25">
      <c r="A870" s="1" t="s">
        <v>3167</v>
      </c>
      <c r="B870" s="17">
        <v>355.51132688000001</v>
      </c>
      <c r="C870" t="s">
        <v>4255</v>
      </c>
      <c r="D870" t="str">
        <f t="shared" si="13"/>
        <v>355.51132688 TL</v>
      </c>
      <c r="E870" t="s">
        <v>4632</v>
      </c>
    </row>
    <row r="871" spans="1:5" x14ac:dyDescent="0.25">
      <c r="A871" s="1" t="s">
        <v>3029</v>
      </c>
      <c r="B871" s="17">
        <v>127.13640224000001</v>
      </c>
      <c r="C871" t="s">
        <v>4255</v>
      </c>
      <c r="D871" t="str">
        <f t="shared" si="13"/>
        <v>127.13640224 TL</v>
      </c>
      <c r="E871" t="s">
        <v>4632</v>
      </c>
    </row>
    <row r="872" spans="1:5" x14ac:dyDescent="0.25">
      <c r="A872" s="1" t="s">
        <v>3545</v>
      </c>
      <c r="B872" s="17">
        <v>142.05308622999999</v>
      </c>
      <c r="C872" t="s">
        <v>4255</v>
      </c>
      <c r="D872" t="str">
        <f t="shared" si="13"/>
        <v>142.05308623 TL</v>
      </c>
      <c r="E872" t="s">
        <v>4632</v>
      </c>
    </row>
    <row r="873" spans="1:5" x14ac:dyDescent="0.25">
      <c r="A873" s="1" t="s">
        <v>2540</v>
      </c>
      <c r="B873" s="17">
        <v>321.64617233000001</v>
      </c>
      <c r="C873" t="s">
        <v>4255</v>
      </c>
      <c r="D873" t="str">
        <f t="shared" si="13"/>
        <v>321.64617233 TL</v>
      </c>
      <c r="E873" t="s">
        <v>4632</v>
      </c>
    </row>
    <row r="874" spans="1:5" x14ac:dyDescent="0.25">
      <c r="A874" s="1" t="s">
        <v>3546</v>
      </c>
      <c r="B874" s="17">
        <v>118.34402073</v>
      </c>
      <c r="C874" t="s">
        <v>4255</v>
      </c>
      <c r="D874" t="str">
        <f t="shared" si="13"/>
        <v>118.34402073 TL</v>
      </c>
      <c r="E874" t="s">
        <v>4632</v>
      </c>
    </row>
    <row r="875" spans="1:5" x14ac:dyDescent="0.25">
      <c r="A875" s="1" t="s">
        <v>3547</v>
      </c>
      <c r="B875" s="17">
        <v>290.08783399999999</v>
      </c>
      <c r="C875" t="s">
        <v>4255</v>
      </c>
      <c r="D875" t="str">
        <f t="shared" si="13"/>
        <v>290.087834 TL</v>
      </c>
      <c r="E875" t="s">
        <v>4632</v>
      </c>
    </row>
    <row r="876" spans="1:5" x14ac:dyDescent="0.25">
      <c r="A876" s="1" t="s">
        <v>3362</v>
      </c>
      <c r="B876" s="17">
        <v>95.8</v>
      </c>
      <c r="C876" t="s">
        <v>4255</v>
      </c>
      <c r="D876" t="str">
        <f t="shared" si="13"/>
        <v>95.8 TL</v>
      </c>
      <c r="E876" t="s">
        <v>4632</v>
      </c>
    </row>
    <row r="877" spans="1:5" x14ac:dyDescent="0.25">
      <c r="A877" s="1" t="s">
        <v>4127</v>
      </c>
      <c r="B877" s="17">
        <v>230.92</v>
      </c>
      <c r="C877" t="s">
        <v>4255</v>
      </c>
      <c r="D877" t="str">
        <f t="shared" si="13"/>
        <v>230.92 TL</v>
      </c>
      <c r="E877" t="s">
        <v>4632</v>
      </c>
    </row>
    <row r="878" spans="1:5" x14ac:dyDescent="0.25">
      <c r="A878" s="1" t="s">
        <v>2541</v>
      </c>
      <c r="B878" s="17">
        <v>95.8</v>
      </c>
      <c r="C878" t="s">
        <v>4255</v>
      </c>
      <c r="D878" t="str">
        <f t="shared" si="13"/>
        <v>95.8 TL</v>
      </c>
      <c r="E878" t="s">
        <v>4632</v>
      </c>
    </row>
    <row r="879" spans="1:5" x14ac:dyDescent="0.25">
      <c r="A879" s="1" t="s">
        <v>3599</v>
      </c>
      <c r="B879" s="17">
        <v>153.94666667000001</v>
      </c>
      <c r="C879" t="s">
        <v>4255</v>
      </c>
      <c r="D879" t="str">
        <f t="shared" si="13"/>
        <v>153.94666667 TL</v>
      </c>
      <c r="E879" t="s">
        <v>4632</v>
      </c>
    </row>
    <row r="880" spans="1:5" x14ac:dyDescent="0.25">
      <c r="A880" s="1" t="s">
        <v>3363</v>
      </c>
      <c r="B880" s="17">
        <v>17.22272727</v>
      </c>
      <c r="C880" t="s">
        <v>4255</v>
      </c>
      <c r="D880" t="str">
        <f t="shared" si="13"/>
        <v>17.22272727 TL</v>
      </c>
      <c r="E880" t="s">
        <v>4632</v>
      </c>
    </row>
    <row r="881" spans="1:5" x14ac:dyDescent="0.25">
      <c r="A881" s="1" t="s">
        <v>2542</v>
      </c>
      <c r="B881" s="17">
        <v>18.095238089999999</v>
      </c>
      <c r="C881" t="s">
        <v>4255</v>
      </c>
      <c r="D881" t="str">
        <f t="shared" si="13"/>
        <v>18.09523809 TL</v>
      </c>
      <c r="E881" t="s">
        <v>4632</v>
      </c>
    </row>
    <row r="882" spans="1:5" x14ac:dyDescent="0.25">
      <c r="A882" s="1" t="s">
        <v>3364</v>
      </c>
      <c r="B882" s="17">
        <v>21.88</v>
      </c>
      <c r="C882" t="s">
        <v>4255</v>
      </c>
      <c r="D882" t="str">
        <f t="shared" si="13"/>
        <v>21.88 TL</v>
      </c>
      <c r="E882" t="s">
        <v>4632</v>
      </c>
    </row>
    <row r="883" spans="1:5" x14ac:dyDescent="0.25">
      <c r="A883" s="1" t="s">
        <v>3168</v>
      </c>
      <c r="B883" s="17">
        <v>8.5</v>
      </c>
      <c r="C883" t="s">
        <v>4255</v>
      </c>
      <c r="D883" t="str">
        <f t="shared" si="13"/>
        <v>8.5 TL</v>
      </c>
      <c r="E883" t="s">
        <v>4632</v>
      </c>
    </row>
    <row r="884" spans="1:5" x14ac:dyDescent="0.25">
      <c r="A884" s="1" t="s">
        <v>3365</v>
      </c>
      <c r="B884" s="17">
        <v>14.86486487</v>
      </c>
      <c r="C884" t="s">
        <v>4255</v>
      </c>
      <c r="D884" t="str">
        <f t="shared" si="13"/>
        <v>14.86486487 TL</v>
      </c>
      <c r="E884" t="s">
        <v>4632</v>
      </c>
    </row>
    <row r="885" spans="1:5" x14ac:dyDescent="0.25">
      <c r="A885" s="1" t="s">
        <v>3169</v>
      </c>
      <c r="B885" s="17">
        <v>8</v>
      </c>
      <c r="C885" t="s">
        <v>4255</v>
      </c>
      <c r="D885" t="str">
        <f t="shared" si="13"/>
        <v>8 TL</v>
      </c>
      <c r="E885" t="s">
        <v>4632</v>
      </c>
    </row>
    <row r="886" spans="1:5" x14ac:dyDescent="0.25">
      <c r="A886" s="1" t="s">
        <v>2543</v>
      </c>
      <c r="B886" s="17">
        <v>13.52362205</v>
      </c>
      <c r="C886" t="s">
        <v>4255</v>
      </c>
      <c r="D886" t="str">
        <f t="shared" si="13"/>
        <v>13.52362205 TL</v>
      </c>
      <c r="E886" t="s">
        <v>4632</v>
      </c>
    </row>
    <row r="887" spans="1:5" x14ac:dyDescent="0.25">
      <c r="A887" s="1" t="s">
        <v>3366</v>
      </c>
      <c r="B887" s="17">
        <v>19.34</v>
      </c>
      <c r="C887" t="s">
        <v>4255</v>
      </c>
      <c r="D887" t="str">
        <f t="shared" si="13"/>
        <v>19.34 TL</v>
      </c>
      <c r="E887" t="s">
        <v>4632</v>
      </c>
    </row>
    <row r="888" spans="1:5" x14ac:dyDescent="0.25">
      <c r="A888" s="1" t="s">
        <v>1577</v>
      </c>
      <c r="B888" s="17">
        <v>26.093221889999999</v>
      </c>
      <c r="C888" t="s">
        <v>4255</v>
      </c>
      <c r="D888" t="str">
        <f t="shared" si="13"/>
        <v>26.09322189 TL</v>
      </c>
      <c r="E888" t="s">
        <v>4632</v>
      </c>
    </row>
    <row r="889" spans="1:5" x14ac:dyDescent="0.25">
      <c r="A889" s="1" t="s">
        <v>1578</v>
      </c>
      <c r="B889" s="17">
        <v>19.523048150000001</v>
      </c>
      <c r="C889" t="s">
        <v>4255</v>
      </c>
      <c r="D889" t="str">
        <f t="shared" si="13"/>
        <v>19.52304815 TL</v>
      </c>
      <c r="E889" t="s">
        <v>4632</v>
      </c>
    </row>
    <row r="890" spans="1:5" x14ac:dyDescent="0.25">
      <c r="A890" s="1" t="s">
        <v>3548</v>
      </c>
      <c r="B890" s="17">
        <v>21.029142610000001</v>
      </c>
      <c r="C890" t="s">
        <v>4255</v>
      </c>
      <c r="D890" t="str">
        <f t="shared" si="13"/>
        <v>21.02914261 TL</v>
      </c>
      <c r="E890" t="s">
        <v>4632</v>
      </c>
    </row>
    <row r="891" spans="1:5" x14ac:dyDescent="0.25">
      <c r="A891" s="1" t="s">
        <v>4128</v>
      </c>
      <c r="B891" s="17">
        <v>19.97861958</v>
      </c>
      <c r="C891" t="s">
        <v>4255</v>
      </c>
      <c r="D891" t="str">
        <f t="shared" si="13"/>
        <v>19.97861958 TL</v>
      </c>
      <c r="E891" t="s">
        <v>4632</v>
      </c>
    </row>
    <row r="892" spans="1:5" x14ac:dyDescent="0.25">
      <c r="A892" s="1" t="s">
        <v>3549</v>
      </c>
      <c r="B892" s="17">
        <v>9.9700000000000006</v>
      </c>
      <c r="C892" t="s">
        <v>4255</v>
      </c>
      <c r="D892" t="str">
        <f t="shared" si="13"/>
        <v>9.97 TL</v>
      </c>
      <c r="E892" t="s">
        <v>4632</v>
      </c>
    </row>
    <row r="893" spans="1:5" x14ac:dyDescent="0.25">
      <c r="A893" s="1" t="s">
        <v>3550</v>
      </c>
      <c r="B893" s="17">
        <v>19.350000000000001</v>
      </c>
      <c r="C893" t="s">
        <v>4255</v>
      </c>
      <c r="D893" t="str">
        <f t="shared" si="13"/>
        <v>19.35 TL</v>
      </c>
      <c r="E893" t="s">
        <v>4632</v>
      </c>
    </row>
    <row r="894" spans="1:5" x14ac:dyDescent="0.25">
      <c r="A894" s="1" t="s">
        <v>3367</v>
      </c>
      <c r="B894" s="17">
        <v>19.34</v>
      </c>
      <c r="C894" t="s">
        <v>4255</v>
      </c>
      <c r="D894" t="str">
        <f t="shared" si="13"/>
        <v>19.34 TL</v>
      </c>
      <c r="E894" t="s">
        <v>4632</v>
      </c>
    </row>
    <row r="895" spans="1:5" x14ac:dyDescent="0.25">
      <c r="A895" s="1" t="s">
        <v>3450</v>
      </c>
      <c r="B895" s="17">
        <v>19.34</v>
      </c>
      <c r="C895" t="s">
        <v>4255</v>
      </c>
      <c r="D895" t="str">
        <f t="shared" si="13"/>
        <v>19.34 TL</v>
      </c>
      <c r="E895" t="s">
        <v>4632</v>
      </c>
    </row>
    <row r="896" spans="1:5" x14ac:dyDescent="0.25">
      <c r="A896" s="1" t="s">
        <v>3368</v>
      </c>
      <c r="B896" s="17">
        <v>19.34</v>
      </c>
      <c r="C896" t="s">
        <v>4255</v>
      </c>
      <c r="D896" t="str">
        <f t="shared" si="13"/>
        <v>19.34 TL</v>
      </c>
      <c r="E896" t="s">
        <v>4632</v>
      </c>
    </row>
    <row r="897" spans="1:5" x14ac:dyDescent="0.25">
      <c r="A897" s="1" t="s">
        <v>3451</v>
      </c>
      <c r="B897" s="17">
        <v>26.098749999999999</v>
      </c>
      <c r="C897" t="s">
        <v>4255</v>
      </c>
      <c r="D897" t="str">
        <f t="shared" si="13"/>
        <v>26.09875 TL</v>
      </c>
      <c r="E897" t="s">
        <v>4632</v>
      </c>
    </row>
    <row r="898" spans="1:5" x14ac:dyDescent="0.25">
      <c r="A898" s="1" t="s">
        <v>3600</v>
      </c>
      <c r="B898" s="17">
        <v>127.19</v>
      </c>
      <c r="C898" t="s">
        <v>4255</v>
      </c>
      <c r="D898" t="str">
        <f t="shared" si="13"/>
        <v>127.19 TL</v>
      </c>
      <c r="E898" t="s">
        <v>4632</v>
      </c>
    </row>
    <row r="899" spans="1:5" x14ac:dyDescent="0.25">
      <c r="A899" s="1" t="s">
        <v>3452</v>
      </c>
      <c r="B899" s="17">
        <v>127.19</v>
      </c>
      <c r="C899" t="s">
        <v>4255</v>
      </c>
      <c r="D899" t="str">
        <f t="shared" ref="D899:D962" si="14">CONCATENATE(B899," ",C899)</f>
        <v>127.19 TL</v>
      </c>
      <c r="E899" t="s">
        <v>4632</v>
      </c>
    </row>
    <row r="900" spans="1:5" x14ac:dyDescent="0.25">
      <c r="A900" s="1" t="s">
        <v>3170</v>
      </c>
      <c r="B900" s="17">
        <v>387.10000000000008</v>
      </c>
      <c r="C900" t="s">
        <v>4255</v>
      </c>
      <c r="D900" t="str">
        <f t="shared" si="14"/>
        <v>387.1 TL</v>
      </c>
      <c r="E900" t="s">
        <v>4632</v>
      </c>
    </row>
    <row r="901" spans="1:5" x14ac:dyDescent="0.25">
      <c r="A901" s="1" t="s">
        <v>4129</v>
      </c>
      <c r="B901" s="17">
        <v>9.5463804799999998</v>
      </c>
      <c r="C901" t="s">
        <v>4255</v>
      </c>
      <c r="D901" t="str">
        <f t="shared" si="14"/>
        <v>9.54638048 TL</v>
      </c>
      <c r="E901" t="s">
        <v>4632</v>
      </c>
    </row>
    <row r="902" spans="1:5" x14ac:dyDescent="0.25">
      <c r="A902" s="1" t="s">
        <v>3601</v>
      </c>
      <c r="B902" s="17">
        <v>2.83724628</v>
      </c>
      <c r="C902" t="s">
        <v>4255</v>
      </c>
      <c r="D902" t="str">
        <f t="shared" si="14"/>
        <v>2.83724628 TL</v>
      </c>
      <c r="E902" t="s">
        <v>4632</v>
      </c>
    </row>
    <row r="903" spans="1:5" x14ac:dyDescent="0.25">
      <c r="A903" s="1" t="s">
        <v>3551</v>
      </c>
      <c r="B903" s="17">
        <v>7.03</v>
      </c>
      <c r="C903" t="s">
        <v>4255</v>
      </c>
      <c r="D903" t="str">
        <f t="shared" si="14"/>
        <v>7.03 TL</v>
      </c>
      <c r="E903" t="s">
        <v>4632</v>
      </c>
    </row>
    <row r="904" spans="1:5" x14ac:dyDescent="0.25">
      <c r="A904" s="1" t="s">
        <v>2544</v>
      </c>
      <c r="B904" s="17">
        <v>3</v>
      </c>
      <c r="C904" t="s">
        <v>4255</v>
      </c>
      <c r="D904" t="str">
        <f t="shared" si="14"/>
        <v>3 TL</v>
      </c>
      <c r="E904" t="s">
        <v>4632</v>
      </c>
    </row>
    <row r="905" spans="1:5" x14ac:dyDescent="0.25">
      <c r="A905" s="1" t="s">
        <v>3602</v>
      </c>
      <c r="B905" s="17">
        <v>7.3240793500000008</v>
      </c>
      <c r="C905" t="s">
        <v>4255</v>
      </c>
      <c r="D905" t="str">
        <f t="shared" si="14"/>
        <v>7.32407935 TL</v>
      </c>
      <c r="E905" t="s">
        <v>4632</v>
      </c>
    </row>
    <row r="906" spans="1:5" x14ac:dyDescent="0.25">
      <c r="A906" s="1" t="s">
        <v>3453</v>
      </c>
      <c r="B906" s="17">
        <v>5</v>
      </c>
      <c r="C906" t="s">
        <v>4255</v>
      </c>
      <c r="D906" t="str">
        <f t="shared" si="14"/>
        <v>5 TL</v>
      </c>
      <c r="E906" t="s">
        <v>4632</v>
      </c>
    </row>
    <row r="907" spans="1:5" x14ac:dyDescent="0.25">
      <c r="A907" s="1" t="s">
        <v>1579</v>
      </c>
      <c r="B907" s="17">
        <v>3.5</v>
      </c>
      <c r="C907" t="s">
        <v>4255</v>
      </c>
      <c r="D907" t="str">
        <f t="shared" si="14"/>
        <v>3.5 TL</v>
      </c>
      <c r="E907" t="s">
        <v>4632</v>
      </c>
    </row>
    <row r="908" spans="1:5" x14ac:dyDescent="0.25">
      <c r="A908" s="1" t="s">
        <v>3552</v>
      </c>
      <c r="B908" s="17">
        <v>4</v>
      </c>
      <c r="C908" t="s">
        <v>4255</v>
      </c>
      <c r="D908" t="str">
        <f t="shared" si="14"/>
        <v>4 TL</v>
      </c>
      <c r="E908" t="s">
        <v>4632</v>
      </c>
    </row>
    <row r="909" spans="1:5" x14ac:dyDescent="0.25">
      <c r="A909" s="1" t="s">
        <v>1580</v>
      </c>
      <c r="B909" s="17">
        <v>6.1394792699999998</v>
      </c>
      <c r="C909" t="s">
        <v>4255</v>
      </c>
      <c r="D909" t="str">
        <f t="shared" si="14"/>
        <v>6.13947927 TL</v>
      </c>
      <c r="E909" t="s">
        <v>4632</v>
      </c>
    </row>
    <row r="910" spans="1:5" x14ac:dyDescent="0.25">
      <c r="A910" s="1" t="s">
        <v>2545</v>
      </c>
      <c r="B910" s="17">
        <v>4.34</v>
      </c>
      <c r="C910" t="s">
        <v>4255</v>
      </c>
      <c r="D910" t="str">
        <f t="shared" si="14"/>
        <v>4.34 TL</v>
      </c>
      <c r="E910" t="s">
        <v>4632</v>
      </c>
    </row>
    <row r="911" spans="1:5" x14ac:dyDescent="0.25">
      <c r="A911" s="1" t="s">
        <v>3171</v>
      </c>
      <c r="B911" s="17">
        <v>5.5833473900000001</v>
      </c>
      <c r="C911" t="s">
        <v>4255</v>
      </c>
      <c r="D911" t="str">
        <f t="shared" si="14"/>
        <v>5.58334739 TL</v>
      </c>
      <c r="E911" t="s">
        <v>4632</v>
      </c>
    </row>
    <row r="912" spans="1:5" x14ac:dyDescent="0.25">
      <c r="A912" s="1" t="s">
        <v>2546</v>
      </c>
      <c r="B912" s="17">
        <v>9.3657743100000008</v>
      </c>
      <c r="C912" t="s">
        <v>4255</v>
      </c>
      <c r="D912" t="str">
        <f t="shared" si="14"/>
        <v>9.36577431 TL</v>
      </c>
      <c r="E912" t="s">
        <v>4632</v>
      </c>
    </row>
    <row r="913" spans="1:5" x14ac:dyDescent="0.25">
      <c r="A913" s="1" t="s">
        <v>3454</v>
      </c>
      <c r="B913" s="17">
        <v>7.130434779999999</v>
      </c>
      <c r="C913" t="s">
        <v>4255</v>
      </c>
      <c r="D913" t="str">
        <f t="shared" si="14"/>
        <v>7.13043478 TL</v>
      </c>
      <c r="E913" t="s">
        <v>4632</v>
      </c>
    </row>
    <row r="914" spans="1:5" x14ac:dyDescent="0.25">
      <c r="A914" s="1" t="s">
        <v>3455</v>
      </c>
      <c r="B914" s="17">
        <v>11.130434790000001</v>
      </c>
      <c r="C914" t="s">
        <v>4255</v>
      </c>
      <c r="D914" t="str">
        <f t="shared" si="14"/>
        <v>11.13043479 TL</v>
      </c>
      <c r="E914" t="s">
        <v>4632</v>
      </c>
    </row>
    <row r="915" spans="1:5" x14ac:dyDescent="0.25">
      <c r="A915" s="1" t="s">
        <v>1581</v>
      </c>
      <c r="B915" s="17">
        <v>0.32</v>
      </c>
      <c r="C915" t="s">
        <v>4255</v>
      </c>
      <c r="D915" t="str">
        <f t="shared" si="14"/>
        <v>0.32 TL</v>
      </c>
      <c r="E915" t="s">
        <v>4632</v>
      </c>
    </row>
    <row r="916" spans="1:5" x14ac:dyDescent="0.25">
      <c r="A916" s="1" t="s">
        <v>3456</v>
      </c>
      <c r="B916" s="17">
        <v>5</v>
      </c>
      <c r="C916" t="s">
        <v>4255</v>
      </c>
      <c r="D916" t="str">
        <f t="shared" si="14"/>
        <v>5 TL</v>
      </c>
      <c r="E916" t="s">
        <v>4632</v>
      </c>
    </row>
    <row r="917" spans="1:5" x14ac:dyDescent="0.25">
      <c r="A917" s="1" t="s">
        <v>3457</v>
      </c>
      <c r="B917" s="17">
        <v>4</v>
      </c>
      <c r="C917" t="s">
        <v>4255</v>
      </c>
      <c r="D917" t="str">
        <f t="shared" si="14"/>
        <v>4 TL</v>
      </c>
      <c r="E917" t="s">
        <v>4632</v>
      </c>
    </row>
    <row r="918" spans="1:5" x14ac:dyDescent="0.25">
      <c r="A918" s="1" t="s">
        <v>3369</v>
      </c>
      <c r="B918" s="25">
        <v>1.41</v>
      </c>
      <c r="C918" t="s">
        <v>4659</v>
      </c>
      <c r="D918" t="str">
        <f t="shared" si="14"/>
        <v xml:space="preserve">1.41 EURO </v>
      </c>
      <c r="E918" t="s">
        <v>4658</v>
      </c>
    </row>
    <row r="919" spans="1:5" x14ac:dyDescent="0.25">
      <c r="A919" s="1" t="s">
        <v>3458</v>
      </c>
      <c r="B919" s="17">
        <v>15.68229951</v>
      </c>
      <c r="C919" t="s">
        <v>4255</v>
      </c>
      <c r="D919" t="str">
        <f t="shared" si="14"/>
        <v>15.68229951 TL</v>
      </c>
      <c r="E919" t="s">
        <v>4632</v>
      </c>
    </row>
    <row r="920" spans="1:5" x14ac:dyDescent="0.25">
      <c r="A920" s="1" t="s">
        <v>1582</v>
      </c>
      <c r="B920" s="17">
        <v>8</v>
      </c>
      <c r="C920" t="s">
        <v>4255</v>
      </c>
      <c r="D920" t="str">
        <f t="shared" si="14"/>
        <v>8 TL</v>
      </c>
      <c r="E920" t="s">
        <v>4632</v>
      </c>
    </row>
    <row r="921" spans="1:5" x14ac:dyDescent="0.25">
      <c r="A921" s="1" t="s">
        <v>1583</v>
      </c>
      <c r="B921" s="17">
        <v>8.8000000000000007</v>
      </c>
      <c r="C921" t="s">
        <v>4255</v>
      </c>
      <c r="D921" t="str">
        <f t="shared" si="14"/>
        <v>8.8 TL</v>
      </c>
      <c r="E921" t="s">
        <v>4632</v>
      </c>
    </row>
    <row r="922" spans="1:5" x14ac:dyDescent="0.25">
      <c r="A922" s="1" t="s">
        <v>3459</v>
      </c>
      <c r="B922" s="17">
        <v>7.36</v>
      </c>
      <c r="C922" t="s">
        <v>4255</v>
      </c>
      <c r="D922" t="str">
        <f t="shared" si="14"/>
        <v>7.36 TL</v>
      </c>
      <c r="E922" t="s">
        <v>4632</v>
      </c>
    </row>
    <row r="923" spans="1:5" x14ac:dyDescent="0.25">
      <c r="A923" s="1" t="s">
        <v>1584</v>
      </c>
      <c r="B923" s="17">
        <v>0.32</v>
      </c>
      <c r="C923" t="s">
        <v>4255</v>
      </c>
      <c r="D923" t="str">
        <f t="shared" si="14"/>
        <v>0.32 TL</v>
      </c>
      <c r="E923" t="s">
        <v>4632</v>
      </c>
    </row>
    <row r="924" spans="1:5" x14ac:dyDescent="0.25">
      <c r="A924" s="1" t="s">
        <v>3172</v>
      </c>
      <c r="B924" s="17">
        <v>0.32</v>
      </c>
      <c r="C924" t="s">
        <v>4255</v>
      </c>
      <c r="D924" t="str">
        <f t="shared" si="14"/>
        <v>0.32 TL</v>
      </c>
      <c r="E924" t="s">
        <v>4632</v>
      </c>
    </row>
    <row r="925" spans="1:5" x14ac:dyDescent="0.25">
      <c r="A925" s="1" t="s">
        <v>3173</v>
      </c>
      <c r="B925" s="17">
        <v>8</v>
      </c>
      <c r="C925" t="s">
        <v>4255</v>
      </c>
      <c r="D925" t="str">
        <f t="shared" si="14"/>
        <v>8 TL</v>
      </c>
      <c r="E925" t="s">
        <v>4632</v>
      </c>
    </row>
    <row r="926" spans="1:5" x14ac:dyDescent="0.25">
      <c r="A926" s="1" t="s">
        <v>3370</v>
      </c>
      <c r="B926" s="17">
        <v>14.61314838</v>
      </c>
      <c r="C926" t="s">
        <v>4255</v>
      </c>
      <c r="D926" t="str">
        <f t="shared" si="14"/>
        <v>14.61314838 TL</v>
      </c>
      <c r="E926" t="s">
        <v>4632</v>
      </c>
    </row>
    <row r="927" spans="1:5" x14ac:dyDescent="0.25">
      <c r="A927" s="1" t="s">
        <v>3371</v>
      </c>
      <c r="B927" s="17">
        <v>4.7730413659793545</v>
      </c>
      <c r="C927" t="s">
        <v>4267</v>
      </c>
      <c r="D927" t="str">
        <f t="shared" si="14"/>
        <v>4.77304136597935 EURO</v>
      </c>
      <c r="E927" t="s">
        <v>4658</v>
      </c>
    </row>
    <row r="928" spans="1:5" x14ac:dyDescent="0.25">
      <c r="A928" s="1" t="s">
        <v>3174</v>
      </c>
      <c r="B928" s="17">
        <v>48</v>
      </c>
      <c r="C928" t="s">
        <v>4255</v>
      </c>
      <c r="D928" t="str">
        <f t="shared" si="14"/>
        <v>48 TL</v>
      </c>
      <c r="E928" t="s">
        <v>4632</v>
      </c>
    </row>
    <row r="929" spans="1:5 16344:16359" x14ac:dyDescent="0.25">
      <c r="A929" s="1" t="s">
        <v>1585</v>
      </c>
      <c r="B929" s="17">
        <v>47</v>
      </c>
      <c r="C929" t="s">
        <v>4255</v>
      </c>
      <c r="D929" t="str">
        <f t="shared" si="14"/>
        <v>47 TL</v>
      </c>
      <c r="E929" t="s">
        <v>4632</v>
      </c>
    </row>
    <row r="930" spans="1:5 16344:16359" x14ac:dyDescent="0.25">
      <c r="A930" s="1" t="s">
        <v>3553</v>
      </c>
      <c r="B930" s="17">
        <v>7.4538087571859002</v>
      </c>
      <c r="C930" t="s">
        <v>4267</v>
      </c>
      <c r="D930" t="str">
        <f t="shared" si="14"/>
        <v>7.4538087571859 EURO</v>
      </c>
      <c r="E930" t="s">
        <v>4658</v>
      </c>
    </row>
    <row r="931" spans="1:5 16344:16359" x14ac:dyDescent="0.25">
      <c r="A931" s="1" t="s">
        <v>4130</v>
      </c>
      <c r="B931" s="17">
        <v>48</v>
      </c>
      <c r="C931" t="s">
        <v>4255</v>
      </c>
      <c r="D931" t="str">
        <f t="shared" si="14"/>
        <v>48 TL</v>
      </c>
      <c r="E931" t="s">
        <v>4632</v>
      </c>
    </row>
    <row r="932" spans="1:5 16344:16359" x14ac:dyDescent="0.25">
      <c r="A932" s="1" t="s">
        <v>3175</v>
      </c>
      <c r="B932" s="17">
        <v>80</v>
      </c>
      <c r="C932" t="s">
        <v>4255</v>
      </c>
      <c r="D932" t="str">
        <f t="shared" si="14"/>
        <v>80 TL</v>
      </c>
      <c r="E932" t="s">
        <v>4632</v>
      </c>
    </row>
    <row r="933" spans="1:5 16344:16359" x14ac:dyDescent="0.25">
      <c r="A933" s="1" t="s">
        <v>3603</v>
      </c>
      <c r="B933" s="25">
        <v>5.3429851990614168</v>
      </c>
      <c r="C933" t="s">
        <v>4267</v>
      </c>
      <c r="D933" t="str">
        <f t="shared" si="14"/>
        <v>5.34298519906142 EURO</v>
      </c>
      <c r="E933" t="s">
        <v>4660</v>
      </c>
      <c r="XEC933" s="28"/>
      <c r="XED933" s="28"/>
      <c r="XEE933" s="28"/>
    </row>
    <row r="934" spans="1:5 16344:16359" x14ac:dyDescent="0.25">
      <c r="A934" s="1" t="s">
        <v>2547</v>
      </c>
      <c r="B934" s="25">
        <v>5.645327948529701</v>
      </c>
      <c r="C934" t="s">
        <v>4267</v>
      </c>
      <c r="D934" t="str">
        <f t="shared" si="14"/>
        <v>5.6453279485297 EURO</v>
      </c>
      <c r="E934" t="s">
        <v>4660</v>
      </c>
      <c r="XDP934" s="28"/>
      <c r="XDQ934" s="28"/>
      <c r="XDR934" s="28"/>
      <c r="XEC934" s="28"/>
      <c r="XED934" s="28"/>
      <c r="XEE934" s="29"/>
    </row>
    <row r="935" spans="1:5 16344:16359" x14ac:dyDescent="0.25">
      <c r="A935" s="1" t="s">
        <v>3372</v>
      </c>
      <c r="B935" s="17">
        <v>33</v>
      </c>
      <c r="C935" t="s">
        <v>4255</v>
      </c>
      <c r="D935" t="str">
        <f t="shared" si="14"/>
        <v>33 TL</v>
      </c>
      <c r="E935" t="s">
        <v>4632</v>
      </c>
    </row>
    <row r="936" spans="1:5 16344:16359" x14ac:dyDescent="0.25">
      <c r="A936" s="1" t="s">
        <v>2548</v>
      </c>
      <c r="B936" s="17">
        <v>10</v>
      </c>
      <c r="C936" t="s">
        <v>4255</v>
      </c>
      <c r="D936" t="str">
        <f t="shared" si="14"/>
        <v>10 TL</v>
      </c>
      <c r="E936" t="s">
        <v>4632</v>
      </c>
    </row>
    <row r="937" spans="1:5 16344:16359" x14ac:dyDescent="0.25">
      <c r="A937" s="1" t="s">
        <v>1586</v>
      </c>
      <c r="B937" s="17">
        <v>10</v>
      </c>
      <c r="C937" t="s">
        <v>4255</v>
      </c>
      <c r="D937" t="str">
        <f t="shared" si="14"/>
        <v>10 TL</v>
      </c>
      <c r="E937" t="s">
        <v>4632</v>
      </c>
    </row>
    <row r="938" spans="1:5 16344:16359" x14ac:dyDescent="0.25">
      <c r="A938" s="1" t="s">
        <v>3176</v>
      </c>
      <c r="B938" s="17">
        <v>198.69585742000001</v>
      </c>
      <c r="C938" t="s">
        <v>4255</v>
      </c>
      <c r="D938" t="str">
        <f t="shared" si="14"/>
        <v>198.69585742 TL</v>
      </c>
      <c r="E938" t="s">
        <v>4632</v>
      </c>
    </row>
    <row r="939" spans="1:5 16344:16359" x14ac:dyDescent="0.25">
      <c r="A939" s="1" t="s">
        <v>4131</v>
      </c>
      <c r="B939" s="17">
        <v>30</v>
      </c>
      <c r="C939" t="s">
        <v>4255</v>
      </c>
      <c r="D939" t="str">
        <f t="shared" si="14"/>
        <v>30 TL</v>
      </c>
      <c r="E939" t="s">
        <v>4632</v>
      </c>
    </row>
    <row r="940" spans="1:5 16344:16359" x14ac:dyDescent="0.25">
      <c r="A940" s="22" t="s">
        <v>3460</v>
      </c>
      <c r="B940" s="24"/>
      <c r="C940" s="23"/>
      <c r="D940" t="str">
        <f t="shared" si="14"/>
        <v xml:space="preserve"> </v>
      </c>
      <c r="E940" s="23" t="s">
        <v>4649</v>
      </c>
    </row>
    <row r="941" spans="1:5 16344:16359" x14ac:dyDescent="0.25">
      <c r="A941" s="1" t="s">
        <v>3373</v>
      </c>
      <c r="B941" s="17">
        <v>5</v>
      </c>
      <c r="C941" t="s">
        <v>4255</v>
      </c>
      <c r="D941" t="str">
        <f t="shared" si="14"/>
        <v>5 TL</v>
      </c>
      <c r="E941" t="s">
        <v>4632</v>
      </c>
    </row>
    <row r="942" spans="1:5 16344:16359" x14ac:dyDescent="0.25">
      <c r="A942" s="1" t="s">
        <v>1587</v>
      </c>
      <c r="B942" s="17">
        <v>33.190168999999997</v>
      </c>
      <c r="C942" t="s">
        <v>4255</v>
      </c>
      <c r="D942" t="str">
        <f t="shared" si="14"/>
        <v>33.190169 TL</v>
      </c>
      <c r="E942" t="s">
        <v>4632</v>
      </c>
    </row>
    <row r="943" spans="1:5 16344:16359" x14ac:dyDescent="0.25">
      <c r="A943" s="22" t="s">
        <v>3554</v>
      </c>
      <c r="B943" s="24"/>
      <c r="C943" s="23"/>
      <c r="D943" t="str">
        <f t="shared" si="14"/>
        <v xml:space="preserve"> </v>
      </c>
      <c r="E943" s="23" t="s">
        <v>4649</v>
      </c>
    </row>
    <row r="944" spans="1:5 16344:16359" x14ac:dyDescent="0.25">
      <c r="A944" s="1" t="s">
        <v>2549</v>
      </c>
      <c r="B944" s="17">
        <v>109.5</v>
      </c>
      <c r="C944" t="s">
        <v>4255</v>
      </c>
      <c r="D944" t="str">
        <f t="shared" si="14"/>
        <v>109.5 TL</v>
      </c>
      <c r="E944" t="s">
        <v>4632</v>
      </c>
    </row>
    <row r="945" spans="1:40" x14ac:dyDescent="0.25">
      <c r="A945" s="1" t="s">
        <v>1588</v>
      </c>
      <c r="B945" s="17">
        <v>14.046200000000001</v>
      </c>
      <c r="C945" t="s">
        <v>4255</v>
      </c>
      <c r="D945" t="str">
        <f t="shared" si="14"/>
        <v>14.0462 TL</v>
      </c>
      <c r="E945" t="s">
        <v>4632</v>
      </c>
    </row>
    <row r="946" spans="1:40" x14ac:dyDescent="0.25">
      <c r="A946" s="1" t="s">
        <v>3030</v>
      </c>
      <c r="B946" s="17">
        <v>8.8000000000000007</v>
      </c>
      <c r="C946" t="s">
        <v>4255</v>
      </c>
      <c r="D946" t="str">
        <f t="shared" si="14"/>
        <v>8.8 TL</v>
      </c>
      <c r="E946" t="s">
        <v>4632</v>
      </c>
    </row>
    <row r="947" spans="1:40" x14ac:dyDescent="0.25">
      <c r="A947" s="1" t="s">
        <v>3461</v>
      </c>
      <c r="B947" s="17">
        <v>9.0306141199999992</v>
      </c>
      <c r="C947" t="s">
        <v>4255</v>
      </c>
      <c r="D947" t="str">
        <f t="shared" si="14"/>
        <v>9.03061412 TL</v>
      </c>
      <c r="E947" t="s">
        <v>4632</v>
      </c>
    </row>
    <row r="948" spans="1:40" x14ac:dyDescent="0.25">
      <c r="A948" s="1" t="s">
        <v>3374</v>
      </c>
      <c r="B948" s="17">
        <v>60</v>
      </c>
      <c r="C948" t="s">
        <v>4255</v>
      </c>
      <c r="D948" t="str">
        <f t="shared" si="14"/>
        <v>60 TL</v>
      </c>
      <c r="E948" t="s">
        <v>4632</v>
      </c>
    </row>
    <row r="949" spans="1:40" x14ac:dyDescent="0.25">
      <c r="A949" s="1" t="s">
        <v>1589</v>
      </c>
      <c r="B949" s="17">
        <v>24.52</v>
      </c>
      <c r="C949" t="s">
        <v>4267</v>
      </c>
      <c r="D949" t="str">
        <f t="shared" si="14"/>
        <v>24.52 EURO</v>
      </c>
      <c r="E949" t="s">
        <v>4661</v>
      </c>
    </row>
    <row r="950" spans="1:40" x14ac:dyDescent="0.25">
      <c r="A950" s="1" t="s">
        <v>4132</v>
      </c>
      <c r="B950" s="17">
        <v>387.10000000000008</v>
      </c>
      <c r="C950" t="s">
        <v>4255</v>
      </c>
      <c r="D950" t="str">
        <f t="shared" si="14"/>
        <v>387.1 TL</v>
      </c>
      <c r="E950" t="s">
        <v>4632</v>
      </c>
    </row>
    <row r="951" spans="1:40" x14ac:dyDescent="0.25">
      <c r="A951" s="1" t="s">
        <v>3555</v>
      </c>
      <c r="B951" s="17">
        <v>387.10000000000008</v>
      </c>
      <c r="C951" t="s">
        <v>4255</v>
      </c>
      <c r="D951" t="str">
        <f t="shared" si="14"/>
        <v>387.1 TL</v>
      </c>
      <c r="E951" t="s">
        <v>4632</v>
      </c>
    </row>
    <row r="952" spans="1:40" x14ac:dyDescent="0.25">
      <c r="A952" s="1" t="s">
        <v>3031</v>
      </c>
      <c r="B952" s="17">
        <v>24.52</v>
      </c>
      <c r="C952" t="s">
        <v>4267</v>
      </c>
      <c r="D952" t="str">
        <f t="shared" si="14"/>
        <v>24.52 EURO</v>
      </c>
      <c r="E952" t="s">
        <v>4661</v>
      </c>
    </row>
    <row r="953" spans="1:40" ht="15" customHeight="1" x14ac:dyDescent="0.25">
      <c r="A953" s="1" t="s">
        <v>1590</v>
      </c>
      <c r="B953" s="17">
        <v>34.157915321512831</v>
      </c>
      <c r="C953" t="s">
        <v>4267</v>
      </c>
      <c r="D953" t="str">
        <f t="shared" si="14"/>
        <v>34.1579153215128 EURO</v>
      </c>
    </row>
    <row r="954" spans="1:40" ht="15" customHeight="1" x14ac:dyDescent="0.25">
      <c r="A954" s="1" t="s">
        <v>4133</v>
      </c>
      <c r="B954" s="17">
        <v>406.63540404000003</v>
      </c>
      <c r="C954" t="s">
        <v>4255</v>
      </c>
      <c r="D954" t="str">
        <f t="shared" si="14"/>
        <v>406.63540404 TL</v>
      </c>
      <c r="E954" t="s">
        <v>4632</v>
      </c>
    </row>
    <row r="955" spans="1:40" x14ac:dyDescent="0.25">
      <c r="A955" s="1" t="s">
        <v>3177</v>
      </c>
      <c r="B955" s="17">
        <v>28.78</v>
      </c>
      <c r="C955" t="s">
        <v>4267</v>
      </c>
      <c r="D955" t="str">
        <f t="shared" si="14"/>
        <v>28.78 EURO</v>
      </c>
      <c r="E955" t="s">
        <v>4661</v>
      </c>
    </row>
    <row r="956" spans="1:40" x14ac:dyDescent="0.25">
      <c r="A956" s="1" t="s">
        <v>3556</v>
      </c>
      <c r="B956" s="17">
        <v>28.78</v>
      </c>
      <c r="C956" t="s">
        <v>4267</v>
      </c>
      <c r="D956" t="str">
        <f t="shared" si="14"/>
        <v>28.78 EURO</v>
      </c>
      <c r="E956" t="s">
        <v>4661</v>
      </c>
    </row>
    <row r="957" spans="1:40" s="20" customFormat="1" x14ac:dyDescent="0.25">
      <c r="A957" s="30" t="s">
        <v>3375</v>
      </c>
      <c r="B957" s="32" t="s">
        <v>4655</v>
      </c>
      <c r="C957" s="31"/>
      <c r="D957" t="str">
        <f t="shared" si="14"/>
        <v xml:space="preserve">SATINALMA </v>
      </c>
      <c r="E957" s="31" t="s">
        <v>4656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</row>
    <row r="958" spans="1:40" s="20" customFormat="1" ht="15" customHeight="1" x14ac:dyDescent="0.25">
      <c r="A958" s="30" t="s">
        <v>3178</v>
      </c>
      <c r="B958" s="32" t="s">
        <v>4655</v>
      </c>
      <c r="C958" s="31"/>
      <c r="D958" t="str">
        <f t="shared" si="14"/>
        <v xml:space="preserve">SATINALMA </v>
      </c>
      <c r="E958" s="31" t="s">
        <v>4656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</row>
    <row r="959" spans="1:40" s="31" customFormat="1" x14ac:dyDescent="0.25">
      <c r="A959" s="30" t="s">
        <v>3032</v>
      </c>
      <c r="B959" s="32" t="s">
        <v>4655</v>
      </c>
      <c r="D959" t="str">
        <f t="shared" si="14"/>
        <v xml:space="preserve">SATINALMA </v>
      </c>
      <c r="E959" s="31" t="s">
        <v>4656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</row>
    <row r="960" spans="1:40" ht="15" customHeight="1" x14ac:dyDescent="0.25">
      <c r="A960" s="1" t="s">
        <v>3462</v>
      </c>
      <c r="B960" s="17">
        <v>474.77555742999999</v>
      </c>
      <c r="C960" t="s">
        <v>4255</v>
      </c>
      <c r="D960" t="str">
        <f t="shared" si="14"/>
        <v>474.77555743 TL</v>
      </c>
      <c r="E960" t="s">
        <v>4632</v>
      </c>
    </row>
    <row r="961" spans="1:5" x14ac:dyDescent="0.25">
      <c r="A961" s="1" t="s">
        <v>3179</v>
      </c>
      <c r="B961" s="17">
        <v>441.88594718000002</v>
      </c>
      <c r="C961" t="s">
        <v>4255</v>
      </c>
      <c r="D961" t="str">
        <f t="shared" si="14"/>
        <v>441.88594718 TL</v>
      </c>
      <c r="E961" t="s">
        <v>4632</v>
      </c>
    </row>
    <row r="962" spans="1:5" x14ac:dyDescent="0.25">
      <c r="A962" s="1" t="s">
        <v>3180</v>
      </c>
      <c r="B962" s="17">
        <v>387.10000000000008</v>
      </c>
      <c r="C962" t="s">
        <v>4255</v>
      </c>
      <c r="D962" t="str">
        <f t="shared" si="14"/>
        <v>387.1 TL</v>
      </c>
      <c r="E962" t="s">
        <v>4632</v>
      </c>
    </row>
    <row r="963" spans="1:5" x14ac:dyDescent="0.25">
      <c r="A963" s="1" t="s">
        <v>3376</v>
      </c>
      <c r="B963" s="17">
        <v>387.1</v>
      </c>
      <c r="C963" t="s">
        <v>4255</v>
      </c>
      <c r="D963" t="str">
        <f t="shared" ref="D963:D1026" si="15">CONCATENATE(B963," ",C963)</f>
        <v>387.1 TL</v>
      </c>
      <c r="E963" t="s">
        <v>4632</v>
      </c>
    </row>
    <row r="964" spans="1:5" x14ac:dyDescent="0.25">
      <c r="A964" s="1" t="s">
        <v>4134</v>
      </c>
      <c r="B964" s="17">
        <v>387.1</v>
      </c>
      <c r="C964" t="s">
        <v>4255</v>
      </c>
      <c r="D964" t="str">
        <f t="shared" si="15"/>
        <v>387.1 TL</v>
      </c>
      <c r="E964" t="s">
        <v>4632</v>
      </c>
    </row>
    <row r="965" spans="1:5" x14ac:dyDescent="0.25">
      <c r="A965" s="1" t="s">
        <v>1591</v>
      </c>
      <c r="B965" s="17">
        <v>187.167</v>
      </c>
      <c r="C965" t="s">
        <v>4255</v>
      </c>
      <c r="D965" t="str">
        <f t="shared" si="15"/>
        <v>187.167 TL</v>
      </c>
      <c r="E965" t="s">
        <v>4632</v>
      </c>
    </row>
    <row r="966" spans="1:5" x14ac:dyDescent="0.25">
      <c r="A966" s="1" t="s">
        <v>3033</v>
      </c>
      <c r="B966" s="17">
        <v>250.83429784</v>
      </c>
      <c r="C966" t="s">
        <v>4255</v>
      </c>
      <c r="D966" t="str">
        <f t="shared" si="15"/>
        <v>250.83429784 TL</v>
      </c>
      <c r="E966" t="s">
        <v>4632</v>
      </c>
    </row>
    <row r="967" spans="1:5" x14ac:dyDescent="0.25">
      <c r="A967" s="1" t="s">
        <v>3034</v>
      </c>
      <c r="B967" s="17">
        <v>34.380000000000003</v>
      </c>
      <c r="C967" t="s">
        <v>4267</v>
      </c>
      <c r="D967" t="str">
        <f t="shared" si="15"/>
        <v>34.38 EURO</v>
      </c>
      <c r="E967" t="s">
        <v>4661</v>
      </c>
    </row>
    <row r="968" spans="1:5" ht="15" customHeight="1" x14ac:dyDescent="0.25">
      <c r="A968" s="1" t="s">
        <v>3181</v>
      </c>
      <c r="B968" s="17">
        <v>34.688000000000002</v>
      </c>
      <c r="C968" t="s">
        <v>4659</v>
      </c>
      <c r="D968" t="str">
        <f t="shared" si="15"/>
        <v xml:space="preserve">34.688 EURO </v>
      </c>
      <c r="E968" t="s">
        <v>4662</v>
      </c>
    </row>
    <row r="969" spans="1:5" ht="15" customHeight="1" x14ac:dyDescent="0.25">
      <c r="A969" s="1" t="s">
        <v>1592</v>
      </c>
      <c r="B969" s="17">
        <v>35.74</v>
      </c>
      <c r="C969" t="s">
        <v>4659</v>
      </c>
      <c r="D969" t="str">
        <f t="shared" si="15"/>
        <v xml:space="preserve">35.74 EURO </v>
      </c>
      <c r="E969" t="s">
        <v>4662</v>
      </c>
    </row>
    <row r="970" spans="1:5" ht="15" customHeight="1" x14ac:dyDescent="0.25">
      <c r="A970" s="1" t="s">
        <v>3182</v>
      </c>
      <c r="B970" s="17">
        <v>35.79</v>
      </c>
      <c r="C970" t="s">
        <v>4267</v>
      </c>
      <c r="D970" t="str">
        <f t="shared" si="15"/>
        <v>35.79 EURO</v>
      </c>
      <c r="E970" t="s">
        <v>4662</v>
      </c>
    </row>
    <row r="971" spans="1:5" x14ac:dyDescent="0.25">
      <c r="A971" s="1" t="s">
        <v>4135</v>
      </c>
      <c r="B971" s="17">
        <v>87.951999999999998</v>
      </c>
      <c r="C971" t="s">
        <v>4255</v>
      </c>
      <c r="D971" t="str">
        <f t="shared" si="15"/>
        <v>87.952 TL</v>
      </c>
      <c r="E971" t="s">
        <v>4632</v>
      </c>
    </row>
    <row r="972" spans="1:5" x14ac:dyDescent="0.25">
      <c r="A972" s="1" t="s">
        <v>1593</v>
      </c>
      <c r="B972" s="17">
        <v>87.951999999999998</v>
      </c>
      <c r="C972" t="s">
        <v>4255</v>
      </c>
      <c r="D972" t="str">
        <f t="shared" si="15"/>
        <v>87.952 TL</v>
      </c>
      <c r="E972" t="s">
        <v>4632</v>
      </c>
    </row>
    <row r="973" spans="1:5" ht="15" customHeight="1" x14ac:dyDescent="0.25">
      <c r="A973" s="1" t="s">
        <v>1594</v>
      </c>
      <c r="B973" s="17">
        <v>121</v>
      </c>
      <c r="C973" t="s">
        <v>4255</v>
      </c>
      <c r="D973" t="str">
        <f t="shared" si="15"/>
        <v>121 TL</v>
      </c>
      <c r="E973" t="s">
        <v>4632</v>
      </c>
    </row>
    <row r="974" spans="1:5" ht="15" customHeight="1" x14ac:dyDescent="0.25">
      <c r="A974" s="1" t="s">
        <v>1595</v>
      </c>
      <c r="B974" s="17">
        <v>3992.9204645599998</v>
      </c>
      <c r="C974" t="s">
        <v>4255</v>
      </c>
      <c r="D974" t="str">
        <f t="shared" si="15"/>
        <v>3992.92046456 TL</v>
      </c>
      <c r="E974" t="s">
        <v>4632</v>
      </c>
    </row>
    <row r="975" spans="1:5" ht="15" customHeight="1" x14ac:dyDescent="0.25">
      <c r="A975" s="1" t="s">
        <v>1596</v>
      </c>
      <c r="B975" s="17">
        <v>208.71348460999999</v>
      </c>
      <c r="C975" t="s">
        <v>4255</v>
      </c>
      <c r="D975" t="str">
        <f t="shared" si="15"/>
        <v>208.71348461 TL</v>
      </c>
      <c r="E975" t="s">
        <v>4632</v>
      </c>
    </row>
    <row r="976" spans="1:5" x14ac:dyDescent="0.25">
      <c r="A976" s="1" t="s">
        <v>3183</v>
      </c>
      <c r="B976" s="17">
        <v>176</v>
      </c>
      <c r="C976" t="s">
        <v>4255</v>
      </c>
      <c r="D976" t="str">
        <f t="shared" si="15"/>
        <v>176 TL</v>
      </c>
      <c r="E976" t="s">
        <v>4632</v>
      </c>
    </row>
    <row r="977" spans="1:5" x14ac:dyDescent="0.25">
      <c r="A977" s="1" t="s">
        <v>3604</v>
      </c>
      <c r="B977" s="17">
        <v>176</v>
      </c>
      <c r="C977" t="s">
        <v>4255</v>
      </c>
      <c r="D977" t="str">
        <f t="shared" si="15"/>
        <v>176 TL</v>
      </c>
      <c r="E977" t="s">
        <v>4632</v>
      </c>
    </row>
    <row r="978" spans="1:5" ht="15" customHeight="1" x14ac:dyDescent="0.25">
      <c r="A978" s="1" t="s">
        <v>3184</v>
      </c>
      <c r="B978" s="17">
        <v>87.5</v>
      </c>
      <c r="C978" t="s">
        <v>4255</v>
      </c>
      <c r="D978" t="str">
        <f t="shared" si="15"/>
        <v>87.5 TL</v>
      </c>
      <c r="E978" t="s">
        <v>4632</v>
      </c>
    </row>
    <row r="979" spans="1:5" ht="15" customHeight="1" x14ac:dyDescent="0.25">
      <c r="A979" s="1" t="s">
        <v>3605</v>
      </c>
      <c r="B979" s="25">
        <v>21.4</v>
      </c>
      <c r="C979" t="s">
        <v>4267</v>
      </c>
      <c r="D979" t="str">
        <f t="shared" si="15"/>
        <v>21.4 EURO</v>
      </c>
      <c r="E979" t="s">
        <v>4663</v>
      </c>
    </row>
    <row r="980" spans="1:5" ht="15" customHeight="1" x14ac:dyDescent="0.25">
      <c r="A980" s="1" t="s">
        <v>3606</v>
      </c>
      <c r="B980" s="17">
        <v>40</v>
      </c>
      <c r="C980" t="s">
        <v>4255</v>
      </c>
      <c r="D980" t="str">
        <f t="shared" si="15"/>
        <v>40 TL</v>
      </c>
      <c r="E980" t="s">
        <v>4632</v>
      </c>
    </row>
    <row r="981" spans="1:5" x14ac:dyDescent="0.25">
      <c r="A981" s="1" t="s">
        <v>3035</v>
      </c>
      <c r="B981" s="17">
        <v>175</v>
      </c>
      <c r="C981" t="s">
        <v>4255</v>
      </c>
      <c r="D981" t="str">
        <f t="shared" si="15"/>
        <v>175 TL</v>
      </c>
      <c r="E981" t="s">
        <v>4632</v>
      </c>
    </row>
    <row r="982" spans="1:5" x14ac:dyDescent="0.25">
      <c r="A982" s="1" t="s">
        <v>3557</v>
      </c>
      <c r="B982" s="17">
        <v>553</v>
      </c>
      <c r="C982" t="s">
        <v>4255</v>
      </c>
      <c r="D982" t="str">
        <f t="shared" si="15"/>
        <v>553 TL</v>
      </c>
      <c r="E982" t="s">
        <v>4632</v>
      </c>
    </row>
    <row r="983" spans="1:5" x14ac:dyDescent="0.25">
      <c r="A983" s="1" t="s">
        <v>3558</v>
      </c>
      <c r="B983" s="17">
        <v>84.617000000000004</v>
      </c>
      <c r="C983" t="s">
        <v>4255</v>
      </c>
      <c r="D983" t="str">
        <f t="shared" si="15"/>
        <v>84.617 TL</v>
      </c>
      <c r="E983" t="s">
        <v>4632</v>
      </c>
    </row>
    <row r="984" spans="1:5" x14ac:dyDescent="0.25">
      <c r="A984" s="1" t="s">
        <v>3036</v>
      </c>
      <c r="B984" s="17">
        <v>182.31166665999999</v>
      </c>
      <c r="C984" t="s">
        <v>4255</v>
      </c>
      <c r="D984" t="str">
        <f t="shared" si="15"/>
        <v>182.31166666 TL</v>
      </c>
      <c r="E984" t="s">
        <v>4632</v>
      </c>
    </row>
    <row r="985" spans="1:5" x14ac:dyDescent="0.25">
      <c r="A985" s="1" t="s">
        <v>3037</v>
      </c>
      <c r="B985" s="17">
        <v>100</v>
      </c>
      <c r="C985" t="s">
        <v>4255</v>
      </c>
      <c r="D985" t="str">
        <f t="shared" si="15"/>
        <v>100 TL</v>
      </c>
      <c r="E985" t="s">
        <v>4632</v>
      </c>
    </row>
    <row r="986" spans="1:5" x14ac:dyDescent="0.25">
      <c r="A986" s="1" t="s">
        <v>3185</v>
      </c>
      <c r="B986" s="17">
        <v>220</v>
      </c>
      <c r="C986" t="s">
        <v>4255</v>
      </c>
      <c r="D986" t="str">
        <f t="shared" si="15"/>
        <v>220 TL</v>
      </c>
      <c r="E986" t="s">
        <v>4632</v>
      </c>
    </row>
    <row r="987" spans="1:5" ht="15" customHeight="1" x14ac:dyDescent="0.25">
      <c r="A987" s="1" t="s">
        <v>3186</v>
      </c>
      <c r="B987" s="17">
        <v>221.61081565999999</v>
      </c>
      <c r="C987" t="s">
        <v>4255</v>
      </c>
      <c r="D987" t="str">
        <f t="shared" si="15"/>
        <v>221.61081566 TL</v>
      </c>
      <c r="E987" t="s">
        <v>4632</v>
      </c>
    </row>
    <row r="988" spans="1:5" x14ac:dyDescent="0.25">
      <c r="A988" s="1" t="s">
        <v>3377</v>
      </c>
      <c r="B988" s="17">
        <v>55</v>
      </c>
      <c r="C988" t="s">
        <v>4255</v>
      </c>
      <c r="D988" t="str">
        <f t="shared" si="15"/>
        <v>55 TL</v>
      </c>
      <c r="E988" t="s">
        <v>4632</v>
      </c>
    </row>
    <row r="989" spans="1:5" x14ac:dyDescent="0.25">
      <c r="A989" s="1" t="s">
        <v>3607</v>
      </c>
      <c r="B989" s="17">
        <v>101</v>
      </c>
      <c r="C989" t="s">
        <v>4255</v>
      </c>
      <c r="D989" t="str">
        <f t="shared" si="15"/>
        <v>101 TL</v>
      </c>
      <c r="E989" t="s">
        <v>4632</v>
      </c>
    </row>
    <row r="990" spans="1:5" x14ac:dyDescent="0.25">
      <c r="A990" s="1" t="s">
        <v>4136</v>
      </c>
      <c r="B990" s="17">
        <v>25.28</v>
      </c>
      <c r="C990" t="s">
        <v>4255</v>
      </c>
      <c r="D990" t="str">
        <f t="shared" si="15"/>
        <v>25.28 TL</v>
      </c>
      <c r="E990" t="s">
        <v>4632</v>
      </c>
    </row>
    <row r="991" spans="1:5" x14ac:dyDescent="0.25">
      <c r="A991" s="1" t="s">
        <v>1597</v>
      </c>
      <c r="B991" s="17">
        <v>24.679999999999996</v>
      </c>
      <c r="C991" t="s">
        <v>4255</v>
      </c>
      <c r="D991" t="str">
        <f t="shared" si="15"/>
        <v>24.68 TL</v>
      </c>
      <c r="E991" t="s">
        <v>4632</v>
      </c>
    </row>
    <row r="992" spans="1:5" x14ac:dyDescent="0.25">
      <c r="A992" s="1" t="s">
        <v>3378</v>
      </c>
      <c r="B992" s="17">
        <v>155.73468538</v>
      </c>
      <c r="C992" t="s">
        <v>4255</v>
      </c>
      <c r="D992" t="str">
        <f t="shared" si="15"/>
        <v>155.73468538 TL</v>
      </c>
      <c r="E992" t="s">
        <v>4632</v>
      </c>
    </row>
    <row r="993" spans="1:5" x14ac:dyDescent="0.25">
      <c r="A993" s="1" t="s">
        <v>3608</v>
      </c>
      <c r="B993" s="17">
        <v>341.31251320000001</v>
      </c>
      <c r="C993" t="s">
        <v>4255</v>
      </c>
      <c r="D993" t="str">
        <f t="shared" si="15"/>
        <v>341.3125132 TL</v>
      </c>
      <c r="E993" t="s">
        <v>4632</v>
      </c>
    </row>
    <row r="994" spans="1:5" x14ac:dyDescent="0.25">
      <c r="A994" s="1" t="s">
        <v>3038</v>
      </c>
      <c r="B994" s="17">
        <v>25.28</v>
      </c>
      <c r="C994" t="s">
        <v>4255</v>
      </c>
      <c r="D994" t="str">
        <f t="shared" si="15"/>
        <v>25.28 TL</v>
      </c>
      <c r="E994" t="s">
        <v>4632</v>
      </c>
    </row>
    <row r="995" spans="1:5" x14ac:dyDescent="0.25">
      <c r="A995" s="1" t="s">
        <v>3559</v>
      </c>
      <c r="B995" s="17">
        <v>124.90300520000001</v>
      </c>
      <c r="C995" t="s">
        <v>4255</v>
      </c>
      <c r="D995" t="str">
        <f t="shared" si="15"/>
        <v>124.9030052 TL</v>
      </c>
      <c r="E995" t="s">
        <v>4632</v>
      </c>
    </row>
    <row r="996" spans="1:5" x14ac:dyDescent="0.25">
      <c r="A996" s="1" t="s">
        <v>1598</v>
      </c>
      <c r="B996" s="25">
        <v>10.937785921831869</v>
      </c>
      <c r="C996" t="s">
        <v>4267</v>
      </c>
      <c r="D996" t="str">
        <f t="shared" si="15"/>
        <v>10.9377859218319 EURO</v>
      </c>
      <c r="E996" t="s">
        <v>4664</v>
      </c>
    </row>
    <row r="997" spans="1:5" x14ac:dyDescent="0.25">
      <c r="A997" s="1" t="s">
        <v>3463</v>
      </c>
      <c r="B997" s="25">
        <v>1.41</v>
      </c>
      <c r="C997" t="s">
        <v>4267</v>
      </c>
      <c r="D997" t="str">
        <f t="shared" si="15"/>
        <v>1.41 EURO</v>
      </c>
      <c r="E997" t="s">
        <v>4665</v>
      </c>
    </row>
    <row r="998" spans="1:5" x14ac:dyDescent="0.25">
      <c r="A998" s="1" t="s">
        <v>3464</v>
      </c>
      <c r="B998" s="25">
        <v>1.75</v>
      </c>
      <c r="C998" t="s">
        <v>4267</v>
      </c>
      <c r="D998" t="str">
        <f t="shared" si="15"/>
        <v>1.75 EURO</v>
      </c>
      <c r="E998" t="s">
        <v>4665</v>
      </c>
    </row>
    <row r="999" spans="1:5" x14ac:dyDescent="0.25">
      <c r="A999" s="1" t="s">
        <v>3039</v>
      </c>
      <c r="B999" s="25">
        <v>1.41</v>
      </c>
      <c r="C999" t="s">
        <v>4267</v>
      </c>
      <c r="D999" t="str">
        <f t="shared" si="15"/>
        <v>1.41 EURO</v>
      </c>
      <c r="E999" t="s">
        <v>4665</v>
      </c>
    </row>
    <row r="1000" spans="1:5" x14ac:dyDescent="0.25">
      <c r="A1000" s="1" t="s">
        <v>1599</v>
      </c>
      <c r="B1000" s="25">
        <v>1.75</v>
      </c>
      <c r="C1000" t="s">
        <v>4267</v>
      </c>
      <c r="D1000" t="str">
        <f t="shared" si="15"/>
        <v>1.75 EURO</v>
      </c>
      <c r="E1000" t="s">
        <v>4665</v>
      </c>
    </row>
    <row r="1001" spans="1:5" x14ac:dyDescent="0.25">
      <c r="A1001" s="1" t="s">
        <v>4137</v>
      </c>
      <c r="B1001" s="25">
        <v>1.41</v>
      </c>
      <c r="C1001" t="s">
        <v>4267</v>
      </c>
      <c r="D1001" t="str">
        <f t="shared" si="15"/>
        <v>1.41 EURO</v>
      </c>
      <c r="E1001" t="s">
        <v>4665</v>
      </c>
    </row>
    <row r="1002" spans="1:5" x14ac:dyDescent="0.25">
      <c r="A1002" s="1" t="s">
        <v>1600</v>
      </c>
      <c r="B1002" s="25">
        <v>0.49125000000000002</v>
      </c>
      <c r="C1002" t="s">
        <v>4267</v>
      </c>
      <c r="D1002" t="str">
        <f t="shared" si="15"/>
        <v>0.49125 EURO</v>
      </c>
      <c r="E1002" t="s">
        <v>4666</v>
      </c>
    </row>
    <row r="1003" spans="1:5" x14ac:dyDescent="0.25">
      <c r="A1003" s="1" t="s">
        <v>3040</v>
      </c>
      <c r="B1003" s="25">
        <v>1.41</v>
      </c>
      <c r="C1003" t="s">
        <v>4267</v>
      </c>
      <c r="D1003" t="str">
        <f t="shared" si="15"/>
        <v>1.41 EURO</v>
      </c>
      <c r="E1003" t="s">
        <v>4665</v>
      </c>
    </row>
    <row r="1004" spans="1:5" x14ac:dyDescent="0.25">
      <c r="A1004" s="1" t="s">
        <v>3609</v>
      </c>
      <c r="B1004" s="25">
        <v>0.49125000000000002</v>
      </c>
      <c r="C1004" t="s">
        <v>4267</v>
      </c>
      <c r="D1004" t="str">
        <f t="shared" si="15"/>
        <v>0.49125 EURO</v>
      </c>
      <c r="E1004" t="s">
        <v>4666</v>
      </c>
    </row>
    <row r="1005" spans="1:5" x14ac:dyDescent="0.25">
      <c r="A1005" s="1" t="s">
        <v>4138</v>
      </c>
      <c r="B1005" s="25">
        <v>0.49125000000000002</v>
      </c>
      <c r="C1005" t="s">
        <v>4267</v>
      </c>
      <c r="D1005" t="str">
        <f t="shared" si="15"/>
        <v>0.49125 EURO</v>
      </c>
      <c r="E1005" t="s">
        <v>4666</v>
      </c>
    </row>
    <row r="1006" spans="1:5" x14ac:dyDescent="0.25">
      <c r="A1006" s="1" t="s">
        <v>3610</v>
      </c>
      <c r="B1006" s="25">
        <v>1.41</v>
      </c>
      <c r="C1006" t="s">
        <v>4267</v>
      </c>
      <c r="D1006" t="str">
        <f t="shared" si="15"/>
        <v>1.41 EURO</v>
      </c>
      <c r="E1006" t="s">
        <v>4665</v>
      </c>
    </row>
    <row r="1007" spans="1:5" x14ac:dyDescent="0.25">
      <c r="A1007" s="1" t="s">
        <v>3379</v>
      </c>
      <c r="B1007" s="25">
        <v>0.49125000000000002</v>
      </c>
      <c r="C1007" t="s">
        <v>4267</v>
      </c>
      <c r="D1007" t="str">
        <f t="shared" si="15"/>
        <v>0.49125 EURO</v>
      </c>
      <c r="E1007" t="s">
        <v>4666</v>
      </c>
    </row>
    <row r="1008" spans="1:5" x14ac:dyDescent="0.25">
      <c r="A1008" s="1" t="s">
        <v>3560</v>
      </c>
      <c r="B1008" s="25">
        <v>1.41</v>
      </c>
      <c r="C1008" t="s">
        <v>4267</v>
      </c>
      <c r="D1008" t="str">
        <f t="shared" si="15"/>
        <v>1.41 EURO</v>
      </c>
      <c r="E1008" t="s">
        <v>4665</v>
      </c>
    </row>
    <row r="1009" spans="1:5" x14ac:dyDescent="0.25">
      <c r="A1009" s="1" t="s">
        <v>3611</v>
      </c>
      <c r="B1009" s="25">
        <v>1.75</v>
      </c>
      <c r="C1009" t="s">
        <v>4267</v>
      </c>
      <c r="D1009" t="str">
        <f t="shared" si="15"/>
        <v>1.75 EURO</v>
      </c>
      <c r="E1009" t="s">
        <v>4665</v>
      </c>
    </row>
    <row r="1010" spans="1:5" x14ac:dyDescent="0.25">
      <c r="A1010" s="1" t="s">
        <v>4139</v>
      </c>
      <c r="B1010" s="25">
        <v>0.49125000000000002</v>
      </c>
      <c r="C1010" t="s">
        <v>4267</v>
      </c>
      <c r="D1010" t="str">
        <f t="shared" si="15"/>
        <v>0.49125 EURO</v>
      </c>
      <c r="E1010" t="s">
        <v>4666</v>
      </c>
    </row>
    <row r="1011" spans="1:5" x14ac:dyDescent="0.25">
      <c r="A1011" s="1" t="s">
        <v>3465</v>
      </c>
      <c r="B1011" s="25">
        <v>1.41</v>
      </c>
      <c r="C1011" t="s">
        <v>4267</v>
      </c>
      <c r="D1011" t="str">
        <f t="shared" si="15"/>
        <v>1.41 EURO</v>
      </c>
      <c r="E1011" t="s">
        <v>4665</v>
      </c>
    </row>
    <row r="1012" spans="1:5" x14ac:dyDescent="0.25">
      <c r="A1012" s="1" t="s">
        <v>3380</v>
      </c>
      <c r="B1012" s="25">
        <v>1.75</v>
      </c>
      <c r="C1012" t="s">
        <v>4267</v>
      </c>
      <c r="D1012" t="str">
        <f t="shared" si="15"/>
        <v>1.75 EURO</v>
      </c>
      <c r="E1012" t="s">
        <v>4665</v>
      </c>
    </row>
    <row r="1013" spans="1:5" x14ac:dyDescent="0.25">
      <c r="A1013" s="1" t="s">
        <v>4140</v>
      </c>
      <c r="B1013" s="25">
        <v>1.41</v>
      </c>
      <c r="C1013" t="s">
        <v>4267</v>
      </c>
      <c r="D1013" t="str">
        <f t="shared" si="15"/>
        <v>1.41 EURO</v>
      </c>
      <c r="E1013" t="s">
        <v>4665</v>
      </c>
    </row>
    <row r="1014" spans="1:5" x14ac:dyDescent="0.25">
      <c r="A1014" s="1" t="s">
        <v>3561</v>
      </c>
      <c r="B1014" s="25">
        <v>1.75</v>
      </c>
      <c r="C1014" t="s">
        <v>4267</v>
      </c>
      <c r="D1014" t="str">
        <f t="shared" si="15"/>
        <v>1.75 EURO</v>
      </c>
      <c r="E1014" t="s">
        <v>4665</v>
      </c>
    </row>
    <row r="1015" spans="1:5" x14ac:dyDescent="0.25">
      <c r="A1015" s="1" t="s">
        <v>4141</v>
      </c>
      <c r="B1015" s="25">
        <v>0.49125000000000002</v>
      </c>
      <c r="C1015" t="s">
        <v>4267</v>
      </c>
      <c r="D1015" t="str">
        <f t="shared" si="15"/>
        <v>0.49125 EURO</v>
      </c>
      <c r="E1015" t="s">
        <v>4666</v>
      </c>
    </row>
    <row r="1016" spans="1:5" x14ac:dyDescent="0.25">
      <c r="A1016" s="1" t="s">
        <v>3041</v>
      </c>
      <c r="B1016" s="25">
        <v>1.41</v>
      </c>
      <c r="C1016" t="s">
        <v>4267</v>
      </c>
      <c r="D1016" t="str">
        <f t="shared" si="15"/>
        <v>1.41 EURO</v>
      </c>
      <c r="E1016" t="s">
        <v>4665</v>
      </c>
    </row>
    <row r="1017" spans="1:5" x14ac:dyDescent="0.25">
      <c r="A1017" s="1" t="s">
        <v>3381</v>
      </c>
      <c r="B1017" s="25">
        <v>1.75</v>
      </c>
      <c r="C1017" t="s">
        <v>4267</v>
      </c>
      <c r="D1017" t="str">
        <f t="shared" si="15"/>
        <v>1.75 EURO</v>
      </c>
      <c r="E1017" t="s">
        <v>4665</v>
      </c>
    </row>
    <row r="1018" spans="1:5" x14ac:dyDescent="0.25">
      <c r="A1018" s="1" t="s">
        <v>1601</v>
      </c>
      <c r="B1018" s="25">
        <v>1.75</v>
      </c>
      <c r="C1018" t="s">
        <v>4267</v>
      </c>
      <c r="D1018" t="str">
        <f t="shared" si="15"/>
        <v>1.75 EURO</v>
      </c>
      <c r="E1018" t="s">
        <v>4665</v>
      </c>
    </row>
    <row r="1019" spans="1:5" x14ac:dyDescent="0.25">
      <c r="A1019" s="1" t="s">
        <v>3187</v>
      </c>
      <c r="B1019" s="25">
        <v>1.41</v>
      </c>
      <c r="C1019" t="s">
        <v>4267</v>
      </c>
      <c r="D1019" t="str">
        <f t="shared" si="15"/>
        <v>1.41 EURO</v>
      </c>
      <c r="E1019" t="s">
        <v>4665</v>
      </c>
    </row>
    <row r="1020" spans="1:5" x14ac:dyDescent="0.25">
      <c r="A1020" s="1" t="s">
        <v>3042</v>
      </c>
      <c r="B1020" s="25">
        <v>1.41</v>
      </c>
      <c r="C1020" t="s">
        <v>4267</v>
      </c>
      <c r="D1020" t="str">
        <f t="shared" si="15"/>
        <v>1.41 EURO</v>
      </c>
      <c r="E1020" t="s">
        <v>4665</v>
      </c>
    </row>
    <row r="1021" spans="1:5" x14ac:dyDescent="0.25">
      <c r="A1021" s="1" t="s">
        <v>1602</v>
      </c>
      <c r="B1021" s="25">
        <v>1.75</v>
      </c>
      <c r="C1021" t="s">
        <v>4267</v>
      </c>
      <c r="D1021" t="str">
        <f t="shared" si="15"/>
        <v>1.75 EURO</v>
      </c>
      <c r="E1021" t="s">
        <v>4665</v>
      </c>
    </row>
    <row r="1022" spans="1:5" x14ac:dyDescent="0.25">
      <c r="A1022" s="1" t="s">
        <v>3382</v>
      </c>
      <c r="B1022" s="25">
        <v>1.75</v>
      </c>
      <c r="C1022" t="s">
        <v>4267</v>
      </c>
      <c r="D1022" t="str">
        <f t="shared" si="15"/>
        <v>1.75 EURO</v>
      </c>
      <c r="E1022" t="s">
        <v>4665</v>
      </c>
    </row>
    <row r="1023" spans="1:5" x14ac:dyDescent="0.25">
      <c r="A1023" s="1" t="s">
        <v>3383</v>
      </c>
      <c r="B1023" s="25">
        <v>1.41</v>
      </c>
      <c r="C1023" t="s">
        <v>4267</v>
      </c>
      <c r="D1023" t="str">
        <f t="shared" si="15"/>
        <v>1.41 EURO</v>
      </c>
      <c r="E1023" t="s">
        <v>4665</v>
      </c>
    </row>
    <row r="1024" spans="1:5" x14ac:dyDescent="0.25">
      <c r="A1024" s="1" t="s">
        <v>3384</v>
      </c>
      <c r="B1024" s="25">
        <v>1.75</v>
      </c>
      <c r="C1024" t="s">
        <v>4267</v>
      </c>
      <c r="D1024" t="str">
        <f t="shared" si="15"/>
        <v>1.75 EURO</v>
      </c>
      <c r="E1024" t="s">
        <v>4665</v>
      </c>
    </row>
    <row r="1025" spans="1:5" x14ac:dyDescent="0.25">
      <c r="A1025" s="1" t="s">
        <v>1603</v>
      </c>
      <c r="B1025" s="17">
        <v>1.5571198538688156</v>
      </c>
      <c r="C1025" t="s">
        <v>4267</v>
      </c>
      <c r="D1025" t="str">
        <f t="shared" si="15"/>
        <v>1.55711985386882 EURO</v>
      </c>
    </row>
    <row r="1026" spans="1:5" x14ac:dyDescent="0.25">
      <c r="A1026" s="1" t="s">
        <v>3188</v>
      </c>
      <c r="B1026" s="25">
        <v>1.75</v>
      </c>
      <c r="C1026" t="s">
        <v>4267</v>
      </c>
      <c r="D1026" t="str">
        <f t="shared" si="15"/>
        <v>1.75 EURO</v>
      </c>
      <c r="E1026" t="s">
        <v>4665</v>
      </c>
    </row>
    <row r="1027" spans="1:5" x14ac:dyDescent="0.25">
      <c r="A1027" s="1" t="s">
        <v>1604</v>
      </c>
      <c r="B1027" s="25">
        <v>1.41</v>
      </c>
      <c r="C1027" t="s">
        <v>4267</v>
      </c>
      <c r="D1027" t="str">
        <f t="shared" ref="D1027:D1090" si="16">CONCATENATE(B1027," ",C1027)</f>
        <v>1.41 EURO</v>
      </c>
      <c r="E1027" t="s">
        <v>4665</v>
      </c>
    </row>
    <row r="1028" spans="1:5" x14ac:dyDescent="0.25">
      <c r="A1028" s="1" t="s">
        <v>3562</v>
      </c>
      <c r="B1028" s="25">
        <v>1.75</v>
      </c>
      <c r="C1028" t="s">
        <v>4267</v>
      </c>
      <c r="D1028" t="str">
        <f t="shared" si="16"/>
        <v>1.75 EURO</v>
      </c>
      <c r="E1028" t="s">
        <v>4665</v>
      </c>
    </row>
    <row r="1029" spans="1:5" x14ac:dyDescent="0.25">
      <c r="A1029" s="1" t="s">
        <v>3563</v>
      </c>
      <c r="B1029" s="17">
        <v>1.5571198538688156</v>
      </c>
      <c r="C1029" t="s">
        <v>4267</v>
      </c>
      <c r="D1029" t="str">
        <f t="shared" si="16"/>
        <v>1.55711985386882 EURO</v>
      </c>
    </row>
    <row r="1030" spans="1:5" x14ac:dyDescent="0.25">
      <c r="A1030" s="1" t="s">
        <v>4142</v>
      </c>
      <c r="B1030" s="25">
        <v>1.75</v>
      </c>
      <c r="C1030" t="s">
        <v>4267</v>
      </c>
      <c r="D1030" t="str">
        <f t="shared" si="16"/>
        <v>1.75 EURO</v>
      </c>
      <c r="E1030" t="s">
        <v>4665</v>
      </c>
    </row>
    <row r="1031" spans="1:5" x14ac:dyDescent="0.25">
      <c r="A1031" s="1" t="s">
        <v>3612</v>
      </c>
      <c r="B1031" s="25">
        <v>1.41</v>
      </c>
      <c r="C1031" t="s">
        <v>4267</v>
      </c>
      <c r="D1031" t="str">
        <f t="shared" si="16"/>
        <v>1.41 EURO</v>
      </c>
      <c r="E1031" t="s">
        <v>4665</v>
      </c>
    </row>
    <row r="1032" spans="1:5" x14ac:dyDescent="0.25">
      <c r="A1032" s="1" t="s">
        <v>3385</v>
      </c>
      <c r="B1032" s="25">
        <v>1.75</v>
      </c>
      <c r="C1032" t="s">
        <v>4267</v>
      </c>
      <c r="D1032" t="str">
        <f t="shared" si="16"/>
        <v>1.75 EURO</v>
      </c>
      <c r="E1032" t="s">
        <v>4665</v>
      </c>
    </row>
    <row r="1033" spans="1:5" x14ac:dyDescent="0.25">
      <c r="A1033" s="1" t="s">
        <v>1605</v>
      </c>
      <c r="B1033" s="25">
        <v>1.41</v>
      </c>
      <c r="C1033" t="s">
        <v>4267</v>
      </c>
      <c r="D1033" t="str">
        <f t="shared" si="16"/>
        <v>1.41 EURO</v>
      </c>
      <c r="E1033" t="s">
        <v>4665</v>
      </c>
    </row>
    <row r="1034" spans="1:5" x14ac:dyDescent="0.25">
      <c r="A1034" s="1" t="s">
        <v>4143</v>
      </c>
      <c r="B1034" s="25">
        <v>1.75</v>
      </c>
      <c r="C1034" t="s">
        <v>4267</v>
      </c>
      <c r="D1034" t="str">
        <f t="shared" si="16"/>
        <v>1.75 EURO</v>
      </c>
      <c r="E1034" t="s">
        <v>4665</v>
      </c>
    </row>
    <row r="1035" spans="1:5" x14ac:dyDescent="0.25">
      <c r="A1035" s="1" t="s">
        <v>3386</v>
      </c>
      <c r="B1035" s="25">
        <v>1.41</v>
      </c>
      <c r="C1035" t="s">
        <v>4267</v>
      </c>
      <c r="D1035" t="str">
        <f t="shared" si="16"/>
        <v>1.41 EURO</v>
      </c>
      <c r="E1035" t="s">
        <v>4665</v>
      </c>
    </row>
    <row r="1036" spans="1:5" x14ac:dyDescent="0.25">
      <c r="A1036" s="1" t="s">
        <v>1606</v>
      </c>
      <c r="B1036" s="25">
        <v>1.75</v>
      </c>
      <c r="C1036" t="s">
        <v>4267</v>
      </c>
      <c r="D1036" t="str">
        <f t="shared" si="16"/>
        <v>1.75 EURO</v>
      </c>
      <c r="E1036" t="s">
        <v>4665</v>
      </c>
    </row>
    <row r="1037" spans="1:5" x14ac:dyDescent="0.25">
      <c r="A1037" s="1" t="s">
        <v>3189</v>
      </c>
      <c r="B1037" s="17">
        <v>16.661751550000002</v>
      </c>
      <c r="C1037" t="s">
        <v>4255</v>
      </c>
      <c r="D1037" t="str">
        <f t="shared" si="16"/>
        <v>16.66175155 TL</v>
      </c>
      <c r="E1037" t="s">
        <v>4632</v>
      </c>
    </row>
    <row r="1038" spans="1:5" x14ac:dyDescent="0.25">
      <c r="A1038" s="1" t="s">
        <v>4144</v>
      </c>
      <c r="B1038" s="17">
        <v>3.3661276199999999</v>
      </c>
      <c r="C1038" t="s">
        <v>4255</v>
      </c>
      <c r="D1038" t="str">
        <f t="shared" si="16"/>
        <v>3.36612762 TL</v>
      </c>
      <c r="E1038" t="s">
        <v>4632</v>
      </c>
    </row>
    <row r="1039" spans="1:5" x14ac:dyDescent="0.25">
      <c r="A1039" s="1" t="s">
        <v>3564</v>
      </c>
      <c r="B1039" s="17">
        <v>2.9502428599999999</v>
      </c>
      <c r="C1039" t="s">
        <v>4255</v>
      </c>
      <c r="D1039" t="str">
        <f t="shared" si="16"/>
        <v>2.95024286 TL</v>
      </c>
      <c r="E1039" t="s">
        <v>4632</v>
      </c>
    </row>
    <row r="1040" spans="1:5" x14ac:dyDescent="0.25">
      <c r="A1040" s="1" t="s">
        <v>1607</v>
      </c>
      <c r="B1040" s="17">
        <v>7.1989999999999998</v>
      </c>
      <c r="C1040" t="s">
        <v>4255</v>
      </c>
      <c r="D1040" t="str">
        <f t="shared" si="16"/>
        <v>7.199 TL</v>
      </c>
      <c r="E1040" t="s">
        <v>4632</v>
      </c>
    </row>
    <row r="1041" spans="1:5" x14ac:dyDescent="0.25">
      <c r="A1041" s="1" t="s">
        <v>3565</v>
      </c>
      <c r="B1041" s="17">
        <v>5.85</v>
      </c>
      <c r="C1041" t="s">
        <v>4255</v>
      </c>
      <c r="D1041" t="str">
        <f t="shared" si="16"/>
        <v>5.85 TL</v>
      </c>
      <c r="E1041" t="s">
        <v>4632</v>
      </c>
    </row>
    <row r="1042" spans="1:5" x14ac:dyDescent="0.25">
      <c r="A1042" s="1" t="s">
        <v>3466</v>
      </c>
      <c r="B1042" s="17">
        <v>22.12</v>
      </c>
      <c r="C1042" t="s">
        <v>4255</v>
      </c>
      <c r="D1042" t="str">
        <f t="shared" si="16"/>
        <v>22.12 TL</v>
      </c>
      <c r="E1042" t="s">
        <v>4632</v>
      </c>
    </row>
    <row r="1043" spans="1:5" x14ac:dyDescent="0.25">
      <c r="A1043" s="1" t="s">
        <v>3566</v>
      </c>
      <c r="B1043" s="17">
        <v>5.9939999999999998</v>
      </c>
      <c r="C1043" t="s">
        <v>4255</v>
      </c>
      <c r="D1043" t="str">
        <f t="shared" si="16"/>
        <v>5.994 TL</v>
      </c>
      <c r="E1043" t="s">
        <v>4632</v>
      </c>
    </row>
    <row r="1044" spans="1:5" x14ac:dyDescent="0.25">
      <c r="A1044" s="1" t="s">
        <v>3043</v>
      </c>
      <c r="B1044" s="17">
        <v>10.798</v>
      </c>
      <c r="C1044" t="s">
        <v>4255</v>
      </c>
      <c r="D1044" t="str">
        <f t="shared" si="16"/>
        <v>10.798 TL</v>
      </c>
      <c r="E1044" t="s">
        <v>4632</v>
      </c>
    </row>
    <row r="1045" spans="1:5" x14ac:dyDescent="0.25">
      <c r="A1045" s="1" t="s">
        <v>1608</v>
      </c>
      <c r="B1045" s="17">
        <v>125.26142856999999</v>
      </c>
      <c r="C1045" t="s">
        <v>4255</v>
      </c>
      <c r="D1045" t="str">
        <f t="shared" si="16"/>
        <v>125.26142857 TL</v>
      </c>
      <c r="E1045" t="s">
        <v>4632</v>
      </c>
    </row>
    <row r="1046" spans="1:5" x14ac:dyDescent="0.25">
      <c r="A1046" s="1" t="s">
        <v>3190</v>
      </c>
      <c r="B1046" s="25">
        <v>6.06</v>
      </c>
      <c r="C1046" t="s">
        <v>4267</v>
      </c>
      <c r="D1046" t="str">
        <f t="shared" si="16"/>
        <v>6.06 EURO</v>
      </c>
      <c r="E1046" t="s">
        <v>4667</v>
      </c>
    </row>
    <row r="1047" spans="1:5" x14ac:dyDescent="0.25">
      <c r="A1047" s="1" t="s">
        <v>1609</v>
      </c>
      <c r="B1047" s="17">
        <v>38</v>
      </c>
      <c r="C1047" t="s">
        <v>4255</v>
      </c>
      <c r="D1047" t="str">
        <f t="shared" si="16"/>
        <v>38 TL</v>
      </c>
      <c r="E1047" t="s">
        <v>4632</v>
      </c>
    </row>
    <row r="1048" spans="1:5" x14ac:dyDescent="0.25">
      <c r="A1048" s="1" t="s">
        <v>3387</v>
      </c>
      <c r="B1048" s="25">
        <v>6.06</v>
      </c>
      <c r="C1048" t="s">
        <v>4267</v>
      </c>
      <c r="D1048" t="str">
        <f t="shared" si="16"/>
        <v>6.06 EURO</v>
      </c>
      <c r="E1048" t="s">
        <v>4667</v>
      </c>
    </row>
    <row r="1049" spans="1:5" x14ac:dyDescent="0.25">
      <c r="A1049" s="1" t="s">
        <v>3388</v>
      </c>
      <c r="B1049" s="17">
        <v>38</v>
      </c>
      <c r="C1049" t="s">
        <v>4255</v>
      </c>
      <c r="D1049" t="str">
        <f t="shared" si="16"/>
        <v>38 TL</v>
      </c>
      <c r="E1049" t="s">
        <v>4632</v>
      </c>
    </row>
    <row r="1050" spans="1:5" x14ac:dyDescent="0.25">
      <c r="A1050" s="1" t="s">
        <v>4145</v>
      </c>
      <c r="B1050" s="17">
        <v>39.040034400000003</v>
      </c>
      <c r="C1050" t="s">
        <v>4255</v>
      </c>
      <c r="D1050" t="str">
        <f t="shared" si="16"/>
        <v>39.0400344 TL</v>
      </c>
      <c r="E1050" t="s">
        <v>4632</v>
      </c>
    </row>
    <row r="1051" spans="1:5" x14ac:dyDescent="0.25">
      <c r="A1051" s="1" t="s">
        <v>3389</v>
      </c>
      <c r="B1051" s="17">
        <v>65.313865000000007</v>
      </c>
      <c r="C1051" t="s">
        <v>4255</v>
      </c>
      <c r="D1051" t="str">
        <f t="shared" si="16"/>
        <v>65.313865 TL</v>
      </c>
      <c r="E1051" t="s">
        <v>4632</v>
      </c>
    </row>
    <row r="1052" spans="1:5" x14ac:dyDescent="0.25">
      <c r="A1052" s="1" t="s">
        <v>3390</v>
      </c>
      <c r="B1052" s="17">
        <v>37</v>
      </c>
      <c r="C1052" t="s">
        <v>4255</v>
      </c>
      <c r="D1052" t="str">
        <f t="shared" si="16"/>
        <v>37 TL</v>
      </c>
      <c r="E1052" t="s">
        <v>4632</v>
      </c>
    </row>
    <row r="1053" spans="1:5" x14ac:dyDescent="0.25">
      <c r="A1053" s="1" t="s">
        <v>3191</v>
      </c>
      <c r="B1053" s="17">
        <v>276.5</v>
      </c>
      <c r="C1053" t="s">
        <v>4255</v>
      </c>
      <c r="D1053" t="str">
        <f t="shared" si="16"/>
        <v>276.5 TL</v>
      </c>
      <c r="E1053" t="s">
        <v>4632</v>
      </c>
    </row>
    <row r="1054" spans="1:5" x14ac:dyDescent="0.25">
      <c r="A1054" s="1" t="s">
        <v>4146</v>
      </c>
      <c r="B1054" s="17">
        <v>9.0593669999999999</v>
      </c>
      <c r="C1054" t="s">
        <v>4255</v>
      </c>
      <c r="D1054" t="str">
        <f t="shared" si="16"/>
        <v>9.059367 TL</v>
      </c>
      <c r="E1054" t="s">
        <v>4632</v>
      </c>
    </row>
    <row r="1055" spans="1:5" x14ac:dyDescent="0.25">
      <c r="A1055" s="1" t="s">
        <v>1610</v>
      </c>
      <c r="B1055" s="17">
        <v>50.145054999999999</v>
      </c>
      <c r="C1055" t="s">
        <v>4255</v>
      </c>
      <c r="D1055" t="str">
        <f t="shared" si="16"/>
        <v>50.145055 TL</v>
      </c>
      <c r="E1055" t="s">
        <v>4632</v>
      </c>
    </row>
    <row r="1056" spans="1:5" x14ac:dyDescent="0.25">
      <c r="A1056" s="1" t="s">
        <v>3567</v>
      </c>
      <c r="B1056" s="17">
        <v>376.04</v>
      </c>
      <c r="C1056" t="s">
        <v>4255</v>
      </c>
      <c r="D1056" t="str">
        <f t="shared" si="16"/>
        <v>376.04 TL</v>
      </c>
      <c r="E1056" t="s">
        <v>4632</v>
      </c>
    </row>
    <row r="1057" spans="1:5" x14ac:dyDescent="0.25">
      <c r="A1057" s="1" t="s">
        <v>3467</v>
      </c>
      <c r="B1057" s="17">
        <v>81</v>
      </c>
      <c r="C1057" t="s">
        <v>4255</v>
      </c>
      <c r="D1057" t="str">
        <f t="shared" si="16"/>
        <v>81 TL</v>
      </c>
      <c r="E1057" t="s">
        <v>4632</v>
      </c>
    </row>
    <row r="1058" spans="1:5" x14ac:dyDescent="0.25">
      <c r="A1058" s="1" t="s">
        <v>1611</v>
      </c>
      <c r="B1058" s="17">
        <v>25.05499867</v>
      </c>
      <c r="C1058" t="s">
        <v>4255</v>
      </c>
      <c r="D1058" t="str">
        <f t="shared" si="16"/>
        <v>25.05499867 TL</v>
      </c>
      <c r="E1058" t="s">
        <v>4632</v>
      </c>
    </row>
    <row r="1059" spans="1:5" x14ac:dyDescent="0.25">
      <c r="A1059" s="1" t="s">
        <v>4147</v>
      </c>
      <c r="B1059" s="17">
        <v>20.148622352639482</v>
      </c>
      <c r="C1059" t="s">
        <v>4267</v>
      </c>
      <c r="D1059" t="str">
        <f t="shared" si="16"/>
        <v>20.1486223526395 EURO</v>
      </c>
      <c r="E1059" t="s">
        <v>4658</v>
      </c>
    </row>
    <row r="1060" spans="1:5" x14ac:dyDescent="0.25">
      <c r="A1060" s="1" t="s">
        <v>3568</v>
      </c>
      <c r="B1060" s="17">
        <v>17.167578635294117</v>
      </c>
      <c r="C1060" t="s">
        <v>4267</v>
      </c>
      <c r="D1060" t="str">
        <f t="shared" si="16"/>
        <v>17.1675786352941 EURO</v>
      </c>
      <c r="E1060" t="s">
        <v>4668</v>
      </c>
    </row>
    <row r="1061" spans="1:5" x14ac:dyDescent="0.25">
      <c r="A1061" s="1" t="s">
        <v>3468</v>
      </c>
      <c r="B1061" s="17">
        <v>147.86505199999999</v>
      </c>
      <c r="C1061" t="s">
        <v>4255</v>
      </c>
      <c r="D1061" t="str">
        <f t="shared" si="16"/>
        <v>147.865052 TL</v>
      </c>
      <c r="E1061" t="s">
        <v>4632</v>
      </c>
    </row>
    <row r="1062" spans="1:5" x14ac:dyDescent="0.25">
      <c r="A1062" s="1" t="s">
        <v>4148</v>
      </c>
      <c r="B1062" s="17">
        <v>112.0482688</v>
      </c>
      <c r="C1062" t="s">
        <v>4255</v>
      </c>
      <c r="D1062" t="str">
        <f t="shared" si="16"/>
        <v>112.0482688 TL</v>
      </c>
      <c r="E1062" t="s">
        <v>4632</v>
      </c>
    </row>
    <row r="1063" spans="1:5" x14ac:dyDescent="0.25">
      <c r="A1063" s="1" t="s">
        <v>1612</v>
      </c>
      <c r="B1063" s="17">
        <v>243.32</v>
      </c>
      <c r="C1063" t="s">
        <v>4255</v>
      </c>
      <c r="D1063" t="str">
        <f t="shared" si="16"/>
        <v>243.32 TL</v>
      </c>
      <c r="E1063" t="s">
        <v>4632</v>
      </c>
    </row>
    <row r="1064" spans="1:5" x14ac:dyDescent="0.25">
      <c r="A1064" s="1" t="s">
        <v>3569</v>
      </c>
      <c r="B1064" s="25">
        <v>41.840081476223432</v>
      </c>
      <c r="C1064" t="s">
        <v>4267</v>
      </c>
      <c r="D1064" t="str">
        <f t="shared" si="16"/>
        <v>41.8400814762234 EURO</v>
      </c>
      <c r="E1064" t="s">
        <v>4669</v>
      </c>
    </row>
    <row r="1065" spans="1:5" x14ac:dyDescent="0.25">
      <c r="A1065" s="1" t="s">
        <v>3570</v>
      </c>
      <c r="B1065" s="17">
        <v>165.9</v>
      </c>
      <c r="C1065" t="s">
        <v>4255</v>
      </c>
      <c r="D1065" t="str">
        <f t="shared" si="16"/>
        <v>165.9 TL</v>
      </c>
      <c r="E1065" t="s">
        <v>4632</v>
      </c>
    </row>
    <row r="1066" spans="1:5" x14ac:dyDescent="0.25">
      <c r="A1066" s="1" t="s">
        <v>3613</v>
      </c>
      <c r="B1066" s="17">
        <v>442.4</v>
      </c>
      <c r="C1066" t="s">
        <v>4255</v>
      </c>
      <c r="D1066" t="str">
        <f t="shared" si="16"/>
        <v>442.4 TL</v>
      </c>
      <c r="E1066" t="s">
        <v>4632</v>
      </c>
    </row>
    <row r="1067" spans="1:5" x14ac:dyDescent="0.25">
      <c r="A1067" s="1" t="s">
        <v>3614</v>
      </c>
      <c r="B1067" s="17">
        <v>121.297909</v>
      </c>
      <c r="C1067" t="s">
        <v>4255</v>
      </c>
      <c r="D1067" t="str">
        <f t="shared" si="16"/>
        <v>121.297909 TL</v>
      </c>
      <c r="E1067" t="s">
        <v>4632</v>
      </c>
    </row>
    <row r="1068" spans="1:5" x14ac:dyDescent="0.25">
      <c r="A1068" s="1" t="s">
        <v>3192</v>
      </c>
      <c r="B1068" s="17">
        <v>147.86505199999999</v>
      </c>
      <c r="C1068" t="s">
        <v>4255</v>
      </c>
      <c r="D1068" t="str">
        <f t="shared" si="16"/>
        <v>147.865052 TL</v>
      </c>
      <c r="E1068" t="s">
        <v>4632</v>
      </c>
    </row>
    <row r="1069" spans="1:5" x14ac:dyDescent="0.25">
      <c r="A1069" s="1" t="s">
        <v>3193</v>
      </c>
      <c r="B1069" s="17">
        <v>276.5</v>
      </c>
      <c r="C1069" t="s">
        <v>4255</v>
      </c>
      <c r="D1069" t="str">
        <f t="shared" si="16"/>
        <v>276.5 TL</v>
      </c>
      <c r="E1069" t="s">
        <v>4632</v>
      </c>
    </row>
    <row r="1070" spans="1:5" x14ac:dyDescent="0.25">
      <c r="A1070" s="1" t="s">
        <v>3615</v>
      </c>
      <c r="B1070" s="17">
        <v>303.39999999999998</v>
      </c>
      <c r="C1070" t="s">
        <v>4255</v>
      </c>
      <c r="D1070" t="str">
        <f t="shared" si="16"/>
        <v>303.4 TL</v>
      </c>
      <c r="E1070" t="s">
        <v>4632</v>
      </c>
    </row>
    <row r="1071" spans="1:5" x14ac:dyDescent="0.25">
      <c r="A1071" s="1" t="s">
        <v>1613</v>
      </c>
      <c r="B1071" s="17">
        <v>51.2</v>
      </c>
      <c r="C1071" t="s">
        <v>4255</v>
      </c>
      <c r="D1071" t="str">
        <f t="shared" si="16"/>
        <v>51.2 TL</v>
      </c>
      <c r="E1071" t="s">
        <v>4632</v>
      </c>
    </row>
    <row r="1072" spans="1:5" x14ac:dyDescent="0.25">
      <c r="A1072" s="1" t="s">
        <v>1614</v>
      </c>
      <c r="B1072" s="17">
        <v>61.5</v>
      </c>
      <c r="C1072" t="s">
        <v>4255</v>
      </c>
      <c r="D1072" t="str">
        <f t="shared" si="16"/>
        <v>61.5 TL</v>
      </c>
      <c r="E1072" t="s">
        <v>4632</v>
      </c>
    </row>
    <row r="1073" spans="1:40" x14ac:dyDescent="0.25">
      <c r="A1073" s="1" t="s">
        <v>4149</v>
      </c>
      <c r="B1073" s="17">
        <v>61.5</v>
      </c>
      <c r="C1073" t="s">
        <v>4255</v>
      </c>
      <c r="D1073" t="str">
        <f t="shared" si="16"/>
        <v>61.5 TL</v>
      </c>
      <c r="E1073" t="s">
        <v>4632</v>
      </c>
    </row>
    <row r="1074" spans="1:40" s="20" customFormat="1" x14ac:dyDescent="0.25">
      <c r="A1074" s="30" t="s">
        <v>3194</v>
      </c>
      <c r="B1074" s="32" t="s">
        <v>4655</v>
      </c>
      <c r="C1074" s="31"/>
      <c r="D1074" t="str">
        <f t="shared" si="16"/>
        <v xml:space="preserve">SATINALMA </v>
      </c>
      <c r="E1074" s="31" t="s">
        <v>4656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</row>
    <row r="1075" spans="1:40" x14ac:dyDescent="0.25">
      <c r="A1075" s="1" t="s">
        <v>3195</v>
      </c>
      <c r="B1075" s="17">
        <v>303.39999999999998</v>
      </c>
      <c r="C1075" t="s">
        <v>4255</v>
      </c>
      <c r="D1075" t="str">
        <f t="shared" si="16"/>
        <v>303.4 TL</v>
      </c>
      <c r="E1075" t="s">
        <v>4632</v>
      </c>
    </row>
    <row r="1076" spans="1:40" x14ac:dyDescent="0.25">
      <c r="A1076" s="1" t="s">
        <v>3391</v>
      </c>
      <c r="B1076" s="17">
        <v>10</v>
      </c>
      <c r="C1076" t="s">
        <v>4255</v>
      </c>
      <c r="D1076" t="str">
        <f t="shared" si="16"/>
        <v>10 TL</v>
      </c>
      <c r="E1076" t="s">
        <v>4632</v>
      </c>
    </row>
    <row r="1077" spans="1:40" x14ac:dyDescent="0.25">
      <c r="A1077" s="1" t="s">
        <v>3196</v>
      </c>
      <c r="B1077" s="17">
        <v>30</v>
      </c>
      <c r="C1077" t="s">
        <v>4255</v>
      </c>
      <c r="D1077" t="str">
        <f t="shared" si="16"/>
        <v>30 TL</v>
      </c>
      <c r="E1077" t="s">
        <v>4632</v>
      </c>
    </row>
    <row r="1078" spans="1:40" x14ac:dyDescent="0.25">
      <c r="A1078" s="1" t="s">
        <v>3197</v>
      </c>
      <c r="B1078" s="17">
        <v>7</v>
      </c>
      <c r="C1078" t="s">
        <v>4255</v>
      </c>
      <c r="D1078" t="str">
        <f t="shared" si="16"/>
        <v>7 TL</v>
      </c>
      <c r="E1078" t="s">
        <v>4632</v>
      </c>
    </row>
    <row r="1079" spans="1:40" x14ac:dyDescent="0.25">
      <c r="A1079" s="1" t="s">
        <v>3571</v>
      </c>
      <c r="B1079" s="17">
        <v>0.80000000000000016</v>
      </c>
      <c r="C1079" t="s">
        <v>4255</v>
      </c>
      <c r="D1079" t="str">
        <f t="shared" si="16"/>
        <v>0.8 TL</v>
      </c>
      <c r="E1079" t="s">
        <v>4632</v>
      </c>
    </row>
    <row r="1080" spans="1:40" x14ac:dyDescent="0.25">
      <c r="A1080" s="1" t="s">
        <v>3044</v>
      </c>
      <c r="B1080" s="17">
        <v>30</v>
      </c>
      <c r="C1080" t="s">
        <v>4255</v>
      </c>
      <c r="D1080" t="str">
        <f t="shared" si="16"/>
        <v>30 TL</v>
      </c>
      <c r="E1080" t="s">
        <v>4632</v>
      </c>
    </row>
    <row r="1081" spans="1:40" x14ac:dyDescent="0.25">
      <c r="A1081" s="1" t="s">
        <v>3045</v>
      </c>
      <c r="B1081" s="25">
        <v>0.98164900666666677</v>
      </c>
      <c r="C1081" t="s">
        <v>4267</v>
      </c>
      <c r="D1081" t="str">
        <f t="shared" si="16"/>
        <v>0.981649006666667 EURO</v>
      </c>
      <c r="E1081" t="s">
        <v>4670</v>
      </c>
    </row>
    <row r="1082" spans="1:40" x14ac:dyDescent="0.25">
      <c r="A1082" s="1" t="s">
        <v>3616</v>
      </c>
      <c r="B1082" s="17">
        <v>3.4608060200000001</v>
      </c>
      <c r="C1082" t="s">
        <v>4255</v>
      </c>
      <c r="D1082" t="str">
        <f t="shared" si="16"/>
        <v>3.46080602 TL</v>
      </c>
      <c r="E1082" t="s">
        <v>4632</v>
      </c>
    </row>
    <row r="1083" spans="1:40" x14ac:dyDescent="0.25">
      <c r="A1083" s="1" t="s">
        <v>3617</v>
      </c>
      <c r="B1083" s="17">
        <v>16.162185040000001</v>
      </c>
      <c r="C1083" t="s">
        <v>4255</v>
      </c>
      <c r="D1083" t="str">
        <f t="shared" si="16"/>
        <v>16.16218504 TL</v>
      </c>
      <c r="E1083" t="s">
        <v>4632</v>
      </c>
    </row>
    <row r="1084" spans="1:40" x14ac:dyDescent="0.25">
      <c r="A1084" s="1" t="s">
        <v>1615</v>
      </c>
      <c r="B1084" s="17">
        <v>16.600000000000001</v>
      </c>
      <c r="C1084" t="s">
        <v>4255</v>
      </c>
      <c r="D1084" t="str">
        <f t="shared" si="16"/>
        <v>16.6 TL</v>
      </c>
      <c r="E1084" t="s">
        <v>4632</v>
      </c>
    </row>
    <row r="1085" spans="1:40" x14ac:dyDescent="0.25">
      <c r="A1085" s="1" t="s">
        <v>3198</v>
      </c>
      <c r="B1085" s="17">
        <v>16.06249335</v>
      </c>
      <c r="C1085" t="s">
        <v>4255</v>
      </c>
      <c r="D1085" t="str">
        <f t="shared" si="16"/>
        <v>16.06249335 TL</v>
      </c>
      <c r="E1085" t="s">
        <v>4632</v>
      </c>
    </row>
    <row r="1086" spans="1:40" x14ac:dyDescent="0.25">
      <c r="A1086" s="1" t="s">
        <v>3618</v>
      </c>
      <c r="B1086" s="17">
        <v>16.16</v>
      </c>
      <c r="C1086" t="s">
        <v>4255</v>
      </c>
      <c r="D1086" t="str">
        <f t="shared" si="16"/>
        <v>16.16 TL</v>
      </c>
      <c r="E1086" t="s">
        <v>4632</v>
      </c>
    </row>
    <row r="1087" spans="1:40" x14ac:dyDescent="0.25">
      <c r="A1087" s="1" t="s">
        <v>3572</v>
      </c>
      <c r="B1087" s="17">
        <v>0.96392500000000003</v>
      </c>
      <c r="C1087" t="s">
        <v>4255</v>
      </c>
      <c r="D1087" t="str">
        <f t="shared" si="16"/>
        <v>0.963925 TL</v>
      </c>
      <c r="E1087" t="s">
        <v>4632</v>
      </c>
    </row>
    <row r="1088" spans="1:40" x14ac:dyDescent="0.25">
      <c r="A1088" s="1" t="s">
        <v>3469</v>
      </c>
      <c r="B1088" s="17">
        <v>83.052999999999997</v>
      </c>
      <c r="C1088" t="s">
        <v>4255</v>
      </c>
      <c r="D1088" t="str">
        <f t="shared" si="16"/>
        <v>83.053 TL</v>
      </c>
      <c r="E1088" t="s">
        <v>4632</v>
      </c>
    </row>
    <row r="1089" spans="1:5" x14ac:dyDescent="0.25">
      <c r="A1089" s="1" t="s">
        <v>3199</v>
      </c>
      <c r="B1089" s="17">
        <v>154.92599999999999</v>
      </c>
      <c r="C1089" t="s">
        <v>4255</v>
      </c>
      <c r="D1089" t="str">
        <f t="shared" si="16"/>
        <v>154.926 TL</v>
      </c>
      <c r="E1089" t="s">
        <v>4632</v>
      </c>
    </row>
    <row r="1090" spans="1:5" x14ac:dyDescent="0.25">
      <c r="A1090" s="1" t="s">
        <v>4150</v>
      </c>
      <c r="B1090" s="17">
        <v>17.57</v>
      </c>
      <c r="C1090" t="s">
        <v>4267</v>
      </c>
      <c r="D1090" t="str">
        <f t="shared" si="16"/>
        <v>17.57 EURO</v>
      </c>
      <c r="E1090" t="s">
        <v>4658</v>
      </c>
    </row>
    <row r="1091" spans="1:5" x14ac:dyDescent="0.25">
      <c r="A1091" s="1" t="s">
        <v>3046</v>
      </c>
      <c r="B1091" s="17">
        <v>17.57</v>
      </c>
      <c r="C1091" t="s">
        <v>4267</v>
      </c>
      <c r="D1091" t="str">
        <f t="shared" ref="D1091:D1097" si="17">CONCATENATE(B1091," ",C1091)</f>
        <v>17.57 EURO</v>
      </c>
      <c r="E1091" t="s">
        <v>4658</v>
      </c>
    </row>
    <row r="1092" spans="1:5" x14ac:dyDescent="0.25">
      <c r="A1092" s="1" t="s">
        <v>4151</v>
      </c>
      <c r="B1092" s="25">
        <v>3.215111389262284</v>
      </c>
      <c r="C1092" t="s">
        <v>4659</v>
      </c>
      <c r="D1092" t="str">
        <f t="shared" si="17"/>
        <v xml:space="preserve">3.21511138926228 EURO </v>
      </c>
      <c r="E1092" t="s">
        <v>4671</v>
      </c>
    </row>
    <row r="1093" spans="1:5" x14ac:dyDescent="0.25">
      <c r="A1093" s="1" t="s">
        <v>3392</v>
      </c>
      <c r="B1093" s="25">
        <v>6.936159505025237E-2</v>
      </c>
      <c r="C1093" t="s">
        <v>4267</v>
      </c>
      <c r="D1093" t="str">
        <f t="shared" si="17"/>
        <v>0.0693615950502524 EURO</v>
      </c>
      <c r="E1093" t="s">
        <v>4658</v>
      </c>
    </row>
    <row r="1094" spans="1:5" x14ac:dyDescent="0.25">
      <c r="A1094" s="1" t="s">
        <v>3393</v>
      </c>
      <c r="B1094" s="25">
        <v>0.35277806559205038</v>
      </c>
      <c r="C1094" t="s">
        <v>4267</v>
      </c>
      <c r="D1094" t="str">
        <f t="shared" si="17"/>
        <v>0.35277806559205 EURO</v>
      </c>
      <c r="E1094" t="s">
        <v>4658</v>
      </c>
    </row>
    <row r="1095" spans="1:5" x14ac:dyDescent="0.25">
      <c r="A1095" s="1" t="s">
        <v>3470</v>
      </c>
      <c r="B1095" s="25">
        <v>0.4</v>
      </c>
      <c r="C1095" t="s">
        <v>4267</v>
      </c>
      <c r="D1095" t="str">
        <f t="shared" si="17"/>
        <v>0.4 EURO</v>
      </c>
      <c r="E1095" t="s">
        <v>4658</v>
      </c>
    </row>
    <row r="1096" spans="1:5" x14ac:dyDescent="0.25">
      <c r="A1096" s="1" t="s">
        <v>3047</v>
      </c>
      <c r="B1096" s="25">
        <v>0.5</v>
      </c>
      <c r="C1096" t="s">
        <v>4267</v>
      </c>
      <c r="D1096" t="str">
        <f t="shared" si="17"/>
        <v>0.5 EURO</v>
      </c>
      <c r="E1096" t="s">
        <v>4672</v>
      </c>
    </row>
    <row r="1097" spans="1:5" x14ac:dyDescent="0.25">
      <c r="A1097" s="1" t="s">
        <v>3048</v>
      </c>
      <c r="B1097" s="25">
        <v>3.54</v>
      </c>
      <c r="C1097" t="s">
        <v>4267</v>
      </c>
      <c r="D1097" t="str">
        <f t="shared" si="17"/>
        <v>3.54 EURO</v>
      </c>
      <c r="E1097" t="s">
        <v>4673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3E90D-E674-4E74-8BBA-264F36E7210B}">
  <dimension ref="A1:C9245"/>
  <sheetViews>
    <sheetView workbookViewId="0">
      <selection activeCell="B1" sqref="B1:B1048576"/>
    </sheetView>
  </sheetViews>
  <sheetFormatPr defaultRowHeight="15" x14ac:dyDescent="0.25"/>
  <cols>
    <col min="1" max="1" width="24.140625" style="36" bestFit="1" customWidth="1"/>
    <col min="2" max="2" width="75.28515625" style="36" bestFit="1" customWidth="1"/>
    <col min="3" max="3" width="9.5703125" style="34" bestFit="1" customWidth="1"/>
  </cols>
  <sheetData>
    <row r="1" spans="1:3" x14ac:dyDescent="0.25">
      <c r="A1" s="33" t="s">
        <v>0</v>
      </c>
      <c r="B1" s="33" t="s">
        <v>4675</v>
      </c>
      <c r="C1" s="34" t="s">
        <v>4676</v>
      </c>
    </row>
    <row r="2" spans="1:3" x14ac:dyDescent="0.25">
      <c r="A2" s="35" t="s">
        <v>659</v>
      </c>
      <c r="B2" s="35" t="str">
        <f>VLOOKUP(A2,'[1]alr yayınlanan fiyatlı'!$C:$D,2,FALSE)</f>
        <v>70 X 20 VIOLET PROFIL HAM YUZEY</v>
      </c>
      <c r="C2" s="34">
        <f>IFERROR(VLOOKUP(A2,'[1]alr yayınlanan fiyatlı'!C:K,9,0),0)</f>
        <v>12.65</v>
      </c>
    </row>
    <row r="3" spans="1:3" x14ac:dyDescent="0.25">
      <c r="A3" s="35" t="s">
        <v>659</v>
      </c>
      <c r="B3" s="35" t="str">
        <f>VLOOKUP(A3,'[1]alr yayınlanan fiyatlı'!$C:$D,2,FALSE)</f>
        <v>70 X 20 VIOLET PROFIL HAM YUZEY</v>
      </c>
      <c r="C3" s="34">
        <f>IFERROR(VLOOKUP(A3,'[1]alr yayınlanan fiyatlı'!C:K,9,0),0)</f>
        <v>12.65</v>
      </c>
    </row>
    <row r="4" spans="1:3" x14ac:dyDescent="0.25">
      <c r="A4" s="35" t="s">
        <v>660</v>
      </c>
      <c r="B4" s="35" t="str">
        <f>VLOOKUP(A4,'[1]alr yayınlanan fiyatlı'!$C:$D,2,FALSE)</f>
        <v>Ø75 HAZEL PROFIL HAM YUZEY</v>
      </c>
      <c r="C4" s="34">
        <f>IFERROR(VLOOKUP(A4,'[1]alr yayınlanan fiyatlı'!C:K,9,0),0)</f>
        <v>18.84</v>
      </c>
    </row>
    <row r="5" spans="1:3" x14ac:dyDescent="0.25">
      <c r="A5" s="35" t="s">
        <v>660</v>
      </c>
      <c r="B5" s="35" t="str">
        <f>VLOOKUP(A5,'[1]alr yayınlanan fiyatlı'!$C:$D,2,FALSE)</f>
        <v>Ø75 HAZEL PROFIL HAM YUZEY</v>
      </c>
      <c r="C5" s="34">
        <f>IFERROR(VLOOKUP(A5,'[1]alr yayınlanan fiyatlı'!C:K,9,0),0)</f>
        <v>18.84</v>
      </c>
    </row>
    <row r="6" spans="1:3" x14ac:dyDescent="0.25">
      <c r="A6" s="35" t="s">
        <v>660</v>
      </c>
      <c r="B6" s="35" t="str">
        <f>VLOOKUP(A6,'[1]alr yayınlanan fiyatlı'!$C:$D,2,FALSE)</f>
        <v>Ø75 HAZEL PROFIL HAM YUZEY</v>
      </c>
      <c r="C6" s="34">
        <f>IFERROR(VLOOKUP(A6,'[1]alr yayınlanan fiyatlı'!C:K,9,0),0)</f>
        <v>18.84</v>
      </c>
    </row>
    <row r="7" spans="1:3" x14ac:dyDescent="0.25">
      <c r="A7" s="35" t="s">
        <v>223</v>
      </c>
      <c r="B7" s="35" t="str">
        <f>VLOOKUP(A7,'[1]alr yayınlanan fiyatlı'!$C:$D,2,FALSE)</f>
        <v>100 X 30 LOTUS PROFIL HAM YUZEY</v>
      </c>
      <c r="C7" s="34">
        <f>IFERROR(VLOOKUP(A7,'[1]alr yayınlanan fiyatlı'!C:K,9,0),0)</f>
        <v>12.58</v>
      </c>
    </row>
    <row r="8" spans="1:3" x14ac:dyDescent="0.25">
      <c r="A8" s="35" t="s">
        <v>223</v>
      </c>
      <c r="B8" s="35" t="str">
        <f>VLOOKUP(A8,'[1]alr yayınlanan fiyatlı'!$C:$D,2,FALSE)</f>
        <v>100 X 30 LOTUS PROFIL HAM YUZEY</v>
      </c>
      <c r="C8" s="34">
        <f>IFERROR(VLOOKUP(A8,'[1]alr yayınlanan fiyatlı'!C:K,9,0),0)</f>
        <v>12.58</v>
      </c>
    </row>
    <row r="9" spans="1:3" x14ac:dyDescent="0.25">
      <c r="A9" s="35" t="s">
        <v>421</v>
      </c>
      <c r="B9" s="35" t="str">
        <f>VLOOKUP(A9,'[1]alr yayınlanan fiyatlı'!$C:$D,2,FALSE)</f>
        <v>70 X 12 MIMOSA PROFIL HAM YUZEY</v>
      </c>
      <c r="C9" s="34">
        <f>IFERROR(VLOOKUP(A9,'[1]alr yayınlanan fiyatlı'!C:K,9,0),0)</f>
        <v>16.920000000000002</v>
      </c>
    </row>
    <row r="10" spans="1:3" x14ac:dyDescent="0.25">
      <c r="A10" s="35" t="s">
        <v>421</v>
      </c>
      <c r="B10" s="35" t="str">
        <f>VLOOKUP(A10,'[1]alr yayınlanan fiyatlı'!$C:$D,2,FALSE)</f>
        <v>70 X 12 MIMOSA PROFIL HAM YUZEY</v>
      </c>
      <c r="C10" s="34">
        <f>IFERROR(VLOOKUP(A10,'[1]alr yayınlanan fiyatlı'!C:K,9,0),0)</f>
        <v>16.920000000000002</v>
      </c>
    </row>
    <row r="11" spans="1:3" x14ac:dyDescent="0.25">
      <c r="A11" s="35" t="s">
        <v>421</v>
      </c>
      <c r="B11" s="35" t="str">
        <f>VLOOKUP(A11,'[1]alr yayınlanan fiyatlı'!$C:$D,2,FALSE)</f>
        <v>70 X 12 MIMOSA PROFIL HAM YUZEY</v>
      </c>
      <c r="C11" s="34">
        <f>IFERROR(VLOOKUP(A11,'[1]alr yayınlanan fiyatlı'!C:K,9,0),0)</f>
        <v>16.920000000000002</v>
      </c>
    </row>
    <row r="12" spans="1:3" x14ac:dyDescent="0.25">
      <c r="A12" s="35" t="s">
        <v>321</v>
      </c>
      <c r="B12" s="35" t="str">
        <f>VLOOKUP(A12,'[1]alr yayınlanan fiyatlı'!$C:$D,2,FALSE)</f>
        <v>115 X 40 ARNIKA PROFIL HAM YUZEY</v>
      </c>
      <c r="C12" s="34">
        <f>IFERROR(VLOOKUP(A12,'[1]alr yayınlanan fiyatlı'!C:K,9,0),0)</f>
        <v>78.98</v>
      </c>
    </row>
    <row r="13" spans="1:3" x14ac:dyDescent="0.25">
      <c r="A13" s="35" t="s">
        <v>321</v>
      </c>
      <c r="B13" s="35" t="str">
        <f>VLOOKUP(A13,'[1]alr yayınlanan fiyatlı'!$C:$D,2,FALSE)</f>
        <v>115 X 40 ARNIKA PROFIL HAM YUZEY</v>
      </c>
      <c r="C13" s="34">
        <f>IFERROR(VLOOKUP(A13,'[1]alr yayınlanan fiyatlı'!C:K,9,0),0)</f>
        <v>78.98</v>
      </c>
    </row>
    <row r="14" spans="1:3" x14ac:dyDescent="0.25">
      <c r="A14" s="35" t="s">
        <v>321</v>
      </c>
      <c r="B14" s="35" t="str">
        <f>VLOOKUP(A14,'[1]alr yayınlanan fiyatlı'!$C:$D,2,FALSE)</f>
        <v>115 X 40 ARNIKA PROFIL HAM YUZEY</v>
      </c>
      <c r="C14" s="34">
        <f>IFERROR(VLOOKUP(A14,'[1]alr yayınlanan fiyatlı'!C:K,9,0),0)</f>
        <v>78.98</v>
      </c>
    </row>
    <row r="15" spans="1:3" x14ac:dyDescent="0.25">
      <c r="A15" s="35" t="s">
        <v>321</v>
      </c>
      <c r="B15" s="35" t="str">
        <f>VLOOKUP(A15,'[1]alr yayınlanan fiyatlı'!$C:$D,2,FALSE)</f>
        <v>115 X 40 ARNIKA PROFIL HAM YUZEY</v>
      </c>
      <c r="C15" s="34">
        <f>IFERROR(VLOOKUP(A15,'[1]alr yayınlanan fiyatlı'!C:K,9,0),0)</f>
        <v>78.98</v>
      </c>
    </row>
    <row r="16" spans="1:3" x14ac:dyDescent="0.25">
      <c r="A16" s="35" t="s">
        <v>515</v>
      </c>
      <c r="B16" s="35" t="str">
        <f>VLOOKUP(A16,'[1]alr yayınlanan fiyatlı'!$C:$D,2,FALSE)</f>
        <v>81,7 X 141,4  X 109,2 BATONI ARA PROFIL HAM YUZEY</v>
      </c>
      <c r="C16" s="34">
        <f>IFERROR(VLOOKUP(A16,'[1]alr yayınlanan fiyatlı'!C:K,9,0),0)</f>
        <v>11.03</v>
      </c>
    </row>
    <row r="17" spans="1:3" x14ac:dyDescent="0.25">
      <c r="A17" s="35" t="s">
        <v>322</v>
      </c>
      <c r="B17" s="35" t="str">
        <f>VLOOKUP(A17,'[1]alr yayınlanan fiyatlı'!$C:$D,2,FALSE)</f>
        <v>81,7 X 133  X 117,40 BATONI KOSE PROFIL HAM YUZEY</v>
      </c>
      <c r="C17" s="34">
        <f>IFERROR(VLOOKUP(A17,'[1]alr yayınlanan fiyatlı'!C:K,9,0),0)</f>
        <v>11.03</v>
      </c>
    </row>
    <row r="18" spans="1:3" x14ac:dyDescent="0.25">
      <c r="A18" s="35" t="s">
        <v>4677</v>
      </c>
      <c r="B18" s="35" t="str">
        <f>VLOOKUP(A18,'[1]alr yayınlanan fiyatlı'!$C:$D,2,FALSE)</f>
        <v>75 X 75 LILAC PROFIL HAM YUZEY</v>
      </c>
      <c r="C18" s="34">
        <f>IFERROR(VLOOKUP(A18,'[1]alr yayınlanan fiyatlı'!C:K,9,0),0)</f>
        <v>77.239999999999995</v>
      </c>
    </row>
    <row r="19" spans="1:3" x14ac:dyDescent="0.25">
      <c r="A19" s="35" t="s">
        <v>422</v>
      </c>
      <c r="B19" s="35" t="str">
        <f>VLOOKUP(A19,'[1]alr yayınlanan fiyatlı'!$C:$D,2,FALSE)</f>
        <v>75 X 55 AMBER PROFIL HAM YUZEY</v>
      </c>
      <c r="C19" s="34">
        <f>IFERROR(VLOOKUP(A19,'[1]alr yayınlanan fiyatlı'!C:K,9,0),0)</f>
        <v>77.989999999999995</v>
      </c>
    </row>
    <row r="20" spans="1:3" x14ac:dyDescent="0.25">
      <c r="A20" s="35" t="s">
        <v>422</v>
      </c>
      <c r="B20" s="35" t="str">
        <f>VLOOKUP(A20,'[1]alr yayınlanan fiyatlı'!$C:$D,2,FALSE)</f>
        <v>75 X 55 AMBER PROFIL HAM YUZEY</v>
      </c>
      <c r="C20" s="34">
        <f>IFERROR(VLOOKUP(A20,'[1]alr yayınlanan fiyatlı'!C:K,9,0),0)</f>
        <v>77.989999999999995</v>
      </c>
    </row>
    <row r="21" spans="1:3" x14ac:dyDescent="0.25">
      <c r="A21" s="35" t="s">
        <v>13</v>
      </c>
      <c r="B21" s="35" t="str">
        <f>VLOOKUP(A21,'[1]alr yayınlanan fiyatlı'!$C:$D,2,FALSE)</f>
        <v>115 X 40 ZENON PROFIL HAM YUZEY</v>
      </c>
      <c r="C21" s="34">
        <f>IFERROR(VLOOKUP(A21,'[1]alr yayınlanan fiyatlı'!C:K,9,0),0)</f>
        <v>22.36</v>
      </c>
    </row>
    <row r="22" spans="1:3" x14ac:dyDescent="0.25">
      <c r="A22" s="35" t="s">
        <v>13</v>
      </c>
      <c r="B22" s="35" t="str">
        <f>VLOOKUP(A22,'[1]alr yayınlanan fiyatlı'!$C:$D,2,FALSE)</f>
        <v>115 X 40 ZENON PROFIL HAM YUZEY</v>
      </c>
      <c r="C22" s="34">
        <f>IFERROR(VLOOKUP(A22,'[1]alr yayınlanan fiyatlı'!C:K,9,0),0)</f>
        <v>22.36</v>
      </c>
    </row>
    <row r="23" spans="1:3" x14ac:dyDescent="0.25">
      <c r="A23" s="35" t="s">
        <v>13</v>
      </c>
      <c r="B23" s="35" t="str">
        <f>VLOOKUP(A23,'[1]alr yayınlanan fiyatlı'!$C:$D,2,FALSE)</f>
        <v>115 X 40 ZENON PROFIL HAM YUZEY</v>
      </c>
      <c r="C23" s="34">
        <f>IFERROR(VLOOKUP(A23,'[1]alr yayınlanan fiyatlı'!C:K,9,0),0)</f>
        <v>22.36</v>
      </c>
    </row>
    <row r="24" spans="1:3" x14ac:dyDescent="0.25">
      <c r="A24" s="35" t="s">
        <v>4678</v>
      </c>
      <c r="B24" s="35" t="str">
        <f>VLOOKUP(A24,'[1]alr yayınlanan fiyatlı'!$C:$D,2,FALSE)</f>
        <v>75 X 55 AMBER.PROFIL MAT.BYZ.RAL9016.(AK.NBL=MA2304).30G.PE</v>
      </c>
      <c r="C24" s="34">
        <f>IFERROR(VLOOKUP(A24,'[1]alr yayınlanan fiyatlı'!C:K,9,0),0)</f>
        <v>96.3</v>
      </c>
    </row>
    <row r="25" spans="1:3" x14ac:dyDescent="0.25">
      <c r="A25" s="35" t="s">
        <v>516</v>
      </c>
      <c r="B25" s="35" t="str">
        <f>VLOOKUP(A25,'[1]alr yayınlanan fiyatlı'!$C:$D,2,FALSE)</f>
        <v>75 X 75 LILAC.PROFIL.MAT.BYZ.RAL9016.(AK.NBL=MA2304).30G.PE</v>
      </c>
      <c r="C25" s="34">
        <f>IFERROR(VLOOKUP(A25,'[1]alr yayınlanan fiyatlı'!C:K,9,0),0)</f>
        <v>87.83</v>
      </c>
    </row>
    <row r="26" spans="1:3" x14ac:dyDescent="0.25">
      <c r="A26" s="35" t="s">
        <v>14</v>
      </c>
      <c r="B26" s="35" t="str">
        <f>VLOOKUP(A26,'[1]alr yayınlanan fiyatlı'!$C:$D,2,FALSE)</f>
        <v>75 X 75 LILAC.PROFIL.SATEN.RAL9016.(AK.NBL=FA5624).75G.EE</v>
      </c>
      <c r="C26" s="34">
        <f>IFERROR(VLOOKUP(A26,'[1]alr yayınlanan fiyatlı'!C:K,9,0),0)</f>
        <v>96.3</v>
      </c>
    </row>
    <row r="27" spans="1:3" x14ac:dyDescent="0.25">
      <c r="A27" s="35" t="s">
        <v>14</v>
      </c>
      <c r="B27" s="35" t="str">
        <f>VLOOKUP(A27,'[1]alr yayınlanan fiyatlı'!$C:$D,2,FALSE)</f>
        <v>75 X 75 LILAC.PROFIL.SATEN.RAL9016.(AK.NBL=FA5624).75G.EE</v>
      </c>
      <c r="C27" s="34">
        <f>IFERROR(VLOOKUP(A27,'[1]alr yayınlanan fiyatlı'!C:K,9,0),0)</f>
        <v>96.3</v>
      </c>
    </row>
    <row r="28" spans="1:3" x14ac:dyDescent="0.25">
      <c r="A28" s="35" t="s">
        <v>14</v>
      </c>
      <c r="B28" s="35" t="str">
        <f>VLOOKUP(A28,'[1]alr yayınlanan fiyatlı'!$C:$D,2,FALSE)</f>
        <v>75 X 75 LILAC.PROFIL.SATEN.RAL9016.(AK.NBL=FA5624).75G.EE</v>
      </c>
      <c r="C28" s="34">
        <f>IFERROR(VLOOKUP(A28,'[1]alr yayınlanan fiyatlı'!C:K,9,0),0)</f>
        <v>96.3</v>
      </c>
    </row>
    <row r="29" spans="1:3" x14ac:dyDescent="0.25">
      <c r="A29" s="35" t="s">
        <v>661</v>
      </c>
      <c r="B29" s="35" t="str">
        <f>VLOOKUP(A29,'[1]alr yayınlanan fiyatlı'!$C:$D,2,FALSE)</f>
        <v>75 X 55 AMBER.PROFIL.SATEN.RAL9016.(AK.NBL=FA5624).75G.EE</v>
      </c>
      <c r="C29" s="34">
        <f>IFERROR(VLOOKUP(A29,'[1]alr yayınlanan fiyatlı'!C:K,9,0),0)</f>
        <v>84.89</v>
      </c>
    </row>
    <row r="30" spans="1:3" x14ac:dyDescent="0.25">
      <c r="A30" s="35" t="s">
        <v>661</v>
      </c>
      <c r="B30" s="35" t="str">
        <f>VLOOKUP(A30,'[1]alr yayınlanan fiyatlı'!$C:$D,2,FALSE)</f>
        <v>75 X 55 AMBER.PROFIL.SATEN.RAL9016.(AK.NBL=FA5624).75G.EE</v>
      </c>
      <c r="C30" s="34">
        <f>IFERROR(VLOOKUP(A30,'[1]alr yayınlanan fiyatlı'!C:K,9,0),0)</f>
        <v>84.89</v>
      </c>
    </row>
    <row r="31" spans="1:3" x14ac:dyDescent="0.25">
      <c r="A31" s="35" t="s">
        <v>661</v>
      </c>
      <c r="B31" s="35" t="str">
        <f>VLOOKUP(A31,'[1]alr yayınlanan fiyatlı'!$C:$D,2,FALSE)</f>
        <v>75 X 55 AMBER.PROFIL.SATEN.RAL9016.(AK.NBL=FA5624).75G.EE</v>
      </c>
      <c r="C31" s="34">
        <f>IFERROR(VLOOKUP(A31,'[1]alr yayınlanan fiyatlı'!C:K,9,0),0)</f>
        <v>84.89</v>
      </c>
    </row>
    <row r="32" spans="1:3" x14ac:dyDescent="0.25">
      <c r="A32" s="35" t="s">
        <v>661</v>
      </c>
      <c r="B32" s="35" t="str">
        <f>VLOOKUP(A32,'[1]alr yayınlanan fiyatlı'!$C:$D,2,FALSE)</f>
        <v>75 X 55 AMBER.PROFIL.SATEN.RAL9016.(AK.NBL=FA5624).75G.EE</v>
      </c>
      <c r="C32" s="34">
        <f>IFERROR(VLOOKUP(A32,'[1]alr yayınlanan fiyatlı'!C:K,9,0),0)</f>
        <v>84.89</v>
      </c>
    </row>
    <row r="33" spans="1:3" x14ac:dyDescent="0.25">
      <c r="A33" s="35" t="s">
        <v>423</v>
      </c>
      <c r="B33" s="35" t="str">
        <f>VLOOKUP(A33,'[1]alr yayınlanan fiyatlı'!$C:$D,2,FALSE)</f>
        <v>115 X 40 ARNIKA PROFIL SATEN.BYZ.RAL9016.75G(AK.NBL=FA5624)</v>
      </c>
      <c r="C33" s="34">
        <f>IFERROR(VLOOKUP(A33,'[1]alr yayınlanan fiyatlı'!C:K,9,0),0)</f>
        <v>56.23</v>
      </c>
    </row>
    <row r="34" spans="1:3" x14ac:dyDescent="0.25">
      <c r="A34" s="35" t="s">
        <v>423</v>
      </c>
      <c r="B34" s="35" t="str">
        <f>VLOOKUP(A34,'[1]alr yayınlanan fiyatlı'!$C:$D,2,FALSE)</f>
        <v>115 X 40 ARNIKA PROFIL SATEN.BYZ.RAL9016.75G(AK.NBL=FA5624)</v>
      </c>
      <c r="C34" s="34">
        <f>IFERROR(VLOOKUP(A34,'[1]alr yayınlanan fiyatlı'!C:K,9,0),0)</f>
        <v>56.23</v>
      </c>
    </row>
    <row r="35" spans="1:3" x14ac:dyDescent="0.25">
      <c r="A35" s="35" t="s">
        <v>423</v>
      </c>
      <c r="B35" s="35" t="str">
        <f>VLOOKUP(A35,'[1]alr yayınlanan fiyatlı'!$C:$D,2,FALSE)</f>
        <v>115 X 40 ARNIKA PROFIL SATEN.BYZ.RAL9016.75G(AK.NBL=FA5624)</v>
      </c>
      <c r="C35" s="34">
        <f>IFERROR(VLOOKUP(A35,'[1]alr yayınlanan fiyatlı'!C:K,9,0),0)</f>
        <v>56.23</v>
      </c>
    </row>
    <row r="36" spans="1:3" x14ac:dyDescent="0.25">
      <c r="A36" s="35" t="s">
        <v>423</v>
      </c>
      <c r="B36" s="35" t="str">
        <f>VLOOKUP(A36,'[1]alr yayınlanan fiyatlı'!$C:$D,2,FALSE)</f>
        <v>115 X 40 ARNIKA PROFIL SATEN.BYZ.RAL9016.75G(AK.NBL=FA5624)</v>
      </c>
      <c r="C36" s="34">
        <f>IFERROR(VLOOKUP(A36,'[1]alr yayınlanan fiyatlı'!C:K,9,0),0)</f>
        <v>56.23</v>
      </c>
    </row>
    <row r="37" spans="1:3" x14ac:dyDescent="0.25">
      <c r="A37" s="35" t="s">
        <v>662</v>
      </c>
      <c r="B37" s="35" t="str">
        <f>VLOOKUP(A37,'[1]alr yayınlanan fiyatlı'!$C:$D,2,FALSE)</f>
        <v>115 X 40 ZENON PROFIL SATEN.BYZ.RAL9016.75G(AK.NBL=FA5624)</v>
      </c>
      <c r="C37" s="34">
        <f>IFERROR(VLOOKUP(A37,'[1]alr yayınlanan fiyatlı'!C:K,9,0),0)</f>
        <v>25.94</v>
      </c>
    </row>
    <row r="38" spans="1:3" x14ac:dyDescent="0.25">
      <c r="A38" s="35" t="s">
        <v>662</v>
      </c>
      <c r="B38" s="35" t="str">
        <f>VLOOKUP(A38,'[1]alr yayınlanan fiyatlı'!$C:$D,2,FALSE)</f>
        <v>115 X 40 ZENON PROFIL SATEN.BYZ.RAL9016.75G(AK.NBL=FA5624)</v>
      </c>
      <c r="C38" s="34">
        <f>IFERROR(VLOOKUP(A38,'[1]alr yayınlanan fiyatlı'!C:K,9,0),0)</f>
        <v>25.94</v>
      </c>
    </row>
    <row r="39" spans="1:3" x14ac:dyDescent="0.25">
      <c r="A39" s="35" t="s">
        <v>663</v>
      </c>
      <c r="B39" s="35" t="str">
        <f>VLOOKUP(A39,'[1]alr yayınlanan fiyatlı'!$C:$D,2,FALSE)</f>
        <v>25 X 28 U TIPI DEKORATIF ALUMINYUM PROFIL RAL 9016 75G (AK.NBL=FA5624)</v>
      </c>
      <c r="C39" s="34">
        <f>IFERROR(VLOOKUP(A39,'[1]alr yayınlanan fiyatlı'!C:K,9,0),0)</f>
        <v>37.909999999999997</v>
      </c>
    </row>
    <row r="40" spans="1:3" x14ac:dyDescent="0.25">
      <c r="A40" s="35" t="s">
        <v>224</v>
      </c>
      <c r="B40" s="35" t="str">
        <f>VLOOKUP(A40,'[1]alr yayınlanan fiyatlı'!$C:$D,2,FALSE)</f>
        <v>22,1 X 4,6 U TIPI DEKORATIF ALUMINYUM PROFIL  RAL 9016 75G (AK.NBL=FA5624)</v>
      </c>
      <c r="C40" s="34">
        <f>IFERROR(VLOOKUP(A40,'[1]alr yayınlanan fiyatlı'!C:K,9,0),0)</f>
        <v>45</v>
      </c>
    </row>
    <row r="41" spans="1:3" x14ac:dyDescent="0.25">
      <c r="A41" s="35" t="s">
        <v>517</v>
      </c>
      <c r="B41" s="35" t="str">
        <f>VLOOKUP(A41,'[1]alr yayınlanan fiyatlı'!$C:$D,2,FALSE)</f>
        <v>75 X 103,8 GLORY.PROFIL.SATEN.RAL9016.(AK.NBL=FA5624).75G.EE</v>
      </c>
      <c r="C41" s="34">
        <f>IFERROR(VLOOKUP(A41,'[1]alr yayınlanan fiyatlı'!C:K,9,0),0)</f>
        <v>79.61</v>
      </c>
    </row>
    <row r="42" spans="1:3" x14ac:dyDescent="0.25">
      <c r="A42" s="35" t="s">
        <v>517</v>
      </c>
      <c r="B42" s="35" t="str">
        <f>VLOOKUP(A42,'[1]alr yayınlanan fiyatlı'!$C:$D,2,FALSE)</f>
        <v>75 X 103,8 GLORY.PROFIL.SATEN.RAL9016.(AK.NBL=FA5624).75G.EE</v>
      </c>
      <c r="C42" s="34">
        <f>IFERROR(VLOOKUP(A42,'[1]alr yayınlanan fiyatlı'!C:K,9,0),0)</f>
        <v>79.61</v>
      </c>
    </row>
    <row r="43" spans="1:3" x14ac:dyDescent="0.25">
      <c r="A43" s="35" t="s">
        <v>583</v>
      </c>
      <c r="B43" s="35" t="str">
        <f>VLOOKUP(A43,'[1]alr yayınlanan fiyatlı'!$C:$D,2,FALSE)</f>
        <v>30 X 40 MERLOT KOLLEKTOR RAL9010 BOYALI</v>
      </c>
      <c r="C43" s="34">
        <f>IFERROR(VLOOKUP(A43,'[1]alr yayınlanan fiyatlı'!C:K,9,0),0)</f>
        <v>10.199999999999999</v>
      </c>
    </row>
    <row r="44" spans="1:3" x14ac:dyDescent="0.25">
      <c r="A44" s="35" t="s">
        <v>839</v>
      </c>
      <c r="B44" s="35" t="str">
        <f>VLOOKUP(A44,'[1]alr yayınlanan fiyatlı'!$C:$D,2,FALSE)</f>
        <v>80 X 40 MERLOT PROFIL RAL 9010 BOYALI</v>
      </c>
      <c r="C44" s="34">
        <f>IFERROR(VLOOKUP(A44,'[1]alr yayınlanan fiyatlı'!C:K,9,0),0)</f>
        <v>10.199999999999999</v>
      </c>
    </row>
    <row r="45" spans="1:3" x14ac:dyDescent="0.25">
      <c r="A45" s="35" t="s">
        <v>839</v>
      </c>
      <c r="B45" s="35" t="str">
        <f>VLOOKUP(A45,'[1]alr yayınlanan fiyatlı'!$C:$D,2,FALSE)</f>
        <v>80 X 40 MERLOT PROFIL RAL 9010 BOYALI</v>
      </c>
      <c r="C45" s="34">
        <f>IFERROR(VLOOKUP(A45,'[1]alr yayınlanan fiyatlı'!C:K,9,0),0)</f>
        <v>10.199999999999999</v>
      </c>
    </row>
    <row r="46" spans="1:3" x14ac:dyDescent="0.25">
      <c r="A46" s="35" t="s">
        <v>839</v>
      </c>
      <c r="B46" s="35" t="str">
        <f>VLOOKUP(A46,'[1]alr yayınlanan fiyatlı'!$C:$D,2,FALSE)</f>
        <v>80 X 40 MERLOT PROFIL RAL 9010 BOYALI</v>
      </c>
      <c r="C46" s="34">
        <f>IFERROR(VLOOKUP(A46,'[1]alr yayınlanan fiyatlı'!C:K,9,0),0)</f>
        <v>10.199999999999999</v>
      </c>
    </row>
    <row r="47" spans="1:3" x14ac:dyDescent="0.25">
      <c r="A47" s="35" t="s">
        <v>15</v>
      </c>
      <c r="B47" s="35" t="str">
        <f>VLOOKUP(A47,'[1]alr yayınlanan fiyatlı'!$C:$D,2,FALSE)</f>
        <v>70 X 20 VIOLET PROFIL BEYAZ 9010 (MA 2674)</v>
      </c>
      <c r="C47" s="34">
        <f>IFERROR(VLOOKUP(A47,'[1]alr yayınlanan fiyatlı'!C:K,9,0),0)</f>
        <v>20.69</v>
      </c>
    </row>
    <row r="48" spans="1:3" x14ac:dyDescent="0.25">
      <c r="A48" s="35" t="s">
        <v>15</v>
      </c>
      <c r="B48" s="35" t="str">
        <f>VLOOKUP(A48,'[1]alr yayınlanan fiyatlı'!$C:$D,2,FALSE)</f>
        <v>70 X 20 VIOLET PROFIL BEYAZ 9010 (MA 2674)</v>
      </c>
      <c r="C48" s="34">
        <f>IFERROR(VLOOKUP(A48,'[1]alr yayınlanan fiyatlı'!C:K,9,0),0)</f>
        <v>20.69</v>
      </c>
    </row>
    <row r="49" spans="1:3" x14ac:dyDescent="0.25">
      <c r="A49" s="35" t="s">
        <v>15</v>
      </c>
      <c r="B49" s="35" t="str">
        <f>VLOOKUP(A49,'[1]alr yayınlanan fiyatlı'!$C:$D,2,FALSE)</f>
        <v>70 X 20 VIOLET PROFIL BEYAZ 9010 (MA 2674)</v>
      </c>
      <c r="C49" s="34">
        <f>IFERROR(VLOOKUP(A49,'[1]alr yayınlanan fiyatlı'!C:K,9,0),0)</f>
        <v>20.69</v>
      </c>
    </row>
    <row r="50" spans="1:3" x14ac:dyDescent="0.25">
      <c r="A50" s="35" t="s">
        <v>584</v>
      </c>
      <c r="B50" s="35" t="str">
        <f>VLOOKUP(A50,'[1]alr yayınlanan fiyatlı'!$C:$D,2,FALSE)</f>
        <v>70 X 12 MIMOSA PROFIL BEYAZ 9010 30G(MA 2674)</v>
      </c>
      <c r="C50" s="34">
        <f>IFERROR(VLOOKUP(A50,'[1]alr yayınlanan fiyatlı'!C:K,9,0),0)</f>
        <v>14.91</v>
      </c>
    </row>
    <row r="51" spans="1:3" x14ac:dyDescent="0.25">
      <c r="A51" s="35" t="s">
        <v>584</v>
      </c>
      <c r="B51" s="35" t="str">
        <f>VLOOKUP(A51,'[1]alr yayınlanan fiyatlı'!$C:$D,2,FALSE)</f>
        <v>70 X 12 MIMOSA PROFIL BEYAZ 9010 30G(MA 2674)</v>
      </c>
      <c r="C51" s="34">
        <f>IFERROR(VLOOKUP(A51,'[1]alr yayınlanan fiyatlı'!C:K,9,0),0)</f>
        <v>14.91</v>
      </c>
    </row>
    <row r="52" spans="1:3" x14ac:dyDescent="0.25">
      <c r="A52" s="35" t="s">
        <v>225</v>
      </c>
      <c r="B52" s="35" t="str">
        <f>VLOOKUP(A52,'[1]alr yayınlanan fiyatlı'!$C:$D,2,FALSE)</f>
        <v>115 X 40 ARNIKA PROFIL MAT.BYZ.RAL9010.30G.(MA 2674 AKZO NOBEL)</v>
      </c>
      <c r="C52" s="34">
        <f>IFERROR(VLOOKUP(A52,'[1]alr yayınlanan fiyatlı'!C:K,9,0),0)</f>
        <v>88.92</v>
      </c>
    </row>
    <row r="53" spans="1:3" x14ac:dyDescent="0.25">
      <c r="A53" s="35" t="s">
        <v>225</v>
      </c>
      <c r="B53" s="35" t="str">
        <f>VLOOKUP(A53,'[1]alr yayınlanan fiyatlı'!$C:$D,2,FALSE)</f>
        <v>115 X 40 ARNIKA PROFIL MAT.BYZ.RAL9010.30G.(MA 2674 AKZO NOBEL)</v>
      </c>
      <c r="C53" s="34">
        <f>IFERROR(VLOOKUP(A53,'[1]alr yayınlanan fiyatlı'!C:K,9,0),0)</f>
        <v>88.92</v>
      </c>
    </row>
    <row r="54" spans="1:3" x14ac:dyDescent="0.25">
      <c r="A54" s="35" t="s">
        <v>225</v>
      </c>
      <c r="B54" s="35" t="str">
        <f>VLOOKUP(A54,'[1]alr yayınlanan fiyatlı'!$C:$D,2,FALSE)</f>
        <v>115 X 40 ARNIKA PROFIL MAT.BYZ.RAL9010.30G.(MA 2674 AKZO NOBEL)</v>
      </c>
      <c r="C54" s="34">
        <f>IFERROR(VLOOKUP(A54,'[1]alr yayınlanan fiyatlı'!C:K,9,0),0)</f>
        <v>88.92</v>
      </c>
    </row>
    <row r="55" spans="1:3" x14ac:dyDescent="0.25">
      <c r="A55" s="35" t="s">
        <v>225</v>
      </c>
      <c r="B55" s="35" t="str">
        <f>VLOOKUP(A55,'[1]alr yayınlanan fiyatlı'!$C:$D,2,FALSE)</f>
        <v>115 X 40 ARNIKA PROFIL MAT.BYZ.RAL9010.30G.(MA 2674 AKZO NOBEL)</v>
      </c>
      <c r="C55" s="34">
        <f>IFERROR(VLOOKUP(A55,'[1]alr yayınlanan fiyatlı'!C:K,9,0),0)</f>
        <v>88.92</v>
      </c>
    </row>
    <row r="56" spans="1:3" x14ac:dyDescent="0.25">
      <c r="A56" s="35" t="s">
        <v>16</v>
      </c>
      <c r="B56" s="35" t="str">
        <f>VLOOKUP(A56,'[1]alr yayınlanan fiyatlı'!$C:$D,2,FALSE)</f>
        <v>75 X 75 LILAC.PROFIL.SATEN.GUMUS.GRI.RAL9006.(AK.NBL=EW6024).70G.EE</v>
      </c>
      <c r="C56" s="34">
        <f>IFERROR(VLOOKUP(A56,'[1]alr yayınlanan fiyatlı'!C:K,9,0),0)</f>
        <v>102.31</v>
      </c>
    </row>
    <row r="57" spans="1:3" x14ac:dyDescent="0.25">
      <c r="A57" s="35" t="s">
        <v>16</v>
      </c>
      <c r="B57" s="35" t="str">
        <f>VLOOKUP(A57,'[1]alr yayınlanan fiyatlı'!$C:$D,2,FALSE)</f>
        <v>75 X 75 LILAC.PROFIL.SATEN.GUMUS.GRI.RAL9006.(AK.NBL=EW6024).70G.EE</v>
      </c>
      <c r="C57" s="34">
        <f>IFERROR(VLOOKUP(A57,'[1]alr yayınlanan fiyatlı'!C:K,9,0),0)</f>
        <v>102.31</v>
      </c>
    </row>
    <row r="58" spans="1:3" x14ac:dyDescent="0.25">
      <c r="A58" s="35" t="s">
        <v>16</v>
      </c>
      <c r="B58" s="35" t="str">
        <f>VLOOKUP(A58,'[1]alr yayınlanan fiyatlı'!$C:$D,2,FALSE)</f>
        <v>75 X 75 LILAC.PROFIL.SATEN.GUMUS.GRI.RAL9006.(AK.NBL=EW6024).70G.EE</v>
      </c>
      <c r="C58" s="34">
        <f>IFERROR(VLOOKUP(A58,'[1]alr yayınlanan fiyatlı'!C:K,9,0),0)</f>
        <v>102.31</v>
      </c>
    </row>
    <row r="59" spans="1:3" x14ac:dyDescent="0.25">
      <c r="A59" s="35" t="s">
        <v>16</v>
      </c>
      <c r="B59" s="35" t="str">
        <f>VLOOKUP(A59,'[1]alr yayınlanan fiyatlı'!$C:$D,2,FALSE)</f>
        <v>75 X 75 LILAC.PROFIL.SATEN.GUMUS.GRI.RAL9006.(AK.NBL=EW6024).70G.EE</v>
      </c>
      <c r="C59" s="34">
        <f>IFERROR(VLOOKUP(A59,'[1]alr yayınlanan fiyatlı'!C:K,9,0),0)</f>
        <v>102.31</v>
      </c>
    </row>
    <row r="60" spans="1:3" x14ac:dyDescent="0.25">
      <c r="A60" s="35" t="s">
        <v>424</v>
      </c>
      <c r="B60" s="35" t="str">
        <f>VLOOKUP(A60,'[1]alr yayınlanan fiyatlı'!$C:$D,2,FALSE)</f>
        <v>75 X 55 AMBER.PROFIL.SATEN.GUMUS.GRI.RAL9006.(AK.NBL=EW6024).70G.EE</v>
      </c>
      <c r="C60" s="34">
        <f>IFERROR(VLOOKUP(A60,'[1]alr yayınlanan fiyatlı'!C:K,9,0),0)</f>
        <v>102.31</v>
      </c>
    </row>
    <row r="61" spans="1:3" x14ac:dyDescent="0.25">
      <c r="A61" s="35" t="s">
        <v>424</v>
      </c>
      <c r="B61" s="35" t="str">
        <f>VLOOKUP(A61,'[1]alr yayınlanan fiyatlı'!$C:$D,2,FALSE)</f>
        <v>75 X 55 AMBER.PROFIL.SATEN.GUMUS.GRI.RAL9006.(AK.NBL=EW6024).70G.EE</v>
      </c>
      <c r="C61" s="34">
        <f>IFERROR(VLOOKUP(A61,'[1]alr yayınlanan fiyatlı'!C:K,9,0),0)</f>
        <v>102.31</v>
      </c>
    </row>
    <row r="62" spans="1:3" x14ac:dyDescent="0.25">
      <c r="A62" s="35" t="s">
        <v>424</v>
      </c>
      <c r="B62" s="35" t="str">
        <f>VLOOKUP(A62,'[1]alr yayınlanan fiyatlı'!$C:$D,2,FALSE)</f>
        <v>75 X 55 AMBER.PROFIL.SATEN.GUMUS.GRI.RAL9006.(AK.NBL=EW6024).70G.EE</v>
      </c>
      <c r="C62" s="34">
        <f>IFERROR(VLOOKUP(A62,'[1]alr yayınlanan fiyatlı'!C:K,9,0),0)</f>
        <v>102.31</v>
      </c>
    </row>
    <row r="63" spans="1:3" x14ac:dyDescent="0.25">
      <c r="A63" s="35" t="s">
        <v>424</v>
      </c>
      <c r="B63" s="35" t="str">
        <f>VLOOKUP(A63,'[1]alr yayınlanan fiyatlı'!$C:$D,2,FALSE)</f>
        <v>75 X 55 AMBER.PROFIL.SATEN.GUMUS.GRI.RAL9006.(AK.NBL=EW6024).70G.EE</v>
      </c>
      <c r="C63" s="34">
        <f>IFERROR(VLOOKUP(A63,'[1]alr yayınlanan fiyatlı'!C:K,9,0),0)</f>
        <v>102.31</v>
      </c>
    </row>
    <row r="64" spans="1:3" x14ac:dyDescent="0.25">
      <c r="A64" s="35" t="s">
        <v>424</v>
      </c>
      <c r="B64" s="35" t="str">
        <f>VLOOKUP(A64,'[1]alr yayınlanan fiyatlı'!$C:$D,2,FALSE)</f>
        <v>75 X 55 AMBER.PROFIL.SATEN.GUMUS.GRI.RAL9006.(AK.NBL=EW6024).70G.EE</v>
      </c>
      <c r="C64" s="34">
        <f>IFERROR(VLOOKUP(A64,'[1]alr yayınlanan fiyatlı'!C:K,9,0),0)</f>
        <v>102.31</v>
      </c>
    </row>
    <row r="65" spans="1:3" x14ac:dyDescent="0.25">
      <c r="A65" s="35" t="s">
        <v>664</v>
      </c>
      <c r="B65" s="35" t="str">
        <f>VLOOKUP(A65,'[1]alr yayınlanan fiyatlı'!$C:$D,2,FALSE)</f>
        <v>70 X 20 VIOLET PROFIL SİYAH 9005 (MN 238F)</v>
      </c>
      <c r="C65" s="34">
        <f>IFERROR(VLOOKUP(A65,'[1]alr yayınlanan fiyatlı'!C:K,9,0),0)</f>
        <v>37.4</v>
      </c>
    </row>
    <row r="66" spans="1:3" x14ac:dyDescent="0.25">
      <c r="A66" s="35" t="s">
        <v>664</v>
      </c>
      <c r="B66" s="35" t="str">
        <f>VLOOKUP(A66,'[1]alr yayınlanan fiyatlı'!$C:$D,2,FALSE)</f>
        <v>70 X 20 VIOLET PROFIL SİYAH 9005 (MN 238F)</v>
      </c>
      <c r="C66" s="34">
        <f>IFERROR(VLOOKUP(A66,'[1]alr yayınlanan fiyatlı'!C:K,9,0),0)</f>
        <v>37.4</v>
      </c>
    </row>
    <row r="67" spans="1:3" x14ac:dyDescent="0.25">
      <c r="A67" s="35" t="s">
        <v>425</v>
      </c>
      <c r="B67" s="35" t="str">
        <f>VLOOKUP(A67,'[1]alr yayınlanan fiyatlı'!$C:$D,2,FALSE)</f>
        <v>115 X 40 ARNIKA PROFIL SIYAH MAT RAL9005 PE 10G MN238F</v>
      </c>
      <c r="C67" s="34">
        <f>IFERROR(VLOOKUP(A67,'[1]alr yayınlanan fiyatlı'!C:K,9,0),0)</f>
        <v>55.4</v>
      </c>
    </row>
    <row r="68" spans="1:3" x14ac:dyDescent="0.25">
      <c r="A68" s="35" t="s">
        <v>665</v>
      </c>
      <c r="B68" s="35" t="str">
        <f>VLOOKUP(A68,'[1]alr yayınlanan fiyatlı'!$C:$D,2,FALSE)</f>
        <v>70 X 12 MIMOSA PROFIL SİYAH 9005 (MN238 F)</v>
      </c>
      <c r="C68" s="34">
        <f>IFERROR(VLOOKUP(A68,'[1]alr yayınlanan fiyatlı'!C:K,9,0),0)</f>
        <v>28.74</v>
      </c>
    </row>
    <row r="69" spans="1:3" x14ac:dyDescent="0.25">
      <c r="A69" s="35" t="s">
        <v>665</v>
      </c>
      <c r="B69" s="35" t="str">
        <f>VLOOKUP(A69,'[1]alr yayınlanan fiyatlı'!$C:$D,2,FALSE)</f>
        <v>70 X 12 MIMOSA PROFIL SİYAH 9005 (MN238 F)</v>
      </c>
      <c r="C69" s="34">
        <f>IFERROR(VLOOKUP(A69,'[1]alr yayınlanan fiyatlı'!C:K,9,0),0)</f>
        <v>28.74</v>
      </c>
    </row>
    <row r="70" spans="1:3" x14ac:dyDescent="0.25">
      <c r="A70" s="35" t="s">
        <v>518</v>
      </c>
      <c r="B70" s="35" t="str">
        <f>VLOOKUP(A70,'[1]alr yayınlanan fiyatlı'!$C:$D,2,FALSE)</f>
        <v>65 X 40 VALERIAN PROFIL SIYAH MAT RAL9005 PE 10G MN238F</v>
      </c>
      <c r="C70" s="34">
        <f>IFERROR(VLOOKUP(A70,'[1]alr yayınlanan fiyatlı'!C:K,9,0),0)</f>
        <v>87.59</v>
      </c>
    </row>
    <row r="71" spans="1:3" x14ac:dyDescent="0.25">
      <c r="A71" s="35" t="s">
        <v>518</v>
      </c>
      <c r="B71" s="35" t="str">
        <f>VLOOKUP(A71,'[1]alr yayınlanan fiyatlı'!$C:$D,2,FALSE)</f>
        <v>65 X 40 VALERIAN PROFIL SIYAH MAT RAL9005 PE 10G MN238F</v>
      </c>
      <c r="C71" s="34">
        <f>IFERROR(VLOOKUP(A71,'[1]alr yayınlanan fiyatlı'!C:K,9,0),0)</f>
        <v>87.59</v>
      </c>
    </row>
    <row r="72" spans="1:3" x14ac:dyDescent="0.25">
      <c r="A72" s="35" t="s">
        <v>666</v>
      </c>
      <c r="B72" s="35" t="str">
        <f>VLOOKUP(A72,'[1]alr yayınlanan fiyatlı'!$C:$D,2,FALSE)</f>
        <v>115 X 40 ZENON PROFIL SIYAH MAT RAL9005 PE 10G MN238F</v>
      </c>
      <c r="C72" s="34">
        <f>IFERROR(VLOOKUP(A72,'[1]alr yayınlanan fiyatlı'!C:K,9,0),0)</f>
        <v>26.66</v>
      </c>
    </row>
    <row r="73" spans="1:3" x14ac:dyDescent="0.25">
      <c r="A73" s="35" t="s">
        <v>666</v>
      </c>
      <c r="B73" s="35" t="str">
        <f>VLOOKUP(A73,'[1]alr yayınlanan fiyatlı'!$C:$D,2,FALSE)</f>
        <v>115 X 40 ZENON PROFIL SIYAH MAT RAL9005 PE 10G MN238F</v>
      </c>
      <c r="C73" s="34">
        <f>IFERROR(VLOOKUP(A73,'[1]alr yayınlanan fiyatlı'!C:K,9,0),0)</f>
        <v>26.66</v>
      </c>
    </row>
    <row r="74" spans="1:3" x14ac:dyDescent="0.25">
      <c r="A74" s="35" t="s">
        <v>666</v>
      </c>
      <c r="B74" s="35" t="str">
        <f>VLOOKUP(A74,'[1]alr yayınlanan fiyatlı'!$C:$D,2,FALSE)</f>
        <v>115 X 40 ZENON PROFIL SIYAH MAT RAL9005 PE 10G MN238F</v>
      </c>
      <c r="C74" s="34">
        <f>IFERROR(VLOOKUP(A74,'[1]alr yayınlanan fiyatlı'!C:K,9,0),0)</f>
        <v>26.66</v>
      </c>
    </row>
    <row r="75" spans="1:3" x14ac:dyDescent="0.25">
      <c r="A75" s="35" t="s">
        <v>323</v>
      </c>
      <c r="B75" s="35" t="str">
        <f>VLOOKUP(A75,'[1]alr yayınlanan fiyatlı'!$C:$D,2,FALSE)</f>
        <v>25 X 28 U TIPI DEKORATIF ALUMINYUM PROFIL SIYAH MAT RAL9005 PE 10G MN238F</v>
      </c>
      <c r="C75" s="34">
        <f>IFERROR(VLOOKUP(A75,'[1]alr yayınlanan fiyatlı'!C:K,9,0),0)</f>
        <v>38.770000000000003</v>
      </c>
    </row>
    <row r="76" spans="1:3" x14ac:dyDescent="0.25">
      <c r="A76" s="35" t="s">
        <v>17</v>
      </c>
      <c r="B76" s="35" t="str">
        <f>VLOOKUP(A76,'[1]alr yayınlanan fiyatlı'!$C:$D,2,FALSE)</f>
        <v>22,1 X 4,6 U TIPI DEKORATIF ALUMINYUM PROFIL  SIYAH MAT RAL9005 PE 10G MN238F</v>
      </c>
      <c r="C76" s="34">
        <f>IFERROR(VLOOKUP(A76,'[1]alr yayınlanan fiyatlı'!C:K,9,0),0)</f>
        <v>46.29</v>
      </c>
    </row>
    <row r="77" spans="1:3" x14ac:dyDescent="0.25">
      <c r="A77" s="35" t="s">
        <v>324</v>
      </c>
      <c r="B77" s="35" t="str">
        <f>VLOOKUP(A77,'[1]alr yayınlanan fiyatlı'!$C:$D,2,FALSE)</f>
        <v>75 X 75 LILAC.PROFIL.MAT.ANTR.RAL7016 (AK.NBL=SL2164).30G.PE</v>
      </c>
      <c r="C77" s="34">
        <f>IFERROR(VLOOKUP(A77,'[1]alr yayınlanan fiyatlı'!C:K,9,0),0)</f>
        <v>102.31</v>
      </c>
    </row>
    <row r="78" spans="1:3" x14ac:dyDescent="0.25">
      <c r="A78" s="35" t="s">
        <v>324</v>
      </c>
      <c r="B78" s="35" t="str">
        <f>VLOOKUP(A78,'[1]alr yayınlanan fiyatlı'!$C:$D,2,FALSE)</f>
        <v>75 X 75 LILAC.PROFIL.MAT.ANTR.RAL7016 (AK.NBL=SL2164).30G.PE</v>
      </c>
      <c r="C78" s="34">
        <f>IFERROR(VLOOKUP(A78,'[1]alr yayınlanan fiyatlı'!C:K,9,0),0)</f>
        <v>102.31</v>
      </c>
    </row>
    <row r="79" spans="1:3" x14ac:dyDescent="0.25">
      <c r="A79" s="35" t="s">
        <v>324</v>
      </c>
      <c r="B79" s="35" t="str">
        <f>VLOOKUP(A79,'[1]alr yayınlanan fiyatlı'!$C:$D,2,FALSE)</f>
        <v>75 X 75 LILAC.PROFIL.MAT.ANTR.RAL7016 (AK.NBL=SL2164).30G.PE</v>
      </c>
      <c r="C79" s="34">
        <f>IFERROR(VLOOKUP(A79,'[1]alr yayınlanan fiyatlı'!C:K,9,0),0)</f>
        <v>102.31</v>
      </c>
    </row>
    <row r="80" spans="1:3" x14ac:dyDescent="0.25">
      <c r="A80" s="35" t="s">
        <v>426</v>
      </c>
      <c r="B80" s="35" t="str">
        <f>VLOOKUP(A80,'[1]alr yayınlanan fiyatlı'!$C:$D,2,FALSE)</f>
        <v>75 X 55 AMBER.PROFIL.MAT.ANTR. RAL7016 (AK.NBL=SL2164).30G.PE</v>
      </c>
      <c r="C80" s="34">
        <f>IFERROR(VLOOKUP(A80,'[1]alr yayınlanan fiyatlı'!C:K,9,0),0)</f>
        <v>104.01</v>
      </c>
    </row>
    <row r="81" spans="1:3" x14ac:dyDescent="0.25">
      <c r="A81" s="35" t="s">
        <v>426</v>
      </c>
      <c r="B81" s="35" t="str">
        <f>VLOOKUP(A81,'[1]alr yayınlanan fiyatlı'!$C:$D,2,FALSE)</f>
        <v>75 X 55 AMBER.PROFIL.MAT.ANTR. RAL7016 (AK.NBL=SL2164).30G.PE</v>
      </c>
      <c r="C81" s="34">
        <f>IFERROR(VLOOKUP(A81,'[1]alr yayınlanan fiyatlı'!C:K,9,0),0)</f>
        <v>104.01</v>
      </c>
    </row>
    <row r="82" spans="1:3" x14ac:dyDescent="0.25">
      <c r="A82" s="35" t="s">
        <v>426</v>
      </c>
      <c r="B82" s="35" t="str">
        <f>VLOOKUP(A82,'[1]alr yayınlanan fiyatlı'!$C:$D,2,FALSE)</f>
        <v>75 X 55 AMBER.PROFIL.MAT.ANTR. RAL7016 (AK.NBL=SL2164).30G.PE</v>
      </c>
      <c r="C82" s="34">
        <f>IFERROR(VLOOKUP(A82,'[1]alr yayınlanan fiyatlı'!C:K,9,0),0)</f>
        <v>104.01</v>
      </c>
    </row>
    <row r="83" spans="1:3" x14ac:dyDescent="0.25">
      <c r="A83" s="35" t="s">
        <v>426</v>
      </c>
      <c r="B83" s="35" t="str">
        <f>VLOOKUP(A83,'[1]alr yayınlanan fiyatlı'!$C:$D,2,FALSE)</f>
        <v>75 X 55 AMBER.PROFIL.MAT.ANTR. RAL7016 (AK.NBL=SL2164).30G.PE</v>
      </c>
      <c r="C83" s="34">
        <f>IFERROR(VLOOKUP(A83,'[1]alr yayınlanan fiyatlı'!C:K,9,0),0)</f>
        <v>104.01</v>
      </c>
    </row>
    <row r="84" spans="1:3" x14ac:dyDescent="0.25">
      <c r="A84" s="35" t="s">
        <v>18</v>
      </c>
      <c r="B84" s="35" t="str">
        <f>VLOOKUP(A84,'[1]alr yayınlanan fiyatlı'!$C:$D,2,FALSE)</f>
        <v>115 X 40 ARNIKA PROFIL MAT.ANTR. RAL7016 (AK.NBL=SL2164).30G.PE</v>
      </c>
      <c r="C84" s="34">
        <f>IFERROR(VLOOKUP(A84,'[1]alr yayınlanan fiyatlı'!C:K,9,0),0)</f>
        <v>56.23</v>
      </c>
    </row>
    <row r="85" spans="1:3" x14ac:dyDescent="0.25">
      <c r="A85" s="35" t="s">
        <v>18</v>
      </c>
      <c r="B85" s="35" t="str">
        <f>VLOOKUP(A85,'[1]alr yayınlanan fiyatlı'!$C:$D,2,FALSE)</f>
        <v>115 X 40 ARNIKA PROFIL MAT.ANTR. RAL7016 (AK.NBL=SL2164).30G.PE</v>
      </c>
      <c r="C85" s="34">
        <f>IFERROR(VLOOKUP(A85,'[1]alr yayınlanan fiyatlı'!C:K,9,0),0)</f>
        <v>56.23</v>
      </c>
    </row>
    <row r="86" spans="1:3" x14ac:dyDescent="0.25">
      <c r="A86" s="35" t="s">
        <v>18</v>
      </c>
      <c r="B86" s="35" t="str">
        <f>VLOOKUP(A86,'[1]alr yayınlanan fiyatlı'!$C:$D,2,FALSE)</f>
        <v>115 X 40 ARNIKA PROFIL MAT.ANTR. RAL7016 (AK.NBL=SL2164).30G.PE</v>
      </c>
      <c r="C86" s="34">
        <f>IFERROR(VLOOKUP(A86,'[1]alr yayınlanan fiyatlı'!C:K,9,0),0)</f>
        <v>56.23</v>
      </c>
    </row>
    <row r="87" spans="1:3" x14ac:dyDescent="0.25">
      <c r="A87" s="35" t="s">
        <v>840</v>
      </c>
      <c r="B87" s="35" t="str">
        <f>VLOOKUP(A87,'[1]alr yayınlanan fiyatlı'!$C:$D,2,FALSE)</f>
        <v>75 X 75 LILAC REV1 PROFIL.MAT.ANTR.RAL7016 (AK.NBL=SL2164).30G.PE</v>
      </c>
      <c r="C87" s="34">
        <f>IFERROR(VLOOKUP(A87,'[1]alr yayınlanan fiyatlı'!C:K,9,0),0)</f>
        <v>88.09</v>
      </c>
    </row>
    <row r="88" spans="1:3" x14ac:dyDescent="0.25">
      <c r="A88" s="35" t="s">
        <v>840</v>
      </c>
      <c r="B88" s="35" t="str">
        <f>VLOOKUP(A88,'[1]alr yayınlanan fiyatlı'!$C:$D,2,FALSE)</f>
        <v>75 X 75 LILAC REV1 PROFIL.MAT.ANTR.RAL7016 (AK.NBL=SL2164).30G.PE</v>
      </c>
      <c r="C88" s="34">
        <f>IFERROR(VLOOKUP(A88,'[1]alr yayınlanan fiyatlı'!C:K,9,0),0)</f>
        <v>88.09</v>
      </c>
    </row>
    <row r="89" spans="1:3" x14ac:dyDescent="0.25">
      <c r="A89" s="35" t="s">
        <v>427</v>
      </c>
      <c r="B89" s="35" t="str">
        <f>VLOOKUP(A89,'[1]alr yayınlanan fiyatlı'!$C:$D,2,FALSE)</f>
        <v>25 X 28 U TIPI DEKORATIF ALUMINYUM PROFIL ANTR.RAL7016.(AK.NBL=SL2164).30G.PE</v>
      </c>
      <c r="C89" s="34">
        <f>IFERROR(VLOOKUP(A89,'[1]alr yayınlanan fiyatlı'!C:K,9,0),0)</f>
        <v>38.770000000000003</v>
      </c>
    </row>
    <row r="90" spans="1:3" x14ac:dyDescent="0.25">
      <c r="A90" s="35" t="s">
        <v>325</v>
      </c>
      <c r="B90" s="35" t="str">
        <f>VLOOKUP(A90,'[1]alr yayınlanan fiyatlı'!$C:$D,2,FALSE)</f>
        <v>22,1 X 4,6 U TIPI DEKORATIF ALUMINYUM PROFIL  ANTR.RAL7016.(AK.NBL=SL2164).30G.PE</v>
      </c>
      <c r="C90" s="34">
        <f>IFERROR(VLOOKUP(A90,'[1]alr yayınlanan fiyatlı'!C:K,9,0),0)</f>
        <v>46.29</v>
      </c>
    </row>
    <row r="91" spans="1:3" x14ac:dyDescent="0.25">
      <c r="A91" s="35" t="s">
        <v>585</v>
      </c>
      <c r="B91" s="35" t="str">
        <f>VLOOKUP(A91,'[1]alr yayınlanan fiyatlı'!$C:$D,2,FALSE)</f>
        <v>75 X 103,8 GLORY.PROFIL.MAT.ANTR. RAL7016 (AK.NBL=SL2164).30G.PE</v>
      </c>
      <c r="C91" s="34">
        <f>IFERROR(VLOOKUP(A91,'[1]alr yayınlanan fiyatlı'!C:K,9,0),0)</f>
        <v>80.97</v>
      </c>
    </row>
    <row r="92" spans="1:3" x14ac:dyDescent="0.25">
      <c r="A92" s="35" t="s">
        <v>585</v>
      </c>
      <c r="B92" s="35" t="str">
        <f>VLOOKUP(A92,'[1]alr yayınlanan fiyatlı'!$C:$D,2,FALSE)</f>
        <v>75 X 103,8 GLORY.PROFIL.MAT.ANTR. RAL7016 (AK.NBL=SL2164).30G.PE</v>
      </c>
      <c r="C92" s="34">
        <f>IFERROR(VLOOKUP(A92,'[1]alr yayınlanan fiyatlı'!C:K,9,0),0)</f>
        <v>80.97</v>
      </c>
    </row>
    <row r="93" spans="1:3" x14ac:dyDescent="0.25">
      <c r="A93" s="35" t="s">
        <v>519</v>
      </c>
      <c r="B93" s="35" t="str">
        <f>VLOOKUP(A93,'[1]alr yayınlanan fiyatlı'!$C:$D,2,FALSE)</f>
        <v>115 X 40 SAKURA PROFIL AKZONOBEL PE NOIR 200 SABLE SW306G</v>
      </c>
      <c r="C93" s="34">
        <f>IFERROR(VLOOKUP(A93,'[1]alr yayınlanan fiyatlı'!C:K,9,0),0)</f>
        <v>13</v>
      </c>
    </row>
    <row r="94" spans="1:3" x14ac:dyDescent="0.25">
      <c r="A94" s="35" t="s">
        <v>19</v>
      </c>
      <c r="B94" s="35" t="str">
        <f>VLOOKUP(A94,'[1]alr yayınlanan fiyatlı'!$C:$D,2,FALSE)</f>
        <v>75 X 75 LILAC.PROFIL.NOIR.SBL.2200.(AK.NBL=YW360F).10G.PE</v>
      </c>
      <c r="C94" s="34">
        <f>IFERROR(VLOOKUP(A94,'[1]alr yayınlanan fiyatlı'!C:K,9,0),0)</f>
        <v>107.91</v>
      </c>
    </row>
    <row r="95" spans="1:3" x14ac:dyDescent="0.25">
      <c r="A95" s="35" t="s">
        <v>19</v>
      </c>
      <c r="B95" s="35" t="str">
        <f>VLOOKUP(A95,'[1]alr yayınlanan fiyatlı'!$C:$D,2,FALSE)</f>
        <v>75 X 75 LILAC.PROFIL.NOIR.SBL.2200.(AK.NBL=YW360F).10G.PE</v>
      </c>
      <c r="C95" s="34">
        <f>IFERROR(VLOOKUP(A95,'[1]alr yayınlanan fiyatlı'!C:K,9,0),0)</f>
        <v>107.91</v>
      </c>
    </row>
    <row r="96" spans="1:3" x14ac:dyDescent="0.25">
      <c r="A96" s="35" t="s">
        <v>586</v>
      </c>
      <c r="B96" s="35" t="str">
        <f>VLOOKUP(A96,'[1]alr yayınlanan fiyatlı'!$C:$D,2,FALSE)</f>
        <v>75 X 55 AMBER.PROFIL.NOIR.SBL.2200.(AK.NBL=YW360F).10G.PE</v>
      </c>
      <c r="C96" s="34">
        <f>IFERROR(VLOOKUP(A96,'[1]alr yayınlanan fiyatlı'!C:K,9,0),0)</f>
        <v>107.91</v>
      </c>
    </row>
    <row r="97" spans="1:3" x14ac:dyDescent="0.25">
      <c r="A97" s="35" t="s">
        <v>586</v>
      </c>
      <c r="B97" s="35" t="str">
        <f>VLOOKUP(A97,'[1]alr yayınlanan fiyatlı'!$C:$D,2,FALSE)</f>
        <v>75 X 55 AMBER.PROFIL.NOIR.SBL.2200.(AK.NBL=YW360F).10G.PE</v>
      </c>
      <c r="C97" s="34">
        <f>IFERROR(VLOOKUP(A97,'[1]alr yayınlanan fiyatlı'!C:K,9,0),0)</f>
        <v>107.91</v>
      </c>
    </row>
    <row r="98" spans="1:3" x14ac:dyDescent="0.25">
      <c r="A98" s="35" t="s">
        <v>586</v>
      </c>
      <c r="B98" s="35" t="str">
        <f>VLOOKUP(A98,'[1]alr yayınlanan fiyatlı'!$C:$D,2,FALSE)</f>
        <v>75 X 55 AMBER.PROFIL.NOIR.SBL.2200.(AK.NBL=YW360F).10G.PE</v>
      </c>
      <c r="C98" s="34">
        <f>IFERROR(VLOOKUP(A98,'[1]alr yayınlanan fiyatlı'!C:K,9,0),0)</f>
        <v>107.91</v>
      </c>
    </row>
    <row r="99" spans="1:3" x14ac:dyDescent="0.25">
      <c r="A99" s="35" t="s">
        <v>326</v>
      </c>
      <c r="B99" s="35" t="str">
        <f>VLOOKUP(A99,'[1]alr yayınlanan fiyatlı'!$C:$D,2,FALSE)</f>
        <v>26 X 33 D KOLLEKTOR PROFIL HAM YUZEY</v>
      </c>
      <c r="C99" s="34">
        <f>IFERROR(VLOOKUP(A99,'[1]alr yayınlanan fiyatlı'!C:K,9,0),0)</f>
        <v>9</v>
      </c>
    </row>
    <row r="100" spans="1:3" x14ac:dyDescent="0.25">
      <c r="A100" s="35" t="s">
        <v>326</v>
      </c>
      <c r="B100" s="35" t="str">
        <f>VLOOKUP(A100,'[1]alr yayınlanan fiyatlı'!$C:$D,2,FALSE)</f>
        <v>26 X 33 D KOLLEKTOR PROFIL HAM YUZEY</v>
      </c>
      <c r="C100" s="34">
        <f>IFERROR(VLOOKUP(A100,'[1]alr yayınlanan fiyatlı'!C:K,9,0),0)</f>
        <v>9</v>
      </c>
    </row>
    <row r="101" spans="1:3" x14ac:dyDescent="0.25">
      <c r="A101" s="35" t="s">
        <v>428</v>
      </c>
      <c r="B101" s="35" t="str">
        <f>VLOOKUP(A101,'[1]alr yayınlanan fiyatlı'!$C:$D,2,FALSE)</f>
        <v>32 X 50 OMEGA KOLLEKTOR PROFIL HAM YUZEY</v>
      </c>
      <c r="C101" s="34">
        <f>IFERROR(VLOOKUP(A101,'[1]alr yayınlanan fiyatlı'!C:K,9,0),0)</f>
        <v>9</v>
      </c>
    </row>
    <row r="102" spans="1:3" x14ac:dyDescent="0.25">
      <c r="A102" s="35" t="s">
        <v>428</v>
      </c>
      <c r="B102" s="35" t="str">
        <f>VLOOKUP(A102,'[1]alr yayınlanan fiyatlı'!$C:$D,2,FALSE)</f>
        <v>32 X 50 OMEGA KOLLEKTOR PROFIL HAM YUZEY</v>
      </c>
      <c r="C102" s="34">
        <f>IFERROR(VLOOKUP(A102,'[1]alr yayınlanan fiyatlı'!C:K,9,0),0)</f>
        <v>9</v>
      </c>
    </row>
    <row r="103" spans="1:3" x14ac:dyDescent="0.25">
      <c r="A103" s="35" t="s">
        <v>327</v>
      </c>
      <c r="B103" s="35" t="str">
        <f>VLOOKUP(A103,'[1]alr yayınlanan fiyatlı'!$C:$D,2,FALSE)</f>
        <v>26,5 X 45 OMEGA KOLLEKTOR HAM YUZEY</v>
      </c>
      <c r="C103" s="34">
        <f>IFERROR(VLOOKUP(A103,'[1]alr yayınlanan fiyatlı'!C:K,9,0),0)</f>
        <v>36.72</v>
      </c>
    </row>
    <row r="104" spans="1:3" x14ac:dyDescent="0.25">
      <c r="A104" s="35" t="s">
        <v>327</v>
      </c>
      <c r="B104" s="35" t="str">
        <f>VLOOKUP(A104,'[1]alr yayınlanan fiyatlı'!$C:$D,2,FALSE)</f>
        <v>26,5 X 45 OMEGA KOLLEKTOR HAM YUZEY</v>
      </c>
      <c r="C104" s="34">
        <f>IFERROR(VLOOKUP(A104,'[1]alr yayınlanan fiyatlı'!C:K,9,0),0)</f>
        <v>36.72</v>
      </c>
    </row>
    <row r="105" spans="1:3" x14ac:dyDescent="0.25">
      <c r="A105" s="35" t="s">
        <v>327</v>
      </c>
      <c r="B105" s="35" t="str">
        <f>VLOOKUP(A105,'[1]alr yayınlanan fiyatlı'!$C:$D,2,FALSE)</f>
        <v>26,5 X 45 OMEGA KOLLEKTOR HAM YUZEY</v>
      </c>
      <c r="C105" s="34">
        <f>IFERROR(VLOOKUP(A105,'[1]alr yayınlanan fiyatlı'!C:K,9,0),0)</f>
        <v>36.72</v>
      </c>
    </row>
    <row r="106" spans="1:3" x14ac:dyDescent="0.25">
      <c r="A106" s="35" t="s">
        <v>327</v>
      </c>
      <c r="B106" s="35" t="str">
        <f>VLOOKUP(A106,'[1]alr yayınlanan fiyatlı'!$C:$D,2,FALSE)</f>
        <v>26,5 X 45 OMEGA KOLLEKTOR HAM YUZEY</v>
      </c>
      <c r="C106" s="34">
        <f>IFERROR(VLOOKUP(A106,'[1]alr yayınlanan fiyatlı'!C:K,9,0),0)</f>
        <v>36.72</v>
      </c>
    </row>
    <row r="107" spans="1:3" x14ac:dyDescent="0.25">
      <c r="A107" s="35" t="s">
        <v>20</v>
      </c>
      <c r="B107" s="35" t="str">
        <f>VLOOKUP(A107,'[1]alr yayınlanan fiyatlı'!$C:$D,2,FALSE)</f>
        <v>28,1 X 45 KARE KOLLEKTOR HAM YUZEY</v>
      </c>
      <c r="C107" s="34">
        <f>IFERROR(VLOOKUP(A107,'[1]alr yayınlanan fiyatlı'!C:K,9,0),0)</f>
        <v>36.72</v>
      </c>
    </row>
    <row r="108" spans="1:3" x14ac:dyDescent="0.25">
      <c r="A108" s="35" t="s">
        <v>20</v>
      </c>
      <c r="B108" s="35" t="str">
        <f>VLOOKUP(A108,'[1]alr yayınlanan fiyatlı'!$C:$D,2,FALSE)</f>
        <v>28,1 X 45 KARE KOLLEKTOR HAM YUZEY</v>
      </c>
      <c r="C108" s="34">
        <f>IFERROR(VLOOKUP(A108,'[1]alr yayınlanan fiyatlı'!C:K,9,0),0)</f>
        <v>36.72</v>
      </c>
    </row>
    <row r="109" spans="1:3" x14ac:dyDescent="0.25">
      <c r="A109" s="35" t="s">
        <v>20</v>
      </c>
      <c r="B109" s="35" t="str">
        <f>VLOOKUP(A109,'[1]alr yayınlanan fiyatlı'!$C:$D,2,FALSE)</f>
        <v>28,1 X 45 KARE KOLLEKTOR HAM YUZEY</v>
      </c>
      <c r="C109" s="34">
        <f>IFERROR(VLOOKUP(A109,'[1]alr yayınlanan fiyatlı'!C:K,9,0),0)</f>
        <v>36.72</v>
      </c>
    </row>
    <row r="110" spans="1:3" x14ac:dyDescent="0.25">
      <c r="A110" s="35" t="s">
        <v>587</v>
      </c>
      <c r="B110" s="35" t="str">
        <f>VLOOKUP(A110,'[1]alr yayınlanan fiyatlı'!$C:$D,2,FALSE)</f>
        <v>27 X 25 X 100 T KOLLEKTOR HAM YUZEY</v>
      </c>
      <c r="C110" s="34">
        <f>IFERROR(VLOOKUP(A110,'[1]alr yayınlanan fiyatlı'!C:K,9,0),0)</f>
        <v>11.03</v>
      </c>
    </row>
    <row r="111" spans="1:3" x14ac:dyDescent="0.25">
      <c r="A111" s="35" t="s">
        <v>587</v>
      </c>
      <c r="B111" s="35" t="str">
        <f>VLOOKUP(A111,'[1]alr yayınlanan fiyatlı'!$C:$D,2,FALSE)</f>
        <v>27 X 25 X 100 T KOLLEKTOR HAM YUZEY</v>
      </c>
      <c r="C111" s="34">
        <f>IFERROR(VLOOKUP(A111,'[1]alr yayınlanan fiyatlı'!C:K,9,0),0)</f>
        <v>11.03</v>
      </c>
    </row>
    <row r="112" spans="1:3" x14ac:dyDescent="0.25">
      <c r="A112" s="35" t="s">
        <v>841</v>
      </c>
      <c r="B112" s="35" t="str">
        <f>VLOOKUP(A112,'[1]alr yayınlanan fiyatlı'!$C:$D,2,FALSE)</f>
        <v>36,5 X 49 ETEKLİ KARE KOLLEKTOR PROFIL HAM YUZEY</v>
      </c>
      <c r="C112" s="34">
        <f>IFERROR(VLOOKUP(A112,'[1]alr yayınlanan fiyatlı'!C:K,9,0),0)</f>
        <v>20.39</v>
      </c>
    </row>
    <row r="113" spans="1:3" x14ac:dyDescent="0.25">
      <c r="A113" s="35" t="s">
        <v>842</v>
      </c>
      <c r="B113" s="35" t="str">
        <f>VLOOKUP(A113,'[1]alr yayınlanan fiyatlı'!$C:$D,2,FALSE)</f>
        <v>30 X 31 DIKDORTGEN KOLLEKTOR PROFIL HAM YUZEY</v>
      </c>
      <c r="C113" s="34">
        <f>IFERROR(VLOOKUP(A113,'[1]alr yayınlanan fiyatlı'!C:K,9,0),0)</f>
        <v>20.39</v>
      </c>
    </row>
    <row r="114" spans="1:3" x14ac:dyDescent="0.25">
      <c r="A114" s="35" t="s">
        <v>328</v>
      </c>
      <c r="B114" s="35" t="str">
        <f>VLOOKUP(A114,'[1]alr yayınlanan fiyatlı'!$C:$D,2,FALSE)</f>
        <v>25 X 28 DIKDORTGEN KOLLEKTOR HAM YUZEY</v>
      </c>
      <c r="C114" s="34">
        <f>IFERROR(VLOOKUP(A114,'[1]alr yayınlanan fiyatlı'!C:K,9,0),0)</f>
        <v>87.35</v>
      </c>
    </row>
    <row r="115" spans="1:3" x14ac:dyDescent="0.25">
      <c r="A115" s="35" t="s">
        <v>328</v>
      </c>
      <c r="B115" s="35" t="str">
        <f>VLOOKUP(A115,'[1]alr yayınlanan fiyatlı'!$C:$D,2,FALSE)</f>
        <v>25 X 28 DIKDORTGEN KOLLEKTOR HAM YUZEY</v>
      </c>
      <c r="C115" s="34">
        <f>IFERROR(VLOOKUP(A115,'[1]alr yayınlanan fiyatlı'!C:K,9,0),0)</f>
        <v>87.35</v>
      </c>
    </row>
    <row r="116" spans="1:3" x14ac:dyDescent="0.25">
      <c r="A116" s="35" t="s">
        <v>328</v>
      </c>
      <c r="B116" s="35" t="str">
        <f>VLOOKUP(A116,'[1]alr yayınlanan fiyatlı'!$C:$D,2,FALSE)</f>
        <v>25 X 28 DIKDORTGEN KOLLEKTOR HAM YUZEY</v>
      </c>
      <c r="C116" s="34">
        <f>IFERROR(VLOOKUP(A116,'[1]alr yayınlanan fiyatlı'!C:K,9,0),0)</f>
        <v>87.35</v>
      </c>
    </row>
    <row r="117" spans="1:3" x14ac:dyDescent="0.25">
      <c r="A117" s="35" t="s">
        <v>329</v>
      </c>
      <c r="B117" s="35" t="str">
        <f>VLOOKUP(A117,'[1]alr yayınlanan fiyatlı'!$C:$D,2,FALSE)</f>
        <v>25 X 28 DIKDORTGEN KOLLEKTOR 9016(AK.NBL=FA5624)75G.EE</v>
      </c>
      <c r="C117" s="34">
        <f>IFERROR(VLOOKUP(A117,'[1]alr yayınlanan fiyatlı'!C:K,9,0),0)</f>
        <v>20.81</v>
      </c>
    </row>
    <row r="118" spans="1:3" x14ac:dyDescent="0.25">
      <c r="A118" s="35" t="s">
        <v>329</v>
      </c>
      <c r="B118" s="35" t="str">
        <f>VLOOKUP(A118,'[1]alr yayınlanan fiyatlı'!$C:$D,2,FALSE)</f>
        <v>25 X 28 DIKDORTGEN KOLLEKTOR 9016(AK.NBL=FA5624)75G.EE</v>
      </c>
      <c r="C118" s="34">
        <f>IFERROR(VLOOKUP(A118,'[1]alr yayınlanan fiyatlı'!C:K,9,0),0)</f>
        <v>20.81</v>
      </c>
    </row>
    <row r="119" spans="1:3" x14ac:dyDescent="0.25">
      <c r="A119" s="35" t="s">
        <v>329</v>
      </c>
      <c r="B119" s="35" t="str">
        <f>VLOOKUP(A119,'[1]alr yayınlanan fiyatlı'!$C:$D,2,FALSE)</f>
        <v>25 X 28 DIKDORTGEN KOLLEKTOR 9016(AK.NBL=FA5624)75G.EE</v>
      </c>
      <c r="C119" s="34">
        <f>IFERROR(VLOOKUP(A119,'[1]alr yayınlanan fiyatlı'!C:K,9,0),0)</f>
        <v>20.81</v>
      </c>
    </row>
    <row r="120" spans="1:3" x14ac:dyDescent="0.25">
      <c r="A120" s="35" t="s">
        <v>520</v>
      </c>
      <c r="B120" s="35" t="str">
        <f>VLOOKUP(A120,'[1]alr yayınlanan fiyatlı'!$C:$D,2,FALSE)</f>
        <v>25 X 28 X 1435 MM ALUMINYUM KOLLEKTOR SATEN.BYZ.RAL9016.75G(AK.NBL=FA5624)</v>
      </c>
      <c r="C120" s="34">
        <f>IFERROR(VLOOKUP(A120,'[1]alr yayınlanan fiyatlı'!C:K,9,0),0)</f>
        <v>64.459999999999994</v>
      </c>
    </row>
    <row r="121" spans="1:3" x14ac:dyDescent="0.25">
      <c r="A121" s="35" t="s">
        <v>520</v>
      </c>
      <c r="B121" s="35" t="str">
        <f>VLOOKUP(A121,'[1]alr yayınlanan fiyatlı'!$C:$D,2,FALSE)</f>
        <v>25 X 28 X 1435 MM ALUMINYUM KOLLEKTOR SATEN.BYZ.RAL9016.75G(AK.NBL=FA5624)</v>
      </c>
      <c r="C121" s="34">
        <f>IFERROR(VLOOKUP(A121,'[1]alr yayınlanan fiyatlı'!C:K,9,0),0)</f>
        <v>64.459999999999994</v>
      </c>
    </row>
    <row r="122" spans="1:3" x14ac:dyDescent="0.25">
      <c r="A122" s="35" t="s">
        <v>330</v>
      </c>
      <c r="B122" s="35" t="str">
        <f>VLOOKUP(A122,'[1]alr yayınlanan fiyatlı'!$C:$D,2,FALSE)</f>
        <v>25 X 28 X 635 MM ALUMINYUM KOLLEKTOR SATEN.BYZ.RAL9016.75G(AK.NBL=FA5624)</v>
      </c>
      <c r="C122" s="34">
        <f>IFERROR(VLOOKUP(A122,'[1]alr yayınlanan fiyatlı'!C:K,9,0),0)</f>
        <v>28.44</v>
      </c>
    </row>
    <row r="123" spans="1:3" x14ac:dyDescent="0.25">
      <c r="A123" s="35" t="s">
        <v>330</v>
      </c>
      <c r="B123" s="35" t="str">
        <f>VLOOKUP(A123,'[1]alr yayınlanan fiyatlı'!$C:$D,2,FALSE)</f>
        <v>25 X 28 X 635 MM ALUMINYUM KOLLEKTOR SATEN.BYZ.RAL9016.75G(AK.NBL=FA5624)</v>
      </c>
      <c r="C123" s="34">
        <f>IFERROR(VLOOKUP(A123,'[1]alr yayınlanan fiyatlı'!C:K,9,0),0)</f>
        <v>28.44</v>
      </c>
    </row>
    <row r="124" spans="1:3" x14ac:dyDescent="0.25">
      <c r="A124" s="35" t="s">
        <v>429</v>
      </c>
      <c r="B124" s="35" t="str">
        <f>VLOOKUP(A124,'[1]alr yayınlanan fiyatlı'!$C:$D,2,FALSE)</f>
        <v>25 X 28 X 1195 MM ALUMINYUM KOLLEKTOR SATEN.BYZ.RAL9016.75G(AK.NBL=FA5624)</v>
      </c>
      <c r="C124" s="34">
        <f>IFERROR(VLOOKUP(A124,'[1]alr yayınlanan fiyatlı'!C:K,9,0),0)</f>
        <v>53.56</v>
      </c>
    </row>
    <row r="125" spans="1:3" x14ac:dyDescent="0.25">
      <c r="A125" s="35" t="s">
        <v>429</v>
      </c>
      <c r="B125" s="35" t="str">
        <f>VLOOKUP(A125,'[1]alr yayınlanan fiyatlı'!$C:$D,2,FALSE)</f>
        <v>25 X 28 X 1195 MM ALUMINYUM KOLLEKTOR SATEN.BYZ.RAL9016.75G(AK.NBL=FA5624)</v>
      </c>
      <c r="C125" s="34">
        <f>IFERROR(VLOOKUP(A125,'[1]alr yayınlanan fiyatlı'!C:K,9,0),0)</f>
        <v>53.56</v>
      </c>
    </row>
    <row r="126" spans="1:3" x14ac:dyDescent="0.25">
      <c r="A126" s="35" t="s">
        <v>226</v>
      </c>
      <c r="B126" s="35" t="str">
        <f>VLOOKUP(A126,'[1]alr yayınlanan fiyatlı'!$C:$D,2,FALSE)</f>
        <v>28,1 X 45 X 455 MM KARE KOLLEKTOR SATEN.BYZ.RAL9016.75G(AK.NBL=FA5624)</v>
      </c>
      <c r="C126" s="34">
        <f>IFERROR(VLOOKUP(A126,'[1]alr yayınlanan fiyatlı'!C:K,9,0),0)</f>
        <v>18.260000000000002</v>
      </c>
    </row>
    <row r="127" spans="1:3" x14ac:dyDescent="0.25">
      <c r="A127" s="35" t="s">
        <v>226</v>
      </c>
      <c r="B127" s="35" t="str">
        <f>VLOOKUP(A127,'[1]alr yayınlanan fiyatlı'!$C:$D,2,FALSE)</f>
        <v>28,1 X 45 X 455 MM KARE KOLLEKTOR SATEN.BYZ.RAL9016.75G(AK.NBL=FA5624)</v>
      </c>
      <c r="C127" s="34">
        <f>IFERROR(VLOOKUP(A127,'[1]alr yayınlanan fiyatlı'!C:K,9,0),0)</f>
        <v>18.260000000000002</v>
      </c>
    </row>
    <row r="128" spans="1:3" x14ac:dyDescent="0.25">
      <c r="A128" s="35" t="s">
        <v>588</v>
      </c>
      <c r="B128" s="35" t="str">
        <f>VLOOKUP(A128,'[1]alr yayınlanan fiyatlı'!$C:$D,2,FALSE)</f>
        <v>26,5 X 45 X 455 MM OMEGA KOLLEKTOR SATEN.BYZ.RAL9016.75G(AK.NBL=FA5624)</v>
      </c>
      <c r="C128" s="34">
        <f>IFERROR(VLOOKUP(A128,'[1]alr yayınlanan fiyatlı'!C:K,9,0),0)</f>
        <v>14.68</v>
      </c>
    </row>
    <row r="129" spans="1:3" x14ac:dyDescent="0.25">
      <c r="A129" s="35" t="s">
        <v>588</v>
      </c>
      <c r="B129" s="35" t="str">
        <f>VLOOKUP(A129,'[1]alr yayınlanan fiyatlı'!$C:$D,2,FALSE)</f>
        <v>26,5 X 45 X 455 MM OMEGA KOLLEKTOR SATEN.BYZ.RAL9016.75G(AK.NBL=FA5624)</v>
      </c>
      <c r="C129" s="34">
        <f>IFERROR(VLOOKUP(A129,'[1]alr yayınlanan fiyatlı'!C:K,9,0),0)</f>
        <v>14.68</v>
      </c>
    </row>
    <row r="130" spans="1:3" x14ac:dyDescent="0.25">
      <c r="A130" s="35" t="s">
        <v>331</v>
      </c>
      <c r="B130" s="35" t="str">
        <f>VLOOKUP(A130,'[1]alr yayınlanan fiyatlı'!$C:$D,2,FALSE)</f>
        <v>25 X 28 X 315 MM ALUMINYUM KOLLEKTOR RAL 9016 75G (AK.NBL=FA5624).</v>
      </c>
      <c r="C130" s="34">
        <f>IFERROR(VLOOKUP(A130,'[1]alr yayınlanan fiyatlı'!C:K,9,0),0)</f>
        <v>14.04</v>
      </c>
    </row>
    <row r="131" spans="1:3" x14ac:dyDescent="0.25">
      <c r="A131" s="35" t="s">
        <v>331</v>
      </c>
      <c r="B131" s="35" t="str">
        <f>VLOOKUP(A131,'[1]alr yayınlanan fiyatlı'!$C:$D,2,FALSE)</f>
        <v>25 X 28 X 315 MM ALUMINYUM KOLLEKTOR RAL 9016 75G (AK.NBL=FA5624).</v>
      </c>
      <c r="C131" s="34">
        <f>IFERROR(VLOOKUP(A131,'[1]alr yayınlanan fiyatlı'!C:K,9,0),0)</f>
        <v>14.04</v>
      </c>
    </row>
    <row r="132" spans="1:3" x14ac:dyDescent="0.25">
      <c r="A132" s="35" t="s">
        <v>331</v>
      </c>
      <c r="B132" s="35" t="str">
        <f>VLOOKUP(A132,'[1]alr yayınlanan fiyatlı'!$C:$D,2,FALSE)</f>
        <v>25 X 28 X 315 MM ALUMINYUM KOLLEKTOR RAL 9016 75G (AK.NBL=FA5624).</v>
      </c>
      <c r="C132" s="34">
        <f>IFERROR(VLOOKUP(A132,'[1]alr yayınlanan fiyatlı'!C:K,9,0),0)</f>
        <v>14.04</v>
      </c>
    </row>
    <row r="133" spans="1:3" x14ac:dyDescent="0.25">
      <c r="A133" s="35" t="s">
        <v>227</v>
      </c>
      <c r="B133" s="35" t="str">
        <f>VLOOKUP(A133,'[1]alr yayınlanan fiyatlı'!$C:$D,2,FALSE)</f>
        <v>28,1 X 45 X 935 MM KARE KOLLEKTOR SATEN.BYZ.RAL9016.75G(AK.NBL=FA5624)</v>
      </c>
      <c r="C133" s="34">
        <f>IFERROR(VLOOKUP(A133,'[1]alr yayınlanan fiyatlı'!C:K,9,0),0)</f>
        <v>5</v>
      </c>
    </row>
    <row r="134" spans="1:3" x14ac:dyDescent="0.25">
      <c r="A134" s="35" t="s">
        <v>430</v>
      </c>
      <c r="B134" s="35" t="str">
        <f>VLOOKUP(A134,'[1]alr yayınlanan fiyatlı'!$C:$D,2,FALSE)</f>
        <v>26,5 X 45 X 935 MM OMEGA KOLLEKTOR SATEN.BYZ.RAL9016.75G(AK.NBL=FA5624)</v>
      </c>
      <c r="C134" s="34">
        <f>20.215*5.63</f>
        <v>113.81045</v>
      </c>
    </row>
    <row r="135" spans="1:3" x14ac:dyDescent="0.25">
      <c r="A135" s="35" t="s">
        <v>332</v>
      </c>
      <c r="B135" s="35" t="str">
        <f>VLOOKUP(A135,'[1]alr yayınlanan fiyatlı'!$C:$D,2,FALSE)</f>
        <v>25 X 28 X 395 MM ALUMINYUM KOLLEKTOR RAL 9016 75G (AK.NBL=FA5624)</v>
      </c>
      <c r="C135" s="34">
        <f>IFERROR(VLOOKUP(A135,'[1]alr yayınlanan fiyatlı'!C:K,9,0),0)</f>
        <v>17.82</v>
      </c>
    </row>
    <row r="136" spans="1:3" x14ac:dyDescent="0.25">
      <c r="A136" s="35" t="s">
        <v>332</v>
      </c>
      <c r="B136" s="35" t="str">
        <f>VLOOKUP(A136,'[1]alr yayınlanan fiyatlı'!$C:$D,2,FALSE)</f>
        <v>25 X 28 X 395 MM ALUMINYUM KOLLEKTOR RAL 9016 75G (AK.NBL=FA5624)</v>
      </c>
      <c r="C136" s="34">
        <f>IFERROR(VLOOKUP(A136,'[1]alr yayınlanan fiyatlı'!C:K,9,0),0)</f>
        <v>17.82</v>
      </c>
    </row>
    <row r="137" spans="1:3" x14ac:dyDescent="0.25">
      <c r="A137" s="35" t="s">
        <v>332</v>
      </c>
      <c r="B137" s="35" t="str">
        <f>VLOOKUP(A137,'[1]alr yayınlanan fiyatlı'!$C:$D,2,FALSE)</f>
        <v>25 X 28 X 395 MM ALUMINYUM KOLLEKTOR RAL 9016 75G (AK.NBL=FA5624)</v>
      </c>
      <c r="C137" s="34">
        <f>IFERROR(VLOOKUP(A137,'[1]alr yayınlanan fiyatlı'!C:K,9,0),0)</f>
        <v>17.82</v>
      </c>
    </row>
    <row r="138" spans="1:3" x14ac:dyDescent="0.25">
      <c r="A138" s="35" t="s">
        <v>589</v>
      </c>
      <c r="B138" s="35" t="str">
        <f>VLOOKUP(A138,'[1]alr yayınlanan fiyatlı'!$C:$D,2,FALSE)</f>
        <v>25 X 28 X 475 MM ALUMINYUM KOLLEKTOR RAL 9016 75G (AK.NBL=FA5624)</v>
      </c>
      <c r="C138" s="34">
        <f>IFERROR(VLOOKUP(A138,'[1]alr yayınlanan fiyatlı'!C:K,9,0),0)</f>
        <v>45.06</v>
      </c>
    </row>
    <row r="139" spans="1:3" x14ac:dyDescent="0.25">
      <c r="A139" s="35" t="s">
        <v>589</v>
      </c>
      <c r="B139" s="35" t="str">
        <f>VLOOKUP(A139,'[1]alr yayınlanan fiyatlı'!$C:$D,2,FALSE)</f>
        <v>25 X 28 X 475 MM ALUMINYUM KOLLEKTOR RAL 9016 75G (AK.NBL=FA5624)</v>
      </c>
      <c r="C139" s="34">
        <f>IFERROR(VLOOKUP(A139,'[1]alr yayınlanan fiyatlı'!C:K,9,0),0)</f>
        <v>45.06</v>
      </c>
    </row>
    <row r="140" spans="1:3" x14ac:dyDescent="0.25">
      <c r="A140" s="35" t="s">
        <v>21</v>
      </c>
      <c r="B140" s="35" t="str">
        <f>VLOOKUP(A140,'[1]alr yayınlanan fiyatlı'!$C:$D,2,FALSE)</f>
        <v>25 X 28 X 555 MM ALUMINYUM KOLLEKTOR RAL 9016 75G (AK.NBL=FA5624)</v>
      </c>
      <c r="C140" s="34">
        <f>IFERROR(VLOOKUP(A140,'[1]alr yayınlanan fiyatlı'!C:K,9,0),0)</f>
        <v>53.42</v>
      </c>
    </row>
    <row r="141" spans="1:3" x14ac:dyDescent="0.25">
      <c r="A141" s="35" t="s">
        <v>21</v>
      </c>
      <c r="B141" s="35" t="str">
        <f>VLOOKUP(A141,'[1]alr yayınlanan fiyatlı'!$C:$D,2,FALSE)</f>
        <v>25 X 28 X 555 MM ALUMINYUM KOLLEKTOR RAL 9016 75G (AK.NBL=FA5624)</v>
      </c>
      <c r="C141" s="34">
        <f>IFERROR(VLOOKUP(A141,'[1]alr yayınlanan fiyatlı'!C:K,9,0),0)</f>
        <v>53.42</v>
      </c>
    </row>
    <row r="142" spans="1:3" x14ac:dyDescent="0.25">
      <c r="A142" s="35" t="s">
        <v>21</v>
      </c>
      <c r="B142" s="35" t="str">
        <f>VLOOKUP(A142,'[1]alr yayınlanan fiyatlı'!$C:$D,2,FALSE)</f>
        <v>25 X 28 X 555 MM ALUMINYUM KOLLEKTOR RAL 9016 75G (AK.NBL=FA5624)</v>
      </c>
      <c r="C142" s="34">
        <f>IFERROR(VLOOKUP(A142,'[1]alr yayınlanan fiyatlı'!C:K,9,0),0)</f>
        <v>53.42</v>
      </c>
    </row>
    <row r="143" spans="1:3" x14ac:dyDescent="0.25">
      <c r="A143" s="35" t="s">
        <v>843</v>
      </c>
      <c r="B143" s="35" t="str">
        <f>VLOOKUP(A143,'[1]alr yayınlanan fiyatlı'!$C:$D,2,FALSE)</f>
        <v>25 X 28 X 795 MM ALUMINYUM KOLLEKTOR SATEN.BYZ.RAL9016.75G(AK.NBL=FA5624)</v>
      </c>
      <c r="C143" s="34">
        <f>IFERROR(VLOOKUP(A143,'[1]alr yayınlanan fiyatlı'!C:K,9,0),0)</f>
        <v>35.58</v>
      </c>
    </row>
    <row r="144" spans="1:3" x14ac:dyDescent="0.25">
      <c r="A144" s="35" t="s">
        <v>22</v>
      </c>
      <c r="B144" s="35" t="str">
        <f>VLOOKUP(A144,'[1]alr yayınlanan fiyatlı'!$C:$D,2,FALSE)</f>
        <v>25 X 28 X 955 MM ALUMINYUM KOLLEKTOR SATEN.BYZ.RAL9016.75G(AK.NBL=FA5624)</v>
      </c>
      <c r="C144" s="34">
        <f>IFERROR(VLOOKUP(A144,'[1]alr yayınlanan fiyatlı'!C:K,9,0),0)</f>
        <v>42.97</v>
      </c>
    </row>
    <row r="145" spans="1:3" x14ac:dyDescent="0.25">
      <c r="A145" s="35" t="s">
        <v>22</v>
      </c>
      <c r="B145" s="35" t="str">
        <f>VLOOKUP(A145,'[1]alr yayınlanan fiyatlı'!$C:$D,2,FALSE)</f>
        <v>25 X 28 X 955 MM ALUMINYUM KOLLEKTOR SATEN.BYZ.RAL9016.75G(AK.NBL=FA5624)</v>
      </c>
      <c r="C145" s="34">
        <f>IFERROR(VLOOKUP(A145,'[1]alr yayınlanan fiyatlı'!C:K,9,0),0)</f>
        <v>42.97</v>
      </c>
    </row>
    <row r="146" spans="1:3" x14ac:dyDescent="0.25">
      <c r="A146" s="35" t="s">
        <v>844</v>
      </c>
      <c r="B146" s="35" t="str">
        <f>VLOOKUP(A146,'[1]alr yayınlanan fiyatlı'!$C:$D,2,FALSE)</f>
        <v>28,1 X 45 X 575 MM KARE KOLLEKTOR SATEN.BYZ.RAL9016.75G(AK.NBL=FA5624)</v>
      </c>
      <c r="C146" s="34">
        <f>IFERROR(VLOOKUP(A146,'[1]alr yayınlanan fiyatlı'!C:K,9,0),0)</f>
        <v>22.92</v>
      </c>
    </row>
    <row r="147" spans="1:3" x14ac:dyDescent="0.25">
      <c r="A147" s="35" t="s">
        <v>521</v>
      </c>
      <c r="B147" s="35" t="str">
        <f>VLOOKUP(A147,'[1]alr yayınlanan fiyatlı'!$C:$D,2,FALSE)</f>
        <v>26,5 X 45 X 575 MM OMEGA KOLLEKTOR SATEN.BYZ.RAL9016.75G(AK.NBL=FA5624)</v>
      </c>
      <c r="C147" s="34">
        <f>IFERROR(VLOOKUP(A147,'[1]alr yayınlanan fiyatlı'!C:K,9,0),0)</f>
        <v>18.71</v>
      </c>
    </row>
    <row r="148" spans="1:3" x14ac:dyDescent="0.25">
      <c r="A148" s="35" t="s">
        <v>23</v>
      </c>
      <c r="B148" s="35" t="str">
        <f>VLOOKUP(A148,'[1]alr yayınlanan fiyatlı'!$C:$D,2,FALSE)</f>
        <v>28,1 X 45 X 815 MM KARE KOLLEKTOR SATEN.BYZ.RAL9016.75G(AK.NBL=FA5624)</v>
      </c>
      <c r="C148" s="34">
        <f>IFERROR(VLOOKUP(A148,'[1]alr yayınlanan fiyatlı'!C:K,9,0),0)</f>
        <v>12.89</v>
      </c>
    </row>
    <row r="149" spans="1:3" x14ac:dyDescent="0.25">
      <c r="A149" s="35" t="s">
        <v>845</v>
      </c>
      <c r="B149" s="35" t="str">
        <f>VLOOKUP(A149,'[1]alr yayınlanan fiyatlı'!$C:$D,2,FALSE)</f>
        <v>26,5 X 45 X 815 MM OMEGA KOLLEKTOR SATEN.BYZ.RAL9016.75G(AK.NBL=FA5624)</v>
      </c>
      <c r="C149" s="34">
        <f>IFERROR(VLOOKUP(A149,'[1]alr yayınlanan fiyatlı'!C:K,9,0),0)</f>
        <v>12.89</v>
      </c>
    </row>
    <row r="150" spans="1:3" x14ac:dyDescent="0.25">
      <c r="A150" s="35" t="s">
        <v>4679</v>
      </c>
      <c r="B150" s="35" t="str">
        <f>VLOOKUP(A150,'[1]alr yayınlanan fiyatlı'!$C:$D,2,FALSE)</f>
        <v>26,5 X 45 OMEGA KOLLEKTOR BEYAZ MAT RAL9010 30G</v>
      </c>
      <c r="C150" s="34">
        <f>IFERROR(VLOOKUP(A150,'[1]alr yayınlanan fiyatlı'!C:K,9,0),0)</f>
        <v>2.6</v>
      </c>
    </row>
    <row r="151" spans="1:3" x14ac:dyDescent="0.25">
      <c r="A151" s="35" t="s">
        <v>333</v>
      </c>
      <c r="B151" s="35" t="str">
        <f>VLOOKUP(A151,'[1]alr yayınlanan fiyatlı'!$C:$D,2,FALSE)</f>
        <v>28,1 X 45 KARE KOLLEKTOR BEYAZ MAT RAL9010 30G</v>
      </c>
      <c r="C151" s="34">
        <f>IFERROR(VLOOKUP(A151,'[1]alr yayınlanan fiyatlı'!C:K,9,0),0)</f>
        <v>2.6</v>
      </c>
    </row>
    <row r="152" spans="1:3" x14ac:dyDescent="0.25">
      <c r="A152" s="35" t="s">
        <v>333</v>
      </c>
      <c r="B152" s="35" t="str">
        <f>VLOOKUP(A152,'[1]alr yayınlanan fiyatlı'!$C:$D,2,FALSE)</f>
        <v>28,1 X 45 KARE KOLLEKTOR BEYAZ MAT RAL9010 30G</v>
      </c>
      <c r="C152" s="34">
        <f>IFERROR(VLOOKUP(A152,'[1]alr yayınlanan fiyatlı'!C:K,9,0),0)</f>
        <v>2.6</v>
      </c>
    </row>
    <row r="153" spans="1:3" x14ac:dyDescent="0.25">
      <c r="A153" s="35" t="s">
        <v>522</v>
      </c>
      <c r="B153" s="35" t="str">
        <f>VLOOKUP(A153,'[1]alr yayınlanan fiyatlı'!$C:$D,2,FALSE)</f>
        <v>30 X 31 DIKDORTGEN KOLLEKTOR BEYAZ RAL9010 30G</v>
      </c>
      <c r="C153" s="34">
        <f>IFERROR(VLOOKUP(A153,'[1]alr yayınlanan fiyatlı'!C:K,9,0),0)</f>
        <v>16.440000000000001</v>
      </c>
    </row>
    <row r="154" spans="1:3" x14ac:dyDescent="0.25">
      <c r="A154" s="35" t="s">
        <v>4680</v>
      </c>
      <c r="B154" s="35" t="str">
        <f>VLOOKUP(A154,'[1]alr yayınlanan fiyatlı'!$C:$D,2,FALSE)</f>
        <v>25 X 28 X 750 MM ALUMINYUM KOLLEKTOR BEYAZ RAL9010 30G</v>
      </c>
      <c r="C154" s="34">
        <f>IFERROR(VLOOKUP(A154,'[1]alr yayınlanan fiyatlı'!C:K,9,0),0)</f>
        <v>29.71</v>
      </c>
    </row>
    <row r="155" spans="1:3" x14ac:dyDescent="0.25">
      <c r="A155" s="35" t="s">
        <v>334</v>
      </c>
      <c r="B155" s="35" t="str">
        <f>VLOOKUP(A155,'[1]alr yayınlanan fiyatlı'!$C:$D,2,FALSE)</f>
        <v>25 X 28 X 1000 MM ALUMINYUM KOLLEKTOR BEYAZ RAL9010 30G</v>
      </c>
      <c r="C155" s="34">
        <f>IFERROR(VLOOKUP(A155,'[1]alr yayınlanan fiyatlı'!C:K,9,0),0)</f>
        <v>34.659999999999997</v>
      </c>
    </row>
    <row r="156" spans="1:3" x14ac:dyDescent="0.25">
      <c r="A156" s="35" t="s">
        <v>4681</v>
      </c>
      <c r="B156" s="35" t="str">
        <f>VLOOKUP(A156,'[1]alr yayınlanan fiyatlı'!$C:$D,2,FALSE)</f>
        <v>25 X 28 X 1200 MM ALUMINYUM KOLLEKTOR BEYAZ RAL9010 30G</v>
      </c>
      <c r="C156" s="34">
        <f>IFERROR(VLOOKUP(A156,'[1]alr yayınlanan fiyatlı'!C:K,9,0),0)</f>
        <v>42.08</v>
      </c>
    </row>
    <row r="157" spans="1:3" x14ac:dyDescent="0.25">
      <c r="A157" s="35" t="s">
        <v>4682</v>
      </c>
      <c r="B157" s="35" t="str">
        <f>VLOOKUP(A157,'[1]alr yayınlanan fiyatlı'!$C:$D,2,FALSE)</f>
        <v>25 X 28 DIKDORTGEN KOLLEKTOR 9006 (AK.NBL=EW6024).70G</v>
      </c>
      <c r="C157" s="34">
        <f>IFERROR(VLOOKUP(A157,'[1]alr yayınlanan fiyatlı'!C:K,9,0),0)</f>
        <v>14.99</v>
      </c>
    </row>
    <row r="158" spans="1:3" x14ac:dyDescent="0.25">
      <c r="A158" s="35" t="s">
        <v>667</v>
      </c>
      <c r="B158" s="35" t="str">
        <f>VLOOKUP(A158,'[1]alr yayınlanan fiyatlı'!$C:$D,2,FALSE)</f>
        <v>25 X 28 X 395 MM ALUMINYUM KOLLEKTOR RAL 9006 70G (AK.NBL=EW6024).</v>
      </c>
      <c r="C158" s="34">
        <f>IFERROR(VLOOKUP(A158,'[1]alr yayınlanan fiyatlı'!C:K,9,0),0)</f>
        <v>18.09</v>
      </c>
    </row>
    <row r="159" spans="1:3" x14ac:dyDescent="0.25">
      <c r="A159" s="35" t="s">
        <v>667</v>
      </c>
      <c r="B159" s="35" t="str">
        <f>VLOOKUP(A159,'[1]alr yayınlanan fiyatlı'!$C:$D,2,FALSE)</f>
        <v>25 X 28 X 395 MM ALUMINYUM KOLLEKTOR RAL 9006 70G (AK.NBL=EW6024).</v>
      </c>
      <c r="C159" s="34">
        <f>IFERROR(VLOOKUP(A159,'[1]alr yayınlanan fiyatlı'!C:K,9,0),0)</f>
        <v>18.09</v>
      </c>
    </row>
    <row r="160" spans="1:3" x14ac:dyDescent="0.25">
      <c r="A160" s="35" t="s">
        <v>24</v>
      </c>
      <c r="B160" s="35" t="str">
        <f>VLOOKUP(A160,'[1]alr yayınlanan fiyatlı'!$C:$D,2,FALSE)</f>
        <v>25 X 28 X 555 MM ALUMINYUM KOLLEKTOR RAL 9006 70G (AK.NBL=EW6024).</v>
      </c>
      <c r="C160" s="34">
        <f>IFERROR(VLOOKUP(A160,'[1]alr yayınlanan fiyatlı'!C:K,9,0),0)</f>
        <v>39.65</v>
      </c>
    </row>
    <row r="161" spans="1:3" x14ac:dyDescent="0.25">
      <c r="A161" s="35" t="s">
        <v>24</v>
      </c>
      <c r="B161" s="35" t="str">
        <f>VLOOKUP(A161,'[1]alr yayınlanan fiyatlı'!$C:$D,2,FALSE)</f>
        <v>25 X 28 X 555 MM ALUMINYUM KOLLEKTOR RAL 9006 70G (AK.NBL=EW6024).</v>
      </c>
      <c r="C161" s="34">
        <f>IFERROR(VLOOKUP(A161,'[1]alr yayınlanan fiyatlı'!C:K,9,0),0)</f>
        <v>39.65</v>
      </c>
    </row>
    <row r="162" spans="1:3" x14ac:dyDescent="0.25">
      <c r="A162" s="35" t="s">
        <v>25</v>
      </c>
      <c r="B162" s="35" t="str">
        <f>VLOOKUP(A162,'[1]alr yayınlanan fiyatlı'!$C:$D,2,FALSE)</f>
        <v>25 X 28 X 475 MM ALUMINYUM KOLLEKTOR RAL 9006 70G (AK.NBL=EW6024).</v>
      </c>
      <c r="C162" s="34">
        <f>IFERROR(VLOOKUP(A162,'[1]alr yayınlanan fiyatlı'!C:K,9,0),0)</f>
        <v>21.81</v>
      </c>
    </row>
    <row r="163" spans="1:3" x14ac:dyDescent="0.25">
      <c r="A163" s="35" t="s">
        <v>25</v>
      </c>
      <c r="B163" s="35" t="str">
        <f>VLOOKUP(A163,'[1]alr yayınlanan fiyatlı'!$C:$D,2,FALSE)</f>
        <v>25 X 28 X 475 MM ALUMINYUM KOLLEKTOR RAL 9006 70G (AK.NBL=EW6024).</v>
      </c>
      <c r="C163" s="34">
        <f>IFERROR(VLOOKUP(A163,'[1]alr yayınlanan fiyatlı'!C:K,9,0),0)</f>
        <v>21.81</v>
      </c>
    </row>
    <row r="164" spans="1:3" x14ac:dyDescent="0.25">
      <c r="A164" s="35" t="s">
        <v>228</v>
      </c>
      <c r="B164" s="35" t="str">
        <f>VLOOKUP(A164,'[1]alr yayınlanan fiyatlı'!$C:$D,2,FALSE)</f>
        <v>25 X 28 X 635 MM ALUMINYUM KOLLEKTOR RAL 9006 70G (AK.NBL=EW6024).</v>
      </c>
      <c r="C164" s="34">
        <f>IFERROR(VLOOKUP(A164,'[1]alr yayınlanan fiyatlı'!C:K,9,0),0)</f>
        <v>31.02</v>
      </c>
    </row>
    <row r="165" spans="1:3" x14ac:dyDescent="0.25">
      <c r="A165" s="35" t="s">
        <v>590</v>
      </c>
      <c r="B165" s="35" t="str">
        <f>VLOOKUP(A165,'[1]alr yayınlanan fiyatlı'!$C:$D,2,FALSE)</f>
        <v>25 X 28 X 795 MM ALUMINYUM KOLLEKTOR RAL 9006 70G (AK.NBL=EW6024).</v>
      </c>
      <c r="C165" s="34">
        <f>IFERROR(VLOOKUP(A165,'[1]alr yayınlanan fiyatlı'!C:K,9,0),0)</f>
        <v>37.130000000000003</v>
      </c>
    </row>
    <row r="166" spans="1:3" x14ac:dyDescent="0.25">
      <c r="A166" s="35" t="s">
        <v>590</v>
      </c>
      <c r="B166" s="35" t="str">
        <f>VLOOKUP(A166,'[1]alr yayınlanan fiyatlı'!$C:$D,2,FALSE)</f>
        <v>25 X 28 X 795 MM ALUMINYUM KOLLEKTOR RAL 9006 70G (AK.NBL=EW6024).</v>
      </c>
      <c r="C166" s="34">
        <f>IFERROR(VLOOKUP(A166,'[1]alr yayınlanan fiyatlı'!C:K,9,0),0)</f>
        <v>37.130000000000003</v>
      </c>
    </row>
    <row r="167" spans="1:3" x14ac:dyDescent="0.25">
      <c r="A167" s="35" t="s">
        <v>523</v>
      </c>
      <c r="B167" s="35" t="str">
        <f>VLOOKUP(A167,'[1]alr yayınlanan fiyatlı'!$C:$D,2,FALSE)</f>
        <v>25 X 28 X 955 MM ALUMINYUM KOLLEKTOR RAL 9006 70G (AK.NBL=EW6024).</v>
      </c>
      <c r="C167" s="34">
        <f>IFERROR(VLOOKUP(A167,'[1]alr yayınlanan fiyatlı'!C:K,9,0),0)</f>
        <v>43.94</v>
      </c>
    </row>
    <row r="168" spans="1:3" x14ac:dyDescent="0.25">
      <c r="A168" s="35" t="s">
        <v>229</v>
      </c>
      <c r="B168" s="35" t="str">
        <f>VLOOKUP(A168,'[1]alr yayınlanan fiyatlı'!$C:$D,2,FALSE)</f>
        <v>25 X 28 X 315 MM ALUMINYUM KOLLEKTOR RAL 9006 70G (AK.NBL=EW6024).</v>
      </c>
      <c r="C168" s="34">
        <f>IFERROR(VLOOKUP(A168,'[1]alr yayınlanan fiyatlı'!C:K,9,0),0)</f>
        <v>14.86</v>
      </c>
    </row>
    <row r="169" spans="1:3" x14ac:dyDescent="0.25">
      <c r="A169" s="35" t="s">
        <v>229</v>
      </c>
      <c r="B169" s="35" t="str">
        <f>VLOOKUP(A169,'[1]alr yayınlanan fiyatlı'!$C:$D,2,FALSE)</f>
        <v>25 X 28 X 315 MM ALUMINYUM KOLLEKTOR RAL 9006 70G (AK.NBL=EW6024).</v>
      </c>
      <c r="C169" s="34">
        <f>IFERROR(VLOOKUP(A169,'[1]alr yayınlanan fiyatlı'!C:K,9,0),0)</f>
        <v>14.86</v>
      </c>
    </row>
    <row r="170" spans="1:3" x14ac:dyDescent="0.25">
      <c r="A170" s="35" t="s">
        <v>431</v>
      </c>
      <c r="B170" s="35" t="str">
        <f>VLOOKUP(A170,'[1]alr yayınlanan fiyatlı'!$C:$D,2,FALSE)</f>
        <v>25 X 28 X 1195 MM ALUMINYUM KOLLEKTOR RAL 9006 70G (AK.NBL=EW6024).</v>
      </c>
      <c r="C170" s="34">
        <f>IFERROR(VLOOKUP(A170,'[1]alr yayınlanan fiyatlı'!C:K,9,0),0)</f>
        <v>53.92</v>
      </c>
    </row>
    <row r="171" spans="1:3" x14ac:dyDescent="0.25">
      <c r="A171" s="35" t="s">
        <v>335</v>
      </c>
      <c r="B171" s="35" t="str">
        <f>VLOOKUP(A171,'[1]alr yayınlanan fiyatlı'!$C:$D,2,FALSE)</f>
        <v>25 X 28 X 1435 MM ALUMINYUM KOLLEKTOR RAL 9006 70G (AK.NBL=EW6024).</v>
      </c>
      <c r="C171" s="34">
        <f>IFERROR(VLOOKUP(A171,'[1]alr yayınlanan fiyatlı'!C:K,9,0),0)</f>
        <v>65.599999999999994</v>
      </c>
    </row>
    <row r="172" spans="1:3" x14ac:dyDescent="0.25">
      <c r="A172" s="35" t="s">
        <v>335</v>
      </c>
      <c r="B172" s="35" t="str">
        <f>VLOOKUP(A172,'[1]alr yayınlanan fiyatlı'!$C:$D,2,FALSE)</f>
        <v>25 X 28 X 1435 MM ALUMINYUM KOLLEKTOR RAL 9006 70G (AK.NBL=EW6024).</v>
      </c>
      <c r="C172" s="34">
        <f>IFERROR(VLOOKUP(A172,'[1]alr yayınlanan fiyatlı'!C:K,9,0),0)</f>
        <v>65.599999999999994</v>
      </c>
    </row>
    <row r="173" spans="1:3" x14ac:dyDescent="0.25">
      <c r="A173" s="35" t="s">
        <v>668</v>
      </c>
      <c r="B173" s="35" t="str">
        <f>VLOOKUP(A173,'[1]alr yayınlanan fiyatlı'!$C:$D,2,FALSE)</f>
        <v>26,5 X 45 OMEGA KOLLEKTOR RAL 9005 10G (MN 238 F)</v>
      </c>
      <c r="C173" s="34">
        <f>IFERROR(VLOOKUP(A173,'[1]alr yayınlanan fiyatlı'!C:K,9,0),0)</f>
        <v>11.7</v>
      </c>
    </row>
    <row r="174" spans="1:3" x14ac:dyDescent="0.25">
      <c r="A174" s="35" t="s">
        <v>668</v>
      </c>
      <c r="B174" s="35" t="str">
        <f>VLOOKUP(A174,'[1]alr yayınlanan fiyatlı'!$C:$D,2,FALSE)</f>
        <v>26,5 X 45 OMEGA KOLLEKTOR RAL 9005 10G (MN 238 F)</v>
      </c>
      <c r="C174" s="34">
        <f>IFERROR(VLOOKUP(A174,'[1]alr yayınlanan fiyatlı'!C:K,9,0),0)</f>
        <v>11.7</v>
      </c>
    </row>
    <row r="175" spans="1:3" x14ac:dyDescent="0.25">
      <c r="A175" s="35" t="s">
        <v>230</v>
      </c>
      <c r="B175" s="35" t="str">
        <f>VLOOKUP(A175,'[1]alr yayınlanan fiyatlı'!$C:$D,2,FALSE)</f>
        <v>28,1 X 45 KARE KOLLEKTOR RAL 9005 10G (MN 238 F)</v>
      </c>
      <c r="C175" s="34">
        <f>IFERROR(VLOOKUP(A175,'[1]alr yayınlanan fiyatlı'!C:K,9,0),0)</f>
        <v>11.7</v>
      </c>
    </row>
    <row r="176" spans="1:3" x14ac:dyDescent="0.25">
      <c r="A176" s="35" t="s">
        <v>230</v>
      </c>
      <c r="B176" s="35" t="str">
        <f>VLOOKUP(A176,'[1]alr yayınlanan fiyatlı'!$C:$D,2,FALSE)</f>
        <v>28,1 X 45 KARE KOLLEKTOR RAL 9005 10G (MN 238 F)</v>
      </c>
      <c r="C176" s="34">
        <f>IFERROR(VLOOKUP(A176,'[1]alr yayınlanan fiyatlı'!C:K,9,0),0)</f>
        <v>11.7</v>
      </c>
    </row>
    <row r="177" spans="1:3" x14ac:dyDescent="0.25">
      <c r="A177" s="35" t="s">
        <v>846</v>
      </c>
      <c r="B177" s="35" t="str">
        <f>VLOOKUP(A177,'[1]alr yayınlanan fiyatlı'!$C:$D,2,FALSE)</f>
        <v>25 X 28 DIKDORTGEN KOLLEKTOR PROFIL MAT.SYH.RAL9005.10G</v>
      </c>
      <c r="C177" s="34">
        <f>IFERROR(VLOOKUP(A177,'[1]alr yayınlanan fiyatlı'!C:K,9,0),0)</f>
        <v>38.770000000000003</v>
      </c>
    </row>
    <row r="178" spans="1:3" x14ac:dyDescent="0.25">
      <c r="A178" s="35" t="s">
        <v>846</v>
      </c>
      <c r="B178" s="35" t="str">
        <f>VLOOKUP(A178,'[1]alr yayınlanan fiyatlı'!$C:$D,2,FALSE)</f>
        <v>25 X 28 DIKDORTGEN KOLLEKTOR PROFIL MAT.SYH.RAL9005.10G</v>
      </c>
      <c r="C178" s="34">
        <f>IFERROR(VLOOKUP(A178,'[1]alr yayınlanan fiyatlı'!C:K,9,0),0)</f>
        <v>38.770000000000003</v>
      </c>
    </row>
    <row r="179" spans="1:3" x14ac:dyDescent="0.25">
      <c r="A179" s="35" t="s">
        <v>26</v>
      </c>
      <c r="B179" s="35" t="str">
        <f>VLOOKUP(A179,'[1]alr yayınlanan fiyatlı'!$C:$D,2,FALSE)</f>
        <v>25 X 28 X 750 MM ALUMINYUM KOLLEKTOR RAL 9005 10G</v>
      </c>
      <c r="C179" s="34">
        <f>IFERROR(VLOOKUP(A179,'[1]alr yayınlanan fiyatlı'!C:K,9,0),0)</f>
        <v>26.47</v>
      </c>
    </row>
    <row r="180" spans="1:3" x14ac:dyDescent="0.25">
      <c r="A180" s="35" t="s">
        <v>26</v>
      </c>
      <c r="B180" s="35" t="str">
        <f>VLOOKUP(A180,'[1]alr yayınlanan fiyatlı'!$C:$D,2,FALSE)</f>
        <v>25 X 28 X 750 MM ALUMINYUM KOLLEKTOR RAL 9005 10G</v>
      </c>
      <c r="C180" s="34">
        <f>IFERROR(VLOOKUP(A180,'[1]alr yayınlanan fiyatlı'!C:K,9,0),0)</f>
        <v>26.47</v>
      </c>
    </row>
    <row r="181" spans="1:3" x14ac:dyDescent="0.25">
      <c r="A181" s="35" t="s">
        <v>669</v>
      </c>
      <c r="B181" s="35" t="str">
        <f>VLOOKUP(A181,'[1]alr yayınlanan fiyatlı'!$C:$D,2,FALSE)</f>
        <v>36,5 X 49 X 305 ETEKLİ KARE KOLLEKTOR PROFIL RAL 9005 10G (MN 238 F)</v>
      </c>
      <c r="C181" s="34">
        <f>IFERROR(VLOOKUP(A181,'[1]alr yayınlanan fiyatlı'!C:K,9,0),0)</f>
        <v>46.09</v>
      </c>
    </row>
    <row r="182" spans="1:3" x14ac:dyDescent="0.25">
      <c r="A182" s="35" t="s">
        <v>591</v>
      </c>
      <c r="B182" s="35" t="str">
        <f>VLOOKUP(A182,'[1]alr yayınlanan fiyatlı'!$C:$D,2,FALSE)</f>
        <v>36,5 X 49 X 395 ETEKLİ KARE KOLLEKTOR PROFIL RAL 9005 10G (MN 238 F)</v>
      </c>
      <c r="C182" s="34">
        <f>IFERROR(VLOOKUP(A182,'[1]alr yayınlanan fiyatlı'!C:K,9,0),0)</f>
        <v>59.95</v>
      </c>
    </row>
    <row r="183" spans="1:3" x14ac:dyDescent="0.25">
      <c r="A183" s="35" t="s">
        <v>336</v>
      </c>
      <c r="B183" s="35" t="str">
        <f>VLOOKUP(A183,'[1]alr yayınlanan fiyatlı'!$C:$D,2,FALSE)</f>
        <v>36,5 X 49 X 485 ETEKLİ KARE KOLLEKTOR PROFIL RAL 9005 10G (MN 238 F)</v>
      </c>
      <c r="C183" s="34">
        <f>IFERROR(VLOOKUP(A183,'[1]alr yayınlanan fiyatlı'!C:K,9,0),0)</f>
        <v>72.319999999999993</v>
      </c>
    </row>
    <row r="184" spans="1:3" x14ac:dyDescent="0.25">
      <c r="A184" s="35" t="s">
        <v>432</v>
      </c>
      <c r="B184" s="35" t="str">
        <f>VLOOKUP(A184,'[1]alr yayınlanan fiyatlı'!$C:$D,2,FALSE)</f>
        <v>36,5 X 49 X 530 ETEKLİ KARE KOLLEKTOR PROFIL RAL 9005 10G (MN 238 F)</v>
      </c>
      <c r="C184" s="34">
        <f>IFERROR(VLOOKUP(A184,'[1]alr yayınlanan fiyatlı'!C:K,9,0),0)</f>
        <v>87.9</v>
      </c>
    </row>
    <row r="185" spans="1:3" x14ac:dyDescent="0.25">
      <c r="A185" s="35" t="s">
        <v>592</v>
      </c>
      <c r="B185" s="35" t="str">
        <f>VLOOKUP(A185,'[1]alr yayınlanan fiyatlı'!$C:$D,2,FALSE)</f>
        <v>25 X 28 DIKDORTGEN KOLLEKTOR 7016(AK.NBL=SL2164)30G.PE</v>
      </c>
      <c r="C185" s="34">
        <f>IFERROR(VLOOKUP(A185,'[1]alr yayınlanan fiyatlı'!C:K,9,0),0)</f>
        <v>80.150000000000006</v>
      </c>
    </row>
    <row r="186" spans="1:3" x14ac:dyDescent="0.25">
      <c r="A186" s="35" t="s">
        <v>592</v>
      </c>
      <c r="B186" s="35" t="str">
        <f>VLOOKUP(A186,'[1]alr yayınlanan fiyatlı'!$C:$D,2,FALSE)</f>
        <v>25 X 28 DIKDORTGEN KOLLEKTOR 7016(AK.NBL=SL2164)30G.PE</v>
      </c>
      <c r="C186" s="34">
        <f>IFERROR(VLOOKUP(A186,'[1]alr yayınlanan fiyatlı'!C:K,9,0),0)</f>
        <v>80.150000000000006</v>
      </c>
    </row>
    <row r="187" spans="1:3" x14ac:dyDescent="0.25">
      <c r="A187" s="35" t="s">
        <v>592</v>
      </c>
      <c r="B187" s="35" t="str">
        <f>VLOOKUP(A187,'[1]alr yayınlanan fiyatlı'!$C:$D,2,FALSE)</f>
        <v>25 X 28 DIKDORTGEN KOLLEKTOR 7016(AK.NBL=SL2164)30G.PE</v>
      </c>
      <c r="C187" s="34">
        <f>IFERROR(VLOOKUP(A187,'[1]alr yayınlanan fiyatlı'!C:K,9,0),0)</f>
        <v>80.150000000000006</v>
      </c>
    </row>
    <row r="188" spans="1:3" x14ac:dyDescent="0.25">
      <c r="A188" s="35" t="s">
        <v>593</v>
      </c>
      <c r="B188" s="35" t="str">
        <f>VLOOKUP(A188,'[1]alr yayınlanan fiyatlı'!$C:$D,2,FALSE)</f>
        <v>28,1 X 45 KARE KOLLEKTOR 7016(AK.NBL=SL2164)30G.PE</v>
      </c>
      <c r="C188" s="34">
        <f>2.9*18.8499</f>
        <v>54.664710000000007</v>
      </c>
    </row>
    <row r="189" spans="1:3" x14ac:dyDescent="0.25">
      <c r="A189" s="35" t="s">
        <v>524</v>
      </c>
      <c r="B189" s="35" t="str">
        <f>VLOOKUP(A189,'[1]alr yayınlanan fiyatlı'!$C:$D,2,FALSE)</f>
        <v>26,5 X 45 OMEGA KOLLEKTOR 7016(AK.NBL=SL2164)30G.PE</v>
      </c>
      <c r="C189" s="34">
        <f>2.9*18.8499</f>
        <v>54.664710000000007</v>
      </c>
    </row>
    <row r="190" spans="1:3" x14ac:dyDescent="0.25">
      <c r="A190" s="35" t="s">
        <v>670</v>
      </c>
      <c r="B190" s="35" t="str">
        <f>VLOOKUP(A190,'[1]alr yayınlanan fiyatlı'!$C:$D,2,FALSE)</f>
        <v>25 X 28 X 395 MM ALUMINYUM KOLLEKTOR RAL 7016 PE MAT 30G (SL2164 AKZO NOBEL)</v>
      </c>
      <c r="C190" s="34">
        <f>IFERROR(VLOOKUP(A190,'[1]alr yayınlanan fiyatlı'!C:K,9,0),0)</f>
        <v>49.84</v>
      </c>
    </row>
    <row r="191" spans="1:3" x14ac:dyDescent="0.25">
      <c r="A191" s="35" t="s">
        <v>670</v>
      </c>
      <c r="B191" s="35" t="str">
        <f>VLOOKUP(A191,'[1]alr yayınlanan fiyatlı'!$C:$D,2,FALSE)</f>
        <v>25 X 28 X 395 MM ALUMINYUM KOLLEKTOR RAL 7016 PE MAT 30G (SL2164 AKZO NOBEL)</v>
      </c>
      <c r="C191" s="34">
        <f>IFERROR(VLOOKUP(A191,'[1]alr yayınlanan fiyatlı'!C:K,9,0),0)</f>
        <v>49.84</v>
      </c>
    </row>
    <row r="192" spans="1:3" x14ac:dyDescent="0.25">
      <c r="A192" s="35" t="s">
        <v>670</v>
      </c>
      <c r="B192" s="35" t="str">
        <f>VLOOKUP(A192,'[1]alr yayınlanan fiyatlı'!$C:$D,2,FALSE)</f>
        <v>25 X 28 X 395 MM ALUMINYUM KOLLEKTOR RAL 7016 PE MAT 30G (SL2164 AKZO NOBEL)</v>
      </c>
      <c r="C192" s="34">
        <f>IFERROR(VLOOKUP(A192,'[1]alr yayınlanan fiyatlı'!C:K,9,0),0)</f>
        <v>49.84</v>
      </c>
    </row>
    <row r="193" spans="1:3" x14ac:dyDescent="0.25">
      <c r="A193" s="35" t="s">
        <v>337</v>
      </c>
      <c r="B193" s="35" t="str">
        <f>VLOOKUP(A193,'[1]alr yayınlanan fiyatlı'!$C:$D,2,FALSE)</f>
        <v>25 X 28 X 635 MM ALUMINYUM KOLLEKTOR RAL 7016 PE MAT 30G (SL2164 AKZO NOBEL)</v>
      </c>
      <c r="C193" s="34">
        <f>IFERROR(VLOOKUP(A193,'[1]alr yayınlanan fiyatlı'!C:K,9,0),0)</f>
        <v>60.73</v>
      </c>
    </row>
    <row r="194" spans="1:3" x14ac:dyDescent="0.25">
      <c r="A194" s="35" t="s">
        <v>338</v>
      </c>
      <c r="B194" s="35" t="str">
        <f>VLOOKUP(A194,'[1]alr yayınlanan fiyatlı'!$C:$D,2,FALSE)</f>
        <v>25 X 28 X 555 MM ALUMINYUM KOLLEKTOR RAL 7016 PE MAT 30G (SL2164 AKZO NOBEL)</v>
      </c>
      <c r="C194" s="34">
        <f>IFERROR(VLOOKUP(A194,'[1]alr yayınlanan fiyatlı'!C:K,9,0),0)</f>
        <v>67.31</v>
      </c>
    </row>
    <row r="195" spans="1:3" x14ac:dyDescent="0.25">
      <c r="A195" s="35" t="s">
        <v>338</v>
      </c>
      <c r="B195" s="35" t="str">
        <f>VLOOKUP(A195,'[1]alr yayınlanan fiyatlı'!$C:$D,2,FALSE)</f>
        <v>25 X 28 X 555 MM ALUMINYUM KOLLEKTOR RAL 7016 PE MAT 30G (SL2164 AKZO NOBEL)</v>
      </c>
      <c r="C195" s="34">
        <f>IFERROR(VLOOKUP(A195,'[1]alr yayınlanan fiyatlı'!C:K,9,0),0)</f>
        <v>67.31</v>
      </c>
    </row>
    <row r="196" spans="1:3" x14ac:dyDescent="0.25">
      <c r="A196" s="35" t="s">
        <v>338</v>
      </c>
      <c r="B196" s="35" t="str">
        <f>VLOOKUP(A196,'[1]alr yayınlanan fiyatlı'!$C:$D,2,FALSE)</f>
        <v>25 X 28 X 555 MM ALUMINYUM KOLLEKTOR RAL 7016 PE MAT 30G (SL2164 AKZO NOBEL)</v>
      </c>
      <c r="C196" s="34">
        <f>IFERROR(VLOOKUP(A196,'[1]alr yayınlanan fiyatlı'!C:K,9,0),0)</f>
        <v>67.31</v>
      </c>
    </row>
    <row r="197" spans="1:3" x14ac:dyDescent="0.25">
      <c r="A197" s="35" t="s">
        <v>525</v>
      </c>
      <c r="B197" s="35" t="str">
        <f>VLOOKUP(A197,'[1]alr yayınlanan fiyatlı'!$C:$D,2,FALSE)</f>
        <v>25 X 28 X 475 MM ALUMINYUM KOLLEKTOR RAL 7016 PE MAT 30G (SL2164 AKZO NOBEL)</v>
      </c>
      <c r="C197" s="34">
        <f>IFERROR(VLOOKUP(A197,'[1]alr yayınlanan fiyatlı'!C:K,9,0),0)</f>
        <v>21.62</v>
      </c>
    </row>
    <row r="198" spans="1:3" x14ac:dyDescent="0.25">
      <c r="A198" s="35" t="s">
        <v>525</v>
      </c>
      <c r="B198" s="35" t="str">
        <f>VLOOKUP(A198,'[1]alr yayınlanan fiyatlı'!$C:$D,2,FALSE)</f>
        <v>25 X 28 X 475 MM ALUMINYUM KOLLEKTOR RAL 7016 PE MAT 30G (SL2164 AKZO NOBEL)</v>
      </c>
      <c r="C198" s="34">
        <f>IFERROR(VLOOKUP(A198,'[1]alr yayınlanan fiyatlı'!C:K,9,0),0)</f>
        <v>21.62</v>
      </c>
    </row>
    <row r="199" spans="1:3" x14ac:dyDescent="0.25">
      <c r="A199" s="35" t="s">
        <v>231</v>
      </c>
      <c r="B199" s="35" t="str">
        <f>VLOOKUP(A199,'[1]alr yayınlanan fiyatlı'!$C:$D,2,FALSE)</f>
        <v>25 X 28 X 315 MM ALUMINYUM KOLLEKTOR RAL 7016 PE MAT 30G (SL2164 AKZO NOBEL)</v>
      </c>
      <c r="C199" s="34">
        <f>IFERROR(VLOOKUP(A199,'[1]alr yayınlanan fiyatlı'!C:K,9,0),0)</f>
        <v>14.86</v>
      </c>
    </row>
    <row r="200" spans="1:3" x14ac:dyDescent="0.25">
      <c r="A200" s="35" t="s">
        <v>231</v>
      </c>
      <c r="B200" s="35" t="str">
        <f>VLOOKUP(A200,'[1]alr yayınlanan fiyatlı'!$C:$D,2,FALSE)</f>
        <v>25 X 28 X 315 MM ALUMINYUM KOLLEKTOR RAL 7016 PE MAT 30G (SL2164 AKZO NOBEL)</v>
      </c>
      <c r="C200" s="34">
        <f>IFERROR(VLOOKUP(A200,'[1]alr yayınlanan fiyatlı'!C:K,9,0),0)</f>
        <v>14.86</v>
      </c>
    </row>
    <row r="201" spans="1:3" x14ac:dyDescent="0.25">
      <c r="A201" s="35" t="s">
        <v>526</v>
      </c>
      <c r="B201" s="35" t="str">
        <f>VLOOKUP(A201,'[1]alr yayınlanan fiyatlı'!$C:$D,2,FALSE)</f>
        <v>25 X 28 X 1435 MM ALUMINYUM KOLLEKTOR RAL 7016 PE MAT 30G (SL2164 AKZO NOBEL)</v>
      </c>
      <c r="C201" s="34">
        <f>IFERROR(VLOOKUP(A201,'[1]alr yayınlanan fiyatlı'!C:K,9,0),0)</f>
        <v>64.62</v>
      </c>
    </row>
    <row r="202" spans="1:3" x14ac:dyDescent="0.25">
      <c r="A202" s="35" t="s">
        <v>526</v>
      </c>
      <c r="B202" s="35" t="str">
        <f>VLOOKUP(A202,'[1]alr yayınlanan fiyatlı'!$C:$D,2,FALSE)</f>
        <v>25 X 28 X 1435 MM ALUMINYUM KOLLEKTOR RAL 7016 PE MAT 30G (SL2164 AKZO NOBEL)</v>
      </c>
      <c r="C202" s="34">
        <f>IFERROR(VLOOKUP(A202,'[1]alr yayınlanan fiyatlı'!C:K,9,0),0)</f>
        <v>64.62</v>
      </c>
    </row>
    <row r="203" spans="1:3" x14ac:dyDescent="0.25">
      <c r="A203" s="35" t="s">
        <v>27</v>
      </c>
      <c r="B203" s="35" t="str">
        <f>VLOOKUP(A203,'[1]alr yayınlanan fiyatlı'!$C:$D,2,FALSE)</f>
        <v>25 X 28 X 1195 MM ALUMINYUM KOLLEKTOR RAL 7016 PE MAT 30G (SL2164 AKZO NOBEL)</v>
      </c>
      <c r="C203" s="34">
        <f>IFERROR(VLOOKUP(A203,'[1]alr yayınlanan fiyatlı'!C:K,9,0),0)</f>
        <v>54.28</v>
      </c>
    </row>
    <row r="204" spans="1:3" x14ac:dyDescent="0.25">
      <c r="A204" s="35" t="s">
        <v>27</v>
      </c>
      <c r="B204" s="35" t="str">
        <f>VLOOKUP(A204,'[1]alr yayınlanan fiyatlı'!$C:$D,2,FALSE)</f>
        <v>25 X 28 X 1195 MM ALUMINYUM KOLLEKTOR RAL 7016 PE MAT 30G (SL2164 AKZO NOBEL)</v>
      </c>
      <c r="C204" s="34">
        <f>IFERROR(VLOOKUP(A204,'[1]alr yayınlanan fiyatlı'!C:K,9,0),0)</f>
        <v>54.28</v>
      </c>
    </row>
    <row r="205" spans="1:3" x14ac:dyDescent="0.25">
      <c r="A205" s="35" t="s">
        <v>671</v>
      </c>
      <c r="B205" s="35" t="str">
        <f>VLOOKUP(A205,'[1]alr yayınlanan fiyatlı'!$C:$D,2,FALSE)</f>
        <v>25 X 28 X 955 MM ALUMINYUM KOLLEKTOR RAL 7016 PE MAT 30G (SL2164 AKZO NOBEL)</v>
      </c>
      <c r="C205" s="34">
        <f>IFERROR(VLOOKUP(A205,'[1]alr yayınlanan fiyatlı'!C:K,9,0),0)</f>
        <v>43.42</v>
      </c>
    </row>
    <row r="206" spans="1:3" x14ac:dyDescent="0.25">
      <c r="A206" s="35" t="s">
        <v>28</v>
      </c>
      <c r="B206" s="35" t="str">
        <f>VLOOKUP(A206,'[1]alr yayınlanan fiyatlı'!$C:$D,2,FALSE)</f>
        <v>25 X 28 X 795 MM ALUMINYUM KOLLEKTOR RAL 7016 PE MAT 30G (SL2164 AKZO NOBEL)</v>
      </c>
      <c r="C206" s="34">
        <f>IFERROR(VLOOKUP(A206,'[1]alr yayınlanan fiyatlı'!C:K,9,0),0)</f>
        <v>36.44</v>
      </c>
    </row>
    <row r="207" spans="1:3" x14ac:dyDescent="0.25">
      <c r="A207" s="35" t="s">
        <v>28</v>
      </c>
      <c r="B207" s="35" t="str">
        <f>VLOOKUP(A207,'[1]alr yayınlanan fiyatlı'!$C:$D,2,FALSE)</f>
        <v>25 X 28 X 795 MM ALUMINYUM KOLLEKTOR RAL 7016 PE MAT 30G (SL2164 AKZO NOBEL)</v>
      </c>
      <c r="C207" s="34">
        <f>IFERROR(VLOOKUP(A207,'[1]alr yayınlanan fiyatlı'!C:K,9,0),0)</f>
        <v>36.44</v>
      </c>
    </row>
    <row r="208" spans="1:3" x14ac:dyDescent="0.25">
      <c r="A208" s="35" t="s">
        <v>847</v>
      </c>
      <c r="B208" s="35" t="str">
        <f>VLOOKUP(A208,[2]Sayfa2!$A:$B,2,0)</f>
        <v>28,1 X 45 X 575 MM KARE KOLLEKTOR RAL 7016 30G</v>
      </c>
      <c r="C208" s="34">
        <v>12.8947</v>
      </c>
    </row>
    <row r="209" spans="1:3" x14ac:dyDescent="0.25">
      <c r="A209" s="35" t="s">
        <v>594</v>
      </c>
      <c r="B209" s="35" t="str">
        <f>VLOOKUP(A209,[2]Sayfa2!$A:$B,2,0)</f>
        <v>26,5 X 45 X 575 MM OMEGA KOLLEKTOR RAL 7016 30G</v>
      </c>
      <c r="C209" s="34">
        <v>12.8947</v>
      </c>
    </row>
    <row r="210" spans="1:3" x14ac:dyDescent="0.25">
      <c r="A210" s="35" t="s">
        <v>339</v>
      </c>
      <c r="B210" s="35" t="str">
        <f>VLOOKUP(A210,[2]Sayfa2!$A:$B,2,0)</f>
        <v>26,5 X 45 X 455 MM OMEGA KOLLEKTOR RAL 7016 30G</v>
      </c>
      <c r="C210" s="34">
        <v>14.9413</v>
      </c>
    </row>
    <row r="211" spans="1:3" x14ac:dyDescent="0.25">
      <c r="A211" s="35" t="s">
        <v>595</v>
      </c>
      <c r="B211" s="35" t="str">
        <f>VLOOKUP(A211,'[1]alr yayınlanan fiyatlı'!$C:$D,2,FALSE)</f>
        <v>28,1 X 45 X 815 MM KARE KOLLEKTOR RAL 7016 30G</v>
      </c>
      <c r="C211" s="34">
        <f>IFERROR(VLOOKUP(A211,'[1]alr yayınlanan fiyatlı'!C:K,9,0),0)</f>
        <v>33.39</v>
      </c>
    </row>
    <row r="212" spans="1:3" x14ac:dyDescent="0.25">
      <c r="A212" s="35" t="s">
        <v>29</v>
      </c>
      <c r="B212" s="35" t="str">
        <f>VLOOKUP(A212,'[1]alr yayınlanan fiyatlı'!$C:$D,2,FALSE)</f>
        <v>26,5 X 45 X 815 MM OMEGA KOLLEKTOR RAL 7016 30G</v>
      </c>
      <c r="C212" s="34">
        <f>IFERROR(VLOOKUP(A212,'[1]alr yayınlanan fiyatlı'!C:K,9,0),0)</f>
        <v>27.3</v>
      </c>
    </row>
    <row r="213" spans="1:3" x14ac:dyDescent="0.25">
      <c r="A213" s="35" t="s">
        <v>29</v>
      </c>
      <c r="B213" s="35" t="str">
        <f>VLOOKUP(A213,'[1]alr yayınlanan fiyatlı'!$C:$D,2,FALSE)</f>
        <v>26,5 X 45 X 815 MM OMEGA KOLLEKTOR RAL 7016 30G</v>
      </c>
      <c r="C213" s="34">
        <f>IFERROR(VLOOKUP(A213,'[1]alr yayınlanan fiyatlı'!C:K,9,0),0)</f>
        <v>27.3</v>
      </c>
    </row>
    <row r="214" spans="1:3" x14ac:dyDescent="0.25">
      <c r="A214" s="35" t="s">
        <v>433</v>
      </c>
      <c r="B214" s="35" t="str">
        <f>VLOOKUP(A214,[2]Sayfa2!$A:$B,2,0)</f>
        <v>28,1 X 45 X 1175 MM KARE KOLLEKTOR RAL 7016 30G</v>
      </c>
      <c r="C214" s="34">
        <f>+I214*20.215</f>
        <v>0</v>
      </c>
    </row>
    <row r="215" spans="1:3" x14ac:dyDescent="0.25">
      <c r="A215" s="35" t="s">
        <v>340</v>
      </c>
      <c r="B215" s="35" t="str">
        <f>VLOOKUP(A215,[2]Sayfa2!$A:$B,2,0)</f>
        <v>26,5 X 45 X 1175 MM OMEGA KOLLEKTOR RAL 7016 30G</v>
      </c>
      <c r="C215" s="34">
        <f>+I215*20.215</f>
        <v>0</v>
      </c>
    </row>
    <row r="216" spans="1:3" x14ac:dyDescent="0.25">
      <c r="A216" s="35" t="s">
        <v>672</v>
      </c>
      <c r="B216" s="35" t="str">
        <f>VLOOKUP(A216,'[1]alr yayınlanan fiyatlı'!$C:$D,2,FALSE)</f>
        <v>25 X 28 DIKDORTGEN KOLLEKTOR NOIR.SBL.2200.(AK.NBL=YW360F).10G.PE</v>
      </c>
      <c r="C216" s="34">
        <f>IFERROR(VLOOKUP(A216,'[1]alr yayınlanan fiyatlı'!C:K,9,0),0)</f>
        <v>40.909999999999997</v>
      </c>
    </row>
    <row r="217" spans="1:3" x14ac:dyDescent="0.25">
      <c r="A217" s="35" t="s">
        <v>672</v>
      </c>
      <c r="B217" s="35" t="str">
        <f>VLOOKUP(A217,'[1]alr yayınlanan fiyatlı'!$C:$D,2,FALSE)</f>
        <v>25 X 28 DIKDORTGEN KOLLEKTOR NOIR.SBL.2200.(AK.NBL=YW360F).10G.PE</v>
      </c>
      <c r="C217" s="34">
        <f>IFERROR(VLOOKUP(A217,'[1]alr yayınlanan fiyatlı'!C:K,9,0),0)</f>
        <v>40.909999999999997</v>
      </c>
    </row>
    <row r="218" spans="1:3" x14ac:dyDescent="0.25">
      <c r="A218" s="35" t="s">
        <v>30</v>
      </c>
      <c r="B218" s="35" t="str">
        <f>VLOOKUP(A218,'[1]alr yayınlanan fiyatlı'!$C:$D,2,FALSE)</f>
        <v>25 X 28 X 475 MM ALUMINYUM KOLLEKTOR NOIR.SBL.2200.(AK.NBL=YW360F).10G.PE</v>
      </c>
      <c r="C218" s="34">
        <f>IFERROR(VLOOKUP(A218,'[1]alr yayınlanan fiyatlı'!C:K,9,0),0)</f>
        <v>64.75</v>
      </c>
    </row>
    <row r="219" spans="1:3" x14ac:dyDescent="0.25">
      <c r="A219" s="35" t="s">
        <v>30</v>
      </c>
      <c r="B219" s="35" t="str">
        <f>VLOOKUP(A219,'[1]alr yayınlanan fiyatlı'!$C:$D,2,FALSE)</f>
        <v>25 X 28 X 475 MM ALUMINYUM KOLLEKTOR NOIR.SBL.2200.(AK.NBL=YW360F).10G.PE</v>
      </c>
      <c r="C219" s="34">
        <f>IFERROR(VLOOKUP(A219,'[1]alr yayınlanan fiyatlı'!C:K,9,0),0)</f>
        <v>64.75</v>
      </c>
    </row>
    <row r="220" spans="1:3" x14ac:dyDescent="0.25">
      <c r="A220" s="35" t="s">
        <v>30</v>
      </c>
      <c r="B220" s="35" t="str">
        <f>VLOOKUP(A220,'[1]alr yayınlanan fiyatlı'!$C:$D,2,FALSE)</f>
        <v>25 X 28 X 475 MM ALUMINYUM KOLLEKTOR NOIR.SBL.2200.(AK.NBL=YW360F).10G.PE</v>
      </c>
      <c r="C220" s="34">
        <f>IFERROR(VLOOKUP(A220,'[1]alr yayınlanan fiyatlı'!C:K,9,0),0)</f>
        <v>64.75</v>
      </c>
    </row>
    <row r="221" spans="1:3" x14ac:dyDescent="0.25">
      <c r="A221" s="35" t="s">
        <v>341</v>
      </c>
      <c r="B221" s="35" t="str">
        <f>VLOOKUP(A221,'[1]alr yayınlanan fiyatlı'!$C:$D,2,FALSE)</f>
        <v>25 X 28 X 315 MM ALUMINYUM KOLLEKTOR NOIR.SBL.2200.(AK.NBL=YW360F).10G.PE</v>
      </c>
      <c r="C221" s="34">
        <f>IFERROR(VLOOKUP(A221,'[1]alr yayınlanan fiyatlı'!C:K,9,0),0)</f>
        <v>16.36</v>
      </c>
    </row>
    <row r="222" spans="1:3" x14ac:dyDescent="0.25">
      <c r="A222" s="35" t="s">
        <v>341</v>
      </c>
      <c r="B222" s="35" t="str">
        <f>VLOOKUP(A222,'[1]alr yayınlanan fiyatlı'!$C:$D,2,FALSE)</f>
        <v>25 X 28 X 315 MM ALUMINYUM KOLLEKTOR NOIR.SBL.2200.(AK.NBL=YW360F).10G.PE</v>
      </c>
      <c r="C222" s="34">
        <f>IFERROR(VLOOKUP(A222,'[1]alr yayınlanan fiyatlı'!C:K,9,0),0)</f>
        <v>16.36</v>
      </c>
    </row>
    <row r="223" spans="1:3" x14ac:dyDescent="0.25">
      <c r="A223" s="35" t="s">
        <v>342</v>
      </c>
      <c r="B223" s="35" t="str">
        <f>VLOOKUP(A223,'[1]alr yayınlanan fiyatlı'!$C:$D,2,FALSE)</f>
        <v>25 X 28 X 395 MM ALUMINYUM KOLLEKTOR NOIR.SBL.2200.(AK.NBL=YW360F).10G.PE</v>
      </c>
      <c r="C223" s="34">
        <f>IFERROR(VLOOKUP(A223,'[1]alr yayınlanan fiyatlı'!C:K,9,0),0)</f>
        <v>53.96</v>
      </c>
    </row>
    <row r="224" spans="1:3" x14ac:dyDescent="0.25">
      <c r="A224" s="35" t="s">
        <v>342</v>
      </c>
      <c r="B224" s="35" t="str">
        <f>VLOOKUP(A224,'[1]alr yayınlanan fiyatlı'!$C:$D,2,FALSE)</f>
        <v>25 X 28 X 395 MM ALUMINYUM KOLLEKTOR NOIR.SBL.2200.(AK.NBL=YW360F).10G.PE</v>
      </c>
      <c r="C224" s="34">
        <f>IFERROR(VLOOKUP(A224,'[1]alr yayınlanan fiyatlı'!C:K,9,0),0)</f>
        <v>53.96</v>
      </c>
    </row>
    <row r="225" spans="1:3" x14ac:dyDescent="0.25">
      <c r="A225" s="35" t="s">
        <v>342</v>
      </c>
      <c r="B225" s="35" t="str">
        <f>VLOOKUP(A225,'[1]alr yayınlanan fiyatlı'!$C:$D,2,FALSE)</f>
        <v>25 X 28 X 395 MM ALUMINYUM KOLLEKTOR NOIR.SBL.2200.(AK.NBL=YW360F).10G.PE</v>
      </c>
      <c r="C225" s="34">
        <f>IFERROR(VLOOKUP(A225,'[1]alr yayınlanan fiyatlı'!C:K,9,0),0)</f>
        <v>53.96</v>
      </c>
    </row>
    <row r="226" spans="1:3" x14ac:dyDescent="0.25">
      <c r="A226" s="35" t="s">
        <v>343</v>
      </c>
      <c r="B226" s="35" t="str">
        <f>VLOOKUP(A226,'[1]alr yayınlanan fiyatlı'!$C:$D,2,FALSE)</f>
        <v>25 X 28 X 635 MM ALUMINYUM KOLLEKTOR NOIR.SBL.2200.(AK.NBL=YW360F).10G.PE</v>
      </c>
      <c r="C226" s="34">
        <f>IFERROR(VLOOKUP(A226,'[1]alr yayınlanan fiyatlı'!C:K,9,0),0)</f>
        <v>80.930000000000007</v>
      </c>
    </row>
    <row r="227" spans="1:3" x14ac:dyDescent="0.25">
      <c r="A227" s="35" t="s">
        <v>343</v>
      </c>
      <c r="B227" s="35" t="str">
        <f>VLOOKUP(A227,'[1]alr yayınlanan fiyatlı'!$C:$D,2,FALSE)</f>
        <v>25 X 28 X 635 MM ALUMINYUM KOLLEKTOR NOIR.SBL.2200.(AK.NBL=YW360F).10G.PE</v>
      </c>
      <c r="C227" s="34">
        <f>IFERROR(VLOOKUP(A227,'[1]alr yayınlanan fiyatlı'!C:K,9,0),0)</f>
        <v>80.930000000000007</v>
      </c>
    </row>
    <row r="228" spans="1:3" x14ac:dyDescent="0.25">
      <c r="A228" s="35" t="s">
        <v>343</v>
      </c>
      <c r="B228" s="35" t="str">
        <f>VLOOKUP(A228,'[1]alr yayınlanan fiyatlı'!$C:$D,2,FALSE)</f>
        <v>25 X 28 X 635 MM ALUMINYUM KOLLEKTOR NOIR.SBL.2200.(AK.NBL=YW360F).10G.PE</v>
      </c>
      <c r="C228" s="34">
        <f>IFERROR(VLOOKUP(A228,'[1]alr yayınlanan fiyatlı'!C:K,9,0),0)</f>
        <v>80.930000000000007</v>
      </c>
    </row>
    <row r="229" spans="1:3" x14ac:dyDescent="0.25">
      <c r="A229" s="35" t="s">
        <v>31</v>
      </c>
      <c r="B229" s="35" t="str">
        <f>VLOOKUP(A229,'[1]alr yayınlanan fiyatlı'!$C:$D,2,FALSE)</f>
        <v>25 X 28 X 555 MM ALUMINYUM KOLLEKTOR NOIR.SBL.2200.(AK.NBL=YW360F).10G.PE</v>
      </c>
      <c r="C229" s="34">
        <f>IFERROR(VLOOKUP(A229,'[1]alr yayınlanan fiyatlı'!C:K,9,0),0)</f>
        <v>58</v>
      </c>
    </row>
    <row r="230" spans="1:3" x14ac:dyDescent="0.25">
      <c r="A230" s="35" t="s">
        <v>31</v>
      </c>
      <c r="B230" s="35" t="str">
        <f>VLOOKUP(A230,'[1]alr yayınlanan fiyatlı'!$C:$D,2,FALSE)</f>
        <v>25 X 28 X 555 MM ALUMINYUM KOLLEKTOR NOIR.SBL.2200.(AK.NBL=YW360F).10G.PE</v>
      </c>
      <c r="C230" s="34">
        <f>IFERROR(VLOOKUP(A230,'[1]alr yayınlanan fiyatlı'!C:K,9,0),0)</f>
        <v>58</v>
      </c>
    </row>
    <row r="231" spans="1:3" x14ac:dyDescent="0.25">
      <c r="A231" s="35" t="s">
        <v>31</v>
      </c>
      <c r="B231" s="35" t="str">
        <f>VLOOKUP(A231,'[1]alr yayınlanan fiyatlı'!$C:$D,2,FALSE)</f>
        <v>25 X 28 X 555 MM ALUMINYUM KOLLEKTOR NOIR.SBL.2200.(AK.NBL=YW360F).10G.PE</v>
      </c>
      <c r="C231" s="34">
        <f>IFERROR(VLOOKUP(A231,'[1]alr yayınlanan fiyatlı'!C:K,9,0),0)</f>
        <v>58</v>
      </c>
    </row>
    <row r="232" spans="1:3" x14ac:dyDescent="0.25">
      <c r="A232" s="35" t="s">
        <v>596</v>
      </c>
      <c r="B232" s="35" t="str">
        <f>VLOOKUP(A232,'[1]alr yayınlanan fiyatlı'!$C:$D,2,FALSE)</f>
        <v>25 X 28 X 795 MM ALUMINYUM KOLLEKTOR NOIR.SBL.2200.(AK.NBL=YW360F).10G.PE</v>
      </c>
      <c r="C232" s="34">
        <f>IFERROR(VLOOKUP(A232,'[1]alr yayınlanan fiyatlı'!C:K,9,0),0)</f>
        <v>102.52</v>
      </c>
    </row>
    <row r="233" spans="1:3" x14ac:dyDescent="0.25">
      <c r="A233" s="35" t="s">
        <v>596</v>
      </c>
      <c r="B233" s="35" t="str">
        <f>VLOOKUP(A233,'[1]alr yayınlanan fiyatlı'!$C:$D,2,FALSE)</f>
        <v>25 X 28 X 795 MM ALUMINYUM KOLLEKTOR NOIR.SBL.2200.(AK.NBL=YW360F).10G.PE</v>
      </c>
      <c r="C233" s="34">
        <f>IFERROR(VLOOKUP(A233,'[1]alr yayınlanan fiyatlı'!C:K,9,0),0)</f>
        <v>102.52</v>
      </c>
    </row>
    <row r="234" spans="1:3" x14ac:dyDescent="0.25">
      <c r="A234" s="35" t="s">
        <v>596</v>
      </c>
      <c r="B234" s="35" t="str">
        <f>VLOOKUP(A234,'[1]alr yayınlanan fiyatlı'!$C:$D,2,FALSE)</f>
        <v>25 X 28 X 795 MM ALUMINYUM KOLLEKTOR NOIR.SBL.2200.(AK.NBL=YW360F).10G.PE</v>
      </c>
      <c r="C234" s="34">
        <f>IFERROR(VLOOKUP(A234,'[1]alr yayınlanan fiyatlı'!C:K,9,0),0)</f>
        <v>102.52</v>
      </c>
    </row>
    <row r="235" spans="1:3" x14ac:dyDescent="0.25">
      <c r="A235" s="35" t="s">
        <v>673</v>
      </c>
      <c r="B235" s="35" t="str">
        <f>VLOOKUP(A235,'[1]alr yayınlanan fiyatlı'!$C:$D,2,FALSE)</f>
        <v>25 X 28 X 955 MM ALUMINYUM KOLLEKTOR NOIR.SBL.2200.(AK.NBL=YW360F).10G.PE</v>
      </c>
      <c r="C235" s="34">
        <f>IFERROR(VLOOKUP(A235,'[1]alr yayınlanan fiyatlı'!C:K,9,0),0)</f>
        <v>150</v>
      </c>
    </row>
    <row r="236" spans="1:3" x14ac:dyDescent="0.25">
      <c r="A236" s="35" t="s">
        <v>673</v>
      </c>
      <c r="B236" s="35" t="str">
        <f>VLOOKUP(A236,'[1]alr yayınlanan fiyatlı'!$C:$D,2,FALSE)</f>
        <v>25 X 28 X 955 MM ALUMINYUM KOLLEKTOR NOIR.SBL.2200.(AK.NBL=YW360F).10G.PE</v>
      </c>
      <c r="C236" s="34">
        <f>IFERROR(VLOOKUP(A236,'[1]alr yayınlanan fiyatlı'!C:K,9,0),0)</f>
        <v>150</v>
      </c>
    </row>
    <row r="237" spans="1:3" x14ac:dyDescent="0.25">
      <c r="A237" s="35" t="s">
        <v>673</v>
      </c>
      <c r="B237" s="35" t="str">
        <f>VLOOKUP(A237,'[1]alr yayınlanan fiyatlı'!$C:$D,2,FALSE)</f>
        <v>25 X 28 X 955 MM ALUMINYUM KOLLEKTOR NOIR.SBL.2200.(AK.NBL=YW360F).10G.PE</v>
      </c>
      <c r="C237" s="34">
        <f>IFERROR(VLOOKUP(A237,'[1]alr yayınlanan fiyatlı'!C:K,9,0),0)</f>
        <v>150</v>
      </c>
    </row>
    <row r="238" spans="1:3" x14ac:dyDescent="0.25">
      <c r="A238" s="35" t="s">
        <v>597</v>
      </c>
      <c r="B238" s="35" t="str">
        <f>VLOOKUP(A238,'[1]alr yayınlanan fiyatlı'!$C:$D,2,FALSE)</f>
        <v>25 X 28 X 1195 MM ALUMINYUM KOLLEKTOR NOIR.SBL.2200.(AK.NBL=YW360F).10G.PE</v>
      </c>
      <c r="C238" s="34">
        <f>+I238*20.215</f>
        <v>0</v>
      </c>
    </row>
    <row r="239" spans="1:3" x14ac:dyDescent="0.25">
      <c r="A239" s="35" t="s">
        <v>32</v>
      </c>
      <c r="B239" s="35" t="str">
        <f>VLOOKUP(A239,'[1]alr yayınlanan fiyatlı'!$C:$D,2,FALSE)</f>
        <v>25 X 28 X 1435 MM ALUMINYUM KOLLEKTOR NOIR.SBL.2200.(AK.NBL=YW360F).10G.PE</v>
      </c>
      <c r="C239" s="34">
        <f>IFERROR(VLOOKUP(A239,'[1]alr yayınlanan fiyatlı'!C:K,9,0),0)</f>
        <v>210</v>
      </c>
    </row>
    <row r="240" spans="1:3" x14ac:dyDescent="0.25">
      <c r="A240" s="35" t="s">
        <v>32</v>
      </c>
      <c r="B240" s="35" t="str">
        <f>VLOOKUP(A240,'[1]alr yayınlanan fiyatlı'!$C:$D,2,FALSE)</f>
        <v>25 X 28 X 1435 MM ALUMINYUM KOLLEKTOR NOIR.SBL.2200.(AK.NBL=YW360F).10G.PE</v>
      </c>
      <c r="C240" s="34">
        <f>IFERROR(VLOOKUP(A240,'[1]alr yayınlanan fiyatlı'!C:K,9,0),0)</f>
        <v>210</v>
      </c>
    </row>
    <row r="241" spans="1:3" x14ac:dyDescent="0.25">
      <c r="A241" s="35" t="s">
        <v>32</v>
      </c>
      <c r="B241" s="35" t="str">
        <f>VLOOKUP(A241,'[1]alr yayınlanan fiyatlı'!$C:$D,2,FALSE)</f>
        <v>25 X 28 X 1435 MM ALUMINYUM KOLLEKTOR NOIR.SBL.2200.(AK.NBL=YW360F).10G.PE</v>
      </c>
      <c r="C241" s="34">
        <f>IFERROR(VLOOKUP(A241,'[1]alr yayınlanan fiyatlı'!C:K,9,0),0)</f>
        <v>210</v>
      </c>
    </row>
    <row r="242" spans="1:3" x14ac:dyDescent="0.25">
      <c r="A242" s="35" t="s">
        <v>527</v>
      </c>
      <c r="B242" s="35" t="str">
        <f>VLOOKUP(A242,'[1]alr yayınlanan fiyatlı'!$C:$D,2,FALSE)</f>
        <v>26,5 X 45 MM OMEGA KOLLEKTOR RAL 9010 35-45G (MX8304 JOTUN)</v>
      </c>
      <c r="C242" s="34">
        <f>IFERROR(VLOOKUP(A242,'[1]alr yayınlanan fiyatlı'!C:K,9,0),0)</f>
        <v>21.25</v>
      </c>
    </row>
    <row r="243" spans="1:3" x14ac:dyDescent="0.25">
      <c r="A243" s="35" t="s">
        <v>527</v>
      </c>
      <c r="B243" s="35" t="str">
        <f>VLOOKUP(A243,'[1]alr yayınlanan fiyatlı'!$C:$D,2,FALSE)</f>
        <v>26,5 X 45 MM OMEGA KOLLEKTOR RAL 9010 35-45G (MX8304 JOTUN)</v>
      </c>
      <c r="C243" s="34">
        <f>IFERROR(VLOOKUP(A243,'[1]alr yayınlanan fiyatlı'!C:K,9,0),0)</f>
        <v>21.25</v>
      </c>
    </row>
    <row r="244" spans="1:3" x14ac:dyDescent="0.25">
      <c r="A244" s="35" t="s">
        <v>528</v>
      </c>
      <c r="B244" s="35" t="str">
        <f>VLOOKUP(A244,'[1]alr yayınlanan fiyatlı'!$C:$D,2,FALSE)</f>
        <v>Ø19 X 1,40 ALUMINYUM BORU HAM YUZEY 6063-T6</v>
      </c>
      <c r="C244" s="34">
        <f>IFERROR(VLOOKUP(A244,'[1]alr yayınlanan fiyatlı'!C:K,9,0),0)</f>
        <v>9</v>
      </c>
    </row>
    <row r="245" spans="1:3" x14ac:dyDescent="0.25">
      <c r="A245" s="35" t="s">
        <v>344</v>
      </c>
      <c r="B245" s="35" t="str">
        <f>VLOOKUP(A245,'[1]alr yayınlanan fiyatlı'!$C:$D,2,FALSE)</f>
        <v>Ø16,75 X 22 mm ALM. RAD. BAGLANTI BURCU</v>
      </c>
      <c r="C245" s="34">
        <f>IFERROR(VLOOKUP(A245,'[1]alr yayınlanan fiyatlı'!C:K,9,0),0)</f>
        <v>30</v>
      </c>
    </row>
    <row r="246" spans="1:3" x14ac:dyDescent="0.25">
      <c r="A246" s="35" t="s">
        <v>344</v>
      </c>
      <c r="B246" s="35" t="str">
        <f>VLOOKUP(A246,'[1]alr yayınlanan fiyatlı'!$C:$D,2,FALSE)</f>
        <v>Ø16,75 X 22 mm ALM. RAD. BAGLANTI BURCU</v>
      </c>
      <c r="C246" s="34">
        <f>IFERROR(VLOOKUP(A246,'[1]alr yayınlanan fiyatlı'!C:K,9,0),0)</f>
        <v>30</v>
      </c>
    </row>
    <row r="247" spans="1:3" x14ac:dyDescent="0.25">
      <c r="A247" s="35" t="s">
        <v>529</v>
      </c>
      <c r="B247" s="35" t="str">
        <f>VLOOKUP(A247,'[1]alr yayınlanan fiyatlı'!$C:$D,2,FALSE)</f>
        <v>MERLOT ALUMINYUM KAPAK HAM YÜZEY</v>
      </c>
      <c r="C247" s="34">
        <f>IFERROR(VLOOKUP(A247,'[1]alr yayınlanan fiyatlı'!C:K,9,0),0)</f>
        <v>9</v>
      </c>
    </row>
    <row r="248" spans="1:3" x14ac:dyDescent="0.25">
      <c r="A248" s="35" t="s">
        <v>529</v>
      </c>
      <c r="B248" s="35" t="str">
        <f>VLOOKUP(A248,'[1]alr yayınlanan fiyatlı'!$C:$D,2,FALSE)</f>
        <v>MERLOT ALUMINYUM KAPAK HAM YÜZEY</v>
      </c>
      <c r="C248" s="34">
        <f>IFERROR(VLOOKUP(A248,'[1]alr yayınlanan fiyatlı'!C:K,9,0),0)</f>
        <v>9</v>
      </c>
    </row>
    <row r="249" spans="1:3" x14ac:dyDescent="0.25">
      <c r="A249" s="35" t="s">
        <v>848</v>
      </c>
      <c r="B249" s="35" t="str">
        <f>VLOOKUP(A249,'[1]alr yayınlanan fiyatlı'!$C:$D,2,FALSE)</f>
        <v>MERLOT ALUMINYUM KAPAK RAL 9010 BOYALI</v>
      </c>
      <c r="C249" s="34">
        <f>IFERROR(VLOOKUP(A249,'[1]alr yayınlanan fiyatlı'!C:K,9,0),0)</f>
        <v>10.199999999999999</v>
      </c>
    </row>
    <row r="250" spans="1:3" x14ac:dyDescent="0.25">
      <c r="A250" s="35" t="s">
        <v>848</v>
      </c>
      <c r="B250" s="35" t="str">
        <f>VLOOKUP(A250,'[1]alr yayınlanan fiyatlı'!$C:$D,2,FALSE)</f>
        <v>MERLOT ALUMINYUM KAPAK RAL 9010 BOYALI</v>
      </c>
      <c r="C250" s="34">
        <f>IFERROR(VLOOKUP(A250,'[1]alr yayınlanan fiyatlı'!C:K,9,0),0)</f>
        <v>10.199999999999999</v>
      </c>
    </row>
    <row r="251" spans="1:3" x14ac:dyDescent="0.25">
      <c r="A251" s="35" t="s">
        <v>345</v>
      </c>
      <c r="B251" s="35" t="str">
        <f>VLOOKUP(A251,'[1]alr yayınlanan fiyatlı'!$C:$D,2,FALSE)</f>
        <v>HAZEL PLASTIK KAPAK BEYAZ RAL9016</v>
      </c>
      <c r="C251" s="34">
        <f>IFERROR(VLOOKUP(A251,'[1]alr yayınlanan fiyatlı'!C:K,9,0),0)</f>
        <v>0.24</v>
      </c>
    </row>
    <row r="252" spans="1:3" x14ac:dyDescent="0.25">
      <c r="A252" s="35" t="s">
        <v>33</v>
      </c>
      <c r="B252" s="35" t="str">
        <f>VLOOKUP(A252,'[1]alr yayınlanan fiyatlı'!$C:$D,2,FALSE)</f>
        <v>MIMOSA PLASTIK KAPAK BEYAZ RAL9016</v>
      </c>
      <c r="C252" s="34">
        <f>IFERROR(VLOOKUP(A252,'[1]alr yayınlanan fiyatlı'!C:K,9,0),0)</f>
        <v>0.21</v>
      </c>
    </row>
    <row r="253" spans="1:3" x14ac:dyDescent="0.25">
      <c r="A253" s="35" t="s">
        <v>434</v>
      </c>
      <c r="B253" s="35" t="str">
        <f>VLOOKUP(A253,'[1]alr yayınlanan fiyatlı'!$C:$D,2,FALSE)</f>
        <v>VALERIAN PLASTIK KAPAK BEYAZ RAL9016</v>
      </c>
      <c r="C253" s="34">
        <f>IFERROR(VLOOKUP(A253,'[1]alr yayınlanan fiyatlı'!C:K,9,0),0)</f>
        <v>0.56999999999999995</v>
      </c>
    </row>
    <row r="254" spans="1:3" x14ac:dyDescent="0.25">
      <c r="A254" s="35" t="s">
        <v>232</v>
      </c>
      <c r="B254" s="35" t="str">
        <f>VLOOKUP(A254,'[1]alr yayınlanan fiyatlı'!$C:$D,2,FALSE)</f>
        <v>VIOLET PLASTIK KAPAK BEYAZ RAL9016</v>
      </c>
      <c r="C254" s="34">
        <f>IFERROR(VLOOKUP(A254,'[1]alr yayınlanan fiyatlı'!C:K,9,0),0)</f>
        <v>0.3</v>
      </c>
    </row>
    <row r="255" spans="1:3" x14ac:dyDescent="0.25">
      <c r="A255" s="35" t="s">
        <v>346</v>
      </c>
      <c r="B255" s="35" t="str">
        <f>VLOOKUP(A255,'[1]alr yayınlanan fiyatlı'!$C:$D,2,FALSE)</f>
        <v>MERLOT PLASTIK KAPAK SAG BEYAZ RAL9016</v>
      </c>
      <c r="C255" s="34">
        <f>IFERROR(VLOOKUP(A255,'[1]alr yayınlanan fiyatlı'!C:K,9,0),0)</f>
        <v>0.22</v>
      </c>
    </row>
    <row r="256" spans="1:3" x14ac:dyDescent="0.25">
      <c r="A256" s="35" t="s">
        <v>530</v>
      </c>
      <c r="B256" s="35" t="str">
        <f>VLOOKUP(A256,'[1]alr yayınlanan fiyatlı'!$C:$D,2,FALSE)</f>
        <v>MERLOT PLASTIK KAPAK SOL BEYAZ RAL9016</v>
      </c>
      <c r="C256" s="34">
        <f>IFERROR(VLOOKUP(A256,'[1]alr yayınlanan fiyatlı'!C:K,9,0),0)</f>
        <v>0.22</v>
      </c>
    </row>
    <row r="257" spans="1:3" x14ac:dyDescent="0.25">
      <c r="A257" s="35" t="s">
        <v>233</v>
      </c>
      <c r="B257" s="35" t="str">
        <f>VLOOKUP(A257,'[1]alr yayınlanan fiyatlı'!$C:$D,2,FALSE)</f>
        <v>LILAC PLASTIK KAPAK BEYAZ RAL9016</v>
      </c>
      <c r="C257" s="34">
        <f>IFERROR(VLOOKUP(A257,'[1]alr yayınlanan fiyatlı'!C:K,9,0),0)</f>
        <v>1.88</v>
      </c>
    </row>
    <row r="258" spans="1:3" x14ac:dyDescent="0.25">
      <c r="A258" s="35" t="s">
        <v>233</v>
      </c>
      <c r="B258" s="35" t="str">
        <f>VLOOKUP(A258,'[1]alr yayınlanan fiyatlı'!$C:$D,2,FALSE)</f>
        <v>LILAC PLASTIK KAPAK BEYAZ RAL9016</v>
      </c>
      <c r="C258" s="34">
        <f>IFERROR(VLOOKUP(A258,'[1]alr yayınlanan fiyatlı'!C:K,9,0),0)</f>
        <v>1.88</v>
      </c>
    </row>
    <row r="259" spans="1:3" x14ac:dyDescent="0.25">
      <c r="A259" s="35" t="s">
        <v>233</v>
      </c>
      <c r="B259" s="35" t="str">
        <f>VLOOKUP(A259,'[1]alr yayınlanan fiyatlı'!$C:$D,2,FALSE)</f>
        <v>LILAC PLASTIK KAPAK BEYAZ RAL9016</v>
      </c>
      <c r="C259" s="34">
        <f>IFERROR(VLOOKUP(A259,'[1]alr yayınlanan fiyatlı'!C:K,9,0),0)</f>
        <v>1.88</v>
      </c>
    </row>
    <row r="260" spans="1:3" x14ac:dyDescent="0.25">
      <c r="A260" s="35" t="s">
        <v>531</v>
      </c>
      <c r="B260" s="35" t="str">
        <f>VLOOKUP(A260,'[1]alr yayınlanan fiyatlı'!$C:$D,2,FALSE)</f>
        <v>AMBER PLASTIK KAPAK ON 2 YZY TIRTIKLI BEYAZ RAL9016</v>
      </c>
      <c r="C260" s="34">
        <f>IFERROR(VLOOKUP(A260,'[1]alr yayınlanan fiyatlı'!C:K,9,0),0)</f>
        <v>0.59</v>
      </c>
    </row>
    <row r="261" spans="1:3" x14ac:dyDescent="0.25">
      <c r="A261" s="35" t="s">
        <v>531</v>
      </c>
      <c r="B261" s="35" t="str">
        <f>VLOOKUP(A261,'[1]alr yayınlanan fiyatlı'!$C:$D,2,FALSE)</f>
        <v>AMBER PLASTIK KAPAK ON 2 YZY TIRTIKLI BEYAZ RAL9016</v>
      </c>
      <c r="C261" s="34">
        <f>IFERROR(VLOOKUP(A261,'[1]alr yayınlanan fiyatlı'!C:K,9,0),0)</f>
        <v>0.59</v>
      </c>
    </row>
    <row r="262" spans="1:3" x14ac:dyDescent="0.25">
      <c r="A262" s="35" t="s">
        <v>435</v>
      </c>
      <c r="B262" s="35" t="str">
        <f>VLOOKUP(A262,'[1]alr yayınlanan fiyatlı'!$C:$D,2,FALSE)</f>
        <v>AMBER PLASTIK KAPAK ARKA 4 YZY TIRTIKLI BEYAZ RAL9016</v>
      </c>
      <c r="C262" s="34">
        <f>IFERROR(VLOOKUP(A262,'[1]alr yayınlanan fiyatlı'!C:K,9,0),0)</f>
        <v>0.59</v>
      </c>
    </row>
    <row r="263" spans="1:3" x14ac:dyDescent="0.25">
      <c r="A263" s="35" t="s">
        <v>435</v>
      </c>
      <c r="B263" s="35" t="str">
        <f>VLOOKUP(A263,'[1]alr yayınlanan fiyatlı'!$C:$D,2,FALSE)</f>
        <v>AMBER PLASTIK KAPAK ARKA 4 YZY TIRTIKLI BEYAZ RAL9016</v>
      </c>
      <c r="C263" s="34">
        <f>IFERROR(VLOOKUP(A263,'[1]alr yayınlanan fiyatlı'!C:K,9,0),0)</f>
        <v>0.59</v>
      </c>
    </row>
    <row r="264" spans="1:3" x14ac:dyDescent="0.25">
      <c r="A264" s="35" t="s">
        <v>435</v>
      </c>
      <c r="B264" s="35" t="str">
        <f>VLOOKUP(A264,'[1]alr yayınlanan fiyatlı'!$C:$D,2,FALSE)</f>
        <v>AMBER PLASTIK KAPAK ARKA 4 YZY TIRTIKLI BEYAZ RAL9016</v>
      </c>
      <c r="C264" s="34">
        <f>IFERROR(VLOOKUP(A264,'[1]alr yayınlanan fiyatlı'!C:K,9,0),0)</f>
        <v>0.59</v>
      </c>
    </row>
    <row r="265" spans="1:3" x14ac:dyDescent="0.25">
      <c r="A265" s="35" t="s">
        <v>532</v>
      </c>
      <c r="B265" s="35" t="str">
        <f>VLOOKUP(A265,'[1]alr yayınlanan fiyatlı'!$C:$D,2,FALSE)</f>
        <v>ARNIKA PLASTIK KAPAK BEYAZ RAL9016</v>
      </c>
      <c r="C265" s="34">
        <f>IFERROR(VLOOKUP(A265,'[1]alr yayınlanan fiyatlı'!C:K,9,0),0)</f>
        <v>2.17</v>
      </c>
    </row>
    <row r="266" spans="1:3" x14ac:dyDescent="0.25">
      <c r="A266" s="35" t="s">
        <v>532</v>
      </c>
      <c r="B266" s="35" t="str">
        <f>VLOOKUP(A266,'[1]alr yayınlanan fiyatlı'!$C:$D,2,FALSE)</f>
        <v>ARNIKA PLASTIK KAPAK BEYAZ RAL9016</v>
      </c>
      <c r="C266" s="34">
        <f>IFERROR(VLOOKUP(A266,'[1]alr yayınlanan fiyatlı'!C:K,9,0),0)</f>
        <v>2.17</v>
      </c>
    </row>
    <row r="267" spans="1:3" x14ac:dyDescent="0.25">
      <c r="A267" s="35" t="s">
        <v>598</v>
      </c>
      <c r="B267" s="35" t="str">
        <f>VLOOKUP(A267,'[1]alr yayınlanan fiyatlı'!$C:$D,2,FALSE)</f>
        <v>VIOLET PLASTIK KAPAK MAT BEYAZ RAL9010</v>
      </c>
      <c r="C267" s="34">
        <f>IFERROR(VLOOKUP(A267,'[1]alr yayınlanan fiyatlı'!C:K,9,0),0)</f>
        <v>0.5</v>
      </c>
    </row>
    <row r="268" spans="1:3" x14ac:dyDescent="0.25">
      <c r="A268" s="35" t="s">
        <v>347</v>
      </c>
      <c r="B268" s="35" t="str">
        <f>VLOOKUP(A268,'[1]alr yayınlanan fiyatlı'!$C:$D,2,FALSE)</f>
        <v>ARNIKA PLASTIK KAPAK MAT BEYAZ RAL9010</v>
      </c>
      <c r="C268" s="34">
        <f>IFERROR(VLOOKUP(A268,'[1]alr yayınlanan fiyatlı'!C:K,9,0),0)</f>
        <v>2.1</v>
      </c>
    </row>
    <row r="269" spans="1:3" x14ac:dyDescent="0.25">
      <c r="A269" s="35" t="s">
        <v>347</v>
      </c>
      <c r="B269" s="35" t="str">
        <f>VLOOKUP(A269,'[1]alr yayınlanan fiyatlı'!$C:$D,2,FALSE)</f>
        <v>ARNIKA PLASTIK KAPAK MAT BEYAZ RAL9010</v>
      </c>
      <c r="C269" s="34">
        <f>IFERROR(VLOOKUP(A269,'[1]alr yayınlanan fiyatlı'!C:K,9,0),0)</f>
        <v>2.1</v>
      </c>
    </row>
    <row r="270" spans="1:3" x14ac:dyDescent="0.25">
      <c r="A270" s="35" t="s">
        <v>347</v>
      </c>
      <c r="B270" s="35" t="str">
        <f>VLOOKUP(A270,'[1]alr yayınlanan fiyatlı'!$C:$D,2,FALSE)</f>
        <v>ARNIKA PLASTIK KAPAK MAT BEYAZ RAL9010</v>
      </c>
      <c r="C270" s="34">
        <f>IFERROR(VLOOKUP(A270,'[1]alr yayınlanan fiyatlı'!C:K,9,0),0)</f>
        <v>2.1</v>
      </c>
    </row>
    <row r="271" spans="1:3" x14ac:dyDescent="0.25">
      <c r="A271" s="35" t="s">
        <v>533</v>
      </c>
      <c r="B271" s="35" t="str">
        <f>VLOOKUP(A271,'[1]alr yayınlanan fiyatlı'!$C:$D,2,FALSE)</f>
        <v>LILAC PLASTIK KAPAK MAT BEYAZ RAL9010</v>
      </c>
      <c r="C271" s="34">
        <v>2.2435999999999998</v>
      </c>
    </row>
    <row r="272" spans="1:3" x14ac:dyDescent="0.25">
      <c r="A272" s="35" t="s">
        <v>348</v>
      </c>
      <c r="B272" s="35" t="str">
        <f>VLOOKUP(A272,'[1]alr yayınlanan fiyatlı'!$C:$D,2,FALSE)</f>
        <v>AMBER PLASTIK KAPAK ARKA 4 YZY TIRTIKLI MAT BEYAZ RAL9010</v>
      </c>
      <c r="C272" s="34">
        <v>2.0918999999999999</v>
      </c>
    </row>
    <row r="273" spans="1:3" x14ac:dyDescent="0.25">
      <c r="A273" s="35" t="s">
        <v>234</v>
      </c>
      <c r="B273" s="35" t="str">
        <f>VLOOKUP(A273,'[1]alr yayınlanan fiyatlı'!$C:$D,2,FALSE)</f>
        <v>VALERIAN PLASTIK KAPAK MAT BEYAZ RAL9010</v>
      </c>
      <c r="C273" s="34">
        <v>2.0367999999999999</v>
      </c>
    </row>
    <row r="274" spans="1:3" x14ac:dyDescent="0.25">
      <c r="A274" s="35" t="s">
        <v>674</v>
      </c>
      <c r="B274" s="35" t="str">
        <f>VLOOKUP(A274,'[1]alr yayınlanan fiyatlı'!$C:$D,2,FALSE)</f>
        <v>MIMOSA PLASTIK KAPAK MAT BEYAZ RAL9010</v>
      </c>
      <c r="C274" s="34">
        <f>IFERROR(VLOOKUP(A274,'[1]alr yayınlanan fiyatlı'!C:K,9,0),0)</f>
        <v>0.52</v>
      </c>
    </row>
    <row r="275" spans="1:3" x14ac:dyDescent="0.25">
      <c r="A275" s="35" t="s">
        <v>436</v>
      </c>
      <c r="B275" s="35" t="str">
        <f>VLOOKUP(A275,'[1]alr yayınlanan fiyatlı'!$C:$D,2,FALSE)</f>
        <v>MERLOT PLASTIK KAPAK SAG GUMUS GRI RAL 9006</v>
      </c>
      <c r="C275" s="34">
        <f>IFERROR(VLOOKUP(A275,'[1]alr yayınlanan fiyatlı'!C:K,9,0),0)</f>
        <v>0.23</v>
      </c>
    </row>
    <row r="276" spans="1:3" x14ac:dyDescent="0.25">
      <c r="A276" s="35" t="s">
        <v>235</v>
      </c>
      <c r="B276" s="35" t="str">
        <f>VLOOKUP(A276,'[1]alr yayınlanan fiyatlı'!$C:$D,2,FALSE)</f>
        <v>MERLOT PLASTIK KAPAK SOL GUMUS GRI RAL 9006</v>
      </c>
      <c r="C276" s="34">
        <f>IFERROR(VLOOKUP(A276,'[1]alr yayınlanan fiyatlı'!C:K,9,0),0)</f>
        <v>0.23</v>
      </c>
    </row>
    <row r="277" spans="1:3" x14ac:dyDescent="0.25">
      <c r="A277" s="35" t="s">
        <v>534</v>
      </c>
      <c r="B277" s="35" t="str">
        <f>VLOOKUP(A277,'[1]alr yayınlanan fiyatlı'!$C:$D,2,FALSE)</f>
        <v>SAKURA PLASTIK KAPAK GUMUS GRI RAL9006</v>
      </c>
      <c r="C277" s="34">
        <f>IFERROR(VLOOKUP(A277,'[1]alr yayınlanan fiyatlı'!C:K,9,0),0)</f>
        <v>0.33</v>
      </c>
    </row>
    <row r="278" spans="1:3" x14ac:dyDescent="0.25">
      <c r="A278" s="35" t="s">
        <v>437</v>
      </c>
      <c r="B278" s="35" t="str">
        <f>VLOOKUP(A278,'[1]alr yayınlanan fiyatlı'!$C:$D,2,FALSE)</f>
        <v>LILAC PLASTIK KAPAK GUMUS GRI RAL9006 MAT</v>
      </c>
      <c r="C278" s="34">
        <f>IFERROR(VLOOKUP(A278,'[1]alr yayınlanan fiyatlı'!C:K,9,0),0)</f>
        <v>1.61</v>
      </c>
    </row>
    <row r="279" spans="1:3" x14ac:dyDescent="0.25">
      <c r="A279" s="35" t="s">
        <v>437</v>
      </c>
      <c r="B279" s="35" t="str">
        <f>VLOOKUP(A279,'[1]alr yayınlanan fiyatlı'!$C:$D,2,FALSE)</f>
        <v>LILAC PLASTIK KAPAK GUMUS GRI RAL9006 MAT</v>
      </c>
      <c r="C279" s="34">
        <f>IFERROR(VLOOKUP(A279,'[1]alr yayınlanan fiyatlı'!C:K,9,0),0)</f>
        <v>1.61</v>
      </c>
    </row>
    <row r="280" spans="1:3" x14ac:dyDescent="0.25">
      <c r="A280" s="35" t="s">
        <v>675</v>
      </c>
      <c r="B280" s="35" t="str">
        <f>VLOOKUP(A280,'[1]alr yayınlanan fiyatlı'!$C:$D,2,FALSE)</f>
        <v>AMBER PLASTIK KAPAK ON 2 YZY TIRTIKLI GUMUS GRI RAL9006 MAT</v>
      </c>
      <c r="C280" s="34">
        <f>IFERROR(VLOOKUP(A280,'[1]alr yayınlanan fiyatlı'!C:K,9,0),0)</f>
        <v>0.82</v>
      </c>
    </row>
    <row r="281" spans="1:3" x14ac:dyDescent="0.25">
      <c r="A281" s="35" t="s">
        <v>675</v>
      </c>
      <c r="B281" s="35" t="str">
        <f>VLOOKUP(A281,'[1]alr yayınlanan fiyatlı'!$C:$D,2,FALSE)</f>
        <v>AMBER PLASTIK KAPAK ON 2 YZY TIRTIKLI GUMUS GRI RAL9006 MAT</v>
      </c>
      <c r="C281" s="34">
        <f>IFERROR(VLOOKUP(A281,'[1]alr yayınlanan fiyatlı'!C:K,9,0),0)</f>
        <v>0.82</v>
      </c>
    </row>
    <row r="282" spans="1:3" x14ac:dyDescent="0.25">
      <c r="A282" s="35" t="s">
        <v>675</v>
      </c>
      <c r="B282" s="35" t="str">
        <f>VLOOKUP(A282,'[1]alr yayınlanan fiyatlı'!$C:$D,2,FALSE)</f>
        <v>AMBER PLASTIK KAPAK ON 2 YZY TIRTIKLI GUMUS GRI RAL9006 MAT</v>
      </c>
      <c r="C282" s="34">
        <f>IFERROR(VLOOKUP(A282,'[1]alr yayınlanan fiyatlı'!C:K,9,0),0)</f>
        <v>0.82</v>
      </c>
    </row>
    <row r="283" spans="1:3" x14ac:dyDescent="0.25">
      <c r="A283" s="35" t="s">
        <v>34</v>
      </c>
      <c r="B283" s="35" t="str">
        <f>VLOOKUP(A283,'[1]alr yayınlanan fiyatlı'!$C:$D,2,FALSE)</f>
        <v>AMBER PLASTIK KAPAK ARKA 4 YZY TIRTIKLI GUMUS GRI RAL9006 MAT</v>
      </c>
      <c r="C283" s="34">
        <f>IFERROR(VLOOKUP(A283,'[1]alr yayınlanan fiyatlı'!C:K,9,0),0)</f>
        <v>0.82</v>
      </c>
    </row>
    <row r="284" spans="1:3" x14ac:dyDescent="0.25">
      <c r="A284" s="35" t="s">
        <v>34</v>
      </c>
      <c r="B284" s="35" t="str">
        <f>VLOOKUP(A284,'[1]alr yayınlanan fiyatlı'!$C:$D,2,FALSE)</f>
        <v>AMBER PLASTIK KAPAK ARKA 4 YZY TIRTIKLI GUMUS GRI RAL9006 MAT</v>
      </c>
      <c r="C284" s="34">
        <f>IFERROR(VLOOKUP(A284,'[1]alr yayınlanan fiyatlı'!C:K,9,0),0)</f>
        <v>0.82</v>
      </c>
    </row>
    <row r="285" spans="1:3" x14ac:dyDescent="0.25">
      <c r="A285" s="35" t="s">
        <v>34</v>
      </c>
      <c r="B285" s="35" t="str">
        <f>VLOOKUP(A285,'[1]alr yayınlanan fiyatlı'!$C:$D,2,FALSE)</f>
        <v>AMBER PLASTIK KAPAK ARKA 4 YZY TIRTIKLI GUMUS GRI RAL9006 MAT</v>
      </c>
      <c r="C285" s="34">
        <f>IFERROR(VLOOKUP(A285,'[1]alr yayınlanan fiyatlı'!C:K,9,0),0)</f>
        <v>0.82</v>
      </c>
    </row>
    <row r="286" spans="1:3" x14ac:dyDescent="0.25">
      <c r="A286" s="35" t="s">
        <v>438</v>
      </c>
      <c r="B286" s="35" t="str">
        <f>VLOOKUP(A286,'[1]alr yayınlanan fiyatlı'!$C:$D,2,FALSE)</f>
        <v>HAZEL PLASTIK KAPAK SIYAH RAL9005</v>
      </c>
      <c r="C286" s="34">
        <f>IFERROR(VLOOKUP(A286,'[1]alr yayınlanan fiyatlı'!C:K,9,0),0)</f>
        <v>0.24</v>
      </c>
    </row>
    <row r="287" spans="1:3" x14ac:dyDescent="0.25">
      <c r="A287" s="35" t="s">
        <v>676</v>
      </c>
      <c r="B287" s="35" t="str">
        <f>VLOOKUP(A287,'[1]alr yayınlanan fiyatlı'!$C:$D,2,FALSE)</f>
        <v>MIMOSA PLASTIK KAPAK SIYAH RAL9005</v>
      </c>
      <c r="C287" s="34">
        <f>IFERROR(VLOOKUP(A287,'[1]alr yayınlanan fiyatlı'!C:K,9,0),0)</f>
        <v>0.42</v>
      </c>
    </row>
    <row r="288" spans="1:3" x14ac:dyDescent="0.25">
      <c r="A288" s="35" t="s">
        <v>35</v>
      </c>
      <c r="B288" s="35" t="str">
        <f>VLOOKUP(A288,'[1]alr yayınlanan fiyatlı'!$C:$D,2,FALSE)</f>
        <v>SAKURA PLASTIK KAPAK SIYAH RAL9005</v>
      </c>
      <c r="C288" s="34">
        <f>IFERROR(VLOOKUP(A288,'[1]alr yayınlanan fiyatlı'!C:K,9,0),0)</f>
        <v>0.48</v>
      </c>
    </row>
    <row r="289" spans="1:3" x14ac:dyDescent="0.25">
      <c r="A289" s="35" t="s">
        <v>535</v>
      </c>
      <c r="B289" s="35" t="str">
        <f>VLOOKUP(A289,'[1]alr yayınlanan fiyatlı'!$C:$D,2,FALSE)</f>
        <v>VALERIAN PLASTIK KAPAK SIYAH RAL9005</v>
      </c>
      <c r="C289" s="34">
        <f>IFERROR(VLOOKUP(A289,'[1]alr yayınlanan fiyatlı'!C:K,9,0),0)</f>
        <v>0.92</v>
      </c>
    </row>
    <row r="290" spans="1:3" x14ac:dyDescent="0.25">
      <c r="A290" s="35" t="s">
        <v>236</v>
      </c>
      <c r="B290" s="35" t="str">
        <f>VLOOKUP(A290,'[1]alr yayınlanan fiyatlı'!$C:$D,2,FALSE)</f>
        <v>VIOLET PLASTIK KAPAK SIYAH RAL9005</v>
      </c>
      <c r="C290" s="34">
        <f>IFERROR(VLOOKUP(A290,'[1]alr yayınlanan fiyatlı'!C:K,9,0),0)</f>
        <v>0.3</v>
      </c>
    </row>
    <row r="291" spans="1:3" x14ac:dyDescent="0.25">
      <c r="A291" s="35" t="s">
        <v>237</v>
      </c>
      <c r="B291" s="35" t="str">
        <f>VLOOKUP(A291,'[1]alr yayınlanan fiyatlı'!$C:$D,2,FALSE)</f>
        <v>MERLOT PLASTIK KAPAK SAG SIYAH RAL9005</v>
      </c>
      <c r="C291" s="34">
        <f>IFERROR(VLOOKUP(A291,'[1]alr yayınlanan fiyatlı'!C:K,9,0),0)</f>
        <v>0.22</v>
      </c>
    </row>
    <row r="292" spans="1:3" x14ac:dyDescent="0.25">
      <c r="A292" s="35" t="s">
        <v>536</v>
      </c>
      <c r="B292" s="35" t="str">
        <f>VLOOKUP(A292,'[1]alr yayınlanan fiyatlı'!$C:$D,2,FALSE)</f>
        <v>MERLOT PLASTIK KAPAK SOL SIYAH RAL9005</v>
      </c>
      <c r="C292" s="34">
        <f>IFERROR(VLOOKUP(A292,'[1]alr yayınlanan fiyatlı'!C:K,9,0),0)</f>
        <v>0.22</v>
      </c>
    </row>
    <row r="293" spans="1:3" x14ac:dyDescent="0.25">
      <c r="A293" s="35" t="s">
        <v>36</v>
      </c>
      <c r="B293" s="35" t="str">
        <f>VLOOKUP(A293,'[1]alr yayınlanan fiyatlı'!$C:$D,2,FALSE)</f>
        <v>LILAC PLASTIK KAPAK SIYAH RAL9005</v>
      </c>
      <c r="C293" s="34">
        <f>IFERROR(VLOOKUP(A293,'[1]alr yayınlanan fiyatlı'!C:K,9,0),0)</f>
        <v>0.28999999999999998</v>
      </c>
    </row>
    <row r="294" spans="1:3" x14ac:dyDescent="0.25">
      <c r="A294" s="35" t="s">
        <v>677</v>
      </c>
      <c r="B294" s="35" t="str">
        <f>VLOOKUP(A294,'[1]alr yayınlanan fiyatlı'!$C:$D,2,FALSE)</f>
        <v>AMBER PLASTIK KAPAK ON 2 YZY TIRTIKLI SIYAH RAL9005</v>
      </c>
      <c r="C294" s="34">
        <f>IFERROR(VLOOKUP(A294,'[1]alr yayınlanan fiyatlı'!C:K,9,0),0)</f>
        <v>0.35</v>
      </c>
    </row>
    <row r="295" spans="1:3" x14ac:dyDescent="0.25">
      <c r="A295" s="35" t="s">
        <v>849</v>
      </c>
      <c r="B295" s="35" t="str">
        <f>VLOOKUP(A295,'[1]alr yayınlanan fiyatlı'!$C:$D,2,FALSE)</f>
        <v>AMBER PLASTIK KAPAK ARKA 4 YZY TIRTIKLI SIYAH RAL9005</v>
      </c>
      <c r="C295" s="34">
        <f>IFERROR(VLOOKUP(A295,'[1]alr yayınlanan fiyatlı'!C:K,9,0),0)</f>
        <v>0.35</v>
      </c>
    </row>
    <row r="296" spans="1:3" x14ac:dyDescent="0.25">
      <c r="A296" s="35" t="s">
        <v>599</v>
      </c>
      <c r="B296" s="35" t="str">
        <f>VLOOKUP(A296,'[1]alr yayınlanan fiyatlı'!$C:$D,2,FALSE)</f>
        <v>ARNIKA PLASTIK KAPAK SIYAH RAL9005</v>
      </c>
      <c r="C296" s="34">
        <f>IFERROR(VLOOKUP(A296,'[1]alr yayınlanan fiyatlı'!C:K,9,0),0)</f>
        <v>0.87</v>
      </c>
    </row>
    <row r="297" spans="1:3" x14ac:dyDescent="0.25">
      <c r="A297" s="35" t="s">
        <v>349</v>
      </c>
      <c r="B297" s="35" t="str">
        <f>VLOOKUP(A297,'[1]alr yayınlanan fiyatlı'!$C:$D,2,FALSE)</f>
        <v>LILAC PLASTIK KAPAK ANTRASIT RAL7016</v>
      </c>
      <c r="C297" s="34">
        <f>IFERROR(VLOOKUP(A297,'[1]alr yayınlanan fiyatlı'!C:K,9,0),0)</f>
        <v>1.61</v>
      </c>
    </row>
    <row r="298" spans="1:3" x14ac:dyDescent="0.25">
      <c r="A298" s="35" t="s">
        <v>349</v>
      </c>
      <c r="B298" s="35" t="str">
        <f>VLOOKUP(A298,'[1]alr yayınlanan fiyatlı'!$C:$D,2,FALSE)</f>
        <v>LILAC PLASTIK KAPAK ANTRASIT RAL7016</v>
      </c>
      <c r="C298" s="34">
        <f>IFERROR(VLOOKUP(A298,'[1]alr yayınlanan fiyatlı'!C:K,9,0),0)</f>
        <v>1.61</v>
      </c>
    </row>
    <row r="299" spans="1:3" x14ac:dyDescent="0.25">
      <c r="A299" s="35" t="s">
        <v>349</v>
      </c>
      <c r="B299" s="35" t="str">
        <f>VLOOKUP(A299,'[1]alr yayınlanan fiyatlı'!$C:$D,2,FALSE)</f>
        <v>LILAC PLASTIK KAPAK ANTRASIT RAL7016</v>
      </c>
      <c r="C299" s="34">
        <f>IFERROR(VLOOKUP(A299,'[1]alr yayınlanan fiyatlı'!C:K,9,0),0)</f>
        <v>1.61</v>
      </c>
    </row>
    <row r="300" spans="1:3" x14ac:dyDescent="0.25">
      <c r="A300" s="35" t="s">
        <v>349</v>
      </c>
      <c r="B300" s="35" t="str">
        <f>VLOOKUP(A300,'[1]alr yayınlanan fiyatlı'!$C:$D,2,FALSE)</f>
        <v>LILAC PLASTIK KAPAK ANTRASIT RAL7016</v>
      </c>
      <c r="C300" s="34">
        <f>IFERROR(VLOOKUP(A300,'[1]alr yayınlanan fiyatlı'!C:K,9,0),0)</f>
        <v>1.61</v>
      </c>
    </row>
    <row r="301" spans="1:3" x14ac:dyDescent="0.25">
      <c r="A301" s="35" t="s">
        <v>37</v>
      </c>
      <c r="B301" s="35" t="str">
        <f>VLOOKUP(A301,'[1]alr yayınlanan fiyatlı'!$C:$D,2,FALSE)</f>
        <v>AMBER PLASTIK KAPAK ON 2 YZY TIRTIKLI ANTRASIT RAL7016</v>
      </c>
      <c r="C301" s="34">
        <f>IFERROR(VLOOKUP(A301,'[1]alr yayınlanan fiyatlı'!C:K,9,0),0)</f>
        <v>1.5</v>
      </c>
    </row>
    <row r="302" spans="1:3" x14ac:dyDescent="0.25">
      <c r="A302" s="35" t="s">
        <v>37</v>
      </c>
      <c r="B302" s="35" t="str">
        <f>VLOOKUP(A302,'[1]alr yayınlanan fiyatlı'!$C:$D,2,FALSE)</f>
        <v>AMBER PLASTIK KAPAK ON 2 YZY TIRTIKLI ANTRASIT RAL7016</v>
      </c>
      <c r="C302" s="34">
        <f>IFERROR(VLOOKUP(A302,'[1]alr yayınlanan fiyatlı'!C:K,9,0),0)</f>
        <v>1.5</v>
      </c>
    </row>
    <row r="303" spans="1:3" x14ac:dyDescent="0.25">
      <c r="A303" s="35" t="s">
        <v>38</v>
      </c>
      <c r="B303" s="35" t="str">
        <f>VLOOKUP(A303,'[1]alr yayınlanan fiyatlı'!$C:$D,2,FALSE)</f>
        <v>AMBER PLASTIK KAPAK ARKA 4 YZY TIRTIKLI ANTRASIT RAL7016</v>
      </c>
      <c r="C303" s="34">
        <f>IFERROR(VLOOKUP(A303,'[1]alr yayınlanan fiyatlı'!C:K,9,0),0)</f>
        <v>1.5</v>
      </c>
    </row>
    <row r="304" spans="1:3" x14ac:dyDescent="0.25">
      <c r="A304" s="35" t="s">
        <v>38</v>
      </c>
      <c r="B304" s="35" t="str">
        <f>VLOOKUP(A304,'[1]alr yayınlanan fiyatlı'!$C:$D,2,FALSE)</f>
        <v>AMBER PLASTIK KAPAK ARKA 4 YZY TIRTIKLI ANTRASIT RAL7016</v>
      </c>
      <c r="C304" s="34">
        <f>IFERROR(VLOOKUP(A304,'[1]alr yayınlanan fiyatlı'!C:K,9,0),0)</f>
        <v>1.5</v>
      </c>
    </row>
    <row r="305" spans="1:3" x14ac:dyDescent="0.25">
      <c r="A305" s="35" t="s">
        <v>537</v>
      </c>
      <c r="B305" s="35" t="str">
        <f>VLOOKUP(A305,'[1]alr yayınlanan fiyatlı'!$C:$D,2,FALSE)</f>
        <v>ARNIKA PLASTIK KAPAK ANTRASIT RAL7016</v>
      </c>
      <c r="C305" s="34">
        <f>IFERROR(VLOOKUP(A305,'[1]alr yayınlanan fiyatlı'!C:K,9,0),0)</f>
        <v>0.87</v>
      </c>
    </row>
    <row r="306" spans="1:3" x14ac:dyDescent="0.25">
      <c r="A306" s="35" t="s">
        <v>537</v>
      </c>
      <c r="B306" s="35" t="str">
        <f>VLOOKUP(A306,'[1]alr yayınlanan fiyatlı'!$C:$D,2,FALSE)</f>
        <v>ARNIKA PLASTIK KAPAK ANTRASIT RAL7016</v>
      </c>
      <c r="C306" s="34">
        <f>IFERROR(VLOOKUP(A306,'[1]alr yayınlanan fiyatlı'!C:K,9,0),0)</f>
        <v>0.87</v>
      </c>
    </row>
    <row r="307" spans="1:3" x14ac:dyDescent="0.25">
      <c r="A307" s="35" t="s">
        <v>537</v>
      </c>
      <c r="B307" s="35" t="str">
        <f>VLOOKUP(A307,'[1]alr yayınlanan fiyatlı'!$C:$D,2,FALSE)</f>
        <v>ARNIKA PLASTIK KAPAK ANTRASIT RAL7016</v>
      </c>
      <c r="C307" s="34">
        <f>IFERROR(VLOOKUP(A307,'[1]alr yayınlanan fiyatlı'!C:K,9,0),0)</f>
        <v>0.87</v>
      </c>
    </row>
    <row r="308" spans="1:3" x14ac:dyDescent="0.25">
      <c r="A308" s="35" t="s">
        <v>537</v>
      </c>
      <c r="B308" s="35" t="str">
        <f>VLOOKUP(A308,'[1]alr yayınlanan fiyatlı'!$C:$D,2,FALSE)</f>
        <v>ARNIKA PLASTIK KAPAK ANTRASIT RAL7016</v>
      </c>
      <c r="C308" s="34">
        <f>IFERROR(VLOOKUP(A308,'[1]alr yayınlanan fiyatlı'!C:K,9,0),0)</f>
        <v>0.87</v>
      </c>
    </row>
    <row r="309" spans="1:3" x14ac:dyDescent="0.25">
      <c r="A309" s="35" t="s">
        <v>4683</v>
      </c>
      <c r="B309" s="35" t="str">
        <f>VLOOKUP(A309,'[1]alr yayınlanan fiyatlı'!$C:$D,2,FALSE)</f>
        <v>GLORY PLASTIK KAPAK ANTRASIT RAL7016</v>
      </c>
      <c r="C309" s="34">
        <v>2.82</v>
      </c>
    </row>
    <row r="310" spans="1:3" x14ac:dyDescent="0.25">
      <c r="A310" s="35" t="s">
        <v>850</v>
      </c>
      <c r="B310" s="35" t="str">
        <f>VLOOKUP(A310,'[1]alr yayınlanan fiyatlı'!$C:$D,2,FALSE)</f>
        <v>DUVAR MONTAJ BRAKETI ZAMAK 22 X 22 X 33 MM</v>
      </c>
      <c r="C310" s="34">
        <f>IFERROR(VLOOKUP(A310,'[1]alr yayınlanan fiyatlı'!C:K,9,0),0)</f>
        <v>6.8</v>
      </c>
    </row>
    <row r="311" spans="1:3" x14ac:dyDescent="0.25">
      <c r="A311" s="35" t="s">
        <v>350</v>
      </c>
      <c r="B311" s="35" t="str">
        <f>VLOOKUP(A311,'[1]alr yayınlanan fiyatlı'!$C:$D,2,FALSE)</f>
        <v>DUVAR MONTAJ BRAKETI PLASTIK YATAK SAC 12 X 12 X 4,5 MM</v>
      </c>
      <c r="C311" s="34">
        <f>IFERROR(VLOOKUP(A311,'[1]alr yayınlanan fiyatlı'!C:K,9,0),0)</f>
        <v>0.49</v>
      </c>
    </row>
    <row r="312" spans="1:3" x14ac:dyDescent="0.25">
      <c r="A312" s="35" t="s">
        <v>350</v>
      </c>
      <c r="B312" s="35" t="str">
        <f>VLOOKUP(A312,'[1]alr yayınlanan fiyatlı'!$C:$D,2,FALSE)</f>
        <v>DUVAR MONTAJ BRAKETI PLASTIK YATAK SAC 12 X 12 X 4,5 MM</v>
      </c>
      <c r="C312" s="34">
        <f>IFERROR(VLOOKUP(A312,'[1]alr yayınlanan fiyatlı'!C:K,9,0),0)</f>
        <v>0.49</v>
      </c>
    </row>
    <row r="313" spans="1:3" x14ac:dyDescent="0.25">
      <c r="A313" s="35" t="s">
        <v>350</v>
      </c>
      <c r="B313" s="35" t="str">
        <f>VLOOKUP(A313,'[1]alr yayınlanan fiyatlı'!$C:$D,2,FALSE)</f>
        <v>DUVAR MONTAJ BRAKETI PLASTIK YATAK SAC 12 X 12 X 4,5 MM</v>
      </c>
      <c r="C313" s="34">
        <f>IFERROR(VLOOKUP(A313,'[1]alr yayınlanan fiyatlı'!C:K,9,0),0)</f>
        <v>0.49</v>
      </c>
    </row>
    <row r="314" spans="1:3" x14ac:dyDescent="0.25">
      <c r="A314" s="35" t="s">
        <v>678</v>
      </c>
      <c r="B314" s="35" t="str">
        <f>VLOOKUP(A314,'[1]alr yayınlanan fiyatlı'!$C:$D,2,FALSE)</f>
        <v>DUVAR MONTAJ BRAKETI DKP SAC UST PARCA 163 X 50 MM</v>
      </c>
      <c r="C314" s="34">
        <f>IFERROR(VLOOKUP(A314,'[1]alr yayınlanan fiyatlı'!C:K,9,0),0)</f>
        <v>2.5</v>
      </c>
    </row>
    <row r="315" spans="1:3" x14ac:dyDescent="0.25">
      <c r="A315" s="35" t="s">
        <v>39</v>
      </c>
      <c r="B315" s="35" t="str">
        <f>VLOOKUP(A315,'[1]alr yayınlanan fiyatlı'!$C:$D,2,FALSE)</f>
        <v>DUVAR MONTAJ BRAKETI DKP SAC ALT PARCA 163 X 50 MM</v>
      </c>
      <c r="C315" s="34">
        <f>IFERROR(VLOOKUP(A315,'[1]alr yayınlanan fiyatlı'!C:K,9,0),0)</f>
        <v>2.4</v>
      </c>
    </row>
    <row r="316" spans="1:3" x14ac:dyDescent="0.25">
      <c r="A316" s="35" t="s">
        <v>40</v>
      </c>
      <c r="B316" s="35" t="str">
        <f>VLOOKUP(A316,'[1]alr yayınlanan fiyatlı'!$C:$D,2,FALSE)</f>
        <v>DUVAR MONTAJ BRAKETI HRP SAC PARCA 96 X 60 X 84 MM</v>
      </c>
      <c r="C316" s="34">
        <f>IFERROR(VLOOKUP(A316,'[1]alr yayınlanan fiyatlı'!C:K,9,0),0)</f>
        <v>0</v>
      </c>
    </row>
    <row r="317" spans="1:3" x14ac:dyDescent="0.25">
      <c r="A317" s="35" t="s">
        <v>600</v>
      </c>
      <c r="B317" s="35" t="str">
        <f>VLOOKUP(A317,'[1]alr yayınlanan fiyatlı'!$C:$D,2,FALSE)</f>
        <v>DUVAR MONTAJ BRAKETI PLASTIK PARCA RAL 9016</v>
      </c>
      <c r="C317" s="34">
        <f>IFERROR(VLOOKUP(A317,'[1]alr yayınlanan fiyatlı'!C:K,9,0),0)</f>
        <v>0.26</v>
      </c>
    </row>
    <row r="318" spans="1:3" x14ac:dyDescent="0.25">
      <c r="A318" s="35" t="s">
        <v>851</v>
      </c>
      <c r="B318" s="35" t="str">
        <f>VLOOKUP(A318,'[1]alr yayınlanan fiyatlı'!$C:$D,2,FALSE)</f>
        <v>KIZAKLI DUVAR MONTAJ BRAKETI PLASTIK 16 X 16 X 32 MM BEYAZ RAL 9016</v>
      </c>
      <c r="C318" s="34">
        <f>IFERROR(VLOOKUP(A318,'[1]alr yayınlanan fiyatlı'!C:K,9,0),0)</f>
        <v>0.35</v>
      </c>
    </row>
    <row r="319" spans="1:3" x14ac:dyDescent="0.25">
      <c r="A319" s="35" t="s">
        <v>852</v>
      </c>
      <c r="B319" s="35" t="str">
        <f>VLOOKUP(A319,'[1]alr yayınlanan fiyatlı'!$C:$D,2,FALSE)</f>
        <v>DUVAR MONTAJ BRAKETI PLASTIK 9010 YATAK 55 X 26,5 X 3,2 MM</v>
      </c>
      <c r="C319" s="34">
        <f>IFERROR(VLOOKUP(A319,'[1]alr yayınlanan fiyatlı'!C:K,9,0),0)</f>
        <v>0.57999999999999996</v>
      </c>
    </row>
    <row r="320" spans="1:3" x14ac:dyDescent="0.25">
      <c r="A320" s="35" t="s">
        <v>852</v>
      </c>
      <c r="B320" s="35" t="str">
        <f>VLOOKUP(A320,'[1]alr yayınlanan fiyatlı'!$C:$D,2,FALSE)</f>
        <v>DUVAR MONTAJ BRAKETI PLASTIK 9010 YATAK 55 X 26,5 X 3,2 MM</v>
      </c>
      <c r="C320" s="34">
        <f>IFERROR(VLOOKUP(A320,'[1]alr yayınlanan fiyatlı'!C:K,9,0),0)</f>
        <v>0.57999999999999996</v>
      </c>
    </row>
    <row r="321" spans="1:3" x14ac:dyDescent="0.25">
      <c r="A321" s="35" t="s">
        <v>852</v>
      </c>
      <c r="B321" s="35" t="str">
        <f>VLOOKUP(A321,'[1]alr yayınlanan fiyatlı'!$C:$D,2,FALSE)</f>
        <v>DUVAR MONTAJ BRAKETI PLASTIK 9010 YATAK 55 X 26,5 X 3,2 MM</v>
      </c>
      <c r="C321" s="34">
        <f>IFERROR(VLOOKUP(A321,'[1]alr yayınlanan fiyatlı'!C:K,9,0),0)</f>
        <v>0.57999999999999996</v>
      </c>
    </row>
    <row r="322" spans="1:3" x14ac:dyDescent="0.25">
      <c r="A322" s="35" t="s">
        <v>351</v>
      </c>
      <c r="B322" s="35" t="str">
        <f>VLOOKUP(A322,'[1]alr yayınlanan fiyatlı'!$C:$D,2,FALSE)</f>
        <v>DUVAR MONTAJ BRAKETI PLASTIK PARCA RAL 9006</v>
      </c>
      <c r="C322" s="34">
        <f>IFERROR(VLOOKUP(A322,'[1]alr yayınlanan fiyatlı'!C:K,9,0),0)</f>
        <v>0.26</v>
      </c>
    </row>
    <row r="323" spans="1:3" x14ac:dyDescent="0.25">
      <c r="A323" s="35" t="s">
        <v>601</v>
      </c>
      <c r="B323" s="35" t="str">
        <f>VLOOKUP(A323,'[1]alr yayınlanan fiyatlı'!$C:$D,2,FALSE)</f>
        <v>DUVAR MONTAJ BRAKETI PLASTIK PARCA RAL 9005</v>
      </c>
      <c r="C323" s="34">
        <f>IFERROR(VLOOKUP(A323,'[1]alr yayınlanan fiyatlı'!C:K,9,0),0)</f>
        <v>0.26</v>
      </c>
    </row>
    <row r="324" spans="1:3" x14ac:dyDescent="0.25">
      <c r="A324" s="35" t="s">
        <v>352</v>
      </c>
      <c r="B324" s="35" t="str">
        <f>VLOOKUP(A324,'[1]alr yayınlanan fiyatlı'!$C:$D,2,FALSE)</f>
        <v>KIZAKLI DUVAR MONTAJ BRAKETI PLASTIK 16 X 16 X 32 MM SİYAH RAL 9005</v>
      </c>
      <c r="C324" s="34">
        <f>IFERROR(VLOOKUP(A324,'[1]alr yayınlanan fiyatlı'!C:K,9,0),0)</f>
        <v>1.18</v>
      </c>
    </row>
    <row r="325" spans="1:3" x14ac:dyDescent="0.25">
      <c r="A325" s="35" t="s">
        <v>41</v>
      </c>
      <c r="B325" s="35" t="str">
        <f>VLOOKUP(A325,'[1]alr yayınlanan fiyatlı'!$C:$D,2,FALSE)</f>
        <v>DUVAR MONTAJ BRAKETI PLASTIK 7016 YATAK 55 X 26,5 X 3,2 MM</v>
      </c>
      <c r="C325" s="34">
        <f>IFERROR(VLOOKUP(A325,'[1]alr yayınlanan fiyatlı'!C:K,9,0),0)</f>
        <v>0.56000000000000005</v>
      </c>
    </row>
    <row r="326" spans="1:3" x14ac:dyDescent="0.25">
      <c r="A326" s="35" t="s">
        <v>41</v>
      </c>
      <c r="B326" s="35" t="str">
        <f>VLOOKUP(A326,'[1]alr yayınlanan fiyatlı'!$C:$D,2,FALSE)</f>
        <v>DUVAR MONTAJ BRAKETI PLASTIK 7016 YATAK 55 X 26,5 X 3,2 MM</v>
      </c>
      <c r="C326" s="34">
        <f>IFERROR(VLOOKUP(A326,'[1]alr yayınlanan fiyatlı'!C:K,9,0),0)</f>
        <v>0.56000000000000005</v>
      </c>
    </row>
    <row r="327" spans="1:3" x14ac:dyDescent="0.25">
      <c r="A327" s="35" t="s">
        <v>41</v>
      </c>
      <c r="B327" s="35" t="str">
        <f>VLOOKUP(A327,'[1]alr yayınlanan fiyatlı'!$C:$D,2,FALSE)</f>
        <v>DUVAR MONTAJ BRAKETI PLASTIK 7016 YATAK 55 X 26,5 X 3,2 MM</v>
      </c>
      <c r="C327" s="34">
        <f>IFERROR(VLOOKUP(A327,'[1]alr yayınlanan fiyatlı'!C:K,9,0),0)</f>
        <v>0.56000000000000005</v>
      </c>
    </row>
    <row r="328" spans="1:3" x14ac:dyDescent="0.25">
      <c r="A328" s="35" t="s">
        <v>353</v>
      </c>
      <c r="B328" s="35" t="str">
        <f>VLOOKUP(A328,'[1]alr yayınlanan fiyatlı'!$C:$D,2,FALSE)</f>
        <v>M4 X 15 mm HAVSA BASLI SIVRI UÇLU SAÇ VİDASI</v>
      </c>
      <c r="C328" s="34">
        <f>IFERROR(VLOOKUP(A328,'[1]alr yayınlanan fiyatlı'!C:K,9,0),0)</f>
        <v>0.03</v>
      </c>
    </row>
    <row r="329" spans="1:3" x14ac:dyDescent="0.25">
      <c r="A329" s="35" t="s">
        <v>354</v>
      </c>
      <c r="B329" s="35" t="str">
        <f>VLOOKUP(A329,'[1]alr yayınlanan fiyatlı'!$C:$D,2,FALSE)</f>
        <v>M5 X 14 mm YSB ÜÇGEN ZN TAMİR VİDASI</v>
      </c>
      <c r="C329" s="34">
        <f>IFERROR(VLOOKUP(A329,'[1]alr yayınlanan fiyatlı'!C:K,9,0),0)</f>
        <v>0.05</v>
      </c>
    </row>
    <row r="330" spans="1:3" x14ac:dyDescent="0.25">
      <c r="A330" s="35" t="s">
        <v>42</v>
      </c>
      <c r="B330" s="35" t="str">
        <f>VLOOKUP(A330,'[1]alr yayınlanan fiyatlı'!$C:$D,2,FALSE)</f>
        <v>M4 X 16 MM IMBUS VIDA INOX</v>
      </c>
      <c r="C330" s="34">
        <f>IFERROR(VLOOKUP(A330,'[1]alr yayınlanan fiyatlı'!C:K,9,0),0)</f>
        <v>0.8</v>
      </c>
    </row>
    <row r="331" spans="1:3" x14ac:dyDescent="0.25">
      <c r="A331" s="35" t="s">
        <v>853</v>
      </c>
      <c r="B331" s="35" t="str">
        <f>VLOOKUP(A331,'[1]alr yayınlanan fiyatlı'!$C:$D,2,FALSE)</f>
        <v>Ø 4 X 18 MM YILDIZ HAVSABAS PLASTIK VIDASI</v>
      </c>
      <c r="C331" s="34">
        <f>IFERROR(VLOOKUP(A331,'[1]alr yayınlanan fiyatlı'!C:K,9,0),0)</f>
        <v>0.03</v>
      </c>
    </row>
    <row r="332" spans="1:3" x14ac:dyDescent="0.25">
      <c r="A332" s="35" t="s">
        <v>854</v>
      </c>
      <c r="B332" s="35" t="str">
        <f>VLOOKUP(A332,'[1]alr yayınlanan fiyatlı'!$C:$D,2,FALSE)</f>
        <v>6,3 X 60 MM YILDIZ 8 MM ALTIKOSE BASLI RONDELELI DUVAR VIDASI ISIL ISLEMSIZ (AKBRY)</v>
      </c>
      <c r="C332" s="34">
        <f>IFERROR(VLOOKUP(A332,'[1]alr yayınlanan fiyatlı'!C:K,9,0),0)</f>
        <v>0.09</v>
      </c>
    </row>
    <row r="333" spans="1:3" x14ac:dyDescent="0.25">
      <c r="A333" s="35" t="s">
        <v>602</v>
      </c>
      <c r="B333" s="35" t="str">
        <f>VLOOKUP(A333,'[1]alr yayınlanan fiyatlı'!$C:$D,2,FALSE)</f>
        <v>M4 X 17 MM T20 TORKS BASLI VIDA</v>
      </c>
      <c r="C333" s="34">
        <f>IFERROR(VLOOKUP(A333,'[1]alr yayınlanan fiyatlı'!C:K,9,0),0)</f>
        <v>0</v>
      </c>
    </row>
    <row r="334" spans="1:3" x14ac:dyDescent="0.25">
      <c r="A334" s="35" t="s">
        <v>538</v>
      </c>
      <c r="B334" s="35" t="str">
        <f>VLOOKUP(A334,'[1]alr yayınlanan fiyatlı'!$C:$D,2,FALSE)</f>
        <v>M4 X 13 MM GEO321A KAPLI TORKS BASLI TAPTITE VIDA</v>
      </c>
      <c r="C334" s="34">
        <f>IFERROR(VLOOKUP(A334,'[1]alr yayınlanan fiyatlı'!C:K,9,0),0)</f>
        <v>0.1</v>
      </c>
    </row>
    <row r="335" spans="1:3" x14ac:dyDescent="0.25">
      <c r="A335" s="35" t="s">
        <v>538</v>
      </c>
      <c r="B335" s="35" t="str">
        <f>VLOOKUP(A335,'[1]alr yayınlanan fiyatlı'!$C:$D,2,FALSE)</f>
        <v>M4 X 13 MM GEO321A KAPLI TORKS BASLI TAPTITE VIDA</v>
      </c>
      <c r="C335" s="34">
        <f>IFERROR(VLOOKUP(A335,'[1]alr yayınlanan fiyatlı'!C:K,9,0),0)</f>
        <v>0.1</v>
      </c>
    </row>
    <row r="336" spans="1:3" x14ac:dyDescent="0.25">
      <c r="A336" s="35" t="s">
        <v>355</v>
      </c>
      <c r="B336" s="35" t="str">
        <f>VLOOKUP(A336,'[1]alr yayınlanan fiyatlı'!$C:$D,2,FALSE)</f>
        <v>M4 X 13 MM GEO BLACK KAPLI TORKS BASLI VIDA</v>
      </c>
      <c r="C336" s="34">
        <f>IFERROR(VLOOKUP(A336,'[1]alr yayınlanan fiyatlı'!C:K,9,0),0)</f>
        <v>0.04</v>
      </c>
    </row>
    <row r="337" spans="1:3" x14ac:dyDescent="0.25">
      <c r="A337" s="35" t="s">
        <v>355</v>
      </c>
      <c r="B337" s="35" t="str">
        <f>VLOOKUP(A337,'[1]alr yayınlanan fiyatlı'!$C:$D,2,FALSE)</f>
        <v>M4 X 13 MM GEO BLACK KAPLI TORKS BASLI VIDA</v>
      </c>
      <c r="C337" s="34">
        <f>IFERROR(VLOOKUP(A337,'[1]alr yayınlanan fiyatlı'!C:K,9,0),0)</f>
        <v>0.04</v>
      </c>
    </row>
    <row r="338" spans="1:3" x14ac:dyDescent="0.25">
      <c r="A338" s="35" t="s">
        <v>439</v>
      </c>
      <c r="B338" s="35" t="str">
        <f>VLOOKUP(A338,'[1]alr yayınlanan fiyatlı'!$C:$D,2,FALSE)</f>
        <v>6,3 X 60 MM YILDIZ 8 MM ALTIKOSE BASLI RONDELELI DUVAR VIDASI ISIL ISLEMLI (AKBRY)</v>
      </c>
      <c r="C338" s="34">
        <f>IFERROR(VLOOKUP(A338,'[1]alr yayınlanan fiyatlı'!C:K,9,0),0)</f>
        <v>0.25</v>
      </c>
    </row>
    <row r="339" spans="1:3" x14ac:dyDescent="0.25">
      <c r="A339" s="35" t="s">
        <v>439</v>
      </c>
      <c r="B339" s="35" t="str">
        <f>VLOOKUP(A339,'[1]alr yayınlanan fiyatlı'!$C:$D,2,FALSE)</f>
        <v>6,3 X 60 MM YILDIZ 8 MM ALTIKOSE BASLI RONDELELI DUVAR VIDASI ISIL ISLEMLI (AKBRY)</v>
      </c>
      <c r="C339" s="34">
        <f>IFERROR(VLOOKUP(A339,'[1]alr yayınlanan fiyatlı'!C:K,9,0),0)</f>
        <v>0.25</v>
      </c>
    </row>
    <row r="340" spans="1:3" x14ac:dyDescent="0.25">
      <c r="A340" s="35" t="s">
        <v>440</v>
      </c>
      <c r="B340" s="35" t="str">
        <f>VLOOKUP(A340,'[1]alr yayınlanan fiyatlı'!$C:$D,2,FALSE)</f>
        <v>4,8 X 13 DIN 7981 A2 YSB SVR. ALUMINYUM TAMIR VIDASI</v>
      </c>
      <c r="C340" s="34">
        <f>IFERROR(VLOOKUP(A340,'[1]alr yayınlanan fiyatlı'!C:K,9,0),0)</f>
        <v>0.65</v>
      </c>
    </row>
    <row r="341" spans="1:3" x14ac:dyDescent="0.25">
      <c r="A341" s="35" t="s">
        <v>440</v>
      </c>
      <c r="B341" s="35" t="str">
        <f>VLOOKUP(A341,'[1]alr yayınlanan fiyatlı'!$C:$D,2,FALSE)</f>
        <v>4,8 X 13 DIN 7981 A2 YSB SVR. ALUMINYUM TAMIR VIDASI</v>
      </c>
      <c r="C341" s="34">
        <f>IFERROR(VLOOKUP(A341,'[1]alr yayınlanan fiyatlı'!C:K,9,0),0)</f>
        <v>0.65</v>
      </c>
    </row>
    <row r="342" spans="1:3" x14ac:dyDescent="0.25">
      <c r="A342" s="35" t="s">
        <v>440</v>
      </c>
      <c r="B342" s="35" t="str">
        <f>VLOOKUP(A342,'[1]alr yayınlanan fiyatlı'!$C:$D,2,FALSE)</f>
        <v>4,8 X 13 DIN 7981 A2 YSB SVR. ALUMINYUM TAMIR VIDASI</v>
      </c>
      <c r="C342" s="34">
        <f>IFERROR(VLOOKUP(A342,'[1]alr yayınlanan fiyatlı'!C:K,9,0),0)</f>
        <v>0.65</v>
      </c>
    </row>
    <row r="343" spans="1:3" x14ac:dyDescent="0.25">
      <c r="A343" s="35" t="s">
        <v>440</v>
      </c>
      <c r="B343" s="35" t="str">
        <f>VLOOKUP(A343,'[1]alr yayınlanan fiyatlı'!$C:$D,2,FALSE)</f>
        <v>4,8 X 13 DIN 7981 A2 YSB SVR. ALUMINYUM TAMIR VIDASI</v>
      </c>
      <c r="C343" s="34">
        <f>IFERROR(VLOOKUP(A343,'[1]alr yayınlanan fiyatlı'!C:K,9,0),0)</f>
        <v>0.65</v>
      </c>
    </row>
    <row r="344" spans="1:3" x14ac:dyDescent="0.25">
      <c r="A344" s="35" t="s">
        <v>441</v>
      </c>
      <c r="B344" s="35" t="str">
        <f>VLOOKUP(A344,'[1]alr yayınlanan fiyatlı'!$C:$D,2,FALSE)</f>
        <v>M4 X 13 MM ÇİNKO KAPLI TORKS 20 (PPH/OVAL) BASLI S-MS01Z-TX MATKAP UÇLU VIDA</v>
      </c>
      <c r="C344" s="34">
        <f>IFERROR(VLOOKUP(A344,'[1]alr yayınlanan fiyatlı'!C:K,9,0),0)</f>
        <v>0.15</v>
      </c>
    </row>
    <row r="345" spans="1:3" x14ac:dyDescent="0.25">
      <c r="A345" s="35" t="s">
        <v>441</v>
      </c>
      <c r="B345" s="35" t="str">
        <f>VLOOKUP(A345,'[1]alr yayınlanan fiyatlı'!$C:$D,2,FALSE)</f>
        <v>M4 X 13 MM ÇİNKO KAPLI TORKS 20 (PPH/OVAL) BASLI S-MS01Z-TX MATKAP UÇLU VIDA</v>
      </c>
      <c r="C345" s="34">
        <f>IFERROR(VLOOKUP(A345,'[1]alr yayınlanan fiyatlı'!C:K,9,0),0)</f>
        <v>0.15</v>
      </c>
    </row>
    <row r="346" spans="1:3" x14ac:dyDescent="0.25">
      <c r="A346" s="35" t="s">
        <v>441</v>
      </c>
      <c r="B346" s="35" t="str">
        <f>VLOOKUP(A346,'[1]alr yayınlanan fiyatlı'!$C:$D,2,FALSE)</f>
        <v>M4 X 13 MM ÇİNKO KAPLI TORKS 20 (PPH/OVAL) BASLI S-MS01Z-TX MATKAP UÇLU VIDA</v>
      </c>
      <c r="C346" s="34">
        <f>IFERROR(VLOOKUP(A346,'[1]alr yayınlanan fiyatlı'!C:K,9,0),0)</f>
        <v>0.15</v>
      </c>
    </row>
    <row r="347" spans="1:3" x14ac:dyDescent="0.25">
      <c r="A347" s="35" t="s">
        <v>356</v>
      </c>
      <c r="B347" s="35" t="str">
        <f>VLOOKUP(A347,'[1]alr yayınlanan fiyatlı'!$C:$D,2,FALSE)</f>
        <v>APL ALUMINYUM YON TIKACI KILAVUZU MAGENTA FLAT/CURVE</v>
      </c>
      <c r="C347" s="34">
        <f>IFERROR(VLOOKUP(A347,'[1]alr yayınlanan fiyatlı'!C:K,9,0),0)</f>
        <v>0.04</v>
      </c>
    </row>
    <row r="348" spans="1:3" x14ac:dyDescent="0.25">
      <c r="A348" s="35" t="s">
        <v>238</v>
      </c>
      <c r="B348" s="35" t="str">
        <f>VLOOKUP(A348,'[1]alr yayınlanan fiyatlı'!$C:$D,2,FALSE)</f>
        <v>Ø20 MM ALUMINYUM KALIBRE OTOMAT DOLU CUBUK 6082/T6</v>
      </c>
      <c r="C348" s="34">
        <f>IFERROR(VLOOKUP(A348,'[1]alr yayınlanan fiyatlı'!C:K,9,0),0)</f>
        <v>37.06</v>
      </c>
    </row>
    <row r="349" spans="1:3" x14ac:dyDescent="0.25">
      <c r="A349" s="35" t="s">
        <v>238</v>
      </c>
      <c r="B349" s="35" t="str">
        <f>VLOOKUP(A349,'[1]alr yayınlanan fiyatlı'!$C:$D,2,FALSE)</f>
        <v>Ø20 MM ALUMINYUM KALIBRE OTOMAT DOLU CUBUK 6082/T6</v>
      </c>
      <c r="C349" s="34">
        <f>IFERROR(VLOOKUP(A349,'[1]alr yayınlanan fiyatlı'!C:K,9,0),0)</f>
        <v>37.06</v>
      </c>
    </row>
    <row r="350" spans="1:3" x14ac:dyDescent="0.25">
      <c r="A350" s="35" t="s">
        <v>603</v>
      </c>
      <c r="B350" s="35" t="str">
        <f>VLOOKUP(A350,'[1]alr yayınlanan fiyatlı'!$C:$D,2,FALSE)</f>
        <v>Ø23 MM ALUMINYUM KALIBRE OTOMAT DOLU CUBUK 6082/T6</v>
      </c>
      <c r="C350" s="34">
        <f>IFERROR(VLOOKUP(A350,'[1]alr yayınlanan fiyatlı'!C:K,9,0),0)</f>
        <v>19.579999999999998</v>
      </c>
    </row>
    <row r="351" spans="1:3" x14ac:dyDescent="0.25">
      <c r="A351" s="35" t="s">
        <v>539</v>
      </c>
      <c r="B351" s="35" t="str">
        <f>VLOOKUP(A351,'[1]alr yayınlanan fiyatlı'!$C:$D,2,FALSE)</f>
        <v>Ø15 MM ALUMINYUM KALIBRE OTOMAT DOLU CUBUK 6082/T6</v>
      </c>
      <c r="C351" s="34">
        <f>IFERROR(VLOOKUP(A351,'[1]alr yayınlanan fiyatlı'!C:K,9,0),0)</f>
        <v>96.64</v>
      </c>
    </row>
    <row r="352" spans="1:3" x14ac:dyDescent="0.25">
      <c r="A352" s="35" t="s">
        <v>539</v>
      </c>
      <c r="B352" s="35" t="str">
        <f>VLOOKUP(A352,'[1]alr yayınlanan fiyatlı'!$C:$D,2,FALSE)</f>
        <v>Ø15 MM ALUMINYUM KALIBRE OTOMAT DOLU CUBUK 6082/T6</v>
      </c>
      <c r="C352" s="34">
        <f>IFERROR(VLOOKUP(A352,'[1]alr yayınlanan fiyatlı'!C:K,9,0),0)</f>
        <v>96.64</v>
      </c>
    </row>
    <row r="353" spans="1:3" x14ac:dyDescent="0.25">
      <c r="A353" s="35" t="s">
        <v>604</v>
      </c>
      <c r="B353" s="35" t="str">
        <f>VLOOKUP(A353,'[1]alr yayınlanan fiyatlı'!$C:$D,2,FALSE)</f>
        <v>Ø21 MM ALUMINYUM KALIBRE OTOMAT DOLU CUBUK 6082/T6</v>
      </c>
      <c r="C353" s="34">
        <f>IFERROR(VLOOKUP(A353,'[1]alr yayınlanan fiyatlı'!C:K,9,0),0)</f>
        <v>23.15</v>
      </c>
    </row>
    <row r="354" spans="1:3" x14ac:dyDescent="0.25">
      <c r="A354" s="35" t="s">
        <v>357</v>
      </c>
      <c r="B354" s="35" t="str">
        <f>VLOOKUP(A354,'[1]alr yayınlanan fiyatlı'!$C:$D,2,FALSE)</f>
        <v>Ø27 MM ALUMINYUM KALIBRE OTOMAT DOLU CUBUK 6082/T6</v>
      </c>
      <c r="C354" s="34">
        <f>IFERROR(VLOOKUP(A354,'[1]alr yayınlanan fiyatlı'!C:K,9,0),0)</f>
        <v>95</v>
      </c>
    </row>
    <row r="355" spans="1:3" x14ac:dyDescent="0.25">
      <c r="A355" s="35" t="s">
        <v>357</v>
      </c>
      <c r="B355" s="35" t="str">
        <f>VLOOKUP(A355,'[1]alr yayınlanan fiyatlı'!$C:$D,2,FALSE)</f>
        <v>Ø27 MM ALUMINYUM KALIBRE OTOMAT DOLU CUBUK 6082/T6</v>
      </c>
      <c r="C355" s="34">
        <f>IFERROR(VLOOKUP(A355,'[1]alr yayınlanan fiyatlı'!C:K,9,0),0)</f>
        <v>95</v>
      </c>
    </row>
    <row r="356" spans="1:3" x14ac:dyDescent="0.25">
      <c r="A356" s="35" t="s">
        <v>4684</v>
      </c>
      <c r="B356" s="35" t="str">
        <f>VLOOKUP(A356,'[1]alr yayınlanan fiyatlı'!$C:$D,2,FALSE)</f>
        <v>KAUCUK YON TAPASI Ø19 MM</v>
      </c>
      <c r="C356" s="34">
        <f>IFERROR(VLOOKUP(A356,'[1]alr yayınlanan fiyatlı'!C:K,9,0),0)</f>
        <v>0.81</v>
      </c>
    </row>
    <row r="357" spans="1:3" x14ac:dyDescent="0.25">
      <c r="A357" s="35" t="s">
        <v>4684</v>
      </c>
      <c r="B357" s="35" t="str">
        <f>VLOOKUP(A357,'[1]alr yayınlanan fiyatlı'!$C:$D,2,FALSE)</f>
        <v>KAUCUK YON TAPASI Ø19 MM</v>
      </c>
      <c r="C357" s="34">
        <f>IFERROR(VLOOKUP(A357,'[1]alr yayınlanan fiyatlı'!C:K,9,0),0)</f>
        <v>0.81</v>
      </c>
    </row>
    <row r="358" spans="1:3" x14ac:dyDescent="0.25">
      <c r="A358" s="35" t="s">
        <v>4685</v>
      </c>
      <c r="B358" s="35" t="str">
        <f>VLOOKUP(A358,'[1]alr yayınlanan fiyatlı'!$C:$D,2,FALSE)</f>
        <v>Ø 16 KAUCUK YON TAPASI TAKMA APARATI (PLASTIK RIGID BORU PP)</v>
      </c>
      <c r="C358" s="34">
        <f>IFERROR(VLOOKUP(A358,'[1]alr yayınlanan fiyatlı'!C:K,9,0),0)</f>
        <v>7.15</v>
      </c>
    </row>
    <row r="359" spans="1:3" x14ac:dyDescent="0.25">
      <c r="A359" s="35" t="s">
        <v>4685</v>
      </c>
      <c r="B359" s="35" t="str">
        <f>VLOOKUP(A359,'[1]alr yayınlanan fiyatlı'!$C:$D,2,FALSE)</f>
        <v>Ø 16 KAUCUK YON TAPASI TAKMA APARATI (PLASTIK RIGID BORU PP)</v>
      </c>
      <c r="C359" s="34">
        <f>IFERROR(VLOOKUP(A359,'[1]alr yayınlanan fiyatlı'!C:K,9,0),0)</f>
        <v>7.15</v>
      </c>
    </row>
    <row r="360" spans="1:3" x14ac:dyDescent="0.25">
      <c r="A360" s="35" t="s">
        <v>442</v>
      </c>
      <c r="B360" s="35" t="str">
        <f>VLOOKUP(A360,'[1]alr yayınlanan fiyatlı'!$C:$D,2,FALSE)</f>
        <v>ALUMINYUM BRAKET STOPERI 15 X 17 X 1 MM AISI304</v>
      </c>
      <c r="C360" s="34">
        <f>IFERROR(VLOOKUP(A360,'[1]alr yayınlanan fiyatlı'!C:K,9,0),0)</f>
        <v>0.5</v>
      </c>
    </row>
    <row r="361" spans="1:3" x14ac:dyDescent="0.25">
      <c r="A361" s="35" t="s">
        <v>442</v>
      </c>
      <c r="B361" s="35" t="str">
        <f>VLOOKUP(A361,'[1]alr yayınlanan fiyatlı'!$C:$D,2,FALSE)</f>
        <v>ALUMINYUM BRAKET STOPERI 15 X 17 X 1 MM AISI304</v>
      </c>
      <c r="C361" s="34">
        <f>IFERROR(VLOOKUP(A361,'[1]alr yayınlanan fiyatlı'!C:K,9,0),0)</f>
        <v>0.5</v>
      </c>
    </row>
    <row r="362" spans="1:3" x14ac:dyDescent="0.25">
      <c r="A362" s="35" t="s">
        <v>605</v>
      </c>
      <c r="B362" s="35" t="str">
        <f>VLOOKUP(A362,'[1]alr yayınlanan fiyatlı'!$C:$D,2,FALSE)</f>
        <v>15 X 3 KASTAŞ ORING ( EPDM70 )</v>
      </c>
      <c r="C362" s="34">
        <f>IFERROR(VLOOKUP(A362,'[1]alr yayınlanan fiyatlı'!C:K,9,0),0)</f>
        <v>7.0000000000000007E-2</v>
      </c>
    </row>
    <row r="363" spans="1:3" x14ac:dyDescent="0.25">
      <c r="A363" s="35" t="s">
        <v>358</v>
      </c>
      <c r="B363" s="35" t="str">
        <f>VLOOKUP(A363,'[1]alr yayınlanan fiyatlı'!$C:$D,2,FALSE)</f>
        <v>Ø 10,82 X 1,78 MM ORING ( EPDM70 )</v>
      </c>
      <c r="C363" s="34">
        <f>IFERROR(VLOOKUP(A363,'[1]alr yayınlanan fiyatlı'!C:K,9,0),0)</f>
        <v>1.25</v>
      </c>
    </row>
    <row r="364" spans="1:3" x14ac:dyDescent="0.25">
      <c r="A364" s="35" t="s">
        <v>358</v>
      </c>
      <c r="B364" s="35" t="str">
        <f>VLOOKUP(A364,'[1]alr yayınlanan fiyatlı'!$C:$D,2,FALSE)</f>
        <v>Ø 10,82 X 1,78 MM ORING ( EPDM70 )</v>
      </c>
      <c r="C364" s="34">
        <f>IFERROR(VLOOKUP(A364,'[1]alr yayınlanan fiyatlı'!C:K,9,0),0)</f>
        <v>1.25</v>
      </c>
    </row>
    <row r="365" spans="1:3" x14ac:dyDescent="0.25">
      <c r="A365" s="35" t="s">
        <v>359</v>
      </c>
      <c r="B365" s="35" t="str">
        <f>VLOOKUP(A365,'[1]alr yayınlanan fiyatlı'!$C:$D,2,FALSE)</f>
        <v>Ø 18,77 X 1,78 MM ORING ( EPDM70 )</v>
      </c>
      <c r="C365" s="34">
        <f>IFERROR(VLOOKUP(A365,'[1]alr yayınlanan fiyatlı'!C:K,9,0),0)</f>
        <v>1</v>
      </c>
    </row>
    <row r="366" spans="1:3" x14ac:dyDescent="0.25">
      <c r="A366" s="35" t="s">
        <v>359</v>
      </c>
      <c r="B366" s="35" t="str">
        <f>VLOOKUP(A366,'[1]alr yayınlanan fiyatlı'!$C:$D,2,FALSE)</f>
        <v>Ø 18,77 X 1,78 MM ORING ( EPDM70 )</v>
      </c>
      <c r="C366" s="34">
        <f>IFERROR(VLOOKUP(A366,'[1]alr yayınlanan fiyatlı'!C:K,9,0),0)</f>
        <v>1</v>
      </c>
    </row>
    <row r="367" spans="1:3" x14ac:dyDescent="0.25">
      <c r="A367" s="35" t="s">
        <v>443</v>
      </c>
      <c r="B367" s="35" t="str">
        <f>VLOOKUP(A367,'[1]alr yayınlanan fiyatlı'!$C:$D,2,FALSE)</f>
        <v>30 X 30 X 72 PLASTIK DUVAR MONTAJ BRAKETI SAG GUMUS GRI RAL9006 MAT</v>
      </c>
      <c r="C367" s="34">
        <f>IFERROR(VLOOKUP(A367,'[1]alr yayınlanan fiyatlı'!C:K,9,0),0)</f>
        <v>1.0067999999999999</v>
      </c>
    </row>
    <row r="368" spans="1:3" x14ac:dyDescent="0.25">
      <c r="A368" s="35" t="s">
        <v>855</v>
      </c>
      <c r="B368" s="35" t="str">
        <f>VLOOKUP(A368,'[1]alr yayınlanan fiyatlı'!$C:$D,2,FALSE)</f>
        <v>30 X 30 X 72 PLASTIK DUVAR MONTAJ BRAKETI SAG SIYAH RAL9005</v>
      </c>
      <c r="C368" s="34">
        <f>IFERROR(VLOOKUP(A368,'[1]alr yayınlanan fiyatlı'!C:K,9,0),0)</f>
        <v>1.25</v>
      </c>
    </row>
    <row r="369" spans="1:3" x14ac:dyDescent="0.25">
      <c r="A369" s="35" t="s">
        <v>856</v>
      </c>
      <c r="B369" s="35" t="str">
        <f>VLOOKUP(A369,'[1]alr yayınlanan fiyatlı'!$C:$D,2,FALSE)</f>
        <v>30 X 30 X 12 PLASTIK DUVAR MONTAJ BRAKET KAPAGI SIYAH RAL9005</v>
      </c>
      <c r="C369" s="34">
        <f>IFERROR(VLOOKUP(A369,'[1]alr yayınlanan fiyatlı'!C:K,9,0),0)</f>
        <v>0.48</v>
      </c>
    </row>
    <row r="370" spans="1:3" x14ac:dyDescent="0.25">
      <c r="A370" s="35" t="s">
        <v>606</v>
      </c>
      <c r="B370" s="35" t="str">
        <f>VLOOKUP(A370,'[1]alr yayınlanan fiyatlı'!$C:$D,2,FALSE)</f>
        <v>30 X 30 X 42,50 PLASTIK KIZAKLI DUVAR MONTAJ BRAKETI SIYAH RAL9005</v>
      </c>
      <c r="C370" s="34">
        <f>IFERROR(VLOOKUP(A370,'[1]alr yayınlanan fiyatlı'!C:K,9,0),0)</f>
        <v>0.66</v>
      </c>
    </row>
    <row r="371" spans="1:3" x14ac:dyDescent="0.25">
      <c r="A371" s="35" t="s">
        <v>540</v>
      </c>
      <c r="B371" s="35" t="str">
        <f>VLOOKUP(A371,'[1]alr yayınlanan fiyatlı'!$C:$D,2,FALSE)</f>
        <v>30 X 30 X 72 PLASTIK DUVAR MONTAJ BRAKETI SOL SIYAH RAL9005</v>
      </c>
      <c r="C371" s="34">
        <f>IFERROR(VLOOKUP(A371,'[1]alr yayınlanan fiyatlı'!C:K,9,0),0)</f>
        <v>1.25</v>
      </c>
    </row>
    <row r="372" spans="1:3" x14ac:dyDescent="0.25">
      <c r="A372" s="35" t="s">
        <v>444</v>
      </c>
      <c r="B372" s="35" t="str">
        <f>VLOOKUP(A372,'[1]alr yayınlanan fiyatlı'!$C:$D,2,FALSE)</f>
        <v>30 X 30 X 72 PLASTIK DUVAR MONTAJ BRAKETI SAG ANTRASIT RAL7016</v>
      </c>
      <c r="C372" s="34">
        <f>IFERROR(VLOOKUP(A372,'[1]alr yayınlanan fiyatlı'!C:K,9,0),0)</f>
        <v>1.0067999999999999</v>
      </c>
    </row>
    <row r="373" spans="1:3" x14ac:dyDescent="0.25">
      <c r="A373" s="35" t="s">
        <v>360</v>
      </c>
      <c r="B373" s="35" t="str">
        <f>VLOOKUP(A373,'[1]alr yayınlanan fiyatlı'!$C:$D,2,FALSE)</f>
        <v>30 X 30 X 12 PLASTIK DUVAR MONTAJ BRAKET KAPAGI ANTRASIT RAL7016</v>
      </c>
      <c r="C373" s="34">
        <f>IFERROR(VLOOKUP(A373,'[1]alr yayınlanan fiyatlı'!C:K,9,0),0)</f>
        <v>0.39079999999999998</v>
      </c>
    </row>
    <row r="374" spans="1:3" x14ac:dyDescent="0.25">
      <c r="A374" s="35" t="s">
        <v>541</v>
      </c>
      <c r="B374" s="35" t="str">
        <f>VLOOKUP(A374,'[1]alr yayınlanan fiyatlı'!$C:$D,2,FALSE)</f>
        <v>30 X 30 X 42,50 PLASTIK KIZAKLI DUVAR MONTAJ BRAKETI ANTRASIT RAL7016</v>
      </c>
      <c r="C374" s="34">
        <f>IFERROR(VLOOKUP(A374,'[1]alr yayınlanan fiyatlı'!C:K,9,0),0)</f>
        <v>0.53390000000000004</v>
      </c>
    </row>
    <row r="375" spans="1:3" x14ac:dyDescent="0.25">
      <c r="A375" s="35" t="s">
        <v>361</v>
      </c>
      <c r="B375" s="35" t="str">
        <f>VLOOKUP(A375,'[1]alr yayınlanan fiyatlı'!$C:$D,2,FALSE)</f>
        <v>30 X 30 X 72 PLASTIK DUVAR MONTAJ BRAKETI SOL ANTRASIT RAL7016</v>
      </c>
      <c r="C375" s="34">
        <f>IFERROR(VLOOKUP(A375,'[1]alr yayınlanan fiyatlı'!C:K,9,0),0)</f>
        <v>1.0067999999999999</v>
      </c>
    </row>
    <row r="376" spans="1:3" x14ac:dyDescent="0.25">
      <c r="A376" s="35" t="s">
        <v>445</v>
      </c>
      <c r="B376" s="35" t="str">
        <f>VLOOKUP(A376,'[1]alr yayınlanan fiyatlı'!$C:$D,2,FALSE)</f>
        <v>30 X 30 X 72 PLASTIK DUVAR MONTAJ BRAKETI SAG BEYAZ RAL9016</v>
      </c>
      <c r="C376" s="34">
        <f>IFERROR(VLOOKUP(A376,'[1]alr yayınlanan fiyatlı'!C:K,9,0),0)</f>
        <v>1.28</v>
      </c>
    </row>
    <row r="377" spans="1:3" x14ac:dyDescent="0.25">
      <c r="A377" s="35" t="s">
        <v>607</v>
      </c>
      <c r="B377" s="35" t="str">
        <f>VLOOKUP(A377,'[1]alr yayınlanan fiyatlı'!$C:$D,2,FALSE)</f>
        <v>30 X 30 X 12 PLASTIK DUVAR MONTAJ BRAKET KAPAGI BEYAZ RAL9016</v>
      </c>
      <c r="C377" s="34">
        <f>IFERROR(VLOOKUP(A377,'[1]alr yayınlanan fiyatlı'!C:K,9,0),0)</f>
        <v>0.48</v>
      </c>
    </row>
    <row r="378" spans="1:3" x14ac:dyDescent="0.25">
      <c r="A378" s="35" t="s">
        <v>857</v>
      </c>
      <c r="B378" s="35" t="str">
        <f>VLOOKUP(A378,'[1]alr yayınlanan fiyatlı'!$C:$D,2,FALSE)</f>
        <v>30 X 30 X 42,50 PLASTIK KIZAKLI DUVAR MONTAJ BRAKETI BEYAZ RAL9016</v>
      </c>
      <c r="C378" s="34">
        <f>IFERROR(VLOOKUP(A378,'[1]alr yayınlanan fiyatlı'!C:K,9,0),0)</f>
        <v>0.68</v>
      </c>
    </row>
    <row r="379" spans="1:3" x14ac:dyDescent="0.25">
      <c r="A379" s="35" t="s">
        <v>446</v>
      </c>
      <c r="B379" s="35" t="str">
        <f>VLOOKUP(A379,'[1]alr yayınlanan fiyatlı'!$C:$D,2,FALSE)</f>
        <v>30 X 30 X 72 PLASTIK DUVAR MONTAJ BRAKETI SOL BEYAZ RAL9016</v>
      </c>
      <c r="C379" s="34">
        <f>IFERROR(VLOOKUP(A379,'[1]alr yayınlanan fiyatlı'!C:K,9,0),0)</f>
        <v>1.28</v>
      </c>
    </row>
    <row r="380" spans="1:3" x14ac:dyDescent="0.25">
      <c r="A380" s="35" t="s">
        <v>679</v>
      </c>
      <c r="B380" s="35" t="str">
        <f>VLOOKUP(A380,'[1]alr yayınlanan fiyatlı'!$C:$D,2,FALSE)</f>
        <v>POLIETILEN KOSE DIRSEK U40 PROFIL MAVI 150 X 150 MM</v>
      </c>
      <c r="C380" s="34">
        <f>IFERROR(VLOOKUP(A380,'[1]alr yayınlanan fiyatlı'!C:K,9,0),0)</f>
        <v>0.66</v>
      </c>
    </row>
    <row r="381" spans="1:3" x14ac:dyDescent="0.25">
      <c r="A381" s="35" t="s">
        <v>43</v>
      </c>
      <c r="B381" s="35" t="str">
        <f>VLOOKUP(A381,'[1]alr yayınlanan fiyatlı'!$C:$D,2,FALSE)</f>
        <v>POLIETILEN YAN DESTEK U40 PROFIL MAVI 250 MM (T:10 MM)</v>
      </c>
      <c r="C381" s="34">
        <f>IFERROR(VLOOKUP(A381,'[1]alr yayınlanan fiyatlı'!C:K,9,0),0)</f>
        <v>0.8</v>
      </c>
    </row>
    <row r="382" spans="1:3" x14ac:dyDescent="0.25">
      <c r="A382" s="35" t="s">
        <v>43</v>
      </c>
      <c r="B382" s="35" t="str">
        <f>VLOOKUP(A382,'[1]alr yayınlanan fiyatlı'!$C:$D,2,FALSE)</f>
        <v>POLIETILEN YAN DESTEK U40 PROFIL MAVI 250 MM (T:10 MM)</v>
      </c>
      <c r="C382" s="34">
        <f>IFERROR(VLOOKUP(A382,'[1]alr yayınlanan fiyatlı'!C:K,9,0),0)</f>
        <v>0.8</v>
      </c>
    </row>
    <row r="383" spans="1:3" x14ac:dyDescent="0.25">
      <c r="A383" s="35" t="s">
        <v>239</v>
      </c>
      <c r="B383" s="35" t="str">
        <f>VLOOKUP(A383,'[1]alr yayınlanan fiyatlı'!$C:$D,2,FALSE)</f>
        <v>POLIETILEN YAN DESTEK U60 PROFIL MAVI 250 MM (T:10 MM)</v>
      </c>
      <c r="C383" s="34">
        <f>IFERROR(VLOOKUP(A383,'[1]alr yayınlanan fiyatlı'!C:K,9,0),0)</f>
        <v>0.95</v>
      </c>
    </row>
    <row r="384" spans="1:3" x14ac:dyDescent="0.25">
      <c r="A384" s="35" t="s">
        <v>239</v>
      </c>
      <c r="B384" s="35" t="str">
        <f>VLOOKUP(A384,'[1]alr yayınlanan fiyatlı'!$C:$D,2,FALSE)</f>
        <v>POLIETILEN YAN DESTEK U60 PROFIL MAVI 250 MM (T:10 MM)</v>
      </c>
      <c r="C384" s="34">
        <f>IFERROR(VLOOKUP(A384,'[1]alr yayınlanan fiyatlı'!C:K,9,0),0)</f>
        <v>0.95</v>
      </c>
    </row>
    <row r="385" spans="1:3" x14ac:dyDescent="0.25">
      <c r="A385" s="35" t="s">
        <v>447</v>
      </c>
      <c r="B385" s="35" t="str">
        <f>VLOOKUP(A385,'[1]alr yayınlanan fiyatlı'!$C:$D,2,FALSE)</f>
        <v>POLIETILEN KOSE DIRSEK L5 PROFIL MAVI 150 X 150 MM (T:10)</v>
      </c>
      <c r="C385" s="34">
        <f>IFERROR(VLOOKUP(A385,'[1]alr yayınlanan fiyatlı'!C:K,9,0),0)</f>
        <v>0.75</v>
      </c>
    </row>
    <row r="386" spans="1:3" x14ac:dyDescent="0.25">
      <c r="A386" s="35" t="s">
        <v>447</v>
      </c>
      <c r="B386" s="35" t="str">
        <f>VLOOKUP(A386,'[1]alr yayınlanan fiyatlı'!$C:$D,2,FALSE)</f>
        <v>POLIETILEN KOSE DIRSEK L5 PROFIL MAVI 150 X 150 MM (T:10)</v>
      </c>
      <c r="C386" s="34">
        <f>IFERROR(VLOOKUP(A386,'[1]alr yayınlanan fiyatlı'!C:K,9,0),0)</f>
        <v>0.75</v>
      </c>
    </row>
    <row r="387" spans="1:3" x14ac:dyDescent="0.25">
      <c r="A387" s="35" t="s">
        <v>447</v>
      </c>
      <c r="B387" s="35" t="str">
        <f>VLOOKUP(A387,'[1]alr yayınlanan fiyatlı'!$C:$D,2,FALSE)</f>
        <v>POLIETILEN KOSE DIRSEK L5 PROFIL MAVI 150 X 150 MM (T:10)</v>
      </c>
      <c r="C387" s="34">
        <f>IFERROR(VLOOKUP(A387,'[1]alr yayınlanan fiyatlı'!C:K,9,0),0)</f>
        <v>0.75</v>
      </c>
    </row>
    <row r="388" spans="1:3" x14ac:dyDescent="0.25">
      <c r="A388" s="35" t="s">
        <v>858</v>
      </c>
      <c r="B388" s="35" t="str">
        <f>VLOOKUP(A388,'[1]alr yayınlanan fiyatlı'!$C:$D,2,FALSE)</f>
        <v>POLIETILEN YAN DESTEK L60 PROFIL MAVI 250 MM (T:15 MM)</v>
      </c>
      <c r="C388" s="34">
        <f>IFERROR(VLOOKUP(A388,'[1]alr yayınlanan fiyatlı'!C:K,9,0),0)</f>
        <v>0.46</v>
      </c>
    </row>
    <row r="389" spans="1:3" x14ac:dyDescent="0.25">
      <c r="A389" s="35" t="s">
        <v>858</v>
      </c>
      <c r="B389" s="35" t="str">
        <f>VLOOKUP(A389,'[1]alr yayınlanan fiyatlı'!$C:$D,2,FALSE)</f>
        <v>POLIETILEN YAN DESTEK L60 PROFIL MAVI 250 MM (T:15 MM)</v>
      </c>
      <c r="C389" s="34">
        <f>IFERROR(VLOOKUP(A389,'[1]alr yayınlanan fiyatlı'!C:K,9,0),0)</f>
        <v>0.46</v>
      </c>
    </row>
    <row r="390" spans="1:3" x14ac:dyDescent="0.25">
      <c r="A390" s="35" t="s">
        <v>4686</v>
      </c>
      <c r="B390" s="35" t="str">
        <f>VLOOKUP(A390,'[1]alr yayınlanan fiyatlı'!$C:$D,2,FALSE)</f>
        <v>150 x 150 mm 50 MIKRON BRAKET POSETI</v>
      </c>
      <c r="C390" s="34">
        <f>IFERROR(VLOOKUP(A390,'[1]alr yayınlanan fiyatlı'!C:K,9,0),0)</f>
        <v>0.01</v>
      </c>
    </row>
    <row r="391" spans="1:3" x14ac:dyDescent="0.25">
      <c r="A391" s="35" t="s">
        <v>44</v>
      </c>
      <c r="B391" s="35" t="str">
        <f>VLOOKUP(A391,'[1]alr yayınlanan fiyatlı'!$C:$D,2,FALSE)</f>
        <v>1300 mm 60 MIKRON PE SHRINK FILM</v>
      </c>
      <c r="C391" s="34">
        <f>IFERROR(VLOOKUP(A391,'[1]alr yayınlanan fiyatlı'!C:K,9,0),0)</f>
        <v>14.97</v>
      </c>
    </row>
    <row r="392" spans="1:3" x14ac:dyDescent="0.25">
      <c r="A392" s="35" t="s">
        <v>44</v>
      </c>
      <c r="B392" s="35" t="str">
        <f>VLOOKUP(A392,'[1]alr yayınlanan fiyatlı'!$C:$D,2,FALSE)</f>
        <v>1300 mm 60 MIKRON PE SHRINK FILM</v>
      </c>
      <c r="C392" s="34">
        <f>IFERROR(VLOOKUP(A392,'[1]alr yayınlanan fiyatlı'!C:K,9,0),0)</f>
        <v>14.97</v>
      </c>
    </row>
    <row r="393" spans="1:3" x14ac:dyDescent="0.25">
      <c r="A393" s="35" t="s">
        <v>362</v>
      </c>
      <c r="B393" s="35" t="str">
        <f>VLOOKUP(A393,'[1]alr yayınlanan fiyatlı'!$C:$D,2,FALSE)</f>
        <v>600 mm 60 MIKRON PE SHRINK FILM</v>
      </c>
      <c r="C393" s="34">
        <f>IFERROR(VLOOKUP(A393,'[1]alr yayınlanan fiyatlı'!C:K,9,0),0)</f>
        <v>14.9</v>
      </c>
    </row>
    <row r="394" spans="1:3" x14ac:dyDescent="0.25">
      <c r="A394" s="35" t="s">
        <v>362</v>
      </c>
      <c r="B394" s="35" t="str">
        <f>VLOOKUP(A394,'[1]alr yayınlanan fiyatlı'!$C:$D,2,FALSE)</f>
        <v>600 mm 60 MIKRON PE SHRINK FILM</v>
      </c>
      <c r="C394" s="34">
        <f>IFERROR(VLOOKUP(A394,'[1]alr yayınlanan fiyatlı'!C:K,9,0),0)</f>
        <v>14.9</v>
      </c>
    </row>
    <row r="395" spans="1:3" x14ac:dyDescent="0.25">
      <c r="A395" s="35" t="s">
        <v>363</v>
      </c>
      <c r="B395" s="35" t="str">
        <f>VLOOKUP(A395,'[1]alr yayınlanan fiyatlı'!$C:$D,2,FALSE)</f>
        <v>900 mm 60 MIKRON PE SHRINK FILM</v>
      </c>
      <c r="C395" s="34">
        <f>IFERROR(VLOOKUP(A395,'[1]alr yayınlanan fiyatlı'!C:K,9,0),0)</f>
        <v>34.31</v>
      </c>
    </row>
    <row r="396" spans="1:3" x14ac:dyDescent="0.25">
      <c r="A396" s="35" t="s">
        <v>363</v>
      </c>
      <c r="B396" s="35" t="str">
        <f>VLOOKUP(A396,'[1]alr yayınlanan fiyatlı'!$C:$D,2,FALSE)</f>
        <v>900 mm 60 MIKRON PE SHRINK FILM</v>
      </c>
      <c r="C396" s="34">
        <f>IFERROR(VLOOKUP(A396,'[1]alr yayınlanan fiyatlı'!C:K,9,0),0)</f>
        <v>34.31</v>
      </c>
    </row>
    <row r="397" spans="1:3" x14ac:dyDescent="0.25">
      <c r="A397" s="35" t="s">
        <v>363</v>
      </c>
      <c r="B397" s="35" t="str">
        <f>VLOOKUP(A397,'[1]alr yayınlanan fiyatlı'!$C:$D,2,FALSE)</f>
        <v>900 mm 60 MIKRON PE SHRINK FILM</v>
      </c>
      <c r="C397" s="34">
        <f>IFERROR(VLOOKUP(A397,'[1]alr yayınlanan fiyatlı'!C:K,9,0),0)</f>
        <v>34.31</v>
      </c>
    </row>
    <row r="398" spans="1:3" x14ac:dyDescent="0.25">
      <c r="A398" s="35" t="s">
        <v>608</v>
      </c>
      <c r="B398" s="35" t="str">
        <f>VLOOKUP(A398,'[1]alr yayınlanan fiyatlı'!$C:$D,2,FALSE)</f>
        <v>120 mm 60 MIKRON PE SHRINK BORU FILM (ECZ)</v>
      </c>
      <c r="C398" s="34">
        <f>IFERROR(VLOOKUP(A398,'[1]alr yayınlanan fiyatlı'!C:K,9,0),0)</f>
        <v>0.8</v>
      </c>
    </row>
    <row r="399" spans="1:3" x14ac:dyDescent="0.25">
      <c r="A399" s="35" t="s">
        <v>608</v>
      </c>
      <c r="B399" s="35" t="str">
        <f>VLOOKUP(A399,'[1]alr yayınlanan fiyatlı'!$C:$D,2,FALSE)</f>
        <v>120 mm 60 MIKRON PE SHRINK BORU FILM (ECZ)</v>
      </c>
      <c r="C399" s="34">
        <f>IFERROR(VLOOKUP(A399,'[1]alr yayınlanan fiyatlı'!C:K,9,0),0)</f>
        <v>0.8</v>
      </c>
    </row>
    <row r="400" spans="1:3" x14ac:dyDescent="0.25">
      <c r="A400" s="35" t="s">
        <v>608</v>
      </c>
      <c r="B400" s="35" t="str">
        <f>VLOOKUP(A400,'[1]alr yayınlanan fiyatlı'!$C:$D,2,FALSE)</f>
        <v>120 mm 60 MIKRON PE SHRINK BORU FILM (ECZ)</v>
      </c>
      <c r="C400" s="34">
        <f>IFERROR(VLOOKUP(A400,'[1]alr yayınlanan fiyatlı'!C:K,9,0),0)</f>
        <v>0.8</v>
      </c>
    </row>
    <row r="401" spans="1:3" x14ac:dyDescent="0.25">
      <c r="A401" s="35" t="s">
        <v>45</v>
      </c>
      <c r="B401" s="35" t="str">
        <f>VLOOKUP(A401,'[1]alr yayınlanan fiyatlı'!$C:$D,2,FALSE)</f>
        <v>150 X 200 mm 80 MIKRON PE SHRINK BRAKET POSETI</v>
      </c>
      <c r="C401" s="34">
        <f>IFERROR(VLOOKUP(A401,'[1]alr yayınlanan fiyatlı'!C:K,9,0),0)</f>
        <v>0.06</v>
      </c>
    </row>
    <row r="402" spans="1:3" x14ac:dyDescent="0.25">
      <c r="A402" s="35" t="s">
        <v>45</v>
      </c>
      <c r="B402" s="35" t="str">
        <f>VLOOKUP(A402,'[1]alr yayınlanan fiyatlı'!$C:$D,2,FALSE)</f>
        <v>150 X 200 mm 80 MIKRON PE SHRINK BRAKET POSETI</v>
      </c>
      <c r="C402" s="34">
        <f>IFERROR(VLOOKUP(A402,'[1]alr yayınlanan fiyatlı'!C:K,9,0),0)</f>
        <v>0.06</v>
      </c>
    </row>
    <row r="403" spans="1:3" x14ac:dyDescent="0.25">
      <c r="A403" s="35" t="s">
        <v>448</v>
      </c>
      <c r="B403" s="35" t="str">
        <f>VLOOKUP(A403,'[1]alr yayınlanan fiyatlı'!$C:$D,2,FALSE)</f>
        <v>ELEKTROSTATIK TOZ BOYA RAL 7006 PE 30G SL2704</v>
      </c>
      <c r="C403" s="34">
        <f>IFERROR(VLOOKUP(A403,'[1]alr yayınlanan fiyatlı'!C:K,9,0),0)</f>
        <v>19.53</v>
      </c>
    </row>
    <row r="404" spans="1:3" x14ac:dyDescent="0.25">
      <c r="A404" s="35" t="s">
        <v>240</v>
      </c>
      <c r="B404" s="35" t="str">
        <f>VLOOKUP(A404,'[1]alr yayınlanan fiyatlı'!$C:$D,2,FALSE)</f>
        <v>ELEKTROSTATIK TOZ BOYA RAL 9016 PE MAT 30 G (MA2304) AKZO NOBEL</v>
      </c>
      <c r="C404" s="34">
        <f>IFERROR(VLOOKUP(A404,'[1]alr yayınlanan fiyatlı'!C:K,9,0),0)</f>
        <v>25.51</v>
      </c>
    </row>
    <row r="405" spans="1:3" x14ac:dyDescent="0.25">
      <c r="A405" s="35" t="s">
        <v>609</v>
      </c>
      <c r="B405" s="35" t="str">
        <f>VLOOKUP(A405,'[1]alr yayınlanan fiyatlı'!$C:$D,2,FALSE)</f>
        <v>ELEKTROSTATIK TOZ BOYA RAL 9016 EE SATEN 75 G (FA5624 AKZO NOBEL)</v>
      </c>
      <c r="C405" s="34">
        <f>IFERROR(VLOOKUP(A405,'[1]alr yayınlanan fiyatlı'!C:K,9,0),0)</f>
        <v>82.32</v>
      </c>
    </row>
    <row r="406" spans="1:3" x14ac:dyDescent="0.25">
      <c r="A406" s="35" t="s">
        <v>609</v>
      </c>
      <c r="B406" s="35" t="str">
        <f>VLOOKUP(A406,'[1]alr yayınlanan fiyatlı'!$C:$D,2,FALSE)</f>
        <v>ELEKTROSTATIK TOZ BOYA RAL 9016 EE SATEN 75 G (FA5624 AKZO NOBEL)</v>
      </c>
      <c r="C406" s="34">
        <f>IFERROR(VLOOKUP(A406,'[1]alr yayınlanan fiyatlı'!C:K,9,0),0)</f>
        <v>82.32</v>
      </c>
    </row>
    <row r="407" spans="1:3" x14ac:dyDescent="0.25">
      <c r="A407" s="35" t="s">
        <v>46</v>
      </c>
      <c r="B407" s="35" t="str">
        <f>VLOOKUP(A407,'[1]alr yayınlanan fiyatlı'!$C:$D,2,FALSE)</f>
        <v>ELEKTROSTATIK TOZ BOYA RAL 9010 PE MAT 30 G (MA 2674 AKZO NOBEL)</v>
      </c>
      <c r="C407" s="34">
        <f>IFERROR(VLOOKUP(A407,'[1]alr yayınlanan fiyatlı'!C:K,9,0),0)</f>
        <v>36.44</v>
      </c>
    </row>
    <row r="408" spans="1:3" x14ac:dyDescent="0.25">
      <c r="A408" s="35" t="s">
        <v>46</v>
      </c>
      <c r="B408" s="35" t="str">
        <f>VLOOKUP(A408,'[1]alr yayınlanan fiyatlı'!$C:$D,2,FALSE)</f>
        <v>ELEKTROSTATIK TOZ BOYA RAL 9010 PE MAT 30 G (MA 2674 AKZO NOBEL)</v>
      </c>
      <c r="C408" s="34">
        <f>IFERROR(VLOOKUP(A408,'[1]alr yayınlanan fiyatlı'!C:K,9,0),0)</f>
        <v>36.44</v>
      </c>
    </row>
    <row r="409" spans="1:3" x14ac:dyDescent="0.25">
      <c r="A409" s="35" t="s">
        <v>241</v>
      </c>
      <c r="B409" s="35" t="str">
        <f>VLOOKUP(A409,'[1]alr yayınlanan fiyatlı'!$C:$D,2,FALSE)</f>
        <v>ELEKTROSTATIK TOZ BOYA EE RAL 9006 30 GLOSS EW2064</v>
      </c>
      <c r="C409" s="34">
        <f>IFERROR(VLOOKUP(A409,'[1]alr yayınlanan fiyatlı'!C:K,9,0),0)</f>
        <v>26.56</v>
      </c>
    </row>
    <row r="410" spans="1:3" x14ac:dyDescent="0.25">
      <c r="A410" s="35" t="s">
        <v>241</v>
      </c>
      <c r="B410" s="35" t="str">
        <f>VLOOKUP(A410,'[1]alr yayınlanan fiyatlı'!$C:$D,2,FALSE)</f>
        <v>ELEKTROSTATIK TOZ BOYA EE RAL 9006 30 GLOSS EW2064</v>
      </c>
      <c r="C410" s="34">
        <f>IFERROR(VLOOKUP(A410,'[1]alr yayınlanan fiyatlı'!C:K,9,0),0)</f>
        <v>26.56</v>
      </c>
    </row>
    <row r="411" spans="1:3" x14ac:dyDescent="0.25">
      <c r="A411" s="35" t="s">
        <v>47</v>
      </c>
      <c r="B411" s="35" t="str">
        <f>VLOOKUP(A411,'[1]alr yayınlanan fiyatlı'!$C:$D,2,FALSE)</f>
        <v>ELEKTROSTATIK TOZ BOYA SATEN GUMUS GRI EE RAL 9006 EW6024 AKZONOBEL</v>
      </c>
      <c r="C411" s="34">
        <f>IFERROR(VLOOKUP(A411,'[1]alr yayınlanan fiyatlı'!C:K,9,0),0)</f>
        <v>75.94</v>
      </c>
    </row>
    <row r="412" spans="1:3" x14ac:dyDescent="0.25">
      <c r="A412" s="35" t="s">
        <v>47</v>
      </c>
      <c r="B412" s="35" t="str">
        <f>VLOOKUP(A412,'[1]alr yayınlanan fiyatlı'!$C:$D,2,FALSE)</f>
        <v>ELEKTROSTATIK TOZ BOYA SATEN GUMUS GRI EE RAL 9006 EW6024 AKZONOBEL</v>
      </c>
      <c r="C412" s="34">
        <f>IFERROR(VLOOKUP(A412,'[1]alr yayınlanan fiyatlı'!C:K,9,0),0)</f>
        <v>75.94</v>
      </c>
    </row>
    <row r="413" spans="1:3" x14ac:dyDescent="0.25">
      <c r="A413" s="35" t="s">
        <v>242</v>
      </c>
      <c r="B413" s="35" t="str">
        <f>VLOOKUP(A413,'[1]alr yayınlanan fiyatlı'!$C:$D,2,FALSE)</f>
        <v>ELEKTROSTATIK TOZ BOYA PE RAL 9005 MAT SIYAH 10 GLOSS (MN238F AKZO NOBEL)</v>
      </c>
      <c r="C413" s="34">
        <f>IFERROR(VLOOKUP(A413,'[1]alr yayınlanan fiyatlı'!C:K,9,0),0)</f>
        <v>91.13</v>
      </c>
    </row>
    <row r="414" spans="1:3" x14ac:dyDescent="0.25">
      <c r="A414" s="35" t="s">
        <v>242</v>
      </c>
      <c r="B414" s="35" t="str">
        <f>VLOOKUP(A414,'[1]alr yayınlanan fiyatlı'!$C:$D,2,FALSE)</f>
        <v>ELEKTROSTATIK TOZ BOYA PE RAL 9005 MAT SIYAH 10 GLOSS (MN238F AKZO NOBEL)</v>
      </c>
      <c r="C414" s="34">
        <f>IFERROR(VLOOKUP(A414,'[1]alr yayınlanan fiyatlı'!C:K,9,0),0)</f>
        <v>91.13</v>
      </c>
    </row>
    <row r="415" spans="1:3" x14ac:dyDescent="0.25">
      <c r="A415" s="35" t="s">
        <v>680</v>
      </c>
      <c r="B415" s="35" t="str">
        <f>VLOOKUP(A415,'[1]alr yayınlanan fiyatlı'!$C:$D,2,FALSE)</f>
        <v>ELEKTROSTATIK TOZ BOYA EE RAL 9005 30 GLOSS</v>
      </c>
      <c r="C415" s="34">
        <f>IFERROR(VLOOKUP(A415,'[1]alr yayınlanan fiyatlı'!C:K,9,0),0)</f>
        <v>12.98</v>
      </c>
    </row>
    <row r="416" spans="1:3" x14ac:dyDescent="0.25">
      <c r="A416" s="35" t="s">
        <v>364</v>
      </c>
      <c r="B416" s="35" t="str">
        <f>VLOOKUP(A416,'[1]alr yayınlanan fiyatlı'!$C:$D,2,FALSE)</f>
        <v>ELEKTROSTATIK TOZ BOYA RAL7016 PE MAT 30G (SL2164 AKZO NOBEL)</v>
      </c>
      <c r="C416" s="34">
        <f>IFERROR(VLOOKUP(A416,'[1]alr yayınlanan fiyatlı'!C:K,9,0),0)</f>
        <v>79.38</v>
      </c>
    </row>
    <row r="417" spans="1:3" x14ac:dyDescent="0.25">
      <c r="A417" s="35" t="s">
        <v>364</v>
      </c>
      <c r="B417" s="35" t="str">
        <f>VLOOKUP(A417,'[1]alr yayınlanan fiyatlı'!$C:$D,2,FALSE)</f>
        <v>ELEKTROSTATIK TOZ BOYA RAL7016 PE MAT 30G (SL2164 AKZO NOBEL)</v>
      </c>
      <c r="C417" s="34">
        <f>IFERROR(VLOOKUP(A417,'[1]alr yayınlanan fiyatlı'!C:K,9,0),0)</f>
        <v>79.38</v>
      </c>
    </row>
    <row r="418" spans="1:3" x14ac:dyDescent="0.25">
      <c r="A418" s="35" t="s">
        <v>365</v>
      </c>
      <c r="B418" s="35" t="str">
        <f>VLOOKUP(A418,'[1]alr yayınlanan fiyatlı'!$C:$D,2,FALSE)</f>
        <v>ELEKTROSTATIK TOZ BOYA PE NIGHT BLACK (SW306G AKZO NOBEL)</v>
      </c>
      <c r="C418" s="34">
        <f>IFERROR(VLOOKUP(A418,'[1]alr yayınlanan fiyatlı'!C:K,9,0),0)</f>
        <v>143.91</v>
      </c>
    </row>
    <row r="419" spans="1:3" x14ac:dyDescent="0.25">
      <c r="A419" s="35" t="s">
        <v>365</v>
      </c>
      <c r="B419" s="35" t="str">
        <f>VLOOKUP(A419,'[1]alr yayınlanan fiyatlı'!$C:$D,2,FALSE)</f>
        <v>ELEKTROSTATIK TOZ BOYA PE NIGHT BLACK (SW306G AKZO NOBEL)</v>
      </c>
      <c r="C419" s="34">
        <f>IFERROR(VLOOKUP(A419,'[1]alr yayınlanan fiyatlı'!C:K,9,0),0)</f>
        <v>143.91</v>
      </c>
    </row>
    <row r="420" spans="1:3" x14ac:dyDescent="0.25">
      <c r="A420" s="35" t="s">
        <v>365</v>
      </c>
      <c r="B420" s="35" t="str">
        <f>VLOOKUP(A420,'[1]alr yayınlanan fiyatlı'!$C:$D,2,FALSE)</f>
        <v>ELEKTROSTATIK TOZ BOYA PE NIGHT BLACK (SW306G AKZO NOBEL)</v>
      </c>
      <c r="C420" s="34">
        <f>IFERROR(VLOOKUP(A420,'[1]alr yayınlanan fiyatlı'!C:K,9,0),0)</f>
        <v>143.91</v>
      </c>
    </row>
    <row r="421" spans="1:3" x14ac:dyDescent="0.25">
      <c r="A421" s="35" t="s">
        <v>366</v>
      </c>
      <c r="B421" s="35" t="str">
        <f>VLOOKUP(A421,'[1]alr yayınlanan fiyatlı'!$C:$D,2,FALSE)</f>
        <v>ELEKTROSTATIK TOZ BOYA PE NOIR 2200 SABLE (YW360F AKZO NOBEL) 10G</v>
      </c>
      <c r="C421" s="34">
        <f>IFERROR(VLOOKUP(A421,'[1]alr yayınlanan fiyatlı'!C:K,9,0),0)</f>
        <v>53.71</v>
      </c>
    </row>
    <row r="422" spans="1:3" x14ac:dyDescent="0.25">
      <c r="A422" s="35" t="s">
        <v>366</v>
      </c>
      <c r="B422" s="35" t="str">
        <f>VLOOKUP(A422,'[1]alr yayınlanan fiyatlı'!$C:$D,2,FALSE)</f>
        <v>ELEKTROSTATIK TOZ BOYA PE NOIR 2200 SABLE (YW360F AKZO NOBEL) 10G</v>
      </c>
      <c r="C422" s="34">
        <f>IFERROR(VLOOKUP(A422,'[1]alr yayınlanan fiyatlı'!C:K,9,0),0)</f>
        <v>53.71</v>
      </c>
    </row>
    <row r="423" spans="1:3" x14ac:dyDescent="0.25">
      <c r="A423" s="35" t="s">
        <v>449</v>
      </c>
      <c r="B423" s="35" t="str">
        <f>VLOOKUP(A423,'[1]alr yayınlanan fiyatlı'!$C:$D,2,FALSE)</f>
        <v>ELEKTROSTATIK TOZ BOYA RAL7016 ANTRASİT EP MAT10G (FF35AT7016180STX İBA)</v>
      </c>
      <c r="C423" s="34">
        <f>IFERROR(VLOOKUP(A423,'[1]alr yayınlanan fiyatlı'!C:K,9,0),0)</f>
        <v>188.03</v>
      </c>
    </row>
    <row r="424" spans="1:3" x14ac:dyDescent="0.25">
      <c r="A424" s="35" t="s">
        <v>450</v>
      </c>
      <c r="B424" s="35" t="str">
        <f>VLOOKUP(A424,'[1]alr yayınlanan fiyatlı'!$C:$D,2,FALSE)</f>
        <v>ELEKTROSTATIK TOZ BOYA RAL 9010 35-45 GLOSS (MX8304 JOTUN)</v>
      </c>
      <c r="C424" s="34">
        <f>IFERROR(VLOOKUP(A424,'[1]alr yayınlanan fiyatlı'!C:K,9,0),0)</f>
        <v>25.88</v>
      </c>
    </row>
    <row r="425" spans="1:3" x14ac:dyDescent="0.25">
      <c r="A425" s="35" t="s">
        <v>367</v>
      </c>
      <c r="B425" s="35" t="str">
        <f>VLOOKUP(A425,'[1]alr yayınlanan fiyatlı'!$C:$D,2,FALSE)</f>
        <v>ELEKTROSTATIK TOZ BOYA RAL 5003 PE TEXTURE (SJ3034 AKZO NOBEL)</v>
      </c>
      <c r="C425" s="34">
        <f>IFERROR(VLOOKUP(A425,'[1]alr yayınlanan fiyatlı'!C:K,9,0),0)</f>
        <v>41.15</v>
      </c>
    </row>
    <row r="426" spans="1:3" x14ac:dyDescent="0.25">
      <c r="A426" s="35" t="s">
        <v>367</v>
      </c>
      <c r="B426" s="35" t="str">
        <f>VLOOKUP(A426,'[1]alr yayınlanan fiyatlı'!$C:$D,2,FALSE)</f>
        <v>ELEKTROSTATIK TOZ BOYA RAL 5003 PE TEXTURE (SJ3034 AKZO NOBEL)</v>
      </c>
      <c r="C426" s="34">
        <f>IFERROR(VLOOKUP(A426,'[1]alr yayınlanan fiyatlı'!C:K,9,0),0)</f>
        <v>41.15</v>
      </c>
    </row>
    <row r="427" spans="1:3" x14ac:dyDescent="0.25">
      <c r="A427" s="35" t="s">
        <v>367</v>
      </c>
      <c r="B427" s="35" t="str">
        <f>VLOOKUP(A427,'[1]alr yayınlanan fiyatlı'!$C:$D,2,FALSE)</f>
        <v>ELEKTROSTATIK TOZ BOYA RAL 5003 PE TEXTURE (SJ3034 AKZO NOBEL)</v>
      </c>
      <c r="C427" s="34">
        <f>IFERROR(VLOOKUP(A427,'[1]alr yayınlanan fiyatlı'!C:K,9,0),0)</f>
        <v>41.15</v>
      </c>
    </row>
    <row r="428" spans="1:3" x14ac:dyDescent="0.25">
      <c r="A428" s="35" t="s">
        <v>610</v>
      </c>
      <c r="B428" s="35" t="str">
        <f>VLOOKUP(A428,'[1]alr yayınlanan fiyatlı'!$C:$D,2,FALSE)</f>
        <v>ELEKTROSTATIK TOZ BOYA RAL 9010 EE MAT 25 G (EA 8104 AKZO NOBEL)</v>
      </c>
      <c r="C428" s="34">
        <f>IFERROR(VLOOKUP(A428,'[1]alr yayınlanan fiyatlı'!C:K,9,0),0)</f>
        <v>81.349999999999994</v>
      </c>
    </row>
    <row r="429" spans="1:3" x14ac:dyDescent="0.25">
      <c r="A429" s="35" t="s">
        <v>48</v>
      </c>
      <c r="B429" s="35" t="str">
        <f>VLOOKUP(A429,'[1]alr yayınlanan fiyatlı'!$C:$D,2,FALSE)</f>
        <v>ELEKTROSTATIK TOZ BOYA (FROST) IVORY WHITE SABLE (SW3004 AKZO NOBEL)</v>
      </c>
      <c r="C429" s="34">
        <f>IFERROR(VLOOKUP(A429,'[1]alr yayınlanan fiyatlı'!C:K,9,0),0)</f>
        <v>69.88</v>
      </c>
    </row>
    <row r="430" spans="1:3" x14ac:dyDescent="0.25">
      <c r="A430" s="35" t="s">
        <v>48</v>
      </c>
      <c r="B430" s="35" t="str">
        <f>VLOOKUP(A430,'[1]alr yayınlanan fiyatlı'!$C:$D,2,FALSE)</f>
        <v>ELEKTROSTATIK TOZ BOYA (FROST) IVORY WHITE SABLE (SW3004 AKZO NOBEL)</v>
      </c>
      <c r="C430" s="34">
        <f>IFERROR(VLOOKUP(A430,'[1]alr yayınlanan fiyatlı'!C:K,9,0),0)</f>
        <v>69.88</v>
      </c>
    </row>
    <row r="431" spans="1:3" x14ac:dyDescent="0.25">
      <c r="A431" s="35" t="s">
        <v>368</v>
      </c>
      <c r="B431" s="35" t="str">
        <f>VLOOKUP(A431,'[1]alr yayınlanan fiyatlı'!$C:$D,2,FALSE)</f>
        <v>ELEKTROSTATIK TOZ BOYA (RUSSET) BRUN 2650 SABLE (YW366F AKZO NOBEL)</v>
      </c>
      <c r="C431" s="34">
        <f>IFERROR(VLOOKUP(A431,'[1]alr yayınlanan fiyatlı'!C:K,9,0),0)</f>
        <v>103.38</v>
      </c>
    </row>
    <row r="432" spans="1:3" x14ac:dyDescent="0.25">
      <c r="A432" s="35" t="s">
        <v>368</v>
      </c>
      <c r="B432" s="35" t="str">
        <f>VLOOKUP(A432,'[1]alr yayınlanan fiyatlı'!$C:$D,2,FALSE)</f>
        <v>ELEKTROSTATIK TOZ BOYA (RUSSET) BRUN 2650 SABLE (YW366F AKZO NOBEL)</v>
      </c>
      <c r="C432" s="34">
        <f>IFERROR(VLOOKUP(A432,'[1]alr yayınlanan fiyatlı'!C:K,9,0),0)</f>
        <v>103.38</v>
      </c>
    </row>
    <row r="433" spans="1:3" x14ac:dyDescent="0.25">
      <c r="A433" s="35" t="s">
        <v>611</v>
      </c>
      <c r="B433" s="35" t="str">
        <f>VLOOKUP(A433,'[1]alr yayınlanan fiyatlı'!$C:$D,2,FALSE)</f>
        <v>ELEKTROSTATIK TOZ BOYA (SEPIA) MARS 2525 SABLE (YX355F AKZO NOBEL)</v>
      </c>
      <c r="C433" s="34">
        <f>IFERROR(VLOOKUP(A433,'[1]alr yayınlanan fiyatlı'!C:K,9,0),0)</f>
        <v>109.91</v>
      </c>
    </row>
    <row r="434" spans="1:3" x14ac:dyDescent="0.25">
      <c r="A434" s="35" t="s">
        <v>611</v>
      </c>
      <c r="B434" s="35" t="str">
        <f>VLOOKUP(A434,'[1]alr yayınlanan fiyatlı'!$C:$D,2,FALSE)</f>
        <v>ELEKTROSTATIK TOZ BOYA (SEPIA) MARS 2525 SABLE (YX355F AKZO NOBEL)</v>
      </c>
      <c r="C434" s="34">
        <f>IFERROR(VLOOKUP(A434,'[1]alr yayınlanan fiyatlı'!C:K,9,0),0)</f>
        <v>109.91</v>
      </c>
    </row>
    <row r="435" spans="1:3" x14ac:dyDescent="0.25">
      <c r="A435" s="35" t="s">
        <v>681</v>
      </c>
      <c r="B435" s="35" t="str">
        <f>VLOOKUP(A435,'[1]alr yayınlanan fiyatlı'!$C:$D,2,FALSE)</f>
        <v>ELEKTROSTATIK TOZ BOYA (MILKY WAY) STARLIGHT 2525 SABLE (YX353F AKZO NOBEL)</v>
      </c>
      <c r="C435" s="34">
        <f>IFERROR(VLOOKUP(A435,'[1]alr yayınlanan fiyatlı'!C:K,9,0),0)</f>
        <v>174.76</v>
      </c>
    </row>
    <row r="436" spans="1:3" x14ac:dyDescent="0.25">
      <c r="A436" s="35" t="s">
        <v>681</v>
      </c>
      <c r="B436" s="35" t="str">
        <f>VLOOKUP(A436,'[1]alr yayınlanan fiyatlı'!$C:$D,2,FALSE)</f>
        <v>ELEKTROSTATIK TOZ BOYA (MILKY WAY) STARLIGHT 2525 SABLE (YX353F AKZO NOBEL)</v>
      </c>
      <c r="C436" s="34">
        <f>IFERROR(VLOOKUP(A436,'[1]alr yayınlanan fiyatlı'!C:K,9,0),0)</f>
        <v>174.76</v>
      </c>
    </row>
    <row r="437" spans="1:3" x14ac:dyDescent="0.25">
      <c r="A437" s="35" t="s">
        <v>612</v>
      </c>
      <c r="B437" s="35" t="str">
        <f>VLOOKUP(A437,'[1]alr yayınlanan fiyatlı'!$C:$D,2,FALSE)</f>
        <v>ELEKTROSTATIK TOZ BOYA IPEK PUTUR SYH RAL9005 (FF35AT9005180SPX IBA)</v>
      </c>
      <c r="C437" s="34">
        <f>IFERROR(VLOOKUP(A437,'[1]alr yayınlanan fiyatlı'!C:K,9,0),0)</f>
        <v>56.763199999999998</v>
      </c>
    </row>
    <row r="438" spans="1:3" x14ac:dyDescent="0.25">
      <c r="A438" s="35" t="s">
        <v>612</v>
      </c>
      <c r="B438" s="35" t="str">
        <f>VLOOKUP(A438,'[1]alr yayınlanan fiyatlı'!$C:$D,2,FALSE)</f>
        <v>ELEKTROSTATIK TOZ BOYA IPEK PUTUR SYH RAL9005 (FF35AT9005180SPX IBA)</v>
      </c>
      <c r="C438" s="34">
        <f>IFERROR(VLOOKUP(A438,'[1]alr yayınlanan fiyatlı'!C:K,9,0),0)</f>
        <v>56.763199999999998</v>
      </c>
    </row>
    <row r="439" spans="1:3" x14ac:dyDescent="0.25">
      <c r="A439" s="35" t="s">
        <v>49</v>
      </c>
      <c r="B439" s="35" t="str">
        <f>VLOOKUP(A439,'[1]alr yayınlanan fiyatlı'!$C:$D,2,FALSE)</f>
        <v>75 X 75 X 194 MM DIS OLCULU MONTAJ SETI KUTUSU</v>
      </c>
      <c r="C439" s="34">
        <f>IFERROR(VLOOKUP(A439,'[1]alr yayınlanan fiyatlı'!C:K,9,0),0)</f>
        <v>0.85</v>
      </c>
    </row>
    <row r="440" spans="1:3" x14ac:dyDescent="0.25">
      <c r="A440" s="35" t="s">
        <v>49</v>
      </c>
      <c r="B440" s="35" t="str">
        <f>VLOOKUP(A440,'[1]alr yayınlanan fiyatlı'!$C:$D,2,FALSE)</f>
        <v>75 X 75 X 194 MM DIS OLCULU MONTAJ SETI KUTUSU</v>
      </c>
      <c r="C440" s="34">
        <f>IFERROR(VLOOKUP(A440,'[1]alr yayınlanan fiyatlı'!C:K,9,0),0)</f>
        <v>0.85</v>
      </c>
    </row>
    <row r="441" spans="1:3" x14ac:dyDescent="0.25">
      <c r="A441" s="35" t="s">
        <v>859</v>
      </c>
      <c r="B441" s="35" t="str">
        <f>VLOOKUP(A441,'[1]alr yayınlanan fiyatlı'!$C:$D,2,FALSE)</f>
        <v>KARTON KOSEBENT KALINLIK 4 MM 80 X 80 X 2200 MM</v>
      </c>
      <c r="C441" s="34">
        <f>IFERROR(VLOOKUP(A441,'[1]alr yayınlanan fiyatlı'!C:K,9,0),0)</f>
        <v>9.86</v>
      </c>
    </row>
    <row r="442" spans="1:3" x14ac:dyDescent="0.25">
      <c r="A442" s="35" t="s">
        <v>859</v>
      </c>
      <c r="B442" s="35" t="str">
        <f>VLOOKUP(A442,'[1]alr yayınlanan fiyatlı'!$C:$D,2,FALSE)</f>
        <v>KARTON KOSEBENT KALINLIK 4 MM 80 X 80 X 2200 MM</v>
      </c>
      <c r="C442" s="34">
        <f>IFERROR(VLOOKUP(A442,'[1]alr yayınlanan fiyatlı'!C:K,9,0),0)</f>
        <v>9.86</v>
      </c>
    </row>
    <row r="443" spans="1:3" x14ac:dyDescent="0.25">
      <c r="A443" s="35" t="s">
        <v>542</v>
      </c>
      <c r="B443" s="35" t="str">
        <f>VLOOKUP(A443,'[1]alr yayınlanan fiyatlı'!$C:$D,2,FALSE)</f>
        <v>ELEKTRİKLİ ÜRÜN KİMYASALI</v>
      </c>
      <c r="C443" s="34">
        <f>IFERROR(VLOOKUP(A443,'[1]alr yayınlanan fiyatlı'!C:K,9,0),0)</f>
        <v>75.319999999999993</v>
      </c>
    </row>
    <row r="444" spans="1:3" x14ac:dyDescent="0.25">
      <c r="A444" s="35" t="s">
        <v>860</v>
      </c>
      <c r="B444" s="35" t="str">
        <f>VLOOKUP(A444,'[1]alr yayınlanan fiyatlı'!$C:$D,2,FALSE)</f>
        <v>KOROZYON INHIBITORU KİLİTLİ ŞİŞESİ YUVARLAK 250 cc</v>
      </c>
      <c r="C444" s="34">
        <f>IFERROR(VLOOKUP(A444,'[1]alr yayınlanan fiyatlı'!C:K,9,0),0)</f>
        <v>0.65</v>
      </c>
    </row>
    <row r="445" spans="1:3" x14ac:dyDescent="0.25">
      <c r="A445" s="35" t="s">
        <v>2421</v>
      </c>
      <c r="B445" s="35" t="e">
        <f>VLOOKUP(A445,'[1]alr yayınlanan fiyatlı'!$C:$D,2,FALSE)</f>
        <v>#N/A</v>
      </c>
      <c r="C445" s="34">
        <f>IFERROR(VLOOKUP(A445,'[1]alr yayınlanan fiyatlı'!C:K,9,0),0)</f>
        <v>0</v>
      </c>
    </row>
    <row r="446" spans="1:3" x14ac:dyDescent="0.25">
      <c r="A446" s="35" t="s">
        <v>2421</v>
      </c>
      <c r="B446" s="35" t="e">
        <f>VLOOKUP(A446,'[1]alr yayınlanan fiyatlı'!$C:$D,2,FALSE)</f>
        <v>#N/A</v>
      </c>
      <c r="C446" s="34">
        <f>IFERROR(VLOOKUP(A446,'[1]alr yayınlanan fiyatlı'!C:K,9,0),0)</f>
        <v>0</v>
      </c>
    </row>
    <row r="447" spans="1:3" x14ac:dyDescent="0.25">
      <c r="A447" s="35" t="s">
        <v>2421</v>
      </c>
      <c r="B447" s="35" t="e">
        <f>VLOOKUP(A447,'[1]alr yayınlanan fiyatlı'!$C:$D,2,FALSE)</f>
        <v>#N/A</v>
      </c>
      <c r="C447" s="34">
        <f>IFERROR(VLOOKUP(A447,'[1]alr yayınlanan fiyatlı'!C:K,9,0),0)</f>
        <v>0</v>
      </c>
    </row>
    <row r="448" spans="1:3" x14ac:dyDescent="0.25">
      <c r="A448" s="35" t="s">
        <v>543</v>
      </c>
      <c r="B448" s="35" t="str">
        <f>VLOOKUP(A448,'[1]alr yayınlanan fiyatlı'!$C:$D,2,FALSE)</f>
        <v>1000 X 2000 X 1,5 MM 304 KALITE PASLANMAZ SAC TEK TARAF AYNA YÜZEY FOLYOLU (8K)</v>
      </c>
      <c r="C448" s="34">
        <f>IFERROR(VLOOKUP(A448,'[1]alr yayınlanan fiyatlı'!C:K,9,0),0)</f>
        <v>59.76</v>
      </c>
    </row>
    <row r="449" spans="1:3" x14ac:dyDescent="0.25">
      <c r="A449" s="35" t="s">
        <v>543</v>
      </c>
      <c r="B449" s="35" t="str">
        <f>VLOOKUP(A449,'[1]alr yayınlanan fiyatlı'!$C:$D,2,FALSE)</f>
        <v>1000 X 2000 X 1,5 MM 304 KALITE PASLANMAZ SAC TEK TARAF AYNA YÜZEY FOLYOLU (8K)</v>
      </c>
      <c r="C449" s="34">
        <f>IFERROR(VLOOKUP(A449,'[1]alr yayınlanan fiyatlı'!C:K,9,0),0)</f>
        <v>59.76</v>
      </c>
    </row>
    <row r="450" spans="1:3" x14ac:dyDescent="0.25">
      <c r="A450" s="35" t="s">
        <v>543</v>
      </c>
      <c r="B450" s="35" t="str">
        <f>VLOOKUP(A450,'[1]alr yayınlanan fiyatlı'!$C:$D,2,FALSE)</f>
        <v>1000 X 2000 X 1,5 MM 304 KALITE PASLANMAZ SAC TEK TARAF AYNA YÜZEY FOLYOLU (8K)</v>
      </c>
      <c r="C450" s="34">
        <f>IFERROR(VLOOKUP(A450,'[1]alr yayınlanan fiyatlı'!C:K,9,0),0)</f>
        <v>59.76</v>
      </c>
    </row>
    <row r="451" spans="1:3" x14ac:dyDescent="0.25">
      <c r="A451" s="35" t="s">
        <v>543</v>
      </c>
      <c r="B451" s="35" t="str">
        <f>VLOOKUP(A451,'[1]alr yayınlanan fiyatlı'!$C:$D,2,FALSE)</f>
        <v>1000 X 2000 X 1,5 MM 304 KALITE PASLANMAZ SAC TEK TARAF AYNA YÜZEY FOLYOLU (8K)</v>
      </c>
      <c r="C451" s="34">
        <f>IFERROR(VLOOKUP(A451,'[1]alr yayınlanan fiyatlı'!C:K,9,0),0)</f>
        <v>59.76</v>
      </c>
    </row>
    <row r="452" spans="1:3" x14ac:dyDescent="0.25">
      <c r="A452" s="35" t="s">
        <v>543</v>
      </c>
      <c r="B452" s="35" t="str">
        <f>VLOOKUP(A452,'[1]alr yayınlanan fiyatlı'!$C:$D,2,FALSE)</f>
        <v>1000 X 2000 X 1,5 MM 304 KALITE PASLANMAZ SAC TEK TARAF AYNA YÜZEY FOLYOLU (8K)</v>
      </c>
      <c r="C452" s="34">
        <f>IFERROR(VLOOKUP(A452,'[1]alr yayınlanan fiyatlı'!C:K,9,0),0)</f>
        <v>59.76</v>
      </c>
    </row>
    <row r="453" spans="1:3" x14ac:dyDescent="0.25">
      <c r="A453" s="35" t="s">
        <v>243</v>
      </c>
      <c r="B453" s="35" t="str">
        <f>VLOOKUP(A453,'[1]alr yayınlanan fiyatlı'!$C:$D,2,FALSE)</f>
        <v>1000 X 2000 X 1,5 MM 304 KALITE PASLANMAZ SAC ÇİFT TARAF AYNA YÜZEY FOLYOLU (8K)</v>
      </c>
      <c r="C453" s="34">
        <f>IFERROR(VLOOKUP(A453,'[1]alr yayınlanan fiyatlı'!C:K,9,0),0)</f>
        <v>89.18</v>
      </c>
    </row>
    <row r="454" spans="1:3" x14ac:dyDescent="0.25">
      <c r="A454" s="35" t="s">
        <v>243</v>
      </c>
      <c r="B454" s="35" t="str">
        <f>VLOOKUP(A454,'[1]alr yayınlanan fiyatlı'!$C:$D,2,FALSE)</f>
        <v>1000 X 2000 X 1,5 MM 304 KALITE PASLANMAZ SAC ÇİFT TARAF AYNA YÜZEY FOLYOLU (8K)</v>
      </c>
      <c r="C454" s="34">
        <f>IFERROR(VLOOKUP(A454,'[1]alr yayınlanan fiyatlı'!C:K,9,0),0)</f>
        <v>89.18</v>
      </c>
    </row>
    <row r="455" spans="1:3" x14ac:dyDescent="0.25">
      <c r="A455" s="35" t="s">
        <v>4687</v>
      </c>
      <c r="B455" s="35" t="str">
        <f>VLOOKUP(A455,[2]Sayfa2!$A:$B,2,0)</f>
        <v>1000 X 2000 X 3 MM 304 KALITE PASLANMAZ SAC TEK TARAF AYNA YÜZEY FOLYOLU (8K)</v>
      </c>
      <c r="C455" s="34">
        <f>+I455*18.8499</f>
        <v>0</v>
      </c>
    </row>
    <row r="456" spans="1:3" x14ac:dyDescent="0.25">
      <c r="A456" s="35" t="s">
        <v>50</v>
      </c>
      <c r="B456" s="35" t="str">
        <f>VLOOKUP(A456,'[1]alr yayınlanan fiyatlı'!$C:$D,2,FALSE)</f>
        <v>1000 X 2000 X 2,5 MM HRP SAC HAM YÜZEY</v>
      </c>
      <c r="C456" s="34">
        <f>IFERROR(VLOOKUP(A456,'[1]alr yayınlanan fiyatlı'!C:K,9,0),0)</f>
        <v>10.93</v>
      </c>
    </row>
    <row r="457" spans="1:3" x14ac:dyDescent="0.25">
      <c r="A457" s="35" t="s">
        <v>861</v>
      </c>
      <c r="B457" s="35" t="str">
        <f>VLOOKUP(A457,'[1]alr yayınlanan fiyatlı'!$C:$D,2,FALSE)</f>
        <v>1000 X 2000 X 1,2 MM HRP SAC HAM YÜZEY</v>
      </c>
      <c r="C457" s="34">
        <f>IFERROR(VLOOKUP(A457,'[1]alr yayınlanan fiyatlı'!C:K,9,0),0)</f>
        <v>8.25</v>
      </c>
    </row>
    <row r="458" spans="1:3" x14ac:dyDescent="0.25">
      <c r="A458" s="35" t="s">
        <v>861</v>
      </c>
      <c r="B458" s="35" t="str">
        <f>VLOOKUP(A458,'[1]alr yayınlanan fiyatlı'!$C:$D,2,FALSE)</f>
        <v>1000 X 2000 X 1,2 MM HRP SAC HAM YÜZEY</v>
      </c>
      <c r="C458" s="34">
        <f>IFERROR(VLOOKUP(A458,'[1]alr yayınlanan fiyatlı'!C:K,9,0),0)</f>
        <v>8.25</v>
      </c>
    </row>
    <row r="459" spans="1:3" x14ac:dyDescent="0.25">
      <c r="A459" s="35" t="s">
        <v>244</v>
      </c>
      <c r="B459" s="35" t="str">
        <f>VLOOKUP(A459,'[1]alr yayınlanan fiyatlı'!$C:$D,2,FALSE)</f>
        <v>1000 X 2000 X 2 MM DKP SAC HAM YÜZEY</v>
      </c>
      <c r="C459" s="34">
        <f>IFERROR(VLOOKUP(A459,'[1]alr yayınlanan fiyatlı'!C:K,9,0),0)</f>
        <v>15.51</v>
      </c>
    </row>
    <row r="460" spans="1:3" x14ac:dyDescent="0.25">
      <c r="A460" s="35" t="s">
        <v>244</v>
      </c>
      <c r="B460" s="35" t="str">
        <f>VLOOKUP(A460,'[1]alr yayınlanan fiyatlı'!$C:$D,2,FALSE)</f>
        <v>1000 X 2000 X 2 MM DKP SAC HAM YÜZEY</v>
      </c>
      <c r="C460" s="34">
        <f>IFERROR(VLOOKUP(A460,'[1]alr yayınlanan fiyatlı'!C:K,9,0),0)</f>
        <v>15.51</v>
      </c>
    </row>
    <row r="461" spans="1:3" x14ac:dyDescent="0.25">
      <c r="A461" s="35" t="s">
        <v>682</v>
      </c>
      <c r="B461" s="35" t="str">
        <f>VLOOKUP(A461,[2]Sayfa2!$A:$B,2,0)</f>
        <v>1000 X 2000 X 1,2 MM GALVANIZ SAC HAM YÜZEY</v>
      </c>
      <c r="C461" s="34">
        <f>18.637*H461</f>
        <v>0</v>
      </c>
    </row>
    <row r="462" spans="1:3" x14ac:dyDescent="0.25">
      <c r="A462" s="35" t="s">
        <v>451</v>
      </c>
      <c r="B462" s="35" t="str">
        <f>VLOOKUP(A462,'[1]alr yayınlanan fiyatlı'!$C:$D,2,FALSE)</f>
        <v>Ø 8 X 1 MM TIG 304 PASLANMAZ BORU HAM YUZEY</v>
      </c>
      <c r="C462" s="34">
        <f>IFERROR(VLOOKUP(A462,'[1]alr yayınlanan fiyatlı'!C:K,9,0),0)</f>
        <v>7.88</v>
      </c>
    </row>
    <row r="463" spans="1:3" x14ac:dyDescent="0.25">
      <c r="A463" s="35" t="s">
        <v>451</v>
      </c>
      <c r="B463" s="35" t="str">
        <f>VLOOKUP(A463,'[1]alr yayınlanan fiyatlı'!$C:$D,2,FALSE)</f>
        <v>Ø 8 X 1 MM TIG 304 PASLANMAZ BORU HAM YUZEY</v>
      </c>
      <c r="C463" s="34">
        <f>IFERROR(VLOOKUP(A463,'[1]alr yayınlanan fiyatlı'!C:K,9,0),0)</f>
        <v>7.88</v>
      </c>
    </row>
    <row r="464" spans="1:3" x14ac:dyDescent="0.25">
      <c r="A464" s="35" t="s">
        <v>51</v>
      </c>
      <c r="B464" s="35" t="str">
        <f>VLOOKUP(A464,'[1]alr yayınlanan fiyatlı'!$C:$D,2,FALSE)</f>
        <v>15x25x150 mm serum askılığı dolu malz.(galvaniz)</v>
      </c>
      <c r="C464" s="34">
        <f>IFERROR(VLOOKUP(A464,'[1]alr yayınlanan fiyatlı'!C:K,9,0),0)</f>
        <v>3.2</v>
      </c>
    </row>
    <row r="465" spans="1:3" x14ac:dyDescent="0.25">
      <c r="A465" s="35" t="s">
        <v>51</v>
      </c>
      <c r="B465" s="35" t="str">
        <f>VLOOKUP(A465,'[1]alr yayınlanan fiyatlı'!$C:$D,2,FALSE)</f>
        <v>15x25x150 mm serum askılığı dolu malz.(galvaniz)</v>
      </c>
      <c r="C465" s="34">
        <f>IFERROR(VLOOKUP(A465,'[1]alr yayınlanan fiyatlı'!C:K,9,0),0)</f>
        <v>3.2</v>
      </c>
    </row>
    <row r="466" spans="1:3" x14ac:dyDescent="0.25">
      <c r="A466" s="35" t="s">
        <v>544</v>
      </c>
      <c r="B466" s="35" t="str">
        <f>VLOOKUP(A466,'[1]alr yayınlanan fiyatlı'!$C:$D,2,FALSE)</f>
        <v>Ø 35 MM 304 PASLANMAZ DOLU PROFİL</v>
      </c>
      <c r="C466" s="34">
        <f>IFERROR(VLOOKUP(A466,'[1]alr yayınlanan fiyatlı'!C:K,9,0),0)</f>
        <v>20.95</v>
      </c>
    </row>
    <row r="467" spans="1:3" x14ac:dyDescent="0.25">
      <c r="A467" s="35" t="s">
        <v>452</v>
      </c>
      <c r="B467" s="35" t="str">
        <f>VLOOKUP(A467,'[1]alr yayınlanan fiyatlı'!$C:$D,2,FALSE)</f>
        <v>YALITKAN HORTUM 5/8 SIYAH ( MEDIKAL )</v>
      </c>
      <c r="C467" s="34">
        <f>IFERROR(VLOOKUP(A467,'[1]alr yayınlanan fiyatlı'!C:K,9,0),0)</f>
        <v>54.45</v>
      </c>
    </row>
    <row r="468" spans="1:3" x14ac:dyDescent="0.25">
      <c r="A468" s="35" t="s">
        <v>452</v>
      </c>
      <c r="B468" s="35" t="str">
        <f>VLOOKUP(A468,'[1]alr yayınlanan fiyatlı'!$C:$D,2,FALSE)</f>
        <v>YALITKAN HORTUM 5/8 SIYAH ( MEDIKAL )</v>
      </c>
      <c r="C468" s="34">
        <f>IFERROR(VLOOKUP(A468,'[1]alr yayınlanan fiyatlı'!C:K,9,0),0)</f>
        <v>54.45</v>
      </c>
    </row>
    <row r="469" spans="1:3" x14ac:dyDescent="0.25">
      <c r="A469" s="35" t="s">
        <v>453</v>
      </c>
      <c r="B469" s="35" t="str">
        <f>VLOOKUP(A469,'[1]alr yayınlanan fiyatlı'!$C:$D,2,FALSE)</f>
        <v>YALITKAN HORTUM 1/2" SIYAH ( MEDIKAL )</v>
      </c>
      <c r="C469" s="34">
        <f>IFERROR(VLOOKUP(A469,'[1]alr yayınlanan fiyatlı'!C:K,9,0),0)</f>
        <v>38.75</v>
      </c>
    </row>
    <row r="470" spans="1:3" x14ac:dyDescent="0.25">
      <c r="A470" s="35" t="s">
        <v>613</v>
      </c>
      <c r="B470" s="35" t="str">
        <f>VLOOKUP(A470,'[1]alr yayınlanan fiyatlı'!$C:$D,2,FALSE)</f>
        <v>Ø 80 MM FRENLİ ANTISTATIK DONER TEKER</v>
      </c>
      <c r="C470" s="34">
        <f>IFERROR(VLOOKUP(A470,'[1]alr yayınlanan fiyatlı'!C:K,9,0),0)</f>
        <v>9.1999999999999993</v>
      </c>
    </row>
    <row r="471" spans="1:3" x14ac:dyDescent="0.25">
      <c r="A471" s="35" t="s">
        <v>454</v>
      </c>
      <c r="B471" s="35" t="str">
        <f>VLOOKUP(A471,'[1]alr yayınlanan fiyatlı'!$C:$D,2,FALSE)</f>
        <v>Ø 50 X 20 MM 3/8 CIV. ANTISTATIK DONER TEKER FRENSIZ</v>
      </c>
      <c r="C471" s="34">
        <f>IFERROR(VLOOKUP(A471,'[1]alr yayınlanan fiyatlı'!C:K,9,0),0)</f>
        <v>8.75</v>
      </c>
    </row>
    <row r="472" spans="1:3" x14ac:dyDescent="0.25">
      <c r="A472" s="35" t="s">
        <v>454</v>
      </c>
      <c r="B472" s="35" t="str">
        <f>VLOOKUP(A472,'[1]alr yayınlanan fiyatlı'!$C:$D,2,FALSE)</f>
        <v>Ø 50 X 20 MM 3/8 CIV. ANTISTATIK DONER TEKER FRENSIZ</v>
      </c>
      <c r="C472" s="34">
        <f>IFERROR(VLOOKUP(A472,'[1]alr yayınlanan fiyatlı'!C:K,9,0),0)</f>
        <v>8.75</v>
      </c>
    </row>
    <row r="473" spans="1:3" x14ac:dyDescent="0.25">
      <c r="A473" s="35" t="s">
        <v>52</v>
      </c>
      <c r="B473" s="35" t="str">
        <f>VLOOKUP(A473,'[1]alr yayınlanan fiyatlı'!$C:$D,2,FALSE)</f>
        <v>Ø 50 MM DONER TEKER (EP 05 ZKC 50 )</v>
      </c>
      <c r="C473" s="34">
        <f>IFERROR(VLOOKUP(A473,'[1]alr yayınlanan fiyatlı'!C:K,9,0),0)</f>
        <v>2.2000000000000002</v>
      </c>
    </row>
    <row r="474" spans="1:3" x14ac:dyDescent="0.25">
      <c r="A474" s="35" t="s">
        <v>683</v>
      </c>
      <c r="B474" s="35" t="str">
        <f>VLOOKUP(A474,'[1]alr yayınlanan fiyatlı'!$C:$D,2,FALSE)</f>
        <v>Ø 75 X 25 MM ANT.DONER TEKER OYNAK CIVATALI (EPO4MKT75T)</v>
      </c>
      <c r="C474" s="34">
        <f>IFERROR(VLOOKUP(A474,'[1]alr yayınlanan fiyatlı'!C:K,9,0),0)</f>
        <v>14</v>
      </c>
    </row>
    <row r="475" spans="1:3" x14ac:dyDescent="0.25">
      <c r="A475" s="35" t="s">
        <v>683</v>
      </c>
      <c r="B475" s="35" t="str">
        <f>VLOOKUP(A475,'[1]alr yayınlanan fiyatlı'!$C:$D,2,FALSE)</f>
        <v>Ø 75 X 25 MM ANT.DONER TEKER OYNAK CIVATALI (EPO4MKT75T)</v>
      </c>
      <c r="C475" s="34">
        <f>IFERROR(VLOOKUP(A475,'[1]alr yayınlanan fiyatlı'!C:K,9,0),0)</f>
        <v>14</v>
      </c>
    </row>
    <row r="476" spans="1:3" x14ac:dyDescent="0.25">
      <c r="A476" s="35" t="s">
        <v>683</v>
      </c>
      <c r="B476" s="35" t="str">
        <f>VLOOKUP(A476,'[1]alr yayınlanan fiyatlı'!$C:$D,2,FALSE)</f>
        <v>Ø 75 X 25 MM ANT.DONER TEKER OYNAK CIVATALI (EPO4MKT75T)</v>
      </c>
      <c r="C476" s="34">
        <f>IFERROR(VLOOKUP(A476,'[1]alr yayınlanan fiyatlı'!C:K,9,0),0)</f>
        <v>14</v>
      </c>
    </row>
    <row r="477" spans="1:3" x14ac:dyDescent="0.25">
      <c r="A477" s="35" t="s">
        <v>862</v>
      </c>
      <c r="B477" s="35" t="str">
        <f>VLOOKUP(A477,'[1]alr yayınlanan fiyatlı'!$C:$D,2,FALSE)</f>
        <v>Ø 75 X 25 OYNAK CIVATALI FRENLI TEKER (DPF 01 TP075)</v>
      </c>
      <c r="C477" s="34">
        <f>IFERROR(VLOOKUP(A477,'[1]alr yayınlanan fiyatlı'!C:K,9,0),0)</f>
        <v>3.11</v>
      </c>
    </row>
    <row r="478" spans="1:3" x14ac:dyDescent="0.25">
      <c r="A478" s="35" t="s">
        <v>862</v>
      </c>
      <c r="B478" s="35" t="str">
        <f>VLOOKUP(A478,'[1]alr yayınlanan fiyatlı'!$C:$D,2,FALSE)</f>
        <v>Ø 75 X 25 OYNAK CIVATALI FRENLI TEKER (DPF 01 TP075)</v>
      </c>
      <c r="C478" s="34">
        <f>IFERROR(VLOOKUP(A478,'[1]alr yayınlanan fiyatlı'!C:K,9,0),0)</f>
        <v>3.11</v>
      </c>
    </row>
    <row r="479" spans="1:3" x14ac:dyDescent="0.25">
      <c r="A479" s="35" t="s">
        <v>863</v>
      </c>
      <c r="B479" s="35" t="str">
        <f>VLOOKUP(A479,'[1]alr yayınlanan fiyatlı'!$C:$D,2,FALSE)</f>
        <v>M4 X 20 YSB DEMIR VIDA</v>
      </c>
      <c r="C479" s="34">
        <f>IFERROR(VLOOKUP(A479,'[1]alr yayınlanan fiyatlı'!C:K,9,0),0)</f>
        <v>1.43E-2</v>
      </c>
    </row>
    <row r="480" spans="1:3" x14ac:dyDescent="0.25">
      <c r="A480" s="35" t="s">
        <v>369</v>
      </c>
      <c r="B480" s="35" t="str">
        <f>VLOOKUP(A480,'[1]alr yayınlanan fiyatlı'!$C:$D,2,FALSE)</f>
        <v>M8 SOMUN DIN934 A2</v>
      </c>
      <c r="C480" s="34">
        <f>IFERROR(VLOOKUP(A480,'[1]alr yayınlanan fiyatlı'!C:K,9,0),0)</f>
        <v>6.7500000000000004E-2</v>
      </c>
    </row>
    <row r="481" spans="1:3" x14ac:dyDescent="0.25">
      <c r="A481" s="35" t="s">
        <v>245</v>
      </c>
      <c r="B481" s="35" t="str">
        <f>VLOOKUP(A481,'[1]alr yayınlanan fiyatlı'!$C:$D,2,FALSE)</f>
        <v>M10 X 30 SET SCREW DIN916 A2</v>
      </c>
      <c r="C481" s="34">
        <f>IFERROR(VLOOKUP(A481,'[1]alr yayınlanan fiyatlı'!C:K,9,0),0)</f>
        <v>0.34649999999999997</v>
      </c>
    </row>
    <row r="482" spans="1:3" x14ac:dyDescent="0.25">
      <c r="A482" s="35" t="s">
        <v>370</v>
      </c>
      <c r="B482" s="35" t="str">
        <f>VLOOKUP(A482,'[1]alr yayınlanan fiyatlı'!$C:$D,2,FALSE)</f>
        <v>M6 X 25 BOMBE IMBUS CIVATA</v>
      </c>
      <c r="C482" s="34">
        <f>IFERROR(VLOOKUP(A482,'[1]alr yayınlanan fiyatlı'!C:K,9,0),0)</f>
        <v>0</v>
      </c>
    </row>
    <row r="483" spans="1:3" x14ac:dyDescent="0.25">
      <c r="A483" s="35" t="s">
        <v>246</v>
      </c>
      <c r="B483" s="35" t="str">
        <f>VLOOKUP(A483,'[1]alr yayınlanan fiyatlı'!$C:$D,2,FALSE)</f>
        <v>M8 X 35 ALYAN BAS CIVATA</v>
      </c>
      <c r="C483" s="34">
        <f>IFERROR(VLOOKUP(A483,'[1]alr yayınlanan fiyatlı'!C:K,9,0),0)</f>
        <v>0.22</v>
      </c>
    </row>
    <row r="484" spans="1:3" x14ac:dyDescent="0.25">
      <c r="A484" s="35" t="s">
        <v>53</v>
      </c>
      <c r="B484" s="35" t="str">
        <f>VLOOKUP(A484,'[1]alr yayınlanan fiyatlı'!$C:$D,2,FALSE)</f>
        <v>M6 X 16 BOMBE IMBUS CIVATA DIN7380 A2</v>
      </c>
      <c r="C484" s="34">
        <f>IFERROR(VLOOKUP(A484,'[1]alr yayınlanan fiyatlı'!C:K,9,0),0)</f>
        <v>0.189</v>
      </c>
    </row>
    <row r="485" spans="1:3" x14ac:dyDescent="0.25">
      <c r="A485" s="35" t="s">
        <v>371</v>
      </c>
      <c r="B485" s="35" t="str">
        <f>VLOOKUP(A485,'[1]alr yayınlanan fiyatlı'!$C:$D,2,FALSE)</f>
        <v>M6 X 70 HAVSA BAS IMBUS CIVATA DIN7991 A2</v>
      </c>
      <c r="C485" s="34">
        <f>IFERROR(VLOOKUP(A485,'[1]alr yayınlanan fiyatlı'!C:K,9,0),0)</f>
        <v>0.35099999999999998</v>
      </c>
    </row>
    <row r="486" spans="1:3" x14ac:dyDescent="0.25">
      <c r="A486" s="35" t="s">
        <v>372</v>
      </c>
      <c r="B486" s="35" t="str">
        <f>VLOOKUP(A486,'[1]alr yayınlanan fiyatlı'!$C:$D,2,FALSE)</f>
        <v>M5 X 16 BOMBE IMBUS CIVATA DIN7380 A2</v>
      </c>
      <c r="C486" s="34">
        <f>IFERROR(VLOOKUP(A486,'[1]alr yayınlanan fiyatlı'!C:K,9,0),0)</f>
        <v>0.12</v>
      </c>
    </row>
    <row r="487" spans="1:3" x14ac:dyDescent="0.25">
      <c r="A487" s="35" t="s">
        <v>614</v>
      </c>
      <c r="B487" s="35" t="str">
        <f>VLOOKUP(A487,'[1]alr yayınlanan fiyatlı'!$C:$D,2,FALSE)</f>
        <v>M8 X 70 HAVSA BAS IMBUS CIVATA DIN7991 A2</v>
      </c>
      <c r="C487" s="34">
        <f>IFERROR(VLOOKUP(A487,'[1]alr yayınlanan fiyatlı'!C:K,9,0),0)</f>
        <v>0.5625</v>
      </c>
    </row>
    <row r="488" spans="1:3" x14ac:dyDescent="0.25">
      <c r="A488" s="35" t="s">
        <v>54</v>
      </c>
      <c r="B488" s="35" t="str">
        <f>VLOOKUP(A488,'[1]alr yayınlanan fiyatlı'!$C:$D,2,FALSE)</f>
        <v>M8 KONTRA SOMUN DIN 439 A2</v>
      </c>
      <c r="C488" s="34">
        <f>IFERROR(VLOOKUP(A488,'[1]alr yayınlanan fiyatlı'!C:K,9,0),0)</f>
        <v>7.6499999999999999E-2</v>
      </c>
    </row>
    <row r="489" spans="1:3" x14ac:dyDescent="0.25">
      <c r="A489" s="35" t="s">
        <v>373</v>
      </c>
      <c r="B489" s="35" t="str">
        <f>VLOOKUP(A489,'[1]alr yayınlanan fiyatlı'!$C:$D,2,FALSE)</f>
        <v>M8 X 30 BOMBE IMBUS CIVATA DIN7380 A2</v>
      </c>
      <c r="C489" s="34">
        <f>IFERROR(VLOOKUP(A489,'[1]alr yayınlanan fiyatlı'!C:K,9,0),0)</f>
        <v>0.29699999999999999</v>
      </c>
    </row>
    <row r="490" spans="1:3" x14ac:dyDescent="0.25">
      <c r="A490" s="35" t="s">
        <v>455</v>
      </c>
      <c r="B490" s="35" t="str">
        <f>VLOOKUP(A490,'[1]alr yayınlanan fiyatlı'!$C:$D,2,FALSE)</f>
        <v>M6 FLANSLI SOMUN DIN6923 A2</v>
      </c>
      <c r="C490" s="34">
        <f>IFERROR(VLOOKUP(A490,'[1]alr yayınlanan fiyatlı'!C:K,9,0),0)</f>
        <v>0.59279999999999999</v>
      </c>
    </row>
    <row r="491" spans="1:3" x14ac:dyDescent="0.25">
      <c r="A491" s="35" t="s">
        <v>684</v>
      </c>
      <c r="B491" s="35" t="str">
        <f>VLOOKUP(A491,'[1]alr yayınlanan fiyatlı'!$C:$D,2,FALSE)</f>
        <v>M6 TIRTILLI RONDELA DIN6798 A2</v>
      </c>
      <c r="C491" s="34">
        <f>IFERROR(VLOOKUP(A491,'[1]alr yayınlanan fiyatlı'!C:K,9,0),0)</f>
        <v>1.35E-2</v>
      </c>
    </row>
    <row r="492" spans="1:3" x14ac:dyDescent="0.25">
      <c r="A492" s="35" t="s">
        <v>55</v>
      </c>
      <c r="B492" s="35" t="str">
        <f>VLOOKUP(A492,'[1]alr yayınlanan fiyatlı'!$C:$D,2,FALSE)</f>
        <v>M12 TIRTILLI RONDELA DIN6798 A2</v>
      </c>
      <c r="C492" s="34">
        <f>IFERROR(VLOOKUP(A492,'[1]alr yayınlanan fiyatlı'!C:K,9,0),0)</f>
        <v>4.4999999999999998E-2</v>
      </c>
    </row>
    <row r="493" spans="1:3" x14ac:dyDescent="0.25">
      <c r="A493" s="35" t="s">
        <v>56</v>
      </c>
      <c r="B493" s="35" t="str">
        <f>VLOOKUP(A493,'[1]alr yayınlanan fiyatlı'!$C:$D,2,FALSE)</f>
        <v>M10 YILDIZ SIKMA</v>
      </c>
      <c r="C493" s="34">
        <f>IFERROR(VLOOKUP(A493,'[1]alr yayınlanan fiyatlı'!C:K,9,0),0)</f>
        <v>3.05</v>
      </c>
    </row>
    <row r="494" spans="1:3" x14ac:dyDescent="0.25">
      <c r="A494" s="35" t="s">
        <v>247</v>
      </c>
      <c r="B494" s="35" t="str">
        <f>VLOOKUP(A494,'[1]alr yayınlanan fiyatlı'!$C:$D,2,FALSE)</f>
        <v>M12 FLANŞLI SOMUN INOX DIN 6923</v>
      </c>
      <c r="C494" s="34">
        <f>IFERROR(VLOOKUP(A494,'[1]alr yayınlanan fiyatlı'!C:K,9,0),0)</f>
        <v>1.1299999999999999</v>
      </c>
    </row>
    <row r="495" spans="1:3" x14ac:dyDescent="0.25">
      <c r="A495" s="35" t="s">
        <v>248</v>
      </c>
      <c r="B495" s="35" t="str">
        <f>VLOOKUP(A495,'[1]alr yayınlanan fiyatlı'!$C:$D,2,FALSE)</f>
        <v>M12 İNOX SOMUN</v>
      </c>
      <c r="C495" s="34">
        <f>IFERROR(VLOOKUP(A495,'[1]alr yayınlanan fiyatlı'!C:K,9,0),0)</f>
        <v>0.52</v>
      </c>
    </row>
    <row r="496" spans="1:3" x14ac:dyDescent="0.25">
      <c r="A496" s="35" t="s">
        <v>864</v>
      </c>
      <c r="B496" s="35" t="str">
        <f>VLOOKUP(A496,'[1]alr yayınlanan fiyatlı'!$C:$D,2,FALSE)</f>
        <v>M10 İNOX SOMUN</v>
      </c>
      <c r="C496" s="34">
        <f>IFERROR(VLOOKUP(A496,'[1]alr yayınlanan fiyatlı'!C:K,9,0),0)</f>
        <v>0.66</v>
      </c>
    </row>
    <row r="497" spans="1:3" x14ac:dyDescent="0.25">
      <c r="A497" s="35" t="s">
        <v>615</v>
      </c>
      <c r="B497" s="35" t="str">
        <f>VLOOKUP(A497,'[1]alr yayınlanan fiyatlı'!$C:$D,2,FALSE)</f>
        <v>M8 FİBERLİ SOMUN DIN985 A2</v>
      </c>
      <c r="C497" s="34">
        <f>IFERROR(VLOOKUP(A497,'[1]alr yayınlanan fiyatlı'!C:K,9,0),0)</f>
        <v>8.5500000000000007E-2</v>
      </c>
    </row>
    <row r="498" spans="1:3" x14ac:dyDescent="0.25">
      <c r="A498" s="35" t="s">
        <v>374</v>
      </c>
      <c r="B498" s="35" t="str">
        <f>VLOOKUP(A498,'[1]alr yayınlanan fiyatlı'!$C:$D,2,FALSE)</f>
        <v>M10 İNOX PUL</v>
      </c>
      <c r="C498" s="34">
        <f>IFERROR(VLOOKUP(A498,'[1]alr yayınlanan fiyatlı'!C:K,9,0),0)</f>
        <v>7.0000000000000007E-2</v>
      </c>
    </row>
    <row r="499" spans="1:3" x14ac:dyDescent="0.25">
      <c r="A499" s="35" t="s">
        <v>456</v>
      </c>
      <c r="B499" s="35" t="str">
        <f>VLOOKUP(A499,'[1]alr yayınlanan fiyatlı'!$C:$D,2,FALSE)</f>
        <v>M8 X 16 BOMBE IMBUS CIVATA DIN7380 A2</v>
      </c>
      <c r="C499" s="34">
        <f>IFERROR(VLOOKUP(A499,'[1]alr yayınlanan fiyatlı'!C:K,9,0),0)</f>
        <v>0.216</v>
      </c>
    </row>
    <row r="500" spans="1:3" x14ac:dyDescent="0.25">
      <c r="A500" s="35" t="s">
        <v>865</v>
      </c>
      <c r="B500" s="35" t="str">
        <f>VLOOKUP(A500,'[1]alr yayınlanan fiyatlı'!$C:$D,2,FALSE)</f>
        <v>M6 INOX PUL</v>
      </c>
      <c r="C500" s="34">
        <v>0.04</v>
      </c>
    </row>
    <row r="501" spans="1:3" x14ac:dyDescent="0.25">
      <c r="A501" s="35" t="s">
        <v>865</v>
      </c>
      <c r="B501" s="35" t="str">
        <f>VLOOKUP(A501,'[1]alr yayınlanan fiyatlı'!$C:$D,2,FALSE)</f>
        <v>M6 INOX PUL</v>
      </c>
      <c r="C501" s="34">
        <v>0.04</v>
      </c>
    </row>
    <row r="502" spans="1:3" x14ac:dyDescent="0.25">
      <c r="A502" s="35" t="s">
        <v>866</v>
      </c>
      <c r="B502" s="35" t="str">
        <f>VLOOKUP(A502,'[1]alr yayınlanan fiyatlı'!$C:$D,2,FALSE)</f>
        <v>12 X 50 MM ALTIKOSE CIVATA DIN 933 A2</v>
      </c>
      <c r="C502" s="34">
        <f>IFERROR(VLOOKUP(A502,'[1]alr yayınlanan fiyatlı'!C:K,9,0),0)</f>
        <v>0.99</v>
      </c>
    </row>
    <row r="503" spans="1:3" x14ac:dyDescent="0.25">
      <c r="A503" s="35" t="s">
        <v>57</v>
      </c>
      <c r="B503" s="35" t="str">
        <f>VLOOKUP(A503,'[1]alr yayınlanan fiyatlı'!$C:$D,2,FALSE)</f>
        <v>M12 X 35 IMBUS CIVATA DIN912 A2</v>
      </c>
      <c r="C503" s="34">
        <f>IFERROR(VLOOKUP(A503,'[1]alr yayınlanan fiyatlı'!C:K,9,0),0)</f>
        <v>0.63900000000000001</v>
      </c>
    </row>
    <row r="504" spans="1:3" x14ac:dyDescent="0.25">
      <c r="A504" s="35" t="s">
        <v>685</v>
      </c>
      <c r="B504" s="35" t="str">
        <f>VLOOKUP(A504,'[1]alr yayınlanan fiyatlı'!$C:$D,2,FALSE)</f>
        <v>M10 X 20 BOMBE IMBUS CIVATA (HIDROLIK MAYO MASASI)</v>
      </c>
      <c r="C504" s="34">
        <f>IFERROR(VLOOKUP(A504,'[1]alr yayınlanan fiyatlı'!C:K,9,0),0)</f>
        <v>0.68799999999999994</v>
      </c>
    </row>
    <row r="505" spans="1:3" x14ac:dyDescent="0.25">
      <c r="A505" s="35" t="s">
        <v>545</v>
      </c>
      <c r="B505" s="35" t="str">
        <f>VLOOKUP(A505,'[1]alr yayınlanan fiyatlı'!$C:$D,2,FALSE)</f>
        <v>M10 X 50 PASLANMAZ 6 KOSE CIVATA DIN 431-933 A2</v>
      </c>
      <c r="C505" s="34">
        <f>IFERROR(VLOOKUP(A505,'[1]alr yayınlanan fiyatlı'!C:K,9,0),0)</f>
        <v>1.71</v>
      </c>
    </row>
    <row r="506" spans="1:3" x14ac:dyDescent="0.25">
      <c r="A506" s="35" t="s">
        <v>249</v>
      </c>
      <c r="B506" s="35" t="str">
        <f>VLOOKUP(A506,'[1]alr yayınlanan fiyatlı'!$C:$D,2,FALSE)</f>
        <v>M6 X 20 BB INOX IMBUS CIVATA (MEDIKAL KOLTUK SASE SIRTLIK)</v>
      </c>
      <c r="C506" s="34">
        <f>IFERROR(VLOOKUP(A506,'[1]alr yayınlanan fiyatlı'!C:K,9,0),0)</f>
        <v>0.13950000000000001</v>
      </c>
    </row>
    <row r="507" spans="1:3" x14ac:dyDescent="0.25">
      <c r="A507" s="35" t="s">
        <v>4688</v>
      </c>
      <c r="B507" s="35" t="str">
        <f>VLOOKUP(A507,[2]Sayfa2!$A:$B,2,0)</f>
        <v>M18 X 15  ALTIKOSE CIVATA (KESTAMID)</v>
      </c>
      <c r="C507" s="34">
        <v>185</v>
      </c>
    </row>
    <row r="508" spans="1:3" x14ac:dyDescent="0.25">
      <c r="A508" s="35" t="s">
        <v>375</v>
      </c>
      <c r="B508" s="35" t="str">
        <f>VLOOKUP(A508,'[1]alr yayınlanan fiyatlı'!$C:$D,2,FALSE)</f>
        <v>MTYT 01 DİŞ Ø100 MM, İÇ Ø25 MM TEKER ÜSTÜ TAMPON</v>
      </c>
      <c r="C508" s="34">
        <f>IFERROR(VLOOKUP(A508,'[1]alr yayınlanan fiyatlı'!C:K,9,0),0)</f>
        <v>3.04</v>
      </c>
    </row>
    <row r="509" spans="1:3" x14ac:dyDescent="0.25">
      <c r="A509" s="35" t="s">
        <v>375</v>
      </c>
      <c r="B509" s="35" t="str">
        <f>VLOOKUP(A509,'[1]alr yayınlanan fiyatlı'!$C:$D,2,FALSE)</f>
        <v>MTYT 01 DİŞ Ø100 MM, İÇ Ø25 MM TEKER ÜSTÜ TAMPON</v>
      </c>
      <c r="C509" s="34">
        <f>IFERROR(VLOOKUP(A509,'[1]alr yayınlanan fiyatlı'!C:K,9,0),0)</f>
        <v>3.04</v>
      </c>
    </row>
    <row r="510" spans="1:3" x14ac:dyDescent="0.25">
      <c r="A510" s="35" t="s">
        <v>375</v>
      </c>
      <c r="B510" s="35" t="str">
        <f>VLOOKUP(A510,'[1]alr yayınlanan fiyatlı'!$C:$D,2,FALSE)</f>
        <v>MTYT 01 DİŞ Ø100 MM, İÇ Ø25 MM TEKER ÜSTÜ TAMPON</v>
      </c>
      <c r="C510" s="34">
        <f>IFERROR(VLOOKUP(A510,'[1]alr yayınlanan fiyatlı'!C:K,9,0),0)</f>
        <v>3.04</v>
      </c>
    </row>
    <row r="511" spans="1:3" x14ac:dyDescent="0.25">
      <c r="A511" s="35" t="s">
        <v>376</v>
      </c>
      <c r="B511" s="35" t="str">
        <f>VLOOKUP(A511,'[1]alr yayınlanan fiyatlı'!$C:$D,2,FALSE)</f>
        <v>SERUM ASKILIĞI-MAYO MASA DUVAR ROZETİ DR Q32</v>
      </c>
      <c r="C511" s="34">
        <f>IFERROR(VLOOKUP(A511,'[1]alr yayınlanan fiyatlı'!C:K,9,0),0)</f>
        <v>5</v>
      </c>
    </row>
    <row r="512" spans="1:3" x14ac:dyDescent="0.25">
      <c r="A512" s="35" t="s">
        <v>58</v>
      </c>
      <c r="B512" s="35" t="str">
        <f>VLOOKUP(A512,'[1]alr yayınlanan fiyatlı'!$C:$D,2,FALSE)</f>
        <v>SERUM ASKILIĞI-MAYO MASA DUVAR ROZETİ DR Q25</v>
      </c>
      <c r="C512" s="34">
        <f>IFERROR(VLOOKUP(A512,'[1]alr yayınlanan fiyatlı'!C:K,9,0),0)</f>
        <v>4.5</v>
      </c>
    </row>
    <row r="513" spans="1:3" x14ac:dyDescent="0.25">
      <c r="A513" s="35" t="s">
        <v>616</v>
      </c>
      <c r="B513" s="35" t="str">
        <f>VLOOKUP(A513,'[1]alr yayınlanan fiyatlı'!$C:$D,2,FALSE)</f>
        <v>30X30 MM İÇE GEÇME TAPA (SIYAH)</v>
      </c>
      <c r="C513" s="34">
        <f>IFERROR(VLOOKUP(A513,'[1]alr yayınlanan fiyatlı'!C:K,9,0),0)</f>
        <v>2.25</v>
      </c>
    </row>
    <row r="514" spans="1:3" x14ac:dyDescent="0.25">
      <c r="A514" s="35" t="s">
        <v>616</v>
      </c>
      <c r="B514" s="35" t="str">
        <f>VLOOKUP(A514,'[1]alr yayınlanan fiyatlı'!$C:$D,2,FALSE)</f>
        <v>30X30 MM İÇE GEÇME TAPA (SIYAH)</v>
      </c>
      <c r="C514" s="34">
        <f>IFERROR(VLOOKUP(A514,'[1]alr yayınlanan fiyatlı'!C:K,9,0),0)</f>
        <v>2.25</v>
      </c>
    </row>
    <row r="515" spans="1:3" x14ac:dyDescent="0.25">
      <c r="A515" s="35" t="s">
        <v>457</v>
      </c>
      <c r="B515" s="35" t="str">
        <f>VLOOKUP(A515,'[1]alr yayınlanan fiyatlı'!$C:$D,2,FALSE)</f>
        <v>Ø 16 MM YUVARLAK PROFIL TAPASI</v>
      </c>
      <c r="C515" s="34">
        <f>IFERROR(VLOOKUP(A515,'[1]alr yayınlanan fiyatlı'!C:K,9,0),0)</f>
        <v>0</v>
      </c>
    </row>
    <row r="516" spans="1:3" x14ac:dyDescent="0.25">
      <c r="A516" s="35" t="s">
        <v>59</v>
      </c>
      <c r="B516" s="35" t="str">
        <f>VLOOKUP(A516,'[1]alr yayınlanan fiyatlı'!$C:$D,2,FALSE)</f>
        <v>GÖBEK SACI LAZER KESİM</v>
      </c>
      <c r="C516" s="34">
        <f>IFERROR(VLOOKUP(A516,'[1]alr yayınlanan fiyatlı'!C:K,9,0),0)</f>
        <v>2.2999999999999998</v>
      </c>
    </row>
    <row r="517" spans="1:3" x14ac:dyDescent="0.25">
      <c r="A517" s="35" t="s">
        <v>458</v>
      </c>
      <c r="B517" s="35" t="str">
        <f>VLOOKUP(A517,'[1]alr yayınlanan fiyatlı'!$C:$D,2,FALSE)</f>
        <v>TEKERLEKLİ SANDALYE Ø 1,80 MM CRNİ DARBE EMİCİ YAY</v>
      </c>
      <c r="C517" s="34">
        <f>IFERROR(VLOOKUP(A517,'[1]alr yayınlanan fiyatlı'!C:K,9,0),0)</f>
        <v>2.5</v>
      </c>
    </row>
    <row r="518" spans="1:3" x14ac:dyDescent="0.25">
      <c r="A518" s="35" t="s">
        <v>459</v>
      </c>
      <c r="B518" s="35" t="str">
        <f>VLOOKUP(A518,'[1]alr yayınlanan fiyatlı'!$C:$D,2,FALSE)</f>
        <v>TEKERLEKLİ SANDALYE FREN KOLU KİLİDİ</v>
      </c>
      <c r="C518" s="34">
        <f>IFERROR(VLOOKUP(A518,'[1]alr yayınlanan fiyatlı'!C:K,9,0),0)</f>
        <v>2</v>
      </c>
    </row>
    <row r="519" spans="1:3" x14ac:dyDescent="0.25">
      <c r="A519" s="35" t="s">
        <v>250</v>
      </c>
      <c r="B519" s="35" t="str">
        <f>VLOOKUP(A519,'[1]alr yayınlanan fiyatlı'!$C:$D,2,FALSE)</f>
        <v>TEKERLEKLI SANDALYE FREN PAPUCU DIRSEGI</v>
      </c>
      <c r="C519" s="34">
        <f>IFERROR(VLOOKUP(A519,'[1]alr yayınlanan fiyatlı'!C:K,9,0),0)</f>
        <v>0</v>
      </c>
    </row>
    <row r="520" spans="1:3" x14ac:dyDescent="0.25">
      <c r="A520" s="35" t="s">
        <v>686</v>
      </c>
      <c r="B520" s="35" t="str">
        <f>VLOOKUP(A520,'[1]alr yayınlanan fiyatlı'!$C:$D,2,FALSE)</f>
        <v>TEKERLEKLI SANDALYE KOLÇAK HAREKET SINIRLAMA PIMI</v>
      </c>
      <c r="C520" s="34">
        <f>IFERROR(VLOOKUP(A520,'[1]alr yayınlanan fiyatlı'!C:K,9,0),0)</f>
        <v>19.25</v>
      </c>
    </row>
    <row r="521" spans="1:3" x14ac:dyDescent="0.25">
      <c r="A521" s="35" t="s">
        <v>617</v>
      </c>
      <c r="B521" s="35" t="str">
        <f>VLOOKUP(A521,'[1]alr yayınlanan fiyatlı'!$C:$D,2,FALSE)</f>
        <v>TEKERLEKLI SANDALYE S KANCA (ø3 M 8160 )</v>
      </c>
      <c r="C521" s="34">
        <f>IFERROR(VLOOKUP(A521,'[1]alr yayınlanan fiyatlı'!C:K,9,0),0)</f>
        <v>0.63</v>
      </c>
    </row>
    <row r="522" spans="1:3" x14ac:dyDescent="0.25">
      <c r="A522" s="35" t="s">
        <v>460</v>
      </c>
      <c r="B522" s="35" t="str">
        <f>VLOOKUP(A522,'[1]alr yayınlanan fiyatlı'!$C:$D,2,FALSE)</f>
        <v>MAYO MASA TEPSİSİ(47X36X2) DÜZ KORDONLU</v>
      </c>
      <c r="C522" s="34">
        <f>IFERROR(VLOOKUP(A522,'[1]alr yayınlanan fiyatlı'!C:K,9,0),0)</f>
        <v>201.7</v>
      </c>
    </row>
    <row r="523" spans="1:3" x14ac:dyDescent="0.25">
      <c r="A523" s="35" t="s">
        <v>460</v>
      </c>
      <c r="B523" s="35" t="str">
        <f>VLOOKUP(A523,'[1]alr yayınlanan fiyatlı'!$C:$D,2,FALSE)</f>
        <v>MAYO MASA TEPSİSİ(47X36X2) DÜZ KORDONLU</v>
      </c>
      <c r="C523" s="34">
        <f>IFERROR(VLOOKUP(A523,'[1]alr yayınlanan fiyatlı'!C:K,9,0),0)</f>
        <v>201.7</v>
      </c>
    </row>
    <row r="524" spans="1:3" x14ac:dyDescent="0.25">
      <c r="A524" s="35" t="s">
        <v>867</v>
      </c>
      <c r="B524" s="35" t="str">
        <f>VLOOKUP(A524,'[1]alr yayınlanan fiyatlı'!$C:$D,2,FALSE)</f>
        <v>30 CM LEĞEN</v>
      </c>
      <c r="C524" s="34">
        <f>IFERROR(VLOOKUP(A524,'[1]alr yayınlanan fiyatlı'!C:K,9,0),0)</f>
        <v>70</v>
      </c>
    </row>
    <row r="525" spans="1:3" x14ac:dyDescent="0.25">
      <c r="A525" s="35" t="s">
        <v>377</v>
      </c>
      <c r="B525" s="35" t="str">
        <f>VLOOKUP(A525,'[1]alr yayınlanan fiyatlı'!$C:$D,2,FALSE)</f>
        <v>1000 X 2000 X 0,5 MM ALUMINYUM SAC</v>
      </c>
      <c r="C525" s="34">
        <f>IFERROR(VLOOKUP(A525,'[1]alr yayınlanan fiyatlı'!C:K,9,0),0)</f>
        <v>320</v>
      </c>
    </row>
    <row r="526" spans="1:3" x14ac:dyDescent="0.25">
      <c r="A526" s="35" t="s">
        <v>4689</v>
      </c>
      <c r="B526" s="35" t="str">
        <f>VLOOKUP(A526,'[1]alr yayınlanan fiyatlı'!$C:$D,2,FALSE)</f>
        <v>1000 X 2000 X 0,3 MM ALUMINYUM SAC</v>
      </c>
      <c r="C526" s="34">
        <f>IFERROR(VLOOKUP(A526,'[1]alr yayınlanan fiyatlı'!C:K,9,0),0)</f>
        <v>0</v>
      </c>
    </row>
    <row r="527" spans="1:3" x14ac:dyDescent="0.25">
      <c r="A527" s="35" t="s">
        <v>461</v>
      </c>
      <c r="B527" s="35" t="str">
        <f>VLOOKUP(A527,'[1]alr yayınlanan fiyatlı'!$C:$D,2,FALSE)</f>
        <v>97 X 25 X 8 TREE.PSLMZ.CEL.ASKI.KOLU</v>
      </c>
      <c r="C527" s="34">
        <f>IFERROR(VLOOKUP(A527,'[1]alr yayınlanan fiyatlı'!C:K,9,0),0)</f>
        <v>45</v>
      </c>
    </row>
    <row r="528" spans="1:3" x14ac:dyDescent="0.25">
      <c r="A528" s="35" t="s">
        <v>687</v>
      </c>
      <c r="B528" s="35" t="str">
        <f>VLOOKUP(A528,'[1]alr yayınlanan fiyatlı'!$C:$D,2,FALSE)</f>
        <v>MIDAS.HQ.KONTROL.PANELI.YEDEK.PARCA.50HzCLI.KARE.AYR.ON/OF.FIS.BYZ.+BYZ.KBL</v>
      </c>
      <c r="C528" s="34">
        <f>IFERROR(VLOOKUP(A528,'[1]alr yayınlanan fiyatlı'!C:K,9,0),0)</f>
        <v>0</v>
      </c>
    </row>
    <row r="529" spans="1:3" x14ac:dyDescent="0.25">
      <c r="A529" s="35" t="s">
        <v>687</v>
      </c>
      <c r="B529" s="35" t="str">
        <f>VLOOKUP(A529,'[1]alr yayınlanan fiyatlı'!$C:$D,2,FALSE)</f>
        <v>MIDAS.HQ.KONTROL.PANELI.YEDEK.PARCA.50HzCLI.KARE.AYR.ON/OF.FIS.BYZ.+BYZ.KBL</v>
      </c>
      <c r="C529" s="34">
        <f>IFERROR(VLOOKUP(A529,'[1]alr yayınlanan fiyatlı'!C:K,9,0),0)</f>
        <v>0</v>
      </c>
    </row>
    <row r="530" spans="1:3" x14ac:dyDescent="0.25">
      <c r="A530" s="35" t="s">
        <v>687</v>
      </c>
      <c r="B530" s="35" t="str">
        <f>VLOOKUP(A530,'[1]alr yayınlanan fiyatlı'!$C:$D,2,FALSE)</f>
        <v>MIDAS.HQ.KONTROL.PANELI.YEDEK.PARCA.50HzCLI.KARE.AYR.ON/OF.FIS.BYZ.+BYZ.KBL</v>
      </c>
      <c r="C530" s="34">
        <f>IFERROR(VLOOKUP(A530,'[1]alr yayınlanan fiyatlı'!C:K,9,0),0)</f>
        <v>0</v>
      </c>
    </row>
    <row r="531" spans="1:3" x14ac:dyDescent="0.25">
      <c r="A531" s="35" t="s">
        <v>618</v>
      </c>
      <c r="B531" s="35" t="str">
        <f>VLOOKUP(A531,'[1]alr yayınlanan fiyatlı'!$C:$D,2,FALSE)</f>
        <v>MIDAS.HQ.KONTROL.PANELI.YEDEK.PARCA.50HzCLI.KARE.AYR.ON/OF.FIS.KR.+GRI.KBL</v>
      </c>
      <c r="C531" s="34">
        <f>IFERROR(VLOOKUP(A531,'[1]alr yayınlanan fiyatlı'!C:K,9,0),0)</f>
        <v>0</v>
      </c>
    </row>
    <row r="532" spans="1:3" x14ac:dyDescent="0.25">
      <c r="A532" s="35" t="s">
        <v>618</v>
      </c>
      <c r="B532" s="35" t="str">
        <f>VLOOKUP(A532,'[1]alr yayınlanan fiyatlı'!$C:$D,2,FALSE)</f>
        <v>MIDAS.HQ.KONTROL.PANELI.YEDEK.PARCA.50HzCLI.KARE.AYR.ON/OF.FIS.KR.+GRI.KBL</v>
      </c>
      <c r="C532" s="34">
        <f>IFERROR(VLOOKUP(A532,'[1]alr yayınlanan fiyatlı'!C:K,9,0),0)</f>
        <v>0</v>
      </c>
    </row>
    <row r="533" spans="1:3" x14ac:dyDescent="0.25">
      <c r="A533" s="35" t="s">
        <v>378</v>
      </c>
      <c r="B533" s="35" t="str">
        <f>VLOOKUP(A533,'[1]alr yayınlanan fiyatlı'!$C:$D,2,FALSE)</f>
        <v>1030 X 138 X 4 MM CHARM BRONZ AYNA</v>
      </c>
      <c r="C533" s="34">
        <f>IFERROR(VLOOKUP(A533,'[1]alr yayınlanan fiyatlı'!C:K,9,0),0)</f>
        <v>26.37</v>
      </c>
    </row>
    <row r="534" spans="1:3" x14ac:dyDescent="0.25">
      <c r="A534" s="35" t="s">
        <v>462</v>
      </c>
      <c r="B534" s="35" t="str">
        <f>VLOOKUP(A534,'[1]alr yayınlanan fiyatlı'!$C:$D,2,FALSE)</f>
        <v>800 X 492 X 4 MM CHARM BRONZ AYNA</v>
      </c>
      <c r="C534" s="34">
        <f>IFERROR(VLOOKUP(A534,'[1]alr yayınlanan fiyatlı'!C:K,9,0),0)</f>
        <v>39.92</v>
      </c>
    </row>
    <row r="535" spans="1:3" x14ac:dyDescent="0.25">
      <c r="A535" s="35" t="s">
        <v>868</v>
      </c>
      <c r="B535" s="35" t="str">
        <f>VLOOKUP(A535,'[1]alr yayınlanan fiyatlı'!$C:$D,2,FALSE)</f>
        <v>745 X 448 X 4 MM BLAZE AYNA</v>
      </c>
      <c r="C535" s="34">
        <f>IFERROR(VLOOKUP(A535,'[1]alr yayınlanan fiyatlı'!C:K,9,0),0)</f>
        <v>65.489999999999995</v>
      </c>
    </row>
    <row r="536" spans="1:3" x14ac:dyDescent="0.25">
      <c r="A536" s="35" t="s">
        <v>868</v>
      </c>
      <c r="B536" s="35" t="str">
        <f>VLOOKUP(A536,'[1]alr yayınlanan fiyatlı'!$C:$D,2,FALSE)</f>
        <v>745 X 448 X 4 MM BLAZE AYNA</v>
      </c>
      <c r="C536" s="34">
        <f>IFERROR(VLOOKUP(A536,'[1]alr yayınlanan fiyatlı'!C:K,9,0),0)</f>
        <v>65.489999999999995</v>
      </c>
    </row>
    <row r="537" spans="1:3" x14ac:dyDescent="0.25">
      <c r="A537" s="35" t="s">
        <v>546</v>
      </c>
      <c r="B537" s="35" t="str">
        <f>VLOOKUP(A537,'[1]alr yayınlanan fiyatlı'!$C:$D,2,FALSE)</f>
        <v>1000 X 2000 X 2 MM 304 KALITE 2B MAT PASLANMAZ SAC FOLYOSUZ</v>
      </c>
      <c r="C537" s="34">
        <f>IFERROR(VLOOKUP(A537,'[1]alr yayınlanan fiyatlı'!C:K,9,0),0)</f>
        <v>55.09</v>
      </c>
    </row>
    <row r="538" spans="1:3" x14ac:dyDescent="0.25">
      <c r="A538" s="35" t="s">
        <v>546</v>
      </c>
      <c r="B538" s="35" t="str">
        <f>VLOOKUP(A538,'[1]alr yayınlanan fiyatlı'!$C:$D,2,FALSE)</f>
        <v>1000 X 2000 X 2 MM 304 KALITE 2B MAT PASLANMAZ SAC FOLYOSUZ</v>
      </c>
      <c r="C538" s="34">
        <f>IFERROR(VLOOKUP(A538,'[1]alr yayınlanan fiyatlı'!C:K,9,0),0)</f>
        <v>55.09</v>
      </c>
    </row>
    <row r="539" spans="1:3" x14ac:dyDescent="0.25">
      <c r="A539" s="35" t="s">
        <v>463</v>
      </c>
      <c r="B539" s="35" t="str">
        <f>VLOOKUP(A539,'[1]alr yayınlanan fiyatlı'!$C:$D,2,FALSE)</f>
        <v>1000 X 2000 X 1,5 MM 304 KALITE 2B MAT PASLANMAZ SAC FOLYOSUZ</v>
      </c>
      <c r="C539" s="34">
        <f>IFERROR(VLOOKUP(A539,'[1]alr yayınlanan fiyatlı'!C:K,9,0),0)</f>
        <v>66.819999999999993</v>
      </c>
    </row>
    <row r="540" spans="1:3" x14ac:dyDescent="0.25">
      <c r="A540" s="35" t="s">
        <v>251</v>
      </c>
      <c r="B540" s="35" t="str">
        <f>VLOOKUP(A540,'[1]alr yayınlanan fiyatlı'!$C:$D,2,FALSE)</f>
        <v>1000 X 2000 X 2 MM 316 L KALITE 2B MAT PASLANMAZ SAC FOLYOSUZ</v>
      </c>
      <c r="C540" s="34">
        <f>IFERROR(VLOOKUP(A540,'[1]alr yayınlanan fiyatlı'!C:K,9,0),0)</f>
        <v>62.58</v>
      </c>
    </row>
    <row r="541" spans="1:3" x14ac:dyDescent="0.25">
      <c r="A541" s="35" t="s">
        <v>547</v>
      </c>
      <c r="B541" s="35" t="str">
        <f>VLOOKUP(A541,'[1]alr yayınlanan fiyatlı'!$C:$D,2,FALSE)</f>
        <v>1000 X 2000 X 1,5 MM 316 L KALITE 2B MAT PASLANMAZ SAC FOLYOSUZ</v>
      </c>
      <c r="C541" s="34">
        <f>IFERROR(VLOOKUP(A541,'[1]alr yayınlanan fiyatlı'!C:K,9,0),0)</f>
        <v>27.89</v>
      </c>
    </row>
    <row r="542" spans="1:3" x14ac:dyDescent="0.25">
      <c r="A542" s="35" t="s">
        <v>688</v>
      </c>
      <c r="B542" s="35" t="str">
        <f>VLOOKUP(A542,'[1]alr yayınlanan fiyatlı'!$C:$D,2,FALSE)</f>
        <v>1000 X 2000 X 0,8 MM 304 KALITE 2B MAT PASLANMAZ SAC FOLYOSUZ</v>
      </c>
      <c r="C542" s="34">
        <f>IFERROR(VLOOKUP(A542,'[1]alr yayınlanan fiyatlı'!C:K,9,0),0)</f>
        <v>54.77</v>
      </c>
    </row>
    <row r="543" spans="1:3" x14ac:dyDescent="0.25">
      <c r="A543" s="35" t="s">
        <v>688</v>
      </c>
      <c r="B543" s="35" t="str">
        <f>VLOOKUP(A543,'[1]alr yayınlanan fiyatlı'!$C:$D,2,FALSE)</f>
        <v>1000 X 2000 X 0,8 MM 304 KALITE 2B MAT PASLANMAZ SAC FOLYOSUZ</v>
      </c>
      <c r="C543" s="34">
        <f>IFERROR(VLOOKUP(A543,'[1]alr yayınlanan fiyatlı'!C:K,9,0),0)</f>
        <v>54.77</v>
      </c>
    </row>
    <row r="544" spans="1:3" x14ac:dyDescent="0.25">
      <c r="A544" s="35" t="s">
        <v>688</v>
      </c>
      <c r="B544" s="35" t="str">
        <f>VLOOKUP(A544,'[1]alr yayınlanan fiyatlı'!$C:$D,2,FALSE)</f>
        <v>1000 X 2000 X 0,8 MM 304 KALITE 2B MAT PASLANMAZ SAC FOLYOSUZ</v>
      </c>
      <c r="C544" s="34">
        <f>IFERROR(VLOOKUP(A544,'[1]alr yayınlanan fiyatlı'!C:K,9,0),0)</f>
        <v>54.77</v>
      </c>
    </row>
    <row r="545" spans="1:3" x14ac:dyDescent="0.25">
      <c r="A545" s="35" t="s">
        <v>60</v>
      </c>
      <c r="B545" s="35" t="str">
        <f>VLOOKUP(A545,'[1]alr yayınlanan fiyatlı'!$C:$D,2,FALSE)</f>
        <v>1000 X 2000 X 3 MM 304 KALITE 2B MAT PASLANMAZ SAC FOLYOSUZ</v>
      </c>
      <c r="C545" s="34">
        <f>IFERROR(VLOOKUP(A545,'[1]alr yayınlanan fiyatlı'!C:K,9,0),0)</f>
        <v>46.46</v>
      </c>
    </row>
    <row r="546" spans="1:3" x14ac:dyDescent="0.25">
      <c r="A546" s="35" t="s">
        <v>548</v>
      </c>
      <c r="B546" s="35" t="str">
        <f>VLOOKUP(A546,'[1]alr yayınlanan fiyatlı'!$C:$D,2,FALSE)</f>
        <v>1000 X 2000 X 4 MM 304 KALITE 2B MAT PASLANMAZ SAC FOLYOSUZ</v>
      </c>
      <c r="C546" s="34">
        <f>IFERROR(VLOOKUP(A546,'[1]alr yayınlanan fiyatlı'!C:K,9,0),0)</f>
        <v>64</v>
      </c>
    </row>
    <row r="547" spans="1:3" x14ac:dyDescent="0.25">
      <c r="A547" s="35" t="s">
        <v>548</v>
      </c>
      <c r="B547" s="35" t="str">
        <f>VLOOKUP(A547,'[1]alr yayınlanan fiyatlı'!$C:$D,2,FALSE)</f>
        <v>1000 X 2000 X 4 MM 304 KALITE 2B MAT PASLANMAZ SAC FOLYOSUZ</v>
      </c>
      <c r="C547" s="34">
        <f>IFERROR(VLOOKUP(A547,'[1]alr yayınlanan fiyatlı'!C:K,9,0),0)</f>
        <v>64</v>
      </c>
    </row>
    <row r="548" spans="1:3" x14ac:dyDescent="0.25">
      <c r="A548" s="35" t="s">
        <v>548</v>
      </c>
      <c r="B548" s="35" t="str">
        <f>VLOOKUP(A548,'[1]alr yayınlanan fiyatlı'!$C:$D,2,FALSE)</f>
        <v>1000 X 2000 X 4 MM 304 KALITE 2B MAT PASLANMAZ SAC FOLYOSUZ</v>
      </c>
      <c r="C548" s="34">
        <f>IFERROR(VLOOKUP(A548,'[1]alr yayınlanan fiyatlı'!C:K,9,0),0)</f>
        <v>64</v>
      </c>
    </row>
    <row r="549" spans="1:3" x14ac:dyDescent="0.25">
      <c r="A549" s="35" t="s">
        <v>379</v>
      </c>
      <c r="B549" s="35" t="str">
        <f>VLOOKUP(A549,[2]Sayfa2!$A:$B,2,0)</f>
        <v>1000 X 2000 X 0,5 MM 304 KALITE PASLANMAZ SAC TEK TARAF AYNA YÜZEY FOLYOLU</v>
      </c>
      <c r="C549" s="34">
        <f>+I549*18.8499</f>
        <v>0</v>
      </c>
    </row>
    <row r="550" spans="1:3" x14ac:dyDescent="0.25">
      <c r="A550" s="35" t="s">
        <v>379</v>
      </c>
      <c r="B550" s="35" t="str">
        <f>VLOOKUP(A550,[2]Sayfa2!$A:$B,2,0)</f>
        <v>1000 X 2000 X 0,5 MM 304 KALITE PASLANMAZ SAC TEK TARAF AYNA YÜZEY FOLYOLU</v>
      </c>
      <c r="C550" s="34">
        <f>+I550*18.8499</f>
        <v>0</v>
      </c>
    </row>
    <row r="551" spans="1:3" x14ac:dyDescent="0.25">
      <c r="A551" s="35" t="s">
        <v>4690</v>
      </c>
      <c r="B551" s="35" t="str">
        <f>VLOOKUP(A551,'[1]alr yayınlanan fiyatlı'!$C:$D,2,FALSE)</f>
        <v>1000 X 2000 X 5 MM 304 KALITE 2B MAT PASLANMAZ SAC FOLYOSUZ</v>
      </c>
      <c r="C551" s="34">
        <f>IFERROR(VLOOKUP(A551,'[1]alr yayınlanan fiyatlı'!C:K,9,0),0)</f>
        <v>59</v>
      </c>
    </row>
    <row r="552" spans="1:3" x14ac:dyDescent="0.25">
      <c r="A552" s="35" t="s">
        <v>4691</v>
      </c>
      <c r="B552" s="35" t="str">
        <f>VLOOKUP(A552,[2]Sayfa2!$A:$B,2,0)</f>
        <v>1000 X 2000 X 0,8 MM 304 KALITE PASLANMAZ SAC TEK TARAF AYNA YÜZEY FOLYOLU (8K)</v>
      </c>
      <c r="C552" s="34">
        <v>75.683999999999997</v>
      </c>
    </row>
    <row r="553" spans="1:3" x14ac:dyDescent="0.25">
      <c r="A553" s="35" t="s">
        <v>619</v>
      </c>
      <c r="B553" s="35" t="str">
        <f>VLOOKUP(A553,'[1]alr yayınlanan fiyatlı'!$C:$D,2,FALSE)</f>
        <v>60 X 2,5 MM PASLANMAZ RULO SAC 304 L</v>
      </c>
      <c r="C553" s="34">
        <f>IFERROR(VLOOKUP(A553,'[1]alr yayınlanan fiyatlı'!C:K,9,0),0)</f>
        <v>48.35</v>
      </c>
    </row>
    <row r="554" spans="1:3" x14ac:dyDescent="0.25">
      <c r="A554" s="35" t="s">
        <v>380</v>
      </c>
      <c r="B554" s="35" t="str">
        <f>VLOOKUP(A554,'[1]alr yayınlanan fiyatlı'!$C:$D,2,FALSE)</f>
        <v>41,9 X 2,5 MM PASLANMAZ RULO SAC 304 L</v>
      </c>
      <c r="C554" s="34">
        <f>IFERROR(VLOOKUP(A554,'[1]alr yayınlanan fiyatlı'!C:K,9,0),0)</f>
        <v>64.59</v>
      </c>
    </row>
    <row r="555" spans="1:3" x14ac:dyDescent="0.25">
      <c r="A555" s="35" t="s">
        <v>380</v>
      </c>
      <c r="B555" s="35" t="str">
        <f>VLOOKUP(A555,'[1]alr yayınlanan fiyatlı'!$C:$D,2,FALSE)</f>
        <v>41,9 X 2,5 MM PASLANMAZ RULO SAC 304 L</v>
      </c>
      <c r="C555" s="34">
        <f>IFERROR(VLOOKUP(A555,'[1]alr yayınlanan fiyatlı'!C:K,9,0),0)</f>
        <v>64.59</v>
      </c>
    </row>
    <row r="556" spans="1:3" x14ac:dyDescent="0.25">
      <c r="A556" s="35" t="s">
        <v>61</v>
      </c>
      <c r="B556" s="35" t="str">
        <f>VLOOKUP(A556,'[1]alr yayınlanan fiyatlı'!$C:$D,2,FALSE)</f>
        <v>41,9 X 2,5 MM PASLANMAZ RULO SAC 316 L</v>
      </c>
      <c r="C556" s="34">
        <f>IFERROR(VLOOKUP(A556,'[1]alr yayınlanan fiyatlı'!C:K,9,0),0)</f>
        <v>66.37</v>
      </c>
    </row>
    <row r="557" spans="1:3" x14ac:dyDescent="0.25">
      <c r="A557" s="35" t="s">
        <v>61</v>
      </c>
      <c r="B557" s="35" t="str">
        <f>VLOOKUP(A557,'[1]alr yayınlanan fiyatlı'!$C:$D,2,FALSE)</f>
        <v>41,9 X 2,5 MM PASLANMAZ RULO SAC 316 L</v>
      </c>
      <c r="C557" s="34">
        <f>IFERROR(VLOOKUP(A557,'[1]alr yayınlanan fiyatlı'!C:K,9,0),0)</f>
        <v>66.37</v>
      </c>
    </row>
    <row r="558" spans="1:3" x14ac:dyDescent="0.25">
      <c r="A558" s="35" t="s">
        <v>62</v>
      </c>
      <c r="B558" s="35" t="str">
        <f>VLOOKUP(A558,'[1]alr yayınlanan fiyatlı'!$C:$D,2,FALSE)</f>
        <v>30 X 30 X 1 MM TIG 304 L PASLANMAZ PROFIL HAM YUZEY</v>
      </c>
      <c r="C558" s="34">
        <f>IFERROR(VLOOKUP(A558,'[1]alr yayınlanan fiyatlı'!C:K,9,0),0)</f>
        <v>28.13</v>
      </c>
    </row>
    <row r="559" spans="1:3" x14ac:dyDescent="0.25">
      <c r="A559" s="35" t="s">
        <v>62</v>
      </c>
      <c r="B559" s="35" t="str">
        <f>VLOOKUP(A559,'[1]alr yayınlanan fiyatlı'!$C:$D,2,FALSE)</f>
        <v>30 X 30 X 1 MM TIG 304 L PASLANMAZ PROFIL HAM YUZEY</v>
      </c>
      <c r="C559" s="34">
        <f>IFERROR(VLOOKUP(A559,'[1]alr yayınlanan fiyatlı'!C:K,9,0),0)</f>
        <v>28.13</v>
      </c>
    </row>
    <row r="560" spans="1:3" x14ac:dyDescent="0.25">
      <c r="A560" s="35" t="s">
        <v>464</v>
      </c>
      <c r="B560" s="35" t="str">
        <f>VLOOKUP(A560,'[1]alr yayınlanan fiyatlı'!$C:$D,2,FALSE)</f>
        <v>25 X 25 X 1,2 MM TIG 304 L PASLANMAZ PROFIL HAM YUZEY</v>
      </c>
      <c r="C560" s="34">
        <f>IFERROR(VLOOKUP(A560,'[1]alr yayınlanan fiyatlı'!C:K,9,0),0)</f>
        <v>29.88</v>
      </c>
    </row>
    <row r="561" spans="1:3" x14ac:dyDescent="0.25">
      <c r="A561" s="35" t="s">
        <v>464</v>
      </c>
      <c r="B561" s="35" t="str">
        <f>VLOOKUP(A561,'[1]alr yayınlanan fiyatlı'!$C:$D,2,FALSE)</f>
        <v>25 X 25 X 1,2 MM TIG 304 L PASLANMAZ PROFIL HAM YUZEY</v>
      </c>
      <c r="C561" s="34">
        <f>IFERROR(VLOOKUP(A561,'[1]alr yayınlanan fiyatlı'!C:K,9,0),0)</f>
        <v>29.88</v>
      </c>
    </row>
    <row r="562" spans="1:3" x14ac:dyDescent="0.25">
      <c r="A562" s="35" t="s">
        <v>252</v>
      </c>
      <c r="B562" s="35" t="str">
        <f>VLOOKUP(A562,'[1]alr yayınlanan fiyatlı'!$C:$D,2,FALSE)</f>
        <v>30 X 15 X 1,2 MM TIG 304 L PASLANMAZ PROFIL HAM YUZEY</v>
      </c>
      <c r="C562" s="34">
        <f>IFERROR(VLOOKUP(A562,'[1]alr yayınlanan fiyatlı'!C:K,9,0),0)</f>
        <v>23.41</v>
      </c>
    </row>
    <row r="563" spans="1:3" x14ac:dyDescent="0.25">
      <c r="A563" s="35" t="s">
        <v>252</v>
      </c>
      <c r="B563" s="35" t="str">
        <f>VLOOKUP(A563,'[1]alr yayınlanan fiyatlı'!$C:$D,2,FALSE)</f>
        <v>30 X 15 X 1,2 MM TIG 304 L PASLANMAZ PROFIL HAM YUZEY</v>
      </c>
      <c r="C563" s="34">
        <f>IFERROR(VLOOKUP(A563,'[1]alr yayınlanan fiyatlı'!C:K,9,0),0)</f>
        <v>23.41</v>
      </c>
    </row>
    <row r="564" spans="1:3" x14ac:dyDescent="0.25">
      <c r="A564" s="35" t="s">
        <v>253</v>
      </c>
      <c r="B564" s="35" t="str">
        <f>VLOOKUP(A564,'[1]alr yayınlanan fiyatlı'!$C:$D,2,FALSE)</f>
        <v>40 X 10 X 1,2 MM TIG 304 PASLANMAZ PROFIL 400 GRIT</v>
      </c>
      <c r="C564" s="34">
        <f>IFERROR(VLOOKUP(A564,'[1]alr yayınlanan fiyatlı'!C:K,9,0),0)</f>
        <v>13.33</v>
      </c>
    </row>
    <row r="565" spans="1:3" x14ac:dyDescent="0.25">
      <c r="A565" s="35" t="s">
        <v>253</v>
      </c>
      <c r="B565" s="35" t="str">
        <f>VLOOKUP(A565,'[1]alr yayınlanan fiyatlı'!$C:$D,2,FALSE)</f>
        <v>40 X 10 X 1,2 MM TIG 304 PASLANMAZ PROFIL 400 GRIT</v>
      </c>
      <c r="C565" s="34">
        <f>IFERROR(VLOOKUP(A565,'[1]alr yayınlanan fiyatlı'!C:K,9,0),0)</f>
        <v>13.33</v>
      </c>
    </row>
    <row r="566" spans="1:3" x14ac:dyDescent="0.25">
      <c r="A566" s="35" t="s">
        <v>253</v>
      </c>
      <c r="B566" s="35" t="str">
        <f>VLOOKUP(A566,'[1]alr yayınlanan fiyatlı'!$C:$D,2,FALSE)</f>
        <v>40 X 10 X 1,2 MM TIG 304 PASLANMAZ PROFIL 400 GRIT</v>
      </c>
      <c r="C566" s="34">
        <f>IFERROR(VLOOKUP(A566,'[1]alr yayınlanan fiyatlı'!C:K,9,0),0)</f>
        <v>13.33</v>
      </c>
    </row>
    <row r="567" spans="1:3" x14ac:dyDescent="0.25">
      <c r="A567" s="35" t="s">
        <v>620</v>
      </c>
      <c r="B567" s="35" t="str">
        <f>VLOOKUP(A567,'[1]alr yayınlanan fiyatlı'!$C:$D,2,FALSE)</f>
        <v>15 X 15 X 1,2 MM 304 PASLANMAZ PROFIL 400 GRIT</v>
      </c>
      <c r="C567" s="34">
        <f>IFERROR(VLOOKUP(A567,'[1]alr yayınlanan fiyatlı'!C:K,9,0),0)</f>
        <v>33.86</v>
      </c>
    </row>
    <row r="568" spans="1:3" x14ac:dyDescent="0.25">
      <c r="A568" s="35" t="s">
        <v>381</v>
      </c>
      <c r="B568" s="35" t="str">
        <f>VLOOKUP(A568,'[1]alr yayınlanan fiyatlı'!$C:$D,2,FALSE)</f>
        <v>20 X 20 X 1 MM TIG 304 L PASLANMAZ PROFIL 400 GRIT</v>
      </c>
      <c r="C568" s="34">
        <f>IFERROR(VLOOKUP(A568,'[1]alr yayınlanan fiyatlı'!C:K,9,0),0)</f>
        <v>22.5</v>
      </c>
    </row>
    <row r="569" spans="1:3" x14ac:dyDescent="0.25">
      <c r="A569" s="35" t="s">
        <v>381</v>
      </c>
      <c r="B569" s="35" t="str">
        <f>VLOOKUP(A569,'[1]alr yayınlanan fiyatlı'!$C:$D,2,FALSE)</f>
        <v>20 X 20 X 1 MM TIG 304 L PASLANMAZ PROFIL 400 GRIT</v>
      </c>
      <c r="C569" s="34">
        <f>IFERROR(VLOOKUP(A569,'[1]alr yayınlanan fiyatlı'!C:K,9,0),0)</f>
        <v>22.5</v>
      </c>
    </row>
    <row r="570" spans="1:3" x14ac:dyDescent="0.25">
      <c r="A570" s="35" t="s">
        <v>63</v>
      </c>
      <c r="B570" s="35" t="str">
        <f>VLOOKUP(A570,'[1]alr yayınlanan fiyatlı'!$C:$D,2,FALSE)</f>
        <v>20 X 20 X 2 MM TIG 304 PASLANMAZ PROFIL 400 GRIT</v>
      </c>
      <c r="C570" s="34">
        <f>IFERROR(VLOOKUP(A570,'[1]alr yayınlanan fiyatlı'!C:K,9,0),0)</f>
        <v>70.83</v>
      </c>
    </row>
    <row r="571" spans="1:3" x14ac:dyDescent="0.25">
      <c r="A571" s="35" t="s">
        <v>63</v>
      </c>
      <c r="B571" s="35" t="str">
        <f>VLOOKUP(A571,'[1]alr yayınlanan fiyatlı'!$C:$D,2,FALSE)</f>
        <v>20 X 20 X 2 MM TIG 304 PASLANMAZ PROFIL 400 GRIT</v>
      </c>
      <c r="C571" s="34">
        <f>IFERROR(VLOOKUP(A571,'[1]alr yayınlanan fiyatlı'!C:K,9,0),0)</f>
        <v>70.83</v>
      </c>
    </row>
    <row r="572" spans="1:3" x14ac:dyDescent="0.25">
      <c r="A572" s="35" t="s">
        <v>465</v>
      </c>
      <c r="B572" s="35" t="str">
        <f>VLOOKUP(A572,'[1]alr yayınlanan fiyatlı'!$C:$D,2,FALSE)</f>
        <v>30 X 30 X 1 MM TIG 316 L PASLANMAZ PROFIL 400 GRIT</v>
      </c>
      <c r="C572" s="34">
        <f>+I572*18.8499</f>
        <v>0</v>
      </c>
    </row>
    <row r="573" spans="1:3" x14ac:dyDescent="0.25">
      <c r="A573" s="35" t="s">
        <v>254</v>
      </c>
      <c r="B573" s="35" t="str">
        <f>VLOOKUP(A573,'[1]alr yayınlanan fiyatlı'!$C:$D,2,FALSE)</f>
        <v>30 X 40 X 1,2 MM TIG 304 L PASLANMAZ PROFIL 400 GRIT</v>
      </c>
      <c r="C573" s="34">
        <f>IFERROR(VLOOKUP(A573,'[1]alr yayınlanan fiyatlı'!C:K,9,0),0)</f>
        <v>107.87</v>
      </c>
    </row>
    <row r="574" spans="1:3" x14ac:dyDescent="0.25">
      <c r="A574" s="35" t="s">
        <v>254</v>
      </c>
      <c r="B574" s="35" t="str">
        <f>VLOOKUP(A574,'[1]alr yayınlanan fiyatlı'!$C:$D,2,FALSE)</f>
        <v>30 X 40 X 1,2 MM TIG 304 L PASLANMAZ PROFIL 400 GRIT</v>
      </c>
      <c r="C574" s="34">
        <f>IFERROR(VLOOKUP(A574,'[1]alr yayınlanan fiyatlı'!C:K,9,0),0)</f>
        <v>107.87</v>
      </c>
    </row>
    <row r="575" spans="1:3" x14ac:dyDescent="0.25">
      <c r="A575" s="35" t="s">
        <v>254</v>
      </c>
      <c r="B575" s="35" t="str">
        <f>VLOOKUP(A575,'[1]alr yayınlanan fiyatlı'!$C:$D,2,FALSE)</f>
        <v>30 X 40 X 1,2 MM TIG 304 L PASLANMAZ PROFIL 400 GRIT</v>
      </c>
      <c r="C575" s="34">
        <f>IFERROR(VLOOKUP(A575,'[1]alr yayınlanan fiyatlı'!C:K,9,0),0)</f>
        <v>107.87</v>
      </c>
    </row>
    <row r="576" spans="1:3" x14ac:dyDescent="0.25">
      <c r="A576" s="35" t="s">
        <v>64</v>
      </c>
      <c r="B576" s="35" t="str">
        <f>VLOOKUP(A576,'[1]alr yayınlanan fiyatlı'!$C:$D,2,FALSE)</f>
        <v>20 X 20 X 1,2 MM TIG 304 L PASLANMAZ PROFIL 400 GRIT</v>
      </c>
      <c r="C576" s="34">
        <f>IFERROR(VLOOKUP(A576,'[1]alr yayınlanan fiyatlı'!C:K,9,0),0)</f>
        <v>52.71</v>
      </c>
    </row>
    <row r="577" spans="1:3" x14ac:dyDescent="0.25">
      <c r="A577" s="35" t="s">
        <v>64</v>
      </c>
      <c r="B577" s="35" t="str">
        <f>VLOOKUP(A577,'[1]alr yayınlanan fiyatlı'!$C:$D,2,FALSE)</f>
        <v>20 X 20 X 1,2 MM TIG 304 L PASLANMAZ PROFIL 400 GRIT</v>
      </c>
      <c r="C577" s="34">
        <f>IFERROR(VLOOKUP(A577,'[1]alr yayınlanan fiyatlı'!C:K,9,0),0)</f>
        <v>52.71</v>
      </c>
    </row>
    <row r="578" spans="1:3" x14ac:dyDescent="0.25">
      <c r="A578" s="35" t="s">
        <v>64</v>
      </c>
      <c r="B578" s="35" t="str">
        <f>VLOOKUP(A578,'[1]alr yayınlanan fiyatlı'!$C:$D,2,FALSE)</f>
        <v>20 X 20 X 1,2 MM TIG 304 L PASLANMAZ PROFIL 400 GRIT</v>
      </c>
      <c r="C578" s="34">
        <f>IFERROR(VLOOKUP(A578,'[1]alr yayınlanan fiyatlı'!C:K,9,0),0)</f>
        <v>52.71</v>
      </c>
    </row>
    <row r="579" spans="1:3" x14ac:dyDescent="0.25">
      <c r="A579" s="35" t="s">
        <v>549</v>
      </c>
      <c r="B579" s="35" t="str">
        <f>VLOOKUP(A579,'[1]alr yayınlanan fiyatlı'!$C:$D,2,FALSE)</f>
        <v>30 X 30 X 1,2 MM TIG 304 L PASLANMAZ PROFIL 400 GRIT</v>
      </c>
      <c r="C579" s="34">
        <f>IFERROR(VLOOKUP(A579,'[1]alr yayınlanan fiyatlı'!C:K,9,0),0)</f>
        <v>79.12</v>
      </c>
    </row>
    <row r="580" spans="1:3" x14ac:dyDescent="0.25">
      <c r="A580" s="35" t="s">
        <v>549</v>
      </c>
      <c r="B580" s="35" t="str">
        <f>VLOOKUP(A580,'[1]alr yayınlanan fiyatlı'!$C:$D,2,FALSE)</f>
        <v>30 X 30 X 1,2 MM TIG 304 L PASLANMAZ PROFIL 400 GRIT</v>
      </c>
      <c r="C580" s="34">
        <f>IFERROR(VLOOKUP(A580,'[1]alr yayınlanan fiyatlı'!C:K,9,0),0)</f>
        <v>79.12</v>
      </c>
    </row>
    <row r="581" spans="1:3" x14ac:dyDescent="0.25">
      <c r="A581" s="35" t="s">
        <v>549</v>
      </c>
      <c r="B581" s="35" t="str">
        <f>VLOOKUP(A581,'[1]alr yayınlanan fiyatlı'!$C:$D,2,FALSE)</f>
        <v>30 X 30 X 1,2 MM TIG 304 L PASLANMAZ PROFIL 400 GRIT</v>
      </c>
      <c r="C581" s="34">
        <f>IFERROR(VLOOKUP(A581,'[1]alr yayınlanan fiyatlı'!C:K,9,0),0)</f>
        <v>79.12</v>
      </c>
    </row>
    <row r="582" spans="1:3" x14ac:dyDescent="0.25">
      <c r="A582" s="35" t="s">
        <v>549</v>
      </c>
      <c r="B582" s="35" t="str">
        <f>VLOOKUP(A582,'[1]alr yayınlanan fiyatlı'!$C:$D,2,FALSE)</f>
        <v>30 X 30 X 1,2 MM TIG 304 L PASLANMAZ PROFIL 400 GRIT</v>
      </c>
      <c r="C582" s="34">
        <f>IFERROR(VLOOKUP(A582,'[1]alr yayınlanan fiyatlı'!C:K,9,0),0)</f>
        <v>79.12</v>
      </c>
    </row>
    <row r="583" spans="1:3" x14ac:dyDescent="0.25">
      <c r="A583" s="35" t="s">
        <v>549</v>
      </c>
      <c r="B583" s="35" t="str">
        <f>VLOOKUP(A583,'[1]alr yayınlanan fiyatlı'!$C:$D,2,FALSE)</f>
        <v>30 X 30 X 1,2 MM TIG 304 L PASLANMAZ PROFIL 400 GRIT</v>
      </c>
      <c r="C583" s="34">
        <f>IFERROR(VLOOKUP(A583,'[1]alr yayınlanan fiyatlı'!C:K,9,0),0)</f>
        <v>79.12</v>
      </c>
    </row>
    <row r="584" spans="1:3" x14ac:dyDescent="0.25">
      <c r="A584" s="35" t="s">
        <v>382</v>
      </c>
      <c r="B584" s="35" t="str">
        <f>VLOOKUP(A584,'[1]alr yayınlanan fiyatlı'!$C:$D,2,FALSE)</f>
        <v>30 X 30 X 1,5 MM TIG 304 L PASLANMAZ PROFIL 400 GRIT</v>
      </c>
      <c r="C584" s="34">
        <f>IFERROR(VLOOKUP(A584,'[1]alr yayınlanan fiyatlı'!C:K,9,0),0)</f>
        <v>96.81</v>
      </c>
    </row>
    <row r="585" spans="1:3" x14ac:dyDescent="0.25">
      <c r="A585" s="35" t="s">
        <v>382</v>
      </c>
      <c r="B585" s="35" t="str">
        <f>VLOOKUP(A585,'[1]alr yayınlanan fiyatlı'!$C:$D,2,FALSE)</f>
        <v>30 X 30 X 1,5 MM TIG 304 L PASLANMAZ PROFIL 400 GRIT</v>
      </c>
      <c r="C585" s="34">
        <f>IFERROR(VLOOKUP(A585,'[1]alr yayınlanan fiyatlı'!C:K,9,0),0)</f>
        <v>96.81</v>
      </c>
    </row>
    <row r="586" spans="1:3" x14ac:dyDescent="0.25">
      <c r="A586" s="35" t="s">
        <v>466</v>
      </c>
      <c r="B586" s="35" t="str">
        <f>VLOOKUP(A586,'[1]alr yayınlanan fiyatlı'!$C:$D,2,FALSE)</f>
        <v>30 X 50 X 1,2 MM TIG 304 L PASLANMAZ PROFIL 400 GRIT</v>
      </c>
      <c r="C586" s="34">
        <f>IFERROR(VLOOKUP(A586,'[1]alr yayınlanan fiyatlı'!C:K,9,0),0)</f>
        <v>92.51</v>
      </c>
    </row>
    <row r="587" spans="1:3" x14ac:dyDescent="0.25">
      <c r="A587" s="35" t="s">
        <v>466</v>
      </c>
      <c r="B587" s="35" t="str">
        <f>VLOOKUP(A587,'[1]alr yayınlanan fiyatlı'!$C:$D,2,FALSE)</f>
        <v>30 X 50 X 1,2 MM TIG 304 L PASLANMAZ PROFIL 400 GRIT</v>
      </c>
      <c r="C587" s="34">
        <f>IFERROR(VLOOKUP(A587,'[1]alr yayınlanan fiyatlı'!C:K,9,0),0)</f>
        <v>92.51</v>
      </c>
    </row>
    <row r="588" spans="1:3" x14ac:dyDescent="0.25">
      <c r="A588" s="35" t="s">
        <v>466</v>
      </c>
      <c r="B588" s="35" t="str">
        <f>VLOOKUP(A588,'[1]alr yayınlanan fiyatlı'!$C:$D,2,FALSE)</f>
        <v>30 X 50 X 1,2 MM TIG 304 L PASLANMAZ PROFIL 400 GRIT</v>
      </c>
      <c r="C588" s="34">
        <f>IFERROR(VLOOKUP(A588,'[1]alr yayınlanan fiyatlı'!C:K,9,0),0)</f>
        <v>92.51</v>
      </c>
    </row>
    <row r="589" spans="1:3" x14ac:dyDescent="0.25">
      <c r="A589" s="35" t="s">
        <v>65</v>
      </c>
      <c r="B589" s="35" t="str">
        <f>VLOOKUP(A589,'[1]alr yayınlanan fiyatlı'!$C:$D,2,FALSE)</f>
        <v>30 X 15 X 1,2 MM TIG 304 L PASLANMAZ PROFIL 400 GRIT</v>
      </c>
      <c r="C589" s="34">
        <f>IFERROR(VLOOKUP(A589,'[1]alr yayınlanan fiyatlı'!C:K,9,0),0)</f>
        <v>53.01</v>
      </c>
    </row>
    <row r="590" spans="1:3" x14ac:dyDescent="0.25">
      <c r="A590" s="35" t="s">
        <v>65</v>
      </c>
      <c r="B590" s="35" t="str">
        <f>VLOOKUP(A590,'[1]alr yayınlanan fiyatlı'!$C:$D,2,FALSE)</f>
        <v>30 X 15 X 1,2 MM TIG 304 L PASLANMAZ PROFIL 400 GRIT</v>
      </c>
      <c r="C590" s="34">
        <f>IFERROR(VLOOKUP(A590,'[1]alr yayınlanan fiyatlı'!C:K,9,0),0)</f>
        <v>53.01</v>
      </c>
    </row>
    <row r="591" spans="1:3" x14ac:dyDescent="0.25">
      <c r="A591" s="35" t="s">
        <v>65</v>
      </c>
      <c r="B591" s="35" t="str">
        <f>VLOOKUP(A591,'[1]alr yayınlanan fiyatlı'!$C:$D,2,FALSE)</f>
        <v>30 X 15 X 1,2 MM TIG 304 L PASLANMAZ PROFIL 400 GRIT</v>
      </c>
      <c r="C591" s="34">
        <f>IFERROR(VLOOKUP(A591,'[1]alr yayınlanan fiyatlı'!C:K,9,0),0)</f>
        <v>53.01</v>
      </c>
    </row>
    <row r="592" spans="1:3" x14ac:dyDescent="0.25">
      <c r="A592" s="35" t="s">
        <v>4692</v>
      </c>
      <c r="B592" s="35" t="str">
        <f>VLOOKUP(A592,'[1]alr yayınlanan fiyatlı'!$C:$D,2,FALSE)</f>
        <v>50 X 15 X 1,5 MM TIG 304 PASLANMAZ PROFIL 400 GRIT</v>
      </c>
      <c r="C592" s="34">
        <f>IFERROR(VLOOKUP(A592,'[1]alr yayınlanan fiyatlı'!C:K,9,0),0)</f>
        <v>27.64</v>
      </c>
    </row>
    <row r="593" spans="1:3" x14ac:dyDescent="0.25">
      <c r="A593" s="35" t="s">
        <v>689</v>
      </c>
      <c r="B593" s="35" t="str">
        <f>VLOOKUP(A593,'[1]alr yayınlanan fiyatlı'!$C:$D,2,FALSE)</f>
        <v>60 X 20 X 1,5 MM TIG 304 PASLANMAZ PROFIL 400 GRIT</v>
      </c>
      <c r="C593" s="34">
        <f>IFERROR(VLOOKUP(A593,'[1]alr yayınlanan fiyatlı'!C:K,9,0),0)</f>
        <v>38</v>
      </c>
    </row>
    <row r="594" spans="1:3" x14ac:dyDescent="0.25">
      <c r="A594" s="35" t="s">
        <v>689</v>
      </c>
      <c r="B594" s="35" t="str">
        <f>VLOOKUP(A594,'[1]alr yayınlanan fiyatlı'!$C:$D,2,FALSE)</f>
        <v>60 X 20 X 1,5 MM TIG 304 PASLANMAZ PROFIL 400 GRIT</v>
      </c>
      <c r="C594" s="34">
        <f>IFERROR(VLOOKUP(A594,'[1]alr yayınlanan fiyatlı'!C:K,9,0),0)</f>
        <v>38</v>
      </c>
    </row>
    <row r="595" spans="1:3" x14ac:dyDescent="0.25">
      <c r="A595" s="35" t="s">
        <v>66</v>
      </c>
      <c r="B595" s="35" t="str">
        <f>VLOOKUP(A595,'[1]alr yayınlanan fiyatlı'!$C:$D,2,FALSE)</f>
        <v>20 X 20 X 1,5 MM TIG 316 L PASLANMAZ PROFIL 400 GRIT</v>
      </c>
      <c r="C595" s="34">
        <f>IFERROR(VLOOKUP(A595,'[1]alr yayınlanan fiyatlı'!C:K,9,0),0)</f>
        <v>22.08</v>
      </c>
    </row>
    <row r="596" spans="1:3" x14ac:dyDescent="0.25">
      <c r="A596" s="35" t="s">
        <v>66</v>
      </c>
      <c r="B596" s="35" t="str">
        <f>VLOOKUP(A596,'[1]alr yayınlanan fiyatlı'!$C:$D,2,FALSE)</f>
        <v>20 X 20 X 1,5 MM TIG 316 L PASLANMAZ PROFIL 400 GRIT</v>
      </c>
      <c r="C596" s="34">
        <f>IFERROR(VLOOKUP(A596,'[1]alr yayınlanan fiyatlı'!C:K,9,0),0)</f>
        <v>22.08</v>
      </c>
    </row>
    <row r="597" spans="1:3" x14ac:dyDescent="0.25">
      <c r="A597" s="35" t="s">
        <v>550</v>
      </c>
      <c r="B597" s="35" t="str">
        <f>VLOOKUP(A597,'[1]alr yayınlanan fiyatlı'!$C:$D,2,FALSE)</f>
        <v>30 X 30 X 1,5 MM TIG 316 L PASLANMAZ PROFIL 400 GRIT</v>
      </c>
      <c r="C597" s="34">
        <f>IFERROR(VLOOKUP(A597,'[1]alr yayınlanan fiyatlı'!C:K,9,0),0)</f>
        <v>32.31</v>
      </c>
    </row>
    <row r="598" spans="1:3" x14ac:dyDescent="0.25">
      <c r="A598" s="35" t="s">
        <v>550</v>
      </c>
      <c r="B598" s="35" t="str">
        <f>VLOOKUP(A598,'[1]alr yayınlanan fiyatlı'!$C:$D,2,FALSE)</f>
        <v>30 X 30 X 1,5 MM TIG 316 L PASLANMAZ PROFIL 400 GRIT</v>
      </c>
      <c r="C598" s="34">
        <f>IFERROR(VLOOKUP(A598,'[1]alr yayınlanan fiyatlı'!C:K,9,0),0)</f>
        <v>32.31</v>
      </c>
    </row>
    <row r="599" spans="1:3" x14ac:dyDescent="0.25">
      <c r="A599" s="35" t="s">
        <v>383</v>
      </c>
      <c r="B599" s="35" t="str">
        <f>VLOOKUP(A599,'[1]alr yayınlanan fiyatlı'!$C:$D,2,FALSE)</f>
        <v>40 X 10 X 1,5 MM TIG 316 L PASLANMAZ PROFIL 400 GRIT</v>
      </c>
      <c r="C599" s="34">
        <f>IFERROR(VLOOKUP(A599,'[1]alr yayınlanan fiyatlı'!C:K,9,0),0)</f>
        <v>29.56</v>
      </c>
    </row>
    <row r="600" spans="1:3" x14ac:dyDescent="0.25">
      <c r="A600" s="35" t="s">
        <v>551</v>
      </c>
      <c r="B600" s="35" t="str">
        <f>VLOOKUP(A600,'[1]alr yayınlanan fiyatlı'!$C:$D,2,FALSE)</f>
        <v>20 X 20 X 1,5 MM TIG 304 L PASLANMAZ PROFIL 400 GRIT</v>
      </c>
      <c r="C600" s="34">
        <f>IFERROR(VLOOKUP(A600,'[1]alr yayınlanan fiyatlı'!C:K,9,0),0)</f>
        <v>22.1</v>
      </c>
    </row>
    <row r="601" spans="1:3" x14ac:dyDescent="0.25">
      <c r="A601" s="35" t="s">
        <v>551</v>
      </c>
      <c r="B601" s="35" t="str">
        <f>VLOOKUP(A601,'[1]alr yayınlanan fiyatlı'!$C:$D,2,FALSE)</f>
        <v>20 X 20 X 1,5 MM TIG 304 L PASLANMAZ PROFIL 400 GRIT</v>
      </c>
      <c r="C601" s="34">
        <f>IFERROR(VLOOKUP(A601,'[1]alr yayınlanan fiyatlı'!C:K,9,0),0)</f>
        <v>22.1</v>
      </c>
    </row>
    <row r="602" spans="1:3" x14ac:dyDescent="0.25">
      <c r="A602" s="35" t="s">
        <v>4693</v>
      </c>
      <c r="B602" s="35" t="str">
        <f>VLOOKUP(A602,'[1]alr yayınlanan fiyatlı'!$C:$D,2,FALSE)</f>
        <v>30 X 50 X 1 MM TIG 304 L PASLANMAZ PROFIL 400 GRIT</v>
      </c>
      <c r="C602" s="34">
        <f>IFERROR(VLOOKUP(A602,'[1]alr yayınlanan fiyatlı'!C:K,9,0),0)</f>
        <v>26.56</v>
      </c>
    </row>
    <row r="603" spans="1:3" x14ac:dyDescent="0.25">
      <c r="A603" s="35" t="s">
        <v>4694</v>
      </c>
      <c r="B603" s="35" t="str">
        <f>VLOOKUP(A603,'[1]alr yayınlanan fiyatlı'!$C:$D,2,FALSE)</f>
        <v>25 X 25 X 1,5 MM TIG 304 PASLANMAZ PROFIL 400 GRIT</v>
      </c>
      <c r="C603" s="34">
        <f>IFERROR(VLOOKUP(A603,'[1]alr yayınlanan fiyatlı'!C:K,9,0),0)</f>
        <v>18.23</v>
      </c>
    </row>
    <row r="604" spans="1:3" x14ac:dyDescent="0.25">
      <c r="A604" s="35" t="s">
        <v>621</v>
      </c>
      <c r="B604" s="35" t="str">
        <f>VLOOKUP(A604,'[1]alr yayınlanan fiyatlı'!$C:$D,2,FALSE)</f>
        <v>30 X 15 X 1 MM TIG 304 L PASLANMAZ PROFIL 400 GRIT</v>
      </c>
      <c r="C604" s="34">
        <f>IFERROR(VLOOKUP(A604,'[1]alr yayınlanan fiyatlı'!C:K,9,0),0)</f>
        <v>44.55</v>
      </c>
    </row>
    <row r="605" spans="1:3" x14ac:dyDescent="0.25">
      <c r="A605" s="35" t="s">
        <v>621</v>
      </c>
      <c r="B605" s="35" t="str">
        <f>VLOOKUP(A605,'[1]alr yayınlanan fiyatlı'!$C:$D,2,FALSE)</f>
        <v>30 X 15 X 1 MM TIG 304 L PASLANMAZ PROFIL 400 GRIT</v>
      </c>
      <c r="C605" s="34">
        <f>IFERROR(VLOOKUP(A605,'[1]alr yayınlanan fiyatlı'!C:K,9,0),0)</f>
        <v>44.55</v>
      </c>
    </row>
    <row r="606" spans="1:3" x14ac:dyDescent="0.25">
      <c r="A606" s="35" t="s">
        <v>869</v>
      </c>
      <c r="B606" s="35" t="str">
        <f>VLOOKUP(A606,'[1]alr yayınlanan fiyatlı'!$C:$D,2,FALSE)</f>
        <v>40 X 10 X 1 MM TIG 304 L PASLANMAZ PROFIL 400 GRIT</v>
      </c>
      <c r="C606" s="34">
        <f>IFERROR(VLOOKUP(A606,'[1]alr yayınlanan fiyatlı'!C:K,9,0),0)</f>
        <v>47.81</v>
      </c>
    </row>
    <row r="607" spans="1:3" x14ac:dyDescent="0.25">
      <c r="A607" s="35" t="s">
        <v>869</v>
      </c>
      <c r="B607" s="35" t="str">
        <f>VLOOKUP(A607,'[1]alr yayınlanan fiyatlı'!$C:$D,2,FALSE)</f>
        <v>40 X 10 X 1 MM TIG 304 L PASLANMAZ PROFIL 400 GRIT</v>
      </c>
      <c r="C607" s="34">
        <f>IFERROR(VLOOKUP(A607,'[1]alr yayınlanan fiyatlı'!C:K,9,0),0)</f>
        <v>47.81</v>
      </c>
    </row>
    <row r="608" spans="1:3" x14ac:dyDescent="0.25">
      <c r="A608" s="35" t="s">
        <v>869</v>
      </c>
      <c r="B608" s="35" t="str">
        <f>VLOOKUP(A608,'[1]alr yayınlanan fiyatlı'!$C:$D,2,FALSE)</f>
        <v>40 X 10 X 1 MM TIG 304 L PASLANMAZ PROFIL 400 GRIT</v>
      </c>
      <c r="C608" s="34">
        <f>IFERROR(VLOOKUP(A608,'[1]alr yayınlanan fiyatlı'!C:K,9,0),0)</f>
        <v>47.81</v>
      </c>
    </row>
    <row r="609" spans="1:3" x14ac:dyDescent="0.25">
      <c r="A609" s="35" t="s">
        <v>552</v>
      </c>
      <c r="B609" s="35" t="str">
        <f>VLOOKUP(A609,'[1]alr yayınlanan fiyatlı'!$C:$D,2,FALSE)</f>
        <v>25 X 25 X 1,2 MM TIG 304 L PASLANMAZ PROFIL 400 GRIT</v>
      </c>
      <c r="C609" s="34">
        <f>IFERROR(VLOOKUP(A609,'[1]alr yayınlanan fiyatlı'!C:K,9,0),0)</f>
        <v>66.5</v>
      </c>
    </row>
    <row r="610" spans="1:3" x14ac:dyDescent="0.25">
      <c r="A610" s="35" t="s">
        <v>552</v>
      </c>
      <c r="B610" s="35" t="str">
        <f>VLOOKUP(A610,'[1]alr yayınlanan fiyatlı'!$C:$D,2,FALSE)</f>
        <v>25 X 25 X 1,2 MM TIG 304 L PASLANMAZ PROFIL 400 GRIT</v>
      </c>
      <c r="C610" s="34">
        <f>IFERROR(VLOOKUP(A610,'[1]alr yayınlanan fiyatlı'!C:K,9,0),0)</f>
        <v>66.5</v>
      </c>
    </row>
    <row r="611" spans="1:3" x14ac:dyDescent="0.25">
      <c r="A611" s="35" t="s">
        <v>67</v>
      </c>
      <c r="B611" s="35" t="str">
        <f>VLOOKUP(A611,'[1]alr yayınlanan fiyatlı'!$C:$D,2,FALSE)</f>
        <v>25 X 25 X 2 MM TIG 304 L PASLANMAZ PROFIL 400 GRIT</v>
      </c>
      <c r="C611" s="34">
        <f>IFERROR(VLOOKUP(A611,'[1]alr yayınlanan fiyatlı'!C:K,9,0),0)</f>
        <v>26.81</v>
      </c>
    </row>
    <row r="612" spans="1:3" x14ac:dyDescent="0.25">
      <c r="A612" s="35" t="s">
        <v>67</v>
      </c>
      <c r="B612" s="35" t="str">
        <f>VLOOKUP(A612,'[1]alr yayınlanan fiyatlı'!$C:$D,2,FALSE)</f>
        <v>25 X 25 X 2 MM TIG 304 L PASLANMAZ PROFIL 400 GRIT</v>
      </c>
      <c r="C612" s="34">
        <f>IFERROR(VLOOKUP(A612,'[1]alr yayınlanan fiyatlı'!C:K,9,0),0)</f>
        <v>26.81</v>
      </c>
    </row>
    <row r="613" spans="1:3" x14ac:dyDescent="0.25">
      <c r="A613" s="35" t="s">
        <v>68</v>
      </c>
      <c r="B613" s="35" t="str">
        <f>VLOOKUP(A613,'[1]alr yayınlanan fiyatlı'!$C:$D,2,FALSE)</f>
        <v>30 X 30 X 1 MM TIG 304 L PASLANMAZ PROFIL 400 GRIT</v>
      </c>
      <c r="C613" s="34">
        <f>IFERROR(VLOOKUP(A613,'[1]alr yayınlanan fiyatlı'!C:K,9,0),0)</f>
        <v>33.19</v>
      </c>
    </row>
    <row r="614" spans="1:3" x14ac:dyDescent="0.25">
      <c r="A614" s="35" t="s">
        <v>68</v>
      </c>
      <c r="B614" s="35" t="str">
        <f>VLOOKUP(A614,'[1]alr yayınlanan fiyatlı'!$C:$D,2,FALSE)</f>
        <v>30 X 30 X 1 MM TIG 304 L PASLANMAZ PROFIL 400 GRIT</v>
      </c>
      <c r="C614" s="34">
        <f>IFERROR(VLOOKUP(A614,'[1]alr yayınlanan fiyatlı'!C:K,9,0),0)</f>
        <v>33.19</v>
      </c>
    </row>
    <row r="615" spans="1:3" x14ac:dyDescent="0.25">
      <c r="A615" s="35" t="s">
        <v>68</v>
      </c>
      <c r="B615" s="35" t="str">
        <f>VLOOKUP(A615,'[1]alr yayınlanan fiyatlı'!$C:$D,2,FALSE)</f>
        <v>30 X 30 X 1 MM TIG 304 L PASLANMAZ PROFIL 400 GRIT</v>
      </c>
      <c r="C615" s="34">
        <f>IFERROR(VLOOKUP(A615,'[1]alr yayınlanan fiyatlı'!C:K,9,0),0)</f>
        <v>33.19</v>
      </c>
    </row>
    <row r="616" spans="1:3" x14ac:dyDescent="0.25">
      <c r="A616" s="35" t="s">
        <v>68</v>
      </c>
      <c r="B616" s="35" t="str">
        <f>VLOOKUP(A616,'[1]alr yayınlanan fiyatlı'!$C:$D,2,FALSE)</f>
        <v>30 X 30 X 1 MM TIG 304 L PASLANMAZ PROFIL 400 GRIT</v>
      </c>
      <c r="C616" s="34">
        <f>IFERROR(VLOOKUP(A616,'[1]alr yayınlanan fiyatlı'!C:K,9,0),0)</f>
        <v>33.19</v>
      </c>
    </row>
    <row r="617" spans="1:3" x14ac:dyDescent="0.25">
      <c r="A617" s="35" t="s">
        <v>69</v>
      </c>
      <c r="B617" s="35" t="str">
        <f>VLOOKUP(A617,'[1]alr yayınlanan fiyatlı'!$C:$D,2,FALSE)</f>
        <v>30 X 30 X 2 MM TIG 304 L PASLANMAZ PROFIL 400 GRIT</v>
      </c>
      <c r="C617" s="34">
        <f>IFERROR(VLOOKUP(A617,'[1]alr yayınlanan fiyatlı'!C:K,9,0),0)</f>
        <v>106.61</v>
      </c>
    </row>
    <row r="618" spans="1:3" x14ac:dyDescent="0.25">
      <c r="A618" s="35" t="s">
        <v>69</v>
      </c>
      <c r="B618" s="35" t="str">
        <f>VLOOKUP(A618,'[1]alr yayınlanan fiyatlı'!$C:$D,2,FALSE)</f>
        <v>30 X 30 X 2 MM TIG 304 L PASLANMAZ PROFIL 400 GRIT</v>
      </c>
      <c r="C618" s="34">
        <f>IFERROR(VLOOKUP(A618,'[1]alr yayınlanan fiyatlı'!C:K,9,0),0)</f>
        <v>106.61</v>
      </c>
    </row>
    <row r="619" spans="1:3" x14ac:dyDescent="0.25">
      <c r="A619" s="35" t="s">
        <v>69</v>
      </c>
      <c r="B619" s="35" t="str">
        <f>VLOOKUP(A619,'[1]alr yayınlanan fiyatlı'!$C:$D,2,FALSE)</f>
        <v>30 X 30 X 2 MM TIG 304 L PASLANMAZ PROFIL 400 GRIT</v>
      </c>
      <c r="C619" s="34">
        <f>IFERROR(VLOOKUP(A619,'[1]alr yayınlanan fiyatlı'!C:K,9,0),0)</f>
        <v>106.61</v>
      </c>
    </row>
    <row r="620" spans="1:3" x14ac:dyDescent="0.25">
      <c r="A620" s="35" t="s">
        <v>69</v>
      </c>
      <c r="B620" s="35" t="str">
        <f>VLOOKUP(A620,'[1]alr yayınlanan fiyatlı'!$C:$D,2,FALSE)</f>
        <v>30 X 30 X 2 MM TIG 304 L PASLANMAZ PROFIL 400 GRIT</v>
      </c>
      <c r="C620" s="34">
        <f>IFERROR(VLOOKUP(A620,'[1]alr yayınlanan fiyatlı'!C:K,9,0),0)</f>
        <v>106.61</v>
      </c>
    </row>
    <row r="621" spans="1:3" x14ac:dyDescent="0.25">
      <c r="A621" s="35" t="s">
        <v>467</v>
      </c>
      <c r="B621" s="35" t="str">
        <f>VLOOKUP(A621,'[1]alr yayınlanan fiyatlı'!$C:$D,2,FALSE)</f>
        <v>40 X 40 X 1,2 MM TIG 304 L PASLANMAZ PROFIL 400 GRIT</v>
      </c>
      <c r="C621" s="34">
        <f>IFERROR(VLOOKUP(A621,'[1]alr yayınlanan fiyatlı'!C:K,9,0),0)</f>
        <v>53.39</v>
      </c>
    </row>
    <row r="622" spans="1:3" x14ac:dyDescent="0.25">
      <c r="A622" s="35" t="s">
        <v>467</v>
      </c>
      <c r="B622" s="35" t="str">
        <f>VLOOKUP(A622,'[1]alr yayınlanan fiyatlı'!$C:$D,2,FALSE)</f>
        <v>40 X 40 X 1,2 MM TIG 304 L PASLANMAZ PROFIL 400 GRIT</v>
      </c>
      <c r="C622" s="34">
        <f>IFERROR(VLOOKUP(A622,'[1]alr yayınlanan fiyatlı'!C:K,9,0),0)</f>
        <v>53.39</v>
      </c>
    </row>
    <row r="623" spans="1:3" x14ac:dyDescent="0.25">
      <c r="A623" s="35" t="s">
        <v>467</v>
      </c>
      <c r="B623" s="35" t="str">
        <f>VLOOKUP(A623,'[1]alr yayınlanan fiyatlı'!$C:$D,2,FALSE)</f>
        <v>40 X 40 X 1,2 MM TIG 304 L PASLANMAZ PROFIL 400 GRIT</v>
      </c>
      <c r="C623" s="34">
        <f>IFERROR(VLOOKUP(A623,'[1]alr yayınlanan fiyatlı'!C:K,9,0),0)</f>
        <v>53.39</v>
      </c>
    </row>
    <row r="624" spans="1:3" x14ac:dyDescent="0.25">
      <c r="A624" s="35" t="s">
        <v>70</v>
      </c>
      <c r="B624" s="35" t="str">
        <f>VLOOKUP(A624,'[1]alr yayınlanan fiyatlı'!$C:$D,2,FALSE)</f>
        <v>40 X 10 X 1,5 MM TIG 304 L PASLANMAZ PROFIL 400 GRIT</v>
      </c>
      <c r="C624" s="34">
        <f>IFERROR(VLOOKUP(A624,'[1]alr yayınlanan fiyatlı'!C:K,9,0),0)</f>
        <v>138.82</v>
      </c>
    </row>
    <row r="625" spans="1:3" x14ac:dyDescent="0.25">
      <c r="A625" s="35" t="s">
        <v>70</v>
      </c>
      <c r="B625" s="35" t="str">
        <f>VLOOKUP(A625,'[1]alr yayınlanan fiyatlı'!$C:$D,2,FALSE)</f>
        <v>40 X 10 X 1,5 MM TIG 304 L PASLANMAZ PROFIL 400 GRIT</v>
      </c>
      <c r="C625" s="34">
        <f>IFERROR(VLOOKUP(A625,'[1]alr yayınlanan fiyatlı'!C:K,9,0),0)</f>
        <v>138.82</v>
      </c>
    </row>
    <row r="626" spans="1:3" x14ac:dyDescent="0.25">
      <c r="A626" s="35" t="s">
        <v>70</v>
      </c>
      <c r="B626" s="35" t="str">
        <f>VLOOKUP(A626,'[1]alr yayınlanan fiyatlı'!$C:$D,2,FALSE)</f>
        <v>40 X 10 X 1,5 MM TIG 304 L PASLANMAZ PROFIL 400 GRIT</v>
      </c>
      <c r="C626" s="34">
        <f>IFERROR(VLOOKUP(A626,'[1]alr yayınlanan fiyatlı'!C:K,9,0),0)</f>
        <v>138.82</v>
      </c>
    </row>
    <row r="627" spans="1:3" x14ac:dyDescent="0.25">
      <c r="A627" s="35" t="s">
        <v>468</v>
      </c>
      <c r="B627" s="35" t="str">
        <f>VLOOKUP(A627,'[1]alr yayınlanan fiyatlı'!$C:$D,2,FALSE)</f>
        <v>50 X 10 X 1,2 MM TIG 304 L PASLANMAZ PROFIL 400 GRIT</v>
      </c>
      <c r="C627" s="34">
        <f>IFERROR(VLOOKUP(A627,'[1]alr yayınlanan fiyatlı'!C:K,9,0),0)</f>
        <v>84.38</v>
      </c>
    </row>
    <row r="628" spans="1:3" x14ac:dyDescent="0.25">
      <c r="A628" s="35" t="s">
        <v>468</v>
      </c>
      <c r="B628" s="35" t="str">
        <f>VLOOKUP(A628,'[1]alr yayınlanan fiyatlı'!$C:$D,2,FALSE)</f>
        <v>50 X 10 X 1,2 MM TIG 304 L PASLANMAZ PROFIL 400 GRIT</v>
      </c>
      <c r="C628" s="34">
        <f>IFERROR(VLOOKUP(A628,'[1]alr yayınlanan fiyatlı'!C:K,9,0),0)</f>
        <v>84.38</v>
      </c>
    </row>
    <row r="629" spans="1:3" x14ac:dyDescent="0.25">
      <c r="A629" s="35" t="s">
        <v>468</v>
      </c>
      <c r="B629" s="35" t="str">
        <f>VLOOKUP(A629,'[1]alr yayınlanan fiyatlı'!$C:$D,2,FALSE)</f>
        <v>50 X 10 X 1,2 MM TIG 304 L PASLANMAZ PROFIL 400 GRIT</v>
      </c>
      <c r="C629" s="34">
        <f>IFERROR(VLOOKUP(A629,'[1]alr yayınlanan fiyatlı'!C:K,9,0),0)</f>
        <v>84.38</v>
      </c>
    </row>
    <row r="630" spans="1:3" x14ac:dyDescent="0.25">
      <c r="A630" s="35" t="s">
        <v>384</v>
      </c>
      <c r="B630" s="35" t="str">
        <f>VLOOKUP(A630,'[1]alr yayınlanan fiyatlı'!$C:$D,2,FALSE)</f>
        <v>40 X 20 X 1,2 MM TIG 304 L PASLANMAZ PROFIL 400 GRIT</v>
      </c>
      <c r="C630" s="34">
        <f>IFERROR(VLOOKUP(A630,'[1]alr yayınlanan fiyatlı'!C:K,9,0),0)</f>
        <v>68.599999999999994</v>
      </c>
    </row>
    <row r="631" spans="1:3" x14ac:dyDescent="0.25">
      <c r="A631" s="35" t="s">
        <v>384</v>
      </c>
      <c r="B631" s="35" t="str">
        <f>VLOOKUP(A631,'[1]alr yayınlanan fiyatlı'!$C:$D,2,FALSE)</f>
        <v>40 X 20 X 1,2 MM TIG 304 L PASLANMAZ PROFIL 400 GRIT</v>
      </c>
      <c r="C631" s="34">
        <f>IFERROR(VLOOKUP(A631,'[1]alr yayınlanan fiyatlı'!C:K,9,0),0)</f>
        <v>68.599999999999994</v>
      </c>
    </row>
    <row r="632" spans="1:3" x14ac:dyDescent="0.25">
      <c r="A632" s="35" t="s">
        <v>469</v>
      </c>
      <c r="B632" s="35" t="str">
        <f>VLOOKUP(A632,'[1]alr yayınlanan fiyatlı'!$C:$D,2,FALSE)</f>
        <v>50,5 X 15,5 X 1,5 MM TIG 304 PASLANMAZ PROFIL 400 GRIT</v>
      </c>
      <c r="C632" s="34">
        <f>IFERROR(VLOOKUP(A632,'[1]alr yayınlanan fiyatlı'!C:K,9,0),0)</f>
        <v>25</v>
      </c>
    </row>
    <row r="633" spans="1:3" x14ac:dyDescent="0.25">
      <c r="A633" s="35" t="s">
        <v>4695</v>
      </c>
      <c r="B633" s="35" t="str">
        <f>VLOOKUP(A633,'[1]alr yayınlanan fiyatlı'!$C:$D,2,FALSE)</f>
        <v>40 X 20 X 1 MM TIG 304 L PASLANMAZ PROFIL 400 GRIT</v>
      </c>
      <c r="C633" s="34">
        <f>IFERROR(VLOOKUP(A633,'[1]alr yayınlanan fiyatlı'!C:K,9,0),0)</f>
        <v>84</v>
      </c>
    </row>
    <row r="634" spans="1:3" x14ac:dyDescent="0.25">
      <c r="A634" s="35" t="s">
        <v>4696</v>
      </c>
      <c r="B634" s="35" t="str">
        <f>VLOOKUP(A634,[2]Sayfa2!$A:$B,2,0)</f>
        <v>50 X 25 X 1,2 MM TIG 304 L PASLANMAZ PROFIL 400 GRIT</v>
      </c>
      <c r="C634" s="34">
        <v>100.2608</v>
      </c>
    </row>
    <row r="635" spans="1:3" x14ac:dyDescent="0.25">
      <c r="A635" s="35" t="s">
        <v>870</v>
      </c>
      <c r="B635" s="35" t="str">
        <f>VLOOKUP(A635,'[1]alr yayınlanan fiyatlı'!$C:$D,2,FALSE)</f>
        <v>10 X 10 X 1 MM TIG 304 PASLANMAZ PROFIL HAM YUZEY</v>
      </c>
      <c r="C635" s="34">
        <f>IFERROR(VLOOKUP(A635,'[1]alr yayınlanan fiyatlı'!C:K,9,0),0)</f>
        <v>37.6</v>
      </c>
    </row>
    <row r="636" spans="1:3" x14ac:dyDescent="0.25">
      <c r="A636" s="35" t="s">
        <v>470</v>
      </c>
      <c r="B636" s="35" t="str">
        <f>VLOOKUP(A636,'[1]alr yayınlanan fiyatlı'!$C:$D,2,FALSE)</f>
        <v>25 X 50 X 1,2 MM TIG 304 PASLANMAZ PROFIL DUZ OVAL HAM YUZEY</v>
      </c>
      <c r="C636" s="34">
        <f>IFERROR(VLOOKUP(A636,'[1]alr yayınlanan fiyatlı'!C:K,9,0),0)</f>
        <v>95.13</v>
      </c>
    </row>
    <row r="637" spans="1:3" x14ac:dyDescent="0.25">
      <c r="A637" s="35" t="s">
        <v>470</v>
      </c>
      <c r="B637" s="35" t="str">
        <f>VLOOKUP(A637,'[1]alr yayınlanan fiyatlı'!$C:$D,2,FALSE)</f>
        <v>25 X 50 X 1,2 MM TIG 304 PASLANMAZ PROFIL DUZ OVAL HAM YUZEY</v>
      </c>
      <c r="C637" s="34">
        <f>IFERROR(VLOOKUP(A637,'[1]alr yayınlanan fiyatlı'!C:K,9,0),0)</f>
        <v>95.13</v>
      </c>
    </row>
    <row r="638" spans="1:3" x14ac:dyDescent="0.25">
      <c r="A638" s="35" t="s">
        <v>470</v>
      </c>
      <c r="B638" s="35" t="str">
        <f>VLOOKUP(A638,'[1]alr yayınlanan fiyatlı'!$C:$D,2,FALSE)</f>
        <v>25 X 50 X 1,2 MM TIG 304 PASLANMAZ PROFIL DUZ OVAL HAM YUZEY</v>
      </c>
      <c r="C638" s="34">
        <f>IFERROR(VLOOKUP(A638,'[1]alr yayınlanan fiyatlı'!C:K,9,0),0)</f>
        <v>95.13</v>
      </c>
    </row>
    <row r="639" spans="1:3" x14ac:dyDescent="0.25">
      <c r="A639" s="35" t="s">
        <v>255</v>
      </c>
      <c r="B639" s="35" t="str">
        <f>VLOOKUP(A639,'[1]alr yayınlanan fiyatlı'!$C:$D,2,FALSE)</f>
        <v>Ø 10 X 1 MM TIG 304 PASLANMAZ BORU 600 GRIT</v>
      </c>
      <c r="C639" s="34">
        <f>IFERROR(VLOOKUP(A639,'[1]alr yayınlanan fiyatlı'!C:K,9,0),0)</f>
        <v>6.9</v>
      </c>
    </row>
    <row r="640" spans="1:3" x14ac:dyDescent="0.25">
      <c r="A640" s="35" t="s">
        <v>553</v>
      </c>
      <c r="B640" s="35" t="str">
        <f>VLOOKUP(A640,'[1]alr yayınlanan fiyatlı'!$C:$D,2,FALSE)</f>
        <v>Ø 12 X 1,2 MM TIG 304 PASLANMAZ BORU 600 GRIT</v>
      </c>
      <c r="C640" s="34">
        <f>IFERROR(VLOOKUP(A640,'[1]alr yayınlanan fiyatlı'!C:K,9,0),0)</f>
        <v>11.62</v>
      </c>
    </row>
    <row r="641" spans="1:3" x14ac:dyDescent="0.25">
      <c r="A641" s="35" t="s">
        <v>4697</v>
      </c>
      <c r="B641" s="35" t="str">
        <f>VLOOKUP(A641,'[1]alr yayınlanan fiyatlı'!$C:$D,2,FALSE)</f>
        <v>Ø 15,9 X 1,2 MM TIG 304 PASLANMAZ BORU 600 GRIT</v>
      </c>
      <c r="C641" s="34">
        <f>IFERROR(VLOOKUP(A641,'[1]alr yayınlanan fiyatlı'!C:K,9,0),0)</f>
        <v>3.3843999999999999</v>
      </c>
    </row>
    <row r="642" spans="1:3" x14ac:dyDescent="0.25">
      <c r="A642" s="35" t="s">
        <v>554</v>
      </c>
      <c r="B642" s="35" t="str">
        <f>VLOOKUP(A642,'[1]alr yayınlanan fiyatlı'!$C:$D,2,FALSE)</f>
        <v>Ø 18 X 1,5 MM TIG 304 PASLANMAZ BORU 600 GRIT</v>
      </c>
      <c r="C642" s="34">
        <f>IFERROR(VLOOKUP(A642,'[1]alr yayınlanan fiyatlı'!C:K,9,0),0)</f>
        <v>12.33</v>
      </c>
    </row>
    <row r="643" spans="1:3" x14ac:dyDescent="0.25">
      <c r="A643" s="35" t="s">
        <v>555</v>
      </c>
      <c r="B643" s="35" t="str">
        <f>VLOOKUP(A643,'[1]alr yayınlanan fiyatlı'!$C:$D,2,FALSE)</f>
        <v>Ø 21,3 X 1,2 MM TIG 304 L PASLANMAZ BORU 600 GRIT</v>
      </c>
      <c r="C643" s="34">
        <f>IFERROR(VLOOKUP(A643,'[1]alr yayınlanan fiyatlı'!C:K,9,0),0)</f>
        <v>63.27</v>
      </c>
    </row>
    <row r="644" spans="1:3" x14ac:dyDescent="0.25">
      <c r="A644" s="35" t="s">
        <v>871</v>
      </c>
      <c r="B644" s="35" t="str">
        <f>VLOOKUP(A644,'[1]alr yayınlanan fiyatlı'!$C:$D,2,FALSE)</f>
        <v>Ø 25 X 1 MM TIG 304 L PASLANMAZ BORU 600 GRIT</v>
      </c>
      <c r="C644" s="34">
        <f>IFERROR(VLOOKUP(A644,'[1]alr yayınlanan fiyatlı'!C:K,9,0),0)</f>
        <v>43.74</v>
      </c>
    </row>
    <row r="645" spans="1:3" x14ac:dyDescent="0.25">
      <c r="A645" s="35" t="s">
        <v>871</v>
      </c>
      <c r="B645" s="35" t="str">
        <f>VLOOKUP(A645,'[1]alr yayınlanan fiyatlı'!$C:$D,2,FALSE)</f>
        <v>Ø 25 X 1 MM TIG 304 L PASLANMAZ BORU 600 GRIT</v>
      </c>
      <c r="C645" s="34">
        <f>IFERROR(VLOOKUP(A645,'[1]alr yayınlanan fiyatlı'!C:K,9,0),0)</f>
        <v>43.74</v>
      </c>
    </row>
    <row r="646" spans="1:3" x14ac:dyDescent="0.25">
      <c r="A646" s="35" t="s">
        <v>871</v>
      </c>
      <c r="B646" s="35" t="str">
        <f>VLOOKUP(A646,'[1]alr yayınlanan fiyatlı'!$C:$D,2,FALSE)</f>
        <v>Ø 25 X 1 MM TIG 304 L PASLANMAZ BORU 600 GRIT</v>
      </c>
      <c r="C646" s="34">
        <f>IFERROR(VLOOKUP(A646,'[1]alr yayınlanan fiyatlı'!C:K,9,0),0)</f>
        <v>43.74</v>
      </c>
    </row>
    <row r="647" spans="1:3" x14ac:dyDescent="0.25">
      <c r="A647" s="35" t="s">
        <v>871</v>
      </c>
      <c r="B647" s="35" t="str">
        <f>VLOOKUP(A647,'[1]alr yayınlanan fiyatlı'!$C:$D,2,FALSE)</f>
        <v>Ø 25 X 1 MM TIG 304 L PASLANMAZ BORU 600 GRIT</v>
      </c>
      <c r="C647" s="34">
        <f>IFERROR(VLOOKUP(A647,'[1]alr yayınlanan fiyatlı'!C:K,9,0),0)</f>
        <v>43.74</v>
      </c>
    </row>
    <row r="648" spans="1:3" x14ac:dyDescent="0.25">
      <c r="A648" s="35" t="s">
        <v>256</v>
      </c>
      <c r="B648" s="35" t="str">
        <f>VLOOKUP(A648,'[1]alr yayınlanan fiyatlı'!$C:$D,2,FALSE)</f>
        <v>Ø 25 X 1,2 MM TIG 304 PASLANMAZ BORU 600 GRIT</v>
      </c>
      <c r="C648" s="34">
        <f>IFERROR(VLOOKUP(A648,'[1]alr yayınlanan fiyatlı'!C:K,9,0),0)</f>
        <v>25.86</v>
      </c>
    </row>
    <row r="649" spans="1:3" x14ac:dyDescent="0.25">
      <c r="A649" s="35" t="s">
        <v>4698</v>
      </c>
      <c r="B649" s="35" t="str">
        <f>VLOOKUP(A649,'[1]alr yayınlanan fiyatlı'!$C:$D,2,FALSE)</f>
        <v>Ø 25,4 X 3 MM TIG 304 PASLANMAZ BORU 600 GRIT</v>
      </c>
      <c r="C649" s="34">
        <f>IFERROR(VLOOKUP(A649,'[1]alr yayınlanan fiyatlı'!C:K,9,0),0)</f>
        <v>12.3317</v>
      </c>
    </row>
    <row r="650" spans="1:3" x14ac:dyDescent="0.25">
      <c r="A650" s="35" t="s">
        <v>385</v>
      </c>
      <c r="B650" s="35" t="str">
        <f>VLOOKUP(A650,'[1]alr yayınlanan fiyatlı'!$C:$D,2,FALSE)</f>
        <v>Ø 26,9 X 2 MM TIG 304 PASLANMAZ BORU 600 GRIT</v>
      </c>
      <c r="C650" s="34">
        <f>IFERROR(VLOOKUP(A650,'[1]alr yayınlanan fiyatlı'!C:K,9,0),0)</f>
        <v>122</v>
      </c>
    </row>
    <row r="651" spans="1:3" x14ac:dyDescent="0.25">
      <c r="A651" s="35" t="s">
        <v>385</v>
      </c>
      <c r="B651" s="35" t="str">
        <f>VLOOKUP(A651,'[1]alr yayınlanan fiyatlı'!$C:$D,2,FALSE)</f>
        <v>Ø 26,9 X 2 MM TIG 304 PASLANMAZ BORU 600 GRIT</v>
      </c>
      <c r="C651" s="34">
        <f>IFERROR(VLOOKUP(A651,'[1]alr yayınlanan fiyatlı'!C:K,9,0),0)</f>
        <v>122</v>
      </c>
    </row>
    <row r="652" spans="1:3" x14ac:dyDescent="0.25">
      <c r="A652" s="35" t="s">
        <v>385</v>
      </c>
      <c r="B652" s="35" t="str">
        <f>VLOOKUP(A652,'[1]alr yayınlanan fiyatlı'!$C:$D,2,FALSE)</f>
        <v>Ø 26,9 X 2 MM TIG 304 PASLANMAZ BORU 600 GRIT</v>
      </c>
      <c r="C652" s="34">
        <f>IFERROR(VLOOKUP(A652,'[1]alr yayınlanan fiyatlı'!C:K,9,0),0)</f>
        <v>122</v>
      </c>
    </row>
    <row r="653" spans="1:3" x14ac:dyDescent="0.25">
      <c r="A653" s="35" t="s">
        <v>386</v>
      </c>
      <c r="B653" s="35" t="str">
        <f>VLOOKUP(A653,'[1]alr yayınlanan fiyatlı'!$C:$D,2,FALSE)</f>
        <v>Ø 32 X 1,5 MM TIG 304 PASLANMAZ BORU 600 GRIT</v>
      </c>
      <c r="C653" s="34">
        <f>IFERROR(VLOOKUP(A653,'[1]alr yayınlanan fiyatlı'!C:K,9,0),0)</f>
        <v>32.61</v>
      </c>
    </row>
    <row r="654" spans="1:3" x14ac:dyDescent="0.25">
      <c r="A654" s="35" t="s">
        <v>386</v>
      </c>
      <c r="B654" s="35" t="str">
        <f>VLOOKUP(A654,'[1]alr yayınlanan fiyatlı'!$C:$D,2,FALSE)</f>
        <v>Ø 32 X 1,5 MM TIG 304 PASLANMAZ BORU 600 GRIT</v>
      </c>
      <c r="C654" s="34">
        <f>IFERROR(VLOOKUP(A654,'[1]alr yayınlanan fiyatlı'!C:K,9,0),0)</f>
        <v>32.61</v>
      </c>
    </row>
    <row r="655" spans="1:3" x14ac:dyDescent="0.25">
      <c r="A655" s="35" t="s">
        <v>386</v>
      </c>
      <c r="B655" s="35" t="str">
        <f>VLOOKUP(A655,'[1]alr yayınlanan fiyatlı'!$C:$D,2,FALSE)</f>
        <v>Ø 32 X 1,5 MM TIG 304 PASLANMAZ BORU 600 GRIT</v>
      </c>
      <c r="C655" s="34">
        <f>IFERROR(VLOOKUP(A655,'[1]alr yayınlanan fiyatlı'!C:K,9,0),0)</f>
        <v>32.61</v>
      </c>
    </row>
    <row r="656" spans="1:3" x14ac:dyDescent="0.25">
      <c r="A656" s="35" t="s">
        <v>4699</v>
      </c>
      <c r="B656" s="35" t="str">
        <f>VLOOKUP(A656,'[1]alr yayınlanan fiyatlı'!$C:$D,2,FALSE)</f>
        <v>Ø 32 X 2 MM TIG 304 PASLANMAZ BORU 600 GRIT</v>
      </c>
      <c r="C656" s="34">
        <f>IFERROR(VLOOKUP(A656,'[1]alr yayınlanan fiyatlı'!C:K,9,0),0)</f>
        <v>31.7</v>
      </c>
    </row>
    <row r="657" spans="1:3" x14ac:dyDescent="0.25">
      <c r="A657" s="35" t="s">
        <v>622</v>
      </c>
      <c r="B657" s="35" t="str">
        <f>VLOOKUP(A657,'[1]alr yayınlanan fiyatlı'!$C:$D,2,FALSE)</f>
        <v>Ø 38 X 1 MM TIG 304 PASLANMAZ BORU 600 GRIT</v>
      </c>
      <c r="C657" s="34">
        <f>IFERROR(VLOOKUP(A657,'[1]alr yayınlanan fiyatlı'!C:K,9,0),0)</f>
        <v>8.84</v>
      </c>
    </row>
    <row r="658" spans="1:3" x14ac:dyDescent="0.25">
      <c r="A658" s="35" t="s">
        <v>622</v>
      </c>
      <c r="B658" s="35" t="str">
        <f>VLOOKUP(A658,'[1]alr yayınlanan fiyatlı'!$C:$D,2,FALSE)</f>
        <v>Ø 38 X 1 MM TIG 304 PASLANMAZ BORU 600 GRIT</v>
      </c>
      <c r="C658" s="34">
        <f>IFERROR(VLOOKUP(A658,'[1]alr yayınlanan fiyatlı'!C:K,9,0),0)</f>
        <v>8.84</v>
      </c>
    </row>
    <row r="659" spans="1:3" x14ac:dyDescent="0.25">
      <c r="A659" s="35" t="s">
        <v>622</v>
      </c>
      <c r="B659" s="35" t="str">
        <f>VLOOKUP(A659,'[1]alr yayınlanan fiyatlı'!$C:$D,2,FALSE)</f>
        <v>Ø 38 X 1 MM TIG 304 PASLANMAZ BORU 600 GRIT</v>
      </c>
      <c r="C659" s="34">
        <f>IFERROR(VLOOKUP(A659,'[1]alr yayınlanan fiyatlı'!C:K,9,0),0)</f>
        <v>8.84</v>
      </c>
    </row>
    <row r="660" spans="1:3" x14ac:dyDescent="0.25">
      <c r="A660" s="35" t="s">
        <v>71</v>
      </c>
      <c r="B660" s="35" t="str">
        <f>VLOOKUP(A660,'[1]alr yayınlanan fiyatlı'!$C:$D,2,FALSE)</f>
        <v>Ø 38 X 1,2 MM TIG 304 L PASLANMAZ BORU 600 GRIT</v>
      </c>
      <c r="C660" s="34">
        <f>IFERROR(VLOOKUP(A660,'[1]alr yayınlanan fiyatlı'!C:K,9,0),0)</f>
        <v>76.915999999999997</v>
      </c>
    </row>
    <row r="661" spans="1:3" x14ac:dyDescent="0.25">
      <c r="A661" s="35" t="s">
        <v>71</v>
      </c>
      <c r="B661" s="35" t="str">
        <f>VLOOKUP(A661,'[1]alr yayınlanan fiyatlı'!$C:$D,2,FALSE)</f>
        <v>Ø 38 X 1,2 MM TIG 304 L PASLANMAZ BORU 600 GRIT</v>
      </c>
      <c r="C661" s="34">
        <f>IFERROR(VLOOKUP(A661,'[1]alr yayınlanan fiyatlı'!C:K,9,0),0)</f>
        <v>76.915999999999997</v>
      </c>
    </row>
    <row r="662" spans="1:3" x14ac:dyDescent="0.25">
      <c r="A662" s="35" t="s">
        <v>4700</v>
      </c>
      <c r="B662" s="35" t="str">
        <f>VLOOKUP(A662,'[1]alr yayınlanan fiyatlı'!$C:$D,2,FALSE)</f>
        <v>Ø 51 X 1,5 MM TIG 304 PASLANMAZ BORU 600 GRIT</v>
      </c>
      <c r="C662" s="34">
        <f>IFERROR(VLOOKUP(A662,'[1]alr yayınlanan fiyatlı'!C:K,9,0),0)</f>
        <v>17.25</v>
      </c>
    </row>
    <row r="663" spans="1:3" x14ac:dyDescent="0.25">
      <c r="A663" s="35" t="s">
        <v>387</v>
      </c>
      <c r="B663" s="35" t="str">
        <f>VLOOKUP(A663,'[1]alr yayınlanan fiyatlı'!$C:$D,2,FALSE)</f>
        <v>Ø 70 X 1,5 MM TIG 304 PASLANMAZ BORU 600 GRIT</v>
      </c>
      <c r="C663" s="34">
        <f>IFERROR(VLOOKUP(A663,'[1]alr yayınlanan fiyatlı'!C:K,9,0),0)</f>
        <v>123.18</v>
      </c>
    </row>
    <row r="664" spans="1:3" x14ac:dyDescent="0.25">
      <c r="A664" s="35" t="s">
        <v>387</v>
      </c>
      <c r="B664" s="35" t="str">
        <f>VLOOKUP(A664,'[1]alr yayınlanan fiyatlı'!$C:$D,2,FALSE)</f>
        <v>Ø 70 X 1,5 MM TIG 304 PASLANMAZ BORU 600 GRIT</v>
      </c>
      <c r="C664" s="34">
        <f>IFERROR(VLOOKUP(A664,'[1]alr yayınlanan fiyatlı'!C:K,9,0),0)</f>
        <v>123.18</v>
      </c>
    </row>
    <row r="665" spans="1:3" x14ac:dyDescent="0.25">
      <c r="A665" s="35" t="s">
        <v>72</v>
      </c>
      <c r="B665" s="35" t="str">
        <f>VLOOKUP(A665,'[1]alr yayınlanan fiyatlı'!$C:$D,2,FALSE)</f>
        <v>Ø 32 X 1,2 MM TIG 304 L PASLANMAZ BORU 600 GRIT</v>
      </c>
      <c r="C665" s="34">
        <f>IFERROR(VLOOKUP(A665,'[1]alr yayınlanan fiyatlı'!C:K,9,0),0)</f>
        <v>81.41</v>
      </c>
    </row>
    <row r="666" spans="1:3" x14ac:dyDescent="0.25">
      <c r="A666" s="35" t="s">
        <v>72</v>
      </c>
      <c r="B666" s="35" t="str">
        <f>VLOOKUP(A666,'[1]alr yayınlanan fiyatlı'!$C:$D,2,FALSE)</f>
        <v>Ø 32 X 1,2 MM TIG 304 L PASLANMAZ BORU 600 GRIT</v>
      </c>
      <c r="C666" s="34">
        <f>IFERROR(VLOOKUP(A666,'[1]alr yayınlanan fiyatlı'!C:K,9,0),0)</f>
        <v>81.41</v>
      </c>
    </row>
    <row r="667" spans="1:3" x14ac:dyDescent="0.25">
      <c r="A667" s="35" t="s">
        <v>72</v>
      </c>
      <c r="B667" s="35" t="str">
        <f>VLOOKUP(A667,'[1]alr yayınlanan fiyatlı'!$C:$D,2,FALSE)</f>
        <v>Ø 32 X 1,2 MM TIG 304 L PASLANMAZ BORU 600 GRIT</v>
      </c>
      <c r="C667" s="34">
        <f>IFERROR(VLOOKUP(A667,'[1]alr yayınlanan fiyatlı'!C:K,9,0),0)</f>
        <v>81.41</v>
      </c>
    </row>
    <row r="668" spans="1:3" x14ac:dyDescent="0.25">
      <c r="A668" s="35" t="s">
        <v>72</v>
      </c>
      <c r="B668" s="35" t="str">
        <f>VLOOKUP(A668,'[1]alr yayınlanan fiyatlı'!$C:$D,2,FALSE)</f>
        <v>Ø 32 X 1,2 MM TIG 304 L PASLANMAZ BORU 600 GRIT</v>
      </c>
      <c r="C668" s="34">
        <f>IFERROR(VLOOKUP(A668,'[1]alr yayınlanan fiyatlı'!C:K,9,0),0)</f>
        <v>81.41</v>
      </c>
    </row>
    <row r="669" spans="1:3" x14ac:dyDescent="0.25">
      <c r="A669" s="35" t="s">
        <v>257</v>
      </c>
      <c r="B669" s="35" t="str">
        <f>VLOOKUP(A669,'[1]alr yayınlanan fiyatlı'!$C:$D,2,FALSE)</f>
        <v>Ø 32 X 1 MM TIG 304 L PASLANMAZ BORU 600 GRIT</v>
      </c>
      <c r="C669" s="34">
        <f>IFERROR(VLOOKUP(A669,'[1]alr yayınlanan fiyatlı'!C:K,9,0),0)</f>
        <v>65.34</v>
      </c>
    </row>
    <row r="670" spans="1:3" x14ac:dyDescent="0.25">
      <c r="A670" s="35" t="s">
        <v>257</v>
      </c>
      <c r="B670" s="35" t="str">
        <f>VLOOKUP(A670,'[1]alr yayınlanan fiyatlı'!$C:$D,2,FALSE)</f>
        <v>Ø 32 X 1 MM TIG 304 L PASLANMAZ BORU 600 GRIT</v>
      </c>
      <c r="C670" s="34">
        <f>IFERROR(VLOOKUP(A670,'[1]alr yayınlanan fiyatlı'!C:K,9,0),0)</f>
        <v>65.34</v>
      </c>
    </row>
    <row r="671" spans="1:3" x14ac:dyDescent="0.25">
      <c r="A671" s="35" t="s">
        <v>257</v>
      </c>
      <c r="B671" s="35" t="str">
        <f>VLOOKUP(A671,'[1]alr yayınlanan fiyatlı'!$C:$D,2,FALSE)</f>
        <v>Ø 32 X 1 MM TIG 304 L PASLANMAZ BORU 600 GRIT</v>
      </c>
      <c r="C671" s="34">
        <f>IFERROR(VLOOKUP(A671,'[1]alr yayınlanan fiyatlı'!C:K,9,0),0)</f>
        <v>65.34</v>
      </c>
    </row>
    <row r="672" spans="1:3" x14ac:dyDescent="0.25">
      <c r="A672" s="35" t="s">
        <v>257</v>
      </c>
      <c r="B672" s="35" t="str">
        <f>VLOOKUP(A672,'[1]alr yayınlanan fiyatlı'!$C:$D,2,FALSE)</f>
        <v>Ø 32 X 1 MM TIG 304 L PASLANMAZ BORU 600 GRIT</v>
      </c>
      <c r="C672" s="34">
        <f>IFERROR(VLOOKUP(A672,'[1]alr yayınlanan fiyatlı'!C:K,9,0),0)</f>
        <v>65.34</v>
      </c>
    </row>
    <row r="673" spans="1:3" x14ac:dyDescent="0.25">
      <c r="A673" s="35" t="s">
        <v>257</v>
      </c>
      <c r="B673" s="35" t="str">
        <f>VLOOKUP(A673,'[1]alr yayınlanan fiyatlı'!$C:$D,2,FALSE)</f>
        <v>Ø 32 X 1 MM TIG 304 L PASLANMAZ BORU 600 GRIT</v>
      </c>
      <c r="C673" s="34">
        <f>IFERROR(VLOOKUP(A673,'[1]alr yayınlanan fiyatlı'!C:K,9,0),0)</f>
        <v>65.34</v>
      </c>
    </row>
    <row r="674" spans="1:3" x14ac:dyDescent="0.25">
      <c r="A674" s="35" t="s">
        <v>258</v>
      </c>
      <c r="B674" s="35" t="str">
        <f>VLOOKUP(A674,'[1]alr yayınlanan fiyatlı'!$C:$D,2,FALSE)</f>
        <v>Ø 18 X 1,2 MM TIG 304 L PASLANMAZ BORU 600 GRIT</v>
      </c>
      <c r="C674" s="34">
        <f>IFERROR(VLOOKUP(A674,'[1]alr yayınlanan fiyatlı'!C:K,9,0),0)</f>
        <v>41.72</v>
      </c>
    </row>
    <row r="675" spans="1:3" x14ac:dyDescent="0.25">
      <c r="A675" s="35" t="s">
        <v>258</v>
      </c>
      <c r="B675" s="35" t="str">
        <f>VLOOKUP(A675,'[1]alr yayınlanan fiyatlı'!$C:$D,2,FALSE)</f>
        <v>Ø 18 X 1,2 MM TIG 304 L PASLANMAZ BORU 600 GRIT</v>
      </c>
      <c r="C675" s="34">
        <f>IFERROR(VLOOKUP(A675,'[1]alr yayınlanan fiyatlı'!C:K,9,0),0)</f>
        <v>41.72</v>
      </c>
    </row>
    <row r="676" spans="1:3" x14ac:dyDescent="0.25">
      <c r="A676" s="35" t="s">
        <v>259</v>
      </c>
      <c r="B676" s="35" t="str">
        <f>VLOOKUP(A676,'[1]alr yayınlanan fiyatlı'!$C:$D,2,FALSE)</f>
        <v>Ø 51 X 1,2 MM TIG 304 L PASLANMAZ BORU 600 GRIT</v>
      </c>
      <c r="C676" s="34">
        <f>IFERROR(VLOOKUP(A676,'[1]alr yayınlanan fiyatlı'!C:K,9,0),0)</f>
        <v>96.05</v>
      </c>
    </row>
    <row r="677" spans="1:3" x14ac:dyDescent="0.25">
      <c r="A677" s="35" t="s">
        <v>259</v>
      </c>
      <c r="B677" s="35" t="str">
        <f>VLOOKUP(A677,'[1]alr yayınlanan fiyatlı'!$C:$D,2,FALSE)</f>
        <v>Ø 51 X 1,2 MM TIG 304 L PASLANMAZ BORU 600 GRIT</v>
      </c>
      <c r="C677" s="34">
        <f>IFERROR(VLOOKUP(A677,'[1]alr yayınlanan fiyatlı'!C:K,9,0),0)</f>
        <v>96.05</v>
      </c>
    </row>
    <row r="678" spans="1:3" x14ac:dyDescent="0.25">
      <c r="A678" s="35" t="s">
        <v>259</v>
      </c>
      <c r="B678" s="35" t="str">
        <f>VLOOKUP(A678,'[1]alr yayınlanan fiyatlı'!$C:$D,2,FALSE)</f>
        <v>Ø 51 X 1,2 MM TIG 304 L PASLANMAZ BORU 600 GRIT</v>
      </c>
      <c r="C678" s="34">
        <f>IFERROR(VLOOKUP(A678,'[1]alr yayınlanan fiyatlı'!C:K,9,0),0)</f>
        <v>96.05</v>
      </c>
    </row>
    <row r="679" spans="1:3" x14ac:dyDescent="0.25">
      <c r="A679" s="35" t="s">
        <v>259</v>
      </c>
      <c r="B679" s="35" t="str">
        <f>VLOOKUP(A679,'[1]alr yayınlanan fiyatlı'!$C:$D,2,FALSE)</f>
        <v>Ø 51 X 1,2 MM TIG 304 L PASLANMAZ BORU 600 GRIT</v>
      </c>
      <c r="C679" s="34">
        <f>IFERROR(VLOOKUP(A679,'[1]alr yayınlanan fiyatlı'!C:K,9,0),0)</f>
        <v>96.05</v>
      </c>
    </row>
    <row r="680" spans="1:3" x14ac:dyDescent="0.25">
      <c r="A680" s="35" t="s">
        <v>471</v>
      </c>
      <c r="B680" s="35" t="str">
        <f>VLOOKUP(A680,'[1]alr yayınlanan fiyatlı'!$C:$D,2,FALSE)</f>
        <v>Ø 28 X 1,2 MM TIG 304 PASLANMAZ BORU 600 GRIT</v>
      </c>
      <c r="C680" s="34">
        <f>IFERROR(VLOOKUP(A680,'[1]alr yayınlanan fiyatlı'!C:K,9,0),0)</f>
        <v>22.42</v>
      </c>
    </row>
    <row r="681" spans="1:3" x14ac:dyDescent="0.25">
      <c r="A681" s="35" t="s">
        <v>471</v>
      </c>
      <c r="B681" s="35" t="str">
        <f>VLOOKUP(A681,'[1]alr yayınlanan fiyatlı'!$C:$D,2,FALSE)</f>
        <v>Ø 28 X 1,2 MM TIG 304 PASLANMAZ BORU 600 GRIT</v>
      </c>
      <c r="C681" s="34">
        <f>IFERROR(VLOOKUP(A681,'[1]alr yayınlanan fiyatlı'!C:K,9,0),0)</f>
        <v>22.42</v>
      </c>
    </row>
    <row r="682" spans="1:3" x14ac:dyDescent="0.25">
      <c r="A682" s="35" t="s">
        <v>73</v>
      </c>
      <c r="B682" s="35" t="str">
        <f>VLOOKUP(A682,'[1]alr yayınlanan fiyatlı'!$C:$D,2,FALSE)</f>
        <v>Ø 16 X 1,5 MM TIG 316 L PASLANMAZ BORU 600 GRIT</v>
      </c>
      <c r="C682" s="34">
        <f>IFERROR(VLOOKUP(A682,'[1]alr yayınlanan fiyatlı'!C:K,9,0),0)</f>
        <v>89</v>
      </c>
    </row>
    <row r="683" spans="1:3" x14ac:dyDescent="0.25">
      <c r="A683" s="35" t="s">
        <v>73</v>
      </c>
      <c r="B683" s="35" t="str">
        <f>VLOOKUP(A683,'[1]alr yayınlanan fiyatlı'!$C:$D,2,FALSE)</f>
        <v>Ø 16 X 1,5 MM TIG 316 L PASLANMAZ BORU 600 GRIT</v>
      </c>
      <c r="C683" s="34">
        <f>IFERROR(VLOOKUP(A683,'[1]alr yayınlanan fiyatlı'!C:K,9,0),0)</f>
        <v>89</v>
      </c>
    </row>
    <row r="684" spans="1:3" x14ac:dyDescent="0.25">
      <c r="A684" s="35" t="s">
        <v>73</v>
      </c>
      <c r="B684" s="35" t="str">
        <f>VLOOKUP(A684,'[1]alr yayınlanan fiyatlı'!$C:$D,2,FALSE)</f>
        <v>Ø 16 X 1,5 MM TIG 316 L PASLANMAZ BORU 600 GRIT</v>
      </c>
      <c r="C684" s="34">
        <f>IFERROR(VLOOKUP(A684,'[1]alr yayınlanan fiyatlı'!C:K,9,0),0)</f>
        <v>89</v>
      </c>
    </row>
    <row r="685" spans="1:3" x14ac:dyDescent="0.25">
      <c r="A685" s="35" t="s">
        <v>73</v>
      </c>
      <c r="B685" s="35" t="str">
        <f>VLOOKUP(A685,'[1]alr yayınlanan fiyatlı'!$C:$D,2,FALSE)</f>
        <v>Ø 16 X 1,5 MM TIG 316 L PASLANMAZ BORU 600 GRIT</v>
      </c>
      <c r="C685" s="34">
        <f>IFERROR(VLOOKUP(A685,'[1]alr yayınlanan fiyatlı'!C:K,9,0),0)</f>
        <v>89</v>
      </c>
    </row>
    <row r="686" spans="1:3" x14ac:dyDescent="0.25">
      <c r="A686" s="35" t="s">
        <v>388</v>
      </c>
      <c r="B686" s="35" t="str">
        <f>VLOOKUP(A686,'[1]alr yayınlanan fiyatlı'!$C:$D,2,FALSE)</f>
        <v>Ø 32 X 1,5 MM TIG 316 L PASLANMAZ BORU 600 GRIT</v>
      </c>
      <c r="C686" s="34">
        <f>IFERROR(VLOOKUP(A686,'[1]alr yayınlanan fiyatlı'!C:K,9,0),0)</f>
        <v>27.91</v>
      </c>
    </row>
    <row r="687" spans="1:3" x14ac:dyDescent="0.25">
      <c r="A687" s="35" t="s">
        <v>388</v>
      </c>
      <c r="B687" s="35" t="str">
        <f>VLOOKUP(A687,'[1]alr yayınlanan fiyatlı'!$C:$D,2,FALSE)</f>
        <v>Ø 32 X 1,5 MM TIG 316 L PASLANMAZ BORU 600 GRIT</v>
      </c>
      <c r="C687" s="34">
        <f>IFERROR(VLOOKUP(A687,'[1]alr yayınlanan fiyatlı'!C:K,9,0),0)</f>
        <v>27.91</v>
      </c>
    </row>
    <row r="688" spans="1:3" x14ac:dyDescent="0.25">
      <c r="A688" s="35" t="s">
        <v>872</v>
      </c>
      <c r="B688" s="35" t="str">
        <f>VLOOKUP(A688,'[1]alr yayınlanan fiyatlı'!$C:$D,2,FALSE)</f>
        <v>Ø 15,9 X 1 MM TIG 304 L PASLANMAZ BORU 600 GRIT</v>
      </c>
      <c r="C688" s="34">
        <f>IFERROR(VLOOKUP(A688,'[1]alr yayınlanan fiyatlı'!C:K,9,0),0)</f>
        <v>36.75</v>
      </c>
    </row>
    <row r="689" spans="1:3" x14ac:dyDescent="0.25">
      <c r="A689" s="35" t="s">
        <v>872</v>
      </c>
      <c r="B689" s="35" t="str">
        <f>VLOOKUP(A689,'[1]alr yayınlanan fiyatlı'!$C:$D,2,FALSE)</f>
        <v>Ø 15,9 X 1 MM TIG 304 L PASLANMAZ BORU 600 GRIT</v>
      </c>
      <c r="C689" s="34">
        <f>IFERROR(VLOOKUP(A689,'[1]alr yayınlanan fiyatlı'!C:K,9,0),0)</f>
        <v>36.75</v>
      </c>
    </row>
    <row r="690" spans="1:3" x14ac:dyDescent="0.25">
      <c r="A690" s="35" t="s">
        <v>872</v>
      </c>
      <c r="B690" s="35" t="str">
        <f>VLOOKUP(A690,'[1]alr yayınlanan fiyatlı'!$C:$D,2,FALSE)</f>
        <v>Ø 15,9 X 1 MM TIG 304 L PASLANMAZ BORU 600 GRIT</v>
      </c>
      <c r="C690" s="34">
        <f>IFERROR(VLOOKUP(A690,'[1]alr yayınlanan fiyatlı'!C:K,9,0),0)</f>
        <v>36.75</v>
      </c>
    </row>
    <row r="691" spans="1:3" x14ac:dyDescent="0.25">
      <c r="A691" s="35" t="s">
        <v>74</v>
      </c>
      <c r="B691" s="35" t="str">
        <f>VLOOKUP(A691,'[1]alr yayınlanan fiyatlı'!$C:$D,2,FALSE)</f>
        <v>Ø 21,3 X 1 MM TIG 304 L PASLANMAZ BORU 600 GRIT</v>
      </c>
      <c r="C691" s="34">
        <f>IFERROR(VLOOKUP(A691,'[1]alr yayınlanan fiyatlı'!C:K,9,0),0)</f>
        <v>37.46</v>
      </c>
    </row>
    <row r="692" spans="1:3" x14ac:dyDescent="0.25">
      <c r="A692" s="35" t="s">
        <v>74</v>
      </c>
      <c r="B692" s="35" t="str">
        <f>VLOOKUP(A692,'[1]alr yayınlanan fiyatlı'!$C:$D,2,FALSE)</f>
        <v>Ø 21,3 X 1 MM TIG 304 L PASLANMAZ BORU 600 GRIT</v>
      </c>
      <c r="C692" s="34">
        <f>IFERROR(VLOOKUP(A692,'[1]alr yayınlanan fiyatlı'!C:K,9,0),0)</f>
        <v>37.46</v>
      </c>
    </row>
    <row r="693" spans="1:3" x14ac:dyDescent="0.25">
      <c r="A693" s="35" t="s">
        <v>74</v>
      </c>
      <c r="B693" s="35" t="str">
        <f>VLOOKUP(A693,'[1]alr yayınlanan fiyatlı'!$C:$D,2,FALSE)</f>
        <v>Ø 21,3 X 1 MM TIG 304 L PASLANMAZ BORU 600 GRIT</v>
      </c>
      <c r="C693" s="34">
        <f>IFERROR(VLOOKUP(A693,'[1]alr yayınlanan fiyatlı'!C:K,9,0),0)</f>
        <v>37.46</v>
      </c>
    </row>
    <row r="694" spans="1:3" x14ac:dyDescent="0.25">
      <c r="A694" s="35" t="s">
        <v>74</v>
      </c>
      <c r="B694" s="35" t="str">
        <f>VLOOKUP(A694,'[1]alr yayınlanan fiyatlı'!$C:$D,2,FALSE)</f>
        <v>Ø 21,3 X 1 MM TIG 304 L PASLANMAZ BORU 600 GRIT</v>
      </c>
      <c r="C694" s="34">
        <f>IFERROR(VLOOKUP(A694,'[1]alr yayınlanan fiyatlı'!C:K,9,0),0)</f>
        <v>37.46</v>
      </c>
    </row>
    <row r="695" spans="1:3" x14ac:dyDescent="0.25">
      <c r="A695" s="35" t="s">
        <v>74</v>
      </c>
      <c r="B695" s="35" t="str">
        <f>VLOOKUP(A695,'[1]alr yayınlanan fiyatlı'!$C:$D,2,FALSE)</f>
        <v>Ø 21,3 X 1 MM TIG 304 L PASLANMAZ BORU 600 GRIT</v>
      </c>
      <c r="C695" s="34">
        <f>IFERROR(VLOOKUP(A695,'[1]alr yayınlanan fiyatlı'!C:K,9,0),0)</f>
        <v>37.46</v>
      </c>
    </row>
    <row r="696" spans="1:3" x14ac:dyDescent="0.25">
      <c r="A696" s="35" t="s">
        <v>389</v>
      </c>
      <c r="B696" s="35" t="str">
        <f>VLOOKUP(A696,'[1]alr yayınlanan fiyatlı'!$C:$D,2,FALSE)</f>
        <v>Ø 26,9 X 5,54 MM 304 PASLANMAZ DİKİŞSİZ ÇEKME BORU</v>
      </c>
      <c r="C696" s="34">
        <f>IFERROR(VLOOKUP(A696,'[1]alr yayınlanan fiyatlı'!C:K,9,0),0)</f>
        <v>90.63</v>
      </c>
    </row>
    <row r="697" spans="1:3" x14ac:dyDescent="0.25">
      <c r="A697" s="35" t="s">
        <v>389</v>
      </c>
      <c r="B697" s="35" t="str">
        <f>VLOOKUP(A697,'[1]alr yayınlanan fiyatlı'!$C:$D,2,FALSE)</f>
        <v>Ø 26,9 X 5,54 MM 304 PASLANMAZ DİKİŞSİZ ÇEKME BORU</v>
      </c>
      <c r="C697" s="34">
        <f>IFERROR(VLOOKUP(A697,'[1]alr yayınlanan fiyatlı'!C:K,9,0),0)</f>
        <v>90.63</v>
      </c>
    </row>
    <row r="698" spans="1:3" x14ac:dyDescent="0.25">
      <c r="A698" s="35" t="s">
        <v>75</v>
      </c>
      <c r="B698" s="35" t="str">
        <f>VLOOKUP(A698,'[1]alr yayınlanan fiyatlı'!$C:$D,2,FALSE)</f>
        <v>Ø 17,2 X 3,2 MM 304 PASLANMAZ DİKİŞSİZ ÇEKME BORU</v>
      </c>
      <c r="C698" s="34">
        <f>IFERROR(VLOOKUP(A698,'[1]alr yayınlanan fiyatlı'!C:K,9,0),0)</f>
        <v>37.85</v>
      </c>
    </row>
    <row r="699" spans="1:3" x14ac:dyDescent="0.25">
      <c r="A699" s="35" t="s">
        <v>75</v>
      </c>
      <c r="B699" s="35" t="str">
        <f>VLOOKUP(A699,'[1]alr yayınlanan fiyatlı'!$C:$D,2,FALSE)</f>
        <v>Ø 17,2 X 3,2 MM 304 PASLANMAZ DİKİŞSİZ ÇEKME BORU</v>
      </c>
      <c r="C699" s="34">
        <f>IFERROR(VLOOKUP(A699,'[1]alr yayınlanan fiyatlı'!C:K,9,0),0)</f>
        <v>37.85</v>
      </c>
    </row>
    <row r="700" spans="1:3" x14ac:dyDescent="0.25">
      <c r="A700" s="35" t="s">
        <v>390</v>
      </c>
      <c r="B700" s="35" t="str">
        <f>VLOOKUP(A700,'[1]alr yayınlanan fiyatlı'!$C:$D,2,FALSE)</f>
        <v>Ø 33,7 X 6,35 MM 304 PASLANMAZ DİKİŞSİZ ÇEKME BORU</v>
      </c>
      <c r="C700" s="34">
        <f>IFERROR(VLOOKUP(A700,'[1]alr yayınlanan fiyatlı'!C:K,9,0),0)</f>
        <v>104.78</v>
      </c>
    </row>
    <row r="701" spans="1:3" x14ac:dyDescent="0.25">
      <c r="A701" s="35" t="s">
        <v>390</v>
      </c>
      <c r="B701" s="35" t="str">
        <f>VLOOKUP(A701,'[1]alr yayınlanan fiyatlı'!$C:$D,2,FALSE)</f>
        <v>Ø 33,7 X 6,35 MM 304 PASLANMAZ DİKİŞSİZ ÇEKME BORU</v>
      </c>
      <c r="C701" s="34">
        <f>IFERROR(VLOOKUP(A701,'[1]alr yayınlanan fiyatlı'!C:K,9,0),0)</f>
        <v>104.78</v>
      </c>
    </row>
    <row r="702" spans="1:3" x14ac:dyDescent="0.25">
      <c r="A702" s="35" t="s">
        <v>472</v>
      </c>
      <c r="B702" s="35" t="str">
        <f>VLOOKUP(A702,'[1]alr yayınlanan fiyatlı'!$C:$D,2,FALSE)</f>
        <v>Ø 21,3 X 2 MM TIG 304 L PASLANMAZ BORU 600 GRIT</v>
      </c>
      <c r="C702" s="34">
        <f>IFERROR(VLOOKUP(A702,'[1]alr yayınlanan fiyatlı'!C:K,9,0),0)</f>
        <v>81.44</v>
      </c>
    </row>
    <row r="703" spans="1:3" x14ac:dyDescent="0.25">
      <c r="A703" s="35" t="s">
        <v>472</v>
      </c>
      <c r="B703" s="35" t="str">
        <f>VLOOKUP(A703,'[1]alr yayınlanan fiyatlı'!$C:$D,2,FALSE)</f>
        <v>Ø 21,3 X 2 MM TIG 304 L PASLANMAZ BORU 600 GRIT</v>
      </c>
      <c r="C703" s="34">
        <f>IFERROR(VLOOKUP(A703,'[1]alr yayınlanan fiyatlı'!C:K,9,0),0)</f>
        <v>81.44</v>
      </c>
    </row>
    <row r="704" spans="1:3" x14ac:dyDescent="0.25">
      <c r="A704" s="35" t="s">
        <v>472</v>
      </c>
      <c r="B704" s="35" t="str">
        <f>VLOOKUP(A704,'[1]alr yayınlanan fiyatlı'!$C:$D,2,FALSE)</f>
        <v>Ø 21,3 X 2 MM TIG 304 L PASLANMAZ BORU 600 GRIT</v>
      </c>
      <c r="C704" s="34">
        <f>IFERROR(VLOOKUP(A704,'[1]alr yayınlanan fiyatlı'!C:K,9,0),0)</f>
        <v>81.44</v>
      </c>
    </row>
    <row r="705" spans="1:3" x14ac:dyDescent="0.25">
      <c r="A705" s="35" t="s">
        <v>472</v>
      </c>
      <c r="B705" s="35" t="str">
        <f>VLOOKUP(A705,'[1]alr yayınlanan fiyatlı'!$C:$D,2,FALSE)</f>
        <v>Ø 21,3 X 2 MM TIG 304 L PASLANMAZ BORU 600 GRIT</v>
      </c>
      <c r="C705" s="34">
        <f>IFERROR(VLOOKUP(A705,'[1]alr yayınlanan fiyatlı'!C:K,9,0),0)</f>
        <v>81.44</v>
      </c>
    </row>
    <row r="706" spans="1:3" x14ac:dyDescent="0.25">
      <c r="A706" s="35" t="s">
        <v>473</v>
      </c>
      <c r="B706" s="35" t="str">
        <f>VLOOKUP(A706,'[1]alr yayınlanan fiyatlı'!$C:$D,2,FALSE)</f>
        <v>Ø 25,4 X 1,2 MM TIG 304 L PASLANMAZ BORU 600 GRIT</v>
      </c>
      <c r="C706" s="34">
        <f>IFERROR(VLOOKUP(A706,'[1]alr yayınlanan fiyatlı'!C:K,9,0),0)</f>
        <v>22.59</v>
      </c>
    </row>
    <row r="707" spans="1:3" x14ac:dyDescent="0.25">
      <c r="A707" s="35" t="s">
        <v>473</v>
      </c>
      <c r="B707" s="35" t="str">
        <f>VLOOKUP(A707,'[1]alr yayınlanan fiyatlı'!$C:$D,2,FALSE)</f>
        <v>Ø 25,4 X 1,2 MM TIG 304 L PASLANMAZ BORU 600 GRIT</v>
      </c>
      <c r="C707" s="34">
        <f>IFERROR(VLOOKUP(A707,'[1]alr yayınlanan fiyatlı'!C:K,9,0),0)</f>
        <v>22.59</v>
      </c>
    </row>
    <row r="708" spans="1:3" x14ac:dyDescent="0.25">
      <c r="A708" s="35" t="s">
        <v>473</v>
      </c>
      <c r="B708" s="35" t="str">
        <f>VLOOKUP(A708,'[1]alr yayınlanan fiyatlı'!$C:$D,2,FALSE)</f>
        <v>Ø 25,4 X 1,2 MM TIG 304 L PASLANMAZ BORU 600 GRIT</v>
      </c>
      <c r="C708" s="34">
        <f>IFERROR(VLOOKUP(A708,'[1]alr yayınlanan fiyatlı'!C:K,9,0),0)</f>
        <v>22.59</v>
      </c>
    </row>
    <row r="709" spans="1:3" x14ac:dyDescent="0.25">
      <c r="A709" s="35" t="s">
        <v>391</v>
      </c>
      <c r="B709" s="35" t="str">
        <f>VLOOKUP(A709,'[1]alr yayınlanan fiyatlı'!$C:$D,2,FALSE)</f>
        <v>Ø 38 X 1,5 MM TIG 304 L PASLANMAZ BORU 600 GRIT</v>
      </c>
      <c r="C709" s="34">
        <f>IFERROR(VLOOKUP(A709,'[1]alr yayınlanan fiyatlı'!C:K,9,0),0)</f>
        <v>99.54</v>
      </c>
    </row>
    <row r="710" spans="1:3" x14ac:dyDescent="0.25">
      <c r="A710" s="35" t="s">
        <v>391</v>
      </c>
      <c r="B710" s="35" t="str">
        <f>VLOOKUP(A710,'[1]alr yayınlanan fiyatlı'!$C:$D,2,FALSE)</f>
        <v>Ø 38 X 1,5 MM TIG 304 L PASLANMAZ BORU 600 GRIT</v>
      </c>
      <c r="C710" s="34">
        <f>IFERROR(VLOOKUP(A710,'[1]alr yayınlanan fiyatlı'!C:K,9,0),0)</f>
        <v>99.54</v>
      </c>
    </row>
    <row r="711" spans="1:3" x14ac:dyDescent="0.25">
      <c r="A711" s="35" t="s">
        <v>391</v>
      </c>
      <c r="B711" s="35" t="str">
        <f>VLOOKUP(A711,'[1]alr yayınlanan fiyatlı'!$C:$D,2,FALSE)</f>
        <v>Ø 38 X 1,5 MM TIG 304 L PASLANMAZ BORU 600 GRIT</v>
      </c>
      <c r="C711" s="34">
        <f>IFERROR(VLOOKUP(A711,'[1]alr yayınlanan fiyatlı'!C:K,9,0),0)</f>
        <v>99.54</v>
      </c>
    </row>
    <row r="712" spans="1:3" x14ac:dyDescent="0.25">
      <c r="A712" s="35" t="s">
        <v>4701</v>
      </c>
      <c r="B712" s="35" t="str">
        <f>VLOOKUP(A712,'[1]alr yayınlanan fiyatlı'!$C:$D,2,FALSE)</f>
        <v>Ø 28 X 1,5 MM TIG 304 PASLANMAZ BORU 600 GRIT</v>
      </c>
      <c r="C712" s="34">
        <f>IFERROR(VLOOKUP(A712,'[1]alr yayınlanan fiyatlı'!C:K,9,0),0)</f>
        <v>19.3</v>
      </c>
    </row>
    <row r="713" spans="1:3" x14ac:dyDescent="0.25">
      <c r="A713" s="35" t="s">
        <v>623</v>
      </c>
      <c r="B713" s="35" t="str">
        <f>VLOOKUP(A713,'[1]alr yayınlanan fiyatlı'!$C:$D,2,FALSE)</f>
        <v>Ø 25 X 1,5 MM 304 600 GRIT PASLANMAZ BORU</v>
      </c>
      <c r="C713" s="34">
        <f>+I713*18.8499</f>
        <v>0</v>
      </c>
    </row>
    <row r="714" spans="1:3" x14ac:dyDescent="0.25">
      <c r="A714" s="35" t="s">
        <v>624</v>
      </c>
      <c r="B714" s="35" t="str">
        <f>VLOOKUP(A714,'[1]alr yayınlanan fiyatlı'!$C:$D,2,FALSE)</f>
        <v>Ø 28 X 1 MM TIG 304 PASLANMAZ BORU 600 GRIT</v>
      </c>
      <c r="C714" s="34">
        <f>IFERROR(VLOOKUP(A714,'[1]alr yayınlanan fiyatlı'!C:K,9,0),0)</f>
        <v>37</v>
      </c>
    </row>
    <row r="715" spans="1:3" x14ac:dyDescent="0.25">
      <c r="A715" s="35" t="s">
        <v>4702</v>
      </c>
      <c r="B715" s="35" t="str">
        <f>VLOOKUP(A715,[2]Sayfa2!$A:$B,2,0)</f>
        <v>Ø 32 X 1 MM TIG 201 PASLANMAZ BORU 600 GRIT</v>
      </c>
      <c r="C715" s="34">
        <v>48.938299999999998</v>
      </c>
    </row>
    <row r="716" spans="1:3" x14ac:dyDescent="0.25">
      <c r="A716" s="35" t="s">
        <v>4703</v>
      </c>
      <c r="B716" s="35" t="str">
        <f>VLOOKUP(A716,[2]Sayfa2!$A:$B,2,0)</f>
        <v>Ø 15,9 X 1 MM TIG 201 L PASLANMAZ BORU 600 GRIT</v>
      </c>
      <c r="C716" s="34">
        <v>23.513300000000001</v>
      </c>
    </row>
    <row r="717" spans="1:3" x14ac:dyDescent="0.25">
      <c r="A717" s="35" t="s">
        <v>4704</v>
      </c>
      <c r="B717" s="35" t="str">
        <f>VLOOKUP(A717,'[1]alr yayınlanan fiyatlı'!$C:$D,2,FALSE)</f>
        <v>Ø 38 X 4 MM 304 PASLANMAZ DİKİŞSİZ ÇEKME BORU</v>
      </c>
      <c r="C717" s="34">
        <v>311.76</v>
      </c>
    </row>
    <row r="718" spans="1:3" x14ac:dyDescent="0.25">
      <c r="A718" s="35" t="s">
        <v>690</v>
      </c>
      <c r="B718" s="35" t="str">
        <f>VLOOKUP(A718,'[1]alr yayınlanan fiyatlı'!$C:$D,2,FALSE)</f>
        <v>Ø 8 X 1 MM TIG 304 PASLANMAZ BORU 400 GRIT</v>
      </c>
      <c r="C718" s="34">
        <f>+I718*18.8499</f>
        <v>0</v>
      </c>
    </row>
    <row r="719" spans="1:3" x14ac:dyDescent="0.25">
      <c r="A719" s="35" t="s">
        <v>260</v>
      </c>
      <c r="B719" s="35" t="str">
        <f>VLOOKUP(A719,'[1]alr yayınlanan fiyatlı'!$C:$D,2,FALSE)</f>
        <v>Ø 28 X 0,7 MM TIG 304 PASLANMAZ BORU 320 GRIT</v>
      </c>
      <c r="C719" s="34">
        <f>IFERROR(VLOOKUP(A719,'[1]alr yayınlanan fiyatlı'!C:K,9,0),0)</f>
        <v>34.08</v>
      </c>
    </row>
    <row r="720" spans="1:3" x14ac:dyDescent="0.25">
      <c r="A720" s="35" t="s">
        <v>625</v>
      </c>
      <c r="B720" s="35" t="str">
        <f>VLOOKUP(A720,'[1]alr yayınlanan fiyatlı'!$C:$D,2,FALSE)</f>
        <v>Ø 21,3 X 1 MM TIG 304 PASLANMAZ BORU 320 GRIT</v>
      </c>
      <c r="C720" s="34">
        <v>38.136000000000003</v>
      </c>
    </row>
    <row r="721" spans="1:3" x14ac:dyDescent="0.25">
      <c r="A721" s="35" t="s">
        <v>625</v>
      </c>
      <c r="B721" s="35" t="str">
        <f>VLOOKUP(A721,'[1]alr yayınlanan fiyatlı'!$C:$D,2,FALSE)</f>
        <v>Ø 21,3 X 1 MM TIG 304 PASLANMAZ BORU 320 GRIT</v>
      </c>
      <c r="C721" s="34">
        <v>38.136000000000003</v>
      </c>
    </row>
    <row r="722" spans="1:3" x14ac:dyDescent="0.25">
      <c r="A722" s="35" t="s">
        <v>76</v>
      </c>
      <c r="B722" s="35" t="str">
        <f>VLOOKUP(A722,'[1]alr yayınlanan fiyatlı'!$C:$D,2,FALSE)</f>
        <v>Ø 51 X 1,2 MM TIG 304 PASLANMAZ BORU 240 GRIT</v>
      </c>
      <c r="C722" s="34">
        <f>IFERROR(VLOOKUP(A722,'[1]alr yayınlanan fiyatlı'!C:K,9,0),0)</f>
        <v>117.44</v>
      </c>
    </row>
    <row r="723" spans="1:3" x14ac:dyDescent="0.25">
      <c r="A723" s="35" t="s">
        <v>76</v>
      </c>
      <c r="B723" s="35" t="str">
        <f>VLOOKUP(A723,'[1]alr yayınlanan fiyatlı'!$C:$D,2,FALSE)</f>
        <v>Ø 51 X 1,2 MM TIG 304 PASLANMAZ BORU 240 GRIT</v>
      </c>
      <c r="C723" s="34">
        <f>IFERROR(VLOOKUP(A723,'[1]alr yayınlanan fiyatlı'!C:K,9,0),0)</f>
        <v>117.44</v>
      </c>
    </row>
    <row r="724" spans="1:3" x14ac:dyDescent="0.25">
      <c r="A724" s="35" t="s">
        <v>76</v>
      </c>
      <c r="B724" s="35" t="str">
        <f>VLOOKUP(A724,'[1]alr yayınlanan fiyatlı'!$C:$D,2,FALSE)</f>
        <v>Ø 51 X 1,2 MM TIG 304 PASLANMAZ BORU 240 GRIT</v>
      </c>
      <c r="C724" s="34">
        <f>IFERROR(VLOOKUP(A724,'[1]alr yayınlanan fiyatlı'!C:K,9,0),0)</f>
        <v>117.44</v>
      </c>
    </row>
    <row r="725" spans="1:3" x14ac:dyDescent="0.25">
      <c r="A725" s="35" t="s">
        <v>556</v>
      </c>
      <c r="B725" s="35" t="str">
        <f>VLOOKUP(A725,'[1]alr yayınlanan fiyatlı'!$C:$D,2,FALSE)</f>
        <v>Ø 25 X 1 MM TIG 304 PASLANMAZ BORU 320 GRIT</v>
      </c>
      <c r="C725" s="34">
        <f>IFERROR(VLOOKUP(A725,'[1]alr yayınlanan fiyatlı'!C:K,9,0),0)</f>
        <v>43.76</v>
      </c>
    </row>
    <row r="726" spans="1:3" x14ac:dyDescent="0.25">
      <c r="A726" s="35" t="s">
        <v>873</v>
      </c>
      <c r="B726" s="35" t="str">
        <f>VLOOKUP(A726,'[1]alr yayınlanan fiyatlı'!$C:$D,2,FALSE)</f>
        <v>Ø 30 X 2 MM 304 PASLANMAZ PROFIL HAM YUZEY</v>
      </c>
      <c r="C726" s="34">
        <v>136.9</v>
      </c>
    </row>
    <row r="727" spans="1:3" x14ac:dyDescent="0.25">
      <c r="A727" s="35" t="s">
        <v>392</v>
      </c>
      <c r="B727" s="35" t="str">
        <f>VLOOKUP(A727,'[1]alr yayınlanan fiyatlı'!$C:$D,2,FALSE)</f>
        <v>Ø 21,3 X 1,5 MM TIG 304 PASLANMAZ BORU HAM YUZEY</v>
      </c>
      <c r="C727" s="34">
        <f>IFERROR(VLOOKUP(A727,'[1]alr yayınlanan fiyatlı'!C:K,9,0),0)</f>
        <v>51.67</v>
      </c>
    </row>
    <row r="728" spans="1:3" x14ac:dyDescent="0.25">
      <c r="A728" s="35" t="s">
        <v>392</v>
      </c>
      <c r="B728" s="35" t="str">
        <f>VLOOKUP(A728,'[1]alr yayınlanan fiyatlı'!$C:$D,2,FALSE)</f>
        <v>Ø 21,3 X 1,5 MM TIG 304 PASLANMAZ BORU HAM YUZEY</v>
      </c>
      <c r="C728" s="34">
        <f>IFERROR(VLOOKUP(A728,'[1]alr yayınlanan fiyatlı'!C:K,9,0),0)</f>
        <v>51.67</v>
      </c>
    </row>
    <row r="729" spans="1:3" x14ac:dyDescent="0.25">
      <c r="A729" s="35" t="s">
        <v>691</v>
      </c>
      <c r="B729" s="35" t="str">
        <f>VLOOKUP(A729,'[1]alr yayınlanan fiyatlı'!$C:$D,2,FALSE)</f>
        <v>5 X 10  MM LAMA 304 PASLANMAZ DOLU PROFİL</v>
      </c>
      <c r="C729" s="34">
        <f>IFERROR(VLOOKUP(A729,'[1]alr yayınlanan fiyatlı'!C:K,9,0),0)</f>
        <v>30.15</v>
      </c>
    </row>
    <row r="730" spans="1:3" x14ac:dyDescent="0.25">
      <c r="A730" s="35" t="s">
        <v>691</v>
      </c>
      <c r="B730" s="35" t="str">
        <f>VLOOKUP(A730,'[1]alr yayınlanan fiyatlı'!$C:$D,2,FALSE)</f>
        <v>5 X 10  MM LAMA 304 PASLANMAZ DOLU PROFİL</v>
      </c>
      <c r="C730" s="34">
        <f>IFERROR(VLOOKUP(A730,'[1]alr yayınlanan fiyatlı'!C:K,9,0),0)</f>
        <v>30.15</v>
      </c>
    </row>
    <row r="731" spans="1:3" x14ac:dyDescent="0.25">
      <c r="A731" s="35" t="s">
        <v>474</v>
      </c>
      <c r="B731" s="35" t="str">
        <f>VLOOKUP(A731,'[1]alr yayınlanan fiyatlı'!$C:$D,2,FALSE)</f>
        <v>Ø 27 X 20 MM 304 PASLANMAZ ALTIGEN KESIM BLAZE WC KAGIT VE HAVLU ASKILIGI DMB</v>
      </c>
      <c r="C731" s="34">
        <f>IFERROR(VLOOKUP(A731,'[1]alr yayınlanan fiyatlı'!C:K,9,0),0)</f>
        <v>10</v>
      </c>
    </row>
    <row r="732" spans="1:3" x14ac:dyDescent="0.25">
      <c r="A732" s="35" t="s">
        <v>393</v>
      </c>
      <c r="B732" s="35" t="str">
        <f>VLOOKUP(A732,'[1]alr yayınlanan fiyatlı'!$C:$D,2,FALSE)</f>
        <v>30 X 22,5 X 12,5 MM 304 PASLANMAZ BLAZE PIM</v>
      </c>
      <c r="C732" s="34">
        <f>IFERROR(VLOOKUP(A732,'[1]alr yayınlanan fiyatlı'!C:K,9,0),0)</f>
        <v>25</v>
      </c>
    </row>
    <row r="733" spans="1:3" x14ac:dyDescent="0.25">
      <c r="A733" s="35" t="s">
        <v>261</v>
      </c>
      <c r="B733" s="35" t="str">
        <f>VLOOKUP(A733,'[1]alr yayınlanan fiyatlı'!$C:$D,2,FALSE)</f>
        <v>Ø 16 MM 304 PASLANMAZ DOLU PROFIL</v>
      </c>
      <c r="C733" s="34">
        <f>IFERROR(VLOOKUP(A733,'[1]alr yayınlanan fiyatlı'!C:K,9,0),0)</f>
        <v>18.23</v>
      </c>
    </row>
    <row r="734" spans="1:3" x14ac:dyDescent="0.25">
      <c r="A734" s="35" t="s">
        <v>261</v>
      </c>
      <c r="B734" s="35" t="str">
        <f>VLOOKUP(A734,'[1]alr yayınlanan fiyatlı'!$C:$D,2,FALSE)</f>
        <v>Ø 16 MM 304 PASLANMAZ DOLU PROFIL</v>
      </c>
      <c r="C734" s="34">
        <f>IFERROR(VLOOKUP(A734,'[1]alr yayınlanan fiyatlı'!C:K,9,0),0)</f>
        <v>18.23</v>
      </c>
    </row>
    <row r="735" spans="1:3" x14ac:dyDescent="0.25">
      <c r="A735" s="35" t="s">
        <v>77</v>
      </c>
      <c r="B735" s="35" t="str">
        <f>VLOOKUP(A735,'[1]alr yayınlanan fiyatlı'!$C:$D,2,FALSE)</f>
        <v>Ø 22 MM 304 PASLANMAZ DOLU PROFIL</v>
      </c>
      <c r="C735" s="34">
        <f>IFERROR(VLOOKUP(A735,'[1]alr yayınlanan fiyatlı'!C:K,9,0),0)</f>
        <v>30.42</v>
      </c>
    </row>
    <row r="736" spans="1:3" x14ac:dyDescent="0.25">
      <c r="A736" s="35" t="s">
        <v>77</v>
      </c>
      <c r="B736" s="35" t="str">
        <f>VLOOKUP(A736,'[1]alr yayınlanan fiyatlı'!$C:$D,2,FALSE)</f>
        <v>Ø 22 MM 304 PASLANMAZ DOLU PROFIL</v>
      </c>
      <c r="C736" s="34">
        <f>IFERROR(VLOOKUP(A736,'[1]alr yayınlanan fiyatlı'!C:K,9,0),0)</f>
        <v>30.42</v>
      </c>
    </row>
    <row r="737" spans="1:3" x14ac:dyDescent="0.25">
      <c r="A737" s="35" t="s">
        <v>394</v>
      </c>
      <c r="B737" s="35" t="str">
        <f>VLOOKUP(A737,'[1]alr yayınlanan fiyatlı'!$C:$D,2,FALSE)</f>
        <v>Ø 25 MM 304 PASLANMAZ DOLU PROFIL</v>
      </c>
      <c r="C737" s="34">
        <f>IFERROR(VLOOKUP(A737,'[1]alr yayınlanan fiyatlı'!C:K,9,0),0)</f>
        <v>20.63</v>
      </c>
    </row>
    <row r="738" spans="1:3" x14ac:dyDescent="0.25">
      <c r="A738" s="35" t="s">
        <v>394</v>
      </c>
      <c r="B738" s="35" t="str">
        <f>VLOOKUP(A738,'[1]alr yayınlanan fiyatlı'!$C:$D,2,FALSE)</f>
        <v>Ø 25 MM 304 PASLANMAZ DOLU PROFIL</v>
      </c>
      <c r="C738" s="34">
        <f>IFERROR(VLOOKUP(A738,'[1]alr yayınlanan fiyatlı'!C:K,9,0),0)</f>
        <v>20.63</v>
      </c>
    </row>
    <row r="739" spans="1:3" x14ac:dyDescent="0.25">
      <c r="A739" s="35" t="s">
        <v>262</v>
      </c>
      <c r="B739" s="35" t="str">
        <f>VLOOKUP(A739,'[1]alr yayınlanan fiyatlı'!$C:$D,2,FALSE)</f>
        <v>Ø 32 MM 304 PASLANMAZ DOLU PROFIL</v>
      </c>
      <c r="C739" s="34">
        <f>IFERROR(VLOOKUP(A739,'[1]alr yayınlanan fiyatlı'!C:K,9,0),0)</f>
        <v>20.329999999999998</v>
      </c>
    </row>
    <row r="740" spans="1:3" x14ac:dyDescent="0.25">
      <c r="A740" s="35" t="s">
        <v>262</v>
      </c>
      <c r="B740" s="35" t="str">
        <f>VLOOKUP(A740,'[1]alr yayınlanan fiyatlı'!$C:$D,2,FALSE)</f>
        <v>Ø 32 MM 304 PASLANMAZ DOLU PROFIL</v>
      </c>
      <c r="C740" s="34">
        <f>IFERROR(VLOOKUP(A740,'[1]alr yayınlanan fiyatlı'!C:K,9,0),0)</f>
        <v>20.329999999999998</v>
      </c>
    </row>
    <row r="741" spans="1:3" x14ac:dyDescent="0.25">
      <c r="A741" s="35" t="s">
        <v>557</v>
      </c>
      <c r="B741" s="35" t="str">
        <f>VLOOKUP(A741,'[1]alr yayınlanan fiyatlı'!$C:$D,2,FALSE)</f>
        <v>Ø 28 MM 304 PASLANMAZ DOLU PROFIL</v>
      </c>
      <c r="C741" s="34">
        <f>IFERROR(VLOOKUP(A741,'[1]alr yayınlanan fiyatlı'!C:K,9,0),0)</f>
        <v>14.87</v>
      </c>
    </row>
    <row r="742" spans="1:3" x14ac:dyDescent="0.25">
      <c r="A742" s="35" t="s">
        <v>557</v>
      </c>
      <c r="B742" s="35" t="str">
        <f>VLOOKUP(A742,'[1]alr yayınlanan fiyatlı'!$C:$D,2,FALSE)</f>
        <v>Ø 28 MM 304 PASLANMAZ DOLU PROFIL</v>
      </c>
      <c r="C742" s="34">
        <f>IFERROR(VLOOKUP(A742,'[1]alr yayınlanan fiyatlı'!C:K,9,0),0)</f>
        <v>14.87</v>
      </c>
    </row>
    <row r="743" spans="1:3" x14ac:dyDescent="0.25">
      <c r="A743" s="35" t="s">
        <v>263</v>
      </c>
      <c r="B743" s="35" t="str">
        <f>VLOOKUP(A743,'[1]alr yayınlanan fiyatlı'!$C:$D,2,FALSE)</f>
        <v>Ø 3 MM 304 PASLANMAZ DOLU PROFIL</v>
      </c>
      <c r="C743" s="34">
        <f>IFERROR(VLOOKUP(A743,'[1]alr yayınlanan fiyatlı'!C:K,9,0),0)</f>
        <v>36.56</v>
      </c>
    </row>
    <row r="744" spans="1:3" x14ac:dyDescent="0.25">
      <c r="A744" s="35" t="s">
        <v>263</v>
      </c>
      <c r="B744" s="35" t="str">
        <f>VLOOKUP(A744,'[1]alr yayınlanan fiyatlı'!$C:$D,2,FALSE)</f>
        <v>Ø 3 MM 304 PASLANMAZ DOLU PROFIL</v>
      </c>
      <c r="C744" s="34">
        <f>IFERROR(VLOOKUP(A744,'[1]alr yayınlanan fiyatlı'!C:K,9,0),0)</f>
        <v>36.56</v>
      </c>
    </row>
    <row r="745" spans="1:3" x14ac:dyDescent="0.25">
      <c r="A745" s="35" t="s">
        <v>626</v>
      </c>
      <c r="B745" s="35" t="str">
        <f>VLOOKUP(A745,'[1]alr yayınlanan fiyatlı'!$C:$D,2,FALSE)</f>
        <v>Ø 20 MM POM DOLU PROFIL</v>
      </c>
      <c r="C745" s="34">
        <f>IFERROR(VLOOKUP(A745,'[1]alr yayınlanan fiyatlı'!C:K,9,0),0)</f>
        <v>28.06</v>
      </c>
    </row>
    <row r="746" spans="1:3" x14ac:dyDescent="0.25">
      <c r="A746" s="35" t="s">
        <v>475</v>
      </c>
      <c r="B746" s="35" t="str">
        <f>VLOOKUP(A746,'[1]alr yayınlanan fiyatlı'!$C:$D,2,FALSE)</f>
        <v>Ø 12 MM 304 PASLANMAZ DOLU PROFIL</v>
      </c>
      <c r="C746" s="34">
        <f>IFERROR(VLOOKUP(A746,'[1]alr yayınlanan fiyatlı'!C:K,9,0),0)</f>
        <v>15.1</v>
      </c>
    </row>
    <row r="747" spans="1:3" x14ac:dyDescent="0.25">
      <c r="A747" s="35" t="s">
        <v>475</v>
      </c>
      <c r="B747" s="35" t="str">
        <f>VLOOKUP(A747,'[1]alr yayınlanan fiyatlı'!$C:$D,2,FALSE)</f>
        <v>Ø 12 MM 304 PASLANMAZ DOLU PROFIL</v>
      </c>
      <c r="C747" s="34">
        <f>IFERROR(VLOOKUP(A747,'[1]alr yayınlanan fiyatlı'!C:K,9,0),0)</f>
        <v>15.1</v>
      </c>
    </row>
    <row r="748" spans="1:3" x14ac:dyDescent="0.25">
      <c r="A748" s="35" t="s">
        <v>627</v>
      </c>
      <c r="B748" s="35" t="str">
        <f>VLOOKUP(A748,'[1]alr yayınlanan fiyatlı'!$C:$D,2,FALSE)</f>
        <v>Ø 20 MM 304 PASLANMAZ DOLU PROFIL</v>
      </c>
      <c r="C748" s="34">
        <f>IFERROR(VLOOKUP(A748,'[1]alr yayınlanan fiyatlı'!C:K,9,0),0)</f>
        <v>15.1</v>
      </c>
    </row>
    <row r="749" spans="1:3" x14ac:dyDescent="0.25">
      <c r="A749" s="35" t="s">
        <v>692</v>
      </c>
      <c r="B749" s="35" t="str">
        <f>VLOOKUP(A749,'[1]alr yayınlanan fiyatlı'!$C:$D,2,FALSE)</f>
        <v>24 MM 304 PASLANMAZ ALTI KOSE DOLU PROFIL</v>
      </c>
      <c r="C749" s="34">
        <f>+I749*18.8499</f>
        <v>0</v>
      </c>
    </row>
    <row r="750" spans="1:3" x14ac:dyDescent="0.25">
      <c r="A750" s="35" t="s">
        <v>78</v>
      </c>
      <c r="B750" s="35" t="str">
        <f>VLOOKUP(A750,'[1]alr yayınlanan fiyatlı'!$C:$D,2,FALSE)</f>
        <v>Ø 2 X 6  MM  RULMAN IGNESI 10Cr6 CELIGI</v>
      </c>
      <c r="C750" s="34">
        <f>IFERROR(VLOOKUP(A750,'[1]alr yayınlanan fiyatlı'!C:K,9,0),0)</f>
        <v>0.4</v>
      </c>
    </row>
    <row r="751" spans="1:3" x14ac:dyDescent="0.25">
      <c r="A751" s="35" t="s">
        <v>78</v>
      </c>
      <c r="B751" s="35" t="str">
        <f>VLOOKUP(A751,'[1]alr yayınlanan fiyatlı'!$C:$D,2,FALSE)</f>
        <v>Ø 2 X 6  MM  RULMAN IGNESI 10Cr6 CELIGI</v>
      </c>
      <c r="C751" s="34">
        <f>IFERROR(VLOOKUP(A751,'[1]alr yayınlanan fiyatlı'!C:K,9,0),0)</f>
        <v>0.4</v>
      </c>
    </row>
    <row r="752" spans="1:3" x14ac:dyDescent="0.25">
      <c r="A752" s="35" t="s">
        <v>78</v>
      </c>
      <c r="B752" s="35" t="str">
        <f>VLOOKUP(A752,'[1]alr yayınlanan fiyatlı'!$C:$D,2,FALSE)</f>
        <v>Ø 2 X 6  MM  RULMAN IGNESI 10Cr6 CELIGI</v>
      </c>
      <c r="C752" s="34">
        <f>IFERROR(VLOOKUP(A752,'[1]alr yayınlanan fiyatlı'!C:K,9,0),0)</f>
        <v>0.4</v>
      </c>
    </row>
    <row r="753" spans="1:3" x14ac:dyDescent="0.25">
      <c r="A753" s="35" t="s">
        <v>4705</v>
      </c>
      <c r="B753" s="35" t="str">
        <f>VLOOKUP(A753,'[1]alr yayınlanan fiyatlı'!$C:$D,2,FALSE)</f>
        <v>Ø 26 MM 303 PASLANMAZ DOLU ÇUBUK</v>
      </c>
      <c r="C753" s="34">
        <f>IFERROR(VLOOKUP(A753,'[1]alr yayınlanan fiyatlı'!C:K,9,0),0)</f>
        <v>75</v>
      </c>
    </row>
    <row r="754" spans="1:3" x14ac:dyDescent="0.25">
      <c r="A754" s="35" t="s">
        <v>4706</v>
      </c>
      <c r="B754" s="35" t="str">
        <f>VLOOKUP(A754,'[1]alr yayınlanan fiyatlı'!$C:$D,2,FALSE)</f>
        <v>Ø 30 MM 304 PASLANMAZ DOLU ÇUBUK</v>
      </c>
      <c r="C754" s="34">
        <f>IFERROR(VLOOKUP(A754,'[1]alr yayınlanan fiyatlı'!C:K,9,0),0)</f>
        <v>0</v>
      </c>
    </row>
    <row r="755" spans="1:3" x14ac:dyDescent="0.25">
      <c r="A755" s="35" t="s">
        <v>558</v>
      </c>
      <c r="B755" s="35" t="str">
        <f>VLOOKUP(A755,'[1]alr yayınlanan fiyatlı'!$C:$D,2,FALSE)</f>
        <v>10 X 40 X 1 MM PASLANMAZ SEPARATÖR SACİ</v>
      </c>
      <c r="C755" s="34">
        <f>IFERROR(VLOOKUP(A755,'[1]alr yayınlanan fiyatlı'!C:K,9,0),0)</f>
        <v>0.4</v>
      </c>
    </row>
    <row r="756" spans="1:3" x14ac:dyDescent="0.25">
      <c r="A756" s="35" t="s">
        <v>559</v>
      </c>
      <c r="B756" s="35" t="str">
        <f>VLOOKUP(A756,'[1]alr yayınlanan fiyatlı'!$C:$D,2,FALSE)</f>
        <v>29 X 250 X 1 MM PASLANMAZ SEPARATÖR SACİ</v>
      </c>
      <c r="C756" s="34">
        <f>IFERROR(VLOOKUP(A756,'[1]alr yayınlanan fiyatlı'!C:K,9,0),0)</f>
        <v>1.8</v>
      </c>
    </row>
    <row r="757" spans="1:3" x14ac:dyDescent="0.25">
      <c r="A757" s="35" t="s">
        <v>559</v>
      </c>
      <c r="B757" s="35" t="str">
        <f>VLOOKUP(A757,'[1]alr yayınlanan fiyatlı'!$C:$D,2,FALSE)</f>
        <v>29 X 250 X 1 MM PASLANMAZ SEPARATÖR SACİ</v>
      </c>
      <c r="C757" s="34">
        <f>IFERROR(VLOOKUP(A757,'[1]alr yayınlanan fiyatlı'!C:K,9,0),0)</f>
        <v>1.8</v>
      </c>
    </row>
    <row r="758" spans="1:3" x14ac:dyDescent="0.25">
      <c r="A758" s="35" t="s">
        <v>4707</v>
      </c>
      <c r="B758" s="35" t="str">
        <f>VLOOKUP(A758,'[1]alr yayınlanan fiyatlı'!$C:$D,2,FALSE)</f>
        <v>67 X 785 X 1 MM PASLANMAZ SEPARATÖR SACİ</v>
      </c>
      <c r="C758" s="34">
        <f>IFERROR(VLOOKUP(A758,'[1]alr yayınlanan fiyatlı'!C:K,9,0),0)</f>
        <v>6.5</v>
      </c>
    </row>
    <row r="759" spans="1:3" x14ac:dyDescent="0.25">
      <c r="A759" s="35" t="s">
        <v>693</v>
      </c>
      <c r="B759" s="35" t="str">
        <f>VLOOKUP(A759,'[1]alr yayınlanan fiyatlı'!$C:$D,2,FALSE)</f>
        <v>560 X 14 X 1,5 MM AHŞAP MONTAJ SACI LAZER</v>
      </c>
      <c r="C759" s="34">
        <f>IFERROR(VLOOKUP(A759,'[1]alr yayınlanan fiyatlı'!C:K,9,0),0)</f>
        <v>4.4000000000000004</v>
      </c>
    </row>
    <row r="760" spans="1:3" x14ac:dyDescent="0.25">
      <c r="A760" s="35" t="s">
        <v>4708</v>
      </c>
      <c r="B760" s="35" t="str">
        <f>VLOOKUP(A760,'[1]alr yayınlanan fiyatlı'!$C:$D,2,FALSE)</f>
        <v>Ø 36,15 X 2,5 MM PASLANMAZ KÖR KAPAK</v>
      </c>
      <c r="C760" s="34">
        <f>IFERROR(VLOOKUP(A760,'[1]alr yayınlanan fiyatlı'!C:K,9,0),0)</f>
        <v>2</v>
      </c>
    </row>
    <row r="761" spans="1:3" x14ac:dyDescent="0.25">
      <c r="A761" s="35" t="s">
        <v>395</v>
      </c>
      <c r="B761" s="35" t="str">
        <f>VLOOKUP(A761,'[1]alr yayınlanan fiyatlı'!$C:$D,2,FALSE)</f>
        <v>37,6 X 7,6 X 2 MM PASLANMAZ KÖR KAPAK</v>
      </c>
      <c r="C761" s="34">
        <f>IFERROR(VLOOKUP(A761,'[1]alr yayınlanan fiyatlı'!C:K,9,0),0)</f>
        <v>0.17</v>
      </c>
    </row>
    <row r="762" spans="1:3" x14ac:dyDescent="0.25">
      <c r="A762" s="35" t="s">
        <v>395</v>
      </c>
      <c r="B762" s="35" t="str">
        <f>VLOOKUP(A762,'[1]alr yayınlanan fiyatlı'!$C:$D,2,FALSE)</f>
        <v>37,6 X 7,6 X 2 MM PASLANMAZ KÖR KAPAK</v>
      </c>
      <c r="C762" s="34">
        <f>IFERROR(VLOOKUP(A762,'[1]alr yayınlanan fiyatlı'!C:K,9,0),0)</f>
        <v>0.17</v>
      </c>
    </row>
    <row r="763" spans="1:3" x14ac:dyDescent="0.25">
      <c r="A763" s="35" t="s">
        <v>4709</v>
      </c>
      <c r="B763" s="35" t="str">
        <f>VLOOKUP(A763,'[1]alr yayınlanan fiyatlı'!$C:$D,2,FALSE)</f>
        <v>Ø29,65 X 2,5 MM PASLANMAZ KÖR KAPAK</v>
      </c>
      <c r="C763" s="34">
        <f>IFERROR(VLOOKUP(A763,'[1]alr yayınlanan fiyatlı'!C:K,9,0),0)</f>
        <v>0.7</v>
      </c>
    </row>
    <row r="764" spans="1:3" x14ac:dyDescent="0.25">
      <c r="A764" s="35" t="s">
        <v>476</v>
      </c>
      <c r="B764" s="35" t="str">
        <f>VLOOKUP(A764,'[1]alr yayınlanan fiyatlı'!$C:$D,2,FALSE)</f>
        <v>7,15 X 47,1 X 2 mm  KÖR KAPAK</v>
      </c>
      <c r="C764" s="34">
        <f>IFERROR(VLOOKUP(A764,'[1]alr yayınlanan fiyatlı'!C:K,9,0),0)</f>
        <v>0.55000000000000004</v>
      </c>
    </row>
    <row r="765" spans="1:3" x14ac:dyDescent="0.25">
      <c r="A765" s="35" t="s">
        <v>476</v>
      </c>
      <c r="B765" s="35" t="str">
        <f>VLOOKUP(A765,'[1]alr yayınlanan fiyatlı'!$C:$D,2,FALSE)</f>
        <v>7,15 X 47,1 X 2 mm  KÖR KAPAK</v>
      </c>
      <c r="C765" s="34">
        <f>IFERROR(VLOOKUP(A765,'[1]alr yayınlanan fiyatlı'!C:K,9,0),0)</f>
        <v>0.55000000000000004</v>
      </c>
    </row>
    <row r="766" spans="1:3" x14ac:dyDescent="0.25">
      <c r="A766" s="35" t="s">
        <v>264</v>
      </c>
      <c r="B766" s="35" t="str">
        <f>VLOOKUP(A766,'[1]alr yayınlanan fiyatlı'!$C:$D,2,FALSE)</f>
        <v>7,6 X 47,6 X 2,5 MM PASLANMAZ KÖR KAPAK</v>
      </c>
      <c r="C766" s="34">
        <f>IFERROR(VLOOKUP(A766,'[1]alr yayınlanan fiyatlı'!C:K,9,0),0)</f>
        <v>0.52</v>
      </c>
    </row>
    <row r="767" spans="1:3" x14ac:dyDescent="0.25">
      <c r="A767" s="35" t="s">
        <v>264</v>
      </c>
      <c r="B767" s="35" t="str">
        <f>VLOOKUP(A767,'[1]alr yayınlanan fiyatlı'!$C:$D,2,FALSE)</f>
        <v>7,6 X 47,6 X 2,5 MM PASLANMAZ KÖR KAPAK</v>
      </c>
      <c r="C767" s="34">
        <f>IFERROR(VLOOKUP(A767,'[1]alr yayınlanan fiyatlı'!C:K,9,0),0)</f>
        <v>0.52</v>
      </c>
    </row>
    <row r="768" spans="1:3" x14ac:dyDescent="0.25">
      <c r="A768" s="35" t="s">
        <v>560</v>
      </c>
      <c r="B768" s="35" t="str">
        <f>VLOOKUP(A768,'[1]alr yayınlanan fiyatlı'!$C:$D,2,FALSE)</f>
        <v>57 X 17 X 2,5 MM PASLANMAZ KOR KAPAK</v>
      </c>
      <c r="C768" s="34">
        <f>IFERROR(VLOOKUP(A768,'[1]alr yayınlanan fiyatlı'!C:K,9,0),0)</f>
        <v>1.78</v>
      </c>
    </row>
    <row r="769" spans="1:3" x14ac:dyDescent="0.25">
      <c r="A769" s="35" t="s">
        <v>265</v>
      </c>
      <c r="B769" s="35" t="str">
        <f>VLOOKUP(A769,'[1]alr yayınlanan fiyatlı'!$C:$D,2,FALSE)</f>
        <v>47 X 12 X 2,5 MM PASLANMAZ KOR KAPAK</v>
      </c>
      <c r="C769" s="34">
        <f>IFERROR(VLOOKUP(A769,'[1]alr yayınlanan fiyatlı'!C:K,9,0),0)</f>
        <v>1.85</v>
      </c>
    </row>
    <row r="770" spans="1:3" x14ac:dyDescent="0.25">
      <c r="A770" s="35" t="s">
        <v>265</v>
      </c>
      <c r="B770" s="35" t="str">
        <f>VLOOKUP(A770,'[1]alr yayınlanan fiyatlı'!$C:$D,2,FALSE)</f>
        <v>47 X 12 X 2,5 MM PASLANMAZ KOR KAPAK</v>
      </c>
      <c r="C770" s="34">
        <f>IFERROR(VLOOKUP(A770,'[1]alr yayınlanan fiyatlı'!C:K,9,0),0)</f>
        <v>1.85</v>
      </c>
    </row>
    <row r="771" spans="1:3" x14ac:dyDescent="0.25">
      <c r="A771" s="35" t="s">
        <v>79</v>
      </c>
      <c r="B771" s="35" t="str">
        <f>VLOOKUP(A771,'[1]alr yayınlanan fiyatlı'!$C:$D,2,FALSE)</f>
        <v>37 X 7 X 2 MM 304 PASLANMAZ KÖR KAPAK</v>
      </c>
      <c r="C771" s="34">
        <f>IFERROR(VLOOKUP(A771,'[1]alr yayınlanan fiyatlı'!C:K,9,0),0)</f>
        <v>0.63</v>
      </c>
    </row>
    <row r="772" spans="1:3" x14ac:dyDescent="0.25">
      <c r="A772" s="35" t="s">
        <v>561</v>
      </c>
      <c r="B772" s="35" t="str">
        <f>VLOOKUP(A772,'[1]alr yayınlanan fiyatlı'!$C:$D,2,FALSE)</f>
        <v>Ø29,05 X 1,2 MM PASLANMAZ Ø12 MM ORTA DELİKLİ KAPAK</v>
      </c>
      <c r="C772" s="34">
        <f>IFERROR(VLOOKUP(A772,'[1]alr yayınlanan fiyatlı'!C:K,9,0),0)</f>
        <v>0.45</v>
      </c>
    </row>
    <row r="773" spans="1:3" x14ac:dyDescent="0.25">
      <c r="A773" s="35" t="s">
        <v>561</v>
      </c>
      <c r="B773" s="35" t="str">
        <f>VLOOKUP(A773,'[1]alr yayınlanan fiyatlı'!$C:$D,2,FALSE)</f>
        <v>Ø29,05 X 1,2 MM PASLANMAZ Ø12 MM ORTA DELİKLİ KAPAK</v>
      </c>
      <c r="C773" s="34">
        <f>IFERROR(VLOOKUP(A773,'[1]alr yayınlanan fiyatlı'!C:K,9,0),0)</f>
        <v>0.45</v>
      </c>
    </row>
    <row r="774" spans="1:3" x14ac:dyDescent="0.25">
      <c r="A774" s="35" t="s">
        <v>266</v>
      </c>
      <c r="B774" s="35" t="str">
        <f>VLOOKUP(A774,'[1]alr yayınlanan fiyatlı'!$C:$D,2,FALSE)</f>
        <v>33,4 X 29 X 2,5 MM PASLANMAZ ELIPS KOR KAPAK</v>
      </c>
      <c r="C774" s="34">
        <f>IFERROR(VLOOKUP(A774,'[1]alr yayınlanan fiyatlı'!C:K,9,0),0)</f>
        <v>1.2</v>
      </c>
    </row>
    <row r="775" spans="1:3" x14ac:dyDescent="0.25">
      <c r="A775" s="35" t="s">
        <v>396</v>
      </c>
      <c r="B775" s="35" t="str">
        <f>VLOOKUP(A775,'[1]alr yayınlanan fiyatlı'!$C:$D,2,FALSE)</f>
        <v>47,5 X 12,5 X 2,5 MM PASLANMAZ KOR KAPAK</v>
      </c>
      <c r="C775" s="34">
        <f>IFERROR(VLOOKUP(A775,'[1]alr yayınlanan fiyatlı'!C:K,9,0),0)</f>
        <v>1.41</v>
      </c>
    </row>
    <row r="776" spans="1:3" x14ac:dyDescent="0.25">
      <c r="A776" s="35" t="s">
        <v>396</v>
      </c>
      <c r="B776" s="35" t="str">
        <f>VLOOKUP(A776,'[1]alr yayınlanan fiyatlı'!$C:$D,2,FALSE)</f>
        <v>47,5 X 12,5 X 2,5 MM PASLANMAZ KOR KAPAK</v>
      </c>
      <c r="C776" s="34">
        <f>IFERROR(VLOOKUP(A776,'[1]alr yayınlanan fiyatlı'!C:K,9,0),0)</f>
        <v>1.41</v>
      </c>
    </row>
    <row r="777" spans="1:3" x14ac:dyDescent="0.25">
      <c r="A777" s="35" t="s">
        <v>80</v>
      </c>
      <c r="B777" s="35" t="str">
        <f>VLOOKUP(A777,'[1]alr yayınlanan fiyatlı'!$C:$D,2,FALSE)</f>
        <v>30,80 X 14,45 X 2 MM PASLANMAZ PARALEL KÖR KAPAK</v>
      </c>
      <c r="C777" s="34">
        <f>IFERROR(VLOOKUP(A777,'[1]alr yayınlanan fiyatlı'!C:K,9,0),0)</f>
        <v>0</v>
      </c>
    </row>
    <row r="778" spans="1:3" x14ac:dyDescent="0.25">
      <c r="A778" s="35" t="s">
        <v>477</v>
      </c>
      <c r="B778" s="35" t="str">
        <f>VLOOKUP(A778,'[1]alr yayınlanan fiyatlı'!$C:$D,2,FALSE)</f>
        <v>Ø 22,85 X 1,5 MM PASLANMAZ KÖR KAPAK</v>
      </c>
      <c r="C778" s="34">
        <f>IFERROR(VLOOKUP(A778,'[1]alr yayınlanan fiyatlı'!C:K,9,0),0)</f>
        <v>0.95</v>
      </c>
    </row>
    <row r="779" spans="1:3" x14ac:dyDescent="0.25">
      <c r="A779" s="35" t="s">
        <v>477</v>
      </c>
      <c r="B779" s="35" t="str">
        <f>VLOOKUP(A779,'[1]alr yayınlanan fiyatlı'!$C:$D,2,FALSE)</f>
        <v>Ø 22,85 X 1,5 MM PASLANMAZ KÖR KAPAK</v>
      </c>
      <c r="C779" s="34">
        <f>IFERROR(VLOOKUP(A779,'[1]alr yayınlanan fiyatlı'!C:K,9,0),0)</f>
        <v>0.95</v>
      </c>
    </row>
    <row r="780" spans="1:3" x14ac:dyDescent="0.25">
      <c r="A780" s="35" t="s">
        <v>628</v>
      </c>
      <c r="B780" s="35" t="str">
        <f>VLOOKUP(A780,'[1]alr yayınlanan fiyatlı'!$C:$D,2,FALSE)</f>
        <v>29 X 29 X 2 MM PASLANMAZ Ø25 MM ORTA DELIKLI KOR KAPAK</v>
      </c>
      <c r="C780" s="34">
        <f>IFERROR(VLOOKUP(A780,'[1]alr yayınlanan fiyatlı'!C:K,9,0),0)</f>
        <v>1.2</v>
      </c>
    </row>
    <row r="781" spans="1:3" x14ac:dyDescent="0.25">
      <c r="A781" s="35" t="s">
        <v>629</v>
      </c>
      <c r="B781" s="35" t="str">
        <f>VLOOKUP(A781,'[1]alr yayınlanan fiyatlı'!$C:$D,2,FALSE)</f>
        <v>Ø28 X 2 MM DMB PASLANMAZ DİP SACİ PULU</v>
      </c>
      <c r="C781" s="34">
        <f>IFERROR(VLOOKUP(A781,'[1]alr yayınlanan fiyatlı'!C:K,9,0),0)</f>
        <v>0.16</v>
      </c>
    </row>
    <row r="782" spans="1:3" x14ac:dyDescent="0.25">
      <c r="A782" s="35" t="s">
        <v>81</v>
      </c>
      <c r="B782" s="35" t="str">
        <f>VLOOKUP(A782,'[1]alr yayınlanan fiyatlı'!$C:$D,2,FALSE)</f>
        <v>Ø 14 X 2 MM 304 KALİTE PASLANMAZ DİP SACI</v>
      </c>
      <c r="C782" s="34">
        <f>IFERROR(VLOOKUP(A782,'[1]alr yayınlanan fiyatlı'!C:K,9,0),0)</f>
        <v>0.5</v>
      </c>
    </row>
    <row r="783" spans="1:3" x14ac:dyDescent="0.25">
      <c r="A783" s="35" t="s">
        <v>82</v>
      </c>
      <c r="B783" s="35" t="str">
        <f>VLOOKUP(A783,'[1]alr yayınlanan fiyatlı'!$C:$D,2,FALSE)</f>
        <v>M6 X 35 MM YHB PASLANMAZ VIDA</v>
      </c>
      <c r="C783" s="34">
        <f>IFERROR(VLOOKUP(A783,'[1]alr yayınlanan fiyatlı'!C:K,9,0),0)</f>
        <v>0.16</v>
      </c>
    </row>
    <row r="784" spans="1:3" x14ac:dyDescent="0.25">
      <c r="A784" s="35" t="s">
        <v>82</v>
      </c>
      <c r="B784" s="35" t="str">
        <f>VLOOKUP(A784,'[1]alr yayınlanan fiyatlı'!$C:$D,2,FALSE)</f>
        <v>M6 X 35 MM YHB PASLANMAZ VIDA</v>
      </c>
      <c r="C784" s="34">
        <f>IFERROR(VLOOKUP(A784,'[1]alr yayınlanan fiyatlı'!C:K,9,0),0)</f>
        <v>0.16</v>
      </c>
    </row>
    <row r="785" spans="1:3" x14ac:dyDescent="0.25">
      <c r="A785" s="35" t="s">
        <v>874</v>
      </c>
      <c r="B785" s="35" t="str">
        <f>VLOOKUP(A785,'[1]alr yayınlanan fiyatlı'!$C:$D,2,FALSE)</f>
        <v>M6 X 40 MM YHB PASLANMAZ VIDA</v>
      </c>
      <c r="C785" s="34">
        <f>IFERROR(VLOOKUP(A785,'[1]alr yayınlanan fiyatlı'!C:K,9,0),0)</f>
        <v>0.17</v>
      </c>
    </row>
    <row r="786" spans="1:3" x14ac:dyDescent="0.25">
      <c r="A786" s="35" t="s">
        <v>630</v>
      </c>
      <c r="B786" s="35" t="str">
        <f>VLOOKUP(A786,'[1]alr yayınlanan fiyatlı'!$C:$D,2,FALSE)</f>
        <v>M6 X 45 MM YHB PASLANMAZ VIDA</v>
      </c>
      <c r="C786" s="34">
        <f>IFERROR(VLOOKUP(A786,'[1]alr yayınlanan fiyatlı'!C:K,9,0),0)</f>
        <v>0.18</v>
      </c>
    </row>
    <row r="787" spans="1:3" x14ac:dyDescent="0.25">
      <c r="A787" s="35" t="s">
        <v>631</v>
      </c>
      <c r="B787" s="35" t="str">
        <f>VLOOKUP(A787,'[1]alr yayınlanan fiyatlı'!$C:$D,2,FALSE)</f>
        <v>M6 X 60 MM YHB PASLANMAZ VIDA</v>
      </c>
      <c r="C787" s="34">
        <f>IFERROR(VLOOKUP(A787,'[1]alr yayınlanan fiyatlı'!C:K,9,0),0)</f>
        <v>0.25</v>
      </c>
    </row>
    <row r="788" spans="1:3" x14ac:dyDescent="0.25">
      <c r="A788" s="35" t="s">
        <v>631</v>
      </c>
      <c r="B788" s="35" t="str">
        <f>VLOOKUP(A788,'[1]alr yayınlanan fiyatlı'!$C:$D,2,FALSE)</f>
        <v>M6 X 60 MM YHB PASLANMAZ VIDA</v>
      </c>
      <c r="C788" s="34">
        <f>IFERROR(VLOOKUP(A788,'[1]alr yayınlanan fiyatlı'!C:K,9,0),0)</f>
        <v>0.25</v>
      </c>
    </row>
    <row r="789" spans="1:3" x14ac:dyDescent="0.25">
      <c r="A789" s="35" t="s">
        <v>875</v>
      </c>
      <c r="B789" s="35" t="str">
        <f>VLOOKUP(A789,'[1]alr yayınlanan fiyatlı'!$C:$D,2,FALSE)</f>
        <v>3,5 X 16 MM YSB PASLANMAZ SAC VIDASI</v>
      </c>
      <c r="C789" s="34">
        <f>IFERROR(VLOOKUP(A789,'[1]alr yayınlanan fiyatlı'!C:K,9,0),0)</f>
        <v>0.05</v>
      </c>
    </row>
    <row r="790" spans="1:3" x14ac:dyDescent="0.25">
      <c r="A790" s="35" t="s">
        <v>875</v>
      </c>
      <c r="B790" s="35" t="str">
        <f>VLOOKUP(A790,'[1]alr yayınlanan fiyatlı'!$C:$D,2,FALSE)</f>
        <v>3,5 X 16 MM YSB PASLANMAZ SAC VIDASI</v>
      </c>
      <c r="C790" s="34">
        <f>IFERROR(VLOOKUP(A790,'[1]alr yayınlanan fiyatlı'!C:K,9,0),0)</f>
        <v>0.05</v>
      </c>
    </row>
    <row r="791" spans="1:3" x14ac:dyDescent="0.25">
      <c r="A791" s="35" t="s">
        <v>478</v>
      </c>
      <c r="B791" s="35" t="str">
        <f>VLOOKUP(A791,'[1]alr yayınlanan fiyatlı'!$C:$D,2,FALSE)</f>
        <v>2,9 X 9,5 MM YSB PASLANMAZ SAC VIDASI</v>
      </c>
      <c r="C791" s="34">
        <f>IFERROR(VLOOKUP(A791,'[1]alr yayınlanan fiyatlı'!C:K,9,0),0)</f>
        <v>0.02</v>
      </c>
    </row>
    <row r="792" spans="1:3" x14ac:dyDescent="0.25">
      <c r="A792" s="35" t="s">
        <v>83</v>
      </c>
      <c r="B792" s="35" t="str">
        <f>VLOOKUP(A792,'[1]alr yayınlanan fiyatlı'!$C:$D,2,FALSE)</f>
        <v>6,3 X 60 MM YSB PASLANMAZ DUVAR VIDASI</v>
      </c>
      <c r="C792" s="34">
        <f>IFERROR(VLOOKUP(A792,'[1]alr yayınlanan fiyatlı'!C:K,9,0),0)</f>
        <v>2.19</v>
      </c>
    </row>
    <row r="793" spans="1:3" x14ac:dyDescent="0.25">
      <c r="A793" s="35" t="s">
        <v>83</v>
      </c>
      <c r="B793" s="35" t="str">
        <f>VLOOKUP(A793,'[1]alr yayınlanan fiyatlı'!$C:$D,2,FALSE)</f>
        <v>6,3 X 60 MM YSB PASLANMAZ DUVAR VIDASI</v>
      </c>
      <c r="C793" s="34">
        <f>IFERROR(VLOOKUP(A793,'[1]alr yayınlanan fiyatlı'!C:K,9,0),0)</f>
        <v>2.19</v>
      </c>
    </row>
    <row r="794" spans="1:3" x14ac:dyDescent="0.25">
      <c r="A794" s="35" t="s">
        <v>83</v>
      </c>
      <c r="B794" s="35" t="str">
        <f>VLOOKUP(A794,'[1]alr yayınlanan fiyatlı'!$C:$D,2,FALSE)</f>
        <v>6,3 X 60 MM YSB PASLANMAZ DUVAR VIDASI</v>
      </c>
      <c r="C794" s="34">
        <f>IFERROR(VLOOKUP(A794,'[1]alr yayınlanan fiyatlı'!C:K,9,0),0)</f>
        <v>2.19</v>
      </c>
    </row>
    <row r="795" spans="1:3" x14ac:dyDescent="0.25">
      <c r="A795" s="35" t="s">
        <v>397</v>
      </c>
      <c r="B795" s="35" t="str">
        <f>VLOOKUP(A795,'[1]alr yayınlanan fiyatlı'!$C:$D,2,FALSE)</f>
        <v>3,5 X 19 MM YSB PASLANMAZ SAC VIDASI</v>
      </c>
      <c r="C795" s="34">
        <f>IFERROR(VLOOKUP(A795,'[1]alr yayınlanan fiyatlı'!C:K,9,0),0)</f>
        <v>0.09</v>
      </c>
    </row>
    <row r="796" spans="1:3" x14ac:dyDescent="0.25">
      <c r="A796" s="35" t="s">
        <v>84</v>
      </c>
      <c r="B796" s="35" t="str">
        <f>VLOOKUP(A796,'[1]alr yayınlanan fiyatlı'!$C:$D,2,FALSE)</f>
        <v>M8 X 70 YHB ALIAN BASLI CIVATA</v>
      </c>
      <c r="C796" s="34">
        <f>IFERROR(VLOOKUP(A796,'[1]alr yayınlanan fiyatlı'!C:K,9,0),0)</f>
        <v>0</v>
      </c>
    </row>
    <row r="797" spans="1:3" x14ac:dyDescent="0.25">
      <c r="A797" s="35" t="s">
        <v>562</v>
      </c>
      <c r="B797" s="35" t="str">
        <f>VLOOKUP(A797,'[1]alr yayınlanan fiyatlı'!$C:$D,2,FALSE)</f>
        <v>M8 X 20 PASLANMAZ KASA CIVATASI</v>
      </c>
      <c r="C797" s="34">
        <f>IFERROR(VLOOKUP(A797,'[1]alr yayınlanan fiyatlı'!C:K,9,0),0)</f>
        <v>1.4</v>
      </c>
    </row>
    <row r="798" spans="1:3" x14ac:dyDescent="0.25">
      <c r="A798" s="35" t="s">
        <v>632</v>
      </c>
      <c r="B798" s="35" t="str">
        <f>VLOOKUP(A798,'[1]alr yayınlanan fiyatlı'!$C:$D,2,FALSE)</f>
        <v>M8 X 25 YSB ALIAN BASLI</v>
      </c>
      <c r="C798" s="34">
        <f>IFERROR(VLOOKUP(A798,'[1]alr yayınlanan fiyatlı'!C:K,9,0),0)</f>
        <v>0.1323</v>
      </c>
    </row>
    <row r="799" spans="1:3" x14ac:dyDescent="0.25">
      <c r="A799" s="35" t="s">
        <v>876</v>
      </c>
      <c r="B799" s="35" t="str">
        <f>VLOOKUP(A799,'[1]alr yayınlanan fiyatlı'!$C:$D,2,FALSE)</f>
        <v>M8 KARE SOMUN INOX</v>
      </c>
      <c r="C799" s="34">
        <f>IFERROR(VLOOKUP(A799,'[1]alr yayınlanan fiyatlı'!C:K,9,0),0)</f>
        <v>0</v>
      </c>
    </row>
    <row r="800" spans="1:3" x14ac:dyDescent="0.25">
      <c r="A800" s="35" t="s">
        <v>479</v>
      </c>
      <c r="B800" s="35" t="str">
        <f>VLOOKUP(A800,'[1]alr yayınlanan fiyatlı'!$C:$D,2,FALSE)</f>
        <v>M8 X 55 IMBUS CIVATA</v>
      </c>
      <c r="C800" s="34">
        <f>IFERROR(VLOOKUP(A800,'[1]alr yayınlanan fiyatlı'!C:K,9,0),0)</f>
        <v>0</v>
      </c>
    </row>
    <row r="801" spans="1:3" x14ac:dyDescent="0.25">
      <c r="A801" s="35" t="s">
        <v>480</v>
      </c>
      <c r="B801" s="35" t="str">
        <f>VLOOKUP(A801,'[1]alr yayınlanan fiyatlı'!$C:$D,2,FALSE)</f>
        <v>M5 X 10 YSB ALIAN BASLI CIVATA</v>
      </c>
      <c r="C801" s="34">
        <f>IFERROR(VLOOKUP(A801,'[1]alr yayınlanan fiyatlı'!C:K,9,0),0)</f>
        <v>0.26</v>
      </c>
    </row>
    <row r="802" spans="1:3" x14ac:dyDescent="0.25">
      <c r="A802" s="35" t="s">
        <v>694</v>
      </c>
      <c r="B802" s="35" t="str">
        <f>VLOOKUP(A802,'[1]alr yayınlanan fiyatlı'!$C:$D,2,FALSE)</f>
        <v>3,5 X 38 MM YHB PASLANMAZ SAC VIDASI</v>
      </c>
      <c r="C802" s="34">
        <f>IFERROR(VLOOKUP(A802,'[1]alr yayınlanan fiyatlı'!C:K,9,0),0)</f>
        <v>0.15</v>
      </c>
    </row>
    <row r="803" spans="1:3" x14ac:dyDescent="0.25">
      <c r="A803" s="35" t="s">
        <v>694</v>
      </c>
      <c r="B803" s="35" t="str">
        <f>VLOOKUP(A803,'[1]alr yayınlanan fiyatlı'!$C:$D,2,FALSE)</f>
        <v>3,5 X 38 MM YHB PASLANMAZ SAC VIDASI</v>
      </c>
      <c r="C803" s="34">
        <f>IFERROR(VLOOKUP(A803,'[1]alr yayınlanan fiyatlı'!C:K,9,0),0)</f>
        <v>0.15</v>
      </c>
    </row>
    <row r="804" spans="1:3" x14ac:dyDescent="0.25">
      <c r="A804" s="35" t="s">
        <v>85</v>
      </c>
      <c r="B804" s="35" t="str">
        <f>VLOOKUP(A804,'[1]alr yayınlanan fiyatlı'!$C:$D,2,FALSE)</f>
        <v>4,8 X 50 MM YSB PASLANMAZ DUVAR VIDASI</v>
      </c>
      <c r="C804" s="34">
        <f>IFERROR(VLOOKUP(A804,'[1]alr yayınlanan fiyatlı'!C:K,9,0),0)</f>
        <v>0.55000000000000004</v>
      </c>
    </row>
    <row r="805" spans="1:3" x14ac:dyDescent="0.25">
      <c r="A805" s="35" t="s">
        <v>877</v>
      </c>
      <c r="B805" s="35" t="str">
        <f>VLOOKUP(A805,'[1]alr yayınlanan fiyatlı'!$C:$D,2,FALSE)</f>
        <v>M6 X 16 MM YHB PASLANMAZ VIDA</v>
      </c>
      <c r="C805" s="34">
        <f>IFERROR(VLOOKUP(A805,'[1]alr yayınlanan fiyatlı'!C:K,9,0),0)</f>
        <v>0.14000000000000001</v>
      </c>
    </row>
    <row r="806" spans="1:3" x14ac:dyDescent="0.25">
      <c r="A806" s="35" t="s">
        <v>878</v>
      </c>
      <c r="B806" s="35" t="str">
        <f>VLOOKUP(A806,'[1]alr yayınlanan fiyatlı'!$C:$D,2,FALSE)</f>
        <v>M6 X 10 BOMBE IMBUS CIVATA DIN7380 A2</v>
      </c>
      <c r="C806" s="34">
        <f>IFERROR(VLOOKUP(A806,'[1]alr yayınlanan fiyatlı'!C:K,9,0),0)</f>
        <v>0.12</v>
      </c>
    </row>
    <row r="807" spans="1:3" x14ac:dyDescent="0.25">
      <c r="A807" s="35" t="s">
        <v>86</v>
      </c>
      <c r="B807" s="35" t="str">
        <f>VLOOKUP(A807,'[1]alr yayınlanan fiyatlı'!$C:$D,2,FALSE)</f>
        <v>M4 X 6 DIN7991 PASLANMAZ IMBUS VIDA</v>
      </c>
      <c r="C807" s="34">
        <f>IFERROR(VLOOKUP(A807,'[1]alr yayınlanan fiyatlı'!C:K,9,0),0)</f>
        <v>0.04</v>
      </c>
    </row>
    <row r="808" spans="1:3" x14ac:dyDescent="0.25">
      <c r="A808" s="35" t="s">
        <v>398</v>
      </c>
      <c r="B808" s="35" t="str">
        <f>VLOOKUP(A808,'[1]alr yayınlanan fiyatlı'!$C:$D,2,FALSE)</f>
        <v>5 X 12 MM YSB INOX VIDA DIN 7985 A2</v>
      </c>
      <c r="C808" s="34">
        <f>IFERROR(VLOOKUP(A808,'[1]alr yayınlanan fiyatlı'!C:K,9,0),0)</f>
        <v>0</v>
      </c>
    </row>
    <row r="809" spans="1:3" x14ac:dyDescent="0.25">
      <c r="A809" s="35" t="s">
        <v>481</v>
      </c>
      <c r="B809" s="35" t="str">
        <f>VLOOKUP(A809,'[1]alr yayınlanan fiyatlı'!$C:$D,2,FALSE)</f>
        <v>M4 X 10 MM YHB INOX VIDA DIN 965 A2</v>
      </c>
      <c r="C809" s="34">
        <f>IFERROR(VLOOKUP(A809,'[1]alr yayınlanan fiyatlı'!C:K,9,0),0)</f>
        <v>2.8000000000000001E-2</v>
      </c>
    </row>
    <row r="810" spans="1:3" x14ac:dyDescent="0.25">
      <c r="A810" s="35" t="s">
        <v>267</v>
      </c>
      <c r="B810" s="35" t="str">
        <f>VLOOKUP(A810,'[1]alr yayınlanan fiyatlı'!$C:$D,2,FALSE)</f>
        <v>M6 X 25 MM YHB PASLANMAZ VIDA</v>
      </c>
      <c r="C810" s="34">
        <f>IFERROR(VLOOKUP(A810,'[1]alr yayınlanan fiyatlı'!C:K,9,0),0)</f>
        <v>0.32</v>
      </c>
    </row>
    <row r="811" spans="1:3" x14ac:dyDescent="0.25">
      <c r="A811" s="35" t="s">
        <v>563</v>
      </c>
      <c r="B811" s="35" t="str">
        <f>VLOOKUP(A811,'[1]alr yayınlanan fiyatlı'!$C:$D,2,FALSE)</f>
        <v>M5 X 30 INOX IMBUS CIVATA</v>
      </c>
      <c r="C811" s="34">
        <f>IFERROR(VLOOKUP(A811,'[1]alr yayınlanan fiyatlı'!C:K,9,0),0)</f>
        <v>0.31</v>
      </c>
    </row>
    <row r="812" spans="1:3" x14ac:dyDescent="0.25">
      <c r="A812" s="35" t="s">
        <v>268</v>
      </c>
      <c r="B812" s="35" t="str">
        <f>VLOOKUP(A812,'[1]alr yayınlanan fiyatlı'!$C:$D,2,FALSE)</f>
        <v>M4 X 12 MM YHB INOX VIDA DIN 965 A2</v>
      </c>
      <c r="C812" s="34">
        <f>IFERROR(VLOOKUP(A812,'[1]alr yayınlanan fiyatlı'!C:K,9,0),0)</f>
        <v>0.1</v>
      </c>
    </row>
    <row r="813" spans="1:3" x14ac:dyDescent="0.25">
      <c r="A813" s="35" t="s">
        <v>268</v>
      </c>
      <c r="B813" s="35" t="str">
        <f>VLOOKUP(A813,'[1]alr yayınlanan fiyatlı'!$C:$D,2,FALSE)</f>
        <v>M4 X 12 MM YHB INOX VIDA DIN 965 A2</v>
      </c>
      <c r="C813" s="34">
        <f>IFERROR(VLOOKUP(A813,'[1]alr yayınlanan fiyatlı'!C:K,9,0),0)</f>
        <v>0.1</v>
      </c>
    </row>
    <row r="814" spans="1:3" x14ac:dyDescent="0.25">
      <c r="A814" s="35" t="s">
        <v>87</v>
      </c>
      <c r="B814" s="35" t="str">
        <f>VLOOKUP(A814,'[1]alr yayınlanan fiyatlı'!$C:$D,2,FALSE)</f>
        <v>M8 X 50 MM KASA CIVATASI INOX</v>
      </c>
      <c r="C814" s="34">
        <f>IFERROR(VLOOKUP(A814,'[1]alr yayınlanan fiyatlı'!C:K,9,0),0)</f>
        <v>1.8</v>
      </c>
    </row>
    <row r="815" spans="1:3" x14ac:dyDescent="0.25">
      <c r="A815" s="35" t="s">
        <v>564</v>
      </c>
      <c r="B815" s="35" t="str">
        <f>VLOOKUP(A815,'[1]alr yayınlanan fiyatlı'!$C:$D,2,FALSE)</f>
        <v>M10 X 30 IMBUS CIVATA INOX</v>
      </c>
      <c r="C815" s="34">
        <f>IFERROR(VLOOKUP(A815,'[1]alr yayınlanan fiyatlı'!C:K,9,0),0)</f>
        <v>0.24</v>
      </c>
    </row>
    <row r="816" spans="1:3" x14ac:dyDescent="0.25">
      <c r="A816" s="35" t="s">
        <v>879</v>
      </c>
      <c r="B816" s="35" t="str">
        <f>VLOOKUP(A816,'[1]alr yayınlanan fiyatlı'!$C:$D,2,FALSE)</f>
        <v>M8 X 30 MM KASA CIVATASI</v>
      </c>
      <c r="C816" s="34">
        <f>IFERROR(VLOOKUP(A816,'[1]alr yayınlanan fiyatlı'!C:K,9,0),0)</f>
        <v>1.72</v>
      </c>
    </row>
    <row r="817" spans="1:3" x14ac:dyDescent="0.25">
      <c r="A817" s="35" t="s">
        <v>633</v>
      </c>
      <c r="B817" s="35" t="str">
        <f>VLOOKUP(A817,'[1]alr yayınlanan fiyatlı'!$C:$D,2,FALSE)</f>
        <v>M6x16 BOMBE+HAVSA YILDIZ BASLI VIDA DIN966 A2</v>
      </c>
      <c r="C817" s="34">
        <f>IFERROR(VLOOKUP(A817,'[1]alr yayınlanan fiyatlı'!C:K,9,0),0)</f>
        <v>0.27</v>
      </c>
    </row>
    <row r="818" spans="1:3" x14ac:dyDescent="0.25">
      <c r="A818" s="35" t="s">
        <v>88</v>
      </c>
      <c r="B818" s="35" t="str">
        <f>VLOOKUP(A818,'[1]alr yayınlanan fiyatlı'!$C:$D,2,FALSE)</f>
        <v>3,9x38 BOMBE BASLI DUZ TORNAVIDA TAM DIS VIDA DIN 7973 A2</v>
      </c>
      <c r="C818" s="34">
        <f>IFERROR(VLOOKUP(A818,'[1]alr yayınlanan fiyatlı'!C:K,9,0),0)</f>
        <v>0.21</v>
      </c>
    </row>
    <row r="819" spans="1:3" x14ac:dyDescent="0.25">
      <c r="A819" s="35" t="s">
        <v>88</v>
      </c>
      <c r="B819" s="35" t="str">
        <f>VLOOKUP(A819,'[1]alr yayınlanan fiyatlı'!$C:$D,2,FALSE)</f>
        <v>3,9x38 BOMBE BASLI DUZ TORNAVIDA TAM DIS VIDA DIN 7973 A2</v>
      </c>
      <c r="C819" s="34">
        <f>IFERROR(VLOOKUP(A819,'[1]alr yayınlanan fiyatlı'!C:K,9,0),0)</f>
        <v>0.21</v>
      </c>
    </row>
    <row r="820" spans="1:3" x14ac:dyDescent="0.25">
      <c r="A820" s="35" t="s">
        <v>880</v>
      </c>
      <c r="B820" s="35" t="str">
        <f>VLOOKUP(A820,'[1]alr yayınlanan fiyatlı'!$C:$D,2,FALSE)</f>
        <v>M5 X 11 MM FLANSLI INOX SOMUN</v>
      </c>
      <c r="C820" s="34">
        <f>IFERROR(VLOOKUP(A820,'[1]alr yayınlanan fiyatlı'!C:K,9,0),0)</f>
        <v>2</v>
      </c>
    </row>
    <row r="821" spans="1:3" x14ac:dyDescent="0.25">
      <c r="A821" s="35" t="s">
        <v>482</v>
      </c>
      <c r="B821" s="35" t="str">
        <f>VLOOKUP(A821,'[1]alr yayınlanan fiyatlı'!$C:$D,2,FALSE)</f>
        <v>M4 X 14 MM YHB INOX VIDA DIN 965 A2</v>
      </c>
      <c r="C821" s="34">
        <f>IFERROR(VLOOKUP(A821,'[1]alr yayınlanan fiyatlı'!C:K,9,0),0)</f>
        <v>0.71</v>
      </c>
    </row>
    <row r="822" spans="1:3" x14ac:dyDescent="0.25">
      <c r="A822" s="35" t="s">
        <v>565</v>
      </c>
      <c r="B822" s="35" t="str">
        <f>VLOOKUP(A822,'[1]alr yayınlanan fiyatlı'!$C:$D,2,FALSE)</f>
        <v>2,9 X 9,5 YHB PASLANMAZ SIVRI UCLU SAC VIDASI</v>
      </c>
      <c r="C822" s="34">
        <f>IFERROR(VLOOKUP(A822,'[1]alr yayınlanan fiyatlı'!C:K,9,0),0)</f>
        <v>0.04</v>
      </c>
    </row>
    <row r="823" spans="1:3" x14ac:dyDescent="0.25">
      <c r="A823" s="35" t="s">
        <v>269</v>
      </c>
      <c r="B823" s="35" t="str">
        <f>VLOOKUP(A823,'[1]alr yayınlanan fiyatlı'!$C:$D,2,FALSE)</f>
        <v>M5 X 35 MM KELEBEK BASLI PASLANMAZ VIDA</v>
      </c>
      <c r="C823" s="34">
        <f>IFERROR(VLOOKUP(A823,'[1]alr yayınlanan fiyatlı'!C:K,9,0),0)</f>
        <v>8</v>
      </c>
    </row>
    <row r="824" spans="1:3" x14ac:dyDescent="0.25">
      <c r="A824" s="35" t="s">
        <v>269</v>
      </c>
      <c r="B824" s="35" t="str">
        <f>VLOOKUP(A824,'[1]alr yayınlanan fiyatlı'!$C:$D,2,FALSE)</f>
        <v>M5 X 35 MM KELEBEK BASLI PASLANMAZ VIDA</v>
      </c>
      <c r="C824" s="34">
        <f>IFERROR(VLOOKUP(A824,'[1]alr yayınlanan fiyatlı'!C:K,9,0),0)</f>
        <v>8</v>
      </c>
    </row>
    <row r="825" spans="1:3" x14ac:dyDescent="0.25">
      <c r="A825" s="35" t="s">
        <v>566</v>
      </c>
      <c r="B825" s="35" t="str">
        <f>VLOOKUP(A825,'[1]alr yayınlanan fiyatlı'!$C:$D,2,FALSE)</f>
        <v>4,8 X 60 MM YHB PASLANMAZ SAC VIDASI</v>
      </c>
      <c r="C825" s="34">
        <f>IFERROR(VLOOKUP(A825,'[1]alr yayınlanan fiyatlı'!C:K,9,0),0)</f>
        <v>1.35</v>
      </c>
    </row>
    <row r="826" spans="1:3" x14ac:dyDescent="0.25">
      <c r="A826" s="35" t="s">
        <v>566</v>
      </c>
      <c r="B826" s="35" t="str">
        <f>VLOOKUP(A826,'[1]alr yayınlanan fiyatlı'!$C:$D,2,FALSE)</f>
        <v>4,8 X 60 MM YHB PASLANMAZ SAC VIDASI</v>
      </c>
      <c r="C826" s="34">
        <f>IFERROR(VLOOKUP(A826,'[1]alr yayınlanan fiyatlı'!C:K,9,0),0)</f>
        <v>1.35</v>
      </c>
    </row>
    <row r="827" spans="1:3" x14ac:dyDescent="0.25">
      <c r="A827" s="35" t="s">
        <v>89</v>
      </c>
      <c r="B827" s="35" t="str">
        <f>VLOOKUP(A827,'[1]alr yayınlanan fiyatlı'!$C:$D,2,FALSE)</f>
        <v>4,2 X 45 MM YHB PASLANMAZ SAC VIDASI</v>
      </c>
      <c r="C827" s="34">
        <f>IFERROR(VLOOKUP(A827,'[1]alr yayınlanan fiyatlı'!C:K,9,0),0)</f>
        <v>0.83</v>
      </c>
    </row>
    <row r="828" spans="1:3" x14ac:dyDescent="0.25">
      <c r="A828" s="35" t="s">
        <v>89</v>
      </c>
      <c r="B828" s="35" t="str">
        <f>VLOOKUP(A828,'[1]alr yayınlanan fiyatlı'!$C:$D,2,FALSE)</f>
        <v>4,2 X 45 MM YHB PASLANMAZ SAC VIDASI</v>
      </c>
      <c r="C828" s="34">
        <f>IFERROR(VLOOKUP(A828,'[1]alr yayınlanan fiyatlı'!C:K,9,0),0)</f>
        <v>0.83</v>
      </c>
    </row>
    <row r="829" spans="1:3" x14ac:dyDescent="0.25">
      <c r="A829" s="35" t="s">
        <v>89</v>
      </c>
      <c r="B829" s="35" t="str">
        <f>VLOOKUP(A829,'[1]alr yayınlanan fiyatlı'!$C:$D,2,FALSE)</f>
        <v>4,2 X 45 MM YHB PASLANMAZ SAC VIDASI</v>
      </c>
      <c r="C829" s="34">
        <f>IFERROR(VLOOKUP(A829,'[1]alr yayınlanan fiyatlı'!C:K,9,0),0)</f>
        <v>0.83</v>
      </c>
    </row>
    <row r="830" spans="1:3" x14ac:dyDescent="0.25">
      <c r="A830" s="35" t="s">
        <v>89</v>
      </c>
      <c r="B830" s="35" t="str">
        <f>VLOOKUP(A830,'[1]alr yayınlanan fiyatlı'!$C:$D,2,FALSE)</f>
        <v>4,2 X 45 MM YHB PASLANMAZ SAC VIDASI</v>
      </c>
      <c r="C830" s="34">
        <f>IFERROR(VLOOKUP(A830,'[1]alr yayınlanan fiyatlı'!C:K,9,0),0)</f>
        <v>0.83</v>
      </c>
    </row>
    <row r="831" spans="1:3" x14ac:dyDescent="0.25">
      <c r="A831" s="35" t="s">
        <v>270</v>
      </c>
      <c r="B831" s="35" t="str">
        <f>VLOOKUP(A831,'[1]alr yayınlanan fiyatlı'!$C:$D,2,FALSE)</f>
        <v>4,8 X 9,5 MM YSB KUT PLASTIK DISLI VIDA BEYAZ</v>
      </c>
      <c r="C831" s="34">
        <f>IFERROR(VLOOKUP(A831,'[1]alr yayınlanan fiyatlı'!C:K,9,0),0)</f>
        <v>0.06</v>
      </c>
    </row>
    <row r="832" spans="1:3" x14ac:dyDescent="0.25">
      <c r="A832" s="35" t="s">
        <v>4710</v>
      </c>
      <c r="B832" s="35" t="str">
        <f>VLOOKUP(A832,[2]Sayfa2!$A:$B,2,0)</f>
        <v>M4 X 35 MM KELEBEK BASLI PASLANMAZ VIDA</v>
      </c>
      <c r="C832" s="34">
        <f>IFERROR(VLOOKUP(A832,'[1]alr yayınlanan fiyatlı'!C:K,9,0),0)</f>
        <v>0</v>
      </c>
    </row>
    <row r="833" spans="1:3" x14ac:dyDescent="0.25">
      <c r="A833" s="35" t="s">
        <v>567</v>
      </c>
      <c r="B833" s="35" t="str">
        <f>VLOOKUP(A833,'[1]alr yayınlanan fiyatlı'!$C:$D,2,FALSE)</f>
        <v>M5 X 10 MM YHB PASLANMAZ VIDA DIN 965</v>
      </c>
      <c r="C833" s="34">
        <f>IFERROR(VLOOKUP(A833,'[1]alr yayınlanan fiyatlı'!C:K,9,0),0)</f>
        <v>0.28000000000000003</v>
      </c>
    </row>
    <row r="834" spans="1:3" x14ac:dyDescent="0.25">
      <c r="A834" s="35" t="s">
        <v>567</v>
      </c>
      <c r="B834" s="35" t="str">
        <f>VLOOKUP(A834,'[1]alr yayınlanan fiyatlı'!$C:$D,2,FALSE)</f>
        <v>M5 X 10 MM YHB PASLANMAZ VIDA DIN 965</v>
      </c>
      <c r="C834" s="34">
        <f>IFERROR(VLOOKUP(A834,'[1]alr yayınlanan fiyatlı'!C:K,9,0),0)</f>
        <v>0.28000000000000003</v>
      </c>
    </row>
    <row r="835" spans="1:3" x14ac:dyDescent="0.25">
      <c r="A835" s="35" t="s">
        <v>567</v>
      </c>
      <c r="B835" s="35" t="str">
        <f>VLOOKUP(A835,'[1]alr yayınlanan fiyatlı'!$C:$D,2,FALSE)</f>
        <v>M5 X 10 MM YHB PASLANMAZ VIDA DIN 965</v>
      </c>
      <c r="C835" s="34">
        <f>IFERROR(VLOOKUP(A835,'[1]alr yayınlanan fiyatlı'!C:K,9,0),0)</f>
        <v>0.28000000000000003</v>
      </c>
    </row>
    <row r="836" spans="1:3" x14ac:dyDescent="0.25">
      <c r="A836" s="35" t="s">
        <v>4711</v>
      </c>
      <c r="B836" s="35" t="str">
        <f>VLOOKUP(A836,[2]Sayfa2!$A:$B,2,0)</f>
        <v>3,5 X 60 MM YHB PASLANMAZ SAC VIDASI</v>
      </c>
      <c r="C836" s="34">
        <f>IFERROR(VLOOKUP(A836,'[1]alr yayınlanan fiyatlı'!C:K,9,0),0)</f>
        <v>0</v>
      </c>
    </row>
    <row r="837" spans="1:3" x14ac:dyDescent="0.25">
      <c r="A837" s="35" t="s">
        <v>568</v>
      </c>
      <c r="B837" s="35" t="str">
        <f>VLOOKUP(A837,'[1]alr yayınlanan fiyatlı'!$C:$D,2,FALSE)</f>
        <v>430 X 40 X 3 MM NOVA HAVLU ASKILIGI SACI</v>
      </c>
      <c r="C837" s="34">
        <f>IFERROR(VLOOKUP(A837,'[1]alr yayınlanan fiyatlı'!C:K,9,0),0)</f>
        <v>4</v>
      </c>
    </row>
    <row r="838" spans="1:3" x14ac:dyDescent="0.25">
      <c r="A838" s="35" t="s">
        <v>695</v>
      </c>
      <c r="B838" s="35" t="str">
        <f>VLOOKUP(A838,'[1]alr yayınlanan fiyatlı'!$C:$D,2,FALSE)</f>
        <v>558,2 X 100 X 3 MM NOLINA HAVLU ASKILIGI SACI</v>
      </c>
      <c r="C838" s="34">
        <f>IFERROR(VLOOKUP(A838,'[1]alr yayınlanan fiyatlı'!C:K,9,0),0)</f>
        <v>38.94</v>
      </c>
    </row>
    <row r="839" spans="1:3" x14ac:dyDescent="0.25">
      <c r="A839" s="35" t="s">
        <v>634</v>
      </c>
      <c r="B839" s="35" t="str">
        <f>VLOOKUP(A839,'[1]alr yayınlanan fiyatlı'!$C:$D,2,FALSE)</f>
        <v>QUILL HAVLU ASKILIGI MONTAJ PARCASI UST 46,5 X 30 MM</v>
      </c>
      <c r="C839" s="34">
        <f>IFERROR(VLOOKUP(A839,'[1]alr yayınlanan fiyatlı'!C:K,9,0),0)</f>
        <v>55</v>
      </c>
    </row>
    <row r="840" spans="1:3" x14ac:dyDescent="0.25">
      <c r="A840" s="35" t="s">
        <v>90</v>
      </c>
      <c r="B840" s="35" t="str">
        <f>VLOOKUP(A840,'[1]alr yayınlanan fiyatlı'!$C:$D,2,FALSE)</f>
        <v>QUILL HAVLU ASKILIGI MONTAJ PARCASI ALT 24 X 30 MM</v>
      </c>
      <c r="C840" s="34">
        <f>IFERROR(VLOOKUP(A840,'[1]alr yayınlanan fiyatlı'!C:K,9,0),0)</f>
        <v>55</v>
      </c>
    </row>
    <row r="841" spans="1:3" x14ac:dyDescent="0.25">
      <c r="A841" s="35" t="s">
        <v>399</v>
      </c>
      <c r="B841" s="35" t="str">
        <f>VLOOKUP(A841,'[1]alr yayınlanan fiyatlı'!$C:$D,2,FALSE)</f>
        <v>DOMINO HAVLU ASKILIĞI</v>
      </c>
      <c r="C841" s="34">
        <f>IFERROR(VLOOKUP(A841,'[1]alr yayınlanan fiyatlı'!C:K,9,0),0)</f>
        <v>8</v>
      </c>
    </row>
    <row r="842" spans="1:3" x14ac:dyDescent="0.25">
      <c r="A842" s="35" t="s">
        <v>400</v>
      </c>
      <c r="B842" s="35" t="str">
        <f>VLOOKUP(A842,'[1]alr yayınlanan fiyatlı'!$C:$D,2,FALSE)</f>
        <v>AKS 50 BLOK BAGLANTISI Ø 12 X 25 MM</v>
      </c>
      <c r="C842" s="34">
        <f>IFERROR(VLOOKUP(A842,'[1]alr yayınlanan fiyatlı'!C:K,9,0),0)</f>
        <v>213</v>
      </c>
    </row>
    <row r="843" spans="1:3" x14ac:dyDescent="0.25">
      <c r="A843" s="35" t="s">
        <v>400</v>
      </c>
      <c r="B843" s="35" t="str">
        <f>VLOOKUP(A843,'[1]alr yayınlanan fiyatlı'!$C:$D,2,FALSE)</f>
        <v>AKS 50 BLOK BAGLANTISI Ø 12 X 25 MM</v>
      </c>
      <c r="C843" s="34">
        <f>IFERROR(VLOOKUP(A843,'[1]alr yayınlanan fiyatlı'!C:K,9,0),0)</f>
        <v>213</v>
      </c>
    </row>
    <row r="844" spans="1:3" x14ac:dyDescent="0.25">
      <c r="A844" s="35" t="s">
        <v>400</v>
      </c>
      <c r="B844" s="35" t="str">
        <f>VLOOKUP(A844,'[1]alr yayınlanan fiyatlı'!$C:$D,2,FALSE)</f>
        <v>AKS 50 BLOK BAGLANTISI Ø 12 X 25 MM</v>
      </c>
      <c r="C844" s="34">
        <f>IFERROR(VLOOKUP(A844,'[1]alr yayınlanan fiyatlı'!C:K,9,0),0)</f>
        <v>213</v>
      </c>
    </row>
    <row r="845" spans="1:3" x14ac:dyDescent="0.25">
      <c r="A845" s="35" t="s">
        <v>400</v>
      </c>
      <c r="B845" s="35" t="str">
        <f>VLOOKUP(A845,'[1]alr yayınlanan fiyatlı'!$C:$D,2,FALSE)</f>
        <v>AKS 50 BLOK BAGLANTISI Ø 12 X 25 MM</v>
      </c>
      <c r="C845" s="34">
        <f>IFERROR(VLOOKUP(A845,'[1]alr yayınlanan fiyatlı'!C:K,9,0),0)</f>
        <v>213</v>
      </c>
    </row>
    <row r="846" spans="1:3" x14ac:dyDescent="0.25">
      <c r="A846" s="35" t="s">
        <v>401</v>
      </c>
      <c r="B846" s="35" t="str">
        <f>VLOOKUP(A846,'[1]alr yayınlanan fiyatlı'!$C:$D,2,FALSE)</f>
        <v>PASLANMAZ K TOPUZ 11 MM UZUNLUK ELK. BIANCA</v>
      </c>
      <c r="C846" s="34">
        <f>IFERROR(VLOOKUP(A846,'[1]alr yayınlanan fiyatlı'!C:K,9,0),0)</f>
        <v>0</v>
      </c>
    </row>
    <row r="847" spans="1:3" x14ac:dyDescent="0.25">
      <c r="A847" s="35" t="s">
        <v>635</v>
      </c>
      <c r="B847" s="35" t="str">
        <f>VLOOKUP(A847,'[1]alr yayınlanan fiyatlı'!$C:$D,2,FALSE)</f>
        <v>PASLANMAZ K TOPUZ Ø 31,70 SETLI Ø 19,20 DELIKLI</v>
      </c>
      <c r="C847" s="34">
        <f>IFERROR(VLOOKUP(A847,'[1]alr yayınlanan fiyatlı'!C:K,9,0),0)</f>
        <v>27.02</v>
      </c>
    </row>
    <row r="848" spans="1:3" x14ac:dyDescent="0.25">
      <c r="A848" s="35" t="s">
        <v>483</v>
      </c>
      <c r="B848" s="35" t="str">
        <f>VLOOKUP(A848,'[1]alr yayınlanan fiyatlı'!$C:$D,2,FALSE)</f>
        <v>CATENA L TOPUZ</v>
      </c>
      <c r="C848" s="34">
        <v>9.85</v>
      </c>
    </row>
    <row r="849" spans="1:3" x14ac:dyDescent="0.25">
      <c r="A849" s="35" t="s">
        <v>696</v>
      </c>
      <c r="B849" s="35" t="str">
        <f>VLOOKUP(A849,'[1]alr yayınlanan fiyatlı'!$C:$D,2,FALSE)</f>
        <v>CATENA T TOPUZ</v>
      </c>
      <c r="C849" s="34">
        <v>15.6</v>
      </c>
    </row>
    <row r="850" spans="1:3" x14ac:dyDescent="0.25">
      <c r="A850" s="35" t="s">
        <v>697</v>
      </c>
      <c r="B850" s="35" t="str">
        <f>VLOOKUP(A850,'[1]alr yayınlanan fiyatlı'!$C:$D,2,FALSE)</f>
        <v>PASLANMAZ T TOPUZ Ø 31,70 SETLI</v>
      </c>
      <c r="C850" s="34">
        <f>IFERROR(VLOOKUP(A850,'[1]alr yayınlanan fiyatlı'!C:K,9,0),0)</f>
        <v>100</v>
      </c>
    </row>
    <row r="851" spans="1:3" x14ac:dyDescent="0.25">
      <c r="A851" s="35" t="s">
        <v>697</v>
      </c>
      <c r="B851" s="35" t="str">
        <f>VLOOKUP(A851,'[1]alr yayınlanan fiyatlı'!$C:$D,2,FALSE)</f>
        <v>PASLANMAZ T TOPUZ Ø 31,70 SETLI</v>
      </c>
      <c r="C851" s="34">
        <f>IFERROR(VLOOKUP(A851,'[1]alr yayınlanan fiyatlı'!C:K,9,0),0)</f>
        <v>100</v>
      </c>
    </row>
    <row r="852" spans="1:3" x14ac:dyDescent="0.25">
      <c r="A852" s="35" t="s">
        <v>569</v>
      </c>
      <c r="B852" s="35" t="str">
        <f>VLOOKUP(A852,[2]Sayfa2!$A:$B,2,0)</f>
        <v>Ø 75 GELENEKSEL RAD.DUVAR FLANŞI Ø 32,10 GOBEKLI Ø 5,20 SETSCREW DELIKLI PASLANMAZ</v>
      </c>
      <c r="C852" s="34">
        <f>19.7164*H852</f>
        <v>0</v>
      </c>
    </row>
    <row r="853" spans="1:3" x14ac:dyDescent="0.25">
      <c r="A853" s="35" t="s">
        <v>91</v>
      </c>
      <c r="B853" s="35" t="str">
        <f>VLOOKUP(A853,'[1]alr yayınlanan fiyatlı'!$C:$D,2,FALSE)</f>
        <v>RADYATÖR VANA VOLANI</v>
      </c>
      <c r="C853" s="34">
        <f>IFERROR(VLOOKUP(A853,'[1]alr yayınlanan fiyatlı'!C:K,9,0),0)</f>
        <v>0.98</v>
      </c>
    </row>
    <row r="854" spans="1:3" x14ac:dyDescent="0.25">
      <c r="A854" s="35" t="s">
        <v>92</v>
      </c>
      <c r="B854" s="35" t="str">
        <f>VLOOKUP(A854,'[1]alr yayınlanan fiyatlı'!$C:$D,2,FALSE)</f>
        <v>Ø50 X 2 MM YUVARLAK ROZET AYAGI Ø25 ORTA DELİKLİ</v>
      </c>
      <c r="C854" s="34">
        <f>IFERROR(VLOOKUP(A854,'[1]alr yayınlanan fiyatlı'!C:K,9,0),0)</f>
        <v>2.09</v>
      </c>
    </row>
    <row r="855" spans="1:3" x14ac:dyDescent="0.25">
      <c r="A855" s="35" t="s">
        <v>92</v>
      </c>
      <c r="B855" s="35" t="str">
        <f>VLOOKUP(A855,'[1]alr yayınlanan fiyatlı'!$C:$D,2,FALSE)</f>
        <v>Ø50 X 2 MM YUVARLAK ROZET AYAGI Ø25 ORTA DELİKLİ</v>
      </c>
      <c r="C855" s="34">
        <f>IFERROR(VLOOKUP(A855,'[1]alr yayınlanan fiyatlı'!C:K,9,0),0)</f>
        <v>2.09</v>
      </c>
    </row>
    <row r="856" spans="1:3" x14ac:dyDescent="0.25">
      <c r="A856" s="35" t="s">
        <v>636</v>
      </c>
      <c r="B856" s="35" t="s">
        <v>4712</v>
      </c>
      <c r="C856" s="34">
        <v>0.89</v>
      </c>
    </row>
    <row r="857" spans="1:3" x14ac:dyDescent="0.25">
      <c r="A857" s="35" t="s">
        <v>484</v>
      </c>
      <c r="B857" s="35" t="str">
        <f>VLOOKUP(A857,'[1]alr yayınlanan fiyatlı'!$C:$D,2,FALSE)</f>
        <v>Ø60 X 2,5 MM YUVARLAK ROZET AYAGI Ø26,5 ORTA DELİKLİ</v>
      </c>
      <c r="C857" s="34">
        <v>1.75</v>
      </c>
    </row>
    <row r="858" spans="1:3" x14ac:dyDescent="0.25">
      <c r="A858" s="35" t="s">
        <v>271</v>
      </c>
      <c r="B858" s="35" t="str">
        <f>VLOOKUP(A858,'[1]alr yayınlanan fiyatlı'!$C:$D,2,FALSE)</f>
        <v>80 X 120 X 2,5 MM R7 ROZET AYAGI Ø18 CIFT DELIKLI</v>
      </c>
      <c r="C858" s="34">
        <f>IFERROR(VLOOKUP(A858,'[1]alr yayınlanan fiyatlı'!C:K,9,0),0)</f>
        <v>5.36</v>
      </c>
    </row>
    <row r="859" spans="1:3" x14ac:dyDescent="0.25">
      <c r="A859" s="35" t="s">
        <v>881</v>
      </c>
      <c r="B859" s="35" t="str">
        <f>VLOOKUP(A859,'[1]alr yayınlanan fiyatlı'!$C:$D,2,FALSE)</f>
        <v>60 X 60 X 2 MM KARE ROZET AYAGI Ø25,5 ORTA DELİKLİ R7</v>
      </c>
      <c r="C859" s="34">
        <f>IFERROR(VLOOKUP(A859,'[1]alr yayınlanan fiyatlı'!C:K,9,0),0)</f>
        <v>1.89</v>
      </c>
    </row>
    <row r="860" spans="1:3" x14ac:dyDescent="0.25">
      <c r="A860" s="35" t="s">
        <v>881</v>
      </c>
      <c r="B860" s="35" t="str">
        <f>VLOOKUP(A860,'[1]alr yayınlanan fiyatlı'!$C:$D,2,FALSE)</f>
        <v>60 X 60 X 2 MM KARE ROZET AYAGI Ø25,5 ORTA DELİKLİ R7</v>
      </c>
      <c r="C860" s="34">
        <f>IFERROR(VLOOKUP(A860,'[1]alr yayınlanan fiyatlı'!C:K,9,0),0)</f>
        <v>1.89</v>
      </c>
    </row>
    <row r="861" spans="1:3" x14ac:dyDescent="0.25">
      <c r="A861" s="35" t="s">
        <v>637</v>
      </c>
      <c r="B861" s="35" t="str">
        <f>VLOOKUP(A861,'[1]alr yayınlanan fiyatlı'!$C:$D,2,FALSE)</f>
        <v>60 X 60 X 2 MM KARE ROZET AYAGI Ø18 ORTA DELİKLİ R7</v>
      </c>
      <c r="C861" s="34">
        <f>IFERROR(VLOOKUP(A861,'[1]alr yayınlanan fiyatlı'!C:K,9,0),0)</f>
        <v>2.15</v>
      </c>
    </row>
    <row r="862" spans="1:3" x14ac:dyDescent="0.25">
      <c r="A862" s="35" t="s">
        <v>93</v>
      </c>
      <c r="B862" s="35" t="str">
        <f>VLOOKUP(A862,'[1]alr yayınlanan fiyatlı'!$C:$D,2,FALSE)</f>
        <v>Ø 55 X 3 MM DUVAR ROZETİ Ø26,95 ORTA DELİKLİ</v>
      </c>
      <c r="C862" s="34">
        <f>IFERROR(VLOOKUP(A862,'[1]alr yayınlanan fiyatlı'!C:K,9,0),0)</f>
        <v>2.7</v>
      </c>
    </row>
    <row r="863" spans="1:3" x14ac:dyDescent="0.25">
      <c r="A863" s="35" t="s">
        <v>94</v>
      </c>
      <c r="B863" s="35" t="str">
        <f>VLOOKUP(A863,'[1]alr yayınlanan fiyatlı'!$C:$D,2,FALSE)</f>
        <v>Ø50 X 2 MM PASLANMAZ YUVARLAK ROZET AYAGI Ø16 ORTA DELİKLİ</v>
      </c>
      <c r="C863" s="34">
        <f>IFERROR(VLOOKUP(A863,'[1]alr yayınlanan fiyatlı'!C:K,9,0),0)</f>
        <v>2.6</v>
      </c>
    </row>
    <row r="864" spans="1:3" x14ac:dyDescent="0.25">
      <c r="A864" s="35" t="s">
        <v>94</v>
      </c>
      <c r="B864" s="35" t="str">
        <f>VLOOKUP(A864,'[1]alr yayınlanan fiyatlı'!$C:$D,2,FALSE)</f>
        <v>Ø50 X 2 MM PASLANMAZ YUVARLAK ROZET AYAGI Ø16 ORTA DELİKLİ</v>
      </c>
      <c r="C864" s="34">
        <f>IFERROR(VLOOKUP(A864,'[1]alr yayınlanan fiyatlı'!C:K,9,0),0)</f>
        <v>2.6</v>
      </c>
    </row>
    <row r="865" spans="1:3" x14ac:dyDescent="0.25">
      <c r="A865" s="35" t="s">
        <v>94</v>
      </c>
      <c r="B865" s="35" t="str">
        <f>VLOOKUP(A865,'[1]alr yayınlanan fiyatlı'!$C:$D,2,FALSE)</f>
        <v>Ø50 X 2 MM PASLANMAZ YUVARLAK ROZET AYAGI Ø16 ORTA DELİKLİ</v>
      </c>
      <c r="C865" s="34">
        <f>IFERROR(VLOOKUP(A865,'[1]alr yayınlanan fiyatlı'!C:K,9,0),0)</f>
        <v>2.6</v>
      </c>
    </row>
    <row r="866" spans="1:3" x14ac:dyDescent="0.25">
      <c r="A866" s="35" t="s">
        <v>402</v>
      </c>
      <c r="B866" s="35" t="str">
        <f>VLOOKUP(A866,'[1]alr yayınlanan fiyatlı'!$C:$D,2,FALSE)</f>
        <v>Ø30 X 2 MM YUVARLAK ROZET AYAGI Ø25 ORTA DELİKLİ</v>
      </c>
      <c r="C866" s="34">
        <f>IFERROR(VLOOKUP(A866,'[1]alr yayınlanan fiyatlı'!C:K,9,0),0)</f>
        <v>1.1499999999999999</v>
      </c>
    </row>
    <row r="867" spans="1:3" x14ac:dyDescent="0.25">
      <c r="A867" s="35" t="s">
        <v>402</v>
      </c>
      <c r="B867" s="35" t="str">
        <f>VLOOKUP(A867,'[1]alr yayınlanan fiyatlı'!$C:$D,2,FALSE)</f>
        <v>Ø30 X 2 MM YUVARLAK ROZET AYAGI Ø25 ORTA DELİKLİ</v>
      </c>
      <c r="C867" s="34">
        <f>IFERROR(VLOOKUP(A867,'[1]alr yayınlanan fiyatlı'!C:K,9,0),0)</f>
        <v>1.1499999999999999</v>
      </c>
    </row>
    <row r="868" spans="1:3" x14ac:dyDescent="0.25">
      <c r="A868" s="35" t="s">
        <v>485</v>
      </c>
      <c r="B868" s="35" t="str">
        <f>VLOOKUP(A868,'[1]alr yayınlanan fiyatlı'!$C:$D,2,FALSE)</f>
        <v>Ø50 X 2 MM YUVARLAK ROZET AYAGI Ø25,6 ORTA DELİKLİ</v>
      </c>
      <c r="C868" s="34">
        <f>IFERROR(VLOOKUP(A868,'[1]alr yayınlanan fiyatlı'!C:K,9,0),0)</f>
        <v>1.31</v>
      </c>
    </row>
    <row r="869" spans="1:3" x14ac:dyDescent="0.25">
      <c r="A869" s="35" t="s">
        <v>485</v>
      </c>
      <c r="B869" s="35" t="str">
        <f>VLOOKUP(A869,'[1]alr yayınlanan fiyatlı'!$C:$D,2,FALSE)</f>
        <v>Ø50 X 2 MM YUVARLAK ROZET AYAGI Ø25,6 ORTA DELİKLİ</v>
      </c>
      <c r="C869" s="34">
        <f>IFERROR(VLOOKUP(A869,'[1]alr yayınlanan fiyatlı'!C:K,9,0),0)</f>
        <v>1.31</v>
      </c>
    </row>
    <row r="870" spans="1:3" x14ac:dyDescent="0.25">
      <c r="A870" s="35" t="s">
        <v>272</v>
      </c>
      <c r="B870" s="35" t="str">
        <f>VLOOKUP(A870,'[1]alr yayınlanan fiyatlı'!$C:$D,2,FALSE)</f>
        <v>44 x 44 X 2 MM KARE ROZET AYAGI 30,1 X 60,1 ORTA DELİKLİ TRS SQUARE 30X30 TEK TRF. BAG.</v>
      </c>
      <c r="C870" s="34">
        <f>IFERROR(VLOOKUP(A870,'[1]alr yayınlanan fiyatlı'!C:K,9,0),0)</f>
        <v>4.8099999999999996</v>
      </c>
    </row>
    <row r="871" spans="1:3" x14ac:dyDescent="0.25">
      <c r="A871" s="35" t="s">
        <v>272</v>
      </c>
      <c r="B871" s="35" t="str">
        <f>VLOOKUP(A871,'[1]alr yayınlanan fiyatlı'!$C:$D,2,FALSE)</f>
        <v>44 x 44 X 2 MM KARE ROZET AYAGI 30,1 X 60,1 ORTA DELİKLİ TRS SQUARE 30X30 TEK TRF. BAG.</v>
      </c>
      <c r="C871" s="34">
        <f>IFERROR(VLOOKUP(A871,'[1]alr yayınlanan fiyatlı'!C:K,9,0),0)</f>
        <v>4.8099999999999996</v>
      </c>
    </row>
    <row r="872" spans="1:3" x14ac:dyDescent="0.25">
      <c r="A872" s="35" t="s">
        <v>95</v>
      </c>
      <c r="B872" s="35" t="str">
        <f>VLOOKUP(A872,'[1]alr yayınlanan fiyatlı'!$C:$D,2,FALSE)</f>
        <v>Ø42 X 2 MM YUVARLAK ROZET AYAGI Ø29 ORTA DELİKLİ TRS ROUND Ø32 TEK TRF. BAG.</v>
      </c>
      <c r="C872" s="34">
        <f>IFERROR(VLOOKUP(A872,'[1]alr yayınlanan fiyatlı'!C:K,9,0),0)</f>
        <v>5.66</v>
      </c>
    </row>
    <row r="873" spans="1:3" x14ac:dyDescent="0.25">
      <c r="A873" s="35" t="s">
        <v>95</v>
      </c>
      <c r="B873" s="35" t="str">
        <f>VLOOKUP(A873,'[1]alr yayınlanan fiyatlı'!$C:$D,2,FALSE)</f>
        <v>Ø42 X 2 MM YUVARLAK ROZET AYAGI Ø29 ORTA DELİKLİ TRS ROUND Ø32 TEK TRF. BAG.</v>
      </c>
      <c r="C873" s="34">
        <f>IFERROR(VLOOKUP(A873,'[1]alr yayınlanan fiyatlı'!C:K,9,0),0)</f>
        <v>5.66</v>
      </c>
    </row>
    <row r="874" spans="1:3" x14ac:dyDescent="0.25">
      <c r="A874" s="35" t="s">
        <v>403</v>
      </c>
      <c r="B874" s="35" t="str">
        <f>VLOOKUP(A874,'[1]alr yayınlanan fiyatlı'!$C:$D,2,FALSE)</f>
        <v>M6 X 6 MM PASLANMAZ SETSKUR</v>
      </c>
      <c r="C874" s="34">
        <f>IFERROR(VLOOKUP(A874,'[1]alr yayınlanan fiyatlı'!C:K,9,0),0)</f>
        <v>0.1</v>
      </c>
    </row>
    <row r="875" spans="1:3" x14ac:dyDescent="0.25">
      <c r="A875" s="35" t="s">
        <v>403</v>
      </c>
      <c r="B875" s="35" t="str">
        <f>VLOOKUP(A875,'[1]alr yayınlanan fiyatlı'!$C:$D,2,FALSE)</f>
        <v>M6 X 6 MM PASLANMAZ SETSKUR</v>
      </c>
      <c r="C875" s="34">
        <f>IFERROR(VLOOKUP(A875,'[1]alr yayınlanan fiyatlı'!C:K,9,0),0)</f>
        <v>0.1</v>
      </c>
    </row>
    <row r="876" spans="1:3" x14ac:dyDescent="0.25">
      <c r="A876" s="35" t="s">
        <v>486</v>
      </c>
      <c r="B876" s="35" t="str">
        <f>VLOOKUP(A876,'[1]alr yayınlanan fiyatlı'!$C:$D,2,FALSE)</f>
        <v>M4 X 4 MM PASLANMAZ SETSKUR</v>
      </c>
      <c r="C876" s="34">
        <f>IFERROR(VLOOKUP(A876,'[1]alr yayınlanan fiyatlı'!C:K,9,0),0)</f>
        <v>0.06</v>
      </c>
    </row>
    <row r="877" spans="1:3" x14ac:dyDescent="0.25">
      <c r="A877" s="35" t="s">
        <v>486</v>
      </c>
      <c r="B877" s="35" t="str">
        <f>VLOOKUP(A877,'[1]alr yayınlanan fiyatlı'!$C:$D,2,FALSE)</f>
        <v>M4 X 4 MM PASLANMAZ SETSKUR</v>
      </c>
      <c r="C877" s="34">
        <f>IFERROR(VLOOKUP(A877,'[1]alr yayınlanan fiyatlı'!C:K,9,0),0)</f>
        <v>0.06</v>
      </c>
    </row>
    <row r="878" spans="1:3" x14ac:dyDescent="0.25">
      <c r="A878" s="35" t="s">
        <v>96</v>
      </c>
      <c r="B878" s="35" t="str">
        <f>VLOOKUP(A878,'[1]alr yayınlanan fiyatlı'!$C:$D,2,FALSE)</f>
        <v>M4 X 6 MM PASLANMAZ SETSKUR</v>
      </c>
      <c r="C878" s="34">
        <f>IFERROR(VLOOKUP(A878,'[1]alr yayınlanan fiyatlı'!C:K,9,0),0)</f>
        <v>0.31</v>
      </c>
    </row>
    <row r="879" spans="1:3" x14ac:dyDescent="0.25">
      <c r="A879" s="35" t="s">
        <v>96</v>
      </c>
      <c r="B879" s="35" t="str">
        <f>VLOOKUP(A879,'[1]alr yayınlanan fiyatlı'!$C:$D,2,FALSE)</f>
        <v>M4 X 6 MM PASLANMAZ SETSKUR</v>
      </c>
      <c r="C879" s="34">
        <f>IFERROR(VLOOKUP(A879,'[1]alr yayınlanan fiyatlı'!C:K,9,0),0)</f>
        <v>0.31</v>
      </c>
    </row>
    <row r="880" spans="1:3" x14ac:dyDescent="0.25">
      <c r="A880" s="35" t="s">
        <v>273</v>
      </c>
      <c r="B880" s="35" t="str">
        <f>VLOOKUP(A880,'[1]alr yayınlanan fiyatlı'!$C:$D,2,FALSE)</f>
        <v>M6 X 5 MM PASLANMAZ SETSKUR</v>
      </c>
      <c r="C880" s="34">
        <f>IFERROR(VLOOKUP(A880,'[1]alr yayınlanan fiyatlı'!C:K,9,0),0)</f>
        <v>0.03</v>
      </c>
    </row>
    <row r="881" spans="1:3" x14ac:dyDescent="0.25">
      <c r="A881" s="35" t="s">
        <v>274</v>
      </c>
      <c r="B881" s="35" t="str">
        <f>VLOOKUP(A881,'[1]alr yayınlanan fiyatlı'!$C:$D,2,FALSE)</f>
        <v>M6 X 4 MM PASLANMAZ SETSKUR</v>
      </c>
      <c r="C881" s="34">
        <f>IFERROR(VLOOKUP(A881,'[1]alr yayınlanan fiyatlı'!C:K,9,0),0)</f>
        <v>0.55000000000000004</v>
      </c>
    </row>
    <row r="882" spans="1:3" x14ac:dyDescent="0.25">
      <c r="A882" s="35" t="s">
        <v>274</v>
      </c>
      <c r="B882" s="35" t="str">
        <f>VLOOKUP(A882,'[1]alr yayınlanan fiyatlı'!$C:$D,2,FALSE)</f>
        <v>M6 X 4 MM PASLANMAZ SETSKUR</v>
      </c>
      <c r="C882" s="34">
        <f>IFERROR(VLOOKUP(A882,'[1]alr yayınlanan fiyatlı'!C:K,9,0),0)</f>
        <v>0.55000000000000004</v>
      </c>
    </row>
    <row r="883" spans="1:3" x14ac:dyDescent="0.25">
      <c r="A883" s="35" t="s">
        <v>487</v>
      </c>
      <c r="B883" s="35" t="str">
        <f>VLOOKUP(A883,'[1]alr yayınlanan fiyatlı'!$C:$D,2,FALSE)</f>
        <v>M10 X 15 MM PASLANMAZ SETSKUR</v>
      </c>
      <c r="C883" s="34">
        <f>IFERROR(VLOOKUP(A883,'[1]alr yayınlanan fiyatlı'!C:K,9,0),0)</f>
        <v>0.64</v>
      </c>
    </row>
    <row r="884" spans="1:3" x14ac:dyDescent="0.25">
      <c r="A884" s="35" t="s">
        <v>487</v>
      </c>
      <c r="B884" s="35" t="str">
        <f>VLOOKUP(A884,'[1]alr yayınlanan fiyatlı'!$C:$D,2,FALSE)</f>
        <v>M10 X 15 MM PASLANMAZ SETSKUR</v>
      </c>
      <c r="C884" s="34">
        <f>IFERROR(VLOOKUP(A884,'[1]alr yayınlanan fiyatlı'!C:K,9,0),0)</f>
        <v>0.64</v>
      </c>
    </row>
    <row r="885" spans="1:3" x14ac:dyDescent="0.25">
      <c r="A885" s="35" t="s">
        <v>97</v>
      </c>
      <c r="B885" s="35" t="str">
        <f>VLOOKUP(A885,'[1]alr yayınlanan fiyatlı'!$C:$D,2,FALSE)</f>
        <v>30X30 İÇE GEÇME TAPA (KROM KAPLI)</v>
      </c>
      <c r="C885" s="34">
        <f>IFERROR(VLOOKUP(A885,'[1]alr yayınlanan fiyatlı'!C:K,9,0),0)</f>
        <v>2</v>
      </c>
    </row>
    <row r="886" spans="1:3" x14ac:dyDescent="0.25">
      <c r="A886" s="35" t="s">
        <v>97</v>
      </c>
      <c r="B886" s="35" t="str">
        <f>VLOOKUP(A886,'[1]alr yayınlanan fiyatlı'!$C:$D,2,FALSE)</f>
        <v>30X30 İÇE GEÇME TAPA (KROM KAPLI)</v>
      </c>
      <c r="C886" s="34">
        <f>IFERROR(VLOOKUP(A886,'[1]alr yayınlanan fiyatlı'!C:K,9,0),0)</f>
        <v>2</v>
      </c>
    </row>
    <row r="887" spans="1:3" x14ac:dyDescent="0.25">
      <c r="A887" s="35" t="s">
        <v>97</v>
      </c>
      <c r="B887" s="35" t="str">
        <f>VLOOKUP(A887,'[1]alr yayınlanan fiyatlı'!$C:$D,2,FALSE)</f>
        <v>30X30 İÇE GEÇME TAPA (KROM KAPLI)</v>
      </c>
      <c r="C887" s="34">
        <f>IFERROR(VLOOKUP(A887,'[1]alr yayınlanan fiyatlı'!C:K,9,0),0)</f>
        <v>2</v>
      </c>
    </row>
    <row r="888" spans="1:3" x14ac:dyDescent="0.25">
      <c r="A888" s="35" t="s">
        <v>698</v>
      </c>
      <c r="B888" s="35" t="str">
        <f>VLOOKUP(A888,'[1]alr yayınlanan fiyatlı'!$C:$D,2,FALSE)</f>
        <v>M8 FLANSLI PASLANMAZ SOMUN</v>
      </c>
      <c r="C888" s="34">
        <f>IFERROR(VLOOKUP(A888,'[1]alr yayınlanan fiyatlı'!C:K,9,0),0)</f>
        <v>0.52</v>
      </c>
    </row>
    <row r="889" spans="1:3" x14ac:dyDescent="0.25">
      <c r="A889" s="35" t="s">
        <v>698</v>
      </c>
      <c r="B889" s="35" t="str">
        <f>VLOOKUP(A889,'[1]alr yayınlanan fiyatlı'!$C:$D,2,FALSE)</f>
        <v>M8 FLANSLI PASLANMAZ SOMUN</v>
      </c>
      <c r="C889" s="34">
        <f>IFERROR(VLOOKUP(A889,'[1]alr yayınlanan fiyatlı'!C:K,9,0),0)</f>
        <v>0.52</v>
      </c>
    </row>
    <row r="890" spans="1:3" x14ac:dyDescent="0.25">
      <c r="A890" s="35" t="s">
        <v>275</v>
      </c>
      <c r="B890" s="35" t="str">
        <f>VLOOKUP(A890,'[1]alr yayınlanan fiyatlı'!$C:$D,2,FALSE)</f>
        <v>M5 FLANSLI PASLANMAZ SOMUN</v>
      </c>
      <c r="C890" s="34">
        <f>IFERROR(VLOOKUP(A890,'[1]alr yayınlanan fiyatlı'!C:K,9,0),0)</f>
        <v>0.1</v>
      </c>
    </row>
    <row r="891" spans="1:3" x14ac:dyDescent="0.25">
      <c r="A891" s="35" t="s">
        <v>570</v>
      </c>
      <c r="B891" s="35" t="str">
        <f>VLOOKUP(A891,'[1]alr yayınlanan fiyatlı'!$C:$D,2,FALSE)</f>
        <v>M10 FIBERLI PASLANMAZ SOMUN</v>
      </c>
      <c r="C891" s="34">
        <v>4</v>
      </c>
    </row>
    <row r="892" spans="1:3" x14ac:dyDescent="0.25">
      <c r="A892" s="35" t="s">
        <v>699</v>
      </c>
      <c r="B892" s="35" t="str">
        <f>VLOOKUP(A892,'[1]alr yayınlanan fiyatlı'!$C:$D,2,FALSE)</f>
        <v>PEX.BORU.ADAPT.SOMUNU.SATEN(AZUR-ONIX-OPAL)</v>
      </c>
      <c r="C892" s="34">
        <f>IFERROR(VLOOKUP(A892,'[1]alr yayınlanan fiyatlı'!C:K,9,0),0)</f>
        <v>12</v>
      </c>
    </row>
    <row r="893" spans="1:3" x14ac:dyDescent="0.25">
      <c r="A893" s="35" t="s">
        <v>882</v>
      </c>
      <c r="B893" s="35" t="str">
        <f>VLOOKUP(A893,'[1]alr yayınlanan fiyatlı'!$C:$D,2,FALSE)</f>
        <v>M4 FLANSLI PASLANMAZ SOMUN</v>
      </c>
      <c r="C893" s="34">
        <f>IFERROR(VLOOKUP(A893,'[1]alr yayınlanan fiyatlı'!C:K,9,0),0)</f>
        <v>0.15</v>
      </c>
    </row>
    <row r="894" spans="1:3" x14ac:dyDescent="0.25">
      <c r="A894" s="35" t="s">
        <v>404</v>
      </c>
      <c r="B894" s="35" t="str">
        <f>VLOOKUP(A894,'[1]alr yayınlanan fiyatlı'!$C:$D,2,FALSE)</f>
        <v>KIZAKLI MONTAJ BRAKETI (CND)</v>
      </c>
      <c r="C894" s="34">
        <f>IFERROR(VLOOKUP(A894,'[1]alr yayınlanan fiyatlı'!C:K,9,0),0)</f>
        <v>11</v>
      </c>
    </row>
    <row r="895" spans="1:3" x14ac:dyDescent="0.25">
      <c r="A895" s="35" t="s">
        <v>404</v>
      </c>
      <c r="B895" s="35" t="str">
        <f>VLOOKUP(A895,'[1]alr yayınlanan fiyatlı'!$C:$D,2,FALSE)</f>
        <v>KIZAKLI MONTAJ BRAKETI (CND)</v>
      </c>
      <c r="C895" s="34">
        <f>IFERROR(VLOOKUP(A895,'[1]alr yayınlanan fiyatlı'!C:K,9,0),0)</f>
        <v>11</v>
      </c>
    </row>
    <row r="896" spans="1:3" x14ac:dyDescent="0.25">
      <c r="A896" s="35" t="s">
        <v>488</v>
      </c>
      <c r="B896" s="35" t="str">
        <f>VLOOKUP(A896,'[1]alr yayınlanan fiyatlı'!$C:$D,2,FALSE)</f>
        <v>M12 KIZAKLI BRAKET YUVARLAK SOMUNU (CND)</v>
      </c>
      <c r="C896" s="34">
        <f>IFERROR(VLOOKUP(A896,'[1]alr yayınlanan fiyatlı'!C:K,9,0),0)</f>
        <v>5</v>
      </c>
    </row>
    <row r="897" spans="1:3" x14ac:dyDescent="0.25">
      <c r="A897" s="35" t="s">
        <v>571</v>
      </c>
      <c r="B897" s="35" t="str">
        <f>VLOOKUP(A897,'[1]alr yayınlanan fiyatlı'!$C:$D,2,FALSE)</f>
        <v>DUVAR MONTAJ BRAKETI (CND)</v>
      </c>
      <c r="C897" s="34">
        <f>IFERROR(VLOOKUP(A897,'[1]alr yayınlanan fiyatlı'!C:K,9,0),0)</f>
        <v>15</v>
      </c>
    </row>
    <row r="898" spans="1:3" x14ac:dyDescent="0.25">
      <c r="A898" s="35" t="s">
        <v>98</v>
      </c>
      <c r="B898" s="35" t="str">
        <f>VLOOKUP(A898,'[1]alr yayınlanan fiyatlı'!$C:$D,2,FALSE)</f>
        <v>1420 X 490 X 4 MM FIESTA ROKA DESEN SİYAH CAM</v>
      </c>
      <c r="C898" s="34">
        <f>IFERROR(VLOOKUP(A898,'[1]alr yayınlanan fiyatlı'!C:K,9,0),0)</f>
        <v>20.29</v>
      </c>
    </row>
    <row r="899" spans="1:3" x14ac:dyDescent="0.25">
      <c r="A899" s="35" t="s">
        <v>700</v>
      </c>
      <c r="B899" s="35" t="str">
        <f>VLOOKUP(A899,'[1]alr yayınlanan fiyatlı'!$C:$D,2,FALSE)</f>
        <v>1420 X 490 X 4 MM FIESTA ROKA DESEN KİRMİZİ CAM</v>
      </c>
      <c r="C899" s="34">
        <f>IFERROR(VLOOKUP(A899,'[1]alr yayınlanan fiyatlı'!C:K,9,0),0)</f>
        <v>20.94</v>
      </c>
    </row>
    <row r="900" spans="1:3" x14ac:dyDescent="0.25">
      <c r="A900" s="35" t="s">
        <v>572</v>
      </c>
      <c r="B900" s="35" t="str">
        <f>VLOOKUP(A900,'[1]alr yayınlanan fiyatlı'!$C:$D,2,FALSE)</f>
        <v>1420 X 490 X 8 MM FIESTA DÜZ DESEN SİYAH CAM</v>
      </c>
      <c r="C900" s="34">
        <f>IFERROR(VLOOKUP(A900,'[1]alr yayınlanan fiyatlı'!C:K,9,0),0)</f>
        <v>19.27</v>
      </c>
    </row>
    <row r="901" spans="1:3" x14ac:dyDescent="0.25">
      <c r="A901" s="35" t="s">
        <v>638</v>
      </c>
      <c r="B901" s="35" t="str">
        <f>VLOOKUP(A901,'[1]alr yayınlanan fiyatlı'!$C:$D,2,FALSE)</f>
        <v>1420 X 567,3 X 4 MM TULİP MİNOS DESEN KİRMİZİ CAM</v>
      </c>
      <c r="C901" s="34">
        <f>IFERROR(VLOOKUP(A901,'[1]alr yayınlanan fiyatlı'!C:K,9,0),0)</f>
        <v>33.68</v>
      </c>
    </row>
    <row r="902" spans="1:3" x14ac:dyDescent="0.25">
      <c r="A902" s="35" t="s">
        <v>489</v>
      </c>
      <c r="B902" s="35" t="str">
        <f>VLOOKUP(A902,'[1]alr yayınlanan fiyatlı'!$C:$D,2,FALSE)</f>
        <v>1200 X 610 X 8 MM BRAVO MOTİF DESEN SİYAH BENEKLİ CAM</v>
      </c>
      <c r="C902" s="34">
        <v>2500</v>
      </c>
    </row>
    <row r="903" spans="1:3" x14ac:dyDescent="0.25">
      <c r="A903" s="35" t="s">
        <v>639</v>
      </c>
      <c r="B903" s="35" t="str">
        <f>VLOOKUP(A903,'[1]alr yayınlanan fiyatlı'!$C:$D,2,FALSE)</f>
        <v>1200 X 610 X 8 MM BRAVO/PUNTO DÜZ DESEN BEYAZ CAM</v>
      </c>
      <c r="C903" s="34">
        <f>IFERROR(VLOOKUP(A903,'[1]alr yayınlanan fiyatlı'!C:K,9,0),0)</f>
        <v>58.48</v>
      </c>
    </row>
    <row r="904" spans="1:3" x14ac:dyDescent="0.25">
      <c r="A904" s="35" t="s">
        <v>99</v>
      </c>
      <c r="B904" s="35" t="str">
        <f>VLOOKUP(A904,'[1]alr yayınlanan fiyatlı'!$C:$D,2,FALSE)</f>
        <v>1220 X 130 X  DÜZ SİYAH  CAM 8 MM(DAPHNE)</v>
      </c>
      <c r="C904" s="34">
        <f>IFERROR(VLOOKUP(A904,'[1]alr yayınlanan fiyatlı'!C:K,9,0),0)</f>
        <v>21.75</v>
      </c>
    </row>
    <row r="905" spans="1:3" x14ac:dyDescent="0.25">
      <c r="A905" s="35" t="s">
        <v>640</v>
      </c>
      <c r="B905" s="35" t="str">
        <f>VLOOKUP(A905,'[1]alr yayınlanan fiyatlı'!$C:$D,2,FALSE)</f>
        <v>SAVAROSKİ TAŞ</v>
      </c>
      <c r="C905" s="34">
        <f>IFERROR(VLOOKUP(A905,'[1]alr yayınlanan fiyatlı'!C:K,9,0),0)</f>
        <v>1.62</v>
      </c>
    </row>
    <row r="906" spans="1:3" x14ac:dyDescent="0.25">
      <c r="A906" s="35" t="s">
        <v>100</v>
      </c>
      <c r="B906" s="35" t="str">
        <f>VLOOKUP(A906,'[1]alr yayınlanan fiyatlı'!$C:$D,2,FALSE)</f>
        <v>60 X 500 X 45 MM IROKO AHŞAP GİYDİRME</v>
      </c>
      <c r="C906" s="34">
        <f>IFERROR(VLOOKUP(A906,'[1]alr yayınlanan fiyatlı'!C:K,9,0),0)</f>
        <v>25.1</v>
      </c>
    </row>
    <row r="907" spans="1:3" x14ac:dyDescent="0.25">
      <c r="A907" s="35" t="s">
        <v>101</v>
      </c>
      <c r="B907" s="35" t="str">
        <f>VLOOKUP(A907,'[1]alr yayınlanan fiyatlı'!$C:$D,2,FALSE)</f>
        <v>40 X 600 X 45 MM IROKO AHŞAP GİYDİRME (15  MM ARKA KISIM)</v>
      </c>
      <c r="C907" s="34">
        <f>IFERROR(VLOOKUP(A907,'[1]alr yayınlanan fiyatlı'!C:K,9,0),0)</f>
        <v>19.41</v>
      </c>
    </row>
    <row r="908" spans="1:3" x14ac:dyDescent="0.25">
      <c r="A908" s="35" t="s">
        <v>701</v>
      </c>
      <c r="B908" s="35" t="str">
        <f>VLOOKUP(A908,'[1]alr yayınlanan fiyatlı'!$C:$D,2,FALSE)</f>
        <v>40 X 500 X 45 MM IROKO AHŞAP GİYDİRME</v>
      </c>
      <c r="C908" s="34">
        <f>IFERROR(VLOOKUP(A908,'[1]alr yayınlanan fiyatlı'!C:K,9,0),0)</f>
        <v>124.32</v>
      </c>
    </row>
    <row r="909" spans="1:3" x14ac:dyDescent="0.25">
      <c r="A909" s="35" t="s">
        <v>701</v>
      </c>
      <c r="B909" s="35" t="str">
        <f>VLOOKUP(A909,'[1]alr yayınlanan fiyatlı'!$C:$D,2,FALSE)</f>
        <v>40 X 500 X 45 MM IROKO AHŞAP GİYDİRME</v>
      </c>
      <c r="C909" s="34">
        <f>IFERROR(VLOOKUP(A909,'[1]alr yayınlanan fiyatlı'!C:K,9,0),0)</f>
        <v>124.32</v>
      </c>
    </row>
    <row r="910" spans="1:3" x14ac:dyDescent="0.25">
      <c r="A910" s="35" t="s">
        <v>276</v>
      </c>
      <c r="B910" s="35" t="str">
        <f>VLOOKUP(A910,'[1]alr yayınlanan fiyatlı'!$C:$D,2,FALSE)</f>
        <v>60 X 530 X 45 MM IROKO AHŞAP GİYDİRME</v>
      </c>
      <c r="C910" s="34">
        <f>IFERROR(VLOOKUP(A910,'[1]alr yayınlanan fiyatlı'!C:K,9,0),0)</f>
        <v>23.69</v>
      </c>
    </row>
    <row r="911" spans="1:3" x14ac:dyDescent="0.25">
      <c r="A911" s="35" t="s">
        <v>883</v>
      </c>
      <c r="B911" s="35" t="str">
        <f>VLOOKUP(A911,'[1]alr yayınlanan fiyatlı'!$C:$D,2,FALSE)</f>
        <v>Ø 51 MM MUMLUK ALT AHSABI TIG YAGLI</v>
      </c>
      <c r="C911" s="34">
        <f>IFERROR(VLOOKUP(A911,'[1]alr yayınlanan fiyatlı'!C:K,9,0),0)</f>
        <v>8</v>
      </c>
    </row>
    <row r="912" spans="1:3" x14ac:dyDescent="0.25">
      <c r="A912" s="35" t="s">
        <v>490</v>
      </c>
      <c r="B912" s="35" t="str">
        <f>VLOOKUP(A912,'[1]alr yayınlanan fiyatlı'!$C:$D,2,FALSE)</f>
        <v>40 X 600 X 45 MM IROKO AHŞAP GİYDİRME (29  MM ARKA KISIM)</v>
      </c>
      <c r="C912" s="34">
        <f>+I912*20.215</f>
        <v>0</v>
      </c>
    </row>
    <row r="913" spans="1:3" x14ac:dyDescent="0.25">
      <c r="A913" s="35" t="s">
        <v>884</v>
      </c>
      <c r="B913" s="35" t="str">
        <f>VLOOKUP(A913,'[1]alr yayınlanan fiyatlı'!$C:$D,2,FALSE)</f>
        <v>KULLANIM VE MONTAJ KILAVUZU NK TONO</v>
      </c>
      <c r="C913" s="34">
        <f>IFERROR(VLOOKUP(A913,'[1]alr yayınlanan fiyatlı'!C:K,9,0),0)</f>
        <v>1.5</v>
      </c>
    </row>
    <row r="914" spans="1:3" x14ac:dyDescent="0.25">
      <c r="A914" s="35" t="s">
        <v>885</v>
      </c>
      <c r="B914" s="35" t="str">
        <f>VLOOKUP(A914,'[1]alr yayınlanan fiyatlı'!$C:$D,2,FALSE)</f>
        <v>KULLANIM VE MONTAJ KILAVUZU NK BLAZE</v>
      </c>
      <c r="C914" s="34">
        <f>IFERROR(VLOOKUP(A914,'[1]alr yayınlanan fiyatlı'!C:K,9,0),0)</f>
        <v>1.5</v>
      </c>
    </row>
    <row r="915" spans="1:3" x14ac:dyDescent="0.25">
      <c r="A915" s="35" t="s">
        <v>885</v>
      </c>
      <c r="B915" s="35" t="str">
        <f>VLOOKUP(A915,'[1]alr yayınlanan fiyatlı'!$C:$D,2,FALSE)</f>
        <v>KULLANIM VE MONTAJ KILAVUZU NK BLAZE</v>
      </c>
      <c r="C915" s="34">
        <f>IFERROR(VLOOKUP(A915,'[1]alr yayınlanan fiyatlı'!C:K,9,0),0)</f>
        <v>1.5</v>
      </c>
    </row>
    <row r="916" spans="1:3" x14ac:dyDescent="0.25">
      <c r="A916" s="35" t="s">
        <v>102</v>
      </c>
      <c r="B916" s="35" t="str">
        <f>VLOOKUP(A916,'[1]alr yayınlanan fiyatlı'!$C:$D,2,FALSE)</f>
        <v>1/2" KÖR TAPA 22AA Ø24 X 13 MM</v>
      </c>
      <c r="C916" s="34">
        <f>IFERROR(VLOOKUP(A916,'[1]alr yayınlanan fiyatlı'!C:K,9,0),0)</f>
        <v>1.76</v>
      </c>
    </row>
    <row r="917" spans="1:3" x14ac:dyDescent="0.25">
      <c r="A917" s="35" t="s">
        <v>102</v>
      </c>
      <c r="B917" s="35" t="str">
        <f>VLOOKUP(A917,'[1]alr yayınlanan fiyatlı'!$C:$D,2,FALSE)</f>
        <v>1/2" KÖR TAPA 22AA Ø24 X 13 MM</v>
      </c>
      <c r="C917" s="34">
        <f>IFERROR(VLOOKUP(A917,'[1]alr yayınlanan fiyatlı'!C:K,9,0),0)</f>
        <v>1.76</v>
      </c>
    </row>
    <row r="918" spans="1:3" x14ac:dyDescent="0.25">
      <c r="A918" s="35" t="s">
        <v>4713</v>
      </c>
      <c r="B918" s="35" t="str">
        <f>VLOOKUP(A918,'[1]alr yayınlanan fiyatlı'!$C:$D,2,FALSE)</f>
        <v>DEKORATİF KÖRTAPA 1/2" 12AA Ø26 X 9 MM (17,17 X 2,62 MM EPDM70 ORINGLI)</v>
      </c>
      <c r="C918" s="34">
        <f>IFERROR(VLOOKUP(A918,'[1]alr yayınlanan fiyatlı'!C:K,9,0),0)</f>
        <v>5.8</v>
      </c>
    </row>
    <row r="919" spans="1:3" x14ac:dyDescent="0.25">
      <c r="A919" s="35" t="s">
        <v>4713</v>
      </c>
      <c r="B919" s="35" t="str">
        <f>VLOOKUP(A919,'[1]alr yayınlanan fiyatlı'!$C:$D,2,FALSE)</f>
        <v>DEKORATİF KÖRTAPA 1/2" 12AA Ø26 X 9 MM (17,17 X 2,62 MM EPDM70 ORINGLI)</v>
      </c>
      <c r="C919" s="34">
        <f>IFERROR(VLOOKUP(A919,'[1]alr yayınlanan fiyatlı'!C:K,9,0),0)</f>
        <v>5.8</v>
      </c>
    </row>
    <row r="920" spans="1:3" x14ac:dyDescent="0.25">
      <c r="A920" s="35" t="s">
        <v>491</v>
      </c>
      <c r="B920" s="35" t="str">
        <f>VLOOKUP(A920,'[1]alr yayınlanan fiyatlı'!$C:$D,2,FALSE)</f>
        <v>DEKORATİF KÖRTAPA 1/2" 12AA Ø23 X 9 MM</v>
      </c>
      <c r="C920" s="34">
        <f>IFERROR(VLOOKUP(A920,'[1]alr yayınlanan fiyatlı'!C:K,9,0),0)</f>
        <v>0.88</v>
      </c>
    </row>
    <row r="921" spans="1:3" x14ac:dyDescent="0.25">
      <c r="A921" s="35" t="s">
        <v>491</v>
      </c>
      <c r="B921" s="35" t="str">
        <f>VLOOKUP(A921,'[1]alr yayınlanan fiyatlı'!$C:$D,2,FALSE)</f>
        <v>DEKORATİF KÖRTAPA 1/2" 12AA Ø23 X 9 MM</v>
      </c>
      <c r="C921" s="34">
        <f>IFERROR(VLOOKUP(A921,'[1]alr yayınlanan fiyatlı'!C:K,9,0),0)</f>
        <v>0.88</v>
      </c>
    </row>
    <row r="922" spans="1:3" x14ac:dyDescent="0.25">
      <c r="A922" s="35" t="s">
        <v>641</v>
      </c>
      <c r="B922" s="35" t="str">
        <f>VLOOKUP(A922,'[1]alr yayınlanan fiyatlı'!$C:$D,2,FALSE)</f>
        <v>1/2 SETSKUR - SEPARATÖR KÖR TAPA 10 AA Ø20 X 14 MM</v>
      </c>
      <c r="C922" s="34">
        <f>IFERROR(VLOOKUP(A922,'[1]alr yayınlanan fiyatlı'!C:K,9,0),0)</f>
        <v>2.0099999999999998</v>
      </c>
    </row>
    <row r="923" spans="1:3" x14ac:dyDescent="0.25">
      <c r="A923" s="35" t="s">
        <v>641</v>
      </c>
      <c r="B923" s="35" t="str">
        <f>VLOOKUP(A923,'[1]alr yayınlanan fiyatlı'!$C:$D,2,FALSE)</f>
        <v>1/2 SETSKUR - SEPARATÖR KÖR TAPA 10 AA Ø20 X 14 MM</v>
      </c>
      <c r="C923" s="34">
        <f>IFERROR(VLOOKUP(A923,'[1]alr yayınlanan fiyatlı'!C:K,9,0),0)</f>
        <v>2.0099999999999998</v>
      </c>
    </row>
    <row r="924" spans="1:3" x14ac:dyDescent="0.25">
      <c r="A924" s="35" t="s">
        <v>641</v>
      </c>
      <c r="B924" s="35" t="str">
        <f>VLOOKUP(A924,'[1]alr yayınlanan fiyatlı'!$C:$D,2,FALSE)</f>
        <v>1/2 SETSKUR - SEPARATÖR KÖR TAPA 10 AA Ø20 X 14 MM</v>
      </c>
      <c r="C924" s="34">
        <f>IFERROR(VLOOKUP(A924,'[1]alr yayınlanan fiyatlı'!C:K,9,0),0)</f>
        <v>2.0099999999999998</v>
      </c>
    </row>
    <row r="925" spans="1:3" x14ac:dyDescent="0.25">
      <c r="A925" s="35" t="s">
        <v>277</v>
      </c>
      <c r="B925" s="35" t="str">
        <f>VLOOKUP(A925,'[1]alr yayınlanan fiyatlı'!$C:$D,2,FALSE)</f>
        <v>DEKORATİF KÖRTAPA 1/2" 12AA Ø26 X 9 MM (17,17 X 1,78 MM EPDM70 ORINGLI)</v>
      </c>
      <c r="C925" s="34">
        <f>IFERROR(VLOOKUP(A925,'[1]alr yayınlanan fiyatlı'!C:K,9,0),0)</f>
        <v>4.24</v>
      </c>
    </row>
    <row r="926" spans="1:3" x14ac:dyDescent="0.25">
      <c r="A926" s="35" t="s">
        <v>405</v>
      </c>
      <c r="B926" s="35" t="str">
        <f>VLOOKUP(A926,'[1]alr yayınlanan fiyatlı'!$C:$D,2,FALSE)</f>
        <v>DEKORATİF KÖRTAPA 1/2" 12AA Ø26 X 9 MM (ORINGSIZ)</v>
      </c>
      <c r="C926" s="34">
        <f>IFERROR(VLOOKUP(A926,'[1]alr yayınlanan fiyatlı'!C:K,9,0),0)</f>
        <v>4.97</v>
      </c>
    </row>
    <row r="927" spans="1:3" x14ac:dyDescent="0.25">
      <c r="A927" s="35" t="s">
        <v>405</v>
      </c>
      <c r="B927" s="35" t="str">
        <f>VLOOKUP(A927,'[1]alr yayınlanan fiyatlı'!$C:$D,2,FALSE)</f>
        <v>DEKORATİF KÖRTAPA 1/2" 12AA Ø26 X 9 MM (ORINGSIZ)</v>
      </c>
      <c r="C927" s="34">
        <f>IFERROR(VLOOKUP(A927,'[1]alr yayınlanan fiyatlı'!C:K,9,0),0)</f>
        <v>4.97</v>
      </c>
    </row>
    <row r="928" spans="1:3" x14ac:dyDescent="0.25">
      <c r="A928" s="35" t="s">
        <v>405</v>
      </c>
      <c r="B928" s="35" t="str">
        <f>VLOOKUP(A928,'[1]alr yayınlanan fiyatlı'!$C:$D,2,FALSE)</f>
        <v>DEKORATİF KÖRTAPA 1/2" 12AA Ø26 X 9 MM (ORINGSIZ)</v>
      </c>
      <c r="C928" s="34">
        <f>IFERROR(VLOOKUP(A928,'[1]alr yayınlanan fiyatlı'!C:K,9,0),0)</f>
        <v>4.97</v>
      </c>
    </row>
    <row r="929" spans="1:3" x14ac:dyDescent="0.25">
      <c r="A929" s="35" t="s">
        <v>4714</v>
      </c>
      <c r="B929" s="35" t="str">
        <f>VLOOKUP(A929,'[1]alr yayınlanan fiyatlı'!$C:$D,2,FALSE)</f>
        <v>DEKORATİF PURJÖR TAPA 1/2" 12AA Ø26 X 12 MM (17,17 X 2,62 MM EPDM70 ORINGLI)</v>
      </c>
      <c r="C929" s="34">
        <f>IFERROR(VLOOKUP(A929,'[1]alr yayınlanan fiyatlı'!C:K,9,0),0)</f>
        <v>16.75</v>
      </c>
    </row>
    <row r="930" spans="1:3" x14ac:dyDescent="0.25">
      <c r="A930" s="35" t="s">
        <v>4714</v>
      </c>
      <c r="B930" s="35" t="str">
        <f>VLOOKUP(A930,'[1]alr yayınlanan fiyatlı'!$C:$D,2,FALSE)</f>
        <v>DEKORATİF PURJÖR TAPA 1/2" 12AA Ø26 X 12 MM (17,17 X 2,62 MM EPDM70 ORINGLI)</v>
      </c>
      <c r="C930" s="34">
        <f>IFERROR(VLOOKUP(A930,'[1]alr yayınlanan fiyatlı'!C:K,9,0),0)</f>
        <v>16.75</v>
      </c>
    </row>
    <row r="931" spans="1:3" x14ac:dyDescent="0.25">
      <c r="A931" s="35" t="s">
        <v>4714</v>
      </c>
      <c r="B931" s="35" t="str">
        <f>VLOOKUP(A931,'[1]alr yayınlanan fiyatlı'!$C:$D,2,FALSE)</f>
        <v>DEKORATİF PURJÖR TAPA 1/2" 12AA Ø26 X 12 MM (17,17 X 2,62 MM EPDM70 ORINGLI)</v>
      </c>
      <c r="C931" s="34">
        <f>IFERROR(VLOOKUP(A931,'[1]alr yayınlanan fiyatlı'!C:K,9,0),0)</f>
        <v>16.75</v>
      </c>
    </row>
    <row r="932" spans="1:3" x14ac:dyDescent="0.25">
      <c r="A932" s="35" t="s">
        <v>278</v>
      </c>
      <c r="B932" s="35" t="str">
        <f>VLOOKUP(A932,'[1]alr yayınlanan fiyatlı'!$C:$D,2,FALSE)</f>
        <v>1/4" ABS KROM KAFALI PIRINC PURJÖR TAPA 14AA Ø16 X 18,3 MM</v>
      </c>
      <c r="C932" s="34">
        <f>IFERROR(VLOOKUP(A932,'[1]alr yayınlanan fiyatlı'!C:K,9,0),0)</f>
        <v>9.33</v>
      </c>
    </row>
    <row r="933" spans="1:3" x14ac:dyDescent="0.25">
      <c r="A933" s="35" t="s">
        <v>278</v>
      </c>
      <c r="B933" s="35" t="str">
        <f>VLOOKUP(A933,'[1]alr yayınlanan fiyatlı'!$C:$D,2,FALSE)</f>
        <v>1/4" ABS KROM KAFALI PIRINC PURJÖR TAPA 14AA Ø16 X 18,3 MM</v>
      </c>
      <c r="C933" s="34">
        <f>IFERROR(VLOOKUP(A933,'[1]alr yayınlanan fiyatlı'!C:K,9,0),0)</f>
        <v>9.33</v>
      </c>
    </row>
    <row r="934" spans="1:3" x14ac:dyDescent="0.25">
      <c r="A934" s="35" t="s">
        <v>573</v>
      </c>
      <c r="B934" s="35" t="str">
        <f>VLOOKUP(A934,'[1]alr yayınlanan fiyatlı'!$C:$D,2,FALSE)</f>
        <v>1/4" PIRINC PURJOR TAPA 15AA 17 X 25 MM</v>
      </c>
      <c r="C934" s="34">
        <f>IFERROR(VLOOKUP(A934,'[1]alr yayınlanan fiyatlı'!C:K,9,0),0)</f>
        <v>0</v>
      </c>
    </row>
    <row r="935" spans="1:3" x14ac:dyDescent="0.25">
      <c r="A935" s="35" t="s">
        <v>492</v>
      </c>
      <c r="B935" s="35" t="str">
        <f>VLOOKUP(A935,'[1]alr yayınlanan fiyatlı'!$C:$D,2,FALSE)</f>
        <v>1/2" PURJÖR TAPA PLASTIK BEYAZ KAFALI 22AA Ø24 X 19,7 MM</v>
      </c>
      <c r="C935" s="34">
        <f>IFERROR(VLOOKUP(A935,'[1]alr yayınlanan fiyatlı'!C:K,9,0),0)</f>
        <v>4.97</v>
      </c>
    </row>
    <row r="936" spans="1:3" x14ac:dyDescent="0.25">
      <c r="A936" s="35" t="s">
        <v>492</v>
      </c>
      <c r="B936" s="35" t="str">
        <f>VLOOKUP(A936,'[1]alr yayınlanan fiyatlı'!$C:$D,2,FALSE)</f>
        <v>1/2" PURJÖR TAPA PLASTIK BEYAZ KAFALI 22AA Ø24 X 19,7 MM</v>
      </c>
      <c r="C936" s="34">
        <f>IFERROR(VLOOKUP(A936,'[1]alr yayınlanan fiyatlı'!C:K,9,0),0)</f>
        <v>4.97</v>
      </c>
    </row>
    <row r="937" spans="1:3" x14ac:dyDescent="0.25">
      <c r="A937" s="35" t="s">
        <v>103</v>
      </c>
      <c r="B937" s="35" t="str">
        <f>VLOOKUP(A937,'[1]alr yayınlanan fiyatlı'!$C:$D,2,FALSE)</f>
        <v>1/4" PIRINC PURJOR TAPA 19AA Ø21 X 13 MM</v>
      </c>
      <c r="C937" s="34">
        <f>IFERROR(VLOOKUP(A937,'[1]alr yayınlanan fiyatlı'!C:K,9,0),0)</f>
        <v>7.51</v>
      </c>
    </row>
    <row r="938" spans="1:3" x14ac:dyDescent="0.25">
      <c r="A938" s="35" t="s">
        <v>103</v>
      </c>
      <c r="B938" s="35" t="str">
        <f>VLOOKUP(A938,'[1]alr yayınlanan fiyatlı'!$C:$D,2,FALSE)</f>
        <v>1/4" PIRINC PURJOR TAPA 19AA Ø21 X 13 MM</v>
      </c>
      <c r="C938" s="34">
        <f>IFERROR(VLOOKUP(A938,'[1]alr yayınlanan fiyatlı'!C:K,9,0),0)</f>
        <v>7.51</v>
      </c>
    </row>
    <row r="939" spans="1:3" x14ac:dyDescent="0.25">
      <c r="A939" s="35" t="s">
        <v>103</v>
      </c>
      <c r="B939" s="35" t="str">
        <f>VLOOKUP(A939,'[1]alr yayınlanan fiyatlı'!$C:$D,2,FALSE)</f>
        <v>1/4" PIRINC PURJOR TAPA 19AA Ø21 X 13 MM</v>
      </c>
      <c r="C939" s="34">
        <f>IFERROR(VLOOKUP(A939,'[1]alr yayınlanan fiyatlı'!C:K,9,0),0)</f>
        <v>7.51</v>
      </c>
    </row>
    <row r="940" spans="1:3" x14ac:dyDescent="0.25">
      <c r="A940" s="35" t="s">
        <v>702</v>
      </c>
      <c r="B940" s="35" t="str">
        <f>VLOOKUP(A940,'[1]alr yayınlanan fiyatlı'!$C:$D,2,FALSE)</f>
        <v>DEKORATİF PURJÖR TAPA 1/2" 12AA Ø23 X 12 MM</v>
      </c>
      <c r="C940" s="34">
        <f>IFERROR(VLOOKUP(A940,'[1]alr yayınlanan fiyatlı'!C:K,9,0),0)</f>
        <v>1.26</v>
      </c>
    </row>
    <row r="941" spans="1:3" x14ac:dyDescent="0.25">
      <c r="A941" s="35" t="s">
        <v>406</v>
      </c>
      <c r="B941" s="35" t="str">
        <f>VLOOKUP(A941,'[1]alr yayınlanan fiyatlı'!$C:$D,2,FALSE)</f>
        <v>1/8" PURJÖR TAPA 13AA</v>
      </c>
      <c r="C941" s="34">
        <f>IFERROR(VLOOKUP(A941,'[1]alr yayınlanan fiyatlı'!C:K,9,0),0)</f>
        <v>0</v>
      </c>
    </row>
    <row r="942" spans="1:3" x14ac:dyDescent="0.25">
      <c r="A942" s="35" t="s">
        <v>574</v>
      </c>
      <c r="B942" s="35" t="str">
        <f>VLOOKUP(A942,'[1]alr yayınlanan fiyatlı'!$C:$D,2,FALSE)</f>
        <v>1/4" PIRINC PURJOR TAPA PIMI 5,15 X 5,15 X 12,7 MM</v>
      </c>
      <c r="C942" s="34">
        <f>IFERROR(VLOOKUP(A942,'[1]alr yayınlanan fiyatlı'!C:K,9,0),0)</f>
        <v>1</v>
      </c>
    </row>
    <row r="943" spans="1:3" x14ac:dyDescent="0.25">
      <c r="A943" s="35" t="s">
        <v>574</v>
      </c>
      <c r="B943" s="35" t="str">
        <f>VLOOKUP(A943,'[1]alr yayınlanan fiyatlı'!$C:$D,2,FALSE)</f>
        <v>1/4" PIRINC PURJOR TAPA PIMI 5,15 X 5,15 X 12,7 MM</v>
      </c>
      <c r="C943" s="34">
        <f>IFERROR(VLOOKUP(A943,'[1]alr yayınlanan fiyatlı'!C:K,9,0),0)</f>
        <v>1</v>
      </c>
    </row>
    <row r="944" spans="1:3" x14ac:dyDescent="0.25">
      <c r="A944" s="35" t="s">
        <v>104</v>
      </c>
      <c r="B944" s="35" t="str">
        <f>VLOOKUP(A944,'[1]alr yayınlanan fiyatlı'!$C:$D,2,FALSE)</f>
        <v>ORING 17,17 X 1,78 MM NBR SHORE A70</v>
      </c>
      <c r="C944" s="34">
        <f>IFERROR(VLOOKUP(A944,'[1]alr yayınlanan fiyatlı'!C:K,9,0),0)</f>
        <v>0.32</v>
      </c>
    </row>
    <row r="945" spans="1:3" x14ac:dyDescent="0.25">
      <c r="A945" s="35" t="s">
        <v>493</v>
      </c>
      <c r="B945" s="35" t="str">
        <f>VLOOKUP(A945,'[1]alr yayınlanan fiyatlı'!$C:$D,2,FALSE)</f>
        <v>17,17 X 1,78 EPDM70 ORING</v>
      </c>
      <c r="C945" s="34">
        <f>IFERROR(VLOOKUP(A945,'[1]alr yayınlanan fiyatlı'!C:K,9,0),0)</f>
        <v>0.69</v>
      </c>
    </row>
    <row r="946" spans="1:3" x14ac:dyDescent="0.25">
      <c r="A946" s="35" t="s">
        <v>493</v>
      </c>
      <c r="B946" s="35" t="str">
        <f>VLOOKUP(A946,'[1]alr yayınlanan fiyatlı'!$C:$D,2,FALSE)</f>
        <v>17,17 X 1,78 EPDM70 ORING</v>
      </c>
      <c r="C946" s="34">
        <f>IFERROR(VLOOKUP(A946,'[1]alr yayınlanan fiyatlı'!C:K,9,0),0)</f>
        <v>0.69</v>
      </c>
    </row>
    <row r="947" spans="1:3" x14ac:dyDescent="0.25">
      <c r="A947" s="35" t="s">
        <v>4715</v>
      </c>
      <c r="B947" s="35" t="str">
        <f>VLOOKUP(A947,'[1]alr yayınlanan fiyatlı'!$C:$D,2,FALSE)</f>
        <v>18 X 1 KASTAŞ ORING(AKS)</v>
      </c>
      <c r="C947" s="34">
        <f>IFERROR(VLOOKUP(A947,'[1]alr yayınlanan fiyatlı'!C:K,9,0),0)</f>
        <v>0</v>
      </c>
    </row>
    <row r="948" spans="1:3" x14ac:dyDescent="0.25">
      <c r="A948" s="35" t="s">
        <v>703</v>
      </c>
      <c r="B948" s="35" t="str">
        <f>VLOOKUP(A948,'[1]alr yayınlanan fiyatlı'!$C:$D,2,FALSE)</f>
        <v>18 X 1,5 KASTAŞ ORING ( NBR70 )</v>
      </c>
      <c r="C948" s="34">
        <f>IFERROR(VLOOKUP(A948,'[1]alr yayınlanan fiyatlı'!C:K,9,0),0)</f>
        <v>0.17</v>
      </c>
    </row>
    <row r="949" spans="1:3" x14ac:dyDescent="0.25">
      <c r="A949" s="35" t="s">
        <v>105</v>
      </c>
      <c r="B949" s="35" t="str">
        <f>VLOOKUP(A949,'[1]alr yayınlanan fiyatlı'!$C:$D,2,FALSE)</f>
        <v>18,1 X 1,6 KASTAŞ ORING ( NBR70 )</v>
      </c>
      <c r="C949" s="34">
        <f>IFERROR(VLOOKUP(A949,'[1]alr yayınlanan fiyatlı'!C:K,9,0),0)</f>
        <v>1</v>
      </c>
    </row>
    <row r="950" spans="1:3" x14ac:dyDescent="0.25">
      <c r="A950" s="35" t="s">
        <v>704</v>
      </c>
      <c r="B950" s="35" t="str">
        <f>VLOOKUP(A950,'[1]alr yayınlanan fiyatlı'!$C:$D,2,FALSE)</f>
        <v>10,78 X 2,62 MM ORING ( EPDM70 )</v>
      </c>
      <c r="C950" s="34">
        <f>IFERROR(VLOOKUP(A950,'[1]alr yayınlanan fiyatlı'!C:K,9,0),0)</f>
        <v>0.54</v>
      </c>
    </row>
    <row r="951" spans="1:3" x14ac:dyDescent="0.25">
      <c r="A951" s="35" t="s">
        <v>704</v>
      </c>
      <c r="B951" s="35" t="str">
        <f>VLOOKUP(A951,'[1]alr yayınlanan fiyatlı'!$C:$D,2,FALSE)</f>
        <v>10,78 X 2,62 MM ORING ( EPDM70 )</v>
      </c>
      <c r="C951" s="34">
        <f>IFERROR(VLOOKUP(A951,'[1]alr yayınlanan fiyatlı'!C:K,9,0),0)</f>
        <v>0.54</v>
      </c>
    </row>
    <row r="952" spans="1:3" x14ac:dyDescent="0.25">
      <c r="A952" s="35" t="s">
        <v>704</v>
      </c>
      <c r="B952" s="35" t="str">
        <f>VLOOKUP(A952,'[1]alr yayınlanan fiyatlı'!$C:$D,2,FALSE)</f>
        <v>10,78 X 2,62 MM ORING ( EPDM70 )</v>
      </c>
      <c r="C952" s="34">
        <f>IFERROR(VLOOKUP(A952,'[1]alr yayınlanan fiyatlı'!C:K,9,0),0)</f>
        <v>0.54</v>
      </c>
    </row>
    <row r="953" spans="1:3" x14ac:dyDescent="0.25">
      <c r="A953" s="35" t="s">
        <v>106</v>
      </c>
      <c r="B953" s="35" t="str">
        <f>VLOOKUP(A953,'[1]alr yayınlanan fiyatlı'!$C:$D,2,FALSE)</f>
        <v>16 X 3 KASTAS ORING</v>
      </c>
      <c r="C953" s="34">
        <f>IFERROR(VLOOKUP(A953,'[1]alr yayınlanan fiyatlı'!C:K,9,0),0)</f>
        <v>0.1205</v>
      </c>
    </row>
    <row r="954" spans="1:3" x14ac:dyDescent="0.25">
      <c r="A954" s="35" t="s">
        <v>107</v>
      </c>
      <c r="B954" s="35" t="str">
        <f>VLOOKUP(A954,'[1]alr yayınlanan fiyatlı'!$C:$D,2,FALSE)</f>
        <v>18 X 1,5 MM ORING ( EPDM70 )</v>
      </c>
      <c r="C954" s="34">
        <f>IFERROR(VLOOKUP(A954,'[1]alr yayınlanan fiyatlı'!C:K,9,0),0)</f>
        <v>0.27</v>
      </c>
    </row>
    <row r="955" spans="1:3" x14ac:dyDescent="0.25">
      <c r="A955" s="35" t="s">
        <v>107</v>
      </c>
      <c r="B955" s="35" t="str">
        <f>VLOOKUP(A955,'[1]alr yayınlanan fiyatlı'!$C:$D,2,FALSE)</f>
        <v>18 X 1,5 MM ORING ( EPDM70 )</v>
      </c>
      <c r="C955" s="34">
        <f>IFERROR(VLOOKUP(A955,'[1]alr yayınlanan fiyatlı'!C:K,9,0),0)</f>
        <v>0.27</v>
      </c>
    </row>
    <row r="956" spans="1:3" x14ac:dyDescent="0.25">
      <c r="A956" s="35" t="s">
        <v>279</v>
      </c>
      <c r="B956" s="35" t="str">
        <f>VLOOKUP(A956,'[1]alr yayınlanan fiyatlı'!$C:$D,2,FALSE)</f>
        <v>13,87 X 3,53 ANGST PFISTER ORING (EPDM70)</v>
      </c>
      <c r="C956" s="34">
        <f>IFERROR(VLOOKUP(A956,'[1]alr yayınlanan fiyatlı'!C:K,9,0),0)</f>
        <v>0.65</v>
      </c>
    </row>
    <row r="957" spans="1:3" x14ac:dyDescent="0.25">
      <c r="A957" s="35" t="s">
        <v>494</v>
      </c>
      <c r="B957" s="35" t="str">
        <f>VLOOKUP(A957,'[1]alr yayınlanan fiyatlı'!$C:$D,2,FALSE)</f>
        <v>17.0x3.0 MM ORING (70 EPDM)</v>
      </c>
      <c r="C957" s="34">
        <f>IFERROR(VLOOKUP(A957,'[1]alr yayınlanan fiyatlı'!C:K,9,0),0)</f>
        <v>0.39</v>
      </c>
    </row>
    <row r="958" spans="1:3" x14ac:dyDescent="0.25">
      <c r="A958" s="35" t="s">
        <v>494</v>
      </c>
      <c r="B958" s="35" t="str">
        <f>VLOOKUP(A958,'[1]alr yayınlanan fiyatlı'!$C:$D,2,FALSE)</f>
        <v>17.0x3.0 MM ORING (70 EPDM)</v>
      </c>
      <c r="C958" s="34">
        <f>IFERROR(VLOOKUP(A958,'[1]alr yayınlanan fiyatlı'!C:K,9,0),0)</f>
        <v>0.39</v>
      </c>
    </row>
    <row r="959" spans="1:3" x14ac:dyDescent="0.25">
      <c r="A959" s="35" t="s">
        <v>407</v>
      </c>
      <c r="B959" s="35" t="str">
        <f>VLOOKUP(A959,'[1]alr yayınlanan fiyatlı'!$C:$D,2,FALSE)</f>
        <v>DEKORATIF KROM KAPAK Ø28,4 X 3,6 MM (DEKORATİF TAPALAR ICIN)</v>
      </c>
      <c r="C959" s="34">
        <f>IFERROR(VLOOKUP(A959,'[1]alr yayınlanan fiyatlı'!C:K,9,0),0)</f>
        <v>4.93</v>
      </c>
    </row>
    <row r="960" spans="1:3" x14ac:dyDescent="0.25">
      <c r="A960" s="35" t="s">
        <v>407</v>
      </c>
      <c r="B960" s="35" t="str">
        <f>VLOOKUP(A960,'[1]alr yayınlanan fiyatlı'!$C:$D,2,FALSE)</f>
        <v>DEKORATIF KROM KAPAK Ø28,4 X 3,6 MM (DEKORATİF TAPALAR ICIN)</v>
      </c>
      <c r="C960" s="34">
        <f>IFERROR(VLOOKUP(A960,'[1]alr yayınlanan fiyatlı'!C:K,9,0),0)</f>
        <v>4.93</v>
      </c>
    </row>
    <row r="961" spans="1:3" x14ac:dyDescent="0.25">
      <c r="A961" s="35" t="s">
        <v>407</v>
      </c>
      <c r="B961" s="35" t="str">
        <f>VLOOKUP(A961,'[1]alr yayınlanan fiyatlı'!$C:$D,2,FALSE)</f>
        <v>DEKORATIF KROM KAPAK Ø28,4 X 3,6 MM (DEKORATİF TAPALAR ICIN)</v>
      </c>
      <c r="C961" s="34">
        <f>IFERROR(VLOOKUP(A961,'[1]alr yayınlanan fiyatlı'!C:K,9,0),0)</f>
        <v>4.93</v>
      </c>
    </row>
    <row r="962" spans="1:3" x14ac:dyDescent="0.25">
      <c r="A962" s="35" t="s">
        <v>575</v>
      </c>
      <c r="B962" s="35" t="str">
        <f>VLOOKUP(A962,'[1]alr yayınlanan fiyatlı'!$C:$D,2,FALSE)</f>
        <v>PLASTIK PURJOR ANAHTARI</v>
      </c>
      <c r="C962" s="34">
        <f>IFERROR(VLOOKUP(A962,'[1]alr yayınlanan fiyatlı'!C:K,9,0),0)</f>
        <v>0.51</v>
      </c>
    </row>
    <row r="963" spans="1:3" x14ac:dyDescent="0.25">
      <c r="A963" s="35" t="s">
        <v>495</v>
      </c>
      <c r="B963" s="35" t="str">
        <f>VLOOKUP(A963,'[1]alr yayınlanan fiyatlı'!$C:$D,2,FALSE)</f>
        <v>FISCHER VESTA GL - 6x30 mm PLASTIK DUBEL</v>
      </c>
      <c r="C963" s="34">
        <f>IFERROR(VLOOKUP(A963,'[1]alr yayınlanan fiyatlı'!C:K,9,0),0)</f>
        <v>0.34</v>
      </c>
    </row>
    <row r="964" spans="1:3" x14ac:dyDescent="0.25">
      <c r="A964" s="35" t="s">
        <v>495</v>
      </c>
      <c r="B964" s="35" t="str">
        <f>VLOOKUP(A964,'[1]alr yayınlanan fiyatlı'!$C:$D,2,FALSE)</f>
        <v>FISCHER VESTA GL - 6x30 mm PLASTIK DUBEL</v>
      </c>
      <c r="C964" s="34">
        <f>IFERROR(VLOOKUP(A964,'[1]alr yayınlanan fiyatlı'!C:K,9,0),0)</f>
        <v>0.34</v>
      </c>
    </row>
    <row r="965" spans="1:3" x14ac:dyDescent="0.25">
      <c r="A965" s="35" t="s">
        <v>495</v>
      </c>
      <c r="B965" s="35" t="str">
        <f>VLOOKUP(A965,'[1]alr yayınlanan fiyatlı'!$C:$D,2,FALSE)</f>
        <v>FISCHER VESTA GL - 6x30 mm PLASTIK DUBEL</v>
      </c>
      <c r="C965" s="34">
        <f>IFERROR(VLOOKUP(A965,'[1]alr yayınlanan fiyatlı'!C:K,9,0),0)</f>
        <v>0.34</v>
      </c>
    </row>
    <row r="966" spans="1:3" x14ac:dyDescent="0.25">
      <c r="A966" s="35" t="s">
        <v>576</v>
      </c>
      <c r="B966" s="35" t="str">
        <f>VLOOKUP(A966,'[1]alr yayınlanan fiyatlı'!$C:$D,2,FALSE)</f>
        <v>FISCHER VESTA 65004 GL - 10 X 50 mm PLASTIK DUBEL</v>
      </c>
      <c r="C966" s="34">
        <f>IFERROR(VLOOKUP(A966,'[1]alr yayınlanan fiyatlı'!C:K,9,0),0)</f>
        <v>0.92</v>
      </c>
    </row>
    <row r="967" spans="1:3" x14ac:dyDescent="0.25">
      <c r="A967" s="35" t="s">
        <v>576</v>
      </c>
      <c r="B967" s="35" t="str">
        <f>VLOOKUP(A967,'[1]alr yayınlanan fiyatlı'!$C:$D,2,FALSE)</f>
        <v>FISCHER VESTA 65004 GL - 10 X 50 mm PLASTIK DUBEL</v>
      </c>
      <c r="C967" s="34">
        <f>IFERROR(VLOOKUP(A967,'[1]alr yayınlanan fiyatlı'!C:K,9,0),0)</f>
        <v>0.92</v>
      </c>
    </row>
    <row r="968" spans="1:3" x14ac:dyDescent="0.25">
      <c r="A968" s="35" t="s">
        <v>108</v>
      </c>
      <c r="B968" s="35" t="str">
        <f>VLOOKUP(A968,'[1]alr yayınlanan fiyatlı'!$C:$D,2,FALSE)</f>
        <v>FISCHER VESTA GL - 8 X 40 mm PLASTIK DUBEL</v>
      </c>
      <c r="C968" s="34">
        <f>IFERROR(VLOOKUP(A968,'[1]alr yayınlanan fiyatlı'!C:K,9,0),0)</f>
        <v>0.26</v>
      </c>
    </row>
    <row r="969" spans="1:3" x14ac:dyDescent="0.25">
      <c r="A969" s="35" t="s">
        <v>2372</v>
      </c>
      <c r="B969" s="35" t="str">
        <f>VLOOKUP(A969,'[1]alr yayınlanan fiyatlı'!$C:$D,2,FALSE)</f>
        <v>Ø22 X 70 ZAMAK YUVARLAK OLIVIN DUVAR MONTAJ BRAKET SETI BEYAZ RAL9010</v>
      </c>
      <c r="C969" s="34">
        <f>IFERROR(VLOOKUP(A969,'[1]alr yayınlanan fiyatlı'!C:K,9,0),0)</f>
        <v>13.7</v>
      </c>
    </row>
    <row r="970" spans="1:3" x14ac:dyDescent="0.25">
      <c r="A970" s="35" t="s">
        <v>642</v>
      </c>
      <c r="B970" s="35" t="str">
        <f>VLOOKUP(A970,'[1]alr yayınlanan fiyatlı'!$C:$D,2,FALSE)</f>
        <v>40 HATVE, DUZ, PLASTIK YUVARLAK MONTAJ SETI MAT.SYH.RAL9005 4 LU</v>
      </c>
      <c r="C970" s="34">
        <f>IFERROR(VLOOKUP(A970,'[1]alr yayınlanan fiyatlı'!C:K,9,0),0)</f>
        <v>0</v>
      </c>
    </row>
    <row r="971" spans="1:3" x14ac:dyDescent="0.25">
      <c r="A971" s="35" t="s">
        <v>642</v>
      </c>
      <c r="B971" s="35" t="str">
        <f>VLOOKUP(A971,'[1]alr yayınlanan fiyatlı'!$C:$D,2,FALSE)</f>
        <v>40 HATVE, DUZ, PLASTIK YUVARLAK MONTAJ SETI MAT.SYH.RAL9005 4 LU</v>
      </c>
      <c r="C971" s="34">
        <f>IFERROR(VLOOKUP(A971,'[1]alr yayınlanan fiyatlı'!C:K,9,0),0)</f>
        <v>0</v>
      </c>
    </row>
    <row r="972" spans="1:3" x14ac:dyDescent="0.25">
      <c r="A972" s="35" t="s">
        <v>280</v>
      </c>
      <c r="B972" s="35" t="str">
        <f>VLOOKUP(A972,'[1]alr yayınlanan fiyatlı'!$C:$D,2,FALSE)</f>
        <v>40 HATVE, DUZ, PLASTIK YUVARLAK MONTAJ SETI BEYAZ 4 LU</v>
      </c>
      <c r="C972" s="34">
        <f>IFERROR(VLOOKUP(A972,'[1]alr yayınlanan fiyatlı'!C:K,9,0),0)</f>
        <v>17.95</v>
      </c>
    </row>
    <row r="973" spans="1:3" x14ac:dyDescent="0.25">
      <c r="A973" s="35" t="s">
        <v>280</v>
      </c>
      <c r="B973" s="35" t="str">
        <f>VLOOKUP(A973,'[1]alr yayınlanan fiyatlı'!$C:$D,2,FALSE)</f>
        <v>40 HATVE, DUZ, PLASTIK YUVARLAK MONTAJ SETI BEYAZ 4 LU</v>
      </c>
      <c r="C973" s="34">
        <f>IFERROR(VLOOKUP(A973,'[1]alr yayınlanan fiyatlı'!C:K,9,0),0)</f>
        <v>17.95</v>
      </c>
    </row>
    <row r="974" spans="1:3" x14ac:dyDescent="0.25">
      <c r="A974" s="35" t="s">
        <v>4716</v>
      </c>
      <c r="B974" s="35" t="str">
        <f>VLOOKUP(A974,'[1]alr yayınlanan fiyatlı'!$C:$D,2,FALSE)</f>
        <v>40 HATVE, BUK, PLASTIK YUVARLAK MONTAJ SETI BEYAZ 4 LU</v>
      </c>
      <c r="C974" s="34">
        <f>IFERROR(VLOOKUP(A974,'[1]alr yayınlanan fiyatlı'!C:K,9,0),0)</f>
        <v>14.08</v>
      </c>
    </row>
    <row r="975" spans="1:3" x14ac:dyDescent="0.25">
      <c r="A975" s="35" t="s">
        <v>705</v>
      </c>
      <c r="B975" s="35" t="str">
        <f>VLOOKUP(A975,'[1]alr yayınlanan fiyatlı'!$C:$D,2,FALSE)</f>
        <v>RC - ALYA MONTAJ SETI BEYAZ 4 LU</v>
      </c>
      <c r="C975" s="34">
        <v>41.05</v>
      </c>
    </row>
    <row r="976" spans="1:3" x14ac:dyDescent="0.25">
      <c r="A976" s="35" t="s">
        <v>705</v>
      </c>
      <c r="B976" s="35" t="str">
        <f>VLOOKUP(A976,'[1]alr yayınlanan fiyatlı'!$C:$D,2,FALSE)</f>
        <v>RC - ALYA MONTAJ SETI BEYAZ 4 LU</v>
      </c>
      <c r="C976" s="34">
        <v>41.05</v>
      </c>
    </row>
    <row r="977" spans="1:3" x14ac:dyDescent="0.25">
      <c r="A977" s="35" t="s">
        <v>496</v>
      </c>
      <c r="B977" s="35" t="str">
        <f>VLOOKUP(A977,'[1]alr yayınlanan fiyatlı'!$C:$D,2,FALSE)</f>
        <v>35 C4 9016 OVAL PLASTIK MONTAJ SETİ BEYAZ 4 LU</v>
      </c>
      <c r="C977" s="34">
        <f>IFERROR(VLOOKUP(A977,'[1]alr yayınlanan fiyatlı'!C:K,9,0),0)</f>
        <v>1.07</v>
      </c>
    </row>
    <row r="978" spans="1:3" x14ac:dyDescent="0.25">
      <c r="A978" s="35" t="s">
        <v>4717</v>
      </c>
      <c r="B978" s="35" t="str">
        <f>VLOOKUP(A978,'[1]alr yayınlanan fiyatlı'!$C:$D,2,FALSE)</f>
        <v>40 HATVE, DUZ, PLASTIK YUVARLAK MONTAJ SETI KROM 4 LU</v>
      </c>
      <c r="C978" s="34">
        <f>IFERROR(VLOOKUP(A978,'[1]alr yayınlanan fiyatlı'!C:K,9,0),0)</f>
        <v>24.25</v>
      </c>
    </row>
    <row r="979" spans="1:3" x14ac:dyDescent="0.25">
      <c r="A979" s="35" t="s">
        <v>408</v>
      </c>
      <c r="B979" s="35" t="str">
        <f>VLOOKUP(A979,'[1]alr yayınlanan fiyatlı'!$C:$D,2,FALSE)</f>
        <v>40 HATVE. BUK. PLASTIK YUVARLAK MONTAJ SETI KROM 4 LU</v>
      </c>
      <c r="C979" s="34">
        <f>IFERROR(VLOOKUP(A979,'[1]alr yayınlanan fiyatlı'!C:K,9,0),0)</f>
        <v>20.56</v>
      </c>
    </row>
    <row r="980" spans="1:3" x14ac:dyDescent="0.25">
      <c r="A980" s="35" t="s">
        <v>408</v>
      </c>
      <c r="B980" s="35" t="str">
        <f>VLOOKUP(A980,'[1]alr yayınlanan fiyatlı'!$C:$D,2,FALSE)</f>
        <v>40 HATVE. BUK. PLASTIK YUVARLAK MONTAJ SETI KROM 4 LU</v>
      </c>
      <c r="C980" s="34">
        <f>IFERROR(VLOOKUP(A980,'[1]alr yayınlanan fiyatlı'!C:K,9,0),0)</f>
        <v>20.56</v>
      </c>
    </row>
    <row r="981" spans="1:3" x14ac:dyDescent="0.25">
      <c r="A981" s="35" t="s">
        <v>643</v>
      </c>
      <c r="B981" s="35" t="str">
        <f>VLOOKUP(A981,'[1]alr yayınlanan fiyatlı'!$C:$D,2,FALSE)</f>
        <v>RC - ALYA MONTAJ SETI KROM 4 LU</v>
      </c>
      <c r="C981" s="34">
        <v>79.84</v>
      </c>
    </row>
    <row r="982" spans="1:3" x14ac:dyDescent="0.25">
      <c r="A982" s="35" t="s">
        <v>643</v>
      </c>
      <c r="B982" s="35" t="str">
        <f>VLOOKUP(A982,'[1]alr yayınlanan fiyatlı'!$C:$D,2,FALSE)</f>
        <v>RC - ALYA MONTAJ SETI KROM 4 LU</v>
      </c>
      <c r="C982" s="34">
        <v>79.84</v>
      </c>
    </row>
    <row r="983" spans="1:3" x14ac:dyDescent="0.25">
      <c r="A983" s="35" t="s">
        <v>2373</v>
      </c>
      <c r="B983" s="35" t="str">
        <f>VLOOKUP(A983,'[1]alr yayınlanan fiyatlı'!$C:$D,2,FALSE)</f>
        <v>40 HATVE, DUZ, PLASTIK YUVARLAK MONTAJ SETI BYZ.RAL9010 4 LU</v>
      </c>
      <c r="C983" s="34">
        <f>IFERROR(VLOOKUP(A983,'[1]alr yayınlanan fiyatlı'!C:K,9,0),0)</f>
        <v>0</v>
      </c>
    </row>
    <row r="984" spans="1:3" x14ac:dyDescent="0.25">
      <c r="A984" s="35" t="s">
        <v>2373</v>
      </c>
      <c r="B984" s="35" t="str">
        <f>VLOOKUP(A984,'[1]alr yayınlanan fiyatlı'!$C:$D,2,FALSE)</f>
        <v>40 HATVE, DUZ, PLASTIK YUVARLAK MONTAJ SETI BYZ.RAL9010 4 LU</v>
      </c>
      <c r="C984" s="34">
        <f>IFERROR(VLOOKUP(A984,'[1]alr yayınlanan fiyatlı'!C:K,9,0),0)</f>
        <v>0</v>
      </c>
    </row>
    <row r="985" spans="1:3" x14ac:dyDescent="0.25">
      <c r="A985" s="35" t="s">
        <v>706</v>
      </c>
      <c r="B985" s="35" t="str">
        <f>VLOOKUP(A985,'[1]alr yayınlanan fiyatlı'!$C:$D,2,FALSE)</f>
        <v>Ø 20 MM KROM KAPLAMALİ, M6 İÇ SOMUNLU, ZAMAK VİDA KAPAMASİ</v>
      </c>
      <c r="C985" s="34">
        <f>IFERROR(VLOOKUP(A985,'[1]alr yayınlanan fiyatlı'!C:K,9,0),0)</f>
        <v>0</v>
      </c>
    </row>
    <row r="986" spans="1:3" x14ac:dyDescent="0.25">
      <c r="A986" s="35" t="s">
        <v>497</v>
      </c>
      <c r="B986" s="35" t="str">
        <f>VLOOKUP(A986,'[1]alr yayınlanan fiyatlı'!$C:$D,2,FALSE)</f>
        <v>Ø 13 MM KROM VIDA KAPAMASI</v>
      </c>
      <c r="C986" s="34">
        <f>IFERROR(VLOOKUP(A986,'[1]alr yayınlanan fiyatlı'!C:K,9,0),0)</f>
        <v>0.88</v>
      </c>
    </row>
    <row r="987" spans="1:3" x14ac:dyDescent="0.25">
      <c r="A987" s="35" t="s">
        <v>497</v>
      </c>
      <c r="B987" s="35" t="str">
        <f>VLOOKUP(A987,'[1]alr yayınlanan fiyatlı'!$C:$D,2,FALSE)</f>
        <v>Ø 13 MM KROM VIDA KAPAMASI</v>
      </c>
      <c r="C987" s="34">
        <f>IFERROR(VLOOKUP(A987,'[1]alr yayınlanan fiyatlı'!C:K,9,0),0)</f>
        <v>0.88</v>
      </c>
    </row>
    <row r="988" spans="1:3" x14ac:dyDescent="0.25">
      <c r="A988" s="35" t="s">
        <v>497</v>
      </c>
      <c r="B988" s="35" t="str">
        <f>VLOOKUP(A988,'[1]alr yayınlanan fiyatlı'!$C:$D,2,FALSE)</f>
        <v>Ø 13 MM KROM VIDA KAPAMASI</v>
      </c>
      <c r="C988" s="34">
        <f>IFERROR(VLOOKUP(A988,'[1]alr yayınlanan fiyatlı'!C:K,9,0),0)</f>
        <v>0.88</v>
      </c>
    </row>
    <row r="989" spans="1:3" x14ac:dyDescent="0.25">
      <c r="A989" s="35" t="s">
        <v>109</v>
      </c>
      <c r="B989" s="35" t="str">
        <f>VLOOKUP(A989,'[1]alr yayınlanan fiyatlı'!$C:$D,2,FALSE)</f>
        <v>HAMMAM MAT GÜMÜŞ METALİZE POLYESTER LOGO</v>
      </c>
      <c r="C989" s="34">
        <f>IFERROR(VLOOKUP(A989,'[1]alr yayınlanan fiyatlı'!C:K,9,0),0)</f>
        <v>0.68</v>
      </c>
    </row>
    <row r="990" spans="1:3" x14ac:dyDescent="0.25">
      <c r="A990" s="35" t="s">
        <v>109</v>
      </c>
      <c r="B990" s="35" t="str">
        <f>VLOOKUP(A990,'[1]alr yayınlanan fiyatlı'!$C:$D,2,FALSE)</f>
        <v>HAMMAM MAT GÜMÜŞ METALİZE POLYESTER LOGO</v>
      </c>
      <c r="C990" s="34">
        <f>IFERROR(VLOOKUP(A990,'[1]alr yayınlanan fiyatlı'!C:K,9,0),0)</f>
        <v>0.68</v>
      </c>
    </row>
    <row r="991" spans="1:3" x14ac:dyDescent="0.25">
      <c r="A991" s="35" t="s">
        <v>109</v>
      </c>
      <c r="B991" s="35" t="str">
        <f>VLOOKUP(A991,'[1]alr yayınlanan fiyatlı'!$C:$D,2,FALSE)</f>
        <v>HAMMAM MAT GÜMÜŞ METALİZE POLYESTER LOGO</v>
      </c>
      <c r="C991" s="34">
        <f>IFERROR(VLOOKUP(A991,'[1]alr yayınlanan fiyatlı'!C:K,9,0),0)</f>
        <v>0.68</v>
      </c>
    </row>
    <row r="992" spans="1:3" x14ac:dyDescent="0.25">
      <c r="A992" s="35" t="s">
        <v>409</v>
      </c>
      <c r="B992" s="35" t="str">
        <f>VLOOKUP(A992,'[1]alr yayınlanan fiyatlı'!$C:$D,2,FALSE)</f>
        <v>HAMMAM 39,8 X 7,20 X 0,05 MM PASLANMAZ AYNA LOGO</v>
      </c>
      <c r="C992" s="34">
        <f>IFERROR(VLOOKUP(A992,'[1]alr yayınlanan fiyatlı'!C:K,9,0),0)</f>
        <v>3.5</v>
      </c>
    </row>
    <row r="993" spans="1:3" x14ac:dyDescent="0.25">
      <c r="A993" s="35" t="s">
        <v>409</v>
      </c>
      <c r="B993" s="35" t="str">
        <f>VLOOKUP(A993,'[1]alr yayınlanan fiyatlı'!$C:$D,2,FALSE)</f>
        <v>HAMMAM 39,8 X 7,20 X 0,05 MM PASLANMAZ AYNA LOGO</v>
      </c>
      <c r="C993" s="34">
        <f>IFERROR(VLOOKUP(A993,'[1]alr yayınlanan fiyatlı'!C:K,9,0),0)</f>
        <v>3.5</v>
      </c>
    </row>
    <row r="994" spans="1:3" x14ac:dyDescent="0.25">
      <c r="A994" s="35" t="s">
        <v>281</v>
      </c>
      <c r="B994" s="35" t="str">
        <f>VLOOKUP(A994,'[1]alr yayınlanan fiyatlı'!$C:$D,2,FALSE)</f>
        <v>HAMMAM 39,8 X 7,20 X 0,05 MM PASLANMAZ FIRCA INOX LOGO</v>
      </c>
      <c r="C994" s="34">
        <f>IFERROR(VLOOKUP(A994,'[1]alr yayınlanan fiyatlı'!C:K,9,0),0)</f>
        <v>2.85</v>
      </c>
    </row>
    <row r="995" spans="1:3" x14ac:dyDescent="0.25">
      <c r="A995" s="35" t="s">
        <v>281</v>
      </c>
      <c r="B995" s="35" t="str">
        <f>VLOOKUP(A995,'[1]alr yayınlanan fiyatlı'!$C:$D,2,FALSE)</f>
        <v>HAMMAM 39,8 X 7,20 X 0,05 MM PASLANMAZ FIRCA INOX LOGO</v>
      </c>
      <c r="C995" s="34">
        <f>IFERROR(VLOOKUP(A995,'[1]alr yayınlanan fiyatlı'!C:K,9,0),0)</f>
        <v>2.85</v>
      </c>
    </row>
    <row r="996" spans="1:3" x14ac:dyDescent="0.25">
      <c r="A996" s="35" t="s">
        <v>644</v>
      </c>
      <c r="B996" s="35" t="str">
        <f>VLOOKUP(A996,'[1]alr yayınlanan fiyatlı'!$C:$D,2,FALSE)</f>
        <v>HAMMAM 39,8 X 7,20 4 MM SERIGRAFI BASKI SIYAH BOYALI LOGO</v>
      </c>
      <c r="C996" s="34">
        <f>IFERROR(VLOOKUP(A996,'[1]alr yayınlanan fiyatlı'!C:K,9,0),0)</f>
        <v>2.14</v>
      </c>
    </row>
    <row r="997" spans="1:3" x14ac:dyDescent="0.25">
      <c r="A997" s="35" t="s">
        <v>644</v>
      </c>
      <c r="B997" s="35" t="str">
        <f>VLOOKUP(A997,'[1]alr yayınlanan fiyatlı'!$C:$D,2,FALSE)</f>
        <v>HAMMAM 39,8 X 7,20 4 MM SERIGRAFI BASKI SIYAH BOYALI LOGO</v>
      </c>
      <c r="C997" s="34">
        <f>IFERROR(VLOOKUP(A997,'[1]alr yayınlanan fiyatlı'!C:K,9,0),0)</f>
        <v>2.14</v>
      </c>
    </row>
    <row r="998" spans="1:3" x14ac:dyDescent="0.25">
      <c r="A998" s="35" t="s">
        <v>282</v>
      </c>
      <c r="B998" s="35" t="str">
        <f>VLOOKUP(A998,'[1]alr yayınlanan fiyatlı'!$C:$D,2,FALSE)</f>
        <v>NK PORCELANOSA URUN LOGOSU                   </v>
      </c>
      <c r="C998" s="34">
        <f>IFERROR(VLOOKUP(A998,'[1]alr yayınlanan fiyatlı'!C:K,9,0),0)</f>
        <v>0.45</v>
      </c>
    </row>
    <row r="999" spans="1:3" x14ac:dyDescent="0.25">
      <c r="A999" s="35" t="s">
        <v>577</v>
      </c>
      <c r="B999" s="35" t="str">
        <f>VLOOKUP(A999,'[1]alr yayınlanan fiyatlı'!$C:$D,2,FALSE)</f>
        <v>ACV-RUNTAL URUN LOGOSU</v>
      </c>
      <c r="C999" s="34">
        <f>IFERROR(VLOOKUP(A999,'[1]alr yayınlanan fiyatlı'!C:K,9,0),0)</f>
        <v>0.3</v>
      </c>
    </row>
    <row r="1000" spans="1:3" x14ac:dyDescent="0.25">
      <c r="A1000" s="35" t="s">
        <v>110</v>
      </c>
      <c r="B1000" s="35" t="str">
        <f>VLOOKUP(A1000,'[1]alr yayınlanan fiyatlı'!$C:$D,2,FALSE)</f>
        <v>SAPHO URUN LOGOSU</v>
      </c>
      <c r="C1000" s="34">
        <f>IFERROR(VLOOKUP(A1000,'[1]alr yayınlanan fiyatlı'!C:K,9,0),0)</f>
        <v>0</v>
      </c>
    </row>
    <row r="1001" spans="1:3" x14ac:dyDescent="0.25">
      <c r="A1001" s="35" t="s">
        <v>110</v>
      </c>
      <c r="B1001" s="35" t="str">
        <f>VLOOKUP(A1001,'[1]alr yayınlanan fiyatlı'!$C:$D,2,FALSE)</f>
        <v>SAPHO URUN LOGOSU</v>
      </c>
      <c r="C1001" s="34">
        <f>IFERROR(VLOOKUP(A1001,'[1]alr yayınlanan fiyatlı'!C:K,9,0),0)</f>
        <v>0</v>
      </c>
    </row>
    <row r="1002" spans="1:3" x14ac:dyDescent="0.25">
      <c r="A1002" s="35" t="s">
        <v>707</v>
      </c>
      <c r="B1002" s="35" t="str">
        <f>VLOOKUP(A1002,'[1]alr yayınlanan fiyatlı'!$C:$D,2,FALSE)</f>
        <v>DLT URUN LOGOSU</v>
      </c>
      <c r="C1002" s="34">
        <f>IFERROR(VLOOKUP(A1002,'[1]alr yayınlanan fiyatlı'!C:K,9,0),0)</f>
        <v>0</v>
      </c>
    </row>
    <row r="1003" spans="1:3" x14ac:dyDescent="0.25">
      <c r="A1003" s="35" t="s">
        <v>498</v>
      </c>
      <c r="B1003" s="35" t="str">
        <f>VLOOKUP(A1003,'[1]alr yayınlanan fiyatlı'!$C:$D,2,FALSE)</f>
        <v>ACV BISQUE MUMLUK LOGOSU (ACV DEN GELDİ)</v>
      </c>
      <c r="C1003" s="34">
        <f>IFERROR(VLOOKUP(A1003,'[1]alr yayınlanan fiyatlı'!C:K,9,0),0)</f>
        <v>0</v>
      </c>
    </row>
    <row r="1004" spans="1:3" x14ac:dyDescent="0.25">
      <c r="A1004" s="35" t="s">
        <v>499</v>
      </c>
      <c r="B1004" s="35" t="str">
        <f>VLOOKUP(A1004,'[1]alr yayınlanan fiyatlı'!$C:$D,2,FALSE)</f>
        <v>ROCA HIDRONIK URUN LOGOSU (17 MM)</v>
      </c>
      <c r="C1004" s="34">
        <f>IFERROR(VLOOKUP(A1004,'[1]alr yayınlanan fiyatlı'!C:K,9,0),0)</f>
        <v>7.95</v>
      </c>
    </row>
    <row r="1005" spans="1:3" x14ac:dyDescent="0.25">
      <c r="A1005" s="35" t="s">
        <v>499</v>
      </c>
      <c r="B1005" s="35" t="str">
        <f>VLOOKUP(A1005,'[1]alr yayınlanan fiyatlı'!$C:$D,2,FALSE)</f>
        <v>ROCA HIDRONIK URUN LOGOSU (17 MM)</v>
      </c>
      <c r="C1005" s="34">
        <f>IFERROR(VLOOKUP(A1005,'[1]alr yayınlanan fiyatlı'!C:K,9,0),0)</f>
        <v>7.95</v>
      </c>
    </row>
    <row r="1006" spans="1:3" x14ac:dyDescent="0.25">
      <c r="A1006" s="35" t="s">
        <v>499</v>
      </c>
      <c r="B1006" s="35" t="str">
        <f>VLOOKUP(A1006,'[1]alr yayınlanan fiyatlı'!$C:$D,2,FALSE)</f>
        <v>ROCA HIDRONIK URUN LOGOSU (17 MM)</v>
      </c>
      <c r="C1006" s="34">
        <f>IFERROR(VLOOKUP(A1006,'[1]alr yayınlanan fiyatlı'!C:K,9,0),0)</f>
        <v>7.95</v>
      </c>
    </row>
    <row r="1007" spans="1:3" x14ac:dyDescent="0.25">
      <c r="A1007" s="35" t="s">
        <v>1351</v>
      </c>
      <c r="B1007" s="35" t="str">
        <f>VLOOKUP(A1007,'[1]alr yayınlanan fiyatlı'!$C:$D,2,FALSE)</f>
        <v>CCD ZETAINOX LOGOSU</v>
      </c>
      <c r="C1007" s="34">
        <f>IFERROR(VLOOKUP(A1007,'[1]alr yayınlanan fiyatlı'!C:K,9,0),0)</f>
        <v>2.36</v>
      </c>
    </row>
    <row r="1008" spans="1:3" x14ac:dyDescent="0.25">
      <c r="A1008" s="35" t="s">
        <v>1351</v>
      </c>
      <c r="B1008" s="35" t="str">
        <f>VLOOKUP(A1008,'[1]alr yayınlanan fiyatlı'!$C:$D,2,FALSE)</f>
        <v>CCD ZETAINOX LOGOSU</v>
      </c>
      <c r="C1008" s="34">
        <f>IFERROR(VLOOKUP(A1008,'[1]alr yayınlanan fiyatlı'!C:K,9,0),0)</f>
        <v>2.36</v>
      </c>
    </row>
    <row r="1009" spans="1:3" x14ac:dyDescent="0.25">
      <c r="A1009" s="35" t="s">
        <v>500</v>
      </c>
      <c r="B1009" s="35" t="str">
        <f>VLOOKUP(A1009,'[1]alr yayınlanan fiyatlı'!$C:$D,2,FALSE)</f>
        <v>45 X 5,4 MM BISQUE SIYAH ETIKET</v>
      </c>
      <c r="C1009" s="34">
        <f>IFERROR(VLOOKUP(A1009,'[1]alr yayınlanan fiyatlı'!C:K,9,0),0)</f>
        <v>3.1</v>
      </c>
    </row>
    <row r="1010" spans="1:3" x14ac:dyDescent="0.25">
      <c r="A1010" s="35" t="s">
        <v>1352</v>
      </c>
      <c r="B1010" s="35" t="str">
        <f>VLOOKUP(A1010,'[1]alr yayınlanan fiyatlı'!$C:$D,2,FALSE)</f>
        <v>30 X 15 MM BISQUE RED GOLD SEFFAF LOGO</v>
      </c>
      <c r="C1010" s="34">
        <f>IFERROR(VLOOKUP(A1010,'[1]alr yayınlanan fiyatlı'!C:K,9,0),0)</f>
        <v>0.63</v>
      </c>
    </row>
    <row r="1011" spans="1:3" x14ac:dyDescent="0.25">
      <c r="A1011" s="35" t="s">
        <v>1352</v>
      </c>
      <c r="B1011" s="35" t="str">
        <f>VLOOKUP(A1011,'[1]alr yayınlanan fiyatlı'!$C:$D,2,FALSE)</f>
        <v>30 X 15 MM BISQUE RED GOLD SEFFAF LOGO</v>
      </c>
      <c r="C1011" s="34">
        <f>IFERROR(VLOOKUP(A1011,'[1]alr yayınlanan fiyatlı'!C:K,9,0),0)</f>
        <v>0.63</v>
      </c>
    </row>
    <row r="1012" spans="1:3" x14ac:dyDescent="0.25">
      <c r="A1012" s="35" t="s">
        <v>111</v>
      </c>
      <c r="B1012" s="35" t="str">
        <f>VLOOKUP(A1012,'[1]alr yayınlanan fiyatlı'!$C:$D,2,FALSE)</f>
        <v>HAMMAM MUMLUK LOGOSU 30 MM</v>
      </c>
      <c r="C1012" s="34">
        <f>IFERROR(VLOOKUP(A1012,'[1]alr yayınlanan fiyatlı'!C:K,9,0),0)</f>
        <v>3.1</v>
      </c>
    </row>
    <row r="1013" spans="1:3" x14ac:dyDescent="0.25">
      <c r="A1013" s="35" t="s">
        <v>111</v>
      </c>
      <c r="B1013" s="35" t="str">
        <f>VLOOKUP(A1013,'[1]alr yayınlanan fiyatlı'!$C:$D,2,FALSE)</f>
        <v>HAMMAM MUMLUK LOGOSU 30 MM</v>
      </c>
      <c r="C1013" s="34">
        <f>IFERROR(VLOOKUP(A1013,'[1]alr yayınlanan fiyatlı'!C:K,9,0),0)</f>
        <v>3.1</v>
      </c>
    </row>
    <row r="1014" spans="1:3" x14ac:dyDescent="0.25">
      <c r="A1014" s="35" t="s">
        <v>112</v>
      </c>
      <c r="B1014" s="35" t="str">
        <f>VLOOKUP(A1014,'[1]alr yayınlanan fiyatlı'!$C:$D,2,FALSE)</f>
        <v>IRSAP URUN LOGOSU AYNA YUZEY 40X8,6 MM</v>
      </c>
      <c r="C1014" s="34">
        <f>IFERROR(VLOOKUP(A1014,'[1]alr yayınlanan fiyatlı'!C:K,9,0),0)</f>
        <v>4.8600000000000003</v>
      </c>
    </row>
    <row r="1015" spans="1:3" x14ac:dyDescent="0.25">
      <c r="A1015" s="35" t="s">
        <v>112</v>
      </c>
      <c r="B1015" s="35" t="str">
        <f>VLOOKUP(A1015,'[1]alr yayınlanan fiyatlı'!$C:$D,2,FALSE)</f>
        <v>IRSAP URUN LOGOSU AYNA YUZEY 40X8,6 MM</v>
      </c>
      <c r="C1015" s="34">
        <f>IFERROR(VLOOKUP(A1015,'[1]alr yayınlanan fiyatlı'!C:K,9,0),0)</f>
        <v>4.8600000000000003</v>
      </c>
    </row>
    <row r="1016" spans="1:3" x14ac:dyDescent="0.25">
      <c r="A1016" s="35" t="s">
        <v>1353</v>
      </c>
      <c r="B1016" s="35" t="str">
        <f>VLOOKUP(A1016,'[1]alr yayınlanan fiyatlı'!$C:$D,2,FALSE)</f>
        <v>ACV-ACOVA URUN LOGOSU</v>
      </c>
      <c r="C1016" s="34">
        <f>IFERROR(VLOOKUP(A1016,'[1]alr yayınlanan fiyatlı'!C:K,9,0),0)</f>
        <v>0</v>
      </c>
    </row>
    <row r="1017" spans="1:3" x14ac:dyDescent="0.25">
      <c r="A1017" s="35" t="s">
        <v>1353</v>
      </c>
      <c r="B1017" s="35" t="str">
        <f>VLOOKUP(A1017,'[1]alr yayınlanan fiyatlı'!$C:$D,2,FALSE)</f>
        <v>ACV-ACOVA URUN LOGOSU</v>
      </c>
      <c r="C1017" s="34">
        <f>IFERROR(VLOOKUP(A1017,'[1]alr yayınlanan fiyatlı'!C:K,9,0),0)</f>
        <v>0</v>
      </c>
    </row>
    <row r="1018" spans="1:3" x14ac:dyDescent="0.25">
      <c r="A1018" s="35" t="s">
        <v>501</v>
      </c>
      <c r="B1018" s="35" t="str">
        <f>VLOOKUP(A1018,'[1]alr yayınlanan fiyatlı'!$C:$D,2,FALSE)</f>
        <v>SRP URUN LOGOSU I/D Ø22,4 MM PLASTIK KLIPSLI O/D Ø28,5 X 14,5 MM</v>
      </c>
      <c r="C1018" s="34">
        <f>IFERROR(VLOOKUP(A1018,'[1]alr yayınlanan fiyatlı'!C:K,9,0),0)</f>
        <v>3.3</v>
      </c>
    </row>
    <row r="1019" spans="1:3" x14ac:dyDescent="0.25">
      <c r="A1019" s="35" t="s">
        <v>501</v>
      </c>
      <c r="B1019" s="35" t="str">
        <f>VLOOKUP(A1019,'[1]alr yayınlanan fiyatlı'!$C:$D,2,FALSE)</f>
        <v>SRP URUN LOGOSU I/D Ø22,4 MM PLASTIK KLIPSLI O/D Ø28,5 X 14,5 MM</v>
      </c>
      <c r="C1019" s="34">
        <f>IFERROR(VLOOKUP(A1019,'[1]alr yayınlanan fiyatlı'!C:K,9,0),0)</f>
        <v>3.3</v>
      </c>
    </row>
    <row r="1020" spans="1:3" x14ac:dyDescent="0.25">
      <c r="A1020" s="35" t="s">
        <v>645</v>
      </c>
      <c r="B1020" s="35" t="str">
        <f>VLOOKUP(A1020,'[1]alr yayınlanan fiyatlı'!$C:$D,2,FALSE)</f>
        <v>SCS IDEAL OPAK FOLYO ETİKET LOGO (62 MM X 12 MM)</v>
      </c>
      <c r="C1020" s="34">
        <f>IFERROR(VLOOKUP(A1020,'[1]alr yayınlanan fiyatlı'!C:K,9,0),0)</f>
        <v>1</v>
      </c>
    </row>
    <row r="1021" spans="1:3" x14ac:dyDescent="0.25">
      <c r="A1021" s="35" t="s">
        <v>993</v>
      </c>
      <c r="B1021" s="35" t="str">
        <f>VLOOKUP(A1021,'[1]alr yayınlanan fiyatlı'!$C:$D,2,FALSE)</f>
        <v>ACV-ZEHNDER URUN LOGOSU (DUZ YUZEYLER ICIN) MALZEME NO: 49502698</v>
      </c>
      <c r="C1021" s="34">
        <f>IFERROR(VLOOKUP(A1021,'[1]alr yayınlanan fiyatlı'!C:K,9,0),0)</f>
        <v>0</v>
      </c>
    </row>
    <row r="1022" spans="1:3" x14ac:dyDescent="0.25">
      <c r="A1022" s="35" t="s">
        <v>993</v>
      </c>
      <c r="B1022" s="35" t="str">
        <f>VLOOKUP(A1022,'[1]alr yayınlanan fiyatlı'!$C:$D,2,FALSE)</f>
        <v>ACV-ZEHNDER URUN LOGOSU (DUZ YUZEYLER ICIN) MALZEME NO: 49502698</v>
      </c>
      <c r="C1022" s="34">
        <f>IFERROR(VLOOKUP(A1022,'[1]alr yayınlanan fiyatlı'!C:K,9,0),0)</f>
        <v>0</v>
      </c>
    </row>
    <row r="1023" spans="1:3" x14ac:dyDescent="0.25">
      <c r="A1023" s="35" t="s">
        <v>1191</v>
      </c>
      <c r="B1023" s="35" t="str">
        <f>VLOOKUP(A1023,'[1]alr yayınlanan fiyatlı'!$C:$D,2,FALSE)</f>
        <v>CRAFT A5 ÜRÜN ETİKETİ TW-2002</v>
      </c>
      <c r="C1023" s="34">
        <f>IFERROR(VLOOKUP(A1023,'[1]alr yayınlanan fiyatlı'!C:K,9,0),0)</f>
        <v>0.22</v>
      </c>
    </row>
    <row r="1024" spans="1:3" x14ac:dyDescent="0.25">
      <c r="A1024" s="35" t="s">
        <v>708</v>
      </c>
      <c r="B1024" s="35" t="str">
        <f>VLOOKUP(A1024,'[1]alr yayınlanan fiyatlı'!$C:$D,2,FALSE)</f>
        <v>HAMMAM KUTU UZERI ETIKETI RADYATOR (BOS)</v>
      </c>
      <c r="C1024" s="34">
        <f>IFERROR(VLOOKUP(A1024,'[1]alr yayınlanan fiyatlı'!C:K,9,0),0)</f>
        <v>0.48</v>
      </c>
    </row>
    <row r="1025" spans="1:3" x14ac:dyDescent="0.25">
      <c r="A1025" s="35" t="s">
        <v>646</v>
      </c>
      <c r="B1025" s="35" t="str">
        <f>VLOOKUP(A1025,'[1]alr yayınlanan fiyatlı'!$C:$D,2,FALSE)</f>
        <v>KIRILABILIR PALET VE KUTU ETIKETI TURKCE</v>
      </c>
      <c r="C1025" s="34">
        <f>IFERROR(VLOOKUP(A1025,'[1]alr yayınlanan fiyatlı'!C:K,9,0),0)</f>
        <v>0.45</v>
      </c>
    </row>
    <row r="1026" spans="1:3" x14ac:dyDescent="0.25">
      <c r="A1026" s="35" t="s">
        <v>113</v>
      </c>
      <c r="B1026" s="35" t="str">
        <f>VLOOKUP(A1026,'[1]alr yayınlanan fiyatlı'!$C:$D,2,FALSE)</f>
        <v>TW-2024 64 X 34 MM 24'LU ETIKET</v>
      </c>
      <c r="C1026" s="34">
        <f>IFERROR(VLOOKUP(A1026,'[1]alr yayınlanan fiyatlı'!C:K,9,0),0)</f>
        <v>0.02</v>
      </c>
    </row>
    <row r="1027" spans="1:3" x14ac:dyDescent="0.25">
      <c r="A1027" s="35" t="s">
        <v>113</v>
      </c>
      <c r="B1027" s="35" t="str">
        <f>VLOOKUP(A1027,'[1]alr yayınlanan fiyatlı'!$C:$D,2,FALSE)</f>
        <v>TW-2024 64 X 34 MM 24'LU ETIKET</v>
      </c>
      <c r="C1027" s="34">
        <f>IFERROR(VLOOKUP(A1027,'[1]alr yayınlanan fiyatlı'!C:K,9,0),0)</f>
        <v>0.02</v>
      </c>
    </row>
    <row r="1028" spans="1:3" x14ac:dyDescent="0.25">
      <c r="A1028" s="35" t="s">
        <v>1192</v>
      </c>
      <c r="B1028" s="35" t="str">
        <f>VLOOKUP(A1028,'[1]alr yayınlanan fiyatlı'!$C:$D,2,FALSE)</f>
        <v>SKO MARCUS KUTU ETIKETI 1118X600 KROM BUKUMLU MA6001118CR     </v>
      </c>
      <c r="C1028" s="34">
        <f>IFERROR(VLOOKUP(A1028,'[1]alr yayınlanan fiyatlı'!C:K,9,0),0)</f>
        <v>0.1</v>
      </c>
    </row>
    <row r="1029" spans="1:3" x14ac:dyDescent="0.25">
      <c r="A1029" s="35" t="s">
        <v>2374</v>
      </c>
      <c r="B1029" s="35" t="str">
        <f>VLOOKUP(A1029,'[1]alr yayınlanan fiyatlı'!$C:$D,2,FALSE)</f>
        <v>SKO MARCUS KUTU ETIKETI 1118X450 KROM BUKUMLU MA4501118CR     </v>
      </c>
      <c r="C1029" s="34">
        <f>IFERROR(VLOOKUP(A1029,'[1]alr yayınlanan fiyatlı'!C:K,9,0),0)</f>
        <v>0.95</v>
      </c>
    </row>
    <row r="1030" spans="1:3" x14ac:dyDescent="0.25">
      <c r="A1030" s="35" t="s">
        <v>647</v>
      </c>
      <c r="B1030" s="35" t="str">
        <f>VLOOKUP(A1030,'[1]alr yayınlanan fiyatlı'!$C:$D,2,FALSE)</f>
        <v>SKO MARCUS KUTU ETIKETI  1760X450 KROM BUKUMLU MA4501760CR    </v>
      </c>
      <c r="C1030" s="34">
        <f>IFERROR(VLOOKUP(A1030,'[1]alr yayınlanan fiyatlı'!C:K,9,0),0)</f>
        <v>0.53</v>
      </c>
    </row>
    <row r="1031" spans="1:3" x14ac:dyDescent="0.25">
      <c r="A1031" s="35" t="s">
        <v>1193</v>
      </c>
      <c r="B1031" s="35" t="str">
        <f>VLOOKUP(A1031,'[1]alr yayınlanan fiyatlı'!$C:$D,2,FALSE)</f>
        <v>SKO MARCUS KUTU ETIKETI 1760X600 KROM BUKUMLU MA6001760CR     </v>
      </c>
      <c r="C1031" s="34">
        <f>IFERROR(VLOOKUP(A1031,'[1]alr yayınlanan fiyatlı'!C:K,9,0),0)</f>
        <v>0.95</v>
      </c>
    </row>
    <row r="1032" spans="1:3" x14ac:dyDescent="0.25">
      <c r="A1032" s="35" t="s">
        <v>283</v>
      </c>
      <c r="B1032" s="35" t="str">
        <f>VLOOKUP(A1032,'[1]alr yayınlanan fiyatlı'!$C:$D,2,FALSE)</f>
        <v>TW-2102 210 X 148.5  MM KUTU UZERI 2'LI A5 ETIKET</v>
      </c>
      <c r="C1032" s="34">
        <f>IFERROR(VLOOKUP(A1032,'[1]alr yayınlanan fiyatlı'!C:K,9,0),0)</f>
        <v>0.83</v>
      </c>
    </row>
    <row r="1033" spans="1:3" x14ac:dyDescent="0.25">
      <c r="A1033" s="35" t="s">
        <v>994</v>
      </c>
      <c r="B1033" s="35" t="str">
        <f>VLOOKUP(A1033,'[1]alr yayınlanan fiyatlı'!$C:$D,2,FALSE)</f>
        <v>TW-2052 46,4 X 21,20 MM BARKOD ETIKETI</v>
      </c>
      <c r="C1033" s="34">
        <f>IFERROR(VLOOKUP(A1033,'[1]alr yayınlanan fiyatlı'!C:K,9,0),0)</f>
        <v>0.01</v>
      </c>
    </row>
    <row r="1034" spans="1:3" x14ac:dyDescent="0.25">
      <c r="A1034" s="35" t="s">
        <v>994</v>
      </c>
      <c r="B1034" s="35" t="str">
        <f>VLOOKUP(A1034,'[1]alr yayınlanan fiyatlı'!$C:$D,2,FALSE)</f>
        <v>TW-2052 46,4 X 21,20 MM BARKOD ETIKETI</v>
      </c>
      <c r="C1034" s="34">
        <f>IFERROR(VLOOKUP(A1034,'[1]alr yayınlanan fiyatlı'!C:K,9,0),0)</f>
        <v>0.01</v>
      </c>
    </row>
    <row r="1035" spans="1:3" x14ac:dyDescent="0.25">
      <c r="A1035" s="35" t="s">
        <v>995</v>
      </c>
      <c r="B1035" s="35" t="str">
        <f>VLOOKUP(A1035,'[1]alr yayınlanan fiyatlı'!$C:$D,2,FALSE)</f>
        <v>TW-2408 105 X 72 MM 8'LI ETIKET</v>
      </c>
      <c r="C1035" s="34">
        <f>IFERROR(VLOOKUP(A1035,'[1]alr yayınlanan fiyatlı'!C:K,9,0),0)</f>
        <v>0.16</v>
      </c>
    </row>
    <row r="1036" spans="1:3" x14ac:dyDescent="0.25">
      <c r="A1036" s="35" t="s">
        <v>995</v>
      </c>
      <c r="B1036" s="35" t="str">
        <f>VLOOKUP(A1036,'[1]alr yayınlanan fiyatlı'!$C:$D,2,FALSE)</f>
        <v>TW-2408 105 X 72 MM 8'LI ETIKET</v>
      </c>
      <c r="C1036" s="34">
        <f>IFERROR(VLOOKUP(A1036,'[1]alr yayınlanan fiyatlı'!C:K,9,0),0)</f>
        <v>0.16</v>
      </c>
    </row>
    <row r="1037" spans="1:3" x14ac:dyDescent="0.25">
      <c r="A1037" s="35" t="s">
        <v>114</v>
      </c>
      <c r="B1037" s="35" t="str">
        <f>VLOOKUP(A1037,'[1]alr yayınlanan fiyatlı'!$C:$D,2,FALSE)</f>
        <v>TW-2312 70 X 70 MM 12'LI ETIKET</v>
      </c>
      <c r="C1037" s="34">
        <f>IFERROR(VLOOKUP(A1037,'[1]alr yayınlanan fiyatlı'!C:K,9,0),0)</f>
        <v>0.01</v>
      </c>
    </row>
    <row r="1038" spans="1:3" x14ac:dyDescent="0.25">
      <c r="A1038" s="35" t="s">
        <v>996</v>
      </c>
      <c r="B1038" s="35" t="str">
        <f>VLOOKUP(A1038,'[1]alr yayınlanan fiyatlı'!$C:$D,2,FALSE)</f>
        <v>TW-2104 192 X 59 MM ACV-JE YAN ETIKET</v>
      </c>
      <c r="C1038" s="34">
        <f>IFERROR(VLOOKUP(A1038,'[1]alr yayınlanan fiyatlı'!C:K,9,0),0)</f>
        <v>0.11</v>
      </c>
    </row>
    <row r="1039" spans="1:3" x14ac:dyDescent="0.25">
      <c r="A1039" s="35" t="s">
        <v>996</v>
      </c>
      <c r="B1039" s="35" t="str">
        <f>VLOOKUP(A1039,'[1]alr yayınlanan fiyatlı'!$C:$D,2,FALSE)</f>
        <v>TW-2104 192 X 59 MM ACV-JE YAN ETIKET</v>
      </c>
      <c r="C1039" s="34">
        <f>IFERROR(VLOOKUP(A1039,'[1]alr yayınlanan fiyatlı'!C:K,9,0),0)</f>
        <v>0.11</v>
      </c>
    </row>
    <row r="1040" spans="1:3" x14ac:dyDescent="0.25">
      <c r="A1040" s="35" t="s">
        <v>1194</v>
      </c>
      <c r="B1040" s="35" t="str">
        <f>VLOOKUP(A1040,'[1]alr yayınlanan fiyatlı'!$C:$D,2,FALSE)</f>
        <v>4'LU KIRMIZI RENKLI KUTU UZERI ETIKET</v>
      </c>
      <c r="C1040" s="34">
        <f>IFERROR(VLOOKUP(A1040,'[1]alr yayınlanan fiyatlı'!C:K,9,0),0)</f>
        <v>0.45</v>
      </c>
    </row>
    <row r="1041" spans="1:3" x14ac:dyDescent="0.25">
      <c r="A1041" s="35" t="s">
        <v>1194</v>
      </c>
      <c r="B1041" s="35" t="str">
        <f>VLOOKUP(A1041,'[1]alr yayınlanan fiyatlı'!$C:$D,2,FALSE)</f>
        <v>4'LU KIRMIZI RENKLI KUTU UZERI ETIKET</v>
      </c>
      <c r="C1041" s="34">
        <f>IFERROR(VLOOKUP(A1041,'[1]alr yayınlanan fiyatlı'!C:K,9,0),0)</f>
        <v>0.45</v>
      </c>
    </row>
    <row r="1042" spans="1:3" x14ac:dyDescent="0.25">
      <c r="A1042" s="35" t="s">
        <v>997</v>
      </c>
      <c r="B1042" s="35" t="str">
        <f>VLOOKUP(A1042,'[1]alr yayınlanan fiyatlı'!$C:$D,2,FALSE)</f>
        <v>ACV-BISQUE KUTU ETIKETI A3 RENKLI</v>
      </c>
      <c r="C1042" s="34">
        <f>IFERROR(VLOOKUP(A1042,'[1]alr yayınlanan fiyatlı'!C:K,9,0),0)</f>
        <v>1.45</v>
      </c>
    </row>
    <row r="1043" spans="1:3" x14ac:dyDescent="0.25">
      <c r="A1043" s="35" t="s">
        <v>998</v>
      </c>
      <c r="B1043" s="35" t="str">
        <f>VLOOKUP(A1043,'[1]alr yayınlanan fiyatlı'!$C:$D,2,FALSE)</f>
        <v>SKO S-LINE KUTU ETIKETI 1118X600 KROM DUZ RS6001118CR     </v>
      </c>
      <c r="C1043" s="34">
        <f>IFERROR(VLOOKUP(A1043,'[1]alr yayınlanan fiyatlı'!C:K,9,0),0)</f>
        <v>0.95</v>
      </c>
    </row>
    <row r="1044" spans="1:3" x14ac:dyDescent="0.25">
      <c r="A1044" s="35" t="s">
        <v>998</v>
      </c>
      <c r="B1044" s="35" t="str">
        <f>VLOOKUP(A1044,'[1]alr yayınlanan fiyatlı'!$C:$D,2,FALSE)</f>
        <v>SKO S-LINE KUTU ETIKETI 1118X600 KROM DUZ RS6001118CR     </v>
      </c>
      <c r="C1044" s="34">
        <f>IFERROR(VLOOKUP(A1044,'[1]alr yayınlanan fiyatlı'!C:K,9,0),0)</f>
        <v>0.95</v>
      </c>
    </row>
    <row r="1045" spans="1:3" x14ac:dyDescent="0.25">
      <c r="A1045" s="35" t="s">
        <v>1354</v>
      </c>
      <c r="B1045" s="35" t="str">
        <f>VLOOKUP(A1045,'[1]alr yayınlanan fiyatlı'!$C:$D,2,FALSE)</f>
        <v>ACV-RUNTAL KUTU ETIKETI A3 SIYAH-BEYAZ</v>
      </c>
      <c r="C1045" s="34">
        <f>IFERROR(VLOOKUP(A1045,'[1]alr yayınlanan fiyatlı'!C:K,9,0),0)</f>
        <v>1.85</v>
      </c>
    </row>
    <row r="1046" spans="1:3" x14ac:dyDescent="0.25">
      <c r="A1046" s="35" t="s">
        <v>1355</v>
      </c>
      <c r="B1046" s="35" t="str">
        <f>VLOOKUP(A1046,'[1]alr yayınlanan fiyatlı'!$C:$D,2,FALSE)</f>
        <v>TW-2294 210 X 294,86 MM BARKOD ETIKETI</v>
      </c>
      <c r="C1046" s="34">
        <f>IFERROR(VLOOKUP(A1046,'[1]alr yayınlanan fiyatlı'!C:K,9,0),0)</f>
        <v>1.65</v>
      </c>
    </row>
    <row r="1047" spans="1:3" x14ac:dyDescent="0.25">
      <c r="A1047" s="35" t="s">
        <v>1355</v>
      </c>
      <c r="B1047" s="35" t="str">
        <f>VLOOKUP(A1047,'[1]alr yayınlanan fiyatlı'!$C:$D,2,FALSE)</f>
        <v>TW-2294 210 X 294,86 MM BARKOD ETIKETI</v>
      </c>
      <c r="C1047" s="34">
        <f>IFERROR(VLOOKUP(A1047,'[1]alr yayınlanan fiyatlı'!C:K,9,0),0)</f>
        <v>1.65</v>
      </c>
    </row>
    <row r="1048" spans="1:3" x14ac:dyDescent="0.25">
      <c r="A1048" s="35" t="s">
        <v>648</v>
      </c>
      <c r="B1048" s="35" t="str">
        <f>VLOOKUP(A1048,'[1]alr yayınlanan fiyatlı'!$C:$D,2,FALSE)</f>
        <v>ELEKTRIKLI RADYATOR UYARI KARTI 6X15 CM 300 GR TURKCE</v>
      </c>
      <c r="C1048" s="34">
        <f>IFERROR(VLOOKUP(A1048,'[1]alr yayınlanan fiyatlı'!C:K,9,0),0)</f>
        <v>0.57999999999999996</v>
      </c>
    </row>
    <row r="1049" spans="1:3" x14ac:dyDescent="0.25">
      <c r="A1049" s="35" t="s">
        <v>648</v>
      </c>
      <c r="B1049" s="35" t="str">
        <f>VLOOKUP(A1049,'[1]alr yayınlanan fiyatlı'!$C:$D,2,FALSE)</f>
        <v>ELEKTRIKLI RADYATOR UYARI KARTI 6X15 CM 300 GR TURKCE</v>
      </c>
      <c r="C1049" s="34">
        <f>IFERROR(VLOOKUP(A1049,'[1]alr yayınlanan fiyatlı'!C:K,9,0),0)</f>
        <v>0.57999999999999996</v>
      </c>
    </row>
    <row r="1050" spans="1:3" x14ac:dyDescent="0.25">
      <c r="A1050" s="35" t="s">
        <v>999</v>
      </c>
      <c r="B1050" s="35" t="str">
        <f>VLOOKUP(A1050,'[1]alr yayınlanan fiyatlı'!$C:$D,2,FALSE)</f>
        <v>A24G324000d - RC HOTEL'S 800X500 LARA ELEKTRIKLI BEYAZ KUTU ETIKETI (A815502000)</v>
      </c>
      <c r="C1050" s="34">
        <f>IFERROR(VLOOKUP(A1050,'[1]alr yayınlanan fiyatlı'!C:K,9,0),0)</f>
        <v>1.58</v>
      </c>
    </row>
    <row r="1051" spans="1:3" x14ac:dyDescent="0.25">
      <c r="A1051" s="35" t="s">
        <v>999</v>
      </c>
      <c r="B1051" s="35" t="str">
        <f>VLOOKUP(A1051,'[1]alr yayınlanan fiyatlı'!$C:$D,2,FALSE)</f>
        <v>A24G324000d - RC HOTEL'S 800X500 LARA ELEKTRIKLI BEYAZ KUTU ETIKETI (A815502000)</v>
      </c>
      <c r="C1051" s="34">
        <f>IFERROR(VLOOKUP(A1051,'[1]alr yayınlanan fiyatlı'!C:K,9,0),0)</f>
        <v>1.58</v>
      </c>
    </row>
    <row r="1052" spans="1:3" x14ac:dyDescent="0.25">
      <c r="A1052" s="35" t="s">
        <v>284</v>
      </c>
      <c r="B1052" s="35" t="str">
        <f>VLOOKUP(A1052,'[1]alr yayınlanan fiyatlı'!$C:$D,2,FALSE)</f>
        <v>A24G325000d - RC HOTEL'S 800X500 LARA ELEKTRIKLI KROM KUTU ETIKETI (A815502001)</v>
      </c>
      <c r="C1052" s="34">
        <f>IFERROR(VLOOKUP(A1052,'[1]alr yayınlanan fiyatlı'!C:K,9,0),0)</f>
        <v>1.58</v>
      </c>
    </row>
    <row r="1053" spans="1:3" x14ac:dyDescent="0.25">
      <c r="A1053" s="35" t="s">
        <v>284</v>
      </c>
      <c r="B1053" s="35" t="str">
        <f>VLOOKUP(A1053,'[1]alr yayınlanan fiyatlı'!$C:$D,2,FALSE)</f>
        <v>A24G325000d - RC HOTEL'S 800X500 LARA ELEKTRIKLI KROM KUTU ETIKETI (A815502001)</v>
      </c>
      <c r="C1053" s="34">
        <f>IFERROR(VLOOKUP(A1053,'[1]alr yayınlanan fiyatlı'!C:K,9,0),0)</f>
        <v>1.58</v>
      </c>
    </row>
    <row r="1054" spans="1:3" x14ac:dyDescent="0.25">
      <c r="A1054" s="35" t="s">
        <v>1000</v>
      </c>
      <c r="B1054" s="35" t="str">
        <f>VLOOKUP(A1054,'[1]alr yayınlanan fiyatlı'!$C:$D,2,FALSE)</f>
        <v>A24G326000d - RC HOTEL'S 1200X500 LARA ELEKTRIKLI BEYAZ KUTU ETIKETI (A815503000)</v>
      </c>
      <c r="C1054" s="34">
        <f>IFERROR(VLOOKUP(A1054,'[1]alr yayınlanan fiyatlı'!C:K,9,0),0)</f>
        <v>1.58</v>
      </c>
    </row>
    <row r="1055" spans="1:3" x14ac:dyDescent="0.25">
      <c r="A1055" s="35" t="s">
        <v>1000</v>
      </c>
      <c r="B1055" s="35" t="str">
        <f>VLOOKUP(A1055,'[1]alr yayınlanan fiyatlı'!$C:$D,2,FALSE)</f>
        <v>A24G326000d - RC HOTEL'S 1200X500 LARA ELEKTRIKLI BEYAZ KUTU ETIKETI (A815503000)</v>
      </c>
      <c r="C1055" s="34">
        <f>IFERROR(VLOOKUP(A1055,'[1]alr yayınlanan fiyatlı'!C:K,9,0),0)</f>
        <v>1.58</v>
      </c>
    </row>
    <row r="1056" spans="1:3" x14ac:dyDescent="0.25">
      <c r="A1056" s="35" t="s">
        <v>115</v>
      </c>
      <c r="B1056" s="35" t="str">
        <f>VLOOKUP(A1056,'[1]alr yayınlanan fiyatlı'!$C:$D,2,FALSE)</f>
        <v>A24G327000d - RC HOTEL'S 1200X500 LARA ELEKTRIKLI KROM KUTU ETIKETI (A815503001)</v>
      </c>
      <c r="C1056" s="34">
        <f>IFERROR(VLOOKUP(A1056,'[1]alr yayınlanan fiyatlı'!C:K,9,0),0)</f>
        <v>3.25</v>
      </c>
    </row>
    <row r="1057" spans="1:3" x14ac:dyDescent="0.25">
      <c r="A1057" s="35" t="s">
        <v>115</v>
      </c>
      <c r="B1057" s="35" t="str">
        <f>VLOOKUP(A1057,'[1]alr yayınlanan fiyatlı'!$C:$D,2,FALSE)</f>
        <v>A24G327000d - RC HOTEL'S 1200X500 LARA ELEKTRIKLI KROM KUTU ETIKETI (A815503001)</v>
      </c>
      <c r="C1057" s="34">
        <f>IFERROR(VLOOKUP(A1057,'[1]alr yayınlanan fiyatlı'!C:K,9,0),0)</f>
        <v>3.25</v>
      </c>
    </row>
    <row r="1058" spans="1:3" x14ac:dyDescent="0.25">
      <c r="A1058" s="35" t="s">
        <v>1273</v>
      </c>
      <c r="B1058" s="35" t="str">
        <f>VLOOKUP(A1058,'[1]alr yayınlanan fiyatlı'!$C:$D,2,FALSE)</f>
        <v>A24G316000c - RC VICTORIA 800X500 ALYA ELEKTRIKLI BEYAZ KUTU ETIKETI (A815498000)</v>
      </c>
      <c r="C1058" s="34">
        <f>IFERROR(VLOOKUP(A1058,'[1]alr yayınlanan fiyatlı'!C:K,9,0),0)</f>
        <v>0.52</v>
      </c>
    </row>
    <row r="1059" spans="1:3" x14ac:dyDescent="0.25">
      <c r="A1059" s="35" t="s">
        <v>1273</v>
      </c>
      <c r="B1059" s="35" t="str">
        <f>VLOOKUP(A1059,'[1]alr yayınlanan fiyatlı'!$C:$D,2,FALSE)</f>
        <v>A24G316000c - RC VICTORIA 800X500 ALYA ELEKTRIKLI BEYAZ KUTU ETIKETI (A815498000)</v>
      </c>
      <c r="C1059" s="34">
        <f>IFERROR(VLOOKUP(A1059,'[1]alr yayınlanan fiyatlı'!C:K,9,0),0)</f>
        <v>0.52</v>
      </c>
    </row>
    <row r="1060" spans="1:3" x14ac:dyDescent="0.25">
      <c r="A1060" s="35" t="s">
        <v>285</v>
      </c>
      <c r="B1060" s="35" t="str">
        <f>VLOOKUP(A1060,'[1]alr yayınlanan fiyatlı'!$C:$D,2,FALSE)</f>
        <v>A24G317000c - RC VICTORIA 800X500 ALYA ELEKTRIKLI KROM KUTU ETIKETI (A815498001)</v>
      </c>
      <c r="C1060" s="34">
        <f>IFERROR(VLOOKUP(A1060,'[1]alr yayınlanan fiyatlı'!C:K,9,0),0)</f>
        <v>0.52</v>
      </c>
    </row>
    <row r="1061" spans="1:3" x14ac:dyDescent="0.25">
      <c r="A1061" s="35" t="s">
        <v>285</v>
      </c>
      <c r="B1061" s="35" t="str">
        <f>VLOOKUP(A1061,'[1]alr yayınlanan fiyatlı'!$C:$D,2,FALSE)</f>
        <v>A24G317000c - RC VICTORIA 800X500 ALYA ELEKTRIKLI KROM KUTU ETIKETI (A815498001)</v>
      </c>
      <c r="C1061" s="34">
        <f>IFERROR(VLOOKUP(A1061,'[1]alr yayınlanan fiyatlı'!C:K,9,0),0)</f>
        <v>0.52</v>
      </c>
    </row>
    <row r="1062" spans="1:3" x14ac:dyDescent="0.25">
      <c r="A1062" s="35" t="s">
        <v>2375</v>
      </c>
      <c r="B1062" s="35" t="str">
        <f>VLOOKUP(A1062,'[1]alr yayınlanan fiyatlı'!$C:$D,2,FALSE)</f>
        <v>A24G318000c - RC VICTORIA 1200X500 ALYA ELEKTRIKLI BEYAZ KUTU ETIKETI (A815499000)</v>
      </c>
      <c r="C1062" s="34">
        <f>IFERROR(VLOOKUP(A1062,'[1]alr yayınlanan fiyatlı'!C:K,9,0),0)</f>
        <v>0.52</v>
      </c>
    </row>
    <row r="1063" spans="1:3" x14ac:dyDescent="0.25">
      <c r="A1063" s="35" t="s">
        <v>2375</v>
      </c>
      <c r="B1063" s="35" t="str">
        <f>VLOOKUP(A1063,'[1]alr yayınlanan fiyatlı'!$C:$D,2,FALSE)</f>
        <v>A24G318000c - RC VICTORIA 1200X500 ALYA ELEKTRIKLI BEYAZ KUTU ETIKETI (A815499000)</v>
      </c>
      <c r="C1063" s="34">
        <f>IFERROR(VLOOKUP(A1063,'[1]alr yayınlanan fiyatlı'!C:K,9,0),0)</f>
        <v>0.52</v>
      </c>
    </row>
    <row r="1064" spans="1:3" x14ac:dyDescent="0.25">
      <c r="A1064" s="35" t="s">
        <v>1274</v>
      </c>
      <c r="B1064" s="35" t="str">
        <f>VLOOKUP(A1064,'[1]alr yayınlanan fiyatlı'!$C:$D,2,FALSE)</f>
        <v>A24G319000c - RC VICTORIA 1200X500 ALYA ELEKTRIKLI KROM KUTU ETIKETI (A815499001)</v>
      </c>
      <c r="C1064" s="34">
        <f>IFERROR(VLOOKUP(A1064,'[1]alr yayınlanan fiyatlı'!C:K,9,0),0)</f>
        <v>1.58</v>
      </c>
    </row>
    <row r="1065" spans="1:3" x14ac:dyDescent="0.25">
      <c r="A1065" s="35" t="s">
        <v>1274</v>
      </c>
      <c r="B1065" s="35" t="str">
        <f>VLOOKUP(A1065,'[1]alr yayınlanan fiyatlı'!$C:$D,2,FALSE)</f>
        <v>A24G319000c - RC VICTORIA 1200X500 ALYA ELEKTRIKLI KROM KUTU ETIKETI (A815499001)</v>
      </c>
      <c r="C1065" s="34">
        <f>IFERROR(VLOOKUP(A1065,'[1]alr yayınlanan fiyatlı'!C:K,9,0),0)</f>
        <v>1.58</v>
      </c>
    </row>
    <row r="1066" spans="1:3" x14ac:dyDescent="0.25">
      <c r="A1066" s="35" t="s">
        <v>116</v>
      </c>
      <c r="B1066" s="35" t="str">
        <f>VLOOKUP(A1066,'[1]alr yayınlanan fiyatlı'!$C:$D,2,FALSE)</f>
        <v>A24G355000d - RC VICTORIA 800X500 ALYA HIDRONIK BEYAZ KUTU ETIKETI (A815504000)</v>
      </c>
      <c r="C1066" s="34">
        <f>IFERROR(VLOOKUP(A1066,'[1]alr yayınlanan fiyatlı'!C:K,9,0),0)</f>
        <v>3.25</v>
      </c>
    </row>
    <row r="1067" spans="1:3" x14ac:dyDescent="0.25">
      <c r="A1067" s="35" t="s">
        <v>116</v>
      </c>
      <c r="B1067" s="35" t="str">
        <f>VLOOKUP(A1067,'[1]alr yayınlanan fiyatlı'!$C:$D,2,FALSE)</f>
        <v>A24G355000d - RC VICTORIA 800X500 ALYA HIDRONIK BEYAZ KUTU ETIKETI (A815504000)</v>
      </c>
      <c r="C1067" s="34">
        <f>IFERROR(VLOOKUP(A1067,'[1]alr yayınlanan fiyatlı'!C:K,9,0),0)</f>
        <v>3.25</v>
      </c>
    </row>
    <row r="1068" spans="1:3" x14ac:dyDescent="0.25">
      <c r="A1068" s="35" t="s">
        <v>1356</v>
      </c>
      <c r="B1068" s="35" t="str">
        <f>VLOOKUP(A1068,'[1]alr yayınlanan fiyatlı'!$C:$D,2,FALSE)</f>
        <v>A24G356000d - RC VICTORIA 800X500 ALYA HIDRONIK KROM KUTU ETIKETI (A815504001)</v>
      </c>
      <c r="C1068" s="34">
        <f>IFERROR(VLOOKUP(A1068,'[1]alr yayınlanan fiyatlı'!C:K,9,0),0)</f>
        <v>3.25</v>
      </c>
    </row>
    <row r="1069" spans="1:3" x14ac:dyDescent="0.25">
      <c r="A1069" s="35" t="s">
        <v>1356</v>
      </c>
      <c r="B1069" s="35" t="str">
        <f>VLOOKUP(A1069,'[1]alr yayınlanan fiyatlı'!$C:$D,2,FALSE)</f>
        <v>A24G356000d - RC VICTORIA 800X500 ALYA HIDRONIK KROM KUTU ETIKETI (A815504001)</v>
      </c>
      <c r="C1069" s="34">
        <f>IFERROR(VLOOKUP(A1069,'[1]alr yayınlanan fiyatlı'!C:K,9,0),0)</f>
        <v>3.25</v>
      </c>
    </row>
    <row r="1070" spans="1:3" x14ac:dyDescent="0.25">
      <c r="A1070" s="35" t="s">
        <v>1195</v>
      </c>
      <c r="B1070" s="35" t="str">
        <f>VLOOKUP(A1070,'[1]alr yayınlanan fiyatlı'!$C:$D,2,FALSE)</f>
        <v>A24G357000d - RC VICTORIA 1200X500 ALYA HIDRONIK BEYAZ KUTU ETIKETI (A815505000)</v>
      </c>
      <c r="C1070" s="34">
        <f>IFERROR(VLOOKUP(A1070,'[1]alr yayınlanan fiyatlı'!C:K,9,0),0)</f>
        <v>2.8</v>
      </c>
    </row>
    <row r="1071" spans="1:3" x14ac:dyDescent="0.25">
      <c r="A1071" s="35" t="s">
        <v>1195</v>
      </c>
      <c r="B1071" s="35" t="str">
        <f>VLOOKUP(A1071,'[1]alr yayınlanan fiyatlı'!$C:$D,2,FALSE)</f>
        <v>A24G357000d - RC VICTORIA 1200X500 ALYA HIDRONIK BEYAZ KUTU ETIKETI (A815505000)</v>
      </c>
      <c r="C1071" s="34">
        <f>IFERROR(VLOOKUP(A1071,'[1]alr yayınlanan fiyatlı'!C:K,9,0),0)</f>
        <v>2.8</v>
      </c>
    </row>
    <row r="1072" spans="1:3" x14ac:dyDescent="0.25">
      <c r="A1072" s="35" t="s">
        <v>2376</v>
      </c>
      <c r="B1072" s="35" t="str">
        <f>VLOOKUP(A1072,'[1]alr yayınlanan fiyatlı'!$C:$D,2,FALSE)</f>
        <v>A24G358000d - RC VICTORIA 1200X500 ALYA HIDRONIK KROM KUTU ETIKETI (A815505001)</v>
      </c>
      <c r="C1072" s="34">
        <f>IFERROR(VLOOKUP(A1072,'[1]alr yayınlanan fiyatlı'!C:K,9,0),0)</f>
        <v>3.25</v>
      </c>
    </row>
    <row r="1073" spans="1:3" x14ac:dyDescent="0.25">
      <c r="A1073" s="35" t="s">
        <v>2376</v>
      </c>
      <c r="B1073" s="35" t="str">
        <f>VLOOKUP(A1073,'[1]alr yayınlanan fiyatlı'!$C:$D,2,FALSE)</f>
        <v>A24G358000d - RC VICTORIA 1200X500 ALYA HIDRONIK KROM KUTU ETIKETI (A815505001)</v>
      </c>
      <c r="C1073" s="34">
        <f>IFERROR(VLOOKUP(A1073,'[1]alr yayınlanan fiyatlı'!C:K,9,0),0)</f>
        <v>3.25</v>
      </c>
    </row>
    <row r="1074" spans="1:3" x14ac:dyDescent="0.25">
      <c r="A1074" s="35" t="s">
        <v>1357</v>
      </c>
      <c r="B1074" s="35" t="str">
        <f>VLOOKUP(A1074,'[1]alr yayınlanan fiyatlı'!$C:$D,2,FALSE)</f>
        <v>A24G363000e - RC HOTEL'S 800X500 LARA HIDRONIK BEYAZ KUTU ETIKETI (A815508000)</v>
      </c>
      <c r="C1074" s="34">
        <f>IFERROR(VLOOKUP(A1074,'[1]alr yayınlanan fiyatlı'!C:K,9,0),0)</f>
        <v>3.25</v>
      </c>
    </row>
    <row r="1075" spans="1:3" x14ac:dyDescent="0.25">
      <c r="A1075" s="35" t="s">
        <v>1357</v>
      </c>
      <c r="B1075" s="35" t="str">
        <f>VLOOKUP(A1075,'[1]alr yayınlanan fiyatlı'!$C:$D,2,FALSE)</f>
        <v>A24G363000e - RC HOTEL'S 800X500 LARA HIDRONIK BEYAZ KUTU ETIKETI (A815508000)</v>
      </c>
      <c r="C1075" s="34">
        <f>IFERROR(VLOOKUP(A1075,'[1]alr yayınlanan fiyatlı'!C:K,9,0),0)</f>
        <v>3.25</v>
      </c>
    </row>
    <row r="1076" spans="1:3" x14ac:dyDescent="0.25">
      <c r="A1076" s="35" t="s">
        <v>117</v>
      </c>
      <c r="B1076" s="35" t="str">
        <f>VLOOKUP(A1076,'[1]alr yayınlanan fiyatlı'!$C:$D,2,FALSE)</f>
        <v>A24G364000e - RC HOTEL'S 800X500 LARA HIDRONIK KROM KUTU ETIKETI (A815508001)</v>
      </c>
      <c r="C1076" s="34">
        <f>IFERROR(VLOOKUP(A1076,'[1]alr yayınlanan fiyatlı'!C:K,9,0),0)</f>
        <v>1.58</v>
      </c>
    </row>
    <row r="1077" spans="1:3" x14ac:dyDescent="0.25">
      <c r="A1077" s="35" t="s">
        <v>117</v>
      </c>
      <c r="B1077" s="35" t="str">
        <f>VLOOKUP(A1077,'[1]alr yayınlanan fiyatlı'!$C:$D,2,FALSE)</f>
        <v>A24G364000e - RC HOTEL'S 800X500 LARA HIDRONIK KROM KUTU ETIKETI (A815508001)</v>
      </c>
      <c r="C1077" s="34">
        <f>IFERROR(VLOOKUP(A1077,'[1]alr yayınlanan fiyatlı'!C:K,9,0),0)</f>
        <v>1.58</v>
      </c>
    </row>
    <row r="1078" spans="1:3" x14ac:dyDescent="0.25">
      <c r="A1078" s="35" t="s">
        <v>1196</v>
      </c>
      <c r="B1078" s="35" t="str">
        <f>VLOOKUP(A1078,'[1]alr yayınlanan fiyatlı'!$C:$D,2,FALSE)</f>
        <v>A24G365000e - RC HOTEL'S 1200X500 LARA HIDRONIK BEYAZ KUTU ETIKETI (A815509000)</v>
      </c>
      <c r="C1078" s="34">
        <f>IFERROR(VLOOKUP(A1078,'[1]alr yayınlanan fiyatlı'!C:K,9,0),0)</f>
        <v>2.8</v>
      </c>
    </row>
    <row r="1079" spans="1:3" x14ac:dyDescent="0.25">
      <c r="A1079" s="35" t="s">
        <v>1196</v>
      </c>
      <c r="B1079" s="35" t="str">
        <f>VLOOKUP(A1079,'[1]alr yayınlanan fiyatlı'!$C:$D,2,FALSE)</f>
        <v>A24G365000e - RC HOTEL'S 1200X500 LARA HIDRONIK BEYAZ KUTU ETIKETI (A815509000)</v>
      </c>
      <c r="C1079" s="34">
        <f>IFERROR(VLOOKUP(A1079,'[1]alr yayınlanan fiyatlı'!C:K,9,0),0)</f>
        <v>2.8</v>
      </c>
    </row>
    <row r="1080" spans="1:3" x14ac:dyDescent="0.25">
      <c r="A1080" s="35" t="s">
        <v>1197</v>
      </c>
      <c r="B1080" s="35" t="str">
        <f>VLOOKUP(A1080,'[1]alr yayınlanan fiyatlı'!$C:$D,2,FALSE)</f>
        <v>A24G366000e - RC HOTEL'S 1200X500 LARA HIDRONIK KROM KUTU ETIKETI (A815509001)</v>
      </c>
      <c r="C1080" s="34">
        <f>IFERROR(VLOOKUP(A1080,'[1]alr yayınlanan fiyatlı'!C:K,9,0),0)</f>
        <v>3.25</v>
      </c>
    </row>
    <row r="1081" spans="1:3" x14ac:dyDescent="0.25">
      <c r="A1081" s="35" t="s">
        <v>1197</v>
      </c>
      <c r="B1081" s="35" t="str">
        <f>VLOOKUP(A1081,'[1]alr yayınlanan fiyatlı'!$C:$D,2,FALSE)</f>
        <v>A24G366000e - RC HOTEL'S 1200X500 LARA HIDRONIK KROM KUTU ETIKETI (A815509001)</v>
      </c>
      <c r="C1081" s="34">
        <f>IFERROR(VLOOKUP(A1081,'[1]alr yayınlanan fiyatlı'!C:K,9,0),0)</f>
        <v>3.25</v>
      </c>
    </row>
    <row r="1082" spans="1:3" x14ac:dyDescent="0.25">
      <c r="A1082" s="35" t="s">
        <v>286</v>
      </c>
      <c r="B1082" s="35" t="str">
        <f>VLOOKUP(A1082,'[1]alr yayınlanan fiyatlı'!$C:$D,2,FALSE)</f>
        <v>TW-2014 99,1 X 38,1 MM DIVERTER ETIKETI</v>
      </c>
      <c r="C1082" s="34">
        <f>IFERROR(VLOOKUP(A1082,'[1]alr yayınlanan fiyatlı'!C:K,9,0),0)</f>
        <v>7.0000000000000007E-2</v>
      </c>
    </row>
    <row r="1083" spans="1:3" x14ac:dyDescent="0.25">
      <c r="A1083" s="35" t="s">
        <v>286</v>
      </c>
      <c r="B1083" s="35" t="str">
        <f>VLOOKUP(A1083,'[1]alr yayınlanan fiyatlı'!$C:$D,2,FALSE)</f>
        <v>TW-2014 99,1 X 38,1 MM DIVERTER ETIKETI</v>
      </c>
      <c r="C1083" s="34">
        <f>IFERROR(VLOOKUP(A1083,'[1]alr yayınlanan fiyatlı'!C:K,9,0),0)</f>
        <v>7.0000000000000007E-2</v>
      </c>
    </row>
    <row r="1084" spans="1:3" x14ac:dyDescent="0.25">
      <c r="A1084" s="35" t="s">
        <v>1001</v>
      </c>
      <c r="B1084" s="35" t="str">
        <f>VLOOKUP(A1084,'[1]alr yayınlanan fiyatlı'!$C:$D,2,FALSE)</f>
        <v>SKO KUTU ETIKETI 750X600 BLUEBELL PA750600NRZ    </v>
      </c>
      <c r="C1084" s="34">
        <f>IFERROR(VLOOKUP(A1084,'[1]alr yayınlanan fiyatlı'!C:K,9,0),0)</f>
        <v>0.53</v>
      </c>
    </row>
    <row r="1085" spans="1:3" x14ac:dyDescent="0.25">
      <c r="A1085" s="35" t="s">
        <v>1358</v>
      </c>
      <c r="B1085" s="35" t="str">
        <f>VLOOKUP(A1085,'[1]alr yayınlanan fiyatlı'!$C:$D,2,FALSE)</f>
        <v>SKO KUTU ETIKETI 1200X600 BLUEBELL PA1200600NRZ </v>
      </c>
      <c r="C1085" s="34">
        <f>IFERROR(VLOOKUP(A1085,'[1]alr yayınlanan fiyatlı'!C:K,9,0),0)</f>
        <v>5.25</v>
      </c>
    </row>
    <row r="1086" spans="1:3" x14ac:dyDescent="0.25">
      <c r="A1086" s="35" t="s">
        <v>1358</v>
      </c>
      <c r="B1086" s="35" t="str">
        <f>VLOOKUP(A1086,'[1]alr yayınlanan fiyatlı'!$C:$D,2,FALSE)</f>
        <v>SKO KUTU ETIKETI 1200X600 BLUEBELL PA1200600NRZ </v>
      </c>
      <c r="C1086" s="34">
        <f>IFERROR(VLOOKUP(A1086,'[1]alr yayınlanan fiyatlı'!C:K,9,0),0)</f>
        <v>5.25</v>
      </c>
    </row>
    <row r="1087" spans="1:3" x14ac:dyDescent="0.25">
      <c r="A1087" s="35" t="s">
        <v>1002</v>
      </c>
      <c r="B1087" s="35" t="str">
        <f>VLOOKUP(A1087,'[1]alr yayınlanan fiyatlı'!$C:$D,2,FALSE)</f>
        <v>SKO KUTU ETIKETI 1500X600 BLUEBELL PA1500600NRZ  </v>
      </c>
      <c r="C1087" s="34">
        <f>IFERROR(VLOOKUP(A1087,'[1]alr yayınlanan fiyatlı'!C:K,9,0),0)</f>
        <v>5.25</v>
      </c>
    </row>
    <row r="1088" spans="1:3" x14ac:dyDescent="0.25">
      <c r="A1088" s="35" t="s">
        <v>1002</v>
      </c>
      <c r="B1088" s="35" t="str">
        <f>VLOOKUP(A1088,'[1]alr yayınlanan fiyatlı'!$C:$D,2,FALSE)</f>
        <v>SKO KUTU ETIKETI 1500X600 BLUEBELL PA1500600NRZ  </v>
      </c>
      <c r="C1088" s="34">
        <f>IFERROR(VLOOKUP(A1088,'[1]alr yayınlanan fiyatlı'!C:K,9,0),0)</f>
        <v>5.25</v>
      </c>
    </row>
    <row r="1089" spans="1:3" x14ac:dyDescent="0.25">
      <c r="A1089" s="35" t="s">
        <v>118</v>
      </c>
      <c r="B1089" s="35" t="str">
        <f>VLOOKUP(A1089,'[1]alr yayınlanan fiyatlı'!$C:$D,2,FALSE)</f>
        <v>ELEKTRIKLI RADYATOR UYARI KARTI 6X15 CM 300 GR INGILIZCE</v>
      </c>
      <c r="C1089" s="34">
        <f>IFERROR(VLOOKUP(A1089,'[1]alr yayınlanan fiyatlı'!C:K,9,0),0)</f>
        <v>0.39</v>
      </c>
    </row>
    <row r="1090" spans="1:3" x14ac:dyDescent="0.25">
      <c r="A1090" s="35" t="s">
        <v>118</v>
      </c>
      <c r="B1090" s="35" t="str">
        <f>VLOOKUP(A1090,'[1]alr yayınlanan fiyatlı'!$C:$D,2,FALSE)</f>
        <v>ELEKTRIKLI RADYATOR UYARI KARTI 6X15 CM 300 GR INGILIZCE</v>
      </c>
      <c r="C1090" s="34">
        <f>IFERROR(VLOOKUP(A1090,'[1]alr yayınlanan fiyatlı'!C:K,9,0),0)</f>
        <v>0.39</v>
      </c>
    </row>
    <row r="1091" spans="1:3" x14ac:dyDescent="0.25">
      <c r="A1091" s="35" t="s">
        <v>119</v>
      </c>
      <c r="B1091" s="35" t="str">
        <f>VLOOKUP(A1091,'[1]alr yayınlanan fiyatlı'!$C:$D,2,FALSE)</f>
        <v>CCD ZETAINOX KUTU ETIKETI A3 RENKLI</v>
      </c>
      <c r="C1091" s="34">
        <f>IFERROR(VLOOKUP(A1091,'[1]alr yayınlanan fiyatlı'!C:K,9,0),0)</f>
        <v>2.85</v>
      </c>
    </row>
    <row r="1092" spans="1:3" x14ac:dyDescent="0.25">
      <c r="A1092" s="35" t="s">
        <v>119</v>
      </c>
      <c r="B1092" s="35" t="str">
        <f>VLOOKUP(A1092,'[1]alr yayınlanan fiyatlı'!$C:$D,2,FALSE)</f>
        <v>CCD ZETAINOX KUTU ETIKETI A3 RENKLI</v>
      </c>
      <c r="C1092" s="34">
        <f>IFERROR(VLOOKUP(A1092,'[1]alr yayınlanan fiyatlı'!C:K,9,0),0)</f>
        <v>2.85</v>
      </c>
    </row>
    <row r="1093" spans="1:3" x14ac:dyDescent="0.25">
      <c r="A1093" s="35" t="s">
        <v>119</v>
      </c>
      <c r="B1093" s="35" t="str">
        <f>VLOOKUP(A1093,'[1]alr yayınlanan fiyatlı'!$C:$D,2,FALSE)</f>
        <v>CCD ZETAINOX KUTU ETIKETI A3 RENKLI</v>
      </c>
      <c r="C1093" s="34">
        <f>IFERROR(VLOOKUP(A1093,'[1]alr yayınlanan fiyatlı'!C:K,9,0),0)</f>
        <v>2.85</v>
      </c>
    </row>
    <row r="1094" spans="1:3" x14ac:dyDescent="0.25">
      <c r="A1094" s="35" t="s">
        <v>119</v>
      </c>
      <c r="B1094" s="35" t="str">
        <f>VLOOKUP(A1094,'[1]alr yayınlanan fiyatlı'!$C:$D,2,FALSE)</f>
        <v>CCD ZETAINOX KUTU ETIKETI A3 RENKLI</v>
      </c>
      <c r="C1094" s="34">
        <f>IFERROR(VLOOKUP(A1094,'[1]alr yayınlanan fiyatlı'!C:K,9,0),0)</f>
        <v>2.85</v>
      </c>
    </row>
    <row r="1095" spans="1:3" x14ac:dyDescent="0.25">
      <c r="A1095" s="35" t="s">
        <v>120</v>
      </c>
      <c r="B1095" s="35" t="str">
        <f>VLOOKUP(A1095,'[1]alr yayınlanan fiyatlı'!$C:$D,2,FALSE)</f>
        <v>TW-2004 99,1 X 139 MM 4 LÜ ETİKET</v>
      </c>
      <c r="C1095" s="34">
        <f>IFERROR(VLOOKUP(A1095,'[1]alr yayınlanan fiyatlı'!C:K,9,0),0)</f>
        <v>0.33</v>
      </c>
    </row>
    <row r="1096" spans="1:3" x14ac:dyDescent="0.25">
      <c r="A1096" s="35" t="s">
        <v>120</v>
      </c>
      <c r="B1096" s="35" t="str">
        <f>VLOOKUP(A1096,'[1]alr yayınlanan fiyatlı'!$C:$D,2,FALSE)</f>
        <v>TW-2004 99,1 X 139 MM 4 LÜ ETİKET</v>
      </c>
      <c r="C1096" s="34">
        <f>IFERROR(VLOOKUP(A1096,'[1]alr yayınlanan fiyatlı'!C:K,9,0),0)</f>
        <v>0.33</v>
      </c>
    </row>
    <row r="1097" spans="1:3" x14ac:dyDescent="0.25">
      <c r="A1097" s="35" t="s">
        <v>709</v>
      </c>
      <c r="B1097" s="35" t="str">
        <f>VLOOKUP(A1097,'[1]alr yayınlanan fiyatlı'!$C:$D,2,FALSE)</f>
        <v>ACV-ZEHNDER LIFE KUTU ETIKETI A3 RENKLI</v>
      </c>
      <c r="C1097" s="34">
        <f>IFERROR(VLOOKUP(A1097,'[1]alr yayınlanan fiyatlı'!C:K,9,0),0)</f>
        <v>6.35</v>
      </c>
    </row>
    <row r="1098" spans="1:3" x14ac:dyDescent="0.25">
      <c r="A1098" s="35" t="s">
        <v>709</v>
      </c>
      <c r="B1098" s="35" t="str">
        <f>VLOOKUP(A1098,'[1]alr yayınlanan fiyatlı'!$C:$D,2,FALSE)</f>
        <v>ACV-ZEHNDER LIFE KUTU ETIKETI A3 RENKLI</v>
      </c>
      <c r="C1098" s="34">
        <f>IFERROR(VLOOKUP(A1098,'[1]alr yayınlanan fiyatlı'!C:K,9,0),0)</f>
        <v>6.35</v>
      </c>
    </row>
    <row r="1099" spans="1:3" x14ac:dyDescent="0.25">
      <c r="A1099" s="35" t="s">
        <v>710</v>
      </c>
      <c r="B1099" s="35" t="str">
        <f>VLOOKUP(A1099,'[1]alr yayınlanan fiyatlı'!$C:$D,2,FALSE)</f>
        <v>HG MIDAS ISITICI UYARI ETIKETI 45X75 MM INGILIZCE - NONPERM</v>
      </c>
      <c r="C1099" s="34">
        <f>IFERROR(VLOOKUP(A1099,'[1]alr yayınlanan fiyatlı'!C:K,9,0),0)</f>
        <v>0.33</v>
      </c>
    </row>
    <row r="1100" spans="1:3" x14ac:dyDescent="0.25">
      <c r="A1100" s="35" t="s">
        <v>710</v>
      </c>
      <c r="B1100" s="35" t="str">
        <f>VLOOKUP(A1100,'[1]alr yayınlanan fiyatlı'!$C:$D,2,FALSE)</f>
        <v>HG MIDAS ISITICI UYARI ETIKETI 45X75 MM INGILIZCE - NONPERM</v>
      </c>
      <c r="C1100" s="34">
        <f>IFERROR(VLOOKUP(A1100,'[1]alr yayınlanan fiyatlı'!C:K,9,0),0)</f>
        <v>0.33</v>
      </c>
    </row>
    <row r="1101" spans="1:3" x14ac:dyDescent="0.25">
      <c r="A1101" s="35" t="s">
        <v>1003</v>
      </c>
      <c r="B1101" s="35" t="str">
        <f>VLOOKUP(A1101,'[1]alr yayınlanan fiyatlı'!$C:$D,2,FALSE)</f>
        <v>ACV-ACOVA KUTU ETIKETI 247X450 RENKLI</v>
      </c>
      <c r="C1101" s="34">
        <f>IFERROR(VLOOKUP(A1101,'[1]alr yayınlanan fiyatlı'!C:K,9,0),0)</f>
        <v>1.75</v>
      </c>
    </row>
    <row r="1102" spans="1:3" x14ac:dyDescent="0.25">
      <c r="A1102" s="35" t="s">
        <v>1003</v>
      </c>
      <c r="B1102" s="35" t="str">
        <f>VLOOKUP(A1102,'[1]alr yayınlanan fiyatlı'!$C:$D,2,FALSE)</f>
        <v>ACV-ACOVA KUTU ETIKETI 247X450 RENKLI</v>
      </c>
      <c r="C1102" s="34">
        <f>IFERROR(VLOOKUP(A1102,'[1]alr yayınlanan fiyatlı'!C:K,9,0),0)</f>
        <v>1.75</v>
      </c>
    </row>
    <row r="1103" spans="1:3" x14ac:dyDescent="0.25">
      <c r="A1103" s="35" t="s">
        <v>1359</v>
      </c>
      <c r="B1103" s="35" t="str">
        <f>VLOOKUP(A1103,'[1]alr yayınlanan fiyatlı'!$C:$D,2,FALSE)</f>
        <v>30 X 70 MM YERLI URETIM ETIKETI (KIRMIZI)</v>
      </c>
      <c r="C1103" s="34">
        <f>IFERROR(VLOOKUP(A1103,'[1]alr yayınlanan fiyatlı'!C:K,9,0),0)</f>
        <v>0.04</v>
      </c>
    </row>
    <row r="1104" spans="1:3" x14ac:dyDescent="0.25">
      <c r="A1104" s="35" t="s">
        <v>1359</v>
      </c>
      <c r="B1104" s="35" t="str">
        <f>VLOOKUP(A1104,'[1]alr yayınlanan fiyatlı'!$C:$D,2,FALSE)</f>
        <v>30 X 70 MM YERLI URETIM ETIKETI (KIRMIZI)</v>
      </c>
      <c r="C1104" s="34">
        <f>IFERROR(VLOOKUP(A1104,'[1]alr yayınlanan fiyatlı'!C:K,9,0),0)</f>
        <v>0.04</v>
      </c>
    </row>
    <row r="1105" spans="1:3" x14ac:dyDescent="0.25">
      <c r="A1105" s="35" t="s">
        <v>121</v>
      </c>
      <c r="B1105" s="35" t="str">
        <f>VLOOKUP(A1105,'[1]alr yayınlanan fiyatlı'!$C:$D,2,FALSE)</f>
        <v>KIRILABILIR PALET VE KUTU ETIKETI INGILIZCE</v>
      </c>
      <c r="C1105" s="34">
        <f>IFERROR(VLOOKUP(A1105,'[1]alr yayınlanan fiyatlı'!C:K,9,0),0)</f>
        <v>2.25</v>
      </c>
    </row>
    <row r="1106" spans="1:3" x14ac:dyDescent="0.25">
      <c r="A1106" s="35" t="s">
        <v>121</v>
      </c>
      <c r="B1106" s="35" t="str">
        <f>VLOOKUP(A1106,'[1]alr yayınlanan fiyatlı'!$C:$D,2,FALSE)</f>
        <v>KIRILABILIR PALET VE KUTU ETIKETI INGILIZCE</v>
      </c>
      <c r="C1106" s="34">
        <f>IFERROR(VLOOKUP(A1106,'[1]alr yayınlanan fiyatlı'!C:K,9,0),0)</f>
        <v>2.25</v>
      </c>
    </row>
    <row r="1107" spans="1:3" x14ac:dyDescent="0.25">
      <c r="A1107" s="35" t="s">
        <v>122</v>
      </c>
      <c r="B1107" s="35" t="str">
        <f>VLOOKUP(A1107,'[1]alr yayınlanan fiyatlı'!$C:$D,2,FALSE)</f>
        <v>DONMA UYARI KUTU ETIKETI TURKCE</v>
      </c>
      <c r="C1107" s="34">
        <f>IFERROR(VLOOKUP(A1107,'[1]alr yayınlanan fiyatlı'!C:K,9,0),0)</f>
        <v>0</v>
      </c>
    </row>
    <row r="1108" spans="1:3" x14ac:dyDescent="0.25">
      <c r="A1108" s="35" t="s">
        <v>287</v>
      </c>
      <c r="B1108" s="35" t="str">
        <f>VLOOKUP(A1108,'[1]alr yayınlanan fiyatlı'!$C:$D,2,FALSE)</f>
        <v>DONMA UYARI KUTU ETIKETI INGILIZCE</v>
      </c>
      <c r="C1108" s="34">
        <f>IFERROR(VLOOKUP(A1108,'[1]alr yayınlanan fiyatlı'!C:K,9,0),0)</f>
        <v>0.46</v>
      </c>
    </row>
    <row r="1109" spans="1:3" x14ac:dyDescent="0.25">
      <c r="A1109" s="35" t="s">
        <v>287</v>
      </c>
      <c r="B1109" s="35" t="str">
        <f>VLOOKUP(A1109,'[1]alr yayınlanan fiyatlı'!$C:$D,2,FALSE)</f>
        <v>DONMA UYARI KUTU ETIKETI INGILIZCE</v>
      </c>
      <c r="C1109" s="34">
        <f>IFERROR(VLOOKUP(A1109,'[1]alr yayınlanan fiyatlı'!C:K,9,0),0)</f>
        <v>0.46</v>
      </c>
    </row>
    <row r="1110" spans="1:3" x14ac:dyDescent="0.25">
      <c r="A1110" s="35" t="s">
        <v>1360</v>
      </c>
      <c r="B1110" s="35" t="str">
        <f>VLOOKUP(A1110,'[1]alr yayınlanan fiyatlı'!$C:$D,2,FALSE)</f>
        <v>ACV-ZEHNDER STUDIO KUTU ETIKETI A3 RENKLI</v>
      </c>
      <c r="C1110" s="34">
        <f>IFERROR(VLOOKUP(A1110,'[1]alr yayınlanan fiyatlı'!C:K,9,0),0)</f>
        <v>2.2999999999999998</v>
      </c>
    </row>
    <row r="1111" spans="1:3" x14ac:dyDescent="0.25">
      <c r="A1111" s="35" t="s">
        <v>1360</v>
      </c>
      <c r="B1111" s="35" t="str">
        <f>VLOOKUP(A1111,'[1]alr yayınlanan fiyatlı'!$C:$D,2,FALSE)</f>
        <v>ACV-ZEHNDER STUDIO KUTU ETIKETI A3 RENKLI</v>
      </c>
      <c r="C1111" s="34">
        <f>IFERROR(VLOOKUP(A1111,'[1]alr yayınlanan fiyatlı'!C:K,9,0),0)</f>
        <v>2.2999999999999998</v>
      </c>
    </row>
    <row r="1112" spans="1:3" x14ac:dyDescent="0.25">
      <c r="A1112" s="35" t="s">
        <v>711</v>
      </c>
      <c r="B1112" s="35" t="str">
        <f>VLOOKUP(A1112,'[1]alr yayınlanan fiyatlı'!$C:$D,2,FALSE)</f>
        <v>TW-2048 32x32 mm  48'li BARKOD ETİKETİ</v>
      </c>
      <c r="C1112" s="34">
        <v>0.04</v>
      </c>
    </row>
    <row r="1113" spans="1:3" x14ac:dyDescent="0.25">
      <c r="A1113" s="35" t="s">
        <v>711</v>
      </c>
      <c r="B1113" s="35" t="str">
        <f>VLOOKUP(A1113,'[1]alr yayınlanan fiyatlı'!$C:$D,2,FALSE)</f>
        <v>TW-2048 32x32 mm  48'li BARKOD ETİKETİ</v>
      </c>
      <c r="C1113" s="34">
        <v>0.04</v>
      </c>
    </row>
    <row r="1114" spans="1:3" x14ac:dyDescent="0.25">
      <c r="A1114" s="35" t="s">
        <v>1275</v>
      </c>
      <c r="B1114" s="35" t="str">
        <f>VLOOKUP(A1114,'[1]alr yayınlanan fiyatlı'!$C:$D,2,FALSE)</f>
        <v>TW-2060 30 X 9 MM 180'Lİ ETIKET</v>
      </c>
      <c r="C1114" s="34">
        <v>0.21</v>
      </c>
    </row>
    <row r="1115" spans="1:3" x14ac:dyDescent="0.25">
      <c r="A1115" s="35" t="s">
        <v>1004</v>
      </c>
      <c r="B1115" s="35" t="str">
        <f>VLOOKUP(A1115,'[1]alr yayınlanan fiyatlı'!$C:$D,2,FALSE)</f>
        <v>TW-2303 105 X 99 MM 6'LI TANEX ETIKET</v>
      </c>
      <c r="C1115" s="34">
        <f>IFERROR(VLOOKUP(A1115,'[1]alr yayınlanan fiyatlı'!C:K,9,0),0)</f>
        <v>0.22</v>
      </c>
    </row>
    <row r="1116" spans="1:3" x14ac:dyDescent="0.25">
      <c r="A1116" s="35" t="s">
        <v>1004</v>
      </c>
      <c r="B1116" s="35" t="str">
        <f>VLOOKUP(A1116,'[1]alr yayınlanan fiyatlı'!$C:$D,2,FALSE)</f>
        <v>TW-2303 105 X 99 MM 6'LI TANEX ETIKET</v>
      </c>
      <c r="C1116" s="34">
        <f>IFERROR(VLOOKUP(A1116,'[1]alr yayınlanan fiyatlı'!C:K,9,0),0)</f>
        <v>0.22</v>
      </c>
    </row>
    <row r="1117" spans="1:3" x14ac:dyDescent="0.25">
      <c r="A1117" s="35" t="s">
        <v>288</v>
      </c>
      <c r="B1117" s="35" t="str">
        <f>VLOOKUP(A1117,'[1]alr yayınlanan fiyatlı'!$C:$D,2,FALSE)</f>
        <v>TW-2021 63.5×38.1 mm  21'Lİ ETİKET</v>
      </c>
      <c r="C1117" s="34">
        <f>IFERROR(VLOOKUP(A1117,'[1]alr yayınlanan fiyatlı'!C:K,9,0),0)</f>
        <v>0.02</v>
      </c>
    </row>
    <row r="1118" spans="1:3" x14ac:dyDescent="0.25">
      <c r="A1118" s="35" t="s">
        <v>288</v>
      </c>
      <c r="B1118" s="35" t="str">
        <f>VLOOKUP(A1118,'[1]alr yayınlanan fiyatlı'!$C:$D,2,FALSE)</f>
        <v>TW-2021 63.5×38.1 mm  21'Lİ ETİKET</v>
      </c>
      <c r="C1118" s="34">
        <f>IFERROR(VLOOKUP(A1118,'[1]alr yayınlanan fiyatlı'!C:K,9,0),0)</f>
        <v>0.02</v>
      </c>
    </row>
    <row r="1119" spans="1:3" x14ac:dyDescent="0.25">
      <c r="A1119" s="35" t="s">
        <v>1198</v>
      </c>
      <c r="B1119" s="35" t="str">
        <f>VLOOKUP(A1119,'[1]alr yayınlanan fiyatlı'!$C:$D,2,FALSE)</f>
        <v>TW-2610 105 x 57 mm TANEX 10 LU ETİKET</v>
      </c>
      <c r="C1119" s="34">
        <f>IFERROR(VLOOKUP(A1119,'[1]alr yayınlanan fiyatlı'!C:K,9,0),0)</f>
        <v>0.04</v>
      </c>
    </row>
    <row r="1120" spans="1:3" x14ac:dyDescent="0.25">
      <c r="A1120" s="35" t="s">
        <v>1198</v>
      </c>
      <c r="B1120" s="35" t="str">
        <f>VLOOKUP(A1120,'[1]alr yayınlanan fiyatlı'!$C:$D,2,FALSE)</f>
        <v>TW-2610 105 x 57 mm TANEX 10 LU ETİKET</v>
      </c>
      <c r="C1120" s="34">
        <f>IFERROR(VLOOKUP(A1120,'[1]alr yayınlanan fiyatlı'!C:K,9,0),0)</f>
        <v>0.04</v>
      </c>
    </row>
    <row r="1121" spans="1:3" x14ac:dyDescent="0.25">
      <c r="A1121" s="35" t="s">
        <v>1276</v>
      </c>
      <c r="B1121" s="35" t="str">
        <f>VLOOKUP(A1121,'[1]alr yayınlanan fiyatlı'!$C:$D,2,FALSE)</f>
        <v>TW-2006 99.1×93.1 mm 6'LI TANEX ETİKET</v>
      </c>
      <c r="C1121" s="34">
        <f>IFERROR(VLOOKUP(A1121,'[1]alr yayınlanan fiyatlı'!C:K,9,0),0)</f>
        <v>7.0000000000000007E-2</v>
      </c>
    </row>
    <row r="1122" spans="1:3" x14ac:dyDescent="0.25">
      <c r="A1122" s="35" t="s">
        <v>123</v>
      </c>
      <c r="B1122" s="35" t="str">
        <f>VLOOKUP(A1122,'[1]alr yayınlanan fiyatlı'!$C:$D,2,FALSE)</f>
        <v>SCS IDEAL ELECTRICAL KUTU ETIKETI 800X500 DUZ BEYAZ (TR300W)</v>
      </c>
      <c r="C1122" s="34">
        <f>IFERROR(VLOOKUP(A1122,'[1]alr yayınlanan fiyatlı'!C:K,9,0),0)</f>
        <v>0.95</v>
      </c>
    </row>
    <row r="1123" spans="1:3" x14ac:dyDescent="0.25">
      <c r="A1123" s="35" t="s">
        <v>123</v>
      </c>
      <c r="B1123" s="35" t="str">
        <f>VLOOKUP(A1123,'[1]alr yayınlanan fiyatlı'!$C:$D,2,FALSE)</f>
        <v>SCS IDEAL ELECTRICAL KUTU ETIKETI 800X500 DUZ BEYAZ (TR300W)</v>
      </c>
      <c r="C1123" s="34">
        <f>IFERROR(VLOOKUP(A1123,'[1]alr yayınlanan fiyatlı'!C:K,9,0),0)</f>
        <v>0.95</v>
      </c>
    </row>
    <row r="1124" spans="1:3" x14ac:dyDescent="0.25">
      <c r="A1124" s="35" t="s">
        <v>1361</v>
      </c>
      <c r="B1124" s="35" t="str">
        <f>VLOOKUP(A1124,'[1]alr yayınlanan fiyatlı'!$C:$D,2,FALSE)</f>
        <v>SCS IDEAL ELECTRICAL KUTU ETIKETI 800X500 DUZ KROM (TR300C)</v>
      </c>
      <c r="C1124" s="34">
        <f>IFERROR(VLOOKUP(A1124,'[1]alr yayınlanan fiyatlı'!C:K,9,0),0)</f>
        <v>0.95</v>
      </c>
    </row>
    <row r="1125" spans="1:3" x14ac:dyDescent="0.25">
      <c r="A1125" s="35" t="s">
        <v>1361</v>
      </c>
      <c r="B1125" s="35" t="str">
        <f>VLOOKUP(A1125,'[1]alr yayınlanan fiyatlı'!$C:$D,2,FALSE)</f>
        <v>SCS IDEAL ELECTRICAL KUTU ETIKETI 800X500 DUZ KROM (TR300C)</v>
      </c>
      <c r="C1125" s="34">
        <f>IFERROR(VLOOKUP(A1125,'[1]alr yayınlanan fiyatlı'!C:K,9,0),0)</f>
        <v>0.95</v>
      </c>
    </row>
    <row r="1126" spans="1:3" x14ac:dyDescent="0.25">
      <c r="A1126" s="35" t="s">
        <v>712</v>
      </c>
      <c r="B1126" s="35" t="str">
        <f>VLOOKUP(A1126,'[1]alr yayınlanan fiyatlı'!$C:$D,2,FALSE)</f>
        <v>SCS IDEAL ELECTRICAL KUTU ETIKETI 1200X500 DUZ BEYAZ (TR500W)</v>
      </c>
      <c r="C1126" s="34">
        <f>IFERROR(VLOOKUP(A1126,'[1]alr yayınlanan fiyatlı'!C:K,9,0),0)</f>
        <v>0.95</v>
      </c>
    </row>
    <row r="1127" spans="1:3" x14ac:dyDescent="0.25">
      <c r="A1127" s="35" t="s">
        <v>1199</v>
      </c>
      <c r="B1127" s="35" t="str">
        <f>VLOOKUP(A1127,'[1]alr yayınlanan fiyatlı'!$C:$D,2,FALSE)</f>
        <v>SCS IDEAL ELECTRICAL KUTU ETIKETI 1200X500 DUZ KROM (TR500C)</v>
      </c>
      <c r="C1127" s="34">
        <f>IFERROR(VLOOKUP(A1127,'[1]alr yayınlanan fiyatlı'!C:K,9,0),0)</f>
        <v>0.95</v>
      </c>
    </row>
    <row r="1128" spans="1:3" x14ac:dyDescent="0.25">
      <c r="A1128" s="35" t="s">
        <v>1005</v>
      </c>
      <c r="B1128" s="35" t="str">
        <f>VLOOKUP(A1128,[2]Sayfa2!$A:$B,2,0)</f>
        <v>A24G466000-a-RC VICTORIA 1200X500 ALYA ELEKTRIKLI KROM KUTU ETIKETI (A815513001)</v>
      </c>
      <c r="C1128" s="34">
        <f>IFERROR(VLOOKUP(A1128,'[1]alr yayınlanan fiyatlı'!C:K,9,0),0)</f>
        <v>0</v>
      </c>
    </row>
    <row r="1129" spans="1:3" x14ac:dyDescent="0.25">
      <c r="A1129" s="35" t="s">
        <v>1277</v>
      </c>
      <c r="B1129" s="35" t="str">
        <f>VLOOKUP(A1129,'[1]alr yayınlanan fiyatlı'!$C:$D,2,FALSE)</f>
        <v>TW-2003 210×99 mm 3 LÜ ETİKET</v>
      </c>
      <c r="C1129" s="34">
        <f>IFERROR(VLOOKUP(A1129,'[1]alr yayınlanan fiyatlı'!C:K,9,0),0)</f>
        <v>0.15</v>
      </c>
    </row>
    <row r="1130" spans="1:3" x14ac:dyDescent="0.25">
      <c r="A1130" s="35" t="s">
        <v>1200</v>
      </c>
      <c r="B1130" s="35" t="str">
        <f>VLOOKUP(A1130,'[1]alr yayınlanan fiyatlı'!$C:$D,2,FALSE)</f>
        <v>TW-2404 210×74.25 mm 4 LÜ ETİKET</v>
      </c>
      <c r="C1130" s="34">
        <f>IFERROR(VLOOKUP(A1130,'[1]alr yayınlanan fiyatlı'!C:K,9,0),0)</f>
        <v>0.11</v>
      </c>
    </row>
    <row r="1131" spans="1:3" x14ac:dyDescent="0.25">
      <c r="A1131" s="35" t="s">
        <v>1200</v>
      </c>
      <c r="B1131" s="35" t="str">
        <f>VLOOKUP(A1131,'[1]alr yayınlanan fiyatlı'!$C:$D,2,FALSE)</f>
        <v>TW-2404 210×74.25 mm 4 LÜ ETİKET</v>
      </c>
      <c r="C1131" s="34">
        <f>IFERROR(VLOOKUP(A1131,'[1]alr yayınlanan fiyatlı'!C:K,9,0),0)</f>
        <v>0.11</v>
      </c>
    </row>
    <row r="1132" spans="1:3" x14ac:dyDescent="0.25">
      <c r="A1132" s="35" t="s">
        <v>1006</v>
      </c>
      <c r="B1132" s="35" t="str">
        <f>VLOOKUP(A1132,'[1]alr yayınlanan fiyatlı'!$C:$D,2,FALSE)</f>
        <v>EPSON C6500 210x100.000 MM MAT KUŞE ETİKET</v>
      </c>
      <c r="C1132" s="34">
        <f>IFERROR(VLOOKUP(A1132,'[1]alr yayınlanan fiyatlı'!C:K,9,0),0)</f>
        <v>6.19</v>
      </c>
    </row>
    <row r="1133" spans="1:3" x14ac:dyDescent="0.25">
      <c r="A1133" s="35" t="s">
        <v>1006</v>
      </c>
      <c r="B1133" s="35" t="str">
        <f>VLOOKUP(A1133,'[1]alr yayınlanan fiyatlı'!$C:$D,2,FALSE)</f>
        <v>EPSON C6500 210x100.000 MM MAT KUŞE ETİKET</v>
      </c>
      <c r="C1133" s="34">
        <f>IFERROR(VLOOKUP(A1133,'[1]alr yayınlanan fiyatlı'!C:K,9,0),0)</f>
        <v>6.19</v>
      </c>
    </row>
    <row r="1134" spans="1:3" x14ac:dyDescent="0.25">
      <c r="A1134" s="35" t="s">
        <v>713</v>
      </c>
      <c r="B1134" s="35" t="str">
        <f>VLOOKUP(A1134,'[1]alr yayınlanan fiyatlı'!$C:$D,2,FALSE)</f>
        <v>ACV-ZEHNDER URUN LOGOSU (YUVARLAK YUZEYLER ICIN) MALZEME NO: 40004631</v>
      </c>
      <c r="C1134" s="34">
        <f>IFERROR(VLOOKUP(A1134,'[1]alr yayınlanan fiyatlı'!C:K,9,0),0)</f>
        <v>0</v>
      </c>
    </row>
    <row r="1135" spans="1:3" x14ac:dyDescent="0.25">
      <c r="A1135" s="35" t="s">
        <v>713</v>
      </c>
      <c r="B1135" s="35" t="str">
        <f>VLOOKUP(A1135,'[1]alr yayınlanan fiyatlı'!$C:$D,2,FALSE)</f>
        <v>ACV-ZEHNDER URUN LOGOSU (YUVARLAK YUZEYLER ICIN) MALZEME NO: 40004631</v>
      </c>
      <c r="C1135" s="34">
        <f>IFERROR(VLOOKUP(A1135,'[1]alr yayınlanan fiyatlı'!C:K,9,0),0)</f>
        <v>0</v>
      </c>
    </row>
    <row r="1136" spans="1:3" x14ac:dyDescent="0.25">
      <c r="A1136" s="35" t="s">
        <v>1362</v>
      </c>
      <c r="B1136" s="35" t="str">
        <f>VLOOKUP(A1136,'[1]alr yayınlanan fiyatlı'!$C:$D,2,FALSE)</f>
        <v>60 mm X 300 mt RESIN RIBBON</v>
      </c>
      <c r="C1136" s="34">
        <f>IFERROR(VLOOKUP(A1136,'[1]alr yayınlanan fiyatlı'!C:K,9,0),0)</f>
        <v>72</v>
      </c>
    </row>
    <row r="1137" spans="1:3" x14ac:dyDescent="0.25">
      <c r="A1137" s="35" t="s">
        <v>1362</v>
      </c>
      <c r="B1137" s="35" t="str">
        <f>VLOOKUP(A1137,'[1]alr yayınlanan fiyatlı'!$C:$D,2,FALSE)</f>
        <v>60 mm X 300 mt RESIN RIBBON</v>
      </c>
      <c r="C1137" s="34">
        <f>IFERROR(VLOOKUP(A1137,'[1]alr yayınlanan fiyatlı'!C:K,9,0),0)</f>
        <v>72</v>
      </c>
    </row>
    <row r="1138" spans="1:3" x14ac:dyDescent="0.25">
      <c r="A1138" s="35" t="s">
        <v>124</v>
      </c>
      <c r="B1138" s="35" t="str">
        <f>VLOOKUP(A1138,'[1]alr yayınlanan fiyatlı'!$C:$D,2,FALSE)</f>
        <v>25 X 15 SILVER MATT ETIKET</v>
      </c>
      <c r="C1138" s="34">
        <f>IFERROR(VLOOKUP(A1138,'[1]alr yayınlanan fiyatlı'!C:K,9,0),0)</f>
        <v>0.03</v>
      </c>
    </row>
    <row r="1139" spans="1:3" x14ac:dyDescent="0.25">
      <c r="A1139" s="35" t="s">
        <v>124</v>
      </c>
      <c r="B1139" s="35" t="str">
        <f>VLOOKUP(A1139,'[1]alr yayınlanan fiyatlı'!$C:$D,2,FALSE)</f>
        <v>25 X 15 SILVER MATT ETIKET</v>
      </c>
      <c r="C1139" s="34">
        <f>IFERROR(VLOOKUP(A1139,'[1]alr yayınlanan fiyatlı'!C:K,9,0),0)</f>
        <v>0.03</v>
      </c>
    </row>
    <row r="1140" spans="1:3" x14ac:dyDescent="0.25">
      <c r="A1140" s="35" t="s">
        <v>124</v>
      </c>
      <c r="B1140" s="35" t="str">
        <f>VLOOKUP(A1140,'[1]alr yayınlanan fiyatlı'!$C:$D,2,FALSE)</f>
        <v>25 X 15 SILVER MATT ETIKET</v>
      </c>
      <c r="C1140" s="34">
        <f>IFERROR(VLOOKUP(A1140,'[1]alr yayınlanan fiyatlı'!C:K,9,0),0)</f>
        <v>0.03</v>
      </c>
    </row>
    <row r="1141" spans="1:3" x14ac:dyDescent="0.25">
      <c r="A1141" s="35" t="s">
        <v>1007</v>
      </c>
      <c r="B1141" s="35" t="str">
        <f>VLOOKUP(A1141,'[1]alr yayınlanan fiyatlı'!$C:$D,2,FALSE)</f>
        <v>110 MM X 300 MT RESIN RIBBON</v>
      </c>
    </row>
    <row r="1142" spans="1:3" x14ac:dyDescent="0.25">
      <c r="A1142" s="35" t="s">
        <v>289</v>
      </c>
      <c r="B1142" s="35" t="str">
        <f>VLOOKUP(A1142,'[1]alr yayınlanan fiyatlı'!$C:$D,2,FALSE)</f>
        <v>25 X 10 SİLVER MATT ETİKET</v>
      </c>
      <c r="C1142" s="34">
        <f>IFERROR(VLOOKUP(A1142,'[1]alr yayınlanan fiyatlı'!C:K,9,0),0)</f>
        <v>0.03</v>
      </c>
    </row>
    <row r="1143" spans="1:3" x14ac:dyDescent="0.25">
      <c r="A1143" s="35" t="s">
        <v>289</v>
      </c>
      <c r="B1143" s="35" t="str">
        <f>VLOOKUP(A1143,'[1]alr yayınlanan fiyatlı'!$C:$D,2,FALSE)</f>
        <v>25 X 10 SİLVER MATT ETİKET</v>
      </c>
      <c r="C1143" s="34">
        <f>IFERROR(VLOOKUP(A1143,'[1]alr yayınlanan fiyatlı'!C:K,9,0),0)</f>
        <v>0.03</v>
      </c>
    </row>
    <row r="1144" spans="1:3" x14ac:dyDescent="0.25">
      <c r="A1144" s="35" t="s">
        <v>1008</v>
      </c>
      <c r="B1144" s="35" t="str">
        <f>VLOOKUP(A1144,'[1]alr yayınlanan fiyatlı'!$C:$D,2,FALSE)</f>
        <v>SILVER MATT ETIKET 3 LU 45X10 + 45X30 + 45X30</v>
      </c>
      <c r="C1144" s="34">
        <f>IFERROR(VLOOKUP(A1144,'[1]alr yayınlanan fiyatlı'!C:K,9,0),0)</f>
        <v>0.13</v>
      </c>
    </row>
    <row r="1145" spans="1:3" x14ac:dyDescent="0.25">
      <c r="A1145" s="35" t="s">
        <v>1008</v>
      </c>
      <c r="B1145" s="35" t="str">
        <f>VLOOKUP(A1145,'[1]alr yayınlanan fiyatlı'!$C:$D,2,FALSE)</f>
        <v>SILVER MATT ETIKET 3 LU 45X10 + 45X30 + 45X30</v>
      </c>
      <c r="C1145" s="34">
        <f>IFERROR(VLOOKUP(A1145,'[1]alr yayınlanan fiyatlı'!C:K,9,0),0)</f>
        <v>0.13</v>
      </c>
    </row>
    <row r="1146" spans="1:3" x14ac:dyDescent="0.25">
      <c r="A1146" s="35" t="s">
        <v>714</v>
      </c>
      <c r="B1146" s="35" t="str">
        <f>VLOOKUP(A1146,[2]Sayfa2!$A:$B,2,0)</f>
        <v>12 X 16 AVERY DENNISON AB303  BARKOD ETIKETI</v>
      </c>
      <c r="C1146" s="34">
        <v>1.04E-2</v>
      </c>
    </row>
    <row r="1147" spans="1:3" x14ac:dyDescent="0.25">
      <c r="A1147" s="35" t="s">
        <v>290</v>
      </c>
      <c r="B1147" s="35" t="str">
        <f>VLOOKUP(A1147,'[1]alr yayınlanan fiyatlı'!$C:$D,2,FALSE)</f>
        <v>1400 X 1600 SAFİHA KARTON KUTU (1600 EN‘E OLUK PARALEL)</v>
      </c>
      <c r="C1147" s="34">
        <f>IFERROR(VLOOKUP(A1147,'[1]alr yayınlanan fiyatlı'!C:K,9,0),0)</f>
        <v>31.65</v>
      </c>
    </row>
    <row r="1148" spans="1:3" x14ac:dyDescent="0.25">
      <c r="A1148" s="35" t="s">
        <v>290</v>
      </c>
      <c r="B1148" s="35" t="str">
        <f>VLOOKUP(A1148,'[1]alr yayınlanan fiyatlı'!$C:$D,2,FALSE)</f>
        <v>1400 X 1600 SAFİHA KARTON KUTU (1600 EN‘E OLUK PARALEL)</v>
      </c>
      <c r="C1148" s="34">
        <f>IFERROR(VLOOKUP(A1148,'[1]alr yayınlanan fiyatlı'!C:K,9,0),0)</f>
        <v>31.65</v>
      </c>
    </row>
    <row r="1149" spans="1:3" x14ac:dyDescent="0.25">
      <c r="A1149" s="35" t="s">
        <v>125</v>
      </c>
      <c r="B1149" s="35" t="str">
        <f>VLOOKUP(A1149,'[1]alr yayınlanan fiyatlı'!$C:$D,2,FALSE)</f>
        <v>1600 X 1600 SAFİHA KARTON KUTU (1600 EN‘E OLUK PARALEL)</v>
      </c>
      <c r="C1149" s="34">
        <f>IFERROR(VLOOKUP(A1149,'[1]alr yayınlanan fiyatlı'!C:K,9,0),0)</f>
        <v>34</v>
      </c>
    </row>
    <row r="1150" spans="1:3" x14ac:dyDescent="0.25">
      <c r="A1150" s="35" t="s">
        <v>125</v>
      </c>
      <c r="B1150" s="35" t="str">
        <f>VLOOKUP(A1150,'[1]alr yayınlanan fiyatlı'!$C:$D,2,FALSE)</f>
        <v>1600 X 1600 SAFİHA KARTON KUTU (1600 EN‘E OLUK PARALEL)</v>
      </c>
      <c r="C1150" s="34">
        <f>IFERROR(VLOOKUP(A1150,'[1]alr yayınlanan fiyatlı'!C:K,9,0),0)</f>
        <v>34</v>
      </c>
    </row>
    <row r="1151" spans="1:3" x14ac:dyDescent="0.25">
      <c r="A1151" s="35" t="s">
        <v>125</v>
      </c>
      <c r="B1151" s="35" t="str">
        <f>VLOOKUP(A1151,'[1]alr yayınlanan fiyatlı'!$C:$D,2,FALSE)</f>
        <v>1600 X 1600 SAFİHA KARTON KUTU (1600 EN‘E OLUK PARALEL)</v>
      </c>
      <c r="C1151" s="34">
        <f>IFERROR(VLOOKUP(A1151,'[1]alr yayınlanan fiyatlı'!C:K,9,0),0)</f>
        <v>34</v>
      </c>
    </row>
    <row r="1152" spans="1:3" x14ac:dyDescent="0.25">
      <c r="A1152" s="35" t="s">
        <v>291</v>
      </c>
      <c r="B1152" s="35" t="str">
        <f>VLOOKUP(A1152,'[1]alr yayınlanan fiyatlı'!$C:$D,2,FALSE)</f>
        <v>1800 X 1600 SAFİHA KARTON KUTU (1600 EN‘E OLUK PARALEL)</v>
      </c>
      <c r="C1152" s="34">
        <f>IFERROR(VLOOKUP(A1152,'[1]alr yayınlanan fiyatlı'!C:K,9,0),0)</f>
        <v>38</v>
      </c>
    </row>
    <row r="1153" spans="1:3" x14ac:dyDescent="0.25">
      <c r="A1153" s="35" t="s">
        <v>291</v>
      </c>
      <c r="B1153" s="35" t="str">
        <f>VLOOKUP(A1153,'[1]alr yayınlanan fiyatlı'!$C:$D,2,FALSE)</f>
        <v>1800 X 1600 SAFİHA KARTON KUTU (1600 EN‘E OLUK PARALEL)</v>
      </c>
      <c r="C1153" s="34">
        <f>IFERROR(VLOOKUP(A1153,'[1]alr yayınlanan fiyatlı'!C:K,9,0),0)</f>
        <v>38</v>
      </c>
    </row>
    <row r="1154" spans="1:3" x14ac:dyDescent="0.25">
      <c r="A1154" s="35" t="s">
        <v>291</v>
      </c>
      <c r="B1154" s="35" t="str">
        <f>VLOOKUP(A1154,'[1]alr yayınlanan fiyatlı'!$C:$D,2,FALSE)</f>
        <v>1800 X 1600 SAFİHA KARTON KUTU (1600 EN‘E OLUK PARALEL)</v>
      </c>
      <c r="C1154" s="34">
        <f>IFERROR(VLOOKUP(A1154,'[1]alr yayınlanan fiyatlı'!C:K,9,0),0)</f>
        <v>38</v>
      </c>
    </row>
    <row r="1155" spans="1:3" x14ac:dyDescent="0.25">
      <c r="A1155" s="35" t="s">
        <v>1009</v>
      </c>
      <c r="B1155" s="35" t="str">
        <f>VLOOKUP(A1155,'[1]alr yayınlanan fiyatlı'!$C:$D,2,FALSE)</f>
        <v>2200 X 1600 SAFİHA KARTON KUTU (1600 EN‘E OLUK PARALEL)</v>
      </c>
      <c r="C1155" s="34">
        <f>IFERROR(VLOOKUP(A1155,'[1]alr yayınlanan fiyatlı'!C:K,9,0),0)</f>
        <v>47.5</v>
      </c>
    </row>
    <row r="1156" spans="1:3" x14ac:dyDescent="0.25">
      <c r="A1156" s="35" t="s">
        <v>1009</v>
      </c>
      <c r="B1156" s="35" t="str">
        <f>VLOOKUP(A1156,'[1]alr yayınlanan fiyatlı'!$C:$D,2,FALSE)</f>
        <v>2200 X 1600 SAFİHA KARTON KUTU (1600 EN‘E OLUK PARALEL)</v>
      </c>
      <c r="C1156" s="34">
        <f>IFERROR(VLOOKUP(A1156,'[1]alr yayınlanan fiyatlı'!C:K,9,0),0)</f>
        <v>47.5</v>
      </c>
    </row>
    <row r="1157" spans="1:3" x14ac:dyDescent="0.25">
      <c r="A1157" s="35" t="s">
        <v>1009</v>
      </c>
      <c r="B1157" s="35" t="str">
        <f>VLOOKUP(A1157,'[1]alr yayınlanan fiyatlı'!$C:$D,2,FALSE)</f>
        <v>2200 X 1600 SAFİHA KARTON KUTU (1600 EN‘E OLUK PARALEL)</v>
      </c>
      <c r="C1157" s="34">
        <f>IFERROR(VLOOKUP(A1157,'[1]alr yayınlanan fiyatlı'!C:K,9,0),0)</f>
        <v>47.5</v>
      </c>
    </row>
    <row r="1158" spans="1:3" x14ac:dyDescent="0.25">
      <c r="A1158" s="35" t="s">
        <v>292</v>
      </c>
      <c r="B1158" s="35" t="str">
        <f>VLOOKUP(A1158,'[1]alr yayınlanan fiyatlı'!$C:$D,2,FALSE)</f>
        <v>2370 X 1600 SAFİHA KARTON KUTU (1600 EN‘E OLUK PARALEL)</v>
      </c>
      <c r="C1158" s="34">
        <f>IFERROR(VLOOKUP(A1158,'[1]alr yayınlanan fiyatlı'!C:K,9,0),0)</f>
        <v>26.6</v>
      </c>
    </row>
    <row r="1159" spans="1:3" x14ac:dyDescent="0.25">
      <c r="A1159" s="35" t="s">
        <v>292</v>
      </c>
      <c r="B1159" s="35" t="str">
        <f>VLOOKUP(A1159,'[1]alr yayınlanan fiyatlı'!$C:$D,2,FALSE)</f>
        <v>2370 X 1600 SAFİHA KARTON KUTU (1600 EN‘E OLUK PARALEL)</v>
      </c>
      <c r="C1159" s="34">
        <f>IFERROR(VLOOKUP(A1159,'[1]alr yayınlanan fiyatlı'!C:K,9,0),0)</f>
        <v>26.6</v>
      </c>
    </row>
    <row r="1160" spans="1:3" x14ac:dyDescent="0.25">
      <c r="A1160" s="35" t="s">
        <v>1201</v>
      </c>
      <c r="B1160" s="35" t="str">
        <f>VLOOKUP(A1160,'[1]alr yayınlanan fiyatlı'!$C:$D,2,FALSE)</f>
        <v>2000 X 1600 BEYAZ SAFİHA KARTON KUTU (1600 EN‘E OLUK PARALEL)</v>
      </c>
      <c r="C1160" s="34">
        <f>IFERROR(VLOOKUP(A1160,'[1]alr yayınlanan fiyatlı'!C:K,9,0),0)</f>
        <v>38</v>
      </c>
    </row>
    <row r="1161" spans="1:3" x14ac:dyDescent="0.25">
      <c r="A1161" s="35" t="s">
        <v>1201</v>
      </c>
      <c r="B1161" s="35" t="str">
        <f>VLOOKUP(A1161,'[1]alr yayınlanan fiyatlı'!$C:$D,2,FALSE)</f>
        <v>2000 X 1600 BEYAZ SAFİHA KARTON KUTU (1600 EN‘E OLUK PARALEL)</v>
      </c>
      <c r="C1161" s="34">
        <f>IFERROR(VLOOKUP(A1161,'[1]alr yayınlanan fiyatlı'!C:K,9,0),0)</f>
        <v>38</v>
      </c>
    </row>
    <row r="1162" spans="1:3" x14ac:dyDescent="0.25">
      <c r="A1162" s="35" t="s">
        <v>715</v>
      </c>
      <c r="B1162" s="35" t="str">
        <f>VLOOKUP(A1162,'[1]alr yayınlanan fiyatlı'!$C:$D,2,FALSE)</f>
        <v>1600 X 1600 BEYAZ SAFİHA KARTON KUTU (1600 EN‘E OLUK PARALEL)</v>
      </c>
      <c r="C1162" s="34">
        <f>IFERROR(VLOOKUP(A1162,'[1]alr yayınlanan fiyatlı'!C:K,9,0),0)</f>
        <v>33</v>
      </c>
    </row>
    <row r="1163" spans="1:3" x14ac:dyDescent="0.25">
      <c r="A1163" s="35" t="s">
        <v>715</v>
      </c>
      <c r="B1163" s="35" t="str">
        <f>VLOOKUP(A1163,'[1]alr yayınlanan fiyatlı'!$C:$D,2,FALSE)</f>
        <v>1600 X 1600 BEYAZ SAFİHA KARTON KUTU (1600 EN‘E OLUK PARALEL)</v>
      </c>
      <c r="C1163" s="34">
        <f>IFERROR(VLOOKUP(A1163,'[1]alr yayınlanan fiyatlı'!C:K,9,0),0)</f>
        <v>33</v>
      </c>
    </row>
    <row r="1164" spans="1:3" x14ac:dyDescent="0.25">
      <c r="A1164" s="35" t="s">
        <v>4718</v>
      </c>
      <c r="B1164" s="35" t="str">
        <f>VLOOKUP(A1164,'[1]alr yayınlanan fiyatlı'!$C:$D,2,FALSE)</f>
        <v>KARTON KÖŞEBENT KALİNLİK 4 MM 40 X 40 X 800 MM</v>
      </c>
      <c r="C1164" s="34">
        <f>IFERROR(VLOOKUP(A1164,'[1]alr yayınlanan fiyatlı'!C:K,9,0),0)</f>
        <v>0.56000000000000005</v>
      </c>
    </row>
    <row r="1165" spans="1:3" x14ac:dyDescent="0.25">
      <c r="A1165" s="35" t="s">
        <v>4719</v>
      </c>
      <c r="B1165" s="35" t="str">
        <f>VLOOKUP(A1165,'[1]alr yayınlanan fiyatlı'!$C:$D,2,FALSE)</f>
        <v>KARTON KÖŞEBENT KALİNLİK 4 MM 40 X 40 X 900 MM</v>
      </c>
      <c r="C1165" s="34">
        <f>IFERROR(VLOOKUP(A1165,'[1]alr yayınlanan fiyatlı'!C:K,9,0),0)</f>
        <v>0.77</v>
      </c>
    </row>
    <row r="1166" spans="1:3" x14ac:dyDescent="0.25">
      <c r="A1166" s="35" t="s">
        <v>2377</v>
      </c>
      <c r="B1166" s="35" t="str">
        <f>VLOOKUP(A1166,'[1]alr yayınlanan fiyatlı'!$C:$D,2,FALSE)</f>
        <v>KARTON KÖŞEBENT KALİNLİK 4 MM 40 X 40 X 1000 MM</v>
      </c>
      <c r="C1166" s="34">
        <f>IFERROR(VLOOKUP(A1166,'[1]alr yayınlanan fiyatlı'!C:K,9,0),0)</f>
        <v>0.86</v>
      </c>
    </row>
    <row r="1167" spans="1:3" x14ac:dyDescent="0.25">
      <c r="A1167" s="35" t="s">
        <v>1278</v>
      </c>
      <c r="B1167" s="35" t="str">
        <f>VLOOKUP(A1167,'[1]alr yayınlanan fiyatlı'!$C:$D,2,FALSE)</f>
        <v>KARTON KÖŞEBENT KALİNLİK 4 MM 40 X 40 X 1200 MM</v>
      </c>
      <c r="C1167" s="34">
        <f>IFERROR(VLOOKUP(A1167,'[1]alr yayınlanan fiyatlı'!C:K,9,0),0)</f>
        <v>0.8</v>
      </c>
    </row>
    <row r="1168" spans="1:3" x14ac:dyDescent="0.25">
      <c r="A1168" s="35" t="s">
        <v>1010</v>
      </c>
      <c r="B1168" s="35" t="str">
        <f>VLOOKUP(A1168,'[1]alr yayınlanan fiyatlı'!$C:$D,2,FALSE)</f>
        <v>KARTON KOSEBENT KALINLIK 4 MM 40 X 40 X 2400 MM</v>
      </c>
      <c r="C1168" s="34">
        <f>IFERROR(VLOOKUP(A1168,'[1]alr yayınlanan fiyatlı'!C:K,9,0),0)</f>
        <v>4.8</v>
      </c>
    </row>
    <row r="1169" spans="1:3" x14ac:dyDescent="0.25">
      <c r="A1169" s="35" t="s">
        <v>1010</v>
      </c>
      <c r="B1169" s="35" t="str">
        <f>VLOOKUP(A1169,'[1]alr yayınlanan fiyatlı'!$C:$D,2,FALSE)</f>
        <v>KARTON KOSEBENT KALINLIK 4 MM 40 X 40 X 2400 MM</v>
      </c>
      <c r="C1169" s="34">
        <f>IFERROR(VLOOKUP(A1169,'[1]alr yayınlanan fiyatlı'!C:K,9,0),0)</f>
        <v>4.8</v>
      </c>
    </row>
    <row r="1170" spans="1:3" x14ac:dyDescent="0.25">
      <c r="A1170" s="35" t="s">
        <v>2378</v>
      </c>
      <c r="B1170" s="35" t="str">
        <f>VLOOKUP(A1170,'[1]alr yayınlanan fiyatlı'!$C:$D,2,FALSE)</f>
        <v>KARTON KÖŞEBENT KALINLIK 4 MM 40 X 40 X 445 MM</v>
      </c>
      <c r="C1170" s="34">
        <f>IFERROR(VLOOKUP(A1170,'[1]alr yayınlanan fiyatlı'!C:K,9,0),0)</f>
        <v>0</v>
      </c>
    </row>
    <row r="1171" spans="1:3" x14ac:dyDescent="0.25">
      <c r="A1171" s="35" t="s">
        <v>1363</v>
      </c>
      <c r="B1171" s="35" t="str">
        <f>VLOOKUP(A1171,'[1]alr yayınlanan fiyatlı'!$C:$D,2,FALSE)</f>
        <v>STRAFOR 20 DANSITE 1200 X 600 X 15 MM</v>
      </c>
      <c r="C1171" s="34">
        <f>IFERROR(VLOOKUP(A1171,'[1]alr yayınlanan fiyatlı'!C:K,9,0),0)</f>
        <v>3.67</v>
      </c>
    </row>
    <row r="1172" spans="1:3" x14ac:dyDescent="0.25">
      <c r="A1172" s="35" t="s">
        <v>1363</v>
      </c>
      <c r="B1172" s="35" t="str">
        <f>VLOOKUP(A1172,'[1]alr yayınlanan fiyatlı'!$C:$D,2,FALSE)</f>
        <v>STRAFOR 20 DANSITE 1200 X 600 X 15 MM</v>
      </c>
      <c r="C1172" s="34">
        <f>IFERROR(VLOOKUP(A1172,'[1]alr yayınlanan fiyatlı'!C:K,9,0),0)</f>
        <v>3.67</v>
      </c>
    </row>
    <row r="1173" spans="1:3" x14ac:dyDescent="0.25">
      <c r="A1173" s="35" t="s">
        <v>293</v>
      </c>
      <c r="B1173" s="35" t="str">
        <f>VLOOKUP(A1173,'[1]alr yayınlanan fiyatlı'!$C:$D,2,FALSE)</f>
        <v>STRAFOR 20 DANSITE 415 X 110 X 80 MM</v>
      </c>
      <c r="C1173" s="34">
        <f>IFERROR(VLOOKUP(A1173,'[1]alr yayınlanan fiyatlı'!C:K,9,0),0)</f>
        <v>4.55</v>
      </c>
    </row>
    <row r="1174" spans="1:3" x14ac:dyDescent="0.25">
      <c r="A1174" s="35" t="s">
        <v>293</v>
      </c>
      <c r="B1174" s="35" t="str">
        <f>VLOOKUP(A1174,'[1]alr yayınlanan fiyatlı'!$C:$D,2,FALSE)</f>
        <v>STRAFOR 20 DANSITE 415 X 110 X 80 MM</v>
      </c>
      <c r="C1174" s="34">
        <f>IFERROR(VLOOKUP(A1174,'[1]alr yayınlanan fiyatlı'!C:K,9,0),0)</f>
        <v>4.55</v>
      </c>
    </row>
    <row r="1175" spans="1:3" x14ac:dyDescent="0.25">
      <c r="A1175" s="35" t="s">
        <v>1011</v>
      </c>
      <c r="B1175" s="35" t="str">
        <f>VLOOKUP(A1175,'[1]alr yayınlanan fiyatlı'!$C:$D,2,FALSE)</f>
        <v>STRAFOR 20 DANSITE 380 X 110 X 125 MM</v>
      </c>
      <c r="C1175" s="34">
        <f>IFERROR(VLOOKUP(A1175,'[1]alr yayınlanan fiyatlı'!C:K,9,0),0)</f>
        <v>2.61</v>
      </c>
    </row>
    <row r="1176" spans="1:3" x14ac:dyDescent="0.25">
      <c r="A1176" s="35" t="s">
        <v>1012</v>
      </c>
      <c r="B1176" s="35" t="str">
        <f>VLOOKUP(A1176,'[1]alr yayınlanan fiyatlı'!$C:$D,2,FALSE)</f>
        <v>STRAFOR 20 DANSITE 90 X 400 X 80 MM</v>
      </c>
      <c r="C1176" s="34">
        <f>IFERROR(VLOOKUP(A1176,'[1]alr yayınlanan fiyatlı'!C:K,9,0),0)</f>
        <v>1.44</v>
      </c>
    </row>
    <row r="1177" spans="1:3" x14ac:dyDescent="0.25">
      <c r="A1177" s="35" t="s">
        <v>1012</v>
      </c>
      <c r="B1177" s="35" t="str">
        <f>VLOOKUP(A1177,'[1]alr yayınlanan fiyatlı'!$C:$D,2,FALSE)</f>
        <v>STRAFOR 20 DANSITE 90 X 400 X 80 MM</v>
      </c>
      <c r="C1177" s="34">
        <f>IFERROR(VLOOKUP(A1177,'[1]alr yayınlanan fiyatlı'!C:K,9,0),0)</f>
        <v>1.44</v>
      </c>
    </row>
    <row r="1178" spans="1:3" x14ac:dyDescent="0.25">
      <c r="A1178" s="35" t="s">
        <v>1202</v>
      </c>
      <c r="B1178" s="35" t="str">
        <f>VLOOKUP(A1178,'[1]alr yayınlanan fiyatlı'!$C:$D,2,FALSE)</f>
        <v>STRAFOR 20 DANSITE 400 X 100 X 70 MM</v>
      </c>
      <c r="C1178" s="34">
        <f>IFERROR(VLOOKUP(A1178,'[1]alr yayınlanan fiyatlı'!C:K,9,0),0)</f>
        <v>8.1999999999999993</v>
      </c>
    </row>
    <row r="1179" spans="1:3" x14ac:dyDescent="0.25">
      <c r="A1179" s="35" t="s">
        <v>1202</v>
      </c>
      <c r="B1179" s="35" t="str">
        <f>VLOOKUP(A1179,'[1]alr yayınlanan fiyatlı'!$C:$D,2,FALSE)</f>
        <v>STRAFOR 20 DANSITE 400 X 100 X 70 MM</v>
      </c>
      <c r="C1179" s="34">
        <f>IFERROR(VLOOKUP(A1179,'[1]alr yayınlanan fiyatlı'!C:K,9,0),0)</f>
        <v>8.1999999999999993</v>
      </c>
    </row>
    <row r="1180" spans="1:3" x14ac:dyDescent="0.25">
      <c r="A1180" s="35" t="s">
        <v>1202</v>
      </c>
      <c r="B1180" s="35" t="str">
        <f>VLOOKUP(A1180,'[1]alr yayınlanan fiyatlı'!$C:$D,2,FALSE)</f>
        <v>STRAFOR 20 DANSITE 400 X 100 X 70 MM</v>
      </c>
      <c r="C1180" s="34">
        <f>IFERROR(VLOOKUP(A1180,'[1]alr yayınlanan fiyatlı'!C:K,9,0),0)</f>
        <v>8.1999999999999993</v>
      </c>
    </row>
    <row r="1181" spans="1:3" x14ac:dyDescent="0.25">
      <c r="A1181" s="35" t="s">
        <v>1013</v>
      </c>
      <c r="B1181" s="35" t="str">
        <f>VLOOKUP(A1181,'[1]alr yayınlanan fiyatlı'!$C:$D,2,FALSE)</f>
        <v>STRAFOR 20 DANSITE 400 X 70 X 50 MM</v>
      </c>
      <c r="C1181" s="34">
        <f>IFERROR(VLOOKUP(A1181,'[1]alr yayınlanan fiyatlı'!C:K,9,0),0)</f>
        <v>4.5</v>
      </c>
    </row>
    <row r="1182" spans="1:3" x14ac:dyDescent="0.25">
      <c r="A1182" s="35" t="s">
        <v>1013</v>
      </c>
      <c r="B1182" s="35" t="str">
        <f>VLOOKUP(A1182,'[1]alr yayınlanan fiyatlı'!$C:$D,2,FALSE)</f>
        <v>STRAFOR 20 DANSITE 400 X 70 X 50 MM</v>
      </c>
      <c r="C1182" s="34">
        <f>IFERROR(VLOOKUP(A1182,'[1]alr yayınlanan fiyatlı'!C:K,9,0),0)</f>
        <v>4.5</v>
      </c>
    </row>
    <row r="1183" spans="1:3" x14ac:dyDescent="0.25">
      <c r="A1183" s="35" t="s">
        <v>1203</v>
      </c>
      <c r="B1183" s="35" t="str">
        <f>VLOOKUP(A1183,'[1]alr yayınlanan fiyatlı'!$C:$D,2,FALSE)</f>
        <v>STRAFOR 20 DANSITE 600 X 100 X 50 MM</v>
      </c>
      <c r="C1183" s="34">
        <f>IFERROR(VLOOKUP(A1183,'[1]alr yayınlanan fiyatlı'!C:K,9,0),0)</f>
        <v>1.01</v>
      </c>
    </row>
    <row r="1184" spans="1:3" x14ac:dyDescent="0.25">
      <c r="A1184" s="35" t="s">
        <v>126</v>
      </c>
      <c r="B1184" s="35" t="str">
        <f>VLOOKUP(A1184,'[1]alr yayınlanan fiyatlı'!$C:$D,2,FALSE)</f>
        <v>STRAFOR 20 DANSITE 110 X 500 X 70 MM</v>
      </c>
      <c r="C1184" s="34">
        <f>IFERROR(VLOOKUP(A1184,'[1]alr yayınlanan fiyatlı'!C:K,9,0),0)</f>
        <v>1.93</v>
      </c>
    </row>
    <row r="1185" spans="1:3" x14ac:dyDescent="0.25">
      <c r="A1185" s="35" t="s">
        <v>126</v>
      </c>
      <c r="B1185" s="35" t="str">
        <f>VLOOKUP(A1185,'[1]alr yayınlanan fiyatlı'!$C:$D,2,FALSE)</f>
        <v>STRAFOR 20 DANSITE 110 X 500 X 70 MM</v>
      </c>
      <c r="C1185" s="34">
        <f>IFERROR(VLOOKUP(A1185,'[1]alr yayınlanan fiyatlı'!C:K,9,0),0)</f>
        <v>1.93</v>
      </c>
    </row>
    <row r="1186" spans="1:3" x14ac:dyDescent="0.25">
      <c r="A1186" s="35" t="s">
        <v>1364</v>
      </c>
      <c r="B1186" s="35" t="str">
        <f>VLOOKUP(A1186,'[1]alr yayınlanan fiyatlı'!$C:$D,2,FALSE)</f>
        <v>STRAFOR 20 DANSITE 500 X 100 X 70 MM</v>
      </c>
      <c r="C1186" s="34">
        <f>IFERROR(VLOOKUP(A1186,'[1]alr yayınlanan fiyatlı'!C:K,9,0),0)</f>
        <v>1.58</v>
      </c>
    </row>
    <row r="1187" spans="1:3" x14ac:dyDescent="0.25">
      <c r="A1187" s="35" t="s">
        <v>1364</v>
      </c>
      <c r="B1187" s="35" t="str">
        <f>VLOOKUP(A1187,'[1]alr yayınlanan fiyatlı'!$C:$D,2,FALSE)</f>
        <v>STRAFOR 20 DANSITE 500 X 100 X 70 MM</v>
      </c>
      <c r="C1187" s="34">
        <f>IFERROR(VLOOKUP(A1187,'[1]alr yayınlanan fiyatlı'!C:K,9,0),0)</f>
        <v>1.58</v>
      </c>
    </row>
    <row r="1188" spans="1:3" x14ac:dyDescent="0.25">
      <c r="A1188" s="35" t="s">
        <v>716</v>
      </c>
      <c r="B1188" s="35" t="str">
        <f>VLOOKUP(A1188,'[1]alr yayınlanan fiyatlı'!$C:$D,2,FALSE)</f>
        <v>STRAFOR 20 DANSITE 430 X 100 X 80 MM</v>
      </c>
      <c r="C1188" s="34">
        <f>IFERROR(VLOOKUP(A1188,'[1]alr yayınlanan fiyatlı'!C:K,9,0),0)</f>
        <v>1.72</v>
      </c>
    </row>
    <row r="1189" spans="1:3" x14ac:dyDescent="0.25">
      <c r="A1189" s="35" t="s">
        <v>1204</v>
      </c>
      <c r="B1189" s="35" t="str">
        <f>VLOOKUP(A1189,'[1]alr yayınlanan fiyatlı'!$C:$D,2,FALSE)</f>
        <v>STRAFOR 20 DANSITE 200 X 100 X 80 MM</v>
      </c>
      <c r="C1189" s="34">
        <f>IFERROR(VLOOKUP(A1189,'[1]alr yayınlanan fiyatlı'!C:K,9,0),0)</f>
        <v>0.8</v>
      </c>
    </row>
    <row r="1190" spans="1:3" x14ac:dyDescent="0.25">
      <c r="A1190" s="35" t="s">
        <v>717</v>
      </c>
      <c r="B1190" s="35" t="str">
        <f>VLOOKUP(A1190,'[1]alr yayınlanan fiyatlı'!$C:$D,2,FALSE)</f>
        <v>STRAFOR 20 DANSITE 380 X 100 X 80 MM</v>
      </c>
      <c r="C1190" s="34">
        <f>IFERROR(VLOOKUP(A1190,'[1]alr yayınlanan fiyatlı'!C:K,9,0),0)</f>
        <v>6.57</v>
      </c>
    </row>
    <row r="1191" spans="1:3" x14ac:dyDescent="0.25">
      <c r="A1191" s="35" t="s">
        <v>127</v>
      </c>
      <c r="B1191" s="35" t="str">
        <f>VLOOKUP(A1191,'[1]alr yayınlanan fiyatlı'!$C:$D,2,FALSE)</f>
        <v>STRAFOR 20 DANSITE 530 X 100 X 80 MM</v>
      </c>
      <c r="C1191" s="34">
        <f>IFERROR(VLOOKUP(A1191,'[1]alr yayınlanan fiyatlı'!C:K,9,0),0)</f>
        <v>2.12</v>
      </c>
    </row>
    <row r="1192" spans="1:3" x14ac:dyDescent="0.25">
      <c r="A1192" s="35" t="s">
        <v>294</v>
      </c>
      <c r="B1192" s="35" t="str">
        <f>VLOOKUP(A1192,'[1]alr yayınlanan fiyatlı'!$C:$D,2,FALSE)</f>
        <v>STRAFOR 20 DANSITE 300 X 100 X 150 MM</v>
      </c>
      <c r="C1192" s="34">
        <f>IFERROR(VLOOKUP(A1192,'[1]alr yayınlanan fiyatlı'!C:K,9,0),0)</f>
        <v>2.0299999999999998</v>
      </c>
    </row>
    <row r="1193" spans="1:3" x14ac:dyDescent="0.25">
      <c r="A1193" s="35" t="s">
        <v>294</v>
      </c>
      <c r="B1193" s="35" t="str">
        <f>VLOOKUP(A1193,'[1]alr yayınlanan fiyatlı'!$C:$D,2,FALSE)</f>
        <v>STRAFOR 20 DANSITE 300 X 100 X 150 MM</v>
      </c>
      <c r="C1193" s="34">
        <f>IFERROR(VLOOKUP(A1193,'[1]alr yayınlanan fiyatlı'!C:K,9,0),0)</f>
        <v>2.0299999999999998</v>
      </c>
    </row>
    <row r="1194" spans="1:3" x14ac:dyDescent="0.25">
      <c r="A1194" s="35" t="s">
        <v>1014</v>
      </c>
      <c r="B1194" s="35" t="str">
        <f>VLOOKUP(A1194,'[1]alr yayınlanan fiyatlı'!$C:$D,2,FALSE)</f>
        <v>STRAFOR 20 DANSITE 770 X 100 X 70 MM</v>
      </c>
      <c r="C1194" s="34">
        <f>IFERROR(VLOOKUP(A1194,'[1]alr yayınlanan fiyatlı'!C:K,9,0),0)</f>
        <v>1.81</v>
      </c>
    </row>
    <row r="1195" spans="1:3" x14ac:dyDescent="0.25">
      <c r="A1195" s="35" t="s">
        <v>1014</v>
      </c>
      <c r="B1195" s="35" t="str">
        <f>VLOOKUP(A1195,'[1]alr yayınlanan fiyatlı'!$C:$D,2,FALSE)</f>
        <v>STRAFOR 20 DANSITE 770 X 100 X 70 MM</v>
      </c>
      <c r="C1195" s="34">
        <f>IFERROR(VLOOKUP(A1195,'[1]alr yayınlanan fiyatlı'!C:K,9,0),0)</f>
        <v>1.81</v>
      </c>
    </row>
    <row r="1196" spans="1:3" x14ac:dyDescent="0.25">
      <c r="A1196" s="35" t="s">
        <v>2379</v>
      </c>
      <c r="B1196" s="35" t="str">
        <f>VLOOKUP(A1196,'[1]alr yayınlanan fiyatlı'!$C:$D,2,FALSE)</f>
        <v>STRAFOR 20 DANSITE 110 X 70 X 50 MM</v>
      </c>
      <c r="C1196" s="34">
        <v>195</v>
      </c>
    </row>
    <row r="1197" spans="1:3" x14ac:dyDescent="0.25">
      <c r="A1197" s="35" t="s">
        <v>2379</v>
      </c>
      <c r="B1197" s="35" t="str">
        <f>VLOOKUP(A1197,'[1]alr yayınlanan fiyatlı'!$C:$D,2,FALSE)</f>
        <v>STRAFOR 20 DANSITE 110 X 70 X 50 MM</v>
      </c>
      <c r="C1197" s="34">
        <v>195</v>
      </c>
    </row>
    <row r="1198" spans="1:3" x14ac:dyDescent="0.25">
      <c r="A1198" s="35" t="s">
        <v>1365</v>
      </c>
      <c r="B1198" s="35" t="str">
        <f>VLOOKUP(A1198,'[1]alr yayınlanan fiyatlı'!$C:$D,2,FALSE)</f>
        <v>STRAFOR 20 DANSITE 633 X 120 X 80 MM 56,20 YUVARLAK OLUKLU (TONO ISITICI KORUMA)</v>
      </c>
      <c r="C1198" s="34">
        <f>IFERROR(VLOOKUP(A1198,'[1]alr yayınlanan fiyatlı'!C:K,9,0),0)</f>
        <v>13.5</v>
      </c>
    </row>
    <row r="1199" spans="1:3" x14ac:dyDescent="0.25">
      <c r="A1199" s="35" t="s">
        <v>1366</v>
      </c>
      <c r="B1199" s="35" t="str">
        <f>VLOOKUP(A1199,'[1]alr yayınlanan fiyatlı'!$C:$D,2,FALSE)</f>
        <v>POLIETILEN MUHAFAZA 430 X 600 X 100 MM BLAZE URUN KORUMA ARKA ALT REZISTANS OYUKLU PARCA</v>
      </c>
      <c r="C1199" s="34">
        <f>IFERROR(VLOOKUP(A1199,'[1]alr yayınlanan fiyatlı'!C:K,9,0),0)</f>
        <v>19</v>
      </c>
    </row>
    <row r="1200" spans="1:3" x14ac:dyDescent="0.25">
      <c r="A1200" s="35" t="s">
        <v>128</v>
      </c>
      <c r="B1200" s="35" t="str">
        <f>VLOOKUP(A1200,'[1]alr yayınlanan fiyatlı'!$C:$D,2,FALSE)</f>
        <v>POLIETILEN MUHAFAZA 430 X 600 X 20 MM BLAZE URUN KORUMA ON DUZ PARCA</v>
      </c>
      <c r="C1200" s="34">
        <f>IFERROR(VLOOKUP(A1200,'[1]alr yayınlanan fiyatlı'!C:K,9,0),0)</f>
        <v>4.5</v>
      </c>
    </row>
    <row r="1201" spans="1:3" x14ac:dyDescent="0.25">
      <c r="A1201" s="35" t="s">
        <v>129</v>
      </c>
      <c r="B1201" s="35" t="str">
        <f>VLOOKUP(A1201,'[1]alr yayınlanan fiyatlı'!$C:$D,2,FALSE)</f>
        <v>POLIETILEN MUHAFAZA 430 X 600 X 100 MM BLAZE URUN KORUMA ARKA ÜST OYUKLU PARCA</v>
      </c>
      <c r="C1201" s="34">
        <f>IFERROR(VLOOKUP(A1201,'[1]alr yayınlanan fiyatlı'!C:K,9,0),0)</f>
        <v>19</v>
      </c>
    </row>
    <row r="1202" spans="1:3" x14ac:dyDescent="0.25">
      <c r="A1202" s="35" t="s">
        <v>2380</v>
      </c>
      <c r="B1202" s="35" t="str">
        <f>VLOOKUP(A1202,'[1]alr yayınlanan fiyatlı'!$C:$D,2,FALSE)</f>
        <v>STRAFOR 20 DANSITE 410 X 80 X 40 MM</v>
      </c>
      <c r="C1202" s="34">
        <f>IFERROR(VLOOKUP(A1202,'[1]alr yayınlanan fiyatlı'!C:K,9,0),0)</f>
        <v>1.1599999999999999</v>
      </c>
    </row>
    <row r="1203" spans="1:3" x14ac:dyDescent="0.25">
      <c r="A1203" s="35" t="s">
        <v>718</v>
      </c>
      <c r="B1203" s="35" t="str">
        <f>VLOOKUP(A1203,'[1]alr yayınlanan fiyatlı'!$C:$D,2,FALSE)</f>
        <v>POLİETİLEN ŞİLTE KALİNLİK 1 MM, GENİŞLİK 75 CM</v>
      </c>
      <c r="C1203" s="34">
        <f>IFERROR(VLOOKUP(A1203,'[1]alr yayınlanan fiyatlı'!C:K,9,0),0)</f>
        <v>1.2</v>
      </c>
    </row>
    <row r="1204" spans="1:3" x14ac:dyDescent="0.25">
      <c r="A1204" s="35" t="s">
        <v>718</v>
      </c>
      <c r="B1204" s="35" t="str">
        <f>VLOOKUP(A1204,'[1]alr yayınlanan fiyatlı'!$C:$D,2,FALSE)</f>
        <v>POLİETİLEN ŞİLTE KALİNLİK 1 MM, GENİŞLİK 75 CM</v>
      </c>
      <c r="C1204" s="34">
        <f>IFERROR(VLOOKUP(A1204,'[1]alr yayınlanan fiyatlı'!C:K,9,0),0)</f>
        <v>1.2</v>
      </c>
    </row>
    <row r="1205" spans="1:3" x14ac:dyDescent="0.25">
      <c r="A1205" s="35" t="s">
        <v>718</v>
      </c>
      <c r="B1205" s="35" t="str">
        <f>VLOOKUP(A1205,'[1]alr yayınlanan fiyatlı'!$C:$D,2,FALSE)</f>
        <v>POLİETİLEN ŞİLTE KALİNLİK 1 MM, GENİŞLİK 75 CM</v>
      </c>
      <c r="C1205" s="34">
        <f>IFERROR(VLOOKUP(A1205,'[1]alr yayınlanan fiyatlı'!C:K,9,0),0)</f>
        <v>1.2</v>
      </c>
    </row>
    <row r="1206" spans="1:3" x14ac:dyDescent="0.25">
      <c r="A1206" s="35" t="s">
        <v>1367</v>
      </c>
      <c r="B1206" s="35" t="str">
        <f>VLOOKUP(A1206,'[1]alr yayınlanan fiyatlı'!$C:$D,2,FALSE)</f>
        <v>550X200 MM POLİETİLEN ŞİLTE POŞET KALINLIK 1 MM</v>
      </c>
      <c r="C1206" s="34">
        <f>IFERROR(VLOOKUP(A1206,'[1]alr yayınlanan fiyatlı'!C:K,9,0),0)</f>
        <v>0.16</v>
      </c>
    </row>
    <row r="1207" spans="1:3" x14ac:dyDescent="0.25">
      <c r="A1207" s="35" t="s">
        <v>1367</v>
      </c>
      <c r="B1207" s="35" t="str">
        <f>VLOOKUP(A1207,'[1]alr yayınlanan fiyatlı'!$C:$D,2,FALSE)</f>
        <v>550X200 MM POLİETİLEN ŞİLTE POŞET KALINLIK 1 MM</v>
      </c>
      <c r="C1207" s="34">
        <f>IFERROR(VLOOKUP(A1207,'[1]alr yayınlanan fiyatlı'!C:K,9,0),0)</f>
        <v>0.16</v>
      </c>
    </row>
    <row r="1208" spans="1:3" x14ac:dyDescent="0.25">
      <c r="A1208" s="35" t="s">
        <v>130</v>
      </c>
      <c r="B1208" s="35" t="str">
        <f>VLOOKUP(A1208,'[1]alr yayınlanan fiyatlı'!$C:$D,2,FALSE)</f>
        <v>710X200 MM POLİETİLEN ŞİLTE POŞET KALINLIK 1 MM</v>
      </c>
      <c r="C1208" s="34">
        <f>IFERROR(VLOOKUP(A1208,'[1]alr yayınlanan fiyatlı'!C:K,9,0),0)</f>
        <v>0.21</v>
      </c>
    </row>
    <row r="1209" spans="1:3" x14ac:dyDescent="0.25">
      <c r="A1209" s="35" t="s">
        <v>130</v>
      </c>
      <c r="B1209" s="35" t="str">
        <f>VLOOKUP(A1209,'[1]alr yayınlanan fiyatlı'!$C:$D,2,FALSE)</f>
        <v>710X200 MM POLİETİLEN ŞİLTE POŞET KALINLIK 1 MM</v>
      </c>
      <c r="C1209" s="34">
        <f>IFERROR(VLOOKUP(A1209,'[1]alr yayınlanan fiyatlı'!C:K,9,0),0)</f>
        <v>0.21</v>
      </c>
    </row>
    <row r="1210" spans="1:3" x14ac:dyDescent="0.25">
      <c r="A1210" s="35" t="s">
        <v>1279</v>
      </c>
      <c r="B1210" s="35" t="str">
        <f>VLOOKUP(A1210,'[1]alr yayınlanan fiyatlı'!$C:$D,2,FALSE)</f>
        <v>400x1960 mm AHSAP PALET TEKLI</v>
      </c>
      <c r="C1210" s="34">
        <f>IFERROR(VLOOKUP(A1210,'[1]alr yayınlanan fiyatlı'!C:K,9,0),0)</f>
        <v>338</v>
      </c>
    </row>
    <row r="1211" spans="1:3" x14ac:dyDescent="0.25">
      <c r="A1211" s="35" t="s">
        <v>1279</v>
      </c>
      <c r="B1211" s="35" t="str">
        <f>VLOOKUP(A1211,'[1]alr yayınlanan fiyatlı'!$C:$D,2,FALSE)</f>
        <v>400x1960 mm AHSAP PALET TEKLI</v>
      </c>
      <c r="C1211" s="34">
        <f>IFERROR(VLOOKUP(A1211,'[1]alr yayınlanan fiyatlı'!C:K,9,0),0)</f>
        <v>338</v>
      </c>
    </row>
    <row r="1212" spans="1:3" x14ac:dyDescent="0.25">
      <c r="A1212" s="35" t="s">
        <v>1280</v>
      </c>
      <c r="B1212" s="35" t="str">
        <f>VLOOKUP(A1212,'[1]alr yayınlanan fiyatlı'!$C:$D,2,FALSE)</f>
        <v>480x1960 mm AHSAP PALET TEKLI</v>
      </c>
      <c r="C1212" s="34">
        <f>IFERROR(VLOOKUP(A1212,'[1]alr yayınlanan fiyatlı'!C:K,9,0),0)</f>
        <v>367</v>
      </c>
    </row>
    <row r="1213" spans="1:3" x14ac:dyDescent="0.25">
      <c r="A1213" s="35" t="s">
        <v>1280</v>
      </c>
      <c r="B1213" s="35" t="str">
        <f>VLOOKUP(A1213,'[1]alr yayınlanan fiyatlı'!$C:$D,2,FALSE)</f>
        <v>480x1960 mm AHSAP PALET TEKLI</v>
      </c>
      <c r="C1213" s="34">
        <f>IFERROR(VLOOKUP(A1213,'[1]alr yayınlanan fiyatlı'!C:K,9,0),0)</f>
        <v>367</v>
      </c>
    </row>
    <row r="1214" spans="1:3" x14ac:dyDescent="0.25">
      <c r="A1214" s="35" t="s">
        <v>131</v>
      </c>
      <c r="B1214" s="35" t="str">
        <f>VLOOKUP(A1214,'[1]alr yayınlanan fiyatlı'!$C:$D,2,FALSE)</f>
        <v>560x1360 mm AHSAP PALET TEKLI</v>
      </c>
      <c r="C1214" s="34">
        <v>316</v>
      </c>
    </row>
    <row r="1215" spans="1:3" x14ac:dyDescent="0.25">
      <c r="A1215" s="35" t="s">
        <v>131</v>
      </c>
      <c r="B1215" s="35" t="str">
        <f>VLOOKUP(A1215,'[1]alr yayınlanan fiyatlı'!$C:$D,2,FALSE)</f>
        <v>560x1360 mm AHSAP PALET TEKLI</v>
      </c>
      <c r="C1215" s="34">
        <f>IFERROR(VLOOKUP(A1215,'[1]alr yayınlanan fiyatlı'!C:K,9,0),0)</f>
        <v>316</v>
      </c>
    </row>
    <row r="1216" spans="1:3" x14ac:dyDescent="0.25">
      <c r="A1216" s="35" t="s">
        <v>4720</v>
      </c>
      <c r="B1216" s="35" t="str">
        <f>VLOOKUP(A1216,'[1]alr yayınlanan fiyatlı'!$C:$D,2,FALSE)</f>
        <v>580x1800 mm AHSAP PALET TEKLI</v>
      </c>
      <c r="C1216" s="34">
        <f>IFERROR(VLOOKUP(A1216,'[1]alr yayınlanan fiyatlı'!C:K,9,0),0)</f>
        <v>63</v>
      </c>
    </row>
    <row r="1217" spans="1:3" x14ac:dyDescent="0.25">
      <c r="A1217" s="35" t="s">
        <v>4720</v>
      </c>
      <c r="B1217" s="35" t="str">
        <f>VLOOKUP(A1217,'[1]alr yayınlanan fiyatlı'!$C:$D,2,FALSE)</f>
        <v>580x1800 mm AHSAP PALET TEKLI</v>
      </c>
      <c r="C1217" s="34">
        <f>IFERROR(VLOOKUP(A1217,'[1]alr yayınlanan fiyatlı'!C:K,9,0),0)</f>
        <v>63</v>
      </c>
    </row>
    <row r="1218" spans="1:3" x14ac:dyDescent="0.25">
      <c r="A1218" s="35" t="s">
        <v>295</v>
      </c>
      <c r="B1218" s="35" t="str">
        <f>VLOOKUP(A1218,'[1]alr yayınlanan fiyatlı'!$C:$D,2,FALSE)</f>
        <v>560x1960 mm AHSAP PALET TEKLI</v>
      </c>
      <c r="C1218" s="34">
        <f>IFERROR(VLOOKUP(A1218,'[1]alr yayınlanan fiyatlı'!C:K,9,0),0)</f>
        <v>396</v>
      </c>
    </row>
    <row r="1219" spans="1:3" x14ac:dyDescent="0.25">
      <c r="A1219" s="35" t="s">
        <v>295</v>
      </c>
      <c r="B1219" s="35" t="str">
        <f>VLOOKUP(A1219,'[1]alr yayınlanan fiyatlı'!$C:$D,2,FALSE)</f>
        <v>560x1960 mm AHSAP PALET TEKLI</v>
      </c>
      <c r="C1219" s="34">
        <f>IFERROR(VLOOKUP(A1219,'[1]alr yayınlanan fiyatlı'!C:K,9,0),0)</f>
        <v>396</v>
      </c>
    </row>
    <row r="1220" spans="1:3" x14ac:dyDescent="0.25">
      <c r="A1220" s="35" t="s">
        <v>132</v>
      </c>
      <c r="B1220" s="35" t="str">
        <f>VLOOKUP(A1220,'[1]alr yayınlanan fiyatlı'!$C:$D,2,FALSE)</f>
        <v>560x960 mm AHSAP PALET TEKLI</v>
      </c>
      <c r="C1220" s="34">
        <f>IFERROR(VLOOKUP(A1220,'[1]alr yayınlanan fiyatlı'!C:K,9,0),0)</f>
        <v>36</v>
      </c>
    </row>
    <row r="1221" spans="1:3" x14ac:dyDescent="0.25">
      <c r="A1221" s="35" t="s">
        <v>132</v>
      </c>
      <c r="B1221" s="35" t="str">
        <f>VLOOKUP(A1221,'[1]alr yayınlanan fiyatlı'!$C:$D,2,FALSE)</f>
        <v>560x960 mm AHSAP PALET TEKLI</v>
      </c>
      <c r="C1221" s="34">
        <f>IFERROR(VLOOKUP(A1221,'[1]alr yayınlanan fiyatlı'!C:K,9,0),0)</f>
        <v>36</v>
      </c>
    </row>
    <row r="1222" spans="1:3" x14ac:dyDescent="0.25">
      <c r="A1222" s="35" t="s">
        <v>1015</v>
      </c>
      <c r="B1222" s="35" t="str">
        <f>VLOOKUP(A1222,'[1]alr yayınlanan fiyatlı'!$C:$D,2,FALSE)</f>
        <v>600x1500 mm AHSAP PALET TEKLI</v>
      </c>
      <c r="C1222" s="34">
        <f>IFERROR(VLOOKUP(A1222,'[1]alr yayınlanan fiyatlı'!C:K,9,0),0)</f>
        <v>48</v>
      </c>
    </row>
    <row r="1223" spans="1:3" x14ac:dyDescent="0.25">
      <c r="A1223" s="35" t="s">
        <v>4721</v>
      </c>
      <c r="B1223" s="35" t="str">
        <f>VLOOKUP(A1223,'[1]alr yayınlanan fiyatlı'!$C:$D,2,FALSE)</f>
        <v>580x780 mm AHSAP PALET TEKLI</v>
      </c>
      <c r="C1223" s="34">
        <f>IFERROR(VLOOKUP(A1223,'[1]alr yayınlanan fiyatlı'!C:K,9,0),0)</f>
        <v>67</v>
      </c>
    </row>
    <row r="1224" spans="1:3" x14ac:dyDescent="0.25">
      <c r="A1224" s="35" t="s">
        <v>4721</v>
      </c>
      <c r="B1224" s="35" t="str">
        <f>VLOOKUP(A1224,'[1]alr yayınlanan fiyatlı'!$C:$D,2,FALSE)</f>
        <v>580x780 mm AHSAP PALET TEKLI</v>
      </c>
      <c r="C1224" s="34">
        <f>IFERROR(VLOOKUP(A1224,'[1]alr yayınlanan fiyatlı'!C:K,9,0),0)</f>
        <v>67</v>
      </c>
    </row>
    <row r="1225" spans="1:3" x14ac:dyDescent="0.25">
      <c r="A1225" s="35" t="s">
        <v>1368</v>
      </c>
      <c r="B1225" s="35" t="str">
        <f>VLOOKUP(A1225,'[1]alr yayınlanan fiyatlı'!$C:$D,2,FALSE)</f>
        <v>640x1960 mm AHSAP PALET TEKLI</v>
      </c>
      <c r="C1225" s="34">
        <f>IFERROR(VLOOKUP(A1225,'[1]alr yayınlanan fiyatlı'!C:K,9,0),0)</f>
        <v>426</v>
      </c>
    </row>
    <row r="1226" spans="1:3" x14ac:dyDescent="0.25">
      <c r="A1226" s="35" t="s">
        <v>1368</v>
      </c>
      <c r="B1226" s="35" t="str">
        <f>VLOOKUP(A1226,'[1]alr yayınlanan fiyatlı'!$C:$D,2,FALSE)</f>
        <v>640x1960 mm AHSAP PALET TEKLI</v>
      </c>
      <c r="C1226" s="34">
        <f>IFERROR(VLOOKUP(A1226,'[1]alr yayınlanan fiyatlı'!C:K,9,0),0)</f>
        <v>426</v>
      </c>
    </row>
    <row r="1227" spans="1:3" x14ac:dyDescent="0.25">
      <c r="A1227" s="35" t="s">
        <v>4722</v>
      </c>
      <c r="B1227" s="35" t="str">
        <f>VLOOKUP(A1227,'[1]alr yayınlanan fiyatlı'!$C:$D,2,FALSE)</f>
        <v>690x1110 mm AHSAP PALET TEKLI</v>
      </c>
      <c r="C1227" s="34">
        <f>IFERROR(VLOOKUP(A1227,'[1]alr yayınlanan fiyatlı'!C:K,9,0),0)</f>
        <v>106</v>
      </c>
    </row>
    <row r="1228" spans="1:3" x14ac:dyDescent="0.25">
      <c r="A1228" s="35" t="s">
        <v>4722</v>
      </c>
      <c r="B1228" s="35" t="str">
        <f>VLOOKUP(A1228,'[1]alr yayınlanan fiyatlı'!$C:$D,2,FALSE)</f>
        <v>690x1110 mm AHSAP PALET TEKLI</v>
      </c>
      <c r="C1228" s="34">
        <f>IFERROR(VLOOKUP(A1228,'[1]alr yayınlanan fiyatlı'!C:K,9,0),0)</f>
        <v>106</v>
      </c>
    </row>
    <row r="1229" spans="1:3" x14ac:dyDescent="0.25">
      <c r="A1229" s="35" t="s">
        <v>4723</v>
      </c>
      <c r="B1229" s="35" t="str">
        <f>VLOOKUP(A1229,[2]Sayfa2!$A:$B,2,0)</f>
        <v>690x1350 mm AHSAP PALET TEKLI</v>
      </c>
      <c r="C1229" s="34">
        <f>IFERROR(VLOOKUP(A1229,'[1]alr yayınlanan fiyatlı'!C:K,9,0),0)</f>
        <v>0</v>
      </c>
    </row>
    <row r="1230" spans="1:3" x14ac:dyDescent="0.25">
      <c r="A1230" s="35" t="s">
        <v>2381</v>
      </c>
      <c r="B1230" s="35" t="str">
        <f>VLOOKUP(A1230,[2]Sayfa2!$A:$B,2,0)</f>
        <v>700x980 mm AHSAP PALET TEKLI</v>
      </c>
      <c r="C1230" s="34">
        <v>331</v>
      </c>
    </row>
    <row r="1231" spans="1:3" x14ac:dyDescent="0.25">
      <c r="A1231" s="35" t="s">
        <v>1281</v>
      </c>
      <c r="B1231" s="35" t="str">
        <f>VLOOKUP(A1231,'[1]alr yayınlanan fiyatlı'!$C:$D,2,FALSE)</f>
        <v>720x1960 mm AHSAP PALET TEKLI</v>
      </c>
      <c r="C1231" s="34">
        <f>IFERROR(VLOOKUP(A1231,'[1]alr yayınlanan fiyatlı'!C:K,9,0),0)</f>
        <v>420</v>
      </c>
    </row>
    <row r="1232" spans="1:3" x14ac:dyDescent="0.25">
      <c r="A1232" s="35" t="s">
        <v>1281</v>
      </c>
      <c r="B1232" s="35" t="str">
        <f>VLOOKUP(A1232,'[1]alr yayınlanan fiyatlı'!$C:$D,2,FALSE)</f>
        <v>720x1960 mm AHSAP PALET TEKLI</v>
      </c>
      <c r="C1232" s="34">
        <f>IFERROR(VLOOKUP(A1232,'[1]alr yayınlanan fiyatlı'!C:K,9,0),0)</f>
        <v>420</v>
      </c>
    </row>
    <row r="1233" spans="1:3" x14ac:dyDescent="0.25">
      <c r="A1233" s="35" t="s">
        <v>1369</v>
      </c>
      <c r="B1233" s="35" t="str">
        <f>VLOOKUP(A1233,[2]Sayfa2!$A:$B,2,0)</f>
        <v>1200x800 mm AHSAP PALET CIFTLI</v>
      </c>
      <c r="C1233" s="34">
        <v>436</v>
      </c>
    </row>
    <row r="1234" spans="1:3" x14ac:dyDescent="0.25">
      <c r="A1234" s="35" t="s">
        <v>4724</v>
      </c>
      <c r="B1234" s="35" t="str">
        <f>VLOOKUP(A1234,'[1]alr yayınlanan fiyatlı'!$C:$D,2,FALSE)</f>
        <v>690x1590 mm AHSAP PALET TEKLI</v>
      </c>
      <c r="C1234" s="34">
        <f>IFERROR(VLOOKUP(A1234,'[1]alr yayınlanan fiyatlı'!C:K,9,0),0)</f>
        <v>64</v>
      </c>
    </row>
    <row r="1235" spans="1:3" x14ac:dyDescent="0.25">
      <c r="A1235" s="35" t="s">
        <v>4724</v>
      </c>
      <c r="B1235" s="35" t="str">
        <f>VLOOKUP(A1235,'[1]alr yayınlanan fiyatlı'!$C:$D,2,FALSE)</f>
        <v>690x1590 mm AHSAP PALET TEKLI</v>
      </c>
      <c r="C1235" s="34">
        <f>IFERROR(VLOOKUP(A1235,'[1]alr yayınlanan fiyatlı'!C:K,9,0),0)</f>
        <v>64</v>
      </c>
    </row>
    <row r="1236" spans="1:3" x14ac:dyDescent="0.25">
      <c r="A1236" s="35" t="s">
        <v>1370</v>
      </c>
      <c r="B1236" s="35" t="str">
        <f>VLOOKUP(A1236,'[1]alr yayınlanan fiyatlı'!$C:$D,2,FALSE)</f>
        <v>580x1700 mm AHSAP PALET TEKLI</v>
      </c>
      <c r="C1236" s="34">
        <f>IFERROR(VLOOKUP(A1236,'[1]alr yayınlanan fiyatlı'!C:K,9,0),0)</f>
        <v>235</v>
      </c>
    </row>
    <row r="1237" spans="1:3" x14ac:dyDescent="0.25">
      <c r="A1237" s="35" t="s">
        <v>1370</v>
      </c>
      <c r="B1237" s="35" t="str">
        <f>VLOOKUP(A1237,'[1]alr yayınlanan fiyatlı'!$C:$D,2,FALSE)</f>
        <v>580x1700 mm AHSAP PALET TEKLI</v>
      </c>
      <c r="C1237" s="34">
        <f>IFERROR(VLOOKUP(A1237,'[1]alr yayınlanan fiyatlı'!C:K,9,0),0)</f>
        <v>235</v>
      </c>
    </row>
    <row r="1238" spans="1:3" x14ac:dyDescent="0.25">
      <c r="A1238" s="35" t="s">
        <v>4725</v>
      </c>
      <c r="B1238" s="35" t="str">
        <f>VLOOKUP(A1238,'[1]alr yayınlanan fiyatlı'!$C:$D,2,FALSE)</f>
        <v>1500x600 mm AHSAP PALET TEKLI</v>
      </c>
      <c r="C1238" s="34">
        <f>IFERROR(VLOOKUP(A1238,'[1]alr yayınlanan fiyatlı'!C:K,9,0),0)</f>
        <v>60</v>
      </c>
    </row>
    <row r="1239" spans="1:3" x14ac:dyDescent="0.25">
      <c r="A1239" s="35" t="s">
        <v>4726</v>
      </c>
      <c r="B1239" s="35" t="str">
        <f>VLOOKUP(A1239,[2]Sayfa2!$A:$B,2,0)</f>
        <v>1580x1080 mm AHSAP PALET CIFTLI</v>
      </c>
      <c r="C1239" s="34">
        <f>IFERROR(VLOOKUP(A1239,'[1]alr yayınlanan fiyatlı'!C:K,9,0),0)</f>
        <v>0</v>
      </c>
    </row>
    <row r="1240" spans="1:3" x14ac:dyDescent="0.25">
      <c r="A1240" s="35" t="s">
        <v>1205</v>
      </c>
      <c r="B1240" s="35" t="str">
        <f>VLOOKUP(A1240,'[1]alr yayınlanan fiyatlı'!$C:$D,2,FALSE)</f>
        <v>580x1300 mm AHSAP PALET TEKLI</v>
      </c>
      <c r="C1240" s="34">
        <f>IFERROR(VLOOKUP(A1240,'[1]alr yayınlanan fiyatlı'!C:K,9,0),0)</f>
        <v>304</v>
      </c>
    </row>
    <row r="1241" spans="1:3" x14ac:dyDescent="0.25">
      <c r="A1241" s="35" t="s">
        <v>1205</v>
      </c>
      <c r="B1241" s="35" t="str">
        <f>VLOOKUP(A1241,'[1]alr yayınlanan fiyatlı'!$C:$D,2,FALSE)</f>
        <v>580x1300 mm AHSAP PALET TEKLI</v>
      </c>
      <c r="C1241" s="34">
        <f>IFERROR(VLOOKUP(A1241,'[1]alr yayınlanan fiyatlı'!C:K,9,0),0)</f>
        <v>304</v>
      </c>
    </row>
    <row r="1242" spans="1:3" x14ac:dyDescent="0.25">
      <c r="A1242" s="35" t="s">
        <v>1205</v>
      </c>
      <c r="B1242" s="35" t="str">
        <f>VLOOKUP(A1242,'[1]alr yayınlanan fiyatlı'!$C:$D,2,FALSE)</f>
        <v>580x1300 mm AHSAP PALET TEKLI</v>
      </c>
      <c r="C1242" s="34">
        <f>IFERROR(VLOOKUP(A1242,'[1]alr yayınlanan fiyatlı'!C:K,9,0),0)</f>
        <v>304</v>
      </c>
    </row>
    <row r="1243" spans="1:3" x14ac:dyDescent="0.25">
      <c r="A1243" s="35" t="s">
        <v>2382</v>
      </c>
      <c r="B1243" s="35" t="str">
        <f>VLOOKUP(A1243,'[1]alr yayınlanan fiyatlı'!$C:$D,2,FALSE)</f>
        <v>540x1260 mm AHSAP PALET TEKLI</v>
      </c>
      <c r="C1243" s="34">
        <f>IFERROR(VLOOKUP(A1243,'[1]alr yayınlanan fiyatlı'!C:K,9,0),0)</f>
        <v>40</v>
      </c>
    </row>
    <row r="1244" spans="1:3" x14ac:dyDescent="0.25">
      <c r="A1244" s="35" t="s">
        <v>2383</v>
      </c>
      <c r="B1244" s="35" t="str">
        <f>VLOOKUP(A1244,'[1]alr yayınlanan fiyatlı'!$C:$D,2,FALSE)</f>
        <v>640x1260 mm AHSAP PALET TEKLI</v>
      </c>
      <c r="C1244" s="34">
        <f>IFERROR(VLOOKUP(A1244,'[1]alr yayınlanan fiyatlı'!C:K,9,0),0)</f>
        <v>43</v>
      </c>
    </row>
    <row r="1245" spans="1:3" x14ac:dyDescent="0.25">
      <c r="A1245" s="35" t="s">
        <v>4727</v>
      </c>
      <c r="B1245" s="35" t="str">
        <f>VLOOKUP(A1245,'[1]alr yayınlanan fiyatlı'!$C:$D,2,FALSE)</f>
        <v>540x1180 mm AHSAP PALET TEKLI</v>
      </c>
      <c r="C1245" s="34">
        <f>IFERROR(VLOOKUP(A1245,'[1]alr yayınlanan fiyatlı'!C:K,9,0),0)</f>
        <v>37</v>
      </c>
    </row>
    <row r="1246" spans="1:3" x14ac:dyDescent="0.25">
      <c r="A1246" s="35" t="s">
        <v>4728</v>
      </c>
      <c r="B1246" s="35" t="str">
        <f>VLOOKUP(A1246,[2]Sayfa2!$A:$B,2,0)</f>
        <v>750x1120 mm AHSAP PALET CIFTLI</v>
      </c>
      <c r="C1246" s="34">
        <f>IFERROR(VLOOKUP(A1246,'[1]alr yayınlanan fiyatlı'!C:K,9,0),0)</f>
        <v>0</v>
      </c>
    </row>
    <row r="1247" spans="1:3" x14ac:dyDescent="0.25">
      <c r="A1247" s="35" t="s">
        <v>4729</v>
      </c>
      <c r="B1247" s="35" t="str">
        <f>VLOOKUP(A1247,[2]Sayfa2!$A:$B,2,0)</f>
        <v>1180x1080 mm AHSAP PALET CIFTLI</v>
      </c>
      <c r="C1247" s="34">
        <f>IFERROR(VLOOKUP(A1247,'[1]alr yayınlanan fiyatlı'!C:K,9,0),0)</f>
        <v>0</v>
      </c>
    </row>
    <row r="1248" spans="1:3" x14ac:dyDescent="0.25">
      <c r="A1248" s="35" t="s">
        <v>4730</v>
      </c>
      <c r="B1248" s="35" t="str">
        <f>VLOOKUP(A1248,[2]Sayfa2!$A:$B,2,0)</f>
        <v>1250x1120 mm AHSAP PALET CIFTLI</v>
      </c>
      <c r="C1248" s="34">
        <f>IFERROR(VLOOKUP(A1248,'[1]alr yayınlanan fiyatlı'!C:K,9,0),0)</f>
        <v>0</v>
      </c>
    </row>
    <row r="1249" spans="1:3" x14ac:dyDescent="0.25">
      <c r="A1249" s="35" t="s">
        <v>1206</v>
      </c>
      <c r="B1249" s="35" t="str">
        <f>VLOOKUP(A1249,[2]Sayfa2!$A:$B,2,0)</f>
        <v>1680x680 mm AHSAP PALET TEKLI</v>
      </c>
      <c r="C1249" s="34">
        <v>596</v>
      </c>
    </row>
    <row r="1250" spans="1:3" x14ac:dyDescent="0.25">
      <c r="A1250" s="35" t="s">
        <v>296</v>
      </c>
      <c r="B1250" s="35" t="str">
        <f>VLOOKUP(A1250,[2]Sayfa2!$A:$B,2,0)</f>
        <v>580x1600 mm AHSAP PALET TEKLI</v>
      </c>
      <c r="C1250" s="34">
        <v>337</v>
      </c>
    </row>
    <row r="1251" spans="1:3" x14ac:dyDescent="0.25">
      <c r="A1251" s="35" t="s">
        <v>719</v>
      </c>
      <c r="B1251" s="35" t="str">
        <f>VLOOKUP(A1251,'[1]alr yayınlanan fiyatlı'!$C:$D,2,FALSE)</f>
        <v>580x1480 mm AHSAP PALET TEKLI</v>
      </c>
      <c r="C1251" s="34">
        <f>IFERROR(VLOOKUP(A1251,'[1]alr yayınlanan fiyatlı'!C:K,9,0),0)</f>
        <v>330</v>
      </c>
    </row>
    <row r="1252" spans="1:3" x14ac:dyDescent="0.25">
      <c r="A1252" s="35" t="s">
        <v>719</v>
      </c>
      <c r="B1252" s="35" t="str">
        <f>VLOOKUP(A1252,'[1]alr yayınlanan fiyatlı'!$C:$D,2,FALSE)</f>
        <v>580x1480 mm AHSAP PALET TEKLI</v>
      </c>
      <c r="C1252" s="34">
        <f>IFERROR(VLOOKUP(A1252,'[1]alr yayınlanan fiyatlı'!C:K,9,0),0)</f>
        <v>330</v>
      </c>
    </row>
    <row r="1253" spans="1:3" x14ac:dyDescent="0.25">
      <c r="A1253" s="35" t="s">
        <v>133</v>
      </c>
      <c r="B1253" s="35" t="str">
        <f>VLOOKUP(A1253,[2]Sayfa2!$A:$B,2,0)</f>
        <v>580x1100 mm AHSAP PALET TEKLI</v>
      </c>
      <c r="C1253" s="34">
        <v>304</v>
      </c>
    </row>
    <row r="1254" spans="1:3" x14ac:dyDescent="0.25">
      <c r="A1254" s="35" t="s">
        <v>1282</v>
      </c>
      <c r="B1254" s="35" t="str">
        <f>VLOOKUP(A1254,'[1]alr yayınlanan fiyatlı'!$C:$D,2,FALSE)</f>
        <v>580x1200 mm AHSAP PALET TEKLI</v>
      </c>
      <c r="C1254" s="34">
        <f>IFERROR(VLOOKUP(A1254,'[1]alr yayınlanan fiyatlı'!C:K,9,0),0)</f>
        <v>283</v>
      </c>
    </row>
    <row r="1255" spans="1:3" x14ac:dyDescent="0.25">
      <c r="A1255" s="35" t="s">
        <v>1282</v>
      </c>
      <c r="B1255" s="35" t="str">
        <f>VLOOKUP(A1255,'[1]alr yayınlanan fiyatlı'!$C:$D,2,FALSE)</f>
        <v>580x1200 mm AHSAP PALET TEKLI</v>
      </c>
      <c r="C1255" s="34">
        <f>IFERROR(VLOOKUP(A1255,'[1]alr yayınlanan fiyatlı'!C:K,9,0),0)</f>
        <v>283</v>
      </c>
    </row>
    <row r="1256" spans="1:3" x14ac:dyDescent="0.25">
      <c r="A1256" s="35" t="s">
        <v>1282</v>
      </c>
      <c r="B1256" s="35" t="str">
        <f>VLOOKUP(A1256,'[1]alr yayınlanan fiyatlı'!$C:$D,2,FALSE)</f>
        <v>580x1200 mm AHSAP PALET TEKLI</v>
      </c>
      <c r="C1256" s="34">
        <f>IFERROR(VLOOKUP(A1256,'[1]alr yayınlanan fiyatlı'!C:K,9,0),0)</f>
        <v>283</v>
      </c>
    </row>
    <row r="1257" spans="1:3" x14ac:dyDescent="0.25">
      <c r="A1257" s="35" t="s">
        <v>1371</v>
      </c>
      <c r="B1257" s="35" t="str">
        <f>VLOOKUP(A1257,'[1]alr yayınlanan fiyatlı'!$C:$D,2,FALSE)</f>
        <v>580x1580 mm AHSAP PALET TEKLI</v>
      </c>
      <c r="C1257" s="34">
        <f>IFERROR(VLOOKUP(A1257,'[1]alr yayınlanan fiyatlı'!C:K,9,0),0)</f>
        <v>337</v>
      </c>
    </row>
    <row r="1258" spans="1:3" x14ac:dyDescent="0.25">
      <c r="A1258" s="35" t="s">
        <v>1371</v>
      </c>
      <c r="B1258" s="35" t="str">
        <f>VLOOKUP(A1258,'[1]alr yayınlanan fiyatlı'!$C:$D,2,FALSE)</f>
        <v>580x1580 mm AHSAP PALET TEKLI</v>
      </c>
      <c r="C1258" s="34">
        <f>IFERROR(VLOOKUP(A1258,'[1]alr yayınlanan fiyatlı'!C:K,9,0),0)</f>
        <v>337</v>
      </c>
    </row>
    <row r="1259" spans="1:3" x14ac:dyDescent="0.25">
      <c r="A1259" s="35" t="s">
        <v>4731</v>
      </c>
      <c r="B1259" s="35" t="str">
        <f>VLOOKUP(A1259,'[1]alr yayınlanan fiyatlı'!$C:$D,2,FALSE)</f>
        <v>900x1320 mm AHSAP PALET TEKLI</v>
      </c>
      <c r="C1259" s="34">
        <f>IFERROR(VLOOKUP(A1259,'[1]alr yayınlanan fiyatlı'!C:K,9,0),0)</f>
        <v>55</v>
      </c>
    </row>
    <row r="1260" spans="1:3" x14ac:dyDescent="0.25">
      <c r="A1260" s="35" t="s">
        <v>4732</v>
      </c>
      <c r="B1260" s="35" t="str">
        <f>VLOOKUP(A1260,'[1]alr yayınlanan fiyatlı'!$C:$D,2,FALSE)</f>
        <v>700x1000 mm AHSAP PALET TEKLI</v>
      </c>
      <c r="C1260" s="34">
        <f>IFERROR(VLOOKUP(A1260,'[1]alr yayınlanan fiyatlı'!C:K,9,0),0)</f>
        <v>40</v>
      </c>
    </row>
    <row r="1261" spans="1:3" x14ac:dyDescent="0.25">
      <c r="A1261" s="35" t="s">
        <v>4732</v>
      </c>
      <c r="B1261" s="35" t="str">
        <f>VLOOKUP(A1261,'[1]alr yayınlanan fiyatlı'!$C:$D,2,FALSE)</f>
        <v>700x1000 mm AHSAP PALET TEKLI</v>
      </c>
      <c r="C1261" s="34">
        <f>IFERROR(VLOOKUP(A1261,'[1]alr yayınlanan fiyatlı'!C:K,9,0),0)</f>
        <v>40</v>
      </c>
    </row>
    <row r="1262" spans="1:3" x14ac:dyDescent="0.25">
      <c r="A1262" s="35" t="s">
        <v>4733</v>
      </c>
      <c r="B1262" s="35" t="str">
        <f>VLOOKUP(A1262,[2]Sayfa2!$A:$B,2,0)</f>
        <v>680x1600 mm AHSAP PALET TEKLI</v>
      </c>
      <c r="C1262" s="34">
        <f>IFERROR(VLOOKUP(A1262,'[1]alr yayınlanan fiyatlı'!C:K,9,0),0)</f>
        <v>0</v>
      </c>
    </row>
    <row r="1263" spans="1:3" x14ac:dyDescent="0.25">
      <c r="A1263" s="35" t="s">
        <v>720</v>
      </c>
      <c r="B1263" s="35" t="str">
        <f>VLOOKUP(A1263,[2]Sayfa2!$A:$B,2,0)</f>
        <v>900x1320 mm AHSAP PALET CIFTLI</v>
      </c>
      <c r="C1263" s="34">
        <v>422</v>
      </c>
    </row>
    <row r="1264" spans="1:3" x14ac:dyDescent="0.25">
      <c r="A1264" s="35" t="s">
        <v>4734</v>
      </c>
      <c r="B1264" s="35" t="str">
        <f>VLOOKUP(A1264,[2]Sayfa2!$A:$B,2,0)</f>
        <v>600x1180 mm AHSAP PALET TEKLI</v>
      </c>
      <c r="C1264" s="34">
        <f>IFERROR(VLOOKUP(A1264,'[1]alr yayınlanan fiyatlı'!C:K,9,0),0)</f>
        <v>0</v>
      </c>
    </row>
    <row r="1265" spans="1:3" x14ac:dyDescent="0.25">
      <c r="A1265" s="35" t="s">
        <v>2384</v>
      </c>
      <c r="B1265" s="35" t="str">
        <f>VLOOKUP(A1265,[2]Sayfa2!$A:$B,2,0)</f>
        <v>580x1860 mm AHSAP PALET TEKLI</v>
      </c>
      <c r="C1265" s="34">
        <v>355</v>
      </c>
    </row>
    <row r="1266" spans="1:3" x14ac:dyDescent="0.25">
      <c r="A1266" s="35" t="s">
        <v>2384</v>
      </c>
      <c r="B1266" s="35" t="str">
        <f>VLOOKUP(A1266,[2]Sayfa2!$A:$B,2,0)</f>
        <v>580x1860 mm AHSAP PALET TEKLI</v>
      </c>
      <c r="C1266" s="34">
        <v>355</v>
      </c>
    </row>
    <row r="1267" spans="1:3" x14ac:dyDescent="0.25">
      <c r="A1267" s="35" t="s">
        <v>4735</v>
      </c>
      <c r="B1267" s="35" t="str">
        <f>VLOOKUP(A1267,[2]Sayfa2!$A:$B,2,0)</f>
        <v>1855x1120 mm AHSAP PALET CIFTLI</v>
      </c>
      <c r="C1267" s="34">
        <f>IFERROR(VLOOKUP(A1267,'[1]alr yayınlanan fiyatlı'!C:K,9,0),0)</f>
        <v>0</v>
      </c>
    </row>
    <row r="1268" spans="1:3" x14ac:dyDescent="0.25">
      <c r="A1268" s="35" t="s">
        <v>1016</v>
      </c>
      <c r="B1268" s="35" t="str">
        <f>VLOOKUP(A1268,'[1]alr yayınlanan fiyatlı'!$C:$D,2,FALSE)</f>
        <v>580x1400 mm AHSAP PALET TEKLI</v>
      </c>
      <c r="C1268" s="34">
        <f>IFERROR(VLOOKUP(A1268,'[1]alr yayınlanan fiyatlı'!C:K,9,0),0)</f>
        <v>311</v>
      </c>
    </row>
    <row r="1269" spans="1:3" x14ac:dyDescent="0.25">
      <c r="A1269" s="35" t="s">
        <v>1016</v>
      </c>
      <c r="B1269" s="35" t="str">
        <f>VLOOKUP(A1269,'[1]alr yayınlanan fiyatlı'!$C:$D,2,FALSE)</f>
        <v>580x1400 mm AHSAP PALET TEKLI</v>
      </c>
      <c r="C1269" s="34">
        <f>IFERROR(VLOOKUP(A1269,'[1]alr yayınlanan fiyatlı'!C:K,9,0),0)</f>
        <v>311</v>
      </c>
    </row>
    <row r="1270" spans="1:3" x14ac:dyDescent="0.25">
      <c r="A1270" s="35" t="s">
        <v>1016</v>
      </c>
      <c r="B1270" s="35" t="str">
        <f>VLOOKUP(A1270,'[1]alr yayınlanan fiyatlı'!$C:$D,2,FALSE)</f>
        <v>580x1400 mm AHSAP PALET TEKLI</v>
      </c>
      <c r="C1270" s="34">
        <f>IFERROR(VLOOKUP(A1270,'[1]alr yayınlanan fiyatlı'!C:K,9,0),0)</f>
        <v>311</v>
      </c>
    </row>
    <row r="1271" spans="1:3" x14ac:dyDescent="0.25">
      <c r="A1271" s="35" t="s">
        <v>134</v>
      </c>
      <c r="B1271" s="35" t="str">
        <f>VLOOKUP(A1271,[2]Sayfa2!$A:$B,2,0)</f>
        <v>580x900 mm AHSAP PALET TEKLI</v>
      </c>
      <c r="C1271" s="34">
        <v>291</v>
      </c>
    </row>
    <row r="1272" spans="1:3" x14ac:dyDescent="0.25">
      <c r="A1272" s="35" t="s">
        <v>4736</v>
      </c>
      <c r="B1272" s="35" t="str">
        <f>VLOOKUP(A1272,'[1]alr yayınlanan fiyatlı'!$C:$D,2,FALSE)</f>
        <v>880x1100 mm AHSAP PALET CIFTLI</v>
      </c>
      <c r="C1272" s="34">
        <f>IFERROR(VLOOKUP(A1272,'[1]alr yayınlanan fiyatlı'!C:K,9,0),0)</f>
        <v>56</v>
      </c>
    </row>
    <row r="1273" spans="1:3" x14ac:dyDescent="0.25">
      <c r="A1273" s="35" t="s">
        <v>4737</v>
      </c>
      <c r="B1273" s="35" t="str">
        <f>VLOOKUP(A1273,[2]Sayfa2!$A:$B,2,0)</f>
        <v>1455x1120 mm AHŞAP PALET  ÇİFTLİ</v>
      </c>
      <c r="C1273" s="34">
        <f>IFERROR(VLOOKUP(A1273,'[1]alr yayınlanan fiyatlı'!C:K,9,0),0)</f>
        <v>0</v>
      </c>
    </row>
    <row r="1274" spans="1:3" x14ac:dyDescent="0.25">
      <c r="A1274" s="35" t="s">
        <v>4738</v>
      </c>
      <c r="B1274" s="35" t="str">
        <f>VLOOKUP(A1274,[2]Sayfa2!$A:$B,2,0)</f>
        <v>980X700 mm AHŞAP PALET TEKLİ</v>
      </c>
      <c r="C1274" s="34">
        <f>IFERROR(VLOOKUP(A1274,'[1]alr yayınlanan fiyatlı'!C:K,9,0),0)</f>
        <v>0</v>
      </c>
    </row>
    <row r="1275" spans="1:3" x14ac:dyDescent="0.25">
      <c r="A1275" s="35" t="s">
        <v>4738</v>
      </c>
      <c r="B1275" s="35" t="str">
        <f>VLOOKUP(A1275,[2]Sayfa2!$A:$B,2,0)</f>
        <v>980X700 mm AHŞAP PALET TEKLİ</v>
      </c>
      <c r="C1275" s="34">
        <f>IFERROR(VLOOKUP(A1275,'[1]alr yayınlanan fiyatlı'!C:K,9,0),0)</f>
        <v>0</v>
      </c>
    </row>
    <row r="1276" spans="1:3" x14ac:dyDescent="0.25">
      <c r="A1276" s="35" t="s">
        <v>297</v>
      </c>
      <c r="B1276" s="35" t="str">
        <f>VLOOKUP(A1276,'[1]alr yayınlanan fiyatlı'!$C:$D,2,FALSE)</f>
        <v>560X1300 mm AHSAP PALET TEKLI</v>
      </c>
      <c r="C1276" s="34">
        <f>IFERROR(VLOOKUP(A1276,'[1]alr yayınlanan fiyatlı'!C:K,9,0),0)</f>
        <v>299</v>
      </c>
    </row>
    <row r="1277" spans="1:3" x14ac:dyDescent="0.25">
      <c r="A1277" s="35" t="s">
        <v>297</v>
      </c>
      <c r="B1277" s="35" t="str">
        <f>VLOOKUP(A1277,'[1]alr yayınlanan fiyatlı'!$C:$D,2,FALSE)</f>
        <v>560X1300 mm AHSAP PALET TEKLI</v>
      </c>
      <c r="C1277" s="34">
        <f>IFERROR(VLOOKUP(A1277,'[1]alr yayınlanan fiyatlı'!C:K,9,0),0)</f>
        <v>299</v>
      </c>
    </row>
    <row r="1278" spans="1:3" x14ac:dyDescent="0.25">
      <c r="A1278" s="35" t="s">
        <v>1017</v>
      </c>
      <c r="B1278" s="35" t="str">
        <f>VLOOKUP(A1278,'[1]alr yayınlanan fiyatlı'!$C:$D,2,FALSE)</f>
        <v>580X1160 mm TEKLİ AHŞAP PALET</v>
      </c>
      <c r="C1278" s="34">
        <f>IFERROR(VLOOKUP(A1278,'[1]alr yayınlanan fiyatlı'!C:K,9,0),0)</f>
        <v>40</v>
      </c>
    </row>
    <row r="1279" spans="1:3" x14ac:dyDescent="0.25">
      <c r="A1279" s="35" t="s">
        <v>4739</v>
      </c>
      <c r="B1279" s="35" t="str">
        <f>VLOOKUP(A1279,'[1]alr yayınlanan fiyatlı'!$C:$D,2,FALSE)</f>
        <v>1060x1500 mm AHŞAP PALET ÇİFTLİ</v>
      </c>
      <c r="C1279" s="34">
        <f>IFERROR(VLOOKUP(A1279,'[1]alr yayınlanan fiyatlı'!C:K,9,0),0)</f>
        <v>75</v>
      </c>
    </row>
    <row r="1280" spans="1:3" x14ac:dyDescent="0.25">
      <c r="A1280" s="35" t="s">
        <v>298</v>
      </c>
      <c r="B1280" s="35" t="str">
        <f>VLOOKUP(A1280,[2]Sayfa2!$A:$B,2,0)</f>
        <v>1280x680 mm AHSAP PALET TEKLI</v>
      </c>
      <c r="C1280" s="34">
        <v>480</v>
      </c>
    </row>
    <row r="1281" spans="1:3" x14ac:dyDescent="0.25">
      <c r="A1281" s="35" t="s">
        <v>4740</v>
      </c>
      <c r="B1281" s="35" t="str">
        <f>VLOOKUP(A1281,[2]Sayfa2!$A:$B,2,0)</f>
        <v>580x1380 mm AHSAP PALET TEKLI</v>
      </c>
      <c r="C1281" s="34">
        <f>IFERROR(VLOOKUP(A1281,'[1]alr yayınlanan fiyatlı'!C:K,9,0),0)</f>
        <v>0</v>
      </c>
    </row>
    <row r="1282" spans="1:3" x14ac:dyDescent="0.25">
      <c r="A1282" s="35" t="s">
        <v>4741</v>
      </c>
      <c r="B1282" s="35" t="str">
        <f>VLOOKUP(A1282,'[1]alr yayınlanan fiyatlı'!$C:$D,2,FALSE)</f>
        <v>820x1000 mm AHSAP PALET TEKLI</v>
      </c>
      <c r="C1282" s="34">
        <f>IFERROR(VLOOKUP(A1282,'[1]alr yayınlanan fiyatlı'!C:K,9,0),0)</f>
        <v>44</v>
      </c>
    </row>
    <row r="1283" spans="1:3" x14ac:dyDescent="0.25">
      <c r="A1283" s="35" t="s">
        <v>4741</v>
      </c>
      <c r="B1283" s="35" t="str">
        <f>VLOOKUP(A1283,'[1]alr yayınlanan fiyatlı'!$C:$D,2,FALSE)</f>
        <v>820x1000 mm AHSAP PALET TEKLI</v>
      </c>
      <c r="C1283" s="34">
        <f>IFERROR(VLOOKUP(A1283,'[1]alr yayınlanan fiyatlı'!C:K,9,0),0)</f>
        <v>44</v>
      </c>
    </row>
    <row r="1284" spans="1:3" x14ac:dyDescent="0.25">
      <c r="A1284" s="35" t="s">
        <v>299</v>
      </c>
      <c r="B1284" s="35" t="str">
        <f>VLOOKUP(A1284,'[1]alr yayınlanan fiyatlı'!$C:$D,2,FALSE)</f>
        <v>390x1110 mm AHŞAP PALET TEKLİ</v>
      </c>
      <c r="C1284" s="34">
        <f>IFERROR(VLOOKUP(A1284,'[1]alr yayınlanan fiyatlı'!C:K,9,0),0)</f>
        <v>229.61</v>
      </c>
    </row>
    <row r="1285" spans="1:3" x14ac:dyDescent="0.25">
      <c r="A1285" s="35" t="s">
        <v>299</v>
      </c>
      <c r="B1285" s="35" t="str">
        <f>VLOOKUP(A1285,'[1]alr yayınlanan fiyatlı'!$C:$D,2,FALSE)</f>
        <v>390x1110 mm AHŞAP PALET TEKLİ</v>
      </c>
      <c r="C1285" s="34">
        <f>IFERROR(VLOOKUP(A1285,'[1]alr yayınlanan fiyatlı'!C:K,9,0),0)</f>
        <v>229.61</v>
      </c>
    </row>
    <row r="1286" spans="1:3" x14ac:dyDescent="0.25">
      <c r="A1286" s="35" t="s">
        <v>4742</v>
      </c>
      <c r="B1286" s="35" t="str">
        <f>VLOOKUP(A1286,[2]Sayfa2!$A:$B,2,0)</f>
        <v>620X1980X2000 mm AHSAP KORUMALI PALET</v>
      </c>
      <c r="C1286" s="34">
        <f>IFERROR(VLOOKUP(A1286,'[1]alr yayınlanan fiyatlı'!C:K,9,0),0)</f>
        <v>0</v>
      </c>
    </row>
    <row r="1287" spans="1:3" x14ac:dyDescent="0.25">
      <c r="A1287" s="35" t="s">
        <v>4743</v>
      </c>
      <c r="B1287" s="35" t="str">
        <f>VLOOKUP(A1287,[2]Sayfa2!$A:$B,2,0)</f>
        <v>780X1460X1950 mm AHŞAP KORUMALI PALET</v>
      </c>
      <c r="C1287" s="34">
        <f>IFERROR(VLOOKUP(A1287,'[1]alr yayınlanan fiyatlı'!C:K,9,0),0)</f>
        <v>0</v>
      </c>
    </row>
    <row r="1288" spans="1:3" x14ac:dyDescent="0.25">
      <c r="A1288" s="35" t="s">
        <v>4744</v>
      </c>
      <c r="B1288" s="35" t="str">
        <f>VLOOKUP(A1288,[2]Sayfa2!$A:$B,2,0)</f>
        <v>680X1100 mm AHŞAP PALET TEKLİ</v>
      </c>
      <c r="C1288" s="34">
        <f>IFERROR(VLOOKUP(A1288,'[1]alr yayınlanan fiyatlı'!C:K,9,0),0)</f>
        <v>0</v>
      </c>
    </row>
    <row r="1289" spans="1:3" x14ac:dyDescent="0.25">
      <c r="A1289" s="35" t="s">
        <v>1207</v>
      </c>
      <c r="B1289" s="35" t="str">
        <f>VLOOKUP(A1289,[2]Sayfa2!$A:$B,2,0)</f>
        <v>1300X1320 mm AHŞAP PALET ÇİFTLİ</v>
      </c>
      <c r="C1289" s="34">
        <v>509</v>
      </c>
    </row>
    <row r="1290" spans="1:3" x14ac:dyDescent="0.25">
      <c r="A1290" s="35" t="s">
        <v>4745</v>
      </c>
      <c r="B1290" s="35" t="str">
        <f>VLOOKUP(A1290,'[1]alr yayınlanan fiyatlı'!$C:$D,2,FALSE)</f>
        <v>1600X1600 mm AHŞAP PALET ÇİFTLİ</v>
      </c>
      <c r="C1290" s="34">
        <f>IFERROR(VLOOKUP(A1290,'[1]alr yayınlanan fiyatlı'!C:K,9,0),0)</f>
        <v>184</v>
      </c>
    </row>
    <row r="1291" spans="1:3" x14ac:dyDescent="0.25">
      <c r="A1291" s="35" t="s">
        <v>300</v>
      </c>
      <c r="B1291" s="35" t="str">
        <f>VLOOKUP(A1291,[2]Sayfa2!$A:$B,2,0)</f>
        <v>ECZACIBAŞI 1000X1200 mm AHŞAP PALET(311221)</v>
      </c>
      <c r="C1291" s="34">
        <v>433</v>
      </c>
    </row>
    <row r="1292" spans="1:3" x14ac:dyDescent="0.25">
      <c r="A1292" s="35" t="s">
        <v>135</v>
      </c>
      <c r="B1292" s="35" t="str">
        <f>VLOOKUP(A1292,'[1]alr yayınlanan fiyatlı'!$C:$D,2,FALSE)</f>
        <v>630x690 mm AHŞAP PALET TEKLİ</v>
      </c>
      <c r="C1292" s="34">
        <f>IFERROR(VLOOKUP(A1292,'[1]alr yayınlanan fiyatlı'!C:K,9,0),0)</f>
        <v>231</v>
      </c>
    </row>
    <row r="1293" spans="1:3" x14ac:dyDescent="0.25">
      <c r="A1293" s="35" t="s">
        <v>136</v>
      </c>
      <c r="B1293" s="35" t="str">
        <f>VLOOKUP(A1293,[2]Sayfa2!$A:$B,2,0)</f>
        <v>690X790  mm AHŞAP PALET TEKLİ</v>
      </c>
      <c r="C1293" s="34">
        <v>316</v>
      </c>
    </row>
    <row r="1294" spans="1:3" x14ac:dyDescent="0.25">
      <c r="A1294" s="35" t="s">
        <v>136</v>
      </c>
      <c r="B1294" s="35" t="str">
        <f>VLOOKUP(A1294,[2]Sayfa2!$A:$B,2,0)</f>
        <v>690X790  mm AHŞAP PALET TEKLİ</v>
      </c>
      <c r="C1294" s="34">
        <v>316</v>
      </c>
    </row>
    <row r="1295" spans="1:3" x14ac:dyDescent="0.25">
      <c r="A1295" s="35" t="s">
        <v>1208</v>
      </c>
      <c r="B1295" s="35" t="str">
        <f>VLOOKUP(A1295,'[1]alr yayınlanan fiyatlı'!$C:$D,2,FALSE)</f>
        <v>690X950 mm AHŞAP PALET TEKLİ</v>
      </c>
      <c r="C1295" s="34">
        <f>IFERROR(VLOOKUP(A1295,'[1]alr yayınlanan fiyatlı'!C:K,9,0),0)</f>
        <v>277</v>
      </c>
    </row>
    <row r="1296" spans="1:3" x14ac:dyDescent="0.25">
      <c r="A1296" s="35" t="s">
        <v>4746</v>
      </c>
      <c r="B1296" s="35" t="str">
        <f>VLOOKUP(A1296,'[1]alr yayınlanan fiyatlı'!$C:$D,2,FALSE)</f>
        <v>610X1500 mm AHŞAP PALET TEKLİ</v>
      </c>
      <c r="C1296" s="34">
        <f>IFERROR(VLOOKUP(A1296,'[1]alr yayınlanan fiyatlı'!C:K,9,0),0)</f>
        <v>118</v>
      </c>
    </row>
    <row r="1297" spans="1:3" x14ac:dyDescent="0.25">
      <c r="A1297" s="35" t="s">
        <v>4747</v>
      </c>
      <c r="B1297" s="35" t="str">
        <f>VLOOKUP(A1297,[2]Sayfa2!$A:$B,2,0)</f>
        <v>825X1380X1950 mm AHŞAP KORUMALI PALET</v>
      </c>
      <c r="C1297" s="34">
        <f>IFERROR(VLOOKUP(A1297,'[1]alr yayınlanan fiyatlı'!C:K,9,0),0)</f>
        <v>0</v>
      </c>
    </row>
    <row r="1298" spans="1:3" x14ac:dyDescent="0.25">
      <c r="A1298" s="35" t="s">
        <v>2385</v>
      </c>
      <c r="B1298" s="35" t="str">
        <f>VLOOKUP(A1298,'[1]alr yayınlanan fiyatlı'!$C:$D,2,FALSE)</f>
        <v>620x1620 mm AHŞAP PALET TEKLİ</v>
      </c>
      <c r="C1298" s="34">
        <f>IFERROR(VLOOKUP(A1298,'[1]alr yayınlanan fiyatlı'!C:K,9,0),0)</f>
        <v>111</v>
      </c>
    </row>
    <row r="1299" spans="1:3" x14ac:dyDescent="0.25">
      <c r="A1299" s="35" t="s">
        <v>4748</v>
      </c>
      <c r="B1299" s="35" t="str">
        <f>VLOOKUP(A1299,[2]Sayfa2!$A:$B,2,0)</f>
        <v>760X2060X1875 mm KORUMALI AHŞAP PALET</v>
      </c>
      <c r="C1299" s="34">
        <f>IFERROR(VLOOKUP(A1299,'[1]alr yayınlanan fiyatlı'!C:K,9,0),0)</f>
        <v>0</v>
      </c>
    </row>
    <row r="1300" spans="1:3" x14ac:dyDescent="0.25">
      <c r="A1300" s="35" t="s">
        <v>4749</v>
      </c>
      <c r="B1300" s="35" t="str">
        <f>VLOOKUP(A1300,'[1]alr yayınlanan fiyatlı'!$C:$D,2,FALSE)</f>
        <v>1120X1290 mm AHŞAP PALET ÇİFTLİ</v>
      </c>
      <c r="C1300" s="34">
        <f>IFERROR(VLOOKUP(A1300,'[1]alr yayınlanan fiyatlı'!C:K,9,0),0)</f>
        <v>180</v>
      </c>
    </row>
    <row r="1301" spans="1:3" x14ac:dyDescent="0.25">
      <c r="A1301" s="35" t="s">
        <v>4749</v>
      </c>
      <c r="B1301" s="35" t="str">
        <f>VLOOKUP(A1301,'[1]alr yayınlanan fiyatlı'!$C:$D,2,FALSE)</f>
        <v>1120X1290 mm AHŞAP PALET ÇİFTLİ</v>
      </c>
      <c r="C1301" s="34">
        <f>IFERROR(VLOOKUP(A1301,'[1]alr yayınlanan fiyatlı'!C:K,9,0),0)</f>
        <v>180</v>
      </c>
    </row>
    <row r="1302" spans="1:3" x14ac:dyDescent="0.25">
      <c r="A1302" s="35" t="s">
        <v>4749</v>
      </c>
      <c r="B1302" s="35" t="str">
        <f>VLOOKUP(A1302,'[1]alr yayınlanan fiyatlı'!$C:$D,2,FALSE)</f>
        <v>1120X1290 mm AHŞAP PALET ÇİFTLİ</v>
      </c>
      <c r="C1302" s="34">
        <f>IFERROR(VLOOKUP(A1302,'[1]alr yayınlanan fiyatlı'!C:K,9,0),0)</f>
        <v>180</v>
      </c>
    </row>
    <row r="1303" spans="1:3" x14ac:dyDescent="0.25">
      <c r="A1303" s="35" t="s">
        <v>1283</v>
      </c>
      <c r="B1303" s="35" t="str">
        <f>VLOOKUP(A1303,'[1]alr yayınlanan fiyatlı'!$C:$D,2,FALSE)</f>
        <v>1100X1120 mm AHŞAP PALET ÇİFTLİ</v>
      </c>
      <c r="C1303" s="34">
        <f>IFERROR(VLOOKUP(A1303,'[1]alr yayınlanan fiyatlı'!C:K,9,0),0)</f>
        <v>446</v>
      </c>
    </row>
    <row r="1304" spans="1:3" x14ac:dyDescent="0.25">
      <c r="A1304" s="35" t="s">
        <v>1283</v>
      </c>
      <c r="B1304" s="35" t="str">
        <f>VLOOKUP(A1304,'[1]alr yayınlanan fiyatlı'!$C:$D,2,FALSE)</f>
        <v>1100X1120 mm AHŞAP PALET ÇİFTLİ</v>
      </c>
      <c r="C1304" s="34">
        <f>IFERROR(VLOOKUP(A1304,'[1]alr yayınlanan fiyatlı'!C:K,9,0),0)</f>
        <v>446</v>
      </c>
    </row>
    <row r="1305" spans="1:3" x14ac:dyDescent="0.25">
      <c r="A1305" s="35" t="s">
        <v>1209</v>
      </c>
      <c r="B1305" s="35" t="str">
        <f>VLOOKUP(A1305,'[1]alr yayınlanan fiyatlı'!$C:$D,2,FALSE)</f>
        <v>760x1980x1600 mm KORUMALI AHŞAP PALET</v>
      </c>
      <c r="C1305" s="34">
        <f>IFERROR(VLOOKUP(A1305,'[1]alr yayınlanan fiyatlı'!C:K,9,0),0)</f>
        <v>1890</v>
      </c>
    </row>
    <row r="1306" spans="1:3" x14ac:dyDescent="0.25">
      <c r="A1306" s="35" t="s">
        <v>1209</v>
      </c>
      <c r="B1306" s="35" t="str">
        <f>VLOOKUP(A1306,'[1]alr yayınlanan fiyatlı'!$C:$D,2,FALSE)</f>
        <v>760x1980x1600 mm KORUMALI AHŞAP PALET</v>
      </c>
      <c r="C1306" s="34">
        <f>IFERROR(VLOOKUP(A1306,'[1]alr yayınlanan fiyatlı'!C:K,9,0),0)</f>
        <v>1890</v>
      </c>
    </row>
    <row r="1307" spans="1:3" x14ac:dyDescent="0.25">
      <c r="A1307" s="35" t="s">
        <v>1372</v>
      </c>
      <c r="B1307" s="35" t="str">
        <f>VLOOKUP(A1307,[2]Sayfa2!$A:$B,2,0)</f>
        <v>1300x1120 mm AHŞAP PALET ÇİFTLİ</v>
      </c>
      <c r="C1307" s="34">
        <v>490</v>
      </c>
    </row>
    <row r="1308" spans="1:3" x14ac:dyDescent="0.25">
      <c r="A1308" s="35" t="s">
        <v>137</v>
      </c>
      <c r="B1308" s="35" t="str">
        <f>VLOOKUP(A1308,'[1]alr yayınlanan fiyatlı'!$C:$D,2,FALSE)</f>
        <v>900X1120 mm AHŞAP PALET ÇİFTLİ</v>
      </c>
      <c r="C1308" s="34">
        <f>IFERROR(VLOOKUP(A1308,'[1]alr yayınlanan fiyatlı'!C:K,9,0),0)</f>
        <v>402</v>
      </c>
    </row>
    <row r="1309" spans="1:3" x14ac:dyDescent="0.25">
      <c r="A1309" s="35" t="s">
        <v>137</v>
      </c>
      <c r="B1309" s="35" t="str">
        <f>VLOOKUP(A1309,'[1]alr yayınlanan fiyatlı'!$C:$D,2,FALSE)</f>
        <v>900X1120 mm AHŞAP PALET ÇİFTLİ</v>
      </c>
      <c r="C1309" s="34">
        <f>IFERROR(VLOOKUP(A1309,'[1]alr yayınlanan fiyatlı'!C:K,9,0),0)</f>
        <v>402</v>
      </c>
    </row>
    <row r="1310" spans="1:3" x14ac:dyDescent="0.25">
      <c r="A1310" s="35" t="s">
        <v>1284</v>
      </c>
      <c r="B1310" s="35" t="str">
        <f>VLOOKUP(A1310,[2]Sayfa2!$A:$B,2,0)</f>
        <v>900x920 mm AHŞAP PALET ÇİFTLİ</v>
      </c>
      <c r="C1310" s="34">
        <v>383</v>
      </c>
    </row>
    <row r="1311" spans="1:3" x14ac:dyDescent="0.25">
      <c r="A1311" s="35" t="s">
        <v>2386</v>
      </c>
      <c r="B1311" s="35" t="str">
        <f>VLOOKUP(A1311,[2]Sayfa2!$A:$B,2,0)</f>
        <v>1300x920 mm AHŞAP PALET ÇİFTLİ</v>
      </c>
      <c r="C1311" s="34">
        <v>470</v>
      </c>
    </row>
    <row r="1312" spans="1:3" x14ac:dyDescent="0.25">
      <c r="A1312" s="35" t="s">
        <v>138</v>
      </c>
      <c r="B1312" s="35" t="str">
        <f>VLOOKUP(A1312,[2]Sayfa2!$A:$B,2,0)</f>
        <v>1600x1120 mm AHŞAP PALET ÇİFTLİ</v>
      </c>
      <c r="C1312" s="34">
        <v>516</v>
      </c>
    </row>
    <row r="1313" spans="1:3" x14ac:dyDescent="0.25">
      <c r="A1313" s="35" t="s">
        <v>721</v>
      </c>
      <c r="B1313" s="35" t="str">
        <f>VLOOKUP(A1313,[2]Sayfa2!$A:$B,2,0)</f>
        <v>1600x1320 mm AHŞAP PALET ÇİFTLİ</v>
      </c>
      <c r="C1313" s="34">
        <v>536</v>
      </c>
    </row>
    <row r="1314" spans="1:3" x14ac:dyDescent="0.25">
      <c r="A1314" s="35" t="s">
        <v>2387</v>
      </c>
      <c r="B1314" s="35" t="str">
        <f>VLOOKUP(A1314,'[1]alr yayınlanan fiyatlı'!$C:$D,2,FALSE)</f>
        <v>560x1680 mm AHŞAP PALET TEKLİ</v>
      </c>
      <c r="C1314" s="34">
        <f>IFERROR(VLOOKUP(A1314,'[1]alr yayınlanan fiyatlı'!C:K,9,0),0)</f>
        <v>337</v>
      </c>
    </row>
    <row r="1315" spans="1:3" x14ac:dyDescent="0.25">
      <c r="A1315" s="35" t="s">
        <v>1285</v>
      </c>
      <c r="B1315" s="35" t="str">
        <f>VLOOKUP(A1315,'[1]alr yayınlanan fiyatlı'!$C:$D,2,FALSE)</f>
        <v>420X1520 mm AHŞAP PALET TEKLİ</v>
      </c>
      <c r="C1315" s="34">
        <f>IFERROR(VLOOKUP(A1315,'[1]alr yayınlanan fiyatlı'!C:K,9,0),0)</f>
        <v>240</v>
      </c>
    </row>
    <row r="1316" spans="1:3" x14ac:dyDescent="0.25">
      <c r="A1316" s="35" t="s">
        <v>1285</v>
      </c>
      <c r="B1316" s="35" t="str">
        <f>VLOOKUP(A1316,'[1]alr yayınlanan fiyatlı'!$C:$D,2,FALSE)</f>
        <v>420X1520 mm AHŞAP PALET TEKLİ</v>
      </c>
      <c r="C1316" s="34">
        <f>IFERROR(VLOOKUP(A1316,'[1]alr yayınlanan fiyatlı'!C:K,9,0),0)</f>
        <v>240</v>
      </c>
    </row>
    <row r="1317" spans="1:3" x14ac:dyDescent="0.25">
      <c r="A1317" s="35" t="s">
        <v>4750</v>
      </c>
      <c r="B1317" s="35" t="str">
        <f>VLOOKUP(A1317,[2]Sayfa2!$A:$B,2,0)</f>
        <v>800x1960 mm AHŞAP PALET TEKLİ</v>
      </c>
      <c r="C1317" s="34">
        <f>IFERROR(VLOOKUP(A1317,'[1]alr yayınlanan fiyatlı'!C:K,9,0),0)</f>
        <v>0</v>
      </c>
    </row>
    <row r="1318" spans="1:3" x14ac:dyDescent="0.25">
      <c r="A1318" s="35" t="s">
        <v>4750</v>
      </c>
      <c r="B1318" s="35" t="str">
        <f>VLOOKUP(A1318,[2]Sayfa2!$A:$B,2,0)</f>
        <v>800x1960 mm AHŞAP PALET TEKLİ</v>
      </c>
      <c r="C1318" s="34">
        <f>IFERROR(VLOOKUP(A1318,'[1]alr yayınlanan fiyatlı'!C:K,9,0),0)</f>
        <v>0</v>
      </c>
    </row>
    <row r="1319" spans="1:3" x14ac:dyDescent="0.25">
      <c r="A1319" s="35" t="s">
        <v>4751</v>
      </c>
      <c r="B1319" s="35" t="str">
        <f>VLOOKUP(A1319,'[1]alr yayınlanan fiyatlı'!$C:$D,2,FALSE)</f>
        <v>420x1280 mm AHŞAP PALET TEKLİ</v>
      </c>
      <c r="C1319" s="34">
        <f>IFERROR(VLOOKUP(A1319,'[1]alr yayınlanan fiyatlı'!C:K,9,0),0)</f>
        <v>250</v>
      </c>
    </row>
    <row r="1320" spans="1:3" x14ac:dyDescent="0.25">
      <c r="A1320" s="35" t="s">
        <v>4751</v>
      </c>
      <c r="B1320" s="35" t="str">
        <f>VLOOKUP(A1320,'[1]alr yayınlanan fiyatlı'!$C:$D,2,FALSE)</f>
        <v>420x1280 mm AHŞAP PALET TEKLİ</v>
      </c>
      <c r="C1320" s="34">
        <f>IFERROR(VLOOKUP(A1320,'[1]alr yayınlanan fiyatlı'!C:K,9,0),0)</f>
        <v>250</v>
      </c>
    </row>
    <row r="1321" spans="1:3" x14ac:dyDescent="0.25">
      <c r="A1321" s="35" t="s">
        <v>4752</v>
      </c>
      <c r="B1321" s="35" t="str">
        <f>VLOOKUP(A1321,'[1]alr yayınlanan fiyatlı'!$C:$D,2,FALSE)</f>
        <v>540X1280 mm AHŞAP TEKLİ PALET</v>
      </c>
      <c r="C1321" s="34">
        <f>IFERROR(VLOOKUP(A1321,'[1]alr yayınlanan fiyatlı'!C:K,9,0),0)</f>
        <v>279</v>
      </c>
    </row>
    <row r="1322" spans="1:3" x14ac:dyDescent="0.25">
      <c r="A1322" s="35" t="s">
        <v>4753</v>
      </c>
      <c r="B1322" s="35" t="str">
        <f>VLOOKUP(A1322,[2]Sayfa2!$A:$B,2,0)</f>
        <v>1140X1280 mm AHŞAP TEKLİ PALET</v>
      </c>
      <c r="C1322" s="34">
        <f>IFERROR(VLOOKUP(A1322,'[1]alr yayınlanan fiyatlı'!C:K,9,0),0)</f>
        <v>0</v>
      </c>
    </row>
    <row r="1323" spans="1:3" x14ac:dyDescent="0.25">
      <c r="A1323" s="35" t="s">
        <v>4754</v>
      </c>
      <c r="B1323" s="35" t="str">
        <f>VLOOKUP(A1323,[2]Sayfa2!$A:$B,2,0)</f>
        <v>780X1380X1850 mm AHSAP KORUMALI PALET</v>
      </c>
      <c r="C1323" s="34">
        <f>IFERROR(VLOOKUP(A1323,'[1]alr yayınlanan fiyatlı'!C:K,9,0),0)</f>
        <v>0</v>
      </c>
    </row>
    <row r="1324" spans="1:3" x14ac:dyDescent="0.25">
      <c r="A1324" s="35" t="s">
        <v>1018</v>
      </c>
      <c r="B1324" s="35" t="str">
        <f>VLOOKUP(A1324,'[1]alr yayınlanan fiyatlı'!$C:$D,2,FALSE)</f>
        <v>640x1860 mm AHSAP PALET TEKLI</v>
      </c>
      <c r="C1324" s="34">
        <f>IFERROR(VLOOKUP(A1324,'[1]alr yayınlanan fiyatlı'!C:K,9,0),0)</f>
        <v>403</v>
      </c>
    </row>
    <row r="1325" spans="1:3" x14ac:dyDescent="0.25">
      <c r="A1325" s="35" t="s">
        <v>1018</v>
      </c>
      <c r="B1325" s="35" t="str">
        <f>VLOOKUP(A1325,'[1]alr yayınlanan fiyatlı'!$C:$D,2,FALSE)</f>
        <v>640x1860 mm AHSAP PALET TEKLI</v>
      </c>
      <c r="C1325" s="34">
        <f>IFERROR(VLOOKUP(A1325,'[1]alr yayınlanan fiyatlı'!C:K,9,0),0)</f>
        <v>403</v>
      </c>
    </row>
    <row r="1326" spans="1:3" x14ac:dyDescent="0.25">
      <c r="A1326" s="35" t="s">
        <v>1373</v>
      </c>
      <c r="B1326" s="35" t="str">
        <f>VLOOKUP(A1326,[2]Sayfa2!$A:$B,2,0)</f>
        <v>1100x1320 mm AHSAP PALET CIFTLI</v>
      </c>
      <c r="C1326" s="34">
        <v>466</v>
      </c>
    </row>
    <row r="1327" spans="1:3" x14ac:dyDescent="0.25">
      <c r="A1327" s="35" t="s">
        <v>1019</v>
      </c>
      <c r="B1327" s="35" t="str">
        <f>VLOOKUP(A1327,'[1]alr yayınlanan fiyatlı'!$C:$D,2,FALSE)</f>
        <v>1040x1280 mm AHSAP PALET TEKLI</v>
      </c>
      <c r="C1327" s="34">
        <f>IFERROR(VLOOKUP(A1327,'[1]alr yayınlanan fiyatlı'!C:K,9,0),0)</f>
        <v>400</v>
      </c>
    </row>
    <row r="1328" spans="1:3" x14ac:dyDescent="0.25">
      <c r="A1328" s="35" t="s">
        <v>1019</v>
      </c>
      <c r="B1328" s="35" t="str">
        <f>VLOOKUP(A1328,'[1]alr yayınlanan fiyatlı'!$C:$D,2,FALSE)</f>
        <v>1040x1280 mm AHSAP PALET TEKLI</v>
      </c>
      <c r="C1328" s="34">
        <f>IFERROR(VLOOKUP(A1328,'[1]alr yayınlanan fiyatlı'!C:K,9,0),0)</f>
        <v>400</v>
      </c>
    </row>
    <row r="1329" spans="1:3" x14ac:dyDescent="0.25">
      <c r="A1329" s="35" t="s">
        <v>139</v>
      </c>
      <c r="B1329" s="35" t="str">
        <f>VLOOKUP(A1329,[2]Sayfa2!$A:$B,2,0)</f>
        <v>700x900 mm AHSAP PALET TEKLI_x000D_</v>
      </c>
      <c r="C1329" s="34">
        <v>327</v>
      </c>
    </row>
    <row r="1330" spans="1:3" x14ac:dyDescent="0.25">
      <c r="A1330" s="35" t="s">
        <v>4755</v>
      </c>
      <c r="B1330" s="35" t="str">
        <f>VLOOKUP(A1330,'[1]alr yayınlanan fiyatlı'!$C:$D,2,FALSE)</f>
        <v>860x1960 mm AHSAP PALET TEKLI</v>
      </c>
      <c r="C1330" s="34">
        <f>IFERROR(VLOOKUP(A1330,'[1]alr yayınlanan fiyatlı'!C:K,9,0),0)</f>
        <v>464</v>
      </c>
    </row>
    <row r="1331" spans="1:3" x14ac:dyDescent="0.25">
      <c r="A1331" s="35" t="s">
        <v>4756</v>
      </c>
      <c r="B1331" s="35" t="str">
        <f>VLOOKUP(A1331,[2]Sayfa2!$A:$B,2,0)</f>
        <v>800x1660 mm AHSAP PALET TEKLI</v>
      </c>
      <c r="C1331" s="34">
        <f>IFERROR(VLOOKUP(A1331,'[1]alr yayınlanan fiyatlı'!C:K,9,0),0)</f>
        <v>0</v>
      </c>
    </row>
    <row r="1332" spans="1:3" x14ac:dyDescent="0.25">
      <c r="A1332" s="35" t="s">
        <v>4757</v>
      </c>
      <c r="B1332" s="35" t="str">
        <f>VLOOKUP(A1332,[2]Sayfa2!$A:$B,2,0)</f>
        <v>660x2100 mm AHSAP PALET TEKLI</v>
      </c>
      <c r="C1332" s="34">
        <f>IFERROR(VLOOKUP(A1332,'[1]alr yayınlanan fiyatlı'!C:K,9,0),0)</f>
        <v>0</v>
      </c>
    </row>
    <row r="1333" spans="1:3" x14ac:dyDescent="0.25">
      <c r="A1333" s="35" t="s">
        <v>4758</v>
      </c>
      <c r="B1333" s="35" t="str">
        <f>VLOOKUP(A1333,[2]Sayfa2!$A:$B,2,0)</f>
        <v>690x1660 mm AHSAP PALET TEKLI</v>
      </c>
      <c r="C1333" s="34">
        <f>IFERROR(VLOOKUP(A1333,'[1]alr yayınlanan fiyatlı'!C:K,9,0),0)</f>
        <v>0</v>
      </c>
    </row>
    <row r="1334" spans="1:3" x14ac:dyDescent="0.25">
      <c r="A1334" s="35" t="s">
        <v>4759</v>
      </c>
      <c r="B1334" s="35" t="str">
        <f>VLOOKUP(A1334,[2]Sayfa2!$A:$B,2,0)</f>
        <v>1300x1600 mm AHSAP PALET CIFTLI</v>
      </c>
      <c r="C1334" s="34">
        <f>IFERROR(VLOOKUP(A1334,'[1]alr yayınlanan fiyatlı'!C:K,9,0),0)</f>
        <v>0</v>
      </c>
    </row>
    <row r="1335" spans="1:3" x14ac:dyDescent="0.25">
      <c r="A1335" s="35" t="s">
        <v>4760</v>
      </c>
      <c r="B1335" s="35" t="str">
        <f>VLOOKUP(A1335,[2]Sayfa2!$A:$B,2,0)</f>
        <v>620x2200x1900 mm AHSAP KORUMALI PALET</v>
      </c>
      <c r="C1335" s="34">
        <f>IFERROR(VLOOKUP(A1335,'[1]alr yayınlanan fiyatlı'!C:K,9,0),0)</f>
        <v>0</v>
      </c>
    </row>
    <row r="1336" spans="1:3" x14ac:dyDescent="0.25">
      <c r="A1336" s="35" t="s">
        <v>4761</v>
      </c>
      <c r="B1336" s="35" t="str">
        <f>VLOOKUP(A1336,[2]Sayfa2!$A:$B,2,0)</f>
        <v>680x1680x1900 mm AHSAP KORUMALI PALET</v>
      </c>
      <c r="C1336" s="34">
        <f>IFERROR(VLOOKUP(A1336,'[1]alr yayınlanan fiyatlı'!C:K,9,0),0)</f>
        <v>0</v>
      </c>
    </row>
    <row r="1337" spans="1:3" x14ac:dyDescent="0.25">
      <c r="A1337" s="35" t="s">
        <v>4762</v>
      </c>
      <c r="B1337" s="35" t="str">
        <f>VLOOKUP(A1337,[2]Sayfa2!$A:$B,2,0)</f>
        <v>760x1000x1350 mm AHSAP KORUMALI PALET</v>
      </c>
      <c r="C1337" s="34">
        <f>IFERROR(VLOOKUP(A1337,'[1]alr yayınlanan fiyatlı'!C:K,9,0),0)</f>
        <v>0</v>
      </c>
    </row>
    <row r="1338" spans="1:3" x14ac:dyDescent="0.25">
      <c r="A1338" s="35" t="s">
        <v>4763</v>
      </c>
      <c r="B1338" s="35" t="str">
        <f>VLOOKUP(A1338,[2]Sayfa2!$A:$B,2,0)</f>
        <v>780x1100x1350 mm AHSAP KORUMALI PALET</v>
      </c>
      <c r="C1338" s="34">
        <f>IFERROR(VLOOKUP(A1338,'[1]alr yayınlanan fiyatlı'!C:K,9,0),0)</f>
        <v>0</v>
      </c>
    </row>
    <row r="1339" spans="1:3" x14ac:dyDescent="0.25">
      <c r="A1339" s="35" t="s">
        <v>4764</v>
      </c>
      <c r="B1339" s="35" t="str">
        <f>VLOOKUP(A1339,[2]Sayfa2!$A:$B,2,0)</f>
        <v>830x1380x1500 mm AHSAP KORUMALI PALET</v>
      </c>
      <c r="C1339" s="34">
        <f>IFERROR(VLOOKUP(A1339,'[1]alr yayınlanan fiyatlı'!C:K,9,0),0)</f>
        <v>0</v>
      </c>
    </row>
    <row r="1340" spans="1:3" x14ac:dyDescent="0.25">
      <c r="A1340" s="35" t="s">
        <v>4764</v>
      </c>
      <c r="B1340" s="35" t="str">
        <f>VLOOKUP(A1340,[2]Sayfa2!$A:$B,2,0)</f>
        <v>830x1380x1500 mm AHSAP KORUMALI PALET</v>
      </c>
      <c r="C1340" s="34">
        <f>IFERROR(VLOOKUP(A1340,'[1]alr yayınlanan fiyatlı'!C:K,9,0),0)</f>
        <v>0</v>
      </c>
    </row>
    <row r="1341" spans="1:3" x14ac:dyDescent="0.25">
      <c r="A1341" s="35" t="s">
        <v>4765</v>
      </c>
      <c r="B1341" s="35" t="str">
        <f>VLOOKUP(A1341,[2]Sayfa2!$A:$B,2,0)</f>
        <v>1110x690 mm AHSAP PALET TEKLI</v>
      </c>
      <c r="C1341" s="34">
        <f>IFERROR(VLOOKUP(A1341,'[1]alr yayınlanan fiyatlı'!C:K,9,0),0)</f>
        <v>0</v>
      </c>
    </row>
    <row r="1342" spans="1:3" x14ac:dyDescent="0.25">
      <c r="A1342" s="35" t="s">
        <v>4766</v>
      </c>
      <c r="B1342" s="35" t="str">
        <f>VLOOKUP(A1342,'[1]alr yayınlanan fiyatlı'!$C:$D,2,FALSE)</f>
        <v>1480x800 mm AHSAP PALET CIFTLI</v>
      </c>
      <c r="C1342" s="34">
        <f>IFERROR(VLOOKUP(A1342,'[1]alr yayınlanan fiyatlı'!C:K,9,0),0)</f>
        <v>461</v>
      </c>
    </row>
    <row r="1343" spans="1:3" x14ac:dyDescent="0.25">
      <c r="A1343" s="35" t="s">
        <v>4767</v>
      </c>
      <c r="B1343" s="35" t="str">
        <f>VLOOKUP(A1343,'[1]alr yayınlanan fiyatlı'!$C:$D,2,FALSE)</f>
        <v>1675x800 mm AHSAP PALET CIFTLI</v>
      </c>
      <c r="C1343" s="34">
        <f>IFERROR(VLOOKUP(A1343,'[1]alr yayınlanan fiyatlı'!C:K,9,0),0)</f>
        <v>499</v>
      </c>
    </row>
    <row r="1344" spans="1:3" x14ac:dyDescent="0.25">
      <c r="A1344" s="35" t="s">
        <v>4768</v>
      </c>
      <c r="B1344" s="35" t="str">
        <f>VLOOKUP(A1344,'[1]alr yayınlanan fiyatlı'!$C:$D,2,FALSE)</f>
        <v>1860x800 mm AHSAP PALET CIFTLI</v>
      </c>
      <c r="C1344" s="34">
        <f>IFERROR(VLOOKUP(A1344,'[1]alr yayınlanan fiyatlı'!C:K,9,0),0)</f>
        <v>535</v>
      </c>
    </row>
    <row r="1345" spans="1:3" x14ac:dyDescent="0.25">
      <c r="A1345" s="35" t="s">
        <v>4768</v>
      </c>
      <c r="B1345" s="35" t="str">
        <f>VLOOKUP(A1345,'[1]alr yayınlanan fiyatlı'!$C:$D,2,FALSE)</f>
        <v>1860x800 mm AHSAP PALET CIFTLI</v>
      </c>
      <c r="C1345" s="34">
        <f>IFERROR(VLOOKUP(A1345,'[1]alr yayınlanan fiyatlı'!C:K,9,0),0)</f>
        <v>535</v>
      </c>
    </row>
    <row r="1346" spans="1:3" x14ac:dyDescent="0.25">
      <c r="A1346" s="35" t="s">
        <v>4769</v>
      </c>
      <c r="B1346" s="35" t="str">
        <f>VLOOKUP(A1346,'[1]alr yayınlanan fiyatlı'!$C:$D,2,FALSE)</f>
        <v>1200x1300 mm AHSAP PALET CIFTLI</v>
      </c>
      <c r="C1346" s="34">
        <f>IFERROR(VLOOKUP(A1346,'[1]alr yayınlanan fiyatlı'!C:K,9,0),0)</f>
        <v>486</v>
      </c>
    </row>
    <row r="1347" spans="1:3" x14ac:dyDescent="0.25">
      <c r="A1347" s="35" t="s">
        <v>4770</v>
      </c>
      <c r="B1347" s="35" t="str">
        <f>VLOOKUP(A1347,'[1]alr yayınlanan fiyatlı'!$C:$D,2,FALSE)</f>
        <v>1300x800 mm AHSAP PALET CIFTLI</v>
      </c>
      <c r="C1347" s="34">
        <f>IFERROR(VLOOKUP(A1347,'[1]alr yayınlanan fiyatlı'!C:K,9,0),0)</f>
        <v>426</v>
      </c>
    </row>
    <row r="1348" spans="1:3" x14ac:dyDescent="0.25">
      <c r="A1348" s="35" t="s">
        <v>722</v>
      </c>
      <c r="B1348" s="35" t="str">
        <f>VLOOKUP(A1348,'[1]alr yayınlanan fiyatlı'!$C:$D,2,FALSE)</f>
        <v>23 MİCRON STRECH</v>
      </c>
      <c r="C1348" s="34">
        <f>IFERROR(VLOOKUP(A1348,'[1]alr yayınlanan fiyatlı'!C:K,9,0),0)</f>
        <v>115</v>
      </c>
    </row>
    <row r="1349" spans="1:3" x14ac:dyDescent="0.25">
      <c r="A1349" s="35" t="s">
        <v>722</v>
      </c>
      <c r="B1349" s="35" t="str">
        <f>VLOOKUP(A1349,'[1]alr yayınlanan fiyatlı'!$C:$D,2,FALSE)</f>
        <v>23 MİCRON STRECH</v>
      </c>
      <c r="C1349" s="34">
        <f>IFERROR(VLOOKUP(A1349,'[1]alr yayınlanan fiyatlı'!C:K,9,0),0)</f>
        <v>115</v>
      </c>
    </row>
    <row r="1350" spans="1:3" x14ac:dyDescent="0.25">
      <c r="A1350" s="35" t="s">
        <v>1210</v>
      </c>
      <c r="B1350" s="35" t="str">
        <f>VLOOKUP(A1350,'[1]alr yayınlanan fiyatlı'!$C:$D,2,FALSE)</f>
        <v>17 MİCRON SİYAH STRECH FİLM</v>
      </c>
      <c r="C1350" s="34">
        <f>IFERROR(VLOOKUP(A1350,'[1]alr yayınlanan fiyatlı'!C:K,9,0),0)</f>
        <v>95</v>
      </c>
    </row>
    <row r="1351" spans="1:3" x14ac:dyDescent="0.25">
      <c r="A1351" s="35" t="s">
        <v>1286</v>
      </c>
      <c r="B1351" s="35" t="str">
        <f>VLOOKUP(A1351,'[1]alr yayınlanan fiyatlı'!$C:$D,2,FALSE)</f>
        <v>842 X 545 X 110 MM OSB SANDIK</v>
      </c>
      <c r="C1351" s="34">
        <f>IFERROR(VLOOKUP(A1351,'[1]alr yayınlanan fiyatlı'!C:K,9,0),0)</f>
        <v>0</v>
      </c>
    </row>
    <row r="1352" spans="1:3" x14ac:dyDescent="0.25">
      <c r="A1352" s="35" t="s">
        <v>1211</v>
      </c>
      <c r="B1352" s="35" t="str">
        <f>VLOOKUP(A1352,'[1]alr yayınlanan fiyatlı'!$C:$D,2,FALSE)</f>
        <v>1075 X 575 X 160 MM OSB SANDIK</v>
      </c>
      <c r="C1352" s="34">
        <f>IFERROR(VLOOKUP(A1352,'[1]alr yayınlanan fiyatlı'!C:K,9,0),0)</f>
        <v>0</v>
      </c>
    </row>
    <row r="1353" spans="1:3" x14ac:dyDescent="0.25">
      <c r="A1353" s="35" t="s">
        <v>1434</v>
      </c>
      <c r="B1353" s="35" t="str">
        <f>VLOOKUP(A1353,'[1]alr yayınlanan fiyatlı'!$C:$D,2,FALSE)</f>
        <v>900 X 550 X 160 MM OSB SANDIK</v>
      </c>
      <c r="C1353" s="34">
        <f>IFERROR(VLOOKUP(A1353,'[1]alr yayınlanan fiyatlı'!C:K,9,0),0)</f>
        <v>110</v>
      </c>
    </row>
    <row r="1354" spans="1:3" x14ac:dyDescent="0.25">
      <c r="A1354" s="35" t="s">
        <v>140</v>
      </c>
      <c r="B1354" s="35" t="str">
        <f>VLOOKUP(A1354,'[1]alr yayınlanan fiyatlı'!$C:$D,2,FALSE)</f>
        <v>70 x 90 mm 50 MIKRON MONTAJ SETİ KİLİTLİ POŞET</v>
      </c>
      <c r="C1354" s="34">
        <f>IFERROR(VLOOKUP(A1354,'[1]alr yayınlanan fiyatlı'!C:K,9,0),0)</f>
        <v>0.08</v>
      </c>
    </row>
    <row r="1355" spans="1:3" x14ac:dyDescent="0.25">
      <c r="A1355" s="35" t="s">
        <v>140</v>
      </c>
      <c r="B1355" s="35" t="str">
        <f>VLOOKUP(A1355,'[1]alr yayınlanan fiyatlı'!$C:$D,2,FALSE)</f>
        <v>70 x 90 mm 50 MIKRON MONTAJ SETİ KİLİTLİ POŞET</v>
      </c>
      <c r="C1355" s="34">
        <f>IFERROR(VLOOKUP(A1355,'[1]alr yayınlanan fiyatlı'!C:K,9,0),0)</f>
        <v>0.08</v>
      </c>
    </row>
    <row r="1356" spans="1:3" x14ac:dyDescent="0.25">
      <c r="A1356" s="35" t="s">
        <v>140</v>
      </c>
      <c r="B1356" s="35" t="str">
        <f>VLOOKUP(A1356,'[1]alr yayınlanan fiyatlı'!$C:$D,2,FALSE)</f>
        <v>70 x 90 mm 50 MIKRON MONTAJ SETİ KİLİTLİ POŞET</v>
      </c>
      <c r="C1356" s="34">
        <f>IFERROR(VLOOKUP(A1356,'[1]alr yayınlanan fiyatlı'!C:K,9,0),0)</f>
        <v>0.08</v>
      </c>
    </row>
    <row r="1357" spans="1:3" x14ac:dyDescent="0.25">
      <c r="A1357" s="35" t="s">
        <v>1020</v>
      </c>
      <c r="B1357" s="35" t="str">
        <f>VLOOKUP(A1357,'[1]alr yayınlanan fiyatlı'!$C:$D,2,FALSE)</f>
        <v>120 x 100 mm 80 MIKRON MONTAJ SETİ KİLİTLİ POŞET</v>
      </c>
      <c r="C1357" s="34">
        <f>IFERROR(VLOOKUP(A1357,'[1]alr yayınlanan fiyatlı'!C:K,9,0),0)</f>
        <v>0.13</v>
      </c>
    </row>
    <row r="1358" spans="1:3" x14ac:dyDescent="0.25">
      <c r="A1358" s="35" t="s">
        <v>1020</v>
      </c>
      <c r="B1358" s="35" t="str">
        <f>VLOOKUP(A1358,'[1]alr yayınlanan fiyatlı'!$C:$D,2,FALSE)</f>
        <v>120 x 100 mm 80 MIKRON MONTAJ SETİ KİLİTLİ POŞET</v>
      </c>
      <c r="C1358" s="34">
        <f>IFERROR(VLOOKUP(A1358,'[1]alr yayınlanan fiyatlı'!C:K,9,0),0)</f>
        <v>0.13</v>
      </c>
    </row>
    <row r="1359" spans="1:3" x14ac:dyDescent="0.25">
      <c r="A1359" s="35" t="s">
        <v>1212</v>
      </c>
      <c r="B1359" s="35" t="str">
        <f>VLOOKUP(A1359,'[1]alr yayınlanan fiyatlı'!$C:$D,2,FALSE)</f>
        <v>110 x 140 mm 50 MIKRON MONTAJ SETİ KİLİTLİ POŞET</v>
      </c>
      <c r="C1359" s="34">
        <f>IFERROR(VLOOKUP(A1359,'[1]alr yayınlanan fiyatlı'!C:K,9,0),0)</f>
        <v>0.16</v>
      </c>
    </row>
    <row r="1360" spans="1:3" x14ac:dyDescent="0.25">
      <c r="A1360" s="35" t="s">
        <v>301</v>
      </c>
      <c r="B1360" s="35" t="str">
        <f>VLOOKUP(A1360,'[1]alr yayınlanan fiyatlı'!$C:$D,2,FALSE)</f>
        <v>28X28X10 MM 304 KALİTE PASLANMAZ REZİSTANS ÜST TAPASI</v>
      </c>
      <c r="C1360" s="34">
        <f>IFERROR(VLOOKUP(A1360,'[1]alr yayınlanan fiyatlı'!C:K,9,0),0)</f>
        <v>23</v>
      </c>
    </row>
    <row r="1361" spans="1:3" x14ac:dyDescent="0.25">
      <c r="A1361" s="35" t="s">
        <v>301</v>
      </c>
      <c r="B1361" s="35" t="str">
        <f>VLOOKUP(A1361,'[1]alr yayınlanan fiyatlı'!$C:$D,2,FALSE)</f>
        <v>28X28X10 MM 304 KALİTE PASLANMAZ REZİSTANS ÜST TAPASI</v>
      </c>
      <c r="C1361" s="34">
        <f>IFERROR(VLOOKUP(A1361,'[1]alr yayınlanan fiyatlı'!C:K,9,0),0)</f>
        <v>23</v>
      </c>
    </row>
    <row r="1362" spans="1:3" x14ac:dyDescent="0.25">
      <c r="A1362" s="35" t="s">
        <v>1213</v>
      </c>
      <c r="B1362" s="35" t="str">
        <f>VLOOKUP(A1362,'[1]alr yayınlanan fiyatlı'!$C:$D,2,FALSE)</f>
        <v>26 X 26 X 2 SERVİS KAPAĞI</v>
      </c>
      <c r="C1362" s="34">
        <f>IFERROR(VLOOKUP(A1362,'[1]alr yayınlanan fiyatlı'!C:K,9,0),0)</f>
        <v>2.5</v>
      </c>
    </row>
    <row r="1363" spans="1:3" x14ac:dyDescent="0.25">
      <c r="A1363" s="35" t="s">
        <v>1021</v>
      </c>
      <c r="B1363" s="35" t="str">
        <f>VLOOKUP(A1363,'[1]alr yayınlanan fiyatlı'!$C:$D,2,FALSE)</f>
        <v>Ø 32 PASLANMAZ BORU TAPASI</v>
      </c>
      <c r="C1363" s="34">
        <f>IFERROR(VLOOKUP(A1363,'[1]alr yayınlanan fiyatlı'!C:K,9,0),0)</f>
        <v>8</v>
      </c>
    </row>
    <row r="1364" spans="1:3" x14ac:dyDescent="0.25">
      <c r="A1364" s="35" t="s">
        <v>1021</v>
      </c>
      <c r="B1364" s="35" t="str">
        <f>VLOOKUP(A1364,'[1]alr yayınlanan fiyatlı'!$C:$D,2,FALSE)</f>
        <v>Ø 32 PASLANMAZ BORU TAPASI</v>
      </c>
      <c r="C1364" s="34">
        <f>IFERROR(VLOOKUP(A1364,'[1]alr yayınlanan fiyatlı'!C:K,9,0),0)</f>
        <v>8</v>
      </c>
    </row>
    <row r="1365" spans="1:3" x14ac:dyDescent="0.25">
      <c r="A1365" s="35" t="s">
        <v>1374</v>
      </c>
      <c r="B1365" s="35" t="str">
        <f>VLOOKUP(A1365,'[1]alr yayınlanan fiyatlı'!$C:$D,2,FALSE)</f>
        <v>Ø 28 PLASTIK BORU TAPASI</v>
      </c>
      <c r="C1365" s="34">
        <f>IFERROR(VLOOKUP(A1365,'[1]alr yayınlanan fiyatlı'!C:K,9,0),0)</f>
        <v>1.1399999999999999</v>
      </c>
    </row>
    <row r="1366" spans="1:3" x14ac:dyDescent="0.25">
      <c r="A1366" s="35" t="s">
        <v>1374</v>
      </c>
      <c r="B1366" s="35" t="str">
        <f>VLOOKUP(A1366,'[1]alr yayınlanan fiyatlı'!$C:$D,2,FALSE)</f>
        <v>Ø 28 PLASTIK BORU TAPASI</v>
      </c>
      <c r="C1366" s="34">
        <f>IFERROR(VLOOKUP(A1366,'[1]alr yayınlanan fiyatlı'!C:K,9,0),0)</f>
        <v>1.1399999999999999</v>
      </c>
    </row>
    <row r="1367" spans="1:3" x14ac:dyDescent="0.25">
      <c r="A1367" s="35" t="s">
        <v>1022</v>
      </c>
      <c r="B1367" s="35" t="str">
        <f>VLOOKUP(A1367,'[1]alr yayınlanan fiyatlı'!$C:$D,2,FALSE)</f>
        <v>Ø29,5 X 3 KABLO CIKIS KAPAMASI SIYAH</v>
      </c>
      <c r="C1367" s="34">
        <f>IFERROR(VLOOKUP(A1367,'[1]alr yayınlanan fiyatlı'!C:K,9,0),0)</f>
        <v>5</v>
      </c>
    </row>
    <row r="1368" spans="1:3" x14ac:dyDescent="0.25">
      <c r="A1368" s="35" t="s">
        <v>1022</v>
      </c>
      <c r="B1368" s="35" t="str">
        <f>VLOOKUP(A1368,'[1]alr yayınlanan fiyatlı'!$C:$D,2,FALSE)</f>
        <v>Ø29,5 X 3 KABLO CIKIS KAPAMASI SIYAH</v>
      </c>
      <c r="C1368" s="34">
        <f>IFERROR(VLOOKUP(A1368,'[1]alr yayınlanan fiyatlı'!C:K,9,0),0)</f>
        <v>5</v>
      </c>
    </row>
    <row r="1369" spans="1:3" x14ac:dyDescent="0.25">
      <c r="A1369" s="35" t="s">
        <v>1287</v>
      </c>
      <c r="B1369" s="35" t="str">
        <f>VLOOKUP(A1369,'[1]alr yayınlanan fiyatlı'!$C:$D,2,FALSE)</f>
        <v>27,5 X 37,5 X 3 KABLO CIKIS KAPAMASI SIYAH</v>
      </c>
      <c r="C1369" s="34">
        <f>IFERROR(VLOOKUP(A1369,'[1]alr yayınlanan fiyatlı'!C:K,9,0),0)</f>
        <v>4</v>
      </c>
    </row>
    <row r="1370" spans="1:3" x14ac:dyDescent="0.25">
      <c r="A1370" s="35" t="s">
        <v>1287</v>
      </c>
      <c r="B1370" s="35" t="str">
        <f>VLOOKUP(A1370,'[1]alr yayınlanan fiyatlı'!$C:$D,2,FALSE)</f>
        <v>27,5 X 37,5 X 3 KABLO CIKIS KAPAMASI SIYAH</v>
      </c>
      <c r="C1370" s="34">
        <f>IFERROR(VLOOKUP(A1370,'[1]alr yayınlanan fiyatlı'!C:K,9,0),0)</f>
        <v>4</v>
      </c>
    </row>
    <row r="1371" spans="1:3" x14ac:dyDescent="0.25">
      <c r="A1371" s="35" t="s">
        <v>141</v>
      </c>
      <c r="B1371" s="35" t="str">
        <f>VLOOKUP(A1371,'[1]alr yayınlanan fiyatlı'!$C:$D,2,FALSE)</f>
        <v>DIŞ ÇAP 12 MM İÇ ÇAP 10 MM KABLO İÇ GEÇİT LASTİĞİ (SİYAH) AKK-A910</v>
      </c>
      <c r="C1371" s="34">
        <f>IFERROR(VLOOKUP(A1371,'[1]alr yayınlanan fiyatlı'!C:K,9,0),0)</f>
        <v>0.55000000000000004</v>
      </c>
    </row>
    <row r="1372" spans="1:3" x14ac:dyDescent="0.25">
      <c r="A1372" s="35" t="s">
        <v>141</v>
      </c>
      <c r="B1372" s="35" t="str">
        <f>VLOOKUP(A1372,'[1]alr yayınlanan fiyatlı'!$C:$D,2,FALSE)</f>
        <v>DIŞ ÇAP 12 MM İÇ ÇAP 10 MM KABLO İÇ GEÇİT LASTİĞİ (SİYAH) AKK-A910</v>
      </c>
      <c r="C1372" s="34">
        <f>IFERROR(VLOOKUP(A1372,'[1]alr yayınlanan fiyatlı'!C:K,9,0),0)</f>
        <v>0.55000000000000004</v>
      </c>
    </row>
    <row r="1373" spans="1:3" x14ac:dyDescent="0.25">
      <c r="A1373" s="35" t="s">
        <v>1288</v>
      </c>
      <c r="B1373" s="35" t="str">
        <f>VLOOKUP(A1373,'[1]alr yayınlanan fiyatlı'!$C:$D,2,FALSE)</f>
        <v>DIŞ ÇAP 10 MM İÇ ÇAP 8 MM KABLO DIŞ GEÇİT LASTİĞİ ( SİYAH) AKK-A-908</v>
      </c>
      <c r="C1373" s="34">
        <f>IFERROR(VLOOKUP(A1373,'[1]alr yayınlanan fiyatlı'!C:K,9,0),0)</f>
        <v>0.47</v>
      </c>
    </row>
    <row r="1374" spans="1:3" x14ac:dyDescent="0.25">
      <c r="A1374" s="35" t="s">
        <v>1288</v>
      </c>
      <c r="B1374" s="35" t="str">
        <f>VLOOKUP(A1374,'[1]alr yayınlanan fiyatlı'!$C:$D,2,FALSE)</f>
        <v>DIŞ ÇAP 10 MM İÇ ÇAP 8 MM KABLO DIŞ GEÇİT LASTİĞİ ( SİYAH) AKK-A-908</v>
      </c>
      <c r="C1374" s="34">
        <f>IFERROR(VLOOKUP(A1374,'[1]alr yayınlanan fiyatlı'!C:K,9,0),0)</f>
        <v>0.47</v>
      </c>
    </row>
    <row r="1375" spans="1:3" x14ac:dyDescent="0.25">
      <c r="A1375" s="35" t="s">
        <v>142</v>
      </c>
      <c r="B1375" s="35" t="str">
        <f>VLOOKUP(A1375,'[1]alr yayınlanan fiyatlı'!$C:$D,2,FALSE)</f>
        <v>DIŞ ÇAP 10 MM İÇ ÇAP 8 MM KABLO DIŞ GEÇİT LASTİĞİ ( BEYAZ) AKK-A-908</v>
      </c>
      <c r="C1375" s="34">
        <f>IFERROR(VLOOKUP(A1375,'[1]alr yayınlanan fiyatlı'!C:K,9,0),0)</f>
        <v>0.66</v>
      </c>
    </row>
    <row r="1376" spans="1:3" x14ac:dyDescent="0.25">
      <c r="A1376" s="35" t="s">
        <v>142</v>
      </c>
      <c r="B1376" s="35" t="str">
        <f>VLOOKUP(A1376,'[1]alr yayınlanan fiyatlı'!$C:$D,2,FALSE)</f>
        <v>DIŞ ÇAP 10 MM İÇ ÇAP 8 MM KABLO DIŞ GEÇİT LASTİĞİ ( BEYAZ) AKK-A-908</v>
      </c>
      <c r="C1376" s="34">
        <f>IFERROR(VLOOKUP(A1376,'[1]alr yayınlanan fiyatlı'!C:K,9,0),0)</f>
        <v>0.66</v>
      </c>
    </row>
    <row r="1377" spans="1:3" x14ac:dyDescent="0.25">
      <c r="A1377" s="35" t="s">
        <v>1214</v>
      </c>
      <c r="B1377" s="35" t="str">
        <f>VLOOKUP(A1377,'[1]alr yayınlanan fiyatlı'!$C:$D,2,FALSE)</f>
        <v>DIŞ ÇAP 10 MM İÇ ÇAP 8 MM KABLO DIŞ GEÇİT LASTİĞİ ( GRİ) AKK-A-908</v>
      </c>
      <c r="C1377" s="34">
        <f>IFERROR(VLOOKUP(A1377,'[1]alr yayınlanan fiyatlı'!C:K,9,0),0)</f>
        <v>0.57999999999999996</v>
      </c>
    </row>
    <row r="1378" spans="1:3" x14ac:dyDescent="0.25">
      <c r="A1378" s="35" t="s">
        <v>1214</v>
      </c>
      <c r="B1378" s="35" t="str">
        <f>VLOOKUP(A1378,'[1]alr yayınlanan fiyatlı'!$C:$D,2,FALSE)</f>
        <v>DIŞ ÇAP 10 MM İÇ ÇAP 8 MM KABLO DIŞ GEÇİT LASTİĞİ ( GRİ) AKK-A-908</v>
      </c>
      <c r="C1378" s="34">
        <f>IFERROR(VLOOKUP(A1378,'[1]alr yayınlanan fiyatlı'!C:K,9,0),0)</f>
        <v>0.57999999999999996</v>
      </c>
    </row>
    <row r="1379" spans="1:3" x14ac:dyDescent="0.25">
      <c r="A1379" s="35" t="s">
        <v>302</v>
      </c>
      <c r="B1379" s="35" t="str">
        <f>VLOOKUP(A1379,'[1]alr yayınlanan fiyatlı'!$C:$D,2,FALSE)</f>
        <v>KABLO GECIT LASTIGI Ø 16 X 17 MM BEYAZ RAL 9016</v>
      </c>
      <c r="C1379" s="34">
        <f>IFERROR(VLOOKUP(A1379,'[1]alr yayınlanan fiyatlı'!C:K,9,0),0)</f>
        <v>0.15</v>
      </c>
    </row>
    <row r="1380" spans="1:3" x14ac:dyDescent="0.25">
      <c r="A1380" s="35" t="s">
        <v>302</v>
      </c>
      <c r="B1380" s="35" t="str">
        <f>VLOOKUP(A1380,'[1]alr yayınlanan fiyatlı'!$C:$D,2,FALSE)</f>
        <v>KABLO GECIT LASTIGI Ø 16 X 17 MM BEYAZ RAL 9016</v>
      </c>
      <c r="C1380" s="34">
        <f>IFERROR(VLOOKUP(A1380,'[1]alr yayınlanan fiyatlı'!C:K,9,0),0)</f>
        <v>0.15</v>
      </c>
    </row>
    <row r="1381" spans="1:3" x14ac:dyDescent="0.25">
      <c r="A1381" s="35" t="s">
        <v>2388</v>
      </c>
      <c r="B1381" s="35" t="str">
        <f>VLOOKUP(A1381,'[1]alr yayınlanan fiyatlı'!$C:$D,2,FALSE)</f>
        <v>KABLO GECIT LASTIGI Ø 16 X 17 MM GRİ GR-164181</v>
      </c>
      <c r="C1381" s="34">
        <f>IFERROR(VLOOKUP(A1381,'[1]alr yayınlanan fiyatlı'!C:K,9,0),0)</f>
        <v>0.15</v>
      </c>
    </row>
    <row r="1382" spans="1:3" x14ac:dyDescent="0.25">
      <c r="A1382" s="35" t="s">
        <v>1289</v>
      </c>
      <c r="B1382" s="35" t="str">
        <f>VLOOKUP(A1382,'[1]alr yayınlanan fiyatlı'!$C:$D,2,FALSE)</f>
        <v>GROMMET ESSENTRA Ø12 X 11,5 X 11 MM BLACK NYLON 497637</v>
      </c>
      <c r="C1382" s="34">
        <f>IFERROR(VLOOKUP(A1382,'[1]alr yayınlanan fiyatlı'!C:K,9,0),0)</f>
        <v>1.1000000000000001</v>
      </c>
    </row>
    <row r="1383" spans="1:3" x14ac:dyDescent="0.25">
      <c r="A1383" s="35" t="s">
        <v>1289</v>
      </c>
      <c r="B1383" s="35" t="str">
        <f>VLOOKUP(A1383,'[1]alr yayınlanan fiyatlı'!$C:$D,2,FALSE)</f>
        <v>GROMMET ESSENTRA Ø12 X 11,5 X 11 MM BLACK NYLON 497637</v>
      </c>
      <c r="C1383" s="34">
        <f>IFERROR(VLOOKUP(A1383,'[1]alr yayınlanan fiyatlı'!C:K,9,0),0)</f>
        <v>1.1000000000000001</v>
      </c>
    </row>
    <row r="1384" spans="1:3" x14ac:dyDescent="0.25">
      <c r="A1384" s="35" t="s">
        <v>143</v>
      </c>
      <c r="B1384" s="35" t="str">
        <f>VLOOKUP(A1384,'[1]alr yayınlanan fiyatlı'!$C:$D,2,FALSE)</f>
        <v>MAKARON DARALAN 4,5</v>
      </c>
      <c r="C1384" s="34">
        <f>IFERROR(VLOOKUP(A1384,'[1]alr yayınlanan fiyatlı'!C:K,9,0),0)</f>
        <v>144.47</v>
      </c>
    </row>
    <row r="1385" spans="1:3" x14ac:dyDescent="0.25">
      <c r="A1385" s="35" t="s">
        <v>143</v>
      </c>
      <c r="B1385" s="35" t="str">
        <f>VLOOKUP(A1385,'[1]alr yayınlanan fiyatlı'!$C:$D,2,FALSE)</f>
        <v>MAKARON DARALAN 4,5</v>
      </c>
      <c r="C1385" s="34">
        <f>IFERROR(VLOOKUP(A1385,'[1]alr yayınlanan fiyatlı'!C:K,9,0),0)</f>
        <v>144.47</v>
      </c>
    </row>
    <row r="1386" spans="1:3" x14ac:dyDescent="0.25">
      <c r="A1386" s="35" t="s">
        <v>1023</v>
      </c>
      <c r="B1386" s="35" t="str">
        <f>VLOOKUP(A1386,'[1]alr yayınlanan fiyatlı'!$C:$D,2,FALSE)</f>
        <v>MAKARON DARALAN 2,5</v>
      </c>
      <c r="C1386" s="34">
        <f>IFERROR(VLOOKUP(A1386,'[1]alr yayınlanan fiyatlı'!C:K,9,0),0)</f>
        <v>0.35</v>
      </c>
    </row>
    <row r="1387" spans="1:3" x14ac:dyDescent="0.25">
      <c r="A1387" s="35" t="s">
        <v>1215</v>
      </c>
      <c r="B1387" s="35" t="str">
        <f>VLOOKUP(A1387,'[1]alr yayınlanan fiyatlı'!$C:$D,2,FALSE)</f>
        <v>MAKARON DARALAN 5</v>
      </c>
      <c r="C1387" s="34">
        <f>IFERROR(VLOOKUP(A1387,'[1]alr yayınlanan fiyatlı'!C:K,9,0),0)</f>
        <v>0.75</v>
      </c>
    </row>
    <row r="1388" spans="1:3" x14ac:dyDescent="0.25">
      <c r="A1388" s="35" t="s">
        <v>1024</v>
      </c>
      <c r="B1388" s="35" t="str">
        <f>VLOOKUP(A1388,'[1]alr yayınlanan fiyatlı'!$C:$D,2,FALSE)</f>
        <v>MAKARON DARALAN 8</v>
      </c>
      <c r="C1388" s="34">
        <f>IFERROR(VLOOKUP(A1388,'[1]alr yayınlanan fiyatlı'!C:K,9,0),0)</f>
        <v>0.85</v>
      </c>
    </row>
    <row r="1389" spans="1:3" x14ac:dyDescent="0.25">
      <c r="A1389" s="35" t="s">
        <v>1024</v>
      </c>
      <c r="B1389" s="35" t="str">
        <f>VLOOKUP(A1389,'[1]alr yayınlanan fiyatlı'!$C:$D,2,FALSE)</f>
        <v>MAKARON DARALAN 8</v>
      </c>
      <c r="C1389" s="34">
        <f>IFERROR(VLOOKUP(A1389,'[1]alr yayınlanan fiyatlı'!C:K,9,0),0)</f>
        <v>0.85</v>
      </c>
    </row>
    <row r="1390" spans="1:3" x14ac:dyDescent="0.25">
      <c r="A1390" s="35" t="s">
        <v>144</v>
      </c>
      <c r="B1390" s="35" t="str">
        <f>VLOOKUP(A1390,'[1]alr yayınlanan fiyatlı'!$C:$D,2,FALSE)</f>
        <v>MAKARON DARALAN 10</v>
      </c>
      <c r="C1390" s="34">
        <f>IFERROR(VLOOKUP(A1390,'[1]alr yayınlanan fiyatlı'!C:K,9,0),0)</f>
        <v>1.25</v>
      </c>
    </row>
    <row r="1391" spans="1:3" x14ac:dyDescent="0.25">
      <c r="A1391" s="35" t="s">
        <v>1290</v>
      </c>
      <c r="B1391" s="35" t="str">
        <f>VLOOKUP(A1391,'[1]alr yayınlanan fiyatlı'!$C:$D,2,FALSE)</f>
        <v>ENG-RZS REZİSTANS SONLANDIRMA SİLİKONU</v>
      </c>
      <c r="C1391" s="34">
        <f>IFERROR(VLOOKUP(A1391,'[1]alr yayınlanan fiyatlı'!C:K,9,0),0)</f>
        <v>0.85</v>
      </c>
    </row>
    <row r="1392" spans="1:3" x14ac:dyDescent="0.25">
      <c r="A1392" s="35" t="s">
        <v>1216</v>
      </c>
      <c r="B1392" s="35" t="str">
        <f>VLOOKUP(A1392,'[1]alr yayınlanan fiyatlı'!$C:$D,2,FALSE)</f>
        <v>TERMİNAL JAK 4,8 DİŞİ (MARKA: MESA)</v>
      </c>
      <c r="C1392" s="34">
        <f>IFERROR(VLOOKUP(A1392,'[1]alr yayınlanan fiyatlı'!C:K,9,0),0)</f>
        <v>0.28000000000000003</v>
      </c>
    </row>
    <row r="1393" spans="1:3" x14ac:dyDescent="0.25">
      <c r="A1393" s="35" t="s">
        <v>1216</v>
      </c>
      <c r="B1393" s="35" t="str">
        <f>VLOOKUP(A1393,'[1]alr yayınlanan fiyatlı'!$C:$D,2,FALSE)</f>
        <v>TERMİNAL JAK 4,8 DİŞİ (MARKA: MESA)</v>
      </c>
      <c r="C1393" s="34">
        <f>IFERROR(VLOOKUP(A1393,'[1]alr yayınlanan fiyatlı'!C:K,9,0),0)</f>
        <v>0.28000000000000003</v>
      </c>
    </row>
    <row r="1394" spans="1:3" x14ac:dyDescent="0.25">
      <c r="A1394" s="35" t="s">
        <v>1216</v>
      </c>
      <c r="B1394" s="35" t="str">
        <f>VLOOKUP(A1394,'[1]alr yayınlanan fiyatlı'!$C:$D,2,FALSE)</f>
        <v>TERMİNAL JAK 4,8 DİŞİ (MARKA: MESA)</v>
      </c>
      <c r="C1394" s="34">
        <f>IFERROR(VLOOKUP(A1394,'[1]alr yayınlanan fiyatlı'!C:K,9,0),0)</f>
        <v>0.28000000000000003</v>
      </c>
    </row>
    <row r="1395" spans="1:3" x14ac:dyDescent="0.25">
      <c r="A1395" s="35" t="s">
        <v>1025</v>
      </c>
      <c r="B1395" s="35" t="str">
        <f>VLOOKUP(A1395,[2]Sayfa2!$A:$B,2,0)</f>
        <v>TERMİNAL JAK 6,3 DİŞİ</v>
      </c>
      <c r="C1395" s="34">
        <v>0.15</v>
      </c>
    </row>
    <row r="1396" spans="1:3" x14ac:dyDescent="0.25">
      <c r="A1396" s="35" t="s">
        <v>145</v>
      </c>
      <c r="B1396" s="35" t="str">
        <f>VLOOKUP(A1396,'[1]alr yayınlanan fiyatlı'!$C:$D,2,FALSE)</f>
        <v>TERMİNAL JAK 6,3 ERKEK</v>
      </c>
      <c r="C1396" s="34">
        <f>IFERROR(VLOOKUP(A1396,'[1]alr yayınlanan fiyatlı'!C:K,9,0),0)</f>
        <v>0.15</v>
      </c>
    </row>
    <row r="1397" spans="1:3" x14ac:dyDescent="0.25">
      <c r="A1397" s="35" t="s">
        <v>1026</v>
      </c>
      <c r="B1397" s="35" t="str">
        <f>VLOOKUP(A1397,'[1]alr yayınlanan fiyatlı'!$C:$D,2,FALSE)</f>
        <v>ŞAFAK BE-1040(KIRMIZI) YUVARLAK ERKEK TERMINAL</v>
      </c>
      <c r="C1397" s="34">
        <f>IFERROR(VLOOKUP(A1397,'[1]alr yayınlanan fiyatlı'!C:K,9,0),0)</f>
        <v>1</v>
      </c>
    </row>
    <row r="1398" spans="1:3" x14ac:dyDescent="0.25">
      <c r="A1398" s="35" t="s">
        <v>1026</v>
      </c>
      <c r="B1398" s="35" t="str">
        <f>VLOOKUP(A1398,'[1]alr yayınlanan fiyatlı'!$C:$D,2,FALSE)</f>
        <v>ŞAFAK BE-1040(KIRMIZI) YUVARLAK ERKEK TERMINAL</v>
      </c>
      <c r="C1398" s="34">
        <f>IFERROR(VLOOKUP(A1398,'[1]alr yayınlanan fiyatlı'!C:K,9,0),0)</f>
        <v>1</v>
      </c>
    </row>
    <row r="1399" spans="1:3" x14ac:dyDescent="0.25">
      <c r="A1399" s="35" t="s">
        <v>1026</v>
      </c>
      <c r="B1399" s="35" t="str">
        <f>VLOOKUP(A1399,'[1]alr yayınlanan fiyatlı'!$C:$D,2,FALSE)</f>
        <v>ŞAFAK BE-1040(KIRMIZI) YUVARLAK ERKEK TERMINAL</v>
      </c>
      <c r="C1399" s="34">
        <f>IFERROR(VLOOKUP(A1399,'[1]alr yayınlanan fiyatlı'!C:K,9,0),0)</f>
        <v>1</v>
      </c>
    </row>
    <row r="1400" spans="1:3" x14ac:dyDescent="0.25">
      <c r="A1400" s="35" t="s">
        <v>1217</v>
      </c>
      <c r="B1400" s="35" t="str">
        <f>VLOOKUP(A1400,'[1]alr yayınlanan fiyatlı'!$C:$D,2,FALSE)</f>
        <v>ŞAFAK BD-1040(KIRMIZI) YUVARLAK DİŞİ TERMINAL</v>
      </c>
      <c r="C1400" s="34">
        <f>IFERROR(VLOOKUP(A1400,'[1]alr yayınlanan fiyatlı'!C:K,9,0),0)</f>
        <v>1</v>
      </c>
    </row>
    <row r="1401" spans="1:3" x14ac:dyDescent="0.25">
      <c r="A1401" s="35" t="s">
        <v>1217</v>
      </c>
      <c r="B1401" s="35" t="str">
        <f>VLOOKUP(A1401,'[1]alr yayınlanan fiyatlı'!$C:$D,2,FALSE)</f>
        <v>ŞAFAK BD-1040(KIRMIZI) YUVARLAK DİŞİ TERMINAL</v>
      </c>
      <c r="C1401" s="34">
        <f>IFERROR(VLOOKUP(A1401,'[1]alr yayınlanan fiyatlı'!C:K,9,0),0)</f>
        <v>1</v>
      </c>
    </row>
    <row r="1402" spans="1:3" x14ac:dyDescent="0.25">
      <c r="A1402" s="35" t="s">
        <v>1217</v>
      </c>
      <c r="B1402" s="35" t="str">
        <f>VLOOKUP(A1402,'[1]alr yayınlanan fiyatlı'!$C:$D,2,FALSE)</f>
        <v>ŞAFAK BD-1040(KIRMIZI) YUVARLAK DİŞİ TERMINAL</v>
      </c>
      <c r="C1402" s="34">
        <f>IFERROR(VLOOKUP(A1402,'[1]alr yayınlanan fiyatlı'!C:K,9,0),0)</f>
        <v>1</v>
      </c>
    </row>
    <row r="1403" spans="1:3" x14ac:dyDescent="0.25">
      <c r="A1403" s="35" t="s">
        <v>146</v>
      </c>
      <c r="B1403" s="35" t="str">
        <f>VLOOKUP(A1403,'[1]alr yayınlanan fiyatlı'!$C:$D,2,FALSE)</f>
        <v>SDD 60 REZİSTANS 6 MT 240W 220V</v>
      </c>
      <c r="C1403" s="34">
        <f>IFERROR(VLOOKUP(A1403,'[1]alr yayınlanan fiyatlı'!C:K,9,0),0)</f>
        <v>0</v>
      </c>
    </row>
    <row r="1404" spans="1:3" x14ac:dyDescent="0.25">
      <c r="A1404" s="35" t="s">
        <v>1291</v>
      </c>
      <c r="B1404" s="35" t="str">
        <f>VLOOKUP(A1404,'[1]alr yayınlanan fiyatlı'!$C:$D,2,FALSE)</f>
        <v>SDD 50 REZİSTANS 5 MT 200W 220V</v>
      </c>
      <c r="C1404" s="34">
        <f>IFERROR(VLOOKUP(A1404,'[1]alr yayınlanan fiyatlı'!C:K,9,0),0)</f>
        <v>0</v>
      </c>
    </row>
    <row r="1405" spans="1:3" x14ac:dyDescent="0.25">
      <c r="A1405" s="35" t="s">
        <v>1218</v>
      </c>
      <c r="B1405" s="35" t="str">
        <f>VLOOKUP(A1405,'[1]alr yayınlanan fiyatlı'!$C:$D,2,FALSE)</f>
        <v>SEV R AS 4624/1 REZİSTANS 120V 150 W</v>
      </c>
      <c r="C1405" s="34">
        <f>IFERROR(VLOOKUP(A1405,'[1]alr yayınlanan fiyatlı'!C:K,9,0),0)</f>
        <v>0</v>
      </c>
    </row>
    <row r="1406" spans="1:3" x14ac:dyDescent="0.25">
      <c r="A1406" s="35" t="s">
        <v>303</v>
      </c>
      <c r="B1406" s="35" t="str">
        <f>VLOOKUP(A1406,'[1]alr yayınlanan fiyatlı'!$C:$D,2,FALSE)</f>
        <v>SEV R AS 4624/2 REZISTANS 120V 185 W REZISTANS</v>
      </c>
      <c r="C1406" s="34">
        <f>IFERROR(VLOOKUP(A1406,'[1]alr yayınlanan fiyatlı'!C:K,9,0),0)</f>
        <v>0</v>
      </c>
    </row>
    <row r="1407" spans="1:3" x14ac:dyDescent="0.25">
      <c r="A1407" s="35" t="s">
        <v>1375</v>
      </c>
      <c r="B1407" s="35" t="str">
        <f>VLOOKUP(A1407,'[1]alr yayınlanan fiyatlı'!$C:$D,2,FALSE)</f>
        <v>SDD 40 REZİSTANS 160 WATT 220 V</v>
      </c>
      <c r="C1407" s="34">
        <f>IFERROR(VLOOKUP(A1407,'[1]alr yayınlanan fiyatlı'!C:K,9,0),0)</f>
        <v>0</v>
      </c>
    </row>
    <row r="1408" spans="1:3" x14ac:dyDescent="0.25">
      <c r="A1408" s="35" t="s">
        <v>1027</v>
      </c>
      <c r="B1408" s="35" t="str">
        <f>VLOOKUP(A1408,'[1]alr yayınlanan fiyatlı'!$C:$D,2,FALSE)</f>
        <v>SDK1 REZİSTANS 180 WATT 220 V</v>
      </c>
      <c r="C1408" s="34">
        <f>IFERROR(VLOOKUP(A1408,'[1]alr yayınlanan fiyatlı'!C:K,9,0),0)</f>
        <v>0</v>
      </c>
    </row>
    <row r="1409" spans="1:3" x14ac:dyDescent="0.25">
      <c r="A1409" s="35" t="s">
        <v>147</v>
      </c>
      <c r="B1409" s="35" t="str">
        <f>VLOOKUP(A1409,'[1]alr yayınlanan fiyatlı'!$C:$D,2,FALSE)</f>
        <v>SDK3 REZİSTANS 170 WATT 220 V</v>
      </c>
      <c r="C1409" s="34">
        <f>IFERROR(VLOOKUP(A1409,'[1]alr yayınlanan fiyatlı'!C:K,9,0),0)</f>
        <v>0</v>
      </c>
    </row>
    <row r="1410" spans="1:3" x14ac:dyDescent="0.25">
      <c r="A1410" s="35" t="s">
        <v>1292</v>
      </c>
      <c r="B1410" s="35" t="str">
        <f>VLOOKUP(A1410,'[1]alr yayınlanan fiyatlı'!$C:$D,2,FALSE)</f>
        <v>SDK4 5M 220 V KAPI REZİSTANSI 150 W</v>
      </c>
      <c r="C1410" s="34">
        <f>IFERROR(VLOOKUP(A1410,'[1]alr yayınlanan fiyatlı'!C:K,9,0),0)</f>
        <v>0</v>
      </c>
    </row>
    <row r="1411" spans="1:3" x14ac:dyDescent="0.25">
      <c r="A1411" s="35" t="s">
        <v>2389</v>
      </c>
      <c r="B1411" s="35" t="str">
        <f>VLOOKUP(A1411,'[1]alr yayınlanan fiyatlı'!$C:$D,2,FALSE)</f>
        <v>SDK4234 DIRENAJ REZİSTANSI 20 W/m-3,5mm</v>
      </c>
      <c r="C1411" s="34">
        <f>IFERROR(VLOOKUP(A1411,'[1]alr yayınlanan fiyatlı'!C:K,9,0),0)</f>
        <v>0</v>
      </c>
    </row>
    <row r="1412" spans="1:3" x14ac:dyDescent="0.25">
      <c r="A1412" s="35" t="s">
        <v>1219</v>
      </c>
      <c r="B1412" s="35" t="str">
        <f>VLOOKUP(A1412,'[1]alr yayınlanan fiyatlı'!$C:$D,2,FALSE)</f>
        <v>SDK8 7M 220 V KAPI REZİSTANSI 210 W</v>
      </c>
      <c r="C1412" s="34">
        <f>IFERROR(VLOOKUP(A1412,'[1]alr yayınlanan fiyatlı'!C:K,9,0),0)</f>
        <v>0</v>
      </c>
    </row>
    <row r="1413" spans="1:3" x14ac:dyDescent="0.25">
      <c r="A1413" s="35" t="s">
        <v>2390</v>
      </c>
      <c r="B1413" s="35" t="str">
        <f>VLOOKUP(A1413,'[1]alr yayınlanan fiyatlı'!$C:$D,2,FALSE)</f>
        <v>SDD 10 REZİSTANS 40 WATT 220 V 1 METRE</v>
      </c>
      <c r="C1413" s="34">
        <f>IFERROR(VLOOKUP(A1413,'[1]alr yayınlanan fiyatlı'!C:K,9,0),0)</f>
        <v>21.75</v>
      </c>
    </row>
    <row r="1414" spans="1:3" x14ac:dyDescent="0.25">
      <c r="A1414" s="35" t="s">
        <v>1293</v>
      </c>
      <c r="B1414" s="35" t="str">
        <f>VLOOKUP(A1414,'[1]alr yayınlanan fiyatlı'!$C:$D,2,FALSE)</f>
        <v>ENG-RZS 240V KESİLEBİLİR SİLİKON+SİLİKON İZOLE REZİSTANS 18 W/m-5X7mm</v>
      </c>
      <c r="C1414" s="34">
        <f>IFERROR(VLOOKUP(A1414,'[1]alr yayınlanan fiyatlı'!C:K,9,0),0)</f>
        <v>9.31</v>
      </c>
    </row>
    <row r="1415" spans="1:3" x14ac:dyDescent="0.25">
      <c r="A1415" s="35" t="s">
        <v>1293</v>
      </c>
      <c r="B1415" s="35" t="str">
        <f>VLOOKUP(A1415,'[1]alr yayınlanan fiyatlı'!$C:$D,2,FALSE)</f>
        <v>ENG-RZS 240V KESİLEBİLİR SİLİKON+SİLİKON İZOLE REZİSTANS 18 W/m-5X7mm</v>
      </c>
      <c r="C1415" s="34">
        <f>IFERROR(VLOOKUP(A1415,'[1]alr yayınlanan fiyatlı'!C:K,9,0),0)</f>
        <v>9.31</v>
      </c>
    </row>
    <row r="1416" spans="1:3" x14ac:dyDescent="0.25">
      <c r="A1416" s="35" t="s">
        <v>1293</v>
      </c>
      <c r="B1416" s="35" t="str">
        <f>VLOOKUP(A1416,'[1]alr yayınlanan fiyatlı'!$C:$D,2,FALSE)</f>
        <v>ENG-RZS 240V KESİLEBİLİR SİLİKON+SİLİKON İZOLE REZİSTANS 18 W/m-5X7mm</v>
      </c>
      <c r="C1416" s="34">
        <f>IFERROR(VLOOKUP(A1416,'[1]alr yayınlanan fiyatlı'!C:K,9,0),0)</f>
        <v>9.31</v>
      </c>
    </row>
    <row r="1417" spans="1:3" x14ac:dyDescent="0.25">
      <c r="A1417" s="35" t="s">
        <v>1435</v>
      </c>
      <c r="B1417" s="35" t="str">
        <f>VLOOKUP(A1417,'[1]alr yayınlanan fiyatlı'!$C:$D,2,FALSE)</f>
        <v>ENG-RZS 12V KESİLEBİLİR SİLİKON+SİLİKON İZOLE REZİSTANS 18 W/m-5X7mm</v>
      </c>
      <c r="C1417" s="34">
        <f>IFERROR(VLOOKUP(A1417,'[1]alr yayınlanan fiyatlı'!C:K,9,0),0)</f>
        <v>9.31</v>
      </c>
    </row>
    <row r="1418" spans="1:3" x14ac:dyDescent="0.25">
      <c r="A1418" s="35" t="s">
        <v>1294</v>
      </c>
      <c r="B1418" s="35" t="str">
        <f>VLOOKUP(A1418,[2]Sayfa2!$A:$B,2,0)</f>
        <v>ENG-RZS 230V18W 500MM UCU SONLANDIRILMIS SILIKON REZISTANS</v>
      </c>
      <c r="C1418" s="34">
        <f>19.7164*H1418</f>
        <v>0</v>
      </c>
    </row>
    <row r="1419" spans="1:3" x14ac:dyDescent="0.25">
      <c r="A1419" s="35" t="s">
        <v>1028</v>
      </c>
      <c r="B1419" s="35" t="str">
        <f>VLOOKUP(A1419,[2]Sayfa2!$A:$B,2,0)</f>
        <v>ENG-RZS 12V18W 500MM UCU SONLANDIRILMIS SILIKON REZISTANS</v>
      </c>
      <c r="C1419" s="34">
        <f>19.7164*H1419</f>
        <v>0</v>
      </c>
    </row>
    <row r="1420" spans="1:3" x14ac:dyDescent="0.25">
      <c r="A1420" s="35" t="s">
        <v>1376</v>
      </c>
      <c r="B1420" s="35" t="str">
        <f>VLOOKUP(A1420,'[1]alr yayınlanan fiyatlı'!$C:$D,2,FALSE)</f>
        <v>ENG-RZS 12V15W 450 MM UCU SONLANDIRILMIS SILIKON REZISTANS</v>
      </c>
      <c r="C1420" s="34">
        <f>IFERROR(VLOOKUP(A1420,'[1]alr yayınlanan fiyatlı'!C:K,9,0),0)</f>
        <v>22</v>
      </c>
    </row>
    <row r="1421" spans="1:3" x14ac:dyDescent="0.25">
      <c r="A1421" s="35" t="s">
        <v>1376</v>
      </c>
      <c r="B1421" s="35" t="str">
        <f>VLOOKUP(A1421,'[1]alr yayınlanan fiyatlı'!$C:$D,2,FALSE)</f>
        <v>ENG-RZS 12V15W 450 MM UCU SONLANDIRILMIS SILIKON REZISTANS</v>
      </c>
      <c r="C1421" s="34">
        <f>IFERROR(VLOOKUP(A1421,'[1]alr yayınlanan fiyatlı'!C:K,9,0),0)</f>
        <v>22</v>
      </c>
    </row>
    <row r="1422" spans="1:3" x14ac:dyDescent="0.25">
      <c r="A1422" s="35" t="s">
        <v>1029</v>
      </c>
      <c r="B1422" s="35" t="str">
        <f>VLOOKUP(A1422,'[1]alr yayınlanan fiyatlı'!$C:$D,2,FALSE)</f>
        <v>60 C KABLOLU TERMOSTAT 250V 8A</v>
      </c>
      <c r="C1422" s="34">
        <f>IFERROR(VLOOKUP(A1422,'[1]alr yayınlanan fiyatlı'!C:K,9,0),0)</f>
        <v>1.5</v>
      </c>
    </row>
    <row r="1423" spans="1:3" x14ac:dyDescent="0.25">
      <c r="A1423" s="35" t="s">
        <v>1220</v>
      </c>
      <c r="B1423" s="35" t="str">
        <f>VLOOKUP(A1423,'[1]alr yayınlanan fiyatlı'!$C:$D,2,FALSE)</f>
        <v>70 C KABLOLU TERMOSTAT 250V 8A</v>
      </c>
      <c r="C1423" s="34">
        <f>IFERROR(VLOOKUP(A1423,'[1]alr yayınlanan fiyatlı'!C:K,9,0),0)</f>
        <v>1.36</v>
      </c>
    </row>
    <row r="1424" spans="1:3" x14ac:dyDescent="0.25">
      <c r="A1424" s="35" t="s">
        <v>1295</v>
      </c>
      <c r="B1424" s="35" t="str">
        <f>VLOOKUP(A1424,'[1]alr yayınlanan fiyatlı'!$C:$D,2,FALSE)</f>
        <v>80 C KABLOLU TERMOSTAT 250V 10A</v>
      </c>
      <c r="C1424" s="34">
        <f>IFERROR(VLOOKUP(A1424,'[1]alr yayınlanan fiyatlı'!C:K,9,0),0)</f>
        <v>1.35</v>
      </c>
    </row>
    <row r="1425" spans="1:3" x14ac:dyDescent="0.25">
      <c r="A1425" s="35" t="s">
        <v>1296</v>
      </c>
      <c r="B1425" s="35" t="str">
        <f>VLOOKUP(A1425,'[1]alr yayınlanan fiyatlı'!$C:$D,2,FALSE)</f>
        <v>90 C KABLOLU TERMOSTAT 250V 10A</v>
      </c>
      <c r="C1425" s="34">
        <f>IFERROR(VLOOKUP(A1425,'[1]alr yayınlanan fiyatlı'!C:K,9,0),0)</f>
        <v>1.35</v>
      </c>
    </row>
    <row r="1426" spans="1:3" x14ac:dyDescent="0.25">
      <c r="A1426" s="35" t="s">
        <v>1030</v>
      </c>
      <c r="B1426" s="35" t="str">
        <f>VLOOKUP(A1426,'[1]alr yayınlanan fiyatlı'!$C:$D,2,FALSE)</f>
        <v>50 C KABLOLU TERMOSTAT 250V 8A</v>
      </c>
      <c r="C1426" s="34">
        <f>IFERROR(VLOOKUP(A1426,'[1]alr yayınlanan fiyatlı'!C:K,9,0),0)</f>
        <v>0.82</v>
      </c>
    </row>
    <row r="1427" spans="1:3" x14ac:dyDescent="0.25">
      <c r="A1427" s="35" t="s">
        <v>1030</v>
      </c>
      <c r="B1427" s="35" t="str">
        <f>VLOOKUP(A1427,'[1]alr yayınlanan fiyatlı'!$C:$D,2,FALSE)</f>
        <v>50 C KABLOLU TERMOSTAT 250V 8A</v>
      </c>
      <c r="C1427" s="34">
        <f>IFERROR(VLOOKUP(A1427,'[1]alr yayınlanan fiyatlı'!C:K,9,0),0)</f>
        <v>0.82</v>
      </c>
    </row>
    <row r="1428" spans="1:3" x14ac:dyDescent="0.25">
      <c r="A1428" s="35" t="s">
        <v>304</v>
      </c>
      <c r="B1428" s="35" t="str">
        <f>VLOOKUP(A1428,'[1]alr yayınlanan fiyatlı'!$C:$D,2,FALSE)</f>
        <v>100 C KABLOLU TERMOSTAT 250V 10A</v>
      </c>
      <c r="C1428" s="34">
        <f>IFERROR(VLOOKUP(A1428,'[1]alr yayınlanan fiyatlı'!C:K,9,0),0)</f>
        <v>1.35</v>
      </c>
    </row>
    <row r="1429" spans="1:3" x14ac:dyDescent="0.25">
      <c r="A1429" s="35" t="s">
        <v>1031</v>
      </c>
      <c r="B1429" s="35" t="str">
        <f>VLOOKUP(A1429,'[1]alr yayınlanan fiyatlı'!$C:$D,2,FALSE)</f>
        <v>ON/OFF BUTONU KILIFI KARE</v>
      </c>
      <c r="C1429" s="34">
        <f>IFERROR(VLOOKUP(A1429,'[1]alr yayınlanan fiyatlı'!C:K,9,0),0)</f>
        <v>0</v>
      </c>
    </row>
    <row r="1430" spans="1:3" x14ac:dyDescent="0.25">
      <c r="A1430" s="35" t="s">
        <v>1377</v>
      </c>
      <c r="B1430" s="35" t="str">
        <f>VLOOKUP(A1430,'[1]alr yayınlanan fiyatlı'!$C:$D,2,FALSE)</f>
        <v>ON/OFF BUTONU XL-201-2A 4P (KURU ELEKTRİKLİ ÜRÜN )KARE IŞIKLI</v>
      </c>
      <c r="C1430" s="34">
        <f>IFERROR(VLOOKUP(A1430,'[1]alr yayınlanan fiyatlı'!C:K,9,0),0)</f>
        <v>0</v>
      </c>
    </row>
    <row r="1431" spans="1:3" x14ac:dyDescent="0.25">
      <c r="A1431" s="35" t="s">
        <v>148</v>
      </c>
      <c r="B1431" s="35" t="str">
        <f>VLOOKUP(A1431,'[1]alr yayınlanan fiyatlı'!$C:$D,2,FALSE)</f>
        <v>ON/OFF BUTONU YUVARLAK IŞIKLI KILIFLI ROCKER SWITCH 10A 3P AN-EL RK14</v>
      </c>
      <c r="C1431" s="34">
        <f>IFERROR(VLOOKUP(A1431,'[1]alr yayınlanan fiyatlı'!C:K,9,0),0)</f>
        <v>10.44</v>
      </c>
    </row>
    <row r="1432" spans="1:3" x14ac:dyDescent="0.25">
      <c r="A1432" s="35" t="s">
        <v>148</v>
      </c>
      <c r="B1432" s="35" t="str">
        <f>VLOOKUP(A1432,'[1]alr yayınlanan fiyatlı'!$C:$D,2,FALSE)</f>
        <v>ON/OFF BUTONU YUVARLAK IŞIKLI KILIFLI ROCKER SWITCH 10A 3P AN-EL RK14</v>
      </c>
      <c r="C1432" s="34">
        <f>IFERROR(VLOOKUP(A1432,'[1]alr yayınlanan fiyatlı'!C:K,9,0),0)</f>
        <v>10.44</v>
      </c>
    </row>
    <row r="1433" spans="1:3" x14ac:dyDescent="0.25">
      <c r="A1433" s="35" t="s">
        <v>305</v>
      </c>
      <c r="B1433" s="35" t="str">
        <f>VLOOKUP(A1433,'[1]alr yayınlanan fiyatlı'!$C:$D,2,FALSE)</f>
        <v>BESLEME KABLOSU TTR  3*1 MM2 BEYAZ (ÇARKIT)</v>
      </c>
      <c r="C1433" s="34">
        <f>IFERROR(VLOOKUP(A1433,'[1]alr yayınlanan fiyatlı'!C:K,9,0),0)</f>
        <v>7.5</v>
      </c>
    </row>
    <row r="1434" spans="1:3" x14ac:dyDescent="0.25">
      <c r="A1434" s="35" t="s">
        <v>305</v>
      </c>
      <c r="B1434" s="35" t="str">
        <f>VLOOKUP(A1434,'[1]alr yayınlanan fiyatlı'!$C:$D,2,FALSE)</f>
        <v>BESLEME KABLOSU TTR  3*1 MM2 BEYAZ (ÇARKIT)</v>
      </c>
      <c r="C1434" s="34">
        <f>IFERROR(VLOOKUP(A1434,'[1]alr yayınlanan fiyatlı'!C:K,9,0),0)</f>
        <v>7.5</v>
      </c>
    </row>
    <row r="1435" spans="1:3" x14ac:dyDescent="0.25">
      <c r="A1435" s="35" t="s">
        <v>1378</v>
      </c>
      <c r="B1435" s="35" t="str">
        <f>VLOOKUP(A1435,'[1]alr yayınlanan fiyatlı'!$C:$D,2,FALSE)</f>
        <v>BESLEME KABLOSU TTR  3*1 MM2 GRI (ÇARKIT)</v>
      </c>
      <c r="C1435" s="34">
        <f>IFERROR(VLOOKUP(A1435,'[1]alr yayınlanan fiyatlı'!C:K,9,0),0)</f>
        <v>9.06</v>
      </c>
    </row>
    <row r="1436" spans="1:3" x14ac:dyDescent="0.25">
      <c r="A1436" s="35" t="s">
        <v>1378</v>
      </c>
      <c r="B1436" s="35" t="str">
        <f>VLOOKUP(A1436,'[1]alr yayınlanan fiyatlı'!$C:$D,2,FALSE)</f>
        <v>BESLEME KABLOSU TTR  3*1 MM2 GRI (ÇARKIT)</v>
      </c>
      <c r="C1436" s="34">
        <f>IFERROR(VLOOKUP(A1436,'[1]alr yayınlanan fiyatlı'!C:K,9,0),0)</f>
        <v>9.06</v>
      </c>
    </row>
    <row r="1437" spans="1:3" x14ac:dyDescent="0.25">
      <c r="A1437" s="35" t="s">
        <v>1378</v>
      </c>
      <c r="B1437" s="35" t="str">
        <f>VLOOKUP(A1437,'[1]alr yayınlanan fiyatlı'!$C:$D,2,FALSE)</f>
        <v>BESLEME KABLOSU TTR  3*1 MM2 GRI (ÇARKIT)</v>
      </c>
      <c r="C1437" s="34">
        <f>IFERROR(VLOOKUP(A1437,'[1]alr yayınlanan fiyatlı'!C:K,9,0),0)</f>
        <v>9.06</v>
      </c>
    </row>
    <row r="1438" spans="1:3" x14ac:dyDescent="0.25">
      <c r="A1438" s="35" t="s">
        <v>149</v>
      </c>
      <c r="B1438" s="35" t="str">
        <f>VLOOKUP(A1438,'[1]alr yayınlanan fiyatlı'!$C:$D,2,FALSE)</f>
        <v>BESLEME KABLOSU TTR  2*1 MM2 BEYAZ (ÇARKIT)</v>
      </c>
      <c r="C1438" s="34">
        <f>IFERROR(VLOOKUP(A1438,'[1]alr yayınlanan fiyatlı'!C:K,9,0),0)</f>
        <v>3.09</v>
      </c>
    </row>
    <row r="1439" spans="1:3" x14ac:dyDescent="0.25">
      <c r="A1439" s="35" t="s">
        <v>1032</v>
      </c>
      <c r="B1439" s="35" t="str">
        <f>VLOOKUP(A1439,'[1]alr yayınlanan fiyatlı'!$C:$D,2,FALSE)</f>
        <v>ÇARKIT H05V-K 1x1mm² Mps Nr :4118 KIRMIZI</v>
      </c>
      <c r="C1439" s="34">
        <f>IFERROR(VLOOKUP(A1439,'[1]alr yayınlanan fiyatlı'!C:K,9,0),0)</f>
        <v>2</v>
      </c>
    </row>
    <row r="1440" spans="1:3" x14ac:dyDescent="0.25">
      <c r="A1440" s="35" t="s">
        <v>1032</v>
      </c>
      <c r="B1440" s="35" t="str">
        <f>VLOOKUP(A1440,'[1]alr yayınlanan fiyatlı'!$C:$D,2,FALSE)</f>
        <v>ÇARKIT H05V-K 1x1mm² Mps Nr :4118 KIRMIZI</v>
      </c>
      <c r="C1440" s="34">
        <f>IFERROR(VLOOKUP(A1440,'[1]alr yayınlanan fiyatlı'!C:K,9,0),0)</f>
        <v>2</v>
      </c>
    </row>
    <row r="1441" spans="1:3" x14ac:dyDescent="0.25">
      <c r="A1441" s="35" t="s">
        <v>1032</v>
      </c>
      <c r="B1441" s="35" t="str">
        <f>VLOOKUP(A1441,'[1]alr yayınlanan fiyatlı'!$C:$D,2,FALSE)</f>
        <v>ÇARKIT H05V-K 1x1mm² Mps Nr :4118 KIRMIZI</v>
      </c>
      <c r="C1441" s="34">
        <f>IFERROR(VLOOKUP(A1441,'[1]alr yayınlanan fiyatlı'!C:K,9,0),0)</f>
        <v>2</v>
      </c>
    </row>
    <row r="1442" spans="1:3" x14ac:dyDescent="0.25">
      <c r="A1442" s="35" t="s">
        <v>150</v>
      </c>
      <c r="B1442" s="35" t="str">
        <f>VLOOKUP(A1442,'[1]alr yayınlanan fiyatlı'!$C:$D,2,FALSE)</f>
        <v>ÇARKIT H05V-K 1x1mm² Mps Nr :324 MAVI</v>
      </c>
      <c r="C1442" s="34">
        <f>IFERROR(VLOOKUP(A1442,'[1]alr yayınlanan fiyatlı'!C:K,9,0),0)</f>
        <v>2</v>
      </c>
    </row>
    <row r="1443" spans="1:3" x14ac:dyDescent="0.25">
      <c r="A1443" s="35" t="s">
        <v>150</v>
      </c>
      <c r="B1443" s="35" t="str">
        <f>VLOOKUP(A1443,'[1]alr yayınlanan fiyatlı'!$C:$D,2,FALSE)</f>
        <v>ÇARKIT H05V-K 1x1mm² Mps Nr :324 MAVI</v>
      </c>
      <c r="C1443" s="34">
        <f>IFERROR(VLOOKUP(A1443,'[1]alr yayınlanan fiyatlı'!C:K,9,0),0)</f>
        <v>2</v>
      </c>
    </row>
    <row r="1444" spans="1:3" x14ac:dyDescent="0.25">
      <c r="A1444" s="35" t="s">
        <v>150</v>
      </c>
      <c r="B1444" s="35" t="str">
        <f>VLOOKUP(A1444,'[1]alr yayınlanan fiyatlı'!$C:$D,2,FALSE)</f>
        <v>ÇARKIT H05V-K 1x1mm² Mps Nr :324 MAVI</v>
      </c>
      <c r="C1444" s="34">
        <f>IFERROR(VLOOKUP(A1444,'[1]alr yayınlanan fiyatlı'!C:K,9,0),0)</f>
        <v>2</v>
      </c>
    </row>
    <row r="1445" spans="1:3" x14ac:dyDescent="0.25">
      <c r="A1445" s="35" t="s">
        <v>1379</v>
      </c>
      <c r="B1445" s="35" t="str">
        <f>VLOOKUP(A1445,'[1]alr yayınlanan fiyatlı'!$C:$D,2,FALSE)</f>
        <v>3X1 MM2 TTR L:40 CM TOPRAKLI FİŞLİ KABLO</v>
      </c>
      <c r="C1445" s="34">
        <f>IFERROR(VLOOKUP(A1445,'[1]alr yayınlanan fiyatlı'!C:K,9,0),0)</f>
        <v>1.25</v>
      </c>
    </row>
    <row r="1446" spans="1:3" x14ac:dyDescent="0.25">
      <c r="A1446" s="35" t="s">
        <v>1033</v>
      </c>
      <c r="B1446" s="35" t="str">
        <f>VLOOKUP(A1446,'[1]alr yayınlanan fiyatlı'!$C:$D,2,FALSE)</f>
        <v>3X1 MM2 TTR L:30 CM TOPRAKLI FİŞLİ KABLO</v>
      </c>
      <c r="C1446" s="34">
        <f>IFERROR(VLOOKUP(A1446,'[1]alr yayınlanan fiyatlı'!C:K,9,0),0)</f>
        <v>1.1499999999999999</v>
      </c>
    </row>
    <row r="1447" spans="1:3" x14ac:dyDescent="0.25">
      <c r="A1447" s="35" t="s">
        <v>1380</v>
      </c>
      <c r="B1447" s="35" t="str">
        <f>VLOOKUP(A1447,'[1]alr yayınlanan fiyatlı'!$C:$D,2,FALSE)</f>
        <v>KABLO TTR  3*1 MM PRES BASKILI FİŞLİ SİYAH 1,5 MT</v>
      </c>
      <c r="C1447" s="34">
        <f>IFERROR(VLOOKUP(A1447,'[1]alr yayınlanan fiyatlı'!C:K,9,0),0)</f>
        <v>2.52</v>
      </c>
    </row>
    <row r="1448" spans="1:3" x14ac:dyDescent="0.25">
      <c r="A1448" s="35" t="s">
        <v>1380</v>
      </c>
      <c r="B1448" s="35" t="str">
        <f>VLOOKUP(A1448,'[1]alr yayınlanan fiyatlı'!$C:$D,2,FALSE)</f>
        <v>KABLO TTR  3*1 MM PRES BASKILI FİŞLİ SİYAH 1,5 MT</v>
      </c>
      <c r="C1448" s="34">
        <f>IFERROR(VLOOKUP(A1448,'[1]alr yayınlanan fiyatlı'!C:K,9,0),0)</f>
        <v>2.52</v>
      </c>
    </row>
    <row r="1449" spans="1:3" x14ac:dyDescent="0.25">
      <c r="A1449" s="35" t="s">
        <v>1221</v>
      </c>
      <c r="B1449" s="35" t="str">
        <f>VLOOKUP(A1449,'[1]alr yayınlanan fiyatlı'!$C:$D,2,FALSE)</f>
        <v>KABLO TTR  3*1 MM PRES BASKILI FİŞLİ BEYAZ 1,5 MT</v>
      </c>
      <c r="C1449" s="34">
        <f>IFERROR(VLOOKUP(A1449,'[1]alr yayınlanan fiyatlı'!C:K,9,0),0)</f>
        <v>2.52</v>
      </c>
    </row>
    <row r="1450" spans="1:3" x14ac:dyDescent="0.25">
      <c r="A1450" s="35" t="s">
        <v>151</v>
      </c>
      <c r="B1450" s="35" t="str">
        <f>VLOOKUP(A1450,'[1]alr yayınlanan fiyatlı'!$C:$D,2,FALSE)</f>
        <v>KABLO TTR  3*1 MM PRES BASKILI FİŞLİ GRİ 1,3 MT</v>
      </c>
      <c r="C1450" s="34">
        <f>IFERROR(VLOOKUP(A1450,'[1]alr yayınlanan fiyatlı'!C:K,9,0),0)</f>
        <v>1.7</v>
      </c>
    </row>
    <row r="1451" spans="1:3" x14ac:dyDescent="0.25">
      <c r="A1451" s="35" t="s">
        <v>151</v>
      </c>
      <c r="B1451" s="35" t="str">
        <f>VLOOKUP(A1451,'[1]alr yayınlanan fiyatlı'!$C:$D,2,FALSE)</f>
        <v>KABLO TTR  3*1 MM PRES BASKILI FİŞLİ GRİ 1,3 MT</v>
      </c>
      <c r="C1451" s="34">
        <f>IFERROR(VLOOKUP(A1451,'[1]alr yayınlanan fiyatlı'!C:K,9,0),0)</f>
        <v>1.7</v>
      </c>
    </row>
    <row r="1452" spans="1:3" x14ac:dyDescent="0.25">
      <c r="A1452" s="35" t="s">
        <v>151</v>
      </c>
      <c r="B1452" s="35" t="str">
        <f>VLOOKUP(A1452,'[1]alr yayınlanan fiyatlı'!$C:$D,2,FALSE)</f>
        <v>KABLO TTR  3*1 MM PRES BASKILI FİŞLİ GRİ 1,3 MT</v>
      </c>
      <c r="C1452" s="34">
        <f>IFERROR(VLOOKUP(A1452,'[1]alr yayınlanan fiyatlı'!C:K,9,0),0)</f>
        <v>1.7</v>
      </c>
    </row>
    <row r="1453" spans="1:3" x14ac:dyDescent="0.25">
      <c r="A1453" s="35" t="s">
        <v>1034</v>
      </c>
      <c r="B1453" s="35" t="str">
        <f>VLOOKUP(A1453,'[1]alr yayınlanan fiyatlı'!$C:$D,2,FALSE)</f>
        <v>HOUTA FİŞ NEMA 1-15P+SJTW18AWGX2C1500MMSYH.</v>
      </c>
      <c r="C1453" s="34">
        <f>IFERROR(VLOOKUP(A1453,'[1]alr yayınlanan fiyatlı'!C:K,9,0),0)</f>
        <v>35.200000000000003</v>
      </c>
    </row>
    <row r="1454" spans="1:3" x14ac:dyDescent="0.25">
      <c r="A1454" s="35" t="s">
        <v>1034</v>
      </c>
      <c r="B1454" s="35" t="str">
        <f>VLOOKUP(A1454,'[1]alr yayınlanan fiyatlı'!$C:$D,2,FALSE)</f>
        <v>HOUTA FİŞ NEMA 1-15P+SJTW18AWGX2C1500MMSYH.</v>
      </c>
      <c r="C1454" s="34">
        <f>IFERROR(VLOOKUP(A1454,'[1]alr yayınlanan fiyatlı'!C:K,9,0),0)</f>
        <v>35.200000000000003</v>
      </c>
    </row>
    <row r="1455" spans="1:3" x14ac:dyDescent="0.25">
      <c r="A1455" s="35" t="s">
        <v>1034</v>
      </c>
      <c r="B1455" s="35" t="str">
        <f>VLOOKUP(A1455,'[1]alr yayınlanan fiyatlı'!$C:$D,2,FALSE)</f>
        <v>HOUTA FİŞ NEMA 1-15P+SJTW18AWGX2C1500MMSYH.</v>
      </c>
      <c r="C1455" s="34">
        <f>IFERROR(VLOOKUP(A1455,'[1]alr yayınlanan fiyatlı'!C:K,9,0),0)</f>
        <v>35.200000000000003</v>
      </c>
    </row>
    <row r="1456" spans="1:3" x14ac:dyDescent="0.25">
      <c r="A1456" s="35" t="s">
        <v>1381</v>
      </c>
      <c r="B1456" s="35" t="str">
        <f>VLOOKUP(A1456,'[1]alr yayınlanan fiyatlı'!$C:$D,2,FALSE)</f>
        <v>İZOLELİ YÜKSÜK UY 2010 SARI 1 mm2</v>
      </c>
      <c r="C1456" s="34">
        <f>IFERROR(VLOOKUP(A1456,'[1]alr yayınlanan fiyatlı'!C:K,9,0),0)</f>
        <v>0.11</v>
      </c>
    </row>
    <row r="1457" spans="1:3" x14ac:dyDescent="0.25">
      <c r="A1457" s="35" t="s">
        <v>1381</v>
      </c>
      <c r="B1457" s="35" t="str">
        <f>VLOOKUP(A1457,'[1]alr yayınlanan fiyatlı'!$C:$D,2,FALSE)</f>
        <v>İZOLELİ YÜKSÜK UY 2010 SARI 1 mm2</v>
      </c>
      <c r="C1457" s="34">
        <f>IFERROR(VLOOKUP(A1457,'[1]alr yayınlanan fiyatlı'!C:K,9,0),0)</f>
        <v>0.11</v>
      </c>
    </row>
    <row r="1458" spans="1:3" x14ac:dyDescent="0.25">
      <c r="A1458" s="35" t="s">
        <v>152</v>
      </c>
      <c r="B1458" s="35" t="str">
        <f>VLOOKUP(A1458,'[1]alr yayınlanan fiyatlı'!$C:$D,2,FALSE)</f>
        <v>İZOLELİ YÜKSÜK UY 2015 KIRMIZI 1,5 mm2</v>
      </c>
      <c r="C1458" s="34">
        <f>IFERROR(VLOOKUP(A1458,'[1]alr yayınlanan fiyatlı'!C:K,9,0),0)</f>
        <v>0.12</v>
      </c>
    </row>
    <row r="1459" spans="1:3" x14ac:dyDescent="0.25">
      <c r="A1459" s="35" t="s">
        <v>152</v>
      </c>
      <c r="B1459" s="35" t="str">
        <f>VLOOKUP(A1459,'[1]alr yayınlanan fiyatlı'!$C:$D,2,FALSE)</f>
        <v>İZOLELİ YÜKSÜK UY 2015 KIRMIZI 1,5 mm2</v>
      </c>
      <c r="C1459" s="34">
        <f>IFERROR(VLOOKUP(A1459,'[1]alr yayınlanan fiyatlı'!C:K,9,0),0)</f>
        <v>0.12</v>
      </c>
    </row>
    <row r="1460" spans="1:3" x14ac:dyDescent="0.25">
      <c r="A1460" s="35" t="s">
        <v>1222</v>
      </c>
      <c r="B1460" s="35" t="str">
        <f>VLOOKUP(A1460,'[1]alr yayınlanan fiyatlı'!$C:$D,2,FALSE)</f>
        <v>FR230V400W50HzCLI23-4A.ASTD.FSIZ.GRI</v>
      </c>
      <c r="C1460" s="34">
        <f>IFERROR(VLOOKUP(A1460,'[1]alr yayınlanan fiyatlı'!C:K,9,0),0)</f>
        <v>32.33</v>
      </c>
    </row>
    <row r="1461" spans="1:3" x14ac:dyDescent="0.25">
      <c r="A1461" s="35" t="s">
        <v>1382</v>
      </c>
      <c r="B1461" s="35" t="str">
        <f>VLOOKUP(A1461,'[1]alr yayınlanan fiyatlı'!$C:$D,2,FALSE)</f>
        <v>FR230V250W50HzCLI23-4A.ASTD.FSİZ.GRİ</v>
      </c>
      <c r="C1461" s="34">
        <f>IFERROR(VLOOKUP(A1461,'[1]alr yayınlanan fiyatlı'!C:K,9,0),0)</f>
        <v>131.81</v>
      </c>
    </row>
    <row r="1462" spans="1:3" x14ac:dyDescent="0.25">
      <c r="A1462" s="35" t="s">
        <v>2391</v>
      </c>
      <c r="B1462" s="35" t="str">
        <f>VLOOKUP(A1462,'[1]alr yayınlanan fiyatlı'!$C:$D,2,FALSE)</f>
        <v>FR230V200W50HzCLI23-4A.A.STD.FSİZ.GRİ</v>
      </c>
      <c r="C1462" s="34">
        <f>IFERROR(VLOOKUP(A1462,'[1]alr yayınlanan fiyatlı'!C:K,9,0),0)</f>
        <v>35.06</v>
      </c>
    </row>
    <row r="1463" spans="1:3" x14ac:dyDescent="0.25">
      <c r="A1463" s="35" t="s">
        <v>1297</v>
      </c>
      <c r="B1463" s="35" t="str">
        <f>VLOOKUP(A1463,'[1]alr yayınlanan fiyatlı'!$C:$D,2,FALSE)</f>
        <v>FR230V150W50HzCLI23-4A.ASTD.FSİZ.GRİ</v>
      </c>
      <c r="C1463" s="34">
        <f>IFERROR(VLOOKUP(A1463,'[1]alr yayınlanan fiyatlı'!C:K,9,0),0)</f>
        <v>73.88</v>
      </c>
    </row>
    <row r="1464" spans="1:3" x14ac:dyDescent="0.25">
      <c r="A1464" s="35" t="s">
        <v>1297</v>
      </c>
      <c r="B1464" s="35" t="str">
        <f>VLOOKUP(A1464,'[1]alr yayınlanan fiyatlı'!$C:$D,2,FALSE)</f>
        <v>FR230V150W50HzCLI23-4A.ASTD.FSİZ.GRİ</v>
      </c>
      <c r="C1464" s="34">
        <f>IFERROR(VLOOKUP(A1464,'[1]alr yayınlanan fiyatlı'!C:K,9,0),0)</f>
        <v>73.88</v>
      </c>
    </row>
    <row r="1465" spans="1:3" x14ac:dyDescent="0.25">
      <c r="A1465" s="35" t="s">
        <v>1383</v>
      </c>
      <c r="B1465" s="35" t="str">
        <f>VLOOKUP(A1465,'[1]alr yayınlanan fiyatlı'!$C:$D,2,FALSE)</f>
        <v>FR230V75W50HzCLI23-4A.ASTD.FSİZ.GRİ.L:500MM</v>
      </c>
      <c r="C1465" s="34">
        <f>IFERROR(VLOOKUP(A1465,'[1]alr yayınlanan fiyatlı'!C:K,9,0),0)</f>
        <v>64.849999999999994</v>
      </c>
    </row>
    <row r="1466" spans="1:3" x14ac:dyDescent="0.25">
      <c r="A1466" s="35" t="s">
        <v>1298</v>
      </c>
      <c r="B1466" s="35" t="str">
        <f>VLOOKUP(A1466,'[1]alr yayınlanan fiyatlı'!$C:$D,2,FALSE)</f>
        <v>FR230V150W50HzCLI23-4A.ASTD.FSİZ.GRİ.5MT.KBL.</v>
      </c>
      <c r="C1466" s="34">
        <f>IFERROR(VLOOKUP(A1466,'[1]alr yayınlanan fiyatlı'!C:K,9,0),0)</f>
        <v>75.69</v>
      </c>
    </row>
    <row r="1467" spans="1:3" x14ac:dyDescent="0.25">
      <c r="A1467" s="35" t="s">
        <v>1223</v>
      </c>
      <c r="B1467" s="35" t="str">
        <f>VLOOKUP(A1467,'[1]alr yayınlanan fiyatlı'!$C:$D,2,FALSE)</f>
        <v>FR230V150W50HzCLI23-4A.ASTD.FSIZ.SYH.</v>
      </c>
      <c r="C1467" s="34">
        <f>IFERROR(VLOOKUP(A1467,'[1]alr yayınlanan fiyatlı'!C:K,9,0),0)</f>
        <v>0</v>
      </c>
    </row>
    <row r="1468" spans="1:3" x14ac:dyDescent="0.25">
      <c r="A1468" s="35" t="s">
        <v>306</v>
      </c>
      <c r="B1468" s="35" t="str">
        <f>VLOOKUP(A1468,'[1]alr yayınlanan fiyatlı'!$C:$D,2,FALSE)</f>
        <v>FR230V150W50HzCLI23-4A.ASTD.FSİZ.GRİ.8,2MT.KBL.</v>
      </c>
      <c r="C1468" s="34">
        <f>IFERROR(VLOOKUP(A1468,'[1]alr yayınlanan fiyatlı'!C:K,9,0),0)</f>
        <v>126.1</v>
      </c>
    </row>
    <row r="1469" spans="1:3" x14ac:dyDescent="0.25">
      <c r="A1469" s="35" t="s">
        <v>1299</v>
      </c>
      <c r="B1469" s="35" t="str">
        <f>VLOOKUP(A1469,'[1]alr yayınlanan fiyatlı'!$C:$D,2,FALSE)</f>
        <v>FR120V200W60HzCLII.23-4A.ASTD.FSIZ.GRI</v>
      </c>
      <c r="C1469" s="34">
        <f>IFERROR(VLOOKUP(A1469,'[1]alr yayınlanan fiyatlı'!C:K,9,0),0)</f>
        <v>198.4</v>
      </c>
    </row>
    <row r="1470" spans="1:3" x14ac:dyDescent="0.25">
      <c r="A1470" s="35" t="s">
        <v>1436</v>
      </c>
      <c r="B1470" s="35" t="str">
        <f>VLOOKUP(A1470,'[1]alr yayınlanan fiyatlı'!$C:$D,2,FALSE)</f>
        <v>FR230V150W50HzCLI26-2A.A.SLK.</v>
      </c>
      <c r="C1470" s="34">
        <f>IFERROR(VLOOKUP(A1470,'[1]alr yayınlanan fiyatlı'!C:K,9,0),0)</f>
        <v>128.88999999999999</v>
      </c>
    </row>
    <row r="1471" spans="1:3" x14ac:dyDescent="0.25">
      <c r="A1471" s="35" t="s">
        <v>1436</v>
      </c>
      <c r="B1471" s="35" t="str">
        <f>VLOOKUP(A1471,'[1]alr yayınlanan fiyatlı'!$C:$D,2,FALSE)</f>
        <v>FR230V150W50HzCLI26-2A.A.SLK.</v>
      </c>
      <c r="C1471" s="34">
        <f>IFERROR(VLOOKUP(A1471,'[1]alr yayınlanan fiyatlı'!C:K,9,0),0)</f>
        <v>128.88999999999999</v>
      </c>
    </row>
    <row r="1472" spans="1:3" x14ac:dyDescent="0.25">
      <c r="A1472" s="35" t="s">
        <v>1035</v>
      </c>
      <c r="B1472" s="35" t="str">
        <f>VLOOKUP(A1472,'[1]alr yayınlanan fiyatlı'!$C:$D,2,FALSE)</f>
        <v>FR230V1000W50HzCLI26-2A.A.SLK.</v>
      </c>
      <c r="C1472" s="34">
        <f>IFERROR(VLOOKUP(A1472,'[1]alr yayınlanan fiyatlı'!C:K,9,0),0)</f>
        <v>71.77</v>
      </c>
    </row>
    <row r="1473" spans="1:3" x14ac:dyDescent="0.25">
      <c r="A1473" s="35" t="s">
        <v>1035</v>
      </c>
      <c r="B1473" s="35" t="str">
        <f>VLOOKUP(A1473,'[1]alr yayınlanan fiyatlı'!$C:$D,2,FALSE)</f>
        <v>FR230V1000W50HzCLI26-2A.A.SLK.</v>
      </c>
      <c r="C1473" s="34">
        <f>IFERROR(VLOOKUP(A1473,'[1]alr yayınlanan fiyatlı'!C:K,9,0),0)</f>
        <v>71.77</v>
      </c>
    </row>
    <row r="1474" spans="1:3" x14ac:dyDescent="0.25">
      <c r="A1474" s="35" t="s">
        <v>2392</v>
      </c>
      <c r="B1474" s="35" t="str">
        <f>VLOOKUP(A1474,'[1]alr yayınlanan fiyatlı'!$C:$D,2,FALSE)</f>
        <v>FR230V700W50HzCLI26-2A.A.SLK.</v>
      </c>
      <c r="C1474" s="34">
        <f>IFERROR(VLOOKUP(A1474,'[1]alr yayınlanan fiyatlı'!C:K,9,0),0)</f>
        <v>86.24</v>
      </c>
    </row>
    <row r="1475" spans="1:3" x14ac:dyDescent="0.25">
      <c r="A1475" s="35" t="s">
        <v>1036</v>
      </c>
      <c r="B1475" s="35" t="str">
        <f>VLOOKUP(A1475,'[1]alr yayınlanan fiyatlı'!$C:$D,2,FALSE)</f>
        <v>FR230V600W50HzCLI26-2A.A.SLK.</v>
      </c>
      <c r="C1475" s="34">
        <f>IFERROR(VLOOKUP(A1475,'[1]alr yayınlanan fiyatlı'!C:K,9,0),0)</f>
        <v>82.59</v>
      </c>
    </row>
    <row r="1476" spans="1:3" x14ac:dyDescent="0.25">
      <c r="A1476" s="35" t="s">
        <v>1224</v>
      </c>
      <c r="B1476" s="35" t="str">
        <f>VLOOKUP(A1476,'[1]alr yayınlanan fiyatlı'!$C:$D,2,FALSE)</f>
        <v>FR230V500W50HzCLI26-2A.A.SLK.</v>
      </c>
      <c r="C1476" s="34">
        <f>IFERROR(VLOOKUP(A1476,'[1]alr yayınlanan fiyatlı'!C:K,9,0),0)</f>
        <v>81.78</v>
      </c>
    </row>
    <row r="1477" spans="1:3" x14ac:dyDescent="0.25">
      <c r="A1477" s="35" t="s">
        <v>1224</v>
      </c>
      <c r="B1477" s="35" t="str">
        <f>VLOOKUP(A1477,'[1]alr yayınlanan fiyatlı'!$C:$D,2,FALSE)</f>
        <v>FR230V500W50HzCLI26-2A.A.SLK.</v>
      </c>
      <c r="C1477" s="34">
        <f>IFERROR(VLOOKUP(A1477,'[1]alr yayınlanan fiyatlı'!C:K,9,0),0)</f>
        <v>81.78</v>
      </c>
    </row>
    <row r="1478" spans="1:3" x14ac:dyDescent="0.25">
      <c r="A1478" s="35" t="s">
        <v>1224</v>
      </c>
      <c r="B1478" s="35" t="str">
        <f>VLOOKUP(A1478,'[1]alr yayınlanan fiyatlı'!$C:$D,2,FALSE)</f>
        <v>FR230V500W50HzCLI26-2A.A.SLK.</v>
      </c>
      <c r="C1478" s="34">
        <f>IFERROR(VLOOKUP(A1478,'[1]alr yayınlanan fiyatlı'!C:K,9,0),0)</f>
        <v>81.78</v>
      </c>
    </row>
    <row r="1479" spans="1:3" x14ac:dyDescent="0.25">
      <c r="A1479" s="35" t="s">
        <v>1224</v>
      </c>
      <c r="B1479" s="35" t="str">
        <f>VLOOKUP(A1479,'[1]alr yayınlanan fiyatlı'!$C:$D,2,FALSE)</f>
        <v>FR230V500W50HzCLI26-2A.A.SLK.</v>
      </c>
      <c r="C1479" s="34">
        <f>IFERROR(VLOOKUP(A1479,'[1]alr yayınlanan fiyatlı'!C:K,9,0),0)</f>
        <v>81.78</v>
      </c>
    </row>
    <row r="1480" spans="1:3" x14ac:dyDescent="0.25">
      <c r="A1480" s="35" t="s">
        <v>1037</v>
      </c>
      <c r="B1480" s="35" t="str">
        <f>VLOOKUP(A1480,'[1]alr yayınlanan fiyatlı'!$C:$D,2,FALSE)</f>
        <v>FR230V400W50HzCLI26-2A.A.SLK.</v>
      </c>
      <c r="C1480" s="34">
        <f>IFERROR(VLOOKUP(A1480,'[1]alr yayınlanan fiyatlı'!C:K,9,0),0)</f>
        <v>171.90170000000001</v>
      </c>
    </row>
    <row r="1481" spans="1:3" x14ac:dyDescent="0.25">
      <c r="A1481" s="35" t="s">
        <v>1037</v>
      </c>
      <c r="B1481" s="35" t="str">
        <f>VLOOKUP(A1481,'[1]alr yayınlanan fiyatlı'!$C:$D,2,FALSE)</f>
        <v>FR230V400W50HzCLI26-2A.A.SLK.</v>
      </c>
      <c r="C1481" s="34">
        <f>IFERROR(VLOOKUP(A1481,'[1]alr yayınlanan fiyatlı'!C:K,9,0),0)</f>
        <v>171.90170000000001</v>
      </c>
    </row>
    <row r="1482" spans="1:3" x14ac:dyDescent="0.25">
      <c r="A1482" s="35" t="s">
        <v>1037</v>
      </c>
      <c r="B1482" s="35" t="str">
        <f>VLOOKUP(A1482,'[1]alr yayınlanan fiyatlı'!$C:$D,2,FALSE)</f>
        <v>FR230V400W50HzCLI26-2A.A.SLK.</v>
      </c>
      <c r="C1482" s="34">
        <f>IFERROR(VLOOKUP(A1482,'[1]alr yayınlanan fiyatlı'!C:K,9,0),0)</f>
        <v>171.90170000000001</v>
      </c>
    </row>
    <row r="1483" spans="1:3" x14ac:dyDescent="0.25">
      <c r="A1483" s="35" t="s">
        <v>1037</v>
      </c>
      <c r="B1483" s="35" t="str">
        <f>VLOOKUP(A1483,'[1]alr yayınlanan fiyatlı'!$C:$D,2,FALSE)</f>
        <v>FR230V400W50HzCLI26-2A.A.SLK.</v>
      </c>
      <c r="C1483" s="34">
        <f>IFERROR(VLOOKUP(A1483,'[1]alr yayınlanan fiyatlı'!C:K,9,0),0)</f>
        <v>171.90170000000001</v>
      </c>
    </row>
    <row r="1484" spans="1:3" x14ac:dyDescent="0.25">
      <c r="A1484" s="35" t="s">
        <v>1300</v>
      </c>
      <c r="B1484" s="35" t="str">
        <f>VLOOKUP(A1484,'[1]alr yayınlanan fiyatlı'!$C:$D,2,FALSE)</f>
        <v>FR230V300W50HzCLI26-2A.A.SLK.</v>
      </c>
      <c r="C1484" s="34">
        <f>IFERROR(VLOOKUP(A1484,'[1]alr yayınlanan fiyatlı'!C:K,9,0),0)</f>
        <v>147.88999999999999</v>
      </c>
    </row>
    <row r="1485" spans="1:3" x14ac:dyDescent="0.25">
      <c r="A1485" s="35" t="s">
        <v>1300</v>
      </c>
      <c r="B1485" s="35" t="str">
        <f>VLOOKUP(A1485,'[1]alr yayınlanan fiyatlı'!$C:$D,2,FALSE)</f>
        <v>FR230V300W50HzCLI26-2A.A.SLK.</v>
      </c>
      <c r="C1485" s="34">
        <f>IFERROR(VLOOKUP(A1485,'[1]alr yayınlanan fiyatlı'!C:K,9,0),0)</f>
        <v>147.88999999999999</v>
      </c>
    </row>
    <row r="1486" spans="1:3" x14ac:dyDescent="0.25">
      <c r="A1486" s="35" t="s">
        <v>1038</v>
      </c>
      <c r="B1486" s="35" t="str">
        <f>VLOOKUP(A1486,'[1]alr yayınlanan fiyatlı'!$C:$D,2,FALSE)</f>
        <v>FR230V250W50HzCLI26-2A.A.SLK.</v>
      </c>
      <c r="C1486" s="34">
        <f>IFERROR(VLOOKUP(A1486,'[1]alr yayınlanan fiyatlı'!C:K,9,0),0)</f>
        <v>128.88999999999999</v>
      </c>
    </row>
    <row r="1487" spans="1:3" x14ac:dyDescent="0.25">
      <c r="A1487" s="35" t="s">
        <v>1038</v>
      </c>
      <c r="B1487" s="35" t="str">
        <f>VLOOKUP(A1487,'[1]alr yayınlanan fiyatlı'!$C:$D,2,FALSE)</f>
        <v>FR230V250W50HzCLI26-2A.A.SLK.</v>
      </c>
      <c r="C1487" s="34">
        <f>IFERROR(VLOOKUP(A1487,'[1]alr yayınlanan fiyatlı'!C:K,9,0),0)</f>
        <v>128.88999999999999</v>
      </c>
    </row>
    <row r="1488" spans="1:3" x14ac:dyDescent="0.25">
      <c r="A1488" s="35" t="s">
        <v>1038</v>
      </c>
      <c r="B1488" s="35" t="str">
        <f>VLOOKUP(A1488,'[1]alr yayınlanan fiyatlı'!$C:$D,2,FALSE)</f>
        <v>FR230V250W50HzCLI26-2A.A.SLK.</v>
      </c>
      <c r="C1488" s="34">
        <f>IFERROR(VLOOKUP(A1488,'[1]alr yayınlanan fiyatlı'!C:K,9,0),0)</f>
        <v>128.88999999999999</v>
      </c>
    </row>
    <row r="1489" spans="1:3" x14ac:dyDescent="0.25">
      <c r="A1489" s="35" t="s">
        <v>1038</v>
      </c>
      <c r="B1489" s="35" t="str">
        <f>VLOOKUP(A1489,'[1]alr yayınlanan fiyatlı'!$C:$D,2,FALSE)</f>
        <v>FR230V250W50HzCLI26-2A.A.SLK.</v>
      </c>
      <c r="C1489" s="34">
        <f>IFERROR(VLOOKUP(A1489,'[1]alr yayınlanan fiyatlı'!C:K,9,0),0)</f>
        <v>128.88999999999999</v>
      </c>
    </row>
    <row r="1490" spans="1:3" x14ac:dyDescent="0.25">
      <c r="A1490" s="35" t="s">
        <v>1038</v>
      </c>
      <c r="B1490" s="35" t="str">
        <f>VLOOKUP(A1490,'[1]alr yayınlanan fiyatlı'!$C:$D,2,FALSE)</f>
        <v>FR230V250W50HzCLI26-2A.A.SLK.</v>
      </c>
      <c r="C1490" s="34">
        <f>IFERROR(VLOOKUP(A1490,'[1]alr yayınlanan fiyatlı'!C:K,9,0),0)</f>
        <v>128.88999999999999</v>
      </c>
    </row>
    <row r="1491" spans="1:3" x14ac:dyDescent="0.25">
      <c r="A1491" s="35" t="s">
        <v>307</v>
      </c>
      <c r="B1491" s="35" t="str">
        <f>VLOOKUP(A1491,'[1]alr yayınlanan fiyatlı'!$C:$D,2,FALSE)</f>
        <v>FR230V200W50HzCLI26-2A.A.SLK.</v>
      </c>
      <c r="C1491" s="34">
        <f>IFERROR(VLOOKUP(A1491,'[1]alr yayınlanan fiyatlı'!C:K,9,0),0)</f>
        <v>114.24</v>
      </c>
    </row>
    <row r="1492" spans="1:3" x14ac:dyDescent="0.25">
      <c r="A1492" s="35" t="s">
        <v>307</v>
      </c>
      <c r="B1492" s="35" t="str">
        <f>VLOOKUP(A1492,'[1]alr yayınlanan fiyatlı'!$C:$D,2,FALSE)</f>
        <v>FR230V200W50HzCLI26-2A.A.SLK.</v>
      </c>
      <c r="C1492" s="34">
        <f>IFERROR(VLOOKUP(A1492,'[1]alr yayınlanan fiyatlı'!C:K,9,0),0)</f>
        <v>114.24</v>
      </c>
    </row>
    <row r="1493" spans="1:3" x14ac:dyDescent="0.25">
      <c r="A1493" s="35" t="s">
        <v>307</v>
      </c>
      <c r="B1493" s="35" t="str">
        <f>VLOOKUP(A1493,'[1]alr yayınlanan fiyatlı'!$C:$D,2,FALSE)</f>
        <v>FR230V200W50HzCLI26-2A.A.SLK.</v>
      </c>
      <c r="C1493" s="34">
        <f>IFERROR(VLOOKUP(A1493,'[1]alr yayınlanan fiyatlı'!C:K,9,0),0)</f>
        <v>114.24</v>
      </c>
    </row>
    <row r="1494" spans="1:3" x14ac:dyDescent="0.25">
      <c r="A1494" s="35" t="s">
        <v>307</v>
      </c>
      <c r="B1494" s="35" t="str">
        <f>VLOOKUP(A1494,'[1]alr yayınlanan fiyatlı'!$C:$D,2,FALSE)</f>
        <v>FR230V200W50HzCLI26-2A.A.SLK.</v>
      </c>
      <c r="C1494" s="34">
        <f>IFERROR(VLOOKUP(A1494,'[1]alr yayınlanan fiyatlı'!C:K,9,0),0)</f>
        <v>114.24</v>
      </c>
    </row>
    <row r="1495" spans="1:3" x14ac:dyDescent="0.25">
      <c r="A1495" s="35" t="s">
        <v>307</v>
      </c>
      <c r="B1495" s="35" t="str">
        <f>VLOOKUP(A1495,'[1]alr yayınlanan fiyatlı'!$C:$D,2,FALSE)</f>
        <v>FR230V200W50HzCLI26-2A.A.SLK.</v>
      </c>
      <c r="C1495" s="34">
        <f>IFERROR(VLOOKUP(A1495,'[1]alr yayınlanan fiyatlı'!C:K,9,0),0)</f>
        <v>114.24</v>
      </c>
    </row>
    <row r="1496" spans="1:3" x14ac:dyDescent="0.25">
      <c r="A1496" s="35" t="s">
        <v>1225</v>
      </c>
      <c r="B1496" s="35" t="str">
        <f>VLOOKUP(A1496,'[1]alr yayınlanan fiyatlı'!$C:$D,2,FALSE)</f>
        <v>FR230V100W50HzCLI26-2A.A.SLK.</v>
      </c>
      <c r="C1496" s="34">
        <f>IFERROR(VLOOKUP(A1496,'[1]alr yayınlanan fiyatlı'!C:K,9,0),0)</f>
        <v>147.88999999999999</v>
      </c>
    </row>
    <row r="1497" spans="1:3" x14ac:dyDescent="0.25">
      <c r="A1497" s="35" t="s">
        <v>1225</v>
      </c>
      <c r="B1497" s="35" t="str">
        <f>VLOOKUP(A1497,'[1]alr yayınlanan fiyatlı'!$C:$D,2,FALSE)</f>
        <v>FR230V100W50HzCLI26-2A.A.SLK.</v>
      </c>
      <c r="C1497" s="34">
        <f>IFERROR(VLOOKUP(A1497,'[1]alr yayınlanan fiyatlı'!C:K,9,0),0)</f>
        <v>147.88999999999999</v>
      </c>
    </row>
    <row r="1498" spans="1:3" x14ac:dyDescent="0.25">
      <c r="A1498" s="35" t="s">
        <v>1225</v>
      </c>
      <c r="B1498" s="35" t="str">
        <f>VLOOKUP(A1498,'[1]alr yayınlanan fiyatlı'!$C:$D,2,FALSE)</f>
        <v>FR230V100W50HzCLI26-2A.A.SLK.</v>
      </c>
      <c r="C1498" s="34">
        <f>IFERROR(VLOOKUP(A1498,'[1]alr yayınlanan fiyatlı'!C:K,9,0),0)</f>
        <v>147.88999999999999</v>
      </c>
    </row>
    <row r="1499" spans="1:3" x14ac:dyDescent="0.25">
      <c r="A1499" s="35" t="s">
        <v>1437</v>
      </c>
      <c r="B1499" s="35" t="str">
        <f>VLOOKUP(A1499,'[1]alr yayınlanan fiyatlı'!$C:$D,2,FALSE)</f>
        <v>FR120V200W60HzCLII26-2A.A.SLK.</v>
      </c>
      <c r="C1499" s="34">
        <f>IFERROR(VLOOKUP(A1499,'[1]alr yayınlanan fiyatlı'!C:K,9,0),0)</f>
        <v>198.4</v>
      </c>
    </row>
    <row r="1500" spans="1:3" x14ac:dyDescent="0.25">
      <c r="A1500" s="35" t="s">
        <v>1437</v>
      </c>
      <c r="B1500" s="35" t="str">
        <f>VLOOKUP(A1500,'[1]alr yayınlanan fiyatlı'!$C:$D,2,FALSE)</f>
        <v>FR120V200W60HzCLII26-2A.A.SLK.</v>
      </c>
      <c r="C1500" s="34">
        <f>IFERROR(VLOOKUP(A1500,'[1]alr yayınlanan fiyatlı'!C:K,9,0),0)</f>
        <v>198.4</v>
      </c>
    </row>
    <row r="1501" spans="1:3" x14ac:dyDescent="0.25">
      <c r="A1501" s="35" t="s">
        <v>1226</v>
      </c>
      <c r="B1501" s="35" t="str">
        <f>VLOOKUP(A1501,'[1]alr yayınlanan fiyatlı'!$C:$D,2,FALSE)</f>
        <v>ELEKTROSTATIK TOZ BOYA CLEOPATRA.BEIGE.SALT&amp;PEPPER.(50.A025.18PM)</v>
      </c>
      <c r="C1501" s="34">
        <f>IFERROR(VLOOKUP(A1501,'[1]alr yayınlanan fiyatlı'!C:K,9,0),0)</f>
        <v>90.47</v>
      </c>
    </row>
    <row r="1502" spans="1:3" x14ac:dyDescent="0.25">
      <c r="A1502" s="35" t="s">
        <v>1226</v>
      </c>
      <c r="B1502" s="35" t="str">
        <f>VLOOKUP(A1502,'[1]alr yayınlanan fiyatlı'!$C:$D,2,FALSE)</f>
        <v>ELEKTROSTATIK TOZ BOYA CLEOPATRA.BEIGE.SALT&amp;PEPPER.(50.A025.18PM)</v>
      </c>
      <c r="C1502" s="34">
        <f>IFERROR(VLOOKUP(A1502,'[1]alr yayınlanan fiyatlı'!C:K,9,0),0)</f>
        <v>90.47</v>
      </c>
    </row>
    <row r="1503" spans="1:3" x14ac:dyDescent="0.25">
      <c r="A1503" s="35" t="s">
        <v>2393</v>
      </c>
      <c r="B1503" s="35" t="str">
        <f>VLOOKUP(A1503,'[1]alr yayınlanan fiyatlı'!$C:$D,2,FALSE)</f>
        <v>Ø 21 X 3,5 MM EPDM1Q2014 PLASTIK HORTUM</v>
      </c>
      <c r="C1503" s="34">
        <f>IFERROR(VLOOKUP(A1503,'[1]alr yayınlanan fiyatlı'!C:K,9,0),0)</f>
        <v>60</v>
      </c>
    </row>
    <row r="1504" spans="1:3" x14ac:dyDescent="0.25">
      <c r="A1504" s="35" t="s">
        <v>2393</v>
      </c>
      <c r="B1504" s="35" t="str">
        <f>VLOOKUP(A1504,'[1]alr yayınlanan fiyatlı'!$C:$D,2,FALSE)</f>
        <v>Ø 21 X 3,5 MM EPDM1Q2014 PLASTIK HORTUM</v>
      </c>
      <c r="C1504" s="34">
        <f>IFERROR(VLOOKUP(A1504,'[1]alr yayınlanan fiyatlı'!C:K,9,0),0)</f>
        <v>60</v>
      </c>
    </row>
    <row r="1505" spans="1:3" x14ac:dyDescent="0.25">
      <c r="A1505" s="35" t="s">
        <v>2393</v>
      </c>
      <c r="B1505" s="35" t="str">
        <f>VLOOKUP(A1505,'[1]alr yayınlanan fiyatlı'!$C:$D,2,FALSE)</f>
        <v>Ø 21 X 3,5 MM EPDM1Q2014 PLASTIK HORTUM</v>
      </c>
      <c r="C1505" s="34">
        <f>IFERROR(VLOOKUP(A1505,'[1]alr yayınlanan fiyatlı'!C:K,9,0),0)</f>
        <v>60</v>
      </c>
    </row>
    <row r="1506" spans="1:3" x14ac:dyDescent="0.25">
      <c r="A1506" s="35" t="s">
        <v>1384</v>
      </c>
      <c r="B1506" s="35" t="str">
        <f>VLOOKUP(A1506,'[1]alr yayınlanan fiyatlı'!$C:$D,2,FALSE)</f>
        <v>3/8" PASLANMAZ ORGUSUZ FLEX HORTUM</v>
      </c>
      <c r="C1506" s="34">
        <v>15</v>
      </c>
    </row>
    <row r="1507" spans="1:3" x14ac:dyDescent="0.25">
      <c r="A1507" s="35" t="s">
        <v>1301</v>
      </c>
      <c r="B1507" s="35" t="str">
        <f>VLOOKUP(A1507,'[1]alr yayınlanan fiyatlı'!$C:$D,2,FALSE)</f>
        <v>FR230V150W50HzCLI23-4A.A.FSİZ.GRİ+1 KAPAK</v>
      </c>
      <c r="C1507" s="34">
        <f>IFERROR(VLOOKUP(A1507,'[1]alr yayınlanan fiyatlı'!C:K,9,0),0)</f>
        <v>0</v>
      </c>
    </row>
    <row r="1508" spans="1:3" x14ac:dyDescent="0.25">
      <c r="A1508" s="35" t="s">
        <v>2394</v>
      </c>
      <c r="B1508" s="35" t="str">
        <f>VLOOKUP(A1508,'[1]alr yayınlanan fiyatlı'!$C:$D,2,FALSE)</f>
        <v>Ø 30 MM PIRINC DOLU PROFIL</v>
      </c>
      <c r="C1508" s="34">
        <f>IFERROR(VLOOKUP(A1508,'[1]alr yayınlanan fiyatlı'!C:K,9,0),0)</f>
        <v>0</v>
      </c>
    </row>
    <row r="1509" spans="1:3" x14ac:dyDescent="0.25">
      <c r="A1509" s="35" t="s">
        <v>1302</v>
      </c>
      <c r="B1509" s="35" t="str">
        <f>VLOOKUP(A1509,'[1]alr yayınlanan fiyatlı'!$C:$D,2,FALSE)</f>
        <v>3 LUK ALLEN ANAHTAR</v>
      </c>
      <c r="C1509" s="34">
        <f>IFERROR(VLOOKUP(A1509,'[1]alr yayınlanan fiyatlı'!C:K,9,0),0)</f>
        <v>0.8</v>
      </c>
    </row>
    <row r="1510" spans="1:3" x14ac:dyDescent="0.25">
      <c r="A1510" s="35" t="s">
        <v>1302</v>
      </c>
      <c r="B1510" s="35" t="str">
        <f>VLOOKUP(A1510,'[1]alr yayınlanan fiyatlı'!$C:$D,2,FALSE)</f>
        <v>3 LUK ALLEN ANAHTAR</v>
      </c>
      <c r="C1510" s="34">
        <f>IFERROR(VLOOKUP(A1510,'[1]alr yayınlanan fiyatlı'!C:K,9,0),0)</f>
        <v>0.8</v>
      </c>
    </row>
    <row r="1511" spans="1:3" x14ac:dyDescent="0.25">
      <c r="A1511" s="35" t="s">
        <v>153</v>
      </c>
      <c r="B1511" s="35" t="str">
        <f>VLOOKUP(A1511,'[1]alr yayınlanan fiyatlı'!$C:$D,2,FALSE)</f>
        <v>2 LIK ALLEN ANAHTAR</v>
      </c>
      <c r="C1511" s="34">
        <f>IFERROR(VLOOKUP(A1511,'[1]alr yayınlanan fiyatlı'!C:K,9,0),0)</f>
        <v>1.65</v>
      </c>
    </row>
    <row r="1512" spans="1:3" x14ac:dyDescent="0.25">
      <c r="A1512" s="35" t="s">
        <v>2395</v>
      </c>
      <c r="B1512" s="35" t="str">
        <f>VLOOKUP(A1512,'[1]alr yayınlanan fiyatlı'!$C:$D,2,FALSE)</f>
        <v>2,5 LUK ALLEN ANAHTAR</v>
      </c>
      <c r="C1512" s="34">
        <f>IFERROR(VLOOKUP(A1512,'[1]alr yayınlanan fiyatlı'!C:K,9,0),0)</f>
        <v>0.35</v>
      </c>
    </row>
    <row r="1513" spans="1:3" x14ac:dyDescent="0.25">
      <c r="A1513" s="35" t="s">
        <v>154</v>
      </c>
      <c r="B1513" s="35" t="str">
        <f>VLOOKUP(A1513,'[1]alr yayınlanan fiyatlı'!$C:$D,2,FALSE)</f>
        <v>A24G368000c - KULLANIM KILAVUZU RC HOTELS+VICTORIA (HIDRONIK)</v>
      </c>
      <c r="C1513" s="34">
        <f>IFERROR(VLOOKUP(A1513,'[1]alr yayınlanan fiyatlı'!C:K,9,0),0)</f>
        <v>1.0900000000000001</v>
      </c>
    </row>
    <row r="1514" spans="1:3" x14ac:dyDescent="0.25">
      <c r="A1514" s="35" t="s">
        <v>154</v>
      </c>
      <c r="B1514" s="35" t="str">
        <f>VLOOKUP(A1514,'[1]alr yayınlanan fiyatlı'!$C:$D,2,FALSE)</f>
        <v>A24G368000c - KULLANIM KILAVUZU RC HOTELS+VICTORIA (HIDRONIK)</v>
      </c>
      <c r="C1514" s="34">
        <f>IFERROR(VLOOKUP(A1514,'[1]alr yayınlanan fiyatlı'!C:K,9,0),0)</f>
        <v>1.0900000000000001</v>
      </c>
    </row>
    <row r="1515" spans="1:3" x14ac:dyDescent="0.25">
      <c r="A1515" s="35" t="s">
        <v>1227</v>
      </c>
      <c r="B1515" s="35" t="str">
        <f>VLOOKUP(A1515,'[1]alr yayınlanan fiyatlı'!$C:$D,2,FALSE)</f>
        <v>KULLANIM KILAVUZU CP KHONE (ALYA)</v>
      </c>
      <c r="C1515" s="34">
        <f>IFERROR(VLOOKUP(A1515,'[1]alr yayınlanan fiyatlı'!C:K,9,0),0)</f>
        <v>1.1200000000000001</v>
      </c>
    </row>
    <row r="1516" spans="1:3" x14ac:dyDescent="0.25">
      <c r="A1516" s="35" t="s">
        <v>1227</v>
      </c>
      <c r="B1516" s="35" t="str">
        <f>VLOOKUP(A1516,'[1]alr yayınlanan fiyatlı'!$C:$D,2,FALSE)</f>
        <v>KULLANIM KILAVUZU CP KHONE (ALYA)</v>
      </c>
      <c r="C1516" s="34">
        <f>IFERROR(VLOOKUP(A1516,'[1]alr yayınlanan fiyatlı'!C:K,9,0),0)</f>
        <v>1.1200000000000001</v>
      </c>
    </row>
    <row r="1517" spans="1:3" x14ac:dyDescent="0.25">
      <c r="A1517" s="35" t="s">
        <v>2396</v>
      </c>
      <c r="B1517" s="35" t="str">
        <f>VLOOKUP(A1517,'[1]alr yayınlanan fiyatlı'!$C:$D,2,FALSE)</f>
        <v>SRP KULLANMA KILAVUZU KARBON ÇELİK(ARES CROMATO)</v>
      </c>
      <c r="C1517" s="34">
        <f>IFERROR(VLOOKUP(A1517,'[1]alr yayınlanan fiyatlı'!C:K,9,0),0)</f>
        <v>0.8</v>
      </c>
    </row>
    <row r="1518" spans="1:3" x14ac:dyDescent="0.25">
      <c r="A1518" s="35" t="s">
        <v>2396</v>
      </c>
      <c r="B1518" s="35" t="str">
        <f>VLOOKUP(A1518,'[1]alr yayınlanan fiyatlı'!$C:$D,2,FALSE)</f>
        <v>SRP KULLANMA KILAVUZU KARBON ÇELİK(ARES CROMATO)</v>
      </c>
      <c r="C1518" s="34">
        <f>IFERROR(VLOOKUP(A1518,'[1]alr yayınlanan fiyatlı'!C:K,9,0),0)</f>
        <v>0.8</v>
      </c>
    </row>
    <row r="1519" spans="1:3" x14ac:dyDescent="0.25">
      <c r="A1519" s="35" t="s">
        <v>155</v>
      </c>
      <c r="B1519" s="35" t="str">
        <f>VLOOKUP(A1519,'[1]alr yayınlanan fiyatlı'!$C:$D,2,FALSE)</f>
        <v>KULLANIM KILAVUZU SKO ALYA</v>
      </c>
      <c r="C1519" s="34">
        <f>IFERROR(VLOOKUP(A1519,'[1]alr yayınlanan fiyatlı'!C:K,9,0),0)</f>
        <v>0.12</v>
      </c>
    </row>
    <row r="1520" spans="1:3" x14ac:dyDescent="0.25">
      <c r="A1520" s="35" t="s">
        <v>155</v>
      </c>
      <c r="B1520" s="35" t="str">
        <f>VLOOKUP(A1520,'[1]alr yayınlanan fiyatlı'!$C:$D,2,FALSE)</f>
        <v>KULLANIM KILAVUZU SKO ALYA</v>
      </c>
      <c r="C1520" s="34">
        <f>IFERROR(VLOOKUP(A1520,'[1]alr yayınlanan fiyatlı'!C:K,9,0),0)</f>
        <v>0.12</v>
      </c>
    </row>
    <row r="1521" spans="1:3" x14ac:dyDescent="0.25">
      <c r="A1521" s="35" t="s">
        <v>2397</v>
      </c>
      <c r="B1521" s="35" t="str">
        <f>VLOOKUP(A1521,'[1]alr yayınlanan fiyatlı'!$C:$D,2,FALSE)</f>
        <v>KULLANIM KILAVUZU SKO BLUEBELL</v>
      </c>
      <c r="C1521" s="34">
        <f>IFERROR(VLOOKUP(A1521,'[1]alr yayınlanan fiyatlı'!C:K,9,0),0)</f>
        <v>1.1499999999999999</v>
      </c>
    </row>
    <row r="1522" spans="1:3" x14ac:dyDescent="0.25">
      <c r="A1522" s="35" t="s">
        <v>2397</v>
      </c>
      <c r="B1522" s="35" t="str">
        <f>VLOOKUP(A1522,'[1]alr yayınlanan fiyatlı'!$C:$D,2,FALSE)</f>
        <v>KULLANIM KILAVUZU SKO BLUEBELL</v>
      </c>
      <c r="C1522" s="34">
        <f>IFERROR(VLOOKUP(A1522,'[1]alr yayınlanan fiyatlı'!C:K,9,0),0)</f>
        <v>1.1499999999999999</v>
      </c>
    </row>
    <row r="1523" spans="1:3" x14ac:dyDescent="0.25">
      <c r="A1523" s="35" t="s">
        <v>1039</v>
      </c>
      <c r="B1523" s="35" t="str">
        <f>VLOOKUP(A1523,'[1]alr yayınlanan fiyatlı'!$C:$D,2,FALSE)</f>
        <v>KULLANIM KILAVUZU HG HAFA</v>
      </c>
      <c r="C1523" s="34">
        <f>IFERROR(VLOOKUP(A1523,'[1]alr yayınlanan fiyatlı'!C:K,9,0),0)</f>
        <v>2.4</v>
      </c>
    </row>
    <row r="1524" spans="1:3" x14ac:dyDescent="0.25">
      <c r="A1524" s="35" t="s">
        <v>1039</v>
      </c>
      <c r="B1524" s="35" t="str">
        <f>VLOOKUP(A1524,'[1]alr yayınlanan fiyatlı'!$C:$D,2,FALSE)</f>
        <v>KULLANIM KILAVUZU HG HAFA</v>
      </c>
      <c r="C1524" s="34">
        <f>IFERROR(VLOOKUP(A1524,'[1]alr yayınlanan fiyatlı'!C:K,9,0),0)</f>
        <v>2.4</v>
      </c>
    </row>
    <row r="1525" spans="1:3" x14ac:dyDescent="0.25">
      <c r="A1525" s="35" t="s">
        <v>1040</v>
      </c>
      <c r="B1525" s="35" t="str">
        <f>VLOOKUP(A1525,'[1]alr yayınlanan fiyatlı'!$C:$D,2,FALSE)</f>
        <v>KULLANIM KILAVUZU HG NORO</v>
      </c>
      <c r="C1525" s="34">
        <f>IFERROR(VLOOKUP(A1525,'[1]alr yayınlanan fiyatlı'!C:K,9,0),0)</f>
        <v>1</v>
      </c>
    </row>
    <row r="1526" spans="1:3" x14ac:dyDescent="0.25">
      <c r="A1526" s="35" t="s">
        <v>1040</v>
      </c>
      <c r="B1526" s="35" t="str">
        <f>VLOOKUP(A1526,'[1]alr yayınlanan fiyatlı'!$C:$D,2,FALSE)</f>
        <v>KULLANIM KILAVUZU HG NORO</v>
      </c>
      <c r="C1526" s="34">
        <f>IFERROR(VLOOKUP(A1526,'[1]alr yayınlanan fiyatlı'!C:K,9,0),0)</f>
        <v>1</v>
      </c>
    </row>
    <row r="1527" spans="1:3" x14ac:dyDescent="0.25">
      <c r="A1527" s="35" t="s">
        <v>1385</v>
      </c>
      <c r="B1527" s="35" t="str">
        <f>VLOOKUP(A1527,'[1]alr yayınlanan fiyatlı'!$C:$D,2,FALSE)</f>
        <v>APL ALUMINYUM UYARI KILAVUZU LILAC-AMBER</v>
      </c>
      <c r="C1527" s="34">
        <f>IFERROR(VLOOKUP(A1527,'[1]alr yayınlanan fiyatlı'!C:K,9,0),0)</f>
        <v>7.0000000000000007E-2</v>
      </c>
    </row>
    <row r="1528" spans="1:3" x14ac:dyDescent="0.25">
      <c r="A1528" s="35" t="s">
        <v>1228</v>
      </c>
      <c r="B1528" s="35" t="str">
        <f>VLOOKUP(A1528,'[1]alr yayınlanan fiyatlı'!$C:$D,2,FALSE)</f>
        <v>KULLANIM KILAVUZU ACV ASOS (CHIME)</v>
      </c>
      <c r="C1528" s="34">
        <f>IFERROR(VLOOKUP(A1528,'[1]alr yayınlanan fiyatlı'!C:K,9,0),0)</f>
        <v>0.1</v>
      </c>
    </row>
    <row r="1529" spans="1:3" x14ac:dyDescent="0.25">
      <c r="A1529" s="35" t="s">
        <v>1303</v>
      </c>
      <c r="B1529" s="35" t="str">
        <f>VLOOKUP(A1529,'[1]alr yayınlanan fiyatlı'!$C:$D,2,FALSE)</f>
        <v>KULLANIM KILAVUZU ACV TERRA (ALBAN)</v>
      </c>
      <c r="C1529" s="34">
        <f>IFERROR(VLOOKUP(A1529,'[1]alr yayınlanan fiyatlı'!C:K,9,0),0)</f>
        <v>7.0000000000000007E-2</v>
      </c>
    </row>
    <row r="1530" spans="1:3" x14ac:dyDescent="0.25">
      <c r="A1530" s="35" t="s">
        <v>2398</v>
      </c>
      <c r="B1530" s="35" t="str">
        <f>VLOOKUP(A1530,'[1]alr yayınlanan fiyatlı'!$C:$D,2,FALSE)</f>
        <v>KULLANIM KILAVUZU ACV OLGA</v>
      </c>
      <c r="C1530" s="34">
        <f>IFERROR(VLOOKUP(A1530,'[1]alr yayınlanan fiyatlı'!C:K,9,0),0)</f>
        <v>7.0000000000000007E-2</v>
      </c>
    </row>
    <row r="1531" spans="1:3" x14ac:dyDescent="0.25">
      <c r="A1531" s="35" t="s">
        <v>2399</v>
      </c>
      <c r="B1531" s="35" t="str">
        <f>VLOOKUP(A1531,'[1]alr yayınlanan fiyatlı'!$C:$D,2,FALSE)</f>
        <v>GARANTI BELGESI NRD 1/2 A3 (ORTAK)</v>
      </c>
      <c r="C1531" s="34">
        <f>IFERROR(VLOOKUP(A1531,'[1]alr yayınlanan fiyatlı'!C:K,9,0),0)</f>
        <v>0.15</v>
      </c>
    </row>
    <row r="1532" spans="1:3" x14ac:dyDescent="0.25">
      <c r="A1532" s="35" t="s">
        <v>1386</v>
      </c>
      <c r="B1532" s="35" t="str">
        <f>VLOOKUP(A1532,'[1]alr yayınlanan fiyatlı'!$C:$D,2,FALSE)</f>
        <v>KULLANIM KILAVUZU NRD ÇELİK VE PASLANMAZ ÇELİK (GB/HR/SI)</v>
      </c>
      <c r="C1532" s="34">
        <f>IFERROR(VLOOKUP(A1532,'[1]alr yayınlanan fiyatlı'!C:K,9,0),0)</f>
        <v>0.55000000000000004</v>
      </c>
    </row>
    <row r="1533" spans="1:3" x14ac:dyDescent="0.25">
      <c r="A1533" s="35" t="s">
        <v>1304</v>
      </c>
      <c r="B1533" s="35" t="str">
        <f>VLOOKUP(A1533,'[1]alr yayınlanan fiyatlı'!$C:$D,2,FALSE)</f>
        <v>SRP KULLANIM KILAVUZU PASLANMAZ(BLUES)</v>
      </c>
      <c r="C1533" s="34">
        <f>IFERROR(VLOOKUP(A1533,'[1]alr yayınlanan fiyatlı'!C:K,9,0),0)</f>
        <v>0.94</v>
      </c>
    </row>
    <row r="1534" spans="1:3" x14ac:dyDescent="0.25">
      <c r="A1534" s="35" t="s">
        <v>1304</v>
      </c>
      <c r="B1534" s="35" t="str">
        <f>VLOOKUP(A1534,'[1]alr yayınlanan fiyatlı'!$C:$D,2,FALSE)</f>
        <v>SRP KULLANIM KILAVUZU PASLANMAZ(BLUES)</v>
      </c>
      <c r="C1534" s="34">
        <f>IFERROR(VLOOKUP(A1534,'[1]alr yayınlanan fiyatlı'!C:K,9,0),0)</f>
        <v>0.94</v>
      </c>
    </row>
    <row r="1535" spans="1:3" x14ac:dyDescent="0.25">
      <c r="A1535" s="35" t="s">
        <v>1229</v>
      </c>
      <c r="B1535" s="35" t="str">
        <f>VLOOKUP(A1535,'[1]alr yayınlanan fiyatlı'!$C:$D,2,FALSE)</f>
        <v>A24G328000-h - KULLANIM KILAVUZU RC HOTEL'S+VICTORIA (ELEKTRIKLI)</v>
      </c>
      <c r="C1535" s="34">
        <f>IFERROR(VLOOKUP(A1535,'[1]alr yayınlanan fiyatlı'!C:K,9,0),0)</f>
        <v>1.8</v>
      </c>
    </row>
    <row r="1536" spans="1:3" x14ac:dyDescent="0.25">
      <c r="A1536" s="35" t="s">
        <v>1229</v>
      </c>
      <c r="B1536" s="35" t="str">
        <f>VLOOKUP(A1536,'[1]alr yayınlanan fiyatlı'!$C:$D,2,FALSE)</f>
        <v>A24G328000-h - KULLANIM KILAVUZU RC HOTEL'S+VICTORIA (ELEKTRIKLI)</v>
      </c>
      <c r="C1536" s="34">
        <f>IFERROR(VLOOKUP(A1536,'[1]alr yayınlanan fiyatlı'!C:K,9,0),0)</f>
        <v>1.8</v>
      </c>
    </row>
    <row r="1537" spans="1:3" x14ac:dyDescent="0.25">
      <c r="A1537" s="35" t="s">
        <v>1387</v>
      </c>
      <c r="B1537" s="35" t="str">
        <f>VLOOKUP(A1537,'[1]alr yayınlanan fiyatlı'!$C:$D,2,FALSE)</f>
        <v>827 X 521 X 60 MM (RC) IC OLCULU KARTON KUTU</v>
      </c>
      <c r="C1537" s="34">
        <f>IFERROR(VLOOKUP(A1537,'[1]alr yayınlanan fiyatlı'!C:K,9,0),0)</f>
        <v>7.65</v>
      </c>
    </row>
    <row r="1538" spans="1:3" x14ac:dyDescent="0.25">
      <c r="A1538" s="35" t="s">
        <v>1387</v>
      </c>
      <c r="B1538" s="35" t="str">
        <f>VLOOKUP(A1538,'[1]alr yayınlanan fiyatlı'!$C:$D,2,FALSE)</f>
        <v>827 X 521 X 60 MM (RC) IC OLCULU KARTON KUTU</v>
      </c>
      <c r="C1538" s="34">
        <f>IFERROR(VLOOKUP(A1538,'[1]alr yayınlanan fiyatlı'!C:K,9,0),0)</f>
        <v>7.65</v>
      </c>
    </row>
    <row r="1539" spans="1:3" x14ac:dyDescent="0.25">
      <c r="A1539" s="35" t="s">
        <v>1041</v>
      </c>
      <c r="B1539" s="35" t="str">
        <f>VLOOKUP(A1539,'[1]alr yayınlanan fiyatlı'!$C:$D,2,FALSE)</f>
        <v>1227 X 521 X 60 MM (RC) IC OLCULU KARTON KUTU</v>
      </c>
      <c r="C1539" s="34">
        <f>IFERROR(VLOOKUP(A1539,'[1]alr yayınlanan fiyatlı'!C:K,9,0),0)</f>
        <v>9</v>
      </c>
    </row>
    <row r="1540" spans="1:3" x14ac:dyDescent="0.25">
      <c r="A1540" s="35" t="s">
        <v>1041</v>
      </c>
      <c r="B1540" s="35" t="str">
        <f>VLOOKUP(A1540,'[1]alr yayınlanan fiyatlı'!$C:$D,2,FALSE)</f>
        <v>1227 X 521 X 60 MM (RC) IC OLCULU KARTON KUTU</v>
      </c>
      <c r="C1540" s="34">
        <f>IFERROR(VLOOKUP(A1540,'[1]alr yayınlanan fiyatlı'!C:K,9,0),0)</f>
        <v>9</v>
      </c>
    </row>
    <row r="1541" spans="1:3" x14ac:dyDescent="0.25">
      <c r="A1541" s="35" t="s">
        <v>308</v>
      </c>
      <c r="B1541" s="35" t="str">
        <f>VLOOKUP(A1541,'[1]alr yayınlanan fiyatlı'!$C:$D,2,FALSE)</f>
        <v>827 X 521 X 36 MM (RC) IC OLCULU KARTON KUTU</v>
      </c>
      <c r="C1541" s="34">
        <f>IFERROR(VLOOKUP(A1541,'[1]alr yayınlanan fiyatlı'!C:K,9,0),0)</f>
        <v>18</v>
      </c>
    </row>
    <row r="1542" spans="1:3" x14ac:dyDescent="0.25">
      <c r="A1542" s="35" t="s">
        <v>308</v>
      </c>
      <c r="B1542" s="35" t="str">
        <f>VLOOKUP(A1542,'[1]alr yayınlanan fiyatlı'!$C:$D,2,FALSE)</f>
        <v>827 X 521 X 36 MM (RC) IC OLCULU KARTON KUTU</v>
      </c>
      <c r="C1542" s="34">
        <f>IFERROR(VLOOKUP(A1542,'[1]alr yayınlanan fiyatlı'!C:K,9,0),0)</f>
        <v>18</v>
      </c>
    </row>
    <row r="1543" spans="1:3" x14ac:dyDescent="0.25">
      <c r="A1543" s="35" t="s">
        <v>1042</v>
      </c>
      <c r="B1543" s="35" t="str">
        <f>VLOOKUP(A1543,'[1]alr yayınlanan fiyatlı'!$C:$D,2,FALSE)</f>
        <v>1227 X 521 X 36 MM (RC) IC OLCULU KARTON KUTU</v>
      </c>
      <c r="C1543" s="34">
        <f>IFERROR(VLOOKUP(A1543,'[1]alr yayınlanan fiyatlı'!C:K,9,0),0)</f>
        <v>25.6</v>
      </c>
    </row>
    <row r="1544" spans="1:3" x14ac:dyDescent="0.25">
      <c r="A1544" s="35" t="s">
        <v>1042</v>
      </c>
      <c r="B1544" s="35" t="str">
        <f>VLOOKUP(A1544,'[1]alr yayınlanan fiyatlı'!$C:$D,2,FALSE)</f>
        <v>1227 X 521 X 36 MM (RC) IC OLCULU KARTON KUTU</v>
      </c>
      <c r="C1544" s="34">
        <f>IFERROR(VLOOKUP(A1544,'[1]alr yayınlanan fiyatlı'!C:K,9,0),0)</f>
        <v>25.6</v>
      </c>
    </row>
    <row r="1545" spans="1:3" x14ac:dyDescent="0.25">
      <c r="A1545" s="35" t="s">
        <v>156</v>
      </c>
      <c r="B1545" s="35" t="str">
        <f>VLOOKUP(A1545,'[1]alr yayınlanan fiyatlı'!$C:$D,2,FALSE)</f>
        <v>940 X 540 X 70 MM (RC) IC OLCULU KARTON KUTU</v>
      </c>
      <c r="C1545" s="34">
        <f>IFERROR(VLOOKUP(A1545,'[1]alr yayınlanan fiyatlı'!C:K,9,0),0)</f>
        <v>16.29</v>
      </c>
    </row>
    <row r="1546" spans="1:3" x14ac:dyDescent="0.25">
      <c r="A1546" s="35" t="s">
        <v>156</v>
      </c>
      <c r="B1546" s="35" t="str">
        <f>VLOOKUP(A1546,'[1]alr yayınlanan fiyatlı'!$C:$D,2,FALSE)</f>
        <v>940 X 540 X 70 MM (RC) IC OLCULU KARTON KUTU</v>
      </c>
      <c r="C1546" s="34">
        <f>IFERROR(VLOOKUP(A1546,'[1]alr yayınlanan fiyatlı'!C:K,9,0),0)</f>
        <v>16.29</v>
      </c>
    </row>
    <row r="1547" spans="1:3" x14ac:dyDescent="0.25">
      <c r="A1547" s="35" t="s">
        <v>156</v>
      </c>
      <c r="B1547" s="35" t="str">
        <f>VLOOKUP(A1547,'[1]alr yayınlanan fiyatlı'!$C:$D,2,FALSE)</f>
        <v>940 X 540 X 70 MM (RC) IC OLCULU KARTON KUTU</v>
      </c>
      <c r="C1547" s="34">
        <f>IFERROR(VLOOKUP(A1547,'[1]alr yayınlanan fiyatlı'!C:K,9,0),0)</f>
        <v>16.29</v>
      </c>
    </row>
    <row r="1548" spans="1:3" x14ac:dyDescent="0.25">
      <c r="A1548" s="35" t="s">
        <v>156</v>
      </c>
      <c r="B1548" s="35" t="str">
        <f>VLOOKUP(A1548,'[1]alr yayınlanan fiyatlı'!$C:$D,2,FALSE)</f>
        <v>940 X 540 X 70 MM (RC) IC OLCULU KARTON KUTU</v>
      </c>
      <c r="C1548" s="34">
        <f>IFERROR(VLOOKUP(A1548,'[1]alr yayınlanan fiyatlı'!C:K,9,0),0)</f>
        <v>16.29</v>
      </c>
    </row>
    <row r="1549" spans="1:3" x14ac:dyDescent="0.25">
      <c r="A1549" s="35" t="s">
        <v>1438</v>
      </c>
      <c r="B1549" s="35" t="str">
        <f>VLOOKUP(A1549,'[1]alr yayınlanan fiyatlı'!$C:$D,2,FALSE)</f>
        <v>1340 X 540 X 70 MM (RC) IC OLCULU KARTON KUTU</v>
      </c>
      <c r="C1549" s="34">
        <f>IFERROR(VLOOKUP(A1549,'[1]alr yayınlanan fiyatlı'!C:K,9,0),0)</f>
        <v>22.28</v>
      </c>
    </row>
    <row r="1550" spans="1:3" x14ac:dyDescent="0.25">
      <c r="A1550" s="35" t="s">
        <v>1438</v>
      </c>
      <c r="B1550" s="35" t="str">
        <f>VLOOKUP(A1550,'[1]alr yayınlanan fiyatlı'!$C:$D,2,FALSE)</f>
        <v>1340 X 540 X 70 MM (RC) IC OLCULU KARTON KUTU</v>
      </c>
      <c r="C1550" s="34">
        <f>IFERROR(VLOOKUP(A1550,'[1]alr yayınlanan fiyatlı'!C:K,9,0),0)</f>
        <v>22.28</v>
      </c>
    </row>
    <row r="1551" spans="1:3" x14ac:dyDescent="0.25">
      <c r="A1551" s="35" t="s">
        <v>1043</v>
      </c>
      <c r="B1551" s="35" t="str">
        <f>VLOOKUP(A1551,'[1]alr yayınlanan fiyatlı'!$C:$D,2,FALSE)</f>
        <v>826 X 664,5 X 90 MM (NK) DIS OLCULU KARTON KUTU (TONO)</v>
      </c>
      <c r="C1551" s="34">
        <f>IFERROR(VLOOKUP(A1551,'[1]alr yayınlanan fiyatlı'!C:K,9,0),0)</f>
        <v>15</v>
      </c>
    </row>
    <row r="1552" spans="1:3" x14ac:dyDescent="0.25">
      <c r="A1552" s="35" t="s">
        <v>1044</v>
      </c>
      <c r="B1552" s="35" t="str">
        <f>VLOOKUP(A1552,'[1]alr yayınlanan fiyatlı'!$C:$D,2,FALSE)</f>
        <v>MONTAJ SETİ KUTUSU 60 X 80 X 34 MM</v>
      </c>
      <c r="C1552" s="34">
        <f>IFERROR(VLOOKUP(A1552,'[1]alr yayınlanan fiyatlı'!C:K,9,0),0)</f>
        <v>1.25</v>
      </c>
    </row>
    <row r="1553" spans="1:3" x14ac:dyDescent="0.25">
      <c r="A1553" s="35" t="s">
        <v>1044</v>
      </c>
      <c r="B1553" s="35" t="str">
        <f>VLOOKUP(A1553,'[1]alr yayınlanan fiyatlı'!$C:$D,2,FALSE)</f>
        <v>MONTAJ SETİ KUTUSU 60 X 80 X 34 MM</v>
      </c>
      <c r="C1553" s="34">
        <f>IFERROR(VLOOKUP(A1553,'[1]alr yayınlanan fiyatlı'!C:K,9,0),0)</f>
        <v>1.25</v>
      </c>
    </row>
    <row r="1554" spans="1:3" x14ac:dyDescent="0.25">
      <c r="A1554" s="35" t="s">
        <v>1388</v>
      </c>
      <c r="B1554" s="35" t="str">
        <f>VLOOKUP(A1554,'[1]alr yayınlanan fiyatlı'!$C:$D,2,FALSE)</f>
        <v>MONTAJ SETİ KUTUSU 103 X 121 X 57 MM</v>
      </c>
      <c r="C1554" s="34">
        <f>IFERROR(VLOOKUP(A1554,'[1]alr yayınlanan fiyatlı'!C:K,9,0),0)</f>
        <v>0.7</v>
      </c>
    </row>
    <row r="1555" spans="1:3" x14ac:dyDescent="0.25">
      <c r="A1555" s="35" t="s">
        <v>1388</v>
      </c>
      <c r="B1555" s="35" t="str">
        <f>VLOOKUP(A1555,'[1]alr yayınlanan fiyatlı'!$C:$D,2,FALSE)</f>
        <v>MONTAJ SETİ KUTUSU 103 X 121 X 57 MM</v>
      </c>
      <c r="C1555" s="34">
        <f>IFERROR(VLOOKUP(A1555,'[1]alr yayınlanan fiyatlı'!C:K,9,0),0)</f>
        <v>0.7</v>
      </c>
    </row>
    <row r="1556" spans="1:3" x14ac:dyDescent="0.25">
      <c r="A1556" s="35" t="s">
        <v>1230</v>
      </c>
      <c r="B1556" s="35" t="str">
        <f>VLOOKUP(A1556,'[1]alr yayınlanan fiyatlı'!$C:$D,2,FALSE)</f>
        <v>60  X 440 X 60  MM REZİSTANS KARTON KUTU</v>
      </c>
      <c r="C1556" s="34">
        <f>IFERROR(VLOOKUP(A1556,'[1]alr yayınlanan fiyatlı'!C:K,9,0),0)</f>
        <v>4.05</v>
      </c>
    </row>
    <row r="1557" spans="1:3" x14ac:dyDescent="0.25">
      <c r="A1557" s="35" t="s">
        <v>1230</v>
      </c>
      <c r="B1557" s="35" t="str">
        <f>VLOOKUP(A1557,'[1]alr yayınlanan fiyatlı'!$C:$D,2,FALSE)</f>
        <v>60  X 440 X 60  MM REZİSTANS KARTON KUTU</v>
      </c>
      <c r="C1557" s="34">
        <f>IFERROR(VLOOKUP(A1557,'[1]alr yayınlanan fiyatlı'!C:K,9,0),0)</f>
        <v>4.05</v>
      </c>
    </row>
    <row r="1558" spans="1:3" x14ac:dyDescent="0.25">
      <c r="A1558" s="35" t="s">
        <v>309</v>
      </c>
      <c r="B1558" s="35" t="str">
        <f>VLOOKUP(A1558,'[1]alr yayınlanan fiyatlı'!$C:$D,2,FALSE)</f>
        <v>540 X 130 X 60 MM DIS OLCULU REZISTANS KUTUSU</v>
      </c>
      <c r="C1558" s="34">
        <f>IFERROR(VLOOKUP(A1558,'[1]alr yayınlanan fiyatlı'!C:K,9,0),0)</f>
        <v>5.5</v>
      </c>
    </row>
    <row r="1559" spans="1:3" x14ac:dyDescent="0.25">
      <c r="A1559" s="35" t="s">
        <v>309</v>
      </c>
      <c r="B1559" s="35" t="str">
        <f>VLOOKUP(A1559,'[1]alr yayınlanan fiyatlı'!$C:$D,2,FALSE)</f>
        <v>540 X 130 X 60 MM DIS OLCULU REZISTANS KUTUSU</v>
      </c>
      <c r="C1559" s="34">
        <f>IFERROR(VLOOKUP(A1559,'[1]alr yayınlanan fiyatlı'!C:K,9,0),0)</f>
        <v>5.5</v>
      </c>
    </row>
    <row r="1560" spans="1:3" x14ac:dyDescent="0.25">
      <c r="A1560" s="35" t="s">
        <v>1305</v>
      </c>
      <c r="B1560" s="35" t="str">
        <f>VLOOKUP(A1560,'[1]alr yayınlanan fiyatlı'!$C:$D,2,FALSE)</f>
        <v>ECZACIBASI LAVABO ALTLIGI METAL AYAK KUTUSU 1394X1350 (315453)</v>
      </c>
      <c r="C1560" s="34">
        <f>IFERROR(VLOOKUP(A1560,'[1]alr yayınlanan fiyatlı'!C:K,9,0),0)</f>
        <v>34.71</v>
      </c>
    </row>
    <row r="1561" spans="1:3" x14ac:dyDescent="0.25">
      <c r="A1561" s="35" t="s">
        <v>1305</v>
      </c>
      <c r="B1561" s="35" t="str">
        <f>VLOOKUP(A1561,'[1]alr yayınlanan fiyatlı'!$C:$D,2,FALSE)</f>
        <v>ECZACIBASI LAVABO ALTLIGI METAL AYAK KUTUSU 1394X1350 (315453)</v>
      </c>
      <c r="C1561" s="34">
        <f>IFERROR(VLOOKUP(A1561,'[1]alr yayınlanan fiyatlı'!C:K,9,0),0)</f>
        <v>34.71</v>
      </c>
    </row>
    <row r="1562" spans="1:3" x14ac:dyDescent="0.25">
      <c r="A1562" s="35" t="s">
        <v>310</v>
      </c>
      <c r="B1562" s="35" t="str">
        <f>VLOOKUP(A1562,'[1]alr yayınlanan fiyatlı'!$C:$D,2,FALSE)</f>
        <v>105 X 660 X 45 MM  KARTON  KUTU (E DALGA 2 MM)</v>
      </c>
      <c r="C1562" s="34">
        <f>IFERROR(VLOOKUP(A1562,'[1]alr yayınlanan fiyatlı'!C:K,9,0),0)</f>
        <v>3.16</v>
      </c>
    </row>
    <row r="1563" spans="1:3" x14ac:dyDescent="0.25">
      <c r="A1563" s="35" t="s">
        <v>310</v>
      </c>
      <c r="B1563" s="35" t="str">
        <f>VLOOKUP(A1563,'[1]alr yayınlanan fiyatlı'!$C:$D,2,FALSE)</f>
        <v>105 X 660 X 45 MM  KARTON  KUTU (E DALGA 2 MM)</v>
      </c>
      <c r="C1563" s="34">
        <f>IFERROR(VLOOKUP(A1563,'[1]alr yayınlanan fiyatlı'!C:K,9,0),0)</f>
        <v>3.16</v>
      </c>
    </row>
    <row r="1564" spans="1:3" x14ac:dyDescent="0.25">
      <c r="A1564" s="35" t="s">
        <v>1306</v>
      </c>
      <c r="B1564" s="35" t="str">
        <f>VLOOKUP(A1564,'[1]alr yayınlanan fiyatlı'!$C:$D,2,FALSE)</f>
        <v>ECZACIBASI LAVABO ALTLIGI METAL AYAK KUTU SEPERATÖRÜ-1 (315456)</v>
      </c>
      <c r="C1564" s="34">
        <f>IFERROR(VLOOKUP(A1564,'[1]alr yayınlanan fiyatlı'!C:K,9,0),0)</f>
        <v>21.27</v>
      </c>
    </row>
    <row r="1565" spans="1:3" x14ac:dyDescent="0.25">
      <c r="A1565" s="35" t="s">
        <v>1306</v>
      </c>
      <c r="B1565" s="35" t="str">
        <f>VLOOKUP(A1565,'[1]alr yayınlanan fiyatlı'!$C:$D,2,FALSE)</f>
        <v>ECZACIBASI LAVABO ALTLIGI METAL AYAK KUTU SEPERATÖRÜ-1 (315456)</v>
      </c>
      <c r="C1565" s="34">
        <f>IFERROR(VLOOKUP(A1565,'[1]alr yayınlanan fiyatlı'!C:K,9,0),0)</f>
        <v>21.27</v>
      </c>
    </row>
    <row r="1566" spans="1:3" x14ac:dyDescent="0.25">
      <c r="A1566" s="35" t="s">
        <v>1439</v>
      </c>
      <c r="B1566" s="35" t="str">
        <f>VLOOKUP(A1566,[2]Sayfa2!$A:$B,2,0)</f>
        <v>ECZACIBASI LAVABO ALTLIGI METAL AYAK KUTU SEPERATÖRÜ-2 (315454)</v>
      </c>
      <c r="C1566" s="34">
        <f>IFERROR(VLOOKUP(A1566,'[1]alr yayınlanan fiyatlı'!C:K,9,0),0)</f>
        <v>0</v>
      </c>
    </row>
    <row r="1567" spans="1:3" x14ac:dyDescent="0.25">
      <c r="A1567" s="35" t="s">
        <v>157</v>
      </c>
      <c r="B1567" s="35" t="str">
        <f>VLOOKUP(A1567,[2]Sayfa2!$A:$B,2,0)</f>
        <v>ECZACIBASI LAVABO ALTLIGI METAL AYAK KUTU SEPERATÖRÜ-2 (315455)</v>
      </c>
      <c r="C1567" s="34">
        <f>IFERROR(VLOOKUP(A1567,'[1]alr yayınlanan fiyatlı'!C:K,9,0),0)</f>
        <v>0</v>
      </c>
    </row>
    <row r="1568" spans="1:3" x14ac:dyDescent="0.25">
      <c r="A1568" s="35" t="s">
        <v>1440</v>
      </c>
      <c r="B1568" s="35" t="str">
        <f>VLOOKUP(A1568,'[1]alr yayınlanan fiyatlı'!$C:$D,2,FALSE)</f>
        <v>420 X 130 X 60 MM KARTON KUTU (E DALGA - 2 MM)</v>
      </c>
      <c r="C1568" s="34">
        <f>IFERROR(VLOOKUP(A1568,'[1]alr yayınlanan fiyatlı'!C:K,9,0),0)</f>
        <v>5.5</v>
      </c>
    </row>
    <row r="1569" spans="1:3" x14ac:dyDescent="0.25">
      <c r="A1569" s="35" t="s">
        <v>1231</v>
      </c>
      <c r="B1569" s="35" t="str">
        <f>VLOOKUP(A1569,'[1]alr yayınlanan fiyatlı'!$C:$D,2,FALSE)</f>
        <v>KARTON KOSEBENT KALINLIK 7 MM 80 X 80 X 2000 MM</v>
      </c>
      <c r="C1569" s="34">
        <f>IFERROR(VLOOKUP(A1569,'[1]alr yayınlanan fiyatlı'!C:K,9,0),0)</f>
        <v>16.8</v>
      </c>
    </row>
    <row r="1570" spans="1:3" x14ac:dyDescent="0.25">
      <c r="A1570" s="35" t="s">
        <v>1231</v>
      </c>
      <c r="B1570" s="35" t="str">
        <f>VLOOKUP(A1570,'[1]alr yayınlanan fiyatlı'!$C:$D,2,FALSE)</f>
        <v>KARTON KOSEBENT KALINLIK 7 MM 80 X 80 X 2000 MM</v>
      </c>
      <c r="C1570" s="34">
        <f>IFERROR(VLOOKUP(A1570,'[1]alr yayınlanan fiyatlı'!C:K,9,0),0)</f>
        <v>16.8</v>
      </c>
    </row>
    <row r="1571" spans="1:3" x14ac:dyDescent="0.25">
      <c r="A1571" s="35" t="s">
        <v>1231</v>
      </c>
      <c r="B1571" s="35" t="str">
        <f>VLOOKUP(A1571,'[1]alr yayınlanan fiyatlı'!$C:$D,2,FALSE)</f>
        <v>KARTON KOSEBENT KALINLIK 7 MM 80 X 80 X 2000 MM</v>
      </c>
      <c r="C1571" s="34">
        <f>IFERROR(VLOOKUP(A1571,'[1]alr yayınlanan fiyatlı'!C:K,9,0),0)</f>
        <v>16.8</v>
      </c>
    </row>
    <row r="1572" spans="1:3" x14ac:dyDescent="0.25">
      <c r="A1572" s="35" t="s">
        <v>311</v>
      </c>
      <c r="B1572" s="35" t="str">
        <f>VLOOKUP(A1572,'[1]alr yayınlanan fiyatlı'!$C:$D,2,FALSE)</f>
        <v>0,75 mm2 NYAF KABLO(TOPRAKLAMA)</v>
      </c>
      <c r="C1572" s="34">
        <f>IFERROR(VLOOKUP(A1572,'[1]alr yayınlanan fiyatlı'!C:K,9,0),0)</f>
        <v>0.36</v>
      </c>
    </row>
    <row r="1573" spans="1:3" x14ac:dyDescent="0.25">
      <c r="A1573" s="35" t="s">
        <v>311</v>
      </c>
      <c r="B1573" s="35" t="str">
        <f>VLOOKUP(A1573,'[1]alr yayınlanan fiyatlı'!$C:$D,2,FALSE)</f>
        <v>0,75 mm2 NYAF KABLO(TOPRAKLAMA)</v>
      </c>
      <c r="C1573" s="34">
        <f>IFERROR(VLOOKUP(A1573,'[1]alr yayınlanan fiyatlı'!C:K,9,0),0)</f>
        <v>0.36</v>
      </c>
    </row>
    <row r="1574" spans="1:3" x14ac:dyDescent="0.25">
      <c r="A1574" s="35" t="s">
        <v>1307</v>
      </c>
      <c r="B1574" s="35" t="str">
        <f>VLOOKUP(A1574,'[1]alr yayınlanan fiyatlı'!$C:$D,2,FALSE)</f>
        <v>KABLO BAGI PLASTIK 100X2,5 MM</v>
      </c>
      <c r="C1574" s="34">
        <f>IFERROR(VLOOKUP(A1574,'[1]alr yayınlanan fiyatlı'!C:K,9,0),0)</f>
        <v>0.06</v>
      </c>
    </row>
    <row r="1575" spans="1:3" x14ac:dyDescent="0.25">
      <c r="A1575" s="35" t="s">
        <v>1307</v>
      </c>
      <c r="B1575" s="35" t="str">
        <f>VLOOKUP(A1575,'[1]alr yayınlanan fiyatlı'!$C:$D,2,FALSE)</f>
        <v>KABLO BAGI PLASTIK 100X2,5 MM</v>
      </c>
      <c r="C1575" s="34">
        <f>IFERROR(VLOOKUP(A1575,'[1]alr yayınlanan fiyatlı'!C:K,9,0),0)</f>
        <v>0.06</v>
      </c>
    </row>
    <row r="1576" spans="1:3" x14ac:dyDescent="0.25">
      <c r="A1576" s="35" t="s">
        <v>2400</v>
      </c>
      <c r="B1576" s="35" t="str">
        <f>VLOOKUP(A1576,'[1]alr yayınlanan fiyatlı'!$C:$D,2,FALSE)</f>
        <v>KABLO SABİTLEYİCİ 20 X 11 X 13 MM TPE</v>
      </c>
      <c r="C1576" s="34">
        <f>IFERROR(VLOOKUP(A1576,'[1]alr yayınlanan fiyatlı'!C:K,9,0),0)</f>
        <v>7</v>
      </c>
    </row>
    <row r="1577" spans="1:3" x14ac:dyDescent="0.25">
      <c r="A1577" s="35" t="s">
        <v>1045</v>
      </c>
      <c r="B1577" s="35" t="str">
        <f>VLOOKUP(A1577,'[1]alr yayınlanan fiyatlı'!$C:$D,2,FALSE)</f>
        <v>MUM SİLİKON</v>
      </c>
      <c r="C1577" s="34">
        <f>IFERROR(VLOOKUP(A1577,'[1]alr yayınlanan fiyatlı'!C:K,9,0),0)</f>
        <v>85</v>
      </c>
    </row>
    <row r="1578" spans="1:3" x14ac:dyDescent="0.25">
      <c r="A1578" s="35" t="s">
        <v>1045</v>
      </c>
      <c r="B1578" s="35" t="str">
        <f>VLOOKUP(A1578,'[1]alr yayınlanan fiyatlı'!$C:$D,2,FALSE)</f>
        <v>MUM SİLİKON</v>
      </c>
      <c r="C1578" s="34">
        <f>IFERROR(VLOOKUP(A1578,'[1]alr yayınlanan fiyatlı'!C:K,9,0),0)</f>
        <v>85</v>
      </c>
    </row>
    <row r="1579" spans="1:3" x14ac:dyDescent="0.25">
      <c r="A1579" s="35" t="s">
        <v>1232</v>
      </c>
      <c r="B1579" s="35" t="str">
        <f>VLOOKUP(A1579,'[1]alr yayınlanan fiyatlı'!$C:$D,2,FALSE)</f>
        <v>RC - LARA MONTAJ SETI BEYAZ 4 LU</v>
      </c>
      <c r="C1579" s="34">
        <v>98.11</v>
      </c>
    </row>
    <row r="1580" spans="1:3" x14ac:dyDescent="0.25">
      <c r="A1580" s="35" t="s">
        <v>1232</v>
      </c>
      <c r="B1580" s="35" t="str">
        <f>VLOOKUP(A1580,'[1]alr yayınlanan fiyatlı'!$C:$D,2,FALSE)</f>
        <v>RC - LARA MONTAJ SETI BEYAZ 4 LU</v>
      </c>
      <c r="C1580" s="34">
        <v>98.11</v>
      </c>
    </row>
    <row r="1581" spans="1:3" x14ac:dyDescent="0.25">
      <c r="A1581" s="35" t="s">
        <v>4771</v>
      </c>
      <c r="B1581" s="35" t="str">
        <f>VLOOKUP(A1581,'[1]alr yayınlanan fiyatlı'!$C:$D,2,FALSE)</f>
        <v>LARA MONTAJ SETI BEYAZ 4 LU 50 MM</v>
      </c>
      <c r="C1581" s="34">
        <f>IFERROR(VLOOKUP(A1581,'[1]alr yayınlanan fiyatlı'!C:K,9,0),0)</f>
        <v>30.24</v>
      </c>
    </row>
    <row r="1582" spans="1:3" x14ac:dyDescent="0.25">
      <c r="A1582" s="35" t="s">
        <v>1308</v>
      </c>
      <c r="B1582" s="35" t="str">
        <f>VLOOKUP(A1582,'[1]alr yayınlanan fiyatlı'!$C:$D,2,FALSE)</f>
        <v>RC - LARA MONTAJ SETI KROM 4 LU</v>
      </c>
      <c r="C1582" s="34">
        <v>119.46</v>
      </c>
    </row>
    <row r="1583" spans="1:3" x14ac:dyDescent="0.25">
      <c r="A1583" s="35" t="s">
        <v>4772</v>
      </c>
      <c r="B1583" s="35" t="str">
        <f>VLOOKUP(A1583,'[1]alr yayınlanan fiyatlı'!$C:$D,2,FALSE)</f>
        <v>LARA MONTAJ SETI KROM 4 LU 60 MM</v>
      </c>
      <c r="C1583" s="34">
        <f>IFERROR(VLOOKUP(A1583,'[1]alr yayınlanan fiyatlı'!C:K,9,0),0)</f>
        <v>58.57</v>
      </c>
    </row>
    <row r="1584" spans="1:3" x14ac:dyDescent="0.25">
      <c r="A1584" s="35" t="s">
        <v>158</v>
      </c>
      <c r="B1584" s="35" t="str">
        <f>VLOOKUP(A1584,'[1]alr yayınlanan fiyatlı'!$C:$D,2,FALSE)</f>
        <v>DORLION AD MONTAJ SETI KROM 4 LU 50 MM</v>
      </c>
      <c r="C1584" s="34">
        <f>IFERROR(VLOOKUP(A1584,'[1]alr yayınlanan fiyatlı'!C:K,9,0),0)</f>
        <v>25.5</v>
      </c>
    </row>
    <row r="1585" spans="1:3" x14ac:dyDescent="0.25">
      <c r="A1585" s="35" t="s">
        <v>4773</v>
      </c>
      <c r="B1585" s="35" t="str">
        <f>VLOOKUP(A1585,'[1]alr yayınlanan fiyatlı'!$C:$D,2,FALSE)</f>
        <v>LARA MONTAJ SETI ANTRASIT 4 LU 50 MM</v>
      </c>
      <c r="C1585" s="34">
        <f>IFERROR(VLOOKUP(A1585,'[1]alr yayınlanan fiyatlı'!C:K,9,0),0)</f>
        <v>62.21</v>
      </c>
    </row>
    <row r="1586" spans="1:3" x14ac:dyDescent="0.25">
      <c r="A1586" s="35" t="s">
        <v>1233</v>
      </c>
      <c r="B1586" s="35" t="str">
        <f>VLOOKUP(A1586,'[1]alr yayınlanan fiyatlı'!$C:$D,2,FALSE)</f>
        <v>LARA MONTAJ SETI ANTRASIT 4 LU 60 MM</v>
      </c>
      <c r="C1586" s="34">
        <f>IFERROR(VLOOKUP(A1586,'[1]alr yayınlanan fiyatlı'!C:K,9,0),0)</f>
        <v>23</v>
      </c>
    </row>
    <row r="1587" spans="1:3" x14ac:dyDescent="0.25">
      <c r="A1587" s="35" t="s">
        <v>1046</v>
      </c>
      <c r="B1587" s="35" t="str">
        <f>VLOOKUP(A1587,'[1]alr yayınlanan fiyatlı'!$C:$D,2,FALSE)</f>
        <v>KARTON KOSEBENT KALINLIK 4 MM 60 X 60 X 2200 MM</v>
      </c>
      <c r="C1587" s="34">
        <f>IFERROR(VLOOKUP(A1587,'[1]alr yayınlanan fiyatlı'!C:K,9,0),0)</f>
        <v>6.6</v>
      </c>
    </row>
    <row r="1588" spans="1:3" x14ac:dyDescent="0.25">
      <c r="A1588" s="35" t="s">
        <v>1046</v>
      </c>
      <c r="B1588" s="35" t="str">
        <f>VLOOKUP(A1588,'[1]alr yayınlanan fiyatlı'!$C:$D,2,FALSE)</f>
        <v>KARTON KOSEBENT KALINLIK 4 MM 60 X 60 X 2200 MM</v>
      </c>
      <c r="C1588" s="34">
        <f>IFERROR(VLOOKUP(A1588,'[1]alr yayınlanan fiyatlı'!C:K,9,0),0)</f>
        <v>6.6</v>
      </c>
    </row>
    <row r="1589" spans="1:3" x14ac:dyDescent="0.25">
      <c r="A1589" s="35" t="s">
        <v>1234</v>
      </c>
      <c r="B1589" s="35" t="str">
        <f>VLOOKUP(A1589,'[1]alr yayınlanan fiyatlı'!$C:$D,2,FALSE)</f>
        <v>CIFT TARAFLI BANT 3M 3952</v>
      </c>
      <c r="C1589" s="34">
        <f>IFERROR(VLOOKUP(A1589,'[1]alr yayınlanan fiyatlı'!C:K,9,0),0)</f>
        <v>0</v>
      </c>
    </row>
    <row r="1590" spans="1:3" x14ac:dyDescent="0.25">
      <c r="A1590" s="35" t="s">
        <v>1309</v>
      </c>
      <c r="B1590" s="35" t="str">
        <f>VLOOKUP(A1590,[2]Sayfa2!$A:$B,2,0)</f>
        <v>GRIPPING MATERIAL TEK TARAFLI BANT 3M TB 641 25,40 MM X 4 MT</v>
      </c>
      <c r="C1590" s="34">
        <f>IFERROR(VLOOKUP(A1590,'[1]alr yayınlanan fiyatlı'!C:K,9,0),0)</f>
        <v>0</v>
      </c>
    </row>
    <row r="1591" spans="1:3" x14ac:dyDescent="0.25">
      <c r="A1591" s="35" t="s">
        <v>2401</v>
      </c>
      <c r="B1591" s="35" t="str">
        <f>VLOOKUP(A1591,'[1]alr yayınlanan fiyatlı'!$C:$D,2,FALSE)</f>
        <v>3M 5401 TRACTION TAPE 50,8 MM X 32,92 M</v>
      </c>
      <c r="C1591" s="34">
        <f>19.7164*H1591</f>
        <v>0</v>
      </c>
    </row>
    <row r="1592" spans="1:3" x14ac:dyDescent="0.25">
      <c r="A1592" s="35" t="s">
        <v>2401</v>
      </c>
      <c r="B1592" s="35" t="str">
        <f>VLOOKUP(A1592,'[1]alr yayınlanan fiyatlı'!$C:$D,2,FALSE)</f>
        <v>3M 5401 TRACTION TAPE 50,8 MM X 32,92 M</v>
      </c>
      <c r="C1592" s="34">
        <v>238.1</v>
      </c>
    </row>
    <row r="1593" spans="1:3" x14ac:dyDescent="0.25">
      <c r="A1593" s="35" t="s">
        <v>2402</v>
      </c>
      <c r="B1593" s="35" t="str">
        <f>VLOOKUP(A1593,'[1]alr yayınlanan fiyatlı'!$C:$D,2,FALSE)</f>
        <v>TERMOSTATIK VANA CEKIRDEK UZUN NIKEL (013G4220) (R004)</v>
      </c>
      <c r="C1593" s="34">
        <f>IFERROR(VLOOKUP(A1593,'[1]alr yayınlanan fiyatlı'!C:K,9,0),0)</f>
        <v>86.06</v>
      </c>
    </row>
    <row r="1594" spans="1:3" x14ac:dyDescent="0.25">
      <c r="A1594" s="35" t="s">
        <v>2402</v>
      </c>
      <c r="B1594" s="35" t="str">
        <f>VLOOKUP(A1594,'[1]alr yayınlanan fiyatlı'!$C:$D,2,FALSE)</f>
        <v>TERMOSTATIK VANA CEKIRDEK UZUN NIKEL (013G4220) (R004)</v>
      </c>
      <c r="C1594" s="34">
        <f>IFERROR(VLOOKUP(A1594,'[1]alr yayınlanan fiyatlı'!C:K,9,0),0)</f>
        <v>86.06</v>
      </c>
    </row>
    <row r="1595" spans="1:3" x14ac:dyDescent="0.25">
      <c r="A1595" s="35" t="s">
        <v>1310</v>
      </c>
      <c r="B1595" s="35" t="str">
        <f>VLOOKUP(A1595,'[1]alr yayınlanan fiyatlı'!$C:$D,2,FALSE)</f>
        <v>TERMOSTATIK VANA CEKIRDEK KAPAGI KIRMIZI (013G0276)</v>
      </c>
      <c r="C1595" s="34">
        <f>IFERROR(VLOOKUP(A1595,'[1]alr yayınlanan fiyatlı'!C:K,9,0),0)</f>
        <v>3.62</v>
      </c>
    </row>
    <row r="1596" spans="1:3" x14ac:dyDescent="0.25">
      <c r="A1596" s="35" t="s">
        <v>1310</v>
      </c>
      <c r="B1596" s="35" t="str">
        <f>VLOOKUP(A1596,'[1]alr yayınlanan fiyatlı'!$C:$D,2,FALSE)</f>
        <v>TERMOSTATIK VANA CEKIRDEK KAPAGI KIRMIZI (013G0276)</v>
      </c>
      <c r="C1596" s="34">
        <f>IFERROR(VLOOKUP(A1596,'[1]alr yayınlanan fiyatlı'!C:K,9,0),0)</f>
        <v>3.62</v>
      </c>
    </row>
    <row r="1597" spans="1:3" x14ac:dyDescent="0.25">
      <c r="A1597" s="35" t="s">
        <v>1310</v>
      </c>
      <c r="B1597" s="35" t="str">
        <f>VLOOKUP(A1597,'[1]alr yayınlanan fiyatlı'!$C:$D,2,FALSE)</f>
        <v>TERMOSTATIK VANA CEKIRDEK KAPAGI KIRMIZI (013G0276)</v>
      </c>
      <c r="C1597" s="34">
        <f>IFERROR(VLOOKUP(A1597,'[1]alr yayınlanan fiyatlı'!C:K,9,0),0)</f>
        <v>3.62</v>
      </c>
    </row>
    <row r="1598" spans="1:3" x14ac:dyDescent="0.25">
      <c r="A1598" s="35" t="s">
        <v>2403</v>
      </c>
      <c r="B1598" s="35" t="str">
        <f>VLOOKUP(A1598,'[1]alr yayınlanan fiyatlı'!$C:$D,2,FALSE)</f>
        <v>M5 X 10 MM STUDWELD SAPLAMA</v>
      </c>
      <c r="C1598" s="34">
        <f>IFERROR(VLOOKUP(A1598,'[1]alr yayınlanan fiyatlı'!C:K,9,0),0)</f>
        <v>0.08</v>
      </c>
    </row>
    <row r="1599" spans="1:3" x14ac:dyDescent="0.25">
      <c r="A1599" s="35" t="s">
        <v>2404</v>
      </c>
      <c r="B1599" s="35" t="str">
        <f>VLOOKUP(A1599,'[1]alr yayınlanan fiyatlı'!$C:$D,2,FALSE)</f>
        <v>25 X 25 X 1,5 MM Ø8 MM IC DELIKLI SAPLAMA BAYRAGI</v>
      </c>
      <c r="C1599" s="34">
        <f>IFERROR(VLOOKUP(A1599,'[1]alr yayınlanan fiyatlı'!C:K,9,0),0)</f>
        <v>0.2</v>
      </c>
    </row>
    <row r="1600" spans="1:3" x14ac:dyDescent="0.25">
      <c r="A1600" s="35" t="s">
        <v>2404</v>
      </c>
      <c r="B1600" s="35" t="str">
        <f>VLOOKUP(A1600,'[1]alr yayınlanan fiyatlı'!$C:$D,2,FALSE)</f>
        <v>25 X 25 X 1,5 MM Ø8 MM IC DELIKLI SAPLAMA BAYRAGI</v>
      </c>
      <c r="C1600" s="34">
        <f>IFERROR(VLOOKUP(A1600,'[1]alr yayınlanan fiyatlı'!C:K,9,0),0)</f>
        <v>0.2</v>
      </c>
    </row>
    <row r="1601" spans="1:3" x14ac:dyDescent="0.25">
      <c r="A1601" s="35" t="s">
        <v>1441</v>
      </c>
      <c r="B1601" s="35" t="str">
        <f>VLOOKUP(A1601,'[1]alr yayınlanan fiyatlı'!$C:$D,2,FALSE)</f>
        <v>M5 X 35 MM PASLANMAZ ALLEN BAŞLI TAM DİŞ SAPLAMA (DIN916)</v>
      </c>
      <c r="C1601" s="34">
        <f>IFERROR(VLOOKUP(A1601,'[1]alr yayınlanan fiyatlı'!C:K,9,0),0)</f>
        <v>3.1</v>
      </c>
    </row>
    <row r="1602" spans="1:3" x14ac:dyDescent="0.25">
      <c r="A1602" s="35" t="s">
        <v>1441</v>
      </c>
      <c r="B1602" s="35" t="str">
        <f>VLOOKUP(A1602,'[1]alr yayınlanan fiyatlı'!$C:$D,2,FALSE)</f>
        <v>M5 X 35 MM PASLANMAZ ALLEN BAŞLI TAM DİŞ SAPLAMA (DIN916)</v>
      </c>
      <c r="C1602" s="34">
        <f>IFERROR(VLOOKUP(A1602,'[1]alr yayınlanan fiyatlı'!C:K,9,0),0)</f>
        <v>3.1</v>
      </c>
    </row>
    <row r="1603" spans="1:3" x14ac:dyDescent="0.25">
      <c r="A1603" s="35" t="s">
        <v>1311</v>
      </c>
      <c r="B1603" s="35" t="str">
        <f>VLOOKUP(A1603,'[1]alr yayınlanan fiyatlı'!$C:$D,2,FALSE)</f>
        <v>M4 X 6 MM STUDWELD SAPLAMA</v>
      </c>
      <c r="C1603" s="34">
        <f>IFERROR(VLOOKUP(A1603,'[1]alr yayınlanan fiyatlı'!C:K,9,0),0)</f>
        <v>2.0000000000000001E-4</v>
      </c>
    </row>
    <row r="1604" spans="1:3" x14ac:dyDescent="0.25">
      <c r="A1604" s="35" t="s">
        <v>1094</v>
      </c>
      <c r="B1604" s="35" t="str">
        <f>VLOOKUP(A1604,'[1]alr yayınlanan fiyatlı'!$C:$D,2,FALSE)</f>
        <v>Ø 14 MM 0,50 LİK KLİNGİRİK CONTA</v>
      </c>
      <c r="C1604" s="34">
        <f>IFERROR(VLOOKUP(A1604,'[1]alr yayınlanan fiyatlı'!C:K,9,0),0)</f>
        <v>0.1</v>
      </c>
    </row>
    <row r="1605" spans="1:3" x14ac:dyDescent="0.25">
      <c r="A1605" s="35" t="s">
        <v>159</v>
      </c>
      <c r="B1605" s="35" t="str">
        <f>VLOOKUP(A1605,'[1]alr yayınlanan fiyatlı'!$C:$D,2,FALSE)</f>
        <v>ZIMBA TELİ(KOLİ KAPAMA TELİ)</v>
      </c>
      <c r="C1605" s="34">
        <f>IFERROR(VLOOKUP(A1605,'[1]alr yayınlanan fiyatlı'!C:K,9,0),0)</f>
        <v>1E-3</v>
      </c>
    </row>
    <row r="1606" spans="1:3" x14ac:dyDescent="0.25">
      <c r="A1606" s="35" t="s">
        <v>159</v>
      </c>
      <c r="B1606" s="35" t="str">
        <f>VLOOKUP(A1606,'[1]alr yayınlanan fiyatlı'!$C:$D,2,FALSE)</f>
        <v>ZIMBA TELİ(KOLİ KAPAMA TELİ)</v>
      </c>
      <c r="C1606" s="34">
        <v>47.5</v>
      </c>
    </row>
    <row r="1607" spans="1:3" x14ac:dyDescent="0.25">
      <c r="A1607" s="35" t="s">
        <v>159</v>
      </c>
      <c r="B1607" s="35" t="str">
        <f>VLOOKUP(A1607,'[1]alr yayınlanan fiyatlı'!$C:$D,2,FALSE)</f>
        <v>ZIMBA TELİ(KOLİ KAPAMA TELİ)</v>
      </c>
      <c r="C1607" s="34">
        <f>IFERROR(VLOOKUP(A1607,'[1]alr yayınlanan fiyatlı'!C:K,9,0),0)</f>
        <v>1E-3</v>
      </c>
    </row>
    <row r="1608" spans="1:3" x14ac:dyDescent="0.25">
      <c r="A1608" s="35" t="s">
        <v>1235</v>
      </c>
      <c r="B1608" s="35" t="str">
        <f>VLOOKUP(A1608,'[1]alr yayınlanan fiyatlı'!$C:$D,2,FALSE)</f>
        <v>AHŞAP ÜRÜNLER İÇİN VERNİK</v>
      </c>
      <c r="C1608" s="34">
        <f>IFERROR(VLOOKUP(A1608,'[1]alr yayınlanan fiyatlı'!C:K,9,0),0)</f>
        <v>1101.69</v>
      </c>
    </row>
    <row r="1609" spans="1:3" x14ac:dyDescent="0.25">
      <c r="A1609" s="35" t="s">
        <v>1389</v>
      </c>
      <c r="B1609" s="35" t="str">
        <f>VLOOKUP(A1609,'[1]alr yayınlanan fiyatlı'!$C:$D,2,FALSE)</f>
        <v>Ø5 İÇ ÇAP PLASTİK PANO SPİRALİ NO:2</v>
      </c>
      <c r="C1609" s="34">
        <f>IFERROR(VLOOKUP(A1609,'[1]alr yayınlanan fiyatlı'!C:K,9,0),0)</f>
        <v>1.25</v>
      </c>
    </row>
    <row r="1610" spans="1:3" x14ac:dyDescent="0.25">
      <c r="A1610" s="35" t="s">
        <v>1390</v>
      </c>
      <c r="B1610" s="35" t="str">
        <f>VLOOKUP(A1610,'[1]alr yayınlanan fiyatlı'!$C:$D,2,FALSE)</f>
        <v>Ø 28 X 14 MM TUANA BORNOZ ASKILIGI ALT PARCA PIRINC</v>
      </c>
      <c r="C1610" s="34">
        <f>IFERROR(VLOOKUP(A1610,'[1]alr yayınlanan fiyatlı'!C:K,9,0),0)</f>
        <v>0</v>
      </c>
    </row>
    <row r="1611" spans="1:3" x14ac:dyDescent="0.25">
      <c r="A1611" s="35" t="s">
        <v>160</v>
      </c>
      <c r="B1611" s="35" t="str">
        <f>VLOOKUP(A1611,'[1]alr yayınlanan fiyatlı'!$C:$D,2,FALSE)</f>
        <v>XPEFOAM KÖPÜK 60 X 60 X 70 MM</v>
      </c>
      <c r="C1611" s="34">
        <f>IFERROR(VLOOKUP(A1611,'[1]alr yayınlanan fiyatlı'!C:K,9,0),0)</f>
        <v>3.15</v>
      </c>
    </row>
    <row r="1612" spans="1:3" x14ac:dyDescent="0.25">
      <c r="A1612" s="35" t="s">
        <v>160</v>
      </c>
      <c r="B1612" s="35" t="str">
        <f>VLOOKUP(A1612,'[1]alr yayınlanan fiyatlı'!$C:$D,2,FALSE)</f>
        <v>XPEFOAM KÖPÜK 60 X 60 X 70 MM</v>
      </c>
      <c r="C1612" s="34">
        <f>IFERROR(VLOOKUP(A1612,'[1]alr yayınlanan fiyatlı'!C:K,9,0),0)</f>
        <v>3.15</v>
      </c>
    </row>
    <row r="1613" spans="1:3" x14ac:dyDescent="0.25">
      <c r="A1613" s="35" t="s">
        <v>2405</v>
      </c>
      <c r="B1613" s="35" t="str">
        <f>VLOOKUP(A1613,'[1]alr yayınlanan fiyatlı'!$C:$D,2,FALSE)</f>
        <v>ECZACIBAŞI LAVABO ALTLIĞI MONTAJ KILAVUZU</v>
      </c>
      <c r="C1613" s="34">
        <v>2</v>
      </c>
    </row>
    <row r="1614" spans="1:3" x14ac:dyDescent="0.25">
      <c r="A1614" s="35" t="s">
        <v>1236</v>
      </c>
      <c r="B1614" s="35" t="str">
        <f>VLOOKUP(A1614,'[1]alr yayınlanan fiyatlı'!$C:$D,2,FALSE)</f>
        <v>TRS PASLANMAZ CELIK MONTAJ KILAVUZU SQUARE-ROUND</v>
      </c>
      <c r="C1614" s="34">
        <f>IFERROR(VLOOKUP(A1614,'[1]alr yayınlanan fiyatlı'!C:K,9,0),0)</f>
        <v>0.85</v>
      </c>
    </row>
    <row r="1615" spans="1:3" x14ac:dyDescent="0.25">
      <c r="A1615" s="35" t="s">
        <v>1236</v>
      </c>
      <c r="B1615" s="35" t="str">
        <f>VLOOKUP(A1615,'[1]alr yayınlanan fiyatlı'!$C:$D,2,FALSE)</f>
        <v>TRS PASLANMAZ CELIK MONTAJ KILAVUZU SQUARE-ROUND</v>
      </c>
      <c r="C1615" s="34">
        <f>IFERROR(VLOOKUP(A1615,'[1]alr yayınlanan fiyatlı'!C:K,9,0),0)</f>
        <v>0.85</v>
      </c>
    </row>
    <row r="1616" spans="1:3" x14ac:dyDescent="0.25">
      <c r="A1616" s="35" t="s">
        <v>1095</v>
      </c>
      <c r="B1616" s="35" t="str">
        <f>VLOOKUP(A1616,'[1]alr yayınlanan fiyatlı'!$C:$D,2,FALSE)</f>
        <v>ECZACIBAŞI  VALERTE METAL AYAK MONTAJ BROŞÜRÜ  (316913)</v>
      </c>
      <c r="C1616" s="34">
        <f>IFERROR(VLOOKUP(A1616,'[1]alr yayınlanan fiyatlı'!C:K,9,0),0)</f>
        <v>0.12</v>
      </c>
    </row>
    <row r="1617" spans="1:3" x14ac:dyDescent="0.25">
      <c r="A1617" s="35" t="s">
        <v>1095</v>
      </c>
      <c r="B1617" s="35" t="str">
        <f>VLOOKUP(A1617,'[1]alr yayınlanan fiyatlı'!$C:$D,2,FALSE)</f>
        <v>ECZACIBAŞI  VALERTE METAL AYAK MONTAJ BROŞÜRÜ  (316913)</v>
      </c>
      <c r="C1617" s="34">
        <f>IFERROR(VLOOKUP(A1617,'[1]alr yayınlanan fiyatlı'!C:K,9,0),0)</f>
        <v>0.12</v>
      </c>
    </row>
    <row r="1618" spans="1:3" x14ac:dyDescent="0.25">
      <c r="A1618" s="35" t="s">
        <v>1095</v>
      </c>
      <c r="B1618" s="35" t="str">
        <f>VLOOKUP(A1618,'[1]alr yayınlanan fiyatlı'!$C:$D,2,FALSE)</f>
        <v>ECZACIBAŞI  VALERTE METAL AYAK MONTAJ BROŞÜRÜ  (316913)</v>
      </c>
      <c r="C1618" s="34">
        <f>IFERROR(VLOOKUP(A1618,'[1]alr yayınlanan fiyatlı'!C:K,9,0),0)</f>
        <v>0.12</v>
      </c>
    </row>
    <row r="1619" spans="1:3" x14ac:dyDescent="0.25">
      <c r="A1619" s="35" t="s">
        <v>1391</v>
      </c>
      <c r="B1619" s="35" t="str">
        <f>VLOOKUP(A1619,'[1]alr yayınlanan fiyatlı'!$C:$D,2,FALSE)</f>
        <v>230V150W.CLI.SLK.(70°C)</v>
      </c>
      <c r="C1619" s="34">
        <f>IFERROR(VLOOKUP(A1619,'[1]alr yayınlanan fiyatlı'!C:K,9,0),0)</f>
        <v>308.83999999999997</v>
      </c>
    </row>
    <row r="1620" spans="1:3" x14ac:dyDescent="0.25">
      <c r="A1620" s="35" t="s">
        <v>1391</v>
      </c>
      <c r="B1620" s="35" t="str">
        <f>VLOOKUP(A1620,'[1]alr yayınlanan fiyatlı'!$C:$D,2,FALSE)</f>
        <v>230V150W.CLI.SLK.(70°C)</v>
      </c>
      <c r="C1620" s="34">
        <f>IFERROR(VLOOKUP(A1620,'[1]alr yayınlanan fiyatlı'!C:K,9,0),0)</f>
        <v>308.83999999999997</v>
      </c>
    </row>
    <row r="1621" spans="1:3" x14ac:dyDescent="0.25">
      <c r="A1621" s="35" t="s">
        <v>1237</v>
      </c>
      <c r="B1621" s="35" t="str">
        <f>VLOOKUP(A1621,'[1]alr yayınlanan fiyatlı'!$C:$D,2,FALSE)</f>
        <v>230V200W.CLI.SLK.(70°C)</v>
      </c>
      <c r="C1621" s="34">
        <f>IFERROR(VLOOKUP(A1621,'[1]alr yayınlanan fiyatlı'!C:K,9,0),0)</f>
        <v>166.86</v>
      </c>
    </row>
    <row r="1622" spans="1:3" x14ac:dyDescent="0.25">
      <c r="A1622" s="35" t="s">
        <v>1237</v>
      </c>
      <c r="B1622" s="35" t="str">
        <f>VLOOKUP(A1622,'[1]alr yayınlanan fiyatlı'!$C:$D,2,FALSE)</f>
        <v>230V200W.CLI.SLK.(70°C)</v>
      </c>
      <c r="C1622" s="34">
        <f>IFERROR(VLOOKUP(A1622,'[1]alr yayınlanan fiyatlı'!C:K,9,0),0)</f>
        <v>166.86</v>
      </c>
    </row>
    <row r="1623" spans="1:3" x14ac:dyDescent="0.25">
      <c r="A1623" s="35" t="s">
        <v>1237</v>
      </c>
      <c r="B1623" s="35" t="str">
        <f>VLOOKUP(A1623,'[1]alr yayınlanan fiyatlı'!$C:$D,2,FALSE)</f>
        <v>230V200W.CLI.SLK.(70°C)</v>
      </c>
      <c r="C1623" s="34">
        <f>IFERROR(VLOOKUP(A1623,'[1]alr yayınlanan fiyatlı'!C:K,9,0),0)</f>
        <v>166.86</v>
      </c>
    </row>
    <row r="1624" spans="1:3" x14ac:dyDescent="0.25">
      <c r="A1624" s="35" t="s">
        <v>1047</v>
      </c>
      <c r="B1624" s="35" t="str">
        <f>VLOOKUP(A1624,'[1]alr yayınlanan fiyatlı'!$C:$D,2,FALSE)</f>
        <v>230V250W.CLI.SLK.(70°C)</v>
      </c>
      <c r="C1624" s="34">
        <f>IFERROR(VLOOKUP(A1624,'[1]alr yayınlanan fiyatlı'!C:K,9,0),0)</f>
        <v>166.86</v>
      </c>
    </row>
    <row r="1625" spans="1:3" x14ac:dyDescent="0.25">
      <c r="A1625" s="35" t="s">
        <v>1047</v>
      </c>
      <c r="B1625" s="35" t="str">
        <f>VLOOKUP(A1625,'[1]alr yayınlanan fiyatlı'!$C:$D,2,FALSE)</f>
        <v>230V250W.CLI.SLK.(70°C)</v>
      </c>
      <c r="C1625" s="34">
        <f>IFERROR(VLOOKUP(A1625,'[1]alr yayınlanan fiyatlı'!C:K,9,0),0)</f>
        <v>166.86</v>
      </c>
    </row>
    <row r="1626" spans="1:3" x14ac:dyDescent="0.25">
      <c r="A1626" s="35" t="s">
        <v>1096</v>
      </c>
      <c r="B1626" s="35" t="str">
        <f>VLOOKUP(A1626,'[1]alr yayınlanan fiyatlı'!$C:$D,2,FALSE)</f>
        <v>230V300W.CLI.SLK.(70°C)</v>
      </c>
      <c r="C1626" s="34">
        <f>IFERROR(VLOOKUP(A1626,'[1]alr yayınlanan fiyatlı'!C:K,9,0),0)</f>
        <v>281.33</v>
      </c>
    </row>
    <row r="1627" spans="1:3" x14ac:dyDescent="0.25">
      <c r="A1627" s="35" t="s">
        <v>1096</v>
      </c>
      <c r="B1627" s="35" t="str">
        <f>VLOOKUP(A1627,'[1]alr yayınlanan fiyatlı'!$C:$D,2,FALSE)</f>
        <v>230V300W.CLI.SLK.(70°C)</v>
      </c>
      <c r="C1627" s="34">
        <f>IFERROR(VLOOKUP(A1627,'[1]alr yayınlanan fiyatlı'!C:K,9,0),0)</f>
        <v>281.33</v>
      </c>
    </row>
    <row r="1628" spans="1:3" x14ac:dyDescent="0.25">
      <c r="A1628" s="35" t="s">
        <v>1392</v>
      </c>
      <c r="B1628" s="35" t="str">
        <f>VLOOKUP(A1628,[2]Sayfa2!$A:$B,2,0)</f>
        <v>230V500W.CLI.SLK.(70°C)</v>
      </c>
      <c r="C1628" s="34">
        <f>19.7164*H1628</f>
        <v>0</v>
      </c>
    </row>
    <row r="1629" spans="1:3" x14ac:dyDescent="0.25">
      <c r="A1629" s="35" t="s">
        <v>1392</v>
      </c>
      <c r="B1629" s="35" t="str">
        <f>VLOOKUP(A1629,[2]Sayfa2!$A:$B,2,0)</f>
        <v>230V500W.CLI.SLK.(70°C)</v>
      </c>
      <c r="C1629" s="34">
        <f>19.7164*H1629</f>
        <v>0</v>
      </c>
    </row>
    <row r="1630" spans="1:3" x14ac:dyDescent="0.25">
      <c r="A1630" s="35" t="s">
        <v>1442</v>
      </c>
      <c r="B1630" s="35" t="str">
        <f>VLOOKUP(A1630,'[1]alr yayınlanan fiyatlı'!$C:$D,2,FALSE)</f>
        <v>230V200W.CLI.GRI.TTR.FISSZ.(70°C)</v>
      </c>
      <c r="C1630" s="34">
        <f>IFERROR(VLOOKUP(A1630,'[1]alr yayınlanan fiyatlı'!C:K,9,0),0)</f>
        <v>79.95</v>
      </c>
    </row>
    <row r="1631" spans="1:3" x14ac:dyDescent="0.25">
      <c r="A1631" s="35" t="s">
        <v>2406</v>
      </c>
      <c r="B1631" s="35" t="str">
        <f>VLOOKUP(A1631,'[1]alr yayınlanan fiyatlı'!$C:$D,2,FALSE)</f>
        <v>230V300W.CLI.GRI.TTR.FISSZ.(70°C)</v>
      </c>
      <c r="C1631" s="34">
        <f>IFERROR(VLOOKUP(A1631,'[1]alr yayınlanan fiyatlı'!C:K,9,0),0)</f>
        <v>145.19</v>
      </c>
    </row>
    <row r="1632" spans="1:3" x14ac:dyDescent="0.25">
      <c r="A1632" s="35" t="s">
        <v>2406</v>
      </c>
      <c r="B1632" s="35" t="str">
        <f>VLOOKUP(A1632,'[1]alr yayınlanan fiyatlı'!$C:$D,2,FALSE)</f>
        <v>230V300W.CLI.GRI.TTR.FISSZ.(70°C)</v>
      </c>
      <c r="C1632" s="34">
        <f>IFERROR(VLOOKUP(A1632,'[1]alr yayınlanan fiyatlı'!C:K,9,0),0)</f>
        <v>145.19</v>
      </c>
    </row>
    <row r="1633" spans="1:3" x14ac:dyDescent="0.25">
      <c r="A1633" s="35" t="s">
        <v>1312</v>
      </c>
      <c r="B1633" s="35" t="str">
        <f>VLOOKUP(A1633,'[1]alr yayınlanan fiyatlı'!$C:$D,2,FALSE)</f>
        <v>230V400W.CLI.GRI.TTR.FISSZ.(70°C)</v>
      </c>
      <c r="C1633" s="34">
        <f>IFERROR(VLOOKUP(A1633,'[1]alr yayınlanan fiyatlı'!C:K,9,0),0)</f>
        <v>79.95</v>
      </c>
    </row>
    <row r="1634" spans="1:3" x14ac:dyDescent="0.25">
      <c r="A1634" s="35" t="s">
        <v>4774</v>
      </c>
      <c r="B1634" s="35" t="str">
        <f>VLOOKUP(A1634,'[1]alr yayınlanan fiyatlı'!$C:$D,2,FALSE)</f>
        <v>230V300W.CLI.BYZ.TTR.FISSZ.(70°C)</v>
      </c>
      <c r="C1634" s="34">
        <f>IFERROR(VLOOKUP(A1634,'[1]alr yayınlanan fiyatlı'!C:K,9,0),0)</f>
        <v>231</v>
      </c>
    </row>
    <row r="1635" spans="1:3" x14ac:dyDescent="0.25">
      <c r="A1635" s="35" t="s">
        <v>4774</v>
      </c>
      <c r="B1635" s="35" t="str">
        <f>VLOOKUP(A1635,'[1]alr yayınlanan fiyatlı'!$C:$D,2,FALSE)</f>
        <v>230V300W.CLI.BYZ.TTR.FISSZ.(70°C)</v>
      </c>
      <c r="C1635" s="34">
        <f>IFERROR(VLOOKUP(A1635,'[1]alr yayınlanan fiyatlı'!C:K,9,0),0)</f>
        <v>231</v>
      </c>
    </row>
    <row r="1636" spans="1:3" x14ac:dyDescent="0.25">
      <c r="A1636" s="35" t="s">
        <v>4774</v>
      </c>
      <c r="B1636" s="35" t="str">
        <f>VLOOKUP(A1636,'[1]alr yayınlanan fiyatlı'!$C:$D,2,FALSE)</f>
        <v>230V300W.CLI.BYZ.TTR.FISSZ.(70°C)</v>
      </c>
      <c r="C1636" s="34">
        <f>IFERROR(VLOOKUP(A1636,'[1]alr yayınlanan fiyatlı'!C:K,9,0),0)</f>
        <v>231</v>
      </c>
    </row>
    <row r="1637" spans="1:3" x14ac:dyDescent="0.25">
      <c r="A1637" s="35" t="s">
        <v>1097</v>
      </c>
      <c r="B1637" s="35" t="str">
        <f>VLOOKUP(A1637,'[1]alr yayınlanan fiyatlı'!$C:$D,2,FALSE)</f>
        <v>120V200W.CLII.SLK.(60°C)</v>
      </c>
      <c r="C1637" s="34">
        <f>IFERROR(VLOOKUP(A1637,'[1]alr yayınlanan fiyatlı'!C:K,9,0),0)</f>
        <v>204.01</v>
      </c>
    </row>
    <row r="1638" spans="1:3" x14ac:dyDescent="0.25">
      <c r="A1638" s="35" t="s">
        <v>1097</v>
      </c>
      <c r="B1638" s="35" t="str">
        <f>VLOOKUP(A1638,'[1]alr yayınlanan fiyatlı'!$C:$D,2,FALSE)</f>
        <v>120V200W.CLII.SLK.(60°C)</v>
      </c>
      <c r="C1638" s="34">
        <f>IFERROR(VLOOKUP(A1638,'[1]alr yayınlanan fiyatlı'!C:K,9,0),0)</f>
        <v>204.01</v>
      </c>
    </row>
    <row r="1639" spans="1:3" x14ac:dyDescent="0.25">
      <c r="A1639" s="35" t="s">
        <v>1097</v>
      </c>
      <c r="B1639" s="35" t="str">
        <f>VLOOKUP(A1639,'[1]alr yayınlanan fiyatlı'!$C:$D,2,FALSE)</f>
        <v>120V200W.CLII.SLK.(60°C)</v>
      </c>
      <c r="C1639" s="34">
        <f>IFERROR(VLOOKUP(A1639,'[1]alr yayınlanan fiyatlı'!C:K,9,0),0)</f>
        <v>204.01</v>
      </c>
    </row>
    <row r="1640" spans="1:3" x14ac:dyDescent="0.25">
      <c r="A1640" s="35" t="s">
        <v>1238</v>
      </c>
      <c r="B1640" s="35" t="str">
        <f>VLOOKUP(A1640,'[1]alr yayınlanan fiyatlı'!$C:$D,2,FALSE)</f>
        <v>120V200W.CLII.GRI.TTR.FISSZ.(60°C)</v>
      </c>
      <c r="C1640" s="34">
        <f>IFERROR(VLOOKUP(A1640,'[1]alr yayınlanan fiyatlı'!C:K,9,0),0)</f>
        <v>211.2</v>
      </c>
    </row>
    <row r="1641" spans="1:3" x14ac:dyDescent="0.25">
      <c r="A1641" s="35" t="s">
        <v>1238</v>
      </c>
      <c r="B1641" s="35" t="str">
        <f>VLOOKUP(A1641,'[1]alr yayınlanan fiyatlı'!$C:$D,2,FALSE)</f>
        <v>120V200W.CLII.GRI.TTR.FISSZ.(60°C)</v>
      </c>
      <c r="C1641" s="34">
        <f>IFERROR(VLOOKUP(A1641,'[1]alr yayınlanan fiyatlı'!C:K,9,0),0)</f>
        <v>211.2</v>
      </c>
    </row>
    <row r="1642" spans="1:3" x14ac:dyDescent="0.25">
      <c r="A1642" s="35" t="s">
        <v>4775</v>
      </c>
      <c r="B1642" s="35" t="str">
        <f>VLOOKUP(A1642,'[1]alr yayınlanan fiyatlı'!$C:$D,2,FALSE)</f>
        <v>Ø38 304 PASLANMAZ KEP HAM YÜZEY</v>
      </c>
      <c r="C1642" s="34">
        <f>IFERROR(VLOOKUP(A1642,'[1]alr yayınlanan fiyatlı'!C:K,9,0),0)</f>
        <v>7</v>
      </c>
    </row>
    <row r="1643" spans="1:3" x14ac:dyDescent="0.25">
      <c r="A1643" s="35" t="s">
        <v>4775</v>
      </c>
      <c r="B1643" s="35" t="str">
        <f>VLOOKUP(A1643,'[1]alr yayınlanan fiyatlı'!$C:$D,2,FALSE)</f>
        <v>Ø38 304 PASLANMAZ KEP HAM YÜZEY</v>
      </c>
      <c r="C1643" s="34">
        <f>IFERROR(VLOOKUP(A1643,'[1]alr yayınlanan fiyatlı'!C:K,9,0),0)</f>
        <v>7</v>
      </c>
    </row>
    <row r="1644" spans="1:3" x14ac:dyDescent="0.25">
      <c r="A1644" s="35" t="s">
        <v>1443</v>
      </c>
      <c r="B1644" s="35" t="str">
        <f>VLOOKUP(A1644,'[1]alr yayınlanan fiyatlı'!$C:$D,2,FALSE)</f>
        <v>STANDARD ISITICI KROM PLASTIK KAPAK</v>
      </c>
      <c r="C1644" s="34">
        <f>IFERROR(VLOOKUP(A1644,'[1]alr yayınlanan fiyatlı'!C:K,9,0),0)</f>
        <v>7.5</v>
      </c>
    </row>
    <row r="1645" spans="1:3" x14ac:dyDescent="0.25">
      <c r="A1645" s="35" t="s">
        <v>1443</v>
      </c>
      <c r="B1645" s="35" t="str">
        <f>VLOOKUP(A1645,'[1]alr yayınlanan fiyatlı'!$C:$D,2,FALSE)</f>
        <v>STANDARD ISITICI KROM PLASTIK KAPAK</v>
      </c>
      <c r="C1645" s="34">
        <f>IFERROR(VLOOKUP(A1645,'[1]alr yayınlanan fiyatlı'!C:K,9,0),0)</f>
        <v>7.5</v>
      </c>
    </row>
    <row r="1646" spans="1:3" x14ac:dyDescent="0.25">
      <c r="A1646" s="35" t="s">
        <v>1443</v>
      </c>
      <c r="B1646" s="35" t="str">
        <f>VLOOKUP(A1646,'[1]alr yayınlanan fiyatlı'!$C:$D,2,FALSE)</f>
        <v>STANDARD ISITICI KROM PLASTIK KAPAK</v>
      </c>
      <c r="C1646" s="34">
        <f>IFERROR(VLOOKUP(A1646,'[1]alr yayınlanan fiyatlı'!C:K,9,0),0)</f>
        <v>7.5</v>
      </c>
    </row>
    <row r="1647" spans="1:3" x14ac:dyDescent="0.25">
      <c r="A1647" s="35" t="s">
        <v>1313</v>
      </c>
      <c r="B1647" s="35" t="str">
        <f>VLOOKUP(A1647,'[1]alr yayınlanan fiyatlı'!$C:$D,2,FALSE)</f>
        <v>KMELT R531 (SYNTHETIC POLYMER BASED HOTMELT)</v>
      </c>
      <c r="C1647" s="34">
        <f>IFERROR(VLOOKUP(A1647,'[1]alr yayınlanan fiyatlı'!C:K,9,0),0)</f>
        <v>93.84</v>
      </c>
    </row>
    <row r="1648" spans="1:3" x14ac:dyDescent="0.25">
      <c r="A1648" s="35" t="s">
        <v>1239</v>
      </c>
      <c r="B1648" s="35" t="str">
        <f>VLOOKUP(A1648,'[1]alr yayınlanan fiyatlı'!$C:$D,2,FALSE)</f>
        <v>AMBALAJ ÇEMBERİ (YEŞİL)</v>
      </c>
      <c r="C1648" s="34">
        <f>IFERROR(VLOOKUP(A1648,'[1]alr yayınlanan fiyatlı'!C:K,9,0),0)</f>
        <v>470.81</v>
      </c>
    </row>
    <row r="1649" spans="1:3" x14ac:dyDescent="0.25">
      <c r="A1649" s="35" t="s">
        <v>1239</v>
      </c>
      <c r="B1649" s="35" t="str">
        <f>VLOOKUP(A1649,'[1]alr yayınlanan fiyatlı'!$C:$D,2,FALSE)</f>
        <v>AMBALAJ ÇEMBERİ (YEŞİL)</v>
      </c>
      <c r="C1649" s="34">
        <f>IFERROR(VLOOKUP(A1649,'[1]alr yayınlanan fiyatlı'!C:K,9,0),0)</f>
        <v>470.81</v>
      </c>
    </row>
    <row r="1650" spans="1:3" x14ac:dyDescent="0.25">
      <c r="A1650" s="35" t="s">
        <v>1239</v>
      </c>
      <c r="B1650" s="35" t="str">
        <f>VLOOKUP(A1650,'[1]alr yayınlanan fiyatlı'!$C:$D,2,FALSE)</f>
        <v>AMBALAJ ÇEMBERİ (YEŞİL)</v>
      </c>
      <c r="C1650" s="34">
        <f>IFERROR(VLOOKUP(A1650,'[1]alr yayınlanan fiyatlı'!C:K,9,0),0)</f>
        <v>470.81</v>
      </c>
    </row>
    <row r="1651" spans="1:3" x14ac:dyDescent="0.25">
      <c r="A1651" s="35" t="s">
        <v>1240</v>
      </c>
      <c r="B1651" s="35" t="str">
        <f>VLOOKUP(A1651,'[1]alr yayınlanan fiyatlı'!$C:$D,2,FALSE)</f>
        <v>AMBALAJ ÇEMBERİ (BEYAZ)</v>
      </c>
      <c r="C1651" s="34">
        <f>IFERROR(VLOOKUP(A1651,'[1]alr yayınlanan fiyatlı'!C:K,9,0),0)</f>
        <v>0</v>
      </c>
    </row>
    <row r="1652" spans="1:3" x14ac:dyDescent="0.25">
      <c r="A1652" s="35" t="s">
        <v>1240</v>
      </c>
      <c r="B1652" s="35" t="str">
        <f>VLOOKUP(A1652,'[1]alr yayınlanan fiyatlı'!$C:$D,2,FALSE)</f>
        <v>AMBALAJ ÇEMBERİ (BEYAZ)</v>
      </c>
      <c r="C1652" s="34">
        <f>IFERROR(VLOOKUP(A1652,'[1]alr yayınlanan fiyatlı'!C:K,9,0),0)</f>
        <v>0</v>
      </c>
    </row>
    <row r="1653" spans="1:3" x14ac:dyDescent="0.25">
      <c r="A1653" s="35" t="s">
        <v>161</v>
      </c>
      <c r="B1653" s="35" t="str">
        <f>VLOOKUP(A1653,'[1]alr yayınlanan fiyatlı'!$C:$D,2,FALSE)</f>
        <v>3M SI-GEL CYANOACRYLATE ADHESIVE 20GR YAPIŞTIRICI</v>
      </c>
      <c r="C1653" s="34">
        <f>IFERROR(VLOOKUP(A1653,'[1]alr yayınlanan fiyatlı'!C:K,9,0),0)</f>
        <v>190.39</v>
      </c>
    </row>
    <row r="1654" spans="1:3" x14ac:dyDescent="0.25">
      <c r="A1654" s="35" t="s">
        <v>1444</v>
      </c>
      <c r="B1654" s="35" t="str">
        <f>VLOOKUP(A1654,'[1]alr yayınlanan fiyatlı'!$C:$D,2,FALSE)</f>
        <v>SEFOX 9260 KÜÇÜK KALIP HOTMELT YAPIŞTIRICI</v>
      </c>
      <c r="C1654" s="34">
        <f>IFERROR(VLOOKUP(A1654,'[1]alr yayınlanan fiyatlı'!C:K,9,0),0)</f>
        <v>69.78</v>
      </c>
    </row>
    <row r="1655" spans="1:3" x14ac:dyDescent="0.25">
      <c r="A1655" s="35" t="s">
        <v>1393</v>
      </c>
      <c r="B1655" s="35" t="str">
        <f>VLOOKUP(A1655,'[1]alr yayınlanan fiyatlı'!$C:$D,2,FALSE)</f>
        <v>TEMPO-GN.1/2".IC.DISLI.DUZ.VANA.BYZ.</v>
      </c>
      <c r="C1655" s="34">
        <f>IFERROR(VLOOKUP(A1655,'[1]alr yayınlanan fiyatlı'!C:K,9,0),0)</f>
        <v>6</v>
      </c>
    </row>
    <row r="1656" spans="1:3" x14ac:dyDescent="0.25">
      <c r="A1656" s="35" t="s">
        <v>1241</v>
      </c>
      <c r="B1656" s="35" t="str">
        <f>VLOOKUP(A1656,'[1]alr yayınlanan fiyatlı'!$C:$D,2,FALSE)</f>
        <v>TEMPO-GN.16X2.PEX.DUZ.VANA.BYZ</v>
      </c>
      <c r="C1656" s="34">
        <f>IFERROR(VLOOKUP(A1656,'[1]alr yayınlanan fiyatlı'!C:K,9,0),0)</f>
        <v>6.5</v>
      </c>
    </row>
    <row r="1657" spans="1:3" x14ac:dyDescent="0.25">
      <c r="A1657" s="35" t="s">
        <v>2407</v>
      </c>
      <c r="B1657" s="35" t="str">
        <f>VLOOKUP(A1657,'[1]alr yayınlanan fiyatlı'!$C:$D,2,FALSE)</f>
        <v>TEMPO-GN.1/2".IC.DISLI.DUZ.VANA.KR.</v>
      </c>
      <c r="C1657" s="34">
        <f>IFERROR(VLOOKUP(A1657,'[1]alr yayınlanan fiyatlı'!C:K,9,0),0)</f>
        <v>31</v>
      </c>
    </row>
    <row r="1658" spans="1:3" x14ac:dyDescent="0.25">
      <c r="A1658" s="35" t="s">
        <v>1242</v>
      </c>
      <c r="B1658" s="35" t="str">
        <f>VLOOKUP(A1658,'[1]alr yayınlanan fiyatlı'!$C:$D,2,FALSE)</f>
        <v>TEMPO-GN.16X2.PEX.DUZ.VANA.KR.</v>
      </c>
      <c r="C1658" s="34">
        <f>IFERROR(VLOOKUP(A1658,'[1]alr yayınlanan fiyatlı'!C:K,9,0),0)</f>
        <v>156</v>
      </c>
    </row>
    <row r="1659" spans="1:3" x14ac:dyDescent="0.25">
      <c r="A1659" s="35" t="s">
        <v>1242</v>
      </c>
      <c r="B1659" s="35" t="str">
        <f>VLOOKUP(A1659,'[1]alr yayınlanan fiyatlı'!$C:$D,2,FALSE)</f>
        <v>TEMPO-GN.16X2.PEX.DUZ.VANA.KR.</v>
      </c>
      <c r="C1659" s="34">
        <f>IFERROR(VLOOKUP(A1659,'[1]alr yayınlanan fiyatlı'!C:K,9,0),0)</f>
        <v>156</v>
      </c>
    </row>
    <row r="1660" spans="1:3" x14ac:dyDescent="0.25">
      <c r="A1660" s="35" t="s">
        <v>1242</v>
      </c>
      <c r="B1660" s="35" t="str">
        <f>VLOOKUP(A1660,'[1]alr yayınlanan fiyatlı'!$C:$D,2,FALSE)</f>
        <v>TEMPO-GN.16X2.PEX.DUZ.VANA.KR.</v>
      </c>
      <c r="C1660" s="34">
        <f>IFERROR(VLOOKUP(A1660,'[1]alr yayınlanan fiyatlı'!C:K,9,0),0)</f>
        <v>156</v>
      </c>
    </row>
    <row r="1661" spans="1:3" x14ac:dyDescent="0.25">
      <c r="A1661" s="35" t="s">
        <v>1314</v>
      </c>
      <c r="B1661" s="35" t="str">
        <f>VLOOKUP(A1661,'[1]alr yayınlanan fiyatlı'!$C:$D,2,FALSE)</f>
        <v>TEMPO-GN.1/2".IC.DISLI.KOSE.VANA.BYZ.</v>
      </c>
      <c r="C1661" s="34">
        <f>IFERROR(VLOOKUP(A1661,'[1]alr yayınlanan fiyatlı'!C:K,9,0),0)</f>
        <v>47</v>
      </c>
    </row>
    <row r="1662" spans="1:3" x14ac:dyDescent="0.25">
      <c r="A1662" s="35" t="s">
        <v>1314</v>
      </c>
      <c r="B1662" s="35" t="str">
        <f>VLOOKUP(A1662,'[1]alr yayınlanan fiyatlı'!$C:$D,2,FALSE)</f>
        <v>TEMPO-GN.1/2".IC.DISLI.KOSE.VANA.BYZ.</v>
      </c>
      <c r="C1662" s="34">
        <f>IFERROR(VLOOKUP(A1662,'[1]alr yayınlanan fiyatlı'!C:K,9,0),0)</f>
        <v>47</v>
      </c>
    </row>
    <row r="1663" spans="1:3" x14ac:dyDescent="0.25">
      <c r="A1663" s="35" t="s">
        <v>1314</v>
      </c>
      <c r="B1663" s="35" t="str">
        <f>VLOOKUP(A1663,'[1]alr yayınlanan fiyatlı'!$C:$D,2,FALSE)</f>
        <v>TEMPO-GN.1/2".IC.DISLI.KOSE.VANA.BYZ.</v>
      </c>
      <c r="C1663" s="34">
        <f>IFERROR(VLOOKUP(A1663,'[1]alr yayınlanan fiyatlı'!C:K,9,0),0)</f>
        <v>47</v>
      </c>
    </row>
    <row r="1664" spans="1:3" x14ac:dyDescent="0.25">
      <c r="A1664" s="35" t="s">
        <v>2408</v>
      </c>
      <c r="B1664" s="35" t="str">
        <f>VLOOKUP(A1664,'[1]alr yayınlanan fiyatlı'!$C:$D,2,FALSE)</f>
        <v>TEMPO-GN.16X2.PEX.KOSE.VANA.BYZ.</v>
      </c>
      <c r="C1664" s="34">
        <f>IFERROR(VLOOKUP(A1664,'[1]alr yayınlanan fiyatlı'!C:K,9,0),0)</f>
        <v>68</v>
      </c>
    </row>
    <row r="1665" spans="1:3" x14ac:dyDescent="0.25">
      <c r="A1665" s="35" t="s">
        <v>2408</v>
      </c>
      <c r="B1665" s="35" t="str">
        <f>VLOOKUP(A1665,'[1]alr yayınlanan fiyatlı'!$C:$D,2,FALSE)</f>
        <v>TEMPO-GN.16X2.PEX.KOSE.VANA.BYZ.</v>
      </c>
      <c r="C1665" s="34">
        <f>IFERROR(VLOOKUP(A1665,'[1]alr yayınlanan fiyatlı'!C:K,9,0),0)</f>
        <v>68</v>
      </c>
    </row>
    <row r="1666" spans="1:3" x14ac:dyDescent="0.25">
      <c r="A1666" s="35" t="s">
        <v>2409</v>
      </c>
      <c r="B1666" s="35" t="str">
        <f>VLOOKUP(A1666,'[1]alr yayınlanan fiyatlı'!$C:$D,2,FALSE)</f>
        <v>TEMPO-GN.1/2".IC.DISLI.KOSE.VANA.KR.</v>
      </c>
      <c r="C1666" s="34">
        <f>IFERROR(VLOOKUP(A1666,'[1]alr yayınlanan fiyatlı'!C:K,9,0),0)</f>
        <v>64</v>
      </c>
    </row>
    <row r="1667" spans="1:3" x14ac:dyDescent="0.25">
      <c r="A1667" s="35" t="s">
        <v>2409</v>
      </c>
      <c r="B1667" s="35" t="str">
        <f>VLOOKUP(A1667,'[1]alr yayınlanan fiyatlı'!$C:$D,2,FALSE)</f>
        <v>TEMPO-GN.1/2".IC.DISLI.KOSE.VANA.KR.</v>
      </c>
      <c r="C1667" s="34">
        <f>IFERROR(VLOOKUP(A1667,'[1]alr yayınlanan fiyatlı'!C:K,9,0),0)</f>
        <v>64</v>
      </c>
    </row>
    <row r="1668" spans="1:3" x14ac:dyDescent="0.25">
      <c r="A1668" s="35" t="s">
        <v>2409</v>
      </c>
      <c r="B1668" s="35" t="str">
        <f>VLOOKUP(A1668,'[1]alr yayınlanan fiyatlı'!$C:$D,2,FALSE)</f>
        <v>TEMPO-GN.1/2".IC.DISLI.KOSE.VANA.KR.</v>
      </c>
      <c r="C1668" s="34">
        <f>IFERROR(VLOOKUP(A1668,'[1]alr yayınlanan fiyatlı'!C:K,9,0),0)</f>
        <v>64</v>
      </c>
    </row>
    <row r="1669" spans="1:3" x14ac:dyDescent="0.25">
      <c r="A1669" s="35" t="s">
        <v>1098</v>
      </c>
      <c r="B1669" s="35" t="str">
        <f>VLOOKUP(A1669,'[1]alr yayınlanan fiyatlı'!$C:$D,2,FALSE)</f>
        <v>TEMPO-GN.16X2.PEX.DIS.DISLI.KSE.VANA.KR.</v>
      </c>
      <c r="C1669" s="34">
        <f>IFERROR(VLOOKUP(A1669,'[1]alr yayınlanan fiyatlı'!C:K,9,0),0)</f>
        <v>148.5</v>
      </c>
    </row>
    <row r="1670" spans="1:3" x14ac:dyDescent="0.25">
      <c r="A1670" s="35" t="s">
        <v>1098</v>
      </c>
      <c r="B1670" s="35" t="str">
        <f>VLOOKUP(A1670,'[1]alr yayınlanan fiyatlı'!$C:$D,2,FALSE)</f>
        <v>TEMPO-GN.16X2.PEX.DIS.DISLI.KSE.VANA.KR.</v>
      </c>
      <c r="C1670" s="34">
        <f>IFERROR(VLOOKUP(A1670,'[1]alr yayınlanan fiyatlı'!C:K,9,0),0)</f>
        <v>148.5</v>
      </c>
    </row>
    <row r="1671" spans="1:3" x14ac:dyDescent="0.25">
      <c r="A1671" s="35" t="s">
        <v>1098</v>
      </c>
      <c r="B1671" s="35" t="str">
        <f>VLOOKUP(A1671,'[1]alr yayınlanan fiyatlı'!$C:$D,2,FALSE)</f>
        <v>TEMPO-GN.16X2.PEX.DIS.DISLI.KSE.VANA.KR.</v>
      </c>
      <c r="C1671" s="34">
        <f>IFERROR(VLOOKUP(A1671,'[1]alr yayınlanan fiyatlı'!C:K,9,0),0)</f>
        <v>148.5</v>
      </c>
    </row>
    <row r="1672" spans="1:3" x14ac:dyDescent="0.25">
      <c r="A1672" s="35" t="s">
        <v>1048</v>
      </c>
      <c r="B1672" s="35" t="str">
        <f>VLOOKUP(A1672,'[1]alr yayınlanan fiyatlı'!$C:$D,2,FALSE)</f>
        <v>TEMPO-GN.1/2.KSE.VANA.KR.(2 LI SET-BM)</v>
      </c>
      <c r="C1672" s="34">
        <f>IFERROR(VLOOKUP(A1672,'[1]alr yayınlanan fiyatlı'!C:K,9,0),0)</f>
        <v>0</v>
      </c>
    </row>
    <row r="1673" spans="1:3" x14ac:dyDescent="0.25">
      <c r="A1673" s="35" t="s">
        <v>162</v>
      </c>
      <c r="B1673" s="35" t="str">
        <f>VLOOKUP(A1673,'[1]alr yayınlanan fiyatlı'!$C:$D,2,FALSE)</f>
        <v>TORNAVIDA.AGIZLI.MINI.KURESEL-GN.16X2.PEX.DIS DISLI.DUZ.VANA.NIKEL(R005)</v>
      </c>
      <c r="C1673" s="34">
        <f>IFERROR(VLOOKUP(A1673,'[1]alr yayınlanan fiyatlı'!C:K,9,0),0)</f>
        <v>6.5</v>
      </c>
    </row>
    <row r="1674" spans="1:3" x14ac:dyDescent="0.25">
      <c r="A1674" s="35" t="s">
        <v>162</v>
      </c>
      <c r="B1674" s="35" t="str">
        <f>VLOOKUP(A1674,'[1]alr yayınlanan fiyatlı'!$C:$D,2,FALSE)</f>
        <v>TORNAVIDA.AGIZLI.MINI.KURESEL-GN.16X2.PEX.DIS DISLI.DUZ.VANA.NIKEL(R005)</v>
      </c>
      <c r="C1674" s="34">
        <f>IFERROR(VLOOKUP(A1674,'[1]alr yayınlanan fiyatlı'!C:K,9,0),0)</f>
        <v>6.5</v>
      </c>
    </row>
    <row r="1675" spans="1:3" x14ac:dyDescent="0.25">
      <c r="A1675" s="35" t="s">
        <v>162</v>
      </c>
      <c r="B1675" s="35" t="str">
        <f>VLOOKUP(A1675,'[1]alr yayınlanan fiyatlı'!$C:$D,2,FALSE)</f>
        <v>TORNAVIDA.AGIZLI.MINI.KURESEL-GN.16X2.PEX.DIS DISLI.DUZ.VANA.NIKEL(R005)</v>
      </c>
      <c r="C1675" s="34">
        <f>IFERROR(VLOOKUP(A1675,'[1]alr yayınlanan fiyatlı'!C:K,9,0),0)</f>
        <v>6.5</v>
      </c>
    </row>
    <row r="1676" spans="1:3" x14ac:dyDescent="0.25">
      <c r="A1676" s="35" t="s">
        <v>162</v>
      </c>
      <c r="B1676" s="35" t="str">
        <f>VLOOKUP(A1676,'[1]alr yayınlanan fiyatlı'!$C:$D,2,FALSE)</f>
        <v>TORNAVIDA.AGIZLI.MINI.KURESEL-GN.16X2.PEX.DIS DISLI.DUZ.VANA.NIKEL(R005)</v>
      </c>
      <c r="C1676" s="34">
        <f>IFERROR(VLOOKUP(A1676,'[1]alr yayınlanan fiyatlı'!C:K,9,0),0)</f>
        <v>6.5</v>
      </c>
    </row>
    <row r="1677" spans="1:3" x14ac:dyDescent="0.25">
      <c r="A1677" s="35" t="s">
        <v>1099</v>
      </c>
      <c r="B1677" s="35" t="str">
        <f>VLOOKUP(A1677,'[1]alr yayınlanan fiyatlı'!$C:$D,2,FALSE)</f>
        <v>H VENTIL DUZ 1/2" DIS DISLI NIKEL (R008)</v>
      </c>
      <c r="C1677" s="34">
        <f>IFERROR(VLOOKUP(A1677,'[1]alr yayınlanan fiyatlı'!C:K,9,0),0)</f>
        <v>65</v>
      </c>
    </row>
    <row r="1678" spans="1:3" x14ac:dyDescent="0.25">
      <c r="A1678" s="35" t="s">
        <v>1049</v>
      </c>
      <c r="B1678" s="35" t="str">
        <f>VLOOKUP(A1678,'[1]alr yayınlanan fiyatlı'!$C:$D,2,FALSE)</f>
        <v>H VENTIL DUZ PEX NIKEL (R007)</v>
      </c>
      <c r="C1678" s="34">
        <f>IFERROR(VLOOKUP(A1678,'[1]alr yayınlanan fiyatlı'!C:K,9,0),0)</f>
        <v>201.28</v>
      </c>
    </row>
    <row r="1679" spans="1:3" x14ac:dyDescent="0.25">
      <c r="A1679" s="35" t="s">
        <v>1049</v>
      </c>
      <c r="B1679" s="35" t="str">
        <f>VLOOKUP(A1679,'[1]alr yayınlanan fiyatlı'!$C:$D,2,FALSE)</f>
        <v>H VENTIL DUZ PEX NIKEL (R007)</v>
      </c>
      <c r="C1679" s="34">
        <f>IFERROR(VLOOKUP(A1679,'[1]alr yayınlanan fiyatlı'!C:K,9,0),0)</f>
        <v>201.28</v>
      </c>
    </row>
    <row r="1680" spans="1:3" x14ac:dyDescent="0.25">
      <c r="A1680" s="35" t="s">
        <v>4776</v>
      </c>
      <c r="B1680" s="35" t="str">
        <f>VLOOKUP(A1680,'[1]alr yayınlanan fiyatlı'!$C:$D,2,FALSE)</f>
        <v>H VENTIL KOSE PEX NIKEL (R010)</v>
      </c>
      <c r="C1680" s="34">
        <f>IFERROR(VLOOKUP(A1680,'[1]alr yayınlanan fiyatlı'!C:K,9,0),0)</f>
        <v>146.36000000000001</v>
      </c>
    </row>
    <row r="1681" spans="1:3" x14ac:dyDescent="0.25">
      <c r="A1681" s="35" t="s">
        <v>163</v>
      </c>
      <c r="B1681" s="35" t="str">
        <f>VLOOKUP(A1681,'[1]alr yayınlanan fiyatlı'!$C:$D,2,FALSE)</f>
        <v>PASIFIK-GN.1/2.KSE.TERMOST.VANA.KR</v>
      </c>
      <c r="C1681" s="34">
        <f>IFERROR(VLOOKUP(A1681,'[1]alr yayınlanan fiyatlı'!C:K,9,0),0)</f>
        <v>48</v>
      </c>
    </row>
    <row r="1682" spans="1:3" x14ac:dyDescent="0.25">
      <c r="A1682" s="35" t="s">
        <v>163</v>
      </c>
      <c r="B1682" s="35" t="str">
        <f>VLOOKUP(A1682,'[1]alr yayınlanan fiyatlı'!$C:$D,2,FALSE)</f>
        <v>PASIFIK-GN.1/2.KSE.TERMOST.VANA.KR</v>
      </c>
      <c r="C1682" s="34">
        <f>IFERROR(VLOOKUP(A1682,'[1]alr yayınlanan fiyatlı'!C:K,9,0),0)</f>
        <v>48</v>
      </c>
    </row>
    <row r="1683" spans="1:3" x14ac:dyDescent="0.25">
      <c r="A1683" s="35" t="s">
        <v>1243</v>
      </c>
      <c r="B1683" s="35" t="str">
        <f>VLOOKUP(A1683,'[1]alr yayınlanan fiyatlı'!$C:$D,2,FALSE)</f>
        <v>GN.1/2.KSE.GERI.DON.VANA.KR.PVD.PAR.ROSEGOLD</v>
      </c>
      <c r="C1683" s="34">
        <f>IFERROR(VLOOKUP(A1683,'[1]alr yayınlanan fiyatlı'!C:K,9,0),0)</f>
        <v>0</v>
      </c>
    </row>
    <row r="1684" spans="1:3" x14ac:dyDescent="0.25">
      <c r="A1684" s="35" t="s">
        <v>1445</v>
      </c>
      <c r="B1684" s="35" t="str">
        <f>VLOOKUP(A1684,'[1]alr yayınlanan fiyatlı'!$C:$D,2,FALSE)</f>
        <v>GN.1/2.KSE.GERI.DON.VANA.KR.</v>
      </c>
      <c r="C1684" s="34">
        <f>IFERROR(VLOOKUP(A1684,'[1]alr yayınlanan fiyatlı'!C:K,9,0),0)</f>
        <v>22</v>
      </c>
    </row>
    <row r="1685" spans="1:3" x14ac:dyDescent="0.25">
      <c r="A1685" s="35" t="s">
        <v>1445</v>
      </c>
      <c r="B1685" s="35" t="str">
        <f>VLOOKUP(A1685,'[1]alr yayınlanan fiyatlı'!$C:$D,2,FALSE)</f>
        <v>GN.1/2.KSE.GERI.DON.VANA.KR.</v>
      </c>
      <c r="C1685" s="34">
        <f>IFERROR(VLOOKUP(A1685,'[1]alr yayınlanan fiyatlı'!C:K,9,0),0)</f>
        <v>22</v>
      </c>
    </row>
    <row r="1686" spans="1:3" x14ac:dyDescent="0.25">
      <c r="A1686" s="35" t="s">
        <v>1445</v>
      </c>
      <c r="B1686" s="35" t="str">
        <f>VLOOKUP(A1686,'[1]alr yayınlanan fiyatlı'!$C:$D,2,FALSE)</f>
        <v>GN.1/2.KSE.GERI.DON.VANA.KR.</v>
      </c>
      <c r="C1686" s="34">
        <f>IFERROR(VLOOKUP(A1686,'[1]alr yayınlanan fiyatlı'!C:K,9,0),0)</f>
        <v>22</v>
      </c>
    </row>
    <row r="1687" spans="1:3" x14ac:dyDescent="0.25">
      <c r="A1687" s="35" t="s">
        <v>1445</v>
      </c>
      <c r="B1687" s="35" t="str">
        <f>VLOOKUP(A1687,'[1]alr yayınlanan fiyatlı'!$C:$D,2,FALSE)</f>
        <v>GN.1/2.KSE.GERI.DON.VANA.KR.</v>
      </c>
      <c r="C1687" s="34">
        <f>IFERROR(VLOOKUP(A1687,'[1]alr yayınlanan fiyatlı'!C:K,9,0),0)</f>
        <v>22</v>
      </c>
    </row>
    <row r="1688" spans="1:3" x14ac:dyDescent="0.25">
      <c r="A1688" s="35" t="s">
        <v>1100</v>
      </c>
      <c r="B1688" s="35" t="str">
        <f>VLOOKUP(A1688,'[1]alr yayınlanan fiyatlı'!$C:$D,2,FALSE)</f>
        <v>GN.PEX.KSE.GERI.DON.VANA.KR.</v>
      </c>
      <c r="C1688" s="34">
        <f>IFERROR(VLOOKUP(A1688,'[1]alr yayınlanan fiyatlı'!C:K,9,0),0)</f>
        <v>70.650000000000006</v>
      </c>
    </row>
    <row r="1689" spans="1:3" x14ac:dyDescent="0.25">
      <c r="A1689" s="35" t="s">
        <v>164</v>
      </c>
      <c r="B1689" s="35" t="str">
        <f>VLOOKUP(A1689,'[1]alr yayınlanan fiyatlı'!$C:$D,2,FALSE)</f>
        <v>AZUR-MM.1/2".DIS.DISLI.KOSE.VANA.KPLMSZ.</v>
      </c>
      <c r="C1689" s="34">
        <f>IFERROR(VLOOKUP(A1689,'[1]alr yayınlanan fiyatlı'!C:K,9,0),0)</f>
        <v>103</v>
      </c>
    </row>
    <row r="1690" spans="1:3" x14ac:dyDescent="0.25">
      <c r="A1690" s="35" t="s">
        <v>1446</v>
      </c>
      <c r="B1690" s="35" t="str">
        <f>VLOOKUP(A1690,'[1]alr yayınlanan fiyatlı'!$C:$D,2,FALSE)</f>
        <v>AZUR-MM.1/2".DIS.DISLI.KOSE.VANA.NIKEL</v>
      </c>
      <c r="C1690" s="34">
        <f>IFERROR(VLOOKUP(A1690,'[1]alr yayınlanan fiyatlı'!C:K,9,0),0)</f>
        <v>113</v>
      </c>
    </row>
    <row r="1691" spans="1:3" x14ac:dyDescent="0.25">
      <c r="A1691" s="35" t="s">
        <v>1050</v>
      </c>
      <c r="B1691" s="35" t="str">
        <f>VLOOKUP(A1691,'[1]alr yayınlanan fiyatlı'!$C:$D,2,FALSE)</f>
        <v>AZUR-MM.1/2".DIS.DISLI.KOSE.VANA.KR.</v>
      </c>
      <c r="C1691" s="34">
        <f>IFERROR(VLOOKUP(A1691,'[1]alr yayınlanan fiyatlı'!C:K,9,0),0)</f>
        <v>80.5</v>
      </c>
    </row>
    <row r="1692" spans="1:3" x14ac:dyDescent="0.25">
      <c r="A1692" s="35" t="s">
        <v>1050</v>
      </c>
      <c r="B1692" s="35" t="str">
        <f>VLOOKUP(A1692,'[1]alr yayınlanan fiyatlı'!$C:$D,2,FALSE)</f>
        <v>AZUR-MM.1/2".DIS.DISLI.KOSE.VANA.KR.</v>
      </c>
      <c r="C1692" s="34">
        <f>IFERROR(VLOOKUP(A1692,'[1]alr yayınlanan fiyatlı'!C:K,9,0),0)</f>
        <v>80.5</v>
      </c>
    </row>
    <row r="1693" spans="1:3" x14ac:dyDescent="0.25">
      <c r="A1693" s="35" t="s">
        <v>1050</v>
      </c>
      <c r="B1693" s="35" t="str">
        <f>VLOOKUP(A1693,'[1]alr yayınlanan fiyatlı'!$C:$D,2,FALSE)</f>
        <v>AZUR-MM.1/2".DIS.DISLI.KOSE.VANA.KR.</v>
      </c>
      <c r="C1693" s="34">
        <f>IFERROR(VLOOKUP(A1693,'[1]alr yayınlanan fiyatlı'!C:K,9,0),0)</f>
        <v>80.5</v>
      </c>
    </row>
    <row r="1694" spans="1:3" x14ac:dyDescent="0.25">
      <c r="A1694" s="35" t="s">
        <v>1050</v>
      </c>
      <c r="B1694" s="35" t="str">
        <f>VLOOKUP(A1694,'[1]alr yayınlanan fiyatlı'!$C:$D,2,FALSE)</f>
        <v>AZUR-MM.1/2".DIS.DISLI.KOSE.VANA.KR.</v>
      </c>
      <c r="C1694" s="34">
        <f>IFERROR(VLOOKUP(A1694,'[1]alr yayınlanan fiyatlı'!C:K,9,0),0)</f>
        <v>80.5</v>
      </c>
    </row>
    <row r="1695" spans="1:3" x14ac:dyDescent="0.25">
      <c r="A1695" s="35" t="s">
        <v>1050</v>
      </c>
      <c r="B1695" s="35" t="str">
        <f>VLOOKUP(A1695,'[1]alr yayınlanan fiyatlı'!$C:$D,2,FALSE)</f>
        <v>AZUR-MM.1/2".DIS.DISLI.KOSE.VANA.KR.</v>
      </c>
      <c r="C1695" s="34">
        <f>IFERROR(VLOOKUP(A1695,'[1]alr yayınlanan fiyatlı'!C:K,9,0),0)</f>
        <v>80.5</v>
      </c>
    </row>
    <row r="1696" spans="1:3" x14ac:dyDescent="0.25">
      <c r="A1696" s="35" t="s">
        <v>1394</v>
      </c>
      <c r="B1696" s="35" t="str">
        <f>VLOOKUP(A1696,'[1]alr yayınlanan fiyatlı'!$C:$D,2,FALSE)</f>
        <v>AZUR-MM.1/2".DIS.DISLI.KOSE.VANA.SATEN</v>
      </c>
      <c r="C1696" s="34">
        <f>IFERROR(VLOOKUP(A1696,'[1]alr yayınlanan fiyatlı'!C:K,9,0),0)</f>
        <v>150</v>
      </c>
    </row>
    <row r="1697" spans="1:3" x14ac:dyDescent="0.25">
      <c r="A1697" s="35" t="s">
        <v>1394</v>
      </c>
      <c r="B1697" s="35" t="str">
        <f>VLOOKUP(A1697,'[1]alr yayınlanan fiyatlı'!$C:$D,2,FALSE)</f>
        <v>AZUR-MM.1/2".DIS.DISLI.KOSE.VANA.SATEN</v>
      </c>
      <c r="C1697" s="34">
        <f>IFERROR(VLOOKUP(A1697,'[1]alr yayınlanan fiyatlı'!C:K,9,0),0)</f>
        <v>150</v>
      </c>
    </row>
    <row r="1698" spans="1:3" x14ac:dyDescent="0.25">
      <c r="A1698" s="35" t="s">
        <v>1394</v>
      </c>
      <c r="B1698" s="35" t="str">
        <f>VLOOKUP(A1698,'[1]alr yayınlanan fiyatlı'!$C:$D,2,FALSE)</f>
        <v>AZUR-MM.1/2".DIS.DISLI.KOSE.VANA.SATEN</v>
      </c>
      <c r="C1698" s="34">
        <f>IFERROR(VLOOKUP(A1698,'[1]alr yayınlanan fiyatlı'!C:K,9,0),0)</f>
        <v>150</v>
      </c>
    </row>
    <row r="1699" spans="1:3" x14ac:dyDescent="0.25">
      <c r="A1699" s="35" t="s">
        <v>1394</v>
      </c>
      <c r="B1699" s="35" t="str">
        <f>VLOOKUP(A1699,'[1]alr yayınlanan fiyatlı'!$C:$D,2,FALSE)</f>
        <v>AZUR-MM.1/2".DIS.DISLI.KOSE.VANA.SATEN</v>
      </c>
      <c r="C1699" s="34">
        <f>IFERROR(VLOOKUP(A1699,'[1]alr yayınlanan fiyatlı'!C:K,9,0),0)</f>
        <v>150</v>
      </c>
    </row>
    <row r="1700" spans="1:3" x14ac:dyDescent="0.25">
      <c r="A1700" s="35" t="s">
        <v>1394</v>
      </c>
      <c r="B1700" s="35" t="str">
        <f>VLOOKUP(A1700,'[1]alr yayınlanan fiyatlı'!$C:$D,2,FALSE)</f>
        <v>AZUR-MM.1/2".DIS.DISLI.KOSE.VANA.SATEN</v>
      </c>
      <c r="C1700" s="34">
        <f>IFERROR(VLOOKUP(A1700,'[1]alr yayınlanan fiyatlı'!C:K,9,0),0)</f>
        <v>150</v>
      </c>
    </row>
    <row r="1701" spans="1:3" x14ac:dyDescent="0.25">
      <c r="A1701" s="35" t="s">
        <v>1447</v>
      </c>
      <c r="B1701" s="35" t="str">
        <f>VLOOKUP(A1701,'[1]alr yayınlanan fiyatlı'!$C:$D,2,FALSE)</f>
        <v>ONIX-MM.1/2".DIS.DISLI.KOSE.VANA.HAM.YZY.</v>
      </c>
      <c r="C1701" s="34">
        <f>IFERROR(VLOOKUP(A1701,'[1]alr yayınlanan fiyatlı'!C:K,9,0),0)</f>
        <v>178</v>
      </c>
    </row>
    <row r="1702" spans="1:3" x14ac:dyDescent="0.25">
      <c r="A1702" s="35" t="s">
        <v>1447</v>
      </c>
      <c r="B1702" s="35" t="str">
        <f>VLOOKUP(A1702,'[1]alr yayınlanan fiyatlı'!$C:$D,2,FALSE)</f>
        <v>ONIX-MM.1/2".DIS.DISLI.KOSE.VANA.HAM.YZY.</v>
      </c>
      <c r="C1702" s="34">
        <f>IFERROR(VLOOKUP(A1702,'[1]alr yayınlanan fiyatlı'!C:K,9,0),0)</f>
        <v>178</v>
      </c>
    </row>
    <row r="1703" spans="1:3" x14ac:dyDescent="0.25">
      <c r="A1703" s="35" t="s">
        <v>1447</v>
      </c>
      <c r="B1703" s="35" t="str">
        <f>VLOOKUP(A1703,'[1]alr yayınlanan fiyatlı'!$C:$D,2,FALSE)</f>
        <v>ONIX-MM.1/2".DIS.DISLI.KOSE.VANA.HAM.YZY.</v>
      </c>
      <c r="C1703" s="34">
        <f>IFERROR(VLOOKUP(A1703,'[1]alr yayınlanan fiyatlı'!C:K,9,0),0)</f>
        <v>178</v>
      </c>
    </row>
    <row r="1704" spans="1:3" x14ac:dyDescent="0.25">
      <c r="A1704" s="35" t="s">
        <v>165</v>
      </c>
      <c r="B1704" s="35" t="str">
        <f>VLOOKUP(A1704,'[1]alr yayınlanan fiyatlı'!$C:$D,2,FALSE)</f>
        <v>ONIX-MM.1/2".DIS.DISLI.KOSE.VANA.NIKEL</v>
      </c>
      <c r="C1704" s="34">
        <f>IFERROR(VLOOKUP(A1704,'[1]alr yayınlanan fiyatlı'!C:K,9,0),0)</f>
        <v>190</v>
      </c>
    </row>
    <row r="1705" spans="1:3" x14ac:dyDescent="0.25">
      <c r="A1705" s="35" t="s">
        <v>165</v>
      </c>
      <c r="B1705" s="35" t="str">
        <f>VLOOKUP(A1705,'[1]alr yayınlanan fiyatlı'!$C:$D,2,FALSE)</f>
        <v>ONIX-MM.1/2".DIS.DISLI.KOSE.VANA.NIKEL</v>
      </c>
      <c r="C1705" s="34">
        <f>IFERROR(VLOOKUP(A1705,'[1]alr yayınlanan fiyatlı'!C:K,9,0),0)</f>
        <v>190</v>
      </c>
    </row>
    <row r="1706" spans="1:3" x14ac:dyDescent="0.25">
      <c r="A1706" s="35" t="s">
        <v>165</v>
      </c>
      <c r="B1706" s="35" t="str">
        <f>VLOOKUP(A1706,'[1]alr yayınlanan fiyatlı'!$C:$D,2,FALSE)</f>
        <v>ONIX-MM.1/2".DIS.DISLI.KOSE.VANA.NIKEL</v>
      </c>
      <c r="C1706" s="34">
        <f>IFERROR(VLOOKUP(A1706,'[1]alr yayınlanan fiyatlı'!C:K,9,0),0)</f>
        <v>190</v>
      </c>
    </row>
    <row r="1707" spans="1:3" x14ac:dyDescent="0.25">
      <c r="A1707" s="35" t="s">
        <v>1051</v>
      </c>
      <c r="B1707" s="35" t="str">
        <f>VLOOKUP(A1707,'[1]alr yayınlanan fiyatlı'!$C:$D,2,FALSE)</f>
        <v>ONIX-MM.1/2".DIS.DISLI.KOSE.VANA.KR.</v>
      </c>
      <c r="C1707" s="34">
        <f>IFERROR(VLOOKUP(A1707,'[1]alr yayınlanan fiyatlı'!C:K,9,0),0)</f>
        <v>200.8</v>
      </c>
    </row>
    <row r="1708" spans="1:3" x14ac:dyDescent="0.25">
      <c r="A1708" s="35" t="s">
        <v>1051</v>
      </c>
      <c r="B1708" s="35" t="str">
        <f>VLOOKUP(A1708,'[1]alr yayınlanan fiyatlı'!$C:$D,2,FALSE)</f>
        <v>ONIX-MM.1/2".DIS.DISLI.KOSE.VANA.KR.</v>
      </c>
      <c r="C1708" s="34">
        <f>IFERROR(VLOOKUP(A1708,'[1]alr yayınlanan fiyatlı'!C:K,9,0),0)</f>
        <v>200.8</v>
      </c>
    </row>
    <row r="1709" spans="1:3" x14ac:dyDescent="0.25">
      <c r="A1709" s="35" t="s">
        <v>1051</v>
      </c>
      <c r="B1709" s="35" t="str">
        <f>VLOOKUP(A1709,'[1]alr yayınlanan fiyatlı'!$C:$D,2,FALSE)</f>
        <v>ONIX-MM.1/2".DIS.DISLI.KOSE.VANA.KR.</v>
      </c>
      <c r="C1709" s="34">
        <f>IFERROR(VLOOKUP(A1709,'[1]alr yayınlanan fiyatlı'!C:K,9,0),0)</f>
        <v>200.8</v>
      </c>
    </row>
    <row r="1710" spans="1:3" x14ac:dyDescent="0.25">
      <c r="A1710" s="35" t="s">
        <v>1051</v>
      </c>
      <c r="B1710" s="35" t="str">
        <f>VLOOKUP(A1710,'[1]alr yayınlanan fiyatlı'!$C:$D,2,FALSE)</f>
        <v>ONIX-MM.1/2".DIS.DISLI.KOSE.VANA.KR.</v>
      </c>
      <c r="C1710" s="34">
        <f>IFERROR(VLOOKUP(A1710,'[1]alr yayınlanan fiyatlı'!C:K,9,0),0)</f>
        <v>200.8</v>
      </c>
    </row>
    <row r="1711" spans="1:3" x14ac:dyDescent="0.25">
      <c r="A1711" s="35" t="s">
        <v>1051</v>
      </c>
      <c r="B1711" s="35" t="str">
        <f>VLOOKUP(A1711,'[1]alr yayınlanan fiyatlı'!$C:$D,2,FALSE)</f>
        <v>ONIX-MM.1/2".DIS.DISLI.KOSE.VANA.KR.</v>
      </c>
      <c r="C1711" s="34">
        <f>IFERROR(VLOOKUP(A1711,'[1]alr yayınlanan fiyatlı'!C:K,9,0),0)</f>
        <v>200.8</v>
      </c>
    </row>
    <row r="1712" spans="1:3" x14ac:dyDescent="0.25">
      <c r="A1712" s="35" t="s">
        <v>1051</v>
      </c>
      <c r="B1712" s="35" t="str">
        <f>VLOOKUP(A1712,'[1]alr yayınlanan fiyatlı'!$C:$D,2,FALSE)</f>
        <v>ONIX-MM.1/2".DIS.DISLI.KOSE.VANA.KR.</v>
      </c>
      <c r="C1712" s="34">
        <f>IFERROR(VLOOKUP(A1712,'[1]alr yayınlanan fiyatlı'!C:K,9,0),0)</f>
        <v>200.8</v>
      </c>
    </row>
    <row r="1713" spans="1:3" x14ac:dyDescent="0.25">
      <c r="A1713" s="35" t="s">
        <v>1051</v>
      </c>
      <c r="B1713" s="35" t="str">
        <f>VLOOKUP(A1713,'[1]alr yayınlanan fiyatlı'!$C:$D,2,FALSE)</f>
        <v>ONIX-MM.1/2".DIS.DISLI.KOSE.VANA.KR.</v>
      </c>
      <c r="C1713" s="34">
        <f>IFERROR(VLOOKUP(A1713,'[1]alr yayınlanan fiyatlı'!C:K,9,0),0)</f>
        <v>200.8</v>
      </c>
    </row>
    <row r="1714" spans="1:3" x14ac:dyDescent="0.25">
      <c r="A1714" s="35" t="s">
        <v>1101</v>
      </c>
      <c r="B1714" s="35" t="str">
        <f>VLOOKUP(A1714,'[1]alr yayınlanan fiyatlı'!$C:$D,2,FALSE)</f>
        <v>ONIX-MM.1/2".DIS.DISLI.KOSE.VANA.SATEN</v>
      </c>
      <c r="C1714" s="34">
        <f>IFERROR(VLOOKUP(A1714,'[1]alr yayınlanan fiyatlı'!C:K,9,0),0)</f>
        <v>190</v>
      </c>
    </row>
    <row r="1715" spans="1:3" x14ac:dyDescent="0.25">
      <c r="A1715" s="35" t="s">
        <v>1101</v>
      </c>
      <c r="B1715" s="35" t="str">
        <f>VLOOKUP(A1715,'[1]alr yayınlanan fiyatlı'!$C:$D,2,FALSE)</f>
        <v>ONIX-MM.1/2".DIS.DISLI.KOSE.VANA.SATEN</v>
      </c>
      <c r="C1715" s="34">
        <f>IFERROR(VLOOKUP(A1715,'[1]alr yayınlanan fiyatlı'!C:K,9,0),0)</f>
        <v>190</v>
      </c>
    </row>
    <row r="1716" spans="1:3" x14ac:dyDescent="0.25">
      <c r="A1716" s="35" t="s">
        <v>1101</v>
      </c>
      <c r="B1716" s="35" t="str">
        <f>VLOOKUP(A1716,'[1]alr yayınlanan fiyatlı'!$C:$D,2,FALSE)</f>
        <v>ONIX-MM.1/2".DIS.DISLI.KOSE.VANA.SATEN</v>
      </c>
      <c r="C1716" s="34">
        <f>IFERROR(VLOOKUP(A1716,'[1]alr yayınlanan fiyatlı'!C:K,9,0),0)</f>
        <v>190</v>
      </c>
    </row>
    <row r="1717" spans="1:3" x14ac:dyDescent="0.25">
      <c r="A1717" s="35" t="s">
        <v>1101</v>
      </c>
      <c r="B1717" s="35" t="str">
        <f>VLOOKUP(A1717,'[1]alr yayınlanan fiyatlı'!$C:$D,2,FALSE)</f>
        <v>ONIX-MM.1/2".DIS.DISLI.KOSE.VANA.SATEN</v>
      </c>
      <c r="C1717" s="34">
        <f>IFERROR(VLOOKUP(A1717,'[1]alr yayınlanan fiyatlı'!C:K,9,0),0)</f>
        <v>190</v>
      </c>
    </row>
    <row r="1718" spans="1:3" x14ac:dyDescent="0.25">
      <c r="A1718" s="35" t="s">
        <v>1101</v>
      </c>
      <c r="B1718" s="35" t="str">
        <f>VLOOKUP(A1718,'[1]alr yayınlanan fiyatlı'!$C:$D,2,FALSE)</f>
        <v>ONIX-MM.1/2".DIS.DISLI.KOSE.VANA.SATEN</v>
      </c>
      <c r="C1718" s="34">
        <f>IFERROR(VLOOKUP(A1718,'[1]alr yayınlanan fiyatlı'!C:K,9,0),0)</f>
        <v>190</v>
      </c>
    </row>
    <row r="1719" spans="1:3" x14ac:dyDescent="0.25">
      <c r="A1719" s="35" t="s">
        <v>1102</v>
      </c>
      <c r="B1719" s="35" t="str">
        <f>VLOOKUP(A1719,'[1]alr yayınlanan fiyatlı'!$C:$D,2,FALSE)</f>
        <v>DF. Ø16 X 2 PEX.BORU.ADAPT.NIKEL (013G4176)</v>
      </c>
      <c r="C1719" s="34">
        <f>IFERROR(VLOOKUP(A1719,'[1]alr yayınlanan fiyatlı'!C:K,9,0),0)</f>
        <v>27.99</v>
      </c>
    </row>
    <row r="1720" spans="1:3" x14ac:dyDescent="0.25">
      <c r="A1720" s="35" t="s">
        <v>1102</v>
      </c>
      <c r="B1720" s="35" t="str">
        <f>VLOOKUP(A1720,'[1]alr yayınlanan fiyatlı'!$C:$D,2,FALSE)</f>
        <v>DF. Ø16 X 2 PEX.BORU.ADAPT.NIKEL (013G4176)</v>
      </c>
      <c r="C1720" s="34">
        <f>IFERROR(VLOOKUP(A1720,'[1]alr yayınlanan fiyatlı'!C:K,9,0),0)</f>
        <v>27.99</v>
      </c>
    </row>
    <row r="1721" spans="1:3" x14ac:dyDescent="0.25">
      <c r="A1721" s="35" t="s">
        <v>1448</v>
      </c>
      <c r="B1721" s="35" t="str">
        <f>VLOOKUP(A1721,[2]Sayfa2!$A:$B,2,0)</f>
        <v>Ø16 X 2 PEX.BORU.ADAPT.KROM (DF:013G4200)</v>
      </c>
      <c r="C1721" s="34">
        <f>IFERROR(VLOOKUP(A1721,'[1]alr yayınlanan fiyatlı'!C:K,9,0),0)</f>
        <v>0</v>
      </c>
    </row>
    <row r="1722" spans="1:3" x14ac:dyDescent="0.25">
      <c r="A1722" s="35" t="s">
        <v>166</v>
      </c>
      <c r="B1722" s="35" t="str">
        <f>VLOOKUP(A1722,'[1]alr yayınlanan fiyatlı'!$C:$D,2,FALSE)</f>
        <v>Ø16 X 2 PEX.BORU.ADAPT.NIKEL.(AZUR-ONIX-OPAL)</v>
      </c>
      <c r="C1722" s="34">
        <f>IFERROR(VLOOKUP(A1722,'[1]alr yayınlanan fiyatlı'!C:K,9,0),0)</f>
        <v>22.8</v>
      </c>
    </row>
    <row r="1723" spans="1:3" x14ac:dyDescent="0.25">
      <c r="A1723" s="35" t="s">
        <v>166</v>
      </c>
      <c r="B1723" s="35" t="str">
        <f>VLOOKUP(A1723,'[1]alr yayınlanan fiyatlı'!$C:$D,2,FALSE)</f>
        <v>Ø16 X 2 PEX.BORU.ADAPT.NIKEL.(AZUR-ONIX-OPAL)</v>
      </c>
      <c r="C1723" s="34">
        <f>IFERROR(VLOOKUP(A1723,'[1]alr yayınlanan fiyatlı'!C:K,9,0),0)</f>
        <v>22.8</v>
      </c>
    </row>
    <row r="1724" spans="1:3" x14ac:dyDescent="0.25">
      <c r="A1724" s="35" t="s">
        <v>1315</v>
      </c>
      <c r="B1724" s="35" t="str">
        <f>VLOOKUP(A1724,'[1]alr yayınlanan fiyatlı'!$C:$D,2,FALSE)</f>
        <v>Ø16 X 2 PEX.BORU.ADAPT.KR.(AZUR-ONIX-OPAL)</v>
      </c>
      <c r="C1724" s="34">
        <f>IFERROR(VLOOKUP(A1724,'[1]alr yayınlanan fiyatlı'!C:K,9,0),0)</f>
        <v>15</v>
      </c>
    </row>
    <row r="1725" spans="1:3" x14ac:dyDescent="0.25">
      <c r="A1725" s="35" t="s">
        <v>1315</v>
      </c>
      <c r="B1725" s="35" t="str">
        <f>VLOOKUP(A1725,'[1]alr yayınlanan fiyatlı'!$C:$D,2,FALSE)</f>
        <v>Ø16 X 2 PEX.BORU.ADAPT.KR.(AZUR-ONIX-OPAL)</v>
      </c>
      <c r="C1725" s="34">
        <f>IFERROR(VLOOKUP(A1725,'[1]alr yayınlanan fiyatlı'!C:K,9,0),0)</f>
        <v>15</v>
      </c>
    </row>
    <row r="1726" spans="1:3" x14ac:dyDescent="0.25">
      <c r="A1726" s="35" t="s">
        <v>1315</v>
      </c>
      <c r="B1726" s="35" t="str">
        <f>VLOOKUP(A1726,'[1]alr yayınlanan fiyatlı'!$C:$D,2,FALSE)</f>
        <v>Ø16 X 2 PEX.BORU.ADAPT.KR.(AZUR-ONIX-OPAL)</v>
      </c>
      <c r="C1726" s="34">
        <f>IFERROR(VLOOKUP(A1726,'[1]alr yayınlanan fiyatlı'!C:K,9,0),0)</f>
        <v>15</v>
      </c>
    </row>
    <row r="1727" spans="1:3" x14ac:dyDescent="0.25">
      <c r="A1727" s="35" t="s">
        <v>1395</v>
      </c>
      <c r="B1727" s="35" t="str">
        <f>VLOOKUP(A1727,'[1]alr yayınlanan fiyatlı'!$C:$D,2,FALSE)</f>
        <v>FLORA-GN.(16X2)PEX.KSE.VANA.KR.</v>
      </c>
      <c r="C1727" s="34">
        <f>IFERROR(VLOOKUP(A1727,'[1]alr yayınlanan fiyatlı'!C:K,9,0),0)</f>
        <v>54.5</v>
      </c>
    </row>
    <row r="1728" spans="1:3" x14ac:dyDescent="0.25">
      <c r="A1728" s="35" t="s">
        <v>167</v>
      </c>
      <c r="B1728" s="35" t="str">
        <f>VLOOKUP(A1728,'[1]alr yayınlanan fiyatlı'!$C:$D,2,FALSE)</f>
        <v>DF. Ø16 X 2 PEX.BORU.ADAPT.KR.</v>
      </c>
      <c r="C1728" s="34">
        <f>IFERROR(VLOOKUP(A1728,'[1]alr yayınlanan fiyatlı'!C:K,9,0),0)</f>
        <v>10.8</v>
      </c>
    </row>
    <row r="1729" spans="1:3" x14ac:dyDescent="0.25">
      <c r="A1729" s="35" t="s">
        <v>167</v>
      </c>
      <c r="B1729" s="35" t="str">
        <f>VLOOKUP(A1729,'[1]alr yayınlanan fiyatlı'!$C:$D,2,FALSE)</f>
        <v>DF. Ø16 X 2 PEX.BORU.ADAPT.KR.</v>
      </c>
      <c r="C1729" s="34">
        <f>IFERROR(VLOOKUP(A1729,'[1]alr yayınlanan fiyatlı'!C:K,9,0),0)</f>
        <v>10.8</v>
      </c>
    </row>
    <row r="1730" spans="1:3" x14ac:dyDescent="0.25">
      <c r="A1730" s="35" t="s">
        <v>167</v>
      </c>
      <c r="B1730" s="35" t="str">
        <f>VLOOKUP(A1730,'[1]alr yayınlanan fiyatlı'!$C:$D,2,FALSE)</f>
        <v>DF. Ø16 X 2 PEX.BORU.ADAPT.KR.</v>
      </c>
      <c r="C1730" s="34">
        <f>IFERROR(VLOOKUP(A1730,'[1]alr yayınlanan fiyatlı'!C:K,9,0),0)</f>
        <v>10.8</v>
      </c>
    </row>
    <row r="1731" spans="1:3" x14ac:dyDescent="0.25">
      <c r="A1731" s="35" t="s">
        <v>167</v>
      </c>
      <c r="B1731" s="35" t="str">
        <f>VLOOKUP(A1731,'[1]alr yayınlanan fiyatlı'!$C:$D,2,FALSE)</f>
        <v>DF. Ø16 X 2 PEX.BORU.ADAPT.KR.</v>
      </c>
      <c r="C1731" s="34">
        <f>IFERROR(VLOOKUP(A1731,'[1]alr yayınlanan fiyatlı'!C:K,9,0),0)</f>
        <v>10.8</v>
      </c>
    </row>
    <row r="1732" spans="1:3" x14ac:dyDescent="0.25">
      <c r="A1732" s="35" t="s">
        <v>1396</v>
      </c>
      <c r="B1732" s="35" t="str">
        <f>VLOOKUP(A1732,'[1]alr yayınlanan fiyatlı'!$C:$D,2,FALSE)</f>
        <v>ELLIPTIC.PEX.BORU.ADAPT.KR</v>
      </c>
      <c r="C1732" s="34">
        <f>IFERROR(VLOOKUP(A1732,'[1]alr yayınlanan fiyatlı'!C:K,9,0),0)</f>
        <v>0</v>
      </c>
    </row>
    <row r="1733" spans="1:3" x14ac:dyDescent="0.25">
      <c r="A1733" s="35" t="s">
        <v>1396</v>
      </c>
      <c r="B1733" s="35" t="str">
        <f>VLOOKUP(A1733,'[1]alr yayınlanan fiyatlı'!$C:$D,2,FALSE)</f>
        <v>ELLIPTIC.PEX.BORU.ADAPT.KR</v>
      </c>
      <c r="C1733" s="34">
        <f>IFERROR(VLOOKUP(A1733,'[1]alr yayınlanan fiyatlı'!C:K,9,0),0)</f>
        <v>0</v>
      </c>
    </row>
    <row r="1734" spans="1:3" x14ac:dyDescent="0.25">
      <c r="A1734" s="35" t="s">
        <v>1316</v>
      </c>
      <c r="B1734" s="35" t="str">
        <f>VLOOKUP(A1734,'[1]alr yayınlanan fiyatlı'!$C:$D,2,FALSE)</f>
        <v>Ø16 X 2 PEX.BORU.ADAPT.SATEN(AZUR-ONIX-OPAL)</v>
      </c>
      <c r="C1734" s="34">
        <f>IFERROR(VLOOKUP(A1734,'[1]alr yayınlanan fiyatlı'!C:K,9,0),0)</f>
        <v>15</v>
      </c>
    </row>
    <row r="1735" spans="1:3" x14ac:dyDescent="0.25">
      <c r="A1735" s="35" t="s">
        <v>1316</v>
      </c>
      <c r="B1735" s="35" t="str">
        <f>VLOOKUP(A1735,'[1]alr yayınlanan fiyatlı'!$C:$D,2,FALSE)</f>
        <v>Ø16 X 2 PEX.BORU.ADAPT.SATEN(AZUR-ONIX-OPAL)</v>
      </c>
      <c r="C1735" s="34">
        <f>IFERROR(VLOOKUP(A1735,'[1]alr yayınlanan fiyatlı'!C:K,9,0),0)</f>
        <v>15</v>
      </c>
    </row>
    <row r="1736" spans="1:3" x14ac:dyDescent="0.25">
      <c r="A1736" s="35" t="s">
        <v>1316</v>
      </c>
      <c r="B1736" s="35" t="str">
        <f>VLOOKUP(A1736,'[1]alr yayınlanan fiyatlı'!$C:$D,2,FALSE)</f>
        <v>Ø16 X 2 PEX.BORU.ADAPT.SATEN(AZUR-ONIX-OPAL)</v>
      </c>
      <c r="C1736" s="34">
        <f>IFERROR(VLOOKUP(A1736,'[1]alr yayınlanan fiyatlı'!C:K,9,0),0)</f>
        <v>15</v>
      </c>
    </row>
    <row r="1737" spans="1:3" x14ac:dyDescent="0.25">
      <c r="A1737" s="35" t="s">
        <v>1316</v>
      </c>
      <c r="B1737" s="35" t="str">
        <f>VLOOKUP(A1737,'[1]alr yayınlanan fiyatlı'!$C:$D,2,FALSE)</f>
        <v>Ø16 X 2 PEX.BORU.ADAPT.SATEN(AZUR-ONIX-OPAL)</v>
      </c>
      <c r="C1737" s="34">
        <f>IFERROR(VLOOKUP(A1737,'[1]alr yayınlanan fiyatlı'!C:K,9,0),0)</f>
        <v>15</v>
      </c>
    </row>
    <row r="1738" spans="1:3" x14ac:dyDescent="0.25">
      <c r="A1738" s="35" t="s">
        <v>1316</v>
      </c>
      <c r="B1738" s="35" t="str">
        <f>VLOOKUP(A1738,'[1]alr yayınlanan fiyatlı'!$C:$D,2,FALSE)</f>
        <v>Ø16 X 2 PEX.BORU.ADAPT.SATEN(AZUR-ONIX-OPAL)</v>
      </c>
      <c r="C1738" s="34">
        <f>IFERROR(VLOOKUP(A1738,'[1]alr yayınlanan fiyatlı'!C:K,9,0),0)</f>
        <v>15</v>
      </c>
    </row>
    <row r="1739" spans="1:3" x14ac:dyDescent="0.25">
      <c r="A1739" s="35" t="s">
        <v>1316</v>
      </c>
      <c r="B1739" s="35" t="str">
        <f>VLOOKUP(A1739,'[1]alr yayınlanan fiyatlı'!$C:$D,2,FALSE)</f>
        <v>Ø16 X 2 PEX.BORU.ADAPT.SATEN(AZUR-ONIX-OPAL)</v>
      </c>
      <c r="C1739" s="34">
        <f>IFERROR(VLOOKUP(A1739,'[1]alr yayınlanan fiyatlı'!C:K,9,0),0)</f>
        <v>15</v>
      </c>
    </row>
    <row r="1740" spans="1:3" x14ac:dyDescent="0.25">
      <c r="A1740" s="35" t="s">
        <v>1317</v>
      </c>
      <c r="B1740" s="35" t="str">
        <f>VLOOKUP(A1740,'[1]alr yayınlanan fiyatlı'!$C:$D,2,FALSE)</f>
        <v>Ø17 X 2 AZUR.PEX.BORU.ADAPT.SATEN</v>
      </c>
      <c r="C1740" s="34">
        <f>IFERROR(VLOOKUP(A1740,'[1]alr yayınlanan fiyatlı'!C:K,9,0),0)</f>
        <v>5.9</v>
      </c>
    </row>
    <row r="1741" spans="1:3" x14ac:dyDescent="0.25">
      <c r="A1741" s="35" t="s">
        <v>1244</v>
      </c>
      <c r="B1741" s="35" t="str">
        <f>VLOOKUP(A1741,'[1]alr yayınlanan fiyatlı'!$C:$D,2,FALSE)</f>
        <v>FLORA-GN.(16X2)PEX.KSE.VANA.SATEN</v>
      </c>
      <c r="C1741" s="34">
        <f>IFERROR(VLOOKUP(A1741,'[1]alr yayınlanan fiyatlı'!C:K,9,0),0)</f>
        <v>89.7</v>
      </c>
    </row>
    <row r="1742" spans="1:3" x14ac:dyDescent="0.25">
      <c r="A1742" s="35" t="s">
        <v>1052</v>
      </c>
      <c r="B1742" s="35" t="str">
        <f>VLOOKUP(A1742,'[1]alr yayınlanan fiyatlı'!$C:$D,2,FALSE)</f>
        <v>ALMIRA - OT 1/2DUZ.VANA.PAR.ALTN.YZY.</v>
      </c>
      <c r="C1742" s="34">
        <f>IFERROR(VLOOKUP(A1742,'[1]alr yayınlanan fiyatlı'!C:K,9,0),0)</f>
        <v>0</v>
      </c>
    </row>
    <row r="1743" spans="1:3" x14ac:dyDescent="0.25">
      <c r="A1743" s="35" t="s">
        <v>1103</v>
      </c>
      <c r="B1743" s="35" t="str">
        <f>VLOOKUP(A1743,'[1]alr yayınlanan fiyatlı'!$C:$D,2,FALSE)</f>
        <v>ALMIRA - OT 1/2DUZ.VANA.FRC.ALTN.YZY.</v>
      </c>
      <c r="C1743" s="34">
        <f>IFERROR(VLOOKUP(A1743,'[1]alr yayınlanan fiyatlı'!C:K,9,0),0)</f>
        <v>0</v>
      </c>
    </row>
    <row r="1744" spans="1:3" x14ac:dyDescent="0.25">
      <c r="A1744" s="35" t="s">
        <v>168</v>
      </c>
      <c r="B1744" s="35" t="str">
        <f>VLOOKUP(A1744,'[1]alr yayınlanan fiyatlı'!$C:$D,2,FALSE)</f>
        <v>EMNIYET PURJORU 1/2"(3 BAR)</v>
      </c>
      <c r="C1744" s="34">
        <v>71.91</v>
      </c>
    </row>
    <row r="1745" spans="1:3" x14ac:dyDescent="0.25">
      <c r="A1745" s="35" t="s">
        <v>1104</v>
      </c>
      <c r="B1745" s="35" t="str">
        <f>VLOOKUP(A1745,'[1]alr yayınlanan fiyatlı'!$C:$D,2,FALSE)</f>
        <v>Ø25 X 50 MM UZATMA PARCASI PIRINC KROM KAPLAMA (R035)</v>
      </c>
      <c r="C1745" s="34">
        <f>IFERROR(VLOOKUP(A1745,'[1]alr yayınlanan fiyatlı'!C:K,9,0),0)</f>
        <v>2.93</v>
      </c>
    </row>
    <row r="1746" spans="1:3" x14ac:dyDescent="0.25">
      <c r="A1746" s="35" t="s">
        <v>1104</v>
      </c>
      <c r="B1746" s="35" t="str">
        <f>VLOOKUP(A1746,'[1]alr yayınlanan fiyatlı'!$C:$D,2,FALSE)</f>
        <v>Ø25 X 50 MM UZATMA PARCASI PIRINC KROM KAPLAMA (R035)</v>
      </c>
      <c r="C1746" s="34">
        <f>IFERROR(VLOOKUP(A1746,'[1]alr yayınlanan fiyatlı'!C:K,9,0),0)</f>
        <v>2.93</v>
      </c>
    </row>
    <row r="1747" spans="1:3" x14ac:dyDescent="0.25">
      <c r="A1747" s="35" t="s">
        <v>1104</v>
      </c>
      <c r="B1747" s="35" t="str">
        <f>VLOOKUP(A1747,'[1]alr yayınlanan fiyatlı'!$C:$D,2,FALSE)</f>
        <v>Ø25 X 50 MM UZATMA PARCASI PIRINC KROM KAPLAMA (R035)</v>
      </c>
      <c r="C1747" s="34">
        <f>IFERROR(VLOOKUP(A1747,'[1]alr yayınlanan fiyatlı'!C:K,9,0),0)</f>
        <v>2.93</v>
      </c>
    </row>
    <row r="1748" spans="1:3" x14ac:dyDescent="0.25">
      <c r="A1748" s="35" t="s">
        <v>1245</v>
      </c>
      <c r="B1748" s="35" t="str">
        <f>VLOOKUP(A1748,'[1]alr yayınlanan fiyatlı'!$C:$D,2,FALSE)</f>
        <v>Ø25 X 50 MM UZATMA PARCASI PIRINC SATEN (R035)</v>
      </c>
      <c r="C1748" s="34">
        <f>IFERROR(VLOOKUP(A1748,'[1]alr yayınlanan fiyatlı'!C:K,9,0),0)</f>
        <v>7.9</v>
      </c>
    </row>
    <row r="1749" spans="1:3" x14ac:dyDescent="0.25">
      <c r="A1749" s="35" t="s">
        <v>1245</v>
      </c>
      <c r="B1749" s="35" t="str">
        <f>VLOOKUP(A1749,'[1]alr yayınlanan fiyatlı'!$C:$D,2,FALSE)</f>
        <v>Ø25 X 50 MM UZATMA PARCASI PIRINC SATEN (R035)</v>
      </c>
      <c r="C1749" s="34">
        <f>IFERROR(VLOOKUP(A1749,'[1]alr yayınlanan fiyatlı'!C:K,9,0),0)</f>
        <v>7.9</v>
      </c>
    </row>
    <row r="1750" spans="1:3" x14ac:dyDescent="0.25">
      <c r="A1750" s="35" t="s">
        <v>1245</v>
      </c>
      <c r="B1750" s="35" t="str">
        <f>VLOOKUP(A1750,'[1]alr yayınlanan fiyatlı'!$C:$D,2,FALSE)</f>
        <v>Ø25 X 50 MM UZATMA PARCASI PIRINC SATEN (R035)</v>
      </c>
      <c r="C1750" s="34">
        <f>IFERROR(VLOOKUP(A1750,'[1]alr yayınlanan fiyatlı'!C:K,9,0),0)</f>
        <v>7.9</v>
      </c>
    </row>
    <row r="1751" spans="1:3" x14ac:dyDescent="0.25">
      <c r="A1751" s="35" t="s">
        <v>1397</v>
      </c>
      <c r="B1751" s="35" t="str">
        <f>VLOOKUP(A1751,'[1]alr yayınlanan fiyatlı'!$C:$D,2,FALSE)</f>
        <v>Ø25 X 15 MM UZATMA PARCASI PIRINC SATEN</v>
      </c>
      <c r="C1751" s="34">
        <f>IFERROR(VLOOKUP(A1751,'[1]alr yayınlanan fiyatlı'!C:K,9,0),0)</f>
        <v>15</v>
      </c>
    </row>
    <row r="1752" spans="1:3" x14ac:dyDescent="0.25">
      <c r="A1752" s="35" t="s">
        <v>1397</v>
      </c>
      <c r="B1752" s="35" t="str">
        <f>VLOOKUP(A1752,'[1]alr yayınlanan fiyatlı'!$C:$D,2,FALSE)</f>
        <v>Ø25 X 15 MM UZATMA PARCASI PIRINC SATEN</v>
      </c>
      <c r="C1752" s="34">
        <f>IFERROR(VLOOKUP(A1752,'[1]alr yayınlanan fiyatlı'!C:K,9,0),0)</f>
        <v>15</v>
      </c>
    </row>
    <row r="1753" spans="1:3" x14ac:dyDescent="0.25">
      <c r="A1753" s="35" t="s">
        <v>1397</v>
      </c>
      <c r="B1753" s="35" t="str">
        <f>VLOOKUP(A1753,'[1]alr yayınlanan fiyatlı'!$C:$D,2,FALSE)</f>
        <v>Ø25 X 15 MM UZATMA PARCASI PIRINC SATEN</v>
      </c>
      <c r="C1753" s="34">
        <f>IFERROR(VLOOKUP(A1753,'[1]alr yayınlanan fiyatlı'!C:K,9,0),0)</f>
        <v>15</v>
      </c>
    </row>
    <row r="1754" spans="1:3" x14ac:dyDescent="0.25">
      <c r="A1754" s="35" t="s">
        <v>1318</v>
      </c>
      <c r="B1754" s="35" t="str">
        <f>VLOOKUP(A1754,'[1]alr yayınlanan fiyatlı'!$C:$D,2,FALSE)</f>
        <v>Ø25 X 40 MM UZATMA PARCASI PIRINC SATEN</v>
      </c>
      <c r="C1754" s="34">
        <f>IFERROR(VLOOKUP(A1754,'[1]alr yayınlanan fiyatlı'!C:K,9,0),0)</f>
        <v>8.8000000000000007</v>
      </c>
    </row>
    <row r="1755" spans="1:3" x14ac:dyDescent="0.25">
      <c r="A1755" s="35" t="s">
        <v>1319</v>
      </c>
      <c r="B1755" s="35" t="str">
        <f>VLOOKUP(A1755,'[1]alr yayınlanan fiyatlı'!$C:$D,2,FALSE)</f>
        <v>Ø25 X 20 MM UZATMA PARCASI PIRINC SATEN</v>
      </c>
      <c r="C1755" s="34">
        <f>IFERROR(VLOOKUP(A1755,'[1]alr yayınlanan fiyatlı'!C:K,9,0),0)</f>
        <v>8.25</v>
      </c>
    </row>
    <row r="1756" spans="1:3" x14ac:dyDescent="0.25">
      <c r="A1756" s="35" t="s">
        <v>1319</v>
      </c>
      <c r="B1756" s="35" t="str">
        <f>VLOOKUP(A1756,'[1]alr yayınlanan fiyatlı'!$C:$D,2,FALSE)</f>
        <v>Ø25 X 20 MM UZATMA PARCASI PIRINC SATEN</v>
      </c>
      <c r="C1756" s="34">
        <f>IFERROR(VLOOKUP(A1756,'[1]alr yayınlanan fiyatlı'!C:K,9,0),0)</f>
        <v>8.25</v>
      </c>
    </row>
    <row r="1757" spans="1:3" x14ac:dyDescent="0.25">
      <c r="A1757" s="35" t="s">
        <v>1319</v>
      </c>
      <c r="B1757" s="35" t="str">
        <f>VLOOKUP(A1757,'[1]alr yayınlanan fiyatlı'!$C:$D,2,FALSE)</f>
        <v>Ø25 X 20 MM UZATMA PARCASI PIRINC SATEN</v>
      </c>
      <c r="C1757" s="34">
        <f>IFERROR(VLOOKUP(A1757,'[1]alr yayınlanan fiyatlı'!C:K,9,0),0)</f>
        <v>8.25</v>
      </c>
    </row>
    <row r="1758" spans="1:3" x14ac:dyDescent="0.25">
      <c r="A1758" s="35" t="s">
        <v>169</v>
      </c>
      <c r="B1758" s="35" t="str">
        <f>VLOOKUP(A1758,'[1]alr yayınlanan fiyatlı'!$C:$D,2,FALSE)</f>
        <v>MIDAS.HQ230V200W50HzCLI.KARE.AYR.ON/OF.SPRL.FIS.BYZ.+BYZ.KBL</v>
      </c>
      <c r="C1758" s="34">
        <f>IFERROR(VLOOKUP(A1758,'[1]alr yayınlanan fiyatlı'!C:K,9,0),0)</f>
        <v>80.709999999999994</v>
      </c>
    </row>
    <row r="1759" spans="1:3" x14ac:dyDescent="0.25">
      <c r="A1759" s="35" t="s">
        <v>1320</v>
      </c>
      <c r="B1759" s="35" t="str">
        <f>VLOOKUP(A1759,'[1]alr yayınlanan fiyatlı'!$C:$D,2,FALSE)</f>
        <v>MIDAS.HQ230V400W50HzCLI.KARE.AYR.ON/OF.SPRL.FIS.BYZ.+BYZ.KBL</v>
      </c>
      <c r="C1759" s="34">
        <f>IFERROR(VLOOKUP(A1759,'[1]alr yayınlanan fiyatlı'!C:K,9,0),0)</f>
        <v>80.709999999999994</v>
      </c>
    </row>
    <row r="1760" spans="1:3" x14ac:dyDescent="0.25">
      <c r="A1760" s="35" t="s">
        <v>1320</v>
      </c>
      <c r="B1760" s="35" t="str">
        <f>VLOOKUP(A1760,'[1]alr yayınlanan fiyatlı'!$C:$D,2,FALSE)</f>
        <v>MIDAS.HQ230V400W50HzCLI.KARE.AYR.ON/OF.SPRL.FIS.BYZ.+BYZ.KBL</v>
      </c>
      <c r="C1760" s="34">
        <f>IFERROR(VLOOKUP(A1760,'[1]alr yayınlanan fiyatlı'!C:K,9,0),0)</f>
        <v>80.709999999999994</v>
      </c>
    </row>
    <row r="1761" spans="1:3" x14ac:dyDescent="0.25">
      <c r="A1761" s="35" t="s">
        <v>1320</v>
      </c>
      <c r="B1761" s="35" t="str">
        <f>VLOOKUP(A1761,'[1]alr yayınlanan fiyatlı'!$C:$D,2,FALSE)</f>
        <v>MIDAS.HQ230V400W50HzCLI.KARE.AYR.ON/OF.SPRL.FIS.BYZ.+BYZ.KBL</v>
      </c>
      <c r="C1761" s="34">
        <f>IFERROR(VLOOKUP(A1761,'[1]alr yayınlanan fiyatlı'!C:K,9,0),0)</f>
        <v>80.709999999999994</v>
      </c>
    </row>
    <row r="1762" spans="1:3" x14ac:dyDescent="0.25">
      <c r="A1762" s="35" t="s">
        <v>1398</v>
      </c>
      <c r="B1762" s="35" t="str">
        <f>VLOOKUP(A1762,'[1]alr yayınlanan fiyatlı'!$C:$D,2,FALSE)</f>
        <v>MIDAS.HQ230V500W50HzCLI.KARE.AYR.ON/OF.SPRL.FIS.BYZ.+BYZ.KBL</v>
      </c>
      <c r="C1762" s="34">
        <f>IFERROR(VLOOKUP(A1762,'[1]alr yayınlanan fiyatlı'!C:K,9,0),0)</f>
        <v>80.709999999999994</v>
      </c>
    </row>
    <row r="1763" spans="1:3" x14ac:dyDescent="0.25">
      <c r="A1763" s="35" t="s">
        <v>1398</v>
      </c>
      <c r="B1763" s="35" t="str">
        <f>VLOOKUP(A1763,'[1]alr yayınlanan fiyatlı'!$C:$D,2,FALSE)</f>
        <v>MIDAS.HQ230V500W50HzCLI.KARE.AYR.ON/OF.SPRL.FIS.BYZ.+BYZ.KBL</v>
      </c>
      <c r="C1763" s="34">
        <f>IFERROR(VLOOKUP(A1763,'[1]alr yayınlanan fiyatlı'!C:K,9,0),0)</f>
        <v>80.709999999999994</v>
      </c>
    </row>
    <row r="1764" spans="1:3" x14ac:dyDescent="0.25">
      <c r="A1764" s="35" t="s">
        <v>1246</v>
      </c>
      <c r="B1764" s="35" t="str">
        <f>VLOOKUP(A1764,'[1]alr yayınlanan fiyatlı'!$C:$D,2,FALSE)</f>
        <v>MIDAS.HQ230V1000W50HzCLI.KARE.AYR.ON/OF.FIS.BYZ.+BYZ.KBL</v>
      </c>
      <c r="C1764" s="34">
        <f>IFERROR(VLOOKUP(A1764,'[1]alr yayınlanan fiyatlı'!C:K,9,0),0)</f>
        <v>0</v>
      </c>
    </row>
    <row r="1765" spans="1:3" x14ac:dyDescent="0.25">
      <c r="A1765" s="35" t="s">
        <v>1247</v>
      </c>
      <c r="B1765" s="35" t="str">
        <f>VLOOKUP(A1765,'[1]alr yayınlanan fiyatlı'!$C:$D,2,FALSE)</f>
        <v>MIDAS.HQ230V300W50HzCLI.AYR.ON/OF.FIS.BYZ.+BYZ.KBL.HEC.1.1_v8.0</v>
      </c>
      <c r="C1765" s="34">
        <f>IFERROR(VLOOKUP(A1765,'[1]alr yayınlanan fiyatlı'!C:K,9,0),0)</f>
        <v>507.16</v>
      </c>
    </row>
    <row r="1766" spans="1:3" x14ac:dyDescent="0.25">
      <c r="A1766" s="35" t="s">
        <v>1247</v>
      </c>
      <c r="B1766" s="35" t="str">
        <f>VLOOKUP(A1766,'[1]alr yayınlanan fiyatlı'!$C:$D,2,FALSE)</f>
        <v>MIDAS.HQ230V300W50HzCLI.AYR.ON/OF.FIS.BYZ.+BYZ.KBL.HEC.1.1_v8.0</v>
      </c>
      <c r="C1766" s="34">
        <f>IFERROR(VLOOKUP(A1766,'[1]alr yayınlanan fiyatlı'!C:K,9,0),0)</f>
        <v>507.16</v>
      </c>
    </row>
    <row r="1767" spans="1:3" x14ac:dyDescent="0.25">
      <c r="A1767" s="35" t="s">
        <v>1247</v>
      </c>
      <c r="B1767" s="35" t="str">
        <f>VLOOKUP(A1767,'[1]alr yayınlanan fiyatlı'!$C:$D,2,FALSE)</f>
        <v>MIDAS.HQ230V300W50HzCLI.AYR.ON/OF.FIS.BYZ.+BYZ.KBL.HEC.1.1_v8.0</v>
      </c>
      <c r="C1767" s="34">
        <f>IFERROR(VLOOKUP(A1767,'[1]alr yayınlanan fiyatlı'!C:K,9,0),0)</f>
        <v>507.16</v>
      </c>
    </row>
    <row r="1768" spans="1:3" x14ac:dyDescent="0.25">
      <c r="A1768" s="35" t="s">
        <v>1247</v>
      </c>
      <c r="B1768" s="35" t="str">
        <f>VLOOKUP(A1768,'[1]alr yayınlanan fiyatlı'!$C:$D,2,FALSE)</f>
        <v>MIDAS.HQ230V300W50HzCLI.AYR.ON/OF.FIS.BYZ.+BYZ.KBL.HEC.1.1_v8.0</v>
      </c>
      <c r="C1768" s="34">
        <f>IFERROR(VLOOKUP(A1768,'[1]alr yayınlanan fiyatlı'!C:K,9,0),0)</f>
        <v>507.16</v>
      </c>
    </row>
    <row r="1769" spans="1:3" x14ac:dyDescent="0.25">
      <c r="A1769" s="35" t="s">
        <v>1053</v>
      </c>
      <c r="B1769" s="35" t="str">
        <f>VLOOKUP(A1769,'[1]alr yayınlanan fiyatlı'!$C:$D,2,FALSE)</f>
        <v>MIDAS.HQ230V500W50HzCLI.AYR.ON/OF.FIS.BYZ.+BYZ.KBL.HEC.1.1_v8.0</v>
      </c>
      <c r="C1769" s="34">
        <f>IFERROR(VLOOKUP(A1769,'[1]alr yayınlanan fiyatlı'!C:K,9,0),0)</f>
        <v>507.16</v>
      </c>
    </row>
    <row r="1770" spans="1:3" x14ac:dyDescent="0.25">
      <c r="A1770" s="35" t="s">
        <v>1053</v>
      </c>
      <c r="B1770" s="35" t="str">
        <f>VLOOKUP(A1770,'[1]alr yayınlanan fiyatlı'!$C:$D,2,FALSE)</f>
        <v>MIDAS.HQ230V500W50HzCLI.AYR.ON/OF.FIS.BYZ.+BYZ.KBL.HEC.1.1_v8.0</v>
      </c>
      <c r="C1770" s="34">
        <f>IFERROR(VLOOKUP(A1770,'[1]alr yayınlanan fiyatlı'!C:K,9,0),0)</f>
        <v>507.16</v>
      </c>
    </row>
    <row r="1771" spans="1:3" x14ac:dyDescent="0.25">
      <c r="A1771" s="35" t="s">
        <v>1053</v>
      </c>
      <c r="B1771" s="35" t="str">
        <f>VLOOKUP(A1771,'[1]alr yayınlanan fiyatlı'!$C:$D,2,FALSE)</f>
        <v>MIDAS.HQ230V500W50HzCLI.AYR.ON/OF.FIS.BYZ.+BYZ.KBL.HEC.1.1_v8.0</v>
      </c>
      <c r="C1771" s="34">
        <f>IFERROR(VLOOKUP(A1771,'[1]alr yayınlanan fiyatlı'!C:K,9,0),0)</f>
        <v>507.16</v>
      </c>
    </row>
    <row r="1772" spans="1:3" x14ac:dyDescent="0.25">
      <c r="A1772" s="35" t="s">
        <v>1053</v>
      </c>
      <c r="B1772" s="35" t="str">
        <f>VLOOKUP(A1772,'[1]alr yayınlanan fiyatlı'!$C:$D,2,FALSE)</f>
        <v>MIDAS.HQ230V500W50HzCLI.AYR.ON/OF.FIS.BYZ.+BYZ.KBL.HEC.1.1_v8.0</v>
      </c>
      <c r="C1772" s="34">
        <f>IFERROR(VLOOKUP(A1772,'[1]alr yayınlanan fiyatlı'!C:K,9,0),0)</f>
        <v>507.16</v>
      </c>
    </row>
    <row r="1773" spans="1:3" x14ac:dyDescent="0.25">
      <c r="A1773" s="35" t="s">
        <v>1399</v>
      </c>
      <c r="B1773" s="35" t="str">
        <f>VLOOKUP(A1773,'[1]alr yayınlanan fiyatlı'!$C:$D,2,FALSE)</f>
        <v>MIDAS.HQ230V300W50HzCLI.AYR.ON/OF.FSIZ.BYZ.+BYZ.3MT.KBL.HEC.1.1_v8.0</v>
      </c>
      <c r="C1773" s="34">
        <f>+H1773*20.215</f>
        <v>0</v>
      </c>
    </row>
    <row r="1774" spans="1:3" x14ac:dyDescent="0.25">
      <c r="A1774" s="35" t="s">
        <v>1399</v>
      </c>
      <c r="B1774" s="35" t="str">
        <f>VLOOKUP(A1774,'[1]alr yayınlanan fiyatlı'!$C:$D,2,FALSE)</f>
        <v>MIDAS.HQ230V300W50HzCLI.AYR.ON/OF.FSIZ.BYZ.+BYZ.3MT.KBL.HEC.1.1_v8.0</v>
      </c>
      <c r="C1774" s="34">
        <v>0</v>
      </c>
    </row>
    <row r="1775" spans="1:3" x14ac:dyDescent="0.25">
      <c r="A1775" s="35" t="s">
        <v>1400</v>
      </c>
      <c r="B1775" s="35" t="str">
        <f>VLOOKUP(A1775,'[1]alr yayınlanan fiyatlı'!$C:$D,2,FALSE)</f>
        <v>MIDAS.HQ230V500W50HzCLI.KARE.AYR.ON/OF.SPRL.FIS.KR.+GRI.KBL</v>
      </c>
      <c r="C1775" s="34">
        <f>IFERROR(VLOOKUP(A1775,'[1]alr yayınlanan fiyatlı'!C:K,9,0),0)</f>
        <v>80.709999999999994</v>
      </c>
    </row>
    <row r="1776" spans="1:3" x14ac:dyDescent="0.25">
      <c r="A1776" s="35" t="s">
        <v>1105</v>
      </c>
      <c r="B1776" s="35" t="str">
        <f>VLOOKUP(A1776,'[1]alr yayınlanan fiyatlı'!$C:$D,2,FALSE)</f>
        <v>MIDAS.HQ230V500W50HzCLI.KARE.AYR.ON/OF.FIS.KR.+GRI.KBL.HEC.1.0</v>
      </c>
      <c r="C1776" s="34">
        <f>IFERROR(VLOOKUP(A1776,'[1]alr yayınlanan fiyatlı'!C:K,9,0),0)</f>
        <v>0</v>
      </c>
    </row>
    <row r="1777" spans="1:3" x14ac:dyDescent="0.25">
      <c r="A1777" s="35" t="s">
        <v>170</v>
      </c>
      <c r="B1777" s="35" t="str">
        <f>VLOOKUP(A1777,'[1]alr yayınlanan fiyatlı'!$C:$D,2,FALSE)</f>
        <v>MIDAS.HQ230V300W50HzCLI.AYR.ON/OF.FIS.KR.+GRI.KBL.HEC.1.1_v8.0</v>
      </c>
      <c r="C1777" s="34">
        <f>IFERROR(VLOOKUP(A1777,'[1]alr yayınlanan fiyatlı'!C:K,9,0),0)</f>
        <v>595.27</v>
      </c>
    </row>
    <row r="1778" spans="1:3" x14ac:dyDescent="0.25">
      <c r="A1778" s="35" t="s">
        <v>170</v>
      </c>
      <c r="B1778" s="35" t="str">
        <f>VLOOKUP(A1778,'[1]alr yayınlanan fiyatlı'!$C:$D,2,FALSE)</f>
        <v>MIDAS.HQ230V300W50HzCLI.AYR.ON/OF.FIS.KR.+GRI.KBL.HEC.1.1_v8.0</v>
      </c>
      <c r="C1778" s="34">
        <f>IFERROR(VLOOKUP(A1778,'[1]alr yayınlanan fiyatlı'!C:K,9,0),0)</f>
        <v>595.27</v>
      </c>
    </row>
    <row r="1779" spans="1:3" x14ac:dyDescent="0.25">
      <c r="A1779" s="35" t="s">
        <v>170</v>
      </c>
      <c r="B1779" s="35" t="str">
        <f>VLOOKUP(A1779,'[1]alr yayınlanan fiyatlı'!$C:$D,2,FALSE)</f>
        <v>MIDAS.HQ230V300W50HzCLI.AYR.ON/OF.FIS.KR.+GRI.KBL.HEC.1.1_v8.0</v>
      </c>
      <c r="C1779" s="34">
        <f>IFERROR(VLOOKUP(A1779,'[1]alr yayınlanan fiyatlı'!C:K,9,0),0)</f>
        <v>595.27</v>
      </c>
    </row>
    <row r="1780" spans="1:3" x14ac:dyDescent="0.25">
      <c r="A1780" s="35" t="s">
        <v>170</v>
      </c>
      <c r="B1780" s="35" t="str">
        <f>VLOOKUP(A1780,'[1]alr yayınlanan fiyatlı'!$C:$D,2,FALSE)</f>
        <v>MIDAS.HQ230V300W50HzCLI.AYR.ON/OF.FIS.KR.+GRI.KBL.HEC.1.1_v8.0</v>
      </c>
      <c r="C1780" s="34">
        <f>IFERROR(VLOOKUP(A1780,'[1]alr yayınlanan fiyatlı'!C:K,9,0),0)</f>
        <v>595.27</v>
      </c>
    </row>
    <row r="1781" spans="1:3" x14ac:dyDescent="0.25">
      <c r="A1781" s="35" t="s">
        <v>1321</v>
      </c>
      <c r="B1781" s="35" t="str">
        <f>VLOOKUP(A1781,'[1]alr yayınlanan fiyatlı'!$C:$D,2,FALSE)</f>
        <v>MIDAS.HQ230V500W50HzCLI.AYR.ON/OF.FIS.KR.+GRI.KBL.HEC.1.1_v8.0</v>
      </c>
      <c r="C1781" s="34">
        <f>IFERROR(VLOOKUP(A1781,'[1]alr yayınlanan fiyatlı'!C:K,9,0),0)</f>
        <v>507.03</v>
      </c>
    </row>
    <row r="1782" spans="1:3" x14ac:dyDescent="0.25">
      <c r="A1782" s="35" t="s">
        <v>1321</v>
      </c>
      <c r="B1782" s="35" t="str">
        <f>VLOOKUP(A1782,'[1]alr yayınlanan fiyatlı'!$C:$D,2,FALSE)</f>
        <v>MIDAS.HQ230V500W50HzCLI.AYR.ON/OF.FIS.KR.+GRI.KBL.HEC.1.1_v8.0</v>
      </c>
      <c r="C1782" s="34">
        <f>IFERROR(VLOOKUP(A1782,'[1]alr yayınlanan fiyatlı'!C:K,9,0),0)</f>
        <v>507.03</v>
      </c>
    </row>
    <row r="1783" spans="1:3" x14ac:dyDescent="0.25">
      <c r="A1783" s="35" t="s">
        <v>1321</v>
      </c>
      <c r="B1783" s="35" t="str">
        <f>VLOOKUP(A1783,'[1]alr yayınlanan fiyatlı'!$C:$D,2,FALSE)</f>
        <v>MIDAS.HQ230V500W50HzCLI.AYR.ON/OF.FIS.KR.+GRI.KBL.HEC.1.1_v8.0</v>
      </c>
      <c r="C1783" s="34">
        <f>IFERROR(VLOOKUP(A1783,'[1]alr yayınlanan fiyatlı'!C:K,9,0),0)</f>
        <v>507.03</v>
      </c>
    </row>
    <row r="1784" spans="1:3" x14ac:dyDescent="0.25">
      <c r="A1784" s="35" t="s">
        <v>2410</v>
      </c>
      <c r="B1784" s="35" t="str">
        <f>VLOOKUP(A1784,'[1]alr yayınlanan fiyatlı'!$C:$D,2,FALSE)</f>
        <v>MIDAS.HQ230V300W50HzCLI.AYR.ON/OF.FSIZ.KR.+GRI.3MT.KBL.HEC.1.1_v8.0</v>
      </c>
      <c r="C1784" s="34">
        <f>IFERROR(VLOOKUP(A1784,'[1]alr yayınlanan fiyatlı'!C:K,9,0),0)</f>
        <v>223.13</v>
      </c>
    </row>
    <row r="1785" spans="1:3" x14ac:dyDescent="0.25">
      <c r="A1785" s="35" t="s">
        <v>2410</v>
      </c>
      <c r="B1785" s="35" t="str">
        <f>VLOOKUP(A1785,'[1]alr yayınlanan fiyatlı'!$C:$D,2,FALSE)</f>
        <v>MIDAS.HQ230V300W50HzCLI.AYR.ON/OF.FSIZ.KR.+GRI.3MT.KBL.HEC.1.1_v8.0</v>
      </c>
      <c r="C1785" s="34">
        <f>IFERROR(VLOOKUP(A1785,'[1]alr yayınlanan fiyatlı'!C:K,9,0),0)</f>
        <v>223.13</v>
      </c>
    </row>
    <row r="1786" spans="1:3" x14ac:dyDescent="0.25">
      <c r="A1786" s="35" t="s">
        <v>2410</v>
      </c>
      <c r="B1786" s="35" t="str">
        <f>VLOOKUP(A1786,'[1]alr yayınlanan fiyatlı'!$C:$D,2,FALSE)</f>
        <v>MIDAS.HQ230V300W50HzCLI.AYR.ON/OF.FSIZ.KR.+GRI.3MT.KBL.HEC.1.1_v8.0</v>
      </c>
      <c r="C1786" s="34">
        <f>IFERROR(VLOOKUP(A1786,'[1]alr yayınlanan fiyatlı'!C:K,9,0),0)</f>
        <v>223.13</v>
      </c>
    </row>
    <row r="1787" spans="1:3" x14ac:dyDescent="0.25">
      <c r="A1787" s="35" t="s">
        <v>1322</v>
      </c>
      <c r="B1787" s="35" t="str">
        <f>VLOOKUP(A1787,'[1]alr yayınlanan fiyatlı'!$C:$D,2,FALSE)</f>
        <v>MIDAS.HQ230V300W50HzCLI.AYR.ON/OF.FSIZ.KR.+GRI.5MT.KBL.HEC.1.1_v8.0</v>
      </c>
      <c r="C1787" s="34">
        <f>IFERROR(VLOOKUP(A1787,'[1]alr yayınlanan fiyatlı'!C:K,9,0),0)</f>
        <v>249.93</v>
      </c>
    </row>
    <row r="1788" spans="1:3" x14ac:dyDescent="0.25">
      <c r="A1788" s="35" t="s">
        <v>2411</v>
      </c>
      <c r="B1788" s="35" t="str">
        <f>VLOOKUP(A1788,'[1]alr yayınlanan fiyatlı'!$C:$D,2,FALSE)</f>
        <v>MIDAS.HQ230V300W50HzCLI.AYR.ON/OF.G-TYPE.FIS.13A.SIGORTA.KR.+BYZ.KBL.HEC.1.1_v8.0</v>
      </c>
      <c r="C1788" s="34">
        <f>IFERROR(VLOOKUP(A1788,'[1]alr yayınlanan fiyatlı'!C:K,9,0),0)</f>
        <v>497.51</v>
      </c>
    </row>
    <row r="1789" spans="1:3" x14ac:dyDescent="0.25">
      <c r="A1789" s="35" t="s">
        <v>171</v>
      </c>
      <c r="B1789" s="35" t="str">
        <f>VLOOKUP(A1789,'[1]alr yayınlanan fiyatlı'!$C:$D,2,FALSE)</f>
        <v>MIDAS.HQ230V500W50HzCLI.AYR.ON/OF.G-TYPE.FIS.13A.SIGORTA.KR.+BYZ.KBL.HEC.1.1_v8.0</v>
      </c>
      <c r="C1789" s="34">
        <f>IFERROR(VLOOKUP(A1789,'[1]alr yayınlanan fiyatlı'!C:K,9,0),0)</f>
        <v>640.57000000000005</v>
      </c>
    </row>
    <row r="1790" spans="1:3" x14ac:dyDescent="0.25">
      <c r="A1790" s="35" t="s">
        <v>1449</v>
      </c>
      <c r="B1790" s="35" t="str">
        <f>VLOOKUP(A1790,'[1]alr yayınlanan fiyatlı'!$C:$D,2,FALSE)</f>
        <v>MIDAS.HQ230V500W50HzCLI.KARE.AYR.ON/OF.FIS.BYZ.+BYZ.KBL.HEC.1.R</v>
      </c>
      <c r="C1790" s="34">
        <f>IFERROR(VLOOKUP(A1790,'[1]alr yayınlanan fiyatlı'!C:K,9,0),0)</f>
        <v>0</v>
      </c>
    </row>
    <row r="1791" spans="1:3" x14ac:dyDescent="0.25">
      <c r="A1791" s="35" t="s">
        <v>1449</v>
      </c>
      <c r="B1791" s="35" t="str">
        <f>VLOOKUP(A1791,'[1]alr yayınlanan fiyatlı'!$C:$D,2,FALSE)</f>
        <v>MIDAS.HQ230V500W50HzCLI.KARE.AYR.ON/OF.FIS.BYZ.+BYZ.KBL.HEC.1.R</v>
      </c>
      <c r="C1791" s="34">
        <f>IFERROR(VLOOKUP(A1791,'[1]alr yayınlanan fiyatlı'!C:K,9,0),0)</f>
        <v>0</v>
      </c>
    </row>
    <row r="1792" spans="1:3" x14ac:dyDescent="0.25">
      <c r="A1792" s="35" t="s">
        <v>1450</v>
      </c>
      <c r="B1792" s="35" t="str">
        <f>VLOOKUP(A1792,'[1]alr yayınlanan fiyatlı'!$C:$D,2,FALSE)</f>
        <v>MIDAS.HQ230V300W50HzCLI.KARE.AYR.ON/OF.FIS.BYZ.+BYZ.KBL.HEC.1.R</v>
      </c>
      <c r="C1792" s="34">
        <f>IFERROR(VLOOKUP(A1792,'[1]alr yayınlanan fiyatlı'!C:K,9,0),0)</f>
        <v>0</v>
      </c>
    </row>
    <row r="1793" spans="1:3" x14ac:dyDescent="0.25">
      <c r="A1793" s="35" t="s">
        <v>1450</v>
      </c>
      <c r="B1793" s="35" t="str">
        <f>VLOOKUP(A1793,'[1]alr yayınlanan fiyatlı'!$C:$D,2,FALSE)</f>
        <v>MIDAS.HQ230V300W50HzCLI.KARE.AYR.ON/OF.FIS.BYZ.+BYZ.KBL.HEC.1.R</v>
      </c>
      <c r="C1793" s="34">
        <f>IFERROR(VLOOKUP(A1793,'[1]alr yayınlanan fiyatlı'!C:K,9,0),0)</f>
        <v>0</v>
      </c>
    </row>
    <row r="1794" spans="1:3" x14ac:dyDescent="0.25">
      <c r="A1794" s="35" t="s">
        <v>172</v>
      </c>
      <c r="B1794" s="35" t="str">
        <f>VLOOKUP(A1794,'[1]alr yayınlanan fiyatlı'!$C:$D,2,FALSE)</f>
        <v>MIDAS.HQ230V300W50HzCLI.KARE.AYR.ON/OF.KBL.GIZ.BYZ.HEC.1.1</v>
      </c>
      <c r="C1794" s="34">
        <f>IFERROR(VLOOKUP(A1794,'[1]alr yayınlanan fiyatlı'!C:K,9,0),0)</f>
        <v>187.17</v>
      </c>
    </row>
    <row r="1795" spans="1:3" x14ac:dyDescent="0.25">
      <c r="A1795" s="35" t="s">
        <v>172</v>
      </c>
      <c r="B1795" s="35" t="str">
        <f>VLOOKUP(A1795,'[1]alr yayınlanan fiyatlı'!$C:$D,2,FALSE)</f>
        <v>MIDAS.HQ230V300W50HzCLI.KARE.AYR.ON/OF.KBL.GIZ.BYZ.HEC.1.1</v>
      </c>
      <c r="C1795" s="34">
        <f>IFERROR(VLOOKUP(A1795,'[1]alr yayınlanan fiyatlı'!C:K,9,0),0)</f>
        <v>187.17</v>
      </c>
    </row>
    <row r="1796" spans="1:3" x14ac:dyDescent="0.25">
      <c r="A1796" s="35" t="s">
        <v>1323</v>
      </c>
      <c r="B1796" s="35" t="str">
        <f>VLOOKUP(A1796,'[1]alr yayınlanan fiyatlı'!$C:$D,2,FALSE)</f>
        <v>MIDAS.HQ230V300W50HzCLI.AYR.ON/OF.KBL.GIZ.BYZ.HEC.1.1_v8.0</v>
      </c>
      <c r="C1796" s="34">
        <f>IFERROR(VLOOKUP(A1796,'[1]alr yayınlanan fiyatlı'!C:K,9,0),0)</f>
        <v>469.51</v>
      </c>
    </row>
    <row r="1797" spans="1:3" x14ac:dyDescent="0.25">
      <c r="A1797" s="35" t="s">
        <v>1323</v>
      </c>
      <c r="B1797" s="35" t="str">
        <f>VLOOKUP(A1797,'[1]alr yayınlanan fiyatlı'!$C:$D,2,FALSE)</f>
        <v>MIDAS.HQ230V300W50HzCLI.AYR.ON/OF.KBL.GIZ.BYZ.HEC.1.1_v8.0</v>
      </c>
      <c r="C1797" s="34">
        <f>IFERROR(VLOOKUP(A1797,'[1]alr yayınlanan fiyatlı'!C:K,9,0),0)</f>
        <v>469.51</v>
      </c>
    </row>
    <row r="1798" spans="1:3" x14ac:dyDescent="0.25">
      <c r="A1798" s="35" t="s">
        <v>1054</v>
      </c>
      <c r="B1798" s="35" t="str">
        <f>VLOOKUP(A1798,'[1]alr yayınlanan fiyatlı'!$C:$D,2,FALSE)</f>
        <v>MIDAS.HQ230V300W50HzCLI.AYR.ON/OF.KBL.GIZ.KR.HEC.1.1_v8.0</v>
      </c>
      <c r="C1798" s="34">
        <f>IFERROR(VLOOKUP(A1798,'[1]alr yayınlanan fiyatlı'!C:K,9,0),0)</f>
        <v>711.1</v>
      </c>
    </row>
    <row r="1799" spans="1:3" x14ac:dyDescent="0.25">
      <c r="A1799" s="35" t="s">
        <v>1054</v>
      </c>
      <c r="B1799" s="35" t="str">
        <f>VLOOKUP(A1799,'[1]alr yayınlanan fiyatlı'!$C:$D,2,FALSE)</f>
        <v>MIDAS.HQ230V300W50HzCLI.AYR.ON/OF.KBL.GIZ.KR.HEC.1.1_v8.0</v>
      </c>
      <c r="C1799" s="34">
        <f>IFERROR(VLOOKUP(A1799,'[1]alr yayınlanan fiyatlı'!C:K,9,0),0)</f>
        <v>711.1</v>
      </c>
    </row>
    <row r="1800" spans="1:3" x14ac:dyDescent="0.25">
      <c r="A1800" s="35" t="s">
        <v>1324</v>
      </c>
      <c r="B1800" s="35" t="str">
        <f>VLOOKUP(A1800,'[1]alr yayınlanan fiyatlı'!$C:$D,2,FALSE)</f>
        <v>MIDAS.HQ230V300W50HzCLI.AYR.ON/OF.KBL.GIZ.BLCKMATT.HEC.1.1_v8.0</v>
      </c>
      <c r="C1800" s="34">
        <f>IFERROR(VLOOKUP(A1800,'[1]alr yayınlanan fiyatlı'!C:K,9,0),0)</f>
        <v>703.86</v>
      </c>
    </row>
    <row r="1801" spans="1:3" x14ac:dyDescent="0.25">
      <c r="A1801" s="35" t="s">
        <v>1324</v>
      </c>
      <c r="B1801" s="35" t="str">
        <f>VLOOKUP(A1801,'[1]alr yayınlanan fiyatlı'!$C:$D,2,FALSE)</f>
        <v>MIDAS.HQ230V300W50HzCLI.AYR.ON/OF.KBL.GIZ.BLCKMATT.HEC.1.1_v8.0</v>
      </c>
      <c r="C1801" s="34">
        <f>IFERROR(VLOOKUP(A1801,'[1]alr yayınlanan fiyatlı'!C:K,9,0),0)</f>
        <v>703.86</v>
      </c>
    </row>
    <row r="1802" spans="1:3" x14ac:dyDescent="0.25">
      <c r="A1802" s="35" t="s">
        <v>2412</v>
      </c>
      <c r="B1802" s="35" t="str">
        <f>VLOOKUP(A1802,'[1]alr yayınlanan fiyatlı'!$C:$D,2,FALSE)</f>
        <v>ACV.IC230V100W50HzCLI.PLS.YUV.GVD.F.SIZ.KR.+BYZ.KBL</v>
      </c>
      <c r="C1802" s="34">
        <f>IFERROR(VLOOKUP(A1802,'[1]alr yayınlanan fiyatlı'!C:K,9,0),0)</f>
        <v>100.41</v>
      </c>
    </row>
    <row r="1803" spans="1:3" x14ac:dyDescent="0.25">
      <c r="A1803" s="35" t="s">
        <v>1325</v>
      </c>
      <c r="B1803" s="35" t="str">
        <f>VLOOKUP(A1803,'[1]alr yayınlanan fiyatlı'!$C:$D,2,FALSE)</f>
        <v>ACV.IC230V150W50HzCLI.PLS.YUV.GVD.F.SIZ.KR.+BYZ.KBL</v>
      </c>
      <c r="C1803" s="34">
        <f>IFERROR(VLOOKUP(A1803,'[1]alr yayınlanan fiyatlı'!C:K,9,0),0)</f>
        <v>100.41</v>
      </c>
    </row>
    <row r="1804" spans="1:3" x14ac:dyDescent="0.25">
      <c r="A1804" s="35" t="s">
        <v>173</v>
      </c>
      <c r="B1804" s="35" t="str">
        <f>VLOOKUP(A1804,'[1]alr yayınlanan fiyatlı'!$C:$D,2,FALSE)</f>
        <v>ACV.IC230V200W50HzCLI.PLS.YUV.GVD.F.SIZ.KR.+BYZ.KBL</v>
      </c>
      <c r="C1804" s="34">
        <f>IFERROR(VLOOKUP(A1804,'[1]alr yayınlanan fiyatlı'!C:K,9,0),0)</f>
        <v>100.41</v>
      </c>
    </row>
    <row r="1805" spans="1:3" x14ac:dyDescent="0.25">
      <c r="A1805" s="35" t="s">
        <v>2413</v>
      </c>
      <c r="B1805" s="35" t="str">
        <f>VLOOKUP(A1805,'[1]alr yayınlanan fiyatlı'!$C:$D,2,FALSE)</f>
        <v>ACV.IC230V250W50HzCLI.PLS.YUV.GVD.F.SIZ.KR.+BYZ.KBL</v>
      </c>
      <c r="C1805" s="34">
        <f>IFERROR(VLOOKUP(A1805,'[1]alr yayınlanan fiyatlı'!C:K,9,0),0)</f>
        <v>100.41</v>
      </c>
    </row>
    <row r="1806" spans="1:3" x14ac:dyDescent="0.25">
      <c r="A1806" s="35" t="s">
        <v>1248</v>
      </c>
      <c r="B1806" s="35" t="str">
        <f>VLOOKUP(A1806,'[1]alr yayınlanan fiyatlı'!$C:$D,2,FALSE)</f>
        <v>SM230V50HzCLII.JUNO.ODATMS.FIS.BYZ</v>
      </c>
      <c r="C1806" s="34">
        <f>IFERROR(VLOOKUP(A1806,'[1]alr yayınlanan fiyatlı'!C:K,9,0),0)</f>
        <v>39.51</v>
      </c>
    </row>
    <row r="1807" spans="1:3" x14ac:dyDescent="0.25">
      <c r="A1807" s="35" t="s">
        <v>1401</v>
      </c>
      <c r="B1807" s="35" t="str">
        <f>VLOOKUP(A1807,'[1]alr yayınlanan fiyatlı'!$C:$D,2,FALSE)</f>
        <v>HT230V200W50HzCLI.STD.FSIZ.GRI</v>
      </c>
      <c r="C1807" s="34">
        <f>IFERROR(VLOOKUP(A1807,'[1]alr yayınlanan fiyatlı'!C:K,9,0),0)</f>
        <v>0</v>
      </c>
    </row>
    <row r="1808" spans="1:3" x14ac:dyDescent="0.25">
      <c r="A1808" s="35" t="s">
        <v>1402</v>
      </c>
      <c r="B1808" s="35" t="str">
        <f>VLOOKUP(A1808,'[1]alr yayınlanan fiyatlı'!$C:$D,2,FALSE)</f>
        <v>HT230V50HzCLII.ODATMS.FSIZ.GRI</v>
      </c>
      <c r="C1808" s="34">
        <f>IFERROR(VLOOKUP(A1808,'[1]alr yayınlanan fiyatlı'!C:K,9,0),0)</f>
        <v>44.06</v>
      </c>
    </row>
    <row r="1809" spans="1:3" x14ac:dyDescent="0.25">
      <c r="A1809" s="35" t="s">
        <v>4777</v>
      </c>
      <c r="B1809" s="35" t="str">
        <f>VLOOKUP(A1809,'[1]alr yayınlanan fiyatlı'!$C:$D,2,FALSE)</f>
        <v>FR230V500W50HzCLI.STD.FSIZ.BYZ.</v>
      </c>
      <c r="C1809" s="34">
        <f>+H1809*20.215</f>
        <v>0</v>
      </c>
    </row>
    <row r="1810" spans="1:3" x14ac:dyDescent="0.25">
      <c r="A1810" s="35" t="s">
        <v>1106</v>
      </c>
      <c r="B1810" s="35" t="str">
        <f>VLOOKUP(A1810,'[1]alr yayınlanan fiyatlı'!$C:$D,2,FALSE)</f>
        <v>FR230V500W50HzCLI-STD.FIS.BYZ</v>
      </c>
      <c r="C1810" s="34">
        <f>IFERROR(VLOOKUP(A1810,'[1]alr yayınlanan fiyatlı'!C:K,9,0),0)</f>
        <v>25.7</v>
      </c>
    </row>
    <row r="1811" spans="1:3" x14ac:dyDescent="0.25">
      <c r="A1811" s="35" t="s">
        <v>1403</v>
      </c>
      <c r="B1811" s="35" t="str">
        <f>VLOOKUP(A1811,'[1]alr yayınlanan fiyatlı'!$C:$D,2,FALSE)</f>
        <v>FR230V400W50HzCLI-STD.FIS.BYZ</v>
      </c>
      <c r="C1811" s="34">
        <f>IFERROR(VLOOKUP(A1811,'[1]alr yayınlanan fiyatlı'!C:K,9,0),0)</f>
        <v>25.65</v>
      </c>
    </row>
    <row r="1812" spans="1:3" x14ac:dyDescent="0.25">
      <c r="A1812" s="35" t="s">
        <v>2414</v>
      </c>
      <c r="B1812" s="35" t="str">
        <f>VLOOKUP(A1812,'[1]alr yayınlanan fiyatlı'!$C:$D,2,FALSE)</f>
        <v>FR230V300W50HzCLI-STD.FSIZ.BYZ.KABLO.BYZ.KAPAK</v>
      </c>
      <c r="C1812" s="34">
        <f>IFERROR(VLOOKUP(A1812,'[1]alr yayınlanan fiyatlı'!C:K,9,0),0)</f>
        <v>89.58</v>
      </c>
    </row>
    <row r="1813" spans="1:3" x14ac:dyDescent="0.25">
      <c r="A1813" s="35" t="s">
        <v>1404</v>
      </c>
      <c r="B1813" s="35" t="str">
        <f>VLOOKUP(A1813,'[1]alr yayınlanan fiyatlı'!$C:$D,2,FALSE)</f>
        <v>FR230V200W50HzCLI-STD.FIS.GRI</v>
      </c>
      <c r="C1813" s="34">
        <f>IFERROR(VLOOKUP(A1813,'[1]alr yayınlanan fiyatlı'!C:K,9,0),0)</f>
        <v>84.62</v>
      </c>
    </row>
    <row r="1814" spans="1:3" x14ac:dyDescent="0.25">
      <c r="A1814" s="35" t="s">
        <v>1107</v>
      </c>
      <c r="B1814" s="35" t="str">
        <f>VLOOKUP(A1814,'[1]alr yayınlanan fiyatlı'!$C:$D,2,FALSE)</f>
        <v>FR230V500W50HzCLI-STD.FIS.GRI</v>
      </c>
      <c r="C1814" s="34">
        <f>IFERROR(VLOOKUP(A1814,'[1]alr yayınlanan fiyatlı'!C:K,9,0),0)</f>
        <v>24.058</v>
      </c>
    </row>
    <row r="1815" spans="1:3" x14ac:dyDescent="0.25">
      <c r="A1815" s="35" t="s">
        <v>1055</v>
      </c>
      <c r="B1815" s="35" t="str">
        <f>VLOOKUP(A1815,'[1]alr yayınlanan fiyatlı'!$C:$D,2,FALSE)</f>
        <v>FR230V600W50HzCLI-STD.FIS.GRI</v>
      </c>
      <c r="C1815" s="34">
        <f>IFERROR(VLOOKUP(A1815,'[1]alr yayınlanan fiyatlı'!C:K,9,0),0)</f>
        <v>0</v>
      </c>
    </row>
    <row r="1816" spans="1:3" x14ac:dyDescent="0.25">
      <c r="A1816" s="35" t="s">
        <v>1055</v>
      </c>
      <c r="B1816" s="35" t="str">
        <f>VLOOKUP(A1816,'[1]alr yayınlanan fiyatlı'!$C:$D,2,FALSE)</f>
        <v>FR230V600W50HzCLI-STD.FIS.GRI</v>
      </c>
      <c r="C1816" s="34">
        <f>+H1816*20.215</f>
        <v>0</v>
      </c>
    </row>
    <row r="1817" spans="1:3" x14ac:dyDescent="0.25">
      <c r="A1817" s="35" t="s">
        <v>1056</v>
      </c>
      <c r="B1817" s="35" t="str">
        <f>VLOOKUP(A1817,'[1]alr yayınlanan fiyatlı'!$C:$D,2,FALSE)</f>
        <v>FR230V250W50HzCLI-STD.FIS.GRI</v>
      </c>
      <c r="C1817" s="34">
        <f>IFERROR(VLOOKUP(A1817,'[1]alr yayınlanan fiyatlı'!C:K,9,0),0)</f>
        <v>24.9</v>
      </c>
    </row>
    <row r="1818" spans="1:3" x14ac:dyDescent="0.25">
      <c r="A1818" s="35" t="s">
        <v>1056</v>
      </c>
      <c r="B1818" s="35" t="str">
        <f>VLOOKUP(A1818,'[1]alr yayınlanan fiyatlı'!$C:$D,2,FALSE)</f>
        <v>FR230V250W50HzCLI-STD.FIS.GRI</v>
      </c>
      <c r="C1818" s="34">
        <f>IFERROR(VLOOKUP(A1818,'[1]alr yayınlanan fiyatlı'!C:K,9,0),0)</f>
        <v>24.9</v>
      </c>
    </row>
    <row r="1819" spans="1:3" x14ac:dyDescent="0.25">
      <c r="A1819" s="35" t="s">
        <v>1057</v>
      </c>
      <c r="B1819" s="35" t="str">
        <f>VLOOKUP(A1819,'[1]alr yayınlanan fiyatlı'!$C:$D,2,FALSE)</f>
        <v>FR230V500W50HzCLISTD.FSIZ.GRI</v>
      </c>
      <c r="C1819" s="34">
        <f>+H1819*20.215</f>
        <v>0</v>
      </c>
    </row>
    <row r="1820" spans="1:3" x14ac:dyDescent="0.25">
      <c r="A1820" s="35" t="s">
        <v>1451</v>
      </c>
      <c r="B1820" s="35" t="str">
        <f>VLOOKUP(A1820,'[1]alr yayınlanan fiyatlı'!$C:$D,2,FALSE)</f>
        <v>FR230V100W50HzCLI-STD.FSIZ.GRI</v>
      </c>
      <c r="C1820" s="34">
        <f>IFERROR(VLOOKUP(A1820,'[1]alr yayınlanan fiyatlı'!C:K,9,0),0)</f>
        <v>121</v>
      </c>
    </row>
    <row r="1821" spans="1:3" x14ac:dyDescent="0.25">
      <c r="A1821" s="35" t="s">
        <v>1249</v>
      </c>
      <c r="B1821" s="35" t="str">
        <f>VLOOKUP(A1821,'[1]alr yayınlanan fiyatlı'!$C:$D,2,FALSE)</f>
        <v>FR230V250W50HzCLI-STD.FSIZ.GRI-KR</v>
      </c>
      <c r="C1821" s="34">
        <f>IFERROR(VLOOKUP(A1821,'[1]alr yayınlanan fiyatlı'!C:K,9,0),0)</f>
        <v>0</v>
      </c>
    </row>
    <row r="1822" spans="1:3" x14ac:dyDescent="0.25">
      <c r="A1822" s="35" t="s">
        <v>1249</v>
      </c>
      <c r="B1822" s="35" t="str">
        <f>VLOOKUP(A1822,'[1]alr yayınlanan fiyatlı'!$C:$D,2,FALSE)</f>
        <v>FR230V250W50HzCLI-STD.FSIZ.GRI-KR</v>
      </c>
      <c r="C1822" s="34">
        <f>IFERROR(VLOOKUP(A1822,'[1]alr yayınlanan fiyatlı'!C:K,9,0),0)</f>
        <v>0</v>
      </c>
    </row>
    <row r="1823" spans="1:3" x14ac:dyDescent="0.25">
      <c r="A1823" s="35" t="s">
        <v>1058</v>
      </c>
      <c r="B1823" s="35" t="str">
        <f>VLOOKUP(A1823,'[1]alr yayınlanan fiyatlı'!$C:$D,2,FALSE)</f>
        <v>FR230V600W50HzCLI-STD.FIS.GRI-KR</v>
      </c>
      <c r="C1823" s="34">
        <f>IFERROR(VLOOKUP(A1823,'[1]alr yayınlanan fiyatlı'!C:K,9,0),0)</f>
        <v>0</v>
      </c>
    </row>
    <row r="1824" spans="1:3" x14ac:dyDescent="0.25">
      <c r="A1824" s="35" t="s">
        <v>1108</v>
      </c>
      <c r="B1824" s="35" t="str">
        <f>VLOOKUP(A1824,'[1]alr yayınlanan fiyatlı'!$C:$D,2,FALSE)</f>
        <v>FR230V300W50HZCLISTD.FIS.GRI.KABLO-KR.KAPAK</v>
      </c>
      <c r="C1824" s="34">
        <f>IFERROR(VLOOKUP(A1824,'[1]alr yayınlanan fiyatlı'!C:K,9,0),0)</f>
        <v>182.31</v>
      </c>
    </row>
    <row r="1825" spans="1:3" x14ac:dyDescent="0.25">
      <c r="A1825" s="35" t="s">
        <v>1250</v>
      </c>
      <c r="B1825" s="35" t="str">
        <f>VLOOKUP(A1825,'[1]alr yayınlanan fiyatlı'!$C:$D,2,FALSE)</f>
        <v>FR230V300W50HzCLI-STD.FSIZ.GRI.KABLO-KR.KAPAK</v>
      </c>
      <c r="C1825" s="34">
        <f>IFERROR(VLOOKUP(A1825,'[1]alr yayınlanan fiyatlı'!C:K,9,0),0)</f>
        <v>89.58</v>
      </c>
    </row>
    <row r="1826" spans="1:3" x14ac:dyDescent="0.25">
      <c r="A1826" s="35" t="s">
        <v>2415</v>
      </c>
      <c r="B1826" s="35" t="str">
        <f>VLOOKUP(A1826,'[1]alr yayınlanan fiyatlı'!$C:$D,2,FALSE)</f>
        <v>HT230V1000W50HzCLIFASTON</v>
      </c>
      <c r="C1826" s="34">
        <f>IFERROR(VLOOKUP(A1826,'[1]alr yayınlanan fiyatlı'!C:K,9,0),0)</f>
        <v>31.49</v>
      </c>
    </row>
    <row r="1827" spans="1:3" x14ac:dyDescent="0.25">
      <c r="A1827" s="35" t="s">
        <v>1109</v>
      </c>
      <c r="B1827" s="35" t="str">
        <f>VLOOKUP(A1827,'[1]alr yayınlanan fiyatlı'!$C:$D,2,FALSE)</f>
        <v>HT230V600W50HzCLIFASTON</v>
      </c>
      <c r="C1827" s="34">
        <f>IFERROR(VLOOKUP(A1827,'[1]alr yayınlanan fiyatlı'!C:K,9,0),0)</f>
        <v>28.553699999999999</v>
      </c>
    </row>
    <row r="1828" spans="1:3" x14ac:dyDescent="0.25">
      <c r="A1828" s="35" t="s">
        <v>1059</v>
      </c>
      <c r="B1828" s="35" t="str">
        <f>VLOOKUP(A1828,'[1]alr yayınlanan fiyatlı'!$C:$D,2,FALSE)</f>
        <v>HT230V700W50HzCLIFASTON</v>
      </c>
      <c r="C1828" s="34">
        <f>IFERROR(VLOOKUP(A1828,'[1]alr yayınlanan fiyatlı'!C:K,9,0),0)</f>
        <v>28.553699999999999</v>
      </c>
    </row>
    <row r="1829" spans="1:3" x14ac:dyDescent="0.25">
      <c r="A1829" s="35" t="s">
        <v>1452</v>
      </c>
      <c r="B1829" s="35" t="str">
        <f>VLOOKUP(A1829,'[1]alr yayınlanan fiyatlı'!$C:$D,2,FALSE)</f>
        <v>HT230V200W50HzCLIIFASTON</v>
      </c>
      <c r="C1829" s="34">
        <f>+H1829*20.215</f>
        <v>0</v>
      </c>
    </row>
    <row r="1830" spans="1:3" x14ac:dyDescent="0.25">
      <c r="A1830" s="35" t="s">
        <v>174</v>
      </c>
      <c r="B1830" s="35" t="str">
        <f>VLOOKUP(A1830,'[1]alr yayınlanan fiyatlı'!$C:$D,2,FALSE)</f>
        <v>HT230V300W50HzCLIIFASTON</v>
      </c>
      <c r="C1830" s="34">
        <f>IFERROR(VLOOKUP(A1830,'[1]alr yayınlanan fiyatlı'!C:K,9,0),0)</f>
        <v>30.08</v>
      </c>
    </row>
    <row r="1831" spans="1:3" x14ac:dyDescent="0.25">
      <c r="A1831" s="35" t="s">
        <v>1453</v>
      </c>
      <c r="B1831" s="35" t="str">
        <f>VLOOKUP(A1831,'[1]alr yayınlanan fiyatlı'!$C:$D,2,FALSE)</f>
        <v>HT230V500W50HzCLIIFASTON</v>
      </c>
      <c r="C1831" s="34">
        <f>IFERROR(VLOOKUP(A1831,'[1]alr yayınlanan fiyatlı'!C:K,9,0),0)</f>
        <v>32.19</v>
      </c>
    </row>
    <row r="1832" spans="1:3" x14ac:dyDescent="0.25">
      <c r="A1832" s="35" t="s">
        <v>1251</v>
      </c>
      <c r="B1832" s="35" t="str">
        <f>VLOOKUP(A1832,'[1]alr yayınlanan fiyatlı'!$C:$D,2,FALSE)</f>
        <v>HT230V750W50HzCLIIFASTON</v>
      </c>
      <c r="C1832" s="34">
        <f>IFERROR(VLOOKUP(A1832,'[1]alr yayınlanan fiyatlı'!C:K,9,0),0)</f>
        <v>34.119999999999997</v>
      </c>
    </row>
    <row r="1833" spans="1:3" x14ac:dyDescent="0.25">
      <c r="A1833" s="35" t="s">
        <v>2416</v>
      </c>
      <c r="B1833" s="35" t="str">
        <f>VLOOKUP(A1833,'[1]alr yayınlanan fiyatlı'!$C:$D,2,FALSE)</f>
        <v>HT230V1000W50HzCLIIFASTON</v>
      </c>
      <c r="C1833" s="34">
        <f>IFERROR(VLOOKUP(A1833,'[1]alr yayınlanan fiyatlı'!C:K,9,0),0)</f>
        <v>36.299999999999997</v>
      </c>
    </row>
    <row r="1834" spans="1:3" x14ac:dyDescent="0.25">
      <c r="A1834" s="35" t="s">
        <v>1326</v>
      </c>
      <c r="B1834" s="35" t="str">
        <f>VLOOKUP(A1834,'[1]alr yayınlanan fiyatlı'!$C:$D,2,FALSE)</f>
        <v>HT230V1200W50HzCLIIFASTON</v>
      </c>
      <c r="C1834" s="34">
        <f>IFERROR(VLOOKUP(A1834,'[1]alr yayınlanan fiyatlı'!C:K,9,0),0)</f>
        <v>38.229999999999997</v>
      </c>
    </row>
    <row r="1835" spans="1:3" x14ac:dyDescent="0.25">
      <c r="A1835" s="35" t="s">
        <v>1252</v>
      </c>
      <c r="B1835" s="35" t="str">
        <f>VLOOKUP(A1835,'[1]alr yayınlanan fiyatlı'!$C:$D,2,FALSE)</f>
        <v>HT230V1200W50HzCLION/OFFIS.BYZ.</v>
      </c>
      <c r="C1835" s="34">
        <f>IFERROR(VLOOKUP(A1835,'[1]alr yayınlanan fiyatlı'!C:K,9,0),0)</f>
        <v>37.0642</v>
      </c>
    </row>
    <row r="1836" spans="1:3" x14ac:dyDescent="0.25">
      <c r="A1836" s="35" t="s">
        <v>1060</v>
      </c>
      <c r="B1836" s="35" t="str">
        <f>VLOOKUP(A1836,'[1]alr yayınlanan fiyatlı'!$C:$D,2,FALSE)</f>
        <v>HT230V500W50HzCLION/OFFIS.GRI</v>
      </c>
      <c r="C1836" s="34">
        <v>30.55</v>
      </c>
    </row>
    <row r="1837" spans="1:3" x14ac:dyDescent="0.25">
      <c r="A1837" s="35" t="s">
        <v>1060</v>
      </c>
      <c r="B1837" s="35" t="str">
        <f>VLOOKUP(A1837,'[1]alr yayınlanan fiyatlı'!$C:$D,2,FALSE)</f>
        <v>HT230V500W50HzCLION/OFFIS.GRI</v>
      </c>
      <c r="C1837" s="34">
        <v>30.55</v>
      </c>
    </row>
    <row r="1838" spans="1:3" x14ac:dyDescent="0.25">
      <c r="A1838" s="35" t="s">
        <v>1060</v>
      </c>
      <c r="B1838" s="35" t="str">
        <f>VLOOKUP(A1838,'[1]alr yayınlanan fiyatlı'!$C:$D,2,FALSE)</f>
        <v>HT230V500W50HzCLION/OFFIS.GRI</v>
      </c>
      <c r="C1838" s="34">
        <v>30.55</v>
      </c>
    </row>
    <row r="1839" spans="1:3" x14ac:dyDescent="0.25">
      <c r="A1839" s="35" t="s">
        <v>1454</v>
      </c>
      <c r="B1839" s="35" t="str">
        <f>VLOOKUP(A1839,'[1]alr yayınlanan fiyatlı'!$C:$D,2,FALSE)</f>
        <v>HT230V1000W50HzCLION/OFFIS.GRI</v>
      </c>
      <c r="C1839" s="34">
        <f>IFERROR(VLOOKUP(A1839,'[1]alr yayınlanan fiyatlı'!C:K,9,0),0)</f>
        <v>23.17</v>
      </c>
    </row>
    <row r="1840" spans="1:3" x14ac:dyDescent="0.25">
      <c r="A1840" s="35" t="s">
        <v>1454</v>
      </c>
      <c r="B1840" s="35" t="str">
        <f>VLOOKUP(A1840,'[1]alr yayınlanan fiyatlı'!$C:$D,2,FALSE)</f>
        <v>HT230V1000W50HzCLION/OFFIS.GRI</v>
      </c>
      <c r="C1840" s="34">
        <f>IFERROR(VLOOKUP(A1840,'[1]alr yayınlanan fiyatlı'!C:K,9,0),0)</f>
        <v>23.17</v>
      </c>
    </row>
    <row r="1841" spans="1:3" x14ac:dyDescent="0.25">
      <c r="A1841" s="35" t="s">
        <v>1327</v>
      </c>
      <c r="B1841" s="35" t="str">
        <f>VLOOKUP(A1841,'[1]alr yayınlanan fiyatlı'!$C:$D,2,FALSE)</f>
        <v>HT230V500W50HzCIION/OFFSIZ.GRI</v>
      </c>
      <c r="C1841" s="34">
        <f>IFERROR(VLOOKUP(A1841,'[1]alr yayınlanan fiyatlı'!C:K,9,0),0)</f>
        <v>40.152999999999999</v>
      </c>
    </row>
    <row r="1842" spans="1:3" x14ac:dyDescent="0.25">
      <c r="A1842" s="35" t="s">
        <v>1328</v>
      </c>
      <c r="B1842" s="35" t="str">
        <f>VLOOKUP(A1842,'[1]alr yayınlanan fiyatlı'!$C:$D,2,FALSE)</f>
        <v>IC230V600W50HzCLIFASTON</v>
      </c>
      <c r="C1842" s="34">
        <f>IFERROR(VLOOKUP(A1842,'[1]alr yayınlanan fiyatlı'!C:K,9,0),0)</f>
        <v>0</v>
      </c>
    </row>
    <row r="1843" spans="1:3" x14ac:dyDescent="0.25">
      <c r="A1843" s="35" t="s">
        <v>1253</v>
      </c>
      <c r="B1843" s="35" t="str">
        <f>VLOOKUP(A1843,'[1]alr yayınlanan fiyatlı'!$C:$D,2,FALSE)</f>
        <v>DF.TERMOSTATIK SENSOR BEYAZ (013G5016)(R002)</v>
      </c>
      <c r="C1843" s="34">
        <f>IFERROR(VLOOKUP(A1843,'[1]alr yayınlanan fiyatlı'!C:K,9,0),0)</f>
        <v>25.28</v>
      </c>
    </row>
    <row r="1844" spans="1:3" x14ac:dyDescent="0.25">
      <c r="A1844" s="35" t="s">
        <v>1455</v>
      </c>
      <c r="B1844" s="35" t="str">
        <f>VLOOKUP(A1844,'[1]alr yayınlanan fiyatlı'!$C:$D,2,FALSE)</f>
        <v>TERMOSTATIK SENSOR SIYAH-BEYAZ (013G5023) (R001)</v>
      </c>
      <c r="C1844" s="34">
        <f>IFERROR(VLOOKUP(A1844,'[1]alr yayınlanan fiyatlı'!C:K,9,0),0)</f>
        <v>69.73</v>
      </c>
    </row>
    <row r="1845" spans="1:3" x14ac:dyDescent="0.25">
      <c r="A1845" s="35" t="s">
        <v>1455</v>
      </c>
      <c r="B1845" s="35" t="str">
        <f>VLOOKUP(A1845,'[1]alr yayınlanan fiyatlı'!$C:$D,2,FALSE)</f>
        <v>TERMOSTATIK SENSOR SIYAH-BEYAZ (013G5023) (R001)</v>
      </c>
      <c r="C1845" s="34">
        <f>IFERROR(VLOOKUP(A1845,'[1]alr yayınlanan fiyatlı'!C:K,9,0),0)</f>
        <v>69.73</v>
      </c>
    </row>
    <row r="1846" spans="1:3" x14ac:dyDescent="0.25">
      <c r="A1846" s="35" t="s">
        <v>1455</v>
      </c>
      <c r="B1846" s="35" t="str">
        <f>VLOOKUP(A1846,'[1]alr yayınlanan fiyatlı'!$C:$D,2,FALSE)</f>
        <v>TERMOSTATIK SENSOR SIYAH-BEYAZ (013G5023) (R001)</v>
      </c>
      <c r="C1846" s="34">
        <f>IFERROR(VLOOKUP(A1846,'[1]alr yayınlanan fiyatlı'!C:K,9,0),0)</f>
        <v>69.73</v>
      </c>
    </row>
    <row r="1847" spans="1:3" x14ac:dyDescent="0.25">
      <c r="A1847" s="35" t="s">
        <v>175</v>
      </c>
      <c r="B1847" s="35" t="str">
        <f>VLOOKUP(A1847,'[1]alr yayınlanan fiyatlı'!$C:$D,2,FALSE)</f>
        <v>DF.TERMOSTATIK SENSOR KROM (013G6170) (R002)</v>
      </c>
      <c r="C1847" s="34">
        <f>IFERROR(VLOOKUP(A1847,'[1]alr yayınlanan fiyatlı'!C:K,9,0),0)</f>
        <v>247.87</v>
      </c>
    </row>
    <row r="1848" spans="1:3" x14ac:dyDescent="0.25">
      <c r="A1848" s="35" t="s">
        <v>175</v>
      </c>
      <c r="B1848" s="35" t="str">
        <f>VLOOKUP(A1848,'[1]alr yayınlanan fiyatlı'!$C:$D,2,FALSE)</f>
        <v>DF.TERMOSTATIK SENSOR KROM (013G6170) (R002)</v>
      </c>
      <c r="C1848" s="34">
        <f>IFERROR(VLOOKUP(A1848,'[1]alr yayınlanan fiyatlı'!C:K,9,0),0)</f>
        <v>247.87</v>
      </c>
    </row>
    <row r="1849" spans="1:3" x14ac:dyDescent="0.25">
      <c r="A1849" s="35" t="s">
        <v>175</v>
      </c>
      <c r="B1849" s="35" t="str">
        <f>VLOOKUP(A1849,'[1]alr yayınlanan fiyatlı'!$C:$D,2,FALSE)</f>
        <v>DF.TERMOSTATIK SENSOR KROM (013G6170) (R002)</v>
      </c>
      <c r="C1849" s="34">
        <f>IFERROR(VLOOKUP(A1849,'[1]alr yayınlanan fiyatlı'!C:K,9,0),0)</f>
        <v>247.87</v>
      </c>
    </row>
    <row r="1850" spans="1:3" x14ac:dyDescent="0.25">
      <c r="A1850" s="35" t="s">
        <v>1061</v>
      </c>
      <c r="B1850" s="35" t="str">
        <f>VLOOKUP(A1850,'[1]alr yayınlanan fiyatlı'!$C:$D,2,FALSE)</f>
        <v>TERMOSTATIK SENSOR KROM (GN)</v>
      </c>
      <c r="C1850" s="34">
        <f>IFERROR(VLOOKUP(A1850,'[1]alr yayınlanan fiyatlı'!C:K,9,0),0)</f>
        <v>0</v>
      </c>
    </row>
    <row r="1851" spans="1:3" x14ac:dyDescent="0.25">
      <c r="A1851" s="35" t="s">
        <v>4778</v>
      </c>
      <c r="B1851" s="35" t="str">
        <f>VLOOKUP(A1851,'[1]alr yayınlanan fiyatlı'!$C:$D,2,FALSE)</f>
        <v>DF.1/2"KSE.TERMOST.VANA.GOVDESI NIKEL (013G00003)(R045)</v>
      </c>
      <c r="C1851" s="34">
        <f>IFERROR(VLOOKUP(A1851,'[1]alr yayınlanan fiyatlı'!C:K,9,0),0)</f>
        <v>25.28</v>
      </c>
    </row>
    <row r="1852" spans="1:3" x14ac:dyDescent="0.25">
      <c r="A1852" s="35" t="s">
        <v>176</v>
      </c>
      <c r="B1852" s="35" t="str">
        <f>VLOOKUP(A1852,'[1]alr yayınlanan fiyatlı'!$C:$D,2,FALSE)</f>
        <v>(KULLANMA) OYNAR PEX BAGLANTI RAKORU NIKEL (R006)</v>
      </c>
      <c r="C1852" s="34">
        <f>IFERROR(VLOOKUP(A1852,'[1]alr yayınlanan fiyatlı'!C:K,9,0),0)</f>
        <v>15</v>
      </c>
    </row>
    <row r="1853" spans="1:3" x14ac:dyDescent="0.25">
      <c r="A1853" s="35" t="s">
        <v>176</v>
      </c>
      <c r="B1853" s="35" t="str">
        <f>VLOOKUP(A1853,'[1]alr yayınlanan fiyatlı'!$C:$D,2,FALSE)</f>
        <v>(KULLANMA) OYNAR PEX BAGLANTI RAKORU NIKEL (R006)</v>
      </c>
      <c r="C1853" s="34">
        <f>IFERROR(VLOOKUP(A1853,'[1]alr yayınlanan fiyatlı'!C:K,9,0),0)</f>
        <v>15</v>
      </c>
    </row>
    <row r="1854" spans="1:3" x14ac:dyDescent="0.25">
      <c r="A1854" s="35" t="s">
        <v>1405</v>
      </c>
      <c r="B1854" s="35" t="str">
        <f>VLOOKUP(A1854,'[1]alr yayınlanan fiyatlı'!$C:$D,2,FALSE)</f>
        <v>1/2" OYNAR 16 X 2 PEX BAGLANTI RAKORU NIKEL DIS DISLI O-RINGLI</v>
      </c>
      <c r="C1854" s="34">
        <f>IFERROR(VLOOKUP(A1854,'[1]alr yayınlanan fiyatlı'!C:K,9,0),0)</f>
        <v>22</v>
      </c>
    </row>
    <row r="1855" spans="1:3" x14ac:dyDescent="0.25">
      <c r="A1855" s="35" t="s">
        <v>1405</v>
      </c>
      <c r="B1855" s="35" t="str">
        <f>VLOOKUP(A1855,'[1]alr yayınlanan fiyatlı'!$C:$D,2,FALSE)</f>
        <v>1/2" OYNAR 16 X 2 PEX BAGLANTI RAKORU NIKEL DIS DISLI O-RINGLI</v>
      </c>
      <c r="C1855" s="34">
        <f>IFERROR(VLOOKUP(A1855,'[1]alr yayınlanan fiyatlı'!C:K,9,0),0)</f>
        <v>22</v>
      </c>
    </row>
    <row r="1856" spans="1:3" x14ac:dyDescent="0.25">
      <c r="A1856" s="35" t="s">
        <v>1405</v>
      </c>
      <c r="B1856" s="35" t="str">
        <f>VLOOKUP(A1856,'[1]alr yayınlanan fiyatlı'!$C:$D,2,FALSE)</f>
        <v>1/2" OYNAR 16 X 2 PEX BAGLANTI RAKORU NIKEL DIS DISLI O-RINGLI</v>
      </c>
      <c r="C1856" s="34">
        <f>IFERROR(VLOOKUP(A1856,'[1]alr yayınlanan fiyatlı'!C:K,9,0),0)</f>
        <v>22</v>
      </c>
    </row>
    <row r="1857" spans="1:3" x14ac:dyDescent="0.25">
      <c r="A1857" s="35" t="s">
        <v>1254</v>
      </c>
      <c r="B1857" s="35" t="str">
        <f>VLOOKUP(A1857,'[1]alr yayınlanan fiyatlı'!$C:$D,2,FALSE)</f>
        <v>TEKLI PLASTIK ROZETLI KILIF BEYAZ RAL9016 (R017)</v>
      </c>
      <c r="C1857" s="34">
        <f>IFERROR(VLOOKUP(A1857,'[1]alr yayınlanan fiyatlı'!C:K,9,0),0)</f>
        <v>2</v>
      </c>
    </row>
    <row r="1858" spans="1:3" x14ac:dyDescent="0.25">
      <c r="A1858" s="35" t="s">
        <v>1254</v>
      </c>
      <c r="B1858" s="35" t="str">
        <f>VLOOKUP(A1858,'[1]alr yayınlanan fiyatlı'!$C:$D,2,FALSE)</f>
        <v>TEKLI PLASTIK ROZETLI KILIF BEYAZ RAL9016 (R017)</v>
      </c>
      <c r="C1858" s="34">
        <f>IFERROR(VLOOKUP(A1858,'[1]alr yayınlanan fiyatlı'!C:K,9,0),0)</f>
        <v>2</v>
      </c>
    </row>
    <row r="1859" spans="1:3" x14ac:dyDescent="0.25">
      <c r="A1859" s="35" t="s">
        <v>1254</v>
      </c>
      <c r="B1859" s="35" t="str">
        <f>VLOOKUP(A1859,'[1]alr yayınlanan fiyatlı'!$C:$D,2,FALSE)</f>
        <v>TEKLI PLASTIK ROZETLI KILIF BEYAZ RAL9016 (R017)</v>
      </c>
      <c r="C1859" s="34">
        <f>IFERROR(VLOOKUP(A1859,'[1]alr yayınlanan fiyatlı'!C:K,9,0),0)</f>
        <v>2</v>
      </c>
    </row>
    <row r="1860" spans="1:3" x14ac:dyDescent="0.25">
      <c r="A1860" s="35" t="s">
        <v>1329</v>
      </c>
      <c r="B1860" s="35" t="str">
        <f>VLOOKUP(A1860,'[1]alr yayınlanan fiyatlı'!$C:$D,2,FALSE)</f>
        <v>TEKLI PLASTIK ROZETLI KILIF 19 X 75 X 160 MM BEYAZ (R016)</v>
      </c>
      <c r="C1860" s="34">
        <f>IFERROR(VLOOKUP(A1860,'[1]alr yayınlanan fiyatlı'!C:K,9,0),0)</f>
        <v>3.38</v>
      </c>
    </row>
    <row r="1861" spans="1:3" x14ac:dyDescent="0.25">
      <c r="A1861" s="35" t="s">
        <v>1329</v>
      </c>
      <c r="B1861" s="35" t="str">
        <f>VLOOKUP(A1861,'[1]alr yayınlanan fiyatlı'!$C:$D,2,FALSE)</f>
        <v>TEKLI PLASTIK ROZETLI KILIF 19 X 75 X 160 MM BEYAZ (R016)</v>
      </c>
      <c r="C1861" s="34">
        <f>IFERROR(VLOOKUP(A1861,'[1]alr yayınlanan fiyatlı'!C:K,9,0),0)</f>
        <v>3.38</v>
      </c>
    </row>
    <row r="1862" spans="1:3" x14ac:dyDescent="0.25">
      <c r="A1862" s="35" t="s">
        <v>1330</v>
      </c>
      <c r="B1862" s="35" t="str">
        <f>VLOOKUP(A1862,'[1]alr yayınlanan fiyatlı'!$C:$D,2,FALSE)</f>
        <v>HAVLUPAN GECMELI PLASTIK ROZETLI KILIF 27 X 63 X 55 MM BEYAZ (R041)</v>
      </c>
      <c r="C1862" s="34">
        <f>IFERROR(VLOOKUP(A1862,'[1]alr yayınlanan fiyatlı'!C:K,9,0),0)</f>
        <v>2.99</v>
      </c>
    </row>
    <row r="1863" spans="1:3" x14ac:dyDescent="0.25">
      <c r="A1863" s="35" t="s">
        <v>1330</v>
      </c>
      <c r="B1863" s="35" t="str">
        <f>VLOOKUP(A1863,'[1]alr yayınlanan fiyatlı'!$C:$D,2,FALSE)</f>
        <v>HAVLUPAN GECMELI PLASTIK ROZETLI KILIF 27 X 63 X 55 MM BEYAZ (R041)</v>
      </c>
      <c r="C1863" s="34">
        <f>IFERROR(VLOOKUP(A1863,'[1]alr yayınlanan fiyatlı'!C:K,9,0),0)</f>
        <v>2.99</v>
      </c>
    </row>
    <row r="1864" spans="1:3" x14ac:dyDescent="0.25">
      <c r="A1864" s="35" t="s">
        <v>1330</v>
      </c>
      <c r="B1864" s="35" t="str">
        <f>VLOOKUP(A1864,'[1]alr yayınlanan fiyatlı'!$C:$D,2,FALSE)</f>
        <v>HAVLUPAN GECMELI PLASTIK ROZETLI KILIF 27 X 63 X 55 MM BEYAZ (R041)</v>
      </c>
      <c r="C1864" s="34">
        <f>IFERROR(VLOOKUP(A1864,'[1]alr yayınlanan fiyatlı'!C:K,9,0),0)</f>
        <v>2.99</v>
      </c>
    </row>
    <row r="1865" spans="1:3" x14ac:dyDescent="0.25">
      <c r="A1865" s="35" t="s">
        <v>1255</v>
      </c>
      <c r="B1865" s="35" t="str">
        <f>VLOOKUP(A1865,'[1]alr yayınlanan fiyatlı'!$C:$D,2,FALSE)</f>
        <v>TEKLİ PLASTİK ROZETLİ KILIF KROM (R017)</v>
      </c>
      <c r="C1865" s="34">
        <f>IFERROR(VLOOKUP(A1865,'[1]alr yayınlanan fiyatlı'!C:K,9,0),0)</f>
        <v>3.45</v>
      </c>
    </row>
    <row r="1866" spans="1:3" x14ac:dyDescent="0.25">
      <c r="A1866" s="35" t="s">
        <v>1255</v>
      </c>
      <c r="B1866" s="35" t="str">
        <f>VLOOKUP(A1866,'[1]alr yayınlanan fiyatlı'!$C:$D,2,FALSE)</f>
        <v>TEKLİ PLASTİK ROZETLİ KILIF KROM (R017)</v>
      </c>
      <c r="C1866" s="34">
        <f>IFERROR(VLOOKUP(A1866,'[1]alr yayınlanan fiyatlı'!C:K,9,0),0)</f>
        <v>3.45</v>
      </c>
    </row>
    <row r="1867" spans="1:3" x14ac:dyDescent="0.25">
      <c r="A1867" s="35" t="s">
        <v>1255</v>
      </c>
      <c r="B1867" s="35" t="str">
        <f>VLOOKUP(A1867,'[1]alr yayınlanan fiyatlı'!$C:$D,2,FALSE)</f>
        <v>TEKLİ PLASTİK ROZETLİ KILIF KROM (R017)</v>
      </c>
      <c r="C1867" s="34">
        <f>IFERROR(VLOOKUP(A1867,'[1]alr yayınlanan fiyatlı'!C:K,9,0),0)</f>
        <v>3.45</v>
      </c>
    </row>
    <row r="1868" spans="1:3" x14ac:dyDescent="0.25">
      <c r="A1868" s="35" t="s">
        <v>1331</v>
      </c>
      <c r="B1868" s="35" t="str">
        <f>VLOOKUP(A1868,'[1]alr yayınlanan fiyatlı'!$C:$D,2,FALSE)</f>
        <v>TEKLI PLASTIK ROZETLI KILIF 19 X 75 X 160 MM KROM (R016)</v>
      </c>
      <c r="C1868" s="34">
        <f>IFERROR(VLOOKUP(A1868,'[1]alr yayınlanan fiyatlı'!C:K,9,0),0)</f>
        <v>12</v>
      </c>
    </row>
    <row r="1869" spans="1:3" x14ac:dyDescent="0.25">
      <c r="A1869" s="35" t="s">
        <v>1331</v>
      </c>
      <c r="B1869" s="35" t="str">
        <f>VLOOKUP(A1869,'[1]alr yayınlanan fiyatlı'!$C:$D,2,FALSE)</f>
        <v>TEKLI PLASTIK ROZETLI KILIF 19 X 75 X 160 MM KROM (R016)</v>
      </c>
      <c r="C1869" s="34">
        <f>IFERROR(VLOOKUP(A1869,'[1]alr yayınlanan fiyatlı'!C:K,9,0),0)</f>
        <v>12</v>
      </c>
    </row>
    <row r="1870" spans="1:3" x14ac:dyDescent="0.25">
      <c r="A1870" s="35" t="s">
        <v>1331</v>
      </c>
      <c r="B1870" s="35" t="str">
        <f>VLOOKUP(A1870,'[1]alr yayınlanan fiyatlı'!$C:$D,2,FALSE)</f>
        <v>TEKLI PLASTIK ROZETLI KILIF 19 X 75 X 160 MM KROM (R016)</v>
      </c>
      <c r="C1870" s="34">
        <f>IFERROR(VLOOKUP(A1870,'[1]alr yayınlanan fiyatlı'!C:K,9,0),0)</f>
        <v>12</v>
      </c>
    </row>
    <row r="1871" spans="1:3" x14ac:dyDescent="0.25">
      <c r="A1871" s="35" t="s">
        <v>1331</v>
      </c>
      <c r="B1871" s="35" t="str">
        <f>VLOOKUP(A1871,'[1]alr yayınlanan fiyatlı'!$C:$D,2,FALSE)</f>
        <v>TEKLI PLASTIK ROZETLI KILIF 19 X 75 X 160 MM KROM (R016)</v>
      </c>
      <c r="C1871" s="34">
        <f>IFERROR(VLOOKUP(A1871,'[1]alr yayınlanan fiyatlı'!C:K,9,0),0)</f>
        <v>12</v>
      </c>
    </row>
    <row r="1872" spans="1:3" x14ac:dyDescent="0.25">
      <c r="A1872" s="35" t="s">
        <v>1331</v>
      </c>
      <c r="B1872" s="35" t="str">
        <f>VLOOKUP(A1872,'[1]alr yayınlanan fiyatlı'!$C:$D,2,FALSE)</f>
        <v>TEKLI PLASTIK ROZETLI KILIF 19 X 75 X 160 MM KROM (R016)</v>
      </c>
      <c r="C1872" s="34">
        <f>IFERROR(VLOOKUP(A1872,'[1]alr yayınlanan fiyatlı'!C:K,9,0),0)</f>
        <v>12</v>
      </c>
    </row>
    <row r="1873" spans="1:3" x14ac:dyDescent="0.25">
      <c r="A1873" s="35" t="s">
        <v>1062</v>
      </c>
      <c r="B1873" s="35" t="str">
        <f>VLOOKUP(A1873,'[1]alr yayınlanan fiyatlı'!$C:$D,2,FALSE)</f>
        <v>HAVLUPAN GECMELI PLASTIK ROZETLI KILIF 27 X 63 X 55 MM KROM  (R041)</v>
      </c>
      <c r="C1873" s="34">
        <f>IFERROR(VLOOKUP(A1873,'[1]alr yayınlanan fiyatlı'!C:K,9,0),0)</f>
        <v>38.5</v>
      </c>
    </row>
    <row r="1874" spans="1:3" x14ac:dyDescent="0.25">
      <c r="A1874" s="35" t="s">
        <v>1062</v>
      </c>
      <c r="B1874" s="35" t="str">
        <f>VLOOKUP(A1874,'[1]alr yayınlanan fiyatlı'!$C:$D,2,FALSE)</f>
        <v>HAVLUPAN GECMELI PLASTIK ROZETLI KILIF 27 X 63 X 55 MM KROM  (R041)</v>
      </c>
      <c r="C1874" s="34">
        <f>IFERROR(VLOOKUP(A1874,'[1]alr yayınlanan fiyatlı'!C:K,9,0),0)</f>
        <v>38.5</v>
      </c>
    </row>
    <row r="1875" spans="1:3" x14ac:dyDescent="0.25">
      <c r="A1875" s="35" t="s">
        <v>1062</v>
      </c>
      <c r="B1875" s="35" t="str">
        <f>VLOOKUP(A1875,'[1]alr yayınlanan fiyatlı'!$C:$D,2,FALSE)</f>
        <v>HAVLUPAN GECMELI PLASTIK ROZETLI KILIF 27 X 63 X 55 MM KROM  (R041)</v>
      </c>
      <c r="C1875" s="34">
        <f>IFERROR(VLOOKUP(A1875,'[1]alr yayınlanan fiyatlı'!C:K,9,0),0)</f>
        <v>38.5</v>
      </c>
    </row>
    <row r="1876" spans="1:3" x14ac:dyDescent="0.25">
      <c r="A1876" s="35" t="s">
        <v>1456</v>
      </c>
      <c r="B1876" s="35" t="str">
        <f>VLOOKUP(A1876,'[1]alr yayınlanan fiyatlı'!$C:$D,2,FALSE)</f>
        <v>TEKLİ PLASTİK YAYLI (MESAFE AYARLI) ROZETLİ KILIF KROM (R018)</v>
      </c>
      <c r="C1876" s="34">
        <f>IFERROR(VLOOKUP(A1876,'[1]alr yayınlanan fiyatlı'!C:K,9,0),0)</f>
        <v>6.9</v>
      </c>
    </row>
    <row r="1877" spans="1:3" x14ac:dyDescent="0.25">
      <c r="A1877" s="35" t="s">
        <v>1456</v>
      </c>
      <c r="B1877" s="35" t="str">
        <f>VLOOKUP(A1877,'[1]alr yayınlanan fiyatlı'!$C:$D,2,FALSE)</f>
        <v>TEKLİ PLASTİK YAYLI (MESAFE AYARLI) ROZETLİ KILIF KROM (R018)</v>
      </c>
      <c r="C1877" s="34">
        <f>IFERROR(VLOOKUP(A1877,'[1]alr yayınlanan fiyatlı'!C:K,9,0),0)</f>
        <v>6.9</v>
      </c>
    </row>
    <row r="1878" spans="1:3" x14ac:dyDescent="0.25">
      <c r="A1878" s="35" t="s">
        <v>1063</v>
      </c>
      <c r="B1878" s="35" t="str">
        <f>VLOOKUP(A1878,'[1]alr yayınlanan fiyatlı'!$C:$D,2,FALSE)</f>
        <v>ÇİFTLİ PLASTIK YAYLI (MESAFE AYARLI) ROZETLİ KILIF KROM (R023)</v>
      </c>
      <c r="C1878" s="34">
        <f>IFERROR(VLOOKUP(A1878,'[1]alr yayınlanan fiyatlı'!C:K,9,0),0)</f>
        <v>13.8</v>
      </c>
    </row>
    <row r="1879" spans="1:3" x14ac:dyDescent="0.25">
      <c r="A1879" s="35" t="s">
        <v>1063</v>
      </c>
      <c r="B1879" s="35" t="str">
        <f>VLOOKUP(A1879,'[1]alr yayınlanan fiyatlı'!$C:$D,2,FALSE)</f>
        <v>ÇİFTLİ PLASTIK YAYLI (MESAFE AYARLI) ROZETLİ KILIF KROM (R023)</v>
      </c>
      <c r="C1879" s="34">
        <f>IFERROR(VLOOKUP(A1879,'[1]alr yayınlanan fiyatlı'!C:K,9,0),0)</f>
        <v>13.8</v>
      </c>
    </row>
    <row r="1880" spans="1:3" x14ac:dyDescent="0.25">
      <c r="A1880" s="35" t="s">
        <v>1063</v>
      </c>
      <c r="B1880" s="35" t="str">
        <f>VLOOKUP(A1880,'[1]alr yayınlanan fiyatlı'!$C:$D,2,FALSE)</f>
        <v>ÇİFTLİ PLASTIK YAYLI (MESAFE AYARLI) ROZETLİ KILIF KROM (R023)</v>
      </c>
      <c r="C1880" s="34">
        <f>IFERROR(VLOOKUP(A1880,'[1]alr yayınlanan fiyatlı'!C:K,9,0),0)</f>
        <v>13.8</v>
      </c>
    </row>
    <row r="1881" spans="1:3" x14ac:dyDescent="0.25">
      <c r="A1881" s="35" t="s">
        <v>1332</v>
      </c>
      <c r="B1881" s="35" t="str">
        <f>VLOOKUP(A1881,'[1]alr yayınlanan fiyatlı'!$C:$D,2,FALSE)</f>
        <v>CIFTLI OVAL PLASTIK KILIF 80 X 130 X 140 MM BEYAZ RAL9016 (R021)</v>
      </c>
      <c r="C1881" s="34">
        <f>IFERROR(VLOOKUP(A1881,'[1]alr yayınlanan fiyatlı'!C:K,9,0),0)</f>
        <v>5.99</v>
      </c>
    </row>
    <row r="1882" spans="1:3" x14ac:dyDescent="0.25">
      <c r="A1882" s="35" t="s">
        <v>1332</v>
      </c>
      <c r="B1882" s="35" t="str">
        <f>VLOOKUP(A1882,'[1]alr yayınlanan fiyatlı'!$C:$D,2,FALSE)</f>
        <v>CIFTLI OVAL PLASTIK KILIF 80 X 130 X 140 MM BEYAZ RAL9016 (R021)</v>
      </c>
      <c r="C1882" s="34">
        <f>IFERROR(VLOOKUP(A1882,'[1]alr yayınlanan fiyatlı'!C:K,9,0),0)</f>
        <v>5.99</v>
      </c>
    </row>
    <row r="1883" spans="1:3" x14ac:dyDescent="0.25">
      <c r="A1883" s="35" t="s">
        <v>1332</v>
      </c>
      <c r="B1883" s="35" t="str">
        <f>VLOOKUP(A1883,'[1]alr yayınlanan fiyatlı'!$C:$D,2,FALSE)</f>
        <v>CIFTLI OVAL PLASTIK KILIF 80 X 130 X 140 MM BEYAZ RAL9016 (R021)</v>
      </c>
      <c r="C1883" s="34">
        <f>IFERROR(VLOOKUP(A1883,'[1]alr yayınlanan fiyatlı'!C:K,9,0),0)</f>
        <v>5.99</v>
      </c>
    </row>
    <row r="1884" spans="1:3" x14ac:dyDescent="0.25">
      <c r="A1884" s="35" t="s">
        <v>1332</v>
      </c>
      <c r="B1884" s="35" t="str">
        <f>VLOOKUP(A1884,'[1]alr yayınlanan fiyatlı'!$C:$D,2,FALSE)</f>
        <v>CIFTLI OVAL PLASTIK KILIF 80 X 130 X 140 MM BEYAZ RAL9016 (R021)</v>
      </c>
      <c r="C1884" s="34">
        <f>IFERROR(VLOOKUP(A1884,'[1]alr yayınlanan fiyatlı'!C:K,9,0),0)</f>
        <v>5.99</v>
      </c>
    </row>
    <row r="1885" spans="1:3" x14ac:dyDescent="0.25">
      <c r="A1885" s="35" t="s">
        <v>177</v>
      </c>
      <c r="B1885" s="35" t="str">
        <f>VLOOKUP(A1885,'[1]alr yayınlanan fiyatlı'!$C:$D,2,FALSE)</f>
        <v>CIFTLI OVAL PLASTIK KILIF 80 X 130 X 140 MM KROM (R021)</v>
      </c>
      <c r="C1885" s="34">
        <f>IFERROR(VLOOKUP(A1885,'[1]alr yayınlanan fiyatlı'!C:K,9,0),0)</f>
        <v>30</v>
      </c>
    </row>
    <row r="1886" spans="1:3" x14ac:dyDescent="0.25">
      <c r="A1886" s="35" t="s">
        <v>177</v>
      </c>
      <c r="B1886" s="35" t="str">
        <f>VLOOKUP(A1886,'[1]alr yayınlanan fiyatlı'!$C:$D,2,FALSE)</f>
        <v>CIFTLI OVAL PLASTIK KILIF 80 X 130 X 140 MM KROM (R021)</v>
      </c>
      <c r="C1886" s="34">
        <f>IFERROR(VLOOKUP(A1886,'[1]alr yayınlanan fiyatlı'!C:K,9,0),0)</f>
        <v>30</v>
      </c>
    </row>
    <row r="1887" spans="1:3" x14ac:dyDescent="0.25">
      <c r="A1887" s="35" t="s">
        <v>177</v>
      </c>
      <c r="B1887" s="35" t="str">
        <f>VLOOKUP(A1887,'[1]alr yayınlanan fiyatlı'!$C:$D,2,FALSE)</f>
        <v>CIFTLI OVAL PLASTIK KILIF 80 X 130 X 140 MM KROM (R021)</v>
      </c>
      <c r="C1887" s="34">
        <f>IFERROR(VLOOKUP(A1887,'[1]alr yayınlanan fiyatlı'!C:K,9,0),0)</f>
        <v>30</v>
      </c>
    </row>
    <row r="1888" spans="1:3" x14ac:dyDescent="0.25">
      <c r="A1888" s="35" t="s">
        <v>177</v>
      </c>
      <c r="B1888" s="35" t="str">
        <f>VLOOKUP(A1888,'[1]alr yayınlanan fiyatlı'!$C:$D,2,FALSE)</f>
        <v>CIFTLI OVAL PLASTIK KILIF 80 X 130 X 140 MM KROM (R021)</v>
      </c>
      <c r="C1888" s="34">
        <f>IFERROR(VLOOKUP(A1888,'[1]alr yayınlanan fiyatlı'!C:K,9,0),0)</f>
        <v>30</v>
      </c>
    </row>
    <row r="1889" spans="1:3" x14ac:dyDescent="0.25">
      <c r="A1889" s="35" t="s">
        <v>177</v>
      </c>
      <c r="B1889" s="35" t="str">
        <f>VLOOKUP(A1889,'[1]alr yayınlanan fiyatlı'!$C:$D,2,FALSE)</f>
        <v>CIFTLI OVAL PLASTIK KILIF 80 X 130 X 140 MM KROM (R021)</v>
      </c>
      <c r="C1889" s="34">
        <f>IFERROR(VLOOKUP(A1889,'[1]alr yayınlanan fiyatlı'!C:K,9,0),0)</f>
        <v>30</v>
      </c>
    </row>
    <row r="1890" spans="1:3" x14ac:dyDescent="0.25">
      <c r="A1890" s="35" t="s">
        <v>4779</v>
      </c>
      <c r="B1890" s="35" t="str">
        <f>VLOOKUP(A1890,'[1]alr yayınlanan fiyatlı'!$C:$D,2,FALSE)</f>
        <v>DROP.HVL.ASK.HAM.YUZEY</v>
      </c>
      <c r="C1890" s="34">
        <f>IFERROR(VLOOKUP(A1890,'[1]alr yayınlanan fiyatlı'!C:K,9,0),0)</f>
        <v>85.82</v>
      </c>
    </row>
    <row r="1891" spans="1:3" x14ac:dyDescent="0.25">
      <c r="A1891" s="35" t="s">
        <v>4779</v>
      </c>
      <c r="B1891" s="35" t="str">
        <f>VLOOKUP(A1891,'[1]alr yayınlanan fiyatlı'!$C:$D,2,FALSE)</f>
        <v>DROP.HVL.ASK.HAM.YUZEY</v>
      </c>
      <c r="C1891" s="34">
        <f>IFERROR(VLOOKUP(A1891,'[1]alr yayınlanan fiyatlı'!C:K,9,0),0)</f>
        <v>85.82</v>
      </c>
    </row>
    <row r="1892" spans="1:3" x14ac:dyDescent="0.25">
      <c r="A1892" s="35" t="s">
        <v>4779</v>
      </c>
      <c r="B1892" s="35" t="str">
        <f>VLOOKUP(A1892,'[1]alr yayınlanan fiyatlı'!$C:$D,2,FALSE)</f>
        <v>DROP.HVL.ASK.HAM.YUZEY</v>
      </c>
      <c r="C1892" s="34">
        <f>IFERROR(VLOOKUP(A1892,'[1]alr yayınlanan fiyatlı'!C:K,9,0),0)</f>
        <v>85.82</v>
      </c>
    </row>
    <row r="1893" spans="1:3" x14ac:dyDescent="0.25">
      <c r="A1893" s="35" t="s">
        <v>4780</v>
      </c>
      <c r="B1893" s="35" t="str">
        <f>VLOOKUP(A1893,'[1]alr yayınlanan fiyatlı'!$C:$D,2,FALSE)</f>
        <v>DROP.HVL.ASK. BLACK NICKEL</v>
      </c>
      <c r="C1893" s="34">
        <v>87.36</v>
      </c>
    </row>
    <row r="1894" spans="1:3" x14ac:dyDescent="0.25">
      <c r="A1894" s="35" t="s">
        <v>4781</v>
      </c>
      <c r="B1894" s="35" t="str">
        <f>VLOOKUP(A1894,'[1]alr yayınlanan fiyatlı'!$C:$D,2,FALSE)</f>
        <v>DROP.HVL.ASK. ROSE COLOUR</v>
      </c>
      <c r="C1894" s="34">
        <v>72.97</v>
      </c>
    </row>
    <row r="1895" spans="1:3" x14ac:dyDescent="0.25">
      <c r="A1895" s="35" t="s">
        <v>4782</v>
      </c>
      <c r="B1895" s="35" t="str">
        <f>VLOOKUP(A1895,'[1]alr yayınlanan fiyatlı'!$C:$D,2,FALSE)</f>
        <v>DROP.HVL.ASK.GOLD COLOUR</v>
      </c>
      <c r="C1895" s="34">
        <v>72.97</v>
      </c>
    </row>
    <row r="1896" spans="1:3" x14ac:dyDescent="0.25">
      <c r="A1896" s="35" t="s">
        <v>2417</v>
      </c>
      <c r="B1896" s="35" t="str">
        <f>VLOOKUP(A1896,'[1]alr yayınlanan fiyatlı'!$C:$D,2,FALSE)</f>
        <v>TEKLI PLASTIK AYARLANABILIR BAS/AC KILITLI 60-160 MM KILIF BEYAZ (R038)</v>
      </c>
      <c r="C1896" s="34">
        <f>IFERROR(VLOOKUP(A1896,'[1]alr yayınlanan fiyatlı'!C:K,9,0),0)</f>
        <v>1.88</v>
      </c>
    </row>
    <row r="1897" spans="1:3" x14ac:dyDescent="0.25">
      <c r="A1897" s="35" t="s">
        <v>1064</v>
      </c>
      <c r="B1897" s="35" t="str">
        <f>VLOOKUP(A1897,'[1]alr yayınlanan fiyatlı'!$C:$D,2,FALSE)</f>
        <v>TEKLI PLASTIK AYARLANABILIR BAS/AC KILITLI 60-160 MM KILIF KROM  (R038)</v>
      </c>
      <c r="C1897" s="34">
        <f>IFERROR(VLOOKUP(A1897,'[1]alr yayınlanan fiyatlı'!C:K,9,0),0)</f>
        <v>18</v>
      </c>
    </row>
    <row r="1898" spans="1:3" x14ac:dyDescent="0.25">
      <c r="A1898" s="35" t="s">
        <v>1065</v>
      </c>
      <c r="B1898" s="35" t="str">
        <f>VLOOKUP(A1898,'[1]alr yayınlanan fiyatlı'!$C:$D,2,FALSE)</f>
        <v>CIFTLI PLASTIK AYARLANABILIR BAS/AC KILITLI 50-205 MM KILIF BEYAZ (R039)</v>
      </c>
      <c r="C1898" s="34">
        <f>IFERROR(VLOOKUP(A1898,'[1]alr yayınlanan fiyatlı'!C:K,9,0),0)</f>
        <v>2.75</v>
      </c>
    </row>
    <row r="1899" spans="1:3" x14ac:dyDescent="0.25">
      <c r="A1899" s="35" t="s">
        <v>1256</v>
      </c>
      <c r="B1899" s="35" t="str">
        <f>VLOOKUP(A1899,'[1]alr yayınlanan fiyatlı'!$C:$D,2,FALSE)</f>
        <v>DF.1/2"KSE.TERMOST.VANA.GOVDESI.KR (013G4237)(R043)</v>
      </c>
      <c r="C1899" s="34">
        <f>IFERROR(VLOOKUP(A1899,'[1]alr yayınlanan fiyatlı'!C:K,9,0),0)</f>
        <v>127.37</v>
      </c>
    </row>
    <row r="1900" spans="1:3" x14ac:dyDescent="0.25">
      <c r="A1900" s="35" t="s">
        <v>1256</v>
      </c>
      <c r="B1900" s="35" t="str">
        <f>VLOOKUP(A1900,'[1]alr yayınlanan fiyatlı'!$C:$D,2,FALSE)</f>
        <v>DF.1/2"KSE.TERMOST.VANA.GOVDESI.KR (013G4237)(R043)</v>
      </c>
      <c r="C1900" s="34">
        <f>IFERROR(VLOOKUP(A1900,'[1]alr yayınlanan fiyatlı'!C:K,9,0),0)</f>
        <v>127.37</v>
      </c>
    </row>
    <row r="1901" spans="1:3" x14ac:dyDescent="0.25">
      <c r="A1901" s="35" t="s">
        <v>1256</v>
      </c>
      <c r="B1901" s="35" t="str">
        <f>VLOOKUP(A1901,'[1]alr yayınlanan fiyatlı'!$C:$D,2,FALSE)</f>
        <v>DF.1/2"KSE.TERMOST.VANA.GOVDESI.KR (013G4237)(R043)</v>
      </c>
      <c r="C1901" s="34">
        <f>IFERROR(VLOOKUP(A1901,'[1]alr yayınlanan fiyatlı'!C:K,9,0),0)</f>
        <v>127.37</v>
      </c>
    </row>
    <row r="1902" spans="1:3" x14ac:dyDescent="0.25">
      <c r="A1902" s="35" t="s">
        <v>2418</v>
      </c>
      <c r="B1902" s="35" t="str">
        <f>VLOOKUP(A1902,'[1]alr yayınlanan fiyatlı'!$C:$D,2,FALSE)</f>
        <v>ACV.IC230V200W50HzCLII.PLS.YUV.GVD.F.SIZ.KR.+BYZ.KBL</v>
      </c>
      <c r="C1902" s="34">
        <f>IFERROR(VLOOKUP(A1902,'[1]alr yayınlanan fiyatlı'!C:K,9,0),0)</f>
        <v>86.78</v>
      </c>
    </row>
    <row r="1903" spans="1:3" x14ac:dyDescent="0.25">
      <c r="A1903" s="35" t="s">
        <v>1110</v>
      </c>
      <c r="B1903" s="35" t="str">
        <f>VLOOKUP(A1903,'[1]alr yayınlanan fiyatlı'!$C:$D,2,FALSE)</f>
        <v>ACV.IC230V250W50HzCLII.PLS.YUV.GVD.F.SIZ.KR.+BYZ.KBL</v>
      </c>
      <c r="C1903" s="34">
        <f>IFERROR(VLOOKUP(A1903,'[1]alr yayınlanan fiyatlı'!C:K,9,0),0)</f>
        <v>88.13</v>
      </c>
    </row>
    <row r="1904" spans="1:3" x14ac:dyDescent="0.25">
      <c r="A1904" s="35" t="s">
        <v>1457</v>
      </c>
      <c r="B1904" s="35" t="str">
        <f>VLOOKUP(A1904,'[1]alr yayınlanan fiyatlı'!$C:$D,2,FALSE)</f>
        <v>ACV.IC230V300W50HzCLII.PLS.YUV.GVD.F.SIZ.KR.+BYZ.KBL</v>
      </c>
      <c r="C1904" s="34">
        <f>IFERROR(VLOOKUP(A1904,'[1]alr yayınlanan fiyatlı'!C:K,9,0),0)</f>
        <v>88.13</v>
      </c>
    </row>
    <row r="1905" spans="1:3" x14ac:dyDescent="0.25">
      <c r="A1905" s="35" t="s">
        <v>1458</v>
      </c>
      <c r="B1905" s="35" t="str">
        <f>VLOOKUP(A1905,'[1]alr yayınlanan fiyatlı'!$C:$D,2,FALSE)</f>
        <v>DELTA DORE FDB X3D (ACV) KABLOSUZ ALICI 230V 50Hz 2VA</v>
      </c>
      <c r="C1905" s="34">
        <f>IFERROR(VLOOKUP(A1905,'[1]alr yayınlanan fiyatlı'!C:K,9,0),0)</f>
        <v>249.97</v>
      </c>
    </row>
    <row r="1906" spans="1:3" x14ac:dyDescent="0.25">
      <c r="A1906" s="35" t="s">
        <v>4783</v>
      </c>
      <c r="B1906" s="35" t="str">
        <f>VLOOKUP(A1906,'[1]alr yayınlanan fiyatlı'!$C:$D,2,FALSE)</f>
        <v>KOMPAKT CEKIRDEKLI-DF.H VENTIL 3/4" DUZ NIKEL+1/2-3/4 ADAPTOR+SARI CEKIRDEK KAPAK (DF:013G4742)</v>
      </c>
      <c r="C1906" s="34">
        <f>IFERROR(VLOOKUP(A1906,'[1]alr yayınlanan fiyatlı'!C:K,9,0),0)</f>
        <v>154.93</v>
      </c>
    </row>
    <row r="1907" spans="1:3" x14ac:dyDescent="0.25">
      <c r="A1907" s="35" t="s">
        <v>4783</v>
      </c>
      <c r="B1907" s="35" t="str">
        <f>VLOOKUP(A1907,'[1]alr yayınlanan fiyatlı'!$C:$D,2,FALSE)</f>
        <v>KOMPAKT CEKIRDEKLI-DF.H VENTIL 3/4" DUZ NIKEL+1/2-3/4 ADAPTOR+SARI CEKIRDEK KAPAK (DF:013G4742)</v>
      </c>
      <c r="C1907" s="34">
        <f>IFERROR(VLOOKUP(A1907,'[1]alr yayınlanan fiyatlı'!C:K,9,0),0)</f>
        <v>154.93</v>
      </c>
    </row>
    <row r="1908" spans="1:3" x14ac:dyDescent="0.25">
      <c r="A1908" s="35" t="s">
        <v>1406</v>
      </c>
      <c r="B1908" s="35" t="str">
        <f>VLOOKUP(A1908,'[1]alr yayınlanan fiyatlı'!$C:$D,2,FALSE)</f>
        <v>STD.230V300W.CLI.BYZ.TTR.E/F-TYPE.FIS.(70°C).BYZ.KPK</v>
      </c>
      <c r="C1908" s="34">
        <f>IFERROR(VLOOKUP(A1908,'[1]alr yayınlanan fiyatlı'!C:K,9,0),0)</f>
        <v>343.89</v>
      </c>
    </row>
    <row r="1909" spans="1:3" x14ac:dyDescent="0.25">
      <c r="A1909" s="35" t="s">
        <v>1407</v>
      </c>
      <c r="B1909" s="35" t="str">
        <f>VLOOKUP(A1909,'[1]alr yayınlanan fiyatlı'!$C:$D,2,FALSE)</f>
        <v>STD.230V400W.CLI.BYZ.TTR.E/F-TYPE.FIS.(70°C).BYZ.KPK</v>
      </c>
      <c r="C1909" s="34">
        <f>IFERROR(VLOOKUP(A1909,'[1]alr yayınlanan fiyatlı'!C:K,9,0),0)</f>
        <v>37</v>
      </c>
    </row>
    <row r="1910" spans="1:3" x14ac:dyDescent="0.25">
      <c r="A1910" s="35" t="s">
        <v>1407</v>
      </c>
      <c r="B1910" s="35" t="str">
        <f>VLOOKUP(A1910,'[1]alr yayınlanan fiyatlı'!$C:$D,2,FALSE)</f>
        <v>STD.230V400W.CLI.BYZ.TTR.E/F-TYPE.FIS.(70°C).BYZ.KPK</v>
      </c>
      <c r="C1910" s="34">
        <f>IFERROR(VLOOKUP(A1910,'[1]alr yayınlanan fiyatlı'!C:K,9,0),0)</f>
        <v>37</v>
      </c>
    </row>
    <row r="1911" spans="1:3" x14ac:dyDescent="0.25">
      <c r="A1911" s="35" t="s">
        <v>1066</v>
      </c>
      <c r="B1911" s="35" t="str">
        <f>VLOOKUP(A1911,'[1]alr yayınlanan fiyatlı'!$C:$D,2,FALSE)</f>
        <v>STD.230V500W.CLI.BYZ.TTR.E/F-TYPE.FIS.(70°C).BYZ.KPK</v>
      </c>
      <c r="C1911" s="34">
        <v>335.64</v>
      </c>
    </row>
    <row r="1912" spans="1:3" x14ac:dyDescent="0.25">
      <c r="A1912" s="35" t="s">
        <v>1066</v>
      </c>
      <c r="B1912" s="35" t="str">
        <f>VLOOKUP(A1912,'[1]alr yayınlanan fiyatlı'!$C:$D,2,FALSE)</f>
        <v>STD.230V500W.CLI.BYZ.TTR.E/F-TYPE.FIS.(70°C).BYZ.KPK</v>
      </c>
      <c r="C1912" s="34">
        <v>335.64</v>
      </c>
    </row>
    <row r="1913" spans="1:3" x14ac:dyDescent="0.25">
      <c r="A1913" s="35" t="s">
        <v>1111</v>
      </c>
      <c r="B1913" s="35" t="str">
        <f>VLOOKUP(A1913,'[1]alr yayınlanan fiyatlı'!$C:$D,2,FALSE)</f>
        <v>STD.230V600W.CLI.BYZ.TTR.E/F-TYPE.FIS.(70°C).BYZ.KPK</v>
      </c>
      <c r="C1913" s="34">
        <v>341.77</v>
      </c>
    </row>
    <row r="1914" spans="1:3" x14ac:dyDescent="0.25">
      <c r="A1914" s="35" t="s">
        <v>1111</v>
      </c>
      <c r="B1914" s="35" t="str">
        <f>VLOOKUP(A1914,'[1]alr yayınlanan fiyatlı'!$C:$D,2,FALSE)</f>
        <v>STD.230V600W.CLI.BYZ.TTR.E/F-TYPE.FIS.(70°C).BYZ.KPK</v>
      </c>
      <c r="C1914" s="34">
        <v>341.77</v>
      </c>
    </row>
    <row r="1915" spans="1:3" x14ac:dyDescent="0.25">
      <c r="A1915" s="35" t="s">
        <v>2419</v>
      </c>
      <c r="B1915" s="35" t="str">
        <f>VLOOKUP(A1915,'[1]alr yayınlanan fiyatlı'!$C:$D,2,FALSE)</f>
        <v>STD.230V700W.CLI.BYZ.TTR.E/F-TYPE.FIS.(70°C).BYZ.KPK</v>
      </c>
      <c r="C1915" s="34">
        <v>341.74700000000001</v>
      </c>
    </row>
    <row r="1916" spans="1:3" x14ac:dyDescent="0.25">
      <c r="A1916" s="35" t="s">
        <v>2419</v>
      </c>
      <c r="B1916" s="35" t="str">
        <f>VLOOKUP(A1916,'[1]alr yayınlanan fiyatlı'!$C:$D,2,FALSE)</f>
        <v>STD.230V700W.CLI.BYZ.TTR.E/F-TYPE.FIS.(70°C).BYZ.KPK</v>
      </c>
      <c r="C1916" s="34">
        <f>IFERROR(VLOOKUP(A1916,'[1]alr yayınlanan fiyatlı'!C:K,9,0),0)</f>
        <v>341.74700000000001</v>
      </c>
    </row>
    <row r="1917" spans="1:3" x14ac:dyDescent="0.25">
      <c r="A1917" s="35" t="s">
        <v>1459</v>
      </c>
      <c r="B1917" s="35" t="str">
        <f>VLOOKUP(A1917,'[1]alr yayınlanan fiyatlı'!$C:$D,2,FALSE)</f>
        <v>STD.230V300W.CLI.BYZ.TTR.FISSZ.(70°C).BYZ.KPK</v>
      </c>
      <c r="C1917" s="34">
        <v>350.36</v>
      </c>
    </row>
    <row r="1918" spans="1:3" x14ac:dyDescent="0.25">
      <c r="A1918" s="35" t="s">
        <v>1459</v>
      </c>
      <c r="B1918" s="35" t="str">
        <f>VLOOKUP(A1918,'[1]alr yayınlanan fiyatlı'!$C:$D,2,FALSE)</f>
        <v>STD.230V300W.CLI.BYZ.TTR.FISSZ.(70°C).BYZ.KPK</v>
      </c>
      <c r="C1918" s="34">
        <v>350.36</v>
      </c>
    </row>
    <row r="1919" spans="1:3" x14ac:dyDescent="0.25">
      <c r="A1919" s="35" t="s">
        <v>1257</v>
      </c>
      <c r="B1919" s="35" t="str">
        <f>VLOOKUP(A1919,'[1]alr yayınlanan fiyatlı'!$C:$D,2,FALSE)</f>
        <v>STD.230V150W.CLI.GRI.TTR.E/F-TYPE.FIS.(70°C).GRI.KPK</v>
      </c>
      <c r="C1919" s="34">
        <f>IFERROR(VLOOKUP(A1919,'[1]alr yayınlanan fiyatlı'!C:K,9,0),0)</f>
        <v>341.84</v>
      </c>
    </row>
    <row r="1920" spans="1:3" x14ac:dyDescent="0.25">
      <c r="A1920" s="35" t="s">
        <v>1257</v>
      </c>
      <c r="B1920" s="35" t="str">
        <f>VLOOKUP(A1920,'[1]alr yayınlanan fiyatlı'!$C:$D,2,FALSE)</f>
        <v>STD.230V150W.CLI.GRI.TTR.E/F-TYPE.FIS.(70°C).GRI.KPK</v>
      </c>
      <c r="C1920" s="34">
        <f>IFERROR(VLOOKUP(A1920,'[1]alr yayınlanan fiyatlı'!C:K,9,0),0)</f>
        <v>341.84</v>
      </c>
    </row>
    <row r="1921" spans="1:3" x14ac:dyDescent="0.25">
      <c r="A1921" s="35" t="s">
        <v>2420</v>
      </c>
      <c r="B1921" s="35" t="str">
        <f>VLOOKUP(A1921,[2]Sayfa2!$A:$B,2,0)</f>
        <v>STD.230V300W.CLI.GRI.TTR.E/F-TYPE.FIS.(70°C).GRI.KPK</v>
      </c>
      <c r="C1921" s="34">
        <f>IFERROR(VLOOKUP(A1921,'[1]alr yayınlanan fiyatlı'!C:K,9,0),0)</f>
        <v>0</v>
      </c>
    </row>
    <row r="1922" spans="1:3" x14ac:dyDescent="0.25">
      <c r="A1922" s="35" t="s">
        <v>4784</v>
      </c>
      <c r="B1922" s="35" t="s">
        <v>4785</v>
      </c>
      <c r="C1922" s="34">
        <f>IFERROR(VLOOKUP(A1922,'[1]alr yayınlanan fiyatlı'!C:K,9,0),0)</f>
        <v>0</v>
      </c>
    </row>
    <row r="1923" spans="1:3" x14ac:dyDescent="0.25">
      <c r="A1923" s="35" t="s">
        <v>4786</v>
      </c>
      <c r="B1923" s="35" t="s">
        <v>4787</v>
      </c>
      <c r="C1923" s="34">
        <f>IFERROR(VLOOKUP(A1923,'[1]alr yayınlanan fiyatlı'!C:K,9,0),0)</f>
        <v>0</v>
      </c>
    </row>
    <row r="1924" spans="1:3" x14ac:dyDescent="0.25">
      <c r="A1924" s="35" t="s">
        <v>4788</v>
      </c>
      <c r="B1924" s="35" t="str">
        <f>VLOOKUP(A1924,[2]Sayfa2!$A:$B,2,0)</f>
        <v>Ø 9 X 5 MM CHICAGO DISI VIDA (M4-NIKEL KAPLI - 497101)</v>
      </c>
      <c r="C1924" s="34">
        <f>IFERROR(VLOOKUP(A1924,'[1]alr yayınlanan fiyatlı'!C:K,9,0),0)</f>
        <v>0</v>
      </c>
    </row>
    <row r="1925" spans="1:3" x14ac:dyDescent="0.25">
      <c r="A1925" s="35" t="s">
        <v>4789</v>
      </c>
      <c r="B1925" s="35" t="str">
        <f>VLOOKUP(A1925,[2]Sayfa2!$A:$B,2,0)</f>
        <v>Ø 9 X 3 MM CHICAGO ERKEK VIDA (M4-NIKEL KAPLI 497219)</v>
      </c>
      <c r="C1925" s="34">
        <f>IFERROR(VLOOKUP(A1925,'[1]alr yayınlanan fiyatlı'!C:K,9,0),0)</f>
        <v>0</v>
      </c>
    </row>
    <row r="1926" spans="1:3" x14ac:dyDescent="0.25">
      <c r="A1926" s="35" t="s">
        <v>1408</v>
      </c>
      <c r="B1926" s="35" t="str">
        <f>VLOOKUP(A1926,'[1]alr yayınlanan fiyatlı'!$C:$D,2,FALSE)</f>
        <v>42 HATVE, DUZ, PLASTIK YUVARLAK MONTAJ SETI KROM 4 LU</v>
      </c>
      <c r="C1926" s="34">
        <f>IFERROR(VLOOKUP(A1926,'[1]alr yayınlanan fiyatlı'!C:K,9,0),0)</f>
        <v>45.5</v>
      </c>
    </row>
    <row r="1927" spans="1:3" x14ac:dyDescent="0.25">
      <c r="A1927" s="35" t="s">
        <v>4790</v>
      </c>
      <c r="B1927" s="35" t="str">
        <f>VLOOKUP(A1927,'[1]alr yayınlanan fiyatlı'!$C:$D,2,FALSE)</f>
        <v>85 X 50 X 2 MM SEFFAF PLEKSI/PVC</v>
      </c>
      <c r="C1927" s="34">
        <f>IFERROR(VLOOKUP(A1927,'[1]alr yayınlanan fiyatlı'!C:K,9,0),0)</f>
        <v>0</v>
      </c>
    </row>
    <row r="1928" spans="1:3" x14ac:dyDescent="0.25">
      <c r="A1928" s="35" t="s">
        <v>1067</v>
      </c>
      <c r="B1928" s="35" t="str">
        <f>VLOOKUP(A1928,'[1]alr yayınlanan fiyatlı'!$C:$D,2,FALSE)</f>
        <v>DCMT 11T308-SM IC907 PASLANMAZ DIŞ ÇAP KABALAMA INSERT</v>
      </c>
      <c r="C1928" s="34">
        <f>IFERROR(VLOOKUP(A1928,'[1]alr yayınlanan fiyatlı'!C:K,9,0),0)</f>
        <v>39.270000000000003</v>
      </c>
    </row>
    <row r="1929" spans="1:3" x14ac:dyDescent="0.25">
      <c r="A1929" s="35" t="s">
        <v>1460</v>
      </c>
      <c r="B1929" s="35" t="str">
        <f>VLOOKUP(A1929,'[1]alr yayınlanan fiyatlı'!$C:$D,2,FALSE)</f>
        <v>DCMT 11T302-SM IC907 H11-H5-H13-H7 KABALAMA INSERT</v>
      </c>
      <c r="C1929" s="34">
        <f>IFERROR(VLOOKUP(A1929,'[1]alr yayınlanan fiyatlı'!C:K,9,0),0)</f>
        <v>39.200000000000003</v>
      </c>
    </row>
    <row r="1930" spans="1:3" x14ac:dyDescent="0.25">
      <c r="A1930" s="35" t="s">
        <v>1258</v>
      </c>
      <c r="B1930" s="35" t="str">
        <f>VLOOKUP(A1930,'[1]alr yayınlanan fiyatlı'!$C:$D,2,FALSE)</f>
        <v>TORX BASLI BİT UC T20X50 MAKİNA TİPİ</v>
      </c>
      <c r="C1930" s="34">
        <f>IFERROR(VLOOKUP(A1930,'[1]alr yayınlanan fiyatlı'!C:K,9,0),0)</f>
        <v>2.75</v>
      </c>
    </row>
    <row r="1931" spans="1:3" x14ac:dyDescent="0.25">
      <c r="A1931" s="35" t="s">
        <v>1461</v>
      </c>
      <c r="B1931" s="35" t="str">
        <f>VLOOKUP(A1931,'[1]alr yayınlanan fiyatlı'!$C:$D,2,FALSE)</f>
        <v>Ø5X16X50 ALU FREZE Z1 Tek ağızlı Tam boy:50 mm d:5 mm</v>
      </c>
      <c r="C1931" s="34" t="e">
        <f>VLOOKUP(A1931,[3]Sayfa2!$A:$C,3,FALSE)</f>
        <v>#N/A</v>
      </c>
    </row>
    <row r="1932" spans="1:3" x14ac:dyDescent="0.25">
      <c r="A1932" s="35" t="s">
        <v>178</v>
      </c>
      <c r="B1932" s="35" t="str">
        <f>VLOOKUP(A1932,'[1]alr yayınlanan fiyatlı'!$C:$D,2,FALSE)</f>
        <v>Ø8,5 mm KARBÜR MATKAP TAMBOY:90mm d:10mm</v>
      </c>
      <c r="C1932" s="34">
        <f>IFERROR(VLOOKUP(A1932,'[1]alr yayınlanan fiyatlı'!C:K,9,0),0)</f>
        <v>227.45</v>
      </c>
    </row>
    <row r="1933" spans="1:3" x14ac:dyDescent="0.25">
      <c r="A1933" s="35" t="s">
        <v>178</v>
      </c>
      <c r="B1933" s="35" t="str">
        <f>VLOOKUP(A1933,'[1]alr yayınlanan fiyatlı'!$C:$D,2,FALSE)</f>
        <v>Ø8,5 mm KARBÜR MATKAP TAMBOY:90mm d:10mm</v>
      </c>
      <c r="C1933" s="34">
        <f>IFERROR(VLOOKUP(A1933,'[1]alr yayınlanan fiyatlı'!C:K,9,0),0)</f>
        <v>227.45</v>
      </c>
    </row>
    <row r="1934" spans="1:3" x14ac:dyDescent="0.25">
      <c r="A1934" s="35" t="s">
        <v>1462</v>
      </c>
      <c r="B1934" s="35" t="str">
        <f>VLOOKUP(A1934,'[1]alr yayınlanan fiyatlı'!$C:$D,2,FALSE)</f>
        <v>Ø7,2 mm KARBÜR MATKAP TAMBOY:80mm d:8mm</v>
      </c>
      <c r="C1934" s="34" t="e">
        <f>VLOOKUP(A1934,[3]Sayfa2!$A:$C,3,FALSE)</f>
        <v>#N/A</v>
      </c>
    </row>
    <row r="1935" spans="1:3" x14ac:dyDescent="0.25">
      <c r="A1935" s="35" t="s">
        <v>1112</v>
      </c>
      <c r="B1935" s="35" t="str">
        <f>VLOOKUP(A1935,'[1]alr yayınlanan fiyatlı'!$C:$D,2,FALSE)</f>
        <v>Ø6 KARBÜR MATKAP TAMBOY:80mm d:6mm</v>
      </c>
      <c r="C1935" s="34">
        <f>IFERROR(VLOOKUP(A1935,'[1]alr yayınlanan fiyatlı'!C:K,9,0),0)</f>
        <v>12.5</v>
      </c>
    </row>
    <row r="1936" spans="1:3" x14ac:dyDescent="0.25">
      <c r="A1936" s="35" t="s">
        <v>1068</v>
      </c>
      <c r="B1936" s="35" t="str">
        <f>VLOOKUP(A1936,'[1]alr yayınlanan fiyatlı'!$C:$D,2,FALSE)</f>
        <v>Ø12 mm KARBÜR 4 AĞIZLI FREZE-Tam boy:100 mm, d:12mm</v>
      </c>
      <c r="C1936" s="34">
        <f>IFERROR(VLOOKUP(A1936,'[1]alr yayınlanan fiyatlı'!C:K,9,0),0)</f>
        <v>261.95999999999998</v>
      </c>
    </row>
    <row r="1937" spans="1:3" x14ac:dyDescent="0.25">
      <c r="A1937" s="35" t="s">
        <v>1113</v>
      </c>
      <c r="B1937" s="35" t="str">
        <f>VLOOKUP(A1937,'[1]alr yayınlanan fiyatlı'!$C:$D,2,FALSE)</f>
        <v>Ø7KARBÜR MATKAP TAMBOY:80mm d:8mm helis 34mm</v>
      </c>
      <c r="C1937" s="34">
        <f>IFERROR(VLOOKUP(A1937,'[1]alr yayınlanan fiyatlı'!C:K,9,0),0)</f>
        <v>171.18</v>
      </c>
    </row>
    <row r="1938" spans="1:3" x14ac:dyDescent="0.25">
      <c r="A1938" s="35" t="s">
        <v>1409</v>
      </c>
      <c r="B1938" s="35" t="str">
        <f>VLOOKUP(A1938,'[1]alr yayınlanan fiyatlı'!$C:$D,2,FALSE)</f>
        <v>Ø8 mm HSS-E MATKAP TAMBOY:116mm d:8mm</v>
      </c>
      <c r="C1938" s="34">
        <f>IFERROR(VLOOKUP(A1938,'[1]alr yayınlanan fiyatlı'!C:K,9,0),0)</f>
        <v>25.57</v>
      </c>
    </row>
    <row r="1939" spans="1:3" x14ac:dyDescent="0.25">
      <c r="A1939" s="35" t="s">
        <v>1069</v>
      </c>
      <c r="B1939" s="35" t="str">
        <f>VLOOKUP(A1939,'[1]alr yayınlanan fiyatlı'!$C:$D,2,FALSE)</f>
        <v>Ø12 mm HSS-E  4 AĞIZLI FREZE Tam boy:70 mm, d:12mm</v>
      </c>
      <c r="C1939" s="34" t="e">
        <f>VLOOKUP(A1939,[3]Sayfa2!$A:$C,3,FALSE)</f>
        <v>#N/A</v>
      </c>
    </row>
    <row r="1940" spans="1:3" x14ac:dyDescent="0.25">
      <c r="A1940" s="35" t="s">
        <v>1069</v>
      </c>
      <c r="B1940" s="35" t="str">
        <f>VLOOKUP(A1940,'[1]alr yayınlanan fiyatlı'!$C:$D,2,FALSE)</f>
        <v>Ø12 mm HSS-E  4 AĞIZLI FREZE Tam boy:70 mm, d:12mm</v>
      </c>
      <c r="C1940" s="34">
        <f>IFERROR(VLOOKUP(A1940,'[1]alr yayınlanan fiyatlı'!C:K,9,0),0)</f>
        <v>0</v>
      </c>
    </row>
    <row r="1941" spans="1:3" x14ac:dyDescent="0.25">
      <c r="A1941" s="35" t="s">
        <v>1070</v>
      </c>
      <c r="B1941" s="35" t="str">
        <f>VLOOKUP(A1941,'[1]alr yayınlanan fiyatlı'!$C:$D,2,FALSE)</f>
        <v>Ø10 HSS-E 4 AĞIZLI PARMAK FREZE Tam boy:75 mm, d:10mm</v>
      </c>
      <c r="C1941" s="34">
        <f>IFERROR(VLOOKUP(A1941,'[1]alr yayınlanan fiyatlı'!C:K,9,0),0)</f>
        <v>15</v>
      </c>
    </row>
    <row r="1942" spans="1:3" x14ac:dyDescent="0.25">
      <c r="A1942" s="35" t="s">
        <v>1070</v>
      </c>
      <c r="B1942" s="35" t="str">
        <f>VLOOKUP(A1942,'[1]alr yayınlanan fiyatlı'!$C:$D,2,FALSE)</f>
        <v>Ø10 HSS-E 4 AĞIZLI PARMAK FREZE Tam boy:75 mm, d:10mm</v>
      </c>
      <c r="C1942" s="34">
        <f>IFERROR(VLOOKUP(A1942,'[1]alr yayınlanan fiyatlı'!C:K,9,0),0)</f>
        <v>15</v>
      </c>
    </row>
    <row r="1943" spans="1:3" x14ac:dyDescent="0.25">
      <c r="A1943" s="35" t="s">
        <v>1333</v>
      </c>
      <c r="B1943" s="35" t="str">
        <f>VLOOKUP(A1943,'[1]alr yayınlanan fiyatlı'!$C:$D,2,FALSE)</f>
        <v>M8 HSS-E KLAVUZ-DÜZ MAKİNA KLAVUZU 3 KANALLI-TAM BOY 90mm,d2:8mm Diş boyu:22 mm</v>
      </c>
      <c r="C1943" s="34">
        <f>IFERROR(VLOOKUP(A1943,'[1]alr yayınlanan fiyatlı'!C:K,9,0),0)</f>
        <v>53.13</v>
      </c>
    </row>
    <row r="1944" spans="1:3" x14ac:dyDescent="0.25">
      <c r="A1944" s="35" t="s">
        <v>1259</v>
      </c>
      <c r="B1944" s="35" t="str">
        <f>VLOOKUP(A1944,[2]Sayfa2!$A:$B,2,0)</f>
        <v>Ø6 HSS-E 4 AĞIZLI PARMAK FREZE Tam boy:60 mm, d:6mm</v>
      </c>
      <c r="C1944" s="34">
        <f>IFERROR(VLOOKUP(A1944,'[1]alr yayınlanan fiyatlı'!C:K,9,0),0)</f>
        <v>0</v>
      </c>
    </row>
    <row r="1945" spans="1:3" x14ac:dyDescent="0.25">
      <c r="A1945" s="35" t="s">
        <v>1410</v>
      </c>
      <c r="B1945" s="35" t="str">
        <f>VLOOKUP(A1945,'[1]alr yayınlanan fiyatlı'!$C:$D,2,FALSE)</f>
        <v>M4 HSS-E KLAVUZ-DÜZ MAKİNA KLAVUZU 3 KANALLI-TAM BOY 63 mm,d2:4,5 mm Diş boyu:13 mm</v>
      </c>
      <c r="C1945" s="34">
        <f>IFERROR(VLOOKUP(A1945,'[1]alr yayınlanan fiyatlı'!C:K,9,0),0)</f>
        <v>49.28</v>
      </c>
    </row>
    <row r="1946" spans="1:3" x14ac:dyDescent="0.25">
      <c r="A1946" s="35" t="s">
        <v>179</v>
      </c>
      <c r="B1946" s="35" t="str">
        <f>VLOOKUP(A1946,'[1]alr yayınlanan fiyatlı'!$C:$D,2,FALSE)</f>
        <v>M5 HSS-E KLAVUZ-HELİS MAKİNA KLAVUZU 3 KANALLI-TAM BOY:70 mm,d2:6 mm Diş boyu:11 mm</v>
      </c>
      <c r="C1946" s="34">
        <f>IFERROR(VLOOKUP(A1946,'[1]alr yayınlanan fiyatlı'!C:K,9,0),0)</f>
        <v>49.28</v>
      </c>
    </row>
    <row r="1947" spans="1:3" x14ac:dyDescent="0.25">
      <c r="A1947" s="35" t="s">
        <v>180</v>
      </c>
      <c r="B1947" s="35" t="str">
        <f>VLOOKUP(A1947,'[1]alr yayınlanan fiyatlı'!$C:$D,2,FALSE)</f>
        <v>M6 OVALAMA KLAVUZU-TAM BOY:80mm, d2:6 mm Diş boyu:20 mm</v>
      </c>
      <c r="C1947" s="34">
        <f>IFERROR(VLOOKUP(A1947,'[1]alr yayınlanan fiyatlı'!C:K,9,0),0)</f>
        <v>81.83</v>
      </c>
    </row>
    <row r="1948" spans="1:3" x14ac:dyDescent="0.25">
      <c r="A1948" s="35" t="s">
        <v>2422</v>
      </c>
      <c r="B1948" s="35" t="str">
        <f>VLOOKUP(A1948,'[1]alr yayınlanan fiyatlı'!$C:$D,2,FALSE)</f>
        <v>M3X0,5 HSS-E DÜZ MAKİNA KLAVUZU 3 KANALLI TAM BOY:58 mm d2:3,5mm Diş boyu:12 mm</v>
      </c>
      <c r="C1948" s="34" t="e">
        <f>VLOOKUP(A1948,[3]Sayfa2!$A:$C,3,FALSE)</f>
        <v>#N/A</v>
      </c>
    </row>
    <row r="1949" spans="1:3" x14ac:dyDescent="0.25">
      <c r="A1949" s="35" t="s">
        <v>4791</v>
      </c>
      <c r="B1949" s="35" t="str">
        <f>VLOOKUP(A1949,'[1]alr yayınlanan fiyatlı'!$C:$D,2,FALSE)</f>
        <v>AEKR-D2,25X8 MULTİ FONKSİYON TAKIM KATERİ DCON:10mm LS:38mm DC:8mm</v>
      </c>
      <c r="C1949" s="34">
        <f>IFERROR(VLOOKUP(A1949,'[1]alr yayınlanan fiyatlı'!C:K,9,0),0)</f>
        <v>230.59</v>
      </c>
    </row>
    <row r="1950" spans="1:3" x14ac:dyDescent="0.25">
      <c r="A1950" s="35" t="s">
        <v>181</v>
      </c>
      <c r="B1950" s="35" t="str">
        <f>VLOOKUP(A1950,'[1]alr yayınlanan fiyatlı'!$C:$D,2,FALSE)</f>
        <v>Ø10mm KARBÜR 3 AĞIZLI FREZE Tam boy:75 mm, d:10mm</v>
      </c>
      <c r="C1950" s="34">
        <f>IFERROR(VLOOKUP(A1950,'[1]alr yayınlanan fiyatlı'!C:K,9,0),0)</f>
        <v>126.71</v>
      </c>
    </row>
    <row r="1951" spans="1:3" x14ac:dyDescent="0.25">
      <c r="A1951" s="35" t="s">
        <v>181</v>
      </c>
      <c r="B1951" s="35" t="str">
        <f>VLOOKUP(A1951,'[1]alr yayınlanan fiyatlı'!$C:$D,2,FALSE)</f>
        <v>Ø10mm KARBÜR 3 AĞIZLI FREZE Tam boy:75 mm, d:10mm</v>
      </c>
      <c r="C1951" s="34">
        <f>IFERROR(VLOOKUP(A1951,'[1]alr yayınlanan fiyatlı'!C:K,9,0),0)</f>
        <v>126.71</v>
      </c>
    </row>
    <row r="1952" spans="1:3" x14ac:dyDescent="0.25">
      <c r="A1952" s="35" t="s">
        <v>2423</v>
      </c>
      <c r="B1952" s="35" t="str">
        <f>VLOOKUP(A1952,'[1]alr yayınlanan fiyatlı'!$C:$D,2,FALSE)</f>
        <v>11IR 14 BSPT IC908 1/2 DİŞ ÇEKME INSERT</v>
      </c>
      <c r="C1952" s="34">
        <f>IFERROR(VLOOKUP(A1952,'[1]alr yayınlanan fiyatlı'!C:K,9,0),0)</f>
        <v>45.43</v>
      </c>
    </row>
    <row r="1953" spans="1:3" x14ac:dyDescent="0.25">
      <c r="A1953" s="35" t="s">
        <v>1334</v>
      </c>
      <c r="B1953" s="35" t="str">
        <f>VLOOKUP(A1953,'[1]alr yayınlanan fiyatlı'!$C:$D,2,FALSE)</f>
        <v>08IR 28 W IC228 1/8 DİŞ ÇEKME INSERT</v>
      </c>
      <c r="C1953" s="34" t="e">
        <f>VLOOKUP(A1953,[3]Sayfa2!$A:$C,3,FALSE)</f>
        <v>#N/A</v>
      </c>
    </row>
    <row r="1954" spans="1:3" x14ac:dyDescent="0.25">
      <c r="A1954" s="35" t="s">
        <v>1463</v>
      </c>
      <c r="B1954" s="35" t="str">
        <f>VLOOKUP(A1954,'[1]alr yayınlanan fiyatlı'!$C:$D,2,FALSE)</f>
        <v>08IR 1.50 ISO IC908 M10 DİŞ ÇEKME INSERT</v>
      </c>
      <c r="C1954" s="34">
        <f>IFERROR(VLOOKUP(A1954,'[1]alr yayınlanan fiyatlı'!C:K,9,0),0)</f>
        <v>190.38</v>
      </c>
    </row>
    <row r="1955" spans="1:3" x14ac:dyDescent="0.25">
      <c r="A1955" s="35" t="s">
        <v>1464</v>
      </c>
      <c r="B1955" s="35" t="str">
        <f>VLOOKUP(A1955,'[1]alr yayınlanan fiyatlı'!$C:$D,2,FALSE)</f>
        <v>DGN 3102C IC908 PASLANMAZ 3 LÜK KOPARMA INSERT</v>
      </c>
      <c r="C1955" s="34">
        <f>IFERROR(VLOOKUP(A1955,'[1]alr yayınlanan fiyatlı'!C:K,9,0),0)</f>
        <v>85.65</v>
      </c>
    </row>
    <row r="1956" spans="1:3" x14ac:dyDescent="0.25">
      <c r="A1956" s="35" t="s">
        <v>182</v>
      </c>
      <c r="B1956" s="35" t="str">
        <f>VLOOKUP(A1956,'[1]alr yayınlanan fiyatlı'!$C:$D,2,FALSE)</f>
        <v>M6 HSS-E KLAVUZ-DÜZ MAKİNA KLAVUZU 3 KANALLI-TAM BOY 80 mm,d2:6 mm Diş boyu:20 mm</v>
      </c>
      <c r="C1956" s="34">
        <f>IFERROR(VLOOKUP(A1956,'[1]alr yayınlanan fiyatlı'!C:K,9,0),0)</f>
        <v>60.45</v>
      </c>
    </row>
    <row r="1957" spans="1:3" x14ac:dyDescent="0.25">
      <c r="A1957" s="35" t="s">
        <v>1071</v>
      </c>
      <c r="B1957" s="35" t="str">
        <f>VLOOKUP(A1957,'[1]alr yayınlanan fiyatlı'!$C:$D,2,FALSE)</f>
        <v>XCMT 04010R-MF IC908 MULTI FONKSİYON GENEL INSERT</v>
      </c>
      <c r="C1957" s="34">
        <f>IFERROR(VLOOKUP(A1957,'[1]alr yayınlanan fiyatlı'!C:K,9,0),0)</f>
        <v>69.7</v>
      </c>
    </row>
    <row r="1958" spans="1:3" x14ac:dyDescent="0.25">
      <c r="A1958" s="35" t="s">
        <v>1114</v>
      </c>
      <c r="B1958" s="35" t="str">
        <f>VLOOKUP(A1958,'[1]alr yayınlanan fiyatlı'!$C:$D,2,FALSE)</f>
        <v>XCMT 080304-MF IC908  MULTI FONKSİYON GENEL INSERT</v>
      </c>
      <c r="C1958" s="34">
        <f>IFERROR(VLOOKUP(A1958,'[1]alr yayınlanan fiyatlı'!C:K,9,0),0)</f>
        <v>61.01</v>
      </c>
    </row>
    <row r="1959" spans="1:3" x14ac:dyDescent="0.25">
      <c r="A1959" s="35" t="s">
        <v>1260</v>
      </c>
      <c r="B1959" s="35" t="str">
        <f>VLOOKUP(A1959,'[1]alr yayınlanan fiyatlı'!$C:$D,2,FALSE)</f>
        <v>PENTA 24-19-W IC908 H11-H5-H13-H7 1/4 DİŞ ÇEKME INSERT</v>
      </c>
      <c r="C1959" s="34">
        <f>IFERROR(VLOOKUP(A1959,'[1]alr yayınlanan fiyatlı'!C:K,9,0),0)</f>
        <v>187.37</v>
      </c>
    </row>
    <row r="1960" spans="1:3" x14ac:dyDescent="0.25">
      <c r="A1960" s="35" t="s">
        <v>1465</v>
      </c>
      <c r="B1960" s="35" t="str">
        <f>VLOOKUP(A1960,'[1]alr yayınlanan fiyatlı'!$C:$D,2,FALSE)</f>
        <v>PENTA 24-1.0-ISO IC908 M10 SOMUN TAPA DİŞ AÇMA INSERT</v>
      </c>
      <c r="C1960" s="34">
        <f>IFERROR(VLOOKUP(A1960,'[1]alr yayınlanan fiyatlı'!C:K,9,0),0)</f>
        <v>187.37</v>
      </c>
    </row>
    <row r="1961" spans="1:3" x14ac:dyDescent="0.25">
      <c r="A1961" s="35" t="s">
        <v>183</v>
      </c>
      <c r="B1961" s="35" t="str">
        <f>VLOOKUP(A1961,'[1]alr yayınlanan fiyatlı'!$C:$D,2,FALSE)</f>
        <v>Ø25 HSS L-66 mm HAVŞA MATKAP d:10mm</v>
      </c>
      <c r="C1961" s="34">
        <f>IFERROR(VLOOKUP(A1961,'[1]alr yayınlanan fiyatlı'!C:K,9,0),0)</f>
        <v>136.86000000000001</v>
      </c>
    </row>
    <row r="1962" spans="1:3" x14ac:dyDescent="0.25">
      <c r="A1962" s="35" t="s">
        <v>1115</v>
      </c>
      <c r="B1962" s="35" t="str">
        <f>VLOOKUP(A1962,'[1]alr yayınlanan fiyatlı'!$C:$D,2,FALSE)</f>
        <v>GRIP 3015Y IC908 H11-H5-H13-H7 KANAL AÇMA INSERT</v>
      </c>
      <c r="C1962" s="34">
        <f>IFERROR(VLOOKUP(A1962,'[1]alr yayınlanan fiyatlı'!C:K,9,0),0)</f>
        <v>117.26</v>
      </c>
    </row>
    <row r="1963" spans="1:3" x14ac:dyDescent="0.25">
      <c r="A1963" s="35" t="s">
        <v>1072</v>
      </c>
      <c r="B1963" s="35" t="str">
        <f>VLOOKUP(A1963,'[1]alr yayınlanan fiyatlı'!$C:$D,2,FALSE)</f>
        <v>GRIP 3003Y IC354 H11-H5-H13-H7 RADÜS INSERT</v>
      </c>
      <c r="C1963" s="34">
        <f>IFERROR(VLOOKUP(A1963,'[1]alr yayınlanan fiyatlı'!C:K,9,0),0)</f>
        <v>91.12</v>
      </c>
    </row>
    <row r="1964" spans="1:3" x14ac:dyDescent="0.25">
      <c r="A1964" s="35" t="s">
        <v>1116</v>
      </c>
      <c r="B1964" s="35" t="str">
        <f>VLOOKUP(A1964,'[1]alr yayınlanan fiyatlı'!$C:$D,2,FALSE)</f>
        <v>Ø4X15X50 ALU KAPLAMASIZ 4 AGIZLI FREZE Tam boy:60 mm, d:6mm</v>
      </c>
      <c r="C1964" s="34">
        <f>IFERROR(VLOOKUP(A1964,'[1]alr yayınlanan fiyatlı'!C:K,9,0),0)</f>
        <v>60.07</v>
      </c>
    </row>
    <row r="1965" spans="1:3" x14ac:dyDescent="0.25">
      <c r="A1965" s="35" t="s">
        <v>1116</v>
      </c>
      <c r="B1965" s="35" t="str">
        <f>VLOOKUP(A1965,'[1]alr yayınlanan fiyatlı'!$C:$D,2,FALSE)</f>
        <v>Ø4X15X50 ALU KAPLAMASIZ 4 AGIZLI FREZE Tam boy:60 mm, d:6mm</v>
      </c>
      <c r="C1965" s="34">
        <f>IFERROR(VLOOKUP(A1965,'[1]alr yayınlanan fiyatlı'!C:K,9,0),0)</f>
        <v>60.07</v>
      </c>
    </row>
    <row r="1966" spans="1:3" x14ac:dyDescent="0.25">
      <c r="A1966" s="35" t="s">
        <v>184</v>
      </c>
      <c r="B1966" s="35" t="str">
        <f>VLOOKUP(A1966,'[1]alr yayınlanan fiyatlı'!$C:$D,2,FALSE)</f>
        <v>Ø14 SPINDLE PENS-173E F48</v>
      </c>
      <c r="C1966" s="34" t="e">
        <f>VLOOKUP(A1966,[3]Sayfa2!$A:$C,3,FALSE)</f>
        <v>#N/A</v>
      </c>
    </row>
    <row r="1967" spans="1:3" x14ac:dyDescent="0.25">
      <c r="A1967" s="35" t="s">
        <v>2424</v>
      </c>
      <c r="B1967" s="35" t="str">
        <f>VLOOKUP(A1967,'[1]alr yayınlanan fiyatlı'!$C:$D,2,FALSE)</f>
        <v>Ø15 SPINDLE PENS-173E F48</v>
      </c>
      <c r="C1967" s="34" t="e">
        <f>VLOOKUP(A1967,[3]Sayfa2!$A:$C,3,FALSE)</f>
        <v>#N/A</v>
      </c>
    </row>
    <row r="1968" spans="1:3" x14ac:dyDescent="0.25">
      <c r="A1968" s="35" t="s">
        <v>1261</v>
      </c>
      <c r="B1968" s="35" t="str">
        <f>VLOOKUP(A1968,'[1]alr yayınlanan fiyatlı'!$C:$D,2,FALSE)</f>
        <v>Ø16 SPINDLE PENS-173E F48</v>
      </c>
      <c r="C1968" s="34" t="e">
        <f>VLOOKUP(A1968,[3]Sayfa2!$A:$C,3,FALSE)</f>
        <v>#N/A</v>
      </c>
    </row>
    <row r="1969" spans="1:3" x14ac:dyDescent="0.25">
      <c r="A1969" s="35" t="s">
        <v>1117</v>
      </c>
      <c r="B1969" s="35" t="str">
        <f>VLOOKUP(A1969,'[1]alr yayınlanan fiyatlı'!$C:$D,2,FALSE)</f>
        <v>Ø17 SPINDLE PENS-173E F48</v>
      </c>
      <c r="C1969" s="34">
        <f>IFERROR(VLOOKUP(A1969,'[1]alr yayınlanan fiyatlı'!C:K,9,0),0)</f>
        <v>150</v>
      </c>
    </row>
    <row r="1970" spans="1:3" x14ac:dyDescent="0.25">
      <c r="A1970" s="35" t="s">
        <v>1073</v>
      </c>
      <c r="B1970" s="35" t="str">
        <f>VLOOKUP(A1970,'[1]alr yayınlanan fiyatlı'!$C:$D,2,FALSE)</f>
        <v>Ø18  SPINDLE PENS-173E F48</v>
      </c>
      <c r="C1970" s="34" t="e">
        <f>VLOOKUP(A1970,[3]Sayfa2!$A:$C,3,FALSE)</f>
        <v>#N/A</v>
      </c>
    </row>
    <row r="1971" spans="1:3" x14ac:dyDescent="0.25">
      <c r="A1971" s="35" t="s">
        <v>1118</v>
      </c>
      <c r="B1971" s="35" t="str">
        <f>VLOOKUP(A1971,'[1]alr yayınlanan fiyatlı'!$C:$D,2,FALSE)</f>
        <v>Ø19 SPINDLE PENS-173E F48</v>
      </c>
      <c r="C1971" s="34" t="e">
        <f>VLOOKUP(A1971,[3]Sayfa2!$A:$C,3,FALSE)</f>
        <v>#N/A</v>
      </c>
    </row>
    <row r="1972" spans="1:3" x14ac:dyDescent="0.25">
      <c r="A1972" s="35" t="s">
        <v>1466</v>
      </c>
      <c r="B1972" s="35" t="str">
        <f>VLOOKUP(A1972,'[1]alr yayınlanan fiyatlı'!$C:$D,2,FALSE)</f>
        <v>Ø20 SPINDLE PENS-173E F48</v>
      </c>
      <c r="C1972" s="34">
        <f>IFERROR(VLOOKUP(A1972,'[1]alr yayınlanan fiyatlı'!C:K,9,0),0)</f>
        <v>110</v>
      </c>
    </row>
    <row r="1973" spans="1:3" x14ac:dyDescent="0.25">
      <c r="A1973" s="35" t="s">
        <v>185</v>
      </c>
      <c r="B1973" s="35" t="str">
        <f>VLOOKUP(A1973,'[1]alr yayınlanan fiyatlı'!$C:$D,2,FALSE)</f>
        <v>Ø20XØ26X6 KADEMELI PENS</v>
      </c>
      <c r="C1973" s="34" t="e">
        <f>VLOOKUP(A1973,[3]Sayfa2!$A:$C,3,FALSE)</f>
        <v>#N/A</v>
      </c>
    </row>
    <row r="1974" spans="1:3" x14ac:dyDescent="0.25">
      <c r="A1974" s="35" t="s">
        <v>1467</v>
      </c>
      <c r="B1974" s="35" t="str">
        <f>VLOOKUP(A1974,'[1]alr yayınlanan fiyatlı'!$C:$D,2,FALSE)</f>
        <v>Ø20XØ32X6 KADEMELI PENS</v>
      </c>
      <c r="C1974" s="34" t="e">
        <f>VLOOKUP(A1974,[3]Sayfa2!$A:$C,3,FALSE)</f>
        <v>#N/A</v>
      </c>
    </row>
    <row r="1975" spans="1:3" x14ac:dyDescent="0.25">
      <c r="A1975" s="35" t="s">
        <v>1262</v>
      </c>
      <c r="B1975" s="35" t="str">
        <f>VLOOKUP(A1975,'[1]alr yayınlanan fiyatlı'!$C:$D,2,FALSE)</f>
        <v>Ø21 SPINDLE PENS-173E F48</v>
      </c>
      <c r="C1975" s="34" t="e">
        <f>VLOOKUP(A1975,[3]Sayfa2!$A:$C,3,FALSE)</f>
        <v>#N/A</v>
      </c>
    </row>
    <row r="1976" spans="1:3" x14ac:dyDescent="0.25">
      <c r="A1976" s="35" t="s">
        <v>1335</v>
      </c>
      <c r="B1976" s="35" t="str">
        <f>VLOOKUP(A1976,'[1]alr yayınlanan fiyatlı'!$C:$D,2,FALSE)</f>
        <v>Ø22  SPINDLE PENS-173E F48</v>
      </c>
      <c r="C1976" s="34" t="e">
        <f>VLOOKUP(A1976,[3]Sayfa2!$A:$C,3,FALSE)</f>
        <v>#N/A</v>
      </c>
    </row>
    <row r="1977" spans="1:3" x14ac:dyDescent="0.25">
      <c r="A1977" s="35" t="s">
        <v>2425</v>
      </c>
      <c r="B1977" s="35" t="str">
        <f>VLOOKUP(A1977,'[1]alr yayınlanan fiyatlı'!$C:$D,2,FALSE)</f>
        <v>Ø22,5 SPINDLE PENS-173E F48</v>
      </c>
      <c r="C1977" s="34" t="e">
        <f>VLOOKUP(A1977,[3]Sayfa2!$A:$C,3,FALSE)</f>
        <v>#N/A</v>
      </c>
    </row>
    <row r="1978" spans="1:3" x14ac:dyDescent="0.25">
      <c r="A1978" s="35" t="s">
        <v>2426</v>
      </c>
      <c r="B1978" s="35" t="str">
        <f>VLOOKUP(A1978,'[1]alr yayınlanan fiyatlı'!$C:$D,2,FALSE)</f>
        <v>Ø23 SPINDLE PENS-173E F48</v>
      </c>
      <c r="C1978" s="34" t="e">
        <f>VLOOKUP(A1978,[3]Sayfa2!$A:$C,3,FALSE)</f>
        <v>#N/A</v>
      </c>
    </row>
    <row r="1979" spans="1:3" x14ac:dyDescent="0.25">
      <c r="A1979" s="35" t="s">
        <v>2427</v>
      </c>
      <c r="B1979" s="35" t="str">
        <f>VLOOKUP(A1979,'[1]alr yayınlanan fiyatlı'!$C:$D,2,FALSE)</f>
        <v>Ø24 SPINDLE PENS-173E F48</v>
      </c>
      <c r="C1979" s="34">
        <f>IFERROR(VLOOKUP(A1979,'[1]alr yayınlanan fiyatlı'!C:K,9,0),0)</f>
        <v>150</v>
      </c>
    </row>
    <row r="1980" spans="1:3" x14ac:dyDescent="0.25">
      <c r="A1980" s="35" t="s">
        <v>2428</v>
      </c>
      <c r="B1980" s="35" t="str">
        <f>VLOOKUP(A1980,'[1]alr yayınlanan fiyatlı'!$C:$D,2,FALSE)</f>
        <v>Ø25 SPINDLE PENS-173E F48</v>
      </c>
      <c r="C1980" s="34" t="e">
        <f>VLOOKUP(A1980,[3]Sayfa2!$A:$C,3,FALSE)</f>
        <v>#N/A</v>
      </c>
    </row>
    <row r="1981" spans="1:3" x14ac:dyDescent="0.25">
      <c r="A1981" s="35" t="s">
        <v>1336</v>
      </c>
      <c r="B1981" s="35" t="str">
        <f>VLOOKUP(A1981,'[1]alr yayınlanan fiyatlı'!$C:$D,2,FALSE)</f>
        <v>Ø26 SPINDLE PENS</v>
      </c>
      <c r="C1981" s="34" t="e">
        <f>VLOOKUP(A1981,[3]Sayfa2!$A:$C,3,FALSE)</f>
        <v>#N/A</v>
      </c>
    </row>
    <row r="1982" spans="1:3" x14ac:dyDescent="0.25">
      <c r="A1982" s="35" t="s">
        <v>1411</v>
      </c>
      <c r="B1982" s="35" t="str">
        <f>VLOOKUP(A1982,'[1]alr yayınlanan fiyatlı'!$C:$D,2,FALSE)</f>
        <v>Ø27 SPINDLE PENS</v>
      </c>
      <c r="C1982" s="34">
        <f>IFERROR(VLOOKUP(A1982,'[1]alr yayınlanan fiyatlı'!C:K,9,0),0)</f>
        <v>150</v>
      </c>
    </row>
    <row r="1983" spans="1:3" x14ac:dyDescent="0.25">
      <c r="A1983" s="35" t="s">
        <v>1263</v>
      </c>
      <c r="B1983" s="35" t="str">
        <f>VLOOKUP(A1983,'[1]alr yayınlanan fiyatlı'!$C:$D,2,FALSE)</f>
        <v>Ø28 SPINDLE PENS</v>
      </c>
      <c r="C1983" s="34" t="e">
        <f>VLOOKUP(A1983,[3]Sayfa2!$A:$C,3,FALSE)</f>
        <v>#N/A</v>
      </c>
    </row>
    <row r="1984" spans="1:3" x14ac:dyDescent="0.25">
      <c r="A1984" s="35" t="s">
        <v>1412</v>
      </c>
      <c r="B1984" s="35" t="str">
        <f>VLOOKUP(A1984,'[1]alr yayınlanan fiyatlı'!$C:$D,2,FALSE)</f>
        <v>Ø30 SPINDLE PENS</v>
      </c>
      <c r="C1984" s="34" t="e">
        <f>VLOOKUP(A1984,[3]Sayfa2!$A:$C,3,FALSE)</f>
        <v>#N/A</v>
      </c>
    </row>
    <row r="1985" spans="1:3" x14ac:dyDescent="0.25">
      <c r="A1985" s="35" t="s">
        <v>186</v>
      </c>
      <c r="B1985" s="35" t="str">
        <f>VLOOKUP(A1985,'[1]alr yayınlanan fiyatlı'!$C:$D,2,FALSE)</f>
        <v>Ø32 SPINDLE PENS</v>
      </c>
      <c r="C1985" s="34" t="e">
        <f>VLOOKUP(A1985,[3]Sayfa2!$A:$C,3,FALSE)</f>
        <v>#N/A</v>
      </c>
    </row>
    <row r="1986" spans="1:3" x14ac:dyDescent="0.25">
      <c r="A1986" s="35" t="s">
        <v>1074</v>
      </c>
      <c r="B1986" s="35" t="str">
        <f>VLOOKUP(A1986,'[1]alr yayınlanan fiyatlı'!$C:$D,2,FALSE)</f>
        <v>Ø33 SPINDLE PENS</v>
      </c>
      <c r="C1986" s="34" t="e">
        <f>VLOOKUP(A1986,[3]Sayfa2!$A:$C,3,FALSE)</f>
        <v>#N/A</v>
      </c>
    </row>
    <row r="1987" spans="1:3" x14ac:dyDescent="0.25">
      <c r="A1987" s="35" t="s">
        <v>1075</v>
      </c>
      <c r="B1987" s="35" t="str">
        <f>VLOOKUP(A1987,'[1]alr yayınlanan fiyatlı'!$C:$D,2,FALSE)</f>
        <v>Ø5 KARBUR MATKAP DIN 6537K TS 100 U (HARTNER SP KOD:89413) (KESME YÖNÜ SAĞ) TAMBOY:67mm d:6mm</v>
      </c>
      <c r="C1987" s="34">
        <f>IFERROR(VLOOKUP(A1987,'[1]alr yayınlanan fiyatlı'!C:K,9,0),0)</f>
        <v>135.72999999999999</v>
      </c>
    </row>
    <row r="1988" spans="1:3" x14ac:dyDescent="0.25">
      <c r="A1988" s="35" t="s">
        <v>1075</v>
      </c>
      <c r="B1988" s="35" t="str">
        <f>VLOOKUP(A1988,'[1]alr yayınlanan fiyatlı'!$C:$D,2,FALSE)</f>
        <v>Ø5 KARBUR MATKAP DIN 6537K TS 100 U (HARTNER SP KOD:89413) (KESME YÖNÜ SAĞ) TAMBOY:67mm d:6mm</v>
      </c>
      <c r="C1988" s="34">
        <f>IFERROR(VLOOKUP(A1988,'[1]alr yayınlanan fiyatlı'!C:K,9,0),0)</f>
        <v>135.72999999999999</v>
      </c>
    </row>
    <row r="1989" spans="1:3" x14ac:dyDescent="0.25">
      <c r="A1989" s="35" t="s">
        <v>1076</v>
      </c>
      <c r="B1989" s="35" t="str">
        <f>VLOOKUP(A1989,'[1]alr yayınlanan fiyatlı'!$C:$D,2,FALSE)</f>
        <v>Ø34 SPINDLE PENS</v>
      </c>
      <c r="C1989" s="34" t="e">
        <f>VLOOKUP(A1989,[3]Sayfa2!$A:$C,3,FALSE)</f>
        <v>#N/A</v>
      </c>
    </row>
    <row r="1990" spans="1:3" x14ac:dyDescent="0.25">
      <c r="A1990" s="35" t="s">
        <v>187</v>
      </c>
      <c r="B1990" s="35" t="str">
        <f>VLOOKUP(A1990,'[1]alr yayınlanan fiyatlı'!$C:$D,2,FALSE)</f>
        <v>Ø35 SPINDLE PENS</v>
      </c>
      <c r="C1990" s="34" t="e">
        <f>VLOOKUP(A1990,[3]Sayfa2!$A:$C,3,FALSE)</f>
        <v>#N/A</v>
      </c>
    </row>
    <row r="1991" spans="1:3" x14ac:dyDescent="0.25">
      <c r="A1991" s="35" t="s">
        <v>1337</v>
      </c>
      <c r="B1991" s="35" t="str">
        <f>VLOOKUP(A1991,'[1]alr yayınlanan fiyatlı'!$C:$D,2,FALSE)</f>
        <v>Ø38 SPINDLE PENS</v>
      </c>
      <c r="C1991" s="34" t="e">
        <f>VLOOKUP(A1991,[3]Sayfa2!$A:$C,3,FALSE)</f>
        <v>#N/A</v>
      </c>
    </row>
    <row r="1992" spans="1:3" x14ac:dyDescent="0.25">
      <c r="A1992" s="35" t="s">
        <v>2429</v>
      </c>
      <c r="B1992" s="35" t="str">
        <f>VLOOKUP(A1992,'[1]alr yayınlanan fiyatlı'!$C:$D,2,FALSE)</f>
        <v>ORING KANAL TAKIM KATERİ (ÖZEL YAPIM)</v>
      </c>
      <c r="C1992" s="34">
        <f>IFERROR(VLOOKUP(A1992,'[1]alr yayınlanan fiyatlı'!C:K,9,0),0)</f>
        <v>60</v>
      </c>
    </row>
    <row r="1993" spans="1:3" x14ac:dyDescent="0.25">
      <c r="A1993" s="35" t="s">
        <v>2429</v>
      </c>
      <c r="B1993" s="35" t="str">
        <f>VLOOKUP(A1993,'[1]alr yayınlanan fiyatlı'!$C:$D,2,FALSE)</f>
        <v>ORING KANAL TAKIM KATERİ (ÖZEL YAPIM)</v>
      </c>
      <c r="C1993" s="34">
        <f>IFERROR(VLOOKUP(A1993,'[1]alr yayınlanan fiyatlı'!C:K,9,0),0)</f>
        <v>60</v>
      </c>
    </row>
    <row r="1994" spans="1:3" x14ac:dyDescent="0.25">
      <c r="A1994" s="35" t="s">
        <v>2430</v>
      </c>
      <c r="B1994" s="35" t="str">
        <f>VLOOKUP(A1994,'[1]alr yayınlanan fiyatlı'!$C:$D,2,FALSE)</f>
        <v>SIR 16X07M 08 DİŞ KATERİ Tam boy: 150mm d:16 mm</v>
      </c>
      <c r="C1994" s="34">
        <f>IFERROR(VLOOKUP(A1994,'[1]alr yayınlanan fiyatlı'!C:K,9,0),0)</f>
        <v>93.3</v>
      </c>
    </row>
    <row r="1995" spans="1:3" x14ac:dyDescent="0.25">
      <c r="A1995" s="35" t="s">
        <v>1338</v>
      </c>
      <c r="B1995" s="35" t="str">
        <f>VLOOKUP(A1995,'[1]alr yayınlanan fiyatlı'!$C:$D,2,FALSE)</f>
        <v>SIR 16X10M 11 DİŞ KATERİ Tam boy: 150mm d:16 mm</v>
      </c>
      <c r="C1995" s="34" t="e">
        <f>VLOOKUP(A1995,[3]Sayfa2!$A:$C,3,FALSE)</f>
        <v>#N/A</v>
      </c>
    </row>
    <row r="1996" spans="1:3" x14ac:dyDescent="0.25">
      <c r="A1996" s="35" t="s">
        <v>188</v>
      </c>
      <c r="B1996" s="35" t="str">
        <f>VLOOKUP(A1996,'[1]alr yayınlanan fiyatlı'!$C:$D,2,FALSE)</f>
        <v>S20R DDUNR 11 İÇ ÇAP KATERİ Tam boy: 200 mm d:20 mm</v>
      </c>
      <c r="C1996" s="34" t="e">
        <f>VLOOKUP(A1996,[3]Sayfa2!$A:$C,3,FALSE)</f>
        <v>#N/A</v>
      </c>
    </row>
    <row r="1997" spans="1:3" x14ac:dyDescent="0.25">
      <c r="A1997" s="35" t="s">
        <v>1413</v>
      </c>
      <c r="B1997" s="35" t="str">
        <f>VLOOKUP(A1997,'[1]alr yayınlanan fiyatlı'!$C:$D,2,FALSE)</f>
        <v>ACM30 TC16-D6X20 W16-L100-Z01 KATER</v>
      </c>
      <c r="C1997" s="34" t="e">
        <f>VLOOKUP(A1997,[3]Sayfa2!$A:$C,3,FALSE)</f>
        <v>#N/A</v>
      </c>
    </row>
    <row r="1998" spans="1:3" x14ac:dyDescent="0.25">
      <c r="A1998" s="35" t="s">
        <v>1119</v>
      </c>
      <c r="B1998" s="35" t="str">
        <f>VLOOKUP(A1998,'[1]alr yayınlanan fiyatlı'!$C:$D,2,FALSE)</f>
        <v>Ø19 KARBÜR MATKAP TAM BOY:140mm d:13</v>
      </c>
      <c r="C1998" s="34" t="e">
        <f>VLOOKUP(A1998,[3]Sayfa2!$A:$C,3,FALSE)</f>
        <v>#N/A</v>
      </c>
    </row>
    <row r="1999" spans="1:3" x14ac:dyDescent="0.25">
      <c r="A1999" s="35" t="s">
        <v>1468</v>
      </c>
      <c r="B1999" s="35" t="str">
        <f>VLOOKUP(A1999,'[1]alr yayınlanan fiyatlı'!$C:$D,2,FALSE)</f>
        <v>G1/2" HSS-E DÜZ MAKİNA KLAVUZU 4 KANALLI-TAM BOY:125mm d2:16mm Diş boyu:27 mm</v>
      </c>
      <c r="C1999" s="34">
        <f>IFERROR(VLOOKUP(A1999,'[1]alr yayınlanan fiyatlı'!C:K,9,0),0)</f>
        <v>208.56</v>
      </c>
    </row>
    <row r="2000" spans="1:3" x14ac:dyDescent="0.25">
      <c r="A2000" s="35" t="s">
        <v>1469</v>
      </c>
      <c r="B2000" s="35" t="str">
        <f>VLOOKUP(A2000,'[1]alr yayınlanan fiyatlı'!$C:$D,2,FALSE)</f>
        <v>SD S-A-L100-C16-SP15 TARAMA KAFA TUTUCUSU KATERİ LDRED:16mm DCONWS:15mm OAL:105mm</v>
      </c>
      <c r="C2000" s="34">
        <f>IFERROR(VLOOKUP(A2000,'[1]alr yayınlanan fiyatlı'!C:K,9,0),0)</f>
        <v>709.14</v>
      </c>
    </row>
    <row r="2001" spans="1:3" x14ac:dyDescent="0.25">
      <c r="A2001" s="35" t="s">
        <v>1470</v>
      </c>
      <c r="B2001" s="35" t="str">
        <f>VLOOKUP(A2001,'[1]alr yayınlanan fiyatlı'!$C:$D,2,FALSE)</f>
        <v>HAI-20 KANAL KATERİ Tam boy:130 mm</v>
      </c>
      <c r="C2001" s="34">
        <f>IFERROR(VLOOKUP(A2001,'[1]alr yayınlanan fiyatlı'!C:K,9,0),0)</f>
        <v>1255.8499999999999</v>
      </c>
    </row>
    <row r="2002" spans="1:3" x14ac:dyDescent="0.25">
      <c r="A2002" s="35" t="s">
        <v>1120</v>
      </c>
      <c r="B2002" s="35" t="str">
        <f>VLOOKUP(A2002,'[1]alr yayınlanan fiyatlı'!$C:$D,2,FALSE)</f>
        <v>SDHCR 2020 K11 DIŞ ÇAP TORNALAMA KATERİ L:125mm b=h:20mm f:25mm</v>
      </c>
      <c r="C2002" s="34">
        <f>IFERROR(VLOOKUP(A2002,'[1]alr yayınlanan fiyatlı'!C:K,9,0),0)</f>
        <v>120.29</v>
      </c>
    </row>
    <row r="2003" spans="1:3" x14ac:dyDescent="0.25">
      <c r="A2003" s="35" t="s">
        <v>1077</v>
      </c>
      <c r="B2003" s="35" t="str">
        <f>VLOOKUP(A2003,'[1]alr yayınlanan fiyatlı'!$C:$D,2,FALSE)</f>
        <v>KARBÜR HAVŞA FREZE VİDALI UÇ-K°45-D1:12-Ap:5-I:16,50-Ts:T08</v>
      </c>
      <c r="C2003" s="34">
        <f>IFERROR(VLOOKUP(A2003,'[1]alr yayınlanan fiyatlı'!C:K,9,0),0)</f>
        <v>362.67</v>
      </c>
    </row>
    <row r="2004" spans="1:3" x14ac:dyDescent="0.25">
      <c r="A2004" s="35" t="s">
        <v>1078</v>
      </c>
      <c r="B2004" s="35" t="str">
        <f>VLOOKUP(A2004,'[1]alr yayınlanan fiyatlı'!$C:$D,2,FALSE)</f>
        <v>DRG-MF-16R-2.25D 20A-08 MULTİ FONKSİYON TAKIM KATERİ LS:50mm DCONMS:20 TAM BOY:94mm</v>
      </c>
      <c r="C2004" s="34">
        <f>IFERROR(VLOOKUP(A2004,'[1]alr yayınlanan fiyatlı'!C:K,9,0),0)</f>
        <v>1067.47</v>
      </c>
    </row>
    <row r="2005" spans="1:3" x14ac:dyDescent="0.25">
      <c r="A2005" s="35" t="s">
        <v>1121</v>
      </c>
      <c r="B2005" s="35" t="str">
        <f>VLOOKUP(A2005,'[1]alr yayınlanan fiyatlı'!$C:$D,2,FALSE)</f>
        <v>1/2 HSS KLAVUZ DÜZ MAKİNA KLAVUZU 4 KANALLI- TAM BOY:110mm d2:18mm Diş boyu:46 mm</v>
      </c>
      <c r="C2005" s="34">
        <f>IFERROR(VLOOKUP(A2005,'[1]alr yayınlanan fiyatlı'!C:K,9,0),0)</f>
        <v>259.33999999999997</v>
      </c>
    </row>
    <row r="2006" spans="1:3" x14ac:dyDescent="0.25">
      <c r="A2006" s="35" t="s">
        <v>2431</v>
      </c>
      <c r="B2006" s="35" t="str">
        <f>VLOOKUP(A2006,'[1]alr yayınlanan fiyatlı'!$C:$D,2,FALSE)</f>
        <v>Ø8XØ19 KADEMELİ MATKAP TAM BOY(L1):136 L2:83mm L4:12mm d2:10mm, Ød1:8mm, Ød4:19mm</v>
      </c>
      <c r="C2006" s="34" t="e">
        <f>VLOOKUP(A2006,[3]Sayfa2!$A:$C,3,FALSE)</f>
        <v>#N/A</v>
      </c>
    </row>
    <row r="2007" spans="1:3" x14ac:dyDescent="0.25">
      <c r="A2007" s="35" t="s">
        <v>1339</v>
      </c>
      <c r="B2007" s="35" t="str">
        <f>VLOOKUP(A2007,'[1]alr yayınlanan fiyatlı'!$C:$D,2,FALSE)</f>
        <v>HSSEKLAVUZ 1/4"-35°HelisDIN 5156C-HELİS-MAKİNE KLAVUZU3KANALLI-KAPLAMASIZ-TAM BOY:100mmd2:11mmDiş bo</v>
      </c>
      <c r="C2007" s="34">
        <f>IFERROR(VLOOKUP(A2007,'[1]alr yayınlanan fiyatlı'!C:K,9,0),0)</f>
        <v>143</v>
      </c>
    </row>
    <row r="2008" spans="1:3" x14ac:dyDescent="0.25">
      <c r="A2008" s="35" t="s">
        <v>1340</v>
      </c>
      <c r="B2008" s="35" t="str">
        <f>VLOOKUP(A2008,'[1]alr yayınlanan fiyatlı'!$C:$D,2,FALSE)</f>
        <v>HSSE KLAVUZ1/2" - 35°HelisDIN5156 C-HELİS-MAKİNEKLAVUZU4KANALLI-KAPLAMASIZ-TAM BOY:100mm d2:16mm Diş</v>
      </c>
      <c r="C2008" s="34">
        <f>IFERROR(VLOOKUP(A2008,'[1]alr yayınlanan fiyatlı'!C:K,9,0),0)</f>
        <v>266.02999999999997</v>
      </c>
    </row>
    <row r="2009" spans="1:3" x14ac:dyDescent="0.25">
      <c r="A2009" s="35" t="s">
        <v>1264</v>
      </c>
      <c r="B2009" s="35" t="str">
        <f>VLOOKUP(A2009,'[1]alr yayınlanan fiyatlı'!$C:$D,2,FALSE)</f>
        <v>Ø10X22X50 ALU FREZE Z1 Tek ağızlı Tam boy:70 mm d:10 mm</v>
      </c>
      <c r="C2009" s="34">
        <f>IFERROR(VLOOKUP(A2009,'[1]alr yayınlanan fiyatlı'!C:K,9,0),0)</f>
        <v>207.5</v>
      </c>
    </row>
    <row r="2010" spans="1:3" x14ac:dyDescent="0.25">
      <c r="A2010" s="35" t="s">
        <v>189</v>
      </c>
      <c r="B2010" s="35" t="str">
        <f>VLOOKUP(A2010,'[1]alr yayınlanan fiyatlı'!$C:$D,2,FALSE)</f>
        <v>Ø20,5 mm HSS MATKAP UZUN TAM BOY:180mm d:16mm</v>
      </c>
      <c r="C2010" s="34">
        <f>IFERROR(VLOOKUP(A2010,'[1]alr yayınlanan fiyatlı'!C:K,9,0),0)</f>
        <v>123.16</v>
      </c>
    </row>
    <row r="2011" spans="1:3" x14ac:dyDescent="0.25">
      <c r="A2011" s="35" t="s">
        <v>1471</v>
      </c>
      <c r="B2011" s="35" t="str">
        <f>VLOOKUP(A2011,'[1]alr yayınlanan fiyatlı'!$C:$D,2,FALSE)</f>
        <v>M22X1,5 HS DÜZ-MAKİNA KLAVUZU 4 KANALLI TAM BOY:80 mm d2:18 mm Diş boyu:25 mm</v>
      </c>
      <c r="C2011" s="34">
        <f>IFERROR(VLOOKUP(A2011,'[1]alr yayınlanan fiyatlı'!C:K,9,0),0)</f>
        <v>268.5</v>
      </c>
    </row>
    <row r="2012" spans="1:3" x14ac:dyDescent="0.25">
      <c r="A2012" s="35" t="s">
        <v>1122</v>
      </c>
      <c r="B2012" s="35" t="str">
        <f>VLOOKUP(A2012,'[1]alr yayınlanan fiyatlı'!$C:$D,2,FALSE)</f>
        <v>G3/4-14A HSS-EX KLAVUZ (G551) HELİS 4 KANALLI-KAPLAMALI-TAM BOY:140mm d2:20mm Diş boyu:21 mm</v>
      </c>
      <c r="C2012" s="34" t="e">
        <f>VLOOKUP(A2012,[3]Sayfa2!$A:$C,3,FALSE)</f>
        <v>#N/A</v>
      </c>
    </row>
    <row r="2013" spans="1:3" x14ac:dyDescent="0.25">
      <c r="A2013" s="35" t="s">
        <v>1079</v>
      </c>
      <c r="B2013" s="35" t="str">
        <f>VLOOKUP(A2013,'[1]alr yayınlanan fiyatlı'!$C:$D,2,FALSE)</f>
        <v>Ø18 mm HSS HAVŞA MATKAP(Ø18 uzun matkaptan özel yapım)</v>
      </c>
      <c r="C2013" s="34" t="e">
        <f>VLOOKUP(A2013,[3]Sayfa2!$A:$C,3,FALSE)</f>
        <v>#N/A</v>
      </c>
    </row>
    <row r="2014" spans="1:3" x14ac:dyDescent="0.25">
      <c r="A2014" s="35" t="s">
        <v>1123</v>
      </c>
      <c r="B2014" s="35" t="str">
        <f>VLOOKUP(A2014,'[1]alr yayınlanan fiyatlı'!$C:$D,2,FALSE)</f>
        <v>Ø20 mm HSS HAVŞA MATKAP (Ø20 uzun matkaptan özel yapım)</v>
      </c>
      <c r="C2014" s="34" t="e">
        <f>VLOOKUP(A2014,[3]Sayfa2!$A:$C,3,FALSE)</f>
        <v>#N/A</v>
      </c>
    </row>
    <row r="2015" spans="1:3" x14ac:dyDescent="0.25">
      <c r="A2015" s="35" t="s">
        <v>1265</v>
      </c>
      <c r="B2015" s="35" t="str">
        <f>VLOOKUP(A2015,'[1]alr yayınlanan fiyatlı'!$C:$D,2,FALSE)</f>
        <v>RF2 RW 241 TIRTIL TAKIM KATERİ (ZEUS 241-16M150408-VS-A) a=b:16mm c:116mm</v>
      </c>
      <c r="C2015" s="34" t="e">
        <f>VLOOKUP(A2015,[3]Sayfa2!$A:$C,3,FALSE)</f>
        <v>#N/A</v>
      </c>
    </row>
    <row r="2016" spans="1:3" x14ac:dyDescent="0.25">
      <c r="A2016" s="35" t="s">
        <v>1472</v>
      </c>
      <c r="B2016" s="35" t="str">
        <f>VLOOKUP(A2016,'[1]alr yayınlanan fiyatlı'!$C:$D,2,FALSE)</f>
        <v>DGN 2002Z IC808 INSERT INSL:21mm CW:2mm R0.2</v>
      </c>
      <c r="C2016" s="34" t="e">
        <f>VLOOKUP(A2016,[3]Sayfa2!$A:$C,3,FALSE)</f>
        <v>#N/A</v>
      </c>
    </row>
    <row r="2017" spans="1:3" x14ac:dyDescent="0.25">
      <c r="A2017" s="35" t="s">
        <v>190</v>
      </c>
      <c r="B2017" s="35" t="str">
        <f>VLOOKUP(A2017,'[1]alr yayınlanan fiyatlı'!$C:$D,2,FALSE)</f>
        <v>08IR 19 BSPT IC228 GENEL 1/4 GENEL DİŞ AÇMA INSERT</v>
      </c>
      <c r="C2017" s="34">
        <f>IFERROR(VLOOKUP(A2017,'[1]alr yayınlanan fiyatlı'!C:K,9,0),0)</f>
        <v>60.54</v>
      </c>
    </row>
    <row r="2018" spans="1:3" x14ac:dyDescent="0.25">
      <c r="A2018" s="35" t="s">
        <v>1473</v>
      </c>
      <c r="B2018" s="35" t="str">
        <f>VLOOKUP(A2018,'[1]alr yayınlanan fiyatlı'!$C:$D,2,FALSE)</f>
        <v>DCMT 2-0-SM IC907 PASLANMAZ BRAKET ÇAPAK ALMA INSERT</v>
      </c>
      <c r="C2018" s="34">
        <f>IFERROR(VLOOKUP(A2018,'[1]alr yayınlanan fiyatlı'!C:K,9,0),0)</f>
        <v>31.36</v>
      </c>
    </row>
    <row r="2019" spans="1:3" x14ac:dyDescent="0.25">
      <c r="A2019" s="35" t="s">
        <v>1124</v>
      </c>
      <c r="B2019" s="35" t="str">
        <f>VLOOKUP(A2019,'[1]alr yayınlanan fiyatlı'!$C:$D,2,FALSE)</f>
        <v>ÖZEL TOPUZ ALIN VE ÇAP TORNALAMA ÇAKISI (Özel yapım)</v>
      </c>
      <c r="C2019" s="34" t="e">
        <f>VLOOKUP(A2019,[3]Sayfa2!$A:$C,3,FALSE)</f>
        <v>#N/A</v>
      </c>
    </row>
    <row r="2020" spans="1:3" x14ac:dyDescent="0.25">
      <c r="A2020" s="35" t="s">
        <v>1414</v>
      </c>
      <c r="B2020" s="35" t="str">
        <f>VLOOKUP(A2020,'[1]alr yayınlanan fiyatlı'!$C:$D,2,FALSE)</f>
        <v>Ø12 KARBÜR MATKAP TAM BOY:102mm d12mm</v>
      </c>
      <c r="C2020" s="34">
        <f>IFERROR(VLOOKUP(A2020,'[1]alr yayınlanan fiyatlı'!C:K,9,0),0)</f>
        <v>0.1</v>
      </c>
    </row>
    <row r="2021" spans="1:3" x14ac:dyDescent="0.25">
      <c r="A2021" s="35" t="s">
        <v>1414</v>
      </c>
      <c r="B2021" s="35" t="str">
        <f>VLOOKUP(A2021,'[1]alr yayınlanan fiyatlı'!$C:$D,2,FALSE)</f>
        <v>Ø12 KARBÜR MATKAP TAM BOY:102mm d12mm</v>
      </c>
      <c r="C2021" s="34">
        <f>IFERROR(VLOOKUP(A2021,'[1]alr yayınlanan fiyatlı'!C:K,9,0),0)</f>
        <v>0.1</v>
      </c>
    </row>
    <row r="2022" spans="1:3" x14ac:dyDescent="0.25">
      <c r="A2022" s="35" t="s">
        <v>1125</v>
      </c>
      <c r="B2022" s="35" t="str">
        <f>VLOOKUP(A2022,'[1]alr yayınlanan fiyatlı'!$C:$D,2,FALSE)</f>
        <v>M6 HSS-E DÜZ MAKİNA KLAVUZU-3 KANALLI-TAM BOY:82mm-d2:6mm Diş boyu:20 mm</v>
      </c>
      <c r="C2022" s="34">
        <f>IFERROR(VLOOKUP(A2022,'[1]alr yayınlanan fiyatlı'!C:K,9,0),0)</f>
        <v>53.37</v>
      </c>
    </row>
    <row r="2023" spans="1:3" x14ac:dyDescent="0.25">
      <c r="A2023" s="35" t="s">
        <v>1474</v>
      </c>
      <c r="B2023" s="35" t="str">
        <f>VLOOKUP(A2023,'[1]alr yayınlanan fiyatlı'!$C:$D,2,FALSE)</f>
        <v>Ø4,2 mmHSS-E 4 AĞIZLI PARMAK FREZE Tam boy:65 mm, d:6mm</v>
      </c>
      <c r="C2023" s="34">
        <f>IFERROR(VLOOKUP(A2023,'[1]alr yayınlanan fiyatlı'!C:K,9,0),0)</f>
        <v>107.8</v>
      </c>
    </row>
    <row r="2024" spans="1:3" x14ac:dyDescent="0.25">
      <c r="A2024" s="35" t="s">
        <v>191</v>
      </c>
      <c r="B2024" s="35" t="str">
        <f>VLOOKUP(A2024,'[1]alr yayınlanan fiyatlı'!$C:$D,2,FALSE)</f>
        <v>Ø5 mm KARBÜR PUNTA MATKAP 60° Tam boy:63mm dØ:12,5 DØ:5mm</v>
      </c>
      <c r="C2024" s="34">
        <f>IFERROR(VLOOKUP(A2024,'[1]alr yayınlanan fiyatlı'!C:K,9,0),0)</f>
        <v>432.74</v>
      </c>
    </row>
    <row r="2025" spans="1:3" x14ac:dyDescent="0.25">
      <c r="A2025" s="35" t="s">
        <v>1080</v>
      </c>
      <c r="B2025" s="35" t="str">
        <f>VLOOKUP(A2025,'[1]alr yayınlanan fiyatlı'!$C:$D,2,FALSE)</f>
        <v>BROŞ TAKIMI BR-G8-C20</v>
      </c>
      <c r="C2025" s="34">
        <f>IFERROR(VLOOKUP(A2025,'[1]alr yayınlanan fiyatlı'!C:K,9,0),0)</f>
        <v>4938.28</v>
      </c>
    </row>
    <row r="2026" spans="1:3" x14ac:dyDescent="0.25">
      <c r="A2026" s="35" t="s">
        <v>1126</v>
      </c>
      <c r="B2026" s="35" t="str">
        <f>VLOOKUP(A2026,'[1]alr yayınlanan fiyatlı'!$C:$D,2,FALSE)</f>
        <v>Ø5-6 ER20 PENS</v>
      </c>
      <c r="C2026" s="34" t="e">
        <f>VLOOKUP(A2026,[3]Sayfa2!$A:$C,3,FALSE)</f>
        <v>#N/A</v>
      </c>
    </row>
    <row r="2027" spans="1:3" x14ac:dyDescent="0.25">
      <c r="A2027" s="35" t="s">
        <v>1081</v>
      </c>
      <c r="B2027" s="35" t="str">
        <f>VLOOKUP(A2027,'[1]alr yayınlanan fiyatlı'!$C:$D,2,FALSE)</f>
        <v>Ø4-5 ER20 PENS</v>
      </c>
      <c r="C2027" s="34" t="e">
        <f>VLOOKUP(A2027,[3]Sayfa2!$A:$C,3,FALSE)</f>
        <v>#N/A</v>
      </c>
    </row>
    <row r="2028" spans="1:3" x14ac:dyDescent="0.25">
      <c r="A2028" s="35" t="s">
        <v>1415</v>
      </c>
      <c r="B2028" s="35" t="str">
        <f>VLOOKUP(A2028,'[1]alr yayınlanan fiyatlı'!$C:$D,2,FALSE)</f>
        <v>Ø12 ER20 PENS</v>
      </c>
      <c r="C2028" s="34" t="e">
        <f>VLOOKUP(A2028,[3]Sayfa2!$A:$C,3,FALSE)</f>
        <v>#N/A</v>
      </c>
    </row>
    <row r="2029" spans="1:3" x14ac:dyDescent="0.25">
      <c r="A2029" s="35" t="s">
        <v>192</v>
      </c>
      <c r="B2029" s="35" t="str">
        <f>VLOOKUP(A2029,'[1]alr yayınlanan fiyatlı'!$C:$D,2,FALSE)</f>
        <v>Ø10,5-11 ER32 PENS</v>
      </c>
      <c r="C2029" s="34" t="e">
        <f>VLOOKUP(A2029,[3]Sayfa2!$A:$C,3,FALSE)</f>
        <v>#N/A</v>
      </c>
    </row>
    <row r="2030" spans="1:3" x14ac:dyDescent="0.25">
      <c r="A2030" s="35" t="s">
        <v>1416</v>
      </c>
      <c r="B2030" s="35" t="str">
        <f>VLOOKUP(A2030,'[1]alr yayınlanan fiyatlı'!$C:$D,2,FALSE)</f>
        <v>Ø10 ER32 PENS</v>
      </c>
      <c r="C2030" s="34" t="e">
        <f>VLOOKUP(A2030,[3]Sayfa2!$A:$C,3,FALSE)</f>
        <v>#N/A</v>
      </c>
    </row>
    <row r="2031" spans="1:3" x14ac:dyDescent="0.25">
      <c r="A2031" s="35" t="s">
        <v>1266</v>
      </c>
      <c r="B2031" s="35" t="str">
        <f>VLOOKUP(A2031,'[1]alr yayınlanan fiyatlı'!$C:$D,2,FALSE)</f>
        <v>Ø5 ER25 PENS</v>
      </c>
      <c r="C2031" s="34" t="e">
        <f>VLOOKUP(A2031,[3]Sayfa2!$A:$C,3,FALSE)</f>
        <v>#N/A</v>
      </c>
    </row>
    <row r="2032" spans="1:3" x14ac:dyDescent="0.25">
      <c r="A2032" s="35" t="s">
        <v>1341</v>
      </c>
      <c r="B2032" s="35" t="str">
        <f>VLOOKUP(A2032,'[1]alr yayınlanan fiyatlı'!$C:$D,2,FALSE)</f>
        <v>Ø5-6 ER25 PENS</v>
      </c>
      <c r="C2032" s="34" t="e">
        <f>VLOOKUP(A2032,[3]Sayfa2!$A:$C,3,FALSE)</f>
        <v>#N/A</v>
      </c>
    </row>
    <row r="2033" spans="1:3" x14ac:dyDescent="0.25">
      <c r="A2033" s="35" t="s">
        <v>1267</v>
      </c>
      <c r="B2033" s="35" t="str">
        <f>VLOOKUP(A2033,'[1]alr yayınlanan fiyatlı'!$C:$D,2,FALSE)</f>
        <v>Ø10-11 ER20 PENS</v>
      </c>
      <c r="C2033" s="34" t="e">
        <f>VLOOKUP(A2033,[3]Sayfa2!$A:$C,3,FALSE)</f>
        <v>#N/A</v>
      </c>
    </row>
    <row r="2034" spans="1:3" x14ac:dyDescent="0.25">
      <c r="A2034" s="35" t="s">
        <v>2432</v>
      </c>
      <c r="B2034" s="35" t="str">
        <f>VLOOKUP(A2034,'[1]alr yayınlanan fiyatlı'!$C:$D,2,FALSE)</f>
        <v>Ø6-7 ER20 PENS</v>
      </c>
      <c r="C2034" s="34" t="e">
        <f>VLOOKUP(A2034,[3]Sayfa2!$A:$C,3,FALSE)</f>
        <v>#N/A</v>
      </c>
    </row>
    <row r="2035" spans="1:3" x14ac:dyDescent="0.25">
      <c r="A2035" s="35" t="s">
        <v>1342</v>
      </c>
      <c r="B2035" s="35" t="str">
        <f>VLOOKUP(A2035,'[1]alr yayınlanan fiyatlı'!$C:$D,2,FALSE)</f>
        <v>Ø12-13 ER20 PENS</v>
      </c>
      <c r="C2035" s="34" t="e">
        <f>VLOOKUP(A2035,[3]Sayfa2!$A:$C,3,FALSE)</f>
        <v>#N/A</v>
      </c>
    </row>
    <row r="2036" spans="1:3" x14ac:dyDescent="0.25">
      <c r="A2036" s="35" t="s">
        <v>1343</v>
      </c>
      <c r="B2036" s="35" t="str">
        <f>VLOOKUP(A2036,'[1]alr yayınlanan fiyatlı'!$C:$D,2,FALSE)</f>
        <v>Ø9-10 ER20 PENS</v>
      </c>
      <c r="C2036" s="34" t="e">
        <f>VLOOKUP(A2036,[3]Sayfa2!$A:$C,3,FALSE)</f>
        <v>#N/A</v>
      </c>
    </row>
    <row r="2037" spans="1:3" x14ac:dyDescent="0.25">
      <c r="A2037" s="35" t="s">
        <v>1268</v>
      </c>
      <c r="B2037" s="35" t="str">
        <f>VLOOKUP(A2037,'[1]alr yayınlanan fiyatlı'!$C:$D,2,FALSE)</f>
        <v>Ø8-9 ER20 PENS</v>
      </c>
      <c r="C2037" s="34" t="e">
        <f>VLOOKUP(A2037,[3]Sayfa2!$A:$C,3,FALSE)</f>
        <v>#N/A</v>
      </c>
    </row>
    <row r="2038" spans="1:3" x14ac:dyDescent="0.25">
      <c r="A2038" s="35" t="s">
        <v>1475</v>
      </c>
      <c r="B2038" s="35" t="str">
        <f>VLOOKUP(A2038,'[1]alr yayınlanan fiyatlı'!$C:$D,2,FALSE)</f>
        <v>Ø2-3 ER25 PENS</v>
      </c>
      <c r="C2038" s="34" t="e">
        <f>VLOOKUP(A2038,[3]Sayfa2!$A:$C,3,FALSE)</f>
        <v>#N/A</v>
      </c>
    </row>
    <row r="2039" spans="1:3" x14ac:dyDescent="0.25">
      <c r="A2039" s="35" t="s">
        <v>193</v>
      </c>
      <c r="B2039" s="35" t="str">
        <f>VLOOKUP(A2039,'[1]alr yayınlanan fiyatlı'!$C:$D,2,FALSE)</f>
        <v>Ø10-11 ER25 PENS</v>
      </c>
      <c r="C2039" s="34" t="e">
        <f>VLOOKUP(A2039,[3]Sayfa2!$A:$C,3,FALSE)</f>
        <v>#N/A</v>
      </c>
    </row>
    <row r="2040" spans="1:3" x14ac:dyDescent="0.25">
      <c r="A2040" s="35" t="s">
        <v>1476</v>
      </c>
      <c r="B2040" s="35" t="str">
        <f>VLOOKUP(A2040,'[1]alr yayınlanan fiyatlı'!$C:$D,2,FALSE)</f>
        <v>HSS-E MATKAP Ø 4 MM TAMBOY:75 mm d:4 mm</v>
      </c>
      <c r="C2040" s="34">
        <f>IFERROR(VLOOKUP(A2040,'[1]alr yayınlanan fiyatlı'!C:K,9,0),0)</f>
        <v>9.5</v>
      </c>
    </row>
    <row r="2041" spans="1:3" x14ac:dyDescent="0.25">
      <c r="A2041" s="35" t="s">
        <v>1127</v>
      </c>
      <c r="B2041" s="35" t="str">
        <f>VLOOKUP(A2041,'[1]alr yayınlanan fiyatlı'!$C:$D,2,FALSE)</f>
        <v>Ø500 mm MECAL DAIRE TESTERE</v>
      </c>
      <c r="C2041" s="34">
        <f>IFERROR(VLOOKUP(A2041,'[1]alr yayınlanan fiyatlı'!C:K,9,0),0)</f>
        <v>48</v>
      </c>
    </row>
    <row r="2042" spans="1:3" x14ac:dyDescent="0.25">
      <c r="A2042" s="35" t="s">
        <v>1128</v>
      </c>
      <c r="B2042" s="35" t="str">
        <f>VLOOKUP(A2042,'[1]alr yayınlanan fiyatlı'!$C:$D,2,FALSE)</f>
        <v>Ø500 mm KONIG DAIRE TESTERE</v>
      </c>
      <c r="C2042" s="34">
        <f>IFERROR(VLOOKUP(A2042,'[1]alr yayınlanan fiyatlı'!C:K,9,0),0)</f>
        <v>860</v>
      </c>
    </row>
    <row r="2043" spans="1:3" x14ac:dyDescent="0.25">
      <c r="A2043" s="35" t="s">
        <v>1082</v>
      </c>
      <c r="B2043" s="35" t="str">
        <f>VLOOKUP(A2043,'[1]alr yayınlanan fiyatlı'!$C:$D,2,FALSE)</f>
        <v>Ø500 mm PROMAX DAIRE TESTERE</v>
      </c>
      <c r="C2043" s="34">
        <f>IFERROR(VLOOKUP(A2043,'[1]alr yayınlanan fiyatlı'!C:K,9,0),0)</f>
        <v>48</v>
      </c>
    </row>
    <row r="2044" spans="1:3" x14ac:dyDescent="0.25">
      <c r="A2044" s="35" t="s">
        <v>1129</v>
      </c>
      <c r="B2044" s="35" t="str">
        <f>VLOOKUP(A2044,'[1]alr yayınlanan fiyatlı'!$C:$D,2,FALSE)</f>
        <v>HSS FORM FREZE Ø 20,5 X 45° X 24 DANFOSS HAVSA-MATKAP  Tam boy:113 mm, d:16mm</v>
      </c>
      <c r="C2044" s="34">
        <f>IFERROR(VLOOKUP(A2044,'[1]alr yayınlanan fiyatlı'!C:K,9,0),0)</f>
        <v>1556.7</v>
      </c>
    </row>
    <row r="2045" spans="1:3" x14ac:dyDescent="0.25">
      <c r="A2045" s="35" t="s">
        <v>1130</v>
      </c>
      <c r="B2045" s="35" t="str">
        <f>VLOOKUP(A2045,'[1]alr yayınlanan fiyatlı'!$C:$D,2,FALSE)</f>
        <v>SD D32-5.0-RO.4-SP15IC9008 TARAMA INSERT</v>
      </c>
      <c r="C2045" s="34" t="e">
        <f>VLOOKUP(A2045,[3]Sayfa2!$A:$C,3,FALSE)</f>
        <v>#N/A</v>
      </c>
    </row>
    <row r="2046" spans="1:3" x14ac:dyDescent="0.25">
      <c r="A2046" s="35" t="s">
        <v>4792</v>
      </c>
      <c r="B2046" s="35" t="str">
        <f>VLOOKUP(A2046,'[1]alr yayınlanan fiyatlı'!$C:$D,2,FALSE)</f>
        <v>DGTR 20B-2D35 KATER  Tam boy:140mm h:20mm</v>
      </c>
      <c r="C2046" s="34">
        <f>IFERROR(VLOOKUP(A2046,'[1]alr yayınlanan fiyatlı'!C:K,9,0),0)</f>
        <v>296.51</v>
      </c>
    </row>
    <row r="2047" spans="1:3" x14ac:dyDescent="0.25">
      <c r="A2047" s="35" t="s">
        <v>1417</v>
      </c>
      <c r="B2047" s="35" t="str">
        <f>VLOOKUP(A2047,'[1]alr yayınlanan fiyatlı'!$C:$D,2,FALSE)</f>
        <v>Ø8 HSSE MATKAP TAMBOY:120mm d:8mm Kaplamalı</v>
      </c>
      <c r="C2047" s="34">
        <f>IFERROR(VLOOKUP(A2047,'[1]alr yayınlanan fiyatlı'!C:K,9,0),0)</f>
        <v>37.08</v>
      </c>
    </row>
    <row r="2048" spans="1:3" x14ac:dyDescent="0.25">
      <c r="A2048" s="35" t="s">
        <v>1417</v>
      </c>
      <c r="B2048" s="35" t="str">
        <f>VLOOKUP(A2048,'[1]alr yayınlanan fiyatlı'!$C:$D,2,FALSE)</f>
        <v>Ø8 HSSE MATKAP TAMBOY:120mm d:8mm Kaplamalı</v>
      </c>
      <c r="C2048" s="34">
        <f>IFERROR(VLOOKUP(A2048,'[1]alr yayınlanan fiyatlı'!C:K,9,0),0)</f>
        <v>37.08</v>
      </c>
    </row>
    <row r="2049" spans="1:3" x14ac:dyDescent="0.25">
      <c r="A2049" s="35" t="s">
        <v>4793</v>
      </c>
      <c r="B2049" s="35" t="str">
        <f>VLOOKUP(A2049,'[1]alr yayınlanan fiyatlı'!$C:$D,2,FALSE)</f>
        <v>DGTL 20B-2D35 KATER  Tam boy:140mm h:20mm</v>
      </c>
      <c r="C2049" s="34">
        <f>IFERROR(VLOOKUP(A2049,'[1]alr yayınlanan fiyatlı'!C:K,9,0),0)</f>
        <v>592.86</v>
      </c>
    </row>
    <row r="2050" spans="1:3" x14ac:dyDescent="0.25">
      <c r="A2050" s="35" t="s">
        <v>1477</v>
      </c>
      <c r="B2050" s="35" t="str">
        <f>VLOOKUP(A2050,'[1]alr yayınlanan fiyatlı'!$C:$D,2,FALSE)</f>
        <v>DGTR 20B-3D40 3'LUK 20X20 KESME KATERI (KESME ÇAPI Ø40)  Tam boy:140mm h:20mm</v>
      </c>
      <c r="C2050" s="34">
        <f>IFERROR(VLOOKUP(A2050,'[1]alr yayınlanan fiyatlı'!C:K,9,0),0)</f>
        <v>296.51</v>
      </c>
    </row>
    <row r="2051" spans="1:3" x14ac:dyDescent="0.25">
      <c r="A2051" s="35" t="s">
        <v>1131</v>
      </c>
      <c r="B2051" s="35" t="str">
        <f>VLOOKUP(A2051,'[1]alr yayınlanan fiyatlı'!$C:$D,2,FALSE)</f>
        <v>Ø18-17 ER32 PENS</v>
      </c>
      <c r="C2051" s="34">
        <f>IFERROR(VLOOKUP(A2051,'[1]alr yayınlanan fiyatlı'!C:K,9,0),0)</f>
        <v>0</v>
      </c>
    </row>
    <row r="2052" spans="1:3" x14ac:dyDescent="0.25">
      <c r="A2052" s="35" t="s">
        <v>1344</v>
      </c>
      <c r="B2052" s="35" t="str">
        <f>VLOOKUP(A2052,'[1]alr yayınlanan fiyatlı'!$C:$D,2,FALSE)</f>
        <v>ER 25 Ø4-5 PENS</v>
      </c>
      <c r="C2052" s="34" t="e">
        <f>VLOOKUP(A2052,[3]Sayfa2!$A:$C,3,FALSE)</f>
        <v>#N/A</v>
      </c>
    </row>
    <row r="2053" spans="1:3" x14ac:dyDescent="0.25">
      <c r="A2053" s="35" t="s">
        <v>2433</v>
      </c>
      <c r="B2053" s="35" t="str">
        <f>VLOOKUP(A2053,'[1]alr yayınlanan fiyatlı'!$C:$D,2,FALSE)</f>
        <v>ER 25 Ø3-4 PENS</v>
      </c>
      <c r="C2053" s="34" t="e">
        <f>VLOOKUP(A2053,[3]Sayfa2!$A:$C,3,FALSE)</f>
        <v>#N/A</v>
      </c>
    </row>
    <row r="2054" spans="1:3" x14ac:dyDescent="0.25">
      <c r="A2054" s="35" t="s">
        <v>1418</v>
      </c>
      <c r="B2054" s="35" t="str">
        <f>VLOOKUP(A2054,'[1]alr yayınlanan fiyatlı'!$C:$D,2,FALSE)</f>
        <v>ER 25 Ø7-8 PENS</v>
      </c>
      <c r="C2054" s="34" t="e">
        <f>VLOOKUP(A2054,[3]Sayfa2!$A:$C,3,FALSE)</f>
        <v>#N/A</v>
      </c>
    </row>
    <row r="2055" spans="1:3" x14ac:dyDescent="0.25">
      <c r="A2055" s="35" t="s">
        <v>1345</v>
      </c>
      <c r="B2055" s="35" t="str">
        <f>VLOOKUP(A2055,'[1]alr yayınlanan fiyatlı'!$C:$D,2,FALSE)</f>
        <v>ER 25 Ø11-12 PENS</v>
      </c>
      <c r="C2055" s="34">
        <f>IFERROR(VLOOKUP(A2055,'[1]alr yayınlanan fiyatlı'!C:K,9,0),0)</f>
        <v>0</v>
      </c>
    </row>
    <row r="2056" spans="1:3" x14ac:dyDescent="0.25">
      <c r="A2056" s="35" t="s">
        <v>1346</v>
      </c>
      <c r="B2056" s="35" t="str">
        <f>VLOOKUP(A2056,'[1]alr yayınlanan fiyatlı'!$C:$D,2,FALSE)</f>
        <v>ER 25 Ø10 PENS</v>
      </c>
      <c r="C2056" s="34">
        <f>IFERROR(VLOOKUP(A2056,'[1]alr yayınlanan fiyatlı'!C:K,9,0),0)</f>
        <v>0</v>
      </c>
    </row>
    <row r="2057" spans="1:3" x14ac:dyDescent="0.25">
      <c r="A2057" s="35" t="s">
        <v>1419</v>
      </c>
      <c r="B2057" s="35" t="str">
        <f>VLOOKUP(A2057,'[1]alr yayınlanan fiyatlı'!$C:$D,2,FALSE)</f>
        <v>ER 25 Ø16 PENS</v>
      </c>
      <c r="C2057" s="34">
        <f>IFERROR(VLOOKUP(A2057,'[1]alr yayınlanan fiyatlı'!C:K,9,0),0)</f>
        <v>0</v>
      </c>
    </row>
    <row r="2058" spans="1:3" x14ac:dyDescent="0.25">
      <c r="A2058" s="35" t="s">
        <v>194</v>
      </c>
      <c r="B2058" s="35" t="str">
        <f>VLOOKUP(A2058,'[1]alr yayınlanan fiyatlı'!$C:$D,2,FALSE)</f>
        <v>HSS-E G1/2-X +0,1 46°24/63 HELİS 4 KANALLI KLAVUZ-UÇTARAFIKAPLI-TAM BOY:125mm d2:16mmDiş boyu:1</v>
      </c>
      <c r="C2058" s="34">
        <f>IFERROR(VLOOKUP(A2058,'[1]alr yayınlanan fiyatlı'!C:K,9,0),0)</f>
        <v>1970.01</v>
      </c>
    </row>
    <row r="2059" spans="1:3" x14ac:dyDescent="0.25">
      <c r="A2059" s="35" t="s">
        <v>1269</v>
      </c>
      <c r="B2059" s="35" t="str">
        <f>VLOOKUP(A2059,'[1]alr yayınlanan fiyatlı'!$C:$D,2,FALSE)</f>
        <v>PENTA 24-1,5-ISO IC908 PASLANMAZ M10 SOMUN DİŞ INSERT</v>
      </c>
      <c r="C2059" s="34">
        <f>IFERROR(VLOOKUP(A2059,'[1]alr yayınlanan fiyatlı'!C:K,9,0),0)</f>
        <v>153.18</v>
      </c>
    </row>
    <row r="2060" spans="1:3" x14ac:dyDescent="0.25">
      <c r="A2060" s="35" t="s">
        <v>1083</v>
      </c>
      <c r="B2060" s="35" t="str">
        <f>VLOOKUP(A2060,'[1]alr yayınlanan fiyatlı'!$C:$D,2,FALSE)</f>
        <v>DGN-2002Z IC908 KOPARMA GENEL INSERT</v>
      </c>
      <c r="C2060" s="34">
        <f>IFERROR(VLOOKUP(A2060,'[1]alr yayınlanan fiyatlı'!C:K,9,0),0)</f>
        <v>138.01</v>
      </c>
    </row>
    <row r="2061" spans="1:3" x14ac:dyDescent="0.25">
      <c r="A2061" s="35" t="s">
        <v>1132</v>
      </c>
      <c r="B2061" s="35" t="str">
        <f>VLOOKUP(A2061,'[1]alr yayınlanan fiyatlı'!$C:$D,2,FALSE)</f>
        <v>S10K SDQCR 07, L1(TAM BOY):125mm, D(CAP):10mm, H:9mm,L2:20mm F:07 IC CAP TORNA KATERI</v>
      </c>
      <c r="C2061" s="34">
        <f>IFERROR(VLOOKUP(A2061,'[1]alr yayınlanan fiyatlı'!C:K,9,0),0)</f>
        <v>62.59</v>
      </c>
    </row>
    <row r="2062" spans="1:3" x14ac:dyDescent="0.25">
      <c r="A2062" s="35" t="s">
        <v>1084</v>
      </c>
      <c r="B2062" s="35" t="str">
        <f>VLOOKUP(A2062,'[1]alr yayınlanan fiyatlı'!$C:$D,2,FALSE)</f>
        <v>KARBÜR HAVŞA FREZE gövdesi-d:12mm-L:90-Tsi:T08 RPM max:43000-shank m.:S</v>
      </c>
      <c r="C2062" s="34">
        <f>IFERROR(VLOOKUP(A2062,'[1]alr yayınlanan fiyatlı'!C:K,9,0),0)</f>
        <v>506.31</v>
      </c>
    </row>
    <row r="2063" spans="1:3" x14ac:dyDescent="0.25">
      <c r="A2063" s="35" t="s">
        <v>1085</v>
      </c>
      <c r="B2063" s="35" t="str">
        <f>VLOOKUP(A2063,'[1]alr yayınlanan fiyatlı'!$C:$D,2,FALSE)</f>
        <v>Ø3,2 KARBUR MATKAP DIN 6537K TS 100 U (HARTNER SP KOD:89413) (KESME YONU SAG) TAMBOY:63mm d:6mm</v>
      </c>
      <c r="C2063" s="34">
        <f>IFERROR(VLOOKUP(A2063,'[1]alr yayınlanan fiyatlı'!C:K,9,0),0)</f>
        <v>171.18</v>
      </c>
    </row>
    <row r="2064" spans="1:3" x14ac:dyDescent="0.25">
      <c r="A2064" s="35" t="s">
        <v>1347</v>
      </c>
      <c r="B2064" s="35" t="str">
        <f>VLOOKUP(A2064,'[1]alr yayınlanan fiyatlı'!$C:$D,2,FALSE)</f>
        <v>DCMT 070208-PF IC907 INSERT</v>
      </c>
      <c r="C2064" s="34">
        <f>IFERROR(VLOOKUP(A2064,'[1]alr yayınlanan fiyatlı'!C:K,9,0),0)</f>
        <v>35.94</v>
      </c>
    </row>
    <row r="2065" spans="1:3" x14ac:dyDescent="0.25">
      <c r="A2065" s="35" t="s">
        <v>1270</v>
      </c>
      <c r="B2065" s="35" t="str">
        <f>VLOOKUP(A2065,'[1]alr yayınlanan fiyatlı'!$C:$D,2,FALSE)</f>
        <v>SDJCR 2020K 11 KATER UST CIVATASI</v>
      </c>
      <c r="C2065" s="34">
        <f>IFERROR(VLOOKUP(A2065,'[1]alr yayınlanan fiyatlı'!C:K,9,0),0)</f>
        <v>5.77</v>
      </c>
    </row>
    <row r="2066" spans="1:3" x14ac:dyDescent="0.25">
      <c r="A2066" s="35" t="s">
        <v>1271</v>
      </c>
      <c r="B2066" s="35" t="str">
        <f>VLOOKUP(A2066,'[1]alr yayınlanan fiyatlı'!$C:$D,2,FALSE)</f>
        <v>SDJCR 2020K 11 KATER ALT CIVATASI</v>
      </c>
      <c r="C2066" s="34">
        <f>IFERROR(VLOOKUP(A2066,'[1]alr yayınlanan fiyatlı'!C:K,9,0),0)</f>
        <v>11.55</v>
      </c>
    </row>
    <row r="2067" spans="1:3" x14ac:dyDescent="0.25">
      <c r="A2067" s="35" t="s">
        <v>1478</v>
      </c>
      <c r="B2067" s="35" t="str">
        <f>VLOOKUP(A2067,'[1]alr yayınlanan fiyatlı'!$C:$D,2,FALSE)</f>
        <v>SDJCR 2020K 11 KATER INSERT ALTLIGI</v>
      </c>
      <c r="C2067" s="34">
        <f>IFERROR(VLOOKUP(A2067,'[1]alr yayınlanan fiyatlı'!C:K,9,0),0)</f>
        <v>16.170000000000002</v>
      </c>
    </row>
    <row r="2068" spans="1:3" x14ac:dyDescent="0.25">
      <c r="A2068" s="35" t="s">
        <v>2434</v>
      </c>
      <c r="B2068" s="35" t="str">
        <f>VLOOKUP(A2068,'[1]alr yayınlanan fiyatlı'!$C:$D,2,FALSE)</f>
        <v>ALÜMİNYUM YATAY KESME TESTERESİ  (Ø150X6.0X22Z36) CNC MECAL TEZGAHI</v>
      </c>
      <c r="C2068" s="34">
        <f>IFERROR(VLOOKUP(A2068,'[1]alr yayınlanan fiyatlı'!C:K,9,0),0)</f>
        <v>5928.57</v>
      </c>
    </row>
    <row r="2069" spans="1:3" x14ac:dyDescent="0.25">
      <c r="A2069" s="35" t="s">
        <v>1086</v>
      </c>
      <c r="B2069" s="35" t="str">
        <f>VLOOKUP(A2069,'[1]alr yayınlanan fiyatlı'!$C:$D,2,FALSE)</f>
        <v>Ø14 ER25 PENS</v>
      </c>
      <c r="C2069" s="34">
        <f>IFERROR(VLOOKUP(A2069,'[1]alr yayınlanan fiyatlı'!C:K,9,0),0)</f>
        <v>51.4</v>
      </c>
    </row>
    <row r="2070" spans="1:3" x14ac:dyDescent="0.25">
      <c r="A2070" s="35" t="s">
        <v>1087</v>
      </c>
      <c r="B2070" s="35" t="str">
        <f>VLOOKUP(A2070,[2]Sayfa2!$A:$B,2,0)</f>
        <v>PENTA 24-14-BSPT IC908 1/2 DIS CEKME INSERT</v>
      </c>
      <c r="C2070" s="34">
        <f>IFERROR(VLOOKUP(A2070,'[1]alr yayınlanan fiyatlı'!C:K,9,0),0)</f>
        <v>0</v>
      </c>
    </row>
    <row r="2071" spans="1:3" x14ac:dyDescent="0.25">
      <c r="A2071" s="35" t="s">
        <v>1133</v>
      </c>
      <c r="B2071" s="35" t="str">
        <f>VLOOKUP(A2071,'[1]alr yayınlanan fiyatlı'!$C:$D,2,FALSE)</f>
        <v>Ø11,80x12x25 L65 Ø14 KARBÜR ZİRKONYUM KAPLAMA KADEMELI MATKAP</v>
      </c>
      <c r="C2071" s="34">
        <f>IFERROR(VLOOKUP(A2071,'[1]alr yayınlanan fiyatlı'!C:K,9,0),0)</f>
        <v>407.52</v>
      </c>
    </row>
    <row r="2072" spans="1:3" x14ac:dyDescent="0.25">
      <c r="A2072" s="35" t="s">
        <v>1088</v>
      </c>
      <c r="B2072" s="35" t="str">
        <f>VLOOKUP(A2072,'[1]alr yayınlanan fiyatlı'!$C:$D,2,FALSE)</f>
        <v>G ½x14 15° HELIS KANALLI KILAVUZ SH-SFT DIN5156</v>
      </c>
      <c r="C2072" s="34">
        <f>IFERROR(VLOOKUP(A2072,'[1]alr yayınlanan fiyatlı'!C:K,9,0),0)</f>
        <v>586.63</v>
      </c>
    </row>
    <row r="2073" spans="1:3" x14ac:dyDescent="0.25">
      <c r="A2073" s="35" t="s">
        <v>1134</v>
      </c>
      <c r="B2073" s="35" t="str">
        <f>VLOOKUP(A2073,'[1]alr yayınlanan fiyatlı'!$C:$D,2,FALSE)</f>
        <v>CCGT-03x104-F1P IC908 M8 DIS INSERT(IC DIS)</v>
      </c>
      <c r="C2073" s="34">
        <f>IFERROR(VLOOKUP(A2073,'[1]alr yayınlanan fiyatlı'!C:K,9,0),0)</f>
        <v>0</v>
      </c>
    </row>
    <row r="2074" spans="1:3" x14ac:dyDescent="0.25">
      <c r="A2074" s="35" t="s">
        <v>2435</v>
      </c>
      <c r="B2074" s="35" t="str">
        <f>VLOOKUP(A2074,'[1]alr yayınlanan fiyatlı'!$C:$D,2,FALSE)</f>
        <v>Ø29 SPINDLE PENS -173E F48</v>
      </c>
      <c r="C2074" s="34">
        <f>IFERROR(VLOOKUP(A2074,'[1]alr yayınlanan fiyatlı'!C:K,9,0),0)</f>
        <v>150</v>
      </c>
    </row>
    <row r="2075" spans="1:3" x14ac:dyDescent="0.25">
      <c r="A2075" s="35" t="s">
        <v>1089</v>
      </c>
      <c r="B2075" s="35" t="str">
        <f>VLOOKUP(A2075,'[1]alr yayınlanan fiyatlı'!$C:$D,2,FALSE)</f>
        <v>KURU TEST KAUÇUK UCU ÇAP 25,70 BOY 76 MM  VULKALON</v>
      </c>
      <c r="C2075" s="34">
        <f>IFERROR(VLOOKUP(A2075,'[1]alr yayınlanan fiyatlı'!C:K,9,0),0)</f>
        <v>24</v>
      </c>
    </row>
    <row r="2076" spans="1:3" x14ac:dyDescent="0.25">
      <c r="A2076" s="35" t="s">
        <v>4794</v>
      </c>
      <c r="B2076" s="35" t="str">
        <f>VLOOKUP(A2076,'[1]alr yayınlanan fiyatlı'!$C:$D,2,FALSE)</f>
        <v>DGN 2002 PLAKET KARTUŞU(DGAD 2N)</v>
      </c>
      <c r="C2076" s="34">
        <f>IFERROR(VLOOKUP(A2076,'[1]alr yayınlanan fiyatlı'!C:K,9,0),0)</f>
        <v>1183.98</v>
      </c>
    </row>
    <row r="2077" spans="1:3" x14ac:dyDescent="0.25">
      <c r="A2077" s="35" t="s">
        <v>2436</v>
      </c>
      <c r="B2077" s="35" t="str">
        <f>VLOOKUP(A2077,'[1]alr yayınlanan fiyatlı'!$C:$D,2,FALSE)</f>
        <v>Ø10x10xØ15,90x10x65 Ø16 Z2 ZİRKONYUM ÖZEL KADEMELİ MATKAP  TAM BOY(L1):65MM L2:53MM L3:10 MM ØD1:10M</v>
      </c>
      <c r="C2077" s="34">
        <f>IFERROR(VLOOKUP(A2077,'[1]alr yayınlanan fiyatlı'!C:K,9,0),0)</f>
        <v>1659.26</v>
      </c>
    </row>
    <row r="2078" spans="1:3" x14ac:dyDescent="0.25">
      <c r="A2078" s="35" t="s">
        <v>2437</v>
      </c>
      <c r="B2078" s="35" t="str">
        <f>VLOOKUP(A2078,'[1]alr yayınlanan fiyatlı'!$C:$D,2,FALSE)</f>
        <v>Ø3,5mm KARBUR MATKAP (GÜHRING) TAMBOYL1:66mm L2:28mm d:6mm</v>
      </c>
      <c r="C2078" s="34">
        <f>IFERROR(VLOOKUP(A2078,'[1]alr yayınlanan fiyatlı'!C:K,9,0),0)</f>
        <v>603.82000000000005</v>
      </c>
    </row>
    <row r="2079" spans="1:3" x14ac:dyDescent="0.25">
      <c r="A2079" s="35" t="s">
        <v>2437</v>
      </c>
      <c r="B2079" s="35" t="str">
        <f>VLOOKUP(A2079,'[1]alr yayınlanan fiyatlı'!$C:$D,2,FALSE)</f>
        <v>Ø3,5mm KARBUR MATKAP (GÜHRING) TAMBOYL1:66mm L2:28mm d:6mm</v>
      </c>
      <c r="C2079" s="34">
        <f>IFERROR(VLOOKUP(A2079,'[1]alr yayınlanan fiyatlı'!C:K,9,0),0)</f>
        <v>603.82000000000005</v>
      </c>
    </row>
    <row r="2080" spans="1:3" x14ac:dyDescent="0.25">
      <c r="A2080" s="35" t="s">
        <v>2437</v>
      </c>
      <c r="B2080" s="35" t="str">
        <f>VLOOKUP(A2080,'[1]alr yayınlanan fiyatlı'!$C:$D,2,FALSE)</f>
        <v>Ø3,5mm KARBUR MATKAP (GÜHRING) TAMBOYL1:66mm L2:28mm d:6mm</v>
      </c>
      <c r="C2080" s="34">
        <f>IFERROR(VLOOKUP(A2080,'[1]alr yayınlanan fiyatlı'!C:K,9,0),0)</f>
        <v>603.82000000000005</v>
      </c>
    </row>
    <row r="2081" spans="1:3" x14ac:dyDescent="0.25">
      <c r="A2081" s="35" t="s">
        <v>1420</v>
      </c>
      <c r="B2081" s="35" t="str">
        <f>VLOOKUP(A2081,'[1]alr yayınlanan fiyatlı'!$C:$D,2,FALSE)</f>
        <v>Ø10x15xØ15,90x10x65 MM ZİRKONYUM KAPLAMALI KADEMELİ MATKAP</v>
      </c>
      <c r="C2081" s="34">
        <f>IFERROR(VLOOKUP(A2081,'[1]alr yayınlanan fiyatlı'!C:K,9,0),0)</f>
        <v>1761.75</v>
      </c>
    </row>
    <row r="2082" spans="1:3" x14ac:dyDescent="0.25">
      <c r="A2082" s="35" t="s">
        <v>4795</v>
      </c>
      <c r="B2082" s="35" t="str">
        <f>VLOOKUP(A2082,'[1]alr yayınlanan fiyatlı'!$C:$D,2,FALSE)</f>
        <v>Ø11,8X15XØ19X70 MM ZİRKONYUM KAPLAMALI KADEMELİ MATKAP</v>
      </c>
      <c r="C2082" s="34">
        <f>IFERROR(VLOOKUP(A2082,'[1]alr yayınlanan fiyatlı'!C:K,9,0),0)</f>
        <v>0</v>
      </c>
    </row>
    <row r="2083" spans="1:3" x14ac:dyDescent="0.25">
      <c r="A2083" s="35" t="s">
        <v>1421</v>
      </c>
      <c r="B2083" s="35" t="str">
        <f>VLOOKUP(A2083,'[1]alr yayınlanan fiyatlı'!$C:$D,2,FALSE)</f>
        <v>DRG-MF-16R-2.25D 20A-08 MULTİ FONKSİYON TAKIM KATERİ CİVATASI</v>
      </c>
      <c r="C2083" s="34">
        <f>IFERROR(VLOOKUP(A2083,'[1]alr yayınlanan fiyatlı'!C:K,9,0),0)</f>
        <v>42.28</v>
      </c>
    </row>
    <row r="2084" spans="1:3" x14ac:dyDescent="0.25">
      <c r="A2084" s="35" t="s">
        <v>1090</v>
      </c>
      <c r="B2084" s="35" t="str">
        <f>VLOOKUP(A2084,'[1]alr yayınlanan fiyatlı'!$C:$D,2,FALSE)</f>
        <v>Ø13,50-Ø13,90 ARASI U DRILL TROLLEY CİVATASI</v>
      </c>
      <c r="C2084" s="34">
        <f>IFERROR(VLOOKUP(A2084,'[1]alr yayınlanan fiyatlı'!C:K,9,0),0)</f>
        <v>29.07</v>
      </c>
    </row>
    <row r="2085" spans="1:3" x14ac:dyDescent="0.25">
      <c r="A2085" s="35" t="s">
        <v>1091</v>
      </c>
      <c r="B2085" s="35" t="str">
        <f>VLOOKUP(A2085,'[1]alr yayınlanan fiyatlı'!$C:$D,2,FALSE)</f>
        <v>SIR S16X07M 08 DİŞ KATERİ CİVATASI</v>
      </c>
      <c r="C2085" s="34">
        <f>IFERROR(VLOOKUP(A2085,'[1]alr yayınlanan fiyatlı'!C:K,9,0),0)</f>
        <v>52.85</v>
      </c>
    </row>
    <row r="2086" spans="1:3" x14ac:dyDescent="0.25">
      <c r="A2086" s="35" t="s">
        <v>1135</v>
      </c>
      <c r="B2086" s="35" t="str">
        <f>VLOOKUP(A2086,'[1]alr yayınlanan fiyatlı'!$C:$D,2,FALSE)</f>
        <v>SIR S16X10M 11 11 DİŞ KATERİ CİVATASI</v>
      </c>
      <c r="C2086" s="34">
        <f>IFERROR(VLOOKUP(A2086,'[1]alr yayınlanan fiyatlı'!C:K,9,0),0)</f>
        <v>29.07</v>
      </c>
    </row>
    <row r="2087" spans="1:3" x14ac:dyDescent="0.25">
      <c r="A2087" s="35" t="s">
        <v>1092</v>
      </c>
      <c r="B2087" s="35" t="str">
        <f>VLOOKUP(A2087,'[1]alr yayınlanan fiyatlı'!$C:$D,2,FALSE)</f>
        <v>AEKR-D2,25X8 MULTİ FONKSİYON TAKIM KATERİ CİVATASI</v>
      </c>
      <c r="C2087" s="34">
        <f>IFERROR(VLOOKUP(A2087,'[1]alr yayınlanan fiyatlı'!C:K,9,0),0)</f>
        <v>66.95</v>
      </c>
    </row>
    <row r="2088" spans="1:3" x14ac:dyDescent="0.25">
      <c r="A2088" s="35" t="s">
        <v>1422</v>
      </c>
      <c r="B2088" s="35" t="str">
        <f>VLOOKUP(A2088,'[1]alr yayınlanan fiyatlı'!$C:$D,2,FALSE)</f>
        <v>Ø5,3MM KARBÜR MATKAP 3D Ø5,3X28X63 MM</v>
      </c>
      <c r="C2088" s="34">
        <f>IFERROR(VLOOKUP(A2088,'[1]alr yayınlanan fiyatlı'!C:K,9,0),0)</f>
        <v>435.62</v>
      </c>
    </row>
    <row r="2089" spans="1:3" x14ac:dyDescent="0.25">
      <c r="A2089" s="35" t="s">
        <v>1272</v>
      </c>
      <c r="B2089" s="35" t="str">
        <f>VLOOKUP(A2089,'[1]alr yayınlanan fiyatlı'!$C:$D,2,FALSE)</f>
        <v>WEICON SİLİKON GRES</v>
      </c>
      <c r="C2089" s="34">
        <f>IFERROR(VLOOKUP(A2089,'[1]alr yayınlanan fiyatlı'!C:K,9,0),0)</f>
        <v>809.17</v>
      </c>
    </row>
    <row r="2090" spans="1:3" x14ac:dyDescent="0.25">
      <c r="A2090" s="35" t="s">
        <v>1423</v>
      </c>
      <c r="B2090" s="35" t="str">
        <f>VLOOKUP(A2090,'[1]alr yayınlanan fiyatlı'!$C:$D,2,FALSE)</f>
        <v>WEICON AN 306-45 (BORU-DİŞLİ SIZDIRMAZLIK MALZEMESİ)</v>
      </c>
      <c r="C2090" s="34">
        <f>IFERROR(VLOOKUP(A2090,'[1]alr yayınlanan fiyatlı'!C:K,9,0),0)</f>
        <v>1123.3599999999999</v>
      </c>
    </row>
    <row r="2091" spans="1:3" x14ac:dyDescent="0.25">
      <c r="A2091" s="35" t="s">
        <v>195</v>
      </c>
      <c r="B2091" s="35" t="str">
        <f>VLOOKUP(A2091,'[1]alr yayınlanan fiyatlı'!$C:$D,2,FALSE)</f>
        <v>SPREY BOYA RAL 9010 30 GLOSS BEYAZ EA2104</v>
      </c>
      <c r="C2091" s="34">
        <f>IFERROR(VLOOKUP(A2091,'[1]alr yayınlanan fiyatlı'!C:K,9,0),0)</f>
        <v>15</v>
      </c>
    </row>
    <row r="2092" spans="1:3" x14ac:dyDescent="0.25">
      <c r="A2092" s="35" t="s">
        <v>1348</v>
      </c>
      <c r="B2092" s="35" t="str">
        <f>VLOOKUP(A2092,'[1]alr yayınlanan fiyatlı'!$C:$D,2,FALSE)</f>
        <v>SPREY BOYA RAL 9005 SIYAH</v>
      </c>
      <c r="C2092" s="34">
        <f>IFERROR(VLOOKUP(A2092,'[1]alr yayınlanan fiyatlı'!C:K,9,0),0)</f>
        <v>19.07</v>
      </c>
    </row>
    <row r="2093" spans="1:3" x14ac:dyDescent="0.25">
      <c r="A2093" s="35" t="s">
        <v>1479</v>
      </c>
      <c r="B2093" s="35" t="str">
        <f>VLOOKUP(A2093,'[1]alr yayınlanan fiyatlı'!$C:$D,2,FALSE)</f>
        <v>RAYMAX SPREY BOYA RAL 9016 BEYAZ</v>
      </c>
      <c r="C2093" s="34">
        <f>IFERROR(VLOOKUP(A2093,'[1]alr yayınlanan fiyatlı'!C:K,9,0),0)</f>
        <v>18</v>
      </c>
    </row>
    <row r="2094" spans="1:3" x14ac:dyDescent="0.25">
      <c r="A2094" s="35" t="s">
        <v>1479</v>
      </c>
      <c r="B2094" s="35" t="str">
        <f>VLOOKUP(A2094,'[1]alr yayınlanan fiyatlı'!$C:$D,2,FALSE)</f>
        <v>RAYMAX SPREY BOYA RAL 9016 BEYAZ</v>
      </c>
      <c r="C2094" s="34">
        <f>IFERROR(VLOOKUP(A2094,'[1]alr yayınlanan fiyatlı'!C:K,9,0),0)</f>
        <v>18</v>
      </c>
    </row>
    <row r="2095" spans="1:3" x14ac:dyDescent="0.25">
      <c r="A2095" s="35" t="s">
        <v>1136</v>
      </c>
      <c r="B2095" s="35" t="str">
        <f>VLOOKUP(A2095,'[1]alr yayınlanan fiyatlı'!$C:$D,2,FALSE)</f>
        <v>RAYMAX SPREY BOYA RAL 9006 GUMUS GRI</v>
      </c>
      <c r="C2095" s="34">
        <f>IFERROR(VLOOKUP(A2095,'[1]alr yayınlanan fiyatlı'!C:K,9,0),0)</f>
        <v>18</v>
      </c>
    </row>
    <row r="2096" spans="1:3" x14ac:dyDescent="0.25">
      <c r="A2096" s="35" t="s">
        <v>1480</v>
      </c>
      <c r="B2096" s="35" t="str">
        <f>VLOOKUP(A2096,'[1]alr yayınlanan fiyatlı'!$C:$D,2,FALSE)</f>
        <v>RAYMAX SPREY BOYA RAL 7016 ANTRASİT</v>
      </c>
      <c r="C2096" s="34">
        <f>IFERROR(VLOOKUP(A2096,'[1]alr yayınlanan fiyatlı'!C:K,9,0),0)</f>
        <v>23</v>
      </c>
    </row>
    <row r="2097" spans="1:3" x14ac:dyDescent="0.25">
      <c r="A2097" s="35" t="s">
        <v>196</v>
      </c>
      <c r="B2097" s="35" t="str">
        <f>VLOOKUP(A2097,'[1]alr yayınlanan fiyatlı'!$C:$D,2,FALSE)</f>
        <v>RASPALAMA UÇLARI (Noga Promo Set NG8150) L147mm UÇ BOY 22 mm</v>
      </c>
      <c r="C2097" s="34">
        <f>IFERROR(VLOOKUP(A2097,'[1]alr yayınlanan fiyatlı'!C:K,9,0),0)</f>
        <v>65</v>
      </c>
    </row>
    <row r="2098" spans="1:3" x14ac:dyDescent="0.25">
      <c r="A2098" s="35" t="s">
        <v>1137</v>
      </c>
      <c r="B2098" s="35" t="str">
        <f>VLOOKUP(A2098,[2]Sayfa2!$A:$B,2,0)</f>
        <v>KAZIYICI TİP RASPA SETİ SCR-6(2) - SD(RCP-74064)</v>
      </c>
      <c r="C2098" s="34">
        <f>IFERROR(VLOOKUP(A2098,'[1]alr yayınlanan fiyatlı'!C:K,9,0),0)</f>
        <v>0</v>
      </c>
    </row>
    <row r="2099" spans="1:3" x14ac:dyDescent="0.25">
      <c r="A2099" s="35" t="s">
        <v>197</v>
      </c>
      <c r="B2099" s="35" t="str">
        <f>VLOOKUP(A2099,'[1]alr yayınlanan fiyatlı'!$C:$D,2,FALSE)</f>
        <v>4,2X45 YHB YILDIZ HAVŞABAŞLI MATKAP UÇLU  SAC VİDASI</v>
      </c>
      <c r="C2099" s="34">
        <f>IFERROR(VLOOKUP(A2099,'[1]alr yayınlanan fiyatlı'!C:K,9,0),0)</f>
        <v>0.13</v>
      </c>
    </row>
    <row r="2100" spans="1:3" x14ac:dyDescent="0.25">
      <c r="A2100" s="35" t="s">
        <v>1424</v>
      </c>
      <c r="B2100" s="35" t="str">
        <f>VLOOKUP(A2100,'[1]alr yayınlanan fiyatlı'!$C:$D,2,FALSE)</f>
        <v>3,9X32 YHB YILDIZ HAVŞABAŞLI MATKAP UÇLU  SAC VİDASI</v>
      </c>
      <c r="C2100" s="34">
        <f>IFERROR(VLOOKUP(A2100,'[1]alr yayınlanan fiyatlı'!C:K,9,0),0)</f>
        <v>0.08</v>
      </c>
    </row>
    <row r="2101" spans="1:3" x14ac:dyDescent="0.25">
      <c r="A2101" s="35" t="s">
        <v>4796</v>
      </c>
      <c r="B2101" s="35" t="str">
        <f>VLOOKUP(A2101,'[1]alr yayınlanan fiyatlı'!$C:$D,2,FALSE)</f>
        <v>CNC OTOMAT SPINDLE SIKMA VİDASI Ç2080 (TEKNİK RESME UYGUN)</v>
      </c>
      <c r="C2101" s="34">
        <f>IFERROR(VLOOKUP(A2101,'[1]alr yayınlanan fiyatlı'!C:K,9,0),0)</f>
        <v>50</v>
      </c>
    </row>
    <row r="2102" spans="1:3" x14ac:dyDescent="0.25">
      <c r="A2102" s="35" t="s">
        <v>1138</v>
      </c>
      <c r="B2102" s="35" t="str">
        <f>VLOOKUP(A2102,'[1]alr yayınlanan fiyatlı'!$C:$D,2,FALSE)</f>
        <v>3,9X19 (RYSB) PUL BAŞLI MATKAP UÇLU SAC VİDASI</v>
      </c>
      <c r="C2102" s="34">
        <f>IFERROR(VLOOKUP(A2102,'[1]alr yayınlanan fiyatlı'!C:K,9,0),0)</f>
        <v>0.18</v>
      </c>
    </row>
    <row r="2103" spans="1:3" x14ac:dyDescent="0.25">
      <c r="A2103" s="35" t="s">
        <v>1139</v>
      </c>
      <c r="B2103" s="35" t="str">
        <f>VLOOKUP(A2103,'[1]alr yayınlanan fiyatlı'!$C:$D,2,FALSE)</f>
        <v>ÇATI PANEL VİDASI 5,5X22 M8 KAFALI MATKAP UÇLU</v>
      </c>
      <c r="C2103" s="34">
        <f>IFERROR(VLOOKUP(A2103,'[1]alr yayınlanan fiyatlı'!C:K,9,0),0)</f>
        <v>0.54</v>
      </c>
    </row>
    <row r="2104" spans="1:3" x14ac:dyDescent="0.25">
      <c r="A2104" s="35" t="s">
        <v>1093</v>
      </c>
      <c r="B2104" s="35" t="str">
        <f>VLOOKUP(A2104,'[1]alr yayınlanan fiyatlı'!$C:$D,2,FALSE)</f>
        <v>ÇATI PANEL VİDASI 5,5X32 M8 KAFALI MATKAP UÇLU</v>
      </c>
      <c r="C2104" s="34">
        <f>IFERROR(VLOOKUP(A2104,'[1]alr yayınlanan fiyatlı'!C:K,9,0),0)</f>
        <v>0.65</v>
      </c>
    </row>
    <row r="2105" spans="1:3" x14ac:dyDescent="0.25">
      <c r="A2105" s="35" t="s">
        <v>1425</v>
      </c>
      <c r="B2105" s="35" t="str">
        <f>VLOOKUP(A2105,'[1]alr yayınlanan fiyatlı'!$C:$D,2,FALSE)</f>
        <v>ÇATI PANEL VİDASI 5,5X38 M8 KAFALI MATKAP UÇLU</v>
      </c>
      <c r="C2105" s="34">
        <f>IFERROR(VLOOKUP(A2105,'[1]alr yayınlanan fiyatlı'!C:K,9,0),0)</f>
        <v>0.7</v>
      </c>
    </row>
    <row r="2106" spans="1:3" x14ac:dyDescent="0.25">
      <c r="A2106" s="35" t="s">
        <v>1349</v>
      </c>
      <c r="B2106" s="35" t="str">
        <f>VLOOKUP(A2106,'[1]alr yayınlanan fiyatlı'!$C:$D,2,FALSE)</f>
        <v>ÇATI PANEL VİDASI 4,8X19 M8 KAFALI MATKAP UÇLU</v>
      </c>
      <c r="C2106" s="34">
        <f>IFERROR(VLOOKUP(A2106,'[1]alr yayınlanan fiyatlı'!C:K,9,0),0)</f>
        <v>0.18</v>
      </c>
    </row>
    <row r="2107" spans="1:3" x14ac:dyDescent="0.25">
      <c r="A2107" s="35" t="s">
        <v>1950</v>
      </c>
      <c r="B2107" s="35" t="str">
        <f>VLOOKUP(A2107,'[1]alr yayınlanan fiyatlı'!$C:$D,2,FALSE)</f>
        <v>4,2X19 YHB YILDIZ HAVŞABAŞLI MATKAP UÇLU  SAC VİDASI</v>
      </c>
      <c r="C2107" s="34">
        <f>IFERROR(VLOOKUP(A2107,'[1]alr yayınlanan fiyatlı'!C:K,9,0),0)</f>
        <v>0.06</v>
      </c>
    </row>
    <row r="2108" spans="1:3" x14ac:dyDescent="0.25">
      <c r="A2108" s="35" t="s">
        <v>1481</v>
      </c>
      <c r="B2108" s="35" t="str">
        <f>VLOOKUP(A2108,'[1]alr yayınlanan fiyatlı'!$C:$D,2,FALSE)</f>
        <v>3,9X19 YHB YILDIZ HAVŞABAŞLI MATKAP UÇLU  SAC VİDASI</v>
      </c>
      <c r="C2108" s="34">
        <f>IFERROR(VLOOKUP(A2108,'[1]alr yayınlanan fiyatlı'!C:K,9,0),0)</f>
        <v>0.05</v>
      </c>
    </row>
    <row r="2109" spans="1:3" x14ac:dyDescent="0.25">
      <c r="A2109" s="35" t="s">
        <v>198</v>
      </c>
      <c r="B2109" s="35" t="str">
        <f>VLOOKUP(A2109,'[1]alr yayınlanan fiyatlı'!$C:$D,2,FALSE)</f>
        <v>3,9X19 YSB YILDIZ SİLİNDİR BAŞLI MATKAP UÇLU  SAC VİDASI</v>
      </c>
      <c r="C2109" s="34">
        <f>IFERROR(VLOOKUP(A2109,'[1]alr yayınlanan fiyatlı'!C:K,9,0),0)</f>
        <v>0.06</v>
      </c>
    </row>
    <row r="2110" spans="1:3" x14ac:dyDescent="0.25">
      <c r="A2110" s="35" t="s">
        <v>1482</v>
      </c>
      <c r="B2110" s="35" t="str">
        <f>VLOOKUP(A2110,'[1]alr yayınlanan fiyatlı'!$C:$D,2,FALSE)</f>
        <v>4,2X25 YHB YILDIZ HAVŞABAŞLI MATKAP UÇLU  SAC VİDASI</v>
      </c>
      <c r="C2110" s="34">
        <f>IFERROR(VLOOKUP(A2110,'[1]alr yayınlanan fiyatlı'!C:K,9,0),0)</f>
        <v>7.0000000000000007E-2</v>
      </c>
    </row>
    <row r="2111" spans="1:3" x14ac:dyDescent="0.25">
      <c r="A2111" s="35" t="s">
        <v>1140</v>
      </c>
      <c r="B2111" s="35" t="str">
        <f>VLOOKUP(A2111,'[1]alr yayınlanan fiyatlı'!$C:$D,2,FALSE)</f>
        <v>3,9X16 YSB YILDIZ SİLİNDİR BAŞLI MATKAP UÇLU  SAC VİDASI</v>
      </c>
      <c r="C2111" s="34">
        <f>IFERROR(VLOOKUP(A2111,'[1]alr yayınlanan fiyatlı'!C:K,9,0),0)</f>
        <v>0.06</v>
      </c>
    </row>
    <row r="2112" spans="1:3" x14ac:dyDescent="0.25">
      <c r="A2112" s="35" t="s">
        <v>1141</v>
      </c>
      <c r="B2112" s="35" t="str">
        <f>VLOOKUP(A2112,'[1]alr yayınlanan fiyatlı'!$C:$D,2,FALSE)</f>
        <v>3,9X16 YHB YILDIZ HAVŞABAŞLI MATKAP UÇLU  SAC VİDASI</v>
      </c>
      <c r="C2112" s="34">
        <f>IFERROR(VLOOKUP(A2112,'[1]alr yayınlanan fiyatlı'!C:K,9,0),0)</f>
        <v>0.05</v>
      </c>
    </row>
    <row r="2113" spans="1:3" x14ac:dyDescent="0.25">
      <c r="A2113" s="35" t="s">
        <v>4797</v>
      </c>
      <c r="B2113" s="35" t="str">
        <f>VLOOKUP(A2113,'[1]alr yayınlanan fiyatlı'!$C:$D,2,FALSE)</f>
        <v>KABLO BAĞI BEYAZ (KLİPS) 3,6X200MM</v>
      </c>
      <c r="C2113" s="34">
        <f>IFERROR(VLOOKUP(A2113,'[1]alr yayınlanan fiyatlı'!C:K,9,0),0)</f>
        <v>0.37</v>
      </c>
    </row>
    <row r="2114" spans="1:3" x14ac:dyDescent="0.25">
      <c r="A2114" s="35" t="s">
        <v>199</v>
      </c>
      <c r="B2114" s="35" t="str">
        <f>VLOOKUP(A2114,[2]Sayfa2!$A:$B,2,0)</f>
        <v>KABLO BAĞI BEYAZ (KLİPS) 3,6X150MM</v>
      </c>
      <c r="C2114" s="34">
        <f>IFERROR(VLOOKUP(A2114,'[1]alr yayınlanan fiyatlı'!C:K,9,0),0)</f>
        <v>0</v>
      </c>
    </row>
    <row r="2115" spans="1:3" x14ac:dyDescent="0.25">
      <c r="A2115" s="35" t="s">
        <v>4798</v>
      </c>
      <c r="B2115" s="35" t="str">
        <f>VLOOKUP(A2115,'[1]alr yayınlanan fiyatlı'!$C:$D,2,FALSE)</f>
        <v>SELÜLOZİK TİNER</v>
      </c>
      <c r="C2115" s="34">
        <f>IFERROR(VLOOKUP(A2115,'[1]alr yayınlanan fiyatlı'!C:K,9,0),0)</f>
        <v>55</v>
      </c>
    </row>
    <row r="2116" spans="1:3" x14ac:dyDescent="0.25">
      <c r="A2116" s="35" t="s">
        <v>4799</v>
      </c>
      <c r="B2116" s="35" t="str">
        <f>VLOOKUP(A2116,'[1]alr yayınlanan fiyatlı'!$C:$D,2,FALSE)</f>
        <v>RAL 6192 HAVAİ MAVİ METAL BOYASI (SENTETİK)</v>
      </c>
      <c r="C2116" s="34">
        <f>IFERROR(VLOOKUP(A2116,'[1]alr yayınlanan fiyatlı'!C:K,9,0),0)</f>
        <v>144.07</v>
      </c>
    </row>
    <row r="2117" spans="1:3" x14ac:dyDescent="0.25">
      <c r="A2117" s="35" t="s">
        <v>200</v>
      </c>
      <c r="B2117" s="35" t="str">
        <f>VLOOKUP(A2117,'[1]alr yayınlanan fiyatlı'!$C:$D,2,FALSE)</f>
        <v>3LÜ GRUP FİŞ 220V (TOPRAKLI)</v>
      </c>
      <c r="C2117" s="34">
        <f>IFERROR(VLOOKUP(A2117,'[1]alr yayınlanan fiyatlı'!C:K,9,0),0)</f>
        <v>0</v>
      </c>
    </row>
    <row r="2118" spans="1:3" x14ac:dyDescent="0.25">
      <c r="A2118" s="35" t="s">
        <v>1350</v>
      </c>
      <c r="B2118" s="35" t="str">
        <f>VLOOKUP(A2118,'[1]alr yayınlanan fiyatlı'!$C:$D,2,FALSE)</f>
        <v>RULMAN FAG-SKF 6002 2RS C0</v>
      </c>
      <c r="C2118" s="34">
        <f>IFERROR(VLOOKUP(A2118,'[1]alr yayınlanan fiyatlı'!C:K,9,0),0)</f>
        <v>11.89</v>
      </c>
    </row>
    <row r="2119" spans="1:3" x14ac:dyDescent="0.25">
      <c r="A2119" s="35" t="s">
        <v>2057</v>
      </c>
      <c r="B2119" s="35" t="str">
        <f>VLOOKUP(A2119,'[1]alr yayınlanan fiyatlı'!$C:$D,2,FALSE)</f>
        <v>RULMAN FAG/SKF 4209 ZTN</v>
      </c>
      <c r="C2119" s="34">
        <f>IFERROR(VLOOKUP(A2119,'[1]alr yayınlanan fiyatlı'!C:K,9,0),0)</f>
        <v>750</v>
      </c>
    </row>
    <row r="2120" spans="1:3" x14ac:dyDescent="0.25">
      <c r="A2120" s="35" t="s">
        <v>3227</v>
      </c>
      <c r="B2120" s="35" t="str">
        <f>VLOOKUP(A2120,[2]Sayfa2!$A:$B,2,0)</f>
        <v>RULMAN FAG/SKF 7208 BEP</v>
      </c>
      <c r="C2120" s="34">
        <f>IFERROR(VLOOKUP(A2120,'[1]alr yayınlanan fiyatlı'!C:K,9,0),0)</f>
        <v>0</v>
      </c>
    </row>
    <row r="2121" spans="1:3" x14ac:dyDescent="0.25">
      <c r="A2121" s="35" t="s">
        <v>1951</v>
      </c>
      <c r="B2121" s="35" t="str">
        <f>VLOOKUP(A2121,'[1]alr yayınlanan fiyatlı'!$C:$D,2,FALSE)</f>
        <v>RULMAN FAG/SKF 629 2RS C0</v>
      </c>
      <c r="C2121" s="34">
        <f>IFERROR(VLOOKUP(A2121,'[1]alr yayınlanan fiyatlı'!C:K,9,0),0)</f>
        <v>9.5</v>
      </c>
    </row>
    <row r="2122" spans="1:3" x14ac:dyDescent="0.25">
      <c r="A2122" s="35" t="s">
        <v>2058</v>
      </c>
      <c r="B2122" s="35" t="str">
        <f>VLOOKUP(A2122,'[1]alr yayınlanan fiyatlı'!$C:$D,2,FALSE)</f>
        <v>MAKİTA 9557/9558HN RULMAN LASTİĞİ 607 (LABYRINTH RUBBER RING (3))</v>
      </c>
      <c r="C2122" s="34">
        <f>IFERROR(VLOOKUP(A2122,'[1]alr yayınlanan fiyatlı'!C:K,9,0),0)</f>
        <v>10.68</v>
      </c>
    </row>
    <row r="2123" spans="1:3" x14ac:dyDescent="0.25">
      <c r="A2123" s="35" t="s">
        <v>201</v>
      </c>
      <c r="B2123" s="35" t="str">
        <f>VLOOKUP(A2123,'[1]alr yayınlanan fiyatlı'!$C:$D,2,FALSE)</f>
        <v>RULMAN FAG/SKF 607 2RS C0</v>
      </c>
      <c r="C2123" s="34">
        <f>IFERROR(VLOOKUP(A2123,'[1]alr yayınlanan fiyatlı'!C:K,9,0),0)</f>
        <v>20</v>
      </c>
    </row>
    <row r="2124" spans="1:3" x14ac:dyDescent="0.25">
      <c r="A2124" s="35" t="s">
        <v>1737</v>
      </c>
      <c r="B2124" s="35" t="str">
        <f>VLOOKUP(A2124,'[1]alr yayınlanan fiyatlı'!$C:$D,2,FALSE)</f>
        <v>RULMAN FAG/SKF 6201 2RS C0</v>
      </c>
      <c r="C2124" s="34">
        <f>IFERROR(VLOOKUP(A2124,'[1]alr yayınlanan fiyatlı'!C:K,9,0),0)</f>
        <v>29.95</v>
      </c>
    </row>
    <row r="2125" spans="1:3" x14ac:dyDescent="0.25">
      <c r="A2125" s="35" t="s">
        <v>1426</v>
      </c>
      <c r="B2125" s="35" t="str">
        <f>VLOOKUP(A2125,'[1]alr yayınlanan fiyatlı'!$C:$D,2,FALSE)</f>
        <v>RULMAN FAG/SKF 696 2RS C0 (619)</v>
      </c>
      <c r="C2125" s="34">
        <f>IFERROR(VLOOKUP(A2125,'[1]alr yayınlanan fiyatlı'!C:K,9,0),0)</f>
        <v>25</v>
      </c>
    </row>
    <row r="2126" spans="1:3" x14ac:dyDescent="0.25">
      <c r="A2126" s="35" t="s">
        <v>1952</v>
      </c>
      <c r="B2126" s="35" t="str">
        <f>VLOOKUP(A2126,'[1]alr yayınlanan fiyatlı'!$C:$D,2,FALSE)</f>
        <v>RULMAN FAG/SKF 608 2RS C0</v>
      </c>
      <c r="C2126" s="34">
        <f>IFERROR(VLOOKUP(A2126,'[1]alr yayınlanan fiyatlı'!C:K,9,0),0)</f>
        <v>25</v>
      </c>
    </row>
    <row r="2127" spans="1:3" x14ac:dyDescent="0.25">
      <c r="A2127" s="35" t="s">
        <v>2059</v>
      </c>
      <c r="B2127" s="35" t="str">
        <f>VLOOKUP(A2127,'[1]alr yayınlanan fiyatlı'!$C:$D,2,FALSE)</f>
        <v>RULMAN FAG/SKF 6001 2RS C0</v>
      </c>
      <c r="C2127" s="34">
        <f>IFERROR(VLOOKUP(A2127,'[1]alr yayınlanan fiyatlı'!C:K,9,0),0)</f>
        <v>11.11</v>
      </c>
    </row>
    <row r="2128" spans="1:3" x14ac:dyDescent="0.25">
      <c r="A2128" s="35" t="s">
        <v>2060</v>
      </c>
      <c r="B2128" s="35" t="str">
        <f>VLOOKUP(A2128,'[1]alr yayınlanan fiyatlı'!$C:$D,2,FALSE)</f>
        <v>RULMAN FAG/SKF 626 2RS C0</v>
      </c>
      <c r="C2128" s="34">
        <f>IFERROR(VLOOKUP(A2128,'[1]alr yayınlanan fiyatlı'!C:K,9,0),0)</f>
        <v>17</v>
      </c>
    </row>
    <row r="2129" spans="1:3" x14ac:dyDescent="0.25">
      <c r="A2129" s="35" t="s">
        <v>3228</v>
      </c>
      <c r="B2129" s="35" t="str">
        <f>VLOOKUP(A2129,'[1]alr yayınlanan fiyatlı'!$C:$D,2,FALSE)</f>
        <v>RULMAN FAG/SKF 6200 2RS C0</v>
      </c>
      <c r="C2129" s="34">
        <f>IFERROR(VLOOKUP(A2129,'[1]alr yayınlanan fiyatlı'!C:K,9,0),0)</f>
        <v>25</v>
      </c>
    </row>
    <row r="2130" spans="1:3" x14ac:dyDescent="0.25">
      <c r="A2130" s="35" t="s">
        <v>3229</v>
      </c>
      <c r="B2130" s="35" t="str">
        <f>VLOOKUP(A2130,'[1]alr yayınlanan fiyatlı'!$C:$D,2,FALSE)</f>
        <v>RULMAN FAG/SKF 6202 2RS C0</v>
      </c>
      <c r="C2130" s="34">
        <f>IFERROR(VLOOKUP(A2130,'[1]alr yayınlanan fiyatlı'!C:K,9,0),0)</f>
        <v>38</v>
      </c>
    </row>
    <row r="2131" spans="1:3" x14ac:dyDescent="0.25">
      <c r="A2131" s="35" t="s">
        <v>202</v>
      </c>
      <c r="B2131" s="35" t="str">
        <f>VLOOKUP(A2131,'[1]alr yayınlanan fiyatlı'!$C:$D,2,FALSE)</f>
        <v>RULMAN FAG/SKF 6000 2RS C0</v>
      </c>
      <c r="C2131" s="34">
        <f>IFERROR(VLOOKUP(A2131,'[1]alr yayınlanan fiyatlı'!C:K,9,0),0)</f>
        <v>34.42</v>
      </c>
    </row>
    <row r="2132" spans="1:3" x14ac:dyDescent="0.25">
      <c r="A2132" s="35" t="s">
        <v>1483</v>
      </c>
      <c r="B2132" s="35" t="str">
        <f>VLOOKUP(A2132,'[1]alr yayınlanan fiyatlı'!$C:$D,2,FALSE)</f>
        <v>RULMAN FAG/SKF 6205 2RS C0</v>
      </c>
      <c r="C2132" s="34">
        <f>IFERROR(VLOOKUP(A2132,'[1]alr yayınlanan fiyatlı'!C:K,9,0),0)</f>
        <v>24</v>
      </c>
    </row>
    <row r="2133" spans="1:3" x14ac:dyDescent="0.25">
      <c r="A2133" s="35" t="s">
        <v>1142</v>
      </c>
      <c r="B2133" s="35" t="str">
        <f>VLOOKUP(A2133,'[1]alr yayınlanan fiyatlı'!$C:$D,2,FALSE)</f>
        <v>RULMAN FAG/SKF 6203 2RS C0</v>
      </c>
      <c r="C2133" s="34">
        <f>IFERROR(VLOOKUP(A2133,'[1]alr yayınlanan fiyatlı'!C:K,9,0),0)</f>
        <v>36</v>
      </c>
    </row>
    <row r="2134" spans="1:3" x14ac:dyDescent="0.25">
      <c r="A2134" s="35" t="s">
        <v>2061</v>
      </c>
      <c r="B2134" s="35" t="str">
        <f>VLOOKUP(A2134,'[1]alr yayınlanan fiyatlı'!$C:$D,2,FALSE)</f>
        <v>RULMAN FAG/SKF 6206 2RS C0</v>
      </c>
      <c r="C2134" s="34">
        <f>IFERROR(VLOOKUP(A2134,'[1]alr yayınlanan fiyatlı'!C:K,9,0),0)</f>
        <v>62</v>
      </c>
    </row>
    <row r="2135" spans="1:3" x14ac:dyDescent="0.25">
      <c r="A2135" s="35" t="s">
        <v>2062</v>
      </c>
      <c r="B2135" s="35" t="str">
        <f>VLOOKUP(A2135,'[1]alr yayınlanan fiyatlı'!$C:$D,2,FALSE)</f>
        <v>RULMAN FAG/SKF 6207 2RS C0</v>
      </c>
      <c r="C2135" s="34">
        <f>IFERROR(VLOOKUP(A2135,'[1]alr yayınlanan fiyatlı'!C:K,9,0),0)</f>
        <v>85</v>
      </c>
    </row>
    <row r="2136" spans="1:3" x14ac:dyDescent="0.25">
      <c r="A2136" s="35" t="s">
        <v>1953</v>
      </c>
      <c r="B2136" s="35" t="str">
        <f>VLOOKUP(A2136,'[1]alr yayınlanan fiyatlı'!$C:$D,2,FALSE)</f>
        <v>RULMAN FAG/SKF 6208 2RS C0</v>
      </c>
      <c r="C2136" s="34">
        <f>IFERROR(VLOOKUP(A2136,'[1]alr yayınlanan fiyatlı'!C:K,9,0),0)</f>
        <v>113.15</v>
      </c>
    </row>
    <row r="2137" spans="1:3" x14ac:dyDescent="0.25">
      <c r="A2137" s="35" t="s">
        <v>1484</v>
      </c>
      <c r="B2137" s="35" t="str">
        <f>VLOOKUP(A2137,'[1]alr yayınlanan fiyatlı'!$C:$D,2,FALSE)</f>
        <v>RULMAN NSK NU 207 ET</v>
      </c>
      <c r="C2137" s="34">
        <f>IFERROR(VLOOKUP(A2137,'[1]alr yayınlanan fiyatlı'!C:K,9,0),0)</f>
        <v>80</v>
      </c>
    </row>
    <row r="2138" spans="1:3" x14ac:dyDescent="0.25">
      <c r="A2138" s="35" t="s">
        <v>203</v>
      </c>
      <c r="B2138" s="35" t="str">
        <f>VLOOKUP(A2138,'[1]alr yayınlanan fiyatlı'!$C:$D,2,FALSE)</f>
        <v>RULMAN FAG/SKF 6210 2RS C0</v>
      </c>
      <c r="C2138" s="34">
        <f>IFERROR(VLOOKUP(A2138,'[1]alr yayınlanan fiyatlı'!C:K,9,0),0)</f>
        <v>60.64</v>
      </c>
    </row>
    <row r="2139" spans="1:3" x14ac:dyDescent="0.25">
      <c r="A2139" s="35" t="s">
        <v>1485</v>
      </c>
      <c r="B2139" s="35" t="str">
        <f>VLOOKUP(A2139,'[1]alr yayınlanan fiyatlı'!$C:$D,2,FALSE)</f>
        <v>RULMAN FAG/SKF 6308 2RS C0</v>
      </c>
      <c r="C2139" s="34">
        <f>IFERROR(VLOOKUP(A2139,'[1]alr yayınlanan fiyatlı'!C:K,9,0),0)</f>
        <v>72.77</v>
      </c>
    </row>
    <row r="2140" spans="1:3" x14ac:dyDescent="0.25">
      <c r="A2140" s="35" t="s">
        <v>1143</v>
      </c>
      <c r="B2140" s="35" t="str">
        <f>VLOOKUP(A2140,'[1]alr yayınlanan fiyatlı'!$C:$D,2,FALSE)</f>
        <v>RULMAN FAG/SKF 6010 2RS C0</v>
      </c>
      <c r="C2140" s="34">
        <f>IFERROR(VLOOKUP(A2140,'[1]alr yayınlanan fiyatlı'!C:K,9,0),0)</f>
        <v>48.51</v>
      </c>
    </row>
    <row r="2141" spans="1:3" x14ac:dyDescent="0.25">
      <c r="A2141" s="35" t="s">
        <v>4800</v>
      </c>
      <c r="B2141" s="35" t="str">
        <f>VLOOKUP(A2141,'[1]alr yayınlanan fiyatlı'!$C:$D,2,FALSE)</f>
        <v>LİNEER RULMAN LME 20 UU 20X32X45 (KURTAĞZI MAK.)</v>
      </c>
      <c r="C2141" s="34">
        <f>IFERROR(VLOOKUP(A2141,'[1]alr yayınlanan fiyatlı'!C:K,9,0),0)</f>
        <v>50</v>
      </c>
    </row>
    <row r="2142" spans="1:3" x14ac:dyDescent="0.25">
      <c r="A2142" s="35" t="s">
        <v>1738</v>
      </c>
      <c r="B2142" s="35" t="str">
        <f>VLOOKUP(A2142,'[1]alr yayınlanan fiyatlı'!$C:$D,2,FALSE)</f>
        <v>RULMAN FAG/SKF 6309 2RS C0</v>
      </c>
      <c r="C2142" s="34">
        <f>IFERROR(VLOOKUP(A2142,'[1]alr yayınlanan fiyatlı'!C:K,9,0),0)</f>
        <v>89.75</v>
      </c>
    </row>
    <row r="2143" spans="1:3" x14ac:dyDescent="0.25">
      <c r="A2143" s="35" t="s">
        <v>1954</v>
      </c>
      <c r="B2143" s="35" t="str">
        <f>VLOOKUP(A2143,'[1]alr yayınlanan fiyatlı'!$C:$D,2,FALSE)</f>
        <v>YATAKLI RULMAN KOFFER UCF 205</v>
      </c>
      <c r="C2143" s="34">
        <f>IFERROR(VLOOKUP(A2143,'[1]alr yayınlanan fiyatlı'!C:K,9,0),0)</f>
        <v>56.26</v>
      </c>
    </row>
    <row r="2144" spans="1:3" x14ac:dyDescent="0.25">
      <c r="A2144" s="35" t="s">
        <v>1486</v>
      </c>
      <c r="B2144" s="35" t="str">
        <f>VLOOKUP(A2144,'[1]alr yayınlanan fiyatlı'!$C:$D,2,FALSE)</f>
        <v>YATAKLI RULMAN UCF 204</v>
      </c>
      <c r="C2144" s="34">
        <f>IFERROR(VLOOKUP(A2144,'[1]alr yayınlanan fiyatlı'!C:K,9,0),0)</f>
        <v>15</v>
      </c>
    </row>
    <row r="2145" spans="1:3" x14ac:dyDescent="0.25">
      <c r="A2145" s="35" t="s">
        <v>2063</v>
      </c>
      <c r="B2145" s="35" t="str">
        <f>VLOOKUP(A2145,'[1]alr yayınlanan fiyatlı'!$C:$D,2,FALSE)</f>
        <v>LINEER ARABA BMD 30</v>
      </c>
      <c r="C2145" s="34">
        <f>IFERROR(VLOOKUP(A2145,'[1]alr yayınlanan fiyatlı'!C:K,9,0),0)</f>
        <v>1300</v>
      </c>
    </row>
    <row r="2146" spans="1:3" x14ac:dyDescent="0.25">
      <c r="A2146" s="35" t="s">
        <v>3230</v>
      </c>
      <c r="B2146" s="35" t="str">
        <f>VLOOKUP(A2146,'[1]alr yayınlanan fiyatlı'!$C:$D,2,FALSE)</f>
        <v>LİNEER ARABA SKF LLTHC 30-A-TO-P5</v>
      </c>
      <c r="C2146" s="34">
        <f>IFERROR(VLOOKUP(A2146,'[1]alr yayınlanan fiyatlı'!C:K,9,0),0)</f>
        <v>1225.1600000000001</v>
      </c>
    </row>
    <row r="2147" spans="1:3" x14ac:dyDescent="0.25">
      <c r="A2147" s="35" t="s">
        <v>1955</v>
      </c>
      <c r="B2147" s="35" t="str">
        <f>VLOOKUP(A2147,'[1]alr yayınlanan fiyatlı'!$C:$D,2,FALSE)</f>
        <v>RULMAN FAG/SKF 6004 2RS C0</v>
      </c>
      <c r="C2147" s="34">
        <f>IFERROR(VLOOKUP(A2147,'[1]alr yayınlanan fiyatlı'!C:K,9,0),0)</f>
        <v>10.9</v>
      </c>
    </row>
    <row r="2148" spans="1:3" x14ac:dyDescent="0.25">
      <c r="A2148" s="35" t="s">
        <v>4801</v>
      </c>
      <c r="B2148" s="35" t="str">
        <f>VLOOKUP(A2148,'[1]alr yayınlanan fiyatlı'!$C:$D,2,FALSE)</f>
        <v>RULMAN SKF/FAG 7208 B TVP 318/BEP</v>
      </c>
      <c r="C2148" s="34">
        <f>IFERROR(VLOOKUP(A2148,'[1]alr yayınlanan fiyatlı'!C:K,9,0),0)</f>
        <v>93.63</v>
      </c>
    </row>
    <row r="2149" spans="1:3" x14ac:dyDescent="0.25">
      <c r="A2149" s="35" t="s">
        <v>204</v>
      </c>
      <c r="B2149" s="35" t="str">
        <f>VLOOKUP(A2149,'[1]alr yayınlanan fiyatlı'!$C:$D,2,FALSE)</f>
        <v>LİNEER RULMAN INA KH 20 PP (BORU BÜKME)</v>
      </c>
      <c r="C2149" s="34">
        <f>IFERROR(VLOOKUP(A2149,'[1]alr yayınlanan fiyatlı'!C:K,9,0),0)</f>
        <v>200</v>
      </c>
    </row>
    <row r="2150" spans="1:3" x14ac:dyDescent="0.25">
      <c r="A2150" s="35" t="s">
        <v>4802</v>
      </c>
      <c r="B2150" s="35" t="str">
        <f>VLOOKUP(A2150,'[1]alr yayınlanan fiyatlı'!$C:$D,2,FALSE)</f>
        <v>LİNEER MİL DESTEK TUTUCU SK16</v>
      </c>
      <c r="C2150" s="34">
        <f>IFERROR(VLOOKUP(A2150,'[1]alr yayınlanan fiyatlı'!C:K,9,0),0)</f>
        <v>70</v>
      </c>
    </row>
    <row r="2151" spans="1:3" x14ac:dyDescent="0.25">
      <c r="A2151" s="35" t="s">
        <v>4803</v>
      </c>
      <c r="B2151" s="35" t="str">
        <f>VLOOKUP(A2151,'[1]alr yayınlanan fiyatlı'!$C:$D,2,FALSE)</f>
        <v>LİNEER RAY DESTEK MİLİ Ø16MM-L550MM</v>
      </c>
      <c r="C2151" s="34">
        <f>IFERROR(VLOOKUP(A2151,'[1]alr yayınlanan fiyatlı'!C:K,9,0),0)</f>
        <v>578</v>
      </c>
    </row>
    <row r="2152" spans="1:3" x14ac:dyDescent="0.25">
      <c r="A2152" s="35" t="s">
        <v>4804</v>
      </c>
      <c r="B2152" s="35" t="str">
        <f>VLOOKUP(A2152,'[1]alr yayınlanan fiyatlı'!$C:$D,2,FALSE)</f>
        <v>RULMAN FAG/SKF 6204 C2HRS (TAMBUR MİLİ)</v>
      </c>
      <c r="C2152" s="34">
        <f>IFERROR(VLOOKUP(A2152,'[1]alr yayınlanan fiyatlı'!C:K,9,0),0)</f>
        <v>46</v>
      </c>
    </row>
    <row r="2153" spans="1:3" x14ac:dyDescent="0.25">
      <c r="A2153" s="35" t="s">
        <v>2064</v>
      </c>
      <c r="B2153" s="35" t="str">
        <f>VLOOKUP(A2153,'[1]alr yayınlanan fiyatlı'!$C:$D,2,FALSE)</f>
        <v>RULMAN SKF/FAG 51108 (MANUEL ZIMPARA)</v>
      </c>
      <c r="C2153" s="34">
        <f>IFERROR(VLOOKUP(A2153,'[1]alr yayınlanan fiyatlı'!C:K,9,0),0)</f>
        <v>54.34</v>
      </c>
    </row>
    <row r="2154" spans="1:3" x14ac:dyDescent="0.25">
      <c r="A2154" s="35" t="s">
        <v>1956</v>
      </c>
      <c r="B2154" s="35" t="str">
        <f>VLOOKUP(A2154,'[1]alr yayınlanan fiyatlı'!$C:$D,2,FALSE)</f>
        <v>RULMAN FAG/SKF 51104 (MANUEL ZIMPARA)</v>
      </c>
      <c r="C2154" s="34">
        <f>IFERROR(VLOOKUP(A2154,'[1]alr yayınlanan fiyatlı'!C:K,9,0),0)</f>
        <v>32.99</v>
      </c>
    </row>
    <row r="2155" spans="1:3" x14ac:dyDescent="0.25">
      <c r="A2155" s="35" t="s">
        <v>1739</v>
      </c>
      <c r="B2155" s="35" t="str">
        <f>VLOOKUP(A2155,'[1]alr yayınlanan fiyatlı'!$C:$D,2,FALSE)</f>
        <v>RULMAN FAG/SKF 51207 (PROFİL ZIMPARA)</v>
      </c>
      <c r="C2155" s="34">
        <f>IFERROR(VLOOKUP(A2155,'[1]alr yayınlanan fiyatlı'!C:K,9,0),0)</f>
        <v>69.180000000000007</v>
      </c>
    </row>
    <row r="2156" spans="1:3" x14ac:dyDescent="0.25">
      <c r="A2156" s="35" t="s">
        <v>3231</v>
      </c>
      <c r="B2156" s="35" t="str">
        <f>VLOOKUP(A2156,'[1]alr yayınlanan fiyatlı'!$C:$D,2,FALSE)</f>
        <v>LİNEER RULMAN LME 30 UUOP</v>
      </c>
      <c r="C2156" s="34">
        <f>IFERROR(VLOOKUP(A2156,'[1]alr yayınlanan fiyatlı'!C:K,9,0),0)</f>
        <v>113.61</v>
      </c>
    </row>
    <row r="2157" spans="1:3" x14ac:dyDescent="0.25">
      <c r="A2157" s="35" t="s">
        <v>205</v>
      </c>
      <c r="B2157" s="35" t="str">
        <f>VLOOKUP(A2157,'[1]alr yayınlanan fiyatlı'!$C:$D,2,FALSE)</f>
        <v>RULMAN FAG/SKF 6006 2RS C0</v>
      </c>
      <c r="C2157" s="34">
        <f>IFERROR(VLOOKUP(A2157,'[1]alr yayınlanan fiyatlı'!C:K,9,0),0)</f>
        <v>22.32</v>
      </c>
    </row>
    <row r="2158" spans="1:3" x14ac:dyDescent="0.25">
      <c r="A2158" s="35" t="s">
        <v>1487</v>
      </c>
      <c r="B2158" s="35" t="str">
        <f>VLOOKUP(A2158,'[1]alr yayınlanan fiyatlı'!$C:$D,2,FALSE)</f>
        <v>RULMAN FAG/SKF 6302 2RS C0</v>
      </c>
      <c r="C2158" s="34">
        <f>IFERROR(VLOOKUP(A2158,'[1]alr yayınlanan fiyatlı'!C:K,9,0),0)</f>
        <v>16.98</v>
      </c>
    </row>
    <row r="2159" spans="1:3" x14ac:dyDescent="0.25">
      <c r="A2159" s="35" t="s">
        <v>3232</v>
      </c>
      <c r="B2159" s="35" t="str">
        <f>VLOOKUP(A2159,'[1]alr yayınlanan fiyatlı'!$C:$D,2,FALSE)</f>
        <v>LİNEER ARABA HIWIN HGW20 CC</v>
      </c>
      <c r="C2159" s="34">
        <f>IFERROR(VLOOKUP(A2159,'[1]alr yayınlanan fiyatlı'!C:K,9,0),0)</f>
        <v>165.51</v>
      </c>
    </row>
    <row r="2160" spans="1:3" x14ac:dyDescent="0.25">
      <c r="A2160" s="35" t="s">
        <v>4805</v>
      </c>
      <c r="B2160" s="35" t="str">
        <f>VLOOKUP(A2160,'[1]alr yayınlanan fiyatlı'!$C:$D,2,FALSE)</f>
        <v>VİDALI MİL SOMUNU (HIWIN) FSI3205 - 3RR</v>
      </c>
      <c r="C2160" s="34">
        <f>IFERROR(VLOOKUP(A2160,'[1]alr yayınlanan fiyatlı'!C:K,9,0),0)</f>
        <v>265.86</v>
      </c>
    </row>
    <row r="2161" spans="1:3" x14ac:dyDescent="0.25">
      <c r="A2161" s="35" t="s">
        <v>1957</v>
      </c>
      <c r="B2161" s="35" t="str">
        <f>VLOOKUP(A2161,'[1]alr yayınlanan fiyatlı'!$C:$D,2,FALSE)</f>
        <v>VİDALI MİL YATAĞI BF25</v>
      </c>
      <c r="C2161" s="34">
        <f>IFERROR(VLOOKUP(A2161,'[1]alr yayınlanan fiyatlı'!C:K,9,0),0)</f>
        <v>109.23</v>
      </c>
    </row>
    <row r="2162" spans="1:3" x14ac:dyDescent="0.25">
      <c r="A2162" s="35" t="s">
        <v>1488</v>
      </c>
      <c r="B2162" s="35" t="str">
        <f>VLOOKUP(A2162,[2]Sayfa2!$A:$B,2,0)</f>
        <v>RULMAN 7202 A5 SULP4</v>
      </c>
      <c r="C2162" s="34">
        <f>IFERROR(VLOOKUP(A2162,'[1]alr yayınlanan fiyatlı'!C:K,9,0),0)</f>
        <v>0</v>
      </c>
    </row>
    <row r="2163" spans="1:3" x14ac:dyDescent="0.25">
      <c r="A2163" s="35" t="s">
        <v>4806</v>
      </c>
      <c r="B2163" s="35" t="str">
        <f>VLOOKUP(A2163,[2]Sayfa2!$A:$B,2,0)</f>
        <v>RULMAN NA 4901</v>
      </c>
      <c r="C2163" s="34">
        <f>IFERROR(VLOOKUP(A2163,'[1]alr yayınlanan fiyatlı'!C:K,9,0),0)</f>
        <v>0</v>
      </c>
    </row>
    <row r="2164" spans="1:3" x14ac:dyDescent="0.25">
      <c r="A2164" s="35" t="s">
        <v>3233</v>
      </c>
      <c r="B2164" s="35" t="str">
        <f>VLOOKUP(A2164,'[1]alr yayınlanan fiyatlı'!$C:$D,2,FALSE)</f>
        <v>TABAN RULMANI FAG/SKF 51101 (TRANSPALET)</v>
      </c>
      <c r="C2164" s="34">
        <f>IFERROR(VLOOKUP(A2164,'[1]alr yayınlanan fiyatlı'!C:K,9,0),0)</f>
        <v>28.57</v>
      </c>
    </row>
    <row r="2165" spans="1:3" x14ac:dyDescent="0.25">
      <c r="A2165" s="35" t="s">
        <v>1958</v>
      </c>
      <c r="B2165" s="35" t="str">
        <f>VLOOKUP(A2165,'[1]alr yayınlanan fiyatlı'!$C:$D,2,FALSE)</f>
        <v>RULMAN FAG/SKF 6812 2RS C0 (CNC OTOMAT)</v>
      </c>
      <c r="C2165" s="34">
        <f>IFERROR(VLOOKUP(A2165,'[1]alr yayınlanan fiyatlı'!C:K,9,0),0)</f>
        <v>110</v>
      </c>
    </row>
    <row r="2166" spans="1:3" x14ac:dyDescent="0.25">
      <c r="A2166" s="35" t="s">
        <v>2065</v>
      </c>
      <c r="B2166" s="35" t="str">
        <f>VLOOKUP(A2166,'[1]alr yayınlanan fiyatlı'!$C:$D,2,FALSE)</f>
        <v>RULMAN FAG/SKF 51102 (MANUEL ZIMPARA)</v>
      </c>
      <c r="C2166" s="34">
        <f>IFERROR(VLOOKUP(A2166,'[1]alr yayınlanan fiyatlı'!C:K,9,0),0)</f>
        <v>26</v>
      </c>
    </row>
    <row r="2167" spans="1:3" x14ac:dyDescent="0.25">
      <c r="A2167" s="35" t="s">
        <v>3234</v>
      </c>
      <c r="B2167" s="35" t="str">
        <f>VLOOKUP(A2167,'[1]alr yayınlanan fiyatlı'!$C:$D,2,FALSE)</f>
        <v>RULMAN FAG/SKF 627 2RS C0</v>
      </c>
      <c r="C2167" s="34">
        <f>IFERROR(VLOOKUP(A2167,'[1]alr yayınlanan fiyatlı'!C:K,9,0),0)</f>
        <v>12.93</v>
      </c>
    </row>
    <row r="2168" spans="1:3" x14ac:dyDescent="0.25">
      <c r="A2168" s="35" t="s">
        <v>206</v>
      </c>
      <c r="B2168" s="35" t="str">
        <f>VLOOKUP(A2168,[2]Sayfa2!$A:$B,2,0)</f>
        <v>LİNEER ARABA ÇELİK 15 LİK REXROTH (R162319420)</v>
      </c>
      <c r="C2168" s="34">
        <f>IFERROR(VLOOKUP(A2168,'[1]alr yayınlanan fiyatlı'!C:K,9,0),0)</f>
        <v>0</v>
      </c>
    </row>
    <row r="2169" spans="1:3" x14ac:dyDescent="0.25">
      <c r="A2169" s="35" t="s">
        <v>3235</v>
      </c>
      <c r="B2169" s="35" t="str">
        <f>VLOOKUP(A2169,'[1]alr yayınlanan fiyatlı'!$C:$D,2,FALSE)</f>
        <v>RULMAN FAG/SKF 6008 2RS C0</v>
      </c>
      <c r="C2169" s="34">
        <f>IFERROR(VLOOKUP(A2169,'[1]alr yayınlanan fiyatlı'!C:K,9,0),0)</f>
        <v>32.5</v>
      </c>
    </row>
    <row r="2170" spans="1:3" x14ac:dyDescent="0.25">
      <c r="A2170" s="35" t="s">
        <v>2066</v>
      </c>
      <c r="B2170" s="35" t="str">
        <f>VLOOKUP(A2170,'[1]alr yayınlanan fiyatlı'!$C:$D,2,FALSE)</f>
        <v>RULMAN FAG/SKF 51105 (MANUEL ZIMPARA)</v>
      </c>
      <c r="C2170" s="34">
        <f>IFERROR(VLOOKUP(A2170,'[1]alr yayınlanan fiyatlı'!C:K,9,0),0)</f>
        <v>31</v>
      </c>
    </row>
    <row r="2171" spans="1:3" x14ac:dyDescent="0.25">
      <c r="A2171" s="35" t="s">
        <v>207</v>
      </c>
      <c r="B2171" s="35" t="str">
        <f>VLOOKUP(A2171,'[1]alr yayınlanan fiyatlı'!$C:$D,2,FALSE)</f>
        <v>RULMAN FAG/SKF 6902 2RS C0</v>
      </c>
      <c r="C2171" s="34">
        <f>IFERROR(VLOOKUP(A2171,'[1]alr yayınlanan fiyatlı'!C:K,9,0),0)</f>
        <v>172.36</v>
      </c>
    </row>
    <row r="2172" spans="1:3" x14ac:dyDescent="0.25">
      <c r="A2172" s="35" t="s">
        <v>3236</v>
      </c>
      <c r="B2172" s="35" t="str">
        <f>VLOOKUP(A2172,'[1]alr yayınlanan fiyatlı'!$C:$D,2,FALSE)</f>
        <v>RULMAN FAG/SKF 6003 2RS C0</v>
      </c>
      <c r="C2172" s="34">
        <f>IFERROR(VLOOKUP(A2172,'[1]alr yayınlanan fiyatlı'!C:K,9,0),0)</f>
        <v>14.18</v>
      </c>
    </row>
    <row r="2173" spans="1:3" x14ac:dyDescent="0.25">
      <c r="A2173" s="35" t="s">
        <v>1427</v>
      </c>
      <c r="B2173" s="35" t="str">
        <f>VLOOKUP(A2173,'[1]alr yayınlanan fiyatlı'!$C:$D,2,FALSE)</f>
        <v>LİNEER ARABA BMW 35-A-G3 V1 SCHNEEBERGER (DELİK DELME)</v>
      </c>
      <c r="C2173" s="34">
        <f>IFERROR(VLOOKUP(A2173,'[1]alr yayınlanan fiyatlı'!C:K,9,0),0)</f>
        <v>1224.43</v>
      </c>
    </row>
    <row r="2174" spans="1:3" x14ac:dyDescent="0.25">
      <c r="A2174" s="35" t="s">
        <v>208</v>
      </c>
      <c r="B2174" s="35" t="str">
        <f>VLOOKUP(A2174,[2]Sayfa2!$A:$B,2,0)</f>
        <v>LİNEER ARABA BMW 25-A-G3-V1-R1 CNS00LN SCHNEEBERGER (DELİK DELME)</v>
      </c>
      <c r="C2174" s="34">
        <f>IFERROR(VLOOKUP(A2174,'[1]alr yayınlanan fiyatlı'!C:K,9,0),0)</f>
        <v>0</v>
      </c>
    </row>
    <row r="2175" spans="1:3" x14ac:dyDescent="0.25">
      <c r="A2175" s="35" t="s">
        <v>1144</v>
      </c>
      <c r="B2175" s="35" t="str">
        <f>VLOOKUP(A2175,'[1]alr yayınlanan fiyatlı'!$C:$D,2,FALSE)</f>
        <v>LİNEER ARABA HIWIN HGW25 CC (GENİŞ TİP)</v>
      </c>
      <c r="C2175" s="34">
        <f>IFERROR(VLOOKUP(A2175,'[1]alr yayınlanan fiyatlı'!C:K,9,0),0)</f>
        <v>160</v>
      </c>
    </row>
    <row r="2176" spans="1:3" x14ac:dyDescent="0.25">
      <c r="A2176" s="35" t="s">
        <v>4807</v>
      </c>
      <c r="B2176" s="35" t="str">
        <f>VLOOKUP(A2176,[2]Sayfa2!$A:$B,2,0)</f>
        <v>HK0306-TV İĞNELİ BURÇ RULMAN (3x6,5x6) (DYNALINE) (10)</v>
      </c>
      <c r="C2176" s="34">
        <f>IFERROR(VLOOKUP(A2176,'[1]alr yayınlanan fiyatlı'!C:K,9,0),0)</f>
        <v>0</v>
      </c>
    </row>
    <row r="2177" spans="1:3" x14ac:dyDescent="0.25">
      <c r="A2177" s="35" t="s">
        <v>1145</v>
      </c>
      <c r="B2177" s="35" t="str">
        <f>VLOOKUP(A2177,'[1]alr yayınlanan fiyatlı'!$C:$D,2,FALSE)</f>
        <v>CSK 20 P 20X47X14 TEK YÖNLÜ RULMAN</v>
      </c>
      <c r="C2177" s="34">
        <f>IFERROR(VLOOKUP(A2177,'[1]alr yayınlanan fiyatlı'!C:K,9,0),0)</f>
        <v>47.5</v>
      </c>
    </row>
    <row r="2178" spans="1:3" x14ac:dyDescent="0.25">
      <c r="A2178" s="35" t="s">
        <v>1740</v>
      </c>
      <c r="B2178" s="35" t="str">
        <f>VLOOKUP(A2178,'[1]alr yayınlanan fiyatlı'!$C:$D,2,FALSE)</f>
        <v>CSK 15 P 15X35X11 TEK YÖNLÜ RULMAN</v>
      </c>
      <c r="C2178" s="34">
        <f>IFERROR(VLOOKUP(A2178,'[1]alr yayınlanan fiyatlı'!C:K,9,0),0)</f>
        <v>47.12</v>
      </c>
    </row>
    <row r="2179" spans="1:3" x14ac:dyDescent="0.25">
      <c r="A2179" s="35" t="s">
        <v>209</v>
      </c>
      <c r="B2179" s="35" t="str">
        <f>VLOOKUP(A2179,'[1]alr yayınlanan fiyatlı'!$C:$D,2,FALSE)</f>
        <v>RULMAN FAG/SKF 6005 2RS C0</v>
      </c>
      <c r="C2179" s="34">
        <f>IFERROR(VLOOKUP(A2179,'[1]alr yayınlanan fiyatlı'!C:K,9,0),0)</f>
        <v>17.46</v>
      </c>
    </row>
    <row r="2180" spans="1:3" x14ac:dyDescent="0.25">
      <c r="A2180" s="35" t="s">
        <v>4808</v>
      </c>
      <c r="B2180" s="35" t="str">
        <f>VLOOKUP(A2180,[2]Sayfa2!$A:$B,2,0)</f>
        <v>LİNEER YARIKLI RULMAN 16MM (LM16UUOP)</v>
      </c>
      <c r="C2180" s="34">
        <f>IFERROR(VLOOKUP(A2180,'[1]alr yayınlanan fiyatlı'!C:K,9,0),0)</f>
        <v>0</v>
      </c>
    </row>
    <row r="2181" spans="1:3" x14ac:dyDescent="0.25">
      <c r="A2181" s="35" t="s">
        <v>1428</v>
      </c>
      <c r="B2181" s="35" t="str">
        <f>VLOOKUP(A2181,'[1]alr yayınlanan fiyatlı'!$C:$D,2,FALSE)</f>
        <v>LİNEER ARABA HIWIN HGW30 HC (GENİŞ, UZUN BLOK TİP)</v>
      </c>
      <c r="C2181" s="34">
        <f>IFERROR(VLOOKUP(A2181,'[1]alr yayınlanan fiyatlı'!C:K,9,0),0)</f>
        <v>320</v>
      </c>
    </row>
    <row r="2182" spans="1:3" x14ac:dyDescent="0.25">
      <c r="A2182" s="35" t="s">
        <v>210</v>
      </c>
      <c r="B2182" s="35" t="str">
        <f>VLOOKUP(A2182,'[1]alr yayınlanan fiyatlı'!$C:$D,2,FALSE)</f>
        <v>LİNEER ARABA 20 LİK REXROTH (R166689420 KWD-020-SKS-C0-N-1)</v>
      </c>
      <c r="C2182" s="34">
        <f>IFERROR(VLOOKUP(A2182,'[1]alr yayınlanan fiyatlı'!C:K,9,0),0)</f>
        <v>897.31</v>
      </c>
    </row>
    <row r="2183" spans="1:3" x14ac:dyDescent="0.25">
      <c r="A2183" s="35" t="s">
        <v>3237</v>
      </c>
      <c r="B2183" s="35" t="str">
        <f>VLOOKUP(A2183,'[1]alr yayınlanan fiyatlı'!$C:$D,2,FALSE)</f>
        <v>VİDALI MİL SOMUNU FLANŞLI Ø20*5 (DKM FSU2005-3) (SİSAL)</v>
      </c>
      <c r="C2183" s="34">
        <f>IFERROR(VLOOKUP(A2183,'[1]alr yayınlanan fiyatlı'!C:K,9,0),0)</f>
        <v>151.69999999999999</v>
      </c>
    </row>
    <row r="2184" spans="1:3" x14ac:dyDescent="0.25">
      <c r="A2184" s="35" t="s">
        <v>2067</v>
      </c>
      <c r="B2184" s="35" t="str">
        <f>VLOOKUP(A2184,'[1]alr yayınlanan fiyatlı'!$C:$D,2,FALSE)</f>
        <v>LİNEER KIZAK (650MM) HGR20 HIWIN (SİSAL)</v>
      </c>
      <c r="C2184" s="34">
        <f>IFERROR(VLOOKUP(A2184,'[1]alr yayınlanan fiyatlı'!C:K,9,0),0)</f>
        <v>182</v>
      </c>
    </row>
    <row r="2185" spans="1:3" x14ac:dyDescent="0.25">
      <c r="A2185" s="35" t="s">
        <v>3238</v>
      </c>
      <c r="B2185" s="35" t="str">
        <f>VLOOKUP(A2185,[2]Sayfa2!$A:$B,2,0)</f>
        <v>LİNEER ARABA HIWIN HGH 20 CA HIWIN  (DAR TİP)</v>
      </c>
      <c r="C2185" s="34">
        <f>IFERROR(VLOOKUP(A2185,'[1]alr yayınlanan fiyatlı'!C:K,9,0),0)</f>
        <v>0</v>
      </c>
    </row>
    <row r="2186" spans="1:3" x14ac:dyDescent="0.25">
      <c r="A2186" s="35" t="s">
        <v>1959</v>
      </c>
      <c r="B2186" s="35" t="str">
        <f>VLOOKUP(A2186,'[1]alr yayınlanan fiyatlı'!$C:$D,2,FALSE)</f>
        <v>RULMAN FAG/SKF 6304 2RS C0 (PROF. ZIM. KON. BANT)</v>
      </c>
      <c r="C2186" s="34">
        <f>IFERROR(VLOOKUP(A2186,'[1]alr yayınlanan fiyatlı'!C:K,9,0),0)</f>
        <v>18.87</v>
      </c>
    </row>
    <row r="2187" spans="1:3" x14ac:dyDescent="0.25">
      <c r="A2187" s="35" t="s">
        <v>1741</v>
      </c>
      <c r="B2187" s="35" t="str">
        <f>VLOOKUP(A2187,'[1]alr yayınlanan fiyatlı'!$C:$D,2,FALSE)</f>
        <v>VİDALI MİL SOMUNU (HIWIN) FSI3205 T4-TİP 1</v>
      </c>
      <c r="C2187" s="34">
        <f>IFERROR(VLOOKUP(A2187,'[1]alr yayınlanan fiyatlı'!C:K,9,0),0)</f>
        <v>700</v>
      </c>
    </row>
    <row r="2188" spans="1:3" x14ac:dyDescent="0.25">
      <c r="A2188" s="35" t="s">
        <v>1960</v>
      </c>
      <c r="B2188" s="35" t="str">
        <f>VLOOKUP(A2188,'[1]alr yayınlanan fiyatlı'!$C:$D,2,FALSE)</f>
        <v>LİNEER ARABA YAĞLAMA GRESÖRLÜK M5</v>
      </c>
      <c r="C2188" s="34">
        <f>IFERROR(VLOOKUP(A2188,'[1]alr yayınlanan fiyatlı'!C:K,9,0),0)</f>
        <v>0.3</v>
      </c>
    </row>
    <row r="2189" spans="1:3" x14ac:dyDescent="0.25">
      <c r="A2189" s="35" t="s">
        <v>1961</v>
      </c>
      <c r="B2189" s="35" t="str">
        <f>VLOOKUP(A2189,'[1]alr yayınlanan fiyatlı'!$C:$D,2,FALSE)</f>
        <v>LİNEER YARIKLI RULMAN 25MM (TBR25UU)</v>
      </c>
      <c r="C2189" s="34">
        <f>IFERROR(VLOOKUP(A2189,'[1]alr yayınlanan fiyatlı'!C:K,9,0),0)</f>
        <v>78</v>
      </c>
    </row>
    <row r="2190" spans="1:3" x14ac:dyDescent="0.25">
      <c r="A2190" s="35" t="s">
        <v>1962</v>
      </c>
      <c r="B2190" s="35" t="str">
        <f>VLOOKUP(A2190,'[1]alr yayınlanan fiyatlı'!$C:$D,2,FALSE)</f>
        <v>RULMAN FAG/SKF 6306 2RS C0</v>
      </c>
      <c r="C2190" s="34">
        <f>IFERROR(VLOOKUP(A2190,'[1]alr yayınlanan fiyatlı'!C:K,9,0),0)</f>
        <v>115</v>
      </c>
    </row>
    <row r="2191" spans="1:3" x14ac:dyDescent="0.25">
      <c r="A2191" s="35" t="s">
        <v>4809</v>
      </c>
      <c r="B2191" s="35" t="str">
        <f>VLOOKUP(A2191,'[1]alr yayınlanan fiyatlı'!$C:$D,2,FALSE)</f>
        <v>İĞNELİ RULMAN DYNABRADE 57400 (57445) (10)</v>
      </c>
      <c r="C2191" s="34">
        <f>IFERROR(VLOOKUP(A2191,'[1]alr yayınlanan fiyatlı'!C:K,9,0),0)</f>
        <v>785.35</v>
      </c>
    </row>
    <row r="2192" spans="1:3" x14ac:dyDescent="0.25">
      <c r="A2192" s="35" t="s">
        <v>1489</v>
      </c>
      <c r="B2192" s="35" t="str">
        <f>VLOOKUP(A2192,'[1]alr yayınlanan fiyatlı'!$C:$D,2,FALSE)</f>
        <v>YATAKLI RULMAN UFL 205</v>
      </c>
      <c r="C2192" s="34">
        <f>IFERROR(VLOOKUP(A2192,'[1]alr yayınlanan fiyatlı'!C:K,9,0),0)</f>
        <v>68.47</v>
      </c>
    </row>
    <row r="2193" spans="1:3" x14ac:dyDescent="0.25">
      <c r="A2193" s="35" t="s">
        <v>4810</v>
      </c>
      <c r="B2193" s="35" t="str">
        <f>VLOOKUP(A2193,'[1]alr yayınlanan fiyatlı'!$C:$D,2,FALSE)</f>
        <v>VİDALI MİL Ø32*5 L=350MM (HİWİN) FSI3205 T4</v>
      </c>
      <c r="C2193" s="34">
        <f>IFERROR(VLOOKUP(A2193,'[1]alr yayınlanan fiyatlı'!C:K,9,0),0)</f>
        <v>269.5</v>
      </c>
    </row>
    <row r="2194" spans="1:3" x14ac:dyDescent="0.25">
      <c r="A2194" s="35" t="s">
        <v>1742</v>
      </c>
      <c r="B2194" s="35" t="str">
        <f>VLOOKUP(A2194,'[1]alr yayınlanan fiyatlı'!$C:$D,2,FALSE)</f>
        <v>RULMAN FAG 7201-B-TVP</v>
      </c>
      <c r="C2194" s="34">
        <f>IFERROR(VLOOKUP(A2194,'[1]alr yayınlanan fiyatlı'!C:K,9,0),0)</f>
        <v>130</v>
      </c>
    </row>
    <row r="2195" spans="1:3" x14ac:dyDescent="0.25">
      <c r="A2195" s="35" t="s">
        <v>1146</v>
      </c>
      <c r="B2195" s="35" t="str">
        <f>VLOOKUP(A2195,'[1]alr yayınlanan fiyatlı'!$C:$D,2,FALSE)</f>
        <v>LİNEER ARABA 20 LİK REXROTH (R165181320 KWD-020-FNS-C1-H-1)</v>
      </c>
      <c r="C2195" s="34">
        <f>IFERROR(VLOOKUP(A2195,'[1]alr yayınlanan fiyatlı'!C:K,9,0),0)</f>
        <v>1311.71</v>
      </c>
    </row>
    <row r="2196" spans="1:3" x14ac:dyDescent="0.25">
      <c r="A2196" s="35" t="s">
        <v>4811</v>
      </c>
      <c r="B2196" s="35" t="str">
        <f>VLOOKUP(A2196,[2]Sayfa2!$A:$B,2,0)</f>
        <v>YATAKLI RULMAN 12MM KFL001</v>
      </c>
      <c r="C2196" s="34">
        <f>IFERROR(VLOOKUP(A2196,'[1]alr yayınlanan fiyatlı'!C:K,9,0),0)</f>
        <v>0</v>
      </c>
    </row>
    <row r="2197" spans="1:3" x14ac:dyDescent="0.25">
      <c r="A2197" s="35" t="s">
        <v>1490</v>
      </c>
      <c r="B2197" s="35" t="str">
        <f>VLOOKUP(A2197,'[1]alr yayınlanan fiyatlı'!$C:$D,2,FALSE)</f>
        <v>LİNEER MİL DESTEK TUTUCU SK12</v>
      </c>
      <c r="C2197" s="34">
        <f>IFERROR(VLOOKUP(A2197,'[1]alr yayınlanan fiyatlı'!C:K,9,0),0)</f>
        <v>50</v>
      </c>
    </row>
    <row r="2198" spans="1:3" x14ac:dyDescent="0.25">
      <c r="A2198" s="35" t="s">
        <v>4812</v>
      </c>
      <c r="B2198" s="35" t="str">
        <f>VLOOKUP(A2198,[2]Sayfa2!$A:$B,2,0)</f>
        <v>MİL ALT DESTEK -PROFİL-GCR15 MİL Ø16 (DOĞUŞ 4.1.10.018045.0.16.0)</v>
      </c>
      <c r="C2198" s="34">
        <f>IFERROR(VLOOKUP(A2198,'[1]alr yayınlanan fiyatlı'!C:K,9,0),0)</f>
        <v>0</v>
      </c>
    </row>
    <row r="2199" spans="1:3" x14ac:dyDescent="0.25">
      <c r="A2199" s="35" t="s">
        <v>1493</v>
      </c>
      <c r="B2199" s="35" t="str">
        <f>VLOOKUP(A2199,'[1]alr yayınlanan fiyatlı'!$C:$D,2,FALSE)</f>
        <v>MATKAP Ø5 HSS-E L1:86MM L2:52MM SİLİNDİRİK SAPLI DIN338</v>
      </c>
      <c r="C2199" s="34">
        <f>IFERROR(VLOOKUP(A2199,'[1]alr yayınlanan fiyatlı'!C:K,9,0),0)</f>
        <v>0</v>
      </c>
    </row>
    <row r="2200" spans="1:3" x14ac:dyDescent="0.25">
      <c r="A2200" s="35" t="s">
        <v>1148</v>
      </c>
      <c r="B2200" s="35" t="str">
        <f>VLOOKUP(A2200,'[1]alr yayınlanan fiyatlı'!$C:$D,2,FALSE)</f>
        <v>MATKAP Ø6,5 HSS-E L1:101MM L2:63MM SİLİNDİRİK SAPLI DIN338</v>
      </c>
      <c r="C2200" s="34">
        <f>IFERROR(VLOOKUP(A2200,'[1]alr yayınlanan fiyatlı'!C:K,9,0),0)</f>
        <v>0</v>
      </c>
    </row>
    <row r="2201" spans="1:3" x14ac:dyDescent="0.25">
      <c r="A2201" s="35" t="s">
        <v>1744</v>
      </c>
      <c r="B2201" s="35" t="str">
        <f>VLOOKUP(A2201,'[1]alr yayınlanan fiyatlı'!$C:$D,2,FALSE)</f>
        <v>MATKAP Ø7 HSS-E L1:109MM L2:69MM SİLİNDİRİK SAPLI DIN338</v>
      </c>
      <c r="C2201" s="34">
        <f>IFERROR(VLOOKUP(A2201,'[1]alr yayınlanan fiyatlı'!C:K,9,0),0)</f>
        <v>0</v>
      </c>
    </row>
    <row r="2202" spans="1:3" x14ac:dyDescent="0.25">
      <c r="A2202" s="35" t="s">
        <v>3242</v>
      </c>
      <c r="B2202" s="35" t="str">
        <f>VLOOKUP(A2202,'[1]alr yayınlanan fiyatlı'!$C:$D,2,FALSE)</f>
        <v>MATKAP Ø8 HSS-E L1:117MM L2:75MM SİLİNDİRİK SAPLI DIN338</v>
      </c>
      <c r="C2202" s="34">
        <f>IFERROR(VLOOKUP(A2202,'[1]alr yayınlanan fiyatlı'!C:K,9,0),0)</f>
        <v>0</v>
      </c>
    </row>
    <row r="2203" spans="1:3" x14ac:dyDescent="0.25">
      <c r="A2203" s="35" t="s">
        <v>213</v>
      </c>
      <c r="B2203" s="35" t="str">
        <f>VLOOKUP(A2203,'[1]alr yayınlanan fiyatlı'!$C:$D,2,FALSE)</f>
        <v>MATKAP Ø8,5 HSS-E L1:117MM L2:75MM SİLİNDİRİK SAPLI DIN338</v>
      </c>
      <c r="C2203" s="34">
        <f>IFERROR(VLOOKUP(A2203,'[1]alr yayınlanan fiyatlı'!C:K,9,0),0)</f>
        <v>0</v>
      </c>
    </row>
    <row r="2204" spans="1:3" x14ac:dyDescent="0.25">
      <c r="A2204" s="35" t="s">
        <v>1494</v>
      </c>
      <c r="B2204" s="35" t="str">
        <f>VLOOKUP(A2204,'[1]alr yayınlanan fiyatlı'!$C:$D,2,FALSE)</f>
        <v>MATKAP Ø9 HSS-E L1:125MM L2:81MM SİLİNDİRİK SAPLI DIN338</v>
      </c>
      <c r="C2204" s="34">
        <f>IFERROR(VLOOKUP(A2204,'[1]alr yayınlanan fiyatlı'!C:K,9,0),0)</f>
        <v>0</v>
      </c>
    </row>
    <row r="2205" spans="1:3" x14ac:dyDescent="0.25">
      <c r="A2205" s="35" t="s">
        <v>1965</v>
      </c>
      <c r="B2205" s="35" t="str">
        <f>VLOOKUP(A2205,'[1]alr yayınlanan fiyatlı'!$C:$D,2,FALSE)</f>
        <v>MATKAP Ø10 HSS-E L1:133MM L2:87MM SİLİNDİRİK SAPLI DIN338</v>
      </c>
      <c r="C2205" s="34">
        <f>IFERROR(VLOOKUP(A2205,'[1]alr yayınlanan fiyatlı'!C:K,9,0),0)</f>
        <v>0</v>
      </c>
    </row>
    <row r="2206" spans="1:3" x14ac:dyDescent="0.25">
      <c r="A2206" s="35" t="s">
        <v>3243</v>
      </c>
      <c r="B2206" s="35" t="str">
        <f>VLOOKUP(A2206,'[1]alr yayınlanan fiyatlı'!$C:$D,2,FALSE)</f>
        <v>MATKAP Ø10,5 HSS-E L1:133MM L2:87MM SİLİNDİRİK SAPLI DIN338</v>
      </c>
      <c r="C2206" s="34">
        <f>IFERROR(VLOOKUP(A2206,'[1]alr yayınlanan fiyatlı'!C:K,9,0),0)</f>
        <v>0</v>
      </c>
    </row>
    <row r="2207" spans="1:3" x14ac:dyDescent="0.25">
      <c r="A2207" s="35" t="s">
        <v>3244</v>
      </c>
      <c r="B2207" s="35" t="str">
        <f>VLOOKUP(A2207,'[1]alr yayınlanan fiyatlı'!$C:$D,2,FALSE)</f>
        <v>MATKAP Ø15 HSS-E L1:169MM L2:114MM SİLİNDİRİK SAPLI DIN338</v>
      </c>
      <c r="C2207" s="34">
        <f>IFERROR(VLOOKUP(A2207,'[1]alr yayınlanan fiyatlı'!C:K,9,0),0)</f>
        <v>0</v>
      </c>
    </row>
    <row r="2208" spans="1:3" x14ac:dyDescent="0.25">
      <c r="A2208" s="35" t="s">
        <v>1966</v>
      </c>
      <c r="B2208" s="35" t="str">
        <f>VLOOKUP(A2208,'[1]alr yayınlanan fiyatlı'!$C:$D,2,FALSE)</f>
        <v>MATKAP Ø19 HSS-E L1:198MM L2:135MM SİLİNDİRİK SAPLI DIN338</v>
      </c>
      <c r="C2208" s="34">
        <f>IFERROR(VLOOKUP(A2208,'[1]alr yayınlanan fiyatlı'!C:K,9,0),0)</f>
        <v>0</v>
      </c>
    </row>
    <row r="2209" spans="1:3" x14ac:dyDescent="0.25">
      <c r="A2209" s="35" t="s">
        <v>214</v>
      </c>
      <c r="B2209" s="35" t="str">
        <f>VLOOKUP(A2209,'[1]alr yayınlanan fiyatlı'!$C:$D,2,FALSE)</f>
        <v>MATKAP Ø21 HSS-E L1:213MM L2:145MM SİLİNDİRİK SAPLI DIN338</v>
      </c>
      <c r="C2209" s="34">
        <f>IFERROR(VLOOKUP(A2209,'[1]alr yayınlanan fiyatlı'!C:K,9,0),0)</f>
        <v>0</v>
      </c>
    </row>
    <row r="2210" spans="1:3" x14ac:dyDescent="0.25">
      <c r="A2210" s="35" t="s">
        <v>1745</v>
      </c>
      <c r="B2210" s="35" t="str">
        <f>VLOOKUP(A2210,'[1]alr yayınlanan fiyatlı'!$C:$D,2,FALSE)</f>
        <v>MATKAP Ø5 ELMAS UÇLU L:85MM SİLİNDİRİK SAPLI DIN8039</v>
      </c>
      <c r="C2210" s="34">
        <f>IFERROR(VLOOKUP(A2210,'[1]alr yayınlanan fiyatlı'!C:K,9,0),0)</f>
        <v>0</v>
      </c>
    </row>
    <row r="2211" spans="1:3" x14ac:dyDescent="0.25">
      <c r="A2211" s="35" t="s">
        <v>1149</v>
      </c>
      <c r="B2211" s="35" t="str">
        <f>VLOOKUP(A2211,'[1]alr yayınlanan fiyatlı'!$C:$D,2,FALSE)</f>
        <v>MATKAP Ø5,5 ELMAS UÇLU L:90MM SİLİNDİRİK SAPLI DIN8039</v>
      </c>
      <c r="C2211" s="34">
        <f>IFERROR(VLOOKUP(A2211,'[1]alr yayınlanan fiyatlı'!C:K,9,0),0)</f>
        <v>0</v>
      </c>
    </row>
    <row r="2212" spans="1:3" x14ac:dyDescent="0.25">
      <c r="A2212" s="35" t="s">
        <v>1746</v>
      </c>
      <c r="B2212" s="35" t="str">
        <f>VLOOKUP(A2212,'[1]alr yayınlanan fiyatlı'!$C:$D,2,FALSE)</f>
        <v>MATKAP Ø6 ELMAS UÇLU L:100MM SİLİNDİRİK SAPLI DIN8039</v>
      </c>
      <c r="C2212" s="34">
        <f>IFERROR(VLOOKUP(A2212,'[1]alr yayınlanan fiyatlı'!C:K,9,0),0)</f>
        <v>12</v>
      </c>
    </row>
    <row r="2213" spans="1:3" x14ac:dyDescent="0.25">
      <c r="A2213" s="35" t="s">
        <v>1430</v>
      </c>
      <c r="B2213" s="35" t="str">
        <f>VLOOKUP(A2213,'[1]alr yayınlanan fiyatlı'!$C:$D,2,FALSE)</f>
        <v>MATKAP Ø6,5 ELMAS UÇLU L:100MM SİLİNDİRİK SAPLI DIN8039</v>
      </c>
      <c r="C2213" s="34">
        <f>IFERROR(VLOOKUP(A2213,'[1]alr yayınlanan fiyatlı'!C:K,9,0),0)</f>
        <v>0</v>
      </c>
    </row>
    <row r="2214" spans="1:3" x14ac:dyDescent="0.25">
      <c r="A2214" s="35" t="s">
        <v>1747</v>
      </c>
      <c r="B2214" s="35" t="str">
        <f>VLOOKUP(A2214,'[1]alr yayınlanan fiyatlı'!$C:$D,2,FALSE)</f>
        <v>MATKAP Ø7 ELMAS UÇLU L:100MM SİLİNDİRİK SAPLI DIN8039</v>
      </c>
      <c r="C2214" s="34">
        <f>IFERROR(VLOOKUP(A2214,'[1]alr yayınlanan fiyatlı'!C:K,9,0),0)</f>
        <v>0</v>
      </c>
    </row>
    <row r="2215" spans="1:3" x14ac:dyDescent="0.25">
      <c r="A2215" s="35" t="s">
        <v>1431</v>
      </c>
      <c r="B2215" s="35" t="str">
        <f>VLOOKUP(A2215,'[1]alr yayınlanan fiyatlı'!$C:$D,2,FALSE)</f>
        <v>MATKAP Ø7,5 ELMAS UÇLU L:110MM SİLİNDİRİK SAPLI DIN8039</v>
      </c>
      <c r="C2215" s="34">
        <f>IFERROR(VLOOKUP(A2215,'[1]alr yayınlanan fiyatlı'!C:K,9,0),0)</f>
        <v>0</v>
      </c>
    </row>
    <row r="2216" spans="1:3" x14ac:dyDescent="0.25">
      <c r="A2216" s="35" t="s">
        <v>1967</v>
      </c>
      <c r="B2216" s="35" t="str">
        <f>VLOOKUP(A2216,'[1]alr yayınlanan fiyatlı'!$C:$D,2,FALSE)</f>
        <v>MATKAP Ø8 ELMAS UÇLU L:120MM SİLİNDİRİK SAPLI DIN8039</v>
      </c>
      <c r="C2216" s="34">
        <f>IFERROR(VLOOKUP(A2216,'[1]alr yayınlanan fiyatlı'!C:K,9,0),0)</f>
        <v>15</v>
      </c>
    </row>
    <row r="2217" spans="1:3" x14ac:dyDescent="0.25">
      <c r="A2217" s="35" t="s">
        <v>3245</v>
      </c>
      <c r="B2217" s="35" t="str">
        <f>VLOOKUP(A2217,'[1]alr yayınlanan fiyatlı'!$C:$D,2,FALSE)</f>
        <v>MATKAP Ø10 ELMAS UÇLU L:120MM SİLİNDİRİK SAPLI DIN8039</v>
      </c>
      <c r="C2217" s="34">
        <f>IFERROR(VLOOKUP(A2217,'[1]alr yayınlanan fiyatlı'!C:K,9,0),0)</f>
        <v>16.25</v>
      </c>
    </row>
    <row r="2218" spans="1:3" x14ac:dyDescent="0.25">
      <c r="A2218" s="35" t="s">
        <v>2068</v>
      </c>
      <c r="B2218" s="35" t="str">
        <f>VLOOKUP(A2218,'[1]alr yayınlanan fiyatlı'!$C:$D,2,FALSE)</f>
        <v>HSS MATKAP Ø 4,5MM</v>
      </c>
      <c r="C2218" s="34">
        <f>IFERROR(VLOOKUP(A2218,'[1]alr yayınlanan fiyatlı'!C:K,9,0),0)</f>
        <v>4.8</v>
      </c>
    </row>
    <row r="2219" spans="1:3" x14ac:dyDescent="0.25">
      <c r="A2219" s="35" t="s">
        <v>1432</v>
      </c>
      <c r="B2219" s="35" t="str">
        <f>VLOOKUP(A2219,'[1]alr yayınlanan fiyatlı'!$C:$D,2,FALSE)</f>
        <v>MATKAP Ø14 ELMAS UÇLU L:150MM SİLİNDİRİK SAPLI DIN8039</v>
      </c>
      <c r="C2219" s="34">
        <f>IFERROR(VLOOKUP(A2219,'[1]alr yayınlanan fiyatlı'!C:K,9,0),0)</f>
        <v>0</v>
      </c>
    </row>
    <row r="2220" spans="1:3" x14ac:dyDescent="0.25">
      <c r="A2220" s="35" t="s">
        <v>1150</v>
      </c>
      <c r="B2220" s="35" t="str">
        <f>VLOOKUP(A2220,'[1]alr yayınlanan fiyatlı'!$C:$D,2,FALSE)</f>
        <v>MATKAP Ø16 ELMAS UÇLU L:160MM SİLİNDİRİK SAPLI DIN8039</v>
      </c>
      <c r="C2220" s="34">
        <f>IFERROR(VLOOKUP(A2220,'[1]alr yayınlanan fiyatlı'!C:K,9,0),0)</f>
        <v>0</v>
      </c>
    </row>
    <row r="2221" spans="1:3" x14ac:dyDescent="0.25">
      <c r="A2221" s="35" t="s">
        <v>1748</v>
      </c>
      <c r="B2221" s="35" t="str">
        <f>VLOOKUP(A2221,'[1]alr yayınlanan fiyatlı'!$C:$D,2,FALSE)</f>
        <v>MATKAP Ø19 ELMAS UÇLU L:100MM SİLİNDİRİK SAPLI DIN8039</v>
      </c>
      <c r="C2221" s="34">
        <f>IFERROR(VLOOKUP(A2221,'[1]alr yayınlanan fiyatlı'!C:K,9,0),0)</f>
        <v>0</v>
      </c>
    </row>
    <row r="2222" spans="1:3" x14ac:dyDescent="0.25">
      <c r="A2222" s="35" t="s">
        <v>211</v>
      </c>
      <c r="B2222" s="35" t="str">
        <f>VLOOKUP(A2222,'[1]alr yayınlanan fiyatlı'!$C:$D,2,FALSE)</f>
        <v>HSS MATKAP Ø 6,5MM</v>
      </c>
      <c r="C2222" s="34">
        <f>IFERROR(VLOOKUP(A2222,'[1]alr yayınlanan fiyatlı'!C:K,9,0),0)</f>
        <v>8.6999999999999993</v>
      </c>
    </row>
    <row r="2223" spans="1:3" x14ac:dyDescent="0.25">
      <c r="A2223" s="35" t="s">
        <v>3239</v>
      </c>
      <c r="B2223" s="35" t="str">
        <f>VLOOKUP(A2223,'[1]alr yayınlanan fiyatlı'!$C:$D,2,FALSE)</f>
        <v>HSS MATKAP Ø 5,5MM</v>
      </c>
      <c r="C2223" s="34">
        <f>IFERROR(VLOOKUP(A2223,'[1]alr yayınlanan fiyatlı'!C:K,9,0),0)</f>
        <v>7.14</v>
      </c>
    </row>
    <row r="2224" spans="1:3" x14ac:dyDescent="0.25">
      <c r="A2224" s="35" t="s">
        <v>1963</v>
      </c>
      <c r="B2224" s="35" t="str">
        <f>VLOOKUP(A2224,'[1]alr yayınlanan fiyatlı'!$C:$D,2,FALSE)</f>
        <v>HSS MATKAP Ø 8,5MM</v>
      </c>
      <c r="C2224" s="34">
        <f>IFERROR(VLOOKUP(A2224,'[1]alr yayınlanan fiyatlı'!C:K,9,0),0)</f>
        <v>14.8</v>
      </c>
    </row>
    <row r="2225" spans="1:3" x14ac:dyDescent="0.25">
      <c r="A2225" s="35" t="s">
        <v>1491</v>
      </c>
      <c r="B2225" s="35" t="str">
        <f>VLOOKUP(A2225,'[1]alr yayınlanan fiyatlı'!$C:$D,2,FALSE)</f>
        <v>HSS MATKAP Ø 10,5MM</v>
      </c>
      <c r="C2225" s="34">
        <f>IFERROR(VLOOKUP(A2225,'[1]alr yayınlanan fiyatlı'!C:K,9,0),0)</f>
        <v>23.38</v>
      </c>
    </row>
    <row r="2226" spans="1:3" x14ac:dyDescent="0.25">
      <c r="A2226" s="35" t="s">
        <v>1147</v>
      </c>
      <c r="B2226" s="35" t="str">
        <f>VLOOKUP(A2226,'[1]alr yayınlanan fiyatlı'!$C:$D,2,FALSE)</f>
        <v>HSS - E DIN 371/C Metrik Normal Vidalı Düz Kanallı Makina Kılavuzu M4</v>
      </c>
      <c r="C2226" s="34">
        <f>IFERROR(VLOOKUP(A2226,'[1]alr yayınlanan fiyatlı'!C:K,9,0),0)</f>
        <v>39.229999999999997</v>
      </c>
    </row>
    <row r="2227" spans="1:3" x14ac:dyDescent="0.25">
      <c r="A2227" s="35" t="s">
        <v>1492</v>
      </c>
      <c r="B2227" s="35" t="str">
        <f>VLOOKUP(A2227,'[1]alr yayınlanan fiyatlı'!$C:$D,2,FALSE)</f>
        <v>HSS - E DIN 371/C Metrik Normal Vidalı Düz Kanallı Makina Kılavuzu M5</v>
      </c>
      <c r="C2227" s="34">
        <f>IFERROR(VLOOKUP(A2227,'[1]alr yayınlanan fiyatlı'!C:K,9,0),0)</f>
        <v>41.83</v>
      </c>
    </row>
    <row r="2228" spans="1:3" x14ac:dyDescent="0.25">
      <c r="A2228" s="35" t="s">
        <v>2069</v>
      </c>
      <c r="B2228" s="35" t="str">
        <f>VLOOKUP(A2228,'[1]alr yayınlanan fiyatlı'!$C:$D,2,FALSE)</f>
        <v>HSS - E DIN 371/C Metrik Normal Vidalı Düz Kanallı Makina Kılavuzu M6</v>
      </c>
      <c r="C2228" s="34">
        <f>IFERROR(VLOOKUP(A2228,'[1]alr yayınlanan fiyatlı'!C:K,9,0),0)</f>
        <v>43.85</v>
      </c>
    </row>
    <row r="2229" spans="1:3" x14ac:dyDescent="0.25">
      <c r="A2229" s="35" t="s">
        <v>3240</v>
      </c>
      <c r="B2229" s="35" t="str">
        <f>VLOOKUP(A2229,'[1]alr yayınlanan fiyatlı'!$C:$D,2,FALSE)</f>
        <v>HSS - E DIN 371/C Metrik Normal Vidalı Düz Kanallı Makina Kılavuzu M8</v>
      </c>
      <c r="C2229" s="34">
        <f>IFERROR(VLOOKUP(A2229,'[1]alr yayınlanan fiyatlı'!C:K,9,0),0)</f>
        <v>50.56</v>
      </c>
    </row>
    <row r="2230" spans="1:3" x14ac:dyDescent="0.25">
      <c r="A2230" s="35" t="s">
        <v>3241</v>
      </c>
      <c r="B2230" s="35" t="str">
        <f>VLOOKUP(A2230,'[1]alr yayınlanan fiyatlı'!$C:$D,2,FALSE)</f>
        <v>HSS - E DIN 371/C Metrik Normal Vidalı Düz Kanallı Makina Kılavuzu M10</v>
      </c>
      <c r="C2230" s="34">
        <f>IFERROR(VLOOKUP(A2230,'[1]alr yayınlanan fiyatlı'!C:K,9,0),0)</f>
        <v>60.9</v>
      </c>
    </row>
    <row r="2231" spans="1:3" x14ac:dyDescent="0.25">
      <c r="A2231" s="35" t="s">
        <v>212</v>
      </c>
      <c r="B2231" s="35" t="str">
        <f>VLOOKUP(A2231,'[1]alr yayınlanan fiyatlı'!$C:$D,2,FALSE)</f>
        <v>HSS - E DIN 5156/C Whitworth Boru Vidalı Düz Kanallı Makina Kılavuzu G1/8"X28MM L1:90MM L2: 20MM</v>
      </c>
      <c r="C2231" s="34">
        <f>IFERROR(VLOOKUP(A2231,'[1]alr yayınlanan fiyatlı'!C:K,9,0),0)</f>
        <v>100</v>
      </c>
    </row>
    <row r="2232" spans="1:3" x14ac:dyDescent="0.25">
      <c r="A2232" s="35" t="s">
        <v>1964</v>
      </c>
      <c r="B2232" s="35" t="str">
        <f>VLOOKUP(A2232,'[1]alr yayınlanan fiyatlı'!$C:$D,2,FALSE)</f>
        <v>KILAVUZ G1/2" 20 DİŞ DÜZ</v>
      </c>
      <c r="C2232" s="34">
        <f>IFERROR(VLOOKUP(A2232,'[1]alr yayınlanan fiyatlı'!C:K,9,0),0)</f>
        <v>0</v>
      </c>
    </row>
    <row r="2233" spans="1:3" x14ac:dyDescent="0.25">
      <c r="A2233" s="35" t="s">
        <v>1429</v>
      </c>
      <c r="B2233" s="35" t="str">
        <f>VLOOKUP(A2233,'[1]alr yayınlanan fiyatlı'!$C:$D,2,FALSE)</f>
        <v>PH2 50mm YILDIZ BİTS UÇ</v>
      </c>
      <c r="C2233" s="34">
        <f>IFERROR(VLOOKUP(A2233,'[1]alr yayınlanan fiyatlı'!C:K,9,0),0)</f>
        <v>6</v>
      </c>
    </row>
    <row r="2234" spans="1:3" x14ac:dyDescent="0.25">
      <c r="A2234" s="35" t="s">
        <v>1743</v>
      </c>
      <c r="B2234" s="35" t="str">
        <f>VLOOKUP(A2234,'[1]alr yayınlanan fiyatlı'!$C:$D,2,FALSE)</f>
        <v>PH3 50mm YILDIZ BİTS UÇ</v>
      </c>
      <c r="C2234" s="34">
        <f>IFERROR(VLOOKUP(A2234,'[1]alr yayınlanan fiyatlı'!C:K,9,0),0)</f>
        <v>6</v>
      </c>
    </row>
    <row r="2235" spans="1:3" x14ac:dyDescent="0.25">
      <c r="A2235" s="35" t="s">
        <v>1151</v>
      </c>
      <c r="B2235" s="35" t="str">
        <f>VLOOKUP(A2235,'[1]alr yayınlanan fiyatlı'!$C:$D,2,FALSE)</f>
        <v>KILAVUZ G1/4"-19 HSS-E BORU VİDALI DÜZ KANALLI MAKİNA DIN5156/C</v>
      </c>
      <c r="C2235" s="34">
        <f>IFERROR(VLOOKUP(A2235,'[1]alr yayınlanan fiyatlı'!C:K,9,0),0)</f>
        <v>0</v>
      </c>
    </row>
    <row r="2236" spans="1:3" x14ac:dyDescent="0.25">
      <c r="A2236" s="35" t="s">
        <v>1749</v>
      </c>
      <c r="B2236" s="35" t="str">
        <f>VLOOKUP(A2236,'[1]alr yayınlanan fiyatlı'!$C:$D,2,FALSE)</f>
        <v>KILAVUZ G3/8"-19 HSS-E BORU VİDALI DÜZ KANALLI MAKİNA DIN5156/C</v>
      </c>
      <c r="C2236" s="34">
        <f>IFERROR(VLOOKUP(A2236,'[1]alr yayınlanan fiyatlı'!C:K,9,0),0)</f>
        <v>0</v>
      </c>
    </row>
    <row r="2237" spans="1:3" x14ac:dyDescent="0.25">
      <c r="A2237" s="35" t="s">
        <v>1433</v>
      </c>
      <c r="B2237" s="35" t="str">
        <f>VLOOKUP(A2237,'[1]alr yayınlanan fiyatlı'!$C:$D,2,FALSE)</f>
        <v>KILAVUZ G1/2"-14 HSS-E BORU VİDALI DÜZ KANALLI MAKİNA DIN5156/C</v>
      </c>
      <c r="C2237" s="34">
        <f>IFERROR(VLOOKUP(A2237,'[1]alr yayınlanan fiyatlı'!C:K,9,0),0)</f>
        <v>0</v>
      </c>
    </row>
    <row r="2238" spans="1:3" x14ac:dyDescent="0.25">
      <c r="A2238" s="35" t="s">
        <v>1152</v>
      </c>
      <c r="B2238" s="35" t="str">
        <f>VLOOKUP(A2238,'[1]alr yayınlanan fiyatlı'!$C:$D,2,FALSE)</f>
        <v>KILAVUZ M5X0,8 HSS-E METRİK NORMAL DİŞ DÜZ KANALLI MAKİNA DIN371/C</v>
      </c>
      <c r="C2238" s="34">
        <f>IFERROR(VLOOKUP(A2238,'[1]alr yayınlanan fiyatlı'!C:K,9,0),0)</f>
        <v>59.23</v>
      </c>
    </row>
    <row r="2239" spans="1:3" x14ac:dyDescent="0.25">
      <c r="A2239" s="35" t="s">
        <v>2070</v>
      </c>
      <c r="B2239" s="35" t="str">
        <f>VLOOKUP(A2239,'[1]alr yayınlanan fiyatlı'!$C:$D,2,FALSE)</f>
        <v>KILAVUZ M6X1 HSS-E METRİK NORMAL DİŞ DÜZ KANALLI MAKİNA DIN371/C</v>
      </c>
      <c r="C2239" s="34">
        <f>IFERROR(VLOOKUP(A2239,'[1]alr yayınlanan fiyatlı'!C:K,9,0),0)</f>
        <v>59.23</v>
      </c>
    </row>
    <row r="2240" spans="1:3" x14ac:dyDescent="0.25">
      <c r="A2240" s="35" t="s">
        <v>3246</v>
      </c>
      <c r="B2240" s="35" t="str">
        <f>VLOOKUP(A2240,'[1]alr yayınlanan fiyatlı'!$C:$D,2,FALSE)</f>
        <v>KILAVUZ M8X1,25 HSS-E METRİK NORMAL DİŞ DÜZ KANALLI MAKİNA DIN371/C</v>
      </c>
      <c r="C2240" s="34">
        <f>IFERROR(VLOOKUP(A2240,'[1]alr yayınlanan fiyatlı'!C:K,9,0),0)</f>
        <v>71.44</v>
      </c>
    </row>
    <row r="2241" spans="1:3" x14ac:dyDescent="0.25">
      <c r="A2241" s="35" t="s">
        <v>1843</v>
      </c>
      <c r="B2241" s="35" t="str">
        <f>VLOOKUP(A2241,'[1]alr yayınlanan fiyatlı'!$C:$D,2,FALSE)</f>
        <v>KILAVUZ M10X1,25 HSS-E METRİK İNCE DİŞ DÜZ KANALLI MAKİNA DIN374/C</v>
      </c>
      <c r="C2241" s="34">
        <f>IFERROR(VLOOKUP(A2241,'[1]alr yayınlanan fiyatlı'!C:K,9,0),0)</f>
        <v>0</v>
      </c>
    </row>
    <row r="2242" spans="1:3" x14ac:dyDescent="0.25">
      <c r="A2242" s="35" t="s">
        <v>215</v>
      </c>
      <c r="B2242" s="35" t="str">
        <f>VLOOKUP(A2242,'[1]alr yayınlanan fiyatlı'!$C:$D,2,FALSE)</f>
        <v>KILAVUZ M12X1,75 HSS-E METRİK NORMAL DİŞ DÜZ KANALLI MAKİNA DIN371/C</v>
      </c>
      <c r="C2242" s="34">
        <f>IFERROR(VLOOKUP(A2242,'[1]alr yayınlanan fiyatlı'!C:K,9,0),0)</f>
        <v>107.16</v>
      </c>
    </row>
    <row r="2243" spans="1:3" x14ac:dyDescent="0.25">
      <c r="A2243" s="35" t="s">
        <v>1844</v>
      </c>
      <c r="B2243" s="35" t="str">
        <f>VLOOKUP(A2243,'[1]alr yayınlanan fiyatlı'!$C:$D,2,FALSE)</f>
        <v>KILAVUZ M14X2 HSS-E METRİK NORMAL DİŞ HELİS KANALLI MAKİNA DIN376/C</v>
      </c>
      <c r="C2243" s="34">
        <f>IFERROR(VLOOKUP(A2243,'[1]alr yayınlanan fiyatlı'!C:K,9,0),0)</f>
        <v>0</v>
      </c>
    </row>
    <row r="2244" spans="1:3" x14ac:dyDescent="0.25">
      <c r="A2244" s="35" t="s">
        <v>3247</v>
      </c>
      <c r="B2244" s="35" t="str">
        <f>VLOOKUP(A2244,'[1]alr yayınlanan fiyatlı'!$C:$D,2,FALSE)</f>
        <v>KILAVUZ M16X2 HSS-E METRİK NORMAL DİŞ HELİS KANALLI MAKİNA DIN376/C</v>
      </c>
      <c r="C2244" s="34">
        <f>IFERROR(VLOOKUP(A2244,'[1]alr yayınlanan fiyatlı'!C:K,9,0),0)</f>
        <v>0</v>
      </c>
    </row>
    <row r="2245" spans="1:3" x14ac:dyDescent="0.25">
      <c r="A2245" s="35" t="s">
        <v>2071</v>
      </c>
      <c r="B2245" s="35" t="str">
        <f>VLOOKUP(A2245,'[1]alr yayınlanan fiyatlı'!$C:$D,2,FALSE)</f>
        <v>PARMAK FREZE Ø15 HSS-E 4 AGIZLI L1:123MM L2:63MM DIN844</v>
      </c>
      <c r="C2245" s="34">
        <f>IFERROR(VLOOKUP(A2245,'[1]alr yayınlanan fiyatlı'!C:K,9,0),0)</f>
        <v>0</v>
      </c>
    </row>
    <row r="2246" spans="1:3" x14ac:dyDescent="0.25">
      <c r="A2246" s="35" t="s">
        <v>3248</v>
      </c>
      <c r="B2246" s="35" t="str">
        <f>VLOOKUP(A2246,'[1]alr yayınlanan fiyatlı'!$C:$D,2,FALSE)</f>
        <v>PARMAK FREZE Ø16 HSS-E 4 AGIZLI L1:123MM L2:63MM DIN844</v>
      </c>
      <c r="C2246" s="34">
        <f>IFERROR(VLOOKUP(A2246,'[1]alr yayınlanan fiyatlı'!C:K,9,0),0)</f>
        <v>0</v>
      </c>
    </row>
    <row r="2247" spans="1:3" x14ac:dyDescent="0.25">
      <c r="A2247" s="35" t="s">
        <v>1968</v>
      </c>
      <c r="B2247" s="35" t="str">
        <f>VLOOKUP(A2247,'[1]alr yayınlanan fiyatlı'!$C:$D,2,FALSE)</f>
        <v>PARMAK FREZE Ø17 HSS-E 4 AGIZLI L1:123MM L2:63MM DIN844</v>
      </c>
      <c r="C2247" s="34">
        <f>IFERROR(VLOOKUP(A2247,'[1]alr yayınlanan fiyatlı'!C:K,9,0),0)</f>
        <v>0</v>
      </c>
    </row>
    <row r="2248" spans="1:3" x14ac:dyDescent="0.25">
      <c r="A2248" s="35" t="s">
        <v>2072</v>
      </c>
      <c r="B2248" s="35" t="str">
        <f>VLOOKUP(A2248,'[1]alr yayınlanan fiyatlı'!$C:$D,2,FALSE)</f>
        <v>PARMAK FREZE Ø18 HSS-E 4 AGIZLI L1:123MM L2:63MM DIN844</v>
      </c>
      <c r="C2248" s="34">
        <f>IFERROR(VLOOKUP(A2248,'[1]alr yayınlanan fiyatlı'!C:K,9,0),0)</f>
        <v>0</v>
      </c>
    </row>
    <row r="2249" spans="1:3" x14ac:dyDescent="0.25">
      <c r="A2249" s="35" t="s">
        <v>1495</v>
      </c>
      <c r="B2249" s="35" t="str">
        <f>VLOOKUP(A2249,'[1]alr yayınlanan fiyatlı'!$C:$D,2,FALSE)</f>
        <v>PARMAK FREZE Ø19 HSS-E 4 AGIZLI L1:141MM L2:75MM DIN844</v>
      </c>
      <c r="C2249" s="34">
        <f>IFERROR(VLOOKUP(A2249,'[1]alr yayınlanan fiyatlı'!C:K,9,0),0)</f>
        <v>0</v>
      </c>
    </row>
    <row r="2250" spans="1:3" x14ac:dyDescent="0.25">
      <c r="A2250" s="35" t="s">
        <v>1969</v>
      </c>
      <c r="B2250" s="35" t="str">
        <f>VLOOKUP(A2250,'[1]alr yayınlanan fiyatlı'!$C:$D,2,FALSE)</f>
        <v>PARMAK FREZE Ø20 HSS-E 4 AGIZLI L1:141MM L2:75MM DIN844</v>
      </c>
      <c r="C2250" s="34">
        <f>IFERROR(VLOOKUP(A2250,'[1]alr yayınlanan fiyatlı'!C:K,9,0),0)</f>
        <v>0</v>
      </c>
    </row>
    <row r="2251" spans="1:3" x14ac:dyDescent="0.25">
      <c r="A2251" s="35" t="s">
        <v>3249</v>
      </c>
      <c r="B2251" s="35" t="str">
        <f>VLOOKUP(A2251,'[1]alr yayınlanan fiyatlı'!$C:$D,2,FALSE)</f>
        <v>PARMAK FREZE Ø22 HSS-E 5 AGIZLI L1:141MM L2:75MM DIN844</v>
      </c>
      <c r="C2251" s="34">
        <f>IFERROR(VLOOKUP(A2251,'[1]alr yayınlanan fiyatlı'!C:K,9,0),0)</f>
        <v>0</v>
      </c>
    </row>
    <row r="2252" spans="1:3" x14ac:dyDescent="0.25">
      <c r="A2252" s="35" t="s">
        <v>216</v>
      </c>
      <c r="B2252" s="35" t="str">
        <f>VLOOKUP(A2252,'[1]alr yayınlanan fiyatlı'!$C:$D,2,FALSE)</f>
        <v>PARMAK FREZE Ø25 HSS-E 5 AGIZLI L1:166MM L2:90MM DIN844</v>
      </c>
      <c r="C2252" s="34">
        <f>IFERROR(VLOOKUP(A2252,'[1]alr yayınlanan fiyatlı'!C:K,9,0),0)</f>
        <v>0</v>
      </c>
    </row>
    <row r="2253" spans="1:3" x14ac:dyDescent="0.25">
      <c r="A2253" s="35" t="s">
        <v>1750</v>
      </c>
      <c r="B2253" s="35" t="str">
        <f>VLOOKUP(A2253,'[1]alr yayınlanan fiyatlı'!$C:$D,2,FALSE)</f>
        <v>PARMAK FREZE Ø30 HSS-E 5 AGIZLI L1:166MM L2:90MM DIN844</v>
      </c>
      <c r="C2253" s="34">
        <f>IFERROR(VLOOKUP(A2253,'[1]alr yayınlanan fiyatlı'!C:K,9,0),0)</f>
        <v>0</v>
      </c>
    </row>
    <row r="2254" spans="1:3" x14ac:dyDescent="0.25">
      <c r="A2254" s="35" t="s">
        <v>1970</v>
      </c>
      <c r="B2254" s="35" t="str">
        <f>VLOOKUP(A2254,'[1]alr yayınlanan fiyatlı'!$C:$D,2,FALSE)</f>
        <v>RAYBA Ø7 HSS-E L1:109MM L2:31MM SİLİNDİRİK SAPLI MAKİNA DIN212/D</v>
      </c>
      <c r="C2254" s="34">
        <f>IFERROR(VLOOKUP(A2254,'[1]alr yayınlanan fiyatlı'!C:K,9,0),0)</f>
        <v>0</v>
      </c>
    </row>
    <row r="2255" spans="1:3" x14ac:dyDescent="0.25">
      <c r="A2255" s="35" t="s">
        <v>1845</v>
      </c>
      <c r="B2255" s="35" t="str">
        <f>VLOOKUP(A2255,'[1]alr yayınlanan fiyatlı'!$C:$D,2,FALSE)</f>
        <v>RAYBA Ø8 HSS-E L1:117MM L2:33MM SİLİNDİRİK SAPLI MAKİNA DIN212/D</v>
      </c>
      <c r="C2255" s="34">
        <f>IFERROR(VLOOKUP(A2255,'[1]alr yayınlanan fiyatlı'!C:K,9,0),0)</f>
        <v>0</v>
      </c>
    </row>
    <row r="2256" spans="1:3" x14ac:dyDescent="0.25">
      <c r="A2256" s="35" t="s">
        <v>1751</v>
      </c>
      <c r="B2256" s="35" t="str">
        <f>VLOOKUP(A2256,'[1]alr yayınlanan fiyatlı'!$C:$D,2,FALSE)</f>
        <v>RAYBA Ø9,5 HSS-E L1:125MM L2:36MM SİLİNDİRİK SAPLI MAKİNA DIN212/D</v>
      </c>
      <c r="C2256" s="34">
        <f>IFERROR(VLOOKUP(A2256,'[1]alr yayınlanan fiyatlı'!C:K,9,0),0)</f>
        <v>0</v>
      </c>
    </row>
    <row r="2257" spans="1:3" x14ac:dyDescent="0.25">
      <c r="A2257" s="35" t="s">
        <v>1153</v>
      </c>
      <c r="B2257" s="35" t="str">
        <f>VLOOKUP(A2257,'[1]alr yayınlanan fiyatlı'!$C:$D,2,FALSE)</f>
        <v>RAYBA Ø10 HSS-E L1:133MM L2:38MM SİLİNDİRİK SAPLI MAKİNA DIN212/D</v>
      </c>
      <c r="C2257" s="34">
        <f>IFERROR(VLOOKUP(A2257,'[1]alr yayınlanan fiyatlı'!C:K,9,0),0)</f>
        <v>0</v>
      </c>
    </row>
    <row r="2258" spans="1:3" x14ac:dyDescent="0.25">
      <c r="A2258" s="35" t="s">
        <v>1496</v>
      </c>
      <c r="B2258" s="35" t="str">
        <f>VLOOKUP(A2258,'[1]alr yayınlanan fiyatlı'!$C:$D,2,FALSE)</f>
        <v>RAYBA Ø11 HSS-E L1:142MM L2:41MM SİLİNDİRİK SAPLI MAKİNA DIN212/D</v>
      </c>
      <c r="C2258" s="34">
        <f>IFERROR(VLOOKUP(A2258,'[1]alr yayınlanan fiyatlı'!C:K,9,0),0)</f>
        <v>0</v>
      </c>
    </row>
    <row r="2259" spans="1:3" x14ac:dyDescent="0.25">
      <c r="A2259" s="35" t="s">
        <v>1971</v>
      </c>
      <c r="B2259" s="35" t="str">
        <f>VLOOKUP(A2259,'[1]alr yayınlanan fiyatlı'!$C:$D,2,FALSE)</f>
        <v>RAYBA Ø18 HSS-E L1:182MM L2:56MM SİLİNDİRİK SAPLI MAKİNA DIN212/D</v>
      </c>
      <c r="C2259" s="34">
        <f>IFERROR(VLOOKUP(A2259,'[1]alr yayınlanan fiyatlı'!C:K,9,0),0)</f>
        <v>0</v>
      </c>
    </row>
    <row r="2260" spans="1:3" x14ac:dyDescent="0.25">
      <c r="A2260" s="35" t="s">
        <v>1972</v>
      </c>
      <c r="B2260" s="35" t="str">
        <f>VLOOKUP(A2260,'[1]alr yayınlanan fiyatlı'!$C:$D,2,FALSE)</f>
        <v>RAYBA Ø19 HSS-E L1:189MM L2:58MM SİLİNDİRİK SAPLI MAKİNA DIN212/D</v>
      </c>
      <c r="C2260" s="34">
        <f>IFERROR(VLOOKUP(A2260,'[1]alr yayınlanan fiyatlı'!C:K,9,0),0)</f>
        <v>0</v>
      </c>
    </row>
    <row r="2261" spans="1:3" x14ac:dyDescent="0.25">
      <c r="A2261" s="35" t="s">
        <v>1846</v>
      </c>
      <c r="B2261" s="35" t="str">
        <f>VLOOKUP(A2261,'[1]alr yayınlanan fiyatlı'!$C:$D,2,FALSE)</f>
        <v>RAYBA Ø20 HSS-E L1:195MM L2:60MM SİLİNDİRİK SAPLI MAKİNA DIN212/D</v>
      </c>
      <c r="C2261" s="34">
        <f>IFERROR(VLOOKUP(A2261,'[1]alr yayınlanan fiyatlı'!C:K,9,0),0)</f>
        <v>0</v>
      </c>
    </row>
    <row r="2262" spans="1:3" x14ac:dyDescent="0.25">
      <c r="A2262" s="35" t="s">
        <v>3250</v>
      </c>
      <c r="B2262" s="35" t="str">
        <f>VLOOKUP(A2262,'[1]alr yayınlanan fiyatlı'!$C:$D,2,FALSE)</f>
        <v>HAVŞA FREZE D1:25 d2:10 HSS-E 3 AGIZLI 90 L1:67MM L2:15MM DIN335/C</v>
      </c>
      <c r="C2262" s="34">
        <f>IFERROR(VLOOKUP(A2262,'[1]alr yayınlanan fiyatlı'!C:K,9,0),0)</f>
        <v>0</v>
      </c>
    </row>
    <row r="2263" spans="1:3" x14ac:dyDescent="0.25">
      <c r="A2263" s="35" t="s">
        <v>1973</v>
      </c>
      <c r="B2263" s="35" t="str">
        <f>VLOOKUP(A2263,'[1]alr yayınlanan fiyatlı'!$C:$D,2,FALSE)</f>
        <v>MOBIL VECTRA OIL NO.2 ISO VG 68 (KIZAK YAGI)</v>
      </c>
      <c r="C2263" s="34">
        <f>IFERROR(VLOOKUP(A2263,'[1]alr yayınlanan fiyatlı'!C:K,9,0),0)</f>
        <v>25.63</v>
      </c>
    </row>
    <row r="2264" spans="1:3" x14ac:dyDescent="0.25">
      <c r="A2264" s="35" t="s">
        <v>2073</v>
      </c>
      <c r="B2264" s="35" t="str">
        <f>VLOOKUP(A2264,'[1]alr yayınlanan fiyatlı'!$C:$D,2,FALSE)</f>
        <v>WD 40 YAĞLAYICI PAS SÖKÜCÜ 400ML</v>
      </c>
      <c r="C2264" s="34">
        <f>IFERROR(VLOOKUP(A2264,'[1]alr yayınlanan fiyatlı'!C:K,9,0),0)</f>
        <v>95</v>
      </c>
    </row>
    <row r="2265" spans="1:3" x14ac:dyDescent="0.25">
      <c r="A2265" s="35" t="s">
        <v>1974</v>
      </c>
      <c r="B2265" s="35" t="str">
        <f>VLOOKUP(A2265,'[1]alr yayınlanan fiyatlı'!$C:$D,2,FALSE)</f>
        <v>MOBİL MOBİLGEAR600 XP 320 (GEAR 632)</v>
      </c>
      <c r="C2265" s="34">
        <f>IFERROR(VLOOKUP(A2265,'[1]alr yayınlanan fiyatlı'!C:K,9,0),0)</f>
        <v>211.97</v>
      </c>
    </row>
    <row r="2266" spans="1:3" x14ac:dyDescent="0.25">
      <c r="A2266" s="35" t="s">
        <v>1497</v>
      </c>
      <c r="B2266" s="35" t="str">
        <f>VLOOKUP(A2266,'[1]alr yayınlanan fiyatlı'!$C:$D,2,FALSE)</f>
        <v>SHELL TELLUS S2 M 68 (HİDROLİK YAĞI)</v>
      </c>
      <c r="C2266" s="34">
        <f>IFERROR(VLOOKUP(A2266,'[1]alr yayınlanan fiyatlı'!C:K,9,0),0)</f>
        <v>521.19000000000005</v>
      </c>
    </row>
    <row r="2267" spans="1:3" x14ac:dyDescent="0.25">
      <c r="A2267" s="35" t="s">
        <v>723</v>
      </c>
      <c r="B2267" s="35" t="str">
        <f>VLOOKUP(A2267,'[1]alr yayınlanan fiyatlı'!$C:$D,2,FALSE)</f>
        <v>SHELL TELLUS S2 M 46 (HİDROLİK YAĞI)</v>
      </c>
      <c r="C2267" s="34">
        <f>IFERROR(VLOOKUP(A2267,'[1]alr yayınlanan fiyatlı'!C:K,9,0),0)</f>
        <v>55.3</v>
      </c>
    </row>
    <row r="2268" spans="1:3" x14ac:dyDescent="0.25">
      <c r="A2268" s="35" t="s">
        <v>1752</v>
      </c>
      <c r="B2268" s="35" t="str">
        <f>VLOOKUP(A2268,'[1]alr yayınlanan fiyatlı'!$C:$D,2,FALSE)</f>
        <v>PO HYDRO OIL HD 68 (HİDROLİK YAĞI)</v>
      </c>
      <c r="C2268" s="34">
        <f>IFERROR(VLOOKUP(A2268,'[1]alr yayınlanan fiyatlı'!C:K,9,0),0)</f>
        <v>457.62</v>
      </c>
    </row>
    <row r="2269" spans="1:3" x14ac:dyDescent="0.25">
      <c r="A2269" s="35" t="s">
        <v>4813</v>
      </c>
      <c r="B2269" s="35" t="str">
        <f>VLOOKUP(A2269,'[1]alr yayınlanan fiyatlı'!$C:$D,2,FALSE)</f>
        <v>MOBIL DELVAC 1330 SAE 30</v>
      </c>
      <c r="C2269" s="34">
        <f>IFERROR(VLOOKUP(A2269,'[1]alr yayınlanan fiyatlı'!C:K,9,0),0)</f>
        <v>120</v>
      </c>
    </row>
    <row r="2270" spans="1:3" x14ac:dyDescent="0.25">
      <c r="A2270" s="35" t="s">
        <v>2074</v>
      </c>
      <c r="B2270" s="35" t="str">
        <f>VLOOKUP(A2270,'[1]alr yayınlanan fiyatlı'!$C:$D,2,FALSE)</f>
        <v>MONEX KAUÇUKLU GRES</v>
      </c>
      <c r="C2270" s="34">
        <f>IFERROR(VLOOKUP(A2270,'[1]alr yayınlanan fiyatlı'!C:K,9,0),0)</f>
        <v>42.4</v>
      </c>
    </row>
    <row r="2271" spans="1:3" x14ac:dyDescent="0.25">
      <c r="A2271" s="35" t="s">
        <v>2075</v>
      </c>
      <c r="B2271" s="35" t="str">
        <f>VLOOKUP(A2271,'[1]alr yayınlanan fiyatlı'!$C:$D,2,FALSE)</f>
        <v>PO SUPERGRES EP1</v>
      </c>
      <c r="C2271" s="34">
        <f>IFERROR(VLOOKUP(A2271,'[1]alr yayınlanan fiyatlı'!C:K,9,0),0)</f>
        <v>143.75</v>
      </c>
    </row>
    <row r="2272" spans="1:3" x14ac:dyDescent="0.25">
      <c r="A2272" s="35" t="s">
        <v>1975</v>
      </c>
      <c r="B2272" s="35" t="str">
        <f>VLOOKUP(A2272,'[1]alr yayınlanan fiyatlı'!$C:$D,2,FALSE)</f>
        <v>PO GRAVİS M320 (DİŞLİ YAĞI)</v>
      </c>
      <c r="C2272" s="34">
        <f>IFERROR(VLOOKUP(A2272,'[1]alr yayınlanan fiyatlı'!C:K,9,0),0)</f>
        <v>20.23</v>
      </c>
    </row>
    <row r="2273" spans="1:3" x14ac:dyDescent="0.25">
      <c r="A2273" s="35" t="s">
        <v>724</v>
      </c>
      <c r="B2273" s="35" t="str">
        <f>VLOOKUP(A2273,'[1]alr yayınlanan fiyatlı'!$C:$D,2,FALSE)</f>
        <v>SHELL ANTİ-FREEZE</v>
      </c>
      <c r="C2273" s="34">
        <f>IFERROR(VLOOKUP(A2273,'[1]alr yayınlanan fiyatlı'!C:K,9,0),0)</f>
        <v>31.56</v>
      </c>
    </row>
    <row r="2274" spans="1:3" x14ac:dyDescent="0.25">
      <c r="A2274" s="35" t="s">
        <v>3251</v>
      </c>
      <c r="B2274" s="35" t="str">
        <f>VLOOKUP(A2274,'[1]alr yayınlanan fiyatlı'!$C:$D,2,FALSE)</f>
        <v>BELGİN HİDROTEX DTA 68 (HİDROLİK YAĞI)</v>
      </c>
      <c r="C2274" s="34">
        <f>IFERROR(VLOOKUP(A2274,'[1]alr yayınlanan fiyatlı'!C:K,9,0),0)</f>
        <v>12.46</v>
      </c>
    </row>
    <row r="2275" spans="1:3" x14ac:dyDescent="0.25">
      <c r="A2275" s="35" t="s">
        <v>2076</v>
      </c>
      <c r="B2275" s="35" t="str">
        <f>VLOOKUP(A2275,'[1]alr yayınlanan fiyatlı'!$C:$D,2,FALSE)</f>
        <v>PO HYDRO OIL HD 46 (HİDROLİK YAĞI)</v>
      </c>
      <c r="C2275" s="34">
        <f>IFERROR(VLOOKUP(A2275,'[1]alr yayınlanan fiyatlı'!C:K,9,0),0)</f>
        <v>148.31</v>
      </c>
    </row>
    <row r="2276" spans="1:3" x14ac:dyDescent="0.25">
      <c r="A2276" s="35" t="s">
        <v>1753</v>
      </c>
      <c r="B2276" s="35" t="str">
        <f>VLOOKUP(A2276,'[1]alr yayınlanan fiyatlı'!$C:$D,2,FALSE)</f>
        <v>PO HYDRO OIL HD 32 (HİDROLİK YAĞI)</v>
      </c>
      <c r="C2276" s="34">
        <f>IFERROR(VLOOKUP(A2276,'[1]alr yayınlanan fiyatlı'!C:K,9,0),0)</f>
        <v>593.22</v>
      </c>
    </row>
    <row r="2277" spans="1:3" x14ac:dyDescent="0.25">
      <c r="A2277" s="35" t="s">
        <v>1753</v>
      </c>
      <c r="B2277" s="35" t="str">
        <f>VLOOKUP(A2277,'[1]alr yayınlanan fiyatlı'!$C:$D,2,FALSE)</f>
        <v>PO HYDRO OIL HD 32 (HİDROLİK YAĞI)</v>
      </c>
      <c r="C2277" s="34">
        <f>IFERROR(VLOOKUP(A2277,'[1]alr yayınlanan fiyatlı'!C:K,9,0),0)</f>
        <v>593.22</v>
      </c>
    </row>
    <row r="2278" spans="1:3" x14ac:dyDescent="0.25">
      <c r="A2278" s="35" t="s">
        <v>1154</v>
      </c>
      <c r="B2278" s="35" t="str">
        <f>VLOOKUP(A2278,'[1]alr yayınlanan fiyatlı'!$C:$D,2,FALSE)</f>
        <v>CHESTERTON 610 ZİNCİR DİŞLİ SPREY YAĞ (ISIYA DAYANIKLI YAĞ)</v>
      </c>
      <c r="C2278" s="34">
        <f>IFERROR(VLOOKUP(A2278,'[1]alr yayınlanan fiyatlı'!C:K,9,0),0)</f>
        <v>819.53</v>
      </c>
    </row>
    <row r="2279" spans="1:3" x14ac:dyDescent="0.25">
      <c r="A2279" s="35" t="s">
        <v>1847</v>
      </c>
      <c r="B2279" s="35" t="str">
        <f>VLOOKUP(A2279,[2]Sayfa2!$A:$B,2,0)</f>
        <v>BALLY BALCO C8 ÇOK AMAÇLI YAPIŞTIRICI</v>
      </c>
      <c r="C2279" s="34">
        <f>IFERROR(VLOOKUP(A2279,'[1]alr yayınlanan fiyatlı'!C:K,9,0),0)</f>
        <v>0</v>
      </c>
    </row>
    <row r="2280" spans="1:3" x14ac:dyDescent="0.25">
      <c r="A2280" s="35" t="s">
        <v>1498</v>
      </c>
      <c r="B2280" s="35" t="str">
        <f>VLOOKUP(A2280,'[1]alr yayınlanan fiyatlı'!$C:$D,2,FALSE)</f>
        <v>MOBİL RARUS 427 (VAKUM POMPASI YAĞI)</v>
      </c>
      <c r="C2280" s="34">
        <f>IFERROR(VLOOKUP(A2280,'[1]alr yayınlanan fiyatlı'!C:K,9,0),0)</f>
        <v>136.5</v>
      </c>
    </row>
    <row r="2281" spans="1:3" x14ac:dyDescent="0.25">
      <c r="A2281" s="35" t="s">
        <v>3252</v>
      </c>
      <c r="B2281" s="35" t="str">
        <f>VLOOKUP(A2281,'[1]alr yayınlanan fiyatlı'!$C:$D,2,FALSE)</f>
        <v>PO GRAVİS SP 150 (CNC OTOMAT REDÜKTÖR YAĞI)</v>
      </c>
      <c r="C2281" s="34">
        <f>IFERROR(VLOOKUP(A2281,'[1]alr yayınlanan fiyatlı'!C:K,9,0),0)</f>
        <v>64.16</v>
      </c>
    </row>
    <row r="2282" spans="1:3" x14ac:dyDescent="0.25">
      <c r="A2282" s="35" t="s">
        <v>725</v>
      </c>
      <c r="B2282" s="35" t="str">
        <f>VLOOKUP(A2282,'[1]alr yayınlanan fiyatlı'!$C:$D,2,FALSE)</f>
        <v>YAPIŞTIRICI LOCTITE 243 50ML (VİDA GEVŞEMEZLİK)</v>
      </c>
      <c r="C2282" s="34">
        <f>IFERROR(VLOOKUP(A2282,'[1]alr yayınlanan fiyatlı'!C:K,9,0),0)</f>
        <v>236.06</v>
      </c>
    </row>
    <row r="2283" spans="1:3" x14ac:dyDescent="0.25">
      <c r="A2283" s="35" t="s">
        <v>1499</v>
      </c>
      <c r="B2283" s="35" t="str">
        <f>VLOOKUP(A2283,'[1]alr yayınlanan fiyatlı'!$C:$D,2,FALSE)</f>
        <v>Derby 400 Profesyonel Çift Kompenantlı Hızlı Yapıştırıcı 400 ml</v>
      </c>
      <c r="C2283" s="34">
        <f>IFERROR(VLOOKUP(A2283,'[1]alr yayınlanan fiyatlı'!C:K,9,0),0)</f>
        <v>13</v>
      </c>
    </row>
    <row r="2284" spans="1:3" x14ac:dyDescent="0.25">
      <c r="A2284" s="35" t="s">
        <v>1976</v>
      </c>
      <c r="B2284" s="35" t="str">
        <f>VLOOKUP(A2284,'[1]alr yayınlanan fiyatlı'!$C:$D,2,FALSE)</f>
        <v>PO SUPERGRES EP0</v>
      </c>
      <c r="C2284" s="34">
        <f>IFERROR(VLOOKUP(A2284,'[1]alr yayınlanan fiyatlı'!C:K,9,0),0)</f>
        <v>143.33000000000001</v>
      </c>
    </row>
    <row r="2285" spans="1:3" x14ac:dyDescent="0.25">
      <c r="A2285" s="35" t="s">
        <v>1754</v>
      </c>
      <c r="B2285" s="35" t="str">
        <f>VLOOKUP(A2285,'[1]alr yayınlanan fiyatlı'!$C:$D,2,FALSE)</f>
        <v>CHESTERTON 601 ZİNCİR TAHRİK PİMİ VE BURÇ YAĞLAYICI SPREY</v>
      </c>
      <c r="C2285" s="34">
        <f>IFERROR(VLOOKUP(A2285,'[1]alr yayınlanan fiyatlı'!C:K,9,0),0)</f>
        <v>416.07</v>
      </c>
    </row>
    <row r="2286" spans="1:3" x14ac:dyDescent="0.25">
      <c r="A2286" s="35" t="s">
        <v>1155</v>
      </c>
      <c r="B2286" s="35" t="str">
        <f>VLOOKUP(A2286,'[1]alr yayınlanan fiyatlı'!$C:$D,2,FALSE)</f>
        <v>MOBİL SHC 630 (YATAK, DİŞLİ YAĞI)</v>
      </c>
      <c r="C2286" s="34">
        <f>IFERROR(VLOOKUP(A2286,'[1]alr yayınlanan fiyatlı'!C:K,9,0),0)</f>
        <v>1470.34</v>
      </c>
    </row>
    <row r="2287" spans="1:3" x14ac:dyDescent="0.25">
      <c r="A2287" s="35" t="s">
        <v>1156</v>
      </c>
      <c r="B2287" s="35" t="str">
        <f>VLOOKUP(A2287,'[1]alr yayınlanan fiyatlı'!$C:$D,2,FALSE)</f>
        <v>PO MAXİGEAR 90 (DİŞLİ/ŞANZUMAN YAĞI)</v>
      </c>
      <c r="C2287" s="34">
        <f>IFERROR(VLOOKUP(A2287,'[1]alr yayınlanan fiyatlı'!C:K,9,0),0)</f>
        <v>12.99</v>
      </c>
    </row>
    <row r="2288" spans="1:3" x14ac:dyDescent="0.25">
      <c r="A2288" s="35" t="s">
        <v>1977</v>
      </c>
      <c r="B2288" s="35" t="str">
        <f>VLOOKUP(A2288,'[1]alr yayınlanan fiyatlı'!$C:$D,2,FALSE)</f>
        <v>KLİMA TEMİZLEME KİMYASALI (Aqua 400)</v>
      </c>
      <c r="C2288" s="34">
        <f>IFERROR(VLOOKUP(A2288,'[1]alr yayınlanan fiyatlı'!C:K,9,0),0)</f>
        <v>25</v>
      </c>
    </row>
    <row r="2289" spans="1:3" x14ac:dyDescent="0.25">
      <c r="A2289" s="35" t="s">
        <v>1848</v>
      </c>
      <c r="B2289" s="35" t="str">
        <f>VLOOKUP(A2289,'[1]alr yayınlanan fiyatlı'!$C:$D,2,FALSE)</f>
        <v>PO MAXIMUS SUPER DIESEL 20W/50 MOTOR YAĞI</v>
      </c>
      <c r="C2289" s="34">
        <f>IFERROR(VLOOKUP(A2289,'[1]alr yayınlanan fiyatlı'!C:K,9,0),0)</f>
        <v>16.95</v>
      </c>
    </row>
    <row r="2290" spans="1:3" x14ac:dyDescent="0.25">
      <c r="A2290" s="35" t="s">
        <v>3253</v>
      </c>
      <c r="B2290" s="35" t="str">
        <f>VLOOKUP(A2290,'[1]alr yayınlanan fiyatlı'!$C:$D,2,FALSE)</f>
        <v>MOBIL DTE 26 (ISO VG 68)</v>
      </c>
      <c r="C2290" s="34">
        <f>IFERROR(VLOOKUP(A2290,'[1]alr yayınlanan fiyatlı'!C:K,9,0),0)</f>
        <v>22.51</v>
      </c>
    </row>
    <row r="2291" spans="1:3" x14ac:dyDescent="0.25">
      <c r="A2291" s="35" t="s">
        <v>4814</v>
      </c>
      <c r="B2291" s="35" t="str">
        <f>VLOOKUP(A2291,'[1]alr yayınlanan fiyatlı'!$C:$D,2,FALSE)</f>
        <v>YAPIŞTIRICI LOCTITE 401 20ML (HIZLI YAPIŞTIRICI)</v>
      </c>
      <c r="C2291" s="34">
        <f>IFERROR(VLOOKUP(A2291,'[1]alr yayınlanan fiyatlı'!C:K,9,0),0)</f>
        <v>184.7</v>
      </c>
    </row>
    <row r="2292" spans="1:3" x14ac:dyDescent="0.25">
      <c r="A2292" s="35" t="s">
        <v>2077</v>
      </c>
      <c r="B2292" s="35" t="str">
        <f>VLOOKUP(A2292,'[1]alr yayınlanan fiyatlı'!$C:$D,2,FALSE)</f>
        <v>POWER UP GEARMAXX GELİŞMİŞ DİŞLİ YAĞI KATKISI 150ML</v>
      </c>
      <c r="C2292" s="34">
        <f>IFERROR(VLOOKUP(A2292,'[1]alr yayınlanan fiyatlı'!C:K,9,0),0)</f>
        <v>109.32</v>
      </c>
    </row>
    <row r="2293" spans="1:3" x14ac:dyDescent="0.25">
      <c r="A2293" s="35" t="s">
        <v>3254</v>
      </c>
      <c r="B2293" s="35" t="str">
        <f>VLOOKUP(A2293,'[1]alr yayınlanan fiyatlı'!$C:$D,2,FALSE)</f>
        <v>PO HYDRO OIL HD 10 (HİDROLİK YAĞI)</v>
      </c>
      <c r="C2293" s="34">
        <f>IFERROR(VLOOKUP(A2293,'[1]alr yayınlanan fiyatlı'!C:K,9,0),0)</f>
        <v>53</v>
      </c>
    </row>
    <row r="2294" spans="1:3" x14ac:dyDescent="0.25">
      <c r="A2294" s="35" t="s">
        <v>1500</v>
      </c>
      <c r="B2294" s="35" t="str">
        <f>VLOOKUP(A2294,'[1]alr yayınlanan fiyatlı'!$C:$D,2,FALSE)</f>
        <v>LOCTITE 660 50ML (YÜKSEK MUKAVEMETLİ SIKI GEÇME BİLEŞENİ)</v>
      </c>
      <c r="C2294" s="34">
        <f>IFERROR(VLOOKUP(A2294,'[1]alr yayınlanan fiyatlı'!C:K,9,0),0)</f>
        <v>463.75</v>
      </c>
    </row>
    <row r="2295" spans="1:3" x14ac:dyDescent="0.25">
      <c r="A2295" s="35" t="s">
        <v>1157</v>
      </c>
      <c r="B2295" s="35" t="str">
        <f>VLOOKUP(A2295,'[1]alr yayınlanan fiyatlı'!$C:$D,2,FALSE)</f>
        <v>LASTİK TAMİR YAPIŞTIRICISI 20ML (TÜP)</v>
      </c>
      <c r="C2295" s="34">
        <f>IFERROR(VLOOKUP(A2295,'[1]alr yayınlanan fiyatlı'!C:K,9,0),0)</f>
        <v>16.02</v>
      </c>
    </row>
    <row r="2296" spans="1:3" x14ac:dyDescent="0.25">
      <c r="A2296" s="35" t="s">
        <v>1501</v>
      </c>
      <c r="B2296" s="35" t="str">
        <f>VLOOKUP(A2296,[2]Sayfa2!$A:$B,2,0)</f>
        <v>POLİÜRETAN KÖPÜK 750ML (SİSTA, DERBY)</v>
      </c>
      <c r="C2296" s="34">
        <f>IFERROR(VLOOKUP(A2296,'[1]alr yayınlanan fiyatlı'!C:K,9,0),0)</f>
        <v>0</v>
      </c>
    </row>
    <row r="2297" spans="1:3" x14ac:dyDescent="0.25">
      <c r="A2297" s="35" t="s">
        <v>4815</v>
      </c>
      <c r="B2297" s="35" t="str">
        <f>VLOOKUP(A2297,'[1]alr yayınlanan fiyatlı'!$C:$D,2,FALSE)</f>
        <v>ŞEFFAF SİLİKON TÜP 310ML (SİSTA, DERBY)</v>
      </c>
      <c r="C2297" s="34">
        <f>IFERROR(VLOOKUP(A2297,'[1]alr yayınlanan fiyatlı'!C:K,9,0),0)</f>
        <v>30</v>
      </c>
    </row>
    <row r="2298" spans="1:3" x14ac:dyDescent="0.25">
      <c r="A2298" s="35" t="s">
        <v>3255</v>
      </c>
      <c r="B2298" s="35" t="str">
        <f>VLOOKUP(A2298,'[1]alr yayınlanan fiyatlı'!$C:$D,2,FALSE)</f>
        <v>YAPIŞTIRICI LOCTITE 638 50ML (SIKI GEÇME)</v>
      </c>
      <c r="C2298" s="34">
        <f>IFERROR(VLOOKUP(A2298,'[1]alr yayınlanan fiyatlı'!C:K,9,0),0)</f>
        <v>257.52</v>
      </c>
    </row>
    <row r="2299" spans="1:3" x14ac:dyDescent="0.25">
      <c r="A2299" s="35" t="s">
        <v>1978</v>
      </c>
      <c r="B2299" s="35" t="str">
        <f>VLOOKUP(A2299,'[1]alr yayınlanan fiyatlı'!$C:$D,2,FALSE)</f>
        <v>YAPIŞTIRICI LOCTITE 577 50ML (BORU VE DİŞLİ SIZDIRMAZLIK)</v>
      </c>
      <c r="C2299" s="34">
        <f>IFERROR(VLOOKUP(A2299,'[1]alr yayınlanan fiyatlı'!C:K,9,0),0)</f>
        <v>236.06</v>
      </c>
    </row>
    <row r="2300" spans="1:3" x14ac:dyDescent="0.25">
      <c r="A2300" s="35" t="s">
        <v>4816</v>
      </c>
      <c r="B2300" s="35" t="str">
        <f>VLOOKUP(A2300,'[1]alr yayınlanan fiyatlı'!$C:$D,2,FALSE)</f>
        <v>METAL DOLGU EPOKSİ MACUN (LOCTITE EA3471 A&amp;B 500GR İKİLİ SET)</v>
      </c>
      <c r="C2300" s="34">
        <f>IFERROR(VLOOKUP(A2300,'[1]alr yayınlanan fiyatlı'!C:K,9,0),0)</f>
        <v>595.64</v>
      </c>
    </row>
    <row r="2301" spans="1:3" x14ac:dyDescent="0.25">
      <c r="A2301" s="35" t="s">
        <v>726</v>
      </c>
      <c r="B2301" s="35" t="str">
        <f>VLOOKUP(A2301,'[1]alr yayınlanan fiyatlı'!$C:$D,2,FALSE)</f>
        <v>INOKS KESME TASI 115X1X22MM (PFERD)</v>
      </c>
      <c r="C2301" s="34">
        <f>IFERROR(VLOOKUP(A2301,'[1]alr yayınlanan fiyatlı'!C:K,9,0),0)</f>
        <v>5.5</v>
      </c>
    </row>
    <row r="2302" spans="1:3" x14ac:dyDescent="0.25">
      <c r="A2302" s="35" t="s">
        <v>4817</v>
      </c>
      <c r="B2302" s="35" t="str">
        <f>VLOOKUP(A2302,[2]Sayfa2!$A:$B,2,0)</f>
        <v>KAPI İZOLASYON KAUÇUK RULO LEVHA (10CMX3MM)</v>
      </c>
      <c r="C2302" s="34">
        <f>IFERROR(VLOOKUP(A2302,'[1]alr yayınlanan fiyatlı'!C:K,9,0),0)</f>
        <v>0</v>
      </c>
    </row>
    <row r="2303" spans="1:3" x14ac:dyDescent="0.25">
      <c r="A2303" s="35" t="s">
        <v>1755</v>
      </c>
      <c r="B2303" s="35" t="str">
        <f>VLOOKUP(A2303,[2]Sayfa2!$A:$B,2,0)</f>
        <v>BAZİK ELEKTROD 2.5 LUK</v>
      </c>
      <c r="C2303" s="34">
        <f>IFERROR(VLOOKUP(A2303,'[1]alr yayınlanan fiyatlı'!C:K,9,0),0)</f>
        <v>0</v>
      </c>
    </row>
    <row r="2304" spans="1:3" x14ac:dyDescent="0.25">
      <c r="A2304" s="35" t="s">
        <v>3256</v>
      </c>
      <c r="B2304" s="35" t="str">
        <f>VLOOKUP(A2304,[2]Sayfa2!$A:$B,2,0)</f>
        <v>YAPIŞTIRICI (SÜPER GLUE 25 50GR PLASTİK METAL)</v>
      </c>
      <c r="C2304" s="34">
        <f>IFERROR(VLOOKUP(A2304,'[1]alr yayınlanan fiyatlı'!C:K,9,0),0)</f>
        <v>0</v>
      </c>
    </row>
    <row r="2305" spans="1:3" x14ac:dyDescent="0.25">
      <c r="A2305" s="35" t="s">
        <v>2078</v>
      </c>
      <c r="B2305" s="35" t="str">
        <f>VLOOKUP(A2305,'[1]alr yayınlanan fiyatlı'!$C:$D,2,FALSE)</f>
        <v>OFİS KOLTUĞU TEKERİ Ø50MM PİMLİ 11MM</v>
      </c>
      <c r="C2305" s="34">
        <f>IFERROR(VLOOKUP(A2305,'[1]alr yayınlanan fiyatlı'!C:K,9,0),0)</f>
        <v>12.71</v>
      </c>
    </row>
    <row r="2306" spans="1:3" x14ac:dyDescent="0.25">
      <c r="A2306" s="35" t="s">
        <v>727</v>
      </c>
      <c r="B2306" s="35" t="str">
        <f>VLOOKUP(A2306,'[1]alr yayınlanan fiyatlı'!$C:$D,2,FALSE)</f>
        <v>MERDİVEN 7 BASAMAKLI ALÜMİNYUM (HAILO L85 COMFORTLINE 7)</v>
      </c>
      <c r="C2306" s="34">
        <f>IFERROR(VLOOKUP(A2306,'[1]alr yayınlanan fiyatlı'!C:K,9,0),0)</f>
        <v>390</v>
      </c>
    </row>
    <row r="2307" spans="1:3" x14ac:dyDescent="0.25">
      <c r="A2307" s="35" t="s">
        <v>2079</v>
      </c>
      <c r="B2307" s="35" t="str">
        <f>VLOOKUP(A2307,'[1]alr yayınlanan fiyatlı'!$C:$D,2,FALSE)</f>
        <v>T TİPİ ALLEN ANAHTAR 3 (İZELTAŞ)</v>
      </c>
      <c r="C2307" s="34">
        <f>IFERROR(VLOOKUP(A2307,'[1]alr yayınlanan fiyatlı'!C:K,9,0),0)</f>
        <v>33.78</v>
      </c>
    </row>
    <row r="2308" spans="1:3" x14ac:dyDescent="0.25">
      <c r="A2308" s="35" t="s">
        <v>4818</v>
      </c>
      <c r="B2308" s="35" t="str">
        <f>VLOOKUP(A2308,'[1]alr yayınlanan fiyatlı'!$C:$D,2,FALSE)</f>
        <v>LOKMA UÇLU TORNAVIDA 10 L:230 (İZELTAŞ 4770 19 0100)</v>
      </c>
      <c r="C2308" s="34">
        <f>IFERROR(VLOOKUP(A2308,'[1]alr yayınlanan fiyatlı'!C:K,9,0),0)</f>
        <v>90</v>
      </c>
    </row>
    <row r="2309" spans="1:3" x14ac:dyDescent="0.25">
      <c r="A2309" s="35" t="s">
        <v>4819</v>
      </c>
      <c r="B2309" s="35" t="str">
        <f>VLOOKUP(A2309,'[1]alr yayınlanan fiyatlı'!$C:$D,2,FALSE)</f>
        <v>5/8" SPIRAL KAMÇI SETİ (İÇ / DIŞ VE UÇ MALİ DAHİL KOMPLE SET)</v>
      </c>
      <c r="C2309" s="34">
        <f>IFERROR(VLOOKUP(A2309,'[1]alr yayınlanan fiyatlı'!C:K,9,0),0)</f>
        <v>4500</v>
      </c>
    </row>
    <row r="2310" spans="1:3" x14ac:dyDescent="0.25">
      <c r="A2310" s="35" t="s">
        <v>1502</v>
      </c>
      <c r="B2310" s="35" t="str">
        <f>VLOOKUP(A2310,[2]Sayfa2!$A:$B,2,0)</f>
        <v>5/8" SPIRAL KAMÇI IÇ TELİ (İÇ SPRALİ)</v>
      </c>
      <c r="C2310" s="34">
        <f>IFERROR(VLOOKUP(A2310,'[1]alr yayınlanan fiyatlı'!C:K,9,0),0)</f>
        <v>0</v>
      </c>
    </row>
    <row r="2311" spans="1:3" x14ac:dyDescent="0.25">
      <c r="A2311" s="35" t="s">
        <v>4820</v>
      </c>
      <c r="B2311" s="35" t="str">
        <f>VLOOKUP(A2311,'[1]alr yayınlanan fiyatlı'!$C:$D,2,FALSE)</f>
        <v>RÖLE SCHRACK RT 424024 024VDC 2C/O 08A PCB 8 PIN</v>
      </c>
      <c r="C2311" s="34">
        <f>IFERROR(VLOOKUP(A2311,'[1]alr yayınlanan fiyatlı'!C:K,9,0),0)</f>
        <v>58.06</v>
      </c>
    </row>
    <row r="2312" spans="1:3" x14ac:dyDescent="0.25">
      <c r="A2312" s="35" t="s">
        <v>3257</v>
      </c>
      <c r="B2312" s="35" t="str">
        <f>VLOOKUP(A2312,[2]Sayfa2!$A:$B,2,0)</f>
        <v>AUTONICS E50S8-100-3-T-1 50MM MİLLİ 5-24VDC ARTIMLI ENCODER (DELİK DELME)</v>
      </c>
      <c r="C2312" s="34">
        <f>IFERROR(VLOOKUP(A2312,'[1]alr yayınlanan fiyatlı'!C:K,9,0),0)</f>
        <v>0</v>
      </c>
    </row>
    <row r="2313" spans="1:3" x14ac:dyDescent="0.25">
      <c r="A2313" s="35" t="s">
        <v>2080</v>
      </c>
      <c r="B2313" s="35" t="str">
        <f>VLOOKUP(A2313,'[1]alr yayınlanan fiyatlı'!$C:$D,2,FALSE)</f>
        <v>MAKİTA 9557/9558HN YASTIK (FIELD 240V (1))</v>
      </c>
      <c r="C2313" s="34">
        <f>IFERROR(VLOOKUP(A2313,'[1]alr yayınlanan fiyatlı'!C:K,9,0),0)</f>
        <v>318</v>
      </c>
    </row>
    <row r="2314" spans="1:3" x14ac:dyDescent="0.25">
      <c r="A2314" s="35" t="s">
        <v>4821</v>
      </c>
      <c r="B2314" s="35" t="str">
        <f>VLOOKUP(A2314,'[1]alr yayınlanan fiyatlı'!$C:$D,2,FALSE)</f>
        <v>MAKİTA 9557/9558HN ENDÜVİ (ARMATURE ASS 240V (6))</v>
      </c>
      <c r="C2314" s="34">
        <f>IFERROR(VLOOKUP(A2314,'[1]alr yayınlanan fiyatlı'!C:K,9,0),0)</f>
        <v>364.32</v>
      </c>
    </row>
    <row r="2315" spans="1:3" x14ac:dyDescent="0.25">
      <c r="A2315" s="35" t="s">
        <v>3258</v>
      </c>
      <c r="B2315" s="35" t="str">
        <f>VLOOKUP(A2315,'[1]alr yayınlanan fiyatlı'!$C:$D,2,FALSE)</f>
        <v>MAKİTA 9557/9558HN ŞALTER KOLU (SWITCH LEVER B (53))</v>
      </c>
      <c r="C2315" s="34">
        <f>IFERROR(VLOOKUP(A2315,'[1]alr yayınlanan fiyatlı'!C:K,9,0),0)</f>
        <v>2.82</v>
      </c>
    </row>
    <row r="2316" spans="1:3" x14ac:dyDescent="0.25">
      <c r="A2316" s="35" t="s">
        <v>1849</v>
      </c>
      <c r="B2316" s="35" t="str">
        <f>VLOOKUP(A2316,'[1]alr yayınlanan fiyatlı'!$C:$D,2,FALSE)</f>
        <v>MAKİTA 9557/9558HN ŞALTER (SWITCH 240V DPX-2110-R (43))</v>
      </c>
      <c r="C2316" s="34">
        <f>IFERROR(VLOOKUP(A2316,'[1]alr yayınlanan fiyatlı'!C:K,9,0),0)</f>
        <v>14.1</v>
      </c>
    </row>
    <row r="2317" spans="1:3" x14ac:dyDescent="0.25">
      <c r="A2317" s="35" t="s">
        <v>728</v>
      </c>
      <c r="B2317" s="35" t="str">
        <f>VLOOKUP(A2317,'[1]alr yayınlanan fiyatlı'!$C:$D,2,FALSE)</f>
        <v>MAKİTA 9557/9558HN KÖMÜR (CARBON BRUSH CB-325 194074-2 (41))</v>
      </c>
      <c r="C2317" s="34">
        <f>IFERROR(VLOOKUP(A2317,'[1]alr yayınlanan fiyatlı'!C:K,9,0),0)</f>
        <v>53.7</v>
      </c>
    </row>
    <row r="2318" spans="1:3" x14ac:dyDescent="0.25">
      <c r="A2318" s="35" t="s">
        <v>1850</v>
      </c>
      <c r="B2318" s="35" t="str">
        <f>VLOOKUP(A2318,[2]Sayfa2!$A:$B,2,0)</f>
        <v>ASTRONOMİK ZAMAN RÖLESİ ENTES DTR-20</v>
      </c>
      <c r="C2318" s="34">
        <f>IFERROR(VLOOKUP(A2318,'[1]alr yayınlanan fiyatlı'!C:K,9,0),0)</f>
        <v>0</v>
      </c>
    </row>
    <row r="2319" spans="1:3" x14ac:dyDescent="0.25">
      <c r="A2319" s="35" t="s">
        <v>1851</v>
      </c>
      <c r="B2319" s="35" t="str">
        <f>VLOOKUP(A2319,[2]Sayfa2!$A:$B,2,0)</f>
        <v>ENDÜKTİF SENSÖR (XUB5BPANM12 X1 Sn 0,6m - 12..24VDC - M12) (SİSAL)</v>
      </c>
      <c r="C2319" s="34">
        <f>IFERROR(VLOOKUP(A2319,'[1]alr yayınlanan fiyatlı'!C:K,9,0),0)</f>
        <v>0</v>
      </c>
    </row>
    <row r="2320" spans="1:3" x14ac:dyDescent="0.25">
      <c r="A2320" s="35" t="s">
        <v>4822</v>
      </c>
      <c r="B2320" s="35" t="str">
        <f>VLOOKUP(A2320,'[1]alr yayınlanan fiyatlı'!$C:$D,2,FALSE)</f>
        <v>ELEKTRİK KORDON KABLO 2X0,75mm2 (RED-WHITE)</v>
      </c>
      <c r="C2320" s="34">
        <f>IFERROR(VLOOKUP(A2320,'[1]alr yayınlanan fiyatlı'!C:K,9,0),0)</f>
        <v>1</v>
      </c>
    </row>
    <row r="2321" spans="1:3" x14ac:dyDescent="0.25">
      <c r="A2321" s="35" t="s">
        <v>1756</v>
      </c>
      <c r="B2321" s="35" t="str">
        <f>VLOOKUP(A2321,[2]Sayfa2!$A:$B,2,0)</f>
        <v>MAKİTA 9558 DİŞLİ MİLİ KAMASI ( WOODRUFF KEY 4 (31))</v>
      </c>
      <c r="C2321" s="34">
        <f>IFERROR(VLOOKUP(A2321,'[1]alr yayınlanan fiyatlı'!C:K,9,0),0)</f>
        <v>0</v>
      </c>
    </row>
    <row r="2322" spans="1:3" x14ac:dyDescent="0.25">
      <c r="A2322" s="35" t="s">
        <v>1757</v>
      </c>
      <c r="B2322" s="35" t="str">
        <f>VLOOKUP(A2322,[2]Sayfa2!$A:$B,2,0)</f>
        <v>LİMİT SWİTCH MAKARALI PİMLİ TELEMECANİQUE XCKP2102P16 X1 (DELİK DELME)</v>
      </c>
      <c r="C2322" s="34">
        <f>IFERROR(VLOOKUP(A2322,'[1]alr yayınlanan fiyatlı'!C:K,9,0),0)</f>
        <v>0</v>
      </c>
    </row>
    <row r="2323" spans="1:3" x14ac:dyDescent="0.25">
      <c r="A2323" s="35" t="s">
        <v>1852</v>
      </c>
      <c r="B2323" s="35" t="str">
        <f>VLOOKUP(A2323,[2]Sayfa2!$A:$B,2,0)</f>
        <v>SU ARITMA CİHAZI YÜKSEK BASINÇ SENSÖRÜ, SWİTCH, QUİCK GEÇME (Ø6)</v>
      </c>
      <c r="C2323" s="34">
        <f>IFERROR(VLOOKUP(A2323,'[1]alr yayınlanan fiyatlı'!C:K,9,0),0)</f>
        <v>0</v>
      </c>
    </row>
    <row r="2324" spans="1:3" x14ac:dyDescent="0.25">
      <c r="A2324" s="35" t="s">
        <v>2081</v>
      </c>
      <c r="B2324" s="35" t="str">
        <f>VLOOKUP(A2324,'[1]alr yayınlanan fiyatlı'!$C:$D,2,FALSE)</f>
        <v>KONTAK BLOĞU ZBE-101 SCHNEİDER 240V 3A</v>
      </c>
      <c r="C2324" s="34">
        <f>IFERROR(VLOOKUP(A2324,'[1]alr yayınlanan fiyatlı'!C:K,9,0),0)</f>
        <v>10</v>
      </c>
    </row>
    <row r="2325" spans="1:3" x14ac:dyDescent="0.25">
      <c r="A2325" s="35" t="s">
        <v>1503</v>
      </c>
      <c r="B2325" s="35" t="str">
        <f>VLOOKUP(A2325,'[1]alr yayınlanan fiyatlı'!$C:$D,2,FALSE)</f>
        <v>GÜÇ KAYNAĞI 24 V DC 6,25A (150W)</v>
      </c>
      <c r="C2325" s="34">
        <f>IFERROR(VLOOKUP(A2325,'[1]alr yayınlanan fiyatlı'!C:K,9,0),0)</f>
        <v>144.83000000000001</v>
      </c>
    </row>
    <row r="2326" spans="1:3" x14ac:dyDescent="0.25">
      <c r="A2326" s="35" t="s">
        <v>1979</v>
      </c>
      <c r="B2326" s="35" t="str">
        <f>VLOOKUP(A2326,'[1]alr yayınlanan fiyatlı'!$C:$D,2,FALSE)</f>
        <v>OTOMATİK SİGORTA (3X80A MERLİN GERİN 27275)</v>
      </c>
      <c r="C2326" s="34">
        <f>IFERROR(VLOOKUP(A2326,'[1]alr yayınlanan fiyatlı'!C:K,9,0),0)</f>
        <v>5</v>
      </c>
    </row>
    <row r="2327" spans="1:3" x14ac:dyDescent="0.25">
      <c r="A2327" s="35" t="s">
        <v>1853</v>
      </c>
      <c r="B2327" s="35" t="str">
        <f>VLOOKUP(A2327,[2]Sayfa2!$A:$B,2,0)</f>
        <v>RÖLE SCHNEIDER RSB 2A080BD 24 VDC 8 PIN</v>
      </c>
      <c r="C2327" s="34">
        <f>IFERROR(VLOOKUP(A2327,'[1]alr yayınlanan fiyatlı'!C:K,9,0),0)</f>
        <v>0</v>
      </c>
    </row>
    <row r="2328" spans="1:3" x14ac:dyDescent="0.25">
      <c r="A2328" s="35" t="s">
        <v>729</v>
      </c>
      <c r="B2328" s="35" t="str">
        <f>VLOOKUP(A2328,'[1]alr yayınlanan fiyatlı'!$C:$D,2,FALSE)</f>
        <v>OPERATÖR PANELİ DOKUNMATİK (KINCO 7-HMI-MT4434T İLX)</v>
      </c>
      <c r="C2328" s="34">
        <f>IFERROR(VLOOKUP(A2328,'[1]alr yayınlanan fiyatlı'!C:K,9,0),0)</f>
        <v>4000</v>
      </c>
    </row>
    <row r="2329" spans="1:3" x14ac:dyDescent="0.25">
      <c r="A2329" s="35" t="s">
        <v>1158</v>
      </c>
      <c r="B2329" s="35" t="str">
        <f>VLOOKUP(A2329,'[1]alr yayınlanan fiyatlı'!$C:$D,2,FALSE)</f>
        <v>SERVO MOTOR SEWCMP50M/KY/RH1M/SM1 (PROFİL ZIMPARA)</v>
      </c>
      <c r="C2329" s="34">
        <f>IFERROR(VLOOKUP(A2329,'[1]alr yayınlanan fiyatlı'!C:K,9,0),0)</f>
        <v>2082.13</v>
      </c>
    </row>
    <row r="2330" spans="1:3" x14ac:dyDescent="0.25">
      <c r="A2330" s="35" t="s">
        <v>1758</v>
      </c>
      <c r="B2330" s="35" t="str">
        <f>VLOOKUP(A2330,'[1]alr yayınlanan fiyatlı'!$C:$D,2,FALSE)</f>
        <v>KONTAK BLOĞU SCHNEİDER ZBE102 3A / 240VAC (PROFİL ZIMPARA)</v>
      </c>
      <c r="C2330" s="34">
        <f>IFERROR(VLOOKUP(A2330,'[1]alr yayınlanan fiyatlı'!C:K,9,0),0)</f>
        <v>6.41</v>
      </c>
    </row>
    <row r="2331" spans="1:3" x14ac:dyDescent="0.25">
      <c r="A2331" s="35" t="s">
        <v>4823</v>
      </c>
      <c r="B2331" s="35" t="str">
        <f>VLOOKUP(A2331,'[1]alr yayınlanan fiyatlı'!$C:$D,2,FALSE)</f>
        <v>ST REZİSTANS 16KW 380V SS304 BORULU 380MM 2” PİRİNÇ KAFALI (BUHARLI YIKAMA MAKİNASI)</v>
      </c>
      <c r="C2331" s="34">
        <f>IFERROR(VLOOKUP(A2331,'[1]alr yayınlanan fiyatlı'!C:K,9,0),0)</f>
        <v>850</v>
      </c>
    </row>
    <row r="2332" spans="1:3" x14ac:dyDescent="0.25">
      <c r="A2332" s="35" t="s">
        <v>1980</v>
      </c>
      <c r="B2332" s="35" t="str">
        <f>VLOOKUP(A2332,'[1]alr yayınlanan fiyatlı'!$C:$D,2,FALSE)</f>
        <v>MOTOR PERVANESİ Ø125XØ24X40 (KAMÇI)</v>
      </c>
      <c r="C2332" s="34">
        <f>IFERROR(VLOOKUP(A2332,'[1]alr yayınlanan fiyatlı'!C:K,9,0),0)</f>
        <v>8.33</v>
      </c>
    </row>
    <row r="2333" spans="1:3" x14ac:dyDescent="0.25">
      <c r="A2333" s="35" t="s">
        <v>3259</v>
      </c>
      <c r="B2333" s="35" t="str">
        <f>VLOOKUP(A2333,'[1]alr yayınlanan fiyatlı'!$C:$D,2,FALSE)</f>
        <v>SİGORTA KUTUSU 2-6 LI SIVA ÜSTÜ</v>
      </c>
      <c r="C2333" s="34">
        <f>IFERROR(VLOOKUP(A2333,'[1]alr yayınlanan fiyatlı'!C:K,9,0),0)</f>
        <v>4</v>
      </c>
    </row>
    <row r="2334" spans="1:3" x14ac:dyDescent="0.25">
      <c r="A2334" s="35" t="s">
        <v>2082</v>
      </c>
      <c r="B2334" s="35" t="str">
        <f>VLOOKUP(A2334,[2]Sayfa2!$A:$B,2,0)</f>
        <v>OTOMATİK SİGORTA (3X4A SİEMENS 5SQ23)</v>
      </c>
      <c r="C2334" s="34">
        <f>IFERROR(VLOOKUP(A2334,'[1]alr yayınlanan fiyatlı'!C:K,9,0),0)</f>
        <v>0</v>
      </c>
    </row>
    <row r="2335" spans="1:3" x14ac:dyDescent="0.25">
      <c r="A2335" s="35" t="s">
        <v>2083</v>
      </c>
      <c r="B2335" s="35" t="str">
        <f>VLOOKUP(A2335,'[1]alr yayınlanan fiyatlı'!$C:$D,2,FALSE)</f>
        <v>LC1K0610M7 6A (2,2 KW) 220VAC BOBİNLİ 1NO KONTAKLI MİNİ KONTAKTÖR (SCHNEİDER)</v>
      </c>
      <c r="C2335" s="34">
        <f>IFERROR(VLOOKUP(A2335,'[1]alr yayınlanan fiyatlı'!C:K,9,0),0)</f>
        <v>171.6</v>
      </c>
    </row>
    <row r="2336" spans="1:3" x14ac:dyDescent="0.25">
      <c r="A2336" s="35" t="s">
        <v>3260</v>
      </c>
      <c r="B2336" s="35" t="str">
        <f>VLOOKUP(A2336,'[1]alr yayınlanan fiyatlı'!$C:$D,2,FALSE)</f>
        <v>FLORASAN LAMBA (PHILIPS TL-D 36W SNOW WHITE EXTREME COOL DAYLIGHT 12000K)</v>
      </c>
      <c r="C2336" s="34">
        <f>IFERROR(VLOOKUP(A2336,'[1]alr yayınlanan fiyatlı'!C:K,9,0),0)</f>
        <v>17</v>
      </c>
    </row>
    <row r="2337" spans="1:3" x14ac:dyDescent="0.25">
      <c r="A2337" s="35" t="s">
        <v>1854</v>
      </c>
      <c r="B2337" s="35" t="str">
        <f>VLOOKUP(A2337,'[1]alr yayınlanan fiyatlı'!$C:$D,2,FALSE)</f>
        <v>SERVOMOTOR KINCO AC SMH110D-0126-20AAK-4LKC</v>
      </c>
      <c r="C2337" s="34">
        <f>IFERROR(VLOOKUP(A2337,'[1]alr yayınlanan fiyatlı'!C:K,9,0),0)</f>
        <v>2082.13</v>
      </c>
    </row>
    <row r="2338" spans="1:3" x14ac:dyDescent="0.25">
      <c r="A2338" s="35" t="s">
        <v>4824</v>
      </c>
      <c r="B2338" s="35" t="s">
        <v>4825</v>
      </c>
      <c r="C2338" s="34">
        <f>IFERROR(VLOOKUP(A2338,'[1]alr yayınlanan fiyatlı'!C:K,9,0),0)</f>
        <v>0</v>
      </c>
    </row>
    <row r="2339" spans="1:3" x14ac:dyDescent="0.25">
      <c r="A2339" s="35" t="s">
        <v>1855</v>
      </c>
      <c r="B2339" s="35" t="str">
        <f>VLOOKUP(A2339,'[1]alr yayınlanan fiyatlı'!$C:$D,2,FALSE)</f>
        <v>OTOMATİK SİGORTA (3X25A SİEMENS 5SQ23)</v>
      </c>
      <c r="C2339" s="34">
        <f>IFERROR(VLOOKUP(A2339,'[1]alr yayınlanan fiyatlı'!C:K,9,0),0)</f>
        <v>7.54</v>
      </c>
    </row>
    <row r="2340" spans="1:3" x14ac:dyDescent="0.25">
      <c r="A2340" s="35" t="s">
        <v>1759</v>
      </c>
      <c r="B2340" s="35" t="str">
        <f>VLOOKUP(A2340,'[1]alr yayınlanan fiyatlı'!$C:$D,2,FALSE)</f>
        <v>ELEKTRONİK BALAST 1-40W 220V ELEKTRONİK (CT-2510)</v>
      </c>
      <c r="C2340" s="34">
        <f>IFERROR(VLOOKUP(A2340,'[1]alr yayınlanan fiyatlı'!C:K,9,0),0)</f>
        <v>20</v>
      </c>
    </row>
    <row r="2341" spans="1:3" x14ac:dyDescent="0.25">
      <c r="A2341" s="35" t="s">
        <v>4826</v>
      </c>
      <c r="B2341" s="35" t="str">
        <f>VLOOKUP(A2341,'[1]alr yayınlanan fiyatlı'!$C:$D,2,FALSE)</f>
        <v>SICAKLIK KONTROL CİHAZI (GEMO DT481-230VAC-R)</v>
      </c>
      <c r="C2341" s="34">
        <f>IFERROR(VLOOKUP(A2341,'[1]alr yayınlanan fiyatlı'!C:K,9,0),0)</f>
        <v>309.7</v>
      </c>
    </row>
    <row r="2342" spans="1:3" x14ac:dyDescent="0.25">
      <c r="A2342" s="35" t="s">
        <v>1159</v>
      </c>
      <c r="B2342" s="35" t="str">
        <f>VLOOKUP(A2342,[2]Sayfa2!$A:$B,2,0)</f>
        <v>ZAMAN RÖLESİ-START GİRİŞLİ (GEMO DZ482-230VAC)</v>
      </c>
      <c r="C2342" s="34">
        <f>IFERROR(VLOOKUP(A2342,'[1]alr yayınlanan fiyatlı'!C:K,9,0),0)</f>
        <v>0</v>
      </c>
    </row>
    <row r="2343" spans="1:3" x14ac:dyDescent="0.25">
      <c r="A2343" s="35" t="s">
        <v>1760</v>
      </c>
      <c r="B2343" s="35" t="str">
        <f>VLOOKUP(A2343,'[1]alr yayınlanan fiyatlı'!$C:$D,2,FALSE)</f>
        <v>KONTAKTÖR (SCHNEİDER LC1D18BD 18A 24VDC)</v>
      </c>
      <c r="C2343" s="34">
        <f>IFERROR(VLOOKUP(A2343,'[1]alr yayınlanan fiyatlı'!C:K,9,0),0)</f>
        <v>100</v>
      </c>
    </row>
    <row r="2344" spans="1:3" x14ac:dyDescent="0.25">
      <c r="A2344" s="35" t="s">
        <v>2084</v>
      </c>
      <c r="B2344" s="35" t="str">
        <f>VLOOKUP(A2344,[2]Sayfa2!$A:$B,2,0)</f>
        <v>MOTOR PERVANESİ MANUEL ZIMPARA (CAN MAKİNA PA40-PA55-PA75)</v>
      </c>
      <c r="C2344" s="34">
        <f>IFERROR(VLOOKUP(A2344,'[1]alr yayınlanan fiyatlı'!C:K,9,0),0)</f>
        <v>0</v>
      </c>
    </row>
    <row r="2345" spans="1:3" x14ac:dyDescent="0.25">
      <c r="A2345" s="35" t="s">
        <v>1160</v>
      </c>
      <c r="B2345" s="35" t="str">
        <f>VLOOKUP(A2345,'[1]alr yayınlanan fiyatlı'!$C:$D,2,FALSE)</f>
        <v>MOTOR KORUMA ŞALTERİ (SCHNEİDER GV2-P14  5-10A TESYS)</v>
      </c>
      <c r="C2345" s="34">
        <f>IFERROR(VLOOKUP(A2345,'[1]alr yayınlanan fiyatlı'!C:K,9,0),0)</f>
        <v>115</v>
      </c>
    </row>
    <row r="2346" spans="1:3" x14ac:dyDescent="0.25">
      <c r="A2346" s="35" t="s">
        <v>1504</v>
      </c>
      <c r="B2346" s="35" t="str">
        <f>VLOOKUP(A2346,'[1]alr yayınlanan fiyatlı'!$C:$D,2,FALSE)</f>
        <v>MOTOR KORUMA ŞALTERİ (SCHNEİDER GV2P08 2,5-4A TESYS</v>
      </c>
      <c r="C2346" s="34">
        <f>IFERROR(VLOOKUP(A2346,'[1]alr yayınlanan fiyatlı'!C:K,9,0),0)</f>
        <v>100</v>
      </c>
    </row>
    <row r="2347" spans="1:3" x14ac:dyDescent="0.25">
      <c r="A2347" s="35" t="s">
        <v>1161</v>
      </c>
      <c r="B2347" s="35" t="str">
        <f>VLOOKUP(A2347,'[1]alr yayınlanan fiyatlı'!$C:$D,2,FALSE)</f>
        <v>CPU (SIEMENS 6ES7216-2AD23-0XB0)</v>
      </c>
      <c r="C2347" s="34">
        <f>IFERROR(VLOOKUP(A2347,'[1]alr yayınlanan fiyatlı'!C:K,9,0),0)</f>
        <v>9833.52</v>
      </c>
    </row>
    <row r="2348" spans="1:3" x14ac:dyDescent="0.25">
      <c r="A2348" s="35" t="s">
        <v>1981</v>
      </c>
      <c r="B2348" s="35" t="str">
        <f>VLOOKUP(A2348,'[1]alr yayınlanan fiyatlı'!$C:$D,2,FALSE)</f>
        <v>PLC DİJİTAL GİRİŞ-ÇIKIŞ MODÜLÜ (SIEMENS 6ES7 223-1BL22-0XA0)</v>
      </c>
      <c r="C2348" s="34">
        <f>IFERROR(VLOOKUP(A2348,'[1]alr yayınlanan fiyatlı'!C:K,9,0),0)</f>
        <v>4792.22</v>
      </c>
    </row>
    <row r="2349" spans="1:3" x14ac:dyDescent="0.25">
      <c r="A2349" s="35" t="s">
        <v>1856</v>
      </c>
      <c r="B2349" s="35" t="str">
        <f>VLOOKUP(A2349,'[1]alr yayınlanan fiyatlı'!$C:$D,2,FALSE)</f>
        <v>PLC DİJİTAL GİRİŞ-ÇIKIŞ MODÜLÜ (SIEMENS 6ES7 223-1BH22-0XA0)</v>
      </c>
      <c r="C2349" s="34">
        <f>IFERROR(VLOOKUP(A2349,'[1]alr yayınlanan fiyatlı'!C:K,9,0),0)</f>
        <v>2484.48</v>
      </c>
    </row>
    <row r="2350" spans="1:3" x14ac:dyDescent="0.25">
      <c r="A2350" s="35" t="s">
        <v>3261</v>
      </c>
      <c r="B2350" s="35" t="str">
        <f>VLOOKUP(A2350,'[1]alr yayınlanan fiyatlı'!$C:$D,2,FALSE)</f>
        <v>ANOLOG ÇIKIŞ MODÜLÜ (SIEMENS 6ES7 231-OHC22-0XA0)</v>
      </c>
      <c r="C2350" s="34">
        <f>IFERROR(VLOOKUP(A2350,'[1]alr yayınlanan fiyatlı'!C:K,9,0),0)</f>
        <v>3094.27</v>
      </c>
    </row>
    <row r="2351" spans="1:3" x14ac:dyDescent="0.25">
      <c r="A2351" s="35" t="s">
        <v>2085</v>
      </c>
      <c r="B2351" s="35" t="str">
        <f>VLOOKUP(A2351,'[1]alr yayınlanan fiyatlı'!$C:$D,2,FALSE)</f>
        <v>ANOLOG ÇIKIŞ MODÜLÜ (SIEMENS 6ES7 232-OHD22-0XA0)</v>
      </c>
      <c r="C2351" s="34">
        <f>IFERROR(VLOOKUP(A2351,'[1]alr yayınlanan fiyatlı'!C:K,9,0),0)</f>
        <v>4485.0600000000004</v>
      </c>
    </row>
    <row r="2352" spans="1:3" x14ac:dyDescent="0.25">
      <c r="A2352" s="35" t="s">
        <v>4827</v>
      </c>
      <c r="B2352" s="35" t="str">
        <f>VLOOKUP(A2352,'[1]alr yayınlanan fiyatlı'!$C:$D,2,FALSE)</f>
        <v>LC1D09BD 9A (4 KW) 24VDC Bobinli Trifaze Güç Kontaktörü (TELEMECANIQUE LC1-D09BD)</v>
      </c>
      <c r="C2352" s="34">
        <f>IFERROR(VLOOKUP(A2352,'[1]alr yayınlanan fiyatlı'!C:K,9,0),0)</f>
        <v>73.930000000000007</v>
      </c>
    </row>
    <row r="2353" spans="1:3" x14ac:dyDescent="0.25">
      <c r="A2353" s="35" t="s">
        <v>1857</v>
      </c>
      <c r="B2353" s="35" t="str">
        <f>VLOOKUP(A2353,'[1]alr yayınlanan fiyatlı'!$C:$D,2,FALSE)</f>
        <v>YARDIMCI KONTAK (TELEMECANIQUE GVAE11)</v>
      </c>
      <c r="C2353" s="34">
        <f>IFERROR(VLOOKUP(A2353,'[1]alr yayınlanan fiyatlı'!C:K,9,0),0)</f>
        <v>50</v>
      </c>
    </row>
    <row r="2354" spans="1:3" x14ac:dyDescent="0.25">
      <c r="A2354" s="35" t="s">
        <v>4828</v>
      </c>
      <c r="B2354" s="35" t="str">
        <f>VLOOKUP(A2354,'[1]alr yayınlanan fiyatlı'!$C:$D,2,FALSE)</f>
        <v>OTOMATİK SİGORTA (1X32A SİEMENS 5SQ21)</v>
      </c>
      <c r="C2354" s="34">
        <f>IFERROR(VLOOKUP(A2354,'[1]alr yayınlanan fiyatlı'!C:K,9,0),0)</f>
        <v>31.9</v>
      </c>
    </row>
    <row r="2355" spans="1:3" x14ac:dyDescent="0.25">
      <c r="A2355" s="35" t="s">
        <v>3262</v>
      </c>
      <c r="B2355" s="35" t="str">
        <f>VLOOKUP(A2355,[2]Sayfa2!$A:$B,2,0)</f>
        <v>PRİZ (TELEMECANIQUE A9A15310)</v>
      </c>
      <c r="C2355" s="34">
        <f>IFERROR(VLOOKUP(A2355,'[1]alr yayınlanan fiyatlı'!C:K,9,0),0)</f>
        <v>0</v>
      </c>
    </row>
    <row r="2356" spans="1:3" x14ac:dyDescent="0.25">
      <c r="A2356" s="35" t="s">
        <v>4829</v>
      </c>
      <c r="B2356" s="35" t="str">
        <f>VLOOKUP(A2356,'[1]alr yayınlanan fiyatlı'!$C:$D,2,FALSE)</f>
        <v>SESLİ İKAZ BUZZER (TELEMECANIQUE XB5KSB)</v>
      </c>
      <c r="C2356" s="34">
        <f>IFERROR(VLOOKUP(A2356,'[1]alr yayınlanan fiyatlı'!C:K,9,0),0)</f>
        <v>967.9</v>
      </c>
    </row>
    <row r="2357" spans="1:3" x14ac:dyDescent="0.25">
      <c r="A2357" s="35" t="s">
        <v>1505</v>
      </c>
      <c r="B2357" s="35" t="str">
        <f>VLOOKUP(A2357,[2]Sayfa2!$A:$B,2,0)</f>
        <v>RÖLE (PHONEIX PLC-RSC-24VDC/21)</v>
      </c>
      <c r="C2357" s="34">
        <f>IFERROR(VLOOKUP(A2357,'[1]alr yayınlanan fiyatlı'!C:K,9,0),0)</f>
        <v>0</v>
      </c>
    </row>
    <row r="2358" spans="1:3" x14ac:dyDescent="0.25">
      <c r="A2358" s="35" t="s">
        <v>2086</v>
      </c>
      <c r="B2358" s="35" t="str">
        <f>VLOOKUP(A2358,'[1]alr yayınlanan fiyatlı'!$C:$D,2,FALSE)</f>
        <v>FAZ KONTROL RÖLESİ RM17TG00 BB SCHNEİDER 183..528 V AC</v>
      </c>
      <c r="C2358" s="34">
        <f>IFERROR(VLOOKUP(A2358,'[1]alr yayınlanan fiyatlı'!C:K,9,0),0)</f>
        <v>212.15</v>
      </c>
    </row>
    <row r="2359" spans="1:3" x14ac:dyDescent="0.25">
      <c r="A2359" s="35" t="s">
        <v>3263</v>
      </c>
      <c r="B2359" s="35" t="str">
        <f>VLOOKUP(A2359,'[1]alr yayınlanan fiyatlı'!$C:$D,2,FALSE)</f>
        <v>ENDÜKTİF SENSÖR (XS112B3PAM12 X1 Sn4mm - 12..24VDC - M12)</v>
      </c>
      <c r="C2359" s="34">
        <f>IFERROR(VLOOKUP(A2359,'[1]alr yayınlanan fiyatlı'!C:K,9,0),0)</f>
        <v>278.19</v>
      </c>
    </row>
    <row r="2360" spans="1:3" x14ac:dyDescent="0.25">
      <c r="A2360" s="35" t="s">
        <v>1506</v>
      </c>
      <c r="B2360" s="35" t="str">
        <f>VLOOKUP(A2360,'[1]alr yayınlanan fiyatlı'!$C:$D,2,FALSE)</f>
        <v>OTOMATİK SİGORTA (3X20A LEGRAND C20)</v>
      </c>
      <c r="C2360" s="34">
        <f>IFERROR(VLOOKUP(A2360,'[1]alr yayınlanan fiyatlı'!C:K,9,0),0)</f>
        <v>188</v>
      </c>
    </row>
    <row r="2361" spans="1:3" x14ac:dyDescent="0.25">
      <c r="A2361" s="35" t="s">
        <v>1162</v>
      </c>
      <c r="B2361" s="35" t="str">
        <f>VLOOKUP(A2361,[2]Sayfa2!$A:$B,2,0)</f>
        <v>MOTOR KORUMA ŞALTERİ İÇİN YRD.ÜST KONTAK (HYUNDAI (1NA/1NK) (HMMS-32A-AUX-T11)</v>
      </c>
      <c r="C2361" s="34">
        <f>IFERROR(VLOOKUP(A2361,'[1]alr yayınlanan fiyatlı'!C:K,9,0),0)</f>
        <v>0</v>
      </c>
    </row>
    <row r="2362" spans="1:3" x14ac:dyDescent="0.25">
      <c r="A2362" s="35" t="s">
        <v>3264</v>
      </c>
      <c r="B2362" s="35" t="str">
        <f>VLOOKUP(A2362,'[1]alr yayınlanan fiyatlı'!$C:$D,2,FALSE)</f>
        <v>OTOMATİK SİGORTA (3X32A SİEMENS 5SQ23)</v>
      </c>
      <c r="C2362" s="34">
        <f>IFERROR(VLOOKUP(A2362,'[1]alr yayınlanan fiyatlı'!C:K,9,0),0)</f>
        <v>245</v>
      </c>
    </row>
    <row r="2363" spans="1:3" x14ac:dyDescent="0.25">
      <c r="A2363" s="35" t="s">
        <v>730</v>
      </c>
      <c r="B2363" s="35" t="str">
        <f>VLOOKUP(A2363,'[1]alr yayınlanan fiyatlı'!$C:$D,2,FALSE)</f>
        <v>OTOMATİK SİGORTA (3X32A EATON CLS4-C32)</v>
      </c>
      <c r="C2363" s="34">
        <f>IFERROR(VLOOKUP(A2363,'[1]alr yayınlanan fiyatlı'!C:K,9,0),0)</f>
        <v>250</v>
      </c>
    </row>
    <row r="2364" spans="1:3" x14ac:dyDescent="0.25">
      <c r="A2364" s="35" t="s">
        <v>4830</v>
      </c>
      <c r="B2364" s="35" t="str">
        <f>VLOOKUP(A2364,'[1]alr yayınlanan fiyatlı'!$C:$D,2,FALSE)</f>
        <v>MOTOR KORUMA ŞALTERİ (SIEMENS 3RV2011-1HA10)</v>
      </c>
      <c r="C2364" s="34">
        <f>IFERROR(VLOOKUP(A2364,'[1]alr yayınlanan fiyatlı'!C:K,9,0),0)</f>
        <v>81.17</v>
      </c>
    </row>
    <row r="2365" spans="1:3" x14ac:dyDescent="0.25">
      <c r="A2365" s="35" t="s">
        <v>1982</v>
      </c>
      <c r="B2365" s="35" t="str">
        <f>VLOOKUP(A2365,[2]Sayfa2!$A:$B,2,0)</f>
        <v>OTOMATİK SİGORTA (3X6A SİEMENS 5SQ23)</v>
      </c>
      <c r="C2365" s="34">
        <f>IFERROR(VLOOKUP(A2365,'[1]alr yayınlanan fiyatlı'!C:K,9,0),0)</f>
        <v>0</v>
      </c>
    </row>
    <row r="2366" spans="1:3" x14ac:dyDescent="0.25">
      <c r="A2366" s="35" t="s">
        <v>2087</v>
      </c>
      <c r="B2366" s="35" t="str">
        <f>VLOOKUP(A2366,'[1]alr yayınlanan fiyatlı'!$C:$D,2,FALSE)</f>
        <v>ACİL STOP BUTONU (TELEMECANIQUE XB4-BS8442)</v>
      </c>
      <c r="C2366" s="34">
        <f>IFERROR(VLOOKUP(A2366,'[1]alr yayınlanan fiyatlı'!C:K,9,0),0)</f>
        <v>38.04</v>
      </c>
    </row>
    <row r="2367" spans="1:3" x14ac:dyDescent="0.25">
      <c r="A2367" s="35" t="s">
        <v>3265</v>
      </c>
      <c r="B2367" s="35" t="str">
        <f>VLOOKUP(A2367,'[1]alr yayınlanan fiyatlı'!$C:$D,2,FALSE)</f>
        <v>DOKUNMATİK EKRAN PLC (UNİTRONICS V700-T20BJ 7”)</v>
      </c>
      <c r="C2367" s="34">
        <f>IFERROR(VLOOKUP(A2367,'[1]alr yayınlanan fiyatlı'!C:K,9,0),0)</f>
        <v>2666.79</v>
      </c>
    </row>
    <row r="2368" spans="1:3" x14ac:dyDescent="0.25">
      <c r="A2368" s="35" t="s">
        <v>1983</v>
      </c>
      <c r="B2368" s="35" t="str">
        <f>VLOOKUP(A2368,'[1]alr yayınlanan fiyatlı'!$C:$D,2,FALSE)</f>
        <v>GENİŞLEME ADAPTÖRÜ 16 ÇIKIŞLI (EX-D16A3-TO16)</v>
      </c>
      <c r="C2368" s="34">
        <f>IFERROR(VLOOKUP(A2368,'[1]alr yayınlanan fiyatlı'!C:K,9,0),0)</f>
        <v>1122.28</v>
      </c>
    </row>
    <row r="2369" spans="1:3" x14ac:dyDescent="0.25">
      <c r="A2369" s="35" t="s">
        <v>1507</v>
      </c>
      <c r="B2369" s="35" t="str">
        <f>VLOOKUP(A2369,'[1]alr yayınlanan fiyatlı'!$C:$D,2,FALSE)</f>
        <v>GENİŞLEME MODÜLÜ 16 ÇIKIŞLI (IO-D16A3-TO16 16 Giriş)</v>
      </c>
      <c r="C2369" s="34">
        <f>IFERROR(VLOOKUP(A2369,'[1]alr yayınlanan fiyatlı'!C:K,9,0),0)</f>
        <v>888.97</v>
      </c>
    </row>
    <row r="2370" spans="1:3" x14ac:dyDescent="0.25">
      <c r="A2370" s="35" t="s">
        <v>731</v>
      </c>
      <c r="B2370" s="35" t="str">
        <f>VLOOKUP(A2370,'[1]alr yayınlanan fiyatlı'!$C:$D,2,FALSE)</f>
        <v>VAKUM ANAHTARI (SMC ZSE30AF-01-B ZSE30)</v>
      </c>
      <c r="C2370" s="34">
        <v>2200</v>
      </c>
    </row>
    <row r="2371" spans="1:3" x14ac:dyDescent="0.25">
      <c r="A2371" s="35" t="s">
        <v>1761</v>
      </c>
      <c r="B2371" s="35" t="str">
        <f>VLOOKUP(A2371,[2]Sayfa2!$A:$B,2,0)</f>
        <v>RÖLE FINDER 24V AC 4CO 7A (55.34.8.024.0054)</v>
      </c>
      <c r="C2371" s="34">
        <f>IFERROR(VLOOKUP(A2371,'[1]alr yayınlanan fiyatlı'!C:K,9,0),0)</f>
        <v>0</v>
      </c>
    </row>
    <row r="2372" spans="1:3" x14ac:dyDescent="0.25">
      <c r="A2372" s="35" t="s">
        <v>1858</v>
      </c>
      <c r="B2372" s="35" t="str">
        <f>VLOOKUP(A2372,[2]Sayfa2!$A:$B,2,0)</f>
        <v>RÖLE FINDER 230V AC 8A 250V (46.52.8.230.0054)</v>
      </c>
      <c r="C2372" s="34">
        <f>IFERROR(VLOOKUP(A2372,'[1]alr yayınlanan fiyatlı'!C:K,9,0),0)</f>
        <v>0</v>
      </c>
    </row>
    <row r="2373" spans="1:3" x14ac:dyDescent="0.25">
      <c r="A2373" s="35" t="s">
        <v>4831</v>
      </c>
      <c r="B2373" s="35" t="str">
        <f>VLOOKUP(A2373,'[1]alr yayınlanan fiyatlı'!$C:$D,2,FALSE)</f>
        <v>İZOLE ELEKTRİKÇİ BANTI</v>
      </c>
      <c r="C2373" s="34">
        <f>IFERROR(VLOOKUP(A2373,'[1]alr yayınlanan fiyatlı'!C:K,9,0),0)</f>
        <v>3.75</v>
      </c>
    </row>
    <row r="2374" spans="1:3" x14ac:dyDescent="0.25">
      <c r="A2374" s="35" t="s">
        <v>1762</v>
      </c>
      <c r="B2374" s="35" t="str">
        <f>VLOOKUP(A2374,[2]Sayfa2!$A:$B,2,0)</f>
        <v>SERVOMOTOR KINCO AC SMH110D-0126-20ABK-4LKM</v>
      </c>
      <c r="C2374" s="34">
        <f>IFERROR(VLOOKUP(A2374,'[1]alr yayınlanan fiyatlı'!C:K,9,0),0)</f>
        <v>0</v>
      </c>
    </row>
    <row r="2375" spans="1:3" x14ac:dyDescent="0.25">
      <c r="A2375" s="35" t="s">
        <v>4832</v>
      </c>
      <c r="B2375" s="35" t="str">
        <f>VLOOKUP(A2375,'[1]alr yayınlanan fiyatlı'!$C:$D,2,FALSE)</f>
        <v>40X50 MM SAC KABLO KANALI STANDART SERİ</v>
      </c>
      <c r="C2375" s="34">
        <f>IFERROR(VLOOKUP(A2375,'[1]alr yayınlanan fiyatlı'!C:K,9,0),0)</f>
        <v>271.5</v>
      </c>
    </row>
    <row r="2376" spans="1:3" x14ac:dyDescent="0.25">
      <c r="A2376" s="35" t="s">
        <v>3266</v>
      </c>
      <c r="B2376" s="35" t="str">
        <f>VLOOKUP(A2376,'[1]alr yayınlanan fiyatlı'!$C:$D,2,FALSE)</f>
        <v>KONDAŞ 5kV 3 FAZ 400V  SİLİNDİRİK KONDANSATÖR</v>
      </c>
      <c r="C2376" s="34">
        <f>IFERROR(VLOOKUP(A2376,'[1]alr yayınlanan fiyatlı'!C:K,9,0),0)</f>
        <v>116.32</v>
      </c>
    </row>
    <row r="2377" spans="1:3" x14ac:dyDescent="0.25">
      <c r="A2377" s="35" t="s">
        <v>1163</v>
      </c>
      <c r="B2377" s="35" t="str">
        <f>VLOOKUP(A2377,'[1]alr yayınlanan fiyatlı'!$C:$D,2,FALSE)</f>
        <v>UZATMA KABLOSU (5M)</v>
      </c>
      <c r="C2377" s="34">
        <f>IFERROR(VLOOKUP(A2377,'[1]alr yayınlanan fiyatlı'!C:K,9,0),0)</f>
        <v>98</v>
      </c>
    </row>
    <row r="2378" spans="1:3" x14ac:dyDescent="0.25">
      <c r="A2378" s="35" t="s">
        <v>4833</v>
      </c>
      <c r="B2378" s="35" t="str">
        <f>VLOOKUP(A2378,'[1]alr yayınlanan fiyatlı'!$C:$D,2,FALSE)</f>
        <v>UZATMA KABLOSU (3M)</v>
      </c>
      <c r="C2378" s="34">
        <f>IFERROR(VLOOKUP(A2378,'[1]alr yayınlanan fiyatlı'!C:K,9,0),0)</f>
        <v>135</v>
      </c>
    </row>
    <row r="2379" spans="1:3" x14ac:dyDescent="0.25">
      <c r="A2379" s="35" t="s">
        <v>1164</v>
      </c>
      <c r="B2379" s="35" t="str">
        <f>VLOOKUP(A2379,[2]Sayfa2!$A:$B,2,0)</f>
        <v>MECAL HAFIZA PİLİ (TOSHIBA  ULTRA Li THIUM ER6VC119A 17-05 Siyah Soketli PLC, CNC)</v>
      </c>
      <c r="C2379" s="34">
        <f>IFERROR(VLOOKUP(A2379,'[1]alr yayınlanan fiyatlı'!C:K,9,0),0)</f>
        <v>0</v>
      </c>
    </row>
    <row r="2380" spans="1:3" x14ac:dyDescent="0.25">
      <c r="A2380" s="35" t="s">
        <v>1508</v>
      </c>
      <c r="B2380" s="35" t="str">
        <f>VLOOKUP(A2380,'[1]alr yayınlanan fiyatlı'!$C:$D,2,FALSE)</f>
        <v>WAT PLASTİK MOTOR PERVANE 132 TİP (d:34mm, D:168mm)</v>
      </c>
      <c r="C2380" s="34">
        <f>IFERROR(VLOOKUP(A2380,'[1]alr yayınlanan fiyatlı'!C:K,9,0),0)</f>
        <v>16.940000000000001</v>
      </c>
    </row>
    <row r="2381" spans="1:3" x14ac:dyDescent="0.25">
      <c r="A2381" s="35" t="s">
        <v>1165</v>
      </c>
      <c r="B2381" s="35" t="str">
        <f>VLOOKUP(A2381,'[1]alr yayınlanan fiyatlı'!$C:$D,2,FALSE)</f>
        <v>MAKİTA 9565 CV ENDÜVİ (ARMATURE ASSEMBLY, 9565CV 515336-9 (13))</v>
      </c>
      <c r="C2381" s="34">
        <f>IFERROR(VLOOKUP(A2381,'[1]alr yayınlanan fiyatlı'!C:K,9,0),0)</f>
        <v>222.3</v>
      </c>
    </row>
    <row r="2382" spans="1:3" x14ac:dyDescent="0.25">
      <c r="A2382" s="35" t="s">
        <v>3267</v>
      </c>
      <c r="B2382" s="35" t="str">
        <f>VLOOKUP(A2382,[2]Sayfa2!$A:$B,2,0)</f>
        <v>Sinyal Lambası SCHNEIDER ELECTRIC (XB5-AV64)</v>
      </c>
      <c r="C2382" s="34">
        <f>IFERROR(VLOOKUP(A2382,'[1]alr yayınlanan fiyatlı'!C:K,9,0),0)</f>
        <v>0</v>
      </c>
    </row>
    <row r="2383" spans="1:3" x14ac:dyDescent="0.25">
      <c r="A2383" s="35" t="s">
        <v>1984</v>
      </c>
      <c r="B2383" s="35" t="str">
        <f>VLOOKUP(A2383,[2]Sayfa2!$A:$B,2,0)</f>
        <v>LAZER MESAFE ÖLÇÜM SENSÖRÜ BANNER (LE250IQ) (M12 SOKETLİ, L:5MT KABLOLU)</v>
      </c>
      <c r="C2383" s="34">
        <f>IFERROR(VLOOKUP(A2383,'[1]alr yayınlanan fiyatlı'!C:K,9,0),0)</f>
        <v>0</v>
      </c>
    </row>
    <row r="2384" spans="1:3" x14ac:dyDescent="0.25">
      <c r="A2384" s="35" t="s">
        <v>1166</v>
      </c>
      <c r="B2384" s="35" t="str">
        <f>VLOOKUP(A2384,'[1]alr yayınlanan fiyatlı'!$C:$D,2,FALSE)</f>
        <v>ELEKTRİK KABLOSU TTR 5x6mm2</v>
      </c>
      <c r="C2384" s="34">
        <f>IFERROR(VLOOKUP(A2384,'[1]alr yayınlanan fiyatlı'!C:K,9,0),0)</f>
        <v>14.5</v>
      </c>
    </row>
    <row r="2385" spans="1:3" x14ac:dyDescent="0.25">
      <c r="A2385" s="35" t="s">
        <v>1763</v>
      </c>
      <c r="B2385" s="35" t="str">
        <f>VLOOKUP(A2385,'[1]alr yayınlanan fiyatlı'!$C:$D,2,FALSE)</f>
        <v>MANYETİK SENSÖR (OMAL RV21 10/230VAC/DC 10W SENSÖR)</v>
      </c>
      <c r="C2385" s="34">
        <f>IFERROR(VLOOKUP(A2385,'[1]alr yayınlanan fiyatlı'!C:K,9,0),0)</f>
        <v>399.76</v>
      </c>
    </row>
    <row r="2386" spans="1:3" x14ac:dyDescent="0.25">
      <c r="A2386" s="35" t="s">
        <v>1167</v>
      </c>
      <c r="B2386" s="35" t="str">
        <f>VLOOKUP(A2386,[2]Sayfa2!$A:$B,2,0)</f>
        <v>CAM SİGORTA FUSES 200MA-2A-2A</v>
      </c>
      <c r="C2386" s="34">
        <f>IFERROR(VLOOKUP(A2386,'[1]alr yayınlanan fiyatlı'!C:K,9,0),0)</f>
        <v>0</v>
      </c>
    </row>
    <row r="2387" spans="1:3" x14ac:dyDescent="0.25">
      <c r="A2387" s="35" t="s">
        <v>1509</v>
      </c>
      <c r="B2387" s="35" t="str">
        <f>VLOOKUP(A2387,[2]Sayfa2!$A:$B,2,0)</f>
        <v>İNOKSAN BUZDOLABI DİJİTAL GÖSTERGE AKO-DF143230011</v>
      </c>
      <c r="C2387" s="34">
        <f>IFERROR(VLOOKUP(A2387,'[1]alr yayınlanan fiyatlı'!C:K,9,0),0)</f>
        <v>0</v>
      </c>
    </row>
    <row r="2388" spans="1:3" x14ac:dyDescent="0.25">
      <c r="A2388" s="35" t="s">
        <v>4834</v>
      </c>
      <c r="B2388" s="35" t="str">
        <f>VLOOKUP(A2388,'[1]alr yayınlanan fiyatlı'!$C:$D,2,FALSE)</f>
        <v>ÇİFT TARAFLI BANT 20MM 20MT</v>
      </c>
      <c r="C2388" s="34">
        <f>IFERROR(VLOOKUP(A2388,'[1]alr yayınlanan fiyatlı'!C:K,9,0),0)</f>
        <v>10</v>
      </c>
    </row>
    <row r="2389" spans="1:3" x14ac:dyDescent="0.25">
      <c r="A2389" s="35" t="s">
        <v>2088</v>
      </c>
      <c r="B2389" s="35" t="str">
        <f>VLOOKUP(A2389,[2]Sayfa2!$A:$B,2,0)</f>
        <v>PTX 800 BÜYÜK DİŞLİ CROWN WHEEL POS 215 (52104)</v>
      </c>
      <c r="C2389" s="34">
        <f>IFERROR(VLOOKUP(A2389,'[1]alr yayınlanan fiyatlı'!C:K,9,0),0)</f>
        <v>0</v>
      </c>
    </row>
    <row r="2390" spans="1:3" x14ac:dyDescent="0.25">
      <c r="A2390" s="35" t="s">
        <v>1859</v>
      </c>
      <c r="B2390" s="35" t="str">
        <f>VLOOKUP(A2390,'[1]alr yayınlanan fiyatlı'!$C:$D,2,FALSE)</f>
        <v>MOTOR KORUMA ŞALTERİ (SIEMENS -11-16A S0 (S 3RV20214AA10-16A 50kA)</v>
      </c>
      <c r="C2390" s="34">
        <f>IFERROR(VLOOKUP(A2390,'[1]alr yayınlanan fiyatlı'!C:K,9,0),0)</f>
        <v>100</v>
      </c>
    </row>
    <row r="2391" spans="1:3" x14ac:dyDescent="0.25">
      <c r="A2391" s="35" t="s">
        <v>4835</v>
      </c>
      <c r="B2391" s="35" t="str">
        <f>VLOOKUP(A2391,'[1]alr yayınlanan fiyatlı'!$C:$D,2,FALSE)</f>
        <v>İzoleli Yuvarlak Tip Kablo Ucu M5 (Kablo Kesiti: 1.50mm-2.50mm)</v>
      </c>
      <c r="C2391" s="34">
        <f>IFERROR(VLOOKUP(A2391,'[1]alr yayınlanan fiyatlı'!C:K,9,0),0)</f>
        <v>0.16</v>
      </c>
    </row>
    <row r="2392" spans="1:3" x14ac:dyDescent="0.25">
      <c r="A2392" s="35" t="s">
        <v>1764</v>
      </c>
      <c r="B2392" s="35" t="str">
        <f>VLOOKUP(A2392,'[1]alr yayınlanan fiyatlı'!$C:$D,2,FALSE)</f>
        <v>SCHNEİDER 4*63 A 30 mA Kaçak akım rölesi (EZ9R33463)</v>
      </c>
      <c r="C2392" s="34">
        <f>IFERROR(VLOOKUP(A2392,'[1]alr yayınlanan fiyatlı'!C:K,9,0),0)</f>
        <v>105</v>
      </c>
    </row>
    <row r="2393" spans="1:3" x14ac:dyDescent="0.25">
      <c r="A2393" s="35" t="s">
        <v>1168</v>
      </c>
      <c r="B2393" s="35" t="str">
        <f>VLOOKUP(A2393,'[1]alr yayınlanan fiyatlı'!$C:$D,2,FALSE)</f>
        <v>SEVİYE ŞALTERİ (W-ELM61 1/2" GİRİŞLİ) (YIKAMA HAVUZU)</v>
      </c>
      <c r="C2393" s="34">
        <f>IFERROR(VLOOKUP(A2393,'[1]alr yayınlanan fiyatlı'!C:K,9,0),0)</f>
        <v>161.07</v>
      </c>
    </row>
    <row r="2394" spans="1:3" x14ac:dyDescent="0.25">
      <c r="A2394" s="35" t="s">
        <v>1765</v>
      </c>
      <c r="B2394" s="35" t="str">
        <f>VLOOKUP(A2394,'[1]alr yayınlanan fiyatlı'!$C:$D,2,FALSE)</f>
        <v>POLY PTX-800 KÖMÜR (MODEL 220V CARBON BRUSH 131 52131) (5MMX10MMX17MM)</v>
      </c>
      <c r="C2394" s="34">
        <f>IFERROR(VLOOKUP(A2394,'[1]alr yayınlanan fiyatlı'!C:K,9,0),0)</f>
        <v>24.7</v>
      </c>
    </row>
    <row r="2395" spans="1:3" x14ac:dyDescent="0.25">
      <c r="A2395" s="35" t="s">
        <v>1169</v>
      </c>
      <c r="B2395" s="35" t="str">
        <f>VLOOKUP(A2395,[2]Sayfa2!$A:$B,2,0)</f>
        <v>SENSÖR SCAN FMC1-1202P-A3U2 PNP-NO10-30VDC200mA KABLOLU 2MT (CNC OTOMAT)</v>
      </c>
      <c r="C2395" s="34">
        <f>IFERROR(VLOOKUP(A2395,'[1]alr yayınlanan fiyatlı'!C:K,9,0),0)</f>
        <v>0</v>
      </c>
    </row>
    <row r="2396" spans="1:3" x14ac:dyDescent="0.25">
      <c r="A2396" s="35" t="s">
        <v>4836</v>
      </c>
      <c r="B2396" s="35" t="str">
        <f>VLOOKUP(A2396,'[1]alr yayınlanan fiyatlı'!$C:$D,2,FALSE)</f>
        <v>OTOMATİK SİGORTA (1X16A MERLİN GERİN 12142)</v>
      </c>
      <c r="C2396" s="34">
        <f>IFERROR(VLOOKUP(A2396,'[1]alr yayınlanan fiyatlı'!C:K,9,0),0)</f>
        <v>8.4700000000000006</v>
      </c>
    </row>
    <row r="2397" spans="1:3" x14ac:dyDescent="0.25">
      <c r="A2397" s="35" t="s">
        <v>732</v>
      </c>
      <c r="B2397" s="35" t="str">
        <f>VLOOKUP(A2397,[2]Sayfa2!$A:$B,2,0)</f>
        <v>SCHNEİDER YAYLI MANDALLI BUTON (XB4BD53 1.0.2)</v>
      </c>
      <c r="C2397" s="34">
        <f>IFERROR(VLOOKUP(A2397,'[1]alr yayınlanan fiyatlı'!C:K,9,0),0)</f>
        <v>0</v>
      </c>
    </row>
    <row r="2398" spans="1:3" x14ac:dyDescent="0.25">
      <c r="A2398" s="35" t="s">
        <v>1985</v>
      </c>
      <c r="B2398" s="35" t="str">
        <f>VLOOKUP(A2398,[2]Sayfa2!$A:$B,2,0)</f>
        <v>CAM SİGORTA 3,5AMP. Ø5X20MM</v>
      </c>
      <c r="C2398" s="34">
        <f>IFERROR(VLOOKUP(A2398,'[1]alr yayınlanan fiyatlı'!C:K,9,0),0)</f>
        <v>0</v>
      </c>
    </row>
    <row r="2399" spans="1:3" x14ac:dyDescent="0.25">
      <c r="A2399" s="35" t="s">
        <v>2089</v>
      </c>
      <c r="B2399" s="35" t="str">
        <f>VLOOKUP(A2399,[2]Sayfa2!$A:$B,2,0)</f>
        <v>CAM SİGORTA 4AMP. Ø5X20MM</v>
      </c>
      <c r="C2399" s="34">
        <f>IFERROR(VLOOKUP(A2399,'[1]alr yayınlanan fiyatlı'!C:K,9,0),0)</f>
        <v>0</v>
      </c>
    </row>
    <row r="2400" spans="1:3" x14ac:dyDescent="0.25">
      <c r="A2400" s="35" t="s">
        <v>1510</v>
      </c>
      <c r="B2400" s="35" t="str">
        <f>VLOOKUP(A2400,[2]Sayfa2!$A:$B,2,0)</f>
        <v>CAM SİGORTA 6AMP. Ø5X20MM</v>
      </c>
      <c r="C2400" s="34">
        <f>IFERROR(VLOOKUP(A2400,'[1]alr yayınlanan fiyatlı'!C:K,9,0),0)</f>
        <v>0</v>
      </c>
    </row>
    <row r="2401" spans="1:3" x14ac:dyDescent="0.25">
      <c r="A2401" s="35" t="s">
        <v>1986</v>
      </c>
      <c r="B2401" s="35" t="str">
        <f>VLOOKUP(A2401,[2]Sayfa2!$A:$B,2,0)</f>
        <v>CAM SİGORTA 10AMP. Ø5X20MM</v>
      </c>
      <c r="C2401" s="34">
        <f>IFERROR(VLOOKUP(A2401,'[1]alr yayınlanan fiyatlı'!C:K,9,0),0)</f>
        <v>0</v>
      </c>
    </row>
    <row r="2402" spans="1:3" x14ac:dyDescent="0.25">
      <c r="A2402" s="35" t="s">
        <v>3268</v>
      </c>
      <c r="B2402" s="35" t="str">
        <f>VLOOKUP(A2402,[2]Sayfa2!$A:$B,2,0)</f>
        <v>LİNEER POTANSİYOMETRE MECAL CNC COSMOS</v>
      </c>
      <c r="C2402" s="34">
        <f>IFERROR(VLOOKUP(A2402,'[1]alr yayınlanan fiyatlı'!C:K,9,0),0)</f>
        <v>0</v>
      </c>
    </row>
    <row r="2403" spans="1:3" x14ac:dyDescent="0.25">
      <c r="A2403" s="35" t="s">
        <v>733</v>
      </c>
      <c r="B2403" s="35" t="str">
        <f>VLOOKUP(A2403,[2]Sayfa2!$A:$B,2,0)</f>
        <v>KAYNAK TOPRAKLAMA KABLOSU 50MM2 EC/BY</v>
      </c>
      <c r="C2403" s="34">
        <f>IFERROR(VLOOKUP(A2403,'[1]alr yayınlanan fiyatlı'!C:K,9,0),0)</f>
        <v>0</v>
      </c>
    </row>
    <row r="2404" spans="1:3" x14ac:dyDescent="0.25">
      <c r="A2404" s="35" t="s">
        <v>4837</v>
      </c>
      <c r="B2404" s="35" t="str">
        <f>VLOOKUP(A2404,'[1]alr yayınlanan fiyatlı'!$C:$D,2,FALSE)</f>
        <v>KINCO  K523-08-DT  DIGITAL MODUL (RÖLE ÇIKIŞLI)</v>
      </c>
      <c r="C2404" s="34">
        <f>IFERROR(VLOOKUP(A2404,'[1]alr yayınlanan fiyatlı'!C:K,9,0),0)</f>
        <v>308.91000000000003</v>
      </c>
    </row>
    <row r="2405" spans="1:3" x14ac:dyDescent="0.25">
      <c r="A2405" s="35" t="s">
        <v>1511</v>
      </c>
      <c r="B2405" s="35" t="str">
        <f>VLOOKUP(A2405,'[1]alr yayınlanan fiyatlı'!$C:$D,2,FALSE)</f>
        <v>OPERATOR PANELİ DOKUNMATİK (KINCO 7-HMI-MT4434TE İLX)</v>
      </c>
      <c r="C2405" s="34">
        <f>IFERROR(VLOOKUP(A2405,'[1]alr yayınlanan fiyatlı'!C:K,9,0),0)</f>
        <v>926.73</v>
      </c>
    </row>
    <row r="2406" spans="1:3" x14ac:dyDescent="0.25">
      <c r="A2406" s="35" t="s">
        <v>1170</v>
      </c>
      <c r="B2406" s="35" t="str">
        <f>VLOOKUP(A2406,'[1]alr yayınlanan fiyatlı'!$C:$D,2,FALSE)</f>
        <v>RGB İKAZ LAMBASI ILX Çap:67 T7K 24VDC SESLİ KABLOLU</v>
      </c>
      <c r="C2406" s="34">
        <f>IFERROR(VLOOKUP(A2406,'[1]alr yayınlanan fiyatlı'!C:K,9,0),0)</f>
        <v>102.98</v>
      </c>
    </row>
    <row r="2407" spans="1:3" x14ac:dyDescent="0.25">
      <c r="A2407" s="35" t="s">
        <v>4838</v>
      </c>
      <c r="B2407" s="35" t="str">
        <f>VLOOKUP(A2407,'[1]alr yayınlanan fiyatlı'!$C:$D,2,FALSE)</f>
        <v>KEMPPİ MLS3000 KAYNAK MAKİNASI FANI (SALZER PD120S-24 120X120X3824V FAN)</v>
      </c>
      <c r="C2407" s="34">
        <f>IFERROR(VLOOKUP(A2407,'[1]alr yayınlanan fiyatlı'!C:K,9,0),0)</f>
        <v>58.39</v>
      </c>
    </row>
    <row r="2408" spans="1:3" x14ac:dyDescent="0.25">
      <c r="A2408" s="35" t="s">
        <v>4838</v>
      </c>
      <c r="B2408" s="35" t="str">
        <f>VLOOKUP(A2408,'[1]alr yayınlanan fiyatlı'!$C:$D,2,FALSE)</f>
        <v>KEMPPİ MLS3000 KAYNAK MAKİNASI FANI (SALZER PD120S-24 120X120X3824V FAN)</v>
      </c>
      <c r="C2408" s="34">
        <f>IFERROR(VLOOKUP(A2408,'[1]alr yayınlanan fiyatlı'!C:K,9,0),0)</f>
        <v>58.39</v>
      </c>
    </row>
    <row r="2409" spans="1:3" x14ac:dyDescent="0.25">
      <c r="A2409" s="35" t="s">
        <v>734</v>
      </c>
      <c r="B2409" s="35" t="str">
        <f>VLOOKUP(A2409,[2]Sayfa2!$A:$B,2,0)</f>
        <v>TORÇ SWİTCH TETİK KARTI (9758450-C) E251497</v>
      </c>
      <c r="C2409" s="34">
        <f>IFERROR(VLOOKUP(A2409,'[1]alr yayınlanan fiyatlı'!C:K,9,0),0)</f>
        <v>0</v>
      </c>
    </row>
    <row r="2410" spans="1:3" x14ac:dyDescent="0.25">
      <c r="A2410" s="35" t="s">
        <v>1987</v>
      </c>
      <c r="B2410" s="35" t="str">
        <f>VLOOKUP(A2410,'[1]alr yayınlanan fiyatlı'!$C:$D,2,FALSE)</f>
        <v>METABO SE 17-200 RT KÖMÜR (Carbon brush set cut-off 316065450)</v>
      </c>
      <c r="C2410" s="34">
        <f>IFERROR(VLOOKUP(A2410,'[1]alr yayınlanan fiyatlı'!C:K,9,0),0)</f>
        <v>135.80000000000001</v>
      </c>
    </row>
    <row r="2411" spans="1:3" x14ac:dyDescent="0.25">
      <c r="A2411" s="35" t="s">
        <v>1987</v>
      </c>
      <c r="B2411" s="35" t="str">
        <f>VLOOKUP(A2411,'[1]alr yayınlanan fiyatlı'!$C:$D,2,FALSE)</f>
        <v>METABO SE 17-200 RT KÖMÜR (Carbon brush set cut-off 316065450)</v>
      </c>
      <c r="C2411" s="34">
        <f>IFERROR(VLOOKUP(A2411,'[1]alr yayınlanan fiyatlı'!C:K,9,0),0)</f>
        <v>135.80000000000001</v>
      </c>
    </row>
    <row r="2412" spans="1:3" x14ac:dyDescent="0.25">
      <c r="A2412" s="35" t="s">
        <v>1860</v>
      </c>
      <c r="B2412" s="35" t="str">
        <f>VLOOKUP(A2412,'[1]alr yayınlanan fiyatlı'!$C:$D,2,FALSE)</f>
        <v>MAKİTA 9565 CV KÖMÜR (CARBON BRUSH SET, 195396-3 (42))</v>
      </c>
      <c r="C2412" s="34">
        <f>IFERROR(VLOOKUP(A2412,'[1]alr yayınlanan fiyatlı'!C:K,9,0),0)</f>
        <v>52.27</v>
      </c>
    </row>
    <row r="2413" spans="1:3" x14ac:dyDescent="0.25">
      <c r="A2413" s="35" t="s">
        <v>4839</v>
      </c>
      <c r="B2413" s="35" t="str">
        <f>VLOOKUP(A2413,'[1]alr yayınlanan fiyatlı'!$C:$D,2,FALSE)</f>
        <v>ELEKTRİK KABLO BAĞLAMA PABUCU (KP35/10)</v>
      </c>
      <c r="C2413" s="34">
        <v>4.8099999999999996</v>
      </c>
    </row>
    <row r="2414" spans="1:3" x14ac:dyDescent="0.25">
      <c r="A2414" s="35" t="s">
        <v>1171</v>
      </c>
      <c r="B2414" s="35" t="str">
        <f>VLOOKUP(A2414,[2]Sayfa2!$A:$B,2,0)</f>
        <v>H3 PHILIPS WHITE VISION 12V 55W HALOJEN AMPUL (FORKLİFT)</v>
      </c>
      <c r="C2414" s="34">
        <f>IFERROR(VLOOKUP(A2414,'[1]alr yayınlanan fiyatlı'!C:K,9,0),0)</f>
        <v>0</v>
      </c>
    </row>
    <row r="2415" spans="1:3" x14ac:dyDescent="0.25">
      <c r="A2415" s="35" t="s">
        <v>1766</v>
      </c>
      <c r="B2415" s="35" t="str">
        <f>VLOOKUP(A2415,[2]Sayfa2!$A:$B,2,0)</f>
        <v>ELEKTRONİK BALAST 19-24W IN AC 220-240V- OUT DC 36-42V 50/60Hz (CATA LED DRIVER CT-2583)</v>
      </c>
      <c r="C2415" s="34">
        <f>IFERROR(VLOOKUP(A2415,'[1]alr yayınlanan fiyatlı'!C:K,9,0),0)</f>
        <v>0</v>
      </c>
    </row>
    <row r="2416" spans="1:3" x14ac:dyDescent="0.25">
      <c r="A2416" s="35" t="s">
        <v>2090</v>
      </c>
      <c r="B2416" s="35" t="str">
        <f>VLOOKUP(A2416,[2]Sayfa2!$A:$B,2,0)</f>
        <v>MINI BICAK SIGORTA 10A</v>
      </c>
      <c r="C2416" s="34">
        <f>IFERROR(VLOOKUP(A2416,'[1]alr yayınlanan fiyatlı'!C:K,9,0),0)</f>
        <v>0</v>
      </c>
    </row>
    <row r="2417" spans="1:3" x14ac:dyDescent="0.25">
      <c r="A2417" s="35" t="s">
        <v>735</v>
      </c>
      <c r="B2417" s="35" t="str">
        <f>VLOOKUP(A2417,[2]Sayfa2!$A:$B,2,0)</f>
        <v>MINI BICAK SIGORTA 20A</v>
      </c>
      <c r="C2417" s="34">
        <f>IFERROR(VLOOKUP(A2417,'[1]alr yayınlanan fiyatlı'!C:K,9,0),0)</f>
        <v>0</v>
      </c>
    </row>
    <row r="2418" spans="1:3" x14ac:dyDescent="0.25">
      <c r="A2418" s="35" t="s">
        <v>1861</v>
      </c>
      <c r="B2418" s="35" t="str">
        <f>VLOOKUP(A2418,[2]Sayfa2!$A:$B,2,0)</f>
        <v>MINI BICAK SIGORTA 25A</v>
      </c>
      <c r="C2418" s="34">
        <f>IFERROR(VLOOKUP(A2418,'[1]alr yayınlanan fiyatlı'!C:K,9,0),0)</f>
        <v>0</v>
      </c>
    </row>
    <row r="2419" spans="1:3" x14ac:dyDescent="0.25">
      <c r="A2419" s="35" t="s">
        <v>1767</v>
      </c>
      <c r="B2419" s="35" t="str">
        <f>VLOOKUP(A2419,[2]Sayfa2!$A:$B,2,0)</f>
        <v>MINI BICAK SIGORTA 30A</v>
      </c>
      <c r="C2419" s="34">
        <f>IFERROR(VLOOKUP(A2419,'[1]alr yayınlanan fiyatlı'!C:K,9,0),0)</f>
        <v>0</v>
      </c>
    </row>
    <row r="2420" spans="1:3" x14ac:dyDescent="0.25">
      <c r="A2420" s="35" t="s">
        <v>1862</v>
      </c>
      <c r="B2420" s="35" t="str">
        <f>VLOOKUP(A2420,[2]Sayfa2!$A:$B,2,0)</f>
        <v>MINI BICAK SIGORTA 7,5A</v>
      </c>
      <c r="C2420" s="34">
        <f>IFERROR(VLOOKUP(A2420,'[1]alr yayınlanan fiyatlı'!C:K,9,0),0)</f>
        <v>0</v>
      </c>
    </row>
    <row r="2421" spans="1:3" x14ac:dyDescent="0.25">
      <c r="A2421" s="35" t="s">
        <v>1172</v>
      </c>
      <c r="B2421" s="35" t="str">
        <f>VLOOKUP(A2421,[2]Sayfa2!$A:$B,2,0)</f>
        <v>CAM SİGORTA 1AMP. Ø5X20MM</v>
      </c>
      <c r="C2421" s="34">
        <f>IFERROR(VLOOKUP(A2421,'[1]alr yayınlanan fiyatlı'!C:K,9,0),0)</f>
        <v>0</v>
      </c>
    </row>
    <row r="2422" spans="1:3" x14ac:dyDescent="0.25">
      <c r="A2422" s="35" t="s">
        <v>1863</v>
      </c>
      <c r="B2422" s="35" t="str">
        <f>VLOOKUP(A2422,[2]Sayfa2!$A:$B,2,0)</f>
        <v>CAM SİGORTA 3AMP. Ø5X20MM</v>
      </c>
      <c r="C2422" s="34">
        <f>IFERROR(VLOOKUP(A2422,'[1]alr yayınlanan fiyatlı'!C:K,9,0),0)</f>
        <v>0</v>
      </c>
    </row>
    <row r="2423" spans="1:3" x14ac:dyDescent="0.25">
      <c r="A2423" s="35" t="s">
        <v>736</v>
      </c>
      <c r="B2423" s="35" t="str">
        <f>VLOOKUP(A2423,[2]Sayfa2!$A:$B,2,0)</f>
        <v>CAM SİGORTA 8AMP. Ø5X20MM</v>
      </c>
      <c r="C2423" s="34">
        <f>IFERROR(VLOOKUP(A2423,'[1]alr yayınlanan fiyatlı'!C:K,9,0),0)</f>
        <v>0</v>
      </c>
    </row>
    <row r="2424" spans="1:3" x14ac:dyDescent="0.25">
      <c r="A2424" s="35" t="s">
        <v>1864</v>
      </c>
      <c r="B2424" s="35" t="str">
        <f>VLOOKUP(A2424,[2]Sayfa2!$A:$B,2,0)</f>
        <v>CAM SİGORTA 15AMP. Ø5X20MM</v>
      </c>
      <c r="C2424" s="34">
        <f>IFERROR(VLOOKUP(A2424,'[1]alr yayınlanan fiyatlı'!C:K,9,0),0)</f>
        <v>0</v>
      </c>
    </row>
    <row r="2425" spans="1:3" x14ac:dyDescent="0.25">
      <c r="A2425" s="35" t="s">
        <v>2091</v>
      </c>
      <c r="B2425" s="35" t="str">
        <f>VLOOKUP(A2425,'[1]alr yayınlanan fiyatlı'!$C:$D,2,FALSE)</f>
        <v>M20X1,5 SİYAH GEÇMELİ POLYEMİD SPIRAL BORU REKORU</v>
      </c>
      <c r="C2425" s="34">
        <f>IFERROR(VLOOKUP(A2425,'[1]alr yayınlanan fiyatlı'!C:K,9,0),0)</f>
        <v>0.41</v>
      </c>
    </row>
    <row r="2426" spans="1:3" x14ac:dyDescent="0.25">
      <c r="A2426" s="35" t="s">
        <v>1512</v>
      </c>
      <c r="B2426" s="35" t="str">
        <f>VLOOKUP(A2426,'[1]alr yayınlanan fiyatlı'!$C:$D,2,FALSE)</f>
        <v>LEHİM TELİ 1Mn 200GR</v>
      </c>
      <c r="C2426" s="34">
        <f>IFERROR(VLOOKUP(A2426,'[1]alr yayınlanan fiyatlı'!C:K,9,0),0)</f>
        <v>31</v>
      </c>
    </row>
    <row r="2427" spans="1:3" x14ac:dyDescent="0.25">
      <c r="A2427" s="35" t="s">
        <v>1173</v>
      </c>
      <c r="B2427" s="35" t="str">
        <f>VLOOKUP(A2427,'[1]alr yayınlanan fiyatlı'!$C:$D,2,FALSE)</f>
        <v>LEHİM PASTASI 50GR</v>
      </c>
      <c r="C2427" s="34">
        <f>IFERROR(VLOOKUP(A2427,'[1]alr yayınlanan fiyatlı'!C:K,9,0),0)</f>
        <v>10</v>
      </c>
    </row>
    <row r="2428" spans="1:3" x14ac:dyDescent="0.25">
      <c r="A2428" s="35" t="s">
        <v>1174</v>
      </c>
      <c r="B2428" s="35" t="str">
        <f>VLOOKUP(A2428,[2]Sayfa2!$A:$B,2,0)</f>
        <v>SÜRÜCÜ MDX6180008-5A3-4-0</v>
      </c>
      <c r="C2428" s="34">
        <f>IFERROR(VLOOKUP(A2428,'[1]alr yayınlanan fiyatlı'!C:K,9,0),0)</f>
        <v>0</v>
      </c>
    </row>
    <row r="2429" spans="1:3" x14ac:dyDescent="0.25">
      <c r="A2429" s="35" t="s">
        <v>3269</v>
      </c>
      <c r="B2429" s="35" t="str">
        <f>VLOOKUP(A2429,'[1]alr yayınlanan fiyatlı'!$C:$D,2,FALSE)</f>
        <v>FREN DİYOT 70HF120 1200V 70A (POLİSAJ MOTORLARI FRENLEME SİSTEMİ)</v>
      </c>
      <c r="C2429" s="34">
        <v>100</v>
      </c>
    </row>
    <row r="2430" spans="1:3" x14ac:dyDescent="0.25">
      <c r="A2430" s="35" t="s">
        <v>1865</v>
      </c>
      <c r="B2430" s="35" t="str">
        <f>VLOOKUP(A2430,'[1]alr yayınlanan fiyatlı'!$C:$D,2,FALSE)</f>
        <v>ALTIVAR 28   7,5kW  10Hp INVERTER</v>
      </c>
      <c r="C2430" s="34">
        <v>0</v>
      </c>
    </row>
    <row r="2431" spans="1:3" x14ac:dyDescent="0.25">
      <c r="A2431" s="35" t="s">
        <v>2092</v>
      </c>
      <c r="B2431" s="35" t="str">
        <f>VLOOKUP(A2431,'[1]alr yayınlanan fiyatlı'!$C:$D,2,FALSE)</f>
        <v>DVP04AD-S  I/O MODÜL</v>
      </c>
      <c r="C2431" s="34">
        <f>IFERROR(VLOOKUP(A2431,'[1]alr yayınlanan fiyatlı'!C:K,9,0),0)</f>
        <v>0</v>
      </c>
    </row>
    <row r="2432" spans="1:3" x14ac:dyDescent="0.25">
      <c r="A2432" s="35" t="s">
        <v>2093</v>
      </c>
      <c r="B2432" s="35" t="str">
        <f>VLOOKUP(A2432,'[1]alr yayınlanan fiyatlı'!$C:$D,2,FALSE)</f>
        <v>K532-021V ANALOG OUTPUT MODÜLÜ</v>
      </c>
      <c r="C2432" s="34">
        <f>IFERROR(VLOOKUP(A2432,'[1]alr yayınlanan fiyatlı'!C:K,9,0),0)</f>
        <v>0</v>
      </c>
    </row>
    <row r="2433" spans="1:3" x14ac:dyDescent="0.25">
      <c r="A2433" s="35" t="s">
        <v>3270</v>
      </c>
      <c r="B2433" s="35" t="str">
        <f>VLOOKUP(A2433,'[1]alr yayınlanan fiyatlı'!$C:$D,2,FALSE)</f>
        <v>TRANSMITTER (PULSELEKTRONİK PA-10 501HTM1 P1 V01)</v>
      </c>
      <c r="C2433" s="34">
        <f>IFERROR(VLOOKUP(A2433,'[1]alr yayınlanan fiyatlı'!C:K,9,0),0)</f>
        <v>0</v>
      </c>
    </row>
    <row r="2434" spans="1:3" x14ac:dyDescent="0.25">
      <c r="A2434" s="35" t="s">
        <v>1866</v>
      </c>
      <c r="B2434" s="35" t="str">
        <f>VLOOKUP(A2434,'[1]alr yayınlanan fiyatlı'!$C:$D,2,FALSE)</f>
        <v>ZAMAN RÖLESİ (RE17RMEMU SCHNEİDER 24VDC 24-240VAC)</v>
      </c>
      <c r="C2434" s="34">
        <f>IFERROR(VLOOKUP(A2434,'[1]alr yayınlanan fiyatlı'!C:K,9,0),0)</f>
        <v>750</v>
      </c>
    </row>
    <row r="2435" spans="1:3" x14ac:dyDescent="0.25">
      <c r="A2435" s="35" t="s">
        <v>737</v>
      </c>
      <c r="B2435" s="35" t="str">
        <f>VLOOKUP(A2435,[2]Sayfa2!$A:$B,2,0)</f>
        <v>6x16A UZATMA FİŞİ (YAN GİRİŞLİ)</v>
      </c>
      <c r="C2435" s="34">
        <f>IFERROR(VLOOKUP(A2435,'[1]alr yayınlanan fiyatlı'!C:K,9,0),0)</f>
        <v>0</v>
      </c>
    </row>
    <row r="2436" spans="1:3" x14ac:dyDescent="0.25">
      <c r="A2436" s="35" t="s">
        <v>3271</v>
      </c>
      <c r="B2436" s="35" t="str">
        <f>VLOOKUP(A2436,'[1]alr yayınlanan fiyatlı'!$C:$D,2,FALSE)</f>
        <v>6x16A MAKİNA PRİZİ (METAL MANDAL)</v>
      </c>
      <c r="C2436" s="34">
        <f>IFERROR(VLOOKUP(A2436,'[1]alr yayınlanan fiyatlı'!C:K,9,0),0)</f>
        <v>80</v>
      </c>
    </row>
    <row r="2437" spans="1:3" x14ac:dyDescent="0.25">
      <c r="A2437" s="35" t="s">
        <v>3272</v>
      </c>
      <c r="B2437" s="35" t="str">
        <f>VLOOKUP(A2437,'[1]alr yayınlanan fiyatlı'!$C:$D,2,FALSE)</f>
        <v>K003-01 KURU KONTAK ALICI</v>
      </c>
      <c r="C2437" s="34">
        <f>IFERROR(VLOOKUP(A2437,'[1]alr yayınlanan fiyatlı'!C:K,9,0),0)</f>
        <v>0</v>
      </c>
    </row>
    <row r="2438" spans="1:3" x14ac:dyDescent="0.25">
      <c r="A2438" s="35" t="s">
        <v>2094</v>
      </c>
      <c r="B2438" s="35" t="str">
        <f>VLOOKUP(A2438,'[1]alr yayınlanan fiyatlı'!$C:$D,2,FALSE)</f>
        <v>VFD-L 0,4 Kw 230v 1 PHASE INVERTER</v>
      </c>
      <c r="C2438" s="34">
        <f>IFERROR(VLOOKUP(A2438,'[1]alr yayınlanan fiyatlı'!C:K,9,0),0)</f>
        <v>0</v>
      </c>
    </row>
    <row r="2439" spans="1:3" x14ac:dyDescent="0.25">
      <c r="A2439" s="35" t="s">
        <v>738</v>
      </c>
      <c r="B2439" s="35" t="str">
        <f>VLOOKUP(A2439,[2]Sayfa2!$A:$B,2,0)</f>
        <v>K521-08DX DI  DİJİTAL INPUT MODÜLÜ</v>
      </c>
      <c r="C2439" s="34">
        <f>IFERROR(VLOOKUP(A2439,'[1]alr yayınlanan fiyatlı'!C:K,9,0),0)</f>
        <v>0</v>
      </c>
    </row>
    <row r="2440" spans="1:3" x14ac:dyDescent="0.25">
      <c r="A2440" s="35" t="s">
        <v>1768</v>
      </c>
      <c r="B2440" s="35" t="str">
        <f>VLOOKUP(A2440,'[1]alr yayınlanan fiyatlı'!$C:$D,2,FALSE)</f>
        <v>EKSİKSİZ MANDAL BUTON 2 KONUMLU Ø22 SABİT 1NA (XB5 AG21B SCHNEİDER)</v>
      </c>
      <c r="C2440" s="34">
        <f>IFERROR(VLOOKUP(A2440,'[1]alr yayınlanan fiyatlı'!C:K,9,0),0)</f>
        <v>0</v>
      </c>
    </row>
    <row r="2441" spans="1:3" x14ac:dyDescent="0.25">
      <c r="A2441" s="35" t="s">
        <v>1867</v>
      </c>
      <c r="B2441" s="35" t="str">
        <f>VLOOKUP(A2441,[2]Sayfa2!$A:$B,2,0)</f>
        <v>SIVI SEVİYE ŞALTERİ YATAY TİP (KARTAL OTOMASYON 8,5CM, PLASTİK, 10W, AC 100V 0,5A)</v>
      </c>
      <c r="C2441" s="34">
        <f>IFERROR(VLOOKUP(A2441,'[1]alr yayınlanan fiyatlı'!C:K,9,0),0)</f>
        <v>0</v>
      </c>
    </row>
    <row r="2442" spans="1:3" x14ac:dyDescent="0.25">
      <c r="A2442" s="35" t="s">
        <v>4840</v>
      </c>
      <c r="B2442" s="35" t="str">
        <f>VLOOKUP(A2442,'[1]alr yayınlanan fiyatlı'!$C:$D,2,FALSE)</f>
        <v>DER11B SÜRÜCÜ KARTI</v>
      </c>
      <c r="C2442" s="34">
        <f>IFERROR(VLOOKUP(A2442,'[1]alr yayınlanan fiyatlı'!C:K,9,0),0)</f>
        <v>0</v>
      </c>
    </row>
    <row r="2443" spans="1:3" x14ac:dyDescent="0.25">
      <c r="A2443" s="35" t="s">
        <v>1175</v>
      </c>
      <c r="B2443" s="35" t="str">
        <f>VLOOKUP(A2443,'[1]alr yayınlanan fiyatlı'!$C:$D,2,FALSE)</f>
        <v>EL YIKAMA MODÜLÜ SCRUB UNIT MODÜL</v>
      </c>
      <c r="C2443" s="34">
        <f>IFERROR(VLOOKUP(A2443,'[1]alr yayınlanan fiyatlı'!C:K,9,0),0)</f>
        <v>1000</v>
      </c>
    </row>
    <row r="2444" spans="1:3" x14ac:dyDescent="0.25">
      <c r="A2444" s="35" t="s">
        <v>1513</v>
      </c>
      <c r="B2444" s="35" t="str">
        <f>VLOOKUP(A2444,'[1]alr yayınlanan fiyatlı'!$C:$D,2,FALSE)</f>
        <v>VOLTMETRE KIRMIZI Ø22</v>
      </c>
      <c r="C2444" s="34">
        <f>IFERROR(VLOOKUP(A2444,'[1]alr yayınlanan fiyatlı'!C:K,9,0),0)</f>
        <v>30</v>
      </c>
    </row>
    <row r="2445" spans="1:3" x14ac:dyDescent="0.25">
      <c r="A2445" s="35" t="s">
        <v>3273</v>
      </c>
      <c r="B2445" s="35" t="str">
        <f>VLOOKUP(A2445,'[1]alr yayınlanan fiyatlı'!$C:$D,2,FALSE)</f>
        <v>BCT-110-160B-V-G1/2-C-530 OUTPUT SIGNAL=0-10V RANGE=0-160BAR BASINÇ TRANSMİTTERİ</v>
      </c>
      <c r="C2445" s="34">
        <f>IFERROR(VLOOKUP(A2445,'[1]alr yayınlanan fiyatlı'!C:K,9,0),0)</f>
        <v>0</v>
      </c>
    </row>
    <row r="2446" spans="1:3" x14ac:dyDescent="0.25">
      <c r="A2446" s="35" t="s">
        <v>2095</v>
      </c>
      <c r="B2446" s="35" t="str">
        <f>VLOOKUP(A2446,'[1]alr yayınlanan fiyatlı'!$C:$D,2,FALSE)</f>
        <v>TÜRBÜN DEBİMETRE SOKETLİ 1/2"</v>
      </c>
      <c r="C2446" s="34">
        <f>IFERROR(VLOOKUP(A2446,'[1]alr yayınlanan fiyatlı'!C:K,9,0),0)</f>
        <v>0</v>
      </c>
    </row>
    <row r="2447" spans="1:3" x14ac:dyDescent="0.25">
      <c r="A2447" s="35" t="s">
        <v>1988</v>
      </c>
      <c r="B2447" s="35" t="str">
        <f>VLOOKUP(A2447,[2]Sayfa2!$A:$B,2,0)</f>
        <v>EMNİYET ŞALTERİ (TRON XB2-ES542)</v>
      </c>
      <c r="C2447" s="34">
        <f>IFERROR(VLOOKUP(A2447,'[1]alr yayınlanan fiyatlı'!C:K,9,0),0)</f>
        <v>0</v>
      </c>
    </row>
    <row r="2448" spans="1:3" x14ac:dyDescent="0.25">
      <c r="A2448" s="35" t="s">
        <v>1868</v>
      </c>
      <c r="B2448" s="35" t="str">
        <f>VLOOKUP(A2448,'[1]alr yayınlanan fiyatlı'!$C:$D,2,FALSE)</f>
        <v>XUK1APANL2 REFLEKTÖRLÜ FOTOSEL</v>
      </c>
      <c r="C2448" s="34">
        <f>IFERROR(VLOOKUP(A2448,'[1]alr yayınlanan fiyatlı'!C:K,9,0),0)</f>
        <v>0</v>
      </c>
    </row>
    <row r="2449" spans="1:3" x14ac:dyDescent="0.25">
      <c r="A2449" s="35" t="s">
        <v>739</v>
      </c>
      <c r="B2449" s="35" t="str">
        <f>VLOOKUP(A2449,'[1]alr yayınlanan fiyatlı'!$C:$D,2,FALSE)</f>
        <v>A9XPH424 SİGORTA KÖPRÜSÜ 100A</v>
      </c>
      <c r="C2449" s="34">
        <f>IFERROR(VLOOKUP(A2449,'[1]alr yayınlanan fiyatlı'!C:K,9,0),0)</f>
        <v>0</v>
      </c>
    </row>
    <row r="2450" spans="1:3" x14ac:dyDescent="0.25">
      <c r="A2450" s="35" t="s">
        <v>1769</v>
      </c>
      <c r="B2450" s="35" t="str">
        <f>VLOOKUP(A2450,'[1]alr yayınlanan fiyatlı'!$C:$D,2,FALSE)</f>
        <v>TERMO ELEMAN SOKETİ ( bakır pinli, erkek soketli, EMPİ ELEKTRİK)</v>
      </c>
      <c r="C2450" s="34">
        <f>IFERROR(VLOOKUP(A2450,'[1]alr yayınlanan fiyatlı'!C:K,9,0),0)</f>
        <v>0</v>
      </c>
    </row>
    <row r="2451" spans="1:3" x14ac:dyDescent="0.25">
      <c r="A2451" s="35" t="s">
        <v>1770</v>
      </c>
      <c r="B2451" s="35" t="str">
        <f>VLOOKUP(A2451,[2]Sayfa2!$A:$B,2,0)</f>
        <v>ZSE30AF-01-B-G DIGITAL PRESSURE SWITCH</v>
      </c>
      <c r="C2451" s="34">
        <f>IFERROR(VLOOKUP(A2451,'[1]alr yayınlanan fiyatlı'!C:K,9,0),0)</f>
        <v>0</v>
      </c>
    </row>
    <row r="2452" spans="1:3" x14ac:dyDescent="0.25">
      <c r="A2452" s="35" t="s">
        <v>1176</v>
      </c>
      <c r="B2452" s="35" t="str">
        <f>VLOOKUP(A2452,'[1]alr yayınlanan fiyatlı'!$C:$D,2,FALSE)</f>
        <v>ACİL STOP BUTONU (XB5AS8442 CA SCHNEİDER)</v>
      </c>
      <c r="C2452" s="34">
        <f>IFERROR(VLOOKUP(A2452,'[1]alr yayınlanan fiyatlı'!C:K,9,0),0)</f>
        <v>50</v>
      </c>
    </row>
    <row r="2453" spans="1:3" x14ac:dyDescent="0.25">
      <c r="A2453" s="35" t="s">
        <v>1869</v>
      </c>
      <c r="B2453" s="35" t="str">
        <f>VLOOKUP(A2453,'[1]alr yayınlanan fiyatlı'!$C:$D,2,FALSE)</f>
        <v>ENDÜKTİF SENSÖR (XS608B1PAM12 X1 Sn2,5mm - 12..48VDC - M12)</v>
      </c>
      <c r="C2453" s="34">
        <f>IFERROR(VLOOKUP(A2453,'[1]alr yayınlanan fiyatlı'!C:K,9,0),0)</f>
        <v>0</v>
      </c>
    </row>
    <row r="2454" spans="1:3" x14ac:dyDescent="0.25">
      <c r="A2454" s="35" t="s">
        <v>1771</v>
      </c>
      <c r="B2454" s="35" t="str">
        <f>VLOOKUP(A2454,[2]Sayfa2!$A:$B,2,0)</f>
        <v>6SL3210-5B27-5UV0 AC 380V  7,5Kw  INVERTER</v>
      </c>
      <c r="C2454" s="34">
        <f>IFERROR(VLOOKUP(A2454,'[1]alr yayınlanan fiyatlı'!C:K,9,0),0)</f>
        <v>0</v>
      </c>
    </row>
    <row r="2455" spans="1:3" x14ac:dyDescent="0.25">
      <c r="A2455" s="35" t="s">
        <v>1772</v>
      </c>
      <c r="B2455" s="35" t="str">
        <f>VLOOKUP(A2455,'[1]alr yayınlanan fiyatlı'!$C:$D,2,FALSE)</f>
        <v>6ES7 216-2AD23-OXBO CPU 226    CPU MODÜL</v>
      </c>
      <c r="C2455" s="34">
        <f>IFERROR(VLOOKUP(A2455,'[1]alr yayınlanan fiyatlı'!C:K,9,0),0)</f>
        <v>3000</v>
      </c>
    </row>
    <row r="2456" spans="1:3" x14ac:dyDescent="0.25">
      <c r="A2456" s="35" t="s">
        <v>1177</v>
      </c>
      <c r="B2456" s="35" t="str">
        <f>VLOOKUP(A2456,[2]Sayfa2!$A:$B,2,0)</f>
        <v>PLC-RPT- 24DC/21  ENVERSÖR KONTAK</v>
      </c>
      <c r="C2456" s="34">
        <f>IFERROR(VLOOKUP(A2456,'[1]alr yayınlanan fiyatlı'!C:K,9,0),0)</f>
        <v>0</v>
      </c>
    </row>
    <row r="2457" spans="1:3" x14ac:dyDescent="0.25">
      <c r="A2457" s="35" t="s">
        <v>1989</v>
      </c>
      <c r="B2457" s="35" t="str">
        <f>VLOOKUP(A2457,'[1]alr yayınlanan fiyatlı'!$C:$D,2,FALSE)</f>
        <v>NBB20-L2-A2-3G-3D   SENSÖR</v>
      </c>
      <c r="C2457" s="34">
        <f>IFERROR(VLOOKUP(A2457,'[1]alr yayınlanan fiyatlı'!C:K,9,0),0)</f>
        <v>0</v>
      </c>
    </row>
    <row r="2458" spans="1:3" x14ac:dyDescent="0.25">
      <c r="A2458" s="35" t="s">
        <v>1870</v>
      </c>
      <c r="B2458" s="35" t="str">
        <f>VLOOKUP(A2458,'[1]alr yayınlanan fiyatlı'!$C:$D,2,FALSE)</f>
        <v>ÜÇLÜ BUTON KUTUSU (BEMİS BT3-3000-0002)</v>
      </c>
      <c r="C2458" s="34">
        <f>IFERROR(VLOOKUP(A2458,'[1]alr yayınlanan fiyatlı'!C:K,9,0),0)</f>
        <v>32.4</v>
      </c>
    </row>
    <row r="2459" spans="1:3" x14ac:dyDescent="0.25">
      <c r="A2459" s="35" t="s">
        <v>740</v>
      </c>
      <c r="B2459" s="35" t="str">
        <f>VLOOKUP(A2459,'[1]alr yayınlanan fiyatlı'!$C:$D,2,FALSE)</f>
        <v>MOTOR KORUMA ŞALTERİ (SIEMENS 3RV2011-1JA10  7,0-10,0A)</v>
      </c>
      <c r="C2459" s="34">
        <f>IFERROR(VLOOKUP(A2459,'[1]alr yayınlanan fiyatlı'!C:K,9,0),0)</f>
        <v>0</v>
      </c>
    </row>
    <row r="2460" spans="1:3" x14ac:dyDescent="0.25">
      <c r="A2460" s="35" t="s">
        <v>1871</v>
      </c>
      <c r="B2460" s="35" t="str">
        <f>VLOOKUP(A2460,[2]Sayfa2!$A:$B,2,0)</f>
        <v>ZBZ  33 İNCE ETİKET TUTUCU</v>
      </c>
      <c r="C2460" s="34">
        <f>IFERROR(VLOOKUP(A2460,'[1]alr yayınlanan fiyatlı'!C:K,9,0),0)</f>
        <v>0</v>
      </c>
    </row>
    <row r="2461" spans="1:3" x14ac:dyDescent="0.25">
      <c r="A2461" s="35" t="s">
        <v>3274</v>
      </c>
      <c r="B2461" s="35" t="str">
        <f>VLOOKUP(A2461,'[1]alr yayınlanan fiyatlı'!$C:$D,2,FALSE)</f>
        <v>KONTAKTÖR (LP1K0601BD SCHNEİDER 24VDC 2.2KW 380/480V 5016A 3P AC 440V 6A 1NC)</v>
      </c>
      <c r="C2461" s="34">
        <f>IFERROR(VLOOKUP(A2461,'[1]alr yayınlanan fiyatlı'!C:K,9,0),0)</f>
        <v>182.7</v>
      </c>
    </row>
    <row r="2462" spans="1:3" x14ac:dyDescent="0.25">
      <c r="A2462" s="35" t="s">
        <v>3275</v>
      </c>
      <c r="B2462" s="35" t="str">
        <f>VLOOKUP(A2462,'[1]alr yayınlanan fiyatlı'!$C:$D,2,FALSE)</f>
        <v>ENDÜKTİF SENSÖR (SCHNEİDER XS612B1PAM12 Sn4mm - 12..48VDC - M12)</v>
      </c>
      <c r="C2462" s="34">
        <f>IFERROR(VLOOKUP(A2462,'[1]alr yayınlanan fiyatlı'!C:K,9,0),0)</f>
        <v>0</v>
      </c>
    </row>
    <row r="2463" spans="1:3" x14ac:dyDescent="0.25">
      <c r="A2463" s="35" t="s">
        <v>2096</v>
      </c>
      <c r="B2463" s="35" t="str">
        <f>VLOOKUP(A2463,'[1]alr yayınlanan fiyatlı'!$C:$D,2,FALSE)</f>
        <v>KONTAKTÖR (LP1K0610BD SCHNEİDER 24VDC 2.2KW 380/480V 5016A 3P AC 440V 6A 1N0+1NC)</v>
      </c>
      <c r="C2463" s="34">
        <f>IFERROR(VLOOKUP(A2463,'[1]alr yayınlanan fiyatlı'!C:K,9,0),0)</f>
        <v>0</v>
      </c>
    </row>
    <row r="2464" spans="1:3" x14ac:dyDescent="0.25">
      <c r="A2464" s="35" t="s">
        <v>1178</v>
      </c>
      <c r="B2464" s="35" t="str">
        <f>VLOOKUP(A2464,'[1]alr yayınlanan fiyatlı'!$C:$D,2,FALSE)</f>
        <v>YAYLI START BUTONU (TRON XB2-EA31 22MM 1NO)</v>
      </c>
      <c r="C2464" s="34">
        <f>IFERROR(VLOOKUP(A2464,'[1]alr yayınlanan fiyatlı'!C:K,9,0),0)</f>
        <v>111.9</v>
      </c>
    </row>
    <row r="2465" spans="1:3" x14ac:dyDescent="0.25">
      <c r="A2465" s="35" t="s">
        <v>1514</v>
      </c>
      <c r="B2465" s="35" t="str">
        <f>VLOOKUP(A2465,'[1]alr yayınlanan fiyatlı'!$C:$D,2,FALSE)</f>
        <v>TERMİK-MANYETİK DEVRE KESİCİ GV2ME08   2,5-4A</v>
      </c>
      <c r="C2465" s="34">
        <f>IFERROR(VLOOKUP(A2465,'[1]alr yayınlanan fiyatlı'!C:K,9,0),0)</f>
        <v>350</v>
      </c>
    </row>
    <row r="2466" spans="1:3" x14ac:dyDescent="0.25">
      <c r="A2466" s="35" t="s">
        <v>741</v>
      </c>
      <c r="B2466" s="35" t="str">
        <f>VLOOKUP(A2466,'[1]alr yayınlanan fiyatlı'!$C:$D,2,FALSE)</f>
        <v>MANYETİK PİSTON SENSÖRÜ (DSM2C 10VA 250V 0,5A)</v>
      </c>
      <c r="C2466" s="34">
        <f>IFERROR(VLOOKUP(A2466,'[1]alr yayınlanan fiyatlı'!C:K,9,0),0)</f>
        <v>250</v>
      </c>
    </row>
    <row r="2467" spans="1:3" x14ac:dyDescent="0.25">
      <c r="A2467" s="35" t="s">
        <v>1515</v>
      </c>
      <c r="B2467" s="35" t="str">
        <f>VLOOKUP(A2467,[2]Sayfa2!$A:$B,2,0)</f>
        <v>P/N: I1SF-D6.501P-03U2  PNP NO SENSÖR</v>
      </c>
      <c r="C2467" s="34">
        <f>IFERROR(VLOOKUP(A2467,'[1]alr yayınlanan fiyatlı'!C:K,9,0),0)</f>
        <v>0</v>
      </c>
    </row>
    <row r="2468" spans="1:3" x14ac:dyDescent="0.25">
      <c r="A2468" s="35" t="s">
        <v>1872</v>
      </c>
      <c r="B2468" s="35" t="str">
        <f>VLOOKUP(A2468,'[1]alr yayınlanan fiyatlı'!$C:$D,2,FALSE)</f>
        <v>220VAC  24VAC  0,1KVA TRANSFORMATÖR</v>
      </c>
      <c r="C2468" s="34">
        <f>IFERROR(VLOOKUP(A2468,'[1]alr yayınlanan fiyatlı'!C:K,9,0),0)</f>
        <v>250</v>
      </c>
    </row>
    <row r="2469" spans="1:3" x14ac:dyDescent="0.25">
      <c r="A2469" s="35" t="s">
        <v>1773</v>
      </c>
      <c r="B2469" s="35" t="str">
        <f>VLOOKUP(A2469,'[1]alr yayınlanan fiyatlı'!$C:$D,2,FALSE)</f>
        <v>220VAC  24-36-48VAC   TRANSFORMATÖR</v>
      </c>
      <c r="C2469" s="34">
        <f>IFERROR(VLOOKUP(A2469,'[1]alr yayınlanan fiyatlı'!C:K,9,0),0)</f>
        <v>300</v>
      </c>
    </row>
    <row r="2470" spans="1:3" x14ac:dyDescent="0.25">
      <c r="A2470" s="35" t="s">
        <v>1179</v>
      </c>
      <c r="B2470" s="35" t="str">
        <f>VLOOKUP(A2470,[2]Sayfa2!$A:$B,2,0)</f>
        <v>RS232 ERKEK SOKET</v>
      </c>
      <c r="C2470" s="34">
        <f>IFERROR(VLOOKUP(A2470,'[1]alr yayınlanan fiyatlı'!C:K,9,0),0)</f>
        <v>0</v>
      </c>
    </row>
    <row r="2471" spans="1:3" x14ac:dyDescent="0.25">
      <c r="A2471" s="35" t="s">
        <v>1774</v>
      </c>
      <c r="B2471" s="35" t="str">
        <f>VLOOKUP(A2471,'[1]alr yayınlanan fiyatlı'!$C:$D,2,FALSE)</f>
        <v>RS232 DİŞİ SOKET</v>
      </c>
      <c r="C2471" s="34">
        <f>IFERROR(VLOOKUP(A2471,'[1]alr yayınlanan fiyatlı'!C:K,9,0),0)</f>
        <v>0</v>
      </c>
    </row>
    <row r="2472" spans="1:3" x14ac:dyDescent="0.25">
      <c r="A2472" s="35" t="s">
        <v>742</v>
      </c>
      <c r="B2472" s="35" t="str">
        <f>VLOOKUP(A2472,'[1]alr yayınlanan fiyatlı'!$C:$D,2,FALSE)</f>
        <v>120x120x70mm. KARE BUAT</v>
      </c>
      <c r="C2472" s="34">
        <f>IFERROR(VLOOKUP(A2472,'[1]alr yayınlanan fiyatlı'!C:K,9,0),0)</f>
        <v>25.4</v>
      </c>
    </row>
    <row r="2473" spans="1:3" x14ac:dyDescent="0.25">
      <c r="A2473" s="35" t="s">
        <v>1990</v>
      </c>
      <c r="B2473" s="35" t="str">
        <f>VLOOKUP(A2473,'[1]alr yayınlanan fiyatlı'!$C:$D,2,FALSE)</f>
        <v>KORUMALI UPS PRİZİ 45X45 (SCHNEİDER ULTRA KANAL ETK21046E)</v>
      </c>
      <c r="C2473" s="34">
        <f>IFERROR(VLOOKUP(A2473,'[1]alr yayınlanan fiyatlı'!C:K,9,0),0)</f>
        <v>30</v>
      </c>
    </row>
    <row r="2474" spans="1:3" x14ac:dyDescent="0.25">
      <c r="A2474" s="35" t="s">
        <v>3276</v>
      </c>
      <c r="B2474" s="35" t="str">
        <f>VLOOKUP(A2474,[2]Sayfa2!$A:$B,2,0)</f>
        <v>NYY ALÇAK GEİLİM ENERJİ KABLOSU (1X70 MM²) PVC İZOLELİ, TEK DAMARLI</v>
      </c>
      <c r="C2474" s="34">
        <f>IFERROR(VLOOKUP(A2474,'[1]alr yayınlanan fiyatlı'!C:K,9,0),0)</f>
        <v>0</v>
      </c>
    </row>
    <row r="2475" spans="1:3" x14ac:dyDescent="0.25">
      <c r="A2475" s="35" t="s">
        <v>2097</v>
      </c>
      <c r="B2475" s="35" t="str">
        <f>VLOOKUP(A2475,[2]Sayfa2!$A:$B,2,0)</f>
        <v>NYY ALÇAK GEİLİM ENERJİ KABLOSU (1X35 MM²)</v>
      </c>
      <c r="C2475" s="34">
        <f>IFERROR(VLOOKUP(A2475,'[1]alr yayınlanan fiyatlı'!C:K,9,0),0)</f>
        <v>0</v>
      </c>
    </row>
    <row r="2476" spans="1:3" x14ac:dyDescent="0.25">
      <c r="A2476" s="35" t="s">
        <v>1516</v>
      </c>
      <c r="B2476" s="35" t="str">
        <f>VLOOKUP(A2476,'[1]alr yayınlanan fiyatlı'!$C:$D,2,FALSE)</f>
        <v>ELEKTRİK KABLOSU TTR 5x4mm2</v>
      </c>
      <c r="C2476" s="34">
        <f>IFERROR(VLOOKUP(A2476,'[1]alr yayınlanan fiyatlı'!C:K,9,0),0)</f>
        <v>0</v>
      </c>
    </row>
    <row r="2477" spans="1:3" x14ac:dyDescent="0.25">
      <c r="A2477" s="35" t="s">
        <v>4841</v>
      </c>
      <c r="B2477" s="35" t="str">
        <f>VLOOKUP(A2477,'[1]alr yayınlanan fiyatlı'!$C:$D,2,FALSE)</f>
        <v>ELEKTRİK KABLOSU TTR 3x1,5mm2</v>
      </c>
      <c r="C2477" s="34">
        <f>IFERROR(VLOOKUP(A2477,'[1]alr yayınlanan fiyatlı'!C:K,9,0),0)</f>
        <v>11.55</v>
      </c>
    </row>
    <row r="2478" spans="1:3" x14ac:dyDescent="0.25">
      <c r="A2478" s="35" t="s">
        <v>1517</v>
      </c>
      <c r="B2478" s="35" t="str">
        <f>VLOOKUP(A2478,[2]Sayfa2!$A:$B,2,0)</f>
        <v>ELEKTRİK KABLOSU TTR 5x1,5mm2</v>
      </c>
      <c r="C2478" s="34">
        <f>IFERROR(VLOOKUP(A2478,'[1]alr yayınlanan fiyatlı'!C:K,9,0),0)</f>
        <v>0</v>
      </c>
    </row>
    <row r="2479" spans="1:3" x14ac:dyDescent="0.25">
      <c r="A2479" s="35" t="s">
        <v>4842</v>
      </c>
      <c r="B2479" s="35" t="str">
        <f>VLOOKUP(A2479,'[1]alr yayınlanan fiyatlı'!$C:$D,2,FALSE)</f>
        <v>CAT 6 KABLO 4x2x24 LS0H PATCH CORD GRİ</v>
      </c>
      <c r="C2479" s="34">
        <f>IFERROR(VLOOKUP(A2479,'[1]alr yayınlanan fiyatlı'!C:K,9,0),0)</f>
        <v>0</v>
      </c>
    </row>
    <row r="2480" spans="1:3" x14ac:dyDescent="0.25">
      <c r="A2480" s="35" t="s">
        <v>2098</v>
      </c>
      <c r="B2480" s="35" t="str">
        <f>VLOOKUP(A2480,'[1]alr yayınlanan fiyatlı'!$C:$D,2,FALSE)</f>
        <v>CAT 6 UTP LSZH 23 AWG NETWORK DATA KABLOSU</v>
      </c>
      <c r="C2480" s="34">
        <f>IFERROR(VLOOKUP(A2480,'[1]alr yayınlanan fiyatlı'!C:K,9,0),0)</f>
        <v>9.27</v>
      </c>
    </row>
    <row r="2481" spans="1:3" x14ac:dyDescent="0.25">
      <c r="A2481" s="35" t="s">
        <v>1180</v>
      </c>
      <c r="B2481" s="35" t="str">
        <f>VLOOKUP(A2481,[2]Sayfa2!$A:$B,2,0)</f>
        <v>KABLO KANALI L İÇ KÖŞE (Schneider-Pks Ultra 101x50_34)-(ETK10120E)</v>
      </c>
      <c r="C2481" s="34">
        <f>IFERROR(VLOOKUP(A2481,'[1]alr yayınlanan fiyatlı'!C:K,9,0),0)</f>
        <v>0</v>
      </c>
    </row>
    <row r="2482" spans="1:3" x14ac:dyDescent="0.25">
      <c r="A2482" s="35" t="s">
        <v>1518</v>
      </c>
      <c r="B2482" s="35" t="str">
        <f>VLOOKUP(A2482,'[1]alr yayınlanan fiyatlı'!$C:$D,2,FALSE)</f>
        <v>PANTHER PT-5202 LED EL FENERİ</v>
      </c>
      <c r="C2482" s="34">
        <f>IFERROR(VLOOKUP(A2482,'[1]alr yayınlanan fiyatlı'!C:K,9,0),0)</f>
        <v>15</v>
      </c>
    </row>
    <row r="2483" spans="1:3" x14ac:dyDescent="0.25">
      <c r="A2483" s="35" t="s">
        <v>4843</v>
      </c>
      <c r="B2483" s="35" t="str">
        <f>VLOOKUP(A2483,'[1]alr yayınlanan fiyatlı'!$C:$D,2,FALSE)</f>
        <v>ELEKTRONİK KART (4RE-TB48OUT CNC OTOMAT SRM10006O TB48 OUT)</v>
      </c>
      <c r="C2483" s="34">
        <f>IFERROR(VLOOKUP(A2483,'[1]alr yayınlanan fiyatlı'!C:K,9,0),0)</f>
        <v>8182.38</v>
      </c>
    </row>
    <row r="2484" spans="1:3" x14ac:dyDescent="0.25">
      <c r="A2484" s="35" t="s">
        <v>3277</v>
      </c>
      <c r="B2484" s="35" t="str">
        <f>VLOOKUP(A2484,'[1]alr yayınlanan fiyatlı'!$C:$D,2,FALSE)</f>
        <v>LED SİNYAL LAMBASI XB7-EV0-BP 24V 27mA Ø22MM SCHNEİDER</v>
      </c>
      <c r="C2484" s="34">
        <f>IFERROR(VLOOKUP(A2484,'[1]alr yayınlanan fiyatlı'!C:K,9,0),0)</f>
        <v>10</v>
      </c>
    </row>
    <row r="2485" spans="1:3" x14ac:dyDescent="0.25">
      <c r="A2485" s="35" t="s">
        <v>3278</v>
      </c>
      <c r="B2485" s="35" t="str">
        <f>VLOOKUP(A2485,[2]Sayfa2!$A:$B,2,0)</f>
        <v>LED SÜRÜCÜ (MEAN WELL LDD-350L 2-32V 350mA)</v>
      </c>
      <c r="C2485" s="34">
        <f>IFERROR(VLOOKUP(A2485,'[1]alr yayınlanan fiyatlı'!C:K,9,0),0)</f>
        <v>0</v>
      </c>
    </row>
    <row r="2486" spans="1:3" x14ac:dyDescent="0.25">
      <c r="A2486" s="35" t="s">
        <v>2099</v>
      </c>
      <c r="B2486" s="35" t="str">
        <f>VLOOKUP(A2486,'[1]alr yayınlanan fiyatlı'!$C:$D,2,FALSE)</f>
        <v>ACİL STOP BUTONU LAY5-ES542</v>
      </c>
      <c r="C2486" s="34">
        <f>IFERROR(VLOOKUP(A2486,'[1]alr yayınlanan fiyatlı'!C:K,9,0),0)</f>
        <v>15</v>
      </c>
    </row>
    <row r="2487" spans="1:3" x14ac:dyDescent="0.25">
      <c r="A2487" s="35" t="s">
        <v>1181</v>
      </c>
      <c r="B2487" s="35" t="str">
        <f>VLOOKUP(A2487,'[1]alr yayınlanan fiyatlı'!$C:$D,2,FALSE)</f>
        <v>EMNİYET ŞALTERİ (EMAS L5K23LUM321)</v>
      </c>
      <c r="C2487" s="34">
        <f>IFERROR(VLOOKUP(A2487,'[1]alr yayınlanan fiyatlı'!C:K,9,0),0)</f>
        <v>100</v>
      </c>
    </row>
    <row r="2488" spans="1:3" x14ac:dyDescent="0.25">
      <c r="A2488" s="35" t="s">
        <v>1519</v>
      </c>
      <c r="B2488" s="35" t="str">
        <f>VLOOKUP(A2488,'[1]alr yayınlanan fiyatlı'!$C:$D,2,FALSE)</f>
        <v>KARE KÖPRÜ DİYOT KBPC3510 35A</v>
      </c>
      <c r="C2488" s="34">
        <f>IFERROR(VLOOKUP(A2488,'[1]alr yayınlanan fiyatlı'!C:K,9,0),0)</f>
        <v>15</v>
      </c>
    </row>
    <row r="2489" spans="1:3" x14ac:dyDescent="0.25">
      <c r="A2489" s="35" t="s">
        <v>743</v>
      </c>
      <c r="B2489" s="35" t="str">
        <f>VLOOKUP(A2489,[2]Sayfa2!$A:$B,2,0)</f>
        <v>MANYETİK SENSÖR D-M9B SMC</v>
      </c>
      <c r="C2489" s="34">
        <f>IFERROR(VLOOKUP(A2489,'[1]alr yayınlanan fiyatlı'!C:K,9,0),0)</f>
        <v>0</v>
      </c>
    </row>
    <row r="2490" spans="1:3" x14ac:dyDescent="0.25">
      <c r="A2490" s="35" t="s">
        <v>1520</v>
      </c>
      <c r="B2490" s="35" t="str">
        <f>VLOOKUP(A2490,'[1]alr yayınlanan fiyatlı'!$C:$D,2,FALSE)</f>
        <v>METAL MANDALLI MAKİNA PRİZİ (METE ENERJİ 6X16A)</v>
      </c>
      <c r="C2490" s="34">
        <f>IFERROR(VLOOKUP(A2490,'[1]alr yayınlanan fiyatlı'!C:K,9,0),0)</f>
        <v>80</v>
      </c>
    </row>
    <row r="2491" spans="1:3" x14ac:dyDescent="0.25">
      <c r="A2491" s="35" t="s">
        <v>744</v>
      </c>
      <c r="B2491" s="35" t="str">
        <f>VLOOKUP(A2491,'[1]alr yayınlanan fiyatlı'!$C:$D,2,FALSE)</f>
        <v>NİKEL KAPLAMA SLOT SENSÖRÜ (BANNER SLM50P6QN 10-30V DC)</v>
      </c>
      <c r="C2491" s="34">
        <f>IFERROR(VLOOKUP(A2491,'[1]alr yayınlanan fiyatlı'!C:K,9,0),0)</f>
        <v>50</v>
      </c>
    </row>
    <row r="2492" spans="1:3" x14ac:dyDescent="0.25">
      <c r="A2492" s="35" t="s">
        <v>1521</v>
      </c>
      <c r="B2492" s="35" t="str">
        <f>VLOOKUP(A2492,'[1]alr yayınlanan fiyatlı'!$C:$D,2,FALSE)</f>
        <v>ÇOKLU UZATMA FİŞİ (YAN GİRİŞLİ) METE ENERJİ 6X16A 400V6kV 3</v>
      </c>
      <c r="C2492" s="34">
        <f>IFERROR(VLOOKUP(A2492,'[1]alr yayınlanan fiyatlı'!C:K,9,0),0)</f>
        <v>40</v>
      </c>
    </row>
    <row r="2493" spans="1:3" x14ac:dyDescent="0.25">
      <c r="A2493" s="35" t="s">
        <v>3279</v>
      </c>
      <c r="B2493" s="35" t="str">
        <f>VLOOKUP(A2493,'[1]alr yayınlanan fiyatlı'!$C:$D,2,FALSE)</f>
        <v>POTANSİYOMETRE (PA6-GF30 0,5W 250V Z1/Z2 22MM)</v>
      </c>
      <c r="C2493" s="34">
        <f>IFERROR(VLOOKUP(A2493,'[1]alr yayınlanan fiyatlı'!C:K,9,0),0)</f>
        <v>100</v>
      </c>
    </row>
    <row r="2494" spans="1:3" x14ac:dyDescent="0.25">
      <c r="A2494" s="35" t="s">
        <v>2100</v>
      </c>
      <c r="B2494" s="35" t="str">
        <f>VLOOKUP(A2494,'[1]alr yayınlanan fiyatlı'!$C:$D,2,FALSE)</f>
        <v>MOTOR FAZ KORUMA RÖLESİ ( P1-SU 230 VAC)</v>
      </c>
      <c r="C2494" s="34">
        <f>IFERROR(VLOOKUP(A2494,'[1]alr yayınlanan fiyatlı'!C:K,9,0),0)</f>
        <v>80</v>
      </c>
    </row>
    <row r="2495" spans="1:3" x14ac:dyDescent="0.25">
      <c r="A2495" s="35" t="s">
        <v>2101</v>
      </c>
      <c r="B2495" s="35" t="str">
        <f>VLOOKUP(A2495,'[1]alr yayınlanan fiyatlı'!$C:$D,2,FALSE)</f>
        <v>VOLTMETRE (GWEST AD116-22DSV 24V-550V)</v>
      </c>
      <c r="C2495" s="34">
        <f>IFERROR(VLOOKUP(A2495,'[1]alr yayınlanan fiyatlı'!C:K,9,0),0)</f>
        <v>20</v>
      </c>
    </row>
    <row r="2496" spans="1:3" x14ac:dyDescent="0.25">
      <c r="A2496" s="35" t="s">
        <v>3280</v>
      </c>
      <c r="B2496" s="35" t="str">
        <f>VLOOKUP(A2496,'[1]alr yayınlanan fiyatlı'!$C:$D,2,FALSE)</f>
        <v>PAKO ŞALTER (CA10 A231 20A 4 Konumlu, 60°, Mandal Kol, 690 V, 20 A)</v>
      </c>
      <c r="C2496" s="34">
        <f>IFERROR(VLOOKUP(A2496,'[1]alr yayınlanan fiyatlı'!C:K,9,0),0)</f>
        <v>250</v>
      </c>
    </row>
    <row r="2497" spans="1:3" x14ac:dyDescent="0.25">
      <c r="A2497" s="35" t="s">
        <v>1873</v>
      </c>
      <c r="B2497" s="35" t="str">
        <f>VLOOKUP(A2497,'[1]alr yayınlanan fiyatlı'!$C:$D,2,FALSE)</f>
        <v>YAZI TUTUCU (Schneider ZBZ33 18 x 27mm İçin Tutucu 30 x 50mm İşaretsiz)</v>
      </c>
      <c r="C2497" s="34">
        <f>IFERROR(VLOOKUP(A2497,'[1]alr yayınlanan fiyatlı'!C:K,9,0),0)</f>
        <v>0</v>
      </c>
    </row>
    <row r="2498" spans="1:3" x14ac:dyDescent="0.25">
      <c r="A2498" s="35" t="s">
        <v>1991</v>
      </c>
      <c r="B2498" s="35" t="str">
        <f>VLOOKUP(A2498,'[1]alr yayınlanan fiyatlı'!$C:$D,2,FALSE)</f>
        <v>YAYLI BUTON ANAHTARI (XB7-NA.2.. 250V D300 R300 KIRMIZI)</v>
      </c>
      <c r="C2498" s="34">
        <f>IFERROR(VLOOKUP(A2498,'[1]alr yayınlanan fiyatlı'!C:K,9,0),0)</f>
        <v>50</v>
      </c>
    </row>
    <row r="2499" spans="1:3" x14ac:dyDescent="0.25">
      <c r="A2499" s="35" t="s">
        <v>1874</v>
      </c>
      <c r="B2499" s="35" t="str">
        <f>VLOOKUP(A2499,'[1]alr yayınlanan fiyatlı'!$C:$D,2,FALSE)</f>
        <v>PUAR ANAHTAR (BEYAZ)</v>
      </c>
      <c r="C2499" s="34">
        <f>IFERROR(VLOOKUP(A2499,'[1]alr yayınlanan fiyatlı'!C:K,9,0),0)</f>
        <v>7.65</v>
      </c>
    </row>
    <row r="2500" spans="1:3" x14ac:dyDescent="0.25">
      <c r="A2500" s="35" t="s">
        <v>4844</v>
      </c>
      <c r="B2500" s="35" t="str">
        <f>VLOOKUP(A2500,'[1]alr yayınlanan fiyatlı'!$C:$D,2,FALSE)</f>
        <v>MİNYATÜR DEVRE KESİCİ SCHNEİDER İK60N C6A A9K23106</v>
      </c>
      <c r="C2500" s="34">
        <f>IFERROR(VLOOKUP(A2500,'[1]alr yayınlanan fiyatlı'!C:K,9,0),0)</f>
        <v>0</v>
      </c>
    </row>
    <row r="2501" spans="1:3" x14ac:dyDescent="0.25">
      <c r="A2501" s="35" t="s">
        <v>745</v>
      </c>
      <c r="B2501" s="35" t="str">
        <f>VLOOKUP(A2501,'[1]alr yayınlanan fiyatlı'!$C:$D,2,FALSE)</f>
        <v>RÖLE (SCHRACK RT214012 12VDC 12A 250VAC)</v>
      </c>
      <c r="C2501" s="34">
        <f>IFERROR(VLOOKUP(A2501,'[1]alr yayınlanan fiyatlı'!C:K,9,0),0)</f>
        <v>31.92</v>
      </c>
    </row>
    <row r="2502" spans="1:3" x14ac:dyDescent="0.25">
      <c r="A2502" s="35" t="s">
        <v>4845</v>
      </c>
      <c r="B2502" s="35" t="str">
        <f>VLOOKUP(A2502,'[1]alr yayınlanan fiyatlı'!$C:$D,2,FALSE)</f>
        <v>OTOMATİK SİGORTA (3X63A SİEMENS 5SL6363-7 MCB C63)</v>
      </c>
      <c r="C2502" s="34">
        <f>IFERROR(VLOOKUP(A2502,'[1]alr yayınlanan fiyatlı'!C:K,9,0),0)</f>
        <v>385</v>
      </c>
    </row>
    <row r="2503" spans="1:3" x14ac:dyDescent="0.25">
      <c r="A2503" s="35" t="s">
        <v>1992</v>
      </c>
      <c r="B2503" s="35" t="str">
        <f>VLOOKUP(A2503,'[1]alr yayınlanan fiyatlı'!$C:$D,2,FALSE)</f>
        <v>ENDÜKTİF SENSÖR (BED0K P18-D0500P-SIEU4 M18 PNP NO&amp;NC SN:500MM 10-30VDC 200mA MAX.)</v>
      </c>
      <c r="C2503" s="34">
        <f>IFERROR(VLOOKUP(A2503,'[1]alr yayınlanan fiyatlı'!C:K,9,0),0)</f>
        <v>100</v>
      </c>
    </row>
    <row r="2504" spans="1:3" x14ac:dyDescent="0.25">
      <c r="A2504" s="35" t="s">
        <v>1875</v>
      </c>
      <c r="B2504" s="35" t="str">
        <f>VLOOKUP(A2504,'[1]alr yayınlanan fiyatlı'!$C:$D,2,FALSE)</f>
        <v>ENDÜKTİF SENSÖR (BEDOK I1CF-M1204P-OEU4 M12 PNP NO SN:4MM 10-30VDC 200mA MAX.)</v>
      </c>
      <c r="C2504" s="34">
        <f>IFERROR(VLOOKUP(A2504,'[1]alr yayınlanan fiyatlı'!C:K,9,0),0)</f>
        <v>0</v>
      </c>
    </row>
    <row r="2505" spans="1:3" x14ac:dyDescent="0.25">
      <c r="A2505" s="35" t="s">
        <v>3281</v>
      </c>
      <c r="B2505" s="35" t="str">
        <f>VLOOKUP(A2505,'[1]alr yayınlanan fiyatlı'!$C:$D,2,FALSE)</f>
        <v>YANMAZ SIRA KLEMENS NO 2 (Ortaç YPLS02 (MAVİ) 4-6 mm2 400V 41A)</v>
      </c>
      <c r="C2505" s="34">
        <f>IFERROR(VLOOKUP(A2505,'[1]alr yayınlanan fiyatlı'!C:K,9,0),0)</f>
        <v>0</v>
      </c>
    </row>
    <row r="2506" spans="1:3" x14ac:dyDescent="0.25">
      <c r="A2506" s="35" t="s">
        <v>3282</v>
      </c>
      <c r="B2506" s="35" t="str">
        <f>VLOOKUP(A2506,'[1]alr yayınlanan fiyatlı'!$C:$D,2,FALSE)</f>
        <v>YANMAZ SIRA KLEMENS NO 3 (Ortaç YPLS03 (MAVİ) 6-10 mm2 450V 57A)</v>
      </c>
      <c r="C2506" s="34">
        <f>IFERROR(VLOOKUP(A2506,'[1]alr yayınlanan fiyatlı'!C:K,9,0),0)</f>
        <v>0</v>
      </c>
    </row>
    <row r="2507" spans="1:3" x14ac:dyDescent="0.25">
      <c r="A2507" s="35" t="s">
        <v>2102</v>
      </c>
      <c r="B2507" s="35" t="str">
        <f>VLOOKUP(A2507,'[1]alr yayınlanan fiyatlı'!$C:$D,2,FALSE)</f>
        <v>YANMAZ SIRA KLEMENS NO 4 (Ortaç YPLS04 (MAVİ) 10-16 mm2 500V 76A)</v>
      </c>
      <c r="C2507" s="34">
        <f>IFERROR(VLOOKUP(A2507,'[1]alr yayınlanan fiyatlı'!C:K,9,0),0)</f>
        <v>0</v>
      </c>
    </row>
    <row r="2508" spans="1:3" x14ac:dyDescent="0.25">
      <c r="A2508" s="35" t="s">
        <v>2103</v>
      </c>
      <c r="B2508" s="35" t="str">
        <f>VLOOKUP(A2508,'[1]alr yayınlanan fiyatlı'!$C:$D,2,FALSE)</f>
        <v>LED SİNYAL LAMBASI (CHILY AD22-22DS-23R 220/23 AC/DC 24V KIRMIZI)</v>
      </c>
      <c r="C2508" s="34">
        <f>IFERROR(VLOOKUP(A2508,'[1]alr yayınlanan fiyatlı'!C:K,9,0),0)</f>
        <v>20</v>
      </c>
    </row>
    <row r="2509" spans="1:3" x14ac:dyDescent="0.25">
      <c r="A2509" s="35" t="s">
        <v>1876</v>
      </c>
      <c r="B2509" s="35" t="str">
        <f>VLOOKUP(A2509,'[1]alr yayınlanan fiyatlı'!$C:$D,2,FALSE)</f>
        <v>OTOMATİK SİGORTA (3X2A SİEMENS 5SQ23)</v>
      </c>
      <c r="C2509" s="34">
        <f>IFERROR(VLOOKUP(A2509,'[1]alr yayınlanan fiyatlı'!C:K,9,0),0)</f>
        <v>100</v>
      </c>
    </row>
    <row r="2510" spans="1:3" x14ac:dyDescent="0.25">
      <c r="A2510" s="35" t="s">
        <v>1775</v>
      </c>
      <c r="B2510" s="35" t="str">
        <f>VLOOKUP(A2510,'[1]alr yayınlanan fiyatlı'!$C:$D,2,FALSE)</f>
        <v>UZATMA PRİZİ (BEMİS BK1-1402-2311 16A 220-250V)</v>
      </c>
      <c r="C2510" s="34">
        <f>IFERROR(VLOOKUP(A2510,'[1]alr yayınlanan fiyatlı'!C:K,9,0),0)</f>
        <v>123</v>
      </c>
    </row>
    <row r="2511" spans="1:3" x14ac:dyDescent="0.25">
      <c r="A2511" s="35" t="s">
        <v>1182</v>
      </c>
      <c r="B2511" s="35" t="str">
        <f>VLOOKUP(A2511,'[1]alr yayınlanan fiyatlı'!$C:$D,2,FALSE)</f>
        <v>STARTER (D-LİTE FS-10 20-40W 220-240V)</v>
      </c>
      <c r="C2511" s="34">
        <f>IFERROR(VLOOKUP(A2511,'[1]alr yayınlanan fiyatlı'!C:K,9,0),0)</f>
        <v>0</v>
      </c>
    </row>
    <row r="2512" spans="1:3" x14ac:dyDescent="0.25">
      <c r="A2512" s="35" t="s">
        <v>1877</v>
      </c>
      <c r="B2512" s="35" t="str">
        <f>VLOOKUP(A2512,'[1]alr yayınlanan fiyatlı'!$C:$D,2,FALSE)</f>
        <v>SİGORTA YUVASI KURU TİP 20MM (10A 250VAC 5*20)</v>
      </c>
      <c r="C2512" s="34">
        <f>IFERROR(VLOOKUP(A2512,'[1]alr yayınlanan fiyatlı'!C:K,9,0),0)</f>
        <v>12.5</v>
      </c>
    </row>
    <row r="2513" spans="1:3" x14ac:dyDescent="0.25">
      <c r="A2513" s="35" t="s">
        <v>4846</v>
      </c>
      <c r="B2513" s="35" t="str">
        <f>VLOOKUP(A2513,'[1]alr yayınlanan fiyatlı'!$C:$D,2,FALSE)</f>
        <v>CAT6 DATA SOKETİ GÖVDESİ (RJ45 ETK45022)</v>
      </c>
      <c r="C2513" s="34">
        <f>IFERROR(VLOOKUP(A2513,'[1]alr yayınlanan fiyatlı'!C:K,9,0),0)</f>
        <v>0</v>
      </c>
    </row>
    <row r="2514" spans="1:3" x14ac:dyDescent="0.25">
      <c r="A2514" s="35" t="s">
        <v>746</v>
      </c>
      <c r="B2514" s="35" t="str">
        <f>VLOOKUP(A2514,'[1]alr yayınlanan fiyatlı'!$C:$D,2,FALSE)</f>
        <v>KONTAK TELEFON PRİZİ SOKETİ (RJ11)</v>
      </c>
      <c r="C2514" s="34">
        <f>IFERROR(VLOOKUP(A2514,'[1]alr yayınlanan fiyatlı'!C:K,9,0),0)</f>
        <v>10</v>
      </c>
    </row>
    <row r="2515" spans="1:3" x14ac:dyDescent="0.25">
      <c r="A2515" s="35" t="s">
        <v>1776</v>
      </c>
      <c r="B2515" s="35" t="str">
        <f>VLOOKUP(A2515,'[1]alr yayınlanan fiyatlı'!$C:$D,2,FALSE)</f>
        <v>EC TİPİ KABLO ETİKETİ (EC-1)</v>
      </c>
      <c r="C2515" s="34">
        <f>IFERROR(VLOOKUP(A2515,'[1]alr yayınlanan fiyatlı'!C:K,9,0),0)</f>
        <v>7.0999999999999994E-2</v>
      </c>
    </row>
    <row r="2516" spans="1:3" x14ac:dyDescent="0.25">
      <c r="A2516" s="35" t="s">
        <v>3283</v>
      </c>
      <c r="B2516" s="35" t="str">
        <f>VLOOKUP(A2516,[2]Sayfa2!$A:$B,2,0)</f>
        <v>KABLO ETİKETİ 100'LÜ PAKET (KBE-1 520110 KLEMSAN)</v>
      </c>
      <c r="C2516" s="34">
        <f>IFERROR(VLOOKUP(A2516,'[1]alr yayınlanan fiyatlı'!C:K,9,0),0)</f>
        <v>0</v>
      </c>
    </row>
    <row r="2517" spans="1:3" x14ac:dyDescent="0.25">
      <c r="A2517" s="35" t="s">
        <v>1522</v>
      </c>
      <c r="B2517" s="35" t="str">
        <f>VLOOKUP(A2517,'[1]alr yayınlanan fiyatlı'!$C:$D,2,FALSE)</f>
        <v>RÖLE MODÜLÜ (PHOENIX PLC-RPT- 24DC/21 - 2900299)</v>
      </c>
      <c r="C2517" s="34">
        <f>IFERROR(VLOOKUP(A2517,'[1]alr yayınlanan fiyatlı'!C:K,9,0),0)</f>
        <v>95</v>
      </c>
    </row>
    <row r="2518" spans="1:3" x14ac:dyDescent="0.25">
      <c r="A2518" s="35" t="s">
        <v>2104</v>
      </c>
      <c r="B2518" s="35" t="str">
        <f>VLOOKUP(A2518,'[1]alr yayınlanan fiyatlı'!$C:$D,2,FALSE)</f>
        <v>GENİŞLEME MODÜLÜ 8 DİJİTAL GİRİŞLİ (KINCO K521-08DX PM521 İLX)</v>
      </c>
      <c r="C2518" s="34">
        <f>IFERROR(VLOOKUP(A2518,'[1]alr yayınlanan fiyatlı'!C:K,9,0),0)</f>
        <v>2000</v>
      </c>
    </row>
    <row r="2519" spans="1:3" x14ac:dyDescent="0.25">
      <c r="A2519" s="35" t="s">
        <v>1993</v>
      </c>
      <c r="B2519" s="35" t="str">
        <f>VLOOKUP(A2519,'[1]alr yayınlanan fiyatlı'!$C:$D,2,FALSE)</f>
        <v>ENDÜKTİF SENSÖR (BEDOK I1SF-D6.501P-O3U2 SN:1MM PNP-NO 10-30VDC, 200MA)</v>
      </c>
      <c r="C2519" s="34">
        <f>IFERROR(VLOOKUP(A2519,'[1]alr yayınlanan fiyatlı'!C:K,9,0),0)</f>
        <v>200</v>
      </c>
    </row>
    <row r="2520" spans="1:3" x14ac:dyDescent="0.25">
      <c r="A2520" s="35" t="s">
        <v>1523</v>
      </c>
      <c r="B2520" s="35" t="str">
        <f>VLOOKUP(A2520,'[1]alr yayınlanan fiyatlı'!$C:$D,2,FALSE)</f>
        <v>FOTOSEL CİSİMDEN YANSIMALI (LANBOA PR18T-BC40DPR M18 40CM 10-30VDC PNP NO/NC 2MT KABLOLU)</v>
      </c>
      <c r="C2520" s="34">
        <f>IFERROR(VLOOKUP(A2520,'[1]alr yayınlanan fiyatlı'!C:K,9,0),0)</f>
        <v>100</v>
      </c>
    </row>
    <row r="2521" spans="1:3" x14ac:dyDescent="0.25">
      <c r="A2521" s="35" t="s">
        <v>1524</v>
      </c>
      <c r="B2521" s="35" t="str">
        <f>VLOOKUP(A2521,'[1]alr yayınlanan fiyatlı'!$C:$D,2,FALSE)</f>
        <v>EĞİK FİŞ (Mete Enerji 403018 5X10A)</v>
      </c>
      <c r="C2521" s="34">
        <f>IFERROR(VLOOKUP(A2521,'[1]alr yayınlanan fiyatlı'!C:K,9,0),0)</f>
        <v>10</v>
      </c>
    </row>
    <row r="2522" spans="1:3" x14ac:dyDescent="0.25">
      <c r="A2522" s="35" t="s">
        <v>1994</v>
      </c>
      <c r="B2522" s="35" t="str">
        <f>VLOOKUP(A2522,'[1]alr yayınlanan fiyatlı'!$C:$D,2,FALSE)</f>
        <v>FİŞ ARKA GİRİŞLİ RAKORSUZ (5x10A Mete Enerji -403019)</v>
      </c>
      <c r="C2522" s="34">
        <f>IFERROR(VLOOKUP(A2522,'[1]alr yayınlanan fiyatlı'!C:K,9,0),0)</f>
        <v>0</v>
      </c>
    </row>
    <row r="2523" spans="1:3" x14ac:dyDescent="0.25">
      <c r="A2523" s="35" t="s">
        <v>1525</v>
      </c>
      <c r="B2523" s="35" t="str">
        <f>VLOOKUP(A2523,[2]Sayfa2!$A:$B,2,0)</f>
        <v>TAHRİK İNVENTÖRÜ (MOVIDRIVE MDX61B0008-5A3-4-00 0,75kW-1,1kW 2,4-3A 45 / WXHXD:27.5 x 317 x 260)</v>
      </c>
      <c r="C2523" s="34">
        <f>IFERROR(VLOOKUP(A2523,'[1]alr yayınlanan fiyatlı'!C:K,9,0),0)</f>
        <v>0</v>
      </c>
    </row>
    <row r="2524" spans="1:3" x14ac:dyDescent="0.25">
      <c r="A2524" s="35" t="s">
        <v>1183</v>
      </c>
      <c r="B2524" s="35" t="str">
        <f>VLOOKUP(A2524,[2]Sayfa2!$A:$B,2,0)</f>
        <v>DÜZ SENSÖR FOTOSEL KONNEKTÖRLÜ KABLO (Lanbao E12T-N4F5 M12 Plastik 4 PİN 5 MT)</v>
      </c>
      <c r="C2524" s="34">
        <f>IFERROR(VLOOKUP(A2524,'[1]alr yayınlanan fiyatlı'!C:K,9,0),0)</f>
        <v>0</v>
      </c>
    </row>
    <row r="2525" spans="1:3" x14ac:dyDescent="0.25">
      <c r="A2525" s="35" t="s">
        <v>1777</v>
      </c>
      <c r="B2525" s="35" t="str">
        <f>VLOOKUP(A2525,'[1]alr yayınlanan fiyatlı'!$C:$D,2,FALSE)</f>
        <v>MOTOR KAPAĞI (GAMAK AGM 80 07/02)</v>
      </c>
      <c r="C2525" s="34">
        <f>IFERROR(VLOOKUP(A2525,'[1]alr yayınlanan fiyatlı'!C:K,9,0),0)</f>
        <v>180</v>
      </c>
    </row>
    <row r="2526" spans="1:3" x14ac:dyDescent="0.25">
      <c r="A2526" s="35" t="s">
        <v>4847</v>
      </c>
      <c r="B2526" s="35" t="str">
        <f>VLOOKUP(A2526,'[1]alr yayınlanan fiyatlı'!$C:$D,2,FALSE)</f>
        <v>ELEKTRİK KABLOSU NYAF 1*10mm2 (Sarı+Yeşil Topraklama)</v>
      </c>
      <c r="C2526" s="34">
        <f>IFERROR(VLOOKUP(A2526,'[1]alr yayınlanan fiyatlı'!C:K,9,0),0)</f>
        <v>9.8000000000000007</v>
      </c>
    </row>
    <row r="2527" spans="1:3" x14ac:dyDescent="0.25">
      <c r="A2527" s="35" t="s">
        <v>3284</v>
      </c>
      <c r="B2527" s="35" t="str">
        <f>VLOOKUP(A2527,'[1]alr yayınlanan fiyatlı'!$C:$D,2,FALSE)</f>
        <v>RAKAM KABLO ETİKETİ  (HAFİF 517000,.... KE 1)</v>
      </c>
      <c r="C2527" s="34">
        <f>IFERROR(VLOOKUP(A2527,'[1]alr yayınlanan fiyatlı'!C:K,9,0),0)</f>
        <v>0</v>
      </c>
    </row>
    <row r="2528" spans="1:3" x14ac:dyDescent="0.25">
      <c r="A2528" s="35" t="s">
        <v>1878</v>
      </c>
      <c r="B2528" s="35" t="str">
        <f>VLOOKUP(A2528,'[1]alr yayınlanan fiyatlı'!$C:$D,2,FALSE)</f>
        <v>PVC DÜZ KONNEKTÖRLÜ KABLO (E12-4SV5 M12 5MT 4 PIN)</v>
      </c>
      <c r="C2528" s="34">
        <f>IFERROR(VLOOKUP(A2528,'[1]alr yayınlanan fiyatlı'!C:K,9,0),0)</f>
        <v>0</v>
      </c>
    </row>
    <row r="2529" spans="1:3" x14ac:dyDescent="0.25">
      <c r="A2529" s="35" t="s">
        <v>747</v>
      </c>
      <c r="B2529" s="35" t="str">
        <f>VLOOKUP(A2529,'[1]alr yayınlanan fiyatlı'!$C:$D,2,FALSE)</f>
        <v>PVC 90 KONNEKTÖRLÜ KABLO (SICK DOL-1204-W05M M12 5MT 4 PIN DİŞİ)</v>
      </c>
      <c r="C2529" s="34">
        <f>IFERROR(VLOOKUP(A2529,'[1]alr yayınlanan fiyatlı'!C:K,9,0),0)</f>
        <v>620.61</v>
      </c>
    </row>
    <row r="2530" spans="1:3" x14ac:dyDescent="0.25">
      <c r="A2530" s="35" t="s">
        <v>2105</v>
      </c>
      <c r="B2530" s="35" t="str">
        <f>VLOOKUP(A2530,'[1]alr yayınlanan fiyatlı'!$C:$D,2,FALSE)</f>
        <v>MODULER TOPRAKLAMA KLEMENSİ (PHOENIX CONTACT UT 2,5-PE - 3044092)</v>
      </c>
      <c r="C2530" s="34">
        <f>IFERROR(VLOOKUP(A2530,'[1]alr yayınlanan fiyatlı'!C:K,9,0),0)</f>
        <v>7.45</v>
      </c>
    </row>
    <row r="2531" spans="1:3" x14ac:dyDescent="0.25">
      <c r="A2531" s="35" t="s">
        <v>1995</v>
      </c>
      <c r="B2531" s="35" t="str">
        <f>VLOOKUP(A2531,'[1]alr yayınlanan fiyatlı'!$C:$D,2,FALSE)</f>
        <v>GEÇİŞ KLEMENSİ (PHOENIX CONTACT UT 2,5 3044076)</v>
      </c>
      <c r="C2531" s="34">
        <f>IFERROR(VLOOKUP(A2531,'[1]alr yayınlanan fiyatlı'!C:K,9,0),0)</f>
        <v>7.45</v>
      </c>
    </row>
    <row r="2532" spans="1:3" x14ac:dyDescent="0.25">
      <c r="A2532" s="35" t="s">
        <v>3285</v>
      </c>
      <c r="B2532" s="35" t="str">
        <f>VLOOKUP(A2532,'[1]alr yayınlanan fiyatlı'!$C:$D,2,FALSE)</f>
        <v>GEÇİŞ KLEMENSİ (PHOENIX CONTACT UT 2,5 BU 3044089)</v>
      </c>
      <c r="C2532" s="34">
        <f>IFERROR(VLOOKUP(A2532,'[1]alr yayınlanan fiyatlı'!C:K,9,0),0)</f>
        <v>6.75</v>
      </c>
    </row>
    <row r="2533" spans="1:3" x14ac:dyDescent="0.25">
      <c r="A2533" s="35" t="s">
        <v>2106</v>
      </c>
      <c r="B2533" s="35" t="str">
        <f>VLOOKUP(A2533,'[1]alr yayınlanan fiyatlı'!$C:$D,2,FALSE)</f>
        <v>İKİLİ BUTON KUTUSU (BEMİS BT3-2000-0002)</v>
      </c>
      <c r="C2533" s="34">
        <f>IFERROR(VLOOKUP(A2533,'[1]alr yayınlanan fiyatlı'!C:K,9,0),0)</f>
        <v>65</v>
      </c>
    </row>
    <row r="2534" spans="1:3" x14ac:dyDescent="0.25">
      <c r="A2534" s="35" t="s">
        <v>2163</v>
      </c>
      <c r="B2534" s="35" t="str">
        <f>VLOOKUP(A2534,'[1]alr yayınlanan fiyatlı'!$C:$D,2,FALSE)</f>
        <v>DUMAN DEDEKTÖRÜ (MAXLOGIC ML-2110)</v>
      </c>
      <c r="C2534" s="34">
        <f>IFERROR(VLOOKUP(A2534,'[1]alr yayınlanan fiyatlı'!C:K,9,0),0)</f>
        <v>317</v>
      </c>
    </row>
    <row r="2535" spans="1:3" x14ac:dyDescent="0.25">
      <c r="A2535" s="35" t="s">
        <v>748</v>
      </c>
      <c r="B2535" s="35" t="str">
        <f>VLOOKUP(A2535,'[1]alr yayınlanan fiyatlı'!$C:$D,2,FALSE)</f>
        <v>ALARM SİRENİ (EST KPS-111S 12VDC 0,5A)</v>
      </c>
      <c r="C2535" s="34">
        <f>IFERROR(VLOOKUP(A2535,'[1]alr yayınlanan fiyatlı'!C:K,9,0),0)</f>
        <v>25</v>
      </c>
    </row>
    <row r="2536" spans="1:3" x14ac:dyDescent="0.25">
      <c r="A2536" s="35" t="s">
        <v>2164</v>
      </c>
      <c r="B2536" s="35" t="str">
        <f>VLOOKUP(A2536,[2]Sayfa2!$A:$B,2,0)</f>
        <v>BALAST D-LITE ECO FLORESAN 36-40W MEKANİK 713-004-036 (02294)</v>
      </c>
      <c r="C2536" s="34">
        <f>IFERROR(VLOOKUP(A2536,'[1]alr yayınlanan fiyatlı'!C:K,9,0),0)</f>
        <v>0</v>
      </c>
    </row>
    <row r="2537" spans="1:3" x14ac:dyDescent="0.25">
      <c r="A2537" s="35" t="s">
        <v>1996</v>
      </c>
      <c r="B2537" s="35" t="str">
        <f>VLOOKUP(A2537,'[1]alr yayınlanan fiyatlı'!$C:$D,2,FALSE)</f>
        <v>ALTIVAR 28   0,75 kW  1Hp INVERTER</v>
      </c>
      <c r="C2537" s="34">
        <f>IFERROR(VLOOKUP(A2537,'[1]alr yayınlanan fiyatlı'!C:K,9,0),0)</f>
        <v>3050</v>
      </c>
    </row>
    <row r="2538" spans="1:3" x14ac:dyDescent="0.25">
      <c r="A2538" s="35" t="s">
        <v>3286</v>
      </c>
      <c r="B2538" s="35" t="str">
        <f>VLOOKUP(A2538,'[1]alr yayınlanan fiyatlı'!$C:$D,2,FALSE)</f>
        <v>FAN EGZOZ FİLTRESİ (PANNENBERG PFA 1000)</v>
      </c>
      <c r="C2538" s="34">
        <f>IFERROR(VLOOKUP(A2538,'[1]alr yayınlanan fiyatlı'!C:K,9,0),0)</f>
        <v>0</v>
      </c>
    </row>
    <row r="2539" spans="1:3" x14ac:dyDescent="0.25">
      <c r="A2539" s="35" t="s">
        <v>2107</v>
      </c>
      <c r="B2539" s="35" t="str">
        <f>VLOOKUP(A2539,[2]Sayfa2!$A:$B,2,0)</f>
        <v>RÖLE (Schneider RSB-1A160P7 1K 230VAC 16A 8 Bacaklı)</v>
      </c>
      <c r="C2539" s="34">
        <f>IFERROR(VLOOKUP(A2539,'[1]alr yayınlanan fiyatlı'!C:K,9,0),0)</f>
        <v>0</v>
      </c>
    </row>
    <row r="2540" spans="1:3" x14ac:dyDescent="0.25">
      <c r="A2540" s="35" t="s">
        <v>4848</v>
      </c>
      <c r="B2540" s="35" t="str">
        <f>VLOOKUP(A2540,'[1]alr yayınlanan fiyatlı'!$C:$D,2,FALSE)</f>
        <v>OTOMATİK SİGORTA (1X32A EATON CLS4-B32)</v>
      </c>
      <c r="C2540" s="34">
        <f>IFERROR(VLOOKUP(A2540,'[1]alr yayınlanan fiyatlı'!C:K,9,0),0)</f>
        <v>31.9</v>
      </c>
    </row>
    <row r="2541" spans="1:3" x14ac:dyDescent="0.25">
      <c r="A2541" s="35" t="s">
        <v>1778</v>
      </c>
      <c r="B2541" s="35" t="str">
        <f>VLOOKUP(A2541,'[1]alr yayınlanan fiyatlı'!$C:$D,2,FALSE)</f>
        <v>ELEKTRİK KABLOSU TTR 3x35mm2</v>
      </c>
      <c r="C2541" s="34">
        <f>IFERROR(VLOOKUP(A2541,'[1]alr yayınlanan fiyatlı'!C:K,9,0),0)</f>
        <v>300</v>
      </c>
    </row>
    <row r="2542" spans="1:3" x14ac:dyDescent="0.25">
      <c r="A2542" s="35" t="s">
        <v>1184</v>
      </c>
      <c r="B2542" s="35" t="str">
        <f>VLOOKUP(A2542,[2]Sayfa2!$A:$B,2,0)</f>
        <v>ELEKTRİK KABLOSU TTR 1x25mm2</v>
      </c>
      <c r="C2542" s="34">
        <f>IFERROR(VLOOKUP(A2542,'[1]alr yayınlanan fiyatlı'!C:K,9,0),0)</f>
        <v>0</v>
      </c>
    </row>
    <row r="2543" spans="1:3" x14ac:dyDescent="0.25">
      <c r="A2543" s="35" t="s">
        <v>1997</v>
      </c>
      <c r="B2543" s="35" t="str">
        <f>VLOOKUP(A2543,'[1]alr yayınlanan fiyatlı'!$C:$D,2,FALSE)</f>
        <v>ELEKTRİK KABLOSU TTR 4x16mm2</v>
      </c>
      <c r="C2543" s="34">
        <f>IFERROR(VLOOKUP(A2543,'[1]alr yayınlanan fiyatlı'!C:K,9,0),0)</f>
        <v>161</v>
      </c>
    </row>
    <row r="2544" spans="1:3" x14ac:dyDescent="0.25">
      <c r="A2544" s="35" t="s">
        <v>2165</v>
      </c>
      <c r="B2544" s="35" t="str">
        <f>VLOOKUP(A2544,'[1]alr yayınlanan fiyatlı'!$C:$D,2,FALSE)</f>
        <v>ELEKTRİK KABLOSU TTR 3x25mm2</v>
      </c>
      <c r="C2544" s="34">
        <f>IFERROR(VLOOKUP(A2544,'[1]alr yayınlanan fiyatlı'!C:K,9,0),0)</f>
        <v>247.52</v>
      </c>
    </row>
    <row r="2545" spans="1:3" x14ac:dyDescent="0.25">
      <c r="A2545" s="35" t="s">
        <v>749</v>
      </c>
      <c r="B2545" s="35" t="str">
        <f>VLOOKUP(A2545,'[1]alr yayınlanan fiyatlı'!$C:$D,2,FALSE)</f>
        <v>ELEKTRİK KABLOSU TTR 3x16mm2</v>
      </c>
      <c r="C2545" s="34">
        <f>IFERROR(VLOOKUP(A2545,'[1]alr yayınlanan fiyatlı'!C:K,9,0),0)</f>
        <v>150</v>
      </c>
    </row>
    <row r="2546" spans="1:3" x14ac:dyDescent="0.25">
      <c r="A2546" s="35" t="s">
        <v>3287</v>
      </c>
      <c r="B2546" s="35" t="str">
        <f>VLOOKUP(A2546,'[1]alr yayınlanan fiyatlı'!$C:$D,2,FALSE)</f>
        <v>ELEKTRİK KABLOSU TTR 5x10mm2</v>
      </c>
      <c r="C2546" s="34">
        <f>IFERROR(VLOOKUP(A2546,'[1]alr yayınlanan fiyatlı'!C:K,9,0),0)</f>
        <v>50</v>
      </c>
    </row>
    <row r="2547" spans="1:3" x14ac:dyDescent="0.25">
      <c r="A2547" s="35" t="s">
        <v>3288</v>
      </c>
      <c r="B2547" s="35" t="str">
        <f>VLOOKUP(A2547,'[1]alr yayınlanan fiyatlı'!$C:$D,2,FALSE)</f>
        <v>ELEKTRİK KABLOSU TTR 4x10mm2</v>
      </c>
      <c r="C2547" s="34">
        <f>IFERROR(VLOOKUP(A2547,'[1]alr yayınlanan fiyatlı'!C:K,9,0),0)</f>
        <v>44</v>
      </c>
    </row>
    <row r="2548" spans="1:3" x14ac:dyDescent="0.25">
      <c r="A2548" s="35" t="s">
        <v>2108</v>
      </c>
      <c r="B2548" s="35" t="str">
        <f>VLOOKUP(A2548,[2]Sayfa2!$A:$B,2,0)</f>
        <v>ELEKTRİK KABLOSU TTR 3x6mm2</v>
      </c>
      <c r="C2548" s="34">
        <f>IFERROR(VLOOKUP(A2548,'[1]alr yayınlanan fiyatlı'!C:K,9,0),0)</f>
        <v>0</v>
      </c>
    </row>
    <row r="2549" spans="1:3" x14ac:dyDescent="0.25">
      <c r="A2549" s="35" t="s">
        <v>1998</v>
      </c>
      <c r="B2549" s="35" t="str">
        <f>VLOOKUP(A2549,'[1]alr yayınlanan fiyatlı'!$C:$D,2,FALSE)</f>
        <v>ELEKTRİK KABLOSU TTR 5x5mm2</v>
      </c>
      <c r="C2549" s="34">
        <f>IFERROR(VLOOKUP(A2549,'[1]alr yayınlanan fiyatlı'!C:K,9,0),0)</f>
        <v>109</v>
      </c>
    </row>
    <row r="2550" spans="1:3" x14ac:dyDescent="0.25">
      <c r="A2550" s="35" t="s">
        <v>3289</v>
      </c>
      <c r="B2550" s="35" t="str">
        <f>VLOOKUP(A2550,[2]Sayfa2!$A:$B,2,0)</f>
        <v>ELEKTRİK KABLOSU TTR 3x5mm2</v>
      </c>
      <c r="C2550" s="34">
        <f>IFERROR(VLOOKUP(A2550,'[1]alr yayınlanan fiyatlı'!C:K,9,0),0)</f>
        <v>0</v>
      </c>
    </row>
    <row r="2551" spans="1:3" x14ac:dyDescent="0.25">
      <c r="A2551" s="35" t="s">
        <v>2109</v>
      </c>
      <c r="B2551" s="35" t="str">
        <f>VLOOKUP(A2551,'[1]alr yayınlanan fiyatlı'!$C:$D,2,FALSE)</f>
        <v>ELEKTRİK KABLOSU TTR 4x4mm2</v>
      </c>
      <c r="C2551" s="34">
        <f>IFERROR(VLOOKUP(A2551,'[1]alr yayınlanan fiyatlı'!C:K,9,0),0)</f>
        <v>0</v>
      </c>
    </row>
    <row r="2552" spans="1:3" x14ac:dyDescent="0.25">
      <c r="A2552" s="35" t="s">
        <v>1999</v>
      </c>
      <c r="B2552" s="35" t="str">
        <f>VLOOKUP(A2552,[2]Sayfa2!$A:$B,2,0)</f>
        <v>ELEKTRİK KABLOSU TTR 2x2,5mm2</v>
      </c>
      <c r="C2552" s="34">
        <f>IFERROR(VLOOKUP(A2552,'[1]alr yayınlanan fiyatlı'!C:K,9,0),0)</f>
        <v>0</v>
      </c>
    </row>
    <row r="2553" spans="1:3" x14ac:dyDescent="0.25">
      <c r="A2553" s="35" t="s">
        <v>1879</v>
      </c>
      <c r="B2553" s="35" t="str">
        <f>VLOOKUP(A2553,[2]Sayfa2!$A:$B,2,0)</f>
        <v>ELEKTRİK KABLOSU TTR 16x0,5mm2</v>
      </c>
      <c r="C2553" s="34">
        <f>IFERROR(VLOOKUP(A2553,'[1]alr yayınlanan fiyatlı'!C:K,9,0),0)</f>
        <v>0</v>
      </c>
    </row>
    <row r="2554" spans="1:3" x14ac:dyDescent="0.25">
      <c r="A2554" s="35" t="s">
        <v>1779</v>
      </c>
      <c r="B2554" s="35" t="str">
        <f>VLOOKUP(A2554,[2]Sayfa2!$A:$B,2,0)</f>
        <v>ELEKTRİK KABLOSU TTR 24x1mm2</v>
      </c>
      <c r="C2554" s="34">
        <f>IFERROR(VLOOKUP(A2554,'[1]alr yayınlanan fiyatlı'!C:K,9,0),0)</f>
        <v>0</v>
      </c>
    </row>
    <row r="2555" spans="1:3" x14ac:dyDescent="0.25">
      <c r="A2555" s="35" t="s">
        <v>1185</v>
      </c>
      <c r="B2555" s="35" t="str">
        <f>VLOOKUP(A2555,'[1]alr yayınlanan fiyatlı'!$C:$D,2,FALSE)</f>
        <v>PKS ULTRA KANAL ÜSTÜ 4 LÜ ÇERÇEVE (SCHNEİDER ETK10183E)</v>
      </c>
      <c r="C2555" s="34">
        <f>IFERROR(VLOOKUP(A2555,'[1]alr yayınlanan fiyatlı'!C:K,9,0),0)</f>
        <v>30</v>
      </c>
    </row>
    <row r="2556" spans="1:3" x14ac:dyDescent="0.25">
      <c r="A2556" s="35" t="s">
        <v>1780</v>
      </c>
      <c r="B2556" s="35" t="str">
        <f>VLOOKUP(A2556,'[1]alr yayınlanan fiyatlı'!$C:$D,2,FALSE)</f>
        <v>PKS ULTRA KANAL ÜSTÜ 3 LÜ ÇERÇEVE (SCHNEİDER ETK10187E)</v>
      </c>
      <c r="C2556" s="34">
        <f>IFERROR(VLOOKUP(A2556,'[1]alr yayınlanan fiyatlı'!C:K,9,0),0)</f>
        <v>25</v>
      </c>
    </row>
    <row r="2557" spans="1:3" x14ac:dyDescent="0.25">
      <c r="A2557" s="35" t="s">
        <v>1186</v>
      </c>
      <c r="B2557" s="35" t="str">
        <f>VLOOKUP(A2557,'[1]alr yayınlanan fiyatlı'!$C:$D,2,FALSE)</f>
        <v>PKS ULTRA KANAL ÜSTÜ 2 Lİ ÇERÇEVE (SCHNEİDER ETK10197E)</v>
      </c>
      <c r="C2557" s="34">
        <f>IFERROR(VLOOKUP(A2557,'[1]alr yayınlanan fiyatlı'!C:K,9,0),0)</f>
        <v>0</v>
      </c>
    </row>
    <row r="2558" spans="1:3" x14ac:dyDescent="0.25">
      <c r="A2558" s="35" t="s">
        <v>2166</v>
      </c>
      <c r="B2558" s="35" t="str">
        <f>VLOOKUP(A2558,'[1]alr yayınlanan fiyatlı'!$C:$D,2,FALSE)</f>
        <v>KORUMALI TOPRAKLI PRİZ BEYAZ ULTRA 45X45 (SCHNEİDER ETK21045E)</v>
      </c>
      <c r="C2558" s="34">
        <f>IFERROR(VLOOKUP(A2558,'[1]alr yayınlanan fiyatlı'!C:K,9,0),0)</f>
        <v>10</v>
      </c>
    </row>
    <row r="2559" spans="1:3" x14ac:dyDescent="0.25">
      <c r="A2559" s="35" t="s">
        <v>750</v>
      </c>
      <c r="B2559" s="35" t="str">
        <f>VLOOKUP(A2559,'[1]alr yayınlanan fiyatlı'!$C:$D,2,FALSE)</f>
        <v>KAPAKLI KORUMALI TOPRAKLI PRİZ (LEGRAND 077219 ARMADA)</v>
      </c>
      <c r="C2559" s="34">
        <f>IFERROR(VLOOKUP(A2559,'[1]alr yayınlanan fiyatlı'!C:K,9,0),0)</f>
        <v>0</v>
      </c>
    </row>
    <row r="2560" spans="1:3" x14ac:dyDescent="0.25">
      <c r="A2560" s="35" t="s">
        <v>1880</v>
      </c>
      <c r="B2560" s="35" t="str">
        <f>VLOOKUP(A2560,'[1]alr yayınlanan fiyatlı'!$C:$D,2,FALSE)</f>
        <v>TEKLİ ÇERÇEVE BEYAZ (LEGRAND-SALBEİ 767331)</v>
      </c>
      <c r="C2560" s="34">
        <f>IFERROR(VLOOKUP(A2560,'[1]alr yayınlanan fiyatlı'!C:K,9,0),0)</f>
        <v>5</v>
      </c>
    </row>
    <row r="2561" spans="1:3" x14ac:dyDescent="0.25">
      <c r="A2561" s="35" t="s">
        <v>1781</v>
      </c>
      <c r="B2561" s="35" t="str">
        <f>VLOOKUP(A2561,'[1]alr yayınlanan fiyatlı'!$C:$D,2,FALSE)</f>
        <v>TOPRAKLI PRİZ ANTRASİT (LEGRAND-SALBEİ 767314)</v>
      </c>
      <c r="C2561" s="34">
        <f>IFERROR(VLOOKUP(A2561,'[1]alr yayınlanan fiyatlı'!C:K,9,0),0)</f>
        <v>5</v>
      </c>
    </row>
    <row r="2562" spans="1:3" x14ac:dyDescent="0.25">
      <c r="A2562" s="35" t="s">
        <v>1187</v>
      </c>
      <c r="B2562" s="35" t="str">
        <f>VLOOKUP(A2562,'[1]alr yayınlanan fiyatlı'!$C:$D,2,FALSE)</f>
        <v>TEKLİ ÇERÇEVE ANTRASİT(LEGRAND-SALBEİ 767361)</v>
      </c>
      <c r="C2562" s="34">
        <f>IFERROR(VLOOKUP(A2562,'[1]alr yayınlanan fiyatlı'!C:K,9,0),0)</f>
        <v>5</v>
      </c>
    </row>
    <row r="2563" spans="1:3" x14ac:dyDescent="0.25">
      <c r="A2563" s="35" t="s">
        <v>1782</v>
      </c>
      <c r="B2563" s="35" t="str">
        <f>VLOOKUP(A2563,'[1]alr yayınlanan fiyatlı'!$C:$D,2,FALSE)</f>
        <v>MAKİNA PRİZİ (METE ENERJİ 32A CEE NORM IP44 3P+N+E 406522V)</v>
      </c>
      <c r="C2563" s="34">
        <f>IFERROR(VLOOKUP(A2563,'[1]alr yayınlanan fiyatlı'!C:K,9,0),0)</f>
        <v>0</v>
      </c>
    </row>
    <row r="2564" spans="1:3" x14ac:dyDescent="0.25">
      <c r="A2564" s="35" t="s">
        <v>1188</v>
      </c>
      <c r="B2564" s="35" t="str">
        <f>VLOOKUP(A2564,'[1]alr yayınlanan fiyatlı'!$C:$D,2,FALSE)</f>
        <v>MAKİNA FİŞİ KORUYUCU KAPAKLI (BEMİS BC-1 3505-2312)</v>
      </c>
      <c r="C2564" s="34">
        <f>IFERROR(VLOOKUP(A2564,'[1]alr yayınlanan fiyatlı'!C:K,9,0),0)</f>
        <v>153.6</v>
      </c>
    </row>
    <row r="2565" spans="1:3" x14ac:dyDescent="0.25">
      <c r="A2565" s="35" t="s">
        <v>2167</v>
      </c>
      <c r="B2565" s="35" t="str">
        <f>VLOOKUP(A2565,[2]Sayfa2!$A:$B,2,0)</f>
        <v>KAUÇUK DUVAR PRİZİ (TPLAST 3104-306-0300 3X25A Yeni Klemensli Tip)</v>
      </c>
      <c r="C2565" s="34">
        <f>IFERROR(VLOOKUP(A2565,'[1]alr yayınlanan fiyatlı'!C:K,9,0),0)</f>
        <v>0</v>
      </c>
    </row>
    <row r="2566" spans="1:3" x14ac:dyDescent="0.25">
      <c r="A2566" s="35" t="s">
        <v>751</v>
      </c>
      <c r="B2566" s="35" t="str">
        <f>VLOOKUP(A2566,'[1]alr yayınlanan fiyatlı'!$C:$D,2,FALSE)</f>
        <v>SIVAÜSTÜ TELEFON GİRİŞ ADAPTÖRÜ</v>
      </c>
      <c r="C2566" s="34">
        <f>IFERROR(VLOOKUP(A2566,'[1]alr yayınlanan fiyatlı'!C:K,9,0),0)</f>
        <v>5</v>
      </c>
    </row>
    <row r="2567" spans="1:3" x14ac:dyDescent="0.25">
      <c r="A2567" s="35" t="s">
        <v>4849</v>
      </c>
      <c r="B2567" s="35" t="str">
        <f>VLOOKUP(A2567,'[1]alr yayınlanan fiyatlı'!$C:$D,2,FALSE)</f>
        <v>KOMİTATÖR TEKLİ ANAHTAR (VİKO ÇERÇEVELİ, MERİDİAN BEYAZ)</v>
      </c>
      <c r="C2567" s="34">
        <f>IFERROR(VLOOKUP(A2567,'[1]alr yayınlanan fiyatlı'!C:K,9,0),0)</f>
        <v>0</v>
      </c>
    </row>
    <row r="2568" spans="1:3" x14ac:dyDescent="0.25">
      <c r="A2568" s="35" t="s">
        <v>2110</v>
      </c>
      <c r="B2568" s="35" t="str">
        <f>VLOOKUP(A2568,'[1]alr yayınlanan fiyatlı'!$C:$D,2,FALSE)</f>
        <v>SIKMALI KABLO PAPUCU 10MM2 M6 SKP</v>
      </c>
      <c r="C2568" s="34">
        <f>IFERROR(VLOOKUP(A2568,'[1]alr yayınlanan fiyatlı'!C:K,9,0),0)</f>
        <v>1.4</v>
      </c>
    </row>
    <row r="2569" spans="1:3" x14ac:dyDescent="0.25">
      <c r="A2569" s="35" t="s">
        <v>4850</v>
      </c>
      <c r="B2569" s="35" t="str">
        <f>VLOOKUP(A2569,'[1]alr yayınlanan fiyatlı'!$C:$D,2,FALSE)</f>
        <v>KAÇAK AKIM RÖLESİ (SCHNEİDER A9R14480 4K 80A 300mA)</v>
      </c>
      <c r="C2569" s="34">
        <f>IFERROR(VLOOKUP(A2569,'[1]alr yayınlanan fiyatlı'!C:K,9,0),0)</f>
        <v>345</v>
      </c>
    </row>
    <row r="2570" spans="1:3" x14ac:dyDescent="0.25">
      <c r="A2570" s="35" t="s">
        <v>1189</v>
      </c>
      <c r="B2570" s="35" t="str">
        <f>VLOOKUP(A2570,[2]Sayfa2!$A:$B,2,0)</f>
        <v>LİMİT SWİTCH OMRON (ZC-D55-ML VCT 1M) (ŞERİT TESTERE)</v>
      </c>
      <c r="C2570" s="34">
        <f>IFERROR(VLOOKUP(A2570,'[1]alr yayınlanan fiyatlı'!C:K,9,0),0)</f>
        <v>0</v>
      </c>
    </row>
    <row r="2571" spans="1:3" x14ac:dyDescent="0.25">
      <c r="A2571" s="35" t="s">
        <v>752</v>
      </c>
      <c r="B2571" s="35" t="str">
        <f>VLOOKUP(A2571,'[1]alr yayınlanan fiyatlı'!$C:$D,2,FALSE)</f>
        <v>SELENOİD VALF BOBİNİ (OLAB 7000 BH / J5IV AC 200/230 50 15VA CLAS H TA:120C) (BUHARLI YIKAMA)</v>
      </c>
      <c r="C2571" s="34">
        <f>IFERROR(VLOOKUP(A2571,'[1]alr yayınlanan fiyatlı'!C:K,9,0),0)</f>
        <v>188.54</v>
      </c>
    </row>
    <row r="2572" spans="1:3" x14ac:dyDescent="0.25">
      <c r="A2572" s="35" t="s">
        <v>4851</v>
      </c>
      <c r="B2572" s="35" t="str">
        <f>VLOOKUP(A2572,'[1]alr yayınlanan fiyatlı'!$C:$D,2,FALSE)</f>
        <v>KABLOSUZ KROKODİL KISKACI KÜÇÜK 27MM(KIRMIZI)</v>
      </c>
      <c r="C2572" s="34">
        <f>IFERROR(VLOOKUP(A2572,'[1]alr yayınlanan fiyatlı'!C:K,9,0),0)</f>
        <v>176.86</v>
      </c>
    </row>
    <row r="2573" spans="1:3" x14ac:dyDescent="0.25">
      <c r="A2573" s="35" t="s">
        <v>4852</v>
      </c>
      <c r="B2573" s="35" t="str">
        <f>VLOOKUP(A2573,'[1]alr yayınlanan fiyatlı'!$C:$D,2,FALSE)</f>
        <v>ELEKTRİK KABLOSU NYAF 1*6mm2 (Sarı+Yeşil Topraklama)</v>
      </c>
      <c r="C2573" s="34">
        <f>IFERROR(VLOOKUP(A2573,'[1]alr yayınlanan fiyatlı'!C:K,9,0),0)</f>
        <v>11</v>
      </c>
    </row>
    <row r="2574" spans="1:3" x14ac:dyDescent="0.25">
      <c r="A2574" s="35" t="s">
        <v>4853</v>
      </c>
      <c r="B2574" s="35" t="str">
        <f>VLOOKUP(A2574,'[1]alr yayınlanan fiyatlı'!$C:$D,2,FALSE)</f>
        <v>PLASTİK KARE BUAT 10x10</v>
      </c>
      <c r="C2574" s="34">
        <f>IFERROR(VLOOKUP(A2574,'[1]alr yayınlanan fiyatlı'!C:K,9,0),0)</f>
        <v>13</v>
      </c>
    </row>
    <row r="2575" spans="1:3" x14ac:dyDescent="0.25">
      <c r="A2575" s="35" t="s">
        <v>753</v>
      </c>
      <c r="B2575" s="35" t="str">
        <f>VLOOKUP(A2575,[2]Sayfa2!$A:$B,2,0)</f>
        <v>ELEKTRİK KABLOSU TTR 3x1mm2</v>
      </c>
      <c r="C2575" s="34">
        <f>IFERROR(VLOOKUP(A2575,'[1]alr yayınlanan fiyatlı'!C:K,9,0),0)</f>
        <v>0</v>
      </c>
    </row>
    <row r="2576" spans="1:3" x14ac:dyDescent="0.25">
      <c r="A2576" s="35" t="s">
        <v>4854</v>
      </c>
      <c r="B2576" s="35" t="str">
        <f>VLOOKUP(A2576,'[1]alr yayınlanan fiyatlı'!$C:$D,2,FALSE)</f>
        <v>EĞİK L TİPİ TOPRAKLI ERKEK FİŞ MONOBLOK BEYAZ (VİKO)</v>
      </c>
      <c r="C2576" s="34">
        <f>IFERROR(VLOOKUP(A2576,'[1]alr yayınlanan fiyatlı'!C:K,9,0),0)</f>
        <v>7.5</v>
      </c>
    </row>
    <row r="2577" spans="1:3" x14ac:dyDescent="0.25">
      <c r="A2577" s="35" t="s">
        <v>4855</v>
      </c>
      <c r="B2577" s="35" t="str">
        <f>VLOOKUP(A2577,'[1]alr yayınlanan fiyatlı'!$C:$D,2,FALSE)</f>
        <v>HOERBIGER HV 02871 PLATFORM ELEKTRONİK KARTI (DELİK DELME)</v>
      </c>
      <c r="C2577" s="34">
        <f>IFERROR(VLOOKUP(A2577,'[1]alr yayınlanan fiyatlı'!C:K,9,0),0)</f>
        <v>2738.86</v>
      </c>
    </row>
    <row r="2578" spans="1:3" x14ac:dyDescent="0.25">
      <c r="A2578" s="35" t="s">
        <v>1783</v>
      </c>
      <c r="B2578" s="35" t="str">
        <f>VLOOKUP(A2578,[2]Sayfa2!$A:$B,2,0)</f>
        <v>MOTOR PERVANESİ ABANA (90L 2A) 90 Tip</v>
      </c>
      <c r="C2578" s="34">
        <f>IFERROR(VLOOKUP(A2578,'[1]alr yayınlanan fiyatlı'!C:K,9,0),0)</f>
        <v>0</v>
      </c>
    </row>
    <row r="2579" spans="1:3" x14ac:dyDescent="0.25">
      <c r="A2579" s="35" t="s">
        <v>1881</v>
      </c>
      <c r="B2579" s="35" t="str">
        <f>VLOOKUP(A2579,[2]Sayfa2!$A:$B,2,0)</f>
        <v>MOTOR PERVANESİ GAMAK (AGM80 4b) 80 Tip</v>
      </c>
      <c r="C2579" s="34">
        <f>IFERROR(VLOOKUP(A2579,'[1]alr yayınlanan fiyatlı'!C:K,9,0),0)</f>
        <v>0</v>
      </c>
    </row>
    <row r="2580" spans="1:3" x14ac:dyDescent="0.25">
      <c r="A2580" s="35" t="s">
        <v>4856</v>
      </c>
      <c r="B2580" s="35" t="str">
        <f>VLOOKUP(A2580,'[1]alr yayınlanan fiyatlı'!$C:$D,2,FALSE)</f>
        <v>ARGO HYTOS EL6 ORANSAL VALF (PSR 3 BE-10) ELEKTRONİK KARTI (DELİK DELME)</v>
      </c>
      <c r="C2580" s="34">
        <f>IFERROR(VLOOKUP(A2580,'[1]alr yayınlanan fiyatlı'!C:K,9,0),0)</f>
        <v>3762.58</v>
      </c>
    </row>
    <row r="2581" spans="1:3" x14ac:dyDescent="0.25">
      <c r="A2581" s="35" t="s">
        <v>4857</v>
      </c>
      <c r="B2581" s="35" t="str">
        <f>VLOOKUP(A2581,'[1]alr yayınlanan fiyatlı'!$C:$D,2,FALSE)</f>
        <v>KAYNAK ŞASE PENSESİ 500A PİRİNÇ GÖVDE</v>
      </c>
      <c r="C2581" s="34">
        <f>IFERROR(VLOOKUP(A2581,'[1]alr yayınlanan fiyatlı'!C:K,9,0),0)</f>
        <v>196</v>
      </c>
    </row>
    <row r="2582" spans="1:3" x14ac:dyDescent="0.25">
      <c r="A2582" s="35" t="s">
        <v>2000</v>
      </c>
      <c r="B2582" s="35" t="str">
        <f>VLOOKUP(A2582,[2]Sayfa2!$A:$B,2,0)</f>
        <v>TELEFON KABLOSU 2X2X0,40+0,40 EN50575:2014</v>
      </c>
      <c r="C2582" s="34">
        <f>IFERROR(VLOOKUP(A2582,'[1]alr yayınlanan fiyatlı'!C:K,9,0),0)</f>
        <v>0</v>
      </c>
    </row>
    <row r="2583" spans="1:3" x14ac:dyDescent="0.25">
      <c r="A2583" s="35" t="s">
        <v>754</v>
      </c>
      <c r="B2583" s="35" t="str">
        <f>VLOOKUP(A2583,[2]Sayfa2!$A:$B,2,0)</f>
        <v>TRIAC BTA 12  600V  12A</v>
      </c>
      <c r="C2583" s="34">
        <f>IFERROR(VLOOKUP(A2583,'[1]alr yayınlanan fiyatlı'!C:K,9,0),0)</f>
        <v>0</v>
      </c>
    </row>
    <row r="2584" spans="1:3" x14ac:dyDescent="0.25">
      <c r="A2584" s="35" t="s">
        <v>1784</v>
      </c>
      <c r="B2584" s="35" t="str">
        <f>VLOOKUP(A2584,'[1]alr yayınlanan fiyatlı'!$C:$D,2,FALSE)</f>
        <v>FOREST 200W LED PROJEKTÖR 18000 LÜMEN- (BEYAZ IŞIK)</v>
      </c>
      <c r="C2584" s="34">
        <f>IFERROR(VLOOKUP(A2584,'[1]alr yayınlanan fiyatlı'!C:K,9,0),0)</f>
        <v>602</v>
      </c>
    </row>
    <row r="2585" spans="1:3" x14ac:dyDescent="0.25">
      <c r="A2585" s="35" t="s">
        <v>2168</v>
      </c>
      <c r="B2585" s="35" t="str">
        <f>VLOOKUP(A2585,[2]Sayfa2!$A:$B,2,0)</f>
        <v>LENGRAND 010954 DLP ARMADA KAİDE 4 MODÜL 65MM KAPAK İÇİN (LEG-010954)</v>
      </c>
      <c r="C2585" s="34">
        <f>IFERROR(VLOOKUP(A2585,'[1]alr yayınlanan fiyatlı'!C:K,9,0),0)</f>
        <v>0</v>
      </c>
    </row>
    <row r="2586" spans="1:3" x14ac:dyDescent="0.25">
      <c r="A2586" s="35" t="s">
        <v>1190</v>
      </c>
      <c r="B2586" s="35" t="str">
        <f>VLOOKUP(A2586,[2]Sayfa2!$A:$B,2,0)</f>
        <v>KABLO KANALI 25X25 KAPALI TİP YAPIŞKANLI (BEYAZ)</v>
      </c>
      <c r="C2586" s="34">
        <f>IFERROR(VLOOKUP(A2586,'[1]alr yayınlanan fiyatlı'!C:K,9,0),0)</f>
        <v>0</v>
      </c>
    </row>
    <row r="2587" spans="1:3" x14ac:dyDescent="0.25">
      <c r="A2587" s="35" t="s">
        <v>4858</v>
      </c>
      <c r="B2587" s="35" t="str">
        <f>VLOOKUP(A2587,'[1]alr yayınlanan fiyatlı'!$C:$D,2,FALSE)</f>
        <v>360 DERECE HAREKET SENSÖRÜ (CATA CT-9243 1200W)</v>
      </c>
      <c r="C2587" s="34">
        <f>IFERROR(VLOOKUP(A2587,'[1]alr yayınlanan fiyatlı'!C:K,9,0),0)</f>
        <v>85</v>
      </c>
    </row>
    <row r="2588" spans="1:3" x14ac:dyDescent="0.25">
      <c r="A2588" s="35" t="s">
        <v>3290</v>
      </c>
      <c r="B2588" s="35" t="str">
        <f>VLOOKUP(A2588,'[1]alr yayınlanan fiyatlı'!$C:$D,2,FALSE)</f>
        <v>ELEKTRONİK FLORASAN BALAST PHILIPS 2X36W HF-E 236 TL-D</v>
      </c>
      <c r="C2588" s="34">
        <f>IFERROR(VLOOKUP(A2588,'[1]alr yayınlanan fiyatlı'!C:K,9,0),0)</f>
        <v>45.5</v>
      </c>
    </row>
    <row r="2589" spans="1:3" x14ac:dyDescent="0.25">
      <c r="A2589" s="35" t="s">
        <v>755</v>
      </c>
      <c r="B2589" s="35" t="str">
        <f>VLOOKUP(A2589,'[1]alr yayınlanan fiyatlı'!$C:$D,2,FALSE)</f>
        <v>ENDÜKTİF SENSÖR (BEDOK I7CN-M1204A-O3L2) (20-250VAC 400mA NA)</v>
      </c>
      <c r="C2589" s="34">
        <f>IFERROR(VLOOKUP(A2589,'[1]alr yayınlanan fiyatlı'!C:K,9,0),0)</f>
        <v>279.11</v>
      </c>
    </row>
    <row r="2590" spans="1:3" x14ac:dyDescent="0.25">
      <c r="A2590" s="35" t="s">
        <v>2001</v>
      </c>
      <c r="B2590" s="35" t="str">
        <f>VLOOKUP(A2590,'[1]alr yayınlanan fiyatlı'!$C:$D,2,FALSE)</f>
        <v>ERKEK DÜZ FİŞ (TRİFAZE 5X32A 380V)</v>
      </c>
      <c r="C2590" s="34">
        <f>IFERROR(VLOOKUP(A2590,'[1]alr yayınlanan fiyatlı'!C:K,9,0),0)</f>
        <v>78.88</v>
      </c>
    </row>
    <row r="2591" spans="1:3" x14ac:dyDescent="0.25">
      <c r="A2591" s="35" t="s">
        <v>2002</v>
      </c>
      <c r="B2591" s="35" t="str">
        <f>VLOOKUP(A2591,'[1]alr yayınlanan fiyatlı'!$C:$D,2,FALSE)</f>
        <v>LC1K0901M7 9A (4 KW) 220VAC BOBİNLİ 1NK KONTAKLI MİNİ KONTAKTÖR</v>
      </c>
      <c r="C2591" s="34">
        <f>IFERROR(VLOOKUP(A2591,'[1]alr yayınlanan fiyatlı'!C:K,9,0),0)</f>
        <v>222.5</v>
      </c>
    </row>
    <row r="2592" spans="1:3" x14ac:dyDescent="0.25">
      <c r="A2592" s="35" t="s">
        <v>1630</v>
      </c>
      <c r="B2592" s="35" t="str">
        <f>VLOOKUP(A2592,[2]Sayfa2!$A:$B,2,0)</f>
        <v>KAPALI KONTAK KAPI SWİTCH (GWEST AKS01)</v>
      </c>
      <c r="C2592" s="34">
        <f>IFERROR(VLOOKUP(A2592,'[1]alr yayınlanan fiyatlı'!C:K,9,0),0)</f>
        <v>0</v>
      </c>
    </row>
    <row r="2593" spans="1:3" x14ac:dyDescent="0.25">
      <c r="A2593" s="35" t="s">
        <v>4859</v>
      </c>
      <c r="B2593" s="35" t="str">
        <f>VLOOKUP(A2593,'[1]alr yayınlanan fiyatlı'!$C:$D,2,FALSE)</f>
        <v>BUAT (METE ENERJİ 40201005)</v>
      </c>
      <c r="C2593" s="34">
        <f>IFERROR(VLOOKUP(A2593,'[1]alr yayınlanan fiyatlı'!C:K,9,0),0)</f>
        <v>25.4</v>
      </c>
    </row>
    <row r="2594" spans="1:3" x14ac:dyDescent="0.25">
      <c r="A2594" s="35" t="s">
        <v>1882</v>
      </c>
      <c r="B2594" s="35" t="str">
        <f>VLOOKUP(A2594,[2]Sayfa2!$A:$B,2,0)</f>
        <v>ELEKTRİK KABLOSU TTR 6x0,50mm2</v>
      </c>
      <c r="C2594" s="34">
        <f>IFERROR(VLOOKUP(A2594,'[1]alr yayınlanan fiyatlı'!C:K,9,0),0)</f>
        <v>0</v>
      </c>
    </row>
    <row r="2595" spans="1:3" x14ac:dyDescent="0.25">
      <c r="A2595" s="35" t="s">
        <v>756</v>
      </c>
      <c r="B2595" s="35" t="str">
        <f>VLOOKUP(A2595,[2]Sayfa2!$A:$B,2,0)</f>
        <v>BİTİŞİK KORDON KABLO 2x0,50mm2 (Beyaz)</v>
      </c>
      <c r="C2595" s="34">
        <f>IFERROR(VLOOKUP(A2595,'[1]alr yayınlanan fiyatlı'!C:K,9,0),0)</f>
        <v>0</v>
      </c>
    </row>
    <row r="2596" spans="1:3" x14ac:dyDescent="0.25">
      <c r="A2596" s="35" t="s">
        <v>757</v>
      </c>
      <c r="B2596" s="35" t="str">
        <f>VLOOKUP(A2596,[2]Sayfa2!$A:$B,2,0)</f>
        <v>KABLO KANALI 10X8 MM YAPIŞKANLI (BEYAZ)</v>
      </c>
      <c r="C2596" s="34">
        <f>IFERROR(VLOOKUP(A2596,'[1]alr yayınlanan fiyatlı'!C:K,9,0),0)</f>
        <v>0</v>
      </c>
    </row>
    <row r="2597" spans="1:3" x14ac:dyDescent="0.25">
      <c r="A2597" s="35" t="s">
        <v>3291</v>
      </c>
      <c r="B2597" s="35" t="str">
        <f>VLOOKUP(A2597,[2]Sayfa2!$A:$B,2,0)</f>
        <v>PANO KABLO KANALI 25X40 MM DELİKLİ YAPIŞKANLI (BEYAZ)</v>
      </c>
      <c r="C2597" s="34">
        <f>IFERROR(VLOOKUP(A2597,'[1]alr yayınlanan fiyatlı'!C:K,9,0),0)</f>
        <v>0</v>
      </c>
    </row>
    <row r="2598" spans="1:3" x14ac:dyDescent="0.25">
      <c r="A2598" s="35" t="s">
        <v>4860</v>
      </c>
      <c r="B2598" s="35" t="str">
        <f>VLOOKUP(A2598,'[1]alr yayınlanan fiyatlı'!$C:$D,2,FALSE)</f>
        <v>TORÇ KABZESİ TETİK (YEŞİL)</v>
      </c>
      <c r="C2598" s="34">
        <f>IFERROR(VLOOKUP(A2598,'[1]alr yayınlanan fiyatlı'!C:K,9,0),0)</f>
        <v>67</v>
      </c>
    </row>
    <row r="2599" spans="1:3" x14ac:dyDescent="0.25">
      <c r="A2599" s="35" t="s">
        <v>3292</v>
      </c>
      <c r="B2599" s="35" t="str">
        <f>VLOOKUP(A2599,'[1]alr yayınlanan fiyatlı'!$C:$D,2,FALSE)</f>
        <v>WOZLO WATTMETRE PRİZ TİPİ 16A 3680W ENERJİ SARFİYAT ÖLÇER</v>
      </c>
      <c r="C2599" s="34">
        <f>IFERROR(VLOOKUP(A2599,'[1]alr yayınlanan fiyatlı'!C:K,9,0),0)</f>
        <v>150.76</v>
      </c>
    </row>
    <row r="2600" spans="1:3" x14ac:dyDescent="0.25">
      <c r="A2600" s="35" t="s">
        <v>4861</v>
      </c>
      <c r="B2600" s="35" t="str">
        <f>VLOOKUP(A2600,'[1]alr yayınlanan fiyatlı'!$C:$D,2,FALSE)</f>
        <v>OTOMATİK SİGORTA (1X10A SİEMENS 5SL6110-6)</v>
      </c>
      <c r="C2600" s="34">
        <f>IFERROR(VLOOKUP(A2600,'[1]alr yayınlanan fiyatlı'!C:K,9,0),0)</f>
        <v>31.9</v>
      </c>
    </row>
    <row r="2601" spans="1:3" x14ac:dyDescent="0.25">
      <c r="A2601" s="35" t="s">
        <v>1785</v>
      </c>
      <c r="B2601" s="35" t="str">
        <f>VLOOKUP(A2601,'[1]alr yayınlanan fiyatlı'!$C:$D,2,FALSE)</f>
        <v>KLEMENS MOTOR NO:2 GAMAK 71-100 GÖVDE İÇİN</v>
      </c>
      <c r="C2601" s="34">
        <f>IFERROR(VLOOKUP(A2601,'[1]alr yayınlanan fiyatlı'!C:K,9,0),0)</f>
        <v>10</v>
      </c>
    </row>
    <row r="2602" spans="1:3" x14ac:dyDescent="0.25">
      <c r="A2602" s="35" t="s">
        <v>2169</v>
      </c>
      <c r="B2602" s="35" t="str">
        <f>VLOOKUP(A2602,[2]Sayfa2!$A:$B,2,0)</f>
        <v>OTOMATİK SİGORTA C1X10A 3kA (SCHNEIDER SN EZ9F43110)</v>
      </c>
      <c r="C2602" s="34">
        <f>IFERROR(VLOOKUP(A2602,'[1]alr yayınlanan fiyatlı'!C:K,9,0),0)</f>
        <v>0</v>
      </c>
    </row>
    <row r="2603" spans="1:3" x14ac:dyDescent="0.25">
      <c r="A2603" s="35" t="s">
        <v>758</v>
      </c>
      <c r="B2603" s="35" t="str">
        <f>VLOOKUP(A2603,[2]Sayfa2!$A:$B,2,0)</f>
        <v>PANO OPAK KAPAKLI ÇETİNKAYA ÇP 5002, 25X33X13CM)</v>
      </c>
      <c r="C2603" s="34">
        <f>IFERROR(VLOOKUP(A2603,'[1]alr yayınlanan fiyatlı'!C:K,9,0),0)</f>
        <v>0</v>
      </c>
    </row>
    <row r="2604" spans="1:3" x14ac:dyDescent="0.25">
      <c r="A2604" s="35" t="s">
        <v>2111</v>
      </c>
      <c r="B2604" s="35" t="str">
        <f>VLOOKUP(A2604,[2]Sayfa2!$A:$B,2,0)</f>
        <v>YEŞİL START BUTONU (A5-10 GWEST GWE 6001)</v>
      </c>
      <c r="C2604" s="34">
        <f>IFERROR(VLOOKUP(A2604,'[1]alr yayınlanan fiyatlı'!C:K,9,0),0)</f>
        <v>0</v>
      </c>
    </row>
    <row r="2605" spans="1:3" x14ac:dyDescent="0.25">
      <c r="A2605" s="35" t="s">
        <v>3293</v>
      </c>
      <c r="B2605" s="35" t="str">
        <f>VLOOKUP(A2605,'[1]alr yayınlanan fiyatlı'!$C:$D,2,FALSE)</f>
        <v>ACİL STOP MANTAR BUTONU A5-01ZS (GWEST 6054)</v>
      </c>
      <c r="C2605" s="34">
        <f>IFERROR(VLOOKUP(A2605,'[1]alr yayınlanan fiyatlı'!C:K,9,0),0)</f>
        <v>31.2</v>
      </c>
    </row>
    <row r="2606" spans="1:3" x14ac:dyDescent="0.25">
      <c r="A2606" s="35" t="s">
        <v>1631</v>
      </c>
      <c r="B2606" s="35" t="str">
        <f>VLOOKUP(A2606,[2]Sayfa2!$A:$B,2,0)</f>
        <v>MANDAL BUTON 2 KONUMLU 1NA XB5AD21 1NA (SCHNEİDER)</v>
      </c>
      <c r="C2606" s="34">
        <f>IFERROR(VLOOKUP(A2606,'[1]alr yayınlanan fiyatlı'!C:K,9,0),0)</f>
        <v>0</v>
      </c>
    </row>
    <row r="2607" spans="1:3" x14ac:dyDescent="0.25">
      <c r="A2607" s="35" t="s">
        <v>4862</v>
      </c>
      <c r="B2607" s="35" t="str">
        <f>VLOOKUP(A2607,'[1]alr yayınlanan fiyatlı'!$C:$D,2,FALSE)</f>
        <v>PANO PRİZİ SCHNEIDER 3201-367-0900</v>
      </c>
      <c r="C2607" s="34">
        <f>IFERROR(VLOOKUP(A2607,'[1]alr yayınlanan fiyatlı'!C:K,9,0),0)</f>
        <v>20</v>
      </c>
    </row>
    <row r="2608" spans="1:3" x14ac:dyDescent="0.25">
      <c r="A2608" s="35" t="s">
        <v>4863</v>
      </c>
      <c r="B2608" s="35" t="str">
        <f>VLOOKUP(A2608,[2]Sayfa2!$A:$B,2,0)</f>
        <v>POLYAMİD KABLO REKORU PG9 (ORTAÇ)</v>
      </c>
      <c r="C2608" s="34">
        <f>IFERROR(VLOOKUP(A2608,'[1]alr yayınlanan fiyatlı'!C:K,9,0),0)</f>
        <v>0</v>
      </c>
    </row>
    <row r="2609" spans="1:3" x14ac:dyDescent="0.25">
      <c r="A2609" s="35" t="s">
        <v>4864</v>
      </c>
      <c r="B2609" s="35" t="str">
        <f>VLOOKUP(A2609,[2]Sayfa2!$A:$B,2,0)</f>
        <v>LED'Lİ BEYAZ EKSİKSİZ PİLOT IŞIĞI DÜZ Ø22 24V (SCHNEİDER XB4BVB1)</v>
      </c>
      <c r="C2609" s="34">
        <f>IFERROR(VLOOKUP(A2609,'[1]alr yayınlanan fiyatlı'!C:K,9,0),0)</f>
        <v>0</v>
      </c>
    </row>
    <row r="2610" spans="1:3" x14ac:dyDescent="0.25">
      <c r="A2610" s="35" t="s">
        <v>4865</v>
      </c>
      <c r="B2610" s="35" t="str">
        <f>VLOOKUP(A2610,[2]Sayfa2!$A:$B,2,0)</f>
        <v>EKSİKSİZ MANDAL BUTON Ø22 2 KONUMLU SABİT 1NA (SCHNEİDER XB4BG21)</v>
      </c>
      <c r="C2610" s="34">
        <f>IFERROR(VLOOKUP(A2610,'[1]alr yayınlanan fiyatlı'!C:K,9,0),0)</f>
        <v>0</v>
      </c>
    </row>
    <row r="2611" spans="1:3" x14ac:dyDescent="0.25">
      <c r="A2611" s="35" t="s">
        <v>4866</v>
      </c>
      <c r="B2611" s="35" t="str">
        <f>VLOOKUP(A2611,[2]Sayfa2!$A:$B,2,0)</f>
        <v>ÇİFT BAŞLI YAYLI BUTON YEŞİL/KIRMIZI Ø22 (SCHNEİDER XB5AL73415)</v>
      </c>
      <c r="C2611" s="34">
        <f>IFERROR(VLOOKUP(A2611,'[1]alr yayınlanan fiyatlı'!C:K,9,0),0)</f>
        <v>0</v>
      </c>
    </row>
    <row r="2612" spans="1:3" x14ac:dyDescent="0.25">
      <c r="A2612" s="35" t="s">
        <v>4867</v>
      </c>
      <c r="B2612" s="35" t="str">
        <f>VLOOKUP(A2612,[2]Sayfa2!$A:$B,2,0)</f>
        <v>SOMPY ALTUS 50 RTS 40/12 TÜP MOTOR (HAMMADDE BRANDA MOTORU)</v>
      </c>
      <c r="C2612" s="34">
        <f>IFERROR(VLOOKUP(A2612,'[1]alr yayınlanan fiyatlı'!C:K,9,0),0)</f>
        <v>0</v>
      </c>
    </row>
    <row r="2613" spans="1:3" x14ac:dyDescent="0.25">
      <c r="A2613" s="35" t="s">
        <v>4868</v>
      </c>
      <c r="B2613" s="35" t="str">
        <f>VLOOKUP(A2613,'[1]alr yayınlanan fiyatlı'!$C:$D,2,FALSE)</f>
        <v>LED'Lİ BEYAZ EKSİKSİZ PİLOT IŞIĞI DÜZ Ø22 230-240V (SCHNEİDER XB4BVM1)</v>
      </c>
      <c r="C2613" s="34">
        <f>IFERROR(VLOOKUP(A2613,'[1]alr yayınlanan fiyatlı'!C:K,9,0),0)</f>
        <v>133.69999999999999</v>
      </c>
    </row>
    <row r="2614" spans="1:3" x14ac:dyDescent="0.25">
      <c r="A2614" s="35" t="s">
        <v>4869</v>
      </c>
      <c r="B2614" s="35" t="str">
        <f>VLOOKUP(A2614,'[1]alr yayınlanan fiyatlı'!$C:$D,2,FALSE)</f>
        <v>KALICI SİYAH MANDAL BUTON 1-0-2 (SCHNEİDER XB5AD33)</v>
      </c>
      <c r="C2614" s="34">
        <f>IFERROR(VLOOKUP(A2614,'[1]alr yayınlanan fiyatlı'!C:K,9,0),0)</f>
        <v>125.9</v>
      </c>
    </row>
    <row r="2615" spans="1:3" x14ac:dyDescent="0.25">
      <c r="A2615" s="35" t="s">
        <v>4870</v>
      </c>
      <c r="B2615" s="35" t="str">
        <f>VLOOKUP(A2615,'[1]alr yayınlanan fiyatlı'!$C:$D,2,FALSE)</f>
        <v>ÇİFT BAŞLI YAYLI BUTON YEŞİL/KIRMIZI Ø22 230V KOR LED Lİ (SCHNEİDER XB5AW73731M5)</v>
      </c>
      <c r="C2615" s="34">
        <f>IFERROR(VLOOKUP(A2615,'[1]alr yayınlanan fiyatlı'!C:K,9,0),0)</f>
        <v>287.14999999999998</v>
      </c>
    </row>
    <row r="2616" spans="1:3" x14ac:dyDescent="0.25">
      <c r="A2616" s="35" t="s">
        <v>4871</v>
      </c>
      <c r="B2616" s="35" t="str">
        <f>VLOOKUP(A2616,'[1]alr yayınlanan fiyatlı'!$C:$D,2,FALSE)</f>
        <v>KİLİTLİ BUTON Ø22 (SCHNEİDER XB4BG33)</v>
      </c>
      <c r="C2616" s="34">
        <f>IFERROR(VLOOKUP(A2616,'[1]alr yayınlanan fiyatlı'!C:K,9,0),0)</f>
        <v>353.3</v>
      </c>
    </row>
    <row r="2617" spans="1:3" x14ac:dyDescent="0.25">
      <c r="A2617" s="35" t="s">
        <v>4872</v>
      </c>
      <c r="B2617" s="35" t="str">
        <f>VLOOKUP(A2617,'[1]alr yayınlanan fiyatlı'!$C:$D,2,FALSE)</f>
        <v>KUMTEL MH-2300 ORBİT DUAL 2300W KULE TİPİ İNFRARED ISITICI</v>
      </c>
      <c r="C2617" s="34">
        <f>IFERROR(VLOOKUP(A2617,'[1]alr yayınlanan fiyatlı'!C:K,9,0),0)</f>
        <v>736.07</v>
      </c>
    </row>
    <row r="2618" spans="1:3" x14ac:dyDescent="0.25">
      <c r="A2618" s="35" t="s">
        <v>4873</v>
      </c>
      <c r="B2618" s="35" t="str">
        <f>VLOOKUP(A2618,[2]Sayfa2!$A:$B,2,0)</f>
        <v>SERAMİK SİGORTA 10X38 4A 500V/50KA (SCHNEİDER/SIEMENS)</v>
      </c>
      <c r="C2618" s="34">
        <f>IFERROR(VLOOKUP(A2618,'[1]alr yayınlanan fiyatlı'!C:K,9,0),0)</f>
        <v>0</v>
      </c>
    </row>
    <row r="2619" spans="1:3" x14ac:dyDescent="0.25">
      <c r="A2619" s="35" t="s">
        <v>4874</v>
      </c>
      <c r="B2619" s="35" t="str">
        <f>VLOOKUP(A2619,[2]Sayfa2!$A:$B,2,0)</f>
        <v>TEK RÖLE PHOENIX CONTACT REL-MR 24DC/21 2961105 4017918130893</v>
      </c>
      <c r="C2619" s="34">
        <f>IFERROR(VLOOKUP(A2619,'[1]alr yayınlanan fiyatlı'!C:K,9,0),0)</f>
        <v>0</v>
      </c>
    </row>
    <row r="2620" spans="1:3" x14ac:dyDescent="0.25">
      <c r="A2620" s="35" t="s">
        <v>4875</v>
      </c>
      <c r="B2620" s="35" t="str">
        <f>VLOOKUP(A2620,'[1]alr yayınlanan fiyatlı'!$C:$D,2,FALSE)</f>
        <v>KEMPPİ TORÇ KORUYUCU KAUÇUK HORTUM (9373238L4) (23)</v>
      </c>
      <c r="C2620" s="34">
        <f>IFERROR(VLOOKUP(A2620,'[1]alr yayınlanan fiyatlı'!C:K,9,0),0)</f>
        <v>99.44</v>
      </c>
    </row>
    <row r="2621" spans="1:3" x14ac:dyDescent="0.25">
      <c r="A2621" s="35" t="s">
        <v>2112</v>
      </c>
      <c r="B2621" s="35" t="str">
        <f>VLOOKUP(A2621,'[1]alr yayınlanan fiyatlı'!$C:$D,2,FALSE)</f>
        <v>MAKİTA 9557/9558HN TETİK YAYI (COMPRESSION SPRING 4 (52))</v>
      </c>
      <c r="C2621" s="34">
        <f>IFERROR(VLOOKUP(A2621,'[1]alr yayınlanan fiyatlı'!C:K,9,0),0)</f>
        <v>5</v>
      </c>
    </row>
    <row r="2622" spans="1:3" x14ac:dyDescent="0.25">
      <c r="A2622" s="35" t="s">
        <v>4876</v>
      </c>
      <c r="B2622" s="35" t="str">
        <f>VLOOKUP(A2622,[2]Sayfa2!$A:$B,2,0)</f>
        <v>SİLİNDİRLİ GÖMME KİLİT 155U</v>
      </c>
      <c r="C2622" s="34">
        <f>IFERROR(VLOOKUP(A2622,'[1]alr yayınlanan fiyatlı'!C:K,9,0),0)</f>
        <v>0</v>
      </c>
    </row>
    <row r="2623" spans="1:3" x14ac:dyDescent="0.25">
      <c r="A2623" s="35" t="s">
        <v>4877</v>
      </c>
      <c r="B2623" s="35" t="str">
        <f>VLOOKUP(A2623,[2]Sayfa2!$A:$B,2,0)</f>
        <v>KAPI HİDROLİĞİ GÜMÜŞ 3 NUMARA</v>
      </c>
      <c r="C2623" s="34">
        <f>IFERROR(VLOOKUP(A2623,'[1]alr yayınlanan fiyatlı'!C:K,9,0),0)</f>
        <v>0</v>
      </c>
    </row>
    <row r="2624" spans="1:3" x14ac:dyDescent="0.25">
      <c r="A2624" s="35" t="s">
        <v>759</v>
      </c>
      <c r="B2624" s="35" t="str">
        <f>VLOOKUP(A2624,[2]Sayfa2!$A:$B,2,0)</f>
        <v>CİLA TABANCASI ÇEKVALF MİLİ (NEEDLE VALVE) (6) (780008)</v>
      </c>
      <c r="C2624" s="34">
        <f>IFERROR(VLOOKUP(A2624,'[1]alr yayınlanan fiyatlı'!C:K,9,0),0)</f>
        <v>0</v>
      </c>
    </row>
    <row r="2625" spans="1:3" x14ac:dyDescent="0.25">
      <c r="A2625" s="35" t="s">
        <v>4878</v>
      </c>
      <c r="B2625" s="35" t="str">
        <f>VLOOKUP(A2625,'[1]alr yayınlanan fiyatlı'!$C:$D,2,FALSE)</f>
        <v>V KASNAK Ø125 2 SIRALI V17</v>
      </c>
      <c r="C2625" s="34">
        <f>IFERROR(VLOOKUP(A2625,'[1]alr yayınlanan fiyatlı'!C:K,9,0),0)</f>
        <v>155</v>
      </c>
    </row>
    <row r="2626" spans="1:3" x14ac:dyDescent="0.25">
      <c r="A2626" s="35" t="s">
        <v>4879</v>
      </c>
      <c r="B2626" s="35" t="str">
        <f>VLOOKUP(A2626,'[1]alr yayınlanan fiyatlı'!$C:$D,2,FALSE)</f>
        <v>OFİS KOLTUĞU AMORTİSÖRÜ 80 LİK</v>
      </c>
      <c r="C2626" s="34">
        <f>IFERROR(VLOOKUP(A2626,'[1]alr yayınlanan fiyatlı'!C:K,9,0),0)</f>
        <v>100</v>
      </c>
    </row>
    <row r="2627" spans="1:3" x14ac:dyDescent="0.25">
      <c r="A2627" s="35" t="s">
        <v>2003</v>
      </c>
      <c r="B2627" s="35" t="str">
        <f>VLOOKUP(A2627,[2]Sayfa2!$A:$B,2,0)</f>
        <v>HDT-8M-30 TRİGER KASNAK (Z:32) (KOD:32-8M-30F)</v>
      </c>
      <c r="C2627" s="34">
        <f>IFERROR(VLOOKUP(A2627,'[1]alr yayınlanan fiyatlı'!C:K,9,0),0)</f>
        <v>0</v>
      </c>
    </row>
    <row r="2628" spans="1:3" x14ac:dyDescent="0.25">
      <c r="A2628" s="35" t="s">
        <v>760</v>
      </c>
      <c r="B2628" s="35" t="str">
        <f>VLOOKUP(A2628,'[1]alr yayınlanan fiyatlı'!$C:$D,2,FALSE)</f>
        <v>VIDALI MIL 340 MM R3205 HWIN</v>
      </c>
      <c r="C2628" s="34">
        <f>IFERROR(VLOOKUP(A2628,'[1]alr yayınlanan fiyatlı'!C:K,9,0),0)</f>
        <v>104</v>
      </c>
    </row>
    <row r="2629" spans="1:3" x14ac:dyDescent="0.25">
      <c r="A2629" s="35" t="s">
        <v>2113</v>
      </c>
      <c r="B2629" s="35" t="str">
        <f>VLOOKUP(A2629,'[1]alr yayınlanan fiyatlı'!$C:$D,2,FALSE)</f>
        <v>32-8M-30F TRİGER DİŞLİ KASNAK</v>
      </c>
      <c r="C2629" s="34">
        <f>IFERROR(VLOOKUP(A2629,'[1]alr yayınlanan fiyatlı'!C:K,9,0),0)</f>
        <v>68</v>
      </c>
    </row>
    <row r="2630" spans="1:3" x14ac:dyDescent="0.25">
      <c r="A2630" s="35" t="s">
        <v>2114</v>
      </c>
      <c r="B2630" s="35" t="str">
        <f>VLOOKUP(A2630,'[1]alr yayınlanan fiyatlı'!$C:$D,2,FALSE)</f>
        <v>VIDALI KESIK FLANSLI SOMUN R3205 HWIN</v>
      </c>
      <c r="C2630" s="34">
        <f>IFERROR(VLOOKUP(A2630,'[1]alr yayınlanan fiyatlı'!C:K,9,0),0)</f>
        <v>350</v>
      </c>
    </row>
    <row r="2631" spans="1:3" x14ac:dyDescent="0.25">
      <c r="A2631" s="35" t="s">
        <v>2115</v>
      </c>
      <c r="B2631" s="35" t="str">
        <f>VLOOKUP(A2631,'[1]alr yayınlanan fiyatlı'!$C:$D,2,FALSE)</f>
        <v>AYARLI YIKAMA TABANCASI</v>
      </c>
      <c r="C2631" s="34">
        <f>IFERROR(VLOOKUP(A2631,'[1]alr yayınlanan fiyatlı'!C:K,9,0),0)</f>
        <v>65</v>
      </c>
    </row>
    <row r="2632" spans="1:3" x14ac:dyDescent="0.25">
      <c r="A2632" s="35" t="s">
        <v>1786</v>
      </c>
      <c r="B2632" s="35" t="str">
        <f>VLOOKUP(A2632,'[1]alr yayınlanan fiyatlı'!$C:$D,2,FALSE)</f>
        <v>TRIGER DİŞLİ KASNAK 30-8M-30F</v>
      </c>
      <c r="C2632" s="34">
        <f>IFERROR(VLOOKUP(A2632,'[1]alr yayınlanan fiyatlı'!C:K,9,0),0)</f>
        <v>46.57</v>
      </c>
    </row>
    <row r="2633" spans="1:3" x14ac:dyDescent="0.25">
      <c r="A2633" s="35" t="s">
        <v>1632</v>
      </c>
      <c r="B2633" s="35" t="str">
        <f>VLOOKUP(A2633,'[1]alr yayınlanan fiyatlı'!$C:$D,2,FALSE)</f>
        <v>İTİCİ SARMAL YAY (BOSTITCH DS 3519-E)</v>
      </c>
      <c r="C2633" s="34">
        <f>IFERROR(VLOOKUP(A2633,'[1]alr yayınlanan fiyatlı'!C:K,9,0),0)</f>
        <v>535.61</v>
      </c>
    </row>
    <row r="2634" spans="1:3" x14ac:dyDescent="0.25">
      <c r="A2634" s="35" t="s">
        <v>1787</v>
      </c>
      <c r="B2634" s="35" t="str">
        <f>VLOOKUP(A2634,'[1]alr yayınlanan fiyatlı'!$C:$D,2,FALSE)</f>
        <v>SİLİKON TABANCASI</v>
      </c>
      <c r="C2634" s="34">
        <f>IFERROR(VLOOKUP(A2634,'[1]alr yayınlanan fiyatlı'!C:K,9,0),0)</f>
        <v>350</v>
      </c>
    </row>
    <row r="2635" spans="1:3" x14ac:dyDescent="0.25">
      <c r="A2635" s="35" t="s">
        <v>761</v>
      </c>
      <c r="B2635" s="35" t="str">
        <f>VLOOKUP(A2635,'[1]alr yayınlanan fiyatlı'!$C:$D,2,FALSE)</f>
        <v>BALANSER 0.6-1.5 KG 1,5MT</v>
      </c>
      <c r="C2635" s="34">
        <f>IFERROR(VLOOKUP(A2635,'[1]alr yayınlanan fiyatlı'!C:K,9,0),0)</f>
        <v>116.77</v>
      </c>
    </row>
    <row r="2636" spans="1:3" x14ac:dyDescent="0.25">
      <c r="A2636" s="35" t="s">
        <v>2116</v>
      </c>
      <c r="B2636" s="35" t="str">
        <f>VLOOKUP(A2636,[2]Sayfa2!$A:$B,2,0)</f>
        <v>MİLWAUKEE HDE 10 RQX MANDREN 1.5*13MM</v>
      </c>
      <c r="C2636" s="34">
        <f>IFERROR(VLOOKUP(A2636,'[1]alr yayınlanan fiyatlı'!C:K,9,0),0)</f>
        <v>0</v>
      </c>
    </row>
    <row r="2637" spans="1:3" x14ac:dyDescent="0.25">
      <c r="A2637" s="35" t="s">
        <v>3294</v>
      </c>
      <c r="B2637" s="35" t="str">
        <f>VLOOKUP(A2637,'[1]alr yayınlanan fiyatlı'!$C:$D,2,FALSE)</f>
        <v>KAUÇUK KÖRÜK (İÇ Ø:60, L:300, LMAX:450, LMİN:140) (MANUEL ZIMPARA)</v>
      </c>
      <c r="C2637" s="34">
        <f>IFERROR(VLOOKUP(A2637,'[1]alr yayınlanan fiyatlı'!C:K,9,0),0)</f>
        <v>20</v>
      </c>
    </row>
    <row r="2638" spans="1:3" x14ac:dyDescent="0.25">
      <c r="A2638" s="35" t="s">
        <v>2117</v>
      </c>
      <c r="B2638" s="35" t="str">
        <f>VLOOKUP(A2638,'[1]alr yayınlanan fiyatlı'!$C:$D,2,FALSE)</f>
        <v>KISA ASMA KİLİT 38MM</v>
      </c>
      <c r="C2638" s="34">
        <f>IFERROR(VLOOKUP(A2638,'[1]alr yayınlanan fiyatlı'!C:K,9,0),0)</f>
        <v>18</v>
      </c>
    </row>
    <row r="2639" spans="1:3" x14ac:dyDescent="0.25">
      <c r="A2639" s="35" t="s">
        <v>3295</v>
      </c>
      <c r="B2639" s="35" t="str">
        <f>VLOOKUP(A2639,'[1]alr yayınlanan fiyatlı'!$C:$D,2,FALSE)</f>
        <v>CİLA TABANCASI VALVE SEAT valve seat (pul) (4) (780029)</v>
      </c>
      <c r="C2639" s="34">
        <f>IFERROR(VLOOKUP(A2639,'[1]alr yayınlanan fiyatlı'!C:K,9,0),0)</f>
        <v>107.03</v>
      </c>
    </row>
    <row r="2640" spans="1:3" x14ac:dyDescent="0.25">
      <c r="A2640" s="35" t="s">
        <v>4880</v>
      </c>
      <c r="B2640" s="35" t="str">
        <f>VLOOKUP(A2640,'[1]alr yayınlanan fiyatlı'!$C:$D,2,FALSE)</f>
        <v>CİLA TABANCASI YAY comp.spring yay (63) (230370)</v>
      </c>
      <c r="C2640" s="34">
        <f>IFERROR(VLOOKUP(A2640,'[1]alr yayınlanan fiyatlı'!C:K,9,0),0)</f>
        <v>35.479999999999997</v>
      </c>
    </row>
    <row r="2641" spans="1:3" x14ac:dyDescent="0.25">
      <c r="A2641" s="35" t="s">
        <v>3296</v>
      </c>
      <c r="B2641" s="35" t="str">
        <f>VLOOKUP(A2641,'[1]alr yayınlanan fiyatlı'!$C:$D,2,FALSE)</f>
        <v>CİLA TABANCASI YAKA Collar (10) (780007)</v>
      </c>
      <c r="C2641" s="34">
        <f>IFERROR(VLOOKUP(A2641,'[1]alr yayınlanan fiyatlı'!C:K,9,0),0)</f>
        <v>32.11</v>
      </c>
    </row>
    <row r="2642" spans="1:3" x14ac:dyDescent="0.25">
      <c r="A2642" s="35" t="s">
        <v>4881</v>
      </c>
      <c r="B2642" s="35" t="str">
        <f>VLOOKUP(A2642,'[1]alr yayınlanan fiyatlı'!$C:$D,2,FALSE)</f>
        <v>CİLA TABANCASI NİPEL insert assembly (5) (780010)</v>
      </c>
      <c r="C2642" s="34">
        <f>IFERROR(VLOOKUP(A2642,'[1]alr yayınlanan fiyatlı'!C:K,9,0),0)</f>
        <v>195.3</v>
      </c>
    </row>
    <row r="2643" spans="1:3" x14ac:dyDescent="0.25">
      <c r="A2643" s="35" t="s">
        <v>4882</v>
      </c>
      <c r="B2643" s="35" t="str">
        <f>VLOOKUP(A2643,'[1]alr yayınlanan fiyatlı'!$C:$D,2,FALSE)</f>
        <v>CİLA TABANCASI YAY comp.spring yay (11) (780006)</v>
      </c>
      <c r="C2643" s="34">
        <f>IFERROR(VLOOKUP(A2643,'[1]alr yayınlanan fiyatlı'!C:K,9,0),0)</f>
        <v>26.61</v>
      </c>
    </row>
    <row r="2644" spans="1:3" x14ac:dyDescent="0.25">
      <c r="A2644" s="35" t="s">
        <v>1788</v>
      </c>
      <c r="B2644" s="35" t="str">
        <f>VLOOKUP(A2644,'[1]alr yayınlanan fiyatlı'!$C:$D,2,FALSE)</f>
        <v>KAUÇUK KÖRÜK (İÇØ:50, L:300, LMAX:500, LMİN:100) (PALET ZIMPARA)</v>
      </c>
      <c r="C2644" s="34">
        <f>IFERROR(VLOOKUP(A2644,'[1]alr yayınlanan fiyatlı'!C:K,9,0),0)</f>
        <v>90</v>
      </c>
    </row>
    <row r="2645" spans="1:3" x14ac:dyDescent="0.25">
      <c r="A2645" s="35" t="s">
        <v>1883</v>
      </c>
      <c r="B2645" s="35" t="str">
        <f>VLOOKUP(A2645,'[1]alr yayınlanan fiyatlı'!$C:$D,2,FALSE)</f>
        <v>WSI-63 PİSTON BAŞI-WİNMAN (POM YATAKLAMA) (DAİRE TESTERE-1)</v>
      </c>
      <c r="C2645" s="34">
        <f>IFERROR(VLOOKUP(A2645,'[1]alr yayınlanan fiyatlı'!C:K,9,0),0)</f>
        <v>71.19</v>
      </c>
    </row>
    <row r="2646" spans="1:3" x14ac:dyDescent="0.25">
      <c r="A2646" s="35" t="s">
        <v>2004</v>
      </c>
      <c r="B2646" s="35" t="str">
        <f>VLOOKUP(A2646,'[1]alr yayınlanan fiyatlı'!$C:$D,2,FALSE)</f>
        <v>NORMAL BAKLALI ZİNCİR 4,5X20 DIN5685</v>
      </c>
      <c r="C2646" s="34">
        <f>IFERROR(VLOOKUP(A2646,'[1]alr yayınlanan fiyatlı'!C:K,9,0),0)</f>
        <v>7.04</v>
      </c>
    </row>
    <row r="2647" spans="1:3" x14ac:dyDescent="0.25">
      <c r="A2647" s="35" t="s">
        <v>2170</v>
      </c>
      <c r="B2647" s="35" t="str">
        <f>VLOOKUP(A2647,'[1]alr yayınlanan fiyatlı'!$C:$D,2,FALSE)</f>
        <v>KARABİNA 5X50MM GALVANİZLİ</v>
      </c>
      <c r="C2647" s="34">
        <f>IFERROR(VLOOKUP(A2647,'[1]alr yayınlanan fiyatlı'!C:K,9,0),0)</f>
        <v>1.5</v>
      </c>
    </row>
    <row r="2648" spans="1:3" x14ac:dyDescent="0.25">
      <c r="A2648" s="35" t="s">
        <v>762</v>
      </c>
      <c r="B2648" s="35" t="str">
        <f>VLOOKUP(A2648,'[1]alr yayınlanan fiyatlı'!$C:$D,2,FALSE)</f>
        <v>BURÇLU MANYETİK İKİZ YATAKLAMALI SİLİNDİR Ø20x20 (PEMAKS PGB Ø20X20)</v>
      </c>
      <c r="C2648" s="34">
        <f>IFERROR(VLOOKUP(A2648,'[1]alr yayınlanan fiyatlı'!C:K,9,0),0)</f>
        <v>356.18</v>
      </c>
    </row>
    <row r="2649" spans="1:3" x14ac:dyDescent="0.25">
      <c r="A2649" s="35" t="s">
        <v>1884</v>
      </c>
      <c r="B2649" s="35" t="str">
        <f>VLOOKUP(A2649,'[1]alr yayınlanan fiyatlı'!$C:$D,2,FALSE)</f>
        <v>PROFİL ZIMPARA BASKI TEKERİ MİLİ Ø10MM L:118MM SEGMAN KANALLI (SS304)</v>
      </c>
      <c r="C2649" s="34">
        <f>IFERROR(VLOOKUP(A2649,'[1]alr yayınlanan fiyatlı'!C:K,9,0),0)</f>
        <v>30</v>
      </c>
    </row>
    <row r="2650" spans="1:3" x14ac:dyDescent="0.25">
      <c r="A2650" s="35" t="s">
        <v>763</v>
      </c>
      <c r="B2650" s="35" t="str">
        <f>VLOOKUP(A2650,'[1]alr yayınlanan fiyatlı'!$C:$D,2,FALSE)</f>
        <v>ALÜMİNYUM POP PERÇİN 4,8X10</v>
      </c>
      <c r="C2650" s="34">
        <f>IFERROR(VLOOKUP(A2650,'[1]alr yayınlanan fiyatlı'!C:K,9,0),0)</f>
        <v>0.12</v>
      </c>
    </row>
    <row r="2651" spans="1:3" x14ac:dyDescent="0.25">
      <c r="A2651" s="35" t="s">
        <v>2118</v>
      </c>
      <c r="B2651" s="35" t="str">
        <f>VLOOKUP(A2651,[2]Sayfa2!$A:$B,2,0)</f>
        <v>OFİS KOLTUĞU 5Lİ YILDIZ AYAK (SİYAH)</v>
      </c>
      <c r="C2651" s="34">
        <f>IFERROR(VLOOKUP(A2651,'[1]alr yayınlanan fiyatlı'!C:K,9,0),0)</f>
        <v>0</v>
      </c>
    </row>
    <row r="2652" spans="1:3" x14ac:dyDescent="0.25">
      <c r="A2652" s="35" t="s">
        <v>1789</v>
      </c>
      <c r="B2652" s="35" t="str">
        <f>VLOOKUP(A2652,'[1]alr yayınlanan fiyatlı'!$C:$D,2,FALSE)</f>
        <v>PARÇA İTİCİ MİLİ SP2 (CNC OTOMAT)</v>
      </c>
      <c r="C2652" s="34">
        <f>IFERROR(VLOOKUP(A2652,'[1]alr yayınlanan fiyatlı'!C:K,9,0),0)</f>
        <v>460</v>
      </c>
    </row>
    <row r="2653" spans="1:3" x14ac:dyDescent="0.25">
      <c r="A2653" s="35" t="s">
        <v>1633</v>
      </c>
      <c r="B2653" s="35" t="str">
        <f>VLOOKUP(A2653,[2]Sayfa2!$A:$B,2,0)</f>
        <v>YATAKLI RULMAN UCP 205</v>
      </c>
      <c r="C2653" s="34">
        <f>IFERROR(VLOOKUP(A2653,'[1]alr yayınlanan fiyatlı'!C:K,9,0),0)</f>
        <v>0</v>
      </c>
    </row>
    <row r="2654" spans="1:3" x14ac:dyDescent="0.25">
      <c r="A2654" s="35" t="s">
        <v>1634</v>
      </c>
      <c r="B2654" s="35" t="str">
        <f>VLOOKUP(A2654,'[1]alr yayınlanan fiyatlı'!$C:$D,2,FALSE)</f>
        <v>25,4 BANT TAHRİK DİŞLİSİ Ø97 - DF:40X40 KARE (Ç.ALHAN) (PROFİL ZIMP. KONV. BANT)</v>
      </c>
      <c r="C2654" s="34">
        <f>IFERROR(VLOOKUP(A2654,'[1]alr yayınlanan fiyatlı'!C:K,9,0),0)</f>
        <v>141.5</v>
      </c>
    </row>
    <row r="2655" spans="1:3" x14ac:dyDescent="0.25">
      <c r="A2655" s="35" t="s">
        <v>764</v>
      </c>
      <c r="B2655" s="35" t="str">
        <f>VLOOKUP(A2655,'[1]alr yayınlanan fiyatlı'!$C:$D,2,FALSE)</f>
        <v>25,4 BANT AVARA DİŞLİSİ Z12-Ø98 - 6004 RULMANLI (Ç.ALHAN) (PROFİL ZIMP. KONV. BANT)</v>
      </c>
      <c r="C2655" s="34">
        <f>IFERROR(VLOOKUP(A2655,'[1]alr yayınlanan fiyatlı'!C:K,9,0),0)</f>
        <v>110.06</v>
      </c>
    </row>
    <row r="2656" spans="1:3" x14ac:dyDescent="0.25">
      <c r="A2656" s="35" t="s">
        <v>4883</v>
      </c>
      <c r="B2656" s="35" t="str">
        <f>VLOOKUP(A2656,[2]Sayfa2!$A:$B,2,0)</f>
        <v>KAUÇUK U FİTİL (156-NO)- U TİP LASTİK 10 MT</v>
      </c>
      <c r="C2656" s="34">
        <f>IFERROR(VLOOKUP(A2656,'[1]alr yayınlanan fiyatlı'!C:K,9,0),0)</f>
        <v>0</v>
      </c>
    </row>
    <row r="2657" spans="1:3" x14ac:dyDescent="0.25">
      <c r="A2657" s="35" t="s">
        <v>1635</v>
      </c>
      <c r="B2657" s="35" t="str">
        <f>VLOOKUP(A2657,'[1]alr yayınlanan fiyatlı'!$C:$D,2,FALSE)</f>
        <v>PİSTON EKLEM YER BAĞLANTI Ø63 WEYB WİNMAN</v>
      </c>
      <c r="C2657" s="34">
        <f>IFERROR(VLOOKUP(A2657,'[1]alr yayınlanan fiyatlı'!C:K,9,0),0)</f>
        <v>205.55</v>
      </c>
    </row>
    <row r="2658" spans="1:3" x14ac:dyDescent="0.25">
      <c r="A2658" s="35" t="s">
        <v>3297</v>
      </c>
      <c r="B2658" s="35" t="str">
        <f>VLOOKUP(A2658,'[1]alr yayınlanan fiyatlı'!$C:$D,2,FALSE)</f>
        <v>MANDREN (1600A000SZ) (BOSCH PBD 40) (86)</v>
      </c>
      <c r="C2658" s="34">
        <f>IFERROR(VLOOKUP(A2658,'[1]alr yayınlanan fiyatlı'!C:K,9,0),0)</f>
        <v>1425</v>
      </c>
    </row>
    <row r="2659" spans="1:3" x14ac:dyDescent="0.25">
      <c r="A2659" s="35" t="s">
        <v>2005</v>
      </c>
      <c r="B2659" s="35" t="str">
        <f>VLOOKUP(A2659,'[1]alr yayınlanan fiyatlı'!$C:$D,2,FALSE)</f>
        <v>VİDALI KARABİNA GALVANİZ 6X60MM</v>
      </c>
      <c r="C2659" s="34">
        <f>IFERROR(VLOOKUP(A2659,'[1]alr yayınlanan fiyatlı'!C:K,9,0),0)</f>
        <v>8.4499999999999993</v>
      </c>
    </row>
    <row r="2660" spans="1:3" x14ac:dyDescent="0.25">
      <c r="A2660" s="35" t="s">
        <v>2171</v>
      </c>
      <c r="B2660" s="35" t="str">
        <f>VLOOKUP(A2660,'[1]alr yayınlanan fiyatlı'!$C:$D,2,FALSE)</f>
        <v>CİLA TABANCASI CYLINDER FLANGE (59) (782059)</v>
      </c>
      <c r="C2660" s="34">
        <f>IFERROR(VLOOKUP(A2660,'[1]alr yayınlanan fiyatlı'!C:K,9,0),0)</f>
        <v>935.87</v>
      </c>
    </row>
    <row r="2661" spans="1:3" x14ac:dyDescent="0.25">
      <c r="A2661" s="35" t="s">
        <v>1636</v>
      </c>
      <c r="B2661" s="35" t="str">
        <f>VLOOKUP(A2661,[2]Sayfa2!$A:$B,2,0)</f>
        <v>EMNİYET CAMI SAFETY GLASS (CE) JXX01150-00 (CNC OTOMAT)</v>
      </c>
      <c r="C2661" s="34">
        <f>IFERROR(VLOOKUP(A2661,'[1]alr yayınlanan fiyatlı'!C:K,9,0),0)</f>
        <v>0</v>
      </c>
    </row>
    <row r="2662" spans="1:3" x14ac:dyDescent="0.25">
      <c r="A2662" s="35" t="s">
        <v>1790</v>
      </c>
      <c r="B2662" s="35" t="str">
        <f>VLOOKUP(A2662,'[1]alr yayınlanan fiyatlı'!$C:$D,2,FALSE)</f>
        <v>BOSTITCH DS 3519-E SPİRAL YAY BURCU (KESTAMİD İMALAT)</v>
      </c>
      <c r="C2662" s="34">
        <f>IFERROR(VLOOKUP(A2662,'[1]alr yayınlanan fiyatlı'!C:K,9,0),0)</f>
        <v>85</v>
      </c>
    </row>
    <row r="2663" spans="1:3" x14ac:dyDescent="0.25">
      <c r="A2663" s="35" t="s">
        <v>765</v>
      </c>
      <c r="B2663" s="35" t="str">
        <f>VLOOKUP(A2663,'[1]alr yayınlanan fiyatlı'!$C:$D,2,FALSE)</f>
        <v xml:space="preserve">KARTON ÇEKİM LASTİĞİ POLİÜRETAN (CNC BALA)		</v>
      </c>
      <c r="C2663" s="34">
        <f>IFERROR(VLOOKUP(A2663,'[1]alr yayınlanan fiyatlı'!C:K,9,0),0)</f>
        <v>350</v>
      </c>
    </row>
    <row r="2664" spans="1:3" x14ac:dyDescent="0.25">
      <c r="A2664" s="35" t="s">
        <v>4884</v>
      </c>
      <c r="B2664" s="35" t="s">
        <v>4885</v>
      </c>
      <c r="C2664" s="34">
        <f>IFERROR(VLOOKUP(A2664,'[1]alr yayınlanan fiyatlı'!C:K,9,0),0)</f>
        <v>0</v>
      </c>
    </row>
    <row r="2665" spans="1:3" x14ac:dyDescent="0.25">
      <c r="A2665" s="35" t="s">
        <v>4886</v>
      </c>
      <c r="B2665" s="35" t="str">
        <f>VLOOKUP(A2665,'[1]alr yayınlanan fiyatlı'!$C:$D,2,FALSE)</f>
        <v>SAĞ ÇENE A00102102 NO:21 (BOSTITCH DS 3519-E)</v>
      </c>
      <c r="C2665" s="34">
        <f>IFERROR(VLOOKUP(A2665,'[1]alr yayınlanan fiyatlı'!C:K,9,0),0)</f>
        <v>400.02</v>
      </c>
    </row>
    <row r="2666" spans="1:3" x14ac:dyDescent="0.25">
      <c r="A2666" s="35" t="s">
        <v>4887</v>
      </c>
      <c r="B2666" s="35" t="str">
        <f>VLOOKUP(A2666,'[1]alr yayınlanan fiyatlı'!$C:$D,2,FALSE)</f>
        <v>SOL ÇENE A00102202 NO:22 (BOSTITCH DS 3519-E)</v>
      </c>
      <c r="C2666" s="34">
        <f>IFERROR(VLOOKUP(A2666,'[1]alr yayınlanan fiyatlı'!C:K,9,0),0)</f>
        <v>400.02</v>
      </c>
    </row>
    <row r="2667" spans="1:3" x14ac:dyDescent="0.25">
      <c r="A2667" s="35" t="s">
        <v>4888</v>
      </c>
      <c r="B2667" s="35" t="str">
        <f>VLOOKUP(A2667,'[1]alr yayınlanan fiyatlı'!$C:$D,2,FALSE)</f>
        <v>ÇENE YATAĞI A00102301 (BOSTITCH DS 3519-E)</v>
      </c>
      <c r="C2667" s="34">
        <f>IFERROR(VLOOKUP(A2667,'[1]alr yayınlanan fiyatlı'!C:K,9,0),0)</f>
        <v>564.13</v>
      </c>
    </row>
    <row r="2668" spans="1:3" x14ac:dyDescent="0.25">
      <c r="A2668" s="35" t="s">
        <v>4889</v>
      </c>
      <c r="B2668" s="35" t="str">
        <f>VLOOKUP(A2668,[2]Sayfa2!$A:$B,2,0)</f>
        <v>V MENGENE GÖVDESİ (840054) (DAİRE TESTERE-1 DT 315 HX)</v>
      </c>
      <c r="C2668" s="34">
        <f>IFERROR(VLOOKUP(A2668,'[1]alr yayınlanan fiyatlı'!C:K,9,0),0)</f>
        <v>0</v>
      </c>
    </row>
    <row r="2669" spans="1:3" x14ac:dyDescent="0.25">
      <c r="A2669" s="35" t="s">
        <v>4890</v>
      </c>
      <c r="B2669" s="35" t="str">
        <f>VLOOKUP(A2669,[2]Sayfa2!$A:$B,2,0)</f>
        <v>MENGENE ÇENESİ HAREKET MİLİ (830068) (DAİRE TESTERE-1 DT 315 HX)</v>
      </c>
      <c r="C2669" s="34">
        <f>IFERROR(VLOOKUP(A2669,'[1]alr yayınlanan fiyatlı'!C:K,9,0),0)</f>
        <v>0</v>
      </c>
    </row>
    <row r="2670" spans="1:3" x14ac:dyDescent="0.25">
      <c r="A2670" s="35" t="s">
        <v>4891</v>
      </c>
      <c r="B2670" s="35" t="str">
        <f>VLOOKUP(A2670,[2]Sayfa2!$A:$B,2,0)</f>
        <v>MENGENE MİLİ SABİTLEME PLAKASI (560327) (DAİRE TESTERE-1 DT 315 HX)</v>
      </c>
      <c r="C2670" s="34">
        <f>IFERROR(VLOOKUP(A2670,'[1]alr yayınlanan fiyatlı'!C:K,9,0),0)</f>
        <v>0</v>
      </c>
    </row>
    <row r="2671" spans="1:3" x14ac:dyDescent="0.25">
      <c r="A2671" s="35" t="s">
        <v>4892</v>
      </c>
      <c r="B2671" s="35" t="str">
        <f>VLOOKUP(A2671,[2]Sayfa2!$A:$B,2,0)</f>
        <v>V MENGENE MİLİ PNÖMATİK (830073) (DAİRE TESTERE-1 DT 315 HX)</v>
      </c>
      <c r="C2671" s="34">
        <f>IFERROR(VLOOKUP(A2671,'[1]alr yayınlanan fiyatlı'!C:K,9,0),0)</f>
        <v>0</v>
      </c>
    </row>
    <row r="2672" spans="1:3" x14ac:dyDescent="0.25">
      <c r="A2672" s="35" t="s">
        <v>2172</v>
      </c>
      <c r="B2672" s="35" t="str">
        <f>VLOOKUP(A2672,'[1]alr yayınlanan fiyatlı'!$C:$D,2,FALSE)</f>
        <v>1/4" MİNİ KÜRESEL VANA ERKEK-DİŞİ</v>
      </c>
      <c r="C2672" s="34">
        <f>IFERROR(VLOOKUP(A2672,'[1]alr yayınlanan fiyatlı'!C:K,9,0),0)</f>
        <v>30</v>
      </c>
    </row>
    <row r="2673" spans="1:3" x14ac:dyDescent="0.25">
      <c r="A2673" s="35" t="s">
        <v>3298</v>
      </c>
      <c r="B2673" s="35" t="str">
        <f>VLOOKUP(A2673,'[1]alr yayınlanan fiyatlı'!$C:$D,2,FALSE)</f>
        <v>KÜRESEL KOLLU VANA  1/2"</v>
      </c>
      <c r="C2673" s="34">
        <f>IFERROR(VLOOKUP(A2673,'[1]alr yayınlanan fiyatlı'!C:K,9,0),0)</f>
        <v>55.6</v>
      </c>
    </row>
    <row r="2674" spans="1:3" x14ac:dyDescent="0.25">
      <c r="A2674" s="35" t="s">
        <v>2119</v>
      </c>
      <c r="B2674" s="35" t="str">
        <f>VLOOKUP(A2674,'[1]alr yayınlanan fiyatlı'!$C:$D,2,FALSE)</f>
        <v>UNIVER S1011250260M PİSTON TAMİR KİTİ (O-RİNG, KEÇE, İÇ-DIŞ BANT)</v>
      </c>
      <c r="C2674" s="34">
        <f>IFERROR(VLOOKUP(A2674,'[1]alr yayınlanan fiyatlı'!C:K,9,0),0)</f>
        <v>842.13</v>
      </c>
    </row>
    <row r="2675" spans="1:3" x14ac:dyDescent="0.25">
      <c r="A2675" s="35" t="s">
        <v>4893</v>
      </c>
      <c r="B2675" s="35" t="str">
        <f>VLOOKUP(A2675,[2]Sayfa2!$A:$B,2,0)</f>
        <v>MANOMETRE Ø100MM 1/2" ARKADAN BAĞLANTILI 0-16BAR PASL. ÇELİK</v>
      </c>
      <c r="C2675" s="34">
        <f>IFERROR(VLOOKUP(A2675,'[1]alr yayınlanan fiyatlı'!C:K,9,0),0)</f>
        <v>0</v>
      </c>
    </row>
    <row r="2676" spans="1:3" x14ac:dyDescent="0.25">
      <c r="A2676" s="35" t="s">
        <v>4893</v>
      </c>
      <c r="B2676" s="35" t="str">
        <f>VLOOKUP(A2676,[2]Sayfa2!$A:$B,2,0)</f>
        <v>MANOMETRE Ø100MM 1/2" ARKADAN BAĞLANTILI 0-16BAR PASL. ÇELİK</v>
      </c>
      <c r="C2676" s="34">
        <f>IFERROR(VLOOKUP(A2676,'[1]alr yayınlanan fiyatlı'!C:K,9,0),0)</f>
        <v>0</v>
      </c>
    </row>
    <row r="2677" spans="1:3" x14ac:dyDescent="0.25">
      <c r="A2677" s="35" t="s">
        <v>2173</v>
      </c>
      <c r="B2677" s="35" t="str">
        <f>VLOOKUP(A2677,'[1]alr yayınlanan fiyatlı'!$C:$D,2,FALSE)</f>
        <v>8MM PNÖMATİK T SOKET</v>
      </c>
      <c r="C2677" s="34">
        <f>IFERROR(VLOOKUP(A2677,'[1]alr yayınlanan fiyatlı'!C:K,9,0),0)</f>
        <v>8.5</v>
      </c>
    </row>
    <row r="2678" spans="1:3" x14ac:dyDescent="0.25">
      <c r="A2678" s="35" t="s">
        <v>766</v>
      </c>
      <c r="B2678" s="35" t="str">
        <f>VLOOKUP(A2678,'[1]alr yayınlanan fiyatlı'!$C:$D,2,FALSE)</f>
        <v>1/8"-8MM AKIŞ KONTROLLÜ PNÖMATİK SOKET</v>
      </c>
      <c r="C2678" s="34">
        <f>IFERROR(VLOOKUP(A2678,'[1]alr yayınlanan fiyatlı'!C:K,9,0),0)</f>
        <v>30</v>
      </c>
    </row>
    <row r="2679" spans="1:3" x14ac:dyDescent="0.25">
      <c r="A2679" s="35" t="s">
        <v>2174</v>
      </c>
      <c r="B2679" s="35" t="str">
        <f>VLOOKUP(A2679,'[1]alr yayınlanan fiyatlı'!$C:$D,2,FALSE)</f>
        <v>1/4"-8MM DÜZ PNÖMATİK SOKET</v>
      </c>
      <c r="C2679" s="34">
        <f>IFERROR(VLOOKUP(A2679,'[1]alr yayınlanan fiyatlı'!C:K,9,0),0)</f>
        <v>8.5</v>
      </c>
    </row>
    <row r="2680" spans="1:3" x14ac:dyDescent="0.25">
      <c r="A2680" s="35" t="s">
        <v>1637</v>
      </c>
      <c r="B2680" s="35" t="str">
        <f>VLOOKUP(A2680,'[1]alr yayınlanan fiyatlı'!$C:$D,2,FALSE)</f>
        <v>1/2"-12MM DÜZ PNÖMATİK SOKET</v>
      </c>
      <c r="C2680" s="34">
        <f>IFERROR(VLOOKUP(A2680,'[1]alr yayınlanan fiyatlı'!C:K,9,0),0)</f>
        <v>6.5</v>
      </c>
    </row>
    <row r="2681" spans="1:3" x14ac:dyDescent="0.25">
      <c r="A2681" s="35" t="s">
        <v>1791</v>
      </c>
      <c r="B2681" s="35" t="str">
        <f>VLOOKUP(A2681,'[1]alr yayınlanan fiyatlı'!$C:$D,2,FALSE)</f>
        <v>1/2"-12MM 90 PNÖMATİK DİRSEK SOKET</v>
      </c>
      <c r="C2681" s="34">
        <f>IFERROR(VLOOKUP(A2681,'[1]alr yayınlanan fiyatlı'!C:K,9,0),0)</f>
        <v>8</v>
      </c>
    </row>
    <row r="2682" spans="1:3" x14ac:dyDescent="0.25">
      <c r="A2682" s="35" t="s">
        <v>1638</v>
      </c>
      <c r="B2682" s="35" t="str">
        <f>VLOOKUP(A2682,'[1]alr yayınlanan fiyatlı'!$C:$D,2,FALSE)</f>
        <v>3/8"-10MM DÜZ PNÖMATİK SOKET</v>
      </c>
      <c r="C2682" s="34">
        <f>IFERROR(VLOOKUP(A2682,'[1]alr yayınlanan fiyatlı'!C:K,9,0),0)</f>
        <v>14.61</v>
      </c>
    </row>
    <row r="2683" spans="1:3" x14ac:dyDescent="0.25">
      <c r="A2683" s="35" t="s">
        <v>1885</v>
      </c>
      <c r="B2683" s="35" t="str">
        <f>VLOOKUP(A2683,'[1]alr yayınlanan fiyatlı'!$C:$D,2,FALSE)</f>
        <v>1/4"-10MM DÜZ PNÖMATİK SOKET</v>
      </c>
      <c r="C2683" s="34">
        <f>IFERROR(VLOOKUP(A2683,'[1]alr yayınlanan fiyatlı'!C:K,9,0),0)</f>
        <v>27.31</v>
      </c>
    </row>
    <row r="2684" spans="1:3" x14ac:dyDescent="0.25">
      <c r="A2684" s="35" t="s">
        <v>2006</v>
      </c>
      <c r="B2684" s="35" t="str">
        <f>VLOOKUP(A2684,'[1]alr yayınlanan fiyatlı'!$C:$D,2,FALSE)</f>
        <v>1/4"-12MM DÜZ PNÖMATİK SOKET</v>
      </c>
      <c r="C2684" s="34">
        <f>IFERROR(VLOOKUP(A2684,'[1]alr yayınlanan fiyatlı'!C:K,9,0),0)</f>
        <v>12.98</v>
      </c>
    </row>
    <row r="2685" spans="1:3" x14ac:dyDescent="0.25">
      <c r="A2685" s="35" t="s">
        <v>1639</v>
      </c>
      <c r="B2685" s="35" t="str">
        <f>VLOOKUP(A2685,'[1]alr yayınlanan fiyatlı'!$C:$D,2,FALSE)</f>
        <v>1/4"-12MM 90 PNÖMATİK DİRSEK SOKET</v>
      </c>
      <c r="C2685" s="34">
        <f>IFERROR(VLOOKUP(A2685,'[1]alr yayınlanan fiyatlı'!C:K,9,0),0)</f>
        <v>4</v>
      </c>
    </row>
    <row r="2686" spans="1:3" x14ac:dyDescent="0.25">
      <c r="A2686" s="35" t="s">
        <v>2007</v>
      </c>
      <c r="B2686" s="35" t="str">
        <f>VLOOKUP(A2686,'[1]alr yayınlanan fiyatlı'!$C:$D,2,FALSE)</f>
        <v>1/2"-10MM 90 PNÖMATİK DİRSEK SOKET</v>
      </c>
      <c r="C2686" s="34">
        <f>IFERROR(VLOOKUP(A2686,'[1]alr yayınlanan fiyatlı'!C:K,9,0),0)</f>
        <v>7.5</v>
      </c>
    </row>
    <row r="2687" spans="1:3" x14ac:dyDescent="0.25">
      <c r="A2687" s="35" t="s">
        <v>1792</v>
      </c>
      <c r="B2687" s="35" t="str">
        <f>VLOOKUP(A2687,'[1]alr yayınlanan fiyatlı'!$C:$D,2,FALSE)</f>
        <v>1/4"-8MM 90 PNÖMATİK DİRSEK SOKET</v>
      </c>
      <c r="C2687" s="34">
        <f>IFERROR(VLOOKUP(A2687,'[1]alr yayınlanan fiyatlı'!C:K,9,0),0)</f>
        <v>8.4</v>
      </c>
    </row>
    <row r="2688" spans="1:3" x14ac:dyDescent="0.25">
      <c r="A2688" s="35" t="s">
        <v>3299</v>
      </c>
      <c r="B2688" s="35" t="str">
        <f>VLOOKUP(A2688,'[1]alr yayınlanan fiyatlı'!$C:$D,2,FALSE)</f>
        <v>1/2" MİNİ KÜRESEL VANA (ERKEK-DİŞİ)</v>
      </c>
      <c r="C2688" s="34">
        <f>IFERROR(VLOOKUP(A2688,'[1]alr yayınlanan fiyatlı'!C:K,9,0),0)</f>
        <v>41</v>
      </c>
    </row>
    <row r="2689" spans="1:3" x14ac:dyDescent="0.25">
      <c r="A2689" s="35" t="s">
        <v>2120</v>
      </c>
      <c r="B2689" s="35" t="str">
        <f>VLOOKUP(A2689,[2]Sayfa2!$A:$B,2,0)</f>
        <v>Musluk Göbeği Salmastra Normal 1/2"</v>
      </c>
      <c r="C2689" s="34">
        <f>IFERROR(VLOOKUP(A2689,'[1]alr yayınlanan fiyatlı'!C:K,9,0),0)</f>
        <v>0</v>
      </c>
    </row>
    <row r="2690" spans="1:3" x14ac:dyDescent="0.25">
      <c r="A2690" s="35" t="s">
        <v>2008</v>
      </c>
      <c r="B2690" s="35" t="str">
        <f>VLOOKUP(A2690,'[1]alr yayınlanan fiyatlı'!$C:$D,2,FALSE)</f>
        <v>1/8"-8MM DÜZ PNÖMATİK SOKET</v>
      </c>
      <c r="C2690" s="34">
        <f>IFERROR(VLOOKUP(A2690,'[1]alr yayınlanan fiyatlı'!C:K,9,0),0)</f>
        <v>8.5</v>
      </c>
    </row>
    <row r="2691" spans="1:3" x14ac:dyDescent="0.25">
      <c r="A2691" s="35" t="s">
        <v>2009</v>
      </c>
      <c r="B2691" s="35" t="str">
        <f>VLOOKUP(A2691,'[1]alr yayınlanan fiyatlı'!$C:$D,2,FALSE)</f>
        <v>1/2"-10MM DÜZ PNÖMATİK SOKET</v>
      </c>
      <c r="C2691" s="34">
        <f>IFERROR(VLOOKUP(A2691,'[1]alr yayınlanan fiyatlı'!C:K,9,0),0)</f>
        <v>16.2</v>
      </c>
    </row>
    <row r="2692" spans="1:3" x14ac:dyDescent="0.25">
      <c r="A2692" s="35" t="s">
        <v>4894</v>
      </c>
      <c r="B2692" s="35" t="str">
        <f>VLOOKUP(A2692,'[1]alr yayınlanan fiyatlı'!$C:$D,2,FALSE)</f>
        <v>10MM-8MM PNÖMATİK HORTUM EKLEME REDÜKSİYON</v>
      </c>
      <c r="C2692" s="34">
        <f>IFERROR(VLOOKUP(A2692,'[1]alr yayınlanan fiyatlı'!C:K,9,0),0)</f>
        <v>6.35</v>
      </c>
    </row>
    <row r="2693" spans="1:3" x14ac:dyDescent="0.25">
      <c r="A2693" s="35" t="s">
        <v>767</v>
      </c>
      <c r="B2693" s="35" t="str">
        <f>VLOOKUP(A2693,[2]Sayfa2!$A:$B,2,0)</f>
        <v>8-6MM PNÖMATİK BORU GİRİŞLİ REDÜKSİYON NİPEL (I-B-9633-0-000-166 İLE MÜKERRER SİLİNECEK)</v>
      </c>
      <c r="C2693" s="34">
        <f>IFERROR(VLOOKUP(A2693,'[1]alr yayınlanan fiyatlı'!C:K,9,0),0)</f>
        <v>0</v>
      </c>
    </row>
    <row r="2694" spans="1:3" x14ac:dyDescent="0.25">
      <c r="A2694" s="35" t="s">
        <v>4895</v>
      </c>
      <c r="B2694" s="35" t="str">
        <f>VLOOKUP(A2694,'[1]alr yayınlanan fiyatlı'!$C:$D,2,FALSE)</f>
        <v>PNÖMATİK DÜŞÜRÜCÜ T SOKET 12-8-12</v>
      </c>
      <c r="C2694" s="34">
        <f>IFERROR(VLOOKUP(A2694,'[1]alr yayınlanan fiyatlı'!C:K,9,0),0)</f>
        <v>6.5</v>
      </c>
    </row>
    <row r="2695" spans="1:3" x14ac:dyDescent="0.25">
      <c r="A2695" s="35" t="s">
        <v>2010</v>
      </c>
      <c r="B2695" s="35" t="str">
        <f>VLOOKUP(A2695,'[1]alr yayınlanan fiyatlı'!$C:$D,2,FALSE)</f>
        <v>3/8"-12MM DÜZ PNÖMATİK SOKET</v>
      </c>
      <c r="C2695" s="34">
        <f>IFERROR(VLOOKUP(A2695,'[1]alr yayınlanan fiyatlı'!C:K,9,0),0)</f>
        <v>5.5</v>
      </c>
    </row>
    <row r="2696" spans="1:3" x14ac:dyDescent="0.25">
      <c r="A2696" s="35" t="s">
        <v>3300</v>
      </c>
      <c r="B2696" s="35" t="str">
        <f>VLOOKUP(A2696,'[1]alr yayınlanan fiyatlı'!$C:$D,2,FALSE)</f>
        <v>3/8"-12MM 90 PNÖMATİK DİRSEK SOKET</v>
      </c>
      <c r="C2696" s="34">
        <f>IFERROR(VLOOKUP(A2696,'[1]alr yayınlanan fiyatlı'!C:K,9,0),0)</f>
        <v>6.5</v>
      </c>
    </row>
    <row r="2697" spans="1:3" x14ac:dyDescent="0.25">
      <c r="A2697" s="35" t="s">
        <v>768</v>
      </c>
      <c r="B2697" s="35" t="str">
        <f>VLOOKUP(A2697,[2]Sayfa2!$A:$B,2,0)</f>
        <v>1/2" TERS BAĞLANTI REKORU</v>
      </c>
      <c r="C2697" s="34">
        <f>IFERROR(VLOOKUP(A2697,'[1]alr yayınlanan fiyatlı'!C:K,9,0),0)</f>
        <v>0</v>
      </c>
    </row>
    <row r="2698" spans="1:3" x14ac:dyDescent="0.25">
      <c r="A2698" s="35" t="s">
        <v>4896</v>
      </c>
      <c r="B2698" s="35" t="str">
        <f>VLOOKUP(A2698,'[1]alr yayınlanan fiyatlı'!$C:$D,2,FALSE)</f>
        <v>1/2" NPT TERS DİRSEK REKOR</v>
      </c>
      <c r="C2698" s="34">
        <f>IFERROR(VLOOKUP(A2698,'[1]alr yayınlanan fiyatlı'!C:K,9,0),0)</f>
        <v>25</v>
      </c>
    </row>
    <row r="2699" spans="1:3" x14ac:dyDescent="0.25">
      <c r="A2699" s="35" t="s">
        <v>2175</v>
      </c>
      <c r="B2699" s="35" t="str">
        <f>VLOOKUP(A2699,'[1]alr yayınlanan fiyatlı'!$C:$D,2,FALSE)</f>
        <v>1/4"E-Ø8MM DÖRTLÜ PNÖMATİK DAĞITICI</v>
      </c>
      <c r="C2699" s="34">
        <f>IFERROR(VLOOKUP(A2699,'[1]alr yayınlanan fiyatlı'!C:K,9,0),0)</f>
        <v>12.03</v>
      </c>
    </row>
    <row r="2700" spans="1:3" x14ac:dyDescent="0.25">
      <c r="A2700" s="35" t="s">
        <v>2176</v>
      </c>
      <c r="B2700" s="35" t="str">
        <f>VLOOKUP(A2700,[2]Sayfa2!$A:$B,2,0)</f>
        <v>8MM PNÖMATİK HORTUM KÖR TAPA</v>
      </c>
      <c r="C2700" s="34">
        <f>IFERROR(VLOOKUP(A2700,'[1]alr yayınlanan fiyatlı'!C:K,9,0),0)</f>
        <v>0</v>
      </c>
    </row>
    <row r="2701" spans="1:3" x14ac:dyDescent="0.25">
      <c r="A2701" s="35" t="s">
        <v>1793</v>
      </c>
      <c r="B2701" s="35" t="str">
        <f>VLOOKUP(A2701,'[1]alr yayınlanan fiyatlı'!$C:$D,2,FALSE)</f>
        <v>3/8"-8MM DÜZ PNÖMATİK SOKET</v>
      </c>
      <c r="C2701" s="34">
        <f>IFERROR(VLOOKUP(A2701,'[1]alr yayınlanan fiyatlı'!C:K,9,0),0)</f>
        <v>15.1</v>
      </c>
    </row>
    <row r="2702" spans="1:3" x14ac:dyDescent="0.25">
      <c r="A2702" s="35" t="s">
        <v>2011</v>
      </c>
      <c r="B2702" s="35" t="str">
        <f>VLOOKUP(A2702,[2]Sayfa2!$A:$B,2,0)</f>
        <v>1/2" HİDROLİK DİŞİ DİRSEK</v>
      </c>
      <c r="C2702" s="34">
        <f>IFERROR(VLOOKUP(A2702,'[1]alr yayınlanan fiyatlı'!C:K,9,0),0)</f>
        <v>0</v>
      </c>
    </row>
    <row r="2703" spans="1:3" x14ac:dyDescent="0.25">
      <c r="A2703" s="35" t="s">
        <v>769</v>
      </c>
      <c r="B2703" s="35" t="str">
        <f>VLOOKUP(A2703,'[1]alr yayınlanan fiyatlı'!$C:$D,2,FALSE)</f>
        <v>6MM 90 PNÖMATİK DİRSEK HORTUM EKLEME</v>
      </c>
      <c r="C2703" s="34">
        <f>IFERROR(VLOOKUP(A2703,'[1]alr yayınlanan fiyatlı'!C:K,9,0),0)</f>
        <v>1.5</v>
      </c>
    </row>
    <row r="2704" spans="1:3" x14ac:dyDescent="0.25">
      <c r="A2704" s="35" t="s">
        <v>3301</v>
      </c>
      <c r="B2704" s="35" t="str">
        <f>VLOOKUP(A2704,'[1]alr yayınlanan fiyatlı'!$C:$D,2,FALSE)</f>
        <v>6MM PNÖMATİK T SOKET</v>
      </c>
      <c r="C2704" s="34">
        <f>IFERROR(VLOOKUP(A2704,'[1]alr yayınlanan fiyatlı'!C:K,9,0),0)</f>
        <v>1.95</v>
      </c>
    </row>
    <row r="2705" spans="1:3" x14ac:dyDescent="0.25">
      <c r="A2705" s="35" t="s">
        <v>1794</v>
      </c>
      <c r="B2705" s="35" t="str">
        <f>VLOOKUP(A2705,'[1]alr yayınlanan fiyatlı'!$C:$D,2,FALSE)</f>
        <v>10MM PNÖMATİK T SOKET</v>
      </c>
      <c r="C2705" s="34">
        <f>IFERROR(VLOOKUP(A2705,'[1]alr yayınlanan fiyatlı'!C:K,9,0),0)</f>
        <v>3.26</v>
      </c>
    </row>
    <row r="2706" spans="1:3" x14ac:dyDescent="0.25">
      <c r="A2706" s="35" t="s">
        <v>1640</v>
      </c>
      <c r="B2706" s="35" t="str">
        <f>VLOOKUP(A2706,[2]Sayfa2!$A:$B,2,0)</f>
        <v>8MM 90 PNÖMATİK DİRSEK HORTUM EKLEME</v>
      </c>
      <c r="C2706" s="34">
        <f>IFERROR(VLOOKUP(A2706,'[1]alr yayınlanan fiyatlı'!C:K,9,0),0)</f>
        <v>0</v>
      </c>
    </row>
    <row r="2707" spans="1:3" x14ac:dyDescent="0.25">
      <c r="A2707" s="35" t="s">
        <v>2012</v>
      </c>
      <c r="B2707" s="35" t="str">
        <f>VLOOKUP(A2707,'[1]alr yayınlanan fiyatlı'!$C:$D,2,FALSE)</f>
        <v>1/4"-10MM 90 PNÖMATİK DİRSEK SOKET</v>
      </c>
      <c r="C2707" s="34">
        <f>IFERROR(VLOOKUP(A2707,'[1]alr yayınlanan fiyatlı'!C:K,9,0),0)</f>
        <v>14.28</v>
      </c>
    </row>
    <row r="2708" spans="1:3" x14ac:dyDescent="0.25">
      <c r="A2708" s="35" t="s">
        <v>770</v>
      </c>
      <c r="B2708" s="35" t="str">
        <f>VLOOKUP(A2708,'[1]alr yayınlanan fiyatlı'!$C:$D,2,FALSE)</f>
        <v>1/8"-8MM 90 PNÖMATİK DİRSEK SOKET</v>
      </c>
      <c r="C2708" s="34">
        <f>IFERROR(VLOOKUP(A2708,'[1]alr yayınlanan fiyatlı'!C:K,9,0),0)</f>
        <v>15</v>
      </c>
    </row>
    <row r="2709" spans="1:3" x14ac:dyDescent="0.25">
      <c r="A2709" s="35" t="s">
        <v>1641</v>
      </c>
      <c r="B2709" s="35" t="str">
        <f>VLOOKUP(A2709,[2]Sayfa2!$A:$B,2,0)</f>
        <v>SIKMALI DÜZ RAKOR 3/8"-10</v>
      </c>
      <c r="C2709" s="34">
        <f>IFERROR(VLOOKUP(A2709,'[1]alr yayınlanan fiyatlı'!C:K,9,0),0)</f>
        <v>0</v>
      </c>
    </row>
    <row r="2710" spans="1:3" x14ac:dyDescent="0.25">
      <c r="A2710" s="35" t="s">
        <v>4897</v>
      </c>
      <c r="B2710" s="35" t="str">
        <f>VLOOKUP(A2710,'[1]alr yayınlanan fiyatlı'!$C:$D,2,FALSE)</f>
        <v>3/8"-12MM PNÖMATİK METAL SOMUN SIKMALI DÜZ SOKET</v>
      </c>
      <c r="C2710" s="34">
        <f>IFERROR(VLOOKUP(A2710,'[1]alr yayınlanan fiyatlı'!C:K,9,0),0)</f>
        <v>8</v>
      </c>
    </row>
    <row r="2711" spans="1:3" x14ac:dyDescent="0.25">
      <c r="A2711" s="35" t="s">
        <v>1642</v>
      </c>
      <c r="B2711" s="35" t="str">
        <f>VLOOKUP(A2711,'[1]alr yayınlanan fiyatlı'!$C:$D,2,FALSE)</f>
        <v>1/4"-6MM 90 PNÖMATİK DİRSEK SOKET</v>
      </c>
      <c r="C2711" s="34">
        <f>IFERROR(VLOOKUP(A2711,'[1]alr yayınlanan fiyatlı'!C:K,9,0),0)</f>
        <v>8.1999999999999993</v>
      </c>
    </row>
    <row r="2712" spans="1:3" x14ac:dyDescent="0.25">
      <c r="A2712" s="35" t="s">
        <v>1795</v>
      </c>
      <c r="B2712" s="35" t="str">
        <f>VLOOKUP(A2712,'[1]alr yayınlanan fiyatlı'!$C:$D,2,FALSE)</f>
        <v>1/4"-6MM DÜZ PNÖMATİK SOKET</v>
      </c>
      <c r="C2712" s="34">
        <f>IFERROR(VLOOKUP(A2712,'[1]alr yayınlanan fiyatlı'!C:K,9,0),0)</f>
        <v>2.86</v>
      </c>
    </row>
    <row r="2713" spans="1:3" x14ac:dyDescent="0.25">
      <c r="A2713" s="35" t="s">
        <v>4898</v>
      </c>
      <c r="B2713" s="35" t="str">
        <f>VLOOKUP(A2713,[2]Sayfa2!$A:$B,2,0)</f>
        <v>1/4" HIZLI HAVA BAĞLANTI ADAPTÖRÜ PİRİNÇ (ERKEK GÖVDE)</v>
      </c>
      <c r="C2713" s="34">
        <f>IFERROR(VLOOKUP(A2713,'[1]alr yayınlanan fiyatlı'!C:K,9,0),0)</f>
        <v>0</v>
      </c>
    </row>
    <row r="2714" spans="1:3" x14ac:dyDescent="0.25">
      <c r="A2714" s="35" t="s">
        <v>4899</v>
      </c>
      <c r="B2714" s="35" t="str">
        <f>VLOOKUP(A2714,[2]Sayfa2!$A:$B,2,0)</f>
        <v>1/4" ERKEK HAVA BAĞLANTI JAK UCU</v>
      </c>
      <c r="C2714" s="34">
        <f>IFERROR(VLOOKUP(A2714,'[1]alr yayınlanan fiyatlı'!C:K,9,0),0)</f>
        <v>0</v>
      </c>
    </row>
    <row r="2715" spans="1:3" x14ac:dyDescent="0.25">
      <c r="A2715" s="35" t="s">
        <v>2013</v>
      </c>
      <c r="B2715" s="35" t="str">
        <f>VLOOKUP(A2715,'[1]alr yayınlanan fiyatlı'!$C:$D,2,FALSE)</f>
        <v>1/4"-4MM DÜZ PNÖMATİK SOKET</v>
      </c>
      <c r="C2715" s="34">
        <f>IFERROR(VLOOKUP(A2715,'[1]alr yayınlanan fiyatlı'!C:K,9,0),0)</f>
        <v>2</v>
      </c>
    </row>
    <row r="2716" spans="1:3" x14ac:dyDescent="0.25">
      <c r="A2716" s="35" t="s">
        <v>1796</v>
      </c>
      <c r="B2716" s="35" t="str">
        <f>VLOOKUP(A2716,'[1]alr yayınlanan fiyatlı'!$C:$D,2,FALSE)</f>
        <v>PNÖMATİK ORTA BACAK T SOKET 1/4"-8MM</v>
      </c>
      <c r="C2716" s="34">
        <f>IFERROR(VLOOKUP(A2716,'[1]alr yayınlanan fiyatlı'!C:K,9,0),0)</f>
        <v>16</v>
      </c>
    </row>
    <row r="2717" spans="1:3" x14ac:dyDescent="0.25">
      <c r="A2717" s="35" t="s">
        <v>1797</v>
      </c>
      <c r="B2717" s="35" t="str">
        <f>VLOOKUP(A2717,'[1]alr yayınlanan fiyatlı'!$C:$D,2,FALSE)</f>
        <v>1/4"-6MM AKIŞ KONTROLLÜ PNÖMATİK SOKET (SMC AS2201F) OTOMATİK KAYNAK MAK.</v>
      </c>
      <c r="C2717" s="34">
        <f>IFERROR(VLOOKUP(A2717,'[1]alr yayınlanan fiyatlı'!C:K,9,0),0)</f>
        <v>9.15</v>
      </c>
    </row>
    <row r="2718" spans="1:3" x14ac:dyDescent="0.25">
      <c r="A2718" s="35" t="s">
        <v>1643</v>
      </c>
      <c r="B2718" s="35" t="str">
        <f>VLOOKUP(A2718,'[1]alr yayınlanan fiyatlı'!$C:$D,2,FALSE)</f>
        <v>1/4" HIZLI HAVA BAĞLANTI ADAPTÖRÜ PİRİNÇ (DİŞİ GÖVDE)</v>
      </c>
      <c r="C2718" s="34">
        <f>IFERROR(VLOOKUP(A2718,'[1]alr yayınlanan fiyatlı'!C:K,9,0),0)</f>
        <v>93.35</v>
      </c>
    </row>
    <row r="2719" spans="1:3" x14ac:dyDescent="0.25">
      <c r="A2719" s="35" t="s">
        <v>1886</v>
      </c>
      <c r="B2719" s="35" t="str">
        <f>VLOOKUP(A2719,'[1]alr yayınlanan fiyatlı'!$C:$D,2,FALSE)</f>
        <v>12MM PNÖMATİK T SOKET</v>
      </c>
      <c r="C2719" s="34">
        <f>IFERROR(VLOOKUP(A2719,'[1]alr yayınlanan fiyatlı'!C:K,9,0),0)</f>
        <v>25.47</v>
      </c>
    </row>
    <row r="2720" spans="1:3" x14ac:dyDescent="0.25">
      <c r="A2720" s="35" t="s">
        <v>2014</v>
      </c>
      <c r="B2720" s="35" t="str">
        <f>VLOOKUP(A2720,'[1]alr yayınlanan fiyatlı'!$C:$D,2,FALSE)</f>
        <v>6MM PNÖMATİK HORTUM EKLEME</v>
      </c>
      <c r="C2720" s="34">
        <f>IFERROR(VLOOKUP(A2720,'[1]alr yayınlanan fiyatlı'!C:K,9,0),0)</f>
        <v>18.96</v>
      </c>
    </row>
    <row r="2721" spans="1:3" x14ac:dyDescent="0.25">
      <c r="A2721" s="35" t="s">
        <v>2121</v>
      </c>
      <c r="B2721" s="35" t="str">
        <f>VLOOKUP(A2721,'[1]alr yayınlanan fiyatlı'!$C:$D,2,FALSE)</f>
        <v>8MM PNÖMATİK HORTUM EKLEME</v>
      </c>
      <c r="C2721" s="34">
        <f>IFERROR(VLOOKUP(A2721,'[1]alr yayınlanan fiyatlı'!C:K,9,0),0)</f>
        <v>3.8</v>
      </c>
    </row>
    <row r="2722" spans="1:3" x14ac:dyDescent="0.25">
      <c r="A2722" s="35" t="s">
        <v>2122</v>
      </c>
      <c r="B2722" s="35" t="str">
        <f>VLOOKUP(A2722,'[1]alr yayınlanan fiyatlı'!$C:$D,2,FALSE)</f>
        <v>10MM PNÖMATİK HORTUM EKLEME</v>
      </c>
      <c r="C2722" s="34">
        <f>IFERROR(VLOOKUP(A2722,'[1]alr yayınlanan fiyatlı'!C:K,9,0),0)</f>
        <v>2.39</v>
      </c>
    </row>
    <row r="2723" spans="1:3" x14ac:dyDescent="0.25">
      <c r="A2723" s="35" t="s">
        <v>3302</v>
      </c>
      <c r="B2723" s="35" t="str">
        <f>VLOOKUP(A2723,'[1]alr yayınlanan fiyatlı'!$C:$D,2,FALSE)</f>
        <v>3/8"-10MM 90 PNÖMATİK DİRSEK SOKET</v>
      </c>
      <c r="C2723" s="34">
        <f>IFERROR(VLOOKUP(A2723,'[1]alr yayınlanan fiyatlı'!C:K,9,0),0)</f>
        <v>15</v>
      </c>
    </row>
    <row r="2724" spans="1:3" x14ac:dyDescent="0.25">
      <c r="A2724" s="35" t="s">
        <v>771</v>
      </c>
      <c r="B2724" s="35" t="str">
        <f>VLOOKUP(A2724,[2]Sayfa2!$A:$B,2,0)</f>
        <v>1/4" HIZLI BAĞLANTI ADAPTÖRÜ DİŞİ (SİLİNECEK)</v>
      </c>
      <c r="C2724" s="34">
        <f>IFERROR(VLOOKUP(A2724,'[1]alr yayınlanan fiyatlı'!C:K,9,0),0)</f>
        <v>0</v>
      </c>
    </row>
    <row r="2725" spans="1:3" x14ac:dyDescent="0.25">
      <c r="A2725" s="35" t="s">
        <v>4900</v>
      </c>
      <c r="B2725" s="35" t="str">
        <f>VLOOKUP(A2725,'[1]alr yayınlanan fiyatlı'!$C:$D,2,FALSE)</f>
        <v>PNÖMATİK 4 LÜ KRUVA Ø8MM</v>
      </c>
      <c r="C2725" s="34">
        <f>IFERROR(VLOOKUP(A2725,'[1]alr yayınlanan fiyatlı'!C:K,9,0),0)</f>
        <v>5.93</v>
      </c>
    </row>
    <row r="2726" spans="1:3" x14ac:dyDescent="0.25">
      <c r="A2726" s="35" t="s">
        <v>4901</v>
      </c>
      <c r="B2726" s="35" t="str">
        <f>VLOOKUP(A2726,'[1]alr yayınlanan fiyatlı'!$C:$D,2,FALSE)</f>
        <v>3/8" MİNİ KÜRESEL VANA (ERKEK-DİŞİ)</v>
      </c>
      <c r="C2726" s="34">
        <f>IFERROR(VLOOKUP(A2726,'[1]alr yayınlanan fiyatlı'!C:K,9,0),0)</f>
        <v>27.5</v>
      </c>
    </row>
    <row r="2727" spans="1:3" x14ac:dyDescent="0.25">
      <c r="A2727" s="35" t="s">
        <v>2177</v>
      </c>
      <c r="B2727" s="35" t="str">
        <f>VLOOKUP(A2727,'[1]alr yayınlanan fiyatlı'!$C:$D,2,FALSE)</f>
        <v>1/4"-8MM AKIŞ KONTROLLÜ HAT TİPİ PNÖMATİK SOKET</v>
      </c>
      <c r="C2727" s="34">
        <f>IFERROR(VLOOKUP(A2727,'[1]alr yayınlanan fiyatlı'!C:K,9,0),0)</f>
        <v>29.7</v>
      </c>
    </row>
    <row r="2728" spans="1:3" x14ac:dyDescent="0.25">
      <c r="A2728" s="35" t="s">
        <v>2178</v>
      </c>
      <c r="B2728" s="35" t="str">
        <f>VLOOKUP(A2728,'[1]alr yayınlanan fiyatlı'!$C:$D,2,FALSE)</f>
        <v>BORYAĞ HORTUMU 1/4" BAĞLANTILI (KIKIRDAK DÜZ UÇ)</v>
      </c>
      <c r="C2728" s="34">
        <f>IFERROR(VLOOKUP(A2728,'[1]alr yayınlanan fiyatlı'!C:K,9,0),0)</f>
        <v>48.54</v>
      </c>
    </row>
    <row r="2729" spans="1:3" x14ac:dyDescent="0.25">
      <c r="A2729" s="35" t="s">
        <v>2179</v>
      </c>
      <c r="B2729" s="35" t="str">
        <f>VLOOKUP(A2729,'[1]alr yayınlanan fiyatlı'!$C:$D,2,FALSE)</f>
        <v>1/8"-6MM 90 PNÖMATİK DİRSEK SOKET</v>
      </c>
      <c r="C2729" s="34">
        <f>IFERROR(VLOOKUP(A2729,'[1]alr yayınlanan fiyatlı'!C:K,9,0),0)</f>
        <v>12.88</v>
      </c>
    </row>
    <row r="2730" spans="1:3" x14ac:dyDescent="0.25">
      <c r="A2730" s="35" t="s">
        <v>1644</v>
      </c>
      <c r="B2730" s="35" t="str">
        <f>VLOOKUP(A2730,'[1]alr yayınlanan fiyatlı'!$C:$D,2,FALSE)</f>
        <v>1/8" PNÖMATİK SUSTURUCU</v>
      </c>
      <c r="C2730" s="34">
        <f>IFERROR(VLOOKUP(A2730,'[1]alr yayınlanan fiyatlı'!C:K,9,0),0)</f>
        <v>1.5</v>
      </c>
    </row>
    <row r="2731" spans="1:3" x14ac:dyDescent="0.25">
      <c r="A2731" s="35" t="s">
        <v>4902</v>
      </c>
      <c r="B2731" s="35" t="str">
        <f>VLOOKUP(A2731,'[1]alr yayınlanan fiyatlı'!$C:$D,2,FALSE)</f>
        <v>1/2" HIZLI HAVA BAĞLANTI ADAPTÖRÜ (ERKEK GÖVDE)</v>
      </c>
      <c r="C2731" s="34">
        <f>IFERROR(VLOOKUP(A2731,'[1]alr yayınlanan fiyatlı'!C:K,9,0),0)</f>
        <v>91.06</v>
      </c>
    </row>
    <row r="2732" spans="1:3" x14ac:dyDescent="0.25">
      <c r="A2732" s="35" t="s">
        <v>4903</v>
      </c>
      <c r="B2732" s="35" t="str">
        <f>VLOOKUP(A2732,'[1]alr yayınlanan fiyatlı'!$C:$D,2,FALSE)</f>
        <v>PNÖMATİK 4 LÜ KRUVA Ø10MM</v>
      </c>
      <c r="C2732" s="34">
        <f>IFERROR(VLOOKUP(A2732,'[1]alr yayınlanan fiyatlı'!C:K,9,0),0)</f>
        <v>8.2200000000000006</v>
      </c>
    </row>
    <row r="2733" spans="1:3" x14ac:dyDescent="0.25">
      <c r="A2733" s="35" t="s">
        <v>1887</v>
      </c>
      <c r="B2733" s="35" t="str">
        <f>VLOOKUP(A2733,'[1]alr yayınlanan fiyatlı'!$C:$D,2,FALSE)</f>
        <v>1/8"-4MM DÜZ PNÖMATİK SOKET</v>
      </c>
      <c r="C2733" s="34">
        <f>IFERROR(VLOOKUP(A2733,'[1]alr yayınlanan fiyatlı'!C:K,9,0),0)</f>
        <v>1.88</v>
      </c>
    </row>
    <row r="2734" spans="1:3" x14ac:dyDescent="0.25">
      <c r="A2734" s="35" t="s">
        <v>2015</v>
      </c>
      <c r="B2734" s="35" t="str">
        <f>VLOOKUP(A2734,'[1]alr yayınlanan fiyatlı'!$C:$D,2,FALSE)</f>
        <v>1/8"-6MM AKIŞ KONTROLLÜ PNÖMATİK SOKET</v>
      </c>
      <c r="C2734" s="34">
        <f>IFERROR(VLOOKUP(A2734,'[1]alr yayınlanan fiyatlı'!C:K,9,0),0)</f>
        <v>57.15</v>
      </c>
    </row>
    <row r="2735" spans="1:3" x14ac:dyDescent="0.25">
      <c r="A2735" s="35" t="s">
        <v>1888</v>
      </c>
      <c r="B2735" s="35" t="str">
        <f>VLOOKUP(A2735,'[1]alr yayınlanan fiyatlı'!$C:$D,2,FALSE)</f>
        <v>3/8"-8MM 90 PNÖMATİK DİRSEK SOKET</v>
      </c>
      <c r="C2735" s="34">
        <f>IFERROR(VLOOKUP(A2735,'[1]alr yayınlanan fiyatlı'!C:K,9,0),0)</f>
        <v>4.51</v>
      </c>
    </row>
    <row r="2736" spans="1:3" x14ac:dyDescent="0.25">
      <c r="A2736" s="35" t="s">
        <v>1798</v>
      </c>
      <c r="B2736" s="35" t="str">
        <f>VLOOKUP(A2736,'[1]alr yayınlanan fiyatlı'!$C:$D,2,FALSE)</f>
        <v>1/8"-4MM 90 PNÖMATİK DİRSEK SOKET</v>
      </c>
      <c r="C2736" s="34">
        <f>IFERROR(VLOOKUP(A2736,'[1]alr yayınlanan fiyatlı'!C:K,9,0),0)</f>
        <v>2.59</v>
      </c>
    </row>
    <row r="2737" spans="1:3" x14ac:dyDescent="0.25">
      <c r="A2737" s="35" t="s">
        <v>1645</v>
      </c>
      <c r="B2737" s="35" t="str">
        <f>VLOOKUP(A2737,'[1]alr yayınlanan fiyatlı'!$C:$D,2,FALSE)</f>
        <v>1/8"-6MM DÜZ PNÖMATİK SOKET</v>
      </c>
      <c r="C2737" s="34">
        <f>IFERROR(VLOOKUP(A2737,'[1]alr yayınlanan fiyatlı'!C:K,9,0),0)</f>
        <v>2.25</v>
      </c>
    </row>
    <row r="2738" spans="1:3" x14ac:dyDescent="0.25">
      <c r="A2738" s="35" t="s">
        <v>1799</v>
      </c>
      <c r="B2738" s="35" t="str">
        <f>VLOOKUP(A2738,[2]Sayfa2!$A:$B,2,0)</f>
        <v>1/2" HIZLI HAVA BAĞLANTI ADAPTÖRÜ PİRİNÇ (DİŞİ GÖVDE)</v>
      </c>
      <c r="C2738" s="34">
        <f>IFERROR(VLOOKUP(A2738,'[1]alr yayınlanan fiyatlı'!C:K,9,0),0)</f>
        <v>0</v>
      </c>
    </row>
    <row r="2739" spans="1:3" x14ac:dyDescent="0.25">
      <c r="A2739" s="35" t="s">
        <v>2180</v>
      </c>
      <c r="B2739" s="35" t="str">
        <f>VLOOKUP(A2739,'[1]alr yayınlanan fiyatlı'!$C:$D,2,FALSE)</f>
        <v>1/2" DİŞİ HAVA BAĞLANTI JAK UCU</v>
      </c>
      <c r="C2739" s="34">
        <f>IFERROR(VLOOKUP(A2739,'[1]alr yayınlanan fiyatlı'!C:K,9,0),0)</f>
        <v>10.68</v>
      </c>
    </row>
    <row r="2740" spans="1:3" x14ac:dyDescent="0.25">
      <c r="A2740" s="35" t="s">
        <v>4904</v>
      </c>
      <c r="B2740" s="35" t="str">
        <f>VLOOKUP(A2740,'[1]alr yayınlanan fiyatlı'!$C:$D,2,FALSE)</f>
        <v>3/8" ERKEK HAVA BAĞLANTI JAK UCU</v>
      </c>
      <c r="C2740" s="34">
        <f>IFERROR(VLOOKUP(A2740,'[1]alr yayınlanan fiyatlı'!C:K,9,0),0)</f>
        <v>15</v>
      </c>
    </row>
    <row r="2741" spans="1:3" x14ac:dyDescent="0.25">
      <c r="A2741" s="35" t="s">
        <v>1646</v>
      </c>
      <c r="B2741" s="35" t="str">
        <f>VLOOKUP(A2741,'[1]alr yayınlanan fiyatlı'!$C:$D,2,FALSE)</f>
        <v>3/8" TERS BAĞLANTI REKORU</v>
      </c>
      <c r="C2741" s="34">
        <f>IFERROR(VLOOKUP(A2741,'[1]alr yayınlanan fiyatlı'!C:K,9,0),0)</f>
        <v>22.5</v>
      </c>
    </row>
    <row r="2742" spans="1:3" x14ac:dyDescent="0.25">
      <c r="A2742" s="35" t="s">
        <v>2016</v>
      </c>
      <c r="B2742" s="35" t="str">
        <f>VLOOKUP(A2742,'[1]alr yayınlanan fiyatlı'!$C:$D,2,FALSE)</f>
        <v>SPİRAL PU MAVİ POLİÜRETAN HAVA HORTUMU Ø10MM</v>
      </c>
      <c r="C2742" s="34">
        <f>IFERROR(VLOOKUP(A2742,'[1]alr yayınlanan fiyatlı'!C:K,9,0),0)</f>
        <v>30</v>
      </c>
    </row>
    <row r="2743" spans="1:3" x14ac:dyDescent="0.25">
      <c r="A2743" s="35" t="s">
        <v>3303</v>
      </c>
      <c r="B2743" s="35" t="str">
        <f>VLOOKUP(A2743,'[1]alr yayınlanan fiyatlı'!$C:$D,2,FALSE)</f>
        <v>PU MAVİ POLİÜRETAN HAVA HORTUMU Ø4MM</v>
      </c>
      <c r="C2743" s="34">
        <f>IFERROR(VLOOKUP(A2743,'[1]alr yayınlanan fiyatlı'!C:K,9,0),0)</f>
        <v>1.5</v>
      </c>
    </row>
    <row r="2744" spans="1:3" x14ac:dyDescent="0.25">
      <c r="A2744" s="35" t="s">
        <v>2181</v>
      </c>
      <c r="B2744" s="35" t="str">
        <f>VLOOKUP(A2744,'[1]alr yayınlanan fiyatlı'!$C:$D,2,FALSE)</f>
        <v>PU MAVİ POLİÜRETAN HAVA HORTUMU Ø6MM</v>
      </c>
      <c r="C2744" s="34">
        <f>IFERROR(VLOOKUP(A2744,'[1]alr yayınlanan fiyatlı'!C:K,9,0),0)</f>
        <v>3.45</v>
      </c>
    </row>
    <row r="2745" spans="1:3" x14ac:dyDescent="0.25">
      <c r="A2745" s="35" t="s">
        <v>2017</v>
      </c>
      <c r="B2745" s="35" t="str">
        <f>VLOOKUP(A2745,'[1]alr yayınlanan fiyatlı'!$C:$D,2,FALSE)</f>
        <v>PU MAVİ POLİÜRETAN HAVA HORTUMU Ø8MM</v>
      </c>
      <c r="C2745" s="34">
        <f>IFERROR(VLOOKUP(A2745,'[1]alr yayınlanan fiyatlı'!C:K,9,0),0)</f>
        <v>5</v>
      </c>
    </row>
    <row r="2746" spans="1:3" x14ac:dyDescent="0.25">
      <c r="A2746" s="35" t="s">
        <v>2182</v>
      </c>
      <c r="B2746" s="35" t="str">
        <f>VLOOKUP(A2746,'[1]alr yayınlanan fiyatlı'!$C:$D,2,FALSE)</f>
        <v>PU MAVİ POLİÜRETAN HAVA HORTUMU Ø10MM</v>
      </c>
      <c r="C2746" s="34">
        <f>IFERROR(VLOOKUP(A2746,'[1]alr yayınlanan fiyatlı'!C:K,9,0),0)</f>
        <v>9</v>
      </c>
    </row>
    <row r="2747" spans="1:3" x14ac:dyDescent="0.25">
      <c r="A2747" s="35" t="s">
        <v>772</v>
      </c>
      <c r="B2747" s="35" t="str">
        <f>VLOOKUP(A2747,'[1]alr yayınlanan fiyatlı'!$C:$D,2,FALSE)</f>
        <v>PU MAVİ POLİÜRETAN HAVA HORTUMU Ø12MM</v>
      </c>
      <c r="C2747" s="34">
        <f>IFERROR(VLOOKUP(A2747,'[1]alr yayınlanan fiyatlı'!C:K,9,0),0)</f>
        <v>6.2</v>
      </c>
    </row>
    <row r="2748" spans="1:3" x14ac:dyDescent="0.25">
      <c r="A2748" s="35" t="s">
        <v>1800</v>
      </c>
      <c r="B2748" s="35" t="str">
        <f>VLOOKUP(A2748,'[1]alr yayınlanan fiyatlı'!$C:$D,2,FALSE)</f>
        <v>4MM PNÖMATİK T SOKET</v>
      </c>
      <c r="C2748" s="34">
        <f>IFERROR(VLOOKUP(A2748,'[1]alr yayınlanan fiyatlı'!C:K,9,0),0)</f>
        <v>1.57</v>
      </c>
    </row>
    <row r="2749" spans="1:3" x14ac:dyDescent="0.25">
      <c r="A2749" s="35" t="s">
        <v>1647</v>
      </c>
      <c r="B2749" s="35" t="str">
        <f>VLOOKUP(A2749,'[1]alr yayınlanan fiyatlı'!$C:$D,2,FALSE)</f>
        <v>PNÖMATİK 4 LÜ KRUVA Ø4MM</v>
      </c>
      <c r="C2749" s="34">
        <f>IFERROR(VLOOKUP(A2749,'[1]alr yayınlanan fiyatlı'!C:K,9,0),0)</f>
        <v>2.5</v>
      </c>
    </row>
    <row r="2750" spans="1:3" x14ac:dyDescent="0.25">
      <c r="A2750" s="35" t="s">
        <v>4905</v>
      </c>
      <c r="B2750" s="35" t="str">
        <f>VLOOKUP(A2750,'[1]alr yayınlanan fiyatlı'!$C:$D,2,FALSE)</f>
        <v>PNÖMATİK 4 LÜ KRUVA Ø12MM</v>
      </c>
      <c r="C2750" s="34">
        <f>IFERROR(VLOOKUP(A2750,'[1]alr yayınlanan fiyatlı'!C:K,9,0),0)</f>
        <v>5.14</v>
      </c>
    </row>
    <row r="2751" spans="1:3" x14ac:dyDescent="0.25">
      <c r="A2751" s="35" t="s">
        <v>1648</v>
      </c>
      <c r="B2751" s="35" t="str">
        <f>VLOOKUP(A2751,'[1]alr yayınlanan fiyatlı'!$C:$D,2,FALSE)</f>
        <v>12MM PNÖMATİK METAL SOMUN SIKMALI T SOKET</v>
      </c>
      <c r="C2751" s="34">
        <f>IFERROR(VLOOKUP(A2751,'[1]alr yayınlanan fiyatlı'!C:K,9,0),0)</f>
        <v>59.34</v>
      </c>
    </row>
    <row r="2752" spans="1:3" x14ac:dyDescent="0.25">
      <c r="A2752" s="35" t="s">
        <v>3304</v>
      </c>
      <c r="B2752" s="35" t="str">
        <f>VLOOKUP(A2752,'[1]alr yayınlanan fiyatlı'!$C:$D,2,FALSE)</f>
        <v>VBA BOOSTER REGÜLATÖRÜ (VBA11A-F02GN) TAMİR KİTİ SMC KT-VBA11A-20</v>
      </c>
      <c r="C2752" s="34">
        <f>IFERROR(VLOOKUP(A2752,'[1]alr yayınlanan fiyatlı'!C:K,9,0),0)</f>
        <v>763.31</v>
      </c>
    </row>
    <row r="2753" spans="1:3" x14ac:dyDescent="0.25">
      <c r="A2753" s="35" t="s">
        <v>4906</v>
      </c>
      <c r="B2753" s="35" t="str">
        <f>VLOOKUP(A2753,'[1]alr yayınlanan fiyatlı'!$C:$D,2,FALSE)</f>
        <v>PNÖMATİK 4 LÜ KRUVA Ø6MM</v>
      </c>
      <c r="C2753" s="34">
        <f>IFERROR(VLOOKUP(A2753,'[1]alr yayınlanan fiyatlı'!C:K,9,0),0)</f>
        <v>5.13</v>
      </c>
    </row>
    <row r="2754" spans="1:3" x14ac:dyDescent="0.25">
      <c r="A2754" s="35" t="s">
        <v>2018</v>
      </c>
      <c r="B2754" s="35" t="str">
        <f>VLOOKUP(A2754,'[1]alr yayınlanan fiyatlı'!$C:$D,2,FALSE)</f>
        <v>12MM-10MM PNÖMATİK HORTUM EKLEME REDÜKSİYON</v>
      </c>
      <c r="C2754" s="34">
        <f>IFERROR(VLOOKUP(A2754,'[1]alr yayınlanan fiyatlı'!C:K,9,0),0)</f>
        <v>3</v>
      </c>
    </row>
    <row r="2755" spans="1:3" x14ac:dyDescent="0.25">
      <c r="A2755" s="35" t="s">
        <v>1801</v>
      </c>
      <c r="B2755" s="35" t="str">
        <f>VLOOKUP(A2755,[2]Sayfa2!$A:$B,2,0)</f>
        <v>1/4"E-Ø8MM İKİLİ PNÖMATİK YE DAĞITICI</v>
      </c>
      <c r="C2755" s="34">
        <f>IFERROR(VLOOKUP(A2755,'[1]alr yayınlanan fiyatlı'!C:K,9,0),0)</f>
        <v>0</v>
      </c>
    </row>
    <row r="2756" spans="1:3" x14ac:dyDescent="0.25">
      <c r="A2756" s="35" t="s">
        <v>1889</v>
      </c>
      <c r="B2756" s="35" t="str">
        <f>VLOOKUP(A2756,'[1]alr yayınlanan fiyatlı'!$C:$D,2,FALSE)</f>
        <v>10MM PNÖMATİK HORTUM KÖR TAPA</v>
      </c>
      <c r="C2756" s="34">
        <f>IFERROR(VLOOKUP(A2756,'[1]alr yayınlanan fiyatlı'!C:K,9,0),0)</f>
        <v>10</v>
      </c>
    </row>
    <row r="2757" spans="1:3" x14ac:dyDescent="0.25">
      <c r="A2757" s="35" t="s">
        <v>1802</v>
      </c>
      <c r="B2757" s="35" t="str">
        <f>VLOOKUP(A2757,'[1]alr yayınlanan fiyatlı'!$C:$D,2,FALSE)</f>
        <v>6MM-4MM PNÖMATİK HORTUM EKLEME REDÜKSİYON</v>
      </c>
      <c r="C2757" s="34">
        <f>IFERROR(VLOOKUP(A2757,'[1]alr yayınlanan fiyatlı'!C:K,9,0),0)</f>
        <v>1.76</v>
      </c>
    </row>
    <row r="2758" spans="1:3" x14ac:dyDescent="0.25">
      <c r="A2758" s="35" t="s">
        <v>1890</v>
      </c>
      <c r="B2758" s="35" t="str">
        <f>VLOOKUP(A2758,'[1]alr yayınlanan fiyatlı'!$C:$D,2,FALSE)</f>
        <v>10MM PNÖMATİK METAL SOMUN SIKMALI T SOKET</v>
      </c>
      <c r="C2758" s="34">
        <f>IFERROR(VLOOKUP(A2758,'[1]alr yayınlanan fiyatlı'!C:K,9,0),0)</f>
        <v>42.87</v>
      </c>
    </row>
    <row r="2759" spans="1:3" x14ac:dyDescent="0.25">
      <c r="A2759" s="35" t="s">
        <v>1891</v>
      </c>
      <c r="B2759" s="35" t="str">
        <f>VLOOKUP(A2759,'[1]alr yayınlanan fiyatlı'!$C:$D,2,FALSE)</f>
        <v>8MM PNÖMATİK METAL SOMUN SIKMALI T SOKET</v>
      </c>
      <c r="C2759" s="34">
        <f>IFERROR(VLOOKUP(A2759,'[1]alr yayınlanan fiyatlı'!C:K,9,0),0)</f>
        <v>32.950000000000003</v>
      </c>
    </row>
    <row r="2760" spans="1:3" x14ac:dyDescent="0.25">
      <c r="A2760" s="35" t="s">
        <v>1803</v>
      </c>
      <c r="B2760" s="35" t="str">
        <f>VLOOKUP(A2760,'[1]alr yayınlanan fiyatlı'!$C:$D,2,FALSE)</f>
        <v>12MM-10MM PNÖMATİK METAL SOMUN SIKMALI REDÜKSİYON SOKET</v>
      </c>
      <c r="C2760" s="34">
        <f>IFERROR(VLOOKUP(A2760,'[1]alr yayınlanan fiyatlı'!C:K,9,0),0)</f>
        <v>59.94</v>
      </c>
    </row>
    <row r="2761" spans="1:3" x14ac:dyDescent="0.25">
      <c r="A2761" s="35" t="s">
        <v>1892</v>
      </c>
      <c r="B2761" s="35" t="str">
        <f>VLOOKUP(A2761,'[1]alr yayınlanan fiyatlı'!$C:$D,2,FALSE)</f>
        <v>10MM-8MM PNÖMATİK METAL SOMUN SIKMALI REDÜKSİYON SOKET</v>
      </c>
      <c r="C2761" s="34">
        <f>IFERROR(VLOOKUP(A2761,'[1]alr yayınlanan fiyatlı'!C:K,9,0),0)</f>
        <v>47.04</v>
      </c>
    </row>
    <row r="2762" spans="1:3" x14ac:dyDescent="0.25">
      <c r="A2762" s="35" t="s">
        <v>2019</v>
      </c>
      <c r="B2762" s="35" t="str">
        <f>VLOOKUP(A2762,'[1]alr yayınlanan fiyatlı'!$C:$D,2,FALSE)</f>
        <v>12MM PNÖMATİK METAL SIKMALI HORTUM EKLEME</v>
      </c>
      <c r="C2762" s="34">
        <f>IFERROR(VLOOKUP(A2762,'[1]alr yayınlanan fiyatlı'!C:K,9,0),0)</f>
        <v>47.04</v>
      </c>
    </row>
    <row r="2763" spans="1:3" x14ac:dyDescent="0.25">
      <c r="A2763" s="35" t="s">
        <v>3305</v>
      </c>
      <c r="B2763" s="35" t="str">
        <f>VLOOKUP(A2763,'[1]alr yayınlanan fiyatlı'!$C:$D,2,FALSE)</f>
        <v>10MM PNÖMATİK METAL SIKMALI HORTUM EKLEME</v>
      </c>
      <c r="C2763" s="34">
        <f>IFERROR(VLOOKUP(A2763,'[1]alr yayınlanan fiyatlı'!C:K,9,0),0)</f>
        <v>28.98</v>
      </c>
    </row>
    <row r="2764" spans="1:3" x14ac:dyDescent="0.25">
      <c r="A2764" s="35" t="s">
        <v>2123</v>
      </c>
      <c r="B2764" s="35" t="str">
        <f>VLOOKUP(A2764,'[1]alr yayınlanan fiyatlı'!$C:$D,2,FALSE)</f>
        <v>8MM PNÖMATİK METAL SIKMALI HORTUM EKLEME</v>
      </c>
      <c r="C2764" s="34">
        <f>IFERROR(VLOOKUP(A2764,'[1]alr yayınlanan fiyatlı'!C:K,9,0),0)</f>
        <v>23.02</v>
      </c>
    </row>
    <row r="2765" spans="1:3" x14ac:dyDescent="0.25">
      <c r="A2765" s="35" t="s">
        <v>4907</v>
      </c>
      <c r="B2765" s="35" t="str">
        <f>VLOOKUP(A2765,[2]Sayfa2!$A:$B,2,0)</f>
        <v>PNÖMATİK VANA ASCO E290B002 ½”  BRONZ GÖVDE NORMALDE KAPALI</v>
      </c>
      <c r="C2765" s="34">
        <f>IFERROR(VLOOKUP(A2765,'[1]alr yayınlanan fiyatlı'!C:K,9,0),0)</f>
        <v>0</v>
      </c>
    </row>
    <row r="2766" spans="1:3" x14ac:dyDescent="0.25">
      <c r="A2766" s="35" t="s">
        <v>4908</v>
      </c>
      <c r="B2766" s="35" t="str">
        <f>VLOOKUP(A2766,[2]Sayfa2!$A:$B,2,0)</f>
        <v>HAT TİPİ ÇEK VALF Ø10 (SMC AKH10-00)</v>
      </c>
      <c r="C2766" s="34">
        <f>IFERROR(VLOOKUP(A2766,'[1]alr yayınlanan fiyatlı'!C:K,9,0),0)</f>
        <v>0</v>
      </c>
    </row>
    <row r="2767" spans="1:3" x14ac:dyDescent="0.25">
      <c r="A2767" s="35" t="s">
        <v>4909</v>
      </c>
      <c r="B2767" s="35" t="str">
        <f>VLOOKUP(A2767,'[1]alr yayınlanan fiyatlı'!$C:$D,2,FALSE)</f>
        <v>E1/4"-8MM METAL SIKMALI DİRSEK SOKET</v>
      </c>
      <c r="C2767" s="34">
        <f>IFERROR(VLOOKUP(A2767,'[1]alr yayınlanan fiyatlı'!C:K,9,0),0)</f>
        <v>60</v>
      </c>
    </row>
    <row r="2768" spans="1:3" x14ac:dyDescent="0.25">
      <c r="A2768" s="35" t="s">
        <v>4910</v>
      </c>
      <c r="B2768" s="35" t="str">
        <f>VLOOKUP(A2768,'[1]alr yayınlanan fiyatlı'!$C:$D,2,FALSE)</f>
        <v>E1/4"-10MM METAL SIKMALI DÜZ SOKET</v>
      </c>
      <c r="C2768" s="34">
        <f>IFERROR(VLOOKUP(A2768,'[1]alr yayınlanan fiyatlı'!C:K,9,0),0)</f>
        <v>70</v>
      </c>
    </row>
    <row r="2769" spans="1:3" x14ac:dyDescent="0.25">
      <c r="A2769" s="35" t="s">
        <v>4911</v>
      </c>
      <c r="B2769" s="35" t="str">
        <f>VLOOKUP(A2769,'[1]alr yayınlanan fiyatlı'!$C:$D,2,FALSE)</f>
        <v>8MM-6MM METAL SIKMALI DÜZ SOKET</v>
      </c>
      <c r="C2769" s="34">
        <f>IFERROR(VLOOKUP(A2769,'[1]alr yayınlanan fiyatlı'!C:K,9,0),0)</f>
        <v>20</v>
      </c>
    </row>
    <row r="2770" spans="1:3" x14ac:dyDescent="0.25">
      <c r="A2770" s="35" t="s">
        <v>4912</v>
      </c>
      <c r="B2770" s="35" t="str">
        <f>VLOOKUP(A2770,'[1]alr yayınlanan fiyatlı'!$C:$D,2,FALSE)</f>
        <v>E1/2"-10MM METAL SIKMALI DÜZ SOKET</v>
      </c>
      <c r="C2770" s="34">
        <f>IFERROR(VLOOKUP(A2770,'[1]alr yayınlanan fiyatlı'!C:K,9,0),0)</f>
        <v>80</v>
      </c>
    </row>
    <row r="2771" spans="1:3" x14ac:dyDescent="0.25">
      <c r="A2771" s="35" t="s">
        <v>4913</v>
      </c>
      <c r="B2771" s="35" t="str">
        <f>VLOOKUP(A2771,'[1]alr yayınlanan fiyatlı'!$C:$D,2,FALSE)</f>
        <v>E1/4"-8MM METAL SIKMALI DÜZ SOKET</v>
      </c>
      <c r="C2771" s="34">
        <f>IFERROR(VLOOKUP(A2771,'[1]alr yayınlanan fiyatlı'!C:K,9,0),0)</f>
        <v>70</v>
      </c>
    </row>
    <row r="2772" spans="1:3" x14ac:dyDescent="0.25">
      <c r="A2772" s="35" t="s">
        <v>4914</v>
      </c>
      <c r="B2772" s="35" t="str">
        <f>VLOOKUP(A2772,'[1]alr yayınlanan fiyatlı'!$C:$D,2,FALSE)</f>
        <v>8-6-8 PNÖMATİK DÜŞÜRÜCÜ T</v>
      </c>
      <c r="C2772" s="34">
        <f>IFERROR(VLOOKUP(A2772,'[1]alr yayınlanan fiyatlı'!C:K,9,0),0)</f>
        <v>8.5</v>
      </c>
    </row>
    <row r="2773" spans="1:3" x14ac:dyDescent="0.25">
      <c r="A2773" s="35" t="s">
        <v>4915</v>
      </c>
      <c r="B2773" s="35" t="str">
        <f>VLOOKUP(A2773,'[1]alr yayınlanan fiyatlı'!$C:$D,2,FALSE)</f>
        <v>10MM-6MM PNÖMATİK REDÜKSİYON</v>
      </c>
      <c r="C2773" s="34">
        <f>IFERROR(VLOOKUP(A2773,'[1]alr yayınlanan fiyatlı'!C:K,9,0),0)</f>
        <v>8.5</v>
      </c>
    </row>
    <row r="2774" spans="1:3" x14ac:dyDescent="0.25">
      <c r="A2774" s="35" t="s">
        <v>4916</v>
      </c>
      <c r="B2774" s="35" t="str">
        <f>VLOOKUP(A2774,'[1]alr yayınlanan fiyatlı'!$C:$D,2,FALSE)</f>
        <v>E1/4"-8MM Y PNÖMATİK SOKET</v>
      </c>
      <c r="C2774" s="34">
        <f>IFERROR(VLOOKUP(A2774,'[1]alr yayınlanan fiyatlı'!C:K,9,0),0)</f>
        <v>10</v>
      </c>
    </row>
    <row r="2775" spans="1:3" x14ac:dyDescent="0.25">
      <c r="A2775" s="35" t="s">
        <v>4917</v>
      </c>
      <c r="B2775" s="35" t="str">
        <f>VLOOKUP(A2775,'[1]alr yayınlanan fiyatlı'!$C:$D,2,FALSE)</f>
        <v>10MM PNÖMATİK Y SOKET</v>
      </c>
      <c r="C2775" s="34">
        <f>IFERROR(VLOOKUP(A2775,'[1]alr yayınlanan fiyatlı'!C:K,9,0),0)</f>
        <v>10</v>
      </c>
    </row>
    <row r="2776" spans="1:3" x14ac:dyDescent="0.25">
      <c r="A2776" s="35" t="s">
        <v>4918</v>
      </c>
      <c r="B2776" s="35" t="str">
        <f>VLOOKUP(A2776,'[1]alr yayınlanan fiyatlı'!$C:$D,2,FALSE)</f>
        <v>6MM 4LÜ PNÖMATİK Y SOKET</v>
      </c>
      <c r="C2776" s="34">
        <f>IFERROR(VLOOKUP(A2776,'[1]alr yayınlanan fiyatlı'!C:K,9,0),0)</f>
        <v>10</v>
      </c>
    </row>
    <row r="2777" spans="1:3" x14ac:dyDescent="0.25">
      <c r="A2777" s="35" t="s">
        <v>4919</v>
      </c>
      <c r="B2777" s="35" t="str">
        <f>VLOOKUP(A2777,'[1]alr yayınlanan fiyatlı'!$C:$D,2,FALSE)</f>
        <v>8MM 90 DERECE PNÖMATİK HORTUM EKLEME</v>
      </c>
      <c r="C2777" s="34">
        <f>IFERROR(VLOOKUP(A2777,'[1]alr yayınlanan fiyatlı'!C:K,9,0),0)</f>
        <v>10</v>
      </c>
    </row>
    <row r="2778" spans="1:3" x14ac:dyDescent="0.25">
      <c r="A2778" s="35" t="s">
        <v>4920</v>
      </c>
      <c r="B2778" s="35" t="str">
        <f>VLOOKUP(A2778,'[1]alr yayınlanan fiyatlı'!$C:$D,2,FALSE)</f>
        <v>6-4-6 PNÖMATİK T SOKET</v>
      </c>
      <c r="C2778" s="34">
        <f>IFERROR(VLOOKUP(A2778,'[1]alr yayınlanan fiyatlı'!C:K,9,0),0)</f>
        <v>10</v>
      </c>
    </row>
    <row r="2779" spans="1:3" x14ac:dyDescent="0.25">
      <c r="A2779" s="35" t="s">
        <v>4921</v>
      </c>
      <c r="B2779" s="35" t="str">
        <f>VLOOKUP(A2779,'[1]alr yayınlanan fiyatlı'!$C:$D,2,FALSE)</f>
        <v>D3/8"-10MM DÜZ PNÖMATİK SOKET</v>
      </c>
      <c r="C2779" s="34">
        <f>IFERROR(VLOOKUP(A2779,'[1]alr yayınlanan fiyatlı'!C:K,9,0),0)</f>
        <v>15</v>
      </c>
    </row>
    <row r="2780" spans="1:3" x14ac:dyDescent="0.25">
      <c r="A2780" s="35" t="s">
        <v>4922</v>
      </c>
      <c r="B2780" s="35" t="str">
        <f>VLOOKUP(A2780,'[1]alr yayınlanan fiyatlı'!$C:$D,2,FALSE)</f>
        <v>1/4"-8-8 PNÖMATİK T SOKET</v>
      </c>
      <c r="C2780" s="34">
        <f>IFERROR(VLOOKUP(A2780,'[1]alr yayınlanan fiyatlı'!C:K,9,0),0)</f>
        <v>15</v>
      </c>
    </row>
    <row r="2781" spans="1:3" x14ac:dyDescent="0.25">
      <c r="A2781" s="35" t="s">
        <v>3306</v>
      </c>
      <c r="B2781" s="35" t="str">
        <f>VLOOKUP(A2781,'[1]alr yayınlanan fiyatlı'!$C:$D,2,FALSE)</f>
        <v>1/2" KUYRUKLU DİRSEK PİRİNÇ</v>
      </c>
      <c r="C2781" s="34">
        <f>IFERROR(VLOOKUP(A2781,'[1]alr yayınlanan fiyatlı'!C:K,9,0),0)</f>
        <v>6.5</v>
      </c>
    </row>
    <row r="2782" spans="1:3" x14ac:dyDescent="0.25">
      <c r="A2782" s="35" t="s">
        <v>1649</v>
      </c>
      <c r="B2782" s="35" t="str">
        <f>VLOOKUP(A2782,'[1]alr yayınlanan fiyatlı'!$C:$D,2,FALSE)</f>
        <v>ORANTILI YÖN VALFİ (REXROTH 4WREE6E16-24 / G 24K31A1V-655)</v>
      </c>
      <c r="C2782" s="34">
        <f>IFERROR(VLOOKUP(A2782,'[1]alr yayınlanan fiyatlı'!C:K,9,0),0)</f>
        <v>4000</v>
      </c>
    </row>
    <row r="2783" spans="1:3" x14ac:dyDescent="0.25">
      <c r="A2783" s="35" t="s">
        <v>2183</v>
      </c>
      <c r="B2783" s="35" t="str">
        <f>VLOOKUP(A2783,'[1]alr yayınlanan fiyatlı'!$C:$D,2,FALSE)</f>
        <v>1/4" KUYRUKLU DİRSEK PİRİNÇ</v>
      </c>
      <c r="C2783" s="34">
        <f>IFERROR(VLOOKUP(A2783,'[1]alr yayınlanan fiyatlı'!C:K,9,0),0)</f>
        <v>4.25</v>
      </c>
    </row>
    <row r="2784" spans="1:3" x14ac:dyDescent="0.25">
      <c r="A2784" s="35" t="s">
        <v>1893</v>
      </c>
      <c r="B2784" s="35" t="str">
        <f>VLOOKUP(A2784,'[1]alr yayınlanan fiyatlı'!$C:$D,2,FALSE)</f>
        <v>1/4" NPT HİDROLİK DİŞİ TE PİRİNÇ</v>
      </c>
      <c r="C2784" s="34">
        <f>IFERROR(VLOOKUP(A2784,'[1]alr yayınlanan fiyatlı'!C:K,9,0),0)</f>
        <v>20</v>
      </c>
    </row>
    <row r="2785" spans="1:3" x14ac:dyDescent="0.25">
      <c r="A2785" s="35" t="s">
        <v>4923</v>
      </c>
      <c r="B2785" s="35" t="str">
        <f>VLOOKUP(A2785,'[1]alr yayınlanan fiyatlı'!$C:$D,2,FALSE)</f>
        <v>3/4" KUYRUKLU DİRSEK (PİRİNÇ)</v>
      </c>
      <c r="C2785" s="34">
        <f>IFERROR(VLOOKUP(A2785,'[1]alr yayınlanan fiyatlı'!C:K,9,0),0)</f>
        <v>12.5</v>
      </c>
    </row>
    <row r="2786" spans="1:3" x14ac:dyDescent="0.25">
      <c r="A2786" s="35" t="s">
        <v>773</v>
      </c>
      <c r="B2786" s="35" t="str">
        <f>VLOOKUP(A2786,'[1]alr yayınlanan fiyatlı'!$C:$D,2,FALSE)</f>
        <v>3/4" NPT NİPEL PİRİNÇ</v>
      </c>
      <c r="C2786" s="34">
        <f>IFERROR(VLOOKUP(A2786,'[1]alr yayınlanan fiyatlı'!C:K,9,0),0)</f>
        <v>16.2</v>
      </c>
    </row>
    <row r="2787" spans="1:3" x14ac:dyDescent="0.25">
      <c r="A2787" s="35" t="s">
        <v>3307</v>
      </c>
      <c r="B2787" s="35" t="str">
        <f>VLOOKUP(A2787,'[1]alr yayınlanan fiyatlı'!$C:$D,2,FALSE)</f>
        <v>1/2" NPT HİDROLİK DİŞİ TE PİRİNÇ</v>
      </c>
      <c r="C2787" s="34">
        <f>IFERROR(VLOOKUP(A2787,'[1]alr yayınlanan fiyatlı'!C:K,9,0),0)</f>
        <v>21.55</v>
      </c>
    </row>
    <row r="2788" spans="1:3" x14ac:dyDescent="0.25">
      <c r="A2788" s="35" t="s">
        <v>774</v>
      </c>
      <c r="B2788" s="35" t="str">
        <f>VLOOKUP(A2788,'[1]alr yayınlanan fiyatlı'!$C:$D,2,FALSE)</f>
        <v>1/2" QUICK BAĞLANTI ERKEK GÖVDE</v>
      </c>
      <c r="C2788" s="34">
        <f>IFERROR(VLOOKUP(A2788,'[1]alr yayınlanan fiyatlı'!C:K,9,0),0)</f>
        <v>30</v>
      </c>
    </row>
    <row r="2789" spans="1:3" x14ac:dyDescent="0.25">
      <c r="A2789" s="35" t="s">
        <v>1804</v>
      </c>
      <c r="B2789" s="35" t="str">
        <f>VLOOKUP(A2789,'[1]alr yayınlanan fiyatlı'!$C:$D,2,FALSE)</f>
        <v>1/2"-1/4" HİDROLİK NİPEL</v>
      </c>
      <c r="C2789" s="34">
        <f>IFERROR(VLOOKUP(A2789,'[1]alr yayınlanan fiyatlı'!C:K,9,0),0)</f>
        <v>7.55</v>
      </c>
    </row>
    <row r="2790" spans="1:3" x14ac:dyDescent="0.25">
      <c r="A2790" s="35" t="s">
        <v>1894</v>
      </c>
      <c r="B2790" s="35" t="str">
        <f>VLOOKUP(A2790,[2]Sayfa2!$A:$B,2,0)</f>
        <v>1/2"-1/4" HİDROLİK REDÜKSİYON</v>
      </c>
      <c r="C2790" s="34">
        <f>IFERROR(VLOOKUP(A2790,'[1]alr yayınlanan fiyatlı'!C:K,9,0),0)</f>
        <v>0</v>
      </c>
    </row>
    <row r="2791" spans="1:3" x14ac:dyDescent="0.25">
      <c r="A2791" s="35" t="s">
        <v>775</v>
      </c>
      <c r="B2791" s="35" t="str">
        <f>VLOOKUP(A2791,'[1]alr yayınlanan fiyatlı'!$C:$D,2,FALSE)</f>
        <v>1/2"-1/4" ORİNGLİ PUL</v>
      </c>
      <c r="C2791" s="34">
        <f>IFERROR(VLOOKUP(A2791,'[1]alr yayınlanan fiyatlı'!C:K,9,0),0)</f>
        <v>1.75</v>
      </c>
    </row>
    <row r="2792" spans="1:3" x14ac:dyDescent="0.25">
      <c r="A2792" s="35" t="s">
        <v>2124</v>
      </c>
      <c r="B2792" s="35" t="str">
        <f>VLOOKUP(A2792,[2]Sayfa2!$A:$B,2,0)</f>
        <v>3/8" NPT DİŞİ TE PİRİNÇ</v>
      </c>
      <c r="C2792" s="34">
        <f>IFERROR(VLOOKUP(A2792,'[1]alr yayınlanan fiyatlı'!C:K,9,0),0)</f>
        <v>0</v>
      </c>
    </row>
    <row r="2793" spans="1:3" x14ac:dyDescent="0.25">
      <c r="A2793" s="35" t="s">
        <v>3308</v>
      </c>
      <c r="B2793" s="35" t="str">
        <f>VLOOKUP(A2793,'[1]alr yayınlanan fiyatlı'!$C:$D,2,FALSE)</f>
        <v>1/4" BSP DİŞİ REKORLU TE</v>
      </c>
      <c r="C2793" s="34">
        <f>IFERROR(VLOOKUP(A2793,'[1]alr yayınlanan fiyatlı'!C:K,9,0),0)</f>
        <v>20</v>
      </c>
    </row>
    <row r="2794" spans="1:3" x14ac:dyDescent="0.25">
      <c r="A2794" s="35" t="s">
        <v>2020</v>
      </c>
      <c r="B2794" s="35" t="str">
        <f>VLOOKUP(A2794,'[1]alr yayınlanan fiyatlı'!$C:$D,2,FALSE)</f>
        <v>1/8" KÖRTAPA</v>
      </c>
      <c r="C2794" s="34">
        <f>IFERROR(VLOOKUP(A2794,'[1]alr yayınlanan fiyatlı'!C:K,9,0),0)</f>
        <v>7.5</v>
      </c>
    </row>
    <row r="2795" spans="1:3" x14ac:dyDescent="0.25">
      <c r="A2795" s="35" t="s">
        <v>776</v>
      </c>
      <c r="B2795" s="35" t="str">
        <f>VLOOKUP(A2795,'[1]alr yayınlanan fiyatlı'!$C:$D,2,FALSE)</f>
        <v>1/2" KÖRTAPA</v>
      </c>
      <c r="C2795" s="34">
        <f>IFERROR(VLOOKUP(A2795,'[1]alr yayınlanan fiyatlı'!C:K,9,0),0)</f>
        <v>9</v>
      </c>
    </row>
    <row r="2796" spans="1:3" x14ac:dyDescent="0.25">
      <c r="A2796" s="35" t="s">
        <v>776</v>
      </c>
      <c r="B2796" s="35" t="str">
        <f>VLOOKUP(A2796,'[1]alr yayınlanan fiyatlı'!$C:$D,2,FALSE)</f>
        <v>1/2" KÖRTAPA</v>
      </c>
      <c r="C2796" s="34">
        <f>IFERROR(VLOOKUP(A2796,'[1]alr yayınlanan fiyatlı'!C:K,9,0),0)</f>
        <v>9</v>
      </c>
    </row>
    <row r="2797" spans="1:3" x14ac:dyDescent="0.25">
      <c r="A2797" s="35" t="s">
        <v>777</v>
      </c>
      <c r="B2797" s="35" t="str">
        <f>VLOOKUP(A2797,'[1]alr yayınlanan fiyatlı'!$C:$D,2,FALSE)</f>
        <v>E1/2"-19MM PT HORTUM BAĞLANTI ADAPTÖRÜ (PİRİNÇ)</v>
      </c>
      <c r="C2797" s="34">
        <f>IFERROR(VLOOKUP(A2797,'[1]alr yayınlanan fiyatlı'!C:K,9,0),0)</f>
        <v>9.44</v>
      </c>
    </row>
    <row r="2798" spans="1:3" x14ac:dyDescent="0.25">
      <c r="A2798" s="35" t="s">
        <v>4924</v>
      </c>
      <c r="B2798" s="35" t="str">
        <f>VLOOKUP(A2798,'[1]alr yayınlanan fiyatlı'!$C:$D,2,FALSE)</f>
        <v>E3/4"-D3/4" HİDROLİK TERS REKOR</v>
      </c>
      <c r="C2798" s="34">
        <f>IFERROR(VLOOKUP(A2798,'[1]alr yayınlanan fiyatlı'!C:K,9,0),0)</f>
        <v>16</v>
      </c>
    </row>
    <row r="2799" spans="1:3" x14ac:dyDescent="0.25">
      <c r="A2799" s="35" t="s">
        <v>2021</v>
      </c>
      <c r="B2799" s="35" t="str">
        <f>VLOOKUP(A2799,'[1]alr yayınlanan fiyatlı'!$C:$D,2,FALSE)</f>
        <v>E1/4"-D1/4" HİDROLİK TERS REKOR</v>
      </c>
      <c r="C2799" s="34">
        <f>IFERROR(VLOOKUP(A2799,'[1]alr yayınlanan fiyatlı'!C:K,9,0),0)</f>
        <v>16</v>
      </c>
    </row>
    <row r="2800" spans="1:3" x14ac:dyDescent="0.25">
      <c r="A2800" s="35" t="s">
        <v>2184</v>
      </c>
      <c r="B2800" s="35" t="str">
        <f>VLOOKUP(A2800,[2]Sayfa2!$A:$B,2,0)</f>
        <v>E1/8"-D1/8" HİDROLİK TERS REKOR</v>
      </c>
      <c r="C2800" s="34">
        <f>IFERROR(VLOOKUP(A2800,'[1]alr yayınlanan fiyatlı'!C:K,9,0),0)</f>
        <v>0</v>
      </c>
    </row>
    <row r="2801" spans="1:3" x14ac:dyDescent="0.25">
      <c r="A2801" s="35" t="s">
        <v>1650</v>
      </c>
      <c r="B2801" s="35" t="str">
        <f>VLOOKUP(A2801,'[1]alr yayınlanan fiyatlı'!$C:$D,2,FALSE)</f>
        <v>E1/2"-E3/8" ORANTILI NİPEL</v>
      </c>
      <c r="C2801" s="34">
        <f>IFERROR(VLOOKUP(A2801,'[1]alr yayınlanan fiyatlı'!C:K,9,0),0)</f>
        <v>12.75</v>
      </c>
    </row>
    <row r="2802" spans="1:3" x14ac:dyDescent="0.25">
      <c r="A2802" s="35" t="s">
        <v>4925</v>
      </c>
      <c r="B2802" s="35" t="str">
        <f>VLOOKUP(A2802,'[1]alr yayınlanan fiyatlı'!$C:$D,2,FALSE)</f>
        <v>LÜLE (TERS REDÜKSİYON) E1/4"-D3/8" (PİRİNÇ)</v>
      </c>
      <c r="C2802" s="34">
        <f>IFERROR(VLOOKUP(A2802,'[1]alr yayınlanan fiyatlı'!C:K,9,0),0)</f>
        <v>10.3</v>
      </c>
    </row>
    <row r="2803" spans="1:3" x14ac:dyDescent="0.25">
      <c r="A2803" s="35" t="s">
        <v>778</v>
      </c>
      <c r="B2803" s="35" t="str">
        <f>VLOOKUP(A2803,'[1]alr yayınlanan fiyatlı'!$C:$D,2,FALSE)</f>
        <v>LÜLE (TERS REDÜKSİYON) E1/4"-D1/2" (PİRİNÇ)</v>
      </c>
      <c r="C2803" s="34">
        <f>IFERROR(VLOOKUP(A2803,'[1]alr yayınlanan fiyatlı'!C:K,9,0),0)</f>
        <v>10</v>
      </c>
    </row>
    <row r="2804" spans="1:3" x14ac:dyDescent="0.25">
      <c r="A2804" s="35" t="s">
        <v>2185</v>
      </c>
      <c r="B2804" s="35" t="str">
        <f>VLOOKUP(A2804,'[1]alr yayınlanan fiyatlı'!$C:$D,2,FALSE)</f>
        <v>LÜLE (TERS REDÜKSİYON) E3/8"-D1/2" (PİRİNÇ)</v>
      </c>
      <c r="C2804" s="34">
        <f>IFERROR(VLOOKUP(A2804,'[1]alr yayınlanan fiyatlı'!C:K,9,0),0)</f>
        <v>11</v>
      </c>
    </row>
    <row r="2805" spans="1:3" x14ac:dyDescent="0.25">
      <c r="A2805" s="35" t="s">
        <v>3309</v>
      </c>
      <c r="B2805" s="35" t="str">
        <f>VLOOKUP(A2805,'[1]alr yayınlanan fiyatlı'!$C:$D,2,FALSE)</f>
        <v>LÜLE (TERS REDÜKSİYON) E3/8"-D1/4" (PİRİNÇ)</v>
      </c>
      <c r="C2805" s="34">
        <f>IFERROR(VLOOKUP(A2805,'[1]alr yayınlanan fiyatlı'!C:K,9,0),0)</f>
        <v>10</v>
      </c>
    </row>
    <row r="2806" spans="1:3" x14ac:dyDescent="0.25">
      <c r="A2806" s="35" t="s">
        <v>2125</v>
      </c>
      <c r="B2806" s="35" t="str">
        <f>VLOOKUP(A2806,[2]Sayfa2!$A:$B,2,0)</f>
        <v>1/8" NPT NİPEL</v>
      </c>
      <c r="C2806" s="34">
        <f>IFERROR(VLOOKUP(A2806,'[1]alr yayınlanan fiyatlı'!C:K,9,0),0)</f>
        <v>0</v>
      </c>
    </row>
    <row r="2807" spans="1:3" x14ac:dyDescent="0.25">
      <c r="A2807" s="35" t="s">
        <v>3310</v>
      </c>
      <c r="B2807" s="35" t="str">
        <f>VLOOKUP(A2807,'[1]alr yayınlanan fiyatlı'!$C:$D,2,FALSE)</f>
        <v>E3/8"-E1/4" ORANTILI NİPEL</v>
      </c>
      <c r="C2807" s="34">
        <f>IFERROR(VLOOKUP(A2807,'[1]alr yayınlanan fiyatlı'!C:K,9,0),0)</f>
        <v>12.75</v>
      </c>
    </row>
    <row r="2808" spans="1:3" x14ac:dyDescent="0.25">
      <c r="A2808" s="35" t="s">
        <v>779</v>
      </c>
      <c r="B2808" s="35" t="str">
        <f>VLOOKUP(A2808,'[1]alr yayınlanan fiyatlı'!$C:$D,2,FALSE)</f>
        <v>1/4" HİDROLİK NİPEL</v>
      </c>
      <c r="C2808" s="34">
        <f>IFERROR(VLOOKUP(A2808,'[1]alr yayınlanan fiyatlı'!C:K,9,0),0)</f>
        <v>10</v>
      </c>
    </row>
    <row r="2809" spans="1:3" x14ac:dyDescent="0.25">
      <c r="A2809" s="35" t="s">
        <v>1895</v>
      </c>
      <c r="B2809" s="35" t="str">
        <f>VLOOKUP(A2809,'[1]alr yayınlanan fiyatlı'!$C:$D,2,FALSE)</f>
        <v>1/2" HİDROLİK NİPEL</v>
      </c>
      <c r="C2809" s="34">
        <f>IFERROR(VLOOKUP(A2809,'[1]alr yayınlanan fiyatlı'!C:K,9,0),0)</f>
        <v>17.850000000000001</v>
      </c>
    </row>
    <row r="2810" spans="1:3" x14ac:dyDescent="0.25">
      <c r="A2810" s="35" t="s">
        <v>1805</v>
      </c>
      <c r="B2810" s="35" t="str">
        <f>VLOOKUP(A2810,'[1]alr yayınlanan fiyatlı'!$C:$D,2,FALSE)</f>
        <v>3/8" HİDROLİK NİPEL</v>
      </c>
      <c r="C2810" s="34">
        <f>IFERROR(VLOOKUP(A2810,'[1]alr yayınlanan fiyatlı'!C:K,9,0),0)</f>
        <v>11.85</v>
      </c>
    </row>
    <row r="2811" spans="1:3" x14ac:dyDescent="0.25">
      <c r="A2811" s="35" t="s">
        <v>1651</v>
      </c>
      <c r="B2811" s="35" t="str">
        <f>VLOOKUP(A2811,'[1]alr yayınlanan fiyatlı'!$C:$D,2,FALSE)</f>
        <v>LÜLE (TERS REDÜKSİYON) E1/8"-D1/4" (PİRİNÇ)</v>
      </c>
      <c r="C2811" s="34">
        <f>IFERROR(VLOOKUP(A2811,'[1]alr yayınlanan fiyatlı'!C:K,9,0),0)</f>
        <v>10.3</v>
      </c>
    </row>
    <row r="2812" spans="1:3" x14ac:dyDescent="0.25">
      <c r="A2812" s="35" t="s">
        <v>1652</v>
      </c>
      <c r="B2812" s="35" t="str">
        <f>VLOOKUP(A2812,'[1]alr yayınlanan fiyatlı'!$C:$D,2,FALSE)</f>
        <v>1/2" MANŞON</v>
      </c>
      <c r="C2812" s="34">
        <f>IFERROR(VLOOKUP(A2812,'[1]alr yayınlanan fiyatlı'!C:K,9,0),0)</f>
        <v>13.2</v>
      </c>
    </row>
    <row r="2813" spans="1:3" x14ac:dyDescent="0.25">
      <c r="A2813" s="35" t="s">
        <v>2186</v>
      </c>
      <c r="B2813" s="35" t="str">
        <f>VLOOKUP(A2813,'[1]alr yayınlanan fiyatlı'!$C:$D,2,FALSE)</f>
        <v>3/8" MANŞON</v>
      </c>
      <c r="C2813" s="34">
        <f>IFERROR(VLOOKUP(A2813,'[1]alr yayınlanan fiyatlı'!C:K,9,0),0)</f>
        <v>10</v>
      </c>
    </row>
    <row r="2814" spans="1:3" x14ac:dyDescent="0.25">
      <c r="A2814" s="35" t="s">
        <v>780</v>
      </c>
      <c r="B2814" s="35" t="str">
        <f>VLOOKUP(A2814,'[1]alr yayınlanan fiyatlı'!$C:$D,2,FALSE)</f>
        <v>1/4" MANŞON</v>
      </c>
      <c r="C2814" s="34">
        <f>IFERROR(VLOOKUP(A2814,'[1]alr yayınlanan fiyatlı'!C:K,9,0),0)</f>
        <v>6.6</v>
      </c>
    </row>
    <row r="2815" spans="1:3" x14ac:dyDescent="0.25">
      <c r="A2815" s="35" t="s">
        <v>2187</v>
      </c>
      <c r="B2815" s="35" t="str">
        <f>VLOOKUP(A2815,'[1]alr yayınlanan fiyatlı'!$C:$D,2,FALSE)</f>
        <v>E3/4"-D1/2" REDÜKSİYON NİPEL</v>
      </c>
      <c r="C2815" s="34">
        <f>IFERROR(VLOOKUP(A2815,'[1]alr yayınlanan fiyatlı'!C:K,9,0),0)</f>
        <v>35</v>
      </c>
    </row>
    <row r="2816" spans="1:3" x14ac:dyDescent="0.25">
      <c r="A2816" s="35" t="s">
        <v>1653</v>
      </c>
      <c r="B2816" s="35" t="str">
        <f>VLOOKUP(A2816,'[1]alr yayınlanan fiyatlı'!$C:$D,2,FALSE)</f>
        <v>3/8" KÖRTAPA</v>
      </c>
      <c r="C2816" s="34">
        <f>IFERROR(VLOOKUP(A2816,'[1]alr yayınlanan fiyatlı'!C:K,9,0),0)</f>
        <v>7</v>
      </c>
    </row>
    <row r="2817" spans="1:3" x14ac:dyDescent="0.25">
      <c r="A2817" s="35" t="s">
        <v>2022</v>
      </c>
      <c r="B2817" s="35" t="str">
        <f>VLOOKUP(A2817,[2]Sayfa2!$A:$B,2,0)</f>
        <v>E1/2"-10MM HORTUM BAĞLANTI ADAPTÖRÜ (PİRİNÇ)</v>
      </c>
      <c r="C2817" s="34">
        <f>IFERROR(VLOOKUP(A2817,'[1]alr yayınlanan fiyatlı'!C:K,9,0),0)</f>
        <v>0</v>
      </c>
    </row>
    <row r="2818" spans="1:3" x14ac:dyDescent="0.25">
      <c r="A2818" s="35" t="s">
        <v>2126</v>
      </c>
      <c r="B2818" s="35" t="str">
        <f>VLOOKUP(A2818,'[1]alr yayınlanan fiyatlı'!$C:$D,2,FALSE)</f>
        <v>1/4" KÖRTAPA</v>
      </c>
      <c r="C2818" s="34">
        <f>IFERROR(VLOOKUP(A2818,'[1]alr yayınlanan fiyatlı'!C:K,9,0),0)</f>
        <v>8</v>
      </c>
    </row>
    <row r="2819" spans="1:3" x14ac:dyDescent="0.25">
      <c r="A2819" s="35" t="s">
        <v>4926</v>
      </c>
      <c r="B2819" s="35" t="str">
        <f>VLOOKUP(A2819,'[1]alr yayınlanan fiyatlı'!$C:$D,2,FALSE)</f>
        <v>E1"-D1/2" REDÜKSİYON NİPEL</v>
      </c>
      <c r="C2819" s="34">
        <f>IFERROR(VLOOKUP(A2819,'[1]alr yayınlanan fiyatlı'!C:K,9,0),0)</f>
        <v>36</v>
      </c>
    </row>
    <row r="2820" spans="1:3" x14ac:dyDescent="0.25">
      <c r="A2820" s="35" t="s">
        <v>3311</v>
      </c>
      <c r="B2820" s="35" t="str">
        <f>VLOOKUP(A2820,'[1]alr yayınlanan fiyatlı'!$C:$D,2,FALSE)</f>
        <v>E1/2"-D1/4" REDÜKSİYON NİPEL</v>
      </c>
      <c r="C2820" s="34">
        <f>IFERROR(VLOOKUP(A2820,'[1]alr yayınlanan fiyatlı'!C:K,9,0),0)</f>
        <v>8.6999999999999993</v>
      </c>
    </row>
    <row r="2821" spans="1:3" x14ac:dyDescent="0.25">
      <c r="A2821" s="35" t="s">
        <v>2023</v>
      </c>
      <c r="B2821" s="35" t="str">
        <f>VLOOKUP(A2821,'[1]alr yayınlanan fiyatlı'!$C:$D,2,FALSE)</f>
        <v>SELONOİD VALF (PVD 1/2" T-GM103.1 0.5-40BAR)</v>
      </c>
      <c r="C2821" s="34">
        <f>IFERROR(VLOOKUP(A2821,'[1]alr yayınlanan fiyatlı'!C:K,9,0),0)</f>
        <v>100</v>
      </c>
    </row>
    <row r="2822" spans="1:3" x14ac:dyDescent="0.25">
      <c r="A2822" s="35" t="s">
        <v>4927</v>
      </c>
      <c r="B2822" s="35" t="str">
        <f>VLOOKUP(A2822,[2]Sayfa2!$A:$B,2,0)</f>
        <v>HORTUM KIKIRDAK YAĞLAMA MODULER TÜP FHT 1/4" 308,5MM (441201)</v>
      </c>
      <c r="C2822" s="34">
        <f>IFERROR(VLOOKUP(A2822,'[1]alr yayınlanan fiyatlı'!C:K,9,0),0)</f>
        <v>0</v>
      </c>
    </row>
    <row r="2823" spans="1:3" x14ac:dyDescent="0.25">
      <c r="A2823" s="35" t="s">
        <v>4928</v>
      </c>
      <c r="B2823" s="35" t="str">
        <f>VLOOKUP(A2823,'[1]alr yayınlanan fiyatlı'!$C:$D,2,FALSE)</f>
        <v>1/4" HİDROLİK HIZLI BAĞLANTI ADAPTÖRÜ (ERKEK GÖVDE)</v>
      </c>
      <c r="C2823" s="34">
        <f>IFERROR(VLOOKUP(A2823,'[1]alr yayınlanan fiyatlı'!C:K,9,0),0)</f>
        <v>250</v>
      </c>
    </row>
    <row r="2824" spans="1:3" x14ac:dyDescent="0.25">
      <c r="A2824" s="35" t="s">
        <v>4929</v>
      </c>
      <c r="B2824" s="35" t="str">
        <f>VLOOKUP(A2824,[2]Sayfa2!$A:$B,2,0)</f>
        <v>1" SU KÜRESEL KOLLU VANA PN16</v>
      </c>
      <c r="C2824" s="34">
        <f>IFERROR(VLOOKUP(A2824,'[1]alr yayınlanan fiyatlı'!C:K,9,0),0)</f>
        <v>0</v>
      </c>
    </row>
    <row r="2825" spans="1:3" x14ac:dyDescent="0.25">
      <c r="A2825" s="35" t="s">
        <v>4930</v>
      </c>
      <c r="B2825" s="35" t="str">
        <f>VLOOKUP(A2825,'[1]alr yayınlanan fiyatlı'!$C:$D,2,FALSE)</f>
        <v>3/8" ORİNGLİ SÜPER PUL</v>
      </c>
      <c r="C2825" s="34">
        <f>IFERROR(VLOOKUP(A2825,'[1]alr yayınlanan fiyatlı'!C:K,9,0),0)</f>
        <v>1.5</v>
      </c>
    </row>
    <row r="2826" spans="1:3" x14ac:dyDescent="0.25">
      <c r="A2826" s="35" t="s">
        <v>4931</v>
      </c>
      <c r="B2826" s="35" t="str">
        <f>VLOOKUP(A2826,'[1]alr yayınlanan fiyatlı'!$C:$D,2,FALSE)</f>
        <v>1/4" ORİNGLİ SÜPER PUL</v>
      </c>
      <c r="C2826" s="34">
        <f>IFERROR(VLOOKUP(A2826,'[1]alr yayınlanan fiyatlı'!C:K,9,0),0)</f>
        <v>1.25</v>
      </c>
    </row>
    <row r="2827" spans="1:3" x14ac:dyDescent="0.25">
      <c r="A2827" s="35" t="s">
        <v>4932</v>
      </c>
      <c r="B2827" s="35" t="str">
        <f>VLOOKUP(A2827,'[1]alr yayınlanan fiyatlı'!$C:$D,2,FALSE)</f>
        <v>1/8" ORİNGLİ SÜPER PUL</v>
      </c>
      <c r="C2827" s="34">
        <f>IFERROR(VLOOKUP(A2827,'[1]alr yayınlanan fiyatlı'!C:K,9,0),0)</f>
        <v>1</v>
      </c>
    </row>
    <row r="2828" spans="1:3" x14ac:dyDescent="0.25">
      <c r="A2828" s="35" t="s">
        <v>2127</v>
      </c>
      <c r="B2828" s="35" t="str">
        <f>VLOOKUP(A2828,[2]Sayfa2!$A:$B,2,0)</f>
        <v>E1/2"-6MM HORTUM BAĞLANTI ADAPTÖRÜ (PİRİNÇ)</v>
      </c>
      <c r="C2828" s="34">
        <f>IFERROR(VLOOKUP(A2828,'[1]alr yayınlanan fiyatlı'!C:K,9,0),0)</f>
        <v>0</v>
      </c>
    </row>
    <row r="2829" spans="1:3" x14ac:dyDescent="0.25">
      <c r="A2829" s="35" t="s">
        <v>4933</v>
      </c>
      <c r="B2829" s="35" t="str">
        <f>VLOOKUP(A2829,[2]Sayfa2!$A:$B,2,0)</f>
        <v>PLASTİK STANDART SERİ Ø6 TEK LAMA TEK VİDA HİDROLİK BORU KELEPÇESİ</v>
      </c>
      <c r="C2829" s="34">
        <f>IFERROR(VLOOKUP(A2829,'[1]alr yayınlanan fiyatlı'!C:K,9,0),0)</f>
        <v>0</v>
      </c>
    </row>
    <row r="2830" spans="1:3" x14ac:dyDescent="0.25">
      <c r="A2830" s="35" t="s">
        <v>4934</v>
      </c>
      <c r="B2830" s="35" t="str">
        <f>VLOOKUP(A2830,[2]Sayfa2!$A:$B,2,0)</f>
        <v>E1/2"-D3/8" REDÜKSİYON HİDROLİK NİPEL</v>
      </c>
      <c r="C2830" s="34">
        <f>IFERROR(VLOOKUP(A2830,'[1]alr yayınlanan fiyatlı'!C:K,9,0),0)</f>
        <v>0</v>
      </c>
    </row>
    <row r="2831" spans="1:3" x14ac:dyDescent="0.25">
      <c r="A2831" s="35" t="s">
        <v>4935</v>
      </c>
      <c r="B2831" s="35" t="str">
        <f>VLOOKUP(A2831,'[1]alr yayınlanan fiyatlı'!$C:$D,2,FALSE)</f>
        <v>1/4" HİDROLİK HIZLI BAĞLANTI ADAPTÖRÜ (DİŞİ GÖVDE)</v>
      </c>
      <c r="C2831" s="34">
        <f>IFERROR(VLOOKUP(A2831,'[1]alr yayınlanan fiyatlı'!C:K,9,0),0)</f>
        <v>0</v>
      </c>
    </row>
    <row r="2832" spans="1:3" x14ac:dyDescent="0.25">
      <c r="A2832" s="35" t="s">
        <v>4936</v>
      </c>
      <c r="B2832" s="35" t="str">
        <f>VLOOKUP(A2832,'[1]alr yayınlanan fiyatlı'!$C:$D,2,FALSE)</f>
        <v>E1/2"-D1/2" LÜLE REDÜKSİYON</v>
      </c>
      <c r="C2832" s="34">
        <f>IFERROR(VLOOKUP(A2832,'[1]alr yayınlanan fiyatlı'!C:K,9,0),0)</f>
        <v>0</v>
      </c>
    </row>
    <row r="2833" spans="1:3" x14ac:dyDescent="0.25">
      <c r="A2833" s="35" t="s">
        <v>4937</v>
      </c>
      <c r="B2833" s="35" t="str">
        <f>VLOOKUP(A2833,'[1]alr yayınlanan fiyatlı'!$C:$D,2,FALSE)</f>
        <v>E1/2"-D3/8" REDÜKSİYON (PİRİNÇ)</v>
      </c>
      <c r="C2833" s="34">
        <f>IFERROR(VLOOKUP(A2833,'[1]alr yayınlanan fiyatlı'!C:K,9,0),0)</f>
        <v>0</v>
      </c>
    </row>
    <row r="2834" spans="1:3" x14ac:dyDescent="0.25">
      <c r="A2834" s="35" t="s">
        <v>4938</v>
      </c>
      <c r="B2834" s="35" t="str">
        <f>VLOOKUP(A2834,'[1]alr yayınlanan fiyatlı'!$C:$D,2,FALSE)</f>
        <v>E3/8"-D1/2" REDÜKSİYON (PİRİNÇ)</v>
      </c>
      <c r="C2834" s="34">
        <f>IFERROR(VLOOKUP(A2834,'[1]alr yayınlanan fiyatlı'!C:K,9,0),0)</f>
        <v>0</v>
      </c>
    </row>
    <row r="2835" spans="1:3" x14ac:dyDescent="0.25">
      <c r="A2835" s="35" t="s">
        <v>4939</v>
      </c>
      <c r="B2835" s="35" t="str">
        <f>VLOOKUP(A2835,'[1]alr yayınlanan fiyatlı'!$C:$D,2,FALSE)</f>
        <v>1/4" EKLEME NİPEL (PİRİNÇ)</v>
      </c>
      <c r="C2835" s="34">
        <f>IFERROR(VLOOKUP(A2835,'[1]alr yayınlanan fiyatlı'!C:K,9,0),0)</f>
        <v>3.5</v>
      </c>
    </row>
    <row r="2836" spans="1:3" x14ac:dyDescent="0.25">
      <c r="A2836" s="35" t="s">
        <v>4940</v>
      </c>
      <c r="B2836" s="35" t="str">
        <f>VLOOKUP(A2836,'[1]alr yayınlanan fiyatlı'!$C:$D,2,FALSE)</f>
        <v>3/8" EKLEME NİPEL (PİRİNÇ)</v>
      </c>
      <c r="C2836" s="34">
        <f>IFERROR(VLOOKUP(A2836,'[1]alr yayınlanan fiyatlı'!C:K,9,0),0)</f>
        <v>3.5</v>
      </c>
    </row>
    <row r="2837" spans="1:3" x14ac:dyDescent="0.25">
      <c r="A2837" s="35" t="s">
        <v>4941</v>
      </c>
      <c r="B2837" s="35" t="str">
        <f>VLOOKUP(A2837,'[1]alr yayınlanan fiyatlı'!$C:$D,2,FALSE)</f>
        <v>1/4" DİRSEK (PİRİNÇ)</v>
      </c>
      <c r="C2837" s="34">
        <f>IFERROR(VLOOKUP(A2837,'[1]alr yayınlanan fiyatlı'!C:K,9,0),0)</f>
        <v>5</v>
      </c>
    </row>
    <row r="2838" spans="1:3" x14ac:dyDescent="0.25">
      <c r="A2838" s="35" t="s">
        <v>4942</v>
      </c>
      <c r="B2838" s="35" t="str">
        <f>VLOOKUP(A2838,'[1]alr yayınlanan fiyatlı'!$C:$D,2,FALSE)</f>
        <v>1/2" DİRSEK (PİRİNÇ)</v>
      </c>
      <c r="C2838" s="34">
        <f>IFERROR(VLOOKUP(A2838,'[1]alr yayınlanan fiyatlı'!C:K,9,0),0)</f>
        <v>10</v>
      </c>
    </row>
    <row r="2839" spans="1:3" x14ac:dyDescent="0.25">
      <c r="A2839" s="35" t="s">
        <v>4943</v>
      </c>
      <c r="B2839" s="35" t="str">
        <f>VLOOKUP(A2839,'[1]alr yayınlanan fiyatlı'!$C:$D,2,FALSE)</f>
        <v>E1/4" HAVA HORTUM ELKEME HİDROLİK</v>
      </c>
      <c r="C2839" s="34">
        <f>IFERROR(VLOOKUP(A2839,'[1]alr yayınlanan fiyatlı'!C:K,9,0),0)</f>
        <v>0</v>
      </c>
    </row>
    <row r="2840" spans="1:3" x14ac:dyDescent="0.25">
      <c r="A2840" s="35" t="s">
        <v>4944</v>
      </c>
      <c r="B2840" s="35" t="str">
        <f>VLOOKUP(A2840,'[1]alr yayınlanan fiyatlı'!$C:$D,2,FALSE)</f>
        <v>E1/2" HIZLI BAĞLANTI ADAPTÖRÜ HİDROLİK</v>
      </c>
      <c r="C2840" s="34">
        <f>IFERROR(VLOOKUP(A2840,'[1]alr yayınlanan fiyatlı'!C:K,9,0),0)</f>
        <v>0</v>
      </c>
    </row>
    <row r="2841" spans="1:3" x14ac:dyDescent="0.25">
      <c r="A2841" s="35" t="s">
        <v>4945</v>
      </c>
      <c r="B2841" s="35" t="str">
        <f>VLOOKUP(A2841,'[1]alr yayınlanan fiyatlı'!$C:$D,2,FALSE)</f>
        <v>D1/2" HIZLI BAĞLANTI ADAPTÖRÜ HİDROLİK</v>
      </c>
      <c r="C2841" s="34">
        <f>IFERROR(VLOOKUP(A2841,'[1]alr yayınlanan fiyatlı'!C:K,9,0),0)</f>
        <v>0</v>
      </c>
    </row>
    <row r="2842" spans="1:3" x14ac:dyDescent="0.25">
      <c r="A2842" s="35" t="s">
        <v>4946</v>
      </c>
      <c r="B2842" s="35" t="str">
        <f>VLOOKUP(A2842,'[1]alr yayınlanan fiyatlı'!$C:$D,2,FALSE)</f>
        <v>E1/4"-D1/2" LÜLE REDÜKSİYON HİDROLİK</v>
      </c>
      <c r="C2842" s="34">
        <f>IFERROR(VLOOKUP(A2842,'[1]alr yayınlanan fiyatlı'!C:K,9,0),0)</f>
        <v>0</v>
      </c>
    </row>
    <row r="2843" spans="1:3" x14ac:dyDescent="0.25">
      <c r="A2843" s="35" t="s">
        <v>4947</v>
      </c>
      <c r="B2843" s="35" t="str">
        <f>VLOOKUP(A2843,'[1]alr yayınlanan fiyatlı'!$C:$D,2,FALSE)</f>
        <v>E3/8"-D1/2" REDÜKSİYON</v>
      </c>
      <c r="C2843" s="34">
        <f>IFERROR(VLOOKUP(A2843,'[1]alr yayınlanan fiyatlı'!C:K,9,0),0)</f>
        <v>0</v>
      </c>
    </row>
    <row r="2844" spans="1:3" x14ac:dyDescent="0.25">
      <c r="A2844" s="35" t="s">
        <v>2024</v>
      </c>
      <c r="B2844" s="35" t="str">
        <f>VLOOKUP(A2844,'[1]alr yayınlanan fiyatlı'!$C:$D,2,FALSE)</f>
        <v>1/2" TEK SIRA ZİNCİR</v>
      </c>
      <c r="C2844" s="34">
        <f>IFERROR(VLOOKUP(A2844,'[1]alr yayınlanan fiyatlı'!C:K,9,0),0)</f>
        <v>95</v>
      </c>
    </row>
    <row r="2845" spans="1:3" x14ac:dyDescent="0.25">
      <c r="A2845" s="35" t="s">
        <v>1654</v>
      </c>
      <c r="B2845" s="35" t="str">
        <f>VLOOKUP(A2845,'[1]alr yayınlanan fiyatlı'!$C:$D,2,FALSE)</f>
        <v>5/8" TEK SIRA ZİNCİR</v>
      </c>
      <c r="C2845" s="34">
        <f>IFERROR(VLOOKUP(A2845,'[1]alr yayınlanan fiyatlı'!C:K,9,0),0)</f>
        <v>45</v>
      </c>
    </row>
    <row r="2846" spans="1:3" x14ac:dyDescent="0.25">
      <c r="A2846" s="35" t="s">
        <v>1806</v>
      </c>
      <c r="B2846" s="35" t="str">
        <f>VLOOKUP(A2846,'[1]alr yayınlanan fiyatlı'!$C:$D,2,FALSE)</f>
        <v>MAKİTA TİPİ 9558HNR KÜÇÜK KONİK HELİSEL DİŞLİ (SPIRAL BEVEL GEAR 10 (11))</v>
      </c>
      <c r="C2846" s="34">
        <f>IFERROR(VLOOKUP(A2846,'[1]alr yayınlanan fiyatlı'!C:K,9,0),0)</f>
        <v>75.75</v>
      </c>
    </row>
    <row r="2847" spans="1:3" x14ac:dyDescent="0.25">
      <c r="A2847" s="35" t="s">
        <v>2188</v>
      </c>
      <c r="B2847" s="35" t="str">
        <f>VLOOKUP(A2847,'[1]alr yayınlanan fiyatlı'!$C:$D,2,FALSE)</f>
        <v>MAKİTA 9557/9558HN FLANŞ (BEARING BOX (28))</v>
      </c>
      <c r="C2847" s="34">
        <f>IFERROR(VLOOKUP(A2847,'[1]alr yayınlanan fiyatlı'!C:K,9,0),0)</f>
        <v>17.100000000000001</v>
      </c>
    </row>
    <row r="2848" spans="1:3" x14ac:dyDescent="0.25">
      <c r="A2848" s="35" t="s">
        <v>781</v>
      </c>
      <c r="B2848" s="35" t="str">
        <f>VLOOKUP(A2848,'[1]alr yayınlanan fiyatlı'!$C:$D,2,FALSE)</f>
        <v>MAKİTA 9565 227513-8 DİŞLİ TEKER (SPIRAL BEVEL GEAR 11, 9564CV 227513-8 (6))</v>
      </c>
      <c r="C2848" s="34">
        <f>IFERROR(VLOOKUP(A2848,'[1]alr yayınlanan fiyatlı'!C:K,9,0),0)</f>
        <v>80.91</v>
      </c>
    </row>
    <row r="2849" spans="1:3" x14ac:dyDescent="0.25">
      <c r="A2849" s="35" t="s">
        <v>3312</v>
      </c>
      <c r="B2849" s="35" t="str">
        <f>VLOOKUP(A2849,'[1]alr yayınlanan fiyatlı'!$C:$D,2,FALSE)</f>
        <v>TAM KİLİT 08 B1</v>
      </c>
      <c r="C2849" s="34">
        <f>IFERROR(VLOOKUP(A2849,'[1]alr yayınlanan fiyatlı'!C:K,9,0),0)</f>
        <v>5</v>
      </c>
    </row>
    <row r="2850" spans="1:3" x14ac:dyDescent="0.25">
      <c r="A2850" s="35" t="s">
        <v>2128</v>
      </c>
      <c r="B2850" s="35" t="str">
        <f>VLOOKUP(A2850,'[1]alr yayınlanan fiyatlı'!$C:$D,2,FALSE)</f>
        <v>YARIM EK KİLİT 08 B1 1/2"</v>
      </c>
      <c r="C2850" s="34">
        <f>IFERROR(VLOOKUP(A2850,'[1]alr yayınlanan fiyatlı'!C:K,9,0),0)</f>
        <v>8</v>
      </c>
    </row>
    <row r="2851" spans="1:3" x14ac:dyDescent="0.25">
      <c r="A2851" s="35" t="s">
        <v>2189</v>
      </c>
      <c r="B2851" s="35" t="str">
        <f>VLOOKUP(A2851,'[1]alr yayınlanan fiyatlı'!$C:$D,2,FALSE)</f>
        <v>MAKİTA TİPİ 9557/9558HN BÜYÜK KONİK HELİSEL DİŞLİ (SPIRAL BEVEL GEAR 37 (23))</v>
      </c>
      <c r="C2851" s="34">
        <f>IFERROR(VLOOKUP(A2851,'[1]alr yayınlanan fiyatlı'!C:K,9,0),0)</f>
        <v>144.5</v>
      </c>
    </row>
    <row r="2852" spans="1:3" x14ac:dyDescent="0.25">
      <c r="A2852" s="35" t="s">
        <v>4948</v>
      </c>
      <c r="B2852" s="35" t="str">
        <f>VLOOKUP(A2852,'[1]alr yayınlanan fiyatlı'!$C:$D,2,FALSE)</f>
        <v>MAKİTA TİPİ 9557/9558HN ŞAFT MİLİ (SPINDLE (32))</v>
      </c>
      <c r="C2852" s="34">
        <f>IFERROR(VLOOKUP(A2852,'[1]alr yayınlanan fiyatlı'!C:K,9,0),0)</f>
        <v>41.08</v>
      </c>
    </row>
    <row r="2853" spans="1:3" x14ac:dyDescent="0.25">
      <c r="A2853" s="35" t="s">
        <v>2190</v>
      </c>
      <c r="B2853" s="35" t="str">
        <f>VLOOKUP(A2853,[2]Sayfa2!$A:$B,2,0)</f>
        <v>MAKİTA TİPİ 9557/9558HN BAFFLE PLATE (BAFFLE PLATE (2))</v>
      </c>
      <c r="C2853" s="34">
        <f>IFERROR(VLOOKUP(A2853,'[1]alr yayınlanan fiyatlı'!C:K,9,0),0)</f>
        <v>0</v>
      </c>
    </row>
    <row r="2854" spans="1:3" x14ac:dyDescent="0.25">
      <c r="A2854" s="35" t="s">
        <v>4949</v>
      </c>
      <c r="B2854" s="35" t="str">
        <f>VLOOKUP(A2854,'[1]alr yayınlanan fiyatlı'!$C:$D,2,FALSE)</f>
        <v>MAKİTA 9557/9558 BRUSH HOLDER KÖMÜR TUTUCU (40)</v>
      </c>
      <c r="C2854" s="34">
        <f>IFERROR(VLOOKUP(A2854,'[1]alr yayınlanan fiyatlı'!C:K,9,0),0)</f>
        <v>1</v>
      </c>
    </row>
    <row r="2855" spans="1:3" x14ac:dyDescent="0.25">
      <c r="A2855" s="35" t="s">
        <v>1896</v>
      </c>
      <c r="B2855" s="35" t="str">
        <f>VLOOKUP(A2855,'[1]alr yayınlanan fiyatlı'!$C:$D,2,FALSE)</f>
        <v>M5X25 İMBUS CİVATA (DIN 912) 8.8</v>
      </c>
      <c r="C2855" s="34">
        <f>IFERROR(VLOOKUP(A2855,'[1]alr yayınlanan fiyatlı'!C:K,9,0),0)</f>
        <v>0.39</v>
      </c>
    </row>
    <row r="2856" spans="1:3" x14ac:dyDescent="0.25">
      <c r="A2856" s="35" t="s">
        <v>1807</v>
      </c>
      <c r="B2856" s="35" t="str">
        <f>VLOOKUP(A2856,'[1]alr yayınlanan fiyatlı'!$C:$D,2,FALSE)</f>
        <v>4.5X35 DIN 7505 SUNTA VİDASI (MAKİTA 9558HN İÇİN)</v>
      </c>
      <c r="C2856" s="34">
        <f>IFERROR(VLOOKUP(A2856,'[1]alr yayınlanan fiyatlı'!C:K,9,0),0)</f>
        <v>0.187</v>
      </c>
    </row>
    <row r="2857" spans="1:3" x14ac:dyDescent="0.25">
      <c r="A2857" s="35" t="s">
        <v>1897</v>
      </c>
      <c r="B2857" s="35" t="str">
        <f>VLOOKUP(A2857,'[1]alr yayınlanan fiyatlı'!$C:$D,2,FALSE)</f>
        <v>TEL KELEPÇE 4" (102MM)</v>
      </c>
      <c r="C2857" s="34">
        <f>IFERROR(VLOOKUP(A2857,'[1]alr yayınlanan fiyatlı'!C:K,9,0),0)</f>
        <v>6</v>
      </c>
    </row>
    <row r="2858" spans="1:3" x14ac:dyDescent="0.25">
      <c r="A2858" s="35" t="s">
        <v>782</v>
      </c>
      <c r="B2858" s="35" t="str">
        <f>VLOOKUP(A2858,'[1]alr yayınlanan fiyatlı'!$C:$D,2,FALSE)</f>
        <v>TEL KELEPÇE 6" (150-180)</v>
      </c>
      <c r="C2858" s="34">
        <f>IFERROR(VLOOKUP(A2858,'[1]alr yayınlanan fiyatlı'!C:K,9,0),0)</f>
        <v>9</v>
      </c>
    </row>
    <row r="2859" spans="1:3" x14ac:dyDescent="0.25">
      <c r="A2859" s="35" t="s">
        <v>2129</v>
      </c>
      <c r="B2859" s="35" t="str">
        <f>VLOOKUP(A2859,'[1]alr yayınlanan fiyatlı'!$C:$D,2,FALSE)</f>
        <v>TEL KELEPÇE 1" (32-40)</v>
      </c>
      <c r="C2859" s="34">
        <f>IFERROR(VLOOKUP(A2859,'[1]alr yayınlanan fiyatlı'!C:K,9,0),0)</f>
        <v>7.4</v>
      </c>
    </row>
    <row r="2860" spans="1:3" x14ac:dyDescent="0.25">
      <c r="A2860" s="35" t="s">
        <v>2025</v>
      </c>
      <c r="B2860" s="35" t="str">
        <f>VLOOKUP(A2860,'[1]alr yayınlanan fiyatlı'!$C:$D,2,FALSE)</f>
        <v>M8X75 GÖMLEKLİ ÇELİK DÜBEL (GÖMLEK ÇAPI:12MM)</v>
      </c>
      <c r="C2860" s="34">
        <f>IFERROR(VLOOKUP(A2860,'[1]alr yayınlanan fiyatlı'!C:K,9,0),0)</f>
        <v>0.9</v>
      </c>
    </row>
    <row r="2861" spans="1:3" x14ac:dyDescent="0.25">
      <c r="A2861" s="35" t="s">
        <v>2130</v>
      </c>
      <c r="B2861" s="35" t="str">
        <f>VLOOKUP(A2861,'[1]alr yayınlanan fiyatlı'!$C:$D,2,FALSE)</f>
        <v>SİSAL MOTOR KORUMA FLEKSİ KAPLİN ÇAP:40MM L:56MM</v>
      </c>
      <c r="C2861" s="34">
        <f>IFERROR(VLOOKUP(A2861,'[1]alr yayınlanan fiyatlı'!C:K,9,0),0)</f>
        <v>328.36</v>
      </c>
    </row>
    <row r="2862" spans="1:3" x14ac:dyDescent="0.25">
      <c r="A2862" s="35" t="s">
        <v>4950</v>
      </c>
      <c r="B2862" s="35" t="str">
        <f>VLOOKUP(A2862,'[1]alr yayınlanan fiyatlı'!$C:$D,2,FALSE)</f>
        <v>M16X40 ANAHTAR BAŞLI CİVATA (DIN933) 8.8</v>
      </c>
      <c r="C2862" s="34">
        <f>IFERROR(VLOOKUP(A2862,'[1]alr yayınlanan fiyatlı'!C:K,9,0),0)</f>
        <v>0</v>
      </c>
    </row>
    <row r="2863" spans="1:3" x14ac:dyDescent="0.25">
      <c r="A2863" s="35" t="s">
        <v>4951</v>
      </c>
      <c r="B2863" s="35" t="str">
        <f>VLOOKUP(A2863,'[1]alr yayınlanan fiyatlı'!$C:$D,2,FALSE)</f>
        <v>M16 DÜZ PUL (17X30) (DIN125)</v>
      </c>
      <c r="C2863" s="34">
        <f>IFERROR(VLOOKUP(A2863,'[1]alr yayınlanan fiyatlı'!C:K,9,0),0)</f>
        <v>0.28999999999999998</v>
      </c>
    </row>
    <row r="2864" spans="1:3" x14ac:dyDescent="0.25">
      <c r="A2864" s="35" t="s">
        <v>2191</v>
      </c>
      <c r="B2864" s="35" t="str">
        <f>VLOOKUP(A2864,[2]Sayfa2!$A:$B,2,0)</f>
        <v>M8X25 İMBUS CİVATA (DIN 912) 8.8</v>
      </c>
      <c r="C2864" s="34">
        <f>IFERROR(VLOOKUP(A2864,'[1]alr yayınlanan fiyatlı'!C:K,9,0),0)</f>
        <v>0</v>
      </c>
    </row>
    <row r="2865" spans="1:3" x14ac:dyDescent="0.25">
      <c r="A2865" s="35" t="s">
        <v>783</v>
      </c>
      <c r="B2865" s="35" t="str">
        <f>VLOOKUP(A2865,'[1]alr yayınlanan fiyatlı'!$C:$D,2,FALSE)</f>
        <v>M8X20 İMBUS CİVATA (DIN 912) 8.8</v>
      </c>
      <c r="C2865" s="34">
        <f>IFERROR(VLOOKUP(A2865,'[1]alr yayınlanan fiyatlı'!C:K,9,0),0)</f>
        <v>0.77</v>
      </c>
    </row>
    <row r="2866" spans="1:3" x14ac:dyDescent="0.25">
      <c r="A2866" s="35" t="s">
        <v>1808</v>
      </c>
      <c r="B2866" s="35" t="str">
        <f>VLOOKUP(A2866,[2]Sayfa2!$A:$B,2,0)</f>
        <v>M10 SOMUN (DIN 934) 8.8</v>
      </c>
      <c r="C2866" s="34">
        <f>IFERROR(VLOOKUP(A2866,'[1]alr yayınlanan fiyatlı'!C:K,9,0),0)</f>
        <v>0</v>
      </c>
    </row>
    <row r="2867" spans="1:3" x14ac:dyDescent="0.25">
      <c r="A2867" s="35" t="s">
        <v>1655</v>
      </c>
      <c r="B2867" s="35" t="str">
        <f>VLOOKUP(A2867,'[1]alr yayınlanan fiyatlı'!$C:$D,2,FALSE)</f>
        <v>M8X16 İMBUS CİVATA (DIN 912) 8.8</v>
      </c>
      <c r="C2867" s="34">
        <f>IFERROR(VLOOKUP(A2867,'[1]alr yayınlanan fiyatlı'!C:K,9,0),0)</f>
        <v>0.71</v>
      </c>
    </row>
    <row r="2868" spans="1:3" x14ac:dyDescent="0.25">
      <c r="A2868" s="35" t="s">
        <v>1898</v>
      </c>
      <c r="B2868" s="35" t="str">
        <f>VLOOKUP(A2868,'[1]alr yayınlanan fiyatlı'!$C:$D,2,FALSE)</f>
        <v>M12 SOMUN (DIN 934) 8.8</v>
      </c>
      <c r="C2868" s="34">
        <f>IFERROR(VLOOKUP(A2868,'[1]alr yayınlanan fiyatlı'!C:K,9,0),0)</f>
        <v>0.54</v>
      </c>
    </row>
    <row r="2869" spans="1:3" x14ac:dyDescent="0.25">
      <c r="A2869" s="35" t="s">
        <v>4952</v>
      </c>
      <c r="B2869" s="35" t="str">
        <f>VLOOKUP(A2869,'[1]alr yayınlanan fiyatlı'!$C:$D,2,FALSE)</f>
        <v>M8X45 İMBUS CİVATA (DIN 912) 8.8</v>
      </c>
      <c r="C2869" s="34">
        <f>IFERROR(VLOOKUP(A2869,'[1]alr yayınlanan fiyatlı'!C:K,9,0),0)</f>
        <v>1.17</v>
      </c>
    </row>
    <row r="2870" spans="1:3" x14ac:dyDescent="0.25">
      <c r="A2870" s="35" t="s">
        <v>2026</v>
      </c>
      <c r="B2870" s="35" t="str">
        <f>VLOOKUP(A2870,'[1]alr yayınlanan fiyatlı'!$C:$D,2,FALSE)</f>
        <v>M6 SOMUN (DIN 934) 8.8</v>
      </c>
      <c r="C2870" s="34">
        <f>IFERROR(VLOOKUP(A2870,'[1]alr yayınlanan fiyatlı'!C:K,9,0),0)</f>
        <v>0.03</v>
      </c>
    </row>
    <row r="2871" spans="1:3" x14ac:dyDescent="0.25">
      <c r="A2871" s="35" t="s">
        <v>2131</v>
      </c>
      <c r="B2871" s="35" t="str">
        <f>VLOOKUP(A2871,'[1]alr yayınlanan fiyatlı'!$C:$D,2,FALSE)</f>
        <v>M5X20 İMBUS CİVATA (DIN 912) 8.8</v>
      </c>
      <c r="C2871" s="34">
        <f>IFERROR(VLOOKUP(A2871,'[1]alr yayınlanan fiyatlı'!C:K,9,0),0)</f>
        <v>0.36</v>
      </c>
    </row>
    <row r="2872" spans="1:3" x14ac:dyDescent="0.25">
      <c r="A2872" s="35" t="s">
        <v>2027</v>
      </c>
      <c r="B2872" s="35" t="str">
        <f>VLOOKUP(A2872,[2]Sayfa2!$A:$B,2,0)</f>
        <v>M5X80 İMBUS CİVATA (DIN 912) 8.8</v>
      </c>
      <c r="C2872" s="34">
        <f>IFERROR(VLOOKUP(A2872,'[1]alr yayınlanan fiyatlı'!C:K,9,0),0)</f>
        <v>0</v>
      </c>
    </row>
    <row r="2873" spans="1:3" x14ac:dyDescent="0.25">
      <c r="A2873" s="35" t="s">
        <v>2028</v>
      </c>
      <c r="B2873" s="35" t="str">
        <f>VLOOKUP(A2873,'[1]alr yayınlanan fiyatlı'!$C:$D,2,FALSE)</f>
        <v>M6X15 HAVŞA BAŞLI İMBUS CİVATA (DIN7991)</v>
      </c>
      <c r="C2873" s="34">
        <f>IFERROR(VLOOKUP(A2873,'[1]alr yayınlanan fiyatlı'!C:K,9,0),0)</f>
        <v>0.08</v>
      </c>
    </row>
    <row r="2874" spans="1:3" x14ac:dyDescent="0.25">
      <c r="A2874" s="35" t="s">
        <v>3313</v>
      </c>
      <c r="B2874" s="35" t="str">
        <f>VLOOKUP(A2874,'[1]alr yayınlanan fiyatlı'!$C:$D,2,FALSE)</f>
        <v>M6X20 İMBUS CİVATA (DIN 912) 8.8</v>
      </c>
      <c r="C2874" s="34">
        <f>IFERROR(VLOOKUP(A2874,'[1]alr yayınlanan fiyatlı'!C:K,9,0),0)</f>
        <v>0.42</v>
      </c>
    </row>
    <row r="2875" spans="1:3" x14ac:dyDescent="0.25">
      <c r="A2875" s="35" t="s">
        <v>784</v>
      </c>
      <c r="B2875" s="35" t="str">
        <f>VLOOKUP(A2875,'[1]alr yayınlanan fiyatlı'!$C:$D,2,FALSE)</f>
        <v>M10X40 İMBUS CİVATA (DIN 912) 8.8</v>
      </c>
      <c r="C2875" s="34">
        <f>IFERROR(VLOOKUP(A2875,'[1]alr yayınlanan fiyatlı'!C:K,9,0),0)</f>
        <v>0.75</v>
      </c>
    </row>
    <row r="2876" spans="1:3" x14ac:dyDescent="0.25">
      <c r="A2876" s="35" t="s">
        <v>3314</v>
      </c>
      <c r="B2876" s="35" t="str">
        <f>VLOOKUP(A2876,'[1]alr yayınlanan fiyatlı'!$C:$D,2,FALSE)</f>
        <v>M10X50 İMBUS CİVATA (DIN 912) 8.8</v>
      </c>
      <c r="C2876" s="34">
        <f>IFERROR(VLOOKUP(A2876,'[1]alr yayınlanan fiyatlı'!C:K,9,0),0)</f>
        <v>2.2000000000000002</v>
      </c>
    </row>
    <row r="2877" spans="1:3" x14ac:dyDescent="0.25">
      <c r="A2877" s="35" t="s">
        <v>4953</v>
      </c>
      <c r="B2877" s="35" t="str">
        <f>VLOOKUP(A2877,[2]Sayfa2!$A:$B,2,0)</f>
        <v>M10X60 İMBUS CİVATA (DIN 912) 8.8</v>
      </c>
      <c r="C2877" s="34">
        <f>IFERROR(VLOOKUP(A2877,'[1]alr yayınlanan fiyatlı'!C:K,9,0),0)</f>
        <v>0</v>
      </c>
    </row>
    <row r="2878" spans="1:3" x14ac:dyDescent="0.25">
      <c r="A2878" s="35" t="s">
        <v>1899</v>
      </c>
      <c r="B2878" s="35" t="str">
        <f>VLOOKUP(A2878,'[1]alr yayınlanan fiyatlı'!$C:$D,2,FALSE)</f>
        <v>Ø12 KELEPÇE</v>
      </c>
      <c r="C2878" s="34">
        <f>IFERROR(VLOOKUP(A2878,'[1]alr yayınlanan fiyatlı'!C:K,9,0),0)</f>
        <v>10</v>
      </c>
    </row>
    <row r="2879" spans="1:3" x14ac:dyDescent="0.25">
      <c r="A2879" s="35" t="s">
        <v>1809</v>
      </c>
      <c r="B2879" s="35" t="str">
        <f>VLOOKUP(A2879,'[1]alr yayınlanan fiyatlı'!$C:$D,2,FALSE)</f>
        <v>M6X20 HAVŞA BAŞLI İMBUS CİVATA (DIN7991)</v>
      </c>
      <c r="C2879" s="34">
        <f>IFERROR(VLOOKUP(A2879,'[1]alr yayınlanan fiyatlı'!C:K,9,0),0)</f>
        <v>0.1</v>
      </c>
    </row>
    <row r="2880" spans="1:3" x14ac:dyDescent="0.25">
      <c r="A2880" s="35" t="s">
        <v>785</v>
      </c>
      <c r="B2880" s="35" t="str">
        <f>VLOOKUP(A2880,'[1]alr yayınlanan fiyatlı'!$C:$D,2,FALSE)</f>
        <v>M4X16 HAVŞA BAŞLI İMBUS CİVATA (DIN7991)</v>
      </c>
      <c r="C2880" s="34">
        <f>IFERROR(VLOOKUP(A2880,'[1]alr yayınlanan fiyatlı'!C:K,9,0),0)</f>
        <v>0.44</v>
      </c>
    </row>
    <row r="2881" spans="1:3" x14ac:dyDescent="0.25">
      <c r="A2881" s="35" t="s">
        <v>1900</v>
      </c>
      <c r="B2881" s="35" t="str">
        <f>VLOOKUP(A2881,'[1]alr yayınlanan fiyatlı'!$C:$D,2,FALSE)</f>
        <v>M6X12 İMBUS CİVATA (DIN 912) 8.8</v>
      </c>
      <c r="C2881" s="34">
        <f>IFERROR(VLOOKUP(A2881,'[1]alr yayınlanan fiyatlı'!C:K,9,0),0)</f>
        <v>0.41</v>
      </c>
    </row>
    <row r="2882" spans="1:3" x14ac:dyDescent="0.25">
      <c r="A2882" s="35" t="s">
        <v>1900</v>
      </c>
      <c r="B2882" s="35" t="str">
        <f>VLOOKUP(A2882,'[1]alr yayınlanan fiyatlı'!$C:$D,2,FALSE)</f>
        <v>M6X12 İMBUS CİVATA (DIN 912) 8.8</v>
      </c>
      <c r="C2882" s="34">
        <f>IFERROR(VLOOKUP(A2882,'[1]alr yayınlanan fiyatlı'!C:K,9,0),0)</f>
        <v>0.41</v>
      </c>
    </row>
    <row r="2883" spans="1:3" x14ac:dyDescent="0.25">
      <c r="A2883" s="35" t="s">
        <v>1656</v>
      </c>
      <c r="B2883" s="35" t="str">
        <f>VLOOKUP(A2883,'[1]alr yayınlanan fiyatlı'!$C:$D,2,FALSE)</f>
        <v>M6X16 İMBUS CİVATA (DIN 912) 8.8</v>
      </c>
      <c r="C2883" s="34">
        <f>IFERROR(VLOOKUP(A2883,'[1]alr yayınlanan fiyatlı'!C:K,9,0),0)</f>
        <v>0.42</v>
      </c>
    </row>
    <row r="2884" spans="1:3" x14ac:dyDescent="0.25">
      <c r="A2884" s="35" t="s">
        <v>2192</v>
      </c>
      <c r="B2884" s="35" t="str">
        <f>VLOOKUP(A2884,'[1]alr yayınlanan fiyatlı'!$C:$D,2,FALSE)</f>
        <v>M5X16 İMBUS CİVATA (DIN 912) 8.8</v>
      </c>
      <c r="C2884" s="34">
        <f>IFERROR(VLOOKUP(A2884,'[1]alr yayınlanan fiyatlı'!C:K,9,0),0)</f>
        <v>0.32</v>
      </c>
    </row>
    <row r="2885" spans="1:3" x14ac:dyDescent="0.25">
      <c r="A2885" s="35" t="s">
        <v>4954</v>
      </c>
      <c r="B2885" s="35" t="str">
        <f>VLOOKUP(A2885,[2]Sayfa2!$A:$B,2,0)</f>
        <v>KİLİTLİ SOMUN 4NU-AN02-M15-P1.0 (CNC OTOMAT)</v>
      </c>
      <c r="C2885" s="34">
        <f>IFERROR(VLOOKUP(A2885,'[1]alr yayınlanan fiyatlı'!C:K,9,0),0)</f>
        <v>0</v>
      </c>
    </row>
    <row r="2886" spans="1:3" x14ac:dyDescent="0.25">
      <c r="A2886" s="35" t="s">
        <v>4955</v>
      </c>
      <c r="B2886" s="35" t="str">
        <f>VLOOKUP(A2886,'[1]alr yayınlanan fiyatlı'!$C:$D,2,FALSE)</f>
        <v>M10X80 İMBUS CİVATA (DIN 912) 8.8</v>
      </c>
      <c r="C2886" s="34">
        <f>IFERROR(VLOOKUP(A2886,'[1]alr yayınlanan fiyatlı'!C:K,9,0),0)</f>
        <v>3.28</v>
      </c>
    </row>
    <row r="2887" spans="1:3" x14ac:dyDescent="0.25">
      <c r="A2887" s="35" t="s">
        <v>4956</v>
      </c>
      <c r="B2887" s="35" t="str">
        <f>VLOOKUP(A2887,'[1]alr yayınlanan fiyatlı'!$C:$D,2,FALSE)</f>
        <v>M14 SOMUN (DIN934) 8.8</v>
      </c>
      <c r="C2887" s="34">
        <f>IFERROR(VLOOKUP(A2887,'[1]alr yayınlanan fiyatlı'!C:K,9,0),0)</f>
        <v>0.28999999999999998</v>
      </c>
    </row>
    <row r="2888" spans="1:3" x14ac:dyDescent="0.25">
      <c r="A2888" s="35" t="s">
        <v>2132</v>
      </c>
      <c r="B2888" s="35" t="str">
        <f>VLOOKUP(A2888,'[1]alr yayınlanan fiyatlı'!$C:$D,2,FALSE)</f>
        <v>22X26 KELEPÇE</v>
      </c>
      <c r="C2888" s="34">
        <f>IFERROR(VLOOKUP(A2888,'[1]alr yayınlanan fiyatlı'!C:K,9,0),0)</f>
        <v>6</v>
      </c>
    </row>
    <row r="2889" spans="1:3" x14ac:dyDescent="0.25">
      <c r="A2889" s="35" t="s">
        <v>2029</v>
      </c>
      <c r="B2889" s="35" t="str">
        <f>VLOOKUP(A2889,[2]Sayfa2!$A:$B,2,0)</f>
        <v>M6X50 İMBUS CİVATA (DIN 912) 8.8</v>
      </c>
      <c r="C2889" s="34">
        <f>IFERROR(VLOOKUP(A2889,'[1]alr yayınlanan fiyatlı'!C:K,9,0),0)</f>
        <v>0</v>
      </c>
    </row>
    <row r="2890" spans="1:3" x14ac:dyDescent="0.25">
      <c r="A2890" s="35" t="s">
        <v>3315</v>
      </c>
      <c r="B2890" s="35" t="str">
        <f>VLOOKUP(A2890,'[1]alr yayınlanan fiyatlı'!$C:$D,2,FALSE)</f>
        <v>M10 DEMİR GİJON (SAPLAMA) 1 MT GALVANİZLİ (DIN975)</v>
      </c>
      <c r="C2890" s="34">
        <f>IFERROR(VLOOKUP(A2890,'[1]alr yayınlanan fiyatlı'!C:K,9,0),0)</f>
        <v>13.5</v>
      </c>
    </row>
    <row r="2891" spans="1:3" x14ac:dyDescent="0.25">
      <c r="A2891" s="35" t="s">
        <v>2193</v>
      </c>
      <c r="B2891" s="35" t="str">
        <f>VLOOKUP(A2891,'[1]alr yayınlanan fiyatlı'!$C:$D,2,FALSE)</f>
        <v>M8X90 İMBUS CİVATA (DIN 912) 8.8</v>
      </c>
      <c r="C2891" s="34">
        <f>IFERROR(VLOOKUP(A2891,'[1]alr yayınlanan fiyatlı'!C:K,9,0),0)</f>
        <v>0.96</v>
      </c>
    </row>
    <row r="2892" spans="1:3" x14ac:dyDescent="0.25">
      <c r="A2892" s="35" t="s">
        <v>1901</v>
      </c>
      <c r="B2892" s="35" t="str">
        <f>VLOOKUP(A2892,'[1]alr yayınlanan fiyatlı'!$C:$D,2,FALSE)</f>
        <v>M6X40 İMBUS CİVATA (DIN 912) 8.8</v>
      </c>
      <c r="C2892" s="34">
        <f>IFERROR(VLOOKUP(A2892,'[1]alr yayınlanan fiyatlı'!C:K,9,0),0)</f>
        <v>0.67</v>
      </c>
    </row>
    <row r="2893" spans="1:3" x14ac:dyDescent="0.25">
      <c r="A2893" s="35" t="s">
        <v>2133</v>
      </c>
      <c r="B2893" s="35" t="str">
        <f>VLOOKUP(A2893,'[1]alr yayınlanan fiyatlı'!$C:$D,2,FALSE)</f>
        <v>M4X20 İMBUS CİVATA (DIN 912) 8.8</v>
      </c>
      <c r="C2893" s="34">
        <f>IFERROR(VLOOKUP(A2893,'[1]alr yayınlanan fiyatlı'!C:K,9,0),0)</f>
        <v>0.1</v>
      </c>
    </row>
    <row r="2894" spans="1:3" x14ac:dyDescent="0.25">
      <c r="A2894" s="35" t="s">
        <v>3316</v>
      </c>
      <c r="B2894" s="35" t="str">
        <f>VLOOKUP(A2894,'[1]alr yayınlanan fiyatlı'!$C:$D,2,FALSE)</f>
        <v>M4 SOMUN (DIN 934) 8.8</v>
      </c>
      <c r="C2894" s="34">
        <f>IFERROR(VLOOKUP(A2894,'[1]alr yayınlanan fiyatlı'!C:K,9,0),0)</f>
        <v>7.0000000000000007E-2</v>
      </c>
    </row>
    <row r="2895" spans="1:3" x14ac:dyDescent="0.25">
      <c r="A2895" s="35" t="s">
        <v>3317</v>
      </c>
      <c r="B2895" s="35" t="str">
        <f>VLOOKUP(A2895,'[1]alr yayınlanan fiyatlı'!$C:$D,2,FALSE)</f>
        <v>M5 SOMUN (DIN 934) 8.8</v>
      </c>
      <c r="C2895" s="34">
        <f>IFERROR(VLOOKUP(A2895,'[1]alr yayınlanan fiyatlı'!C:K,9,0),0)</f>
        <v>0.09</v>
      </c>
    </row>
    <row r="2896" spans="1:3" x14ac:dyDescent="0.25">
      <c r="A2896" s="35" t="s">
        <v>786</v>
      </c>
      <c r="B2896" s="35" t="str">
        <f>VLOOKUP(A2896,'[1]alr yayınlanan fiyatlı'!$C:$D,2,FALSE)</f>
        <v>M8 SOMUN (DIN 934) 8.8</v>
      </c>
      <c r="C2896" s="34">
        <f>IFERROR(VLOOKUP(A2896,'[1]alr yayınlanan fiyatlı'!C:K,9,0),0)</f>
        <v>0.25</v>
      </c>
    </row>
    <row r="2897" spans="1:3" x14ac:dyDescent="0.25">
      <c r="A2897" s="35" t="s">
        <v>787</v>
      </c>
      <c r="B2897" s="35" t="str">
        <f>VLOOKUP(A2897,[2]Sayfa2!$A:$B,2,0)</f>
        <v>M6X35 İMBUS CİVATA (DIN 912) 8.8</v>
      </c>
      <c r="C2897" s="34">
        <f>IFERROR(VLOOKUP(A2897,'[1]alr yayınlanan fiyatlı'!C:K,9,0),0)</f>
        <v>0</v>
      </c>
    </row>
    <row r="2898" spans="1:3" x14ac:dyDescent="0.25">
      <c r="A2898" s="35" t="s">
        <v>4957</v>
      </c>
      <c r="B2898" s="35" t="str">
        <f>VLOOKUP(A2898,'[1]alr yayınlanan fiyatlı'!$C:$D,2,FALSE)</f>
        <v>M12X25 İMBUS CİVATA (DIN 912) (10.9) SİYAH</v>
      </c>
      <c r="C2898" s="34">
        <f>IFERROR(VLOOKUP(A2898,'[1]alr yayınlanan fiyatlı'!C:K,9,0),0)</f>
        <v>0.94</v>
      </c>
    </row>
    <row r="2899" spans="1:3" x14ac:dyDescent="0.25">
      <c r="A2899" s="35" t="s">
        <v>2030</v>
      </c>
      <c r="B2899" s="35" t="str">
        <f>VLOOKUP(A2899,'[1]alr yayınlanan fiyatlı'!$C:$D,2,FALSE)</f>
        <v>M10X25 İMBUS CİVATA (DIN 912) 8.8</v>
      </c>
      <c r="C2899" s="34">
        <f>IFERROR(VLOOKUP(A2899,'[1]alr yayınlanan fiyatlı'!C:K,9,0),0)</f>
        <v>1.38</v>
      </c>
    </row>
    <row r="2900" spans="1:3" x14ac:dyDescent="0.25">
      <c r="A2900" s="35" t="s">
        <v>4958</v>
      </c>
      <c r="B2900" s="35" t="str">
        <f>VLOOKUP(A2900,'[1]alr yayınlanan fiyatlı'!$C:$D,2,FALSE)</f>
        <v>M5X12 İMBUS CİVATA (DIN 912) 8.8</v>
      </c>
      <c r="C2900" s="34">
        <f>IFERROR(VLOOKUP(A2900,'[1]alr yayınlanan fiyatlı'!C:K,9,0),0)</f>
        <v>0.37</v>
      </c>
    </row>
    <row r="2901" spans="1:3" x14ac:dyDescent="0.25">
      <c r="A2901" s="35" t="s">
        <v>4959</v>
      </c>
      <c r="B2901" s="35" t="str">
        <f>VLOOKUP(A2901,'[1]alr yayınlanan fiyatlı'!$C:$D,2,FALSE)</f>
        <v>M16x150 BORULU ÇELİK DÜBEL</v>
      </c>
      <c r="C2901" s="34">
        <f>IFERROR(VLOOKUP(A2901,'[1]alr yayınlanan fiyatlı'!C:K,9,0),0)</f>
        <v>30</v>
      </c>
    </row>
    <row r="2902" spans="1:3" x14ac:dyDescent="0.25">
      <c r="A2902" s="35" t="s">
        <v>1657</v>
      </c>
      <c r="B2902" s="35" t="str">
        <f>VLOOKUP(A2902,'[1]alr yayınlanan fiyatlı'!$C:$D,2,FALSE)</f>
        <v>M10X30 İMBUS CİVATA (DIN 912) 8.8</v>
      </c>
      <c r="C2902" s="34">
        <f>IFERROR(VLOOKUP(A2902,'[1]alr yayınlanan fiyatlı'!C:K,9,0),0)</f>
        <v>0.63</v>
      </c>
    </row>
    <row r="2903" spans="1:3" x14ac:dyDescent="0.25">
      <c r="A2903" s="35" t="s">
        <v>1658</v>
      </c>
      <c r="B2903" s="35" t="str">
        <f>VLOOKUP(A2903,'[1]alr yayınlanan fiyatlı'!$C:$D,2,FALSE)</f>
        <v>ÇELİK HALAT KLEMENSİ 6Mm</v>
      </c>
      <c r="C2903" s="34">
        <f>IFERROR(VLOOKUP(A2903,'[1]alr yayınlanan fiyatlı'!C:K,9,0),0)</f>
        <v>2</v>
      </c>
    </row>
    <row r="2904" spans="1:3" x14ac:dyDescent="0.25">
      <c r="A2904" s="35" t="s">
        <v>2031</v>
      </c>
      <c r="B2904" s="35" t="str">
        <f>VLOOKUP(A2904,'[1]alr yayınlanan fiyatlı'!$C:$D,2,FALSE)</f>
        <v>ÇELİK HALAT GERDİRME 6Mm</v>
      </c>
      <c r="C2904" s="34">
        <f>IFERROR(VLOOKUP(A2904,'[1]alr yayınlanan fiyatlı'!C:K,9,0),0)</f>
        <v>2</v>
      </c>
    </row>
    <row r="2905" spans="1:3" x14ac:dyDescent="0.25">
      <c r="A2905" s="35" t="s">
        <v>4960</v>
      </c>
      <c r="B2905" s="35" t="str">
        <f>VLOOKUP(A2905,'[1]alr yayınlanan fiyatlı'!$C:$D,2,FALSE)</f>
        <v>M8 GENİŞ PUL (8,4X24) (DIN9021)</v>
      </c>
      <c r="C2905" s="34">
        <f>IFERROR(VLOOKUP(A2905,'[1]alr yayınlanan fiyatlı'!C:K,9,0),0)</f>
        <v>18.5</v>
      </c>
    </row>
    <row r="2906" spans="1:3" x14ac:dyDescent="0.25">
      <c r="A2906" s="35" t="s">
        <v>2032</v>
      </c>
      <c r="B2906" s="35" t="str">
        <f>VLOOKUP(A2906,'[1]alr yayınlanan fiyatlı'!$C:$D,2,FALSE)</f>
        <v>M5X60 İMBUS CİVATA (DIN 912) 8.8</v>
      </c>
      <c r="C2906" s="34">
        <f>IFERROR(VLOOKUP(A2906,'[1]alr yayınlanan fiyatlı'!C:K,9,0),0)</f>
        <v>0.47</v>
      </c>
    </row>
    <row r="2907" spans="1:3" x14ac:dyDescent="0.25">
      <c r="A2907" s="35" t="s">
        <v>3318</v>
      </c>
      <c r="B2907" s="35" t="str">
        <f>VLOOKUP(A2907,[2]Sayfa2!$A:$B,2,0)</f>
        <v>M5X70 İMBUS CİVATA (DIN 912) 8.8</v>
      </c>
      <c r="C2907" s="34">
        <f>IFERROR(VLOOKUP(A2907,'[1]alr yayınlanan fiyatlı'!C:K,9,0),0)</f>
        <v>0</v>
      </c>
    </row>
    <row r="2908" spans="1:3" x14ac:dyDescent="0.25">
      <c r="A2908" s="35" t="s">
        <v>3319</v>
      </c>
      <c r="B2908" s="35" t="str">
        <f>VLOOKUP(A2908,'[1]alr yayınlanan fiyatlı'!$C:$D,2,FALSE)</f>
        <v>M8X100 İMBUS CİVATA (DIN 912) 8.8</v>
      </c>
      <c r="C2908" s="34">
        <f>IFERROR(VLOOKUP(A2908,'[1]alr yayınlanan fiyatlı'!C:K,9,0),0)</f>
        <v>1.07</v>
      </c>
    </row>
    <row r="2909" spans="1:3" x14ac:dyDescent="0.25">
      <c r="A2909" s="35" t="s">
        <v>4961</v>
      </c>
      <c r="B2909" s="35" t="str">
        <f>VLOOKUP(A2909,'[1]alr yayınlanan fiyatlı'!$C:$D,2,FALSE)</f>
        <v>M8X25 İMBUS CİVATA  PULLU KİLİTLİ BOMBE BAŞ</v>
      </c>
      <c r="C2909" s="34">
        <f>IFERROR(VLOOKUP(A2909,'[1]alr yayınlanan fiyatlı'!C:K,9,0),0)</f>
        <v>0.52</v>
      </c>
    </row>
    <row r="2910" spans="1:3" x14ac:dyDescent="0.25">
      <c r="A2910" s="35" t="s">
        <v>2194</v>
      </c>
      <c r="B2910" s="35" t="str">
        <f>VLOOKUP(A2910,'[1]alr yayınlanan fiyatlı'!$C:$D,2,FALSE)</f>
        <v>AYARLI TORK TEL KELEPÇE 51X72</v>
      </c>
      <c r="C2910" s="34">
        <f>IFERROR(VLOOKUP(A2910,'[1]alr yayınlanan fiyatlı'!C:K,9,0),0)</f>
        <v>3</v>
      </c>
    </row>
    <row r="2911" spans="1:3" x14ac:dyDescent="0.25">
      <c r="A2911" s="35" t="s">
        <v>1902</v>
      </c>
      <c r="B2911" s="35" t="str">
        <f>VLOOKUP(A2911,'[1]alr yayınlanan fiyatlı'!$C:$D,2,FALSE)</f>
        <v>AYARLI TORK TEL KELEPÇE 44X64</v>
      </c>
      <c r="C2911" s="34">
        <f>IFERROR(VLOOKUP(A2911,'[1]alr yayınlanan fiyatlı'!C:K,9,0),0)</f>
        <v>3</v>
      </c>
    </row>
    <row r="2912" spans="1:3" x14ac:dyDescent="0.25">
      <c r="A2912" s="35" t="s">
        <v>1810</v>
      </c>
      <c r="B2912" s="35" t="str">
        <f>VLOOKUP(A2912,'[1]alr yayınlanan fiyatlı'!$C:$D,2,FALSE)</f>
        <v>M8X30 İMBUS CİVATA (DIN 912) 8.8</v>
      </c>
      <c r="C2912" s="34">
        <f>IFERROR(VLOOKUP(A2912,'[1]alr yayınlanan fiyatlı'!C:K,9,0),0)</f>
        <v>0.85</v>
      </c>
    </row>
    <row r="2913" spans="1:3" x14ac:dyDescent="0.25">
      <c r="A2913" s="35" t="s">
        <v>4962</v>
      </c>
      <c r="B2913" s="35" t="str">
        <f>VLOOKUP(A2913,'[1]alr yayınlanan fiyatlı'!$C:$D,2,FALSE)</f>
        <v>M12X100 ANAHTAR BAŞLI CİVATA (DIN933) 12.9</v>
      </c>
      <c r="C2913" s="34">
        <f>IFERROR(VLOOKUP(A2913,'[1]alr yayınlanan fiyatlı'!C:K,9,0),0)</f>
        <v>9.5</v>
      </c>
    </row>
    <row r="2914" spans="1:3" x14ac:dyDescent="0.25">
      <c r="A2914" s="35" t="s">
        <v>1811</v>
      </c>
      <c r="B2914" s="35" t="str">
        <f>VLOOKUP(A2914,'[1]alr yayınlanan fiyatlı'!$C:$D,2,FALSE)</f>
        <v>M8X35 İMBUS CİVATA (DIN 912) 8.8</v>
      </c>
      <c r="C2914" s="34">
        <f>IFERROR(VLOOKUP(A2914,'[1]alr yayınlanan fiyatlı'!C:K,9,0),0)</f>
        <v>0.97</v>
      </c>
    </row>
    <row r="2915" spans="1:3" x14ac:dyDescent="0.25">
      <c r="A2915" s="35" t="s">
        <v>2033</v>
      </c>
      <c r="B2915" s="35" t="str">
        <f>VLOOKUP(A2915,'[1]alr yayınlanan fiyatlı'!$C:$D,2,FALSE)</f>
        <v>M20 SOMUN (DIN 934) 8.8</v>
      </c>
      <c r="C2915" s="34">
        <f>IFERROR(VLOOKUP(A2915,'[1]alr yayınlanan fiyatlı'!C:K,9,0),0)</f>
        <v>1</v>
      </c>
    </row>
    <row r="2916" spans="1:3" x14ac:dyDescent="0.25">
      <c r="A2916" s="35" t="s">
        <v>2195</v>
      </c>
      <c r="B2916" s="35" t="str">
        <f>VLOOKUP(A2916,'[1]alr yayınlanan fiyatlı'!$C:$D,2,FALSE)</f>
        <v>M6 FLANŞLI SOMUN (DIN 6923)</v>
      </c>
      <c r="C2916" s="34">
        <f>IFERROR(VLOOKUP(A2916,'[1]alr yayınlanan fiyatlı'!C:K,9,0),0)</f>
        <v>0.2</v>
      </c>
    </row>
    <row r="2917" spans="1:3" x14ac:dyDescent="0.25">
      <c r="A2917" s="35" t="s">
        <v>788</v>
      </c>
      <c r="B2917" s="35" t="str">
        <f>VLOOKUP(A2917,'[1]alr yayınlanan fiyatlı'!$C:$D,2,FALSE)</f>
        <v>M10X16 İMBUS CİVATA (DIN 912) 8.8</v>
      </c>
      <c r="C2917" s="34">
        <f>IFERROR(VLOOKUP(A2917,'[1]alr yayınlanan fiyatlı'!C:K,9,0),0)</f>
        <v>0.5</v>
      </c>
    </row>
    <row r="2918" spans="1:3" x14ac:dyDescent="0.25">
      <c r="A2918" s="35" t="s">
        <v>1903</v>
      </c>
      <c r="B2918" s="35" t="str">
        <f>VLOOKUP(A2918,'[1]alr yayınlanan fiyatlı'!$C:$D,2,FALSE)</f>
        <v>M8X80 İMBUS CİVATA (DIN 912) 8.8</v>
      </c>
      <c r="C2918" s="34">
        <f>IFERROR(VLOOKUP(A2918,'[1]alr yayınlanan fiyatlı'!C:K,9,0),0)</f>
        <v>0.86</v>
      </c>
    </row>
    <row r="2919" spans="1:3" x14ac:dyDescent="0.25">
      <c r="A2919" s="35" t="s">
        <v>2134</v>
      </c>
      <c r="B2919" s="35" t="str">
        <f>VLOOKUP(A2919,[2]Sayfa2!$A:$B,2,0)</f>
        <v>M8X60 İMBUS CİVATA (DIN 912) 8.8</v>
      </c>
      <c r="C2919" s="34">
        <f>IFERROR(VLOOKUP(A2919,'[1]alr yayınlanan fiyatlı'!C:K,9,0),0)</f>
        <v>0</v>
      </c>
    </row>
    <row r="2920" spans="1:3" x14ac:dyDescent="0.25">
      <c r="A2920" s="35" t="s">
        <v>3320</v>
      </c>
      <c r="B2920" s="35" t="str">
        <f>VLOOKUP(A2920,'[1]alr yayınlanan fiyatlı'!$C:$D,2,FALSE)</f>
        <v>M6X50 ANAHTAR BAŞLI CİVATA (DIN933) 8.8</v>
      </c>
      <c r="C2920" s="34">
        <f>IFERROR(VLOOKUP(A2920,'[1]alr yayınlanan fiyatlı'!C:K,9,0),0)</f>
        <v>0.31</v>
      </c>
    </row>
    <row r="2921" spans="1:3" x14ac:dyDescent="0.25">
      <c r="A2921" s="35" t="s">
        <v>3321</v>
      </c>
      <c r="B2921" s="35" t="str">
        <f>VLOOKUP(A2921,'[1]alr yayınlanan fiyatlı'!$C:$D,2,FALSE)</f>
        <v>M8X20 HAVŞA BAŞLI İMBUS CİVATA (DIN7991) 8.8</v>
      </c>
      <c r="C2921" s="34">
        <f>IFERROR(VLOOKUP(A2921,'[1]alr yayınlanan fiyatlı'!C:K,9,0),0)</f>
        <v>0.45</v>
      </c>
    </row>
    <row r="2922" spans="1:3" x14ac:dyDescent="0.25">
      <c r="A2922" s="35" t="s">
        <v>2135</v>
      </c>
      <c r="B2922" s="35" t="str">
        <f>VLOOKUP(A2922,'[1]alr yayınlanan fiyatlı'!$C:$D,2,FALSE)</f>
        <v>M8X30 HAVŞA BAŞLI İMBUS CİVATA (DIN7991) 8.8</v>
      </c>
      <c r="C2922" s="34">
        <f>IFERROR(VLOOKUP(A2922,'[1]alr yayınlanan fiyatlı'!C:K,9,0),0)</f>
        <v>0.85</v>
      </c>
    </row>
    <row r="2923" spans="1:3" x14ac:dyDescent="0.25">
      <c r="A2923" s="35" t="s">
        <v>4963</v>
      </c>
      <c r="B2923" s="35" t="str">
        <f>VLOOKUP(A2923,'[1]alr yayınlanan fiyatlı'!$C:$D,2,FALSE)</f>
        <v>M10X16 HAVŞA BAŞLI İMBUS CİVATA (DIN7991) 8.8</v>
      </c>
      <c r="C2923" s="34">
        <f>IFERROR(VLOOKUP(A2923,'[1]alr yayınlanan fiyatlı'!C:K,9,0),0)</f>
        <v>1</v>
      </c>
    </row>
    <row r="2924" spans="1:3" x14ac:dyDescent="0.25">
      <c r="A2924" s="35" t="s">
        <v>4964</v>
      </c>
      <c r="B2924" s="35" t="str">
        <f>VLOOKUP(A2924,'[1]alr yayınlanan fiyatlı'!$C:$D,2,FALSE)</f>
        <v>M10X25 HAVŞA BAŞLI İMBUS CİVATA (DIN7991) 8.8</v>
      </c>
      <c r="C2924" s="34">
        <f>IFERROR(VLOOKUP(A2924,'[1]alr yayınlanan fiyatlı'!C:K,9,0),0)</f>
        <v>1</v>
      </c>
    </row>
    <row r="2925" spans="1:3" x14ac:dyDescent="0.25">
      <c r="A2925" s="35" t="s">
        <v>789</v>
      </c>
      <c r="B2925" s="35" t="str">
        <f>VLOOKUP(A2925,'[1]alr yayınlanan fiyatlı'!$C:$D,2,FALSE)</f>
        <v>M6X35 ANAHTAR BAŞLI CİVATA (DIN933) 8.8</v>
      </c>
      <c r="C2925" s="34">
        <f>IFERROR(VLOOKUP(A2925,'[1]alr yayınlanan fiyatlı'!C:K,9,0),0)</f>
        <v>0.23</v>
      </c>
    </row>
    <row r="2926" spans="1:3" x14ac:dyDescent="0.25">
      <c r="A2926" s="35" t="s">
        <v>790</v>
      </c>
      <c r="B2926" s="35" t="str">
        <f>VLOOKUP(A2926,'[1]alr yayınlanan fiyatlı'!$C:$D,2,FALSE)</f>
        <v>M6X30 ANAHTAR BAŞLI CİVATA (DIN933) 8.8</v>
      </c>
      <c r="C2926" s="34">
        <f>IFERROR(VLOOKUP(A2926,'[1]alr yayınlanan fiyatlı'!C:K,9,0),0)</f>
        <v>0.2</v>
      </c>
    </row>
    <row r="2927" spans="1:3" x14ac:dyDescent="0.25">
      <c r="A2927" s="35" t="s">
        <v>2196</v>
      </c>
      <c r="B2927" s="35" t="str">
        <f>VLOOKUP(A2927,'[1]alr yayınlanan fiyatlı'!$C:$D,2,FALSE)</f>
        <v>M6X40 ANAHTAR BAŞLI CİVATA (DIN933) 8.8</v>
      </c>
      <c r="C2927" s="34">
        <f>IFERROR(VLOOKUP(A2927,'[1]alr yayınlanan fiyatlı'!C:K,9,0),0)</f>
        <v>0.66</v>
      </c>
    </row>
    <row r="2928" spans="1:3" x14ac:dyDescent="0.25">
      <c r="A2928" s="35" t="s">
        <v>2197</v>
      </c>
      <c r="B2928" s="35" t="str">
        <f>VLOOKUP(A2928,'[1]alr yayınlanan fiyatlı'!$C:$D,2,FALSE)</f>
        <v>M8X50 ANAHTAR BAŞLI CİVATA (DIN933) 8.8</v>
      </c>
      <c r="C2928" s="34">
        <f>IFERROR(VLOOKUP(A2928,'[1]alr yayınlanan fiyatlı'!C:K,9,0),0)</f>
        <v>0.53</v>
      </c>
    </row>
    <row r="2929" spans="1:3" x14ac:dyDescent="0.25">
      <c r="A2929" s="35" t="s">
        <v>1812</v>
      </c>
      <c r="B2929" s="35" t="str">
        <f>VLOOKUP(A2929,'[1]alr yayınlanan fiyatlı'!$C:$D,2,FALSE)</f>
        <v>M8X16 ANAHTAR BAŞLI CİVATA (DIN933) 8.8</v>
      </c>
      <c r="C2929" s="34">
        <f>IFERROR(VLOOKUP(A2929,'[1]alr yayınlanan fiyatlı'!C:K,9,0),0)</f>
        <v>0.25</v>
      </c>
    </row>
    <row r="2930" spans="1:3" x14ac:dyDescent="0.25">
      <c r="A2930" s="35" t="s">
        <v>4965</v>
      </c>
      <c r="B2930" s="35" t="str">
        <f>VLOOKUP(A2930,'[1]alr yayınlanan fiyatlı'!$C:$D,2,FALSE)</f>
        <v>M10X30 İMBUS CİVATA  PULLU KİLİTLİ BOMBE BAŞ</v>
      </c>
      <c r="C2930" s="34">
        <f>IFERROR(VLOOKUP(A2930,'[1]alr yayınlanan fiyatlı'!C:K,9,0),0)</f>
        <v>2</v>
      </c>
    </row>
    <row r="2931" spans="1:3" x14ac:dyDescent="0.25">
      <c r="A2931" s="35" t="s">
        <v>4966</v>
      </c>
      <c r="B2931" s="35" t="str">
        <f>VLOOKUP(A2931,'[1]alr yayınlanan fiyatlı'!$C:$D,2,FALSE)</f>
        <v>M6X35 HAVŞA BAŞLI İMBUS CİVATA (DIN7991)</v>
      </c>
      <c r="C2931" s="34">
        <f>IFERROR(VLOOKUP(A2931,'[1]alr yayınlanan fiyatlı'!C:K,9,0),0)</f>
        <v>0</v>
      </c>
    </row>
    <row r="2932" spans="1:3" x14ac:dyDescent="0.25">
      <c r="A2932" s="35" t="s">
        <v>4967</v>
      </c>
      <c r="B2932" s="35" t="str">
        <f>VLOOKUP(A2932,'[1]alr yayınlanan fiyatlı'!$C:$D,2,FALSE)</f>
        <v>M8X40 İMBUS CİVATA (DIN 912) 8.8</v>
      </c>
      <c r="C2932" s="34">
        <f>IFERROR(VLOOKUP(A2932,'[1]alr yayınlanan fiyatlı'!C:K,9,0),0)</f>
        <v>0.7</v>
      </c>
    </row>
    <row r="2933" spans="1:3" x14ac:dyDescent="0.25">
      <c r="A2933" s="35" t="s">
        <v>3322</v>
      </c>
      <c r="B2933" s="35" t="str">
        <f>VLOOKUP(A2933,[2]Sayfa2!$A:$B,2,0)</f>
        <v>M8X50 İMBUS CİVATA (DIN 912) 8.8</v>
      </c>
      <c r="C2933" s="34">
        <f>IFERROR(VLOOKUP(A2933,'[1]alr yayınlanan fiyatlı'!C:K,9,0),0)</f>
        <v>0</v>
      </c>
    </row>
    <row r="2934" spans="1:3" x14ac:dyDescent="0.25">
      <c r="A2934" s="35" t="s">
        <v>4968</v>
      </c>
      <c r="B2934" s="35" t="str">
        <f>VLOOKUP(A2934,'[1]alr yayınlanan fiyatlı'!$C:$D,2,FALSE)</f>
        <v>M8X10 İMBUS CİVATA (DIN 912) 8.8</v>
      </c>
      <c r="C2934" s="34">
        <f>IFERROR(VLOOKUP(A2934,'[1]alr yayınlanan fiyatlı'!C:K,9,0),0)</f>
        <v>0.71</v>
      </c>
    </row>
    <row r="2935" spans="1:3" x14ac:dyDescent="0.25">
      <c r="A2935" s="35" t="s">
        <v>1904</v>
      </c>
      <c r="B2935" s="35" t="str">
        <f>VLOOKUP(A2935,'[1]alr yayınlanan fiyatlı'!$C:$D,2,FALSE)</f>
        <v>M10X20 İMBUS CİVATA (DIN 912) 8.8</v>
      </c>
      <c r="C2935" s="34">
        <f>IFERROR(VLOOKUP(A2935,'[1]alr yayınlanan fiyatlı'!C:K,9,0),0)</f>
        <v>0.52</v>
      </c>
    </row>
    <row r="2936" spans="1:3" x14ac:dyDescent="0.25">
      <c r="A2936" s="35" t="s">
        <v>4969</v>
      </c>
      <c r="B2936" s="35" t="str">
        <f>VLOOKUP(A2936,'[1]alr yayınlanan fiyatlı'!$C:$D,2,FALSE)</f>
        <v>M4X10 İMBUS CİVATA (DIN 912) 8.8</v>
      </c>
      <c r="C2936" s="34">
        <f>IFERROR(VLOOKUP(A2936,'[1]alr yayınlanan fiyatlı'!C:K,9,0),0)</f>
        <v>0.26</v>
      </c>
    </row>
    <row r="2937" spans="1:3" x14ac:dyDescent="0.25">
      <c r="A2937" s="35" t="s">
        <v>4970</v>
      </c>
      <c r="B2937" s="35" t="str">
        <f>VLOOKUP(A2937,[2]Sayfa2!$A:$B,2,0)</f>
        <v>M4X16 İMBUS CİVATA (DIN 912) 8.8</v>
      </c>
      <c r="C2937" s="34">
        <f>IFERROR(VLOOKUP(A2937,'[1]alr yayınlanan fiyatlı'!C:K,9,0),0)</f>
        <v>0</v>
      </c>
    </row>
    <row r="2938" spans="1:3" x14ac:dyDescent="0.25">
      <c r="A2938" s="35" t="s">
        <v>1813</v>
      </c>
      <c r="B2938" s="35" t="str">
        <f>VLOOKUP(A2938,'[1]alr yayınlanan fiyatlı'!$C:$D,2,FALSE)</f>
        <v>M4X25 İMBUS CİVATA (DIN 912) 8.8</v>
      </c>
      <c r="C2938" s="34">
        <f>IFERROR(VLOOKUP(A2938,'[1]alr yayınlanan fiyatlı'!C:K,9,0),0)</f>
        <v>0.3</v>
      </c>
    </row>
    <row r="2939" spans="1:3" x14ac:dyDescent="0.25">
      <c r="A2939" s="35" t="s">
        <v>4971</v>
      </c>
      <c r="B2939" s="35" t="str">
        <f>VLOOKUP(A2939,'[1]alr yayınlanan fiyatlı'!$C:$D,2,FALSE)</f>
        <v>M6X60 İMBUS CİVATA (DIN 912) 8.8</v>
      </c>
      <c r="C2939" s="34">
        <f>IFERROR(VLOOKUP(A2939,'[1]alr yayınlanan fiyatlı'!C:K,9,0),0)</f>
        <v>0.89</v>
      </c>
    </row>
    <row r="2940" spans="1:3" x14ac:dyDescent="0.25">
      <c r="A2940" s="35" t="s">
        <v>791</v>
      </c>
      <c r="B2940" s="35" t="str">
        <f>VLOOKUP(A2940,'[1]alr yayınlanan fiyatlı'!$C:$D,2,FALSE)</f>
        <v>M14X60 ANAHTAR BAŞLI CİVATA (DIN933) 8.8</v>
      </c>
      <c r="C2940" s="34">
        <f>IFERROR(VLOOKUP(A2940,'[1]alr yayınlanan fiyatlı'!C:K,9,0),0)</f>
        <v>2.06</v>
      </c>
    </row>
    <row r="2941" spans="1:3" x14ac:dyDescent="0.25">
      <c r="A2941" s="35" t="s">
        <v>4972</v>
      </c>
      <c r="B2941" s="35" t="str">
        <f>VLOOKUP(A2941,'[1]alr yayınlanan fiyatlı'!$C:$D,2,FALSE)</f>
        <v>M10X35 İMBUS CİVATA (DIN 912) 8.8</v>
      </c>
      <c r="C2941" s="34">
        <f>IFERROR(VLOOKUP(A2941,'[1]alr yayınlanan fiyatlı'!C:K,9,0),0)</f>
        <v>1.7</v>
      </c>
    </row>
    <row r="2942" spans="1:3" x14ac:dyDescent="0.25">
      <c r="A2942" s="35" t="s">
        <v>1905</v>
      </c>
      <c r="B2942" s="35" t="str">
        <f>VLOOKUP(A2942,[2]Sayfa2!$A:$B,2,0)</f>
        <v>M6X20 ANAHTAR BAŞLI CİVATA (DIN933) 8.8</v>
      </c>
      <c r="C2942" s="34">
        <f>IFERROR(VLOOKUP(A2942,'[1]alr yayınlanan fiyatlı'!C:K,9,0),0)</f>
        <v>0</v>
      </c>
    </row>
    <row r="2943" spans="1:3" x14ac:dyDescent="0.25">
      <c r="A2943" s="35" t="s">
        <v>1814</v>
      </c>
      <c r="B2943" s="35" t="str">
        <f>VLOOKUP(A2943,'[1]alr yayınlanan fiyatlı'!$C:$D,2,FALSE)</f>
        <v>M6X25 ANAHTAR BAŞLI CİVATA (DIN933) 8.8</v>
      </c>
      <c r="C2943" s="34">
        <f>IFERROR(VLOOKUP(A2943,'[1]alr yayınlanan fiyatlı'!C:K,9,0),0)</f>
        <v>0.17</v>
      </c>
    </row>
    <row r="2944" spans="1:3" x14ac:dyDescent="0.25">
      <c r="A2944" s="35" t="s">
        <v>1659</v>
      </c>
      <c r="B2944" s="35" t="str">
        <f>VLOOKUP(A2944,'[1]alr yayınlanan fiyatlı'!$C:$D,2,FALSE)</f>
        <v>M5X16 HAVŞA BAŞLI İMBUS CİVATA (DIN7991)</v>
      </c>
      <c r="C2944" s="34">
        <f>IFERROR(VLOOKUP(A2944,'[1]alr yayınlanan fiyatlı'!C:K,9,0),0)</f>
        <v>0.28999999999999998</v>
      </c>
    </row>
    <row r="2945" spans="1:3" x14ac:dyDescent="0.25">
      <c r="A2945" s="35" t="s">
        <v>4973</v>
      </c>
      <c r="B2945" s="35" t="str">
        <f>VLOOKUP(A2945,'[1]alr yayınlanan fiyatlı'!$C:$D,2,FALSE)</f>
        <v>M6X10 HAVŞA BAŞLI İMBUS CİVATA (DIN7991)</v>
      </c>
      <c r="C2945" s="34">
        <f>IFERROR(VLOOKUP(A2945,'[1]alr yayınlanan fiyatlı'!C:K,9,0),0)</f>
        <v>0</v>
      </c>
    </row>
    <row r="2946" spans="1:3" x14ac:dyDescent="0.25">
      <c r="A2946" s="35" t="s">
        <v>2034</v>
      </c>
      <c r="B2946" s="35" t="str">
        <f>VLOOKUP(A2946,'[1]alr yayınlanan fiyatlı'!$C:$D,2,FALSE)</f>
        <v>M8X25 HAVŞA BAŞLI İMBUS CİVATA (DIN7991)</v>
      </c>
      <c r="C2946" s="34">
        <f>IFERROR(VLOOKUP(A2946,'[1]alr yayınlanan fiyatlı'!C:K,9,0),0)</f>
        <v>0.45</v>
      </c>
    </row>
    <row r="2947" spans="1:3" x14ac:dyDescent="0.25">
      <c r="A2947" s="35" t="s">
        <v>4974</v>
      </c>
      <c r="B2947" s="35" t="str">
        <f>VLOOKUP(A2947,'[1]alr yayınlanan fiyatlı'!$C:$D,2,FALSE)</f>
        <v>M6X65 GÖMLEKLİ ÇELİK DÜBEL (GÖMLEK ÇAPI:8MM)</v>
      </c>
      <c r="C2947" s="34">
        <f>IFERROR(VLOOKUP(A2947,'[1]alr yayınlanan fiyatlı'!C:K,9,0),0)</f>
        <v>0</v>
      </c>
    </row>
    <row r="2948" spans="1:3" x14ac:dyDescent="0.25">
      <c r="A2948" s="35" t="s">
        <v>4975</v>
      </c>
      <c r="B2948" s="35" t="str">
        <f>VLOOKUP(A2948,'[1]alr yayınlanan fiyatlı'!$C:$D,2,FALSE)</f>
        <v>M8X75 GÖMLEKLİ ÇELİK DÜBEL (GÖMLEK ÇAPI:10MM)</v>
      </c>
      <c r="C2948" s="34">
        <f>IFERROR(VLOOKUP(A2948,'[1]alr yayınlanan fiyatlı'!C:K,9,0),0)</f>
        <v>2</v>
      </c>
    </row>
    <row r="2949" spans="1:3" x14ac:dyDescent="0.25">
      <c r="A2949" s="35" t="s">
        <v>3323</v>
      </c>
      <c r="B2949" s="35" t="str">
        <f>VLOOKUP(A2949,'[1]alr yayınlanan fiyatlı'!$C:$D,2,FALSE)</f>
        <v>M5 DÜZ PUL (5,3X10) (DIN125)</v>
      </c>
      <c r="C2949" s="34">
        <f>IFERROR(VLOOKUP(A2949,'[1]alr yayınlanan fiyatlı'!C:K,9,0),0)</f>
        <v>0.06</v>
      </c>
    </row>
    <row r="2950" spans="1:3" x14ac:dyDescent="0.25">
      <c r="A2950" s="35" t="s">
        <v>4976</v>
      </c>
      <c r="B2950" s="35" t="str">
        <f>VLOOKUP(A2950,'[1]alr yayınlanan fiyatlı'!$C:$D,2,FALSE)</f>
        <v>M6 DÜZ PUL (6,4X12) (DIN125)</v>
      </c>
      <c r="C2950" s="34">
        <f>IFERROR(VLOOKUP(A2950,'[1]alr yayınlanan fiyatlı'!C:K,9,0),0)</f>
        <v>7.0000000000000007E-2</v>
      </c>
    </row>
    <row r="2951" spans="1:3" x14ac:dyDescent="0.25">
      <c r="A2951" s="35" t="s">
        <v>4977</v>
      </c>
      <c r="B2951" s="35" t="str">
        <f>VLOOKUP(A2951,[2]Sayfa2!$A:$B,2,0)</f>
        <v>M8 DÜZ PUL (8,4X16) (DIN125)</v>
      </c>
      <c r="C2951" s="34">
        <f>IFERROR(VLOOKUP(A2951,'[1]alr yayınlanan fiyatlı'!C:K,9,0),0)</f>
        <v>0</v>
      </c>
    </row>
    <row r="2952" spans="1:3" x14ac:dyDescent="0.25">
      <c r="A2952" s="35" t="s">
        <v>792</v>
      </c>
      <c r="B2952" s="35" t="str">
        <f>VLOOKUP(A2952,'[1]alr yayınlanan fiyatlı'!$C:$D,2,FALSE)</f>
        <v>M10 DÜZ PUL (10,5X20) (DIN125)</v>
      </c>
      <c r="C2952" s="34">
        <f>IFERROR(VLOOKUP(A2952,'[1]alr yayınlanan fiyatlı'!C:K,9,0),0)</f>
        <v>0.19</v>
      </c>
    </row>
    <row r="2953" spans="1:3" x14ac:dyDescent="0.25">
      <c r="A2953" s="35" t="s">
        <v>1815</v>
      </c>
      <c r="B2953" s="35" t="str">
        <f>VLOOKUP(A2953,[2]Sayfa2!$A:$B,2,0)</f>
        <v>M18 DÜZ PUL (19X34) (DIN125)</v>
      </c>
      <c r="C2953" s="34">
        <f>IFERROR(VLOOKUP(A2953,'[1]alr yayınlanan fiyatlı'!C:K,9,0),0)</f>
        <v>0</v>
      </c>
    </row>
    <row r="2954" spans="1:3" x14ac:dyDescent="0.25">
      <c r="A2954" s="35" t="s">
        <v>4978</v>
      </c>
      <c r="B2954" s="35" t="str">
        <f>VLOOKUP(A2954,'[1]alr yayınlanan fiyatlı'!$C:$D,2,FALSE)</f>
        <v>M12 DÜZ PUL (13X24) (DIN125)</v>
      </c>
      <c r="C2954" s="34">
        <f>IFERROR(VLOOKUP(A2954,'[1]alr yayınlanan fiyatlı'!C:K,9,0),0)</f>
        <v>0.28999999999999998</v>
      </c>
    </row>
    <row r="2955" spans="1:3" x14ac:dyDescent="0.25">
      <c r="A2955" s="35" t="s">
        <v>4979</v>
      </c>
      <c r="B2955" s="35" t="str">
        <f>VLOOKUP(A2955,[2]Sayfa2!$A:$B,2,0)</f>
        <v>M14 DÜZ PUL (15X28) (DIN125)</v>
      </c>
      <c r="C2955" s="34">
        <f>IFERROR(VLOOKUP(A2955,'[1]alr yayınlanan fiyatlı'!C:K,9,0),0)</f>
        <v>0</v>
      </c>
    </row>
    <row r="2956" spans="1:3" x14ac:dyDescent="0.25">
      <c r="A2956" s="35" t="s">
        <v>1660</v>
      </c>
      <c r="B2956" s="35" t="str">
        <f>VLOOKUP(A2956,'[1]alr yayınlanan fiyatlı'!$C:$D,2,FALSE)</f>
        <v>M10 YAYLI RONDELA (10,2X16) (DIN7980)</v>
      </c>
      <c r="C2956" s="34">
        <f>IFERROR(VLOOKUP(A2956,'[1]alr yayınlanan fiyatlı'!C:K,9,0),0)</f>
        <v>0.08</v>
      </c>
    </row>
    <row r="2957" spans="1:3" x14ac:dyDescent="0.25">
      <c r="A2957" s="35" t="s">
        <v>1906</v>
      </c>
      <c r="B2957" s="35" t="str">
        <f>VLOOKUP(A2957,'[1]alr yayınlanan fiyatlı'!$C:$D,2,FALSE)</f>
        <v>M12 TIRTILLI PUL (DIN 6798)</v>
      </c>
      <c r="C2957" s="34">
        <f>IFERROR(VLOOKUP(A2957,'[1]alr yayınlanan fiyatlı'!C:K,9,0),0)</f>
        <v>1.58</v>
      </c>
    </row>
    <row r="2958" spans="1:3" x14ac:dyDescent="0.25">
      <c r="A2958" s="35" t="s">
        <v>793</v>
      </c>
      <c r="B2958" s="35" t="str">
        <f>VLOOKUP(A2958,'[1]alr yayınlanan fiyatlı'!$C:$D,2,FALSE)</f>
        <v>M8 TIRTILLI PUL (DIN 6798)</v>
      </c>
      <c r="C2958" s="34">
        <f>IFERROR(VLOOKUP(A2958,'[1]alr yayınlanan fiyatlı'!C:K,9,0),0)</f>
        <v>0.08</v>
      </c>
    </row>
    <row r="2959" spans="1:3" x14ac:dyDescent="0.25">
      <c r="A2959" s="35" t="s">
        <v>4980</v>
      </c>
      <c r="B2959" s="35" t="str">
        <f>VLOOKUP(A2959,'[1]alr yayınlanan fiyatlı'!$C:$D,2,FALSE)</f>
        <v>APAC A11 KAMA  (WOODRUFF KEY (37))</v>
      </c>
      <c r="C2959" s="34">
        <f>IFERROR(VLOOKUP(A2959,'[1]alr yayınlanan fiyatlı'!C:K,9,0),0)</f>
        <v>29.24</v>
      </c>
    </row>
    <row r="2960" spans="1:3" x14ac:dyDescent="0.25">
      <c r="A2960" s="35" t="s">
        <v>4981</v>
      </c>
      <c r="B2960" s="35" t="str">
        <f>VLOOKUP(A2960,'[1]alr yayınlanan fiyatlı'!$C:$D,2,FALSE)</f>
        <v>PLASTİK DÜBEL 10X40</v>
      </c>
      <c r="C2960" s="34">
        <f>IFERROR(VLOOKUP(A2960,'[1]alr yayınlanan fiyatlı'!C:K,9,0),0)</f>
        <v>1.1299999999999999</v>
      </c>
    </row>
    <row r="2961" spans="1:3" x14ac:dyDescent="0.25">
      <c r="A2961" s="35" t="s">
        <v>2198</v>
      </c>
      <c r="B2961" s="35" t="str">
        <f>VLOOKUP(A2961,'[1]alr yayınlanan fiyatlı'!$C:$D,2,FALSE)</f>
        <v>M4 DÜZ PUL (DIN125)</v>
      </c>
      <c r="C2961" s="34">
        <f>IFERROR(VLOOKUP(A2961,'[1]alr yayınlanan fiyatlı'!C:K,9,0),0)</f>
        <v>0.05</v>
      </c>
    </row>
    <row r="2962" spans="1:3" x14ac:dyDescent="0.25">
      <c r="A2962" s="35" t="s">
        <v>794</v>
      </c>
      <c r="B2962" s="35" t="str">
        <f>VLOOKUP(A2962,'[1]alr yayınlanan fiyatlı'!$C:$D,2,FALSE)</f>
        <v>M6X30 İMBUS CİVATA (DIN 912) 8.8</v>
      </c>
      <c r="C2962" s="34">
        <f>IFERROR(VLOOKUP(A2962,'[1]alr yayınlanan fiyatlı'!C:K,9,0),0)</f>
        <v>0.5</v>
      </c>
    </row>
    <row r="2963" spans="1:3" x14ac:dyDescent="0.25">
      <c r="A2963" s="35" t="s">
        <v>4982</v>
      </c>
      <c r="B2963" s="35" t="str">
        <f>VLOOKUP(A2963,'[1]alr yayınlanan fiyatlı'!$C:$D,2,FALSE)</f>
        <v>M6X100 İMBUS CİVATA (DIN 912) 8.8</v>
      </c>
      <c r="C2963" s="34">
        <f>IFERROR(VLOOKUP(A2963,'[1]alr yayınlanan fiyatlı'!C:K,9,0),0)</f>
        <v>2</v>
      </c>
    </row>
    <row r="2964" spans="1:3" x14ac:dyDescent="0.25">
      <c r="A2964" s="35" t="s">
        <v>1661</v>
      </c>
      <c r="B2964" s="35" t="str">
        <f>VLOOKUP(A2964,'[1]alr yayınlanan fiyatlı'!$C:$D,2,FALSE)</f>
        <v>M8X60 ANAHTAR BAŞLI CİVATA (DIN933) 8.8</v>
      </c>
      <c r="C2964" s="34">
        <f>IFERROR(VLOOKUP(A2964,'[1]alr yayınlanan fiyatlı'!C:K,9,0),0)</f>
        <v>0.6</v>
      </c>
    </row>
    <row r="2965" spans="1:3" x14ac:dyDescent="0.25">
      <c r="A2965" s="35" t="s">
        <v>3324</v>
      </c>
      <c r="B2965" s="35" t="str">
        <f>VLOOKUP(A2965,'[1]alr yayınlanan fiyatlı'!$C:$D,2,FALSE)</f>
        <v>SETSKUR VİDA M6X6</v>
      </c>
      <c r="C2965" s="34">
        <f>IFERROR(VLOOKUP(A2965,'[1]alr yayınlanan fiyatlı'!C:K,9,0),0)</f>
        <v>0.45</v>
      </c>
    </row>
    <row r="2966" spans="1:3" x14ac:dyDescent="0.25">
      <c r="A2966" s="35" t="s">
        <v>2136</v>
      </c>
      <c r="B2966" s="35" t="str">
        <f>VLOOKUP(A2966,'[1]alr yayınlanan fiyatlı'!$C:$D,2,FALSE)</f>
        <v>SETSKUR VİDA M10X20</v>
      </c>
      <c r="C2966" s="34">
        <f>IFERROR(VLOOKUP(A2966,'[1]alr yayınlanan fiyatlı'!C:K,9,0),0)</f>
        <v>0.5</v>
      </c>
    </row>
    <row r="2967" spans="1:3" x14ac:dyDescent="0.25">
      <c r="A2967" s="35" t="s">
        <v>4983</v>
      </c>
      <c r="B2967" s="35" t="str">
        <f>VLOOKUP(A2967,'[1]alr yayınlanan fiyatlı'!$C:$D,2,FALSE)</f>
        <v>SETSKUR VİDA M4X12</v>
      </c>
      <c r="C2967" s="34">
        <f>IFERROR(VLOOKUP(A2967,'[1]alr yayınlanan fiyatlı'!C:K,9,0),0)</f>
        <v>0.5</v>
      </c>
    </row>
    <row r="2968" spans="1:3" x14ac:dyDescent="0.25">
      <c r="A2968" s="35" t="s">
        <v>4984</v>
      </c>
      <c r="B2968" s="35" t="str">
        <f>VLOOKUP(A2968,'[1]alr yayınlanan fiyatlı'!$C:$D,2,FALSE)</f>
        <v>M5X20 HAVŞA BAŞLI İMBUS CİVATA (DIN7991)</v>
      </c>
      <c r="C2968" s="34">
        <f>IFERROR(VLOOKUP(A2968,'[1]alr yayınlanan fiyatlı'!C:K,9,0),0)</f>
        <v>0.12</v>
      </c>
    </row>
    <row r="2969" spans="1:3" x14ac:dyDescent="0.25">
      <c r="A2969" s="35" t="s">
        <v>1816</v>
      </c>
      <c r="B2969" s="35" t="str">
        <f>VLOOKUP(A2969,[2]Sayfa2!$A:$B,2,0)</f>
        <v>MAKİTA BAĞLAYICI KLAVUZ VİDASI YSB M4X80 (BIND TAPPING SCREW M4X80 (37))</v>
      </c>
      <c r="C2969" s="34">
        <f>IFERROR(VLOOKUP(A2969,'[1]alr yayınlanan fiyatlı'!C:K,9,0),0)</f>
        <v>0</v>
      </c>
    </row>
    <row r="2970" spans="1:3" x14ac:dyDescent="0.25">
      <c r="A2970" s="35" t="s">
        <v>2199</v>
      </c>
      <c r="B2970" s="35" t="str">
        <f>VLOOKUP(A2970,'[1]alr yayınlanan fiyatlı'!$C:$D,2,FALSE)</f>
        <v>M8X50 HAVŞA BAŞLI İMBUS CİVATA (DIN7991)</v>
      </c>
      <c r="C2970" s="34">
        <f>IFERROR(VLOOKUP(A2970,'[1]alr yayınlanan fiyatlı'!C:K,9,0),0)</f>
        <v>0.63</v>
      </c>
    </row>
    <row r="2971" spans="1:3" x14ac:dyDescent="0.25">
      <c r="A2971" s="35" t="s">
        <v>1662</v>
      </c>
      <c r="B2971" s="35" t="str">
        <f>VLOOKUP(A2971,'[1]alr yayınlanan fiyatlı'!$C:$D,2,FALSE)</f>
        <v>M8X75 KLİPSLİ ÇELİK DÜBEL</v>
      </c>
      <c r="C2971" s="34">
        <f>IFERROR(VLOOKUP(A2971,'[1]alr yayınlanan fiyatlı'!C:K,9,0),0)</f>
        <v>1.3</v>
      </c>
    </row>
    <row r="2972" spans="1:3" x14ac:dyDescent="0.25">
      <c r="A2972" s="35" t="s">
        <v>2200</v>
      </c>
      <c r="B2972" s="35" t="str">
        <f>VLOOKUP(A2972,'[1]alr yayınlanan fiyatlı'!$C:$D,2,FALSE)</f>
        <v>M12X110 KLİPSLİ ÇELİK DÜBEL</v>
      </c>
      <c r="C2972" s="34">
        <f>IFERROR(VLOOKUP(A2972,'[1]alr yayınlanan fiyatlı'!C:K,9,0),0)</f>
        <v>5.5</v>
      </c>
    </row>
    <row r="2973" spans="1:3" x14ac:dyDescent="0.25">
      <c r="A2973" s="35" t="s">
        <v>795</v>
      </c>
      <c r="B2973" s="35" t="str">
        <f>VLOOKUP(A2973,'[1]alr yayınlanan fiyatlı'!$C:$D,2,FALSE)</f>
        <v>M12 DEMİR GİJON (SAPLAMA) 1 MT GALVANİZLİ (DIN975)</v>
      </c>
      <c r="C2973" s="34">
        <f>IFERROR(VLOOKUP(A2973,'[1]alr yayınlanan fiyatlı'!C:K,9,0),0)</f>
        <v>12.5</v>
      </c>
    </row>
    <row r="2974" spans="1:3" x14ac:dyDescent="0.25">
      <c r="A2974" s="35" t="s">
        <v>1817</v>
      </c>
      <c r="B2974" s="35" t="str">
        <f>VLOOKUP(A2974,[2]Sayfa2!$A:$B,2,0)</f>
        <v>M8X25 BOMBE IMBUS CIVATA DIN7380 8.8</v>
      </c>
      <c r="C2974" s="34">
        <f>IFERROR(VLOOKUP(A2974,'[1]alr yayınlanan fiyatlı'!C:K,9,0),0)</f>
        <v>0</v>
      </c>
    </row>
    <row r="2975" spans="1:3" x14ac:dyDescent="0.25">
      <c r="A2975" s="35" t="s">
        <v>2035</v>
      </c>
      <c r="B2975" s="35" t="str">
        <f>VLOOKUP(A2975,'[1]alr yayınlanan fiyatlı'!$C:$D,2,FALSE)</f>
        <v>M8X40 HAVŞA BAŞLI İMBUS CİVATA (DIN7991)</v>
      </c>
      <c r="C2975" s="34">
        <f>IFERROR(VLOOKUP(A2975,'[1]alr yayınlanan fiyatlı'!C:K,9,0),0)</f>
        <v>1</v>
      </c>
    </row>
    <row r="2976" spans="1:3" x14ac:dyDescent="0.25">
      <c r="A2976" s="35" t="s">
        <v>2137</v>
      </c>
      <c r="B2976" s="35" t="str">
        <f>VLOOKUP(A2976,'[1]alr yayınlanan fiyatlı'!$C:$D,2,FALSE)</f>
        <v>KUKAMET CLAMPS (113-2)</v>
      </c>
      <c r="C2976" s="34">
        <f>IFERROR(VLOOKUP(A2976,'[1]alr yayınlanan fiyatlı'!C:K,9,0),0)</f>
        <v>54</v>
      </c>
    </row>
    <row r="2977" spans="1:3" x14ac:dyDescent="0.25">
      <c r="A2977" s="35" t="s">
        <v>2036</v>
      </c>
      <c r="B2977" s="35" t="str">
        <f>VLOOKUP(A2977,'[1]alr yayınlanan fiyatlı'!$C:$D,2,FALSE)</f>
        <v>M6 YAYLI RONDELA (6,1X11,8) (DIN127)</v>
      </c>
      <c r="C2977" s="34">
        <f>IFERROR(VLOOKUP(A2977,'[1]alr yayınlanan fiyatlı'!C:K,9,0),0)</f>
        <v>0.05</v>
      </c>
    </row>
    <row r="2978" spans="1:3" x14ac:dyDescent="0.25">
      <c r="A2978" s="35" t="s">
        <v>2201</v>
      </c>
      <c r="B2978" s="35" t="str">
        <f>VLOOKUP(A2978,'[1]alr yayınlanan fiyatlı'!$C:$D,2,FALSE)</f>
        <v>M8 FLANŞLI SOMUN (DIN 6923)</v>
      </c>
      <c r="C2978" s="34">
        <f>IFERROR(VLOOKUP(A2978,'[1]alr yayınlanan fiyatlı'!C:K,9,0),0)</f>
        <v>0.2</v>
      </c>
    </row>
    <row r="2979" spans="1:3" x14ac:dyDescent="0.25">
      <c r="A2979" s="35" t="s">
        <v>2202</v>
      </c>
      <c r="B2979" s="35" t="str">
        <f>VLOOKUP(A2979,'[1]alr yayınlanan fiyatlı'!$C:$D,2,FALSE)</f>
        <v>M4X20 HAVŞA BAŞLI İMBUS CİVATA (DIN7991)</v>
      </c>
      <c r="C2979" s="34">
        <f>IFERROR(VLOOKUP(A2979,'[1]alr yayınlanan fiyatlı'!C:K,9,0),0)</f>
        <v>0.48</v>
      </c>
    </row>
    <row r="2980" spans="1:3" x14ac:dyDescent="0.25">
      <c r="A2980" s="35" t="s">
        <v>2138</v>
      </c>
      <c r="B2980" s="35" t="str">
        <f>VLOOKUP(A2980,'[1]alr yayınlanan fiyatlı'!$C:$D,2,FALSE)</f>
        <v>KUKAMET CLAMPS (113-4)</v>
      </c>
      <c r="C2980" s="34">
        <f>IFERROR(VLOOKUP(A2980,'[1]alr yayınlanan fiyatlı'!C:K,9,0),0)</f>
        <v>108</v>
      </c>
    </row>
    <row r="2981" spans="1:3" x14ac:dyDescent="0.25">
      <c r="A2981" s="35" t="s">
        <v>4985</v>
      </c>
      <c r="B2981" s="35" t="str">
        <f>VLOOKUP(A2981,'[1]alr yayınlanan fiyatlı'!$C:$D,2,FALSE)</f>
        <v>M18X60 ANAHTAR BAŞLI CİVATA (DIN933) 8.8</v>
      </c>
      <c r="C2981" s="34">
        <f>IFERROR(VLOOKUP(A2981,'[1]alr yayınlanan fiyatlı'!C:K,9,0),0)</f>
        <v>10.23</v>
      </c>
    </row>
    <row r="2982" spans="1:3" x14ac:dyDescent="0.25">
      <c r="A2982" s="35" t="s">
        <v>1818</v>
      </c>
      <c r="B2982" s="35" t="str">
        <f>VLOOKUP(A2982,'[1]alr yayınlanan fiyatlı'!$C:$D,2,FALSE)</f>
        <v>M18 SOMUN (DIN 934) 8.8</v>
      </c>
      <c r="C2982" s="34">
        <f>IFERROR(VLOOKUP(A2982,'[1]alr yayınlanan fiyatlı'!C:K,9,0),0)</f>
        <v>2.4500000000000002</v>
      </c>
    </row>
    <row r="2983" spans="1:3" x14ac:dyDescent="0.25">
      <c r="A2983" s="35" t="s">
        <v>4986</v>
      </c>
      <c r="B2983" s="35" t="str">
        <f>VLOOKUP(A2983,'[1]alr yayınlanan fiyatlı'!$C:$D,2,FALSE)</f>
        <v>M18 DEMİR GİJON (SAPLAMA) 1 MT GALVANİZLİ (DIN975)</v>
      </c>
      <c r="C2983" s="34">
        <f>IFERROR(VLOOKUP(A2983,'[1]alr yayınlanan fiyatlı'!C:K,9,0),0)</f>
        <v>49</v>
      </c>
    </row>
    <row r="2984" spans="1:3" x14ac:dyDescent="0.25">
      <c r="A2984" s="35" t="s">
        <v>2139</v>
      </c>
      <c r="B2984" s="35" t="str">
        <f>VLOOKUP(A2984,'[1]alr yayınlanan fiyatlı'!$C:$D,2,FALSE)</f>
        <v>M4X35 İMBUS CİVATA (DIN 912) 8.8</v>
      </c>
      <c r="C2984" s="34">
        <f>IFERROR(VLOOKUP(A2984,'[1]alr yayınlanan fiyatlı'!C:K,9,0),0)</f>
        <v>0.4</v>
      </c>
    </row>
    <row r="2985" spans="1:3" x14ac:dyDescent="0.25">
      <c r="A2985" s="35" t="s">
        <v>1907</v>
      </c>
      <c r="B2985" s="35" t="str">
        <f>VLOOKUP(A2985,'[1]alr yayınlanan fiyatlı'!$C:$D,2,FALSE)</f>
        <v>KUKAMET CLAMPS (211-1)</v>
      </c>
      <c r="C2985" s="34">
        <f>IFERROR(VLOOKUP(A2985,'[1]alr yayınlanan fiyatlı'!C:K,9,0),0)</f>
        <v>81</v>
      </c>
    </row>
    <row r="2986" spans="1:3" x14ac:dyDescent="0.25">
      <c r="A2986" s="35" t="s">
        <v>4987</v>
      </c>
      <c r="B2986" s="35" t="str">
        <f>VLOOKUP(A2986,'[1]alr yayınlanan fiyatlı'!$C:$D,2,FALSE)</f>
        <v>M10X110 BORULU ÇEKME DÜBEL</v>
      </c>
      <c r="C2986" s="34">
        <f>IFERROR(VLOOKUP(A2986,'[1]alr yayınlanan fiyatlı'!C:K,9,0),0)</f>
        <v>4.75</v>
      </c>
    </row>
    <row r="2987" spans="1:3" x14ac:dyDescent="0.25">
      <c r="A2987" s="35" t="s">
        <v>4988</v>
      </c>
      <c r="B2987" s="35" t="str">
        <f>VLOOKUP(A2987,'[1]alr yayınlanan fiyatlı'!$C:$D,2,FALSE)</f>
        <v>M10X110 KLİPSLİ ÇEKME DÜBEL</v>
      </c>
      <c r="C2987" s="34">
        <f>IFERROR(VLOOKUP(A2987,'[1]alr yayınlanan fiyatlı'!C:K,9,0),0)</f>
        <v>3.5</v>
      </c>
    </row>
    <row r="2988" spans="1:3" x14ac:dyDescent="0.25">
      <c r="A2988" s="35" t="s">
        <v>4989</v>
      </c>
      <c r="B2988" s="35" t="str">
        <f>VLOOKUP(A2988,'[1]alr yayınlanan fiyatlı'!$C:$D,2,FALSE)</f>
        <v>M12X90 KLİPSLİ ÇEKME DÜBEL</v>
      </c>
      <c r="C2988" s="34">
        <f>IFERROR(VLOOKUP(A2988,'[1]alr yayınlanan fiyatlı'!C:K,9,0),0)</f>
        <v>4</v>
      </c>
    </row>
    <row r="2989" spans="1:3" x14ac:dyDescent="0.25">
      <c r="A2989" s="35" t="s">
        <v>1819</v>
      </c>
      <c r="B2989" s="35" t="str">
        <f>VLOOKUP(A2989,'[1]alr yayınlanan fiyatlı'!$C:$D,2,FALSE)</f>
        <v>M8 DEMİR GİJON (SAPLAMA) 1 MT GALVANİZLİ (DIN975)</v>
      </c>
      <c r="C2989" s="34">
        <f>IFERROR(VLOOKUP(A2989,'[1]alr yayınlanan fiyatlı'!C:K,9,0),0)</f>
        <v>10</v>
      </c>
    </row>
    <row r="2990" spans="1:3" x14ac:dyDescent="0.25">
      <c r="A2990" s="35" t="s">
        <v>1908</v>
      </c>
      <c r="B2990" s="35" t="str">
        <f>VLOOKUP(A2990,'[1]alr yayınlanan fiyatlı'!$C:$D,2,FALSE)</f>
        <v>M6 DEMİR GİJON (SAPLAMA) 1 MT GALVANİZLİ (DIN975)</v>
      </c>
      <c r="C2990" s="34">
        <f>IFERROR(VLOOKUP(A2990,'[1]alr yayınlanan fiyatlı'!C:K,9,0),0)</f>
        <v>8</v>
      </c>
    </row>
    <row r="2991" spans="1:3" x14ac:dyDescent="0.25">
      <c r="A2991" s="35" t="s">
        <v>4990</v>
      </c>
      <c r="B2991" s="35" t="str">
        <f>VLOOKUP(A2991,[2]Sayfa2!$A:$B,2,0)</f>
        <v>KİLİTLİ SOMUN KM 15X1</v>
      </c>
      <c r="C2991" s="34">
        <f>IFERROR(VLOOKUP(A2991,'[1]alr yayınlanan fiyatlı'!C:K,9,0),0)</f>
        <v>0</v>
      </c>
    </row>
    <row r="2992" spans="1:3" x14ac:dyDescent="0.25">
      <c r="A2992" s="35" t="s">
        <v>4991</v>
      </c>
      <c r="B2992" s="35" t="str">
        <f>VLOOKUP(A2992,'[1]alr yayınlanan fiyatlı'!$C:$D,2,FALSE)</f>
        <v>M8X120 İMBUS CİVATA (DIN 912) 8.8</v>
      </c>
      <c r="C2992" s="34">
        <f>IFERROR(VLOOKUP(A2992,'[1]alr yayınlanan fiyatlı'!C:K,9,0),0)</f>
        <v>3</v>
      </c>
    </row>
    <row r="2993" spans="1:3" x14ac:dyDescent="0.25">
      <c r="A2993" s="35" t="s">
        <v>4992</v>
      </c>
      <c r="B2993" s="35" t="str">
        <f>VLOOKUP(A2993,'[1]alr yayınlanan fiyatlı'!$C:$D,2,FALSE)</f>
        <v>M6X80 İMBUS CİVATA (DIN 912) 8.8</v>
      </c>
      <c r="C2993" s="34">
        <f>IFERROR(VLOOKUP(A2993,'[1]alr yayınlanan fiyatlı'!C:K,9,0),0)</f>
        <v>0</v>
      </c>
    </row>
    <row r="2994" spans="1:3" x14ac:dyDescent="0.25">
      <c r="A2994" s="35" t="s">
        <v>4993</v>
      </c>
      <c r="B2994" s="35" t="str">
        <f>VLOOKUP(A2994,'[1]alr yayınlanan fiyatlı'!$C:$D,2,FALSE)</f>
        <v>KİLİTLİ SOMUN M35X1,5 KMT </v>
      </c>
      <c r="C2994" s="34">
        <f>IFERROR(VLOOKUP(A2994,'[1]alr yayınlanan fiyatlı'!C:K,9,0),0)</f>
        <v>0</v>
      </c>
    </row>
    <row r="2995" spans="1:3" x14ac:dyDescent="0.25">
      <c r="A2995" s="35" t="s">
        <v>4994</v>
      </c>
      <c r="B2995" s="35" t="str">
        <f>VLOOKUP(A2995,'[1]alr yayınlanan fiyatlı'!$C:$D,2,FALSE)</f>
        <v>M8X90 ANAHTAR BAŞLI CİVATA DIN933</v>
      </c>
      <c r="C2995" s="34">
        <f>IFERROR(VLOOKUP(A2995,'[1]alr yayınlanan fiyatlı'!C:K,9,0),0)</f>
        <v>0</v>
      </c>
    </row>
    <row r="2996" spans="1:3" x14ac:dyDescent="0.25">
      <c r="A2996" s="35" t="s">
        <v>4995</v>
      </c>
      <c r="B2996" s="35" t="str">
        <f>VLOOKUP(A2996,'[1]alr yayınlanan fiyatlı'!$C:$D,2,FALSE)</f>
        <v>M12 İÇ TIRTIKLI PUL</v>
      </c>
      <c r="C2996" s="34">
        <f>IFERROR(VLOOKUP(A2996,'[1]alr yayınlanan fiyatlı'!C:K,9,0),0)</f>
        <v>0.08</v>
      </c>
    </row>
    <row r="2997" spans="1:3" x14ac:dyDescent="0.25">
      <c r="A2997" s="35" t="s">
        <v>4996</v>
      </c>
      <c r="B2997" s="35" t="str">
        <f>VLOOKUP(A2997,'[1]alr yayınlanan fiyatlı'!$C:$D,2,FALSE)</f>
        <v>Ø42-Ø46 KELEPÇE</v>
      </c>
      <c r="C2997" s="34">
        <f>IFERROR(VLOOKUP(A2997,'[1]alr yayınlanan fiyatlı'!C:K,9,0),0)</f>
        <v>0</v>
      </c>
    </row>
    <row r="2998" spans="1:3" x14ac:dyDescent="0.25">
      <c r="A2998" s="35" t="s">
        <v>4997</v>
      </c>
      <c r="B2998" s="35" t="str">
        <f>VLOOKUP(A2998,'[1]alr yayınlanan fiyatlı'!$C:$D,2,FALSE)</f>
        <v>RETA RAF BAĞLANTI CİVATASI</v>
      </c>
      <c r="C2998" s="34">
        <f>IFERROR(VLOOKUP(A2998,'[1]alr yayınlanan fiyatlı'!C:K,9,0),0)</f>
        <v>2</v>
      </c>
    </row>
    <row r="2999" spans="1:3" x14ac:dyDescent="0.25">
      <c r="A2999" s="35" t="s">
        <v>4998</v>
      </c>
      <c r="B2999" s="35" t="str">
        <f>VLOOKUP(A2999,'[1]alr yayınlanan fiyatlı'!$C:$D,2,FALSE)</f>
        <v>RAF BAĞLANTI S PİM</v>
      </c>
      <c r="C2999" s="34">
        <f>IFERROR(VLOOKUP(A2999,'[1]alr yayınlanan fiyatlı'!C:K,9,0),0)</f>
        <v>3</v>
      </c>
    </row>
    <row r="3000" spans="1:3" x14ac:dyDescent="0.25">
      <c r="A3000" s="35" t="s">
        <v>4999</v>
      </c>
      <c r="B3000" s="35" t="str">
        <f>VLOOKUP(A3000,'[1]alr yayınlanan fiyatlı'!$C:$D,2,FALSE)</f>
        <v>M6X16 HAVŞA İMBUS CİVATA</v>
      </c>
      <c r="C3000" s="34">
        <f>IFERROR(VLOOKUP(A3000,'[1]alr yayınlanan fiyatlı'!C:K,9,0),0)</f>
        <v>7.0000000000000007E-2</v>
      </c>
    </row>
    <row r="3001" spans="1:3" x14ac:dyDescent="0.25">
      <c r="A3001" s="35" t="s">
        <v>5000</v>
      </c>
      <c r="B3001" s="35" t="str">
        <f>VLOOKUP(A3001,'[1]alr yayınlanan fiyatlı'!$C:$D,2,FALSE)</f>
        <v>M6X60 HAVŞA İMBUS CİVATA (DIN 912) 8.8</v>
      </c>
      <c r="C3001" s="34">
        <f>IFERROR(VLOOKUP(A3001,'[1]alr yayınlanan fiyatlı'!C:K,9,0),0)</f>
        <v>0.88</v>
      </c>
    </row>
    <row r="3002" spans="1:3" x14ac:dyDescent="0.25">
      <c r="A3002" s="35" t="s">
        <v>2140</v>
      </c>
      <c r="B3002" s="35" t="str">
        <f>VLOOKUP(A3002,'[1]alr yayınlanan fiyatlı'!$C:$D,2,FALSE)</f>
        <v>V KAYIS 13 X 1325 Lİ (CONTİTECH, OPTİBELT)</v>
      </c>
      <c r="C3002" s="34">
        <f>IFERROR(VLOOKUP(A3002,'[1]alr yayınlanan fiyatlı'!C:K,9,0),0)</f>
        <v>10</v>
      </c>
    </row>
    <row r="3003" spans="1:3" x14ac:dyDescent="0.25">
      <c r="A3003" s="35" t="s">
        <v>796</v>
      </c>
      <c r="B3003" s="35" t="str">
        <f>VLOOKUP(A3003,'[1]alr yayınlanan fiyatlı'!$C:$D,2,FALSE)</f>
        <v>V KAYIS 8 X 725 Lİ (CONTİTECH, OPTİBELT)</v>
      </c>
      <c r="C3003" s="34">
        <f>IFERROR(VLOOKUP(A3003,'[1]alr yayınlanan fiyatlı'!C:K,9,0),0)</f>
        <v>15</v>
      </c>
    </row>
    <row r="3004" spans="1:3" x14ac:dyDescent="0.25">
      <c r="A3004" s="35" t="s">
        <v>2203</v>
      </c>
      <c r="B3004" s="35" t="str">
        <f>VLOOKUP(A3004,'[1]alr yayınlanan fiyatlı'!$C:$D,2,FALSE)</f>
        <v>V KAYIS 13 X 1250 Lİ (CONTİTECH, OPTİBELT)</v>
      </c>
      <c r="C3004" s="34">
        <f>IFERROR(VLOOKUP(A3004,'[1]alr yayınlanan fiyatlı'!C:K,9,0),0)</f>
        <v>28.12</v>
      </c>
    </row>
    <row r="3005" spans="1:3" x14ac:dyDescent="0.25">
      <c r="A3005" s="35" t="s">
        <v>2037</v>
      </c>
      <c r="B3005" s="35" t="str">
        <f>VLOOKUP(A3005,'[1]alr yayınlanan fiyatlı'!$C:$D,2,FALSE)</f>
        <v>V KAYIS 12,5 X 1050 Lİ (CONTİTECH, OPTİBELT)</v>
      </c>
      <c r="C3005" s="34">
        <f>IFERROR(VLOOKUP(A3005,'[1]alr yayınlanan fiyatlı'!C:K,9,0),0)</f>
        <v>13.56</v>
      </c>
    </row>
    <row r="3006" spans="1:3" x14ac:dyDescent="0.25">
      <c r="A3006" s="35" t="s">
        <v>1820</v>
      </c>
      <c r="B3006" s="35" t="str">
        <f>VLOOKUP(A3006,'[1]alr yayınlanan fiyatlı'!$C:$D,2,FALSE)</f>
        <v>V KAYIS 17 X 2600 Lİ (CONTİTECH, OPTİBELT)</v>
      </c>
      <c r="C3006" s="34">
        <f>IFERROR(VLOOKUP(A3006,'[1]alr yayınlanan fiyatlı'!C:K,9,0),0)</f>
        <v>54.22</v>
      </c>
    </row>
    <row r="3007" spans="1:3" x14ac:dyDescent="0.25">
      <c r="A3007" s="35" t="s">
        <v>1663</v>
      </c>
      <c r="B3007" s="35" t="str">
        <f>VLOOKUP(A3007,'[1]alr yayınlanan fiyatlı'!$C:$D,2,FALSE)</f>
        <v>V KAYIS 13 X 1350 Lİ (CONTİTECH, OPTİBELT)</v>
      </c>
      <c r="C3007" s="34">
        <f>IFERROR(VLOOKUP(A3007,'[1]alr yayınlanan fiyatlı'!C:K,9,0),0)</f>
        <v>17.170000000000002</v>
      </c>
    </row>
    <row r="3008" spans="1:3" x14ac:dyDescent="0.25">
      <c r="A3008" s="35" t="s">
        <v>2141</v>
      </c>
      <c r="B3008" s="35" t="str">
        <f>VLOOKUP(A3008,'[1]alr yayınlanan fiyatlı'!$C:$D,2,FALSE)</f>
        <v>V KAYIS 13 X 2250 Lİ (CONTİTECH, OPTİBELT)</v>
      </c>
      <c r="C3008" s="34">
        <f>IFERROR(VLOOKUP(A3008,'[1]alr yayınlanan fiyatlı'!C:K,9,0),0)</f>
        <v>27.11</v>
      </c>
    </row>
    <row r="3009" spans="1:3" x14ac:dyDescent="0.25">
      <c r="A3009" s="35" t="s">
        <v>2142</v>
      </c>
      <c r="B3009" s="35" t="str">
        <f>VLOOKUP(A3009,'[1]alr yayınlanan fiyatlı'!$C:$D,2,FALSE)</f>
        <v>V KAYIS 13 X 1850 Lİ (CONTİTECH, OPTİBELT)</v>
      </c>
      <c r="C3009" s="34">
        <f>IFERROR(VLOOKUP(A3009,'[1]alr yayınlanan fiyatlı'!C:K,9,0),0)</f>
        <v>20.79</v>
      </c>
    </row>
    <row r="3010" spans="1:3" x14ac:dyDescent="0.25">
      <c r="A3010" s="35" t="s">
        <v>2204</v>
      </c>
      <c r="B3010" s="35" t="str">
        <f>VLOOKUP(A3010,'[1]alr yayınlanan fiyatlı'!$C:$D,2,FALSE)</f>
        <v>TRIGER KAYIS 8M 840 30MM (CONTİTECH, OPTİBELT)</v>
      </c>
      <c r="C3010" s="34">
        <f>IFERROR(VLOOKUP(A3010,'[1]alr yayınlanan fiyatlı'!C:K,9,0),0)</f>
        <v>53</v>
      </c>
    </row>
    <row r="3011" spans="1:3" x14ac:dyDescent="0.25">
      <c r="A3011" s="35" t="s">
        <v>797</v>
      </c>
      <c r="B3011" s="35" t="str">
        <f>VLOOKUP(A3011,'[1]alr yayınlanan fiyatlı'!$C:$D,2,FALSE)</f>
        <v>TRIGER KAYIS HDT 8M 720 30MM TRIGER KAYIS 8M 720 30 MM (CONTİTECH, OPTİBELT)</v>
      </c>
      <c r="C3011" s="34">
        <f>IFERROR(VLOOKUP(A3011,'[1]alr yayınlanan fiyatlı'!C:K,9,0),0)</f>
        <v>108</v>
      </c>
    </row>
    <row r="3012" spans="1:3" x14ac:dyDescent="0.25">
      <c r="A3012" s="35" t="s">
        <v>2205</v>
      </c>
      <c r="B3012" s="35" t="str">
        <f>VLOOKUP(A3012,'[1]alr yayınlanan fiyatlı'!$C:$D,2,FALSE)</f>
        <v>TRIGER KAYIS HDT 8M 800 25MM (CONTİTECH, OPTİBELT)</v>
      </c>
      <c r="C3012" s="34">
        <f>IFERROR(VLOOKUP(A3012,'[1]alr yayınlanan fiyatlı'!C:K,9,0),0)</f>
        <v>183</v>
      </c>
    </row>
    <row r="3013" spans="1:3" x14ac:dyDescent="0.25">
      <c r="A3013" s="35" t="s">
        <v>1664</v>
      </c>
      <c r="B3013" s="35" t="str">
        <f>VLOOKUP(A3013,'[1]alr yayınlanan fiyatlı'!$C:$D,2,FALSE)</f>
        <v>V KAYIS 8 X 1250 Lİ (CONTİTECH, OPTİBELT)</v>
      </c>
      <c r="C3013" s="34">
        <f>IFERROR(VLOOKUP(A3013,'[1]alr yayınlanan fiyatlı'!C:K,9,0),0)</f>
        <v>13.56</v>
      </c>
    </row>
    <row r="3014" spans="1:3" x14ac:dyDescent="0.25">
      <c r="A3014" s="35" t="s">
        <v>3325</v>
      </c>
      <c r="B3014" s="35" t="str">
        <f>VLOOKUP(A3014,'[1]alr yayınlanan fiyatlı'!$C:$D,2,FALSE)</f>
        <v>V KAYIS 9,5 X 1150 Lİ (CONTİTECH, OPTİBELT)</v>
      </c>
      <c r="C3014" s="34">
        <f>IFERROR(VLOOKUP(A3014,'[1]alr yayınlanan fiyatlı'!C:K,9,0),0)</f>
        <v>7.5</v>
      </c>
    </row>
    <row r="3015" spans="1:3" x14ac:dyDescent="0.25">
      <c r="A3015" s="35" t="s">
        <v>2143</v>
      </c>
      <c r="B3015" s="35" t="str">
        <f>VLOOKUP(A3015,'[1]alr yayınlanan fiyatlı'!$C:$D,2,FALSE)</f>
        <v>KANALLI KAYIS PJ864 R11 (KLAVUZ ÇEKME)</v>
      </c>
      <c r="C3015" s="34">
        <f>IFERROR(VLOOKUP(A3015,'[1]alr yayınlanan fiyatlı'!C:K,9,0),0)</f>
        <v>75</v>
      </c>
    </row>
    <row r="3016" spans="1:3" x14ac:dyDescent="0.25">
      <c r="A3016" s="35" t="s">
        <v>3326</v>
      </c>
      <c r="B3016" s="35" t="str">
        <f>VLOOKUP(A3016,'[1]alr yayınlanan fiyatlı'!$C:$D,2,FALSE)</f>
        <v>V KAYIS 9,5 X 600 (La) (CONTİTECH, OPTİBELT)</v>
      </c>
      <c r="C3016" s="34">
        <f>IFERROR(VLOOKUP(A3016,'[1]alr yayınlanan fiyatlı'!C:K,9,0),0)</f>
        <v>38</v>
      </c>
    </row>
    <row r="3017" spans="1:3" x14ac:dyDescent="0.25">
      <c r="A3017" s="35" t="s">
        <v>1665</v>
      </c>
      <c r="B3017" s="35" t="str">
        <f>VLOOKUP(A3017,'[1]alr yayınlanan fiyatlı'!$C:$D,2,FALSE)</f>
        <v>V KAYIS 17 X 1375 Lİ (CONTİTECH, OPTİBELT)</v>
      </c>
      <c r="C3017" s="34">
        <f>IFERROR(VLOOKUP(A3017,'[1]alr yayınlanan fiyatlı'!C:K,9,0),0)</f>
        <v>70</v>
      </c>
    </row>
    <row r="3018" spans="1:3" x14ac:dyDescent="0.25">
      <c r="A3018" s="35" t="s">
        <v>5001</v>
      </c>
      <c r="B3018" s="35" t="str">
        <f>VLOOKUP(A3018,'[1]alr yayınlanan fiyatlı'!$C:$D,2,FALSE)</f>
        <v>TRIGER HTD KAYIS 5M 300 20MM (60 DİŞ) (CİLA TANKI)</v>
      </c>
      <c r="C3018" s="34">
        <f>IFERROR(VLOOKUP(A3018,'[1]alr yayınlanan fiyatlı'!C:K,9,0),0)</f>
        <v>204.93</v>
      </c>
    </row>
    <row r="3019" spans="1:3" x14ac:dyDescent="0.25">
      <c r="A3019" s="35" t="s">
        <v>798</v>
      </c>
      <c r="B3019" s="35" t="str">
        <f>VLOOKUP(A3019,'[1]alr yayınlanan fiyatlı'!$C:$D,2,FALSE)</f>
        <v>SIVI/SİLİKON CONTA (SİYAH) LOCTITE 5921</v>
      </c>
      <c r="C3019" s="34">
        <f>IFERROR(VLOOKUP(A3019,'[1]alr yayınlanan fiyatlı'!C:K,9,0),0)</f>
        <v>295</v>
      </c>
    </row>
    <row r="3020" spans="1:3" x14ac:dyDescent="0.25">
      <c r="A3020" s="35" t="s">
        <v>2038</v>
      </c>
      <c r="B3020" s="35" t="str">
        <f>VLOOKUP(A3020,'[1]alr yayınlanan fiyatlı'!$C:$D,2,FALSE)</f>
        <v>30X62X7 SACLI KEÇE (PROFİL ZIMPARA İÇİN) (SKF/KASTAŞ)</v>
      </c>
      <c r="C3020" s="34">
        <f>IFERROR(VLOOKUP(A3020,'[1]alr yayınlanan fiyatlı'!C:K,9,0),0)</f>
        <v>5.49</v>
      </c>
    </row>
    <row r="3021" spans="1:3" x14ac:dyDescent="0.25">
      <c r="A3021" s="35" t="s">
        <v>2206</v>
      </c>
      <c r="B3021" s="35" t="str">
        <f>VLOOKUP(A3021,'[1]alr yayınlanan fiyatlı'!$C:$D,2,FALSE)</f>
        <v>35X62X7 SACLI KEÇE (PROFİL ZIMPARA İÇİN) (SKF/KASTAŞ)</v>
      </c>
      <c r="C3021" s="34">
        <f>IFERROR(VLOOKUP(A3021,'[1]alr yayınlanan fiyatlı'!C:K,9,0),0)</f>
        <v>5.09</v>
      </c>
    </row>
    <row r="3022" spans="1:3" x14ac:dyDescent="0.25">
      <c r="A3022" s="35" t="s">
        <v>2144</v>
      </c>
      <c r="B3022" s="35" t="str">
        <f>VLOOKUP(A3022,'[1]alr yayınlanan fiyatlı'!$C:$D,2,FALSE)</f>
        <v>PİSTON KEÇESİ 63X12X22 (DELİK DELME) (SKF/KASTAŞ)</v>
      </c>
      <c r="C3022" s="34">
        <f>IFERROR(VLOOKUP(A3022,'[1]alr yayınlanan fiyatlı'!C:K,9,0),0)</f>
        <v>6.5</v>
      </c>
    </row>
    <row r="3023" spans="1:3" x14ac:dyDescent="0.25">
      <c r="A3023" s="35" t="s">
        <v>3327</v>
      </c>
      <c r="B3023" s="35" t="str">
        <f>VLOOKUP(A3023,'[1]alr yayınlanan fiyatlı'!$C:$D,2,FALSE)</f>
        <v>BOGAZ KEÇESİ 20X30X10,4 (DELİK DELME) (SKF/KASTAŞ)</v>
      </c>
      <c r="C3023" s="34">
        <f>IFERROR(VLOOKUP(A3023,'[1]alr yayınlanan fiyatlı'!C:K,9,0),0)</f>
        <v>7.09</v>
      </c>
    </row>
    <row r="3024" spans="1:3" x14ac:dyDescent="0.25">
      <c r="A3024" s="35" t="s">
        <v>3328</v>
      </c>
      <c r="B3024" s="35" t="str">
        <f>VLOOKUP(A3024,'[1]alr yayınlanan fiyatlı'!$C:$D,2,FALSE)</f>
        <v>ÖN DİSK KEÇESİ 40X80X10 (SKF/KASTAŞ)</v>
      </c>
      <c r="C3024" s="34">
        <f>IFERROR(VLOOKUP(A3024,'[1]alr yayınlanan fiyatlı'!C:K,9,0),0)</f>
        <v>7.58</v>
      </c>
    </row>
    <row r="3025" spans="1:3" x14ac:dyDescent="0.25">
      <c r="A3025" s="35" t="s">
        <v>2145</v>
      </c>
      <c r="B3025" s="35" t="str">
        <f>VLOOKUP(A3025,'[1]alr yayınlanan fiyatlı'!$C:$D,2,FALSE)</f>
        <v>KASNAK MİLİ KEÇESİ 35X62X5 (SKF/KASTAŞ)</v>
      </c>
      <c r="C3025" s="34">
        <f>IFERROR(VLOOKUP(A3025,'[1]alr yayınlanan fiyatlı'!C:K,9,0),0)</f>
        <v>13.18</v>
      </c>
    </row>
    <row r="3026" spans="1:3" x14ac:dyDescent="0.25">
      <c r="A3026" s="35" t="s">
        <v>1821</v>
      </c>
      <c r="B3026" s="35" t="str">
        <f>VLOOKUP(A3026,'[1]alr yayınlanan fiyatlı'!$C:$D,2,FALSE)</f>
        <v>KEÇE 63X53X7 (SKF/KASTAŞ)</v>
      </c>
      <c r="C3026" s="34">
        <f>IFERROR(VLOOKUP(A3026,'[1]alr yayınlanan fiyatlı'!C:K,9,0),0)</f>
        <v>10.65</v>
      </c>
    </row>
    <row r="3027" spans="1:3" x14ac:dyDescent="0.25">
      <c r="A3027" s="35" t="s">
        <v>1666</v>
      </c>
      <c r="B3027" s="35" t="str">
        <f>VLOOKUP(A3027,'[1]alr yayınlanan fiyatlı'!$C:$D,2,FALSE)</f>
        <v>KEÇE 50X80X10 (REDÜKTÖR) (SKF/KASTAŞ)</v>
      </c>
      <c r="C3027" s="34">
        <f>IFERROR(VLOOKUP(A3027,'[1]alr yayınlanan fiyatlı'!C:K,9,0),0)</f>
        <v>6.77</v>
      </c>
    </row>
    <row r="3028" spans="1:3" x14ac:dyDescent="0.25">
      <c r="A3028" s="35" t="s">
        <v>1822</v>
      </c>
      <c r="B3028" s="35" t="str">
        <f>VLOOKUP(A3028,'[1]alr yayınlanan fiyatlı'!$C:$D,2,FALSE)</f>
        <v>KEÇE 50X65X10 (REDÜKTÖR) (SKF/KASTAŞ)</v>
      </c>
      <c r="C3028" s="34">
        <f>IFERROR(VLOOKUP(A3028,'[1]alr yayınlanan fiyatlı'!C:K,9,0),0)</f>
        <v>6.24</v>
      </c>
    </row>
    <row r="3029" spans="1:3" x14ac:dyDescent="0.25">
      <c r="A3029" s="35" t="s">
        <v>1667</v>
      </c>
      <c r="B3029" s="35" t="str">
        <f>VLOOKUP(A3029,'[1]alr yayınlanan fiyatlı'!$C:$D,2,FALSE)</f>
        <v>O-RİNG 84X2 (REDÜKTÖR)</v>
      </c>
      <c r="C3029" s="34">
        <f>IFERROR(VLOOKUP(A3029,'[1]alr yayınlanan fiyatlı'!C:K,9,0),0)</f>
        <v>1.4</v>
      </c>
    </row>
    <row r="3030" spans="1:3" x14ac:dyDescent="0.25">
      <c r="A3030" s="35" t="s">
        <v>2207</v>
      </c>
      <c r="B3030" s="35" t="str">
        <f>VLOOKUP(A3030,'[1]alr yayınlanan fiyatlı'!$C:$D,2,FALSE)</f>
        <v>KEÇE ASW 48X62X10 (MANUEL ZIMPARA) (SKF/KASTAŞ)</v>
      </c>
      <c r="C3030" s="34">
        <f>IFERROR(VLOOKUP(A3030,'[1]alr yayınlanan fiyatlı'!C:K,9,0),0)</f>
        <v>5.72</v>
      </c>
    </row>
    <row r="3031" spans="1:3" x14ac:dyDescent="0.25">
      <c r="A3031" s="35" t="s">
        <v>2039</v>
      </c>
      <c r="B3031" s="35" t="str">
        <f>VLOOKUP(A3031,'[1]alr yayınlanan fiyatlı'!$C:$D,2,FALSE)</f>
        <v>KEÇE ASW 42X56X7 (MANUEL ZIMPARA) (SKF/KASTAŞ)</v>
      </c>
      <c r="C3031" s="34">
        <f>IFERROR(VLOOKUP(A3031,'[1]alr yayınlanan fiyatlı'!C:K,9,0),0)</f>
        <v>3</v>
      </c>
    </row>
    <row r="3032" spans="1:3" x14ac:dyDescent="0.25">
      <c r="A3032" s="35" t="s">
        <v>799</v>
      </c>
      <c r="B3032" s="35" t="str">
        <f>VLOOKUP(A3032,'[1]alr yayınlanan fiyatlı'!$C:$D,2,FALSE)</f>
        <v>KEÇE 40X50X10 (KASTAŞ)</v>
      </c>
      <c r="C3032" s="34">
        <f>IFERROR(VLOOKUP(A3032,'[1]alr yayınlanan fiyatlı'!C:K,9,0),0)</f>
        <v>9.76</v>
      </c>
    </row>
    <row r="3033" spans="1:3" x14ac:dyDescent="0.25">
      <c r="A3033" s="35" t="s">
        <v>1909</v>
      </c>
      <c r="B3033" s="35" t="str">
        <f>VLOOKUP(A3033,'[1]alr yayınlanan fiyatlı'!$C:$D,2,FALSE)</f>
        <v>KEÇE 50X40X7 (SKF/KASTAŞ)</v>
      </c>
      <c r="C3033" s="34">
        <f>IFERROR(VLOOKUP(A3033,'[1]alr yayınlanan fiyatlı'!C:K,9,0),0)</f>
        <v>8.7899999999999991</v>
      </c>
    </row>
    <row r="3034" spans="1:3" x14ac:dyDescent="0.25">
      <c r="A3034" s="35" t="s">
        <v>1910</v>
      </c>
      <c r="B3034" s="35" t="str">
        <f>VLOOKUP(A3034,'[1]alr yayınlanan fiyatlı'!$C:$D,2,FALSE)</f>
        <v>KEÇE 20X47X7 (PROFİL ZIMPARA) (SKF/KASTAŞ)</v>
      </c>
      <c r="C3034" s="34">
        <f>IFERROR(VLOOKUP(A3034,'[1]alr yayınlanan fiyatlı'!C:K,9,0),0)</f>
        <v>3.98</v>
      </c>
    </row>
    <row r="3035" spans="1:3" x14ac:dyDescent="0.25">
      <c r="A3035" s="35" t="s">
        <v>1668</v>
      </c>
      <c r="B3035" s="35" t="str">
        <f>VLOOKUP(A3035,'[1]alr yayınlanan fiyatlı'!$C:$D,2,FALSE)</f>
        <v>SEGMAN DIŞ 471-55 (TRANSPALET)</v>
      </c>
      <c r="C3035" s="34">
        <f>IFERROR(VLOOKUP(A3035,'[1]alr yayınlanan fiyatlı'!C:K,9,0),0)</f>
        <v>0.93</v>
      </c>
    </row>
    <row r="3036" spans="1:3" x14ac:dyDescent="0.25">
      <c r="A3036" s="35" t="s">
        <v>1823</v>
      </c>
      <c r="B3036" s="35" t="str">
        <f>VLOOKUP(A3036,'[1]alr yayınlanan fiyatlı'!$C:$D,2,FALSE)</f>
        <v>KEÇE K27 18X26 (TRANSPALET) (SKF/KASTAŞ)</v>
      </c>
      <c r="C3036" s="34">
        <f>IFERROR(VLOOKUP(A3036,'[1]alr yayınlanan fiyatlı'!C:K,9,0),0)</f>
        <v>7.91</v>
      </c>
    </row>
    <row r="3037" spans="1:3" x14ac:dyDescent="0.25">
      <c r="A3037" s="35" t="s">
        <v>800</v>
      </c>
      <c r="B3037" s="35" t="str">
        <f>VLOOKUP(A3037,'[1]alr yayınlanan fiyatlı'!$C:$D,2,FALSE)</f>
        <v>KEÇE 31,5X41,5X5-B KASTAŞ (TRANSPALET) (SKF/KASTAŞ)</v>
      </c>
      <c r="C3037" s="34">
        <f>IFERROR(VLOOKUP(A3037,'[1]alr yayınlanan fiyatlı'!C:K,9,0),0)</f>
        <v>10.55</v>
      </c>
    </row>
    <row r="3038" spans="1:3" x14ac:dyDescent="0.25">
      <c r="A3038" s="35" t="s">
        <v>2208</v>
      </c>
      <c r="B3038" s="35" t="str">
        <f>VLOOKUP(A3038,'[1]alr yayınlanan fiyatlı'!$C:$D,2,FALSE)</f>
        <v>KEÇE 18X26X5 (TRANSPALET) (SKF/KASTAŞ)</v>
      </c>
      <c r="C3038" s="34">
        <f>IFERROR(VLOOKUP(A3038,'[1]alr yayınlanan fiyatlı'!C:K,9,0),0)</f>
        <v>5.54</v>
      </c>
    </row>
    <row r="3039" spans="1:3" x14ac:dyDescent="0.25">
      <c r="A3039" s="35" t="s">
        <v>1669</v>
      </c>
      <c r="B3039" s="35" t="str">
        <f>VLOOKUP(A3039,'[1]alr yayınlanan fiyatlı'!$C:$D,2,FALSE)</f>
        <v>KEÇE 31,5X39,5 (TRANSPALET) (SKF/KASTAŞ)</v>
      </c>
      <c r="C3039" s="34">
        <f>IFERROR(VLOOKUP(A3039,'[1]alr yayınlanan fiyatlı'!C:K,9,0),0)</f>
        <v>11.43</v>
      </c>
    </row>
    <row r="3040" spans="1:3" x14ac:dyDescent="0.25">
      <c r="A3040" s="35" t="s">
        <v>1824</v>
      </c>
      <c r="B3040" s="35" t="str">
        <f>VLOOKUP(A3040,'[1]alr yayınlanan fiyatlı'!$C:$D,2,FALSE)</f>
        <v>35X43X7/5 NUTRİNG DUDAKLI TOZ KEÇESİ (TRANSPALET) (SKF/KASTAŞ)</v>
      </c>
      <c r="C3040" s="34">
        <f>IFERROR(VLOOKUP(A3040,'[1]alr yayınlanan fiyatlı'!C:K,9,0),0)</f>
        <v>2.64</v>
      </c>
    </row>
    <row r="3041" spans="1:3" x14ac:dyDescent="0.25">
      <c r="A3041" s="35" t="s">
        <v>2040</v>
      </c>
      <c r="B3041" s="35" t="str">
        <f>VLOOKUP(A3041,'[1]alr yayınlanan fiyatlı'!$C:$D,2,FALSE)</f>
        <v>KEÇE 30X47X7 (SKF/KASTAŞ)</v>
      </c>
      <c r="C3041" s="34">
        <f>IFERROR(VLOOKUP(A3041,'[1]alr yayınlanan fiyatlı'!C:K,9,0),0)</f>
        <v>3.81</v>
      </c>
    </row>
    <row r="3042" spans="1:3" x14ac:dyDescent="0.25">
      <c r="A3042" s="35" t="s">
        <v>2146</v>
      </c>
      <c r="B3042" s="35" t="str">
        <f>VLOOKUP(A3042,'[1]alr yayınlanan fiyatlı'!$C:$D,2,FALSE)</f>
        <v>DIŞ MİL SEGMANI Ø12-471</v>
      </c>
      <c r="C3042" s="34">
        <f>IFERROR(VLOOKUP(A3042,'[1]alr yayınlanan fiyatlı'!C:K,9,0),0)</f>
        <v>0.5</v>
      </c>
    </row>
    <row r="3043" spans="1:3" x14ac:dyDescent="0.25">
      <c r="A3043" s="35" t="s">
        <v>3329</v>
      </c>
      <c r="B3043" s="35" t="str">
        <f>VLOOKUP(A3043,'[1]alr yayınlanan fiyatlı'!$C:$D,2,FALSE)</f>
        <v>RULMAN KEÇESİ 20 X 32 X 5 (CNC OTOMAT) (SKF/KASTAŞ)</v>
      </c>
      <c r="C3043" s="34">
        <f>IFERROR(VLOOKUP(A3043,'[1]alr yayınlanan fiyatlı'!C:K,9,0),0)</f>
        <v>4.3899999999999997</v>
      </c>
    </row>
    <row r="3044" spans="1:3" x14ac:dyDescent="0.25">
      <c r="A3044" s="35" t="s">
        <v>1911</v>
      </c>
      <c r="B3044" s="35" t="str">
        <f>VLOOKUP(A3044,'[1]alr yayınlanan fiyatlı'!$C:$D,2,FALSE)</f>
        <v>O-RİNG 3,53X20,22 (CNC OTOMAT)</v>
      </c>
      <c r="C3044" s="34">
        <f>IFERROR(VLOOKUP(A3044,'[1]alr yayınlanan fiyatlı'!C:K,9,0),0)</f>
        <v>3.5</v>
      </c>
    </row>
    <row r="3045" spans="1:3" x14ac:dyDescent="0.25">
      <c r="A3045" s="35" t="s">
        <v>1912</v>
      </c>
      <c r="B3045" s="35" t="str">
        <f>VLOOKUP(A3045,'[1]alr yayınlanan fiyatlı'!$C:$D,2,FALSE)</f>
        <v>CİLA TABANCASI KEÇE 12X20X4/6 K07 (SKF/KASTAŞ)</v>
      </c>
      <c r="C3045" s="34">
        <f>IFERROR(VLOOKUP(A3045,'[1]alr yayınlanan fiyatlı'!C:K,9,0),0)</f>
        <v>6.96</v>
      </c>
    </row>
    <row r="3046" spans="1:3" x14ac:dyDescent="0.25">
      <c r="A3046" s="35" t="s">
        <v>1913</v>
      </c>
      <c r="B3046" s="35" t="str">
        <f>VLOOKUP(A3046,[2]Sayfa2!$A:$B,2,0)</f>
        <v>CİLA TABANCASI KEÇE 12X18X6 K21 (SKF/KASTAŞ)</v>
      </c>
      <c r="C3046" s="34">
        <f>IFERROR(VLOOKUP(A3046,'[1]alr yayınlanan fiyatlı'!C:K,9,0),0)</f>
        <v>0</v>
      </c>
    </row>
    <row r="3047" spans="1:3" x14ac:dyDescent="0.25">
      <c r="A3047" s="35" t="s">
        <v>1825</v>
      </c>
      <c r="B3047" s="35" t="str">
        <f>VLOOKUP(A3047,'[1]alr yayınlanan fiyatlı'!$C:$D,2,FALSE)</f>
        <v>KEÇE 40X62X10 (B. ZIMPARA REDÜKTÖR) (SKF/KASTAŞ)</v>
      </c>
      <c r="C3047" s="34">
        <f>IFERROR(VLOOKUP(A3047,'[1]alr yayınlanan fiyatlı'!C:K,9,0),0)</f>
        <v>24.5</v>
      </c>
    </row>
    <row r="3048" spans="1:3" x14ac:dyDescent="0.25">
      <c r="A3048" s="35" t="s">
        <v>1670</v>
      </c>
      <c r="B3048" s="35" t="str">
        <f>VLOOKUP(A3048,'[1]alr yayınlanan fiyatlı'!$C:$D,2,FALSE)</f>
        <v>KEÇE 30X42X7 (AKKURT FIRÇA) (SKF/KASTAŞ)</v>
      </c>
      <c r="C3048" s="34">
        <f>IFERROR(VLOOKUP(A3048,'[1]alr yayınlanan fiyatlı'!C:K,9,0),0)</f>
        <v>4.07</v>
      </c>
    </row>
    <row r="3049" spans="1:3" x14ac:dyDescent="0.25">
      <c r="A3049" s="35" t="s">
        <v>1826</v>
      </c>
      <c r="B3049" s="35" t="str">
        <f>VLOOKUP(A3049,'[1]alr yayınlanan fiyatlı'!$C:$D,2,FALSE)</f>
        <v>KEÇE 25X37X5 (AKKURT FIRÇA) (SKF/KASTAŞ)</v>
      </c>
      <c r="C3049" s="34">
        <f>IFERROR(VLOOKUP(A3049,'[1]alr yayınlanan fiyatlı'!C:K,9,0),0)</f>
        <v>6.15</v>
      </c>
    </row>
    <row r="3050" spans="1:3" x14ac:dyDescent="0.25">
      <c r="A3050" s="35" t="s">
        <v>5002</v>
      </c>
      <c r="B3050" s="35" t="str">
        <f>VLOOKUP(A3050,'[1]alr yayınlanan fiyatlı'!$C:$D,2,FALSE)</f>
        <v>KLİNGİRİT CONTA 3MM DN150 Ø169*Ø218</v>
      </c>
      <c r="C3050" s="34">
        <f>IFERROR(VLOOKUP(A3050,'[1]alr yayınlanan fiyatlı'!C:K,9,0),0)</f>
        <v>125</v>
      </c>
    </row>
    <row r="3051" spans="1:3" x14ac:dyDescent="0.25">
      <c r="A3051" s="35" t="s">
        <v>2209</v>
      </c>
      <c r="B3051" s="35" t="str">
        <f>VLOOKUP(A3051,'[1]alr yayınlanan fiyatlı'!$C:$D,2,FALSE)</f>
        <v>KEÇE ASW 48X62X8 (MANUEL ZIMPARA) (SKF/KASTAŞ)</v>
      </c>
      <c r="C3051" s="34">
        <f>IFERROR(VLOOKUP(A3051,'[1]alr yayınlanan fiyatlı'!C:K,9,0),0)</f>
        <v>7.03</v>
      </c>
    </row>
    <row r="3052" spans="1:3" x14ac:dyDescent="0.25">
      <c r="A3052" s="35" t="s">
        <v>3330</v>
      </c>
      <c r="B3052" s="35" t="str">
        <f>VLOOKUP(A3052,'[1]alr yayınlanan fiyatlı'!$C:$D,2,FALSE)</f>
        <v>DIŞ MİL ÇELİK SEGMAN Ø15-DIN471 (SISAL BASKI TEKERİ)</v>
      </c>
      <c r="C3052" s="34">
        <f>IFERROR(VLOOKUP(A3052,'[1]alr yayınlanan fiyatlı'!C:K,9,0),0)</f>
        <v>0.1</v>
      </c>
    </row>
    <row r="3053" spans="1:3" x14ac:dyDescent="0.25">
      <c r="A3053" s="35" t="s">
        <v>5003</v>
      </c>
      <c r="B3053" s="35" t="str">
        <f>VLOOKUP(A3053,'[1]alr yayınlanan fiyatlı'!$C:$D,2,FALSE)</f>
        <v>İÇ ÇELİK SEGMAN Ø32-DIN472 (SISAL BASKI TEKERİ)</v>
      </c>
      <c r="C3053" s="34">
        <f>IFERROR(VLOOKUP(A3053,'[1]alr yayınlanan fiyatlı'!C:K,9,0),0)</f>
        <v>0.25</v>
      </c>
    </row>
    <row r="3054" spans="1:3" x14ac:dyDescent="0.25">
      <c r="A3054" s="35" t="s">
        <v>3331</v>
      </c>
      <c r="B3054" s="35" t="str">
        <f>VLOOKUP(A3054,'[1]alr yayınlanan fiyatlı'!$C:$D,2,FALSE)</f>
        <v>İÇ ÇELİK SEGMAN Ø42-DIN472 (FREZE)</v>
      </c>
      <c r="C3054" s="34">
        <f>IFERROR(VLOOKUP(A3054,'[1]alr yayınlanan fiyatlı'!C:K,9,0),0)</f>
        <v>0.5</v>
      </c>
    </row>
    <row r="3055" spans="1:3" x14ac:dyDescent="0.25">
      <c r="A3055" s="35" t="s">
        <v>1914</v>
      </c>
      <c r="B3055" s="35" t="str">
        <f>VLOOKUP(A3055,[2]Sayfa2!$A:$B,2,0)</f>
        <v>DIŞ MİL ÇELİK SEGMAN Ø18-DIN471 (FREZE)</v>
      </c>
      <c r="C3055" s="34">
        <f>IFERROR(VLOOKUP(A3055,'[1]alr yayınlanan fiyatlı'!C:K,9,0),0)</f>
        <v>0</v>
      </c>
    </row>
    <row r="3056" spans="1:3" x14ac:dyDescent="0.25">
      <c r="A3056" s="35" t="s">
        <v>801</v>
      </c>
      <c r="B3056" s="35" t="str">
        <f>VLOOKUP(A3056,'[1]alr yayınlanan fiyatlı'!$C:$D,2,FALSE)</f>
        <v>KEÇE 25X45X10 (FREZE) (SKF/KASTAŞ)</v>
      </c>
      <c r="C3056" s="34">
        <f>IFERROR(VLOOKUP(A3056,'[1]alr yayınlanan fiyatlı'!C:K,9,0),0)</f>
        <v>4.3899999999999997</v>
      </c>
    </row>
    <row r="3057" spans="1:3" x14ac:dyDescent="0.25">
      <c r="A3057" s="35" t="s">
        <v>1915</v>
      </c>
      <c r="B3057" s="35" t="str">
        <f>VLOOKUP(A3057,'[1]alr yayınlanan fiyatlı'!$C:$D,2,FALSE)</f>
        <v>KEÇE 55X85X10 (FREZE) (SKF/KASTAŞ)</v>
      </c>
      <c r="C3057" s="34">
        <f>IFERROR(VLOOKUP(A3057,'[1]alr yayınlanan fiyatlı'!C:K,9,0),0)</f>
        <v>7.91</v>
      </c>
    </row>
    <row r="3058" spans="1:3" x14ac:dyDescent="0.25">
      <c r="A3058" s="35" t="s">
        <v>2210</v>
      </c>
      <c r="B3058" s="35" t="str">
        <f>VLOOKUP(A3058,'[1]alr yayınlanan fiyatlı'!$C:$D,2,FALSE)</f>
        <v>YAĞ KEÇESİ 22X42X10 (SKF/KASTAŞ) (CNC OTOMAT)</v>
      </c>
      <c r="C3058" s="34">
        <f>IFERROR(VLOOKUP(A3058,'[1]alr yayınlanan fiyatlı'!C:K,9,0),0)</f>
        <v>10</v>
      </c>
    </row>
    <row r="3059" spans="1:3" x14ac:dyDescent="0.25">
      <c r="A3059" s="35" t="s">
        <v>1671</v>
      </c>
      <c r="B3059" s="35" t="str">
        <f>VLOOKUP(A3059,'[1]alr yayınlanan fiyatlı'!$C:$D,2,FALSE)</f>
        <v>YAĞ KEÇESİ 45X65X10 (SKF/KASTAŞ) (PROF. ZOM. KON BANT REDÜKTÖR)</v>
      </c>
      <c r="C3059" s="34">
        <f>IFERROR(VLOOKUP(A3059,'[1]alr yayınlanan fiyatlı'!C:K,9,0),0)</f>
        <v>10</v>
      </c>
    </row>
    <row r="3060" spans="1:3" x14ac:dyDescent="0.25">
      <c r="A3060" s="35" t="s">
        <v>1672</v>
      </c>
      <c r="B3060" s="35" t="str">
        <f>VLOOKUP(A3060,'[1]alr yayınlanan fiyatlı'!$C:$D,2,FALSE)</f>
        <v>YAĞ KEÇESİ 19X42X7 (SKF/KASTAŞ)</v>
      </c>
      <c r="C3060" s="34">
        <f>IFERROR(VLOOKUP(A3060,'[1]alr yayınlanan fiyatlı'!C:K,9,0),0)</f>
        <v>13.18</v>
      </c>
    </row>
    <row r="3061" spans="1:3" x14ac:dyDescent="0.25">
      <c r="A3061" s="35" t="s">
        <v>2211</v>
      </c>
      <c r="B3061" s="35" t="str">
        <f>VLOOKUP(A3061,'[1]alr yayınlanan fiyatlı'!$C:$D,2,FALSE)</f>
        <v>YAĞ KEÇESİ 20X42X10 (SKF/KASTAŞ)</v>
      </c>
      <c r="C3061" s="34">
        <f>IFERROR(VLOOKUP(A3061,'[1]alr yayınlanan fiyatlı'!C:K,9,0),0)</f>
        <v>5.27</v>
      </c>
    </row>
    <row r="3062" spans="1:3" x14ac:dyDescent="0.25">
      <c r="A3062" s="35" t="s">
        <v>2041</v>
      </c>
      <c r="B3062" s="35" t="str">
        <f>VLOOKUP(A3062,'[1]alr yayınlanan fiyatlı'!$C:$D,2,FALSE)</f>
        <v>DIŞ MİL ÇELİK SEGMAN Ø25-DIN471</v>
      </c>
      <c r="C3062" s="34">
        <f>IFERROR(VLOOKUP(A3062,'[1]alr yayınlanan fiyatlı'!C:K,9,0),0)</f>
        <v>1.5</v>
      </c>
    </row>
    <row r="3063" spans="1:3" x14ac:dyDescent="0.25">
      <c r="A3063" s="35" t="s">
        <v>2147</v>
      </c>
      <c r="B3063" s="35" t="str">
        <f>VLOOKUP(A3063,'[1]alr yayınlanan fiyatlı'!$C:$D,2,FALSE)</f>
        <v>İÇ ÇELİK SEGMAN  Ø65MM DIN472</v>
      </c>
      <c r="C3063" s="34">
        <f>IFERROR(VLOOKUP(A3063,'[1]alr yayınlanan fiyatlı'!C:K,9,0),0)</f>
        <v>3.5</v>
      </c>
    </row>
    <row r="3064" spans="1:3" x14ac:dyDescent="0.25">
      <c r="A3064" s="35" t="s">
        <v>3332</v>
      </c>
      <c r="B3064" s="35" t="str">
        <f>VLOOKUP(A3064,[2]Sayfa2!$A:$B,2,0)</f>
        <v>DIŞ MİL ÇELİK SEGMAN Ø50-DIN471</v>
      </c>
      <c r="C3064" s="34">
        <f>IFERROR(VLOOKUP(A3064,'[1]alr yayınlanan fiyatlı'!C:K,9,0),0)</f>
        <v>0</v>
      </c>
    </row>
    <row r="3065" spans="1:3" x14ac:dyDescent="0.25">
      <c r="A3065" s="35" t="s">
        <v>2148</v>
      </c>
      <c r="B3065" s="35" t="str">
        <f>VLOOKUP(A3065,'[1]alr yayınlanan fiyatlı'!$C:$D,2,FALSE)</f>
        <v>İÇ ÇELİK SEGMAN Ø20-DIN472</v>
      </c>
      <c r="C3065" s="34">
        <f>IFERROR(VLOOKUP(A3065,'[1]alr yayınlanan fiyatlı'!C:K,9,0),0)</f>
        <v>2</v>
      </c>
    </row>
    <row r="3066" spans="1:3" x14ac:dyDescent="0.25">
      <c r="A3066" s="35" t="s">
        <v>2212</v>
      </c>
      <c r="B3066" s="35" t="str">
        <f>VLOOKUP(A3066,'[1]alr yayınlanan fiyatlı'!$C:$D,2,FALSE)</f>
        <v>DIŞ MİL ÇELİK SEGMAN Ø5-DIN471</v>
      </c>
      <c r="C3066" s="34">
        <f>IFERROR(VLOOKUP(A3066,'[1]alr yayınlanan fiyatlı'!C:K,9,0),0)</f>
        <v>0.25</v>
      </c>
    </row>
    <row r="3067" spans="1:3" x14ac:dyDescent="0.25">
      <c r="A3067" s="35" t="s">
        <v>2042</v>
      </c>
      <c r="B3067" s="35" t="str">
        <f>VLOOKUP(A3067,'[1]alr yayınlanan fiyatlı'!$C:$D,2,FALSE)</f>
        <v>KEÇE 40X50X7 (KASTAŞ)</v>
      </c>
      <c r="C3067" s="34">
        <f>IFERROR(VLOOKUP(A3067,'[1]alr yayınlanan fiyatlı'!C:K,9,0),0)</f>
        <v>7.91</v>
      </c>
    </row>
    <row r="3068" spans="1:3" x14ac:dyDescent="0.25">
      <c r="A3068" s="35" t="s">
        <v>2213</v>
      </c>
      <c r="B3068" s="35" t="str">
        <f>VLOOKUP(A3068,'[1]alr yayınlanan fiyatlı'!$C:$D,2,FALSE)</f>
        <v>KEÇE 53X63X7,5 (KASTAŞ)</v>
      </c>
      <c r="C3068" s="34">
        <f>IFERROR(VLOOKUP(A3068,'[1]alr yayınlanan fiyatlı'!C:K,9,0),0)</f>
        <v>5.27</v>
      </c>
    </row>
    <row r="3069" spans="1:3" x14ac:dyDescent="0.25">
      <c r="A3069" s="35" t="s">
        <v>1827</v>
      </c>
      <c r="B3069" s="35" t="str">
        <f>VLOOKUP(A3069,'[1]alr yayınlanan fiyatlı'!$C:$D,2,FALSE)</f>
        <v>KEÇE 100X120X12 (KASTAŞ)</v>
      </c>
      <c r="C3069" s="34">
        <f>IFERROR(VLOOKUP(A3069,'[1]alr yayınlanan fiyatlı'!C:K,9,0),0)</f>
        <v>28.6</v>
      </c>
    </row>
    <row r="3070" spans="1:3" x14ac:dyDescent="0.25">
      <c r="A3070" s="35" t="s">
        <v>2043</v>
      </c>
      <c r="B3070" s="35" t="str">
        <f>VLOOKUP(A3070,'[1]alr yayınlanan fiyatlı'!$C:$D,2,FALSE)</f>
        <v>KEÇE 10X30X7 (SKT/KASTAŞ)</v>
      </c>
      <c r="C3070" s="34">
        <f>IFERROR(VLOOKUP(A3070,'[1]alr yayınlanan fiyatlı'!C:K,9,0),0)</f>
        <v>3</v>
      </c>
    </row>
    <row r="3071" spans="1:3" x14ac:dyDescent="0.25">
      <c r="A3071" s="35" t="s">
        <v>2149</v>
      </c>
      <c r="B3071" s="35" t="str">
        <f>VLOOKUP(A3071,'[1]alr yayınlanan fiyatlı'!$C:$D,2,FALSE)</f>
        <v>KEÇE ASW 40X55X7 (MANUEL ZIMPARA) (SKF/KASTAŞ)</v>
      </c>
      <c r="C3071" s="34">
        <f>IFERROR(VLOOKUP(A3071,'[1]alr yayınlanan fiyatlı'!C:K,9,0),0)</f>
        <v>5.27</v>
      </c>
    </row>
    <row r="3072" spans="1:3" x14ac:dyDescent="0.25">
      <c r="A3072" s="35" t="s">
        <v>2150</v>
      </c>
      <c r="B3072" s="35" t="str">
        <f>VLOOKUP(A3072,'[1]alr yayınlanan fiyatlı'!$C:$D,2,FALSE)</f>
        <v>KEÇE ASW 40X56X7 (MANUEL ZIMPARA) (SKF/KASTAŞ)</v>
      </c>
      <c r="C3072" s="34">
        <f>IFERROR(VLOOKUP(A3072,'[1]alr yayınlanan fiyatlı'!C:K,9,0),0)</f>
        <v>6.58</v>
      </c>
    </row>
    <row r="3073" spans="1:3" x14ac:dyDescent="0.25">
      <c r="A3073" s="35" t="s">
        <v>2214</v>
      </c>
      <c r="B3073" s="35" t="str">
        <f>VLOOKUP(A3073,'[1]alr yayınlanan fiyatlı'!$C:$D,2,FALSE)</f>
        <v>KEÇE ASW 35X62X10 (SKF/KASTAŞ)</v>
      </c>
      <c r="C3073" s="34">
        <f>IFERROR(VLOOKUP(A3073,'[1]alr yayınlanan fiyatlı'!C:K,9,0),0)</f>
        <v>10</v>
      </c>
    </row>
    <row r="3074" spans="1:3" x14ac:dyDescent="0.25">
      <c r="A3074" s="35" t="s">
        <v>2215</v>
      </c>
      <c r="B3074" s="35" t="str">
        <f>VLOOKUP(A3074,'[1]alr yayınlanan fiyatlı'!$C:$D,2,FALSE)</f>
        <v>KEÇE ASW 47X62X7 (SKF/KASTAŞ)</v>
      </c>
      <c r="C3074" s="34">
        <f>IFERROR(VLOOKUP(A3074,'[1]alr yayınlanan fiyatlı'!C:K,9,0),0)</f>
        <v>19.649999999999999</v>
      </c>
    </row>
    <row r="3075" spans="1:3" x14ac:dyDescent="0.25">
      <c r="A3075" s="35" t="s">
        <v>3333</v>
      </c>
      <c r="B3075" s="35" t="str">
        <f>VLOOKUP(A3075,[2]Sayfa2!$A:$B,2,0)</f>
        <v>İÇ ÇELİK SEGMAN Ø22-DIN472</v>
      </c>
      <c r="C3075" s="34">
        <f>IFERROR(VLOOKUP(A3075,'[1]alr yayınlanan fiyatlı'!C:K,9,0),0)</f>
        <v>0</v>
      </c>
    </row>
    <row r="3076" spans="1:3" x14ac:dyDescent="0.25">
      <c r="A3076" s="35" t="s">
        <v>2044</v>
      </c>
      <c r="B3076" s="35" t="str">
        <f>VLOOKUP(A3076,'[1]alr yayınlanan fiyatlı'!$C:$D,2,FALSE)</f>
        <v>YAĞ KEÇESİ 35X48X8 (SKF/KASTAŞ)</v>
      </c>
      <c r="C3076" s="34">
        <f>IFERROR(VLOOKUP(A3076,'[1]alr yayınlanan fiyatlı'!C:K,9,0),0)</f>
        <v>25</v>
      </c>
    </row>
    <row r="3077" spans="1:3" x14ac:dyDescent="0.25">
      <c r="A3077" s="35" t="s">
        <v>2216</v>
      </c>
      <c r="B3077" s="35" t="str">
        <f>VLOOKUP(A3077,'[1]alr yayınlanan fiyatlı'!$C:$D,2,FALSE)</f>
        <v>DIŞ MİL ÇELİK SEGMAN Ø10-DIN471</v>
      </c>
      <c r="C3077" s="34">
        <f>IFERROR(VLOOKUP(A3077,'[1]alr yayınlanan fiyatlı'!C:K,9,0),0)</f>
        <v>0.35</v>
      </c>
    </row>
    <row r="3078" spans="1:3" x14ac:dyDescent="0.25">
      <c r="A3078" s="35" t="s">
        <v>802</v>
      </c>
      <c r="B3078" s="35" t="str">
        <f>VLOOKUP(A3078,'[1]alr yayınlanan fiyatlı'!$C:$D,2,FALSE)</f>
        <v>DIŞ MİL ÇELİK SEGMAN Ø30-DIN471</v>
      </c>
      <c r="C3078" s="34">
        <f>IFERROR(VLOOKUP(A3078,'[1]alr yayınlanan fiyatlı'!C:K,9,0),0)</f>
        <v>1.5</v>
      </c>
    </row>
    <row r="3079" spans="1:3" x14ac:dyDescent="0.25">
      <c r="A3079" s="35" t="s">
        <v>2217</v>
      </c>
      <c r="B3079" s="35" t="str">
        <f>VLOOKUP(A3079,[2]Sayfa2!$A:$B,2,0)</f>
        <v>O-RİNG 26X1,78</v>
      </c>
      <c r="C3079" s="34">
        <f>IFERROR(VLOOKUP(A3079,'[1]alr yayınlanan fiyatlı'!C:K,9,0),0)</f>
        <v>0</v>
      </c>
    </row>
    <row r="3080" spans="1:3" x14ac:dyDescent="0.25">
      <c r="A3080" s="35" t="s">
        <v>5004</v>
      </c>
      <c r="B3080" s="35" t="str">
        <f>VLOOKUP(A3080,'[1]alr yayınlanan fiyatlı'!$C:$D,2,FALSE)</f>
        <v>İÇ ÇELİK SEGMAN Ø46MM DIN472</v>
      </c>
      <c r="C3080" s="34">
        <f>IFERROR(VLOOKUP(A3080,'[1]alr yayınlanan fiyatlı'!C:K,9,0),0)</f>
        <v>2.95</v>
      </c>
    </row>
    <row r="3081" spans="1:3" x14ac:dyDescent="0.25">
      <c r="A3081" s="35" t="s">
        <v>5005</v>
      </c>
      <c r="B3081" s="35" t="str">
        <f>VLOOKUP(A3081,[2]Sayfa2!$A:$B,2,0)</f>
        <v>YAĞ KEÇESİ 20X32X5 SUPTEX (CNC OTOMAT CANLI TAKIM Y2)</v>
      </c>
      <c r="C3081" s="34">
        <f>IFERROR(VLOOKUP(A3081,'[1]alr yayınlanan fiyatlı'!C:K,9,0),0)</f>
        <v>0</v>
      </c>
    </row>
    <row r="3082" spans="1:3" x14ac:dyDescent="0.25">
      <c r="A3082" s="35" t="s">
        <v>5006</v>
      </c>
      <c r="B3082" s="35" t="str">
        <f>VLOOKUP(A3082,'[1]alr yayınlanan fiyatlı'!$C:$D,2,FALSE)</f>
        <v>Ø16 DIŞ SEGMAN DIN472</v>
      </c>
      <c r="C3082" s="34">
        <f>IFERROR(VLOOKUP(A3082,'[1]alr yayınlanan fiyatlı'!C:K,9,0),0)</f>
        <v>0.1</v>
      </c>
    </row>
    <row r="3083" spans="1:3" x14ac:dyDescent="0.25">
      <c r="A3083" s="35" t="s">
        <v>5007</v>
      </c>
      <c r="B3083" s="35" t="str">
        <f>VLOOKUP(A3083,'[1]alr yayınlanan fiyatlı'!$C:$D,2,FALSE)</f>
        <v>Ø45 DIŞ SEGMAN DIN472</v>
      </c>
      <c r="C3083" s="34">
        <f>IFERROR(VLOOKUP(A3083,'[1]alr yayınlanan fiyatlı'!C:K,9,0),0)</f>
        <v>2.95</v>
      </c>
    </row>
    <row r="3084" spans="1:3" x14ac:dyDescent="0.25">
      <c r="A3084" s="35" t="s">
        <v>5008</v>
      </c>
      <c r="B3084" s="35" t="str">
        <f>VLOOKUP(A3084,'[1]alr yayınlanan fiyatlı'!$C:$D,2,FALSE)</f>
        <v>Ø75 İÇ SEGMAN DIN471</v>
      </c>
      <c r="C3084" s="34">
        <f>IFERROR(VLOOKUP(A3084,'[1]alr yayınlanan fiyatlı'!C:K,9,0),0)</f>
        <v>5</v>
      </c>
    </row>
    <row r="3085" spans="1:3" x14ac:dyDescent="0.25">
      <c r="A3085" s="35" t="s">
        <v>5009</v>
      </c>
      <c r="B3085" s="35" t="s">
        <v>5010</v>
      </c>
      <c r="C3085" s="34">
        <f>IFERROR(VLOOKUP(A3085,'[1]alr yayınlanan fiyatlı'!C:K,9,0),0)</f>
        <v>0</v>
      </c>
    </row>
    <row r="3086" spans="1:3" x14ac:dyDescent="0.25">
      <c r="A3086" s="35" t="s">
        <v>1828</v>
      </c>
      <c r="B3086" s="35" t="str">
        <f>VLOOKUP(A3086,'[1]alr yayınlanan fiyatlı'!$C:$D,2,FALSE)</f>
        <v>GENİŞ KÖSE BAĞLANTI 45/M8 (SİGMA 45*45 İÇİN)</v>
      </c>
      <c r="C3086" s="34">
        <f>IFERROR(VLOOKUP(A3086,'[1]alr yayınlanan fiyatlı'!C:K,9,0),0)</f>
        <v>9.73</v>
      </c>
    </row>
    <row r="3087" spans="1:3" x14ac:dyDescent="0.25">
      <c r="A3087" s="35" t="s">
        <v>1829</v>
      </c>
      <c r="B3087" s="35" t="str">
        <f>VLOOKUP(A3087,'[1]alr yayınlanan fiyatlı'!$C:$D,2,FALSE)</f>
        <v>45*90 SİGMA PROFİL GRİ ELOKSAL (AĞIR) (KOD:3228)</v>
      </c>
      <c r="C3087" s="34">
        <f>IFERROR(VLOOKUP(A3087,'[1]alr yayınlanan fiyatlı'!C:K,9,0),0)</f>
        <v>115.75</v>
      </c>
    </row>
    <row r="3088" spans="1:3" x14ac:dyDescent="0.25">
      <c r="A3088" s="35" t="s">
        <v>2151</v>
      </c>
      <c r="B3088" s="35" t="str">
        <f>VLOOKUP(A3088,'[1]alr yayınlanan fiyatlı'!$C:$D,2,FALSE)</f>
        <v>90*90 SİGMA PROFİL GRİ ELOKSAL (AĞIR) (KOD:7490)</v>
      </c>
      <c r="C3088" s="34">
        <f>IFERROR(VLOOKUP(A3088,'[1]alr yayınlanan fiyatlı'!C:K,9,0),0)</f>
        <v>208</v>
      </c>
    </row>
    <row r="3089" spans="1:3" x14ac:dyDescent="0.25">
      <c r="A3089" s="35" t="s">
        <v>2045</v>
      </c>
      <c r="B3089" s="35" t="str">
        <f>VLOOKUP(A3089,'[1]alr yayınlanan fiyatlı'!$C:$D,2,FALSE)</f>
        <v>GENİŞ KÖSE BAĞLANTI 90/M8 (SİGMA 90*90 İÇİN) KOD:036</v>
      </c>
      <c r="C3089" s="34">
        <f>IFERROR(VLOOKUP(A3089,'[1]alr yayınlanan fiyatlı'!C:K,9,0),0)</f>
        <v>19.04</v>
      </c>
    </row>
    <row r="3090" spans="1:3" x14ac:dyDescent="0.25">
      <c r="A3090" s="35" t="s">
        <v>803</v>
      </c>
      <c r="B3090" s="35" t="str">
        <f>VLOOKUP(A3090,'[1]alr yayınlanan fiyatlı'!$C:$D,2,FALSE)</f>
        <v>SİGMA PROFİL TIRTILLI SOMUN M8 K10</v>
      </c>
      <c r="C3090" s="34">
        <f>IFERROR(VLOOKUP(A3090,'[1]alr yayınlanan fiyatlı'!C:K,9,0),0)</f>
        <v>0.83</v>
      </c>
    </row>
    <row r="3091" spans="1:3" x14ac:dyDescent="0.25">
      <c r="A3091" s="35" t="s">
        <v>804</v>
      </c>
      <c r="B3091" s="35" t="str">
        <f>VLOOKUP(A3091,'[1]alr yayınlanan fiyatlı'!$C:$D,2,FALSE)</f>
        <v>SİGMA PROFİL KAPAĞI 45x45</v>
      </c>
      <c r="C3091" s="34">
        <f>IFERROR(VLOOKUP(A3091,'[1]alr yayınlanan fiyatlı'!C:K,9,0),0)</f>
        <v>0.99</v>
      </c>
    </row>
    <row r="3092" spans="1:3" x14ac:dyDescent="0.25">
      <c r="A3092" s="35" t="s">
        <v>805</v>
      </c>
      <c r="B3092" s="35" t="str">
        <f>VLOOKUP(A3092,'[1]alr yayınlanan fiyatlı'!$C:$D,2,FALSE)</f>
        <v>SİGMA PROFİL KAPAĞI 90x90</v>
      </c>
      <c r="C3092" s="34">
        <f>IFERROR(VLOOKUP(A3092,'[1]alr yayınlanan fiyatlı'!C:K,9,0),0)</f>
        <v>0.8</v>
      </c>
    </row>
    <row r="3093" spans="1:3" x14ac:dyDescent="0.25">
      <c r="A3093" s="35" t="s">
        <v>1916</v>
      </c>
      <c r="B3093" s="35" t="str">
        <f>VLOOKUP(A3093,'[1]alr yayınlanan fiyatlı'!$C:$D,2,FALSE)</f>
        <v>SİGMA PROFİL KAPAĞI 45x90</v>
      </c>
      <c r="C3093" s="34">
        <f>IFERROR(VLOOKUP(A3093,'[1]alr yayınlanan fiyatlı'!C:K,9,0),0)</f>
        <v>0.88</v>
      </c>
    </row>
    <row r="3094" spans="1:3" x14ac:dyDescent="0.25">
      <c r="A3094" s="35" t="s">
        <v>2046</v>
      </c>
      <c r="B3094" s="35" t="str">
        <f>VLOOKUP(A3094,'[1]alr yayınlanan fiyatlı'!$C:$D,2,FALSE)</f>
        <v>SİGMA PROFİL DİKDÖRTGEN SOMUN M8 K8</v>
      </c>
      <c r="C3094" s="34">
        <f>IFERROR(VLOOKUP(A3094,'[1]alr yayınlanan fiyatlı'!C:K,9,0),0)</f>
        <v>0.56000000000000005</v>
      </c>
    </row>
    <row r="3095" spans="1:3" x14ac:dyDescent="0.25">
      <c r="A3095" s="35" t="s">
        <v>1917</v>
      </c>
      <c r="B3095" s="35" t="str">
        <f>VLOOKUP(A3095,'[1]alr yayınlanan fiyatlı'!$C:$D,2,FALSE)</f>
        <v>SİGMA PROFİL TIRTILLI SOMUN M5 K10</v>
      </c>
      <c r="C3095" s="34">
        <f>IFERROR(VLOOKUP(A3095,'[1]alr yayınlanan fiyatlı'!C:K,9,0),0)</f>
        <v>0.74</v>
      </c>
    </row>
    <row r="3096" spans="1:3" x14ac:dyDescent="0.25">
      <c r="A3096" s="35" t="s">
        <v>1830</v>
      </c>
      <c r="B3096" s="35" t="str">
        <f>VLOOKUP(A3096,'[1]alr yayınlanan fiyatlı'!$C:$D,2,FALSE)</f>
        <v>SİGMA PROFİL TIRTILLI SOMUN M6 K10</v>
      </c>
      <c r="C3096" s="34">
        <f>IFERROR(VLOOKUP(A3096,'[1]alr yayınlanan fiyatlı'!C:K,9,0),0)</f>
        <v>0.74</v>
      </c>
    </row>
    <row r="3097" spans="1:3" x14ac:dyDescent="0.25">
      <c r="A3097" s="35" t="s">
        <v>1673</v>
      </c>
      <c r="B3097" s="35" t="str">
        <f>VLOOKUP(A3097,'[1]alr yayınlanan fiyatlı'!$C:$D,2,FALSE)</f>
        <v>SİGMA PROFİL TIRTILLI SOMUN M4 K10</v>
      </c>
      <c r="C3097" s="34">
        <f>IFERROR(VLOOKUP(A3097,'[1]alr yayınlanan fiyatlı'!C:K,9,0),0)</f>
        <v>0.67</v>
      </c>
    </row>
    <row r="3098" spans="1:3" x14ac:dyDescent="0.25">
      <c r="A3098" s="35" t="s">
        <v>1674</v>
      </c>
      <c r="B3098" s="35" t="str">
        <f>VLOOKUP(A3098,'[1]alr yayınlanan fiyatlı'!$C:$D,2,FALSE)</f>
        <v>SİGMA PROFİL TIRTILLI SOMUN M5 K8</v>
      </c>
      <c r="C3098" s="34">
        <f>IFERROR(VLOOKUP(A3098,'[1]alr yayınlanan fiyatlı'!C:K,9,0),0)</f>
        <v>0.5</v>
      </c>
    </row>
    <row r="3099" spans="1:3" x14ac:dyDescent="0.25">
      <c r="A3099" s="35" t="s">
        <v>2218</v>
      </c>
      <c r="B3099" s="35" t="str">
        <f>VLOOKUP(A3099,'[1]alr yayınlanan fiyatlı'!$C:$D,2,FALSE)</f>
        <v>SİGMA PROFİL TIRTILLI SOMUN M6 K8</v>
      </c>
      <c r="C3099" s="34">
        <f>IFERROR(VLOOKUP(A3099,'[1]alr yayınlanan fiyatlı'!C:K,9,0),0)</f>
        <v>1.49</v>
      </c>
    </row>
    <row r="3100" spans="1:3" x14ac:dyDescent="0.25">
      <c r="A3100" s="35" t="s">
        <v>2047</v>
      </c>
      <c r="B3100" s="35" t="str">
        <f>VLOOKUP(A3100,'[1]alr yayınlanan fiyatlı'!$C:$D,2,FALSE)</f>
        <v>SİGMA PROFİL DİKDÖRTGEN SOMUN M6 K8</v>
      </c>
      <c r="C3100" s="34">
        <f>IFERROR(VLOOKUP(A3100,'[1]alr yayınlanan fiyatlı'!C:K,9,0),0)</f>
        <v>0.68</v>
      </c>
    </row>
    <row r="3101" spans="1:3" x14ac:dyDescent="0.25">
      <c r="A3101" s="35" t="s">
        <v>5011</v>
      </c>
      <c r="B3101" s="35" t="str">
        <f>VLOOKUP(A3101,'[1]alr yayınlanan fiyatlı'!$C:$D,2,FALSE)</f>
        <v>30*30 SİGMA PROFİL GRİ ELOKSAL HAFİF SERİ</v>
      </c>
      <c r="C3101" s="34">
        <f>IFERROR(VLOOKUP(A3101,'[1]alr yayınlanan fiyatlı'!C:K,9,0),0)</f>
        <v>110</v>
      </c>
    </row>
    <row r="3102" spans="1:3" x14ac:dyDescent="0.25">
      <c r="A3102" s="35" t="s">
        <v>5012</v>
      </c>
      <c r="B3102" s="35" t="str">
        <f>VLOOKUP(A3102,[2]Sayfa2!$A:$B,2,0)</f>
        <v>DAR KÖSE BAĞLANTI 30/M6 (SİGMA 30*30 İÇİN)</v>
      </c>
      <c r="C3102" s="34">
        <f>IFERROR(VLOOKUP(A3102,'[1]alr yayınlanan fiyatlı'!C:K,9,0),0)</f>
        <v>0</v>
      </c>
    </row>
    <row r="3103" spans="1:3" x14ac:dyDescent="0.25">
      <c r="A3103" s="35" t="s">
        <v>5013</v>
      </c>
      <c r="B3103" s="35" t="str">
        <f>VLOOKUP(A3103,'[1]alr yayınlanan fiyatlı'!$C:$D,2,FALSE)</f>
        <v>M10X50 SUSTALI KOL</v>
      </c>
      <c r="C3103" s="34">
        <f>IFERROR(VLOOKUP(A3103,'[1]alr yayınlanan fiyatlı'!C:K,9,0),0)</f>
        <v>20</v>
      </c>
    </row>
    <row r="3104" spans="1:3" x14ac:dyDescent="0.25">
      <c r="A3104" s="35" t="s">
        <v>5014</v>
      </c>
      <c r="B3104" s="35" t="str">
        <f>VLOOKUP(A3104,'[1]alr yayınlanan fiyatlı'!$C:$D,2,FALSE)</f>
        <v>45*45 SİGMA PROFİL GRİ ELOKSAL HAFİF SERİ</v>
      </c>
      <c r="C3104" s="34">
        <f>IFERROR(VLOOKUP(A3104,'[1]alr yayınlanan fiyatlı'!C:K,9,0),0)</f>
        <v>110</v>
      </c>
    </row>
    <row r="3105" spans="1:3" x14ac:dyDescent="0.25">
      <c r="A3105" s="35" t="s">
        <v>5015</v>
      </c>
      <c r="B3105" s="35" t="str">
        <f>VLOOKUP(A3105,'[1]alr yayınlanan fiyatlı'!$C:$D,2,FALSE)</f>
        <v>50*50 ALÜMİNYUM SİGMA PROFİL GRİ ELOKSAL (AĞIR)</v>
      </c>
      <c r="C3105" s="34">
        <f>IFERROR(VLOOKUP(A3105,'[1]alr yayınlanan fiyatlı'!C:K,9,0),0)</f>
        <v>100</v>
      </c>
    </row>
    <row r="3106" spans="1:3" x14ac:dyDescent="0.25">
      <c r="A3106" s="35" t="s">
        <v>1918</v>
      </c>
      <c r="B3106" s="35" t="str">
        <f>VLOOKUP(A3106,'[1]alr yayınlanan fiyatlı'!$C:$D,2,FALSE)</f>
        <v>20*20 SİGMA PROFİL GRİ ELOKSAL</v>
      </c>
      <c r="C3106" s="34">
        <f>IFERROR(VLOOKUP(A3106,'[1]alr yayınlanan fiyatlı'!C:K,9,0),0)</f>
        <v>11.55</v>
      </c>
    </row>
    <row r="3107" spans="1:3" x14ac:dyDescent="0.25">
      <c r="A3107" s="35" t="s">
        <v>1831</v>
      </c>
      <c r="B3107" s="35" t="str">
        <f>VLOOKUP(A3107,'[1]alr yayınlanan fiyatlı'!$C:$D,2,FALSE)</f>
        <v>SİGMA PROFİL KARE SOMUN M8 K10</v>
      </c>
      <c r="C3107" s="34">
        <f>IFERROR(VLOOKUP(A3107,'[1]alr yayınlanan fiyatlı'!C:K,9,0),0)</f>
        <v>0.99</v>
      </c>
    </row>
    <row r="3108" spans="1:3" x14ac:dyDescent="0.25">
      <c r="A3108" s="35" t="s">
        <v>1832</v>
      </c>
      <c r="B3108" s="35" t="str">
        <f>VLOOKUP(A3108,'[1]alr yayınlanan fiyatlı'!$C:$D,2,FALSE)</f>
        <v>SİGMA PROFİL KARE SOMUN M5 K10</v>
      </c>
      <c r="C3108" s="34">
        <f>IFERROR(VLOOKUP(A3108,'[1]alr yayınlanan fiyatlı'!C:K,9,0),0)</f>
        <v>2</v>
      </c>
    </row>
    <row r="3109" spans="1:3" x14ac:dyDescent="0.25">
      <c r="A3109" s="35" t="s">
        <v>1919</v>
      </c>
      <c r="B3109" s="35" t="str">
        <f>VLOOKUP(A3109,'[1]alr yayınlanan fiyatlı'!$C:$D,2,FALSE)</f>
        <v>SİGMA PROFİL DİKDÖRTGEN SOMUN M5 K8</v>
      </c>
      <c r="C3109" s="34">
        <f>IFERROR(VLOOKUP(A3109,'[1]alr yayınlanan fiyatlı'!C:K,9,0),0)</f>
        <v>1</v>
      </c>
    </row>
    <row r="3110" spans="1:3" x14ac:dyDescent="0.25">
      <c r="A3110" s="35" t="s">
        <v>1920</v>
      </c>
      <c r="B3110" s="35" t="str">
        <f>VLOOKUP(A3110,'[1]alr yayınlanan fiyatlı'!$C:$D,2,FALSE)</f>
        <v>30X30 90° SİGMA PROFİL BAĞLANTI PARÇASI (SETSKURLU) (2.2.011.08.090)</v>
      </c>
      <c r="C3110" s="34">
        <f>IFERROR(VLOOKUP(A3110,'[1]alr yayınlanan fiyatlı'!C:K,9,0),0)</f>
        <v>3.83</v>
      </c>
    </row>
    <row r="3111" spans="1:3" x14ac:dyDescent="0.25">
      <c r="A3111" s="35" t="s">
        <v>5016</v>
      </c>
      <c r="B3111" s="35" t="str">
        <f>VLOOKUP(A3111,'[1]alr yayınlanan fiyatlı'!$C:$D,2,FALSE)</f>
        <v>SİGMA PROFİL KAPAĞI 30x60</v>
      </c>
      <c r="C3111" s="34">
        <f>IFERROR(VLOOKUP(A3111,'[1]alr yayınlanan fiyatlı'!C:K,9,0),0)</f>
        <v>4</v>
      </c>
    </row>
    <row r="3112" spans="1:3" x14ac:dyDescent="0.25">
      <c r="A3112" s="35" t="s">
        <v>5017</v>
      </c>
      <c r="B3112" s="35" t="str">
        <f>VLOOKUP(A3112,'[1]alr yayınlanan fiyatlı'!$C:$D,2,FALSE)</f>
        <v>40X40 SİGMA PROFİL KAPAĞI</v>
      </c>
      <c r="C3112" s="34">
        <f>IFERROR(VLOOKUP(A3112,'[1]alr yayınlanan fiyatlı'!C:K,9,0),0)</f>
        <v>3.54</v>
      </c>
    </row>
    <row r="3113" spans="1:3" x14ac:dyDescent="0.25">
      <c r="A3113" s="35" t="s">
        <v>5018</v>
      </c>
      <c r="B3113" s="35" t="str">
        <f>VLOOKUP(A3113,[2]Sayfa2!$A:$B,2,0)</f>
        <v>SİGMA PLASTİK KULP İNCE TİP (2.3.008.03)</v>
      </c>
      <c r="C3113" s="34">
        <f>IFERROR(VLOOKUP(A3113,'[1]alr yayınlanan fiyatlı'!C:K,9,0),0)</f>
        <v>0</v>
      </c>
    </row>
    <row r="3114" spans="1:3" x14ac:dyDescent="0.25">
      <c r="A3114" s="35" t="s">
        <v>5019</v>
      </c>
      <c r="B3114" s="35" t="str">
        <f>VLOOKUP(A3114,'[1]alr yayınlanan fiyatlı'!$C:$D,2,FALSE)</f>
        <v>SİGMA GİZLİ KÖŞE BAĞLANTI 30X30 (K8)</v>
      </c>
      <c r="C3114" s="34">
        <f>IFERROR(VLOOKUP(A3114,'[1]alr yayınlanan fiyatlı'!C:K,9,0),0)</f>
        <v>3.23</v>
      </c>
    </row>
    <row r="3115" spans="1:3" x14ac:dyDescent="0.25">
      <c r="A3115" s="35" t="s">
        <v>5020</v>
      </c>
      <c r="B3115" s="35" t="str">
        <f>VLOOKUP(A3115,'[1]alr yayınlanan fiyatlı'!$C:$D,2,FALSE)</f>
        <v>PLASTİK AYAK M8x45</v>
      </c>
      <c r="C3115" s="34">
        <f>IFERROR(VLOOKUP(A3115,'[1]alr yayınlanan fiyatlı'!C:K,9,0),0)</f>
        <v>5.14</v>
      </c>
    </row>
    <row r="3116" spans="1:3" x14ac:dyDescent="0.25">
      <c r="A3116" s="35" t="s">
        <v>3972</v>
      </c>
      <c r="B3116" s="35" t="str">
        <f>VLOOKUP(A3116,'[1]alr yayınlanan fiyatlı'!$C:$D,2,FALSE)</f>
        <v>SİGMA PROFİL KAPAĞI 30x30</v>
      </c>
      <c r="C3116" s="34">
        <f>IFERROR(VLOOKUP(A3116,'[1]alr yayınlanan fiyatlı'!C:K,9,0),0)</f>
        <v>0.66</v>
      </c>
    </row>
    <row r="3117" spans="1:3" x14ac:dyDescent="0.25">
      <c r="A3117" s="35" t="s">
        <v>806</v>
      </c>
      <c r="B3117" s="35" t="str">
        <f>VLOOKUP(A3117,'[1]alr yayınlanan fiyatlı'!$C:$D,2,FALSE)</f>
        <v>UZUN T KANAL SOMUNU K8 (120MM)</v>
      </c>
      <c r="C3117" s="34">
        <f>IFERROR(VLOOKUP(A3117,'[1]alr yayınlanan fiyatlı'!C:K,9,0),0)</f>
        <v>17.690000000000001</v>
      </c>
    </row>
    <row r="3118" spans="1:3" x14ac:dyDescent="0.25">
      <c r="A3118" s="35" t="s">
        <v>2048</v>
      </c>
      <c r="B3118" s="35" t="str">
        <f>VLOOKUP(A3118,'[1]alr yayınlanan fiyatlı'!$C:$D,2,FALSE)</f>
        <v>UZUN T KANAL SOMUNU K10 (140MM)</v>
      </c>
      <c r="C3118" s="34">
        <f>IFERROR(VLOOKUP(A3118,'[1]alr yayınlanan fiyatlı'!C:K,9,0),0)</f>
        <v>27.93</v>
      </c>
    </row>
    <row r="3119" spans="1:3" x14ac:dyDescent="0.25">
      <c r="A3119" s="35" t="s">
        <v>5021</v>
      </c>
      <c r="B3119" s="35" t="str">
        <f>VLOOKUP(A3119,'[1]alr yayınlanan fiyatlı'!$C:$D,2,FALSE)</f>
        <v>30X60 AYAK BAĞLANTI PARÇASI ALÜMİNYUM M10 (DOĞUŞ KALIP 2.2.005.3060.10)</v>
      </c>
      <c r="C3119" s="34">
        <f>IFERROR(VLOOKUP(A3119,'[1]alr yayınlanan fiyatlı'!C:K,9,0),0)</f>
        <v>16.59</v>
      </c>
    </row>
    <row r="3120" spans="1:3" x14ac:dyDescent="0.25">
      <c r="A3120" s="35" t="s">
        <v>5022</v>
      </c>
      <c r="B3120" s="35" t="str">
        <f>VLOOKUP(A3120,'[1]alr yayınlanan fiyatlı'!$C:$D,2,FALSE)</f>
        <v>40X80 AYAK BAĞLANTI PARÇASI ALÜMİNYUM M10 (DOĞUŞ KALIP 2.2.005.4080.10)</v>
      </c>
      <c r="C3120" s="34">
        <f>IFERROR(VLOOKUP(A3120,'[1]alr yayınlanan fiyatlı'!C:K,9,0),0)</f>
        <v>21.68</v>
      </c>
    </row>
    <row r="3121" spans="1:3" x14ac:dyDescent="0.25">
      <c r="A3121" s="35" t="s">
        <v>5023</v>
      </c>
      <c r="B3121" s="35" t="str">
        <f>VLOOKUP(A3121,'[1]alr yayınlanan fiyatlı'!$C:$D,2,FALSE)</f>
        <v>45X90 AYAK BAĞLANTI PARÇASI ALÜMİNYUM M10 (DOĞUŞ KALIP 2.2.005.4590.10)</v>
      </c>
      <c r="C3121" s="34">
        <f>IFERROR(VLOOKUP(A3121,'[1]alr yayınlanan fiyatlı'!C:K,9,0),0)</f>
        <v>26.96</v>
      </c>
    </row>
    <row r="3122" spans="1:3" x14ac:dyDescent="0.25">
      <c r="A3122" s="35" t="s">
        <v>5024</v>
      </c>
      <c r="B3122" s="35" t="str">
        <f>VLOOKUP(A3122,'[1]alr yayınlanan fiyatlı'!$C:$D,2,FALSE)</f>
        <v>80*80 SİGMA PROFİL GRİ ELOKSAL (AĞIR)</v>
      </c>
      <c r="C3122" s="34">
        <f>IFERROR(VLOOKUP(A3122,'[1]alr yayınlanan fiyatlı'!C:K,9,0),0)</f>
        <v>7.6999999999999999E-2</v>
      </c>
    </row>
    <row r="3123" spans="1:3" x14ac:dyDescent="0.25">
      <c r="A3123" s="35" t="s">
        <v>807</v>
      </c>
      <c r="B3123" s="35" t="str">
        <f>VLOOKUP(A3123,'[1]alr yayınlanan fiyatlı'!$C:$D,2,FALSE)</f>
        <v>YAĞ FİLTRESİ DOLUM MAKİNASI (CS1402 A ŞAMPİYON)</v>
      </c>
      <c r="C3123" s="34">
        <f>IFERROR(VLOOKUP(A3123,'[1]alr yayınlanan fiyatlı'!C:K,9,0),0)</f>
        <v>140</v>
      </c>
    </row>
    <row r="3124" spans="1:3" x14ac:dyDescent="0.25">
      <c r="A3124" s="35" t="s">
        <v>2049</v>
      </c>
      <c r="B3124" s="35" t="str">
        <f>VLOOKUP(A3124,'[1]alr yayınlanan fiyatlı'!$C:$D,2,FALSE)</f>
        <v>HAVA FİLTRESİ (DOLUM MAKİNASI) (FIL FILTER HP 4555 AIR FILTER)</v>
      </c>
      <c r="C3124" s="34">
        <f>IFERROR(VLOOKUP(A3124,'[1]alr yayınlanan fiyatlı'!C:K,9,0),0)</f>
        <v>110</v>
      </c>
    </row>
    <row r="3125" spans="1:3" x14ac:dyDescent="0.25">
      <c r="A3125" s="35" t="s">
        <v>3973</v>
      </c>
      <c r="B3125" s="35" t="str">
        <f>VLOOKUP(A3125,[2]Sayfa2!$A:$B,2,0)</f>
        <v>YAĞ FİLTRESİ 100 MİKRON Ø60MMX122MM (CNC OTOMAT TK610 İÇİN)</v>
      </c>
      <c r="C3125" s="34">
        <f>IFERROR(VLOOKUP(A3125,'[1]alr yayınlanan fiyatlı'!C:K,9,0),0)</f>
        <v>0</v>
      </c>
    </row>
    <row r="3126" spans="1:3" x14ac:dyDescent="0.25">
      <c r="A3126" s="35" t="s">
        <v>2050</v>
      </c>
      <c r="B3126" s="35" t="str">
        <f>VLOOKUP(A3126,'[1]alr yayınlanan fiyatlı'!$C:$D,2,FALSE)</f>
        <v>AFİ 1201 FİLTRE İÇ ELEMENT</v>
      </c>
      <c r="C3126" s="34">
        <f>IFERROR(VLOOKUP(A3126,'[1]alr yayınlanan fiyatlı'!C:K,9,0),0)</f>
        <v>344.84</v>
      </c>
    </row>
    <row r="3127" spans="1:3" x14ac:dyDescent="0.25">
      <c r="A3127" s="35" t="s">
        <v>5025</v>
      </c>
      <c r="B3127" s="35" t="str">
        <f>VLOOKUP(A3127,'[1]alr yayınlanan fiyatlı'!$C:$D,2,FALSE)</f>
        <v>YANGIN SÖNDÜRME TÜPÜ KKT DOLUMU (6KG)</v>
      </c>
      <c r="C3127" s="34">
        <f>IFERROR(VLOOKUP(A3127,'[1]alr yayınlanan fiyatlı'!C:K,9,0),0)</f>
        <v>88</v>
      </c>
    </row>
    <row r="3128" spans="1:3" x14ac:dyDescent="0.25">
      <c r="A3128" s="35" t="s">
        <v>2219</v>
      </c>
      <c r="B3128" s="35" t="str">
        <f>VLOOKUP(A3128,'[1]alr yayınlanan fiyatlı'!$C:$D,2,FALSE)</f>
        <v>DİJİTAL OSİLOSKOP MULTİMETRE 250MSa/s 70MHZ (HANTEK 2d72-3in1)</v>
      </c>
      <c r="C3128" s="34">
        <f>IFERROR(VLOOKUP(A3128,'[1]alr yayınlanan fiyatlı'!C:K,9,0),0)</f>
        <v>3900</v>
      </c>
    </row>
    <row r="3129" spans="1:3" x14ac:dyDescent="0.25">
      <c r="A3129" s="35" t="s">
        <v>1675</v>
      </c>
      <c r="B3129" s="35" t="str">
        <f>VLOOKUP(A3129,'[1]alr yayınlanan fiyatlı'!$C:$D,2,FALSE)</f>
        <v>APAC A11 Motor Housing (9)</v>
      </c>
      <c r="C3129" s="34">
        <f>IFERROR(VLOOKUP(A3129,'[1]alr yayınlanan fiyatlı'!C:K,9,0),0)</f>
        <v>188.8</v>
      </c>
    </row>
    <row r="3130" spans="1:3" x14ac:dyDescent="0.25">
      <c r="A3130" s="35" t="s">
        <v>3974</v>
      </c>
      <c r="B3130" s="35" t="str">
        <f>VLOOKUP(A3130,'[1]alr yayınlanan fiyatlı'!$C:$D,2,FALSE)</f>
        <v>APAC A11 BEARING PLATE (18)</v>
      </c>
      <c r="C3130" s="34">
        <f>IFERROR(VLOOKUP(A3130,'[1]alr yayınlanan fiyatlı'!C:K,9,0),0)</f>
        <v>31.09</v>
      </c>
    </row>
    <row r="3131" spans="1:3" x14ac:dyDescent="0.25">
      <c r="A3131" s="35" t="s">
        <v>5026</v>
      </c>
      <c r="B3131" s="35" t="str">
        <f>VLOOKUP(A3131,'[1]alr yayınlanan fiyatlı'!$C:$D,2,FALSE)</f>
        <v>APAC A11 CLINDER (22)</v>
      </c>
      <c r="C3131" s="34">
        <f>IFERROR(VLOOKUP(A3131,'[1]alr yayınlanan fiyatlı'!C:K,9,0),0)</f>
        <v>34.54</v>
      </c>
    </row>
    <row r="3132" spans="1:3" x14ac:dyDescent="0.25">
      <c r="A3132" s="35" t="s">
        <v>5027</v>
      </c>
      <c r="B3132" s="35" t="str">
        <f>VLOOKUP(A3132,'[1]alr yayınlanan fiyatlı'!$C:$D,2,FALSE)</f>
        <v>APAC A11 Lock Ring (28)</v>
      </c>
      <c r="C3132" s="34">
        <f>IFERROR(VLOOKUP(A3132,'[1]alr yayınlanan fiyatlı'!C:K,9,0),0)</f>
        <v>0</v>
      </c>
    </row>
    <row r="3133" spans="1:3" x14ac:dyDescent="0.25">
      <c r="A3133" s="35" t="s">
        <v>1833</v>
      </c>
      <c r="B3133" s="35" t="str">
        <f>VLOOKUP(A3133,'[1]alr yayınlanan fiyatlı'!$C:$D,2,FALSE)</f>
        <v>APAC A11 PISTON GEAR (29)</v>
      </c>
      <c r="C3133" s="34">
        <f>IFERROR(VLOOKUP(A3133,'[1]alr yayınlanan fiyatlı'!C:K,9,0),0)</f>
        <v>271.14999999999998</v>
      </c>
    </row>
    <row r="3134" spans="1:3" x14ac:dyDescent="0.25">
      <c r="A3134" s="35" t="s">
        <v>1921</v>
      </c>
      <c r="B3134" s="35" t="str">
        <f>VLOOKUP(A3134,'[1]alr yayınlanan fiyatlı'!$C:$D,2,FALSE)</f>
        <v>APAC A11 CAP (30)</v>
      </c>
      <c r="C3134" s="34">
        <f>IFERROR(VLOOKUP(A3134,'[1]alr yayınlanan fiyatlı'!C:K,9,0),0)</f>
        <v>39.72</v>
      </c>
    </row>
    <row r="3135" spans="1:3" x14ac:dyDescent="0.25">
      <c r="A3135" s="35" t="s">
        <v>1834</v>
      </c>
      <c r="B3135" s="35" t="str">
        <f>VLOOKUP(A3135,'[1]alr yayınlanan fiyatlı'!$C:$D,2,FALSE)</f>
        <v>APAC A11 ANGLE HOUSING (31)</v>
      </c>
      <c r="C3135" s="34">
        <f>IFERROR(VLOOKUP(A3135,'[1]alr yayınlanan fiyatlı'!C:K,9,0),0)</f>
        <v>103.63</v>
      </c>
    </row>
    <row r="3136" spans="1:3" x14ac:dyDescent="0.25">
      <c r="A3136" s="35" t="s">
        <v>5028</v>
      </c>
      <c r="B3136" s="35" t="str">
        <f>VLOOKUP(A3136,'[1]alr yayınlanan fiyatlı'!$C:$D,2,FALSE)</f>
        <v>APAC A11 SPINDLE GEAR (34)</v>
      </c>
      <c r="C3136" s="34">
        <f>IFERROR(VLOOKUP(A3136,'[1]alr yayınlanan fiyatlı'!C:K,9,0),0)</f>
        <v>271.14999999999998</v>
      </c>
    </row>
    <row r="3137" spans="1:3" x14ac:dyDescent="0.25">
      <c r="A3137" s="35" t="s">
        <v>808</v>
      </c>
      <c r="B3137" s="35" t="str">
        <f>VLOOKUP(A3137,'[1]alr yayınlanan fiyatlı'!$C:$D,2,FALSE)</f>
        <v>APAC A11 SPINDLE (36)</v>
      </c>
      <c r="C3137" s="34">
        <f>IFERROR(VLOOKUP(A3137,'[1]alr yayınlanan fiyatlı'!C:K,9,0),0)</f>
        <v>64.77</v>
      </c>
    </row>
    <row r="3138" spans="1:3" x14ac:dyDescent="0.25">
      <c r="A3138" s="35" t="s">
        <v>5029</v>
      </c>
      <c r="B3138" s="35" t="str">
        <f>VLOOKUP(A3138,'[1]alr yayınlanan fiyatlı'!$C:$D,2,FALSE)</f>
        <v>APAC A11 CLAMP NUT (38)</v>
      </c>
      <c r="C3138" s="34">
        <f>IFERROR(VLOOKUP(A3138,'[1]alr yayınlanan fiyatlı'!C:K,9,0),0)</f>
        <v>10.79</v>
      </c>
    </row>
    <row r="3139" spans="1:3" x14ac:dyDescent="0.25">
      <c r="A3139" s="35" t="s">
        <v>2051</v>
      </c>
      <c r="B3139" s="35" t="str">
        <f>VLOOKUP(A3139,'[1]alr yayınlanan fiyatlı'!$C:$D,2,FALSE)</f>
        <v>APAC A11 COLLET (39)</v>
      </c>
      <c r="C3139" s="34">
        <f>IFERROR(VLOOKUP(A3139,'[1]alr yayınlanan fiyatlı'!C:K,9,0),0)</f>
        <v>47.2</v>
      </c>
    </row>
    <row r="3140" spans="1:3" x14ac:dyDescent="0.25">
      <c r="A3140" s="35" t="s">
        <v>2152</v>
      </c>
      <c r="B3140" s="35" t="str">
        <f>VLOOKUP(A3140,'[1]alr yayınlanan fiyatlı'!$C:$D,2,FALSE)</f>
        <v>APAC A11 COLLET NUT (40)</v>
      </c>
      <c r="C3140" s="34">
        <f>IFERROR(VLOOKUP(A3140,'[1]alr yayınlanan fiyatlı'!C:K,9,0),0)</f>
        <v>25.91</v>
      </c>
    </row>
    <row r="3141" spans="1:3" x14ac:dyDescent="0.25">
      <c r="A3141" s="35" t="s">
        <v>5030</v>
      </c>
      <c r="B3141" s="35" t="str">
        <f>VLOOKUP(A3141,'[1]alr yayınlanan fiyatlı'!$C:$D,2,FALSE)</f>
        <v>Ø25 NOKTA ETİKET RULO KIRMIZI</v>
      </c>
      <c r="C3141" s="34">
        <f>IFERROR(VLOOKUP(A3141,'[1]alr yayınlanan fiyatlı'!C:K,9,0),0)</f>
        <v>17.5</v>
      </c>
    </row>
    <row r="3142" spans="1:3" x14ac:dyDescent="0.25">
      <c r="A3142" s="35" t="s">
        <v>5031</v>
      </c>
      <c r="B3142" s="35" t="str">
        <f>VLOOKUP(A3142,'[1]alr yayınlanan fiyatlı'!$C:$D,2,FALSE)</f>
        <v>NOKTA ETİKET Ø 25 mm RULO YEŞİL</v>
      </c>
      <c r="C3142" s="34">
        <f>IFERROR(VLOOKUP(A3142,'[1]alr yayınlanan fiyatlı'!C:K,9,0),0)</f>
        <v>17.5</v>
      </c>
    </row>
    <row r="3143" spans="1:3" x14ac:dyDescent="0.25">
      <c r="A3143" s="35" t="s">
        <v>5032</v>
      </c>
      <c r="B3143" s="35" t="str">
        <f>VLOOKUP(A3143,[2]Sayfa2!$A:$B,2,0)</f>
        <v>Ø25 NOKTA ETİKET RULO TURUNCU</v>
      </c>
      <c r="C3143" s="34">
        <f>IFERROR(VLOOKUP(A3143,'[1]alr yayınlanan fiyatlı'!C:K,9,0),0)</f>
        <v>0</v>
      </c>
    </row>
    <row r="3144" spans="1:3" x14ac:dyDescent="0.25">
      <c r="A3144" s="35" t="s">
        <v>1676</v>
      </c>
      <c r="B3144" s="35" t="str">
        <f>VLOOKUP(A3144,'[1]alr yayınlanan fiyatlı'!$C:$D,2,FALSE)</f>
        <v>100 X 70 BEYAZ LAMİNE TERMAL BARKOD ETIKETI</v>
      </c>
      <c r="C3144" s="34">
        <f>IFERROR(VLOOKUP(A3144,'[1]alr yayınlanan fiyatlı'!C:K,9,0),0)</f>
        <v>0.06</v>
      </c>
    </row>
    <row r="3145" spans="1:3" x14ac:dyDescent="0.25">
      <c r="A3145" s="35" t="s">
        <v>1676</v>
      </c>
      <c r="B3145" s="35" t="str">
        <f>VLOOKUP(A3145,'[1]alr yayınlanan fiyatlı'!$C:$D,2,FALSE)</f>
        <v>100 X 70 BEYAZ LAMİNE TERMAL BARKOD ETIKETI</v>
      </c>
      <c r="C3145" s="34">
        <f>IFERROR(VLOOKUP(A3145,'[1]alr yayınlanan fiyatlı'!C:K,9,0),0)</f>
        <v>0.06</v>
      </c>
    </row>
    <row r="3146" spans="1:3" x14ac:dyDescent="0.25">
      <c r="A3146" s="35" t="s">
        <v>1835</v>
      </c>
      <c r="B3146" s="35" t="str">
        <f>VLOOKUP(A3146,'[1]alr yayınlanan fiyatlı'!$C:$D,2,FALSE)</f>
        <v>60 mm X 55 mm BEYAZ TERMAL ETİKET</v>
      </c>
      <c r="C3146" s="34">
        <f>IFERROR(VLOOKUP(A3146,'[1]alr yayınlanan fiyatlı'!C:K,9,0),0)</f>
        <v>0.02</v>
      </c>
    </row>
    <row r="3147" spans="1:3" x14ac:dyDescent="0.25">
      <c r="A3147" s="35" t="s">
        <v>1835</v>
      </c>
      <c r="B3147" s="35" t="str">
        <f>VLOOKUP(A3147,'[1]alr yayınlanan fiyatlı'!$C:$D,2,FALSE)</f>
        <v>60 mm X 55 mm BEYAZ TERMAL ETİKET</v>
      </c>
      <c r="C3147" s="34">
        <f>IFERROR(VLOOKUP(A3147,'[1]alr yayınlanan fiyatlı'!C:K,9,0),0)</f>
        <v>0.02</v>
      </c>
    </row>
    <row r="3148" spans="1:3" x14ac:dyDescent="0.25">
      <c r="A3148" s="35" t="s">
        <v>5033</v>
      </c>
      <c r="B3148" s="35" t="str">
        <f>VLOOKUP(A3148,[2]Sayfa2!$A:$B,2,0)</f>
        <v>LOGITECH MK345 KLAVYE/MOUSE SET KABLOSUZ SIYAH</v>
      </c>
      <c r="C3148" s="34">
        <f>IFERROR(VLOOKUP(A3148,'[1]alr yayınlanan fiyatlı'!C:K,9,0),0)</f>
        <v>0</v>
      </c>
    </row>
    <row r="3149" spans="1:3" x14ac:dyDescent="0.25">
      <c r="A3149" s="35" t="s">
        <v>1677</v>
      </c>
      <c r="B3149" s="35" t="str">
        <f>VLOOKUP(A3149,[2]Sayfa2!$A:$B,2,0)</f>
        <v>YUNIR BLUETOOTH KABLOSUZ RUS KLAVYE 78 TUSLU</v>
      </c>
      <c r="C3149" s="34">
        <f>IFERROR(VLOOKUP(A3149,'[1]alr yayınlanan fiyatlı'!C:K,9,0),0)</f>
        <v>0</v>
      </c>
    </row>
    <row r="3150" spans="1:3" x14ac:dyDescent="0.25">
      <c r="A3150" s="35" t="s">
        <v>5034</v>
      </c>
      <c r="B3150" s="35" t="str">
        <f>VLOOKUP(A3150,[2]Sayfa2!$A:$B,2,0)</f>
        <v>LOGITECH M171 KABLOSUZ MOUSE</v>
      </c>
      <c r="C3150" s="34">
        <f>IFERROR(VLOOKUP(A3150,'[1]alr yayınlanan fiyatlı'!C:K,9,0),0)</f>
        <v>0</v>
      </c>
    </row>
    <row r="3151" spans="1:3" x14ac:dyDescent="0.25">
      <c r="A3151" s="35" t="s">
        <v>5035</v>
      </c>
      <c r="B3151" s="35" t="str">
        <f>VLOOKUP(A3151,[2]Sayfa2!$A:$B,2,0)</f>
        <v>DELL ESSENTIAL 15.6" NOTEBOOK SIRT ÇANTASI 460-BCTJ</v>
      </c>
      <c r="C3151" s="34">
        <f>IFERROR(VLOOKUP(A3151,'[1]alr yayınlanan fiyatlı'!C:K,9,0),0)</f>
        <v>0</v>
      </c>
    </row>
    <row r="3152" spans="1:3" x14ac:dyDescent="0.25">
      <c r="A3152" s="35" t="s">
        <v>1678</v>
      </c>
      <c r="B3152" s="35" t="str">
        <f>VLOOKUP(A3152,[2]Sayfa2!$A:$B,2,0)</f>
        <v>MICROSOFT 365 İŞ STANDART YILLIK PAKET MAIL + OFFICE</v>
      </c>
      <c r="C3152" s="34">
        <f>IFERROR(VLOOKUP(A3152,'[1]alr yayınlanan fiyatlı'!C:K,9,0),0)</f>
        <v>0</v>
      </c>
    </row>
    <row r="3153" spans="1:3" x14ac:dyDescent="0.25">
      <c r="A3153" s="35" t="s">
        <v>1678</v>
      </c>
      <c r="B3153" s="35" t="str">
        <f>VLOOKUP(A3153,[2]Sayfa2!$A:$B,2,0)</f>
        <v>MICROSOFT 365 İŞ STANDART YILLIK PAKET MAIL + OFFICE</v>
      </c>
      <c r="C3153" s="34">
        <f>IFERROR(VLOOKUP(A3153,'[1]alr yayınlanan fiyatlı'!C:K,9,0),0)</f>
        <v>0</v>
      </c>
    </row>
    <row r="3154" spans="1:3" x14ac:dyDescent="0.25">
      <c r="A3154" s="35" t="s">
        <v>5036</v>
      </c>
      <c r="B3154" s="35" t="str">
        <f>VLOOKUP(A3154,[2]Sayfa2!$A:$B,2,0)</f>
        <v>ADDISON ADS-AL05 NOTEBOOK STANDI</v>
      </c>
      <c r="C3154" s="34">
        <f>IFERROR(VLOOKUP(A3154,'[1]alr yayınlanan fiyatlı'!C:K,9,0),0)</f>
        <v>0</v>
      </c>
    </row>
    <row r="3155" spans="1:3" x14ac:dyDescent="0.25">
      <c r="A3155" s="35" t="s">
        <v>5036</v>
      </c>
      <c r="B3155" s="35" t="str">
        <f>VLOOKUP(A3155,[2]Sayfa2!$A:$B,2,0)</f>
        <v>ADDISON ADS-AL05 NOTEBOOK STANDI</v>
      </c>
      <c r="C3155" s="34">
        <f>IFERROR(VLOOKUP(A3155,'[1]alr yayınlanan fiyatlı'!C:K,9,0),0)</f>
        <v>0</v>
      </c>
    </row>
    <row r="3156" spans="1:3" x14ac:dyDescent="0.25">
      <c r="A3156" s="35" t="s">
        <v>5037</v>
      </c>
      <c r="B3156" s="35" t="str">
        <f>VLOOKUP(A3156,[2]Sayfa2!$A:$B,2,0)</f>
        <v>ADOBE CREATIVE CLOUD YAZILIM LISANS</v>
      </c>
      <c r="C3156" s="34">
        <f>IFERROR(VLOOKUP(A3156,'[1]alr yayınlanan fiyatlı'!C:K,9,0),0)</f>
        <v>0</v>
      </c>
    </row>
    <row r="3157" spans="1:3" x14ac:dyDescent="0.25">
      <c r="A3157" s="35" t="s">
        <v>5037</v>
      </c>
      <c r="B3157" s="35" t="str">
        <f>VLOOKUP(A3157,[2]Sayfa2!$A:$B,2,0)</f>
        <v>ADOBE CREATIVE CLOUD YAZILIM LISANS</v>
      </c>
      <c r="C3157" s="34">
        <f>IFERROR(VLOOKUP(A3157,'[1]alr yayınlanan fiyatlı'!C:K,9,0),0)</f>
        <v>0</v>
      </c>
    </row>
    <row r="3158" spans="1:3" x14ac:dyDescent="0.25">
      <c r="A3158" s="35" t="s">
        <v>1836</v>
      </c>
      <c r="B3158" s="35" t="str">
        <f>VLOOKUP(A3158,[2]Sayfa2!$A:$B,2,0)</f>
        <v>MICROSOFT EXCHANGE ONLINE PLAN 1 MAIL LISANS</v>
      </c>
      <c r="C3158" s="34">
        <f>IFERROR(VLOOKUP(A3158,'[1]alr yayınlanan fiyatlı'!C:K,9,0),0)</f>
        <v>0</v>
      </c>
    </row>
    <row r="3159" spans="1:3" x14ac:dyDescent="0.25">
      <c r="A3159" s="35" t="s">
        <v>1836</v>
      </c>
      <c r="B3159" s="35" t="str">
        <f>VLOOKUP(A3159,[2]Sayfa2!$A:$B,2,0)</f>
        <v>MICROSOFT EXCHANGE ONLINE PLAN 1 MAIL LISANS</v>
      </c>
      <c r="C3159" s="34">
        <f>IFERROR(VLOOKUP(A3159,'[1]alr yayınlanan fiyatlı'!C:K,9,0),0)</f>
        <v>0</v>
      </c>
    </row>
    <row r="3160" spans="1:3" x14ac:dyDescent="0.25">
      <c r="A3160" s="35" t="s">
        <v>1922</v>
      </c>
      <c r="B3160" s="35" t="str">
        <f>VLOOKUP(A3160,[2]Sayfa2!$A:$B,2,0)</f>
        <v>MICROSOFT 365 İŞ TEMEL MAIL LISANS (M365 BASIC)</v>
      </c>
      <c r="C3160" s="34">
        <f>IFERROR(VLOOKUP(A3160,'[1]alr yayınlanan fiyatlı'!C:K,9,0),0)</f>
        <v>0</v>
      </c>
    </row>
    <row r="3161" spans="1:3" x14ac:dyDescent="0.25">
      <c r="A3161" s="35" t="s">
        <v>1922</v>
      </c>
      <c r="B3161" s="35" t="str">
        <f>VLOOKUP(A3161,[2]Sayfa2!$A:$B,2,0)</f>
        <v>MICROSOFT 365 İŞ TEMEL MAIL LISANS (M365 BASIC)</v>
      </c>
      <c r="C3161" s="34">
        <f>IFERROR(VLOOKUP(A3161,'[1]alr yayınlanan fiyatlı'!C:K,9,0),0)</f>
        <v>0</v>
      </c>
    </row>
    <row r="3162" spans="1:3" x14ac:dyDescent="0.25">
      <c r="A3162" s="35" t="s">
        <v>2153</v>
      </c>
      <c r="B3162" s="35" t="str">
        <f>VLOOKUP(A3162,[2]Sayfa2!$A:$B,2,0)</f>
        <v>ANYDESK UZAK BAGLANTI YAZILIMI</v>
      </c>
      <c r="C3162" s="34">
        <f>IFERROR(VLOOKUP(A3162,'[1]alr yayınlanan fiyatlı'!C:K,9,0),0)</f>
        <v>0</v>
      </c>
    </row>
    <row r="3163" spans="1:3" x14ac:dyDescent="0.25">
      <c r="A3163" s="35" t="s">
        <v>2153</v>
      </c>
      <c r="B3163" s="35" t="str">
        <f>VLOOKUP(A3163,[2]Sayfa2!$A:$B,2,0)</f>
        <v>ANYDESK UZAK BAGLANTI YAZILIMI</v>
      </c>
      <c r="C3163" s="34">
        <f>IFERROR(VLOOKUP(A3163,'[1]alr yayınlanan fiyatlı'!C:K,9,0),0)</f>
        <v>0</v>
      </c>
    </row>
    <row r="3164" spans="1:3" x14ac:dyDescent="0.25">
      <c r="A3164" s="35" t="s">
        <v>5038</v>
      </c>
      <c r="B3164" s="35" t="str">
        <f>VLOOKUP(A3164,[2]Sayfa2!$A:$B,2,0)</f>
        <v>DOMAIN ALAN ADI ALMA VE YENILEME</v>
      </c>
      <c r="C3164" s="34">
        <f>IFERROR(VLOOKUP(A3164,'[1]alr yayınlanan fiyatlı'!C:K,9,0),0)</f>
        <v>0</v>
      </c>
    </row>
    <row r="3165" spans="1:3" x14ac:dyDescent="0.25">
      <c r="A3165" s="35" t="s">
        <v>5038</v>
      </c>
      <c r="B3165" s="35" t="str">
        <f>VLOOKUP(A3165,[2]Sayfa2!$A:$B,2,0)</f>
        <v>DOMAIN ALAN ADI ALMA VE YENILEME</v>
      </c>
      <c r="C3165" s="34">
        <f>IFERROR(VLOOKUP(A3165,'[1]alr yayınlanan fiyatlı'!C:K,9,0),0)</f>
        <v>0</v>
      </c>
    </row>
    <row r="3166" spans="1:3" x14ac:dyDescent="0.25">
      <c r="A3166" s="35" t="s">
        <v>5039</v>
      </c>
      <c r="B3166" s="35" t="str">
        <f>VLOOKUP(A3166,'[1]alr yayınlanan fiyatlı'!$C:$D,2,FALSE)</f>
        <v>5001 SÜPER KENAR KESİCİ SIVI CİLA</v>
      </c>
      <c r="C3166" s="34">
        <f>IFERROR(VLOOKUP(A3166,'[1]alr yayınlanan fiyatlı'!C:K,9,0),0)</f>
        <v>0</v>
      </c>
    </row>
    <row r="3167" spans="1:3" x14ac:dyDescent="0.25">
      <c r="A3167" s="35" t="s">
        <v>5040</v>
      </c>
      <c r="B3167" s="35" t="str">
        <f>VLOOKUP(A3167,[2]Sayfa2!$A:$B,2,0)</f>
        <v>SOĞUTMA SIVISI ORBİMATIC CB165 (Alaweld Soğutma Suyu – 5lt.)</v>
      </c>
      <c r="C3167" s="34">
        <f>IFERROR(VLOOKUP(A3167,'[1]alr yayınlanan fiyatlı'!C:K,9,0),0)</f>
        <v>0</v>
      </c>
    </row>
    <row r="3168" spans="1:3" x14ac:dyDescent="0.25">
      <c r="A3168" s="35" t="s">
        <v>5041</v>
      </c>
      <c r="B3168" s="35" t="str">
        <f>VLOOKUP(A3168,[2]Sayfa2!$A:$B,2,0)</f>
        <v>SOĞUTMA SIVISI FRONIUS FPA 3020 (5 LT)</v>
      </c>
      <c r="C3168" s="34">
        <f>IFERROR(VLOOKUP(A3168,'[1]alr yayınlanan fiyatlı'!C:K,9,0),0)</f>
        <v>0</v>
      </c>
    </row>
    <row r="3169" spans="1:3" x14ac:dyDescent="0.25">
      <c r="A3169" s="35" t="s">
        <v>1837</v>
      </c>
      <c r="B3169" s="35" t="str">
        <f>VLOOKUP(A3169,'[1]alr yayınlanan fiyatlı'!$C:$D,2,FALSE)</f>
        <v>AMBALAJ CEMBERİ TOKASI</v>
      </c>
      <c r="C3169" s="34">
        <f>IFERROR(VLOOKUP(A3169,'[1]alr yayınlanan fiyatlı'!C:K,9,0),0)</f>
        <v>0.06</v>
      </c>
    </row>
    <row r="3170" spans="1:3" x14ac:dyDescent="0.25">
      <c r="A3170" s="35" t="s">
        <v>1837</v>
      </c>
      <c r="B3170" s="35" t="str">
        <f>VLOOKUP(A3170,'[1]alr yayınlanan fiyatlı'!$C:$D,2,FALSE)</f>
        <v>AMBALAJ CEMBERİ TOKASI</v>
      </c>
      <c r="C3170" s="34">
        <f>IFERROR(VLOOKUP(A3170,'[1]alr yayınlanan fiyatlı'!C:K,9,0),0)</f>
        <v>0.06</v>
      </c>
    </row>
    <row r="3171" spans="1:3" x14ac:dyDescent="0.25">
      <c r="A3171" s="35" t="s">
        <v>5042</v>
      </c>
      <c r="B3171" s="35" t="str">
        <f>VLOOKUP(A3171,'[1]alr yayınlanan fiyatlı'!$C:$D,2,FALSE)</f>
        <v>SIVI SABUN</v>
      </c>
      <c r="C3171" s="34">
        <f>IFERROR(VLOOKUP(A3171,'[1]alr yayınlanan fiyatlı'!C:K,9,0),0)</f>
        <v>1.8</v>
      </c>
    </row>
    <row r="3172" spans="1:3" x14ac:dyDescent="0.25">
      <c r="A3172" s="35" t="s">
        <v>5043</v>
      </c>
      <c r="B3172" s="35" t="str">
        <f>VLOOKUP(A3172,'[1]alr yayınlanan fiyatlı'!$C:$D,2,FALSE)</f>
        <v>YEŞİL KALIP SABUN</v>
      </c>
      <c r="C3172" s="34">
        <f>IFERROR(VLOOKUP(A3172,'[1]alr yayınlanan fiyatlı'!C:K,9,0),0)</f>
        <v>12.5</v>
      </c>
    </row>
    <row r="3173" spans="1:3" x14ac:dyDescent="0.25">
      <c r="A3173" s="35" t="s">
        <v>5044</v>
      </c>
      <c r="B3173" s="35" t="str">
        <f>VLOOKUP(A3173,[2]Sayfa2!$A:$B,2,0)</f>
        <v>MOB APARAT TEL + SAP 50 CM</v>
      </c>
      <c r="C3173" s="34">
        <f>IFERROR(VLOOKUP(A3173,'[1]alr yayınlanan fiyatlı'!C:K,9,0),0)</f>
        <v>0</v>
      </c>
    </row>
    <row r="3174" spans="1:3" x14ac:dyDescent="0.25">
      <c r="A3174" s="35" t="s">
        <v>5045</v>
      </c>
      <c r="B3174" s="35" t="str">
        <f>VLOOKUP(A3174,[2]Sayfa2!$A:$B,2,0)</f>
        <v>MOP PAS PAS 50 CM MİKROFİBER (MAKARNA)</v>
      </c>
      <c r="C3174" s="34">
        <f>IFERROR(VLOOKUP(A3174,'[1]alr yayınlanan fiyatlı'!C:K,9,0),0)</f>
        <v>0</v>
      </c>
    </row>
    <row r="3175" spans="1:3" x14ac:dyDescent="0.25">
      <c r="A3175" s="35" t="s">
        <v>5046</v>
      </c>
      <c r="B3175" s="35" t="str">
        <f>VLOOKUP(A3175,[2]Sayfa2!$A:$B,2,0)</f>
        <v>Z KATLI HAVLU 200 LU 12 PK</v>
      </c>
      <c r="C3175" s="34">
        <f>IFERROR(VLOOKUP(A3175,'[1]alr yayınlanan fiyatlı'!C:K,9,0),0)</f>
        <v>0</v>
      </c>
    </row>
    <row r="3176" spans="1:3" x14ac:dyDescent="0.25">
      <c r="A3176" s="35" t="s">
        <v>5047</v>
      </c>
      <c r="B3176" s="35" t="str">
        <f>VLOOKUP(A3176,[2]Sayfa2!$A:$B,2,0)</f>
        <v>MINI JUMBO TUVALET KAGIDI</v>
      </c>
      <c r="C3176" s="34">
        <f>IFERROR(VLOOKUP(A3176,'[1]alr yayınlanan fiyatlı'!C:K,9,0),0)</f>
        <v>0</v>
      </c>
    </row>
    <row r="3177" spans="1:3" x14ac:dyDescent="0.25">
      <c r="A3177" s="35" t="s">
        <v>5048</v>
      </c>
      <c r="B3177" s="35" t="str">
        <f>VLOOKUP(A3177,'[1]alr yayınlanan fiyatlı'!$C:$D,2,FALSE)</f>
        <v>KİREÇ ÇÖZÜCÜ</v>
      </c>
      <c r="C3177" s="34">
        <f>IFERROR(VLOOKUP(A3177,'[1]alr yayınlanan fiyatlı'!C:K,9,0),0)</f>
        <v>6.5</v>
      </c>
    </row>
    <row r="3178" spans="1:3" x14ac:dyDescent="0.25">
      <c r="A3178" s="35" t="s">
        <v>5049</v>
      </c>
      <c r="B3178" s="35" t="str">
        <f>VLOOKUP(A3178,[2]Sayfa2!$A:$B,2,0)</f>
        <v>FARAŞ-KÜREK TAKIMI</v>
      </c>
      <c r="C3178" s="34">
        <f>IFERROR(VLOOKUP(A3178,'[1]alr yayınlanan fiyatlı'!C:K,9,0),0)</f>
        <v>0</v>
      </c>
    </row>
    <row r="3179" spans="1:3" x14ac:dyDescent="0.25">
      <c r="A3179" s="35" t="s">
        <v>5049</v>
      </c>
      <c r="B3179" s="35" t="str">
        <f>VLOOKUP(A3179,[2]Sayfa2!$A:$B,2,0)</f>
        <v>FARAŞ-KÜREK TAKIMI</v>
      </c>
      <c r="C3179" s="34">
        <f>IFERROR(VLOOKUP(A3179,'[1]alr yayınlanan fiyatlı'!C:K,9,0),0)</f>
        <v>0</v>
      </c>
    </row>
    <row r="3180" spans="1:3" x14ac:dyDescent="0.25">
      <c r="A3180" s="35" t="s">
        <v>5050</v>
      </c>
      <c r="B3180" s="35" t="str">
        <f>VLOOKUP(A3180,'[1]alr yayınlanan fiyatlı'!$C:$D,2,FALSE)</f>
        <v>NESCAFE</v>
      </c>
      <c r="C3180" s="34">
        <f>IFERROR(VLOOKUP(A3180,'[1]alr yayınlanan fiyatlı'!C:K,9,0),0)</f>
        <v>309</v>
      </c>
    </row>
    <row r="3181" spans="1:3" x14ac:dyDescent="0.25">
      <c r="A3181" s="35" t="s">
        <v>5050</v>
      </c>
      <c r="B3181" s="35" t="str">
        <f>VLOOKUP(A3181,'[1]alr yayınlanan fiyatlı'!$C:$D,2,FALSE)</f>
        <v>NESCAFE</v>
      </c>
      <c r="C3181" s="34">
        <f>IFERROR(VLOOKUP(A3181,'[1]alr yayınlanan fiyatlı'!C:K,9,0),0)</f>
        <v>309</v>
      </c>
    </row>
    <row r="3182" spans="1:3" x14ac:dyDescent="0.25">
      <c r="A3182" s="35" t="s">
        <v>2154</v>
      </c>
      <c r="B3182" s="35" t="str">
        <f>VLOOKUP(A3182,'[1]alr yayınlanan fiyatlı'!$C:$D,2,FALSE)</f>
        <v>DERI ELDIVEN POLISAJ VEO BARETTA</v>
      </c>
      <c r="C3182" s="34">
        <f>IFERROR(VLOOKUP(A3182,'[1]alr yayınlanan fiyatlı'!C:K,9,0),0)</f>
        <v>11</v>
      </c>
    </row>
    <row r="3183" spans="1:3" x14ac:dyDescent="0.25">
      <c r="A3183" s="35" t="s">
        <v>2155</v>
      </c>
      <c r="B3183" s="35" t="str">
        <f>VLOOKUP(A3183,'[1]alr yayınlanan fiyatlı'!$C:$D,2,FALSE)</f>
        <v>SARI ELDIVEN BEYBI / STARLINE</v>
      </c>
      <c r="C3183" s="34">
        <f>IFERROR(VLOOKUP(A3183,'[1]alr yayınlanan fiyatlı'!C:K,9,0),0)</f>
        <v>3.5</v>
      </c>
    </row>
    <row r="3184" spans="1:3" x14ac:dyDescent="0.25">
      <c r="A3184" s="35" t="s">
        <v>3975</v>
      </c>
      <c r="B3184" s="35" t="str">
        <f>VLOOKUP(A3184,'[1]alr yayınlanan fiyatlı'!$C:$D,2,FALSE)</f>
        <v>BEZ BEYAZ ELDIVEN</v>
      </c>
      <c r="C3184" s="34">
        <f>IFERROR(VLOOKUP(A3184,'[1]alr yayınlanan fiyatlı'!C:K,9,0),0)</f>
        <v>1.45</v>
      </c>
    </row>
    <row r="3185" spans="1:3" x14ac:dyDescent="0.25">
      <c r="A3185" s="35" t="s">
        <v>2052</v>
      </c>
      <c r="B3185" s="35" t="str">
        <f>VLOOKUP(A3185,'[1]alr yayınlanan fiyatlı'!$C:$D,2,FALSE)</f>
        <v>SİLENT KULAK TIKACI Ç.TİPİ</v>
      </c>
      <c r="C3185" s="34">
        <f>IFERROR(VLOOKUP(A3185,'[1]alr yayınlanan fiyatlı'!C:K,9,0),0)</f>
        <v>1.7</v>
      </c>
    </row>
    <row r="3186" spans="1:3" x14ac:dyDescent="0.25">
      <c r="A3186" s="35" t="s">
        <v>2220</v>
      </c>
      <c r="B3186" s="35" t="str">
        <f>VLOOKUP(A3186,'[1]alr yayınlanan fiyatlı'!$C:$D,2,FALSE)</f>
        <v>LATEK  ELDIVENI UZUN KONC - 60 CM</v>
      </c>
      <c r="C3186" s="34">
        <f>IFERROR(VLOOKUP(A3186,'[1]alr yayınlanan fiyatlı'!C:K,9,0),0)</f>
        <v>0</v>
      </c>
    </row>
    <row r="3187" spans="1:3" x14ac:dyDescent="0.25">
      <c r="A3187" s="35" t="s">
        <v>1923</v>
      </c>
      <c r="B3187" s="35" t="str">
        <f>VLOOKUP(A3187,'[1]alr yayınlanan fiyatlı'!$C:$D,2,FALSE)</f>
        <v>BULASIK ELDIVENI STARLINE LARGE (BEDEN 9-9)</v>
      </c>
      <c r="C3187" s="34">
        <f>IFERROR(VLOOKUP(A3187,'[1]alr yayınlanan fiyatlı'!C:K,9,0),0)</f>
        <v>2.75</v>
      </c>
    </row>
    <row r="3188" spans="1:3" x14ac:dyDescent="0.25">
      <c r="A3188" s="35" t="s">
        <v>1679</v>
      </c>
      <c r="B3188" s="35" t="str">
        <f>VLOOKUP(A3188,'[1]alr yayınlanan fiyatlı'!$C:$D,2,FALSE)</f>
        <v>BEYBI MUAYENE ELDIVENI LARGE</v>
      </c>
      <c r="C3188" s="34">
        <f>IFERROR(VLOOKUP(A3188,'[1]alr yayınlanan fiyatlı'!C:K,9,0),0)</f>
        <v>15.5</v>
      </c>
    </row>
    <row r="3189" spans="1:3" x14ac:dyDescent="0.25">
      <c r="A3189" s="35" t="s">
        <v>1838</v>
      </c>
      <c r="B3189" s="35" t="str">
        <f>VLOOKUP(A3189,'[1]alr yayınlanan fiyatlı'!$C:$D,2,FALSE)</f>
        <v>AR-AN E14 SIYAH PU ELDIVEN NO:9</v>
      </c>
      <c r="C3189" s="34">
        <f>IFERROR(VLOOKUP(A3189,'[1]alr yayınlanan fiyatlı'!C:K,9,0),0)</f>
        <v>3.34</v>
      </c>
    </row>
    <row r="3190" spans="1:3" x14ac:dyDescent="0.25">
      <c r="A3190" s="35" t="s">
        <v>2221</v>
      </c>
      <c r="B3190" s="35" t="str">
        <f>VLOOKUP(A3190,'[1]alr yayınlanan fiyatlı'!$C:$D,2,FALSE)</f>
        <v>BULASIK ELDIVENI STARLINE MEDIUM (BEDEN 8-8)</v>
      </c>
      <c r="C3190" s="34">
        <f>IFERROR(VLOOKUP(A3190,'[1]alr yayınlanan fiyatlı'!C:K,9,0),0)</f>
        <v>2.75</v>
      </c>
    </row>
    <row r="3191" spans="1:3" x14ac:dyDescent="0.25">
      <c r="A3191" s="35" t="s">
        <v>809</v>
      </c>
      <c r="B3191" s="35" t="str">
        <f>VLOOKUP(A3191,'[1]alr yayınlanan fiyatlı'!$C:$D,2,FALSE)</f>
        <v>DERI KAYNAKCI ONLUGU</v>
      </c>
      <c r="C3191" s="34">
        <f>IFERROR(VLOOKUP(A3191,'[1]alr yayınlanan fiyatlı'!C:K,9,0),0)</f>
        <v>16.5</v>
      </c>
    </row>
    <row r="3192" spans="1:3" x14ac:dyDescent="0.25">
      <c r="A3192" s="35" t="s">
        <v>2222</v>
      </c>
      <c r="B3192" s="35" t="str">
        <f>VLOOKUP(A3192,'[1]alr yayınlanan fiyatlı'!$C:$D,2,FALSE)</f>
        <v>DERI KAYNAKCI KOLLUK</v>
      </c>
      <c r="C3192" s="34">
        <f>IFERROR(VLOOKUP(A3192,'[1]alr yayınlanan fiyatlı'!C:K,9,0),0)</f>
        <v>68</v>
      </c>
    </row>
    <row r="3193" spans="1:3" x14ac:dyDescent="0.25">
      <c r="A3193" s="35" t="s">
        <v>2156</v>
      </c>
      <c r="B3193" s="35" t="str">
        <f>VLOOKUP(A3193,'[1]alr yayınlanan fiyatlı'!$C:$D,2,FALSE)</f>
        <v>NITRIL ELDIVEN MAVI TAM KAPLI (VEO 1011)</v>
      </c>
      <c r="C3193" s="34">
        <f>IFERROR(VLOOKUP(A3193,'[1]alr yayınlanan fiyatlı'!C:K,9,0),0)</f>
        <v>11.5</v>
      </c>
    </row>
    <row r="3194" spans="1:3" x14ac:dyDescent="0.25">
      <c r="A3194" s="35" t="s">
        <v>3976</v>
      </c>
      <c r="B3194" s="35" t="str">
        <f>VLOOKUP(A3194,'[1]alr yayınlanan fiyatlı'!$C:$D,2,FALSE)</f>
        <v>PVC ASKILI ONLUK 70*100</v>
      </c>
      <c r="C3194" s="34">
        <f>IFERROR(VLOOKUP(A3194,'[1]alr yayınlanan fiyatlı'!C:K,9,0),0)</f>
        <v>12.5</v>
      </c>
    </row>
    <row r="3195" spans="1:3" x14ac:dyDescent="0.25">
      <c r="A3195" s="35" t="s">
        <v>2157</v>
      </c>
      <c r="B3195" s="35" t="str">
        <f>VLOOKUP(A3195,'[1]alr yayınlanan fiyatlı'!$C:$D,2,FALSE)</f>
        <v>TOZ MASKESI</v>
      </c>
      <c r="C3195" s="34">
        <f>IFERROR(VLOOKUP(A3195,'[1]alr yayınlanan fiyatlı'!C:K,9,0),0)</f>
        <v>0.7</v>
      </c>
    </row>
    <row r="3196" spans="1:3" x14ac:dyDescent="0.25">
      <c r="A3196" s="35" t="s">
        <v>810</v>
      </c>
      <c r="B3196" s="35" t="str">
        <f>VLOOKUP(A3196,'[1]alr yayınlanan fiyatlı'!$C:$D,2,FALSE)</f>
        <v>ARGON KAYNAK ELDIVENI ( STARLINE E-101 VE E-102)</v>
      </c>
      <c r="C3196" s="34">
        <f>IFERROR(VLOOKUP(A3196,'[1]alr yayınlanan fiyatlı'!C:K,9,0),0)</f>
        <v>24.45</v>
      </c>
    </row>
    <row r="3197" spans="1:3" x14ac:dyDescent="0.25">
      <c r="A3197" s="35" t="s">
        <v>2223</v>
      </c>
      <c r="B3197" s="35" t="str">
        <f>VLOOKUP(A3197,'[1]alr yayınlanan fiyatlı'!$C:$D,2,FALSE)</f>
        <v>DÖKME KULAKLIK</v>
      </c>
      <c r="C3197" s="34">
        <f>IFERROR(VLOOKUP(A3197,'[1]alr yayınlanan fiyatlı'!C:K,9,0),0)</f>
        <v>102.6</v>
      </c>
    </row>
    <row r="3198" spans="1:3" x14ac:dyDescent="0.25">
      <c r="A3198" s="35" t="s">
        <v>2053</v>
      </c>
      <c r="B3198" s="35" t="str">
        <f>VLOOKUP(A3198,'[1]alr yayınlanan fiyatlı'!$C:$D,2,FALSE)</f>
        <v>İŞ AYAKKABISI</v>
      </c>
      <c r="C3198" s="34">
        <f>IFERROR(VLOOKUP(A3198,'[1]alr yayınlanan fiyatlı'!C:K,9,0),0)</f>
        <v>84</v>
      </c>
    </row>
    <row r="3199" spans="1:3" x14ac:dyDescent="0.25">
      <c r="A3199" s="35" t="s">
        <v>2224</v>
      </c>
      <c r="B3199" s="35" t="str">
        <f>VLOOKUP(A3199,'[1]alr yayınlanan fiyatlı'!$C:$D,2,FALSE)</f>
        <v>KISA KOLLU T-SHIRT (IS KIYAFETI)</v>
      </c>
      <c r="C3199" s="34">
        <f>IFERROR(VLOOKUP(A3199,'[1]alr yayınlanan fiyatlı'!C:K,9,0),0)</f>
        <v>23</v>
      </c>
    </row>
    <row r="3200" spans="1:3" x14ac:dyDescent="0.25">
      <c r="A3200" s="35" t="s">
        <v>2225</v>
      </c>
      <c r="B3200" s="35" t="str">
        <f>VLOOKUP(A3200,'[1]alr yayınlanan fiyatlı'!$C:$D,2,FALSE)</f>
        <v>PANTOLON (IS KIYAFETI)</v>
      </c>
      <c r="C3200" s="34">
        <f>IFERROR(VLOOKUP(A3200,'[1]alr yayınlanan fiyatlı'!C:K,9,0),0)</f>
        <v>43</v>
      </c>
    </row>
    <row r="3201" spans="1:3" x14ac:dyDescent="0.25">
      <c r="A3201" s="35" t="s">
        <v>1680</v>
      </c>
      <c r="B3201" s="35" t="str">
        <f>VLOOKUP(A3201,'[1]alr yayınlanan fiyatlı'!$C:$D,2,FALSE)</f>
        <v>UNIVET KORUYUCU GOZLUK 513.02.00.00 SEFFAF</v>
      </c>
      <c r="C3201" s="34">
        <f>IFERROR(VLOOKUP(A3201,'[1]alr yayınlanan fiyatlı'!C:K,9,0),0)</f>
        <v>17</v>
      </c>
    </row>
    <row r="3202" spans="1:3" x14ac:dyDescent="0.25">
      <c r="A3202" s="35" t="s">
        <v>3977</v>
      </c>
      <c r="B3202" s="35" t="str">
        <f>VLOOKUP(A3202,'[1]alr yayınlanan fiyatlı'!$C:$D,2,FALSE)</f>
        <v>STARLINE STL-1004 DOTLU SFT KOPUK NITRIL ELDIVEN (NO: 9)</v>
      </c>
      <c r="C3202" s="34">
        <f>IFERROR(VLOOKUP(A3202,'[1]alr yayınlanan fiyatlı'!C:K,9,0),0)</f>
        <v>17</v>
      </c>
    </row>
    <row r="3203" spans="1:3" x14ac:dyDescent="0.25">
      <c r="A3203" s="35" t="s">
        <v>2054</v>
      </c>
      <c r="B3203" s="35" t="str">
        <f>VLOOKUP(A3203,'[1]alr yayınlanan fiyatlı'!$C:$D,2,FALSE)</f>
        <v>NITRIL ELDIVEN MAVI TAM KAPLI (VEO 1011) 8 NUMARA</v>
      </c>
      <c r="C3203" s="34">
        <f>IFERROR(VLOOKUP(A3203,'[1]alr yayınlanan fiyatlı'!C:K,9,0),0)</f>
        <v>8.9700000000000006</v>
      </c>
    </row>
    <row r="3204" spans="1:3" x14ac:dyDescent="0.25">
      <c r="A3204" s="35" t="s">
        <v>2226</v>
      </c>
      <c r="B3204" s="35" t="str">
        <f>VLOOKUP(A3204,'[1]alr yayınlanan fiyatlı'!$C:$D,2,FALSE)</f>
        <v>KAYNAK MASKESI CAMI 90X115 MM TN 1F</v>
      </c>
      <c r="C3204" s="34">
        <f>IFERROR(VLOOKUP(A3204,'[1]alr yayınlanan fiyatlı'!C:K,9,0),0)</f>
        <v>6</v>
      </c>
    </row>
    <row r="3205" spans="1:3" x14ac:dyDescent="0.25">
      <c r="A3205" s="35" t="s">
        <v>1839</v>
      </c>
      <c r="B3205" s="35" t="str">
        <f>VLOOKUP(A3205,'[1]alr yayınlanan fiyatlı'!$C:$D,2,FALSE)</f>
        <v>GVS SPR316 P3 FILTRE - SPR316KDUD</v>
      </c>
      <c r="C3205" s="34">
        <f>IFERROR(VLOOKUP(A3205,'[1]alr yayınlanan fiyatlı'!C:K,9,0),0)</f>
        <v>40.5</v>
      </c>
    </row>
    <row r="3206" spans="1:3" x14ac:dyDescent="0.25">
      <c r="A3206" s="35" t="s">
        <v>811</v>
      </c>
      <c r="B3206" s="35" t="str">
        <f>VLOOKUP(A3206,'[1]alr yayınlanan fiyatlı'!$C:$D,2,FALSE)</f>
        <v>SACİT P950 KOLORMATİK MASKE DIŞ KORUYUCU CAM 115X104X1 MM</v>
      </c>
      <c r="C3206" s="34">
        <f>IFERROR(VLOOKUP(A3206,'[1]alr yayınlanan fiyatlı'!C:K,9,0),0)</f>
        <v>25</v>
      </c>
    </row>
    <row r="3207" spans="1:3" x14ac:dyDescent="0.25">
      <c r="A3207" s="35" t="s">
        <v>811</v>
      </c>
      <c r="B3207" s="35" t="str">
        <f>VLOOKUP(A3207,'[1]alr yayınlanan fiyatlı'!$C:$D,2,FALSE)</f>
        <v>SACİT P950 KOLORMATİK MASKE DIŞ KORUYUCU CAM 115X104X1 MM</v>
      </c>
      <c r="C3207" s="34">
        <f>IFERROR(VLOOKUP(A3207,'[1]alr yayınlanan fiyatlı'!C:K,9,0),0)</f>
        <v>25</v>
      </c>
    </row>
    <row r="3208" spans="1:3" x14ac:dyDescent="0.25">
      <c r="A3208" s="35" t="s">
        <v>2227</v>
      </c>
      <c r="B3208" s="35" t="str">
        <f>VLOOKUP(A3208,'[1]alr yayınlanan fiyatlı'!$C:$D,2,FALSE)</f>
        <v>SWEATSHIRT(iş kıyafeti)</v>
      </c>
      <c r="C3208" s="34">
        <f>IFERROR(VLOOKUP(A3208,'[1]alr yayınlanan fiyatlı'!C:K,9,0),0)</f>
        <v>85</v>
      </c>
    </row>
    <row r="3209" spans="1:3" x14ac:dyDescent="0.25">
      <c r="A3209" s="35" t="s">
        <v>2055</v>
      </c>
      <c r="B3209" s="35" t="str">
        <f>VLOOKUP(A3209,'[1]alr yayınlanan fiyatlı'!$C:$D,2,FALSE)</f>
        <v>KULLAN AT BEYAZ FİLM KESİCİ (ŞİLTE BIÇAĞI)</v>
      </c>
      <c r="C3209" s="34">
        <f>IFERROR(VLOOKUP(A3209,'[1]alr yayınlanan fiyatlı'!C:K,9,0),0)</f>
        <v>2.79</v>
      </c>
    </row>
    <row r="3210" spans="1:3" x14ac:dyDescent="0.25">
      <c r="A3210" s="35" t="s">
        <v>1840</v>
      </c>
      <c r="B3210" s="35" t="str">
        <f>VLOOKUP(A3210,'[1]alr yayınlanan fiyatlı'!$C:$D,2,FALSE)</f>
        <v>A4 KAĞIDI</v>
      </c>
      <c r="C3210" s="34">
        <f>IFERROR(VLOOKUP(A3210,'[1]alr yayınlanan fiyatlı'!C:K,9,0),0)</f>
        <v>14.7</v>
      </c>
    </row>
    <row r="3211" spans="1:3" x14ac:dyDescent="0.25">
      <c r="A3211" s="35" t="s">
        <v>1840</v>
      </c>
      <c r="B3211" s="35" t="str">
        <f>VLOOKUP(A3211,'[1]alr yayınlanan fiyatlı'!$C:$D,2,FALSE)</f>
        <v>A4 KAĞIDI</v>
      </c>
      <c r="C3211" s="34">
        <f>IFERROR(VLOOKUP(A3211,'[1]alr yayınlanan fiyatlı'!C:K,9,0),0)</f>
        <v>14.7</v>
      </c>
    </row>
    <row r="3212" spans="1:3" x14ac:dyDescent="0.25">
      <c r="A3212" s="35" t="s">
        <v>5051</v>
      </c>
      <c r="B3212" s="35" t="str">
        <f>VLOOKUP(A3212,[2]Sayfa2!$A:$B,2,0)</f>
        <v>0,5-0,7-0,9 MİN. KALEM UCU - TOMBO</v>
      </c>
      <c r="C3212" s="34">
        <f>IFERROR(VLOOKUP(A3212,'[1]alr yayınlanan fiyatlı'!C:K,9,0),0)</f>
        <v>0</v>
      </c>
    </row>
    <row r="3213" spans="1:3" x14ac:dyDescent="0.25">
      <c r="A3213" s="35" t="s">
        <v>2158</v>
      </c>
      <c r="B3213" s="35" t="str">
        <f>VLOOKUP(A3213,'[1]alr yayınlanan fiyatlı'!$C:$D,2,FALSE)</f>
        <v>ASETAT KALEMİ S - FABER CASTEL (S 1523)</v>
      </c>
      <c r="C3213" s="34">
        <f>IFERROR(VLOOKUP(A3213,'[1]alr yayınlanan fiyatlı'!C:K,9,0),0)</f>
        <v>4.8499999999999996</v>
      </c>
    </row>
    <row r="3214" spans="1:3" x14ac:dyDescent="0.25">
      <c r="A3214" s="35" t="s">
        <v>5052</v>
      </c>
      <c r="B3214" s="35" t="str">
        <f>VLOOKUP(A3214,[2]Sayfa2!$A:$B,2,0)</f>
        <v>BOARD MARKER - EDDİNG 360</v>
      </c>
      <c r="C3214" s="34">
        <f>IFERROR(VLOOKUP(A3214,'[1]alr yayınlanan fiyatlı'!C:K,9,0),0)</f>
        <v>0</v>
      </c>
    </row>
    <row r="3215" spans="1:3" x14ac:dyDescent="0.25">
      <c r="A3215" s="35" t="s">
        <v>2159</v>
      </c>
      <c r="B3215" s="35" t="str">
        <f>VLOOKUP(A3215,'[1]alr yayınlanan fiyatlı'!$C:$D,2,FALSE)</f>
        <v>PERMANENT KALEM - PENTEL N50 KIRMIZI</v>
      </c>
      <c r="C3215" s="34">
        <f>IFERROR(VLOOKUP(A3215,'[1]alr yayınlanan fiyatlı'!C:K,9,0),0)</f>
        <v>9.5</v>
      </c>
    </row>
    <row r="3216" spans="1:3" x14ac:dyDescent="0.25">
      <c r="A3216" s="35" t="s">
        <v>2159</v>
      </c>
      <c r="B3216" s="35" t="str">
        <f>VLOOKUP(A3216,'[1]alr yayınlanan fiyatlı'!$C:$D,2,FALSE)</f>
        <v>PERMANENT KALEM - PENTEL N50 KIRMIZI</v>
      </c>
      <c r="C3216" s="34">
        <f>IFERROR(VLOOKUP(A3216,'[1]alr yayınlanan fiyatlı'!C:K,9,0),0)</f>
        <v>9.5</v>
      </c>
    </row>
    <row r="3217" spans="1:3" x14ac:dyDescent="0.25">
      <c r="A3217" s="35" t="s">
        <v>5053</v>
      </c>
      <c r="B3217" s="35" t="str">
        <f>VLOOKUP(A3217,[2]Sayfa2!$A:$B,2,0)</f>
        <v>ÇÖP KOVASI - TEMAT</v>
      </c>
      <c r="C3217" s="34">
        <f>IFERROR(VLOOKUP(A3217,'[1]alr yayınlanan fiyatlı'!C:K,9,0),0)</f>
        <v>0</v>
      </c>
    </row>
    <row r="3218" spans="1:3" x14ac:dyDescent="0.25">
      <c r="A3218" s="35" t="s">
        <v>5053</v>
      </c>
      <c r="B3218" s="35" t="str">
        <f>VLOOKUP(A3218,[2]Sayfa2!$A:$B,2,0)</f>
        <v>ÇÖP KOVASI - TEMAT</v>
      </c>
      <c r="C3218" s="34">
        <f>IFERROR(VLOOKUP(A3218,'[1]alr yayınlanan fiyatlı'!C:K,9,0),0)</f>
        <v>0</v>
      </c>
    </row>
    <row r="3219" spans="1:3" x14ac:dyDescent="0.25">
      <c r="A3219" s="35" t="s">
        <v>5054</v>
      </c>
      <c r="B3219" s="35" t="str">
        <f>VLOOKUP(A3219,[2]Sayfa2!$A:$B,2,0)</f>
        <v>DAR KLASÖR - ESSELTE</v>
      </c>
      <c r="C3219" s="34">
        <f>IFERROR(VLOOKUP(A3219,'[1]alr yayınlanan fiyatlı'!C:K,9,0),0)</f>
        <v>0</v>
      </c>
    </row>
    <row r="3220" spans="1:3" x14ac:dyDescent="0.25">
      <c r="A3220" s="35" t="s">
        <v>5055</v>
      </c>
      <c r="B3220" s="35" t="str">
        <f>VLOOKUP(A3220,[2]Sayfa2!$A:$B,2,0)</f>
        <v>GENİŞ KLASÖR - ESSELTE</v>
      </c>
      <c r="C3220" s="34">
        <f>IFERROR(VLOOKUP(A3220,'[1]alr yayınlanan fiyatlı'!C:K,9,0),0)</f>
        <v>0</v>
      </c>
    </row>
    <row r="3221" spans="1:3" x14ac:dyDescent="0.25">
      <c r="A3221" s="35" t="s">
        <v>5056</v>
      </c>
      <c r="B3221" s="35" t="str">
        <f>VLOOKUP(A3221,[2]Sayfa2!$A:$B,2,0)</f>
        <v>MAVİ TELLİ DOSYA - CASSA</v>
      </c>
      <c r="C3221" s="34">
        <f>IFERROR(VLOOKUP(A3221,'[1]alr yayınlanan fiyatlı'!C:K,9,0),0)</f>
        <v>0</v>
      </c>
    </row>
    <row r="3222" spans="1:3" x14ac:dyDescent="0.25">
      <c r="A3222" s="35" t="s">
        <v>5056</v>
      </c>
      <c r="B3222" s="35" t="str">
        <f>VLOOKUP(A3222,[2]Sayfa2!$A:$B,2,0)</f>
        <v>MAVİ TELLİ DOSYA - CASSA</v>
      </c>
      <c r="C3222" s="34">
        <f>IFERROR(VLOOKUP(A3222,'[1]alr yayınlanan fiyatlı'!C:K,9,0),0)</f>
        <v>0</v>
      </c>
    </row>
    <row r="3223" spans="1:3" x14ac:dyDescent="0.25">
      <c r="A3223" s="35" t="s">
        <v>5057</v>
      </c>
      <c r="B3223" s="35" t="str">
        <f>VLOOKUP(A3223,[2]Sayfa2!$A:$B,2,0)</f>
        <v>POŞET DOSYA - CASSA</v>
      </c>
      <c r="C3223" s="34">
        <f>IFERROR(VLOOKUP(A3223,'[1]alr yayınlanan fiyatlı'!C:K,9,0),0)</f>
        <v>0</v>
      </c>
    </row>
    <row r="3224" spans="1:3" x14ac:dyDescent="0.25">
      <c r="A3224" s="35" t="s">
        <v>5058</v>
      </c>
      <c r="B3224" s="35" t="str">
        <f>VLOOKUP(A3224,[2]Sayfa2!$A:$B,2,0)</f>
        <v>PERSONEL ÖZLÜK DOSYASI - ÖZKAN</v>
      </c>
      <c r="C3224" s="34">
        <f>IFERROR(VLOOKUP(A3224,'[1]alr yayınlanan fiyatlı'!C:K,9,0),0)</f>
        <v>0</v>
      </c>
    </row>
    <row r="3225" spans="1:3" x14ac:dyDescent="0.25">
      <c r="A3225" s="35" t="s">
        <v>5059</v>
      </c>
      <c r="B3225" s="35" t="str">
        <f>VLOOKUP(A3225,[2]Sayfa2!$A:$B,2,0)</f>
        <v>12*33 PARA BANTI - PANFİX</v>
      </c>
      <c r="C3225" s="34">
        <f>IFERROR(VLOOKUP(A3225,'[1]alr yayınlanan fiyatlı'!C:K,9,0),0)</f>
        <v>0</v>
      </c>
    </row>
    <row r="3226" spans="1:3" x14ac:dyDescent="0.25">
      <c r="A3226" s="35" t="s">
        <v>5059</v>
      </c>
      <c r="B3226" s="35" t="str">
        <f>VLOOKUP(A3226,[2]Sayfa2!$A:$B,2,0)</f>
        <v>12*33 PARA BANTI - PANFİX</v>
      </c>
      <c r="C3226" s="34">
        <f>IFERROR(VLOOKUP(A3226,'[1]alr yayınlanan fiyatlı'!C:K,9,0),0)</f>
        <v>0</v>
      </c>
    </row>
    <row r="3227" spans="1:3" x14ac:dyDescent="0.25">
      <c r="A3227" s="35" t="s">
        <v>5060</v>
      </c>
      <c r="B3227" s="35" t="str">
        <f>VLOOKUP(A3227,[2]Sayfa2!$A:$B,2,0)</f>
        <v>ATAÇ NO:3 - TEMAT</v>
      </c>
      <c r="C3227" s="34">
        <f>IFERROR(VLOOKUP(A3227,'[1]alr yayınlanan fiyatlı'!C:K,9,0),0)</f>
        <v>0</v>
      </c>
    </row>
    <row r="3228" spans="1:3" x14ac:dyDescent="0.25">
      <c r="A3228" s="35" t="s">
        <v>5061</v>
      </c>
      <c r="B3228" s="35" t="str">
        <f>VLOOKUP(A3228,[2]Sayfa2!$A:$B,2,0)</f>
        <v>ZIMBA TELİ NO:10 - LEİTZ</v>
      </c>
      <c r="C3228" s="34">
        <f>IFERROR(VLOOKUP(A3228,'[1]alr yayınlanan fiyatlı'!C:K,9,0),0)</f>
        <v>0</v>
      </c>
    </row>
    <row r="3229" spans="1:3" x14ac:dyDescent="0.25">
      <c r="A3229" s="35" t="s">
        <v>5062</v>
      </c>
      <c r="B3229" s="35" t="str">
        <f>VLOOKUP(A3229,[2]Sayfa2!$A:$B,2,0)</f>
        <v>ZIMBA MAKİNASI NO 10 - LEİTZ 5517</v>
      </c>
      <c r="C3229" s="34">
        <f>IFERROR(VLOOKUP(A3229,'[1]alr yayınlanan fiyatlı'!C:K,9,0),0)</f>
        <v>0</v>
      </c>
    </row>
    <row r="3230" spans="1:3" x14ac:dyDescent="0.25">
      <c r="A3230" s="35" t="s">
        <v>5063</v>
      </c>
      <c r="B3230" s="35" t="str">
        <f>VLOOKUP(A3230,[2]Sayfa2!$A:$B,2,0)</f>
        <v>MAKAS - MAS 1220 20 CM</v>
      </c>
      <c r="C3230" s="34">
        <f>IFERROR(VLOOKUP(A3230,'[1]alr yayınlanan fiyatlı'!C:K,9,0),0)</f>
        <v>0</v>
      </c>
    </row>
    <row r="3231" spans="1:3" x14ac:dyDescent="0.25">
      <c r="A3231" s="35" t="s">
        <v>5064</v>
      </c>
      <c r="B3231" s="35" t="str">
        <f>VLOOKUP(A3231,[2]Sayfa2!$A:$B,2,0)</f>
        <v>POST-IT - 38*51 TEMAT</v>
      </c>
      <c r="C3231" s="34">
        <f>IFERROR(VLOOKUP(A3231,'[1]alr yayınlanan fiyatlı'!C:K,9,0),0)</f>
        <v>0</v>
      </c>
    </row>
    <row r="3232" spans="1:3" x14ac:dyDescent="0.25">
      <c r="A3232" s="35" t="s">
        <v>5065</v>
      </c>
      <c r="B3232" s="35" t="str">
        <f>VLOOKUP(A3232,[2]Sayfa2!$A:$B,2,0)</f>
        <v>KALEM PİL KALIN - AA VARTA 2600 MAH</v>
      </c>
      <c r="C3232" s="34">
        <f>IFERROR(VLOOKUP(A3232,'[1]alr yayınlanan fiyatlı'!C:K,9,0),0)</f>
        <v>0</v>
      </c>
    </row>
    <row r="3233" spans="1:3" x14ac:dyDescent="0.25">
      <c r="A3233" s="35" t="s">
        <v>5066</v>
      </c>
      <c r="B3233" s="35" t="str">
        <f>VLOOKUP(A3233,[2]Sayfa2!$A:$B,2,0)</f>
        <v>KALEM PİL İNCE - AAA VARTA 1000 MAH</v>
      </c>
      <c r="C3233" s="34">
        <f>IFERROR(VLOOKUP(A3233,'[1]alr yayınlanan fiyatlı'!C:K,9,0),0)</f>
        <v>0</v>
      </c>
    </row>
    <row r="3234" spans="1:3" x14ac:dyDescent="0.25">
      <c r="A3234" s="35" t="s">
        <v>5067</v>
      </c>
      <c r="B3234" s="35" t="str">
        <f>VLOOKUP(A3234,'[1]alr yayınlanan fiyatlı'!$C:$D,2,FALSE)</f>
        <v>MAKET BIÇAĞI GENİŞ - MAS 9312</v>
      </c>
      <c r="C3234" s="34">
        <f>IFERROR(VLOOKUP(A3234,'[1]alr yayınlanan fiyatlı'!C:K,9,0),0)</f>
        <v>3</v>
      </c>
    </row>
    <row r="3235" spans="1:3" x14ac:dyDescent="0.25">
      <c r="A3235" s="35" t="s">
        <v>5067</v>
      </c>
      <c r="B3235" s="35" t="str">
        <f>VLOOKUP(A3235,'[1]alr yayınlanan fiyatlı'!$C:$D,2,FALSE)</f>
        <v>MAKET BIÇAĞI GENİŞ - MAS 9312</v>
      </c>
      <c r="C3235" s="34">
        <f>IFERROR(VLOOKUP(A3235,'[1]alr yayınlanan fiyatlı'!C:K,9,0),0)</f>
        <v>3</v>
      </c>
    </row>
    <row r="3236" spans="1:3" x14ac:dyDescent="0.25">
      <c r="A3236" s="35" t="s">
        <v>5068</v>
      </c>
      <c r="B3236" s="35" t="str">
        <f>VLOOKUP(A3236,'[1]alr yayınlanan fiyatlı'!$C:$D,2,FALSE)</f>
        <v>MAKET BIÇAĞI YEDEĞİ - CASSA</v>
      </c>
      <c r="C3236" s="34">
        <f>IFERROR(VLOOKUP(A3236,'[1]alr yayınlanan fiyatlı'!C:K,9,0),0)</f>
        <v>4.5</v>
      </c>
    </row>
    <row r="3237" spans="1:3" x14ac:dyDescent="0.25">
      <c r="A3237" s="35" t="s">
        <v>5069</v>
      </c>
      <c r="B3237" s="35" t="str">
        <f>VLOOKUP(A3237,[2]Sayfa2!$A:$B,2,0)</f>
        <v>A3 KAĞIT - VEGE 80 GR</v>
      </c>
      <c r="C3237" s="34">
        <f>IFERROR(VLOOKUP(A3237,'[1]alr yayınlanan fiyatlı'!C:K,9,0),0)</f>
        <v>0</v>
      </c>
    </row>
    <row r="3238" spans="1:3" x14ac:dyDescent="0.25">
      <c r="A3238" s="35" t="s">
        <v>5070</v>
      </c>
      <c r="B3238" s="35" t="str">
        <f>VLOOKUP(A3238,[2]Sayfa2!$A:$B,2,0)</f>
        <v>1.5V ALKALİN LR44 PİL</v>
      </c>
      <c r="C3238" s="34">
        <f>IFERROR(VLOOKUP(A3238,'[1]alr yayınlanan fiyatlı'!C:K,9,0),0)</f>
        <v>0</v>
      </c>
    </row>
    <row r="3239" spans="1:3" x14ac:dyDescent="0.25">
      <c r="A3239" s="35" t="s">
        <v>5071</v>
      </c>
      <c r="B3239" s="35" t="str">
        <f>VLOOKUP(A3239,'[1]alr yayınlanan fiyatlı'!$C:$D,2,FALSE)</f>
        <v>A5 KAĞIDI 500 ADET</v>
      </c>
      <c r="C3239" s="34">
        <f>IFERROR(VLOOKUP(A3239,'[1]alr yayınlanan fiyatlı'!C:K,9,0),0)</f>
        <v>11.5</v>
      </c>
    </row>
    <row r="3240" spans="1:3" x14ac:dyDescent="0.25">
      <c r="A3240" s="35" t="s">
        <v>5071</v>
      </c>
      <c r="B3240" s="35" t="str">
        <f>VLOOKUP(A3240,'[1]alr yayınlanan fiyatlı'!$C:$D,2,FALSE)</f>
        <v>A5 KAĞIDI 500 ADET</v>
      </c>
      <c r="C3240" s="34">
        <f>IFERROR(VLOOKUP(A3240,'[1]alr yayınlanan fiyatlı'!C:K,9,0),0)</f>
        <v>11.5</v>
      </c>
    </row>
    <row r="3241" spans="1:3" x14ac:dyDescent="0.25">
      <c r="A3241" s="35" t="s">
        <v>5072</v>
      </c>
      <c r="B3241" s="35" t="str">
        <f>VLOOKUP(A3241,[2]Sayfa2!$A:$B,2,0)</f>
        <v>KALEM PİL İNCE - AAA VARTA ŞARJSIZ</v>
      </c>
      <c r="C3241" s="34">
        <f>IFERROR(VLOOKUP(A3241,'[1]alr yayınlanan fiyatlı'!C:K,9,0),0)</f>
        <v>0</v>
      </c>
    </row>
    <row r="3242" spans="1:3" x14ac:dyDescent="0.25">
      <c r="A3242" s="35" t="s">
        <v>5073</v>
      </c>
      <c r="B3242" s="35" t="str">
        <f>VLOOKUP(A3242,[2]Sayfa2!$A:$B,2,0)</f>
        <v>ALKALİNE PİL 12V 23A</v>
      </c>
      <c r="C3242" s="34">
        <f>IFERROR(VLOOKUP(A3242,'[1]alr yayınlanan fiyatlı'!C:K,9,0),0)</f>
        <v>0</v>
      </c>
    </row>
    <row r="3243" spans="1:3" x14ac:dyDescent="0.25">
      <c r="A3243" s="35" t="s">
        <v>5073</v>
      </c>
      <c r="B3243" s="35" t="str">
        <f>VLOOKUP(A3243,[2]Sayfa2!$A:$B,2,0)</f>
        <v>ALKALİNE PİL 12V 23A</v>
      </c>
      <c r="C3243" s="34">
        <f>IFERROR(VLOOKUP(A3243,'[1]alr yayınlanan fiyatlı'!C:K,9,0),0)</f>
        <v>0</v>
      </c>
    </row>
    <row r="3244" spans="1:3" x14ac:dyDescent="0.25">
      <c r="A3244" s="35" t="s">
        <v>5074</v>
      </c>
      <c r="B3244" s="35" t="str">
        <f>VLOOKUP(A3244,[2]Sayfa2!$A:$B,2,0)</f>
        <v>CR2450 LİTYUM 3V DÜĞME PİL(KAYNAK MASKESİ İÇİN)</v>
      </c>
      <c r="C3244" s="34">
        <f>IFERROR(VLOOKUP(A3244,'[1]alr yayınlanan fiyatlı'!C:K,9,0),0)</f>
        <v>0</v>
      </c>
    </row>
    <row r="3245" spans="1:3" x14ac:dyDescent="0.25">
      <c r="A3245" s="35" t="s">
        <v>5075</v>
      </c>
      <c r="B3245" s="35" t="str">
        <f>VLOOKUP(A3245,[2]Sayfa2!$A:$B,2,0)</f>
        <v>MAS ÇAKMA MAKİNASI TELİ 13/8  NO:172</v>
      </c>
      <c r="C3245" s="34">
        <f>IFERROR(VLOOKUP(A3245,'[1]alr yayınlanan fiyatlı'!C:K,9,0),0)</f>
        <v>0</v>
      </c>
    </row>
    <row r="3246" spans="1:3" x14ac:dyDescent="0.25">
      <c r="A3246" s="35" t="s">
        <v>5076</v>
      </c>
      <c r="B3246" s="35" t="str">
        <f>VLOOKUP(A3246,'[1]alr yayınlanan fiyatlı'!$C:$D,2,FALSE)</f>
        <v>TAHTA KARIŞTIRICI</v>
      </c>
      <c r="C3246" s="34">
        <f>IFERROR(VLOOKUP(A3246,'[1]alr yayınlanan fiyatlı'!C:K,9,0),0)</f>
        <v>5.75</v>
      </c>
    </row>
    <row r="3247" spans="1:3" x14ac:dyDescent="0.25">
      <c r="A3247" s="35" t="s">
        <v>5077</v>
      </c>
      <c r="B3247" s="35" t="str">
        <f>VLOOKUP(A3247,'[1]alr yayınlanan fiyatlı'!$C:$D,2,FALSE)</f>
        <v>ŞEFFAF BARDAK 250CC</v>
      </c>
      <c r="C3247" s="34">
        <f>IFERROR(VLOOKUP(A3247,'[1]alr yayınlanan fiyatlı'!C:K,9,0),0)</f>
        <v>98</v>
      </c>
    </row>
    <row r="3248" spans="1:3" x14ac:dyDescent="0.25">
      <c r="A3248" s="35" t="s">
        <v>5078</v>
      </c>
      <c r="B3248" s="35" t="str">
        <f>VLOOKUP(A3248,[2]Sayfa2!$A:$B,2,0)</f>
        <v>RJ45 KONNEKTOR 100</v>
      </c>
      <c r="C3248" s="34">
        <f>IFERROR(VLOOKUP(A3248,'[1]alr yayınlanan fiyatlı'!C:K,9,0),0)</f>
        <v>0</v>
      </c>
    </row>
    <row r="3249" spans="1:3" x14ac:dyDescent="0.25">
      <c r="A3249" s="35" t="s">
        <v>5079</v>
      </c>
      <c r="B3249" s="35" t="str">
        <f>VLOOKUP(A3249,[2]Sayfa2!$A:$B,2,0)</f>
        <v>SHARP MX3061 YELLOW ORJINAL TONER</v>
      </c>
      <c r="C3249" s="34">
        <f>IFERROR(VLOOKUP(A3249,'[1]alr yayınlanan fiyatlı'!C:K,9,0),0)</f>
        <v>0</v>
      </c>
    </row>
    <row r="3250" spans="1:3" x14ac:dyDescent="0.25">
      <c r="A3250" s="35" t="s">
        <v>5080</v>
      </c>
      <c r="B3250" s="35" t="str">
        <f>VLOOKUP(A3250,[2]Sayfa2!$A:$B,2,0)</f>
        <v>SHARP MX3061 BLACK ORJINAL TONER</v>
      </c>
      <c r="C3250" s="34">
        <f>IFERROR(VLOOKUP(A3250,'[1]alr yayınlanan fiyatlı'!C:K,9,0),0)</f>
        <v>0</v>
      </c>
    </row>
    <row r="3251" spans="1:3" x14ac:dyDescent="0.25">
      <c r="A3251" s="35" t="s">
        <v>1681</v>
      </c>
      <c r="B3251" s="35" t="str">
        <f>VLOOKUP(A3251,'[1]alr yayınlanan fiyatlı'!$C:$D,2,FALSE)</f>
        <v>01.06.2021 HAMMAM RADYATOR URUN KATALOGU INGILIZCE</v>
      </c>
      <c r="C3251" s="34">
        <f>IFERROR(VLOOKUP(A3251,'[1]alr yayınlanan fiyatlı'!C:K,9,0),0)</f>
        <v>19.170000000000002</v>
      </c>
    </row>
    <row r="3252" spans="1:3" x14ac:dyDescent="0.25">
      <c r="A3252" s="35" t="s">
        <v>1681</v>
      </c>
      <c r="B3252" s="35" t="str">
        <f>VLOOKUP(A3252,'[1]alr yayınlanan fiyatlı'!$C:$D,2,FALSE)</f>
        <v>01.06.2021 HAMMAM RADYATOR URUN KATALOGU INGILIZCE</v>
      </c>
      <c r="C3252" s="34">
        <f>IFERROR(VLOOKUP(A3252,'[1]alr yayınlanan fiyatlı'!C:K,9,0),0)</f>
        <v>19.170000000000002</v>
      </c>
    </row>
    <row r="3253" spans="1:3" x14ac:dyDescent="0.25">
      <c r="A3253" s="35" t="s">
        <v>812</v>
      </c>
      <c r="B3253" s="35" t="str">
        <f>VLOOKUP(A3253,'[1]alr yayınlanan fiyatlı'!$C:$D,2,FALSE)</f>
        <v>01.09.2022 PASLANMAZ &amp; ALUMINYUM RADYATOR KATALOG TURKCE</v>
      </c>
      <c r="C3253" s="34">
        <f>IFERROR(VLOOKUP(A3253,'[1]alr yayınlanan fiyatlı'!C:K,9,0),0)</f>
        <v>74</v>
      </c>
    </row>
    <row r="3254" spans="1:3" x14ac:dyDescent="0.25">
      <c r="A3254" s="35" t="s">
        <v>812</v>
      </c>
      <c r="B3254" s="35" t="str">
        <f>VLOOKUP(A3254,'[1]alr yayınlanan fiyatlı'!$C:$D,2,FALSE)</f>
        <v>01.09.2022 PASLANMAZ &amp; ALUMINYUM RADYATOR KATALOG TURKCE</v>
      </c>
      <c r="C3254" s="34">
        <f>IFERROR(VLOOKUP(A3254,'[1]alr yayınlanan fiyatlı'!C:K,9,0),0)</f>
        <v>74</v>
      </c>
    </row>
    <row r="3255" spans="1:3" x14ac:dyDescent="0.25">
      <c r="A3255" s="35" t="s">
        <v>5081</v>
      </c>
      <c r="B3255" s="35" t="str">
        <f>VLOOKUP(A3255,[2]Sayfa2!$A:$B,2,0)</f>
        <v>24.02.2023 HAMMAM RADYATOR URUN KATALOGU INGILIZCE</v>
      </c>
      <c r="C3255" s="34">
        <f>IFERROR(VLOOKUP(A3255,'[1]alr yayınlanan fiyatlı'!C:K,9,0),0)</f>
        <v>0</v>
      </c>
    </row>
    <row r="3256" spans="1:3" x14ac:dyDescent="0.25">
      <c r="A3256" s="35" t="s">
        <v>5082</v>
      </c>
      <c r="B3256" s="35" t="str">
        <f>VLOOKUP(A3256,'[1]alr yayınlanan fiyatlı'!$C:$D,2,FALSE)</f>
        <v>L TIP ALLEN ANAHTAR 12</v>
      </c>
      <c r="C3256" s="34">
        <f>IFERROR(VLOOKUP(A3256,'[1]alr yayınlanan fiyatlı'!C:K,9,0),0)</f>
        <v>0</v>
      </c>
    </row>
    <row r="3257" spans="1:3" x14ac:dyDescent="0.25">
      <c r="A3257" s="35" t="s">
        <v>2160</v>
      </c>
      <c r="B3257" s="35" t="str">
        <f>VLOOKUP(A3257,'[1]alr yayınlanan fiyatlı'!$C:$D,2,FALSE)</f>
        <v>M4 HSS STANDART PAFTA</v>
      </c>
      <c r="C3257" s="34">
        <f>IFERROR(VLOOKUP(A3257,'[1]alr yayınlanan fiyatlı'!C:K,9,0),0)</f>
        <v>20</v>
      </c>
    </row>
    <row r="3258" spans="1:3" x14ac:dyDescent="0.25">
      <c r="A3258" s="35" t="s">
        <v>3978</v>
      </c>
      <c r="B3258" s="35" t="str">
        <f>VLOOKUP(A3258,'[1]alr yayınlanan fiyatlı'!$C:$D,2,FALSE)</f>
        <v>M5 HSS STANDART PAFTA</v>
      </c>
      <c r="C3258" s="34">
        <f>IFERROR(VLOOKUP(A3258,'[1]alr yayınlanan fiyatlı'!C:K,9,0),0)</f>
        <v>20</v>
      </c>
    </row>
    <row r="3259" spans="1:3" x14ac:dyDescent="0.25">
      <c r="A3259" s="35" t="s">
        <v>1924</v>
      </c>
      <c r="B3259" s="35" t="str">
        <f>VLOOKUP(A3259,'[1]alr yayınlanan fiyatlı'!$C:$D,2,FALSE)</f>
        <v>M6 HSS STANDART PAFTA</v>
      </c>
      <c r="C3259" s="34">
        <f>IFERROR(VLOOKUP(A3259,'[1]alr yayınlanan fiyatlı'!C:K,9,0),0)</f>
        <v>7.5</v>
      </c>
    </row>
    <row r="3260" spans="1:3" x14ac:dyDescent="0.25">
      <c r="A3260" s="35" t="s">
        <v>813</v>
      </c>
      <c r="B3260" s="35" t="str">
        <f>VLOOKUP(A3260,'[1]alr yayınlanan fiyatlı'!$C:$D,2,FALSE)</f>
        <v>M8 HSS STANDART PAFTA</v>
      </c>
      <c r="C3260" s="34">
        <f>IFERROR(VLOOKUP(A3260,'[1]alr yayınlanan fiyatlı'!C:K,9,0),0)</f>
        <v>0</v>
      </c>
    </row>
    <row r="3261" spans="1:3" x14ac:dyDescent="0.25">
      <c r="A3261" s="35" t="s">
        <v>814</v>
      </c>
      <c r="B3261" s="35" t="str">
        <f>VLOOKUP(A3261,'[1]alr yayınlanan fiyatlı'!$C:$D,2,FALSE)</f>
        <v>M10 HSS STANDART PAFTA</v>
      </c>
      <c r="C3261" s="34">
        <f>IFERROR(VLOOKUP(A3261,'[1]alr yayınlanan fiyatlı'!C:K,9,0),0)</f>
        <v>12</v>
      </c>
    </row>
    <row r="3262" spans="1:3" x14ac:dyDescent="0.25">
      <c r="A3262" s="35" t="s">
        <v>814</v>
      </c>
      <c r="B3262" s="35" t="str">
        <f>VLOOKUP(A3262,'[1]alr yayınlanan fiyatlı'!$C:$D,2,FALSE)</f>
        <v>M10 HSS STANDART PAFTA</v>
      </c>
      <c r="C3262" s="34">
        <f>IFERROR(VLOOKUP(A3262,'[1]alr yayınlanan fiyatlı'!C:K,9,0),0)</f>
        <v>12</v>
      </c>
    </row>
    <row r="3263" spans="1:3" x14ac:dyDescent="0.25">
      <c r="A3263" s="35" t="s">
        <v>815</v>
      </c>
      <c r="B3263" s="35" t="str">
        <f>VLOOKUP(A3263,'[1]alr yayınlanan fiyatlı'!$C:$D,2,FALSE)</f>
        <v>KILAVUZ M10X1,5-M HSSE  STANDART 3 KANALLI-TAM BOY:100mm d2:10mm Diş boyu:25 mm</v>
      </c>
      <c r="C3263" s="34">
        <f>IFERROR(VLOOKUP(A3263,'[1]alr yayınlanan fiyatlı'!C:K,9,0),0)</f>
        <v>30.45</v>
      </c>
    </row>
    <row r="3264" spans="1:3" x14ac:dyDescent="0.25">
      <c r="A3264" s="35" t="s">
        <v>5083</v>
      </c>
      <c r="B3264" s="35" t="str">
        <f>VLOOKUP(A3264,[2]Sayfa2!$A:$B,2,0)</f>
        <v>SERIT METRE (3 METRE)</v>
      </c>
      <c r="C3264" s="34">
        <f>IFERROR(VLOOKUP(A3264,'[1]alr yayınlanan fiyatlı'!C:K,9,0),0)</f>
        <v>0</v>
      </c>
    </row>
    <row r="3265" spans="1:3" x14ac:dyDescent="0.25">
      <c r="A3265" s="35" t="s">
        <v>5084</v>
      </c>
      <c r="B3265" s="35" t="str">
        <f>VLOOKUP(A3265,'[1]alr yayınlanan fiyatlı'!$C:$D,2,FALSE)</f>
        <v>SERIT METRE (5 METRE)</v>
      </c>
      <c r="C3265" s="34">
        <f>IFERROR(VLOOKUP(A3265,'[1]alr yayınlanan fiyatlı'!C:K,9,0),0)</f>
        <v>17.5</v>
      </c>
    </row>
    <row r="3266" spans="1:3" x14ac:dyDescent="0.25">
      <c r="A3266" s="35" t="s">
        <v>3979</v>
      </c>
      <c r="B3266" s="35" t="str">
        <f>VLOOKUP(A3266,'[1]alr yayınlanan fiyatlı'!$C:$D,2,FALSE)</f>
        <v>BALONLU NAYLON RULO</v>
      </c>
      <c r="C3266" s="34">
        <f>IFERROR(VLOOKUP(A3266,'[1]alr yayınlanan fiyatlı'!C:K,9,0),0)</f>
        <v>4</v>
      </c>
    </row>
    <row r="3267" spans="1:3" x14ac:dyDescent="0.25">
      <c r="A3267" s="35" t="s">
        <v>3979</v>
      </c>
      <c r="B3267" s="35" t="str">
        <f>VLOOKUP(A3267,'[1]alr yayınlanan fiyatlı'!$C:$D,2,FALSE)</f>
        <v>BALONLU NAYLON RULO</v>
      </c>
      <c r="C3267" s="34">
        <f>IFERROR(VLOOKUP(A3267,'[1]alr yayınlanan fiyatlı'!C:K,9,0),0)</f>
        <v>4</v>
      </c>
    </row>
    <row r="3268" spans="1:3" x14ac:dyDescent="0.25">
      <c r="A3268" s="35" t="s">
        <v>816</v>
      </c>
      <c r="B3268" s="35" t="str">
        <f>VLOOKUP(A3268,'[1]alr yayınlanan fiyatlı'!$C:$D,2,FALSE)</f>
        <v>HAVA YASTIGI 90 X 150 CM</v>
      </c>
      <c r="C3268" s="34">
        <f>IFERROR(VLOOKUP(A3268,'[1]alr yayınlanan fiyatlı'!C:K,9,0),0)</f>
        <v>0</v>
      </c>
    </row>
    <row r="3269" spans="1:3" x14ac:dyDescent="0.25">
      <c r="A3269" s="35" t="s">
        <v>2228</v>
      </c>
      <c r="B3269" s="35" t="str">
        <f>VLOOKUP(A3269,'[1]alr yayınlanan fiyatlı'!$C:$D,2,FALSE)</f>
        <v>210x270 mm KİLİTLİ POŞET (KAPAKLAR İÇİN)</v>
      </c>
      <c r="C3269" s="34">
        <f>IFERROR(VLOOKUP(A3269,'[1]alr yayınlanan fiyatlı'!C:K,9,0),0)</f>
        <v>40</v>
      </c>
    </row>
    <row r="3270" spans="1:3" x14ac:dyDescent="0.25">
      <c r="A3270" s="35" t="s">
        <v>2228</v>
      </c>
      <c r="B3270" s="35" t="str">
        <f>VLOOKUP(A3270,'[1]alr yayınlanan fiyatlı'!$C:$D,2,FALSE)</f>
        <v>210x270 mm KİLİTLİ POŞET (KAPAKLAR İÇİN)</v>
      </c>
      <c r="C3270" s="34">
        <f>IFERROR(VLOOKUP(A3270,'[1]alr yayınlanan fiyatlı'!C:K,9,0),0)</f>
        <v>40</v>
      </c>
    </row>
    <row r="3271" spans="1:3" x14ac:dyDescent="0.25">
      <c r="A3271" s="35" t="s">
        <v>5085</v>
      </c>
      <c r="B3271" s="35" t="str">
        <f>VLOOKUP(A3271,[2]Sayfa2!$A:$B,2,0)</f>
        <v>MASA ÜZERİ PVC NAYLON</v>
      </c>
      <c r="C3271" s="34">
        <f>IFERROR(VLOOKUP(A3271,'[1]alr yayınlanan fiyatlı'!C:K,9,0),0)</f>
        <v>0</v>
      </c>
    </row>
    <row r="3272" spans="1:3" x14ac:dyDescent="0.25">
      <c r="A3272" s="35" t="s">
        <v>5086</v>
      </c>
      <c r="B3272" s="35" t="str">
        <f>VLOOKUP(A3272,'[1]alr yayınlanan fiyatlı'!$C:$D,2,FALSE)</f>
        <v>1000X1200 GRİ PALET</v>
      </c>
      <c r="C3272" s="34">
        <f>IFERROR(VLOOKUP(A3272,'[1]alr yayınlanan fiyatlı'!C:K,9,0),0)</f>
        <v>105</v>
      </c>
    </row>
    <row r="3273" spans="1:3" x14ac:dyDescent="0.25">
      <c r="A3273" s="35" t="s">
        <v>5087</v>
      </c>
      <c r="B3273" s="35" t="str">
        <f>VLOOKUP(A3273,'[1]alr yayınlanan fiyatlı'!$C:$D,2,FALSE)</f>
        <v>800X1200 GRİ PALET</v>
      </c>
      <c r="C3273" s="34">
        <f>IFERROR(VLOOKUP(A3273,'[1]alr yayınlanan fiyatlı'!C:K,9,0),0)</f>
        <v>0</v>
      </c>
    </row>
    <row r="3274" spans="1:3" x14ac:dyDescent="0.25">
      <c r="A3274" s="35" t="s">
        <v>5088</v>
      </c>
      <c r="B3274" s="35" t="str">
        <f>VLOOKUP(A3274,[2]Sayfa2!$A:$B,2,0)</f>
        <v>AYAKLI KÜLLÜK</v>
      </c>
      <c r="C3274" s="34">
        <f>IFERROR(VLOOKUP(A3274,'[1]alr yayınlanan fiyatlı'!C:K,9,0),0)</f>
        <v>0</v>
      </c>
    </row>
    <row r="3275" spans="1:3" x14ac:dyDescent="0.25">
      <c r="A3275" s="35" t="s">
        <v>1682</v>
      </c>
      <c r="B3275" s="35" t="str">
        <f>VLOOKUP(A3275,'[1]alr yayınlanan fiyatlı'!$C:$D,2,FALSE)</f>
        <v>66x0,8x16 mm Z:130 FİBSAN(KARTON KESME BIÇAĞI)-(BALA MAKİNA)</v>
      </c>
      <c r="C3275" s="34">
        <f>IFERROR(VLOOKUP(A3275,'[1]alr yayınlanan fiyatlı'!C:K,9,0),0)</f>
        <v>350</v>
      </c>
    </row>
    <row r="3276" spans="1:3" x14ac:dyDescent="0.25">
      <c r="A3276" s="35" t="s">
        <v>817</v>
      </c>
      <c r="B3276" s="35" t="str">
        <f>VLOOKUP(A3276,'[1]alr yayınlanan fiyatlı'!$C:$D,2,FALSE)</f>
        <v>ŞEFFAF YÜZ SİPERİ EN 166</v>
      </c>
      <c r="C3276" s="34">
        <f>IFERROR(VLOOKUP(A3276,'[1]alr yayınlanan fiyatlı'!C:K,9,0),0)</f>
        <v>26</v>
      </c>
    </row>
    <row r="3277" spans="1:3" x14ac:dyDescent="0.25">
      <c r="A3277" s="35" t="s">
        <v>5089</v>
      </c>
      <c r="B3277" s="35" t="str">
        <f>VLOOKUP(A3277,'[1]alr yayınlanan fiyatlı'!$C:$D,2,FALSE)</f>
        <v>SİSAL FLANŞI(KESTAMİD)</v>
      </c>
      <c r="C3277" s="34">
        <f>IFERROR(VLOOKUP(A3277,'[1]alr yayınlanan fiyatlı'!C:K,9,0),0)</f>
        <v>350</v>
      </c>
    </row>
    <row r="3278" spans="1:3" x14ac:dyDescent="0.25">
      <c r="A3278" s="35" t="s">
        <v>2229</v>
      </c>
      <c r="B3278" s="35" t="str">
        <f>VLOOKUP(A3278,'[1]alr yayınlanan fiyatlı'!$C:$D,2,FALSE)</f>
        <v>Ø3,5 mm HSSE MATKAP TAMBOY:75mm d:3,5mm</v>
      </c>
      <c r="C3278" s="34">
        <f>IFERROR(VLOOKUP(A3278,'[1]alr yayınlanan fiyatlı'!C:K,9,0),0)</f>
        <v>31.23</v>
      </c>
    </row>
    <row r="3279" spans="1:3" x14ac:dyDescent="0.25">
      <c r="A3279" s="35" t="s">
        <v>1683</v>
      </c>
      <c r="B3279" s="35" t="str">
        <f>VLOOKUP(A3279,'[1]alr yayınlanan fiyatlı'!$C:$D,2,FALSE)</f>
        <v>Ø3,4 mm HSSE MATKAP TAMBOY:75mm d:3,3mm</v>
      </c>
      <c r="C3279" s="34">
        <f>IFERROR(VLOOKUP(A3279,'[1]alr yayınlanan fiyatlı'!C:K,9,0),0)</f>
        <v>4.8499999999999996</v>
      </c>
    </row>
    <row r="3280" spans="1:3" x14ac:dyDescent="0.25">
      <c r="A3280" s="35" t="s">
        <v>1684</v>
      </c>
      <c r="B3280" s="35" t="str">
        <f>VLOOKUP(A3280,'[1]alr yayınlanan fiyatlı'!$C:$D,2,FALSE)</f>
        <v>Ø5,2 mm HSSE MATKAP TAMBOY:85mm d:5,1mm</v>
      </c>
      <c r="C3280" s="34">
        <f>IFERROR(VLOOKUP(A3280,'[1]alr yayınlanan fiyatlı'!C:K,9,0),0)</f>
        <v>6.54</v>
      </c>
    </row>
    <row r="3281" spans="1:3" x14ac:dyDescent="0.25">
      <c r="A3281" s="35" t="s">
        <v>1684</v>
      </c>
      <c r="B3281" s="35" t="str">
        <f>VLOOKUP(A3281,'[1]alr yayınlanan fiyatlı'!$C:$D,2,FALSE)</f>
        <v>Ø5,2 mm HSSE MATKAP TAMBOY:85mm d:5,1mm</v>
      </c>
      <c r="C3281" s="34">
        <f>IFERROR(VLOOKUP(A3281,'[1]alr yayınlanan fiyatlı'!C:K,9,0),0)</f>
        <v>6.54</v>
      </c>
    </row>
    <row r="3282" spans="1:3" x14ac:dyDescent="0.25">
      <c r="A3282" s="35" t="s">
        <v>1925</v>
      </c>
      <c r="B3282" s="35" t="str">
        <f>VLOOKUP(A3282,'[1]alr yayınlanan fiyatlı'!$C:$D,2,FALSE)</f>
        <v>Ø6 mm HSSE MATKAP TAMBOY:95mm d:6mm</v>
      </c>
      <c r="C3282" s="34">
        <f>IFERROR(VLOOKUP(A3282,'[1]alr yayınlanan fiyatlı'!C:K,9,0),0)</f>
        <v>7.91</v>
      </c>
    </row>
    <row r="3283" spans="1:3" x14ac:dyDescent="0.25">
      <c r="A3283" s="35" t="s">
        <v>1925</v>
      </c>
      <c r="B3283" s="35" t="str">
        <f>VLOOKUP(A3283,'[1]alr yayınlanan fiyatlı'!$C:$D,2,FALSE)</f>
        <v>Ø6 mm HSSE MATKAP TAMBOY:95mm d:6mm</v>
      </c>
      <c r="C3283" s="34">
        <f>IFERROR(VLOOKUP(A3283,'[1]alr yayınlanan fiyatlı'!C:K,9,0),0)</f>
        <v>7.91</v>
      </c>
    </row>
    <row r="3284" spans="1:3" x14ac:dyDescent="0.25">
      <c r="A3284" s="35" t="s">
        <v>2161</v>
      </c>
      <c r="B3284" s="35" t="str">
        <f>VLOOKUP(A3284,'[1]alr yayınlanan fiyatlı'!$C:$D,2,FALSE)</f>
        <v>HSS-E MATKAP Ø 14 MM</v>
      </c>
      <c r="C3284" s="34">
        <f>IFERROR(VLOOKUP(A3284,'[1]alr yayınlanan fiyatlı'!C:K,9,0),0)</f>
        <v>149</v>
      </c>
    </row>
    <row r="3285" spans="1:3" x14ac:dyDescent="0.25">
      <c r="A3285" s="35" t="s">
        <v>2161</v>
      </c>
      <c r="B3285" s="35" t="str">
        <f>VLOOKUP(A3285,'[1]alr yayınlanan fiyatlı'!$C:$D,2,FALSE)</f>
        <v>HSS-E MATKAP Ø 14 MM</v>
      </c>
      <c r="C3285" s="34">
        <f>IFERROR(VLOOKUP(A3285,'[1]alr yayınlanan fiyatlı'!C:K,9,0),0)</f>
        <v>149</v>
      </c>
    </row>
    <row r="3286" spans="1:3" x14ac:dyDescent="0.25">
      <c r="A3286" s="35" t="s">
        <v>2162</v>
      </c>
      <c r="B3286" s="35" t="str">
        <f>VLOOKUP(A3286,'[1]alr yayınlanan fiyatlı'!$C:$D,2,FALSE)</f>
        <v>Ø16 mm HSSE MATKAP TAMBOY:110mm d:16mm</v>
      </c>
      <c r="C3286" s="34">
        <f>IFERROR(VLOOKUP(A3286,'[1]alr yayınlanan fiyatlı'!C:K,9,0),0)</f>
        <v>17</v>
      </c>
    </row>
    <row r="3287" spans="1:3" x14ac:dyDescent="0.25">
      <c r="A3287" s="35" t="s">
        <v>2162</v>
      </c>
      <c r="B3287" s="35" t="str">
        <f>VLOOKUP(A3287,'[1]alr yayınlanan fiyatlı'!$C:$D,2,FALSE)</f>
        <v>Ø16 mm HSSE MATKAP TAMBOY:110mm d:16mm</v>
      </c>
      <c r="C3287" s="34">
        <f>IFERROR(VLOOKUP(A3287,'[1]alr yayınlanan fiyatlı'!C:K,9,0),0)</f>
        <v>17</v>
      </c>
    </row>
    <row r="3288" spans="1:3" x14ac:dyDescent="0.25">
      <c r="A3288" s="35" t="s">
        <v>2056</v>
      </c>
      <c r="B3288" s="35" t="str">
        <f>VLOOKUP(A3288,'[1]alr yayınlanan fiyatlı'!$C:$D,2,FALSE)</f>
        <v>HSS-E MATKAP Ø 17 MM</v>
      </c>
      <c r="C3288" s="34">
        <f>IFERROR(VLOOKUP(A3288,'[1]alr yayınlanan fiyatlı'!C:K,9,0),0)</f>
        <v>282.91000000000003</v>
      </c>
    </row>
    <row r="3289" spans="1:3" x14ac:dyDescent="0.25">
      <c r="A3289" s="35" t="s">
        <v>2056</v>
      </c>
      <c r="B3289" s="35" t="str">
        <f>VLOOKUP(A3289,'[1]alr yayınlanan fiyatlı'!$C:$D,2,FALSE)</f>
        <v>HSS-E MATKAP Ø 17 MM</v>
      </c>
      <c r="C3289" s="34">
        <f>IFERROR(VLOOKUP(A3289,'[1]alr yayınlanan fiyatlı'!C:K,9,0),0)</f>
        <v>282.91000000000003</v>
      </c>
    </row>
    <row r="3290" spans="1:3" x14ac:dyDescent="0.25">
      <c r="A3290" s="35" t="s">
        <v>5090</v>
      </c>
      <c r="B3290" s="35" t="str">
        <f>VLOOKUP(A3290,'[1]alr yayınlanan fiyatlı'!$C:$D,2,FALSE)</f>
        <v>HSS-E FREZE Ø 12 MM</v>
      </c>
      <c r="C3290" s="34">
        <f>IFERROR(VLOOKUP(A3290,'[1]alr yayınlanan fiyatlı'!C:K,9,0),0)</f>
        <v>0</v>
      </c>
    </row>
    <row r="3291" spans="1:3" x14ac:dyDescent="0.25">
      <c r="A3291" s="35" t="s">
        <v>1841</v>
      </c>
      <c r="B3291" s="35" t="str">
        <f>VLOOKUP(A3291,'[1]alr yayınlanan fiyatlı'!$C:$D,2,FALSE)</f>
        <v>HSS-E FREZE Ø 8 MM</v>
      </c>
      <c r="C3291" s="34">
        <f>IFERROR(VLOOKUP(A3291,'[1]alr yayınlanan fiyatlı'!C:K,9,0),0)</f>
        <v>49</v>
      </c>
    </row>
    <row r="3292" spans="1:3" x14ac:dyDescent="0.25">
      <c r="A3292" s="35" t="s">
        <v>3980</v>
      </c>
      <c r="B3292" s="35" t="str">
        <f>VLOOKUP(A3292,'[1]alr yayınlanan fiyatlı'!$C:$D,2,FALSE)</f>
        <v>KARBUR ÇAPAK FREZE Ø 6 MM</v>
      </c>
      <c r="C3292" s="34">
        <f>IFERROR(VLOOKUP(A3292,'[1]alr yayınlanan fiyatlı'!C:K,9,0),0)</f>
        <v>20</v>
      </c>
    </row>
    <row r="3293" spans="1:3" x14ac:dyDescent="0.25">
      <c r="A3293" s="35" t="s">
        <v>5091</v>
      </c>
      <c r="B3293" s="35" t="s">
        <v>5092</v>
      </c>
      <c r="C3293" s="34">
        <f>IFERROR(VLOOKUP(A3293,'[1]alr yayınlanan fiyatlı'!C:K,9,0),0)</f>
        <v>0</v>
      </c>
    </row>
    <row r="3294" spans="1:3" x14ac:dyDescent="0.25">
      <c r="A3294" s="35" t="s">
        <v>1926</v>
      </c>
      <c r="B3294" s="35" t="str">
        <f>VLOOKUP(A3294,'[1]alr yayınlanan fiyatlı'!$C:$D,2,FALSE)</f>
        <v>608-07 broş çakısı 6 köşe 7mm  L= 26,45mm   D= 8 mm</v>
      </c>
      <c r="C3294" s="34">
        <f>IFERROR(VLOOKUP(A3294,'[1]alr yayınlanan fiyatlı'!C:K,9,0),0)</f>
        <v>41.84</v>
      </c>
    </row>
    <row r="3295" spans="1:3" x14ac:dyDescent="0.25">
      <c r="A3295" s="35" t="s">
        <v>1842</v>
      </c>
      <c r="B3295" s="35" t="str">
        <f>VLOOKUP(A3295,'[1]alr yayınlanan fiyatlı'!$C:$D,2,FALSE)</f>
        <v>Ø20,80 KARBÜR MATKAP TAMBOY:85mm d:20mm l2:35mm</v>
      </c>
      <c r="C3295" s="34">
        <f>IFERROR(VLOOKUP(A3295,'[1]alr yayınlanan fiyatlı'!C:K,9,0),0)</f>
        <v>1027.1199999999999</v>
      </c>
    </row>
    <row r="3296" spans="1:3" x14ac:dyDescent="0.25">
      <c r="A3296" s="35" t="s">
        <v>1842</v>
      </c>
      <c r="B3296" s="35" t="str">
        <f>VLOOKUP(A3296,'[1]alr yayınlanan fiyatlı'!$C:$D,2,FALSE)</f>
        <v>Ø20,80 KARBÜR MATKAP TAMBOY:85mm d:20mm l2:35mm</v>
      </c>
      <c r="C3296" s="34">
        <f>IFERROR(VLOOKUP(A3296,'[1]alr yayınlanan fiyatlı'!C:K,9,0),0)</f>
        <v>1027.1199999999999</v>
      </c>
    </row>
    <row r="3297" spans="1:3" x14ac:dyDescent="0.25">
      <c r="A3297" s="35" t="s">
        <v>1927</v>
      </c>
      <c r="B3297" s="35" t="str">
        <f>VLOOKUP(A3297,'[1]alr yayınlanan fiyatlı'!$C:$D,2,FALSE)</f>
        <v>Ø11,80 mm CARBÜR MATKAP TAMBOY:105mm d:12mm</v>
      </c>
      <c r="C3297" s="34">
        <f>IFERROR(VLOOKUP(A3297,'[1]alr yayınlanan fiyatlı'!C:K,9,0),0)</f>
        <v>187.39</v>
      </c>
    </row>
    <row r="3298" spans="1:3" x14ac:dyDescent="0.25">
      <c r="A3298" s="35" t="s">
        <v>1927</v>
      </c>
      <c r="B3298" s="35" t="str">
        <f>VLOOKUP(A3298,'[1]alr yayınlanan fiyatlı'!$C:$D,2,FALSE)</f>
        <v>Ø11,80 mm CARBÜR MATKAP TAMBOY:105mm d:12mm</v>
      </c>
      <c r="C3298" s="34">
        <f>IFERROR(VLOOKUP(A3298,'[1]alr yayınlanan fiyatlı'!C:K,9,0),0)</f>
        <v>187.39</v>
      </c>
    </row>
    <row r="3299" spans="1:3" x14ac:dyDescent="0.25">
      <c r="A3299" s="35" t="s">
        <v>818</v>
      </c>
      <c r="B3299" s="35" t="str">
        <f>VLOOKUP(A3299,'[1]alr yayınlanan fiyatlı'!$C:$D,2,FALSE)</f>
        <v>Ø10 mm KARBÜR MATKAP TAMBOY:100mm d:10mm</v>
      </c>
      <c r="C3299" s="34">
        <f>IFERROR(VLOOKUP(A3299,'[1]alr yayınlanan fiyatlı'!C:K,9,0),0)</f>
        <v>0.1</v>
      </c>
    </row>
    <row r="3300" spans="1:3" x14ac:dyDescent="0.25">
      <c r="A3300" s="35" t="s">
        <v>818</v>
      </c>
      <c r="B3300" s="35" t="str">
        <f>VLOOKUP(A3300,'[1]alr yayınlanan fiyatlı'!$C:$D,2,FALSE)</f>
        <v>Ø10 mm KARBÜR MATKAP TAMBOY:100mm d:10mm</v>
      </c>
      <c r="C3300" s="34">
        <f>IFERROR(VLOOKUP(A3300,'[1]alr yayınlanan fiyatlı'!C:K,9,0),0)</f>
        <v>0.1</v>
      </c>
    </row>
    <row r="3301" spans="1:3" x14ac:dyDescent="0.25">
      <c r="A3301" s="35" t="s">
        <v>5093</v>
      </c>
      <c r="B3301" s="35" t="str">
        <f>VLOOKUP(A3301,'[1]alr yayınlanan fiyatlı'!$C:$D,2,FALSE)</f>
        <v>Ø14 mm KARBÜR MATKAP TAMBOY:100mm d:14mm</v>
      </c>
      <c r="C3301" s="34">
        <f>IFERROR(VLOOKUP(A3301,'[1]alr yayınlanan fiyatlı'!C:K,9,0),0)</f>
        <v>0</v>
      </c>
    </row>
    <row r="3302" spans="1:3" x14ac:dyDescent="0.25">
      <c r="A3302" s="35" t="s">
        <v>3981</v>
      </c>
      <c r="B3302" s="35" t="str">
        <f>VLOOKUP(A3302,'[1]alr yayınlanan fiyatlı'!$C:$D,2,FALSE)</f>
        <v>Ø15,65 mm KARBÜR MATKAP TAMBOY:120mm d:16mm</v>
      </c>
      <c r="C3302" s="34">
        <f>IFERROR(VLOOKUP(A3302,'[1]alr yayınlanan fiyatlı'!C:K,9,0),0)</f>
        <v>646.19000000000005</v>
      </c>
    </row>
    <row r="3303" spans="1:3" x14ac:dyDescent="0.25">
      <c r="A3303" s="35" t="s">
        <v>2550</v>
      </c>
      <c r="B3303" s="35" t="str">
        <f>VLOOKUP(A3303,'[1]alr yayınlanan fiyatlı'!$C:$D,2,FALSE)</f>
        <v>Ø17,5 mm KARBÜR MATKAP TAMBOY:125mm d:18mm</v>
      </c>
      <c r="C3303" s="34">
        <f>IFERROR(VLOOKUP(A3303,'[1]alr yayınlanan fiyatlı'!C:K,9,0),0)</f>
        <v>361.5</v>
      </c>
    </row>
    <row r="3304" spans="1:3" x14ac:dyDescent="0.25">
      <c r="A3304" s="35" t="s">
        <v>2230</v>
      </c>
      <c r="B3304" s="35" t="str">
        <f>VLOOKUP(A3304,'[1]alr yayınlanan fiyatlı'!$C:$D,2,FALSE)</f>
        <v>Ø17,80 mm KARBÜR MATKAP TAMBOY:85mm d:18mm l2:35mm</v>
      </c>
      <c r="C3304" s="34">
        <f>IFERROR(VLOOKUP(A3304,'[1]alr yayınlanan fiyatlı'!C:K,9,0),0)</f>
        <v>33.5</v>
      </c>
    </row>
    <row r="3305" spans="1:3" x14ac:dyDescent="0.25">
      <c r="A3305" s="35" t="s">
        <v>3982</v>
      </c>
      <c r="B3305" s="35" t="str">
        <f>VLOOKUP(A3305,'[1]alr yayınlanan fiyatlı'!$C:$D,2,FALSE)</f>
        <v>FIRCA IBU 1580/M6 SIC 180 1,00 - Ø15</v>
      </c>
      <c r="C3305" s="34">
        <f>IFERROR(VLOOKUP(A3305,'[1]alr yayınlanan fiyatlı'!C:K,9,0),0)</f>
        <v>43.64</v>
      </c>
    </row>
    <row r="3306" spans="1:3" x14ac:dyDescent="0.25">
      <c r="A3306" s="35" t="s">
        <v>819</v>
      </c>
      <c r="B3306" s="35" t="str">
        <f>VLOOKUP(A3306,'[1]alr yayınlanan fiyatlı'!$C:$D,2,FALSE)</f>
        <v>FIRCA IBU 2080/M6 SIC 180 1,00 - Ø20</v>
      </c>
      <c r="C3306" s="34">
        <f>IFERROR(VLOOKUP(A3306,'[1]alr yayınlanan fiyatlı'!C:K,9,0),0)</f>
        <v>46.09</v>
      </c>
    </row>
    <row r="3307" spans="1:3" x14ac:dyDescent="0.25">
      <c r="A3307" s="35" t="s">
        <v>820</v>
      </c>
      <c r="B3307" s="35" t="str">
        <f>VLOOKUP(A3307,'[1]alr yayınlanan fiyatlı'!$C:$D,2,FALSE)</f>
        <v>FIRCA IBU 1080/M6 SIC 180 1,00 - Ø10</v>
      </c>
      <c r="C3307" s="34">
        <f>IFERROR(VLOOKUP(A3307,'[1]alr yayınlanan fiyatlı'!C:K,9,0),0)</f>
        <v>42.44</v>
      </c>
    </row>
    <row r="3308" spans="1:3" x14ac:dyDescent="0.25">
      <c r="A3308" s="35" t="s">
        <v>1928</v>
      </c>
      <c r="B3308" s="35" t="str">
        <f>VLOOKUP(A3308,'[1]alr yayınlanan fiyatlı'!$C:$D,2,FALSE)</f>
        <v>Ø11,5 MM KARBÜR 4 AĞIZLI FREZE-TAM BOY 100 MM D:12 MM</v>
      </c>
      <c r="C3308" s="34">
        <f>IFERROR(VLOOKUP(A3308,'[1]alr yayınlanan fiyatlı'!C:K,9,0),0)</f>
        <v>40.19</v>
      </c>
    </row>
    <row r="3309" spans="1:3" x14ac:dyDescent="0.25">
      <c r="A3309" s="35" t="s">
        <v>2551</v>
      </c>
      <c r="B3309" s="35" t="str">
        <f>VLOOKUP(A3309,'[1]alr yayınlanan fiyatlı'!$C:$D,2,FALSE)</f>
        <v>Ø4,2 mm HSSE MATKAP TAMBOY:75mm d:4,2mm</v>
      </c>
      <c r="C3309" s="34">
        <f>IFERROR(VLOOKUP(A3309,'[1]alr yayınlanan fiyatlı'!C:K,9,0),0)</f>
        <v>10.25</v>
      </c>
    </row>
    <row r="3310" spans="1:3" x14ac:dyDescent="0.25">
      <c r="A3310" s="35" t="s">
        <v>2551</v>
      </c>
      <c r="B3310" s="35" t="str">
        <f>VLOOKUP(A3310,'[1]alr yayınlanan fiyatlı'!$C:$D,2,FALSE)</f>
        <v>Ø4,2 mm HSSE MATKAP TAMBOY:75mm d:4,2mm</v>
      </c>
      <c r="C3310" s="34">
        <f>IFERROR(VLOOKUP(A3310,'[1]alr yayınlanan fiyatlı'!C:K,9,0),0)</f>
        <v>10.25</v>
      </c>
    </row>
    <row r="3311" spans="1:3" x14ac:dyDescent="0.25">
      <c r="A3311" s="35" t="s">
        <v>2552</v>
      </c>
      <c r="B3311" s="35" t="str">
        <f>VLOOKUP(A3311,'[1]alr yayınlanan fiyatlı'!$C:$D,2,FALSE)</f>
        <v>Ø31 mm HSS-E 4 AĞIZLI FREZE Tam boy:145 mm, d:20mm</v>
      </c>
      <c r="C3311" s="34">
        <f>IFERROR(VLOOKUP(A3311,'[1]alr yayınlanan fiyatlı'!C:K,9,0),0)</f>
        <v>35</v>
      </c>
    </row>
    <row r="3312" spans="1:3" x14ac:dyDescent="0.25">
      <c r="A3312" s="35" t="s">
        <v>2752</v>
      </c>
      <c r="B3312" s="35" t="str">
        <f>VLOOKUP(A3312,'[1]alr yayınlanan fiyatlı'!$C:$D,2,FALSE)</f>
        <v>Ø31 mm HSS-E 6 AĞIZLI FREZE Tam boy:145 mm, d:20mm</v>
      </c>
      <c r="C3312" s="34">
        <f>IFERROR(VLOOKUP(A3312,'[1]alr yayınlanan fiyatlı'!C:K,9,0),0)</f>
        <v>35</v>
      </c>
    </row>
    <row r="3313" spans="1:3" x14ac:dyDescent="0.25">
      <c r="A3313" s="35" t="s">
        <v>1685</v>
      </c>
      <c r="B3313" s="35" t="str">
        <f>VLOOKUP(A3313,'[1]alr yayınlanan fiyatlı'!$C:$D,2,FALSE)</f>
        <v>Ø26 mm HSS-E 5 AĞIZLI FREZE Tam boy:135 mm, d:20mm</v>
      </c>
      <c r="C3313" s="34">
        <f>IFERROR(VLOOKUP(A3313,'[1]alr yayınlanan fiyatlı'!C:K,9,0),0)</f>
        <v>0</v>
      </c>
    </row>
    <row r="3314" spans="1:3" x14ac:dyDescent="0.25">
      <c r="A3314" s="35" t="s">
        <v>821</v>
      </c>
      <c r="B3314" s="35" t="str">
        <f>VLOOKUP(A3314,'[1]alr yayınlanan fiyatlı'!$C:$D,2,FALSE)</f>
        <v>Ø24,3 mm HSS-E 4 AĞIZLI FREZE Tam boy:135 mm, d:20mm</v>
      </c>
      <c r="C3314" s="34">
        <f>IFERROR(VLOOKUP(A3314,'[1]alr yayınlanan fiyatlı'!C:K,9,0),0)</f>
        <v>0</v>
      </c>
    </row>
    <row r="3315" spans="1:3" x14ac:dyDescent="0.25">
      <c r="A3315" s="35" t="s">
        <v>2231</v>
      </c>
      <c r="B3315" s="35" t="str">
        <f>VLOOKUP(A3315,'[1]alr yayınlanan fiyatlı'!$C:$D,2,FALSE)</f>
        <v>Ø20,85 mm HSS-E 5 AĞIZLI FREZE Tam boy:135 mm, d:20mm</v>
      </c>
      <c r="C3315" s="34">
        <f>IFERROR(VLOOKUP(A3315,'[1]alr yayınlanan fiyatlı'!C:K,9,0),0)</f>
        <v>18</v>
      </c>
    </row>
    <row r="3316" spans="1:3" x14ac:dyDescent="0.25">
      <c r="A3316" s="35" t="s">
        <v>2231</v>
      </c>
      <c r="B3316" s="35" t="str">
        <f>VLOOKUP(A3316,'[1]alr yayınlanan fiyatlı'!$C:$D,2,FALSE)</f>
        <v>Ø20,85 mm HSS-E 5 AĞIZLI FREZE Tam boy:135 mm, d:20mm</v>
      </c>
      <c r="C3316" s="34">
        <f>IFERROR(VLOOKUP(A3316,'[1]alr yayınlanan fiyatlı'!C:K,9,0),0)</f>
        <v>18</v>
      </c>
    </row>
    <row r="3317" spans="1:3" x14ac:dyDescent="0.25">
      <c r="A3317" s="35" t="s">
        <v>2849</v>
      </c>
      <c r="B3317" s="35" t="str">
        <f>VLOOKUP(A3317,'[1]alr yayınlanan fiyatlı'!$C:$D,2,FALSE)</f>
        <v>Ø22 mm HSS-E 4 AĞIZLI FREZE Tam boy:135 mm, d:20mm</v>
      </c>
      <c r="C3317" s="34">
        <f>IFERROR(VLOOKUP(A3317,'[1]alr yayınlanan fiyatlı'!C:K,9,0),0)</f>
        <v>205.29</v>
      </c>
    </row>
    <row r="3318" spans="1:3" x14ac:dyDescent="0.25">
      <c r="A3318" s="35" t="s">
        <v>2849</v>
      </c>
      <c r="B3318" s="35" t="str">
        <f>VLOOKUP(A3318,'[1]alr yayınlanan fiyatlı'!$C:$D,2,FALSE)</f>
        <v>Ø22 mm HSS-E 4 AĞIZLI FREZE Tam boy:135 mm, d:20mm</v>
      </c>
      <c r="C3318" s="34">
        <f>IFERROR(VLOOKUP(A3318,'[1]alr yayınlanan fiyatlı'!C:K,9,0),0)</f>
        <v>205.29</v>
      </c>
    </row>
    <row r="3319" spans="1:3" x14ac:dyDescent="0.25">
      <c r="A3319" s="35" t="s">
        <v>2553</v>
      </c>
      <c r="B3319" s="35" t="str">
        <f>VLOOKUP(A3319,'[1]alr yayınlanan fiyatlı'!$C:$D,2,FALSE)</f>
        <v>Ø19 mm HSS-E 4 AĞIZLI FREZE Tam boy:104 mm, d:16mm</v>
      </c>
      <c r="C3319" s="34">
        <f>IFERROR(VLOOKUP(A3319,'[1]alr yayınlanan fiyatlı'!C:K,9,0),0)</f>
        <v>169.25</v>
      </c>
    </row>
    <row r="3320" spans="1:3" x14ac:dyDescent="0.25">
      <c r="A3320" s="35" t="s">
        <v>2553</v>
      </c>
      <c r="B3320" s="35" t="str">
        <f>VLOOKUP(A3320,'[1]alr yayınlanan fiyatlı'!$C:$D,2,FALSE)</f>
        <v>Ø19 mm HSS-E 4 AĞIZLI FREZE Tam boy:104 mm, d:16mm</v>
      </c>
      <c r="C3320" s="34">
        <f>IFERROR(VLOOKUP(A3320,'[1]alr yayınlanan fiyatlı'!C:K,9,0),0)</f>
        <v>169.25</v>
      </c>
    </row>
    <row r="3321" spans="1:3" x14ac:dyDescent="0.25">
      <c r="A3321" s="35" t="s">
        <v>2554</v>
      </c>
      <c r="B3321" s="35" t="str">
        <f>VLOOKUP(A3321,'[1]alr yayınlanan fiyatlı'!$C:$D,2,FALSE)</f>
        <v>Ø20,85 mm HSS-E 4 AĞIZLI FREZE Tam boy:135 mm, d:20mm</v>
      </c>
      <c r="C3321" s="34">
        <f>IFERROR(VLOOKUP(A3321,'[1]alr yayınlanan fiyatlı'!C:K,9,0),0)</f>
        <v>18</v>
      </c>
    </row>
    <row r="3322" spans="1:3" x14ac:dyDescent="0.25">
      <c r="A3322" s="35" t="s">
        <v>2555</v>
      </c>
      <c r="B3322" s="35" t="str">
        <f>VLOOKUP(A3322,'[1]alr yayınlanan fiyatlı'!$C:$D,2,FALSE)</f>
        <v>Ø15,65 mm HSS-E 4 AĞIZLI FREZE Tam boy:92 mm, d:16mm</v>
      </c>
      <c r="C3322" s="34">
        <f>IFERROR(VLOOKUP(A3322,'[1]alr yayınlanan fiyatlı'!C:K,9,0),0)</f>
        <v>18</v>
      </c>
    </row>
    <row r="3323" spans="1:3" x14ac:dyDescent="0.25">
      <c r="A3323" s="35" t="s">
        <v>3983</v>
      </c>
      <c r="B3323" s="35" t="str">
        <f>VLOOKUP(A3323,'[1]alr yayınlanan fiyatlı'!$C:$D,2,FALSE)</f>
        <v>Ø16 mm HSS-E  4 AĞIZLI FREZE Tam boy:92 mm, d:16mm</v>
      </c>
      <c r="C3323" s="34">
        <f>IFERROR(VLOOKUP(A3323,'[1]alr yayınlanan fiyatlı'!C:K,9,0),0)</f>
        <v>18</v>
      </c>
    </row>
    <row r="3324" spans="1:3" x14ac:dyDescent="0.25">
      <c r="A3324" s="35" t="s">
        <v>2556</v>
      </c>
      <c r="B3324" s="35" t="str">
        <f>VLOOKUP(A3324,'[1]alr yayınlanan fiyatlı'!$C:$D,2,FALSE)</f>
        <v>Ø24,30 mm HSS-E 5 AĞIZLI FREZE Tam boy:135 mm, d:20mm</v>
      </c>
      <c r="C3324" s="34">
        <f>IFERROR(VLOOKUP(A3324,'[1]alr yayınlanan fiyatlı'!C:K,9,0),0)</f>
        <v>0</v>
      </c>
    </row>
    <row r="3325" spans="1:3" x14ac:dyDescent="0.25">
      <c r="A3325" s="35" t="s">
        <v>2556</v>
      </c>
      <c r="B3325" s="35" t="str">
        <f>VLOOKUP(A3325,'[1]alr yayınlanan fiyatlı'!$C:$D,2,FALSE)</f>
        <v>Ø24,30 mm HSS-E 5 AĞIZLI FREZE Tam boy:135 mm, d:20mm</v>
      </c>
      <c r="C3325" s="34">
        <f>IFERROR(VLOOKUP(A3325,'[1]alr yayınlanan fiyatlı'!C:K,9,0),0)</f>
        <v>0</v>
      </c>
    </row>
    <row r="3326" spans="1:3" x14ac:dyDescent="0.25">
      <c r="A3326" s="35" t="s">
        <v>2557</v>
      </c>
      <c r="B3326" s="35" t="str">
        <f>VLOOKUP(A3326,'[1]alr yayınlanan fiyatlı'!$C:$D,2,FALSE)</f>
        <v>Ø21 mm HSS-E 5 AĞIZLI FREZE  Tam boy:135 mm, d:20mm</v>
      </c>
      <c r="C3326" s="34">
        <f>IFERROR(VLOOKUP(A3326,'[1]alr yayınlanan fiyatlı'!C:K,9,0),0)</f>
        <v>21.5</v>
      </c>
    </row>
    <row r="3327" spans="1:3" x14ac:dyDescent="0.25">
      <c r="A3327" s="35" t="s">
        <v>822</v>
      </c>
      <c r="B3327" s="35" t="str">
        <f>VLOOKUP(A3327,'[1]alr yayınlanan fiyatlı'!$C:$D,2,FALSE)</f>
        <v>Ø14 mm HSS-E 4 AĞIZLI FREZE Tam boy:85 mm, d:12mm</v>
      </c>
      <c r="C3327" s="34">
        <f>IFERROR(VLOOKUP(A3327,'[1]alr yayınlanan fiyatlı'!C:K,9,0),0)</f>
        <v>0</v>
      </c>
    </row>
    <row r="3328" spans="1:3" x14ac:dyDescent="0.25">
      <c r="A3328" s="35" t="s">
        <v>822</v>
      </c>
      <c r="B3328" s="35" t="str">
        <f>VLOOKUP(A3328,'[1]alr yayınlanan fiyatlı'!$C:$D,2,FALSE)</f>
        <v>Ø14 mm HSS-E 4 AĞIZLI FREZE Tam boy:85 mm, d:12mm</v>
      </c>
      <c r="C3328" s="34">
        <f>IFERROR(VLOOKUP(A3328,'[1]alr yayınlanan fiyatlı'!C:K,9,0),0)</f>
        <v>0</v>
      </c>
    </row>
    <row r="3329" spans="1:3" x14ac:dyDescent="0.25">
      <c r="A3329" s="35" t="s">
        <v>5094</v>
      </c>
      <c r="B3329" s="35" t="str">
        <f>VLOOKUP(A3329,'[1]alr yayınlanan fiyatlı'!$C:$D,2,FALSE)</f>
        <v>Ø12 mm HSS-E 4 AĞIZLI FREZE Tam boy:85 mm, d:12mm</v>
      </c>
      <c r="C3329" s="34">
        <f>IFERROR(VLOOKUP(A3329,'[1]alr yayınlanan fiyatlı'!C:K,9,0),0)</f>
        <v>17</v>
      </c>
    </row>
    <row r="3330" spans="1:3" x14ac:dyDescent="0.25">
      <c r="A3330" s="35" t="s">
        <v>823</v>
      </c>
      <c r="B3330" s="35" t="str">
        <f>VLOOKUP(A3330,'[1]alr yayınlanan fiyatlı'!$C:$D,2,FALSE)</f>
        <v>Ø15,5 mm HSSE SAPLI MATKAP TAMBOY:160mm d:15mm</v>
      </c>
      <c r="C3330" s="34">
        <f>IFERROR(VLOOKUP(A3330,'[1]alr yayınlanan fiyatlı'!C:K,9,0),0)</f>
        <v>0</v>
      </c>
    </row>
    <row r="3331" spans="1:3" x14ac:dyDescent="0.25">
      <c r="A3331" s="35" t="s">
        <v>1929</v>
      </c>
      <c r="B3331" s="35" t="str">
        <f>VLOOKUP(A3331,'[1]alr yayınlanan fiyatlı'!$C:$D,2,FALSE)</f>
        <v>Ø15 mm HSSE SAPLI MATKAP TAMBOY:160mm d:15mm</v>
      </c>
      <c r="C3331" s="34">
        <f>IFERROR(VLOOKUP(A3331,'[1]alr yayınlanan fiyatlı'!C:K,9,0),0)</f>
        <v>0</v>
      </c>
    </row>
    <row r="3332" spans="1:3" x14ac:dyDescent="0.25">
      <c r="A3332" s="35" t="s">
        <v>2753</v>
      </c>
      <c r="B3332" s="35" t="str">
        <f>VLOOKUP(A3332,'[1]alr yayınlanan fiyatlı'!$C:$D,2,FALSE)</f>
        <v>Ø8,2 HSSE MATKAP TAMBOY:80mm d:8mm</v>
      </c>
      <c r="C3332" s="34">
        <f>IFERROR(VLOOKUP(A3332,'[1]alr yayınlanan fiyatlı'!C:K,9,0),0)</f>
        <v>35.909999999999997</v>
      </c>
    </row>
    <row r="3333" spans="1:3" x14ac:dyDescent="0.25">
      <c r="A3333" s="35" t="s">
        <v>1686</v>
      </c>
      <c r="B3333" s="35" t="str">
        <f>VLOOKUP(A3333,'[1]alr yayınlanan fiyatlı'!$C:$D,2,FALSE)</f>
        <v>Ø10 mm HSS-E 4 AĞIZLI FREZE Tam boy:85 mm, d:10mm</v>
      </c>
      <c r="C3333" s="34">
        <f>IFERROR(VLOOKUP(A3333,'[1]alr yayınlanan fiyatlı'!C:K,9,0),0)</f>
        <v>15</v>
      </c>
    </row>
    <row r="3334" spans="1:3" x14ac:dyDescent="0.25">
      <c r="A3334" s="35" t="s">
        <v>1686</v>
      </c>
      <c r="B3334" s="35" t="str">
        <f>VLOOKUP(A3334,'[1]alr yayınlanan fiyatlı'!$C:$D,2,FALSE)</f>
        <v>Ø10 mm HSS-E 4 AĞIZLI FREZE Tam boy:85 mm, d:10mm</v>
      </c>
      <c r="C3334" s="34">
        <f>IFERROR(VLOOKUP(A3334,'[1]alr yayınlanan fiyatlı'!C:K,9,0),0)</f>
        <v>15</v>
      </c>
    </row>
    <row r="3335" spans="1:3" x14ac:dyDescent="0.25">
      <c r="A3335" s="35" t="s">
        <v>824</v>
      </c>
      <c r="B3335" s="35" t="str">
        <f>VLOOKUP(A3335,'[1]alr yayınlanan fiyatlı'!$C:$D,2,FALSE)</f>
        <v>Ø5 mm HSSE MATKAP TAMBOY:85mm d:5mm</v>
      </c>
      <c r="C3335" s="34">
        <f>IFERROR(VLOOKUP(A3335,'[1]alr yayınlanan fiyatlı'!C:K,9,0),0)</f>
        <v>12.21</v>
      </c>
    </row>
    <row r="3336" spans="1:3" x14ac:dyDescent="0.25">
      <c r="A3336" s="35" t="s">
        <v>824</v>
      </c>
      <c r="B3336" s="35" t="str">
        <f>VLOOKUP(A3336,'[1]alr yayınlanan fiyatlı'!$C:$D,2,FALSE)</f>
        <v>Ø5 mm HSSE MATKAP TAMBOY:85mm d:5mm</v>
      </c>
      <c r="C3336" s="34">
        <f>IFERROR(VLOOKUP(A3336,'[1]alr yayınlanan fiyatlı'!C:K,9,0),0)</f>
        <v>12.21</v>
      </c>
    </row>
    <row r="3337" spans="1:3" x14ac:dyDescent="0.25">
      <c r="A3337" s="35" t="s">
        <v>1930</v>
      </c>
      <c r="B3337" s="35" t="str">
        <f>VLOOKUP(A3337,'[1]alr yayınlanan fiyatlı'!$C:$D,2,FALSE)</f>
        <v>Ø3 mm HSSE MATKAP TAMBOY:65mm d:3mm</v>
      </c>
      <c r="C3337" s="34">
        <f>IFERROR(VLOOKUP(A3337,'[1]alr yayınlanan fiyatlı'!C:K,9,0),0)</f>
        <v>8.6300000000000008</v>
      </c>
    </row>
    <row r="3338" spans="1:3" x14ac:dyDescent="0.25">
      <c r="A3338" s="35" t="s">
        <v>1930</v>
      </c>
      <c r="B3338" s="35" t="str">
        <f>VLOOKUP(A3338,'[1]alr yayınlanan fiyatlı'!$C:$D,2,FALSE)</f>
        <v>Ø3 mm HSSE MATKAP TAMBOY:65mm d:3mm</v>
      </c>
      <c r="C3338" s="34">
        <f>IFERROR(VLOOKUP(A3338,'[1]alr yayınlanan fiyatlı'!C:K,9,0),0)</f>
        <v>8.6300000000000008</v>
      </c>
    </row>
    <row r="3339" spans="1:3" x14ac:dyDescent="0.25">
      <c r="A3339" s="35" t="s">
        <v>2558</v>
      </c>
      <c r="B3339" s="35" t="str">
        <f>VLOOKUP(A3339,'[1]alr yayınlanan fiyatlı'!$C:$D,2,FALSE)</f>
        <v>ER 32 Ø4-5 PENS</v>
      </c>
      <c r="C3339" s="34">
        <f>IFERROR(VLOOKUP(A3339,'[1]alr yayınlanan fiyatlı'!C:K,9,0),0)</f>
        <v>103.99</v>
      </c>
    </row>
    <row r="3340" spans="1:3" x14ac:dyDescent="0.25">
      <c r="A3340" s="35" t="s">
        <v>3984</v>
      </c>
      <c r="B3340" s="35" t="str">
        <f>VLOOKUP(A3340,'[1]alr yayınlanan fiyatlı'!$C:$D,2,FALSE)</f>
        <v>Ø13-14 ER32 PENS</v>
      </c>
      <c r="C3340" s="34">
        <f>IFERROR(VLOOKUP(A3340,'[1]alr yayınlanan fiyatlı'!C:K,9,0),0)</f>
        <v>74.12</v>
      </c>
    </row>
    <row r="3341" spans="1:3" x14ac:dyDescent="0.25">
      <c r="A3341" s="35" t="s">
        <v>2850</v>
      </c>
      <c r="B3341" s="35" t="str">
        <f>VLOOKUP(A3341,'[1]alr yayınlanan fiyatlı'!$C:$D,2,FALSE)</f>
        <v>Ø7-8 ER32 PENS</v>
      </c>
      <c r="C3341" s="34">
        <f>IFERROR(VLOOKUP(A3341,'[1]alr yayınlanan fiyatlı'!C:K,9,0),0)</f>
        <v>103.99</v>
      </c>
    </row>
    <row r="3342" spans="1:3" x14ac:dyDescent="0.25">
      <c r="A3342" s="35" t="s">
        <v>2559</v>
      </c>
      <c r="B3342" s="35" t="str">
        <f>VLOOKUP(A3342,'[1]alr yayınlanan fiyatlı'!$C:$D,2,FALSE)</f>
        <v>Ø5-6 ER32 PENS</v>
      </c>
      <c r="C3342" s="34">
        <f>IFERROR(VLOOKUP(A3342,'[1]alr yayınlanan fiyatlı'!C:K,9,0),0)</f>
        <v>103.99</v>
      </c>
    </row>
    <row r="3343" spans="1:3" x14ac:dyDescent="0.25">
      <c r="A3343" s="35" t="s">
        <v>2560</v>
      </c>
      <c r="B3343" s="35" t="str">
        <f>VLOOKUP(A3343,'[1]alr yayınlanan fiyatlı'!$C:$D,2,FALSE)</f>
        <v>ER 32 Ø18-17 PENS</v>
      </c>
      <c r="C3343" s="34">
        <f>IFERROR(VLOOKUP(A3343,'[1]alr yayınlanan fiyatlı'!C:K,9,0),0)</f>
        <v>0</v>
      </c>
    </row>
    <row r="3344" spans="1:3" x14ac:dyDescent="0.25">
      <c r="A3344" s="35" t="s">
        <v>3985</v>
      </c>
      <c r="B3344" s="35" t="str">
        <f>VLOOKUP(A3344,'[1]alr yayınlanan fiyatlı'!$C:$D,2,FALSE)</f>
        <v>ER 32 Ø15-16 PENS</v>
      </c>
      <c r="C3344" s="34">
        <f>IFERROR(VLOOKUP(A3344,'[1]alr yayınlanan fiyatlı'!C:K,9,0),0)</f>
        <v>0</v>
      </c>
    </row>
    <row r="3345" spans="1:3" x14ac:dyDescent="0.25">
      <c r="A3345" s="35" t="s">
        <v>825</v>
      </c>
      <c r="B3345" s="35" t="str">
        <f>VLOOKUP(A3345,'[1]alr yayınlanan fiyatlı'!$C:$D,2,FALSE)</f>
        <v>Ø11-12 ER32 PENS</v>
      </c>
      <c r="C3345" s="34">
        <f>IFERROR(VLOOKUP(A3345,'[1]alr yayınlanan fiyatlı'!C:K,9,0),0)</f>
        <v>0</v>
      </c>
    </row>
    <row r="3346" spans="1:3" x14ac:dyDescent="0.25">
      <c r="A3346" s="35" t="s">
        <v>1931</v>
      </c>
      <c r="B3346" s="35" t="str">
        <f>VLOOKUP(A3346,'[1]alr yayınlanan fiyatlı'!$C:$D,2,FALSE)</f>
        <v>Ø9-10 ER32 PENS</v>
      </c>
      <c r="C3346" s="34">
        <f>IFERROR(VLOOKUP(A3346,'[1]alr yayınlanan fiyatlı'!C:K,9,0),0)</f>
        <v>0</v>
      </c>
    </row>
    <row r="3347" spans="1:3" x14ac:dyDescent="0.25">
      <c r="A3347" s="35" t="s">
        <v>2851</v>
      </c>
      <c r="B3347" s="35" t="str">
        <f>VLOOKUP(A3347,'[1]alr yayınlanan fiyatlı'!$C:$D,2,FALSE)</f>
        <v>Ø14-15 ER32 PENS</v>
      </c>
      <c r="C3347" s="34">
        <f>IFERROR(VLOOKUP(A3347,'[1]alr yayınlanan fiyatlı'!C:K,9,0),0)</f>
        <v>0</v>
      </c>
    </row>
    <row r="3348" spans="1:3" x14ac:dyDescent="0.25">
      <c r="A3348" s="35" t="s">
        <v>1932</v>
      </c>
      <c r="B3348" s="35" t="str">
        <f>VLOOKUP(A3348,'[1]alr yayınlanan fiyatlı'!$C:$D,2,FALSE)</f>
        <v>Ø18-19 ER32 PENS</v>
      </c>
      <c r="C3348" s="34">
        <f>IFERROR(VLOOKUP(A3348,'[1]alr yayınlanan fiyatlı'!C:K,9,0),0)</f>
        <v>0</v>
      </c>
    </row>
    <row r="3349" spans="1:3" x14ac:dyDescent="0.25">
      <c r="A3349" s="35" t="s">
        <v>2754</v>
      </c>
      <c r="B3349" s="35" t="str">
        <f>VLOOKUP(A3349,'[1]alr yayınlanan fiyatlı'!$C:$D,2,FALSE)</f>
        <v>Ø19-20 ER32 PENS</v>
      </c>
      <c r="C3349" s="34">
        <f>IFERROR(VLOOKUP(A3349,'[1]alr yayınlanan fiyatlı'!C:K,9,0),0)</f>
        <v>0</v>
      </c>
    </row>
    <row r="3350" spans="1:3" x14ac:dyDescent="0.25">
      <c r="A3350" s="35" t="s">
        <v>1687</v>
      </c>
      <c r="B3350" s="35" t="str">
        <f>VLOOKUP(A3350,'[1]alr yayınlanan fiyatlı'!$C:$D,2,FALSE)</f>
        <v>315 X 2 X 32 MM KINKELDER 3000 SERIES DAİRE TESTERE</v>
      </c>
      <c r="C3350" s="34">
        <f>IFERROR(VLOOKUP(A3350,'[1]alr yayınlanan fiyatlı'!C:K,9,0),0)</f>
        <v>737.94</v>
      </c>
    </row>
    <row r="3351" spans="1:3" x14ac:dyDescent="0.25">
      <c r="A3351" s="35" t="s">
        <v>1933</v>
      </c>
      <c r="B3351" s="35" t="str">
        <f>VLOOKUP(A3351,'[1]alr yayınlanan fiyatlı'!$C:$D,2,FALSE)</f>
        <v>Ø6 SUMOCHAM TAKMA UCLU GOVDE ISCAR  DCN 060-009-12R-1.5D</v>
      </c>
      <c r="C3351" s="34">
        <f>IFERROR(VLOOKUP(A3351,'[1]alr yayınlanan fiyatlı'!C:K,9,0),0)</f>
        <v>0.1</v>
      </c>
    </row>
    <row r="3352" spans="1:3" x14ac:dyDescent="0.25">
      <c r="A3352" s="35" t="s">
        <v>1934</v>
      </c>
      <c r="B3352" s="35" t="str">
        <f>VLOOKUP(A3352,'[1]alr yayınlanan fiyatlı'!$C:$D,2,FALSE)</f>
        <v>Ø6 SUMOCHAM TAKMA UC ICM 060 IC908</v>
      </c>
      <c r="C3352" s="34">
        <f>IFERROR(VLOOKUP(A3352,'[1]alr yayınlanan fiyatlı'!C:K,9,0),0)</f>
        <v>388.77</v>
      </c>
    </row>
    <row r="3353" spans="1:3" x14ac:dyDescent="0.25">
      <c r="A3353" s="35" t="s">
        <v>1935</v>
      </c>
      <c r="B3353" s="35" t="str">
        <f>VLOOKUP(A3353,'[1]alr yayınlanan fiyatlı'!$C:$D,2,FALSE)</f>
        <v>Ø10 SUMOCHAM TAKMA UCLU GOVDE DCN 100-015-16R-1.5D</v>
      </c>
      <c r="C3353" s="34">
        <f>IFERROR(VLOOKUP(A3353,'[1]alr yayınlanan fiyatlı'!C:K,9,0),0)</f>
        <v>0.1</v>
      </c>
    </row>
    <row r="3354" spans="1:3" x14ac:dyDescent="0.25">
      <c r="A3354" s="35" t="s">
        <v>826</v>
      </c>
      <c r="B3354" s="35" t="str">
        <f>VLOOKUP(A3354,'[1]alr yayınlanan fiyatlı'!$C:$D,2,FALSE)</f>
        <v>Ø10 SUMOCHAM TAKMA UC ICM 100 IC908</v>
      </c>
      <c r="C3354" s="34">
        <f>IFERROR(VLOOKUP(A3354,'[1]alr yayınlanan fiyatlı'!C:K,9,0),0)</f>
        <v>414.14</v>
      </c>
    </row>
    <row r="3355" spans="1:3" x14ac:dyDescent="0.25">
      <c r="A3355" s="35" t="s">
        <v>2561</v>
      </c>
      <c r="B3355" s="35" t="str">
        <f>VLOOKUP(A3355,'[1]alr yayınlanan fiyatlı'!$C:$D,2,FALSE)</f>
        <v>Ø15,60 SUMOCHAM TAKMA UCLU GOVDE DCN 150-023-20R-1.5D</v>
      </c>
      <c r="C3355" s="34">
        <f>IFERROR(VLOOKUP(A3355,'[1]alr yayınlanan fiyatlı'!C:K,9,0),0)</f>
        <v>0.1</v>
      </c>
    </row>
    <row r="3356" spans="1:3" x14ac:dyDescent="0.25">
      <c r="A3356" s="35" t="s">
        <v>2561</v>
      </c>
      <c r="B3356" s="35" t="str">
        <f>VLOOKUP(A3356,'[1]alr yayınlanan fiyatlı'!$C:$D,2,FALSE)</f>
        <v>Ø15,60 SUMOCHAM TAKMA UCLU GOVDE DCN 150-023-20R-1.5D</v>
      </c>
      <c r="C3356" s="34">
        <f>IFERROR(VLOOKUP(A3356,'[1]alr yayınlanan fiyatlı'!C:K,9,0),0)</f>
        <v>0.1</v>
      </c>
    </row>
    <row r="3357" spans="1:3" x14ac:dyDescent="0.25">
      <c r="A3357" s="35" t="s">
        <v>2852</v>
      </c>
      <c r="B3357" s="35" t="str">
        <f>VLOOKUP(A3357,'[1]alr yayınlanan fiyatlı'!$C:$D,2,FALSE)</f>
        <v>Ø15.60 SUMOCHAM TAKMA UC ICM 15.60 IC908</v>
      </c>
      <c r="C3357" s="34">
        <f>IFERROR(VLOOKUP(A3357,'[1]alr yayınlanan fiyatlı'!C:K,9,0),0)</f>
        <v>490.65</v>
      </c>
    </row>
    <row r="3358" spans="1:3" x14ac:dyDescent="0.25">
      <c r="A3358" s="35" t="s">
        <v>2852</v>
      </c>
      <c r="B3358" s="35" t="str">
        <f>VLOOKUP(A3358,'[1]alr yayınlanan fiyatlı'!$C:$D,2,FALSE)</f>
        <v>Ø15.60 SUMOCHAM TAKMA UC ICM 15.60 IC908</v>
      </c>
      <c r="C3358" s="34">
        <f>IFERROR(VLOOKUP(A3358,'[1]alr yayınlanan fiyatlı'!C:K,9,0),0)</f>
        <v>490.65</v>
      </c>
    </row>
    <row r="3359" spans="1:3" x14ac:dyDescent="0.25">
      <c r="A3359" s="35" t="s">
        <v>1688</v>
      </c>
      <c r="B3359" s="35" t="str">
        <f>VLOOKUP(A3359,'[1]alr yayınlanan fiyatlı'!$C:$D,2,FALSE)</f>
        <v>Ø17 SUMOCHAM TAKMA UCLU GOVDE DCN 170-026-20R-1.5D</v>
      </c>
      <c r="C3359" s="34">
        <f>IFERROR(VLOOKUP(A3359,'[1]alr yayınlanan fiyatlı'!C:K,9,0),0)</f>
        <v>0.1</v>
      </c>
    </row>
    <row r="3360" spans="1:3" x14ac:dyDescent="0.25">
      <c r="A3360" s="35" t="s">
        <v>2755</v>
      </c>
      <c r="B3360" s="35" t="str">
        <f>VLOOKUP(A3360,'[1]alr yayınlanan fiyatlı'!$C:$D,2,FALSE)</f>
        <v>Ø17.50 SUMOCHAM TAKMA UC ICM 17.50 IC908</v>
      </c>
      <c r="C3360" s="34">
        <f>IFERROR(VLOOKUP(A3360,'[1]alr yayınlanan fiyatlı'!C:K,9,0),0)</f>
        <v>458.37</v>
      </c>
    </row>
    <row r="3361" spans="1:3" x14ac:dyDescent="0.25">
      <c r="A3361" s="35" t="s">
        <v>1936</v>
      </c>
      <c r="B3361" s="35" t="str">
        <f>VLOOKUP(A3361,'[1]alr yayınlanan fiyatlı'!$C:$D,2,FALSE)</f>
        <v>Ø17.80 SUMOCHAM TAKMA UC ICM 17.80 IC908</v>
      </c>
      <c r="C3361" s="34">
        <f>IFERROR(VLOOKUP(A3361,'[1]alr yayınlanan fiyatlı'!C:K,9,0),0)</f>
        <v>458.37</v>
      </c>
    </row>
    <row r="3362" spans="1:3" x14ac:dyDescent="0.25">
      <c r="A3362" s="35" t="s">
        <v>2756</v>
      </c>
      <c r="B3362" s="35" t="str">
        <f>VLOOKUP(A3362,'[1]alr yayınlanan fiyatlı'!$C:$D,2,FALSE)</f>
        <v>Ø19 SUMOCHAM TAKMA UCLU GOVDE DCN 190-029-25R-1.5D</v>
      </c>
      <c r="C3362" s="34">
        <f>IFERROR(VLOOKUP(A3362,'[1]alr yayınlanan fiyatlı'!C:K,9,0),0)</f>
        <v>0.1</v>
      </c>
    </row>
    <row r="3363" spans="1:3" x14ac:dyDescent="0.25">
      <c r="A3363" s="35" t="s">
        <v>827</v>
      </c>
      <c r="B3363" s="35" t="str">
        <f>VLOOKUP(A3363,'[1]alr yayınlanan fiyatlı'!$C:$D,2,FALSE)</f>
        <v>Ø19 SUMOCHAM TAKMA UC ICM 190 IC908</v>
      </c>
      <c r="C3363" s="34">
        <f>IFERROR(VLOOKUP(A3363,'[1]alr yayınlanan fiyatlı'!C:K,9,0),0)</f>
        <v>500.41</v>
      </c>
    </row>
    <row r="3364" spans="1:3" x14ac:dyDescent="0.25">
      <c r="A3364" s="35" t="s">
        <v>828</v>
      </c>
      <c r="B3364" s="35" t="str">
        <f>VLOOKUP(A3364,'[1]alr yayınlanan fiyatlı'!$C:$D,2,FALSE)</f>
        <v>Ø20 SUMOCHAM TAKMA UCLU GOVDE DCN 200-030-25R-1.5D</v>
      </c>
      <c r="C3364" s="34">
        <f>IFERROR(VLOOKUP(A3364,'[1]alr yayınlanan fiyatlı'!C:K,9,0),0)</f>
        <v>0.1</v>
      </c>
    </row>
    <row r="3365" spans="1:3" x14ac:dyDescent="0.25">
      <c r="A3365" s="35" t="s">
        <v>2562</v>
      </c>
      <c r="B3365" s="35" t="str">
        <f>VLOOKUP(A3365,'[1]alr yayınlanan fiyatlı'!$C:$D,2,FALSE)</f>
        <v>Ø20.80 SUMOCHAM TAKMA UC ICM 20.80 IC908</v>
      </c>
      <c r="C3365" s="34">
        <f>IFERROR(VLOOKUP(A3365,'[1]alr yayınlanan fiyatlı'!C:K,9,0),0)</f>
        <v>591.62</v>
      </c>
    </row>
    <row r="3366" spans="1:3" x14ac:dyDescent="0.25">
      <c r="A3366" s="35" t="s">
        <v>3986</v>
      </c>
      <c r="B3366" s="35" t="str">
        <f>VLOOKUP(A3366,'[1]alr yayınlanan fiyatlı'!$C:$D,2,FALSE)</f>
        <v>Ø22 SUMOCHAM TAKMA UCLU GOVDE DCN 220-033-25R-1.5D</v>
      </c>
      <c r="C3366" s="34">
        <f>IFERROR(VLOOKUP(A3366,'[1]alr yayınlanan fiyatlı'!C:K,9,0),0)</f>
        <v>0.1</v>
      </c>
    </row>
    <row r="3367" spans="1:3" x14ac:dyDescent="0.25">
      <c r="A3367" s="35" t="s">
        <v>3987</v>
      </c>
      <c r="B3367" s="35" t="str">
        <f>VLOOKUP(A3367,'[1]alr yayınlanan fiyatlı'!$C:$D,2,FALSE)</f>
        <v>Ø22 SUMOCHAM TAKMA UC ICM 220 IC908</v>
      </c>
      <c r="C3367" s="34">
        <f>IFERROR(VLOOKUP(A3367,'[1]alr yayınlanan fiyatlı'!C:K,9,0),0)</f>
        <v>591.62</v>
      </c>
    </row>
    <row r="3368" spans="1:3" x14ac:dyDescent="0.25">
      <c r="A3368" s="35" t="s">
        <v>2563</v>
      </c>
      <c r="B3368" s="35" t="str">
        <f>VLOOKUP(A3368,'[1]alr yayınlanan fiyatlı'!$C:$D,2,FALSE)</f>
        <v>Ø24 SUMOCHAM TAKMA UCLU GOVDE DCN 240-036-32R-1.5D</v>
      </c>
      <c r="C3368" s="34">
        <f>IFERROR(VLOOKUP(A3368,'[1]alr yayınlanan fiyatlı'!C:K,9,0),0)</f>
        <v>0.1</v>
      </c>
    </row>
    <row r="3369" spans="1:3" x14ac:dyDescent="0.25">
      <c r="A3369" s="35" t="s">
        <v>2563</v>
      </c>
      <c r="B3369" s="35" t="str">
        <f>VLOOKUP(A3369,'[1]alr yayınlanan fiyatlı'!$C:$D,2,FALSE)</f>
        <v>Ø24 SUMOCHAM TAKMA UCLU GOVDE DCN 240-036-32R-1.5D</v>
      </c>
      <c r="C3369" s="34">
        <f>IFERROR(VLOOKUP(A3369,'[1]alr yayınlanan fiyatlı'!C:K,9,0),0)</f>
        <v>0.1</v>
      </c>
    </row>
    <row r="3370" spans="1:3" x14ac:dyDescent="0.25">
      <c r="A3370" s="35" t="s">
        <v>829</v>
      </c>
      <c r="B3370" s="35" t="str">
        <f>VLOOKUP(A3370,'[1]alr yayınlanan fiyatlı'!$C:$D,2,FALSE)</f>
        <v>Ø24.30 SUMOCHAM TAKMA UC ICM 24.30 IC908</v>
      </c>
      <c r="C3370" s="34">
        <f>IFERROR(VLOOKUP(A3370,'[1]alr yayınlanan fiyatlı'!C:K,9,0),0)</f>
        <v>718.34</v>
      </c>
    </row>
    <row r="3371" spans="1:3" x14ac:dyDescent="0.25">
      <c r="A3371" s="35" t="s">
        <v>829</v>
      </c>
      <c r="B3371" s="35" t="str">
        <f>VLOOKUP(A3371,'[1]alr yayınlanan fiyatlı'!$C:$D,2,FALSE)</f>
        <v>Ø24.30 SUMOCHAM TAKMA UC ICM 24.30 IC908</v>
      </c>
      <c r="C3371" s="34">
        <f>IFERROR(VLOOKUP(A3371,'[1]alr yayınlanan fiyatlı'!C:K,9,0),0)</f>
        <v>718.34</v>
      </c>
    </row>
    <row r="3372" spans="1:3" x14ac:dyDescent="0.25">
      <c r="A3372" s="35" t="s">
        <v>2232</v>
      </c>
      <c r="B3372" s="35" t="str">
        <f>VLOOKUP(A3372,'[1]alr yayınlanan fiyatlı'!$C:$D,2,FALSE)</f>
        <v>Ø26 SUMOCHAM TAKMA UCLU GOVDE DCN 260-039-32R-1.5D</v>
      </c>
      <c r="C3372" s="34">
        <f>IFERROR(VLOOKUP(A3372,'[1]alr yayınlanan fiyatlı'!C:K,9,0),0)</f>
        <v>0.1</v>
      </c>
    </row>
    <row r="3373" spans="1:3" x14ac:dyDescent="0.25">
      <c r="A3373" s="35" t="s">
        <v>2232</v>
      </c>
      <c r="B3373" s="35" t="str">
        <f>VLOOKUP(A3373,'[1]alr yayınlanan fiyatlı'!$C:$D,2,FALSE)</f>
        <v>Ø26 SUMOCHAM TAKMA UCLU GOVDE DCN 260-039-32R-1.5D</v>
      </c>
      <c r="C3373" s="34">
        <f>IFERROR(VLOOKUP(A3373,'[1]alr yayınlanan fiyatlı'!C:K,9,0),0)</f>
        <v>0.1</v>
      </c>
    </row>
    <row r="3374" spans="1:3" x14ac:dyDescent="0.25">
      <c r="A3374" s="35" t="s">
        <v>2853</v>
      </c>
      <c r="B3374" s="35" t="str">
        <f>VLOOKUP(A3374,'[1]alr yayınlanan fiyatlı'!$C:$D,2,FALSE)</f>
        <v>Ø26 SUMOCHAM TAKMA UC ICM 260 IC908</v>
      </c>
      <c r="C3374" s="34">
        <f>IFERROR(VLOOKUP(A3374,'[1]alr yayınlanan fiyatlı'!C:K,9,0),0)</f>
        <v>688.79</v>
      </c>
    </row>
    <row r="3375" spans="1:3" x14ac:dyDescent="0.25">
      <c r="A3375" s="35" t="s">
        <v>2853</v>
      </c>
      <c r="B3375" s="35" t="str">
        <f>VLOOKUP(A3375,'[1]alr yayınlanan fiyatlı'!$C:$D,2,FALSE)</f>
        <v>Ø26 SUMOCHAM TAKMA UC ICM 260 IC908</v>
      </c>
      <c r="C3375" s="34">
        <f>IFERROR(VLOOKUP(A3375,'[1]alr yayınlanan fiyatlı'!C:K,9,0),0)</f>
        <v>688.79</v>
      </c>
    </row>
    <row r="3376" spans="1:3" x14ac:dyDescent="0.25">
      <c r="A3376" s="35" t="s">
        <v>2233</v>
      </c>
      <c r="B3376" s="35" t="str">
        <f>VLOOKUP(A3376,'[1]alr yayınlanan fiyatlı'!$C:$D,2,FALSE)</f>
        <v>Ø31 SUMOCHAM TAKMA UCLU GOVDE DCN 310-047-32R-1.5D</v>
      </c>
      <c r="C3376" s="34">
        <f>IFERROR(VLOOKUP(A3376,'[1]alr yayınlanan fiyatlı'!C:K,9,0),0)</f>
        <v>0.1</v>
      </c>
    </row>
    <row r="3377" spans="1:3" x14ac:dyDescent="0.25">
      <c r="A3377" s="35" t="s">
        <v>2233</v>
      </c>
      <c r="B3377" s="35" t="str">
        <f>VLOOKUP(A3377,'[1]alr yayınlanan fiyatlı'!$C:$D,2,FALSE)</f>
        <v>Ø31 SUMOCHAM TAKMA UCLU GOVDE DCN 310-047-32R-1.5D</v>
      </c>
      <c r="C3377" s="34">
        <f>IFERROR(VLOOKUP(A3377,'[1]alr yayınlanan fiyatlı'!C:K,9,0),0)</f>
        <v>0.1</v>
      </c>
    </row>
    <row r="3378" spans="1:3" x14ac:dyDescent="0.25">
      <c r="A3378" s="35" t="s">
        <v>1689</v>
      </c>
      <c r="B3378" s="35" t="str">
        <f>VLOOKUP(A3378,'[1]alr yayınlanan fiyatlı'!$C:$D,2,FALSE)</f>
        <v>Ø31 SUMOCHAM TAKMA UC ICM 310 IC908</v>
      </c>
      <c r="C3378" s="34">
        <f>IFERROR(VLOOKUP(A3378,'[1]alr yayınlanan fiyatlı'!C:K,9,0),0)</f>
        <v>845.15</v>
      </c>
    </row>
    <row r="3379" spans="1:3" x14ac:dyDescent="0.25">
      <c r="A3379" s="35" t="s">
        <v>1689</v>
      </c>
      <c r="B3379" s="35" t="str">
        <f>VLOOKUP(A3379,'[1]alr yayınlanan fiyatlı'!$C:$D,2,FALSE)</f>
        <v>Ø31 SUMOCHAM TAKMA UC ICM 310 IC908</v>
      </c>
      <c r="C3379" s="34">
        <f>IFERROR(VLOOKUP(A3379,'[1]alr yayınlanan fiyatlı'!C:K,9,0),0)</f>
        <v>845.15</v>
      </c>
    </row>
    <row r="3380" spans="1:3" x14ac:dyDescent="0.25">
      <c r="A3380" s="35" t="s">
        <v>3988</v>
      </c>
      <c r="B3380" s="35" t="str">
        <f>VLOOKUP(A3380,'[1]alr yayınlanan fiyatlı'!$C:$D,2,FALSE)</f>
        <v>Ø4 ER32 PENS</v>
      </c>
      <c r="C3380" s="34">
        <f>IFERROR(VLOOKUP(A3380,'[1]alr yayınlanan fiyatlı'!C:K,9,0),0)</f>
        <v>0</v>
      </c>
    </row>
    <row r="3381" spans="1:3" x14ac:dyDescent="0.25">
      <c r="A3381" s="35" t="s">
        <v>2234</v>
      </c>
      <c r="B3381" s="35" t="str">
        <f>VLOOKUP(A3381,'[1]alr yayınlanan fiyatlı'!$C:$D,2,FALSE)</f>
        <v>Ø16 ER32 PENS</v>
      </c>
      <c r="C3381" s="34">
        <f>IFERROR(VLOOKUP(A3381,'[1]alr yayınlanan fiyatlı'!C:K,9,0),0)</f>
        <v>0</v>
      </c>
    </row>
    <row r="3382" spans="1:3" x14ac:dyDescent="0.25">
      <c r="A3382" s="35" t="s">
        <v>886</v>
      </c>
      <c r="B3382" s="35" t="str">
        <f>VLOOKUP(A3382,'[1]alr yayınlanan fiyatlı'!$C:$D,2,FALSE)</f>
        <v>HSS-E MATKAP Ø 8,5 MM  TAMBOY:117mm d:8,5mm</v>
      </c>
      <c r="C3382" s="34">
        <f>IFERROR(VLOOKUP(A3382,'[1]alr yayınlanan fiyatlı'!C:K,9,0),0)</f>
        <v>29.42</v>
      </c>
    </row>
    <row r="3383" spans="1:3" x14ac:dyDescent="0.25">
      <c r="A3383" s="35" t="s">
        <v>2757</v>
      </c>
      <c r="B3383" s="35" t="str">
        <f>VLOOKUP(A3383,'[1]alr yayınlanan fiyatlı'!$C:$D,2,FALSE)</f>
        <v>Ø8 SUMOCHAM TAKMA UCLU GOVDE DCN 080-012-12R-1.5D</v>
      </c>
      <c r="C3383" s="34">
        <f>IFERROR(VLOOKUP(A3383,'[1]alr yayınlanan fiyatlı'!C:K,9,0),0)</f>
        <v>0.1</v>
      </c>
    </row>
    <row r="3384" spans="1:3" x14ac:dyDescent="0.25">
      <c r="A3384" s="35" t="s">
        <v>1690</v>
      </c>
      <c r="B3384" s="35" t="str">
        <f>VLOOKUP(A3384,'[1]alr yayınlanan fiyatlı'!$C:$D,2,FALSE)</f>
        <v>Ø8 SUMOCHAM TAKMA UC ICM 080 IC908</v>
      </c>
      <c r="C3384" s="34">
        <f>IFERROR(VLOOKUP(A3384,'[1]alr yayınlanan fiyatlı'!C:K,9,0),0)</f>
        <v>405.63</v>
      </c>
    </row>
    <row r="3385" spans="1:3" x14ac:dyDescent="0.25">
      <c r="A3385" s="35" t="s">
        <v>5095</v>
      </c>
      <c r="B3385" s="35" t="str">
        <f>VLOOKUP(A3385,'[1]alr yayınlanan fiyatlı'!$C:$D,2,FALSE)</f>
        <v>Ø6 IC CAP ISLEME PLAKETI 6862245 A05F SCLCR-03 ISCAR</v>
      </c>
      <c r="C3385" s="34">
        <f>IFERROR(VLOOKUP(A3385,'[1]alr yayınlanan fiyatlı'!C:K,9,0),0)</f>
        <v>88.24</v>
      </c>
    </row>
    <row r="3386" spans="1:3" x14ac:dyDescent="0.25">
      <c r="A3386" s="35" t="s">
        <v>2854</v>
      </c>
      <c r="B3386" s="35" t="str">
        <f>VLOOKUP(A3386,'[1]alr yayınlanan fiyatlı'!$C:$D,2,FALSE)</f>
        <v>0,8 HATVE DIS PLAKET KATERI 20X20 28000608 GHGR 20-2 ISCAR</v>
      </c>
      <c r="C3386" s="34">
        <f>IFERROR(VLOOKUP(A3386,'[1]alr yayınlanan fiyatlı'!C:K,9,0),0)</f>
        <v>756.86</v>
      </c>
    </row>
    <row r="3387" spans="1:3" x14ac:dyDescent="0.25">
      <c r="A3387" s="35" t="s">
        <v>1937</v>
      </c>
      <c r="B3387" s="35" t="str">
        <f>VLOOKUP(A3387,'[1]alr yayınlanan fiyatlı'!$C:$D,2,FALSE)</f>
        <v>0,8 HATVE DIS PLAKETI 64003291 TIP 2P0,8-ISO IC908 ISCAR</v>
      </c>
      <c r="C3387" s="34">
        <f>IFERROR(VLOOKUP(A3387,'[1]alr yayınlanan fiyatlı'!C:K,9,0),0)</f>
        <v>160.43</v>
      </c>
    </row>
    <row r="3388" spans="1:3" x14ac:dyDescent="0.25">
      <c r="A3388" s="35" t="s">
        <v>887</v>
      </c>
      <c r="B3388" s="35" t="str">
        <f>VLOOKUP(A3388,'[1]alr yayınlanan fiyatlı'!$C:$D,2,FALSE)</f>
        <v>Ø 16,5 MM KARBUR MATKAP TAM BOY:120 mm d:18mm</v>
      </c>
      <c r="C3388" s="34">
        <f>IFERROR(VLOOKUP(A3388,'[1]alr yayınlanan fiyatlı'!C:K,9,0),0)</f>
        <v>875.62</v>
      </c>
    </row>
    <row r="3389" spans="1:3" x14ac:dyDescent="0.25">
      <c r="A3389" s="35" t="s">
        <v>1938</v>
      </c>
      <c r="B3389" s="35" t="str">
        <f>VLOOKUP(A3389,'[1]alr yayınlanan fiyatlı'!$C:$D,2,FALSE)</f>
        <v>RANDEL N0.11 AA  20 X 8 X 6 G7 P=1 PM A=90°   L1.RR.2070 TIRTIL İNSERT</v>
      </c>
      <c r="C3389" s="34">
        <f>IFERROR(VLOOKUP(A3389,'[1]alr yayınlanan fiyatlı'!C:K,9,0),0)</f>
        <v>227.45</v>
      </c>
    </row>
    <row r="3390" spans="1:3" x14ac:dyDescent="0.25">
      <c r="A3390" s="35" t="s">
        <v>3989</v>
      </c>
      <c r="B3390" s="35" t="str">
        <f>VLOOKUP(A3390,'[1]alr yayınlanan fiyatlı'!$C:$D,2,FALSE)</f>
        <v>Ø305X2,3/1,8x30 mm BOSCH DAİRE TESTERE (72 HV nmax:6200 min)</v>
      </c>
      <c r="C3390" s="34">
        <f>IFERROR(VLOOKUP(A3390,'[1]alr yayınlanan fiyatlı'!C:K,9,0),0)</f>
        <v>428.56</v>
      </c>
    </row>
    <row r="3391" spans="1:3" x14ac:dyDescent="0.25">
      <c r="A3391" s="35" t="s">
        <v>1691</v>
      </c>
      <c r="B3391" s="35" t="str">
        <f>VLOOKUP(A3391,'[1]alr yayınlanan fiyatlı'!$C:$D,2,FALSE)</f>
        <v>5566972 CCMT 060204-PF IC6015 ISCAR İÇ ÇAP TORNA PLAKETİ</v>
      </c>
      <c r="C3391" s="34">
        <f>IFERROR(VLOOKUP(A3391,'[1]alr yayınlanan fiyatlı'!C:K,9,0),0)</f>
        <v>49.77</v>
      </c>
    </row>
    <row r="3392" spans="1:3" x14ac:dyDescent="0.25">
      <c r="A3392" s="35" t="s">
        <v>1691</v>
      </c>
      <c r="B3392" s="35" t="str">
        <f>VLOOKUP(A3392,'[1]alr yayınlanan fiyatlı'!$C:$D,2,FALSE)</f>
        <v>5566972 CCMT 060204-PF IC6015 ISCAR İÇ ÇAP TORNA PLAKETİ</v>
      </c>
      <c r="C3392" s="34">
        <f>IFERROR(VLOOKUP(A3392,'[1]alr yayınlanan fiyatlı'!C:K,9,0),0)</f>
        <v>49.77</v>
      </c>
    </row>
    <row r="3393" spans="1:3" x14ac:dyDescent="0.25">
      <c r="A3393" s="35" t="s">
        <v>2235</v>
      </c>
      <c r="B3393" s="35" t="str">
        <f>VLOOKUP(A3393,'[1]alr yayınlanan fiyatlı'!$C:$D,2,FALSE)</f>
        <v>Ø U-DRILL PLAKETİ 5507955 AOMT040204-90DT IC908 ISCAR REZİSTANS</v>
      </c>
      <c r="C3393" s="34">
        <f>IFERROR(VLOOKUP(A3393,'[1]alr yayınlanan fiyatlı'!C:K,9,0),0)</f>
        <v>52.14</v>
      </c>
    </row>
    <row r="3394" spans="1:3" x14ac:dyDescent="0.25">
      <c r="A3394" s="35" t="s">
        <v>1692</v>
      </c>
      <c r="B3394" s="35" t="str">
        <f>VLOOKUP(A3394,[2]Sayfa2!$A:$B,2,0)</f>
        <v>Ø12,5 mm HSS-E MATKAP</v>
      </c>
      <c r="C3394" s="34">
        <f>IFERROR(VLOOKUP(A3394,'[1]alr yayınlanan fiyatlı'!C:K,9,0),0)</f>
        <v>0</v>
      </c>
    </row>
    <row r="3395" spans="1:3" x14ac:dyDescent="0.25">
      <c r="A3395" s="35" t="s">
        <v>2236</v>
      </c>
      <c r="B3395" s="35" t="str">
        <f>VLOOKUP(A3395,'[1]alr yayınlanan fiyatlı'!$C:$D,2,FALSE)</f>
        <v>ALT PRECITEC DIŞI KONİK İÇİ DOUBLE 1,2" NOZUL LAZER KESİM</v>
      </c>
      <c r="C3395" s="34">
        <f>IFERROR(VLOOKUP(A3395,'[1]alr yayınlanan fiyatlı'!C:K,9,0),0)</f>
        <v>0</v>
      </c>
    </row>
    <row r="3396" spans="1:3" x14ac:dyDescent="0.25">
      <c r="A3396" s="35" t="s">
        <v>2564</v>
      </c>
      <c r="B3396" s="35" t="str">
        <f>VLOOKUP(A3396,'[1]alr yayınlanan fiyatlı'!$C:$D,2,FALSE)</f>
        <v>ALT PRECITEC DIŞI KONİK İÇİ DOUBLE 1,5" NOZUL LAZER KESİM</v>
      </c>
      <c r="C3396" s="34">
        <f>IFERROR(VLOOKUP(A3396,'[1]alr yayınlanan fiyatlı'!C:K,9,0),0)</f>
        <v>0</v>
      </c>
    </row>
    <row r="3397" spans="1:3" x14ac:dyDescent="0.25">
      <c r="A3397" s="35" t="s">
        <v>3990</v>
      </c>
      <c r="B3397" s="35" t="str">
        <f>VLOOKUP(A3397,'[1]alr yayınlanan fiyatlı'!$C:$D,2,FALSE)</f>
        <v>ALT PRECITEC DIŞI KONİK İÇİ DOUBLE 1,8" NOZUL LAZER KESİM</v>
      </c>
      <c r="C3397" s="34">
        <f>IFERROR(VLOOKUP(A3397,'[1]alr yayınlanan fiyatlı'!C:K,9,0),0)</f>
        <v>0</v>
      </c>
    </row>
    <row r="3398" spans="1:3" x14ac:dyDescent="0.25">
      <c r="A3398" s="35" t="s">
        <v>3991</v>
      </c>
      <c r="B3398" s="35" t="str">
        <f>VLOOKUP(A3398,'[1]alr yayınlanan fiyatlı'!$C:$D,2,FALSE)</f>
        <v>ALT PRECITEC DIŞI KONİK İÇİ DOUBLE 3" NOZUL LAZER KESİM</v>
      </c>
      <c r="C3398" s="34">
        <f>IFERROR(VLOOKUP(A3398,'[1]alr yayınlanan fiyatlı'!C:K,9,0),0)</f>
        <v>0</v>
      </c>
    </row>
    <row r="3399" spans="1:3" x14ac:dyDescent="0.25">
      <c r="A3399" s="35" t="s">
        <v>2855</v>
      </c>
      <c r="B3399" s="35" t="str">
        <f>VLOOKUP(A3399,'[1]alr yayınlanan fiyatlı'!$C:$D,2,FALSE)</f>
        <v>ALT PRECITEC DIŞI KONİK DE HP 2.5" NOZUL LAZER KESİM</v>
      </c>
      <c r="C3399" s="34">
        <f>IFERROR(VLOOKUP(A3399,'[1]alr yayınlanan fiyatlı'!C:K,9,0),0)</f>
        <v>35.06</v>
      </c>
    </row>
    <row r="3400" spans="1:3" x14ac:dyDescent="0.25">
      <c r="A3400" s="35" t="s">
        <v>2237</v>
      </c>
      <c r="B3400" s="35" t="str">
        <f>VLOOKUP(A3400,'[1]alr yayınlanan fiyatlı'!$C:$D,2,FALSE)</f>
        <v>ALT PRECITEC KTB 2" SERAMİK</v>
      </c>
      <c r="C3400" s="34">
        <f>IFERROR(VLOOKUP(A3400,'[1]alr yayınlanan fiyatlı'!C:K,9,0),0)</f>
        <v>145</v>
      </c>
    </row>
    <row r="3401" spans="1:3" x14ac:dyDescent="0.25">
      <c r="A3401" s="35" t="s">
        <v>1693</v>
      </c>
      <c r="B3401" s="35" t="str">
        <f>VLOOKUP(A3401,'[1]alr yayınlanan fiyatlı'!$C:$D,2,FALSE)</f>
        <v>ORJ. PRECITEC KORUMA CAMI Ø 37 ET:7 mm</v>
      </c>
      <c r="C3401" s="34">
        <f>IFERROR(VLOOKUP(A3401,'[1]alr yayınlanan fiyatlı'!C:K,9,0),0)</f>
        <v>457.76</v>
      </c>
    </row>
    <row r="3402" spans="1:3" x14ac:dyDescent="0.25">
      <c r="A3402" s="35" t="s">
        <v>2758</v>
      </c>
      <c r="B3402" s="35" t="str">
        <f>VLOOKUP(A3402,'[1]alr yayınlanan fiyatlı'!$C:$D,2,FALSE)</f>
        <v>ALT PRECITEC DIŞI KONİK DE HP 1” NOZUL LAZER KESİM</v>
      </c>
      <c r="C3402" s="34">
        <f>IFERROR(VLOOKUP(A3402,'[1]alr yayınlanan fiyatlı'!C:K,9,0),0)</f>
        <v>0</v>
      </c>
    </row>
    <row r="3403" spans="1:3" x14ac:dyDescent="0.25">
      <c r="A3403" s="35" t="s">
        <v>1939</v>
      </c>
      <c r="B3403" s="35" t="str">
        <f>VLOOKUP(A3403,'[1]alr yayınlanan fiyatlı'!$C:$D,2,FALSE)</f>
        <v>ALT PRECITEC DIŞI KONİK DE HP 1,2” NOZUL LAZER KESİM</v>
      </c>
      <c r="C3403" s="34">
        <f>IFERROR(VLOOKUP(A3403,'[1]alr yayınlanan fiyatlı'!C:K,9,0),0)</f>
        <v>0</v>
      </c>
    </row>
    <row r="3404" spans="1:3" x14ac:dyDescent="0.25">
      <c r="A3404" s="35" t="s">
        <v>2856</v>
      </c>
      <c r="B3404" s="35" t="str">
        <f>VLOOKUP(A3404,'[1]alr yayınlanan fiyatlı'!$C:$D,2,FALSE)</f>
        <v>İÇ ÇAP TORNALAMA INSERT CCMT 09</v>
      </c>
      <c r="C3404" s="34">
        <f>IFERROR(VLOOKUP(A3404,'[1]alr yayınlanan fiyatlı'!C:K,9,0),0)</f>
        <v>56.58</v>
      </c>
    </row>
    <row r="3405" spans="1:3" x14ac:dyDescent="0.25">
      <c r="A3405" s="35" t="s">
        <v>1940</v>
      </c>
      <c r="B3405" s="35" t="str">
        <f>VLOOKUP(A3405,'[1]alr yayınlanan fiyatlı'!$C:$D,2,FALSE)</f>
        <v>İÇ ÇAP TORNALAMA KATERİ AYARLI TKB 10628-38-K55</v>
      </c>
      <c r="C3405" s="34">
        <f>IFERROR(VLOOKUP(A3405,'[1]alr yayınlanan fiyatlı'!C:K,9,0),0)</f>
        <v>0</v>
      </c>
    </row>
    <row r="3406" spans="1:3" x14ac:dyDescent="0.25">
      <c r="A3406" s="35" t="s">
        <v>2759</v>
      </c>
      <c r="B3406" s="35" t="str">
        <f>VLOOKUP(A3406,'[1]alr yayınlanan fiyatlı'!$C:$D,2,FALSE)</f>
        <v>Ø17.90x45x100 KARBÜR MATKAP</v>
      </c>
      <c r="C3406" s="34">
        <f>IFERROR(VLOOKUP(A3406,'[1]alr yayınlanan fiyatlı'!C:K,9,0),0)</f>
        <v>854.18</v>
      </c>
    </row>
    <row r="3407" spans="1:3" x14ac:dyDescent="0.25">
      <c r="A3407" s="35" t="s">
        <v>5096</v>
      </c>
      <c r="B3407" s="35" t="str">
        <f>VLOOKUP(A3407,'[1]alr yayınlanan fiyatlı'!$C:$D,2,FALSE)</f>
        <v>Ø31 SumoCham Takma Uç ICM 310 IC908 (KAPLAMA)</v>
      </c>
      <c r="C3407" s="34">
        <f>IFERROR(VLOOKUP(A3407,'[1]alr yayınlanan fiyatlı'!C:K,9,0),0)</f>
        <v>946.26</v>
      </c>
    </row>
    <row r="3408" spans="1:3" x14ac:dyDescent="0.25">
      <c r="A3408" s="35" t="s">
        <v>5097</v>
      </c>
      <c r="B3408" s="35" t="str">
        <f>VLOOKUP(A3408,'[1]alr yayınlanan fiyatlı'!$C:$D,2,FALSE)</f>
        <v>Ø20.70 SumoCham Takma Uç  ICM 20.80 IC908</v>
      </c>
      <c r="C3408" s="34">
        <f>IFERROR(VLOOKUP(A3408,'[1]alr yayınlanan fiyatlı'!C:K,9,0),0)</f>
        <v>1080.6400000000001</v>
      </c>
    </row>
    <row r="3409" spans="1:3" x14ac:dyDescent="0.25">
      <c r="A3409" s="35" t="s">
        <v>888</v>
      </c>
      <c r="B3409" s="35" t="str">
        <f>VLOOKUP(A3409,'[1]alr yayınlanan fiyatlı'!$C:$D,2,FALSE)</f>
        <v>Ø2 mm HSSE MATKAP TAMBOY:65mm d:3mm</v>
      </c>
      <c r="C3409" s="34">
        <f>IFERROR(VLOOKUP(A3409,'[1]alr yayınlanan fiyatlı'!C:K,9,0),0)</f>
        <v>32.15</v>
      </c>
    </row>
    <row r="3410" spans="1:3" x14ac:dyDescent="0.25">
      <c r="A3410" s="35" t="s">
        <v>5098</v>
      </c>
      <c r="B3410" s="35" t="str">
        <f>VLOOKUP(A3410,'[1]alr yayınlanan fiyatlı'!$C:$D,2,FALSE)</f>
        <v>Ø24.40 SumoCham Takma Uç  ICM 24.30 IC908</v>
      </c>
      <c r="C3410" s="34">
        <f>IFERROR(VLOOKUP(A3410,'[1]alr yayınlanan fiyatlı'!C:K,9,0),0)</f>
        <v>1887.47</v>
      </c>
    </row>
    <row r="3411" spans="1:3" x14ac:dyDescent="0.25">
      <c r="A3411" s="35" t="s">
        <v>5098</v>
      </c>
      <c r="B3411" s="35" t="str">
        <f>VLOOKUP(A3411,'[1]alr yayınlanan fiyatlı'!$C:$D,2,FALSE)</f>
        <v>Ø24.40 SumoCham Takma Uç  ICM 24.30 IC908</v>
      </c>
      <c r="C3411" s="34">
        <f>IFERROR(VLOOKUP(A3411,'[1]alr yayınlanan fiyatlı'!C:K,9,0),0)</f>
        <v>1887.47</v>
      </c>
    </row>
    <row r="3412" spans="1:3" x14ac:dyDescent="0.25">
      <c r="A3412" s="35" t="s">
        <v>5098</v>
      </c>
      <c r="B3412" s="35" t="str">
        <f>VLOOKUP(A3412,'[1]alr yayınlanan fiyatlı'!$C:$D,2,FALSE)</f>
        <v>Ø24.40 SumoCham Takma Uç  ICM 24.30 IC908</v>
      </c>
      <c r="C3412" s="34">
        <f>IFERROR(VLOOKUP(A3412,'[1]alr yayınlanan fiyatlı'!C:K,9,0),0)</f>
        <v>1887.47</v>
      </c>
    </row>
    <row r="3413" spans="1:3" x14ac:dyDescent="0.25">
      <c r="A3413" s="35" t="s">
        <v>5099</v>
      </c>
      <c r="B3413" s="35" t="str">
        <f>VLOOKUP(A3413,'[1]alr yayınlanan fiyatlı'!$C:$D,2,FALSE)</f>
        <v>UT-HEX-11/17-25 TUTUCU(GISSTEC)</v>
      </c>
      <c r="C3413" s="34">
        <f>IFERROR(VLOOKUP(A3413,'[1]alr yayınlanan fiyatlı'!C:K,9,0),0)</f>
        <v>4154.8900000000003</v>
      </c>
    </row>
    <row r="3414" spans="1:3" x14ac:dyDescent="0.25">
      <c r="A3414" s="35" t="s">
        <v>5100</v>
      </c>
      <c r="B3414" s="35" t="str">
        <f>VLOOKUP(A3414,'[1]alr yayınlanan fiyatlı'!$C:$D,2,FALSE)</f>
        <v>IN-HEX-11/17 PLAKET(GISSTEC)</v>
      </c>
      <c r="C3414" s="34">
        <f>IFERROR(VLOOKUP(A3414,'[1]alr yayınlanan fiyatlı'!C:K,9,0),0)</f>
        <v>631.16</v>
      </c>
    </row>
    <row r="3415" spans="1:3" x14ac:dyDescent="0.25">
      <c r="A3415" s="35" t="s">
        <v>5101</v>
      </c>
      <c r="B3415" s="35" t="str">
        <f>VLOOKUP(A3415,'[1]alr yayınlanan fiyatlı'!$C:$D,2,FALSE)</f>
        <v>Ø6,2 mm HSSE MATKAP TAMBOY:95mm d:6mm</v>
      </c>
      <c r="C3415" s="34">
        <f>IFERROR(VLOOKUP(A3415,'[1]alr yayınlanan fiyatlı'!C:K,9,0),0)</f>
        <v>98.31</v>
      </c>
    </row>
    <row r="3416" spans="1:3" x14ac:dyDescent="0.25">
      <c r="A3416" s="35" t="s">
        <v>5101</v>
      </c>
      <c r="B3416" s="35" t="str">
        <f>VLOOKUP(A3416,'[1]alr yayınlanan fiyatlı'!$C:$D,2,FALSE)</f>
        <v>Ø6,2 mm HSSE MATKAP TAMBOY:95mm d:6mm</v>
      </c>
      <c r="C3416" s="34">
        <f>IFERROR(VLOOKUP(A3416,'[1]alr yayınlanan fiyatlı'!C:K,9,0),0)</f>
        <v>98.31</v>
      </c>
    </row>
    <row r="3417" spans="1:3" x14ac:dyDescent="0.25">
      <c r="A3417" s="35" t="s">
        <v>5102</v>
      </c>
      <c r="B3417" s="35" t="str">
        <f>VLOOKUP(A3417,'[1]alr yayınlanan fiyatlı'!$C:$D,2,FALSE)</f>
        <v>Ø6,5 mm HSSE MATKAP TAMBOY:95mm d:6mm</v>
      </c>
      <c r="C3417" s="34">
        <f>IFERROR(VLOOKUP(A3417,'[1]alr yayınlanan fiyatlı'!C:K,9,0),0)</f>
        <v>89.74</v>
      </c>
    </row>
    <row r="3418" spans="1:3" x14ac:dyDescent="0.25">
      <c r="A3418" s="35" t="s">
        <v>5102</v>
      </c>
      <c r="B3418" s="35" t="str">
        <f>VLOOKUP(A3418,'[1]alr yayınlanan fiyatlı'!$C:$D,2,FALSE)</f>
        <v>Ø6,5 mm HSSE MATKAP TAMBOY:95mm d:6mm</v>
      </c>
      <c r="C3418" s="34">
        <f>IFERROR(VLOOKUP(A3418,'[1]alr yayınlanan fiyatlı'!C:K,9,0),0)</f>
        <v>89.74</v>
      </c>
    </row>
    <row r="3419" spans="1:3" x14ac:dyDescent="0.25">
      <c r="A3419" s="35" t="s">
        <v>3992</v>
      </c>
      <c r="B3419" s="35" t="str">
        <f>VLOOKUP(A3419,'[1]alr yayınlanan fiyatlı'!$C:$D,2,FALSE)</f>
        <v>ONS- ONDÜLE SİSAL FIRÇA 400X130 MM SARI</v>
      </c>
      <c r="C3419" s="34">
        <f>IFERROR(VLOOKUP(A3419,'[1]alr yayınlanan fiyatlı'!C:K,9,0),0)</f>
        <v>53.27</v>
      </c>
    </row>
    <row r="3420" spans="1:3" x14ac:dyDescent="0.25">
      <c r="A3420" s="35" t="s">
        <v>3993</v>
      </c>
      <c r="B3420" s="35" t="str">
        <f>VLOOKUP(A3420,'[1]alr yayınlanan fiyatlı'!$C:$D,2,FALSE)</f>
        <v>ONS- ONDÜLE SİSAL FIRÇA 400X130 MM PEMBE</v>
      </c>
      <c r="C3420" s="34">
        <f>IFERROR(VLOOKUP(A3420,'[1]alr yayınlanan fiyatlı'!C:K,9,0),0)</f>
        <v>46.34</v>
      </c>
    </row>
    <row r="3421" spans="1:3" x14ac:dyDescent="0.25">
      <c r="A3421" s="35" t="s">
        <v>3994</v>
      </c>
      <c r="B3421" s="35" t="str">
        <f>VLOOKUP(A3421,'[1]alr yayınlanan fiyatlı'!$C:$D,2,FALSE)</f>
        <v>400X130 mm SBF SISAL BUZGU FIRCA 4 KAT KIRMIZI</v>
      </c>
      <c r="C3421" s="34">
        <f>IFERROR(VLOOKUP(A3421,'[1]alr yayınlanan fiyatlı'!C:K,9,0),0)</f>
        <v>103.34</v>
      </c>
    </row>
    <row r="3422" spans="1:3" x14ac:dyDescent="0.25">
      <c r="A3422" s="35" t="s">
        <v>3995</v>
      </c>
      <c r="B3422" s="35" t="str">
        <f>VLOOKUP(A3422,'[1]alr yayınlanan fiyatlı'!$C:$D,2,FALSE)</f>
        <v>YÜN KAMALI MOP Ø100 X 100</v>
      </c>
      <c r="C3422" s="34">
        <f>IFERROR(VLOOKUP(A3422,'[1]alr yayınlanan fiyatlı'!C:K,9,0),0)</f>
        <v>26.87</v>
      </c>
    </row>
    <row r="3423" spans="1:3" x14ac:dyDescent="0.25">
      <c r="A3423" s="35" t="s">
        <v>2565</v>
      </c>
      <c r="B3423" s="35" t="str">
        <f>VLOOKUP(A3423,'[1]alr yayınlanan fiyatlı'!$C:$D,2,FALSE)</f>
        <v>ELYAF SAPLI MOP 20 X 20 X 6 MM</v>
      </c>
      <c r="C3423" s="34">
        <f>IFERROR(VLOOKUP(A3423,'[1]alr yayınlanan fiyatlı'!C:K,9,0),0)</f>
        <v>4.3600000000000003</v>
      </c>
    </row>
    <row r="3424" spans="1:3" x14ac:dyDescent="0.25">
      <c r="A3424" s="35" t="s">
        <v>1941</v>
      </c>
      <c r="B3424" s="35" t="str">
        <f>VLOOKUP(A3424,'[1]alr yayınlanan fiyatlı'!$C:$D,2,FALSE)</f>
        <v>MKF-MINI KOTON FIRCA 80x19mm NATURE</v>
      </c>
      <c r="C3424" s="34">
        <f>IFERROR(VLOOKUP(A3424,'[1]alr yayınlanan fiyatlı'!C:K,9,0),0)</f>
        <v>4.28</v>
      </c>
    </row>
    <row r="3425" spans="1:3" x14ac:dyDescent="0.25">
      <c r="A3425" s="35" t="s">
        <v>1694</v>
      </c>
      <c r="B3425" s="35" t="str">
        <f>VLOOKUP(A3425,'[1]alr yayınlanan fiyatlı'!$C:$D,2,FALSE)</f>
        <v>KOTON DİSK ARA FIRÇA 150X20 MM YEŞİL</v>
      </c>
      <c r="C3425" s="34">
        <f>IFERROR(VLOOKUP(A3425,'[1]alr yayınlanan fiyatlı'!C:K,9,0),0)</f>
        <v>8.69</v>
      </c>
    </row>
    <row r="3426" spans="1:3" x14ac:dyDescent="0.25">
      <c r="A3426" s="35" t="s">
        <v>2760</v>
      </c>
      <c r="B3426" s="35" t="str">
        <f>VLOOKUP(A3426,'[1]alr yayınlanan fiyatlı'!$C:$D,2,FALSE)</f>
        <v>KOTON DİSK ARA FIRÇA 200X20 MM YEŞİL</v>
      </c>
      <c r="C3426" s="34">
        <f>IFERROR(VLOOKUP(A3426,'[1]alr yayınlanan fiyatlı'!C:K,9,0),0)</f>
        <v>6.69</v>
      </c>
    </row>
    <row r="3427" spans="1:3" x14ac:dyDescent="0.25">
      <c r="A3427" s="35" t="s">
        <v>1942</v>
      </c>
      <c r="B3427" s="35" t="str">
        <f>VLOOKUP(A3427,'[1]alr yayınlanan fiyatlı'!$C:$D,2,FALSE)</f>
        <v>POLİSAJ FIRÇASI KIRMIZI 12 KAT</v>
      </c>
      <c r="C3427" s="34">
        <f>IFERROR(VLOOKUP(A3427,'[1]alr yayınlanan fiyatlı'!C:K,9,0),0)</f>
        <v>74.599999999999994</v>
      </c>
    </row>
    <row r="3428" spans="1:3" x14ac:dyDescent="0.25">
      <c r="A3428" s="35" t="s">
        <v>1695</v>
      </c>
      <c r="B3428" s="35" t="str">
        <f>VLOOKUP(A3428,'[1]alr yayınlanan fiyatlı'!$C:$D,2,FALSE)</f>
        <v>POLİSAJ FIRÇASI YEŞİL 12 KAT</v>
      </c>
      <c r="C3428" s="34">
        <f>IFERROR(VLOOKUP(A3428,'[1]alr yayınlanan fiyatlı'!C:K,9,0),0)</f>
        <v>39.35</v>
      </c>
    </row>
    <row r="3429" spans="1:3" x14ac:dyDescent="0.25">
      <c r="A3429" s="35" t="s">
        <v>1943</v>
      </c>
      <c r="B3429" s="35" t="str">
        <f>VLOOKUP(A3429,'[1]alr yayınlanan fiyatlı'!$C:$D,2,FALSE)</f>
        <v>KATI KESİCİ CİLA</v>
      </c>
      <c r="C3429" s="34">
        <f>IFERROR(VLOOKUP(A3429,'[1]alr yayınlanan fiyatlı'!C:K,9,0),0)</f>
        <v>8.68</v>
      </c>
    </row>
    <row r="3430" spans="1:3" x14ac:dyDescent="0.25">
      <c r="A3430" s="35" t="s">
        <v>889</v>
      </c>
      <c r="B3430" s="35" t="str">
        <f>VLOOKUP(A3430,'[1]alr yayınlanan fiyatlı'!$C:$D,2,FALSE)</f>
        <v>KATI PARLATICI CİLA MAVİ</v>
      </c>
      <c r="C3430" s="34">
        <f>IFERROR(VLOOKUP(A3430,'[1]alr yayınlanan fiyatlı'!C:K,9,0),0)</f>
        <v>8.9499999999999993</v>
      </c>
    </row>
    <row r="3431" spans="1:3" x14ac:dyDescent="0.25">
      <c r="A3431" s="35" t="s">
        <v>5103</v>
      </c>
      <c r="B3431" s="35" t="str">
        <f>VLOOKUP(A3431,'[1]alr yayınlanan fiyatlı'!$C:$D,2,FALSE)</f>
        <v>KATI KESİCİ CİLA(C106-S)</v>
      </c>
      <c r="C3431" s="34">
        <f>IFERROR(VLOOKUP(A3431,'[1]alr yayınlanan fiyatlı'!C:K,9,0),0)</f>
        <v>0</v>
      </c>
    </row>
    <row r="3432" spans="1:3" x14ac:dyDescent="0.25">
      <c r="A3432" s="35" t="s">
        <v>1696</v>
      </c>
      <c r="B3432" s="35" t="str">
        <f>VLOOKUP(A3432,'[1]alr yayınlanan fiyatlı'!$C:$D,2,FALSE)</f>
        <v>KESİCİ SIVI CİLA</v>
      </c>
      <c r="C3432" s="34">
        <f>IFERROR(VLOOKUP(A3432,'[1]alr yayınlanan fiyatlı'!C:K,9,0),0)</f>
        <v>3.47</v>
      </c>
    </row>
    <row r="3433" spans="1:3" x14ac:dyDescent="0.25">
      <c r="A3433" s="35" t="s">
        <v>5104</v>
      </c>
      <c r="B3433" s="35" t="str">
        <f>VLOOKUP(A3433,'[1]alr yayınlanan fiyatlı'!$C:$D,2,FALSE)</f>
        <v>40X30X15 MM KOLLEKTÖR FIRÇASI (KÖMÜR)</v>
      </c>
      <c r="C3433" s="34">
        <f>IFERROR(VLOOKUP(A3433,'[1]alr yayınlanan fiyatlı'!C:K,9,0),0)</f>
        <v>52</v>
      </c>
    </row>
    <row r="3434" spans="1:3" x14ac:dyDescent="0.25">
      <c r="A3434" s="35" t="s">
        <v>5105</v>
      </c>
      <c r="B3434" s="35" t="s">
        <v>5106</v>
      </c>
      <c r="C3434" s="34">
        <f>IFERROR(VLOOKUP(A3434,'[1]alr yayınlanan fiyatlı'!C:K,9,0),0)</f>
        <v>0</v>
      </c>
    </row>
    <row r="3435" spans="1:3" x14ac:dyDescent="0.25">
      <c r="A3435" s="35" t="s">
        <v>2857</v>
      </c>
      <c r="B3435" s="35" t="str">
        <f>VLOOKUP(A3435,'[1]alr yayınlanan fiyatlı'!$C:$D,2,FALSE)</f>
        <v>BYMAT 6026 ST KOMPLE TEMIZLEME FIRCASI</v>
      </c>
      <c r="C3435" s="34">
        <f>IFERROR(VLOOKUP(A3435,'[1]alr yayınlanan fiyatlı'!C:K,9,0),0)</f>
        <v>565.39</v>
      </c>
    </row>
    <row r="3436" spans="1:3" x14ac:dyDescent="0.25">
      <c r="A3436" s="35" t="s">
        <v>2857</v>
      </c>
      <c r="B3436" s="35" t="str">
        <f>VLOOKUP(A3436,'[1]alr yayınlanan fiyatlı'!$C:$D,2,FALSE)</f>
        <v>BYMAT 6026 ST KOMPLE TEMIZLEME FIRCASI</v>
      </c>
      <c r="C3436" s="34">
        <f>IFERROR(VLOOKUP(A3436,'[1]alr yayınlanan fiyatlı'!C:K,9,0),0)</f>
        <v>565.39</v>
      </c>
    </row>
    <row r="3437" spans="1:3" x14ac:dyDescent="0.25">
      <c r="A3437" s="35" t="s">
        <v>5107</v>
      </c>
      <c r="B3437" s="35" t="s">
        <v>5108</v>
      </c>
      <c r="C3437" s="34">
        <f>IFERROR(VLOOKUP(A3437,'[1]alr yayınlanan fiyatlı'!C:K,9,0),0)</f>
        <v>0</v>
      </c>
    </row>
    <row r="3438" spans="1:3" x14ac:dyDescent="0.25">
      <c r="A3438" s="35" t="s">
        <v>5109</v>
      </c>
      <c r="B3438" s="35" t="s">
        <v>5110</v>
      </c>
      <c r="C3438" s="34">
        <f>IFERROR(VLOOKUP(A3438,'[1]alr yayınlanan fiyatlı'!C:K,9,0),0)</f>
        <v>0</v>
      </c>
    </row>
    <row r="3439" spans="1:3" x14ac:dyDescent="0.25">
      <c r="A3439" s="35" t="s">
        <v>5111</v>
      </c>
      <c r="B3439" s="35" t="s">
        <v>5112</v>
      </c>
      <c r="C3439" s="34">
        <f>IFERROR(VLOOKUP(A3439,'[1]alr yayınlanan fiyatlı'!C:K,9,0),0)</f>
        <v>0</v>
      </c>
    </row>
    <row r="3440" spans="1:3" x14ac:dyDescent="0.25">
      <c r="A3440" s="35" t="s">
        <v>2566</v>
      </c>
      <c r="B3440" s="35" t="str">
        <f>VLOOKUP(A3440,'[1]alr yayınlanan fiyatlı'!$C:$D,2,FALSE)</f>
        <v>ASIT TEMIZLEME FIRCASI / KAI GREISING FIRCA-M8 (NIL00102)</v>
      </c>
      <c r="C3440" s="34">
        <f>IFERROR(VLOOKUP(A3440,'[1]alr yayınlanan fiyatlı'!C:K,9,0),0)</f>
        <v>140</v>
      </c>
    </row>
    <row r="3441" spans="1:3" x14ac:dyDescent="0.25">
      <c r="A3441" s="35" t="s">
        <v>5113</v>
      </c>
      <c r="B3441" s="35" t="s">
        <v>5114</v>
      </c>
      <c r="C3441" s="34">
        <f>IFERROR(VLOOKUP(A3441,'[1]alr yayınlanan fiyatlı'!C:K,9,0),0)</f>
        <v>0</v>
      </c>
    </row>
    <row r="3442" spans="1:3" x14ac:dyDescent="0.25">
      <c r="A3442" s="35" t="s">
        <v>5115</v>
      </c>
      <c r="B3442" s="35" t="s">
        <v>5116</v>
      </c>
      <c r="C3442" s="34">
        <f>IFERROR(VLOOKUP(A3442,'[1]alr yayınlanan fiyatlı'!C:K,9,0),0)</f>
        <v>0</v>
      </c>
    </row>
    <row r="3443" spans="1:3" x14ac:dyDescent="0.25">
      <c r="A3443" s="35" t="s">
        <v>5117</v>
      </c>
      <c r="B3443" s="35" t="s">
        <v>5118</v>
      </c>
      <c r="C3443" s="34">
        <f>IFERROR(VLOOKUP(A3443,'[1]alr yayınlanan fiyatlı'!C:K,9,0),0)</f>
        <v>0</v>
      </c>
    </row>
    <row r="3444" spans="1:3" x14ac:dyDescent="0.25">
      <c r="A3444" s="35" t="s">
        <v>5119</v>
      </c>
      <c r="B3444" s="35" t="s">
        <v>5120</v>
      </c>
      <c r="C3444" s="34">
        <f>IFERROR(VLOOKUP(A3444,'[1]alr yayınlanan fiyatlı'!C:K,9,0),0)</f>
        <v>0</v>
      </c>
    </row>
    <row r="3445" spans="1:3" x14ac:dyDescent="0.25">
      <c r="A3445" s="35" t="s">
        <v>5121</v>
      </c>
      <c r="B3445" s="35" t="s">
        <v>5122</v>
      </c>
      <c r="C3445" s="34">
        <f>IFERROR(VLOOKUP(A3445,'[1]alr yayınlanan fiyatlı'!C:K,9,0),0)</f>
        <v>0</v>
      </c>
    </row>
    <row r="3446" spans="1:3" x14ac:dyDescent="0.25">
      <c r="A3446" s="35" t="s">
        <v>2567</v>
      </c>
      <c r="B3446" s="35" t="str">
        <f>VLOOKUP(A3446,'[1]alr yayınlanan fiyatlı'!$C:$D,2,FALSE)</f>
        <v>CIF SPREY PASLANMAZ YUZEY TEMIZLEYICI 500 ML</v>
      </c>
      <c r="C3446" s="34">
        <f>IFERROR(VLOOKUP(A3446,'[1]alr yayınlanan fiyatlı'!C:K,9,0),0)</f>
        <v>0</v>
      </c>
    </row>
    <row r="3447" spans="1:3" x14ac:dyDescent="0.25">
      <c r="A3447" s="35" t="s">
        <v>2568</v>
      </c>
      <c r="B3447" s="35" t="str">
        <f>VLOOKUP(A3447,'[1]alr yayınlanan fiyatlı'!$C:$D,2,FALSE)</f>
        <v>ASETON</v>
      </c>
      <c r="C3447" s="34">
        <f>IFERROR(VLOOKUP(A3447,'[1]alr yayınlanan fiyatlı'!C:K,9,0),0)</f>
        <v>6.35</v>
      </c>
    </row>
    <row r="3448" spans="1:3" x14ac:dyDescent="0.25">
      <c r="A3448" s="35" t="s">
        <v>2858</v>
      </c>
      <c r="B3448" s="35" t="str">
        <f>VLOOKUP(A3448,'[1]alr yayınlanan fiyatlı'!$C:$D,2,FALSE)</f>
        <v>FROSCH SİRKE ÖZLÜ TEMİZLEYİCİ</v>
      </c>
      <c r="C3448" s="34">
        <f>IFERROR(VLOOKUP(A3448,'[1]alr yayınlanan fiyatlı'!C:K,9,0),0)</f>
        <v>24.96</v>
      </c>
    </row>
    <row r="3449" spans="1:3" x14ac:dyDescent="0.25">
      <c r="A3449" s="35" t="s">
        <v>1697</v>
      </c>
      <c r="B3449" s="35" t="str">
        <f>VLOOKUP(A3449,'[1]alr yayınlanan fiyatlı'!$C:$D,2,FALSE)</f>
        <v>PRİL BULASIK DETERJANI(4KG)</v>
      </c>
      <c r="C3449" s="34">
        <f>IFERROR(VLOOKUP(A3449,'[1]alr yayınlanan fiyatlı'!C:K,9,0),0)</f>
        <v>21.99</v>
      </c>
    </row>
    <row r="3450" spans="1:3" x14ac:dyDescent="0.25">
      <c r="A3450" s="35" t="s">
        <v>2859</v>
      </c>
      <c r="B3450" s="35" t="str">
        <f>VLOOKUP(A3450,'[1]alr yayınlanan fiyatlı'!$C:$D,2,FALSE)</f>
        <v>TRIO EPP-BURR ELEKPOLISAJ KAYNAK TEMIZLEME KIMYASALI</v>
      </c>
      <c r="C3450" s="34">
        <f>IFERROR(VLOOKUP(A3450,'[1]alr yayınlanan fiyatlı'!C:K,9,0),0)</f>
        <v>35</v>
      </c>
    </row>
    <row r="3451" spans="1:3" x14ac:dyDescent="0.25">
      <c r="A3451" s="35" t="s">
        <v>5123</v>
      </c>
      <c r="B3451" s="35" t="str">
        <f>VLOOKUP(A3451,'[1]alr yayınlanan fiyatlı'!$C:$D,2,FALSE)</f>
        <v>FOIL CLEAN PHOS-ZEMİN TEMİZLEYİCİ(YER TEMİZLEME KİMYASALI)</v>
      </c>
      <c r="C3451" s="34">
        <f>IFERROR(VLOOKUP(A3451,'[1]alr yayınlanan fiyatlı'!C:K,9,0),0)</f>
        <v>18.5</v>
      </c>
    </row>
    <row r="3452" spans="1:3" x14ac:dyDescent="0.25">
      <c r="A3452" s="35" t="s">
        <v>5123</v>
      </c>
      <c r="B3452" s="35" t="str">
        <f>VLOOKUP(A3452,'[1]alr yayınlanan fiyatlı'!$C:$D,2,FALSE)</f>
        <v>FOIL CLEAN PHOS-ZEMİN TEMİZLEYİCİ(YER TEMİZLEME KİMYASALI)</v>
      </c>
      <c r="C3452" s="34">
        <f>IFERROR(VLOOKUP(A3452,'[1]alr yayınlanan fiyatlı'!C:K,9,0),0)</f>
        <v>18.5</v>
      </c>
    </row>
    <row r="3453" spans="1:3" x14ac:dyDescent="0.25">
      <c r="A3453" s="35" t="s">
        <v>5124</v>
      </c>
      <c r="B3453" s="35" t="str">
        <f>VLOOKUP(A3453,'[1]alr yayınlanan fiyatlı'!$C:$D,2,FALSE)</f>
        <v>SAF ARGON MANİFOLD</v>
      </c>
      <c r="C3453" s="34">
        <f>IFERROR(VLOOKUP(A3453,'[1]alr yayınlanan fiyatlı'!C:K,9,0),0)</f>
        <v>874.6</v>
      </c>
    </row>
    <row r="3454" spans="1:3" x14ac:dyDescent="0.25">
      <c r="A3454" s="35" t="s">
        <v>5124</v>
      </c>
      <c r="B3454" s="35" t="str">
        <f>VLOOKUP(A3454,'[1]alr yayınlanan fiyatlı'!$C:$D,2,FALSE)</f>
        <v>SAF ARGON MANİFOLD</v>
      </c>
      <c r="C3454" s="34">
        <f>IFERROR(VLOOKUP(A3454,'[1]alr yayınlanan fiyatlı'!C:K,9,0),0)</f>
        <v>874.6</v>
      </c>
    </row>
    <row r="3455" spans="1:3" x14ac:dyDescent="0.25">
      <c r="A3455" s="35" t="s">
        <v>5125</v>
      </c>
      <c r="B3455" s="35" t="str">
        <f>VLOOKUP(A3455,'[1]alr yayınlanan fiyatlı'!$C:$D,2,FALSE)</f>
        <v>AZOT MANİFOLD ( % 99,99  SAFLIKTA ) LAZER AZOT TÜP</v>
      </c>
      <c r="C3455" s="34">
        <f>IFERROR(VLOOKUP(A3455,'[1]alr yayınlanan fiyatlı'!C:K,9,0),0)</f>
        <v>402.8</v>
      </c>
    </row>
    <row r="3456" spans="1:3" x14ac:dyDescent="0.25">
      <c r="A3456" s="35" t="s">
        <v>5125</v>
      </c>
      <c r="B3456" s="35" t="str">
        <f>VLOOKUP(A3456,'[1]alr yayınlanan fiyatlı'!$C:$D,2,FALSE)</f>
        <v>AZOT MANİFOLD ( % 99,99  SAFLIKTA ) LAZER AZOT TÜP</v>
      </c>
      <c r="C3456" s="34">
        <f>IFERROR(VLOOKUP(A3456,'[1]alr yayınlanan fiyatlı'!C:K,9,0),0)</f>
        <v>402.8</v>
      </c>
    </row>
    <row r="3457" spans="1:3" x14ac:dyDescent="0.25">
      <c r="A3457" s="35" t="s">
        <v>5126</v>
      </c>
      <c r="B3457" s="35" t="str">
        <f>VLOOKUP(A3457,'[1]alr yayınlanan fiyatlı'!$C:$D,2,FALSE)</f>
        <v>H5 KARIŞIM 10,63 m³ TEK TÜP</v>
      </c>
      <c r="C3457" s="34">
        <f>IFERROR(VLOOKUP(A3457,'[1]alr yayınlanan fiyatlı'!C:K,9,0),0)</f>
        <v>97.94</v>
      </c>
    </row>
    <row r="3458" spans="1:3" x14ac:dyDescent="0.25">
      <c r="A3458" s="35" t="s">
        <v>5126</v>
      </c>
      <c r="B3458" s="35" t="str">
        <f>VLOOKUP(A3458,'[1]alr yayınlanan fiyatlı'!$C:$D,2,FALSE)</f>
        <v>H5 KARIŞIM 10,63 m³ TEK TÜP</v>
      </c>
      <c r="C3458" s="34">
        <f>IFERROR(VLOOKUP(A3458,'[1]alr yayınlanan fiyatlı'!C:K,9,0),0)</f>
        <v>97.94</v>
      </c>
    </row>
    <row r="3459" spans="1:3" x14ac:dyDescent="0.25">
      <c r="A3459" s="35" t="s">
        <v>890</v>
      </c>
      <c r="B3459" s="35" t="str">
        <f>VLOOKUP(A3459,'[1]alr yayınlanan fiyatlı'!$C:$D,2,FALSE)</f>
        <v>DONYAĞ</v>
      </c>
      <c r="C3459" s="34">
        <f>IFERROR(VLOOKUP(A3459,'[1]alr yayınlanan fiyatlı'!C:K,9,0),0)</f>
        <v>8.35</v>
      </c>
    </row>
    <row r="3460" spans="1:3" x14ac:dyDescent="0.25">
      <c r="A3460" s="35" t="s">
        <v>5127</v>
      </c>
      <c r="B3460" s="35" t="str">
        <f>VLOOKUP(A3460,'[1]alr yayınlanan fiyatlı'!$C:$D,2,FALSE)</f>
        <v>SIVI KOSTİK %48 KARIŞIMLI</v>
      </c>
      <c r="C3460" s="34">
        <f>IFERROR(VLOOKUP(A3460,'[1]alr yayınlanan fiyatlı'!C:K,9,0),0)</f>
        <v>2</v>
      </c>
    </row>
    <row r="3461" spans="1:3" x14ac:dyDescent="0.25">
      <c r="A3461" s="35" t="s">
        <v>5127</v>
      </c>
      <c r="B3461" s="35" t="str">
        <f>VLOOKUP(A3461,'[1]alr yayınlanan fiyatlı'!$C:$D,2,FALSE)</f>
        <v>SIVI KOSTİK %48 KARIŞIMLI</v>
      </c>
      <c r="C3461" s="34">
        <f>IFERROR(VLOOKUP(A3461,'[1]alr yayınlanan fiyatlı'!C:K,9,0),0)</f>
        <v>2</v>
      </c>
    </row>
    <row r="3462" spans="1:3" x14ac:dyDescent="0.25">
      <c r="A3462" s="35" t="s">
        <v>2569</v>
      </c>
      <c r="B3462" s="35" t="str">
        <f>VLOOKUP(A3462,'[1]alr yayınlanan fiyatlı'!$C:$D,2,FALSE)</f>
        <v>HAKUPUR  TR 10-12</v>
      </c>
      <c r="C3462" s="34">
        <f>IFERROR(VLOOKUP(A3462,'[1]alr yayınlanan fiyatlı'!C:K,9,0),0)</f>
        <v>15.4</v>
      </c>
    </row>
    <row r="3463" spans="1:3" x14ac:dyDescent="0.25">
      <c r="A3463" s="35" t="s">
        <v>5128</v>
      </c>
      <c r="B3463" s="35" t="str">
        <f>VLOOKUP(A3463,'[1]alr yayınlanan fiyatlı'!$C:$D,2,FALSE)</f>
        <v>HAKUFORM L 628 KILAVUZ ÇEKME YAGI</v>
      </c>
      <c r="C3463" s="34">
        <f>IFERROR(VLOOKUP(A3463,'[1]alr yayınlanan fiyatlı'!C:K,9,0),0)</f>
        <v>41.04</v>
      </c>
    </row>
    <row r="3464" spans="1:3" x14ac:dyDescent="0.25">
      <c r="A3464" s="35" t="s">
        <v>1944</v>
      </c>
      <c r="B3464" s="35" t="str">
        <f>VLOOKUP(A3464,'[1]alr yayınlanan fiyatlı'!$C:$D,2,FALSE)</f>
        <v>2070X70 MM BANT ZIMPARA(GFY) KK511J 400-P VITEKS</v>
      </c>
      <c r="C3464" s="34">
        <f>IFERROR(VLOOKUP(A3464,'[1]alr yayınlanan fiyatlı'!C:K,9,0),0)</f>
        <v>6.5</v>
      </c>
    </row>
    <row r="3465" spans="1:3" x14ac:dyDescent="0.25">
      <c r="A3465" s="35" t="s">
        <v>1698</v>
      </c>
      <c r="B3465" s="35" t="str">
        <f>VLOOKUP(A3465,'[1]alr yayınlanan fiyatlı'!$C:$D,2,FALSE)</f>
        <v>3500X50 MM BANT ZIMPARA(GFY) KK511J 180-P VITEKS</v>
      </c>
      <c r="C3465" s="34">
        <f>IFERROR(VLOOKUP(A3465,'[1]alr yayınlanan fiyatlı'!C:K,9,0),0)</f>
        <v>7.1</v>
      </c>
    </row>
    <row r="3466" spans="1:3" x14ac:dyDescent="0.25">
      <c r="A3466" s="35" t="s">
        <v>2761</v>
      </c>
      <c r="B3466" s="35" t="str">
        <f>VLOOKUP(A3466,'[1]alr yayınlanan fiyatlı'!$C:$D,2,FALSE)</f>
        <v>3500X50 MM BANT ZIMPARA(GFY) KK511J 280-P VITEKS</v>
      </c>
      <c r="C3466" s="34">
        <f>IFERROR(VLOOKUP(A3466,'[1]alr yayınlanan fiyatlı'!C:K,9,0),0)</f>
        <v>9.9700000000000006</v>
      </c>
    </row>
    <row r="3467" spans="1:3" x14ac:dyDescent="0.25">
      <c r="A3467" s="35" t="s">
        <v>1945</v>
      </c>
      <c r="B3467" s="35" t="str">
        <f>VLOOKUP(A3467,'[1]alr yayınlanan fiyatlı'!$C:$D,2,FALSE)</f>
        <v>3500X50 MM BANT ZIMPARA(GFY) KK511J 400-P VITEKS</v>
      </c>
      <c r="C3467" s="34">
        <f>IFERROR(VLOOKUP(A3467,'[1]alr yayınlanan fiyatlı'!C:K,9,0),0)</f>
        <v>9.86</v>
      </c>
    </row>
    <row r="3468" spans="1:3" x14ac:dyDescent="0.25">
      <c r="A3468" s="35" t="s">
        <v>2762</v>
      </c>
      <c r="B3468" s="35" t="str">
        <f>VLOOKUP(A3468,'[1]alr yayınlanan fiyatlı'!$C:$D,2,FALSE)</f>
        <v>3500X50 MM BANT ZIMPARA(GFY) KK511F 600-P VITEKS</v>
      </c>
      <c r="C3468" s="34">
        <f>IFERROR(VLOOKUP(A3468,'[1]alr yayınlanan fiyatlı'!C:K,9,0),0)</f>
        <v>7.14</v>
      </c>
    </row>
    <row r="3469" spans="1:3" x14ac:dyDescent="0.25">
      <c r="A3469" s="35" t="s">
        <v>1946</v>
      </c>
      <c r="B3469" s="35" t="str">
        <f>VLOOKUP(A3469,'[1]alr yayınlanan fiyatlı'!$C:$D,2,FALSE)</f>
        <v>2070X70 MM BANT ZIMPARA(GFY) KK711X 80-P VITEKS</v>
      </c>
      <c r="C3469" s="34">
        <f>IFERROR(VLOOKUP(A3469,'[1]alr yayınlanan fiyatlı'!C:K,9,0),0)</f>
        <v>20.309999999999999</v>
      </c>
    </row>
    <row r="3470" spans="1:3" x14ac:dyDescent="0.25">
      <c r="A3470" s="35" t="s">
        <v>1699</v>
      </c>
      <c r="B3470" s="35" t="str">
        <f>VLOOKUP(A3470,'[1]alr yayınlanan fiyatlı'!$C:$D,2,FALSE)</f>
        <v>290X100 MM BANT ZIMPARA 280-P KK551X VİTEX</v>
      </c>
      <c r="C3470" s="34">
        <f>IFERROR(VLOOKUP(A3470,'[1]alr yayınlanan fiyatlı'!C:K,9,0),0)</f>
        <v>2.4300000000000002</v>
      </c>
    </row>
    <row r="3471" spans="1:3" x14ac:dyDescent="0.25">
      <c r="A3471" s="35" t="s">
        <v>2238</v>
      </c>
      <c r="B3471" s="35" t="str">
        <f>VLOOKUP(A3471,'[1]alr yayınlanan fiyatlı'!$C:$D,2,FALSE)</f>
        <v>7100X60  50 KUM ZK713X BANT ZIMPARA</v>
      </c>
      <c r="C3471" s="34">
        <f>IFERROR(VLOOKUP(A3471,'[1]alr yayınlanan fiyatlı'!C:K,9,0),0)</f>
        <v>33.200000000000003</v>
      </c>
    </row>
    <row r="3472" spans="1:3" x14ac:dyDescent="0.25">
      <c r="A3472" s="35" t="s">
        <v>891</v>
      </c>
      <c r="B3472" s="35" t="str">
        <f>VLOOKUP(A3472,'[1]alr yayınlanan fiyatlı'!$C:$D,2,FALSE)</f>
        <v>7100X60 AC611X P-180 BANT ZIMPARA</v>
      </c>
      <c r="C3472" s="34">
        <f>IFERROR(VLOOKUP(A3472,'[1]alr yayınlanan fiyatlı'!C:K,9,0),0)</f>
        <v>0</v>
      </c>
    </row>
    <row r="3473" spans="1:3" x14ac:dyDescent="0.25">
      <c r="A3473" s="35" t="s">
        <v>2570</v>
      </c>
      <c r="B3473" s="35" t="str">
        <f>VLOOKUP(A3473,'[1]alr yayınlanan fiyatlı'!$C:$D,2,FALSE)</f>
        <v>3000X100 MM BANT ZIMPARA KK711X 60-P  VITEX</v>
      </c>
      <c r="C3473" s="34">
        <f>IFERROR(VLOOKUP(A3473,'[1]alr yayınlanan fiyatlı'!C:K,9,0),0)</f>
        <v>11.59</v>
      </c>
    </row>
    <row r="3474" spans="1:3" x14ac:dyDescent="0.25">
      <c r="A3474" s="35" t="s">
        <v>2571</v>
      </c>
      <c r="B3474" s="35" t="str">
        <f>VLOOKUP(A3474,'[1]alr yayınlanan fiyatlı'!$C:$D,2,FALSE)</f>
        <v>3000X100 MM BANT ZIMPARA KK779X 180-P  VITEX</v>
      </c>
      <c r="C3474" s="34">
        <f>IFERROR(VLOOKUP(A3474,'[1]alr yayınlanan fiyatlı'!C:K,9,0),0)</f>
        <v>23.43</v>
      </c>
    </row>
    <row r="3475" spans="1:3" x14ac:dyDescent="0.25">
      <c r="A3475" s="35" t="s">
        <v>2860</v>
      </c>
      <c r="B3475" s="35" t="str">
        <f>VLOOKUP(A3475,'[1]alr yayınlanan fiyatlı'!$C:$D,2,FALSE)</f>
        <v>3000X80 MM BANT ZIMPARA KK779X 180 P VITEX</v>
      </c>
      <c r="C3475" s="34">
        <f>IFERROR(VLOOKUP(A3475,'[1]alr yayınlanan fiyatlı'!C:K,9,0),0)</f>
        <v>17.21</v>
      </c>
    </row>
    <row r="3476" spans="1:3" x14ac:dyDescent="0.25">
      <c r="A3476" s="35" t="s">
        <v>1700</v>
      </c>
      <c r="B3476" s="35" t="str">
        <f>VLOOKUP(A3476,'[1]alr yayınlanan fiyatlı'!$C:$D,2,FALSE)</f>
        <v>2070X70 MM BANT ZIMPARA KK551X  180 P VITEX</v>
      </c>
      <c r="C3476" s="34">
        <f>IFERROR(VLOOKUP(A3476,'[1]alr yayınlanan fiyatlı'!C:K,9,0),0)</f>
        <v>6.23</v>
      </c>
    </row>
    <row r="3477" spans="1:3" x14ac:dyDescent="0.25">
      <c r="A3477" s="35" t="s">
        <v>1701</v>
      </c>
      <c r="B3477" s="35" t="str">
        <f>VLOOKUP(A3477,'[1]alr yayınlanan fiyatlı'!$C:$D,2,FALSE)</f>
        <v>2070X70 MM BANT ZIMPARA  KK511F 600 P  VITEX</v>
      </c>
      <c r="C3477" s="34">
        <f>IFERROR(VLOOKUP(A3477,'[1]alr yayınlanan fiyatlı'!C:K,9,0),0)</f>
        <v>6.5</v>
      </c>
    </row>
    <row r="3478" spans="1:3" x14ac:dyDescent="0.25">
      <c r="A3478" s="35" t="s">
        <v>2763</v>
      </c>
      <c r="B3478" s="35" t="str">
        <f>VLOOKUP(A3478,'[1]alr yayınlanan fiyatlı'!$C:$D,2,FALSE)</f>
        <v>2070X70 MM BANT ZIMPARA KK551X 320 P VITEX</v>
      </c>
      <c r="C3478" s="34">
        <f>IFERROR(VLOOKUP(A3478,'[1]alr yayınlanan fiyatlı'!C:K,9,0),0)</f>
        <v>8.85</v>
      </c>
    </row>
    <row r="3479" spans="1:3" x14ac:dyDescent="0.25">
      <c r="A3479" s="35" t="s">
        <v>1702</v>
      </c>
      <c r="B3479" s="35" t="str">
        <f>VLOOKUP(A3479,'[1]alr yayınlanan fiyatlı'!$C:$D,2,FALSE)</f>
        <v>2070X70 MM BANT ZIMPARA KK551X  280 P VITEX</v>
      </c>
      <c r="C3479" s="34">
        <f>IFERROR(VLOOKUP(A3479,'[1]alr yayınlanan fiyatlı'!C:K,9,0),0)</f>
        <v>9.25</v>
      </c>
    </row>
    <row r="3480" spans="1:3" x14ac:dyDescent="0.25">
      <c r="A3480" s="35" t="s">
        <v>2239</v>
      </c>
      <c r="B3480" s="35" t="str">
        <f>VLOOKUP(A3480,'[1]alr yayınlanan fiyatlı'!$C:$D,2,FALSE)</f>
        <v>457X20 MM BANT ZIMPARA KK551X 80 P VITEX</v>
      </c>
      <c r="C3480" s="34">
        <f>IFERROR(VLOOKUP(A3480,'[1]alr yayınlanan fiyatlı'!C:K,9,0),0)</f>
        <v>0.74</v>
      </c>
    </row>
    <row r="3481" spans="1:3" x14ac:dyDescent="0.25">
      <c r="A3481" s="35" t="s">
        <v>1703</v>
      </c>
      <c r="B3481" s="35" t="str">
        <f>VLOOKUP(A3481,'[1]alr yayınlanan fiyatlı'!$C:$D,2,FALSE)</f>
        <v>457X20 MM BANT ZIMPARA KK 511J 180 P VITEX</v>
      </c>
      <c r="C3481" s="34">
        <f>IFERROR(VLOOKUP(A3481,'[1]alr yayınlanan fiyatlı'!C:K,9,0),0)</f>
        <v>0.71</v>
      </c>
    </row>
    <row r="3482" spans="1:3" x14ac:dyDescent="0.25">
      <c r="A3482" s="35" t="s">
        <v>2240</v>
      </c>
      <c r="B3482" s="35" t="str">
        <f>VLOOKUP(A3482,'[1]alr yayınlanan fiyatlı'!$C:$D,2,FALSE)</f>
        <v>457X20 MM BANT ZIMPARA KK 511J 400 P VITEX</v>
      </c>
      <c r="C3482" s="34">
        <f>IFERROR(VLOOKUP(A3482,'[1]alr yayınlanan fiyatlı'!C:K,9,0),0)</f>
        <v>0.51</v>
      </c>
    </row>
    <row r="3483" spans="1:3" x14ac:dyDescent="0.25">
      <c r="A3483" s="35" t="s">
        <v>2861</v>
      </c>
      <c r="B3483" s="35" t="str">
        <f>VLOOKUP(A3483,'[1]alr yayınlanan fiyatlı'!$C:$D,2,FALSE)</f>
        <v>457X20 MM BANT ZIMPARA KK 511F 600 P VITEX</v>
      </c>
      <c r="C3483" s="34">
        <f>IFERROR(VLOOKUP(A3483,'[1]alr yayınlanan fiyatlı'!C:K,9,0),0)</f>
        <v>0.66</v>
      </c>
    </row>
    <row r="3484" spans="1:3" x14ac:dyDescent="0.25">
      <c r="A3484" s="35" t="s">
        <v>3996</v>
      </c>
      <c r="B3484" s="35" t="str">
        <f>VLOOKUP(A3484,'[1]alr yayınlanan fiyatlı'!$C:$D,2,FALSE)</f>
        <v>457X20 MM BANT ZIMPARA KK551X 60 P VITEX</v>
      </c>
      <c r="C3484" s="34">
        <f>IFERROR(VLOOKUP(A3484,'[1]alr yayınlanan fiyatlı'!C:K,9,0),0)</f>
        <v>0.8</v>
      </c>
    </row>
    <row r="3485" spans="1:3" x14ac:dyDescent="0.25">
      <c r="A3485" s="35" t="s">
        <v>892</v>
      </c>
      <c r="B3485" s="35" t="str">
        <f>VLOOKUP(A3485,'[1]alr yayınlanan fiyatlı'!$C:$D,2,FALSE)</f>
        <v>457X20 MM BANT ZIMPARA KK 511J 280 P VITEX</v>
      </c>
      <c r="C3485" s="34">
        <f>IFERROR(VLOOKUP(A3485,'[1]alr yayınlanan fiyatlı'!C:K,9,0),0)</f>
        <v>0.49</v>
      </c>
    </row>
    <row r="3486" spans="1:3" x14ac:dyDescent="0.25">
      <c r="A3486" s="35" t="s">
        <v>2572</v>
      </c>
      <c r="B3486" s="35" t="str">
        <f>VLOOKUP(A3486,'[1]alr yayınlanan fiyatlı'!$C:$D,2,FALSE)</f>
        <v>457X20 MM BANT ZIMPARA KK 511J 320 P VITEX</v>
      </c>
      <c r="C3486" s="34">
        <f>IFERROR(VLOOKUP(A3486,'[1]alr yayınlanan fiyatlı'!C:K,9,0),0)</f>
        <v>0.56999999999999995</v>
      </c>
    </row>
    <row r="3487" spans="1:3" x14ac:dyDescent="0.25">
      <c r="A3487" s="35" t="s">
        <v>3997</v>
      </c>
      <c r="B3487" s="35" t="str">
        <f>VLOOKUP(A3487,'[1]alr yayınlanan fiyatlı'!$C:$D,2,FALSE)</f>
        <v>290X100  MM BANT ZIMPARA KK511J 400 P VITEX</v>
      </c>
      <c r="C3487" s="34">
        <f>IFERROR(VLOOKUP(A3487,'[1]alr yayınlanan fiyatlı'!C:K,9,0),0)</f>
        <v>3.03</v>
      </c>
    </row>
    <row r="3488" spans="1:3" x14ac:dyDescent="0.25">
      <c r="A3488" s="35" t="s">
        <v>2241</v>
      </c>
      <c r="B3488" s="35" t="str">
        <f>VLOOKUP(A3488,'[1]alr yayınlanan fiyatlı'!$C:$D,2,FALSE)</f>
        <v>290X100  MM BANT ZIMPARA KK511F 600 P VITEX</v>
      </c>
      <c r="C3488" s="34">
        <f>IFERROR(VLOOKUP(A3488,'[1]alr yayınlanan fiyatlı'!C:K,9,0),0)</f>
        <v>3.03</v>
      </c>
    </row>
    <row r="3489" spans="1:3" x14ac:dyDescent="0.25">
      <c r="A3489" s="35" t="s">
        <v>893</v>
      </c>
      <c r="B3489" s="35" t="str">
        <f>VLOOKUP(A3489,'[1]alr yayınlanan fiyatlı'!$C:$D,2,FALSE)</f>
        <v>290X100  MM BANT ZIMPARA KK551X 60 P VITEX</v>
      </c>
      <c r="C3489" s="34">
        <f>IFERROR(VLOOKUP(A3489,'[1]alr yayınlanan fiyatlı'!C:K,9,0),0)</f>
        <v>3.18</v>
      </c>
    </row>
    <row r="3490" spans="1:3" x14ac:dyDescent="0.25">
      <c r="A3490" s="35" t="s">
        <v>1704</v>
      </c>
      <c r="B3490" s="35" t="str">
        <f>VLOOKUP(A3490,'[1]alr yayınlanan fiyatlı'!$C:$D,2,FALSE)</f>
        <v>2070 X 70  BANT ZIMPARA  36 P 713X</v>
      </c>
      <c r="C3490" s="34">
        <f>IFERROR(VLOOKUP(A3490,'[1]alr yayınlanan fiyatlı'!C:K,9,0),0)</f>
        <v>18.54</v>
      </c>
    </row>
    <row r="3491" spans="1:3" x14ac:dyDescent="0.25">
      <c r="A3491" s="35" t="s">
        <v>3998</v>
      </c>
      <c r="B3491" s="35" t="str">
        <f>VLOOKUP(A3491,'[1]alr yayınlanan fiyatlı'!$C:$D,2,FALSE)</f>
        <v>1660X60 P-320 KK551X BANT ZIMPARA</v>
      </c>
      <c r="C3491" s="34">
        <f>IFERROR(VLOOKUP(A3491,'[1]alr yayınlanan fiyatlı'!C:K,9,0),0)</f>
        <v>0</v>
      </c>
    </row>
    <row r="3492" spans="1:3" x14ac:dyDescent="0.25">
      <c r="A3492" s="35" t="s">
        <v>3999</v>
      </c>
      <c r="B3492" s="35" t="str">
        <f>VLOOKUP(A3492,'[1]alr yayınlanan fiyatlı'!$C:$D,2,FALSE)</f>
        <v>1660X60 P-80 KK551X BANT ZIMPARA</v>
      </c>
      <c r="C3492" s="34">
        <f>IFERROR(VLOOKUP(A3492,'[1]alr yayınlanan fiyatlı'!C:K,9,0),0)</f>
        <v>4.71</v>
      </c>
    </row>
    <row r="3493" spans="1:3" x14ac:dyDescent="0.25">
      <c r="A3493" s="35" t="s">
        <v>1947</v>
      </c>
      <c r="B3493" s="35" t="str">
        <f>VLOOKUP(A3493,'[1]alr yayınlanan fiyatlı'!$C:$D,2,FALSE)</f>
        <v>3000X40 MM BANT ZIMPARA CS326Y P-320 KLINGSPOR</v>
      </c>
      <c r="C3493" s="34">
        <f>IFERROR(VLOOKUP(A3493,'[1]alr yayınlanan fiyatlı'!C:K,9,0),0)</f>
        <v>12.3</v>
      </c>
    </row>
    <row r="3494" spans="1:3" x14ac:dyDescent="0.25">
      <c r="A3494" s="35" t="s">
        <v>2862</v>
      </c>
      <c r="B3494" s="35" t="str">
        <f>VLOOKUP(A3494,'[1]alr yayınlanan fiyatlı'!$C:$D,2,FALSE)</f>
        <v>3000X40 MM BANT ZIMPARA CS326Y P-400 KLINGSPOR</v>
      </c>
      <c r="C3494" s="34">
        <f>IFERROR(VLOOKUP(A3494,'[1]alr yayınlanan fiyatlı'!C:K,9,0),0)</f>
        <v>12.29</v>
      </c>
    </row>
    <row r="3495" spans="1:3" x14ac:dyDescent="0.25">
      <c r="A3495" s="35" t="s">
        <v>894</v>
      </c>
      <c r="B3495" s="35" t="str">
        <f>VLOOKUP(A3495,'[1]alr yayınlanan fiyatlı'!$C:$D,2,FALSE)</f>
        <v>3000X40 MM BANT ZIMPARA CS326Y P-600 KLINGSPOR</v>
      </c>
      <c r="C3495" s="34">
        <f>IFERROR(VLOOKUP(A3495,'[1]alr yayınlanan fiyatlı'!C:K,9,0),0)</f>
        <v>12.29</v>
      </c>
    </row>
    <row r="3496" spans="1:3" x14ac:dyDescent="0.25">
      <c r="A3496" s="35" t="s">
        <v>895</v>
      </c>
      <c r="B3496" s="35" t="str">
        <f>VLOOKUP(A3496,'[1]alr yayınlanan fiyatlı'!$C:$D,2,FALSE)</f>
        <v>3000X60 MM BANT ZIMPARA CS326Y P-320 KLINGSPOR</v>
      </c>
      <c r="C3496" s="34">
        <f>IFERROR(VLOOKUP(A3496,'[1]alr yayınlanan fiyatlı'!C:K,9,0),0)</f>
        <v>18.440000000000001</v>
      </c>
    </row>
    <row r="3497" spans="1:3" x14ac:dyDescent="0.25">
      <c r="A3497" s="35" t="s">
        <v>2242</v>
      </c>
      <c r="B3497" s="35" t="str">
        <f>VLOOKUP(A3497,'[1]alr yayınlanan fiyatlı'!$C:$D,2,FALSE)</f>
        <v>3000X60 MM BANT ZIMPARA CS326Y P-400 KLINGSPOR</v>
      </c>
      <c r="C3497" s="34">
        <f>IFERROR(VLOOKUP(A3497,'[1]alr yayınlanan fiyatlı'!C:K,9,0),0)</f>
        <v>18.440000000000001</v>
      </c>
    </row>
    <row r="3498" spans="1:3" x14ac:dyDescent="0.25">
      <c r="A3498" s="35" t="s">
        <v>2863</v>
      </c>
      <c r="B3498" s="35" t="str">
        <f>VLOOKUP(A3498,'[1]alr yayınlanan fiyatlı'!$C:$D,2,FALSE)</f>
        <v>3000X60 MM BANT ZIMPARA CS326Y P-600 KLINGSPOR</v>
      </c>
      <c r="C3498" s="34">
        <f>IFERROR(VLOOKUP(A3498,'[1]alr yayınlanan fiyatlı'!C:K,9,0),0)</f>
        <v>18.440000000000001</v>
      </c>
    </row>
    <row r="3499" spans="1:3" x14ac:dyDescent="0.25">
      <c r="A3499" s="35" t="s">
        <v>2573</v>
      </c>
      <c r="B3499" s="35" t="str">
        <f>VLOOKUP(A3499,'[1]alr yayınlanan fiyatlı'!$C:$D,2,FALSE)</f>
        <v>3000X30 MM BANT ZIMPARA CS326Y P-320 KLINGSPOR</v>
      </c>
      <c r="C3499" s="34">
        <f>IFERROR(VLOOKUP(A3499,'[1]alr yayınlanan fiyatlı'!C:K,9,0),0)</f>
        <v>9.49</v>
      </c>
    </row>
    <row r="3500" spans="1:3" x14ac:dyDescent="0.25">
      <c r="A3500" s="35" t="s">
        <v>2574</v>
      </c>
      <c r="B3500" s="35" t="str">
        <f>VLOOKUP(A3500,'[1]alr yayınlanan fiyatlı'!$C:$D,2,FALSE)</f>
        <v>3000X30 MM BANT ZIMPARA CS326Y P-400 KLINGSPOR</v>
      </c>
      <c r="C3500" s="34">
        <f>IFERROR(VLOOKUP(A3500,'[1]alr yayınlanan fiyatlı'!C:K,9,0),0)</f>
        <v>9.49</v>
      </c>
    </row>
    <row r="3501" spans="1:3" x14ac:dyDescent="0.25">
      <c r="A3501" s="35" t="s">
        <v>4000</v>
      </c>
      <c r="B3501" s="35" t="str">
        <f>VLOOKUP(A3501,'[1]alr yayınlanan fiyatlı'!$C:$D,2,FALSE)</f>
        <v>3000X30 MM BANT ZIMPARA CS326Y P-600 KLINGSPOR</v>
      </c>
      <c r="C3501" s="34">
        <f>IFERROR(VLOOKUP(A3501,'[1]alr yayınlanan fiyatlı'!C:K,9,0),0)</f>
        <v>9.49</v>
      </c>
    </row>
    <row r="3502" spans="1:3" x14ac:dyDescent="0.25">
      <c r="A3502" s="35" t="s">
        <v>2575</v>
      </c>
      <c r="B3502" s="35" t="str">
        <f>VLOOKUP(A3502,'[1]alr yayınlanan fiyatlı'!$C:$D,2,FALSE)</f>
        <v>3000X50 MM BANT ZIMPARA CS326Y P-320 KLINGSPOR</v>
      </c>
      <c r="C3502" s="34">
        <f>IFERROR(VLOOKUP(A3502,'[1]alr yayınlanan fiyatlı'!C:K,9,0),0)</f>
        <v>21.78</v>
      </c>
    </row>
    <row r="3503" spans="1:3" x14ac:dyDescent="0.25">
      <c r="A3503" s="35" t="s">
        <v>2576</v>
      </c>
      <c r="B3503" s="35" t="str">
        <f>VLOOKUP(A3503,'[1]alr yayınlanan fiyatlı'!$C:$D,2,FALSE)</f>
        <v>3000X50 MM BANT ZIMPARA CS326Y P-400 KLINGSPOR</v>
      </c>
      <c r="C3503" s="34">
        <f>IFERROR(VLOOKUP(A3503,'[1]alr yayınlanan fiyatlı'!C:K,9,0),0)</f>
        <v>21.78</v>
      </c>
    </row>
    <row r="3504" spans="1:3" x14ac:dyDescent="0.25">
      <c r="A3504" s="35" t="s">
        <v>4001</v>
      </c>
      <c r="B3504" s="35" t="str">
        <f>VLOOKUP(A3504,'[1]alr yayınlanan fiyatlı'!$C:$D,2,FALSE)</f>
        <v>3000X50 MM BANT ZIMPARA CS326Y P-600 KLINGSPOR</v>
      </c>
      <c r="C3504" s="34">
        <f>IFERROR(VLOOKUP(A3504,'[1]alr yayınlanan fiyatlı'!C:K,9,0),0)</f>
        <v>21.78</v>
      </c>
    </row>
    <row r="3505" spans="1:3" x14ac:dyDescent="0.25">
      <c r="A3505" s="35" t="s">
        <v>1705</v>
      </c>
      <c r="B3505" s="35" t="str">
        <f>VLOOKUP(A3505,'[1]alr yayınlanan fiyatlı'!$C:$D,2,FALSE)</f>
        <v>457X20 MM BANT ZIMPARA DF 531JFF P-800 STARCKE</v>
      </c>
      <c r="C3505" s="34">
        <f>IFERROR(VLOOKUP(A3505,'[1]alr yayınlanan fiyatlı'!C:K,9,0),0)</f>
        <v>1.0900000000000001</v>
      </c>
    </row>
    <row r="3506" spans="1:3" x14ac:dyDescent="0.25">
      <c r="A3506" s="35" t="s">
        <v>2243</v>
      </c>
      <c r="B3506" s="35" t="str">
        <f>VLOOKUP(A3506,'[1]alr yayınlanan fiyatlı'!$C:$D,2,FALSE)</f>
        <v>3000X60 MM BANT ZIMPARA RK700X DF P-400 VITEX</v>
      </c>
      <c r="C3506" s="34">
        <f>IFERROR(VLOOKUP(A3506,'[1]alr yayınlanan fiyatlı'!C:K,9,0),0)</f>
        <v>0</v>
      </c>
    </row>
    <row r="3507" spans="1:3" x14ac:dyDescent="0.25">
      <c r="A3507" s="35" t="s">
        <v>896</v>
      </c>
      <c r="B3507" s="35" t="str">
        <f>VLOOKUP(A3507,'[1]alr yayınlanan fiyatlı'!$C:$D,2,FALSE)</f>
        <v>3000X60 MM BANT ZIMPARA RK700X DF P-600 VITEX</v>
      </c>
      <c r="C3507" s="34">
        <f>IFERROR(VLOOKUP(A3507,'[1]alr yayınlanan fiyatlı'!C:K,9,0),0)</f>
        <v>28.02</v>
      </c>
    </row>
    <row r="3508" spans="1:3" x14ac:dyDescent="0.25">
      <c r="A3508" s="35" t="s">
        <v>2577</v>
      </c>
      <c r="B3508" s="35" t="str">
        <f>VLOOKUP(A3508,'[1]alr yayınlanan fiyatlı'!$C:$D,2,FALSE)</f>
        <v>3000X60 MM BANT ZIMPARA RK700X DF P-800 VITEX</v>
      </c>
      <c r="C3508" s="34">
        <f>IFERROR(VLOOKUP(A3508,'[1]alr yayınlanan fiyatlı'!C:K,9,0),0)</f>
        <v>28.02</v>
      </c>
    </row>
    <row r="3509" spans="1:3" x14ac:dyDescent="0.25">
      <c r="A3509" s="35" t="s">
        <v>4002</v>
      </c>
      <c r="B3509" s="35" t="str">
        <f>VLOOKUP(A3509,'[1]alr yayınlanan fiyatlı'!$C:$D,2,FALSE)</f>
        <v>3000X60 MM BANT ZIMPARA RK700X DF P-1000 VITEX</v>
      </c>
      <c r="C3509" s="34">
        <f>IFERROR(VLOOKUP(A3509,'[1]alr yayınlanan fiyatlı'!C:K,9,0),0)</f>
        <v>45.81</v>
      </c>
    </row>
    <row r="3510" spans="1:3" x14ac:dyDescent="0.25">
      <c r="A3510" s="35" t="s">
        <v>4003</v>
      </c>
      <c r="B3510" s="35" t="str">
        <f>VLOOKUP(A3510,'[1]alr yayınlanan fiyatlı'!$C:$D,2,FALSE)</f>
        <v>3000X60 MM BANT ZIMPARA RK700X DF P-1200 VITEX</v>
      </c>
      <c r="C3510" s="34">
        <f>IFERROR(VLOOKUP(A3510,'[1]alr yayınlanan fiyatlı'!C:K,9,0),0)</f>
        <v>27.36</v>
      </c>
    </row>
    <row r="3511" spans="1:3" x14ac:dyDescent="0.25">
      <c r="A3511" s="35" t="s">
        <v>1948</v>
      </c>
      <c r="B3511" s="35" t="str">
        <f>VLOOKUP(A3511,'[1]alr yayınlanan fiyatlı'!$C:$D,2,FALSE)</f>
        <v>3000X40 MM BANT ZIMPARA RK700X DF P-600 VITEX</v>
      </c>
      <c r="C3511" s="34">
        <f>IFERROR(VLOOKUP(A3511,'[1]alr yayınlanan fiyatlı'!C:K,9,0),0)</f>
        <v>18.579999999999998</v>
      </c>
    </row>
    <row r="3512" spans="1:3" x14ac:dyDescent="0.25">
      <c r="A3512" s="35" t="s">
        <v>897</v>
      </c>
      <c r="B3512" s="35" t="str">
        <f>VLOOKUP(A3512,'[1]alr yayınlanan fiyatlı'!$C:$D,2,FALSE)</f>
        <v>3000X40 MM BANT ZIMPARA RK700X DF P-800 VITEX</v>
      </c>
      <c r="C3512" s="34">
        <f>IFERROR(VLOOKUP(A3512,'[1]alr yayınlanan fiyatlı'!C:K,9,0),0)</f>
        <v>18.579999999999998</v>
      </c>
    </row>
    <row r="3513" spans="1:3" x14ac:dyDescent="0.25">
      <c r="A3513" s="35" t="s">
        <v>1949</v>
      </c>
      <c r="B3513" s="35" t="str">
        <f>VLOOKUP(A3513,'[1]alr yayınlanan fiyatlı'!$C:$D,2,FALSE)</f>
        <v>3000X40 MM BANT ZIMPARA RK700X DF P-1000 VITEX</v>
      </c>
      <c r="C3513" s="34">
        <f>IFERROR(VLOOKUP(A3513,'[1]alr yayınlanan fiyatlı'!C:K,9,0),0)</f>
        <v>18.420000000000002</v>
      </c>
    </row>
    <row r="3514" spans="1:3" x14ac:dyDescent="0.25">
      <c r="A3514" s="35" t="s">
        <v>1706</v>
      </c>
      <c r="B3514" s="35" t="str">
        <f>VLOOKUP(A3514,'[1]alr yayınlanan fiyatlı'!$C:$D,2,FALSE)</f>
        <v>3000X40 MM BANT ZIMPARA RK700X DF P-1200 VITEX</v>
      </c>
      <c r="C3514" s="34">
        <f>IFERROR(VLOOKUP(A3514,'[1]alr yayınlanan fiyatlı'!C:K,9,0),0)</f>
        <v>15.76</v>
      </c>
    </row>
    <row r="3515" spans="1:3" x14ac:dyDescent="0.25">
      <c r="A3515" s="35" t="s">
        <v>2651</v>
      </c>
      <c r="B3515" s="35" t="str">
        <f>VLOOKUP(A3515,'[1]alr yayınlanan fiyatlı'!$C:$D,2,FALSE)</f>
        <v>3000X90 MM BANT ZIMPARA CS326Y P-320 KLINGSPOR</v>
      </c>
      <c r="C3515" s="34">
        <f>IFERROR(VLOOKUP(A3515,'[1]alr yayınlanan fiyatlı'!C:K,9,0),0)</f>
        <v>41.46</v>
      </c>
    </row>
    <row r="3516" spans="1:3" x14ac:dyDescent="0.25">
      <c r="A3516" s="35" t="s">
        <v>2864</v>
      </c>
      <c r="B3516" s="35" t="str">
        <f>VLOOKUP(A3516,'[1]alr yayınlanan fiyatlı'!$C:$D,2,FALSE)</f>
        <v>3000X90 MM BANT ZIMPARA CS326Y P-400 KLINGSPOR</v>
      </c>
      <c r="C3516" s="34">
        <f>IFERROR(VLOOKUP(A3516,'[1]alr yayınlanan fiyatlı'!C:K,9,0),0)</f>
        <v>41.46</v>
      </c>
    </row>
    <row r="3517" spans="1:3" x14ac:dyDescent="0.25">
      <c r="A3517" s="35" t="s">
        <v>4004</v>
      </c>
      <c r="B3517" s="35" t="str">
        <f>VLOOKUP(A3517,'[1]alr yayınlanan fiyatlı'!$C:$D,2,FALSE)</f>
        <v>3000X90 MM BANT ZIMPARA CS326Y P-600 KLINGSPOR</v>
      </c>
      <c r="C3517" s="34">
        <f>IFERROR(VLOOKUP(A3517,'[1]alr yayınlanan fiyatlı'!C:K,9,0),0)</f>
        <v>41.46</v>
      </c>
    </row>
    <row r="3518" spans="1:3" x14ac:dyDescent="0.25">
      <c r="A3518" s="35" t="s">
        <v>2578</v>
      </c>
      <c r="B3518" s="35" t="str">
        <f>VLOOKUP(A3518,'[1]alr yayınlanan fiyatlı'!$C:$D,2,FALSE)</f>
        <v>3000X100 MM BANT ZIMPARA RK700X DF P-1200 VITEX</v>
      </c>
      <c r="C3518" s="34">
        <f>IFERROR(VLOOKUP(A3518,'[1]alr yayınlanan fiyatlı'!C:K,9,0),0)</f>
        <v>0</v>
      </c>
    </row>
    <row r="3519" spans="1:3" x14ac:dyDescent="0.25">
      <c r="A3519" s="35" t="s">
        <v>2579</v>
      </c>
      <c r="B3519" s="35" t="str">
        <f>VLOOKUP(A3519,'[1]alr yayınlanan fiyatlı'!$C:$D,2,FALSE)</f>
        <v>3000X100 MM BANT ZIMPARA RK700X DF P-1000 VITEX</v>
      </c>
      <c r="C3519" s="34">
        <f>IFERROR(VLOOKUP(A3519,'[1]alr yayınlanan fiyatlı'!C:K,9,0),0)</f>
        <v>0.01</v>
      </c>
    </row>
    <row r="3520" spans="1:3" x14ac:dyDescent="0.25">
      <c r="A3520" s="35" t="s">
        <v>4005</v>
      </c>
      <c r="B3520" s="35" t="str">
        <f>VLOOKUP(A3520,'[1]alr yayınlanan fiyatlı'!$C:$D,2,FALSE)</f>
        <v>3000X100 MM BANT ZIMPARA RK700X DF P-800 VITEX</v>
      </c>
      <c r="C3520" s="34">
        <f>IFERROR(VLOOKUP(A3520,'[1]alr yayınlanan fiyatlı'!C:K,9,0),0)</f>
        <v>0.01</v>
      </c>
    </row>
    <row r="3521" spans="1:3" x14ac:dyDescent="0.25">
      <c r="A3521" s="35" t="s">
        <v>2865</v>
      </c>
      <c r="B3521" s="35" t="str">
        <f>VLOOKUP(A3521,'[1]alr yayınlanan fiyatlı'!$C:$D,2,FALSE)</f>
        <v>3000X100 MM BANT ZIMPARA RK700X DF P-600 VITEX</v>
      </c>
      <c r="C3521" s="34">
        <f>IFERROR(VLOOKUP(A3521,'[1]alr yayınlanan fiyatlı'!C:K,9,0),0)</f>
        <v>0.01</v>
      </c>
    </row>
    <row r="3522" spans="1:3" x14ac:dyDescent="0.25">
      <c r="A3522" s="35" t="s">
        <v>2580</v>
      </c>
      <c r="B3522" s="35" t="str">
        <f>VLOOKUP(A3522,'[1]alr yayınlanan fiyatlı'!$C:$D,2,FALSE)</f>
        <v>3000X60  50 KUM ZK713X BANT ZIMPARA</v>
      </c>
      <c r="C3522" s="34">
        <f>IFERROR(VLOOKUP(A3522,'[1]alr yayınlanan fiyatlı'!C:K,9,0),0)</f>
        <v>16.48</v>
      </c>
    </row>
    <row r="3523" spans="1:3" x14ac:dyDescent="0.25">
      <c r="A3523" s="35" t="s">
        <v>4006</v>
      </c>
      <c r="B3523" s="35" t="str">
        <f>VLOOKUP(A3523,'[1]alr yayınlanan fiyatlı'!$C:$D,2,FALSE)</f>
        <v>1220X150 MM BANT ZIMPARA 50 P VITEX(ZK713X)</v>
      </c>
      <c r="C3523" s="34">
        <f>IFERROR(VLOOKUP(A3523,'[1]alr yayınlanan fiyatlı'!C:K,9,0),0)</f>
        <v>156.86000000000001</v>
      </c>
    </row>
    <row r="3524" spans="1:3" x14ac:dyDescent="0.25">
      <c r="A3524" s="35" t="s">
        <v>5129</v>
      </c>
      <c r="B3524" s="35" t="str">
        <f>VLOOKUP(A3524,'[1]alr yayınlanan fiyatlı'!$C:$D,2,FALSE)</f>
        <v>2070x70x1500 KUM ZIMPARA</v>
      </c>
      <c r="C3524" s="34">
        <f>IFERROR(VLOOKUP(A3524,'[1]alr yayınlanan fiyatlı'!C:K,9,0),0)</f>
        <v>0.01</v>
      </c>
    </row>
    <row r="3525" spans="1:3" x14ac:dyDescent="0.25">
      <c r="A3525" s="35" t="s">
        <v>4007</v>
      </c>
      <c r="B3525" s="35" t="str">
        <f>VLOOKUP(A3525,'[1]alr yayınlanan fiyatlı'!$C:$D,2,FALSE)</f>
        <v>240X40 MM X76 MOP ZIMPARA 061511F D 600-P</v>
      </c>
      <c r="C3525" s="34">
        <f>IFERROR(VLOOKUP(A3525,'[1]alr yayınlanan fiyatlı'!C:K,9,0),0)</f>
        <v>90</v>
      </c>
    </row>
    <row r="3526" spans="1:3" x14ac:dyDescent="0.25">
      <c r="A3526" s="35" t="s">
        <v>1707</v>
      </c>
      <c r="B3526" s="35" t="str">
        <f>VLOOKUP(A3526,'[1]alr yayınlanan fiyatlı'!$C:$D,2,FALSE)</f>
        <v>250X50X76 MM MOP ZIMPARA KK551X 400-P</v>
      </c>
      <c r="C3526" s="34">
        <f>IFERROR(VLOOKUP(A3526,'[1]alr yayınlanan fiyatlı'!C:K,9,0),0)</f>
        <v>81.849999999999994</v>
      </c>
    </row>
    <row r="3527" spans="1:3" x14ac:dyDescent="0.25">
      <c r="A3527" s="35" t="s">
        <v>5130</v>
      </c>
      <c r="B3527" s="35" t="str">
        <f>VLOOKUP(A3527,'[1]alr yayınlanan fiyatlı'!$C:$D,2,FALSE)</f>
        <v>250X50 MM  P-800 DAİRE MOP ZIMPARA  R350</v>
      </c>
      <c r="C3527" s="34">
        <f>IFERROR(VLOOKUP(A3527,'[1]alr yayınlanan fiyatlı'!C:K,9,0),0)</f>
        <v>116.76</v>
      </c>
    </row>
    <row r="3528" spans="1:3" x14ac:dyDescent="0.25">
      <c r="A3528" s="35" t="s">
        <v>4008</v>
      </c>
      <c r="B3528" s="35" t="str">
        <f>VLOOKUP(A3528,'[1]alr yayınlanan fiyatlı'!$C:$D,2,FALSE)</f>
        <v>250X50 MM MOP ZIMPARA 180-P R330</v>
      </c>
      <c r="C3528" s="34">
        <f>IFERROR(VLOOKUP(A3528,'[1]alr yayınlanan fiyatlı'!C:K,9,0),0)</f>
        <v>121.8</v>
      </c>
    </row>
    <row r="3529" spans="1:3" x14ac:dyDescent="0.25">
      <c r="A3529" s="35" t="s">
        <v>2764</v>
      </c>
      <c r="B3529" s="35" t="str">
        <f>VLOOKUP(A3529,'[1]alr yayınlanan fiyatlı'!$C:$D,2,FALSE)</f>
        <v>290X100 MM SKOC BANT COURSE 80-P</v>
      </c>
      <c r="C3529" s="34">
        <f>IFERROR(VLOOKUP(A3529,'[1]alr yayınlanan fiyatlı'!C:K,9,0),0)</f>
        <v>12.51</v>
      </c>
    </row>
    <row r="3530" spans="1:3" x14ac:dyDescent="0.25">
      <c r="A3530" s="35" t="s">
        <v>1708</v>
      </c>
      <c r="B3530" s="35" t="str">
        <f>VLOOKUP(A3530,'[1]alr yayınlanan fiyatlı'!$C:$D,2,FALSE)</f>
        <v>457X020 MM SKOC BANT COURSE 80-P</v>
      </c>
      <c r="C3530" s="34">
        <f>IFERROR(VLOOKUP(A3530,'[1]alr yayınlanan fiyatlı'!C:K,9,0),0)</f>
        <v>4.3600000000000003</v>
      </c>
    </row>
    <row r="3531" spans="1:3" x14ac:dyDescent="0.25">
      <c r="A3531" s="35" t="s">
        <v>2244</v>
      </c>
      <c r="B3531" s="35" t="str">
        <f>VLOOKUP(A3531,'[1]alr yayınlanan fiyatlı'!$C:$D,2,FALSE)</f>
        <v>457X020 MM SKOC BANT MEDIUM 180-P</v>
      </c>
      <c r="C3531" s="34">
        <f>IFERROR(VLOOKUP(A3531,'[1]alr yayınlanan fiyatlı'!C:K,9,0),0)</f>
        <v>4.5599999999999996</v>
      </c>
    </row>
    <row r="3532" spans="1:3" x14ac:dyDescent="0.25">
      <c r="A3532" s="35" t="s">
        <v>2866</v>
      </c>
      <c r="B3532" s="35" t="str">
        <f>VLOOKUP(A3532,'[1]alr yayınlanan fiyatlı'!$C:$D,2,FALSE)</f>
        <v>457X020 MM SKOC BANT A.V.FINE 320-P</v>
      </c>
      <c r="C3532" s="34">
        <f>IFERROR(VLOOKUP(A3532,'[1]alr yayınlanan fiyatlı'!C:K,9,0),0)</f>
        <v>5.67</v>
      </c>
    </row>
    <row r="3533" spans="1:3" x14ac:dyDescent="0.25">
      <c r="A3533" s="35" t="s">
        <v>4009</v>
      </c>
      <c r="B3533" s="35" t="str">
        <f>VLOOKUP(A3533,'[1]alr yayınlanan fiyatlı'!$C:$D,2,FALSE)</f>
        <v>457X10 MM SKOC BANT A.V.FINE 320-P</v>
      </c>
      <c r="C3533" s="34">
        <f>IFERROR(VLOOKUP(A3533,'[1]alr yayınlanan fiyatlı'!C:K,9,0),0)</f>
        <v>6.51</v>
      </c>
    </row>
    <row r="3534" spans="1:3" x14ac:dyDescent="0.25">
      <c r="A3534" s="35" t="s">
        <v>2581</v>
      </c>
      <c r="B3534" s="35" t="str">
        <f>VLOOKUP(A3534,'[1]alr yayınlanan fiyatlı'!$C:$D,2,FALSE)</f>
        <v>457X5 MM SKOC BANT COURSE 100-P</v>
      </c>
      <c r="C3534" s="34">
        <f>IFERROR(VLOOKUP(A3534,'[1]alr yayınlanan fiyatlı'!C:K,9,0),0)</f>
        <v>1.81</v>
      </c>
    </row>
    <row r="3535" spans="1:3" x14ac:dyDescent="0.25">
      <c r="A3535" s="35" t="s">
        <v>2245</v>
      </c>
      <c r="B3535" s="35" t="str">
        <f>VLOOKUP(A3535,'[1]alr yayınlanan fiyatlı'!$C:$D,2,FALSE)</f>
        <v>2950X40 MM SKOC BANT A.V.FINE 320-P</v>
      </c>
      <c r="C3535" s="34">
        <f>IFERROR(VLOOKUP(A3535,'[1]alr yayınlanan fiyatlı'!C:K,9,0),0)</f>
        <v>85.57</v>
      </c>
    </row>
    <row r="3536" spans="1:3" x14ac:dyDescent="0.25">
      <c r="A3536" s="35" t="s">
        <v>4010</v>
      </c>
      <c r="B3536" s="35" t="str">
        <f>VLOOKUP(A3536,'[1]alr yayınlanan fiyatlı'!$C:$D,2,FALSE)</f>
        <v>7100X60 MM SKOC BANT A.V.FINE 320-P</v>
      </c>
      <c r="C3536" s="34">
        <f>IFERROR(VLOOKUP(A3536,'[1]alr yayınlanan fiyatlı'!C:K,9,0),0)</f>
        <v>128.85</v>
      </c>
    </row>
    <row r="3537" spans="1:3" x14ac:dyDescent="0.25">
      <c r="A3537" s="35" t="s">
        <v>4011</v>
      </c>
      <c r="B3537" s="35" t="str">
        <f>VLOOKUP(A3537,'[1]alr yayınlanan fiyatlı'!$C:$D,2,FALSE)</f>
        <v>DA5130-360 KUM VERYFINE XS SKOÇ R1700-Y10 (GENISLIK 70 MM)</v>
      </c>
      <c r="C3537" s="34">
        <f>IFERROR(VLOOKUP(A3537,'[1]alr yayınlanan fiyatlı'!C:K,9,0),0)</f>
        <v>53.29</v>
      </c>
    </row>
    <row r="3538" spans="1:3" x14ac:dyDescent="0.25">
      <c r="A3538" s="35" t="s">
        <v>2582</v>
      </c>
      <c r="B3538" s="35" t="str">
        <f>VLOOKUP(A3538,'[1]alr yayınlanan fiyatlı'!$C:$D,2,FALSE)</f>
        <v>2950X55 MM SKOC BANT 707X 100-P VITEX</v>
      </c>
      <c r="C3538" s="34">
        <f>IFERROR(VLOOKUP(A3538,'[1]alr yayınlanan fiyatlı'!C:K,9,0),0)</f>
        <v>109.65</v>
      </c>
    </row>
    <row r="3539" spans="1:3" x14ac:dyDescent="0.25">
      <c r="A3539" s="35" t="s">
        <v>4012</v>
      </c>
      <c r="B3539" s="35" t="str">
        <f>VLOOKUP(A3539,'[1]alr yayınlanan fiyatlı'!$C:$D,2,FALSE)</f>
        <v>2950X40 MM SKOC BANT KV707X 100-P</v>
      </c>
      <c r="C3539" s="34">
        <f>IFERROR(VLOOKUP(A3539,'[1]alr yayınlanan fiyatlı'!C:K,9,0),0)</f>
        <v>81.7</v>
      </c>
    </row>
    <row r="3540" spans="1:3" x14ac:dyDescent="0.25">
      <c r="A3540" s="35" t="s">
        <v>2652</v>
      </c>
      <c r="B3540" s="35" t="str">
        <f>VLOOKUP(A3540,'[1]alr yayınlanan fiyatlı'!$C:$D,2,FALSE)</f>
        <v>2950X50 MM SKOC BANT KV707X 100-P</v>
      </c>
      <c r="C3540" s="34">
        <f>IFERROR(VLOOKUP(A3540,'[1]alr yayınlanan fiyatlı'!C:K,9,0),0)</f>
        <v>149.38999999999999</v>
      </c>
    </row>
    <row r="3541" spans="1:3" x14ac:dyDescent="0.25">
      <c r="A3541" s="35" t="s">
        <v>898</v>
      </c>
      <c r="B3541" s="35" t="str">
        <f>VLOOKUP(A3541,'[1]alr yayınlanan fiyatlı'!$C:$D,2,FALSE)</f>
        <v>2950X100 MM SKOC BANT KV707X 100-P</v>
      </c>
      <c r="C3541" s="34">
        <f>IFERROR(VLOOKUP(A3541,'[1]alr yayınlanan fiyatlı'!C:K,9,0),0)</f>
        <v>191.5</v>
      </c>
    </row>
    <row r="3542" spans="1:3" x14ac:dyDescent="0.25">
      <c r="A3542" s="35" t="s">
        <v>2583</v>
      </c>
      <c r="B3542" s="35" t="str">
        <f>VLOOKUP(A3542,'[1]alr yayınlanan fiyatlı'!$C:$D,2,FALSE)</f>
        <v>457X6 MM SKOC BANT COURSE 320-P</v>
      </c>
      <c r="C3542" s="34">
        <f>IFERROR(VLOOKUP(A3542,'[1]alr yayınlanan fiyatlı'!C:K,9,0),0)</f>
        <v>9.7200000000000006</v>
      </c>
    </row>
    <row r="3543" spans="1:3" x14ac:dyDescent="0.25">
      <c r="A3543" s="35" t="s">
        <v>4013</v>
      </c>
      <c r="B3543" s="35" t="str">
        <f>VLOOKUP(A3543,'[1]alr yayınlanan fiyatlı'!$C:$D,2,FALSE)</f>
        <v>600 KUM SKOÇ (İNCE - GENİŞLİK 20 CM)</v>
      </c>
      <c r="C3543" s="34">
        <f>IFERROR(VLOOKUP(A3543,'[1]alr yayınlanan fiyatlı'!C:K,9,0),0)</f>
        <v>6.67</v>
      </c>
    </row>
    <row r="3544" spans="1:3" x14ac:dyDescent="0.25">
      <c r="A3544" s="35" t="s">
        <v>1709</v>
      </c>
      <c r="B3544" s="35" t="str">
        <f>VLOOKUP(A3544,'[1]alr yayınlanan fiyatlı'!$C:$D,2,FALSE)</f>
        <v>2950X55 MM SKOC BANT A.V.FINE 320-P</v>
      </c>
      <c r="C3544" s="34">
        <f>IFERROR(VLOOKUP(A3544,'[1]alr yayınlanan fiyatlı'!C:K,9,0),0)</f>
        <v>117.71</v>
      </c>
    </row>
    <row r="3545" spans="1:3" x14ac:dyDescent="0.25">
      <c r="A3545" s="35" t="s">
        <v>1710</v>
      </c>
      <c r="B3545" s="35" t="str">
        <f>VLOOKUP(A3545,'[1]alr yayınlanan fiyatlı'!$C:$D,2,FALSE)</f>
        <v>457x20x600 KUM SKOÇ</v>
      </c>
      <c r="C3545" s="34">
        <f>IFERROR(VLOOKUP(A3545,'[1]alr yayınlanan fiyatlı'!C:K,9,0),0)</f>
        <v>8.81</v>
      </c>
    </row>
    <row r="3546" spans="1:3" x14ac:dyDescent="0.25">
      <c r="A3546" s="35" t="s">
        <v>2653</v>
      </c>
      <c r="B3546" s="35" t="str">
        <f>VLOOKUP(A3546,'[1]alr yayınlanan fiyatlı'!$C:$D,2,FALSE)</f>
        <v>Ø305 MM YAPIŞTIRMA ZIMPARA 60 P</v>
      </c>
      <c r="C3546" s="34">
        <f>IFERROR(VLOOKUP(A3546,'[1]alr yayınlanan fiyatlı'!C:K,9,0),0)</f>
        <v>5.59</v>
      </c>
    </row>
    <row r="3547" spans="1:3" x14ac:dyDescent="0.25">
      <c r="A3547" s="35" t="s">
        <v>899</v>
      </c>
      <c r="B3547" s="35" t="str">
        <f>VLOOKUP(A3547,'[1]alr yayınlanan fiyatlı'!$C:$D,2,FALSE)</f>
        <v>Ø115x22 MM DISK ZIMPARA 120P KLINGSPOR (FIBRE DISCS 3M)</v>
      </c>
      <c r="C3547" s="34">
        <f>IFERROR(VLOOKUP(A3547,'[1]alr yayınlanan fiyatlı'!C:K,9,0),0)</f>
        <v>10.119999999999999</v>
      </c>
    </row>
    <row r="3548" spans="1:3" x14ac:dyDescent="0.25">
      <c r="A3548" s="35" t="s">
        <v>2867</v>
      </c>
      <c r="B3548" s="35" t="str">
        <f>VLOOKUP(A3548,'[1]alr yayınlanan fiyatlı'!$C:$D,2,FALSE)</f>
        <v>27.0,9-M42-6/10 V SERIT TESTERE</v>
      </c>
      <c r="C3548" s="34">
        <f>IFERROR(VLOOKUP(A3548,'[1]alr yayınlanan fiyatlı'!C:K,9,0),0)</f>
        <v>24.32</v>
      </c>
    </row>
    <row r="3549" spans="1:3" x14ac:dyDescent="0.25">
      <c r="A3549" s="35" t="s">
        <v>4014</v>
      </c>
      <c r="B3549" s="35" t="str">
        <f>VLOOKUP(A3549,'[1]alr yayınlanan fiyatlı'!$C:$D,2,FALSE)</f>
        <v>Ø 1,20 X1000 MM TI-308L Sİ KAYNAK MALZEMESİ</v>
      </c>
      <c r="C3549" s="34">
        <f>IFERROR(VLOOKUP(A3549,'[1]alr yayınlanan fiyatlı'!C:K,9,0),0)</f>
        <v>28</v>
      </c>
    </row>
    <row r="3550" spans="1:3" x14ac:dyDescent="0.25">
      <c r="A3550" s="35" t="s">
        <v>1711</v>
      </c>
      <c r="B3550" s="35" t="str">
        <f>VLOOKUP(A3550,'[1]alr yayınlanan fiyatlı'!$C:$D,2,FALSE)</f>
        <v>1,60 X 175 ELEKTROD LA WX TUNGUSTEN KAYNAK TELİ (KİTWELD)</v>
      </c>
      <c r="C3550" s="34">
        <f>IFERROR(VLOOKUP(A3550,'[1]alr yayınlanan fiyatlı'!C:K,9,0),0)</f>
        <v>3.5</v>
      </c>
    </row>
    <row r="3551" spans="1:3" x14ac:dyDescent="0.25">
      <c r="A3551" s="35" t="s">
        <v>1712</v>
      </c>
      <c r="B3551" s="35" t="str">
        <f>VLOOKUP(A3551,'[1]alr yayınlanan fiyatlı'!$C:$D,2,FALSE)</f>
        <v>TORCH BAŞLIĞI TF0009 9</v>
      </c>
      <c r="C3551" s="34">
        <f>IFERROR(VLOOKUP(A3551,'[1]alr yayınlanan fiyatlı'!C:K,9,0),0)</f>
        <v>25.5</v>
      </c>
    </row>
    <row r="3552" spans="1:3" x14ac:dyDescent="0.25">
      <c r="A3552" s="35" t="s">
        <v>2765</v>
      </c>
      <c r="B3552" s="35" t="str">
        <f>VLOOKUP(A3552,'[1]alr yayınlanan fiyatlı'!$C:$D,2,FALSE)</f>
        <v>1,6 MM COLLET TUTUCU PENS BOY 25mm 13N22</v>
      </c>
      <c r="C3552" s="34">
        <f>IFERROR(VLOOKUP(A3552,'[1]alr yayınlanan fiyatlı'!C:K,9,0),0)</f>
        <v>0.95</v>
      </c>
    </row>
    <row r="3553" spans="1:3" x14ac:dyDescent="0.25">
      <c r="A3553" s="35" t="s">
        <v>900</v>
      </c>
      <c r="B3553" s="35" t="str">
        <f>VLOOKUP(A3553,'[1]alr yayınlanan fiyatlı'!$C:$D,2,FALSE)</f>
        <v>1,6 MM COLLET BODY 13N27</v>
      </c>
      <c r="C3553" s="34">
        <f>IFERROR(VLOOKUP(A3553,'[1]alr yayınlanan fiyatlı'!C:K,9,0),0)</f>
        <v>1.95</v>
      </c>
    </row>
    <row r="3554" spans="1:3" x14ac:dyDescent="0.25">
      <c r="A3554" s="35" t="s">
        <v>2246</v>
      </c>
      <c r="B3554" s="35" t="str">
        <f>VLOOKUP(A3554,'[1]alr yayınlanan fiyatlı'!$C:$D,2,FALSE)</f>
        <v>NOZUL  (5L NUMARA)  796F72 (filitresiz uzun)</v>
      </c>
      <c r="C3554" s="34">
        <f>IFERROR(VLOOKUP(A3554,'[1]alr yayınlanan fiyatlı'!C:K,9,0),0)</f>
        <v>1.8</v>
      </c>
    </row>
    <row r="3555" spans="1:3" x14ac:dyDescent="0.25">
      <c r="A3555" s="35" t="s">
        <v>2868</v>
      </c>
      <c r="B3555" s="35" t="str">
        <f>VLOOKUP(A3555,'[1]alr yayınlanan fiyatlı'!$C:$D,2,FALSE)</f>
        <v>TORCH ORTA KAPAK 41V35</v>
      </c>
      <c r="C3555" s="34">
        <f>IFERROR(VLOOKUP(A3555,'[1]alr yayınlanan fiyatlı'!C:K,9,0),0)</f>
        <v>2</v>
      </c>
    </row>
    <row r="3556" spans="1:3" x14ac:dyDescent="0.25">
      <c r="A3556" s="35" t="s">
        <v>2584</v>
      </c>
      <c r="B3556" s="35" t="str">
        <f>VLOOKUP(A3556,'[1]alr yayınlanan fiyatlı'!$C:$D,2,FALSE)</f>
        <v>NOZUL (6 NUMARA) 796F73</v>
      </c>
      <c r="C3556" s="34">
        <f>IFERROR(VLOOKUP(A3556,'[1]alr yayınlanan fiyatlı'!C:K,9,0),0)</f>
        <v>2.25</v>
      </c>
    </row>
    <row r="3557" spans="1:3" x14ac:dyDescent="0.25">
      <c r="A3557" s="35" t="s">
        <v>901</v>
      </c>
      <c r="B3557" s="35" t="str">
        <f>VLOOKUP(A3557,'[1]alr yayınlanan fiyatlı'!$C:$D,2,FALSE)</f>
        <v>NOZUL  (6 NUMARA) CUP GAS LENS 53N60</v>
      </c>
      <c r="C3557" s="34">
        <f>IFERROR(VLOOKUP(A3557,'[1]alr yayınlanan fiyatlı'!C:K,9,0),0)</f>
        <v>1.75</v>
      </c>
    </row>
    <row r="3558" spans="1:3" x14ac:dyDescent="0.25">
      <c r="A3558" s="35" t="s">
        <v>2247</v>
      </c>
      <c r="B3558" s="35" t="str">
        <f>VLOOKUP(A3558,'[1]alr yayınlanan fiyatlı'!$C:$D,2,FALSE)</f>
        <v>SARI UÇLU ( ALTIN UÇLU ) 2.4 X 175 MM ÇAPINDA LANTAN ALAŞIM TUNGSTEN ELEKTROD (TRAFİMET)</v>
      </c>
      <c r="C3558" s="34">
        <f>IFERROR(VLOOKUP(A3558,'[1]alr yayınlanan fiyatlı'!C:K,9,0),0)</f>
        <v>6.5</v>
      </c>
    </row>
    <row r="3559" spans="1:3" x14ac:dyDescent="0.25">
      <c r="A3559" s="35" t="s">
        <v>4015</v>
      </c>
      <c r="B3559" s="35" t="str">
        <f>VLOOKUP(A3559,'[1]alr yayınlanan fiyatlı'!$C:$D,2,FALSE)</f>
        <v>BORU ZIMPARA KESTAMİT V YATAK</v>
      </c>
      <c r="C3559" s="34">
        <f>IFERROR(VLOOKUP(A3559,'[1]alr yayınlanan fiyatlı'!C:K,9,0),0)</f>
        <v>0</v>
      </c>
    </row>
    <row r="3560" spans="1:3" x14ac:dyDescent="0.25">
      <c r="A3560" s="35" t="s">
        <v>2766</v>
      </c>
      <c r="B3560" s="35" t="str">
        <f>VLOOKUP(A3560,'[1]alr yayınlanan fiyatlı'!$C:$D,2,FALSE)</f>
        <v>WP17-18-26 Ø 2,4 MM EXTRA LARGE GAS LENS 45V26</v>
      </c>
      <c r="C3560" s="34">
        <f>IFERROR(VLOOKUP(A3560,'[1]alr yayınlanan fiyatlı'!C:K,9,0),0)</f>
        <v>28</v>
      </c>
    </row>
    <row r="3561" spans="1:3" x14ac:dyDescent="0.25">
      <c r="A3561" s="35" t="s">
        <v>2654</v>
      </c>
      <c r="B3561" s="35" t="str">
        <f>VLOOKUP(A3561,'[1]alr yayınlanan fiyatlı'!$C:$D,2,FALSE)</f>
        <v>NOZUL (4 NUMARA)  CUP GAS LENS 53N58</v>
      </c>
      <c r="C3561" s="34">
        <f>IFERROR(VLOOKUP(A3561,'[1]alr yayınlanan fiyatlı'!C:K,9,0),0)</f>
        <v>1.79</v>
      </c>
    </row>
    <row r="3562" spans="1:3" x14ac:dyDescent="0.25">
      <c r="A3562" s="35" t="s">
        <v>2585</v>
      </c>
      <c r="B3562" s="35" t="str">
        <f>VLOOKUP(A3562,'[1]alr yayınlanan fiyatlı'!$C:$D,2,FALSE)</f>
        <v>NOZUL (5 NUMARA)  CUP GAS LENS 53N59 (filitreli)</v>
      </c>
      <c r="C3562" s="34">
        <f>IFERROR(VLOOKUP(A3562,'[1]alr yayınlanan fiyatlı'!C:K,9,0),0)</f>
        <v>15</v>
      </c>
    </row>
    <row r="3563" spans="1:3" x14ac:dyDescent="0.25">
      <c r="A3563" s="35" t="s">
        <v>4016</v>
      </c>
      <c r="B3563" s="35" t="str">
        <f>VLOOKUP(A3563,'[1]alr yayınlanan fiyatlı'!$C:$D,2,FALSE)</f>
        <v xml:space="preserve"> GAS LENS 1/16" (1.6mm) 45V43</v>
      </c>
      <c r="C3563" s="34">
        <f>IFERROR(VLOOKUP(A3563,'[1]alr yayınlanan fiyatlı'!C:K,9,0),0)</f>
        <v>9.5299999999999994</v>
      </c>
    </row>
    <row r="3564" spans="1:3" x14ac:dyDescent="0.25">
      <c r="A3564" s="35" t="s">
        <v>2869</v>
      </c>
      <c r="B3564" s="35" t="str">
        <f>VLOOKUP(A3564,'[1]alr yayınlanan fiyatlı'!$C:$D,2,FALSE)</f>
        <v>NOZUL (10 NUMARA) CUP GAS LENS 53N88</v>
      </c>
      <c r="C3564" s="34">
        <f>IFERROR(VLOOKUP(A3564,'[1]alr yayınlanan fiyatlı'!C:K,9,0),0)</f>
        <v>7.44</v>
      </c>
    </row>
    <row r="3565" spans="1:3" x14ac:dyDescent="0.25">
      <c r="A3565" s="35" t="s">
        <v>2767</v>
      </c>
      <c r="B3565" s="35" t="str">
        <f>VLOOKUP(A3565,'[1]alr yayınlanan fiyatlı'!$C:$D,2,FALSE)</f>
        <v>SERAMIK NOZUL 13N09 (5 NUMARA) IGS 0078 filitresiz</v>
      </c>
      <c r="C3565" s="34">
        <f>IFERROR(VLOOKUP(A3565,'[1]alr yayınlanan fiyatlı'!C:K,9,0),0)</f>
        <v>1.4</v>
      </c>
    </row>
    <row r="3566" spans="1:3" x14ac:dyDescent="0.25">
      <c r="A3566" s="35" t="s">
        <v>1713</v>
      </c>
      <c r="B3566" s="35" t="str">
        <f>VLOOKUP(A3566,'[1]alr yayınlanan fiyatlı'!$C:$D,2,FALSE)</f>
        <v>TORCH KISA KAPAK 41V33</v>
      </c>
      <c r="C3566" s="34">
        <f>IFERROR(VLOOKUP(A3566,'[1]alr yayınlanan fiyatlı'!C:K,9,0),0)</f>
        <v>3.28</v>
      </c>
    </row>
    <row r="3567" spans="1:3" x14ac:dyDescent="0.25">
      <c r="A3567" s="35" t="s">
        <v>1714</v>
      </c>
      <c r="B3567" s="35" t="str">
        <f>VLOOKUP(A3567,'[1]alr yayınlanan fiyatlı'!$C:$D,2,FALSE)</f>
        <v>2,4 TUNGSTEN TUTUCU PENSI TAM BOY 50 mm</v>
      </c>
      <c r="C3567" s="34">
        <f>IFERROR(VLOOKUP(A3567,'[1]alr yayınlanan fiyatlı'!C:K,9,0),0)</f>
        <v>2.75</v>
      </c>
    </row>
    <row r="3568" spans="1:3" x14ac:dyDescent="0.25">
      <c r="A3568" s="35" t="s">
        <v>5131</v>
      </c>
      <c r="B3568" s="35" t="str">
        <f>VLOOKUP(A3568,[2]Sayfa2!$A:$B,2,0)</f>
        <v>KEMPPİ FLEXLITE TX135GF4 TORÇ + KABLOSU (4MT) (130A GAS COOLED, FLEX NECK, 4MT)</v>
      </c>
      <c r="C3568" s="34">
        <f>IFERROR(VLOOKUP(A3568,'[1]alr yayınlanan fiyatlı'!C:K,9,0),0)</f>
        <v>0</v>
      </c>
    </row>
    <row r="3569" spans="1:3" x14ac:dyDescent="0.25">
      <c r="A3569" s="35" t="s">
        <v>902</v>
      </c>
      <c r="B3569" s="35" t="str">
        <f>VLOOKUP(A3569,'[1]alr yayınlanan fiyatlı'!$C:$D,2,FALSE)</f>
        <v>TUNGSTEN ELEKTROD ORBİMATIC CB165 (ORİJİNAL) (Abicor Binzel Purple E3 1,60x175 mm.)</v>
      </c>
      <c r="C3569" s="34">
        <f>IFERROR(VLOOKUP(A3569,'[1]alr yayınlanan fiyatlı'!C:K,9,0),0)</f>
        <v>24.08</v>
      </c>
    </row>
    <row r="3570" spans="1:3" x14ac:dyDescent="0.25">
      <c r="A3570" s="35" t="s">
        <v>902</v>
      </c>
      <c r="B3570" s="35" t="str">
        <f>VLOOKUP(A3570,'[1]alr yayınlanan fiyatlı'!$C:$D,2,FALSE)</f>
        <v>TUNGSTEN ELEKTROD ORBİMATIC CB165 (ORİJİNAL) (Abicor Binzel Purple E3 1,60x175 mm.)</v>
      </c>
      <c r="C3570" s="34">
        <f>IFERROR(VLOOKUP(A3570,'[1]alr yayınlanan fiyatlı'!C:K,9,0),0)</f>
        <v>24.08</v>
      </c>
    </row>
    <row r="3571" spans="1:3" x14ac:dyDescent="0.25">
      <c r="A3571" s="35" t="s">
        <v>4017</v>
      </c>
      <c r="B3571" s="35" t="str">
        <f>VLOOKUP(A3571,'[1]alr yayınlanan fiyatlı'!$C:$D,2,FALSE)</f>
        <v>Ø160 MM CIRTLI POLİSAJ POSTU</v>
      </c>
      <c r="C3571" s="34">
        <f>IFERROR(VLOOKUP(A3571,'[1]alr yayınlanan fiyatlı'!C:K,9,0),0)</f>
        <v>26.73</v>
      </c>
    </row>
    <row r="3572" spans="1:3" x14ac:dyDescent="0.25">
      <c r="A3572" s="35" t="s">
        <v>2655</v>
      </c>
      <c r="B3572" s="35" t="str">
        <f>VLOOKUP(A3572,'[1]alr yayınlanan fiyatlı'!$C:$D,2,FALSE)</f>
        <v>Ø160 mm CIRTLI TABAN</v>
      </c>
      <c r="C3572" s="34">
        <f>IFERROR(VLOOKUP(A3572,'[1]alr yayınlanan fiyatlı'!C:K,9,0),0)</f>
        <v>30</v>
      </c>
    </row>
    <row r="3573" spans="1:3" x14ac:dyDescent="0.25">
      <c r="A3573" s="35" t="s">
        <v>1715</v>
      </c>
      <c r="B3573" s="35" t="str">
        <f>VLOOKUP(A3573,'[1]alr yayınlanan fiyatlı'!$C:$D,2,FALSE)</f>
        <v>Ø 150 MM KENETLİ YÜN DİSK</v>
      </c>
      <c r="C3573" s="34">
        <f>IFERROR(VLOOKUP(A3573,'[1]alr yayınlanan fiyatlı'!C:K,9,0),0)</f>
        <v>10.26</v>
      </c>
    </row>
    <row r="3574" spans="1:3" x14ac:dyDescent="0.25">
      <c r="A3574" s="35" t="s">
        <v>2768</v>
      </c>
      <c r="B3574" s="35" t="str">
        <f>VLOOKUP(A3574,'[1]alr yayınlanan fiyatlı'!$C:$D,2,FALSE)</f>
        <v>Ø 125 MM KENETLİ YÜN DİSK</v>
      </c>
      <c r="C3574" s="34">
        <f>IFERROR(VLOOKUP(A3574,'[1]alr yayınlanan fiyatlı'!C:K,9,0),0)</f>
        <v>7.15</v>
      </c>
    </row>
    <row r="3575" spans="1:3" x14ac:dyDescent="0.25">
      <c r="A3575" s="35" t="s">
        <v>2769</v>
      </c>
      <c r="B3575" s="35" t="str">
        <f>VLOOKUP(A3575,'[1]alr yayınlanan fiyatlı'!$C:$D,2,FALSE)</f>
        <v>HAVA İLE ŞİŞME BALON LASTİK DİSK 90 X 100</v>
      </c>
      <c r="C3575" s="34">
        <f>IFERROR(VLOOKUP(A3575,'[1]alr yayınlanan fiyatlı'!C:K,9,0),0)</f>
        <v>377.97</v>
      </c>
    </row>
    <row r="3576" spans="1:3" x14ac:dyDescent="0.25">
      <c r="A3576" s="35" t="s">
        <v>2656</v>
      </c>
      <c r="B3576" s="35" t="str">
        <f>VLOOKUP(A3576,'[1]alr yayınlanan fiyatlı'!$C:$D,2,FALSE)</f>
        <v>DYNABRADE UC II-11204</v>
      </c>
      <c r="C3576" s="34">
        <f>IFERROR(VLOOKUP(A3576,'[1]alr yayınlanan fiyatlı'!C:K,9,0),0)</f>
        <v>217.94</v>
      </c>
    </row>
    <row r="3577" spans="1:3" x14ac:dyDescent="0.25">
      <c r="A3577" s="35" t="s">
        <v>2656</v>
      </c>
      <c r="B3577" s="35" t="str">
        <f>VLOOKUP(A3577,'[1]alr yayınlanan fiyatlı'!$C:$D,2,FALSE)</f>
        <v>DYNABRADE UC II-11204</v>
      </c>
      <c r="C3577" s="34">
        <f>IFERROR(VLOOKUP(A3577,'[1]alr yayınlanan fiyatlı'!C:K,9,0),0)</f>
        <v>217.94</v>
      </c>
    </row>
    <row r="3578" spans="1:3" x14ac:dyDescent="0.25">
      <c r="A3578" s="35" t="s">
        <v>2870</v>
      </c>
      <c r="B3578" s="35" t="str">
        <f>VLOOKUP(A3578,'[1]alr yayınlanan fiyatlı'!$C:$D,2,FALSE)</f>
        <v>DYNABRADE TEKER 11080 (YUVARLAK KAUÇUK TEKERLEK) (PİMLİ OLACAK)</v>
      </c>
      <c r="C3578" s="34">
        <f>IFERROR(VLOOKUP(A3578,'[1]alr yayınlanan fiyatlı'!C:K,9,0),0)</f>
        <v>157.63</v>
      </c>
    </row>
    <row r="3579" spans="1:3" x14ac:dyDescent="0.25">
      <c r="A3579" s="35" t="s">
        <v>5132</v>
      </c>
      <c r="B3579" s="35" t="str">
        <f>VLOOKUP(A3579,'[1]alr yayınlanan fiyatlı'!$C:$D,2,FALSE)</f>
        <v>DYNABRADE DYNAFILE MODEL 40320 YEDEKPARCA TENSION ARM 15306 (5)</v>
      </c>
      <c r="C3579" s="34">
        <f>IFERROR(VLOOKUP(A3579,'[1]alr yayınlanan fiyatlı'!C:K,9,0),0)</f>
        <v>144.61000000000001</v>
      </c>
    </row>
    <row r="3580" spans="1:3" x14ac:dyDescent="0.25">
      <c r="A3580" s="35" t="s">
        <v>4018</v>
      </c>
      <c r="B3580" s="35" t="str">
        <f>VLOOKUP(A3580,[2]Sayfa2!$A:$B,2,0)</f>
        <v>YEDEKPARCA DYNABRADE 57433 HAREKETLİ PANO NON-VACUUM (4)</v>
      </c>
      <c r="C3580" s="34">
        <f>IFERROR(VLOOKUP(A3580,'[1]alr yayınlanan fiyatlı'!C:K,9,0),0)</f>
        <v>0</v>
      </c>
    </row>
    <row r="3581" spans="1:3" x14ac:dyDescent="0.25">
      <c r="A3581" s="35" t="s">
        <v>2657</v>
      </c>
      <c r="B3581" s="35" t="str">
        <f>VLOOKUP(A3581,[2]Sayfa2!$A:$B,2,0)</f>
        <v>YEDEKPARCA DYNABRADE 57431 TRANSFER PİNİON (2) (5)</v>
      </c>
      <c r="C3581" s="34">
        <f>IFERROR(VLOOKUP(A3581,'[1]alr yayınlanan fiyatlı'!C:K,9,0),0)</f>
        <v>0</v>
      </c>
    </row>
    <row r="3582" spans="1:3" x14ac:dyDescent="0.25">
      <c r="A3582" s="35" t="s">
        <v>5133</v>
      </c>
      <c r="B3582" s="35" t="str">
        <f>VLOOKUP(A3582,[2]Sayfa2!$A:$B,2,0)</f>
        <v>YEDEKPARCA DYNABRADE 57427 MUHAFAZA GRUBU SLİDER HOUSING ASSEMBLY (2) (6)</v>
      </c>
      <c r="C3582" s="34">
        <f>IFERROR(VLOOKUP(A3582,'[1]alr yayınlanan fiyatlı'!C:K,9,0),0)</f>
        <v>0</v>
      </c>
    </row>
    <row r="3583" spans="1:3" x14ac:dyDescent="0.25">
      <c r="A3583" s="35" t="s">
        <v>1716</v>
      </c>
      <c r="B3583" s="35" t="s">
        <v>5134</v>
      </c>
      <c r="C3583" s="34">
        <v>445</v>
      </c>
    </row>
    <row r="3584" spans="1:3" x14ac:dyDescent="0.25">
      <c r="A3584" s="35" t="s">
        <v>5135</v>
      </c>
      <c r="B3584" s="35" t="str">
        <f>VLOOKUP(A3584,'[1]alr yayınlanan fiyatlı'!$C:$D,2,FALSE)</f>
        <v>DYNABRADE DYNAFILE MODEL 40320 YEDEKPARCA SPACER 01010 (12)</v>
      </c>
      <c r="C3584" s="34">
        <f>IFERROR(VLOOKUP(A3584,'[1]alr yayınlanan fiyatlı'!C:K,9,0),0)</f>
        <v>122.54</v>
      </c>
    </row>
    <row r="3585" spans="1:3" x14ac:dyDescent="0.25">
      <c r="A3585" s="35" t="s">
        <v>2248</v>
      </c>
      <c r="B3585" s="35" t="str">
        <f>VLOOKUP(A3585,'[1]alr yayınlanan fiyatlı'!$C:$D,2,FALSE)</f>
        <v>DYNABRADE DYNAFILE MODEL 40320 YEDEKPARCA 01013 (13)</v>
      </c>
      <c r="C3585" s="34">
        <f>IFERROR(VLOOKUP(A3585,'[1]alr yayınlanan fiyatlı'!C:K,9,0),0)</f>
        <v>604.01</v>
      </c>
    </row>
    <row r="3586" spans="1:3" x14ac:dyDescent="0.25">
      <c r="A3586" s="35" t="s">
        <v>5136</v>
      </c>
      <c r="B3586" s="35" t="str">
        <f>VLOOKUP(A3586,'[1]alr yayınlanan fiyatlı'!$C:$D,2,FALSE)</f>
        <v>DYNABRADE DYNAFILE MODEL 40320 YEDEKPARCA 01120 (14)</v>
      </c>
      <c r="C3586" s="34">
        <f>IFERROR(VLOOKUP(A3586,'[1]alr yayınlanan fiyatlı'!C:K,9,0),0)</f>
        <v>534.1</v>
      </c>
    </row>
    <row r="3587" spans="1:3" x14ac:dyDescent="0.25">
      <c r="A3587" s="35" t="s">
        <v>5137</v>
      </c>
      <c r="B3587" s="35" t="str">
        <f>VLOOKUP(A3587,'[1]alr yayınlanan fiyatlı'!$C:$D,2,FALSE)</f>
        <v>DYNABRADE DYNAFILE MODEL 40320 YEDEKPARCA BLADE 01011 (4'LU SET) (15)</v>
      </c>
      <c r="C3587" s="34">
        <f>IFERROR(VLOOKUP(A3587,'[1]alr yayınlanan fiyatlı'!C:K,9,0),0)</f>
        <v>98.42</v>
      </c>
    </row>
    <row r="3588" spans="1:3" x14ac:dyDescent="0.25">
      <c r="A3588" s="35" t="s">
        <v>4019</v>
      </c>
      <c r="B3588" s="35" t="str">
        <f>VLOOKUP(A3588,'[1]alr yayınlanan fiyatlı'!$C:$D,2,FALSE)</f>
        <v>YEDEKPARCA DYNABRADE 57430 CAM ASSEMBLY (11)</v>
      </c>
      <c r="C3588" s="34">
        <f>IFERROR(VLOOKUP(A3588,'[1]alr yayınlanan fiyatlı'!C:K,9,0),0)</f>
        <v>335.2</v>
      </c>
    </row>
    <row r="3589" spans="1:3" x14ac:dyDescent="0.25">
      <c r="A3589" s="35" t="s">
        <v>5138</v>
      </c>
      <c r="B3589" s="35" t="str">
        <f>VLOOKUP(A3589,[2]Sayfa2!$A:$B,2,0)</f>
        <v>DYNABRADE DYNAFILE MODEL 40320 YEDEKPARCA 04087 LOCK RING (4)</v>
      </c>
      <c r="C3589" s="34">
        <f>IFERROR(VLOOKUP(A3589,'[1]alr yayınlanan fiyatlı'!C:K,9,0),0)</f>
        <v>0</v>
      </c>
    </row>
    <row r="3590" spans="1:3" x14ac:dyDescent="0.25">
      <c r="A3590" s="35" t="s">
        <v>5139</v>
      </c>
      <c r="B3590" s="35" t="str">
        <f>VLOOKUP(A3590,'[1]alr yayınlanan fiyatlı'!$C:$D,2,FALSE)</f>
        <v>DYNABRADE DYNAFILE MODEL 40320 YEDEKPARCA ORTAK PLATFORM 57041 (36)</v>
      </c>
      <c r="C3590" s="34">
        <f>IFERROR(VLOOKUP(A3590,'[1]alr yayınlanan fiyatlı'!C:K,9,0),0)</f>
        <v>0</v>
      </c>
    </row>
    <row r="3591" spans="1:3" x14ac:dyDescent="0.25">
      <c r="A3591" s="35" t="s">
        <v>5140</v>
      </c>
      <c r="B3591" s="35" t="str">
        <f>VLOOKUP(A3591,'[1]alr yayınlanan fiyatlı'!$C:$D,2,FALSE)</f>
        <v>DYNABRADE DYNAFILE MODEL 40320 YEDEKPARCA LOCK RING 04087</v>
      </c>
      <c r="C3591" s="34">
        <f>IFERROR(VLOOKUP(A3591,'[1]alr yayınlanan fiyatlı'!C:K,9,0),0)</f>
        <v>0</v>
      </c>
    </row>
    <row r="3592" spans="1:3" x14ac:dyDescent="0.25">
      <c r="A3592" s="35" t="s">
        <v>903</v>
      </c>
      <c r="B3592" s="35" t="str">
        <f>VLOOKUP(A3592,'[1]alr yayınlanan fiyatlı'!$C:$D,2,FALSE)</f>
        <v>TEFLON BANT (RUVI TAPE BEYAZ)</v>
      </c>
      <c r="C3592" s="34">
        <f>IFERROR(VLOOKUP(A3592,'[1]alr yayınlanan fiyatlı'!C:K,9,0),0)</f>
        <v>0.8</v>
      </c>
    </row>
    <row r="3593" spans="1:3" x14ac:dyDescent="0.25">
      <c r="A3593" s="35" t="s">
        <v>5141</v>
      </c>
      <c r="B3593" s="35" t="str">
        <f>VLOOKUP(A3593,[2]Sayfa2!$A:$B,2,0)</f>
        <v>SIYAH IZOLE ELEKTRIKCI BANDI</v>
      </c>
      <c r="C3593" s="34">
        <f>IFERROR(VLOOKUP(A3593,'[1]alr yayınlanan fiyatlı'!C:K,9,0),0)</f>
        <v>0</v>
      </c>
    </row>
    <row r="3594" spans="1:3" x14ac:dyDescent="0.25">
      <c r="A3594" s="35" t="s">
        <v>2586</v>
      </c>
      <c r="B3594" s="35" t="str">
        <f>VLOOKUP(A3594,'[1]alr yayınlanan fiyatlı'!$C:$D,2,FALSE)</f>
        <v>KOLİ BANTI</v>
      </c>
      <c r="C3594" s="34">
        <f>IFERROR(VLOOKUP(A3594,'[1]alr yayınlanan fiyatlı'!C:K,9,0),0)</f>
        <v>2.4</v>
      </c>
    </row>
    <row r="3595" spans="1:3" x14ac:dyDescent="0.25">
      <c r="A3595" s="35" t="s">
        <v>2586</v>
      </c>
      <c r="B3595" s="35" t="str">
        <f>VLOOKUP(A3595,'[1]alr yayınlanan fiyatlı'!$C:$D,2,FALSE)</f>
        <v>KOLİ BANTI</v>
      </c>
      <c r="C3595" s="34">
        <f>IFERROR(VLOOKUP(A3595,'[1]alr yayınlanan fiyatlı'!C:K,9,0),0)</f>
        <v>2.4</v>
      </c>
    </row>
    <row r="3596" spans="1:3" x14ac:dyDescent="0.25">
      <c r="A3596" s="35" t="s">
        <v>5142</v>
      </c>
      <c r="B3596" s="35" t="str">
        <f>VLOOKUP(A3596,'[1]alr yayınlanan fiyatlı'!$C:$D,2,FALSE)</f>
        <v>BANT ŞEFFAF 45X100 METRE</v>
      </c>
      <c r="C3596" s="34">
        <f>IFERROR(VLOOKUP(A3596,'[1]alr yayınlanan fiyatlı'!C:K,9,0),0)</f>
        <v>4.5</v>
      </c>
    </row>
    <row r="3597" spans="1:3" x14ac:dyDescent="0.25">
      <c r="A3597" s="35" t="s">
        <v>904</v>
      </c>
      <c r="B3597" s="35" t="str">
        <f>VLOOKUP(A3597,'[1]alr yayınlanan fiyatlı'!$C:$D,2,FALSE)</f>
        <v>KORUMA BANDI 65/05/AP 300X150 EGEBANT</v>
      </c>
      <c r="C3597" s="34">
        <f>IFERROR(VLOOKUP(A3597,'[1]alr yayınlanan fiyatlı'!C:K,9,0),0)</f>
        <v>325.55</v>
      </c>
    </row>
    <row r="3598" spans="1:3" x14ac:dyDescent="0.25">
      <c r="A3598" s="35" t="s">
        <v>2587</v>
      </c>
      <c r="B3598" s="35" t="str">
        <f>VLOOKUP(A3598,'[1]alr yayınlanan fiyatlı'!$C:$D,2,FALSE)</f>
        <v>KAĞIT BANT (5cm)</v>
      </c>
      <c r="C3598" s="34">
        <f>IFERROR(VLOOKUP(A3598,'[1]alr yayınlanan fiyatlı'!C:K,9,0),0)</f>
        <v>5</v>
      </c>
    </row>
    <row r="3599" spans="1:3" x14ac:dyDescent="0.25">
      <c r="A3599" s="35" t="s">
        <v>2249</v>
      </c>
      <c r="B3599" s="35" t="str">
        <f>VLOOKUP(A3599,'[1]alr yayınlanan fiyatlı'!$C:$D,2,FALSE)</f>
        <v>KORUMA BANDI 65/05/AP 60X200 EGEBANT</v>
      </c>
      <c r="C3599" s="34">
        <f>IFERROR(VLOOKUP(A3599,'[1]alr yayınlanan fiyatlı'!C:K,9,0),0)</f>
        <v>148.94999999999999</v>
      </c>
    </row>
    <row r="3600" spans="1:3" x14ac:dyDescent="0.25">
      <c r="A3600" s="35" t="s">
        <v>2871</v>
      </c>
      <c r="B3600" s="35" t="str">
        <f>VLOOKUP(A3600,'[1]alr yayınlanan fiyatlı'!$C:$D,2,FALSE)</f>
        <v>KORUMA BANDI 65/05/AP 80X200 EGEBANT</v>
      </c>
      <c r="C3600" s="34">
        <f>IFERROR(VLOOKUP(A3600,'[1]alr yayınlanan fiyatlı'!C:K,9,0),0)</f>
        <v>198.6</v>
      </c>
    </row>
    <row r="3601" spans="1:3" x14ac:dyDescent="0.25">
      <c r="A3601" s="35" t="s">
        <v>2250</v>
      </c>
      <c r="B3601" s="35" t="str">
        <f>VLOOKUP(A3601,'[1]alr yayınlanan fiyatlı'!$C:$D,2,FALSE)</f>
        <v>KORUMA BANDI 65/05/AP 45X200 EGEBANT</v>
      </c>
      <c r="C3601" s="34">
        <f>IFERROR(VLOOKUP(A3601,'[1]alr yayınlanan fiyatlı'!C:K,9,0),0)</f>
        <v>151.65</v>
      </c>
    </row>
    <row r="3602" spans="1:3" x14ac:dyDescent="0.25">
      <c r="A3602" s="35" t="s">
        <v>2872</v>
      </c>
      <c r="B3602" s="35" t="str">
        <f>VLOOKUP(A3602,'[1]alr yayınlanan fiyatlı'!$C:$D,2,FALSE)</f>
        <v>KORUMA BANDI 65/05/AP 70X200 EGEBANT</v>
      </c>
      <c r="C3602" s="34">
        <f>IFERROR(VLOOKUP(A3602,'[1]alr yayınlanan fiyatlı'!C:K,9,0),0)</f>
        <v>173.32</v>
      </c>
    </row>
    <row r="3603" spans="1:3" x14ac:dyDescent="0.25">
      <c r="A3603" s="35" t="s">
        <v>4020</v>
      </c>
      <c r="B3603" s="35" t="str">
        <f>VLOOKUP(A3603,'[1]alr yayınlanan fiyatlı'!$C:$D,2,FALSE)</f>
        <v>PARÇA BEZ</v>
      </c>
      <c r="C3603" s="34">
        <f>IFERROR(VLOOKUP(A3603,'[1]alr yayınlanan fiyatlı'!C:K,9,0),0)</f>
        <v>1.2</v>
      </c>
    </row>
    <row r="3604" spans="1:3" x14ac:dyDescent="0.25">
      <c r="A3604" s="35" t="s">
        <v>2588</v>
      </c>
      <c r="B3604" s="35" t="str">
        <f>VLOOKUP(A3604,'[1]alr yayınlanan fiyatlı'!$C:$D,2,FALSE)</f>
        <v>POLAR</v>
      </c>
      <c r="C3604" s="34">
        <f>IFERROR(VLOOKUP(A3604,'[1]alr yayınlanan fiyatlı'!C:K,9,0),0)</f>
        <v>170</v>
      </c>
    </row>
    <row r="3605" spans="1:3" x14ac:dyDescent="0.25">
      <c r="A3605" s="35" t="s">
        <v>2589</v>
      </c>
      <c r="B3605" s="35" t="str">
        <f>VLOOKUP(A3605,'[1]alr yayınlanan fiyatlı'!$C:$D,2,FALSE)</f>
        <v>YIKAMA SUNGERI</v>
      </c>
      <c r="C3605" s="34">
        <f>IFERROR(VLOOKUP(A3605,'[1]alr yayınlanan fiyatlı'!C:K,9,0),0)</f>
        <v>3.1</v>
      </c>
    </row>
    <row r="3606" spans="1:3" x14ac:dyDescent="0.25">
      <c r="A3606" s="35" t="s">
        <v>5143</v>
      </c>
      <c r="B3606" s="35" t="str">
        <f>VLOOKUP(A3606,'[1]alr yayınlanan fiyatlı'!$C:$D,2,FALSE)</f>
        <v>G 1/4-19 GEÇER GEÇMEZ VİDA TAMPON MASTARI</v>
      </c>
      <c r="C3606" s="34">
        <f>IFERROR(VLOOKUP(A3606,'[1]alr yayınlanan fiyatlı'!C:K,9,0),0)</f>
        <v>395.89</v>
      </c>
    </row>
    <row r="3607" spans="1:3" x14ac:dyDescent="0.25">
      <c r="A3607" s="35" t="s">
        <v>4021</v>
      </c>
      <c r="B3607" s="35" t="str">
        <f>VLOOKUP(A3607,'[1]alr yayınlanan fiyatlı'!$C:$D,2,FALSE)</f>
        <v>Ø115 MM CIRTLI ZIMPARA 40 P</v>
      </c>
      <c r="C3607" s="34">
        <f>IFERROR(VLOOKUP(A3607,'[1]alr yayınlanan fiyatlı'!C:K,9,0),0)</f>
        <v>0</v>
      </c>
    </row>
    <row r="3608" spans="1:3" x14ac:dyDescent="0.25">
      <c r="A3608" s="35" t="s">
        <v>905</v>
      </c>
      <c r="B3608" s="35" t="str">
        <f>VLOOKUP(A3608,'[1]alr yayınlanan fiyatlı'!$C:$D,2,FALSE)</f>
        <v>Ø115 MM CIRTLI ZIMPARA KLINGSPOR P180X</v>
      </c>
      <c r="C3608" s="34">
        <f>IFERROR(VLOOKUP(A3608,'[1]alr yayınlanan fiyatlı'!C:K,9,0),0)</f>
        <v>1.21</v>
      </c>
    </row>
    <row r="3609" spans="1:3" x14ac:dyDescent="0.25">
      <c r="A3609" s="35" t="s">
        <v>2251</v>
      </c>
      <c r="B3609" s="35" t="str">
        <f>VLOOKUP(A3609,'[1]alr yayınlanan fiyatlı'!$C:$D,2,FALSE)</f>
        <v>Ø115 MM CIRTLI ZIMPARA KLINGSPOR P400X</v>
      </c>
      <c r="C3609" s="34">
        <f>IFERROR(VLOOKUP(A3609,'[1]alr yayınlanan fiyatlı'!C:K,9,0),0)</f>
        <v>1.21</v>
      </c>
    </row>
    <row r="3610" spans="1:3" x14ac:dyDescent="0.25">
      <c r="A3610" s="35" t="s">
        <v>4022</v>
      </c>
      <c r="B3610" s="35" t="str">
        <f>VLOOKUP(A3610,'[1]alr yayınlanan fiyatlı'!$C:$D,2,FALSE)</f>
        <v>200x70 MM CIRTLI ZIMPARA KLINGSPOR P180</v>
      </c>
      <c r="C3610" s="34">
        <f>IFERROR(VLOOKUP(A3610,'[1]alr yayınlanan fiyatlı'!C:K,9,0),0)</f>
        <v>1.0900000000000001</v>
      </c>
    </row>
    <row r="3611" spans="1:3" x14ac:dyDescent="0.25">
      <c r="A3611" s="35" t="s">
        <v>2590</v>
      </c>
      <c r="B3611" s="35" t="str">
        <f>VLOOKUP(A3611,'[1]alr yayınlanan fiyatlı'!$C:$D,2,FALSE)</f>
        <v>200x70 MM CIRTLI ZIMPARA KLINGSPOR P400</v>
      </c>
      <c r="C3611" s="34">
        <f>IFERROR(VLOOKUP(A3611,'[1]alr yayınlanan fiyatlı'!C:K,9,0),0)</f>
        <v>0.51</v>
      </c>
    </row>
    <row r="3612" spans="1:3" x14ac:dyDescent="0.25">
      <c r="A3612" s="35" t="s">
        <v>4023</v>
      </c>
      <c r="B3612" s="35" t="str">
        <f>VLOOKUP(A3612,'[1]alr yayınlanan fiyatlı'!$C:$D,2,FALSE)</f>
        <v>200x70 MM CIRTLI ZIMPARA KLINGSPOR P120</v>
      </c>
      <c r="C3612" s="34">
        <f>IFERROR(VLOOKUP(A3612,'[1]alr yayınlanan fiyatlı'!C:K,9,0),0)</f>
        <v>0.72</v>
      </c>
    </row>
    <row r="3613" spans="1:3" x14ac:dyDescent="0.25">
      <c r="A3613" s="35" t="s">
        <v>4024</v>
      </c>
      <c r="B3613" s="35" t="str">
        <f>VLOOKUP(A3613,'[1]alr yayınlanan fiyatlı'!$C:$D,2,FALSE)</f>
        <v>200x70 mm ZIMPARA ALTLIĞI CIRT</v>
      </c>
      <c r="C3613" s="34">
        <f>IFERROR(VLOOKUP(A3613,'[1]alr yayınlanan fiyatlı'!C:K,9,0),0)</f>
        <v>0.01</v>
      </c>
    </row>
    <row r="3614" spans="1:3" x14ac:dyDescent="0.25">
      <c r="A3614" s="35" t="s">
        <v>906</v>
      </c>
      <c r="B3614" s="35" t="str">
        <f>VLOOKUP(A3614,'[1]alr yayınlanan fiyatlı'!$C:$D,2,FALSE)</f>
        <v>KABLO BAGLAYICI 9 cm BEYAZ</v>
      </c>
      <c r="C3614" s="34">
        <f>IFERROR(VLOOKUP(A3614,'[1]alr yayınlanan fiyatlı'!C:K,9,0),0)</f>
        <v>6.36</v>
      </c>
    </row>
    <row r="3615" spans="1:3" x14ac:dyDescent="0.25">
      <c r="A3615" s="35" t="s">
        <v>2591</v>
      </c>
      <c r="B3615" s="35" t="str">
        <f>VLOOKUP(A3615,'[1]alr yayınlanan fiyatlı'!$C:$D,2,FALSE)</f>
        <v>INOKS KESME TASI  115X1X22  MM</v>
      </c>
      <c r="C3615" s="34">
        <f>IFERROR(VLOOKUP(A3615,'[1]alr yayınlanan fiyatlı'!C:K,9,0),0)</f>
        <v>1.6</v>
      </c>
    </row>
    <row r="3616" spans="1:3" x14ac:dyDescent="0.25">
      <c r="A3616" s="35" t="s">
        <v>2252</v>
      </c>
      <c r="B3616" s="35" t="str">
        <f>VLOOKUP(A3616,'[1]alr yayınlanan fiyatlı'!$C:$D,2,FALSE)</f>
        <v>KESME TASI 180X3X22 MM</v>
      </c>
      <c r="C3616" s="34">
        <f>IFERROR(VLOOKUP(A3616,'[1]alr yayınlanan fiyatlı'!C:K,9,0),0)</f>
        <v>5.68</v>
      </c>
    </row>
    <row r="3617" spans="1:3" x14ac:dyDescent="0.25">
      <c r="A3617" s="35" t="s">
        <v>907</v>
      </c>
      <c r="B3617" s="35" t="str">
        <f>VLOOKUP(A3617,'[1]alr yayınlanan fiyatlı'!$C:$D,2,FALSE)</f>
        <v>KILIÇ DAYAMASI ULPELON CAP 52 - CAP 90 ARASI BICAK</v>
      </c>
      <c r="C3617" s="34">
        <f>IFERROR(VLOOKUP(A3617,'[1]alr yayınlanan fiyatlı'!C:K,9,0),0)</f>
        <v>25</v>
      </c>
    </row>
    <row r="3618" spans="1:3" x14ac:dyDescent="0.25">
      <c r="A3618" s="35" t="s">
        <v>2658</v>
      </c>
      <c r="B3618" s="35" t="str">
        <f>VLOOKUP(A3618,'[1]alr yayınlanan fiyatlı'!$C:$D,2,FALSE)</f>
        <v>KILIÇ DAYAMASI ULPELON CAP 22 - CAP 52 ARASI BICAK</v>
      </c>
      <c r="C3618" s="34">
        <f>IFERROR(VLOOKUP(A3618,'[1]alr yayınlanan fiyatlı'!C:K,9,0),0)</f>
        <v>12.5</v>
      </c>
    </row>
    <row r="3619" spans="1:3" x14ac:dyDescent="0.25">
      <c r="A3619" s="35" t="s">
        <v>4025</v>
      </c>
      <c r="B3619" s="35" t="str">
        <f>VLOOKUP(A3619,'[1]alr yayınlanan fiyatlı'!$C:$D,2,FALSE)</f>
        <v>OTM POLİSAJ TEZGAHI FIRÇA BIÇAĞI (YEŞİL ULPOLEN)</v>
      </c>
      <c r="C3619" s="34">
        <f>IFERROR(VLOOKUP(A3619,'[1]alr yayınlanan fiyatlı'!C:K,9,0),0)</f>
        <v>500</v>
      </c>
    </row>
    <row r="3620" spans="1:3" x14ac:dyDescent="0.25">
      <c r="A3620" s="35" t="s">
        <v>908</v>
      </c>
      <c r="B3620" s="35" t="str">
        <f>VLOOKUP(A3620,'[1]alr yayınlanan fiyatlı'!$C:$D,2,FALSE)</f>
        <v>LASTİK KORUMU ALT KANALLI NBR HAMUR (BORU ZIM. MAK.)</v>
      </c>
      <c r="C3620" s="34">
        <f>IFERROR(VLOOKUP(A3620,'[1]alr yayınlanan fiyatlı'!C:K,9,0),0)</f>
        <v>155</v>
      </c>
    </row>
    <row r="3621" spans="1:3" x14ac:dyDescent="0.25">
      <c r="A3621" s="35" t="s">
        <v>2659</v>
      </c>
      <c r="B3621" s="35" t="str">
        <f>VLOOKUP(A3621,'[1]alr yayınlanan fiyatlı'!$C:$D,2,FALSE)</f>
        <v>ø200X70 - DELİK ÖLÇÜSÜ ø19 SIKIŞTIRILMIŞ ELYAF MOP 320 KUM (BORU ZIMPARA REDUKTOR TEKERI)</v>
      </c>
      <c r="C3621" s="34">
        <f>IFERROR(VLOOKUP(A3621,'[1]alr yayınlanan fiyatlı'!C:K,9,0),0)</f>
        <v>190</v>
      </c>
    </row>
    <row r="3622" spans="1:3" x14ac:dyDescent="0.25">
      <c r="A3622" s="35" t="s">
        <v>5144</v>
      </c>
      <c r="B3622" s="35" t="str">
        <f>VLOOKUP(A3622,'[1]alr yayınlanan fiyatlı'!$C:$D,2,FALSE)</f>
        <v>Ø32X1 BUKUM MALAFASI</v>
      </c>
      <c r="C3622" s="34">
        <f>IFERROR(VLOOKUP(A3622,'[1]alr yayınlanan fiyatlı'!C:K,9,0),0)</f>
        <v>500</v>
      </c>
    </row>
    <row r="3623" spans="1:3" x14ac:dyDescent="0.25">
      <c r="A3623" s="35" t="s">
        <v>5145</v>
      </c>
      <c r="B3623" s="35" t="str">
        <f>VLOOKUP(A3623,'[1]alr yayınlanan fiyatlı'!$C:$D,2,FALSE)</f>
        <v>BORU BUKUM ARKA CENE DESTEK TAKOZU</v>
      </c>
      <c r="C3623" s="34">
        <f>IFERROR(VLOOKUP(A3623,'[1]alr yayınlanan fiyatlı'!C:K,9,0),0)</f>
        <v>1500</v>
      </c>
    </row>
    <row r="3624" spans="1:3" x14ac:dyDescent="0.25">
      <c r="A3624" s="35" t="s">
        <v>2873</v>
      </c>
      <c r="B3624" s="35" t="str">
        <f>VLOOKUP(A3624,'[1]alr yayınlanan fiyatlı'!$C:$D,2,FALSE)</f>
        <v>M3x6 mm HAVSA ALLEN BASLI IMBUS CIVATA</v>
      </c>
      <c r="C3624" s="34">
        <f>IFERROR(VLOOKUP(A3624,'[1]alr yayınlanan fiyatlı'!C:K,9,0),0)</f>
        <v>0.1</v>
      </c>
    </row>
    <row r="3625" spans="1:3" x14ac:dyDescent="0.25">
      <c r="A3625" s="35" t="s">
        <v>2660</v>
      </c>
      <c r="B3625" s="35" t="str">
        <f>VLOOKUP(A3625,'[1]alr yayınlanan fiyatlı'!$C:$D,2,FALSE)</f>
        <v>768X468,5 BIANCAPSLMZ.ÇEL.ANTİK YZY.GİZ.BAĞ(4)FR230V200W50HzCLI23- 4A.A.STD.FSİZ.GRİ</v>
      </c>
      <c r="C3625" s="34">
        <f>IFERROR(VLOOKUP(A3625,'[1]alr yayınlanan fiyatlı'!C:K,9,0),0)</f>
        <v>0</v>
      </c>
    </row>
    <row r="3626" spans="1:3" x14ac:dyDescent="0.25">
      <c r="A3626" s="35" t="s">
        <v>2770</v>
      </c>
      <c r="B3626" s="35" t="str">
        <f>VLOOKUP(A3626,'[1]alr yayınlanan fiyatlı'!$C:$D,2,FALSE)</f>
        <v>Ø70X900 COMPACTPSLMZ.CEL.BYZ.RAL9016(1)</v>
      </c>
      <c r="C3626" s="34">
        <f>IFERROR(VLOOKUP(A3626,'[1]alr yayınlanan fiyatlı'!C:K,9,0),0)</f>
        <v>0</v>
      </c>
    </row>
    <row r="3627" spans="1:3" x14ac:dyDescent="0.25">
      <c r="A3627" s="35" t="s">
        <v>2253</v>
      </c>
      <c r="B3627" s="35" t="str">
        <f>VLOOKUP(A3627,'[1]alr yayınlanan fiyatlı'!$C:$D,2,FALSE)</f>
        <v>520X1000 APOLLODUZPSLMZ.CEL.AY.YZY.(8)</v>
      </c>
      <c r="C3627" s="34">
        <f>IFERROR(VLOOKUP(A3627,'[1]alr yayınlanan fiyatlı'!C:K,9,0),0)</f>
        <v>0</v>
      </c>
    </row>
    <row r="3628" spans="1:3" x14ac:dyDescent="0.25">
      <c r="A3628" s="35" t="s">
        <v>909</v>
      </c>
      <c r="B3628" s="35" t="e">
        <f>VLOOKUP(A3628,[2]Sayfa2!$A:$B,2,0)</f>
        <v>#N/A</v>
      </c>
      <c r="C3628" s="34">
        <f>IFERROR(VLOOKUP(A3628,'[1]alr yayınlanan fiyatlı'!C:K,9,0),0)</f>
        <v>0</v>
      </c>
    </row>
    <row r="3629" spans="1:3" x14ac:dyDescent="0.25">
      <c r="A3629" s="35" t="s">
        <v>2771</v>
      </c>
      <c r="B3629" s="35" t="str">
        <f>VLOOKUP(A3629,'[1]alr yayınlanan fiyatlı'!$C:$D,2,FALSE)</f>
        <v>PASLANMAZ PARÇA HURDASI</v>
      </c>
      <c r="C3629" s="34">
        <f>IFERROR(VLOOKUP(A3629,'[1]alr yayınlanan fiyatlı'!C:K,9,0),0)</f>
        <v>0</v>
      </c>
    </row>
    <row r="3630" spans="1:3" x14ac:dyDescent="0.25">
      <c r="A3630" s="35" t="s">
        <v>2661</v>
      </c>
      <c r="B3630" s="35" t="str">
        <f>VLOOKUP(A3630,'[1]alr yayınlanan fiyatlı'!$C:$D,2,FALSE)</f>
        <v>PASLANMAZ TALAŞ HURDASI</v>
      </c>
      <c r="C3630" s="34">
        <f>IFERROR(VLOOKUP(A3630,'[1]alr yayınlanan fiyatlı'!C:K,9,0),0)</f>
        <v>0</v>
      </c>
    </row>
    <row r="3631" spans="1:3" x14ac:dyDescent="0.25">
      <c r="A3631" s="35" t="s">
        <v>910</v>
      </c>
      <c r="B3631" s="35" t="str">
        <f>VLOOKUP(A3631,'[1]alr yayınlanan fiyatlı'!$C:$D,2,FALSE)</f>
        <v>ALÜMİNYUM PARÇA HURDASI</v>
      </c>
      <c r="C3631" s="34">
        <f>IFERROR(VLOOKUP(A3631,'[1]alr yayınlanan fiyatlı'!C:K,9,0),0)</f>
        <v>0</v>
      </c>
    </row>
    <row r="3632" spans="1:3" x14ac:dyDescent="0.25">
      <c r="A3632" s="35" t="s">
        <v>2662</v>
      </c>
      <c r="B3632" s="35" t="str">
        <f>VLOOKUP(A3632,'[1]alr yayınlanan fiyatlı'!$C:$D,2,FALSE)</f>
        <v>ALÜMİNYUM TALAŞ HURDASI</v>
      </c>
      <c r="C3632" s="34">
        <f>IFERROR(VLOOKUP(A3632,'[1]alr yayınlanan fiyatlı'!C:K,9,0),0)</f>
        <v>0</v>
      </c>
    </row>
    <row r="3633" spans="1:3" x14ac:dyDescent="0.25">
      <c r="A3633" s="35" t="s">
        <v>2874</v>
      </c>
      <c r="B3633" s="35" t="str">
        <f>VLOOKUP(A3633,'[1]alr yayınlanan fiyatlı'!$C:$D,2,FALSE)</f>
        <v>DEMİR PARÇA HURDASI</v>
      </c>
      <c r="C3633" s="34">
        <f>IFERROR(VLOOKUP(A3633,'[1]alr yayınlanan fiyatlı'!C:K,9,0),0)</f>
        <v>0</v>
      </c>
    </row>
    <row r="3634" spans="1:3" x14ac:dyDescent="0.25">
      <c r="A3634" s="35" t="s">
        <v>2592</v>
      </c>
      <c r="B3634" s="35" t="str">
        <f>VLOOKUP(A3634,'[1]alr yayınlanan fiyatlı'!$C:$D,2,FALSE)</f>
        <v>KAĞIT HURDASI</v>
      </c>
      <c r="C3634" s="34">
        <f>IFERROR(VLOOKUP(A3634,'[1]alr yayınlanan fiyatlı'!C:K,9,0),0)</f>
        <v>0</v>
      </c>
    </row>
    <row r="3635" spans="1:3" x14ac:dyDescent="0.25">
      <c r="A3635" s="35" t="s">
        <v>2875</v>
      </c>
      <c r="B3635" s="35" t="str">
        <f>VLOOKUP(A3635,'[1]alr yayınlanan fiyatlı'!$C:$D,2,FALSE)</f>
        <v>1825X715 SAKURA.(HM-TR).MAT.BYZ.RAL9010.30G.EE(6)KMPKT.SAG.BAG.PKT-3.1(S)</v>
      </c>
      <c r="C3635" s="34">
        <f>IFERROR(VLOOKUP(A3635,'[1]alr yayınlanan fiyatlı'!C:K,9,0),0)</f>
        <v>0</v>
      </c>
    </row>
    <row r="3636" spans="1:3" x14ac:dyDescent="0.25">
      <c r="A3636" s="35" t="s">
        <v>4026</v>
      </c>
      <c r="B3636" s="35" t="str">
        <f>VLOOKUP(A3636,'[1]alr yayınlanan fiyatlı'!$C:$D,2,FALSE)</f>
        <v>1825X835 SAKURA.(HM-TR).MAT.BYZ.RAL9010.30G.EE(7)KMPKT.SAG.BAG.PKT-3.1(S)</v>
      </c>
      <c r="C3636" s="34">
        <f>IFERROR(VLOOKUP(A3636,'[1]alr yayınlanan fiyatlı'!C:K,9,0),0)</f>
        <v>0</v>
      </c>
    </row>
    <row r="3637" spans="1:3" x14ac:dyDescent="0.25">
      <c r="A3637" s="35" t="s">
        <v>4027</v>
      </c>
      <c r="B3637" s="35" t="str">
        <f>VLOOKUP(A3637,'[1]alr yayınlanan fiyatlı'!$C:$D,2,FALSE)</f>
        <v>1825X835 SAKURA.(HM-TR).MAT.BYZ.RAL9010.30G.EE(7)KMPKT.SOL.BAG.PKT-3.1(S)</v>
      </c>
      <c r="C3637" s="34">
        <f>IFERROR(VLOOKUP(A3637,'[1]alr yayınlanan fiyatlı'!C:K,9,0),0)</f>
        <v>0</v>
      </c>
    </row>
    <row r="3638" spans="1:3" x14ac:dyDescent="0.25">
      <c r="A3638" s="35" t="s">
        <v>2593</v>
      </c>
      <c r="B3638" s="35" t="str">
        <f>VLOOKUP(A3638,'[1]alr yayınlanan fiyatlı'!$C:$D,2,FALSE)</f>
        <v>1825X595 SAKURA.(HM-TR).MAT.BYZ.RAL9010.30G.EE(5)KMPKT.SOL.BAG.PKT-3.1(S)</v>
      </c>
      <c r="C3638" s="34">
        <f>IFERROR(VLOOKUP(A3638,'[1]alr yayınlanan fiyatlı'!C:K,9,0),0)</f>
        <v>0</v>
      </c>
    </row>
    <row r="3639" spans="1:3" x14ac:dyDescent="0.25">
      <c r="A3639" s="35" t="s">
        <v>4028</v>
      </c>
      <c r="B3639" s="35" t="str">
        <f>VLOOKUP(A3639,'[1]alr yayınlanan fiyatlı'!$C:$D,2,FALSE)</f>
        <v>1825X595 SAKURA.(HM-TR).MAT.BYZ.RAL9010.30G.EE(5)KMPKT.SAG.BAG.PKT-3.1(S)</v>
      </c>
      <c r="C3639" s="34">
        <f>IFERROR(VLOOKUP(A3639,'[1]alr yayınlanan fiyatlı'!C:K,9,0),0)</f>
        <v>0</v>
      </c>
    </row>
    <row r="3640" spans="1:3" x14ac:dyDescent="0.25">
      <c r="A3640" s="35" t="s">
        <v>2594</v>
      </c>
      <c r="B3640" s="35" t="str">
        <f>VLOOKUP(A3640,'[1]alr yayınlanan fiyatlı'!$C:$D,2,FALSE)</f>
        <v>1825X475 SAKURA.(HM-TR).MAT.BYZ.RAL9010.30G.EE(4)KMPKT.SAG.BAG.PKT-3.1(S)</v>
      </c>
      <c r="C3640" s="34">
        <f>IFERROR(VLOOKUP(A3640,'[1]alr yayınlanan fiyatlı'!C:K,9,0),0)</f>
        <v>0</v>
      </c>
    </row>
    <row r="3641" spans="1:3" x14ac:dyDescent="0.25">
      <c r="A3641" s="35" t="s">
        <v>911</v>
      </c>
      <c r="B3641" s="35" t="str">
        <f>VLOOKUP(A3641,'[1]alr yayınlanan fiyatlı'!$C:$D,2,FALSE)</f>
        <v>1825X475 SAKURA.(HM-TR).MAT.BYZ.RAL9010.30G.EE(4)KMPKT.SOL.BAG.PKT-3.1(S)</v>
      </c>
      <c r="C3641" s="34">
        <f>IFERROR(VLOOKUP(A3641,'[1]alr yayınlanan fiyatlı'!C:K,9,0),0)</f>
        <v>0</v>
      </c>
    </row>
    <row r="3642" spans="1:3" x14ac:dyDescent="0.25">
      <c r="A3642" s="35" t="s">
        <v>4029</v>
      </c>
      <c r="B3642" s="35" t="str">
        <f>VLOOKUP(A3642,'[1]alr yayınlanan fiyatlı'!$C:$D,2,FALSE)</f>
        <v>1825X955 SAKURA.(HM-TR).MAT.BYZ.RAL9010.30G.EE(8)KMPKT.SAG.BAG.PKT-3.1(S)</v>
      </c>
      <c r="C3642" s="34">
        <f>IFERROR(VLOOKUP(A3642,'[1]alr yayınlanan fiyatlı'!C:K,9,0),0)</f>
        <v>0</v>
      </c>
    </row>
    <row r="3643" spans="1:3" x14ac:dyDescent="0.25">
      <c r="A3643" s="35" t="s">
        <v>2254</v>
      </c>
      <c r="B3643" s="35" t="str">
        <f>VLOOKUP(A3643,'[1]alr yayınlanan fiyatlı'!$C:$D,2,FALSE)</f>
        <v>1500X475 SAKURA.(HM-TR).MAT.BYZ.RAL9010.70G.EE(4)KMPKT.SAG.BAG(S)</v>
      </c>
      <c r="C3643" s="34">
        <f>IFERROR(VLOOKUP(A3643,'[1]alr yayınlanan fiyatlı'!C:K,9,0),0)</f>
        <v>0</v>
      </c>
    </row>
    <row r="3644" spans="1:3" x14ac:dyDescent="0.25">
      <c r="A3644" s="35" t="s">
        <v>2254</v>
      </c>
      <c r="B3644" s="35" t="str">
        <f>VLOOKUP(A3644,'[1]alr yayınlanan fiyatlı'!$C:$D,2,FALSE)</f>
        <v>1500X475 SAKURA.(HM-TR).MAT.BYZ.RAL9010.70G.EE(4)KMPKT.SAG.BAG(S)</v>
      </c>
      <c r="C3644" s="34">
        <f>IFERROR(VLOOKUP(A3644,'[1]alr yayınlanan fiyatlı'!C:K,9,0),0)</f>
        <v>0</v>
      </c>
    </row>
    <row r="3645" spans="1:3" x14ac:dyDescent="0.25">
      <c r="A3645" s="35" t="s">
        <v>912</v>
      </c>
      <c r="B3645" s="35" t="str">
        <f>VLOOKUP(A3645,'[1]alr yayınlanan fiyatlı'!$C:$D,2,FALSE)</f>
        <v>1800X475 SAKURA.(HM-TR).MAT.RAL7043.25G.PE(4)KMPKT.SOL.BAG(S)</v>
      </c>
      <c r="C3645" s="34">
        <f>IFERROR(VLOOKUP(A3645,'[1]alr yayınlanan fiyatlı'!C:K,9,0),0)</f>
        <v>0</v>
      </c>
    </row>
    <row r="3646" spans="1:3" x14ac:dyDescent="0.25">
      <c r="A3646" s="35" t="s">
        <v>2876</v>
      </c>
      <c r="B3646" s="35" t="str">
        <f>VLOOKUP(A3646,'[1]alr yayınlanan fiyatlı'!$C:$D,2,FALSE)</f>
        <v>600X1075 SAKURA.(HM-TR).GUMUS.GRI.RAL9006.30G.EE(9)KMPKT.SOL.BAG(S)</v>
      </c>
      <c r="C3646" s="34">
        <f>IFERROR(VLOOKUP(A3646,'[1]alr yayınlanan fiyatlı'!C:K,9,0),0)</f>
        <v>0</v>
      </c>
    </row>
    <row r="3647" spans="1:3" x14ac:dyDescent="0.25">
      <c r="A3647" s="35" t="s">
        <v>1717</v>
      </c>
      <c r="B3647" s="35" t="str">
        <f>VLOOKUP(A3647,'[1]alr yayınlanan fiyatlı'!$C:$D,2,FALSE)</f>
        <v>1800X475 SAKURA.(HM-TR).MAT.SYH.RAL9005.10G.PE(4)ALT.KRST.BGL(S)</v>
      </c>
      <c r="C3647" s="34">
        <f>IFERROR(VLOOKUP(A3647,'[1]alr yayınlanan fiyatlı'!C:K,9,0),0)</f>
        <v>0</v>
      </c>
    </row>
    <row r="3648" spans="1:3" x14ac:dyDescent="0.25">
      <c r="A3648" s="35" t="s">
        <v>1717</v>
      </c>
      <c r="B3648" s="35" t="str">
        <f>VLOOKUP(A3648,'[1]alr yayınlanan fiyatlı'!$C:$D,2,FALSE)</f>
        <v>1800X475 SAKURA.(HM-TR).MAT.SYH.RAL9005.10G.PE(4)ALT.KRST.BGL(S)</v>
      </c>
      <c r="C3648" s="34">
        <f>IFERROR(VLOOKUP(A3648,'[1]alr yayınlanan fiyatlı'!C:K,9,0),0)</f>
        <v>0</v>
      </c>
    </row>
    <row r="3649" spans="1:3" x14ac:dyDescent="0.25">
      <c r="A3649" s="35" t="s">
        <v>4030</v>
      </c>
      <c r="B3649" s="35" t="str">
        <f>VLOOKUP(A3649,'[1]alr yayınlanan fiyatlı'!$C:$D,2,FALSE)</f>
        <v>600X1435 SAKURA.(HM-TR).MAT.SYH.RAL9005.30G.PE(12)ALT.KRST.BGL.(S)</v>
      </c>
      <c r="C3649" s="34">
        <f>IFERROR(VLOOKUP(A3649,'[1]alr yayınlanan fiyatlı'!C:K,9,0),0)</f>
        <v>0</v>
      </c>
    </row>
    <row r="3650" spans="1:3" x14ac:dyDescent="0.25">
      <c r="A3650" s="35" t="s">
        <v>2595</v>
      </c>
      <c r="B3650" s="35" t="str">
        <f>VLOOKUP(A3650,'[1]alr yayınlanan fiyatlı'!$C:$D,2,FALSE)</f>
        <v>600X715 SAKURA.(HM-TR).MAT.SYH.RAL9005.30G.PE(6)(S)</v>
      </c>
      <c r="C3650" s="34">
        <f>IFERROR(VLOOKUP(A3650,'[1]alr yayınlanan fiyatlı'!C:K,9,0),0)</f>
        <v>0</v>
      </c>
    </row>
    <row r="3651" spans="1:3" x14ac:dyDescent="0.25">
      <c r="A3651" s="35" t="s">
        <v>913</v>
      </c>
      <c r="B3651" s="35" t="str">
        <f>VLOOKUP(A3651,'[1]alr yayınlanan fiyatlı'!$C:$D,2,FALSE)</f>
        <v>600X983 VALERIAN.(HM-TR).MAT.BYZ.RAL9010.30G.EE(24)KMPKT.SOL.BAG(S)(TEK)</v>
      </c>
      <c r="C3651" s="34">
        <f>IFERROR(VLOOKUP(A3651,'[1]alr yayınlanan fiyatlı'!C:K,9,0),0)</f>
        <v>0</v>
      </c>
    </row>
    <row r="3652" spans="1:3" x14ac:dyDescent="0.25">
      <c r="A3652" s="35" t="s">
        <v>4031</v>
      </c>
      <c r="B3652" s="35" t="str">
        <f>VLOOKUP(A3652,'[1]alr yayınlanan fiyatlı'!$C:$D,2,FALSE)</f>
        <v>1500X400 VALERIAN.MAT.SYH.RAL9005.10G.PE(9)ALT.KRST.BGL.</v>
      </c>
      <c r="C3652" s="34">
        <f>IFERROR(VLOOKUP(A3652,'[1]alr yayınlanan fiyatlı'!C:K,9,0),0)</f>
        <v>0</v>
      </c>
    </row>
    <row r="3653" spans="1:3" x14ac:dyDescent="0.25">
      <c r="A3653" s="35" t="s">
        <v>1718</v>
      </c>
      <c r="B3653" s="35" t="str">
        <f>VLOOKUP(A3653,'[1]alr yayınlanan fiyatlı'!$C:$D,2,FALSE)</f>
        <v>1500X327 VALERIAN.(HM-TR).MAT.SYH.RAL9005.30G.PE(8)KMPKT.SAG.BAG(S)(TEK)</v>
      </c>
      <c r="C3653" s="34">
        <f>IFERROR(VLOOKUP(A3653,'[1]alr yayınlanan fiyatlı'!C:K,9,0),0)</f>
        <v>0</v>
      </c>
    </row>
    <row r="3654" spans="1:3" x14ac:dyDescent="0.25">
      <c r="A3654" s="35" t="s">
        <v>1718</v>
      </c>
      <c r="B3654" s="35" t="str">
        <f>VLOOKUP(A3654,'[1]alr yayınlanan fiyatlı'!$C:$D,2,FALSE)</f>
        <v>1500X327 VALERIAN.(HM-TR).MAT.SYH.RAL9005.30G.PE(8)KMPKT.SAG.BAG(S)(TEK)</v>
      </c>
      <c r="C3654" s="34">
        <f>IFERROR(VLOOKUP(A3654,'[1]alr yayınlanan fiyatlı'!C:K,9,0),0)</f>
        <v>0</v>
      </c>
    </row>
    <row r="3655" spans="1:3" x14ac:dyDescent="0.25">
      <c r="A3655" s="35" t="s">
        <v>914</v>
      </c>
      <c r="B3655" s="35" t="str">
        <f>VLOOKUP(A3655,'[1]alr yayınlanan fiyatlı'!$C:$D,2,FALSE)</f>
        <v>500X815 VALERIAN.(HM-TR).MAT.SYH.RAL9005.30G.PE(20)(S)(TEK)</v>
      </c>
      <c r="C3655" s="34">
        <f>IFERROR(VLOOKUP(A3655,'[1]alr yayınlanan fiyatlı'!C:K,9,0),0)</f>
        <v>0</v>
      </c>
    </row>
    <row r="3656" spans="1:3" x14ac:dyDescent="0.25">
      <c r="A3656" s="35" t="s">
        <v>915</v>
      </c>
      <c r="B3656" s="35" t="str">
        <f>VLOOKUP(A3656,'[1]alr yayınlanan fiyatlı'!$C:$D,2,FALSE)</f>
        <v>1800X355 VALERIAN.(HM-TR).NOIR.200.SBL.PE.SW306G(8)HTV:45MM.KMPKT.SOL.BAG(S)(TEK)</v>
      </c>
      <c r="C3656" s="34">
        <f>IFERROR(VLOOKUP(A3656,'[1]alr yayınlanan fiyatlı'!C:K,9,0),0)</f>
        <v>0</v>
      </c>
    </row>
    <row r="3657" spans="1:3" x14ac:dyDescent="0.25">
      <c r="A3657" s="35" t="s">
        <v>916</v>
      </c>
      <c r="B3657" s="35" t="str">
        <f>VLOOKUP(A3657,'[1]alr yayınlanan fiyatlı'!$C:$D,2,FALSE)</f>
        <v>1075X376 VALERIAN.(HM-TR).NOIR.200.SBL.PE.SW306G(9)HTV:42MM(S)(TEK)</v>
      </c>
      <c r="C3657" s="34">
        <f>IFERROR(VLOOKUP(A3657,'[1]alr yayınlanan fiyatlı'!C:K,9,0),0)</f>
        <v>0</v>
      </c>
    </row>
    <row r="3658" spans="1:3" x14ac:dyDescent="0.25">
      <c r="A3658" s="35" t="s">
        <v>2255</v>
      </c>
      <c r="B3658" s="35" t="str">
        <f>VLOOKUP(A3658,'[1]alr yayınlanan fiyatlı'!$C:$D,2,FALSE)</f>
        <v>600X955 HAZEL.(HM-TR) ALM.RAD.MAT.BYZ.RAL9016(12)(S)(TEK)</v>
      </c>
      <c r="C3658" s="34">
        <f>IFERROR(VLOOKUP(A3658,'[1]alr yayınlanan fiyatlı'!C:K,9,0),0)</f>
        <v>0</v>
      </c>
    </row>
    <row r="3659" spans="1:3" x14ac:dyDescent="0.25">
      <c r="A3659" s="35" t="s">
        <v>4032</v>
      </c>
      <c r="B3659" s="35" t="str">
        <f>VLOOKUP(A3659,'[1]alr yayınlanan fiyatlı'!$C:$D,2,FALSE)</f>
        <v>600X955 HAZEL.(HM-TR).MAT.SYH.RAL9005.30G.PE(12)KMPKT.SOL.BAG(S)(TEK)</v>
      </c>
      <c r="C3659" s="34">
        <f>IFERROR(VLOOKUP(A3659,'[1]alr yayınlanan fiyatlı'!C:K,9,0),0)</f>
        <v>0</v>
      </c>
    </row>
    <row r="3660" spans="1:3" x14ac:dyDescent="0.25">
      <c r="A3660" s="35" t="s">
        <v>2772</v>
      </c>
      <c r="B3660" s="35" t="str">
        <f>VLOOKUP(A3660,'[1]alr yayınlanan fiyatlı'!$C:$D,2,FALSE)</f>
        <v>1800X395 HAZEL.(HM-TR).TTNM.BND.PE.M31164(5)KMPKT.SOL.BAG(S)(TEK)</v>
      </c>
      <c r="C3660" s="34">
        <f>IFERROR(VLOOKUP(A3660,'[1]alr yayınlanan fiyatlı'!C:K,9,0),0)</f>
        <v>0</v>
      </c>
    </row>
    <row r="3661" spans="1:3" x14ac:dyDescent="0.25">
      <c r="A3661" s="35" t="s">
        <v>4033</v>
      </c>
      <c r="B3661" s="35" t="str">
        <f>VLOOKUP(A3661,'[1]alr yayınlanan fiyatlı'!$C:$D,2,FALSE)</f>
        <v>600X1000 LOTUS.(HM-TR) ALM.RAD.MAT.BYZ.RAL9016(10)(S)</v>
      </c>
      <c r="C3661" s="34">
        <f>IFERROR(VLOOKUP(A3661,'[1]alr yayınlanan fiyatlı'!C:K,9,0),0)</f>
        <v>0</v>
      </c>
    </row>
    <row r="3662" spans="1:3" x14ac:dyDescent="0.25">
      <c r="A3662" s="35" t="s">
        <v>4034</v>
      </c>
      <c r="B3662" s="35" t="str">
        <f>VLOOKUP(A3662,'[1]alr yayınlanan fiyatlı'!$C:$D,2,FALSE)</f>
        <v>1500X400 LOTUS.(HM-TR) ALM.RAD.MAT.SYH.RAL9005(4)(S)</v>
      </c>
      <c r="C3662" s="34">
        <f>IFERROR(VLOOKUP(A3662,'[1]alr yayınlanan fiyatlı'!C:K,9,0),0)</f>
        <v>0</v>
      </c>
    </row>
    <row r="3663" spans="1:3" x14ac:dyDescent="0.25">
      <c r="A3663" s="35" t="s">
        <v>2663</v>
      </c>
      <c r="B3663" s="35" t="str">
        <f>VLOOKUP(A3663,'[1]alr yayınlanan fiyatlı'!$C:$D,2,FALSE)</f>
        <v>600X970 VIOLET.(HM-TR) ALM.RAD.MAT.BYZ.RAL9016(13)(S)(TEK)</v>
      </c>
      <c r="C3663" s="34">
        <f>IFERROR(VLOOKUP(A3663,'[1]alr yayınlanan fiyatlı'!C:K,9,0),0)</f>
        <v>0</v>
      </c>
    </row>
    <row r="3664" spans="1:3" x14ac:dyDescent="0.25">
      <c r="A3664" s="35" t="s">
        <v>2773</v>
      </c>
      <c r="B3664" s="35" t="str">
        <f>VLOOKUP(A3664,'[1]alr yayınlanan fiyatlı'!$C:$D,2,FALSE)</f>
        <v>500X820 VIOLET.(HM-TR).MAT.BYZ.RAL9010.30G.EE(11)(S)(TEK)</v>
      </c>
      <c r="C3664" s="34">
        <f>IFERROR(VLOOKUP(A3664,'[1]alr yayınlanan fiyatlı'!C:K,9,0),0)</f>
        <v>0</v>
      </c>
    </row>
    <row r="3665" spans="1:3" x14ac:dyDescent="0.25">
      <c r="A3665" s="35" t="s">
        <v>2664</v>
      </c>
      <c r="B3665" s="35" t="str">
        <f>VLOOKUP(A3665,'[1]alr yayınlanan fiyatlı'!$C:$D,2,FALSE)</f>
        <v>1800X895 VIOLET.(HM-TR).MAT.BYZ.RAL9010.30G.EE(12)(S)(TEK)</v>
      </c>
      <c r="C3665" s="34">
        <f>IFERROR(VLOOKUP(A3665,'[1]alr yayınlanan fiyatlı'!C:K,9,0),0)</f>
        <v>0</v>
      </c>
    </row>
    <row r="3666" spans="1:3" x14ac:dyDescent="0.25">
      <c r="A3666" s="35" t="s">
        <v>4035</v>
      </c>
      <c r="B3666" s="35" t="str">
        <f>VLOOKUP(A3666,'[1]alr yayınlanan fiyatlı'!$C:$D,2,FALSE)</f>
        <v>1000X970 VIOLET.(HM-TR).MAT.BYZ.RAL9010.30G.EE(13)(S)(TEK)</v>
      </c>
      <c r="C3666" s="34">
        <f>IFERROR(VLOOKUP(A3666,'[1]alr yayınlanan fiyatlı'!C:K,9,0),0)</f>
        <v>0</v>
      </c>
    </row>
    <row r="3667" spans="1:3" x14ac:dyDescent="0.25">
      <c r="A3667" s="35" t="s">
        <v>2665</v>
      </c>
      <c r="B3667" s="35" t="str">
        <f>VLOOKUP(A3667,'[1]alr yayınlanan fiyatlı'!$C:$D,2,FALSE)</f>
        <v>1250X670 VIOLET.(HM-TR).MAT.BYZ.RAL9010.30G.EE(9)(S)(TEK)</v>
      </c>
      <c r="C3667" s="34">
        <f>IFERROR(VLOOKUP(A3667,'[1]alr yayınlanan fiyatlı'!C:K,9,0),0)</f>
        <v>0</v>
      </c>
    </row>
    <row r="3668" spans="1:3" x14ac:dyDescent="0.25">
      <c r="A3668" s="35" t="s">
        <v>2774</v>
      </c>
      <c r="B3668" s="35" t="str">
        <f>VLOOKUP(A3668,'[1]alr yayınlanan fiyatlı'!$C:$D,2,FALSE)</f>
        <v>1250X595 VIOLET.(HM-TR).MAT.BYZ.RAL9010.30G.EE(8)(S)(TEK)</v>
      </c>
      <c r="C3668" s="34">
        <f>IFERROR(VLOOKUP(A3668,'[1]alr yayınlanan fiyatlı'!C:K,9,0),0)</f>
        <v>0</v>
      </c>
    </row>
    <row r="3669" spans="1:3" x14ac:dyDescent="0.25">
      <c r="A3669" s="35" t="s">
        <v>2596</v>
      </c>
      <c r="B3669" s="35" t="str">
        <f>VLOOKUP(A3669,'[1]alr yayınlanan fiyatlı'!$C:$D,2,FALSE)</f>
        <v>1000X595 VIOLET.(HM-TR).MAT.BYZ.RAL9010.30G.EE(8)(S)(TEK)</v>
      </c>
      <c r="C3669" s="34">
        <f>IFERROR(VLOOKUP(A3669,'[1]alr yayınlanan fiyatlı'!C:K,9,0),0)</f>
        <v>0</v>
      </c>
    </row>
    <row r="3670" spans="1:3" x14ac:dyDescent="0.25">
      <c r="A3670" s="35" t="s">
        <v>4036</v>
      </c>
      <c r="B3670" s="35" t="str">
        <f>VLOOKUP(A3670,'[1]alr yayınlanan fiyatlı'!$C:$D,2,FALSE)</f>
        <v>1500X745 VIOLET.(HM-TR).MAT.BYZ.RAL9010.30G.EE(10)(S)(TEK)</v>
      </c>
      <c r="C3670" s="34">
        <f>IFERROR(VLOOKUP(A3670,'[1]alr yayınlanan fiyatlı'!C:K,9,0),0)</f>
        <v>0</v>
      </c>
    </row>
    <row r="3671" spans="1:3" x14ac:dyDescent="0.25">
      <c r="A3671" s="35" t="s">
        <v>2775</v>
      </c>
      <c r="B3671" s="35" t="str">
        <f>VLOOKUP(A3671,'[1]alr yayınlanan fiyatlı'!$C:$D,2,FALSE)</f>
        <v>1800X820 VIOLET.(HM-TR).MAT.ELKSL.E6TC00(11)(S)(TEK)</v>
      </c>
      <c r="C3671" s="34">
        <f>IFERROR(VLOOKUP(A3671,'[1]alr yayınlanan fiyatlı'!C:K,9,0),0)</f>
        <v>0</v>
      </c>
    </row>
    <row r="3672" spans="1:3" x14ac:dyDescent="0.25">
      <c r="A3672" s="35" t="s">
        <v>2666</v>
      </c>
      <c r="B3672" s="35" t="str">
        <f>VLOOKUP(A3672,'[1]alr yayınlanan fiyatlı'!$C:$D,2,FALSE)</f>
        <v>390X1420 VIOLET.(HM-TR).MAT.SYH.RAL9005.10G.PE(19)ALT.KRST.BGL(S)(TEK)</v>
      </c>
      <c r="C3672" s="34">
        <f>IFERROR(VLOOKUP(A3672,'[1]alr yayınlanan fiyatlı'!C:K,9,0),0)</f>
        <v>0</v>
      </c>
    </row>
    <row r="3673" spans="1:3" x14ac:dyDescent="0.25">
      <c r="A3673" s="35" t="s">
        <v>1719</v>
      </c>
      <c r="B3673" s="35" t="str">
        <f>VLOOKUP(A3673,'[1]alr yayınlanan fiyatlı'!$C:$D,2,FALSE)</f>
        <v>1500X370 VIOLET.(HM-TR).NOIR.200.SBL.PE.SW306G(5)KMPKT.SOL.BAG(S)(TEK)</v>
      </c>
      <c r="C3673" s="34">
        <f>IFERROR(VLOOKUP(A3673,'[1]alr yayınlanan fiyatlı'!C:K,9,0),0)</f>
        <v>0</v>
      </c>
    </row>
    <row r="3674" spans="1:3" x14ac:dyDescent="0.25">
      <c r="A3674" s="35" t="s">
        <v>2256</v>
      </c>
      <c r="B3674" s="35" t="str">
        <f>VLOOKUP(A3674,'[1]alr yayınlanan fiyatlı'!$C:$D,2,FALSE)</f>
        <v>1500X370 VIOLET.(HM-TR).MET.SYH.YW359F(5)KMPKT.SOL.BAG(S)(TEK)</v>
      </c>
      <c r="C3674" s="34">
        <f>IFERROR(VLOOKUP(A3674,'[1]alr yayınlanan fiyatlı'!C:K,9,0),0)</f>
        <v>0</v>
      </c>
    </row>
    <row r="3675" spans="1:3" x14ac:dyDescent="0.25">
      <c r="A3675" s="35" t="s">
        <v>4037</v>
      </c>
      <c r="B3675" s="35" t="str">
        <f>VLOOKUP(A3675,'[1]alr yayınlanan fiyatlı'!$C:$D,2,FALSE)</f>
        <v>1500X370 VIOLET.(HM-TR).MET.SYH.YW359F(5)KMPKT.SAG.BAG(S)(TEK)</v>
      </c>
      <c r="C3675" s="34">
        <f>IFERROR(VLOOKUP(A3675,'[1]alr yayınlanan fiyatlı'!C:K,9,0),0)</f>
        <v>0</v>
      </c>
    </row>
    <row r="3676" spans="1:3" x14ac:dyDescent="0.25">
      <c r="A3676" s="35" t="s">
        <v>4037</v>
      </c>
      <c r="B3676" s="35" t="str">
        <f>VLOOKUP(A3676,'[1]alr yayınlanan fiyatlı'!$C:$D,2,FALSE)</f>
        <v>1500X370 VIOLET.(HM-TR).MET.SYH.YW359F(5)KMPKT.SAG.BAG(S)(TEK)</v>
      </c>
      <c r="C3676" s="34">
        <f>IFERROR(VLOOKUP(A3676,'[1]alr yayınlanan fiyatlı'!C:K,9,0),0)</f>
        <v>0</v>
      </c>
    </row>
    <row r="3677" spans="1:3" x14ac:dyDescent="0.25">
      <c r="A3677" s="35" t="s">
        <v>2667</v>
      </c>
      <c r="B3677" s="35" t="str">
        <f>VLOOKUP(A3677,'[1]alr yayınlanan fiyatlı'!$C:$D,2,FALSE)</f>
        <v>600X895 MIMOSA.(HM-TR) ALM.RAD.MAT.BYZ.RAL9016(12)(S)(TEK)</v>
      </c>
      <c r="C3677" s="34">
        <f>IFERROR(VLOOKUP(A3677,'[1]alr yayınlanan fiyatlı'!C:K,9,0),0)</f>
        <v>0</v>
      </c>
    </row>
    <row r="3678" spans="1:3" x14ac:dyDescent="0.25">
      <c r="A3678" s="35" t="s">
        <v>2667</v>
      </c>
      <c r="B3678" s="35" t="str">
        <f>VLOOKUP(A3678,'[1]alr yayınlanan fiyatlı'!$C:$D,2,FALSE)</f>
        <v>600X895 MIMOSA.(HM-TR) ALM.RAD.MAT.BYZ.RAL9016(12)(S)(TEK)</v>
      </c>
      <c r="C3678" s="34">
        <f>IFERROR(VLOOKUP(A3678,'[1]alr yayınlanan fiyatlı'!C:K,9,0),0)</f>
        <v>0</v>
      </c>
    </row>
    <row r="3679" spans="1:3" x14ac:dyDescent="0.25">
      <c r="A3679" s="35" t="s">
        <v>4038</v>
      </c>
      <c r="B3679" s="35" t="str">
        <f>VLOOKUP(A3679,'[1]alr yayınlanan fiyatlı'!$C:$D,2,FALSE)</f>
        <v>500X1945 MIMOSA.(HM-TR).MAT.BYZ.RAL9016.30G.PE(26)(S)(TEK)</v>
      </c>
      <c r="C3679" s="34">
        <f>IFERROR(VLOOKUP(A3679,'[1]alr yayınlanan fiyatlı'!C:K,9,0),0)</f>
        <v>0</v>
      </c>
    </row>
    <row r="3680" spans="1:3" x14ac:dyDescent="0.25">
      <c r="A3680" s="35" t="s">
        <v>1720</v>
      </c>
      <c r="B3680" s="35" t="str">
        <f>VLOOKUP(A3680,'[1]alr yayınlanan fiyatlı'!$C:$D,2,FALSE)</f>
        <v>585X895 MIMOSA.(HM-TR).MAT.BYZ.RAL9016.30G.PE(12)(S)(TEK)</v>
      </c>
      <c r="C3680" s="34">
        <f>IFERROR(VLOOKUP(A3680,'[1]alr yayınlanan fiyatlı'!C:K,9,0),0)</f>
        <v>0</v>
      </c>
    </row>
    <row r="3681" spans="1:3" x14ac:dyDescent="0.25">
      <c r="A3681" s="35" t="s">
        <v>2776</v>
      </c>
      <c r="B3681" s="35" t="str">
        <f>VLOOKUP(A3681,'[1]alr yayınlanan fiyatlı'!$C:$D,2,FALSE)</f>
        <v>600X1120 MIMOSA.(HM-TR).MAT.BYZ.RAL9016.30G.PE(15)KMPKT.SOL.BAG .(S)(TEK)</v>
      </c>
      <c r="C3681" s="34">
        <f>IFERROR(VLOOKUP(A3681,'[1]alr yayınlanan fiyatlı'!C:K,9,0),0)</f>
        <v>0</v>
      </c>
    </row>
    <row r="3682" spans="1:3" x14ac:dyDescent="0.25">
      <c r="A3682" s="35" t="s">
        <v>2257</v>
      </c>
      <c r="B3682" s="35" t="str">
        <f>VLOOKUP(A3682,'[1]alr yayınlanan fiyatlı'!$C:$D,2,FALSE)</f>
        <v>1500X370 MIMOSA.(HM-TR).MAT.BYZ.RAL9010.70G.EE(5)KMPKT.SAG.BAG(S)(TEK)</v>
      </c>
      <c r="C3682" s="34">
        <f>IFERROR(VLOOKUP(A3682,'[1]alr yayınlanan fiyatlı'!C:K,9,0),0)</f>
        <v>0</v>
      </c>
    </row>
    <row r="3683" spans="1:3" x14ac:dyDescent="0.25">
      <c r="A3683" s="35" t="s">
        <v>2877</v>
      </c>
      <c r="B3683" s="35" t="str">
        <f>VLOOKUP(A3683,'[1]alr yayınlanan fiyatlı'!$C:$D,2,FALSE)</f>
        <v>1800X370 MIMOSA.(HM-TR).MAT.SYH.RAL9005.30G.PE(5)KMPKT.SOL.BAG(S)(TEK)</v>
      </c>
      <c r="C3683" s="34">
        <f>IFERROR(VLOOKUP(A3683,'[1]alr yayınlanan fiyatlı'!C:K,9,0),0)</f>
        <v>0</v>
      </c>
    </row>
    <row r="3684" spans="1:3" x14ac:dyDescent="0.25">
      <c r="A3684" s="35" t="s">
        <v>2668</v>
      </c>
      <c r="B3684" s="35" t="str">
        <f>VLOOKUP(A3684,'[1]alr yayınlanan fiyatlı'!$C:$D,2,FALSE)</f>
        <v>1000X600 BERGAMOT.(HM-TR).MAT.BYZ.RAL9016.30G.PE(12)(S)</v>
      </c>
      <c r="C3684" s="34">
        <f>IFERROR(VLOOKUP(A3684,'[1]alr yayınlanan fiyatlı'!C:K,9,0),0)</f>
        <v>0</v>
      </c>
    </row>
    <row r="3685" spans="1:3" x14ac:dyDescent="0.25">
      <c r="A3685" s="35" t="s">
        <v>2669</v>
      </c>
      <c r="B3685" s="35" t="str">
        <f>VLOOKUP(A3685,'[1]alr yayınlanan fiyatlı'!$C:$D,2,FALSE)</f>
        <v>1000X500 ROSE.(HM-TR).MAT.SYH.RAL9005.30G.PE(6)(S)</v>
      </c>
      <c r="C3685" s="34">
        <f>IFERROR(VLOOKUP(A3685,'[1]alr yayınlanan fiyatlı'!C:K,9,0),0)</f>
        <v>0</v>
      </c>
    </row>
    <row r="3686" spans="1:3" x14ac:dyDescent="0.25">
      <c r="A3686" s="35" t="s">
        <v>2777</v>
      </c>
      <c r="B3686" s="35" t="str">
        <f>VLOOKUP(A3686,'[1]alr yayınlanan fiyatlı'!$C:$D,2,FALSE)</f>
        <v>1200X500 LILY-II.(HM-TR).WHT.GRID.12G.PE(10)(S)</v>
      </c>
      <c r="C3686" s="34">
        <f>IFERROR(VLOOKUP(A3686,'[1]alr yayınlanan fiyatlı'!C:K,9,0),0)</f>
        <v>0</v>
      </c>
    </row>
    <row r="3687" spans="1:3" x14ac:dyDescent="0.25">
      <c r="A3687" s="35" t="s">
        <v>2670</v>
      </c>
      <c r="B3687" s="35" t="str">
        <f>VLOOKUP(A3687,[2]Sayfa2!$A:$B,2,0)</f>
        <v>1200X500 LILY-II.(HM-TR).MAT.SYH.RAL9005.30G.PE(10)(S)</v>
      </c>
      <c r="C3687" s="34">
        <f>IFERROR(VLOOKUP(A3687,'[1]alr yayınlanan fiyatlı'!C:K,9,0),0)</f>
        <v>0</v>
      </c>
    </row>
    <row r="3688" spans="1:3" x14ac:dyDescent="0.25">
      <c r="A3688" s="35" t="s">
        <v>4039</v>
      </c>
      <c r="B3688" s="35" t="str">
        <f>VLOOKUP(A3688,'[1]alr yayınlanan fiyatlı'!$C:$D,2,FALSE)</f>
        <v>750X500 BEGONIA-I.(HM-TR).MAT.BYZ.RAL9016.30G.PE(4)(S)</v>
      </c>
      <c r="C3688" s="34">
        <f>IFERROR(VLOOKUP(A3688,'[1]alr yayınlanan fiyatlı'!C:K,9,0),0)</f>
        <v>0</v>
      </c>
    </row>
    <row r="3689" spans="1:3" x14ac:dyDescent="0.25">
      <c r="A3689" s="35" t="s">
        <v>2671</v>
      </c>
      <c r="B3689" s="35" t="str">
        <f>VLOOKUP(A3689,'[1]alr yayınlanan fiyatlı'!$C:$D,2,FALSE)</f>
        <v>1000X500 BEGONIA-I.(HM-TR).MAT.BYZ.RAL9016.30G.PE(6)(S)</v>
      </c>
      <c r="C3689" s="34">
        <f>IFERROR(VLOOKUP(A3689,'[1]alr yayınlanan fiyatlı'!C:K,9,0),0)</f>
        <v>0</v>
      </c>
    </row>
    <row r="3690" spans="1:3" x14ac:dyDescent="0.25">
      <c r="A3690" s="35" t="s">
        <v>2672</v>
      </c>
      <c r="B3690" s="35" t="str">
        <f>VLOOKUP(A3690,'[1]alr yayınlanan fiyatlı'!$C:$D,2,FALSE)</f>
        <v>750X490 BEGONIA-II.(HM-TR).MAT.BYZ.RAL9010.30G.EE(6)(S)</v>
      </c>
      <c r="C3690" s="34">
        <f>IFERROR(VLOOKUP(A3690,'[1]alr yayınlanan fiyatlı'!C:K,9,0),0)</f>
        <v>0</v>
      </c>
    </row>
    <row r="3691" spans="1:3" x14ac:dyDescent="0.25">
      <c r="A3691" s="35" t="s">
        <v>2778</v>
      </c>
      <c r="B3691" s="35" t="str">
        <f>VLOOKUP(A3691,'[1]alr yayınlanan fiyatlı'!$C:$D,2,FALSE)</f>
        <v>1200X500 BEGONIA-II.(TC).MAT.SYH.RAL9005.10G.PE(10)(B)</v>
      </c>
      <c r="C3691" s="34">
        <f>IFERROR(VLOOKUP(A3691,'[1]alr yayınlanan fiyatlı'!C:K,9,0),0)</f>
        <v>0</v>
      </c>
    </row>
    <row r="3692" spans="1:3" x14ac:dyDescent="0.25">
      <c r="A3692" s="35" t="s">
        <v>917</v>
      </c>
      <c r="B3692" s="35" t="str">
        <f>VLOOKUP(A3692,'[1]alr yayınlanan fiyatlı'!$C:$D,2,FALSE)</f>
        <v>1000X490 BEGONIA-II.(HM-TR).MAT.SYH.RAL9005.10G.PE(8)(S)</v>
      </c>
      <c r="C3692" s="34">
        <f>IFERROR(VLOOKUP(A3692,'[1]alr yayınlanan fiyatlı'!C:K,9,0),0)</f>
        <v>0</v>
      </c>
    </row>
    <row r="3693" spans="1:3" x14ac:dyDescent="0.25">
      <c r="A3693" s="35" t="s">
        <v>2878</v>
      </c>
      <c r="B3693" s="35" t="str">
        <f>VLOOKUP(A3693,'[1]alr yayınlanan fiyatlı'!$C:$D,2,FALSE)</f>
        <v>1200X500 BEGONIA-III.(HM-TR).MAT.SYH.RAL9005.30G.PE(11)(S)</v>
      </c>
      <c r="C3693" s="34">
        <f>IFERROR(VLOOKUP(A3693,'[1]alr yayınlanan fiyatlı'!C:K,9,0),0)</f>
        <v>0</v>
      </c>
    </row>
    <row r="3694" spans="1:3" x14ac:dyDescent="0.25">
      <c r="A3694" s="35" t="s">
        <v>2673</v>
      </c>
      <c r="B3694" s="35" t="str">
        <f>VLOOKUP(A3694,'[1]alr yayınlanan fiyatlı'!$C:$D,2,FALSE)</f>
        <v>750X486 PETUNIA.(HM-TR).ELKSL.E6TC00(16)(S)</v>
      </c>
      <c r="C3694" s="34">
        <f>IFERROR(VLOOKUP(A3694,'[1]alr yayınlanan fiyatlı'!C:K,9,0),0)</f>
        <v>0</v>
      </c>
    </row>
    <row r="3695" spans="1:3" x14ac:dyDescent="0.25">
      <c r="A3695" s="35" t="s">
        <v>1721</v>
      </c>
      <c r="B3695" s="35" t="str">
        <f>VLOOKUP(A3695,'[1]alr yayınlanan fiyatlı'!$C:$D,2,FALSE)</f>
        <v>1200X486 PETUNIA.(HM-TR).MAT.SYH.RAL9005.30G.PE(25)(S)</v>
      </c>
      <c r="C3695" s="34">
        <f>IFERROR(VLOOKUP(A3695,'[1]alr yayınlanan fiyatlı'!C:K,9,0),0)</f>
        <v>0</v>
      </c>
    </row>
    <row r="3696" spans="1:3" x14ac:dyDescent="0.25">
      <c r="A3696" s="35" t="s">
        <v>918</v>
      </c>
      <c r="B3696" s="35" t="str">
        <f>VLOOKUP(A3696,'[1]alr yayınlanan fiyatlı'!$C:$D,2,FALSE)</f>
        <v>515X980 MERLOT.(HM-TR).MAT.BYZ.RAL9010.70G.EE(11)</v>
      </c>
      <c r="C3696" s="34">
        <f>IFERROR(VLOOKUP(A3696,'[1]alr yayınlanan fiyatlı'!C:K,9,0),0)</f>
        <v>0</v>
      </c>
    </row>
    <row r="3697" spans="1:3" x14ac:dyDescent="0.25">
      <c r="A3697" s="35" t="s">
        <v>2258</v>
      </c>
      <c r="B3697" s="35" t="str">
        <f>VLOOKUP(A3697,'[1]alr yayınlanan fiyatlı'!$C:$D,2,FALSE)</f>
        <v>1800X350 MERLOT.(HM-TR).MAT.SYH.RAL9005.30G.PE(4)</v>
      </c>
      <c r="C3697" s="34">
        <f>IFERROR(VLOOKUP(A3697,'[1]alr yayınlanan fiyatlı'!C:K,9,0),0)</f>
        <v>0</v>
      </c>
    </row>
    <row r="3698" spans="1:3" x14ac:dyDescent="0.25">
      <c r="A3698" s="35" t="s">
        <v>2779</v>
      </c>
      <c r="B3698" s="35" t="str">
        <f>VLOOKUP(A3698,'[1]alr yayınlanan fiyatlı'!$C:$D,2,FALSE)</f>
        <v>1800X350 MERLOT.(HM-TR).MET.SYH.YW359F(4)</v>
      </c>
      <c r="C3698" s="34">
        <f>IFERROR(VLOOKUP(A3698,'[1]alr yayınlanan fiyatlı'!C:K,9,0),0)</f>
        <v>0</v>
      </c>
    </row>
    <row r="3699" spans="1:3" x14ac:dyDescent="0.25">
      <c r="A3699" s="35" t="s">
        <v>2259</v>
      </c>
      <c r="B3699" s="35" t="str">
        <f>VLOOKUP(A3699,'[1]alr yayınlanan fiyatlı'!$C:$D,2,FALSE)</f>
        <v>750X525 LAVENDER.(HM-TR).MAT.BYZ.RAL9010.70G.EE(12)(S)</v>
      </c>
      <c r="C3699" s="34">
        <f>IFERROR(VLOOKUP(A3699,'[1]alr yayınlanan fiyatlı'!C:K,9,0),0)</f>
        <v>0</v>
      </c>
    </row>
    <row r="3700" spans="1:3" x14ac:dyDescent="0.25">
      <c r="A3700" s="35" t="s">
        <v>2674</v>
      </c>
      <c r="B3700" s="35" t="str">
        <f>VLOOKUP(A3700,'[1]alr yayınlanan fiyatlı'!$C:$D,2,FALSE)</f>
        <v>1200X486 LAVENDER.(HM-TR).MAT.BYZ.RAL9010.70G.EE(20)(S)</v>
      </c>
      <c r="C3700" s="34">
        <f>IFERROR(VLOOKUP(A3700,'[1]alr yayınlanan fiyatlı'!C:K,9,0),0)</f>
        <v>0</v>
      </c>
    </row>
    <row r="3701" spans="1:3" x14ac:dyDescent="0.25">
      <c r="A3701" s="35" t="s">
        <v>2675</v>
      </c>
      <c r="B3701" s="35" t="str">
        <f>VLOOKUP(A3701,'[1]alr yayınlanan fiyatlı'!$C:$D,2,FALSE)</f>
        <v>1200X386 LAVENDER.(HM-TR).MAT.ELKSL.E6TC00(20)(S)</v>
      </c>
      <c r="C3701" s="34">
        <f>IFERROR(VLOOKUP(A3701,'[1]alr yayınlanan fiyatlı'!C:K,9,0),0)</f>
        <v>0</v>
      </c>
    </row>
    <row r="3702" spans="1:3" x14ac:dyDescent="0.25">
      <c r="A3702" s="35" t="s">
        <v>2597</v>
      </c>
      <c r="B3702" s="35" t="str">
        <f>VLOOKUP(A3702,'[1]alr yayınlanan fiyatlı'!$C:$D,2,FALSE)</f>
        <v>515X880 MERLOT.(HM-TR).MIX.MAT.SYH.RAL9005.30G.PE(11)</v>
      </c>
      <c r="C3702" s="34">
        <f>IFERROR(VLOOKUP(A3702,'[1]alr yayınlanan fiyatlı'!C:K,9,0),0)</f>
        <v>0</v>
      </c>
    </row>
    <row r="3703" spans="1:3" x14ac:dyDescent="0.25">
      <c r="A3703" s="35" t="s">
        <v>4040</v>
      </c>
      <c r="B3703" s="35" t="str">
        <f>VLOOKUP(A3703,'[1]alr yayınlanan fiyatlı'!$C:$D,2,FALSE)</f>
        <v>300X1435 LILAC.(APL).SATEN.BYZ.RAL9016.75G(AK.NBL=FA5624).EE(18)ALT.KRST.BGL.(B)(CFT)</v>
      </c>
      <c r="C3703" s="34">
        <f>IFERROR(VLOOKUP(A3703,'[1]alr yayınlanan fiyatlı'!C:K,9,0),0)</f>
        <v>0</v>
      </c>
    </row>
    <row r="3704" spans="1:3" x14ac:dyDescent="0.25">
      <c r="A3704" s="35" t="s">
        <v>2780</v>
      </c>
      <c r="B3704" s="35" t="str">
        <f>VLOOKUP(A3704,[2]Sayfa2!$A:$B,2,0)</f>
        <v>600X475 LILAC.(APL).SATEN.BYZ.RAL9016.75G(AK.NBL=FA5624).EE(6)ALT.KRST.BGL.(B)(CFT)</v>
      </c>
      <c r="C3704" s="34">
        <f>IFERROR(VLOOKUP(A3704,'[1]alr yayınlanan fiyatlı'!C:K,9,0),0)</f>
        <v>0</v>
      </c>
    </row>
    <row r="3705" spans="1:3" x14ac:dyDescent="0.25">
      <c r="A3705" s="35" t="s">
        <v>2780</v>
      </c>
      <c r="B3705" s="35" t="str">
        <f>VLOOKUP(A3705,[2]Sayfa2!$A:$B,2,0)</f>
        <v>600X475 LILAC.(APL).SATEN.BYZ.RAL9016.75G(AK.NBL=FA5624).EE(6)ALT.KRST.BGL.(B)(CFT)</v>
      </c>
      <c r="C3705" s="34">
        <f>IFERROR(VLOOKUP(A3705,'[1]alr yayınlanan fiyatlı'!C:K,9,0),0)</f>
        <v>0</v>
      </c>
    </row>
    <row r="3706" spans="1:3" x14ac:dyDescent="0.25">
      <c r="A3706" s="35" t="s">
        <v>1722</v>
      </c>
      <c r="B3706" s="35" t="str">
        <f>VLOOKUP(A3706,[2]Sayfa2!$A:$B,2,0)</f>
        <v>600X635 LILAC.(APL).SATEN.BYZ.RAL9016.75G(AK.NBL=FA5624).EE(8)ALT.KRST.BGL.(B)(CFT)</v>
      </c>
      <c r="C3706" s="34">
        <f>IFERROR(VLOOKUP(A3706,'[1]alr yayınlanan fiyatlı'!C:K,9,0),0)</f>
        <v>0</v>
      </c>
    </row>
    <row r="3707" spans="1:3" x14ac:dyDescent="0.25">
      <c r="A3707" s="35" t="s">
        <v>1722</v>
      </c>
      <c r="B3707" s="35" t="str">
        <f>VLOOKUP(A3707,[2]Sayfa2!$A:$B,2,0)</f>
        <v>600X635 LILAC.(APL).SATEN.BYZ.RAL9016.75G(AK.NBL=FA5624).EE(8)ALT.KRST.BGL.(B)(CFT)</v>
      </c>
      <c r="C3707" s="34">
        <f>IFERROR(VLOOKUP(A3707,'[1]alr yayınlanan fiyatlı'!C:K,9,0),0)</f>
        <v>0</v>
      </c>
    </row>
    <row r="3708" spans="1:3" x14ac:dyDescent="0.25">
      <c r="A3708" s="35" t="s">
        <v>1723</v>
      </c>
      <c r="B3708" s="35" t="s">
        <v>5146</v>
      </c>
      <c r="C3708" s="34">
        <f>IFERROR(VLOOKUP(A3708,'[1]alr yayınlanan fiyatlı'!C:K,9,0),0)</f>
        <v>0</v>
      </c>
    </row>
    <row r="3709" spans="1:3" x14ac:dyDescent="0.25">
      <c r="A3709" s="35" t="s">
        <v>1723</v>
      </c>
      <c r="B3709" s="35" t="s">
        <v>5146</v>
      </c>
      <c r="C3709" s="34">
        <f>IFERROR(VLOOKUP(A3709,'[1]alr yayınlanan fiyatlı'!C:K,9,0),0)</f>
        <v>0</v>
      </c>
    </row>
    <row r="3710" spans="1:3" x14ac:dyDescent="0.25">
      <c r="A3710" s="35" t="s">
        <v>2260</v>
      </c>
      <c r="B3710" s="35" t="str">
        <f>VLOOKUP(A3710,'[1]alr yayınlanan fiyatlı'!$C:$D,2,FALSE)</f>
        <v>1800X555 LILAC.(HM-TR).SATEN.BYZ.RAL9016.75G(AK.NBL=FA5624).EE(7)(S)(TEK)</v>
      </c>
      <c r="C3710" s="34">
        <f>IFERROR(VLOOKUP(A3710,'[1]alr yayınlanan fiyatlı'!C:K,9,0),0)</f>
        <v>0</v>
      </c>
    </row>
    <row r="3711" spans="1:3" x14ac:dyDescent="0.25">
      <c r="A3711" s="35" t="s">
        <v>1724</v>
      </c>
      <c r="B3711" s="35" t="str">
        <f>VLOOKUP(A3711,'[1]alr yayınlanan fiyatlı'!$C:$D,2,FALSE)</f>
        <v>300X1195 LILAC.(HM-TR).SATEN.BYZ.RAL9016.75G(AK.NBL=FA5624).EE(15)(S)(TEK)</v>
      </c>
      <c r="C3711" s="34">
        <f>IFERROR(VLOOKUP(A3711,'[1]alr yayınlanan fiyatlı'!C:K,9,0),0)</f>
        <v>0</v>
      </c>
    </row>
    <row r="3712" spans="1:3" x14ac:dyDescent="0.25">
      <c r="A3712" s="35" t="s">
        <v>2261</v>
      </c>
      <c r="B3712" s="35" t="str">
        <f>VLOOKUP(A3712,'[1]alr yayınlanan fiyatlı'!$C:$D,2,FALSE)</f>
        <v>500X1195 LILAC.(HM-TR).SATEN.BYZ.RAL9016.75G(AK.NBL=FA5624).EE(15)(S)(TEK)</v>
      </c>
      <c r="C3712" s="34">
        <f>IFERROR(VLOOKUP(A3712,'[1]alr yayınlanan fiyatlı'!C:K,9,0),0)</f>
        <v>0</v>
      </c>
    </row>
    <row r="3713" spans="1:3" x14ac:dyDescent="0.25">
      <c r="A3713" s="35" t="s">
        <v>2781</v>
      </c>
      <c r="B3713" s="35" t="str">
        <f>VLOOKUP(A3713,'[1]alr yayınlanan fiyatlı'!$C:$D,2,FALSE)</f>
        <v>1800X395 LILAC.(HM-TR).SATEN.BYZ.RAL9016.75G(AK.NBL=FA5624).EE(5)ALT.KRST.BGL(S)(TEK)</v>
      </c>
      <c r="C3713" s="34">
        <f>IFERROR(VLOOKUP(A3713,'[1]alr yayınlanan fiyatlı'!C:K,9,0),0)</f>
        <v>0</v>
      </c>
    </row>
    <row r="3714" spans="1:3" x14ac:dyDescent="0.25">
      <c r="A3714" s="35" t="s">
        <v>2782</v>
      </c>
      <c r="B3714" s="35" t="str">
        <f>VLOOKUP(A3714,'[1]alr yayınlanan fiyatlı'!$C:$D,2,FALSE)</f>
        <v>300X395 LILAC.(HM-TR).SATEN.BYZ.RAL9016.75G(AK.NBL=FA5624).EE(5)ALT.KRST.BGL.(S)(TEK)</v>
      </c>
      <c r="C3714" s="34">
        <f>IFERROR(VLOOKUP(A3714,'[1]alr yayınlanan fiyatlı'!C:K,9,0),0)</f>
        <v>0</v>
      </c>
    </row>
    <row r="3715" spans="1:3" x14ac:dyDescent="0.25">
      <c r="A3715" s="35" t="s">
        <v>1725</v>
      </c>
      <c r="B3715" s="35" t="str">
        <f>VLOOKUP(A3715,'[1]alr yayınlanan fiyatlı'!$C:$D,2,FALSE)</f>
        <v>300X955 LILAC.(HM-TR).SATEN.BYZ.RAL9016.75G(AK.NBL=FA5624).EE(12)ALT.KRST.BGL.(S)(TEK)</v>
      </c>
      <c r="C3715" s="34">
        <f>IFERROR(VLOOKUP(A3715,'[1]alr yayınlanan fiyatlı'!C:K,9,0),0)</f>
        <v>0</v>
      </c>
    </row>
    <row r="3716" spans="1:3" x14ac:dyDescent="0.25">
      <c r="A3716" s="35" t="s">
        <v>2783</v>
      </c>
      <c r="B3716" s="35" t="str">
        <f>VLOOKUP(A3716,'[1]alr yayınlanan fiyatlı'!$C:$D,2,FALSE)</f>
        <v>300X1195 LILAC.(HM-TR).SATEN.BYZ.RAL9016.75G(AK.NBL=FA5624).EE(15)ALT.KRST.BGL.(S)(TEK)</v>
      </c>
      <c r="C3716" s="34">
        <f>IFERROR(VLOOKUP(A3716,'[1]alr yayınlanan fiyatlı'!C:K,9,0),0)</f>
        <v>0</v>
      </c>
    </row>
    <row r="3717" spans="1:3" x14ac:dyDescent="0.25">
      <c r="A3717" s="35" t="s">
        <v>2676</v>
      </c>
      <c r="B3717" s="35" t="str">
        <f>VLOOKUP(A3717,'[1]alr yayınlanan fiyatlı'!$C:$D,2,FALSE)</f>
        <v>300X1435 LILAC.(HM-TR).SATEN.BYZ.RAL9016.75G(AK.NBL=FA5624).EE(18)ALT.KRST.BGL.(S)(TEK)</v>
      </c>
      <c r="C3717" s="34">
        <f>IFERROR(VLOOKUP(A3717,'[1]alr yayınlanan fiyatlı'!C:K,9,0),0)</f>
        <v>0</v>
      </c>
    </row>
    <row r="3718" spans="1:3" x14ac:dyDescent="0.25">
      <c r="A3718" s="35" t="s">
        <v>2262</v>
      </c>
      <c r="B3718" s="35" t="str">
        <f>VLOOKUP(A3718,'[1]alr yayınlanan fiyatlı'!$C:$D,2,FALSE)</f>
        <v>600X475 LILAC.(HM-TR).SATEN.BYZ.RAL9016.75G(AK.NBL=FA5624).EE(6)ALT.KRST.BGL.(S)(TEK)</v>
      </c>
      <c r="C3718" s="34">
        <f>IFERROR(VLOOKUP(A3718,'[1]alr yayınlanan fiyatlı'!C:K,9,0),0)</f>
        <v>0</v>
      </c>
    </row>
    <row r="3719" spans="1:3" x14ac:dyDescent="0.25">
      <c r="A3719" s="35" t="s">
        <v>2262</v>
      </c>
      <c r="B3719" s="35" t="str">
        <f>VLOOKUP(A3719,'[1]alr yayınlanan fiyatlı'!$C:$D,2,FALSE)</f>
        <v>600X475 LILAC.(HM-TR).SATEN.BYZ.RAL9016.75G(AK.NBL=FA5624).EE(6)ALT.KRST.BGL.(S)(TEK)</v>
      </c>
      <c r="C3719" s="34">
        <f>IFERROR(VLOOKUP(A3719,'[1]alr yayınlanan fiyatlı'!C:K,9,0),0)</f>
        <v>0</v>
      </c>
    </row>
    <row r="3720" spans="1:3" x14ac:dyDescent="0.25">
      <c r="A3720" s="35" t="s">
        <v>2262</v>
      </c>
      <c r="B3720" s="35" t="str">
        <f>VLOOKUP(A3720,'[1]alr yayınlanan fiyatlı'!$C:$D,2,FALSE)</f>
        <v>600X475 LILAC.(HM-TR).SATEN.BYZ.RAL9016.75G(AK.NBL=FA5624).EE(6)ALT.KRST.BGL.(S)(TEK)</v>
      </c>
      <c r="C3720" s="34">
        <f>IFERROR(VLOOKUP(A3720,'[1]alr yayınlanan fiyatlı'!C:K,9,0),0)</f>
        <v>0</v>
      </c>
    </row>
    <row r="3721" spans="1:3" x14ac:dyDescent="0.25">
      <c r="A3721" s="35" t="s">
        <v>2879</v>
      </c>
      <c r="B3721" s="35" t="str">
        <f>VLOOKUP(A3721,'[1]alr yayınlanan fiyatlı'!$C:$D,2,FALSE)</f>
        <v>600X555 LILAC.(HM-TR).SATEN.BYZ.RAL9016.75G(AK.NBL=FA5624).EE(7)ALT.KRST.BGL.(S)(TEK)</v>
      </c>
      <c r="C3721" s="34">
        <f>IFERROR(VLOOKUP(A3721,'[1]alr yayınlanan fiyatlı'!C:K,9,0),0)</f>
        <v>0</v>
      </c>
    </row>
    <row r="3722" spans="1:3" x14ac:dyDescent="0.25">
      <c r="A3722" s="35" t="s">
        <v>2879</v>
      </c>
      <c r="B3722" s="35" t="str">
        <f>VLOOKUP(A3722,'[1]alr yayınlanan fiyatlı'!$C:$D,2,FALSE)</f>
        <v>600X555 LILAC.(HM-TR).SATEN.BYZ.RAL9016.75G(AK.NBL=FA5624).EE(7)ALT.KRST.BGL.(S)(TEK)</v>
      </c>
      <c r="C3722" s="34">
        <f>IFERROR(VLOOKUP(A3722,'[1]alr yayınlanan fiyatlı'!C:K,9,0),0)</f>
        <v>0</v>
      </c>
    </row>
    <row r="3723" spans="1:3" x14ac:dyDescent="0.25">
      <c r="A3723" s="35" t="s">
        <v>2598</v>
      </c>
      <c r="B3723" s="35" t="str">
        <f>VLOOKUP(A3723,[2]Sayfa2!$A:$B,2,0)</f>
        <v>600X635 LILAC.(HM-TR).SATEN.BYZ.RAL9016.75G(AK.NBL=FA5624).EE(8)ALT.KRST.BGL.(S)(TEK)</v>
      </c>
      <c r="C3723" s="34">
        <f>IFERROR(VLOOKUP(A3723,'[1]alr yayınlanan fiyatlı'!C:K,9,0),0)</f>
        <v>0</v>
      </c>
    </row>
    <row r="3724" spans="1:3" x14ac:dyDescent="0.25">
      <c r="A3724" s="35" t="s">
        <v>2598</v>
      </c>
      <c r="B3724" s="35" t="str">
        <f>VLOOKUP(A3724,[2]Sayfa2!$A:$B,2,0)</f>
        <v>600X635 LILAC.(HM-TR).SATEN.BYZ.RAL9016.75G(AK.NBL=FA5624).EE(8)ALT.KRST.BGL.(S)(TEK)</v>
      </c>
      <c r="C3724" s="34">
        <f>IFERROR(VLOOKUP(A3724,'[1]alr yayınlanan fiyatlı'!C:K,9,0),0)</f>
        <v>0</v>
      </c>
    </row>
    <row r="3725" spans="1:3" x14ac:dyDescent="0.25">
      <c r="A3725" s="35" t="s">
        <v>919</v>
      </c>
      <c r="B3725" s="35" t="str">
        <f>VLOOKUP(A3725,'[1]alr yayınlanan fiyatlı'!$C:$D,2,FALSE)</f>
        <v>600X715 LILAC.(HM-TR).SATEN.BYZ.RAL9016.75G(AK.NBL=FA5624).EE(9)ALT.KRST.BGL.(S)(TEK)</v>
      </c>
      <c r="C3725" s="34">
        <f>IFERROR(VLOOKUP(A3725,'[1]alr yayınlanan fiyatlı'!C:K,9,0),0)</f>
        <v>0</v>
      </c>
    </row>
    <row r="3726" spans="1:3" x14ac:dyDescent="0.25">
      <c r="A3726" s="35" t="s">
        <v>2784</v>
      </c>
      <c r="B3726" s="35" t="str">
        <f>VLOOKUP(A3726,'[1]alr yayınlanan fiyatlı'!$C:$D,2,FALSE)</f>
        <v>600X795 LILAC.(HM-TR).SATEN.BYZ.RAL9016.75G(AK.NBL=FA5624).EE(10)ALT.KRST.BGL.(S)(TEK)</v>
      </c>
      <c r="C3726" s="34">
        <f>IFERROR(VLOOKUP(A3726,'[1]alr yayınlanan fiyatlı'!C:K,9,0),0)</f>
        <v>0</v>
      </c>
    </row>
    <row r="3727" spans="1:3" x14ac:dyDescent="0.25">
      <c r="A3727" s="35" t="s">
        <v>2677</v>
      </c>
      <c r="B3727" s="35" t="str">
        <f>VLOOKUP(A3727,'[1]alr yayınlanan fiyatlı'!$C:$D,2,FALSE)</f>
        <v>600X875 LILAC.(HM-TR).SATEN.BYZ.RAL9016.75G(AK.NBL=FA5624).EE(11)ALT.KRST.BGL.(S)(TEK)</v>
      </c>
      <c r="C3727" s="34">
        <f>IFERROR(VLOOKUP(A3727,'[1]alr yayınlanan fiyatlı'!C:K,9,0),0)</f>
        <v>0</v>
      </c>
    </row>
    <row r="3728" spans="1:3" x14ac:dyDescent="0.25">
      <c r="A3728" s="35" t="s">
        <v>920</v>
      </c>
      <c r="B3728" s="35" t="str">
        <f>VLOOKUP(A3728,'[1]alr yayınlanan fiyatlı'!$C:$D,2,FALSE)</f>
        <v>600X955 LILAC.(HM-TR).SATEN.BYZ.RAL9016.75G(AK.NBL=FA5624).EE(12)ALT.KRST.BGL.(S)(TEK)</v>
      </c>
      <c r="C3728" s="34">
        <f>IFERROR(VLOOKUP(A3728,'[1]alr yayınlanan fiyatlı'!C:K,9,0),0)</f>
        <v>0</v>
      </c>
    </row>
    <row r="3729" spans="1:3" x14ac:dyDescent="0.25">
      <c r="A3729" s="35" t="s">
        <v>2880</v>
      </c>
      <c r="B3729" s="35" t="str">
        <f>VLOOKUP(A3729,'[1]alr yayınlanan fiyatlı'!$C:$D,2,FALSE)</f>
        <v>600X1115 LILAC.(HM-TR).SATEN.BYZ.RAL9016.75G(AK.NBL=FA5624).EE(14)ALT.KRST.BGL.(S)(TEK)</v>
      </c>
      <c r="C3729" s="34">
        <f>IFERROR(VLOOKUP(A3729,'[1]alr yayınlanan fiyatlı'!C:K,9,0),0)</f>
        <v>0</v>
      </c>
    </row>
    <row r="3730" spans="1:3" x14ac:dyDescent="0.25">
      <c r="A3730" s="35" t="s">
        <v>4041</v>
      </c>
      <c r="B3730" s="35" t="str">
        <f>VLOOKUP(A3730,'[1]alr yayınlanan fiyatlı'!$C:$D,2,FALSE)</f>
        <v>600X1195 LILAC.(HM-TR).SATEN.BYZ.RAL9016.75G(AK.NBL=FA5624).EE(15)ALT.KRST.BGL.(S)(TEK)</v>
      </c>
      <c r="C3730" s="34">
        <f>IFERROR(VLOOKUP(A3730,'[1]alr yayınlanan fiyatlı'!C:K,9,0),0)</f>
        <v>0</v>
      </c>
    </row>
    <row r="3731" spans="1:3" x14ac:dyDescent="0.25">
      <c r="A3731" s="35" t="s">
        <v>2599</v>
      </c>
      <c r="B3731" s="35" t="str">
        <f>VLOOKUP(A3731,'[1]alr yayınlanan fiyatlı'!$C:$D,2,FALSE)</f>
        <v>600X1275 LILAC.(HM-TR).SATEN.BYZ.RAL9016.75G(AK.NBL=FA5624).EE(16)ALT.KRST.BGL.(S)(TEK)</v>
      </c>
      <c r="C3731" s="34">
        <f>IFERROR(VLOOKUP(A3731,'[1]alr yayınlanan fiyatlı'!C:K,9,0),0)</f>
        <v>0</v>
      </c>
    </row>
    <row r="3732" spans="1:3" x14ac:dyDescent="0.25">
      <c r="A3732" s="35" t="s">
        <v>2600</v>
      </c>
      <c r="B3732" s="35" t="str">
        <f>VLOOKUP(A3732,'[1]alr yayınlanan fiyatlı'!$C:$D,2,FALSE)</f>
        <v>600X1355 LILAC.(HM-TR).SATEN.BYZ.RAL9016.75G(AK.NBL=FA5624).EE(17)ALT.KRST.BGL.(S)(TEK)</v>
      </c>
      <c r="C3732" s="34">
        <f>IFERROR(VLOOKUP(A3732,'[1]alr yayınlanan fiyatlı'!C:K,9,0),0)</f>
        <v>0</v>
      </c>
    </row>
    <row r="3733" spans="1:3" x14ac:dyDescent="0.25">
      <c r="A3733" s="35" t="s">
        <v>4042</v>
      </c>
      <c r="B3733" s="35" t="str">
        <f>VLOOKUP(A3733,'[1]alr yayınlanan fiyatlı'!$C:$D,2,FALSE)</f>
        <v>900X395 LILAC.(HM-TR).SATEN.BYZ.RAL9016.75G(AK.NBL=FA5624).EE(5)ALT.KRST.BGL.(S)(TEK)</v>
      </c>
      <c r="C3733" s="34">
        <f>IFERROR(VLOOKUP(A3733,'[1]alr yayınlanan fiyatlı'!C:K,9,0),0)</f>
        <v>0</v>
      </c>
    </row>
    <row r="3734" spans="1:3" x14ac:dyDescent="0.25">
      <c r="A3734" s="35" t="s">
        <v>2881</v>
      </c>
      <c r="B3734" s="35" t="str">
        <f>VLOOKUP(A3734,'[1]alr yayınlanan fiyatlı'!$C:$D,2,FALSE)</f>
        <v>900X795 LILAC.(HM-TR).SATEN.BYZ.RAL9016.75G(AK.NBL=FA5624).EE(10)ALT.KRST.BGL.(S)(TEK)</v>
      </c>
      <c r="C3734" s="34">
        <f>IFERROR(VLOOKUP(A3734,'[1]alr yayınlanan fiyatlı'!C:K,9,0),0)</f>
        <v>0</v>
      </c>
    </row>
    <row r="3735" spans="1:3" x14ac:dyDescent="0.25">
      <c r="A3735" s="35" t="s">
        <v>921</v>
      </c>
      <c r="B3735" s="35" t="str">
        <f>VLOOKUP(A3735,'[1]alr yayınlanan fiyatlı'!$C:$D,2,FALSE)</f>
        <v>1200X395 LILAC.(HM-TR).SATEN.BYZ.RAL9016.75G(AK.NBL=FA5624).EE(5)ALT.KRST.BGL.(S)(TEK)</v>
      </c>
      <c r="C3735" s="34">
        <f>IFERROR(VLOOKUP(A3735,'[1]alr yayınlanan fiyatlı'!C:K,9,0),0)</f>
        <v>0</v>
      </c>
    </row>
    <row r="3736" spans="1:3" x14ac:dyDescent="0.25">
      <c r="A3736" s="35" t="s">
        <v>921</v>
      </c>
      <c r="B3736" s="35" t="str">
        <f>VLOOKUP(A3736,'[1]alr yayınlanan fiyatlı'!$C:$D,2,FALSE)</f>
        <v>1200X395 LILAC.(HM-TR).SATEN.BYZ.RAL9016.75G(AK.NBL=FA5624).EE(5)ALT.KRST.BGL.(S)(TEK)</v>
      </c>
      <c r="C3736" s="34">
        <f>IFERROR(VLOOKUP(A3736,'[1]alr yayınlanan fiyatlı'!C:K,9,0),0)</f>
        <v>0</v>
      </c>
    </row>
    <row r="3737" spans="1:3" x14ac:dyDescent="0.25">
      <c r="A3737" s="35" t="s">
        <v>2678</v>
      </c>
      <c r="B3737" s="35" t="str">
        <f>VLOOKUP(A3737,'[1]alr yayınlanan fiyatlı'!$C:$D,2,FALSE)</f>
        <v>1200X795 LILAC.(HM-TR).SATEN.BYZ.RAL9016.75G(AK.NBL=FA5624).EE(10)ALT.KRST.BGL.(S)(TEK)</v>
      </c>
      <c r="C3737" s="34">
        <f>IFERROR(VLOOKUP(A3737,'[1]alr yayınlanan fiyatlı'!C:K,9,0),0)</f>
        <v>0</v>
      </c>
    </row>
    <row r="3738" spans="1:3" x14ac:dyDescent="0.25">
      <c r="A3738" s="35" t="s">
        <v>2882</v>
      </c>
      <c r="B3738" s="35" t="str">
        <f>VLOOKUP(A3738,'[1]alr yayınlanan fiyatlı'!$C:$D,2,FALSE)</f>
        <v>1500X315 LILAC.(HM-TR).SATEN.BYZ.RAL9016.75G(AK.NBL=FA5624).EE(4)ALT.KRST.BGL.(S)(TEK)</v>
      </c>
      <c r="C3738" s="34">
        <f>IFERROR(VLOOKUP(A3738,'[1]alr yayınlanan fiyatlı'!C:K,9,0),0)</f>
        <v>0</v>
      </c>
    </row>
    <row r="3739" spans="1:3" x14ac:dyDescent="0.25">
      <c r="A3739" s="35" t="s">
        <v>1726</v>
      </c>
      <c r="B3739" s="35" t="str">
        <f>VLOOKUP(A3739,'[1]alr yayınlanan fiyatlı'!$C:$D,2,FALSE)</f>
        <v>1500X395 LILAC.(HM-TR).SATEN.BYZ.RAL9016.75G(AK.NBL=FA5624).EE(5)ALT.KRST.BGL.(S)(TEK)</v>
      </c>
      <c r="C3739" s="34">
        <f>IFERROR(VLOOKUP(A3739,'[1]alr yayınlanan fiyatlı'!C:K,9,0),0)</f>
        <v>0</v>
      </c>
    </row>
    <row r="3740" spans="1:3" x14ac:dyDescent="0.25">
      <c r="A3740" s="35" t="s">
        <v>2785</v>
      </c>
      <c r="B3740" s="35" t="str">
        <f>VLOOKUP(A3740,'[1]alr yayınlanan fiyatlı'!$C:$D,2,FALSE)</f>
        <v>1500X475 LILAC.(HM-TR).SATEN.BYZ.RAL9016.75G(AK.NBL=FA5624).EE(6)ALT.KRST.BGL.(S)(TEK)</v>
      </c>
      <c r="C3740" s="34">
        <f>IFERROR(VLOOKUP(A3740,'[1]alr yayınlanan fiyatlı'!C:K,9,0),0)</f>
        <v>0</v>
      </c>
    </row>
    <row r="3741" spans="1:3" x14ac:dyDescent="0.25">
      <c r="A3741" s="35" t="s">
        <v>1727</v>
      </c>
      <c r="B3741" s="35" t="str">
        <f>VLOOKUP(A3741,'[1]alr yayınlanan fiyatlı'!$C:$D,2,FALSE)</f>
        <v>1800X315 LILAC.(HM-TR).SATEN.BYZ.RAL9016.75G(AK.NBL=FA5624).EE(4)ALT.KRST.BGL.(S)(TEK)</v>
      </c>
      <c r="C3741" s="34">
        <f>IFERROR(VLOOKUP(A3741,'[1]alr yayınlanan fiyatlı'!C:K,9,0),0)</f>
        <v>0</v>
      </c>
    </row>
    <row r="3742" spans="1:3" x14ac:dyDescent="0.25">
      <c r="A3742" s="35" t="s">
        <v>1727</v>
      </c>
      <c r="B3742" s="35" t="str">
        <f>VLOOKUP(A3742,'[1]alr yayınlanan fiyatlı'!$C:$D,2,FALSE)</f>
        <v>1800X315 LILAC.(HM-TR).SATEN.BYZ.RAL9016.75G(AK.NBL=FA5624).EE(4)ALT.KRST.BGL.(S)(TEK)</v>
      </c>
      <c r="C3742" s="34">
        <f>IFERROR(VLOOKUP(A3742,'[1]alr yayınlanan fiyatlı'!C:K,9,0),0)</f>
        <v>0</v>
      </c>
    </row>
    <row r="3743" spans="1:3" x14ac:dyDescent="0.25">
      <c r="A3743" s="35" t="s">
        <v>2786</v>
      </c>
      <c r="B3743" s="35" t="str">
        <f>VLOOKUP(A3743,'[1]alr yayınlanan fiyatlı'!$C:$D,2,FALSE)</f>
        <v>1800X475 LILAC.(HM-TR).SATEN.BYZ.RAL9016.75G(AK.NBL=FA5624).EE(6)ALT.KRST.BGL.(S)(TEK)</v>
      </c>
      <c r="C3743" s="34">
        <f>IFERROR(VLOOKUP(A3743,'[1]alr yayınlanan fiyatlı'!C:K,9,0),0)</f>
        <v>0</v>
      </c>
    </row>
    <row r="3744" spans="1:3" x14ac:dyDescent="0.25">
      <c r="A3744" s="35" t="s">
        <v>2786</v>
      </c>
      <c r="B3744" s="35" t="str">
        <f>VLOOKUP(A3744,'[1]alr yayınlanan fiyatlı'!$C:$D,2,FALSE)</f>
        <v>1800X475 LILAC.(HM-TR).SATEN.BYZ.RAL9016.75G(AK.NBL=FA5624).EE(6)ALT.KRST.BGL.(S)(TEK)</v>
      </c>
      <c r="C3744" s="34">
        <f>IFERROR(VLOOKUP(A3744,'[1]alr yayınlanan fiyatlı'!C:K,9,0),0)</f>
        <v>0</v>
      </c>
    </row>
    <row r="3745" spans="1:3" x14ac:dyDescent="0.25">
      <c r="A3745" s="35" t="s">
        <v>2786</v>
      </c>
      <c r="B3745" s="35" t="str">
        <f>VLOOKUP(A3745,'[1]alr yayınlanan fiyatlı'!$C:$D,2,FALSE)</f>
        <v>1800X475 LILAC.(HM-TR).SATEN.BYZ.RAL9016.75G(AK.NBL=FA5624).EE(6)ALT.KRST.BGL.(S)(TEK)</v>
      </c>
      <c r="C3745" s="34">
        <f>IFERROR(VLOOKUP(A3745,'[1]alr yayınlanan fiyatlı'!C:K,9,0),0)</f>
        <v>0</v>
      </c>
    </row>
    <row r="3746" spans="1:3" x14ac:dyDescent="0.25">
      <c r="A3746" s="35" t="s">
        <v>922</v>
      </c>
      <c r="B3746" s="35" t="str">
        <f>VLOOKUP(A3746,'[1]alr yayınlanan fiyatlı'!$C:$D,2,FALSE)</f>
        <v>1800X555 LILAC.(HM-TR).SATEN.BYZ.RAL9016.75G(AK.NBL=FA5624).EE(7)ALT.KRST.BGL.(S)(TEK)</v>
      </c>
      <c r="C3746" s="34">
        <f>IFERROR(VLOOKUP(A3746,'[1]alr yayınlanan fiyatlı'!C:K,9,0),0)</f>
        <v>0</v>
      </c>
    </row>
    <row r="3747" spans="1:3" x14ac:dyDescent="0.25">
      <c r="A3747" s="35" t="s">
        <v>2263</v>
      </c>
      <c r="B3747" s="35" t="str">
        <f>VLOOKUP(A3747,'[1]alr yayınlanan fiyatlı'!$C:$D,2,FALSE)</f>
        <v>1800X635 LILAC.(HM-TR).SATEN.BYZ.RAL9016.75G(AK.NBL=FA5624).EE(8)ALT.KRST.BGL.(S)(TEK)</v>
      </c>
      <c r="C3747" s="34">
        <f>IFERROR(VLOOKUP(A3747,'[1]alr yayınlanan fiyatlı'!C:K,9,0),0)</f>
        <v>0</v>
      </c>
    </row>
    <row r="3748" spans="1:3" x14ac:dyDescent="0.25">
      <c r="A3748" s="35" t="s">
        <v>2264</v>
      </c>
      <c r="B3748" s="35" t="str">
        <f>VLOOKUP(A3748,'[1]alr yayınlanan fiyatlı'!$C:$D,2,FALSE)</f>
        <v>600X1435 LILAC.(HM-TR).SATEN.BYZ.RAL9016.75G(AK.NBL=FA5624).EE(18)ALT.KRST.BGL.(S)(TEK)</v>
      </c>
      <c r="C3748" s="34">
        <f>IFERROR(VLOOKUP(A3748,'[1]alr yayınlanan fiyatlı'!C:K,9,0),0)</f>
        <v>0</v>
      </c>
    </row>
    <row r="3749" spans="1:3" x14ac:dyDescent="0.25">
      <c r="A3749" s="35" t="s">
        <v>5147</v>
      </c>
      <c r="B3749" s="35" t="str">
        <f>VLOOKUP(A3749,[2]Sayfa2!$A:$B,2,0)</f>
        <v>600X475 LILAC.BAZ.RAL9016.75G(6).ALT.KRST.BGL(B)(CFT)</v>
      </c>
      <c r="C3749" s="34">
        <f>IFERROR(VLOOKUP(A3749,'[1]alr yayınlanan fiyatlı'!C:K,9,0),0)</f>
        <v>0</v>
      </c>
    </row>
    <row r="3750" spans="1:3" x14ac:dyDescent="0.25">
      <c r="A3750" s="35" t="s">
        <v>5148</v>
      </c>
      <c r="B3750" s="35" t="str">
        <f>VLOOKUP(A3750,[2]Sayfa2!$A:$B,2,0)</f>
        <v>600X635 LILAC.BAZ.RAL9016.75G(8).ALT.KRST.BGL(B)(CFT)</v>
      </c>
      <c r="C3750" s="34">
        <f>IFERROR(VLOOKUP(A3750,'[1]alr yayınlanan fiyatlı'!C:K,9,0),0)</f>
        <v>0</v>
      </c>
    </row>
    <row r="3751" spans="1:3" x14ac:dyDescent="0.25">
      <c r="A3751" s="35" t="s">
        <v>5149</v>
      </c>
      <c r="B3751" s="35" t="str">
        <f>VLOOKUP(A3751,[2]Sayfa2!$A:$B,2,0)</f>
        <v>1800X315 LILAC.BAZ.RAL9016.75G(4).ALT.KRST.BGL(B)(CFT)</v>
      </c>
      <c r="C3751" s="34">
        <f>IFERROR(VLOOKUP(A3751,'[1]alr yayınlanan fiyatlı'!C:K,9,0),0)</f>
        <v>0</v>
      </c>
    </row>
    <row r="3752" spans="1:3" x14ac:dyDescent="0.25">
      <c r="A3752" s="35" t="s">
        <v>2679</v>
      </c>
      <c r="B3752" s="35" t="str">
        <f>VLOOKUP(A3752,'[1]alr yayınlanan fiyatlı'!$C:$D,2,FALSE)</f>
        <v>300X235 LILAC.BAZ.RAL9016.75G(3)(S)(TEK)</v>
      </c>
      <c r="C3752" s="34">
        <f>IFERROR(VLOOKUP(A3752,'[1]alr yayınlanan fiyatlı'!C:K,9,0),0)</f>
        <v>0</v>
      </c>
    </row>
    <row r="3753" spans="1:3" x14ac:dyDescent="0.25">
      <c r="A3753" s="35" t="s">
        <v>5150</v>
      </c>
      <c r="B3753" s="35" t="str">
        <f>VLOOKUP(A3753,[2]Sayfa2!$A:$B,2,0)</f>
        <v>1500X395 LILAC.(HM-TR).SATEN.BYZ.RAL9016.75G(AK.NBL=FA5624).EE(5)KMPKT.SOL.BAG.PAKET 1 BEYAZ</v>
      </c>
      <c r="C3753" s="34">
        <f>IFERROR(VLOOKUP(A3753,'[1]alr yayınlanan fiyatlı'!C:K,9,0),0)</f>
        <v>0</v>
      </c>
    </row>
    <row r="3754" spans="1:3" x14ac:dyDescent="0.25">
      <c r="A3754" s="35" t="s">
        <v>5150</v>
      </c>
      <c r="B3754" s="35" t="str">
        <f>VLOOKUP(A3754,[2]Sayfa2!$A:$B,2,0)</f>
        <v>1500X395 LILAC.(HM-TR).SATEN.BYZ.RAL9016.75G(AK.NBL=FA5624).EE(5)KMPKT.SOL.BAG.PAKET 1 BEYAZ</v>
      </c>
      <c r="C3754" s="34">
        <f>IFERROR(VLOOKUP(A3754,'[1]alr yayınlanan fiyatlı'!C:K,9,0),0)</f>
        <v>0</v>
      </c>
    </row>
    <row r="3755" spans="1:3" x14ac:dyDescent="0.25">
      <c r="A3755" s="35" t="s">
        <v>5151</v>
      </c>
      <c r="B3755" s="35" t="str">
        <f>VLOOKUP(A3755,[2]Sayfa2!$A:$B,2,0)</f>
        <v>1500X715 LILAC.(HM-TR).SATEN.BYZ.RAL9016.75G(AK.NBL=FA5624).EE(9)KMPKT.SOL.BAG.PAKET 1 BEYAZ</v>
      </c>
      <c r="C3755" s="34">
        <f>IFERROR(VLOOKUP(A3755,'[1]alr yayınlanan fiyatlı'!C:K,9,0),0)</f>
        <v>0</v>
      </c>
    </row>
    <row r="3756" spans="1:3" x14ac:dyDescent="0.25">
      <c r="A3756" s="35" t="s">
        <v>5151</v>
      </c>
      <c r="B3756" s="35" t="str">
        <f>VLOOKUP(A3756,[2]Sayfa2!$A:$B,2,0)</f>
        <v>1500X715 LILAC.(HM-TR).SATEN.BYZ.RAL9016.75G(AK.NBL=FA5624).EE(9)KMPKT.SOL.BAG.PAKET 1 BEYAZ</v>
      </c>
      <c r="C3756" s="34">
        <f>IFERROR(VLOOKUP(A3756,'[1]alr yayınlanan fiyatlı'!C:K,9,0),0)</f>
        <v>0</v>
      </c>
    </row>
    <row r="3757" spans="1:3" x14ac:dyDescent="0.25">
      <c r="A3757" s="35" t="s">
        <v>5152</v>
      </c>
      <c r="B3757" s="35" t="str">
        <f>VLOOKUP(A3757,[2]Sayfa2!$A:$B,2,0)</f>
        <v>1500X635 LILAC.(HM-TR).SATEN.BYZ.RAL9016.75G(AK.NBL=FA5624).EE(8)KMPKT.SAG.BAG.PAKET 1 BEYAZ</v>
      </c>
      <c r="C3757" s="34">
        <f>IFERROR(VLOOKUP(A3757,'[1]alr yayınlanan fiyatlı'!C:K,9,0),0)</f>
        <v>0</v>
      </c>
    </row>
    <row r="3758" spans="1:3" x14ac:dyDescent="0.25">
      <c r="A3758" s="35" t="s">
        <v>5152</v>
      </c>
      <c r="B3758" s="35" t="str">
        <f>VLOOKUP(A3758,[2]Sayfa2!$A:$B,2,0)</f>
        <v>1500X635 LILAC.(HM-TR).SATEN.BYZ.RAL9016.75G(AK.NBL=FA5624).EE(8)KMPKT.SAG.BAG.PAKET 1 BEYAZ</v>
      </c>
      <c r="C3758" s="34">
        <f>IFERROR(VLOOKUP(A3758,'[1]alr yayınlanan fiyatlı'!C:K,9,0),0)</f>
        <v>0</v>
      </c>
    </row>
    <row r="3759" spans="1:3" x14ac:dyDescent="0.25">
      <c r="A3759" s="35" t="s">
        <v>5153</v>
      </c>
      <c r="B3759" s="35" t="str">
        <f>VLOOKUP(A3759,[2]Sayfa2!$A:$B,2,0)</f>
        <v>1500X395 LILAC.(HM-TR).SATEN.BYZ.RAL9016.75G(AK.NBL=FA5624).EE(5)KMPKT.SAG.BAG.PAKET 1 BEYAZ</v>
      </c>
      <c r="C3759" s="34">
        <f>IFERROR(VLOOKUP(A3759,'[1]alr yayınlanan fiyatlı'!C:K,9,0),0)</f>
        <v>0</v>
      </c>
    </row>
    <row r="3760" spans="1:3" x14ac:dyDescent="0.25">
      <c r="A3760" s="35" t="s">
        <v>5153</v>
      </c>
      <c r="B3760" s="35" t="str">
        <f>VLOOKUP(A3760,[2]Sayfa2!$A:$B,2,0)</f>
        <v>1500X395 LILAC.(HM-TR).SATEN.BYZ.RAL9016.75G(AK.NBL=FA5624).EE(5)KMPKT.SAG.BAG.PAKET 1 BEYAZ</v>
      </c>
      <c r="C3760" s="34">
        <f>IFERROR(VLOOKUP(A3760,'[1]alr yayınlanan fiyatlı'!C:K,9,0),0)</f>
        <v>0</v>
      </c>
    </row>
    <row r="3761" spans="1:3" x14ac:dyDescent="0.25">
      <c r="A3761" s="35" t="s">
        <v>5154</v>
      </c>
      <c r="B3761" s="35" t="str">
        <f>VLOOKUP(A3761,[2]Sayfa2!$A:$B,2,0)</f>
        <v>600X1355 LILAC.(HM-TR).SATEN.BYZ.RAL9016.75G(AK.NBL=FA5624).EE(17)KMPKT.SOL.BAG.PAKET 1 BEYAZ</v>
      </c>
      <c r="C3761" s="34">
        <f>IFERROR(VLOOKUP(A3761,'[1]alr yayınlanan fiyatlı'!C:K,9,0),0)</f>
        <v>0</v>
      </c>
    </row>
    <row r="3762" spans="1:3" x14ac:dyDescent="0.25">
      <c r="A3762" s="35" t="s">
        <v>5154</v>
      </c>
      <c r="B3762" s="35" t="str">
        <f>VLOOKUP(A3762,[2]Sayfa2!$A:$B,2,0)</f>
        <v>600X1355 LILAC.(HM-TR).SATEN.BYZ.RAL9016.75G(AK.NBL=FA5624).EE(17)KMPKT.SOL.BAG.PAKET 1 BEYAZ</v>
      </c>
      <c r="C3762" s="34">
        <f>IFERROR(VLOOKUP(A3762,'[1]alr yayınlanan fiyatlı'!C:K,9,0),0)</f>
        <v>0</v>
      </c>
    </row>
    <row r="3763" spans="1:3" x14ac:dyDescent="0.25">
      <c r="A3763" s="35" t="s">
        <v>5155</v>
      </c>
      <c r="B3763" s="35" t="str">
        <f>VLOOKUP(A3763,[2]Sayfa2!$A:$B,2,0)</f>
        <v>1500X475 LILAC.(HM-TR).SATEN.BYZ.RAL9016.75G(AK.NBL=FA5624).EE(6)KMPKT.SAG.BAG.PAKET 1 BEYAZ</v>
      </c>
      <c r="C3763" s="34">
        <f>IFERROR(VLOOKUP(A3763,'[1]alr yayınlanan fiyatlı'!C:K,9,0),0)</f>
        <v>0</v>
      </c>
    </row>
    <row r="3764" spans="1:3" x14ac:dyDescent="0.25">
      <c r="A3764" s="35" t="s">
        <v>5155</v>
      </c>
      <c r="B3764" s="35" t="str">
        <f>VLOOKUP(A3764,[2]Sayfa2!$A:$B,2,0)</f>
        <v>1500X475 LILAC.(HM-TR).SATEN.BYZ.RAL9016.75G(AK.NBL=FA5624).EE(6)KMPKT.SAG.BAG.PAKET 1 BEYAZ</v>
      </c>
      <c r="C3764" s="34">
        <f>IFERROR(VLOOKUP(A3764,'[1]alr yayınlanan fiyatlı'!C:K,9,0),0)</f>
        <v>0</v>
      </c>
    </row>
    <row r="3765" spans="1:3" x14ac:dyDescent="0.25">
      <c r="A3765" s="35" t="s">
        <v>5156</v>
      </c>
      <c r="B3765" s="35" t="str">
        <f>VLOOKUP(A3765,[2]Sayfa2!$A:$B,2,0)</f>
        <v>1500X555 LILAC.(HM-TR).SATEN.BYZ.RAL9016.75G(AK.NBL=FA5624).EE(7)KMPKT.SOL.BAG.PAKET 1 BEYAZ</v>
      </c>
      <c r="C3765" s="34">
        <f>IFERROR(VLOOKUP(A3765,'[1]alr yayınlanan fiyatlı'!C:K,9,0),0)</f>
        <v>0</v>
      </c>
    </row>
    <row r="3766" spans="1:3" x14ac:dyDescent="0.25">
      <c r="A3766" s="35" t="s">
        <v>5156</v>
      </c>
      <c r="B3766" s="35" t="str">
        <f>VLOOKUP(A3766,[2]Sayfa2!$A:$B,2,0)</f>
        <v>1500X555 LILAC.(HM-TR).SATEN.BYZ.RAL9016.75G(AK.NBL=FA5624).EE(7)KMPKT.SOL.BAG.PAKET 1 BEYAZ</v>
      </c>
      <c r="C3766" s="34">
        <f>IFERROR(VLOOKUP(A3766,'[1]alr yayınlanan fiyatlı'!C:K,9,0),0)</f>
        <v>0</v>
      </c>
    </row>
    <row r="3767" spans="1:3" x14ac:dyDescent="0.25">
      <c r="A3767" s="35" t="s">
        <v>5157</v>
      </c>
      <c r="B3767" s="35" t="str">
        <f>VLOOKUP(A3767,[2]Sayfa2!$A:$B,2,0)</f>
        <v>600X795 LILAC.(HM-TR).SATEN.BYZ.RAL9016.75G(AK.NBL=FA5624).EE(10)KMPKT.SOL.BAG.PAKET 1 BEYAZ</v>
      </c>
      <c r="C3767" s="34">
        <f>IFERROR(VLOOKUP(A3767,'[1]alr yayınlanan fiyatlı'!C:K,9,0),0)</f>
        <v>0</v>
      </c>
    </row>
    <row r="3768" spans="1:3" x14ac:dyDescent="0.25">
      <c r="A3768" s="35" t="s">
        <v>5157</v>
      </c>
      <c r="B3768" s="35" t="str">
        <f>VLOOKUP(A3768,[2]Sayfa2!$A:$B,2,0)</f>
        <v>600X795 LILAC.(HM-TR).SATEN.BYZ.RAL9016.75G(AK.NBL=FA5624).EE(10)KMPKT.SOL.BAG.PAKET 1 BEYAZ</v>
      </c>
      <c r="C3768" s="34">
        <f>IFERROR(VLOOKUP(A3768,'[1]alr yayınlanan fiyatlı'!C:K,9,0),0)</f>
        <v>0</v>
      </c>
    </row>
    <row r="3769" spans="1:3" x14ac:dyDescent="0.25">
      <c r="A3769" s="35" t="s">
        <v>5158</v>
      </c>
      <c r="B3769" s="35" t="str">
        <f>VLOOKUP(A3769,[2]Sayfa2!$A:$B,2,0)</f>
        <v>1500X395 LILAC.BAZ.RAL9016.75G(5).KMPKT.SOL(S)(TEK)</v>
      </c>
      <c r="C3769" s="34">
        <f>IFERROR(VLOOKUP(A3769,'[1]alr yayınlanan fiyatlı'!C:K,9,0),0)</f>
        <v>0</v>
      </c>
    </row>
    <row r="3770" spans="1:3" x14ac:dyDescent="0.25">
      <c r="A3770" s="35" t="s">
        <v>5159</v>
      </c>
      <c r="B3770" s="35" t="str">
        <f>VLOOKUP(A3770,[2]Sayfa2!$A:$B,2,0)</f>
        <v>1500X395 LILAC.BAZ.RAL9016.75G(5).KMPKT.SAG(S)(TEK)</v>
      </c>
      <c r="C3770" s="34">
        <f>IFERROR(VLOOKUP(A3770,'[1]alr yayınlanan fiyatlı'!C:K,9,0),0)</f>
        <v>0</v>
      </c>
    </row>
    <row r="3771" spans="1:3" x14ac:dyDescent="0.25">
      <c r="A3771" s="35" t="s">
        <v>5160</v>
      </c>
      <c r="B3771" s="35" t="str">
        <f>VLOOKUP(A3771,[2]Sayfa2!$A:$B,2,0)</f>
        <v>1500X475 LILAC.BAZ.RAL9016.75G(6).KMPKT.SAG(S)(TEK)</v>
      </c>
      <c r="C3771" s="34">
        <f>IFERROR(VLOOKUP(A3771,'[1]alr yayınlanan fiyatlı'!C:K,9,0),0)</f>
        <v>0</v>
      </c>
    </row>
    <row r="3772" spans="1:3" x14ac:dyDescent="0.25">
      <c r="A3772" s="35" t="s">
        <v>5161</v>
      </c>
      <c r="B3772" s="35" t="str">
        <f>VLOOKUP(A3772,[2]Sayfa2!$A:$B,2,0)</f>
        <v>1500X555 LILAC.BAZ.RAL9016.75G(7).KMPKT.SOL(S)(TEK)</v>
      </c>
      <c r="C3772" s="34">
        <f>IFERROR(VLOOKUP(A3772,'[1]alr yayınlanan fiyatlı'!C:K,9,0),0)</f>
        <v>0</v>
      </c>
    </row>
    <row r="3773" spans="1:3" x14ac:dyDescent="0.25">
      <c r="A3773" s="35" t="s">
        <v>5162</v>
      </c>
      <c r="B3773" s="35" t="str">
        <f>VLOOKUP(A3773,[2]Sayfa2!$A:$B,2,0)</f>
        <v>1500X635 LILAC.BAZ.RAL9016.75G(8).KMPKT.SAG(S)(TEK)</v>
      </c>
      <c r="C3773" s="34">
        <f>IFERROR(VLOOKUP(A3773,'[1]alr yayınlanan fiyatlı'!C:K,9,0),0)</f>
        <v>0</v>
      </c>
    </row>
    <row r="3774" spans="1:3" x14ac:dyDescent="0.25">
      <c r="A3774" s="35" t="s">
        <v>5163</v>
      </c>
      <c r="B3774" s="35" t="str">
        <f>VLOOKUP(A3774,[2]Sayfa2!$A:$B,2,0)</f>
        <v>1500X715 LILAC.BAZ.RAL9016.75G(9).KMPKT.SOL(S)(TEK)</v>
      </c>
      <c r="C3774" s="34">
        <f>IFERROR(VLOOKUP(A3774,'[1]alr yayınlanan fiyatlı'!C:K,9,0),0)</f>
        <v>0</v>
      </c>
    </row>
    <row r="3775" spans="1:3" x14ac:dyDescent="0.25">
      <c r="A3775" s="35" t="s">
        <v>5164</v>
      </c>
      <c r="B3775" s="35" t="str">
        <f>VLOOKUP(A3775,[2]Sayfa2!$A:$B,2,0)</f>
        <v>600X795 LILAC.BAZ.RAL9016.75G(10).KMPKT.SOL(S)(TEK)</v>
      </c>
      <c r="C3775" s="34">
        <f>IFERROR(VLOOKUP(A3775,'[1]alr yayınlanan fiyatlı'!C:K,9,0),0)</f>
        <v>0</v>
      </c>
    </row>
    <row r="3776" spans="1:3" x14ac:dyDescent="0.25">
      <c r="A3776" s="35" t="s">
        <v>5165</v>
      </c>
      <c r="B3776" s="35" t="str">
        <f>VLOOKUP(A3776,[2]Sayfa2!$A:$B,2,0)</f>
        <v>600X1355 LILAC.BAZ.RAL9016.75G(170).KMPKT.SOL(S)(TEK)</v>
      </c>
      <c r="C3776" s="34">
        <f>IFERROR(VLOOKUP(A3776,'[1]alr yayınlanan fiyatlı'!C:K,9,0),0)</f>
        <v>0</v>
      </c>
    </row>
    <row r="3777" spans="1:3" x14ac:dyDescent="0.25">
      <c r="A3777" s="35" t="s">
        <v>5166</v>
      </c>
      <c r="B3777" s="35" t="str">
        <f>VLOOKUP(A3777,'[1]alr yayınlanan fiyatlı'!$C:$D,2,FALSE)</f>
        <v>1800X395 LILAC.(APL).SATEN.GUMUS.GRI.RAL9006.(AK.NBL=EW6024).EE(5)ALT.KRST.BGL.(B)(CFT)</v>
      </c>
      <c r="C3777" s="34">
        <f>IFERROR(VLOOKUP(A3777,'[1]alr yayınlanan fiyatlı'!C:K,9,0),0)</f>
        <v>0</v>
      </c>
    </row>
    <row r="3778" spans="1:3" x14ac:dyDescent="0.25">
      <c r="A3778" s="35" t="s">
        <v>5166</v>
      </c>
      <c r="B3778" s="35" t="str">
        <f>VLOOKUP(A3778,'[1]alr yayınlanan fiyatlı'!$C:$D,2,FALSE)</f>
        <v>1800X395 LILAC.(APL).SATEN.GUMUS.GRI.RAL9006.(AK.NBL=EW6024).EE(5)ALT.KRST.BGL.(B)(CFT)</v>
      </c>
      <c r="C3778" s="34">
        <f>IFERROR(VLOOKUP(A3778,'[1]alr yayınlanan fiyatlı'!C:K,9,0),0)</f>
        <v>0</v>
      </c>
    </row>
    <row r="3779" spans="1:3" x14ac:dyDescent="0.25">
      <c r="A3779" s="35" t="s">
        <v>4043</v>
      </c>
      <c r="B3779" s="35" t="str">
        <f>VLOOKUP(A3779,'[1]alr yayınlanan fiyatlı'!$C:$D,2,FALSE)</f>
        <v>1800X475 LILAC.(HM-TR).SATEN.GUMUS.GRI.RAL9006.(AK.NBL=EW6024).EE(6)(S)(TEK)</v>
      </c>
      <c r="C3779" s="34">
        <f>IFERROR(VLOOKUP(A3779,'[1]alr yayınlanan fiyatlı'!C:K,9,0),0)</f>
        <v>0</v>
      </c>
    </row>
    <row r="3780" spans="1:3" x14ac:dyDescent="0.25">
      <c r="A3780" s="35" t="s">
        <v>2265</v>
      </c>
      <c r="B3780" s="35" t="str">
        <f>VLOOKUP(A3780,'[1]alr yayınlanan fiyatlı'!$C:$D,2,FALSE)</f>
        <v>300X955 LILAC.(HM-TR).SATEN.GUMUS.GRI.RAL9006.(AK.NBL=EW6024).EE(12)(S)(TEK)</v>
      </c>
      <c r="C3780" s="34">
        <f>IFERROR(VLOOKUP(A3780,'[1]alr yayınlanan fiyatlı'!C:K,9,0),0)</f>
        <v>0</v>
      </c>
    </row>
    <row r="3781" spans="1:3" x14ac:dyDescent="0.25">
      <c r="A3781" s="35" t="s">
        <v>1728</v>
      </c>
      <c r="B3781" s="35" t="str">
        <f>VLOOKUP(A3781,'[1]alr yayınlanan fiyatlı'!$C:$D,2,FALSE)</f>
        <v>500X1355 LILAC.(HM-TR).SATEN.GUMUS.GRI.RAL9006.(AK.NBL=EW6024).EE(17)KMPKT.SOL.BAG.(S)(TEK)</v>
      </c>
      <c r="C3781" s="34">
        <f>IFERROR(VLOOKUP(A3781,'[1]alr yayınlanan fiyatlı'!C:K,9,0),0)</f>
        <v>0</v>
      </c>
    </row>
    <row r="3782" spans="1:3" x14ac:dyDescent="0.25">
      <c r="A3782" s="35" t="s">
        <v>2446</v>
      </c>
      <c r="B3782" s="35" t="str">
        <f>VLOOKUP(A3782,'[1]alr yayınlanan fiyatlı'!$C:$D,2,FALSE)</f>
        <v>600X1435 LILAC.(HM-TR).SATEN.GUMUS.GRI.RAL9006.(AK.NBL=EW6024).EE(18)ALT.KRST.BGL.(S)(TEK)</v>
      </c>
      <c r="C3782" s="34">
        <f>IFERROR(VLOOKUP(A3782,'[1]alr yayınlanan fiyatlı'!C:K,9,0),0)</f>
        <v>0</v>
      </c>
    </row>
    <row r="3783" spans="1:3" x14ac:dyDescent="0.25">
      <c r="A3783" s="35" t="s">
        <v>5167</v>
      </c>
      <c r="B3783" s="35" t="str">
        <f>VLOOKUP(A3783,[2]Sayfa2!$A:$B,2,0)</f>
        <v>1800X395 LILAC.BAZ.RAL9006.70G(5).ALT.KRST.BGL(B)(CFT)</v>
      </c>
      <c r="C3783" s="34">
        <f>IFERROR(VLOOKUP(A3783,'[1]alr yayınlanan fiyatlı'!C:K,9,0),0)</f>
        <v>0</v>
      </c>
    </row>
    <row r="3784" spans="1:3" x14ac:dyDescent="0.25">
      <c r="A3784" s="35" t="s">
        <v>2447</v>
      </c>
      <c r="B3784" s="35" t="str">
        <f>VLOOKUP(A3784,'[1]alr yayınlanan fiyatlı'!$C:$D,2,FALSE)</f>
        <v>1800X395 LILAC.(HM-TR).MAT.SYH.RAL9005.30G.PE(5)KMPKT.SOL.BAG(S)(TEK)</v>
      </c>
      <c r="C3784" s="34">
        <f>IFERROR(VLOOKUP(A3784,'[1]alr yayınlanan fiyatlı'!C:K,9,0),0)</f>
        <v>0</v>
      </c>
    </row>
    <row r="3785" spans="1:3" x14ac:dyDescent="0.25">
      <c r="A3785" s="35" t="s">
        <v>2883</v>
      </c>
      <c r="B3785" s="35" t="str">
        <f>VLOOKUP(A3785,[2]Sayfa2!$A:$B,2,0)</f>
        <v>1800X315 LILAC.(APL).MAT.ANTR.RAL7016.(AK.NBL=SL2164).30G.PE(4)ALT.KRST.BGL.(B)(CFT)</v>
      </c>
      <c r="C3785" s="34">
        <f>IFERROR(VLOOKUP(A3785,'[1]alr yayınlanan fiyatlı'!C:K,9,0),0)</f>
        <v>0</v>
      </c>
    </row>
    <row r="3786" spans="1:3" x14ac:dyDescent="0.25">
      <c r="A3786" s="35" t="s">
        <v>2883</v>
      </c>
      <c r="B3786" s="35" t="str">
        <f>VLOOKUP(A3786,[2]Sayfa2!$A:$B,2,0)</f>
        <v>1800X315 LILAC.(APL).MAT.ANTR.RAL7016.(AK.NBL=SL2164).30G.PE(4)ALT.KRST.BGL.(B)(CFT)</v>
      </c>
      <c r="C3786" s="34">
        <f>IFERROR(VLOOKUP(A3786,'[1]alr yayınlanan fiyatlı'!C:K,9,0),0)</f>
        <v>0</v>
      </c>
    </row>
    <row r="3787" spans="1:3" x14ac:dyDescent="0.25">
      <c r="A3787" s="35" t="s">
        <v>5168</v>
      </c>
      <c r="B3787" s="35" t="str">
        <f>VLOOKUP(A3787,[2]Sayfa2!$A:$B,2,0)</f>
        <v>1800X395 LILAC.(APL).MAT.ANTR.RAL7016.(AK.NBL=SL2164).30G.PE(5)ALT.KRST.BGL.(B)(CFT)</v>
      </c>
      <c r="C3787" s="34">
        <f>IFERROR(VLOOKUP(A3787,'[1]alr yayınlanan fiyatlı'!C:K,9,0),0)</f>
        <v>0</v>
      </c>
    </row>
    <row r="3788" spans="1:3" x14ac:dyDescent="0.25">
      <c r="A3788" s="35" t="s">
        <v>5168</v>
      </c>
      <c r="B3788" s="35" t="str">
        <f>VLOOKUP(A3788,[2]Sayfa2!$A:$B,2,0)</f>
        <v>1800X395 LILAC.(APL).MAT.ANTR.RAL7016.(AK.NBL=SL2164).30G.PE(5)ALT.KRST.BGL.(B)(CFT)</v>
      </c>
      <c r="C3788" s="34">
        <f>IFERROR(VLOOKUP(A3788,'[1]alr yayınlanan fiyatlı'!C:K,9,0),0)</f>
        <v>0</v>
      </c>
    </row>
    <row r="3789" spans="1:3" x14ac:dyDescent="0.25">
      <c r="A3789" s="35" t="s">
        <v>5169</v>
      </c>
      <c r="B3789" s="35" t="str">
        <f>VLOOKUP(A3789,[2]Sayfa2!$A:$B,2,0)</f>
        <v>1800X475 LILAC.(APL).MAT.ANTR.RAL7016.(AK.NBL=SL2164).30G.PE(6)ALT.KRST.BGL.(B)(CFT)</v>
      </c>
      <c r="C3789" s="34">
        <f>IFERROR(VLOOKUP(A3789,'[1]alr yayınlanan fiyatlı'!C:K,9,0),0)</f>
        <v>0</v>
      </c>
    </row>
    <row r="3790" spans="1:3" x14ac:dyDescent="0.25">
      <c r="A3790" s="35" t="s">
        <v>5169</v>
      </c>
      <c r="B3790" s="35" t="str">
        <f>VLOOKUP(A3790,[2]Sayfa2!$A:$B,2,0)</f>
        <v>1800X475 LILAC.(APL).MAT.ANTR.RAL7016.(AK.NBL=SL2164).30G.PE(6)ALT.KRST.BGL.(B)(CFT)</v>
      </c>
      <c r="C3790" s="34">
        <f>IFERROR(VLOOKUP(A3790,'[1]alr yayınlanan fiyatlı'!C:K,9,0),0)</f>
        <v>0</v>
      </c>
    </row>
    <row r="3791" spans="1:3" x14ac:dyDescent="0.25">
      <c r="A3791" s="35" t="s">
        <v>2787</v>
      </c>
      <c r="B3791" s="35" t="s">
        <v>5170</v>
      </c>
      <c r="C3791" s="34">
        <f>IFERROR(VLOOKUP(A3791,'[1]alr yayınlanan fiyatlı'!C:K,9,0),0)</f>
        <v>0</v>
      </c>
    </row>
    <row r="3792" spans="1:3" x14ac:dyDescent="0.25">
      <c r="A3792" s="35" t="s">
        <v>2787</v>
      </c>
      <c r="B3792" s="35" t="s">
        <v>5170</v>
      </c>
      <c r="C3792" s="34">
        <f>IFERROR(VLOOKUP(A3792,'[1]alr yayınlanan fiyatlı'!C:K,9,0),0)</f>
        <v>0</v>
      </c>
    </row>
    <row r="3793" spans="1:3" x14ac:dyDescent="0.25">
      <c r="A3793" s="35" t="s">
        <v>2788</v>
      </c>
      <c r="B3793" s="35" t="str">
        <f>VLOOKUP(A3793,'[1]alr yayınlanan fiyatlı'!$C:$D,2,FALSE)</f>
        <v>300X1435 LILAC.(HM-TR).MAT.ANTR.RAL7016.(AK.NBL=SL2164).30G.PE(18)(S)(TEK)</v>
      </c>
      <c r="C3793" s="34">
        <f>IFERROR(VLOOKUP(A3793,'[1]alr yayınlanan fiyatlı'!C:K,9,0),0)</f>
        <v>0</v>
      </c>
    </row>
    <row r="3794" spans="1:3" x14ac:dyDescent="0.25">
      <c r="A3794" s="35" t="s">
        <v>4044</v>
      </c>
      <c r="B3794" s="35" t="str">
        <f>VLOOKUP(A3794,'[1]alr yayınlanan fiyatlı'!$C:$D,2,FALSE)</f>
        <v>300X395 LILAC.(HM-TR).MAT.ANTR.RAL7016.(AK.NBL=SL2164).30G.PE(5)ALT.KRST.BGL.(S)(TEK)</v>
      </c>
      <c r="C3794" s="34">
        <f>IFERROR(VLOOKUP(A3794,'[1]alr yayınlanan fiyatlı'!C:K,9,0),0)</f>
        <v>0</v>
      </c>
    </row>
    <row r="3795" spans="1:3" x14ac:dyDescent="0.25">
      <c r="A3795" s="35" t="s">
        <v>2884</v>
      </c>
      <c r="B3795" s="35" t="str">
        <f>VLOOKUP(A3795,'[1]alr yayınlanan fiyatlı'!$C:$D,2,FALSE)</f>
        <v>300X955 LILAC.(HM-TR).MAT.ANTR.RAL7016.(AK.NBL=SL2164).30G.PE(12)ALT.KRST.BGL.(S)(TEK)</v>
      </c>
      <c r="C3795" s="34">
        <f>IFERROR(VLOOKUP(A3795,'[1]alr yayınlanan fiyatlı'!C:K,9,0),0)</f>
        <v>0</v>
      </c>
    </row>
    <row r="3796" spans="1:3" x14ac:dyDescent="0.25">
      <c r="A3796" s="35" t="s">
        <v>2601</v>
      </c>
      <c r="B3796" s="35" t="str">
        <f>VLOOKUP(A3796,'[1]alr yayınlanan fiyatlı'!$C:$D,2,FALSE)</f>
        <v>300X1195 LILAC.(HM-TR).MAT.ANTR.RAL7016.(AK.NBL=SL2164).30G.PE(15)ALT.KRST.BGL.(S)(TEK)</v>
      </c>
      <c r="C3796" s="34">
        <f>IFERROR(VLOOKUP(A3796,'[1]alr yayınlanan fiyatlı'!C:K,9,0),0)</f>
        <v>0</v>
      </c>
    </row>
    <row r="3797" spans="1:3" x14ac:dyDescent="0.25">
      <c r="A3797" s="35" t="s">
        <v>2602</v>
      </c>
      <c r="B3797" s="35" t="str">
        <f>VLOOKUP(A3797,'[1]alr yayınlanan fiyatlı'!$C:$D,2,FALSE)</f>
        <v>300X1435 LILAC.(HM-TR).MAT.ANTR.RAL7016.(AK.NBL=SL2164).30G.PE(18)ALT.KRST.BGL.(S)(TEK)</v>
      </c>
      <c r="C3797" s="34">
        <f>IFERROR(VLOOKUP(A3797,'[1]alr yayınlanan fiyatlı'!C:K,9,0),0)</f>
        <v>0</v>
      </c>
    </row>
    <row r="3798" spans="1:3" x14ac:dyDescent="0.25">
      <c r="A3798" s="35" t="s">
        <v>2680</v>
      </c>
      <c r="B3798" s="35" t="str">
        <f>VLOOKUP(A3798,'[1]alr yayınlanan fiyatlı'!$C:$D,2,FALSE)</f>
        <v>600X475 LILAC.(HM-TR).MAT.ANTR.RAL7016.(AK.NBL=SL2164).30G.PE(6)ALT.KRST.BGL.(S)(TEK)</v>
      </c>
      <c r="C3798" s="34">
        <f>IFERROR(VLOOKUP(A3798,'[1]alr yayınlanan fiyatlı'!C:K,9,0),0)</f>
        <v>0</v>
      </c>
    </row>
    <row r="3799" spans="1:3" x14ac:dyDescent="0.25">
      <c r="A3799" s="35" t="s">
        <v>4045</v>
      </c>
      <c r="B3799" s="35" t="str">
        <f>VLOOKUP(A3799,'[1]alr yayınlanan fiyatlı'!$C:$D,2,FALSE)</f>
        <v>600X555 LILAC.(HM-TR).MAT.ANTR.RAL7016.(AK.NBL=SL2164).30G.PE(7)ALT.KRST.BGL.(S)(TEK)</v>
      </c>
      <c r="C3799" s="34">
        <f>IFERROR(VLOOKUP(A3799,'[1]alr yayınlanan fiyatlı'!C:K,9,0),0)</f>
        <v>0</v>
      </c>
    </row>
    <row r="3800" spans="1:3" x14ac:dyDescent="0.25">
      <c r="A3800" s="35" t="s">
        <v>2603</v>
      </c>
      <c r="B3800" s="35" t="str">
        <f>VLOOKUP(A3800,'[1]alr yayınlanan fiyatlı'!$C:$D,2,FALSE)</f>
        <v>600X635 LILAC.(HM-TR).MAT.ANTR.RAL7016.(AK.NBL=SL2164).30G.PE(8)ALT.KRST.BGL.(S)(TEK)</v>
      </c>
      <c r="C3800" s="34">
        <f>IFERROR(VLOOKUP(A3800,'[1]alr yayınlanan fiyatlı'!C:K,9,0),0)</f>
        <v>0</v>
      </c>
    </row>
    <row r="3801" spans="1:3" x14ac:dyDescent="0.25">
      <c r="A3801" s="35" t="s">
        <v>2789</v>
      </c>
      <c r="B3801" s="35" t="str">
        <f>VLOOKUP(A3801,'[1]alr yayınlanan fiyatlı'!$C:$D,2,FALSE)</f>
        <v>600X715 LILAC.(HM-TR).MAT.ANTR.RAL7016.(AK.NBL=SL2164).30G.PE(9)ALT.KRST.BGL.(S)(TEK)</v>
      </c>
      <c r="C3801" s="34">
        <f>IFERROR(VLOOKUP(A3801,'[1]alr yayınlanan fiyatlı'!C:K,9,0),0)</f>
        <v>0</v>
      </c>
    </row>
    <row r="3802" spans="1:3" x14ac:dyDescent="0.25">
      <c r="A3802" s="35" t="s">
        <v>1729</v>
      </c>
      <c r="B3802" s="35" t="str">
        <f>VLOOKUP(A3802,'[1]alr yayınlanan fiyatlı'!$C:$D,2,FALSE)</f>
        <v>600X795 LILAC.(HM-TR).MAT.ANTR.RAL7016.(AK.NBL=SL2164).30G.PE(10)ALT.KRST.BGL.(S)(TEK)</v>
      </c>
      <c r="C3802" s="34">
        <f>IFERROR(VLOOKUP(A3802,'[1]alr yayınlanan fiyatlı'!C:K,9,0),0)</f>
        <v>0</v>
      </c>
    </row>
    <row r="3803" spans="1:3" x14ac:dyDescent="0.25">
      <c r="A3803" s="35" t="s">
        <v>2681</v>
      </c>
      <c r="B3803" s="35" t="str">
        <f>VLOOKUP(A3803,'[1]alr yayınlanan fiyatlı'!$C:$D,2,FALSE)</f>
        <v>600X875 LILAC.(HM-TR).MAT.ANTR.RAL7016.(AK.NBL=SL2164).30G.PE(11)ALT.KRST.BGL.(S)(TEK)</v>
      </c>
      <c r="C3803" s="34">
        <f>IFERROR(VLOOKUP(A3803,'[1]alr yayınlanan fiyatlı'!C:K,9,0),0)</f>
        <v>0</v>
      </c>
    </row>
    <row r="3804" spans="1:3" x14ac:dyDescent="0.25">
      <c r="A3804" s="35" t="s">
        <v>923</v>
      </c>
      <c r="B3804" s="35" t="str">
        <f>VLOOKUP(A3804,'[1]alr yayınlanan fiyatlı'!$C:$D,2,FALSE)</f>
        <v>600X955 LILAC.(HM-TR).MAT.ANTR.RAL7016.(AK.NBL=SL2164).30G.PE(12)ALT.KRST.BGL.(S)(TEK)</v>
      </c>
      <c r="C3804" s="34">
        <f>IFERROR(VLOOKUP(A3804,'[1]alr yayınlanan fiyatlı'!C:K,9,0),0)</f>
        <v>0</v>
      </c>
    </row>
    <row r="3805" spans="1:3" x14ac:dyDescent="0.25">
      <c r="A3805" s="35" t="s">
        <v>2604</v>
      </c>
      <c r="B3805" s="35" t="str">
        <f>VLOOKUP(A3805,'[1]alr yayınlanan fiyatlı'!$C:$D,2,FALSE)</f>
        <v>600X1035 LILAC.(HM-TR).MAT.ANTR.RAL7016.(AK.NBL=SL2164).30G.PE(13)ALT.KRST.BGL.(S)(TEK)</v>
      </c>
      <c r="C3805" s="34">
        <f>IFERROR(VLOOKUP(A3805,'[1]alr yayınlanan fiyatlı'!C:K,9,0),0)</f>
        <v>0</v>
      </c>
    </row>
    <row r="3806" spans="1:3" x14ac:dyDescent="0.25">
      <c r="A3806" s="35" t="s">
        <v>2885</v>
      </c>
      <c r="B3806" s="35" t="str">
        <f>VLOOKUP(A3806,'[1]alr yayınlanan fiyatlı'!$C:$D,2,FALSE)</f>
        <v>600X1115 LILAC.(HM-TR).MAT.ANTR.RAL7016.(AK.NBL=SL2164).30G.PE(14)ALT.KRST.BGL.(S)(TEK)</v>
      </c>
      <c r="C3806" s="34">
        <f>IFERROR(VLOOKUP(A3806,'[1]alr yayınlanan fiyatlı'!C:K,9,0),0)</f>
        <v>0</v>
      </c>
    </row>
    <row r="3807" spans="1:3" x14ac:dyDescent="0.25">
      <c r="A3807" s="35" t="s">
        <v>1730</v>
      </c>
      <c r="B3807" s="35" t="str">
        <f>VLOOKUP(A3807,'[1]alr yayınlanan fiyatlı'!$C:$D,2,FALSE)</f>
        <v>600X1195 LILAC.(HM-TR).MAT.ANTR.RAL7016.(AK.NBL=SL2164).30G.PE(15)ALT.KRST.BGL.(S)(TEK)</v>
      </c>
      <c r="C3807" s="34">
        <f>IFERROR(VLOOKUP(A3807,'[1]alr yayınlanan fiyatlı'!C:K,9,0),0)</f>
        <v>0</v>
      </c>
    </row>
    <row r="3808" spans="1:3" x14ac:dyDescent="0.25">
      <c r="A3808" s="35" t="s">
        <v>2790</v>
      </c>
      <c r="B3808" s="35" t="str">
        <f>VLOOKUP(A3808,'[1]alr yayınlanan fiyatlı'!$C:$D,2,FALSE)</f>
        <v>600X1275 LILAC.(HM-TR).MAT.ANTR.RAL7016.(AK.NBL=SL2164).30G.PE(16)ALT.KRST.BGL.(S)(TEK)</v>
      </c>
      <c r="C3808" s="34">
        <f>IFERROR(VLOOKUP(A3808,'[1]alr yayınlanan fiyatlı'!C:K,9,0),0)</f>
        <v>0</v>
      </c>
    </row>
    <row r="3809" spans="1:3" x14ac:dyDescent="0.25">
      <c r="A3809" s="35" t="s">
        <v>2682</v>
      </c>
      <c r="B3809" s="35" t="str">
        <f>VLOOKUP(A3809,'[1]alr yayınlanan fiyatlı'!$C:$D,2,FALSE)</f>
        <v>600X1355 LILAC.(HM-TR).MAT.ANTR.RAL7016.(AK.NBL=SL2164).30G.PE(17)ALT.KRST.BGL.(S)(TEK)</v>
      </c>
      <c r="C3809" s="34">
        <f>IFERROR(VLOOKUP(A3809,'[1]alr yayınlanan fiyatlı'!C:K,9,0),0)</f>
        <v>0</v>
      </c>
    </row>
    <row r="3810" spans="1:3" x14ac:dyDescent="0.25">
      <c r="A3810" s="35" t="s">
        <v>2791</v>
      </c>
      <c r="B3810" s="35" t="str">
        <f>VLOOKUP(A3810,'[1]alr yayınlanan fiyatlı'!$C:$D,2,FALSE)</f>
        <v>900X395 LILAC.(HM-TR).MAT.ANTR.RAL7016.(AK.NBL=SL2164).30G.PE(5)ALT.KRST.BGL.(S)(TEK)</v>
      </c>
      <c r="C3810" s="34">
        <f>IFERROR(VLOOKUP(A3810,'[1]alr yayınlanan fiyatlı'!C:K,9,0),0)</f>
        <v>0</v>
      </c>
    </row>
    <row r="3811" spans="1:3" x14ac:dyDescent="0.25">
      <c r="A3811" s="35" t="s">
        <v>924</v>
      </c>
      <c r="B3811" s="35" t="str">
        <f>VLOOKUP(A3811,'[1]alr yayınlanan fiyatlı'!$C:$D,2,FALSE)</f>
        <v>900X795 LILAC.(HM-TR).MAT.ANTR.RAL7016.(AK.NBL=SL2164).30G.PE(10)ALT.KRST.BGL.(S)(TEK)</v>
      </c>
      <c r="C3811" s="34">
        <f>IFERROR(VLOOKUP(A3811,'[1]alr yayınlanan fiyatlı'!C:K,9,0),0)</f>
        <v>0</v>
      </c>
    </row>
    <row r="3812" spans="1:3" x14ac:dyDescent="0.25">
      <c r="A3812" s="35" t="s">
        <v>2448</v>
      </c>
      <c r="B3812" s="35" t="str">
        <f>VLOOKUP(A3812,'[1]alr yayınlanan fiyatlı'!$C:$D,2,FALSE)</f>
        <v>1200X395 LILAC.(HM-TR).MAT.ANTR.RAL7016.(AK.NBL=SL2164).30G.PE(5)ALT.KRST.BGL.(S)(TEK)</v>
      </c>
      <c r="C3812" s="34">
        <f>IFERROR(VLOOKUP(A3812,'[1]alr yayınlanan fiyatlı'!C:K,9,0),0)</f>
        <v>0</v>
      </c>
    </row>
    <row r="3813" spans="1:3" x14ac:dyDescent="0.25">
      <c r="A3813" s="35" t="s">
        <v>2448</v>
      </c>
      <c r="B3813" s="35" t="str">
        <f>VLOOKUP(A3813,'[1]alr yayınlanan fiyatlı'!$C:$D,2,FALSE)</f>
        <v>1200X395 LILAC.(HM-TR).MAT.ANTR.RAL7016.(AK.NBL=SL2164).30G.PE(5)ALT.KRST.BGL.(S)(TEK)</v>
      </c>
      <c r="C3813" s="34">
        <f>IFERROR(VLOOKUP(A3813,'[1]alr yayınlanan fiyatlı'!C:K,9,0),0)</f>
        <v>0</v>
      </c>
    </row>
    <row r="3814" spans="1:3" x14ac:dyDescent="0.25">
      <c r="A3814" s="35" t="s">
        <v>2448</v>
      </c>
      <c r="B3814" s="35" t="str">
        <f>VLOOKUP(A3814,'[1]alr yayınlanan fiyatlı'!$C:$D,2,FALSE)</f>
        <v>1200X395 LILAC.(HM-TR).MAT.ANTR.RAL7016.(AK.NBL=SL2164).30G.PE(5)ALT.KRST.BGL.(S)(TEK)</v>
      </c>
      <c r="C3814" s="34">
        <f>IFERROR(VLOOKUP(A3814,'[1]alr yayınlanan fiyatlı'!C:K,9,0),0)</f>
        <v>0</v>
      </c>
    </row>
    <row r="3815" spans="1:3" x14ac:dyDescent="0.25">
      <c r="A3815" s="35" t="s">
        <v>2792</v>
      </c>
      <c r="B3815" s="35" t="str">
        <f>VLOOKUP(A3815,'[1]alr yayınlanan fiyatlı'!$C:$D,2,FALSE)</f>
        <v>1200X795 LILAC.(HM-TR).MAT.ANTR.RAL7016.(AK.NBL=SL2164).30G.PE(10)ALT.KRST.BGL.(S)(TEK)</v>
      </c>
      <c r="C3815" s="34">
        <f>IFERROR(VLOOKUP(A3815,'[1]alr yayınlanan fiyatlı'!C:K,9,0),0)</f>
        <v>0</v>
      </c>
    </row>
    <row r="3816" spans="1:3" x14ac:dyDescent="0.25">
      <c r="A3816" s="35" t="s">
        <v>925</v>
      </c>
      <c r="B3816" s="35" t="str">
        <f>VLOOKUP(A3816,'[1]alr yayınlanan fiyatlı'!$C:$D,2,FALSE)</f>
        <v>1500X315 LILAC.(HM-TR).MAT.ANTR.RAL7016.(AK.NBL=SL2164).30G.PE(4)ALT.KRST.BGL.(S)(TEK)</v>
      </c>
      <c r="C3816" s="34">
        <f>IFERROR(VLOOKUP(A3816,'[1]alr yayınlanan fiyatlı'!C:K,9,0),0)</f>
        <v>0</v>
      </c>
    </row>
    <row r="3817" spans="1:3" x14ac:dyDescent="0.25">
      <c r="A3817" s="35" t="s">
        <v>4046</v>
      </c>
      <c r="B3817" s="35" t="str">
        <f>VLOOKUP(A3817,'[1]alr yayınlanan fiyatlı'!$C:$D,2,FALSE)</f>
        <v>1500X395 LILAC.(HM-TR).MAT.ANTR.RAL7016.(AK.NBL=SL2164).30G.PE(5)ALT.KRST.BGL.(S)(TEK)</v>
      </c>
      <c r="C3817" s="34">
        <f>IFERROR(VLOOKUP(A3817,'[1]alr yayınlanan fiyatlı'!C:K,9,0),0)</f>
        <v>0</v>
      </c>
    </row>
    <row r="3818" spans="1:3" x14ac:dyDescent="0.25">
      <c r="A3818" s="35" t="s">
        <v>2886</v>
      </c>
      <c r="B3818" s="35" t="str">
        <f>VLOOKUP(A3818,'[1]alr yayınlanan fiyatlı'!$C:$D,2,FALSE)</f>
        <v>1500X475 LILAC.(HM-TR).MAT.ANTR.RAL7016.(AK.NBL=SL2164).30G.PE(6)ALT.KRST.BGL.(S)(TEK)</v>
      </c>
      <c r="C3818" s="34">
        <f>IFERROR(VLOOKUP(A3818,'[1]alr yayınlanan fiyatlı'!C:K,9,0),0)</f>
        <v>0</v>
      </c>
    </row>
    <row r="3819" spans="1:3" x14ac:dyDescent="0.25">
      <c r="A3819" s="35" t="s">
        <v>2683</v>
      </c>
      <c r="B3819" s="35" t="str">
        <f>VLOOKUP(A3819,'[1]alr yayınlanan fiyatlı'!$C:$D,2,FALSE)</f>
        <v>1800X315 LILAC.(HM-TR).MAT.ANTR.RAL7016.(AK.NBL=SL2164).30G.PE(4)ALT.KRST.BGL.(S)(TEK)</v>
      </c>
      <c r="C3819" s="34">
        <f>IFERROR(VLOOKUP(A3819,'[1]alr yayınlanan fiyatlı'!C:K,9,0),0)</f>
        <v>0</v>
      </c>
    </row>
    <row r="3820" spans="1:3" x14ac:dyDescent="0.25">
      <c r="A3820" s="35" t="s">
        <v>2683</v>
      </c>
      <c r="B3820" s="35" t="str">
        <f>VLOOKUP(A3820,'[1]alr yayınlanan fiyatlı'!$C:$D,2,FALSE)</f>
        <v>1800X315 LILAC.(HM-TR).MAT.ANTR.RAL7016.(AK.NBL=SL2164).30G.PE(4)ALT.KRST.BGL.(S)(TEK)</v>
      </c>
      <c r="C3820" s="34">
        <f>IFERROR(VLOOKUP(A3820,'[1]alr yayınlanan fiyatlı'!C:K,9,0),0)</f>
        <v>0</v>
      </c>
    </row>
    <row r="3821" spans="1:3" x14ac:dyDescent="0.25">
      <c r="A3821" s="35" t="s">
        <v>2683</v>
      </c>
      <c r="B3821" s="35" t="str">
        <f>VLOOKUP(A3821,'[1]alr yayınlanan fiyatlı'!$C:$D,2,FALSE)</f>
        <v>1800X315 LILAC.(HM-TR).MAT.ANTR.RAL7016.(AK.NBL=SL2164).30G.PE(4)ALT.KRST.BGL.(S)(TEK)</v>
      </c>
      <c r="C3821" s="34">
        <f>IFERROR(VLOOKUP(A3821,'[1]alr yayınlanan fiyatlı'!C:K,9,0),0)</f>
        <v>0</v>
      </c>
    </row>
    <row r="3822" spans="1:3" x14ac:dyDescent="0.25">
      <c r="A3822" s="35" t="s">
        <v>2605</v>
      </c>
      <c r="B3822" s="35" t="str">
        <f>VLOOKUP(A3822,'[1]alr yayınlanan fiyatlı'!$C:$D,2,FALSE)</f>
        <v>1800X395 LILAC.(HM-TR).MAT.ANTR.RAL7016.(AK.NBL=SL2164).30G.PE(5)ALT.KRST.BGL.(S)(TEK)</v>
      </c>
      <c r="C3822" s="34">
        <f>IFERROR(VLOOKUP(A3822,'[1]alr yayınlanan fiyatlı'!C:K,9,0),0)</f>
        <v>0</v>
      </c>
    </row>
    <row r="3823" spans="1:3" x14ac:dyDescent="0.25">
      <c r="A3823" s="35" t="s">
        <v>2887</v>
      </c>
      <c r="B3823" s="35" t="str">
        <f>VLOOKUP(A3823,'[1]alr yayınlanan fiyatlı'!$C:$D,2,FALSE)</f>
        <v>1800X475 LILAC.(HM-TR).MAT.ANTR.RAL7016.(AK.NBL=SL2164).30G.PE(6)ALT.KRST.BGL.(S)(TEK)</v>
      </c>
      <c r="C3823" s="34">
        <f>IFERROR(VLOOKUP(A3823,'[1]alr yayınlanan fiyatlı'!C:K,9,0),0)</f>
        <v>0</v>
      </c>
    </row>
    <row r="3824" spans="1:3" x14ac:dyDescent="0.25">
      <c r="A3824" s="35" t="s">
        <v>2887</v>
      </c>
      <c r="B3824" s="35" t="str">
        <f>VLOOKUP(A3824,'[1]alr yayınlanan fiyatlı'!$C:$D,2,FALSE)</f>
        <v>1800X475 LILAC.(HM-TR).MAT.ANTR.RAL7016.(AK.NBL=SL2164).30G.PE(6)ALT.KRST.BGL.(S)(TEK)</v>
      </c>
      <c r="C3824" s="34">
        <f>IFERROR(VLOOKUP(A3824,'[1]alr yayınlanan fiyatlı'!C:K,9,0),0)</f>
        <v>0</v>
      </c>
    </row>
    <row r="3825" spans="1:3" x14ac:dyDescent="0.25">
      <c r="A3825" s="35" t="s">
        <v>4047</v>
      </c>
      <c r="B3825" s="35" t="str">
        <f>VLOOKUP(A3825,'[1]alr yayınlanan fiyatlı'!$C:$D,2,FALSE)</f>
        <v>1800X555 LILAC.(HM-TR).MAT.ANTR.RAL7016.(AK.NBL=SL2164).30G.PE(7)ALT.KRST.BGL.(S)(TEK)</v>
      </c>
      <c r="C3825" s="34">
        <f>IFERROR(VLOOKUP(A3825,'[1]alr yayınlanan fiyatlı'!C:K,9,0),0)</f>
        <v>0</v>
      </c>
    </row>
    <row r="3826" spans="1:3" x14ac:dyDescent="0.25">
      <c r="A3826" s="35" t="s">
        <v>4047</v>
      </c>
      <c r="B3826" s="35" t="str">
        <f>VLOOKUP(A3826,'[1]alr yayınlanan fiyatlı'!$C:$D,2,FALSE)</f>
        <v>1800X555 LILAC.(HM-TR).MAT.ANTR.RAL7016.(AK.NBL=SL2164).30G.PE(7)ALT.KRST.BGL.(S)(TEK)</v>
      </c>
      <c r="C3826" s="34">
        <f>IFERROR(VLOOKUP(A3826,'[1]alr yayınlanan fiyatlı'!C:K,9,0),0)</f>
        <v>0</v>
      </c>
    </row>
    <row r="3827" spans="1:3" x14ac:dyDescent="0.25">
      <c r="A3827" s="35" t="s">
        <v>2606</v>
      </c>
      <c r="B3827" s="35" t="str">
        <f>VLOOKUP(A3827,'[1]alr yayınlanan fiyatlı'!$C:$D,2,FALSE)</f>
        <v>1800X635 LILAC.(HM-TR).MAT.ANTR.RAL7016.(AK.NBL=SL2164).30G.PE(8)ALT.KRST.BGL.(S)(TEK)</v>
      </c>
      <c r="C3827" s="34">
        <f>IFERROR(VLOOKUP(A3827,'[1]alr yayınlanan fiyatlı'!C:K,9,0),0)</f>
        <v>0</v>
      </c>
    </row>
    <row r="3828" spans="1:3" x14ac:dyDescent="0.25">
      <c r="A3828" s="35" t="s">
        <v>2606</v>
      </c>
      <c r="B3828" s="35" t="str">
        <f>VLOOKUP(A3828,'[1]alr yayınlanan fiyatlı'!$C:$D,2,FALSE)</f>
        <v>1800X635 LILAC.(HM-TR).MAT.ANTR.RAL7016.(AK.NBL=SL2164).30G.PE(8)ALT.KRST.BGL.(S)(TEK)</v>
      </c>
      <c r="C3828" s="34">
        <f>IFERROR(VLOOKUP(A3828,'[1]alr yayınlanan fiyatlı'!C:K,9,0),0)</f>
        <v>0</v>
      </c>
    </row>
    <row r="3829" spans="1:3" x14ac:dyDescent="0.25">
      <c r="A3829" s="35" t="s">
        <v>1731</v>
      </c>
      <c r="B3829" s="35" t="str">
        <f>VLOOKUP(A3829,'[1]alr yayınlanan fiyatlı'!$C:$D,2,FALSE)</f>
        <v>600X1435 LILAC.(HM-TR).MAT.ANTR.RAL7016.(AK.NBL=SL2164).30G.PE(18)ALT.KRST.BGL.(S)(TEK)</v>
      </c>
      <c r="C3829" s="34">
        <f>IFERROR(VLOOKUP(A3829,'[1]alr yayınlanan fiyatlı'!C:K,9,0),0)</f>
        <v>0</v>
      </c>
    </row>
    <row r="3830" spans="1:3" x14ac:dyDescent="0.25">
      <c r="A3830" s="35" t="s">
        <v>5171</v>
      </c>
      <c r="B3830" s="35" t="str">
        <f>VLOOKUP(A3830,[2]Sayfa2!$A:$B,2,0)</f>
        <v>1800X315 LILAC.BAZ.RAL7016.30G(4).ALT.KRST.BGL(B)(CFT)</v>
      </c>
      <c r="C3830" s="34">
        <f>IFERROR(VLOOKUP(A3830,'[1]alr yayınlanan fiyatlı'!C:K,9,0),0)</f>
        <v>0</v>
      </c>
    </row>
    <row r="3831" spans="1:3" x14ac:dyDescent="0.25">
      <c r="A3831" s="35" t="s">
        <v>5172</v>
      </c>
      <c r="B3831" s="35" t="str">
        <f>VLOOKUP(A3831,'[1]alr yayınlanan fiyatlı'!$C:$D,2,FALSE)</f>
        <v>1800X395 LILAC.BAZ.RAL7016.30G(5).ALT.KRST.BGL(B)(CFT)</v>
      </c>
      <c r="C3831" s="34">
        <f>IFERROR(VLOOKUP(A3831,'[1]alr yayınlanan fiyatlı'!C:K,9,0),0)</f>
        <v>0</v>
      </c>
    </row>
    <row r="3832" spans="1:3" x14ac:dyDescent="0.25">
      <c r="A3832" s="35" t="s">
        <v>5173</v>
      </c>
      <c r="B3832" s="35" t="str">
        <f>VLOOKUP(A3832,[2]Sayfa2!$A:$B,2,0)</f>
        <v>1800X475 LILAC.BAZ.RAL7016.30G(6).ALT.KRST.BGL(B)(CFT)</v>
      </c>
      <c r="C3832" s="34">
        <f>IFERROR(VLOOKUP(A3832,'[1]alr yayınlanan fiyatlı'!C:K,9,0),0)</f>
        <v>0</v>
      </c>
    </row>
    <row r="3833" spans="1:3" x14ac:dyDescent="0.25">
      <c r="A3833" s="35" t="s">
        <v>5174</v>
      </c>
      <c r="B3833" s="35" t="str">
        <f>VLOOKUP(A3833,[2]Sayfa2!$A:$B,2,0)</f>
        <v>1800X555 LILAC.BAZ.RAL7016.30G(7).ALT.KRST.BGL(B)(CFT)</v>
      </c>
      <c r="C3833" s="34">
        <f>IFERROR(VLOOKUP(A3833,'[1]alr yayınlanan fiyatlı'!C:K,9,0),0)</f>
        <v>0</v>
      </c>
    </row>
    <row r="3834" spans="1:3" x14ac:dyDescent="0.25">
      <c r="A3834" s="35" t="s">
        <v>2888</v>
      </c>
      <c r="B3834" s="35" t="str">
        <f>VLOOKUP(A3834,'[1]alr yayınlanan fiyatlı'!$C:$D,2,FALSE)</f>
        <v>600X955 LILAC.NOIR.2100.SBL.PE.YW359F(12)</v>
      </c>
      <c r="C3834" s="34">
        <f>IFERROR(VLOOKUP(A3834,'[1]alr yayınlanan fiyatlı'!C:K,9,0),0)</f>
        <v>0</v>
      </c>
    </row>
    <row r="3835" spans="1:3" x14ac:dyDescent="0.25">
      <c r="A3835" s="35" t="s">
        <v>1732</v>
      </c>
      <c r="B3835" s="35" t="s">
        <v>5175</v>
      </c>
      <c r="C3835" s="34">
        <f>IFERROR(VLOOKUP(A3835,'[1]alr yayınlanan fiyatlı'!C:K,9,0),0)</f>
        <v>0</v>
      </c>
    </row>
    <row r="3836" spans="1:3" x14ac:dyDescent="0.25">
      <c r="A3836" s="35" t="s">
        <v>1732</v>
      </c>
      <c r="B3836" s="35" t="s">
        <v>5175</v>
      </c>
      <c r="C3836" s="34">
        <f>IFERROR(VLOOKUP(A3836,'[1]alr yayınlanan fiyatlı'!C:K,9,0),0)</f>
        <v>0</v>
      </c>
    </row>
    <row r="3837" spans="1:3" x14ac:dyDescent="0.25">
      <c r="A3837" s="35" t="s">
        <v>2607</v>
      </c>
      <c r="B3837" s="35" t="str">
        <f>VLOOKUP(A3837,'[1]alr yayınlanan fiyatlı'!$C:$D,2,FALSE)</f>
        <v>1800X395 LILAC.(APL).NOIR.SBL.2200.(AK.NBL=YW360F).10G.PE(5)ALT.KRST.BGL.(B)(CFT)</v>
      </c>
      <c r="C3837" s="34">
        <f>IFERROR(VLOOKUP(A3837,'[1]alr yayınlanan fiyatlı'!C:K,9,0),0)</f>
        <v>0</v>
      </c>
    </row>
    <row r="3838" spans="1:3" x14ac:dyDescent="0.25">
      <c r="A3838" s="35" t="s">
        <v>2607</v>
      </c>
      <c r="B3838" s="35" t="str">
        <f>VLOOKUP(A3838,'[1]alr yayınlanan fiyatlı'!$C:$D,2,FALSE)</f>
        <v>1800X395 LILAC.(APL).NOIR.SBL.2200.(AK.NBL=YW360F).10G.PE(5)ALT.KRST.BGL.(B)(CFT)</v>
      </c>
      <c r="C3838" s="34">
        <f>IFERROR(VLOOKUP(A3838,'[1]alr yayınlanan fiyatlı'!C:K,9,0),0)</f>
        <v>0</v>
      </c>
    </row>
    <row r="3839" spans="1:3" x14ac:dyDescent="0.25">
      <c r="A3839" s="35" t="s">
        <v>5176</v>
      </c>
      <c r="B3839" s="35" t="str">
        <f>VLOOKUP(A3839,[2]Sayfa2!$A:$B,2,0)</f>
        <v>1800X475 LILAC.(APL).NOIR.SBL.2200.(AK.NBL=YW360F).10G.PE(6)ALT.KRST.BGL.(B)(CFT)</v>
      </c>
      <c r="C3839" s="34">
        <f>IFERROR(VLOOKUP(A3839,'[1]alr yayınlanan fiyatlı'!C:K,9,0),0)</f>
        <v>0</v>
      </c>
    </row>
    <row r="3840" spans="1:3" x14ac:dyDescent="0.25">
      <c r="A3840" s="35" t="s">
        <v>5176</v>
      </c>
      <c r="B3840" s="35" t="str">
        <f>VLOOKUP(A3840,[2]Sayfa2!$A:$B,2,0)</f>
        <v>1800X475 LILAC.(APL).NOIR.SBL.2200.(AK.NBL=YW360F).10G.PE(6)ALT.KRST.BGL.(B)(CFT)</v>
      </c>
      <c r="C3840" s="34">
        <f>IFERROR(VLOOKUP(A3840,'[1]alr yayınlanan fiyatlı'!C:K,9,0),0)</f>
        <v>0</v>
      </c>
    </row>
    <row r="3841" spans="1:3" x14ac:dyDescent="0.25">
      <c r="A3841" s="35" t="s">
        <v>5177</v>
      </c>
      <c r="B3841" s="35" t="str">
        <f>VLOOKUP(A3841,[2]Sayfa2!$A:$B,2,0)</f>
        <v>1800X555 LILAC.(APL).NOIR.SBL.2200.(AK.NBL=YW360F).10G.PE(7)ALT.KRST.BGL.(B)(CFT)</v>
      </c>
      <c r="C3841" s="34">
        <f>IFERROR(VLOOKUP(A3841,'[1]alr yayınlanan fiyatlı'!C:K,9,0),0)</f>
        <v>0</v>
      </c>
    </row>
    <row r="3842" spans="1:3" x14ac:dyDescent="0.25">
      <c r="A3842" s="35" t="s">
        <v>5177</v>
      </c>
      <c r="B3842" s="35" t="str">
        <f>VLOOKUP(A3842,[2]Sayfa2!$A:$B,2,0)</f>
        <v>1800X555 LILAC.(APL).NOIR.SBL.2200.(AK.NBL=YW360F).10G.PE(7)ALT.KRST.BGL.(B)(CFT)</v>
      </c>
      <c r="C3842" s="34">
        <f>IFERROR(VLOOKUP(A3842,'[1]alr yayınlanan fiyatlı'!C:K,9,0),0)</f>
        <v>0</v>
      </c>
    </row>
    <row r="3843" spans="1:3" x14ac:dyDescent="0.25">
      <c r="A3843" s="35" t="s">
        <v>5178</v>
      </c>
      <c r="B3843" s="35" t="str">
        <f>VLOOKUP(A3843,[2]Sayfa2!$A:$B,2,0)</f>
        <v>1800X635 LILAC.(APL).NOIR.SBL.2200.(AK.NBL=YW360F).10G.PE(8)ALT.KRST.BGL.(B)(CFT)</v>
      </c>
      <c r="C3843" s="34">
        <f>IFERROR(VLOOKUP(A3843,'[1]alr yayınlanan fiyatlı'!C:K,9,0),0)</f>
        <v>0</v>
      </c>
    </row>
    <row r="3844" spans="1:3" x14ac:dyDescent="0.25">
      <c r="A3844" s="35" t="s">
        <v>5178</v>
      </c>
      <c r="B3844" s="35" t="str">
        <f>VLOOKUP(A3844,[2]Sayfa2!$A:$B,2,0)</f>
        <v>1800X635 LILAC.(APL).NOIR.SBL.2200.(AK.NBL=YW360F).10G.PE(8)ALT.KRST.BGL.(B)(CFT)</v>
      </c>
      <c r="C3844" s="34">
        <f>IFERROR(VLOOKUP(A3844,'[1]alr yayınlanan fiyatlı'!C:K,9,0),0)</f>
        <v>0</v>
      </c>
    </row>
    <row r="3845" spans="1:3" x14ac:dyDescent="0.25">
      <c r="A3845" s="35" t="s">
        <v>5179</v>
      </c>
      <c r="B3845" s="35" t="str">
        <f>VLOOKUP(A3845,[2]Sayfa2!$A:$B,2,0)</f>
        <v>600X475 LILAC.(APL).NOIR.SBL.2200.(AK.NBL=YW360F).10G.PE(6)ALT.KRST.BGL.(B)(CFT)</v>
      </c>
      <c r="C3845" s="34">
        <f>IFERROR(VLOOKUP(A3845,'[1]alr yayınlanan fiyatlı'!C:K,9,0),0)</f>
        <v>0</v>
      </c>
    </row>
    <row r="3846" spans="1:3" x14ac:dyDescent="0.25">
      <c r="A3846" s="35" t="s">
        <v>5179</v>
      </c>
      <c r="B3846" s="35" t="str">
        <f>VLOOKUP(A3846,[2]Sayfa2!$A:$B,2,0)</f>
        <v>600X475 LILAC.(APL).NOIR.SBL.2200.(AK.NBL=YW360F).10G.PE(6)ALT.KRST.BGL.(B)(CFT)</v>
      </c>
      <c r="C3846" s="34">
        <f>IFERROR(VLOOKUP(A3846,'[1]alr yayınlanan fiyatlı'!C:K,9,0),0)</f>
        <v>0</v>
      </c>
    </row>
    <row r="3847" spans="1:3" x14ac:dyDescent="0.25">
      <c r="A3847" s="35" t="s">
        <v>5180</v>
      </c>
      <c r="B3847" s="35" t="str">
        <f>VLOOKUP(A3847,[2]Sayfa2!$A:$B,2,0)</f>
        <v>600X635 LILAC.(APL).NOIR.SBL.2200.(AK.NBL=YW360F).10G.PE(8)BTTM.OPP.CNC.(B)(CFT)</v>
      </c>
      <c r="C3847" s="34">
        <f>IFERROR(VLOOKUP(A3847,'[1]alr yayınlanan fiyatlı'!C:K,9,0),0)</f>
        <v>0</v>
      </c>
    </row>
    <row r="3848" spans="1:3" x14ac:dyDescent="0.25">
      <c r="A3848" s="35" t="s">
        <v>5180</v>
      </c>
      <c r="B3848" s="35" t="str">
        <f>VLOOKUP(A3848,[2]Sayfa2!$A:$B,2,0)</f>
        <v>600X635 LILAC.(APL).NOIR.SBL.2200.(AK.NBL=YW360F).10G.PE(8)BTTM.OPP.CNC.(B)(CFT)</v>
      </c>
      <c r="C3848" s="34">
        <f>IFERROR(VLOOKUP(A3848,'[1]alr yayınlanan fiyatlı'!C:K,9,0),0)</f>
        <v>0</v>
      </c>
    </row>
    <row r="3849" spans="1:3" x14ac:dyDescent="0.25">
      <c r="A3849" s="35" t="s">
        <v>2684</v>
      </c>
      <c r="B3849" s="35" t="s">
        <v>5181</v>
      </c>
      <c r="C3849" s="34">
        <f>IFERROR(VLOOKUP(A3849,'[1]alr yayınlanan fiyatlı'!C:K,9,0),0)</f>
        <v>0</v>
      </c>
    </row>
    <row r="3850" spans="1:3" x14ac:dyDescent="0.25">
      <c r="A3850" s="35" t="s">
        <v>2684</v>
      </c>
      <c r="B3850" s="35" t="s">
        <v>5181</v>
      </c>
      <c r="C3850" s="34">
        <f>IFERROR(VLOOKUP(A3850,'[1]alr yayınlanan fiyatlı'!C:K,9,0),0)</f>
        <v>0</v>
      </c>
    </row>
    <row r="3851" spans="1:3" x14ac:dyDescent="0.25">
      <c r="A3851" s="35" t="s">
        <v>926</v>
      </c>
      <c r="B3851" s="35" t="str">
        <f>VLOOKUP(A3851,'[1]alr yayınlanan fiyatlı'!$C:$D,2,FALSE)</f>
        <v>300X1435 LILAC.(HM-TR).NOIR.SBL.2200.(AK.NBL=YW360F).10G.PE(18)(S)(TEK)</v>
      </c>
      <c r="C3851" s="34">
        <f>IFERROR(VLOOKUP(A3851,'[1]alr yayınlanan fiyatlı'!C:K,9,0),0)</f>
        <v>0</v>
      </c>
    </row>
    <row r="3852" spans="1:3" x14ac:dyDescent="0.25">
      <c r="A3852" s="35" t="s">
        <v>5182</v>
      </c>
      <c r="B3852" s="35" t="str">
        <f>VLOOKUP(A3852,[2]Sayfa2!$A:$B,2,0)</f>
        <v>600X475 LILAC.BAZ.NOIR SABLE 2200(YW360F)(6).ALT.KRST.BGL(B)(CFT)</v>
      </c>
      <c r="C3852" s="34">
        <f>IFERROR(VLOOKUP(A3852,'[1]alr yayınlanan fiyatlı'!C:K,9,0),0)</f>
        <v>0</v>
      </c>
    </row>
    <row r="3853" spans="1:3" x14ac:dyDescent="0.25">
      <c r="A3853" s="35" t="s">
        <v>5183</v>
      </c>
      <c r="B3853" s="35" t="str">
        <f>VLOOKUP(A3853,[2]Sayfa2!$A:$B,2,0)</f>
        <v>600X635 LILAC.BAZ.NOIR SABLE 2200(YW360F)(8).ALT.KRST.BGL(B)(CFT)</v>
      </c>
      <c r="C3853" s="34">
        <f>IFERROR(VLOOKUP(A3853,'[1]alr yayınlanan fiyatlı'!C:K,9,0),0)</f>
        <v>0</v>
      </c>
    </row>
    <row r="3854" spans="1:3" x14ac:dyDescent="0.25">
      <c r="A3854" s="35" t="s">
        <v>5184</v>
      </c>
      <c r="B3854" s="35" t="str">
        <f>VLOOKUP(A3854,[2]Sayfa2!$A:$B,2,0)</f>
        <v>600X795 LILAC.BAZ.NOIR SABLE 2200(YW360F)(10).ALT.KRST.BGL(B)(CFT)</v>
      </c>
      <c r="C3854" s="34">
        <f>IFERROR(VLOOKUP(A3854,'[1]alr yayınlanan fiyatlı'!C:K,9,0),0)</f>
        <v>0</v>
      </c>
    </row>
    <row r="3855" spans="1:3" x14ac:dyDescent="0.25">
      <c r="A3855" s="35" t="s">
        <v>5185</v>
      </c>
      <c r="B3855" s="35" t="str">
        <f>VLOOKUP(A3855,[2]Sayfa2!$A:$B,2,0)</f>
        <v>1800X315 LILAC.BAZ.NOIR SABLE 2200(YW360F)(4).ALT.KRST.BGL(B)(CFT)</v>
      </c>
      <c r="C3855" s="34">
        <f>IFERROR(VLOOKUP(A3855,'[1]alr yayınlanan fiyatlı'!C:K,9,0),0)</f>
        <v>0</v>
      </c>
    </row>
    <row r="3856" spans="1:3" x14ac:dyDescent="0.25">
      <c r="A3856" s="35" t="s">
        <v>5186</v>
      </c>
      <c r="B3856" s="35" t="str">
        <f>VLOOKUP(A3856,[2]Sayfa2!$A:$B,2,0)</f>
        <v>1800X395 LILAC.BAZ.NOIR SABLE 2200(YW360F)(5).ALT.KRST.BGL(B)(CFT)</v>
      </c>
      <c r="C3856" s="34">
        <f>IFERROR(VLOOKUP(A3856,'[1]alr yayınlanan fiyatlı'!C:K,9,0),0)</f>
        <v>0</v>
      </c>
    </row>
    <row r="3857" spans="1:3" x14ac:dyDescent="0.25">
      <c r="A3857" s="35" t="s">
        <v>5187</v>
      </c>
      <c r="B3857" s="35" t="str">
        <f>VLOOKUP(A3857,[2]Sayfa2!$A:$B,2,0)</f>
        <v>1800X475 LILAC.BAZ.NOIR SABLE 2200(YW360F)(6).ALT.KRST.BGL(B)(CFT)</v>
      </c>
      <c r="C3857" s="34">
        <f>IFERROR(VLOOKUP(A3857,'[1]alr yayınlanan fiyatlı'!C:K,9,0),0)</f>
        <v>0</v>
      </c>
    </row>
    <row r="3858" spans="1:3" x14ac:dyDescent="0.25">
      <c r="A3858" s="35" t="s">
        <v>5188</v>
      </c>
      <c r="B3858" s="35" t="str">
        <f>VLOOKUP(A3858,[2]Sayfa2!$A:$B,2,0)</f>
        <v>1800X555 LILAC.BAZ.NOIR SABLE 2200(YW360F)(7).ALT.KRST.BGL(B)(CFT)</v>
      </c>
      <c r="C3858" s="34">
        <f>IFERROR(VLOOKUP(A3858,'[1]alr yayınlanan fiyatlı'!C:K,9,0),0)</f>
        <v>0</v>
      </c>
    </row>
    <row r="3859" spans="1:3" x14ac:dyDescent="0.25">
      <c r="A3859" s="35" t="s">
        <v>5189</v>
      </c>
      <c r="B3859" s="35" t="str">
        <f>VLOOKUP(A3859,[2]Sayfa2!$A:$B,2,0)</f>
        <v>1800X635 LILAC.BAZ.NOIR SABLE 2200(YW360F)(8).ALT.KRST.BGL(B)(CFT)</v>
      </c>
      <c r="C3859" s="34">
        <f>IFERROR(VLOOKUP(A3859,'[1]alr yayınlanan fiyatlı'!C:K,9,0),0)</f>
        <v>0</v>
      </c>
    </row>
    <row r="3860" spans="1:3" x14ac:dyDescent="0.25">
      <c r="A3860" s="35" t="s">
        <v>5190</v>
      </c>
      <c r="B3860" s="35" t="s">
        <v>5191</v>
      </c>
      <c r="C3860" s="34">
        <f>IFERROR(VLOOKUP(A3860,'[1]alr yayınlanan fiyatlı'!C:K,9,0),0)</f>
        <v>0</v>
      </c>
    </row>
    <row r="3861" spans="1:3" x14ac:dyDescent="0.25">
      <c r="A3861" s="35" t="s">
        <v>2449</v>
      </c>
      <c r="B3861" s="35" t="str">
        <f>VLOOKUP(A3861,'[1]alr yayınlanan fiyatlı'!$C:$D,2,FALSE)</f>
        <v>900X595 ARNIKA.SATEN.BYZ.RAL9016.75G(5)</v>
      </c>
      <c r="C3861" s="34">
        <f>IFERROR(VLOOKUP(A3861,'[1]alr yayınlanan fiyatlı'!C:K,9,0),0)</f>
        <v>0</v>
      </c>
    </row>
    <row r="3862" spans="1:3" x14ac:dyDescent="0.25">
      <c r="A3862" s="35" t="s">
        <v>2889</v>
      </c>
      <c r="B3862" s="35" t="s">
        <v>4638</v>
      </c>
      <c r="C3862" s="34">
        <f>IFERROR(VLOOKUP(A3862,'[1]alr yayınlanan fiyatlı'!C:K,9,0),0)</f>
        <v>0</v>
      </c>
    </row>
    <row r="3863" spans="1:3" x14ac:dyDescent="0.25">
      <c r="A3863" s="35" t="s">
        <v>5192</v>
      </c>
      <c r="B3863" s="35" t="str">
        <f>VLOOKUP(A3863,[2]Sayfa2!$A:$B,2,0)</f>
        <v>900X595 ARNIKA.(HM-TR).MAT.BYZ.RAL9010.30G.EE(5)KMPKT.SOL.BAG.+CEKIRDEK(S)</v>
      </c>
      <c r="C3863" s="34">
        <f>IFERROR(VLOOKUP(A3863,'[1]alr yayınlanan fiyatlı'!C:K,9,0),0)</f>
        <v>0</v>
      </c>
    </row>
    <row r="3864" spans="1:3" x14ac:dyDescent="0.25">
      <c r="A3864" s="35" t="s">
        <v>5193</v>
      </c>
      <c r="B3864" s="35" t="str">
        <f>VLOOKUP(A3864,'[1]alr yayınlanan fiyatlı'!$C:$D,2,FALSE)</f>
        <v>900X835 ARNIKA.(HM-TR).MAT.BYZ.RAL9010.30G.EE(7)KMPKT.SAG.BAG.+CEKIRDEK(S)</v>
      </c>
      <c r="C3864" s="34">
        <f>IFERROR(VLOOKUP(A3864,'[1]alr yayınlanan fiyatlı'!C:K,9,0),0)</f>
        <v>0</v>
      </c>
    </row>
    <row r="3865" spans="1:3" x14ac:dyDescent="0.25">
      <c r="A3865" s="35" t="s">
        <v>5193</v>
      </c>
      <c r="B3865" s="35" t="str">
        <f>VLOOKUP(A3865,'[1]alr yayınlanan fiyatlı'!$C:$D,2,FALSE)</f>
        <v>900X835 ARNIKA.(HM-TR).MAT.BYZ.RAL9010.30G.EE(7)KMPKT.SAG.BAG.+CEKIRDEK(S)</v>
      </c>
      <c r="C3865" s="34">
        <f>IFERROR(VLOOKUP(A3865,'[1]alr yayınlanan fiyatlı'!C:K,9,0),0)</f>
        <v>0</v>
      </c>
    </row>
    <row r="3866" spans="1:3" x14ac:dyDescent="0.25">
      <c r="A3866" s="35" t="s">
        <v>5194</v>
      </c>
      <c r="B3866" s="35" t="str">
        <f>VLOOKUP(A3866,'[1]alr yayınlanan fiyatlı'!$C:$D,2,FALSE)</f>
        <v>900X835 ARNIKA.(HM-TR).MAT.BYZ.RAL9010.30G.EE(7)KMPKT.SOL.BAG.+CEKIRDEK(S)</v>
      </c>
      <c r="C3866" s="34">
        <f>IFERROR(VLOOKUP(A3866,'[1]alr yayınlanan fiyatlı'!C:K,9,0),0)</f>
        <v>0</v>
      </c>
    </row>
    <row r="3867" spans="1:3" x14ac:dyDescent="0.25">
      <c r="A3867" s="35" t="s">
        <v>1733</v>
      </c>
      <c r="B3867" s="35" t="str">
        <f>VLOOKUP(A3867,'[1]alr yayınlanan fiyatlı'!$C:$D,2,FALSE)</f>
        <v>1200X355 ARNIKA.(HM-TR).MAT.BYZ.RAL9010.30G.EE(3)KMPKT.SAG.BAG.+CEKIRDEK(S)</v>
      </c>
      <c r="C3867" s="34">
        <f>IFERROR(VLOOKUP(A3867,'[1]alr yayınlanan fiyatlı'!C:K,9,0),0)</f>
        <v>0</v>
      </c>
    </row>
    <row r="3868" spans="1:3" x14ac:dyDescent="0.25">
      <c r="A3868" s="35" t="s">
        <v>5195</v>
      </c>
      <c r="B3868" s="35" t="str">
        <f>VLOOKUP(A3868,[2]Sayfa2!$A:$B,2,0)</f>
        <v>1200X715 ARNIKA.(HM-TR).MAT.BYZ.RAL9010.30G.EE(6)KMPKT.SAG.BAG.+CEKIRDEK(S)</v>
      </c>
      <c r="C3868" s="34">
        <f>IFERROR(VLOOKUP(A3868,'[1]alr yayınlanan fiyatlı'!C:K,9,0),0)</f>
        <v>0</v>
      </c>
    </row>
    <row r="3869" spans="1:3" x14ac:dyDescent="0.25">
      <c r="A3869" s="35" t="s">
        <v>5195</v>
      </c>
      <c r="B3869" s="35" t="str">
        <f>VLOOKUP(A3869,[2]Sayfa2!$A:$B,2,0)</f>
        <v>1200X715 ARNIKA.(HM-TR).MAT.BYZ.RAL9010.30G.EE(6)KMPKT.SAG.BAG.+CEKIRDEK(S)</v>
      </c>
      <c r="C3869" s="34">
        <f>IFERROR(VLOOKUP(A3869,'[1]alr yayınlanan fiyatlı'!C:K,9,0),0)</f>
        <v>0</v>
      </c>
    </row>
    <row r="3870" spans="1:3" x14ac:dyDescent="0.25">
      <c r="A3870" s="35" t="s">
        <v>5196</v>
      </c>
      <c r="B3870" s="35" t="str">
        <f>VLOOKUP(A3870,[2]Sayfa2!$A:$B,2,0)</f>
        <v>1200X835 ARNIKA.(HM-TR).MAT.BYZ.RAL9010.30G.EE(7)KMPKT.SOL.BAG.+CEKIRDEK(S)</v>
      </c>
      <c r="C3870" s="34">
        <f>IFERROR(VLOOKUP(A3870,'[1]alr yayınlanan fiyatlı'!C:K,9,0),0)</f>
        <v>0</v>
      </c>
    </row>
    <row r="3871" spans="1:3" x14ac:dyDescent="0.25">
      <c r="A3871" s="35" t="s">
        <v>2793</v>
      </c>
      <c r="B3871" s="35" t="str">
        <f>VLOOKUP(A3871,'[1]alr yayınlanan fiyatlı'!$C:$D,2,FALSE)</f>
        <v>900X595 ARNIKA.(HM-TR).MAT.BYZ.RAL9010.30G.EE(5)KMPKT.SOL.BAG.PKT-2.2.1(S)</v>
      </c>
      <c r="C3871" s="34">
        <f>IFERROR(VLOOKUP(A3871,'[1]alr yayınlanan fiyatlı'!C:K,9,0),0)</f>
        <v>0</v>
      </c>
    </row>
    <row r="3872" spans="1:3" x14ac:dyDescent="0.25">
      <c r="A3872" s="35" t="s">
        <v>2890</v>
      </c>
      <c r="B3872" s="35" t="str">
        <f>VLOOKUP(A3872,'[1]alr yayınlanan fiyatlı'!$C:$D,2,FALSE)</f>
        <v>1800X475 ARNIKA.(HM-TR).MAT.BYZ.RAL9010.30G.EE(4)ALT.KRST.BGL.(S)</v>
      </c>
      <c r="C3872" s="34">
        <f>IFERROR(VLOOKUP(A3872,'[1]alr yayınlanan fiyatlı'!C:K,9,0),0)</f>
        <v>0</v>
      </c>
    </row>
    <row r="3873" spans="1:3" x14ac:dyDescent="0.25">
      <c r="A3873" s="35" t="s">
        <v>927</v>
      </c>
      <c r="B3873" s="35" t="str">
        <f>VLOOKUP(A3873,'[1]alr yayınlanan fiyatlı'!$C:$D,2,FALSE)</f>
        <v>500X1195 ARNIKA.(HM-TR).MAT.BYZ.RAL9010.30G.EE(10)(S)</v>
      </c>
      <c r="C3873" s="34">
        <f>IFERROR(VLOOKUP(A3873,'[1]alr yayınlanan fiyatlı'!C:K,9,0),0)</f>
        <v>0</v>
      </c>
    </row>
    <row r="3874" spans="1:3" x14ac:dyDescent="0.25">
      <c r="A3874" s="35" t="s">
        <v>1734</v>
      </c>
      <c r="B3874" s="35" t="str">
        <f>VLOOKUP(A3874,'[1]alr yayınlanan fiyatlı'!$C:$D,2,FALSE)</f>
        <v>600X715 ARNIKA.BAZ.RAL9010.30G(6).ALT.KRST.BGL(S)</v>
      </c>
      <c r="C3874" s="34">
        <f>IFERROR(VLOOKUP(A3874,'[1]alr yayınlanan fiyatlı'!C:K,9,0),0)</f>
        <v>0</v>
      </c>
    </row>
    <row r="3875" spans="1:3" x14ac:dyDescent="0.25">
      <c r="A3875" s="35" t="s">
        <v>1735</v>
      </c>
      <c r="B3875" s="35" t="str">
        <f>VLOOKUP(A3875,[2]Sayfa2!$A:$B,2,0)</f>
        <v>900X595 ARNIKA(KELES).MAT.BYZ.RAL9010.30G.EE(5)KMPKT.SAG.BAG.+CEKIRDEK</v>
      </c>
      <c r="C3875" s="34">
        <f>IFERROR(VLOOKUP(A3875,'[1]alr yayınlanan fiyatlı'!C:K,9,0),0)</f>
        <v>0</v>
      </c>
    </row>
    <row r="3876" spans="1:3" x14ac:dyDescent="0.25">
      <c r="A3876" s="35" t="s">
        <v>1735</v>
      </c>
      <c r="B3876" s="35" t="str">
        <f>VLOOKUP(A3876,[2]Sayfa2!$A:$B,2,0)</f>
        <v>900X595 ARNIKA(KELES).MAT.BYZ.RAL9010.30G.EE(5)KMPKT.SAG.BAG.+CEKIRDEK</v>
      </c>
      <c r="C3876" s="34">
        <f>IFERROR(VLOOKUP(A3876,'[1]alr yayınlanan fiyatlı'!C:K,9,0),0)</f>
        <v>0</v>
      </c>
    </row>
    <row r="3877" spans="1:3" x14ac:dyDescent="0.25">
      <c r="A3877" s="35" t="s">
        <v>2891</v>
      </c>
      <c r="B3877" s="35" t="str">
        <f>VLOOKUP(A3877,[2]Sayfa2!$A:$B,2,0)</f>
        <v>900X715 ARNIKA(KELES).MAT.BYZ.RAL9010.30G.EE(6)KMPKT.SAG.BAG.+CEKIRDEK</v>
      </c>
      <c r="C3877" s="34">
        <f>IFERROR(VLOOKUP(A3877,'[1]alr yayınlanan fiyatlı'!C:K,9,0),0)</f>
        <v>0</v>
      </c>
    </row>
    <row r="3878" spans="1:3" x14ac:dyDescent="0.25">
      <c r="A3878" s="35" t="s">
        <v>2891</v>
      </c>
      <c r="B3878" s="35" t="str">
        <f>VLOOKUP(A3878,[2]Sayfa2!$A:$B,2,0)</f>
        <v>900X715 ARNIKA(KELES).MAT.BYZ.RAL9010.30G.EE(6)KMPKT.SAG.BAG.+CEKIRDEK</v>
      </c>
      <c r="C3878" s="34">
        <f>IFERROR(VLOOKUP(A3878,'[1]alr yayınlanan fiyatlı'!C:K,9,0),0)</f>
        <v>0</v>
      </c>
    </row>
    <row r="3879" spans="1:3" x14ac:dyDescent="0.25">
      <c r="A3879" s="35" t="s">
        <v>2685</v>
      </c>
      <c r="B3879" s="35" t="str">
        <f>VLOOKUP(A3879,[2]Sayfa2!$A:$B,2,0)</f>
        <v>1200X355 ARNIKA(KELES).MAT.BYZ.RAL9010.30G.EE(3)KMPKT.SAG.BAG.+CEKIRDEK</v>
      </c>
      <c r="C3879" s="34">
        <f>IFERROR(VLOOKUP(A3879,'[1]alr yayınlanan fiyatlı'!C:K,9,0),0)</f>
        <v>0</v>
      </c>
    </row>
    <row r="3880" spans="1:3" x14ac:dyDescent="0.25">
      <c r="A3880" s="35" t="s">
        <v>2685</v>
      </c>
      <c r="B3880" s="35" t="str">
        <f>VLOOKUP(A3880,[2]Sayfa2!$A:$B,2,0)</f>
        <v>1200X355 ARNIKA(KELES).MAT.BYZ.RAL9010.30G.EE(3)KMPKT.SAG.BAG.+CEKIRDEK</v>
      </c>
      <c r="C3880" s="34">
        <f>IFERROR(VLOOKUP(A3880,'[1]alr yayınlanan fiyatlı'!C:K,9,0),0)</f>
        <v>0</v>
      </c>
    </row>
    <row r="3881" spans="1:3" x14ac:dyDescent="0.25">
      <c r="A3881" s="35" t="s">
        <v>928</v>
      </c>
      <c r="B3881" s="35" t="str">
        <f>VLOOKUP(A3881,[2]Sayfa2!$A:$B,2,0)</f>
        <v>1200X475 ARNIKA(KELES).MAT.BYZ.RAL9010.30G.EE(4)KMPKT.SAG.BAG.+CEKIRDEK</v>
      </c>
      <c r="C3881" s="34">
        <f>IFERROR(VLOOKUP(A3881,'[1]alr yayınlanan fiyatlı'!C:K,9,0),0)</f>
        <v>0</v>
      </c>
    </row>
    <row r="3882" spans="1:3" x14ac:dyDescent="0.25">
      <c r="A3882" s="35" t="s">
        <v>928</v>
      </c>
      <c r="B3882" s="35" t="str">
        <f>VLOOKUP(A3882,[2]Sayfa2!$A:$B,2,0)</f>
        <v>1200X475 ARNIKA(KELES).MAT.BYZ.RAL9010.30G.EE(4)KMPKT.SAG.BAG.+CEKIRDEK</v>
      </c>
      <c r="C3882" s="34">
        <f>IFERROR(VLOOKUP(A3882,'[1]alr yayınlanan fiyatlı'!C:K,9,0),0)</f>
        <v>0</v>
      </c>
    </row>
    <row r="3883" spans="1:3" x14ac:dyDescent="0.25">
      <c r="A3883" s="35" t="s">
        <v>2686</v>
      </c>
      <c r="B3883" s="35" t="str">
        <f>VLOOKUP(A3883,[2]Sayfa2!$A:$B,2,0)</f>
        <v>1200X595 ARNIKA(KELES).MAT.BYZ.RAL9010.30G.EE(5)KMPKT.SAG.BAG.+CEKIRDEK</v>
      </c>
      <c r="C3883" s="34">
        <f>IFERROR(VLOOKUP(A3883,'[1]alr yayınlanan fiyatlı'!C:K,9,0),0)</f>
        <v>0</v>
      </c>
    </row>
    <row r="3884" spans="1:3" x14ac:dyDescent="0.25">
      <c r="A3884" s="35" t="s">
        <v>2686</v>
      </c>
      <c r="B3884" s="35" t="str">
        <f>VLOOKUP(A3884,[2]Sayfa2!$A:$B,2,0)</f>
        <v>1200X595 ARNIKA(KELES).MAT.BYZ.RAL9010.30G.EE(5)KMPKT.SAG.BAG.+CEKIRDEK</v>
      </c>
      <c r="C3884" s="34">
        <f>IFERROR(VLOOKUP(A3884,'[1]alr yayınlanan fiyatlı'!C:K,9,0),0)</f>
        <v>0</v>
      </c>
    </row>
    <row r="3885" spans="1:3" x14ac:dyDescent="0.25">
      <c r="A3885" s="35" t="s">
        <v>4048</v>
      </c>
      <c r="B3885" s="35" t="str">
        <f>VLOOKUP(A3885,[2]Sayfa2!$A:$B,2,0)</f>
        <v>1200X835 ARNIKA(KELES).MAT.BYZ.RAL9010.30G.EE(7)KMPKT.SAG.BAG.+CEKIRDEK</v>
      </c>
      <c r="C3885" s="34">
        <f>IFERROR(VLOOKUP(A3885,'[1]alr yayınlanan fiyatlı'!C:K,9,0),0)</f>
        <v>0</v>
      </c>
    </row>
    <row r="3886" spans="1:3" x14ac:dyDescent="0.25">
      <c r="A3886" s="35" t="s">
        <v>4048</v>
      </c>
      <c r="B3886" s="35" t="str">
        <f>VLOOKUP(A3886,[2]Sayfa2!$A:$B,2,0)</f>
        <v>1200X835 ARNIKA(KELES).MAT.BYZ.RAL9010.30G.EE(7)KMPKT.SAG.BAG.+CEKIRDEK</v>
      </c>
      <c r="C3886" s="34">
        <f>IFERROR(VLOOKUP(A3886,'[1]alr yayınlanan fiyatlı'!C:K,9,0),0)</f>
        <v>0</v>
      </c>
    </row>
    <row r="3887" spans="1:3" x14ac:dyDescent="0.25">
      <c r="A3887" s="35" t="s">
        <v>2892</v>
      </c>
      <c r="B3887" s="35" t="str">
        <f>VLOOKUP(A3887,[2]Sayfa2!$A:$B,2,0)</f>
        <v>1200X955 ARNIKA(KELES).MAT.BYZ.RAL9010.30G.EE(8)KMPKT.SAG.BAG.+CEKIRDEK</v>
      </c>
      <c r="C3887" s="34">
        <f>IFERROR(VLOOKUP(A3887,'[1]alr yayınlanan fiyatlı'!C:K,9,0),0)</f>
        <v>0</v>
      </c>
    </row>
    <row r="3888" spans="1:3" x14ac:dyDescent="0.25">
      <c r="A3888" s="35" t="s">
        <v>2892</v>
      </c>
      <c r="B3888" s="35" t="str">
        <f>VLOOKUP(A3888,[2]Sayfa2!$A:$B,2,0)</f>
        <v>1200X955 ARNIKA(KELES).MAT.BYZ.RAL9010.30G.EE(8)KMPKT.SAG.BAG.+CEKIRDEK</v>
      </c>
      <c r="C3888" s="34">
        <f>IFERROR(VLOOKUP(A3888,'[1]alr yayınlanan fiyatlı'!C:K,9,0),0)</f>
        <v>0</v>
      </c>
    </row>
    <row r="3889" spans="1:3" x14ac:dyDescent="0.25">
      <c r="A3889" s="35" t="s">
        <v>2608</v>
      </c>
      <c r="B3889" s="35" t="str">
        <f>VLOOKUP(A3889,[2]Sayfa2!$A:$B,2,0)</f>
        <v>1200X1075 ARNIKA(KELES).MAT.BYZ.RAL9010.30G.EE(9)KMPKT.SAG.BAG.+CEKIRDEK</v>
      </c>
      <c r="C3889" s="34">
        <f>IFERROR(VLOOKUP(A3889,'[1]alr yayınlanan fiyatlı'!C:K,9,0),0)</f>
        <v>0</v>
      </c>
    </row>
    <row r="3890" spans="1:3" x14ac:dyDescent="0.25">
      <c r="A3890" s="35" t="s">
        <v>2608</v>
      </c>
      <c r="B3890" s="35" t="str">
        <f>VLOOKUP(A3890,[2]Sayfa2!$A:$B,2,0)</f>
        <v>1200X1075 ARNIKA(KELES).MAT.BYZ.RAL9010.30G.EE(9)KMPKT.SAG.BAG.+CEKIRDEK</v>
      </c>
      <c r="C3890" s="34">
        <f>IFERROR(VLOOKUP(A3890,'[1]alr yayınlanan fiyatlı'!C:K,9,0),0)</f>
        <v>0</v>
      </c>
    </row>
    <row r="3891" spans="1:3" x14ac:dyDescent="0.25">
      <c r="A3891" s="35" t="s">
        <v>2687</v>
      </c>
      <c r="B3891" s="35" t="str">
        <f>VLOOKUP(A3891,[2]Sayfa2!$A:$B,2,0)</f>
        <v>900X595 ARNIKA(KELES).MAT.BYZ.RAL9010.30G.EE(5)KMPKT.SOL.BAG.+CEKIRDEK</v>
      </c>
      <c r="C3891" s="34">
        <f>IFERROR(VLOOKUP(A3891,'[1]alr yayınlanan fiyatlı'!C:K,9,0),0)</f>
        <v>0</v>
      </c>
    </row>
    <row r="3892" spans="1:3" x14ac:dyDescent="0.25">
      <c r="A3892" s="35" t="s">
        <v>2687</v>
      </c>
      <c r="B3892" s="35" t="str">
        <f>VLOOKUP(A3892,[2]Sayfa2!$A:$B,2,0)</f>
        <v>900X595 ARNIKA(KELES).MAT.BYZ.RAL9010.30G.EE(5)KMPKT.SOL.BAG.+CEKIRDEK</v>
      </c>
      <c r="C3892" s="34">
        <f>IFERROR(VLOOKUP(A3892,'[1]alr yayınlanan fiyatlı'!C:K,9,0),0)</f>
        <v>0</v>
      </c>
    </row>
    <row r="3893" spans="1:3" x14ac:dyDescent="0.25">
      <c r="A3893" s="35" t="s">
        <v>2688</v>
      </c>
      <c r="B3893" s="35" t="str">
        <f>VLOOKUP(A3893,[2]Sayfa2!$A:$B,2,0)</f>
        <v>900X715 ARNIKA(KELES).MAT.BYZ.RAL9010.30G.EE(6)KMPKT.SOL.BAG.+CEKIRDEK</v>
      </c>
      <c r="C3893" s="34">
        <f>IFERROR(VLOOKUP(A3893,'[1]alr yayınlanan fiyatlı'!C:K,9,0),0)</f>
        <v>0</v>
      </c>
    </row>
    <row r="3894" spans="1:3" x14ac:dyDescent="0.25">
      <c r="A3894" s="35" t="s">
        <v>2688</v>
      </c>
      <c r="B3894" s="35" t="str">
        <f>VLOOKUP(A3894,[2]Sayfa2!$A:$B,2,0)</f>
        <v>900X715 ARNIKA(KELES).MAT.BYZ.RAL9010.30G.EE(6)KMPKT.SOL.BAG.+CEKIRDEK</v>
      </c>
      <c r="C3894" s="34">
        <f>IFERROR(VLOOKUP(A3894,'[1]alr yayınlanan fiyatlı'!C:K,9,0),0)</f>
        <v>0</v>
      </c>
    </row>
    <row r="3895" spans="1:3" x14ac:dyDescent="0.25">
      <c r="A3895" s="35" t="s">
        <v>929</v>
      </c>
      <c r="B3895" s="35" t="str">
        <f>VLOOKUP(A3895,[2]Sayfa2!$A:$B,2,0)</f>
        <v>1200X355 ARNIKA(KELES).MAT.BYZ.RAL9010.30G.EE(3)KMPKT.SOL.BAG.+CEKIRDEK</v>
      </c>
      <c r="C3895" s="34">
        <f>IFERROR(VLOOKUP(A3895,'[1]alr yayınlanan fiyatlı'!C:K,9,0),0)</f>
        <v>0</v>
      </c>
    </row>
    <row r="3896" spans="1:3" x14ac:dyDescent="0.25">
      <c r="A3896" s="35" t="s">
        <v>929</v>
      </c>
      <c r="B3896" s="35" t="str">
        <f>VLOOKUP(A3896,[2]Sayfa2!$A:$B,2,0)</f>
        <v>1200X355 ARNIKA(KELES).MAT.BYZ.RAL9010.30G.EE(3)KMPKT.SOL.BAG.+CEKIRDEK</v>
      </c>
      <c r="C3896" s="34">
        <f>IFERROR(VLOOKUP(A3896,'[1]alr yayınlanan fiyatlı'!C:K,9,0),0)</f>
        <v>0</v>
      </c>
    </row>
    <row r="3897" spans="1:3" x14ac:dyDescent="0.25">
      <c r="A3897" s="35" t="s">
        <v>2689</v>
      </c>
      <c r="B3897" s="35" t="str">
        <f>VLOOKUP(A3897,[2]Sayfa2!$A:$B,2,0)</f>
        <v>1200X475 ARNIKA(KELES).MAT.BYZ.RAL9010.30G.EE(4)KMPKT.SOL.BAG.+CEKIRDEK</v>
      </c>
      <c r="C3897" s="34">
        <f>IFERROR(VLOOKUP(A3897,'[1]alr yayınlanan fiyatlı'!C:K,9,0),0)</f>
        <v>0</v>
      </c>
    </row>
    <row r="3898" spans="1:3" x14ac:dyDescent="0.25">
      <c r="A3898" s="35" t="s">
        <v>2689</v>
      </c>
      <c r="B3898" s="35" t="str">
        <f>VLOOKUP(A3898,[2]Sayfa2!$A:$B,2,0)</f>
        <v>1200X475 ARNIKA(KELES).MAT.BYZ.RAL9010.30G.EE(4)KMPKT.SOL.BAG.+CEKIRDEK</v>
      </c>
      <c r="C3898" s="34">
        <f>IFERROR(VLOOKUP(A3898,'[1]alr yayınlanan fiyatlı'!C:K,9,0),0)</f>
        <v>0</v>
      </c>
    </row>
    <row r="3899" spans="1:3" x14ac:dyDescent="0.25">
      <c r="A3899" s="35" t="s">
        <v>2893</v>
      </c>
      <c r="B3899" s="35" t="str">
        <f>VLOOKUP(A3899,'[1]alr yayınlanan fiyatlı'!$C:$D,2,FALSE)</f>
        <v>1200X595 ARNIKA(KELES).MAT.BYZ.RAL9010.30G.EE(5)KMPKT.SOL.BAG.+CEKIRDEK</v>
      </c>
      <c r="C3899" s="34">
        <f>IFERROR(VLOOKUP(A3899,'[1]alr yayınlanan fiyatlı'!C:K,9,0),0)</f>
        <v>0</v>
      </c>
    </row>
    <row r="3900" spans="1:3" x14ac:dyDescent="0.25">
      <c r="A3900" s="35" t="s">
        <v>2893</v>
      </c>
      <c r="B3900" s="35" t="str">
        <f>VLOOKUP(A3900,'[1]alr yayınlanan fiyatlı'!$C:$D,2,FALSE)</f>
        <v>1200X595 ARNIKA(KELES).MAT.BYZ.RAL9010.30G.EE(5)KMPKT.SOL.BAG.+CEKIRDEK</v>
      </c>
      <c r="C3900" s="34">
        <f>IFERROR(VLOOKUP(A3900,'[1]alr yayınlanan fiyatlı'!C:K,9,0),0)</f>
        <v>0</v>
      </c>
    </row>
    <row r="3901" spans="1:3" x14ac:dyDescent="0.25">
      <c r="A3901" s="35" t="s">
        <v>1736</v>
      </c>
      <c r="B3901" s="35" t="str">
        <f>VLOOKUP(A3901,[2]Sayfa2!$A:$B,2,0)</f>
        <v>1200X835 ARNIKA(KELES).MAT.BYZ.RAL9010.30G.EE(7)KMPKT.SOL.BAG.+CEKIRDEK</v>
      </c>
      <c r="C3901" s="34">
        <f>IFERROR(VLOOKUP(A3901,'[1]alr yayınlanan fiyatlı'!C:K,9,0),0)</f>
        <v>0</v>
      </c>
    </row>
    <row r="3902" spans="1:3" x14ac:dyDescent="0.25">
      <c r="A3902" s="35" t="s">
        <v>1736</v>
      </c>
      <c r="B3902" s="35" t="str">
        <f>VLOOKUP(A3902,[2]Sayfa2!$A:$B,2,0)</f>
        <v>1200X835 ARNIKA(KELES).MAT.BYZ.RAL9010.30G.EE(7)KMPKT.SOL.BAG.+CEKIRDEK</v>
      </c>
      <c r="C3902" s="34">
        <f>IFERROR(VLOOKUP(A3902,'[1]alr yayınlanan fiyatlı'!C:K,9,0),0)</f>
        <v>0</v>
      </c>
    </row>
    <row r="3903" spans="1:3" x14ac:dyDescent="0.25">
      <c r="A3903" s="35" t="s">
        <v>2794</v>
      </c>
      <c r="B3903" s="35" t="str">
        <f>VLOOKUP(A3903,[2]Sayfa2!$A:$B,2,0)</f>
        <v>1200X955 ARNIKA(KELES).MAT.BYZ.RAL9010.30G.EE(8)KMPKT.SOL.BAG.+CEKIRDEK</v>
      </c>
      <c r="C3903" s="34">
        <f>IFERROR(VLOOKUP(A3903,'[1]alr yayınlanan fiyatlı'!C:K,9,0),0)</f>
        <v>0</v>
      </c>
    </row>
    <row r="3904" spans="1:3" x14ac:dyDescent="0.25">
      <c r="A3904" s="35" t="s">
        <v>2794</v>
      </c>
      <c r="B3904" s="35" t="str">
        <f>VLOOKUP(A3904,[2]Sayfa2!$A:$B,2,0)</f>
        <v>1200X955 ARNIKA(KELES).MAT.BYZ.RAL9010.30G.EE(8)KMPKT.SOL.BAG.+CEKIRDEK</v>
      </c>
      <c r="C3904" s="34">
        <f>IFERROR(VLOOKUP(A3904,'[1]alr yayınlanan fiyatlı'!C:K,9,0),0)</f>
        <v>0</v>
      </c>
    </row>
    <row r="3905" spans="1:3" x14ac:dyDescent="0.25">
      <c r="A3905" s="35" t="s">
        <v>5197</v>
      </c>
      <c r="B3905" s="35" t="str">
        <f>VLOOKUP(A3905,[2]Sayfa2!$A:$B,2,0)</f>
        <v>1200X1075 ARNIKA(KELES).MAT.BYZ.RAL9010.30G.EE(9)KMPKT.SOL.BAG.+CEKIRDEK</v>
      </c>
      <c r="C3905" s="34">
        <f>IFERROR(VLOOKUP(A3905,'[1]alr yayınlanan fiyatlı'!C:K,9,0),0)</f>
        <v>0</v>
      </c>
    </row>
    <row r="3906" spans="1:3" x14ac:dyDescent="0.25">
      <c r="A3906" s="35" t="s">
        <v>2450</v>
      </c>
      <c r="B3906" s="35" t="str">
        <f>VLOOKUP(A3906,[2]Sayfa2!$A:$B,2,0)</f>
        <v>1325X475 ARNIKA(KELES).MAT.BYZ.RAL9010.30G.EE(4)KMPKT.SOL.BAG.+CEKIRDEK</v>
      </c>
      <c r="C3906" s="34">
        <f>IFERROR(VLOOKUP(A3906,'[1]alr yayınlanan fiyatlı'!C:K,9,0),0)</f>
        <v>0</v>
      </c>
    </row>
    <row r="3907" spans="1:3" x14ac:dyDescent="0.25">
      <c r="A3907" s="35" t="s">
        <v>2450</v>
      </c>
      <c r="B3907" s="35" t="str">
        <f>VLOOKUP(A3907,[2]Sayfa2!$A:$B,2,0)</f>
        <v>1325X475 ARNIKA(KELES).MAT.BYZ.RAL9010.30G.EE(4)KMPKT.SOL.BAG.+CEKIRDEK</v>
      </c>
      <c r="C3907" s="34">
        <f>IFERROR(VLOOKUP(A3907,'[1]alr yayınlanan fiyatlı'!C:K,9,0),0)</f>
        <v>0</v>
      </c>
    </row>
    <row r="3908" spans="1:3" x14ac:dyDescent="0.25">
      <c r="A3908" s="35" t="s">
        <v>5198</v>
      </c>
      <c r="B3908" s="35" t="str">
        <f>VLOOKUP(A3908,[2]Sayfa2!$A:$B,2,0)</f>
        <v>900X595 ARNIKA.BAZ(KELES).RAL9010.30G(5).KMPKT.SAG.BAG.+CEKIRDEK</v>
      </c>
      <c r="C3908" s="34">
        <f>IFERROR(VLOOKUP(A3908,'[1]alr yayınlanan fiyatlı'!C:K,9,0),0)</f>
        <v>0</v>
      </c>
    </row>
    <row r="3909" spans="1:3" x14ac:dyDescent="0.25">
      <c r="A3909" s="35" t="s">
        <v>5199</v>
      </c>
      <c r="B3909" s="35" t="str">
        <f>VLOOKUP(A3909,[2]Sayfa2!$A:$B,2,0)</f>
        <v>900X715 ARNIKA.BAZ(KELES).RAL9010.30G(6).KMPKT.SAG.BAG.+CEKIRDEK</v>
      </c>
      <c r="C3909" s="34">
        <f>IFERROR(VLOOKUP(A3909,'[1]alr yayınlanan fiyatlı'!C:K,9,0),0)</f>
        <v>0</v>
      </c>
    </row>
    <row r="3910" spans="1:3" x14ac:dyDescent="0.25">
      <c r="A3910" s="35" t="s">
        <v>5200</v>
      </c>
      <c r="B3910" s="35" t="str">
        <f>VLOOKUP(A3910,[2]Sayfa2!$A:$B,2,0)</f>
        <v>1200X355 ARNIKA.BAZ(KELES).RAL9010.30G(3).KMPKT.SAG.BAG.+CEKIRDEK</v>
      </c>
      <c r="C3910" s="34">
        <f>IFERROR(VLOOKUP(A3910,'[1]alr yayınlanan fiyatlı'!C:K,9,0),0)</f>
        <v>0</v>
      </c>
    </row>
    <row r="3911" spans="1:3" x14ac:dyDescent="0.25">
      <c r="A3911" s="35" t="s">
        <v>5201</v>
      </c>
      <c r="B3911" s="35" t="str">
        <f>VLOOKUP(A3911,[2]Sayfa2!$A:$B,2,0)</f>
        <v>1200X475 ARNIKA.BAZ(KELES).RAL9010.30G(4).KMPKT.SAG.BAG.+CEKIRDEK</v>
      </c>
      <c r="C3911" s="34">
        <f>IFERROR(VLOOKUP(A3911,'[1]alr yayınlanan fiyatlı'!C:K,9,0),0)</f>
        <v>0</v>
      </c>
    </row>
    <row r="3912" spans="1:3" x14ac:dyDescent="0.25">
      <c r="A3912" s="35" t="s">
        <v>5202</v>
      </c>
      <c r="B3912" s="35" t="str">
        <f>VLOOKUP(A3912,[2]Sayfa2!$A:$B,2,0)</f>
        <v>1200X595 ARNIKA.BAZ(KELES).RAL9010.30G(5).KMPKT.SAG.BAG.+CEKIRDEK</v>
      </c>
      <c r="C3912" s="34">
        <f>IFERROR(VLOOKUP(A3912,'[1]alr yayınlanan fiyatlı'!C:K,9,0),0)</f>
        <v>0</v>
      </c>
    </row>
    <row r="3913" spans="1:3" x14ac:dyDescent="0.25">
      <c r="A3913" s="35" t="s">
        <v>5203</v>
      </c>
      <c r="B3913" s="35" t="str">
        <f>VLOOKUP(A3913,[2]Sayfa2!$A:$B,2,0)</f>
        <v>1200X835 ARNIKA.BAZ(KELES).RAL9010.30G(7).KMPKT.SAG.BAG.+CEKIRDEK</v>
      </c>
      <c r="C3913" s="34">
        <f>IFERROR(VLOOKUP(A3913,'[1]alr yayınlanan fiyatlı'!C:K,9,0),0)</f>
        <v>0</v>
      </c>
    </row>
    <row r="3914" spans="1:3" x14ac:dyDescent="0.25">
      <c r="A3914" s="35" t="s">
        <v>5204</v>
      </c>
      <c r="B3914" s="35" t="str">
        <f>VLOOKUP(A3914,[2]Sayfa2!$A:$B,2,0)</f>
        <v>1200X955 ARNIKA.BAZ(KELES).RAL9010.30G(8).KMPKT.SAG.BAG.+CEKIRDEK</v>
      </c>
      <c r="C3914" s="34">
        <f>IFERROR(VLOOKUP(A3914,'[1]alr yayınlanan fiyatlı'!C:K,9,0),0)</f>
        <v>0</v>
      </c>
    </row>
    <row r="3915" spans="1:3" x14ac:dyDescent="0.25">
      <c r="A3915" s="35" t="s">
        <v>5205</v>
      </c>
      <c r="B3915" s="35" t="str">
        <f>VLOOKUP(A3915,[2]Sayfa2!$A:$B,2,0)</f>
        <v>1200X1075 ARNIKA.BAZ(KELES).RAL9010.30G(9).KMPKT.SAG.BAG.+CEKIRDEK</v>
      </c>
      <c r="C3915" s="34">
        <f>IFERROR(VLOOKUP(A3915,'[1]alr yayınlanan fiyatlı'!C:K,9,0),0)</f>
        <v>0</v>
      </c>
    </row>
    <row r="3916" spans="1:3" x14ac:dyDescent="0.25">
      <c r="A3916" s="35" t="s">
        <v>5206</v>
      </c>
      <c r="B3916" s="35" t="str">
        <f>VLOOKUP(A3916,[2]Sayfa2!$A:$B,2,0)</f>
        <v>900X595 ARNIKA.BAZ(KELES).RAL9010.30G(5).KMPKT.SOL.BAG.+CEKIRDEK</v>
      </c>
      <c r="C3916" s="34">
        <f>IFERROR(VLOOKUP(A3916,'[1]alr yayınlanan fiyatlı'!C:K,9,0),0)</f>
        <v>0</v>
      </c>
    </row>
    <row r="3917" spans="1:3" x14ac:dyDescent="0.25">
      <c r="A3917" s="35" t="s">
        <v>5207</v>
      </c>
      <c r="B3917" s="35" t="str">
        <f>VLOOKUP(A3917,[2]Sayfa2!$A:$B,2,0)</f>
        <v>900X715 ARNIKA.BAZ(KELES).RAL9010.30G(6).KMPKT.SOL.BAG.+CEKIRDEK</v>
      </c>
      <c r="C3917" s="34">
        <f>IFERROR(VLOOKUP(A3917,'[1]alr yayınlanan fiyatlı'!C:K,9,0),0)</f>
        <v>0</v>
      </c>
    </row>
    <row r="3918" spans="1:3" x14ac:dyDescent="0.25">
      <c r="A3918" s="35" t="s">
        <v>5208</v>
      </c>
      <c r="B3918" s="35" t="str">
        <f>VLOOKUP(A3918,[2]Sayfa2!$A:$B,2,0)</f>
        <v>1200X355 ARNIKA.BAZ(KELES).RAL9010.30G(3).KMPKT.SOL.BAG.+CEKIRDEK</v>
      </c>
      <c r="C3918" s="34">
        <f>IFERROR(VLOOKUP(A3918,'[1]alr yayınlanan fiyatlı'!C:K,9,0),0)</f>
        <v>0</v>
      </c>
    </row>
    <row r="3919" spans="1:3" x14ac:dyDescent="0.25">
      <c r="A3919" s="35" t="s">
        <v>5209</v>
      </c>
      <c r="B3919" s="35" t="str">
        <f>VLOOKUP(A3919,[2]Sayfa2!$A:$B,2,0)</f>
        <v>1200X475 ARNIKA.BAZ(KELES).RAL9010.30G(4).KMPKT.SOL.BAG.+CEKIRDEK</v>
      </c>
      <c r="C3919" s="34">
        <f>IFERROR(VLOOKUP(A3919,'[1]alr yayınlanan fiyatlı'!C:K,9,0),0)</f>
        <v>0</v>
      </c>
    </row>
    <row r="3920" spans="1:3" x14ac:dyDescent="0.25">
      <c r="A3920" s="35" t="s">
        <v>5210</v>
      </c>
      <c r="B3920" s="35" t="str">
        <f>VLOOKUP(A3920,[2]Sayfa2!$A:$B,2,0)</f>
        <v>1200X595 ARNIKA.BAZ(KELES).RAL9010.30G(5).KMPKT.SOL.BAG.+CEKIRDEK</v>
      </c>
      <c r="C3920" s="34">
        <f>IFERROR(VLOOKUP(A3920,'[1]alr yayınlanan fiyatlı'!C:K,9,0),0)</f>
        <v>0</v>
      </c>
    </row>
    <row r="3921" spans="1:3" x14ac:dyDescent="0.25">
      <c r="A3921" s="35" t="s">
        <v>5211</v>
      </c>
      <c r="B3921" s="35" t="str">
        <f>VLOOKUP(A3921,[2]Sayfa2!$A:$B,2,0)</f>
        <v>1200X835 ARNIKA.BAZ(KELES).RAL9010.30G(7).KMPKT.SOL.BAG.+CEKIRDEK</v>
      </c>
      <c r="C3921" s="34">
        <f>IFERROR(VLOOKUP(A3921,'[1]alr yayınlanan fiyatlı'!C:K,9,0),0)</f>
        <v>0</v>
      </c>
    </row>
    <row r="3922" spans="1:3" x14ac:dyDescent="0.25">
      <c r="A3922" s="35" t="s">
        <v>5212</v>
      </c>
      <c r="B3922" s="35" t="str">
        <f>VLOOKUP(A3922,[2]Sayfa2!$A:$B,2,0)</f>
        <v>1200X955 ARNIKA.BAZ(KELES).RAL9010.30G(8).KMPKT.SOL.BAG.+CEKIRDEK</v>
      </c>
      <c r="C3922" s="34">
        <f>IFERROR(VLOOKUP(A3922,'[1]alr yayınlanan fiyatlı'!C:K,9,0),0)</f>
        <v>0</v>
      </c>
    </row>
    <row r="3923" spans="1:3" x14ac:dyDescent="0.25">
      <c r="A3923" s="35" t="s">
        <v>5213</v>
      </c>
      <c r="B3923" s="35" t="str">
        <f>VLOOKUP(A3923,[2]Sayfa2!$A:$B,2,0)</f>
        <v>1200X1075 ARNIKA.BAZ(KELES).RAL9010.30G(9).KMPKT.SOL.BAG.+CEKIRDEK</v>
      </c>
      <c r="C3923" s="34">
        <f>IFERROR(VLOOKUP(A3923,'[1]alr yayınlanan fiyatlı'!C:K,9,0),0)</f>
        <v>0</v>
      </c>
    </row>
    <row r="3924" spans="1:3" x14ac:dyDescent="0.25">
      <c r="A3924" s="35" t="s">
        <v>5214</v>
      </c>
      <c r="B3924" s="35" t="str">
        <f>VLOOKUP(A3924,[2]Sayfa2!$A:$B,2,0)</f>
        <v>1325X475 ARNIKA.BAZ(KELES).RAL9010.30G(4).KMPKT.SOL.BAG.+CEKIRDEK</v>
      </c>
      <c r="C3924" s="34">
        <f>IFERROR(VLOOKUP(A3924,'[1]alr yayınlanan fiyatlı'!C:K,9,0),0)</f>
        <v>0</v>
      </c>
    </row>
    <row r="3925" spans="1:3" x14ac:dyDescent="0.25">
      <c r="A3925" s="35" t="s">
        <v>930</v>
      </c>
      <c r="B3925" s="35" t="str">
        <f>VLOOKUP(A3925,'[1]alr yayınlanan fiyatlı'!$C:$D,2,FALSE)</f>
        <v>500X835 ARNIKA.(HM-TR).MAT.SYH.RAL9005.10G.PE(7)(S)</v>
      </c>
      <c r="C3925" s="34">
        <f>IFERROR(VLOOKUP(A3925,'[1]alr yayınlanan fiyatlı'!C:K,9,0),0)</f>
        <v>0</v>
      </c>
    </row>
    <row r="3926" spans="1:3" x14ac:dyDescent="0.25">
      <c r="A3926" s="35" t="s">
        <v>2943</v>
      </c>
      <c r="B3926" s="35" t="str">
        <f>VLOOKUP(A3926,'[1]alr yayınlanan fiyatlı'!$C:$D,2,FALSE)</f>
        <v>500X835 ARNIKA.(HM-TR).MAT.SYH.RAL9005.10G.PE(7)ALT.KRST.BGL.(S)</v>
      </c>
      <c r="C3926" s="34">
        <f>IFERROR(VLOOKUP(A3926,'[1]alr yayınlanan fiyatlı'!C:K,9,0),0)</f>
        <v>0</v>
      </c>
    </row>
    <row r="3927" spans="1:3" x14ac:dyDescent="0.25">
      <c r="A3927" s="35" t="s">
        <v>5215</v>
      </c>
      <c r="B3927" s="35" t="str">
        <f>VLOOKUP(A3927,'[1]alr yayınlanan fiyatlı'!$C:$D,2,FALSE)</f>
        <v>1800X475 ARNIKA(QH)MAT.ANTR.RAL7016.30G.PE(4)ALT.KRST.BGL.(B)</v>
      </c>
      <c r="C3927" s="34">
        <f>IFERROR(VLOOKUP(A3927,'[1]alr yayınlanan fiyatlı'!C:K,9,0),0)</f>
        <v>0</v>
      </c>
    </row>
    <row r="3928" spans="1:3" x14ac:dyDescent="0.25">
      <c r="A3928" s="35" t="s">
        <v>5216</v>
      </c>
      <c r="B3928" s="35" t="str">
        <f>VLOOKUP(A3928,'[1]alr yayınlanan fiyatlı'!$C:$D,2,FALSE)</f>
        <v>600X835 ARNIKA(QH)MAT.ANTR.RAL7016.30G.PE(7)ALT.KRST.BGL.(B)</v>
      </c>
      <c r="C3928" s="34">
        <f>IFERROR(VLOOKUP(A3928,'[1]alr yayınlanan fiyatlı'!C:K,9,0),0)</f>
        <v>0</v>
      </c>
    </row>
    <row r="3929" spans="1:3" x14ac:dyDescent="0.25">
      <c r="A3929" s="35" t="s">
        <v>5216</v>
      </c>
      <c r="B3929" s="35" t="str">
        <f>VLOOKUP(A3929,'[1]alr yayınlanan fiyatlı'!$C:$D,2,FALSE)</f>
        <v>600X835 ARNIKA(QH)MAT.ANTR.RAL7016.30G.PE(7)ALT.KRST.BGL.(B)</v>
      </c>
      <c r="C3929" s="34">
        <f>IFERROR(VLOOKUP(A3929,'[1]alr yayınlanan fiyatlı'!C:K,9,0),0)</f>
        <v>0</v>
      </c>
    </row>
    <row r="3930" spans="1:3" x14ac:dyDescent="0.25">
      <c r="A3930" s="35" t="s">
        <v>5217</v>
      </c>
      <c r="B3930" s="35" t="str">
        <f>VLOOKUP(A3930,'[1]alr yayınlanan fiyatlı'!$C:$D,2,FALSE)</f>
        <v>1800X595 ARNIKA(QH)MAT.ANTR.RAL7016.30G.PE(5)ALT.KRST.BGL.(B)</v>
      </c>
      <c r="C3930" s="34">
        <f>IFERROR(VLOOKUP(A3930,'[1]alr yayınlanan fiyatlı'!C:K,9,0),0)</f>
        <v>0</v>
      </c>
    </row>
    <row r="3931" spans="1:3" x14ac:dyDescent="0.25">
      <c r="A3931" s="35" t="s">
        <v>5218</v>
      </c>
      <c r="B3931" s="35" t="str">
        <f>VLOOKUP(A3931,'[1]alr yayınlanan fiyatlı'!$C:$D,2,FALSE)</f>
        <v>600X595 ARNIKA(QH)MAT.ANTR.RAL7016.30G.PE(5)ALT.KRST.BGL.(B)</v>
      </c>
      <c r="C3931" s="34">
        <f>IFERROR(VLOOKUP(A3931,'[1]alr yayınlanan fiyatlı'!C:K,9,0),0)</f>
        <v>0</v>
      </c>
    </row>
    <row r="3932" spans="1:3" x14ac:dyDescent="0.25">
      <c r="A3932" s="35" t="s">
        <v>5218</v>
      </c>
      <c r="B3932" s="35" t="str">
        <f>VLOOKUP(A3932,'[1]alr yayınlanan fiyatlı'!$C:$D,2,FALSE)</f>
        <v>600X595 ARNIKA(QH)MAT.ANTR.RAL7016.30G.PE(5)ALT.KRST.BGL.(B)</v>
      </c>
      <c r="C3932" s="34">
        <f>IFERROR(VLOOKUP(A3932,'[1]alr yayınlanan fiyatlı'!C:K,9,0),0)</f>
        <v>0</v>
      </c>
    </row>
    <row r="3933" spans="1:3" x14ac:dyDescent="0.25">
      <c r="A3933" s="35" t="s">
        <v>5219</v>
      </c>
      <c r="B3933" s="35" t="str">
        <f>VLOOKUP(A3933,'[1]alr yayınlanan fiyatlı'!$C:$D,2,FALSE)</f>
        <v>600X1195 ARNIKA(QH)MAT.ANTR.RAL7016.30G.PE(10)ALT.KRST.BGL.(B)</v>
      </c>
      <c r="C3933" s="34">
        <f>IFERROR(VLOOKUP(A3933,'[1]alr yayınlanan fiyatlı'!C:K,9,0),0)</f>
        <v>0</v>
      </c>
    </row>
    <row r="3934" spans="1:3" x14ac:dyDescent="0.25">
      <c r="A3934" s="35" t="s">
        <v>5220</v>
      </c>
      <c r="B3934" s="35" t="str">
        <f>VLOOKUP(A3934,[2]Sayfa2!$A:$B,2,0)</f>
        <v>1500X475 ARNIKA.(HM-TR).MAT.ANTR.RAL7016.(AK.NBL=SL2164).30G.PE(4)ALT.KRST.BGL.(S)</v>
      </c>
      <c r="C3934" s="34">
        <f>IFERROR(VLOOKUP(A3934,'[1]alr yayınlanan fiyatlı'!C:K,9,0),0)</f>
        <v>0</v>
      </c>
    </row>
    <row r="3935" spans="1:3" x14ac:dyDescent="0.25">
      <c r="A3935" s="35" t="s">
        <v>5220</v>
      </c>
      <c r="B3935" s="35" t="str">
        <f>VLOOKUP(A3935,[2]Sayfa2!$A:$B,2,0)</f>
        <v>1500X475 ARNIKA.(HM-TR).MAT.ANTR.RAL7016.(AK.NBL=SL2164).30G.PE(4)ALT.KRST.BGL.(S)</v>
      </c>
      <c r="C3935" s="34">
        <f>IFERROR(VLOOKUP(A3935,'[1]alr yayınlanan fiyatlı'!C:K,9,0),0)</f>
        <v>0</v>
      </c>
    </row>
    <row r="3936" spans="1:3" x14ac:dyDescent="0.25">
      <c r="A3936" s="35" t="s">
        <v>5221</v>
      </c>
      <c r="B3936" s="35" t="str">
        <f>VLOOKUP(A3936,[2]Sayfa2!$A:$B,2,0)</f>
        <v>1800X475 ARNIKA.BAZ.RAL7016.30G(4).ALT.KRST.BGL(B)</v>
      </c>
      <c r="C3936" s="34">
        <f>IFERROR(VLOOKUP(A3936,'[1]alr yayınlanan fiyatlı'!C:K,9,0),0)</f>
        <v>0</v>
      </c>
    </row>
    <row r="3937" spans="1:3" x14ac:dyDescent="0.25">
      <c r="A3937" s="35" t="s">
        <v>5222</v>
      </c>
      <c r="B3937" s="35" t="str">
        <f>VLOOKUP(A3937,[2]Sayfa2!$A:$B,2,0)</f>
        <v>600X835 ARNIKA.BAZ.RAL7016.30G(7).ALT.KRST.BGL(B)</v>
      </c>
      <c r="C3937" s="34">
        <f>IFERROR(VLOOKUP(A3937,'[1]alr yayınlanan fiyatlı'!C:K,9,0),0)</f>
        <v>0</v>
      </c>
    </row>
    <row r="3938" spans="1:3" x14ac:dyDescent="0.25">
      <c r="A3938" s="35" t="s">
        <v>5223</v>
      </c>
      <c r="B3938" s="35" t="str">
        <f>VLOOKUP(A3938,[2]Sayfa2!$A:$B,2,0)</f>
        <v>1800X595 ARNIKA.BAZ.RAL7016.30G(5).ALT.KRST.BGL(B)</v>
      </c>
      <c r="C3938" s="34">
        <f>IFERROR(VLOOKUP(A3938,'[1]alr yayınlanan fiyatlı'!C:K,9,0),0)</f>
        <v>0</v>
      </c>
    </row>
    <row r="3939" spans="1:3" x14ac:dyDescent="0.25">
      <c r="A3939" s="35" t="s">
        <v>5224</v>
      </c>
      <c r="B3939" s="35" t="str">
        <f>VLOOKUP(A3939,[2]Sayfa2!$A:$B,2,0)</f>
        <v>600X595 ARNIKA.BAZ.RAL7016.30G(5).ALT.KRST.BGL(B)</v>
      </c>
      <c r="C3939" s="34">
        <f>IFERROR(VLOOKUP(A3939,'[1]alr yayınlanan fiyatlı'!C:K,9,0),0)</f>
        <v>0</v>
      </c>
    </row>
    <row r="3940" spans="1:3" x14ac:dyDescent="0.25">
      <c r="A3940" s="35" t="s">
        <v>5225</v>
      </c>
      <c r="B3940" s="35" t="str">
        <f>VLOOKUP(A3940,[2]Sayfa2!$A:$B,2,0)</f>
        <v>600X1195 ARNIKA.BAZ.RAL7016.30G(10).ALT.KRST.BGL(B)</v>
      </c>
      <c r="C3940" s="34">
        <f>IFERROR(VLOOKUP(A3940,'[1]alr yayınlanan fiyatlı'!C:K,9,0),0)</f>
        <v>0</v>
      </c>
    </row>
    <row r="3941" spans="1:3" x14ac:dyDescent="0.25">
      <c r="A3941" s="35" t="s">
        <v>5226</v>
      </c>
      <c r="B3941" s="35" t="str">
        <f>VLOOKUP(A3941,[2]Sayfa2!$A:$B,2,0)</f>
        <v>1500X475 ARNIKA.BAZ.RAL7016.30G(4).ALT.KRST.BGL(S)</v>
      </c>
      <c r="C3941" s="34">
        <f>IFERROR(VLOOKUP(A3941,'[1]alr yayınlanan fiyatlı'!C:K,9,0),0)</f>
        <v>0</v>
      </c>
    </row>
    <row r="3942" spans="1:3" x14ac:dyDescent="0.25">
      <c r="A3942" s="35" t="s">
        <v>5227</v>
      </c>
      <c r="B3942" s="35" t="str">
        <f>VLOOKUP(A3942,[2]Sayfa2!$A:$B,2,0)</f>
        <v>600X2035 ARNIKA.(HM-TR).MAT.ANTR.RAL7016.(AK.NBL=SL2164).30G.PE(17)ALT.KRST.BGL.(S)</v>
      </c>
      <c r="C3942" s="34">
        <f>IFERROR(VLOOKUP(A3942,'[1]alr yayınlanan fiyatlı'!C:K,9,0),0)</f>
        <v>0</v>
      </c>
    </row>
    <row r="3943" spans="1:3" x14ac:dyDescent="0.25">
      <c r="A3943" s="35" t="s">
        <v>5227</v>
      </c>
      <c r="B3943" s="35" t="str">
        <f>VLOOKUP(A3943,[2]Sayfa2!$A:$B,2,0)</f>
        <v>600X2035 ARNIKA.(HM-TR).MAT.ANTR.RAL7016.(AK.NBL=SL2164).30G.PE(17)ALT.KRST.BGL.(S)</v>
      </c>
      <c r="C3943" s="34">
        <f>IFERROR(VLOOKUP(A3943,'[1]alr yayınlanan fiyatlı'!C:K,9,0),0)</f>
        <v>0</v>
      </c>
    </row>
    <row r="3944" spans="1:3" x14ac:dyDescent="0.25">
      <c r="A3944" s="35" t="s">
        <v>5228</v>
      </c>
      <c r="B3944" s="35" t="str">
        <f>VLOOKUP(A3944,[2]Sayfa2!$A:$B,2,0)</f>
        <v>600X1555 ARNIKA.(HM-TR).MAT.ANTR.RAL7016.(AK.NBL=SL2164).30G.PE(13)ALT.KRST.BGL.(S)</v>
      </c>
      <c r="C3944" s="34">
        <f>IFERROR(VLOOKUP(A3944,'[1]alr yayınlanan fiyatlı'!C:K,9,0),0)</f>
        <v>0</v>
      </c>
    </row>
    <row r="3945" spans="1:3" x14ac:dyDescent="0.25">
      <c r="A3945" s="35" t="s">
        <v>5228</v>
      </c>
      <c r="B3945" s="35" t="str">
        <f>VLOOKUP(A3945,[2]Sayfa2!$A:$B,2,0)</f>
        <v>600X1555 ARNIKA.(HM-TR).MAT.ANTR.RAL7016.(AK.NBL=SL2164).30G.PE(13)ALT.KRST.BGL.(S)</v>
      </c>
      <c r="C3945" s="34">
        <f>IFERROR(VLOOKUP(A3945,'[1]alr yayınlanan fiyatlı'!C:K,9,0),0)</f>
        <v>0</v>
      </c>
    </row>
    <row r="3946" spans="1:3" x14ac:dyDescent="0.25">
      <c r="A3946" s="35" t="s">
        <v>5229</v>
      </c>
      <c r="B3946" s="35" t="str">
        <f>VLOOKUP(A3946,[2]Sayfa2!$A:$B,2,0)</f>
        <v>600X2035 ARNIKA.BAZ.RAL7016.30G(17).ALT.KRST.BGL(S)</v>
      </c>
      <c r="C3946" s="34">
        <f>IFERROR(VLOOKUP(A3946,'[1]alr yayınlanan fiyatlı'!C:K,9,0),0)</f>
        <v>0</v>
      </c>
    </row>
    <row r="3947" spans="1:3" x14ac:dyDescent="0.25">
      <c r="A3947" s="35" t="s">
        <v>5230</v>
      </c>
      <c r="B3947" s="35" t="str">
        <f>VLOOKUP(A3947,[2]Sayfa2!$A:$B,2,0)</f>
        <v>600X1555 ARNIKA.BAZ.RAL7016.30G(13).ALT.KRST.BGL(S)</v>
      </c>
      <c r="C3947" s="34">
        <f>IFERROR(VLOOKUP(A3947,'[1]alr yayınlanan fiyatlı'!C:K,9,0),0)</f>
        <v>0</v>
      </c>
    </row>
    <row r="3948" spans="1:3" x14ac:dyDescent="0.25">
      <c r="A3948" s="35" t="s">
        <v>5231</v>
      </c>
      <c r="B3948" s="35" t="str">
        <f>VLOOKUP(A3948,'[1]alr yayınlanan fiyatlı'!$C:$D,2,FALSE)</f>
        <v>600X475 AMBER.(APL).SATEN.BYZ.RAL9016.75G(AK.NBL=FA5624).EE(6)ALT.KRST.BGL.(B)(CFT)</v>
      </c>
      <c r="C3948" s="34">
        <f>IFERROR(VLOOKUP(A3948,'[1]alr yayınlanan fiyatlı'!C:K,9,0),0)</f>
        <v>0</v>
      </c>
    </row>
    <row r="3949" spans="1:3" x14ac:dyDescent="0.25">
      <c r="A3949" s="35" t="s">
        <v>5231</v>
      </c>
      <c r="B3949" s="35" t="str">
        <f>VLOOKUP(A3949,'[1]alr yayınlanan fiyatlı'!$C:$D,2,FALSE)</f>
        <v>600X475 AMBER.(APL).SATEN.BYZ.RAL9016.75G(AK.NBL=FA5624).EE(6)ALT.KRST.BGL.(B)(CFT)</v>
      </c>
      <c r="C3949" s="34">
        <f>IFERROR(VLOOKUP(A3949,'[1]alr yayınlanan fiyatlı'!C:K,9,0),0)</f>
        <v>0</v>
      </c>
    </row>
    <row r="3950" spans="1:3" x14ac:dyDescent="0.25">
      <c r="A3950" s="35" t="s">
        <v>5232</v>
      </c>
      <c r="B3950" s="35" t="str">
        <f>VLOOKUP(A3950,'[1]alr yayınlanan fiyatlı'!$C:$D,2,FALSE)</f>
        <v>600X635 AMBER.(APL).SATEN.BYZ.RAL9016.75G(AK.NBL=FA5624).EE(8)ALT.KRST.BGL.(B)(CFT)</v>
      </c>
      <c r="C3950" s="34">
        <f>IFERROR(VLOOKUP(A3950,'[1]alr yayınlanan fiyatlı'!C:K,9,0),0)</f>
        <v>0</v>
      </c>
    </row>
    <row r="3951" spans="1:3" x14ac:dyDescent="0.25">
      <c r="A3951" s="35" t="s">
        <v>5232</v>
      </c>
      <c r="B3951" s="35" t="str">
        <f>VLOOKUP(A3951,'[1]alr yayınlanan fiyatlı'!$C:$D,2,FALSE)</f>
        <v>600X635 AMBER.(APL).SATEN.BYZ.RAL9016.75G(AK.NBL=FA5624).EE(8)ALT.KRST.BGL.(B)(CFT)</v>
      </c>
      <c r="C3951" s="34">
        <f>IFERROR(VLOOKUP(A3951,'[1]alr yayınlanan fiyatlı'!C:K,9,0),0)</f>
        <v>0</v>
      </c>
    </row>
    <row r="3952" spans="1:3" x14ac:dyDescent="0.25">
      <c r="A3952" s="35" t="s">
        <v>5233</v>
      </c>
      <c r="B3952" s="35" t="str">
        <f>VLOOKUP(A3952,'[1]alr yayınlanan fiyatlı'!$C:$D,2,FALSE)</f>
        <v>600X955 AMBER.(APL).SATEN.BYZ.RAL9016.75G(AK.NBL=FA5624).EE(12)ALT.KRST.BGL.(B)(CFT)</v>
      </c>
      <c r="C3952" s="34">
        <f>IFERROR(VLOOKUP(A3952,'[1]alr yayınlanan fiyatlı'!C:K,9,0),0)</f>
        <v>0</v>
      </c>
    </row>
    <row r="3953" spans="1:3" x14ac:dyDescent="0.25">
      <c r="A3953" s="35" t="s">
        <v>5233</v>
      </c>
      <c r="B3953" s="35" t="str">
        <f>VLOOKUP(A3953,'[1]alr yayınlanan fiyatlı'!$C:$D,2,FALSE)</f>
        <v>600X955 AMBER.(APL).SATEN.BYZ.RAL9016.75G(AK.NBL=FA5624).EE(12)ALT.KRST.BGL.(B)(CFT)</v>
      </c>
      <c r="C3953" s="34">
        <f>IFERROR(VLOOKUP(A3953,'[1]alr yayınlanan fiyatlı'!C:K,9,0),0)</f>
        <v>0</v>
      </c>
    </row>
    <row r="3954" spans="1:3" x14ac:dyDescent="0.25">
      <c r="A3954" s="35" t="s">
        <v>5234</v>
      </c>
      <c r="B3954" s="35" t="str">
        <f>VLOOKUP(A3954,'[1]alr yayınlanan fiyatlı'!$C:$D,2,FALSE)</f>
        <v>600X1195 AMBER.(APL).SATEN.BYZ.RAL9016.75G(AK.NBL=FA5624).EE(15)ALT.KRST.BGL.(B)(CFT)</v>
      </c>
      <c r="C3954" s="34">
        <f>IFERROR(VLOOKUP(A3954,'[1]alr yayınlanan fiyatlı'!C:K,9,0),0)</f>
        <v>0</v>
      </c>
    </row>
    <row r="3955" spans="1:3" x14ac:dyDescent="0.25">
      <c r="A3955" s="35" t="s">
        <v>5234</v>
      </c>
      <c r="B3955" s="35" t="str">
        <f>VLOOKUP(A3955,'[1]alr yayınlanan fiyatlı'!$C:$D,2,FALSE)</f>
        <v>600X1195 AMBER.(APL).SATEN.BYZ.RAL9016.75G(AK.NBL=FA5624).EE(15)ALT.KRST.BGL.(B)(CFT)</v>
      </c>
      <c r="C3955" s="34">
        <f>IFERROR(VLOOKUP(A3955,'[1]alr yayınlanan fiyatlı'!C:K,9,0),0)</f>
        <v>0</v>
      </c>
    </row>
    <row r="3956" spans="1:3" x14ac:dyDescent="0.25">
      <c r="A3956" s="35" t="s">
        <v>5235</v>
      </c>
      <c r="B3956" s="35" t="str">
        <f>VLOOKUP(A3956,'[1]alr yayınlanan fiyatlı'!$C:$D,2,FALSE)</f>
        <v>600X1435 AMBER.(APL).SATEN.BYZ.RAL9016.75G(AK.NBL=FA5624).EE(18)ALT.KRST.BGL.(B)(CFT)</v>
      </c>
      <c r="C3956" s="34">
        <f>IFERROR(VLOOKUP(A3956,'[1]alr yayınlanan fiyatlı'!C:K,9,0),0)</f>
        <v>0</v>
      </c>
    </row>
    <row r="3957" spans="1:3" x14ac:dyDescent="0.25">
      <c r="A3957" s="35" t="s">
        <v>5235</v>
      </c>
      <c r="B3957" s="35" t="str">
        <f>VLOOKUP(A3957,'[1]alr yayınlanan fiyatlı'!$C:$D,2,FALSE)</f>
        <v>600X1435 AMBER.(APL).SATEN.BYZ.RAL9016.75G(AK.NBL=FA5624).EE(18)ALT.KRST.BGL.(B)(CFT)</v>
      </c>
      <c r="C3957" s="34">
        <f>IFERROR(VLOOKUP(A3957,'[1]alr yayınlanan fiyatlı'!C:K,9,0),0)</f>
        <v>0</v>
      </c>
    </row>
    <row r="3958" spans="1:3" x14ac:dyDescent="0.25">
      <c r="A3958" s="35" t="s">
        <v>4049</v>
      </c>
      <c r="B3958" s="35" t="str">
        <f>VLOOKUP(A3958,[2]Sayfa2!$A:$B,2,0)</f>
        <v>1800X315 AMBER.(APL).SATEN.BYZ.RAL9016.75G(AK.NBL=FA5624).EE(4)ALT.KRST.BGL.(B)(CFT)</v>
      </c>
      <c r="C3958" s="34">
        <f>IFERROR(VLOOKUP(A3958,'[1]alr yayınlanan fiyatlı'!C:K,9,0),0)</f>
        <v>0</v>
      </c>
    </row>
    <row r="3959" spans="1:3" x14ac:dyDescent="0.25">
      <c r="A3959" s="35" t="s">
        <v>4049</v>
      </c>
      <c r="B3959" s="35" t="str">
        <f>VLOOKUP(A3959,[2]Sayfa2!$A:$B,2,0)</f>
        <v>1800X315 AMBER.(APL).SATEN.BYZ.RAL9016.75G(AK.NBL=FA5624).EE(4)ALT.KRST.BGL.(B)(CFT)</v>
      </c>
      <c r="C3959" s="34">
        <f>IFERROR(VLOOKUP(A3959,'[1]alr yayınlanan fiyatlı'!C:K,9,0),0)</f>
        <v>0</v>
      </c>
    </row>
    <row r="3960" spans="1:3" x14ac:dyDescent="0.25">
      <c r="A3960" s="35" t="s">
        <v>5236</v>
      </c>
      <c r="B3960" s="35" t="str">
        <f>VLOOKUP(A3960,[2]Sayfa2!$A:$B,2,0)</f>
        <v>1800X475 AMBER.(APL).SATEN.BYZ.RAL9016.75G(AK.NBL=FA5624).EE(6)ALT.KRST.BGL.(B)(CFT)</v>
      </c>
      <c r="C3960" s="34">
        <f>IFERROR(VLOOKUP(A3960,'[1]alr yayınlanan fiyatlı'!C:K,9,0),0)</f>
        <v>0</v>
      </c>
    </row>
    <row r="3961" spans="1:3" x14ac:dyDescent="0.25">
      <c r="A3961" s="35" t="s">
        <v>5236</v>
      </c>
      <c r="B3961" s="35" t="str">
        <f>VLOOKUP(A3961,[2]Sayfa2!$A:$B,2,0)</f>
        <v>1800X475 AMBER.(APL).SATEN.BYZ.RAL9016.75G(AK.NBL=FA5624).EE(6)ALT.KRST.BGL.(B)(CFT)</v>
      </c>
      <c r="C3961" s="34">
        <f>IFERROR(VLOOKUP(A3961,'[1]alr yayınlanan fiyatlı'!C:K,9,0),0)</f>
        <v>0</v>
      </c>
    </row>
    <row r="3962" spans="1:3" x14ac:dyDescent="0.25">
      <c r="A3962" s="35" t="s">
        <v>5237</v>
      </c>
      <c r="B3962" s="35" t="str">
        <f>VLOOKUP(A3962,[2]Sayfa2!$A:$B,2,0)</f>
        <v>1800X555 AMBER.(APL).SATEN.BYZ.RAL9016.75G(AK.NBL=FA5624).EE(7)ALT.KRST.BGL.(B)(CFT)</v>
      </c>
      <c r="C3962" s="34">
        <f>IFERROR(VLOOKUP(A3962,'[1]alr yayınlanan fiyatlı'!C:K,9,0),0)</f>
        <v>0</v>
      </c>
    </row>
    <row r="3963" spans="1:3" x14ac:dyDescent="0.25">
      <c r="A3963" s="35" t="s">
        <v>5237</v>
      </c>
      <c r="B3963" s="35" t="str">
        <f>VLOOKUP(A3963,[2]Sayfa2!$A:$B,2,0)</f>
        <v>1800X555 AMBER.(APL).SATEN.BYZ.RAL9016.75G(AK.NBL=FA5624).EE(7)ALT.KRST.BGL.(B)(CFT)</v>
      </c>
      <c r="C3963" s="34">
        <f>IFERROR(VLOOKUP(A3963,'[1]alr yayınlanan fiyatlı'!C:K,9,0),0)</f>
        <v>0</v>
      </c>
    </row>
    <row r="3964" spans="1:3" x14ac:dyDescent="0.25">
      <c r="A3964" s="35" t="s">
        <v>4050</v>
      </c>
      <c r="B3964" s="35" t="str">
        <f>VLOOKUP(A3964,'[1]alr yayınlanan fiyatlı'!$C:$D,2,FALSE)</f>
        <v>300X1435 AMBER.(HM-TR)(DUZ).SATEN.BYZ.RAL9016.75G(AK.NBL=FA5624).EE(18)(S)(TEK)</v>
      </c>
      <c r="C3964" s="34">
        <f>IFERROR(VLOOKUP(A3964,'[1]alr yayınlanan fiyatlı'!C:K,9,0),0)</f>
        <v>0</v>
      </c>
    </row>
    <row r="3965" spans="1:3" x14ac:dyDescent="0.25">
      <c r="A3965" s="35" t="s">
        <v>931</v>
      </c>
      <c r="B3965" s="35" t="str">
        <f>VLOOKUP(A3965,'[1]alr yayınlanan fiyatlı'!$C:$D,2,FALSE)</f>
        <v>300X955 AMBER.(HM-TR)(DUZ).SATEN.BYZ.RAL9016.75G(AK.NBL=FA5624).EE(12)(S)(TEK)</v>
      </c>
      <c r="C3965" s="34">
        <f>IFERROR(VLOOKUP(A3965,'[1]alr yayınlanan fiyatlı'!C:K,9,0),0)</f>
        <v>0</v>
      </c>
    </row>
    <row r="3966" spans="1:3" x14ac:dyDescent="0.25">
      <c r="A3966" s="35" t="s">
        <v>2690</v>
      </c>
      <c r="B3966" s="35" t="str">
        <f>VLOOKUP(A3966,'[1]alr yayınlanan fiyatlı'!$C:$D,2,FALSE)</f>
        <v>600X475 AMBER.(HM-TR)(CIZGILI).SATEN.BYZ.RAL9016.75G.(6)(S)(TEK)</v>
      </c>
      <c r="C3966" s="34">
        <f>IFERROR(VLOOKUP(A3966,'[1]alr yayınlanan fiyatlı'!C:K,9,0),0)</f>
        <v>0</v>
      </c>
    </row>
    <row r="3967" spans="1:3" x14ac:dyDescent="0.25">
      <c r="A3967" s="35" t="s">
        <v>932</v>
      </c>
      <c r="B3967" s="35" t="str">
        <f>VLOOKUP(A3967,'[1]alr yayınlanan fiyatlı'!$C:$D,2,FALSE)</f>
        <v>600X1195 AMBER.(HM-TR)(CIZGILI).SATEN.BYZ.RAL9016.75G.(15)(S)(TEK)</v>
      </c>
      <c r="C3967" s="34">
        <f>IFERROR(VLOOKUP(A3967,'[1]alr yayınlanan fiyatlı'!C:K,9,0),0)</f>
        <v>0</v>
      </c>
    </row>
    <row r="3968" spans="1:3" x14ac:dyDescent="0.25">
      <c r="A3968" s="35" t="s">
        <v>4051</v>
      </c>
      <c r="B3968" s="35" t="str">
        <f>VLOOKUP(A3968,'[1]alr yayınlanan fiyatlı'!$C:$D,2,FALSE)</f>
        <v>600X955 AMBER.SATEN.BYZ.RAL9016.75G(AK.NBL=FA5624).EE(12)</v>
      </c>
      <c r="C3968" s="34">
        <f>IFERROR(VLOOKUP(A3968,'[1]alr yayınlanan fiyatlı'!C:K,9,0),0)</f>
        <v>0</v>
      </c>
    </row>
    <row r="3969" spans="1:3" x14ac:dyDescent="0.25">
      <c r="A3969" s="35" t="s">
        <v>2894</v>
      </c>
      <c r="B3969" s="35" t="str">
        <f>VLOOKUP(A3969,'[1]alr yayınlanan fiyatlı'!$C:$D,2,FALSE)</f>
        <v>900X395 AMBER.(HM-TR)(CIZGILI).SATEN.BYZ.RAL9016.75G.(5)ALT.KRST.BGL.(S)(TEK)</v>
      </c>
      <c r="C3969" s="34">
        <f>IFERROR(VLOOKUP(A3969,'[1]alr yayınlanan fiyatlı'!C:K,9,0),0)</f>
        <v>0</v>
      </c>
    </row>
    <row r="3970" spans="1:3" x14ac:dyDescent="0.25">
      <c r="A3970" s="35" t="s">
        <v>933</v>
      </c>
      <c r="B3970" s="35" t="str">
        <f>VLOOKUP(A3970,'[1]alr yayınlanan fiyatlı'!$C:$D,2,FALSE)</f>
        <v>1800X315 AMBER.(HM-TR)(CIZGILI).SATEN.BYZ.RAL9016.75G.(4)ALT.KRST.BGL.(S)(TEK)</v>
      </c>
      <c r="C3970" s="34">
        <f>IFERROR(VLOOKUP(A3970,'[1]alr yayınlanan fiyatlı'!C:K,9,0),0)</f>
        <v>0</v>
      </c>
    </row>
    <row r="3971" spans="1:3" x14ac:dyDescent="0.25">
      <c r="A3971" s="35" t="s">
        <v>933</v>
      </c>
      <c r="B3971" s="35" t="str">
        <f>VLOOKUP(A3971,'[1]alr yayınlanan fiyatlı'!$C:$D,2,FALSE)</f>
        <v>1800X315 AMBER.(HM-TR)(CIZGILI).SATEN.BYZ.RAL9016.75G.(4)ALT.KRST.BGL.(S)(TEK)</v>
      </c>
      <c r="C3971" s="34">
        <f>IFERROR(VLOOKUP(A3971,'[1]alr yayınlanan fiyatlı'!C:K,9,0),0)</f>
        <v>0</v>
      </c>
    </row>
    <row r="3972" spans="1:3" x14ac:dyDescent="0.25">
      <c r="A3972" s="35" t="s">
        <v>933</v>
      </c>
      <c r="B3972" s="35" t="str">
        <f>VLOOKUP(A3972,'[1]alr yayınlanan fiyatlı'!$C:$D,2,FALSE)</f>
        <v>1800X315 AMBER.(HM-TR)(CIZGILI).SATEN.BYZ.RAL9016.75G.(4)ALT.KRST.BGL.(S)(TEK)</v>
      </c>
      <c r="C3972" s="34">
        <f>IFERROR(VLOOKUP(A3972,'[1]alr yayınlanan fiyatlı'!C:K,9,0),0)</f>
        <v>0</v>
      </c>
    </row>
    <row r="3973" spans="1:3" x14ac:dyDescent="0.25">
      <c r="A3973" s="35" t="s">
        <v>2944</v>
      </c>
      <c r="B3973" s="35" t="str">
        <f>VLOOKUP(A3973,'[1]alr yayınlanan fiyatlı'!$C:$D,2,FALSE)</f>
        <v>1800X555 AMBER.(HM-TR)(CIZGILI).SATEN.BYZ.RAL9016.75G.(7)ALT.KRST.BGL.(S)(TEK)</v>
      </c>
      <c r="C3973" s="34">
        <f>IFERROR(VLOOKUP(A3973,'[1]alr yayınlanan fiyatlı'!C:K,9,0),0)</f>
        <v>0</v>
      </c>
    </row>
    <row r="3974" spans="1:3" x14ac:dyDescent="0.25">
      <c r="A3974" s="35" t="s">
        <v>2895</v>
      </c>
      <c r="B3974" s="35" t="str">
        <f>VLOOKUP(A3974,'[1]alr yayınlanan fiyatlı'!$C:$D,2,FALSE)</f>
        <v>600X1435 AMBER.(HM-TR)(CIZGILI).SATEN.BYZ.RAL9016.75G.(18)(S)(TEK)</v>
      </c>
      <c r="C3974" s="34">
        <f>IFERROR(VLOOKUP(A3974,'[1]alr yayınlanan fiyatlı'!C:K,9,0),0)</f>
        <v>0</v>
      </c>
    </row>
    <row r="3975" spans="1:3" x14ac:dyDescent="0.25">
      <c r="A3975" s="35" t="s">
        <v>2795</v>
      </c>
      <c r="B3975" s="35" t="str">
        <f>VLOOKUP(A3975,'[1]alr yayınlanan fiyatlı'!$C:$D,2,FALSE)</f>
        <v>300X395 AMBER.(HM-TR)(CIZGILI).SATEN.BYZ.RAL9016.75G.(5)ALT.KRST.BGL.(S)(TEK)</v>
      </c>
      <c r="C3975" s="34">
        <f>IFERROR(VLOOKUP(A3975,'[1]alr yayınlanan fiyatlı'!C:K,9,0),0)</f>
        <v>0</v>
      </c>
    </row>
    <row r="3976" spans="1:3" x14ac:dyDescent="0.25">
      <c r="A3976" s="35" t="s">
        <v>2945</v>
      </c>
      <c r="B3976" s="35" t="str">
        <f>VLOOKUP(A3976,'[1]alr yayınlanan fiyatlı'!$C:$D,2,FALSE)</f>
        <v>300X955 AMBER.(HM-TR)(CIZGILI).SATEN.BYZ.RAL9016.75G.(12)ALT.KRST.BGL.(S)(TEK)</v>
      </c>
      <c r="C3976" s="34">
        <f>IFERROR(VLOOKUP(A3976,'[1]alr yayınlanan fiyatlı'!C:K,9,0),0)</f>
        <v>0</v>
      </c>
    </row>
    <row r="3977" spans="1:3" x14ac:dyDescent="0.25">
      <c r="A3977" s="35" t="s">
        <v>2796</v>
      </c>
      <c r="B3977" s="35" t="str">
        <f>VLOOKUP(A3977,'[1]alr yayınlanan fiyatlı'!$C:$D,2,FALSE)</f>
        <v>300X1195 AMBER.(HM-TR)(CIZGILI).SATEN.BYZ.RAL9016.75G.(15)ALT.KRST.BGL.(S)(TEK)</v>
      </c>
      <c r="C3977" s="34">
        <f>IFERROR(VLOOKUP(A3977,'[1]alr yayınlanan fiyatlı'!C:K,9,0),0)</f>
        <v>0</v>
      </c>
    </row>
    <row r="3978" spans="1:3" x14ac:dyDescent="0.25">
      <c r="A3978" s="35" t="s">
        <v>2609</v>
      </c>
      <c r="B3978" s="35" t="str">
        <f>VLOOKUP(A3978,'[1]alr yayınlanan fiyatlı'!$C:$D,2,FALSE)</f>
        <v>300X1435 AMBER.(HM-TR)(CIZGILI).SATEN.BYZ.RAL9016.75G.(18)ALT.KRST.BGL.(S)(TEK)</v>
      </c>
      <c r="C3978" s="34">
        <f>IFERROR(VLOOKUP(A3978,'[1]alr yayınlanan fiyatlı'!C:K,9,0),0)</f>
        <v>0</v>
      </c>
    </row>
    <row r="3979" spans="1:3" x14ac:dyDescent="0.25">
      <c r="A3979" s="35" t="s">
        <v>2610</v>
      </c>
      <c r="B3979" s="35" t="str">
        <f>VLOOKUP(A3979,'[1]alr yayınlanan fiyatlı'!$C:$D,2,FALSE)</f>
        <v>600X475 AMBER.(HM-TR)(CIZGILI).SATEN.BYZ.RAL9016.75G.(6)ALT.KRST.BGL.(S)(TEK)</v>
      </c>
      <c r="C3979" s="34">
        <f>IFERROR(VLOOKUP(A3979,'[1]alr yayınlanan fiyatlı'!C:K,9,0),0)</f>
        <v>0</v>
      </c>
    </row>
    <row r="3980" spans="1:3" x14ac:dyDescent="0.25">
      <c r="A3980" s="35" t="s">
        <v>934</v>
      </c>
      <c r="B3980" s="35" t="str">
        <f>VLOOKUP(A3980,'[1]alr yayınlanan fiyatlı'!$C:$D,2,FALSE)</f>
        <v>600X555 AMBER.(HM-TR)(CIZGILI).SATEN.BYZ.RAL9016.75G.(7)ALT.KRST.BGL.(S)(TEK)</v>
      </c>
      <c r="C3980" s="34">
        <f>IFERROR(VLOOKUP(A3980,'[1]alr yayınlanan fiyatlı'!C:K,9,0),0)</f>
        <v>0</v>
      </c>
    </row>
    <row r="3981" spans="1:3" x14ac:dyDescent="0.25">
      <c r="A3981" s="35" t="s">
        <v>2691</v>
      </c>
      <c r="B3981" s="35" t="str">
        <f>VLOOKUP(A3981,'[1]alr yayınlanan fiyatlı'!$C:$D,2,FALSE)</f>
        <v>600X635 AMBER.(HM-TR)(CIZGILI).SATEN.BYZ.RAL9016.75G.(8)ALT.KRST.BGL.(S)(TEK)</v>
      </c>
      <c r="C3981" s="34">
        <f>IFERROR(VLOOKUP(A3981,'[1]alr yayınlanan fiyatlı'!C:K,9,0),0)</f>
        <v>0</v>
      </c>
    </row>
    <row r="3982" spans="1:3" x14ac:dyDescent="0.25">
      <c r="A3982" s="35" t="s">
        <v>2797</v>
      </c>
      <c r="B3982" s="35" t="str">
        <f>VLOOKUP(A3982,'[1]alr yayınlanan fiyatlı'!$C:$D,2,FALSE)</f>
        <v>600X715 AMBER.(HM-TR)(CIZGILI).SATEN.BYZ.RAL9016.75G.(9)ALT.KRST.BGL.(S)(TEK)</v>
      </c>
      <c r="C3982" s="34">
        <f>IFERROR(VLOOKUP(A3982,'[1]alr yayınlanan fiyatlı'!C:K,9,0),0)</f>
        <v>0</v>
      </c>
    </row>
    <row r="3983" spans="1:3" x14ac:dyDescent="0.25">
      <c r="A3983" s="35" t="s">
        <v>2692</v>
      </c>
      <c r="B3983" s="35" t="str">
        <f>VLOOKUP(A3983,'[1]alr yayınlanan fiyatlı'!$C:$D,2,FALSE)</f>
        <v>600X795 AMBER.(HM-TR)(CIZGILI).SATEN.BYZ.RAL9016.75G.(10)ALT.KRST.BGL.(S)(TEK)</v>
      </c>
      <c r="C3983" s="34">
        <f>IFERROR(VLOOKUP(A3983,'[1]alr yayınlanan fiyatlı'!C:K,9,0),0)</f>
        <v>0</v>
      </c>
    </row>
    <row r="3984" spans="1:3" x14ac:dyDescent="0.25">
      <c r="A3984" s="35" t="s">
        <v>2798</v>
      </c>
      <c r="B3984" s="35" t="str">
        <f>VLOOKUP(A3984,'[1]alr yayınlanan fiyatlı'!$C:$D,2,FALSE)</f>
        <v>600X875 AMBER.(HM-TR)(CIZGILI).SATEN.BYZ.RAL9016.75G.(11)ALT.KRST.BGL.(S)(TEK)</v>
      </c>
      <c r="C3984" s="34">
        <f>IFERROR(VLOOKUP(A3984,'[1]alr yayınlanan fiyatlı'!C:K,9,0),0)</f>
        <v>0</v>
      </c>
    </row>
    <row r="3985" spans="1:3" x14ac:dyDescent="0.25">
      <c r="A3985" s="35" t="s">
        <v>2946</v>
      </c>
      <c r="B3985" s="35" t="str">
        <f>VLOOKUP(A3985,'[1]alr yayınlanan fiyatlı'!$C:$D,2,FALSE)</f>
        <v>600X955 AMBER.(HM-TR)(CIZGILI).SATEN.BYZ.RAL9016.75G.(12)ALT.KRST.BGL.(S)(TEK)</v>
      </c>
      <c r="C3985" s="34">
        <f>IFERROR(VLOOKUP(A3985,'[1]alr yayınlanan fiyatlı'!C:K,9,0),0)</f>
        <v>0</v>
      </c>
    </row>
    <row r="3986" spans="1:3" x14ac:dyDescent="0.25">
      <c r="A3986" s="35" t="s">
        <v>2611</v>
      </c>
      <c r="B3986" s="35" t="str">
        <f>VLOOKUP(A3986,'[1]alr yayınlanan fiyatlı'!$C:$D,2,FALSE)</f>
        <v>600X1035 AMBER.(HM-TR)(CIZGILI).SATEN.BYZ.RAL9016.75G.(13)ALT.KRST.BGL.(S)(TEK)</v>
      </c>
      <c r="C3986" s="34">
        <f>IFERROR(VLOOKUP(A3986,'[1]alr yayınlanan fiyatlı'!C:K,9,0),0)</f>
        <v>0</v>
      </c>
    </row>
    <row r="3987" spans="1:3" x14ac:dyDescent="0.25">
      <c r="A3987" s="35" t="s">
        <v>2611</v>
      </c>
      <c r="B3987" s="35" t="str">
        <f>VLOOKUP(A3987,'[1]alr yayınlanan fiyatlı'!$C:$D,2,FALSE)</f>
        <v>600X1035 AMBER.(HM-TR)(CIZGILI).SATEN.BYZ.RAL9016.75G.(13)ALT.KRST.BGL.(S)(TEK)</v>
      </c>
      <c r="C3987" s="34">
        <f>IFERROR(VLOOKUP(A3987,'[1]alr yayınlanan fiyatlı'!C:K,9,0),0)</f>
        <v>0</v>
      </c>
    </row>
    <row r="3988" spans="1:3" x14ac:dyDescent="0.25">
      <c r="A3988" s="35" t="s">
        <v>2896</v>
      </c>
      <c r="B3988" s="35" t="str">
        <f>VLOOKUP(A3988,'[1]alr yayınlanan fiyatlı'!$C:$D,2,FALSE)</f>
        <v>600X1115 AMBER.(HM-TR)(CIZGILI).SATEN.BYZ.RAL9016.75G.(14)ALT.KRST.BGL.(S)(TEK)</v>
      </c>
      <c r="C3988" s="34">
        <f>IFERROR(VLOOKUP(A3988,'[1]alr yayınlanan fiyatlı'!C:K,9,0),0)</f>
        <v>0</v>
      </c>
    </row>
    <row r="3989" spans="1:3" x14ac:dyDescent="0.25">
      <c r="A3989" s="35" t="s">
        <v>2799</v>
      </c>
      <c r="B3989" s="35" t="str">
        <f>VLOOKUP(A3989,'[1]alr yayınlanan fiyatlı'!$C:$D,2,FALSE)</f>
        <v>600X1275 AMBER.(HM-TR)(CIZGILI).SATEN.BYZ.RAL9016.75G.(16)ALT.KRST.BGL.(S)(TEK)</v>
      </c>
      <c r="C3989" s="34">
        <f>IFERROR(VLOOKUP(A3989,'[1]alr yayınlanan fiyatlı'!C:K,9,0),0)</f>
        <v>0</v>
      </c>
    </row>
    <row r="3990" spans="1:3" x14ac:dyDescent="0.25">
      <c r="A3990" s="35" t="s">
        <v>2947</v>
      </c>
      <c r="B3990" s="35" t="str">
        <f>VLOOKUP(A3990,'[1]alr yayınlanan fiyatlı'!$C:$D,2,FALSE)</f>
        <v>600X1355 AMBER.(HM-TR)(CIZGILI).SATEN.BYZ.RAL9016.75G.(17)ALT.KRST.BGL.(S)(TEK)</v>
      </c>
      <c r="C3990" s="34">
        <f>IFERROR(VLOOKUP(A3990,'[1]alr yayınlanan fiyatlı'!C:K,9,0),0)</f>
        <v>0</v>
      </c>
    </row>
    <row r="3991" spans="1:3" x14ac:dyDescent="0.25">
      <c r="A3991" s="35" t="s">
        <v>2800</v>
      </c>
      <c r="B3991" s="35" t="str">
        <f>VLOOKUP(A3991,'[1]alr yayınlanan fiyatlı'!$C:$D,2,FALSE)</f>
        <v>900X795 AMBER.(HM-TR)(CIZGILI).SATEN.BYZ.RAL9016.75G.(10)ALT.KRST.BGL.(S)(TEK)</v>
      </c>
      <c r="C3991" s="34">
        <f>IFERROR(VLOOKUP(A3991,'[1]alr yayınlanan fiyatlı'!C:K,9,0),0)</f>
        <v>0</v>
      </c>
    </row>
    <row r="3992" spans="1:3" x14ac:dyDescent="0.25">
      <c r="A3992" s="35" t="s">
        <v>2948</v>
      </c>
      <c r="B3992" s="35" t="str">
        <f>VLOOKUP(A3992,'[1]alr yayınlanan fiyatlı'!$C:$D,2,FALSE)</f>
        <v>1200X395 AMBER.(HM-TR)(CIZGILI).SATEN.BYZ.RAL9016.75G.(5)ALT.KRST.BGL.(S)(TEK)</v>
      </c>
      <c r="C3992" s="34">
        <f>IFERROR(VLOOKUP(A3992,'[1]alr yayınlanan fiyatlı'!C:K,9,0),0)</f>
        <v>0</v>
      </c>
    </row>
    <row r="3993" spans="1:3" x14ac:dyDescent="0.25">
      <c r="A3993" s="35" t="s">
        <v>2451</v>
      </c>
      <c r="B3993" s="35" t="str">
        <f>VLOOKUP(A3993,'[1]alr yayınlanan fiyatlı'!$C:$D,2,FALSE)</f>
        <v>1200X795 AMBER.(HM-TR)(CIZGILI).SATEN.BYZ.RAL9016.75G.(10)ALT.KRST.BGL.(S)(TEK)</v>
      </c>
      <c r="C3993" s="34">
        <f>IFERROR(VLOOKUP(A3993,'[1]alr yayınlanan fiyatlı'!C:K,9,0),0)</f>
        <v>0</v>
      </c>
    </row>
    <row r="3994" spans="1:3" x14ac:dyDescent="0.25">
      <c r="A3994" s="35" t="s">
        <v>935</v>
      </c>
      <c r="B3994" s="35" t="str">
        <f>VLOOKUP(A3994,'[1]alr yayınlanan fiyatlı'!$C:$D,2,FALSE)</f>
        <v>1500X315 AMBER.(HM-TR)(CIZGILI).SATEN.BYZ.RAL9016.75G.(4)ALT.KRST.BGL.(S)(TEK)</v>
      </c>
      <c r="C3994" s="34">
        <f>IFERROR(VLOOKUP(A3994,'[1]alr yayınlanan fiyatlı'!C:K,9,0),0)</f>
        <v>0</v>
      </c>
    </row>
    <row r="3995" spans="1:3" x14ac:dyDescent="0.25">
      <c r="A3995" s="35" t="s">
        <v>2452</v>
      </c>
      <c r="B3995" s="35" t="str">
        <f>VLOOKUP(A3995,'[1]alr yayınlanan fiyatlı'!$C:$D,2,FALSE)</f>
        <v>1500X395 AMBER.(HM-TR)(CIZGILI).SATEN.BYZ.RAL9016.75G.(5)ALT.KRST.BGL.(S)(TEK)</v>
      </c>
      <c r="C3995" s="34">
        <f>IFERROR(VLOOKUP(A3995,'[1]alr yayınlanan fiyatlı'!C:K,9,0),0)</f>
        <v>0</v>
      </c>
    </row>
    <row r="3996" spans="1:3" x14ac:dyDescent="0.25">
      <c r="A3996" s="35" t="s">
        <v>2897</v>
      </c>
      <c r="B3996" s="35" t="str">
        <f>VLOOKUP(A3996,'[1]alr yayınlanan fiyatlı'!$C:$D,2,FALSE)</f>
        <v>1500X475 AMBER.(HM-TR)(CIZGILI).SATEN.BYZ.RAL9016.75G.(6)ALT.KRST.BGL.(S)(TEK)</v>
      </c>
      <c r="C3996" s="34">
        <f>IFERROR(VLOOKUP(A3996,'[1]alr yayınlanan fiyatlı'!C:K,9,0),0)</f>
        <v>0</v>
      </c>
    </row>
    <row r="3997" spans="1:3" x14ac:dyDescent="0.25">
      <c r="A3997" s="35" t="s">
        <v>2897</v>
      </c>
      <c r="B3997" s="35" t="str">
        <f>VLOOKUP(A3997,'[1]alr yayınlanan fiyatlı'!$C:$D,2,FALSE)</f>
        <v>1500X475 AMBER.(HM-TR)(CIZGILI).SATEN.BYZ.RAL9016.75G.(6)ALT.KRST.BGL.(S)(TEK)</v>
      </c>
      <c r="C3997" s="34">
        <f>IFERROR(VLOOKUP(A3997,'[1]alr yayınlanan fiyatlı'!C:K,9,0),0)</f>
        <v>0</v>
      </c>
    </row>
    <row r="3998" spans="1:3" x14ac:dyDescent="0.25">
      <c r="A3998" s="35" t="s">
        <v>2453</v>
      </c>
      <c r="B3998" s="35" t="str">
        <f>VLOOKUP(A3998,'[1]alr yayınlanan fiyatlı'!$C:$D,2,FALSE)</f>
        <v>1800X395 AMBER.(HM-TR)(CIZGILI).SATEN.BYZ.RAL9016.75G.(5)ALT.KRST.BGL.(S)(TEK)</v>
      </c>
      <c r="C3998" s="34">
        <f>IFERROR(VLOOKUP(A3998,'[1]alr yayınlanan fiyatlı'!C:K,9,0),0)</f>
        <v>0</v>
      </c>
    </row>
    <row r="3999" spans="1:3" x14ac:dyDescent="0.25">
      <c r="A3999" s="35" t="s">
        <v>4052</v>
      </c>
      <c r="B3999" s="35" t="str">
        <f>VLOOKUP(A3999,'[1]alr yayınlanan fiyatlı'!$C:$D,2,FALSE)</f>
        <v>1800X475 AMBER.(HM-TR)(CIZGILI).SATEN.BYZ.RAL9016.75G.(6)ALT.KRST.BGL.(S)(TEK)</v>
      </c>
      <c r="C3999" s="34">
        <f>IFERROR(VLOOKUP(A3999,'[1]alr yayınlanan fiyatlı'!C:K,9,0),0)</f>
        <v>0</v>
      </c>
    </row>
    <row r="4000" spans="1:3" x14ac:dyDescent="0.25">
      <c r="A4000" s="35" t="s">
        <v>2898</v>
      </c>
      <c r="B4000" s="35" t="str">
        <f>VLOOKUP(A4000,'[1]alr yayınlanan fiyatlı'!$C:$D,2,FALSE)</f>
        <v>1800X635 AMBER.(HM-TR)(CIZGILI).SATEN.BYZ.RAL9016.75G.(8)ALT.KRST.BGL.(S)(TEK)</v>
      </c>
      <c r="C4000" s="34">
        <f>IFERROR(VLOOKUP(A4000,'[1]alr yayınlanan fiyatlı'!C:K,9,0),0)</f>
        <v>0</v>
      </c>
    </row>
    <row r="4001" spans="1:3" x14ac:dyDescent="0.25">
      <c r="A4001" s="35" t="s">
        <v>2949</v>
      </c>
      <c r="B4001" s="35" t="str">
        <f>VLOOKUP(A4001,'[1]alr yayınlanan fiyatlı'!$C:$D,2,FALSE)</f>
        <v>600X1435 AMBER.(HM-TR)(CIZGILI).SATEN.BYZ.RAL9016.75G.(18)ALT.KRST.BGL.(S)(TEK)</v>
      </c>
      <c r="C4001" s="34">
        <f>IFERROR(VLOOKUP(A4001,'[1]alr yayınlanan fiyatlı'!C:K,9,0),0)</f>
        <v>0</v>
      </c>
    </row>
    <row r="4002" spans="1:3" x14ac:dyDescent="0.25">
      <c r="A4002" s="35" t="s">
        <v>5238</v>
      </c>
      <c r="B4002" s="35" t="str">
        <f>VLOOKUP(A4002,[2]Sayfa2!$A:$B,2,0)</f>
        <v>600X475 AMBER.BAZ(CIZGILI).RAL9016.75G(6).ALT.KRST.BGL(B)(CFT)</v>
      </c>
      <c r="C4002" s="34">
        <f>IFERROR(VLOOKUP(A4002,'[1]alr yayınlanan fiyatlı'!C:K,9,0),0)</f>
        <v>0</v>
      </c>
    </row>
    <row r="4003" spans="1:3" x14ac:dyDescent="0.25">
      <c r="A4003" s="35" t="s">
        <v>5239</v>
      </c>
      <c r="B4003" s="35" t="str">
        <f>VLOOKUP(A4003,[2]Sayfa2!$A:$B,2,0)</f>
        <v>600X635 AMBER.BAZ(CIZGILI).RAL9016.75G(8).ALT.KRST.BGL(B)(CFT)</v>
      </c>
      <c r="C4003" s="34">
        <f>IFERROR(VLOOKUP(A4003,'[1]alr yayınlanan fiyatlı'!C:K,9,0),0)</f>
        <v>0</v>
      </c>
    </row>
    <row r="4004" spans="1:3" x14ac:dyDescent="0.25">
      <c r="A4004" s="35" t="s">
        <v>5240</v>
      </c>
      <c r="B4004" s="35" t="str">
        <f>VLOOKUP(A4004,[2]Sayfa2!$A:$B,2,0)</f>
        <v>600X955 AMBER.BAZ(CIZGILI).RAL9016.75G(12).ALT.KRST.BGL(B)(CFT)</v>
      </c>
      <c r="C4004" s="34">
        <f>IFERROR(VLOOKUP(A4004,'[1]alr yayınlanan fiyatlı'!C:K,9,0),0)</f>
        <v>0</v>
      </c>
    </row>
    <row r="4005" spans="1:3" x14ac:dyDescent="0.25">
      <c r="A4005" s="35" t="s">
        <v>5241</v>
      </c>
      <c r="B4005" s="35" t="str">
        <f>VLOOKUP(A4005,[2]Sayfa2!$A:$B,2,0)</f>
        <v>600X1195 AMBER.BAZ(CIZGILI).RAL9016.75G(15).ALT.KRST.BGL(B)(CFT)</v>
      </c>
      <c r="C4005" s="34">
        <f>IFERROR(VLOOKUP(A4005,'[1]alr yayınlanan fiyatlı'!C:K,9,0),0)</f>
        <v>0</v>
      </c>
    </row>
    <row r="4006" spans="1:3" x14ac:dyDescent="0.25">
      <c r="A4006" s="35" t="s">
        <v>5242</v>
      </c>
      <c r="B4006" s="35" t="str">
        <f>VLOOKUP(A4006,[2]Sayfa2!$A:$B,2,0)</f>
        <v>600X1435 AMBER.BAZ(CIZGILI).RAL9016.75G(18).ALT.KRST.BGL(B)(CFT)</v>
      </c>
      <c r="C4006" s="34">
        <f>IFERROR(VLOOKUP(A4006,'[1]alr yayınlanan fiyatlı'!C:K,9,0),0)</f>
        <v>0</v>
      </c>
    </row>
    <row r="4007" spans="1:3" x14ac:dyDescent="0.25">
      <c r="A4007" s="35" t="s">
        <v>5243</v>
      </c>
      <c r="B4007" s="35" t="str">
        <f>VLOOKUP(A4007,[2]Sayfa2!$A:$B,2,0)</f>
        <v>1800X315 AMBER.BAZ(CIZGILI).RAL9016.75G(4).ALT.KRST.BGL(B)(CFT)</v>
      </c>
      <c r="C4007" s="34">
        <f>IFERROR(VLOOKUP(A4007,'[1]alr yayınlanan fiyatlı'!C:K,9,0),0)</f>
        <v>0</v>
      </c>
    </row>
    <row r="4008" spans="1:3" x14ac:dyDescent="0.25">
      <c r="A4008" s="35" t="s">
        <v>5244</v>
      </c>
      <c r="B4008" s="35" t="str">
        <f>VLOOKUP(A4008,[2]Sayfa2!$A:$B,2,0)</f>
        <v>1800X475 AMBER.BAZ(CIZGILI).RAL9016.75G(6).ALT.KRST.BGL(B)(CFT)</v>
      </c>
      <c r="C4008" s="34">
        <f>IFERROR(VLOOKUP(A4008,'[1]alr yayınlanan fiyatlı'!C:K,9,0),0)</f>
        <v>0</v>
      </c>
    </row>
    <row r="4009" spans="1:3" x14ac:dyDescent="0.25">
      <c r="A4009" s="35" t="s">
        <v>5245</v>
      </c>
      <c r="B4009" s="35" t="str">
        <f>VLOOKUP(A4009,[2]Sayfa2!$A:$B,2,0)</f>
        <v>1800X555 AMBER.BAZ(CIZGILI).RAL9016.75G(7).ALT.KRST.BGL(B)(CFT)</v>
      </c>
      <c r="C4009" s="34">
        <f>IFERROR(VLOOKUP(A4009,'[1]alr yayınlanan fiyatlı'!C:K,9,0),0)</f>
        <v>0</v>
      </c>
    </row>
    <row r="4010" spans="1:3" x14ac:dyDescent="0.25">
      <c r="A4010" s="35" t="s">
        <v>5246</v>
      </c>
      <c r="B4010" s="35" t="str">
        <f>VLOOKUP(A4010,[2]Sayfa2!$A:$B,2,0)</f>
        <v>2000X635 AMBER.(HM-TR)(CIZGILI).SATEN.BYZ.RAL9016.75G.(8)ALT.KRST.BGL.(S)(TEK)</v>
      </c>
      <c r="C4010" s="34">
        <f>IFERROR(VLOOKUP(A4010,'[1]alr yayınlanan fiyatlı'!C:K,9,0),0)</f>
        <v>0</v>
      </c>
    </row>
    <row r="4011" spans="1:3" x14ac:dyDescent="0.25">
      <c r="A4011" s="35" t="s">
        <v>5246</v>
      </c>
      <c r="B4011" s="35" t="str">
        <f>VLOOKUP(A4011,[2]Sayfa2!$A:$B,2,0)</f>
        <v>2000X635 AMBER.(HM-TR)(CIZGILI).SATEN.BYZ.RAL9016.75G.(8)ALT.KRST.BGL.(S)(TEK)</v>
      </c>
      <c r="C4011" s="34">
        <f>IFERROR(VLOOKUP(A4011,'[1]alr yayınlanan fiyatlı'!C:K,9,0),0)</f>
        <v>0</v>
      </c>
    </row>
    <row r="4012" spans="1:3" x14ac:dyDescent="0.25">
      <c r="A4012" s="35" t="s">
        <v>5247</v>
      </c>
      <c r="B4012" s="35" t="str">
        <f>VLOOKUP(A4012,[2]Sayfa2!$A:$B,2,0)</f>
        <v>2000X635 AMBER.BAZ(CIZGILI).RAL9016.75G(8)(S)(TEK)</v>
      </c>
      <c r="C4012" s="34">
        <f>IFERROR(VLOOKUP(A4012,'[1]alr yayınlanan fiyatlı'!C:K,9,0),0)</f>
        <v>0</v>
      </c>
    </row>
    <row r="4013" spans="1:3" x14ac:dyDescent="0.25">
      <c r="A4013" s="35" t="s">
        <v>2612</v>
      </c>
      <c r="B4013" s="35" t="str">
        <f>VLOOKUP(A4013,'[1]alr yayınlanan fiyatlı'!$C:$D,2,FALSE)</f>
        <v>1800X315 AMBER.(APL).SATEN.GUMUS.GRI.RAL9006.(AK.NBL=EW6024).EE(4)ALT.KRST.BGL.(B)(CFT)</v>
      </c>
      <c r="C4013" s="34">
        <f>IFERROR(VLOOKUP(A4013,'[1]alr yayınlanan fiyatlı'!C:K,9,0),0)</f>
        <v>0</v>
      </c>
    </row>
    <row r="4014" spans="1:3" x14ac:dyDescent="0.25">
      <c r="A4014" s="35" t="s">
        <v>2612</v>
      </c>
      <c r="B4014" s="35" t="str">
        <f>VLOOKUP(A4014,'[1]alr yayınlanan fiyatlı'!$C:$D,2,FALSE)</f>
        <v>1800X315 AMBER.(APL).SATEN.GUMUS.GRI.RAL9006.(AK.NBL=EW6024).EE(4)ALT.KRST.BGL.(B)(CFT)</v>
      </c>
      <c r="C4014" s="34">
        <f>IFERROR(VLOOKUP(A4014,'[1]alr yayınlanan fiyatlı'!C:K,9,0),0)</f>
        <v>0</v>
      </c>
    </row>
    <row r="4015" spans="1:3" x14ac:dyDescent="0.25">
      <c r="A4015" s="35" t="s">
        <v>2613</v>
      </c>
      <c r="B4015" s="35" t="str">
        <f>VLOOKUP(A4015,'[1]alr yayınlanan fiyatlı'!$C:$D,2,FALSE)</f>
        <v>1800X395 AMBER.(APL).SATEN.GUMUS.GRI.RAL9006.(AK.NBL=EW6024).EE(5)ALT.KRST.BGL.(B)(CFT)</v>
      </c>
      <c r="C4015" s="34">
        <f>IFERROR(VLOOKUP(A4015,'[1]alr yayınlanan fiyatlı'!C:K,9,0),0)</f>
        <v>0</v>
      </c>
    </row>
    <row r="4016" spans="1:3" x14ac:dyDescent="0.25">
      <c r="A4016" s="35" t="s">
        <v>2899</v>
      </c>
      <c r="B4016" s="35" t="str">
        <f>VLOOKUP(A4016,'[1]alr yayınlanan fiyatlı'!$C:$D,2,FALSE)</f>
        <v>1800X475 AMBER.(APL).SATEN.GUMUS.GRI.RAL9006.(AK.NBL=EW6024).EE(6)ALT.KRST.BGL.(B)(CFT)</v>
      </c>
      <c r="C4016" s="34">
        <f>IFERROR(VLOOKUP(A4016,'[1]alr yayınlanan fiyatlı'!C:K,9,0),0)</f>
        <v>0</v>
      </c>
    </row>
    <row r="4017" spans="1:3" x14ac:dyDescent="0.25">
      <c r="A4017" s="35" t="s">
        <v>2899</v>
      </c>
      <c r="B4017" s="35" t="str">
        <f>VLOOKUP(A4017,'[1]alr yayınlanan fiyatlı'!$C:$D,2,FALSE)</f>
        <v>1800X475 AMBER.(APL).SATEN.GUMUS.GRI.RAL9006.(AK.NBL=EW6024).EE(6)ALT.KRST.BGL.(B)(CFT)</v>
      </c>
      <c r="C4017" s="34">
        <f>IFERROR(VLOOKUP(A4017,'[1]alr yayınlanan fiyatlı'!C:K,9,0),0)</f>
        <v>0</v>
      </c>
    </row>
    <row r="4018" spans="1:3" x14ac:dyDescent="0.25">
      <c r="A4018" s="35" t="s">
        <v>2454</v>
      </c>
      <c r="B4018" s="35" t="str">
        <f>VLOOKUP(A4018,'[1]alr yayınlanan fiyatlı'!$C:$D,2,FALSE)</f>
        <v>1800X555 AMBER.(APL).SATEN.GUMUS.GRI.RAL9006.(AK.NBL=EW6024).EE(7)ALT.KRST.BGL.(B)(CFT)</v>
      </c>
      <c r="C4018" s="34">
        <f>IFERROR(VLOOKUP(A4018,'[1]alr yayınlanan fiyatlı'!C:K,9,0),0)</f>
        <v>0</v>
      </c>
    </row>
    <row r="4019" spans="1:3" x14ac:dyDescent="0.25">
      <c r="A4019" s="35" t="s">
        <v>2454</v>
      </c>
      <c r="B4019" s="35" t="str">
        <f>VLOOKUP(A4019,'[1]alr yayınlanan fiyatlı'!$C:$D,2,FALSE)</f>
        <v>1800X555 AMBER.(APL).SATEN.GUMUS.GRI.RAL9006.(AK.NBL=EW6024).EE(7)ALT.KRST.BGL.(B)(CFT)</v>
      </c>
      <c r="C4019" s="34">
        <f>IFERROR(VLOOKUP(A4019,'[1]alr yayınlanan fiyatlı'!C:K,9,0),0)</f>
        <v>0</v>
      </c>
    </row>
    <row r="4020" spans="1:3" x14ac:dyDescent="0.25">
      <c r="A4020" s="35" t="s">
        <v>2693</v>
      </c>
      <c r="B4020" s="35" t="str">
        <f>VLOOKUP(A4020,'[1]alr yayınlanan fiyatlı'!$C:$D,2,FALSE)</f>
        <v>600X475 AMBER.(HM-TR).(REKOR).SATEN.GUMUS.GRI.RAL9006.(AK.NBL=EW6024).EE(6)(S)(TEK)</v>
      </c>
      <c r="C4020" s="34">
        <f>IFERROR(VLOOKUP(A4020,'[1]alr yayınlanan fiyatlı'!C:K,9,0),0)</f>
        <v>0</v>
      </c>
    </row>
    <row r="4021" spans="1:3" x14ac:dyDescent="0.25">
      <c r="A4021" s="35" t="s">
        <v>2693</v>
      </c>
      <c r="B4021" s="35" t="str">
        <f>VLOOKUP(A4021,'[1]alr yayınlanan fiyatlı'!$C:$D,2,FALSE)</f>
        <v>600X475 AMBER.(HM-TR).(REKOR).SATEN.GUMUS.GRI.RAL9006.(AK.NBL=EW6024).EE(6)(S)(TEK)</v>
      </c>
      <c r="C4021" s="34">
        <f>IFERROR(VLOOKUP(A4021,'[1]alr yayınlanan fiyatlı'!C:K,9,0),0)</f>
        <v>0</v>
      </c>
    </row>
    <row r="4022" spans="1:3" x14ac:dyDescent="0.25">
      <c r="A4022" s="35" t="s">
        <v>2950</v>
      </c>
      <c r="B4022" s="35" t="str">
        <f>VLOOKUP(A4022,'[1]alr yayınlanan fiyatlı'!$C:$D,2,FALSE)</f>
        <v>600X795 AMBER.(HM-TR).(FORM).SATEN.GUMUS.GRI.RAL9006.(AK.NBL=EW6024).EE(10)(S)(TEK)</v>
      </c>
      <c r="C4022" s="34">
        <f>IFERROR(VLOOKUP(A4022,'[1]alr yayınlanan fiyatlı'!C:K,9,0),0)</f>
        <v>0</v>
      </c>
    </row>
    <row r="4023" spans="1:3" x14ac:dyDescent="0.25">
      <c r="A4023" s="35" t="s">
        <v>936</v>
      </c>
      <c r="B4023" s="35" t="str">
        <f>VLOOKUP(A4023,'[1]alr yayınlanan fiyatlı'!$C:$D,2,FALSE)</f>
        <v>600X635 AMBER.(HM-TR).(REKOR).SATEN.GUMUS.GRI.RAL9006.(AK.NBL=EW6024).EE(8)(S)(TEK)</v>
      </c>
      <c r="C4023" s="34">
        <f>IFERROR(VLOOKUP(A4023,'[1]alr yayınlanan fiyatlı'!C:K,9,0),0)</f>
        <v>0</v>
      </c>
    </row>
    <row r="4024" spans="1:3" x14ac:dyDescent="0.25">
      <c r="A4024" s="35" t="s">
        <v>936</v>
      </c>
      <c r="B4024" s="35" t="str">
        <f>VLOOKUP(A4024,'[1]alr yayınlanan fiyatlı'!$C:$D,2,FALSE)</f>
        <v>600X635 AMBER.(HM-TR).(REKOR).SATEN.GUMUS.GRI.RAL9006.(AK.NBL=EW6024).EE(8)(S)(TEK)</v>
      </c>
      <c r="C4024" s="34">
        <f>IFERROR(VLOOKUP(A4024,'[1]alr yayınlanan fiyatlı'!C:K,9,0),0)</f>
        <v>0</v>
      </c>
    </row>
    <row r="4025" spans="1:3" x14ac:dyDescent="0.25">
      <c r="A4025" s="35" t="s">
        <v>2694</v>
      </c>
      <c r="B4025" s="35" t="str">
        <f>VLOOKUP(A4025,'[1]alr yayınlanan fiyatlı'!$C:$D,2,FALSE)</f>
        <v>600X795 AMBER.(HM-TR).(REKOR).SATEN.GUMUS.GRI.RAL9006.(AK.NBL=EW6024).EE(10)(S)(TEK)</v>
      </c>
      <c r="C4025" s="34">
        <f>IFERROR(VLOOKUP(A4025,'[1]alr yayınlanan fiyatlı'!C:K,9,0),0)</f>
        <v>0</v>
      </c>
    </row>
    <row r="4026" spans="1:3" x14ac:dyDescent="0.25">
      <c r="A4026" s="35" t="s">
        <v>2614</v>
      </c>
      <c r="B4026" s="35" t="str">
        <f>VLOOKUP(A4026,'[1]alr yayınlanan fiyatlı'!$C:$D,2,FALSE)</f>
        <v>600X1195 AMBER.(HM-TR).(REKOR).SATEN.GUMUS.GRI.RAL9006.(AK.NBL=EW6024).EE(15)(S)(TEK)</v>
      </c>
      <c r="C4026" s="34">
        <f>IFERROR(VLOOKUP(A4026,'[1]alr yayınlanan fiyatlı'!C:K,9,0),0)</f>
        <v>0</v>
      </c>
    </row>
    <row r="4027" spans="1:3" x14ac:dyDescent="0.25">
      <c r="A4027" s="35" t="s">
        <v>2695</v>
      </c>
      <c r="B4027" s="35" t="str">
        <f>VLOOKUP(A4027,'[1]alr yayınlanan fiyatlı'!$C:$D,2,FALSE)</f>
        <v>600X1435 AMBER.(HM-TR).(REKOR).SATEN.GUMUS.GRI.RAL9006.(AK.NBL=EW6024).EE(18)(S)(TEK)</v>
      </c>
      <c r="C4027" s="34">
        <f>IFERROR(VLOOKUP(A4027,'[1]alr yayınlanan fiyatlı'!C:K,9,0),0)</f>
        <v>0</v>
      </c>
    </row>
    <row r="4028" spans="1:3" x14ac:dyDescent="0.25">
      <c r="A4028" s="35" t="s">
        <v>2696</v>
      </c>
      <c r="B4028" s="35" t="str">
        <f>VLOOKUP(A4028,'[1]alr yayınlanan fiyatlı'!$C:$D,2,FALSE)</f>
        <v>300X1195 AMBER.(HM-TR).(FORM).SATEN.GUMUS.GRI.RAL9006.(AK.NBL=EW6024).EE(15)(S)(TEK)</v>
      </c>
      <c r="C4028" s="34">
        <f>IFERROR(VLOOKUP(A4028,'[1]alr yayınlanan fiyatlı'!C:K,9,0),0)</f>
        <v>0</v>
      </c>
    </row>
    <row r="4029" spans="1:3" x14ac:dyDescent="0.25">
      <c r="A4029" s="35" t="s">
        <v>2696</v>
      </c>
      <c r="B4029" s="35" t="str">
        <f>VLOOKUP(A4029,'[1]alr yayınlanan fiyatlı'!$C:$D,2,FALSE)</f>
        <v>300X1195 AMBER.(HM-TR).(FORM).SATEN.GUMUS.GRI.RAL9006.(AK.NBL=EW6024).EE(15)(S)(TEK)</v>
      </c>
      <c r="C4029" s="34">
        <f>IFERROR(VLOOKUP(A4029,'[1]alr yayınlanan fiyatlı'!C:K,9,0),0)</f>
        <v>0</v>
      </c>
    </row>
    <row r="4030" spans="1:3" x14ac:dyDescent="0.25">
      <c r="A4030" s="35" t="s">
        <v>4053</v>
      </c>
      <c r="B4030" s="35" t="str">
        <f>VLOOKUP(A4030,'[1]alr yayınlanan fiyatlı'!$C:$D,2,FALSE)</f>
        <v>600X1435 AMBER.(HM-TR)(CIZGILI).SATEN.GUMUS.GRI.RAL9006.80G(18)(S)(TEK)</v>
      </c>
      <c r="C4030" s="34">
        <f>IFERROR(VLOOKUP(A4030,'[1]alr yayınlanan fiyatlı'!C:K,9,0),0)</f>
        <v>0</v>
      </c>
    </row>
    <row r="4031" spans="1:3" x14ac:dyDescent="0.25">
      <c r="A4031" s="35" t="s">
        <v>2615</v>
      </c>
      <c r="B4031" s="35" t="str">
        <f>VLOOKUP(A4031,'[1]alr yayınlanan fiyatlı'!$C:$D,2,FALSE)</f>
        <v>600X795 AMBER.(HM-TR)(CIZGILI).SATEN.GUMUS.GRI.RAL9006.80G(10)(S)(TEK)</v>
      </c>
      <c r="C4031" s="34">
        <f>IFERROR(VLOOKUP(A4031,'[1]alr yayınlanan fiyatlı'!C:K,9,0),0)</f>
        <v>0</v>
      </c>
    </row>
    <row r="4032" spans="1:3" x14ac:dyDescent="0.25">
      <c r="A4032" s="35" t="s">
        <v>5248</v>
      </c>
      <c r="B4032" s="35" t="str">
        <f>VLOOKUP(A4032,[2]Sayfa2!$A:$B,2,0)</f>
        <v>600X955 AMBER.(HM-TR)(CIZGILI).SATEN.GUMUS.GRI.RAL9006.80G(12)(S)(TEK)</v>
      </c>
      <c r="C4032" s="34">
        <f>IFERROR(VLOOKUP(A4032,'[1]alr yayınlanan fiyatlı'!C:K,9,0),0)</f>
        <v>0</v>
      </c>
    </row>
    <row r="4033" spans="1:3" x14ac:dyDescent="0.25">
      <c r="A4033" s="35" t="s">
        <v>2801</v>
      </c>
      <c r="B4033" s="35" t="str">
        <f>VLOOKUP(A4033,'[1]alr yayınlanan fiyatlı'!$C:$D,2,FALSE)</f>
        <v>500X1035 AMBER.(HM-TR)(CIZGILI).SATEN.GUMUS.GRI.RAL9006.80G(13)(S)(TEK)</v>
      </c>
      <c r="C4033" s="34">
        <f>IFERROR(VLOOKUP(A4033,'[1]alr yayınlanan fiyatlı'!C:K,9,0),0)</f>
        <v>0</v>
      </c>
    </row>
    <row r="4034" spans="1:3" x14ac:dyDescent="0.25">
      <c r="A4034" s="35" t="s">
        <v>2455</v>
      </c>
      <c r="B4034" s="35" t="str">
        <f>VLOOKUP(A4034,'[1]alr yayınlanan fiyatlı'!$C:$D,2,FALSE)</f>
        <v>600X1195 AMBER.(HM-TR)(CIZGILI).SATEN.GUMUS.GRI.RAL9006.80G(15)ALT.KRST.BGL(S)(TEK)</v>
      </c>
      <c r="C4034" s="34">
        <f>IFERROR(VLOOKUP(A4034,'[1]alr yayınlanan fiyatlı'!C:K,9,0),0)</f>
        <v>0</v>
      </c>
    </row>
    <row r="4035" spans="1:3" x14ac:dyDescent="0.25">
      <c r="A4035" s="35" t="s">
        <v>2455</v>
      </c>
      <c r="B4035" s="35" t="str">
        <f>VLOOKUP(A4035,'[1]alr yayınlanan fiyatlı'!$C:$D,2,FALSE)</f>
        <v>600X1195 AMBER.(HM-TR)(CIZGILI).SATEN.GUMUS.GRI.RAL9006.80G(15)ALT.KRST.BGL(S)(TEK)</v>
      </c>
      <c r="C4035" s="34">
        <f>IFERROR(VLOOKUP(A4035,'[1]alr yayınlanan fiyatlı'!C:K,9,0),0)</f>
        <v>0</v>
      </c>
    </row>
    <row r="4036" spans="1:3" x14ac:dyDescent="0.25">
      <c r="A4036" s="35" t="s">
        <v>4054</v>
      </c>
      <c r="B4036" s="35" t="str">
        <f>VLOOKUP(A4036,'[1]alr yayınlanan fiyatlı'!$C:$D,2,FALSE)</f>
        <v>1800X475 AMBER.(HM-TR)(CIZGILI).SATEN.GUMUS.GRI.RAL9006.80G(6)ALT.KRST.BGL.(S)(TEK)</v>
      </c>
      <c r="C4036" s="34">
        <f>IFERROR(VLOOKUP(A4036,'[1]alr yayınlanan fiyatlı'!C:K,9,0),0)</f>
        <v>0</v>
      </c>
    </row>
    <row r="4037" spans="1:3" x14ac:dyDescent="0.25">
      <c r="A4037" s="35" t="s">
        <v>4054</v>
      </c>
      <c r="B4037" s="35" t="str">
        <f>VLOOKUP(A4037,'[1]alr yayınlanan fiyatlı'!$C:$D,2,FALSE)</f>
        <v>1800X475 AMBER.(HM-TR)(CIZGILI).SATEN.GUMUS.GRI.RAL9006.80G(6)ALT.KRST.BGL.(S)(TEK)</v>
      </c>
      <c r="C4037" s="34">
        <f>IFERROR(VLOOKUP(A4037,'[1]alr yayınlanan fiyatlı'!C:K,9,0),0)</f>
        <v>0</v>
      </c>
    </row>
    <row r="4038" spans="1:3" x14ac:dyDescent="0.25">
      <c r="A4038" s="35" t="s">
        <v>2616</v>
      </c>
      <c r="B4038" s="35" t="str">
        <f>VLOOKUP(A4038,'[1]alr yayınlanan fiyatlı'!$C:$D,2,FALSE)</f>
        <v>300X395 AMBER.(HM-TR)(CIZGILI).SATEN.GUMUS.GRI.RAL9006.80G(5)ALT.KRST.BGL.(S)(TEK)</v>
      </c>
      <c r="C4038" s="34">
        <f>IFERROR(VLOOKUP(A4038,'[1]alr yayınlanan fiyatlı'!C:K,9,0),0)</f>
        <v>0</v>
      </c>
    </row>
    <row r="4039" spans="1:3" x14ac:dyDescent="0.25">
      <c r="A4039" s="35" t="s">
        <v>2900</v>
      </c>
      <c r="B4039" s="35" t="str">
        <f>VLOOKUP(A4039,'[1]alr yayınlanan fiyatlı'!$C:$D,2,FALSE)</f>
        <v>300X1195 AMBER.(HM-TR)(CIZGILI).SATEN.GUMUS.GRI.RAL9006.80G(15)ALT.KRST.BGL.(S)(TEK)</v>
      </c>
      <c r="C4039" s="34">
        <f>IFERROR(VLOOKUP(A4039,'[1]alr yayınlanan fiyatlı'!C:K,9,0),0)</f>
        <v>0</v>
      </c>
    </row>
    <row r="4040" spans="1:3" x14ac:dyDescent="0.25">
      <c r="A4040" s="35" t="s">
        <v>2456</v>
      </c>
      <c r="B4040" s="35" t="str">
        <f>VLOOKUP(A4040,'[1]alr yayınlanan fiyatlı'!$C:$D,2,FALSE)</f>
        <v>300X1435 AMBER.(HM-TR)(CIZGILI).SATEN.GUMUS.GRI.RAL9006.80G(18)ALT.KRST.BGL.(S)(TEK)</v>
      </c>
      <c r="C4040" s="34">
        <f>IFERROR(VLOOKUP(A4040,'[1]alr yayınlanan fiyatlı'!C:K,9,0),0)</f>
        <v>0</v>
      </c>
    </row>
    <row r="4041" spans="1:3" x14ac:dyDescent="0.25">
      <c r="A4041" s="35" t="s">
        <v>2456</v>
      </c>
      <c r="B4041" s="35" t="str">
        <f>VLOOKUP(A4041,'[1]alr yayınlanan fiyatlı'!$C:$D,2,FALSE)</f>
        <v>300X1435 AMBER.(HM-TR)(CIZGILI).SATEN.GUMUS.GRI.RAL9006.80G(18)ALT.KRST.BGL.(S)(TEK)</v>
      </c>
      <c r="C4041" s="34">
        <f>IFERROR(VLOOKUP(A4041,'[1]alr yayınlanan fiyatlı'!C:K,9,0),0)</f>
        <v>0</v>
      </c>
    </row>
    <row r="4042" spans="1:3" x14ac:dyDescent="0.25">
      <c r="A4042" s="35" t="s">
        <v>2456</v>
      </c>
      <c r="B4042" s="35" t="str">
        <f>VLOOKUP(A4042,'[1]alr yayınlanan fiyatlı'!$C:$D,2,FALSE)</f>
        <v>300X1435 AMBER.(HM-TR)(CIZGILI).SATEN.GUMUS.GRI.RAL9006.80G(18)ALT.KRST.BGL.(S)(TEK)</v>
      </c>
      <c r="C4042" s="34">
        <f>IFERROR(VLOOKUP(A4042,'[1]alr yayınlanan fiyatlı'!C:K,9,0),0)</f>
        <v>0</v>
      </c>
    </row>
    <row r="4043" spans="1:3" x14ac:dyDescent="0.25">
      <c r="A4043" s="35" t="s">
        <v>2457</v>
      </c>
      <c r="B4043" s="35" t="str">
        <f>VLOOKUP(A4043,'[1]alr yayınlanan fiyatlı'!$C:$D,2,FALSE)</f>
        <v>600X475 AMBER.(HM-TR)(CIZGILI).SATEN.GUMUS.GRI.RAL9006.80G(6)ALT.KRST.BGL.(S)(TEK)</v>
      </c>
      <c r="C4043" s="34">
        <f>IFERROR(VLOOKUP(A4043,'[1]alr yayınlanan fiyatlı'!C:K,9,0),0)</f>
        <v>0</v>
      </c>
    </row>
    <row r="4044" spans="1:3" x14ac:dyDescent="0.25">
      <c r="A4044" s="35" t="s">
        <v>2901</v>
      </c>
      <c r="B4044" s="35" t="str">
        <f>VLOOKUP(A4044,'[1]alr yayınlanan fiyatlı'!$C:$D,2,FALSE)</f>
        <v>600X555 AMBER.(HM-TR)(CIZGILI).SATEN.GUMUS.GRI.RAL9006.80G(7)ALT.KRST.BGL.(S)(TEK)</v>
      </c>
      <c r="C4044" s="34">
        <f>IFERROR(VLOOKUP(A4044,'[1]alr yayınlanan fiyatlı'!C:K,9,0),0)</f>
        <v>0</v>
      </c>
    </row>
    <row r="4045" spans="1:3" x14ac:dyDescent="0.25">
      <c r="A4045" s="35" t="s">
        <v>2458</v>
      </c>
      <c r="B4045" s="35" t="str">
        <f>VLOOKUP(A4045,'[1]alr yayınlanan fiyatlı'!$C:$D,2,FALSE)</f>
        <v>600X635 AMBER.(HM-TR)(CIZGILI).SATEN.GUMUS.GRI.RAL9006.80G(8)ALT.KRST.BGL.(S)(TEK)</v>
      </c>
      <c r="C4045" s="34">
        <f>IFERROR(VLOOKUP(A4045,'[1]alr yayınlanan fiyatlı'!C:K,9,0),0)</f>
        <v>0</v>
      </c>
    </row>
    <row r="4046" spans="1:3" x14ac:dyDescent="0.25">
      <c r="A4046" s="35" t="s">
        <v>937</v>
      </c>
      <c r="B4046" s="35" t="str">
        <f>VLOOKUP(A4046,'[1]alr yayınlanan fiyatlı'!$C:$D,2,FALSE)</f>
        <v>600X715 AMBER.(HM-TR)(CIZGILI).SATEN.GUMUS.GRI.RAL9006.80G(9)ALT.KRST.BGL.(S)(TEK)</v>
      </c>
      <c r="C4046" s="34">
        <f>IFERROR(VLOOKUP(A4046,'[1]alr yayınlanan fiyatlı'!C:K,9,0),0)</f>
        <v>0</v>
      </c>
    </row>
    <row r="4047" spans="1:3" x14ac:dyDescent="0.25">
      <c r="A4047" s="35" t="s">
        <v>2802</v>
      </c>
      <c r="B4047" s="35" t="str">
        <f>VLOOKUP(A4047,'[1]alr yayınlanan fiyatlı'!$C:$D,2,FALSE)</f>
        <v>600X795 AMBER.(HM-TR)(CIZGILI).SATEN.GUMUS.GRI.RAL9006.80G(10)ALT.KRST.BGL.(S)(TEK)</v>
      </c>
      <c r="C4047" s="34">
        <f>IFERROR(VLOOKUP(A4047,'[1]alr yayınlanan fiyatlı'!C:K,9,0),0)</f>
        <v>0</v>
      </c>
    </row>
    <row r="4048" spans="1:3" x14ac:dyDescent="0.25">
      <c r="A4048" s="35" t="s">
        <v>2951</v>
      </c>
      <c r="B4048" s="35" t="str">
        <f>VLOOKUP(A4048,'[1]alr yayınlanan fiyatlı'!$C:$D,2,FALSE)</f>
        <v>600X875 AMBER.(HM-TR)(CIZGILI).SATEN.GUMUS.GRI.RAL9006.80G(11)ALT.KRST.BGL.(S)(TEK)</v>
      </c>
      <c r="C4048" s="34">
        <f>IFERROR(VLOOKUP(A4048,'[1]alr yayınlanan fiyatlı'!C:K,9,0),0)</f>
        <v>0</v>
      </c>
    </row>
    <row r="4049" spans="1:3" x14ac:dyDescent="0.25">
      <c r="A4049" s="35" t="s">
        <v>2803</v>
      </c>
      <c r="B4049" s="35" t="str">
        <f>VLOOKUP(A4049,'[1]alr yayınlanan fiyatlı'!$C:$D,2,FALSE)</f>
        <v>600X955 AMBER.(HM-TR)(CIZGILI).SATEN.GUMUS.GRI.RAL9006.80G(12)ALT.KRST.BGL.(S)(TEK)</v>
      </c>
      <c r="C4049" s="34">
        <f>IFERROR(VLOOKUP(A4049,'[1]alr yayınlanan fiyatlı'!C:K,9,0),0)</f>
        <v>0</v>
      </c>
    </row>
    <row r="4050" spans="1:3" x14ac:dyDescent="0.25">
      <c r="A4050" s="35" t="s">
        <v>2952</v>
      </c>
      <c r="B4050" s="35" t="str">
        <f>VLOOKUP(A4050,'[1]alr yayınlanan fiyatlı'!$C:$D,2,FALSE)</f>
        <v>600X1035 AMBER.(HM-TR)(CIZGILI).SATEN.GUMUS.GRI.RAL9006.80G(13)ALT.KRST.BGL.(S)(TEK)</v>
      </c>
      <c r="C4050" s="34">
        <f>IFERROR(VLOOKUP(A4050,'[1]alr yayınlanan fiyatlı'!C:K,9,0),0)</f>
        <v>0</v>
      </c>
    </row>
    <row r="4051" spans="1:3" x14ac:dyDescent="0.25">
      <c r="A4051" s="35" t="s">
        <v>2459</v>
      </c>
      <c r="B4051" s="35" t="str">
        <f>VLOOKUP(A4051,'[1]alr yayınlanan fiyatlı'!$C:$D,2,FALSE)</f>
        <v>600X1115 AMBER.(HM-TR)(CIZGILI).SATEN.GUMUS.GRI.RAL9006.80G(14)ALT.KRST.BGL.(S)(TEK)</v>
      </c>
      <c r="C4051" s="34">
        <f>IFERROR(VLOOKUP(A4051,'[1]alr yayınlanan fiyatlı'!C:K,9,0),0)</f>
        <v>0</v>
      </c>
    </row>
    <row r="4052" spans="1:3" x14ac:dyDescent="0.25">
      <c r="A4052" s="35" t="s">
        <v>2953</v>
      </c>
      <c r="B4052" s="35" t="str">
        <f>VLOOKUP(A4052,'[1]alr yayınlanan fiyatlı'!$C:$D,2,FALSE)</f>
        <v>600X1275 AMBER.(HM-TR)(CIZGILI).SATEN.GUMUS.GRI.RAL9006.80G(16)ALT.KRST.BGL.(S)(TEK)</v>
      </c>
      <c r="C4052" s="34">
        <f>IFERROR(VLOOKUP(A4052,'[1]alr yayınlanan fiyatlı'!C:K,9,0),0)</f>
        <v>0</v>
      </c>
    </row>
    <row r="4053" spans="1:3" x14ac:dyDescent="0.25">
      <c r="A4053" s="35" t="s">
        <v>2617</v>
      </c>
      <c r="B4053" s="35" t="str">
        <f>VLOOKUP(A4053,'[1]alr yayınlanan fiyatlı'!$C:$D,2,FALSE)</f>
        <v>600X1355 AMBER.(HM-TR)(CIZGILI).SATEN.GUMUS.GRI.RAL9006.80G(17)ALT.KRST.BGL.(S)(TEK)</v>
      </c>
      <c r="C4053" s="34">
        <f>IFERROR(VLOOKUP(A4053,'[1]alr yayınlanan fiyatlı'!C:K,9,0),0)</f>
        <v>0</v>
      </c>
    </row>
    <row r="4054" spans="1:3" x14ac:dyDescent="0.25">
      <c r="A4054" s="35" t="s">
        <v>4055</v>
      </c>
      <c r="B4054" s="35" t="str">
        <f>VLOOKUP(A4054,'[1]alr yayınlanan fiyatlı'!$C:$D,2,FALSE)</f>
        <v>900X395 AMBER.(HM-TR)(CIZGILI).SATEN.GUMUS.GRI.RAL9006.80G(5)ALT.KRST.BGL.(S)(TEK)</v>
      </c>
      <c r="C4054" s="34">
        <f>IFERROR(VLOOKUP(A4054,'[1]alr yayınlanan fiyatlı'!C:K,9,0),0)</f>
        <v>0</v>
      </c>
    </row>
    <row r="4055" spans="1:3" x14ac:dyDescent="0.25">
      <c r="A4055" s="35" t="s">
        <v>2697</v>
      </c>
      <c r="B4055" s="35" t="str">
        <f>VLOOKUP(A4055,'[1]alr yayınlanan fiyatlı'!$C:$D,2,FALSE)</f>
        <v>900X795 AMBER.(HM-TR)(CIZGILI).SATEN.GUMUS.GRI.RAL9006.80G(10)ALT.KRST.BGL.(S)(TEK)</v>
      </c>
      <c r="C4055" s="34">
        <f>IFERROR(VLOOKUP(A4055,'[1]alr yayınlanan fiyatlı'!C:K,9,0),0)</f>
        <v>0</v>
      </c>
    </row>
    <row r="4056" spans="1:3" x14ac:dyDescent="0.25">
      <c r="A4056" s="35" t="s">
        <v>938</v>
      </c>
      <c r="B4056" s="35" t="str">
        <f>VLOOKUP(A4056,'[1]alr yayınlanan fiyatlı'!$C:$D,2,FALSE)</f>
        <v>1200X395 AMBER.(HM-TR)(CIZGILI).SATEN.GUMUS.GRI.RAL9006.80G(5)ALT.KRST.BGL.(S)(TEK)</v>
      </c>
      <c r="C4056" s="34">
        <f>IFERROR(VLOOKUP(A4056,'[1]alr yayınlanan fiyatlı'!C:K,9,0),0)</f>
        <v>0</v>
      </c>
    </row>
    <row r="4057" spans="1:3" x14ac:dyDescent="0.25">
      <c r="A4057" s="35" t="s">
        <v>939</v>
      </c>
      <c r="B4057" s="35" t="str">
        <f>VLOOKUP(A4057,'[1]alr yayınlanan fiyatlı'!$C:$D,2,FALSE)</f>
        <v>1200X795 AMBER.(HM-TR)(CIZGILI).SATEN.GUMUS.GRI.RAL9006.80G(10)ALT.KRST.BGL.(S)(TEK)</v>
      </c>
      <c r="C4057" s="34">
        <f>IFERROR(VLOOKUP(A4057,'[1]alr yayınlanan fiyatlı'!C:K,9,0),0)</f>
        <v>0</v>
      </c>
    </row>
    <row r="4058" spans="1:3" x14ac:dyDescent="0.25">
      <c r="A4058" s="35" t="s">
        <v>2698</v>
      </c>
      <c r="B4058" s="35" t="str">
        <f>VLOOKUP(A4058,'[1]alr yayınlanan fiyatlı'!$C:$D,2,FALSE)</f>
        <v>1500X315 AMBER.(HM-TR)(CIZGILI).SATEN.GUMUS.GRI.RAL9006.80G(4)ALT.KRST.BGL.(S)(TEK)</v>
      </c>
      <c r="C4058" s="34">
        <f>IFERROR(VLOOKUP(A4058,'[1]alr yayınlanan fiyatlı'!C:K,9,0),0)</f>
        <v>0</v>
      </c>
    </row>
    <row r="4059" spans="1:3" x14ac:dyDescent="0.25">
      <c r="A4059" s="35" t="s">
        <v>4056</v>
      </c>
      <c r="B4059" s="35" t="str">
        <f>VLOOKUP(A4059,'[1]alr yayınlanan fiyatlı'!$C:$D,2,FALSE)</f>
        <v>1500X395 AMBER.(HM-TR)(CIZGILI).SATEN.GUMUS.GRI.RAL9006.80G(5)ALT.KRST.BGL.(S)(TEK)</v>
      </c>
      <c r="C4059" s="34">
        <f>IFERROR(VLOOKUP(A4059,'[1]alr yayınlanan fiyatlı'!C:K,9,0),0)</f>
        <v>0</v>
      </c>
    </row>
    <row r="4060" spans="1:3" x14ac:dyDescent="0.25">
      <c r="A4060" s="35" t="s">
        <v>2618</v>
      </c>
      <c r="B4060" s="35" t="str">
        <f>VLOOKUP(A4060,'[1]alr yayınlanan fiyatlı'!$C:$D,2,FALSE)</f>
        <v>1500X475 AMBER.(HM-TR)(CIZGILI).SATEN.GUMUS.GRI.RAL9006.80G(6)ALT.KRST.BGL.(S)(TEK)</v>
      </c>
      <c r="C4060" s="34">
        <f>IFERROR(VLOOKUP(A4060,'[1]alr yayınlanan fiyatlı'!C:K,9,0),0)</f>
        <v>0</v>
      </c>
    </row>
    <row r="4061" spans="1:3" x14ac:dyDescent="0.25">
      <c r="A4061" s="35" t="s">
        <v>5249</v>
      </c>
      <c r="B4061" s="35" t="str">
        <f>VLOOKUP(A4061,[2]Sayfa2!$A:$B,2,0)</f>
        <v>1800X315 AMBER.(HM-TR)(CIZGILI).SATEN.GUMUS.GRI.RAL9006.80G(4)ALT.KRST.BGL.(S)(TEK)</v>
      </c>
      <c r="C4061" s="34">
        <f>IFERROR(VLOOKUP(A4061,'[1]alr yayınlanan fiyatlı'!C:K,9,0),0)</f>
        <v>0</v>
      </c>
    </row>
    <row r="4062" spans="1:3" x14ac:dyDescent="0.25">
      <c r="A4062" s="35" t="s">
        <v>2902</v>
      </c>
      <c r="B4062" s="35" t="str">
        <f>VLOOKUP(A4062,'[1]alr yayınlanan fiyatlı'!$C:$D,2,FALSE)</f>
        <v>1800X395 AMBER.(HM-TR)(CIZGILI).SATEN.GUMUS.GRI.RAL9006.80G(5)ALT.KRST.BGL.(S)(TEK)</v>
      </c>
      <c r="C4062" s="34">
        <f>IFERROR(VLOOKUP(A4062,'[1]alr yayınlanan fiyatlı'!C:K,9,0),0)</f>
        <v>0</v>
      </c>
    </row>
    <row r="4063" spans="1:3" x14ac:dyDescent="0.25">
      <c r="A4063" s="35" t="s">
        <v>5250</v>
      </c>
      <c r="B4063" s="35" t="str">
        <f>VLOOKUP(A4063,[2]Sayfa2!$A:$B,2,0)</f>
        <v>1800X555 AMBER.(HM-TR)(CIZGILI).SATEN.GUMUS.GRI.RAL9006.80G(7)ALT.KRST.BGL.(S)(TEK)</v>
      </c>
      <c r="C4063" s="34">
        <f>IFERROR(VLOOKUP(A4063,'[1]alr yayınlanan fiyatlı'!C:K,9,0),0)</f>
        <v>0</v>
      </c>
    </row>
    <row r="4064" spans="1:3" x14ac:dyDescent="0.25">
      <c r="A4064" s="35" t="s">
        <v>940</v>
      </c>
      <c r="B4064" s="35" t="str">
        <f>VLOOKUP(A4064,[2]Sayfa2!$A:$B,2,0)</f>
        <v>600X1435 AMBER.(HM-TR)(CIZGILI).SATEN.GUMUS.GRI.RAL9006.80G(18)ALT.KRST.BGL.(S)(TEK)</v>
      </c>
      <c r="C4064" s="34">
        <f>IFERROR(VLOOKUP(A4064,'[1]alr yayınlanan fiyatlı'!C:K,9,0),0)</f>
        <v>0</v>
      </c>
    </row>
    <row r="4065" spans="1:3" x14ac:dyDescent="0.25">
      <c r="A4065" s="35" t="s">
        <v>940</v>
      </c>
      <c r="B4065" s="35" t="str">
        <f>VLOOKUP(A4065,[2]Sayfa2!$A:$B,2,0)</f>
        <v>600X1435 AMBER.(HM-TR)(CIZGILI).SATEN.GUMUS.GRI.RAL9006.80G(18)ALT.KRST.BGL.(S)(TEK)</v>
      </c>
      <c r="C4065" s="34">
        <f>IFERROR(VLOOKUP(A4065,'[1]alr yayınlanan fiyatlı'!C:K,9,0),0)</f>
        <v>0</v>
      </c>
    </row>
    <row r="4066" spans="1:3" x14ac:dyDescent="0.25">
      <c r="A4066" s="35" t="s">
        <v>2460</v>
      </c>
      <c r="B4066" s="35" t="str">
        <f>VLOOKUP(A4066,'[1]alr yayınlanan fiyatlı'!$C:$D,2,FALSE)</f>
        <v>600X1675 AMBER.(HM-TR)(CIZGILI).SATEN.GUMUS.GRI.RAL9006.80G(21)ALT.KRST.BGL.(S)(TEK)</v>
      </c>
      <c r="C4066" s="34">
        <f>IFERROR(VLOOKUP(A4066,'[1]alr yayınlanan fiyatlı'!C:K,9,0),0)</f>
        <v>0</v>
      </c>
    </row>
    <row r="4067" spans="1:3" x14ac:dyDescent="0.25">
      <c r="A4067" s="35" t="s">
        <v>2954</v>
      </c>
      <c r="B4067" s="35" t="str">
        <f>VLOOKUP(A4067,'[1]alr yayınlanan fiyatlı'!$C:$D,2,FALSE)</f>
        <v>600X1835 AMBER.(HM-TR)(CIZGILI).SATEN.GUMUS.GRI.RAL9006.80G(23)ALT.KRST.BGL.(S)(TEK)</v>
      </c>
      <c r="C4067" s="34">
        <f>IFERROR(VLOOKUP(A4067,'[1]alr yayınlanan fiyatlı'!C:K,9,0),0)</f>
        <v>0</v>
      </c>
    </row>
    <row r="4068" spans="1:3" x14ac:dyDescent="0.25">
      <c r="A4068" s="35" t="s">
        <v>2954</v>
      </c>
      <c r="B4068" s="35" t="str">
        <f>VLOOKUP(A4068,'[1]alr yayınlanan fiyatlı'!$C:$D,2,FALSE)</f>
        <v>600X1835 AMBER.(HM-TR)(CIZGILI).SATEN.GUMUS.GRI.RAL9006.80G(23)ALT.KRST.BGL.(S)(TEK)</v>
      </c>
      <c r="C4068" s="34">
        <f>IFERROR(VLOOKUP(A4068,'[1]alr yayınlanan fiyatlı'!C:K,9,0),0)</f>
        <v>0</v>
      </c>
    </row>
    <row r="4069" spans="1:3" x14ac:dyDescent="0.25">
      <c r="A4069" s="35" t="s">
        <v>2461</v>
      </c>
      <c r="B4069" s="35" t="str">
        <f>VLOOKUP(A4069,'[1]alr yayınlanan fiyatlı'!$C:$D,2,FALSE)</f>
        <v>600X1995 AMBER.(HM-TR)(CIZGILI).SATEN.GUMUS.GRI.RAL9006.80G(25)ALT.KRST.BGL.(S)(TEK)</v>
      </c>
      <c r="C4069" s="34">
        <f>IFERROR(VLOOKUP(A4069,'[1]alr yayınlanan fiyatlı'!C:K,9,0),0)</f>
        <v>0</v>
      </c>
    </row>
    <row r="4070" spans="1:3" x14ac:dyDescent="0.25">
      <c r="A4070" s="35" t="s">
        <v>2903</v>
      </c>
      <c r="B4070" s="35" t="str">
        <f>VLOOKUP(A4070,'[1]alr yayınlanan fiyatlı'!$C:$D,2,FALSE)</f>
        <v>900X475 AMBER.(HM-TR)(CIZGILI).SATEN.GUMUS.GRI.RAL9006.80G(6)ALT.KRST.BGL.(S)(TEK)</v>
      </c>
      <c r="C4070" s="34">
        <f>IFERROR(VLOOKUP(A4070,'[1]alr yayınlanan fiyatlı'!C:K,9,0),0)</f>
        <v>0</v>
      </c>
    </row>
    <row r="4071" spans="1:3" x14ac:dyDescent="0.25">
      <c r="A4071" s="35" t="s">
        <v>2619</v>
      </c>
      <c r="B4071" s="35" t="str">
        <f>VLOOKUP(A4071,'[1]alr yayınlanan fiyatlı'!$C:$D,2,FALSE)</f>
        <v>1200X475 AMBER.(HM-TR)(CIZGILI).SATEN.GUMUS.GRI.RAL9006.80G(6)ALT.KRST.BGL.(S)(TEK)</v>
      </c>
      <c r="C4071" s="34">
        <f>IFERROR(VLOOKUP(A4071,'[1]alr yayınlanan fiyatlı'!C:K,9,0),0)</f>
        <v>0</v>
      </c>
    </row>
    <row r="4072" spans="1:3" x14ac:dyDescent="0.25">
      <c r="A4072" s="35" t="s">
        <v>5251</v>
      </c>
      <c r="B4072" s="35" t="str">
        <f>VLOOKUP(A4072,[2]Sayfa2!$A:$B,2,0)</f>
        <v>1800X315 AMBER.BAZ(CIZGILI).RAL9006.80G(4).ALT.KRST.BGL(B)(CFT)</v>
      </c>
      <c r="C4072" s="34">
        <f>IFERROR(VLOOKUP(A4072,'[1]alr yayınlanan fiyatlı'!C:K,9,0),0)</f>
        <v>0</v>
      </c>
    </row>
    <row r="4073" spans="1:3" x14ac:dyDescent="0.25">
      <c r="A4073" s="35" t="s">
        <v>5252</v>
      </c>
      <c r="B4073" s="35" t="str">
        <f>VLOOKUP(A4073,[2]Sayfa2!$A:$B,2,0)</f>
        <v>1800X475 AMBER.BAZ(CIZGILI).RAL9006.80G(6).ALT.KRST.BGL(B)(CFT)</v>
      </c>
      <c r="C4073" s="34">
        <f>IFERROR(VLOOKUP(A4073,'[1]alr yayınlanan fiyatlı'!C:K,9,0),0)</f>
        <v>0</v>
      </c>
    </row>
    <row r="4074" spans="1:3" x14ac:dyDescent="0.25">
      <c r="A4074" s="35" t="s">
        <v>5253</v>
      </c>
      <c r="B4074" s="35" t="str">
        <f>VLOOKUP(A4074,[2]Sayfa2!$A:$B,2,0)</f>
        <v>1800X555 AMBER.BAZ(CIZGILI).RAL9006.80G(7).ALT.KRST.BGL(B)(CFT)</v>
      </c>
      <c r="C4074" s="34">
        <f>IFERROR(VLOOKUP(A4074,'[1]alr yayınlanan fiyatlı'!C:K,9,0),0)</f>
        <v>0</v>
      </c>
    </row>
    <row r="4075" spans="1:3" x14ac:dyDescent="0.25">
      <c r="A4075" s="35" t="s">
        <v>5254</v>
      </c>
      <c r="B4075" s="35" t="str">
        <f>VLOOKUP(A4075,'[1]alr yayınlanan fiyatlı'!$C:$D,2,FALSE)</f>
        <v>1800X715 AMBER.(HM-TR)(CIZGILI).SATEN.GUMUS.GRI.RAL9006.80G(9)KMPKT.SAG.BAG+CKRDK.PKT-3 KROM(S)(TEK)</v>
      </c>
      <c r="C4075" s="34">
        <f>IFERROR(VLOOKUP(A4075,'[1]alr yayınlanan fiyatlı'!C:K,9,0),0)</f>
        <v>0</v>
      </c>
    </row>
    <row r="4076" spans="1:3" x14ac:dyDescent="0.25">
      <c r="A4076" s="35" t="s">
        <v>5254</v>
      </c>
      <c r="B4076" s="35" t="str">
        <f>VLOOKUP(A4076,'[1]alr yayınlanan fiyatlı'!$C:$D,2,FALSE)</f>
        <v>1800X715 AMBER.(HM-TR)(CIZGILI).SATEN.GUMUS.GRI.RAL9006.80G(9)KMPKT.SAG.BAG+CKRDK.PKT-3 KROM(S)(TEK)</v>
      </c>
      <c r="C4076" s="34">
        <f>IFERROR(VLOOKUP(A4076,'[1]alr yayınlanan fiyatlı'!C:K,9,0),0)</f>
        <v>0</v>
      </c>
    </row>
    <row r="4077" spans="1:3" x14ac:dyDescent="0.25">
      <c r="A4077" s="35" t="s">
        <v>5255</v>
      </c>
      <c r="B4077" s="35" t="str">
        <f>VLOOKUP(A4077,'[1]alr yayınlanan fiyatlı'!$C:$D,2,FALSE)</f>
        <v>1500X555 AMBER.(HM-TR)(CIZGILI).SATEN.GUMUS.GRI.RAL9006.80G(7)KMPKT.SAG.BAG+CKRDK.PKT-3 KROM(S)(TEK)</v>
      </c>
      <c r="C4077" s="34">
        <f>IFERROR(VLOOKUP(A4077,'[1]alr yayınlanan fiyatlı'!C:K,9,0),0)</f>
        <v>0</v>
      </c>
    </row>
    <row r="4078" spans="1:3" x14ac:dyDescent="0.25">
      <c r="A4078" s="35" t="s">
        <v>5255</v>
      </c>
      <c r="B4078" s="35" t="str">
        <f>VLOOKUP(A4078,'[1]alr yayınlanan fiyatlı'!$C:$D,2,FALSE)</f>
        <v>1500X555 AMBER.(HM-TR)(CIZGILI).SATEN.GUMUS.GRI.RAL9006.80G(7)KMPKT.SAG.BAG+CKRDK.PKT-3 KROM(S)(TEK)</v>
      </c>
      <c r="C4078" s="34">
        <f>IFERROR(VLOOKUP(A4078,'[1]alr yayınlanan fiyatlı'!C:K,9,0),0)</f>
        <v>0</v>
      </c>
    </row>
    <row r="4079" spans="1:3" x14ac:dyDescent="0.25">
      <c r="A4079" s="35" t="s">
        <v>5256</v>
      </c>
      <c r="B4079" s="35" t="str">
        <f>VLOOKUP(A4079,'[1]alr yayınlanan fiyatlı'!$C:$D,2,FALSE)</f>
        <v>1200X475 AMBER.(HM-TR)(CIZGILI).SATEN.GUMUS.GRI.RAL9006.80G(6)KMPKT.SAG.BAG+CKRDK.PKT-3 KROM(S)(TEK)</v>
      </c>
      <c r="C4079" s="34">
        <f>IFERROR(VLOOKUP(A4079,'[1]alr yayınlanan fiyatlı'!C:K,9,0),0)</f>
        <v>0</v>
      </c>
    </row>
    <row r="4080" spans="1:3" x14ac:dyDescent="0.25">
      <c r="A4080" s="35" t="s">
        <v>5256</v>
      </c>
      <c r="B4080" s="35" t="str">
        <f>VLOOKUP(A4080,'[1]alr yayınlanan fiyatlı'!$C:$D,2,FALSE)</f>
        <v>1200X475 AMBER.(HM-TR)(CIZGILI).SATEN.GUMUS.GRI.RAL9006.80G(6)KMPKT.SAG.BAG+CKRDK.PKT-3 KROM(S)(TEK)</v>
      </c>
      <c r="C4080" s="34">
        <f>IFERROR(VLOOKUP(A4080,'[1]alr yayınlanan fiyatlı'!C:K,9,0),0)</f>
        <v>0</v>
      </c>
    </row>
    <row r="4081" spans="1:3" x14ac:dyDescent="0.25">
      <c r="A4081" s="35" t="s">
        <v>5257</v>
      </c>
      <c r="B4081" s="35" t="str">
        <f>VLOOKUP(A4081,'[1]alr yayınlanan fiyatlı'!$C:$D,2,FALSE)</f>
        <v>1500X715 AMBER.(HM-TR)(CIZGILI).SATEN.GUMUS.GRI.RAL9006.80G(9)KMPKT.SOL.BAG+CKRDK.PKT-3 KROM(S)(TEK)</v>
      </c>
      <c r="C4081" s="34">
        <f>IFERROR(VLOOKUP(A4081,'[1]alr yayınlanan fiyatlı'!C:K,9,0),0)</f>
        <v>0</v>
      </c>
    </row>
    <row r="4082" spans="1:3" x14ac:dyDescent="0.25">
      <c r="A4082" s="35" t="s">
        <v>5257</v>
      </c>
      <c r="B4082" s="35" t="str">
        <f>VLOOKUP(A4082,'[1]alr yayınlanan fiyatlı'!$C:$D,2,FALSE)</f>
        <v>1500X715 AMBER.(HM-TR)(CIZGILI).SATEN.GUMUS.GRI.RAL9006.80G(9)KMPKT.SOL.BAG+CKRDK.PKT-3 KROM(S)(TEK)</v>
      </c>
      <c r="C4082" s="34">
        <f>IFERROR(VLOOKUP(A4082,'[1]alr yayınlanan fiyatlı'!C:K,9,0),0)</f>
        <v>0</v>
      </c>
    </row>
    <row r="4083" spans="1:3" x14ac:dyDescent="0.25">
      <c r="A4083" s="35" t="s">
        <v>5258</v>
      </c>
      <c r="B4083" s="35" t="str">
        <f>VLOOKUP(A4083,'[1]alr yayınlanan fiyatlı'!$C:$D,2,FALSE)</f>
        <v>1200X555 AMBER.(HM-TR)(CIZGILI).SATEN.GUMUS.GRI.RAL9006.80G(7)KMPKT.SAG.BAG+CKRDK.PKT-3 KROM(S)(TEK)</v>
      </c>
      <c r="C4083" s="34">
        <f>IFERROR(VLOOKUP(A4083,'[1]alr yayınlanan fiyatlı'!C:K,9,0),0)</f>
        <v>0</v>
      </c>
    </row>
    <row r="4084" spans="1:3" x14ac:dyDescent="0.25">
      <c r="A4084" s="35" t="s">
        <v>5258</v>
      </c>
      <c r="B4084" s="35" t="str">
        <f>VLOOKUP(A4084,'[1]alr yayınlanan fiyatlı'!$C:$D,2,FALSE)</f>
        <v>1200X555 AMBER.(HM-TR)(CIZGILI).SATEN.GUMUS.GRI.RAL9006.80G(7)KMPKT.SAG.BAG+CKRDK.PKT-3 KROM(S)(TEK)</v>
      </c>
      <c r="C4084" s="34">
        <f>IFERROR(VLOOKUP(A4084,'[1]alr yayınlanan fiyatlı'!C:K,9,0),0)</f>
        <v>0</v>
      </c>
    </row>
    <row r="4085" spans="1:3" x14ac:dyDescent="0.25">
      <c r="A4085" s="35" t="s">
        <v>5259</v>
      </c>
      <c r="B4085" s="35" t="str">
        <f>VLOOKUP(A4085,[2]Sayfa2!$A:$B,2,0)</f>
        <v>1800X715 AMBER.BAZ(CIZGILI).RAL9006.80G(9).KMPKT.SAG(S)(TEK)</v>
      </c>
      <c r="C4085" s="34">
        <f>IFERROR(VLOOKUP(A4085,'[1]alr yayınlanan fiyatlı'!C:K,9,0),0)</f>
        <v>0</v>
      </c>
    </row>
    <row r="4086" spans="1:3" x14ac:dyDescent="0.25">
      <c r="A4086" s="35" t="s">
        <v>5260</v>
      </c>
      <c r="B4086" s="35" t="str">
        <f>VLOOKUP(A4086,[2]Sayfa2!$A:$B,2,0)</f>
        <v>1500X555 AMBER.BAZ(CIZGILI).RAL9006.80G(7).KMPKT.SAG+CEKIRDEK(S)(TEK)</v>
      </c>
      <c r="C4086" s="34">
        <f>IFERROR(VLOOKUP(A4086,'[1]alr yayınlanan fiyatlı'!C:K,9,0),0)</f>
        <v>0</v>
      </c>
    </row>
    <row r="4087" spans="1:3" x14ac:dyDescent="0.25">
      <c r="A4087" s="35" t="s">
        <v>5261</v>
      </c>
      <c r="B4087" s="35" t="str">
        <f>VLOOKUP(A4087,[2]Sayfa2!$A:$B,2,0)</f>
        <v>1200X555 AMBER.BAZ(CIZGILI).RAL9006.80G(7).KMPKT.SAG+CEKIRDEK(S)(TEK)</v>
      </c>
      <c r="C4087" s="34">
        <f>IFERROR(VLOOKUP(A4087,'[1]alr yayınlanan fiyatlı'!C:K,9,0),0)</f>
        <v>0</v>
      </c>
    </row>
    <row r="4088" spans="1:3" x14ac:dyDescent="0.25">
      <c r="A4088" s="35" t="s">
        <v>5262</v>
      </c>
      <c r="B4088" s="35" t="str">
        <f>VLOOKUP(A4088,[2]Sayfa2!$A:$B,2,0)</f>
        <v>1200X475 AMBER.BAZ(CIZGILI).RAL9006.80G(6).KMPKT.SAG+CEKIRDEK(S)(TEK)</v>
      </c>
      <c r="C4088" s="34">
        <f>IFERROR(VLOOKUP(A4088,'[1]alr yayınlanan fiyatlı'!C:K,9,0),0)</f>
        <v>0</v>
      </c>
    </row>
    <row r="4089" spans="1:3" x14ac:dyDescent="0.25">
      <c r="A4089" s="35" t="s">
        <v>5263</v>
      </c>
      <c r="B4089" s="35" t="str">
        <f>VLOOKUP(A4089,[2]Sayfa2!$A:$B,2,0)</f>
        <v>1500X715 AMBER.BAZ(CIZGILI).RAL9006.80G(9).KMPKT.SOL+CEKIRDEK(S)(TEK)</v>
      </c>
      <c r="C4089" s="34">
        <f>IFERROR(VLOOKUP(A4089,'[1]alr yayınlanan fiyatlı'!C:K,9,0),0)</f>
        <v>0</v>
      </c>
    </row>
    <row r="4090" spans="1:3" x14ac:dyDescent="0.25">
      <c r="A4090" s="35" t="s">
        <v>941</v>
      </c>
      <c r="B4090" s="35" t="str">
        <f>VLOOKUP(A4090,[2]Sayfa2!$A:$B,2,0)</f>
        <v>1800X795 AMBER.(HM-TR)(CIZGILI).SATEN.GUMUS.GRI.RAL9006.80G(10)ALT.KRST.BGL.(S)(TEK)</v>
      </c>
      <c r="C4090" s="34">
        <f>IFERROR(VLOOKUP(A4090,'[1]alr yayınlanan fiyatlı'!C:K,9,0),0)</f>
        <v>0</v>
      </c>
    </row>
    <row r="4091" spans="1:3" x14ac:dyDescent="0.25">
      <c r="A4091" s="35" t="s">
        <v>941</v>
      </c>
      <c r="B4091" s="35" t="str">
        <f>VLOOKUP(A4091,[2]Sayfa2!$A:$B,2,0)</f>
        <v>1800X795 AMBER.(HM-TR)(CIZGILI).SATEN.GUMUS.GRI.RAL9006.80G(10)ALT.KRST.BGL.(S)(TEK)</v>
      </c>
      <c r="C4091" s="34">
        <f>IFERROR(VLOOKUP(A4091,'[1]alr yayınlanan fiyatlı'!C:K,9,0),0)</f>
        <v>0</v>
      </c>
    </row>
    <row r="4092" spans="1:3" x14ac:dyDescent="0.25">
      <c r="A4092" s="35" t="s">
        <v>5264</v>
      </c>
      <c r="B4092" s="35" t="str">
        <f>VLOOKUP(A4092,[2]Sayfa2!$A:$B,2,0)</f>
        <v>1800X795 AMBER.BAZ(CIZGILI).RAL9006.80G(10).ALT.KRST.BGL(S)(TEK)</v>
      </c>
      <c r="C4092" s="34">
        <f>IFERROR(VLOOKUP(A4092,'[1]alr yayınlanan fiyatlı'!C:K,9,0),0)</f>
        <v>0</v>
      </c>
    </row>
    <row r="4093" spans="1:3" x14ac:dyDescent="0.25">
      <c r="A4093" s="35" t="s">
        <v>5265</v>
      </c>
      <c r="B4093" s="35" t="str">
        <f>VLOOKUP(A4093,'[1]alr yayınlanan fiyatlı'!$C:$D,2,FALSE)</f>
        <v>1800X555 AMBER.(HM-TR).(FORM).MAT.ANTR.RAL7016.(AK.NBL=SL2164).30G.PE(7)(S)(TEK)</v>
      </c>
      <c r="C4093" s="34">
        <f>IFERROR(VLOOKUP(A4093,'[1]alr yayınlanan fiyatlı'!C:K,9,0),0)</f>
        <v>0</v>
      </c>
    </row>
    <row r="4094" spans="1:3" x14ac:dyDescent="0.25">
      <c r="A4094" s="35" t="s">
        <v>5266</v>
      </c>
      <c r="B4094" s="35" t="str">
        <f>VLOOKUP(A4094,'[1]alr yayınlanan fiyatlı'!$C:$D,2,FALSE)</f>
        <v>600X475 AMBER.(HM-TR).(REKOR).MAT.ANTR.RAL7016.(AK.NBL=SL2164).30G.PE(6)(S)(TEK)</v>
      </c>
      <c r="C4094" s="34">
        <f>IFERROR(VLOOKUP(A4094,'[1]alr yayınlanan fiyatlı'!C:K,9,0),0)</f>
        <v>0</v>
      </c>
    </row>
    <row r="4095" spans="1:3" x14ac:dyDescent="0.25">
      <c r="A4095" s="35" t="s">
        <v>5266</v>
      </c>
      <c r="B4095" s="35" t="str">
        <f>VLOOKUP(A4095,'[1]alr yayınlanan fiyatlı'!$C:$D,2,FALSE)</f>
        <v>600X475 AMBER.(HM-TR).(REKOR).MAT.ANTR.RAL7016.(AK.NBL=SL2164).30G.PE(6)(S)(TEK)</v>
      </c>
      <c r="C4095" s="34">
        <f>IFERROR(VLOOKUP(A4095,'[1]alr yayınlanan fiyatlı'!C:K,9,0),0)</f>
        <v>0</v>
      </c>
    </row>
    <row r="4096" spans="1:3" x14ac:dyDescent="0.25">
      <c r="A4096" s="35" t="s">
        <v>2804</v>
      </c>
      <c r="B4096" s="35" t="str">
        <f>VLOOKUP(A4096,'[1]alr yayınlanan fiyatlı'!$C:$D,2,FALSE)</f>
        <v>600X635 AMBER.(HM-TR).(REKOR).MAT.ANTR.RAL7016.(AK.NBL=SL2164).30G.PE(8)(S)(TEK)</v>
      </c>
      <c r="C4096" s="34">
        <f>IFERROR(VLOOKUP(A4096,'[1]alr yayınlanan fiyatlı'!C:K,9,0),0)</f>
        <v>0</v>
      </c>
    </row>
    <row r="4097" spans="1:3" x14ac:dyDescent="0.25">
      <c r="A4097" s="35" t="s">
        <v>2804</v>
      </c>
      <c r="B4097" s="35" t="str">
        <f>VLOOKUP(A4097,'[1]alr yayınlanan fiyatlı'!$C:$D,2,FALSE)</f>
        <v>600X635 AMBER.(HM-TR).(REKOR).MAT.ANTR.RAL7016.(AK.NBL=SL2164).30G.PE(8)(S)(TEK)</v>
      </c>
      <c r="C4097" s="34">
        <f>IFERROR(VLOOKUP(A4097,'[1]alr yayınlanan fiyatlı'!C:K,9,0),0)</f>
        <v>0</v>
      </c>
    </row>
    <row r="4098" spans="1:3" x14ac:dyDescent="0.25">
      <c r="A4098" s="35" t="s">
        <v>5267</v>
      </c>
      <c r="B4098" s="35" t="str">
        <f>VLOOKUP(A4098,[2]Sayfa2!$A:$B,2,0)</f>
        <v>600X795 AMBER.(HM-TR).(FORM).MAT.ANTR.RAL7016.(AK.NBL=SL2164).30G.PE(10)(S)(TEK)</v>
      </c>
      <c r="C4098" s="34">
        <f>IFERROR(VLOOKUP(A4098,'[1]alr yayınlanan fiyatlı'!C:K,9,0),0)</f>
        <v>0</v>
      </c>
    </row>
    <row r="4099" spans="1:3" x14ac:dyDescent="0.25">
      <c r="A4099" s="35" t="s">
        <v>2955</v>
      </c>
      <c r="B4099" s="35" t="str">
        <f>VLOOKUP(A4099,'[1]alr yayınlanan fiyatlı'!$C:$D,2,FALSE)</f>
        <v>600X1195 AMBER.(HM-TR).(FORM).MAT.ANTR.RAL7016.(AK.NBL=SL2164).30G.PE(15)(S)(TEK)</v>
      </c>
      <c r="C4099" s="34">
        <f>IFERROR(VLOOKUP(A4099,'[1]alr yayınlanan fiyatlı'!C:K,9,0),0)</f>
        <v>0</v>
      </c>
    </row>
    <row r="4100" spans="1:3" x14ac:dyDescent="0.25">
      <c r="A4100" s="35" t="s">
        <v>942</v>
      </c>
      <c r="B4100" s="35" t="str">
        <f>VLOOKUP(A4100,'[1]alr yayınlanan fiyatlı'!$C:$D,2,FALSE)</f>
        <v>600X795 AMBER.(HM-TR)(REKOR).MAT.ANTR.RAL7016.(AK.NBL=SL2164).30G.PE(10)(S)(TEK)</v>
      </c>
      <c r="C4100" s="34">
        <f>IFERROR(VLOOKUP(A4100,'[1]alr yayınlanan fiyatlı'!C:K,9,0),0)</f>
        <v>0</v>
      </c>
    </row>
    <row r="4101" spans="1:3" x14ac:dyDescent="0.25">
      <c r="A4101" s="35" t="s">
        <v>942</v>
      </c>
      <c r="B4101" s="35" t="str">
        <f>VLOOKUP(A4101,'[1]alr yayınlanan fiyatlı'!$C:$D,2,FALSE)</f>
        <v>600X795 AMBER.(HM-TR)(REKOR).MAT.ANTR.RAL7016.(AK.NBL=SL2164).30G.PE(10)(S)(TEK)</v>
      </c>
      <c r="C4101" s="34">
        <f>IFERROR(VLOOKUP(A4101,'[1]alr yayınlanan fiyatlı'!C:K,9,0),0)</f>
        <v>0</v>
      </c>
    </row>
    <row r="4102" spans="1:3" x14ac:dyDescent="0.25">
      <c r="A4102" s="35" t="s">
        <v>942</v>
      </c>
      <c r="B4102" s="35" t="str">
        <f>VLOOKUP(A4102,'[1]alr yayınlanan fiyatlı'!$C:$D,2,FALSE)</f>
        <v>600X795 AMBER.(HM-TR)(REKOR).MAT.ANTR.RAL7016.(AK.NBL=SL2164).30G.PE(10)(S)(TEK)</v>
      </c>
      <c r="C4102" s="34">
        <f>IFERROR(VLOOKUP(A4102,'[1]alr yayınlanan fiyatlı'!C:K,9,0),0)</f>
        <v>0</v>
      </c>
    </row>
    <row r="4103" spans="1:3" x14ac:dyDescent="0.25">
      <c r="A4103" s="35" t="s">
        <v>5268</v>
      </c>
      <c r="B4103" s="35" t="str">
        <f>VLOOKUP(A4103,[2]Sayfa2!$A:$B,2,0)</f>
        <v>600X635 AMBER.(HM-TR).(FORM).MAT.ANTR.RAL7016.(AK.NBL=SL2164).30G.PE(8)(S)(TEK)</v>
      </c>
      <c r="C4103" s="34">
        <f>IFERROR(VLOOKUP(A4103,'[1]alr yayınlanan fiyatlı'!C:K,9,0),0)</f>
        <v>0</v>
      </c>
    </row>
    <row r="4104" spans="1:3" x14ac:dyDescent="0.25">
      <c r="A4104" s="35" t="s">
        <v>5269</v>
      </c>
      <c r="B4104" s="35" t="str">
        <f>VLOOKUP(A4104,[2]Sayfa2!$A:$B,2,0)</f>
        <v>300X1195 AMBER.(HM-TR).(FORM).MAT.ANTR.RAL7016.(AK.NBL=SL2164).30G.PE(15)(S)(TEK)</v>
      </c>
      <c r="C4104" s="34">
        <f>IFERROR(VLOOKUP(A4104,'[1]alr yayınlanan fiyatlı'!C:K,9,0),0)</f>
        <v>0</v>
      </c>
    </row>
    <row r="4105" spans="1:3" x14ac:dyDescent="0.25">
      <c r="A4105" s="35" t="s">
        <v>2620</v>
      </c>
      <c r="B4105" s="35" t="str">
        <f>VLOOKUP(A4105,'[1]alr yayınlanan fiyatlı'!$C:$D,2,FALSE)</f>
        <v>600X955 AMBER.(HM-TR)(CIZGILI).MAT.ANTR.RAL7016.30G(12)(S)(TEK)</v>
      </c>
      <c r="C4105" s="34">
        <f>IFERROR(VLOOKUP(A4105,'[1]alr yayınlanan fiyatlı'!C:K,9,0),0)</f>
        <v>0</v>
      </c>
    </row>
    <row r="4106" spans="1:3" x14ac:dyDescent="0.25">
      <c r="A4106" s="35" t="s">
        <v>943</v>
      </c>
      <c r="B4106" s="35" t="str">
        <f>VLOOKUP(A4106,'[1]alr yayınlanan fiyatlı'!$C:$D,2,FALSE)</f>
        <v>600X715 AMBER.(HM-TR)(CIZGILI).MAT.ANTR.RAL7016.30G(9)ALT.KRST.BGL.(S)(TEK)</v>
      </c>
      <c r="C4106" s="34">
        <f>IFERROR(VLOOKUP(A4106,'[1]alr yayınlanan fiyatlı'!C:K,9,0),0)</f>
        <v>0</v>
      </c>
    </row>
    <row r="4107" spans="1:3" x14ac:dyDescent="0.25">
      <c r="A4107" s="35" t="s">
        <v>2956</v>
      </c>
      <c r="B4107" s="35" t="str">
        <f>VLOOKUP(A4107,'[1]alr yayınlanan fiyatlı'!$C:$D,2,FALSE)</f>
        <v>600X1035 AMBER.(HM-TR)(CIZGILI).MAT.ANTR.RAL7016.30G(13)ALT.KRST.BGL.(S)(TEK)</v>
      </c>
      <c r="C4107" s="34">
        <f>IFERROR(VLOOKUP(A4107,'[1]alr yayınlanan fiyatlı'!C:K,9,0),0)</f>
        <v>0</v>
      </c>
    </row>
    <row r="4108" spans="1:3" x14ac:dyDescent="0.25">
      <c r="A4108" s="35" t="s">
        <v>2805</v>
      </c>
      <c r="B4108" s="35" t="str">
        <f>VLOOKUP(A4108,'[1]alr yayınlanan fiyatlı'!$C:$D,2,FALSE)</f>
        <v>600X1115 AMBER.(HM-TR)(CIZGILI).MAT.ANTR.RAL7016.30G(14)ALT.KRST.BGL.(S)(TEK)</v>
      </c>
      <c r="C4108" s="34">
        <f>IFERROR(VLOOKUP(A4108,'[1]alr yayınlanan fiyatlı'!C:K,9,0),0)</f>
        <v>0</v>
      </c>
    </row>
    <row r="4109" spans="1:3" x14ac:dyDescent="0.25">
      <c r="A4109" s="35" t="s">
        <v>2805</v>
      </c>
      <c r="B4109" s="35" t="str">
        <f>VLOOKUP(A4109,'[1]alr yayınlanan fiyatlı'!$C:$D,2,FALSE)</f>
        <v>600X1115 AMBER.(HM-TR)(CIZGILI).MAT.ANTR.RAL7016.30G(14)ALT.KRST.BGL.(S)(TEK)</v>
      </c>
      <c r="C4109" s="34">
        <f>IFERROR(VLOOKUP(A4109,'[1]alr yayınlanan fiyatlı'!C:K,9,0),0)</f>
        <v>0</v>
      </c>
    </row>
    <row r="4110" spans="1:3" x14ac:dyDescent="0.25">
      <c r="A4110" s="35" t="s">
        <v>2806</v>
      </c>
      <c r="B4110" s="35" t="str">
        <f>VLOOKUP(A4110,'[1]alr yayınlanan fiyatlı'!$C:$D,2,FALSE)</f>
        <v>300X1435 AMBER.(HM-TR)(CIZGILI).MAT.ANTR.RAL7016.30G(18)ALT.KRST.BGL.(S)(TEK)</v>
      </c>
      <c r="C4110" s="34">
        <f>IFERROR(VLOOKUP(A4110,'[1]alr yayınlanan fiyatlı'!C:K,9,0),0)</f>
        <v>0</v>
      </c>
    </row>
    <row r="4111" spans="1:3" x14ac:dyDescent="0.25">
      <c r="A4111" s="35" t="s">
        <v>4057</v>
      </c>
      <c r="B4111" s="35" t="str">
        <f>VLOOKUP(A4111,'[1]alr yayınlanan fiyatlı'!$C:$D,2,FALSE)</f>
        <v>500X1035 AMBER.(HM-TR)(CIZGILI).MAT.ANTR.RAL7016.30G(13)(S)(TEK)</v>
      </c>
      <c r="C4111" s="34">
        <f>IFERROR(VLOOKUP(A4111,'[1]alr yayınlanan fiyatlı'!C:K,9,0),0)</f>
        <v>0</v>
      </c>
    </row>
    <row r="4112" spans="1:3" x14ac:dyDescent="0.25">
      <c r="A4112" s="35" t="s">
        <v>2621</v>
      </c>
      <c r="B4112" s="35" t="str">
        <f>VLOOKUP(A4112,'[1]alr yayınlanan fiyatlı'!$C:$D,2,FALSE)</f>
        <v>1500X555 AMBER.(HM-TR)(CIZGILI).MAT.ANTR.RAL7016.30G(7)ALT.KRST.BGL.(S)(TEK)</v>
      </c>
      <c r="C4112" s="34">
        <f>IFERROR(VLOOKUP(A4112,'[1]alr yayınlanan fiyatlı'!C:K,9,0),0)</f>
        <v>0</v>
      </c>
    </row>
    <row r="4113" spans="1:3" x14ac:dyDescent="0.25">
      <c r="A4113" s="35" t="s">
        <v>2621</v>
      </c>
      <c r="B4113" s="35" t="str">
        <f>VLOOKUP(A4113,'[1]alr yayınlanan fiyatlı'!$C:$D,2,FALSE)</f>
        <v>1500X555 AMBER.(HM-TR)(CIZGILI).MAT.ANTR.RAL7016.30G(7)ALT.KRST.BGL.(S)(TEK)</v>
      </c>
      <c r="C4113" s="34">
        <f>IFERROR(VLOOKUP(A4113,'[1]alr yayınlanan fiyatlı'!C:K,9,0),0)</f>
        <v>0</v>
      </c>
    </row>
    <row r="4114" spans="1:3" x14ac:dyDescent="0.25">
      <c r="A4114" s="35" t="s">
        <v>2622</v>
      </c>
      <c r="B4114" s="35" t="str">
        <f>VLOOKUP(A4114,'[1]alr yayınlanan fiyatlı'!$C:$D,2,FALSE)</f>
        <v>1800X475 AMBER.(HM-TR)(CIZGILI).MAT.ANTR.RAL7016.30G(6)ALT.KRST.BGL.(S)(TEK)</v>
      </c>
      <c r="C4114" s="34">
        <f>IFERROR(VLOOKUP(A4114,'[1]alr yayınlanan fiyatlı'!C:K,9,0),0)</f>
        <v>0</v>
      </c>
    </row>
    <row r="4115" spans="1:3" x14ac:dyDescent="0.25">
      <c r="A4115" s="35" t="s">
        <v>2462</v>
      </c>
      <c r="B4115" s="35" t="str">
        <f>VLOOKUP(A4115,'[1]alr yayınlanan fiyatlı'!$C:$D,2,FALSE)</f>
        <v>500X1035 AMBER.(HM-TR)(DUZ).MAT.ANTR.RAL7016.(AK.NBL=SL2164).30G.PE(13)ALT.KRST.BGL.(S)(TEK)</v>
      </c>
      <c r="C4115" s="34">
        <f>IFERROR(VLOOKUP(A4115,'[1]alr yayınlanan fiyatlı'!C:K,9,0),0)</f>
        <v>0</v>
      </c>
    </row>
    <row r="4116" spans="1:3" x14ac:dyDescent="0.25">
      <c r="A4116" s="35" t="s">
        <v>2462</v>
      </c>
      <c r="B4116" s="35" t="str">
        <f>VLOOKUP(A4116,'[1]alr yayınlanan fiyatlı'!$C:$D,2,FALSE)</f>
        <v>500X1035 AMBER.(HM-TR)(DUZ).MAT.ANTR.RAL7016.(AK.NBL=SL2164).30G.PE(13)ALT.KRST.BGL.(S)(TEK)</v>
      </c>
      <c r="C4116" s="34">
        <f>IFERROR(VLOOKUP(A4116,'[1]alr yayınlanan fiyatlı'!C:K,9,0),0)</f>
        <v>0</v>
      </c>
    </row>
    <row r="4117" spans="1:3" x14ac:dyDescent="0.25">
      <c r="A4117" s="35" t="s">
        <v>2463</v>
      </c>
      <c r="B4117" s="35" t="str">
        <f>VLOOKUP(A4117,'[1]alr yayınlanan fiyatlı'!$C:$D,2,FALSE)</f>
        <v>600X1195 AMBER.(HM-TR)(CIZGILI).MAT.ANTR.RAL7016.30G(15)ALT.KRST.BGL.(S)(TEK)</v>
      </c>
      <c r="C4117" s="34">
        <f>IFERROR(VLOOKUP(A4117,'[1]alr yayınlanan fiyatlı'!C:K,9,0),0)</f>
        <v>0</v>
      </c>
    </row>
    <row r="4118" spans="1:3" x14ac:dyDescent="0.25">
      <c r="A4118" s="35" t="s">
        <v>2463</v>
      </c>
      <c r="B4118" s="35" t="str">
        <f>VLOOKUP(A4118,'[1]alr yayınlanan fiyatlı'!$C:$D,2,FALSE)</f>
        <v>600X1195 AMBER.(HM-TR)(CIZGILI).MAT.ANTR.RAL7016.30G(15)ALT.KRST.BGL.(S)(TEK)</v>
      </c>
      <c r="C4118" s="34">
        <f>IFERROR(VLOOKUP(A4118,'[1]alr yayınlanan fiyatlı'!C:K,9,0),0)</f>
        <v>0</v>
      </c>
    </row>
    <row r="4119" spans="1:3" x14ac:dyDescent="0.25">
      <c r="A4119" s="35" t="s">
        <v>2463</v>
      </c>
      <c r="B4119" s="35" t="str">
        <f>VLOOKUP(A4119,'[1]alr yayınlanan fiyatlı'!$C:$D,2,FALSE)</f>
        <v>600X1195 AMBER.(HM-TR)(CIZGILI).MAT.ANTR.RAL7016.30G(15)ALT.KRST.BGL.(S)(TEK)</v>
      </c>
      <c r="C4119" s="34">
        <f>IFERROR(VLOOKUP(A4119,'[1]alr yayınlanan fiyatlı'!C:K,9,0),0)</f>
        <v>0</v>
      </c>
    </row>
    <row r="4120" spans="1:3" x14ac:dyDescent="0.25">
      <c r="A4120" s="35" t="s">
        <v>2904</v>
      </c>
      <c r="B4120" s="35" t="str">
        <f>VLOOKUP(A4120,'[1]alr yayınlanan fiyatlı'!$C:$D,2,FALSE)</f>
        <v>600X1275 AMBER.(HM-TR)(CIZGILI).MAT.ANTR.RAL7016.30G(16)ALT.KRST.BGL.(S)(TEK)</v>
      </c>
      <c r="C4120" s="34">
        <f>IFERROR(VLOOKUP(A4120,'[1]alr yayınlanan fiyatlı'!C:K,9,0),0)</f>
        <v>0</v>
      </c>
    </row>
    <row r="4121" spans="1:3" x14ac:dyDescent="0.25">
      <c r="A4121" s="35" t="s">
        <v>2623</v>
      </c>
      <c r="B4121" s="35" t="str">
        <f>VLOOKUP(A4121,'[1]alr yayınlanan fiyatlı'!$C:$D,2,FALSE)</f>
        <v>600X635 AMBER.(HM-TR)(CIZGILI).MAT.ANTR.RAL7016.30G(8)ALT.KRST.BGL.(S)(TEK)</v>
      </c>
      <c r="C4121" s="34">
        <f>IFERROR(VLOOKUP(A4121,'[1]alr yayınlanan fiyatlı'!C:K,9,0),0)</f>
        <v>0</v>
      </c>
    </row>
    <row r="4122" spans="1:3" x14ac:dyDescent="0.25">
      <c r="A4122" s="35" t="s">
        <v>2623</v>
      </c>
      <c r="B4122" s="35" t="str">
        <f>VLOOKUP(A4122,'[1]alr yayınlanan fiyatlı'!$C:$D,2,FALSE)</f>
        <v>600X635 AMBER.(HM-TR)(CIZGILI).MAT.ANTR.RAL7016.30G(8)ALT.KRST.BGL.(S)(TEK)</v>
      </c>
      <c r="C4122" s="34">
        <f>IFERROR(VLOOKUP(A4122,'[1]alr yayınlanan fiyatlı'!C:K,9,0),0)</f>
        <v>0</v>
      </c>
    </row>
    <row r="4123" spans="1:3" x14ac:dyDescent="0.25">
      <c r="A4123" s="35" t="s">
        <v>2623</v>
      </c>
      <c r="B4123" s="35" t="str">
        <f>VLOOKUP(A4123,'[1]alr yayınlanan fiyatlı'!$C:$D,2,FALSE)</f>
        <v>600X635 AMBER.(HM-TR)(CIZGILI).MAT.ANTR.RAL7016.30G(8)ALT.KRST.BGL.(S)(TEK)</v>
      </c>
      <c r="C4123" s="34">
        <f>IFERROR(VLOOKUP(A4123,'[1]alr yayınlanan fiyatlı'!C:K,9,0),0)</f>
        <v>0</v>
      </c>
    </row>
    <row r="4124" spans="1:3" x14ac:dyDescent="0.25">
      <c r="A4124" s="35" t="s">
        <v>2905</v>
      </c>
      <c r="B4124" s="35" t="str">
        <f>VLOOKUP(A4124,'[1]alr yayınlanan fiyatlı'!$C:$D,2,FALSE)</f>
        <v>300X395 AMBER.(HM-TR)(CIZGILI).MAT.ANTR.RAL7016.30G(5)ALT.KRST.BGL.(S)(TEK)</v>
      </c>
      <c r="C4124" s="34">
        <f>IFERROR(VLOOKUP(A4124,'[1]alr yayınlanan fiyatlı'!C:K,9,0),0)</f>
        <v>0</v>
      </c>
    </row>
    <row r="4125" spans="1:3" x14ac:dyDescent="0.25">
      <c r="A4125" s="35" t="s">
        <v>2464</v>
      </c>
      <c r="B4125" s="35" t="str">
        <f>VLOOKUP(A4125,'[1]alr yayınlanan fiyatlı'!$C:$D,2,FALSE)</f>
        <v>300X955 AMBER.(HM-TR)(CIZGILI).MAT.ANTR.RAL7016.30G(12)ALT.KRST.BGL.(S)(TEK)</v>
      </c>
      <c r="C4125" s="34">
        <f>IFERROR(VLOOKUP(A4125,'[1]alr yayınlanan fiyatlı'!C:K,9,0),0)</f>
        <v>0</v>
      </c>
    </row>
    <row r="4126" spans="1:3" x14ac:dyDescent="0.25">
      <c r="A4126" s="35" t="s">
        <v>2624</v>
      </c>
      <c r="B4126" s="35" t="str">
        <f>VLOOKUP(A4126,'[1]alr yayınlanan fiyatlı'!$C:$D,2,FALSE)</f>
        <v>300X1195 AMBER.(HM-TR)(CIZGILI).MAT.ANTR.RAL7016.30G(15)ALT.KRST.BGL.(S)(TEK)</v>
      </c>
      <c r="C4126" s="34">
        <f>IFERROR(VLOOKUP(A4126,'[1]alr yayınlanan fiyatlı'!C:K,9,0),0)</f>
        <v>0</v>
      </c>
    </row>
    <row r="4127" spans="1:3" x14ac:dyDescent="0.25">
      <c r="A4127" s="35" t="s">
        <v>944</v>
      </c>
      <c r="B4127" s="35" t="str">
        <f>VLOOKUP(A4127,'[1]alr yayınlanan fiyatlı'!$C:$D,2,FALSE)</f>
        <v>600X475 AMBER.(HM-TR)(CIZGILI).MAT.ANTR.RAL7016.30G(6)ALT.KRST.BGL.(S)(TEK)</v>
      </c>
      <c r="C4127" s="34">
        <f>IFERROR(VLOOKUP(A4127,'[1]alr yayınlanan fiyatlı'!C:K,9,0),0)</f>
        <v>0</v>
      </c>
    </row>
    <row r="4128" spans="1:3" x14ac:dyDescent="0.25">
      <c r="A4128" s="35" t="s">
        <v>944</v>
      </c>
      <c r="B4128" s="35" t="str">
        <f>VLOOKUP(A4128,'[1]alr yayınlanan fiyatlı'!$C:$D,2,FALSE)</f>
        <v>600X475 AMBER.(HM-TR)(CIZGILI).MAT.ANTR.RAL7016.30G(6)ALT.KRST.BGL.(S)(TEK)</v>
      </c>
      <c r="C4128" s="34">
        <f>IFERROR(VLOOKUP(A4128,'[1]alr yayınlanan fiyatlı'!C:K,9,0),0)</f>
        <v>0</v>
      </c>
    </row>
    <row r="4129" spans="1:3" x14ac:dyDescent="0.25">
      <c r="A4129" s="35" t="s">
        <v>944</v>
      </c>
      <c r="B4129" s="35" t="str">
        <f>VLOOKUP(A4129,'[1]alr yayınlanan fiyatlı'!$C:$D,2,FALSE)</f>
        <v>600X475 AMBER.(HM-TR)(CIZGILI).MAT.ANTR.RAL7016.30G(6)ALT.KRST.BGL.(S)(TEK)</v>
      </c>
      <c r="C4129" s="34">
        <f>IFERROR(VLOOKUP(A4129,'[1]alr yayınlanan fiyatlı'!C:K,9,0),0)</f>
        <v>0</v>
      </c>
    </row>
    <row r="4130" spans="1:3" x14ac:dyDescent="0.25">
      <c r="A4130" s="35" t="s">
        <v>944</v>
      </c>
      <c r="B4130" s="35" t="str">
        <f>VLOOKUP(A4130,'[1]alr yayınlanan fiyatlı'!$C:$D,2,FALSE)</f>
        <v>600X475 AMBER.(HM-TR)(CIZGILI).MAT.ANTR.RAL7016.30G(6)ALT.KRST.BGL.(S)(TEK)</v>
      </c>
      <c r="C4130" s="34">
        <f>IFERROR(VLOOKUP(A4130,'[1]alr yayınlanan fiyatlı'!C:K,9,0),0)</f>
        <v>0</v>
      </c>
    </row>
    <row r="4131" spans="1:3" x14ac:dyDescent="0.25">
      <c r="A4131" s="35" t="s">
        <v>2807</v>
      </c>
      <c r="B4131" s="35" t="str">
        <f>VLOOKUP(A4131,'[1]alr yayınlanan fiyatlı'!$C:$D,2,FALSE)</f>
        <v>600X555 AMBER.(HM-TR)(CIZGILI).MAT.ANTR.RAL7016.30G(7)ALT.KRST.BGL.(S)(TEK)</v>
      </c>
      <c r="C4131" s="34">
        <f>IFERROR(VLOOKUP(A4131,'[1]alr yayınlanan fiyatlı'!C:K,9,0),0)</f>
        <v>0</v>
      </c>
    </row>
    <row r="4132" spans="1:3" x14ac:dyDescent="0.25">
      <c r="A4132" s="35" t="s">
        <v>2957</v>
      </c>
      <c r="B4132" s="35" t="str">
        <f>VLOOKUP(A4132,'[1]alr yayınlanan fiyatlı'!$C:$D,2,FALSE)</f>
        <v>600X795 AMBER.(HM-TR)(CIZGILI).MAT.ANTR.RAL7016.30G(10)ALT.KRST.BGL.(S)(TEK)</v>
      </c>
      <c r="C4132" s="34">
        <f>IFERROR(VLOOKUP(A4132,'[1]alr yayınlanan fiyatlı'!C:K,9,0),0)</f>
        <v>0</v>
      </c>
    </row>
    <row r="4133" spans="1:3" x14ac:dyDescent="0.25">
      <c r="A4133" s="35" t="s">
        <v>2957</v>
      </c>
      <c r="B4133" s="35" t="str">
        <f>VLOOKUP(A4133,'[1]alr yayınlanan fiyatlı'!$C:$D,2,FALSE)</f>
        <v>600X795 AMBER.(HM-TR)(CIZGILI).MAT.ANTR.RAL7016.30G(10)ALT.KRST.BGL.(S)(TEK)</v>
      </c>
      <c r="C4133" s="34">
        <f>IFERROR(VLOOKUP(A4133,'[1]alr yayınlanan fiyatlı'!C:K,9,0),0)</f>
        <v>0</v>
      </c>
    </row>
    <row r="4134" spans="1:3" x14ac:dyDescent="0.25">
      <c r="A4134" s="35" t="s">
        <v>2957</v>
      </c>
      <c r="B4134" s="35" t="str">
        <f>VLOOKUP(A4134,'[1]alr yayınlanan fiyatlı'!$C:$D,2,FALSE)</f>
        <v>600X795 AMBER.(HM-TR)(CIZGILI).MAT.ANTR.RAL7016.30G(10)ALT.KRST.BGL.(S)(TEK)</v>
      </c>
      <c r="C4134" s="34">
        <f>IFERROR(VLOOKUP(A4134,'[1]alr yayınlanan fiyatlı'!C:K,9,0),0)</f>
        <v>0</v>
      </c>
    </row>
    <row r="4135" spans="1:3" x14ac:dyDescent="0.25">
      <c r="A4135" s="35" t="s">
        <v>2465</v>
      </c>
      <c r="B4135" s="35" t="str">
        <f>VLOOKUP(A4135,'[1]alr yayınlanan fiyatlı'!$C:$D,2,FALSE)</f>
        <v>600X875 AMBER.(HM-TR)(CIZGILI).MAT.ANTR.RAL7016.30G(11)ALT.KRST.BGL.(S)(TEK)</v>
      </c>
      <c r="C4135" s="34">
        <f>IFERROR(VLOOKUP(A4135,'[1]alr yayınlanan fiyatlı'!C:K,9,0),0)</f>
        <v>0</v>
      </c>
    </row>
    <row r="4136" spans="1:3" x14ac:dyDescent="0.25">
      <c r="A4136" s="35" t="s">
        <v>2906</v>
      </c>
      <c r="B4136" s="35" t="str">
        <f>VLOOKUP(A4136,'[1]alr yayınlanan fiyatlı'!$C:$D,2,FALSE)</f>
        <v>600X1355 AMBER.(HM-TR)(CIZGILI).MAT.ANTR.RAL7016.30G(17)ALT.KRST.BGL.(S)(TEK)</v>
      </c>
      <c r="C4136" s="34">
        <f>IFERROR(VLOOKUP(A4136,'[1]alr yayınlanan fiyatlı'!C:K,9,0),0)</f>
        <v>0</v>
      </c>
    </row>
    <row r="4137" spans="1:3" x14ac:dyDescent="0.25">
      <c r="A4137" s="35" t="s">
        <v>2699</v>
      </c>
      <c r="B4137" s="35" t="str">
        <f>VLOOKUP(A4137,'[1]alr yayınlanan fiyatlı'!$C:$D,2,FALSE)</f>
        <v>900X395 AMBER.(HM-TR)(CIZGILI).MAT.ANTR.RAL7016.30G(5)ALT.KRST.BGL.(S)(TEK)</v>
      </c>
      <c r="C4137" s="34">
        <f>IFERROR(VLOOKUP(A4137,'[1]alr yayınlanan fiyatlı'!C:K,9,0),0)</f>
        <v>0</v>
      </c>
    </row>
    <row r="4138" spans="1:3" x14ac:dyDescent="0.25">
      <c r="A4138" s="35" t="s">
        <v>2808</v>
      </c>
      <c r="B4138" s="35" t="str">
        <f>VLOOKUP(A4138,'[1]alr yayınlanan fiyatlı'!$C:$D,2,FALSE)</f>
        <v>900X795 AMBER.(HM-TR)(CIZGILI).MAT.ANTR.RAL7016.30G(10)ALT.KRST.BGL.(S)(TEK)</v>
      </c>
      <c r="C4138" s="34">
        <f>IFERROR(VLOOKUP(A4138,'[1]alr yayınlanan fiyatlı'!C:K,9,0),0)</f>
        <v>0</v>
      </c>
    </row>
    <row r="4139" spans="1:3" x14ac:dyDescent="0.25">
      <c r="A4139" s="35" t="s">
        <v>2700</v>
      </c>
      <c r="B4139" s="35" t="str">
        <f>VLOOKUP(A4139,'[1]alr yayınlanan fiyatlı'!$C:$D,2,FALSE)</f>
        <v>1200X395 AMBER.(HM-TR)(CIZGILI).MAT.ANTR.RAL7016.30G(5)ALT.KRST.BGL.(S)(TEK)</v>
      </c>
      <c r="C4139" s="34">
        <f>IFERROR(VLOOKUP(A4139,'[1]alr yayınlanan fiyatlı'!C:K,9,0),0)</f>
        <v>0</v>
      </c>
    </row>
    <row r="4140" spans="1:3" x14ac:dyDescent="0.25">
      <c r="A4140" s="35" t="s">
        <v>4058</v>
      </c>
      <c r="B4140" s="35" t="str">
        <f>VLOOKUP(A4140,'[1]alr yayınlanan fiyatlı'!$C:$D,2,FALSE)</f>
        <v>1200X795 AMBER.(HM-TR)(CIZGILI).MAT.ANTR.RAL7016.30G(10)ALT.KRST.BGL.(S)(TEK)</v>
      </c>
      <c r="C4140" s="34">
        <f>IFERROR(VLOOKUP(A4140,'[1]alr yayınlanan fiyatlı'!C:K,9,0),0)</f>
        <v>0</v>
      </c>
    </row>
    <row r="4141" spans="1:3" x14ac:dyDescent="0.25">
      <c r="A4141" s="35" t="s">
        <v>2809</v>
      </c>
      <c r="B4141" s="35" t="str">
        <f>VLOOKUP(A4141,'[1]alr yayınlanan fiyatlı'!$C:$D,2,FALSE)</f>
        <v>1500X315 AMBER.(HM-TR)(CIZGILI).MAT.ANTR.RAL7016.30G(4)ALT.KRST.BGL.(S)(TEK)</v>
      </c>
      <c r="C4141" s="34">
        <f>IFERROR(VLOOKUP(A4141,'[1]alr yayınlanan fiyatlı'!C:K,9,0),0)</f>
        <v>0</v>
      </c>
    </row>
    <row r="4142" spans="1:3" x14ac:dyDescent="0.25">
      <c r="A4142" s="35" t="s">
        <v>2701</v>
      </c>
      <c r="B4142" s="35" t="str">
        <f>VLOOKUP(A4142,'[1]alr yayınlanan fiyatlı'!$C:$D,2,FALSE)</f>
        <v>1500X395 AMBER.(HM-TR)(CIZGILI).MAT.ANTR.RAL7016.30G(5)ALT.KRST.BGL.(S)(TEK)</v>
      </c>
      <c r="C4142" s="34">
        <f>IFERROR(VLOOKUP(A4142,'[1]alr yayınlanan fiyatlı'!C:K,9,0),0)</f>
        <v>0</v>
      </c>
    </row>
    <row r="4143" spans="1:3" x14ac:dyDescent="0.25">
      <c r="A4143" s="35" t="s">
        <v>945</v>
      </c>
      <c r="B4143" s="35" t="str">
        <f>VLOOKUP(A4143,'[1]alr yayınlanan fiyatlı'!$C:$D,2,FALSE)</f>
        <v>1500X475 AMBER.(HM-TR)(CIZGILI).MAT.ANTR.RAL7016.30G(6)ALT.KRST.BGL.(S)(TEK)</v>
      </c>
      <c r="C4143" s="34">
        <f>IFERROR(VLOOKUP(A4143,'[1]alr yayınlanan fiyatlı'!C:K,9,0),0)</f>
        <v>0</v>
      </c>
    </row>
    <row r="4144" spans="1:3" x14ac:dyDescent="0.25">
      <c r="A4144" s="35" t="s">
        <v>2702</v>
      </c>
      <c r="B4144" s="35" t="str">
        <f>VLOOKUP(A4144,'[1]alr yayınlanan fiyatlı'!$C:$D,2,FALSE)</f>
        <v>1800X315 AMBER.(HM-TR)(CIZGILI).MAT.ANTR.RAL7016.30G(4)ALT.KRST.BGL.(S)(TEK)</v>
      </c>
      <c r="C4144" s="34">
        <f>IFERROR(VLOOKUP(A4144,'[1]alr yayınlanan fiyatlı'!C:K,9,0),0)</f>
        <v>0</v>
      </c>
    </row>
    <row r="4145" spans="1:3" x14ac:dyDescent="0.25">
      <c r="A4145" s="35" t="s">
        <v>2907</v>
      </c>
      <c r="B4145" s="35" t="str">
        <f>VLOOKUP(A4145,'[1]alr yayınlanan fiyatlı'!$C:$D,2,FALSE)</f>
        <v>1800X395 AMBER.(HM-TR)(CIZGILI).MAT.ANTR.RAL7016.30G(5)ALT.KRST.BGL.(S)(TEK)</v>
      </c>
      <c r="C4145" s="34">
        <f>IFERROR(VLOOKUP(A4145,'[1]alr yayınlanan fiyatlı'!C:K,9,0),0)</f>
        <v>0</v>
      </c>
    </row>
    <row r="4146" spans="1:3" x14ac:dyDescent="0.25">
      <c r="A4146" s="35" t="s">
        <v>4059</v>
      </c>
      <c r="B4146" s="35" t="str">
        <f>VLOOKUP(A4146,'[1]alr yayınlanan fiyatlı'!$C:$D,2,FALSE)</f>
        <v>1800X555 AMBER.(HM-TR)(CIZGILI).MAT.ANTR.RAL7016.30G(7)ALT.KRST.BGL.(S)(TEK)</v>
      </c>
      <c r="C4146" s="34">
        <f>IFERROR(VLOOKUP(A4146,'[1]alr yayınlanan fiyatlı'!C:K,9,0),0)</f>
        <v>0</v>
      </c>
    </row>
    <row r="4147" spans="1:3" x14ac:dyDescent="0.25">
      <c r="A4147" s="35" t="s">
        <v>4059</v>
      </c>
      <c r="B4147" s="35" t="str">
        <f>VLOOKUP(A4147,'[1]alr yayınlanan fiyatlı'!$C:$D,2,FALSE)</f>
        <v>1800X555 AMBER.(HM-TR)(CIZGILI).MAT.ANTR.RAL7016.30G(7)ALT.KRST.BGL.(S)(TEK)</v>
      </c>
      <c r="C4147" s="34">
        <f>IFERROR(VLOOKUP(A4147,'[1]alr yayınlanan fiyatlı'!C:K,9,0),0)</f>
        <v>0</v>
      </c>
    </row>
    <row r="4148" spans="1:3" x14ac:dyDescent="0.25">
      <c r="A4148" s="35" t="s">
        <v>4059</v>
      </c>
      <c r="B4148" s="35" t="str">
        <f>VLOOKUP(A4148,'[1]alr yayınlanan fiyatlı'!$C:$D,2,FALSE)</f>
        <v>1800X555 AMBER.(HM-TR)(CIZGILI).MAT.ANTR.RAL7016.30G(7)ALT.KRST.BGL.(S)(TEK)</v>
      </c>
      <c r="C4148" s="34">
        <f>IFERROR(VLOOKUP(A4148,'[1]alr yayınlanan fiyatlı'!C:K,9,0),0)</f>
        <v>0</v>
      </c>
    </row>
    <row r="4149" spans="1:3" x14ac:dyDescent="0.25">
      <c r="A4149" s="35" t="s">
        <v>2625</v>
      </c>
      <c r="B4149" s="35" t="str">
        <f>VLOOKUP(A4149,'[1]alr yayınlanan fiyatlı'!$C:$D,2,FALSE)</f>
        <v>1800X635 AMBER.(HM-TR)(CIZGILI).MAT.ANTR.RAL7016.30G(8)ALT.KRST.BGL.(S)(TEK)</v>
      </c>
      <c r="C4149" s="34">
        <f>IFERROR(VLOOKUP(A4149,'[1]alr yayınlanan fiyatlı'!C:K,9,0),0)</f>
        <v>0</v>
      </c>
    </row>
    <row r="4150" spans="1:3" x14ac:dyDescent="0.25">
      <c r="A4150" s="35" t="s">
        <v>2703</v>
      </c>
      <c r="B4150" s="35" t="str">
        <f>VLOOKUP(A4150,'[1]alr yayınlanan fiyatlı'!$C:$D,2,FALSE)</f>
        <v>600X1435 AMBER.(HM-TR)(CIZGILI).MAT.ANTR.RAL7016.30G(18)ALT.KRST.BGL.(S)(TEK)</v>
      </c>
      <c r="C4150" s="34">
        <f>IFERROR(VLOOKUP(A4150,'[1]alr yayınlanan fiyatlı'!C:K,9,0),0)</f>
        <v>0</v>
      </c>
    </row>
    <row r="4151" spans="1:3" x14ac:dyDescent="0.25">
      <c r="A4151" s="35" t="s">
        <v>2703</v>
      </c>
      <c r="B4151" s="35" t="str">
        <f>VLOOKUP(A4151,'[1]alr yayınlanan fiyatlı'!$C:$D,2,FALSE)</f>
        <v>600X1435 AMBER.(HM-TR)(CIZGILI).MAT.ANTR.RAL7016.30G(18)ALT.KRST.BGL.(S)(TEK)</v>
      </c>
      <c r="C4151" s="34">
        <f>IFERROR(VLOOKUP(A4151,'[1]alr yayınlanan fiyatlı'!C:K,9,0),0)</f>
        <v>0</v>
      </c>
    </row>
    <row r="4152" spans="1:3" x14ac:dyDescent="0.25">
      <c r="A4152" s="35" t="s">
        <v>2704</v>
      </c>
      <c r="B4152" s="35" t="str">
        <f>VLOOKUP(A4152,'[1]alr yayınlanan fiyatlı'!$C:$D,2,FALSE)</f>
        <v>750X1595 AMBER.(HM-TR)(CIZGILI).MAT.ANTR.RAL7016.30G(20)</v>
      </c>
      <c r="C4152" s="34">
        <f>IFERROR(VLOOKUP(A4152,'[1]alr yayınlanan fiyatlı'!C:K,9,0),0)</f>
        <v>0</v>
      </c>
    </row>
    <row r="4153" spans="1:3" x14ac:dyDescent="0.25">
      <c r="A4153" s="35" t="s">
        <v>5270</v>
      </c>
      <c r="B4153" s="35" t="str">
        <f>VLOOKUP(A4153,[2]Sayfa2!$A:$B,2,0)</f>
        <v>600X635 AMBER.BAZ(CIZGILI).RAL7016.30G(8).ALT.KRST.BGL(S)(TEK)</v>
      </c>
      <c r="C4153" s="34">
        <f>IFERROR(VLOOKUP(A4153,'[1]alr yayınlanan fiyatlı'!C:K,9,0),0)</f>
        <v>0</v>
      </c>
    </row>
    <row r="4154" spans="1:3" x14ac:dyDescent="0.25">
      <c r="A4154" s="35" t="s">
        <v>5271</v>
      </c>
      <c r="B4154" s="35" t="str">
        <f>VLOOKUP(A4154,[2]Sayfa2!$A:$B,2,0)</f>
        <v>600X795 AMBER.BAZ(CIZGILI).RAL7016.30G(10).ALT.KRST.BGL(S)(TEK)</v>
      </c>
      <c r="C4154" s="34">
        <f>IFERROR(VLOOKUP(A4154,'[1]alr yayınlanan fiyatlı'!C:K,9,0),0)</f>
        <v>0</v>
      </c>
    </row>
    <row r="4155" spans="1:3" x14ac:dyDescent="0.25">
      <c r="A4155" s="35" t="s">
        <v>5272</v>
      </c>
      <c r="B4155" s="35" t="str">
        <f>VLOOKUP(A4155,[2]Sayfa2!$A:$B,2,0)</f>
        <v>600X1195 AMBER.BAZ(CIZGILI).RAL7016.30G(15).ALT.KRST.BGL(S)(TEK)</v>
      </c>
      <c r="C4155" s="34">
        <f>IFERROR(VLOOKUP(A4155,'[1]alr yayınlanan fiyatlı'!C:K,9,0),0)</f>
        <v>0</v>
      </c>
    </row>
    <row r="4156" spans="1:3" x14ac:dyDescent="0.25">
      <c r="A4156" s="35" t="s">
        <v>5273</v>
      </c>
      <c r="B4156" s="35" t="str">
        <f>VLOOKUP(A4156,[2]Sayfa2!$A:$B,2,0)</f>
        <v>1800X555 AMBER.BAZ(CIZGILI).RAL7016.30G(7).ALT.KRST.BGL(S)(TEK)</v>
      </c>
      <c r="C4156" s="34">
        <f>IFERROR(VLOOKUP(A4156,'[1]alr yayınlanan fiyatlı'!C:K,9,0),0)</f>
        <v>0</v>
      </c>
    </row>
    <row r="4157" spans="1:3" x14ac:dyDescent="0.25">
      <c r="A4157" s="35" t="s">
        <v>2810</v>
      </c>
      <c r="B4157" s="35" t="str">
        <f>VLOOKUP(A4157,'[1]alr yayınlanan fiyatlı'!$C:$D,2,FALSE)</f>
        <v>500X875 AMBER.BAZ.RAL7016.30G(11).ALT.KRST.BGL(S)(TEK)</v>
      </c>
      <c r="C4157" s="34">
        <f>IFERROR(VLOOKUP(A4157,'[1]alr yayınlanan fiyatlı'!C:K,9,0),0)</f>
        <v>0</v>
      </c>
    </row>
    <row r="4158" spans="1:3" x14ac:dyDescent="0.25">
      <c r="A4158" s="35" t="s">
        <v>5274</v>
      </c>
      <c r="B4158" s="35" t="str">
        <f>VLOOKUP(A4158,[2]Sayfa2!$A:$B,2,0)</f>
        <v>600X475 AMBER.BAZ(CIZGILI).RAL7016.30G(6).ALT.KRST.BGL(S)(TEK)</v>
      </c>
      <c r="C4158" s="34">
        <f>IFERROR(VLOOKUP(A4158,'[1]alr yayınlanan fiyatlı'!C:K,9,0),0)</f>
        <v>0</v>
      </c>
    </row>
    <row r="4159" spans="1:3" x14ac:dyDescent="0.25">
      <c r="A4159" s="35" t="s">
        <v>5275</v>
      </c>
      <c r="B4159" s="35" t="str">
        <f>VLOOKUP(A4159,[2]Sayfa2!$A:$B,2,0)</f>
        <v>1800X635 AMBER.BAZ(CIZGILI).RAL7016.30G(8).KMPKT.SAG(S)(TEK)</v>
      </c>
      <c r="C4159" s="34">
        <f>IFERROR(VLOOKUP(A4159,'[1]alr yayınlanan fiyatlı'!C:K,9,0),0)</f>
        <v>0</v>
      </c>
    </row>
    <row r="4160" spans="1:3" x14ac:dyDescent="0.25">
      <c r="A4160" s="35" t="s">
        <v>5276</v>
      </c>
      <c r="B4160" s="35" t="str">
        <f>VLOOKUP(A4160,[2]Sayfa2!$A:$B,2,0)</f>
        <v>1800X475 AMBER.BAZ(CIZGILI).RAL7016.30G(6).KMPKT.SOL(S)(TEK)</v>
      </c>
      <c r="C4160" s="34">
        <f>IFERROR(VLOOKUP(A4160,'[1]alr yayınlanan fiyatlı'!C:K,9,0),0)</f>
        <v>0</v>
      </c>
    </row>
    <row r="4161" spans="1:3" x14ac:dyDescent="0.25">
      <c r="A4161" s="35" t="s">
        <v>5277</v>
      </c>
      <c r="B4161" s="35" t="str">
        <f>VLOOKUP(A4161,[2]Sayfa2!$A:$B,2,0)</f>
        <v>1800X635 AMBER.BAZ(CIZGILI).RAL7016.30G(8).KMPKT.SOL(S)(TEK)</v>
      </c>
      <c r="C4161" s="34">
        <f>IFERROR(VLOOKUP(A4161,'[1]alr yayınlanan fiyatlı'!C:K,9,0),0)</f>
        <v>0</v>
      </c>
    </row>
    <row r="4162" spans="1:3" x14ac:dyDescent="0.25">
      <c r="A4162" s="35" t="s">
        <v>946</v>
      </c>
      <c r="B4162" s="35" t="str">
        <f>VLOOKUP(A4162,'[1]alr yayınlanan fiyatlı'!$C:$D,2,FALSE)</f>
        <v>400X1595 AMBER.(HM-TR)(CIZGILI).MAT.ANTR.RAL7016.30G(20)ALT.KRST.BGL.(S)(TEK)</v>
      </c>
      <c r="C4162" s="34">
        <f>IFERROR(VLOOKUP(A4162,'[1]alr yayınlanan fiyatlı'!C:K,9,0),0)</f>
        <v>0</v>
      </c>
    </row>
    <row r="4163" spans="1:3" x14ac:dyDescent="0.25">
      <c r="A4163" s="35" t="s">
        <v>2466</v>
      </c>
      <c r="B4163" s="35" t="str">
        <f>VLOOKUP(A4163,[2]Sayfa2!$A:$B,2,0)</f>
        <v>1500X1115 AMBER.(HM-TR)(CIZGILI).MAT.ANTR.RAL7016.30G(14)KMPKT.SOL.BAG.PKT-1 KROM</v>
      </c>
      <c r="C4163" s="34">
        <f>IFERROR(VLOOKUP(A4163,'[1]alr yayınlanan fiyatlı'!C:K,9,0),0)</f>
        <v>0</v>
      </c>
    </row>
    <row r="4164" spans="1:3" x14ac:dyDescent="0.25">
      <c r="A4164" s="35" t="s">
        <v>2466</v>
      </c>
      <c r="B4164" s="35" t="str">
        <f>VLOOKUP(A4164,[2]Sayfa2!$A:$B,2,0)</f>
        <v>1500X1115 AMBER.(HM-TR)(CIZGILI).MAT.ANTR.RAL7016.30G(14)KMPKT.SOL.BAG.PKT-1 KROM</v>
      </c>
      <c r="C4164" s="34">
        <f>IFERROR(VLOOKUP(A4164,'[1]alr yayınlanan fiyatlı'!C:K,9,0),0)</f>
        <v>0</v>
      </c>
    </row>
    <row r="4165" spans="1:3" x14ac:dyDescent="0.25">
      <c r="A4165" s="35" t="s">
        <v>2811</v>
      </c>
      <c r="B4165" s="35" t="str">
        <f>VLOOKUP(A4165,[2]Sayfa2!$A:$B,2,0)</f>
        <v>1500X475 AMBER.(HM-TR)(CIZGILI).MAT.ANTR.RAL7016.30G(6)KMPKT.SOL.BAG.PKT-1 KROM</v>
      </c>
      <c r="C4165" s="34">
        <f>IFERROR(VLOOKUP(A4165,'[1]alr yayınlanan fiyatlı'!C:K,9,0),0)</f>
        <v>0</v>
      </c>
    </row>
    <row r="4166" spans="1:3" x14ac:dyDescent="0.25">
      <c r="A4166" s="35" t="s">
        <v>2811</v>
      </c>
      <c r="B4166" s="35" t="str">
        <f>VLOOKUP(A4166,[2]Sayfa2!$A:$B,2,0)</f>
        <v>1500X475 AMBER.(HM-TR)(CIZGILI).MAT.ANTR.RAL7016.30G(6)KMPKT.SOL.BAG.PKT-1 KROM</v>
      </c>
      <c r="C4166" s="34">
        <f>IFERROR(VLOOKUP(A4166,'[1]alr yayınlanan fiyatlı'!C:K,9,0),0)</f>
        <v>0</v>
      </c>
    </row>
    <row r="4167" spans="1:3" x14ac:dyDescent="0.25">
      <c r="A4167" s="35" t="s">
        <v>2958</v>
      </c>
      <c r="B4167" s="35" t="str">
        <f>VLOOKUP(A4167,[2]Sayfa2!$A:$B,2,0)</f>
        <v>1500X475 AMBER.(HM-TR)(CIZGILI).MAT.ANTR.RAL7016.30G(6)KMPKT.SAG.BAG.PKT-1 KROM</v>
      </c>
      <c r="C4167" s="34">
        <f>IFERROR(VLOOKUP(A4167,'[1]alr yayınlanan fiyatlı'!C:K,9,0),0)</f>
        <v>0</v>
      </c>
    </row>
    <row r="4168" spans="1:3" x14ac:dyDescent="0.25">
      <c r="A4168" s="35" t="s">
        <v>2958</v>
      </c>
      <c r="B4168" s="35" t="str">
        <f>VLOOKUP(A4168,[2]Sayfa2!$A:$B,2,0)</f>
        <v>1500X475 AMBER.(HM-TR)(CIZGILI).MAT.ANTR.RAL7016.30G(6)KMPKT.SAG.BAG.PKT-1 KROM</v>
      </c>
      <c r="C4168" s="34">
        <f>IFERROR(VLOOKUP(A4168,'[1]alr yayınlanan fiyatlı'!C:K,9,0),0)</f>
        <v>0</v>
      </c>
    </row>
    <row r="4169" spans="1:3" x14ac:dyDescent="0.25">
      <c r="A4169" s="35" t="s">
        <v>2705</v>
      </c>
      <c r="B4169" s="35" t="str">
        <f>VLOOKUP(A4169,[2]Sayfa2!$A:$B,2,0)</f>
        <v>2000X955 AMBER.(HM-TR)(CIZGILI).MAT.ANTR.RAL7016.30G(12)KMPKT.SAG.BAG.PKT-1 KROM</v>
      </c>
      <c r="C4169" s="34">
        <f>IFERROR(VLOOKUP(A4169,'[1]alr yayınlanan fiyatlı'!C:K,9,0),0)</f>
        <v>0</v>
      </c>
    </row>
    <row r="4170" spans="1:3" x14ac:dyDescent="0.25">
      <c r="A4170" s="35" t="s">
        <v>2705</v>
      </c>
      <c r="B4170" s="35" t="str">
        <f>VLOOKUP(A4170,[2]Sayfa2!$A:$B,2,0)</f>
        <v>2000X955 AMBER.(HM-TR)(CIZGILI).MAT.ANTR.RAL7016.30G(12)KMPKT.SAG.BAG.PKT-1 KROM</v>
      </c>
      <c r="C4170" s="34">
        <f>IFERROR(VLOOKUP(A4170,'[1]alr yayınlanan fiyatlı'!C:K,9,0),0)</f>
        <v>0</v>
      </c>
    </row>
    <row r="4171" spans="1:3" x14ac:dyDescent="0.25">
      <c r="A4171" s="35" t="s">
        <v>947</v>
      </c>
      <c r="B4171" s="35" t="str">
        <f>VLOOKUP(A4171,[2]Sayfa2!$A:$B,2,0)</f>
        <v>2000X395 AMBER.(HM-TR)(CIZGILI).MAT.ANTR.RAL7016.30G(5)KMPKT.SOL.BAG.PKT-1 KROM</v>
      </c>
      <c r="C4171" s="34">
        <f>IFERROR(VLOOKUP(A4171,'[1]alr yayınlanan fiyatlı'!C:K,9,0),0)</f>
        <v>0</v>
      </c>
    </row>
    <row r="4172" spans="1:3" x14ac:dyDescent="0.25">
      <c r="A4172" s="35" t="s">
        <v>947</v>
      </c>
      <c r="B4172" s="35" t="str">
        <f>VLOOKUP(A4172,[2]Sayfa2!$A:$B,2,0)</f>
        <v>2000X395 AMBER.(HM-TR)(CIZGILI).MAT.ANTR.RAL7016.30G(5)KMPKT.SOL.BAG.PKT-1 KROM</v>
      </c>
      <c r="C4172" s="34">
        <f>IFERROR(VLOOKUP(A4172,'[1]alr yayınlanan fiyatlı'!C:K,9,0),0)</f>
        <v>0</v>
      </c>
    </row>
    <row r="4173" spans="1:3" x14ac:dyDescent="0.25">
      <c r="A4173" s="35" t="s">
        <v>2706</v>
      </c>
      <c r="B4173" s="35" t="str">
        <f>VLOOKUP(A4173,[2]Sayfa2!$A:$B,2,0)</f>
        <v>400X395 AMBER.(HM-TR)(CIZGILI).MAT.ANTR.RAL7016.30G(5)KMPKT.SOL.BAG.PKT-1 KROM</v>
      </c>
      <c r="C4173" s="34">
        <f>IFERROR(VLOOKUP(A4173,'[1]alr yayınlanan fiyatlı'!C:K,9,0),0)</f>
        <v>0</v>
      </c>
    </row>
    <row r="4174" spans="1:3" x14ac:dyDescent="0.25">
      <c r="A4174" s="35" t="s">
        <v>2706</v>
      </c>
      <c r="B4174" s="35" t="str">
        <f>VLOOKUP(A4174,[2]Sayfa2!$A:$B,2,0)</f>
        <v>400X395 AMBER.(HM-TR)(CIZGILI).MAT.ANTR.RAL7016.30G(5)KMPKT.SOL.BAG.PKT-1 KROM</v>
      </c>
      <c r="C4174" s="34">
        <f>IFERROR(VLOOKUP(A4174,'[1]alr yayınlanan fiyatlı'!C:K,9,0),0)</f>
        <v>0</v>
      </c>
    </row>
    <row r="4175" spans="1:3" x14ac:dyDescent="0.25">
      <c r="A4175" s="35" t="s">
        <v>2908</v>
      </c>
      <c r="B4175" s="35" t="str">
        <f>VLOOKUP(A4175,[2]Sayfa2!$A:$B,2,0)</f>
        <v>500X1995 AMBER.(HM-TR)(CIZGILI).MAT.ANTR.RAL7016.30G(25)KMPKT.SOL.BAG.PKT-1 KROM</v>
      </c>
      <c r="C4175" s="34">
        <f>IFERROR(VLOOKUP(A4175,'[1]alr yayınlanan fiyatlı'!C:K,9,0),0)</f>
        <v>0</v>
      </c>
    </row>
    <row r="4176" spans="1:3" x14ac:dyDescent="0.25">
      <c r="A4176" s="35" t="s">
        <v>2908</v>
      </c>
      <c r="B4176" s="35" t="str">
        <f>VLOOKUP(A4176,[2]Sayfa2!$A:$B,2,0)</f>
        <v>500X1995 AMBER.(HM-TR)(CIZGILI).MAT.ANTR.RAL7016.30G(25)KMPKT.SOL.BAG.PKT-1 KROM</v>
      </c>
      <c r="C4176" s="34">
        <f>IFERROR(VLOOKUP(A4176,'[1]alr yayınlanan fiyatlı'!C:K,9,0),0)</f>
        <v>0</v>
      </c>
    </row>
    <row r="4177" spans="1:3" x14ac:dyDescent="0.25">
      <c r="A4177" s="35" t="s">
        <v>4060</v>
      </c>
      <c r="B4177" s="35" t="str">
        <f>VLOOKUP(A4177,[2]Sayfa2!$A:$B,2,0)</f>
        <v>1500X715 AMBER.(HM-TR)(CIZGILI).MAT.ANTR.RAL7016.30G(9)KMPKT.SAG.BAG.PKT-1 KROM</v>
      </c>
      <c r="C4177" s="34">
        <f>IFERROR(VLOOKUP(A4177,'[1]alr yayınlanan fiyatlı'!C:K,9,0),0)</f>
        <v>0</v>
      </c>
    </row>
    <row r="4178" spans="1:3" x14ac:dyDescent="0.25">
      <c r="A4178" s="35" t="s">
        <v>4060</v>
      </c>
      <c r="B4178" s="35" t="str">
        <f>VLOOKUP(A4178,[2]Sayfa2!$A:$B,2,0)</f>
        <v>1500X715 AMBER.(HM-TR)(CIZGILI).MAT.ANTR.RAL7016.30G(9)KMPKT.SAG.BAG.PKT-1 KROM</v>
      </c>
      <c r="C4178" s="34">
        <f>IFERROR(VLOOKUP(A4178,'[1]alr yayınlanan fiyatlı'!C:K,9,0),0)</f>
        <v>0</v>
      </c>
    </row>
    <row r="4179" spans="1:3" x14ac:dyDescent="0.25">
      <c r="A4179" s="35" t="s">
        <v>2626</v>
      </c>
      <c r="B4179" s="35" t="str">
        <f>VLOOKUP(A4179,[2]Sayfa2!$A:$B,2,0)</f>
        <v>1500X555 AMBER.(HM-TR)(CIZGILI).MAT.ANTR.RAL7016.30G(7)KMPKT.SAG.BAG.PKT-1 KROM</v>
      </c>
      <c r="C4179" s="34">
        <f>IFERROR(VLOOKUP(A4179,'[1]alr yayınlanan fiyatlı'!C:K,9,0),0)</f>
        <v>0</v>
      </c>
    </row>
    <row r="4180" spans="1:3" x14ac:dyDescent="0.25">
      <c r="A4180" s="35" t="s">
        <v>2626</v>
      </c>
      <c r="B4180" s="35" t="str">
        <f>VLOOKUP(A4180,[2]Sayfa2!$A:$B,2,0)</f>
        <v>1500X555 AMBER.(HM-TR)(CIZGILI).MAT.ANTR.RAL7016.30G(7)KMPKT.SAG.BAG.PKT-1 KROM</v>
      </c>
      <c r="C4180" s="34">
        <f>IFERROR(VLOOKUP(A4180,'[1]alr yayınlanan fiyatlı'!C:K,9,0),0)</f>
        <v>0</v>
      </c>
    </row>
    <row r="4181" spans="1:3" x14ac:dyDescent="0.25">
      <c r="A4181" s="35" t="s">
        <v>2627</v>
      </c>
      <c r="B4181" s="35" t="str">
        <f>VLOOKUP(A4181,[2]Sayfa2!$A:$B,2,0)</f>
        <v>1500X555 AMBER.(HM-TR)(CIZGILI).MAT.ANTR.RAL7016.30G(7)KMPKT.SOL.BAG.PKT-1 KROM</v>
      </c>
      <c r="C4181" s="34">
        <f>IFERROR(VLOOKUP(A4181,'[1]alr yayınlanan fiyatlı'!C:K,9,0),0)</f>
        <v>0</v>
      </c>
    </row>
    <row r="4182" spans="1:3" x14ac:dyDescent="0.25">
      <c r="A4182" s="35" t="s">
        <v>2627</v>
      </c>
      <c r="B4182" s="35" t="str">
        <f>VLOOKUP(A4182,[2]Sayfa2!$A:$B,2,0)</f>
        <v>1500X555 AMBER.(HM-TR)(CIZGILI).MAT.ANTR.RAL7016.30G(7)KMPKT.SOL.BAG.PKT-1 KROM</v>
      </c>
      <c r="C4182" s="34">
        <f>IFERROR(VLOOKUP(A4182,'[1]alr yayınlanan fiyatlı'!C:K,9,0),0)</f>
        <v>0</v>
      </c>
    </row>
    <row r="4183" spans="1:3" x14ac:dyDescent="0.25">
      <c r="A4183" s="35" t="s">
        <v>4061</v>
      </c>
      <c r="B4183" s="35" t="str">
        <f>VLOOKUP(A4183,[2]Sayfa2!$A:$B,2,0)</f>
        <v>500X875 AMBER.(HM-TR)(CIZGILI).MAT.ANTR.RAL7016.30G(11)KMPKT.SOL.BAG.PKT-1 KROM</v>
      </c>
      <c r="C4183" s="34">
        <f>IFERROR(VLOOKUP(A4183,'[1]alr yayınlanan fiyatlı'!C:K,9,0),0)</f>
        <v>0</v>
      </c>
    </row>
    <row r="4184" spans="1:3" x14ac:dyDescent="0.25">
      <c r="A4184" s="35" t="s">
        <v>4061</v>
      </c>
      <c r="B4184" s="35" t="str">
        <f>VLOOKUP(A4184,[2]Sayfa2!$A:$B,2,0)</f>
        <v>500X875 AMBER.(HM-TR)(CIZGILI).MAT.ANTR.RAL7016.30G(11)KMPKT.SOL.BAG.PKT-1 KROM</v>
      </c>
      <c r="C4184" s="34">
        <f>IFERROR(VLOOKUP(A4184,'[1]alr yayınlanan fiyatlı'!C:K,9,0),0)</f>
        <v>0</v>
      </c>
    </row>
    <row r="4185" spans="1:3" x14ac:dyDescent="0.25">
      <c r="A4185" s="35" t="s">
        <v>5278</v>
      </c>
      <c r="B4185" s="35" t="str">
        <f>VLOOKUP(A4185,'[1]alr yayınlanan fiyatlı'!$C:$D,2,FALSE)</f>
        <v>300X1275 AMBER.(HM-TR)(CIZGILI).MAT.ANTR.RAL7016.30G(16)ALT.KRST.BGL.(S)(TEK)</v>
      </c>
      <c r="C4185" s="34">
        <f>IFERROR(VLOOKUP(A4185,'[1]alr yayınlanan fiyatlı'!C:K,9,0),0)</f>
        <v>0</v>
      </c>
    </row>
    <row r="4186" spans="1:3" x14ac:dyDescent="0.25">
      <c r="A4186" s="35" t="s">
        <v>5278</v>
      </c>
      <c r="B4186" s="35" t="str">
        <f>VLOOKUP(A4186,'[1]alr yayınlanan fiyatlı'!$C:$D,2,FALSE)</f>
        <v>300X1275 AMBER.(HM-TR)(CIZGILI).MAT.ANTR.RAL7016.30G(16)ALT.KRST.BGL.(S)(TEK)</v>
      </c>
      <c r="C4186" s="34">
        <f>IFERROR(VLOOKUP(A4186,'[1]alr yayınlanan fiyatlı'!C:K,9,0),0)</f>
        <v>0</v>
      </c>
    </row>
    <row r="4187" spans="1:3" x14ac:dyDescent="0.25">
      <c r="A4187" s="35" t="s">
        <v>5279</v>
      </c>
      <c r="B4187" s="35" t="str">
        <f>VLOOKUP(A4187,'[1]alr yayınlanan fiyatlı'!$C:$D,2,FALSE)</f>
        <v>300X1835 AMBER.(HM-TR)(CIZGILI).MAT.ANTR.RAL7016.30G(23)ALT.KRST.BGL.(S)(TEK)</v>
      </c>
      <c r="C4187" s="34">
        <f>IFERROR(VLOOKUP(A4187,'[1]alr yayınlanan fiyatlı'!C:K,9,0),0)</f>
        <v>0</v>
      </c>
    </row>
    <row r="4188" spans="1:3" x14ac:dyDescent="0.25">
      <c r="A4188" s="35" t="s">
        <v>5279</v>
      </c>
      <c r="B4188" s="35" t="str">
        <f>VLOOKUP(A4188,'[1]alr yayınlanan fiyatlı'!$C:$D,2,FALSE)</f>
        <v>300X1835 AMBER.(HM-TR)(CIZGILI).MAT.ANTR.RAL7016.30G(23)ALT.KRST.BGL.(S)(TEK)</v>
      </c>
      <c r="C4188" s="34">
        <f>IFERROR(VLOOKUP(A4188,'[1]alr yayınlanan fiyatlı'!C:K,9,0),0)</f>
        <v>0</v>
      </c>
    </row>
    <row r="4189" spans="1:3" x14ac:dyDescent="0.25">
      <c r="A4189" s="35" t="s">
        <v>5280</v>
      </c>
      <c r="B4189" s="35" t="str">
        <f>VLOOKUP(A4189,[2]Sayfa2!$A:$B,2,0)</f>
        <v>1800X635 AMBER.(HM-TR)(CIZGILI).MAT.ANTR.RAL7016.30G(8)KMPKT.SOL.BAG.</v>
      </c>
      <c r="C4189" s="34">
        <f>IFERROR(VLOOKUP(A4189,'[1]alr yayınlanan fiyatlı'!C:K,9,0),0)</f>
        <v>0</v>
      </c>
    </row>
    <row r="4190" spans="1:3" x14ac:dyDescent="0.25">
      <c r="A4190" s="35" t="s">
        <v>5280</v>
      </c>
      <c r="B4190" s="35" t="str">
        <f>VLOOKUP(A4190,[2]Sayfa2!$A:$B,2,0)</f>
        <v>1800X635 AMBER.(HM-TR)(CIZGILI).MAT.ANTR.RAL7016.30G(8)KMPKT.SOL.BAG.</v>
      </c>
      <c r="C4190" s="34">
        <f>IFERROR(VLOOKUP(A4190,'[1]alr yayınlanan fiyatlı'!C:K,9,0),0)</f>
        <v>0</v>
      </c>
    </row>
    <row r="4191" spans="1:3" x14ac:dyDescent="0.25">
      <c r="A4191" s="35" t="s">
        <v>5281</v>
      </c>
      <c r="B4191" s="35" t="str">
        <f>VLOOKUP(A4191,[2]Sayfa2!$A:$B,2,0)</f>
        <v>1800X635 AMBER.(HM-TR)(CIZGILI).MAT.ANTR.RAL7016.30G(8)KMPKT.SAG.BAG.</v>
      </c>
      <c r="C4191" s="34">
        <f>IFERROR(VLOOKUP(A4191,'[1]alr yayınlanan fiyatlı'!C:K,9,0),0)</f>
        <v>0</v>
      </c>
    </row>
    <row r="4192" spans="1:3" x14ac:dyDescent="0.25">
      <c r="A4192" s="35" t="s">
        <v>5281</v>
      </c>
      <c r="B4192" s="35" t="str">
        <f>VLOOKUP(A4192,[2]Sayfa2!$A:$B,2,0)</f>
        <v>1800X635 AMBER.(HM-TR)(CIZGILI).MAT.ANTR.RAL7016.30G(8)KMPKT.SAG.BAG.</v>
      </c>
      <c r="C4192" s="34">
        <f>IFERROR(VLOOKUP(A4192,'[1]alr yayınlanan fiyatlı'!C:K,9,0),0)</f>
        <v>0</v>
      </c>
    </row>
    <row r="4193" spans="1:3" x14ac:dyDescent="0.25">
      <c r="A4193" s="35" t="s">
        <v>5282</v>
      </c>
      <c r="B4193" s="35" t="str">
        <f>VLOOKUP(A4193,[2]Sayfa2!$A:$B,2,0)</f>
        <v>1500X555 AMBER.BAZ(CIZGILI).RAL7016.30G(7).ALT.KRST.BGL(S)(TEK)</v>
      </c>
      <c r="C4193" s="34">
        <f>IFERROR(VLOOKUP(A4193,'[1]alr yayınlanan fiyatlı'!C:K,9,0),0)</f>
        <v>0</v>
      </c>
    </row>
    <row r="4194" spans="1:3" x14ac:dyDescent="0.25">
      <c r="A4194" s="35" t="s">
        <v>5283</v>
      </c>
      <c r="B4194" s="35" t="str">
        <f>VLOOKUP(A4194,[2]Sayfa2!$A:$B,2,0)</f>
        <v>300X1275 AMBER.BAZ(CIZGILI).RAL7016.30G(16).ALT.KRST.BGL(S)(TEK)</v>
      </c>
      <c r="C4194" s="34">
        <f>IFERROR(VLOOKUP(A4194,'[1]alr yayınlanan fiyatlı'!C:K,9,0),0)</f>
        <v>0</v>
      </c>
    </row>
    <row r="4195" spans="1:3" x14ac:dyDescent="0.25">
      <c r="A4195" s="35" t="s">
        <v>5284</v>
      </c>
      <c r="B4195" s="35" t="str">
        <f>VLOOKUP(A4195,[2]Sayfa2!$A:$B,2,0)</f>
        <v>300X1835 AMBER.BAZ(CIZGILI).RAL7016.30G(23).ALT.KRST.BGL(S)(TEK)</v>
      </c>
      <c r="C4195" s="34">
        <f>IFERROR(VLOOKUP(A4195,'[1]alr yayınlanan fiyatlı'!C:K,9,0),0)</f>
        <v>0</v>
      </c>
    </row>
    <row r="4196" spans="1:3" x14ac:dyDescent="0.25">
      <c r="A4196" s="35" t="s">
        <v>5285</v>
      </c>
      <c r="B4196" s="35" t="str">
        <f>VLOOKUP(A4196,[2]Sayfa2!$A:$B,2,0)</f>
        <v>1800X235 AMBER.(HM-TR)(CIZGILI).MAT.ANTR.RAL7016.30G(3)ALT.KRST.BGL.(S)(TEK)</v>
      </c>
      <c r="C4196" s="34">
        <f>IFERROR(VLOOKUP(A4196,'[1]alr yayınlanan fiyatlı'!C:K,9,0),0)</f>
        <v>0</v>
      </c>
    </row>
    <row r="4197" spans="1:3" x14ac:dyDescent="0.25">
      <c r="A4197" s="35" t="s">
        <v>5285</v>
      </c>
      <c r="B4197" s="35" t="str">
        <f>VLOOKUP(A4197,[2]Sayfa2!$A:$B,2,0)</f>
        <v>1800X235 AMBER.(HM-TR)(CIZGILI).MAT.ANTR.RAL7016.30G(3)ALT.KRST.BGL.(S)(TEK)</v>
      </c>
      <c r="C4197" s="34">
        <f>IFERROR(VLOOKUP(A4197,'[1]alr yayınlanan fiyatlı'!C:K,9,0),0)</f>
        <v>0</v>
      </c>
    </row>
    <row r="4198" spans="1:3" x14ac:dyDescent="0.25">
      <c r="A4198" s="35" t="s">
        <v>5286</v>
      </c>
      <c r="B4198" s="35" t="str">
        <f>VLOOKUP(A4198,[2]Sayfa2!$A:$B,2,0)</f>
        <v>1800X475 AMBER.(HM-TR)(CIZGILI).MAT.ANTR.RAL7016.30G(6)KMPKT.SAG.BAG.PKT-1 KROM</v>
      </c>
      <c r="C4198" s="34">
        <f>IFERROR(VLOOKUP(A4198,'[1]alr yayınlanan fiyatlı'!C:K,9,0),0)</f>
        <v>0</v>
      </c>
    </row>
    <row r="4199" spans="1:3" x14ac:dyDescent="0.25">
      <c r="A4199" s="35" t="s">
        <v>5286</v>
      </c>
      <c r="B4199" s="35" t="str">
        <f>VLOOKUP(A4199,[2]Sayfa2!$A:$B,2,0)</f>
        <v>1800X475 AMBER.(HM-TR)(CIZGILI).MAT.ANTR.RAL7016.30G(6)KMPKT.SAG.BAG.PKT-1 KROM</v>
      </c>
      <c r="C4199" s="34">
        <f>IFERROR(VLOOKUP(A4199,'[1]alr yayınlanan fiyatlı'!C:K,9,0),0)</f>
        <v>0</v>
      </c>
    </row>
    <row r="4200" spans="1:3" x14ac:dyDescent="0.25">
      <c r="A4200" s="35" t="s">
        <v>5287</v>
      </c>
      <c r="B4200" s="35" t="str">
        <f>VLOOKUP(A4200,[2]Sayfa2!$A:$B,2,0)</f>
        <v>1800X475 AMBER.(HM-TR)(CIZGILI).MAT.ANTR.RAL7016.30G(6)KMPKT.SOL.BAG.PKT-1 KROM</v>
      </c>
      <c r="C4200" s="34">
        <f>IFERROR(VLOOKUP(A4200,'[1]alr yayınlanan fiyatlı'!C:K,9,0),0)</f>
        <v>0</v>
      </c>
    </row>
    <row r="4201" spans="1:3" x14ac:dyDescent="0.25">
      <c r="A4201" s="35" t="s">
        <v>5287</v>
      </c>
      <c r="B4201" s="35" t="str">
        <f>VLOOKUP(A4201,[2]Sayfa2!$A:$B,2,0)</f>
        <v>1800X475 AMBER.(HM-TR)(CIZGILI).MAT.ANTR.RAL7016.30G(6)KMPKT.SOL.BAG.PKT-1 KROM</v>
      </c>
      <c r="C4201" s="34">
        <f>IFERROR(VLOOKUP(A4201,'[1]alr yayınlanan fiyatlı'!C:K,9,0),0)</f>
        <v>0</v>
      </c>
    </row>
    <row r="4202" spans="1:3" x14ac:dyDescent="0.25">
      <c r="A4202" s="35" t="s">
        <v>5288</v>
      </c>
      <c r="B4202" s="35" t="str">
        <f>VLOOKUP(A4202,[2]Sayfa2!$A:$B,2,0)</f>
        <v>1800X475 AMBER.BAZ(CIZGILI).RAL7016.30G(6).KMPKT.SAG(S)(TEK)</v>
      </c>
      <c r="C4202" s="34">
        <f>IFERROR(VLOOKUP(A4202,'[1]alr yayınlanan fiyatlı'!C:K,9,0),0)</f>
        <v>0</v>
      </c>
    </row>
    <row r="4203" spans="1:3" x14ac:dyDescent="0.25">
      <c r="A4203" s="35" t="s">
        <v>5289</v>
      </c>
      <c r="B4203" s="35" t="str">
        <f>VLOOKUP(A4203,[2]Sayfa2!$A:$B,2,0)</f>
        <v>1800X235 AMBER.BAZ(CIZGILI).RAL7016.30G(3).ALT.KRST.BGL(S)(TEK)</v>
      </c>
      <c r="C4203" s="34">
        <f>IFERROR(VLOOKUP(A4203,'[1]alr yayınlanan fiyatlı'!C:K,9,0),0)</f>
        <v>0</v>
      </c>
    </row>
    <row r="4204" spans="1:3" x14ac:dyDescent="0.25">
      <c r="A4204" s="35" t="s">
        <v>5290</v>
      </c>
      <c r="B4204" s="35" t="str">
        <f>VLOOKUP(A4204,'[1]alr yayınlanan fiyatlı'!$C:$D,2,FALSE)</f>
        <v>400X715 AMBER.(HM-TR)(CIZGILI).MAT.ANTR.RAL7016.30G(9)ALT.KRST.BGL.(S)(TEK)</v>
      </c>
      <c r="C4204" s="34">
        <f>IFERROR(VLOOKUP(A4204,'[1]alr yayınlanan fiyatlı'!C:K,9,0),0)</f>
        <v>0</v>
      </c>
    </row>
    <row r="4205" spans="1:3" x14ac:dyDescent="0.25">
      <c r="A4205" s="35" t="s">
        <v>5290</v>
      </c>
      <c r="B4205" s="35" t="str">
        <f>VLOOKUP(A4205,'[1]alr yayınlanan fiyatlı'!$C:$D,2,FALSE)</f>
        <v>400X715 AMBER.(HM-TR)(CIZGILI).MAT.ANTR.RAL7016.30G(9)ALT.KRST.BGL.(S)(TEK)</v>
      </c>
      <c r="C4205" s="34">
        <f>IFERROR(VLOOKUP(A4205,'[1]alr yayınlanan fiyatlı'!C:K,9,0),0)</f>
        <v>0</v>
      </c>
    </row>
    <row r="4206" spans="1:3" x14ac:dyDescent="0.25">
      <c r="A4206" s="35" t="s">
        <v>5291</v>
      </c>
      <c r="B4206" s="35" t="str">
        <f>VLOOKUP(A4206,'[1]alr yayınlanan fiyatlı'!$C:$D,2,FALSE)</f>
        <v>1000X795 AMBER.(HM-TR)(CIZGILI).MAT.ANTR.RAL7016.30G(10)ALT.KRST.BGL.(S)(TEK)</v>
      </c>
      <c r="C4206" s="34">
        <f>IFERROR(VLOOKUP(A4206,'[1]alr yayınlanan fiyatlı'!C:K,9,0),0)</f>
        <v>0</v>
      </c>
    </row>
    <row r="4207" spans="1:3" x14ac:dyDescent="0.25">
      <c r="A4207" s="35" t="s">
        <v>5291</v>
      </c>
      <c r="B4207" s="35" t="str">
        <f>VLOOKUP(A4207,'[1]alr yayınlanan fiyatlı'!$C:$D,2,FALSE)</f>
        <v>1000X795 AMBER.(HM-TR)(CIZGILI).MAT.ANTR.RAL7016.30G(10)ALT.KRST.BGL.(S)(TEK)</v>
      </c>
      <c r="C4207" s="34">
        <f>IFERROR(VLOOKUP(A4207,'[1]alr yayınlanan fiyatlı'!C:K,9,0),0)</f>
        <v>0</v>
      </c>
    </row>
    <row r="4208" spans="1:3" x14ac:dyDescent="0.25">
      <c r="A4208" s="35" t="s">
        <v>5292</v>
      </c>
      <c r="B4208" s="35" t="str">
        <f>VLOOKUP(A4208,[2]Sayfa2!$A:$B,2,0)</f>
        <v>1000X795 AMBER.BAZ(CIZGILI).RAL7016.30G(10).ALT.KRST.BGL(S)(TEK)</v>
      </c>
      <c r="C4208" s="34">
        <f>IFERROR(VLOOKUP(A4208,'[1]alr yayınlanan fiyatlı'!C:K,9,0),0)</f>
        <v>0</v>
      </c>
    </row>
    <row r="4209" spans="1:3" x14ac:dyDescent="0.25">
      <c r="A4209" s="35" t="s">
        <v>5293</v>
      </c>
      <c r="B4209" s="35" t="str">
        <f>VLOOKUP(A4209,[2]Sayfa2!$A:$B,2,0)</f>
        <v>400X715 AMBER.BAZ(CIZGILI).RAL7016.30G(9).ALT.KRST.BGL(S)(TEK)</v>
      </c>
      <c r="C4209" s="34">
        <f>IFERROR(VLOOKUP(A4209,'[1]alr yayınlanan fiyatlı'!C:K,9,0),0)</f>
        <v>0</v>
      </c>
    </row>
    <row r="4210" spans="1:3" x14ac:dyDescent="0.25">
      <c r="A4210" s="35" t="s">
        <v>5294</v>
      </c>
      <c r="B4210" s="35" t="str">
        <f>VLOOKUP(A4210,[2]Sayfa2!$A:$B,2,0)</f>
        <v>1800X555 AMBER.(APL).NOIR.SBL.2200.(AK.NBL=YW360F).10G.PE(7)ALT.KRST.BGL.(B)(CFT)</v>
      </c>
      <c r="C4210" s="34">
        <f>IFERROR(VLOOKUP(A4210,'[1]alr yayınlanan fiyatlı'!C:K,9,0),0)</f>
        <v>0</v>
      </c>
    </row>
    <row r="4211" spans="1:3" x14ac:dyDescent="0.25">
      <c r="A4211" s="35" t="s">
        <v>5294</v>
      </c>
      <c r="B4211" s="35" t="str">
        <f>VLOOKUP(A4211,[2]Sayfa2!$A:$B,2,0)</f>
        <v>1800X555 AMBER.(APL).NOIR.SBL.2200.(AK.NBL=YW360F).10G.PE(7)ALT.KRST.BGL.(B)(CFT)</v>
      </c>
      <c r="C4211" s="34">
        <f>IFERROR(VLOOKUP(A4211,'[1]alr yayınlanan fiyatlı'!C:K,9,0),0)</f>
        <v>0</v>
      </c>
    </row>
    <row r="4212" spans="1:3" x14ac:dyDescent="0.25">
      <c r="A4212" s="35" t="s">
        <v>4062</v>
      </c>
      <c r="B4212" s="35" t="str">
        <f>VLOOKUP(A4212,'[1]alr yayınlanan fiyatlı'!$C:$D,2,FALSE)</f>
        <v>600X955 AMBER.(HM-TR)(CIZGILI).NOIR.SBL.2200.(AK.NBL=YW360F).10G.PE(12)(S)(TEK)</v>
      </c>
      <c r="C4212" s="34">
        <f>IFERROR(VLOOKUP(A4212,'[1]alr yayınlanan fiyatlı'!C:K,9,0),0)</f>
        <v>0</v>
      </c>
    </row>
    <row r="4213" spans="1:3" x14ac:dyDescent="0.25">
      <c r="A4213" s="35" t="s">
        <v>2959</v>
      </c>
      <c r="B4213" s="35" t="str">
        <f>VLOOKUP(A4213,'[1]alr yayınlanan fiyatlı'!$C:$D,2,FALSE)</f>
        <v>600X795 AMBER.(HM-TR)(CIZGILI).NOIR.SBL.2200.(AK.NBL=YW360F).10G.PE(10)(S)(TEK)</v>
      </c>
      <c r="C4213" s="34">
        <f>IFERROR(VLOOKUP(A4213,'[1]alr yayınlanan fiyatlı'!C:K,9,0),0)</f>
        <v>0</v>
      </c>
    </row>
    <row r="4214" spans="1:3" x14ac:dyDescent="0.25">
      <c r="A4214" s="35" t="s">
        <v>5295</v>
      </c>
      <c r="B4214" s="35" t="str">
        <f>VLOOKUP(A4214,[2]Sayfa2!$A:$B,2,0)</f>
        <v>1800X555 AMBER.BAZ(CIZGILI).NOIR SABLE 2200(YW360F)(7).ALT.KRST.BGL(B)(CFT)</v>
      </c>
      <c r="C4214" s="34">
        <f>IFERROR(VLOOKUP(A4214,'[1]alr yayınlanan fiyatlı'!C:K,9,0),0)</f>
        <v>0</v>
      </c>
    </row>
    <row r="4215" spans="1:3" x14ac:dyDescent="0.25">
      <c r="A4215" s="35" t="s">
        <v>2467</v>
      </c>
      <c r="B4215" s="35" t="str">
        <f>VLOOKUP(A4215,'[1]alr yayınlanan fiyatlı'!$C:$D,2,FALSE)</f>
        <v>1120X492 LILY-X.(HM-TR).MAT.SYH.RAL9005.10G.PE(10)(S)</v>
      </c>
      <c r="C4215" s="34">
        <f>IFERROR(VLOOKUP(A4215,'[1]alr yayınlanan fiyatlı'!C:K,9,0),0)</f>
        <v>0</v>
      </c>
    </row>
    <row r="4216" spans="1:3" x14ac:dyDescent="0.25">
      <c r="A4216" s="35" t="s">
        <v>2707</v>
      </c>
      <c r="B4216" s="35" t="str">
        <f>VLOOKUP(A4216,[2]Sayfa2!$A:$B,2,0)</f>
        <v>1820X489 LILY-X.(HM-TR).MAT.SYH.RAL9005.10G.PE(16)(S)</v>
      </c>
      <c r="C4216" s="34">
        <f>IFERROR(VLOOKUP(A4216,'[1]alr yayınlanan fiyatlı'!C:K,9,0),0)</f>
        <v>0</v>
      </c>
    </row>
    <row r="4217" spans="1:3" x14ac:dyDescent="0.25">
      <c r="A4217" s="35" t="s">
        <v>2707</v>
      </c>
      <c r="B4217" s="35" t="str">
        <f>VLOOKUP(A4217,[2]Sayfa2!$A:$B,2,0)</f>
        <v>1820X489 LILY-X.(HM-TR).MAT.SYH.RAL9005.10G.PE(16)(S)</v>
      </c>
      <c r="C4217" s="34">
        <f>IFERROR(VLOOKUP(A4217,'[1]alr yayınlanan fiyatlı'!C:K,9,0),0)</f>
        <v>0</v>
      </c>
    </row>
    <row r="4218" spans="1:3" x14ac:dyDescent="0.25">
      <c r="A4218" s="35" t="s">
        <v>2468</v>
      </c>
      <c r="B4218" s="35" t="str">
        <f>VLOOKUP(A4218,'[1]alr yayınlanan fiyatlı'!$C:$D,2,FALSE)</f>
        <v>1195X500 BELL.(HM-TR).MAT.ANTR.RAL7016.(AK.NBL=SL2164).30G.PE(12)(S)</v>
      </c>
      <c r="C4218" s="34">
        <f>IFERROR(VLOOKUP(A4218,'[1]alr yayınlanan fiyatlı'!C:K,9,0),0)</f>
        <v>0</v>
      </c>
    </row>
    <row r="4219" spans="1:3" x14ac:dyDescent="0.25">
      <c r="A4219" s="35" t="s">
        <v>2909</v>
      </c>
      <c r="B4219" s="35" t="str">
        <f>VLOOKUP(A4219,'[1]alr yayınlanan fiyatlı'!$C:$D,2,FALSE)</f>
        <v>1515X500 BELL.(HM-TR).MAT.ANTR.RAL7016.(AK.NBL=SL2164).30G.PE(15)(S)</v>
      </c>
      <c r="C4219" s="34">
        <f>IFERROR(VLOOKUP(A4219,'[1]alr yayınlanan fiyatlı'!C:K,9,0),0)</f>
        <v>0</v>
      </c>
    </row>
    <row r="4220" spans="1:3" x14ac:dyDescent="0.25">
      <c r="A4220" s="35" t="s">
        <v>948</v>
      </c>
      <c r="B4220" s="35" t="str">
        <f>VLOOKUP(A4220,'[1]alr yayınlanan fiyatlı'!$C:$D,2,FALSE)</f>
        <v>1515X500 BELL.BAZ.RAL7016.30G(15)(S)</v>
      </c>
      <c r="C4220" s="34">
        <f>IFERROR(VLOOKUP(A4220,'[1]alr yayınlanan fiyatlı'!C:K,9,0),0)</f>
        <v>0</v>
      </c>
    </row>
    <row r="4221" spans="1:3" x14ac:dyDescent="0.25">
      <c r="A4221" s="35" t="s">
        <v>2469</v>
      </c>
      <c r="B4221" s="35" t="str">
        <f>VLOOKUP(A4221,'[1]alr yayınlanan fiyatlı'!$C:$D,2,FALSE)</f>
        <v>1195X500 TILT.(HM-TR).SATEN.BYZ.RAL9016.75G(AK.NBL=FA5624).EE(12)(S)</v>
      </c>
      <c r="C4221" s="34">
        <f>IFERROR(VLOOKUP(A4221,'[1]alr yayınlanan fiyatlı'!C:K,9,0),0)</f>
        <v>0</v>
      </c>
    </row>
    <row r="4222" spans="1:3" x14ac:dyDescent="0.25">
      <c r="A4222" s="35" t="s">
        <v>2470</v>
      </c>
      <c r="B4222" s="35" t="str">
        <f>VLOOKUP(A4222,'[1]alr yayınlanan fiyatlı'!$C:$D,2,FALSE)</f>
        <v>1200X500 OLIVIN.ON.PANEL.SYH.GYDRM+DREAM.RED.HVL.ASK</v>
      </c>
      <c r="C4222" s="34">
        <f>IFERROR(VLOOKUP(A4222,'[1]alr yayınlanan fiyatlı'!C:K,9,0),0)</f>
        <v>0</v>
      </c>
    </row>
    <row r="4223" spans="1:3" x14ac:dyDescent="0.25">
      <c r="A4223" s="35" t="s">
        <v>2470</v>
      </c>
      <c r="B4223" s="35" t="str">
        <f>VLOOKUP(A4223,'[1]alr yayınlanan fiyatlı'!$C:$D,2,FALSE)</f>
        <v>1200X500 OLIVIN.ON.PANEL.SYH.GYDRM+DREAM.RED.HVL.ASK</v>
      </c>
      <c r="C4223" s="34">
        <f>IFERROR(VLOOKUP(A4223,'[1]alr yayınlanan fiyatlı'!C:K,9,0),0)</f>
        <v>0</v>
      </c>
    </row>
    <row r="4224" spans="1:3" x14ac:dyDescent="0.25">
      <c r="A4224" s="35" t="s">
        <v>2708</v>
      </c>
      <c r="B4224" s="35" t="str">
        <f>VLOOKUP(A4224,'[1]alr yayınlanan fiyatlı'!$C:$D,2,FALSE)</f>
        <v>1200X500 OLIVIN.ONPANEL.CLK.BYZ.RAL9010+DREAM.SYH.RAL9005.HVL.ASK</v>
      </c>
      <c r="C4224" s="34">
        <f>IFERROR(VLOOKUP(A4224,'[1]alr yayınlanan fiyatlı'!C:K,9,0),0)</f>
        <v>0</v>
      </c>
    </row>
    <row r="4225" spans="1:3" x14ac:dyDescent="0.25">
      <c r="A4225" s="35" t="s">
        <v>2812</v>
      </c>
      <c r="B4225" s="35" t="str">
        <f>VLOOKUP(A4225,'[1]alr yayınlanan fiyatlı'!$C:$D,2,FALSE)</f>
        <v>688X500 ALYAØ22DUZ(HM-TR).CEL.BYZ.RAL9016(14)</v>
      </c>
      <c r="C4225" s="34">
        <f>IFERROR(VLOOKUP(A4225,'[1]alr yayınlanan fiyatlı'!C:K,9,0),0)</f>
        <v>79.510000000000005</v>
      </c>
    </row>
    <row r="4226" spans="1:3" x14ac:dyDescent="0.25">
      <c r="A4226" s="35" t="s">
        <v>2812</v>
      </c>
      <c r="B4226" s="35" t="str">
        <f>VLOOKUP(A4226,'[1]alr yayınlanan fiyatlı'!$C:$D,2,FALSE)</f>
        <v>688X500 ALYAØ22DUZ(HM-TR).CEL.BYZ.RAL9016(14)</v>
      </c>
      <c r="C4226" s="34">
        <f>IFERROR(VLOOKUP(A4226,'[1]alr yayınlanan fiyatlı'!C:K,9,0),0)</f>
        <v>79.510000000000005</v>
      </c>
    </row>
    <row r="4227" spans="1:3" x14ac:dyDescent="0.25">
      <c r="A4227" s="35" t="s">
        <v>2910</v>
      </c>
      <c r="B4227" s="35" t="str">
        <f>VLOOKUP(A4227,'[1]alr yayınlanan fiyatlı'!$C:$D,2,FALSE)</f>
        <v>688X600 ALYAØ22DUZ.BAZ.CEL.BYZ.RAL9016(14)</v>
      </c>
      <c r="C4227" s="34">
        <f>IFERROR(VLOOKUP(A4227,'[1]alr yayınlanan fiyatlı'!C:K,9,0),0)</f>
        <v>223.2</v>
      </c>
    </row>
    <row r="4228" spans="1:3" x14ac:dyDescent="0.25">
      <c r="A4228" s="35" t="s">
        <v>2910</v>
      </c>
      <c r="B4228" s="35" t="str">
        <f>VLOOKUP(A4228,'[1]alr yayınlanan fiyatlı'!$C:$D,2,FALSE)</f>
        <v>688X600 ALYAØ22DUZ.BAZ.CEL.BYZ.RAL9016(14)</v>
      </c>
      <c r="C4228" s="34">
        <f>IFERROR(VLOOKUP(A4228,'[1]alr yayınlanan fiyatlı'!C:K,9,0),0)</f>
        <v>223.2</v>
      </c>
    </row>
    <row r="4229" spans="1:3" x14ac:dyDescent="0.25">
      <c r="A4229" s="35" t="s">
        <v>2910</v>
      </c>
      <c r="B4229" s="35" t="str">
        <f>VLOOKUP(A4229,'[1]alr yayınlanan fiyatlı'!$C:$D,2,FALSE)</f>
        <v>688X600 ALYAØ22DUZ.BAZ.CEL.BYZ.RAL9016(14)</v>
      </c>
      <c r="C4229" s="34">
        <f>IFERROR(VLOOKUP(A4229,'[1]alr yayınlanan fiyatlı'!C:K,9,0),0)</f>
        <v>223.2</v>
      </c>
    </row>
    <row r="4230" spans="1:3" x14ac:dyDescent="0.25">
      <c r="A4230" s="35" t="s">
        <v>2471</v>
      </c>
      <c r="B4230" s="35" t="str">
        <f>VLOOKUP(A4230,'[1]alr yayınlanan fiyatlı'!$C:$D,2,FALSE)</f>
        <v>800X500 ALYAØ22DUZ(HM-TR).CEL.BYZ.RAL9016(15)</v>
      </c>
      <c r="C4230" s="34">
        <f>IFERROR(VLOOKUP(A4230,'[1]alr yayınlanan fiyatlı'!C:K,9,0),0)</f>
        <v>241.48</v>
      </c>
    </row>
    <row r="4231" spans="1:3" x14ac:dyDescent="0.25">
      <c r="A4231" s="35" t="s">
        <v>2471</v>
      </c>
      <c r="B4231" s="35" t="str">
        <f>VLOOKUP(A4231,'[1]alr yayınlanan fiyatlı'!$C:$D,2,FALSE)</f>
        <v>800X500 ALYAØ22DUZ(HM-TR).CEL.BYZ.RAL9016(15)</v>
      </c>
      <c r="C4231" s="34">
        <f>IFERROR(VLOOKUP(A4231,'[1]alr yayınlanan fiyatlı'!C:K,9,0),0)</f>
        <v>241.48</v>
      </c>
    </row>
    <row r="4232" spans="1:3" x14ac:dyDescent="0.25">
      <c r="A4232" s="35" t="s">
        <v>2471</v>
      </c>
      <c r="B4232" s="35" t="str">
        <f>VLOOKUP(A4232,'[1]alr yayınlanan fiyatlı'!$C:$D,2,FALSE)</f>
        <v>800X500 ALYAØ22DUZ(HM-TR).CEL.BYZ.RAL9016(15)</v>
      </c>
      <c r="C4232" s="34">
        <f>IFERROR(VLOOKUP(A4232,'[1]alr yayınlanan fiyatlı'!C:K,9,0),0)</f>
        <v>241.48</v>
      </c>
    </row>
    <row r="4233" spans="1:3" x14ac:dyDescent="0.25">
      <c r="A4233" s="35" t="s">
        <v>2911</v>
      </c>
      <c r="B4233" s="35" t="str">
        <f>VLOOKUP(A4233,'[1]alr yayınlanan fiyatlı'!$C:$D,2,FALSE)</f>
        <v>1118X500 ALYAØ22DUZ(HM-TR).CEL.BYZ.RAL9016(21)</v>
      </c>
      <c r="C4233" s="34">
        <f>IFERROR(VLOOKUP(A4233,'[1]alr yayınlanan fiyatlı'!C:K,9,0),0)</f>
        <v>119.03</v>
      </c>
    </row>
    <row r="4234" spans="1:3" x14ac:dyDescent="0.25">
      <c r="A4234" s="35" t="s">
        <v>2472</v>
      </c>
      <c r="B4234" s="35" t="str">
        <f>VLOOKUP(A4234,'[1]alr yayınlanan fiyatlı'!$C:$D,2,FALSE)</f>
        <v>1118X600 ALYAØ22DUZ.BAZ.CEL.BYZ.RAL9016(21)</v>
      </c>
      <c r="C4234" s="34">
        <f>IFERROR(VLOOKUP(A4234,'[1]alr yayınlanan fiyatlı'!C:K,9,0),0)</f>
        <v>349.59</v>
      </c>
    </row>
    <row r="4235" spans="1:3" x14ac:dyDescent="0.25">
      <c r="A4235" s="35" t="s">
        <v>2472</v>
      </c>
      <c r="B4235" s="35" t="str">
        <f>VLOOKUP(A4235,'[1]alr yayınlanan fiyatlı'!$C:$D,2,FALSE)</f>
        <v>1118X600 ALYAØ22DUZ.BAZ.CEL.BYZ.RAL9016(21)</v>
      </c>
      <c r="C4235" s="34">
        <f>IFERROR(VLOOKUP(A4235,'[1]alr yayınlanan fiyatlı'!C:K,9,0),0)</f>
        <v>349.59</v>
      </c>
    </row>
    <row r="4236" spans="1:3" x14ac:dyDescent="0.25">
      <c r="A4236" s="35" t="s">
        <v>2472</v>
      </c>
      <c r="B4236" s="35" t="str">
        <f>VLOOKUP(A4236,'[1]alr yayınlanan fiyatlı'!$C:$D,2,FALSE)</f>
        <v>1118X600 ALYAØ22DUZ.BAZ.CEL.BYZ.RAL9016(21)</v>
      </c>
      <c r="C4236" s="34">
        <f>IFERROR(VLOOKUP(A4236,'[1]alr yayınlanan fiyatlı'!C:K,9,0),0)</f>
        <v>349.59</v>
      </c>
    </row>
    <row r="4237" spans="1:3" x14ac:dyDescent="0.25">
      <c r="A4237" s="35" t="s">
        <v>4063</v>
      </c>
      <c r="B4237" s="35" t="str">
        <f>VLOOKUP(A4237,'[1]alr yayınlanan fiyatlı'!$C:$D,2,FALSE)</f>
        <v>1200X500 ALYAØ22DUZ(HM-TR).CEL.BYZ.RAL9016(22)</v>
      </c>
      <c r="C4237" s="34">
        <f>IFERROR(VLOOKUP(A4237,'[1]alr yayınlanan fiyatlı'!C:K,9,0),0)</f>
        <v>342.58</v>
      </c>
    </row>
    <row r="4238" spans="1:3" x14ac:dyDescent="0.25">
      <c r="A4238" s="35" t="s">
        <v>2628</v>
      </c>
      <c r="B4238" s="35" t="str">
        <f>VLOOKUP(A4238,'[1]alr yayınlanan fiyatlı'!$C:$D,2,FALSE)</f>
        <v>1600X500 ALYAØ22DUZ(HM-TR).CEL.BYZ.RAL9016(29)</v>
      </c>
      <c r="C4238" s="34">
        <f>IFERROR(VLOOKUP(A4238,'[1]alr yayınlanan fiyatlı'!C:K,9,0),0)</f>
        <v>447.68</v>
      </c>
    </row>
    <row r="4239" spans="1:3" x14ac:dyDescent="0.25">
      <c r="A4239" s="35" t="s">
        <v>2628</v>
      </c>
      <c r="B4239" s="35" t="str">
        <f>VLOOKUP(A4239,'[1]alr yayınlanan fiyatlı'!$C:$D,2,FALSE)</f>
        <v>1600X500 ALYAØ22DUZ(HM-TR).CEL.BYZ.RAL9016(29)</v>
      </c>
      <c r="C4239" s="34">
        <f>IFERROR(VLOOKUP(A4239,'[1]alr yayınlanan fiyatlı'!C:K,9,0),0)</f>
        <v>447.68</v>
      </c>
    </row>
    <row r="4240" spans="1:3" x14ac:dyDescent="0.25">
      <c r="A4240" s="35" t="s">
        <v>2628</v>
      </c>
      <c r="B4240" s="35" t="str">
        <f>VLOOKUP(A4240,'[1]alr yayınlanan fiyatlı'!$C:$D,2,FALSE)</f>
        <v>1600X500 ALYAØ22DUZ(HM-TR).CEL.BYZ.RAL9016(29)</v>
      </c>
      <c r="C4240" s="34">
        <f>IFERROR(VLOOKUP(A4240,'[1]alr yayınlanan fiyatlı'!C:K,9,0),0)</f>
        <v>447.68</v>
      </c>
    </row>
    <row r="4241" spans="1:3" x14ac:dyDescent="0.25">
      <c r="A4241" s="35" t="s">
        <v>2628</v>
      </c>
      <c r="B4241" s="35" t="str">
        <f>VLOOKUP(A4241,'[1]alr yayınlanan fiyatlı'!$C:$D,2,FALSE)</f>
        <v>1600X500 ALYAØ22DUZ(HM-TR).CEL.BYZ.RAL9016(29)</v>
      </c>
      <c r="C4241" s="34">
        <f>IFERROR(VLOOKUP(A4241,'[1]alr yayınlanan fiyatlı'!C:K,9,0),0)</f>
        <v>447.68</v>
      </c>
    </row>
    <row r="4242" spans="1:3" x14ac:dyDescent="0.25">
      <c r="A4242" s="35" t="s">
        <v>5296</v>
      </c>
      <c r="B4242" s="35" t="str">
        <f>VLOOKUP(A4242,[2]Sayfa2!$A:$B,2,0)</f>
        <v>1600X600 ALYAØ22DUZ.BAZ.CEL.BYZ.RAL9016(29)</v>
      </c>
      <c r="C4242" s="34">
        <f>IFERROR(VLOOKUP(A4242,'[1]alr yayınlanan fiyatlı'!C:K,9,0),0)</f>
        <v>0</v>
      </c>
    </row>
    <row r="4243" spans="1:3" x14ac:dyDescent="0.25">
      <c r="A4243" s="35" t="s">
        <v>5297</v>
      </c>
      <c r="B4243" s="35" t="str">
        <f>VLOOKUP(A4243,'[1]alr yayınlanan fiyatlı'!$C:$D,2,FALSE)</f>
        <v>1760X600 ALYAØ22DUZ.BAZ.CEL.BYZ.RAL9016(33)</v>
      </c>
      <c r="C4243" s="34">
        <f>IFERROR(VLOOKUP(A4243,'[1]alr yayınlanan fiyatlı'!C:K,9,0),0)</f>
        <v>793.92</v>
      </c>
    </row>
    <row r="4244" spans="1:3" x14ac:dyDescent="0.25">
      <c r="A4244" s="35" t="s">
        <v>5298</v>
      </c>
      <c r="B4244" s="35" t="str">
        <f>VLOOKUP(A4244,'[1]alr yayınlanan fiyatlı'!$C:$D,2,FALSE)</f>
        <v>688X400 ALYAØ22DUZ(HM-TR).CEL.BYZ.RAL9016(14)</v>
      </c>
      <c r="C4244" s="34">
        <f>IFERROR(VLOOKUP(A4244,'[1]alr yayınlanan fiyatlı'!C:K,9,0),0)</f>
        <v>122.22</v>
      </c>
    </row>
    <row r="4245" spans="1:3" x14ac:dyDescent="0.25">
      <c r="A4245" s="35" t="s">
        <v>5298</v>
      </c>
      <c r="B4245" s="35" t="str">
        <f>VLOOKUP(A4245,'[1]alr yayınlanan fiyatlı'!$C:$D,2,FALSE)</f>
        <v>688X400 ALYAØ22DUZ(HM-TR).CEL.BYZ.RAL9016(14)</v>
      </c>
      <c r="C4245" s="34">
        <f>IFERROR(VLOOKUP(A4245,'[1]alr yayınlanan fiyatlı'!C:K,9,0),0)</f>
        <v>122.22</v>
      </c>
    </row>
    <row r="4246" spans="1:3" x14ac:dyDescent="0.25">
      <c r="A4246" s="35" t="s">
        <v>2912</v>
      </c>
      <c r="B4246" s="35" t="str">
        <f>VLOOKUP(A4246,'[1]alr yayınlanan fiyatlı'!$C:$D,2,FALSE)</f>
        <v>800X500 ALYA.(RC-V).Ø22DUZ.CEL.BYZ.RAL9016(15)</v>
      </c>
      <c r="C4246" s="34">
        <f>IFERROR(VLOOKUP(A4246,'[1]alr yayınlanan fiyatlı'!C:K,9,0),0)</f>
        <v>371.5</v>
      </c>
    </row>
    <row r="4247" spans="1:3" x14ac:dyDescent="0.25">
      <c r="A4247" s="35" t="s">
        <v>2912</v>
      </c>
      <c r="B4247" s="35" t="str">
        <f>VLOOKUP(A4247,'[1]alr yayınlanan fiyatlı'!$C:$D,2,FALSE)</f>
        <v>800X500 ALYA.(RC-V).Ø22DUZ.CEL.BYZ.RAL9016(15)</v>
      </c>
      <c r="C4247" s="34">
        <f>IFERROR(VLOOKUP(A4247,'[1]alr yayınlanan fiyatlı'!C:K,9,0),0)</f>
        <v>371.5</v>
      </c>
    </row>
    <row r="4248" spans="1:3" x14ac:dyDescent="0.25">
      <c r="A4248" s="35" t="s">
        <v>2912</v>
      </c>
      <c r="B4248" s="35" t="str">
        <f>VLOOKUP(A4248,'[1]alr yayınlanan fiyatlı'!$C:$D,2,FALSE)</f>
        <v>800X500 ALYA.(RC-V).Ø22DUZ.CEL.BYZ.RAL9016(15)</v>
      </c>
      <c r="C4248" s="34">
        <f>IFERROR(VLOOKUP(A4248,'[1]alr yayınlanan fiyatlı'!C:K,9,0),0)</f>
        <v>371.5</v>
      </c>
    </row>
    <row r="4249" spans="1:3" x14ac:dyDescent="0.25">
      <c r="A4249" s="35" t="s">
        <v>2912</v>
      </c>
      <c r="B4249" s="35" t="str">
        <f>VLOOKUP(A4249,'[1]alr yayınlanan fiyatlı'!$C:$D,2,FALSE)</f>
        <v>800X500 ALYA.(RC-V).Ø22DUZ.CEL.BYZ.RAL9016(15)</v>
      </c>
      <c r="C4249" s="34">
        <f>IFERROR(VLOOKUP(A4249,'[1]alr yayınlanan fiyatlı'!C:K,9,0),0)</f>
        <v>371.5</v>
      </c>
    </row>
    <row r="4250" spans="1:3" x14ac:dyDescent="0.25">
      <c r="A4250" s="35" t="s">
        <v>2912</v>
      </c>
      <c r="B4250" s="35" t="str">
        <f>VLOOKUP(A4250,'[1]alr yayınlanan fiyatlı'!$C:$D,2,FALSE)</f>
        <v>800X500 ALYA.(RC-V).Ø22DUZ.CEL.BYZ.RAL9016(15)</v>
      </c>
      <c r="C4250" s="34">
        <f>IFERROR(VLOOKUP(A4250,'[1]alr yayınlanan fiyatlı'!C:K,9,0),0)</f>
        <v>371.5</v>
      </c>
    </row>
    <row r="4251" spans="1:3" x14ac:dyDescent="0.25">
      <c r="A4251" s="35" t="s">
        <v>5299</v>
      </c>
      <c r="B4251" s="35" t="str">
        <f>VLOOKUP(A4251,'[1]alr yayınlanan fiyatlı'!$C:$D,2,FALSE)</f>
        <v>800X500 ALYA.(RC-V).Ø22DUZ.CEL.BYZ.RAL9016(15)</v>
      </c>
      <c r="C4251" s="34">
        <f>IFERROR(VLOOKUP(A4251,'[1]alr yayınlanan fiyatlı'!C:K,9,0),0)</f>
        <v>371.5</v>
      </c>
    </row>
    <row r="4252" spans="1:3" x14ac:dyDescent="0.25">
      <c r="A4252" s="35" t="s">
        <v>2913</v>
      </c>
      <c r="B4252" s="35" t="str">
        <f>VLOOKUP(A4252,'[1]alr yayınlanan fiyatlı'!$C:$D,2,FALSE)</f>
        <v>1200X500 ALYA.(RC-V).Ø22DUZ.CEL.BYZ.RAL9016(22)</v>
      </c>
      <c r="C4252" s="34">
        <f>IFERROR(VLOOKUP(A4252,'[1]alr yayınlanan fiyatlı'!C:K,9,0),0)</f>
        <v>512.5</v>
      </c>
    </row>
    <row r="4253" spans="1:3" x14ac:dyDescent="0.25">
      <c r="A4253" s="35" t="s">
        <v>2913</v>
      </c>
      <c r="B4253" s="35" t="str">
        <f>VLOOKUP(A4253,'[1]alr yayınlanan fiyatlı'!$C:$D,2,FALSE)</f>
        <v>1200X500 ALYA.(RC-V).Ø22DUZ.CEL.BYZ.RAL9016(22)</v>
      </c>
      <c r="C4253" s="34">
        <f>IFERROR(VLOOKUP(A4253,'[1]alr yayınlanan fiyatlı'!C:K,9,0),0)</f>
        <v>512.5</v>
      </c>
    </row>
    <row r="4254" spans="1:3" x14ac:dyDescent="0.25">
      <c r="A4254" s="35" t="s">
        <v>2913</v>
      </c>
      <c r="B4254" s="35" t="str">
        <f>VLOOKUP(A4254,'[1]alr yayınlanan fiyatlı'!$C:$D,2,FALSE)</f>
        <v>1200X500 ALYA.(RC-V).Ø22DUZ.CEL.BYZ.RAL9016(22)</v>
      </c>
      <c r="C4254" s="34">
        <f>IFERROR(VLOOKUP(A4254,'[1]alr yayınlanan fiyatlı'!C:K,9,0),0)</f>
        <v>512.5</v>
      </c>
    </row>
    <row r="4255" spans="1:3" x14ac:dyDescent="0.25">
      <c r="A4255" s="35" t="s">
        <v>2913</v>
      </c>
      <c r="B4255" s="35" t="str">
        <f>VLOOKUP(A4255,'[1]alr yayınlanan fiyatlı'!$C:$D,2,FALSE)</f>
        <v>1200X500 ALYA.(RC-V).Ø22DUZ.CEL.BYZ.RAL9016(22)</v>
      </c>
      <c r="C4255" s="34">
        <f>IFERROR(VLOOKUP(A4255,'[1]alr yayınlanan fiyatlı'!C:K,9,0),0)</f>
        <v>512.5</v>
      </c>
    </row>
    <row r="4256" spans="1:3" x14ac:dyDescent="0.25">
      <c r="A4256" s="35" t="s">
        <v>2913</v>
      </c>
      <c r="B4256" s="35" t="str">
        <f>VLOOKUP(A4256,'[1]alr yayınlanan fiyatlı'!$C:$D,2,FALSE)</f>
        <v>1200X500 ALYA.(RC-V).Ø22DUZ.CEL.BYZ.RAL9016(22)</v>
      </c>
      <c r="C4256" s="34">
        <f>IFERROR(VLOOKUP(A4256,'[1]alr yayınlanan fiyatlı'!C:K,9,0),0)</f>
        <v>512.5</v>
      </c>
    </row>
    <row r="4257" spans="1:3" x14ac:dyDescent="0.25">
      <c r="A4257" s="35" t="s">
        <v>2913</v>
      </c>
      <c r="B4257" s="35" t="str">
        <f>VLOOKUP(A4257,'[1]alr yayınlanan fiyatlı'!$C:$D,2,FALSE)</f>
        <v>1200X500 ALYA.(RC-V).Ø22DUZ.CEL.BYZ.RAL9016(22)</v>
      </c>
      <c r="C4257" s="34">
        <f>IFERROR(VLOOKUP(A4257,'[1]alr yayınlanan fiyatlı'!C:K,9,0),0)</f>
        <v>512.5</v>
      </c>
    </row>
    <row r="4258" spans="1:3" x14ac:dyDescent="0.25">
      <c r="A4258" s="35" t="s">
        <v>5300</v>
      </c>
      <c r="B4258" s="35" t="str">
        <f>VLOOKUP(A4258,[2]Sayfa2!$A:$B,2,0)</f>
        <v>800X500 ALYA.(RC-V).Ø22DUZ.CEL.BYZ.RAL9016(15)HDRNK</v>
      </c>
      <c r="C4258" s="34">
        <f>IFERROR(VLOOKUP(A4258,'[1]alr yayınlanan fiyatlı'!C:K,9,0),0)</f>
        <v>0</v>
      </c>
    </row>
    <row r="4259" spans="1:3" x14ac:dyDescent="0.25">
      <c r="A4259" s="35" t="s">
        <v>5300</v>
      </c>
      <c r="B4259" s="35" t="str">
        <f>VLOOKUP(A4259,[2]Sayfa2!$A:$B,2,0)</f>
        <v>800X500 ALYA.(RC-V).Ø22DUZ.CEL.BYZ.RAL9016(15)HDRNK</v>
      </c>
      <c r="C4259" s="34">
        <f>IFERROR(VLOOKUP(A4259,'[1]alr yayınlanan fiyatlı'!C:K,9,0),0)</f>
        <v>0</v>
      </c>
    </row>
    <row r="4260" spans="1:3" x14ac:dyDescent="0.25">
      <c r="A4260" s="35" t="s">
        <v>2629</v>
      </c>
      <c r="B4260" s="35" t="str">
        <f>VLOOKUP(A4260,[2]Sayfa2!$A:$B,2,0)</f>
        <v>1200X500 ALYA.(RC-V).Ø22DUZ.CEL.BYZ.RAL9016(22)HDRNK</v>
      </c>
      <c r="C4260" s="34">
        <f>IFERROR(VLOOKUP(A4260,'[1]alr yayınlanan fiyatlı'!C:K,9,0),0)</f>
        <v>0</v>
      </c>
    </row>
    <row r="4261" spans="1:3" x14ac:dyDescent="0.25">
      <c r="A4261" s="35" t="s">
        <v>2629</v>
      </c>
      <c r="B4261" s="35" t="str">
        <f>VLOOKUP(A4261,[2]Sayfa2!$A:$B,2,0)</f>
        <v>1200X500 ALYA.(RC-V).Ø22DUZ.CEL.BYZ.RAL9016(22)HDRNK</v>
      </c>
      <c r="C4261" s="34">
        <f>IFERROR(VLOOKUP(A4261,'[1]alr yayınlanan fiyatlı'!C:K,9,0),0)</f>
        <v>0</v>
      </c>
    </row>
    <row r="4262" spans="1:3" x14ac:dyDescent="0.25">
      <c r="A4262" s="35" t="s">
        <v>2960</v>
      </c>
      <c r="B4262" s="35" t="str">
        <f>VLOOKUP(A4262,[2]Sayfa2!$A:$B,2,0)</f>
        <v>688X450 ALYAØ22DUZ.(CP).CEL.BYZ.RAL9016(14)</v>
      </c>
      <c r="C4262" s="34">
        <f>IFERROR(VLOOKUP(A4262,'[1]alr yayınlanan fiyatlı'!C:K,9,0),0)</f>
        <v>0</v>
      </c>
    </row>
    <row r="4263" spans="1:3" x14ac:dyDescent="0.25">
      <c r="A4263" s="35" t="s">
        <v>2960</v>
      </c>
      <c r="B4263" s="35" t="str">
        <f>VLOOKUP(A4263,[2]Sayfa2!$A:$B,2,0)</f>
        <v>688X450 ALYAØ22DUZ.(CP).CEL.BYZ.RAL9016(14)</v>
      </c>
      <c r="C4263" s="34">
        <f>IFERROR(VLOOKUP(A4263,'[1]alr yayınlanan fiyatlı'!C:K,9,0),0)</f>
        <v>0</v>
      </c>
    </row>
    <row r="4264" spans="1:3" x14ac:dyDescent="0.25">
      <c r="A4264" s="35" t="s">
        <v>2813</v>
      </c>
      <c r="B4264" s="35" t="str">
        <f>VLOOKUP(A4264,[2]Sayfa2!$A:$B,2,0)</f>
        <v>688X600 ALYAØ22DUZ.(CP).CEL.BYZ.RAL9016(14)</v>
      </c>
      <c r="C4264" s="34">
        <f>IFERROR(VLOOKUP(A4264,'[1]alr yayınlanan fiyatlı'!C:K,9,0),0)</f>
        <v>0</v>
      </c>
    </row>
    <row r="4265" spans="1:3" x14ac:dyDescent="0.25">
      <c r="A4265" s="35" t="s">
        <v>2813</v>
      </c>
      <c r="B4265" s="35" t="str">
        <f>VLOOKUP(A4265,[2]Sayfa2!$A:$B,2,0)</f>
        <v>688X600 ALYAØ22DUZ.(CP).CEL.BYZ.RAL9016(14)</v>
      </c>
      <c r="C4265" s="34">
        <f>IFERROR(VLOOKUP(A4265,'[1]alr yayınlanan fiyatlı'!C:K,9,0),0)</f>
        <v>0</v>
      </c>
    </row>
    <row r="4266" spans="1:3" x14ac:dyDescent="0.25">
      <c r="A4266" s="35" t="s">
        <v>2709</v>
      </c>
      <c r="B4266" s="35" t="str">
        <f>VLOOKUP(A4266,[2]Sayfa2!$A:$B,2,0)</f>
        <v>1118X600 ALYAØ22DUZ.(CP).CEL.BYZ.RAL9016(21)</v>
      </c>
      <c r="C4266" s="34">
        <f>IFERROR(VLOOKUP(A4266,'[1]alr yayınlanan fiyatlı'!C:K,9,0),0)</f>
        <v>0</v>
      </c>
    </row>
    <row r="4267" spans="1:3" x14ac:dyDescent="0.25">
      <c r="A4267" s="35" t="s">
        <v>2709</v>
      </c>
      <c r="B4267" s="35" t="str">
        <f>VLOOKUP(A4267,[2]Sayfa2!$A:$B,2,0)</f>
        <v>1118X600 ALYAØ22DUZ.(CP).CEL.BYZ.RAL9016(21)</v>
      </c>
      <c r="C4267" s="34">
        <f>IFERROR(VLOOKUP(A4267,'[1]alr yayınlanan fiyatlı'!C:K,9,0),0)</f>
        <v>0</v>
      </c>
    </row>
    <row r="4268" spans="1:3" x14ac:dyDescent="0.25">
      <c r="A4268" s="35" t="s">
        <v>2473</v>
      </c>
      <c r="B4268" s="35" t="str">
        <f>VLOOKUP(A4268,[2]Sayfa2!$A:$B,2,0)</f>
        <v>1760X600 ALYAØ22DUZ.(CP).CEL.BYZ.RAL9016(33)</v>
      </c>
      <c r="C4268" s="34">
        <f>IFERROR(VLOOKUP(A4268,'[1]alr yayınlanan fiyatlı'!C:K,9,0),0)</f>
        <v>0</v>
      </c>
    </row>
    <row r="4269" spans="1:3" x14ac:dyDescent="0.25">
      <c r="A4269" s="35" t="s">
        <v>2473</v>
      </c>
      <c r="B4269" s="35" t="str">
        <f>VLOOKUP(A4269,[2]Sayfa2!$A:$B,2,0)</f>
        <v>1760X600 ALYAØ22DUZ.(CP).CEL.BYZ.RAL9016(33)</v>
      </c>
      <c r="C4269" s="34">
        <f>IFERROR(VLOOKUP(A4269,'[1]alr yayınlanan fiyatlı'!C:K,9,0),0)</f>
        <v>0</v>
      </c>
    </row>
    <row r="4270" spans="1:3" x14ac:dyDescent="0.25">
      <c r="A4270" s="35" t="s">
        <v>2630</v>
      </c>
      <c r="B4270" s="35" t="str">
        <f>VLOOKUP(A4270,'[1]alr yayınlanan fiyatlı'!$C:$D,2,FALSE)</f>
        <v>698X500 ALYAØ22DUZ.CEL.BYZ.RAL9016(10)</v>
      </c>
      <c r="C4270" s="34">
        <f>IFERROR(VLOOKUP(A4270,'[1]alr yayınlanan fiyatlı'!C:K,9,0),0)</f>
        <v>0</v>
      </c>
    </row>
    <row r="4271" spans="1:3" x14ac:dyDescent="0.25">
      <c r="A4271" s="35" t="s">
        <v>2961</v>
      </c>
      <c r="B4271" s="35" t="str">
        <f>VLOOKUP(A4271,[2]Sayfa2!$A:$B,2,0)</f>
        <v>1200X440 ALYAØ22DUZ.BAZ.CEL.BYZ.RAL9016(22)</v>
      </c>
      <c r="C4271" s="34">
        <f>IFERROR(VLOOKUP(A4271,'[1]alr yayınlanan fiyatlı'!C:K,9,0),0)</f>
        <v>0</v>
      </c>
    </row>
    <row r="4272" spans="1:3" x14ac:dyDescent="0.25">
      <c r="A4272" s="35" t="s">
        <v>2961</v>
      </c>
      <c r="B4272" s="35" t="str">
        <f>VLOOKUP(A4272,[2]Sayfa2!$A:$B,2,0)</f>
        <v>1200X440 ALYAØ22DUZ.BAZ.CEL.BYZ.RAL9016(22)</v>
      </c>
      <c r="C4272" s="34">
        <f>IFERROR(VLOOKUP(A4272,'[1]alr yayınlanan fiyatlı'!C:K,9,0),0)</f>
        <v>0</v>
      </c>
    </row>
    <row r="4273" spans="1:3" x14ac:dyDescent="0.25">
      <c r="A4273" s="35" t="s">
        <v>5301</v>
      </c>
      <c r="B4273" s="35" t="str">
        <f>VLOOKUP(A4273,'[1]alr yayınlanan fiyatlı'!$C:$D,2,FALSE)</f>
        <v>688X450 ALYAØ22DUZ.BAZ.CEL.BYZ.RAL9016(14)</v>
      </c>
      <c r="C4273" s="34">
        <f>IFERROR(VLOOKUP(A4273,'[1]alr yayınlanan fiyatlı'!C:K,9,0),0)</f>
        <v>313.61</v>
      </c>
    </row>
    <row r="4274" spans="1:3" x14ac:dyDescent="0.25">
      <c r="A4274" s="35" t="s">
        <v>949</v>
      </c>
      <c r="B4274" s="35" t="str">
        <f>VLOOKUP(A4274,'[1]alr yayınlanan fiyatlı'!$C:$D,2,FALSE)</f>
        <v>688X500 ALYAØ22DUZ.BAZ.CEL.BYZ.RAL9016(14)</v>
      </c>
      <c r="C4274" s="34">
        <v>353.02</v>
      </c>
    </row>
    <row r="4275" spans="1:3" x14ac:dyDescent="0.25">
      <c r="A4275" s="35" t="s">
        <v>2631</v>
      </c>
      <c r="B4275" s="35" t="str">
        <f>VLOOKUP(A4275,'[1]alr yayınlanan fiyatlı'!$C:$D,2,FALSE)</f>
        <v>800X500 ALYAØ22DUZ.BAZ.CEL.BYZ.RAL9016(15)</v>
      </c>
      <c r="C4275" s="34">
        <f>IFERROR(VLOOKUP(A4275,'[1]alr yayınlanan fiyatlı'!C:K,9,0),0)</f>
        <v>359.61</v>
      </c>
    </row>
    <row r="4276" spans="1:3" x14ac:dyDescent="0.25">
      <c r="A4276" s="35" t="s">
        <v>2631</v>
      </c>
      <c r="B4276" s="35" t="str">
        <f>VLOOKUP(A4276,'[1]alr yayınlanan fiyatlı'!$C:$D,2,FALSE)</f>
        <v>800X500 ALYAØ22DUZ.BAZ.CEL.BYZ.RAL9016(15)</v>
      </c>
      <c r="C4276" s="34">
        <f>IFERROR(VLOOKUP(A4276,'[1]alr yayınlanan fiyatlı'!C:K,9,0),0)</f>
        <v>359.61</v>
      </c>
    </row>
    <row r="4277" spans="1:3" x14ac:dyDescent="0.25">
      <c r="A4277" s="35" t="s">
        <v>950</v>
      </c>
      <c r="B4277" s="35" t="str">
        <f>VLOOKUP(A4277,'[1]alr yayınlanan fiyatlı'!$C:$D,2,FALSE)</f>
        <v>1200X500 ALYAØ22DUZ.BAZ.CEL.BYZ.RAL9016(22)</v>
      </c>
      <c r="C4277" s="34">
        <f>IFERROR(VLOOKUP(A4277,'[1]alr yayınlanan fiyatlı'!C:K,9,0),0)</f>
        <v>507.7</v>
      </c>
    </row>
    <row r="4278" spans="1:3" x14ac:dyDescent="0.25">
      <c r="A4278" s="35" t="s">
        <v>950</v>
      </c>
      <c r="B4278" s="35" t="str">
        <f>VLOOKUP(A4278,'[1]alr yayınlanan fiyatlı'!$C:$D,2,FALSE)</f>
        <v>1200X500 ALYAØ22DUZ.BAZ.CEL.BYZ.RAL9016(22)</v>
      </c>
      <c r="C4278" s="34">
        <f>IFERROR(VLOOKUP(A4278,'[1]alr yayınlanan fiyatlı'!C:K,9,0),0)</f>
        <v>507.7</v>
      </c>
    </row>
    <row r="4279" spans="1:3" x14ac:dyDescent="0.25">
      <c r="A4279" s="35" t="s">
        <v>2962</v>
      </c>
      <c r="B4279" s="35" t="str">
        <f>VLOOKUP(A4279,'[1]alr yayınlanan fiyatlı'!$C:$D,2,FALSE)</f>
        <v>688X400 ALYAØ22DUZ.BAZ.CEL.BYZ.RAL9016(14)</v>
      </c>
      <c r="C4279" s="34">
        <f>IFERROR(VLOOKUP(A4279,'[1]alr yayınlanan fiyatlı'!C:K,9,0),0)</f>
        <v>224.9</v>
      </c>
    </row>
    <row r="4280" spans="1:3" x14ac:dyDescent="0.25">
      <c r="A4280" s="35" t="s">
        <v>2962</v>
      </c>
      <c r="B4280" s="35" t="str">
        <f>VLOOKUP(A4280,'[1]alr yayınlanan fiyatlı'!$C:$D,2,FALSE)</f>
        <v>688X400 ALYAØ22DUZ.BAZ.CEL.BYZ.RAL9016(14)</v>
      </c>
      <c r="C4280" s="34">
        <f>IFERROR(VLOOKUP(A4280,'[1]alr yayınlanan fiyatlı'!C:K,9,0),0)</f>
        <v>224.9</v>
      </c>
    </row>
    <row r="4281" spans="1:3" x14ac:dyDescent="0.25">
      <c r="A4281" s="35" t="s">
        <v>5302</v>
      </c>
      <c r="B4281" s="35" t="str">
        <f>VLOOKUP(A4281,[2]Sayfa2!$A:$B,2,0)</f>
        <v>800X500 ALYAØ22DUZ(HM-E).CEL.BYZ.RAL9016(15)</v>
      </c>
      <c r="C4281" s="34">
        <f>IFERROR(VLOOKUP(A4281,'[1]alr yayınlanan fiyatlı'!C:K,9,0),0)</f>
        <v>0</v>
      </c>
    </row>
    <row r="4282" spans="1:3" x14ac:dyDescent="0.25">
      <c r="A4282" s="35" t="s">
        <v>5302</v>
      </c>
      <c r="B4282" s="35" t="str">
        <f>VLOOKUP(A4282,[2]Sayfa2!$A:$B,2,0)</f>
        <v>800X500 ALYAØ22DUZ(HM-E).CEL.BYZ.RAL9016(15)</v>
      </c>
      <c r="C4282" s="34">
        <f>IFERROR(VLOOKUP(A4282,'[1]alr yayınlanan fiyatlı'!C:K,9,0),0)</f>
        <v>0</v>
      </c>
    </row>
    <row r="4283" spans="1:3" x14ac:dyDescent="0.25">
      <c r="A4283" s="35" t="s">
        <v>5303</v>
      </c>
      <c r="B4283" s="35" t="str">
        <f>VLOOKUP(A4283,[2]Sayfa2!$A:$B,2,0)</f>
        <v>1200X500 ALYAØ22DUZ(HM-E).CEL.BYZ.RAL9016(22)</v>
      </c>
      <c r="C4283" s="34">
        <f>IFERROR(VLOOKUP(A4283,'[1]alr yayınlanan fiyatlı'!C:K,9,0),0)</f>
        <v>0</v>
      </c>
    </row>
    <row r="4284" spans="1:3" x14ac:dyDescent="0.25">
      <c r="A4284" s="35" t="s">
        <v>5303</v>
      </c>
      <c r="B4284" s="35" t="str">
        <f>VLOOKUP(A4284,[2]Sayfa2!$A:$B,2,0)</f>
        <v>1200X500 ALYAØ22DUZ(HM-E).CEL.BYZ.RAL9016(22)</v>
      </c>
      <c r="C4284" s="34">
        <f>IFERROR(VLOOKUP(A4284,'[1]alr yayınlanan fiyatlı'!C:K,9,0),0)</f>
        <v>0</v>
      </c>
    </row>
    <row r="4285" spans="1:3" x14ac:dyDescent="0.25">
      <c r="A4285" s="35" t="s">
        <v>2710</v>
      </c>
      <c r="B4285" s="35" t="str">
        <f>VLOOKUP(A4285,'[1]alr yayınlanan fiyatlı'!$C:$D,2,FALSE)</f>
        <v>1600X600 ALYAØ22DUZ(HM-TR).CEL.BYZ.RAL9016.(29)</v>
      </c>
      <c r="C4285" s="34">
        <f>IFERROR(VLOOKUP(A4285,'[1]alr yayınlanan fiyatlı'!C:K,9,0),0)</f>
        <v>0</v>
      </c>
    </row>
    <row r="4286" spans="1:3" x14ac:dyDescent="0.25">
      <c r="A4286" s="35" t="s">
        <v>2710</v>
      </c>
      <c r="B4286" s="35" t="str">
        <f>VLOOKUP(A4286,'[1]alr yayınlanan fiyatlı'!$C:$D,2,FALSE)</f>
        <v>1600X600 ALYAØ22DUZ(HM-TR).CEL.BYZ.RAL9016.(29)</v>
      </c>
      <c r="C4286" s="34">
        <f>IFERROR(VLOOKUP(A4286,'[1]alr yayınlanan fiyatlı'!C:K,9,0),0)</f>
        <v>0</v>
      </c>
    </row>
    <row r="4287" spans="1:3" x14ac:dyDescent="0.25">
      <c r="A4287" s="35" t="s">
        <v>2710</v>
      </c>
      <c r="B4287" s="35" t="str">
        <f>VLOOKUP(A4287,'[1]alr yayınlanan fiyatlı'!$C:$D,2,FALSE)</f>
        <v>1600X600 ALYAØ22DUZ(HM-TR).CEL.BYZ.RAL9016.(29)</v>
      </c>
      <c r="C4287" s="34">
        <v>394.69</v>
      </c>
    </row>
    <row r="4288" spans="1:3" x14ac:dyDescent="0.25">
      <c r="A4288" s="35" t="s">
        <v>5304</v>
      </c>
      <c r="B4288" s="35" t="str">
        <f>VLOOKUP(A4288,'[1]alr yayınlanan fiyatlı'!$C:$D,2,FALSE)</f>
        <v>1200X440 ALYAØ22DUZ(HM-TR).CEL.BYZ.RAL9016(22)</v>
      </c>
      <c r="C4288" s="34">
        <f>IFERROR(VLOOKUP(A4288,'[1]alr yayınlanan fiyatlı'!C:K,9,0),0)</f>
        <v>0</v>
      </c>
    </row>
    <row r="4289" spans="1:3" x14ac:dyDescent="0.25">
      <c r="A4289" s="35" t="s">
        <v>5304</v>
      </c>
      <c r="B4289" s="35" t="str">
        <f>VLOOKUP(A4289,'[1]alr yayınlanan fiyatlı'!$C:$D,2,FALSE)</f>
        <v>1200X440 ALYAØ22DUZ(HM-TR).CEL.BYZ.RAL9016(22)</v>
      </c>
      <c r="C4289" s="34">
        <f>IFERROR(VLOOKUP(A4289,'[1]alr yayınlanan fiyatlı'!C:K,9,0),0)</f>
        <v>0</v>
      </c>
    </row>
    <row r="4290" spans="1:3" x14ac:dyDescent="0.25">
      <c r="A4290" s="35" t="s">
        <v>2963</v>
      </c>
      <c r="B4290" s="35" t="str">
        <f>VLOOKUP(A4290,'[1]alr yayınlanan fiyatlı'!$C:$D,2,FALSE)</f>
        <v>800X400 ALYAØ22DUZ(HM-TR).CEL.SYH.RAL9005(15)</v>
      </c>
      <c r="C4290" s="34">
        <f>IFERROR(VLOOKUP(A4290,'[1]alr yayınlanan fiyatlı'!C:K,9,0),0)</f>
        <v>0</v>
      </c>
    </row>
    <row r="4291" spans="1:3" x14ac:dyDescent="0.25">
      <c r="A4291" s="35" t="s">
        <v>2963</v>
      </c>
      <c r="B4291" s="35" t="str">
        <f>VLOOKUP(A4291,'[1]alr yayınlanan fiyatlı'!$C:$D,2,FALSE)</f>
        <v>800X400 ALYAØ22DUZ(HM-TR).CEL.SYH.RAL9005(15)</v>
      </c>
      <c r="C4291" s="34">
        <f>IFERROR(VLOOKUP(A4291,'[1]alr yayınlanan fiyatlı'!C:K,9,0),0)</f>
        <v>0</v>
      </c>
    </row>
    <row r="4292" spans="1:3" x14ac:dyDescent="0.25">
      <c r="A4292" s="35" t="s">
        <v>4064</v>
      </c>
      <c r="B4292" s="35" t="str">
        <f>VLOOKUP(A4292,'[1]alr yayınlanan fiyatlı'!$C:$D,2,FALSE)</f>
        <v>800X500 ALYAØ22DUZ(HM-TR).CEL.SYH.RAL9005(15)</v>
      </c>
      <c r="C4292" s="34">
        <f>IFERROR(VLOOKUP(A4292,'[1]alr yayınlanan fiyatlı'!C:K,9,0),0)</f>
        <v>199.48</v>
      </c>
    </row>
    <row r="4293" spans="1:3" x14ac:dyDescent="0.25">
      <c r="A4293" s="35" t="s">
        <v>4064</v>
      </c>
      <c r="B4293" s="35" t="str">
        <f>VLOOKUP(A4293,'[1]alr yayınlanan fiyatlı'!$C:$D,2,FALSE)</f>
        <v>800X500 ALYAØ22DUZ(HM-TR).CEL.SYH.RAL9005(15)</v>
      </c>
      <c r="C4293" s="34">
        <f>IFERROR(VLOOKUP(A4293,'[1]alr yayınlanan fiyatlı'!C:K,9,0),0)</f>
        <v>199.48</v>
      </c>
    </row>
    <row r="4294" spans="1:3" x14ac:dyDescent="0.25">
      <c r="A4294" s="35" t="s">
        <v>2632</v>
      </c>
      <c r="B4294" s="35" t="str">
        <f>VLOOKUP(A4294,'[1]alr yayınlanan fiyatlı'!$C:$D,2,FALSE)</f>
        <v>1200X500 ALYAØ22DUZ(HM-TR).CEL.SYH.RAL9005(22)</v>
      </c>
      <c r="C4294" s="34">
        <f>IFERROR(VLOOKUP(A4294,'[1]alr yayınlanan fiyatlı'!C:K,9,0),0)</f>
        <v>211.03</v>
      </c>
    </row>
    <row r="4295" spans="1:3" x14ac:dyDescent="0.25">
      <c r="A4295" s="35" t="s">
        <v>2632</v>
      </c>
      <c r="B4295" s="35" t="str">
        <f>VLOOKUP(A4295,'[1]alr yayınlanan fiyatlı'!$C:$D,2,FALSE)</f>
        <v>1200X500 ALYAØ22DUZ(HM-TR).CEL.SYH.RAL9005(22)</v>
      </c>
      <c r="C4295" s="34">
        <f>IFERROR(VLOOKUP(A4295,'[1]alr yayınlanan fiyatlı'!C:K,9,0),0)</f>
        <v>211.03</v>
      </c>
    </row>
    <row r="4296" spans="1:3" x14ac:dyDescent="0.25">
      <c r="A4296" s="35" t="s">
        <v>2633</v>
      </c>
      <c r="B4296" s="35" t="str">
        <f>VLOOKUP(A4296,'[1]alr yayınlanan fiyatlı'!$C:$D,2,FALSE)</f>
        <v>1600X500 ALYAØ22DUZ(HM-TR).CEL.SYH.RAL9005(29)</v>
      </c>
      <c r="C4296" s="34">
        <f>IFERROR(VLOOKUP(A4296,'[1]alr yayınlanan fiyatlı'!C:K,9,0),0)</f>
        <v>484.51</v>
      </c>
    </row>
    <row r="4297" spans="1:3" x14ac:dyDescent="0.25">
      <c r="A4297" s="35" t="s">
        <v>951</v>
      </c>
      <c r="B4297" s="35" t="str">
        <f>VLOOKUP(A4297,'[1]alr yayınlanan fiyatlı'!$C:$D,2,FALSE)</f>
        <v>1118X500 ALYAØ22DUZ(HM-TR).CEL.SYH.RAL9005(21)</v>
      </c>
      <c r="C4297" s="34">
        <f>IFERROR(VLOOKUP(A4297,'[1]alr yayınlanan fiyatlı'!C:K,9,0),0)</f>
        <v>357.52</v>
      </c>
    </row>
    <row r="4298" spans="1:3" x14ac:dyDescent="0.25">
      <c r="A4298" s="35" t="s">
        <v>951</v>
      </c>
      <c r="B4298" s="35" t="str">
        <f>VLOOKUP(A4298,'[1]alr yayınlanan fiyatlı'!$C:$D,2,FALSE)</f>
        <v>1118X500 ALYAØ22DUZ(HM-TR).CEL.SYH.RAL9005(21)</v>
      </c>
      <c r="C4298" s="34">
        <f>IFERROR(VLOOKUP(A4298,'[1]alr yayınlanan fiyatlı'!C:K,9,0),0)</f>
        <v>357.52</v>
      </c>
    </row>
    <row r="4299" spans="1:3" x14ac:dyDescent="0.25">
      <c r="A4299" s="35" t="s">
        <v>951</v>
      </c>
      <c r="B4299" s="35" t="str">
        <f>VLOOKUP(A4299,'[1]alr yayınlanan fiyatlı'!$C:$D,2,FALSE)</f>
        <v>1118X500 ALYAØ22DUZ(HM-TR).CEL.SYH.RAL9005(21)</v>
      </c>
      <c r="C4299" s="34">
        <f>IFERROR(VLOOKUP(A4299,'[1]alr yayınlanan fiyatlı'!C:K,9,0),0)</f>
        <v>357.52</v>
      </c>
    </row>
    <row r="4300" spans="1:3" x14ac:dyDescent="0.25">
      <c r="A4300" s="35" t="s">
        <v>2814</v>
      </c>
      <c r="B4300" s="35" t="str">
        <f>VLOOKUP(A4300,[2]Sayfa2!$A:$B,2,0)</f>
        <v>688X600 ALYAØ22DUZ.BAZ.CEL.MAT.SYH.RAL9005.ORT.BAG.(14)</v>
      </c>
      <c r="C4300" s="34">
        <f>IFERROR(VLOOKUP(A4300,'[1]alr yayınlanan fiyatlı'!C:K,9,0),0)</f>
        <v>0</v>
      </c>
    </row>
    <row r="4301" spans="1:3" x14ac:dyDescent="0.25">
      <c r="A4301" s="35" t="s">
        <v>2814</v>
      </c>
      <c r="B4301" s="35" t="str">
        <f>VLOOKUP(A4301,[2]Sayfa2!$A:$B,2,0)</f>
        <v>688X600 ALYAØ22DUZ.BAZ.CEL.MAT.SYH.RAL9005.ORT.BAG.(14)</v>
      </c>
      <c r="C4301" s="34">
        <f>IFERROR(VLOOKUP(A4301,'[1]alr yayınlanan fiyatlı'!C:K,9,0),0)</f>
        <v>0</v>
      </c>
    </row>
    <row r="4302" spans="1:3" x14ac:dyDescent="0.25">
      <c r="A4302" s="35" t="s">
        <v>2474</v>
      </c>
      <c r="B4302" s="35" t="str">
        <f>VLOOKUP(A4302,'[1]alr yayınlanan fiyatlı'!$C:$D,2,FALSE)</f>
        <v>800X400 ALYAØ22DUZ.BAZ.CEL.SYH.RAL9005(15)</v>
      </c>
      <c r="C4302" s="34">
        <f>IFERROR(VLOOKUP(A4302,'[1]alr yayınlanan fiyatlı'!C:K,9,0),0)</f>
        <v>0</v>
      </c>
    </row>
    <row r="4303" spans="1:3" x14ac:dyDescent="0.25">
      <c r="A4303" s="35" t="s">
        <v>2474</v>
      </c>
      <c r="B4303" s="35" t="str">
        <f>VLOOKUP(A4303,'[1]alr yayınlanan fiyatlı'!$C:$D,2,FALSE)</f>
        <v>800X400 ALYAØ22DUZ.BAZ.CEL.SYH.RAL9005(15)</v>
      </c>
      <c r="C4303" s="34">
        <f>IFERROR(VLOOKUP(A4303,'[1]alr yayınlanan fiyatlı'!C:K,9,0),0)</f>
        <v>0</v>
      </c>
    </row>
    <row r="4304" spans="1:3" x14ac:dyDescent="0.25">
      <c r="A4304" s="35" t="s">
        <v>5305</v>
      </c>
      <c r="B4304" s="35" t="str">
        <f>VLOOKUP(A4304,'[1]alr yayınlanan fiyatlı'!$C:$D,2,FALSE)</f>
        <v>688X600 ALYAØ22DUZ(HM-TR).CEL.MAT.SYH.RAL9005.ORT.BAG.(14)</v>
      </c>
      <c r="C4304" s="34">
        <f>IFERROR(VLOOKUP(A4304,'[1]alr yayınlanan fiyatlı'!C:K,9,0),0)</f>
        <v>0</v>
      </c>
    </row>
    <row r="4305" spans="1:3" x14ac:dyDescent="0.25">
      <c r="A4305" s="35" t="s">
        <v>5305</v>
      </c>
      <c r="B4305" s="35" t="str">
        <f>VLOOKUP(A4305,'[1]alr yayınlanan fiyatlı'!$C:$D,2,FALSE)</f>
        <v>688X600 ALYAØ22DUZ(HM-TR).CEL.MAT.SYH.RAL9005.ORT.BAG.(14)</v>
      </c>
      <c r="C4305" s="34">
        <f>IFERROR(VLOOKUP(A4305,'[1]alr yayınlanan fiyatlı'!C:K,9,0),0)</f>
        <v>0</v>
      </c>
    </row>
    <row r="4306" spans="1:3" x14ac:dyDescent="0.25">
      <c r="A4306" s="35" t="s">
        <v>4065</v>
      </c>
      <c r="B4306" s="35" t="str">
        <f>VLOOKUP(A4306,'[1]alr yayınlanan fiyatlı'!$C:$D,2,FALSE)</f>
        <v>800X500 ALYAØ22DUZ(HM-TR).CEL.ANTR.RAL7016.(15)</v>
      </c>
      <c r="C4306" s="34">
        <f>IFERROR(VLOOKUP(A4306,'[1]alr yayınlanan fiyatlı'!C:K,9,0),0)</f>
        <v>150.21</v>
      </c>
    </row>
    <row r="4307" spans="1:3" x14ac:dyDescent="0.25">
      <c r="A4307" s="35" t="s">
        <v>2914</v>
      </c>
      <c r="B4307" s="35" t="str">
        <f>VLOOKUP(A4307,'[1]alr yayınlanan fiyatlı'!$C:$D,2,FALSE)</f>
        <v>1200X500 ALYAØ22DUZ(HM-TR).CEL.ANTR.RAL7016.(22)</v>
      </c>
      <c r="C4307" s="34">
        <f>IFERROR(VLOOKUP(A4307,'[1]alr yayınlanan fiyatlı'!C:K,9,0),0)</f>
        <v>214.08</v>
      </c>
    </row>
    <row r="4308" spans="1:3" x14ac:dyDescent="0.25">
      <c r="A4308" s="35" t="s">
        <v>2711</v>
      </c>
      <c r="B4308" s="35" t="str">
        <f>VLOOKUP(A4308,'[1]alr yayınlanan fiyatlı'!$C:$D,2,FALSE)</f>
        <v>688X450 ALYAØ22DUZ(HM-TR).CEL.KR.(14)</v>
      </c>
      <c r="C4308" s="34">
        <f>IFERROR(VLOOKUP(A4308,'[1]alr yayınlanan fiyatlı'!C:K,9,0),0)</f>
        <v>185</v>
      </c>
    </row>
    <row r="4309" spans="1:3" x14ac:dyDescent="0.25">
      <c r="A4309" s="35" t="s">
        <v>2711</v>
      </c>
      <c r="B4309" s="35" t="str">
        <f>VLOOKUP(A4309,'[1]alr yayınlanan fiyatlı'!$C:$D,2,FALSE)</f>
        <v>688X450 ALYAØ22DUZ(HM-TR).CEL.KR.(14)</v>
      </c>
      <c r="C4309" s="34">
        <f>IFERROR(VLOOKUP(A4309,'[1]alr yayınlanan fiyatlı'!C:K,9,0),0)</f>
        <v>185</v>
      </c>
    </row>
    <row r="4310" spans="1:3" x14ac:dyDescent="0.25">
      <c r="A4310" s="35" t="s">
        <v>2634</v>
      </c>
      <c r="B4310" s="35" t="str">
        <f>VLOOKUP(A4310,'[1]alr yayınlanan fiyatlı'!$C:$D,2,FALSE)</f>
        <v>688X500 ALYAØ22DUZ(HM-TR).CEL.KR.(14)</v>
      </c>
      <c r="C4310" s="34">
        <f>IFERROR(VLOOKUP(A4310,'[1]alr yayınlanan fiyatlı'!C:K,9,0),0)</f>
        <v>288.02999999999997</v>
      </c>
    </row>
    <row r="4311" spans="1:3" x14ac:dyDescent="0.25">
      <c r="A4311" s="35" t="s">
        <v>5306</v>
      </c>
      <c r="B4311" s="35" t="str">
        <f>VLOOKUP(A4311,[2]Sayfa2!$A:$B,2,0)</f>
        <v>800X450 ALYAØ22DUZ.BAZ.CEL.KR.(15)</v>
      </c>
      <c r="C4311" s="34">
        <f>IFERROR(VLOOKUP(A4311,'[1]alr yayınlanan fiyatlı'!C:K,9,0),0)</f>
        <v>0</v>
      </c>
    </row>
    <row r="4312" spans="1:3" x14ac:dyDescent="0.25">
      <c r="A4312" s="35" t="s">
        <v>2712</v>
      </c>
      <c r="B4312" s="35" t="str">
        <f>VLOOKUP(A4312,'[1]alr yayınlanan fiyatlı'!$C:$D,2,FALSE)</f>
        <v>800X500 ALYAØ22DUZ(HM-TR).CEL.KR.(15)</v>
      </c>
      <c r="C4312" s="34">
        <f>IFERROR(VLOOKUP(A4312,'[1]alr yayınlanan fiyatlı'!C:K,9,0),0)</f>
        <v>484</v>
      </c>
    </row>
    <row r="4313" spans="1:3" x14ac:dyDescent="0.25">
      <c r="A4313" s="35" t="s">
        <v>2712</v>
      </c>
      <c r="B4313" s="35" t="str">
        <f>VLOOKUP(A4313,'[1]alr yayınlanan fiyatlı'!$C:$D,2,FALSE)</f>
        <v>800X500 ALYAØ22DUZ(HM-TR).CEL.KR.(15)</v>
      </c>
      <c r="C4313" s="34">
        <f>IFERROR(VLOOKUP(A4313,'[1]alr yayınlanan fiyatlı'!C:K,9,0),0)</f>
        <v>484</v>
      </c>
    </row>
    <row r="4314" spans="1:3" x14ac:dyDescent="0.25">
      <c r="A4314" s="35" t="s">
        <v>952</v>
      </c>
      <c r="B4314" s="35" t="str">
        <f>VLOOKUP(A4314,'[1]alr yayınlanan fiyatlı'!$C:$D,2,FALSE)</f>
        <v>800X600 ALYAØ22DUZ(HM-TR).CEL.KR.(15)</v>
      </c>
      <c r="C4314" s="34">
        <f>IFERROR(VLOOKUP(A4314,'[1]alr yayınlanan fiyatlı'!C:K,9,0),0)</f>
        <v>442.79</v>
      </c>
    </row>
    <row r="4315" spans="1:3" x14ac:dyDescent="0.25">
      <c r="A4315" s="35" t="s">
        <v>5307</v>
      </c>
      <c r="B4315" s="35" t="str">
        <f>VLOOKUP(A4315,'[1]alr yayınlanan fiyatlı'!$C:$D,2,FALSE)</f>
        <v>1118X450 ALYAØ22DUZ(HM-TR).CEL.KR.(21)</v>
      </c>
      <c r="C4315" s="34">
        <f>IFERROR(VLOOKUP(A4315,'[1]alr yayınlanan fiyatlı'!C:K,9,0),0)</f>
        <v>257.79000000000002</v>
      </c>
    </row>
    <row r="4316" spans="1:3" x14ac:dyDescent="0.25">
      <c r="A4316" s="35" t="s">
        <v>5307</v>
      </c>
      <c r="B4316" s="35" t="str">
        <f>VLOOKUP(A4316,'[1]alr yayınlanan fiyatlı'!$C:$D,2,FALSE)</f>
        <v>1118X450 ALYAØ22DUZ(HM-TR).CEL.KR.(21)</v>
      </c>
      <c r="C4316" s="34">
        <f>IFERROR(VLOOKUP(A4316,'[1]alr yayınlanan fiyatlı'!C:K,9,0),0)</f>
        <v>257.79000000000002</v>
      </c>
    </row>
    <row r="4317" spans="1:3" x14ac:dyDescent="0.25">
      <c r="A4317" s="35" t="s">
        <v>953</v>
      </c>
      <c r="B4317" s="35" t="str">
        <f>VLOOKUP(A4317,'[1]alr yayınlanan fiyatlı'!$C:$D,2,FALSE)</f>
        <v>1118X500 ALYAØ22DUZ(HM-TR).CEL.KR.(21)</v>
      </c>
      <c r="C4317" s="34">
        <f>IFERROR(VLOOKUP(A4317,'[1]alr yayınlanan fiyatlı'!C:K,9,0),0)</f>
        <v>500.53</v>
      </c>
    </row>
    <row r="4318" spans="1:3" x14ac:dyDescent="0.25">
      <c r="A4318" s="35" t="s">
        <v>2475</v>
      </c>
      <c r="B4318" s="35" t="str">
        <f>VLOOKUP(A4318,'[1]alr yayınlanan fiyatlı'!$C:$D,2,FALSE)</f>
        <v>1200X500 ALYAØ22DUZ(HM-TR).CEL.KR.(22)</v>
      </c>
      <c r="C4318" s="34">
        <f>IFERROR(VLOOKUP(A4318,'[1]alr yayınlanan fiyatlı'!C:K,9,0),0)</f>
        <v>528.35</v>
      </c>
    </row>
    <row r="4319" spans="1:3" x14ac:dyDescent="0.25">
      <c r="A4319" s="35" t="s">
        <v>2475</v>
      </c>
      <c r="B4319" s="35" t="str">
        <f>VLOOKUP(A4319,'[1]alr yayınlanan fiyatlı'!$C:$D,2,FALSE)</f>
        <v>1200X500 ALYAØ22DUZ(HM-TR).CEL.KR.(22)</v>
      </c>
      <c r="C4319" s="34">
        <f>IFERROR(VLOOKUP(A4319,'[1]alr yayınlanan fiyatlı'!C:K,9,0),0)</f>
        <v>528.35</v>
      </c>
    </row>
    <row r="4320" spans="1:3" x14ac:dyDescent="0.25">
      <c r="A4320" s="35" t="s">
        <v>2475</v>
      </c>
      <c r="B4320" s="35" t="str">
        <f>VLOOKUP(A4320,'[1]alr yayınlanan fiyatlı'!$C:$D,2,FALSE)</f>
        <v>1200X500 ALYAØ22DUZ(HM-TR).CEL.KR.(22)</v>
      </c>
      <c r="C4320" s="34">
        <f>IFERROR(VLOOKUP(A4320,'[1]alr yayınlanan fiyatlı'!C:K,9,0),0)</f>
        <v>528.35</v>
      </c>
    </row>
    <row r="4321" spans="1:3" x14ac:dyDescent="0.25">
      <c r="A4321" s="35" t="s">
        <v>2915</v>
      </c>
      <c r="B4321" s="35" t="str">
        <f>VLOOKUP(A4321,'[1]alr yayınlanan fiyatlı'!$C:$D,2,FALSE)</f>
        <v>1200X600 ALYAØ22DUZ(HM-TR).CEL.KR.(22)</v>
      </c>
      <c r="C4321" s="34">
        <f>IFERROR(VLOOKUP(A4321,'[1]alr yayınlanan fiyatlı'!C:K,9,0),0)</f>
        <v>400.13</v>
      </c>
    </row>
    <row r="4322" spans="1:3" x14ac:dyDescent="0.25">
      <c r="A4322" s="35" t="s">
        <v>2964</v>
      </c>
      <c r="B4322" s="35" t="str">
        <f>VLOOKUP(A4322,'[1]alr yayınlanan fiyatlı'!$C:$D,2,FALSE)</f>
        <v>1600X500 ALYAØ22DUZ(HM-TR).CEL.KR.(29)</v>
      </c>
      <c r="C4322" s="34">
        <f>IFERROR(VLOOKUP(A4322,'[1]alr yayınlanan fiyatlı'!C:K,9,0),0)</f>
        <v>674.63</v>
      </c>
    </row>
    <row r="4323" spans="1:3" x14ac:dyDescent="0.25">
      <c r="A4323" s="35" t="s">
        <v>5308</v>
      </c>
      <c r="B4323" s="35" t="str">
        <f>VLOOKUP(A4323,[2]Sayfa2!$A:$B,2,0)</f>
        <v>1600X600 ALYAØ22DUZ.BAZ.CEL.KR.(29)</v>
      </c>
      <c r="C4323" s="34">
        <f>IFERROR(VLOOKUP(A4323,'[1]alr yayınlanan fiyatlı'!C:K,9,0),0)</f>
        <v>0</v>
      </c>
    </row>
    <row r="4324" spans="1:3" x14ac:dyDescent="0.25">
      <c r="A4324" s="35" t="s">
        <v>5309</v>
      </c>
      <c r="B4324" s="35" t="str">
        <f>VLOOKUP(A4324,[2]Sayfa2!$A:$B,2,0)</f>
        <v>1760X500 ALYAØ22DUZ.BAZ.CEL.KR.(33)</v>
      </c>
      <c r="C4324" s="34">
        <f>IFERROR(VLOOKUP(A4324,'[1]alr yayınlanan fiyatlı'!C:K,9,0),0)</f>
        <v>0</v>
      </c>
    </row>
    <row r="4325" spans="1:3" x14ac:dyDescent="0.25">
      <c r="A4325" s="35" t="s">
        <v>5310</v>
      </c>
      <c r="B4325" s="35" t="str">
        <f>VLOOKUP(A4325,[2]Sayfa2!$A:$B,2,0)</f>
        <v>1760X600 ALYAØ22DUZ.BAZ.CEL.KR.(33)</v>
      </c>
      <c r="C4325" s="34">
        <f>IFERROR(VLOOKUP(A4325,'[1]alr yayınlanan fiyatlı'!C:K,9,0),0)</f>
        <v>0</v>
      </c>
    </row>
    <row r="4326" spans="1:3" x14ac:dyDescent="0.25">
      <c r="A4326" s="35" t="s">
        <v>4066</v>
      </c>
      <c r="B4326" s="35" t="str">
        <f>VLOOKUP(A4326,'[1]alr yayınlanan fiyatlı'!$C:$D,2,FALSE)</f>
        <v>770X500 ALYAØ22DUZ.CEL.KR.(15)</v>
      </c>
      <c r="C4326" s="34">
        <f>IFERROR(VLOOKUP(A4326,'[1]alr yayınlanan fiyatlı'!C:K,9,0),0)</f>
        <v>0</v>
      </c>
    </row>
    <row r="4327" spans="1:3" x14ac:dyDescent="0.25">
      <c r="A4327" s="35" t="s">
        <v>2916</v>
      </c>
      <c r="B4327" s="35" t="str">
        <f>VLOOKUP(A4327,'[1]alr yayınlanan fiyatlı'!$C:$D,2,FALSE)</f>
        <v>800X400 ALYAØ22DUZ(HM-TR).CEL.KR.(15)</v>
      </c>
      <c r="C4327" s="34">
        <f>IFERROR(VLOOKUP(A4327,'[1]alr yayınlanan fiyatlı'!C:K,9,0),0)</f>
        <v>141.56</v>
      </c>
    </row>
    <row r="4328" spans="1:3" x14ac:dyDescent="0.25">
      <c r="A4328" s="35" t="s">
        <v>2916</v>
      </c>
      <c r="B4328" s="35" t="str">
        <f>VLOOKUP(A4328,'[1]alr yayınlanan fiyatlı'!$C:$D,2,FALSE)</f>
        <v>800X400 ALYAØ22DUZ(HM-TR).CEL.KR.(15)</v>
      </c>
      <c r="C4328" s="34">
        <f>IFERROR(VLOOKUP(A4328,'[1]alr yayınlanan fiyatlı'!C:K,9,0),0)</f>
        <v>141.56</v>
      </c>
    </row>
    <row r="4329" spans="1:3" x14ac:dyDescent="0.25">
      <c r="A4329" s="35" t="s">
        <v>2476</v>
      </c>
      <c r="B4329" s="35" t="str">
        <f>VLOOKUP(A4329,'[1]alr yayınlanan fiyatlı'!$C:$D,2,FALSE)</f>
        <v>800X500 ALYA.(RC-V).Ø22DUZ.CEL.KR.(15)</v>
      </c>
      <c r="C4329" s="34">
        <f>IFERROR(VLOOKUP(A4329,'[1]alr yayınlanan fiyatlı'!C:K,9,0),0)</f>
        <v>431.12</v>
      </c>
    </row>
    <row r="4330" spans="1:3" x14ac:dyDescent="0.25">
      <c r="A4330" s="35" t="s">
        <v>2476</v>
      </c>
      <c r="B4330" s="35" t="str">
        <f>VLOOKUP(A4330,'[1]alr yayınlanan fiyatlı'!$C:$D,2,FALSE)</f>
        <v>800X500 ALYA.(RC-V).Ø22DUZ.CEL.KR.(15)</v>
      </c>
      <c r="C4330" s="34">
        <f>IFERROR(VLOOKUP(A4330,'[1]alr yayınlanan fiyatlı'!C:K,9,0),0)</f>
        <v>431.12</v>
      </c>
    </row>
    <row r="4331" spans="1:3" x14ac:dyDescent="0.25">
      <c r="A4331" s="35" t="s">
        <v>2476</v>
      </c>
      <c r="B4331" s="35" t="str">
        <f>VLOOKUP(A4331,'[1]alr yayınlanan fiyatlı'!$C:$D,2,FALSE)</f>
        <v>800X500 ALYA.(RC-V).Ø22DUZ.CEL.KR.(15)</v>
      </c>
      <c r="C4331" s="34">
        <f>IFERROR(VLOOKUP(A4331,'[1]alr yayınlanan fiyatlı'!C:K,9,0),0)</f>
        <v>431.12</v>
      </c>
    </row>
    <row r="4332" spans="1:3" x14ac:dyDescent="0.25">
      <c r="A4332" s="35" t="s">
        <v>2476</v>
      </c>
      <c r="B4332" s="35" t="str">
        <f>VLOOKUP(A4332,'[1]alr yayınlanan fiyatlı'!$C:$D,2,FALSE)</f>
        <v>800X500 ALYA.(RC-V).Ø22DUZ.CEL.KR.(15)</v>
      </c>
      <c r="C4332" s="34">
        <f>IFERROR(VLOOKUP(A4332,'[1]alr yayınlanan fiyatlı'!C:K,9,0),0)</f>
        <v>431.12</v>
      </c>
    </row>
    <row r="4333" spans="1:3" x14ac:dyDescent="0.25">
      <c r="A4333" s="35" t="s">
        <v>2476</v>
      </c>
      <c r="B4333" s="35" t="str">
        <f>VLOOKUP(A4333,'[1]alr yayınlanan fiyatlı'!$C:$D,2,FALSE)</f>
        <v>800X500 ALYA.(RC-V).Ø22DUZ.CEL.KR.(15)</v>
      </c>
      <c r="C4333" s="34">
        <f>IFERROR(VLOOKUP(A4333,'[1]alr yayınlanan fiyatlı'!C:K,9,0),0)</f>
        <v>431.12</v>
      </c>
    </row>
    <row r="4334" spans="1:3" x14ac:dyDescent="0.25">
      <c r="A4334" s="35" t="s">
        <v>2917</v>
      </c>
      <c r="B4334" s="35" t="str">
        <f>VLOOKUP(A4334,'[1]alr yayınlanan fiyatlı'!$C:$D,2,FALSE)</f>
        <v>1200X500 ALYA.(RC-V).Ø22DUZ.CEL.KR.(22)</v>
      </c>
      <c r="C4334" s="34">
        <f>IFERROR(VLOOKUP(A4334,'[1]alr yayınlanan fiyatlı'!C:K,9,0),0)</f>
        <v>695.64</v>
      </c>
    </row>
    <row r="4335" spans="1:3" x14ac:dyDescent="0.25">
      <c r="A4335" s="35" t="s">
        <v>2917</v>
      </c>
      <c r="B4335" s="35" t="str">
        <f>VLOOKUP(A4335,'[1]alr yayınlanan fiyatlı'!$C:$D,2,FALSE)</f>
        <v>1200X500 ALYA.(RC-V).Ø22DUZ.CEL.KR.(22)</v>
      </c>
      <c r="C4335" s="34">
        <f>IFERROR(VLOOKUP(A4335,'[1]alr yayınlanan fiyatlı'!C:K,9,0),0)</f>
        <v>695.64</v>
      </c>
    </row>
    <row r="4336" spans="1:3" x14ac:dyDescent="0.25">
      <c r="A4336" s="35" t="s">
        <v>2917</v>
      </c>
      <c r="B4336" s="35" t="str">
        <f>VLOOKUP(A4336,'[1]alr yayınlanan fiyatlı'!$C:$D,2,FALSE)</f>
        <v>1200X500 ALYA.(RC-V).Ø22DUZ.CEL.KR.(22)</v>
      </c>
      <c r="C4336" s="34">
        <f>IFERROR(VLOOKUP(A4336,'[1]alr yayınlanan fiyatlı'!C:K,9,0),0)</f>
        <v>695.64</v>
      </c>
    </row>
    <row r="4337" spans="1:3" x14ac:dyDescent="0.25">
      <c r="A4337" s="35" t="s">
        <v>5311</v>
      </c>
      <c r="B4337" s="35" t="str">
        <f>VLOOKUP(A4337,[2]Sayfa2!$A:$B,2,0)</f>
        <v>800X500 ALYA.(RC-V).Ø22DUZ.CEL.KR.(15)HDRNK</v>
      </c>
      <c r="C4337" s="34">
        <f>IFERROR(VLOOKUP(A4337,'[1]alr yayınlanan fiyatlı'!C:K,9,0),0)</f>
        <v>0</v>
      </c>
    </row>
    <row r="4338" spans="1:3" x14ac:dyDescent="0.25">
      <c r="A4338" s="35" t="s">
        <v>5311</v>
      </c>
      <c r="B4338" s="35" t="str">
        <f>VLOOKUP(A4338,[2]Sayfa2!$A:$B,2,0)</f>
        <v>800X500 ALYA.(RC-V).Ø22DUZ.CEL.KR.(15)HDRNK</v>
      </c>
      <c r="C4338" s="34">
        <f>IFERROR(VLOOKUP(A4338,'[1]alr yayınlanan fiyatlı'!C:K,9,0),0)</f>
        <v>0</v>
      </c>
    </row>
    <row r="4339" spans="1:3" x14ac:dyDescent="0.25">
      <c r="A4339" s="35" t="s">
        <v>5312</v>
      </c>
      <c r="B4339" s="35" t="str">
        <f>VLOOKUP(A4339,[2]Sayfa2!$A:$B,2,0)</f>
        <v>1200X500 ALYA.(RC-V).Ø22DUZ.CEL.KR.(22)HDRNK</v>
      </c>
      <c r="C4339" s="34">
        <f>IFERROR(VLOOKUP(A4339,'[1]alr yayınlanan fiyatlı'!C:K,9,0),0)</f>
        <v>0</v>
      </c>
    </row>
    <row r="4340" spans="1:3" x14ac:dyDescent="0.25">
      <c r="A4340" s="35" t="s">
        <v>5312</v>
      </c>
      <c r="B4340" s="35" t="str">
        <f>VLOOKUP(A4340,[2]Sayfa2!$A:$B,2,0)</f>
        <v>1200X500 ALYA.(RC-V).Ø22DUZ.CEL.KR.(22)HDRNK</v>
      </c>
      <c r="C4340" s="34">
        <f>IFERROR(VLOOKUP(A4340,'[1]alr yayınlanan fiyatlı'!C:K,9,0),0)</f>
        <v>0</v>
      </c>
    </row>
    <row r="4341" spans="1:3" x14ac:dyDescent="0.25">
      <c r="A4341" s="35" t="s">
        <v>5313</v>
      </c>
      <c r="B4341" s="35" t="str">
        <f>VLOOKUP(A4341,[2]Sayfa2!$A:$B,2,0)</f>
        <v>1118X500 ALYAØ22DUZ.BAZ.CEL.KR.ORT.BAG.(21)</v>
      </c>
      <c r="C4341" s="34">
        <f>IFERROR(VLOOKUP(A4341,'[1]alr yayınlanan fiyatlı'!C:K,9,0),0)</f>
        <v>0</v>
      </c>
    </row>
    <row r="4342" spans="1:3" x14ac:dyDescent="0.25">
      <c r="A4342" s="35" t="s">
        <v>2477</v>
      </c>
      <c r="B4342" s="35" t="str">
        <f>VLOOKUP(A4342,'[1]alr yayınlanan fiyatlı'!$C:$D,2,FALSE)</f>
        <v>688X400 ALYAØ22DUZ(HM-TR).CEL.KR.(14)</v>
      </c>
      <c r="C4342" s="34">
        <f>IFERROR(VLOOKUP(A4342,'[1]alr yayınlanan fiyatlı'!C:K,9,0),0)</f>
        <v>328.14</v>
      </c>
    </row>
    <row r="4343" spans="1:3" x14ac:dyDescent="0.25">
      <c r="A4343" s="35" t="s">
        <v>2477</v>
      </c>
      <c r="B4343" s="35" t="str">
        <f>VLOOKUP(A4343,'[1]alr yayınlanan fiyatlı'!$C:$D,2,FALSE)</f>
        <v>688X400 ALYAØ22DUZ(HM-TR).CEL.KR.(14)</v>
      </c>
      <c r="C4343" s="34">
        <f>IFERROR(VLOOKUP(A4343,'[1]alr yayınlanan fiyatlı'!C:K,9,0),0)</f>
        <v>328.14</v>
      </c>
    </row>
    <row r="4344" spans="1:3" x14ac:dyDescent="0.25">
      <c r="A4344" s="35" t="s">
        <v>2477</v>
      </c>
      <c r="B4344" s="35" t="str">
        <f>VLOOKUP(A4344,'[1]alr yayınlanan fiyatlı'!$C:$D,2,FALSE)</f>
        <v>688X400 ALYAØ22DUZ(HM-TR).CEL.KR.(14)</v>
      </c>
      <c r="C4344" s="34">
        <f>IFERROR(VLOOKUP(A4344,'[1]alr yayınlanan fiyatlı'!C:K,9,0),0)</f>
        <v>328.14</v>
      </c>
    </row>
    <row r="4345" spans="1:3" x14ac:dyDescent="0.25">
      <c r="A4345" s="35" t="s">
        <v>2635</v>
      </c>
      <c r="B4345" s="35" t="str">
        <f>VLOOKUP(A4345,'[1]alr yayınlanan fiyatlı'!$C:$D,2,FALSE)</f>
        <v>800X540 ALYAØ22DUZ(HM-TR).CEL.KR.(15)</v>
      </c>
      <c r="C4345" s="34">
        <f>IFERROR(VLOOKUP(A4345,'[1]alr yayınlanan fiyatlı'!C:K,9,0),0)</f>
        <v>201.11</v>
      </c>
    </row>
    <row r="4346" spans="1:3" x14ac:dyDescent="0.25">
      <c r="A4346" s="35" t="s">
        <v>5314</v>
      </c>
      <c r="B4346" s="35" t="str">
        <f>VLOOKUP(A4346,[2]Sayfa2!$A:$B,2,0)</f>
        <v>800X450 ALYAØ22DUZ.(SPH).CEL.KR.(15)</v>
      </c>
      <c r="C4346" s="34">
        <f>IFERROR(VLOOKUP(A4346,'[1]alr yayınlanan fiyatlı'!C:K,9,0),0)</f>
        <v>0</v>
      </c>
    </row>
    <row r="4347" spans="1:3" x14ac:dyDescent="0.25">
      <c r="A4347" s="35" t="s">
        <v>5314</v>
      </c>
      <c r="B4347" s="35" t="str">
        <f>VLOOKUP(A4347,[2]Sayfa2!$A:$B,2,0)</f>
        <v>800X450 ALYAØ22DUZ.(SPH).CEL.KR.(15)</v>
      </c>
      <c r="C4347" s="34">
        <f>IFERROR(VLOOKUP(A4347,'[1]alr yayınlanan fiyatlı'!C:K,9,0),0)</f>
        <v>0</v>
      </c>
    </row>
    <row r="4348" spans="1:3" x14ac:dyDescent="0.25">
      <c r="A4348" s="35" t="s">
        <v>5315</v>
      </c>
      <c r="B4348" s="35" t="str">
        <f>VLOOKUP(A4348,[2]Sayfa2!$A:$B,2,0)</f>
        <v>1118X500 ALYAØ22DUZ.(SPH).CEL.KR.(21)</v>
      </c>
      <c r="C4348" s="34">
        <f>IFERROR(VLOOKUP(A4348,'[1]alr yayınlanan fiyatlı'!C:K,9,0),0)</f>
        <v>0</v>
      </c>
    </row>
    <row r="4349" spans="1:3" x14ac:dyDescent="0.25">
      <c r="A4349" s="35" t="s">
        <v>5315</v>
      </c>
      <c r="B4349" s="35" t="str">
        <f>VLOOKUP(A4349,[2]Sayfa2!$A:$B,2,0)</f>
        <v>1118X500 ALYAØ22DUZ.(SPH).CEL.KR.(21)</v>
      </c>
      <c r="C4349" s="34">
        <f>IFERROR(VLOOKUP(A4349,'[1]alr yayınlanan fiyatlı'!C:K,9,0),0)</f>
        <v>0</v>
      </c>
    </row>
    <row r="4350" spans="1:3" x14ac:dyDescent="0.25">
      <c r="A4350" s="35" t="s">
        <v>4067</v>
      </c>
      <c r="B4350" s="35" t="str">
        <f>VLOOKUP(A4350,'[1]alr yayınlanan fiyatlı'!$C:$D,2,FALSE)</f>
        <v>1118X600 ALYAØ22DUZ.(SPH).CEL.KR.(21)</v>
      </c>
      <c r="C4350" s="34">
        <f>IFERROR(VLOOKUP(A4350,'[1]alr yayınlanan fiyatlı'!C:K,9,0),0)</f>
        <v>0</v>
      </c>
    </row>
    <row r="4351" spans="1:3" x14ac:dyDescent="0.25">
      <c r="A4351" s="35" t="s">
        <v>4067</v>
      </c>
      <c r="B4351" s="35" t="str">
        <f>VLOOKUP(A4351,'[1]alr yayınlanan fiyatlı'!$C:$D,2,FALSE)</f>
        <v>1118X600 ALYAØ22DUZ.(SPH).CEL.KR.(21)</v>
      </c>
      <c r="C4351" s="34">
        <f>IFERROR(VLOOKUP(A4351,'[1]alr yayınlanan fiyatlı'!C:K,9,0),0)</f>
        <v>0</v>
      </c>
    </row>
    <row r="4352" spans="1:3" x14ac:dyDescent="0.25">
      <c r="A4352" s="35" t="s">
        <v>5316</v>
      </c>
      <c r="B4352" s="35" t="str">
        <f>VLOOKUP(A4352,[2]Sayfa2!$A:$B,2,0)</f>
        <v>1760X600 ALYAØ22DUZ.(SPH).CEL.KR.(33)</v>
      </c>
      <c r="C4352" s="34">
        <f>IFERROR(VLOOKUP(A4352,'[1]alr yayınlanan fiyatlı'!C:K,9,0),0)</f>
        <v>0</v>
      </c>
    </row>
    <row r="4353" spans="1:3" x14ac:dyDescent="0.25">
      <c r="A4353" s="35" t="s">
        <v>5316</v>
      </c>
      <c r="B4353" s="35" t="str">
        <f>VLOOKUP(A4353,[2]Sayfa2!$A:$B,2,0)</f>
        <v>1760X600 ALYAØ22DUZ.(SPH).CEL.KR.(33)</v>
      </c>
      <c r="C4353" s="34">
        <f>IFERROR(VLOOKUP(A4353,'[1]alr yayınlanan fiyatlı'!C:K,9,0),0)</f>
        <v>0</v>
      </c>
    </row>
    <row r="4354" spans="1:3" x14ac:dyDescent="0.25">
      <c r="A4354" s="35" t="s">
        <v>5317</v>
      </c>
      <c r="B4354" s="35" t="str">
        <f>VLOOKUP(A4354,[2]Sayfa2!$A:$B,2,0)</f>
        <v>1118X500 ALYAØ22DUZ.(SPH).CEL.KR.ORT.BAG.(21)</v>
      </c>
      <c r="C4354" s="34">
        <f>IFERROR(VLOOKUP(A4354,'[1]alr yayınlanan fiyatlı'!C:K,9,0),0)</f>
        <v>0</v>
      </c>
    </row>
    <row r="4355" spans="1:3" x14ac:dyDescent="0.25">
      <c r="A4355" s="35" t="s">
        <v>5317</v>
      </c>
      <c r="B4355" s="35" t="str">
        <f>VLOOKUP(A4355,[2]Sayfa2!$A:$B,2,0)</f>
        <v>1118X500 ALYAØ22DUZ.(SPH).CEL.KR.ORT.BAG.(21)</v>
      </c>
      <c r="C4355" s="34">
        <f>IFERROR(VLOOKUP(A4355,'[1]alr yayınlanan fiyatlı'!C:K,9,0),0)</f>
        <v>0</v>
      </c>
    </row>
    <row r="4356" spans="1:3" x14ac:dyDescent="0.25">
      <c r="A4356" s="35" t="s">
        <v>5318</v>
      </c>
      <c r="B4356" s="35" t="str">
        <f>VLOOKUP(A4356,'[1]alr yayınlanan fiyatlı'!$C:$D,2,FALSE)</f>
        <v>1118X600 ALYAØ22DUZ(SKO)CEL.KR.(21)</v>
      </c>
      <c r="C4356" s="34">
        <f>IFERROR(VLOOKUP(A4356,'[1]alr yayınlanan fiyatlı'!C:K,9,0),0)</f>
        <v>0</v>
      </c>
    </row>
    <row r="4357" spans="1:3" x14ac:dyDescent="0.25">
      <c r="A4357" s="35" t="s">
        <v>5318</v>
      </c>
      <c r="B4357" s="35" t="str">
        <f>VLOOKUP(A4357,'[1]alr yayınlanan fiyatlı'!$C:$D,2,FALSE)</f>
        <v>1118X600 ALYAØ22DUZ(SKO)CEL.KR.(21)</v>
      </c>
      <c r="C4357" s="34">
        <f>IFERROR(VLOOKUP(A4357,'[1]alr yayınlanan fiyatlı'!C:K,9,0),0)</f>
        <v>0</v>
      </c>
    </row>
    <row r="4358" spans="1:3" x14ac:dyDescent="0.25">
      <c r="A4358" s="35" t="s">
        <v>5319</v>
      </c>
      <c r="B4358" s="35" t="str">
        <f>VLOOKUP(A4358,[2]Sayfa2!$A:$B,2,0)</f>
        <v>688X500 ALYAØ22DUZ.(SPH).CEL.KR.(14)</v>
      </c>
      <c r="C4358" s="34">
        <f>IFERROR(VLOOKUP(A4358,'[1]alr yayınlanan fiyatlı'!C:K,9,0),0)</f>
        <v>0</v>
      </c>
    </row>
    <row r="4359" spans="1:3" x14ac:dyDescent="0.25">
      <c r="A4359" s="35" t="s">
        <v>5319</v>
      </c>
      <c r="B4359" s="35" t="str">
        <f>VLOOKUP(A4359,[2]Sayfa2!$A:$B,2,0)</f>
        <v>688X500 ALYAØ22DUZ.(SPH).CEL.KR.(14)</v>
      </c>
      <c r="C4359" s="34">
        <f>IFERROR(VLOOKUP(A4359,'[1]alr yayınlanan fiyatlı'!C:K,9,0),0)</f>
        <v>0</v>
      </c>
    </row>
    <row r="4360" spans="1:3" x14ac:dyDescent="0.25">
      <c r="A4360" s="35" t="s">
        <v>2478</v>
      </c>
      <c r="B4360" s="35" t="str">
        <f>VLOOKUP(A4360,'[1]alr yayınlanan fiyatlı'!$C:$D,2,FALSE)</f>
        <v>1118X600 ALYAØ22DUZ.(SPH).CEL.KR.ORT.BAG.(21)</v>
      </c>
      <c r="C4360" s="34">
        <f>IFERROR(VLOOKUP(A4360,'[1]alr yayınlanan fiyatlı'!C:K,9,0),0)</f>
        <v>0</v>
      </c>
    </row>
    <row r="4361" spans="1:3" x14ac:dyDescent="0.25">
      <c r="A4361" s="35" t="s">
        <v>5320</v>
      </c>
      <c r="B4361" s="35" t="str">
        <f>VLOOKUP(A4361,[2]Sayfa2!$A:$B,2,0)</f>
        <v>1760X500 ALYAØ22DUZ.(SPH).CEL.KR.(33)</v>
      </c>
      <c r="C4361" s="34">
        <f>IFERROR(VLOOKUP(A4361,'[1]alr yayınlanan fiyatlı'!C:K,9,0),0)</f>
        <v>0</v>
      </c>
    </row>
    <row r="4362" spans="1:3" x14ac:dyDescent="0.25">
      <c r="A4362" s="35" t="s">
        <v>5320</v>
      </c>
      <c r="B4362" s="35" t="str">
        <f>VLOOKUP(A4362,[2]Sayfa2!$A:$B,2,0)</f>
        <v>1760X500 ALYAØ22DUZ.(SPH).CEL.KR.(33)</v>
      </c>
      <c r="C4362" s="34">
        <f>IFERROR(VLOOKUP(A4362,'[1]alr yayınlanan fiyatlı'!C:K,9,0),0)</f>
        <v>0</v>
      </c>
    </row>
    <row r="4363" spans="1:3" x14ac:dyDescent="0.25">
      <c r="A4363" s="35" t="s">
        <v>954</v>
      </c>
      <c r="B4363" s="35" t="str">
        <f>VLOOKUP(A4363,[2]Sayfa2!$A:$B,2,0)</f>
        <v>688X450 ALYAØ22DUZ.BAZ.CEL.KR.(14)</v>
      </c>
      <c r="C4363" s="34">
        <f>IFERROR(VLOOKUP(A4363,'[1]alr yayınlanan fiyatlı'!C:K,9,0),0)</f>
        <v>0</v>
      </c>
    </row>
    <row r="4364" spans="1:3" x14ac:dyDescent="0.25">
      <c r="A4364" s="35" t="s">
        <v>5321</v>
      </c>
      <c r="B4364" s="35" t="str">
        <f>VLOOKUP(A4364,[2]Sayfa2!$A:$B,2,0)</f>
        <v>688X500 ALYAØ22DUZ.BAZ.CEL.KR.(14)</v>
      </c>
      <c r="C4364" s="34">
        <f>IFERROR(VLOOKUP(A4364,'[1]alr yayınlanan fiyatlı'!C:K,9,0),0)</f>
        <v>0</v>
      </c>
    </row>
    <row r="4365" spans="1:3" x14ac:dyDescent="0.25">
      <c r="A4365" s="35" t="s">
        <v>5322</v>
      </c>
      <c r="B4365" s="35" t="str">
        <f>VLOOKUP(A4365,[2]Sayfa2!$A:$B,2,0)</f>
        <v>800X500 ALYAØ22DUZ.BAZ.CEL.KR.(15)</v>
      </c>
      <c r="C4365" s="34">
        <f>IFERROR(VLOOKUP(A4365,'[1]alr yayınlanan fiyatlı'!C:K,9,0),0)</f>
        <v>0</v>
      </c>
    </row>
    <row r="4366" spans="1:3" x14ac:dyDescent="0.25">
      <c r="A4366" s="35" t="s">
        <v>4068</v>
      </c>
      <c r="B4366" s="35" t="str">
        <f>VLOOKUP(A4366,[2]Sayfa2!$A:$B,2,0)</f>
        <v>1118X450 ALYAØ22DUZ.BAZ.CEL.KR.(21)</v>
      </c>
      <c r="C4366" s="34">
        <f>IFERROR(VLOOKUP(A4366,'[1]alr yayınlanan fiyatlı'!C:K,9,0),0)</f>
        <v>0</v>
      </c>
    </row>
    <row r="4367" spans="1:3" x14ac:dyDescent="0.25">
      <c r="A4367" s="35" t="s">
        <v>4068</v>
      </c>
      <c r="B4367" s="35" t="str">
        <f>VLOOKUP(A4367,[2]Sayfa2!$A:$B,2,0)</f>
        <v>1118X450 ALYAØ22DUZ.BAZ.CEL.KR.(21)</v>
      </c>
      <c r="C4367" s="34">
        <f>IFERROR(VLOOKUP(A4367,'[1]alr yayınlanan fiyatlı'!C:K,9,0),0)</f>
        <v>0</v>
      </c>
    </row>
    <row r="4368" spans="1:3" x14ac:dyDescent="0.25">
      <c r="A4368" s="35" t="s">
        <v>5323</v>
      </c>
      <c r="B4368" s="35" t="str">
        <f>VLOOKUP(A4368,[2]Sayfa2!$A:$B,2,0)</f>
        <v>1118X500 ALYAØ22DUZ.BAZ.CEL.KR.(21)</v>
      </c>
      <c r="C4368" s="34">
        <f>IFERROR(VLOOKUP(A4368,'[1]alr yayınlanan fiyatlı'!C:K,9,0),0)</f>
        <v>0</v>
      </c>
    </row>
    <row r="4369" spans="1:3" x14ac:dyDescent="0.25">
      <c r="A4369" s="35" t="s">
        <v>5324</v>
      </c>
      <c r="B4369" s="35" t="str">
        <f>VLOOKUP(A4369,[2]Sayfa2!$A:$B,2,0)</f>
        <v>1118X600 ALYAØ22DUZ.BAZ.CEL.KR.(21)</v>
      </c>
      <c r="C4369" s="34">
        <f>IFERROR(VLOOKUP(A4369,'[1]alr yayınlanan fiyatlı'!C:K,9,0),0)</f>
        <v>0</v>
      </c>
    </row>
    <row r="4370" spans="1:3" x14ac:dyDescent="0.25">
      <c r="A4370" s="35" t="s">
        <v>955</v>
      </c>
      <c r="B4370" s="35" t="str">
        <f>VLOOKUP(A4370,'[1]alr yayınlanan fiyatlı'!$C:$D,2,FALSE)</f>
        <v>1200X500 ALYAØ22DUZ.BAZ.CEL.KR.(22)</v>
      </c>
      <c r="C4370" s="34">
        <f>IFERROR(VLOOKUP(A4370,'[1]alr yayınlanan fiyatlı'!C:K,9,0),0)</f>
        <v>802.4</v>
      </c>
    </row>
    <row r="4371" spans="1:3" x14ac:dyDescent="0.25">
      <c r="A4371" s="35" t="s">
        <v>955</v>
      </c>
      <c r="B4371" s="35" t="str">
        <f>VLOOKUP(A4371,'[1]alr yayınlanan fiyatlı'!$C:$D,2,FALSE)</f>
        <v>1200X500 ALYAØ22DUZ.BAZ.CEL.KR.(22)</v>
      </c>
      <c r="C4371" s="34">
        <f>IFERROR(VLOOKUP(A4371,'[1]alr yayınlanan fiyatlı'!C:K,9,0),0)</f>
        <v>802.4</v>
      </c>
    </row>
    <row r="4372" spans="1:3" x14ac:dyDescent="0.25">
      <c r="A4372" s="35" t="s">
        <v>2965</v>
      </c>
      <c r="B4372" s="35" t="str">
        <f>VLOOKUP(A4372,[2]Sayfa2!$A:$B,2,0)</f>
        <v>1600X500 ALYAØ22DUZ.BAZ.CEL.KR.(29)</v>
      </c>
      <c r="C4372" s="34">
        <f>IFERROR(VLOOKUP(A4372,'[1]alr yayınlanan fiyatlı'!C:K,9,0),0)</f>
        <v>0</v>
      </c>
    </row>
    <row r="4373" spans="1:3" x14ac:dyDescent="0.25">
      <c r="A4373" s="35" t="s">
        <v>5325</v>
      </c>
      <c r="B4373" s="35" t="str">
        <f>VLOOKUP(A4373,'[1]alr yayınlanan fiyatlı'!$C:$D,2,FALSE)</f>
        <v>688X400 ALYAØ22DUZ.BAZ.CEL.KR.(14)</v>
      </c>
      <c r="C4373" s="34">
        <f>IFERROR(VLOOKUP(A4373,'[1]alr yayınlanan fiyatlı'!C:K,9,0),0)</f>
        <v>498.38</v>
      </c>
    </row>
    <row r="4374" spans="1:3" x14ac:dyDescent="0.25">
      <c r="A4374" s="35" t="s">
        <v>5325</v>
      </c>
      <c r="B4374" s="35" t="str">
        <f>VLOOKUP(A4374,'[1]alr yayınlanan fiyatlı'!$C:$D,2,FALSE)</f>
        <v>688X400 ALYAØ22DUZ.BAZ.CEL.KR.(14)</v>
      </c>
      <c r="C4374" s="34">
        <f>IFERROR(VLOOKUP(A4374,'[1]alr yayınlanan fiyatlı'!C:K,9,0),0)</f>
        <v>498.38</v>
      </c>
    </row>
    <row r="4375" spans="1:3" x14ac:dyDescent="0.25">
      <c r="A4375" s="35" t="s">
        <v>2479</v>
      </c>
      <c r="B4375" s="35" t="str">
        <f>VLOOKUP(A4375,'[1]alr yayınlanan fiyatlı'!$C:$D,2,FALSE)</f>
        <v>1760X500 ALYAØ22DUZ(HM-TR).CEL.KR.(33)</v>
      </c>
      <c r="C4375" s="34">
        <f>IFERROR(VLOOKUP(A4375,'[1]alr yayınlanan fiyatlı'!C:K,9,0),0)</f>
        <v>0</v>
      </c>
    </row>
    <row r="4376" spans="1:3" x14ac:dyDescent="0.25">
      <c r="A4376" s="35" t="s">
        <v>2479</v>
      </c>
      <c r="B4376" s="35" t="str">
        <f>VLOOKUP(A4376,'[1]alr yayınlanan fiyatlı'!$C:$D,2,FALSE)</f>
        <v>1760X500 ALYAØ22DUZ(HM-TR).CEL.KR.(33)</v>
      </c>
      <c r="C4376" s="34">
        <f>IFERROR(VLOOKUP(A4376,'[1]alr yayınlanan fiyatlı'!C:K,9,0),0)</f>
        <v>0</v>
      </c>
    </row>
    <row r="4377" spans="1:3" x14ac:dyDescent="0.25">
      <c r="A4377" s="35" t="s">
        <v>2713</v>
      </c>
      <c r="B4377" s="35" t="str">
        <f>VLOOKUP(A4377,[2]Sayfa2!$A:$B,2,0)</f>
        <v>800X500 ALYA(RC-V)Ø22DUZ.CEL.BYZ.RAL9016(15)HQ230V300W50HzCLI.AYR.ON/OF.FIS.BYZ+BYZ.KBL.HEC.1.1_v8.0</v>
      </c>
      <c r="C4377" s="34">
        <f>IFERROR(VLOOKUP(A4377,'[1]alr yayınlanan fiyatlı'!C:K,9,0),0)</f>
        <v>0</v>
      </c>
    </row>
    <row r="4378" spans="1:3" x14ac:dyDescent="0.25">
      <c r="A4378" s="35" t="s">
        <v>2713</v>
      </c>
      <c r="B4378" s="35" t="str">
        <f>VLOOKUP(A4378,[2]Sayfa2!$A:$B,2,0)</f>
        <v>800X500 ALYA(RC-V)Ø22DUZ.CEL.BYZ.RAL9016(15)HQ230V300W50HzCLI.AYR.ON/OF.FIS.BYZ+BYZ.KBL.HEC.1.1_v8.0</v>
      </c>
      <c r="C4378" s="34">
        <f>IFERROR(VLOOKUP(A4378,'[1]alr yayınlanan fiyatlı'!C:K,9,0),0)</f>
        <v>0</v>
      </c>
    </row>
    <row r="4379" spans="1:3" x14ac:dyDescent="0.25">
      <c r="A4379" s="35" t="s">
        <v>2815</v>
      </c>
      <c r="B4379" s="35" t="str">
        <f>VLOOKUP(A4379,[2]Sayfa2!$A:$B,2,0)</f>
        <v>1200X500 ALYA(RC-V)Ø22DUZ.CEL.BYZ.RAL9016(22)HQ230V500W50HzCLI.ON/OF.FS.BYZ.YZY.BYZ.KBL.HEC.1.1_v8.0</v>
      </c>
      <c r="C4379" s="34">
        <f>IFERROR(VLOOKUP(A4379,'[1]alr yayınlanan fiyatlı'!C:K,9,0),0)</f>
        <v>0</v>
      </c>
    </row>
    <row r="4380" spans="1:3" x14ac:dyDescent="0.25">
      <c r="A4380" s="35" t="s">
        <v>2815</v>
      </c>
      <c r="B4380" s="35" t="str">
        <f>VLOOKUP(A4380,[2]Sayfa2!$A:$B,2,0)</f>
        <v>1200X500 ALYA(RC-V)Ø22DUZ.CEL.BYZ.RAL9016(22)HQ230V500W50HzCLI.ON/OF.FS.BYZ.YZY.BYZ.KBL.HEC.1.1_v8.0</v>
      </c>
      <c r="C4380" s="34">
        <f>IFERROR(VLOOKUP(A4380,'[1]alr yayınlanan fiyatlı'!C:K,9,0),0)</f>
        <v>0</v>
      </c>
    </row>
    <row r="4381" spans="1:3" x14ac:dyDescent="0.25">
      <c r="A4381" s="35" t="s">
        <v>5326</v>
      </c>
      <c r="B4381" s="35" t="str">
        <f>VLOOKUP(A4381,[2]Sayfa2!$A:$B,2,0)</f>
        <v>1118X600 ALYAØ22DUZ(HM-TR).CEL.BYZ.RAL9016(21)HQ230V400W50HzCLIKAREAYR.ON/OF.SPRL.FIS.BYZ.YZY.BYZKBL</v>
      </c>
      <c r="C4381" s="34">
        <f>IFERROR(VLOOKUP(A4381,'[1]alr yayınlanan fiyatlı'!C:K,9,0),0)</f>
        <v>0</v>
      </c>
    </row>
    <row r="4382" spans="1:3" x14ac:dyDescent="0.25">
      <c r="A4382" s="35" t="s">
        <v>5326</v>
      </c>
      <c r="B4382" s="35" t="str">
        <f>VLOOKUP(A4382,[2]Sayfa2!$A:$B,2,0)</f>
        <v>1118X600 ALYAØ22DUZ(HM-TR).CEL.BYZ.RAL9016(21)HQ230V400W50HzCLIKAREAYR.ON/OF.SPRL.FIS.BYZ.YZY.BYZKBL</v>
      </c>
      <c r="C4382" s="34">
        <f>IFERROR(VLOOKUP(A4382,'[1]alr yayınlanan fiyatlı'!C:K,9,0),0)</f>
        <v>0</v>
      </c>
    </row>
    <row r="4383" spans="1:3" x14ac:dyDescent="0.25">
      <c r="A4383" s="35" t="s">
        <v>5327</v>
      </c>
      <c r="B4383" s="35" t="str">
        <f>VLOOKUP(A4383,[2]Sayfa2!$A:$B,2,0)</f>
        <v xml:space="preserve"> 800X400 ALYAØ22DUZ(HM-TR).CEL.SYH.RAL9005(15)STD.230V300W.CLI.GRI.TTR.E/F-TYPE.FIS.(70°C).KR.KPK(R)</v>
      </c>
      <c r="C4383" s="34">
        <f>IFERROR(VLOOKUP(A4383,'[1]alr yayınlanan fiyatlı'!C:K,9,0),0)</f>
        <v>0</v>
      </c>
    </row>
    <row r="4384" spans="1:3" x14ac:dyDescent="0.25">
      <c r="A4384" s="35" t="s">
        <v>5327</v>
      </c>
      <c r="B4384" s="35" t="str">
        <f>VLOOKUP(A4384,[2]Sayfa2!$A:$B,2,0)</f>
        <v xml:space="preserve"> 800X400 ALYAØ22DUZ(HM-TR).CEL.SYH.RAL9005(15)STD.230V300W.CLI.GRI.TTR.E/F-TYPE.FIS.(70°C).KR.KPK(R)</v>
      </c>
      <c r="C4384" s="34">
        <f>IFERROR(VLOOKUP(A4384,'[1]alr yayınlanan fiyatlı'!C:K,9,0),0)</f>
        <v>0</v>
      </c>
    </row>
    <row r="4385" spans="1:3" x14ac:dyDescent="0.25">
      <c r="A4385" s="35" t="s">
        <v>956</v>
      </c>
      <c r="B4385" s="35" t="str">
        <f>VLOOKUP(A4385,'[1]alr yayınlanan fiyatlı'!$C:$D,2,FALSE)</f>
        <v>800X500 ALYA(RC-V)Ø22DUZ.CEL.KR.(15)HQ230V300W50HzCLI.AYR.ON/OF.FIS.KR.GRI.KBL.HEC.1.1_v8.0</v>
      </c>
      <c r="C4385" s="34">
        <f>IFERROR(VLOOKUP(A4385,'[1]alr yayınlanan fiyatlı'!C:K,9,0),0)</f>
        <v>0</v>
      </c>
    </row>
    <row r="4386" spans="1:3" x14ac:dyDescent="0.25">
      <c r="A4386" s="35" t="s">
        <v>956</v>
      </c>
      <c r="B4386" s="35" t="str">
        <f>VLOOKUP(A4386,'[1]alr yayınlanan fiyatlı'!$C:$D,2,FALSE)</f>
        <v>800X500 ALYA(RC-V)Ø22DUZ.CEL.KR.(15)HQ230V300W50HzCLI.AYR.ON/OF.FIS.KR.GRI.KBL.HEC.1.1_v8.0</v>
      </c>
      <c r="C4386" s="34">
        <f>IFERROR(VLOOKUP(A4386,'[1]alr yayınlanan fiyatlı'!C:K,9,0),0)</f>
        <v>0</v>
      </c>
    </row>
    <row r="4387" spans="1:3" x14ac:dyDescent="0.25">
      <c r="A4387" s="35" t="s">
        <v>5328</v>
      </c>
      <c r="B4387" s="35" t="str">
        <f>VLOOKUP(A4387,[2]Sayfa2!$A:$B,2,0)</f>
        <v>1200X500 ALYA(RC-V)Ø22DUZ.CEL.KR.(22)HQ230V500W50HzCLI.AYR.ON/OF.FIS.KR.GRI.KBL.HEC.1.1_v8.0</v>
      </c>
      <c r="C4387" s="34">
        <f>IFERROR(VLOOKUP(A4387,'[1]alr yayınlanan fiyatlı'!C:K,9,0),0)</f>
        <v>0</v>
      </c>
    </row>
    <row r="4388" spans="1:3" x14ac:dyDescent="0.25">
      <c r="A4388" s="35" t="s">
        <v>5328</v>
      </c>
      <c r="B4388" s="35" t="str">
        <f>VLOOKUP(A4388,[2]Sayfa2!$A:$B,2,0)</f>
        <v>1200X500 ALYA(RC-V)Ø22DUZ.CEL.KR.(22)HQ230V500W50HzCLI.AYR.ON/OF.FIS.KR.GRI.KBL.HEC.1.1_v8.0</v>
      </c>
      <c r="C4388" s="34">
        <f>IFERROR(VLOOKUP(A4388,'[1]alr yayınlanan fiyatlı'!C:K,9,0),0)</f>
        <v>0</v>
      </c>
    </row>
    <row r="4389" spans="1:3" x14ac:dyDescent="0.25">
      <c r="A4389" s="35" t="s">
        <v>5329</v>
      </c>
      <c r="B4389" s="35" t="str">
        <f>VLOOKUP(A4389,[2]Sayfa2!$A:$B,2,0)</f>
        <v>1200X500 ALYA(RC-V)Ø22DUZ.CEL.KR.(22)HQ230V500W50HzCLI.AYR.ON/OF.G-TYP.FS.KR.+BY.KBL.HEC.1.1_v8.0(R)</v>
      </c>
      <c r="C4389" s="34">
        <f>IFERROR(VLOOKUP(A4389,'[1]alr yayınlanan fiyatlı'!C:K,9,0),0)</f>
        <v>0</v>
      </c>
    </row>
    <row r="4390" spans="1:3" x14ac:dyDescent="0.25">
      <c r="A4390" s="35" t="s">
        <v>5329</v>
      </c>
      <c r="B4390" s="35" t="str">
        <f>VLOOKUP(A4390,[2]Sayfa2!$A:$B,2,0)</f>
        <v>1200X500 ALYA(RC-V)Ø22DUZ.CEL.KR.(22)HQ230V500W50HzCLI.AYR.ON/OF.G-TYP.FS.KR.+BY.KBL.HEC.1.1_v8.0(R)</v>
      </c>
      <c r="C4390" s="34">
        <f>IFERROR(VLOOKUP(A4390,'[1]alr yayınlanan fiyatlı'!C:K,9,0),0)</f>
        <v>0</v>
      </c>
    </row>
    <row r="4391" spans="1:3" x14ac:dyDescent="0.25">
      <c r="A4391" s="35" t="s">
        <v>5330</v>
      </c>
      <c r="B4391" s="35" t="str">
        <f>VLOOKUP(A4391,[2]Sayfa2!$A:$B,2,0)</f>
        <v>688X450 ALYA(HM-E)Ø22DUZ.CEL.KR.(14)STD.230V300W.CLI.BYZ.TTR.E/F-TYPE.FIS.(70°C).BYZ.KPK.(L)</v>
      </c>
      <c r="C4391" s="34">
        <f>IFERROR(VLOOKUP(A4391,'[1]alr yayınlanan fiyatlı'!C:K,9,0),0)</f>
        <v>0</v>
      </c>
    </row>
    <row r="4392" spans="1:3" x14ac:dyDescent="0.25">
      <c r="A4392" s="35" t="s">
        <v>5330</v>
      </c>
      <c r="B4392" s="35" t="str">
        <f>VLOOKUP(A4392,[2]Sayfa2!$A:$B,2,0)</f>
        <v>688X450 ALYA(HM-E)Ø22DUZ.CEL.KR.(14)STD.230V300W.CLI.BYZ.TTR.E/F-TYPE.FIS.(70°C).BYZ.KPK.(L)</v>
      </c>
      <c r="C4392" s="34">
        <f>IFERROR(VLOOKUP(A4392,'[1]alr yayınlanan fiyatlı'!C:K,9,0),0)</f>
        <v>0</v>
      </c>
    </row>
    <row r="4393" spans="1:3" x14ac:dyDescent="0.25">
      <c r="A4393" s="35" t="s">
        <v>5331</v>
      </c>
      <c r="B4393" s="35" t="str">
        <f>VLOOKUP(A4393,[2]Sayfa2!$A:$B,2,0)</f>
        <v>1118X600 ALYA(HM-E)Ø22DUZ.CEL.KR.(21)STD.230V400W.CLI.BYZ.TTR.E/F-TYPE.FIS.(70°C).BYZ.KPK.(L)</v>
      </c>
      <c r="C4393" s="34">
        <f>IFERROR(VLOOKUP(A4393,'[1]alr yayınlanan fiyatlı'!C:K,9,0),0)</f>
        <v>0</v>
      </c>
    </row>
    <row r="4394" spans="1:3" x14ac:dyDescent="0.25">
      <c r="A4394" s="35" t="s">
        <v>5331</v>
      </c>
      <c r="B4394" s="35" t="str">
        <f>VLOOKUP(A4394,[2]Sayfa2!$A:$B,2,0)</f>
        <v>1118X600 ALYA(HM-E)Ø22DUZ.CEL.KR.(21)STD.230V400W.CLI.BYZ.TTR.E/F-TYPE.FIS.(70°C).BYZ.KPK.(L)</v>
      </c>
      <c r="C4394" s="34">
        <f>IFERROR(VLOOKUP(A4394,'[1]alr yayınlanan fiyatlı'!C:K,9,0),0)</f>
        <v>0</v>
      </c>
    </row>
    <row r="4395" spans="1:3" x14ac:dyDescent="0.25">
      <c r="A4395" s="35" t="s">
        <v>5332</v>
      </c>
      <c r="B4395" s="35" t="str">
        <f>VLOOKUP(A4395,[2]Sayfa2!$A:$B,2,0)</f>
        <v>1600X500 ALYA(HM-E)Ø22DUZ.CEL.KR.(29)STD.230V500W.CLI.BYZ.TTR.E/F-TYPE.FIS.(70°C).BYZ.KPK.(L)</v>
      </c>
      <c r="C4395" s="34">
        <f>IFERROR(VLOOKUP(A4395,'[1]alr yayınlanan fiyatlı'!C:K,9,0),0)</f>
        <v>0</v>
      </c>
    </row>
    <row r="4396" spans="1:3" x14ac:dyDescent="0.25">
      <c r="A4396" s="35" t="s">
        <v>5332</v>
      </c>
      <c r="B4396" s="35" t="str">
        <f>VLOOKUP(A4396,[2]Sayfa2!$A:$B,2,0)</f>
        <v>1600X500 ALYA(HM-E)Ø22DUZ.CEL.KR.(29)STD.230V500W.CLI.BYZ.TTR.E/F-TYPE.FIS.(70°C).BYZ.KPK.(L)</v>
      </c>
      <c r="C4396" s="34">
        <f>IFERROR(VLOOKUP(A4396,'[1]alr yayınlanan fiyatlı'!C:K,9,0),0)</f>
        <v>0</v>
      </c>
    </row>
    <row r="4397" spans="1:3" x14ac:dyDescent="0.25">
      <c r="A4397" s="35" t="s">
        <v>5333</v>
      </c>
      <c r="B4397" s="35" t="str">
        <f>VLOOKUP(A4397,[2]Sayfa2!$A:$B,2,0)</f>
        <v>1600X600 ALYA(HM-E)Ø22DUZ.CEL.KR.(29)STD.230V600W.CLI.BYZ.TTR.E/F-TYPE.FIS.(70°C).BYZ.KPK.(L)</v>
      </c>
      <c r="C4397" s="34">
        <f>IFERROR(VLOOKUP(A4397,'[1]alr yayınlanan fiyatlı'!C:K,9,0),0)</f>
        <v>0</v>
      </c>
    </row>
    <row r="4398" spans="1:3" x14ac:dyDescent="0.25">
      <c r="A4398" s="35" t="s">
        <v>5333</v>
      </c>
      <c r="B4398" s="35" t="str">
        <f>VLOOKUP(A4398,[2]Sayfa2!$A:$B,2,0)</f>
        <v>1600X600 ALYA(HM-E)Ø22DUZ.CEL.KR.(29)STD.230V600W.CLI.BYZ.TTR.E/F-TYPE.FIS.(70°C).BYZ.KPK.(L)</v>
      </c>
      <c r="C4398" s="34">
        <f>IFERROR(VLOOKUP(A4398,'[1]alr yayınlanan fiyatlı'!C:K,9,0),0)</f>
        <v>0</v>
      </c>
    </row>
    <row r="4399" spans="1:3" x14ac:dyDescent="0.25">
      <c r="A4399" s="35" t="s">
        <v>5334</v>
      </c>
      <c r="B4399" s="35" t="str">
        <f>VLOOKUP(A4399,[2]Sayfa2!$A:$B,2,0)</f>
        <v>1760X600 ALYA(HM-E)Ø22DUZ.CEL.KR.(33)STD.230V700W.CLI.BYZ.TTR.E/F-TYPE.FIS.(70°C).BYZ.KPK.(L)</v>
      </c>
      <c r="C4399" s="34">
        <f>IFERROR(VLOOKUP(A4399,'[1]alr yayınlanan fiyatlı'!C:K,9,0),0)</f>
        <v>0</v>
      </c>
    </row>
    <row r="4400" spans="1:3" x14ac:dyDescent="0.25">
      <c r="A4400" s="35" t="s">
        <v>5334</v>
      </c>
      <c r="B4400" s="35" t="str">
        <f>VLOOKUP(A4400,[2]Sayfa2!$A:$B,2,0)</f>
        <v>1760X600 ALYA(HM-E)Ø22DUZ.CEL.KR.(33)STD.230V700W.CLI.BYZ.TTR.E/F-TYPE.FIS.(70°C).BYZ.KPK.(L)</v>
      </c>
      <c r="C4400" s="34">
        <f>IFERROR(VLOOKUP(A4400,'[1]alr yayınlanan fiyatlı'!C:K,9,0),0)</f>
        <v>0</v>
      </c>
    </row>
    <row r="4401" spans="1:3" x14ac:dyDescent="0.25">
      <c r="A4401" s="35" t="s">
        <v>5335</v>
      </c>
      <c r="B4401" s="35" t="str">
        <f>VLOOKUP(A4401,'[1]alr yayınlanan fiyatlı'!$C:$D,2,FALSE)</f>
        <v>1200X500 ALYAØ22DUZ(HM-TR) .CEL.KR.(22)RD230V500W50HzCLI.32.KBL.GIZ.ON/OF.AY.YZY.+RZT(R)</v>
      </c>
      <c r="C4401" s="34">
        <f>IFERROR(VLOOKUP(A4401,'[1]alr yayınlanan fiyatlı'!C:K,9,0),0)</f>
        <v>0</v>
      </c>
    </row>
    <row r="4402" spans="1:3" x14ac:dyDescent="0.25">
      <c r="A4402" s="35" t="s">
        <v>5335</v>
      </c>
      <c r="B4402" s="35" t="str">
        <f>VLOOKUP(A4402,'[1]alr yayınlanan fiyatlı'!$C:$D,2,FALSE)</f>
        <v>1200X500 ALYAØ22DUZ(HM-TR) .CEL.KR.(22)RD230V500W50HzCLI.32.KBL.GIZ.ON/OF.AY.YZY.+RZT(R)</v>
      </c>
      <c r="C4402" s="34">
        <f>IFERROR(VLOOKUP(A4402,'[1]alr yayınlanan fiyatlı'!C:K,9,0),0)</f>
        <v>0</v>
      </c>
    </row>
    <row r="4403" spans="1:3" x14ac:dyDescent="0.25">
      <c r="A4403" s="35" t="s">
        <v>5336</v>
      </c>
      <c r="B4403" s="35" t="str">
        <f>VLOOKUP(A4403,[2]Sayfa2!$A:$B,2,0)</f>
        <v>1200X500 ALYAØ22BUK(HM-E).CEL.BYZ.RAL9016(22)</v>
      </c>
      <c r="C4403" s="34">
        <f>IFERROR(VLOOKUP(A4403,'[1]alr yayınlanan fiyatlı'!C:K,9,0),0)</f>
        <v>0</v>
      </c>
    </row>
    <row r="4404" spans="1:3" x14ac:dyDescent="0.25">
      <c r="A4404" s="35" t="s">
        <v>5336</v>
      </c>
      <c r="B4404" s="35" t="str">
        <f>VLOOKUP(A4404,[2]Sayfa2!$A:$B,2,0)</f>
        <v>1200X500 ALYAØ22BUK(HM-E).CEL.BYZ.RAL9016(22)</v>
      </c>
      <c r="C4404" s="34">
        <f>IFERROR(VLOOKUP(A4404,'[1]alr yayınlanan fiyatlı'!C:K,9,0),0)</f>
        <v>0</v>
      </c>
    </row>
    <row r="4405" spans="1:3" x14ac:dyDescent="0.25">
      <c r="A4405" s="35" t="s">
        <v>5337</v>
      </c>
      <c r="B4405" s="35" t="str">
        <f>VLOOKUP(A4405,[2]Sayfa2!$A:$B,2,0)</f>
        <v>1600X500 ALYAØ22BUK.BAZ.CEL.BYZ.RAL9016(29)</v>
      </c>
      <c r="C4405" s="34">
        <f>IFERROR(VLOOKUP(A4405,'[1]alr yayınlanan fiyatlı'!C:K,9,0),0)</f>
        <v>0</v>
      </c>
    </row>
    <row r="4406" spans="1:3" x14ac:dyDescent="0.25">
      <c r="A4406" s="35" t="s">
        <v>4069</v>
      </c>
      <c r="B4406" s="35" t="str">
        <f>VLOOKUP(A4406,[2]Sayfa2!$A:$B,2,0)</f>
        <v>800X500 ALYAØ22BUK(HM-TR).CEL.BYZ.RAL9016(15)</v>
      </c>
      <c r="C4406" s="34">
        <f>IFERROR(VLOOKUP(A4406,'[1]alr yayınlanan fiyatlı'!C:K,9,0),0)</f>
        <v>0</v>
      </c>
    </row>
    <row r="4407" spans="1:3" x14ac:dyDescent="0.25">
      <c r="A4407" s="35" t="s">
        <v>5338</v>
      </c>
      <c r="B4407" s="35" t="str">
        <f>VLOOKUP(A4407,[2]Sayfa2!$A:$B,2,0)</f>
        <v>1200X500 ALYAØ22BUK.BAZ.CEL.BYZ.RAL9016(22)</v>
      </c>
      <c r="C4407" s="34">
        <f>IFERROR(VLOOKUP(A4407,'[1]alr yayınlanan fiyatlı'!C:K,9,0),0)</f>
        <v>0</v>
      </c>
    </row>
    <row r="4408" spans="1:3" x14ac:dyDescent="0.25">
      <c r="A4408" s="35" t="s">
        <v>5339</v>
      </c>
      <c r="B4408" s="35" t="str">
        <f>VLOOKUP(A4408,[2]Sayfa2!$A:$B,2,0)</f>
        <v>800X500 ALYAØ22BUK.BAZ.CEL.BYZ.RAL9016(15)</v>
      </c>
      <c r="C4408" s="34">
        <f>IFERROR(VLOOKUP(A4408,'[1]alr yayınlanan fiyatlı'!C:K,9,0),0)</f>
        <v>0</v>
      </c>
    </row>
    <row r="4409" spans="1:3" x14ac:dyDescent="0.25">
      <c r="A4409" s="35" t="s">
        <v>5340</v>
      </c>
      <c r="B4409" s="35" t="str">
        <f>VLOOKUP(A4409,[2]Sayfa2!$A:$B,2,0)</f>
        <v>800X500 ALYAØ22BUK(HM-E).CEL.BYZ.RAL9016(15)</v>
      </c>
      <c r="C4409" s="34">
        <f>IFERROR(VLOOKUP(A4409,'[1]alr yayınlanan fiyatlı'!C:K,9,0),0)</f>
        <v>0</v>
      </c>
    </row>
    <row r="4410" spans="1:3" x14ac:dyDescent="0.25">
      <c r="A4410" s="35" t="s">
        <v>5340</v>
      </c>
      <c r="B4410" s="35" t="str">
        <f>VLOOKUP(A4410,[2]Sayfa2!$A:$B,2,0)</f>
        <v>800X500 ALYAØ22BUK(HM-E).CEL.BYZ.RAL9016(15)</v>
      </c>
      <c r="C4410" s="34">
        <f>IFERROR(VLOOKUP(A4410,'[1]alr yayınlanan fiyatlı'!C:K,9,0),0)</f>
        <v>0</v>
      </c>
    </row>
    <row r="4411" spans="1:3" x14ac:dyDescent="0.25">
      <c r="A4411" s="35" t="s">
        <v>5341</v>
      </c>
      <c r="B4411" s="35" t="str">
        <f>VLOOKUP(A4411,[2]Sayfa2!$A:$B,2,0)</f>
        <v>1600X500 ALYAØ22BUK(HM-E).CEL.BYZ.RAL9016(29)</v>
      </c>
      <c r="C4411" s="34">
        <f>IFERROR(VLOOKUP(A4411,'[1]alr yayınlanan fiyatlı'!C:K,9,0),0)</f>
        <v>0</v>
      </c>
    </row>
    <row r="4412" spans="1:3" x14ac:dyDescent="0.25">
      <c r="A4412" s="35" t="s">
        <v>5341</v>
      </c>
      <c r="B4412" s="35" t="str">
        <f>VLOOKUP(A4412,[2]Sayfa2!$A:$B,2,0)</f>
        <v>1600X500 ALYAØ22BUK(HM-E).CEL.BYZ.RAL9016(29)</v>
      </c>
      <c r="C4412" s="34">
        <f>IFERROR(VLOOKUP(A4412,'[1]alr yayınlanan fiyatlı'!C:K,9,0),0)</f>
        <v>0</v>
      </c>
    </row>
    <row r="4413" spans="1:3" x14ac:dyDescent="0.25">
      <c r="A4413" s="35" t="s">
        <v>957</v>
      </c>
      <c r="B4413" s="35" t="str">
        <f>VLOOKUP(A4413,'[1]alr yayınlanan fiyatlı'!$C:$D,2,FALSE)</f>
        <v>800X600 ALYAØ22BUK(HM-TR).CEL.BYZ.RAL9016(15)</v>
      </c>
      <c r="C4413" s="34">
        <f>IFERROR(VLOOKUP(A4413,'[1]alr yayınlanan fiyatlı'!C:K,9,0),0)</f>
        <v>0</v>
      </c>
    </row>
    <row r="4414" spans="1:3" x14ac:dyDescent="0.25">
      <c r="A4414" s="35" t="s">
        <v>957</v>
      </c>
      <c r="B4414" s="35" t="str">
        <f>VLOOKUP(A4414,'[1]alr yayınlanan fiyatlı'!$C:$D,2,FALSE)</f>
        <v>800X600 ALYAØ22BUK(HM-TR).CEL.BYZ.RAL9016(15)</v>
      </c>
      <c r="C4414" s="34">
        <f>IFERROR(VLOOKUP(A4414,'[1]alr yayınlanan fiyatlı'!C:K,9,0),0)</f>
        <v>0</v>
      </c>
    </row>
    <row r="4415" spans="1:3" x14ac:dyDescent="0.25">
      <c r="A4415" s="35" t="s">
        <v>957</v>
      </c>
      <c r="B4415" s="35" t="str">
        <f>VLOOKUP(A4415,'[1]alr yayınlanan fiyatlı'!$C:$D,2,FALSE)</f>
        <v>800X600 ALYAØ22BUK(HM-TR).CEL.BYZ.RAL9016(15)</v>
      </c>
      <c r="C4415" s="34">
        <f>IFERROR(VLOOKUP(A4415,'[1]alr yayınlanan fiyatlı'!C:K,9,0),0)</f>
        <v>0</v>
      </c>
    </row>
    <row r="4416" spans="1:3" x14ac:dyDescent="0.25">
      <c r="A4416" s="35" t="s">
        <v>958</v>
      </c>
      <c r="B4416" s="35" t="str">
        <f>VLOOKUP(A4416,'[1]alr yayınlanan fiyatlı'!$C:$D,2,FALSE)</f>
        <v>1118X450 ALYAØ22BUK.BAZ.CEL.KR.(21)</v>
      </c>
      <c r="C4416" s="34">
        <f>IFERROR(VLOOKUP(A4416,'[1]alr yayınlanan fiyatlı'!C:K,9,0),0)</f>
        <v>747.11959999999999</v>
      </c>
    </row>
    <row r="4417" spans="1:3" x14ac:dyDescent="0.25">
      <c r="A4417" s="35" t="s">
        <v>958</v>
      </c>
      <c r="B4417" s="35" t="str">
        <f>VLOOKUP(A4417,'[1]alr yayınlanan fiyatlı'!$C:$D,2,FALSE)</f>
        <v>1118X450 ALYAØ22BUK.BAZ.CEL.KR.(21)</v>
      </c>
      <c r="C4417" s="34">
        <f>IFERROR(VLOOKUP(A4417,'[1]alr yayınlanan fiyatlı'!C:K,9,0),0)</f>
        <v>747.11959999999999</v>
      </c>
    </row>
    <row r="4418" spans="1:3" x14ac:dyDescent="0.25">
      <c r="A4418" s="35" t="s">
        <v>5342</v>
      </c>
      <c r="B4418" s="35" t="str">
        <f>VLOOKUP(A4418,'[1]alr yayınlanan fiyatlı'!$C:$D,2,FALSE)</f>
        <v>1118X600 ALYAØ22BUK.BAZ.CEL.KR.(21)</v>
      </c>
      <c r="C4418" s="34">
        <f>IFERROR(VLOOKUP(A4418,'[1]alr yayınlanan fiyatlı'!C:K,9,0),0)</f>
        <v>878.06</v>
      </c>
    </row>
    <row r="4419" spans="1:3" x14ac:dyDescent="0.25">
      <c r="A4419" s="35" t="s">
        <v>5343</v>
      </c>
      <c r="B4419" s="35" t="str">
        <f>VLOOKUP(A4419,'[1]alr yayınlanan fiyatlı'!$C:$D,2,FALSE)</f>
        <v>1760X600 ALYAØ22BUK.BAZ.CEL.KR.(33)</v>
      </c>
      <c r="C4419" s="34">
        <f>IFERROR(VLOOKUP(A4419,'[1]alr yayınlanan fiyatlı'!C:K,9,0),0)</f>
        <v>1268.3800000000001</v>
      </c>
    </row>
    <row r="4420" spans="1:3" x14ac:dyDescent="0.25">
      <c r="A4420" s="35" t="s">
        <v>5344</v>
      </c>
      <c r="B4420" s="35" t="str">
        <f>VLOOKUP(A4420,[2]Sayfa2!$A:$B,2,0)</f>
        <v>1118X600 ALYAØ22BUK.(SPH).CEL.KR.(21)</v>
      </c>
      <c r="C4420" s="34">
        <f>IFERROR(VLOOKUP(A4420,'[1]alr yayınlanan fiyatlı'!C:K,9,0),0)</f>
        <v>0</v>
      </c>
    </row>
    <row r="4421" spans="1:3" x14ac:dyDescent="0.25">
      <c r="A4421" s="35" t="s">
        <v>5344</v>
      </c>
      <c r="B4421" s="35" t="str">
        <f>VLOOKUP(A4421,[2]Sayfa2!$A:$B,2,0)</f>
        <v>1118X600 ALYAØ22BUK.(SPH).CEL.KR.(21)</v>
      </c>
      <c r="C4421" s="34">
        <f>IFERROR(VLOOKUP(A4421,'[1]alr yayınlanan fiyatlı'!C:K,9,0),0)</f>
        <v>0</v>
      </c>
    </row>
    <row r="4422" spans="1:3" x14ac:dyDescent="0.25">
      <c r="A4422" s="35" t="s">
        <v>5345</v>
      </c>
      <c r="B4422" s="35" t="str">
        <f>VLOOKUP(A4422,'[1]alr yayınlanan fiyatlı'!$C:$D,2,FALSE)</f>
        <v>1118X450 ALYAØ22BUK(HM-TR).CEL.KR.(21)</v>
      </c>
      <c r="C4422" s="34">
        <f>IFERROR(VLOOKUP(A4422,'[1]alr yayınlanan fiyatlı'!C:K,9,0),0)</f>
        <v>0</v>
      </c>
    </row>
    <row r="4423" spans="1:3" x14ac:dyDescent="0.25">
      <c r="A4423" s="35" t="s">
        <v>5345</v>
      </c>
      <c r="B4423" s="35" t="str">
        <f>VLOOKUP(A4423,'[1]alr yayınlanan fiyatlı'!$C:$D,2,FALSE)</f>
        <v>1118X450 ALYAØ22BUK(HM-TR).CEL.KR.(21)</v>
      </c>
      <c r="C4423" s="34">
        <f>IFERROR(VLOOKUP(A4423,'[1]alr yayınlanan fiyatlı'!C:K,9,0),0)</f>
        <v>0</v>
      </c>
    </row>
    <row r="4424" spans="1:3" x14ac:dyDescent="0.25">
      <c r="A4424" s="35" t="s">
        <v>5346</v>
      </c>
      <c r="B4424" s="35" t="str">
        <f>VLOOKUP(A4424,'[1]alr yayınlanan fiyatlı'!$C:$D,2,FALSE)</f>
        <v>800X500 LARA BEYAZ</v>
      </c>
      <c r="C4424" s="34">
        <f>IFERROR(VLOOKUP(A4424,'[1]alr yayınlanan fiyatlı'!C:K,9,0),0)</f>
        <v>150.41999999999999</v>
      </c>
    </row>
    <row r="4425" spans="1:3" x14ac:dyDescent="0.25">
      <c r="A4425" s="35" t="s">
        <v>2816</v>
      </c>
      <c r="B4425" s="35" t="str">
        <f>VLOOKUP(A4425,'[1]alr yayınlanan fiyatlı'!$C:$D,2,FALSE)</f>
        <v>800X500 LARA.BAZ.CEL.ANT.RAL7016.(8)60.MM.BRK</v>
      </c>
      <c r="C4425" s="34">
        <f>IFERROR(VLOOKUP(A4425,'[1]alr yayınlanan fiyatlı'!C:K,9,0),0)</f>
        <v>660.92</v>
      </c>
    </row>
    <row r="4426" spans="1:3" x14ac:dyDescent="0.25">
      <c r="A4426" s="35" t="s">
        <v>2816</v>
      </c>
      <c r="B4426" s="35" t="str">
        <f>VLOOKUP(A4426,'[1]alr yayınlanan fiyatlı'!$C:$D,2,FALSE)</f>
        <v>800X500 LARA.BAZ.CEL.ANT.RAL7016.(8)60.MM.BRK</v>
      </c>
      <c r="C4426" s="34">
        <f>IFERROR(VLOOKUP(A4426,'[1]alr yayınlanan fiyatlı'!C:K,9,0),0)</f>
        <v>660.92</v>
      </c>
    </row>
    <row r="4427" spans="1:3" x14ac:dyDescent="0.25">
      <c r="A4427" s="35" t="s">
        <v>2816</v>
      </c>
      <c r="B4427" s="35" t="str">
        <f>VLOOKUP(A4427,'[1]alr yayınlanan fiyatlı'!$C:$D,2,FALSE)</f>
        <v>800X500 LARA.BAZ.CEL.ANT.RAL7016.(8)60.MM.BRK</v>
      </c>
      <c r="C4427" s="34">
        <f>IFERROR(VLOOKUP(A4427,'[1]alr yayınlanan fiyatlı'!C:K,9,0),0)</f>
        <v>660.92</v>
      </c>
    </row>
    <row r="4428" spans="1:3" x14ac:dyDescent="0.25">
      <c r="A4428" s="35" t="s">
        <v>2816</v>
      </c>
      <c r="B4428" s="35" t="str">
        <f>VLOOKUP(A4428,'[1]alr yayınlanan fiyatlı'!$C:$D,2,FALSE)</f>
        <v>800X500 LARA.BAZ.CEL.ANT.RAL7016.(8)60.MM.BRK</v>
      </c>
      <c r="C4428" s="34">
        <f>IFERROR(VLOOKUP(A4428,'[1]alr yayınlanan fiyatlı'!C:K,9,0),0)</f>
        <v>660.92</v>
      </c>
    </row>
    <row r="4429" spans="1:3" x14ac:dyDescent="0.25">
      <c r="A4429" s="35" t="s">
        <v>2817</v>
      </c>
      <c r="B4429" s="35" t="str">
        <f>VLOOKUP(A4429,'[1]alr yayınlanan fiyatlı'!$C:$D,2,FALSE)</f>
        <v>800X500 LARA(HM-TR).CEL.ANT.RAL7016(8)60.MM.BRK</v>
      </c>
      <c r="C4429" s="34">
        <f>IFERROR(VLOOKUP(A4429,'[1]alr yayınlanan fiyatlı'!C:K,9,0),0)</f>
        <v>0</v>
      </c>
    </row>
    <row r="4430" spans="1:3" x14ac:dyDescent="0.25">
      <c r="A4430" s="35" t="s">
        <v>2817</v>
      </c>
      <c r="B4430" s="35" t="str">
        <f>VLOOKUP(A4430,'[1]alr yayınlanan fiyatlı'!$C:$D,2,FALSE)</f>
        <v>800X500 LARA(HM-TR).CEL.ANT.RAL7016(8)60.MM.BRK</v>
      </c>
      <c r="C4430" s="34">
        <f>IFERROR(VLOOKUP(A4430,'[1]alr yayınlanan fiyatlı'!C:K,9,0),0)</f>
        <v>0</v>
      </c>
    </row>
    <row r="4431" spans="1:3" x14ac:dyDescent="0.25">
      <c r="A4431" s="35" t="s">
        <v>2817</v>
      </c>
      <c r="B4431" s="35" t="str">
        <f>VLOOKUP(A4431,'[1]alr yayınlanan fiyatlı'!$C:$D,2,FALSE)</f>
        <v>800X500 LARA(HM-TR).CEL.ANT.RAL7016(8)60.MM.BRK</v>
      </c>
      <c r="C4431" s="34">
        <f>IFERROR(VLOOKUP(A4431,'[1]alr yayınlanan fiyatlı'!C:K,9,0),0)</f>
        <v>0</v>
      </c>
    </row>
    <row r="4432" spans="1:3" x14ac:dyDescent="0.25">
      <c r="A4432" s="35" t="s">
        <v>2817</v>
      </c>
      <c r="B4432" s="35" t="str">
        <f>VLOOKUP(A4432,'[1]alr yayınlanan fiyatlı'!$C:$D,2,FALSE)</f>
        <v>800X500 LARA(HM-TR).CEL.ANT.RAL7016(8)60.MM.BRK</v>
      </c>
      <c r="C4432" s="34">
        <f>IFERROR(VLOOKUP(A4432,'[1]alr yayınlanan fiyatlı'!C:K,9,0),0)</f>
        <v>0</v>
      </c>
    </row>
    <row r="4433" spans="1:3" x14ac:dyDescent="0.25">
      <c r="A4433" s="35" t="s">
        <v>2818</v>
      </c>
      <c r="B4433" s="35" t="str">
        <f>VLOOKUP(A4433,'[1]alr yayınlanan fiyatlı'!$C:$D,2,FALSE)</f>
        <v>1200X500 LARA.BAZ.CEL.KR(11)</v>
      </c>
      <c r="C4433" s="34">
        <f>IFERROR(VLOOKUP(A4433,'[1]alr yayınlanan fiyatlı'!C:K,9,0),0)</f>
        <v>473.57947000000007</v>
      </c>
    </row>
    <row r="4434" spans="1:3" x14ac:dyDescent="0.25">
      <c r="A4434" s="35" t="s">
        <v>2818</v>
      </c>
      <c r="B4434" s="35" t="str">
        <f>VLOOKUP(A4434,'[1]alr yayınlanan fiyatlı'!$C:$D,2,FALSE)</f>
        <v>1200X500 LARA.BAZ.CEL.KR(11)</v>
      </c>
      <c r="C4434" s="34">
        <f>IFERROR(VLOOKUP(A4434,'[1]alr yayınlanan fiyatlı'!C:K,9,0),0)</f>
        <v>473.57947000000007</v>
      </c>
    </row>
    <row r="4435" spans="1:3" x14ac:dyDescent="0.25">
      <c r="A4435" s="35" t="s">
        <v>2480</v>
      </c>
      <c r="B4435" s="35" t="str">
        <f>VLOOKUP(A4435,'[1]alr yayınlanan fiyatlı'!$C:$D,2,FALSE)</f>
        <v>800X500 LARA.BAZ.CEL.KR.(8)60.MM.BRK</v>
      </c>
      <c r="C4435" s="34">
        <f>IFERROR(VLOOKUP(A4435,'[1]alr yayınlanan fiyatlı'!C:K,9,0),0)</f>
        <v>702.09</v>
      </c>
    </row>
    <row r="4436" spans="1:3" x14ac:dyDescent="0.25">
      <c r="A4436" s="35" t="s">
        <v>2636</v>
      </c>
      <c r="B4436" s="35" t="str">
        <f>VLOOKUP(A4436,[2]Sayfa2!$A:$B,2,0)</f>
        <v>800X500 LARA(TGG).CEL.ANT.RAL7016.60.MM.BRK(8)RD120V200W60HzCLII.32.ON/OF.FIS.ANTR.RAL7016(R)</v>
      </c>
      <c r="C4436" s="34">
        <f>IFERROR(VLOOKUP(A4436,'[1]alr yayınlanan fiyatlı'!C:K,9,0),0)</f>
        <v>0</v>
      </c>
    </row>
    <row r="4437" spans="1:3" x14ac:dyDescent="0.25">
      <c r="A4437" s="35" t="s">
        <v>2636</v>
      </c>
      <c r="B4437" s="35" t="str">
        <f>VLOOKUP(A4437,[2]Sayfa2!$A:$B,2,0)</f>
        <v>800X500 LARA(TGG).CEL.ANT.RAL7016.60.MM.BRK(8)RD120V200W60HzCLII.32.ON/OF.FIS.ANTR.RAL7016(R)</v>
      </c>
      <c r="C4437" s="34">
        <f>IFERROR(VLOOKUP(A4437,'[1]alr yayınlanan fiyatlı'!C:K,9,0),0)</f>
        <v>0</v>
      </c>
    </row>
    <row r="4438" spans="1:3" x14ac:dyDescent="0.25">
      <c r="A4438" s="35" t="s">
        <v>2819</v>
      </c>
      <c r="B4438" s="35" t="str">
        <f>VLOOKUP(A4438,'[1]alr yayınlanan fiyatlı'!$C:$D,2,FALSE)</f>
        <v>800X500 LARA AD(RC-H).CEL.BYZ.RAL9016(8)</v>
      </c>
      <c r="C4438" s="34">
        <f>IFERROR(VLOOKUP(A4438,'[1]alr yayınlanan fiyatlı'!C:K,9,0),0)</f>
        <v>695.8</v>
      </c>
    </row>
    <row r="4439" spans="1:3" x14ac:dyDescent="0.25">
      <c r="A4439" s="35" t="s">
        <v>2819</v>
      </c>
      <c r="B4439" s="35" t="str">
        <f>VLOOKUP(A4439,'[1]alr yayınlanan fiyatlı'!$C:$D,2,FALSE)</f>
        <v>800X500 LARA AD(RC-H).CEL.BYZ.RAL9016(8)</v>
      </c>
      <c r="C4439" s="34">
        <f>IFERROR(VLOOKUP(A4439,'[1]alr yayınlanan fiyatlı'!C:K,9,0),0)</f>
        <v>695.8</v>
      </c>
    </row>
    <row r="4440" spans="1:3" x14ac:dyDescent="0.25">
      <c r="A4440" s="35" t="s">
        <v>2819</v>
      </c>
      <c r="B4440" s="35" t="str">
        <f>VLOOKUP(A4440,'[1]alr yayınlanan fiyatlı'!$C:$D,2,FALSE)</f>
        <v>800X500 LARA AD(RC-H).CEL.BYZ.RAL9016(8)</v>
      </c>
      <c r="C4440" s="34">
        <f>IFERROR(VLOOKUP(A4440,'[1]alr yayınlanan fiyatlı'!C:K,9,0),0)</f>
        <v>695.8</v>
      </c>
    </row>
    <row r="4441" spans="1:3" x14ac:dyDescent="0.25">
      <c r="A4441" s="35" t="s">
        <v>2819</v>
      </c>
      <c r="B4441" s="35" t="str">
        <f>VLOOKUP(A4441,'[1]alr yayınlanan fiyatlı'!$C:$D,2,FALSE)</f>
        <v>800X500 LARA AD(RC-H).CEL.BYZ.RAL9016(8)</v>
      </c>
      <c r="C4441" s="34">
        <f>IFERROR(VLOOKUP(A4441,'[1]alr yayınlanan fiyatlı'!C:K,9,0),0)</f>
        <v>695.8</v>
      </c>
    </row>
    <row r="4442" spans="1:3" x14ac:dyDescent="0.25">
      <c r="A4442" s="35" t="s">
        <v>2819</v>
      </c>
      <c r="B4442" s="35" t="str">
        <f>VLOOKUP(A4442,'[1]alr yayınlanan fiyatlı'!$C:$D,2,FALSE)</f>
        <v>800X500 LARA AD(RC-H).CEL.BYZ.RAL9016(8)</v>
      </c>
      <c r="C4442" s="34">
        <f>IFERROR(VLOOKUP(A4442,'[1]alr yayınlanan fiyatlı'!C:K,9,0),0)</f>
        <v>695.8</v>
      </c>
    </row>
    <row r="4443" spans="1:3" x14ac:dyDescent="0.25">
      <c r="A4443" s="35" t="s">
        <v>5347</v>
      </c>
      <c r="B4443" s="35" t="str">
        <f>VLOOKUP(A4443,'[1]alr yayınlanan fiyatlı'!$C:$D,2,FALSE)</f>
        <v>1200X500 LARA AD(RC-H).CEL.BYZ.RAL9016(11)</v>
      </c>
      <c r="C4443" s="34">
        <f>IFERROR(VLOOKUP(A4443,'[1]alr yayınlanan fiyatlı'!C:K,9,0),0)</f>
        <v>918.89</v>
      </c>
    </row>
    <row r="4444" spans="1:3" x14ac:dyDescent="0.25">
      <c r="A4444" s="35" t="s">
        <v>2966</v>
      </c>
      <c r="B4444" s="35" t="str">
        <f>VLOOKUP(A4444,'[1]alr yayınlanan fiyatlı'!$C:$D,2,FALSE)</f>
        <v>1200X500 LARA AD(RC-H).CEL.BYZ.RAL9016(11)</v>
      </c>
      <c r="C4444" s="34">
        <f>IFERROR(VLOOKUP(A4444,'[1]alr yayınlanan fiyatlı'!C:K,9,0),0)</f>
        <v>918.89</v>
      </c>
    </row>
    <row r="4445" spans="1:3" x14ac:dyDescent="0.25">
      <c r="A4445" s="35" t="s">
        <v>2966</v>
      </c>
      <c r="B4445" s="35" t="str">
        <f>VLOOKUP(A4445,'[1]alr yayınlanan fiyatlı'!$C:$D,2,FALSE)</f>
        <v>1200X500 LARA AD(RC-H).CEL.BYZ.RAL9016(11)</v>
      </c>
      <c r="C4445" s="34">
        <f>IFERROR(VLOOKUP(A4445,'[1]alr yayınlanan fiyatlı'!C:K,9,0),0)</f>
        <v>918.89</v>
      </c>
    </row>
    <row r="4446" spans="1:3" x14ac:dyDescent="0.25">
      <c r="A4446" s="35" t="s">
        <v>2966</v>
      </c>
      <c r="B4446" s="35" t="str">
        <f>VLOOKUP(A4446,'[1]alr yayınlanan fiyatlı'!$C:$D,2,FALSE)</f>
        <v>1200X500 LARA AD(RC-H).CEL.BYZ.RAL9016(11)</v>
      </c>
      <c r="C4446" s="34">
        <f>IFERROR(VLOOKUP(A4446,'[1]alr yayınlanan fiyatlı'!C:K,9,0),0)</f>
        <v>918.89</v>
      </c>
    </row>
    <row r="4447" spans="1:3" x14ac:dyDescent="0.25">
      <c r="A4447" s="35" t="s">
        <v>2966</v>
      </c>
      <c r="B4447" s="35" t="str">
        <f>VLOOKUP(A4447,'[1]alr yayınlanan fiyatlı'!$C:$D,2,FALSE)</f>
        <v>1200X500 LARA AD(RC-H).CEL.BYZ.RAL9016(11)</v>
      </c>
      <c r="C4447" s="34">
        <f>IFERROR(VLOOKUP(A4447,'[1]alr yayınlanan fiyatlı'!C:K,9,0),0)</f>
        <v>918.89</v>
      </c>
    </row>
    <row r="4448" spans="1:3" x14ac:dyDescent="0.25">
      <c r="A4448" s="35" t="s">
        <v>2966</v>
      </c>
      <c r="B4448" s="35" t="str">
        <f>VLOOKUP(A4448,'[1]alr yayınlanan fiyatlı'!$C:$D,2,FALSE)</f>
        <v>1200X500 LARA AD(RC-H).CEL.BYZ.RAL9016(11)</v>
      </c>
      <c r="C4448" s="34">
        <f>IFERROR(VLOOKUP(A4448,'[1]alr yayınlanan fiyatlı'!C:K,9,0),0)</f>
        <v>918.89</v>
      </c>
    </row>
    <row r="4449" spans="1:3" x14ac:dyDescent="0.25">
      <c r="A4449" s="35" t="s">
        <v>5348</v>
      </c>
      <c r="B4449" s="35" t="str">
        <f>VLOOKUP(A4449,'[1]alr yayınlanan fiyatlı'!$C:$D,2,FALSE)</f>
        <v>800x500 LARA AD(HM-TR).ÇELIK BEYAZ RAL9016 (8)</v>
      </c>
      <c r="C4449" s="34">
        <f>IFERROR(VLOOKUP(A4449,'[1]alr yayınlanan fiyatlı'!C:K,9,0),0)</f>
        <v>343.62</v>
      </c>
    </row>
    <row r="4450" spans="1:3" x14ac:dyDescent="0.25">
      <c r="A4450" s="35" t="s">
        <v>5348</v>
      </c>
      <c r="B4450" s="35" t="str">
        <f>VLOOKUP(A4450,'[1]alr yayınlanan fiyatlı'!$C:$D,2,FALSE)</f>
        <v>800x500 LARA AD(HM-TR).ÇELIK BEYAZ RAL9016 (8)</v>
      </c>
      <c r="C4450" s="34">
        <f>IFERROR(VLOOKUP(A4450,'[1]alr yayınlanan fiyatlı'!C:K,9,0),0)</f>
        <v>343.62</v>
      </c>
    </row>
    <row r="4451" spans="1:3" x14ac:dyDescent="0.25">
      <c r="A4451" s="35" t="s">
        <v>4070</v>
      </c>
      <c r="B4451" s="35" t="str">
        <f>VLOOKUP(A4451,'[1]alr yayınlanan fiyatlı'!$C:$D,2,FALSE)</f>
        <v>1200X500 LARA AD(HM-TR).ÇELIK BEYAZ RAL 9016(11)</v>
      </c>
      <c r="C4451" s="34">
        <f>IFERROR(VLOOKUP(A4451,'[1]alr yayınlanan fiyatlı'!C:K,9,0),0)</f>
        <v>378.86</v>
      </c>
    </row>
    <row r="4452" spans="1:3" x14ac:dyDescent="0.25">
      <c r="A4452" s="35" t="s">
        <v>4070</v>
      </c>
      <c r="B4452" s="35" t="str">
        <f>VLOOKUP(A4452,'[1]alr yayınlanan fiyatlı'!$C:$D,2,FALSE)</f>
        <v>1200X500 LARA AD(HM-TR).ÇELIK BEYAZ RAL 9016(11)</v>
      </c>
      <c r="C4452" s="34">
        <f>IFERROR(VLOOKUP(A4452,'[1]alr yayınlanan fiyatlı'!C:K,9,0),0)</f>
        <v>378.86</v>
      </c>
    </row>
    <row r="4453" spans="1:3" x14ac:dyDescent="0.25">
      <c r="A4453" s="35" t="s">
        <v>4071</v>
      </c>
      <c r="B4453" s="35" t="str">
        <f>VLOOKUP(A4453,[2]Sayfa2!$A:$B,2,0)</f>
        <v>800X500 LARA AD.(RC-H).CEL.BYZ.RAL9016(8)HDRNK</v>
      </c>
      <c r="C4453" s="34">
        <f>IFERROR(VLOOKUP(A4453,'[1]alr yayınlanan fiyatlı'!C:K,9,0),0)</f>
        <v>0</v>
      </c>
    </row>
    <row r="4454" spans="1:3" x14ac:dyDescent="0.25">
      <c r="A4454" s="35" t="s">
        <v>4071</v>
      </c>
      <c r="B4454" s="35" t="str">
        <f>VLOOKUP(A4454,[2]Sayfa2!$A:$B,2,0)</f>
        <v>800X500 LARA AD.(RC-H).CEL.BYZ.RAL9016(8)HDRNK</v>
      </c>
      <c r="C4454" s="34">
        <f>IFERROR(VLOOKUP(A4454,'[1]alr yayınlanan fiyatlı'!C:K,9,0),0)</f>
        <v>0</v>
      </c>
    </row>
    <row r="4455" spans="1:3" x14ac:dyDescent="0.25">
      <c r="A4455" s="35" t="s">
        <v>5349</v>
      </c>
      <c r="B4455" s="35" t="str">
        <f>VLOOKUP(A4455,[2]Sayfa2!$A:$B,2,0)</f>
        <v>1200X500 LARA AD.(RC-H).CEL.BYZ.RAL9016(11)HDRNK</v>
      </c>
      <c r="C4455" s="34">
        <f>IFERROR(VLOOKUP(A4455,'[1]alr yayınlanan fiyatlı'!C:K,9,0),0)</f>
        <v>0</v>
      </c>
    </row>
    <row r="4456" spans="1:3" x14ac:dyDescent="0.25">
      <c r="A4456" s="35" t="s">
        <v>5349</v>
      </c>
      <c r="B4456" s="35" t="str">
        <f>VLOOKUP(A4456,[2]Sayfa2!$A:$B,2,0)</f>
        <v>1200X500 LARA AD.(RC-H).CEL.BYZ.RAL9016(11)HDRNK</v>
      </c>
      <c r="C4456" s="34">
        <f>IFERROR(VLOOKUP(A4456,'[1]alr yayınlanan fiyatlı'!C:K,9,0),0)</f>
        <v>0</v>
      </c>
    </row>
    <row r="4457" spans="1:3" x14ac:dyDescent="0.25">
      <c r="A4457" s="35" t="s">
        <v>2918</v>
      </c>
      <c r="B4457" s="35" t="str">
        <f>VLOOKUP(A4457,[2]Sayfa2!$A:$B,2,0)</f>
        <v>800x500 LARA AD.BAZ.CEL BEYAZ RAL9016 (8)</v>
      </c>
      <c r="C4457" s="34">
        <f>IFERROR(VLOOKUP(A4457,'[1]alr yayınlanan fiyatlı'!C:K,9,0),0)</f>
        <v>0</v>
      </c>
    </row>
    <row r="4458" spans="1:3" x14ac:dyDescent="0.25">
      <c r="A4458" s="35" t="s">
        <v>2918</v>
      </c>
      <c r="B4458" s="35" t="str">
        <f>VLOOKUP(A4458,[2]Sayfa2!$A:$B,2,0)</f>
        <v>800x500 LARA AD.BAZ.CEL BEYAZ RAL9016 (8)</v>
      </c>
      <c r="C4458" s="34">
        <f>IFERROR(VLOOKUP(A4458,'[1]alr yayınlanan fiyatlı'!C:K,9,0),0)</f>
        <v>0</v>
      </c>
    </row>
    <row r="4459" spans="1:3" x14ac:dyDescent="0.25">
      <c r="A4459" s="35" t="s">
        <v>4072</v>
      </c>
      <c r="B4459" s="35" t="str">
        <f>VLOOKUP(A4459,'[1]alr yayınlanan fiyatlı'!$C:$D,2,FALSE)</f>
        <v>1200X500 LARA AD.BAZ.CEL BEYAZ RAL 9016(11)</v>
      </c>
      <c r="C4459" s="34">
        <f>IFERROR(VLOOKUP(A4459,'[1]alr yayınlanan fiyatlı'!C:K,9,0),0)</f>
        <v>0</v>
      </c>
    </row>
    <row r="4460" spans="1:3" x14ac:dyDescent="0.25">
      <c r="A4460" s="35" t="s">
        <v>2637</v>
      </c>
      <c r="B4460" s="35" t="str">
        <f>VLOOKUP(A4460,'[1]alr yayınlanan fiyatlı'!$C:$D,2,FALSE)</f>
        <v>800X500 LARA AD(RC-H).CEL.KR(8)</v>
      </c>
      <c r="C4460" s="34">
        <f>IFERROR(VLOOKUP(A4460,'[1]alr yayınlanan fiyatlı'!C:K,9,0),0)</f>
        <v>1064.98</v>
      </c>
    </row>
    <row r="4461" spans="1:3" x14ac:dyDescent="0.25">
      <c r="A4461" s="35" t="s">
        <v>2637</v>
      </c>
      <c r="B4461" s="35" t="str">
        <f>VLOOKUP(A4461,'[1]alr yayınlanan fiyatlı'!$C:$D,2,FALSE)</f>
        <v>800X500 LARA AD(RC-H).CEL.KR(8)</v>
      </c>
      <c r="C4461" s="34">
        <f>IFERROR(VLOOKUP(A4461,'[1]alr yayınlanan fiyatlı'!C:K,9,0),0)</f>
        <v>1064.98</v>
      </c>
    </row>
    <row r="4462" spans="1:3" x14ac:dyDescent="0.25">
      <c r="A4462" s="35" t="s">
        <v>2637</v>
      </c>
      <c r="B4462" s="35" t="str">
        <f>VLOOKUP(A4462,'[1]alr yayınlanan fiyatlı'!$C:$D,2,FALSE)</f>
        <v>800X500 LARA AD(RC-H).CEL.KR(8)</v>
      </c>
      <c r="C4462" s="34">
        <f>IFERROR(VLOOKUP(A4462,'[1]alr yayınlanan fiyatlı'!C:K,9,0),0)</f>
        <v>1064.98</v>
      </c>
    </row>
    <row r="4463" spans="1:3" x14ac:dyDescent="0.25">
      <c r="A4463" s="35" t="s">
        <v>2637</v>
      </c>
      <c r="B4463" s="35" t="str">
        <f>VLOOKUP(A4463,'[1]alr yayınlanan fiyatlı'!$C:$D,2,FALSE)</f>
        <v>800X500 LARA AD(RC-H).CEL.KR(8)</v>
      </c>
      <c r="C4463" s="34">
        <f>IFERROR(VLOOKUP(A4463,'[1]alr yayınlanan fiyatlı'!C:K,9,0),0)</f>
        <v>1064.98</v>
      </c>
    </row>
    <row r="4464" spans="1:3" x14ac:dyDescent="0.25">
      <c r="A4464" s="35" t="s">
        <v>4073</v>
      </c>
      <c r="B4464" s="35" t="str">
        <f>VLOOKUP(A4464,'[1]alr yayınlanan fiyatlı'!$C:$D,2,FALSE)</f>
        <v>1200X500 LARA AD(RC-H).CEL.KR(11)</v>
      </c>
      <c r="C4464" s="34">
        <f>IFERROR(VLOOKUP(A4464,'[1]alr yayınlanan fiyatlı'!C:K,9,0),0)</f>
        <v>1300.67</v>
      </c>
    </row>
    <row r="4465" spans="1:3" x14ac:dyDescent="0.25">
      <c r="A4465" s="35" t="s">
        <v>4073</v>
      </c>
      <c r="B4465" s="35" t="str">
        <f>VLOOKUP(A4465,'[1]alr yayınlanan fiyatlı'!$C:$D,2,FALSE)</f>
        <v>1200X500 LARA AD(RC-H).CEL.KR(11)</v>
      </c>
      <c r="C4465" s="34">
        <f>IFERROR(VLOOKUP(A4465,'[1]alr yayınlanan fiyatlı'!C:K,9,0),0)</f>
        <v>1300.67</v>
      </c>
    </row>
    <row r="4466" spans="1:3" x14ac:dyDescent="0.25">
      <c r="A4466" s="35" t="s">
        <v>4073</v>
      </c>
      <c r="B4466" s="35" t="str">
        <f>VLOOKUP(A4466,'[1]alr yayınlanan fiyatlı'!$C:$D,2,FALSE)</f>
        <v>1200X500 LARA AD(RC-H).CEL.KR(11)</v>
      </c>
      <c r="C4466" s="34">
        <f>IFERROR(VLOOKUP(A4466,'[1]alr yayınlanan fiyatlı'!C:K,9,0),0)</f>
        <v>1300.67</v>
      </c>
    </row>
    <row r="4467" spans="1:3" x14ac:dyDescent="0.25">
      <c r="A4467" s="35" t="s">
        <v>4073</v>
      </c>
      <c r="B4467" s="35" t="str">
        <f>VLOOKUP(A4467,'[1]alr yayınlanan fiyatlı'!$C:$D,2,FALSE)</f>
        <v>1200X500 LARA AD(RC-H).CEL.KR(11)</v>
      </c>
      <c r="C4467" s="34">
        <f>IFERROR(VLOOKUP(A4467,'[1]alr yayınlanan fiyatlı'!C:K,9,0),0)</f>
        <v>1300.67</v>
      </c>
    </row>
    <row r="4468" spans="1:3" x14ac:dyDescent="0.25">
      <c r="A4468" s="35" t="s">
        <v>4073</v>
      </c>
      <c r="B4468" s="35" t="str">
        <f>VLOOKUP(A4468,'[1]alr yayınlanan fiyatlı'!$C:$D,2,FALSE)</f>
        <v>1200X500 LARA AD(RC-H).CEL.KR(11)</v>
      </c>
      <c r="C4468" s="34">
        <f>IFERROR(VLOOKUP(A4468,'[1]alr yayınlanan fiyatlı'!C:K,9,0),0)</f>
        <v>1300.67</v>
      </c>
    </row>
    <row r="4469" spans="1:3" x14ac:dyDescent="0.25">
      <c r="A4469" s="35" t="s">
        <v>2481</v>
      </c>
      <c r="B4469" s="35" t="str">
        <f>VLOOKUP(A4469,'[1]alr yayınlanan fiyatlı'!$C:$D,2,FALSE)</f>
        <v>800X500 LARA AD(HM-TR).ÇELIK KROM(8)</v>
      </c>
      <c r="C4469" s="34">
        <f>IFERROR(VLOOKUP(A4469,'[1]alr yayınlanan fiyatlı'!C:K,9,0),0)</f>
        <v>244.94</v>
      </c>
    </row>
    <row r="4470" spans="1:3" x14ac:dyDescent="0.25">
      <c r="A4470" s="35" t="s">
        <v>2481</v>
      </c>
      <c r="B4470" s="35" t="str">
        <f>VLOOKUP(A4470,'[1]alr yayınlanan fiyatlı'!$C:$D,2,FALSE)</f>
        <v>800X500 LARA AD(HM-TR).ÇELIK KROM(8)</v>
      </c>
      <c r="C4470" s="34">
        <f>IFERROR(VLOOKUP(A4470,'[1]alr yayınlanan fiyatlı'!C:K,9,0),0)</f>
        <v>244.94</v>
      </c>
    </row>
    <row r="4471" spans="1:3" x14ac:dyDescent="0.25">
      <c r="A4471" s="35" t="s">
        <v>2919</v>
      </c>
      <c r="B4471" s="35" t="str">
        <f>VLOOKUP(A4471,'[1]alr yayınlanan fiyatlı'!$C:$D,2,FALSE)</f>
        <v>1200X500 LARA AD(HM-TR).ÇELIK KROM(11)</v>
      </c>
      <c r="C4471" s="34">
        <f>IFERROR(VLOOKUP(A4471,'[1]alr yayınlanan fiyatlı'!C:K,9,0),0)</f>
        <v>769.44</v>
      </c>
    </row>
    <row r="4472" spans="1:3" x14ac:dyDescent="0.25">
      <c r="A4472" s="35" t="s">
        <v>2919</v>
      </c>
      <c r="B4472" s="35" t="str">
        <f>VLOOKUP(A4472,'[1]alr yayınlanan fiyatlı'!$C:$D,2,FALSE)</f>
        <v>1200X500 LARA AD(HM-TR).ÇELIK KROM(11)</v>
      </c>
      <c r="C4472" s="34">
        <f>IFERROR(VLOOKUP(A4472,'[1]alr yayınlanan fiyatlı'!C:K,9,0),0)</f>
        <v>769.44</v>
      </c>
    </row>
    <row r="4473" spans="1:3" x14ac:dyDescent="0.25">
      <c r="A4473" s="35" t="s">
        <v>2714</v>
      </c>
      <c r="B4473" s="35" t="str">
        <f>VLOOKUP(A4473,[2]Sayfa2!$A:$B,2,0)</f>
        <v>800X500 LARA AD(RC-H).CEL.KR(8)HDRNK</v>
      </c>
      <c r="C4473" s="34">
        <f>IFERROR(VLOOKUP(A4473,'[1]alr yayınlanan fiyatlı'!C:K,9,0),0)</f>
        <v>0</v>
      </c>
    </row>
    <row r="4474" spans="1:3" x14ac:dyDescent="0.25">
      <c r="A4474" s="35" t="s">
        <v>2714</v>
      </c>
      <c r="B4474" s="35" t="str">
        <f>VLOOKUP(A4474,[2]Sayfa2!$A:$B,2,0)</f>
        <v>800X500 LARA AD(RC-H).CEL.KR(8)HDRNK</v>
      </c>
      <c r="C4474" s="34">
        <f>IFERROR(VLOOKUP(A4474,'[1]alr yayınlanan fiyatlı'!C:K,9,0),0)</f>
        <v>0</v>
      </c>
    </row>
    <row r="4475" spans="1:3" x14ac:dyDescent="0.25">
      <c r="A4475" s="35" t="s">
        <v>5350</v>
      </c>
      <c r="B4475" s="35" t="str">
        <f>VLOOKUP(A4475,[2]Sayfa2!$A:$B,2,0)</f>
        <v>1200X500 LARA AD(RC-H).CEL.KR(11)HDRNK</v>
      </c>
      <c r="C4475" s="34">
        <f>IFERROR(VLOOKUP(A4475,'[1]alr yayınlanan fiyatlı'!C:K,9,0),0)</f>
        <v>0</v>
      </c>
    </row>
    <row r="4476" spans="1:3" x14ac:dyDescent="0.25">
      <c r="A4476" s="35" t="s">
        <v>5350</v>
      </c>
      <c r="B4476" s="35" t="str">
        <f>VLOOKUP(A4476,[2]Sayfa2!$A:$B,2,0)</f>
        <v>1200X500 LARA AD(RC-H).CEL.KR(11)HDRNK</v>
      </c>
      <c r="C4476" s="34">
        <f>IFERROR(VLOOKUP(A4476,'[1]alr yayınlanan fiyatlı'!C:K,9,0),0)</f>
        <v>0</v>
      </c>
    </row>
    <row r="4477" spans="1:3" x14ac:dyDescent="0.25">
      <c r="A4477" s="35" t="s">
        <v>5351</v>
      </c>
      <c r="B4477" s="35" t="str">
        <f>VLOOKUP(A4477,[2]Sayfa2!$A:$B,2,0)</f>
        <v>800X500 LARA AD(RC-H).CEL.BYZ.RAL9016(8)HQ230V300W50HzCLI.AYR.ON/OF.FIS.BYZ+BYZ.KBL.HEC.1.1_v8.0</v>
      </c>
      <c r="C4477" s="34">
        <f>IFERROR(VLOOKUP(A4477,'[1]alr yayınlanan fiyatlı'!C:K,9,0),0)</f>
        <v>0</v>
      </c>
    </row>
    <row r="4478" spans="1:3" x14ac:dyDescent="0.25">
      <c r="A4478" s="35" t="s">
        <v>5351</v>
      </c>
      <c r="B4478" s="35" t="str">
        <f>VLOOKUP(A4478,[2]Sayfa2!$A:$B,2,0)</f>
        <v>800X500 LARA AD(RC-H).CEL.BYZ.RAL9016(8)HQ230V300W50HzCLI.AYR.ON/OF.FIS.BYZ+BYZ.KBL.HEC.1.1_v8.0</v>
      </c>
      <c r="C4478" s="34">
        <f>IFERROR(VLOOKUP(A4478,'[1]alr yayınlanan fiyatlı'!C:K,9,0),0)</f>
        <v>0</v>
      </c>
    </row>
    <row r="4479" spans="1:3" x14ac:dyDescent="0.25">
      <c r="A4479" s="35" t="s">
        <v>5352</v>
      </c>
      <c r="B4479" s="35" t="str">
        <f>VLOOKUP(A4479,[2]Sayfa2!$A:$B,2,0)</f>
        <v>1200X500 LARA AD(RC-H).CEL.BYZ.RAL9016(11)HQ230V500W50HzCLI.ON/OF.FIS.BYZ.YZY.BYZ.KBL.HEC.1.1_v8.0</v>
      </c>
      <c r="C4479" s="34">
        <f>IFERROR(VLOOKUP(A4479,'[1]alr yayınlanan fiyatlı'!C:K,9,0),0)</f>
        <v>0</v>
      </c>
    </row>
    <row r="4480" spans="1:3" x14ac:dyDescent="0.25">
      <c r="A4480" s="35" t="s">
        <v>5352</v>
      </c>
      <c r="B4480" s="35" t="str">
        <f>VLOOKUP(A4480,[2]Sayfa2!$A:$B,2,0)</f>
        <v>1200X500 LARA AD(RC-H).CEL.BYZ.RAL9016(11)HQ230V500W50HzCLI.ON/OF.FIS.BYZ.YZY.BYZ.KBL.HEC.1.1_v8.0</v>
      </c>
      <c r="C4480" s="34">
        <f>IFERROR(VLOOKUP(A4480,'[1]alr yayınlanan fiyatlı'!C:K,9,0),0)</f>
        <v>0</v>
      </c>
    </row>
    <row r="4481" spans="1:3" x14ac:dyDescent="0.25">
      <c r="A4481" s="35" t="s">
        <v>5353</v>
      </c>
      <c r="B4481" s="35" t="str">
        <f>VLOOKUP(A4481,[2]Sayfa2!$A:$B,2,0)</f>
        <v>800X500 LARA AD(RC-H).CEL.KR(8)HQ230V300W50HzCLI.AYR.ON/OF.FIS.KR.GRI.KBL.HEC.1.1_v8.0</v>
      </c>
      <c r="C4481" s="34">
        <f>IFERROR(VLOOKUP(A4481,'[1]alr yayınlanan fiyatlı'!C:K,9,0),0)</f>
        <v>0</v>
      </c>
    </row>
    <row r="4482" spans="1:3" x14ac:dyDescent="0.25">
      <c r="A4482" s="35" t="s">
        <v>5353</v>
      </c>
      <c r="B4482" s="35" t="str">
        <f>VLOOKUP(A4482,[2]Sayfa2!$A:$B,2,0)</f>
        <v>800X500 LARA AD(RC-H).CEL.KR(8)HQ230V300W50HzCLI.AYR.ON/OF.FIS.KR.GRI.KBL.HEC.1.1_v8.0</v>
      </c>
      <c r="C4482" s="34">
        <f>IFERROR(VLOOKUP(A4482,'[1]alr yayınlanan fiyatlı'!C:K,9,0),0)</f>
        <v>0</v>
      </c>
    </row>
    <row r="4483" spans="1:3" x14ac:dyDescent="0.25">
      <c r="A4483" s="35" t="s">
        <v>5354</v>
      </c>
      <c r="B4483" s="35" t="str">
        <f>VLOOKUP(A4483,[2]Sayfa2!$A:$B,2,0)</f>
        <v>1200X500 LARA AD(RC-H).CEL.KR(11)HQ230V500W50HzCLI.AYR.ON/OF.DUZ.FIS.KR.GRI.KBL.HEC.1.1_v8.0</v>
      </c>
      <c r="C4483" s="34">
        <f>IFERROR(VLOOKUP(A4483,'[1]alr yayınlanan fiyatlı'!C:K,9,0),0)</f>
        <v>0</v>
      </c>
    </row>
    <row r="4484" spans="1:3" x14ac:dyDescent="0.25">
      <c r="A4484" s="35" t="s">
        <v>5354</v>
      </c>
      <c r="B4484" s="35" t="str">
        <f>VLOOKUP(A4484,[2]Sayfa2!$A:$B,2,0)</f>
        <v>1200X500 LARA AD(RC-H).CEL.KR(11)HQ230V500W50HzCLI.AYR.ON/OF.DUZ.FIS.KR.GRI.KBL.HEC.1.1_v8.0</v>
      </c>
      <c r="C4484" s="34">
        <f>IFERROR(VLOOKUP(A4484,'[1]alr yayınlanan fiyatlı'!C:K,9,0),0)</f>
        <v>0</v>
      </c>
    </row>
    <row r="4485" spans="1:3" x14ac:dyDescent="0.25">
      <c r="A4485" s="35" t="s">
        <v>2967</v>
      </c>
      <c r="B4485" s="35" t="str">
        <f>VLOOKUP(A4485,'[1]alr yayınlanan fiyatlı'!$C:$D,2,FALSE)</f>
        <v>1500X400 ATLANTIS.CEL.MAT.SYH.RAL9005(24)</v>
      </c>
      <c r="C4485" s="34">
        <f>IFERROR(VLOOKUP(A4485,'[1]alr yayınlanan fiyatlı'!C:K,9,0),0)</f>
        <v>0</v>
      </c>
    </row>
    <row r="4486" spans="1:3" x14ac:dyDescent="0.25">
      <c r="A4486" s="35" t="s">
        <v>4074</v>
      </c>
      <c r="B4486" s="35" t="str">
        <f>VLOOKUP(A4486,'[1]alr yayınlanan fiyatlı'!$C:$D,2,FALSE)</f>
        <v>814X637 ELEKTRACEL.BYZ.RAL9016(38)</v>
      </c>
      <c r="C4486" s="34">
        <f>IFERROR(VLOOKUP(A4486,'[1]alr yayınlanan fiyatlı'!C:K,9,0),0)</f>
        <v>0</v>
      </c>
    </row>
    <row r="4487" spans="1:3" x14ac:dyDescent="0.25">
      <c r="A4487" s="35" t="s">
        <v>5355</v>
      </c>
      <c r="B4487" s="35" t="str">
        <f>VLOOKUP(A4487,[2]Sayfa2!$A:$B,2,0)</f>
        <v>1200X500 METRO.BAZ.CEL.KR.(16)</v>
      </c>
      <c r="C4487" s="34">
        <f>IFERROR(VLOOKUP(A4487,'[1]alr yayınlanan fiyatlı'!C:K,9,0),0)</f>
        <v>0</v>
      </c>
    </row>
    <row r="4488" spans="1:3" x14ac:dyDescent="0.25">
      <c r="A4488" s="35" t="s">
        <v>5356</v>
      </c>
      <c r="B4488" s="35" t="str">
        <f>VLOOKUP(A4488,[2]Sayfa2!$A:$B,2,0)</f>
        <v>1200X500 METRO(SPH)CEL.KR.(16)</v>
      </c>
      <c r="C4488" s="34">
        <f>IFERROR(VLOOKUP(A4488,'[1]alr yayınlanan fiyatlı'!C:K,9,0),0)</f>
        <v>0</v>
      </c>
    </row>
    <row r="4489" spans="1:3" x14ac:dyDescent="0.25">
      <c r="A4489" s="35" t="s">
        <v>5356</v>
      </c>
      <c r="B4489" s="35" t="str">
        <f>VLOOKUP(A4489,[2]Sayfa2!$A:$B,2,0)</f>
        <v>1200X500 METRO(SPH)CEL.KR.(16)</v>
      </c>
      <c r="C4489" s="34">
        <f>IFERROR(VLOOKUP(A4489,'[1]alr yayınlanan fiyatlı'!C:K,9,0),0)</f>
        <v>0</v>
      </c>
    </row>
    <row r="4490" spans="1:3" x14ac:dyDescent="0.25">
      <c r="A4490" s="35" t="s">
        <v>2968</v>
      </c>
      <c r="B4490" s="35" t="str">
        <f>VLOOKUP(A4490,'[1]alr yayınlanan fiyatlı'!$C:$D,2,FALSE)</f>
        <v>1800X280 PHASELIS KARBON CEL.BYZ(6)</v>
      </c>
      <c r="C4490" s="34">
        <f>IFERROR(VLOOKUP(A4490,'[1]alr yayınlanan fiyatlı'!C:K,9,0),0)</f>
        <v>0</v>
      </c>
    </row>
    <row r="4491" spans="1:3" x14ac:dyDescent="0.25">
      <c r="A4491" s="35" t="s">
        <v>2638</v>
      </c>
      <c r="B4491" s="35" t="str">
        <f>VLOOKUP(A4491,'[1]alr yayınlanan fiyatlı'!$C:$D,2,FALSE)</f>
        <v>900X500 DORLIONCEL(HM-TR).KR.(12)</v>
      </c>
      <c r="C4491" s="34">
        <f>IFERROR(VLOOKUP(A4491,'[1]alr yayınlanan fiyatlı'!C:K,9,0),0)</f>
        <v>738</v>
      </c>
    </row>
    <row r="4492" spans="1:3" x14ac:dyDescent="0.25">
      <c r="A4492" s="35" t="s">
        <v>2638</v>
      </c>
      <c r="B4492" s="35" t="str">
        <f>VLOOKUP(A4492,'[1]alr yayınlanan fiyatlı'!$C:$D,2,FALSE)</f>
        <v>900X500 DORLIONCEL(HM-TR).KR.(12)</v>
      </c>
      <c r="C4492" s="34">
        <f>IFERROR(VLOOKUP(A4492,'[1]alr yayınlanan fiyatlı'!C:K,9,0),0)</f>
        <v>738</v>
      </c>
    </row>
    <row r="4493" spans="1:3" x14ac:dyDescent="0.25">
      <c r="A4493" s="35" t="s">
        <v>2638</v>
      </c>
      <c r="B4493" s="35" t="str">
        <f>VLOOKUP(A4493,'[1]alr yayınlanan fiyatlı'!$C:$D,2,FALSE)</f>
        <v>900X500 DORLIONCEL(HM-TR).KR.(12)</v>
      </c>
      <c r="C4493" s="34">
        <f>IFERROR(VLOOKUP(A4493,'[1]alr yayınlanan fiyatlı'!C:K,9,0),0)</f>
        <v>738</v>
      </c>
    </row>
    <row r="4494" spans="1:3" x14ac:dyDescent="0.25">
      <c r="A4494" s="35" t="s">
        <v>2638</v>
      </c>
      <c r="B4494" s="35" t="str">
        <f>VLOOKUP(A4494,'[1]alr yayınlanan fiyatlı'!$C:$D,2,FALSE)</f>
        <v>900X500 DORLIONCEL(HM-TR).KR.(12)</v>
      </c>
      <c r="C4494" s="34">
        <f>IFERROR(VLOOKUP(A4494,'[1]alr yayınlanan fiyatlı'!C:K,9,0),0)</f>
        <v>738</v>
      </c>
    </row>
    <row r="4495" spans="1:3" x14ac:dyDescent="0.25">
      <c r="A4495" s="35" t="s">
        <v>2638</v>
      </c>
      <c r="B4495" s="35" t="str">
        <f>VLOOKUP(A4495,'[1]alr yayınlanan fiyatlı'!$C:$D,2,FALSE)</f>
        <v>900X500 DORLIONCEL(HM-TR).KR.(12)</v>
      </c>
      <c r="C4495" s="34">
        <f>IFERROR(VLOOKUP(A4495,'[1]alr yayınlanan fiyatlı'!C:K,9,0),0)</f>
        <v>738</v>
      </c>
    </row>
    <row r="4496" spans="1:3" x14ac:dyDescent="0.25">
      <c r="A4496" s="35" t="s">
        <v>2638</v>
      </c>
      <c r="B4496" s="35" t="str">
        <f>VLOOKUP(A4496,'[1]alr yayınlanan fiyatlı'!$C:$D,2,FALSE)</f>
        <v>900X500 DORLIONCEL(HM-TR).KR.(12)</v>
      </c>
      <c r="C4496" s="34">
        <f>IFERROR(VLOOKUP(A4496,'[1]alr yayınlanan fiyatlı'!C:K,9,0),0)</f>
        <v>738</v>
      </c>
    </row>
    <row r="4497" spans="1:3" x14ac:dyDescent="0.25">
      <c r="A4497" s="35" t="s">
        <v>2920</v>
      </c>
      <c r="B4497" s="35" t="str">
        <f>VLOOKUP(A4497,'[1]alr yayınlanan fiyatlı'!$C:$D,2,FALSE)</f>
        <v>900X500 DORLION.BAZ.CEL.KR.(12)</v>
      </c>
      <c r="C4497" s="34">
        <f>IFERROR(VLOOKUP(A4497,'[1]alr yayınlanan fiyatlı'!C:K,9,0),0)</f>
        <v>0</v>
      </c>
    </row>
    <row r="4498" spans="1:3" x14ac:dyDescent="0.25">
      <c r="A4498" s="35" t="s">
        <v>2920</v>
      </c>
      <c r="B4498" s="35" t="str">
        <f>VLOOKUP(A4498,'[1]alr yayınlanan fiyatlı'!$C:$D,2,FALSE)</f>
        <v>900X500 DORLION.BAZ.CEL.KR.(12)</v>
      </c>
      <c r="C4498" s="34">
        <f>IFERROR(VLOOKUP(A4498,'[1]alr yayınlanan fiyatlı'!C:K,9,0),0)</f>
        <v>0</v>
      </c>
    </row>
    <row r="4499" spans="1:3" x14ac:dyDescent="0.25">
      <c r="A4499" s="35" t="s">
        <v>2920</v>
      </c>
      <c r="B4499" s="35" t="str">
        <f>VLOOKUP(A4499,'[1]alr yayınlanan fiyatlı'!$C:$D,2,FALSE)</f>
        <v>900X500 DORLION.BAZ.CEL.KR.(12)</v>
      </c>
      <c r="C4499" s="34">
        <v>1151.6600000000001</v>
      </c>
    </row>
    <row r="4500" spans="1:3" x14ac:dyDescent="0.25">
      <c r="A4500" s="35" t="s">
        <v>959</v>
      </c>
      <c r="B4500" s="35" t="str">
        <f>VLOOKUP(A4500,'[1]alr yayınlanan fiyatlı'!$C:$D,2,FALSE)</f>
        <v>900X500 DORLIONAD(SPH)CEL.KR.(12)AKS:50MM</v>
      </c>
      <c r="C4500" s="34">
        <f>IFERROR(VLOOKUP(A4500,'[1]alr yayınlanan fiyatlı'!C:K,9,0),0)</f>
        <v>79.510000000000005</v>
      </c>
    </row>
    <row r="4501" spans="1:3" x14ac:dyDescent="0.25">
      <c r="A4501" s="35" t="s">
        <v>2482</v>
      </c>
      <c r="B4501" s="35" t="str">
        <f>VLOOKUP(A4501,'[1]alr yayınlanan fiyatlı'!$C:$D,2,FALSE)</f>
        <v>900X500 DORLION AD.BAZ.CEL.KR.(12)AKS:50MM</v>
      </c>
      <c r="C4501" s="34">
        <v>1190.46</v>
      </c>
    </row>
    <row r="4502" spans="1:3" x14ac:dyDescent="0.25">
      <c r="A4502" s="35" t="s">
        <v>2482</v>
      </c>
      <c r="B4502" s="35" t="str">
        <f>VLOOKUP(A4502,'[1]alr yayınlanan fiyatlı'!$C:$D,2,FALSE)</f>
        <v>900X500 DORLION AD.BAZ.CEL.KR.(12)AKS:50MM</v>
      </c>
      <c r="C4502" s="34">
        <f>IFERROR(VLOOKUP(A4502,'[1]alr yayınlanan fiyatlı'!C:K,9,0),0)</f>
        <v>0</v>
      </c>
    </row>
    <row r="4503" spans="1:3" x14ac:dyDescent="0.25">
      <c r="A4503" s="35" t="s">
        <v>2921</v>
      </c>
      <c r="B4503" s="35" t="str">
        <f>VLOOKUP(A4503,'[1]alr yayınlanan fiyatlı'!$C:$D,2,FALSE)</f>
        <v>850X400 OLIVIN.CEL.HVL.ASKILIKLI.BYZ.RAL9016.(2)</v>
      </c>
      <c r="C4503" s="34">
        <f>IFERROR(VLOOKUP(A4503,'[1]alr yayınlanan fiyatlı'!C:K,9,0),0)</f>
        <v>0</v>
      </c>
    </row>
    <row r="4504" spans="1:3" x14ac:dyDescent="0.25">
      <c r="A4504" s="35" t="s">
        <v>2969</v>
      </c>
      <c r="B4504" s="35" t="str">
        <f>VLOOKUP(A4504,'[1]alr yayınlanan fiyatlı'!$C:$D,2,FALSE)</f>
        <v>750X400 MAO.CEL.KR.(5)AKS:362</v>
      </c>
      <c r="C4504" s="34">
        <f>IFERROR(VLOOKUP(A4504,'[1]alr yayınlanan fiyatlı'!C:K,9,0),0)</f>
        <v>0</v>
      </c>
    </row>
    <row r="4505" spans="1:3" x14ac:dyDescent="0.25">
      <c r="A4505" s="35" t="s">
        <v>960</v>
      </c>
      <c r="B4505" s="35" t="str">
        <f>VLOOKUP(A4505,'[1]alr yayınlanan fiyatlı'!$C:$D,2,FALSE)</f>
        <v>818X580 ATLASØ23DUZ.BAZ.CEL.KR.(15)AKS:550MM</v>
      </c>
      <c r="C4505" s="34">
        <f>IFERROR(VLOOKUP(A4505,'[1]alr yayınlanan fiyatlı'!C:K,9,0),0)</f>
        <v>449.21</v>
      </c>
    </row>
    <row r="4506" spans="1:3" x14ac:dyDescent="0.25">
      <c r="A4506" s="35" t="s">
        <v>961</v>
      </c>
      <c r="B4506" s="35" t="str">
        <f>VLOOKUP(A4506,'[1]alr yayınlanan fiyatlı'!$C:$D,2,FALSE)</f>
        <v>1118X430 ATLASØ23DUZ.BAZ.CEL.KR.(22)AKS:400MM</v>
      </c>
      <c r="C4506" s="34">
        <f>IFERROR(VLOOKUP(A4506,'[1]alr yayınlanan fiyatlı'!C:K,9,0),0)</f>
        <v>485.45</v>
      </c>
    </row>
    <row r="4507" spans="1:3" x14ac:dyDescent="0.25">
      <c r="A4507" s="35" t="s">
        <v>961</v>
      </c>
      <c r="B4507" s="35" t="str">
        <f>VLOOKUP(A4507,'[1]alr yayınlanan fiyatlı'!$C:$D,2,FALSE)</f>
        <v>1118X430 ATLASØ23DUZ.BAZ.CEL.KR.(22)AKS:400MM</v>
      </c>
      <c r="C4507" s="34">
        <f>IFERROR(VLOOKUP(A4507,'[1]alr yayınlanan fiyatlı'!C:K,9,0),0)</f>
        <v>485.45</v>
      </c>
    </row>
    <row r="4508" spans="1:3" x14ac:dyDescent="0.25">
      <c r="A4508" s="35" t="s">
        <v>961</v>
      </c>
      <c r="B4508" s="35" t="str">
        <f>VLOOKUP(A4508,'[1]alr yayınlanan fiyatlı'!$C:$D,2,FALSE)</f>
        <v>1118X430 ATLASØ23DUZ.BAZ.CEL.KR.(22)AKS:400MM</v>
      </c>
      <c r="C4508" s="34">
        <f>IFERROR(VLOOKUP(A4508,'[1]alr yayınlanan fiyatlı'!C:K,9,0),0)</f>
        <v>485.45</v>
      </c>
    </row>
    <row r="4509" spans="1:3" x14ac:dyDescent="0.25">
      <c r="A4509" s="35" t="s">
        <v>2715</v>
      </c>
      <c r="B4509" s="35" t="str">
        <f>VLOOKUP(A4509,'[1]alr yayınlanan fiyatlı'!$C:$D,2,FALSE)</f>
        <v>1118X480 ATLASØ23DUZ.BAZ.CEL.KR.(22)AKS:450MM</v>
      </c>
      <c r="C4509" s="34">
        <f>IFERROR(VLOOKUP(A4509,'[1]alr yayınlanan fiyatlı'!C:K,9,0),0)</f>
        <v>501.46</v>
      </c>
    </row>
    <row r="4510" spans="1:3" x14ac:dyDescent="0.25">
      <c r="A4510" s="35" t="s">
        <v>2715</v>
      </c>
      <c r="B4510" s="35" t="str">
        <f>VLOOKUP(A4510,'[1]alr yayınlanan fiyatlı'!$C:$D,2,FALSE)</f>
        <v>1118X480 ATLASØ23DUZ.BAZ.CEL.KR.(22)AKS:450MM</v>
      </c>
      <c r="C4510" s="34">
        <f>IFERROR(VLOOKUP(A4510,'[1]alr yayınlanan fiyatlı'!C:K,9,0),0)</f>
        <v>501.46</v>
      </c>
    </row>
    <row r="4511" spans="1:3" x14ac:dyDescent="0.25">
      <c r="A4511" s="35" t="s">
        <v>2715</v>
      </c>
      <c r="B4511" s="35" t="str">
        <f>VLOOKUP(A4511,'[1]alr yayınlanan fiyatlı'!$C:$D,2,FALSE)</f>
        <v>1118X480 ATLASØ23DUZ.BAZ.CEL.KR.(22)AKS:450MM</v>
      </c>
      <c r="C4511" s="34">
        <f>IFERROR(VLOOKUP(A4511,'[1]alr yayınlanan fiyatlı'!C:K,9,0),0)</f>
        <v>501.46</v>
      </c>
    </row>
    <row r="4512" spans="1:3" x14ac:dyDescent="0.25">
      <c r="A4512" s="35" t="s">
        <v>962</v>
      </c>
      <c r="B4512" s="35" t="str">
        <f>VLOOKUP(A4512,[2]Sayfa2!$A:$B,2,0)</f>
        <v>818X430 ATLASØ23DUZ.(SRP).CEL.KR.(15)AKS:400MM</v>
      </c>
      <c r="C4512" s="34">
        <f>IFERROR(VLOOKUP(A4512,'[1]alr yayınlanan fiyatlı'!C:K,9,0),0)</f>
        <v>0</v>
      </c>
    </row>
    <row r="4513" spans="1:3" x14ac:dyDescent="0.25">
      <c r="A4513" s="35" t="s">
        <v>2639</v>
      </c>
      <c r="B4513" s="35" t="str">
        <f>VLOOKUP(A4513,[2]Sayfa2!$A:$B,2,0)</f>
        <v>818X480 ATLASØ23DUZ.(SRP).CEL.KR.(15)AKS:450MM</v>
      </c>
      <c r="C4513" s="34">
        <f>IFERROR(VLOOKUP(A4513,'[1]alr yayınlanan fiyatlı'!C:K,9,0),0)</f>
        <v>0</v>
      </c>
    </row>
    <row r="4514" spans="1:3" x14ac:dyDescent="0.25">
      <c r="A4514" s="35" t="s">
        <v>4075</v>
      </c>
      <c r="B4514" s="35" t="str">
        <f>VLOOKUP(A4514,[2]Sayfa2!$A:$B,2,0)</f>
        <v>818X530 ATLASØ23DUZ.(SRP).CEL.KR.(15)AKS:500MM</v>
      </c>
      <c r="C4514" s="34">
        <f>IFERROR(VLOOKUP(A4514,'[1]alr yayınlanan fiyatlı'!C:K,9,0),0)</f>
        <v>0</v>
      </c>
    </row>
    <row r="4515" spans="1:3" x14ac:dyDescent="0.25">
      <c r="A4515" s="35" t="s">
        <v>4076</v>
      </c>
      <c r="B4515" s="35" t="str">
        <f>VLOOKUP(A4515,[2]Sayfa2!$A:$B,2,0)</f>
        <v>1118X380 ATLASØ23DUZ.(SRP).CEL.KR.(22)AKS:350MM</v>
      </c>
      <c r="C4515" s="34">
        <f>IFERROR(VLOOKUP(A4515,'[1]alr yayınlanan fiyatlı'!C:K,9,0),0)</f>
        <v>0</v>
      </c>
    </row>
    <row r="4516" spans="1:3" x14ac:dyDescent="0.25">
      <c r="A4516" s="35" t="s">
        <v>963</v>
      </c>
      <c r="B4516" s="35" t="str">
        <f>VLOOKUP(A4516,'[1]alr yayınlanan fiyatlı'!$C:$D,2,FALSE)</f>
        <v>1118X480 ATLASØ23DUZ.(SRP).CEL.KR.(22)AKS:450MM</v>
      </c>
      <c r="C4516" s="34">
        <f>IFERROR(VLOOKUP(A4516,'[1]alr yayınlanan fiyatlı'!C:K,9,0),0)</f>
        <v>0</v>
      </c>
    </row>
    <row r="4517" spans="1:3" x14ac:dyDescent="0.25">
      <c r="A4517" s="35" t="s">
        <v>963</v>
      </c>
      <c r="B4517" s="35" t="str">
        <f>VLOOKUP(A4517,'[1]alr yayınlanan fiyatlı'!$C:$D,2,FALSE)</f>
        <v>1118X480 ATLASØ23DUZ.(SRP).CEL.KR.(22)AKS:450MM</v>
      </c>
      <c r="C4517" s="34">
        <f>IFERROR(VLOOKUP(A4517,'[1]alr yayınlanan fiyatlı'!C:K,9,0),0)</f>
        <v>0</v>
      </c>
    </row>
    <row r="4518" spans="1:3" x14ac:dyDescent="0.25">
      <c r="A4518" s="35" t="s">
        <v>2640</v>
      </c>
      <c r="B4518" s="35" t="str">
        <f>VLOOKUP(A4518,[2]Sayfa2!$A:$B,2,0)</f>
        <v>1118X530 ATLASØ23DUZ.(SRP).CEL.KR.(22)AKS:500MM</v>
      </c>
      <c r="C4518" s="34">
        <f>IFERROR(VLOOKUP(A4518,'[1]alr yayınlanan fiyatlı'!C:K,9,0),0)</f>
        <v>0</v>
      </c>
    </row>
    <row r="4519" spans="1:3" x14ac:dyDescent="0.25">
      <c r="A4519" s="35" t="s">
        <v>2922</v>
      </c>
      <c r="B4519" s="35" t="str">
        <f>VLOOKUP(A4519,[2]Sayfa2!$A:$B,2,0)</f>
        <v>1118X580 ATLASØ23DUZ.(SRP).CEL.KR.(22)AKS:550MM</v>
      </c>
      <c r="C4519" s="34">
        <f>IFERROR(VLOOKUP(A4519,'[1]alr yayınlanan fiyatlı'!C:K,9,0),0)</f>
        <v>0</v>
      </c>
    </row>
    <row r="4520" spans="1:3" x14ac:dyDescent="0.25">
      <c r="A4520" s="35" t="s">
        <v>2970</v>
      </c>
      <c r="B4520" s="35" t="str">
        <f>VLOOKUP(A4520,[2]Sayfa2!$A:$B,2,0)</f>
        <v>1462X380 ATLASØ23DUZ.(SRP).CEL.KR.(28)AKS:350MM</v>
      </c>
      <c r="C4520" s="34">
        <f>IFERROR(VLOOKUP(A4520,'[1]alr yayınlanan fiyatlı'!C:K,9,0),0)</f>
        <v>0</v>
      </c>
    </row>
    <row r="4521" spans="1:3" x14ac:dyDescent="0.25">
      <c r="A4521" s="35" t="s">
        <v>2483</v>
      </c>
      <c r="B4521" s="35" t="str">
        <f>VLOOKUP(A4521,[2]Sayfa2!$A:$B,2,0)</f>
        <v>1462X430 ATLASØ23DUZ.(SRP).CEL.KR.(28)AKS:400MM</v>
      </c>
      <c r="C4521" s="34">
        <f>IFERROR(VLOOKUP(A4521,'[1]alr yayınlanan fiyatlı'!C:K,9,0),0)</f>
        <v>0</v>
      </c>
    </row>
    <row r="4522" spans="1:3" x14ac:dyDescent="0.25">
      <c r="A4522" s="35" t="s">
        <v>2971</v>
      </c>
      <c r="B4522" s="35" t="str">
        <f>VLOOKUP(A4522,[2]Sayfa2!$A:$B,2,0)</f>
        <v>1462X480 ATLASØ23DUZ.(SRP).CEL.KR.(28)AKS:450MM</v>
      </c>
      <c r="C4522" s="34">
        <f>IFERROR(VLOOKUP(A4522,'[1]alr yayınlanan fiyatlı'!C:K,9,0),0)</f>
        <v>0</v>
      </c>
    </row>
    <row r="4523" spans="1:3" x14ac:dyDescent="0.25">
      <c r="A4523" s="35" t="s">
        <v>2923</v>
      </c>
      <c r="B4523" s="35" t="str">
        <f>VLOOKUP(A4523,[2]Sayfa2!$A:$B,2,0)</f>
        <v>1462X530 ATLASØ23DUZ.(SRP).CEL.KR.(28)AKS:500MM</v>
      </c>
      <c r="C4523" s="34">
        <f>IFERROR(VLOOKUP(A4523,'[1]alr yayınlanan fiyatlı'!C:K,9,0),0)</f>
        <v>0</v>
      </c>
    </row>
    <row r="4524" spans="1:3" x14ac:dyDescent="0.25">
      <c r="A4524" s="35" t="s">
        <v>2716</v>
      </c>
      <c r="B4524" s="35" t="str">
        <f>VLOOKUP(A4524,[2]Sayfa2!$A:$B,2,0)</f>
        <v>1462X580 ATLASØ23DUZ.(SRP).CEL.KR.(28)AKS:550MM</v>
      </c>
      <c r="C4524" s="34">
        <f>IFERROR(VLOOKUP(A4524,'[1]alr yayınlanan fiyatlı'!C:K,9,0),0)</f>
        <v>0</v>
      </c>
    </row>
    <row r="4525" spans="1:3" x14ac:dyDescent="0.25">
      <c r="A4525" s="35" t="s">
        <v>2972</v>
      </c>
      <c r="B4525" s="35" t="str">
        <f>VLOOKUP(A4525,[2]Sayfa2!$A:$B,2,0)</f>
        <v>1720X380 ATLASØ23DUZ.(SRP).CEL.KR.(34)AKS:350MM</v>
      </c>
      <c r="C4525" s="34">
        <f>IFERROR(VLOOKUP(A4525,'[1]alr yayınlanan fiyatlı'!C:K,9,0),0)</f>
        <v>0</v>
      </c>
    </row>
    <row r="4526" spans="1:3" x14ac:dyDescent="0.25">
      <c r="A4526" s="35" t="s">
        <v>2820</v>
      </c>
      <c r="B4526" s="35" t="str">
        <f>VLOOKUP(A4526,[2]Sayfa2!$A:$B,2,0)</f>
        <v>1720X430 ATLASØ23DUZ.(SRP).CEL.KR.(34)AKS:400MM</v>
      </c>
      <c r="C4526" s="34">
        <f>IFERROR(VLOOKUP(A4526,'[1]alr yayınlanan fiyatlı'!C:K,9,0),0)</f>
        <v>0</v>
      </c>
    </row>
    <row r="4527" spans="1:3" x14ac:dyDescent="0.25">
      <c r="A4527" s="35" t="s">
        <v>2717</v>
      </c>
      <c r="B4527" s="35" t="str">
        <f>VLOOKUP(A4527,[2]Sayfa2!$A:$B,2,0)</f>
        <v>1720X480 ATLASØ23DUZ.(SRP).CEL.KR.(34)AKS:450MM</v>
      </c>
      <c r="C4527" s="34">
        <f>IFERROR(VLOOKUP(A4527,'[1]alr yayınlanan fiyatlı'!C:K,9,0),0)</f>
        <v>0</v>
      </c>
    </row>
    <row r="4528" spans="1:3" x14ac:dyDescent="0.25">
      <c r="A4528" s="35" t="s">
        <v>2924</v>
      </c>
      <c r="B4528" s="35" t="str">
        <f>VLOOKUP(A4528,[2]Sayfa2!$A:$B,2,0)</f>
        <v>1720X580 ATLASØ23DUZ.(SRP).CEL.KR.(34)AKS:550MM</v>
      </c>
      <c r="C4528" s="34">
        <f>IFERROR(VLOOKUP(A4528,'[1]alr yayınlanan fiyatlı'!C:K,9,0),0)</f>
        <v>0</v>
      </c>
    </row>
    <row r="4529" spans="1:3" x14ac:dyDescent="0.25">
      <c r="A4529" s="35" t="s">
        <v>2718</v>
      </c>
      <c r="B4529" s="35" t="str">
        <f>VLOOKUP(A4529,[2]Sayfa2!$A:$B,2,0)</f>
        <v>1720X730 ATLASØ23DUZ.(SRP).CEL.KR.(34)AKS:700MM</v>
      </c>
      <c r="C4529" s="34">
        <f>IFERROR(VLOOKUP(A4529,'[1]alr yayınlanan fiyatlı'!C:K,9,0),0)</f>
        <v>0</v>
      </c>
    </row>
    <row r="4530" spans="1:3" x14ac:dyDescent="0.25">
      <c r="A4530" s="35" t="s">
        <v>5357</v>
      </c>
      <c r="B4530" s="35" t="str">
        <f>VLOOKUP(A4530,[2]Sayfa2!$A:$B,2,0)</f>
        <v>1430X550 METRO AD.(SPH).CEL.KR.(18)</v>
      </c>
      <c r="C4530" s="34">
        <f>IFERROR(VLOOKUP(A4530,'[1]alr yayınlanan fiyatlı'!C:K,9,0),0)</f>
        <v>0</v>
      </c>
    </row>
    <row r="4531" spans="1:3" x14ac:dyDescent="0.25">
      <c r="A4531" s="35" t="s">
        <v>5357</v>
      </c>
      <c r="B4531" s="35" t="str">
        <f>VLOOKUP(A4531,[2]Sayfa2!$A:$B,2,0)</f>
        <v>1430X550 METRO AD.(SPH).CEL.KR.(18)</v>
      </c>
      <c r="C4531" s="34">
        <f>IFERROR(VLOOKUP(A4531,'[1]alr yayınlanan fiyatlı'!C:K,9,0),0)</f>
        <v>0</v>
      </c>
    </row>
    <row r="4532" spans="1:3" x14ac:dyDescent="0.25">
      <c r="A4532" s="35" t="s">
        <v>5358</v>
      </c>
      <c r="B4532" s="35" t="str">
        <f>VLOOKUP(A4532,[2]Sayfa2!$A:$B,2,0)</f>
        <v>1430X550 METRO AD.BAZ.CEL.KR.(18)</v>
      </c>
      <c r="C4532" s="34">
        <f>IFERROR(VLOOKUP(A4532,'[1]alr yayınlanan fiyatlı'!C:K,9,0),0)</f>
        <v>0</v>
      </c>
    </row>
    <row r="4533" spans="1:3" x14ac:dyDescent="0.25">
      <c r="A4533" s="35" t="s">
        <v>5359</v>
      </c>
      <c r="B4533" s="35" t="str">
        <f>VLOOKUP(A4533,[2]Sayfa2!$A:$B,2,0)</f>
        <v>1140X400 METRO ART.(SPH).CEL.KR.(10)</v>
      </c>
      <c r="C4533" s="34">
        <f>IFERROR(VLOOKUP(A4533,'[1]alr yayınlanan fiyatlı'!C:K,9,0),0)</f>
        <v>0</v>
      </c>
    </row>
    <row r="4534" spans="1:3" x14ac:dyDescent="0.25">
      <c r="A4534" s="35" t="s">
        <v>5359</v>
      </c>
      <c r="B4534" s="35" t="str">
        <f>VLOOKUP(A4534,[2]Sayfa2!$A:$B,2,0)</f>
        <v>1140X400 METRO ART.(SPH).CEL.KR.(10)</v>
      </c>
      <c r="C4534" s="34">
        <f>IFERROR(VLOOKUP(A4534,'[1]alr yayınlanan fiyatlı'!C:K,9,0),0)</f>
        <v>0</v>
      </c>
    </row>
    <row r="4535" spans="1:3" x14ac:dyDescent="0.25">
      <c r="A4535" s="35" t="s">
        <v>5360</v>
      </c>
      <c r="B4535" s="35" t="str">
        <f>VLOOKUP(A4535,[2]Sayfa2!$A:$B,2,0)</f>
        <v>1140X400 METRO ART.BAZ.CEL.KR.(10)</v>
      </c>
      <c r="C4535" s="34">
        <f>IFERROR(VLOOKUP(A4535,'[1]alr yayınlanan fiyatlı'!C:K,9,0),0)</f>
        <v>0</v>
      </c>
    </row>
    <row r="4536" spans="1:3" x14ac:dyDescent="0.25">
      <c r="A4536" s="35" t="s">
        <v>3394</v>
      </c>
      <c r="B4536" s="35" t="str">
        <f>VLOOKUP(A4536,'[1]alr yayınlanan fiyatlı'!$C:$D,2,FALSE)</f>
        <v>TRANSPALET</v>
      </c>
      <c r="C4536" s="34">
        <f>IFERROR(VLOOKUP(A4536,'[1]alr yayınlanan fiyatlı'!C:K,9,0),0)</f>
        <v>0</v>
      </c>
    </row>
    <row r="4537" spans="1:3" x14ac:dyDescent="0.25">
      <c r="A4537" s="35" t="s">
        <v>3394</v>
      </c>
      <c r="B4537" s="35" t="str">
        <f>VLOOKUP(A4537,'[1]alr yayınlanan fiyatlı'!$C:$D,2,FALSE)</f>
        <v>TRANSPALET</v>
      </c>
      <c r="C4537" s="34">
        <f>IFERROR(VLOOKUP(A4537,'[1]alr yayınlanan fiyatlı'!C:K,9,0),0)</f>
        <v>0</v>
      </c>
    </row>
    <row r="4538" spans="1:3" x14ac:dyDescent="0.25">
      <c r="A4538" s="35" t="s">
        <v>2821</v>
      </c>
      <c r="B4538" s="35" t="str">
        <f>VLOOKUP(A4538,'[1]alr yayınlanan fiyatlı'!$C:$D,2,FALSE)</f>
        <v>1000X600 TAŞ RADYATOR 230V1150W50HZ.CLII.FSIZ.ELK.</v>
      </c>
      <c r="C4538" s="34">
        <f>IFERROR(VLOOKUP(A4538,'[1]alr yayınlanan fiyatlı'!C:K,9,0),0)</f>
        <v>0</v>
      </c>
    </row>
    <row r="4539" spans="1:3" x14ac:dyDescent="0.25">
      <c r="A4539" s="35" t="s">
        <v>2973</v>
      </c>
      <c r="B4539" s="35" t="str">
        <f>VLOOKUP(A4539,'[1]alr yayınlanan fiyatlı'!$C:$D,2,FALSE)</f>
        <v>600X400  TAŞ RADYATOR 230V350W50HZ.CLII.FSIZ.ELK.</v>
      </c>
      <c r="C4539" s="34">
        <f>IFERROR(VLOOKUP(A4539,'[1]alr yayınlanan fiyatlı'!C:K,9,0),0)</f>
        <v>0</v>
      </c>
    </row>
    <row r="4540" spans="1:3" x14ac:dyDescent="0.25">
      <c r="A4540" s="35" t="s">
        <v>2974</v>
      </c>
      <c r="B4540" s="35" t="str">
        <f>VLOOKUP(A4540,'[1]alr yayınlanan fiyatlı'!$C:$D,2,FALSE)</f>
        <v>342X432 ATIK.KVS.PSLMZ.CEL.AY.YZY.ANT.CEL.CAT.TKR.FRNLI.10LT</v>
      </c>
      <c r="C4540" s="34">
        <f>IFERROR(VLOOKUP(A4540,'[1]alr yayınlanan fiyatlı'!C:K,9,0),0)</f>
        <v>0</v>
      </c>
    </row>
    <row r="4541" spans="1:3" x14ac:dyDescent="0.25">
      <c r="A4541" s="35" t="s">
        <v>4077</v>
      </c>
      <c r="B4541" s="35" t="str">
        <f>VLOOKUP(A4541,'[1]alr yayınlanan fiyatlı'!$C:$D,2,FALSE)</f>
        <v>314X600X750 - 1100 TK.PRT.KÜV.P.Ç.AYR.YÜKS.FIRÇA YÜZ.ANT.ÇEL.ÇAT.TKR.</v>
      </c>
      <c r="C4541" s="34">
        <f>IFERROR(VLOOKUP(A4541,'[1]alr yayınlanan fiyatlı'!C:K,9,0),0)</f>
        <v>0</v>
      </c>
    </row>
    <row r="4542" spans="1:3" x14ac:dyDescent="0.25">
      <c r="A4542" s="35" t="s">
        <v>2975</v>
      </c>
      <c r="B4542" s="35" t="str">
        <f>VLOOKUP(A4542,'[1]alr yayınlanan fiyatlı'!$C:$D,2,FALSE)</f>
        <v>600X600 -640 CERRAH TBR.KROM PLS.TKR. </v>
      </c>
      <c r="C4542" s="34">
        <f>IFERROR(VLOOKUP(A4542,'[1]alr yayınlanan fiyatlı'!C:K,9,0),0)</f>
        <v>0</v>
      </c>
    </row>
    <row r="4543" spans="1:3" x14ac:dyDescent="0.25">
      <c r="A4543" s="35" t="s">
        <v>2484</v>
      </c>
      <c r="B4543" s="35" t="str">
        <f>VLOOKUP(A4543,'[1]alr yayınlanan fiyatlı'!$C:$D,2,FALSE)</f>
        <v>450X450X840  SBT.RFL.ARABA P.Ç.AYNA YÜZ.ANT.ÇEL.ÇAT.TKR.</v>
      </c>
      <c r="C4543" s="34">
        <f>IFERROR(VLOOKUP(A4543,'[1]alr yayınlanan fiyatlı'!C:K,9,0),0)</f>
        <v>0</v>
      </c>
    </row>
    <row r="4544" spans="1:3" x14ac:dyDescent="0.25">
      <c r="A4544" s="35" t="s">
        <v>964</v>
      </c>
      <c r="B4544" s="35" t="str">
        <f>VLOOKUP(A4544,[2]Sayfa2!$A:$B,2,0)</f>
        <v>450X450X840 (SF)SBT.RFL.ARABA.P.C.AY.YZY.PLS.KRM.+TKRSZ</v>
      </c>
      <c r="C4544" s="34">
        <f>IFERROR(VLOOKUP(A4544,'[1]alr yayınlanan fiyatlı'!C:K,9,0),0)</f>
        <v>0</v>
      </c>
    </row>
    <row r="4545" spans="1:3" x14ac:dyDescent="0.25">
      <c r="A4545" s="35" t="s">
        <v>964</v>
      </c>
      <c r="B4545" s="35" t="str">
        <f>VLOOKUP(A4545,[2]Sayfa2!$A:$B,2,0)</f>
        <v>450X450X840 (SF)SBT.RFL.ARABA.P.C.AY.YZY.PLS.KRM.+TKRSZ</v>
      </c>
      <c r="C4545" s="34">
        <f>IFERROR(VLOOKUP(A4545,'[1]alr yayınlanan fiyatlı'!C:K,9,0),0)</f>
        <v>0</v>
      </c>
    </row>
    <row r="4546" spans="1:3" x14ac:dyDescent="0.25">
      <c r="A4546" s="35" t="s">
        <v>2719</v>
      </c>
      <c r="B4546" s="35" t="str">
        <f>VLOOKUP(A4546,[2]Sayfa2!$A:$B,2,0)</f>
        <v>450X750X840 (SF)SBT.RFL.ARABA.P.C.AY.YZY.PLS.KRM.+TKRSZ</v>
      </c>
      <c r="C4546" s="34">
        <f>IFERROR(VLOOKUP(A4546,'[1]alr yayınlanan fiyatlı'!C:K,9,0),0)</f>
        <v>0</v>
      </c>
    </row>
    <row r="4547" spans="1:3" x14ac:dyDescent="0.25">
      <c r="A4547" s="35" t="s">
        <v>2719</v>
      </c>
      <c r="B4547" s="35" t="str">
        <f>VLOOKUP(A4547,[2]Sayfa2!$A:$B,2,0)</f>
        <v>450X750X840 (SF)SBT.RFL.ARABA.P.C.AY.YZY.PLS.KRM.+TKRSZ</v>
      </c>
      <c r="C4547" s="34">
        <f>IFERROR(VLOOKUP(A4547,'[1]alr yayınlanan fiyatlı'!C:K,9,0),0)</f>
        <v>0</v>
      </c>
    </row>
    <row r="4548" spans="1:3" x14ac:dyDescent="0.25">
      <c r="A4548" s="35" t="s">
        <v>2641</v>
      </c>
      <c r="B4548" s="35" t="str">
        <f>VLOOKUP(A4548,[2]Sayfa2!$A:$B,2,0)</f>
        <v>450X910X840 (SF)SBT.RFL.ARABA.P.C.AY.YZY.PLS.KRM.+TKRSZ</v>
      </c>
      <c r="C4548" s="34">
        <f>IFERROR(VLOOKUP(A4548,'[1]alr yayınlanan fiyatlı'!C:K,9,0),0)</f>
        <v>0</v>
      </c>
    </row>
    <row r="4549" spans="1:3" x14ac:dyDescent="0.25">
      <c r="A4549" s="35" t="s">
        <v>2641</v>
      </c>
      <c r="B4549" s="35" t="str">
        <f>VLOOKUP(A4549,[2]Sayfa2!$A:$B,2,0)</f>
        <v>450X910X840 (SF)SBT.RFL.ARABA.P.C.AY.YZY.PLS.KRM.+TKRSZ</v>
      </c>
      <c r="C4549" s="34">
        <f>IFERROR(VLOOKUP(A4549,'[1]alr yayınlanan fiyatlı'!C:K,9,0),0)</f>
        <v>0</v>
      </c>
    </row>
    <row r="4550" spans="1:3" x14ac:dyDescent="0.25">
      <c r="A4550" s="35" t="s">
        <v>4078</v>
      </c>
      <c r="B4550" s="35" t="str">
        <f>VLOOKUP(A4550,'[1]alr yayınlanan fiyatlı'!$C:$D,2,FALSE)</f>
        <v>450X750X840 DZ.PORT.RFL.MED.ARABA P.Ç.AYNA YÜZ.ANT.ÇEL.ÇAT.TKR.</v>
      </c>
      <c r="C4550" s="34">
        <f>IFERROR(VLOOKUP(A4550,'[1]alr yayınlanan fiyatlı'!C:K,9,0),0)</f>
        <v>0</v>
      </c>
    </row>
    <row r="4551" spans="1:3" x14ac:dyDescent="0.25">
      <c r="A4551" s="35" t="s">
        <v>2485</v>
      </c>
      <c r="B4551" s="35" t="str">
        <f>VLOOKUP(A4551,[2]Sayfa2!$A:$B,2,0)</f>
        <v>450X910X840 (SF)BK.PRT.RFL.MED.ARABA.P.C.AY.YZY.PLS.KRM.+TKRSZ</v>
      </c>
      <c r="C4551" s="34">
        <f>IFERROR(VLOOKUP(A4551,'[1]alr yayınlanan fiyatlı'!C:K,9,0),0)</f>
        <v>0</v>
      </c>
    </row>
    <row r="4552" spans="1:3" x14ac:dyDescent="0.25">
      <c r="A4552" s="35" t="s">
        <v>2485</v>
      </c>
      <c r="B4552" s="35" t="str">
        <f>VLOOKUP(A4552,[2]Sayfa2!$A:$B,2,0)</f>
        <v>450X910X840 (SF)BK.PRT.RFL.MED.ARABA.P.C.AY.YZY.PLS.KRM.+TKRSZ</v>
      </c>
      <c r="C4552" s="34">
        <f>IFERROR(VLOOKUP(A4552,'[1]alr yayınlanan fiyatlı'!C:K,9,0),0)</f>
        <v>0</v>
      </c>
    </row>
    <row r="4553" spans="1:3" x14ac:dyDescent="0.25">
      <c r="A4553" s="35" t="s">
        <v>2925</v>
      </c>
      <c r="B4553" s="35" t="str">
        <f>VLOOKUP(A4553,'[1]alr yayınlanan fiyatlı'!$C:$D,2,FALSE)</f>
        <v>1600 - 2100    2 KNC SER.ASK.PASL.ÇEL.FIRÇA YÜZ.AG.AYK.ANT.ÇEL.ÇAT.TKR.</v>
      </c>
      <c r="C4553" s="34">
        <f>IFERROR(VLOOKUP(A4553,'[1]alr yayınlanan fiyatlı'!C:K,9,0),0)</f>
        <v>0</v>
      </c>
    </row>
    <row r="4554" spans="1:3" x14ac:dyDescent="0.25">
      <c r="A4554" s="35" t="s">
        <v>2822</v>
      </c>
      <c r="B4554" s="35" t="str">
        <f>VLOOKUP(A4554,'[1]alr yayınlanan fiyatlı'!$C:$D,2,FALSE)</f>
        <v>1600 - 2100    4 KNC SER.ASK.PASL.ÇEL.FIRÇA YÜZ.AG.AYK.ANT.ÇEL.ÇAT.TKR.</v>
      </c>
      <c r="C4554" s="34">
        <f>IFERROR(VLOOKUP(A4554,'[1]alr yayınlanan fiyatlı'!C:K,9,0),0)</f>
        <v>0</v>
      </c>
    </row>
    <row r="4555" spans="1:3" x14ac:dyDescent="0.25">
      <c r="A4555" s="35" t="s">
        <v>2926</v>
      </c>
      <c r="B4555" s="35" t="str">
        <f>VLOOKUP(A4555,'[1]alr yayınlanan fiyatlı'!$C:$D,2,FALSE)</f>
        <v>MED.TEKERLEKLI.SANDALYE.PSLMZ.CEL.EMN.KEMERLI.AY.YZY.</v>
      </c>
      <c r="C4555" s="34">
        <f>IFERROR(VLOOKUP(A4555,'[1]alr yayınlanan fiyatlı'!C:K,9,0),0)</f>
        <v>0</v>
      </c>
    </row>
    <row r="4556" spans="1:3" x14ac:dyDescent="0.25">
      <c r="A4556" s="35" t="s">
        <v>2720</v>
      </c>
      <c r="B4556" s="35" t="str">
        <f>VLOOKUP(A4556,[2]Sayfa2!$A:$B,2,0)</f>
        <v>800X600 LINADUZPSLMZ.CEL.FRC.YZY.(12)</v>
      </c>
      <c r="C4556" s="34">
        <f>IFERROR(VLOOKUP(A4556,'[1]alr yayınlanan fiyatlı'!C:K,9,0),0)</f>
        <v>0</v>
      </c>
    </row>
    <row r="4557" spans="1:3" x14ac:dyDescent="0.25">
      <c r="A4557" s="35" t="s">
        <v>5361</v>
      </c>
      <c r="B4557" s="35" t="str">
        <f>VLOOKUP(A4557,[2]Sayfa2!$A:$B,2,0)</f>
        <v>1600X600 LINA(VR)PSLMZ.CEL.BLOKORT.BAG.FRC.YZY.(23)</v>
      </c>
      <c r="C4557" s="34">
        <f>IFERROR(VLOOKUP(A4557,'[1]alr yayınlanan fiyatlı'!C:K,9,0),0)</f>
        <v>0</v>
      </c>
    </row>
    <row r="4558" spans="1:3" x14ac:dyDescent="0.25">
      <c r="A4558" s="35" t="s">
        <v>5361</v>
      </c>
      <c r="B4558" s="35" t="str">
        <f>VLOOKUP(A4558,[2]Sayfa2!$A:$B,2,0)</f>
        <v>1600X600 LINA(VR)PSLMZ.CEL.BLOKORT.BAG.FRC.YZY.(23)</v>
      </c>
      <c r="C4558" s="34">
        <f>IFERROR(VLOOKUP(A4558,'[1]alr yayınlanan fiyatlı'!C:K,9,0),0)</f>
        <v>0</v>
      </c>
    </row>
    <row r="4559" spans="1:3" x14ac:dyDescent="0.25">
      <c r="A4559" s="35" t="s">
        <v>2976</v>
      </c>
      <c r="B4559" s="35" t="str">
        <f>VLOOKUP(A4559,'[1]alr yayınlanan fiyatlı'!$C:$D,2,FALSE)</f>
        <v>1200X600 LINADUZPSLMZ.CEL.AY.YZY.(18)</v>
      </c>
      <c r="C4559" s="34">
        <f>IFERROR(VLOOKUP(A4559,'[1]alr yayınlanan fiyatlı'!C:K,9,0),0)</f>
        <v>0</v>
      </c>
    </row>
    <row r="4560" spans="1:3" x14ac:dyDescent="0.25">
      <c r="A4560" s="35" t="s">
        <v>4079</v>
      </c>
      <c r="B4560" s="35" t="str">
        <f>VLOOKUP(A4560,[2]Sayfa2!$A:$B,2,0)</f>
        <v>1200X500 LINADUZPSLMZ.CEL.AY.YZY.(18)</v>
      </c>
      <c r="C4560" s="34">
        <f>IFERROR(VLOOKUP(A4560,'[1]alr yayınlanan fiyatlı'!C:K,9,0),0)</f>
        <v>0</v>
      </c>
    </row>
    <row r="4561" spans="1:3" x14ac:dyDescent="0.25">
      <c r="A4561" s="35" t="s">
        <v>5362</v>
      </c>
      <c r="B4561" s="35" t="str">
        <f>VLOOKUP(A4561,[2]Sayfa2!$A:$B,2,0)</f>
        <v>1200X600 LINA(VR)PSLMZ.CEL.BLOKORT.BAG.AY.YZY.(18)</v>
      </c>
      <c r="C4561" s="34">
        <f>IFERROR(VLOOKUP(A4561,'[1]alr yayınlanan fiyatlı'!C:K,9,0),0)</f>
        <v>0</v>
      </c>
    </row>
    <row r="4562" spans="1:3" x14ac:dyDescent="0.25">
      <c r="A4562" s="35" t="s">
        <v>5362</v>
      </c>
      <c r="B4562" s="35" t="str">
        <f>VLOOKUP(A4562,[2]Sayfa2!$A:$B,2,0)</f>
        <v>1200X600 LINA(VR)PSLMZ.CEL.BLOKORT.BAG.AY.YZY.(18)</v>
      </c>
      <c r="C4562" s="34">
        <f>IFERROR(VLOOKUP(A4562,'[1]alr yayınlanan fiyatlı'!C:K,9,0),0)</f>
        <v>0</v>
      </c>
    </row>
    <row r="4563" spans="1:3" x14ac:dyDescent="0.25">
      <c r="A4563" s="35" t="s">
        <v>2642</v>
      </c>
      <c r="B4563" s="35" t="str">
        <f>VLOOKUP(A4563,'[1]alr yayınlanan fiyatlı'!$C:$D,2,FALSE)</f>
        <v>500X460  LINADUZPSLMZ.CEL.PAR.BLACK.CHROME(8)</v>
      </c>
      <c r="C4563" s="34">
        <f>IFERROR(VLOOKUP(A4563,'[1]alr yayınlanan fiyatlı'!C:K,9,0),0)</f>
        <v>0</v>
      </c>
    </row>
    <row r="4564" spans="1:3" x14ac:dyDescent="0.25">
      <c r="A4564" s="35" t="s">
        <v>2643</v>
      </c>
      <c r="B4564" s="35" t="str">
        <f>VLOOKUP(A4564,'[1]alr yayınlanan fiyatlı'!$C:$D,2,FALSE)</f>
        <v>1200X500 DIVAPSLMZ.CEL.FRC.YZY.(8)</v>
      </c>
      <c r="C4564" s="34">
        <f>IFERROR(VLOOKUP(A4564,'[1]alr yayınlanan fiyatlı'!C:K,9,0),0)</f>
        <v>0</v>
      </c>
    </row>
    <row r="4565" spans="1:3" x14ac:dyDescent="0.25">
      <c r="A4565" s="35" t="s">
        <v>5363</v>
      </c>
      <c r="B4565" s="35" t="str">
        <f>VLOOKUP(A4565,[2]Sayfa2!$A:$B,2,0)</f>
        <v>800X500 DIVA.(CLD).PSLMZ.CEL.FRC.YZY.(6)</v>
      </c>
      <c r="C4565" s="34">
        <f>IFERROR(VLOOKUP(A4565,'[1]alr yayınlanan fiyatlı'!C:K,9,0),0)</f>
        <v>0</v>
      </c>
    </row>
    <row r="4566" spans="1:3" x14ac:dyDescent="0.25">
      <c r="A4566" s="35" t="s">
        <v>5363</v>
      </c>
      <c r="B4566" s="35" t="str">
        <f>VLOOKUP(A4566,[2]Sayfa2!$A:$B,2,0)</f>
        <v>800X500 DIVA.(CLD).PSLMZ.CEL.FRC.YZY.(6)</v>
      </c>
      <c r="C4566" s="34">
        <f>IFERROR(VLOOKUP(A4566,'[1]alr yayınlanan fiyatlı'!C:K,9,0),0)</f>
        <v>0</v>
      </c>
    </row>
    <row r="4567" spans="1:3" x14ac:dyDescent="0.25">
      <c r="A4567" s="35" t="s">
        <v>5364</v>
      </c>
      <c r="B4567" s="35" t="str">
        <f>VLOOKUP(A4567,[2]Sayfa2!$A:$B,2,0)</f>
        <v>1500X500 DIVA.(CLD).PSLMZ.CEL.FRC.YZY.(10)</v>
      </c>
      <c r="C4567" s="34">
        <f>IFERROR(VLOOKUP(A4567,'[1]alr yayınlanan fiyatlı'!C:K,9,0),0)</f>
        <v>0</v>
      </c>
    </row>
    <row r="4568" spans="1:3" x14ac:dyDescent="0.25">
      <c r="A4568" s="35" t="s">
        <v>5364</v>
      </c>
      <c r="B4568" s="35" t="str">
        <f>VLOOKUP(A4568,[2]Sayfa2!$A:$B,2,0)</f>
        <v>1500X500 DIVA.(CLD).PSLMZ.CEL.FRC.YZY.(10)</v>
      </c>
      <c r="C4568" s="34">
        <f>IFERROR(VLOOKUP(A4568,'[1]alr yayınlanan fiyatlı'!C:K,9,0),0)</f>
        <v>0</v>
      </c>
    </row>
    <row r="4569" spans="1:3" x14ac:dyDescent="0.25">
      <c r="A4569" s="35" t="s">
        <v>5365</v>
      </c>
      <c r="B4569" s="35" t="str">
        <f>VLOOKUP(A4569,[2]Sayfa2!$A:$B,2,0)</f>
        <v>1500X500 DIVA.(CLD).BAZ.PSLMZ.CEL.FRC.YZY.(10)(B)</v>
      </c>
      <c r="C4569" s="34">
        <f>IFERROR(VLOOKUP(A4569,'[1]alr yayınlanan fiyatlı'!C:K,9,0),0)</f>
        <v>0</v>
      </c>
    </row>
    <row r="4570" spans="1:3" x14ac:dyDescent="0.25">
      <c r="A4570" s="35" t="s">
        <v>5366</v>
      </c>
      <c r="B4570" s="35" t="str">
        <f>VLOOKUP(A4570,[2]Sayfa2!$A:$B,2,0)</f>
        <v>800X500 DIVA.(CLD).BAZ.PSLMZ.CEL.FRC.YZY.(6)(B)</v>
      </c>
      <c r="C4570" s="34">
        <f>IFERROR(VLOOKUP(A4570,'[1]alr yayınlanan fiyatlı'!C:K,9,0),0)</f>
        <v>0</v>
      </c>
    </row>
    <row r="4571" spans="1:3" x14ac:dyDescent="0.25">
      <c r="A4571" s="35" t="s">
        <v>2977</v>
      </c>
      <c r="B4571" s="35" t="str">
        <f>VLOOKUP(A4571,'[1]alr yayınlanan fiyatlı'!$C:$D,2,FALSE)</f>
        <v>1200X500 DIVAPSLMZ.CEL.AY.YZY.(8)</v>
      </c>
      <c r="C4571" s="34">
        <f>IFERROR(VLOOKUP(A4571,'[1]alr yayınlanan fiyatlı'!C:K,9,0),0)</f>
        <v>0</v>
      </c>
    </row>
    <row r="4572" spans="1:3" x14ac:dyDescent="0.25">
      <c r="A4572" s="35" t="s">
        <v>5367</v>
      </c>
      <c r="B4572" s="35" t="str">
        <f>VLOOKUP(A4572,[2]Sayfa2!$A:$B,2,0)</f>
        <v>800X500 DIVA.(CLD).PSLMZ.CEL.AY.YZY.(6)</v>
      </c>
      <c r="C4572" s="34">
        <f>IFERROR(VLOOKUP(A4572,'[1]alr yayınlanan fiyatlı'!C:K,9,0),0)</f>
        <v>0</v>
      </c>
    </row>
    <row r="4573" spans="1:3" x14ac:dyDescent="0.25">
      <c r="A4573" s="35" t="s">
        <v>5367</v>
      </c>
      <c r="B4573" s="35" t="str">
        <f>VLOOKUP(A4573,[2]Sayfa2!$A:$B,2,0)</f>
        <v>800X500 DIVA.(CLD).PSLMZ.CEL.AY.YZY.(6)</v>
      </c>
      <c r="C4573" s="34">
        <f>IFERROR(VLOOKUP(A4573,'[1]alr yayınlanan fiyatlı'!C:K,9,0),0)</f>
        <v>0</v>
      </c>
    </row>
    <row r="4574" spans="1:3" x14ac:dyDescent="0.25">
      <c r="A4574" s="35" t="s">
        <v>5368</v>
      </c>
      <c r="B4574" s="35" t="str">
        <f>VLOOKUP(A4574,[2]Sayfa2!$A:$B,2,0)</f>
        <v>1200X500 DIVA.(CLD).PSLMZ.CEL.AY.YZY.(8)</v>
      </c>
      <c r="C4574" s="34">
        <f>IFERROR(VLOOKUP(A4574,'[1]alr yayınlanan fiyatlı'!C:K,9,0),0)</f>
        <v>0</v>
      </c>
    </row>
    <row r="4575" spans="1:3" x14ac:dyDescent="0.25">
      <c r="A4575" s="35" t="s">
        <v>5368</v>
      </c>
      <c r="B4575" s="35" t="str">
        <f>VLOOKUP(A4575,[2]Sayfa2!$A:$B,2,0)</f>
        <v>1200X500 DIVA.(CLD).PSLMZ.CEL.AY.YZY.(8)</v>
      </c>
      <c r="C4575" s="34">
        <f>IFERROR(VLOOKUP(A4575,'[1]alr yayınlanan fiyatlı'!C:K,9,0),0)</f>
        <v>0</v>
      </c>
    </row>
    <row r="4576" spans="1:3" x14ac:dyDescent="0.25">
      <c r="A4576" s="35" t="s">
        <v>5369</v>
      </c>
      <c r="B4576" s="35" t="str">
        <f>VLOOKUP(A4576,[2]Sayfa2!$A:$B,2,0)</f>
        <v>1500X500 DIVA.(CLD).PSLMZ.CEL.AY.YZY.(10)</v>
      </c>
      <c r="C4576" s="34">
        <f>IFERROR(VLOOKUP(A4576,'[1]alr yayınlanan fiyatlı'!C:K,9,0),0)</f>
        <v>0</v>
      </c>
    </row>
    <row r="4577" spans="1:3" x14ac:dyDescent="0.25">
      <c r="A4577" s="35" t="s">
        <v>5369</v>
      </c>
      <c r="B4577" s="35" t="str">
        <f>VLOOKUP(A4577,[2]Sayfa2!$A:$B,2,0)</f>
        <v>1500X500 DIVA.(CLD).PSLMZ.CEL.AY.YZY.(10)</v>
      </c>
      <c r="C4577" s="34">
        <f>IFERROR(VLOOKUP(A4577,'[1]alr yayınlanan fiyatlı'!C:K,9,0),0)</f>
        <v>0</v>
      </c>
    </row>
    <row r="4578" spans="1:3" x14ac:dyDescent="0.25">
      <c r="A4578" s="35" t="s">
        <v>5370</v>
      </c>
      <c r="B4578" s="35" t="str">
        <f>VLOOKUP(A4578,[2]Sayfa2!$A:$B,2,0)</f>
        <v>1650X520 DIVA(JE)PSLMZ.CEL.AY.YZY.(11)</v>
      </c>
      <c r="C4578" s="34">
        <f>IFERROR(VLOOKUP(A4578,'[1]alr yayınlanan fiyatlı'!C:K,9,0),0)</f>
        <v>0</v>
      </c>
    </row>
    <row r="4579" spans="1:3" x14ac:dyDescent="0.25">
      <c r="A4579" s="35" t="s">
        <v>5370</v>
      </c>
      <c r="B4579" s="35" t="str">
        <f>VLOOKUP(A4579,[2]Sayfa2!$A:$B,2,0)</f>
        <v>1650X520 DIVA(JE)PSLMZ.CEL.AY.YZY.(11)</v>
      </c>
      <c r="C4579" s="34">
        <f>IFERROR(VLOOKUP(A4579,'[1]alr yayınlanan fiyatlı'!C:K,9,0),0)</f>
        <v>0</v>
      </c>
    </row>
    <row r="4580" spans="1:3" x14ac:dyDescent="0.25">
      <c r="A4580" s="35" t="s">
        <v>2486</v>
      </c>
      <c r="B4580" s="35" t="str">
        <f>VLOOKUP(A4580,'[1]alr yayınlanan fiyatlı'!$C:$D,2,FALSE)</f>
        <v>900X520 DIVA(JE)PSLMZ.CEL.AY.YZY.(6)</v>
      </c>
      <c r="C4580" s="34">
        <f>IFERROR(VLOOKUP(A4580,'[1]alr yayınlanan fiyatlı'!C:K,9,0),0)</f>
        <v>0</v>
      </c>
    </row>
    <row r="4581" spans="1:3" x14ac:dyDescent="0.25">
      <c r="A4581" s="35" t="s">
        <v>2486</v>
      </c>
      <c r="B4581" s="35" t="str">
        <f>VLOOKUP(A4581,'[1]alr yayınlanan fiyatlı'!$C:$D,2,FALSE)</f>
        <v>900X520 DIVA(JE)PSLMZ.CEL.AY.YZY.(6)</v>
      </c>
      <c r="C4581" s="34">
        <f>IFERROR(VLOOKUP(A4581,'[1]alr yayınlanan fiyatlı'!C:K,9,0),0)</f>
        <v>0</v>
      </c>
    </row>
    <row r="4582" spans="1:3" x14ac:dyDescent="0.25">
      <c r="A4582" s="35" t="s">
        <v>2721</v>
      </c>
      <c r="B4582" s="35" t="str">
        <f>VLOOKUP(A4582,'[1]alr yayınlanan fiyatlı'!$C:$D,2,FALSE)</f>
        <v>1250X500 DIVAPSLMZ.CEL.AY.YZY.(8)</v>
      </c>
      <c r="C4582" s="34">
        <f>IFERROR(VLOOKUP(A4582,'[1]alr yayınlanan fiyatlı'!C:K,9,0),0)</f>
        <v>0</v>
      </c>
    </row>
    <row r="4583" spans="1:3" x14ac:dyDescent="0.25">
      <c r="A4583" s="35" t="s">
        <v>5371</v>
      </c>
      <c r="B4583" s="35" t="str">
        <f>VLOOKUP(A4583,[2]Sayfa2!$A:$B,2,0)</f>
        <v>1250X520 DIVA(JE)PSLMZ.CEL.AY.YZY.(8)</v>
      </c>
      <c r="C4583" s="34">
        <f>IFERROR(VLOOKUP(A4583,'[1]alr yayınlanan fiyatlı'!C:K,9,0),0)</f>
        <v>0</v>
      </c>
    </row>
    <row r="4584" spans="1:3" x14ac:dyDescent="0.25">
      <c r="A4584" s="35" t="s">
        <v>5371</v>
      </c>
      <c r="B4584" s="35" t="str">
        <f>VLOOKUP(A4584,[2]Sayfa2!$A:$B,2,0)</f>
        <v>1250X520 DIVA(JE)PSLMZ.CEL.AY.YZY.(8)</v>
      </c>
      <c r="C4584" s="34">
        <f>IFERROR(VLOOKUP(A4584,'[1]alr yayınlanan fiyatlı'!C:K,9,0),0)</f>
        <v>0</v>
      </c>
    </row>
    <row r="4585" spans="1:3" x14ac:dyDescent="0.25">
      <c r="A4585" s="35" t="s">
        <v>4080</v>
      </c>
      <c r="B4585" s="35" t="str">
        <f>VLOOKUP(A4585,'[1]alr yayınlanan fiyatlı'!$C:$D,2,FALSE)</f>
        <v>1250X520 DIVA PSLMZ.CEL.AY.YZY.(8)</v>
      </c>
      <c r="C4585" s="34">
        <f>IFERROR(VLOOKUP(A4585,'[1]alr yayınlanan fiyatlı'!C:K,9,0),0)</f>
        <v>0</v>
      </c>
    </row>
    <row r="4586" spans="1:3" x14ac:dyDescent="0.25">
      <c r="A4586" s="35" t="s">
        <v>965</v>
      </c>
      <c r="B4586" s="35" t="str">
        <f>VLOOKUP(A4586,'[1]alr yayınlanan fiyatlı'!$C:$D,2,FALSE)</f>
        <v>800X480 DIVAPSLMZ.CEL.AY.YZY.(6)(I)</v>
      </c>
      <c r="C4586" s="34">
        <f>IFERROR(VLOOKUP(A4586,'[1]alr yayınlanan fiyatlı'!C:K,9,0),0)</f>
        <v>0</v>
      </c>
    </row>
    <row r="4587" spans="1:3" x14ac:dyDescent="0.25">
      <c r="A4587" s="35" t="s">
        <v>5372</v>
      </c>
      <c r="B4587" s="35" t="str">
        <f>VLOOKUP(A4587,[2]Sayfa2!$A:$B,2,0)</f>
        <v>800X500 DIVA.(CLD).BAZ.PSLMZ.CEL.AY.YZY.(6)(B)</v>
      </c>
      <c r="C4587" s="34">
        <f>IFERROR(VLOOKUP(A4587,'[1]alr yayınlanan fiyatlı'!C:K,9,0),0)</f>
        <v>0</v>
      </c>
    </row>
    <row r="4588" spans="1:3" x14ac:dyDescent="0.25">
      <c r="A4588" s="35" t="s">
        <v>5373</v>
      </c>
      <c r="B4588" s="35" t="str">
        <f>VLOOKUP(A4588,[2]Sayfa2!$A:$B,2,0)</f>
        <v>1500X500 DIVA.(CLD).BAZ.PSLMZ.CEL.AY.YZY.(10)(B)</v>
      </c>
      <c r="C4588" s="34">
        <f>IFERROR(VLOOKUP(A4588,'[1]alr yayınlanan fiyatlı'!C:K,9,0),0)</f>
        <v>0</v>
      </c>
    </row>
    <row r="4589" spans="1:3" x14ac:dyDescent="0.25">
      <c r="A4589" s="35" t="s">
        <v>5374</v>
      </c>
      <c r="B4589" s="35" t="str">
        <f>VLOOKUP(A4589,[2]Sayfa2!$A:$B,2,0)</f>
        <v>1650X520 DIVA.(JE).BAZ.PSLMZ.CEL.AY.YZY.(11)(B)</v>
      </c>
      <c r="C4589" s="34">
        <f>IFERROR(VLOOKUP(A4589,'[1]alr yayınlanan fiyatlı'!C:K,9,0),0)</f>
        <v>0</v>
      </c>
    </row>
    <row r="4590" spans="1:3" x14ac:dyDescent="0.25">
      <c r="A4590" s="35" t="s">
        <v>5375</v>
      </c>
      <c r="B4590" s="35" t="str">
        <f>VLOOKUP(A4590,[2]Sayfa2!$A:$B,2,0)</f>
        <v>1200X500 DIVA.(CLD).BAZ.PSLMZ.CEL.AY.YZY.(8)(B)</v>
      </c>
      <c r="C4590" s="34">
        <f>IFERROR(VLOOKUP(A4590,'[1]alr yayınlanan fiyatlı'!C:K,9,0),0)</f>
        <v>0</v>
      </c>
    </row>
    <row r="4591" spans="1:3" x14ac:dyDescent="0.25">
      <c r="A4591" s="35" t="s">
        <v>5376</v>
      </c>
      <c r="B4591" s="35" t="str">
        <f>VLOOKUP(A4591,[2]Sayfa2!$A:$B,2,0)</f>
        <v>1250X520 DIVA.(JE).BAZ.PSLMZ.CEL.AY.YZY.(8)(B)</v>
      </c>
      <c r="C4591" s="34">
        <f>IFERROR(VLOOKUP(A4591,'[1]alr yayınlanan fiyatlı'!C:K,9,0),0)</f>
        <v>0</v>
      </c>
    </row>
    <row r="4592" spans="1:3" x14ac:dyDescent="0.25">
      <c r="A4592" s="35" t="s">
        <v>5377</v>
      </c>
      <c r="B4592" s="35" t="str">
        <f>VLOOKUP(A4592,[2]Sayfa2!$A:$B,2,0)</f>
        <v>800X500 DIVA.PSLMZ.CEL.NIGHT.BLACK(6)(B)</v>
      </c>
      <c r="C4592" s="34">
        <f>IFERROR(VLOOKUP(A4592,'[1]alr yayınlanan fiyatlı'!C:K,9,0),0)</f>
        <v>0</v>
      </c>
    </row>
    <row r="4593" spans="1:3" x14ac:dyDescent="0.25">
      <c r="A4593" s="35" t="s">
        <v>5377</v>
      </c>
      <c r="B4593" s="35" t="str">
        <f>VLOOKUP(A4593,[2]Sayfa2!$A:$B,2,0)</f>
        <v>800X500 DIVA.PSLMZ.CEL.NIGHT.BLACK(6)(B)</v>
      </c>
      <c r="C4593" s="34">
        <f>IFERROR(VLOOKUP(A4593,'[1]alr yayınlanan fiyatlı'!C:K,9,0),0)</f>
        <v>0</v>
      </c>
    </row>
    <row r="4594" spans="1:3" x14ac:dyDescent="0.25">
      <c r="A4594" s="35" t="s">
        <v>5378</v>
      </c>
      <c r="B4594" s="35" t="str">
        <f>VLOOKUP(A4594,[2]Sayfa2!$A:$B,2,0)</f>
        <v>800X500 DIVA.BAZ.PSLMZ.CEL.NIGHT.BLACK.(6)(B)</v>
      </c>
      <c r="C4594" s="34">
        <f>IFERROR(VLOOKUP(A4594,'[1]alr yayınlanan fiyatlı'!C:K,9,0),0)</f>
        <v>0</v>
      </c>
    </row>
    <row r="4595" spans="1:3" x14ac:dyDescent="0.25">
      <c r="A4595" s="35" t="s">
        <v>5379</v>
      </c>
      <c r="B4595" s="35" t="str">
        <f>VLOOKUP(A4595,'[1]alr yayınlanan fiyatlı'!$C:$D,2,FALSE)</f>
        <v>800X485 DIVA.PSLMZ.CEL.NIGHT.BLACK(6)(B)</v>
      </c>
      <c r="C4595" s="34">
        <f>IFERROR(VLOOKUP(A4595,'[1]alr yayınlanan fiyatlı'!C:K,9,0),0)</f>
        <v>0</v>
      </c>
    </row>
    <row r="4596" spans="1:3" x14ac:dyDescent="0.25">
      <c r="A4596" s="35" t="s">
        <v>5380</v>
      </c>
      <c r="B4596" s="35" t="str">
        <f>VLOOKUP(A4596,[2]Sayfa2!$A:$B,2,0)</f>
        <v>800X485 DIVA.BAZ.PSLMZ.CEL.NIGHT.BLACK.(6)(B)</v>
      </c>
      <c r="C4596" s="34">
        <f>IFERROR(VLOOKUP(A4596,'[1]alr yayınlanan fiyatlı'!C:K,9,0),0)</f>
        <v>0</v>
      </c>
    </row>
    <row r="4597" spans="1:3" x14ac:dyDescent="0.25">
      <c r="A4597" s="35" t="s">
        <v>5381</v>
      </c>
      <c r="B4597" s="35" t="str">
        <f>VLOOKUP(A4597,'[1]alr yayınlanan fiyatlı'!$C:$D,2,FALSE)</f>
        <v>800X485 DIVA.PSLMZ.CEL.PVD.POLSHD.BRASS(6)(B)</v>
      </c>
      <c r="C4597" s="34">
        <f>IFERROR(VLOOKUP(A4597,'[1]alr yayınlanan fiyatlı'!C:K,9,0),0)</f>
        <v>0</v>
      </c>
    </row>
    <row r="4598" spans="1:3" x14ac:dyDescent="0.25">
      <c r="A4598" s="35" t="s">
        <v>5382</v>
      </c>
      <c r="B4598" s="35" t="str">
        <f>VLOOKUP(A4598,[2]Sayfa2!$A:$B,2,0)</f>
        <v>800X485 DIVA.BAZ.PSLMZ.CEL.PVD.POLSHD.BRASS.(6)(B)</v>
      </c>
      <c r="C4598" s="34">
        <f>IFERROR(VLOOKUP(A4598,'[1]alr yayınlanan fiyatlı'!C:K,9,0),0)</f>
        <v>0</v>
      </c>
    </row>
    <row r="4599" spans="1:3" x14ac:dyDescent="0.25">
      <c r="A4599" s="35" t="s">
        <v>2823</v>
      </c>
      <c r="B4599" s="35" t="str">
        <f>VLOOKUP(A4599,'[1]alr yayınlanan fiyatlı'!$C:$D,2,FALSE)</f>
        <v>800X500 DIVAPSLMZ.CEL.PVD.BRSHED.BRASS(6)(B)</v>
      </c>
      <c r="C4599" s="34">
        <f>IFERROR(VLOOKUP(A4599,'[1]alr yayınlanan fiyatlı'!C:K,9,0),0)</f>
        <v>0</v>
      </c>
    </row>
    <row r="4600" spans="1:3" x14ac:dyDescent="0.25">
      <c r="A4600" s="35" t="s">
        <v>5383</v>
      </c>
      <c r="B4600" s="35" t="str">
        <f>VLOOKUP(A4600,'[1]alr yayınlanan fiyatlı'!$C:$D,2,FALSE)</f>
        <v>1200X500 DIVA.PSLMZ.CEL.PVD.BRSHED.BRASS(8)(B)</v>
      </c>
      <c r="C4600" s="34">
        <f>IFERROR(VLOOKUP(A4600,'[1]alr yayınlanan fiyatlı'!C:K,9,0),0)</f>
        <v>0</v>
      </c>
    </row>
    <row r="4601" spans="1:3" x14ac:dyDescent="0.25">
      <c r="A4601" s="35" t="s">
        <v>5383</v>
      </c>
      <c r="B4601" s="35" t="str">
        <f>VLOOKUP(A4601,'[1]alr yayınlanan fiyatlı'!$C:$D,2,FALSE)</f>
        <v>1200X500 DIVA.PSLMZ.CEL.PVD.BRSHED.BRASS(8)(B)</v>
      </c>
      <c r="C4601" s="34">
        <f>IFERROR(VLOOKUP(A4601,'[1]alr yayınlanan fiyatlı'!C:K,9,0),0)</f>
        <v>0</v>
      </c>
    </row>
    <row r="4602" spans="1:3" x14ac:dyDescent="0.25">
      <c r="A4602" s="35" t="s">
        <v>5384</v>
      </c>
      <c r="B4602" s="35" t="str">
        <f>VLOOKUP(A4602,[2]Sayfa2!$A:$B,2,0)</f>
        <v>1200X500 DIVA.BAZ.PSLMZ.CEL.PVD.BRSHD.BRASS.(8)(B)</v>
      </c>
      <c r="C4602" s="34">
        <f>IFERROR(VLOOKUP(A4602,'[1]alr yayınlanan fiyatlı'!C:K,9,0),0)</f>
        <v>0</v>
      </c>
    </row>
    <row r="4603" spans="1:3" x14ac:dyDescent="0.25">
      <c r="A4603" s="35" t="s">
        <v>966</v>
      </c>
      <c r="B4603" s="35" t="str">
        <f>VLOOKUP(A4603,'[1]alr yayınlanan fiyatlı'!$C:$D,2,FALSE)</f>
        <v>800X500 DIVA(TR)PSLMZ.CEL.FRC.YZY.GIZ.BAG.(6)(B)FR230V150W50HzCLI23-4A.ASTD.FSIZ.GRI.5MT.KBL.(R)</v>
      </c>
      <c r="C4603" s="34">
        <f>IFERROR(VLOOKUP(A4603,'[1]alr yayınlanan fiyatlı'!C:K,9,0),0)</f>
        <v>0</v>
      </c>
    </row>
    <row r="4604" spans="1:3" x14ac:dyDescent="0.25">
      <c r="A4604" s="35" t="s">
        <v>4081</v>
      </c>
      <c r="B4604" s="35" t="str">
        <f>VLOOKUP(A4604,'[1]alr yayınlanan fiyatlı'!$C:$D,2,FALSE)</f>
        <v>530X670 KAYRAPSLMZ.CEL.FRC.YZY.(4)</v>
      </c>
      <c r="C4604" s="34">
        <f>IFERROR(VLOOKUP(A4604,'[1]alr yayınlanan fiyatlı'!C:K,9,0),0)</f>
        <v>0</v>
      </c>
    </row>
    <row r="4605" spans="1:3" x14ac:dyDescent="0.25">
      <c r="A4605" s="35" t="s">
        <v>2978</v>
      </c>
      <c r="B4605" s="35" t="str">
        <f>VLOOKUP(A4605,'[1]alr yayınlanan fiyatlı'!$C:$D,2,FALSE)</f>
        <v>510X585 KAYRAPSLMZ.CEL.FRC.YZY.(4)</v>
      </c>
      <c r="C4605" s="34">
        <f>IFERROR(VLOOKUP(A4605,'[1]alr yayınlanan fiyatlı'!C:K,9,0),0)</f>
        <v>0</v>
      </c>
    </row>
    <row r="4606" spans="1:3" x14ac:dyDescent="0.25">
      <c r="A4606" s="35" t="s">
        <v>4082</v>
      </c>
      <c r="B4606" s="35" t="str">
        <f>VLOOKUP(A4606,'[1]alr yayınlanan fiyatlı'!$C:$D,2,FALSE)</f>
        <v>684X780 BLACKJACKPSLMZ.CEL.FRC.YZY.(4)</v>
      </c>
      <c r="C4606" s="34">
        <f>IFERROR(VLOOKUP(A4606,'[1]alr yayınlanan fiyatlı'!C:K,9,0),0)</f>
        <v>0</v>
      </c>
    </row>
    <row r="4607" spans="1:3" x14ac:dyDescent="0.25">
      <c r="A4607" s="35" t="s">
        <v>2722</v>
      </c>
      <c r="B4607" s="35" t="str">
        <f>VLOOKUP(A4607,'[1]alr yayınlanan fiyatlı'!$C:$D,2,FALSE)</f>
        <v>430X600 LARIS.PSLMZ.CEL.FRC.YZY.(8)(B)</v>
      </c>
      <c r="C4607" s="34">
        <f>IFERROR(VLOOKUP(A4607,'[1]alr yayınlanan fiyatlı'!C:K,9,0),0)</f>
        <v>0</v>
      </c>
    </row>
    <row r="4608" spans="1:3" x14ac:dyDescent="0.25">
      <c r="A4608" s="35" t="s">
        <v>2722</v>
      </c>
      <c r="B4608" s="35" t="str">
        <f>VLOOKUP(A4608,'[1]alr yayınlanan fiyatlı'!$C:$D,2,FALSE)</f>
        <v>430X600 LARIS.PSLMZ.CEL.FRC.YZY.(8)(B)</v>
      </c>
      <c r="C4608" s="34">
        <f>IFERROR(VLOOKUP(A4608,'[1]alr yayınlanan fiyatlı'!C:K,9,0),0)</f>
        <v>0</v>
      </c>
    </row>
    <row r="4609" spans="1:3" x14ac:dyDescent="0.25">
      <c r="A4609" s="35" t="s">
        <v>2722</v>
      </c>
      <c r="B4609" s="35" t="str">
        <f>VLOOKUP(A4609,'[1]alr yayınlanan fiyatlı'!$C:$D,2,FALSE)</f>
        <v>430X600 LARIS.PSLMZ.CEL.FRC.YZY.(8)(B)</v>
      </c>
      <c r="C4609" s="34">
        <f>IFERROR(VLOOKUP(A4609,'[1]alr yayınlanan fiyatlı'!C:K,9,0),0)</f>
        <v>0</v>
      </c>
    </row>
    <row r="4610" spans="1:3" x14ac:dyDescent="0.25">
      <c r="A4610" s="35" t="s">
        <v>2722</v>
      </c>
      <c r="B4610" s="35" t="str">
        <f>VLOOKUP(A4610,'[1]alr yayınlanan fiyatlı'!$C:$D,2,FALSE)</f>
        <v>430X600 LARIS.PSLMZ.CEL.FRC.YZY.(8)(B)</v>
      </c>
      <c r="C4610" s="34">
        <f>IFERROR(VLOOKUP(A4610,'[1]alr yayınlanan fiyatlı'!C:K,9,0),0)</f>
        <v>0</v>
      </c>
    </row>
    <row r="4611" spans="1:3" x14ac:dyDescent="0.25">
      <c r="A4611" s="35" t="s">
        <v>967</v>
      </c>
      <c r="B4611" s="35" t="str">
        <f>VLOOKUP(A4611,'[1]alr yayınlanan fiyatlı'!$C:$D,2,FALSE)</f>
        <v>600X600 LARIS.PSLMZ.CEL.FRC.YZY.(11)(B)</v>
      </c>
      <c r="C4611" s="34">
        <f>IFERROR(VLOOKUP(A4611,'[1]alr yayınlanan fiyatlı'!C:K,9,0),0)</f>
        <v>0</v>
      </c>
    </row>
    <row r="4612" spans="1:3" x14ac:dyDescent="0.25">
      <c r="A4612" s="35" t="s">
        <v>2487</v>
      </c>
      <c r="B4612" s="35" t="str">
        <f>VLOOKUP(A4612,'[1]alr yayınlanan fiyatlı'!$C:$D,2,FALSE)</f>
        <v>600X430 LARISPSLMZ.CEL.FRC.YZY.(10)</v>
      </c>
      <c r="C4612" s="34">
        <f>IFERROR(VLOOKUP(A4612,'[1]alr yayınlanan fiyatlı'!C:K,9,0),0)</f>
        <v>0</v>
      </c>
    </row>
    <row r="4613" spans="1:3" x14ac:dyDescent="0.25">
      <c r="A4613" s="35" t="s">
        <v>2487</v>
      </c>
      <c r="B4613" s="35" t="str">
        <f>VLOOKUP(A4613,'[1]alr yayınlanan fiyatlı'!$C:$D,2,FALSE)</f>
        <v>600X430 LARISPSLMZ.CEL.FRC.YZY.(10)</v>
      </c>
      <c r="C4613" s="34">
        <f>IFERROR(VLOOKUP(A4613,'[1]alr yayınlanan fiyatlı'!C:K,9,0),0)</f>
        <v>0</v>
      </c>
    </row>
    <row r="4614" spans="1:3" x14ac:dyDescent="0.25">
      <c r="A4614" s="35" t="s">
        <v>2487</v>
      </c>
      <c r="B4614" s="35" t="str">
        <f>VLOOKUP(A4614,'[1]alr yayınlanan fiyatlı'!$C:$D,2,FALSE)</f>
        <v>600X430 LARISPSLMZ.CEL.FRC.YZY.(10)</v>
      </c>
      <c r="C4614" s="34">
        <f>IFERROR(VLOOKUP(A4614,'[1]alr yayınlanan fiyatlı'!C:K,9,0),0)</f>
        <v>0</v>
      </c>
    </row>
    <row r="4615" spans="1:3" x14ac:dyDescent="0.25">
      <c r="A4615" s="35" t="s">
        <v>5385</v>
      </c>
      <c r="B4615" s="35" t="str">
        <f>VLOOKUP(A4615,[2]Sayfa2!$A:$B,2,0)</f>
        <v>600X430 LARIS.BAZ.PSLMZ.CEL.FRC.YZY.(10)(B)</v>
      </c>
      <c r="C4615" s="34">
        <f>IFERROR(VLOOKUP(A4615,'[1]alr yayınlanan fiyatlı'!C:K,9,0),0)</f>
        <v>0</v>
      </c>
    </row>
    <row r="4616" spans="1:3" x14ac:dyDescent="0.25">
      <c r="A4616" s="35" t="s">
        <v>2723</v>
      </c>
      <c r="B4616" s="35" t="str">
        <f>VLOOKUP(A4616,'[1]alr yayınlanan fiyatlı'!$C:$D,2,FALSE)</f>
        <v>600X600 LARIS.PSLMZ.CEL.NIGHT.BLACK(11)(B)</v>
      </c>
      <c r="C4616" s="34">
        <f>IFERROR(VLOOKUP(A4616,'[1]alr yayınlanan fiyatlı'!C:K,9,0),0)</f>
        <v>0</v>
      </c>
    </row>
    <row r="4617" spans="1:3" x14ac:dyDescent="0.25">
      <c r="A4617" s="35" t="s">
        <v>2724</v>
      </c>
      <c r="B4617" s="35" t="str">
        <f>VLOOKUP(A4617,'[1]alr yayınlanan fiyatlı'!$C:$D,2,FALSE)</f>
        <v>600X600 LARIS.PSLMZ.CEL.RUSSET(11)(B)</v>
      </c>
      <c r="C4617" s="34">
        <f>IFERROR(VLOOKUP(A4617,'[1]alr yayınlanan fiyatlı'!C:K,9,0),0)</f>
        <v>0</v>
      </c>
    </row>
    <row r="4618" spans="1:3" x14ac:dyDescent="0.25">
      <c r="A4618" s="35" t="s">
        <v>2644</v>
      </c>
      <c r="B4618" s="35" t="str">
        <f>VLOOKUP(A4618,'[1]alr yayınlanan fiyatlı'!$C:$D,2,FALSE)</f>
        <v>600X600 LARIS.PSLMZ.CEL.FROST(11)(B)</v>
      </c>
      <c r="C4618" s="34">
        <f>IFERROR(VLOOKUP(A4618,'[1]alr yayınlanan fiyatlı'!C:K,9,0),0)</f>
        <v>0</v>
      </c>
    </row>
    <row r="4619" spans="1:3" x14ac:dyDescent="0.25">
      <c r="A4619" s="35" t="s">
        <v>968</v>
      </c>
      <c r="B4619" s="35" t="str">
        <f>VLOOKUP(A4619,'[1]alr yayınlanan fiyatlı'!$C:$D,2,FALSE)</f>
        <v>600X600 LARIS.PSLMZ.CEL.MILKY.WAY(11)(B)</v>
      </c>
      <c r="C4619" s="34">
        <f>IFERROR(VLOOKUP(A4619,'[1]alr yayınlanan fiyatlı'!C:K,9,0),0)</f>
        <v>0</v>
      </c>
    </row>
    <row r="4620" spans="1:3" x14ac:dyDescent="0.25">
      <c r="A4620" s="35" t="s">
        <v>969</v>
      </c>
      <c r="B4620" s="35" t="str">
        <f>VLOOKUP(A4620,'[1]alr yayınlanan fiyatlı'!$C:$D,2,FALSE)</f>
        <v>1180X500 ADONIS.PSLMZ.CEL.FRC.+AY.YZY.CITA(15)</v>
      </c>
      <c r="C4620" s="34">
        <f>IFERROR(VLOOKUP(A4620,'[1]alr yayınlanan fiyatlı'!C:K,9,0),0)</f>
        <v>0</v>
      </c>
    </row>
    <row r="4621" spans="1:3" x14ac:dyDescent="0.25">
      <c r="A4621" s="35" t="s">
        <v>969</v>
      </c>
      <c r="B4621" s="35" t="str">
        <f>VLOOKUP(A4621,'[1]alr yayınlanan fiyatlı'!$C:$D,2,FALSE)</f>
        <v>1180X500 ADONIS.PSLMZ.CEL.FRC.+AY.YZY.CITA(15)</v>
      </c>
      <c r="C4621" s="34">
        <f>IFERROR(VLOOKUP(A4621,'[1]alr yayınlanan fiyatlı'!C:K,9,0),0)</f>
        <v>0</v>
      </c>
    </row>
    <row r="4622" spans="1:3" x14ac:dyDescent="0.25">
      <c r="A4622" s="35" t="s">
        <v>2488</v>
      </c>
      <c r="B4622" s="35" t="str">
        <f>VLOOKUP(A4622,'[1]alr yayınlanan fiyatlı'!$C:$D,2,FALSE)</f>
        <v>1360X500 ADONISPSLMZ.CEL.FRC.+AY.YZY.CITA(17)</v>
      </c>
      <c r="C4622" s="34">
        <f>IFERROR(VLOOKUP(A4622,'[1]alr yayınlanan fiyatlı'!C:K,9,0),0)</f>
        <v>0</v>
      </c>
    </row>
    <row r="4623" spans="1:3" x14ac:dyDescent="0.25">
      <c r="A4623" s="35" t="s">
        <v>5386</v>
      </c>
      <c r="B4623" s="35" t="str">
        <f>VLOOKUP(A4623,[2]Sayfa2!$A:$B,2,0)</f>
        <v>770X500 ADONISPSLMZ.CEL.FRC.+AY.YZY.CITA(10)(B)</v>
      </c>
      <c r="C4623" s="34">
        <f>IFERROR(VLOOKUP(A4623,'[1]alr yayınlanan fiyatlı'!C:K,9,0),0)</f>
        <v>0</v>
      </c>
    </row>
    <row r="4624" spans="1:3" x14ac:dyDescent="0.25">
      <c r="A4624" s="35" t="s">
        <v>5386</v>
      </c>
      <c r="B4624" s="35" t="str">
        <f>VLOOKUP(A4624,[2]Sayfa2!$A:$B,2,0)</f>
        <v>770X500 ADONISPSLMZ.CEL.FRC.+AY.YZY.CITA(10)(B)</v>
      </c>
      <c r="C4624" s="34">
        <f>IFERROR(VLOOKUP(A4624,'[1]alr yayınlanan fiyatlı'!C:K,9,0),0)</f>
        <v>0</v>
      </c>
    </row>
    <row r="4625" spans="1:3" x14ac:dyDescent="0.25">
      <c r="A4625" s="35" t="s">
        <v>2489</v>
      </c>
      <c r="B4625" s="35" t="str">
        <f>VLOOKUP(A4625,'[1]alr yayınlanan fiyatlı'!$C:$D,2,FALSE)</f>
        <v>2000X290 ARESPSLMZ.CEL.FRC.YZY.(5)</v>
      </c>
      <c r="C4625" s="34">
        <f>IFERROR(VLOOKUP(A4625,'[1]alr yayınlanan fiyatlı'!C:K,9,0),0)</f>
        <v>0</v>
      </c>
    </row>
    <row r="4626" spans="1:3" x14ac:dyDescent="0.25">
      <c r="A4626" s="35" t="s">
        <v>2979</v>
      </c>
      <c r="B4626" s="35" t="str">
        <f>VLOOKUP(A4626,'[1]alr yayınlanan fiyatlı'!$C:$D,2,FALSE)</f>
        <v>1500X290 ARESPSLMZ.CEL.FRC.YZY.(5)</v>
      </c>
      <c r="C4626" s="34">
        <f>IFERROR(VLOOKUP(A4626,'[1]alr yayınlanan fiyatlı'!C:K,9,0),0)</f>
        <v>0</v>
      </c>
    </row>
    <row r="4627" spans="1:3" x14ac:dyDescent="0.25">
      <c r="A4627" s="35" t="s">
        <v>2979</v>
      </c>
      <c r="B4627" s="35" t="str">
        <f>VLOOKUP(A4627,'[1]alr yayınlanan fiyatlı'!$C:$D,2,FALSE)</f>
        <v>1500X290 ARESPSLMZ.CEL.FRC.YZY.(5)</v>
      </c>
      <c r="C4627" s="34">
        <f>IFERROR(VLOOKUP(A4627,'[1]alr yayınlanan fiyatlı'!C:K,9,0),0)</f>
        <v>0</v>
      </c>
    </row>
    <row r="4628" spans="1:3" x14ac:dyDescent="0.25">
      <c r="A4628" s="35" t="s">
        <v>2725</v>
      </c>
      <c r="B4628" s="35" t="str">
        <f>VLOOKUP(A4628,'[1]alr yayınlanan fiyatlı'!$C:$D,2,FALSE)</f>
        <v>600X904 ARESPSLMZ.CEL.FRC.YZY.(15)</v>
      </c>
      <c r="C4628" s="34">
        <f>IFERROR(VLOOKUP(A4628,'[1]alr yayınlanan fiyatlı'!C:K,9,0),0)</f>
        <v>0</v>
      </c>
    </row>
    <row r="4629" spans="1:3" x14ac:dyDescent="0.25">
      <c r="A4629" s="35" t="s">
        <v>2726</v>
      </c>
      <c r="B4629" s="35" t="str">
        <f>VLOOKUP(A4629,'[1]alr yayınlanan fiyatlı'!$C:$D,2,FALSE)</f>
        <v>600X2002 ARESPSLMZ.CEL.FRC.YZY.(33)</v>
      </c>
      <c r="C4629" s="34">
        <f>IFERROR(VLOOKUP(A4629,'[1]alr yayınlanan fiyatlı'!C:K,9,0),0)</f>
        <v>0</v>
      </c>
    </row>
    <row r="4630" spans="1:3" x14ac:dyDescent="0.25">
      <c r="A4630" s="35" t="s">
        <v>2727</v>
      </c>
      <c r="B4630" s="35" t="str">
        <f>VLOOKUP(A4630,'[1]alr yayınlanan fiyatlı'!$C:$D,2,FALSE)</f>
        <v>1000X500 ASOSPSLMZ.CEL.AY.YZY.CTSZ.(6)</v>
      </c>
      <c r="C4630" s="34">
        <f>IFERROR(VLOOKUP(A4630,'[1]alr yayınlanan fiyatlı'!C:K,9,0),0)</f>
        <v>0</v>
      </c>
    </row>
    <row r="4631" spans="1:3" x14ac:dyDescent="0.25">
      <c r="A4631" s="35" t="s">
        <v>2824</v>
      </c>
      <c r="B4631" s="35" t="str">
        <f>VLOOKUP(A4631,'[1]alr yayınlanan fiyatlı'!$C:$D,2,FALSE)</f>
        <v>1380X500 ASOS.PSLMZ.CEL.AY.YZY.CTSZ.(8)</v>
      </c>
      <c r="C4631" s="34">
        <f>IFERROR(VLOOKUP(A4631,'[1]alr yayınlanan fiyatlı'!C:K,9,0),0)</f>
        <v>0</v>
      </c>
    </row>
    <row r="4632" spans="1:3" x14ac:dyDescent="0.25">
      <c r="A4632" s="35" t="s">
        <v>2824</v>
      </c>
      <c r="B4632" s="35" t="str">
        <f>VLOOKUP(A4632,'[1]alr yayınlanan fiyatlı'!$C:$D,2,FALSE)</f>
        <v>1380X500 ASOS.PSLMZ.CEL.AY.YZY.CTSZ.(8)</v>
      </c>
      <c r="C4632" s="34">
        <f>IFERROR(VLOOKUP(A4632,'[1]alr yayınlanan fiyatlı'!C:K,9,0),0)</f>
        <v>0</v>
      </c>
    </row>
    <row r="4633" spans="1:3" x14ac:dyDescent="0.25">
      <c r="A4633" s="35" t="s">
        <v>2825</v>
      </c>
      <c r="B4633" s="35" t="str">
        <f>VLOOKUP(A4633,'[1]alr yayınlanan fiyatlı'!$C:$D,2,FALSE)</f>
        <v>800X500 ASOSPSLMZ.CEL.AY.YZY.CTSZ(5)</v>
      </c>
      <c r="C4633" s="34">
        <f>IFERROR(VLOOKUP(A4633,'[1]alr yayınlanan fiyatlı'!C:K,9,0),0)</f>
        <v>0</v>
      </c>
    </row>
    <row r="4634" spans="1:3" x14ac:dyDescent="0.25">
      <c r="A4634" s="35" t="s">
        <v>2825</v>
      </c>
      <c r="B4634" s="35" t="str">
        <f>VLOOKUP(A4634,'[1]alr yayınlanan fiyatlı'!$C:$D,2,FALSE)</f>
        <v>800X500 ASOSPSLMZ.CEL.AY.YZY.CTSZ(5)</v>
      </c>
      <c r="C4634" s="34">
        <f>IFERROR(VLOOKUP(A4634,'[1]alr yayınlanan fiyatlı'!C:K,9,0),0)</f>
        <v>0</v>
      </c>
    </row>
    <row r="4635" spans="1:3" x14ac:dyDescent="0.25">
      <c r="A4635" s="35" t="s">
        <v>970</v>
      </c>
      <c r="B4635" s="35" t="str">
        <f>VLOOKUP(A4635,[2]Sayfa2!$A:$B,2,0)</f>
        <v>1000X500 ASOS(ACV)PSLMZ.CEL.AY.YZY.CTSZ.(6)(B)</v>
      </c>
      <c r="C4635" s="34">
        <f>IFERROR(VLOOKUP(A4635,'[1]alr yayınlanan fiyatlı'!C:K,9,0),0)</f>
        <v>0</v>
      </c>
    </row>
    <row r="4636" spans="1:3" x14ac:dyDescent="0.25">
      <c r="A4636" s="35" t="s">
        <v>970</v>
      </c>
      <c r="B4636" s="35" t="str">
        <f>VLOOKUP(A4636,[2]Sayfa2!$A:$B,2,0)</f>
        <v>1000X500 ASOS(ACV)PSLMZ.CEL.AY.YZY.CTSZ.(6)(B)</v>
      </c>
      <c r="C4636" s="34">
        <f>IFERROR(VLOOKUP(A4636,'[1]alr yayınlanan fiyatlı'!C:K,9,0),0)</f>
        <v>0</v>
      </c>
    </row>
    <row r="4637" spans="1:3" x14ac:dyDescent="0.25">
      <c r="A4637" s="35" t="s">
        <v>2645</v>
      </c>
      <c r="B4637" s="35" t="str">
        <f>VLOOKUP(A4637,'[1]alr yayınlanan fiyatlı'!$C:$D,2,FALSE)</f>
        <v>1380X500 ASOS(ACV)PSLMZ.CEL.AY.YZY.CTSZ.(8)(B)</v>
      </c>
      <c r="C4637" s="34">
        <f>IFERROR(VLOOKUP(A4637,'[1]alr yayınlanan fiyatlı'!C:K,9,0),0)</f>
        <v>0</v>
      </c>
    </row>
    <row r="4638" spans="1:3" x14ac:dyDescent="0.25">
      <c r="A4638" s="35" t="s">
        <v>2645</v>
      </c>
      <c r="B4638" s="35" t="str">
        <f>VLOOKUP(A4638,'[1]alr yayınlanan fiyatlı'!$C:$D,2,FALSE)</f>
        <v>1380X500 ASOS(ACV)PSLMZ.CEL.AY.YZY.CTSZ.(8)(B)</v>
      </c>
      <c r="C4638" s="34">
        <f>IFERROR(VLOOKUP(A4638,'[1]alr yayınlanan fiyatlı'!C:K,9,0),0)</f>
        <v>0</v>
      </c>
    </row>
    <row r="4639" spans="1:3" x14ac:dyDescent="0.25">
      <c r="A4639" s="35" t="s">
        <v>2826</v>
      </c>
      <c r="B4639" s="35" t="str">
        <f>VLOOKUP(A4639,[2]Sayfa2!$A:$B,2,0)</f>
        <v>1760X500 ASOS(ACV)PSLMZ.CEL.AY.YZY.CTSZ.(10)(B)</v>
      </c>
      <c r="C4639" s="34">
        <f>IFERROR(VLOOKUP(A4639,'[1]alr yayınlanan fiyatlı'!C:K,9,0),0)</f>
        <v>0</v>
      </c>
    </row>
    <row r="4640" spans="1:3" x14ac:dyDescent="0.25">
      <c r="A4640" s="35" t="s">
        <v>2826</v>
      </c>
      <c r="B4640" s="35" t="str">
        <f>VLOOKUP(A4640,[2]Sayfa2!$A:$B,2,0)</f>
        <v>1760X500 ASOS(ACV)PSLMZ.CEL.AY.YZY.CTSZ.(10)(B)</v>
      </c>
      <c r="C4640" s="34">
        <f>IFERROR(VLOOKUP(A4640,'[1]alr yayınlanan fiyatlı'!C:K,9,0),0)</f>
        <v>0</v>
      </c>
    </row>
    <row r="4641" spans="1:3" x14ac:dyDescent="0.25">
      <c r="A4641" s="35" t="s">
        <v>4083</v>
      </c>
      <c r="B4641" s="35" t="str">
        <f>VLOOKUP(A4641,'[1]alr yayınlanan fiyatlı'!$C:$D,2,FALSE)</f>
        <v>1500X500 ASOS.PSLMZ.CEL.AY.YZY.CTSZ.(R)(9)(B)</v>
      </c>
      <c r="C4641" s="34">
        <f>IFERROR(VLOOKUP(A4641,'[1]alr yayınlanan fiyatlı'!C:K,9,0),0)</f>
        <v>0</v>
      </c>
    </row>
    <row r="4642" spans="1:3" x14ac:dyDescent="0.25">
      <c r="A4642" s="35" t="s">
        <v>5387</v>
      </c>
      <c r="B4642" s="35" t="str">
        <f>VLOOKUP(A4642,[2]Sayfa2!$A:$B,2,0)</f>
        <v>1380X500 ASOS.(ACV).BAZ.PSLMZ.CEL.CTSZ.AY.YZY.(8)(B)</v>
      </c>
      <c r="C4642" s="34">
        <f>IFERROR(VLOOKUP(A4642,'[1]alr yayınlanan fiyatlı'!C:K,9,0),0)</f>
        <v>0</v>
      </c>
    </row>
    <row r="4643" spans="1:3" x14ac:dyDescent="0.25">
      <c r="A4643" s="35" t="s">
        <v>5388</v>
      </c>
      <c r="B4643" s="35" t="str">
        <f>VLOOKUP(A4643,[2]Sayfa2!$A:$B,2,0)</f>
        <v>1760X500 ASOS.(ACV).BAZ.PSLMZ.CEL.CTSZ.AY.YZY.(10)(B)</v>
      </c>
      <c r="C4643" s="34">
        <f>IFERROR(VLOOKUP(A4643,'[1]alr yayınlanan fiyatlı'!C:K,9,0),0)</f>
        <v>0</v>
      </c>
    </row>
    <row r="4644" spans="1:3" x14ac:dyDescent="0.25">
      <c r="A4644" s="35" t="s">
        <v>2646</v>
      </c>
      <c r="B4644" s="35" t="str">
        <f>VLOOKUP(A4644,'[1]alr yayınlanan fiyatlı'!$C:$D,2,FALSE)</f>
        <v>1380X500 ASOS.PSLMZ.CEL.PVD.POLSHD.BRASS.CTSZ.(8)(B)</v>
      </c>
      <c r="C4644" s="34">
        <f>IFERROR(VLOOKUP(A4644,'[1]alr yayınlanan fiyatlı'!C:K,9,0),0)</f>
        <v>0</v>
      </c>
    </row>
    <row r="4645" spans="1:3" x14ac:dyDescent="0.25">
      <c r="A4645" s="35" t="s">
        <v>2927</v>
      </c>
      <c r="B4645" s="35" t="str">
        <f>VLOOKUP(A4645,'[1]alr yayınlanan fiyatlı'!$C:$D,2,FALSE)</f>
        <v>800X500 ASOSPSLMZ.CEL.PVD.POLSHD.COPPER.CTSZ.(R)(5)(B)</v>
      </c>
      <c r="C4645" s="34">
        <f>IFERROR(VLOOKUP(A4645,'[1]alr yayınlanan fiyatlı'!C:K,9,0),0)</f>
        <v>0</v>
      </c>
    </row>
    <row r="4646" spans="1:3" x14ac:dyDescent="0.25">
      <c r="A4646" s="35" t="s">
        <v>5389</v>
      </c>
      <c r="B4646" s="35" t="str">
        <f>VLOOKUP(A4646,'[1]alr yayınlanan fiyatlı'!$C:$D,2,FALSE)</f>
        <v>1000X500 ASOS.PSLMZ.CEL.NIGHT.BLACK(6)(B)</v>
      </c>
      <c r="C4646" s="34">
        <f>IFERROR(VLOOKUP(A4646,'[1]alr yayınlanan fiyatlı'!C:K,9,0),0)</f>
        <v>0</v>
      </c>
    </row>
    <row r="4647" spans="1:3" x14ac:dyDescent="0.25">
      <c r="A4647" s="35" t="s">
        <v>5389</v>
      </c>
      <c r="B4647" s="35" t="str">
        <f>VLOOKUP(A4647,'[1]alr yayınlanan fiyatlı'!$C:$D,2,FALSE)</f>
        <v>1000X500 ASOS.PSLMZ.CEL.NIGHT.BLACK(6)(B)</v>
      </c>
      <c r="C4647" s="34">
        <f>IFERROR(VLOOKUP(A4647,'[1]alr yayınlanan fiyatlı'!C:K,9,0),0)</f>
        <v>0</v>
      </c>
    </row>
    <row r="4648" spans="1:3" x14ac:dyDescent="0.25">
      <c r="A4648" s="35" t="s">
        <v>971</v>
      </c>
      <c r="B4648" s="35" t="str">
        <f>VLOOKUP(A4648,'[1]alr yayınlanan fiyatlı'!$C:$D,2,FALSE)</f>
        <v>800X500 ASOS.PSLMZ.CEL.NIGHT.BLACK.CTSZ.(5)(B)</v>
      </c>
      <c r="C4648" s="34">
        <f>IFERROR(VLOOKUP(A4648,'[1]alr yayınlanan fiyatlı'!C:K,9,0),0)</f>
        <v>0</v>
      </c>
    </row>
    <row r="4649" spans="1:3" x14ac:dyDescent="0.25">
      <c r="A4649" s="35" t="s">
        <v>2827</v>
      </c>
      <c r="B4649" s="35" t="str">
        <f>VLOOKUP(A4649,[2]Sayfa2!$A:$B,2,0)</f>
        <v>1000X500 ASOS.(ACV).PSLMZ.CEL.NIGHT.BLACK(6)(B)</v>
      </c>
      <c r="C4649" s="34">
        <f>IFERROR(VLOOKUP(A4649,'[1]alr yayınlanan fiyatlı'!C:K,9,0),0)</f>
        <v>0</v>
      </c>
    </row>
    <row r="4650" spans="1:3" x14ac:dyDescent="0.25">
      <c r="A4650" s="35" t="s">
        <v>2827</v>
      </c>
      <c r="B4650" s="35" t="str">
        <f>VLOOKUP(A4650,[2]Sayfa2!$A:$B,2,0)</f>
        <v>1000X500 ASOS.(ACV).PSLMZ.CEL.NIGHT.BLACK(6)(B)</v>
      </c>
      <c r="C4650" s="34">
        <f>IFERROR(VLOOKUP(A4650,'[1]alr yayınlanan fiyatlı'!C:K,9,0),0)</f>
        <v>0</v>
      </c>
    </row>
    <row r="4651" spans="1:3" x14ac:dyDescent="0.25">
      <c r="A4651" s="35" t="s">
        <v>2828</v>
      </c>
      <c r="B4651" s="35" t="str">
        <f>VLOOKUP(A4651,[2]Sayfa2!$A:$B,2,0)</f>
        <v>1380X500 ASOS.(ACV).PSLMZ.CEL.NIGHT.BLACK(8)(B)</v>
      </c>
      <c r="C4651" s="34">
        <f>IFERROR(VLOOKUP(A4651,'[1]alr yayınlanan fiyatlı'!C:K,9,0),0)</f>
        <v>0</v>
      </c>
    </row>
    <row r="4652" spans="1:3" x14ac:dyDescent="0.25">
      <c r="A4652" s="35" t="s">
        <v>2828</v>
      </c>
      <c r="B4652" s="35" t="str">
        <f>VLOOKUP(A4652,[2]Sayfa2!$A:$B,2,0)</f>
        <v>1380X500 ASOS.(ACV).PSLMZ.CEL.NIGHT.BLACK(8)(B)</v>
      </c>
      <c r="C4652" s="34">
        <f>IFERROR(VLOOKUP(A4652,'[1]alr yayınlanan fiyatlı'!C:K,9,0),0)</f>
        <v>0</v>
      </c>
    </row>
    <row r="4653" spans="1:3" x14ac:dyDescent="0.25">
      <c r="A4653" s="35" t="s">
        <v>2928</v>
      </c>
      <c r="B4653" s="35" t="str">
        <f>VLOOKUP(A4653,[2]Sayfa2!$A:$B,2,0)</f>
        <v>1760X500 ASOS.(ACV).PSLMZ.CEL.NIGHT.BLACK(10)(B)</v>
      </c>
      <c r="C4653" s="34">
        <f>IFERROR(VLOOKUP(A4653,'[1]alr yayınlanan fiyatlı'!C:K,9,0),0)</f>
        <v>0</v>
      </c>
    </row>
    <row r="4654" spans="1:3" x14ac:dyDescent="0.25">
      <c r="A4654" s="35" t="s">
        <v>2928</v>
      </c>
      <c r="B4654" s="35" t="str">
        <f>VLOOKUP(A4654,[2]Sayfa2!$A:$B,2,0)</f>
        <v>1760X500 ASOS.(ACV).PSLMZ.CEL.NIGHT.BLACK(10)(B)</v>
      </c>
      <c r="C4654" s="34">
        <f>IFERROR(VLOOKUP(A4654,'[1]alr yayınlanan fiyatlı'!C:K,9,0),0)</f>
        <v>0</v>
      </c>
    </row>
    <row r="4655" spans="1:3" x14ac:dyDescent="0.25">
      <c r="A4655" s="35" t="s">
        <v>5390</v>
      </c>
      <c r="B4655" s="35" t="str">
        <f>VLOOKUP(A4655,'[1]alr yayınlanan fiyatlı'!$C:$D,2,FALSE)</f>
        <v>1000X500 ASOS.BAZ.PSLMZ.CEL.NIGHT.BLACK.(6)(B)</v>
      </c>
      <c r="C4655" s="34">
        <f>IFERROR(VLOOKUP(A4655,'[1]alr yayınlanan fiyatlı'!C:K,9,0),0)</f>
        <v>0</v>
      </c>
    </row>
    <row r="4656" spans="1:3" x14ac:dyDescent="0.25">
      <c r="A4656" s="35" t="s">
        <v>5391</v>
      </c>
      <c r="B4656" s="35" t="str">
        <f>VLOOKUP(A4656,[2]Sayfa2!$A:$B,2,0)</f>
        <v>1380X500 ASOS.(ACV).BAZ.PSLMZ.CEL.NIGHT.BLACK.(8)(B)</v>
      </c>
      <c r="C4656" s="34">
        <f>IFERROR(VLOOKUP(A4656,'[1]alr yayınlanan fiyatlı'!C:K,9,0),0)</f>
        <v>0</v>
      </c>
    </row>
    <row r="4657" spans="1:3" x14ac:dyDescent="0.25">
      <c r="A4657" s="35" t="s">
        <v>5392</v>
      </c>
      <c r="B4657" s="35" t="str">
        <f>VLOOKUP(A4657,[2]Sayfa2!$A:$B,2,0)</f>
        <v>1000X500 ASOS.(ACV).BAZ.PSLMZ.CEL.NIGHT.BLACK.(6)(B)</v>
      </c>
      <c r="C4657" s="34">
        <f>IFERROR(VLOOKUP(A4657,'[1]alr yayınlanan fiyatlı'!C:K,9,0),0)</f>
        <v>0</v>
      </c>
    </row>
    <row r="4658" spans="1:3" x14ac:dyDescent="0.25">
      <c r="A4658" s="35" t="s">
        <v>5393</v>
      </c>
      <c r="B4658" s="35" t="str">
        <f>VLOOKUP(A4658,[2]Sayfa2!$A:$B,2,0)</f>
        <v>1760X500 ASOS.(ACV).BAZ.PSLMZ.CEL.NIGHT.BLACK.(10)(B)</v>
      </c>
      <c r="C4658" s="34">
        <f>IFERROR(VLOOKUP(A4658,'[1]alr yayınlanan fiyatlı'!C:K,9,0),0)</f>
        <v>0</v>
      </c>
    </row>
    <row r="4659" spans="1:3" x14ac:dyDescent="0.25">
      <c r="A4659" s="35" t="s">
        <v>2980</v>
      </c>
      <c r="B4659" s="35" t="str">
        <f>VLOOKUP(A4659,[2]Sayfa2!$A:$B,2,0)</f>
        <v>1380X500 ASOS(ACV)PSLMZ.CEL.PVD.BRSHED.BRONZE(8)(B)</v>
      </c>
      <c r="C4659" s="34">
        <f>IFERROR(VLOOKUP(A4659,'[1]alr yayınlanan fiyatlı'!C:K,9,0),0)</f>
        <v>0</v>
      </c>
    </row>
    <row r="4660" spans="1:3" x14ac:dyDescent="0.25">
      <c r="A4660" s="35" t="s">
        <v>2980</v>
      </c>
      <c r="B4660" s="35" t="str">
        <f>VLOOKUP(A4660,[2]Sayfa2!$A:$B,2,0)</f>
        <v>1380X500 ASOS(ACV)PSLMZ.CEL.PVD.BRSHED.BRONZE(8)(B)</v>
      </c>
      <c r="C4660" s="34">
        <f>IFERROR(VLOOKUP(A4660,'[1]alr yayınlanan fiyatlı'!C:K,9,0),0)</f>
        <v>0</v>
      </c>
    </row>
    <row r="4661" spans="1:3" x14ac:dyDescent="0.25">
      <c r="A4661" s="35" t="s">
        <v>2929</v>
      </c>
      <c r="B4661" s="35" t="str">
        <f>VLOOKUP(A4661,'[1]alr yayınlanan fiyatlı'!$C:$D,2,FALSE)</f>
        <v>1380X500 ASOS.PSLMZ.CEL.PVD.BRSHED.BRONZE(8)(B)</v>
      </c>
      <c r="C4661" s="34">
        <f>IFERROR(VLOOKUP(A4661,'[1]alr yayınlanan fiyatlı'!C:K,9,0),0)</f>
        <v>0</v>
      </c>
    </row>
    <row r="4662" spans="1:3" x14ac:dyDescent="0.25">
      <c r="A4662" s="35" t="s">
        <v>2929</v>
      </c>
      <c r="B4662" s="35" t="str">
        <f>VLOOKUP(A4662,'[1]alr yayınlanan fiyatlı'!$C:$D,2,FALSE)</f>
        <v>1380X500 ASOS.PSLMZ.CEL.PVD.BRSHED.BRONZE(8)(B)</v>
      </c>
      <c r="C4662" s="34">
        <f>IFERROR(VLOOKUP(A4662,'[1]alr yayınlanan fiyatlı'!C:K,9,0),0)</f>
        <v>0</v>
      </c>
    </row>
    <row r="4663" spans="1:3" x14ac:dyDescent="0.25">
      <c r="A4663" s="35" t="s">
        <v>2728</v>
      </c>
      <c r="B4663" s="35" t="str">
        <f>VLOOKUP(A4663,'[1]alr yayınlanan fiyatlı'!$C:$D,2,FALSE)</f>
        <v>800X500 ASOSPSLMZ.CEL.PVD.BRSHED.BRASS.CTSZ.(R)(5)(B)</v>
      </c>
      <c r="C4663" s="34">
        <f>IFERROR(VLOOKUP(A4663,'[1]alr yayınlanan fiyatlı'!C:K,9,0),0)</f>
        <v>0</v>
      </c>
    </row>
    <row r="4664" spans="1:3" x14ac:dyDescent="0.25">
      <c r="A4664" s="35" t="s">
        <v>4084</v>
      </c>
      <c r="B4664" s="35" t="str">
        <f>VLOOKUP(A4664,[2]Sayfa2!$A:$B,2,0)</f>
        <v>1000X500 ASOS(ACV)PSLMZ.CEL.PVD.BRSHED.BRASS.CTSZ.(6)(B)</v>
      </c>
      <c r="C4664" s="34">
        <f>IFERROR(VLOOKUP(A4664,'[1]alr yayınlanan fiyatlı'!C:K,9,0),0)</f>
        <v>0</v>
      </c>
    </row>
    <row r="4665" spans="1:3" x14ac:dyDescent="0.25">
      <c r="A4665" s="35" t="s">
        <v>4084</v>
      </c>
      <c r="B4665" s="35" t="str">
        <f>VLOOKUP(A4665,[2]Sayfa2!$A:$B,2,0)</f>
        <v>1000X500 ASOS(ACV)PSLMZ.CEL.PVD.BRSHED.BRASS.CTSZ.(6)(B)</v>
      </c>
      <c r="C4665" s="34">
        <f>IFERROR(VLOOKUP(A4665,'[1]alr yayınlanan fiyatlı'!C:K,9,0),0)</f>
        <v>0</v>
      </c>
    </row>
    <row r="4666" spans="1:3" x14ac:dyDescent="0.25">
      <c r="A4666" s="35" t="s">
        <v>972</v>
      </c>
      <c r="B4666" s="35" t="str">
        <f>VLOOKUP(A4666,'[1]alr yayınlanan fiyatlı'!$C:$D,2,FALSE)</f>
        <v>1000X500 ASOS.PSLMZ.CEL.PVD.BRSHED.BRASS.CTSZ.(6)(B)</v>
      </c>
      <c r="C4666" s="34">
        <f>IFERROR(VLOOKUP(A4666,'[1]alr yayınlanan fiyatlı'!C:K,9,0),0)</f>
        <v>0</v>
      </c>
    </row>
    <row r="4667" spans="1:3" x14ac:dyDescent="0.25">
      <c r="A4667" s="35" t="s">
        <v>972</v>
      </c>
      <c r="B4667" s="35" t="str">
        <f>VLOOKUP(A4667,'[1]alr yayınlanan fiyatlı'!$C:$D,2,FALSE)</f>
        <v>1000X500 ASOS.PSLMZ.CEL.PVD.BRSHED.BRASS.CTSZ.(6)(B)</v>
      </c>
      <c r="C4667" s="34">
        <f>IFERROR(VLOOKUP(A4667,'[1]alr yayınlanan fiyatlı'!C:K,9,0),0)</f>
        <v>0</v>
      </c>
    </row>
    <row r="4668" spans="1:3" x14ac:dyDescent="0.25">
      <c r="A4668" s="35" t="s">
        <v>2647</v>
      </c>
      <c r="B4668" s="35" t="str">
        <f>VLOOKUP(A4668,'[1]alr yayınlanan fiyatlı'!$C:$D,2,FALSE)</f>
        <v>800X500 ASOSPSLMZ.CEL.PVD.POLSHD.BLACK.CHROME.CTSZ.(R)(5)(B)</v>
      </c>
      <c r="C4668" s="34">
        <f>IFERROR(VLOOKUP(A4668,'[1]alr yayınlanan fiyatlı'!C:K,9,0),0)</f>
        <v>0</v>
      </c>
    </row>
    <row r="4669" spans="1:3" x14ac:dyDescent="0.25">
      <c r="A4669" s="35" t="s">
        <v>2647</v>
      </c>
      <c r="B4669" s="35" t="str">
        <f>VLOOKUP(A4669,'[1]alr yayınlanan fiyatlı'!$C:$D,2,FALSE)</f>
        <v>800X500 ASOSPSLMZ.CEL.PVD.POLSHD.BLACK.CHROME.CTSZ.(R)(5)(B)</v>
      </c>
      <c r="C4669" s="34">
        <f>IFERROR(VLOOKUP(A4669,'[1]alr yayınlanan fiyatlı'!C:K,9,0),0)</f>
        <v>0</v>
      </c>
    </row>
    <row r="4670" spans="1:3" x14ac:dyDescent="0.25">
      <c r="A4670" s="35" t="s">
        <v>2490</v>
      </c>
      <c r="B4670" s="35" t="str">
        <f>VLOOKUP(A4670,[2]Sayfa2!$A:$B,2,0)</f>
        <v>1000X400 ASOSPSLMZ.CEL.FRC.YZY.CTSZ.(6)FR230V200W50HzCLI-STD.FIS.GRI(L)</v>
      </c>
      <c r="C4670" s="34">
        <f>IFERROR(VLOOKUP(A4670,'[1]alr yayınlanan fiyatlı'!C:K,9,0),0)</f>
        <v>0</v>
      </c>
    </row>
    <row r="4671" spans="1:3" x14ac:dyDescent="0.25">
      <c r="A4671" s="35" t="s">
        <v>2490</v>
      </c>
      <c r="B4671" s="35" t="str">
        <f>VLOOKUP(A4671,[2]Sayfa2!$A:$B,2,0)</f>
        <v>1000X400 ASOSPSLMZ.CEL.FRC.YZY.CTSZ.(6)FR230V200W50HzCLI-STD.FIS.GRI(L)</v>
      </c>
      <c r="C4671" s="34">
        <f>IFERROR(VLOOKUP(A4671,'[1]alr yayınlanan fiyatlı'!C:K,9,0),0)</f>
        <v>0</v>
      </c>
    </row>
    <row r="4672" spans="1:3" x14ac:dyDescent="0.25">
      <c r="A4672" s="35" t="s">
        <v>5394</v>
      </c>
      <c r="B4672" s="35" t="str">
        <f>VLOOKUP(A4672,[2]Sayfa2!$A:$B,2,0)</f>
        <v>800X500 ASOSPSLMZ.CEL.PVD.PLSHD.COPPER.(R)(5)RD230V250W50HzCLI.30X30.KBL.GIZ.ON/OF.PVD.COPPER+RZT(L)</v>
      </c>
      <c r="C4672" s="34">
        <f>IFERROR(VLOOKUP(A4672,'[1]alr yayınlanan fiyatlı'!C:K,9,0),0)</f>
        <v>0</v>
      </c>
    </row>
    <row r="4673" spans="1:3" x14ac:dyDescent="0.25">
      <c r="A4673" s="35" t="s">
        <v>5394</v>
      </c>
      <c r="B4673" s="35" t="str">
        <f>VLOOKUP(A4673,[2]Sayfa2!$A:$B,2,0)</f>
        <v>800X500 ASOSPSLMZ.CEL.PVD.PLSHD.COPPER.(R)(5)RD230V250W50HzCLI.30X30.KBL.GIZ.ON/OF.PVD.COPPER+RZT(L)</v>
      </c>
      <c r="C4673" s="34">
        <f>IFERROR(VLOOKUP(A4673,'[1]alr yayınlanan fiyatlı'!C:K,9,0),0)</f>
        <v>0</v>
      </c>
    </row>
    <row r="4674" spans="1:3" x14ac:dyDescent="0.25">
      <c r="A4674" s="35" t="s">
        <v>2491</v>
      </c>
      <c r="B4674" s="35" t="str">
        <f>VLOOKUP(A4674,'[1]alr yayınlanan fiyatlı'!$C:$D,2,FALSE)</f>
        <v>1000X600 KEOPSPSLMZ.CEL.AY.YZY. CTSZ.(12)</v>
      </c>
      <c r="C4674" s="34">
        <f>IFERROR(VLOOKUP(A4674,'[1]alr yayınlanan fiyatlı'!C:K,9,0),0)</f>
        <v>0</v>
      </c>
    </row>
    <row r="4675" spans="1:3" x14ac:dyDescent="0.25">
      <c r="A4675" s="35" t="s">
        <v>2492</v>
      </c>
      <c r="B4675" s="35" t="str">
        <f>VLOOKUP(A4675,'[1]alr yayınlanan fiyatlı'!$C:$D,2,FALSE)</f>
        <v>1000X500 KEOPSPSLMZ.CEL.AY.YZY.CTSZ.(12)</v>
      </c>
      <c r="C4675" s="34">
        <f>IFERROR(VLOOKUP(A4675,'[1]alr yayınlanan fiyatlı'!C:K,9,0),0)</f>
        <v>0</v>
      </c>
    </row>
    <row r="4676" spans="1:3" x14ac:dyDescent="0.25">
      <c r="A4676" s="35" t="s">
        <v>2930</v>
      </c>
      <c r="B4676" s="35" t="str">
        <f>VLOOKUP(A4676,'[1]alr yayınlanan fiyatlı'!$C:$D,2,FALSE)</f>
        <v>1000X500 NIRVANAPSLMZ.CEL.AY.YZY.(9)</v>
      </c>
      <c r="C4676" s="34">
        <f>IFERROR(VLOOKUP(A4676,'[1]alr yayınlanan fiyatlı'!C:K,9,0),0)</f>
        <v>0</v>
      </c>
    </row>
    <row r="4677" spans="1:3" x14ac:dyDescent="0.25">
      <c r="A4677" s="35" t="s">
        <v>2648</v>
      </c>
      <c r="B4677" s="35" t="str">
        <f>VLOOKUP(A4677,'[1]alr yayınlanan fiyatlı'!$C:$D,2,FALSE)</f>
        <v>600X590 GRACEPSLMZ.CEL.FRC.+AY.YZY.(6+5)AKS:550MM</v>
      </c>
      <c r="C4677" s="34">
        <f>IFERROR(VLOOKUP(A4677,'[1]alr yayınlanan fiyatlı'!C:K,9,0),0)</f>
        <v>0</v>
      </c>
    </row>
    <row r="4678" spans="1:3" x14ac:dyDescent="0.25">
      <c r="A4678" s="35" t="s">
        <v>2649</v>
      </c>
      <c r="B4678" s="35" t="str">
        <f>VLOOKUP(A4678,'[1]alr yayınlanan fiyatlı'!$C:$D,2,FALSE)</f>
        <v>600X545 GRACEPSLMZ.CEL.FRC+PAR.ALTN.YZY.(6+5)</v>
      </c>
      <c r="C4678" s="34">
        <f>IFERROR(VLOOKUP(A4678,'[1]alr yayınlanan fiyatlı'!C:K,9,0),0)</f>
        <v>0</v>
      </c>
    </row>
    <row r="4679" spans="1:3" x14ac:dyDescent="0.25">
      <c r="A4679" s="35" t="s">
        <v>2493</v>
      </c>
      <c r="B4679" s="35" t="str">
        <f>VLOOKUP(A4679,'[1]alr yayınlanan fiyatlı'!$C:$D,2,FALSE)</f>
        <v>1000X310 ARTEMISPSLMZ.CEL.FRC.YZY.(4)</v>
      </c>
      <c r="C4679" s="34">
        <f>IFERROR(VLOOKUP(A4679,'[1]alr yayınlanan fiyatlı'!C:K,9,0),0)</f>
        <v>0</v>
      </c>
    </row>
    <row r="4680" spans="1:3" x14ac:dyDescent="0.25">
      <c r="A4680" s="35" t="s">
        <v>4085</v>
      </c>
      <c r="B4680" s="35" t="str">
        <f>VLOOKUP(A4680,'[1]alr yayınlanan fiyatlı'!$C:$D,2,FALSE)</f>
        <v>1200X500 GEMINIPSLMZ.CEL.FRC.+IROKOYZY.(15)40mmAhsap</v>
      </c>
      <c r="C4680" s="34">
        <f>IFERROR(VLOOKUP(A4680,'[1]alr yayınlanan fiyatlı'!C:K,9,0),0)</f>
        <v>0</v>
      </c>
    </row>
    <row r="4681" spans="1:3" x14ac:dyDescent="0.25">
      <c r="A4681" s="35" t="s">
        <v>2829</v>
      </c>
      <c r="B4681" s="35" t="str">
        <f>VLOOKUP(A4681,'[1]alr yayınlanan fiyatlı'!$C:$D,2,FALSE)</f>
        <v>1500X600 GEMINIPSLMZ.CEL.ORT.BAG.FRC.+IROKOYZY.(18)40mmAhsap</v>
      </c>
      <c r="C4681" s="34">
        <f>IFERROR(VLOOKUP(A4681,'[1]alr yayınlanan fiyatlı'!C:K,9,0),0)</f>
        <v>0</v>
      </c>
    </row>
    <row r="4682" spans="1:3" x14ac:dyDescent="0.25">
      <c r="A4682" s="35" t="s">
        <v>973</v>
      </c>
      <c r="B4682" s="35" t="str">
        <f>VLOOKUP(A4682,'[1]alr yayınlanan fiyatlı'!$C:$D,2,FALSE)</f>
        <v>1200X500 GEMINIPSLMZ.CEL.AYNA+IROKOYZY.(15)40mmAhsap</v>
      </c>
      <c r="C4682" s="34">
        <f>IFERROR(VLOOKUP(A4682,'[1]alr yayınlanan fiyatlı'!C:K,9,0),0)</f>
        <v>0</v>
      </c>
    </row>
    <row r="4683" spans="1:3" x14ac:dyDescent="0.25">
      <c r="A4683" s="35" t="s">
        <v>2981</v>
      </c>
      <c r="B4683" s="35" t="str">
        <f>VLOOKUP(A4683,'[1]alr yayınlanan fiyatlı'!$C:$D,2,FALSE)</f>
        <v>1700X100 EVERESTPSLMZ.CEL.FRC.YZY.</v>
      </c>
      <c r="C4683" s="34">
        <f>IFERROR(VLOOKUP(A4683,'[1]alr yayınlanan fiyatlı'!C:K,9,0),0)</f>
        <v>0</v>
      </c>
    </row>
    <row r="4684" spans="1:3" x14ac:dyDescent="0.25">
      <c r="A4684" s="35" t="s">
        <v>2931</v>
      </c>
      <c r="B4684" s="35" t="str">
        <f>VLOOKUP(A4684,'[1]alr yayınlanan fiyatlı'!$C:$D,2,FALSE)</f>
        <v>900X100 EVERESTPSLMZ.CEL.FRC.YZY.</v>
      </c>
      <c r="C4684" s="34">
        <f>IFERROR(VLOOKUP(A4684,'[1]alr yayınlanan fiyatlı'!C:K,9,0),0)</f>
        <v>0</v>
      </c>
    </row>
    <row r="4685" spans="1:3" x14ac:dyDescent="0.25">
      <c r="A4685" s="35" t="s">
        <v>2982</v>
      </c>
      <c r="B4685" s="35" t="str">
        <f>VLOOKUP(A4685,'[1]alr yayınlanan fiyatlı'!$C:$D,2,FALSE)</f>
        <v>1440X500 ELITEPSLMZ.CEL.FRC.+SAPELLIYZY.(21)60mmAhsap</v>
      </c>
      <c r="C4685" s="34">
        <f>IFERROR(VLOOKUP(A4685,'[1]alr yayınlanan fiyatlı'!C:K,9,0),0)</f>
        <v>0</v>
      </c>
    </row>
    <row r="4686" spans="1:3" x14ac:dyDescent="0.25">
      <c r="A4686" s="35" t="s">
        <v>2983</v>
      </c>
      <c r="B4686" s="35" t="str">
        <f>VLOOKUP(A4686,'[1]alr yayınlanan fiyatlı'!$C:$D,2,FALSE)</f>
        <v>500X1230 ELITEPSLMZ.CEL.FRC.+IROKOYZY.(18)60mmAhsap</v>
      </c>
      <c r="C4686" s="34">
        <f>IFERROR(VLOOKUP(A4686,'[1]alr yayınlanan fiyatlı'!C:K,9,0),0)</f>
        <v>0</v>
      </c>
    </row>
    <row r="4687" spans="1:3" x14ac:dyDescent="0.25">
      <c r="A4687" s="35" t="s">
        <v>974</v>
      </c>
      <c r="B4687" s="35" t="str">
        <f>VLOOKUP(A4687,'[1]alr yayınlanan fiyatlı'!$C:$D,2,FALSE)</f>
        <v>1440X500 ELITEPSLMZ.CEL.FRC.+IROKOYZY.(21)60mmAhsap</v>
      </c>
      <c r="C4687" s="34">
        <f>IFERROR(VLOOKUP(A4687,'[1]alr yayınlanan fiyatlı'!C:K,9,0),0)</f>
        <v>0</v>
      </c>
    </row>
    <row r="4688" spans="1:3" x14ac:dyDescent="0.25">
      <c r="A4688" s="35" t="s">
        <v>5395</v>
      </c>
      <c r="B4688" s="35" t="str">
        <f>VLOOKUP(A4688,'[1]alr yayınlanan fiyatlı'!$C:$D,2,FALSE)</f>
        <v>750X500 STORM.(CCD).PSLMZ.CEL.FRC.YZY.CTSZ.(10)</v>
      </c>
      <c r="C4688" s="34">
        <f>IFERROR(VLOOKUP(A4688,'[1]alr yayınlanan fiyatlı'!C:K,9,0),0)</f>
        <v>0</v>
      </c>
    </row>
    <row r="4689" spans="1:3" x14ac:dyDescent="0.25">
      <c r="A4689" s="35" t="s">
        <v>5395</v>
      </c>
      <c r="B4689" s="35" t="str">
        <f>VLOOKUP(A4689,'[1]alr yayınlanan fiyatlı'!$C:$D,2,FALSE)</f>
        <v>750X500 STORM.(CCD).PSLMZ.CEL.FRC.YZY.CTSZ.(10)</v>
      </c>
      <c r="C4689" s="34">
        <f>IFERROR(VLOOKUP(A4689,'[1]alr yayınlanan fiyatlı'!C:K,9,0),0)</f>
        <v>0</v>
      </c>
    </row>
    <row r="4690" spans="1:3" x14ac:dyDescent="0.25">
      <c r="A4690" s="35" t="s">
        <v>5396</v>
      </c>
      <c r="B4690" s="35" t="str">
        <f>VLOOKUP(A4690,'[1]alr yayınlanan fiyatlı'!$C:$D,2,FALSE)</f>
        <v>1200X500 STORM.(CCD).PSLMZ.CEL.FRC.YZY.CTSZ.(14)</v>
      </c>
      <c r="C4690" s="34">
        <f>IFERROR(VLOOKUP(A4690,'[1]alr yayınlanan fiyatlı'!C:K,9,0),0)</f>
        <v>0</v>
      </c>
    </row>
    <row r="4691" spans="1:3" x14ac:dyDescent="0.25">
      <c r="A4691" s="35" t="s">
        <v>5396</v>
      </c>
      <c r="B4691" s="35" t="str">
        <f>VLOOKUP(A4691,'[1]alr yayınlanan fiyatlı'!$C:$D,2,FALSE)</f>
        <v>1200X500 STORM.(CCD).PSLMZ.CEL.FRC.YZY.CTSZ.(14)</v>
      </c>
      <c r="C4691" s="34">
        <f>IFERROR(VLOOKUP(A4691,'[1]alr yayınlanan fiyatlı'!C:K,9,0),0)</f>
        <v>0</v>
      </c>
    </row>
    <row r="4692" spans="1:3" x14ac:dyDescent="0.25">
      <c r="A4692" s="35" t="s">
        <v>975</v>
      </c>
      <c r="B4692" s="35" t="str">
        <f>VLOOKUP(A4692,'[1]alr yayınlanan fiyatlı'!$C:$D,2,FALSE)</f>
        <v>1000X500 STORMPSLMZ.CEL.FRC.YZY.CTSZ.(12)</v>
      </c>
      <c r="C4692" s="34">
        <f>IFERROR(VLOOKUP(A4692,'[1]alr yayınlanan fiyatlı'!C:K,9,0),0)</f>
        <v>0</v>
      </c>
    </row>
    <row r="4693" spans="1:3" x14ac:dyDescent="0.25">
      <c r="A4693" s="35" t="s">
        <v>975</v>
      </c>
      <c r="B4693" s="35" t="str">
        <f>VLOOKUP(A4693,'[1]alr yayınlanan fiyatlı'!$C:$D,2,FALSE)</f>
        <v>1000X500 STORMPSLMZ.CEL.FRC.YZY.CTSZ.(12)</v>
      </c>
      <c r="C4693" s="34">
        <f>IFERROR(VLOOKUP(A4693,'[1]alr yayınlanan fiyatlı'!C:K,9,0),0)</f>
        <v>0</v>
      </c>
    </row>
    <row r="4694" spans="1:3" x14ac:dyDescent="0.25">
      <c r="A4694" s="35" t="s">
        <v>5397</v>
      </c>
      <c r="B4694" s="35" t="str">
        <f>VLOOKUP(A4694,[2]Sayfa2!$A:$B,2,0)</f>
        <v>1200X500 STORM.(CCD).BAZ.PSLMZ.CEL.CTSZ.FRC.YZY.(14)(B)</v>
      </c>
      <c r="C4694" s="34">
        <f>IFERROR(VLOOKUP(A4694,'[1]alr yayınlanan fiyatlı'!C:K,9,0),0)</f>
        <v>0</v>
      </c>
    </row>
    <row r="4695" spans="1:3" x14ac:dyDescent="0.25">
      <c r="A4695" s="35" t="s">
        <v>5398</v>
      </c>
      <c r="B4695" s="35" t="str">
        <f>VLOOKUP(A4695,[2]Sayfa2!$A:$B,2,0)</f>
        <v>750X500 STORM.(CCD).BAZ.PSLMZ.CEL.CTSZ.FRC.YZY.(10)(B)</v>
      </c>
      <c r="C4695" s="34">
        <f>IFERROR(VLOOKUP(A4695,'[1]alr yayınlanan fiyatlı'!C:K,9,0),0)</f>
        <v>0</v>
      </c>
    </row>
    <row r="4696" spans="1:3" x14ac:dyDescent="0.25">
      <c r="A4696" s="35" t="s">
        <v>976</v>
      </c>
      <c r="B4696" s="35" t="str">
        <f>VLOOKUP(A4696,'[1]alr yayınlanan fiyatlı'!$C:$D,2,FALSE)</f>
        <v>1500X500 STORMPSLMZ.CEL.AY.YZY.CTSZ.(R)(14)(B)</v>
      </c>
      <c r="C4696" s="34">
        <f>IFERROR(VLOOKUP(A4696,'[1]alr yayınlanan fiyatlı'!C:K,9,0),0)</f>
        <v>0</v>
      </c>
    </row>
    <row r="4697" spans="1:3" x14ac:dyDescent="0.25">
      <c r="A4697" s="35" t="s">
        <v>2830</v>
      </c>
      <c r="B4697" s="35" t="str">
        <f>VLOOKUP(A4697,[2]Sayfa2!$A:$B,2,0)</f>
        <v>1200X500 TRUVA(SPH)PSLMZ.CEL.FRC.YZY.(15)</v>
      </c>
      <c r="C4697" s="34">
        <f>IFERROR(VLOOKUP(A4697,'[1]alr yayınlanan fiyatlı'!C:K,9,0),0)</f>
        <v>0</v>
      </c>
    </row>
    <row r="4698" spans="1:3" x14ac:dyDescent="0.25">
      <c r="A4698" s="35" t="s">
        <v>977</v>
      </c>
      <c r="B4698" s="35" t="str">
        <f>VLOOKUP(A4698,'[1]alr yayınlanan fiyatlı'!$C:$D,2,FALSE)</f>
        <v>1200X500 TRUVAPSLMZ.CEL.FRC.YZY.(15)</v>
      </c>
      <c r="C4698" s="34">
        <f>IFERROR(VLOOKUP(A4698,'[1]alr yayınlanan fiyatlı'!C:K,9,0),0)</f>
        <v>0</v>
      </c>
    </row>
    <row r="4699" spans="1:3" x14ac:dyDescent="0.25">
      <c r="A4699" s="35" t="s">
        <v>977</v>
      </c>
      <c r="B4699" s="35" t="str">
        <f>VLOOKUP(A4699,'[1]alr yayınlanan fiyatlı'!$C:$D,2,FALSE)</f>
        <v>1200X500 TRUVAPSLMZ.CEL.FRC.YZY.(15)</v>
      </c>
      <c r="C4699" s="34">
        <f>IFERROR(VLOOKUP(A4699,'[1]alr yayınlanan fiyatlı'!C:K,9,0),0)</f>
        <v>0</v>
      </c>
    </row>
    <row r="4700" spans="1:3" x14ac:dyDescent="0.25">
      <c r="A4700" s="35" t="s">
        <v>2729</v>
      </c>
      <c r="B4700" s="35" t="str">
        <f>VLOOKUP(A4700,'[1]alr yayınlanan fiyatlı'!$C:$D,2,FALSE)</f>
        <v>750X500 TRUVAPSLMZ.CEL.FRC.YZY.(10)(B)</v>
      </c>
      <c r="C4700" s="34">
        <f>IFERROR(VLOOKUP(A4700,'[1]alr yayınlanan fiyatlı'!C:K,9,0),0)</f>
        <v>0</v>
      </c>
    </row>
    <row r="4701" spans="1:3" x14ac:dyDescent="0.25">
      <c r="A4701" s="35" t="s">
        <v>2932</v>
      </c>
      <c r="B4701" s="35" t="str">
        <f>VLOOKUP(A4701,'[1]alr yayınlanan fiyatlı'!$C:$D,2,FALSE)</f>
        <v>800X500 TRUVAPSLMZ.CEL.FRC.YZY.(9)</v>
      </c>
      <c r="C4701" s="34">
        <f>IFERROR(VLOOKUP(A4701,'[1]alr yayınlanan fiyatlı'!C:K,9,0),0)</f>
        <v>0</v>
      </c>
    </row>
    <row r="4702" spans="1:3" x14ac:dyDescent="0.25">
      <c r="A4702" s="35" t="s">
        <v>5399</v>
      </c>
      <c r="B4702" s="35" t="str">
        <f>VLOOKUP(A4702,[2]Sayfa2!$A:$B,2,0)</f>
        <v>750X500 TRUVA.(TGG).BAZ.PSLMZ.CEL.ON/OFF.GIZ.BAG.FRC.YZY.(8)(B)</v>
      </c>
      <c r="C4702" s="34">
        <f>IFERROR(VLOOKUP(A4702,'[1]alr yayınlanan fiyatlı'!C:K,9,0),0)</f>
        <v>0</v>
      </c>
    </row>
    <row r="4703" spans="1:3" x14ac:dyDescent="0.25">
      <c r="A4703" s="35" t="s">
        <v>5400</v>
      </c>
      <c r="B4703" s="35" t="str">
        <f>VLOOKUP(A4703,[2]Sayfa2!$A:$B,2,0)</f>
        <v>750X500 TRUVA(TGG)PSLMZ.CEL.FRC.YZY.ON/OF.GIZ.BAG.SIM(8)120V200W.CLII.GRI.TTR.FISSZ.(60°C).(R)</v>
      </c>
      <c r="C4703" s="34">
        <f>IFERROR(VLOOKUP(A4703,'[1]alr yayınlanan fiyatlı'!C:K,9,0),0)</f>
        <v>0</v>
      </c>
    </row>
    <row r="4704" spans="1:3" x14ac:dyDescent="0.25">
      <c r="A4704" s="35" t="s">
        <v>5400</v>
      </c>
      <c r="B4704" s="35" t="str">
        <f>VLOOKUP(A4704,[2]Sayfa2!$A:$B,2,0)</f>
        <v>750X500 TRUVA(TGG)PSLMZ.CEL.FRC.YZY.ON/OF.GIZ.BAG.SIM(8)120V200W.CLII.GRI.TTR.FISSZ.(60°C).(R)</v>
      </c>
      <c r="C4704" s="34">
        <f>IFERROR(VLOOKUP(A4704,'[1]alr yayınlanan fiyatlı'!C:K,9,0),0)</f>
        <v>0</v>
      </c>
    </row>
    <row r="4705" spans="1:3" x14ac:dyDescent="0.25">
      <c r="A4705" s="35" t="s">
        <v>4086</v>
      </c>
      <c r="B4705" s="35" t="str">
        <f>VLOOKUP(A4705,'[1]alr yayınlanan fiyatlı'!$C:$D,2,FALSE)</f>
        <v>1200X600 TRUVA(TGG)PSLMZ.CEL.FRC.YZY.ON/OF.GIZ.BAG.SIM(14)120V200W.CLII.GRI.TTR.FISSZ.(60°C).(L)</v>
      </c>
      <c r="C4705" s="34">
        <f>IFERROR(VLOOKUP(A4705,'[1]alr yayınlanan fiyatlı'!C:K,9,0),0)</f>
        <v>0</v>
      </c>
    </row>
    <row r="4706" spans="1:3" x14ac:dyDescent="0.25">
      <c r="A4706" s="35" t="s">
        <v>2730</v>
      </c>
      <c r="B4706" s="35" t="str">
        <f>VLOOKUP(A4706,'[1]alr yayınlanan fiyatlı'!$C:$D,2,FALSE)</f>
        <v>900X500 ZENITH.PSLMZ.CEL.FRC.YZY.(8)(B)</v>
      </c>
      <c r="C4706" s="34">
        <f>IFERROR(VLOOKUP(A4706,'[1]alr yayınlanan fiyatlı'!C:K,9,0),0)</f>
        <v>0</v>
      </c>
    </row>
    <row r="4707" spans="1:3" x14ac:dyDescent="0.25">
      <c r="A4707" s="35" t="s">
        <v>2494</v>
      </c>
      <c r="B4707" s="35" t="str">
        <f>VLOOKUP(A4707,'[1]alr yayınlanan fiyatlı'!$C:$D,2,FALSE)</f>
        <v>900X500 ZENITH.PSLMZ.CEL.FROST(8)(B)</v>
      </c>
      <c r="C4707" s="34">
        <f>IFERROR(VLOOKUP(A4707,'[1]alr yayınlanan fiyatlı'!C:K,9,0),0)</f>
        <v>0</v>
      </c>
    </row>
    <row r="4708" spans="1:3" x14ac:dyDescent="0.25">
      <c r="A4708" s="35" t="s">
        <v>2494</v>
      </c>
      <c r="B4708" s="35" t="str">
        <f>VLOOKUP(A4708,'[1]alr yayınlanan fiyatlı'!$C:$D,2,FALSE)</f>
        <v>900X500 ZENITH.PSLMZ.CEL.FROST(8)(B)</v>
      </c>
      <c r="C4708" s="34">
        <f>IFERROR(VLOOKUP(A4708,'[1]alr yayınlanan fiyatlı'!C:K,9,0),0)</f>
        <v>0</v>
      </c>
    </row>
    <row r="4709" spans="1:3" x14ac:dyDescent="0.25">
      <c r="A4709" s="35" t="s">
        <v>4087</v>
      </c>
      <c r="B4709" s="35" t="str">
        <f>VLOOKUP(A4709,'[1]alr yayınlanan fiyatlı'!$C:$D,2,FALSE)</f>
        <v>900X500 HERAPSLMZ.CEL.FRC.+IROKO YZY.(8)40mmAhsap</v>
      </c>
      <c r="C4709" s="34">
        <f>IFERROR(VLOOKUP(A4709,'[1]alr yayınlanan fiyatlı'!C:K,9,0),0)</f>
        <v>0</v>
      </c>
    </row>
    <row r="4710" spans="1:3" x14ac:dyDescent="0.25">
      <c r="A4710" s="35" t="s">
        <v>4087</v>
      </c>
      <c r="B4710" s="35" t="str">
        <f>VLOOKUP(A4710,'[1]alr yayınlanan fiyatlı'!$C:$D,2,FALSE)</f>
        <v>900X500 HERAPSLMZ.CEL.FRC.+IROKO YZY.(8)40mmAhsap</v>
      </c>
      <c r="C4710" s="34">
        <f>IFERROR(VLOOKUP(A4710,'[1]alr yayınlanan fiyatlı'!C:K,9,0),0)</f>
        <v>0</v>
      </c>
    </row>
    <row r="4711" spans="1:3" x14ac:dyDescent="0.25">
      <c r="A4711" s="35" t="s">
        <v>4087</v>
      </c>
      <c r="B4711" s="35" t="str">
        <f>VLOOKUP(A4711,'[1]alr yayınlanan fiyatlı'!$C:$D,2,FALSE)</f>
        <v>900X500 HERAPSLMZ.CEL.FRC.+IROKO YZY.(8)40mmAhsap</v>
      </c>
      <c r="C4711" s="34">
        <f>IFERROR(VLOOKUP(A4711,'[1]alr yayınlanan fiyatlı'!C:K,9,0),0)</f>
        <v>0</v>
      </c>
    </row>
    <row r="4712" spans="1:3" x14ac:dyDescent="0.25">
      <c r="A4712" s="35" t="s">
        <v>2984</v>
      </c>
      <c r="B4712" s="35" t="str">
        <f>VLOOKUP(A4712,'[1]alr yayınlanan fiyatlı'!$C:$D,2,FALSE)</f>
        <v>1420X567,3 TULIPPSLMZ.CEL.4MMMINOSCAMYZY.SYH.(6)</v>
      </c>
      <c r="C4712" s="34">
        <f>IFERROR(VLOOKUP(A4712,'[1]alr yayınlanan fiyatlı'!C:K,9,0),0)</f>
        <v>0</v>
      </c>
    </row>
    <row r="4713" spans="1:3" x14ac:dyDescent="0.25">
      <c r="A4713" s="35" t="s">
        <v>2831</v>
      </c>
      <c r="B4713" s="35" t="str">
        <f>VLOOKUP(A4713,'[1]alr yayınlanan fiyatlı'!$C:$D,2,FALSE)</f>
        <v>1500X482 TULIPPSLMZ.CEL.4MMMINOS.KHVRCAMYZY.(6)</v>
      </c>
      <c r="C4713" s="34">
        <f>IFERROR(VLOOKUP(A4713,'[1]alr yayınlanan fiyatlı'!C:K,9,0),0)</f>
        <v>0</v>
      </c>
    </row>
    <row r="4714" spans="1:3" x14ac:dyDescent="0.25">
      <c r="A4714" s="35" t="s">
        <v>2933</v>
      </c>
      <c r="B4714" s="35" t="str">
        <f>VLOOKUP(A4714,'[1]alr yayınlanan fiyatlı'!$C:$D,2,FALSE)</f>
        <v>1420X490 FIESTAPSLMZ.CEL.4MMROKACAMYZY.SYH.(6)</v>
      </c>
      <c r="C4714" s="34">
        <f>IFERROR(VLOOKUP(A4714,'[1]alr yayınlanan fiyatlı'!C:K,9,0),0)</f>
        <v>0</v>
      </c>
    </row>
    <row r="4715" spans="1:3" x14ac:dyDescent="0.25">
      <c r="A4715" s="35" t="s">
        <v>2731</v>
      </c>
      <c r="B4715" s="35" t="str">
        <f>VLOOKUP(A4715,'[1]alr yayınlanan fiyatlı'!$C:$D,2,FALSE)</f>
        <v>160X1000 EFESPSLMZ.CEL.FRC.YZY.(47)</v>
      </c>
      <c r="C4715" s="34">
        <f>IFERROR(VLOOKUP(A4715,'[1]alr yayınlanan fiyatlı'!C:K,9,0),0)</f>
        <v>0</v>
      </c>
    </row>
    <row r="4716" spans="1:3" x14ac:dyDescent="0.25">
      <c r="A4716" s="35" t="s">
        <v>2495</v>
      </c>
      <c r="B4716" s="35" t="str">
        <f>VLOOKUP(A4716,'[1]alr yayınlanan fiyatlı'!$C:$D,2,FALSE)</f>
        <v>160X650 REFLECTIONPSLMZ.CEL.AY.YZY.(2)</v>
      </c>
      <c r="C4716" s="34">
        <f>IFERROR(VLOOKUP(A4716,'[1]alr yayınlanan fiyatlı'!C:K,9,0),0)</f>
        <v>0</v>
      </c>
    </row>
    <row r="4717" spans="1:3" x14ac:dyDescent="0.25">
      <c r="A4717" s="35" t="s">
        <v>978</v>
      </c>
      <c r="B4717" s="35" t="str">
        <f>VLOOKUP(A4717,[2]Sayfa2!$A:$B,2,0)</f>
        <v>1190X600 RADO(SPH)PSLMZ.CEL.FRC.YZY.CTSZ.(18)</v>
      </c>
      <c r="C4717" s="34">
        <f>IFERROR(VLOOKUP(A4717,'[1]alr yayınlanan fiyatlı'!C:K,9,0),0)</f>
        <v>0</v>
      </c>
    </row>
    <row r="4718" spans="1:3" x14ac:dyDescent="0.25">
      <c r="A4718" s="35" t="s">
        <v>2985</v>
      </c>
      <c r="B4718" s="35" t="str">
        <f>VLOOKUP(A4718,'[1]alr yayınlanan fiyatlı'!$C:$D,2,FALSE)</f>
        <v>1190X600 RADOPSLMZ.CEL.AY.YZY.CTSZ.(18)</v>
      </c>
      <c r="C4718" s="34">
        <f>IFERROR(VLOOKUP(A4718,'[1]alr yayınlanan fiyatlı'!C:K,9,0),0)</f>
        <v>0</v>
      </c>
    </row>
    <row r="4719" spans="1:3" x14ac:dyDescent="0.25">
      <c r="A4719" s="35" t="s">
        <v>2496</v>
      </c>
      <c r="B4719" s="35" t="str">
        <f>VLOOKUP(A4719,'[1]alr yayınlanan fiyatlı'!$C:$D,2,FALSE)</f>
        <v>770X600 RADOPSLMZ.CEL.AY.YZY.CTSZ.(12)</v>
      </c>
      <c r="C4719" s="34">
        <f>IFERROR(VLOOKUP(A4719,'[1]alr yayınlanan fiyatlı'!C:K,9,0),0)</f>
        <v>0</v>
      </c>
    </row>
    <row r="4720" spans="1:3" x14ac:dyDescent="0.25">
      <c r="A4720" s="35" t="s">
        <v>2986</v>
      </c>
      <c r="B4720" s="35" t="str">
        <f>VLOOKUP(A4720,'[1]alr yayınlanan fiyatlı'!$C:$D,2,FALSE)</f>
        <v>1190X600 RADOPSLMZ.CEL.FRC.+AY.YZY.CITA(18)</v>
      </c>
      <c r="C4720" s="34">
        <f>IFERROR(VLOOKUP(A4720,'[1]alr yayınlanan fiyatlı'!C:K,9,0),0)</f>
        <v>0</v>
      </c>
    </row>
    <row r="4721" spans="1:3" x14ac:dyDescent="0.25">
      <c r="A4721" s="35" t="s">
        <v>5401</v>
      </c>
      <c r="B4721" s="35" t="str">
        <f>VLOOKUP(A4721,[2]Sayfa2!$A:$B,2,0)</f>
        <v>1400X600 RADOPSLMZ.CEL.FRC.+AY.YZY.CITA(21)</v>
      </c>
      <c r="C4721" s="34">
        <f>IFERROR(VLOOKUP(A4721,'[1]alr yayınlanan fiyatlı'!C:K,9,0),0)</f>
        <v>0</v>
      </c>
    </row>
    <row r="4722" spans="1:3" x14ac:dyDescent="0.25">
      <c r="A4722" s="35" t="s">
        <v>5401</v>
      </c>
      <c r="B4722" s="35" t="str">
        <f>VLOOKUP(A4722,[2]Sayfa2!$A:$B,2,0)</f>
        <v>1400X600 RADOPSLMZ.CEL.FRC.+AY.YZY.CITA(21)</v>
      </c>
      <c r="C4722" s="34">
        <f>IFERROR(VLOOKUP(A4722,'[1]alr yayınlanan fiyatlı'!C:K,9,0),0)</f>
        <v>0</v>
      </c>
    </row>
    <row r="4723" spans="1:3" x14ac:dyDescent="0.25">
      <c r="A4723" s="35" t="s">
        <v>979</v>
      </c>
      <c r="B4723" s="35" t="str">
        <f>VLOOKUP(A4723,'[1]alr yayınlanan fiyatlı'!$C:$D,2,FALSE)</f>
        <v>770X500 VISTAPSLMZ.CEL.AY.YZY.CTSZ.(12)(B)</v>
      </c>
      <c r="C4723" s="34">
        <f>IFERROR(VLOOKUP(A4723,'[1]alr yayınlanan fiyatlı'!C:K,9,0),0)</f>
        <v>0</v>
      </c>
    </row>
    <row r="4724" spans="1:3" x14ac:dyDescent="0.25">
      <c r="A4724" s="35" t="s">
        <v>979</v>
      </c>
      <c r="B4724" s="35" t="str">
        <f>VLOOKUP(A4724,'[1]alr yayınlanan fiyatlı'!$C:$D,2,FALSE)</f>
        <v>770X500 VISTAPSLMZ.CEL.AY.YZY.CTSZ.(12)(B)</v>
      </c>
      <c r="C4724" s="34">
        <f>IFERROR(VLOOKUP(A4724,'[1]alr yayınlanan fiyatlı'!C:K,9,0),0)</f>
        <v>0</v>
      </c>
    </row>
    <row r="4725" spans="1:3" x14ac:dyDescent="0.25">
      <c r="A4725" s="35" t="s">
        <v>2832</v>
      </c>
      <c r="B4725" s="35" t="str">
        <f>VLOOKUP(A4725,'[1]alr yayınlanan fiyatlı'!$C:$D,2,FALSE)</f>
        <v>1190X500 VISTAPSLMZ.CEL.AY.YZY.CTSZ.(18)(B)</v>
      </c>
      <c r="C4725" s="34">
        <f>IFERROR(VLOOKUP(A4725,'[1]alr yayınlanan fiyatlı'!C:K,9,0),0)</f>
        <v>0</v>
      </c>
    </row>
    <row r="4726" spans="1:3" x14ac:dyDescent="0.25">
      <c r="A4726" s="35" t="s">
        <v>2650</v>
      </c>
      <c r="B4726" s="35" t="str">
        <f>VLOOKUP(A4726,'[1]alr yayınlanan fiyatlı'!$C:$D,2,FALSE)</f>
        <v>1400X500 VISTAPSLMZ.CEL.AY.YZY.CTSZ.(21)(B)</v>
      </c>
      <c r="C4726" s="34">
        <f>IFERROR(VLOOKUP(A4726,'[1]alr yayınlanan fiyatlı'!C:K,9,0),0)</f>
        <v>0</v>
      </c>
    </row>
    <row r="4727" spans="1:3" x14ac:dyDescent="0.25">
      <c r="A4727" s="35" t="s">
        <v>2732</v>
      </c>
      <c r="B4727" s="35" t="str">
        <f>VLOOKUP(A4727,'[1]alr yayınlanan fiyatlı'!$C:$D,2,FALSE)</f>
        <v>1190X500 VISTA.PSLMZ.CEL.FRC.+AY.YZY.CITA(18)(B)</v>
      </c>
      <c r="C4727" s="34">
        <f>IFERROR(VLOOKUP(A4727,'[1]alr yayınlanan fiyatlı'!C:K,9,0),0)</f>
        <v>0</v>
      </c>
    </row>
    <row r="4728" spans="1:3" x14ac:dyDescent="0.25">
      <c r="A4728" s="35" t="s">
        <v>2732</v>
      </c>
      <c r="B4728" s="35" t="str">
        <f>VLOOKUP(A4728,'[1]alr yayınlanan fiyatlı'!$C:$D,2,FALSE)</f>
        <v>1190X500 VISTA.PSLMZ.CEL.FRC.+AY.YZY.CITA(18)(B)</v>
      </c>
      <c r="C4728" s="34">
        <f>IFERROR(VLOOKUP(A4728,'[1]alr yayınlanan fiyatlı'!C:K,9,0),0)</f>
        <v>0</v>
      </c>
    </row>
    <row r="4729" spans="1:3" x14ac:dyDescent="0.25">
      <c r="A4729" s="35" t="s">
        <v>980</v>
      </c>
      <c r="B4729" s="35" t="str">
        <f>VLOOKUP(A4729,'[1]alr yayınlanan fiyatlı'!$C:$D,2,FALSE)</f>
        <v>1400X500 VISTA.PSLMZ.CEL.FRC.+AY.YZY.CITA(21)(B)</v>
      </c>
      <c r="C4729" s="34">
        <f>IFERROR(VLOOKUP(A4729,'[1]alr yayınlanan fiyatlı'!C:K,9,0),0)</f>
        <v>0</v>
      </c>
    </row>
    <row r="4730" spans="1:3" x14ac:dyDescent="0.25">
      <c r="A4730" s="35" t="s">
        <v>2733</v>
      </c>
      <c r="B4730" s="35" t="str">
        <f>VLOOKUP(A4730,'[1]alr yayınlanan fiyatlı'!$C:$D,2,FALSE)</f>
        <v>1400X500 VISTA(ACV)PSLMZ.CEL.FRC.+AY.YZY.CITA(21)</v>
      </c>
      <c r="C4730" s="34">
        <f>IFERROR(VLOOKUP(A4730,'[1]alr yayınlanan fiyatlı'!C:K,9,0),0)</f>
        <v>0</v>
      </c>
    </row>
    <row r="4731" spans="1:3" x14ac:dyDescent="0.25">
      <c r="A4731" s="35" t="s">
        <v>2934</v>
      </c>
      <c r="B4731" s="35" t="str">
        <f>VLOOKUP(A4731,'[1]alr yayınlanan fiyatlı'!$C:$D,2,FALSE)</f>
        <v>770X500  VISTAPSLMZ.CEL.FRC.+AY.YZY.CITA(12)(B)</v>
      </c>
      <c r="C4731" s="34">
        <f>IFERROR(VLOOKUP(A4731,'[1]alr yayınlanan fiyatlı'!C:K,9,0),0)</f>
        <v>0</v>
      </c>
    </row>
    <row r="4732" spans="1:3" x14ac:dyDescent="0.25">
      <c r="A4732" s="35" t="s">
        <v>5402</v>
      </c>
      <c r="B4732" s="35" t="str">
        <f>VLOOKUP(A4732,[2]Sayfa2!$A:$B,2,0)</f>
        <v>1200X500 VISTA.(TGG).BAZ.PSLMZ.CEL.ON/OFF.GIZ.BAG.FRC+AY.YZY.CITA.(17)(B)</v>
      </c>
      <c r="C4732" s="34">
        <f>IFERROR(VLOOKUP(A4732,'[1]alr yayınlanan fiyatlı'!C:K,9,0),0)</f>
        <v>0</v>
      </c>
    </row>
    <row r="4733" spans="1:3" x14ac:dyDescent="0.25">
      <c r="A4733" s="35" t="s">
        <v>3504</v>
      </c>
      <c r="B4733" s="35" t="str">
        <f>VLOOKUP(A4733,[2]Sayfa2!$A:$B,2,0)</f>
        <v>1190X500 VISTAPSLMZ.CEL.NIGHT.BLACK.CTSZ.(18)(B)</v>
      </c>
      <c r="C4733" s="34">
        <f>IFERROR(VLOOKUP(A4733,'[1]alr yayınlanan fiyatlı'!C:K,9,0),0)</f>
        <v>0</v>
      </c>
    </row>
    <row r="4734" spans="1:3" x14ac:dyDescent="0.25">
      <c r="A4734" s="35" t="s">
        <v>3504</v>
      </c>
      <c r="B4734" s="35" t="str">
        <f>VLOOKUP(A4734,[2]Sayfa2!$A:$B,2,0)</f>
        <v>1190X500 VISTAPSLMZ.CEL.NIGHT.BLACK.CTSZ.(18)(B)</v>
      </c>
      <c r="C4734" s="34">
        <f>IFERROR(VLOOKUP(A4734,'[1]alr yayınlanan fiyatlı'!C:K,9,0),0)</f>
        <v>0</v>
      </c>
    </row>
    <row r="4735" spans="1:3" x14ac:dyDescent="0.25">
      <c r="A4735" s="35" t="s">
        <v>4088</v>
      </c>
      <c r="B4735" s="35" t="str">
        <f>VLOOKUP(A4735,'[1]alr yayınlanan fiyatlı'!$C:$D,2,FALSE)</f>
        <v>770X500 VISTAPSLMZ.CEL.NIGHT.BLACK.CTSZ.(R)(12)(B)</v>
      </c>
      <c r="C4735" s="34">
        <f>IFERROR(VLOOKUP(A4735,'[1]alr yayınlanan fiyatlı'!C:K,9,0),0)</f>
        <v>0</v>
      </c>
    </row>
    <row r="4736" spans="1:3" x14ac:dyDescent="0.25">
      <c r="A4736" s="35" t="s">
        <v>4088</v>
      </c>
      <c r="B4736" s="35" t="str">
        <f>VLOOKUP(A4736,'[1]alr yayınlanan fiyatlı'!$C:$D,2,FALSE)</f>
        <v>770X500 VISTAPSLMZ.CEL.NIGHT.BLACK.CTSZ.(R)(12)(B)</v>
      </c>
      <c r="C4736" s="34">
        <f>IFERROR(VLOOKUP(A4736,'[1]alr yayınlanan fiyatlı'!C:K,9,0),0)</f>
        <v>0</v>
      </c>
    </row>
    <row r="4737" spans="1:3" x14ac:dyDescent="0.25">
      <c r="A4737" s="35" t="s">
        <v>981</v>
      </c>
      <c r="B4737" s="35" t="str">
        <f>VLOOKUP(A4737,[2]Sayfa2!$A:$B,2,0)</f>
        <v>1190X500 VISTA.BAZ.PSLMZ.CEL.CTSZ.NIGHT.BLACK.(18)(B)</v>
      </c>
      <c r="C4737" s="34">
        <f>IFERROR(VLOOKUP(A4737,'[1]alr yayınlanan fiyatlı'!C:K,9,0),0)</f>
        <v>0</v>
      </c>
    </row>
    <row r="4738" spans="1:3" x14ac:dyDescent="0.25">
      <c r="A4738" s="35" t="s">
        <v>2935</v>
      </c>
      <c r="B4738" s="35" t="str">
        <f>VLOOKUP(A4738,[2]Sayfa2!$A:$B,2,0)</f>
        <v>770X500 VISTA.BAZ.PSLMZ.CEL.NIGHT.BLACK.(L)(12)(B)</v>
      </c>
      <c r="C4738" s="34">
        <f>IFERROR(VLOOKUP(A4738,'[1]alr yayınlanan fiyatlı'!C:K,9,0),0)</f>
        <v>0</v>
      </c>
    </row>
    <row r="4739" spans="1:3" x14ac:dyDescent="0.25">
      <c r="A4739" s="35" t="s">
        <v>2497</v>
      </c>
      <c r="B4739" s="35" t="str">
        <f>VLOOKUP(A4739,'[1]alr yayınlanan fiyatlı'!$C:$D,2,FALSE)</f>
        <v>770X500 VISTAPSLMZ.CEL.CLEOPATRA.CTSZ.(R)(12)(B)</v>
      </c>
      <c r="C4739" s="34">
        <f>IFERROR(VLOOKUP(A4739,'[1]alr yayınlanan fiyatlı'!C:K,9,0),0)</f>
        <v>0</v>
      </c>
    </row>
    <row r="4740" spans="1:3" x14ac:dyDescent="0.25">
      <c r="A4740" s="35" t="s">
        <v>2497</v>
      </c>
      <c r="B4740" s="35" t="str">
        <f>VLOOKUP(A4740,'[1]alr yayınlanan fiyatlı'!$C:$D,2,FALSE)</f>
        <v>770X500 VISTAPSLMZ.CEL.CLEOPATRA.CTSZ.(R)(12)(B)</v>
      </c>
      <c r="C4740" s="34">
        <f>IFERROR(VLOOKUP(A4740,'[1]alr yayınlanan fiyatlı'!C:K,9,0),0)</f>
        <v>0</v>
      </c>
    </row>
    <row r="4741" spans="1:3" x14ac:dyDescent="0.25">
      <c r="A4741" s="35" t="s">
        <v>982</v>
      </c>
      <c r="B4741" s="35" t="str">
        <f>VLOOKUP(A4741,'[1]alr yayınlanan fiyatlı'!$C:$D,2,FALSE)</f>
        <v>1190X500 VISTAPSLMZ.CEL.CLEOPATRA.CTSZ.(R)(18)(B)</v>
      </c>
      <c r="C4741" s="34">
        <f>IFERROR(VLOOKUP(A4741,'[1]alr yayınlanan fiyatlı'!C:K,9,0),0)</f>
        <v>0</v>
      </c>
    </row>
    <row r="4742" spans="1:3" x14ac:dyDescent="0.25">
      <c r="A4742" s="35" t="s">
        <v>2498</v>
      </c>
      <c r="B4742" s="35" t="str">
        <f>VLOOKUP(A4742,'[1]alr yayınlanan fiyatlı'!$C:$D,2,FALSE)</f>
        <v>770X500 VISTAPSLMZ.CEL.RUSSET.CTSZ.(R)(12)(B)</v>
      </c>
      <c r="C4742" s="34">
        <f>IFERROR(VLOOKUP(A4742,'[1]alr yayınlanan fiyatlı'!C:K,9,0),0)</f>
        <v>0</v>
      </c>
    </row>
    <row r="4743" spans="1:3" x14ac:dyDescent="0.25">
      <c r="A4743" s="35" t="s">
        <v>2833</v>
      </c>
      <c r="B4743" s="35" t="str">
        <f>VLOOKUP(A4743,'[1]alr yayınlanan fiyatlı'!$C:$D,2,FALSE)</f>
        <v>1190X500 VISTAPSLMZ.CEL.RUSSET.CTSZ.(R)(18)(B)</v>
      </c>
      <c r="C4743" s="34">
        <f>IFERROR(VLOOKUP(A4743,'[1]alr yayınlanan fiyatlı'!C:K,9,0),0)</f>
        <v>0</v>
      </c>
    </row>
    <row r="4744" spans="1:3" x14ac:dyDescent="0.25">
      <c r="A4744" s="35" t="s">
        <v>4089</v>
      </c>
      <c r="B4744" s="35" t="str">
        <f>VLOOKUP(A4744,[2]Sayfa2!$A:$B,2,0)</f>
        <v>1190X500 VISTA.PSLMZ.CEL.AY.YZY.CTSZ(L)(18)HQ230V300W50HzCLI.KARE.AYR.ON/OF.FIS.KR.+GRI.KBL.(L)</v>
      </c>
      <c r="C4744" s="34">
        <f>IFERROR(VLOOKUP(A4744,'[1]alr yayınlanan fiyatlı'!C:K,9,0),0)</f>
        <v>0</v>
      </c>
    </row>
    <row r="4745" spans="1:3" x14ac:dyDescent="0.25">
      <c r="A4745" s="35" t="s">
        <v>4089</v>
      </c>
      <c r="B4745" s="35" t="str">
        <f>VLOOKUP(A4745,[2]Sayfa2!$A:$B,2,0)</f>
        <v>1190X500 VISTA.PSLMZ.CEL.AY.YZY.CTSZ(L)(18)HQ230V300W50HzCLI.KARE.AYR.ON/OF.FIS.KR.+GRI.KBL.(L)</v>
      </c>
      <c r="C4745" s="34">
        <f>IFERROR(VLOOKUP(A4745,'[1]alr yayınlanan fiyatlı'!C:K,9,0),0)</f>
        <v>0</v>
      </c>
    </row>
    <row r="4746" spans="1:3" x14ac:dyDescent="0.25">
      <c r="A4746" s="35" t="s">
        <v>983</v>
      </c>
      <c r="B4746" s="35" t="str">
        <f>VLOOKUP(A4746,[2]Sayfa2!$A:$B,2,0)</f>
        <v>1190X500 VISTA.PSLMZ.CEL.AY.YZY.CTSZ(R)(18)HQ230V300W50HzCLI.KARE.AYR.ON/OF.FIS.KR.+GRI.KBL.(R)</v>
      </c>
      <c r="C4746" s="34">
        <f>IFERROR(VLOOKUP(A4746,'[1]alr yayınlanan fiyatlı'!C:K,9,0),0)</f>
        <v>0</v>
      </c>
    </row>
    <row r="4747" spans="1:3" x14ac:dyDescent="0.25">
      <c r="A4747" s="35" t="s">
        <v>983</v>
      </c>
      <c r="B4747" s="35" t="str">
        <f>VLOOKUP(A4747,[2]Sayfa2!$A:$B,2,0)</f>
        <v>1190X500 VISTA.PSLMZ.CEL.AY.YZY.CTSZ(R)(18)HQ230V300W50HzCLI.KARE.AYR.ON/OF.FIS.KR.+GRI.KBL.(R)</v>
      </c>
      <c r="C4747" s="34">
        <f>IFERROR(VLOOKUP(A4747,'[1]alr yayınlanan fiyatlı'!C:K,9,0),0)</f>
        <v>0</v>
      </c>
    </row>
    <row r="4748" spans="1:3" x14ac:dyDescent="0.25">
      <c r="A4748" s="35" t="s">
        <v>5403</v>
      </c>
      <c r="B4748" s="35" t="str">
        <f>VLOOKUP(A4748,[2]Sayfa2!$A:$B,2,0)</f>
        <v>1200X500 VISTA(TGG)PSMZ.FRC+AY.YZY.CTA.ON/OF.GZ.BAG.SIM(L)(17).120V200W.CLII.GRI.TTR.FISSZ.(60°C)(R)</v>
      </c>
      <c r="C4748" s="34">
        <f>IFERROR(VLOOKUP(A4748,'[1]alr yayınlanan fiyatlı'!C:K,9,0),0)</f>
        <v>0</v>
      </c>
    </row>
    <row r="4749" spans="1:3" x14ac:dyDescent="0.25">
      <c r="A4749" s="35" t="s">
        <v>5403</v>
      </c>
      <c r="B4749" s="35" t="str">
        <f>VLOOKUP(A4749,[2]Sayfa2!$A:$B,2,0)</f>
        <v>1200X500 VISTA(TGG)PSMZ.FRC+AY.YZY.CTA.ON/OF.GZ.BAG.SIM(L)(17).120V200W.CLII.GRI.TTR.FISSZ.(60°C)(R)</v>
      </c>
      <c r="C4749" s="34">
        <f>IFERROR(VLOOKUP(A4749,'[1]alr yayınlanan fiyatlı'!C:K,9,0),0)</f>
        <v>0</v>
      </c>
    </row>
    <row r="4750" spans="1:3" x14ac:dyDescent="0.25">
      <c r="A4750" s="35" t="s">
        <v>3505</v>
      </c>
      <c r="B4750" s="35" t="str">
        <f>VLOOKUP(A4750,[2]Sayfa2!$A:$B,2,0)</f>
        <v>1190X500 VISTA.PSLMZ.CEL.NGHT.BLACK.CTSZ(L)(18)HQ230V300W50HzCLI.KARE.AYR.ON/OF.FIS.KR.+GRI.KBL.(L)</v>
      </c>
      <c r="C4750" s="34">
        <f>IFERROR(VLOOKUP(A4750,'[1]alr yayınlanan fiyatlı'!C:K,9,0),0)</f>
        <v>0</v>
      </c>
    </row>
    <row r="4751" spans="1:3" x14ac:dyDescent="0.25">
      <c r="A4751" s="35" t="s">
        <v>3505</v>
      </c>
      <c r="B4751" s="35" t="str">
        <f>VLOOKUP(A4751,[2]Sayfa2!$A:$B,2,0)</f>
        <v>1190X500 VISTA.PSLMZ.CEL.NGHT.BLACK.CTSZ(L)(18)HQ230V300W50HzCLI.KARE.AYR.ON/OF.FIS.KR.+GRI.KBL.(L)</v>
      </c>
      <c r="C4751" s="34">
        <f>IFERROR(VLOOKUP(A4751,'[1]alr yayınlanan fiyatlı'!C:K,9,0),0)</f>
        <v>0</v>
      </c>
    </row>
    <row r="4752" spans="1:3" x14ac:dyDescent="0.25">
      <c r="A4752" s="35" t="s">
        <v>4090</v>
      </c>
      <c r="B4752" s="35" t="str">
        <f>VLOOKUP(A4752,[2]Sayfa2!$A:$B,2,0)</f>
        <v>1190X500 VISTA.PSLMZ.CEL.NGHT.BLACK.CTSZ(R)(18)HQ230V300W50HzCLI.KARE.AYR.ON/OF.FIS.KR.+GRI.KBL.(R)</v>
      </c>
      <c r="C4752" s="34">
        <f>IFERROR(VLOOKUP(A4752,'[1]alr yayınlanan fiyatlı'!C:K,9,0),0)</f>
        <v>0</v>
      </c>
    </row>
    <row r="4753" spans="1:3" x14ac:dyDescent="0.25">
      <c r="A4753" s="35" t="s">
        <v>4090</v>
      </c>
      <c r="B4753" s="35" t="str">
        <f>VLOOKUP(A4753,[2]Sayfa2!$A:$B,2,0)</f>
        <v>1190X500 VISTA.PSLMZ.CEL.NGHT.BLACK.CTSZ(R)(18)HQ230V300W50HzCLI.KARE.AYR.ON/OF.FIS.KR.+GRI.KBL.(R)</v>
      </c>
      <c r="C4753" s="34">
        <f>IFERROR(VLOOKUP(A4753,'[1]alr yayınlanan fiyatlı'!C:K,9,0),0)</f>
        <v>0</v>
      </c>
    </row>
    <row r="4754" spans="1:3" x14ac:dyDescent="0.25">
      <c r="A4754" s="35" t="s">
        <v>2734</v>
      </c>
      <c r="B4754" s="35" t="str">
        <f>VLOOKUP(A4754,[2]Sayfa2!$A:$B,2,0)</f>
        <v>1190X500 VISTA.PSLMZ.NIGHT.BLACK.CTSZ(R)(18)(B)RD230V300W50HzCLI.30X30.ON/OF.FIS.NIGHT.BLACK(L)</v>
      </c>
      <c r="C4754" s="34">
        <f>IFERROR(VLOOKUP(A4754,'[1]alr yayınlanan fiyatlı'!C:K,9,0),0)</f>
        <v>0</v>
      </c>
    </row>
    <row r="4755" spans="1:3" x14ac:dyDescent="0.25">
      <c r="A4755" s="35" t="s">
        <v>2734</v>
      </c>
      <c r="B4755" s="35" t="str">
        <f>VLOOKUP(A4755,[2]Sayfa2!$A:$B,2,0)</f>
        <v>1190X500 VISTA.PSLMZ.NIGHT.BLACK.CTSZ(R)(18)(B)RD230V300W50HzCLI.30X30.ON/OF.FIS.NIGHT.BLACK(L)</v>
      </c>
      <c r="C4755" s="34">
        <f>IFERROR(VLOOKUP(A4755,'[1]alr yayınlanan fiyatlı'!C:K,9,0),0)</f>
        <v>0</v>
      </c>
    </row>
    <row r="4756" spans="1:3" x14ac:dyDescent="0.25">
      <c r="A4756" s="35" t="s">
        <v>984</v>
      </c>
      <c r="B4756" s="35" t="str">
        <f>VLOOKUP(A4756,[2]Sayfa2!$A:$B,2,0)</f>
        <v>770X500 VISTA.PSLMZ.NIGHT.BLACK.CTSZ(R)(12)(B)RD230V300W50HzCLI.30X30.ON/OF.FIS.NIGHT.BLACK(L)</v>
      </c>
      <c r="C4756" s="34">
        <f>IFERROR(VLOOKUP(A4756,'[1]alr yayınlanan fiyatlı'!C:K,9,0),0)</f>
        <v>0</v>
      </c>
    </row>
    <row r="4757" spans="1:3" x14ac:dyDescent="0.25">
      <c r="A4757" s="35" t="s">
        <v>984</v>
      </c>
      <c r="B4757" s="35" t="str">
        <f>VLOOKUP(A4757,[2]Sayfa2!$A:$B,2,0)</f>
        <v>770X500 VISTA.PSLMZ.NIGHT.BLACK.CTSZ(R)(12)(B)RD230V300W50HzCLI.30X30.ON/OF.FIS.NIGHT.BLACK(L)</v>
      </c>
      <c r="C4757" s="34">
        <f>IFERROR(VLOOKUP(A4757,'[1]alr yayınlanan fiyatlı'!C:K,9,0),0)</f>
        <v>0</v>
      </c>
    </row>
    <row r="4758" spans="1:3" x14ac:dyDescent="0.25">
      <c r="A4758" s="35" t="s">
        <v>2936</v>
      </c>
      <c r="B4758" s="35" t="str">
        <f>VLOOKUP(A4758,'[1]alr yayınlanan fiyatlı'!$C:$D,2,FALSE)</f>
        <v>KULLANMA!!!1200X610 BRAVOPSLMZ.CEL.8MM.GRANITDESEN.CAMYZY.(21)</v>
      </c>
      <c r="C4758" s="34">
        <f>IFERROR(VLOOKUP(A4758,'[1]alr yayınlanan fiyatlı'!C:K,9,0),0)</f>
        <v>0</v>
      </c>
    </row>
    <row r="4759" spans="1:3" x14ac:dyDescent="0.25">
      <c r="A4759" s="35" t="s">
        <v>2936</v>
      </c>
      <c r="B4759" s="35" t="str">
        <f>VLOOKUP(A4759,'[1]alr yayınlanan fiyatlı'!$C:$D,2,FALSE)</f>
        <v>KULLANMA!!!1200X610 BRAVOPSLMZ.CEL.8MM.GRANITDESEN.CAMYZY.(21)</v>
      </c>
      <c r="C4759" s="34">
        <f>IFERROR(VLOOKUP(A4759,'[1]alr yayınlanan fiyatlı'!C:K,9,0),0)</f>
        <v>0</v>
      </c>
    </row>
    <row r="4760" spans="1:3" x14ac:dyDescent="0.25">
      <c r="A4760" s="35" t="s">
        <v>2834</v>
      </c>
      <c r="B4760" s="35" t="str">
        <f>VLOOKUP(A4760,'[1]alr yayınlanan fiyatlı'!$C:$D,2,FALSE)</f>
        <v>1600X610 BRAVOPSLMZ.CEL.8MM.GRANITDESEN.CAMYZY.(27)</v>
      </c>
      <c r="C4760" s="34">
        <f>IFERROR(VLOOKUP(A4760,'[1]alr yayınlanan fiyatlı'!C:K,9,0),0)</f>
        <v>0</v>
      </c>
    </row>
    <row r="4761" spans="1:3" x14ac:dyDescent="0.25">
      <c r="A4761" s="35" t="s">
        <v>2835</v>
      </c>
      <c r="B4761" s="35" t="str">
        <f>VLOOKUP(A4761,'[1]alr yayınlanan fiyatlı'!$C:$D,2,FALSE)</f>
        <v>1600X510 BRAVO/PUNTOPSLMZ.CEL.8MM.CAM.YZY.BYZ.(27)</v>
      </c>
      <c r="C4761" s="34">
        <f>IFERROR(VLOOKUP(A4761,'[1]alr yayınlanan fiyatlı'!C:K,9,0),0)</f>
        <v>0</v>
      </c>
    </row>
    <row r="4762" spans="1:3" x14ac:dyDescent="0.25">
      <c r="A4762" s="35" t="s">
        <v>2937</v>
      </c>
      <c r="B4762" s="35" t="str">
        <f>VLOOKUP(A4762,[2]Sayfa2!$A:$B,2,0)</f>
        <v>976X500 VOLGA(SPH)PSLMZ.CEL.FRC.YZY.CTSZ(16)</v>
      </c>
      <c r="C4762" s="34">
        <f>IFERROR(VLOOKUP(A4762,'[1]alr yayınlanan fiyatlı'!C:K,9,0),0)</f>
        <v>0</v>
      </c>
    </row>
    <row r="4763" spans="1:3" x14ac:dyDescent="0.25">
      <c r="A4763" s="35" t="s">
        <v>2735</v>
      </c>
      <c r="B4763" s="35" t="str">
        <f>VLOOKUP(A4763,'[1]alr yayınlanan fiyatlı'!$C:$D,2,FALSE)</f>
        <v>1500X500 VOLGAPSLMZ.CEL.FRC.YZY.CTSZ.(24)</v>
      </c>
      <c r="C4763" s="34">
        <f>IFERROR(VLOOKUP(A4763,'[1]alr yayınlanan fiyatlı'!C:K,9,0),0)</f>
        <v>0</v>
      </c>
    </row>
    <row r="4764" spans="1:3" x14ac:dyDescent="0.25">
      <c r="A4764" s="35" t="s">
        <v>2836</v>
      </c>
      <c r="B4764" s="35" t="str">
        <f>VLOOKUP(A4764,[2]Sayfa2!$A:$B,2,0)</f>
        <v>1500X500 VOLGA(SPH)PSLMZ.CEL.FRC.YZY.CTSZ.(24)</v>
      </c>
      <c r="C4764" s="34">
        <f>IFERROR(VLOOKUP(A4764,'[1]alr yayınlanan fiyatlı'!C:K,9,0),0)</f>
        <v>0</v>
      </c>
    </row>
    <row r="4765" spans="1:3" x14ac:dyDescent="0.25">
      <c r="A4765" s="35" t="s">
        <v>985</v>
      </c>
      <c r="B4765" s="35" t="str">
        <f>VLOOKUP(A4765,'[1]alr yayınlanan fiyatlı'!$C:$D,2,FALSE)</f>
        <v>1500X600 CAMILLAPSLMZ.CEL.FRC.YZY.CTSZ.(24)</v>
      </c>
      <c r="C4765" s="34">
        <f>IFERROR(VLOOKUP(A4765,'[1]alr yayınlanan fiyatlı'!C:K,9,0),0)</f>
        <v>0</v>
      </c>
    </row>
    <row r="4766" spans="1:3" x14ac:dyDescent="0.25">
      <c r="A4766" s="35" t="s">
        <v>986</v>
      </c>
      <c r="B4766" s="35" t="str">
        <f>VLOOKUP(A4766,'[1]alr yayınlanan fiyatlı'!$C:$D,2,FALSE)</f>
        <v>500X500 CAMILLUS.DUZ.PSLMZ.CEL.FRC.YZY.(4)</v>
      </c>
      <c r="C4766" s="34">
        <f>IFERROR(VLOOKUP(A4766,'[1]alr yayınlanan fiyatlı'!C:K,9,0),0)</f>
        <v>0</v>
      </c>
    </row>
    <row r="4767" spans="1:3" x14ac:dyDescent="0.25">
      <c r="A4767" s="35" t="s">
        <v>2837</v>
      </c>
      <c r="B4767" s="35" t="str">
        <f>VLOOKUP(A4767,'[1]alr yayınlanan fiyatlı'!$C:$D,2,FALSE)</f>
        <v>500X500 CAMILLUS.BUK.PSLMZ.CEL.FRC.YZY.(4)</v>
      </c>
      <c r="C4767" s="34">
        <f>IFERROR(VLOOKUP(A4767,'[1]alr yayınlanan fiyatlı'!C:K,9,0),0)</f>
        <v>0</v>
      </c>
    </row>
    <row r="4768" spans="1:3" x14ac:dyDescent="0.25">
      <c r="A4768" s="35" t="s">
        <v>3506</v>
      </c>
      <c r="B4768" s="35" t="str">
        <f>VLOOKUP(A4768,'[1]alr yayınlanan fiyatlı'!$C:$D,2,FALSE)</f>
        <v>500X500 CAMILLUS.BUK.PSLMZ.CEL.AY.YZY.(4)</v>
      </c>
      <c r="C4768" s="34">
        <f>IFERROR(VLOOKUP(A4768,'[1]alr yayınlanan fiyatlı'!C:K,9,0),0)</f>
        <v>0</v>
      </c>
    </row>
    <row r="4769" spans="1:3" x14ac:dyDescent="0.25">
      <c r="A4769" s="35" t="s">
        <v>2736</v>
      </c>
      <c r="B4769" s="35" t="str">
        <f>VLOOKUP(A4769,'[1]alr yayınlanan fiyatlı'!$C:$D,2,FALSE)</f>
        <v>1000X310 CARISMAPSLMZ.CEL.AY.YZY.(4)</v>
      </c>
      <c r="C4769" s="34">
        <f>IFERROR(VLOOKUP(A4769,'[1]alr yayınlanan fiyatlı'!C:K,9,0),0)</f>
        <v>0</v>
      </c>
    </row>
    <row r="4770" spans="1:3" x14ac:dyDescent="0.25">
      <c r="A4770" s="35" t="s">
        <v>5404</v>
      </c>
      <c r="B4770" s="35" t="str">
        <f>VLOOKUP(A4770,[2]Sayfa2!$A:$B,2,0)</f>
        <v>800X500 ELEGANCE.(CLD).DUZ.PSLMZ.CEL.FRC.YZY.(16)</v>
      </c>
      <c r="C4770" s="34">
        <f>IFERROR(VLOOKUP(A4770,'[1]alr yayınlanan fiyatlı'!C:K,9,0),0)</f>
        <v>0</v>
      </c>
    </row>
    <row r="4771" spans="1:3" x14ac:dyDescent="0.25">
      <c r="A4771" s="35" t="s">
        <v>5404</v>
      </c>
      <c r="B4771" s="35" t="str">
        <f>VLOOKUP(A4771,[2]Sayfa2!$A:$B,2,0)</f>
        <v>800X500 ELEGANCE.(CLD).DUZ.PSLMZ.CEL.FRC.YZY.(16)</v>
      </c>
      <c r="C4771" s="34">
        <f>IFERROR(VLOOKUP(A4771,'[1]alr yayınlanan fiyatlı'!C:K,9,0),0)</f>
        <v>0</v>
      </c>
    </row>
    <row r="4772" spans="1:3" x14ac:dyDescent="0.25">
      <c r="A4772" s="35" t="s">
        <v>5405</v>
      </c>
      <c r="B4772" s="35" t="str">
        <f>VLOOKUP(A4772,[2]Sayfa2!$A:$B,2,0)</f>
        <v>1200X500 ELEGANCE.(CLD).DUZ.PSLMZ.CEL.FRC.YZY.(25)</v>
      </c>
      <c r="C4772" s="34">
        <f>IFERROR(VLOOKUP(A4772,'[1]alr yayınlanan fiyatlı'!C:K,9,0),0)</f>
        <v>0</v>
      </c>
    </row>
    <row r="4773" spans="1:3" x14ac:dyDescent="0.25">
      <c r="A4773" s="35" t="s">
        <v>5405</v>
      </c>
      <c r="B4773" s="35" t="str">
        <f>VLOOKUP(A4773,[2]Sayfa2!$A:$B,2,0)</f>
        <v>1200X500 ELEGANCE.(CLD).DUZ.PSLMZ.CEL.FRC.YZY.(25)</v>
      </c>
      <c r="C4773" s="34">
        <f>IFERROR(VLOOKUP(A4773,'[1]alr yayınlanan fiyatlı'!C:K,9,0),0)</f>
        <v>0</v>
      </c>
    </row>
    <row r="4774" spans="1:3" x14ac:dyDescent="0.25">
      <c r="A4774" s="35" t="s">
        <v>2838</v>
      </c>
      <c r="B4774" s="35" t="str">
        <f>VLOOKUP(A4774,'[1]alr yayınlanan fiyatlı'!$C:$D,2,FALSE)</f>
        <v>750X480 ELEGANCEDUZPSLMZ.CEL.FRC.YZY.(15)</v>
      </c>
      <c r="C4774" s="34">
        <f>IFERROR(VLOOKUP(A4774,'[1]alr yayınlanan fiyatlı'!C:K,9,0),0)</f>
        <v>0</v>
      </c>
    </row>
    <row r="4775" spans="1:3" x14ac:dyDescent="0.25">
      <c r="A4775" s="35" t="s">
        <v>5406</v>
      </c>
      <c r="B4775" s="35" t="str">
        <f>VLOOKUP(A4775,[2]Sayfa2!$A:$B,2,0)</f>
        <v>1200X400 ELEGANCE.(CLD).DUZPSLMZ.CEL.FRC.YZY.(25)</v>
      </c>
      <c r="C4775" s="34">
        <f>IFERROR(VLOOKUP(A4775,'[1]alr yayınlanan fiyatlı'!C:K,9,0),0)</f>
        <v>0</v>
      </c>
    </row>
    <row r="4776" spans="1:3" x14ac:dyDescent="0.25">
      <c r="A4776" s="35" t="s">
        <v>5406</v>
      </c>
      <c r="B4776" s="35" t="str">
        <f>VLOOKUP(A4776,[2]Sayfa2!$A:$B,2,0)</f>
        <v>1200X400 ELEGANCE.(CLD).DUZPSLMZ.CEL.FRC.YZY.(25)</v>
      </c>
      <c r="C4776" s="34">
        <f>IFERROR(VLOOKUP(A4776,'[1]alr yayınlanan fiyatlı'!C:K,9,0),0)</f>
        <v>0</v>
      </c>
    </row>
    <row r="4777" spans="1:3" x14ac:dyDescent="0.25">
      <c r="A4777" s="35" t="s">
        <v>5407</v>
      </c>
      <c r="B4777" s="35" t="str">
        <f>VLOOKUP(A4777,[2]Sayfa2!$A:$B,2,0)</f>
        <v>1500X400 ELEGANCE.(CLD).DUZPSLMZ.CEL.FRC.YZY.(32)</v>
      </c>
      <c r="C4777" s="34">
        <f>IFERROR(VLOOKUP(A4777,'[1]alr yayınlanan fiyatlı'!C:K,9,0),0)</f>
        <v>0</v>
      </c>
    </row>
    <row r="4778" spans="1:3" x14ac:dyDescent="0.25">
      <c r="A4778" s="35" t="s">
        <v>5407</v>
      </c>
      <c r="B4778" s="35" t="str">
        <f>VLOOKUP(A4778,[2]Sayfa2!$A:$B,2,0)</f>
        <v>1500X400 ELEGANCE.(CLD).DUZPSLMZ.CEL.FRC.YZY.(32)</v>
      </c>
      <c r="C4778" s="34">
        <f>IFERROR(VLOOKUP(A4778,'[1]alr yayınlanan fiyatlı'!C:K,9,0),0)</f>
        <v>0</v>
      </c>
    </row>
    <row r="4779" spans="1:3" x14ac:dyDescent="0.25">
      <c r="A4779" s="35" t="s">
        <v>987</v>
      </c>
      <c r="B4779" s="35" t="str">
        <f>VLOOKUP(A4779,'[1]alr yayınlanan fiyatlı'!$C:$D,2,FALSE)</f>
        <v>1200X500 ELEGANCE DUZPSLMZ.CEL.ORT.BAG.FRC.YZY.(25)</v>
      </c>
      <c r="C4779" s="34">
        <f>IFERROR(VLOOKUP(A4779,'[1]alr yayınlanan fiyatlı'!C:K,9,0),0)</f>
        <v>0</v>
      </c>
    </row>
    <row r="4780" spans="1:3" x14ac:dyDescent="0.25">
      <c r="A4780" s="35" t="s">
        <v>5408</v>
      </c>
      <c r="B4780" s="35" t="str">
        <f>VLOOKUP(A4780,[2]Sayfa2!$A:$B,2,0)</f>
        <v>1500X400 ELEGANCE.DUZ.(CLD).BAZ.PSLMZ.CEL.FRC.YZY.(32)(B)</v>
      </c>
      <c r="C4780" s="34">
        <f>IFERROR(VLOOKUP(A4780,'[1]alr yayınlanan fiyatlı'!C:K,9,0),0)</f>
        <v>0</v>
      </c>
    </row>
    <row r="4781" spans="1:3" x14ac:dyDescent="0.25">
      <c r="A4781" s="35" t="s">
        <v>5409</v>
      </c>
      <c r="B4781" s="35" t="str">
        <f>VLOOKUP(A4781,[2]Sayfa2!$A:$B,2,0)</f>
        <v>1200X400 ELEGANCE.DUZ.(CLD).BAZ.PSLMZ.CEL.FRC.YZY.(25)(B)</v>
      </c>
      <c r="C4781" s="34">
        <f>IFERROR(VLOOKUP(A4781,'[1]alr yayınlanan fiyatlı'!C:K,9,0),0)</f>
        <v>0</v>
      </c>
    </row>
    <row r="4782" spans="1:3" x14ac:dyDescent="0.25">
      <c r="A4782" s="35" t="s">
        <v>5410</v>
      </c>
      <c r="B4782" s="35" t="str">
        <f>VLOOKUP(A4782,[2]Sayfa2!$A:$B,2,0)</f>
        <v>800X500 ELEGANCE.DUZ.(CLD).BAZ.PSLMZ.CEL.FRC.YZY.(16)(B)</v>
      </c>
      <c r="C4782" s="34">
        <f>IFERROR(VLOOKUP(A4782,'[1]alr yayınlanan fiyatlı'!C:K,9,0),0)</f>
        <v>0</v>
      </c>
    </row>
    <row r="4783" spans="1:3" x14ac:dyDescent="0.25">
      <c r="A4783" s="35" t="s">
        <v>5411</v>
      </c>
      <c r="B4783" s="35" t="str">
        <f>VLOOKUP(A4783,[2]Sayfa2!$A:$B,2,0)</f>
        <v>1200X500 ELEGANCE.DUZ.(CLD).BAZ.PSLMZ.CEL.FRC.YZY.(25)(B)</v>
      </c>
      <c r="C4783" s="34">
        <f>IFERROR(VLOOKUP(A4783,'[1]alr yayınlanan fiyatlı'!C:K,9,0),0)</f>
        <v>0</v>
      </c>
    </row>
    <row r="4784" spans="1:3" x14ac:dyDescent="0.25">
      <c r="A4784" s="35" t="s">
        <v>5412</v>
      </c>
      <c r="B4784" s="35" t="str">
        <f>VLOOKUP(A4784,[2]Sayfa2!$A:$B,2,0)</f>
        <v>800X500 ELEGANCE.(CLD).DUZ.PSLMZ.CEL.AY.YZY.(16)</v>
      </c>
      <c r="C4784" s="34">
        <f>IFERROR(VLOOKUP(A4784,'[1]alr yayınlanan fiyatlı'!C:K,9,0),0)</f>
        <v>0</v>
      </c>
    </row>
    <row r="4785" spans="1:3" x14ac:dyDescent="0.25">
      <c r="A4785" s="35" t="s">
        <v>5412</v>
      </c>
      <c r="B4785" s="35" t="str">
        <f>VLOOKUP(A4785,[2]Sayfa2!$A:$B,2,0)</f>
        <v>800X500 ELEGANCE.(CLD).DUZ.PSLMZ.CEL.AY.YZY.(16)</v>
      </c>
      <c r="C4785" s="34">
        <f>IFERROR(VLOOKUP(A4785,'[1]alr yayınlanan fiyatlı'!C:K,9,0),0)</f>
        <v>0</v>
      </c>
    </row>
    <row r="4786" spans="1:3" x14ac:dyDescent="0.25">
      <c r="A4786" s="35" t="s">
        <v>5413</v>
      </c>
      <c r="B4786" s="35" t="str">
        <f>VLOOKUP(A4786,[2]Sayfa2!$A:$B,2,0)</f>
        <v>1200X500 ELEGANCE.(CLD).DUZ.PSLMZ.CEL.AY.YZY.(25)</v>
      </c>
      <c r="C4786" s="34">
        <f>IFERROR(VLOOKUP(A4786,'[1]alr yayınlanan fiyatlı'!C:K,9,0),0)</f>
        <v>0</v>
      </c>
    </row>
    <row r="4787" spans="1:3" x14ac:dyDescent="0.25">
      <c r="A4787" s="35" t="s">
        <v>5413</v>
      </c>
      <c r="B4787" s="35" t="str">
        <f>VLOOKUP(A4787,[2]Sayfa2!$A:$B,2,0)</f>
        <v>1200X500 ELEGANCE.(CLD).DUZ.PSLMZ.CEL.AY.YZY.(25)</v>
      </c>
      <c r="C4787" s="34">
        <f>IFERROR(VLOOKUP(A4787,'[1]alr yayınlanan fiyatlı'!C:K,9,0),0)</f>
        <v>0</v>
      </c>
    </row>
    <row r="4788" spans="1:3" x14ac:dyDescent="0.25">
      <c r="A4788" s="35" t="s">
        <v>5414</v>
      </c>
      <c r="B4788" s="35" t="str">
        <f>VLOOKUP(A4788,[2]Sayfa2!$A:$B,2,0)</f>
        <v>1200X400 ELEGANCE.(CLD).DUZ.PSLMZ.CEL.AY.YZY.(25)</v>
      </c>
      <c r="C4788" s="34">
        <f>IFERROR(VLOOKUP(A4788,'[1]alr yayınlanan fiyatlı'!C:K,9,0),0)</f>
        <v>0</v>
      </c>
    </row>
    <row r="4789" spans="1:3" x14ac:dyDescent="0.25">
      <c r="A4789" s="35" t="s">
        <v>5414</v>
      </c>
      <c r="B4789" s="35" t="str">
        <f>VLOOKUP(A4789,[2]Sayfa2!$A:$B,2,0)</f>
        <v>1200X400 ELEGANCE.(CLD).DUZ.PSLMZ.CEL.AY.YZY.(25)</v>
      </c>
      <c r="C4789" s="34">
        <f>IFERROR(VLOOKUP(A4789,'[1]alr yayınlanan fiyatlı'!C:K,9,0),0)</f>
        <v>0</v>
      </c>
    </row>
    <row r="4790" spans="1:3" x14ac:dyDescent="0.25">
      <c r="A4790" s="35" t="s">
        <v>5415</v>
      </c>
      <c r="B4790" s="35" t="str">
        <f>VLOOKUP(A4790,[2]Sayfa2!$A:$B,2,0)</f>
        <v>800X500 ELEGANCE.DUZ.(CLD).BAZ.PSLMZ.CEL.AY.YZY.(16)(B)</v>
      </c>
      <c r="C4790" s="34">
        <f>IFERROR(VLOOKUP(A4790,'[1]alr yayınlanan fiyatlı'!C:K,9,0),0)</f>
        <v>0</v>
      </c>
    </row>
    <row r="4791" spans="1:3" x14ac:dyDescent="0.25">
      <c r="A4791" s="35" t="s">
        <v>5416</v>
      </c>
      <c r="B4791" s="35" t="str">
        <f>VLOOKUP(A4791,[2]Sayfa2!$A:$B,2,0)</f>
        <v>1200X400 ELEGANCE.DUZ.(CLD).BAZ.PSLMZ.CEL.AY.YZY.(25)(B)</v>
      </c>
      <c r="C4791" s="34">
        <f>IFERROR(VLOOKUP(A4791,'[1]alr yayınlanan fiyatlı'!C:K,9,0),0)</f>
        <v>0</v>
      </c>
    </row>
    <row r="4792" spans="1:3" x14ac:dyDescent="0.25">
      <c r="A4792" s="35" t="s">
        <v>5417</v>
      </c>
      <c r="B4792" s="35" t="str">
        <f>VLOOKUP(A4792,[2]Sayfa2!$A:$B,2,0)</f>
        <v>1200X500 ELEGANCE.DUZ.(CLD).BAZ.PSLMZ.CEL.AY.YZY.(25)(B)</v>
      </c>
      <c r="C4792" s="34">
        <f>IFERROR(VLOOKUP(A4792,'[1]alr yayınlanan fiyatlı'!C:K,9,0),0)</f>
        <v>0</v>
      </c>
    </row>
    <row r="4793" spans="1:3" x14ac:dyDescent="0.25">
      <c r="A4793" s="35" t="s">
        <v>2737</v>
      </c>
      <c r="B4793" s="35" t="str">
        <f>VLOOKUP(A4793,[2]Sayfa2!$A:$B,2,0)</f>
        <v>600X480 ELEGANCEDUZPSLMZ.CEL.AY.YZY.(13)</v>
      </c>
      <c r="C4793" s="34">
        <f>IFERROR(VLOOKUP(A4793,'[1]alr yayınlanan fiyatlı'!C:K,9,0),0)</f>
        <v>0</v>
      </c>
    </row>
    <row r="4794" spans="1:3" x14ac:dyDescent="0.25">
      <c r="A4794" s="35" t="s">
        <v>2737</v>
      </c>
      <c r="B4794" s="35" t="str">
        <f>VLOOKUP(A4794,[2]Sayfa2!$A:$B,2,0)</f>
        <v>600X480 ELEGANCEDUZPSLMZ.CEL.AY.YZY.(13)</v>
      </c>
      <c r="C4794" s="34">
        <f>IFERROR(VLOOKUP(A4794,'[1]alr yayınlanan fiyatlı'!C:K,9,0),0)</f>
        <v>0</v>
      </c>
    </row>
    <row r="4795" spans="1:3" x14ac:dyDescent="0.25">
      <c r="A4795" s="35" t="s">
        <v>988</v>
      </c>
      <c r="B4795" s="35" t="str">
        <f>VLOOKUP(A4795,'[1]alr yayınlanan fiyatlı'!$C:$D,2,FALSE)</f>
        <v>1500X390 LOFTPSLMZ.CEL.FRC.YZY.(8)</v>
      </c>
      <c r="C4795" s="34">
        <f>IFERROR(VLOOKUP(A4795,'[1]alr yayınlanan fiyatlı'!C:K,9,0),0)</f>
        <v>0</v>
      </c>
    </row>
    <row r="4796" spans="1:3" x14ac:dyDescent="0.25">
      <c r="A4796" s="35" t="s">
        <v>4091</v>
      </c>
      <c r="B4796" s="35" t="str">
        <f>VLOOKUP(A4796,'[1]alr yayınlanan fiyatlı'!$C:$D,2,FALSE)</f>
        <v>2000X590 NORTEPSLMZ.CEL.FRC.YZY.(15)</v>
      </c>
      <c r="C4796" s="34">
        <f>IFERROR(VLOOKUP(A4796,'[1]alr yayınlanan fiyatlı'!C:K,9,0),0)</f>
        <v>0</v>
      </c>
    </row>
    <row r="4797" spans="1:3" x14ac:dyDescent="0.25">
      <c r="A4797" s="35" t="s">
        <v>989</v>
      </c>
      <c r="B4797" s="35" t="str">
        <f>VLOOKUP(A4797,'[1]alr yayınlanan fiyatlı'!$C:$D,2,FALSE)</f>
        <v>1500X310 RAMSEYPSLMZ.CEL.FRC.YZY.(7)(B)</v>
      </c>
      <c r="C4797" s="34">
        <f>IFERROR(VLOOKUP(A4797,'[1]alr yayınlanan fiyatlı'!C:K,9,0),0)</f>
        <v>0</v>
      </c>
    </row>
    <row r="4798" spans="1:3" x14ac:dyDescent="0.25">
      <c r="A4798" s="35" t="s">
        <v>989</v>
      </c>
      <c r="B4798" s="35" t="str">
        <f>VLOOKUP(A4798,'[1]alr yayınlanan fiyatlı'!$C:$D,2,FALSE)</f>
        <v>1500X310 RAMSEYPSLMZ.CEL.FRC.YZY.(7)(B)</v>
      </c>
      <c r="C4798" s="34">
        <f>IFERROR(VLOOKUP(A4798,'[1]alr yayınlanan fiyatlı'!C:K,9,0),0)</f>
        <v>0</v>
      </c>
    </row>
    <row r="4799" spans="1:3" x14ac:dyDescent="0.25">
      <c r="A4799" s="35" t="s">
        <v>2987</v>
      </c>
      <c r="B4799" s="35" t="str">
        <f>VLOOKUP(A4799,'[1]alr yayınlanan fiyatlı'!$C:$D,2,FALSE)</f>
        <v>1800X310 RAMSEYPSLMZ.CEL.FRC.YZY.(7)(B)</v>
      </c>
      <c r="C4799" s="34">
        <f>IFERROR(VLOOKUP(A4799,'[1]alr yayınlanan fiyatlı'!C:K,9,0),0)</f>
        <v>0</v>
      </c>
    </row>
    <row r="4800" spans="1:3" x14ac:dyDescent="0.25">
      <c r="A4800" s="35" t="s">
        <v>2738</v>
      </c>
      <c r="B4800" s="35" t="str">
        <f>VLOOKUP(A4800,'[1]alr yayınlanan fiyatlı'!$C:$D,2,FALSE)</f>
        <v>1200X390 RAMSEYPSLMZ.CEL.FRC.YZY.(9)(B)</v>
      </c>
      <c r="C4800" s="34">
        <f>IFERROR(VLOOKUP(A4800,'[1]alr yayınlanan fiyatlı'!C:K,9,0),0)</f>
        <v>0</v>
      </c>
    </row>
    <row r="4801" spans="1:3" x14ac:dyDescent="0.25">
      <c r="A4801" s="35" t="s">
        <v>2988</v>
      </c>
      <c r="B4801" s="35" t="str">
        <f>VLOOKUP(A4801,'[1]alr yayınlanan fiyatlı'!$C:$D,2,FALSE)</f>
        <v>2000X390 RAMSEYPSLMZ.CEL.FRC.YZY.(9)(B)</v>
      </c>
      <c r="C4801" s="34">
        <f>IFERROR(VLOOKUP(A4801,'[1]alr yayınlanan fiyatlı'!C:K,9,0),0)</f>
        <v>0</v>
      </c>
    </row>
    <row r="4802" spans="1:3" x14ac:dyDescent="0.25">
      <c r="A4802" s="35" t="s">
        <v>2839</v>
      </c>
      <c r="B4802" s="35" t="str">
        <f>VLOOKUP(A4802,'[1]alr yayınlanan fiyatlı'!$C:$D,2,FALSE)</f>
        <v>2000X310 RAMSEYPSLMZ.CEL.FRC.YZY.(7)(B)</v>
      </c>
      <c r="C4802" s="34">
        <f>IFERROR(VLOOKUP(A4802,'[1]alr yayınlanan fiyatlı'!C:K,9,0),0)</f>
        <v>0</v>
      </c>
    </row>
    <row r="4803" spans="1:3" x14ac:dyDescent="0.25">
      <c r="A4803" s="35" t="s">
        <v>2499</v>
      </c>
      <c r="B4803" s="35" t="str">
        <f>VLOOKUP(A4803,'[1]alr yayınlanan fiyatlı'!$C:$D,2,FALSE)</f>
        <v>1200X310 RAMSEYPSLMZ.CEL.FRC.YZY.(7)(B)</v>
      </c>
      <c r="C4803" s="34">
        <f>IFERROR(VLOOKUP(A4803,'[1]alr yayınlanan fiyatlı'!C:K,9,0),0)</f>
        <v>0</v>
      </c>
    </row>
    <row r="4804" spans="1:3" x14ac:dyDescent="0.25">
      <c r="A4804" s="35" t="s">
        <v>2499</v>
      </c>
      <c r="B4804" s="35" t="str">
        <f>VLOOKUP(A4804,'[1]alr yayınlanan fiyatlı'!$C:$D,2,FALSE)</f>
        <v>1200X310 RAMSEYPSLMZ.CEL.FRC.YZY.(7)(B)</v>
      </c>
      <c r="C4804" s="34">
        <f>IFERROR(VLOOKUP(A4804,'[1]alr yayınlanan fiyatlı'!C:K,9,0),0)</f>
        <v>0</v>
      </c>
    </row>
    <row r="4805" spans="1:3" x14ac:dyDescent="0.25">
      <c r="A4805" s="35" t="s">
        <v>4092</v>
      </c>
      <c r="B4805" s="35" t="str">
        <f>VLOOKUP(A4805,'[1]alr yayınlanan fiyatlı'!$C:$D,2,FALSE)</f>
        <v>1500X390 RAMSEYPSLMZ.CEL.FRC.YZY.(9)(B)</v>
      </c>
      <c r="C4805" s="34">
        <f>IFERROR(VLOOKUP(A4805,'[1]alr yayınlanan fiyatlı'!C:K,9,0),0)</f>
        <v>0</v>
      </c>
    </row>
    <row r="4806" spans="1:3" x14ac:dyDescent="0.25">
      <c r="A4806" s="35" t="s">
        <v>3507</v>
      </c>
      <c r="B4806" s="35" t="str">
        <f>VLOOKUP(A4806,'[1]alr yayınlanan fiyatlı'!$C:$D,2,FALSE)</f>
        <v>1200X510 RAMSEYPSLMZ.CEL.FRC.YZY.(12)(B)</v>
      </c>
      <c r="C4806" s="34">
        <f>IFERROR(VLOOKUP(A4806,'[1]alr yayınlanan fiyatlı'!C:K,9,0),0)</f>
        <v>0</v>
      </c>
    </row>
    <row r="4807" spans="1:3" x14ac:dyDescent="0.25">
      <c r="A4807" s="35" t="s">
        <v>4093</v>
      </c>
      <c r="B4807" s="35" t="str">
        <f>VLOOKUP(A4807,'[1]alr yayınlanan fiyatlı'!$C:$D,2,FALSE)</f>
        <v>1500X510 RAMSEYPSLMZ.CEL.FRC.YZY.(12)(B)</v>
      </c>
      <c r="C4807" s="34">
        <f>IFERROR(VLOOKUP(A4807,'[1]alr yayınlanan fiyatlı'!C:K,9,0),0)</f>
        <v>0</v>
      </c>
    </row>
    <row r="4808" spans="1:3" x14ac:dyDescent="0.25">
      <c r="A4808" s="35" t="s">
        <v>2500</v>
      </c>
      <c r="B4808" s="35" t="str">
        <f>VLOOKUP(A4808,'[1]alr yayınlanan fiyatlı'!$C:$D,2,FALSE)</f>
        <v>2000X510 RAMSEYPSLMZ.CEL.FRC.YZY.(12)(B)</v>
      </c>
      <c r="C4808" s="34">
        <f>IFERROR(VLOOKUP(A4808,'[1]alr yayınlanan fiyatlı'!C:K,9,0),0)</f>
        <v>0</v>
      </c>
    </row>
    <row r="4809" spans="1:3" x14ac:dyDescent="0.25">
      <c r="A4809" s="35" t="s">
        <v>2989</v>
      </c>
      <c r="B4809" s="35" t="str">
        <f>VLOOKUP(A4809,'[1]alr yayınlanan fiyatlı'!$C:$D,2,FALSE)</f>
        <v>1060X240 DOMINOPSLMZ.CEL.FRC.YZY.(3)</v>
      </c>
      <c r="C4809" s="34">
        <f>IFERROR(VLOOKUP(A4809,'[1]alr yayınlanan fiyatlı'!C:K,9,0),0)</f>
        <v>0</v>
      </c>
    </row>
    <row r="4810" spans="1:3" x14ac:dyDescent="0.25">
      <c r="A4810" s="35" t="s">
        <v>4094</v>
      </c>
      <c r="B4810" s="35" t="str">
        <f>VLOOKUP(A4810,'[1]alr yayınlanan fiyatlı'!$C:$D,2,FALSE)</f>
        <v>1500X254 SOHARPSLMZ.CEL.AY.YZY.(5)</v>
      </c>
      <c r="C4810" s="34">
        <f>IFERROR(VLOOKUP(A4810,'[1]alr yayınlanan fiyatlı'!C:K,9,0),0)</f>
        <v>0</v>
      </c>
    </row>
    <row r="4811" spans="1:3" x14ac:dyDescent="0.25">
      <c r="A4811" s="35" t="s">
        <v>990</v>
      </c>
      <c r="B4811" s="35" t="str">
        <f>VLOOKUP(A4811,'[1]alr yayınlanan fiyatlı'!$C:$D,2,FALSE)</f>
        <v>1220X500 DAPHNE.PSLMZ.CEL.FRC.YZY.+CAM.YZY.SYH.(18)</v>
      </c>
      <c r="C4811" s="34">
        <f>IFERROR(VLOOKUP(A4811,'[1]alr yayınlanan fiyatlı'!C:K,9,0),0)</f>
        <v>0</v>
      </c>
    </row>
    <row r="4812" spans="1:3" x14ac:dyDescent="0.25">
      <c r="A4812" s="35" t="s">
        <v>990</v>
      </c>
      <c r="B4812" s="35" t="str">
        <f>VLOOKUP(A4812,'[1]alr yayınlanan fiyatlı'!$C:$D,2,FALSE)</f>
        <v>1220X500 DAPHNE.PSLMZ.CEL.FRC.YZY.+CAM.YZY.SYH.(18)</v>
      </c>
      <c r="C4812" s="34">
        <f>IFERROR(VLOOKUP(A4812,'[1]alr yayınlanan fiyatlı'!C:K,9,0),0)</f>
        <v>0</v>
      </c>
    </row>
    <row r="4813" spans="1:3" x14ac:dyDescent="0.25">
      <c r="A4813" s="35" t="s">
        <v>990</v>
      </c>
      <c r="B4813" s="35" t="str">
        <f>VLOOKUP(A4813,'[1]alr yayınlanan fiyatlı'!$C:$D,2,FALSE)</f>
        <v>1220X500 DAPHNE.PSLMZ.CEL.FRC.YZY.+CAM.YZY.SYH.(18)</v>
      </c>
      <c r="C4813" s="34">
        <f>IFERROR(VLOOKUP(A4813,'[1]alr yayınlanan fiyatlı'!C:K,9,0),0)</f>
        <v>0</v>
      </c>
    </row>
    <row r="4814" spans="1:3" x14ac:dyDescent="0.25">
      <c r="A4814" s="35" t="s">
        <v>991</v>
      </c>
      <c r="B4814" s="35" t="str">
        <f>VLOOKUP(A4814,'[1]alr yayınlanan fiyatlı'!$C:$D,2,FALSE)</f>
        <v>1200X500 DUO.DUZPSLMZ.CEL.AY.YZY.(18)</v>
      </c>
      <c r="C4814" s="34">
        <f>IFERROR(VLOOKUP(A4814,'[1]alr yayınlanan fiyatlı'!C:K,9,0),0)</f>
        <v>0</v>
      </c>
    </row>
    <row r="4815" spans="1:3" x14ac:dyDescent="0.25">
      <c r="A4815" s="35" t="s">
        <v>4095</v>
      </c>
      <c r="B4815" s="35" t="str">
        <f>VLOOKUP(A4815,'[1]alr yayınlanan fiyatlı'!$C:$D,2,FALSE)</f>
        <v>1200X450 DUO(STN)DUZ.PSLMZ.CEL.FRC.YZY.ON/OF.GIZ.BAG.SIM(12)FR230V250W50HzCLI.23-4</v>
      </c>
      <c r="C4815" s="34">
        <f>IFERROR(VLOOKUP(A4815,'[1]alr yayınlanan fiyatlı'!C:K,9,0),0)</f>
        <v>0</v>
      </c>
    </row>
    <row r="4816" spans="1:3" x14ac:dyDescent="0.25">
      <c r="A4816" s="35" t="s">
        <v>3508</v>
      </c>
      <c r="B4816" s="35" t="str">
        <f>VLOOKUP(A4816,'[1]alr yayınlanan fiyatlı'!$C:$D,2,FALSE)</f>
        <v>750X450 DUO(STN)DUZ.PSLMZ.CEL.FRC.YZY.ON/OF.GIZ.BAG.SIM(9)FR230V200W50HzCLI.23-4</v>
      </c>
      <c r="C4816" s="34">
        <f>IFERROR(VLOOKUP(A4816,'[1]alr yayınlanan fiyatlı'!C:K,9,0),0)</f>
        <v>0</v>
      </c>
    </row>
    <row r="4817" spans="1:3" x14ac:dyDescent="0.25">
      <c r="A4817" s="35" t="s">
        <v>3508</v>
      </c>
      <c r="B4817" s="35" t="str">
        <f>VLOOKUP(A4817,'[1]alr yayınlanan fiyatlı'!$C:$D,2,FALSE)</f>
        <v>750X450 DUO(STN)DUZ.PSLMZ.CEL.FRC.YZY.ON/OF.GIZ.BAG.SIM(9)FR230V200W50HzCLI.23-4</v>
      </c>
      <c r="C4817" s="34">
        <f>IFERROR(VLOOKUP(A4817,'[1]alr yayınlanan fiyatlı'!C:K,9,0),0)</f>
        <v>0</v>
      </c>
    </row>
    <row r="4818" spans="1:3" x14ac:dyDescent="0.25">
      <c r="A4818" s="35" t="s">
        <v>2938</v>
      </c>
      <c r="B4818" s="35" t="str">
        <f>VLOOKUP(A4818,'[1]alr yayınlanan fiyatlı'!$C:$D,2,FALSE)</f>
        <v>750X500 SEVENPSLMZ.CEL.FRC.YZY.(10)</v>
      </c>
      <c r="C4818" s="34">
        <f>IFERROR(VLOOKUP(A4818,'[1]alr yayınlanan fiyatlı'!C:K,9,0),0)</f>
        <v>0</v>
      </c>
    </row>
    <row r="4819" spans="1:3" x14ac:dyDescent="0.25">
      <c r="A4819" s="35" t="s">
        <v>2840</v>
      </c>
      <c r="B4819" s="35" t="str">
        <f>VLOOKUP(A4819,'[1]alr yayınlanan fiyatlı'!$C:$D,2,FALSE)</f>
        <v>943X596 ORCAPSLMZ.CEL.AY.YZY.CTSZ.(12)</v>
      </c>
      <c r="C4819" s="34">
        <f>IFERROR(VLOOKUP(A4819,'[1]alr yayınlanan fiyatlı'!C:K,9,0),0)</f>
        <v>0</v>
      </c>
    </row>
    <row r="4820" spans="1:3" x14ac:dyDescent="0.25">
      <c r="A4820" s="35" t="s">
        <v>5418</v>
      </c>
      <c r="B4820" s="35" t="str">
        <f>VLOOKUP(A4820,[2]Sayfa2!$A:$B,2,0)</f>
        <v>800X600 BIANCA.(TRG).BAZ.PSLMZ.CEL.GIZ.BAG.FRC.YZY.(5)(B)</v>
      </c>
      <c r="C4820" s="34">
        <f>IFERROR(VLOOKUP(A4820,'[1]alr yayınlanan fiyatlı'!C:K,9,0),0)</f>
        <v>0</v>
      </c>
    </row>
    <row r="4821" spans="1:3" x14ac:dyDescent="0.25">
      <c r="A4821" s="35" t="s">
        <v>5419</v>
      </c>
      <c r="B4821" s="35" t="str">
        <f>VLOOKUP(A4821,[2]Sayfa2!$A:$B,2,0)</f>
        <v>600X494 BIANCA(JE)PSLMZ.CEL.AY.YZY.(3)</v>
      </c>
      <c r="C4821" s="34">
        <f>IFERROR(VLOOKUP(A4821,'[1]alr yayınlanan fiyatlı'!C:K,9,0),0)</f>
        <v>0</v>
      </c>
    </row>
    <row r="4822" spans="1:3" x14ac:dyDescent="0.25">
      <c r="A4822" s="35" t="s">
        <v>5419</v>
      </c>
      <c r="B4822" s="35" t="str">
        <f>VLOOKUP(A4822,[2]Sayfa2!$A:$B,2,0)</f>
        <v>600X494 BIANCA(JE)PSLMZ.CEL.AY.YZY.(3)</v>
      </c>
      <c r="C4822" s="34">
        <f>IFERROR(VLOOKUP(A4822,'[1]alr yayınlanan fiyatlı'!C:K,9,0),0)</f>
        <v>0</v>
      </c>
    </row>
    <row r="4823" spans="1:3" x14ac:dyDescent="0.25">
      <c r="A4823" s="35" t="s">
        <v>2501</v>
      </c>
      <c r="B4823" s="35" t="str">
        <f>VLOOKUP(A4823,[2]Sayfa2!$A:$B,2,0)</f>
        <v>1152X494 BIANCA(JE)PSLMZ.CEL.AY.YZY.(5)</v>
      </c>
      <c r="C4823" s="34">
        <f>IFERROR(VLOOKUP(A4823,'[1]alr yayınlanan fiyatlı'!C:K,9,0),0)</f>
        <v>0</v>
      </c>
    </row>
    <row r="4824" spans="1:3" x14ac:dyDescent="0.25">
      <c r="A4824" s="35" t="s">
        <v>2501</v>
      </c>
      <c r="B4824" s="35" t="str">
        <f>VLOOKUP(A4824,[2]Sayfa2!$A:$B,2,0)</f>
        <v>1152X494 BIANCA(JE)PSLMZ.CEL.AY.YZY.(5)</v>
      </c>
      <c r="C4824" s="34">
        <f>IFERROR(VLOOKUP(A4824,'[1]alr yayınlanan fiyatlı'!C:K,9,0),0)</f>
        <v>0</v>
      </c>
    </row>
    <row r="4825" spans="1:3" x14ac:dyDescent="0.25">
      <c r="A4825" s="35" t="s">
        <v>992</v>
      </c>
      <c r="B4825" s="35" t="str">
        <f>VLOOKUP(A4825,[2]Sayfa2!$A:$B,2,0)</f>
        <v>600X494 BIANCAPSLMZ.CEL.AY.YZY.(3)AKS:447MM</v>
      </c>
      <c r="C4825" s="34">
        <f>IFERROR(VLOOKUP(A4825,'[1]alr yayınlanan fiyatlı'!C:K,9,0),0)</f>
        <v>0</v>
      </c>
    </row>
    <row r="4826" spans="1:3" x14ac:dyDescent="0.25">
      <c r="A4826" s="35" t="s">
        <v>992</v>
      </c>
      <c r="B4826" s="35" t="str">
        <f>VLOOKUP(A4826,[2]Sayfa2!$A:$B,2,0)</f>
        <v>600X494 BIANCAPSLMZ.CEL.AY.YZY.(3)AKS:447MM</v>
      </c>
      <c r="C4826" s="34">
        <f>IFERROR(VLOOKUP(A4826,'[1]alr yayınlanan fiyatlı'!C:K,9,0),0)</f>
        <v>0</v>
      </c>
    </row>
    <row r="4827" spans="1:3" x14ac:dyDescent="0.25">
      <c r="A4827" s="35" t="s">
        <v>992</v>
      </c>
      <c r="B4827" s="35" t="str">
        <f>VLOOKUP(A4827,[2]Sayfa2!$A:$B,2,0)</f>
        <v>600X494 BIANCAPSLMZ.CEL.AY.YZY.(3)AKS:447MM</v>
      </c>
      <c r="C4827" s="34">
        <f>IFERROR(VLOOKUP(A4827,'[1]alr yayınlanan fiyatlı'!C:K,9,0),0)</f>
        <v>0</v>
      </c>
    </row>
    <row r="4828" spans="1:3" x14ac:dyDescent="0.25">
      <c r="A4828" s="35" t="s">
        <v>1526</v>
      </c>
      <c r="B4828" s="35" t="str">
        <f>VLOOKUP(A4828,[2]Sayfa2!$A:$B,2,0)</f>
        <v>876X494 BIANCA.PSLMZ.CEL.AY.YZY(4)AKS:447MM</v>
      </c>
      <c r="C4828" s="34">
        <f>IFERROR(VLOOKUP(A4828,'[1]alr yayınlanan fiyatlı'!C:K,9,0),0)</f>
        <v>0</v>
      </c>
    </row>
    <row r="4829" spans="1:3" x14ac:dyDescent="0.25">
      <c r="A4829" s="35" t="s">
        <v>1526</v>
      </c>
      <c r="B4829" s="35" t="str">
        <f>VLOOKUP(A4829,[2]Sayfa2!$A:$B,2,0)</f>
        <v>876X494 BIANCA.PSLMZ.CEL.AY.YZY(4)AKS:447MM</v>
      </c>
      <c r="C4829" s="34">
        <f>IFERROR(VLOOKUP(A4829,'[1]alr yayınlanan fiyatlı'!C:K,9,0),0)</f>
        <v>0</v>
      </c>
    </row>
    <row r="4830" spans="1:3" x14ac:dyDescent="0.25">
      <c r="A4830" s="35" t="s">
        <v>2502</v>
      </c>
      <c r="B4830" s="35" t="str">
        <f>VLOOKUP(A4830,'[1]alr yayınlanan fiyatlı'!$C:$D,2,FALSE)</f>
        <v>1152X494 BIANCA.PSLMZ.CEL.AY.YZY(5)ALT.AKS:447MM</v>
      </c>
      <c r="C4830" s="34">
        <f>IFERROR(VLOOKUP(A4830,'[1]alr yayınlanan fiyatlı'!C:K,9,0),0)</f>
        <v>0</v>
      </c>
    </row>
    <row r="4831" spans="1:3" x14ac:dyDescent="0.25">
      <c r="A4831" s="35" t="s">
        <v>5420</v>
      </c>
      <c r="B4831" s="35" t="str">
        <f>VLOOKUP(A4831,[2]Sayfa2!$A:$B,2,0)</f>
        <v>1152X494 BIANCA.(JE).BAZ.PSLMZ.CEL.AY.YZY.(5)(B)</v>
      </c>
      <c r="C4831" s="34">
        <f>IFERROR(VLOOKUP(A4831,'[1]alr yayınlanan fiyatlı'!C:K,9,0),0)</f>
        <v>0</v>
      </c>
    </row>
    <row r="4832" spans="1:3" x14ac:dyDescent="0.25">
      <c r="A4832" s="35" t="s">
        <v>5421</v>
      </c>
      <c r="B4832" s="35" t="str">
        <f>VLOOKUP(A4832,[2]Sayfa2!$A:$B,2,0)</f>
        <v>600X494 BIANCA.BAZ.PSLMZ.CEL.AY.YZY.(3)(B)AKS:447.MM</v>
      </c>
      <c r="C4832" s="34">
        <f>IFERROR(VLOOKUP(A4832,'[1]alr yayınlanan fiyatlı'!C:K,9,0),0)</f>
        <v>0</v>
      </c>
    </row>
    <row r="4833" spans="1:3" x14ac:dyDescent="0.25">
      <c r="A4833" s="35" t="s">
        <v>5422</v>
      </c>
      <c r="B4833" s="35" t="str">
        <f>VLOOKUP(A4833,[2]Sayfa2!$A:$B,2,0)</f>
        <v>600X494 BIANCA.(JE).BAZ.PSLMZ.CEL.AY.YZY.(3)(B)</v>
      </c>
      <c r="C4833" s="34">
        <f>IFERROR(VLOOKUP(A4833,'[1]alr yayınlanan fiyatlı'!C:K,9,0),0)</f>
        <v>0</v>
      </c>
    </row>
    <row r="4834" spans="1:3" x14ac:dyDescent="0.25">
      <c r="A4834" s="35" t="s">
        <v>5423</v>
      </c>
      <c r="B4834" s="35" t="str">
        <f>VLOOKUP(A4834,[2]Sayfa2!$A:$B,2,0)</f>
        <v>800X600 BIANCA.(TRG).BAZ.PSLMZ.CEL.GIZ.BAG.AY.YZY.(5)(B)</v>
      </c>
      <c r="C4834" s="34">
        <f>IFERROR(VLOOKUP(A4834,'[1]alr yayınlanan fiyatlı'!C:K,9,0),0)</f>
        <v>0</v>
      </c>
    </row>
    <row r="4835" spans="1:3" x14ac:dyDescent="0.25">
      <c r="A4835" s="35" t="s">
        <v>2841</v>
      </c>
      <c r="B4835" s="35" t="str">
        <f>VLOOKUP(A4835,'[1]alr yayınlanan fiyatlı'!$C:$D,2,FALSE)</f>
        <v>600X494 BIANCAPSLMZ.CEL.PVD.POLSHD.COPPER(3)(B)</v>
      </c>
      <c r="C4835" s="34">
        <f>IFERROR(VLOOKUP(A4835,'[1]alr yayınlanan fiyatlı'!C:K,9,0),0)</f>
        <v>0</v>
      </c>
    </row>
    <row r="4836" spans="1:3" x14ac:dyDescent="0.25">
      <c r="A4836" s="35" t="s">
        <v>2990</v>
      </c>
      <c r="B4836" s="35" t="str">
        <f>VLOOKUP(A4836,'[1]alr yayınlanan fiyatlı'!$C:$D,2,FALSE)</f>
        <v>876X494 BIANCAPSLMZ.CEL.PVD.POLSHD.COPPER(4)(B)</v>
      </c>
      <c r="C4836" s="34">
        <f>IFERROR(VLOOKUP(A4836,'[1]alr yayınlanan fiyatlı'!C:K,9,0),0)</f>
        <v>0</v>
      </c>
    </row>
    <row r="4837" spans="1:3" x14ac:dyDescent="0.25">
      <c r="A4837" s="35" t="s">
        <v>2939</v>
      </c>
      <c r="B4837" s="35" t="str">
        <f>VLOOKUP(A4837,'[1]alr yayınlanan fiyatlı'!$C:$D,2,FALSE)</f>
        <v>600X494 BIANCA.PSLMZ.CEL.PAR.ALTN.YZY.(3)</v>
      </c>
      <c r="C4837" s="34">
        <f>IFERROR(VLOOKUP(A4837,'[1]alr yayınlanan fiyatlı'!C:K,9,0),0)</f>
        <v>0</v>
      </c>
    </row>
    <row r="4838" spans="1:3" x14ac:dyDescent="0.25">
      <c r="A4838" s="35" t="s">
        <v>2940</v>
      </c>
      <c r="B4838" s="35" t="str">
        <f>VLOOKUP(A4838,'[1]alr yayınlanan fiyatlı'!$C:$D,2,FALSE)</f>
        <v>876X494 BIANCAPSLMZ.CEL.PAR.ALTN.YZY.(4)</v>
      </c>
      <c r="C4838" s="34">
        <f>IFERROR(VLOOKUP(A4838,'[1]alr yayınlanan fiyatlı'!C:K,9,0),0)</f>
        <v>0</v>
      </c>
    </row>
    <row r="4839" spans="1:3" x14ac:dyDescent="0.25">
      <c r="A4839" s="35" t="s">
        <v>2842</v>
      </c>
      <c r="B4839" s="35" t="str">
        <f>VLOOKUP(A4839,'[1]alr yayınlanan fiyatlı'!$C:$D,2,FALSE)</f>
        <v>600X494 BIANCAPSLMZ.CEL.ANTIK.YZY.(3)</v>
      </c>
      <c r="C4839" s="34">
        <f>IFERROR(VLOOKUP(A4839,'[1]alr yayınlanan fiyatlı'!C:K,9,0),0)</f>
        <v>0</v>
      </c>
    </row>
    <row r="4840" spans="1:3" x14ac:dyDescent="0.25">
      <c r="A4840" s="35" t="s">
        <v>1527</v>
      </c>
      <c r="B4840" s="35" t="str">
        <f>VLOOKUP(A4840,'[1]alr yayınlanan fiyatlı'!$C:$D,2,FALSE)</f>
        <v>1152X494 BIANCAPSLMZ.CEL.ANTIK YZY.(5)</v>
      </c>
      <c r="C4840" s="34">
        <f>IFERROR(VLOOKUP(A4840,'[1]alr yayınlanan fiyatlı'!C:K,9,0),0)</f>
        <v>0</v>
      </c>
    </row>
    <row r="4841" spans="1:3" x14ac:dyDescent="0.25">
      <c r="A4841" s="35" t="s">
        <v>1528</v>
      </c>
      <c r="B4841" s="35" t="str">
        <f>VLOOKUP(A4841,'[1]alr yayınlanan fiyatlı'!$C:$D,2,FALSE)</f>
        <v>876X494 BIANCAPSLMZ.CEL.PVD.POLSHD.BRASS(4)(B)</v>
      </c>
      <c r="C4841" s="34">
        <f>IFERROR(VLOOKUP(A4841,'[1]alr yayınlanan fiyatlı'!C:K,9,0),0)</f>
        <v>0</v>
      </c>
    </row>
    <row r="4842" spans="1:3" x14ac:dyDescent="0.25">
      <c r="A4842" s="35" t="s">
        <v>1528</v>
      </c>
      <c r="B4842" s="35" t="str">
        <f>VLOOKUP(A4842,'[1]alr yayınlanan fiyatlı'!$C:$D,2,FALSE)</f>
        <v>876X494 BIANCAPSLMZ.CEL.PVD.POLSHD.BRASS(4)(B)</v>
      </c>
      <c r="C4842" s="34">
        <f>IFERROR(VLOOKUP(A4842,'[1]alr yayınlanan fiyatlı'!C:K,9,0),0)</f>
        <v>0</v>
      </c>
    </row>
    <row r="4843" spans="1:3" x14ac:dyDescent="0.25">
      <c r="A4843" s="35" t="s">
        <v>1529</v>
      </c>
      <c r="B4843" s="35" t="str">
        <f>VLOOKUP(A4843,'[1]alr yayınlanan fiyatlı'!$C:$D,2,FALSE)</f>
        <v>600X494 BIANCAPSLMZ.CEL.PVD.POLSHD.BRASS(3)(B)</v>
      </c>
      <c r="C4843" s="34">
        <f>IFERROR(VLOOKUP(A4843,'[1]alr yayınlanan fiyatlı'!C:K,9,0),0)</f>
        <v>0</v>
      </c>
    </row>
    <row r="4844" spans="1:3" x14ac:dyDescent="0.25">
      <c r="A4844" s="35" t="s">
        <v>1529</v>
      </c>
      <c r="B4844" s="35" t="str">
        <f>VLOOKUP(A4844,'[1]alr yayınlanan fiyatlı'!$C:$D,2,FALSE)</f>
        <v>600X494 BIANCAPSLMZ.CEL.PVD.POLSHD.BRASS(3)(B)</v>
      </c>
      <c r="C4844" s="34">
        <f>IFERROR(VLOOKUP(A4844,'[1]alr yayınlanan fiyatlı'!C:K,9,0),0)</f>
        <v>0</v>
      </c>
    </row>
    <row r="4845" spans="1:3" x14ac:dyDescent="0.25">
      <c r="A4845" s="35" t="s">
        <v>2991</v>
      </c>
      <c r="B4845" s="35" t="str">
        <f>VLOOKUP(A4845,'[1]alr yayınlanan fiyatlı'!$C:$D,2,FALSE)</f>
        <v>876X494 BIANCAPSLMZ.CEL.PVD.BRSHED.BRASS(4)(B)</v>
      </c>
      <c r="C4845" s="34">
        <f>IFERROR(VLOOKUP(A4845,'[1]alr yayınlanan fiyatlı'!C:K,9,0),0)</f>
        <v>0</v>
      </c>
    </row>
    <row r="4846" spans="1:3" x14ac:dyDescent="0.25">
      <c r="A4846" s="35" t="s">
        <v>2843</v>
      </c>
      <c r="B4846" s="35" t="str">
        <f>VLOOKUP(A4846,'[1]alr yayınlanan fiyatlı'!$C:$D,2,FALSE)</f>
        <v>600X494 BIANCAPSLMZ.CEL.PVD.BRSHED.BRASS(3)(B)</v>
      </c>
      <c r="C4846" s="34">
        <f>IFERROR(VLOOKUP(A4846,'[1]alr yayınlanan fiyatlı'!C:K,9,0),0)</f>
        <v>0</v>
      </c>
    </row>
    <row r="4847" spans="1:3" x14ac:dyDescent="0.25">
      <c r="A4847" s="35" t="s">
        <v>5424</v>
      </c>
      <c r="B4847" s="35" t="str">
        <f>VLOOKUP(A4847,[2]Sayfa2!$A:$B,2,0)</f>
        <v>800X600 BIANCA.(TRG).BAZ.PSLMZ.CEL.GIZ.BAG.PVD.BRSHD.BRASS.(5)(B)</v>
      </c>
      <c r="C4847" s="34">
        <f>IFERROR(VLOOKUP(A4847,'[1]alr yayınlanan fiyatlı'!C:K,9,0),0)</f>
        <v>0</v>
      </c>
    </row>
    <row r="4848" spans="1:3" x14ac:dyDescent="0.25">
      <c r="A4848" s="35" t="s">
        <v>2941</v>
      </c>
      <c r="B4848" s="35" t="str">
        <f>VLOOKUP(A4848,'[1]alr yayınlanan fiyatlı'!$C:$D,2,FALSE)</f>
        <v>600X494 BIANCAPSLMZ.CEL.PVD.BRSHED.COPPER(3)(B)</v>
      </c>
      <c r="C4848" s="34">
        <f>IFERROR(VLOOKUP(A4848,'[1]alr yayınlanan fiyatlı'!C:K,9,0),0)</f>
        <v>0</v>
      </c>
    </row>
    <row r="4849" spans="1:3" x14ac:dyDescent="0.25">
      <c r="A4849" s="35" t="s">
        <v>2503</v>
      </c>
      <c r="B4849" s="35" t="str">
        <f>VLOOKUP(A4849,'[1]alr yayınlanan fiyatlı'!$C:$D,2,FALSE)</f>
        <v>876X494 BIANCAPSLMZ.CEL.PVD.BRSHED.COPPER(4)(B)</v>
      </c>
      <c r="C4849" s="34">
        <f>IFERROR(VLOOKUP(A4849,'[1]alr yayınlanan fiyatlı'!C:K,9,0),0)</f>
        <v>0</v>
      </c>
    </row>
    <row r="4850" spans="1:3" x14ac:dyDescent="0.25">
      <c r="A4850" s="35" t="s">
        <v>2942</v>
      </c>
      <c r="B4850" s="35" t="str">
        <f>VLOOKUP(A4850,'[1]alr yayınlanan fiyatlı'!$C:$D,2,FALSE)</f>
        <v>876X494 BIANCAPSLMZ.CEL.SEPIA(4)(B)</v>
      </c>
      <c r="C4850" s="34">
        <f>IFERROR(VLOOKUP(A4850,'[1]alr yayınlanan fiyatlı'!C:K,9,0),0)</f>
        <v>0</v>
      </c>
    </row>
    <row r="4851" spans="1:3" x14ac:dyDescent="0.25">
      <c r="A4851" s="35" t="s">
        <v>4096</v>
      </c>
      <c r="B4851" s="35" t="str">
        <f>VLOOKUP(A4851,'[1]alr yayınlanan fiyatlı'!$C:$D,2,FALSE)</f>
        <v>600X494 BIANCAPSLMZ.CEL.SEPIA(3)(B)</v>
      </c>
      <c r="C4851" s="34">
        <f>IFERROR(VLOOKUP(A4851,'[1]alr yayınlanan fiyatlı'!C:K,9,0),0)</f>
        <v>0</v>
      </c>
    </row>
    <row r="4852" spans="1:3" x14ac:dyDescent="0.25">
      <c r="A4852" s="35" t="s">
        <v>5425</v>
      </c>
      <c r="B4852" s="35" t="str">
        <f>VLOOKUP(A4852,[2]Sayfa2!$A:$B,2,0)</f>
        <v>800X600 BIANCA.(TRG). PSLMZ.CEL.FRC.YZY.GIZ.BAG(5)230V300W.CLI.BYZ.TTR.FISSZ.(70°C).(R)</v>
      </c>
      <c r="C4852" s="34">
        <f>IFERROR(VLOOKUP(A4852,'[1]alr yayınlanan fiyatlı'!C:K,9,0),0)</f>
        <v>0</v>
      </c>
    </row>
    <row r="4853" spans="1:3" x14ac:dyDescent="0.25">
      <c r="A4853" s="35" t="s">
        <v>5425</v>
      </c>
      <c r="B4853" s="35" t="str">
        <f>VLOOKUP(A4853,[2]Sayfa2!$A:$B,2,0)</f>
        <v>800X600 BIANCA.(TRG). PSLMZ.CEL.FRC.YZY.GIZ.BAG(5)230V300W.CLI.BYZ.TTR.FISSZ.(70°C).(R)</v>
      </c>
      <c r="C4853" s="34">
        <f>IFERROR(VLOOKUP(A4853,'[1]alr yayınlanan fiyatlı'!C:K,9,0),0)</f>
        <v>0</v>
      </c>
    </row>
    <row r="4854" spans="1:3" x14ac:dyDescent="0.25">
      <c r="A4854" s="35" t="s">
        <v>2992</v>
      </c>
      <c r="B4854" s="35" t="str">
        <f>VLOOKUP(A4854,'[1]alr yayınlanan fiyatlı'!$C:$D,2,FALSE)</f>
        <v>768X468,5 BIANCAPSLMZ.CEL.AY. YZY.GIZ.BAG(4)FR230V200W50HzCLI23- 4A.A.STD.FSIZ.GRI</v>
      </c>
      <c r="C4854" s="34">
        <f>IFERROR(VLOOKUP(A4854,'[1]alr yayınlanan fiyatlı'!C:K,9,0),0)</f>
        <v>0</v>
      </c>
    </row>
    <row r="4855" spans="1:3" x14ac:dyDescent="0.25">
      <c r="A4855" s="35" t="s">
        <v>2993</v>
      </c>
      <c r="B4855" s="35" t="str">
        <f>VLOOKUP(A4855,'[1]alr yayınlanan fiyatlı'!$C:$D,2,FALSE)</f>
        <v>647,5X797,5 BIANCAPSLMZ.CEL.AY.YZY.KUR.ELKT.(3)</v>
      </c>
      <c r="C4855" s="34">
        <f>IFERROR(VLOOKUP(A4855,'[1]alr yayınlanan fiyatlı'!C:K,9,0),0)</f>
        <v>0</v>
      </c>
    </row>
    <row r="4856" spans="1:3" x14ac:dyDescent="0.25">
      <c r="A4856" s="35" t="s">
        <v>5426</v>
      </c>
      <c r="B4856" s="35" t="str">
        <f>VLOOKUP(A4856,[2]Sayfa2!$A:$B,2,0)</f>
        <v>800X600 BIANCA.(TRG). PSLMZ.CEL.AY.YZY.GIZ.BAG(5)230V300W.CLI.BYZ.TTR.FISSZ.(70°C).(R)</v>
      </c>
      <c r="C4856" s="34">
        <f>IFERROR(VLOOKUP(A4856,'[1]alr yayınlanan fiyatlı'!C:K,9,0),0)</f>
        <v>0</v>
      </c>
    </row>
    <row r="4857" spans="1:3" x14ac:dyDescent="0.25">
      <c r="A4857" s="35" t="s">
        <v>5426</v>
      </c>
      <c r="B4857" s="35" t="str">
        <f>VLOOKUP(A4857,[2]Sayfa2!$A:$B,2,0)</f>
        <v>800X600 BIANCA.(TRG). PSLMZ.CEL.AY.YZY.GIZ.BAG(5)230V300W.CLI.BYZ.TTR.FISSZ.(70°C).(R)</v>
      </c>
      <c r="C4857" s="34">
        <f>IFERROR(VLOOKUP(A4857,'[1]alr yayınlanan fiyatlı'!C:K,9,0),0)</f>
        <v>0</v>
      </c>
    </row>
    <row r="4858" spans="1:3" x14ac:dyDescent="0.25">
      <c r="A4858" s="35" t="s">
        <v>5427</v>
      </c>
      <c r="B4858" s="35" t="str">
        <f>VLOOKUP(A4858,[2]Sayfa2!$A:$B,2,0)</f>
        <v>949X494 BIANCA.PSLMZ.CEL.AY.YZY.ON/OF.GIZ.BAG(4)230V150W.CLI.SLK.(70°C).FSIZ.(R)</v>
      </c>
      <c r="C4858" s="34">
        <f>IFERROR(VLOOKUP(A4858,'[1]alr yayınlanan fiyatlı'!C:K,9,0),0)</f>
        <v>0</v>
      </c>
    </row>
    <row r="4859" spans="1:3" x14ac:dyDescent="0.25">
      <c r="A4859" s="35" t="s">
        <v>5427</v>
      </c>
      <c r="B4859" s="35" t="str">
        <f>VLOOKUP(A4859,[2]Sayfa2!$A:$B,2,0)</f>
        <v>949X494 BIANCA.PSLMZ.CEL.AY.YZY.ON/OF.GIZ.BAG(4)230V150W.CLI.SLK.(70°C).FSIZ.(R)</v>
      </c>
      <c r="C4859" s="34">
        <f>IFERROR(VLOOKUP(A4859,'[1]alr yayınlanan fiyatlı'!C:K,9,0),0)</f>
        <v>0</v>
      </c>
    </row>
    <row r="4860" spans="1:3" x14ac:dyDescent="0.25">
      <c r="A4860" s="35" t="s">
        <v>3509</v>
      </c>
      <c r="B4860" s="35" t="str">
        <f>VLOOKUP(A4860,[2]Sayfa2!$A:$B,2,0)</f>
        <v>876X494 BIANCA.PSLMZ.CEL.AY.YZY.(4)(B)RD230V200W50Hz.CLI.32.KBL.GIZ.ON/OF.AY.YZY+RZT(R)</v>
      </c>
      <c r="C4860" s="34">
        <f>IFERROR(VLOOKUP(A4860,'[1]alr yayınlanan fiyatlı'!C:K,9,0),0)</f>
        <v>0</v>
      </c>
    </row>
    <row r="4861" spans="1:3" x14ac:dyDescent="0.25">
      <c r="A4861" s="35" t="s">
        <v>3509</v>
      </c>
      <c r="B4861" s="35" t="str">
        <f>VLOOKUP(A4861,[2]Sayfa2!$A:$B,2,0)</f>
        <v>876X494 BIANCA.PSLMZ.CEL.AY.YZY.(4)(B)RD230V200W50Hz.CLI.32.KBL.GIZ.ON/OF.AY.YZY+RZT(R)</v>
      </c>
      <c r="C4861" s="34">
        <f>IFERROR(VLOOKUP(A4861,'[1]alr yayınlanan fiyatlı'!C:K,9,0),0)</f>
        <v>0</v>
      </c>
    </row>
    <row r="4862" spans="1:3" x14ac:dyDescent="0.25">
      <c r="A4862" s="35" t="s">
        <v>5428</v>
      </c>
      <c r="B4862" s="35" t="str">
        <f>VLOOKUP(A4862,[2]Sayfa2!$A:$B,2,0)</f>
        <v>949X494 BIANCA.PSLMZ.CEL.PVD.POLSH.BRASS.ON/OF.GIZ.BAG(4)230V150W.CLI.SLK.(70°C).FSIZ.(R)</v>
      </c>
      <c r="C4862" s="34">
        <f>IFERROR(VLOOKUP(A4862,'[1]alr yayınlanan fiyatlı'!C:K,9,0),0)</f>
        <v>0</v>
      </c>
    </row>
    <row r="4863" spans="1:3" x14ac:dyDescent="0.25">
      <c r="A4863" s="35" t="s">
        <v>5428</v>
      </c>
      <c r="B4863" s="35" t="str">
        <f>VLOOKUP(A4863,[2]Sayfa2!$A:$B,2,0)</f>
        <v>949X494 BIANCA.PSLMZ.CEL.PVD.POLSH.BRASS.ON/OF.GIZ.BAG(4)230V150W.CLI.SLK.(70°C).FSIZ.(R)</v>
      </c>
      <c r="C4863" s="34">
        <f>IFERROR(VLOOKUP(A4863,'[1]alr yayınlanan fiyatlı'!C:K,9,0),0)</f>
        <v>0</v>
      </c>
    </row>
    <row r="4864" spans="1:3" x14ac:dyDescent="0.25">
      <c r="A4864" s="35" t="s">
        <v>5429</v>
      </c>
      <c r="B4864" s="35" t="str">
        <f>VLOOKUP(A4864,[2]Sayfa2!$A:$B,2,0)</f>
        <v>949X400 BIANCA.PSLMZ.CEL.PVD.POLSH.BRASS.ON/OF.GIZ.BAG(4)230V150W.CLI.SLK.(70°C).FSIZ.(R)</v>
      </c>
      <c r="C4864" s="34">
        <f>IFERROR(VLOOKUP(A4864,'[1]alr yayınlanan fiyatlı'!C:K,9,0),0)</f>
        <v>0</v>
      </c>
    </row>
    <row r="4865" spans="1:3" x14ac:dyDescent="0.25">
      <c r="A4865" s="35" t="s">
        <v>5429</v>
      </c>
      <c r="B4865" s="35" t="str">
        <f>VLOOKUP(A4865,[2]Sayfa2!$A:$B,2,0)</f>
        <v>949X400 BIANCA.PSLMZ.CEL.PVD.POLSH.BRASS.ON/OF.GIZ.BAG(4)230V150W.CLI.SLK.(70°C).FSIZ.(R)</v>
      </c>
      <c r="C4865" s="34">
        <f>IFERROR(VLOOKUP(A4865,'[1]alr yayınlanan fiyatlı'!C:K,9,0),0)</f>
        <v>0</v>
      </c>
    </row>
    <row r="4866" spans="1:3" x14ac:dyDescent="0.25">
      <c r="A4866" s="35" t="s">
        <v>5430</v>
      </c>
      <c r="B4866" s="35" t="str">
        <f>VLOOKUP(A4866,[2]Sayfa2!$A:$B,2,0)</f>
        <v>800X600 BIANCA.(TRG). PSLMZ.CEL.PVD.BRSHED.BRASS.GIZ.BAG(5)230V300W.CLI.BYZ.TTR.FISSZ.(70°C).(R)</v>
      </c>
      <c r="C4866" s="34">
        <f>IFERROR(VLOOKUP(A4866,'[1]alr yayınlanan fiyatlı'!C:K,9,0),0)</f>
        <v>0</v>
      </c>
    </row>
    <row r="4867" spans="1:3" x14ac:dyDescent="0.25">
      <c r="A4867" s="35" t="s">
        <v>5430</v>
      </c>
      <c r="B4867" s="35" t="str">
        <f>VLOOKUP(A4867,[2]Sayfa2!$A:$B,2,0)</f>
        <v>800X600 BIANCA.(TRG). PSLMZ.CEL.PVD.BRSHED.BRASS.GIZ.BAG(5)230V300W.CLI.BYZ.TTR.FISSZ.(70°C).(R)</v>
      </c>
      <c r="C4867" s="34">
        <f>IFERROR(VLOOKUP(A4867,'[1]alr yayınlanan fiyatlı'!C:K,9,0),0)</f>
        <v>0</v>
      </c>
    </row>
    <row r="4868" spans="1:3" x14ac:dyDescent="0.25">
      <c r="A4868" s="35" t="s">
        <v>2504</v>
      </c>
      <c r="B4868" s="35" t="str">
        <f>VLOOKUP(A4868,'[1]alr yayınlanan fiyatlı'!$C:$D,2,FALSE)</f>
        <v>1366x667 UNOPSLMZ.CEL.AY.YZY.(7)ALT.AKS:620</v>
      </c>
      <c r="C4868" s="34">
        <f>IFERROR(VLOOKUP(A4868,'[1]alr yayınlanan fiyatlı'!C:K,9,0),0)</f>
        <v>0</v>
      </c>
    </row>
    <row r="4869" spans="1:3" x14ac:dyDescent="0.25">
      <c r="A4869" s="35" t="s">
        <v>2994</v>
      </c>
      <c r="B4869" s="35" t="str">
        <f>VLOOKUP(A4869,'[1]alr yayınlanan fiyatlı'!$C:$D,2,FALSE)</f>
        <v>493X562 UNOPSLMZ.CEL.PAR.ALTN.YZY(5)FRKL.DZLM</v>
      </c>
      <c r="C4869" s="34">
        <f>IFERROR(VLOOKUP(A4869,'[1]alr yayınlanan fiyatlı'!C:K,9,0),0)</f>
        <v>0</v>
      </c>
    </row>
    <row r="4870" spans="1:3" x14ac:dyDescent="0.25">
      <c r="A4870" s="35" t="s">
        <v>2739</v>
      </c>
      <c r="B4870" s="35" t="str">
        <f>VLOOKUP(A4870,'[1]alr yayınlanan fiyatlı'!$C:$D,2,FALSE)</f>
        <v>951X493 UNOPSLMZ.CEL.ANTIK.PRNC.YZY.(7)</v>
      </c>
      <c r="C4870" s="34">
        <f>IFERROR(VLOOKUP(A4870,'[1]alr yayınlanan fiyatlı'!C:K,9,0),0)</f>
        <v>0</v>
      </c>
    </row>
    <row r="4871" spans="1:3" x14ac:dyDescent="0.25">
      <c r="A4871" s="35" t="s">
        <v>2740</v>
      </c>
      <c r="B4871" s="35" t="str">
        <f>VLOOKUP(A4871,'[1]alr yayınlanan fiyatlı'!$C:$D,2,FALSE)</f>
        <v>951X493 UNOPSLMZ.CEL.ANTIK.BKR.YZY.(7)</v>
      </c>
      <c r="C4871" s="34">
        <f>IFERROR(VLOOKUP(A4871,'[1]alr yayınlanan fiyatlı'!C:K,9,0),0)</f>
        <v>0</v>
      </c>
    </row>
    <row r="4872" spans="1:3" x14ac:dyDescent="0.25">
      <c r="A4872" s="35" t="s">
        <v>1530</v>
      </c>
      <c r="B4872" s="35" t="str">
        <f>VLOOKUP(A4872,'[1]alr yayınlanan fiyatlı'!$C:$D,2,FALSE)</f>
        <v>693X493 UNOPSLMZ.CEL.PVD.POLSHD.BRASS(5)(B)</v>
      </c>
      <c r="C4872" s="34">
        <f>IFERROR(VLOOKUP(A4872,'[1]alr yayınlanan fiyatlı'!C:K,9,0),0)</f>
        <v>0</v>
      </c>
    </row>
    <row r="4873" spans="1:3" x14ac:dyDescent="0.25">
      <c r="A4873" s="35" t="s">
        <v>3510</v>
      </c>
      <c r="B4873" s="35" t="str">
        <f>VLOOKUP(A4873,'[1]alr yayınlanan fiyatlı'!$C:$D,2,FALSE)</f>
        <v>1000X234 TEMPLEPSLMZ.CEL.AY.YZY.(4)</v>
      </c>
      <c r="C4873" s="34">
        <f>IFERROR(VLOOKUP(A4873,'[1]alr yayınlanan fiyatlı'!C:K,9,0),0)</f>
        <v>0</v>
      </c>
    </row>
    <row r="4874" spans="1:3" x14ac:dyDescent="0.25">
      <c r="A4874" s="35" t="s">
        <v>4097</v>
      </c>
      <c r="B4874" s="35" t="str">
        <f>VLOOKUP(A4874,'[1]alr yayınlanan fiyatlı'!$C:$D,2,FALSE)</f>
        <v>635X500 BLIZZARDPSLMZ.CEL.FRC.YZY.(8)</v>
      </c>
      <c r="C4874" s="34">
        <f>IFERROR(VLOOKUP(A4874,'[1]alr yayınlanan fiyatlı'!C:K,9,0),0)</f>
        <v>0</v>
      </c>
    </row>
    <row r="4875" spans="1:3" x14ac:dyDescent="0.25">
      <c r="A4875" s="35" t="s">
        <v>3511</v>
      </c>
      <c r="B4875" s="35" t="str">
        <f>VLOOKUP(A4875,'[1]alr yayınlanan fiyatlı'!$C:$D,2,FALSE)</f>
        <v>857X710 EVOPSLMZ.CEL.AY.YZY.(12)</v>
      </c>
      <c r="C4875" s="34">
        <f>IFERROR(VLOOKUP(A4875,'[1]alr yayınlanan fiyatlı'!C:K,9,0),0)</f>
        <v>0</v>
      </c>
    </row>
    <row r="4876" spans="1:3" x14ac:dyDescent="0.25">
      <c r="A4876" s="35" t="s">
        <v>2844</v>
      </c>
      <c r="B4876" s="35" t="str">
        <f>VLOOKUP(A4876,'[1]alr yayınlanan fiyatlı'!$C:$D,2,FALSE)</f>
        <v>857X749 ERNEPSLMZ.CEL.AY.YZY.(11)</v>
      </c>
      <c r="C4876" s="34">
        <f>IFERROR(VLOOKUP(A4876,'[1]alr yayınlanan fiyatlı'!C:K,9,0),0)</f>
        <v>0</v>
      </c>
    </row>
    <row r="4877" spans="1:3" x14ac:dyDescent="0.25">
      <c r="A4877" s="35" t="s">
        <v>2741</v>
      </c>
      <c r="B4877" s="35" t="str">
        <f>VLOOKUP(A4877,'[1]alr yayınlanan fiyatlı'!$C:$D,2,FALSE)</f>
        <v>1200X500 APOLLONPSLMZ.CEL.AY.YZY.(7)</v>
      </c>
      <c r="C4877" s="34">
        <f>IFERROR(VLOOKUP(A4877,'[1]alr yayınlanan fiyatlı'!C:K,9,0),0)</f>
        <v>0</v>
      </c>
    </row>
    <row r="4878" spans="1:3" x14ac:dyDescent="0.25">
      <c r="A4878" s="35" t="s">
        <v>2845</v>
      </c>
      <c r="B4878" s="35" t="str">
        <f>VLOOKUP(A4878,'[1]alr yayınlanan fiyatlı'!$C:$D,2,FALSE)</f>
        <v>1000X500 LARISSA.PSLMZ.CEL.AY.YZY.(6)(B)</v>
      </c>
      <c r="C4878" s="34">
        <f>IFERROR(VLOOKUP(A4878,'[1]alr yayınlanan fiyatlı'!C:K,9,0),0)</f>
        <v>0</v>
      </c>
    </row>
    <row r="4879" spans="1:3" x14ac:dyDescent="0.25">
      <c r="A4879" s="35" t="s">
        <v>2845</v>
      </c>
      <c r="B4879" s="35" t="str">
        <f>VLOOKUP(A4879,'[1]alr yayınlanan fiyatlı'!$C:$D,2,FALSE)</f>
        <v>1000X500 LARISSA.PSLMZ.CEL.AY.YZY.(6)(B)</v>
      </c>
      <c r="C4879" s="34">
        <f>IFERROR(VLOOKUP(A4879,'[1]alr yayınlanan fiyatlı'!C:K,9,0),0)</f>
        <v>0</v>
      </c>
    </row>
    <row r="4880" spans="1:3" x14ac:dyDescent="0.25">
      <c r="A4880" s="35" t="s">
        <v>1531</v>
      </c>
      <c r="B4880" s="35" t="str">
        <f>VLOOKUP(A4880,'[1]alr yayınlanan fiyatlı'!$C:$D,2,FALSE)</f>
        <v>1200X500 LARISSA.PSLMZ.CEL.AY.YZY.(7)(B)</v>
      </c>
      <c r="C4880" s="34">
        <f>IFERROR(VLOOKUP(A4880,'[1]alr yayınlanan fiyatlı'!C:K,9,0),0)</f>
        <v>0</v>
      </c>
    </row>
    <row r="4881" spans="1:3" x14ac:dyDescent="0.25">
      <c r="A4881" s="35" t="s">
        <v>1531</v>
      </c>
      <c r="B4881" s="35" t="str">
        <f>VLOOKUP(A4881,'[1]alr yayınlanan fiyatlı'!$C:$D,2,FALSE)</f>
        <v>1200X500 LARISSA.PSLMZ.CEL.AY.YZY.(7)(B)</v>
      </c>
      <c r="C4881" s="34">
        <f>IFERROR(VLOOKUP(A4881,'[1]alr yayınlanan fiyatlı'!C:K,9,0),0)</f>
        <v>0</v>
      </c>
    </row>
    <row r="4882" spans="1:3" x14ac:dyDescent="0.25">
      <c r="A4882" s="35" t="s">
        <v>1531</v>
      </c>
      <c r="B4882" s="35" t="str">
        <f>VLOOKUP(A4882,'[1]alr yayınlanan fiyatlı'!$C:$D,2,FALSE)</f>
        <v>1200X500 LARISSA.PSLMZ.CEL.AY.YZY.(7)(B)</v>
      </c>
      <c r="C4882" s="34">
        <f>IFERROR(VLOOKUP(A4882,'[1]alr yayınlanan fiyatlı'!C:K,9,0),0)</f>
        <v>0</v>
      </c>
    </row>
    <row r="4883" spans="1:3" x14ac:dyDescent="0.25">
      <c r="A4883" s="35" t="s">
        <v>4098</v>
      </c>
      <c r="B4883" s="35" t="str">
        <f>VLOOKUP(A4883,[2]Sayfa2!$A:$B,2,0)</f>
        <v>1000X500 LARISSA(JE)PSLMZ.CEL.AY.YZY.(6)</v>
      </c>
      <c r="C4883" s="34">
        <f>IFERROR(VLOOKUP(A4883,'[1]alr yayınlanan fiyatlı'!C:K,9,0),0)</f>
        <v>0</v>
      </c>
    </row>
    <row r="4884" spans="1:3" x14ac:dyDescent="0.25">
      <c r="A4884" s="35" t="s">
        <v>4098</v>
      </c>
      <c r="B4884" s="35" t="str">
        <f>VLOOKUP(A4884,[2]Sayfa2!$A:$B,2,0)</f>
        <v>1000X500 LARISSA(JE)PSLMZ.CEL.AY.YZY.(6)</v>
      </c>
      <c r="C4884" s="34">
        <f>IFERROR(VLOOKUP(A4884,'[1]alr yayınlanan fiyatlı'!C:K,9,0),0)</f>
        <v>0</v>
      </c>
    </row>
    <row r="4885" spans="1:3" x14ac:dyDescent="0.25">
      <c r="A4885" s="35" t="s">
        <v>3334</v>
      </c>
      <c r="B4885" s="35" t="str">
        <f>VLOOKUP(A4885,[2]Sayfa2!$A:$B,2,0)</f>
        <v>1400X500 LARISSA(JE)PSLMZ.CEL.AY.YZY.(8)</v>
      </c>
      <c r="C4885" s="34">
        <f>IFERROR(VLOOKUP(A4885,'[1]alr yayınlanan fiyatlı'!C:K,9,0),0)</f>
        <v>0</v>
      </c>
    </row>
    <row r="4886" spans="1:3" x14ac:dyDescent="0.25">
      <c r="A4886" s="35" t="s">
        <v>3334</v>
      </c>
      <c r="B4886" s="35" t="str">
        <f>VLOOKUP(A4886,[2]Sayfa2!$A:$B,2,0)</f>
        <v>1400X500 LARISSA(JE)PSLMZ.CEL.AY.YZY.(8)</v>
      </c>
      <c r="C4886" s="34">
        <f>IFERROR(VLOOKUP(A4886,'[1]alr yayınlanan fiyatlı'!C:K,9,0),0)</f>
        <v>0</v>
      </c>
    </row>
    <row r="4887" spans="1:3" x14ac:dyDescent="0.25">
      <c r="A4887" s="35" t="s">
        <v>5431</v>
      </c>
      <c r="B4887" s="35" t="str">
        <f>VLOOKUP(A4887,[2]Sayfa2!$A:$B,2,0)</f>
        <v>1000X500 LARISSA.(JE).BAZ.PSLMZ.CEL.AY.YZY.(6)(B)</v>
      </c>
      <c r="C4887" s="34">
        <f>IFERROR(VLOOKUP(A4887,'[1]alr yayınlanan fiyatlı'!C:K,9,0),0)</f>
        <v>0</v>
      </c>
    </row>
    <row r="4888" spans="1:3" x14ac:dyDescent="0.25">
      <c r="A4888" s="35" t="s">
        <v>5432</v>
      </c>
      <c r="B4888" s="35" t="str">
        <f>VLOOKUP(A4888,[2]Sayfa2!$A:$B,2,0)</f>
        <v>1400X500 LARISSA.(JE).BAZ.PSLMZ.CEL.AY.YZY.(8)(B)</v>
      </c>
      <c r="C4888" s="34">
        <f>IFERROR(VLOOKUP(A4888,'[1]alr yayınlanan fiyatlı'!C:K,9,0),0)</f>
        <v>0</v>
      </c>
    </row>
    <row r="4889" spans="1:3" x14ac:dyDescent="0.25">
      <c r="A4889" s="35" t="s">
        <v>2742</v>
      </c>
      <c r="B4889" s="35" t="str">
        <f>VLOOKUP(A4889,'[1]alr yayınlanan fiyatlı'!$C:$D,2,FALSE)</f>
        <v>1000X500 LARISSA.PSLMZ.CEL.NIGHT.BLACK(6)(B)</v>
      </c>
      <c r="C4889" s="34">
        <f>IFERROR(VLOOKUP(A4889,'[1]alr yayınlanan fiyatlı'!C:K,9,0),0)</f>
        <v>0</v>
      </c>
    </row>
    <row r="4890" spans="1:3" x14ac:dyDescent="0.25">
      <c r="A4890" s="35" t="s">
        <v>3335</v>
      </c>
      <c r="B4890" s="35" t="str">
        <f>VLOOKUP(A4890,'[1]alr yayınlanan fiyatlı'!$C:$D,2,FALSE)</f>
        <v>1200X500 LARISSA.PSLMZ.CEL.NIGHT.BLACK(7)(B)</v>
      </c>
      <c r="C4890" s="34">
        <f>IFERROR(VLOOKUP(A4890,'[1]alr yayınlanan fiyatlı'!C:K,9,0),0)</f>
        <v>0</v>
      </c>
    </row>
    <row r="4891" spans="1:3" x14ac:dyDescent="0.25">
      <c r="A4891" s="35" t="s">
        <v>4099</v>
      </c>
      <c r="B4891" s="35" t="str">
        <f>VLOOKUP(A4891,[2]Sayfa2!$A:$B,2,0)</f>
        <v>1000X500 LARISSA.PSLMZ.CEL.AY.YZY.(6)RD230V300W50HzCLI.30x30.KBL.GIZ.ON/OF.AY.YZY.+RZT</v>
      </c>
      <c r="C4891" s="34">
        <f>IFERROR(VLOOKUP(A4891,'[1]alr yayınlanan fiyatlı'!C:K,9,0),0)</f>
        <v>0</v>
      </c>
    </row>
    <row r="4892" spans="1:3" x14ac:dyDescent="0.25">
      <c r="A4892" s="35" t="s">
        <v>3512</v>
      </c>
      <c r="B4892" s="35" t="str">
        <f>VLOOKUP(A4892,'[1]alr yayınlanan fiyatlı'!$C:$D,2,FALSE)</f>
        <v>1200X600 MERCURYPSLMZ.CEL.AY.YZY.(7)</v>
      </c>
      <c r="C4892" s="34">
        <f>IFERROR(VLOOKUP(A4892,'[1]alr yayınlanan fiyatlı'!C:K,9,0),0)</f>
        <v>0</v>
      </c>
    </row>
    <row r="4893" spans="1:3" x14ac:dyDescent="0.25">
      <c r="A4893" s="35" t="s">
        <v>4100</v>
      </c>
      <c r="B4893" s="35" t="str">
        <f>VLOOKUP(A4893,'[1]alr yayınlanan fiyatlı'!$C:$D,2,FALSE)</f>
        <v>1200x500 JUPITERPSLMZ.CEL.AY.YZY.(11)</v>
      </c>
      <c r="C4893" s="34">
        <f>IFERROR(VLOOKUP(A4893,'[1]alr yayınlanan fiyatlı'!C:K,9,0),0)</f>
        <v>0</v>
      </c>
    </row>
    <row r="4894" spans="1:3" x14ac:dyDescent="0.25">
      <c r="A4894" s="35" t="s">
        <v>4101</v>
      </c>
      <c r="B4894" s="35" t="str">
        <f>VLOOKUP(A4894,'[1]alr yayınlanan fiyatlı'!$C:$D,2,FALSE)</f>
        <v>1000X500 JUPITER.PSLMZ.CEL.NIGHT.BLACK.(9)</v>
      </c>
      <c r="C4894" s="34">
        <f>IFERROR(VLOOKUP(A4894,'[1]alr yayınlanan fiyatlı'!C:K,9,0),0)</f>
        <v>0</v>
      </c>
    </row>
    <row r="4895" spans="1:3" x14ac:dyDescent="0.25">
      <c r="A4895" s="35" t="s">
        <v>4102</v>
      </c>
      <c r="B4895" s="35" t="str">
        <f>VLOOKUP(A4895,'[1]alr yayınlanan fiyatlı'!$C:$D,2,FALSE)</f>
        <v>1200X600 JUPITER.PSLMZ.CEL.NIGHT.BLACK.(11)</v>
      </c>
      <c r="C4895" s="34">
        <f>IFERROR(VLOOKUP(A4895,'[1]alr yayınlanan fiyatlı'!C:K,9,0),0)</f>
        <v>0</v>
      </c>
    </row>
    <row r="4896" spans="1:3" x14ac:dyDescent="0.25">
      <c r="A4896" s="35" t="s">
        <v>3513</v>
      </c>
      <c r="B4896" s="35" t="str">
        <f>VLOOKUP(A4896,'[1]alr yayınlanan fiyatlı'!$C:$D,2,FALSE)</f>
        <v>1200X500 JUPITER.PSLMZ.CEL.NIGHT.BLACK.(11)</v>
      </c>
      <c r="C4896" s="34">
        <f>IFERROR(VLOOKUP(A4896,'[1]alr yayınlanan fiyatlı'!C:K,9,0),0)</f>
        <v>0</v>
      </c>
    </row>
    <row r="4897" spans="1:3" x14ac:dyDescent="0.25">
      <c r="A4897" s="35" t="s">
        <v>3514</v>
      </c>
      <c r="B4897" s="35" t="str">
        <f>VLOOKUP(A4897,'[1]alr yayınlanan fiyatlı'!$C:$D,2,FALSE)</f>
        <v>1000X600 JUPITER.PSLMZ.CEL.NIGHT.BLACK.(9)</v>
      </c>
      <c r="C4897" s="34">
        <f>IFERROR(VLOOKUP(A4897,'[1]alr yayınlanan fiyatlı'!C:K,9,0),0)</f>
        <v>0</v>
      </c>
    </row>
    <row r="4898" spans="1:3" x14ac:dyDescent="0.25">
      <c r="A4898" s="35" t="s">
        <v>3336</v>
      </c>
      <c r="B4898" s="35" t="str">
        <f>VLOOKUP(A4898,'[1]alr yayınlanan fiyatlı'!$C:$D,2,FALSE)</f>
        <v>1000X500 NEPTUNEPSLMZ.CEL.AY.YZY.(8)</v>
      </c>
      <c r="C4898" s="34">
        <f>IFERROR(VLOOKUP(A4898,'[1]alr yayınlanan fiyatlı'!C:K,9,0),0)</f>
        <v>0</v>
      </c>
    </row>
    <row r="4899" spans="1:3" x14ac:dyDescent="0.25">
      <c r="A4899" s="35" t="s">
        <v>2743</v>
      </c>
      <c r="B4899" s="35" t="str">
        <f>VLOOKUP(A4899,'[1]alr yayınlanan fiyatlı'!$C:$D,2,FALSE)</f>
        <v>2088X960 RIUUSPSLMZ.CEL.AY.YZY.(6)</v>
      </c>
      <c r="C4899" s="34">
        <f>IFERROR(VLOOKUP(A4899,'[1]alr yayınlanan fiyatlı'!C:K,9,0),0)</f>
        <v>0</v>
      </c>
    </row>
    <row r="4900" spans="1:3" x14ac:dyDescent="0.25">
      <c r="A4900" s="35" t="s">
        <v>3337</v>
      </c>
      <c r="B4900" s="35" t="str">
        <f>VLOOKUP(A4900,'[1]alr yayınlanan fiyatlı'!$C:$D,2,FALSE)</f>
        <v>1400X960 RIUUSPSLMZ.CEL.AY.YZY.(6)</v>
      </c>
      <c r="C4900" s="34">
        <f>IFERROR(VLOOKUP(A4900,'[1]alr yayınlanan fiyatlı'!C:K,9,0),0)</f>
        <v>0</v>
      </c>
    </row>
    <row r="4901" spans="1:3" x14ac:dyDescent="0.25">
      <c r="A4901" s="35" t="s">
        <v>2505</v>
      </c>
      <c r="B4901" s="35" t="str">
        <f>VLOOKUP(A4901,'[1]alr yayınlanan fiyatlı'!$C:$D,2,FALSE)</f>
        <v>1000X500 TERRAPSLMZ.CEL.FRC.YZY.(6)(B)</v>
      </c>
      <c r="C4901" s="34">
        <f>IFERROR(VLOOKUP(A4901,'[1]alr yayınlanan fiyatlı'!C:K,9,0),0)</f>
        <v>0</v>
      </c>
    </row>
    <row r="4902" spans="1:3" x14ac:dyDescent="0.25">
      <c r="A4902" s="35" t="s">
        <v>2506</v>
      </c>
      <c r="B4902" s="35" t="str">
        <f>VLOOKUP(A4902,'[1]alr yayınlanan fiyatlı'!$C:$D,2,FALSE)</f>
        <v>1000X500 TERRAPSLMZ.CEL.AY.YZY.(6)(B)</v>
      </c>
      <c r="C4902" s="34">
        <f>IFERROR(VLOOKUP(A4902,'[1]alr yayınlanan fiyatlı'!C:K,9,0),0)</f>
        <v>0</v>
      </c>
    </row>
    <row r="4903" spans="1:3" x14ac:dyDescent="0.25">
      <c r="A4903" s="35" t="s">
        <v>2506</v>
      </c>
      <c r="B4903" s="35" t="str">
        <f>VLOOKUP(A4903,'[1]alr yayınlanan fiyatlı'!$C:$D,2,FALSE)</f>
        <v>1000X500 TERRAPSLMZ.CEL.AY.YZY.(6)(B)</v>
      </c>
      <c r="C4903" s="34">
        <f>IFERROR(VLOOKUP(A4903,'[1]alr yayınlanan fiyatlı'!C:K,9,0),0)</f>
        <v>0</v>
      </c>
    </row>
    <row r="4904" spans="1:3" x14ac:dyDescent="0.25">
      <c r="A4904" s="35" t="s">
        <v>2506</v>
      </c>
      <c r="B4904" s="35" t="str">
        <f>VLOOKUP(A4904,'[1]alr yayınlanan fiyatlı'!$C:$D,2,FALSE)</f>
        <v>1000X500 TERRAPSLMZ.CEL.AY.YZY.(6)(B)</v>
      </c>
      <c r="C4904" s="34">
        <f>IFERROR(VLOOKUP(A4904,'[1]alr yayınlanan fiyatlı'!C:K,9,0),0)</f>
        <v>0</v>
      </c>
    </row>
    <row r="4905" spans="1:3" x14ac:dyDescent="0.25">
      <c r="A4905" s="35" t="s">
        <v>1532</v>
      </c>
      <c r="B4905" s="35" t="str">
        <f>VLOOKUP(A4905,'[1]alr yayınlanan fiyatlı'!$C:$D,2,FALSE)</f>
        <v>1380X500 TERRA.PSLMZ.CEL.AY.YZY.(8)</v>
      </c>
      <c r="C4905" s="34">
        <f>IFERROR(VLOOKUP(A4905,'[1]alr yayınlanan fiyatlı'!C:K,9,0),0)</f>
        <v>0</v>
      </c>
    </row>
    <row r="4906" spans="1:3" x14ac:dyDescent="0.25">
      <c r="A4906" s="35" t="s">
        <v>3338</v>
      </c>
      <c r="B4906" s="35" t="str">
        <f>VLOOKUP(A4906,'[1]alr yayınlanan fiyatlı'!$C:$D,2,FALSE)</f>
        <v>KULLANMA!!!1000X500 TERRA.PSLMZ.CEL.AY.YZY.(6)30X40.KLLTR</v>
      </c>
      <c r="C4906" s="34">
        <f>IFERROR(VLOOKUP(A4906,'[1]alr yayınlanan fiyatlı'!C:K,9,0),0)</f>
        <v>0</v>
      </c>
    </row>
    <row r="4907" spans="1:3" x14ac:dyDescent="0.25">
      <c r="A4907" s="35" t="s">
        <v>3339</v>
      </c>
      <c r="B4907" s="35" t="str">
        <f>VLOOKUP(A4907,'[1]alr yayınlanan fiyatlı'!$C:$D,2,FALSE)</f>
        <v>1380X500 TERRA(ACV)PSLMZ.CEL.AY.YZY.(8)(B)</v>
      </c>
      <c r="C4907" s="34">
        <f>IFERROR(VLOOKUP(A4907,'[1]alr yayınlanan fiyatlı'!C:K,9,0),0)</f>
        <v>0</v>
      </c>
    </row>
    <row r="4908" spans="1:3" x14ac:dyDescent="0.25">
      <c r="A4908" s="35" t="s">
        <v>3339</v>
      </c>
      <c r="B4908" s="35" t="str">
        <f>VLOOKUP(A4908,'[1]alr yayınlanan fiyatlı'!$C:$D,2,FALSE)</f>
        <v>1380X500 TERRA(ACV)PSLMZ.CEL.AY.YZY.(8)(B)</v>
      </c>
      <c r="C4908" s="34">
        <f>IFERROR(VLOOKUP(A4908,'[1]alr yayınlanan fiyatlı'!C:K,9,0),0)</f>
        <v>0</v>
      </c>
    </row>
    <row r="4909" spans="1:3" x14ac:dyDescent="0.25">
      <c r="A4909" s="35" t="s">
        <v>3339</v>
      </c>
      <c r="B4909" s="35" t="str">
        <f>VLOOKUP(A4909,'[1]alr yayınlanan fiyatlı'!$C:$D,2,FALSE)</f>
        <v>1380X500 TERRA(ACV)PSLMZ.CEL.AY.YZY.(8)(B)</v>
      </c>
      <c r="C4909" s="34">
        <f>IFERROR(VLOOKUP(A4909,'[1]alr yayınlanan fiyatlı'!C:K,9,0),0)</f>
        <v>0</v>
      </c>
    </row>
    <row r="4910" spans="1:3" x14ac:dyDescent="0.25">
      <c r="A4910" s="35" t="s">
        <v>5433</v>
      </c>
      <c r="B4910" s="35" t="str">
        <f>VLOOKUP(A4910,'[1]alr yayınlanan fiyatlı'!$C:$D,2,FALSE)</f>
        <v>1760X500 TERRA(ACV)PSLMZ.CEL.AY.YZY.(10)(B)</v>
      </c>
      <c r="C4910" s="34">
        <f>IFERROR(VLOOKUP(A4910,'[1]alr yayınlanan fiyatlı'!C:K,9,0),0)</f>
        <v>0</v>
      </c>
    </row>
    <row r="4911" spans="1:3" x14ac:dyDescent="0.25">
      <c r="A4911" s="35" t="s">
        <v>5433</v>
      </c>
      <c r="B4911" s="35" t="str">
        <f>VLOOKUP(A4911,'[1]alr yayınlanan fiyatlı'!$C:$D,2,FALSE)</f>
        <v>1760X500 TERRA(ACV)PSLMZ.CEL.AY.YZY.(10)(B)</v>
      </c>
      <c r="C4911" s="34">
        <f>IFERROR(VLOOKUP(A4911,'[1]alr yayınlanan fiyatlı'!C:K,9,0),0)</f>
        <v>0</v>
      </c>
    </row>
    <row r="4912" spans="1:3" x14ac:dyDescent="0.25">
      <c r="A4912" s="35" t="s">
        <v>5434</v>
      </c>
      <c r="B4912" s="35" t="str">
        <f>VLOOKUP(A4912,[2]Sayfa2!$A:$B,2,0)</f>
        <v>1380X500 TERRA.(ACV).BAZ.PSLMZ.CEL.AY.YZY.(8)(B)</v>
      </c>
      <c r="C4912" s="34">
        <f>IFERROR(VLOOKUP(A4912,'[1]alr yayınlanan fiyatlı'!C:K,9,0),0)</f>
        <v>0</v>
      </c>
    </row>
    <row r="4913" spans="1:3" x14ac:dyDescent="0.25">
      <c r="A4913" s="35" t="s">
        <v>5435</v>
      </c>
      <c r="B4913" s="35" t="str">
        <f>VLOOKUP(A4913,[2]Sayfa2!$A:$B,2,0)</f>
        <v>1760X500 TERRA.(ACV).BAZ.PSLMZ.CEL.AY.YZY.(10)(B)</v>
      </c>
      <c r="C4913" s="34">
        <f>IFERROR(VLOOKUP(A4913,'[1]alr yayınlanan fiyatlı'!C:K,9,0),0)</f>
        <v>0</v>
      </c>
    </row>
    <row r="4914" spans="1:3" x14ac:dyDescent="0.25">
      <c r="A4914" s="35" t="s">
        <v>2995</v>
      </c>
      <c r="B4914" s="35" t="str">
        <f>VLOOKUP(A4914,'[1]alr yayınlanan fiyatlı'!$C:$D,2,FALSE)</f>
        <v>1380X500 TERRA.PSLMZ.CEL.PVD.POLSHD.BLACK.CHROME(8)(B)</v>
      </c>
      <c r="C4914" s="34">
        <f>IFERROR(VLOOKUP(A4914,'[1]alr yayınlanan fiyatlı'!C:K,9,0),0)</f>
        <v>0</v>
      </c>
    </row>
    <row r="4915" spans="1:3" x14ac:dyDescent="0.25">
      <c r="A4915" s="35" t="s">
        <v>4103</v>
      </c>
      <c r="B4915" s="35" t="str">
        <f>VLOOKUP(A4915,'[1]alr yayınlanan fiyatlı'!$C:$D,2,FALSE)</f>
        <v>800X500 TRENDYPSLMZ.CEL.AY.YZY.(5)</v>
      </c>
      <c r="C4915" s="34">
        <f>IFERROR(VLOOKUP(A4915,'[1]alr yayınlanan fiyatlı'!C:K,9,0),0)</f>
        <v>0</v>
      </c>
    </row>
    <row r="4916" spans="1:3" x14ac:dyDescent="0.25">
      <c r="A4916" s="35" t="s">
        <v>4103</v>
      </c>
      <c r="B4916" s="35" t="str">
        <f>VLOOKUP(A4916,'[1]alr yayınlanan fiyatlı'!$C:$D,2,FALSE)</f>
        <v>800X500 TRENDYPSLMZ.CEL.AY.YZY.(5)</v>
      </c>
      <c r="C4916" s="34">
        <f>IFERROR(VLOOKUP(A4916,'[1]alr yayınlanan fiyatlı'!C:K,9,0),0)</f>
        <v>0</v>
      </c>
    </row>
    <row r="4917" spans="1:3" x14ac:dyDescent="0.25">
      <c r="A4917" s="35" t="s">
        <v>4103</v>
      </c>
      <c r="B4917" s="35" t="str">
        <f>VLOOKUP(A4917,'[1]alr yayınlanan fiyatlı'!$C:$D,2,FALSE)</f>
        <v>800X500 TRENDYPSLMZ.CEL.AY.YZY.(5)</v>
      </c>
      <c r="C4917" s="34">
        <f>IFERROR(VLOOKUP(A4917,'[1]alr yayınlanan fiyatlı'!C:K,9,0),0)</f>
        <v>0</v>
      </c>
    </row>
    <row r="4918" spans="1:3" x14ac:dyDescent="0.25">
      <c r="A4918" s="35" t="s">
        <v>4104</v>
      </c>
      <c r="B4918" s="35" t="str">
        <f>VLOOKUP(A4918,'[1]alr yayınlanan fiyatlı'!$C:$D,2,FALSE)</f>
        <v>1200X500 TRENDYPSLMZ.CEL.AY.YZY.(7)</v>
      </c>
      <c r="C4918" s="34">
        <f>IFERROR(VLOOKUP(A4918,'[1]alr yayınlanan fiyatlı'!C:K,9,0),0)</f>
        <v>0</v>
      </c>
    </row>
    <row r="4919" spans="1:3" x14ac:dyDescent="0.25">
      <c r="A4919" s="35" t="s">
        <v>1533</v>
      </c>
      <c r="B4919" s="35" t="str">
        <f>VLOOKUP(A4919,[2]Sayfa2!$A:$B,2,0)</f>
        <v>1200X500 TRENDY(ACV)PSLMZ.CEL.AY.YZY.(7)</v>
      </c>
      <c r="C4919" s="34">
        <f>IFERROR(VLOOKUP(A4919,'[1]alr yayınlanan fiyatlı'!C:K,9,0),0)</f>
        <v>0</v>
      </c>
    </row>
    <row r="4920" spans="1:3" x14ac:dyDescent="0.25">
      <c r="A4920" s="35" t="s">
        <v>1533</v>
      </c>
      <c r="B4920" s="35" t="str">
        <f>VLOOKUP(A4920,[2]Sayfa2!$A:$B,2,0)</f>
        <v>1200X500 TRENDY(ACV)PSLMZ.CEL.AY.YZY.(7)</v>
      </c>
      <c r="C4920" s="34">
        <f>IFERROR(VLOOKUP(A4920,'[1]alr yayınlanan fiyatlı'!C:K,9,0),0)</f>
        <v>0</v>
      </c>
    </row>
    <row r="4921" spans="1:3" x14ac:dyDescent="0.25">
      <c r="A4921" s="35" t="s">
        <v>4105</v>
      </c>
      <c r="B4921" s="35" t="str">
        <f>VLOOKUP(A4921,'[1]alr yayınlanan fiyatlı'!$C:$D,2,FALSE)</f>
        <v>800X500 TRENDY.BAZ.PSLMZ.CEL.AY.YZY.(5)(B)</v>
      </c>
      <c r="C4921" s="34">
        <f>IFERROR(VLOOKUP(A4921,'[1]alr yayınlanan fiyatlı'!C:K,9,0),0)</f>
        <v>0</v>
      </c>
    </row>
    <row r="4922" spans="1:3" x14ac:dyDescent="0.25">
      <c r="A4922" s="35" t="s">
        <v>5436</v>
      </c>
      <c r="B4922" s="35" t="str">
        <f>VLOOKUP(A4922,[2]Sayfa2!$A:$B,2,0)</f>
        <v>1200X500 TRENDY.(ACV).BAZ.PSLMZ.CEL.AY.YZY.(7)(B)</v>
      </c>
      <c r="C4922" s="34">
        <f>IFERROR(VLOOKUP(A4922,'[1]alr yayınlanan fiyatlı'!C:K,9,0),0)</f>
        <v>0</v>
      </c>
    </row>
    <row r="4923" spans="1:3" x14ac:dyDescent="0.25">
      <c r="A4923" s="35" t="s">
        <v>2846</v>
      </c>
      <c r="B4923" s="35" t="str">
        <f>VLOOKUP(A4923,'[1]alr yayınlanan fiyatlı'!$C:$D,2,FALSE)</f>
        <v>800X500 TRENDY.PSLMZ.CEL.PVD.POLSHD.COPPER.YZY.(5)(B)</v>
      </c>
      <c r="C4923" s="34">
        <f>IFERROR(VLOOKUP(A4923,'[1]alr yayınlanan fiyatlı'!C:K,9,0),0)</f>
        <v>0</v>
      </c>
    </row>
    <row r="4924" spans="1:3" x14ac:dyDescent="0.25">
      <c r="A4924" s="35" t="s">
        <v>2846</v>
      </c>
      <c r="B4924" s="35" t="str">
        <f>VLOOKUP(A4924,'[1]alr yayınlanan fiyatlı'!$C:$D,2,FALSE)</f>
        <v>800X500 TRENDY.PSLMZ.CEL.PVD.POLSHD.COPPER.YZY.(5)(B)</v>
      </c>
      <c r="C4924" s="34">
        <f>IFERROR(VLOOKUP(A4924,'[1]alr yayınlanan fiyatlı'!C:K,9,0),0)</f>
        <v>0</v>
      </c>
    </row>
    <row r="4925" spans="1:3" x14ac:dyDescent="0.25">
      <c r="A4925" s="35" t="s">
        <v>2846</v>
      </c>
      <c r="B4925" s="35" t="str">
        <f>VLOOKUP(A4925,'[1]alr yayınlanan fiyatlı'!$C:$D,2,FALSE)</f>
        <v>800X500 TRENDY.PSLMZ.CEL.PVD.POLSHD.COPPER.YZY.(5)(B)</v>
      </c>
      <c r="C4925" s="34">
        <f>IFERROR(VLOOKUP(A4925,'[1]alr yayınlanan fiyatlı'!C:K,9,0),0)</f>
        <v>0</v>
      </c>
    </row>
    <row r="4926" spans="1:3" x14ac:dyDescent="0.25">
      <c r="A4926" s="35" t="s">
        <v>2996</v>
      </c>
      <c r="B4926" s="35" t="str">
        <f>VLOOKUP(A4926,'[1]alr yayınlanan fiyatlı'!$C:$D,2,FALSE)</f>
        <v>1500X500 TRENDY.PSLMZ.CEL.PVD.POLSHD.COPPER.YZY.(9)(B)</v>
      </c>
      <c r="C4926" s="34">
        <f>IFERROR(VLOOKUP(A4926,'[1]alr yayınlanan fiyatlı'!C:K,9,0),0)</f>
        <v>0</v>
      </c>
    </row>
    <row r="4927" spans="1:3" x14ac:dyDescent="0.25">
      <c r="A4927" s="35" t="s">
        <v>2996</v>
      </c>
      <c r="B4927" s="35" t="str">
        <f>VLOOKUP(A4927,'[1]alr yayınlanan fiyatlı'!$C:$D,2,FALSE)</f>
        <v>1500X500 TRENDY.PSLMZ.CEL.PVD.POLSHD.COPPER.YZY.(9)(B)</v>
      </c>
      <c r="C4927" s="34">
        <f>IFERROR(VLOOKUP(A4927,'[1]alr yayınlanan fiyatlı'!C:K,9,0),0)</f>
        <v>0</v>
      </c>
    </row>
    <row r="4928" spans="1:3" x14ac:dyDescent="0.25">
      <c r="A4928" s="35" t="s">
        <v>2507</v>
      </c>
      <c r="B4928" s="35" t="str">
        <f>VLOOKUP(A4928,'[1]alr yayınlanan fiyatlı'!$C:$D,2,FALSE)</f>
        <v>1200X500 TRENDYPSLMZ.CEL.NIGHT.BLACK(7)(B)</v>
      </c>
      <c r="C4928" s="34">
        <f>IFERROR(VLOOKUP(A4928,'[1]alr yayınlanan fiyatlı'!C:K,9,0),0)</f>
        <v>0</v>
      </c>
    </row>
    <row r="4929" spans="1:3" x14ac:dyDescent="0.25">
      <c r="A4929" s="35" t="s">
        <v>3515</v>
      </c>
      <c r="B4929" s="35" t="str">
        <f>VLOOKUP(A4929,'[1]alr yayınlanan fiyatlı'!$C:$D,2,FALSE)</f>
        <v>800X500 TRENDY.PSLMZ.CEL.PVD.POLSHD.BRONZE(5)(B)</v>
      </c>
      <c r="C4929" s="34">
        <f>IFERROR(VLOOKUP(A4929,'[1]alr yayınlanan fiyatlı'!C:K,9,0),0)</f>
        <v>0</v>
      </c>
    </row>
    <row r="4930" spans="1:3" x14ac:dyDescent="0.25">
      <c r="A4930" s="35" t="s">
        <v>2997</v>
      </c>
      <c r="B4930" s="35" t="str">
        <f>VLOOKUP(A4930,'[1]alr yayınlanan fiyatlı'!$C:$D,2,FALSE)</f>
        <v>800X500 TRENDY(ACV)PSLMZ.CEL.PVD.BRSHED.BRONZE(5)(B)</v>
      </c>
      <c r="C4930" s="34">
        <f>IFERROR(VLOOKUP(A4930,'[1]alr yayınlanan fiyatlı'!C:K,9,0),0)</f>
        <v>0</v>
      </c>
    </row>
    <row r="4931" spans="1:3" x14ac:dyDescent="0.25">
      <c r="A4931" s="35" t="s">
        <v>3340</v>
      </c>
      <c r="B4931" s="35" t="str">
        <f>VLOOKUP(A4931,'[1]alr yayınlanan fiyatlı'!$C:$D,2,FALSE)</f>
        <v>800X500 TRENDYPSLMZ.CEL.PVD.POLSHD.BRASS(5)(B)</v>
      </c>
      <c r="C4931" s="34">
        <f>IFERROR(VLOOKUP(A4931,'[1]alr yayınlanan fiyatlı'!C:K,9,0),0)</f>
        <v>0</v>
      </c>
    </row>
    <row r="4932" spans="1:3" x14ac:dyDescent="0.25">
      <c r="A4932" s="35" t="s">
        <v>2508</v>
      </c>
      <c r="B4932" s="35" t="str">
        <f>VLOOKUP(A4932,'[1]alr yayınlanan fiyatlı'!$C:$D,2,FALSE)</f>
        <v>800X500 TRENDY(BS)PSLMZ.CEL.PVD.BRSHED.BRASS(5)(B)</v>
      </c>
      <c r="C4932" s="34">
        <f>IFERROR(VLOOKUP(A4932,'[1]alr yayınlanan fiyatlı'!C:K,9,0),0)</f>
        <v>0</v>
      </c>
    </row>
    <row r="4933" spans="1:3" x14ac:dyDescent="0.25">
      <c r="A4933" s="35" t="s">
        <v>4106</v>
      </c>
      <c r="B4933" s="35" t="str">
        <f>VLOOKUP(A4933,'[1]alr yayınlanan fiyatlı'!$C:$D,2,FALSE)</f>
        <v>800X500 TRENDY(ACV)PSLMZ.CEL.PVD.BRSHED.BRASS(5)(B)</v>
      </c>
      <c r="C4933" s="34">
        <f>IFERROR(VLOOKUP(A4933,'[1]alr yayınlanan fiyatlı'!C:K,9,0),0)</f>
        <v>0</v>
      </c>
    </row>
    <row r="4934" spans="1:3" x14ac:dyDescent="0.25">
      <c r="A4934" s="35" t="s">
        <v>3516</v>
      </c>
      <c r="B4934" s="35" t="str">
        <f>VLOOKUP(A4934,'[1]alr yayınlanan fiyatlı'!$C:$D,2,FALSE)</f>
        <v>1500X500 TRENDY(ACV)PSLMZ.CEL.PVD.BRSHED.BRASS(9)(B)</v>
      </c>
      <c r="C4934" s="34">
        <f>IFERROR(VLOOKUP(A4934,'[1]alr yayınlanan fiyatlı'!C:K,9,0),0)</f>
        <v>0</v>
      </c>
    </row>
    <row r="4935" spans="1:3" x14ac:dyDescent="0.25">
      <c r="A4935" s="35" t="s">
        <v>2847</v>
      </c>
      <c r="B4935" s="35" t="str">
        <f>VLOOKUP(A4935,'[1]alr yayınlanan fiyatlı'!$C:$D,2,FALSE)</f>
        <v>800X500 TRENDY.PSLMZ.CEL.PVD.BRSHED.COPPER(5)(B)</v>
      </c>
      <c r="C4935" s="34">
        <f>IFERROR(VLOOKUP(A4935,'[1]alr yayınlanan fiyatlı'!C:K,9,0),0)</f>
        <v>0</v>
      </c>
    </row>
    <row r="4936" spans="1:3" x14ac:dyDescent="0.25">
      <c r="A4936" s="35" t="s">
        <v>2998</v>
      </c>
      <c r="B4936" s="35" t="str">
        <f>VLOOKUP(A4936,[2]Sayfa2!$A:$B,2,0)</f>
        <v>1000X500 SIERRAPSLMZ.CEL.FRC.YZY.(6)(B)</v>
      </c>
      <c r="C4936" s="34">
        <f>IFERROR(VLOOKUP(A4936,'[1]alr yayınlanan fiyatlı'!C:K,9,0),0)</f>
        <v>0</v>
      </c>
    </row>
    <row r="4937" spans="1:3" x14ac:dyDescent="0.25">
      <c r="A4937" s="35" t="s">
        <v>2998</v>
      </c>
      <c r="B4937" s="35" t="str">
        <f>VLOOKUP(A4937,[2]Sayfa2!$A:$B,2,0)</f>
        <v>1000X500 SIERRAPSLMZ.CEL.FRC.YZY.(6)(B)</v>
      </c>
      <c r="C4937" s="34">
        <f>IFERROR(VLOOKUP(A4937,'[1]alr yayınlanan fiyatlı'!C:K,9,0),0)</f>
        <v>0</v>
      </c>
    </row>
    <row r="4938" spans="1:3" x14ac:dyDescent="0.25">
      <c r="A4938" s="35" t="s">
        <v>1534</v>
      </c>
      <c r="B4938" s="35" t="str">
        <f>VLOOKUP(A4938,'[1]alr yayınlanan fiyatlı'!$C:$D,2,FALSE)</f>
        <v>1400X500 SIERRA.PSLMZ.CEL.FRC.YZY.(8)(B)</v>
      </c>
      <c r="C4938" s="34">
        <f>IFERROR(VLOOKUP(A4938,'[1]alr yayınlanan fiyatlı'!C:K,9,0),0)</f>
        <v>0</v>
      </c>
    </row>
    <row r="4939" spans="1:3" x14ac:dyDescent="0.25">
      <c r="A4939" s="35" t="s">
        <v>5437</v>
      </c>
      <c r="B4939" s="35" t="str">
        <f>VLOOKUP(A4939,[2]Sayfa2!$A:$B,2,0)</f>
        <v>1000X500 SIERRA(JE)PSLMZ.CEL.AY.YZY.(6)</v>
      </c>
      <c r="C4939" s="34">
        <f>IFERROR(VLOOKUP(A4939,'[1]alr yayınlanan fiyatlı'!C:K,9,0),0)</f>
        <v>0</v>
      </c>
    </row>
    <row r="4940" spans="1:3" x14ac:dyDescent="0.25">
      <c r="A4940" s="35" t="s">
        <v>5437</v>
      </c>
      <c r="B4940" s="35" t="str">
        <f>VLOOKUP(A4940,[2]Sayfa2!$A:$B,2,0)</f>
        <v>1000X500 SIERRA(JE)PSLMZ.CEL.AY.YZY.(6)</v>
      </c>
      <c r="C4940" s="34">
        <f>IFERROR(VLOOKUP(A4940,'[1]alr yayınlanan fiyatlı'!C:K,9,0),0)</f>
        <v>0</v>
      </c>
    </row>
    <row r="4941" spans="1:3" x14ac:dyDescent="0.25">
      <c r="A4941" s="35" t="s">
        <v>2999</v>
      </c>
      <c r="B4941" s="35" t="str">
        <f>VLOOKUP(A4941,'[1]alr yayınlanan fiyatlı'!$C:$D,2,FALSE)</f>
        <v>1000X500 SIERRAPSLMZ.CEL.AY.YZY.(6)(B)</v>
      </c>
      <c r="C4941" s="34">
        <f>IFERROR(VLOOKUP(A4941,'[1]alr yayınlanan fiyatlı'!C:K,9,0),0)</f>
        <v>0</v>
      </c>
    </row>
    <row r="4942" spans="1:3" x14ac:dyDescent="0.25">
      <c r="A4942" s="35" t="s">
        <v>2999</v>
      </c>
      <c r="B4942" s="35" t="str">
        <f>VLOOKUP(A4942,'[1]alr yayınlanan fiyatlı'!$C:$D,2,FALSE)</f>
        <v>1000X500 SIERRAPSLMZ.CEL.AY.YZY.(6)(B)</v>
      </c>
      <c r="C4942" s="34">
        <f>IFERROR(VLOOKUP(A4942,'[1]alr yayınlanan fiyatlı'!C:K,9,0),0)</f>
        <v>0</v>
      </c>
    </row>
    <row r="4943" spans="1:3" x14ac:dyDescent="0.25">
      <c r="A4943" s="35" t="s">
        <v>5438</v>
      </c>
      <c r="B4943" s="35" t="str">
        <f>VLOOKUP(A4943,[2]Sayfa2!$A:$B,2,0)</f>
        <v>1400X500 SIERRA(JE)PSLMZ.CEL.AY.YZY.(8)</v>
      </c>
      <c r="C4943" s="34">
        <f>IFERROR(VLOOKUP(A4943,'[1]alr yayınlanan fiyatlı'!C:K,9,0),0)</f>
        <v>0</v>
      </c>
    </row>
    <row r="4944" spans="1:3" x14ac:dyDescent="0.25">
      <c r="A4944" s="35" t="s">
        <v>5438</v>
      </c>
      <c r="B4944" s="35" t="str">
        <f>VLOOKUP(A4944,[2]Sayfa2!$A:$B,2,0)</f>
        <v>1400X500 SIERRA(JE)PSLMZ.CEL.AY.YZY.(8)</v>
      </c>
      <c r="C4944" s="34">
        <f>IFERROR(VLOOKUP(A4944,'[1]alr yayınlanan fiyatlı'!C:K,9,0),0)</f>
        <v>0</v>
      </c>
    </row>
    <row r="4945" spans="1:3" x14ac:dyDescent="0.25">
      <c r="A4945" s="35" t="s">
        <v>2848</v>
      </c>
      <c r="B4945" s="35" t="str">
        <f>VLOOKUP(A4945,'[1]alr yayınlanan fiyatlı'!$C:$D,2,FALSE)</f>
        <v>1400X500 SIERRA.PSLMZ.CEL.AY.YZY.(8)(B)</v>
      </c>
      <c r="C4945" s="34">
        <f>IFERROR(VLOOKUP(A4945,'[1]alr yayınlanan fiyatlı'!C:K,9,0),0)</f>
        <v>0</v>
      </c>
    </row>
    <row r="4946" spans="1:3" x14ac:dyDescent="0.25">
      <c r="A4946" s="35" t="s">
        <v>5439</v>
      </c>
      <c r="B4946" s="35" t="str">
        <f>VLOOKUP(A4946,[2]Sayfa2!$A:$B,2,0)</f>
        <v>1400X500 SIERRA.(JE).BAZ.PSLMZ.CEL.AY.YZY.(8)(B)</v>
      </c>
      <c r="C4946" s="34">
        <f>IFERROR(VLOOKUP(A4946,'[1]alr yayınlanan fiyatlı'!C:K,9,0),0)</f>
        <v>0</v>
      </c>
    </row>
    <row r="4947" spans="1:3" x14ac:dyDescent="0.25">
      <c r="A4947" s="35" t="s">
        <v>5440</v>
      </c>
      <c r="B4947" s="35" t="str">
        <f>VLOOKUP(A4947,[2]Sayfa2!$A:$B,2,0)</f>
        <v>1000X500 SIERRA.(JE).BAZ.PSLMZ.CEL.AY.YZY.(6)(B)</v>
      </c>
      <c r="C4947" s="34">
        <f>IFERROR(VLOOKUP(A4947,'[1]alr yayınlanan fiyatlı'!C:K,9,0),0)</f>
        <v>0</v>
      </c>
    </row>
    <row r="4948" spans="1:3" x14ac:dyDescent="0.25">
      <c r="A4948" s="35" t="s">
        <v>3517</v>
      </c>
      <c r="B4948" s="35" t="str">
        <f>VLOOKUP(A4948,'[1]alr yayınlanan fiyatlı'!$C:$D,2,FALSE)</f>
        <v>1000X500 SIERRAPSLMZ.CEL.NIGHT.BLACK(6)(B)</v>
      </c>
      <c r="C4948" s="34">
        <f>IFERROR(VLOOKUP(A4948,'[1]alr yayınlanan fiyatlı'!C:K,9,0),0)</f>
        <v>0</v>
      </c>
    </row>
    <row r="4949" spans="1:3" x14ac:dyDescent="0.25">
      <c r="A4949" s="35" t="s">
        <v>4107</v>
      </c>
      <c r="B4949" s="35" t="str">
        <f>VLOOKUP(A4949,'[1]alr yayınlanan fiyatlı'!$C:$D,2,FALSE)</f>
        <v>1400X500 SIERRAPSLMZ.CEL.NIGHT.BLACK(8)(B)</v>
      </c>
      <c r="C4949" s="34">
        <f>IFERROR(VLOOKUP(A4949,'[1]alr yayınlanan fiyatlı'!C:K,9,0),0)</f>
        <v>0</v>
      </c>
    </row>
    <row r="4950" spans="1:3" x14ac:dyDescent="0.25">
      <c r="A4950" s="35" t="s">
        <v>3341</v>
      </c>
      <c r="B4950" s="35" t="str">
        <f>VLOOKUP(A4950,'[1]alr yayınlanan fiyatlı'!$C:$D,2,FALSE)</f>
        <v>1200X600 EMERALDPSLMZ.CEL.FRC.YZY.(12)</v>
      </c>
      <c r="C4950" s="34">
        <f>IFERROR(VLOOKUP(A4950,'[1]alr yayınlanan fiyatlı'!C:K,9,0),0)</f>
        <v>0</v>
      </c>
    </row>
    <row r="4951" spans="1:3" x14ac:dyDescent="0.25">
      <c r="A4951" s="35" t="s">
        <v>3341</v>
      </c>
      <c r="B4951" s="35" t="str">
        <f>VLOOKUP(A4951,'[1]alr yayınlanan fiyatlı'!$C:$D,2,FALSE)</f>
        <v>1200X600 EMERALDPSLMZ.CEL.FRC.YZY.(12)</v>
      </c>
      <c r="C4951" s="34">
        <f>IFERROR(VLOOKUP(A4951,'[1]alr yayınlanan fiyatlı'!C:K,9,0),0)</f>
        <v>0</v>
      </c>
    </row>
    <row r="4952" spans="1:3" x14ac:dyDescent="0.25">
      <c r="A4952" s="35" t="s">
        <v>4108</v>
      </c>
      <c r="B4952" s="35" t="str">
        <f>VLOOKUP(A4952,'[1]alr yayınlanan fiyatlı'!$C:$D,2,FALSE)</f>
        <v>1470X600 OSLOPSLMZ.CEL.AY.YZY.(20)HT230V500W50HzCLION/OFFIS.GRI(L)</v>
      </c>
      <c r="C4952" s="34">
        <f>IFERROR(VLOOKUP(A4952,'[1]alr yayınlanan fiyatlı'!C:K,9,0),0)</f>
        <v>0</v>
      </c>
    </row>
    <row r="4953" spans="1:3" x14ac:dyDescent="0.25">
      <c r="A4953" s="35" t="s">
        <v>4109</v>
      </c>
      <c r="B4953" s="35" t="str">
        <f>VLOOKUP(A4953,'[1]alr yayınlanan fiyatlı'!$C:$D,2,FALSE)</f>
        <v>600X500 SNAKE.PSLMZ.CEL.FRC.YZY.(5)</v>
      </c>
      <c r="C4953" s="34">
        <f>IFERROR(VLOOKUP(A4953,'[1]alr yayınlanan fiyatlı'!C:K,9,0),0)</f>
        <v>0</v>
      </c>
    </row>
    <row r="4954" spans="1:3" x14ac:dyDescent="0.25">
      <c r="A4954" s="35" t="s">
        <v>2509</v>
      </c>
      <c r="B4954" s="35" t="str">
        <f>VLOOKUP(A4954,'[1]alr yayınlanan fiyatlı'!$C:$D,2,FALSE)</f>
        <v>1500X310 KALYONPSLMZ.CEL.FRC.YZY.(8)</v>
      </c>
      <c r="C4954" s="34">
        <f>IFERROR(VLOOKUP(A4954,'[1]alr yayınlanan fiyatlı'!C:K,9,0),0)</f>
        <v>0</v>
      </c>
    </row>
    <row r="4955" spans="1:3" x14ac:dyDescent="0.25">
      <c r="A4955" s="35" t="s">
        <v>3518</v>
      </c>
      <c r="B4955" s="35" t="str">
        <f>VLOOKUP(A4955,'[1]alr yayınlanan fiyatlı'!$C:$D,2,FALSE)</f>
        <v>790X500 GRIP(CND)PSLMZ.CEL.FRC.YZY.(7)TOR.DMB</v>
      </c>
      <c r="C4955" s="34">
        <f>IFERROR(VLOOKUP(A4955,'[1]alr yayınlanan fiyatlı'!C:K,9,0),0)</f>
        <v>0</v>
      </c>
    </row>
    <row r="4956" spans="1:3" x14ac:dyDescent="0.25">
      <c r="A4956" s="35" t="s">
        <v>3000</v>
      </c>
      <c r="B4956" s="35" t="str">
        <f>VLOOKUP(A4956,'[1]alr yayınlanan fiyatlı'!$C:$D,2,FALSE)</f>
        <v>1500X600 GALAXYPSLMZ.CEL.AY.YZY.(35)</v>
      </c>
      <c r="C4956" s="34">
        <f>IFERROR(VLOOKUP(A4956,'[1]alr yayınlanan fiyatlı'!C:K,9,0),0)</f>
        <v>0</v>
      </c>
    </row>
    <row r="4957" spans="1:3" x14ac:dyDescent="0.25">
      <c r="A4957" s="35" t="s">
        <v>2510</v>
      </c>
      <c r="B4957" s="35" t="str">
        <f>VLOOKUP(A4957,'[1]alr yayınlanan fiyatlı'!$C:$D,2,FALSE)</f>
        <v>1200X600 GALAXYPSLMZ.CEL.ANTR.RAL7016</v>
      </c>
      <c r="C4957" s="34">
        <f>IFERROR(VLOOKUP(A4957,'[1]alr yayınlanan fiyatlı'!C:K,9,0),0)</f>
        <v>0</v>
      </c>
    </row>
    <row r="4958" spans="1:3" x14ac:dyDescent="0.25">
      <c r="A4958" s="35" t="s">
        <v>1535</v>
      </c>
      <c r="B4958" s="35" t="str">
        <f>VLOOKUP(A4958,'[1]alr yayınlanan fiyatlı'!$C:$D,2,FALSE)</f>
        <v>1380X500 SONYAPSLMZ.CEL.AY.YZY(12)</v>
      </c>
      <c r="C4958" s="34">
        <f>IFERROR(VLOOKUP(A4958,'[1]alr yayınlanan fiyatlı'!C:K,9,0),0)</f>
        <v>0</v>
      </c>
    </row>
    <row r="4959" spans="1:3" x14ac:dyDescent="0.25">
      <c r="A4959" s="35" t="s">
        <v>3001</v>
      </c>
      <c r="B4959" s="35" t="str">
        <f>VLOOKUP(A4959,'[1]alr yayınlanan fiyatlı'!$C:$D,2,FALSE)</f>
        <v>800X722 OREOPSLMZ.CEL.AY.YZY(3)</v>
      </c>
      <c r="C4959" s="34">
        <f>IFERROR(VLOOKUP(A4959,'[1]alr yayınlanan fiyatlı'!C:K,9,0),0)</f>
        <v>0</v>
      </c>
    </row>
    <row r="4960" spans="1:3" x14ac:dyDescent="0.25">
      <c r="A4960" s="35" t="s">
        <v>3002</v>
      </c>
      <c r="B4960" s="35" t="str">
        <f>VLOOKUP(A4960,'[1]alr yayınlanan fiyatlı'!$C:$D,2,FALSE)</f>
        <v>1000X600 TAURUSPSLMZ.CEL.FRC.YZY(24)(B)</v>
      </c>
      <c r="C4960" s="34">
        <f>IFERROR(VLOOKUP(A4960,'[1]alr yayınlanan fiyatlı'!C:K,9,0),0)</f>
        <v>0</v>
      </c>
    </row>
    <row r="4961" spans="1:3" x14ac:dyDescent="0.25">
      <c r="A4961" s="35" t="s">
        <v>3003</v>
      </c>
      <c r="B4961" s="35" t="str">
        <f>VLOOKUP(A4961,'[1]alr yayınlanan fiyatlı'!$C:$D,2,FALSE)</f>
        <v>1500X600 TAURUSPSLMZ.CEL.FRC.YZY(36)</v>
      </c>
      <c r="C4961" s="34">
        <f>IFERROR(VLOOKUP(A4961,'[1]alr yayınlanan fiyatlı'!C:K,9,0),0)</f>
        <v>0</v>
      </c>
    </row>
    <row r="4962" spans="1:3" x14ac:dyDescent="0.25">
      <c r="A4962" s="35" t="s">
        <v>3003</v>
      </c>
      <c r="B4962" s="35" t="str">
        <f>VLOOKUP(A4962,'[1]alr yayınlanan fiyatlı'!$C:$D,2,FALSE)</f>
        <v>1500X600 TAURUSPSLMZ.CEL.FRC.YZY(36)</v>
      </c>
      <c r="C4962" s="34">
        <f>IFERROR(VLOOKUP(A4962,'[1]alr yayınlanan fiyatlı'!C:K,9,0),0)</f>
        <v>0</v>
      </c>
    </row>
    <row r="4963" spans="1:3" x14ac:dyDescent="0.25">
      <c r="A4963" s="35" t="s">
        <v>1536</v>
      </c>
      <c r="B4963" s="35" t="str">
        <f>VLOOKUP(A4963,'[1]alr yayınlanan fiyatlı'!$C:$D,2,FALSE)</f>
        <v>836X572 MALIBU.PSLMZ.CEL.AY.YZY(6)</v>
      </c>
      <c r="C4963" s="34">
        <f>IFERROR(VLOOKUP(A4963,'[1]alr yayınlanan fiyatlı'!C:K,9,0),0)</f>
        <v>0</v>
      </c>
    </row>
    <row r="4964" spans="1:3" x14ac:dyDescent="0.25">
      <c r="A4964" s="35" t="s">
        <v>1536</v>
      </c>
      <c r="B4964" s="35" t="str">
        <f>VLOOKUP(A4964,'[1]alr yayınlanan fiyatlı'!$C:$D,2,FALSE)</f>
        <v>836X572 MALIBU.PSLMZ.CEL.AY.YZY(6)</v>
      </c>
      <c r="C4964" s="34">
        <f>IFERROR(VLOOKUP(A4964,'[1]alr yayınlanan fiyatlı'!C:K,9,0),0)</f>
        <v>0</v>
      </c>
    </row>
    <row r="4965" spans="1:3" x14ac:dyDescent="0.25">
      <c r="A4965" s="35" t="s">
        <v>1537</v>
      </c>
      <c r="B4965" s="35" t="str">
        <f>VLOOKUP(A4965,'[1]alr yayınlanan fiyatlı'!$C:$D,2,FALSE)</f>
        <v>836X572 MALIBU.PSLMZ.CEL.PVD.POLSHD.BRONZE(6)(B)</v>
      </c>
      <c r="C4965" s="34">
        <f>IFERROR(VLOOKUP(A4965,'[1]alr yayınlanan fiyatlı'!C:K,9,0),0)</f>
        <v>0</v>
      </c>
    </row>
    <row r="4966" spans="1:3" x14ac:dyDescent="0.25">
      <c r="A4966" s="35" t="s">
        <v>4110</v>
      </c>
      <c r="B4966" s="35" t="str">
        <f>VLOOKUP(A4966,'[1]alr yayınlanan fiyatlı'!$C:$D,2,FALSE)</f>
        <v>836X572 MALIBU.PSLMZ.CEL.SEPIA(6)(B)</v>
      </c>
      <c r="C4966" s="34">
        <f>IFERROR(VLOOKUP(A4966,'[1]alr yayınlanan fiyatlı'!C:K,9,0),0)</f>
        <v>0</v>
      </c>
    </row>
    <row r="4967" spans="1:3" x14ac:dyDescent="0.25">
      <c r="A4967" s="35" t="s">
        <v>5441</v>
      </c>
      <c r="B4967" s="35" t="str">
        <f>VLOOKUP(A4967,[2]Sayfa2!$A:$B,2,0)</f>
        <v>1000X500 ASOSELK.(ACV).BAZ.PSLMZ.CEL.CTSZ.AY.YZY.(6)(B)</v>
      </c>
      <c r="C4967" s="34">
        <f>IFERROR(VLOOKUP(A4967,'[1]alr yayınlanan fiyatlı'!C:K,9,0),0)</f>
        <v>0</v>
      </c>
    </row>
    <row r="4968" spans="1:3" x14ac:dyDescent="0.25">
      <c r="A4968" s="35" t="s">
        <v>5442</v>
      </c>
      <c r="B4968" s="35" t="str">
        <f>VLOOKUP(A4968,[2]Sayfa2!$A:$B,2,0)</f>
        <v>1000X500 ASOSELK(ACV)PSLMZ.CEL.AY.YZY.CTSZ.(L)(6)RD230V200W50HzCLI.30X30.ON/OF.FSIZ.AY.YZY.BY.KBL(R)</v>
      </c>
      <c r="C4968" s="34">
        <f>IFERROR(VLOOKUP(A4968,'[1]alr yayınlanan fiyatlı'!C:K,9,0),0)</f>
        <v>0</v>
      </c>
    </row>
    <row r="4969" spans="1:3" x14ac:dyDescent="0.25">
      <c r="A4969" s="35" t="s">
        <v>5442</v>
      </c>
      <c r="B4969" s="35" t="str">
        <f>VLOOKUP(A4969,[2]Sayfa2!$A:$B,2,0)</f>
        <v>1000X500 ASOSELK(ACV)PSLMZ.CEL.AY.YZY.CTSZ.(L)(6)RD230V200W50HzCLI.30X30.ON/OF.FSIZ.AY.YZY.BY.KBL(R)</v>
      </c>
      <c r="C4969" s="34">
        <f>IFERROR(VLOOKUP(A4969,'[1]alr yayınlanan fiyatlı'!C:K,9,0),0)</f>
        <v>0</v>
      </c>
    </row>
    <row r="4970" spans="1:3" x14ac:dyDescent="0.25">
      <c r="A4970" s="35" t="s">
        <v>5443</v>
      </c>
      <c r="B4970" s="35" t="str">
        <f>VLOOKUP(A4970,'[1]alr yayınlanan fiyatlı'!$C:$D,2,FALSE)</f>
        <v>1000X500 ASOS.PSLMZ.CEL.NIGHT.BLACK(R)(6)(B)RD230V300W50HzCLI.30X30.ON/OF.FIS.NIGHT.BLACK.GRI.KBL(L)</v>
      </c>
      <c r="C4970" s="34">
        <f>IFERROR(VLOOKUP(A4970,'[1]alr yayınlanan fiyatlı'!C:K,9,0),0)</f>
        <v>0</v>
      </c>
    </row>
    <row r="4971" spans="1:3" x14ac:dyDescent="0.25">
      <c r="A4971" s="35" t="s">
        <v>2744</v>
      </c>
      <c r="B4971" s="35" t="str">
        <f>VLOOKUP(A4971,'[1]alr yayınlanan fiyatlı'!$C:$D,2,FALSE)</f>
        <v>1200X600 CORVUSPSLMZ.CEL.AY.YZY(15)</v>
      </c>
      <c r="C4971" s="34">
        <f>IFERROR(VLOOKUP(A4971,'[1]alr yayınlanan fiyatlı'!C:K,9,0),0)</f>
        <v>0</v>
      </c>
    </row>
    <row r="4972" spans="1:3" x14ac:dyDescent="0.25">
      <c r="A4972" s="35" t="s">
        <v>2511</v>
      </c>
      <c r="B4972" s="35" t="str">
        <f>VLOOKUP(A4972,'[1]alr yayınlanan fiyatlı'!$C:$D,2,FALSE)</f>
        <v>1500X600 CORVUSPSLMZ.CEL.AY.YZY(16)</v>
      </c>
      <c r="C4972" s="34">
        <f>IFERROR(VLOOKUP(A4972,'[1]alr yayınlanan fiyatlı'!C:K,9,0),0)</f>
        <v>0</v>
      </c>
    </row>
    <row r="4973" spans="1:3" x14ac:dyDescent="0.25">
      <c r="A4973" s="35" t="s">
        <v>3135</v>
      </c>
      <c r="B4973" s="35" t="str">
        <f>VLOOKUP(A4973,'[1]alr yayınlanan fiyatlı'!$C:$D,2,FALSE)</f>
        <v>KULLANMA!!!700X500 SAHRA(TR)PSLMZ.CEL.AY.YZY.ON/OF.GIZ.BAG.SIM(5)FR230V200W50HzCLI23-4A.ASTD.FSIZ.GR</v>
      </c>
      <c r="C4973" s="34">
        <f>IFERROR(VLOOKUP(A4973,'[1]alr yayınlanan fiyatlı'!C:K,9,0),0)</f>
        <v>0</v>
      </c>
    </row>
    <row r="4974" spans="1:3" x14ac:dyDescent="0.25">
      <c r="A4974" s="35" t="s">
        <v>3004</v>
      </c>
      <c r="B4974" s="35" t="str">
        <f>VLOOKUP(A4974,[2]Sayfa2!$A:$B,2,0)</f>
        <v>1000 MM.TREE.PSLMZ.CEL.AY.YZY.(1)(B)+(2)PEX</v>
      </c>
      <c r="C4974" s="34">
        <f>IFERROR(VLOOKUP(A4974,'[1]alr yayınlanan fiyatlı'!C:K,9,0),0)</f>
        <v>0</v>
      </c>
    </row>
    <row r="4975" spans="1:3" x14ac:dyDescent="0.25">
      <c r="A4975" s="35" t="s">
        <v>3004</v>
      </c>
      <c r="B4975" s="35" t="str">
        <f>VLOOKUP(A4975,[2]Sayfa2!$A:$B,2,0)</f>
        <v>1000 MM.TREE.PSLMZ.CEL.AY.YZY.(1)(B)+(2)PEX</v>
      </c>
      <c r="C4975" s="34">
        <f>IFERROR(VLOOKUP(A4975,'[1]alr yayınlanan fiyatlı'!C:K,9,0),0)</f>
        <v>0</v>
      </c>
    </row>
    <row r="4976" spans="1:3" x14ac:dyDescent="0.25">
      <c r="A4976" s="35" t="s">
        <v>2745</v>
      </c>
      <c r="B4976" s="35" t="str">
        <f>VLOOKUP(A4976,'[1]alr yayınlanan fiyatlı'!$C:$D,2,FALSE)</f>
        <v>1600 MM.TREE.PSLMZ.CEL.MAT.ANTR.RAL7016.(AK.NBL=SL2164).30G.PE(1)(B)+(2)PPRC</v>
      </c>
      <c r="C4976" s="34">
        <f>IFERROR(VLOOKUP(A4976,'[1]alr yayınlanan fiyatlı'!C:K,9,0),0)</f>
        <v>0</v>
      </c>
    </row>
    <row r="4977" spans="1:3" x14ac:dyDescent="0.25">
      <c r="A4977" s="35" t="s">
        <v>2512</v>
      </c>
      <c r="B4977" s="35" t="str">
        <f>VLOOKUP(A4977,'[1]alr yayınlanan fiyatlı'!$C:$D,2,FALSE)</f>
        <v>900X530 GIO.(BS).PSLMZ.CEL.FRC.YZY.(6)</v>
      </c>
      <c r="C4977" s="34">
        <f>IFERROR(VLOOKUP(A4977,'[1]alr yayınlanan fiyatlı'!C:K,9,0),0)</f>
        <v>0</v>
      </c>
    </row>
    <row r="4978" spans="1:3" x14ac:dyDescent="0.25">
      <c r="A4978" s="35" t="s">
        <v>2513</v>
      </c>
      <c r="B4978" s="35" t="str">
        <f>VLOOKUP(A4978,'[1]alr yayınlanan fiyatlı'!$C:$D,2,FALSE)</f>
        <v>1200X500 ORBIT.(BS).PSLMZ.CEL.AY.YZY.SOL(11)</v>
      </c>
      <c r="C4978" s="34">
        <f>IFERROR(VLOOKUP(A4978,'[1]alr yayınlanan fiyatlı'!C:K,9,0),0)</f>
        <v>0</v>
      </c>
    </row>
    <row r="4979" spans="1:3" x14ac:dyDescent="0.25">
      <c r="A4979" s="35" t="s">
        <v>2513</v>
      </c>
      <c r="B4979" s="35" t="str">
        <f>VLOOKUP(A4979,'[1]alr yayınlanan fiyatlı'!$C:$D,2,FALSE)</f>
        <v>1200X500 ORBIT.(BS).PSLMZ.CEL.AY.YZY.SOL(11)</v>
      </c>
      <c r="C4979" s="34">
        <f>IFERROR(VLOOKUP(A4979,'[1]alr yayınlanan fiyatlı'!C:K,9,0),0)</f>
        <v>0</v>
      </c>
    </row>
    <row r="4980" spans="1:3" x14ac:dyDescent="0.25">
      <c r="A4980" s="35" t="s">
        <v>3519</v>
      </c>
      <c r="B4980" s="35" t="str">
        <f>VLOOKUP(A4980,'[1]alr yayınlanan fiyatlı'!$C:$D,2,FALSE)</f>
        <v>1200X500 ORBIT.(ACV).PSLMZ.CEL.AY.YZY.SAG(11)</v>
      </c>
      <c r="C4980" s="34">
        <f>IFERROR(VLOOKUP(A4980,'[1]alr yayınlanan fiyatlı'!C:K,9,0),0)</f>
        <v>0</v>
      </c>
    </row>
    <row r="4981" spans="1:3" x14ac:dyDescent="0.25">
      <c r="A4981" s="35" t="s">
        <v>2514</v>
      </c>
      <c r="B4981" s="35" t="str">
        <f>VLOOKUP(A4981,'[1]alr yayınlanan fiyatlı'!$C:$D,2,FALSE)</f>
        <v>1200X480 OLGA.(BS).PSLMZ.CEL.AY.YZY.(13)(B)</v>
      </c>
      <c r="C4981" s="34">
        <f>IFERROR(VLOOKUP(A4981,'[1]alr yayınlanan fiyatlı'!C:K,9,0),0)</f>
        <v>0</v>
      </c>
    </row>
    <row r="4982" spans="1:3" x14ac:dyDescent="0.25">
      <c r="A4982" s="35" t="s">
        <v>3520</v>
      </c>
      <c r="B4982" s="35" t="str">
        <f>VLOOKUP(A4982,'[1]alr yayınlanan fiyatlı'!$C:$D,2,FALSE)</f>
        <v>600X480 OLGA.(BS).PSLMZ.CEL.AY.YZY.(7)(B)</v>
      </c>
      <c r="C4982" s="34">
        <f>IFERROR(VLOOKUP(A4982,'[1]alr yayınlanan fiyatlı'!C:K,9,0),0)</f>
        <v>0</v>
      </c>
    </row>
    <row r="4983" spans="1:3" x14ac:dyDescent="0.25">
      <c r="A4983" s="35" t="s">
        <v>2515</v>
      </c>
      <c r="B4983" s="35" t="str">
        <f>VLOOKUP(A4983,[2]Sayfa2!$A:$B,2,0)</f>
        <v>1200X480 OLGA.(ACV).PSLMZ.CEL.AY.YZY.(13)(B)</v>
      </c>
      <c r="C4983" s="34">
        <f>IFERROR(VLOOKUP(A4983,'[1]alr yayınlanan fiyatlı'!C:K,9,0),0)</f>
        <v>0</v>
      </c>
    </row>
    <row r="4984" spans="1:3" x14ac:dyDescent="0.25">
      <c r="A4984" s="35" t="s">
        <v>2515</v>
      </c>
      <c r="B4984" s="35" t="str">
        <f>VLOOKUP(A4984,[2]Sayfa2!$A:$B,2,0)</f>
        <v>1200X480 OLGA.(ACV).PSLMZ.CEL.AY.YZY.(13)(B)</v>
      </c>
      <c r="C4984" s="34">
        <f>IFERROR(VLOOKUP(A4984,'[1]alr yayınlanan fiyatlı'!C:K,9,0),0)</f>
        <v>0</v>
      </c>
    </row>
    <row r="4985" spans="1:3" x14ac:dyDescent="0.25">
      <c r="A4985" s="35" t="s">
        <v>5444</v>
      </c>
      <c r="B4985" s="35" t="str">
        <f>VLOOKUP(A4985,[2]Sayfa2!$A:$B,2,0)</f>
        <v>1575X480 OLGA.(ACV).PSLMZ.CEL.AY.YZY.(17)(B)</v>
      </c>
      <c r="C4985" s="34">
        <f>IFERROR(VLOOKUP(A4985,'[1]alr yayınlanan fiyatlı'!C:K,9,0),0)</f>
        <v>0</v>
      </c>
    </row>
    <row r="4986" spans="1:3" x14ac:dyDescent="0.25">
      <c r="A4986" s="35" t="s">
        <v>5444</v>
      </c>
      <c r="B4986" s="35" t="str">
        <f>VLOOKUP(A4986,[2]Sayfa2!$A:$B,2,0)</f>
        <v>1575X480 OLGA.(ACV).PSLMZ.CEL.AY.YZY.(17)(B)</v>
      </c>
      <c r="C4986" s="34">
        <f>IFERROR(VLOOKUP(A4986,'[1]alr yayınlanan fiyatlı'!C:K,9,0),0)</f>
        <v>0</v>
      </c>
    </row>
    <row r="4987" spans="1:3" x14ac:dyDescent="0.25">
      <c r="A4987" s="35" t="s">
        <v>5445</v>
      </c>
      <c r="B4987" s="35" t="str">
        <f>VLOOKUP(A4987,[2]Sayfa2!$A:$B,2,0)</f>
        <v>1575X480 OLGA.(ACV).BAZ.PSLMZ.CEL.AY.YZY.(17)(B)</v>
      </c>
      <c r="C4987" s="34">
        <f>IFERROR(VLOOKUP(A4987,'[1]alr yayınlanan fiyatlı'!C:K,9,0),0)</f>
        <v>0</v>
      </c>
    </row>
    <row r="4988" spans="1:3" x14ac:dyDescent="0.25">
      <c r="A4988" s="35" t="s">
        <v>5446</v>
      </c>
      <c r="B4988" s="35" t="str">
        <f>VLOOKUP(A4988,[2]Sayfa2!$A:$B,2,0)</f>
        <v>1200X480 OLGA.(ACV).BAZ.PSLMZ.CEL.AY.YZY.(13)(B)</v>
      </c>
      <c r="C4988" s="34">
        <f>IFERROR(VLOOKUP(A4988,'[1]alr yayınlanan fiyatlı'!C:K,9,0),0)</f>
        <v>0</v>
      </c>
    </row>
    <row r="4989" spans="1:3" x14ac:dyDescent="0.25">
      <c r="A4989" s="35" t="s">
        <v>2746</v>
      </c>
      <c r="B4989" s="35" t="str">
        <f>VLOOKUP(A4989,'[1]alr yayınlanan fiyatlı'!$C:$D,2,FALSE)</f>
        <v>600X480 OLGA.PSLMZ.CEL.PVD.BRSHED.BLACK.CHROME(7)(B)</v>
      </c>
      <c r="C4989" s="34">
        <f>IFERROR(VLOOKUP(A4989,'[1]alr yayınlanan fiyatlı'!C:K,9,0),0)</f>
        <v>0</v>
      </c>
    </row>
    <row r="4990" spans="1:3" x14ac:dyDescent="0.25">
      <c r="A4990" s="35" t="s">
        <v>5447</v>
      </c>
      <c r="B4990" s="35" t="str">
        <f>VLOOKUP(A4990,'[1]alr yayınlanan fiyatlı'!$C:$D,2,FALSE)</f>
        <v>750X500 BLUEBELL.PSLMZ.CEL.FRC.YZY.(11)</v>
      </c>
      <c r="C4990" s="34">
        <f>IFERROR(VLOOKUP(A4990,'[1]alr yayınlanan fiyatlı'!C:K,9,0),0)</f>
        <v>0</v>
      </c>
    </row>
    <row r="4991" spans="1:3" x14ac:dyDescent="0.25">
      <c r="A4991" s="35" t="s">
        <v>5447</v>
      </c>
      <c r="B4991" s="35" t="str">
        <f>VLOOKUP(A4991,'[1]alr yayınlanan fiyatlı'!$C:$D,2,FALSE)</f>
        <v>750X500 BLUEBELL.PSLMZ.CEL.FRC.YZY.(11)</v>
      </c>
      <c r="C4991" s="34">
        <f>IFERROR(VLOOKUP(A4991,'[1]alr yayınlanan fiyatlı'!C:K,9,0),0)</f>
        <v>0</v>
      </c>
    </row>
    <row r="4992" spans="1:3" x14ac:dyDescent="0.25">
      <c r="A4992" s="35" t="s">
        <v>5448</v>
      </c>
      <c r="B4992" s="35" t="str">
        <f>VLOOKUP(A4992,'[1]alr yayınlanan fiyatlı'!$C:$D,2,FALSE)</f>
        <v>1200X532 BLUEBELL.(ACV-RU).PSLMZ.CEL.FRC.YZY.(17)(D)</v>
      </c>
      <c r="C4992" s="34">
        <f>IFERROR(VLOOKUP(A4992,'[1]alr yayınlanan fiyatlı'!C:K,9,0),0)</f>
        <v>0</v>
      </c>
    </row>
    <row r="4993" spans="1:3" x14ac:dyDescent="0.25">
      <c r="A4993" s="35" t="s">
        <v>5448</v>
      </c>
      <c r="B4993" s="35" t="str">
        <f>VLOOKUP(A4993,'[1]alr yayınlanan fiyatlı'!$C:$D,2,FALSE)</f>
        <v>1200X532 BLUEBELL.(ACV-RU).PSLMZ.CEL.FRC.YZY.(17)(D)</v>
      </c>
      <c r="C4993" s="34">
        <f>IFERROR(VLOOKUP(A4993,'[1]alr yayınlanan fiyatlı'!C:K,9,0),0)</f>
        <v>0</v>
      </c>
    </row>
    <row r="4994" spans="1:3" x14ac:dyDescent="0.25">
      <c r="A4994" s="35" t="s">
        <v>2747</v>
      </c>
      <c r="B4994" s="35" t="str">
        <f>VLOOKUP(A4994,[2]Sayfa2!$A:$B,2,0)</f>
        <v>1200X500 BLUEBELL.(DVC).PSLMZ.CEL.FRC.YZY.60mmBRK.(18)(B)</v>
      </c>
      <c r="C4994" s="34">
        <f>IFERROR(VLOOKUP(A4994,'[1]alr yayınlanan fiyatlı'!C:K,9,0),0)</f>
        <v>0</v>
      </c>
    </row>
    <row r="4995" spans="1:3" x14ac:dyDescent="0.25">
      <c r="A4995" s="35" t="s">
        <v>4111</v>
      </c>
      <c r="B4995" s="35" t="str">
        <f>VLOOKUP(A4995,[2]Sayfa2!$A:$B,2,0)</f>
        <v>750X500 BLUEBELL.BAZ.PSLMZ.CEL.FRC.YZY.(11)(B)</v>
      </c>
      <c r="C4995" s="34">
        <f>IFERROR(VLOOKUP(A4995,'[1]alr yayınlanan fiyatlı'!C:K,9,0),0)</f>
        <v>0</v>
      </c>
    </row>
    <row r="4996" spans="1:3" x14ac:dyDescent="0.25">
      <c r="A4996" s="35" t="s">
        <v>5449</v>
      </c>
      <c r="B4996" s="35" t="str">
        <f>VLOOKUP(A4996,[2]Sayfa2!$A:$B,2,0)</f>
        <v>1200X500 BLUEBELL.(DVC).BAZ.PSLMZ.CEL.60MM.BRK.FRC.YZY.(18)(B)</v>
      </c>
      <c r="C4996" s="34">
        <f>IFERROR(VLOOKUP(A4996,'[1]alr yayınlanan fiyatlı'!C:K,9,0),0)</f>
        <v>0</v>
      </c>
    </row>
    <row r="4997" spans="1:3" x14ac:dyDescent="0.25">
      <c r="A4997" s="35" t="s">
        <v>5450</v>
      </c>
      <c r="B4997" s="35" t="str">
        <f>VLOOKUP(A4997,[2]Sayfa2!$A:$B,2,0)</f>
        <v>1200X532 BLUEBELL.(ACV-RU).BAZ.PSLMZ.CEL.FRC.YZY.(17)(D)</v>
      </c>
      <c r="C4997" s="34">
        <f>IFERROR(VLOOKUP(A4997,'[1]alr yayınlanan fiyatlı'!C:K,9,0),0)</f>
        <v>0</v>
      </c>
    </row>
    <row r="4998" spans="1:3" x14ac:dyDescent="0.25">
      <c r="A4998" s="35" t="s">
        <v>5451</v>
      </c>
      <c r="B4998" s="35" t="str">
        <f>VLOOKUP(A4998,[2]Sayfa2!$A:$B,2,0)</f>
        <v>1500X600 BLUEBELL.(SKO).PSLMZ.CEL.AY.YZY.(21)</v>
      </c>
      <c r="C4998" s="34">
        <f>IFERROR(VLOOKUP(A4998,'[1]alr yayınlanan fiyatlı'!C:K,9,0),0)</f>
        <v>0</v>
      </c>
    </row>
    <row r="4999" spans="1:3" x14ac:dyDescent="0.25">
      <c r="A4999" s="35" t="s">
        <v>5451</v>
      </c>
      <c r="B4999" s="35" t="str">
        <f>VLOOKUP(A4999,[2]Sayfa2!$A:$B,2,0)</f>
        <v>1500X600 BLUEBELL.(SKO).PSLMZ.CEL.AY.YZY.(21)</v>
      </c>
      <c r="C4999" s="34">
        <f>IFERROR(VLOOKUP(A4999,'[1]alr yayınlanan fiyatlı'!C:K,9,0),0)</f>
        <v>0</v>
      </c>
    </row>
    <row r="5000" spans="1:3" x14ac:dyDescent="0.25">
      <c r="A5000" s="35" t="s">
        <v>3136</v>
      </c>
      <c r="B5000" s="35" t="str">
        <f>VLOOKUP(A5000,'[1]alr yayınlanan fiyatlı'!$C:$D,2,FALSE)</f>
        <v>1200X500 BLUEBELL.(DVC).PSLMZ.CEL.AY.YZY.60mmBRK.(18)(B)</v>
      </c>
      <c r="C5000" s="34">
        <f>IFERROR(VLOOKUP(A5000,'[1]alr yayınlanan fiyatlı'!C:K,9,0),0)</f>
        <v>0</v>
      </c>
    </row>
    <row r="5001" spans="1:3" x14ac:dyDescent="0.25">
      <c r="A5001" s="35" t="s">
        <v>3136</v>
      </c>
      <c r="B5001" s="35" t="str">
        <f>VLOOKUP(A5001,'[1]alr yayınlanan fiyatlı'!$C:$D,2,FALSE)</f>
        <v>1200X500 BLUEBELL.(DVC).PSLMZ.CEL.AY.YZY.60mmBRK.(18)(B)</v>
      </c>
      <c r="C5001" s="34">
        <f>IFERROR(VLOOKUP(A5001,'[1]alr yayınlanan fiyatlı'!C:K,9,0),0)</f>
        <v>0</v>
      </c>
    </row>
    <row r="5002" spans="1:3" x14ac:dyDescent="0.25">
      <c r="A5002" s="35" t="s">
        <v>3342</v>
      </c>
      <c r="B5002" s="35" t="str">
        <f>VLOOKUP(A5002,'[1]alr yayınlanan fiyatlı'!$C:$D,2,FALSE)</f>
        <v>750X532 BLUEBELL.PSLMZ.CEL.AY.YZY.(11)(B)AKS:500MM</v>
      </c>
      <c r="C5002" s="34">
        <f>IFERROR(VLOOKUP(A5002,'[1]alr yayınlanan fiyatlı'!C:K,9,0),0)</f>
        <v>0</v>
      </c>
    </row>
    <row r="5003" spans="1:3" x14ac:dyDescent="0.25">
      <c r="A5003" s="35" t="s">
        <v>3342</v>
      </c>
      <c r="B5003" s="35" t="str">
        <f>VLOOKUP(A5003,'[1]alr yayınlanan fiyatlı'!$C:$D,2,FALSE)</f>
        <v>750X532 BLUEBELL.PSLMZ.CEL.AY.YZY.(11)(B)AKS:500MM</v>
      </c>
      <c r="C5003" s="34">
        <f>IFERROR(VLOOKUP(A5003,'[1]alr yayınlanan fiyatlı'!C:K,9,0),0)</f>
        <v>0</v>
      </c>
    </row>
    <row r="5004" spans="1:3" x14ac:dyDescent="0.25">
      <c r="A5004" s="35" t="s">
        <v>3342</v>
      </c>
      <c r="B5004" s="35" t="str">
        <f>VLOOKUP(A5004,'[1]alr yayınlanan fiyatlı'!$C:$D,2,FALSE)</f>
        <v>750X532 BLUEBELL.PSLMZ.CEL.AY.YZY.(11)(B)AKS:500MM</v>
      </c>
      <c r="C5004" s="34">
        <f>IFERROR(VLOOKUP(A5004,'[1]alr yayınlanan fiyatlı'!C:K,9,0),0)</f>
        <v>0</v>
      </c>
    </row>
    <row r="5005" spans="1:3" x14ac:dyDescent="0.25">
      <c r="A5005" s="35" t="s">
        <v>5452</v>
      </c>
      <c r="B5005" s="35" t="str">
        <f>VLOOKUP(A5005,[2]Sayfa2!$A:$B,2,0)</f>
        <v>1200X500 BLUEBELL.(DVC).BAZ.PSLMZ.CEL.60MM.BRK.AY.YZY.(18)(B)</v>
      </c>
      <c r="C5005" s="34">
        <f>IFERROR(VLOOKUP(A5005,'[1]alr yayınlanan fiyatlı'!C:K,9,0),0)</f>
        <v>0</v>
      </c>
    </row>
    <row r="5006" spans="1:3" x14ac:dyDescent="0.25">
      <c r="A5006" s="35" t="s">
        <v>5453</v>
      </c>
      <c r="B5006" s="35" t="str">
        <f>VLOOKUP(A5006,[2]Sayfa2!$A:$B,2,0)</f>
        <v>1500X600 BLUEBELL.(SKO).BAZ.PSLMZ.CEL.AY.YZY.(21)(B)</v>
      </c>
      <c r="C5006" s="34">
        <f>IFERROR(VLOOKUP(A5006,'[1]alr yayınlanan fiyatlı'!C:K,9,0),0)</f>
        <v>0</v>
      </c>
    </row>
    <row r="5007" spans="1:3" x14ac:dyDescent="0.25">
      <c r="A5007" s="35" t="s">
        <v>5454</v>
      </c>
      <c r="B5007" s="35" t="str">
        <f>VLOOKUP(A5007,[2]Sayfa2!$A:$B,2,0)</f>
        <v>1200X400 BLUEBELL.BAZ.PSLMZ.CEL.AY.YZY.(18)(B)</v>
      </c>
      <c r="C5007" s="34">
        <f>IFERROR(VLOOKUP(A5007,'[1]alr yayınlanan fiyatlı'!C:K,9,0),0)</f>
        <v>0</v>
      </c>
    </row>
    <row r="5008" spans="1:3" x14ac:dyDescent="0.25">
      <c r="A5008" s="35" t="s">
        <v>5455</v>
      </c>
      <c r="B5008" s="35" t="str">
        <f>VLOOKUP(A5008,[2]Sayfa2!$A:$B,2,0)</f>
        <v>1000X500 BLUEBELL.(SX).BAZ.PSLMZ.CEL.PVD.BRSHD.GOLD.(14)(B)</v>
      </c>
      <c r="C5008" s="34">
        <f>IFERROR(VLOOKUP(A5008,'[1]alr yayınlanan fiyatlı'!C:K,9,0),0)</f>
        <v>0</v>
      </c>
    </row>
    <row r="5009" spans="1:3" x14ac:dyDescent="0.25">
      <c r="A5009" s="35" t="s">
        <v>5456</v>
      </c>
      <c r="B5009" s="35" t="str">
        <f>VLOOKUP(A5009,'[1]alr yayınlanan fiyatlı'!$C:$D,2,FALSE)</f>
        <v>1200X500 BLUEBELL.PSLMZ.CEL. RAL 9005 SX NUMUNESİ</v>
      </c>
      <c r="C5009" s="34">
        <f>IFERROR(VLOOKUP(A5009,'[1]alr yayınlanan fiyatlı'!C:K,9,0),0)</f>
        <v>0</v>
      </c>
    </row>
    <row r="5010" spans="1:3" x14ac:dyDescent="0.25">
      <c r="A5010" s="35" t="s">
        <v>5457</v>
      </c>
      <c r="B5010" s="35" t="str">
        <f>VLOOKUP(A5010,'[1]alr yayınlanan fiyatlı'!$C:$D,2,FALSE)</f>
        <v>750X500 BLUEBELL.PSLMZ.CEL.PVD.POLSHD.BRONZE(11)(B)</v>
      </c>
      <c r="C5010" s="34">
        <f>IFERROR(VLOOKUP(A5010,'[1]alr yayınlanan fiyatlı'!C:K,9,0),0)</f>
        <v>0</v>
      </c>
    </row>
    <row r="5011" spans="1:3" x14ac:dyDescent="0.25">
      <c r="A5011" s="35" t="s">
        <v>5457</v>
      </c>
      <c r="B5011" s="35" t="str">
        <f>VLOOKUP(A5011,'[1]alr yayınlanan fiyatlı'!$C:$D,2,FALSE)</f>
        <v>750X500 BLUEBELL.PSLMZ.CEL.PVD.POLSHD.BRONZE(11)(B)</v>
      </c>
      <c r="C5011" s="34">
        <f>IFERROR(VLOOKUP(A5011,'[1]alr yayınlanan fiyatlı'!C:K,9,0),0)</f>
        <v>0</v>
      </c>
    </row>
    <row r="5012" spans="1:3" x14ac:dyDescent="0.25">
      <c r="A5012" s="35" t="s">
        <v>3005</v>
      </c>
      <c r="B5012" s="35" t="str">
        <f>VLOOKUP(A5012,'[1]alr yayınlanan fiyatlı'!$C:$D,2,FALSE)</f>
        <v>1500X500 BLUEBELL.PSLMZ.CEL.PVD.BRSHED.BRONZE(21)(B)</v>
      </c>
      <c r="C5012" s="34">
        <f>IFERROR(VLOOKUP(A5012,'[1]alr yayınlanan fiyatlı'!C:K,9,0),0)</f>
        <v>0</v>
      </c>
    </row>
    <row r="5013" spans="1:3" x14ac:dyDescent="0.25">
      <c r="A5013" s="35" t="s">
        <v>3137</v>
      </c>
      <c r="B5013" s="35" t="str">
        <f>VLOOKUP(A5013,[2]Sayfa2!$A:$B,2,0)</f>
        <v>750X500 BLUEBELL.(DVC).PSLMZ.CEL.PVD.BRUSHED BLACK CHROME.60MMBRK.(11)(B)</v>
      </c>
      <c r="C5013" s="34">
        <f>IFERROR(VLOOKUP(A5013,'[1]alr yayınlanan fiyatlı'!C:K,9,0),0)</f>
        <v>0</v>
      </c>
    </row>
    <row r="5014" spans="1:3" x14ac:dyDescent="0.25">
      <c r="A5014" s="35" t="s">
        <v>3137</v>
      </c>
      <c r="B5014" s="35" t="str">
        <f>VLOOKUP(A5014,[2]Sayfa2!$A:$B,2,0)</f>
        <v>750X500 BLUEBELL.(DVC).PSLMZ.CEL.PVD.BRUSHED BLACK CHROME.60MMBRK.(11)(B)</v>
      </c>
      <c r="C5014" s="34">
        <f>IFERROR(VLOOKUP(A5014,'[1]alr yayınlanan fiyatlı'!C:K,9,0),0)</f>
        <v>0</v>
      </c>
    </row>
    <row r="5015" spans="1:3" x14ac:dyDescent="0.25">
      <c r="A5015" s="35" t="s">
        <v>3343</v>
      </c>
      <c r="B5015" s="35" t="str">
        <f>VLOOKUP(A5015,'[1]alr yayınlanan fiyatlı'!$C:$D,2,FALSE)</f>
        <v>750X500 BLUEBELL.PSLMZ.CEL.PVD.BRUSHED BLACK CHROME.60MMBRK.(11)(B)</v>
      </c>
      <c r="C5015" s="34">
        <f>IFERROR(VLOOKUP(A5015,'[1]alr yayınlanan fiyatlı'!C:K,9,0),0)</f>
        <v>0</v>
      </c>
    </row>
    <row r="5016" spans="1:3" x14ac:dyDescent="0.25">
      <c r="A5016" s="35" t="s">
        <v>3343</v>
      </c>
      <c r="B5016" s="35" t="str">
        <f>VLOOKUP(A5016,'[1]alr yayınlanan fiyatlı'!$C:$D,2,FALSE)</f>
        <v>750X500 BLUEBELL.PSLMZ.CEL.PVD.BRUSHED BLACK CHROME.60MMBRK.(11)(B)</v>
      </c>
      <c r="C5016" s="34">
        <f>IFERROR(VLOOKUP(A5016,'[1]alr yayınlanan fiyatlı'!C:K,9,0),0)</f>
        <v>0</v>
      </c>
    </row>
    <row r="5017" spans="1:3" x14ac:dyDescent="0.25">
      <c r="A5017" s="35" t="s">
        <v>5458</v>
      </c>
      <c r="B5017" s="35" t="str">
        <f>VLOOKUP(A5017,'[1]alr yayınlanan fiyatlı'!$C:$D,2,FALSE)</f>
        <v>750X500 BLUEBELL.PSLMZ.CEL.PVD.BRSHED.NICKEL.(11)(B)</v>
      </c>
      <c r="C5017" s="34">
        <f>IFERROR(VLOOKUP(A5017,'[1]alr yayınlanan fiyatlı'!C:K,9,0),0)</f>
        <v>0</v>
      </c>
    </row>
    <row r="5018" spans="1:3" x14ac:dyDescent="0.25">
      <c r="A5018" s="35" t="s">
        <v>5458</v>
      </c>
      <c r="B5018" s="35" t="str">
        <f>VLOOKUP(A5018,'[1]alr yayınlanan fiyatlı'!$C:$D,2,FALSE)</f>
        <v>750X500 BLUEBELL.PSLMZ.CEL.PVD.BRSHED.NICKEL.(11)(B)</v>
      </c>
      <c r="C5018" s="34">
        <f>IFERROR(VLOOKUP(A5018,'[1]alr yayınlanan fiyatlı'!C:K,9,0),0)</f>
        <v>0</v>
      </c>
    </row>
    <row r="5019" spans="1:3" x14ac:dyDescent="0.25">
      <c r="A5019" s="35" t="s">
        <v>5459</v>
      </c>
      <c r="B5019" s="35" t="str">
        <f>VLOOKUP(A5019,[2]Sayfa2!$A:$B,2,0)</f>
        <v>750X500 BLUEBELL.BAZ.PSLMZ.CEL.PVD.BRSHD.NICKEL.(11)(B)</v>
      </c>
      <c r="C5019" s="34">
        <f>IFERROR(VLOOKUP(A5019,'[1]alr yayınlanan fiyatlı'!C:K,9,0),0)</f>
        <v>0</v>
      </c>
    </row>
    <row r="5020" spans="1:3" x14ac:dyDescent="0.25">
      <c r="A5020" s="35" t="s">
        <v>1538</v>
      </c>
      <c r="B5020" s="35" t="str">
        <f>VLOOKUP(A5020,'[1]alr yayınlanan fiyatlı'!$C:$D,2,FALSE)</f>
        <v>1200X500 BLUEBELL(DVC)PSLMZ.FRC.YZ.60mmBRK.(18)(B)RD230V300W50HzCLI.32.AYR.KBL.GZ.ON/OF.FR.YZ+RZT(R)</v>
      </c>
      <c r="C5020" s="34">
        <f>IFERROR(VLOOKUP(A5020,'[1]alr yayınlanan fiyatlı'!C:K,9,0),0)</f>
        <v>0</v>
      </c>
    </row>
    <row r="5021" spans="1:3" x14ac:dyDescent="0.25">
      <c r="A5021" s="35" t="s">
        <v>1538</v>
      </c>
      <c r="B5021" s="35" t="str">
        <f>VLOOKUP(A5021,'[1]alr yayınlanan fiyatlı'!$C:$D,2,FALSE)</f>
        <v>1200X500 BLUEBELL(DVC)PSLMZ.FRC.YZ.60mmBRK.(18)(B)RD230V300W50HzCLI.32.AYR.KBL.GZ.ON/OF.FR.YZ+RZT(R)</v>
      </c>
      <c r="C5021" s="34">
        <f>IFERROR(VLOOKUP(A5021,'[1]alr yayınlanan fiyatlı'!C:K,9,0),0)</f>
        <v>0</v>
      </c>
    </row>
    <row r="5022" spans="1:3" x14ac:dyDescent="0.25">
      <c r="A5022" s="35" t="s">
        <v>3521</v>
      </c>
      <c r="B5022" s="35" t="str">
        <f>VLOOKUP(A5022,[2]Sayfa2!$A:$B,2,0)</f>
        <v>1200X600 BLUEBELL(DVC)PSLMZ.FRC.YZ.60mmBRK.(18)(B)RD230V300W50HzCLI.32.AYR.KBL.GZ.ON/OF.FR.YZ+RZT(R)</v>
      </c>
      <c r="C5022" s="34">
        <f>IFERROR(VLOOKUP(A5022,'[1]alr yayınlanan fiyatlı'!C:K,9,0),0)</f>
        <v>0</v>
      </c>
    </row>
    <row r="5023" spans="1:3" x14ac:dyDescent="0.25">
      <c r="A5023" s="35" t="s">
        <v>3521</v>
      </c>
      <c r="B5023" s="35" t="str">
        <f>VLOOKUP(A5023,[2]Sayfa2!$A:$B,2,0)</f>
        <v>1200X600 BLUEBELL(DVC)PSLMZ.FRC.YZ.60mmBRK.(18)(B)RD230V300W50HzCLI.32.AYR.KBL.GZ.ON/OF.FR.YZ+RZT(R)</v>
      </c>
      <c r="C5023" s="34">
        <f>IFERROR(VLOOKUP(A5023,'[1]alr yayınlanan fiyatlı'!C:K,9,0),0)</f>
        <v>0</v>
      </c>
    </row>
    <row r="5024" spans="1:3" x14ac:dyDescent="0.25">
      <c r="A5024" s="35" t="s">
        <v>2748</v>
      </c>
      <c r="B5024" s="35" t="str">
        <f>VLOOKUP(A5024,[2]Sayfa2!$A:$B,2,0)</f>
        <v>1200X600 BLUEBELL(DVC)PSLMZ.AY.YZY.60mmBRK.(18)(B)RD230V300W50HzCLI.32.AYR.KBL.GZ.ON/OF.AY.YZ+RZT(R)</v>
      </c>
      <c r="C5024" s="34">
        <f>IFERROR(VLOOKUP(A5024,'[1]alr yayınlanan fiyatlı'!C:K,9,0),0)</f>
        <v>0</v>
      </c>
    </row>
    <row r="5025" spans="1:3" x14ac:dyDescent="0.25">
      <c r="A5025" s="35" t="s">
        <v>2748</v>
      </c>
      <c r="B5025" s="35" t="str">
        <f>VLOOKUP(A5025,[2]Sayfa2!$A:$B,2,0)</f>
        <v>1200X600 BLUEBELL(DVC)PSLMZ.AY.YZY.60mmBRK.(18)(B)RD230V300W50HzCLI.32.AYR.KBL.GZ.ON/OF.AY.YZ+RZT(R)</v>
      </c>
      <c r="C5025" s="34">
        <f>IFERROR(VLOOKUP(A5025,'[1]alr yayınlanan fiyatlı'!C:K,9,0),0)</f>
        <v>0</v>
      </c>
    </row>
    <row r="5026" spans="1:3" x14ac:dyDescent="0.25">
      <c r="A5026" s="35" t="s">
        <v>5460</v>
      </c>
      <c r="B5026" s="35" t="str">
        <f>VLOOKUP(A5026,'[1]alr yayınlanan fiyatlı'!$C:$D,2,FALSE)</f>
        <v>1200X400 BLUEBELL.PSLMZ.CEL.AY.YZY.(18)(B)RD230V300W50HzCLI.32.KBL.GIZ.ON/OF.AY.YZY.+RZT(R)</v>
      </c>
      <c r="C5026" s="34">
        <f>IFERROR(VLOOKUP(A5026,'[1]alr yayınlanan fiyatlı'!C:K,9,0),0)</f>
        <v>0</v>
      </c>
    </row>
    <row r="5027" spans="1:3" x14ac:dyDescent="0.25">
      <c r="A5027" s="35" t="s">
        <v>5460</v>
      </c>
      <c r="B5027" s="35" t="str">
        <f>VLOOKUP(A5027,'[1]alr yayınlanan fiyatlı'!$C:$D,2,FALSE)</f>
        <v>1200X400 BLUEBELL.PSLMZ.CEL.AY.YZY.(18)(B)RD230V300W50HzCLI.32.KBL.GIZ.ON/OF.AY.YZY.+RZT(R)</v>
      </c>
      <c r="C5027" s="34">
        <f>IFERROR(VLOOKUP(A5027,'[1]alr yayınlanan fiyatlı'!C:K,9,0),0)</f>
        <v>0</v>
      </c>
    </row>
    <row r="5028" spans="1:3" x14ac:dyDescent="0.25">
      <c r="A5028" s="35" t="s">
        <v>5461</v>
      </c>
      <c r="B5028" s="35" t="str">
        <f>VLOOKUP(A5028,[2]Sayfa2!$A:$B,2,0)</f>
        <v>1000X500 BLUEBELL.(SX).PSLMZ.PVD.BRSHD.GOLD(14)(B)230V300W.CLI.GRI.TTR.FISSZ.(70°C)+(KAPAK)(R)</v>
      </c>
      <c r="C5028" s="34">
        <f>IFERROR(VLOOKUP(A5028,'[1]alr yayınlanan fiyatlı'!C:K,9,0),0)</f>
        <v>0</v>
      </c>
    </row>
    <row r="5029" spans="1:3" x14ac:dyDescent="0.25">
      <c r="A5029" s="35" t="s">
        <v>5461</v>
      </c>
      <c r="B5029" s="35" t="str">
        <f>VLOOKUP(A5029,[2]Sayfa2!$A:$B,2,0)</f>
        <v>1000X500 BLUEBELL.(SX).PSLMZ.PVD.BRSHD.GOLD(14)(B)230V300W.CLI.GRI.TTR.FISSZ.(70°C)+(KAPAK)(R)</v>
      </c>
      <c r="C5029" s="34">
        <f>IFERROR(VLOOKUP(A5029,'[1]alr yayınlanan fiyatlı'!C:K,9,0),0)</f>
        <v>0</v>
      </c>
    </row>
    <row r="5030" spans="1:3" x14ac:dyDescent="0.25">
      <c r="A5030" s="35" t="s">
        <v>5462</v>
      </c>
      <c r="B5030" s="35" t="str">
        <f>VLOOKUP(A5030,[2]Sayfa2!$A:$B,2,0)</f>
        <v>1200X500 BLUEBELL.PSLMZ.CEL.BRSHD.BRASS(18)(B)HQ230V300W50HzCLI.AYR.ON/OF.FIS.KR.HEC.1.1_v8.0(R)</v>
      </c>
      <c r="C5030" s="34">
        <f>IFERROR(VLOOKUP(A5030,'[1]alr yayınlanan fiyatlı'!C:K,9,0),0)</f>
        <v>0</v>
      </c>
    </row>
    <row r="5031" spans="1:3" x14ac:dyDescent="0.25">
      <c r="A5031" s="35" t="s">
        <v>5462</v>
      </c>
      <c r="B5031" s="35" t="str">
        <f>VLOOKUP(A5031,[2]Sayfa2!$A:$B,2,0)</f>
        <v>1200X500 BLUEBELL.PSLMZ.CEL.BRSHD.BRASS(18)(B)HQ230V300W50HzCLI.AYR.ON/OF.FIS.KR.HEC.1.1_v8.0(R)</v>
      </c>
      <c r="C5031" s="34">
        <f>IFERROR(VLOOKUP(A5031,'[1]alr yayınlanan fiyatlı'!C:K,9,0),0)</f>
        <v>0</v>
      </c>
    </row>
    <row r="5032" spans="1:3" x14ac:dyDescent="0.25">
      <c r="A5032" s="35" t="s">
        <v>2749</v>
      </c>
      <c r="B5032" s="35" t="str">
        <f>VLOOKUP(A5032,'[1]alr yayınlanan fiyatlı'!$C:$D,2,FALSE)</f>
        <v>1500X535 CAVEL.PSLMZ.CEL.FRC.YZY.(13)</v>
      </c>
      <c r="C5032" s="34">
        <f>IFERROR(VLOOKUP(A5032,'[1]alr yayınlanan fiyatlı'!C:K,9,0),0)</f>
        <v>0</v>
      </c>
    </row>
    <row r="5033" spans="1:3" x14ac:dyDescent="0.25">
      <c r="A5033" s="35" t="s">
        <v>3138</v>
      </c>
      <c r="B5033" s="35" t="str">
        <f>VLOOKUP(A5033,'[1]alr yayınlanan fiyatlı'!$C:$D,2,FALSE)</f>
        <v>1200X600 ALIZE.PSLMZ.CEL.TAS.YZY.(11)</v>
      </c>
      <c r="C5033" s="34">
        <f>IFERROR(VLOOKUP(A5033,'[1]alr yayınlanan fiyatlı'!C:K,9,0),0)</f>
        <v>0</v>
      </c>
    </row>
    <row r="5034" spans="1:3" x14ac:dyDescent="0.25">
      <c r="A5034" s="35" t="s">
        <v>3139</v>
      </c>
      <c r="B5034" s="35" t="str">
        <f>VLOOKUP(A5034,'[1]alr yayınlanan fiyatlı'!$C:$D,2,FALSE)</f>
        <v>1200X500 OLIVIN.PSLMZ.CEL.ONPANEL.CLK.SYH.RAL9005.10G.PE(2)</v>
      </c>
      <c r="C5034" s="34">
        <f>IFERROR(VLOOKUP(A5034,'[1]alr yayınlanan fiyatlı'!C:K,9,0),0)</f>
        <v>0</v>
      </c>
    </row>
    <row r="5035" spans="1:3" x14ac:dyDescent="0.25">
      <c r="A5035" s="35" t="s">
        <v>3140</v>
      </c>
      <c r="B5035" s="35" t="str">
        <f>VLOOKUP(A5035,'[1]alr yayınlanan fiyatlı'!$C:$D,2,FALSE)</f>
        <v>1200X500 OLIVIN.PSLMZ.CEL.ONPANEL.CLK.SYH.RAL9005.10G.PE(2)FLAT.HVL.ASK.KR</v>
      </c>
      <c r="C5035" s="34">
        <f>IFERROR(VLOOKUP(A5035,'[1]alr yayınlanan fiyatlı'!C:K,9,0),0)</f>
        <v>0</v>
      </c>
    </row>
    <row r="5036" spans="1:3" x14ac:dyDescent="0.25">
      <c r="A5036" s="35" t="s">
        <v>3140</v>
      </c>
      <c r="B5036" s="35" t="str">
        <f>VLOOKUP(A5036,'[1]alr yayınlanan fiyatlı'!$C:$D,2,FALSE)</f>
        <v>1200X500 OLIVIN.PSLMZ.CEL.ONPANEL.CLK.SYH.RAL9005.10G.PE(2)FLAT.HVL.ASK.KR</v>
      </c>
      <c r="C5036" s="34">
        <f>IFERROR(VLOOKUP(A5036,'[1]alr yayınlanan fiyatlı'!C:K,9,0),0)</f>
        <v>0</v>
      </c>
    </row>
    <row r="5037" spans="1:3" x14ac:dyDescent="0.25">
      <c r="A5037" s="35" t="s">
        <v>1539</v>
      </c>
      <c r="B5037" s="35" t="str">
        <f>VLOOKUP(A5037,'[1]alr yayınlanan fiyatlı'!$C:$D,2,FALSE)</f>
        <v>1200X500 OLIVIN.RAINBOW.PSLMZ.CEL.+ON.PNL.CEL.FLY.GYDRME.(2)FLAT.HVL.ASK.KR</v>
      </c>
      <c r="C5037" s="34">
        <f>IFERROR(VLOOKUP(A5037,'[1]alr yayınlanan fiyatlı'!C:K,9,0),0)</f>
        <v>0</v>
      </c>
    </row>
    <row r="5038" spans="1:3" x14ac:dyDescent="0.25">
      <c r="A5038" s="35" t="s">
        <v>1539</v>
      </c>
      <c r="B5038" s="35" t="str">
        <f>VLOOKUP(A5038,'[1]alr yayınlanan fiyatlı'!$C:$D,2,FALSE)</f>
        <v>1200X500 OLIVIN.RAINBOW.PSLMZ.CEL.+ON.PNL.CEL.FLY.GYDRME.(2)FLAT.HVL.ASK.KR</v>
      </c>
      <c r="C5038" s="34">
        <f>IFERROR(VLOOKUP(A5038,'[1]alr yayınlanan fiyatlı'!C:K,9,0),0)</f>
        <v>0</v>
      </c>
    </row>
    <row r="5039" spans="1:3" x14ac:dyDescent="0.25">
      <c r="A5039" s="35" t="s">
        <v>2750</v>
      </c>
      <c r="B5039" s="35" t="str">
        <f>VLOOKUP(A5039,'[1]alr yayınlanan fiyatlı'!$C:$D,2,FALSE)</f>
        <v>1000X290 ARESKONV.PSLMZ.CEL.FRC.YZY.(5)</v>
      </c>
      <c r="C5039" s="34">
        <f>IFERROR(VLOOKUP(A5039,'[1]alr yayınlanan fiyatlı'!C:K,9,0),0)</f>
        <v>0</v>
      </c>
    </row>
    <row r="5040" spans="1:3" x14ac:dyDescent="0.25">
      <c r="A5040" s="35" t="s">
        <v>3344</v>
      </c>
      <c r="B5040" s="35" t="str">
        <f>VLOOKUP(A5040,'[1]alr yayınlanan fiyatlı'!$C:$D,2,FALSE)</f>
        <v>520X1000 APOLLODUZPSLMZ.CEL.FRC.YZY.(8)</v>
      </c>
      <c r="C5040" s="34">
        <f>IFERROR(VLOOKUP(A5040,'[1]alr yayınlanan fiyatlı'!C:K,9,0),0)</f>
        <v>0</v>
      </c>
    </row>
    <row r="5041" spans="1:3" x14ac:dyDescent="0.25">
      <c r="A5041" s="35" t="s">
        <v>1540</v>
      </c>
      <c r="B5041" s="35" t="str">
        <f>VLOOKUP(A5041,'[1]alr yayınlanan fiyatlı'!$C:$D,2,FALSE)</f>
        <v xml:space="preserve">1500X266  ROSE(CND)PSLMZ.CEL.FRC.YZY.(4) </v>
      </c>
      <c r="C5041" s="34">
        <f>IFERROR(VLOOKUP(A5041,'[1]alr yayınlanan fiyatlı'!C:K,9,0),0)</f>
        <v>0</v>
      </c>
    </row>
    <row r="5042" spans="1:3" x14ac:dyDescent="0.25">
      <c r="A5042" s="35" t="s">
        <v>1541</v>
      </c>
      <c r="B5042" s="35" t="str">
        <f>VLOOKUP(A5042,'[1]alr yayınlanan fiyatlı'!$C:$D,2,FALSE)</f>
        <v>1000X500 MARINEPSLMZ.CEL.AY.YZY.(11)</v>
      </c>
      <c r="C5042" s="34">
        <f>IFERROR(VLOOKUP(A5042,'[1]alr yayınlanan fiyatlı'!C:K,9,0),0)</f>
        <v>0</v>
      </c>
    </row>
    <row r="5043" spans="1:3" x14ac:dyDescent="0.25">
      <c r="A5043" s="35" t="s">
        <v>2516</v>
      </c>
      <c r="B5043" s="35" t="str">
        <f>VLOOKUP(A5043,'[1]alr yayınlanan fiyatlı'!$C:$D,2,FALSE)</f>
        <v>885X500X500 SALSAPSLMZ.CEL.AY.YZY.(12)</v>
      </c>
      <c r="C5043" s="34">
        <f>IFERROR(VLOOKUP(A5043,'[1]alr yayınlanan fiyatlı'!C:K,9,0),0)</f>
        <v>0</v>
      </c>
    </row>
    <row r="5044" spans="1:3" x14ac:dyDescent="0.25">
      <c r="A5044" s="35" t="s">
        <v>2751</v>
      </c>
      <c r="B5044" s="35" t="str">
        <f>VLOOKUP(A5044,'[1]alr yayınlanan fiyatlı'!$C:$D,2,FALSE)</f>
        <v>470X480 LIRPSLMZ.CEL.AY.YZY.(5)</v>
      </c>
      <c r="C5044" s="34">
        <f>IFERROR(VLOOKUP(A5044,'[1]alr yayınlanan fiyatlı'!C:K,9,0),0)</f>
        <v>0</v>
      </c>
    </row>
    <row r="5045" spans="1:3" x14ac:dyDescent="0.25">
      <c r="A5045" s="35" t="s">
        <v>3141</v>
      </c>
      <c r="B5045" s="35" t="str">
        <f>VLOOKUP(A5045,'[1]alr yayınlanan fiyatlı'!$C:$D,2,FALSE)</f>
        <v>320X1200 SERANOPSLMZ.CEL.AY.YZY(3)2.BRK</v>
      </c>
      <c r="C5045" s="34">
        <f>IFERROR(VLOOKUP(A5045,'[1]alr yayınlanan fiyatlı'!C:K,9,0),0)</f>
        <v>0</v>
      </c>
    </row>
    <row r="5046" spans="1:3" x14ac:dyDescent="0.25">
      <c r="A5046" s="35" t="s">
        <v>1542</v>
      </c>
      <c r="B5046" s="35" t="str">
        <f>VLOOKUP(A5046,'[1]alr yayınlanan fiyatlı'!$C:$D,2,FALSE)</f>
        <v>400X1200 PANORAMA.PSLMZ.CEL.AY.YZY(3)</v>
      </c>
      <c r="C5046" s="34">
        <f>IFERROR(VLOOKUP(A5046,'[1]alr yayınlanan fiyatlı'!C:K,9,0),0)</f>
        <v>0</v>
      </c>
    </row>
    <row r="5047" spans="1:3" x14ac:dyDescent="0.25">
      <c r="A5047" s="35" t="s">
        <v>3421</v>
      </c>
      <c r="B5047" s="35" t="str">
        <f>VLOOKUP(A5047,'[1]alr yayınlanan fiyatlı'!$C:$D,2,FALSE)</f>
        <v>764X500 SAFRAN.PSLMZ.CEL.AY.YZY.(13)</v>
      </c>
      <c r="C5047" s="34">
        <f>IFERROR(VLOOKUP(A5047,'[1]alr yayınlanan fiyatlı'!C:K,9,0),0)</f>
        <v>0</v>
      </c>
    </row>
    <row r="5048" spans="1:3" x14ac:dyDescent="0.25">
      <c r="A5048" s="35" t="s">
        <v>3422</v>
      </c>
      <c r="B5048" s="35" t="str">
        <f>VLOOKUP(A5048,'[1]alr yayınlanan fiyatlı'!$C:$D,2,FALSE)</f>
        <v>1514X500 SAFRAN.PSLMZ.CEL.AY.YZY.(24)</v>
      </c>
      <c r="C5048" s="34">
        <f>IFERROR(VLOOKUP(A5048,'[1]alr yayınlanan fiyatlı'!C:K,9,0),0)</f>
        <v>0</v>
      </c>
    </row>
    <row r="5049" spans="1:3" x14ac:dyDescent="0.25">
      <c r="A5049" s="35" t="s">
        <v>1543</v>
      </c>
      <c r="B5049" s="35" t="str">
        <f>VLOOKUP(A5049,'[1]alr yayınlanan fiyatlı'!$C:$D,2,FALSE)</f>
        <v>1514X600 SAFRAN.PSLMZ.CEL.AY.YZY.(24)</v>
      </c>
      <c r="C5049" s="34">
        <f>IFERROR(VLOOKUP(A5049,'[1]alr yayınlanan fiyatlı'!C:K,9,0),0)</f>
        <v>0</v>
      </c>
    </row>
    <row r="5050" spans="1:3" x14ac:dyDescent="0.25">
      <c r="A5050" s="35" t="s">
        <v>1543</v>
      </c>
      <c r="B5050" s="35" t="str">
        <f>VLOOKUP(A5050,'[1]alr yayınlanan fiyatlı'!$C:$D,2,FALSE)</f>
        <v>1514X600 SAFRAN.PSLMZ.CEL.AY.YZY.(24)</v>
      </c>
      <c r="C5050" s="34">
        <f>IFERROR(VLOOKUP(A5050,'[1]alr yayınlanan fiyatlı'!C:K,9,0),0)</f>
        <v>0</v>
      </c>
    </row>
    <row r="5051" spans="1:3" x14ac:dyDescent="0.25">
      <c r="A5051" s="35" t="s">
        <v>2517</v>
      </c>
      <c r="B5051" s="35" t="str">
        <f>VLOOKUP(A5051,'[1]alr yayınlanan fiyatlı'!$C:$D,2,FALSE)</f>
        <v>1514X500 SAFRAN.PSLMZ.CEL.AY.YZY.(24)HT230V500W50HzCLIFASTONODATMS.FIS.GRI(L)</v>
      </c>
      <c r="C5051" s="34">
        <f>IFERROR(VLOOKUP(A5051,'[1]alr yayınlanan fiyatlı'!C:K,9,0),0)</f>
        <v>0</v>
      </c>
    </row>
    <row r="5052" spans="1:3" x14ac:dyDescent="0.25">
      <c r="A5052" s="35" t="s">
        <v>3006</v>
      </c>
      <c r="B5052" s="35" t="str">
        <f>VLOOKUP(A5052,'[1]alr yayınlanan fiyatlı'!$C:$D,2,FALSE)</f>
        <v>1514X600 SAFRAN.PSLMZ.CEL.AY.YZY.(24)HT230V500W50HzCLIFASTONODATMS.FIS.GRI(L)</v>
      </c>
      <c r="C5052" s="34">
        <f>IFERROR(VLOOKUP(A5052,'[1]alr yayınlanan fiyatlı'!C:K,9,0),0)</f>
        <v>0</v>
      </c>
    </row>
    <row r="5053" spans="1:3" x14ac:dyDescent="0.25">
      <c r="A5053" s="35" t="s">
        <v>1544</v>
      </c>
      <c r="B5053" s="35" t="str">
        <f>VLOOKUP(A5053,'[1]alr yayınlanan fiyatlı'!$C:$D,2,FALSE)</f>
        <v>1500X500 BLOOM.PSLMZ.CEL.AY.YZY.SOL(14)</v>
      </c>
      <c r="C5053" s="34">
        <f>IFERROR(VLOOKUP(A5053,'[1]alr yayınlanan fiyatlı'!C:K,9,0),0)</f>
        <v>0</v>
      </c>
    </row>
    <row r="5054" spans="1:3" x14ac:dyDescent="0.25">
      <c r="A5054" s="35" t="s">
        <v>3007</v>
      </c>
      <c r="B5054" s="35" t="str">
        <f>VLOOKUP(A5054,'[1]alr yayınlanan fiyatlı'!$C:$D,2,FALSE)</f>
        <v>600X500 BLOOM.PSLMZ.CEL.AY.YZY.SAG(5)</v>
      </c>
      <c r="C5054" s="34">
        <f>IFERROR(VLOOKUP(A5054,'[1]alr yayınlanan fiyatlı'!C:K,9,0),0)</f>
        <v>0</v>
      </c>
    </row>
    <row r="5055" spans="1:3" x14ac:dyDescent="0.25">
      <c r="A5055" s="35" t="s">
        <v>1545</v>
      </c>
      <c r="B5055" s="35" t="str">
        <f>VLOOKUP(A5055,'[1]alr yayınlanan fiyatlı'!$C:$D,2,FALSE)</f>
        <v>1800X500 BLOOM.PSLMZ.CEL.AY.YZY.SAG(17)</v>
      </c>
      <c r="C5055" s="34">
        <f>IFERROR(VLOOKUP(A5055,'[1]alr yayınlanan fiyatlı'!C:K,9,0),0)</f>
        <v>0</v>
      </c>
    </row>
    <row r="5056" spans="1:3" x14ac:dyDescent="0.25">
      <c r="A5056" s="35" t="s">
        <v>3423</v>
      </c>
      <c r="B5056" s="35" t="str">
        <f>VLOOKUP(A5056,'[1]alr yayınlanan fiyatlı'!$C:$D,2,FALSE)</f>
        <v>1200X500 BLOOM.PSLMZ.CEL.AY.YZY.SOL(11)HQ230V300W50HzCLI.AYR.ON/OF.FIS.KR.HEC.1.1_v8.0(L)</v>
      </c>
      <c r="C5056" s="34">
        <f>IFERROR(VLOOKUP(A5056,'[1]alr yayınlanan fiyatlı'!C:K,9,0),0)</f>
        <v>0</v>
      </c>
    </row>
    <row r="5057" spans="1:3" x14ac:dyDescent="0.25">
      <c r="A5057" s="35" t="s">
        <v>3345</v>
      </c>
      <c r="B5057" s="35" t="str">
        <f>VLOOKUP(A5057,'[1]alr yayınlanan fiyatlı'!$C:$D,2,FALSE)</f>
        <v>1500X500 BLOOM.PSLMZ.CEL.AY.YZY.SOL(14)HT230V500W50HzCLIFASTONODATMS.FIS.GRI(L)</v>
      </c>
      <c r="C5057" s="34">
        <f>IFERROR(VLOOKUP(A5057,'[1]alr yayınlanan fiyatlı'!C:K,9,0),0)</f>
        <v>0</v>
      </c>
    </row>
    <row r="5058" spans="1:3" x14ac:dyDescent="0.25">
      <c r="A5058" s="35" t="s">
        <v>3522</v>
      </c>
      <c r="B5058" s="35" t="str">
        <f>VLOOKUP(A5058,'[1]alr yayınlanan fiyatlı'!$C:$D,2,FALSE)</f>
        <v>1200X500 SLIMCAM YZY.ELEKTRIKLI</v>
      </c>
      <c r="C5058" s="34">
        <f>IFERROR(VLOOKUP(A5058,'[1]alr yayınlanan fiyatlı'!C:K,9,0),0)</f>
        <v>0</v>
      </c>
    </row>
    <row r="5059" spans="1:3" x14ac:dyDescent="0.25">
      <c r="A5059" s="35" t="s">
        <v>5463</v>
      </c>
      <c r="B5059" s="35" t="str">
        <f>VLOOKUP(A5059,[2]Sayfa2!$A:$B,2,0)</f>
        <v>790X572,5X489 MM PSLMZ.CEL.LAVABO.ALTLIGI.AY.YZY.ECZACIBASI.(316805)</v>
      </c>
      <c r="C5059" s="34">
        <f>IFERROR(VLOOKUP(A5059,'[1]alr yayınlanan fiyatlı'!C:K,9,0),0)</f>
        <v>0</v>
      </c>
    </row>
    <row r="5060" spans="1:3" x14ac:dyDescent="0.25">
      <c r="A5060" s="35" t="s">
        <v>5463</v>
      </c>
      <c r="B5060" s="35" t="str">
        <f>VLOOKUP(A5060,[2]Sayfa2!$A:$B,2,0)</f>
        <v>790X572,5X489 MM PSLMZ.CEL.LAVABO.ALTLIGI.AY.YZY.ECZACIBASI.(316805)</v>
      </c>
      <c r="C5060" s="34">
        <f>IFERROR(VLOOKUP(A5060,'[1]alr yayınlanan fiyatlı'!C:K,9,0),0)</f>
        <v>0</v>
      </c>
    </row>
    <row r="5061" spans="1:3" x14ac:dyDescent="0.25">
      <c r="A5061" s="35" t="s">
        <v>4112</v>
      </c>
      <c r="B5061" s="35" t="str">
        <f>VLOOKUP(A5061,'[1]alr yayınlanan fiyatlı'!$C:$D,2,FALSE)</f>
        <v>790X722,5X489 MM PSLMZ.CEL.LAVABO.ALTLIGI.AY.YZY.ECZACIBASI.(316806)</v>
      </c>
      <c r="C5061" s="34">
        <f>IFERROR(VLOOKUP(A5061,'[1]alr yayınlanan fiyatlı'!C:K,9,0),0)</f>
        <v>0</v>
      </c>
    </row>
    <row r="5062" spans="1:3" x14ac:dyDescent="0.25">
      <c r="A5062" s="35" t="s">
        <v>4112</v>
      </c>
      <c r="B5062" s="35" t="str">
        <f>VLOOKUP(A5062,'[1]alr yayınlanan fiyatlı'!$C:$D,2,FALSE)</f>
        <v>790X722,5X489 MM PSLMZ.CEL.LAVABO.ALTLIGI.AY.YZY.ECZACIBASI.(316806)</v>
      </c>
      <c r="C5062" s="34">
        <f>IFERROR(VLOOKUP(A5062,'[1]alr yayınlanan fiyatlı'!C:K,9,0),0)</f>
        <v>0</v>
      </c>
    </row>
    <row r="5063" spans="1:3" x14ac:dyDescent="0.25">
      <c r="A5063" s="35" t="s">
        <v>4112</v>
      </c>
      <c r="B5063" s="35" t="str">
        <f>VLOOKUP(A5063,'[1]alr yayınlanan fiyatlı'!$C:$D,2,FALSE)</f>
        <v>790X722,5X489 MM PSLMZ.CEL.LAVABO.ALTLIGI.AY.YZY.ECZACIBASI.(316806)</v>
      </c>
      <c r="C5063" s="34">
        <f>IFERROR(VLOOKUP(A5063,'[1]alr yayınlanan fiyatlı'!C:K,9,0),0)</f>
        <v>0</v>
      </c>
    </row>
    <row r="5064" spans="1:3" x14ac:dyDescent="0.25">
      <c r="A5064" s="35" t="s">
        <v>5464</v>
      </c>
      <c r="B5064" s="35" t="str">
        <f>VLOOKUP(A5064,[2]Sayfa2!$A:$B,2,0)</f>
        <v>790X922,5X489 MM PSLMZ.CEL.LAVABO.ALTLIGI.AY.YZY.ECZACIBASI.(316807)</v>
      </c>
      <c r="C5064" s="34">
        <f>IFERROR(VLOOKUP(A5064,'[1]alr yayınlanan fiyatlı'!C:K,9,0),0)</f>
        <v>0</v>
      </c>
    </row>
    <row r="5065" spans="1:3" x14ac:dyDescent="0.25">
      <c r="A5065" s="35" t="s">
        <v>5464</v>
      </c>
      <c r="B5065" s="35" t="str">
        <f>VLOOKUP(A5065,[2]Sayfa2!$A:$B,2,0)</f>
        <v>790X922,5X489 MM PSLMZ.CEL.LAVABO.ALTLIGI.AY.YZY.ECZACIBASI.(316807)</v>
      </c>
      <c r="C5065" s="34">
        <f>IFERROR(VLOOKUP(A5065,'[1]alr yayınlanan fiyatlı'!C:K,9,0),0)</f>
        <v>0</v>
      </c>
    </row>
    <row r="5066" spans="1:3" x14ac:dyDescent="0.25">
      <c r="A5066" s="35" t="s">
        <v>3523</v>
      </c>
      <c r="B5066" s="35" t="str">
        <f>VLOOKUP(A5066,'[1]alr yayınlanan fiyatlı'!$C:$D,2,FALSE)</f>
        <v>790X572,5X489 LAVABO.ALTLIGI.BAZ.PSLMZ.CEL.AY.YZY.(7)(B)(316805)</v>
      </c>
      <c r="C5066" s="34">
        <f>IFERROR(VLOOKUP(A5066,'[1]alr yayınlanan fiyatlı'!C:K,9,0),0)</f>
        <v>0</v>
      </c>
    </row>
    <row r="5067" spans="1:3" x14ac:dyDescent="0.25">
      <c r="A5067" s="35" t="s">
        <v>2518</v>
      </c>
      <c r="B5067" s="35" t="str">
        <f>VLOOKUP(A5067,'[1]alr yayınlanan fiyatlı'!$C:$D,2,FALSE)</f>
        <v>790X922,5X489 LAVABO.ALTLIGI.BAZ.PSLMZ.CEL.AY.YZY.(9)(B)(316807)</v>
      </c>
      <c r="C5067" s="34">
        <f>IFERROR(VLOOKUP(A5067,'[1]alr yayınlanan fiyatlı'!C:K,9,0),0)</f>
        <v>0</v>
      </c>
    </row>
    <row r="5068" spans="1:3" x14ac:dyDescent="0.25">
      <c r="A5068" s="35" t="s">
        <v>1546</v>
      </c>
      <c r="B5068" s="35" t="str">
        <f>VLOOKUP(A5068,'[1]alr yayınlanan fiyatlı'!$C:$D,2,FALSE)</f>
        <v>790X722,5X489 LAVABO.ALTLIGI.BAZ.PSLMZ.CEL.AY.YZY.(8)(B)(316806)</v>
      </c>
      <c r="C5068" s="34">
        <f>IFERROR(VLOOKUP(A5068,'[1]alr yayınlanan fiyatlı'!C:K,9,0),0)</f>
        <v>0</v>
      </c>
    </row>
    <row r="5069" spans="1:3" x14ac:dyDescent="0.25">
      <c r="A5069" s="35" t="s">
        <v>3142</v>
      </c>
      <c r="B5069" s="35" t="str">
        <f>VLOOKUP(A5069,'[1]alr yayınlanan fiyatlı'!$C:$D,2,FALSE)</f>
        <v>1170X500 MYRA.PSLMZ.CEL.FRC.YZY.(7)</v>
      </c>
      <c r="C5069" s="34">
        <f>IFERROR(VLOOKUP(A5069,'[1]alr yayınlanan fiyatlı'!C:K,9,0),0)</f>
        <v>0</v>
      </c>
    </row>
    <row r="5070" spans="1:3" x14ac:dyDescent="0.25">
      <c r="A5070" s="35" t="s">
        <v>3346</v>
      </c>
      <c r="B5070" s="35" t="str">
        <f>VLOOKUP(A5070,'[1]alr yayınlanan fiyatlı'!$C:$D,2,FALSE)</f>
        <v>1000X500 MYRA.PSLMZ.CEL.AY.YZY.(6)</v>
      </c>
      <c r="C5070" s="34">
        <f>IFERROR(VLOOKUP(A5070,'[1]alr yayınlanan fiyatlı'!C:K,9,0),0)</f>
        <v>0</v>
      </c>
    </row>
    <row r="5071" spans="1:3" x14ac:dyDescent="0.25">
      <c r="A5071" s="35" t="s">
        <v>5465</v>
      </c>
      <c r="B5071" s="35" t="str">
        <f>VLOOKUP(A5071,'[1]alr yayınlanan fiyatlı'!$C:$D,2,FALSE)</f>
        <v>1145X500 MYRA.(QH).PSLMZ.CEL.AY.YZY.(R)(7)(B)</v>
      </c>
      <c r="C5071" s="34">
        <f>IFERROR(VLOOKUP(A5071,'[1]alr yayınlanan fiyatlı'!C:K,9,0),0)</f>
        <v>0</v>
      </c>
    </row>
    <row r="5072" spans="1:3" x14ac:dyDescent="0.25">
      <c r="A5072" s="35" t="s">
        <v>5465</v>
      </c>
      <c r="B5072" s="35" t="str">
        <f>VLOOKUP(A5072,'[1]alr yayınlanan fiyatlı'!$C:$D,2,FALSE)</f>
        <v>1145X500 MYRA.(QH).PSLMZ.CEL.AY.YZY.(R)(7)(B)</v>
      </c>
      <c r="C5072" s="34">
        <f>IFERROR(VLOOKUP(A5072,'[1]alr yayınlanan fiyatlı'!C:K,9,0),0)</f>
        <v>0</v>
      </c>
    </row>
    <row r="5073" spans="1:3" x14ac:dyDescent="0.25">
      <c r="A5073" s="35" t="s">
        <v>5466</v>
      </c>
      <c r="B5073" s="35" t="str">
        <f>VLOOKUP(A5073,[2]Sayfa2!$A:$B,2,0)</f>
        <v>1145X500 MYRA.(QH).BAZ.PSLMZ.CEL.AY.YZY.(R)(7)(B)</v>
      </c>
      <c r="C5073" s="34">
        <f>IFERROR(VLOOKUP(A5073,'[1]alr yayınlanan fiyatlı'!C:K,9,0),0)</f>
        <v>0</v>
      </c>
    </row>
    <row r="5074" spans="1:3" x14ac:dyDescent="0.25">
      <c r="A5074" s="35" t="s">
        <v>2519</v>
      </c>
      <c r="B5074" s="35" t="str">
        <f>VLOOKUP(A5074,'[1]alr yayınlanan fiyatlı'!$C:$D,2,FALSE)</f>
        <v>1200X500 FAME.PSLMZ.CEL.AY.YZY.(6)(B)</v>
      </c>
      <c r="C5074" s="34">
        <f>IFERROR(VLOOKUP(A5074,'[1]alr yayınlanan fiyatlı'!C:K,9,0),0)</f>
        <v>0</v>
      </c>
    </row>
    <row r="5075" spans="1:3" x14ac:dyDescent="0.25">
      <c r="A5075" s="35" t="s">
        <v>2519</v>
      </c>
      <c r="B5075" s="35" t="str">
        <f>VLOOKUP(A5075,'[1]alr yayınlanan fiyatlı'!$C:$D,2,FALSE)</f>
        <v>1200X500 FAME.PSLMZ.CEL.AY.YZY.(6)(B)</v>
      </c>
      <c r="C5075" s="34">
        <f>IFERROR(VLOOKUP(A5075,'[1]alr yayınlanan fiyatlı'!C:K,9,0),0)</f>
        <v>0</v>
      </c>
    </row>
    <row r="5076" spans="1:3" x14ac:dyDescent="0.25">
      <c r="A5076" s="35" t="s">
        <v>2519</v>
      </c>
      <c r="B5076" s="35" t="str">
        <f>VLOOKUP(A5076,'[1]alr yayınlanan fiyatlı'!$C:$D,2,FALSE)</f>
        <v>1200X500 FAME.PSLMZ.CEL.AY.YZY.(6)(B)</v>
      </c>
      <c r="C5076" s="34">
        <f>IFERROR(VLOOKUP(A5076,'[1]alr yayınlanan fiyatlı'!C:K,9,0),0)</f>
        <v>0</v>
      </c>
    </row>
    <row r="5077" spans="1:3" x14ac:dyDescent="0.25">
      <c r="A5077" s="35" t="s">
        <v>2519</v>
      </c>
      <c r="B5077" s="35" t="str">
        <f>VLOOKUP(A5077,'[1]alr yayınlanan fiyatlı'!$C:$D,2,FALSE)</f>
        <v>1200X500 FAME.PSLMZ.CEL.AY.YZY.(6)(B)</v>
      </c>
      <c r="C5077" s="34">
        <f>IFERROR(VLOOKUP(A5077,'[1]alr yayınlanan fiyatlı'!C:K,9,0),0)</f>
        <v>0</v>
      </c>
    </row>
    <row r="5078" spans="1:3" x14ac:dyDescent="0.25">
      <c r="A5078" s="35" t="s">
        <v>2519</v>
      </c>
      <c r="B5078" s="35" t="str">
        <f>VLOOKUP(A5078,'[1]alr yayınlanan fiyatlı'!$C:$D,2,FALSE)</f>
        <v>1200X500 FAME.PSLMZ.CEL.AY.YZY.(6)(B)</v>
      </c>
      <c r="C5078" s="34">
        <f>IFERROR(VLOOKUP(A5078,'[1]alr yayınlanan fiyatlı'!C:K,9,0),0)</f>
        <v>0</v>
      </c>
    </row>
    <row r="5079" spans="1:3" x14ac:dyDescent="0.25">
      <c r="A5079" s="35" t="s">
        <v>5467</v>
      </c>
      <c r="B5079" s="35" t="str">
        <f>VLOOKUP(A5079,'[1]alr yayınlanan fiyatlı'!$C:$D,2,FALSE)</f>
        <v>1200X500 FAME.(QH).PSLMZ.CEL.AY.YZY.(6)</v>
      </c>
      <c r="C5079" s="34">
        <f>IFERROR(VLOOKUP(A5079,'[1]alr yayınlanan fiyatlı'!C:K,9,0),0)</f>
        <v>0</v>
      </c>
    </row>
    <row r="5080" spans="1:3" x14ac:dyDescent="0.25">
      <c r="A5080" s="35" t="s">
        <v>5467</v>
      </c>
      <c r="B5080" s="35" t="str">
        <f>VLOOKUP(A5080,'[1]alr yayınlanan fiyatlı'!$C:$D,2,FALSE)</f>
        <v>1200X500 FAME.(QH).PSLMZ.CEL.AY.YZY.(6)</v>
      </c>
      <c r="C5080" s="34">
        <f>IFERROR(VLOOKUP(A5080,'[1]alr yayınlanan fiyatlı'!C:K,9,0),0)</f>
        <v>0</v>
      </c>
    </row>
    <row r="5081" spans="1:3" x14ac:dyDescent="0.25">
      <c r="A5081" s="35" t="s">
        <v>3524</v>
      </c>
      <c r="B5081" s="35" t="str">
        <f>VLOOKUP(A5081,'[1]alr yayınlanan fiyatlı'!$C:$D,2,FALSE)</f>
        <v>780X500 FAME.PSLMZ.CEL.AY.YZY.(4)(B)</v>
      </c>
      <c r="C5081" s="34">
        <f>IFERROR(VLOOKUP(A5081,'[1]alr yayınlanan fiyatlı'!C:K,9,0),0)</f>
        <v>0</v>
      </c>
    </row>
    <row r="5082" spans="1:3" x14ac:dyDescent="0.25">
      <c r="A5082" s="35" t="s">
        <v>3524</v>
      </c>
      <c r="B5082" s="35" t="str">
        <f>VLOOKUP(A5082,'[1]alr yayınlanan fiyatlı'!$C:$D,2,FALSE)</f>
        <v>780X500 FAME.PSLMZ.CEL.AY.YZY.(4)(B)</v>
      </c>
      <c r="C5082" s="34">
        <f>IFERROR(VLOOKUP(A5082,'[1]alr yayınlanan fiyatlı'!C:K,9,0),0)</f>
        <v>0</v>
      </c>
    </row>
    <row r="5083" spans="1:3" x14ac:dyDescent="0.25">
      <c r="A5083" s="35" t="s">
        <v>3524</v>
      </c>
      <c r="B5083" s="35" t="str">
        <f>VLOOKUP(A5083,'[1]alr yayınlanan fiyatlı'!$C:$D,2,FALSE)</f>
        <v>780X500 FAME.PSLMZ.CEL.AY.YZY.(4)(B)</v>
      </c>
      <c r="C5083" s="34">
        <f>IFERROR(VLOOKUP(A5083,'[1]alr yayınlanan fiyatlı'!C:K,9,0),0)</f>
        <v>0</v>
      </c>
    </row>
    <row r="5084" spans="1:3" x14ac:dyDescent="0.25">
      <c r="A5084" s="35" t="s">
        <v>5468</v>
      </c>
      <c r="B5084" s="35" t="str">
        <f>VLOOKUP(A5084,[2]Sayfa2!$A:$B,2,0)</f>
        <v>1200X500 FAME.(QH).BAZ.PSLMZ.CEL.AY.YZY.(6)(B)</v>
      </c>
      <c r="C5084" s="34">
        <f>IFERROR(VLOOKUP(A5084,'[1]alr yayınlanan fiyatlı'!C:K,9,0),0)</f>
        <v>0</v>
      </c>
    </row>
    <row r="5085" spans="1:3" x14ac:dyDescent="0.25">
      <c r="A5085" s="35" t="s">
        <v>3525</v>
      </c>
      <c r="B5085" s="35" t="str">
        <f>VLOOKUP(A5085,'[1]alr yayınlanan fiyatlı'!$C:$D,2,FALSE)</f>
        <v>780X500 FAME.BAZ.PSLMZ.CEL.AY.YZY.(4)(B)</v>
      </c>
      <c r="C5085" s="34">
        <f>IFERROR(VLOOKUP(A5085,'[1]alr yayınlanan fiyatlı'!C:K,9,0),0)</f>
        <v>0</v>
      </c>
    </row>
    <row r="5086" spans="1:3" x14ac:dyDescent="0.25">
      <c r="A5086" s="35" t="s">
        <v>1547</v>
      </c>
      <c r="B5086" s="35" t="str">
        <f>VLOOKUP(A5086,'[1]alr yayınlanan fiyatlı'!$C:$D,2,FALSE)</f>
        <v>1200X500 GEMINI-X.PSLMZ.FIRCA+IROKOYZY.(15)40mmAhsap</v>
      </c>
      <c r="C5086" s="34">
        <f>IFERROR(VLOOKUP(A5086,'[1]alr yayınlanan fiyatlı'!C:K,9,0),0)</f>
        <v>0</v>
      </c>
    </row>
    <row r="5087" spans="1:3" x14ac:dyDescent="0.25">
      <c r="A5087" s="35" t="s">
        <v>3008</v>
      </c>
      <c r="B5087" s="35" t="str">
        <f>VLOOKUP(A5087,'[1]alr yayınlanan fiyatlı'!$C:$D,2,FALSE)</f>
        <v>1200X500 GEMINI-X.PSLMZ.CEL.AYNA+IROKOYZY.(15)40mmAhsap</v>
      </c>
      <c r="C5087" s="34">
        <f>IFERROR(VLOOKUP(A5087,'[1]alr yayınlanan fiyatlı'!C:K,9,0),0)</f>
        <v>0</v>
      </c>
    </row>
    <row r="5088" spans="1:3" x14ac:dyDescent="0.25">
      <c r="A5088" s="35" t="s">
        <v>3526</v>
      </c>
      <c r="B5088" s="35" t="str">
        <f>VLOOKUP(A5088,'[1]alr yayınlanan fiyatlı'!$C:$D,2,FALSE)</f>
        <v>1200X450 SPIN.PSLMZ.CEL.FRC.YZY.(5)</v>
      </c>
      <c r="C5088" s="34">
        <f>IFERROR(VLOOKUP(A5088,'[1]alr yayınlanan fiyatlı'!C:K,9,0),0)</f>
        <v>0</v>
      </c>
    </row>
    <row r="5089" spans="1:3" x14ac:dyDescent="0.25">
      <c r="A5089" s="35" t="s">
        <v>4113</v>
      </c>
      <c r="B5089" s="35" t="str">
        <f>VLOOKUP(A5089,'[1]alr yayınlanan fiyatlı'!$C:$D,2,FALSE)</f>
        <v>860X450 SPIN.PSLMZ.CEL.FRC.YZY.(3)</v>
      </c>
      <c r="C5089" s="34">
        <f>IFERROR(VLOOKUP(A5089,'[1]alr yayınlanan fiyatlı'!C:K,9,0),0)</f>
        <v>0</v>
      </c>
    </row>
    <row r="5090" spans="1:3" x14ac:dyDescent="0.25">
      <c r="A5090" s="35" t="s">
        <v>3143</v>
      </c>
      <c r="B5090" s="35" t="str">
        <f>VLOOKUP(A5090,'[1]alr yayınlanan fiyatlı'!$C:$D,2,FALSE)</f>
        <v>1200X450 SPIN.PSLMZ.CEL.AY.YZY.(5)(B)</v>
      </c>
      <c r="C5090" s="34">
        <f>IFERROR(VLOOKUP(A5090,'[1]alr yayınlanan fiyatlı'!C:K,9,0),0)</f>
        <v>0</v>
      </c>
    </row>
    <row r="5091" spans="1:3" x14ac:dyDescent="0.25">
      <c r="A5091" s="35" t="s">
        <v>3143</v>
      </c>
      <c r="B5091" s="35" t="str">
        <f>VLOOKUP(A5091,'[1]alr yayınlanan fiyatlı'!$C:$D,2,FALSE)</f>
        <v>1200X450 SPIN.PSLMZ.CEL.AY.YZY.(5)(B)</v>
      </c>
      <c r="C5091" s="34">
        <f>IFERROR(VLOOKUP(A5091,'[1]alr yayınlanan fiyatlı'!C:K,9,0),0)</f>
        <v>0</v>
      </c>
    </row>
    <row r="5092" spans="1:3" x14ac:dyDescent="0.25">
      <c r="A5092" s="35" t="s">
        <v>3009</v>
      </c>
      <c r="B5092" s="35" t="str">
        <f>VLOOKUP(A5092,'[1]alr yayınlanan fiyatlı'!$C:$D,2,FALSE)</f>
        <v>1200X450 SPINPSLMZ.CEL.KLKTR.FRC.YZY.+ON BORU AY.YZY(5)</v>
      </c>
      <c r="C5092" s="34">
        <f>IFERROR(VLOOKUP(A5092,'[1]alr yayınlanan fiyatlı'!C:K,9,0),0)</f>
        <v>0</v>
      </c>
    </row>
    <row r="5093" spans="1:3" x14ac:dyDescent="0.25">
      <c r="A5093" s="35" t="s">
        <v>3009</v>
      </c>
      <c r="B5093" s="35" t="str">
        <f>VLOOKUP(A5093,'[1]alr yayınlanan fiyatlı'!$C:$D,2,FALSE)</f>
        <v>1200X450 SPINPSLMZ.CEL.KLKTR.FRC.YZY.+ON BORU AY.YZY(5)</v>
      </c>
      <c r="C5093" s="34">
        <f>IFERROR(VLOOKUP(A5093,'[1]alr yayınlanan fiyatlı'!C:K,9,0),0)</f>
        <v>0</v>
      </c>
    </row>
    <row r="5094" spans="1:3" x14ac:dyDescent="0.25">
      <c r="A5094" s="35" t="s">
        <v>3009</v>
      </c>
      <c r="B5094" s="35" t="str">
        <f>VLOOKUP(A5094,'[1]alr yayınlanan fiyatlı'!$C:$D,2,FALSE)</f>
        <v>1200X450 SPINPSLMZ.CEL.KLKTR.FRC.YZY.+ON BORU AY.YZY(5)</v>
      </c>
      <c r="C5094" s="34">
        <f>IFERROR(VLOOKUP(A5094,'[1]alr yayınlanan fiyatlı'!C:K,9,0),0)</f>
        <v>0</v>
      </c>
    </row>
    <row r="5095" spans="1:3" x14ac:dyDescent="0.25">
      <c r="A5095" s="35" t="s">
        <v>3009</v>
      </c>
      <c r="B5095" s="35" t="str">
        <f>VLOOKUP(A5095,'[1]alr yayınlanan fiyatlı'!$C:$D,2,FALSE)</f>
        <v>1200X450 SPINPSLMZ.CEL.KLKTR.FRC.YZY.+ON BORU AY.YZY(5)</v>
      </c>
      <c r="C5095" s="34">
        <f>IFERROR(VLOOKUP(A5095,'[1]alr yayınlanan fiyatlı'!C:K,9,0),0)</f>
        <v>0</v>
      </c>
    </row>
    <row r="5096" spans="1:3" x14ac:dyDescent="0.25">
      <c r="A5096" s="35" t="s">
        <v>3424</v>
      </c>
      <c r="B5096" s="35" t="str">
        <f>VLOOKUP(A5096,'[1]alr yayınlanan fiyatlı'!$C:$D,2,FALSE)</f>
        <v>1220X510 SPINPSLMZ.CEL.KLKTR.FRC.YZY.+ON BORU AY.YZY.ORT.BAG(5)AKS:50MM</v>
      </c>
      <c r="C5096" s="34">
        <f>IFERROR(VLOOKUP(A5096,'[1]alr yayınlanan fiyatlı'!C:K,9,0),0)</f>
        <v>0</v>
      </c>
    </row>
    <row r="5097" spans="1:3" x14ac:dyDescent="0.25">
      <c r="A5097" s="35" t="s">
        <v>3010</v>
      </c>
      <c r="B5097" s="35" t="str">
        <f>VLOOKUP(A5097,'[1]alr yayınlanan fiyatlı'!$C:$D,2,FALSE)</f>
        <v>860X450 SPINPSLMZ.CEL.KLKTR.FRC.YZY.+ON BORU AY.YZY.(3)(B)</v>
      </c>
      <c r="C5097" s="34">
        <f>IFERROR(VLOOKUP(A5097,'[1]alr yayınlanan fiyatlı'!C:K,9,0),0)</f>
        <v>0</v>
      </c>
    </row>
    <row r="5098" spans="1:3" x14ac:dyDescent="0.25">
      <c r="A5098" s="35" t="s">
        <v>3347</v>
      </c>
      <c r="B5098" s="35" t="str">
        <f>VLOOKUP(A5098,'[1]alr yayınlanan fiyatlı'!$C:$D,2,FALSE)</f>
        <v>1200X450 SPIN.PSLMZ.CEL.NIGHT.BLACK(5)(B)</v>
      </c>
      <c r="C5098" s="34">
        <f>IFERROR(VLOOKUP(A5098,'[1]alr yayınlanan fiyatlı'!C:K,9,0),0)</f>
        <v>0</v>
      </c>
    </row>
    <row r="5099" spans="1:3" x14ac:dyDescent="0.25">
      <c r="A5099" s="35" t="s">
        <v>3011</v>
      </c>
      <c r="B5099" s="35" t="str">
        <f>VLOOKUP(A5099,[2]Sayfa2!$A:$B,2,0)</f>
        <v>860X450 SPIN.PSLMZ.CEL.NIGHT.BLACK(3)(B)</v>
      </c>
      <c r="C5099" s="34">
        <f>IFERROR(VLOOKUP(A5099,'[1]alr yayınlanan fiyatlı'!C:K,9,0),0)</f>
        <v>0</v>
      </c>
    </row>
    <row r="5100" spans="1:3" x14ac:dyDescent="0.25">
      <c r="A5100" s="35" t="s">
        <v>3011</v>
      </c>
      <c r="B5100" s="35" t="str">
        <f>VLOOKUP(A5100,[2]Sayfa2!$A:$B,2,0)</f>
        <v>860X450 SPIN.PSLMZ.CEL.NIGHT.BLACK(3)(B)</v>
      </c>
      <c r="C5100" s="34">
        <f>IFERROR(VLOOKUP(A5100,'[1]alr yayınlanan fiyatlı'!C:K,9,0),0)</f>
        <v>0</v>
      </c>
    </row>
    <row r="5101" spans="1:3" x14ac:dyDescent="0.25">
      <c r="A5101" s="35" t="s">
        <v>3348</v>
      </c>
      <c r="B5101" s="35" t="str">
        <f>VLOOKUP(A5101,[2]Sayfa2!$A:$B,2,0)</f>
        <v>1200X450 SPIN.PSLMZ.CEL.KLKTR PVD.BRSHED.BRONZE+ON.BORU.PVD.POLSHD.BRONZE(5)(B)</v>
      </c>
      <c r="C5101" s="34">
        <f>IFERROR(VLOOKUP(A5101,'[1]alr yayınlanan fiyatlı'!C:K,9,0),0)</f>
        <v>0</v>
      </c>
    </row>
    <row r="5102" spans="1:3" x14ac:dyDescent="0.25">
      <c r="A5102" s="35" t="s">
        <v>3348</v>
      </c>
      <c r="B5102" s="35" t="str">
        <f>VLOOKUP(A5102,[2]Sayfa2!$A:$B,2,0)</f>
        <v>1200X450 SPIN.PSLMZ.CEL.KLKTR PVD.BRSHED.BRONZE+ON.BORU.PVD.POLSHD.BRONZE(5)(B)</v>
      </c>
      <c r="C5102" s="34">
        <f>IFERROR(VLOOKUP(A5102,'[1]alr yayınlanan fiyatlı'!C:K,9,0),0)</f>
        <v>0</v>
      </c>
    </row>
    <row r="5103" spans="1:3" x14ac:dyDescent="0.25">
      <c r="A5103" s="35" t="s">
        <v>2520</v>
      </c>
      <c r="B5103" s="35" t="str">
        <f>VLOOKUP(A5103,'[1]alr yayınlanan fiyatlı'!$C:$D,2,FALSE)</f>
        <v>860X450 SPIN.PSLMZ.CEL.RUSSET(3)(B)</v>
      </c>
      <c r="C5103" s="34">
        <f>IFERROR(VLOOKUP(A5103,'[1]alr yayınlanan fiyatlı'!C:K,9,0),0)</f>
        <v>0</v>
      </c>
    </row>
    <row r="5104" spans="1:3" x14ac:dyDescent="0.25">
      <c r="A5104" s="35" t="s">
        <v>3012</v>
      </c>
      <c r="B5104" s="35" t="str">
        <f>VLOOKUP(A5104,'[1]alr yayınlanan fiyatlı'!$C:$D,2,FALSE)</f>
        <v>1200X450 SPIN.PSLMZ.CEL.RUSSET(5)(B)</v>
      </c>
      <c r="C5104" s="34">
        <f>IFERROR(VLOOKUP(A5104,'[1]alr yayınlanan fiyatlı'!C:K,9,0),0)</f>
        <v>0</v>
      </c>
    </row>
    <row r="5105" spans="1:3" x14ac:dyDescent="0.25">
      <c r="A5105" s="35" t="s">
        <v>3013</v>
      </c>
      <c r="B5105" s="35" t="str">
        <f>VLOOKUP(A5105,'[1]alr yayınlanan fiyatlı'!$C:$D,2,FALSE)</f>
        <v>1200X450 SPIN.PSLMZ.CEL.KLKTR PVD.BRSHED.BLACKCHROME+ON.BORU.PVD.POLSHD.BLACKCHROME(5)(B)</v>
      </c>
      <c r="C5105" s="34">
        <f>IFERROR(VLOOKUP(A5105,'[1]alr yayınlanan fiyatlı'!C:K,9,0),0)</f>
        <v>0</v>
      </c>
    </row>
    <row r="5106" spans="1:3" x14ac:dyDescent="0.25">
      <c r="A5106" s="35" t="s">
        <v>3144</v>
      </c>
      <c r="B5106" s="35" t="str">
        <f>VLOOKUP(A5106,'[1]alr yayınlanan fiyatlı'!$C:$D,2,FALSE)</f>
        <v>1200X500 STEP.(CCD).PSLMZ.CEL.KLKTR.FRC.YZY.+ON.BORU.AY.YZY(6)</v>
      </c>
      <c r="C5106" s="34">
        <f>IFERROR(VLOOKUP(A5106,'[1]alr yayınlanan fiyatlı'!C:K,9,0),0)</f>
        <v>0</v>
      </c>
    </row>
    <row r="5107" spans="1:3" x14ac:dyDescent="0.25">
      <c r="A5107" s="35" t="s">
        <v>1548</v>
      </c>
      <c r="B5107" s="35" t="str">
        <f>VLOOKUP(A5107,'[1]alr yayınlanan fiyatlı'!$C:$D,2,FALSE)</f>
        <v>1200X500 STEP.PSLMZ.CEL.ON.KLKTR.ON.BORU.AY.YZY.+ARK.KLKTR.FRC.YZY(6)(B)</v>
      </c>
      <c r="C5107" s="34">
        <f>IFERROR(VLOOKUP(A5107,'[1]alr yayınlanan fiyatlı'!C:K,9,0),0)</f>
        <v>0</v>
      </c>
    </row>
    <row r="5108" spans="1:3" x14ac:dyDescent="0.25">
      <c r="A5108" s="35" t="s">
        <v>1548</v>
      </c>
      <c r="B5108" s="35" t="str">
        <f>VLOOKUP(A5108,'[1]alr yayınlanan fiyatlı'!$C:$D,2,FALSE)</f>
        <v>1200X500 STEP.PSLMZ.CEL.ON.KLKTR.ON.BORU.AY.YZY.+ARK.KLKTR.FRC.YZY(6)(B)</v>
      </c>
      <c r="C5108" s="34">
        <f>IFERROR(VLOOKUP(A5108,'[1]alr yayınlanan fiyatlı'!C:K,9,0),0)</f>
        <v>0</v>
      </c>
    </row>
    <row r="5109" spans="1:3" x14ac:dyDescent="0.25">
      <c r="A5109" s="35" t="s">
        <v>1548</v>
      </c>
      <c r="B5109" s="35" t="str">
        <f>VLOOKUP(A5109,'[1]alr yayınlanan fiyatlı'!$C:$D,2,FALSE)</f>
        <v>1200X500 STEP.PSLMZ.CEL.ON.KLKTR.ON.BORU.AY.YZY.+ARK.KLKTR.FRC.YZY(6)(B)</v>
      </c>
      <c r="C5109" s="34">
        <f>IFERROR(VLOOKUP(A5109,'[1]alr yayınlanan fiyatlı'!C:K,9,0),0)</f>
        <v>0</v>
      </c>
    </row>
    <row r="5110" spans="1:3" x14ac:dyDescent="0.25">
      <c r="A5110" s="35" t="s">
        <v>1548</v>
      </c>
      <c r="B5110" s="35" t="str">
        <f>VLOOKUP(A5110,'[1]alr yayınlanan fiyatlı'!$C:$D,2,FALSE)</f>
        <v>1200X500 STEP.PSLMZ.CEL.ON.KLKTR.ON.BORU.AY.YZY.+ARK.KLKTR.FRC.YZY(6)(B)</v>
      </c>
      <c r="C5110" s="34">
        <f>IFERROR(VLOOKUP(A5110,'[1]alr yayınlanan fiyatlı'!C:K,9,0),0)</f>
        <v>0</v>
      </c>
    </row>
    <row r="5111" spans="1:3" x14ac:dyDescent="0.25">
      <c r="A5111" s="35" t="s">
        <v>1548</v>
      </c>
      <c r="B5111" s="35" t="str">
        <f>VLOOKUP(A5111,'[1]alr yayınlanan fiyatlı'!$C:$D,2,FALSE)</f>
        <v>1200X500 STEP.PSLMZ.CEL.ON.KLKTR.ON.BORU.AY.YZY.+ARK.KLKTR.FRC.YZY(6)(B)</v>
      </c>
      <c r="C5111" s="34">
        <f>IFERROR(VLOOKUP(A5111,'[1]alr yayınlanan fiyatlı'!C:K,9,0),0)</f>
        <v>0</v>
      </c>
    </row>
    <row r="5112" spans="1:3" x14ac:dyDescent="0.25">
      <c r="A5112" s="35" t="s">
        <v>3527</v>
      </c>
      <c r="B5112" s="35" t="str">
        <f>VLOOKUP(A5112,'[1]alr yayınlanan fiyatlı'!$C:$D,2,FALSE)</f>
        <v>540X500 STEP.PSLMZ.CEL.ON.KLKTR.ON.BORU.AY.YZY.+ARK.KLKTR.FRC.YZY(3)(B)</v>
      </c>
      <c r="C5112" s="34">
        <f>IFERROR(VLOOKUP(A5112,'[1]alr yayınlanan fiyatlı'!C:K,9,0),0)</f>
        <v>0</v>
      </c>
    </row>
    <row r="5113" spans="1:3" x14ac:dyDescent="0.25">
      <c r="A5113" s="35" t="s">
        <v>3349</v>
      </c>
      <c r="B5113" s="35" t="str">
        <f>VLOOKUP(A5113,[2]Sayfa2!$A:$B,2,0)</f>
        <v>1420X500 STEP.PSLMZ.CEL.ON.KLKTR.ON.BORU.AY.YZY.+ARK.KLKTR.FRC.YZY(7)(B)</v>
      </c>
      <c r="C5113" s="34">
        <f>IFERROR(VLOOKUP(A5113,'[1]alr yayınlanan fiyatlı'!C:K,9,0),0)</f>
        <v>0</v>
      </c>
    </row>
    <row r="5114" spans="1:3" x14ac:dyDescent="0.25">
      <c r="A5114" s="35" t="s">
        <v>3349</v>
      </c>
      <c r="B5114" s="35" t="str">
        <f>VLOOKUP(A5114,[2]Sayfa2!$A:$B,2,0)</f>
        <v>1420X500 STEP.PSLMZ.CEL.ON.KLKTR.ON.BORU.AY.YZY.+ARK.KLKTR.FRC.YZY(7)(B)</v>
      </c>
      <c r="C5114" s="34">
        <f>IFERROR(VLOOKUP(A5114,'[1]alr yayınlanan fiyatlı'!C:K,9,0),0)</f>
        <v>0</v>
      </c>
    </row>
    <row r="5115" spans="1:3" x14ac:dyDescent="0.25">
      <c r="A5115" s="35" t="s">
        <v>1549</v>
      </c>
      <c r="B5115" s="35" t="str">
        <f>VLOOKUP(A5115,[2]Sayfa2!$A:$B,2,0)</f>
        <v>1200X500 STEP.PSLMZ.CEL.ON.KLKTR.ON.BORU.PVD.POLSHD.BRONZE+ARK.KLKTR.PVD.BRSHED.BRONZE(6)(B)</v>
      </c>
      <c r="C5115" s="34">
        <f>IFERROR(VLOOKUP(A5115,'[1]alr yayınlanan fiyatlı'!C:K,9,0),0)</f>
        <v>0</v>
      </c>
    </row>
    <row r="5116" spans="1:3" x14ac:dyDescent="0.25">
      <c r="A5116" s="35" t="s">
        <v>1549</v>
      </c>
      <c r="B5116" s="35" t="str">
        <f>VLOOKUP(A5116,[2]Sayfa2!$A:$B,2,0)</f>
        <v>1200X500 STEP.PSLMZ.CEL.ON.KLKTR.ON.BORU.PVD.POLSHD.BRONZE+ARK.KLKTR.PVD.BRSHED.BRONZE(6)(B)</v>
      </c>
      <c r="C5116" s="34">
        <f>IFERROR(VLOOKUP(A5116,'[1]alr yayınlanan fiyatlı'!C:K,9,0),0)</f>
        <v>0</v>
      </c>
    </row>
    <row r="5117" spans="1:3" x14ac:dyDescent="0.25">
      <c r="A5117" s="35" t="s">
        <v>2521</v>
      </c>
      <c r="B5117" s="35" t="str">
        <f>VLOOKUP(A5117,'[1]alr yayınlanan fiyatlı'!$C:$D,2,FALSE)</f>
        <v>1200X500 STEP.PSLMZ.CEL.FROST(6)(B)</v>
      </c>
      <c r="C5117" s="34">
        <f>IFERROR(VLOOKUP(A5117,'[1]alr yayınlanan fiyatlı'!C:K,9,0),0)</f>
        <v>0</v>
      </c>
    </row>
    <row r="5118" spans="1:3" x14ac:dyDescent="0.25">
      <c r="A5118" s="35" t="s">
        <v>3528</v>
      </c>
      <c r="B5118" s="35" t="str">
        <f>VLOOKUP(A5118,'[1]alr yayınlanan fiyatlı'!$C:$D,2,FALSE)</f>
        <v>1200X500 STEP.PSLMZ.CEL.ON.KLKTR.ON.BORU.PVD.POLSHD.BLACKCHROME+ARK.KLTR.PVD.BRSHD.BLACKCHROME(6)(B)</v>
      </c>
      <c r="C5118" s="34">
        <f>IFERROR(VLOOKUP(A5118,'[1]alr yayınlanan fiyatlı'!C:K,9,0),0)</f>
        <v>0</v>
      </c>
    </row>
    <row r="5119" spans="1:3" x14ac:dyDescent="0.25">
      <c r="A5119" s="35" t="s">
        <v>2522</v>
      </c>
      <c r="B5119" s="35" t="str">
        <f>VLOOKUP(A5119,'[1]alr yayınlanan fiyatlı'!$C:$D,2,FALSE)</f>
        <v>1200X500 PORTO.PSLMZ.CEL.AY.YZY(7)(B)(R)</v>
      </c>
      <c r="C5119" s="34">
        <f>IFERROR(VLOOKUP(A5119,'[1]alr yayınlanan fiyatlı'!C:K,9,0),0)</f>
        <v>0</v>
      </c>
    </row>
    <row r="5120" spans="1:3" x14ac:dyDescent="0.25">
      <c r="A5120" s="35" t="s">
        <v>2522</v>
      </c>
      <c r="B5120" s="35" t="str">
        <f>VLOOKUP(A5120,'[1]alr yayınlanan fiyatlı'!$C:$D,2,FALSE)</f>
        <v>1200X500 PORTO.PSLMZ.CEL.AY.YZY(7)(B)(R)</v>
      </c>
      <c r="C5120" s="34">
        <f>IFERROR(VLOOKUP(A5120,'[1]alr yayınlanan fiyatlı'!C:K,9,0),0)</f>
        <v>0</v>
      </c>
    </row>
    <row r="5121" spans="1:3" x14ac:dyDescent="0.25">
      <c r="A5121" s="35" t="s">
        <v>3425</v>
      </c>
      <c r="B5121" s="35" t="str">
        <f>VLOOKUP(A5121,'[1]alr yayınlanan fiyatlı'!$C:$D,2,FALSE)</f>
        <v>645X500 PORTO.PSLMZ.CEL.AY.YZY(4)(B)(R)</v>
      </c>
      <c r="C5121" s="34">
        <f>IFERROR(VLOOKUP(A5121,'[1]alr yayınlanan fiyatlı'!C:K,9,0),0)</f>
        <v>0</v>
      </c>
    </row>
    <row r="5122" spans="1:3" x14ac:dyDescent="0.25">
      <c r="A5122" s="35" t="s">
        <v>3425</v>
      </c>
      <c r="B5122" s="35" t="str">
        <f>VLOOKUP(A5122,'[1]alr yayınlanan fiyatlı'!$C:$D,2,FALSE)</f>
        <v>645X500 PORTO.PSLMZ.CEL.AY.YZY(4)(B)(R)</v>
      </c>
      <c r="C5122" s="34">
        <f>IFERROR(VLOOKUP(A5122,'[1]alr yayınlanan fiyatlı'!C:K,9,0),0)</f>
        <v>0</v>
      </c>
    </row>
    <row r="5123" spans="1:3" x14ac:dyDescent="0.25">
      <c r="A5123" s="35" t="s">
        <v>5469</v>
      </c>
      <c r="B5123" s="35" t="str">
        <f>VLOOKUP(A5123,'[1]alr yayınlanan fiyatlı'!$C:$D,2,FALSE)</f>
        <v>1200X500 PORTO.PSLMZ.CEL.PVD.POLSHD.COPPER(7)(B)(R)</v>
      </c>
      <c r="C5123" s="34">
        <f>IFERROR(VLOOKUP(A5123,'[1]alr yayınlanan fiyatlı'!C:K,9,0),0)</f>
        <v>0</v>
      </c>
    </row>
    <row r="5124" spans="1:3" x14ac:dyDescent="0.25">
      <c r="A5124" s="35" t="s">
        <v>3426</v>
      </c>
      <c r="B5124" s="35" t="str">
        <f>VLOOKUP(A5124,'[1]alr yayınlanan fiyatlı'!$C:$D,2,FALSE)</f>
        <v>645X500 PORTO.PSLMZ.CEL.PVD.POLSHD.COPPER(4)(B)(R)</v>
      </c>
      <c r="C5124" s="34">
        <f>IFERROR(VLOOKUP(A5124,'[1]alr yayınlanan fiyatlı'!C:K,9,0),0)</f>
        <v>0</v>
      </c>
    </row>
    <row r="5125" spans="1:3" x14ac:dyDescent="0.25">
      <c r="A5125" s="35" t="s">
        <v>2523</v>
      </c>
      <c r="B5125" s="35" t="str">
        <f>VLOOKUP(A5125,'[1]alr yayınlanan fiyatlı'!$C:$D,2,FALSE)</f>
        <v>1200X500 PORTO.PSLMZ.CEL.PVD.POLSHD.BLACK.CHROME(7)(B)(R)</v>
      </c>
      <c r="C5125" s="34">
        <f>IFERROR(VLOOKUP(A5125,'[1]alr yayınlanan fiyatlı'!C:K,9,0),0)</f>
        <v>0</v>
      </c>
    </row>
    <row r="5126" spans="1:3" x14ac:dyDescent="0.25">
      <c r="A5126" s="35" t="s">
        <v>1550</v>
      </c>
      <c r="B5126" s="35" t="str">
        <f>VLOOKUP(A5126,'[1]alr yayınlanan fiyatlı'!$C:$D,2,FALSE)</f>
        <v>1030X500 CHARM.PSLMZ.CEL.PVD.POLSHD.COPPER+ROSE AYNA(5)(B)</v>
      </c>
      <c r="C5126" s="34">
        <f>IFERROR(VLOOKUP(A5126,'[1]alr yayınlanan fiyatlı'!C:K,9,0),0)</f>
        <v>0</v>
      </c>
    </row>
    <row r="5127" spans="1:3" x14ac:dyDescent="0.25">
      <c r="A5127" s="35" t="s">
        <v>3350</v>
      </c>
      <c r="B5127" s="35" t="str">
        <f>VLOOKUP(A5127,'[1]alr yayınlanan fiyatlı'!$C:$D,2,FALSE)</f>
        <v>1030X500 CHARM.PSLMZ.CEL.AY.YZY+ROSE AYNA(5)(B)</v>
      </c>
      <c r="C5127" s="34">
        <f>IFERROR(VLOOKUP(A5127,'[1]alr yayınlanan fiyatlı'!C:K,9,0),0)</f>
        <v>0</v>
      </c>
    </row>
    <row r="5128" spans="1:3" x14ac:dyDescent="0.25">
      <c r="A5128" s="35" t="s">
        <v>3350</v>
      </c>
      <c r="B5128" s="35" t="str">
        <f>VLOOKUP(A5128,'[1]alr yayınlanan fiyatlı'!$C:$D,2,FALSE)</f>
        <v>1030X500 CHARM.PSLMZ.CEL.AY.YZY+ROSE AYNA(5)(B)</v>
      </c>
      <c r="C5128" s="34">
        <f>IFERROR(VLOOKUP(A5128,'[1]alr yayınlanan fiyatlı'!C:K,9,0),0)</f>
        <v>0</v>
      </c>
    </row>
    <row r="5129" spans="1:3" x14ac:dyDescent="0.25">
      <c r="A5129" s="35" t="s">
        <v>3350</v>
      </c>
      <c r="B5129" s="35" t="str">
        <f>VLOOKUP(A5129,'[1]alr yayınlanan fiyatlı'!$C:$D,2,FALSE)</f>
        <v>1030X500 CHARM.PSLMZ.CEL.AY.YZY+ROSE AYNA(5)(B)</v>
      </c>
      <c r="C5129" s="34">
        <f>IFERROR(VLOOKUP(A5129,'[1]alr yayınlanan fiyatlı'!C:K,9,0),0)</f>
        <v>0</v>
      </c>
    </row>
    <row r="5130" spans="1:3" x14ac:dyDescent="0.25">
      <c r="A5130" s="35" t="s">
        <v>2524</v>
      </c>
      <c r="B5130" s="35" t="str">
        <f>VLOOKUP(A5130,'[1]alr yayınlanan fiyatlı'!$C:$D,2,FALSE)</f>
        <v>1200X500 BLAZE.PSLMZ.CEL.NIGHT.BLACK(5)(B)</v>
      </c>
      <c r="C5130" s="34">
        <f>IFERROR(VLOOKUP(A5130,'[1]alr yayınlanan fiyatlı'!C:K,9,0),0)</f>
        <v>0</v>
      </c>
    </row>
    <row r="5131" spans="1:3" x14ac:dyDescent="0.25">
      <c r="A5131" s="35" t="s">
        <v>3529</v>
      </c>
      <c r="B5131" s="35" t="str">
        <f>VLOOKUP(A5131,'[1]alr yayınlanan fiyatlı'!$C:$D,2,FALSE)</f>
        <v>1200X500 BLAZE.PSLMZ.CEL.CLEOPATRA(5)(B)</v>
      </c>
      <c r="C5131" s="34">
        <f>IFERROR(VLOOKUP(A5131,'[1]alr yayınlanan fiyatlı'!C:K,9,0),0)</f>
        <v>0</v>
      </c>
    </row>
    <row r="5132" spans="1:3" x14ac:dyDescent="0.25">
      <c r="A5132" s="35" t="s">
        <v>3529</v>
      </c>
      <c r="B5132" s="35" t="str">
        <f>VLOOKUP(A5132,'[1]alr yayınlanan fiyatlı'!$C:$D,2,FALSE)</f>
        <v>1200X500 BLAZE.PSLMZ.CEL.CLEOPATRA(5)(B)</v>
      </c>
      <c r="C5132" s="34">
        <f>IFERROR(VLOOKUP(A5132,'[1]alr yayınlanan fiyatlı'!C:K,9,0),0)</f>
        <v>0</v>
      </c>
    </row>
    <row r="5133" spans="1:3" x14ac:dyDescent="0.25">
      <c r="A5133" s="35" t="s">
        <v>3427</v>
      </c>
      <c r="B5133" s="35" t="str">
        <f>VLOOKUP(A5133,'[1]alr yayınlanan fiyatlı'!$C:$D,2,FALSE)</f>
        <v>1200X500 BLAZE.PSLMZ.CEL.NAVY.BLUE.RAL5003(5)(B)</v>
      </c>
      <c r="C5133" s="34">
        <f>IFERROR(VLOOKUP(A5133,'[1]alr yayınlanan fiyatlı'!C:K,9,0),0)</f>
        <v>0</v>
      </c>
    </row>
    <row r="5134" spans="1:3" x14ac:dyDescent="0.25">
      <c r="A5134" s="35" t="s">
        <v>3428</v>
      </c>
      <c r="B5134" s="35" t="str">
        <f>VLOOKUP(A5134,'[1]alr yayınlanan fiyatlı'!$C:$D,2,FALSE)</f>
        <v>1200X500 BLAZE.PSLMZ.CEL.RED.(5)</v>
      </c>
      <c r="C5134" s="34">
        <f>IFERROR(VLOOKUP(A5134,'[1]alr yayınlanan fiyatlı'!C:K,9,0),0)</f>
        <v>0</v>
      </c>
    </row>
    <row r="5135" spans="1:3" x14ac:dyDescent="0.25">
      <c r="A5135" s="35" t="s">
        <v>4114</v>
      </c>
      <c r="B5135" s="35" t="str">
        <f>VLOOKUP(A5135,'[1]alr yayınlanan fiyatlı'!$C:$D,2,FALSE)</f>
        <v>1200X500 BLAZE.PSLMZ.CEL.IPEK.PUTUR.SYH.RAL9005(5)(B)</v>
      </c>
      <c r="C5135" s="34">
        <f>IFERROR(VLOOKUP(A5135,'[1]alr yayınlanan fiyatlı'!C:K,9,0),0)</f>
        <v>0</v>
      </c>
    </row>
    <row r="5136" spans="1:3" x14ac:dyDescent="0.25">
      <c r="A5136" s="35" t="s">
        <v>4114</v>
      </c>
      <c r="B5136" s="35" t="str">
        <f>VLOOKUP(A5136,'[1]alr yayınlanan fiyatlı'!$C:$D,2,FALSE)</f>
        <v>1200X500 BLAZE.PSLMZ.CEL.IPEK.PUTUR.SYH.RAL9005(5)(B)</v>
      </c>
      <c r="C5136" s="34">
        <f>IFERROR(VLOOKUP(A5136,'[1]alr yayınlanan fiyatlı'!C:K,9,0),0)</f>
        <v>0</v>
      </c>
    </row>
    <row r="5137" spans="1:3" x14ac:dyDescent="0.25">
      <c r="A5137" s="35" t="s">
        <v>3145</v>
      </c>
      <c r="B5137" s="35" t="str">
        <f>VLOOKUP(A5137,'[1]alr yayınlanan fiyatlı'!$C:$D,2,FALSE)</f>
        <v>1000X500 SAMOS.PSLMZ.CEL.AY.YZY.(5)(B)</v>
      </c>
      <c r="C5137" s="34">
        <f>IFERROR(VLOOKUP(A5137,'[1]alr yayınlanan fiyatlı'!C:K,9,0),0)</f>
        <v>0</v>
      </c>
    </row>
    <row r="5138" spans="1:3" x14ac:dyDescent="0.25">
      <c r="A5138" s="35" t="s">
        <v>3145</v>
      </c>
      <c r="B5138" s="35" t="str">
        <f>VLOOKUP(A5138,'[1]alr yayınlanan fiyatlı'!$C:$D,2,FALSE)</f>
        <v>1000X500 SAMOS.PSLMZ.CEL.AY.YZY.(5)(B)</v>
      </c>
      <c r="C5138" s="34">
        <f>IFERROR(VLOOKUP(A5138,'[1]alr yayınlanan fiyatlı'!C:K,9,0),0)</f>
        <v>0</v>
      </c>
    </row>
    <row r="5139" spans="1:3" x14ac:dyDescent="0.25">
      <c r="A5139" s="35" t="s">
        <v>1551</v>
      </c>
      <c r="B5139" s="35" t="str">
        <f>VLOOKUP(A5139,'[1]alr yayınlanan fiyatlı'!$C:$D,2,FALSE)</f>
        <v>1200X150 FLAKE.X.PSLMZ.CEL.AY.YZY(2)</v>
      </c>
      <c r="C5139" s="34">
        <f>IFERROR(VLOOKUP(A5139,'[1]alr yayınlanan fiyatlı'!C:K,9,0),0)</f>
        <v>0</v>
      </c>
    </row>
    <row r="5140" spans="1:3" x14ac:dyDescent="0.25">
      <c r="A5140" s="35" t="s">
        <v>3351</v>
      </c>
      <c r="B5140" s="35" t="str">
        <f>VLOOKUP(A5140,'[1]alr yayınlanan fiyatlı'!$C:$D,2,FALSE)</f>
        <v>1200X150 FLAKE.X.PSLMZ.CEL.CLEOPATRA.BEIGE.SALT&amp;PEPPER.(50.A025.18PM)(2)</v>
      </c>
      <c r="C5140" s="34">
        <f>IFERROR(VLOOKUP(A5140,'[1]alr yayınlanan fiyatlı'!C:K,9,0),0)</f>
        <v>0</v>
      </c>
    </row>
    <row r="5141" spans="1:3" x14ac:dyDescent="0.25">
      <c r="A5141" s="35" t="s">
        <v>2525</v>
      </c>
      <c r="B5141" s="35" t="str">
        <f>VLOOKUP(A5141,'[1]alr yayınlanan fiyatlı'!$C:$D,2,FALSE)</f>
        <v>1200X322 FLAKE.Y.PSLMZ.CEL.AY.YZY(2)(B)</v>
      </c>
      <c r="C5141" s="34">
        <f>IFERROR(VLOOKUP(A5141,'[1]alr yayınlanan fiyatlı'!C:K,9,0),0)</f>
        <v>0</v>
      </c>
    </row>
    <row r="5142" spans="1:3" x14ac:dyDescent="0.25">
      <c r="A5142" s="35" t="s">
        <v>2525</v>
      </c>
      <c r="B5142" s="35" t="str">
        <f>VLOOKUP(A5142,'[1]alr yayınlanan fiyatlı'!$C:$D,2,FALSE)</f>
        <v>1200X322 FLAKE.Y.PSLMZ.CEL.AY.YZY(2)(B)</v>
      </c>
      <c r="C5142" s="34">
        <f>IFERROR(VLOOKUP(A5142,'[1]alr yayınlanan fiyatlı'!C:K,9,0),0)</f>
        <v>0</v>
      </c>
    </row>
    <row r="5143" spans="1:3" x14ac:dyDescent="0.25">
      <c r="A5143" s="35" t="s">
        <v>2525</v>
      </c>
      <c r="B5143" s="35" t="str">
        <f>VLOOKUP(A5143,'[1]alr yayınlanan fiyatlı'!$C:$D,2,FALSE)</f>
        <v>1200X322 FLAKE.Y.PSLMZ.CEL.AY.YZY(2)(B)</v>
      </c>
      <c r="C5143" s="34">
        <f>IFERROR(VLOOKUP(A5143,'[1]alr yayınlanan fiyatlı'!C:K,9,0),0)</f>
        <v>0</v>
      </c>
    </row>
    <row r="5144" spans="1:3" x14ac:dyDescent="0.25">
      <c r="A5144" s="35" t="s">
        <v>3530</v>
      </c>
      <c r="B5144" s="35" t="str">
        <f>VLOOKUP(A5144,'[1]alr yayınlanan fiyatlı'!$C:$D,2,FALSE)</f>
        <v>1200X322 FLAKE.Y.PSLMZ.CEL.NIGHT.BLACK(2)(B)</v>
      </c>
      <c r="C5144" s="34">
        <f>IFERROR(VLOOKUP(A5144,'[1]alr yayınlanan fiyatlı'!C:K,9,0),0)</f>
        <v>0</v>
      </c>
    </row>
    <row r="5145" spans="1:3" x14ac:dyDescent="0.25">
      <c r="A5145" s="35" t="s">
        <v>3352</v>
      </c>
      <c r="B5145" s="35" t="str">
        <f>VLOOKUP(A5145,'[1]alr yayınlanan fiyatlı'!$C:$D,2,FALSE)</f>
        <v>1200X322 FLAKE.Y.PSLMZ.CEL.CLEOPATRA(2)(B)</v>
      </c>
      <c r="C5145" s="34">
        <f>IFERROR(VLOOKUP(A5145,'[1]alr yayınlanan fiyatlı'!C:K,9,0),0)</f>
        <v>0</v>
      </c>
    </row>
    <row r="5146" spans="1:3" x14ac:dyDescent="0.25">
      <c r="A5146" s="35" t="s">
        <v>1552</v>
      </c>
      <c r="B5146" s="35" t="str">
        <f>VLOOKUP(A5146,'[1]alr yayınlanan fiyatlı'!$C:$D,2,FALSE)</f>
        <v>1200X266 FLAKE.Z.PSLMZ.CEL.AY.YZY(2)(B)</v>
      </c>
      <c r="C5146" s="34">
        <f>IFERROR(VLOOKUP(A5146,'[1]alr yayınlanan fiyatlı'!C:K,9,0),0)</f>
        <v>0</v>
      </c>
    </row>
    <row r="5147" spans="1:3" x14ac:dyDescent="0.25">
      <c r="A5147" s="35" t="s">
        <v>1552</v>
      </c>
      <c r="B5147" s="35" t="str">
        <f>VLOOKUP(A5147,'[1]alr yayınlanan fiyatlı'!$C:$D,2,FALSE)</f>
        <v>1200X266 FLAKE.Z.PSLMZ.CEL.AY.YZY(2)(B)</v>
      </c>
      <c r="C5147" s="34">
        <f>IFERROR(VLOOKUP(A5147,'[1]alr yayınlanan fiyatlı'!C:K,9,0),0)</f>
        <v>0</v>
      </c>
    </row>
    <row r="5148" spans="1:3" x14ac:dyDescent="0.25">
      <c r="A5148" s="35" t="s">
        <v>1552</v>
      </c>
      <c r="B5148" s="35" t="str">
        <f>VLOOKUP(A5148,'[1]alr yayınlanan fiyatlı'!$C:$D,2,FALSE)</f>
        <v>1200X266 FLAKE.Z.PSLMZ.CEL.AY.YZY(2)(B)</v>
      </c>
      <c r="C5148" s="34">
        <f>IFERROR(VLOOKUP(A5148,'[1]alr yayınlanan fiyatlı'!C:K,9,0),0)</f>
        <v>0</v>
      </c>
    </row>
    <row r="5149" spans="1:3" x14ac:dyDescent="0.25">
      <c r="A5149" s="35" t="s">
        <v>1552</v>
      </c>
      <c r="B5149" s="35" t="str">
        <f>VLOOKUP(A5149,'[1]alr yayınlanan fiyatlı'!$C:$D,2,FALSE)</f>
        <v>1200X266 FLAKE.Z.PSLMZ.CEL.AY.YZY(2)(B)</v>
      </c>
      <c r="C5149" s="34">
        <f>IFERROR(VLOOKUP(A5149,'[1]alr yayınlanan fiyatlı'!C:K,9,0),0)</f>
        <v>0</v>
      </c>
    </row>
    <row r="5150" spans="1:3" x14ac:dyDescent="0.25">
      <c r="A5150" s="35" t="s">
        <v>1552</v>
      </c>
      <c r="B5150" s="35" t="str">
        <f>VLOOKUP(A5150,'[1]alr yayınlanan fiyatlı'!$C:$D,2,FALSE)</f>
        <v>1200X266 FLAKE.Z.PSLMZ.CEL.AY.YZY(2)(B)</v>
      </c>
      <c r="C5150" s="34">
        <f>IFERROR(VLOOKUP(A5150,'[1]alr yayınlanan fiyatlı'!C:K,9,0),0)</f>
        <v>0</v>
      </c>
    </row>
    <row r="5151" spans="1:3" x14ac:dyDescent="0.25">
      <c r="A5151" s="35" t="s">
        <v>3429</v>
      </c>
      <c r="B5151" s="35" t="str">
        <f>VLOOKUP(A5151,'[1]alr yayınlanan fiyatlı'!$C:$D,2,FALSE)</f>
        <v>1200X266 FLAKE.Z.PSLMZ.CEL.NIGHT.BLACK(2)(B)</v>
      </c>
      <c r="C5151" s="34">
        <f>IFERROR(VLOOKUP(A5151,'[1]alr yayınlanan fiyatlı'!C:K,9,0),0)</f>
        <v>0</v>
      </c>
    </row>
    <row r="5152" spans="1:3" x14ac:dyDescent="0.25">
      <c r="A5152" s="35" t="s">
        <v>3429</v>
      </c>
      <c r="B5152" s="35" t="str">
        <f>VLOOKUP(A5152,'[1]alr yayınlanan fiyatlı'!$C:$D,2,FALSE)</f>
        <v>1200X266 FLAKE.Z.PSLMZ.CEL.NIGHT.BLACK(2)(B)</v>
      </c>
      <c r="C5152" s="34">
        <f>IFERROR(VLOOKUP(A5152,'[1]alr yayınlanan fiyatlı'!C:K,9,0),0)</f>
        <v>0</v>
      </c>
    </row>
    <row r="5153" spans="1:3" x14ac:dyDescent="0.25">
      <c r="A5153" s="35" t="s">
        <v>3429</v>
      </c>
      <c r="B5153" s="35" t="str">
        <f>VLOOKUP(A5153,'[1]alr yayınlanan fiyatlı'!$C:$D,2,FALSE)</f>
        <v>1200X266 FLAKE.Z.PSLMZ.CEL.NIGHT.BLACK(2)(B)</v>
      </c>
      <c r="C5153" s="34">
        <f>IFERROR(VLOOKUP(A5153,'[1]alr yayınlanan fiyatlı'!C:K,9,0),0)</f>
        <v>0</v>
      </c>
    </row>
    <row r="5154" spans="1:3" x14ac:dyDescent="0.25">
      <c r="A5154" s="35" t="s">
        <v>1553</v>
      </c>
      <c r="B5154" s="35" t="str">
        <f>VLOOKUP(A5154,'[1]alr yayınlanan fiyatlı'!$C:$D,2,FALSE)</f>
        <v>1200X266 FLAKE.Z.PSLMZ.CEL.CLEOPATRA.(2)(B)</v>
      </c>
      <c r="C5154" s="34">
        <f>IFERROR(VLOOKUP(A5154,'[1]alr yayınlanan fiyatlı'!C:K,9,0),0)</f>
        <v>0</v>
      </c>
    </row>
    <row r="5155" spans="1:3" x14ac:dyDescent="0.25">
      <c r="A5155" s="35" t="s">
        <v>2526</v>
      </c>
      <c r="B5155" s="35" t="str">
        <f>VLOOKUP(A5155,'[1]alr yayınlanan fiyatlı'!$C:$D,2,FALSE)</f>
        <v>1200X500 MIXOLOGY.PSLMZ.CEL.KLKTR.FRC.YZY.+ONBORU.AY.YZY(4)</v>
      </c>
      <c r="C5155" s="34">
        <f>IFERROR(VLOOKUP(A5155,'[1]alr yayınlanan fiyatlı'!C:K,9,0),0)</f>
        <v>0</v>
      </c>
    </row>
    <row r="5156" spans="1:3" x14ac:dyDescent="0.25">
      <c r="A5156" s="35" t="s">
        <v>2526</v>
      </c>
      <c r="B5156" s="35" t="str">
        <f>VLOOKUP(A5156,'[1]alr yayınlanan fiyatlı'!$C:$D,2,FALSE)</f>
        <v>1200X500 MIXOLOGY.PSLMZ.CEL.KLKTR.FRC.YZY.+ONBORU.AY.YZY(4)</v>
      </c>
      <c r="C5156" s="34">
        <f>IFERROR(VLOOKUP(A5156,'[1]alr yayınlanan fiyatlı'!C:K,9,0),0)</f>
        <v>0</v>
      </c>
    </row>
    <row r="5157" spans="1:3" x14ac:dyDescent="0.25">
      <c r="A5157" s="35" t="s">
        <v>3531</v>
      </c>
      <c r="B5157" s="35" t="str">
        <f>VLOOKUP(A5157,'[1]alr yayınlanan fiyatlı'!$C:$D,2,FALSE)</f>
        <v>1200X500 EYE.PSLMZ.CEL.KLKTR.FRC.YZY.+ON BORU AY.YZY.(6)(B)</v>
      </c>
      <c r="C5157" s="34">
        <f>IFERROR(VLOOKUP(A5157,'[1]alr yayınlanan fiyatlı'!C:K,9,0),0)</f>
        <v>0</v>
      </c>
    </row>
    <row r="5158" spans="1:3" x14ac:dyDescent="0.25">
      <c r="A5158" s="35" t="s">
        <v>1554</v>
      </c>
      <c r="B5158" s="35" t="str">
        <f>VLOOKUP(A5158,'[1]alr yayınlanan fiyatlı'!$C:$D,2,FALSE)</f>
        <v>1200X500 EYE.PSLMZ.CEL.KLKTR PVD.BRSHED.COPPER+ON.BORU.PVD.POLSHD.COPPER(6)(B)</v>
      </c>
      <c r="C5158" s="34">
        <f>IFERROR(VLOOKUP(A5158,'[1]alr yayınlanan fiyatlı'!C:K,9,0),0)</f>
        <v>0</v>
      </c>
    </row>
    <row r="5159" spans="1:3" x14ac:dyDescent="0.25">
      <c r="A5159" s="35" t="s">
        <v>3430</v>
      </c>
      <c r="B5159" s="35" t="str">
        <f>VLOOKUP(A5159,'[1]alr yayınlanan fiyatlı'!$C:$D,2,FALSE)</f>
        <v>1200X500 OLIVIN.PSLMZ.CEL.+ON.PNL.PSLMZ.PVD.BLCK.MIRR.(2)DROP.HVL.ASK.3.BLCK.NKL+GOLD+ROSEGOLD</v>
      </c>
      <c r="C5159" s="34">
        <f>IFERROR(VLOOKUP(A5159,'[1]alr yayınlanan fiyatlı'!C:K,9,0),0)</f>
        <v>0</v>
      </c>
    </row>
    <row r="5160" spans="1:3" x14ac:dyDescent="0.25">
      <c r="A5160" s="35" t="s">
        <v>3146</v>
      </c>
      <c r="B5160" s="35" t="str">
        <f>VLOOKUP(A5160,'[1]alr yayınlanan fiyatlı'!$C:$D,2,FALSE)</f>
        <v>1000X600 WAVE.PSLMZ.CEL.CLEOPATRA.BEIGE.SALT&amp;PEPPER.(50.A025.18PM)(8)</v>
      </c>
      <c r="C5160" s="34">
        <f>IFERROR(VLOOKUP(A5160,'[1]alr yayınlanan fiyatlı'!C:K,9,0),0)</f>
        <v>0</v>
      </c>
    </row>
    <row r="5161" spans="1:3" x14ac:dyDescent="0.25">
      <c r="A5161" s="35" t="s">
        <v>3146</v>
      </c>
      <c r="B5161" s="35" t="str">
        <f>VLOOKUP(A5161,'[1]alr yayınlanan fiyatlı'!$C:$D,2,FALSE)</f>
        <v>1000X600 WAVE.PSLMZ.CEL.CLEOPATRA.BEIGE.SALT&amp;PEPPER.(50.A025.18PM)(8)</v>
      </c>
      <c r="C5161" s="34">
        <f>IFERROR(VLOOKUP(A5161,'[1]alr yayınlanan fiyatlı'!C:K,9,0),0)</f>
        <v>0</v>
      </c>
    </row>
    <row r="5162" spans="1:3" x14ac:dyDescent="0.25">
      <c r="A5162" s="35" t="s">
        <v>5470</v>
      </c>
      <c r="B5162" s="35" t="str">
        <f>VLOOKUP(A5162,'[1]alr yayınlanan fiyatlı'!$C:$D,2,FALSE)</f>
        <v>1000X600 WAVE.(CCD).PSLMZ.CEL.CLEOPATRA.BEIGE.SALT&amp;PEPPER.(50.A025.18PM)(8)</v>
      </c>
      <c r="C5162" s="34">
        <f>IFERROR(VLOOKUP(A5162,'[1]alr yayınlanan fiyatlı'!C:K,9,0),0)</f>
        <v>0</v>
      </c>
    </row>
    <row r="5163" spans="1:3" x14ac:dyDescent="0.25">
      <c r="A5163" s="35" t="s">
        <v>5470</v>
      </c>
      <c r="B5163" s="35" t="str">
        <f>VLOOKUP(A5163,'[1]alr yayınlanan fiyatlı'!$C:$D,2,FALSE)</f>
        <v>1000X600 WAVE.(CCD).PSLMZ.CEL.CLEOPATRA.BEIGE.SALT&amp;PEPPER.(50.A025.18PM)(8)</v>
      </c>
      <c r="C5163" s="34">
        <f>IFERROR(VLOOKUP(A5163,'[1]alr yayınlanan fiyatlı'!C:K,9,0),0)</f>
        <v>0</v>
      </c>
    </row>
    <row r="5164" spans="1:3" x14ac:dyDescent="0.25">
      <c r="A5164" s="35" t="s">
        <v>5471</v>
      </c>
      <c r="B5164" s="35" t="str">
        <f>VLOOKUP(A5164,[2]Sayfa2!$A:$B,2,0)</f>
        <v>1000X600 WAVE.BAZ.PSLMZ.CEL.CLEOPATRA.BEIGE.SALT&amp;PEPPER.(50.A025.18PM)(8)</v>
      </c>
      <c r="C5164" s="34">
        <f>IFERROR(VLOOKUP(A5164,'[1]alr yayınlanan fiyatlı'!C:K,9,0),0)</f>
        <v>0</v>
      </c>
    </row>
    <row r="5165" spans="1:3" x14ac:dyDescent="0.25">
      <c r="A5165" s="35" t="s">
        <v>5472</v>
      </c>
      <c r="B5165" s="35" t="str">
        <f>VLOOKUP(A5165,'[1]alr yayınlanan fiyatlı'!$C:$D,2,FALSE)</f>
        <v>1800X460 DUNE.(QH).PSLMZ.CEL.FRC.YZY.(8)</v>
      </c>
      <c r="C5165" s="34">
        <f>IFERROR(VLOOKUP(A5165,'[1]alr yayınlanan fiyatlı'!C:K,9,0),0)</f>
        <v>0</v>
      </c>
    </row>
    <row r="5166" spans="1:3" x14ac:dyDescent="0.25">
      <c r="A5166" s="35" t="s">
        <v>5472</v>
      </c>
      <c r="B5166" s="35" t="str">
        <f>VLOOKUP(A5166,'[1]alr yayınlanan fiyatlı'!$C:$D,2,FALSE)</f>
        <v>1800X460 DUNE.(QH).PSLMZ.CEL.FRC.YZY.(8)</v>
      </c>
      <c r="C5166" s="34">
        <f>IFERROR(VLOOKUP(A5166,'[1]alr yayınlanan fiyatlı'!C:K,9,0),0)</f>
        <v>0</v>
      </c>
    </row>
    <row r="5167" spans="1:3" x14ac:dyDescent="0.25">
      <c r="A5167" s="35" t="s">
        <v>5473</v>
      </c>
      <c r="B5167" s="35" t="str">
        <f>VLOOKUP(A5167,'[1]alr yayınlanan fiyatlı'!$C:$D,2,FALSE)</f>
        <v>2000X460 DUNE.(QH).PSLMZ.CEL.FRC.YZY.(8)</v>
      </c>
      <c r="C5167" s="34">
        <f>IFERROR(VLOOKUP(A5167,'[1]alr yayınlanan fiyatlı'!C:K,9,0),0)</f>
        <v>0</v>
      </c>
    </row>
    <row r="5168" spans="1:3" x14ac:dyDescent="0.25">
      <c r="A5168" s="35" t="s">
        <v>5473</v>
      </c>
      <c r="B5168" s="35" t="str">
        <f>VLOOKUP(A5168,'[1]alr yayınlanan fiyatlı'!$C:$D,2,FALSE)</f>
        <v>2000X460 DUNE.(QH).PSLMZ.CEL.FRC.YZY.(8)</v>
      </c>
      <c r="C5168" s="34">
        <f>IFERROR(VLOOKUP(A5168,'[1]alr yayınlanan fiyatlı'!C:K,9,0),0)</f>
        <v>0</v>
      </c>
    </row>
    <row r="5169" spans="1:3" x14ac:dyDescent="0.25">
      <c r="A5169" s="35" t="s">
        <v>5474</v>
      </c>
      <c r="B5169" s="35" t="str">
        <f>VLOOKUP(A5169,'[1]alr yayınlanan fiyatlı'!$C:$D,2,FALSE)</f>
        <v>2000X280 DUNE.(QH).PSLMZ.CEL.FRC.YZY.(5)</v>
      </c>
      <c r="C5169" s="34">
        <f>IFERROR(VLOOKUP(A5169,'[1]alr yayınlanan fiyatlı'!C:K,9,0),0)</f>
        <v>0</v>
      </c>
    </row>
    <row r="5170" spans="1:3" x14ac:dyDescent="0.25">
      <c r="A5170" s="35" t="s">
        <v>5474</v>
      </c>
      <c r="B5170" s="35" t="str">
        <f>VLOOKUP(A5170,'[1]alr yayınlanan fiyatlı'!$C:$D,2,FALSE)</f>
        <v>2000X280 DUNE.(QH).PSLMZ.CEL.FRC.YZY.(5)</v>
      </c>
      <c r="C5170" s="34">
        <f>IFERROR(VLOOKUP(A5170,'[1]alr yayınlanan fiyatlı'!C:K,9,0),0)</f>
        <v>0</v>
      </c>
    </row>
    <row r="5171" spans="1:3" x14ac:dyDescent="0.25">
      <c r="A5171" s="35" t="s">
        <v>5475</v>
      </c>
      <c r="B5171" s="35" t="str">
        <f>VLOOKUP(A5171,[2]Sayfa2!$A:$B,2,0)</f>
        <v>1800X460 DUNE.(QH).BAZ.PSLMZ.CEL.FRC.YZY.(8)(B)</v>
      </c>
      <c r="C5171" s="34">
        <f>IFERROR(VLOOKUP(A5171,'[1]alr yayınlanan fiyatlı'!C:K,9,0),0)</f>
        <v>0</v>
      </c>
    </row>
    <row r="5172" spans="1:3" x14ac:dyDescent="0.25">
      <c r="A5172" s="35" t="s">
        <v>5476</v>
      </c>
      <c r="B5172" s="35" t="str">
        <f>VLOOKUP(A5172,[2]Sayfa2!$A:$B,2,0)</f>
        <v>2000X280 DUNE.(QH).BAZ.PSLMZ.CEL.FRC.YZY.(5)(B)</v>
      </c>
      <c r="C5172" s="34">
        <f>IFERROR(VLOOKUP(A5172,'[1]alr yayınlanan fiyatlı'!C:K,9,0),0)</f>
        <v>0</v>
      </c>
    </row>
    <row r="5173" spans="1:3" x14ac:dyDescent="0.25">
      <c r="A5173" s="35" t="s">
        <v>5477</v>
      </c>
      <c r="B5173" s="35" t="str">
        <f>VLOOKUP(A5173,[2]Sayfa2!$A:$B,2,0)</f>
        <v>2000X460 DUNE.(QH).BAZ.PSLMZ.CEL.FRC.YZY.(8)(B)</v>
      </c>
      <c r="C5173" s="34">
        <f>IFERROR(VLOOKUP(A5173,'[1]alr yayınlanan fiyatlı'!C:K,9,0),0)</f>
        <v>0</v>
      </c>
    </row>
    <row r="5174" spans="1:3" x14ac:dyDescent="0.25">
      <c r="A5174" s="35" t="s">
        <v>5478</v>
      </c>
      <c r="B5174" s="35" t="str">
        <f>VLOOKUP(A5174,'[1]alr yayınlanan fiyatlı'!$C:$D,2,FALSE)</f>
        <v>1600X460 DUNE.(QH).PSLMZ.CEL.AY.YZY.(8)</v>
      </c>
      <c r="C5174" s="34">
        <f>IFERROR(VLOOKUP(A5174,'[1]alr yayınlanan fiyatlı'!C:K,9,0),0)</f>
        <v>0</v>
      </c>
    </row>
    <row r="5175" spans="1:3" x14ac:dyDescent="0.25">
      <c r="A5175" s="35" t="s">
        <v>5478</v>
      </c>
      <c r="B5175" s="35" t="str">
        <f>VLOOKUP(A5175,'[1]alr yayınlanan fiyatlı'!$C:$D,2,FALSE)</f>
        <v>1600X460 DUNE.(QH).PSLMZ.CEL.AY.YZY.(8)</v>
      </c>
      <c r="C5175" s="34">
        <f>IFERROR(VLOOKUP(A5175,'[1]alr yayınlanan fiyatlı'!C:K,9,0),0)</f>
        <v>0</v>
      </c>
    </row>
    <row r="5176" spans="1:3" x14ac:dyDescent="0.25">
      <c r="A5176" s="35" t="s">
        <v>5479</v>
      </c>
      <c r="B5176" s="35" t="str">
        <f>VLOOKUP(A5176,[2]Sayfa2!$A:$B,2,0)</f>
        <v>1600X460 DUNE.(QH).BAZ.PSLMZ.CEL.AY.YZY.(8)(B)</v>
      </c>
      <c r="C5176" s="34">
        <f>IFERROR(VLOOKUP(A5176,'[1]alr yayınlanan fiyatlı'!C:K,9,0),0)</f>
        <v>0</v>
      </c>
    </row>
    <row r="5177" spans="1:3" x14ac:dyDescent="0.25">
      <c r="A5177" s="35" t="s">
        <v>5480</v>
      </c>
      <c r="B5177" s="35" t="str">
        <f>VLOOKUP(A5177,'[1]alr yayınlanan fiyatlı'!$C:$D,2,FALSE)</f>
        <v>800X300 LIANA.(QH).PSLMZ.CEL.FRC.YZY.(4)</v>
      </c>
      <c r="C5177" s="34">
        <f>IFERROR(VLOOKUP(A5177,'[1]alr yayınlanan fiyatlı'!C:K,9,0),0)</f>
        <v>0</v>
      </c>
    </row>
    <row r="5178" spans="1:3" x14ac:dyDescent="0.25">
      <c r="A5178" s="35" t="s">
        <v>5480</v>
      </c>
      <c r="B5178" s="35" t="str">
        <f>VLOOKUP(A5178,'[1]alr yayınlanan fiyatlı'!$C:$D,2,FALSE)</f>
        <v>800X300 LIANA.(QH).PSLMZ.CEL.FRC.YZY.(4)</v>
      </c>
      <c r="C5178" s="34">
        <f>IFERROR(VLOOKUP(A5178,'[1]alr yayınlanan fiyatlı'!C:K,9,0),0)</f>
        <v>0</v>
      </c>
    </row>
    <row r="5179" spans="1:3" x14ac:dyDescent="0.25">
      <c r="A5179" s="35" t="s">
        <v>5481</v>
      </c>
      <c r="B5179" s="35" t="str">
        <f>VLOOKUP(A5179,'[1]alr yayınlanan fiyatlı'!$C:$D,2,FALSE)</f>
        <v>1000X300 LIANA.(QH).PSLMZ.CEL.FRC.YZY.(5)</v>
      </c>
      <c r="C5179" s="34">
        <f>IFERROR(VLOOKUP(A5179,'[1]alr yayınlanan fiyatlı'!C:K,9,0),0)</f>
        <v>0</v>
      </c>
    </row>
    <row r="5180" spans="1:3" x14ac:dyDescent="0.25">
      <c r="A5180" s="35" t="s">
        <v>5481</v>
      </c>
      <c r="B5180" s="35" t="str">
        <f>VLOOKUP(A5180,'[1]alr yayınlanan fiyatlı'!$C:$D,2,FALSE)</f>
        <v>1000X300 LIANA.(QH).PSLMZ.CEL.FRC.YZY.(5)</v>
      </c>
      <c r="C5180" s="34">
        <f>IFERROR(VLOOKUP(A5180,'[1]alr yayınlanan fiyatlı'!C:K,9,0),0)</f>
        <v>0</v>
      </c>
    </row>
    <row r="5181" spans="1:3" x14ac:dyDescent="0.25">
      <c r="A5181" s="35" t="s">
        <v>5482</v>
      </c>
      <c r="B5181" s="35" t="str">
        <f>VLOOKUP(A5181,'[1]alr yayınlanan fiyatlı'!$C:$D,2,FALSE)</f>
        <v>1200X600 LIANA.(QH).PSLMZ.CEL.FRC.YZY.(6)</v>
      </c>
      <c r="C5181" s="34">
        <f>IFERROR(VLOOKUP(A5181,'[1]alr yayınlanan fiyatlı'!C:K,9,0),0)</f>
        <v>0</v>
      </c>
    </row>
    <row r="5182" spans="1:3" x14ac:dyDescent="0.25">
      <c r="A5182" s="35" t="s">
        <v>5482</v>
      </c>
      <c r="B5182" s="35" t="str">
        <f>VLOOKUP(A5182,'[1]alr yayınlanan fiyatlı'!$C:$D,2,FALSE)</f>
        <v>1200X600 LIANA.(QH).PSLMZ.CEL.FRC.YZY.(6)</v>
      </c>
      <c r="C5182" s="34">
        <f>IFERROR(VLOOKUP(A5182,'[1]alr yayınlanan fiyatlı'!C:K,9,0),0)</f>
        <v>0</v>
      </c>
    </row>
    <row r="5183" spans="1:3" x14ac:dyDescent="0.25">
      <c r="A5183" s="35" t="s">
        <v>5483</v>
      </c>
      <c r="B5183" s="35" t="str">
        <f>VLOOKUP(A5183,'[1]alr yayınlanan fiyatlı'!$C:$D,2,FALSE)</f>
        <v>1200X300 LIANA.(QH).PSLMZ.CEL.FRC.YZY.(6)</v>
      </c>
      <c r="C5183" s="34">
        <f>IFERROR(VLOOKUP(A5183,'[1]alr yayınlanan fiyatlı'!C:K,9,0),0)</f>
        <v>0</v>
      </c>
    </row>
    <row r="5184" spans="1:3" x14ac:dyDescent="0.25">
      <c r="A5184" s="35" t="s">
        <v>5483</v>
      </c>
      <c r="B5184" s="35" t="str">
        <f>VLOOKUP(A5184,'[1]alr yayınlanan fiyatlı'!$C:$D,2,FALSE)</f>
        <v>1200X300 LIANA.(QH).PSLMZ.CEL.FRC.YZY.(6)</v>
      </c>
      <c r="C5184" s="34">
        <f>IFERROR(VLOOKUP(A5184,'[1]alr yayınlanan fiyatlı'!C:K,9,0),0)</f>
        <v>0</v>
      </c>
    </row>
    <row r="5185" spans="1:3" x14ac:dyDescent="0.25">
      <c r="A5185" s="35" t="s">
        <v>5484</v>
      </c>
      <c r="B5185" s="35" t="str">
        <f>VLOOKUP(A5185,'[1]alr yayınlanan fiyatlı'!$C:$D,2,FALSE)</f>
        <v>1500X450 LIANA.(QH).PSLMZ.CEL.FRC.YZY.(7)</v>
      </c>
      <c r="C5185" s="34">
        <f>IFERROR(VLOOKUP(A5185,'[1]alr yayınlanan fiyatlı'!C:K,9,0),0)</f>
        <v>0</v>
      </c>
    </row>
    <row r="5186" spans="1:3" x14ac:dyDescent="0.25">
      <c r="A5186" s="35" t="s">
        <v>5484</v>
      </c>
      <c r="B5186" s="35" t="str">
        <f>VLOOKUP(A5186,'[1]alr yayınlanan fiyatlı'!$C:$D,2,FALSE)</f>
        <v>1500X450 LIANA.(QH).PSLMZ.CEL.FRC.YZY.(7)</v>
      </c>
      <c r="C5186" s="34">
        <f>IFERROR(VLOOKUP(A5186,'[1]alr yayınlanan fiyatlı'!C:K,9,0),0)</f>
        <v>0</v>
      </c>
    </row>
    <row r="5187" spans="1:3" x14ac:dyDescent="0.25">
      <c r="A5187" s="35" t="s">
        <v>5485</v>
      </c>
      <c r="B5187" s="35" t="str">
        <f>VLOOKUP(A5187,'[1]alr yayınlanan fiyatlı'!$C:$D,2,FALSE)</f>
        <v>800X600 LIANA.(QH).PSLMZ.CEL.FRC.YZY.(4)</v>
      </c>
      <c r="C5187" s="34">
        <f>IFERROR(VLOOKUP(A5187,'[1]alr yayınlanan fiyatlı'!C:K,9,0),0)</f>
        <v>0</v>
      </c>
    </row>
    <row r="5188" spans="1:3" x14ac:dyDescent="0.25">
      <c r="A5188" s="35" t="s">
        <v>5485</v>
      </c>
      <c r="B5188" s="35" t="str">
        <f>VLOOKUP(A5188,'[1]alr yayınlanan fiyatlı'!$C:$D,2,FALSE)</f>
        <v>800X600 LIANA.(QH).PSLMZ.CEL.FRC.YZY.(4)</v>
      </c>
      <c r="C5188" s="34">
        <f>IFERROR(VLOOKUP(A5188,'[1]alr yayınlanan fiyatlı'!C:K,9,0),0)</f>
        <v>0</v>
      </c>
    </row>
    <row r="5189" spans="1:3" x14ac:dyDescent="0.25">
      <c r="A5189" s="35" t="s">
        <v>5486</v>
      </c>
      <c r="B5189" s="35" t="str">
        <f>VLOOKUP(A5189,[2]Sayfa2!$A:$B,2,0)</f>
        <v>1200X300 LIANA.(QH).BAZ.PSLMZ.CEL.FRC.YZY.(6)(B)</v>
      </c>
      <c r="C5189" s="34">
        <f>IFERROR(VLOOKUP(A5189,'[1]alr yayınlanan fiyatlı'!C:K,9,0),0)</f>
        <v>0</v>
      </c>
    </row>
    <row r="5190" spans="1:3" x14ac:dyDescent="0.25">
      <c r="A5190" s="35" t="s">
        <v>5487</v>
      </c>
      <c r="B5190" s="35" t="str">
        <f>VLOOKUP(A5190,[2]Sayfa2!$A:$B,2,0)</f>
        <v>800X600 LIANA.(QH).BAZ.PSLMZ.CEL.FRC.YZY.(4)(B)</v>
      </c>
      <c r="C5190" s="34">
        <f>IFERROR(VLOOKUP(A5190,'[1]alr yayınlanan fiyatlı'!C:K,9,0),0)</f>
        <v>0</v>
      </c>
    </row>
    <row r="5191" spans="1:3" x14ac:dyDescent="0.25">
      <c r="A5191" s="35" t="s">
        <v>5488</v>
      </c>
      <c r="B5191" s="35" t="str">
        <f>VLOOKUP(A5191,[2]Sayfa2!$A:$B,2,0)</f>
        <v>800X300 LIANA.(QH).BAZ.PSLMZ.CEL.FRC.YZY.(4)(B)</v>
      </c>
      <c r="C5191" s="34">
        <f>IFERROR(VLOOKUP(A5191,'[1]alr yayınlanan fiyatlı'!C:K,9,0),0)</f>
        <v>0</v>
      </c>
    </row>
    <row r="5192" spans="1:3" x14ac:dyDescent="0.25">
      <c r="A5192" s="35" t="s">
        <v>5489</v>
      </c>
      <c r="B5192" s="35" t="str">
        <f>VLOOKUP(A5192,[2]Sayfa2!$A:$B,2,0)</f>
        <v>1000X300 LIANA.(QH).BAZ.PSLMZ.CEL.FRC.YZY.(5)(B)</v>
      </c>
      <c r="C5192" s="34">
        <f>IFERROR(VLOOKUP(A5192,'[1]alr yayınlanan fiyatlı'!C:K,9,0),0)</f>
        <v>0</v>
      </c>
    </row>
    <row r="5193" spans="1:3" x14ac:dyDescent="0.25">
      <c r="A5193" s="35" t="s">
        <v>5490</v>
      </c>
      <c r="B5193" s="35" t="str">
        <f>VLOOKUP(A5193,[2]Sayfa2!$A:$B,2,0)</f>
        <v>1200X600 LIANA.(QH).BAZ.PSLMZ.CEL.FRC.YZY.(6)(B)</v>
      </c>
      <c r="C5193" s="34">
        <f>IFERROR(VLOOKUP(A5193,'[1]alr yayınlanan fiyatlı'!C:K,9,0),0)</f>
        <v>0</v>
      </c>
    </row>
    <row r="5194" spans="1:3" x14ac:dyDescent="0.25">
      <c r="A5194" s="35" t="s">
        <v>5491</v>
      </c>
      <c r="B5194" s="35" t="str">
        <f>VLOOKUP(A5194,[2]Sayfa2!$A:$B,2,0)</f>
        <v>1500X450 LIANA.(QH).BAZ.PSLMZ.CEL.FRC.YZY.(7)(B)</v>
      </c>
      <c r="C5194" s="34">
        <f>IFERROR(VLOOKUP(A5194,'[1]alr yayınlanan fiyatlı'!C:K,9,0),0)</f>
        <v>0</v>
      </c>
    </row>
    <row r="5195" spans="1:3" x14ac:dyDescent="0.25">
      <c r="A5195" s="35" t="s">
        <v>5492</v>
      </c>
      <c r="B5195" s="35" t="str">
        <f>VLOOKUP(A5195,'[1]alr yayınlanan fiyatlı'!$C:$D,2,FALSE)</f>
        <v>1200X600 LIANA.(QH).PSLMZ.CEL.AY.YZY.(6)</v>
      </c>
      <c r="C5195" s="34">
        <f>IFERROR(VLOOKUP(A5195,'[1]alr yayınlanan fiyatlı'!C:K,9,0),0)</f>
        <v>0</v>
      </c>
    </row>
    <row r="5196" spans="1:3" x14ac:dyDescent="0.25">
      <c r="A5196" s="35" t="s">
        <v>5492</v>
      </c>
      <c r="B5196" s="35" t="str">
        <f>VLOOKUP(A5196,'[1]alr yayınlanan fiyatlı'!$C:$D,2,FALSE)</f>
        <v>1200X600 LIANA.(QH).PSLMZ.CEL.AY.YZY.(6)</v>
      </c>
      <c r="C5196" s="34">
        <f>IFERROR(VLOOKUP(A5196,'[1]alr yayınlanan fiyatlı'!C:K,9,0),0)</f>
        <v>0</v>
      </c>
    </row>
    <row r="5197" spans="1:3" x14ac:dyDescent="0.25">
      <c r="A5197" s="35" t="s">
        <v>5493</v>
      </c>
      <c r="B5197" s="35" t="str">
        <f>VLOOKUP(A5197,'[1]alr yayınlanan fiyatlı'!$C:$D,2,FALSE)</f>
        <v>1200X300 LIANA.(QH).PSLMZ.CEL.AY.YZY.(6)</v>
      </c>
      <c r="C5197" s="34">
        <f>IFERROR(VLOOKUP(A5197,'[1]alr yayınlanan fiyatlı'!C:K,9,0),0)</f>
        <v>0</v>
      </c>
    </row>
    <row r="5198" spans="1:3" x14ac:dyDescent="0.25">
      <c r="A5198" s="35" t="s">
        <v>5493</v>
      </c>
      <c r="B5198" s="35" t="str">
        <f>VLOOKUP(A5198,'[1]alr yayınlanan fiyatlı'!$C:$D,2,FALSE)</f>
        <v>1200X300 LIANA.(QH).PSLMZ.CEL.AY.YZY.(6)</v>
      </c>
      <c r="C5198" s="34">
        <f>IFERROR(VLOOKUP(A5198,'[1]alr yayınlanan fiyatlı'!C:K,9,0),0)</f>
        <v>0</v>
      </c>
    </row>
    <row r="5199" spans="1:3" x14ac:dyDescent="0.25">
      <c r="A5199" s="35" t="s">
        <v>3532</v>
      </c>
      <c r="B5199" s="35" t="str">
        <f>VLOOKUP(A5199,'[1]alr yayınlanan fiyatlı'!$C:$D,2,FALSE)</f>
        <v>800X450 LIANA.(QH).PSLMZ.CEL.AY.YZY.(4)</v>
      </c>
      <c r="C5199" s="34">
        <f>IFERROR(VLOOKUP(A5199,'[1]alr yayınlanan fiyatlı'!C:K,9,0),0)</f>
        <v>0</v>
      </c>
    </row>
    <row r="5200" spans="1:3" x14ac:dyDescent="0.25">
      <c r="A5200" s="35" t="s">
        <v>3532</v>
      </c>
      <c r="B5200" s="35" t="str">
        <f>VLOOKUP(A5200,'[1]alr yayınlanan fiyatlı'!$C:$D,2,FALSE)</f>
        <v>800X450 LIANA.(QH).PSLMZ.CEL.AY.YZY.(4)</v>
      </c>
      <c r="C5200" s="34">
        <f>IFERROR(VLOOKUP(A5200,'[1]alr yayınlanan fiyatlı'!C:K,9,0),0)</f>
        <v>0</v>
      </c>
    </row>
    <row r="5201" spans="1:3" x14ac:dyDescent="0.25">
      <c r="A5201" s="35" t="s">
        <v>5494</v>
      </c>
      <c r="B5201" s="35" t="str">
        <f>VLOOKUP(A5201,[2]Sayfa2!$A:$B,2,0)</f>
        <v>1200X600 LIANA.(QH).BAZ.PSLMZ.CEL.AY.YZY.(6)(B)</v>
      </c>
      <c r="C5201" s="34">
        <f>IFERROR(VLOOKUP(A5201,'[1]alr yayınlanan fiyatlı'!C:K,9,0),0)</f>
        <v>0</v>
      </c>
    </row>
    <row r="5202" spans="1:3" x14ac:dyDescent="0.25">
      <c r="A5202" s="35" t="s">
        <v>5495</v>
      </c>
      <c r="B5202" s="35" t="str">
        <f>VLOOKUP(A5202,[2]Sayfa2!$A:$B,2,0)</f>
        <v>800X450 LIANA.(QH).BAZ.PSLMZ.CEL.AY.YZY.(4)(B)</v>
      </c>
      <c r="C5202" s="34">
        <f>IFERROR(VLOOKUP(A5202,'[1]alr yayınlanan fiyatlı'!C:K,9,0),0)</f>
        <v>0</v>
      </c>
    </row>
    <row r="5203" spans="1:3" x14ac:dyDescent="0.25">
      <c r="A5203" s="35" t="s">
        <v>5496</v>
      </c>
      <c r="B5203" s="35" t="str">
        <f>VLOOKUP(A5203,[2]Sayfa2!$A:$B,2,0)</f>
        <v>1200X300 LIANA.(QH).BAZ.PSLMZ.CEL.AY.YZY.(6)(B)</v>
      </c>
      <c r="C5203" s="34">
        <f>IFERROR(VLOOKUP(A5203,'[1]alr yayınlanan fiyatlı'!C:K,9,0),0)</f>
        <v>0</v>
      </c>
    </row>
    <row r="5204" spans="1:3" x14ac:dyDescent="0.25">
      <c r="A5204" s="35" t="s">
        <v>5497</v>
      </c>
      <c r="B5204" s="35" t="str">
        <f>VLOOKUP(A5204,'[1]alr yayınlanan fiyatlı'!$C:$D,2,FALSE)</f>
        <v>2000X230 DELTA.(QH).PSLMZ.CEL.FRC.YZY.(4)</v>
      </c>
      <c r="C5204" s="34">
        <f>IFERROR(VLOOKUP(A5204,'[1]alr yayınlanan fiyatlı'!C:K,9,0),0)</f>
        <v>0</v>
      </c>
    </row>
    <row r="5205" spans="1:3" x14ac:dyDescent="0.25">
      <c r="A5205" s="35" t="s">
        <v>5497</v>
      </c>
      <c r="B5205" s="35" t="str">
        <f>VLOOKUP(A5205,'[1]alr yayınlanan fiyatlı'!$C:$D,2,FALSE)</f>
        <v>2000X230 DELTA.(QH).PSLMZ.CEL.FRC.YZY.(4)</v>
      </c>
      <c r="C5205" s="34">
        <f>IFERROR(VLOOKUP(A5205,'[1]alr yayınlanan fiyatlı'!C:K,9,0),0)</f>
        <v>0</v>
      </c>
    </row>
    <row r="5206" spans="1:3" x14ac:dyDescent="0.25">
      <c r="A5206" s="35" t="s">
        <v>5498</v>
      </c>
      <c r="B5206" s="35" t="str">
        <f>VLOOKUP(A5206,[2]Sayfa2!$A:$B,2,0)</f>
        <v>2000X230 DELTA.(QH).BAZ.PSLMZ.CEL.FRC.YZY.(4)(B)</v>
      </c>
      <c r="C5206" s="34">
        <f>IFERROR(VLOOKUP(A5206,'[1]alr yayınlanan fiyatlı'!C:K,9,0),0)</f>
        <v>0</v>
      </c>
    </row>
    <row r="5207" spans="1:3" x14ac:dyDescent="0.25">
      <c r="A5207" s="35" t="s">
        <v>1555</v>
      </c>
      <c r="B5207" s="35" t="str">
        <f>VLOOKUP(A5207,'[1]alr yayınlanan fiyatlı'!$C:$D,2,FALSE)</f>
        <v>2000X410 DELTA.(QH).PSLMZ.CEL.AY.YZY.(7)</v>
      </c>
      <c r="C5207" s="34">
        <f>IFERROR(VLOOKUP(A5207,'[1]alr yayınlanan fiyatlı'!C:K,9,0),0)</f>
        <v>0</v>
      </c>
    </row>
    <row r="5208" spans="1:3" x14ac:dyDescent="0.25">
      <c r="A5208" s="35" t="s">
        <v>3431</v>
      </c>
      <c r="B5208" s="35" t="str">
        <f>VLOOKUP(A5208,'[1]alr yayınlanan fiyatlı'!$C:$D,2,FALSE)</f>
        <v>1200X450 SPIN.R-DSGN.PSLMZ.CEL.KLKTR FRC.YZY.+ON.BORU.AY.YZY(5)</v>
      </c>
      <c r="C5208" s="34">
        <f>IFERROR(VLOOKUP(A5208,'[1]alr yayınlanan fiyatlı'!C:K,9,0),0)</f>
        <v>0</v>
      </c>
    </row>
    <row r="5209" spans="1:3" x14ac:dyDescent="0.25">
      <c r="A5209" s="35" t="s">
        <v>3533</v>
      </c>
      <c r="B5209" s="35" t="str">
        <f>VLOOKUP(A5209,'[1]alr yayınlanan fiyatlı'!$C:$D,2,FALSE)</f>
        <v>1200X450 SPIN.R-DSGN.PSLMZ.CELKLKTR PVD.BRSHED.BRONZE+ON.BORU.PVD.POLSHD.BRONZE(5)(B)</v>
      </c>
      <c r="C5209" s="34">
        <f>IFERROR(VLOOKUP(A5209,'[1]alr yayınlanan fiyatlı'!C:K,9,0),0)</f>
        <v>0</v>
      </c>
    </row>
    <row r="5210" spans="1:3" x14ac:dyDescent="0.25">
      <c r="A5210" s="35" t="s">
        <v>3353</v>
      </c>
      <c r="B5210" s="35" t="str">
        <f>VLOOKUP(A5210,'[1]alr yayınlanan fiyatlı'!$C:$D,2,FALSE)</f>
        <v>1190X500 IDA.(SRP).PSLMZ.CEL.FRC.YZY.(18)</v>
      </c>
      <c r="C5210" s="34">
        <f>IFERROR(VLOOKUP(A5210,'[1]alr yayınlanan fiyatlı'!C:K,9,0),0)</f>
        <v>0</v>
      </c>
    </row>
    <row r="5211" spans="1:3" x14ac:dyDescent="0.25">
      <c r="A5211" s="35" t="s">
        <v>3432</v>
      </c>
      <c r="B5211" s="35" t="str">
        <f>VLOOKUP(A5211,'[1]alr yayınlanan fiyatlı'!$C:$D,2,FALSE)</f>
        <v>1200X500 UPPER.(DLT).PSLMZ.CEL.AY.YZY(9)T:1,5 MM</v>
      </c>
      <c r="C5211" s="34">
        <f>IFERROR(VLOOKUP(A5211,'[1]alr yayınlanan fiyatlı'!C:K,9,0),0)</f>
        <v>0</v>
      </c>
    </row>
    <row r="5212" spans="1:3" x14ac:dyDescent="0.25">
      <c r="A5212" s="35" t="s">
        <v>3354</v>
      </c>
      <c r="B5212" s="35" t="str">
        <f>VLOOKUP(A5212,'[1]alr yayınlanan fiyatlı'!$C:$D,2,FALSE)</f>
        <v>1100X500 SAMOS-H.PSLMZ.CEL.AY.YZY.GRN.PVD.TITANIK(5)AKS:300MM</v>
      </c>
      <c r="C5212" s="34">
        <f>IFERROR(VLOOKUP(A5212,'[1]alr yayınlanan fiyatlı'!C:K,9,0),0)</f>
        <v>0</v>
      </c>
    </row>
    <row r="5213" spans="1:3" x14ac:dyDescent="0.25">
      <c r="A5213" s="35" t="s">
        <v>3147</v>
      </c>
      <c r="B5213" s="35" t="str">
        <f>VLOOKUP(A5213,'[1]alr yayınlanan fiyatlı'!$C:$D,2,FALSE)</f>
        <v>1100X500 SAMOS-H.PSLMZ.CEL.AY.YZY.(5)AKS:300MM.RD230V200W50HzCLI.30X30.ON/OF.FIS.AY.YZY.GRI.KBL(R)</v>
      </c>
      <c r="C5213" s="34">
        <f>IFERROR(VLOOKUP(A5213,'[1]alr yayınlanan fiyatlı'!C:K,9,0),0)</f>
        <v>0</v>
      </c>
    </row>
    <row r="5214" spans="1:3" x14ac:dyDescent="0.25">
      <c r="A5214" s="35" t="s">
        <v>3534</v>
      </c>
      <c r="B5214" s="35" t="str">
        <f>VLOOKUP(A5214,'[1]alr yayınlanan fiyatlı'!$C:$D,2,FALSE)</f>
        <v>1000X500 SAMOS-T.PSLMZ.CEL.AY.YZY.(5)AKS:300MM.RD230V200W50HzCLI.30X30.ON/OF.FSIZ.AY.YZY.BYZ.KBL(R)</v>
      </c>
      <c r="C5214" s="34">
        <f>IFERROR(VLOOKUP(A5214,'[1]alr yayınlanan fiyatlı'!C:K,9,0),0)</f>
        <v>0</v>
      </c>
    </row>
    <row r="5215" spans="1:3" x14ac:dyDescent="0.25">
      <c r="A5215" s="35" t="s">
        <v>3148</v>
      </c>
      <c r="B5215" s="35" t="str">
        <f>VLOOKUP(A5215,[2]Sayfa2!$A:$B,2,0)</f>
        <v>1700X500 BLUES.(SRP).PSLMZ.CEL.FRC.YZY.CTSZ.(28)</v>
      </c>
      <c r="C5215" s="34">
        <f>IFERROR(VLOOKUP(A5215,'[1]alr yayınlanan fiyatlı'!C:K,9,0),0)</f>
        <v>0</v>
      </c>
    </row>
    <row r="5216" spans="1:3" x14ac:dyDescent="0.25">
      <c r="A5216" s="35" t="s">
        <v>5499</v>
      </c>
      <c r="B5216" s="35" t="str">
        <f>VLOOKUP(A5216,'[1]alr yayınlanan fiyatlı'!$C:$D,2,FALSE)</f>
        <v>1190X500 BLUES.(SRP).PSLMZ.CEL.AY.YZY.CTSZ.(20)</v>
      </c>
      <c r="C5216" s="34">
        <f>IFERROR(VLOOKUP(A5216,'[1]alr yayınlanan fiyatlı'!C:K,9,0),0)</f>
        <v>0</v>
      </c>
    </row>
    <row r="5217" spans="1:3" x14ac:dyDescent="0.25">
      <c r="A5217" s="35" t="s">
        <v>5499</v>
      </c>
      <c r="B5217" s="35" t="str">
        <f>VLOOKUP(A5217,'[1]alr yayınlanan fiyatlı'!$C:$D,2,FALSE)</f>
        <v>1190X500 BLUES.(SRP).PSLMZ.CEL.AY.YZY.CTSZ.(20)</v>
      </c>
      <c r="C5217" s="34">
        <f>IFERROR(VLOOKUP(A5217,'[1]alr yayınlanan fiyatlı'!C:K,9,0),0)</f>
        <v>0</v>
      </c>
    </row>
    <row r="5218" spans="1:3" x14ac:dyDescent="0.25">
      <c r="A5218" s="35" t="s">
        <v>3433</v>
      </c>
      <c r="B5218" s="35" t="str">
        <f>VLOOKUP(A5218,[2]Sayfa2!$A:$B,2,0)</f>
        <v>1700X500 BLUES.(SRP).PSLMZ.CEL.AY.YZY.CTSZ.(28)</v>
      </c>
      <c r="C5218" s="34">
        <f>IFERROR(VLOOKUP(A5218,'[1]alr yayınlanan fiyatlı'!C:K,9,0),0)</f>
        <v>0</v>
      </c>
    </row>
    <row r="5219" spans="1:3" x14ac:dyDescent="0.25">
      <c r="A5219" s="35" t="s">
        <v>3433</v>
      </c>
      <c r="B5219" s="35" t="str">
        <f>VLOOKUP(A5219,[2]Sayfa2!$A:$B,2,0)</f>
        <v>1700X500 BLUES.(SRP).PSLMZ.CEL.AY.YZY.CTSZ.(28)</v>
      </c>
      <c r="C5219" s="34">
        <f>IFERROR(VLOOKUP(A5219,'[1]alr yayınlanan fiyatlı'!C:K,9,0),0)</f>
        <v>0</v>
      </c>
    </row>
    <row r="5220" spans="1:3" x14ac:dyDescent="0.25">
      <c r="A5220" s="35" t="s">
        <v>5500</v>
      </c>
      <c r="B5220" s="35" t="str">
        <f>VLOOKUP(A5220,[2]Sayfa2!$A:$B,2,0)</f>
        <v>1190X500 BLUES.(SRP).BAZ.PSLMZ.CEL.CTSZ.AY.YZY.(20)(B)</v>
      </c>
      <c r="C5220" s="34">
        <f>IFERROR(VLOOKUP(A5220,'[1]alr yayınlanan fiyatlı'!C:K,9,0),0)</f>
        <v>0</v>
      </c>
    </row>
    <row r="5221" spans="1:3" x14ac:dyDescent="0.25">
      <c r="A5221" s="35" t="s">
        <v>3355</v>
      </c>
      <c r="B5221" s="35" t="str">
        <f>VLOOKUP(A5221,'[1]alr yayınlanan fiyatlı'!$C:$D,2,FALSE)</f>
        <v>475X600 TONO(NK)PSLMZ.CEL.AY.YZY.(3)R5.BRK:Ø26,9</v>
      </c>
      <c r="C5221" s="34">
        <f>IFERROR(VLOOKUP(A5221,'[1]alr yayınlanan fiyatlı'!C:K,9,0),0)</f>
        <v>0</v>
      </c>
    </row>
    <row r="5222" spans="1:3" x14ac:dyDescent="0.25">
      <c r="A5222" s="35" t="s">
        <v>2527</v>
      </c>
      <c r="B5222" s="35" t="str">
        <f>VLOOKUP(A5222,'[1]alr yayınlanan fiyatlı'!$C:$D,2,FALSE)</f>
        <v>675X600 TONO(NK)PSLMZ.CEL.SETACOAT.(PN205)(4)(B)</v>
      </c>
      <c r="C5222" s="34">
        <f>IFERROR(VLOOKUP(A5222,'[1]alr yayınlanan fiyatlı'!C:K,9,0),0)</f>
        <v>0</v>
      </c>
    </row>
    <row r="5223" spans="1:3" x14ac:dyDescent="0.25">
      <c r="A5223" s="35" t="s">
        <v>3149</v>
      </c>
      <c r="B5223" s="35" t="str">
        <f>VLOOKUP(A5223,'[1]alr yayınlanan fiyatlı'!$C:$D,2,FALSE)</f>
        <v>675X600 TONO PSLMZ.CEL.PVD.BRSHED.COPPER(4)(B)</v>
      </c>
      <c r="C5223" s="34">
        <f>IFERROR(VLOOKUP(A5223,'[1]alr yayınlanan fiyatlı'!C:K,9,0),0)</f>
        <v>0</v>
      </c>
    </row>
    <row r="5224" spans="1:3" x14ac:dyDescent="0.25">
      <c r="A5224" s="35" t="s">
        <v>1556</v>
      </c>
      <c r="B5224" s="35" t="str">
        <f>VLOOKUP(A5224,'[1]alr yayınlanan fiyatlı'!$C:$D,2,FALSE)</f>
        <v>1000X500 MAGNOLIA.PSLMZ.CEL.CLEOPATRA(6)(B)</v>
      </c>
      <c r="C5224" s="34">
        <f>IFERROR(VLOOKUP(A5224,'[1]alr yayınlanan fiyatlı'!C:K,9,0),0)</f>
        <v>0</v>
      </c>
    </row>
    <row r="5225" spans="1:3" x14ac:dyDescent="0.25">
      <c r="A5225" s="35" t="s">
        <v>5501</v>
      </c>
      <c r="B5225" s="35" t="str">
        <f>VLOOKUP(A5225,[2]Sayfa2!$A:$B,2,0)</f>
        <v>632X100 ROUND Ø32.CFT.TRF.BAG.PSLMZ.CEL.FRC.YZY.(1)(B)</v>
      </c>
      <c r="C5225" s="34">
        <f>IFERROR(VLOOKUP(A5225,'[1]alr yayınlanan fiyatlı'!C:K,9,0),0)</f>
        <v>0</v>
      </c>
    </row>
    <row r="5226" spans="1:3" x14ac:dyDescent="0.25">
      <c r="A5226" s="35" t="s">
        <v>5501</v>
      </c>
      <c r="B5226" s="35" t="str">
        <f>VLOOKUP(A5226,[2]Sayfa2!$A:$B,2,0)</f>
        <v>632X100 ROUND Ø32.CFT.TRF.BAG.PSLMZ.CEL.FRC.YZY.(1)(B)</v>
      </c>
      <c r="C5226" s="34">
        <f>IFERROR(VLOOKUP(A5226,'[1]alr yayınlanan fiyatlı'!C:K,9,0),0)</f>
        <v>0</v>
      </c>
    </row>
    <row r="5227" spans="1:3" x14ac:dyDescent="0.25">
      <c r="A5227" s="35" t="s">
        <v>5502</v>
      </c>
      <c r="B5227" s="35" t="str">
        <f>VLOOKUP(A5227,[2]Sayfa2!$A:$B,2,0)</f>
        <v>632X100 ROUND Ø32.CFT.TRF.BAG.BAZ.PSLMZ.CEL.FRC.YZY.(1)(B)</v>
      </c>
      <c r="C5227" s="34">
        <f>IFERROR(VLOOKUP(A5227,'[1]alr yayınlanan fiyatlı'!C:K,9,0),0)</f>
        <v>0</v>
      </c>
    </row>
    <row r="5228" spans="1:3" x14ac:dyDescent="0.25">
      <c r="A5228" s="35" t="s">
        <v>3434</v>
      </c>
      <c r="B5228" s="35" t="str">
        <f>VLOOKUP(A5228,'[1]alr yayınlanan fiyatlı'!$C:$D,2,FALSE)</f>
        <v>450X100 ROUND Ø32.CFT.TRF.BAG.PSLMZ.CEL.MAT.SYH.RAL9005.10G.PE(1)(B)</v>
      </c>
      <c r="C5228" s="34">
        <f>IFERROR(VLOOKUP(A5228,'[1]alr yayınlanan fiyatlı'!C:K,9,0),0)</f>
        <v>0</v>
      </c>
    </row>
    <row r="5229" spans="1:3" x14ac:dyDescent="0.25">
      <c r="A5229" s="35" t="s">
        <v>3535</v>
      </c>
      <c r="B5229" s="35" t="str">
        <f>VLOOKUP(A5229,[2]Sayfa2!$A:$B,2,0)</f>
        <v>632X100 ROUND Ø32.CFT.TRF.BAG.PSLMZ.CEL.MAT.SYH.RAL9005.10G.PE(1)(B)</v>
      </c>
      <c r="C5229" s="34">
        <f>IFERROR(VLOOKUP(A5229,'[1]alr yayınlanan fiyatlı'!C:K,9,0),0)</f>
        <v>0</v>
      </c>
    </row>
    <row r="5230" spans="1:3" x14ac:dyDescent="0.25">
      <c r="A5230" s="35" t="s">
        <v>5503</v>
      </c>
      <c r="B5230" s="35" t="str">
        <f>VLOOKUP(A5230,[2]Sayfa2!$A:$B,2,0)</f>
        <v>632X100 ROUND Ø32.CFT.TRF.BAG.PSLMZ.CEL.BRSHED.BRASS(1)(B)</v>
      </c>
      <c r="C5230" s="34">
        <f>IFERROR(VLOOKUP(A5230,'[1]alr yayınlanan fiyatlı'!C:K,9,0),0)</f>
        <v>0</v>
      </c>
    </row>
    <row r="5231" spans="1:3" x14ac:dyDescent="0.25">
      <c r="A5231" s="35" t="s">
        <v>5503</v>
      </c>
      <c r="B5231" s="35" t="str">
        <f>VLOOKUP(A5231,[2]Sayfa2!$A:$B,2,0)</f>
        <v>632X100 ROUND Ø32.CFT.TRF.BAG.PSLMZ.CEL.BRSHED.BRASS(1)(B)</v>
      </c>
      <c r="C5231" s="34">
        <f>IFERROR(VLOOKUP(A5231,'[1]alr yayınlanan fiyatlı'!C:K,9,0),0)</f>
        <v>0</v>
      </c>
    </row>
    <row r="5232" spans="1:3" x14ac:dyDescent="0.25">
      <c r="A5232" s="35" t="s">
        <v>5504</v>
      </c>
      <c r="B5232" s="35" t="str">
        <f>VLOOKUP(A5232,[2]Sayfa2!$A:$B,2,0)</f>
        <v>632X100 ROUND Ø32.CFT.TRF.BAG.BAZ.PSLMZ.CEL.PVD.BRSHD.BRASS.(1)(B)</v>
      </c>
      <c r="C5232" s="34">
        <f>IFERROR(VLOOKUP(A5232,'[1]alr yayınlanan fiyatlı'!C:K,9,0),0)</f>
        <v>0</v>
      </c>
    </row>
    <row r="5233" spans="1:3" x14ac:dyDescent="0.25">
      <c r="A5233" s="35" t="s">
        <v>3014</v>
      </c>
      <c r="B5233" s="35" t="str">
        <f>VLOOKUP(A5233,'[1]alr yayınlanan fiyatlı'!$C:$D,2,FALSE)</f>
        <v>400X100 ROUND Ø32.TEK.TRF.BAG.PSLMZ.CEL.FRC.YZY.(1)(B)</v>
      </c>
      <c r="C5233" s="34">
        <f>IFERROR(VLOOKUP(A5233,'[1]alr yayınlanan fiyatlı'!C:K,9,0),0)</f>
        <v>0</v>
      </c>
    </row>
    <row r="5234" spans="1:3" x14ac:dyDescent="0.25">
      <c r="A5234" s="35" t="s">
        <v>4115</v>
      </c>
      <c r="B5234" s="35" t="str">
        <f>VLOOKUP(A5234,[2]Sayfa2!$A:$B,2,0)</f>
        <v>500X100 ROUND Ø32.TEK.TRF.BAG.PSLMZ.CEL.FRC.YZY.(1)(B)+RZT(Ø42X2MM)</v>
      </c>
      <c r="C5234" s="34">
        <f>IFERROR(VLOOKUP(A5234,'[1]alr yayınlanan fiyatlı'!C:K,9,0),0)</f>
        <v>0</v>
      </c>
    </row>
    <row r="5235" spans="1:3" x14ac:dyDescent="0.25">
      <c r="A5235" s="35" t="s">
        <v>4115</v>
      </c>
      <c r="B5235" s="35" t="str">
        <f>VLOOKUP(A5235,[2]Sayfa2!$A:$B,2,0)</f>
        <v>500X100 ROUND Ø32.TEK.TRF.BAG.PSLMZ.CEL.FRC.YZY.(1)(B)+RZT(Ø42X2MM)</v>
      </c>
      <c r="C5235" s="34">
        <f>IFERROR(VLOOKUP(A5235,'[1]alr yayınlanan fiyatlı'!C:K,9,0),0)</f>
        <v>0</v>
      </c>
    </row>
    <row r="5236" spans="1:3" x14ac:dyDescent="0.25">
      <c r="A5236" s="35" t="s">
        <v>5505</v>
      </c>
      <c r="B5236" s="35" t="str">
        <f>VLOOKUP(A5236,[2]Sayfa2!$A:$B,2,0)</f>
        <v>500X100 ROUND Ø32.TEK.TRF.BAG.BAZ.PSLMZ.CEL.FRC.YZY.(1)(B)+RZT(Ø42X2MM)</v>
      </c>
      <c r="C5236" s="34">
        <f>IFERROR(VLOOKUP(A5236,'[1]alr yayınlanan fiyatlı'!C:K,9,0),0)</f>
        <v>0</v>
      </c>
    </row>
    <row r="5237" spans="1:3" x14ac:dyDescent="0.25">
      <c r="A5237" s="35" t="s">
        <v>4116</v>
      </c>
      <c r="B5237" s="35" t="str">
        <f>VLOOKUP(A5237,'[1]alr yayınlanan fiyatlı'!$C:$D,2,FALSE)</f>
        <v>400X100 ROUND Ø32.TEK.TRF.BAG.PSLMZ.CEL.AY.YZY.(1)(B)</v>
      </c>
      <c r="C5237" s="34">
        <f>IFERROR(VLOOKUP(A5237,'[1]alr yayınlanan fiyatlı'!C:K,9,0),0)</f>
        <v>0</v>
      </c>
    </row>
    <row r="5238" spans="1:3" x14ac:dyDescent="0.25">
      <c r="A5238" s="35" t="s">
        <v>3435</v>
      </c>
      <c r="B5238" s="35" t="str">
        <f>VLOOKUP(A5238,[2]Sayfa2!$A:$B,2,0)</f>
        <v>500X100 ROUND Ø32.TEK.TRF.BAG.PSLMZ.CEL.MAT.SYH.RAL9005.10G.PE(1)(B)+RZT(Ø42X2MM)</v>
      </c>
      <c r="C5238" s="34">
        <f>IFERROR(VLOOKUP(A5238,'[1]alr yayınlanan fiyatlı'!C:K,9,0),0)</f>
        <v>0</v>
      </c>
    </row>
    <row r="5239" spans="1:3" x14ac:dyDescent="0.25">
      <c r="A5239" s="35" t="s">
        <v>3435</v>
      </c>
      <c r="B5239" s="35" t="str">
        <f>VLOOKUP(A5239,[2]Sayfa2!$A:$B,2,0)</f>
        <v>500X100 ROUND Ø32.TEK.TRF.BAG.PSLMZ.CEL.MAT.SYH.RAL9005.10G.PE(1)(B)+RZT(Ø42X2MM)</v>
      </c>
      <c r="C5239" s="34">
        <f>IFERROR(VLOOKUP(A5239,'[1]alr yayınlanan fiyatlı'!C:K,9,0),0)</f>
        <v>0</v>
      </c>
    </row>
    <row r="5240" spans="1:3" x14ac:dyDescent="0.25">
      <c r="A5240" s="35" t="s">
        <v>5506</v>
      </c>
      <c r="B5240" s="35" t="str">
        <f>VLOOKUP(A5240,[2]Sayfa2!$A:$B,2,0)</f>
        <v>500X100 ROUND Ø32.TEK.TRF.BAG.BAZ.PSLMZ.CEL.MAT.SYH.RAL9005.10G.(1)(B)+RZT(Ø42X2MM)</v>
      </c>
      <c r="C5240" s="34">
        <f>IFERROR(VLOOKUP(A5240,'[1]alr yayınlanan fiyatlı'!C:K,9,0),0)</f>
        <v>0</v>
      </c>
    </row>
    <row r="5241" spans="1:3" x14ac:dyDescent="0.25">
      <c r="A5241" s="35" t="s">
        <v>3536</v>
      </c>
      <c r="B5241" s="35" t="str">
        <f>VLOOKUP(A5241,[2]Sayfa2!$A:$B,2,0)</f>
        <v>500X100 ROUND Ø32.TEK.TRF.BAG.PSLMZ.CEL.BRSHED.BRASS(1)(B)+RZT(Ø42X2MM)</v>
      </c>
      <c r="C5241" s="34">
        <f>IFERROR(VLOOKUP(A5241,'[1]alr yayınlanan fiyatlı'!C:K,9,0),0)</f>
        <v>0</v>
      </c>
    </row>
    <row r="5242" spans="1:3" x14ac:dyDescent="0.25">
      <c r="A5242" s="35" t="s">
        <v>3536</v>
      </c>
      <c r="B5242" s="35" t="str">
        <f>VLOOKUP(A5242,[2]Sayfa2!$A:$B,2,0)</f>
        <v>500X100 ROUND Ø32.TEK.TRF.BAG.PSLMZ.CEL.BRSHED.BRASS(1)(B)+RZT(Ø42X2MM)</v>
      </c>
      <c r="C5242" s="34">
        <f>IFERROR(VLOOKUP(A5242,'[1]alr yayınlanan fiyatlı'!C:K,9,0),0)</f>
        <v>0</v>
      </c>
    </row>
    <row r="5243" spans="1:3" x14ac:dyDescent="0.25">
      <c r="A5243" s="35" t="s">
        <v>5507</v>
      </c>
      <c r="B5243" s="35" t="str">
        <f>VLOOKUP(A5243,[2]Sayfa2!$A:$B,2,0)</f>
        <v>500X100 ROUND Ø32.TEK.TRF.BAG.BAZ.PSLMZ.CEL.PVD.BRSHD.BRASS.(1)(B)+RZT(Ø42X2MM)</v>
      </c>
      <c r="C5243" s="34">
        <f>IFERROR(VLOOKUP(A5243,'[1]alr yayınlanan fiyatlı'!C:K,9,0),0)</f>
        <v>0</v>
      </c>
    </row>
    <row r="5244" spans="1:3" x14ac:dyDescent="0.25">
      <c r="A5244" s="35" t="s">
        <v>3015</v>
      </c>
      <c r="B5244" s="35" t="str">
        <f>VLOOKUP(A5244,'[1]alr yayınlanan fiyatlı'!$C:$D,2,FALSE)</f>
        <v>450X100 SQUARE 40X20.CFT.TRF.BAG.PSLMZ.CEL.AY.YZY.(1)</v>
      </c>
      <c r="C5244" s="34">
        <f>IFERROR(VLOOKUP(A5244,'[1]alr yayınlanan fiyatlı'!C:K,9,0),0)</f>
        <v>0</v>
      </c>
    </row>
    <row r="5245" spans="1:3" x14ac:dyDescent="0.25">
      <c r="A5245" s="35" t="s">
        <v>4117</v>
      </c>
      <c r="B5245" s="35" t="str">
        <f>VLOOKUP(A5245,[2]Sayfa2!$A:$B,2,0)</f>
        <v>632X100 SQUARE 40X20.CFT.TRF.BAG.PSLMZ.CEL.AY.YZY.(1)(B)</v>
      </c>
      <c r="C5245" s="34">
        <f>IFERROR(VLOOKUP(A5245,'[1]alr yayınlanan fiyatlı'!C:K,9,0),0)</f>
        <v>0</v>
      </c>
    </row>
    <row r="5246" spans="1:3" x14ac:dyDescent="0.25">
      <c r="A5246" s="35" t="s">
        <v>3150</v>
      </c>
      <c r="B5246" s="35" t="str">
        <f>VLOOKUP(A5246,'[1]alr yayınlanan fiyatlı'!$C:$D,2,FALSE)</f>
        <v>450X100 SQUARE 40X20.CFT.TRF.BAG.PSLMZ.CEL.BRSHED.BRASS(1)(B)</v>
      </c>
      <c r="C5246" s="34">
        <f>IFERROR(VLOOKUP(A5246,'[1]alr yayınlanan fiyatlı'!C:K,9,0),0)</f>
        <v>0</v>
      </c>
    </row>
    <row r="5247" spans="1:3" x14ac:dyDescent="0.25">
      <c r="A5247" s="35" t="s">
        <v>5508</v>
      </c>
      <c r="B5247" s="35" t="str">
        <f>VLOOKUP(A5247,'[1]alr yayınlanan fiyatlı'!$C:$D,2,FALSE)</f>
        <v>500X100 SQUARE 30X30.TEK.TRF.BAG.PSLMZ.CEL.FRC.YZY.(1)(B)+RZT(44X44X2MM)</v>
      </c>
      <c r="C5247" s="34">
        <f>IFERROR(VLOOKUP(A5247,'[1]alr yayınlanan fiyatlı'!C:K,9,0),0)</f>
        <v>0</v>
      </c>
    </row>
    <row r="5248" spans="1:3" x14ac:dyDescent="0.25">
      <c r="A5248" s="35" t="s">
        <v>5509</v>
      </c>
      <c r="B5248" s="35" t="str">
        <f>VLOOKUP(A5248,[2]Sayfa2!$A:$B,2,0)</f>
        <v>500X100 SQUARE 30X30.TEK.TRF.BAG.BAZ.PSLMZ.CEL.FRC.YZY.(1)(B)+RZT(44X44X2MM)</v>
      </c>
      <c r="C5248" s="34">
        <f>IFERROR(VLOOKUP(A5248,'[1]alr yayınlanan fiyatlı'!C:K,9,0),0)</f>
        <v>0</v>
      </c>
    </row>
    <row r="5249" spans="1:3" x14ac:dyDescent="0.25">
      <c r="A5249" s="35" t="s">
        <v>2528</v>
      </c>
      <c r="B5249" s="35" t="str">
        <f>VLOOKUP(A5249,'[1]alr yayınlanan fiyatlı'!$C:$D,2,FALSE)</f>
        <v>400X100 SQUARE 30X30.TEK.TRF.BAG.PSLMZ.CEL.AY.YZY.(1)(B)</v>
      </c>
      <c r="C5249" s="34">
        <f>IFERROR(VLOOKUP(A5249,'[1]alr yayınlanan fiyatlı'!C:K,9,0),0)</f>
        <v>0</v>
      </c>
    </row>
    <row r="5250" spans="1:3" x14ac:dyDescent="0.25">
      <c r="A5250" s="35" t="s">
        <v>5510</v>
      </c>
      <c r="B5250" s="35" t="str">
        <f>VLOOKUP(A5250,[2]Sayfa2!$A:$B,2,0)</f>
        <v>500X100 SQUARE 30X30.TEK.TRF.BAG.PSLMZ.CEL.MAT.SYH.RAL9005.10G.PE(1)(B)+RZT(44X44X2MM)</v>
      </c>
      <c r="C5250" s="34">
        <f>IFERROR(VLOOKUP(A5250,'[1]alr yayınlanan fiyatlı'!C:K,9,0),0)</f>
        <v>0</v>
      </c>
    </row>
    <row r="5251" spans="1:3" x14ac:dyDescent="0.25">
      <c r="A5251" s="35" t="s">
        <v>5510</v>
      </c>
      <c r="B5251" s="35" t="str">
        <f>VLOOKUP(A5251,[2]Sayfa2!$A:$B,2,0)</f>
        <v>500X100 SQUARE 30X30.TEK.TRF.BAG.PSLMZ.CEL.MAT.SYH.RAL9005.10G.PE(1)(B)+RZT(44X44X2MM)</v>
      </c>
      <c r="C5251" s="34">
        <f>IFERROR(VLOOKUP(A5251,'[1]alr yayınlanan fiyatlı'!C:K,9,0),0)</f>
        <v>0</v>
      </c>
    </row>
    <row r="5252" spans="1:3" x14ac:dyDescent="0.25">
      <c r="A5252" s="35" t="s">
        <v>5511</v>
      </c>
      <c r="B5252" s="35" t="str">
        <f>VLOOKUP(A5252,[2]Sayfa2!$A:$B,2,0)</f>
        <v>500X100 SQUARE 30X30.TEK.TRF.BAG.BAZ.PSLMZ.CEL.MAT.SYH.RAL9005.10G.(1)(B)+RZT(44X44X2MM)</v>
      </c>
      <c r="C5252" s="34">
        <f>IFERROR(VLOOKUP(A5252,'[1]alr yayınlanan fiyatlı'!C:K,9,0),0)</f>
        <v>0</v>
      </c>
    </row>
    <row r="5253" spans="1:3" x14ac:dyDescent="0.25">
      <c r="A5253" s="35" t="s">
        <v>5512</v>
      </c>
      <c r="B5253" s="35" t="str">
        <f>VLOOKUP(A5253,[2]Sayfa2!$A:$B,2,0)</f>
        <v>800X400 EVERSLEY(TR)PSLMZ.CEL.AY.YZY.(12)(B)</v>
      </c>
      <c r="C5253" s="34">
        <f>IFERROR(VLOOKUP(A5253,'[1]alr yayınlanan fiyatlı'!C:K,9,0),0)</f>
        <v>0</v>
      </c>
    </row>
    <row r="5254" spans="1:3" x14ac:dyDescent="0.25">
      <c r="A5254" s="35" t="s">
        <v>5512</v>
      </c>
      <c r="B5254" s="35" t="str">
        <f>VLOOKUP(A5254,[2]Sayfa2!$A:$B,2,0)</f>
        <v>800X400 EVERSLEY(TR)PSLMZ.CEL.AY.YZY.(12)(B)</v>
      </c>
      <c r="C5254" s="34">
        <f>IFERROR(VLOOKUP(A5254,'[1]alr yayınlanan fiyatlı'!C:K,9,0),0)</f>
        <v>0</v>
      </c>
    </row>
    <row r="5255" spans="1:3" x14ac:dyDescent="0.25">
      <c r="A5255" s="35" t="s">
        <v>5513</v>
      </c>
      <c r="B5255" s="35" t="str">
        <f>VLOOKUP(A5255,[2]Sayfa2!$A:$B,2,0)</f>
        <v>800X500 EVERSLEY(TR)PSLMZ.CEL.AY.YZY.(12)(B)</v>
      </c>
      <c r="C5255" s="34">
        <f>IFERROR(VLOOKUP(A5255,'[1]alr yayınlanan fiyatlı'!C:K,9,0),0)</f>
        <v>0</v>
      </c>
    </row>
    <row r="5256" spans="1:3" x14ac:dyDescent="0.25">
      <c r="A5256" s="35" t="s">
        <v>5513</v>
      </c>
      <c r="B5256" s="35" t="str">
        <f>VLOOKUP(A5256,[2]Sayfa2!$A:$B,2,0)</f>
        <v>800X500 EVERSLEY(TR)PSLMZ.CEL.AY.YZY.(12)(B)</v>
      </c>
      <c r="C5256" s="34">
        <f>IFERROR(VLOOKUP(A5256,'[1]alr yayınlanan fiyatlı'!C:K,9,0),0)</f>
        <v>0</v>
      </c>
    </row>
    <row r="5257" spans="1:3" x14ac:dyDescent="0.25">
      <c r="A5257" s="35" t="s">
        <v>5514</v>
      </c>
      <c r="B5257" s="35" t="str">
        <f>VLOOKUP(A5257,[2]Sayfa2!$A:$B,2,0)</f>
        <v>800X600 EVERSLEY(TR)PSLMZ.CEL.AY.YZY.(12)(B)</v>
      </c>
      <c r="C5257" s="34">
        <f>IFERROR(VLOOKUP(A5257,'[1]alr yayınlanan fiyatlı'!C:K,9,0),0)</f>
        <v>0</v>
      </c>
    </row>
    <row r="5258" spans="1:3" x14ac:dyDescent="0.25">
      <c r="A5258" s="35" t="s">
        <v>5514</v>
      </c>
      <c r="B5258" s="35" t="str">
        <f>VLOOKUP(A5258,[2]Sayfa2!$A:$B,2,0)</f>
        <v>800X600 EVERSLEY(TR)PSLMZ.CEL.AY.YZY.(12)(B)</v>
      </c>
      <c r="C5258" s="34">
        <f>IFERROR(VLOOKUP(A5258,'[1]alr yayınlanan fiyatlı'!C:K,9,0),0)</f>
        <v>0</v>
      </c>
    </row>
    <row r="5259" spans="1:3" x14ac:dyDescent="0.25">
      <c r="A5259" s="35" t="s">
        <v>5515</v>
      </c>
      <c r="B5259" s="35" t="str">
        <f>VLOOKUP(A5259,[2]Sayfa2!$A:$B,2,0)</f>
        <v>1000X400 EVERSLEY(TR)PSLMZ.CEL.AY.YZY.(14)(B)</v>
      </c>
      <c r="C5259" s="34">
        <f>IFERROR(VLOOKUP(A5259,'[1]alr yayınlanan fiyatlı'!C:K,9,0),0)</f>
        <v>0</v>
      </c>
    </row>
    <row r="5260" spans="1:3" x14ac:dyDescent="0.25">
      <c r="A5260" s="35" t="s">
        <v>5515</v>
      </c>
      <c r="B5260" s="35" t="str">
        <f>VLOOKUP(A5260,[2]Sayfa2!$A:$B,2,0)</f>
        <v>1000X400 EVERSLEY(TR)PSLMZ.CEL.AY.YZY.(14)(B)</v>
      </c>
      <c r="C5260" s="34">
        <f>IFERROR(VLOOKUP(A5260,'[1]alr yayınlanan fiyatlı'!C:K,9,0),0)</f>
        <v>0</v>
      </c>
    </row>
    <row r="5261" spans="1:3" x14ac:dyDescent="0.25">
      <c r="A5261" s="35" t="s">
        <v>5516</v>
      </c>
      <c r="B5261" s="35" t="str">
        <f>VLOOKUP(A5261,[2]Sayfa2!$A:$B,2,0)</f>
        <v>1000X500 EVERSLEY(TR)PSLMZ.CEL.AY.YZY.(14)(B)</v>
      </c>
      <c r="C5261" s="34">
        <f>IFERROR(VLOOKUP(A5261,'[1]alr yayınlanan fiyatlı'!C:K,9,0),0)</f>
        <v>0</v>
      </c>
    </row>
    <row r="5262" spans="1:3" x14ac:dyDescent="0.25">
      <c r="A5262" s="35" t="s">
        <v>5516</v>
      </c>
      <c r="B5262" s="35" t="str">
        <f>VLOOKUP(A5262,[2]Sayfa2!$A:$B,2,0)</f>
        <v>1000X500 EVERSLEY(TR)PSLMZ.CEL.AY.YZY.(14)(B)</v>
      </c>
      <c r="C5262" s="34">
        <f>IFERROR(VLOOKUP(A5262,'[1]alr yayınlanan fiyatlı'!C:K,9,0),0)</f>
        <v>0</v>
      </c>
    </row>
    <row r="5263" spans="1:3" x14ac:dyDescent="0.25">
      <c r="A5263" s="35" t="s">
        <v>5517</v>
      </c>
      <c r="B5263" s="35" t="str">
        <f>VLOOKUP(A5263,[2]Sayfa2!$A:$B,2,0)</f>
        <v>1000X600 EVERSLEY(TR)PSLMZ.CEL.AY.YZY.(14)(B)</v>
      </c>
      <c r="C5263" s="34">
        <f>IFERROR(VLOOKUP(A5263,'[1]alr yayınlanan fiyatlı'!C:K,9,0),0)</f>
        <v>0</v>
      </c>
    </row>
    <row r="5264" spans="1:3" x14ac:dyDescent="0.25">
      <c r="A5264" s="35" t="s">
        <v>5517</v>
      </c>
      <c r="B5264" s="35" t="str">
        <f>VLOOKUP(A5264,[2]Sayfa2!$A:$B,2,0)</f>
        <v>1000X600 EVERSLEY(TR)PSLMZ.CEL.AY.YZY.(14)(B)</v>
      </c>
      <c r="C5264" s="34">
        <f>IFERROR(VLOOKUP(A5264,'[1]alr yayınlanan fiyatlı'!C:K,9,0),0)</f>
        <v>0</v>
      </c>
    </row>
    <row r="5265" spans="1:3" x14ac:dyDescent="0.25">
      <c r="A5265" s="35" t="s">
        <v>5518</v>
      </c>
      <c r="B5265" s="35" t="str">
        <f>VLOOKUP(A5265,[2]Sayfa2!$A:$B,2,0)</f>
        <v>1200X400 EVERSLEY(TR)PSLMZ.CEL.AY.YZY.(18)(B)</v>
      </c>
      <c r="C5265" s="34">
        <f>IFERROR(VLOOKUP(A5265,'[1]alr yayınlanan fiyatlı'!C:K,9,0),0)</f>
        <v>0</v>
      </c>
    </row>
    <row r="5266" spans="1:3" x14ac:dyDescent="0.25">
      <c r="A5266" s="35" t="s">
        <v>5518</v>
      </c>
      <c r="B5266" s="35" t="str">
        <f>VLOOKUP(A5266,[2]Sayfa2!$A:$B,2,0)</f>
        <v>1200X400 EVERSLEY(TR)PSLMZ.CEL.AY.YZY.(18)(B)</v>
      </c>
      <c r="C5266" s="34">
        <f>IFERROR(VLOOKUP(A5266,'[1]alr yayınlanan fiyatlı'!C:K,9,0),0)</f>
        <v>0</v>
      </c>
    </row>
    <row r="5267" spans="1:3" x14ac:dyDescent="0.25">
      <c r="A5267" s="35" t="s">
        <v>3151</v>
      </c>
      <c r="B5267" s="35" t="str">
        <f>VLOOKUP(A5267,[2]Sayfa2!$A:$B,2,0)</f>
        <v>1200X500 EVERSLEY(TR)PSLMZ.CEL.AY.YZY.(18)(B)</v>
      </c>
      <c r="C5267" s="34">
        <f>IFERROR(VLOOKUP(A5267,'[1]alr yayınlanan fiyatlı'!C:K,9,0),0)</f>
        <v>0</v>
      </c>
    </row>
    <row r="5268" spans="1:3" x14ac:dyDescent="0.25">
      <c r="A5268" s="35" t="s">
        <v>3151</v>
      </c>
      <c r="B5268" s="35" t="str">
        <f>VLOOKUP(A5268,[2]Sayfa2!$A:$B,2,0)</f>
        <v>1200X500 EVERSLEY(TR)PSLMZ.CEL.AY.YZY.(18)(B)</v>
      </c>
      <c r="C5268" s="34">
        <f>IFERROR(VLOOKUP(A5268,'[1]alr yayınlanan fiyatlı'!C:K,9,0),0)</f>
        <v>0</v>
      </c>
    </row>
    <row r="5269" spans="1:3" x14ac:dyDescent="0.25">
      <c r="A5269" s="35" t="s">
        <v>3436</v>
      </c>
      <c r="B5269" s="35" t="str">
        <f>VLOOKUP(A5269,[2]Sayfa2!$A:$B,2,0)</f>
        <v>1200X600 EVERSLEY(TR)PSLMZ.CEL.AY.YZY.(18)(B)</v>
      </c>
      <c r="C5269" s="34">
        <f>IFERROR(VLOOKUP(A5269,'[1]alr yayınlanan fiyatlı'!C:K,9,0),0)</f>
        <v>0</v>
      </c>
    </row>
    <row r="5270" spans="1:3" x14ac:dyDescent="0.25">
      <c r="A5270" s="35" t="s">
        <v>3436</v>
      </c>
      <c r="B5270" s="35" t="str">
        <f>VLOOKUP(A5270,[2]Sayfa2!$A:$B,2,0)</f>
        <v>1200X600 EVERSLEY(TR)PSLMZ.CEL.AY.YZY.(18)(B)</v>
      </c>
      <c r="C5270" s="34">
        <f>IFERROR(VLOOKUP(A5270,'[1]alr yayınlanan fiyatlı'!C:K,9,0),0)</f>
        <v>0</v>
      </c>
    </row>
    <row r="5271" spans="1:3" x14ac:dyDescent="0.25">
      <c r="A5271" s="35" t="s">
        <v>5519</v>
      </c>
      <c r="B5271" s="35" t="str">
        <f>VLOOKUP(A5271,[2]Sayfa2!$A:$B,2,0)</f>
        <v>1500X400 EVERSLEY(TR)PSLMZ.CEL.AY.YZY.(22)(B)</v>
      </c>
      <c r="C5271" s="34">
        <f>IFERROR(VLOOKUP(A5271,'[1]alr yayınlanan fiyatlı'!C:K,9,0),0)</f>
        <v>0</v>
      </c>
    </row>
    <row r="5272" spans="1:3" x14ac:dyDescent="0.25">
      <c r="A5272" s="35" t="s">
        <v>5519</v>
      </c>
      <c r="B5272" s="35" t="str">
        <f>VLOOKUP(A5272,[2]Sayfa2!$A:$B,2,0)</f>
        <v>1500X400 EVERSLEY(TR)PSLMZ.CEL.AY.YZY.(22)(B)</v>
      </c>
      <c r="C5272" s="34">
        <f>IFERROR(VLOOKUP(A5272,'[1]alr yayınlanan fiyatlı'!C:K,9,0),0)</f>
        <v>0</v>
      </c>
    </row>
    <row r="5273" spans="1:3" x14ac:dyDescent="0.25">
      <c r="A5273" s="35" t="s">
        <v>1557</v>
      </c>
      <c r="B5273" s="35" t="str">
        <f>VLOOKUP(A5273,[2]Sayfa2!$A:$B,2,0)</f>
        <v>1500X500 EVERSLEY(TR)PSLMZ.CEL.AY.YZY.(22)(B)</v>
      </c>
      <c r="C5273" s="34">
        <f>IFERROR(VLOOKUP(A5273,'[1]alr yayınlanan fiyatlı'!C:K,9,0),0)</f>
        <v>0</v>
      </c>
    </row>
    <row r="5274" spans="1:3" x14ac:dyDescent="0.25">
      <c r="A5274" s="35" t="s">
        <v>1557</v>
      </c>
      <c r="B5274" s="35" t="str">
        <f>VLOOKUP(A5274,[2]Sayfa2!$A:$B,2,0)</f>
        <v>1500X500 EVERSLEY(TR)PSLMZ.CEL.AY.YZY.(22)(B)</v>
      </c>
      <c r="C5274" s="34">
        <f>IFERROR(VLOOKUP(A5274,'[1]alr yayınlanan fiyatlı'!C:K,9,0),0)</f>
        <v>0</v>
      </c>
    </row>
    <row r="5275" spans="1:3" x14ac:dyDescent="0.25">
      <c r="A5275" s="35" t="s">
        <v>5520</v>
      </c>
      <c r="B5275" s="35" t="str">
        <f>VLOOKUP(A5275,[2]Sayfa2!$A:$B,2,0)</f>
        <v>1500X600 EVERSLEY(TR)PSLMZ.CEL.AY.YZY.(22)(B)</v>
      </c>
      <c r="C5275" s="34">
        <f>IFERROR(VLOOKUP(A5275,'[1]alr yayınlanan fiyatlı'!C:K,9,0),0)</f>
        <v>0</v>
      </c>
    </row>
    <row r="5276" spans="1:3" x14ac:dyDescent="0.25">
      <c r="A5276" s="35" t="s">
        <v>5520</v>
      </c>
      <c r="B5276" s="35" t="str">
        <f>VLOOKUP(A5276,[2]Sayfa2!$A:$B,2,0)</f>
        <v>1500X600 EVERSLEY(TR)PSLMZ.CEL.AY.YZY.(22)(B)</v>
      </c>
      <c r="C5276" s="34">
        <f>IFERROR(VLOOKUP(A5276,'[1]alr yayınlanan fiyatlı'!C:K,9,0),0)</f>
        <v>0</v>
      </c>
    </row>
    <row r="5277" spans="1:3" x14ac:dyDescent="0.25">
      <c r="A5277" s="35" t="s">
        <v>2529</v>
      </c>
      <c r="B5277" s="35" t="str">
        <f>VLOOKUP(A5277,'[1]alr yayınlanan fiyatlı'!$C:$D,2,FALSE)</f>
        <v>1200X500 EVERSLEY.(TR).BAZ.PSLMZ.CEL.60 MM.KRT.AGZ.BRK.AY.YZY.(18)(B)</v>
      </c>
      <c r="C5277" s="34">
        <f>IFERROR(VLOOKUP(A5277,'[1]alr yayınlanan fiyatlı'!C:K,9,0),0)</f>
        <v>0</v>
      </c>
    </row>
    <row r="5278" spans="1:3" x14ac:dyDescent="0.25">
      <c r="A5278" s="35" t="s">
        <v>4118</v>
      </c>
      <c r="B5278" s="35" t="str">
        <f>VLOOKUP(A5278,'[1]alr yayınlanan fiyatlı'!$C:$D,2,FALSE)</f>
        <v>1000X400 EVERSLEY.(TR).BAZ.PSLMZ.CEL.60 MM.KRT.AGZ.BRK.AY.YZY.(14)(B)</v>
      </c>
      <c r="C5278" s="34">
        <f>IFERROR(VLOOKUP(A5278,'[1]alr yayınlanan fiyatlı'!C:K,9,0),0)</f>
        <v>0</v>
      </c>
    </row>
    <row r="5279" spans="1:3" x14ac:dyDescent="0.25">
      <c r="A5279" s="35" t="s">
        <v>2530</v>
      </c>
      <c r="B5279" s="35" t="str">
        <f>VLOOKUP(A5279,'[1]alr yayınlanan fiyatlı'!$C:$D,2,FALSE)</f>
        <v>1200X600 EVERSLEY.(TR).BAZ.PSLMZ.CEL.60 MM.KRT.AGZ.BRK.AY.YZY.(18)(B)</v>
      </c>
      <c r="C5279" s="34">
        <f>IFERROR(VLOOKUP(A5279,'[1]alr yayınlanan fiyatlı'!C:K,9,0),0)</f>
        <v>0</v>
      </c>
    </row>
    <row r="5280" spans="1:3" x14ac:dyDescent="0.25">
      <c r="A5280" s="35" t="s">
        <v>3437</v>
      </c>
      <c r="B5280" s="35" t="str">
        <f>VLOOKUP(A5280,'[1]alr yayınlanan fiyatlı'!$C:$D,2,FALSE)</f>
        <v>1500X400 EVERSLEY.(TR).BAZ.PSLMZ.CEL.60 MM.KRT.AGZ.BRK.AY.YZY.(22)(B)</v>
      </c>
      <c r="C5280" s="34">
        <f>IFERROR(VLOOKUP(A5280,'[1]alr yayınlanan fiyatlı'!C:K,9,0),0)</f>
        <v>0</v>
      </c>
    </row>
    <row r="5281" spans="1:3" x14ac:dyDescent="0.25">
      <c r="A5281" s="35" t="s">
        <v>3356</v>
      </c>
      <c r="B5281" s="35" t="str">
        <f>VLOOKUP(A5281,'[1]alr yayınlanan fiyatlı'!$C:$D,2,FALSE)</f>
        <v>800X400 EVERSLEY.(TR).BAZ.PSLMZ.CEL.60 MM.KRT.AGZ.BRK.AY.YZY.(12)(B)</v>
      </c>
      <c r="C5281" s="34">
        <f>IFERROR(VLOOKUP(A5281,'[1]alr yayınlanan fiyatlı'!C:K,9,0),0)</f>
        <v>0</v>
      </c>
    </row>
    <row r="5282" spans="1:3" x14ac:dyDescent="0.25">
      <c r="A5282" s="35" t="s">
        <v>4119</v>
      </c>
      <c r="B5282" s="35" t="str">
        <f>VLOOKUP(A5282,'[1]alr yayınlanan fiyatlı'!$C:$D,2,FALSE)</f>
        <v>800X600 LADDER SS.PSLMZ.CEL.BRSHED.BRASS(7)(B)90W.ON/OFF.KURU.ELEKTRIKLI(L)</v>
      </c>
      <c r="C5282" s="34">
        <f>IFERROR(VLOOKUP(A5282,'[1]alr yayınlanan fiyatlı'!C:K,9,0),0)</f>
        <v>0</v>
      </c>
    </row>
    <row r="5283" spans="1:3" x14ac:dyDescent="0.25">
      <c r="A5283" s="35" t="s">
        <v>3537</v>
      </c>
      <c r="B5283" s="35" t="str">
        <f>VLOOKUP(A5283,'[1]alr yayınlanan fiyatlı'!$C:$D,2,FALSE)</f>
        <v>953X500 PATARA.PSLMZ.CEL.AY.YZY.(9)(B)</v>
      </c>
      <c r="C5283" s="34">
        <f>IFERROR(VLOOKUP(A5283,'[1]alr yayınlanan fiyatlı'!C:K,9,0),0)</f>
        <v>0</v>
      </c>
    </row>
    <row r="5284" spans="1:3" x14ac:dyDescent="0.25">
      <c r="A5284" s="35" t="s">
        <v>1558</v>
      </c>
      <c r="B5284" s="35" t="str">
        <f>VLOOKUP(A5284,'[1]alr yayınlanan fiyatlı'!$C:$D,2,FALSE)</f>
        <v>953X500 PATARA.PSLMZ.CEL.NIGHT.BLACK(AK.NBL=SW306G)(9)(B)</v>
      </c>
      <c r="C5284" s="34">
        <f>IFERROR(VLOOKUP(A5284,'[1]alr yayınlanan fiyatlı'!C:K,9,0),0)</f>
        <v>0</v>
      </c>
    </row>
    <row r="5285" spans="1:3" x14ac:dyDescent="0.25">
      <c r="A5285" s="35" t="s">
        <v>1558</v>
      </c>
      <c r="B5285" s="35" t="str">
        <f>VLOOKUP(A5285,'[1]alr yayınlanan fiyatlı'!$C:$D,2,FALSE)</f>
        <v>953X500 PATARA.PSLMZ.CEL.NIGHT.BLACK(AK.NBL=SW306G)(9)(B)</v>
      </c>
      <c r="C5285" s="34">
        <f>IFERROR(VLOOKUP(A5285,'[1]alr yayınlanan fiyatlı'!C:K,9,0),0)</f>
        <v>0</v>
      </c>
    </row>
    <row r="5286" spans="1:3" x14ac:dyDescent="0.25">
      <c r="A5286" s="35" t="s">
        <v>4120</v>
      </c>
      <c r="B5286" s="35" t="str">
        <f>VLOOKUP(A5286,'[1]alr yayınlanan fiyatlı'!$C:$D,2,FALSE)</f>
        <v>953X500 PATARA.PSLMZ.CEL.CLEOPATRA.(9)(B)</v>
      </c>
      <c r="C5286" s="34">
        <f>IFERROR(VLOOKUP(A5286,'[1]alr yayınlanan fiyatlı'!C:K,9,0),0)</f>
        <v>0</v>
      </c>
    </row>
    <row r="5287" spans="1:3" x14ac:dyDescent="0.25">
      <c r="A5287" s="35" t="s">
        <v>1559</v>
      </c>
      <c r="B5287" s="35" t="str">
        <f>VLOOKUP(A5287,'[1]alr yayınlanan fiyatlı'!$C:$D,2,FALSE)</f>
        <v>953X500 PATARA.PSLMZ.CEL.SEPIA(9)(B)</v>
      </c>
      <c r="C5287" s="34">
        <f>IFERROR(VLOOKUP(A5287,'[1]alr yayınlanan fiyatlı'!C:K,9,0),0)</f>
        <v>0</v>
      </c>
    </row>
    <row r="5288" spans="1:3" x14ac:dyDescent="0.25">
      <c r="A5288" s="35" t="s">
        <v>1559</v>
      </c>
      <c r="B5288" s="35" t="str">
        <f>VLOOKUP(A5288,'[1]alr yayınlanan fiyatlı'!$C:$D,2,FALSE)</f>
        <v>953X500 PATARA.PSLMZ.CEL.SEPIA(9)(B)</v>
      </c>
      <c r="C5288" s="34">
        <f>IFERROR(VLOOKUP(A5288,'[1]alr yayınlanan fiyatlı'!C:K,9,0),0)</f>
        <v>0</v>
      </c>
    </row>
    <row r="5289" spans="1:3" x14ac:dyDescent="0.25">
      <c r="A5289" s="35" t="s">
        <v>3016</v>
      </c>
      <c r="B5289" s="35" t="str">
        <f>VLOOKUP(A5289,'[1]alr yayınlanan fiyatlı'!$C:$D,2,FALSE)</f>
        <v>1260X450 SUNNY.PSLMZ.CEL.SATEN.BYZ.RAL9016.75G(10)(B)FR230V200W50HzCLI-STD.FIS.GRI(L)</v>
      </c>
      <c r="C5289" s="34">
        <f>IFERROR(VLOOKUP(A5289,'[1]alr yayınlanan fiyatlı'!C:K,9,0),0)</f>
        <v>0</v>
      </c>
    </row>
    <row r="5290" spans="1:3" x14ac:dyDescent="0.25">
      <c r="A5290" s="35" t="s">
        <v>3438</v>
      </c>
      <c r="B5290" s="35" t="str">
        <f>VLOOKUP(A5290,'[1]alr yayınlanan fiyatlı'!$C:$D,2,FALSE)</f>
        <v>1200X500 FANTASY.(DVC).PSLMZ.CEL.FRC.YZY.(10)(B)</v>
      </c>
      <c r="C5290" s="34">
        <f>IFERROR(VLOOKUP(A5290,'[1]alr yayınlanan fiyatlı'!C:K,9,0),0)</f>
        <v>0</v>
      </c>
    </row>
    <row r="5291" spans="1:3" x14ac:dyDescent="0.25">
      <c r="A5291" s="35" t="s">
        <v>3538</v>
      </c>
      <c r="B5291" s="35" t="str">
        <f>VLOOKUP(A5291,'[1]alr yayınlanan fiyatlı'!$C:$D,2,FALSE)</f>
        <v>800X500 FANTASY.(DVC).PSLMZ.CEL.AY.YZY.(6)(B)</v>
      </c>
      <c r="C5291" s="34">
        <f>IFERROR(VLOOKUP(A5291,'[1]alr yayınlanan fiyatlı'!C:K,9,0),0)</f>
        <v>0</v>
      </c>
    </row>
    <row r="5292" spans="1:3" x14ac:dyDescent="0.25">
      <c r="A5292" s="35" t="s">
        <v>3152</v>
      </c>
      <c r="B5292" s="35" t="str">
        <f>VLOOKUP(A5292,'[1]alr yayınlanan fiyatlı'!$C:$D,2,FALSE)</f>
        <v>1400X500 FANTASY.(DVC).PSLMZ.CEL.AY.YZY.(12)(B)</v>
      </c>
      <c r="C5292" s="34">
        <f>IFERROR(VLOOKUP(A5292,'[1]alr yayınlanan fiyatlı'!C:K,9,0),0)</f>
        <v>0</v>
      </c>
    </row>
    <row r="5293" spans="1:3" x14ac:dyDescent="0.25">
      <c r="A5293" s="35" t="s">
        <v>5521</v>
      </c>
      <c r="B5293" s="35" t="str">
        <f>VLOOKUP(A5293,'[1]alr yayınlanan fiyatlı'!$C:$D,2,FALSE)</f>
        <v>1000X500 FANTASY.PSLMZCEL.NIGHT.BLACK.(8)</v>
      </c>
      <c r="C5293" s="34">
        <f>IFERROR(VLOOKUP(A5293,'[1]alr yayınlanan fiyatlı'!C:K,9,0),0)</f>
        <v>0</v>
      </c>
    </row>
    <row r="5294" spans="1:3" x14ac:dyDescent="0.25">
      <c r="A5294" s="35" t="s">
        <v>5521</v>
      </c>
      <c r="B5294" s="35" t="str">
        <f>VLOOKUP(A5294,'[1]alr yayınlanan fiyatlı'!$C:$D,2,FALSE)</f>
        <v>1000X500 FANTASY.PSLMZCEL.NIGHT.BLACK.(8)</v>
      </c>
      <c r="C5294" s="34">
        <f>IFERROR(VLOOKUP(A5294,'[1]alr yayınlanan fiyatlı'!C:K,9,0),0)</f>
        <v>0</v>
      </c>
    </row>
    <row r="5295" spans="1:3" x14ac:dyDescent="0.25">
      <c r="A5295" s="35" t="s">
        <v>5522</v>
      </c>
      <c r="B5295" s="35" t="str">
        <f>VLOOKUP(A5295,'[1]alr yayınlanan fiyatlı'!$C:$D,2,FALSE)</f>
        <v>1200X500 FANTASY.PSLMZCEL.NIGHT.BLACK.(10)</v>
      </c>
      <c r="C5295" s="34">
        <f>IFERROR(VLOOKUP(A5295,'[1]alr yayınlanan fiyatlı'!C:K,9,0),0)</f>
        <v>0</v>
      </c>
    </row>
    <row r="5296" spans="1:3" x14ac:dyDescent="0.25">
      <c r="A5296" s="35" t="s">
        <v>5522</v>
      </c>
      <c r="B5296" s="35" t="str">
        <f>VLOOKUP(A5296,'[1]alr yayınlanan fiyatlı'!$C:$D,2,FALSE)</f>
        <v>1200X500 FANTASY.PSLMZCEL.NIGHT.BLACK.(10)</v>
      </c>
      <c r="C5296" s="34">
        <f>IFERROR(VLOOKUP(A5296,'[1]alr yayınlanan fiyatlı'!C:K,9,0),0)</f>
        <v>0</v>
      </c>
    </row>
    <row r="5297" spans="1:3" x14ac:dyDescent="0.25">
      <c r="A5297" s="35" t="s">
        <v>3153</v>
      </c>
      <c r="B5297" s="35" t="str">
        <f>VLOOKUP(A5297,[2]Sayfa2!$A:$B,2,0)</f>
        <v>1000X500 FANTASY.(DVC).PSLMZCEL.PVD.BRSHD.G.MTL.(8)ONIX.Ø15MM.BAKIR.BORU.KSE.VN.PVD.G.MTL.(2)</v>
      </c>
      <c r="C5297" s="34">
        <f>IFERROR(VLOOKUP(A5297,'[1]alr yayınlanan fiyatlı'!C:K,9,0),0)</f>
        <v>0</v>
      </c>
    </row>
    <row r="5298" spans="1:3" x14ac:dyDescent="0.25">
      <c r="A5298" s="35" t="s">
        <v>3017</v>
      </c>
      <c r="B5298" s="35" t="str">
        <f>VLOOKUP(A5298,[2]Sayfa2!$A:$B,2,0)</f>
        <v>1200X500 FANTASY.(DVC).PSLMZCEL.PVD.BRSHD.G.MTL.(10)ONIX.Ø15MM.BAKIR.BORU.KSE.VN.PVD.G.MTL.(2)</v>
      </c>
      <c r="C5298" s="34">
        <f>IFERROR(VLOOKUP(A5298,'[1]alr yayınlanan fiyatlı'!C:K,9,0),0)</f>
        <v>0</v>
      </c>
    </row>
    <row r="5299" spans="1:3" x14ac:dyDescent="0.25">
      <c r="A5299" s="35" t="s">
        <v>3017</v>
      </c>
      <c r="B5299" s="35" t="str">
        <f>VLOOKUP(A5299,[2]Sayfa2!$A:$B,2,0)</f>
        <v>1200X500 FANTASY.(DVC).PSLMZCEL.PVD.BRSHD.G.MTL.(10)ONIX.Ø15MM.BAKIR.BORU.KSE.VN.PVD.G.MTL.(2)</v>
      </c>
      <c r="C5299" s="34">
        <f>IFERROR(VLOOKUP(A5299,'[1]alr yayınlanan fiyatlı'!C:K,9,0),0)</f>
        <v>0</v>
      </c>
    </row>
    <row r="5300" spans="1:3" x14ac:dyDescent="0.25">
      <c r="A5300" s="35" t="s">
        <v>5523</v>
      </c>
      <c r="B5300" s="35" t="str">
        <f>VLOOKUP(A5300,[2]Sayfa2!$A:$B,2,0)</f>
        <v>1000X500 FANTASY.(DVC).BAZ.PSLMZ.CEL.60MM.BRK.PVD.BRSHD.GUNMETAL.(8)(B)</v>
      </c>
      <c r="C5300" s="34">
        <f>IFERROR(VLOOKUP(A5300,'[1]alr yayınlanan fiyatlı'!C:K,9,0),0)</f>
        <v>0</v>
      </c>
    </row>
    <row r="5301" spans="1:3" x14ac:dyDescent="0.25">
      <c r="A5301" s="35" t="s">
        <v>1560</v>
      </c>
      <c r="B5301" s="35" t="str">
        <f>VLOOKUP(A5301,[2]Sayfa2!$A:$B,2,0)</f>
        <v>1000X500 FANTASY.(DVC).PSLMZCEL.PVD.BRSHD.GOLD.(8)RD230V250W50HzCLI.32.KBL.GIZ.ONOF.BRS.GLD.+RZT(R)</v>
      </c>
      <c r="C5301" s="34">
        <f>IFERROR(VLOOKUP(A5301,'[1]alr yayınlanan fiyatlı'!C:K,9,0),0)</f>
        <v>0</v>
      </c>
    </row>
    <row r="5302" spans="1:3" x14ac:dyDescent="0.25">
      <c r="A5302" s="35" t="s">
        <v>4121</v>
      </c>
      <c r="B5302" s="35" t="str">
        <f>VLOOKUP(A5302,[2]Sayfa2!$A:$B,2,0)</f>
        <v>1200X500 FANTASY.(DVC).PSLMZCEL.PVD.BRSHD.GOLD.(10)RD230V300W50HzCLI.32.KBL.GIZ.ONOF.BRS.GLD.+RZT(R)</v>
      </c>
      <c r="C5302" s="34">
        <f>IFERROR(VLOOKUP(A5302,'[1]alr yayınlanan fiyatlı'!C:K,9,0),0)</f>
        <v>0</v>
      </c>
    </row>
    <row r="5303" spans="1:3" x14ac:dyDescent="0.25">
      <c r="A5303" s="35" t="s">
        <v>3154</v>
      </c>
      <c r="B5303" s="35" t="str">
        <f>VLOOKUP(A5303,[2]Sayfa2!$A:$B,2,0)</f>
        <v>1000X500 FANTASY.(DVC).PSLMZCEL.PVD.BRSHD.G.MTL.(8)RD230V250W50HzCLI.32.KBL.GIZ.ONOF.BRSH.G.+RZT(R)</v>
      </c>
      <c r="C5303" s="34">
        <f>IFERROR(VLOOKUP(A5303,'[1]alr yayınlanan fiyatlı'!C:K,9,0),0)</f>
        <v>0</v>
      </c>
    </row>
    <row r="5304" spans="1:3" x14ac:dyDescent="0.25">
      <c r="A5304" s="35" t="s">
        <v>3154</v>
      </c>
      <c r="B5304" s="35" t="str">
        <f>VLOOKUP(A5304,[2]Sayfa2!$A:$B,2,0)</f>
        <v>1000X500 FANTASY.(DVC).PSLMZCEL.PVD.BRSHD.G.MTL.(8)RD230V250W50HzCLI.32.KBL.GIZ.ONOF.BRSH.G.+RZT(R)</v>
      </c>
      <c r="C5304" s="34">
        <f>IFERROR(VLOOKUP(A5304,'[1]alr yayınlanan fiyatlı'!C:K,9,0),0)</f>
        <v>0</v>
      </c>
    </row>
    <row r="5305" spans="1:3" x14ac:dyDescent="0.25">
      <c r="A5305" s="35" t="s">
        <v>3439</v>
      </c>
      <c r="B5305" s="35" t="str">
        <f>VLOOKUP(A5305,[2]Sayfa2!$A:$B,2,0)</f>
        <v>1200X500 FANTASY.(DVC).PSLMZCEL.PVD.BRSHD.G.MTL.(10)RD230V300W50HzCLI.32.KBL.GIZ.ONOF.BRSH.G.+RZT(R)</v>
      </c>
      <c r="C5305" s="34">
        <f>IFERROR(VLOOKUP(A5305,'[1]alr yayınlanan fiyatlı'!C:K,9,0),0)</f>
        <v>0</v>
      </c>
    </row>
    <row r="5306" spans="1:3" x14ac:dyDescent="0.25">
      <c r="A5306" s="35" t="s">
        <v>3439</v>
      </c>
      <c r="B5306" s="35" t="str">
        <f>VLOOKUP(A5306,[2]Sayfa2!$A:$B,2,0)</f>
        <v>1200X500 FANTASY.(DVC).PSLMZCEL.PVD.BRSHD.G.MTL.(10)RD230V300W50HzCLI.32.KBL.GIZ.ONOF.BRSH.G.+RZT(R)</v>
      </c>
      <c r="C5306" s="34">
        <f>IFERROR(VLOOKUP(A5306,'[1]alr yayınlanan fiyatlı'!C:K,9,0),0)</f>
        <v>0</v>
      </c>
    </row>
    <row r="5307" spans="1:3" x14ac:dyDescent="0.25">
      <c r="A5307" s="35" t="s">
        <v>4122</v>
      </c>
      <c r="B5307" s="35" t="str">
        <f>VLOOKUP(A5307,'[1]alr yayınlanan fiyatlı'!$C:$D,2,FALSE)</f>
        <v>750X500 TROYA PSLMZ.CEL.FRC.YZY.(10)(B)</v>
      </c>
      <c r="C5307" s="34">
        <f>IFERROR(VLOOKUP(A5307,'[1]alr yayınlanan fiyatlı'!C:K,9,0),0)</f>
        <v>0</v>
      </c>
    </row>
    <row r="5308" spans="1:3" x14ac:dyDescent="0.25">
      <c r="A5308" s="35" t="s">
        <v>4122</v>
      </c>
      <c r="B5308" s="35" t="str">
        <f>VLOOKUP(A5308,'[1]alr yayınlanan fiyatlı'!$C:$D,2,FALSE)</f>
        <v>750X500 TROYA PSLMZ.CEL.FRC.YZY.(10)(B)</v>
      </c>
      <c r="C5308" s="34">
        <f>IFERROR(VLOOKUP(A5308,'[1]alr yayınlanan fiyatlı'!C:K,9,0),0)</f>
        <v>0</v>
      </c>
    </row>
    <row r="5309" spans="1:3" x14ac:dyDescent="0.25">
      <c r="A5309" s="35" t="s">
        <v>3018</v>
      </c>
      <c r="B5309" s="35" t="str">
        <f>VLOOKUP(A5309,'[1]alr yayınlanan fiyatlı'!$C:$D,2,FALSE)</f>
        <v>1000X500 TROYA PSLMZ.CEL.FRC.YZY.(12)(B)</v>
      </c>
      <c r="C5309" s="34">
        <f>IFERROR(VLOOKUP(A5309,'[1]alr yayınlanan fiyatlı'!C:K,9,0),0)</f>
        <v>0</v>
      </c>
    </row>
    <row r="5310" spans="1:3" x14ac:dyDescent="0.25">
      <c r="A5310" s="35" t="s">
        <v>3018</v>
      </c>
      <c r="B5310" s="35" t="str">
        <f>VLOOKUP(A5310,'[1]alr yayınlanan fiyatlı'!$C:$D,2,FALSE)</f>
        <v>1000X500 TROYA PSLMZ.CEL.FRC.YZY.(12)(B)</v>
      </c>
      <c r="C5310" s="34">
        <f>IFERROR(VLOOKUP(A5310,'[1]alr yayınlanan fiyatlı'!C:K,9,0),0)</f>
        <v>0</v>
      </c>
    </row>
    <row r="5311" spans="1:3" x14ac:dyDescent="0.25">
      <c r="A5311" s="35" t="s">
        <v>3155</v>
      </c>
      <c r="B5311" s="35" t="str">
        <f>VLOOKUP(A5311,'[1]alr yayınlanan fiyatlı'!$C:$D,2,FALSE)</f>
        <v>1200X500 TROYA PSLMZ.CEL.FRC.YZY.(15)(B)</v>
      </c>
      <c r="C5311" s="34">
        <f>IFERROR(VLOOKUP(A5311,'[1]alr yayınlanan fiyatlı'!C:K,9,0),0)</f>
        <v>0</v>
      </c>
    </row>
    <row r="5312" spans="1:3" x14ac:dyDescent="0.25">
      <c r="A5312" s="35" t="s">
        <v>3155</v>
      </c>
      <c r="B5312" s="35" t="str">
        <f>VLOOKUP(A5312,'[1]alr yayınlanan fiyatlı'!$C:$D,2,FALSE)</f>
        <v>1200X500 TROYA PSLMZ.CEL.FRC.YZY.(15)(B)</v>
      </c>
      <c r="C5312" s="34">
        <f>IFERROR(VLOOKUP(A5312,'[1]alr yayınlanan fiyatlı'!C:K,9,0),0)</f>
        <v>0</v>
      </c>
    </row>
    <row r="5313" spans="1:3" x14ac:dyDescent="0.25">
      <c r="A5313" s="35" t="s">
        <v>1561</v>
      </c>
      <c r="B5313" s="35" t="str">
        <f>VLOOKUP(A5313,'[1]alr yayınlanan fiyatlı'!$C:$D,2,FALSE)</f>
        <v>750X500 TROYA PSLMZ.CEL.NIGHT.BLACK.(10)(B)</v>
      </c>
      <c r="C5313" s="34">
        <f>IFERROR(VLOOKUP(A5313,'[1]alr yayınlanan fiyatlı'!C:K,9,0),0)</f>
        <v>0</v>
      </c>
    </row>
    <row r="5314" spans="1:3" x14ac:dyDescent="0.25">
      <c r="A5314" s="35" t="s">
        <v>4123</v>
      </c>
      <c r="B5314" s="35" t="str">
        <f>VLOOKUP(A5314,'[1]alr yayınlanan fiyatlı'!$C:$D,2,FALSE)</f>
        <v>1000X500 TROYA PSLMZ.CEL.NIGHT.BLACK.(12)(B)</v>
      </c>
      <c r="C5314" s="34">
        <f>IFERROR(VLOOKUP(A5314,'[1]alr yayınlanan fiyatlı'!C:K,9,0),0)</f>
        <v>0</v>
      </c>
    </row>
    <row r="5315" spans="1:3" x14ac:dyDescent="0.25">
      <c r="A5315" s="35" t="s">
        <v>3019</v>
      </c>
      <c r="B5315" s="35" t="str">
        <f>VLOOKUP(A5315,'[1]alr yayınlanan fiyatlı'!$C:$D,2,FALSE)</f>
        <v>1200X500 TROYA PSLMZ.CEL.NIGHT.BLACK.(15)(B)</v>
      </c>
      <c r="C5315" s="34">
        <f>IFERROR(VLOOKUP(A5315,'[1]alr yayınlanan fiyatlı'!C:K,9,0),0)</f>
        <v>0</v>
      </c>
    </row>
    <row r="5316" spans="1:3" x14ac:dyDescent="0.25">
      <c r="A5316" s="35" t="s">
        <v>3019</v>
      </c>
      <c r="B5316" s="35" t="str">
        <f>VLOOKUP(A5316,'[1]alr yayınlanan fiyatlı'!$C:$D,2,FALSE)</f>
        <v>1200X500 TROYA PSLMZ.CEL.NIGHT.BLACK.(15)(B)</v>
      </c>
      <c r="C5316" s="34">
        <f>IFERROR(VLOOKUP(A5316,'[1]alr yayınlanan fiyatlı'!C:K,9,0),0)</f>
        <v>0</v>
      </c>
    </row>
    <row r="5317" spans="1:3" x14ac:dyDescent="0.25">
      <c r="A5317" s="35" t="s">
        <v>5524</v>
      </c>
      <c r="B5317" s="35" t="str">
        <f>VLOOKUP(A5317,'[1]alr yayınlanan fiyatlı'!$C:$D,2,FALSE)</f>
        <v>600X100 BERGAMA Ø32.CFT.TRF.BAG.PSLMZ.CEL.FRC.YZY.(1)(B)12VAC15W50HzCLI</v>
      </c>
      <c r="C5317" s="34">
        <f>IFERROR(VLOOKUP(A5317,'[1]alr yayınlanan fiyatlı'!C:K,9,0),0)</f>
        <v>0</v>
      </c>
    </row>
    <row r="5318" spans="1:3" x14ac:dyDescent="0.25">
      <c r="A5318" s="35" t="s">
        <v>3020</v>
      </c>
      <c r="B5318" s="35" t="str">
        <f>VLOOKUP(A5318,'[1]alr yayınlanan fiyatlı'!$C:$D,2,FALSE)</f>
        <v>600X100 BERGAMA Ø32.CFT.TRF.BAG.PSLMZ.CEL.AY.YZY.(1)(B)12VAC15W50HzCLI</v>
      </c>
      <c r="C5318" s="34">
        <f>IFERROR(VLOOKUP(A5318,'[1]alr yayınlanan fiyatlı'!C:K,9,0),0)</f>
        <v>0</v>
      </c>
    </row>
    <row r="5319" spans="1:3" x14ac:dyDescent="0.25">
      <c r="A5319" s="35" t="s">
        <v>4124</v>
      </c>
      <c r="B5319" s="35" t="str">
        <f>VLOOKUP(A5319,'[1]alr yayınlanan fiyatlı'!$C:$D,2,FALSE)</f>
        <v>532X130 AMOS Ø32.CFT.TRF.BAG.PSLMZ.CEL.AY.YZY.(1)(B)12VAC15W50HzCLI</v>
      </c>
      <c r="C5319" s="34">
        <f>IFERROR(VLOOKUP(A5319,'[1]alr yayınlanan fiyatlı'!C:K,9,0),0)</f>
        <v>0</v>
      </c>
    </row>
    <row r="5320" spans="1:3" x14ac:dyDescent="0.25">
      <c r="A5320" s="35" t="s">
        <v>2531</v>
      </c>
      <c r="B5320" s="35" t="str">
        <f>VLOOKUP(A5320,'[1]alr yayınlanan fiyatlı'!$C:$D,2,FALSE)</f>
        <v>590X100 KATRE Ø38.CFT.TRF.BAG.PSLMZ.CEL.AY.YZY.(1)(B)12VAC15W50HzCLI</v>
      </c>
      <c r="C5320" s="34">
        <f>IFERROR(VLOOKUP(A5320,'[1]alr yayınlanan fiyatlı'!C:K,9,0),0)</f>
        <v>0</v>
      </c>
    </row>
    <row r="5321" spans="1:3" x14ac:dyDescent="0.25">
      <c r="A5321" s="35" t="s">
        <v>3021</v>
      </c>
      <c r="B5321" s="35" t="str">
        <f>VLOOKUP(A5321,'[1]alr yayınlanan fiyatlı'!$C:$D,2,FALSE)</f>
        <v>550X100 TROY 25X50.CFT.TRF.BAG.PSLMZ.CEL.AY.YZY.(1)(B)12VAC15W50HzCLI</v>
      </c>
      <c r="C5321" s="34">
        <f>IFERROR(VLOOKUP(A5321,'[1]alr yayınlanan fiyatlı'!C:K,9,0),0)</f>
        <v>0</v>
      </c>
    </row>
    <row r="5322" spans="1:3" x14ac:dyDescent="0.25">
      <c r="A5322" s="35" t="s">
        <v>3357</v>
      </c>
      <c r="B5322" s="35" t="str">
        <f>VLOOKUP(A5322,'[1]alr yayınlanan fiyatlı'!$C:$D,2,FALSE)</f>
        <v>550X100 NEMRUT 30X30.CFT.TRF.BAG.PSLMZ.CEL.AY.YZY.(1)(B)12VAC15W50HzCLI</v>
      </c>
      <c r="C5322" s="34">
        <f>IFERROR(VLOOKUP(A5322,'[1]alr yayınlanan fiyatlı'!C:K,9,0),0)</f>
        <v>0</v>
      </c>
    </row>
    <row r="5323" spans="1:3" x14ac:dyDescent="0.25">
      <c r="A5323" s="35" t="s">
        <v>3022</v>
      </c>
      <c r="B5323" s="35" t="str">
        <f>VLOOKUP(A5323,'[1]alr yayınlanan fiyatlı'!$C:$D,2,FALSE)</f>
        <v>532X130 AYDOS Ø32.CFT.TRF.BAG.PSLMZ.CEL.AY.YZY.(1)(B)12VAC15W50HzCLI</v>
      </c>
      <c r="C5323" s="34">
        <f>IFERROR(VLOOKUP(A5323,'[1]alr yayınlanan fiyatlı'!C:K,9,0),0)</f>
        <v>0</v>
      </c>
    </row>
    <row r="5324" spans="1:3" x14ac:dyDescent="0.25">
      <c r="A5324" s="35" t="s">
        <v>1562</v>
      </c>
      <c r="B5324" s="35" t="str">
        <f>VLOOKUP(A5324,'[1]alr yayınlanan fiyatlı'!$C:$D,2,FALSE)</f>
        <v>631X100 TELOS Ø38-28.CFT.TRF.BAG.PSLMZ.CEL.AY.YZY.(1)(B)12VAC15W50HzCLI</v>
      </c>
      <c r="C5324" s="34">
        <f>IFERROR(VLOOKUP(A5324,'[1]alr yayınlanan fiyatlı'!C:K,9,0),0)</f>
        <v>0</v>
      </c>
    </row>
    <row r="5325" spans="1:3" x14ac:dyDescent="0.25">
      <c r="A5325" s="35" t="s">
        <v>3156</v>
      </c>
      <c r="B5325" s="35" t="str">
        <f>VLOOKUP(A5325,'[1]alr yayınlanan fiyatlı'!$C:$D,2,FALSE)</f>
        <v>548X100 RAY Ø38.CFT.TRF.BAG.PSLMZ.CEL.AY.YZY.(1)(B)12VAC15W50HzCLI</v>
      </c>
      <c r="C5325" s="34">
        <f>IFERROR(VLOOKUP(A5325,'[1]alr yayınlanan fiyatlı'!C:K,9,0),0)</f>
        <v>0</v>
      </c>
    </row>
    <row r="5326" spans="1:3" x14ac:dyDescent="0.25">
      <c r="A5326" s="35" t="s">
        <v>5525</v>
      </c>
      <c r="B5326" s="35" t="e">
        <f>VLOOKUP(A5326,[2]Sayfa2!$A:$B,2,0)</f>
        <v>#N/A</v>
      </c>
      <c r="C5326" s="34">
        <f>IFERROR(VLOOKUP(A5326,'[1]alr yayınlanan fiyatlı'!C:K,9,0),0)</f>
        <v>0</v>
      </c>
    </row>
    <row r="5327" spans="1:3" x14ac:dyDescent="0.25">
      <c r="A5327" s="35" t="s">
        <v>1563</v>
      </c>
      <c r="B5327" s="35" t="str">
        <f>VLOOKUP(A5327,'[1]alr yayınlanan fiyatlı'!$C:$D,2,FALSE)</f>
        <v>TEMPO-GN.1/2".IC.DISLI.KOSE.VANA.BYZ.</v>
      </c>
      <c r="C5327" s="34">
        <f>IFERROR(VLOOKUP(A5327,'[1]alr yayınlanan fiyatlı'!C:K,9,0),0)</f>
        <v>47</v>
      </c>
    </row>
    <row r="5328" spans="1:3" x14ac:dyDescent="0.25">
      <c r="A5328" s="35" t="s">
        <v>1563</v>
      </c>
      <c r="B5328" s="35" t="str">
        <f>VLOOKUP(A5328,'[1]alr yayınlanan fiyatlı'!$C:$D,2,FALSE)</f>
        <v>TEMPO-GN.1/2".IC.DISLI.KOSE.VANA.BYZ.</v>
      </c>
      <c r="C5328" s="34">
        <f>IFERROR(VLOOKUP(A5328,'[1]alr yayınlanan fiyatlı'!C:K,9,0),0)</f>
        <v>47</v>
      </c>
    </row>
    <row r="5329" spans="1:3" x14ac:dyDescent="0.25">
      <c r="A5329" s="35" t="s">
        <v>1563</v>
      </c>
      <c r="B5329" s="35" t="str">
        <f>VLOOKUP(A5329,'[1]alr yayınlanan fiyatlı'!$C:$D,2,FALSE)</f>
        <v>TEMPO-GN.1/2".IC.DISLI.KOSE.VANA.BYZ.</v>
      </c>
      <c r="C5329" s="34">
        <f>IFERROR(VLOOKUP(A5329,'[1]alr yayınlanan fiyatlı'!C:K,9,0),0)</f>
        <v>47</v>
      </c>
    </row>
    <row r="5330" spans="1:3" x14ac:dyDescent="0.25">
      <c r="A5330" s="35" t="s">
        <v>2532</v>
      </c>
      <c r="B5330" s="35" t="str">
        <f>VLOOKUP(A5330,[2]Sayfa2!$A:$B,2,0)</f>
        <v>TEMPO-GN.16X2.PEX.KOSE.VANA.BYZ.</v>
      </c>
      <c r="C5330" s="34">
        <f>IFERROR(VLOOKUP(A5330,'[1]alr yayınlanan fiyatlı'!C:K,9,0),0)</f>
        <v>0</v>
      </c>
    </row>
    <row r="5331" spans="1:3" x14ac:dyDescent="0.25">
      <c r="A5331" s="35" t="s">
        <v>2532</v>
      </c>
      <c r="B5331" s="35" t="str">
        <f>VLOOKUP(A5331,[2]Sayfa2!$A:$B,2,0)</f>
        <v>TEMPO-GN.16X2.PEX.KOSE.VANA.BYZ.</v>
      </c>
      <c r="C5331" s="34">
        <f>IFERROR(VLOOKUP(A5331,'[1]alr yayınlanan fiyatlı'!C:K,9,0),0)</f>
        <v>0</v>
      </c>
    </row>
    <row r="5332" spans="1:3" x14ac:dyDescent="0.25">
      <c r="A5332" s="35" t="s">
        <v>3539</v>
      </c>
      <c r="B5332" s="35" t="str">
        <f>VLOOKUP(A5332,'[1]alr yayınlanan fiyatlı'!$C:$D,2,FALSE)</f>
        <v>TEMPO.KOSE.VANA.BEYAZ.DUVARDAN/YERDEN VANA PKT.</v>
      </c>
      <c r="C5332" s="34">
        <f>IFERROR(VLOOKUP(A5332,'[1]alr yayınlanan fiyatlı'!C:K,9,0),0)</f>
        <v>370</v>
      </c>
    </row>
    <row r="5333" spans="1:3" x14ac:dyDescent="0.25">
      <c r="A5333" s="35" t="s">
        <v>3539</v>
      </c>
      <c r="B5333" s="35" t="str">
        <f>VLOOKUP(A5333,'[1]alr yayınlanan fiyatlı'!$C:$D,2,FALSE)</f>
        <v>TEMPO.KOSE.VANA.BEYAZ.DUVARDAN/YERDEN VANA PKT.</v>
      </c>
      <c r="C5333" s="34">
        <f>IFERROR(VLOOKUP(A5333,'[1]alr yayınlanan fiyatlı'!C:K,9,0),0)</f>
        <v>370</v>
      </c>
    </row>
    <row r="5334" spans="1:3" x14ac:dyDescent="0.25">
      <c r="A5334" s="35" t="s">
        <v>3539</v>
      </c>
      <c r="B5334" s="35" t="str">
        <f>VLOOKUP(A5334,'[1]alr yayınlanan fiyatlı'!$C:$D,2,FALSE)</f>
        <v>TEMPO.KOSE.VANA.BEYAZ.DUVARDAN/YERDEN VANA PKT.</v>
      </c>
      <c r="C5334" s="34">
        <f>IFERROR(VLOOKUP(A5334,'[1]alr yayınlanan fiyatlı'!C:K,9,0),0)</f>
        <v>370</v>
      </c>
    </row>
    <row r="5335" spans="1:3" x14ac:dyDescent="0.25">
      <c r="A5335" s="35" t="s">
        <v>3539</v>
      </c>
      <c r="B5335" s="35" t="str">
        <f>VLOOKUP(A5335,'[1]alr yayınlanan fiyatlı'!$C:$D,2,FALSE)</f>
        <v>TEMPO.KOSE.VANA.BEYAZ.DUVARDAN/YERDEN VANA PKT.</v>
      </c>
      <c r="C5335" s="34">
        <f>IFERROR(VLOOKUP(A5335,'[1]alr yayınlanan fiyatlı'!C:K,9,0),0)</f>
        <v>370</v>
      </c>
    </row>
    <row r="5336" spans="1:3" x14ac:dyDescent="0.25">
      <c r="A5336" s="35" t="s">
        <v>3540</v>
      </c>
      <c r="B5336" s="35" t="str">
        <f>VLOOKUP(A5336,'[1]alr yayınlanan fiyatlı'!$C:$D,2,FALSE)</f>
        <v>TEMPO-GN.1/2".IC.DISLI.KOSE.VANA.KR.</v>
      </c>
      <c r="C5336" s="34">
        <f>IFERROR(VLOOKUP(A5336,'[1]alr yayınlanan fiyatlı'!C:K,9,0),0)</f>
        <v>64</v>
      </c>
    </row>
    <row r="5337" spans="1:3" x14ac:dyDescent="0.25">
      <c r="A5337" s="35" t="s">
        <v>3540</v>
      </c>
      <c r="B5337" s="35" t="str">
        <f>VLOOKUP(A5337,'[1]alr yayınlanan fiyatlı'!$C:$D,2,FALSE)</f>
        <v>TEMPO-GN.1/2".IC.DISLI.KOSE.VANA.KR.</v>
      </c>
      <c r="C5337" s="34">
        <f>IFERROR(VLOOKUP(A5337,'[1]alr yayınlanan fiyatlı'!C:K,9,0),0)</f>
        <v>64</v>
      </c>
    </row>
    <row r="5338" spans="1:3" x14ac:dyDescent="0.25">
      <c r="A5338" s="35" t="s">
        <v>3540</v>
      </c>
      <c r="B5338" s="35" t="str">
        <f>VLOOKUP(A5338,'[1]alr yayınlanan fiyatlı'!$C:$D,2,FALSE)</f>
        <v>TEMPO-GN.1/2".IC.DISLI.KOSE.VANA.KR.</v>
      </c>
      <c r="C5338" s="34">
        <f>IFERROR(VLOOKUP(A5338,'[1]alr yayınlanan fiyatlı'!C:K,9,0),0)</f>
        <v>64</v>
      </c>
    </row>
    <row r="5339" spans="1:3" x14ac:dyDescent="0.25">
      <c r="A5339" s="35" t="s">
        <v>3540</v>
      </c>
      <c r="B5339" s="35" t="str">
        <f>VLOOKUP(A5339,'[1]alr yayınlanan fiyatlı'!$C:$D,2,FALSE)</f>
        <v>TEMPO-GN.1/2".IC.DISLI.KOSE.VANA.KR.</v>
      </c>
      <c r="C5339" s="34">
        <f>IFERROR(VLOOKUP(A5339,'[1]alr yayınlanan fiyatlı'!C:K,9,0),0)</f>
        <v>64</v>
      </c>
    </row>
    <row r="5340" spans="1:3" x14ac:dyDescent="0.25">
      <c r="A5340" s="35" t="s">
        <v>3440</v>
      </c>
      <c r="B5340" s="35" t="str">
        <f>VLOOKUP(A5340,'[1]alr yayınlanan fiyatlı'!$C:$D,2,FALSE)</f>
        <v>TEMPO-GN.16X2.PEX.DIS.DISLI.KSE.VANA.KR.</v>
      </c>
      <c r="C5340" s="34">
        <f>IFERROR(VLOOKUP(A5340,'[1]alr yayınlanan fiyatlı'!C:K,9,0),0)</f>
        <v>148.5</v>
      </c>
    </row>
    <row r="5341" spans="1:3" x14ac:dyDescent="0.25">
      <c r="A5341" s="35" t="s">
        <v>3440</v>
      </c>
      <c r="B5341" s="35" t="str">
        <f>VLOOKUP(A5341,'[1]alr yayınlanan fiyatlı'!$C:$D,2,FALSE)</f>
        <v>TEMPO-GN.16X2.PEX.DIS.DISLI.KSE.VANA.KR.</v>
      </c>
      <c r="C5341" s="34">
        <f>IFERROR(VLOOKUP(A5341,'[1]alr yayınlanan fiyatlı'!C:K,9,0),0)</f>
        <v>148.5</v>
      </c>
    </row>
    <row r="5342" spans="1:3" x14ac:dyDescent="0.25">
      <c r="A5342" s="35" t="s">
        <v>3440</v>
      </c>
      <c r="B5342" s="35" t="str">
        <f>VLOOKUP(A5342,'[1]alr yayınlanan fiyatlı'!$C:$D,2,FALSE)</f>
        <v>TEMPO-GN.16X2.PEX.DIS.DISLI.KSE.VANA.KR.</v>
      </c>
      <c r="C5342" s="34">
        <f>IFERROR(VLOOKUP(A5342,'[1]alr yayınlanan fiyatlı'!C:K,9,0),0)</f>
        <v>148.5</v>
      </c>
    </row>
    <row r="5343" spans="1:3" x14ac:dyDescent="0.25">
      <c r="A5343" s="35" t="s">
        <v>3440</v>
      </c>
      <c r="B5343" s="35" t="str">
        <f>VLOOKUP(A5343,'[1]alr yayınlanan fiyatlı'!$C:$D,2,FALSE)</f>
        <v>TEMPO-GN.16X2.PEX.DIS.DISLI.KSE.VANA.KR.</v>
      </c>
      <c r="C5343" s="34">
        <f>IFERROR(VLOOKUP(A5343,'[1]alr yayınlanan fiyatlı'!C:K,9,0),0)</f>
        <v>148.5</v>
      </c>
    </row>
    <row r="5344" spans="1:3" x14ac:dyDescent="0.25">
      <c r="A5344" s="35" t="s">
        <v>2533</v>
      </c>
      <c r="B5344" s="35" t="str">
        <f>VLOOKUP(A5344,'[1]alr yayınlanan fiyatlı'!$C:$D,2,FALSE)</f>
        <v>TEMPO.KOSE.VANA.KROM.DUVARDAN/YERDEN VANA PKT.</v>
      </c>
      <c r="C5344" s="34">
        <f>IFERROR(VLOOKUP(A5344,'[1]alr yayınlanan fiyatlı'!C:K,9,0),0)</f>
        <v>0</v>
      </c>
    </row>
    <row r="5345" spans="1:3" x14ac:dyDescent="0.25">
      <c r="A5345" s="35" t="s">
        <v>2533</v>
      </c>
      <c r="B5345" s="35" t="str">
        <f>VLOOKUP(A5345,'[1]alr yayınlanan fiyatlı'!$C:$D,2,FALSE)</f>
        <v>TEMPO.KOSE.VANA.KROM.DUVARDAN/YERDEN VANA PKT.</v>
      </c>
      <c r="C5345" s="34">
        <f>IFERROR(VLOOKUP(A5345,'[1]alr yayınlanan fiyatlı'!C:K,9,0),0)</f>
        <v>0</v>
      </c>
    </row>
    <row r="5346" spans="1:3" x14ac:dyDescent="0.25">
      <c r="A5346" s="35" t="s">
        <v>2533</v>
      </c>
      <c r="B5346" s="35" t="str">
        <f>VLOOKUP(A5346,'[1]alr yayınlanan fiyatlı'!$C:$D,2,FALSE)</f>
        <v>TEMPO.KOSE.VANA.KROM.DUVARDAN/YERDEN VANA PKT.</v>
      </c>
      <c r="C5346" s="34">
        <f>IFERROR(VLOOKUP(A5346,'[1]alr yayınlanan fiyatlı'!C:K,9,0),0)</f>
        <v>0</v>
      </c>
    </row>
    <row r="5347" spans="1:3" x14ac:dyDescent="0.25">
      <c r="A5347" s="35" t="s">
        <v>2533</v>
      </c>
      <c r="B5347" s="35" t="str">
        <f>VLOOKUP(A5347,'[1]alr yayınlanan fiyatlı'!$C:$D,2,FALSE)</f>
        <v>TEMPO.KOSE.VANA.KROM.DUVARDAN/YERDEN VANA PKT.</v>
      </c>
      <c r="C5347" s="34">
        <f>IFERROR(VLOOKUP(A5347,'[1]alr yayınlanan fiyatlı'!C:K,9,0),0)</f>
        <v>0</v>
      </c>
    </row>
    <row r="5348" spans="1:3" x14ac:dyDescent="0.25">
      <c r="A5348" s="35" t="s">
        <v>1564</v>
      </c>
      <c r="B5348" s="35" t="str">
        <f>VLOOKUP(A5348,'[1]alr yayınlanan fiyatlı'!$C:$D,2,FALSE)</f>
        <v>ELLIPTIC.CP.1/2.KSE.VANA.KR</v>
      </c>
      <c r="C5348" s="34">
        <f>IFERROR(VLOOKUP(A5348,'[1]alr yayınlanan fiyatlı'!C:K,9,0),0)</f>
        <v>0</v>
      </c>
    </row>
    <row r="5349" spans="1:3" x14ac:dyDescent="0.25">
      <c r="A5349" s="35" t="s">
        <v>1565</v>
      </c>
      <c r="B5349" s="35" t="str">
        <f>VLOOKUP(A5349,'[1]alr yayınlanan fiyatlı'!$C:$D,2,FALSE)</f>
        <v>TERMOSTATIK.SENSORLU-DF.PEX.KSE.TERMOST.VANA.KR</v>
      </c>
      <c r="C5349" s="34">
        <f>IFERROR(VLOOKUP(A5349,'[1]alr yayınlanan fiyatlı'!C:K,9,0),0)</f>
        <v>0</v>
      </c>
    </row>
    <row r="5350" spans="1:3" x14ac:dyDescent="0.25">
      <c r="A5350" s="35" t="s">
        <v>1565</v>
      </c>
      <c r="B5350" s="35" t="str">
        <f>VLOOKUP(A5350,'[1]alr yayınlanan fiyatlı'!$C:$D,2,FALSE)</f>
        <v>TERMOSTATIK.SENSORLU-DF.PEX.KSE.TERMOST.VANA.KR</v>
      </c>
      <c r="C5350" s="34">
        <f>IFERROR(VLOOKUP(A5350,'[1]alr yayınlanan fiyatlı'!C:K,9,0),0)</f>
        <v>0</v>
      </c>
    </row>
    <row r="5351" spans="1:3" x14ac:dyDescent="0.25">
      <c r="A5351" s="35" t="s">
        <v>1565</v>
      </c>
      <c r="B5351" s="35" t="str">
        <f>VLOOKUP(A5351,'[1]alr yayınlanan fiyatlı'!$C:$D,2,FALSE)</f>
        <v>TERMOSTATIK.SENSORLU-DF.PEX.KSE.TERMOST.VANA.KR</v>
      </c>
      <c r="C5351" s="34">
        <f>IFERROR(VLOOKUP(A5351,'[1]alr yayınlanan fiyatlı'!C:K,9,0),0)</f>
        <v>0</v>
      </c>
    </row>
    <row r="5352" spans="1:3" x14ac:dyDescent="0.25">
      <c r="A5352" s="35" t="s">
        <v>1565</v>
      </c>
      <c r="B5352" s="35" t="str">
        <f>VLOOKUP(A5352,'[1]alr yayınlanan fiyatlı'!$C:$D,2,FALSE)</f>
        <v>TERMOSTATIK.SENSORLU-DF.PEX.KSE.TERMOST.VANA.KR</v>
      </c>
      <c r="C5352" s="34">
        <f>IFERROR(VLOOKUP(A5352,'[1]alr yayınlanan fiyatlı'!C:K,9,0),0)</f>
        <v>0</v>
      </c>
    </row>
    <row r="5353" spans="1:3" x14ac:dyDescent="0.25">
      <c r="A5353" s="35" t="s">
        <v>3358</v>
      </c>
      <c r="B5353" s="35" t="str">
        <f>VLOOKUP(A5353,'[1]alr yayınlanan fiyatlı'!$C:$D,2,FALSE)</f>
        <v>MINI KURESEL VANA DUZ NIKEL PPRC (R005)</v>
      </c>
      <c r="C5353" s="34">
        <f>IFERROR(VLOOKUP(A5353,'[1]alr yayınlanan fiyatlı'!C:K,9,0),0)</f>
        <v>0</v>
      </c>
    </row>
    <row r="5354" spans="1:3" x14ac:dyDescent="0.25">
      <c r="A5354" s="35" t="s">
        <v>2534</v>
      </c>
      <c r="B5354" s="35" t="str">
        <f>VLOOKUP(A5354,'[1]alr yayınlanan fiyatlı'!$C:$D,2,FALSE)</f>
        <v>TORNAVIDA.AGIZLI.MINI.KURESEL-GN.16X2.PEX.DIS DISLI.DUZ.VANA.NIKEL(R005)</v>
      </c>
      <c r="C5354" s="34">
        <f>IFERROR(VLOOKUP(A5354,'[1]alr yayınlanan fiyatlı'!C:K,9,0),0)</f>
        <v>6.5</v>
      </c>
    </row>
    <row r="5355" spans="1:3" x14ac:dyDescent="0.25">
      <c r="A5355" s="35" t="s">
        <v>2534</v>
      </c>
      <c r="B5355" s="35" t="str">
        <f>VLOOKUP(A5355,'[1]alr yayınlanan fiyatlı'!$C:$D,2,FALSE)</f>
        <v>TORNAVIDA.AGIZLI.MINI.KURESEL-GN.16X2.PEX.DIS DISLI.DUZ.VANA.NIKEL(R005)</v>
      </c>
      <c r="C5355" s="34">
        <f>IFERROR(VLOOKUP(A5355,'[1]alr yayınlanan fiyatlı'!C:K,9,0),0)</f>
        <v>6.5</v>
      </c>
    </row>
    <row r="5356" spans="1:3" x14ac:dyDescent="0.25">
      <c r="A5356" s="35" t="s">
        <v>2534</v>
      </c>
      <c r="B5356" s="35" t="str">
        <f>VLOOKUP(A5356,'[1]alr yayınlanan fiyatlı'!$C:$D,2,FALSE)</f>
        <v>TORNAVIDA.AGIZLI.MINI.KURESEL-GN.16X2.PEX.DIS DISLI.DUZ.VANA.NIKEL(R005)</v>
      </c>
      <c r="C5356" s="34">
        <f>IFERROR(VLOOKUP(A5356,'[1]alr yayınlanan fiyatlı'!C:K,9,0),0)</f>
        <v>6.5</v>
      </c>
    </row>
    <row r="5357" spans="1:3" x14ac:dyDescent="0.25">
      <c r="A5357" s="35" t="s">
        <v>1566</v>
      </c>
      <c r="B5357" s="35" t="str">
        <f>VLOOKUP(A5357,'[1]alr yayınlanan fiyatlı'!$C:$D,2,FALSE)</f>
        <v>H VENTIL DUZ PEX NIKEL (R007)</v>
      </c>
      <c r="C5357" s="34">
        <f>IFERROR(VLOOKUP(A5357,'[1]alr yayınlanan fiyatlı'!C:K,9,0),0)</f>
        <v>201.28</v>
      </c>
    </row>
    <row r="5358" spans="1:3" x14ac:dyDescent="0.25">
      <c r="A5358" s="35" t="s">
        <v>1566</v>
      </c>
      <c r="B5358" s="35" t="str">
        <f>VLOOKUP(A5358,'[1]alr yayınlanan fiyatlı'!$C:$D,2,FALSE)</f>
        <v>H VENTIL DUZ PEX NIKEL (R007)</v>
      </c>
      <c r="C5358" s="34">
        <f>IFERROR(VLOOKUP(A5358,'[1]alr yayınlanan fiyatlı'!C:K,9,0),0)</f>
        <v>201.28</v>
      </c>
    </row>
    <row r="5359" spans="1:3" x14ac:dyDescent="0.25">
      <c r="A5359" s="35" t="s">
        <v>3023</v>
      </c>
      <c r="B5359" s="35" t="str">
        <f>VLOOKUP(A5359,'[1]alr yayınlanan fiyatlı'!$C:$D,2,FALSE)</f>
        <v>H VENTIL KOSE PEX NIKEL (R010)</v>
      </c>
      <c r="C5359" s="34">
        <f>IFERROR(VLOOKUP(A5359,'[1]alr yayınlanan fiyatlı'!C:K,9,0),0)</f>
        <v>146.36000000000001</v>
      </c>
    </row>
    <row r="5360" spans="1:3" x14ac:dyDescent="0.25">
      <c r="A5360" s="35" t="s">
        <v>3157</v>
      </c>
      <c r="B5360" s="35" t="str">
        <f>VLOOKUP(A5360,'[1]alr yayınlanan fiyatlı'!$C:$D,2,FALSE)</f>
        <v>GN.1/2.KSE.GERI.DON.VANA.KR.</v>
      </c>
      <c r="C5360" s="34">
        <f>IFERROR(VLOOKUP(A5360,'[1]alr yayınlanan fiyatlı'!C:K,9,0),0)</f>
        <v>22</v>
      </c>
    </row>
    <row r="5361" spans="1:3" x14ac:dyDescent="0.25">
      <c r="A5361" s="35" t="s">
        <v>3157</v>
      </c>
      <c r="B5361" s="35" t="str">
        <f>VLOOKUP(A5361,'[1]alr yayınlanan fiyatlı'!$C:$D,2,FALSE)</f>
        <v>GN.1/2.KSE.GERI.DON.VANA.KR.</v>
      </c>
      <c r="C5361" s="34">
        <f>IFERROR(VLOOKUP(A5361,'[1]alr yayınlanan fiyatlı'!C:K,9,0),0)</f>
        <v>22</v>
      </c>
    </row>
    <row r="5362" spans="1:3" x14ac:dyDescent="0.25">
      <c r="A5362" s="35" t="s">
        <v>3157</v>
      </c>
      <c r="B5362" s="35" t="str">
        <f>VLOOKUP(A5362,'[1]alr yayınlanan fiyatlı'!$C:$D,2,FALSE)</f>
        <v>GN.1/2.KSE.GERI.DON.VANA.KR.</v>
      </c>
      <c r="C5362" s="34">
        <f>IFERROR(VLOOKUP(A5362,'[1]alr yayınlanan fiyatlı'!C:K,9,0),0)</f>
        <v>22</v>
      </c>
    </row>
    <row r="5363" spans="1:3" x14ac:dyDescent="0.25">
      <c r="A5363" s="35" t="s">
        <v>3157</v>
      </c>
      <c r="B5363" s="35" t="str">
        <f>VLOOKUP(A5363,'[1]alr yayınlanan fiyatlı'!$C:$D,2,FALSE)</f>
        <v>GN.1/2.KSE.GERI.DON.VANA.KR.</v>
      </c>
      <c r="C5363" s="34">
        <f>IFERROR(VLOOKUP(A5363,'[1]alr yayınlanan fiyatlı'!C:K,9,0),0)</f>
        <v>22</v>
      </c>
    </row>
    <row r="5364" spans="1:3" x14ac:dyDescent="0.25">
      <c r="A5364" s="35" t="s">
        <v>1567</v>
      </c>
      <c r="B5364" s="35" t="str">
        <f>VLOOKUP(A5364,[2]Sayfa2!$A:$B,2,0)</f>
        <v>OPAL-MM.1/2".IC.DISLI.KOSE.VANA.KR.</v>
      </c>
      <c r="C5364" s="34">
        <f>IFERROR(VLOOKUP(A5364,'[1]alr yayınlanan fiyatlı'!C:K,9,0),0)</f>
        <v>0</v>
      </c>
    </row>
    <row r="5365" spans="1:3" x14ac:dyDescent="0.25">
      <c r="A5365" s="35" t="s">
        <v>1567</v>
      </c>
      <c r="B5365" s="35" t="str">
        <f>VLOOKUP(A5365,[2]Sayfa2!$A:$B,2,0)</f>
        <v>OPAL-MM.1/2".IC.DISLI.KOSE.VANA.KR.</v>
      </c>
      <c r="C5365" s="34">
        <f>IFERROR(VLOOKUP(A5365,'[1]alr yayınlanan fiyatlı'!C:K,9,0),0)</f>
        <v>0</v>
      </c>
    </row>
    <row r="5366" spans="1:3" x14ac:dyDescent="0.25">
      <c r="A5366" s="35" t="s">
        <v>3441</v>
      </c>
      <c r="B5366" s="35" t="str">
        <f>VLOOKUP(A5366,'[1]alr yayınlanan fiyatlı'!$C:$D,2,FALSE)</f>
        <v>OPAL-MM.1/2".IC.DISLI.KOSE.VANA.ANTIK.YZY.</v>
      </c>
      <c r="C5366" s="34">
        <f>IFERROR(VLOOKUP(A5366,'[1]alr yayınlanan fiyatlı'!C:K,9,0),0)</f>
        <v>14.6</v>
      </c>
    </row>
    <row r="5367" spans="1:3" x14ac:dyDescent="0.25">
      <c r="A5367" s="35" t="s">
        <v>1568</v>
      </c>
      <c r="B5367" s="35" t="str">
        <f>VLOOKUP(A5367,[2]Sayfa2!$A:$B,2,0)</f>
        <v>AZUR-MM.1/2".DIS.DISLI.KOSE.VANA.PVD.POLSHD.COPPER</v>
      </c>
      <c r="C5367" s="34">
        <f>IFERROR(VLOOKUP(A5367,'[1]alr yayınlanan fiyatlı'!C:K,9,0),0)</f>
        <v>0</v>
      </c>
    </row>
    <row r="5368" spans="1:3" x14ac:dyDescent="0.25">
      <c r="A5368" s="35" t="s">
        <v>1568</v>
      </c>
      <c r="B5368" s="35" t="str">
        <f>VLOOKUP(A5368,[2]Sayfa2!$A:$B,2,0)</f>
        <v>AZUR-MM.1/2".DIS.DISLI.KOSE.VANA.PVD.POLSHD.COPPER</v>
      </c>
      <c r="C5368" s="34">
        <f>IFERROR(VLOOKUP(A5368,'[1]alr yayınlanan fiyatlı'!C:K,9,0),0)</f>
        <v>0</v>
      </c>
    </row>
    <row r="5369" spans="1:3" x14ac:dyDescent="0.25">
      <c r="A5369" s="35" t="s">
        <v>3541</v>
      </c>
      <c r="B5369" s="35" t="str">
        <f>VLOOKUP(A5369,'[1]alr yayınlanan fiyatlı'!$C:$D,2,FALSE)</f>
        <v>AZUR.KOSE.VANA.PVD.POLSHD.COPPER.DUVARDAN VANA PKT.</v>
      </c>
      <c r="C5369" s="34">
        <f>IFERROR(VLOOKUP(A5369,'[1]alr yayınlanan fiyatlı'!C:K,9,0),0)</f>
        <v>0</v>
      </c>
    </row>
    <row r="5370" spans="1:3" x14ac:dyDescent="0.25">
      <c r="A5370" s="35" t="s">
        <v>3024</v>
      </c>
      <c r="B5370" s="35" t="str">
        <f>VLOOKUP(A5370,[2]Sayfa2!$A:$B,2,0)</f>
        <v>AZUR-MM.1/2".DIS.DISLI.KOSE.VANA.NIGHT.BLACK</v>
      </c>
      <c r="C5370" s="34">
        <f>IFERROR(VLOOKUP(A5370,'[1]alr yayınlanan fiyatlı'!C:K,9,0),0)</f>
        <v>0</v>
      </c>
    </row>
    <row r="5371" spans="1:3" x14ac:dyDescent="0.25">
      <c r="A5371" s="35" t="s">
        <v>3024</v>
      </c>
      <c r="B5371" s="35" t="str">
        <f>VLOOKUP(A5371,[2]Sayfa2!$A:$B,2,0)</f>
        <v>AZUR-MM.1/2".DIS.DISLI.KOSE.VANA.NIGHT.BLACK</v>
      </c>
      <c r="C5371" s="34">
        <f>IFERROR(VLOOKUP(A5371,'[1]alr yayınlanan fiyatlı'!C:K,9,0),0)</f>
        <v>0</v>
      </c>
    </row>
    <row r="5372" spans="1:3" x14ac:dyDescent="0.25">
      <c r="A5372" s="35" t="s">
        <v>3024</v>
      </c>
      <c r="B5372" s="35" t="str">
        <f>VLOOKUP(A5372,[2]Sayfa2!$A:$B,2,0)</f>
        <v>AZUR-MM.1/2".DIS.DISLI.KOSE.VANA.NIGHT.BLACK</v>
      </c>
      <c r="C5372" s="34">
        <f>IFERROR(VLOOKUP(A5372,'[1]alr yayınlanan fiyatlı'!C:K,9,0),0)</f>
        <v>0</v>
      </c>
    </row>
    <row r="5373" spans="1:3" x14ac:dyDescent="0.25">
      <c r="A5373" s="35" t="s">
        <v>3158</v>
      </c>
      <c r="B5373" s="35" t="str">
        <f>VLOOKUP(A5373,'[1]alr yayınlanan fiyatlı'!$C:$D,2,FALSE)</f>
        <v>AZUR.KOSE.VANA.NIGHT.BLACK.DUVARDAN VANA PKT.</v>
      </c>
      <c r="C5373" s="34">
        <f>IFERROR(VLOOKUP(A5373,'[1]alr yayınlanan fiyatlı'!C:K,9,0),0)</f>
        <v>0</v>
      </c>
    </row>
    <row r="5374" spans="1:3" x14ac:dyDescent="0.25">
      <c r="A5374" s="35" t="s">
        <v>3158</v>
      </c>
      <c r="B5374" s="35" t="str">
        <f>VLOOKUP(A5374,'[1]alr yayınlanan fiyatlı'!$C:$D,2,FALSE)</f>
        <v>AZUR.KOSE.VANA.NIGHT.BLACK.DUVARDAN VANA PKT.</v>
      </c>
      <c r="C5374" s="34">
        <f>IFERROR(VLOOKUP(A5374,'[1]alr yayınlanan fiyatlı'!C:K,9,0),0)</f>
        <v>0</v>
      </c>
    </row>
    <row r="5375" spans="1:3" x14ac:dyDescent="0.25">
      <c r="A5375" s="35" t="s">
        <v>3158</v>
      </c>
      <c r="B5375" s="35" t="str">
        <f>VLOOKUP(A5375,'[1]alr yayınlanan fiyatlı'!$C:$D,2,FALSE)</f>
        <v>AZUR.KOSE.VANA.NIGHT.BLACK.DUVARDAN VANA PKT.</v>
      </c>
      <c r="C5375" s="34">
        <f>IFERROR(VLOOKUP(A5375,'[1]alr yayınlanan fiyatlı'!C:K,9,0),0)</f>
        <v>0</v>
      </c>
    </row>
    <row r="5376" spans="1:3" x14ac:dyDescent="0.25">
      <c r="A5376" s="35" t="s">
        <v>2535</v>
      </c>
      <c r="B5376" s="35" t="str">
        <f>VLOOKUP(A5376,'[1]alr yayınlanan fiyatlı'!$C:$D,2,FALSE)</f>
        <v>AZUR-MM.1/2".DIS.DISLI.KOSE.VANA.KR.</v>
      </c>
      <c r="C5376" s="34">
        <f>IFERROR(VLOOKUP(A5376,'[1]alr yayınlanan fiyatlı'!C:K,9,0),0)</f>
        <v>80.5</v>
      </c>
    </row>
    <row r="5377" spans="1:3" x14ac:dyDescent="0.25">
      <c r="A5377" s="35" t="s">
        <v>2535</v>
      </c>
      <c r="B5377" s="35" t="str">
        <f>VLOOKUP(A5377,'[1]alr yayınlanan fiyatlı'!$C:$D,2,FALSE)</f>
        <v>AZUR-MM.1/2".DIS.DISLI.KOSE.VANA.KR.</v>
      </c>
      <c r="C5377" s="34">
        <f>IFERROR(VLOOKUP(A5377,'[1]alr yayınlanan fiyatlı'!C:K,9,0),0)</f>
        <v>80.5</v>
      </c>
    </row>
    <row r="5378" spans="1:3" x14ac:dyDescent="0.25">
      <c r="A5378" s="35" t="s">
        <v>2535</v>
      </c>
      <c r="B5378" s="35" t="str">
        <f>VLOOKUP(A5378,'[1]alr yayınlanan fiyatlı'!$C:$D,2,FALSE)</f>
        <v>AZUR-MM.1/2".DIS.DISLI.KOSE.VANA.KR.</v>
      </c>
      <c r="C5378" s="34">
        <f>IFERROR(VLOOKUP(A5378,'[1]alr yayınlanan fiyatlı'!C:K,9,0),0)</f>
        <v>80.5</v>
      </c>
    </row>
    <row r="5379" spans="1:3" x14ac:dyDescent="0.25">
      <c r="A5379" s="35" t="s">
        <v>2535</v>
      </c>
      <c r="B5379" s="35" t="str">
        <f>VLOOKUP(A5379,'[1]alr yayınlanan fiyatlı'!$C:$D,2,FALSE)</f>
        <v>AZUR-MM.1/2".DIS.DISLI.KOSE.VANA.KR.</v>
      </c>
      <c r="C5379" s="34">
        <f>IFERROR(VLOOKUP(A5379,'[1]alr yayınlanan fiyatlı'!C:K,9,0),0)</f>
        <v>80.5</v>
      </c>
    </row>
    <row r="5380" spans="1:3" x14ac:dyDescent="0.25">
      <c r="A5380" s="35" t="s">
        <v>2535</v>
      </c>
      <c r="B5380" s="35" t="str">
        <f>VLOOKUP(A5380,'[1]alr yayınlanan fiyatlı'!$C:$D,2,FALSE)</f>
        <v>AZUR-MM.1/2".DIS.DISLI.KOSE.VANA.KR.</v>
      </c>
      <c r="C5380" s="34">
        <f>IFERROR(VLOOKUP(A5380,'[1]alr yayınlanan fiyatlı'!C:K,9,0),0)</f>
        <v>80.5</v>
      </c>
    </row>
    <row r="5381" spans="1:3" x14ac:dyDescent="0.25">
      <c r="A5381" s="35" t="s">
        <v>2535</v>
      </c>
      <c r="B5381" s="35" t="str">
        <f>VLOOKUP(A5381,'[1]alr yayınlanan fiyatlı'!$C:$D,2,FALSE)</f>
        <v>AZUR-MM.1/2".DIS.DISLI.KOSE.VANA.KR.</v>
      </c>
      <c r="C5381" s="34">
        <f>IFERROR(VLOOKUP(A5381,'[1]alr yayınlanan fiyatlı'!C:K,9,0),0)</f>
        <v>80.5</v>
      </c>
    </row>
    <row r="5382" spans="1:3" x14ac:dyDescent="0.25">
      <c r="A5382" s="35" t="s">
        <v>3025</v>
      </c>
      <c r="B5382" s="35" t="str">
        <f>VLOOKUP(A5382,'[1]alr yayınlanan fiyatlı'!$C:$D,2,FALSE)</f>
        <v>AZUR.KOSE.VANA.KROM.DUVARDAN/YERDEN VANA PKT.</v>
      </c>
      <c r="C5382" s="34">
        <f>IFERROR(VLOOKUP(A5382,'[1]alr yayınlanan fiyatlı'!C:K,9,0),0)</f>
        <v>0</v>
      </c>
    </row>
    <row r="5383" spans="1:3" x14ac:dyDescent="0.25">
      <c r="A5383" s="35" t="s">
        <v>3025</v>
      </c>
      <c r="B5383" s="35" t="str">
        <f>VLOOKUP(A5383,'[1]alr yayınlanan fiyatlı'!$C:$D,2,FALSE)</f>
        <v>AZUR.KOSE.VANA.KROM.DUVARDAN/YERDEN VANA PKT.</v>
      </c>
      <c r="C5383" s="34">
        <f>IFERROR(VLOOKUP(A5383,'[1]alr yayınlanan fiyatlı'!C:K,9,0),0)</f>
        <v>0</v>
      </c>
    </row>
    <row r="5384" spans="1:3" x14ac:dyDescent="0.25">
      <c r="A5384" s="35" t="s">
        <v>3025</v>
      </c>
      <c r="B5384" s="35" t="str">
        <f>VLOOKUP(A5384,'[1]alr yayınlanan fiyatlı'!$C:$D,2,FALSE)</f>
        <v>AZUR.KOSE.VANA.KROM.DUVARDAN/YERDEN VANA PKT.</v>
      </c>
      <c r="C5384" s="34">
        <f>IFERROR(VLOOKUP(A5384,'[1]alr yayınlanan fiyatlı'!C:K,9,0),0)</f>
        <v>0</v>
      </c>
    </row>
    <row r="5385" spans="1:3" x14ac:dyDescent="0.25">
      <c r="A5385" s="35" t="s">
        <v>3025</v>
      </c>
      <c r="B5385" s="35" t="str">
        <f>VLOOKUP(A5385,'[1]alr yayınlanan fiyatlı'!$C:$D,2,FALSE)</f>
        <v>AZUR.KOSE.VANA.KROM.DUVARDAN/YERDEN VANA PKT.</v>
      </c>
      <c r="C5385" s="34">
        <f>IFERROR(VLOOKUP(A5385,'[1]alr yayınlanan fiyatlı'!C:K,9,0),0)</f>
        <v>0</v>
      </c>
    </row>
    <row r="5386" spans="1:3" x14ac:dyDescent="0.25">
      <c r="A5386" s="35" t="s">
        <v>1569</v>
      </c>
      <c r="B5386" s="35" t="str">
        <f>VLOOKUP(A5386,'[1]alr yayınlanan fiyatlı'!$C:$D,2,FALSE)</f>
        <v>AZUR-MM.1/2".DIS.DISLI.KOSE.VANA.SATEN</v>
      </c>
      <c r="C5386" s="34">
        <f>IFERROR(VLOOKUP(A5386,'[1]alr yayınlanan fiyatlı'!C:K,9,0),0)</f>
        <v>150</v>
      </c>
    </row>
    <row r="5387" spans="1:3" x14ac:dyDescent="0.25">
      <c r="A5387" s="35" t="s">
        <v>1569</v>
      </c>
      <c r="B5387" s="35" t="str">
        <f>VLOOKUP(A5387,'[1]alr yayınlanan fiyatlı'!$C:$D,2,FALSE)</f>
        <v>AZUR-MM.1/2".DIS.DISLI.KOSE.VANA.SATEN</v>
      </c>
      <c r="C5387" s="34">
        <f>IFERROR(VLOOKUP(A5387,'[1]alr yayınlanan fiyatlı'!C:K,9,0),0)</f>
        <v>150</v>
      </c>
    </row>
    <row r="5388" spans="1:3" x14ac:dyDescent="0.25">
      <c r="A5388" s="35" t="s">
        <v>1569</v>
      </c>
      <c r="B5388" s="35" t="str">
        <f>VLOOKUP(A5388,'[1]alr yayınlanan fiyatlı'!$C:$D,2,FALSE)</f>
        <v>AZUR-MM.1/2".DIS.DISLI.KOSE.VANA.SATEN</v>
      </c>
      <c r="C5388" s="34">
        <f>IFERROR(VLOOKUP(A5388,'[1]alr yayınlanan fiyatlı'!C:K,9,0),0)</f>
        <v>150</v>
      </c>
    </row>
    <row r="5389" spans="1:3" x14ac:dyDescent="0.25">
      <c r="A5389" s="35" t="s">
        <v>1569</v>
      </c>
      <c r="B5389" s="35" t="str">
        <f>VLOOKUP(A5389,'[1]alr yayınlanan fiyatlı'!$C:$D,2,FALSE)</f>
        <v>AZUR-MM.1/2".DIS.DISLI.KOSE.VANA.SATEN</v>
      </c>
      <c r="C5389" s="34">
        <f>IFERROR(VLOOKUP(A5389,'[1]alr yayınlanan fiyatlı'!C:K,9,0),0)</f>
        <v>150</v>
      </c>
    </row>
    <row r="5390" spans="1:3" x14ac:dyDescent="0.25">
      <c r="A5390" s="35" t="s">
        <v>1569</v>
      </c>
      <c r="B5390" s="35" t="str">
        <f>VLOOKUP(A5390,'[1]alr yayınlanan fiyatlı'!$C:$D,2,FALSE)</f>
        <v>AZUR-MM.1/2".DIS.DISLI.KOSE.VANA.SATEN</v>
      </c>
      <c r="C5390" s="34">
        <f>IFERROR(VLOOKUP(A5390,'[1]alr yayınlanan fiyatlı'!C:K,9,0),0)</f>
        <v>150</v>
      </c>
    </row>
    <row r="5391" spans="1:3" x14ac:dyDescent="0.25">
      <c r="A5391" s="35" t="s">
        <v>1569</v>
      </c>
      <c r="B5391" s="35" t="str">
        <f>VLOOKUP(A5391,'[1]alr yayınlanan fiyatlı'!$C:$D,2,FALSE)</f>
        <v>AZUR-MM.1/2".DIS.DISLI.KOSE.VANA.SATEN</v>
      </c>
      <c r="C5391" s="34">
        <f>IFERROR(VLOOKUP(A5391,'[1]alr yayınlanan fiyatlı'!C:K,9,0),0)</f>
        <v>150</v>
      </c>
    </row>
    <row r="5392" spans="1:3" x14ac:dyDescent="0.25">
      <c r="A5392" s="35" t="s">
        <v>1569</v>
      </c>
      <c r="B5392" s="35" t="str">
        <f>VLOOKUP(A5392,'[1]alr yayınlanan fiyatlı'!$C:$D,2,FALSE)</f>
        <v>AZUR-MM.1/2".DIS.DISLI.KOSE.VANA.SATEN</v>
      </c>
      <c r="C5392" s="34">
        <f>IFERROR(VLOOKUP(A5392,'[1]alr yayınlanan fiyatlı'!C:K,9,0),0)</f>
        <v>150</v>
      </c>
    </row>
    <row r="5393" spans="1:3" x14ac:dyDescent="0.25">
      <c r="A5393" s="35" t="s">
        <v>3359</v>
      </c>
      <c r="B5393" s="35" t="str">
        <f>VLOOKUP(A5393,'[1]alr yayınlanan fiyatlı'!$C:$D,2,FALSE)</f>
        <v>AZUR.KOSE.VANA.SATEN.DUVARDAN VANA PKT.</v>
      </c>
      <c r="C5393" s="34">
        <f>IFERROR(VLOOKUP(A5393,'[1]alr yayınlanan fiyatlı'!C:K,9,0),0)</f>
        <v>0</v>
      </c>
    </row>
    <row r="5394" spans="1:3" x14ac:dyDescent="0.25">
      <c r="A5394" s="35" t="s">
        <v>3359</v>
      </c>
      <c r="B5394" s="35" t="str">
        <f>VLOOKUP(A5394,'[1]alr yayınlanan fiyatlı'!$C:$D,2,FALSE)</f>
        <v>AZUR.KOSE.VANA.SATEN.DUVARDAN VANA PKT.</v>
      </c>
      <c r="C5394" s="34">
        <f>IFERROR(VLOOKUP(A5394,'[1]alr yayınlanan fiyatlı'!C:K,9,0),0)</f>
        <v>0</v>
      </c>
    </row>
    <row r="5395" spans="1:3" x14ac:dyDescent="0.25">
      <c r="A5395" s="35" t="s">
        <v>3359</v>
      </c>
      <c r="B5395" s="35" t="str">
        <f>VLOOKUP(A5395,'[1]alr yayınlanan fiyatlı'!$C:$D,2,FALSE)</f>
        <v>AZUR.KOSE.VANA.SATEN.DUVARDAN VANA PKT.</v>
      </c>
      <c r="C5395" s="34">
        <f>IFERROR(VLOOKUP(A5395,'[1]alr yayınlanan fiyatlı'!C:K,9,0),0)</f>
        <v>0</v>
      </c>
    </row>
    <row r="5396" spans="1:3" x14ac:dyDescent="0.25">
      <c r="A5396" s="35" t="s">
        <v>3442</v>
      </c>
      <c r="B5396" s="35" t="str">
        <f>VLOOKUP(A5396,'[1]alr yayınlanan fiyatlı'!$C:$D,2,FALSE)</f>
        <v>AZUR-MM.1/2".DIS.DISLI.KOSE.VANA.POLSHD.ROSE.GOLD.DUVARDAN VANA PKT.</v>
      </c>
      <c r="C5396" s="34">
        <f>IFERROR(VLOOKUP(A5396,'[1]alr yayınlanan fiyatlı'!C:K,9,0),0)</f>
        <v>0</v>
      </c>
    </row>
    <row r="5397" spans="1:3" x14ac:dyDescent="0.25">
      <c r="A5397" s="35" t="s">
        <v>1570</v>
      </c>
      <c r="B5397" s="35" t="str">
        <f>VLOOKUP(A5397,'[1]alr yayınlanan fiyatlı'!$C:$D,2,FALSE)</f>
        <v>AZUR-MM.1/2".DIS.DISLI.KOSE.VANA.CLEOPATRA</v>
      </c>
      <c r="C5397" s="34">
        <f>IFERROR(VLOOKUP(A5397,'[1]alr yayınlanan fiyatlı'!C:K,9,0),0)</f>
        <v>0</v>
      </c>
    </row>
    <row r="5398" spans="1:3" x14ac:dyDescent="0.25">
      <c r="A5398" s="35" t="s">
        <v>1570</v>
      </c>
      <c r="B5398" s="35" t="str">
        <f>VLOOKUP(A5398,'[1]alr yayınlanan fiyatlı'!$C:$D,2,FALSE)</f>
        <v>AZUR-MM.1/2".DIS.DISLI.KOSE.VANA.CLEOPATRA</v>
      </c>
      <c r="C5398" s="34">
        <f>IFERROR(VLOOKUP(A5398,'[1]alr yayınlanan fiyatlı'!C:K,9,0),0)</f>
        <v>0</v>
      </c>
    </row>
    <row r="5399" spans="1:3" x14ac:dyDescent="0.25">
      <c r="A5399" s="35" t="s">
        <v>1570</v>
      </c>
      <c r="B5399" s="35" t="str">
        <f>VLOOKUP(A5399,'[1]alr yayınlanan fiyatlı'!$C:$D,2,FALSE)</f>
        <v>AZUR-MM.1/2".DIS.DISLI.KOSE.VANA.CLEOPATRA</v>
      </c>
      <c r="C5399" s="34">
        <f>IFERROR(VLOOKUP(A5399,'[1]alr yayınlanan fiyatlı'!C:K,9,0),0)</f>
        <v>0</v>
      </c>
    </row>
    <row r="5400" spans="1:3" x14ac:dyDescent="0.25">
      <c r="A5400" s="35" t="s">
        <v>1570</v>
      </c>
      <c r="B5400" s="35" t="str">
        <f>VLOOKUP(A5400,'[1]alr yayınlanan fiyatlı'!$C:$D,2,FALSE)</f>
        <v>AZUR-MM.1/2".DIS.DISLI.KOSE.VANA.CLEOPATRA</v>
      </c>
      <c r="C5400" s="34">
        <f>IFERROR(VLOOKUP(A5400,'[1]alr yayınlanan fiyatlı'!C:K,9,0),0)</f>
        <v>0</v>
      </c>
    </row>
    <row r="5401" spans="1:3" x14ac:dyDescent="0.25">
      <c r="A5401" s="35" t="s">
        <v>2536</v>
      </c>
      <c r="B5401" s="35" t="str">
        <f>VLOOKUP(A5401,'[1]alr yayınlanan fiyatlı'!$C:$D,2,FALSE)</f>
        <v>AZUR.KOSE.VANA.CLEOPATRA DUVARDAN VANA PKT.</v>
      </c>
      <c r="C5401" s="34">
        <f>IFERROR(VLOOKUP(A5401,'[1]alr yayınlanan fiyatlı'!C:K,9,0),0)</f>
        <v>0</v>
      </c>
    </row>
    <row r="5402" spans="1:3" x14ac:dyDescent="0.25">
      <c r="A5402" s="35" t="s">
        <v>2536</v>
      </c>
      <c r="B5402" s="35" t="str">
        <f>VLOOKUP(A5402,'[1]alr yayınlanan fiyatlı'!$C:$D,2,FALSE)</f>
        <v>AZUR.KOSE.VANA.CLEOPATRA DUVARDAN VANA PKT.</v>
      </c>
      <c r="C5402" s="34">
        <f>IFERROR(VLOOKUP(A5402,'[1]alr yayınlanan fiyatlı'!C:K,9,0),0)</f>
        <v>0</v>
      </c>
    </row>
    <row r="5403" spans="1:3" x14ac:dyDescent="0.25">
      <c r="A5403" s="35" t="s">
        <v>2536</v>
      </c>
      <c r="B5403" s="35" t="str">
        <f>VLOOKUP(A5403,'[1]alr yayınlanan fiyatlı'!$C:$D,2,FALSE)</f>
        <v>AZUR.KOSE.VANA.CLEOPATRA DUVARDAN VANA PKT.</v>
      </c>
      <c r="C5403" s="34">
        <f>IFERROR(VLOOKUP(A5403,'[1]alr yayınlanan fiyatlı'!C:K,9,0),0)</f>
        <v>0</v>
      </c>
    </row>
    <row r="5404" spans="1:3" x14ac:dyDescent="0.25">
      <c r="A5404" s="35" t="s">
        <v>3360</v>
      </c>
      <c r="B5404" s="35" t="str">
        <f>VLOOKUP(A5404,'[1]alr yayınlanan fiyatlı'!$C:$D,2,FALSE)</f>
        <v>AZUR.KOSE.VANA.PVD.POLSHD.BRONZE.DUVARDAN VANA PKT.</v>
      </c>
      <c r="C5404" s="34">
        <f>IFERROR(VLOOKUP(A5404,'[1]alr yayınlanan fiyatlı'!C:K,9,0),0)</f>
        <v>0</v>
      </c>
    </row>
    <row r="5405" spans="1:3" x14ac:dyDescent="0.25">
      <c r="A5405" s="35" t="s">
        <v>1571</v>
      </c>
      <c r="B5405" s="35" t="str">
        <f>VLOOKUP(A5405,[2]Sayfa2!$A:$B,2,0)</f>
        <v>AZUR-MM.1/2".DIS.DISLI.KOSE.VANA.PVD.BRSHED.BRONZE</v>
      </c>
      <c r="C5405" s="34">
        <f>IFERROR(VLOOKUP(A5405,'[1]alr yayınlanan fiyatlı'!C:K,9,0),0)</f>
        <v>0</v>
      </c>
    </row>
    <row r="5406" spans="1:3" x14ac:dyDescent="0.25">
      <c r="A5406" s="35" t="s">
        <v>1571</v>
      </c>
      <c r="B5406" s="35" t="str">
        <f>VLOOKUP(A5406,[2]Sayfa2!$A:$B,2,0)</f>
        <v>AZUR-MM.1/2".DIS.DISLI.KOSE.VANA.PVD.BRSHED.BRONZE</v>
      </c>
      <c r="C5406" s="34">
        <f>IFERROR(VLOOKUP(A5406,'[1]alr yayınlanan fiyatlı'!C:K,9,0),0)</f>
        <v>0</v>
      </c>
    </row>
    <row r="5407" spans="1:3" x14ac:dyDescent="0.25">
      <c r="A5407" s="35" t="s">
        <v>2537</v>
      </c>
      <c r="B5407" s="35" t="str">
        <f>VLOOKUP(A5407,'[1]alr yayınlanan fiyatlı'!$C:$D,2,FALSE)</f>
        <v>AZUR.KOSE.VANA.PVD.BRSHED BRONZE.DUVARDAN VANA PKT.</v>
      </c>
      <c r="C5407" s="34">
        <f>IFERROR(VLOOKUP(A5407,'[1]alr yayınlanan fiyatlı'!C:K,9,0),0)</f>
        <v>0</v>
      </c>
    </row>
    <row r="5408" spans="1:3" x14ac:dyDescent="0.25">
      <c r="A5408" s="35" t="s">
        <v>1572</v>
      </c>
      <c r="B5408" s="35" t="str">
        <f>VLOOKUP(A5408,[2]Sayfa2!$A:$B,2,0)</f>
        <v>AZUR-MM.1/2".DIS.DISLI.KOSE.VANA.PVD.POLSHD.BRASS</v>
      </c>
      <c r="C5408" s="34">
        <f>IFERROR(VLOOKUP(A5408,'[1]alr yayınlanan fiyatlı'!C:K,9,0),0)</f>
        <v>0</v>
      </c>
    </row>
    <row r="5409" spans="1:3" x14ac:dyDescent="0.25">
      <c r="A5409" s="35" t="s">
        <v>1572</v>
      </c>
      <c r="B5409" s="35" t="str">
        <f>VLOOKUP(A5409,[2]Sayfa2!$A:$B,2,0)</f>
        <v>AZUR-MM.1/2".DIS.DISLI.KOSE.VANA.PVD.POLSHD.BRASS</v>
      </c>
      <c r="C5409" s="34">
        <f>IFERROR(VLOOKUP(A5409,'[1]alr yayınlanan fiyatlı'!C:K,9,0),0)</f>
        <v>0</v>
      </c>
    </row>
    <row r="5410" spans="1:3" x14ac:dyDescent="0.25">
      <c r="A5410" s="35" t="s">
        <v>1572</v>
      </c>
      <c r="B5410" s="35" t="str">
        <f>VLOOKUP(A5410,[2]Sayfa2!$A:$B,2,0)</f>
        <v>AZUR-MM.1/2".DIS.DISLI.KOSE.VANA.PVD.POLSHD.BRASS</v>
      </c>
      <c r="C5410" s="34">
        <f>IFERROR(VLOOKUP(A5410,'[1]alr yayınlanan fiyatlı'!C:K,9,0),0)</f>
        <v>0</v>
      </c>
    </row>
    <row r="5411" spans="1:3" x14ac:dyDescent="0.25">
      <c r="A5411" s="35" t="s">
        <v>3159</v>
      </c>
      <c r="B5411" s="35" t="str">
        <f>VLOOKUP(A5411,'[1]alr yayınlanan fiyatlı'!$C:$D,2,FALSE)</f>
        <v>AZUR.KOSE.VANA.PVD.POLSHD.BRASS.DUVARDAN VANA PKT.</v>
      </c>
      <c r="C5411" s="34">
        <f>IFERROR(VLOOKUP(A5411,'[1]alr yayınlanan fiyatlı'!C:K,9,0),0)</f>
        <v>0</v>
      </c>
    </row>
    <row r="5412" spans="1:3" x14ac:dyDescent="0.25">
      <c r="A5412" s="35" t="s">
        <v>2538</v>
      </c>
      <c r="B5412" s="35" t="str">
        <f>VLOOKUP(A5412,[2]Sayfa2!$A:$B,2,0)</f>
        <v>AZUR-MM.1/2".DIS.DISLI.KOSE.VANA.PVD.BRSHED.BRASS</v>
      </c>
      <c r="C5412" s="34">
        <f>IFERROR(VLOOKUP(A5412,'[1]alr yayınlanan fiyatlı'!C:K,9,0),0)</f>
        <v>0</v>
      </c>
    </row>
    <row r="5413" spans="1:3" x14ac:dyDescent="0.25">
      <c r="A5413" s="35" t="s">
        <v>2538</v>
      </c>
      <c r="B5413" s="35" t="str">
        <f>VLOOKUP(A5413,[2]Sayfa2!$A:$B,2,0)</f>
        <v>AZUR-MM.1/2".DIS.DISLI.KOSE.VANA.PVD.BRSHED.BRASS</v>
      </c>
      <c r="C5413" s="34">
        <f>IFERROR(VLOOKUP(A5413,'[1]alr yayınlanan fiyatlı'!C:K,9,0),0)</f>
        <v>0</v>
      </c>
    </row>
    <row r="5414" spans="1:3" x14ac:dyDescent="0.25">
      <c r="A5414" s="35" t="s">
        <v>2538</v>
      </c>
      <c r="B5414" s="35" t="str">
        <f>VLOOKUP(A5414,[2]Sayfa2!$A:$B,2,0)</f>
        <v>AZUR-MM.1/2".DIS.DISLI.KOSE.VANA.PVD.BRSHED.BRASS</v>
      </c>
      <c r="C5414" s="34">
        <f>IFERROR(VLOOKUP(A5414,'[1]alr yayınlanan fiyatlı'!C:K,9,0),0)</f>
        <v>0</v>
      </c>
    </row>
    <row r="5415" spans="1:3" x14ac:dyDescent="0.25">
      <c r="A5415" s="35" t="s">
        <v>3160</v>
      </c>
      <c r="B5415" s="35" t="str">
        <f>VLOOKUP(A5415,'[1]alr yayınlanan fiyatlı'!$C:$D,2,FALSE)</f>
        <v>AZUR.KOSE.VANA.PVD.BRSHED.BRASS.DUVARDAN VANA PKT.</v>
      </c>
      <c r="C5415" s="34">
        <f>IFERROR(VLOOKUP(A5415,'[1]alr yayınlanan fiyatlı'!C:K,9,0),0)</f>
        <v>0</v>
      </c>
    </row>
    <row r="5416" spans="1:3" x14ac:dyDescent="0.25">
      <c r="A5416" s="35" t="s">
        <v>2539</v>
      </c>
      <c r="B5416" s="35" t="str">
        <f>VLOOKUP(A5416,[2]Sayfa2!$A:$B,2,0)</f>
        <v>AZUR-MM.1/2".DIS.DISLI.KOSE.VANA.PVD.POLSHD.BLACK.CHROME</v>
      </c>
      <c r="C5416" s="34">
        <f>IFERROR(VLOOKUP(A5416,'[1]alr yayınlanan fiyatlı'!C:K,9,0),0)</f>
        <v>0</v>
      </c>
    </row>
    <row r="5417" spans="1:3" x14ac:dyDescent="0.25">
      <c r="A5417" s="35" t="s">
        <v>2539</v>
      </c>
      <c r="B5417" s="35" t="str">
        <f>VLOOKUP(A5417,[2]Sayfa2!$A:$B,2,0)</f>
        <v>AZUR-MM.1/2".DIS.DISLI.KOSE.VANA.PVD.POLSHD.BLACK.CHROME</v>
      </c>
      <c r="C5417" s="34">
        <f>IFERROR(VLOOKUP(A5417,'[1]alr yayınlanan fiyatlı'!C:K,9,0),0)</f>
        <v>0</v>
      </c>
    </row>
    <row r="5418" spans="1:3" x14ac:dyDescent="0.25">
      <c r="A5418" s="35" t="s">
        <v>2539</v>
      </c>
      <c r="B5418" s="35" t="str">
        <f>VLOOKUP(A5418,[2]Sayfa2!$A:$B,2,0)</f>
        <v>AZUR-MM.1/2".DIS.DISLI.KOSE.VANA.PVD.POLSHD.BLACK.CHROME</v>
      </c>
      <c r="C5418" s="34">
        <f>IFERROR(VLOOKUP(A5418,'[1]alr yayınlanan fiyatlı'!C:K,9,0),0)</f>
        <v>0</v>
      </c>
    </row>
    <row r="5419" spans="1:3" x14ac:dyDescent="0.25">
      <c r="A5419" s="35" t="s">
        <v>3542</v>
      </c>
      <c r="B5419" s="35" t="str">
        <f>VLOOKUP(A5419,'[1]alr yayınlanan fiyatlı'!$C:$D,2,FALSE)</f>
        <v>AZUR.KOSE.VANA.PVD.POLSHD.BLACK.CHROME.DUVARDAN VANA PKT.</v>
      </c>
      <c r="C5419" s="34">
        <f>IFERROR(VLOOKUP(A5419,'[1]alr yayınlanan fiyatlı'!C:K,9,0),0)</f>
        <v>0</v>
      </c>
    </row>
    <row r="5420" spans="1:3" x14ac:dyDescent="0.25">
      <c r="A5420" s="35" t="s">
        <v>3443</v>
      </c>
      <c r="B5420" s="35" t="str">
        <f>VLOOKUP(A5420,[2]Sayfa2!$A:$B,2,0)</f>
        <v>AZUR-MM.1/2".DIS.DISLI.KOSE.VANA.RUSSET</v>
      </c>
      <c r="C5420" s="34">
        <f>IFERROR(VLOOKUP(A5420,'[1]alr yayınlanan fiyatlı'!C:K,9,0),0)</f>
        <v>0</v>
      </c>
    </row>
    <row r="5421" spans="1:3" x14ac:dyDescent="0.25">
      <c r="A5421" s="35" t="s">
        <v>3443</v>
      </c>
      <c r="B5421" s="35" t="str">
        <f>VLOOKUP(A5421,[2]Sayfa2!$A:$B,2,0)</f>
        <v>AZUR-MM.1/2".DIS.DISLI.KOSE.VANA.RUSSET</v>
      </c>
      <c r="C5421" s="34">
        <f>IFERROR(VLOOKUP(A5421,'[1]alr yayınlanan fiyatlı'!C:K,9,0),0)</f>
        <v>0</v>
      </c>
    </row>
    <row r="5422" spans="1:3" x14ac:dyDescent="0.25">
      <c r="A5422" s="35" t="s">
        <v>3443</v>
      </c>
      <c r="B5422" s="35" t="str">
        <f>VLOOKUP(A5422,[2]Sayfa2!$A:$B,2,0)</f>
        <v>AZUR-MM.1/2".DIS.DISLI.KOSE.VANA.RUSSET</v>
      </c>
      <c r="C5422" s="34">
        <f>IFERROR(VLOOKUP(A5422,'[1]alr yayınlanan fiyatlı'!C:K,9,0),0)</f>
        <v>0</v>
      </c>
    </row>
    <row r="5423" spans="1:3" x14ac:dyDescent="0.25">
      <c r="A5423" s="35" t="s">
        <v>3161</v>
      </c>
      <c r="B5423" s="35" t="str">
        <f>VLOOKUP(A5423,'[1]alr yayınlanan fiyatlı'!$C:$D,2,FALSE)</f>
        <v>AZUR.KOSE.VANA.RUSSET.DUVARDAN VANA PKT.</v>
      </c>
      <c r="C5423" s="34">
        <f>IFERROR(VLOOKUP(A5423,'[1]alr yayınlanan fiyatlı'!C:K,9,0),0)</f>
        <v>0</v>
      </c>
    </row>
    <row r="5424" spans="1:3" x14ac:dyDescent="0.25">
      <c r="A5424" s="35" t="s">
        <v>3161</v>
      </c>
      <c r="B5424" s="35" t="str">
        <f>VLOOKUP(A5424,'[1]alr yayınlanan fiyatlı'!$C:$D,2,FALSE)</f>
        <v>AZUR.KOSE.VANA.RUSSET.DUVARDAN VANA PKT.</v>
      </c>
      <c r="C5424" s="34">
        <f>IFERROR(VLOOKUP(A5424,'[1]alr yayınlanan fiyatlı'!C:K,9,0),0)</f>
        <v>0</v>
      </c>
    </row>
    <row r="5425" spans="1:3" x14ac:dyDescent="0.25">
      <c r="A5425" s="35" t="s">
        <v>3162</v>
      </c>
      <c r="B5425" s="35" t="str">
        <f>VLOOKUP(A5425,[2]Sayfa2!$A:$B,2,0)</f>
        <v>AZUR-MM.1/2".DIS.DISLI.KOSE.VANA.SEPIA</v>
      </c>
      <c r="C5425" s="34">
        <f>IFERROR(VLOOKUP(A5425,'[1]alr yayınlanan fiyatlı'!C:K,9,0),0)</f>
        <v>0</v>
      </c>
    </row>
    <row r="5426" spans="1:3" x14ac:dyDescent="0.25">
      <c r="A5426" s="35" t="s">
        <v>3162</v>
      </c>
      <c r="B5426" s="35" t="str">
        <f>VLOOKUP(A5426,[2]Sayfa2!$A:$B,2,0)</f>
        <v>AZUR-MM.1/2".DIS.DISLI.KOSE.VANA.SEPIA</v>
      </c>
      <c r="C5426" s="34">
        <f>IFERROR(VLOOKUP(A5426,'[1]alr yayınlanan fiyatlı'!C:K,9,0),0)</f>
        <v>0</v>
      </c>
    </row>
    <row r="5427" spans="1:3" x14ac:dyDescent="0.25">
      <c r="A5427" s="35" t="s">
        <v>3444</v>
      </c>
      <c r="B5427" s="35" t="str">
        <f>VLOOKUP(A5427,'[1]alr yayınlanan fiyatlı'!$C:$D,2,FALSE)</f>
        <v>AZUR.KOSE.VANA.SEPIA.DUVARDAN VANA PKT.</v>
      </c>
      <c r="C5427" s="34">
        <f>IFERROR(VLOOKUP(A5427,'[1]alr yayınlanan fiyatlı'!C:K,9,0),0)</f>
        <v>0</v>
      </c>
    </row>
    <row r="5428" spans="1:3" x14ac:dyDescent="0.25">
      <c r="A5428" s="35" t="s">
        <v>3445</v>
      </c>
      <c r="B5428" s="35" t="str">
        <f>VLOOKUP(A5428,'[1]alr yayınlanan fiyatlı'!$C:$D,2,FALSE)</f>
        <v>AZUR-MM.1/2".DIS.DISLI.KOSE.VANA.FROST</v>
      </c>
      <c r="C5428" s="34">
        <f>IFERROR(VLOOKUP(A5428,'[1]alr yayınlanan fiyatlı'!C:K,9,0),0)</f>
        <v>0</v>
      </c>
    </row>
    <row r="5429" spans="1:3" x14ac:dyDescent="0.25">
      <c r="A5429" s="35" t="s">
        <v>3445</v>
      </c>
      <c r="B5429" s="35" t="str">
        <f>VLOOKUP(A5429,'[1]alr yayınlanan fiyatlı'!$C:$D,2,FALSE)</f>
        <v>AZUR-MM.1/2".DIS.DISLI.KOSE.VANA.FROST</v>
      </c>
      <c r="C5429" s="34">
        <f>IFERROR(VLOOKUP(A5429,'[1]alr yayınlanan fiyatlı'!C:K,9,0),0)</f>
        <v>0</v>
      </c>
    </row>
    <row r="5430" spans="1:3" x14ac:dyDescent="0.25">
      <c r="A5430" s="35" t="s">
        <v>3445</v>
      </c>
      <c r="B5430" s="35" t="str">
        <f>VLOOKUP(A5430,'[1]alr yayınlanan fiyatlı'!$C:$D,2,FALSE)</f>
        <v>AZUR-MM.1/2".DIS.DISLI.KOSE.VANA.FROST</v>
      </c>
      <c r="C5430" s="34">
        <f>IFERROR(VLOOKUP(A5430,'[1]alr yayınlanan fiyatlı'!C:K,9,0),0)</f>
        <v>0</v>
      </c>
    </row>
    <row r="5431" spans="1:3" x14ac:dyDescent="0.25">
      <c r="A5431" s="35" t="s">
        <v>1573</v>
      </c>
      <c r="B5431" s="35" t="str">
        <f>VLOOKUP(A5431,'[1]alr yayınlanan fiyatlı'!$C:$D,2,FALSE)</f>
        <v>AZUR.KOSE.VANA.FROST.DUVARDAN VANA PKT.</v>
      </c>
      <c r="C5431" s="34">
        <f>IFERROR(VLOOKUP(A5431,'[1]alr yayınlanan fiyatlı'!C:K,9,0),0)</f>
        <v>0</v>
      </c>
    </row>
    <row r="5432" spans="1:3" x14ac:dyDescent="0.25">
      <c r="A5432" s="35" t="s">
        <v>1573</v>
      </c>
      <c r="B5432" s="35" t="str">
        <f>VLOOKUP(A5432,'[1]alr yayınlanan fiyatlı'!$C:$D,2,FALSE)</f>
        <v>AZUR.KOSE.VANA.FROST.DUVARDAN VANA PKT.</v>
      </c>
      <c r="C5432" s="34">
        <f>IFERROR(VLOOKUP(A5432,'[1]alr yayınlanan fiyatlı'!C:K,9,0),0)</f>
        <v>0</v>
      </c>
    </row>
    <row r="5433" spans="1:3" x14ac:dyDescent="0.25">
      <c r="A5433" s="35" t="s">
        <v>1573</v>
      </c>
      <c r="B5433" s="35" t="str">
        <f>VLOOKUP(A5433,'[1]alr yayınlanan fiyatlı'!$C:$D,2,FALSE)</f>
        <v>AZUR.KOSE.VANA.FROST.DUVARDAN VANA PKT.</v>
      </c>
      <c r="C5433" s="34">
        <f>IFERROR(VLOOKUP(A5433,'[1]alr yayınlanan fiyatlı'!C:K,9,0),0)</f>
        <v>0</v>
      </c>
    </row>
    <row r="5434" spans="1:3" x14ac:dyDescent="0.25">
      <c r="A5434" s="35" t="s">
        <v>3163</v>
      </c>
      <c r="B5434" s="35" t="str">
        <f>VLOOKUP(A5434,[2]Sayfa2!$A:$B,2,0)</f>
        <v>AZUR-MM.1/2".DIS.DISLI.KOSE.VANA.MILKY.WAY</v>
      </c>
      <c r="C5434" s="34">
        <f>IFERROR(VLOOKUP(A5434,'[1]alr yayınlanan fiyatlı'!C:K,9,0),0)</f>
        <v>0</v>
      </c>
    </row>
    <row r="5435" spans="1:3" x14ac:dyDescent="0.25">
      <c r="A5435" s="35" t="s">
        <v>3163</v>
      </c>
      <c r="B5435" s="35" t="str">
        <f>VLOOKUP(A5435,[2]Sayfa2!$A:$B,2,0)</f>
        <v>AZUR-MM.1/2".DIS.DISLI.KOSE.VANA.MILKY.WAY</v>
      </c>
      <c r="C5435" s="34">
        <f>IFERROR(VLOOKUP(A5435,'[1]alr yayınlanan fiyatlı'!C:K,9,0),0)</f>
        <v>0</v>
      </c>
    </row>
    <row r="5436" spans="1:3" x14ac:dyDescent="0.25">
      <c r="A5436" s="35" t="s">
        <v>3026</v>
      </c>
      <c r="B5436" s="35" t="str">
        <f>VLOOKUP(A5436,'[1]alr yayınlanan fiyatlı'!$C:$D,2,FALSE)</f>
        <v>AZUR.KOSE.VANA.MILKY.WAY.DUVARDAN VANA PKT.</v>
      </c>
      <c r="C5436" s="34">
        <f>IFERROR(VLOOKUP(A5436,'[1]alr yayınlanan fiyatlı'!C:K,9,0),0)</f>
        <v>0</v>
      </c>
    </row>
    <row r="5437" spans="1:3" x14ac:dyDescent="0.25">
      <c r="A5437" s="35" t="s">
        <v>3446</v>
      </c>
      <c r="B5437" s="35" t="str">
        <f>VLOOKUP(A5437,'[1]alr yayınlanan fiyatlı'!$C:$D,2,FALSE)</f>
        <v>ONIX-MM.1/2".DIS.DISLI.KOSE.VANA.HAM.YZY.</v>
      </c>
      <c r="C5437" s="34">
        <f>IFERROR(VLOOKUP(A5437,'[1]alr yayınlanan fiyatlı'!C:K,9,0),0)</f>
        <v>178</v>
      </c>
    </row>
    <row r="5438" spans="1:3" x14ac:dyDescent="0.25">
      <c r="A5438" s="35" t="s">
        <v>3446</v>
      </c>
      <c r="B5438" s="35" t="str">
        <f>VLOOKUP(A5438,'[1]alr yayınlanan fiyatlı'!$C:$D,2,FALSE)</f>
        <v>ONIX-MM.1/2".DIS.DISLI.KOSE.VANA.HAM.YZY.</v>
      </c>
      <c r="C5438" s="34">
        <f>IFERROR(VLOOKUP(A5438,'[1]alr yayınlanan fiyatlı'!C:K,9,0),0)</f>
        <v>178</v>
      </c>
    </row>
    <row r="5439" spans="1:3" x14ac:dyDescent="0.25">
      <c r="A5439" s="35" t="s">
        <v>3446</v>
      </c>
      <c r="B5439" s="35" t="str">
        <f>VLOOKUP(A5439,'[1]alr yayınlanan fiyatlı'!$C:$D,2,FALSE)</f>
        <v>ONIX-MM.1/2".DIS.DISLI.KOSE.VANA.HAM.YZY.</v>
      </c>
      <c r="C5439" s="34">
        <f>IFERROR(VLOOKUP(A5439,'[1]alr yayınlanan fiyatlı'!C:K,9,0),0)</f>
        <v>178</v>
      </c>
    </row>
    <row r="5440" spans="1:3" x14ac:dyDescent="0.25">
      <c r="A5440" s="35" t="s">
        <v>3543</v>
      </c>
      <c r="B5440" s="35" t="str">
        <f>VLOOKUP(A5440,'[1]alr yayınlanan fiyatlı'!$C:$D,2,FALSE)</f>
        <v>ONIX-MM.1/2".DIS.DISLI.KOSE.VANA.PVD.POLSHD.COPPER</v>
      </c>
      <c r="C5440" s="34">
        <f>IFERROR(VLOOKUP(A5440,'[1]alr yayınlanan fiyatlı'!C:K,9,0),0)</f>
        <v>0</v>
      </c>
    </row>
    <row r="5441" spans="1:3" x14ac:dyDescent="0.25">
      <c r="A5441" s="35" t="s">
        <v>3543</v>
      </c>
      <c r="B5441" s="35" t="str">
        <f>VLOOKUP(A5441,'[1]alr yayınlanan fiyatlı'!$C:$D,2,FALSE)</f>
        <v>ONIX-MM.1/2".DIS.DISLI.KOSE.VANA.PVD.POLSHD.COPPER</v>
      </c>
      <c r="C5441" s="34">
        <f>IFERROR(VLOOKUP(A5441,'[1]alr yayınlanan fiyatlı'!C:K,9,0),0)</f>
        <v>0</v>
      </c>
    </row>
    <row r="5442" spans="1:3" x14ac:dyDescent="0.25">
      <c r="A5442" s="35" t="s">
        <v>3543</v>
      </c>
      <c r="B5442" s="35" t="str">
        <f>VLOOKUP(A5442,'[1]alr yayınlanan fiyatlı'!$C:$D,2,FALSE)</f>
        <v>ONIX-MM.1/2".DIS.DISLI.KOSE.VANA.PVD.POLSHD.COPPER</v>
      </c>
      <c r="C5442" s="34">
        <f>IFERROR(VLOOKUP(A5442,'[1]alr yayınlanan fiyatlı'!C:K,9,0),0)</f>
        <v>0</v>
      </c>
    </row>
    <row r="5443" spans="1:3" x14ac:dyDescent="0.25">
      <c r="A5443" s="35" t="s">
        <v>4125</v>
      </c>
      <c r="B5443" s="35" t="str">
        <f>VLOOKUP(A5443,'[1]alr yayınlanan fiyatlı'!$C:$D,2,FALSE)</f>
        <v>ONIX.KOSE.VANA.PVD.POLSHD.COPPER.DUVARDAN VANA PKT.</v>
      </c>
      <c r="C5443" s="34">
        <f>IFERROR(VLOOKUP(A5443,'[1]alr yayınlanan fiyatlı'!C:K,9,0),0)</f>
        <v>0</v>
      </c>
    </row>
    <row r="5444" spans="1:3" x14ac:dyDescent="0.25">
      <c r="A5444" s="35" t="s">
        <v>4125</v>
      </c>
      <c r="B5444" s="35" t="str">
        <f>VLOOKUP(A5444,'[1]alr yayınlanan fiyatlı'!$C:$D,2,FALSE)</f>
        <v>ONIX.KOSE.VANA.PVD.POLSHD.COPPER.DUVARDAN VANA PKT.</v>
      </c>
      <c r="C5444" s="34">
        <f>IFERROR(VLOOKUP(A5444,'[1]alr yayınlanan fiyatlı'!C:K,9,0),0)</f>
        <v>0</v>
      </c>
    </row>
    <row r="5445" spans="1:3" x14ac:dyDescent="0.25">
      <c r="A5445" s="35" t="s">
        <v>4125</v>
      </c>
      <c r="B5445" s="35" t="str">
        <f>VLOOKUP(A5445,'[1]alr yayınlanan fiyatlı'!$C:$D,2,FALSE)</f>
        <v>ONIX.KOSE.VANA.PVD.POLSHD.COPPER.DUVARDAN VANA PKT.</v>
      </c>
      <c r="C5445" s="34">
        <f>IFERROR(VLOOKUP(A5445,'[1]alr yayınlanan fiyatlı'!C:K,9,0),0)</f>
        <v>0</v>
      </c>
    </row>
    <row r="5446" spans="1:3" x14ac:dyDescent="0.25">
      <c r="A5446" s="35" t="s">
        <v>1574</v>
      </c>
      <c r="B5446" s="35" t="str">
        <f>VLOOKUP(A5446,'[1]alr yayınlanan fiyatlı'!$C:$D,2,FALSE)</f>
        <v>ONIX-MM.1/2".DIS.DISLI.KOSE.VANA.NIGHT.BLACK(AK.NBL=SW306G)</v>
      </c>
      <c r="C5446" s="34">
        <f>IFERROR(VLOOKUP(A5446,'[1]alr yayınlanan fiyatlı'!C:K,9,0),0)</f>
        <v>0</v>
      </c>
    </row>
    <row r="5447" spans="1:3" x14ac:dyDescent="0.25">
      <c r="A5447" s="35" t="s">
        <v>1574</v>
      </c>
      <c r="B5447" s="35" t="str">
        <f>VLOOKUP(A5447,'[1]alr yayınlanan fiyatlı'!$C:$D,2,FALSE)</f>
        <v>ONIX-MM.1/2".DIS.DISLI.KOSE.VANA.NIGHT.BLACK(AK.NBL=SW306G)</v>
      </c>
      <c r="C5447" s="34">
        <f>IFERROR(VLOOKUP(A5447,'[1]alr yayınlanan fiyatlı'!C:K,9,0),0)</f>
        <v>0</v>
      </c>
    </row>
    <row r="5448" spans="1:3" x14ac:dyDescent="0.25">
      <c r="A5448" s="35" t="s">
        <v>1574</v>
      </c>
      <c r="B5448" s="35" t="str">
        <f>VLOOKUP(A5448,'[1]alr yayınlanan fiyatlı'!$C:$D,2,FALSE)</f>
        <v>ONIX-MM.1/2".DIS.DISLI.KOSE.VANA.NIGHT.BLACK(AK.NBL=SW306G)</v>
      </c>
      <c r="C5448" s="34">
        <f>IFERROR(VLOOKUP(A5448,'[1]alr yayınlanan fiyatlı'!C:K,9,0),0)</f>
        <v>0</v>
      </c>
    </row>
    <row r="5449" spans="1:3" x14ac:dyDescent="0.25">
      <c r="A5449" s="35" t="s">
        <v>1574</v>
      </c>
      <c r="B5449" s="35" t="str">
        <f>VLOOKUP(A5449,'[1]alr yayınlanan fiyatlı'!$C:$D,2,FALSE)</f>
        <v>ONIX-MM.1/2".DIS.DISLI.KOSE.VANA.NIGHT.BLACK(AK.NBL=SW306G)</v>
      </c>
      <c r="C5449" s="34">
        <f>IFERROR(VLOOKUP(A5449,'[1]alr yayınlanan fiyatlı'!C:K,9,0),0)</f>
        <v>0</v>
      </c>
    </row>
    <row r="5450" spans="1:3" x14ac:dyDescent="0.25">
      <c r="A5450" s="35" t="s">
        <v>3544</v>
      </c>
      <c r="B5450" s="35" t="str">
        <f>VLOOKUP(A5450,'[1]alr yayınlanan fiyatlı'!$C:$D,2,FALSE)</f>
        <v>ONIX.KOSE.VANA.NIGHT.BLACK.DUVARDAN VANA PKT.</v>
      </c>
      <c r="C5450" s="34">
        <f>IFERROR(VLOOKUP(A5450,'[1]alr yayınlanan fiyatlı'!C:K,9,0),0)</f>
        <v>0</v>
      </c>
    </row>
    <row r="5451" spans="1:3" x14ac:dyDescent="0.25">
      <c r="A5451" s="35" t="s">
        <v>3544</v>
      </c>
      <c r="B5451" s="35" t="str">
        <f>VLOOKUP(A5451,'[1]alr yayınlanan fiyatlı'!$C:$D,2,FALSE)</f>
        <v>ONIX.KOSE.VANA.NIGHT.BLACK.DUVARDAN VANA PKT.</v>
      </c>
      <c r="C5451" s="34">
        <f>IFERROR(VLOOKUP(A5451,'[1]alr yayınlanan fiyatlı'!C:K,9,0),0)</f>
        <v>0</v>
      </c>
    </row>
    <row r="5452" spans="1:3" x14ac:dyDescent="0.25">
      <c r="A5452" s="35" t="s">
        <v>3544</v>
      </c>
      <c r="B5452" s="35" t="str">
        <f>VLOOKUP(A5452,'[1]alr yayınlanan fiyatlı'!$C:$D,2,FALSE)</f>
        <v>ONIX.KOSE.VANA.NIGHT.BLACK.DUVARDAN VANA PKT.</v>
      </c>
      <c r="C5452" s="34">
        <f>IFERROR(VLOOKUP(A5452,'[1]alr yayınlanan fiyatlı'!C:K,9,0),0)</f>
        <v>0</v>
      </c>
    </row>
    <row r="5453" spans="1:3" x14ac:dyDescent="0.25">
      <c r="A5453" s="35" t="s">
        <v>1575</v>
      </c>
      <c r="B5453" s="35" t="str">
        <f>VLOOKUP(A5453,'[1]alr yayınlanan fiyatlı'!$C:$D,2,FALSE)</f>
        <v>ONIX-MM.1/2".DIS.DISLI.KOSE.VANA.BYZ.</v>
      </c>
      <c r="C5453" s="34">
        <f>IFERROR(VLOOKUP(A5453,'[1]alr yayınlanan fiyatlı'!C:K,9,0),0)</f>
        <v>0</v>
      </c>
    </row>
    <row r="5454" spans="1:3" x14ac:dyDescent="0.25">
      <c r="A5454" s="35" t="s">
        <v>3164</v>
      </c>
      <c r="B5454" s="35" t="str">
        <f>VLOOKUP(A5454,'[1]alr yayınlanan fiyatlı'!$C:$D,2,FALSE)</f>
        <v>ONIX-MM.1/2".DIS.DISLI.KOSE.VANA.KR.</v>
      </c>
      <c r="C5454" s="34">
        <f>IFERROR(VLOOKUP(A5454,'[1]alr yayınlanan fiyatlı'!C:K,9,0),0)</f>
        <v>200.8</v>
      </c>
    </row>
    <row r="5455" spans="1:3" x14ac:dyDescent="0.25">
      <c r="A5455" s="35" t="s">
        <v>3164</v>
      </c>
      <c r="B5455" s="35" t="str">
        <f>VLOOKUP(A5455,'[1]alr yayınlanan fiyatlı'!$C:$D,2,FALSE)</f>
        <v>ONIX-MM.1/2".DIS.DISLI.KOSE.VANA.KR.</v>
      </c>
      <c r="C5455" s="34">
        <f>IFERROR(VLOOKUP(A5455,'[1]alr yayınlanan fiyatlı'!C:K,9,0),0)</f>
        <v>200.8</v>
      </c>
    </row>
    <row r="5456" spans="1:3" x14ac:dyDescent="0.25">
      <c r="A5456" s="35" t="s">
        <v>3164</v>
      </c>
      <c r="B5456" s="35" t="str">
        <f>VLOOKUP(A5456,'[1]alr yayınlanan fiyatlı'!$C:$D,2,FALSE)</f>
        <v>ONIX-MM.1/2".DIS.DISLI.KOSE.VANA.KR.</v>
      </c>
      <c r="C5456" s="34">
        <f>IFERROR(VLOOKUP(A5456,'[1]alr yayınlanan fiyatlı'!C:K,9,0),0)</f>
        <v>200.8</v>
      </c>
    </row>
    <row r="5457" spans="1:3" x14ac:dyDescent="0.25">
      <c r="A5457" s="35" t="s">
        <v>3164</v>
      </c>
      <c r="B5457" s="35" t="str">
        <f>VLOOKUP(A5457,'[1]alr yayınlanan fiyatlı'!$C:$D,2,FALSE)</f>
        <v>ONIX-MM.1/2".DIS.DISLI.KOSE.VANA.KR.</v>
      </c>
      <c r="C5457" s="34">
        <f>IFERROR(VLOOKUP(A5457,'[1]alr yayınlanan fiyatlı'!C:K,9,0),0)</f>
        <v>200.8</v>
      </c>
    </row>
    <row r="5458" spans="1:3" x14ac:dyDescent="0.25">
      <c r="A5458" s="35" t="s">
        <v>3164</v>
      </c>
      <c r="B5458" s="35" t="str">
        <f>VLOOKUP(A5458,'[1]alr yayınlanan fiyatlı'!$C:$D,2,FALSE)</f>
        <v>ONIX-MM.1/2".DIS.DISLI.KOSE.VANA.KR.</v>
      </c>
      <c r="C5458" s="34">
        <f>IFERROR(VLOOKUP(A5458,'[1]alr yayınlanan fiyatlı'!C:K,9,0),0)</f>
        <v>200.8</v>
      </c>
    </row>
    <row r="5459" spans="1:3" x14ac:dyDescent="0.25">
      <c r="A5459" s="35" t="s">
        <v>3164</v>
      </c>
      <c r="B5459" s="35" t="str">
        <f>VLOOKUP(A5459,'[1]alr yayınlanan fiyatlı'!$C:$D,2,FALSE)</f>
        <v>ONIX-MM.1/2".DIS.DISLI.KOSE.VANA.KR.</v>
      </c>
      <c r="C5459" s="34">
        <f>IFERROR(VLOOKUP(A5459,'[1]alr yayınlanan fiyatlı'!C:K,9,0),0)</f>
        <v>200.8</v>
      </c>
    </row>
    <row r="5460" spans="1:3" x14ac:dyDescent="0.25">
      <c r="A5460" s="35" t="s">
        <v>3027</v>
      </c>
      <c r="B5460" s="35" t="str">
        <f>VLOOKUP(A5460,'[1]alr yayınlanan fiyatlı'!$C:$D,2,FALSE)</f>
        <v>ONIX.KOSE.VANA.KROM.DUVARDAN/YERDEN VANA PKT.</v>
      </c>
      <c r="C5460" s="34">
        <f>IFERROR(VLOOKUP(A5460,'[1]alr yayınlanan fiyatlı'!C:K,9,0),0)</f>
        <v>0</v>
      </c>
    </row>
    <row r="5461" spans="1:3" x14ac:dyDescent="0.25">
      <c r="A5461" s="35" t="s">
        <v>3027</v>
      </c>
      <c r="B5461" s="35" t="str">
        <f>VLOOKUP(A5461,'[1]alr yayınlanan fiyatlı'!$C:$D,2,FALSE)</f>
        <v>ONIX.KOSE.VANA.KROM.DUVARDAN/YERDEN VANA PKT.</v>
      </c>
      <c r="C5461" s="34">
        <f>IFERROR(VLOOKUP(A5461,'[1]alr yayınlanan fiyatlı'!C:K,9,0),0)</f>
        <v>0</v>
      </c>
    </row>
    <row r="5462" spans="1:3" x14ac:dyDescent="0.25">
      <c r="A5462" s="35" t="s">
        <v>3027</v>
      </c>
      <c r="B5462" s="35" t="str">
        <f>VLOOKUP(A5462,'[1]alr yayınlanan fiyatlı'!$C:$D,2,FALSE)</f>
        <v>ONIX.KOSE.VANA.KROM.DUVARDAN/YERDEN VANA PKT.</v>
      </c>
      <c r="C5462" s="34">
        <f>IFERROR(VLOOKUP(A5462,'[1]alr yayınlanan fiyatlı'!C:K,9,0),0)</f>
        <v>0</v>
      </c>
    </row>
    <row r="5463" spans="1:3" x14ac:dyDescent="0.25">
      <c r="A5463" s="35" t="s">
        <v>3447</v>
      </c>
      <c r="B5463" s="35" t="str">
        <f>VLOOKUP(A5463,'[1]alr yayınlanan fiyatlı'!$C:$D,2,FALSE)</f>
        <v>ONIX-MM.1/2".DIS.DISLI.KOSE.VANA.PAR.ALTN.YZY.</v>
      </c>
      <c r="C5463" s="34">
        <f>IFERROR(VLOOKUP(A5463,'[1]alr yayınlanan fiyatlı'!C:K,9,0),0)</f>
        <v>0</v>
      </c>
    </row>
    <row r="5464" spans="1:3" x14ac:dyDescent="0.25">
      <c r="A5464" s="35" t="s">
        <v>3361</v>
      </c>
      <c r="B5464" s="35" t="str">
        <f>VLOOKUP(A5464,'[1]alr yayınlanan fiyatlı'!$C:$D,2,FALSE)</f>
        <v>ONIX-MM.1/2".DIS.DISLI.KOSE.VANA.SATEN</v>
      </c>
      <c r="C5464" s="34">
        <f>IFERROR(VLOOKUP(A5464,'[1]alr yayınlanan fiyatlı'!C:K,9,0),0)</f>
        <v>96</v>
      </c>
    </row>
    <row r="5465" spans="1:3" x14ac:dyDescent="0.25">
      <c r="A5465" s="35" t="s">
        <v>3361</v>
      </c>
      <c r="B5465" s="35" t="str">
        <f>VLOOKUP(A5465,'[1]alr yayınlanan fiyatlı'!$C:$D,2,FALSE)</f>
        <v>ONIX-MM.1/2".DIS.DISLI.KOSE.VANA.SATEN</v>
      </c>
      <c r="C5465" s="34">
        <f>IFERROR(VLOOKUP(A5465,'[1]alr yayınlanan fiyatlı'!C:K,9,0),0)</f>
        <v>96</v>
      </c>
    </row>
    <row r="5466" spans="1:3" x14ac:dyDescent="0.25">
      <c r="A5466" s="35" t="s">
        <v>3361</v>
      </c>
      <c r="B5466" s="35" t="str">
        <f>VLOOKUP(A5466,'[1]alr yayınlanan fiyatlı'!$C:$D,2,FALSE)</f>
        <v>ONIX-MM.1/2".DIS.DISLI.KOSE.VANA.SATEN</v>
      </c>
      <c r="C5466" s="34">
        <f>IFERROR(VLOOKUP(A5466,'[1]alr yayınlanan fiyatlı'!C:K,9,0),0)</f>
        <v>96</v>
      </c>
    </row>
    <row r="5467" spans="1:3" x14ac:dyDescent="0.25">
      <c r="A5467" s="35" t="s">
        <v>3361</v>
      </c>
      <c r="B5467" s="35" t="str">
        <f>VLOOKUP(A5467,'[1]alr yayınlanan fiyatlı'!$C:$D,2,FALSE)</f>
        <v>ONIX-MM.1/2".DIS.DISLI.KOSE.VANA.SATEN</v>
      </c>
      <c r="C5467" s="34">
        <f>IFERROR(VLOOKUP(A5467,'[1]alr yayınlanan fiyatlı'!C:K,9,0),0)</f>
        <v>96</v>
      </c>
    </row>
    <row r="5468" spans="1:3" x14ac:dyDescent="0.25">
      <c r="A5468" s="35" t="s">
        <v>3361</v>
      </c>
      <c r="B5468" s="35" t="str">
        <f>VLOOKUP(A5468,'[1]alr yayınlanan fiyatlı'!$C:$D,2,FALSE)</f>
        <v>ONIX-MM.1/2".DIS.DISLI.KOSE.VANA.SATEN</v>
      </c>
      <c r="C5468" s="34">
        <f>IFERROR(VLOOKUP(A5468,'[1]alr yayınlanan fiyatlı'!C:K,9,0),0)</f>
        <v>96</v>
      </c>
    </row>
    <row r="5469" spans="1:3" x14ac:dyDescent="0.25">
      <c r="A5469" s="35" t="s">
        <v>4126</v>
      </c>
      <c r="B5469" s="35" t="str">
        <f>VLOOKUP(A5469,'[1]alr yayınlanan fiyatlı'!$C:$D,2,FALSE)</f>
        <v>ONIX.KOSE.VANA.SATEN.DUVARDAN VANA PKT.</v>
      </c>
      <c r="C5469" s="34">
        <f>IFERROR(VLOOKUP(A5469,'[1]alr yayınlanan fiyatlı'!C:K,9,0),0)</f>
        <v>0</v>
      </c>
    </row>
    <row r="5470" spans="1:3" x14ac:dyDescent="0.25">
      <c r="A5470" s="35" t="s">
        <v>4126</v>
      </c>
      <c r="B5470" s="35" t="str">
        <f>VLOOKUP(A5470,'[1]alr yayınlanan fiyatlı'!$C:$D,2,FALSE)</f>
        <v>ONIX.KOSE.VANA.SATEN.DUVARDAN VANA PKT.</v>
      </c>
      <c r="C5470" s="34">
        <f>IFERROR(VLOOKUP(A5470,'[1]alr yayınlanan fiyatlı'!C:K,9,0),0)</f>
        <v>0</v>
      </c>
    </row>
    <row r="5471" spans="1:3" x14ac:dyDescent="0.25">
      <c r="A5471" s="35" t="s">
        <v>4126</v>
      </c>
      <c r="B5471" s="35" t="str">
        <f>VLOOKUP(A5471,'[1]alr yayınlanan fiyatlı'!$C:$D,2,FALSE)</f>
        <v>ONIX.KOSE.VANA.SATEN.DUVARDAN VANA PKT.</v>
      </c>
      <c r="C5471" s="34">
        <f>IFERROR(VLOOKUP(A5471,'[1]alr yayınlanan fiyatlı'!C:K,9,0),0)</f>
        <v>0</v>
      </c>
    </row>
    <row r="5472" spans="1:3" x14ac:dyDescent="0.25">
      <c r="A5472" s="35" t="s">
        <v>1576</v>
      </c>
      <c r="B5472" s="35" t="str">
        <f>VLOOKUP(A5472,'[1]alr yayınlanan fiyatlı'!$C:$D,2,FALSE)</f>
        <v>ONIX-KUCUK.KOSE.VANA.ROSEGOLD.SET ( +50MM.UZATMA.PARCASI)</v>
      </c>
      <c r="C5472" s="34">
        <f>IFERROR(VLOOKUP(A5472,'[1]alr yayınlanan fiyatlı'!C:K,9,0),0)</f>
        <v>0</v>
      </c>
    </row>
    <row r="5473" spans="1:3" x14ac:dyDescent="0.25">
      <c r="A5473" s="35" t="s">
        <v>3448</v>
      </c>
      <c r="B5473" s="35" t="str">
        <f>VLOOKUP(A5473,[2]Sayfa2!$A:$B,2,0)</f>
        <v>ONIX-MM.1/2".DIS.DISLI.KOSE.VANA.PVD.POLSHD.BRONZE</v>
      </c>
      <c r="C5473" s="34">
        <f>IFERROR(VLOOKUP(A5473,'[1]alr yayınlanan fiyatlı'!C:K,9,0),0)</f>
        <v>0</v>
      </c>
    </row>
    <row r="5474" spans="1:3" x14ac:dyDescent="0.25">
      <c r="A5474" s="35" t="s">
        <v>3448</v>
      </c>
      <c r="B5474" s="35" t="str">
        <f>VLOOKUP(A5474,[2]Sayfa2!$A:$B,2,0)</f>
        <v>ONIX-MM.1/2".DIS.DISLI.KOSE.VANA.PVD.POLSHD.BRONZE</v>
      </c>
      <c r="C5474" s="34">
        <f>IFERROR(VLOOKUP(A5474,'[1]alr yayınlanan fiyatlı'!C:K,9,0),0)</f>
        <v>0</v>
      </c>
    </row>
    <row r="5475" spans="1:3" x14ac:dyDescent="0.25">
      <c r="A5475" s="35" t="s">
        <v>3448</v>
      </c>
      <c r="B5475" s="35" t="str">
        <f>VLOOKUP(A5475,[2]Sayfa2!$A:$B,2,0)</f>
        <v>ONIX-MM.1/2".DIS.DISLI.KOSE.VANA.PVD.POLSHD.BRONZE</v>
      </c>
      <c r="C5475" s="34">
        <f>IFERROR(VLOOKUP(A5475,'[1]alr yayınlanan fiyatlı'!C:K,9,0),0)</f>
        <v>0</v>
      </c>
    </row>
    <row r="5476" spans="1:3" x14ac:dyDescent="0.25">
      <c r="A5476" s="35" t="s">
        <v>3165</v>
      </c>
      <c r="B5476" s="35" t="str">
        <f>VLOOKUP(A5476,'[1]alr yayınlanan fiyatlı'!$C:$D,2,FALSE)</f>
        <v>ONIX.KOSE.VANA.PVD.POLSHD.BRONZE.DUVARDAN VANA PKT.</v>
      </c>
      <c r="C5476" s="34">
        <f>IFERROR(VLOOKUP(A5476,'[1]alr yayınlanan fiyatlı'!C:K,9,0),0)</f>
        <v>0</v>
      </c>
    </row>
    <row r="5477" spans="1:3" x14ac:dyDescent="0.25">
      <c r="A5477" s="35" t="s">
        <v>3165</v>
      </c>
      <c r="B5477" s="35" t="str">
        <f>VLOOKUP(A5477,'[1]alr yayınlanan fiyatlı'!$C:$D,2,FALSE)</f>
        <v>ONIX.KOSE.VANA.PVD.POLSHD.BRONZE.DUVARDAN VANA PKT.</v>
      </c>
      <c r="C5477" s="34">
        <f>IFERROR(VLOOKUP(A5477,'[1]alr yayınlanan fiyatlı'!C:K,9,0),0)</f>
        <v>0</v>
      </c>
    </row>
    <row r="5478" spans="1:3" x14ac:dyDescent="0.25">
      <c r="A5478" s="35" t="s">
        <v>3165</v>
      </c>
      <c r="B5478" s="35" t="str">
        <f>VLOOKUP(A5478,'[1]alr yayınlanan fiyatlı'!$C:$D,2,FALSE)</f>
        <v>ONIX.KOSE.VANA.PVD.POLSHD.BRONZE.DUVARDAN VANA PKT.</v>
      </c>
      <c r="C5478" s="34">
        <f>IFERROR(VLOOKUP(A5478,'[1]alr yayınlanan fiyatlı'!C:K,9,0),0)</f>
        <v>0</v>
      </c>
    </row>
    <row r="5479" spans="1:3" x14ac:dyDescent="0.25">
      <c r="A5479" s="35" t="s">
        <v>3166</v>
      </c>
      <c r="B5479" s="35" t="str">
        <f>VLOOKUP(A5479,[2]Sayfa2!$A:$B,2,0)</f>
        <v>ONIX-MM.1/2".DIS.DISLI.KOSE.VANA.PVD.BRSHED.BRONZE</v>
      </c>
      <c r="C5479" s="34">
        <f>IFERROR(VLOOKUP(A5479,'[1]alr yayınlanan fiyatlı'!C:K,9,0),0)</f>
        <v>0</v>
      </c>
    </row>
    <row r="5480" spans="1:3" x14ac:dyDescent="0.25">
      <c r="A5480" s="35" t="s">
        <v>3166</v>
      </c>
      <c r="B5480" s="35" t="str">
        <f>VLOOKUP(A5480,[2]Sayfa2!$A:$B,2,0)</f>
        <v>ONIX-MM.1/2".DIS.DISLI.KOSE.VANA.PVD.BRSHED.BRONZE</v>
      </c>
      <c r="C5480" s="34">
        <f>IFERROR(VLOOKUP(A5480,'[1]alr yayınlanan fiyatlı'!C:K,9,0),0)</f>
        <v>0</v>
      </c>
    </row>
    <row r="5481" spans="1:3" x14ac:dyDescent="0.25">
      <c r="A5481" s="35" t="s">
        <v>3028</v>
      </c>
      <c r="B5481" s="35" t="str">
        <f>VLOOKUP(A5481,'[1]alr yayınlanan fiyatlı'!$C:$D,2,FALSE)</f>
        <v>ONIX.KOSE.VANA.PVD.BRSHED.BRONZE.DUVARDAN VANA PKT.</v>
      </c>
      <c r="C5481" s="34">
        <f>IFERROR(VLOOKUP(A5481,'[1]alr yayınlanan fiyatlı'!C:K,9,0),0)</f>
        <v>0</v>
      </c>
    </row>
    <row r="5482" spans="1:3" x14ac:dyDescent="0.25">
      <c r="A5482" s="35" t="s">
        <v>3028</v>
      </c>
      <c r="B5482" s="35" t="str">
        <f>VLOOKUP(A5482,'[1]alr yayınlanan fiyatlı'!$C:$D,2,FALSE)</f>
        <v>ONIX.KOSE.VANA.PVD.BRSHED.BRONZE.DUVARDAN VANA PKT.</v>
      </c>
      <c r="C5482" s="34">
        <f>IFERROR(VLOOKUP(A5482,'[1]alr yayınlanan fiyatlı'!C:K,9,0),0)</f>
        <v>0</v>
      </c>
    </row>
    <row r="5483" spans="1:3" x14ac:dyDescent="0.25">
      <c r="A5483" s="35" t="s">
        <v>3028</v>
      </c>
      <c r="B5483" s="35" t="str">
        <f>VLOOKUP(A5483,'[1]alr yayınlanan fiyatlı'!$C:$D,2,FALSE)</f>
        <v>ONIX.KOSE.VANA.PVD.BRSHED.BRONZE.DUVARDAN VANA PKT.</v>
      </c>
      <c r="C5483" s="34">
        <f>IFERROR(VLOOKUP(A5483,'[1]alr yayınlanan fiyatlı'!C:K,9,0),0)</f>
        <v>0</v>
      </c>
    </row>
    <row r="5484" spans="1:3" x14ac:dyDescent="0.25">
      <c r="A5484" s="35" t="s">
        <v>3449</v>
      </c>
      <c r="B5484" s="35" t="str">
        <f>VLOOKUP(A5484,'[1]alr yayınlanan fiyatlı'!$C:$D,2,FALSE)</f>
        <v>ONIX-MM.1/2".DIS.DISLI.KOSE.VANA.PVD.POLSHD.BRASS</v>
      </c>
      <c r="C5484" s="34">
        <f>IFERROR(VLOOKUP(A5484,'[1]alr yayınlanan fiyatlı'!C:K,9,0),0)</f>
        <v>0</v>
      </c>
    </row>
    <row r="5485" spans="1:3" x14ac:dyDescent="0.25">
      <c r="A5485" s="35" t="s">
        <v>3449</v>
      </c>
      <c r="B5485" s="35" t="str">
        <f>VLOOKUP(A5485,'[1]alr yayınlanan fiyatlı'!$C:$D,2,FALSE)</f>
        <v>ONIX-MM.1/2".DIS.DISLI.KOSE.VANA.PVD.POLSHD.BRASS</v>
      </c>
      <c r="C5485" s="34">
        <f>IFERROR(VLOOKUP(A5485,'[1]alr yayınlanan fiyatlı'!C:K,9,0),0)</f>
        <v>0</v>
      </c>
    </row>
    <row r="5486" spans="1:3" x14ac:dyDescent="0.25">
      <c r="A5486" s="35" t="s">
        <v>3449</v>
      </c>
      <c r="B5486" s="35" t="str">
        <f>VLOOKUP(A5486,'[1]alr yayınlanan fiyatlı'!$C:$D,2,FALSE)</f>
        <v>ONIX-MM.1/2".DIS.DISLI.KOSE.VANA.PVD.POLSHD.BRASS</v>
      </c>
      <c r="C5486" s="34">
        <f>IFERROR(VLOOKUP(A5486,'[1]alr yayınlanan fiyatlı'!C:K,9,0),0)</f>
        <v>0</v>
      </c>
    </row>
    <row r="5487" spans="1:3" x14ac:dyDescent="0.25">
      <c r="A5487" s="35" t="s">
        <v>3167</v>
      </c>
      <c r="B5487" s="35" t="str">
        <f>VLOOKUP(A5487,'[1]alr yayınlanan fiyatlı'!$C:$D,2,FALSE)</f>
        <v>ONIX.KOSE.VANA.PVD.POLSHD.BRASS.DUVARDAN VANA PKT.</v>
      </c>
      <c r="C5487" s="34">
        <f>IFERROR(VLOOKUP(A5487,'[1]alr yayınlanan fiyatlı'!C:K,9,0),0)</f>
        <v>0</v>
      </c>
    </row>
    <row r="5488" spans="1:3" x14ac:dyDescent="0.25">
      <c r="A5488" s="35" t="s">
        <v>3167</v>
      </c>
      <c r="B5488" s="35" t="str">
        <f>VLOOKUP(A5488,'[1]alr yayınlanan fiyatlı'!$C:$D,2,FALSE)</f>
        <v>ONIX.KOSE.VANA.PVD.POLSHD.BRASS.DUVARDAN VANA PKT.</v>
      </c>
      <c r="C5488" s="34">
        <f>IFERROR(VLOOKUP(A5488,'[1]alr yayınlanan fiyatlı'!C:K,9,0),0)</f>
        <v>0</v>
      </c>
    </row>
    <row r="5489" spans="1:3" x14ac:dyDescent="0.25">
      <c r="A5489" s="35" t="s">
        <v>3167</v>
      </c>
      <c r="B5489" s="35" t="str">
        <f>VLOOKUP(A5489,'[1]alr yayınlanan fiyatlı'!$C:$D,2,FALSE)</f>
        <v>ONIX.KOSE.VANA.PVD.POLSHD.BRASS.DUVARDAN VANA PKT.</v>
      </c>
      <c r="C5489" s="34">
        <f>IFERROR(VLOOKUP(A5489,'[1]alr yayınlanan fiyatlı'!C:K,9,0),0)</f>
        <v>0</v>
      </c>
    </row>
    <row r="5490" spans="1:3" x14ac:dyDescent="0.25">
      <c r="A5490" s="35" t="s">
        <v>3029</v>
      </c>
      <c r="B5490" s="35" t="str">
        <f>VLOOKUP(A5490,[2]Sayfa2!$A:$B,2,0)</f>
        <v>ONIX-MM.1/2".DIS.DISLI.KOSE.VANA.PVD.BRSHED.BRASS</v>
      </c>
      <c r="C5490" s="34">
        <f>IFERROR(VLOOKUP(A5490,'[1]alr yayınlanan fiyatlı'!C:K,9,0),0)</f>
        <v>0</v>
      </c>
    </row>
    <row r="5491" spans="1:3" x14ac:dyDescent="0.25">
      <c r="A5491" s="35" t="s">
        <v>3029</v>
      </c>
      <c r="B5491" s="35" t="str">
        <f>VLOOKUP(A5491,[2]Sayfa2!$A:$B,2,0)</f>
        <v>ONIX-MM.1/2".DIS.DISLI.KOSE.VANA.PVD.BRSHED.BRASS</v>
      </c>
      <c r="C5491" s="34">
        <f>IFERROR(VLOOKUP(A5491,'[1]alr yayınlanan fiyatlı'!C:K,9,0),0)</f>
        <v>0</v>
      </c>
    </row>
    <row r="5492" spans="1:3" x14ac:dyDescent="0.25">
      <c r="A5492" s="35" t="s">
        <v>3029</v>
      </c>
      <c r="B5492" s="35" t="str">
        <f>VLOOKUP(A5492,[2]Sayfa2!$A:$B,2,0)</f>
        <v>ONIX-MM.1/2".DIS.DISLI.KOSE.VANA.PVD.BRSHED.BRASS</v>
      </c>
      <c r="C5492" s="34">
        <f>IFERROR(VLOOKUP(A5492,'[1]alr yayınlanan fiyatlı'!C:K,9,0),0)</f>
        <v>0</v>
      </c>
    </row>
    <row r="5493" spans="1:3" x14ac:dyDescent="0.25">
      <c r="A5493" s="35" t="s">
        <v>3545</v>
      </c>
      <c r="B5493" s="35" t="str">
        <f>VLOOKUP(A5493,[2]Sayfa2!$A:$B,2,0)</f>
        <v>ONIX-MM.1/2".DIS.DISLI.KOSE.VANA.PVD.POLSHD.BLACK.CHROME</v>
      </c>
      <c r="C5493" s="34">
        <f>IFERROR(VLOOKUP(A5493,'[1]alr yayınlanan fiyatlı'!C:K,9,0),0)</f>
        <v>0</v>
      </c>
    </row>
    <row r="5494" spans="1:3" x14ac:dyDescent="0.25">
      <c r="A5494" s="35" t="s">
        <v>3545</v>
      </c>
      <c r="B5494" s="35" t="str">
        <f>VLOOKUP(A5494,[2]Sayfa2!$A:$B,2,0)</f>
        <v>ONIX-MM.1/2".DIS.DISLI.KOSE.VANA.PVD.POLSHD.BLACK.CHROME</v>
      </c>
      <c r="C5494" s="34">
        <f>IFERROR(VLOOKUP(A5494,'[1]alr yayınlanan fiyatlı'!C:K,9,0),0)</f>
        <v>0</v>
      </c>
    </row>
    <row r="5495" spans="1:3" x14ac:dyDescent="0.25">
      <c r="A5495" s="35" t="s">
        <v>3545</v>
      </c>
      <c r="B5495" s="35" t="str">
        <f>VLOOKUP(A5495,[2]Sayfa2!$A:$B,2,0)</f>
        <v>ONIX-MM.1/2".DIS.DISLI.KOSE.VANA.PVD.POLSHD.BLACK.CHROME</v>
      </c>
      <c r="C5495" s="34">
        <f>IFERROR(VLOOKUP(A5495,'[1]alr yayınlanan fiyatlı'!C:K,9,0),0)</f>
        <v>0</v>
      </c>
    </row>
    <row r="5496" spans="1:3" x14ac:dyDescent="0.25">
      <c r="A5496" s="35" t="s">
        <v>2540</v>
      </c>
      <c r="B5496" s="35" t="str">
        <f>VLOOKUP(A5496,'[1]alr yayınlanan fiyatlı'!$C:$D,2,FALSE)</f>
        <v>ONIX.KOSE.VANA.PVD.POLSHD.BLACK.CHROME.DUVARDAN VANA PKT.</v>
      </c>
      <c r="C5496" s="34">
        <f>IFERROR(VLOOKUP(A5496,'[1]alr yayınlanan fiyatlı'!C:K,9,0),0)</f>
        <v>0</v>
      </c>
    </row>
    <row r="5497" spans="1:3" x14ac:dyDescent="0.25">
      <c r="A5497" s="35" t="s">
        <v>3546</v>
      </c>
      <c r="B5497" s="35" t="str">
        <f>VLOOKUP(A5497,[2]Sayfa2!$A:$B,2,0)</f>
        <v>ONIX-MM.1/2".DIS.DISLI.KOSE.VANA.PVD.BRSHED.COPPER</v>
      </c>
      <c r="C5497" s="34">
        <f>IFERROR(VLOOKUP(A5497,'[1]alr yayınlanan fiyatlı'!C:K,9,0),0)</f>
        <v>0</v>
      </c>
    </row>
    <row r="5498" spans="1:3" x14ac:dyDescent="0.25">
      <c r="A5498" s="35" t="s">
        <v>3546</v>
      </c>
      <c r="B5498" s="35" t="str">
        <f>VLOOKUP(A5498,[2]Sayfa2!$A:$B,2,0)</f>
        <v>ONIX-MM.1/2".DIS.DISLI.KOSE.VANA.PVD.BRSHED.COPPER</v>
      </c>
      <c r="C5498" s="34">
        <f>IFERROR(VLOOKUP(A5498,'[1]alr yayınlanan fiyatlı'!C:K,9,0),0)</f>
        <v>0</v>
      </c>
    </row>
    <row r="5499" spans="1:3" x14ac:dyDescent="0.25">
      <c r="A5499" s="35" t="s">
        <v>3547</v>
      </c>
      <c r="B5499" s="35" t="str">
        <f>VLOOKUP(A5499,'[1]alr yayınlanan fiyatlı'!$C:$D,2,FALSE)</f>
        <v>ONIX.KOSE.VANA.PVD.BRSHED.COPPER.DUVARDAN VANA PKT.</v>
      </c>
      <c r="C5499" s="34">
        <f>IFERROR(VLOOKUP(A5499,'[1]alr yayınlanan fiyatlı'!C:K,9,0),0)</f>
        <v>0</v>
      </c>
    </row>
    <row r="5500" spans="1:3" x14ac:dyDescent="0.25">
      <c r="A5500" s="35" t="s">
        <v>3547</v>
      </c>
      <c r="B5500" s="35" t="str">
        <f>VLOOKUP(A5500,'[1]alr yayınlanan fiyatlı'!$C:$D,2,FALSE)</f>
        <v>ONIX.KOSE.VANA.PVD.BRSHED.COPPER.DUVARDAN VANA PKT.</v>
      </c>
      <c r="C5500" s="34">
        <f>IFERROR(VLOOKUP(A5500,'[1]alr yayınlanan fiyatlı'!C:K,9,0),0)</f>
        <v>0</v>
      </c>
    </row>
    <row r="5501" spans="1:3" x14ac:dyDescent="0.25">
      <c r="A5501" s="35" t="s">
        <v>3547</v>
      </c>
      <c r="B5501" s="35" t="str">
        <f>VLOOKUP(A5501,'[1]alr yayınlanan fiyatlı'!$C:$D,2,FALSE)</f>
        <v>ONIX.KOSE.VANA.PVD.BRSHED.COPPER.DUVARDAN VANA PKT.</v>
      </c>
      <c r="C5501" s="34">
        <f>IFERROR(VLOOKUP(A5501,'[1]alr yayınlanan fiyatlı'!C:K,9,0),0)</f>
        <v>0</v>
      </c>
    </row>
    <row r="5502" spans="1:3" x14ac:dyDescent="0.25">
      <c r="A5502" s="35" t="s">
        <v>3362</v>
      </c>
      <c r="B5502" s="35" t="str">
        <f>VLOOKUP(A5502,[2]Sayfa2!$A:$B,2,0)</f>
        <v>ONIX-MM.1/2".DIS.DISLI.KOSE.VANA.RUSSET</v>
      </c>
      <c r="C5502" s="34">
        <f>IFERROR(VLOOKUP(A5502,'[1]alr yayınlanan fiyatlı'!C:K,9,0),0)</f>
        <v>0</v>
      </c>
    </row>
    <row r="5503" spans="1:3" x14ac:dyDescent="0.25">
      <c r="A5503" s="35" t="s">
        <v>3362</v>
      </c>
      <c r="B5503" s="35" t="str">
        <f>VLOOKUP(A5503,[2]Sayfa2!$A:$B,2,0)</f>
        <v>ONIX-MM.1/2".DIS.DISLI.KOSE.VANA.RUSSET</v>
      </c>
      <c r="C5503" s="34">
        <f>IFERROR(VLOOKUP(A5503,'[1]alr yayınlanan fiyatlı'!C:K,9,0),0)</f>
        <v>0</v>
      </c>
    </row>
    <row r="5504" spans="1:3" x14ac:dyDescent="0.25">
      <c r="A5504" s="35" t="s">
        <v>4127</v>
      </c>
      <c r="B5504" s="35" t="str">
        <f>VLOOKUP(A5504,'[1]alr yayınlanan fiyatlı'!$C:$D,2,FALSE)</f>
        <v>ONIX.KOSE.VANA.RUSSET.DUVARDAN VANA PKT.</v>
      </c>
      <c r="C5504" s="34">
        <f>IFERROR(VLOOKUP(A5504,'[1]alr yayınlanan fiyatlı'!C:K,9,0),0)</f>
        <v>0</v>
      </c>
    </row>
    <row r="5505" spans="1:3" x14ac:dyDescent="0.25">
      <c r="A5505" s="35" t="s">
        <v>2541</v>
      </c>
      <c r="B5505" s="35" t="str">
        <f>VLOOKUP(A5505,'[1]alr yayınlanan fiyatlı'!$C:$D,2,FALSE)</f>
        <v>ONIX-MM.1/2".DIS.DISLI.KOSE.VANA.SEPIA</v>
      </c>
      <c r="C5505" s="34">
        <f>IFERROR(VLOOKUP(A5505,'[1]alr yayınlanan fiyatlı'!C:K,9,0),0)</f>
        <v>0</v>
      </c>
    </row>
    <row r="5506" spans="1:3" x14ac:dyDescent="0.25">
      <c r="A5506" s="35" t="s">
        <v>2541</v>
      </c>
      <c r="B5506" s="35" t="str">
        <f>VLOOKUP(A5506,'[1]alr yayınlanan fiyatlı'!$C:$D,2,FALSE)</f>
        <v>ONIX-MM.1/2".DIS.DISLI.KOSE.VANA.SEPIA</v>
      </c>
      <c r="C5506" s="34">
        <f>IFERROR(VLOOKUP(A5506,'[1]alr yayınlanan fiyatlı'!C:K,9,0),0)</f>
        <v>0</v>
      </c>
    </row>
    <row r="5507" spans="1:3" x14ac:dyDescent="0.25">
      <c r="A5507" s="35" t="s">
        <v>2541</v>
      </c>
      <c r="B5507" s="35" t="str">
        <f>VLOOKUP(A5507,'[1]alr yayınlanan fiyatlı'!$C:$D,2,FALSE)</f>
        <v>ONIX-MM.1/2".DIS.DISLI.KOSE.VANA.SEPIA</v>
      </c>
      <c r="C5507" s="34">
        <f>IFERROR(VLOOKUP(A5507,'[1]alr yayınlanan fiyatlı'!C:K,9,0),0)</f>
        <v>0</v>
      </c>
    </row>
    <row r="5508" spans="1:3" x14ac:dyDescent="0.25">
      <c r="A5508" s="35" t="s">
        <v>2541</v>
      </c>
      <c r="B5508" s="35" t="str">
        <f>VLOOKUP(A5508,'[1]alr yayınlanan fiyatlı'!$C:$D,2,FALSE)</f>
        <v>ONIX-MM.1/2".DIS.DISLI.KOSE.VANA.SEPIA</v>
      </c>
      <c r="C5508" s="34">
        <f>IFERROR(VLOOKUP(A5508,'[1]alr yayınlanan fiyatlı'!C:K,9,0),0)</f>
        <v>0</v>
      </c>
    </row>
    <row r="5509" spans="1:3" x14ac:dyDescent="0.25">
      <c r="A5509" s="35" t="s">
        <v>3599</v>
      </c>
      <c r="B5509" s="35" t="str">
        <f>VLOOKUP(A5509,'[1]alr yayınlanan fiyatlı'!$C:$D,2,FALSE)</f>
        <v>ONIX.KOSE.VANA.SEPIA.DUVARDAN VANA PKT.</v>
      </c>
      <c r="C5509" s="34">
        <f>IFERROR(VLOOKUP(A5509,'[1]alr yayınlanan fiyatlı'!C:K,9,0),0)</f>
        <v>0</v>
      </c>
    </row>
    <row r="5510" spans="1:3" x14ac:dyDescent="0.25">
      <c r="A5510" s="35" t="s">
        <v>3363</v>
      </c>
      <c r="B5510" s="35" t="str">
        <f>VLOOKUP(A5510,[2]Sayfa2!$A:$B,2,0)</f>
        <v>DF. Ø16 X 2 PEX.BORU.ADAPT.NIKEL (013G4176)</v>
      </c>
      <c r="C5510" s="34">
        <f>IFERROR(VLOOKUP(A5510,'[1]alr yayınlanan fiyatlı'!C:K,9,0),0)</f>
        <v>0</v>
      </c>
    </row>
    <row r="5511" spans="1:3" x14ac:dyDescent="0.25">
      <c r="A5511" s="35" t="s">
        <v>3363</v>
      </c>
      <c r="B5511" s="35" t="str">
        <f>VLOOKUP(A5511,[2]Sayfa2!$A:$B,2,0)</f>
        <v>DF. Ø16 X 2 PEX.BORU.ADAPT.NIKEL (013G4176)</v>
      </c>
      <c r="C5511" s="34">
        <f>IFERROR(VLOOKUP(A5511,'[1]alr yayınlanan fiyatlı'!C:K,9,0),0)</f>
        <v>0</v>
      </c>
    </row>
    <row r="5512" spans="1:3" x14ac:dyDescent="0.25">
      <c r="A5512" s="35" t="s">
        <v>2542</v>
      </c>
      <c r="B5512" s="35" t="str">
        <f>VLOOKUP(A5512,'[1]alr yayınlanan fiyatlı'!$C:$D,2,FALSE)</f>
        <v>Ø16 X 2 PEX.BORU.ADAPT.(AZUR-ONIX-OPAL).PVD.POLSHD.COPPER</v>
      </c>
      <c r="C5512" s="34">
        <f>IFERROR(VLOOKUP(A5512,'[1]alr yayınlanan fiyatlı'!C:K,9,0),0)</f>
        <v>0</v>
      </c>
    </row>
    <row r="5513" spans="1:3" x14ac:dyDescent="0.25">
      <c r="A5513" s="35" t="s">
        <v>2542</v>
      </c>
      <c r="B5513" s="35" t="str">
        <f>VLOOKUP(A5513,'[1]alr yayınlanan fiyatlı'!$C:$D,2,FALSE)</f>
        <v>Ø16 X 2 PEX.BORU.ADAPT.(AZUR-ONIX-OPAL).PVD.POLSHD.COPPER</v>
      </c>
      <c r="C5513" s="34">
        <f>IFERROR(VLOOKUP(A5513,'[1]alr yayınlanan fiyatlı'!C:K,9,0),0)</f>
        <v>0</v>
      </c>
    </row>
    <row r="5514" spans="1:3" x14ac:dyDescent="0.25">
      <c r="A5514" s="35" t="s">
        <v>2542</v>
      </c>
      <c r="B5514" s="35" t="str">
        <f>VLOOKUP(A5514,'[1]alr yayınlanan fiyatlı'!$C:$D,2,FALSE)</f>
        <v>Ø16 X 2 PEX.BORU.ADAPT.(AZUR-ONIX-OPAL).PVD.POLSHD.COPPER</v>
      </c>
      <c r="C5514" s="34">
        <f>IFERROR(VLOOKUP(A5514,'[1]alr yayınlanan fiyatlı'!C:K,9,0),0)</f>
        <v>0</v>
      </c>
    </row>
    <row r="5515" spans="1:3" x14ac:dyDescent="0.25">
      <c r="A5515" s="35" t="s">
        <v>3364</v>
      </c>
      <c r="B5515" s="35" t="str">
        <f>VLOOKUP(A5515,[2]Sayfa2!$A:$B,2,0)</f>
        <v>Ø16 X 2 PEX.BORU.ADAPT.(AZUR-ONIX-OPAL).NIGHT.BLACK</v>
      </c>
      <c r="C5515" s="34">
        <f>IFERROR(VLOOKUP(A5515,'[1]alr yayınlanan fiyatlı'!C:K,9,0),0)</f>
        <v>0</v>
      </c>
    </row>
    <row r="5516" spans="1:3" x14ac:dyDescent="0.25">
      <c r="A5516" s="35" t="s">
        <v>3364</v>
      </c>
      <c r="B5516" s="35" t="str">
        <f>VLOOKUP(A5516,[2]Sayfa2!$A:$B,2,0)</f>
        <v>Ø16 X 2 PEX.BORU.ADAPT.(AZUR-ONIX-OPAL).NIGHT.BLACK</v>
      </c>
      <c r="C5516" s="34">
        <f>IFERROR(VLOOKUP(A5516,'[1]alr yayınlanan fiyatlı'!C:K,9,0),0)</f>
        <v>0</v>
      </c>
    </row>
    <row r="5517" spans="1:3" x14ac:dyDescent="0.25">
      <c r="A5517" s="35" t="s">
        <v>3168</v>
      </c>
      <c r="B5517" s="35" t="str">
        <f>VLOOKUP(A5517,'[1]alr yayınlanan fiyatlı'!$C:$D,2,FALSE)</f>
        <v>Ø16 X 2,2 PEX.BORU.ADAPT.KR.(AZUR-ONIX-OPAL)</v>
      </c>
      <c r="C5517" s="34">
        <f>IFERROR(VLOOKUP(A5517,'[1]alr yayınlanan fiyatlı'!C:K,9,0),0)</f>
        <v>8.5</v>
      </c>
    </row>
    <row r="5518" spans="1:3" x14ac:dyDescent="0.25">
      <c r="A5518" s="35" t="s">
        <v>3168</v>
      </c>
      <c r="B5518" s="35" t="str">
        <f>VLOOKUP(A5518,'[1]alr yayınlanan fiyatlı'!$C:$D,2,FALSE)</f>
        <v>Ø16 X 2,2 PEX.BORU.ADAPT.KR.(AZUR-ONIX-OPAL)</v>
      </c>
      <c r="C5518" s="34">
        <f>IFERROR(VLOOKUP(A5518,'[1]alr yayınlanan fiyatlı'!C:K,9,0),0)</f>
        <v>8.5</v>
      </c>
    </row>
    <row r="5519" spans="1:3" x14ac:dyDescent="0.25">
      <c r="A5519" s="35" t="s">
        <v>3365</v>
      </c>
      <c r="B5519" s="35" t="str">
        <f>VLOOKUP(A5519,'[1]alr yayınlanan fiyatlı'!$C:$D,2,FALSE)</f>
        <v>Ø16 X 2 PEX.BORU.ADAPT.KR.(AZUR-ONIX-OPAL)</v>
      </c>
      <c r="C5519" s="34">
        <f>IFERROR(VLOOKUP(A5519,'[1]alr yayınlanan fiyatlı'!C:K,9,0),0)</f>
        <v>15</v>
      </c>
    </row>
    <row r="5520" spans="1:3" x14ac:dyDescent="0.25">
      <c r="A5520" s="35" t="s">
        <v>3365</v>
      </c>
      <c r="B5520" s="35" t="str">
        <f>VLOOKUP(A5520,'[1]alr yayınlanan fiyatlı'!$C:$D,2,FALSE)</f>
        <v>Ø16 X 2 PEX.BORU.ADAPT.KR.(AZUR-ONIX-OPAL)</v>
      </c>
      <c r="C5520" s="34">
        <f>IFERROR(VLOOKUP(A5520,'[1]alr yayınlanan fiyatlı'!C:K,9,0),0)</f>
        <v>15</v>
      </c>
    </row>
    <row r="5521" spans="1:3" x14ac:dyDescent="0.25">
      <c r="A5521" s="35" t="s">
        <v>3365</v>
      </c>
      <c r="B5521" s="35" t="str">
        <f>VLOOKUP(A5521,'[1]alr yayınlanan fiyatlı'!$C:$D,2,FALSE)</f>
        <v>Ø16 X 2 PEX.BORU.ADAPT.KR.(AZUR-ONIX-OPAL)</v>
      </c>
      <c r="C5521" s="34">
        <f>IFERROR(VLOOKUP(A5521,'[1]alr yayınlanan fiyatlı'!C:K,9,0),0)</f>
        <v>15</v>
      </c>
    </row>
    <row r="5522" spans="1:3" x14ac:dyDescent="0.25">
      <c r="A5522" s="35" t="s">
        <v>3365</v>
      </c>
      <c r="B5522" s="35" t="str">
        <f>VLOOKUP(A5522,'[1]alr yayınlanan fiyatlı'!$C:$D,2,FALSE)</f>
        <v>Ø16 X 2 PEX.BORU.ADAPT.KR.(AZUR-ONIX-OPAL)</v>
      </c>
      <c r="C5522" s="34">
        <f>IFERROR(VLOOKUP(A5522,'[1]alr yayınlanan fiyatlı'!C:K,9,0),0)</f>
        <v>15</v>
      </c>
    </row>
    <row r="5523" spans="1:3" x14ac:dyDescent="0.25">
      <c r="A5523" s="35" t="s">
        <v>3169</v>
      </c>
      <c r="B5523" s="35" t="str">
        <f>VLOOKUP(A5523,'[1]alr yayınlanan fiyatlı'!$C:$D,2,FALSE)</f>
        <v>Ø16 X 2,2 PEX.BORU.ADAPT.SATEN(AZUR-ONIX-OPAL)</v>
      </c>
      <c r="C5523" s="34">
        <f>IFERROR(VLOOKUP(A5523,'[1]alr yayınlanan fiyatlı'!C:K,9,0),0)</f>
        <v>8</v>
      </c>
    </row>
    <row r="5524" spans="1:3" x14ac:dyDescent="0.25">
      <c r="A5524" s="35" t="s">
        <v>2543</v>
      </c>
      <c r="B5524" s="35" t="str">
        <f>VLOOKUP(A5524,'[1]alr yayınlanan fiyatlı'!$C:$D,2,FALSE)</f>
        <v>Ø16 X 2 PEX.BORU.ADAPT.SATEN(AZUR-ONIX-OPAL)</v>
      </c>
      <c r="C5524" s="34">
        <f>IFERROR(VLOOKUP(A5524,'[1]alr yayınlanan fiyatlı'!C:K,9,0),0)</f>
        <v>15</v>
      </c>
    </row>
    <row r="5525" spans="1:3" x14ac:dyDescent="0.25">
      <c r="A5525" s="35" t="s">
        <v>2543</v>
      </c>
      <c r="B5525" s="35" t="str">
        <f>VLOOKUP(A5525,'[1]alr yayınlanan fiyatlı'!$C:$D,2,FALSE)</f>
        <v>Ø16 X 2 PEX.BORU.ADAPT.SATEN(AZUR-ONIX-OPAL)</v>
      </c>
      <c r="C5525" s="34">
        <f>IFERROR(VLOOKUP(A5525,'[1]alr yayınlanan fiyatlı'!C:K,9,0),0)</f>
        <v>15</v>
      </c>
    </row>
    <row r="5526" spans="1:3" x14ac:dyDescent="0.25">
      <c r="A5526" s="35" t="s">
        <v>2543</v>
      </c>
      <c r="B5526" s="35" t="str">
        <f>VLOOKUP(A5526,'[1]alr yayınlanan fiyatlı'!$C:$D,2,FALSE)</f>
        <v>Ø16 X 2 PEX.BORU.ADAPT.SATEN(AZUR-ONIX-OPAL)</v>
      </c>
      <c r="C5526" s="34">
        <f>IFERROR(VLOOKUP(A5526,'[1]alr yayınlanan fiyatlı'!C:K,9,0),0)</f>
        <v>15</v>
      </c>
    </row>
    <row r="5527" spans="1:3" x14ac:dyDescent="0.25">
      <c r="A5527" s="35" t="s">
        <v>2543</v>
      </c>
      <c r="B5527" s="35" t="str">
        <f>VLOOKUP(A5527,'[1]alr yayınlanan fiyatlı'!$C:$D,2,FALSE)</f>
        <v>Ø16 X 2 PEX.BORU.ADAPT.SATEN(AZUR-ONIX-OPAL)</v>
      </c>
      <c r="C5527" s="34">
        <f>IFERROR(VLOOKUP(A5527,'[1]alr yayınlanan fiyatlı'!C:K,9,0),0)</f>
        <v>15</v>
      </c>
    </row>
    <row r="5528" spans="1:3" x14ac:dyDescent="0.25">
      <c r="A5528" s="35" t="s">
        <v>3366</v>
      </c>
      <c r="B5528" s="35" t="str">
        <f>VLOOKUP(A5528,[2]Sayfa2!$A:$B,2,0)</f>
        <v>Ø16 X 2 PEX.BORU.ADAPT.(AZUR-ONIX-OPAL).CLEOPATRA</v>
      </c>
      <c r="C5528" s="34">
        <f>IFERROR(VLOOKUP(A5528,'[1]alr yayınlanan fiyatlı'!C:K,9,0),0)</f>
        <v>0</v>
      </c>
    </row>
    <row r="5529" spans="1:3" x14ac:dyDescent="0.25">
      <c r="A5529" s="35" t="s">
        <v>3366</v>
      </c>
      <c r="B5529" s="35" t="str">
        <f>VLOOKUP(A5529,[2]Sayfa2!$A:$B,2,0)</f>
        <v>Ø16 X 2 PEX.BORU.ADAPT.(AZUR-ONIX-OPAL).CLEOPATRA</v>
      </c>
      <c r="C5529" s="34">
        <f>IFERROR(VLOOKUP(A5529,'[1]alr yayınlanan fiyatlı'!C:K,9,0),0)</f>
        <v>0</v>
      </c>
    </row>
    <row r="5530" spans="1:3" x14ac:dyDescent="0.25">
      <c r="A5530" s="35" t="s">
        <v>1577</v>
      </c>
      <c r="B5530" s="35" t="str">
        <f>VLOOKUP(A5530,'[1]alr yayınlanan fiyatlı'!$C:$D,2,FALSE)</f>
        <v>Ø16 X 2 PEX.BORU.ADAPT.(AZUR-ONIX-OPAL).PVD.POLSHD.BRONZE</v>
      </c>
      <c r="C5530" s="34">
        <f>IFERROR(VLOOKUP(A5530,'[1]alr yayınlanan fiyatlı'!C:K,9,0),0)</f>
        <v>0</v>
      </c>
    </row>
    <row r="5531" spans="1:3" x14ac:dyDescent="0.25">
      <c r="A5531" s="35" t="s">
        <v>1577</v>
      </c>
      <c r="B5531" s="35" t="str">
        <f>VLOOKUP(A5531,'[1]alr yayınlanan fiyatlı'!$C:$D,2,FALSE)</f>
        <v>Ø16 X 2 PEX.BORU.ADAPT.(AZUR-ONIX-OPAL).PVD.POLSHD.BRONZE</v>
      </c>
      <c r="C5531" s="34">
        <f>IFERROR(VLOOKUP(A5531,'[1]alr yayınlanan fiyatlı'!C:K,9,0),0)</f>
        <v>0</v>
      </c>
    </row>
    <row r="5532" spans="1:3" x14ac:dyDescent="0.25">
      <c r="A5532" s="35" t="s">
        <v>1577</v>
      </c>
      <c r="B5532" s="35" t="str">
        <f>VLOOKUP(A5532,'[1]alr yayınlanan fiyatlı'!$C:$D,2,FALSE)</f>
        <v>Ø16 X 2 PEX.BORU.ADAPT.(AZUR-ONIX-OPAL).PVD.POLSHD.BRONZE</v>
      </c>
      <c r="C5532" s="34">
        <f>IFERROR(VLOOKUP(A5532,'[1]alr yayınlanan fiyatlı'!C:K,9,0),0)</f>
        <v>0</v>
      </c>
    </row>
    <row r="5533" spans="1:3" x14ac:dyDescent="0.25">
      <c r="A5533" s="35" t="s">
        <v>1578</v>
      </c>
      <c r="B5533" s="35" t="str">
        <f>VLOOKUP(A5533,[2]Sayfa2!$A:$B,2,0)</f>
        <v>Ø16 X 2 PEX.BORU.ADAPT.(AZUR-ONIX-OPAL).PVD.BRSHED.BRONZE</v>
      </c>
      <c r="C5533" s="34">
        <f>IFERROR(VLOOKUP(A5533,'[1]alr yayınlanan fiyatlı'!C:K,9,0),0)</f>
        <v>0</v>
      </c>
    </row>
    <row r="5534" spans="1:3" x14ac:dyDescent="0.25">
      <c r="A5534" s="35" t="s">
        <v>1578</v>
      </c>
      <c r="B5534" s="35" t="str">
        <f>VLOOKUP(A5534,[2]Sayfa2!$A:$B,2,0)</f>
        <v>Ø16 X 2 PEX.BORU.ADAPT.(AZUR-ONIX-OPAL).PVD.BRSHED.BRONZE</v>
      </c>
      <c r="C5534" s="34">
        <f>IFERROR(VLOOKUP(A5534,'[1]alr yayınlanan fiyatlı'!C:K,9,0),0)</f>
        <v>0</v>
      </c>
    </row>
    <row r="5535" spans="1:3" x14ac:dyDescent="0.25">
      <c r="A5535" s="35" t="s">
        <v>3548</v>
      </c>
      <c r="B5535" s="35" t="str">
        <f>VLOOKUP(A5535,'[1]alr yayınlanan fiyatlı'!$C:$D,2,FALSE)</f>
        <v>Ø16 X 2 PEX.BORU.ADAPT.(AZUR-ONIX-OPAL).PVD.POLSHD.BRASS</v>
      </c>
      <c r="C5535" s="34">
        <f>IFERROR(VLOOKUP(A5535,'[1]alr yayınlanan fiyatlı'!C:K,9,0),0)</f>
        <v>0</v>
      </c>
    </row>
    <row r="5536" spans="1:3" x14ac:dyDescent="0.25">
      <c r="A5536" s="35" t="s">
        <v>3548</v>
      </c>
      <c r="B5536" s="35" t="str">
        <f>VLOOKUP(A5536,'[1]alr yayınlanan fiyatlı'!$C:$D,2,FALSE)</f>
        <v>Ø16 X 2 PEX.BORU.ADAPT.(AZUR-ONIX-OPAL).PVD.POLSHD.BRASS</v>
      </c>
      <c r="C5536" s="34">
        <f>IFERROR(VLOOKUP(A5536,'[1]alr yayınlanan fiyatlı'!C:K,9,0),0)</f>
        <v>0</v>
      </c>
    </row>
    <row r="5537" spans="1:3" x14ac:dyDescent="0.25">
      <c r="A5537" s="35" t="s">
        <v>4128</v>
      </c>
      <c r="B5537" s="35" t="str">
        <f>VLOOKUP(A5537,[2]Sayfa2!$A:$B,2,0)</f>
        <v>Ø16 X 2 PEX.BORU.ADAPT.(AZUR-ONIX-OPAL).PVD.BRSHED.BRASS</v>
      </c>
      <c r="C5537" s="34">
        <f>IFERROR(VLOOKUP(A5537,'[1]alr yayınlanan fiyatlı'!C:K,9,0),0)</f>
        <v>0</v>
      </c>
    </row>
    <row r="5538" spans="1:3" x14ac:dyDescent="0.25">
      <c r="A5538" s="35" t="s">
        <v>4128</v>
      </c>
      <c r="B5538" s="35" t="str">
        <f>VLOOKUP(A5538,[2]Sayfa2!$A:$B,2,0)</f>
        <v>Ø16 X 2 PEX.BORU.ADAPT.(AZUR-ONIX-OPAL).PVD.BRSHED.BRASS</v>
      </c>
      <c r="C5538" s="34">
        <f>IFERROR(VLOOKUP(A5538,'[1]alr yayınlanan fiyatlı'!C:K,9,0),0)</f>
        <v>0</v>
      </c>
    </row>
    <row r="5539" spans="1:3" x14ac:dyDescent="0.25">
      <c r="A5539" s="35" t="s">
        <v>3549</v>
      </c>
      <c r="B5539" s="35" t="str">
        <f>VLOOKUP(A5539,[2]Sayfa2!$A:$B,2,0)</f>
        <v>Ø16 X 2 PEX.BORU.ADAPT.(AZUR-ONIX-OPAL).PVD.POLSHD.BLACK.CHROME</v>
      </c>
      <c r="C5539" s="34">
        <f>IFERROR(VLOOKUP(A5539,'[1]alr yayınlanan fiyatlı'!C:K,9,0),0)</f>
        <v>0</v>
      </c>
    </row>
    <row r="5540" spans="1:3" x14ac:dyDescent="0.25">
      <c r="A5540" s="35" t="s">
        <v>3549</v>
      </c>
      <c r="B5540" s="35" t="str">
        <f>VLOOKUP(A5540,[2]Sayfa2!$A:$B,2,0)</f>
        <v>Ø16 X 2 PEX.BORU.ADAPT.(AZUR-ONIX-OPAL).PVD.POLSHD.BLACK.CHROME</v>
      </c>
      <c r="C5540" s="34">
        <f>IFERROR(VLOOKUP(A5540,'[1]alr yayınlanan fiyatlı'!C:K,9,0),0)</f>
        <v>0</v>
      </c>
    </row>
    <row r="5541" spans="1:3" x14ac:dyDescent="0.25">
      <c r="A5541" s="35" t="s">
        <v>3550</v>
      </c>
      <c r="B5541" s="35" t="str">
        <f>VLOOKUP(A5541,[2]Sayfa2!$A:$B,2,0)</f>
        <v>Ø16 X 2 PEX.BORU.ADAPT.(AZUR-ONIX-OPAL).PVD.BRSHED.COPPER</v>
      </c>
      <c r="C5541" s="34">
        <f>IFERROR(VLOOKUP(A5541,'[1]alr yayınlanan fiyatlı'!C:K,9,0),0)</f>
        <v>0</v>
      </c>
    </row>
    <row r="5542" spans="1:3" x14ac:dyDescent="0.25">
      <c r="A5542" s="35" t="s">
        <v>3550</v>
      </c>
      <c r="B5542" s="35" t="str">
        <f>VLOOKUP(A5542,[2]Sayfa2!$A:$B,2,0)</f>
        <v>Ø16 X 2 PEX.BORU.ADAPT.(AZUR-ONIX-OPAL).PVD.BRSHED.COPPER</v>
      </c>
      <c r="C5542" s="34">
        <f>IFERROR(VLOOKUP(A5542,'[1]alr yayınlanan fiyatlı'!C:K,9,0),0)</f>
        <v>0</v>
      </c>
    </row>
    <row r="5543" spans="1:3" x14ac:dyDescent="0.25">
      <c r="A5543" s="35" t="s">
        <v>3367</v>
      </c>
      <c r="B5543" s="35" t="str">
        <f>VLOOKUP(A5543,[2]Sayfa2!$A:$B,2,0)</f>
        <v>Ø16 X 2 PEX.BORU.ADAPT.(AZUR-ONIX-OPAL).RUSSET</v>
      </c>
      <c r="C5543" s="34">
        <f>IFERROR(VLOOKUP(A5543,'[1]alr yayınlanan fiyatlı'!C:K,9,0),0)</f>
        <v>0</v>
      </c>
    </row>
    <row r="5544" spans="1:3" x14ac:dyDescent="0.25">
      <c r="A5544" s="35" t="s">
        <v>3367</v>
      </c>
      <c r="B5544" s="35" t="str">
        <f>VLOOKUP(A5544,[2]Sayfa2!$A:$B,2,0)</f>
        <v>Ø16 X 2 PEX.BORU.ADAPT.(AZUR-ONIX-OPAL).RUSSET</v>
      </c>
      <c r="C5544" s="34">
        <f>IFERROR(VLOOKUP(A5544,'[1]alr yayınlanan fiyatlı'!C:K,9,0),0)</f>
        <v>0</v>
      </c>
    </row>
    <row r="5545" spans="1:3" x14ac:dyDescent="0.25">
      <c r="A5545" s="35" t="s">
        <v>3450</v>
      </c>
      <c r="B5545" s="35" t="str">
        <f>VLOOKUP(A5545,[2]Sayfa2!$A:$B,2,0)</f>
        <v>Ø16 X 2 PEX.BORU.ADAPT.(AZUR-ONIX-OPAL).SEPIA</v>
      </c>
      <c r="C5545" s="34">
        <f>IFERROR(VLOOKUP(A5545,'[1]alr yayınlanan fiyatlı'!C:K,9,0),0)</f>
        <v>0</v>
      </c>
    </row>
    <row r="5546" spans="1:3" x14ac:dyDescent="0.25">
      <c r="A5546" s="35" t="s">
        <v>3450</v>
      </c>
      <c r="B5546" s="35" t="str">
        <f>VLOOKUP(A5546,[2]Sayfa2!$A:$B,2,0)</f>
        <v>Ø16 X 2 PEX.BORU.ADAPT.(AZUR-ONIX-OPAL).SEPIA</v>
      </c>
      <c r="C5546" s="34">
        <f>IFERROR(VLOOKUP(A5546,'[1]alr yayınlanan fiyatlı'!C:K,9,0),0)</f>
        <v>0</v>
      </c>
    </row>
    <row r="5547" spans="1:3" x14ac:dyDescent="0.25">
      <c r="A5547" s="35" t="s">
        <v>3368</v>
      </c>
      <c r="B5547" s="35" t="str">
        <f>VLOOKUP(A5547,[2]Sayfa2!$A:$B,2,0)</f>
        <v>Ø16 X 2 PEX.BORU.ADAPT.(AZUR-ONIX-OPAL).FROST</v>
      </c>
      <c r="C5547" s="34">
        <f>IFERROR(VLOOKUP(A5547,'[1]alr yayınlanan fiyatlı'!C:K,9,0),0)</f>
        <v>0</v>
      </c>
    </row>
    <row r="5548" spans="1:3" x14ac:dyDescent="0.25">
      <c r="A5548" s="35" t="s">
        <v>3368</v>
      </c>
      <c r="B5548" s="35" t="str">
        <f>VLOOKUP(A5548,[2]Sayfa2!$A:$B,2,0)</f>
        <v>Ø16 X 2 PEX.BORU.ADAPT.(AZUR-ONIX-OPAL).FROST</v>
      </c>
      <c r="C5548" s="34">
        <f>IFERROR(VLOOKUP(A5548,'[1]alr yayınlanan fiyatlı'!C:K,9,0),0)</f>
        <v>0</v>
      </c>
    </row>
    <row r="5549" spans="1:3" x14ac:dyDescent="0.25">
      <c r="A5549" s="35" t="s">
        <v>3451</v>
      </c>
      <c r="B5549" s="35" t="str">
        <f>VLOOKUP(A5549,[2]Sayfa2!$A:$B,2,0)</f>
        <v>Ø16 X 2 PEX.BORU.ADAPT.(AZUR-ONIX-OPAL).MILKY.WAY</v>
      </c>
      <c r="C5549" s="34">
        <f>IFERROR(VLOOKUP(A5549,'[1]alr yayınlanan fiyatlı'!C:K,9,0),0)</f>
        <v>0</v>
      </c>
    </row>
    <row r="5550" spans="1:3" x14ac:dyDescent="0.25">
      <c r="A5550" s="35" t="s">
        <v>3451</v>
      </c>
      <c r="B5550" s="35" t="str">
        <f>VLOOKUP(A5550,[2]Sayfa2!$A:$B,2,0)</f>
        <v>Ø16 X 2 PEX.BORU.ADAPT.(AZUR-ONIX-OPAL).MILKY.WAY</v>
      </c>
      <c r="C5550" s="34">
        <f>IFERROR(VLOOKUP(A5550,'[1]alr yayınlanan fiyatlı'!C:K,9,0),0)</f>
        <v>0</v>
      </c>
    </row>
    <row r="5551" spans="1:3" x14ac:dyDescent="0.25">
      <c r="A5551" s="35" t="s">
        <v>3600</v>
      </c>
      <c r="B5551" s="35" t="str">
        <f>VLOOKUP(A5551,'[1]alr yayınlanan fiyatlı'!$C:$D,2,FALSE)</f>
        <v>ALMIRA - OT 1/2DUZ .VANA.KR.</v>
      </c>
      <c r="C5551" s="34">
        <f>IFERROR(VLOOKUP(A5551,'[1]alr yayınlanan fiyatlı'!C:K,9,0),0)</f>
        <v>0</v>
      </c>
    </row>
    <row r="5552" spans="1:3" x14ac:dyDescent="0.25">
      <c r="A5552" s="35" t="s">
        <v>3452</v>
      </c>
      <c r="B5552" s="35" t="str">
        <f>VLOOKUP(A5552,'[1]alr yayınlanan fiyatlı'!$C:$D,2,FALSE)</f>
        <v>ALMIRA - OT 1/2KSE.VANA.KR.</v>
      </c>
      <c r="C5552" s="34">
        <f>IFERROR(VLOOKUP(A5552,'[1]alr yayınlanan fiyatlı'!C:K,9,0),0)</f>
        <v>0</v>
      </c>
    </row>
    <row r="5553" spans="1:3" x14ac:dyDescent="0.25">
      <c r="A5553" s="35" t="s">
        <v>3170</v>
      </c>
      <c r="B5553" s="35" t="str">
        <f>VLOOKUP(A5553,'[1]alr yayınlanan fiyatlı'!$C:$D,2,FALSE)</f>
        <v>SCARLET.OT.1/2".KSE.VANA.SATEN+ AHSAP</v>
      </c>
      <c r="C5553" s="34">
        <f>IFERROR(VLOOKUP(A5553,'[1]alr yayınlanan fiyatlı'!C:K,9,0),0)</f>
        <v>0</v>
      </c>
    </row>
    <row r="5554" spans="1:3" x14ac:dyDescent="0.25">
      <c r="A5554" s="35" t="s">
        <v>3170</v>
      </c>
      <c r="B5554" s="35" t="str">
        <f>VLOOKUP(A5554,'[1]alr yayınlanan fiyatlı'!$C:$D,2,FALSE)</f>
        <v>SCARLET.OT.1/2".KSE.VANA.SATEN+ AHSAP</v>
      </c>
      <c r="C5554" s="34">
        <f>IFERROR(VLOOKUP(A5554,'[1]alr yayınlanan fiyatlı'!C:K,9,0),0)</f>
        <v>0</v>
      </c>
    </row>
    <row r="5555" spans="1:3" x14ac:dyDescent="0.25">
      <c r="A5555" s="35" t="s">
        <v>4129</v>
      </c>
      <c r="B5555" s="35" t="str">
        <f>VLOOKUP(A5555,'[1]alr yayınlanan fiyatlı'!$C:$D,2,FALSE)</f>
        <v>60X60X2 MM KARE.PPRC.DVR.RZT.Ø25,5.DLK.PSLMZ.CEL.FRC.YZY. (R034)</v>
      </c>
      <c r="C5555" s="34">
        <f>IFERROR(VLOOKUP(A5555,'[1]alr yayınlanan fiyatlı'!C:K,9,0),0)</f>
        <v>0</v>
      </c>
    </row>
    <row r="5556" spans="1:3" x14ac:dyDescent="0.25">
      <c r="A5556" s="35" t="s">
        <v>3601</v>
      </c>
      <c r="B5556" s="35" t="str">
        <f>VLOOKUP(A5556,'[1]alr yayınlanan fiyatlı'!$C:$D,2,FALSE)</f>
        <v>50X50X30 KARE.PEX.BORU.KAPA.Ø18+Ø21,3.DLK.PSLMZ.CEL.FRC.YZY.(30mmYUK.) (R026)</v>
      </c>
      <c r="C5556" s="34">
        <f>IFERROR(VLOOKUP(A5556,'[1]alr yayınlanan fiyatlı'!C:K,9,0),0)</f>
        <v>0</v>
      </c>
    </row>
    <row r="5557" spans="1:3" x14ac:dyDescent="0.25">
      <c r="A5557" s="35" t="s">
        <v>3551</v>
      </c>
      <c r="B5557" s="35" t="str">
        <f>VLOOKUP(A5557,[2]Sayfa2!$A:$B,2,0)</f>
        <v>50X50X20 KARE.PEX.BORU.KAPA.Ø18+Ø21,3.DLK.PSLMZ.CEL.FRC.YZY.(20mmYUK.) (R027)</v>
      </c>
      <c r="C5557" s="34">
        <f>IFERROR(VLOOKUP(A5557,'[1]alr yayınlanan fiyatlı'!C:K,9,0),0)</f>
        <v>0</v>
      </c>
    </row>
    <row r="5558" spans="1:3" x14ac:dyDescent="0.25">
      <c r="A5558" s="35" t="s">
        <v>3551</v>
      </c>
      <c r="B5558" s="35" t="str">
        <f>VLOOKUP(A5558,[2]Sayfa2!$A:$B,2,0)</f>
        <v>50X50X20 KARE.PEX.BORU.KAPA.Ø18+Ø21,3.DLK.PSLMZ.CEL.FRC.YZY.(20mmYUK.) (R027)</v>
      </c>
      <c r="C5558" s="34">
        <f>IFERROR(VLOOKUP(A5558,'[1]alr yayınlanan fiyatlı'!C:K,9,0),0)</f>
        <v>0</v>
      </c>
    </row>
    <row r="5559" spans="1:3" x14ac:dyDescent="0.25">
      <c r="A5559" s="35" t="s">
        <v>3551</v>
      </c>
      <c r="B5559" s="35" t="str">
        <f>VLOOKUP(A5559,[2]Sayfa2!$A:$B,2,0)</f>
        <v>50X50X20 KARE.PEX.BORU.KAPA.Ø18+Ø21,3.DLK.PSLMZ.CEL.FRC.YZY.(20mmYUK.) (R027)</v>
      </c>
      <c r="C5559" s="34">
        <f>IFERROR(VLOOKUP(A5559,'[1]alr yayınlanan fiyatlı'!C:K,9,0),0)</f>
        <v>0</v>
      </c>
    </row>
    <row r="5560" spans="1:3" x14ac:dyDescent="0.25">
      <c r="A5560" s="35" t="s">
        <v>2544</v>
      </c>
      <c r="B5560" s="35" t="str">
        <f>VLOOKUP(A5560,'[1]alr yayınlanan fiyatlı'!$C:$D,2,FALSE)</f>
        <v>Ø50X17 YUV.PEX.BORU.KAPA.Ø18+Ø21,3.DLK.PSLMZ.CEL.FRC.YZY.(17mmYUK) (R029)</v>
      </c>
      <c r="C5560" s="34">
        <f>IFERROR(VLOOKUP(A5560,'[1]alr yayınlanan fiyatlı'!C:K,9,0),0)</f>
        <v>0</v>
      </c>
    </row>
    <row r="5561" spans="1:3" x14ac:dyDescent="0.25">
      <c r="A5561" s="35" t="s">
        <v>2544</v>
      </c>
      <c r="B5561" s="35" t="str">
        <f>VLOOKUP(A5561,'[1]alr yayınlanan fiyatlı'!$C:$D,2,FALSE)</f>
        <v>Ø50X17 YUV.PEX.BORU.KAPA.Ø18+Ø21,3.DLK.PSLMZ.CEL.FRC.YZY.(17mmYUK) (R029)</v>
      </c>
      <c r="C5561" s="34">
        <f>IFERROR(VLOOKUP(A5561,'[1]alr yayınlanan fiyatlı'!C:K,9,0),0)</f>
        <v>0</v>
      </c>
    </row>
    <row r="5562" spans="1:3" x14ac:dyDescent="0.25">
      <c r="A5562" s="35" t="s">
        <v>2544</v>
      </c>
      <c r="B5562" s="35" t="str">
        <f>VLOOKUP(A5562,'[1]alr yayınlanan fiyatlı'!$C:$D,2,FALSE)</f>
        <v>Ø50X17 YUV.PEX.BORU.KAPA.Ø18+Ø21,3.DLK.PSLMZ.CEL.FRC.YZY.(17mmYUK) (R029)</v>
      </c>
      <c r="C5562" s="34">
        <f>IFERROR(VLOOKUP(A5562,'[1]alr yayınlanan fiyatlı'!C:K,9,0),0)</f>
        <v>0</v>
      </c>
    </row>
    <row r="5563" spans="1:3" x14ac:dyDescent="0.25">
      <c r="A5563" s="35" t="s">
        <v>2544</v>
      </c>
      <c r="B5563" s="35" t="str">
        <f>VLOOKUP(A5563,'[1]alr yayınlanan fiyatlı'!$C:$D,2,FALSE)</f>
        <v>Ø50X17 YUV.PEX.BORU.KAPA.Ø18+Ø21,3.DLK.PSLMZ.CEL.FRC.YZY.(17mmYUK) (R029)</v>
      </c>
      <c r="C5563" s="34">
        <f>IFERROR(VLOOKUP(A5563,'[1]alr yayınlanan fiyatlı'!C:K,9,0),0)</f>
        <v>0</v>
      </c>
    </row>
    <row r="5564" spans="1:3" x14ac:dyDescent="0.25">
      <c r="A5564" s="35" t="s">
        <v>3602</v>
      </c>
      <c r="B5564" s="35" t="str">
        <f>VLOOKUP(A5564,[2]Sayfa2!$A:$B,2,0)</f>
        <v>48X48X82 3.CENTIKLI.BORU.KAPA.Ø28.DLK.PSLMZ.CEL.FRC.YZY.(82mmYUK.)(R042)</v>
      </c>
      <c r="C5564" s="34">
        <f>IFERROR(VLOOKUP(A5564,'[1]alr yayınlanan fiyatlı'!C:K,9,0),0)</f>
        <v>0</v>
      </c>
    </row>
    <row r="5565" spans="1:3" x14ac:dyDescent="0.25">
      <c r="A5565" s="35" t="s">
        <v>3602</v>
      </c>
      <c r="B5565" s="35" t="str">
        <f>VLOOKUP(A5565,[2]Sayfa2!$A:$B,2,0)</f>
        <v>48X48X82 3.CENTIKLI.BORU.KAPA.Ø28.DLK.PSLMZ.CEL.FRC.YZY.(82mmYUK.)(R042)</v>
      </c>
      <c r="C5565" s="34">
        <f>IFERROR(VLOOKUP(A5565,'[1]alr yayınlanan fiyatlı'!C:K,9,0),0)</f>
        <v>0</v>
      </c>
    </row>
    <row r="5566" spans="1:3" x14ac:dyDescent="0.25">
      <c r="A5566" s="35" t="s">
        <v>3602</v>
      </c>
      <c r="B5566" s="35" t="str">
        <f>VLOOKUP(A5566,[2]Sayfa2!$A:$B,2,0)</f>
        <v>48X48X82 3.CENTIKLI.BORU.KAPA.Ø28.DLK.PSLMZ.CEL.FRC.YZY.(82mmYUK.)(R042)</v>
      </c>
      <c r="C5566" s="34">
        <f>IFERROR(VLOOKUP(A5566,'[1]alr yayınlanan fiyatlı'!C:K,9,0),0)</f>
        <v>0</v>
      </c>
    </row>
    <row r="5567" spans="1:3" x14ac:dyDescent="0.25">
      <c r="A5567" s="35" t="s">
        <v>3453</v>
      </c>
      <c r="B5567" s="35" t="str">
        <f>VLOOKUP(A5567,'[1]alr yayınlanan fiyatlı'!$C:$D,2,FALSE)</f>
        <v>Ø50 YUV.PEX.BORU.KAPA.PSLMZ.AY.YZY.(R011)</v>
      </c>
      <c r="C5567" s="34">
        <f>IFERROR(VLOOKUP(A5567,'[1]alr yayınlanan fiyatlı'!C:K,9,0),0)</f>
        <v>0</v>
      </c>
    </row>
    <row r="5568" spans="1:3" x14ac:dyDescent="0.25">
      <c r="A5568" s="35" t="s">
        <v>3453</v>
      </c>
      <c r="B5568" s="35" t="str">
        <f>VLOOKUP(A5568,'[1]alr yayınlanan fiyatlı'!$C:$D,2,FALSE)</f>
        <v>Ø50 YUV.PEX.BORU.KAPA.PSLMZ.AY.YZY.(R011)</v>
      </c>
      <c r="C5568" s="34">
        <f>IFERROR(VLOOKUP(A5568,'[1]alr yayınlanan fiyatlı'!C:K,9,0),0)</f>
        <v>0</v>
      </c>
    </row>
    <row r="5569" spans="1:3" x14ac:dyDescent="0.25">
      <c r="A5569" s="35" t="s">
        <v>3453</v>
      </c>
      <c r="B5569" s="35" t="str">
        <f>VLOOKUP(A5569,'[1]alr yayınlanan fiyatlı'!$C:$D,2,FALSE)</f>
        <v>Ø50 YUV.PEX.BORU.KAPA.PSLMZ.AY.YZY.(R011)</v>
      </c>
      <c r="C5569" s="34">
        <f>IFERROR(VLOOKUP(A5569,'[1]alr yayınlanan fiyatlı'!C:K,9,0),0)</f>
        <v>0</v>
      </c>
    </row>
    <row r="5570" spans="1:3" x14ac:dyDescent="0.25">
      <c r="A5570" s="35" t="s">
        <v>1579</v>
      </c>
      <c r="B5570" s="35" t="str">
        <f>VLOOKUP(A5570,[2]Sayfa2!$A:$B,2,0)</f>
        <v>60X60 KARE.BORU.KAPA.(KM).PSLMZ.CEL.AY.YZY.(ARES+LINA)</v>
      </c>
      <c r="C5570" s="34">
        <f>IFERROR(VLOOKUP(A5570,'[1]alr yayınlanan fiyatlı'!C:K,9,0),0)</f>
        <v>0</v>
      </c>
    </row>
    <row r="5571" spans="1:3" x14ac:dyDescent="0.25">
      <c r="A5571" s="35" t="s">
        <v>1579</v>
      </c>
      <c r="B5571" s="35" t="str">
        <f>VLOOKUP(A5571,[2]Sayfa2!$A:$B,2,0)</f>
        <v>60X60 KARE.BORU.KAPA.(KM).PSLMZ.CEL.AY.YZY.(ARES+LINA)</v>
      </c>
      <c r="C5571" s="34">
        <f>IFERROR(VLOOKUP(A5571,'[1]alr yayınlanan fiyatlı'!C:K,9,0),0)</f>
        <v>0</v>
      </c>
    </row>
    <row r="5572" spans="1:3" x14ac:dyDescent="0.25">
      <c r="A5572" s="35" t="s">
        <v>3552</v>
      </c>
      <c r="B5572" s="35" t="str">
        <f>VLOOKUP(A5572,'[1]alr yayınlanan fiyatlı'!$C:$D,2,FALSE)</f>
        <v>60X60X2 MM KARE.PPRC.DVR.RZT.Ø25,5.DLK.PSLMZ.CEL.AY.YZY. (R034)</v>
      </c>
      <c r="C5572" s="34">
        <f>IFERROR(VLOOKUP(A5572,'[1]alr yayınlanan fiyatlı'!C:K,9,0),0)</f>
        <v>0</v>
      </c>
    </row>
    <row r="5573" spans="1:3" x14ac:dyDescent="0.25">
      <c r="A5573" s="35" t="s">
        <v>3552</v>
      </c>
      <c r="B5573" s="35" t="str">
        <f>VLOOKUP(A5573,'[1]alr yayınlanan fiyatlı'!$C:$D,2,FALSE)</f>
        <v>60X60X2 MM KARE.PPRC.DVR.RZT.Ø25,5.DLK.PSLMZ.CEL.AY.YZY. (R034)</v>
      </c>
      <c r="C5573" s="34">
        <f>IFERROR(VLOOKUP(A5573,'[1]alr yayınlanan fiyatlı'!C:K,9,0),0)</f>
        <v>0</v>
      </c>
    </row>
    <row r="5574" spans="1:3" x14ac:dyDescent="0.25">
      <c r="A5574" s="35" t="s">
        <v>3552</v>
      </c>
      <c r="B5574" s="35" t="str">
        <f>VLOOKUP(A5574,'[1]alr yayınlanan fiyatlı'!$C:$D,2,FALSE)</f>
        <v>60X60X2 MM KARE.PPRC.DVR.RZT.Ø25,5.DLK.PSLMZ.CEL.AY.YZY. (R034)</v>
      </c>
      <c r="C5574" s="34">
        <f>IFERROR(VLOOKUP(A5574,'[1]alr yayınlanan fiyatlı'!C:K,9,0),0)</f>
        <v>0</v>
      </c>
    </row>
    <row r="5575" spans="1:3" x14ac:dyDescent="0.25">
      <c r="A5575" s="35" t="s">
        <v>3552</v>
      </c>
      <c r="B5575" s="35" t="str">
        <f>VLOOKUP(A5575,'[1]alr yayınlanan fiyatlı'!$C:$D,2,FALSE)</f>
        <v>60X60X2 MM KARE.PPRC.DVR.RZT.Ø25,5.DLK.PSLMZ.CEL.AY.YZY. (R034)</v>
      </c>
      <c r="C5575" s="34">
        <f>IFERROR(VLOOKUP(A5575,'[1]alr yayınlanan fiyatlı'!C:K,9,0),0)</f>
        <v>0</v>
      </c>
    </row>
    <row r="5576" spans="1:3" x14ac:dyDescent="0.25">
      <c r="A5576" s="35" t="s">
        <v>1580</v>
      </c>
      <c r="B5576" s="35" t="str">
        <f>VLOOKUP(A5576,'[1]alr yayınlanan fiyatlı'!$C:$D,2,FALSE)</f>
        <v>50X50X30 KARE.PEX.BORU.KAPA.Ø18+Ø21,3.DLK.PSLMZ.CEL.AY.YZY.(30mmYUK.) (R026)</v>
      </c>
      <c r="C5576" s="34">
        <f>IFERROR(VLOOKUP(A5576,'[1]alr yayınlanan fiyatlı'!C:K,9,0),0)</f>
        <v>0</v>
      </c>
    </row>
    <row r="5577" spans="1:3" x14ac:dyDescent="0.25">
      <c r="A5577" s="35" t="s">
        <v>1580</v>
      </c>
      <c r="B5577" s="35" t="str">
        <f>VLOOKUP(A5577,'[1]alr yayınlanan fiyatlı'!$C:$D,2,FALSE)</f>
        <v>50X50X30 KARE.PEX.BORU.KAPA.Ø18+Ø21,3.DLK.PSLMZ.CEL.AY.YZY.(30mmYUK.) (R026)</v>
      </c>
      <c r="C5577" s="34">
        <f>IFERROR(VLOOKUP(A5577,'[1]alr yayınlanan fiyatlı'!C:K,9,0),0)</f>
        <v>0</v>
      </c>
    </row>
    <row r="5578" spans="1:3" x14ac:dyDescent="0.25">
      <c r="A5578" s="35" t="s">
        <v>1580</v>
      </c>
      <c r="B5578" s="35" t="str">
        <f>VLOOKUP(A5578,'[1]alr yayınlanan fiyatlı'!$C:$D,2,FALSE)</f>
        <v>50X50X30 KARE.PEX.BORU.KAPA.Ø18+Ø21,3.DLK.PSLMZ.CEL.AY.YZY.(30mmYUK.) (R026)</v>
      </c>
      <c r="C5578" s="34">
        <f>IFERROR(VLOOKUP(A5578,'[1]alr yayınlanan fiyatlı'!C:K,9,0),0)</f>
        <v>0</v>
      </c>
    </row>
    <row r="5579" spans="1:3" x14ac:dyDescent="0.25">
      <c r="A5579" s="35" t="s">
        <v>2545</v>
      </c>
      <c r="B5579" s="35" t="str">
        <f>VLOOKUP(A5579,'[1]alr yayınlanan fiyatlı'!$C:$D,2,FALSE)</f>
        <v>50X50X20 KARE.PEX.BORU.KAPA.Ø18+Ø21,3.DLK.PSLMZ.CEL.AY.YZY.(20mmYUK.) (R027)</v>
      </c>
      <c r="C5579" s="34">
        <f>IFERROR(VLOOKUP(A5579,'[1]alr yayınlanan fiyatlı'!C:K,9,0),0)</f>
        <v>0</v>
      </c>
    </row>
    <row r="5580" spans="1:3" x14ac:dyDescent="0.25">
      <c r="A5580" s="35" t="s">
        <v>2545</v>
      </c>
      <c r="B5580" s="35" t="str">
        <f>VLOOKUP(A5580,'[1]alr yayınlanan fiyatlı'!$C:$D,2,FALSE)</f>
        <v>50X50X20 KARE.PEX.BORU.KAPA.Ø18+Ø21,3.DLK.PSLMZ.CEL.AY.YZY.(20mmYUK.) (R027)</v>
      </c>
      <c r="C5580" s="34">
        <f>IFERROR(VLOOKUP(A5580,'[1]alr yayınlanan fiyatlı'!C:K,9,0),0)</f>
        <v>0</v>
      </c>
    </row>
    <row r="5581" spans="1:3" x14ac:dyDescent="0.25">
      <c r="A5581" s="35" t="s">
        <v>2545</v>
      </c>
      <c r="B5581" s="35" t="str">
        <f>VLOOKUP(A5581,'[1]alr yayınlanan fiyatlı'!$C:$D,2,FALSE)</f>
        <v>50X50X20 KARE.PEX.BORU.KAPA.Ø18+Ø21,3.DLK.PSLMZ.CEL.AY.YZY.(20mmYUK.) (R027)</v>
      </c>
      <c r="C5581" s="34">
        <f>IFERROR(VLOOKUP(A5581,'[1]alr yayınlanan fiyatlı'!C:K,9,0),0)</f>
        <v>0</v>
      </c>
    </row>
    <row r="5582" spans="1:3" x14ac:dyDescent="0.25">
      <c r="A5582" s="35" t="s">
        <v>2545</v>
      </c>
      <c r="B5582" s="35" t="str">
        <f>VLOOKUP(A5582,'[1]alr yayınlanan fiyatlı'!$C:$D,2,FALSE)</f>
        <v>50X50X20 KARE.PEX.BORU.KAPA.Ø18+Ø21,3.DLK.PSLMZ.CEL.AY.YZY.(20mmYUK.) (R027)</v>
      </c>
      <c r="C5582" s="34">
        <f>IFERROR(VLOOKUP(A5582,'[1]alr yayınlanan fiyatlı'!C:K,9,0),0)</f>
        <v>0</v>
      </c>
    </row>
    <row r="5583" spans="1:3" x14ac:dyDescent="0.25">
      <c r="A5583" s="35" t="s">
        <v>3171</v>
      </c>
      <c r="B5583" s="35" t="str">
        <f>VLOOKUP(A5583,'[1]alr yayınlanan fiyatlı'!$C:$D,2,FALSE)</f>
        <v>Ø50X17 YUV.PEX.BORU.KAPA.Ø18+Ø21,3.DLK.PSLMZ.AY.YZY.(17mmYUK) (R029)</v>
      </c>
      <c r="C5583" s="34">
        <f>IFERROR(VLOOKUP(A5583,'[1]alr yayınlanan fiyatlı'!C:K,9,0),0)</f>
        <v>0</v>
      </c>
    </row>
    <row r="5584" spans="1:3" x14ac:dyDescent="0.25">
      <c r="A5584" s="35" t="s">
        <v>3171</v>
      </c>
      <c r="B5584" s="35" t="str">
        <f>VLOOKUP(A5584,'[1]alr yayınlanan fiyatlı'!$C:$D,2,FALSE)</f>
        <v>Ø50X17 YUV.PEX.BORU.KAPA.Ø18+Ø21,3.DLK.PSLMZ.AY.YZY.(17mmYUK) (R029)</v>
      </c>
      <c r="C5584" s="34">
        <f>IFERROR(VLOOKUP(A5584,'[1]alr yayınlanan fiyatlı'!C:K,9,0),0)</f>
        <v>0</v>
      </c>
    </row>
    <row r="5585" spans="1:3" x14ac:dyDescent="0.25">
      <c r="A5585" s="35" t="s">
        <v>3171</v>
      </c>
      <c r="B5585" s="35" t="str">
        <f>VLOOKUP(A5585,'[1]alr yayınlanan fiyatlı'!$C:$D,2,FALSE)</f>
        <v>Ø50X17 YUV.PEX.BORU.KAPA.Ø18+Ø21,3.DLK.PSLMZ.AY.YZY.(17mmYUK) (R029)</v>
      </c>
      <c r="C5585" s="34">
        <f>IFERROR(VLOOKUP(A5585,'[1]alr yayınlanan fiyatlı'!C:K,9,0),0)</f>
        <v>0</v>
      </c>
    </row>
    <row r="5586" spans="1:3" x14ac:dyDescent="0.25">
      <c r="A5586" s="35" t="s">
        <v>3171</v>
      </c>
      <c r="B5586" s="35" t="str">
        <f>VLOOKUP(A5586,'[1]alr yayınlanan fiyatlı'!$C:$D,2,FALSE)</f>
        <v>Ø50X17 YUV.PEX.BORU.KAPA.Ø18+Ø21,3.DLK.PSLMZ.AY.YZY.(17mmYUK) (R029)</v>
      </c>
      <c r="C5586" s="34">
        <f>IFERROR(VLOOKUP(A5586,'[1]alr yayınlanan fiyatlı'!C:K,9,0),0)</f>
        <v>0</v>
      </c>
    </row>
    <row r="5587" spans="1:3" x14ac:dyDescent="0.25">
      <c r="A5587" s="35" t="s">
        <v>2546</v>
      </c>
      <c r="B5587" s="35" t="str">
        <f>VLOOKUP(A5587,'[1]alr yayınlanan fiyatlı'!$C:$D,2,FALSE)</f>
        <v>48X48X82 3.CENTIKLI.BORU.KAPA.Ø28.DLK.PSLMZ.CEL.AY.YZY.(82mmYUK.)(R042)</v>
      </c>
      <c r="C5587" s="34">
        <f>IFERROR(VLOOKUP(A5587,'[1]alr yayınlanan fiyatlı'!C:K,9,0),0)</f>
        <v>0</v>
      </c>
    </row>
    <row r="5588" spans="1:3" x14ac:dyDescent="0.25">
      <c r="A5588" s="35" t="s">
        <v>2546</v>
      </c>
      <c r="B5588" s="35" t="str">
        <f>VLOOKUP(A5588,'[1]alr yayınlanan fiyatlı'!$C:$D,2,FALSE)</f>
        <v>48X48X82 3.CENTIKLI.BORU.KAPA.Ø28.DLK.PSLMZ.CEL.AY.YZY.(82mmYUK.)(R042)</v>
      </c>
      <c r="C5588" s="34">
        <f>IFERROR(VLOOKUP(A5588,'[1]alr yayınlanan fiyatlı'!C:K,9,0),0)</f>
        <v>0</v>
      </c>
    </row>
    <row r="5589" spans="1:3" x14ac:dyDescent="0.25">
      <c r="A5589" s="35" t="s">
        <v>2546</v>
      </c>
      <c r="B5589" s="35" t="str">
        <f>VLOOKUP(A5589,'[1]alr yayınlanan fiyatlı'!$C:$D,2,FALSE)</f>
        <v>48X48X82 3.CENTIKLI.BORU.KAPA.Ø28.DLK.PSLMZ.CEL.AY.YZY.(82mmYUK.)(R042)</v>
      </c>
      <c r="C5589" s="34">
        <f>IFERROR(VLOOKUP(A5589,'[1]alr yayınlanan fiyatlı'!C:K,9,0),0)</f>
        <v>0</v>
      </c>
    </row>
    <row r="5590" spans="1:3" x14ac:dyDescent="0.25">
      <c r="A5590" s="35" t="s">
        <v>5526</v>
      </c>
      <c r="B5590" s="35" t="str">
        <f>VLOOKUP(A5590,'[1]alr yayınlanan fiyatlı'!$C:$D,2,FALSE)</f>
        <v>Ø50X30 YUV.PEX.BORU.KAPA.Ø18+Ø21,3.DLK.PSLMZ.PVD.POLSHD.COPPER.(30mmYUK) (R028)</v>
      </c>
      <c r="C5590" s="34">
        <f>IFERROR(VLOOKUP(A5590,'[1]alr yayınlanan fiyatlı'!C:K,9,0),0)</f>
        <v>0</v>
      </c>
    </row>
    <row r="5591" spans="1:3" x14ac:dyDescent="0.25">
      <c r="A5591" s="35" t="s">
        <v>3454</v>
      </c>
      <c r="B5591" s="35" t="str">
        <f>VLOOKUP(A5591,'[1]alr yayınlanan fiyatlı'!$C:$D,2,FALSE)</f>
        <v>48X48X82 3.CENTIKLI.BORU.KAPA.Ø28.DLK.PSLMZ.CEL.PVD.POLSHD.COPPER(82mmYUK.)(R042)</v>
      </c>
      <c r="C5591" s="34">
        <f>IFERROR(VLOOKUP(A5591,'[1]alr yayınlanan fiyatlı'!C:K,9,0),0)</f>
        <v>0</v>
      </c>
    </row>
    <row r="5592" spans="1:3" x14ac:dyDescent="0.25">
      <c r="A5592" s="35" t="s">
        <v>3454</v>
      </c>
      <c r="B5592" s="35" t="str">
        <f>VLOOKUP(A5592,'[1]alr yayınlanan fiyatlı'!$C:$D,2,FALSE)</f>
        <v>48X48X82 3.CENTIKLI.BORU.KAPA.Ø28.DLK.PSLMZ.CEL.PVD.POLSHD.COPPER(82mmYUK.)(R042)</v>
      </c>
      <c r="C5592" s="34">
        <f>IFERROR(VLOOKUP(A5592,'[1]alr yayınlanan fiyatlı'!C:K,9,0),0)</f>
        <v>0</v>
      </c>
    </row>
    <row r="5593" spans="1:3" x14ac:dyDescent="0.25">
      <c r="A5593" s="35" t="s">
        <v>3454</v>
      </c>
      <c r="B5593" s="35" t="str">
        <f>VLOOKUP(A5593,'[1]alr yayınlanan fiyatlı'!$C:$D,2,FALSE)</f>
        <v>48X48X82 3.CENTIKLI.BORU.KAPA.Ø28.DLK.PSLMZ.CEL.PVD.POLSHD.COPPER(82mmYUK.)(R042)</v>
      </c>
      <c r="C5593" s="34">
        <f>IFERROR(VLOOKUP(A5593,'[1]alr yayınlanan fiyatlı'!C:K,9,0),0)</f>
        <v>0</v>
      </c>
    </row>
    <row r="5594" spans="1:3" x14ac:dyDescent="0.25">
      <c r="A5594" s="35" t="s">
        <v>3454</v>
      </c>
      <c r="B5594" s="35" t="str">
        <f>VLOOKUP(A5594,'[1]alr yayınlanan fiyatlı'!$C:$D,2,FALSE)</f>
        <v>48X48X82 3.CENTIKLI.BORU.KAPA.Ø28.DLK.PSLMZ.CEL.PVD.POLSHD.COPPER(82mmYUK.)(R042)</v>
      </c>
      <c r="C5594" s="34">
        <f>IFERROR(VLOOKUP(A5594,'[1]alr yayınlanan fiyatlı'!C:K,9,0),0)</f>
        <v>0</v>
      </c>
    </row>
    <row r="5595" spans="1:3" x14ac:dyDescent="0.25">
      <c r="A5595" s="35" t="s">
        <v>3455</v>
      </c>
      <c r="B5595" s="35" t="str">
        <f>VLOOKUP(A5595,[2]Sayfa2!$A:$B,2,0)</f>
        <v>48X48X82 3.CENTIKLI.BORU.KAPA.Ø28.DLK.PSLMZ.CEL.NIGHT.BLACK(82mmYUK.)(R042)</v>
      </c>
      <c r="C5595" s="34">
        <f>IFERROR(VLOOKUP(A5595,'[1]alr yayınlanan fiyatlı'!C:K,9,0),0)</f>
        <v>0</v>
      </c>
    </row>
    <row r="5596" spans="1:3" x14ac:dyDescent="0.25">
      <c r="A5596" s="35" t="s">
        <v>3455</v>
      </c>
      <c r="B5596" s="35" t="str">
        <f>VLOOKUP(A5596,[2]Sayfa2!$A:$B,2,0)</f>
        <v>48X48X82 3.CENTIKLI.BORU.KAPA.Ø28.DLK.PSLMZ.CEL.NIGHT.BLACK(82mmYUK.)(R042)</v>
      </c>
      <c r="C5596" s="34">
        <f>IFERROR(VLOOKUP(A5596,'[1]alr yayınlanan fiyatlı'!C:K,9,0),0)</f>
        <v>0</v>
      </c>
    </row>
    <row r="5597" spans="1:3" x14ac:dyDescent="0.25">
      <c r="A5597" s="35" t="s">
        <v>5527</v>
      </c>
      <c r="B5597" s="35" t="str">
        <f>VLOOKUP(A5597,'[1]alr yayınlanan fiyatlı'!$C:$D,2,FALSE)</f>
        <v>Ø50X17 YUV.PEX.BORU.KAPA.Ø18+Ø21,3.DLK.PSLMZ.PAR.ALTN.YZY.(17mmYUK) (R029)</v>
      </c>
      <c r="C5597" s="34">
        <f>IFERROR(VLOOKUP(A5597,'[1]alr yayınlanan fiyatlı'!C:K,9,0),0)</f>
        <v>0</v>
      </c>
    </row>
    <row r="5598" spans="1:3" x14ac:dyDescent="0.25">
      <c r="A5598" s="35" t="s">
        <v>1581</v>
      </c>
      <c r="B5598" s="35" t="str">
        <f>VLOOKUP(A5598,[2]Sayfa2!$A:$B,2,0)</f>
        <v>48X48X82 3.CENTIKLI.BORU.KAPA.Ø28.DLK.PSLMZ.CEL.CLEOPATRA(82mmYUK.)(R042)</v>
      </c>
      <c r="C5598" s="34">
        <f>IFERROR(VLOOKUP(A5598,'[1]alr yayınlanan fiyatlı'!C:K,9,0),0)</f>
        <v>0</v>
      </c>
    </row>
    <row r="5599" spans="1:3" x14ac:dyDescent="0.25">
      <c r="A5599" s="35" t="s">
        <v>1581</v>
      </c>
      <c r="B5599" s="35" t="str">
        <f>VLOOKUP(A5599,[2]Sayfa2!$A:$B,2,0)</f>
        <v>48X48X82 3.CENTIKLI.BORU.KAPA.Ø28.DLK.PSLMZ.CEL.CLEOPATRA(82mmYUK.)(R042)</v>
      </c>
      <c r="C5599" s="34">
        <f>IFERROR(VLOOKUP(A5599,'[1]alr yayınlanan fiyatlı'!C:K,9,0),0)</f>
        <v>0</v>
      </c>
    </row>
    <row r="5600" spans="1:3" x14ac:dyDescent="0.25">
      <c r="A5600" s="35" t="s">
        <v>1581</v>
      </c>
      <c r="B5600" s="35" t="str">
        <f>VLOOKUP(A5600,[2]Sayfa2!$A:$B,2,0)</f>
        <v>48X48X82 3.CENTIKLI.BORU.KAPA.Ø28.DLK.PSLMZ.CEL.CLEOPATRA(82mmYUK.)(R042)</v>
      </c>
      <c r="C5600" s="34">
        <f>IFERROR(VLOOKUP(A5600,'[1]alr yayınlanan fiyatlı'!C:K,9,0),0)</f>
        <v>0</v>
      </c>
    </row>
    <row r="5601" spans="1:3" x14ac:dyDescent="0.25">
      <c r="A5601" s="35" t="s">
        <v>3456</v>
      </c>
      <c r="B5601" s="35" t="str">
        <f>VLOOKUP(A5601,[2]Sayfa2!$A:$B,2,0)</f>
        <v>50X50X30 KARE.PEX.BORU.KAPA.Ø18+Ø21,3.DLK.PSLMZ.CEL.BLCK.MIRROR.(30mmYUK.) (R026)</v>
      </c>
      <c r="C5601" s="34">
        <f>IFERROR(VLOOKUP(A5601,'[1]alr yayınlanan fiyatlı'!C:K,9,0),0)</f>
        <v>0</v>
      </c>
    </row>
    <row r="5602" spans="1:3" x14ac:dyDescent="0.25">
      <c r="A5602" s="35" t="s">
        <v>3456</v>
      </c>
      <c r="B5602" s="35" t="str">
        <f>VLOOKUP(A5602,[2]Sayfa2!$A:$B,2,0)</f>
        <v>50X50X30 KARE.PEX.BORU.KAPA.Ø18+Ø21,3.DLK.PSLMZ.CEL.BLCK.MIRROR.(30mmYUK.) (R026)</v>
      </c>
      <c r="C5602" s="34">
        <f>IFERROR(VLOOKUP(A5602,'[1]alr yayınlanan fiyatlı'!C:K,9,0),0)</f>
        <v>0</v>
      </c>
    </row>
    <row r="5603" spans="1:3" x14ac:dyDescent="0.25">
      <c r="A5603" s="35" t="s">
        <v>5528</v>
      </c>
      <c r="B5603" s="35" t="str">
        <f>VLOOKUP(A5603,'[1]alr yayınlanan fiyatlı'!$C:$D,2,FALSE)</f>
        <v>Ø50X30 YUV.PEX.BORU.KAPA.Ø18+Ø21,3.DLK.PSLMZ.PVD.POLSHD.BRONZE.(30mmYUK) (R028)</v>
      </c>
      <c r="C5603" s="34">
        <f>IFERROR(VLOOKUP(A5603,'[1]alr yayınlanan fiyatlı'!C:K,9,0),0)</f>
        <v>0</v>
      </c>
    </row>
    <row r="5604" spans="1:3" x14ac:dyDescent="0.25">
      <c r="A5604" s="35" t="s">
        <v>3457</v>
      </c>
      <c r="B5604" s="35" t="str">
        <f>VLOOKUP(A5604,[2]Sayfa2!$A:$B,2,0)</f>
        <v>48X48X82 3.CENTIKLI.BORU.KAPA.Ø28.DLK.PSLMZ.CEL.PVD.POLSHD.BRONZE(82mmYUK.)(R042)</v>
      </c>
      <c r="C5604" s="34">
        <f>IFERROR(VLOOKUP(A5604,'[1]alr yayınlanan fiyatlı'!C:K,9,0),0)</f>
        <v>0</v>
      </c>
    </row>
    <row r="5605" spans="1:3" x14ac:dyDescent="0.25">
      <c r="A5605" s="35" t="s">
        <v>3457</v>
      </c>
      <c r="B5605" s="35" t="str">
        <f>VLOOKUP(A5605,[2]Sayfa2!$A:$B,2,0)</f>
        <v>48X48X82 3.CENTIKLI.BORU.KAPA.Ø28.DLK.PSLMZ.CEL.PVD.POLSHD.BRONZE(82mmYUK.)(R042)</v>
      </c>
      <c r="C5605" s="34">
        <f>IFERROR(VLOOKUP(A5605,'[1]alr yayınlanan fiyatlı'!C:K,9,0),0)</f>
        <v>0</v>
      </c>
    </row>
    <row r="5606" spans="1:3" x14ac:dyDescent="0.25">
      <c r="A5606" s="35" t="s">
        <v>3457</v>
      </c>
      <c r="B5606" s="35" t="str">
        <f>VLOOKUP(A5606,[2]Sayfa2!$A:$B,2,0)</f>
        <v>48X48X82 3.CENTIKLI.BORU.KAPA.Ø28.DLK.PSLMZ.CEL.PVD.POLSHD.BRONZE(82mmYUK.)(R042)</v>
      </c>
      <c r="C5606" s="34">
        <f>IFERROR(VLOOKUP(A5606,'[1]alr yayınlanan fiyatlı'!C:K,9,0),0)</f>
        <v>0</v>
      </c>
    </row>
    <row r="5607" spans="1:3" x14ac:dyDescent="0.25">
      <c r="A5607" s="35" t="s">
        <v>3369</v>
      </c>
      <c r="B5607" s="35" t="str">
        <f>VLOOKUP(A5607,[2]Sayfa2!$A:$B,2,0)</f>
        <v>48X48X82 3.CENTIKLI.BORU.KAPA.Ø28.DLK.PSLMZ.CEL.PVD.BRSHD.BRONZE(82mmYUK.)(R042)</v>
      </c>
      <c r="C5607" s="34">
        <f>IFERROR(VLOOKUP(A5607,'[1]alr yayınlanan fiyatlı'!C:K,9,0),0)</f>
        <v>0</v>
      </c>
    </row>
    <row r="5608" spans="1:3" x14ac:dyDescent="0.25">
      <c r="A5608" s="35" t="s">
        <v>3369</v>
      </c>
      <c r="B5608" s="35" t="str">
        <f>VLOOKUP(A5608,[2]Sayfa2!$A:$B,2,0)</f>
        <v>48X48X82 3.CENTIKLI.BORU.KAPA.Ø28.DLK.PSLMZ.CEL.PVD.BRSHD.BRONZE(82mmYUK.)(R042)</v>
      </c>
      <c r="C5608" s="34">
        <f>IFERROR(VLOOKUP(A5608,'[1]alr yayınlanan fiyatlı'!C:K,9,0),0)</f>
        <v>0</v>
      </c>
    </row>
    <row r="5609" spans="1:3" x14ac:dyDescent="0.25">
      <c r="A5609" s="35" t="s">
        <v>5529</v>
      </c>
      <c r="B5609" s="35" t="str">
        <f>VLOOKUP(A5609,'[1]alr yayınlanan fiyatlı'!$C:$D,2,FALSE)</f>
        <v>50X50X30 KARE.PEX.BORU.KAPA.Ø18+Ø21,3.DLK.PSLMZ.CEL.PVD.POLSHD.BRASS.(30mmYUK.) (R026)</v>
      </c>
      <c r="C5609" s="34">
        <f>IFERROR(VLOOKUP(A5609,'[1]alr yayınlanan fiyatlı'!C:K,9,0),0)</f>
        <v>0</v>
      </c>
    </row>
    <row r="5610" spans="1:3" x14ac:dyDescent="0.25">
      <c r="A5610" s="35" t="s">
        <v>5530</v>
      </c>
      <c r="B5610" s="35" t="str">
        <f>VLOOKUP(A5610,'[1]alr yayınlanan fiyatlı'!$C:$D,2,FALSE)</f>
        <v>Ø50X17 YUV.PEX.BORU.KAPA.Ø18+Ø21,3.DLK.PSLMZ.PVD.POLSHD.BRASS(17mmYUK) (R029)</v>
      </c>
      <c r="C5610" s="34">
        <f>IFERROR(VLOOKUP(A5610,'[1]alr yayınlanan fiyatlı'!C:K,9,0),0)</f>
        <v>0</v>
      </c>
    </row>
    <row r="5611" spans="1:3" x14ac:dyDescent="0.25">
      <c r="A5611" s="35" t="s">
        <v>5531</v>
      </c>
      <c r="B5611" s="35" t="str">
        <f>VLOOKUP(A5611,'[1]alr yayınlanan fiyatlı'!$C:$D,2,FALSE)</f>
        <v>Ø50X30 YUV.PEX.BORU.KAPA.Ø18+Ø21,3.DLK.PSLMZ.PVD.POLSHD.BRASS.(30mmYUK) (R028)</v>
      </c>
      <c r="C5611" s="34">
        <f>IFERROR(VLOOKUP(A5611,'[1]alr yayınlanan fiyatlı'!C:K,9,0),0)</f>
        <v>0</v>
      </c>
    </row>
    <row r="5612" spans="1:3" x14ac:dyDescent="0.25">
      <c r="A5612" s="35" t="s">
        <v>3458</v>
      </c>
      <c r="B5612" s="35" t="str">
        <f>VLOOKUP(A5612,'[1]alr yayınlanan fiyatlı'!$C:$D,2,FALSE)</f>
        <v>48X48X82 3.CENTIKLI.BORU.KAPA.Ø28.DLK.PSLMZ.CEL.PVD.POLSHD.BRASS(82mmYUK.)(R042)</v>
      </c>
      <c r="C5612" s="34">
        <f>IFERROR(VLOOKUP(A5612,'[1]alr yayınlanan fiyatlı'!C:K,9,0),0)</f>
        <v>0</v>
      </c>
    </row>
    <row r="5613" spans="1:3" x14ac:dyDescent="0.25">
      <c r="A5613" s="35" t="s">
        <v>3458</v>
      </c>
      <c r="B5613" s="35" t="str">
        <f>VLOOKUP(A5613,'[1]alr yayınlanan fiyatlı'!$C:$D,2,FALSE)</f>
        <v>48X48X82 3.CENTIKLI.BORU.KAPA.Ø28.DLK.PSLMZ.CEL.PVD.POLSHD.BRASS(82mmYUK.)(R042)</v>
      </c>
      <c r="C5613" s="34">
        <f>IFERROR(VLOOKUP(A5613,'[1]alr yayınlanan fiyatlı'!C:K,9,0),0)</f>
        <v>0</v>
      </c>
    </row>
    <row r="5614" spans="1:3" x14ac:dyDescent="0.25">
      <c r="A5614" s="35" t="s">
        <v>3458</v>
      </c>
      <c r="B5614" s="35" t="str">
        <f>VLOOKUP(A5614,'[1]alr yayınlanan fiyatlı'!$C:$D,2,FALSE)</f>
        <v>48X48X82 3.CENTIKLI.BORU.KAPA.Ø28.DLK.PSLMZ.CEL.PVD.POLSHD.BRASS(82mmYUK.)(R042)</v>
      </c>
      <c r="C5614" s="34">
        <f>IFERROR(VLOOKUP(A5614,'[1]alr yayınlanan fiyatlı'!C:K,9,0),0)</f>
        <v>0</v>
      </c>
    </row>
    <row r="5615" spans="1:3" x14ac:dyDescent="0.25">
      <c r="A5615" s="35" t="s">
        <v>3458</v>
      </c>
      <c r="B5615" s="35" t="str">
        <f>VLOOKUP(A5615,'[1]alr yayınlanan fiyatlı'!$C:$D,2,FALSE)</f>
        <v>48X48X82 3.CENTIKLI.BORU.KAPA.Ø28.DLK.PSLMZ.CEL.PVD.POLSHD.BRASS(82mmYUK.)(R042)</v>
      </c>
      <c r="C5615" s="34">
        <f>IFERROR(VLOOKUP(A5615,'[1]alr yayınlanan fiyatlı'!C:K,9,0),0)</f>
        <v>0</v>
      </c>
    </row>
    <row r="5616" spans="1:3" x14ac:dyDescent="0.25">
      <c r="A5616" s="35" t="s">
        <v>5532</v>
      </c>
      <c r="B5616" s="35" t="str">
        <f>VLOOKUP(A5616,'[1]alr yayınlanan fiyatlı'!$C:$D,2,FALSE)</f>
        <v>50X50X30 KARE.PEX.BORU.KAPA.Ø18+Ø21,3.DLK.PSLMZ.CEL.PVD.BRSHED.BRASS(30mmYUK.) (R026)</v>
      </c>
      <c r="C5616" s="34">
        <f>IFERROR(VLOOKUP(A5616,'[1]alr yayınlanan fiyatlı'!C:K,9,0),0)</f>
        <v>0</v>
      </c>
    </row>
    <row r="5617" spans="1:3" x14ac:dyDescent="0.25">
      <c r="A5617" s="35" t="s">
        <v>1582</v>
      </c>
      <c r="B5617" s="35" t="str">
        <f>VLOOKUP(A5617,[2]Sayfa2!$A:$B,2,0)</f>
        <v>48X48X82 3.CENTIKLI.BORU.KAPA.Ø28.DLK.PSLMZ.CEL.PVD.BRSHD.BRASS(82mmYUK.)(R042)</v>
      </c>
      <c r="C5617" s="34">
        <f>IFERROR(VLOOKUP(A5617,'[1]alr yayınlanan fiyatlı'!C:K,9,0),0)</f>
        <v>0</v>
      </c>
    </row>
    <row r="5618" spans="1:3" x14ac:dyDescent="0.25">
      <c r="A5618" s="35" t="s">
        <v>1582</v>
      </c>
      <c r="B5618" s="35" t="str">
        <f>VLOOKUP(A5618,[2]Sayfa2!$A:$B,2,0)</f>
        <v>48X48X82 3.CENTIKLI.BORU.KAPA.Ø28.DLK.PSLMZ.CEL.PVD.BRSHD.BRASS(82mmYUK.)(R042)</v>
      </c>
      <c r="C5618" s="34">
        <f>IFERROR(VLOOKUP(A5618,'[1]alr yayınlanan fiyatlı'!C:K,9,0),0)</f>
        <v>0</v>
      </c>
    </row>
    <row r="5619" spans="1:3" x14ac:dyDescent="0.25">
      <c r="A5619" s="35" t="s">
        <v>1582</v>
      </c>
      <c r="B5619" s="35" t="str">
        <f>VLOOKUP(A5619,[2]Sayfa2!$A:$B,2,0)</f>
        <v>48X48X82 3.CENTIKLI.BORU.KAPA.Ø28.DLK.PSLMZ.CEL.PVD.BRSHD.BRASS(82mmYUK.)(R042)</v>
      </c>
      <c r="C5619" s="34">
        <f>IFERROR(VLOOKUP(A5619,'[1]alr yayınlanan fiyatlı'!C:K,9,0),0)</f>
        <v>0</v>
      </c>
    </row>
    <row r="5620" spans="1:3" x14ac:dyDescent="0.25">
      <c r="A5620" s="35" t="s">
        <v>1583</v>
      </c>
      <c r="B5620" s="35" t="str">
        <f>VLOOKUP(A5620,'[1]alr yayınlanan fiyatlı'!$C:$D,2,FALSE)</f>
        <v>48X48X82 3.CENTIKLI.BORU.KAPA.Ø28.DLK.PSLMZ.CEL.PVD.POLSHD.BLACK.CHROME(82mmYUK.)(R042)</v>
      </c>
      <c r="C5620" s="34">
        <f>IFERROR(VLOOKUP(A5620,'[1]alr yayınlanan fiyatlı'!C:K,9,0),0)</f>
        <v>0</v>
      </c>
    </row>
    <row r="5621" spans="1:3" x14ac:dyDescent="0.25">
      <c r="A5621" s="35" t="s">
        <v>1583</v>
      </c>
      <c r="B5621" s="35" t="str">
        <f>VLOOKUP(A5621,'[1]alr yayınlanan fiyatlı'!$C:$D,2,FALSE)</f>
        <v>48X48X82 3.CENTIKLI.BORU.KAPA.Ø28.DLK.PSLMZ.CEL.PVD.POLSHD.BLACK.CHROME(82mmYUK.)(R042)</v>
      </c>
      <c r="C5621" s="34">
        <f>IFERROR(VLOOKUP(A5621,'[1]alr yayınlanan fiyatlı'!C:K,9,0),0)</f>
        <v>0</v>
      </c>
    </row>
    <row r="5622" spans="1:3" x14ac:dyDescent="0.25">
      <c r="A5622" s="35" t="s">
        <v>1583</v>
      </c>
      <c r="B5622" s="35" t="str">
        <f>VLOOKUP(A5622,'[1]alr yayınlanan fiyatlı'!$C:$D,2,FALSE)</f>
        <v>48X48X82 3.CENTIKLI.BORU.KAPA.Ø28.DLK.PSLMZ.CEL.PVD.POLSHD.BLACK.CHROME(82mmYUK.)(R042)</v>
      </c>
      <c r="C5622" s="34">
        <f>IFERROR(VLOOKUP(A5622,'[1]alr yayınlanan fiyatlı'!C:K,9,0),0)</f>
        <v>0</v>
      </c>
    </row>
    <row r="5623" spans="1:3" x14ac:dyDescent="0.25">
      <c r="A5623" s="35" t="s">
        <v>3459</v>
      </c>
      <c r="B5623" s="35" t="str">
        <f>VLOOKUP(A5623,[2]Sayfa2!$A:$B,2,0)</f>
        <v>48X48X82 3.CENTIKLI.BORU.KAPA.Ø28.DLK.PSLMZ.CEL.PVD.BRSHD.COPPER(82mmYUK.)(R042)</v>
      </c>
      <c r="C5623" s="34">
        <f>IFERROR(VLOOKUP(A5623,'[1]alr yayınlanan fiyatlı'!C:K,9,0),0)</f>
        <v>0</v>
      </c>
    </row>
    <row r="5624" spans="1:3" x14ac:dyDescent="0.25">
      <c r="A5624" s="35" t="s">
        <v>3459</v>
      </c>
      <c r="B5624" s="35" t="str">
        <f>VLOOKUP(A5624,[2]Sayfa2!$A:$B,2,0)</f>
        <v>48X48X82 3.CENTIKLI.BORU.KAPA.Ø28.DLK.PSLMZ.CEL.PVD.BRSHD.COPPER(82mmYUK.)(R042)</v>
      </c>
      <c r="C5624" s="34">
        <f>IFERROR(VLOOKUP(A5624,'[1]alr yayınlanan fiyatlı'!C:K,9,0),0)</f>
        <v>0</v>
      </c>
    </row>
    <row r="5625" spans="1:3" x14ac:dyDescent="0.25">
      <c r="A5625" s="35" t="s">
        <v>3459</v>
      </c>
      <c r="B5625" s="35" t="str">
        <f>VLOOKUP(A5625,[2]Sayfa2!$A:$B,2,0)</f>
        <v>48X48X82 3.CENTIKLI.BORU.KAPA.Ø28.DLK.PSLMZ.CEL.PVD.BRSHD.COPPER(82mmYUK.)(R042)</v>
      </c>
      <c r="C5625" s="34">
        <f>IFERROR(VLOOKUP(A5625,'[1]alr yayınlanan fiyatlı'!C:K,9,0),0)</f>
        <v>0</v>
      </c>
    </row>
    <row r="5626" spans="1:3" x14ac:dyDescent="0.25">
      <c r="A5626" s="35" t="s">
        <v>1584</v>
      </c>
      <c r="B5626" s="35" t="str">
        <f>VLOOKUP(A5626,[2]Sayfa2!$A:$B,2,0)</f>
        <v>48X48X82 3.CENTIKLI.BORU.KAPA.Ø28.DLK.PSLMZ.CEL.RUSSET(82mmYUK.)(R042)</v>
      </c>
      <c r="C5626" s="34">
        <f>IFERROR(VLOOKUP(A5626,'[1]alr yayınlanan fiyatlı'!C:K,9,0),0)</f>
        <v>0</v>
      </c>
    </row>
    <row r="5627" spans="1:3" x14ac:dyDescent="0.25">
      <c r="A5627" s="35" t="s">
        <v>1584</v>
      </c>
      <c r="B5627" s="35" t="str">
        <f>VLOOKUP(A5627,[2]Sayfa2!$A:$B,2,0)</f>
        <v>48X48X82 3.CENTIKLI.BORU.KAPA.Ø28.DLK.PSLMZ.CEL.RUSSET(82mmYUK.)(R042)</v>
      </c>
      <c r="C5627" s="34">
        <f>IFERROR(VLOOKUP(A5627,'[1]alr yayınlanan fiyatlı'!C:K,9,0),0)</f>
        <v>0</v>
      </c>
    </row>
    <row r="5628" spans="1:3" x14ac:dyDescent="0.25">
      <c r="A5628" s="35" t="s">
        <v>1584</v>
      </c>
      <c r="B5628" s="35" t="str">
        <f>VLOOKUP(A5628,[2]Sayfa2!$A:$B,2,0)</f>
        <v>48X48X82 3.CENTIKLI.BORU.KAPA.Ø28.DLK.PSLMZ.CEL.RUSSET(82mmYUK.)(R042)</v>
      </c>
      <c r="C5628" s="34">
        <f>IFERROR(VLOOKUP(A5628,'[1]alr yayınlanan fiyatlı'!C:K,9,0),0)</f>
        <v>0</v>
      </c>
    </row>
    <row r="5629" spans="1:3" x14ac:dyDescent="0.25">
      <c r="A5629" s="35" t="s">
        <v>3172</v>
      </c>
      <c r="B5629" s="35" t="str">
        <f>VLOOKUP(A5629,[2]Sayfa2!$A:$B,2,0)</f>
        <v>48X48X82 3.CENTIKLI.BORU.KAPA.Ø28.DLK.PSLMZ.CEL.SEPIA(82mmYUK.)(R042)</v>
      </c>
      <c r="C5629" s="34">
        <f>IFERROR(VLOOKUP(A5629,'[1]alr yayınlanan fiyatlı'!C:K,9,0),0)</f>
        <v>0</v>
      </c>
    </row>
    <row r="5630" spans="1:3" x14ac:dyDescent="0.25">
      <c r="A5630" s="35" t="s">
        <v>3172</v>
      </c>
      <c r="B5630" s="35" t="str">
        <f>VLOOKUP(A5630,[2]Sayfa2!$A:$B,2,0)</f>
        <v>48X48X82 3.CENTIKLI.BORU.KAPA.Ø28.DLK.PSLMZ.CEL.SEPIA(82mmYUK.)(R042)</v>
      </c>
      <c r="C5630" s="34">
        <f>IFERROR(VLOOKUP(A5630,'[1]alr yayınlanan fiyatlı'!C:K,9,0),0)</f>
        <v>0</v>
      </c>
    </row>
    <row r="5631" spans="1:3" x14ac:dyDescent="0.25">
      <c r="A5631" s="35" t="s">
        <v>3173</v>
      </c>
      <c r="B5631" s="35" t="str">
        <f>VLOOKUP(A5631,[2]Sayfa2!$A:$B,2,0)</f>
        <v>48X48X82 3.CENTIKLI.BORU.KAPA.Ø28.DLK.PSLMZ.CEL.FROST(82mmYUK.)(R042)</v>
      </c>
      <c r="C5631" s="34">
        <f>IFERROR(VLOOKUP(A5631,'[1]alr yayınlanan fiyatlı'!C:K,9,0),0)</f>
        <v>0</v>
      </c>
    </row>
    <row r="5632" spans="1:3" x14ac:dyDescent="0.25">
      <c r="A5632" s="35" t="s">
        <v>3173</v>
      </c>
      <c r="B5632" s="35" t="str">
        <f>VLOOKUP(A5632,[2]Sayfa2!$A:$B,2,0)</f>
        <v>48X48X82 3.CENTIKLI.BORU.KAPA.Ø28.DLK.PSLMZ.CEL.FROST(82mmYUK.)(R042)</v>
      </c>
      <c r="C5632" s="34">
        <f>IFERROR(VLOOKUP(A5632,'[1]alr yayınlanan fiyatlı'!C:K,9,0),0)</f>
        <v>0</v>
      </c>
    </row>
    <row r="5633" spans="1:3" x14ac:dyDescent="0.25">
      <c r="A5633" s="35" t="s">
        <v>3370</v>
      </c>
      <c r="B5633" s="35" t="str">
        <f>VLOOKUP(A5633,[2]Sayfa2!$A:$B,2,0)</f>
        <v>48X48X82 3.CENTIKLI.BORU.KAPA.Ø28.DLK.PSLMZ.CEL.MILKY.WAY(82mmYUK.)(R042)</v>
      </c>
      <c r="C5633" s="34">
        <f>IFERROR(VLOOKUP(A5633,'[1]alr yayınlanan fiyatlı'!C:K,9,0),0)</f>
        <v>0</v>
      </c>
    </row>
    <row r="5634" spans="1:3" x14ac:dyDescent="0.25">
      <c r="A5634" s="35" t="s">
        <v>3370</v>
      </c>
      <c r="B5634" s="35" t="str">
        <f>VLOOKUP(A5634,[2]Sayfa2!$A:$B,2,0)</f>
        <v>48X48X82 3.CENTIKLI.BORU.KAPA.Ø28.DLK.PSLMZ.CEL.MILKY.WAY(82mmYUK.)(R042)</v>
      </c>
      <c r="C5634" s="34">
        <f>IFERROR(VLOOKUP(A5634,'[1]alr yayınlanan fiyatlı'!C:K,9,0),0)</f>
        <v>0</v>
      </c>
    </row>
    <row r="5635" spans="1:3" x14ac:dyDescent="0.25">
      <c r="A5635" s="35" t="s">
        <v>3371</v>
      </c>
      <c r="B5635" s="35" t="str">
        <f>VLOOKUP(A5635,[2]Sayfa2!$A:$B,2,0)</f>
        <v>80 X 120 X 2,5 MM.R7.DVR.RZT.NIGHT.BLACK.Ø25,5.CFT.DLKL.(PPRC) (R031)</v>
      </c>
      <c r="C5635" s="34">
        <f>IFERROR(VLOOKUP(A5635,'[1]alr yayınlanan fiyatlı'!C:K,9,0),0)</f>
        <v>0</v>
      </c>
    </row>
    <row r="5636" spans="1:3" x14ac:dyDescent="0.25">
      <c r="A5636" s="35" t="s">
        <v>3371</v>
      </c>
      <c r="B5636" s="35" t="str">
        <f>VLOOKUP(A5636,[2]Sayfa2!$A:$B,2,0)</f>
        <v>80 X 120 X 2,5 MM.R7.DVR.RZT.NIGHT.BLACK.Ø25,5.CFT.DLKL.(PPRC) (R031)</v>
      </c>
      <c r="C5636" s="34">
        <f>IFERROR(VLOOKUP(A5636,'[1]alr yayınlanan fiyatlı'!C:K,9,0),0)</f>
        <v>0</v>
      </c>
    </row>
    <row r="5637" spans="1:3" x14ac:dyDescent="0.25">
      <c r="A5637" s="35" t="s">
        <v>3174</v>
      </c>
      <c r="B5637" s="35" t="str">
        <f>VLOOKUP(A5637,'[1]alr yayınlanan fiyatlı'!$C:$D,2,FALSE)</f>
        <v>40X400X80 NOVAPSLMZCEL.HAVLU.ASKI.FRC.YZY.(ARES,KALYON,RAMSEY)</v>
      </c>
      <c r="C5637" s="34">
        <f>IFERROR(VLOOKUP(A5637,'[1]alr yayınlanan fiyatlı'!C:K,9,0),0)</f>
        <v>0</v>
      </c>
    </row>
    <row r="5638" spans="1:3" x14ac:dyDescent="0.25">
      <c r="A5638" s="35" t="s">
        <v>1585</v>
      </c>
      <c r="B5638" s="35" t="str">
        <f>VLOOKUP(A5638,'[1]alr yayınlanan fiyatlı'!$C:$D,2,FALSE)</f>
        <v>40X290X80 NOVAPSLMZCEL.HAVLU.ASKI.FRC.YZY(ARES,KALYON,RAMSEY)</v>
      </c>
      <c r="C5638" s="34">
        <f>IFERROR(VLOOKUP(A5638,'[1]alr yayınlanan fiyatlı'!C:K,9,0),0)</f>
        <v>0</v>
      </c>
    </row>
    <row r="5639" spans="1:3" x14ac:dyDescent="0.25">
      <c r="A5639" s="35" t="s">
        <v>3553</v>
      </c>
      <c r="B5639" s="35" t="str">
        <f>VLOOKUP(A5639,'[1]alr yayınlanan fiyatlı'!$C:$D,2,FALSE)</f>
        <v>40X400X80 NOVAPSLMZCEL.HAVLU.ASKI.AY.YZY(ARES,KALYON,RAMSEY)</v>
      </c>
      <c r="C5639" s="34">
        <f>IFERROR(VLOOKUP(A5639,'[1]alr yayınlanan fiyatlı'!C:K,9,0),0)</f>
        <v>0</v>
      </c>
    </row>
    <row r="5640" spans="1:3" x14ac:dyDescent="0.25">
      <c r="A5640" s="35" t="s">
        <v>3553</v>
      </c>
      <c r="B5640" s="35" t="str">
        <f>VLOOKUP(A5640,'[1]alr yayınlanan fiyatlı'!$C:$D,2,FALSE)</f>
        <v>40X400X80 NOVAPSLMZCEL.HAVLU.ASKI.AY.YZY(ARES,KALYON,RAMSEY)</v>
      </c>
      <c r="C5640" s="34">
        <f>IFERROR(VLOOKUP(A5640,'[1]alr yayınlanan fiyatlı'!C:K,9,0),0)</f>
        <v>0</v>
      </c>
    </row>
    <row r="5641" spans="1:3" x14ac:dyDescent="0.25">
      <c r="A5641" s="35" t="s">
        <v>4130</v>
      </c>
      <c r="B5641" s="35" t="str">
        <f>VLOOKUP(A5641,'[1]alr yayınlanan fiyatlı'!$C:$D,2,FALSE)</f>
        <v>40X290X80 NOVAPSLMZCEL.HAVLU.ASKI.AY.YZY(ARES,KALYON,RAMSEY)</v>
      </c>
      <c r="C5641" s="34">
        <f>IFERROR(VLOOKUP(A5641,'[1]alr yayınlanan fiyatlı'!C:K,9,0),0)</f>
        <v>0</v>
      </c>
    </row>
    <row r="5642" spans="1:3" x14ac:dyDescent="0.25">
      <c r="A5642" s="35" t="s">
        <v>3175</v>
      </c>
      <c r="B5642" s="35" t="str">
        <f>VLOOKUP(A5642,'[1]alr yayınlanan fiyatlı'!$C:$D,2,FALSE)</f>
        <v>TUANA BORNOZ ASKILIGI KROM(ARES, RAMSEY ILE UYUMLU)</v>
      </c>
      <c r="C5642" s="34">
        <f>IFERROR(VLOOKUP(A5642,'[1]alr yayınlanan fiyatlı'!C:K,9,0),0)</f>
        <v>80</v>
      </c>
    </row>
    <row r="5643" spans="1:3" x14ac:dyDescent="0.25">
      <c r="A5643" s="35" t="s">
        <v>3603</v>
      </c>
      <c r="B5643" s="35" t="str">
        <f>VLOOKUP(A5643,'[1]alr yayınlanan fiyatlı'!$C:$D,2,FALSE)</f>
        <v>30X530 FRESCOPSLMZ.CEL.HAVLU.ASKI.AY.YZY.</v>
      </c>
      <c r="C5643" s="34">
        <f>IFERROR(VLOOKUP(A5643,'[1]alr yayınlanan fiyatlı'!C:K,9,0),0)</f>
        <v>0</v>
      </c>
    </row>
    <row r="5644" spans="1:3" x14ac:dyDescent="0.25">
      <c r="A5644" s="35" t="s">
        <v>2547</v>
      </c>
      <c r="B5644" s="35" t="str">
        <f>VLOOKUP(A5644,'[1]alr yayınlanan fiyatlı'!$C:$D,2,FALSE)</f>
        <v>30X630 FRESCOPSLMZ.CEL.HAVLU.ASKI.AY.YZY.</v>
      </c>
      <c r="C5644" s="34">
        <f>IFERROR(VLOOKUP(A5644,'[1]alr yayınlanan fiyatlı'!C:K,9,0),0)</f>
        <v>0</v>
      </c>
    </row>
    <row r="5645" spans="1:3" x14ac:dyDescent="0.25">
      <c r="A5645" s="35" t="s">
        <v>3372</v>
      </c>
      <c r="B5645" s="35" t="str">
        <f>VLOOKUP(A5645,'[1]alr yayınlanan fiyatlı'!$C:$D,2,FALSE)</f>
        <v>Ø21,3X322X100 ANCONAPSLMZ.CEL.HAVLU.ASKI.AY.YZY.</v>
      </c>
      <c r="C5645" s="34">
        <f>IFERROR(VLOOKUP(A5645,'[1]alr yayınlanan fiyatlı'!C:K,9,0),0)</f>
        <v>0</v>
      </c>
    </row>
    <row r="5646" spans="1:3" x14ac:dyDescent="0.25">
      <c r="A5646" s="35" t="s">
        <v>3372</v>
      </c>
      <c r="B5646" s="35" t="str">
        <f>VLOOKUP(A5646,'[1]alr yayınlanan fiyatlı'!$C:$D,2,FALSE)</f>
        <v>Ø21,3X322X100 ANCONAPSLMZ.CEL.HAVLU.ASKI.AY.YZY.</v>
      </c>
      <c r="C5646" s="34">
        <f>IFERROR(VLOOKUP(A5646,'[1]alr yayınlanan fiyatlı'!C:K,9,0),0)</f>
        <v>0</v>
      </c>
    </row>
    <row r="5647" spans="1:3" x14ac:dyDescent="0.25">
      <c r="A5647" s="35" t="s">
        <v>3372</v>
      </c>
      <c r="B5647" s="35" t="str">
        <f>VLOOKUP(A5647,'[1]alr yayınlanan fiyatlı'!$C:$D,2,FALSE)</f>
        <v>Ø21,3X322X100 ANCONAPSLMZ.CEL.HAVLU.ASKI.AY.YZY.</v>
      </c>
      <c r="C5647" s="34">
        <f>IFERROR(VLOOKUP(A5647,'[1]alr yayınlanan fiyatlı'!C:K,9,0),0)</f>
        <v>0</v>
      </c>
    </row>
    <row r="5648" spans="1:3" x14ac:dyDescent="0.25">
      <c r="A5648" s="35" t="s">
        <v>2548</v>
      </c>
      <c r="B5648" s="35" t="str">
        <f>VLOOKUP(A5648,'[1]alr yayınlanan fiyatlı'!$C:$D,2,FALSE)</f>
        <v>60X380X131 DALYA.PSLMZCEL.HAVLU.ASKI.AY.YZY(VALERIAN)</v>
      </c>
      <c r="C5648" s="34">
        <f>IFERROR(VLOOKUP(A5648,'[1]alr yayınlanan fiyatlı'!C:K,9,0),0)</f>
        <v>0</v>
      </c>
    </row>
    <row r="5649" spans="1:3" x14ac:dyDescent="0.25">
      <c r="A5649" s="35" t="s">
        <v>1586</v>
      </c>
      <c r="B5649" s="35" t="str">
        <f>VLOOKUP(A5649,'[1]alr yayınlanan fiyatlı'!$C:$D,2,FALSE)</f>
        <v>60X400X131 DALYA.PSLMZCEL.HAVLU.ASKI.AY.YZY(VALERIAN.HTV:42MM)</v>
      </c>
      <c r="C5649" s="34">
        <f>IFERROR(VLOOKUP(A5649,'[1]alr yayınlanan fiyatlı'!C:K,9,0),0)</f>
        <v>0</v>
      </c>
    </row>
    <row r="5650" spans="1:3" x14ac:dyDescent="0.25">
      <c r="A5650" s="35" t="s">
        <v>1586</v>
      </c>
      <c r="B5650" s="35" t="str">
        <f>VLOOKUP(A5650,'[1]alr yayınlanan fiyatlı'!$C:$D,2,FALSE)</f>
        <v>60X400X131 DALYA.PSLMZCEL.HAVLU.ASKI.AY.YZY(VALERIAN.HTV:42MM)</v>
      </c>
      <c r="C5650" s="34">
        <f>IFERROR(VLOOKUP(A5650,'[1]alr yayınlanan fiyatlı'!C:K,9,0),0)</f>
        <v>0</v>
      </c>
    </row>
    <row r="5651" spans="1:3" x14ac:dyDescent="0.25">
      <c r="A5651" s="35" t="s">
        <v>3176</v>
      </c>
      <c r="B5651" s="35" t="str">
        <f>VLOOKUP(A5651,'[1]alr yayınlanan fiyatlı'!$C:$D,2,FALSE)</f>
        <v>100X396X78 NOLINA.PSLMZCEL.HAVLU.ASKI.AY.YZY(MIMOSA)</v>
      </c>
      <c r="C5651" s="34">
        <f>IFERROR(VLOOKUP(A5651,'[1]alr yayınlanan fiyatlı'!C:K,9,0),0)</f>
        <v>0</v>
      </c>
    </row>
    <row r="5652" spans="1:3" x14ac:dyDescent="0.25">
      <c r="A5652" s="35" t="s">
        <v>3176</v>
      </c>
      <c r="B5652" s="35" t="str">
        <f>VLOOKUP(A5652,'[1]alr yayınlanan fiyatlı'!$C:$D,2,FALSE)</f>
        <v>100X396X78 NOLINA.PSLMZCEL.HAVLU.ASKI.AY.YZY(MIMOSA)</v>
      </c>
      <c r="C5652" s="34">
        <f>IFERROR(VLOOKUP(A5652,'[1]alr yayınlanan fiyatlı'!C:K,9,0),0)</f>
        <v>0</v>
      </c>
    </row>
    <row r="5653" spans="1:3" x14ac:dyDescent="0.25">
      <c r="A5653" s="35" t="s">
        <v>4131</v>
      </c>
      <c r="B5653" s="35" t="str">
        <f>VLOOKUP(A5653,'[1]alr yayınlanan fiyatlı'!$C:$D,2,FALSE)</f>
        <v>80X350X80 ANEMONE.PSLMZCEL.HAVLU.ASKI.AY.YZY(SAKURA)</v>
      </c>
      <c r="C5653" s="34">
        <f>IFERROR(VLOOKUP(A5653,'[1]alr yayınlanan fiyatlı'!C:K,9,0),0)</f>
        <v>0</v>
      </c>
    </row>
    <row r="5654" spans="1:3" x14ac:dyDescent="0.25">
      <c r="A5654" s="35" t="s">
        <v>3460</v>
      </c>
      <c r="B5654" s="35" t="str">
        <f>VLOOKUP(A5654,'[1]alr yayınlanan fiyatlı'!$C:$D,2,FALSE)</f>
        <v>50X411 X119 OKRA.PSLMZ.CEL.HAVLU.ASKI.FRC.YZY(VIOLET)</v>
      </c>
      <c r="C5654" s="34">
        <f>IFERROR(VLOOKUP(A5654,'[1]alr yayınlanan fiyatlı'!C:K,9,0),0)</f>
        <v>0</v>
      </c>
    </row>
    <row r="5655" spans="1:3" x14ac:dyDescent="0.25">
      <c r="A5655" s="35" t="s">
        <v>3373</v>
      </c>
      <c r="B5655" s="35" t="str">
        <f>VLOOKUP(A5655,'[1]alr yayınlanan fiyatlı'!$C:$D,2,FALSE)</f>
        <v>150 X 95 X 93 NOTE.PSLMZ.CEL.HAVLU.ASKI.AY.YZY.</v>
      </c>
      <c r="C5655" s="34">
        <f>IFERROR(VLOOKUP(A5655,'[1]alr yayınlanan fiyatlı'!C:K,9,0),0)</f>
        <v>0</v>
      </c>
    </row>
    <row r="5656" spans="1:3" x14ac:dyDescent="0.25">
      <c r="A5656" s="35" t="s">
        <v>1587</v>
      </c>
      <c r="B5656" s="35" t="str">
        <f>VLOOKUP(A5656,'[1]alr yayınlanan fiyatlı'!$C:$D,2,FALSE)</f>
        <v>120X120X113 FOREST.PSLMZ.CEL.HAVLU.ASKI.NIGHT.BLACK</v>
      </c>
      <c r="C5656" s="34">
        <f>IFERROR(VLOOKUP(A5656,'[1]alr yayınlanan fiyatlı'!C:K,9,0),0)</f>
        <v>0</v>
      </c>
    </row>
    <row r="5657" spans="1:3" x14ac:dyDescent="0.25">
      <c r="A5657" s="35" t="s">
        <v>1587</v>
      </c>
      <c r="B5657" s="35" t="str">
        <f>VLOOKUP(A5657,'[1]alr yayınlanan fiyatlı'!$C:$D,2,FALSE)</f>
        <v>120X120X113 FOREST.PSLMZ.CEL.HAVLU.ASKI.NIGHT.BLACK</v>
      </c>
      <c r="C5657" s="34">
        <f>IFERROR(VLOOKUP(A5657,'[1]alr yayınlanan fiyatlı'!C:K,9,0),0)</f>
        <v>0</v>
      </c>
    </row>
    <row r="5658" spans="1:3" x14ac:dyDescent="0.25">
      <c r="A5658" s="35" t="s">
        <v>3554</v>
      </c>
      <c r="B5658" s="35" t="str">
        <f>VLOOKUP(A5658,'[1]alr yayınlanan fiyatlı'!$C:$D,2,FALSE)</f>
        <v>120X120X113 FOREST.PSLMZ.CEL.HAVLU.ASKI.SOFT TOUCH BLUE</v>
      </c>
      <c r="C5658" s="34">
        <f>IFERROR(VLOOKUP(A5658,'[1]alr yayınlanan fiyatlı'!C:K,9,0),0)</f>
        <v>0</v>
      </c>
    </row>
    <row r="5659" spans="1:3" x14ac:dyDescent="0.25">
      <c r="A5659" s="35" t="s">
        <v>5533</v>
      </c>
      <c r="B5659" s="35" t="str">
        <f>VLOOKUP(A5659,[2]Sayfa2!$A:$B,2,0)</f>
        <v>Ø 75 GELENEKSEL RAD.DUVAR FLANŞI Ø 32,10 GOBEKLI M6 SCREW DISLI PASLANMAZ FIRCA YUZEY</v>
      </c>
      <c r="C5659" s="34">
        <f>IFERROR(VLOOKUP(A5659,'[1]alr yayınlanan fiyatlı'!C:K,9,0),0)</f>
        <v>0</v>
      </c>
    </row>
    <row r="5660" spans="1:3" x14ac:dyDescent="0.25">
      <c r="A5660" s="35" t="s">
        <v>5533</v>
      </c>
      <c r="B5660" s="35" t="str">
        <f>VLOOKUP(A5660,[2]Sayfa2!$A:$B,2,0)</f>
        <v>Ø 75 GELENEKSEL RAD.DUVAR FLANŞI Ø 32,10 GOBEKLI M6 SCREW DISLI PASLANMAZ FIRCA YUZEY</v>
      </c>
      <c r="C5660" s="34">
        <f>IFERROR(VLOOKUP(A5660,'[1]alr yayınlanan fiyatlı'!C:K,9,0),0)</f>
        <v>0</v>
      </c>
    </row>
    <row r="5661" spans="1:3" x14ac:dyDescent="0.25">
      <c r="A5661" s="35" t="s">
        <v>5534</v>
      </c>
      <c r="B5661" s="35" t="str">
        <f>VLOOKUP(A5661,[2]Sayfa2!$A:$B,2,0)</f>
        <v>Ø 75 GELENEKSEL RAD.DUVAR FLANŞI Ø 32,10 GOBEKLI M6 SCREW DISLI PASLANMAZ AYNA YUZEY</v>
      </c>
      <c r="C5661" s="34">
        <f>IFERROR(VLOOKUP(A5661,'[1]alr yayınlanan fiyatlı'!C:K,9,0),0)</f>
        <v>0</v>
      </c>
    </row>
    <row r="5662" spans="1:3" x14ac:dyDescent="0.25">
      <c r="A5662" s="35" t="s">
        <v>5534</v>
      </c>
      <c r="B5662" s="35" t="str">
        <f>VLOOKUP(A5662,[2]Sayfa2!$A:$B,2,0)</f>
        <v>Ø 75 GELENEKSEL RAD.DUVAR FLANŞI Ø 32,10 GOBEKLI M6 SCREW DISLI PASLANMAZ AYNA YUZEY</v>
      </c>
      <c r="C5662" s="34">
        <f>IFERROR(VLOOKUP(A5662,'[1]alr yayınlanan fiyatlı'!C:K,9,0),0)</f>
        <v>0</v>
      </c>
    </row>
    <row r="5663" spans="1:3" x14ac:dyDescent="0.25">
      <c r="A5663" s="35" t="s">
        <v>5535</v>
      </c>
      <c r="B5663" s="35" t="str">
        <f>VLOOKUP(A5663,[2]Sayfa2!$A:$B,2,0)</f>
        <v>Ø 75 GELENEKSEL RAD.DUVAR FLANŞI Ø 32,10 GOBEKLI M6 SCREW DISLI PASLANMAZ PVD BRUSHED BRASS</v>
      </c>
      <c r="C5663" s="34">
        <f>IFERROR(VLOOKUP(A5663,'[1]alr yayınlanan fiyatlı'!C:K,9,0),0)</f>
        <v>0</v>
      </c>
    </row>
    <row r="5664" spans="1:3" x14ac:dyDescent="0.25">
      <c r="A5664" s="35" t="s">
        <v>5535</v>
      </c>
      <c r="B5664" s="35" t="str">
        <f>VLOOKUP(A5664,[2]Sayfa2!$A:$B,2,0)</f>
        <v>Ø 75 GELENEKSEL RAD.DUVAR FLANŞI Ø 32,10 GOBEKLI M6 SCREW DISLI PASLANMAZ PVD BRUSHED BRASS</v>
      </c>
      <c r="C5664" s="34">
        <f>IFERROR(VLOOKUP(A5664,'[1]alr yayınlanan fiyatlı'!C:K,9,0),0)</f>
        <v>0</v>
      </c>
    </row>
    <row r="5665" spans="1:3" x14ac:dyDescent="0.25">
      <c r="A5665" s="35" t="s">
        <v>5536</v>
      </c>
      <c r="B5665" s="35" t="str">
        <f>VLOOKUP(A5665,'[1]alr yayınlanan fiyatlı'!$C:$D,2,FALSE)</f>
        <v>LILAC&amp;AMBER (APL) DUVAR MONTAJ BRAKET KITI RAL9016 (ON BORU=4)</v>
      </c>
      <c r="C5665" s="34">
        <f>IFERROR(VLOOKUP(A5665,'[1]alr yayınlanan fiyatlı'!C:K,9,0),0)</f>
        <v>0</v>
      </c>
    </row>
    <row r="5666" spans="1:3" x14ac:dyDescent="0.25">
      <c r="A5666" s="35" t="s">
        <v>5537</v>
      </c>
      <c r="B5666" s="35" t="str">
        <f>VLOOKUP(A5666,[2]Sayfa2!$A:$B,2,0)</f>
        <v>LILAC&amp;AMBER DUVAR MONTAJ BRAKET ALT.KRST.BGL. KITI RAL9016 (ON BORU&gt;4)</v>
      </c>
      <c r="C5666" s="34">
        <f>IFERROR(VLOOKUP(A5666,'[1]alr yayınlanan fiyatlı'!C:K,9,0),0)</f>
        <v>0</v>
      </c>
    </row>
    <row r="5667" spans="1:3" x14ac:dyDescent="0.25">
      <c r="A5667" s="35" t="s">
        <v>5537</v>
      </c>
      <c r="B5667" s="35" t="str">
        <f>VLOOKUP(A5667,[2]Sayfa2!$A:$B,2,0)</f>
        <v>LILAC&amp;AMBER DUVAR MONTAJ BRAKET ALT.KRST.BGL. KITI RAL9016 (ON BORU&gt;4)</v>
      </c>
      <c r="C5667" s="34">
        <f>IFERROR(VLOOKUP(A5667,'[1]alr yayınlanan fiyatlı'!C:K,9,0),0)</f>
        <v>0</v>
      </c>
    </row>
    <row r="5668" spans="1:3" x14ac:dyDescent="0.25">
      <c r="A5668" s="35" t="s">
        <v>5538</v>
      </c>
      <c r="B5668" s="35" t="str">
        <f>VLOOKUP(A5668,[2]Sayfa2!$A:$B,2,0)</f>
        <v>LILAC&amp;AMBER (APL) DUVAR MONTAJ BRAKET KITI RAL7016 (ON BORU&gt;4)</v>
      </c>
      <c r="C5668" s="34">
        <f>IFERROR(VLOOKUP(A5668,'[1]alr yayınlanan fiyatlı'!C:K,9,0),0)</f>
        <v>0</v>
      </c>
    </row>
    <row r="5669" spans="1:3" x14ac:dyDescent="0.25">
      <c r="A5669" s="35" t="s">
        <v>5538</v>
      </c>
      <c r="B5669" s="35" t="str">
        <f>VLOOKUP(A5669,[2]Sayfa2!$A:$B,2,0)</f>
        <v>LILAC&amp;AMBER (APL) DUVAR MONTAJ BRAKET KITI RAL7016 (ON BORU&gt;4)</v>
      </c>
      <c r="C5669" s="34">
        <f>IFERROR(VLOOKUP(A5669,'[1]alr yayınlanan fiyatlı'!C:K,9,0),0)</f>
        <v>0</v>
      </c>
    </row>
    <row r="5670" spans="1:3" x14ac:dyDescent="0.25">
      <c r="A5670" s="35" t="s">
        <v>5538</v>
      </c>
      <c r="B5670" s="35" t="str">
        <f>VLOOKUP(A5670,[2]Sayfa2!$A:$B,2,0)</f>
        <v>LILAC&amp;AMBER (APL) DUVAR MONTAJ BRAKET KITI RAL7016 (ON BORU&gt;4)</v>
      </c>
      <c r="C5670" s="34">
        <f>IFERROR(VLOOKUP(A5670,'[1]alr yayınlanan fiyatlı'!C:K,9,0),0)</f>
        <v>0</v>
      </c>
    </row>
    <row r="5671" spans="1:3" x14ac:dyDescent="0.25">
      <c r="A5671" s="35" t="s">
        <v>5539</v>
      </c>
      <c r="B5671" s="35" t="str">
        <f>VLOOKUP(A5671,'[1]alr yayınlanan fiyatlı'!$C:$D,2,FALSE)</f>
        <v>LILAC&amp;AMBER (APL) DUVAR MONTAJ BRAKET KITI NOIR.SBL.2200.(ON BORU&gt;4)</v>
      </c>
      <c r="C5671" s="34">
        <f>IFERROR(VLOOKUP(A5671,'[1]alr yayınlanan fiyatlı'!C:K,9,0),0)</f>
        <v>0</v>
      </c>
    </row>
    <row r="5672" spans="1:3" x14ac:dyDescent="0.25">
      <c r="A5672" s="35" t="s">
        <v>5539</v>
      </c>
      <c r="B5672" s="35" t="str">
        <f>VLOOKUP(A5672,'[1]alr yayınlanan fiyatlı'!$C:$D,2,FALSE)</f>
        <v>LILAC&amp;AMBER (APL) DUVAR MONTAJ BRAKET KITI NOIR.SBL.2200.(ON BORU&gt;4)</v>
      </c>
      <c r="C5672" s="34">
        <f>IFERROR(VLOOKUP(A5672,'[1]alr yayınlanan fiyatlı'!C:K,9,0),0)</f>
        <v>0</v>
      </c>
    </row>
    <row r="5673" spans="1:3" x14ac:dyDescent="0.25">
      <c r="A5673" s="35" t="s">
        <v>5540</v>
      </c>
      <c r="B5673" s="35" t="str">
        <f>VLOOKUP(A5673,'[1]alr yayınlanan fiyatlı'!$C:$D,2,FALSE)</f>
        <v>LILAC&amp;AMBER (APL) DUVAR MONTAJ BRAKET KITI NOIR.SBL.2200.(ON BORU=4)</v>
      </c>
      <c r="C5673" s="34">
        <f>IFERROR(VLOOKUP(A5673,'[1]alr yayınlanan fiyatlı'!C:K,9,0),0)</f>
        <v>0</v>
      </c>
    </row>
    <row r="5674" spans="1:3" x14ac:dyDescent="0.25">
      <c r="A5674" s="35" t="s">
        <v>5540</v>
      </c>
      <c r="B5674" s="35" t="str">
        <f>VLOOKUP(A5674,'[1]alr yayınlanan fiyatlı'!$C:$D,2,FALSE)</f>
        <v>LILAC&amp;AMBER (APL) DUVAR MONTAJ BRAKET KITI NOIR.SBL.2200.(ON BORU=4)</v>
      </c>
      <c r="C5674" s="34">
        <f>IFERROR(VLOOKUP(A5674,'[1]alr yayınlanan fiyatlı'!C:K,9,0),0)</f>
        <v>0</v>
      </c>
    </row>
    <row r="5675" spans="1:3" x14ac:dyDescent="0.25">
      <c r="A5675" s="35" t="s">
        <v>2549</v>
      </c>
      <c r="B5675" s="35" t="str">
        <f>VLOOKUP(A5675,'[1]alr yayınlanan fiyatlı'!$C:$D,2,FALSE)</f>
        <v>T FITTING 1/2" H50 (DUAL FUEL)</v>
      </c>
      <c r="C5675" s="34">
        <f>IFERROR(VLOOKUP(A5675,'[1]alr yayınlanan fiyatlı'!C:K,9,0),0)</f>
        <v>0</v>
      </c>
    </row>
    <row r="5676" spans="1:3" x14ac:dyDescent="0.25">
      <c r="A5676" s="35" t="s">
        <v>1588</v>
      </c>
      <c r="B5676" s="35" t="str">
        <f>VLOOKUP(A5676,'[1]alr yayınlanan fiyatlı'!$C:$D,2,FALSE)</f>
        <v>Ø25 X 35 MM UZATMA PARCASI PIRINC KROM KAPLAMA (R036)</v>
      </c>
      <c r="C5676" s="34">
        <v>0</v>
      </c>
    </row>
    <row r="5677" spans="1:3" x14ac:dyDescent="0.25">
      <c r="A5677" s="35" t="s">
        <v>1588</v>
      </c>
      <c r="B5677" s="35" t="str">
        <f>VLOOKUP(A5677,'[1]alr yayınlanan fiyatlı'!$C:$D,2,FALSE)</f>
        <v>Ø25 X 35 MM UZATMA PARCASI PIRINC KROM KAPLAMA (R036)</v>
      </c>
      <c r="C5677" s="34">
        <v>0</v>
      </c>
    </row>
    <row r="5678" spans="1:3" x14ac:dyDescent="0.25">
      <c r="A5678" s="35" t="s">
        <v>3030</v>
      </c>
      <c r="B5678" s="35" t="str">
        <f>VLOOKUP(A5678,'[1]alr yayınlanan fiyatlı'!$C:$D,2,FALSE)</f>
        <v>Ø25 X 35 MM UZATMA PARCASI PIRINC SATEN (R036)</v>
      </c>
      <c r="C5678" s="34">
        <f>IFERROR(VLOOKUP(A5678,'[1]alr yayınlanan fiyatlı'!C:K,9,0),0)</f>
        <v>8.8000000000000007</v>
      </c>
    </row>
    <row r="5679" spans="1:3" x14ac:dyDescent="0.25">
      <c r="A5679" s="35" t="s">
        <v>3030</v>
      </c>
      <c r="B5679" s="35" t="str">
        <f>VLOOKUP(A5679,'[1]alr yayınlanan fiyatlı'!$C:$D,2,FALSE)</f>
        <v>Ø25 X 35 MM UZATMA PARCASI PIRINC SATEN (R036)</v>
      </c>
      <c r="C5679" s="34">
        <f>IFERROR(VLOOKUP(A5679,'[1]alr yayınlanan fiyatlı'!C:K,9,0),0)</f>
        <v>8.8000000000000007</v>
      </c>
    </row>
    <row r="5680" spans="1:3" x14ac:dyDescent="0.25">
      <c r="A5680" s="35" t="s">
        <v>3461</v>
      </c>
      <c r="B5680" s="35" t="str">
        <f>VLOOKUP(A5680,'[1]alr yayınlanan fiyatlı'!$C:$D,2,FALSE)</f>
        <v>Ø25 X 15 MM UZATMA PARCASI PIRINC SATEN</v>
      </c>
      <c r="C5680" s="34">
        <f>IFERROR(VLOOKUP(A5680,'[1]alr yayınlanan fiyatlı'!C:K,9,0),0)</f>
        <v>15</v>
      </c>
    </row>
    <row r="5681" spans="1:3" x14ac:dyDescent="0.25">
      <c r="A5681" s="35" t="s">
        <v>3461</v>
      </c>
      <c r="B5681" s="35" t="str">
        <f>VLOOKUP(A5681,'[1]alr yayınlanan fiyatlı'!$C:$D,2,FALSE)</f>
        <v>Ø25 X 15 MM UZATMA PARCASI PIRINC SATEN</v>
      </c>
      <c r="C5681" s="34">
        <f>IFERROR(VLOOKUP(A5681,'[1]alr yayınlanan fiyatlı'!C:K,9,0),0)</f>
        <v>15</v>
      </c>
    </row>
    <row r="5682" spans="1:3" x14ac:dyDescent="0.25">
      <c r="A5682" s="35" t="s">
        <v>3461</v>
      </c>
      <c r="B5682" s="35" t="str">
        <f>VLOOKUP(A5682,'[1]alr yayınlanan fiyatlı'!$C:$D,2,FALSE)</f>
        <v>Ø25 X 15 MM UZATMA PARCASI PIRINC SATEN</v>
      </c>
      <c r="C5682" s="34">
        <f>IFERROR(VLOOKUP(A5682,'[1]alr yayınlanan fiyatlı'!C:K,9,0),0)</f>
        <v>15</v>
      </c>
    </row>
    <row r="5683" spans="1:3" x14ac:dyDescent="0.25">
      <c r="A5683" s="35" t="s">
        <v>3374</v>
      </c>
      <c r="B5683" s="35" t="str">
        <f>VLOOKUP(A5683,'[1]alr yayınlanan fiyatlı'!$C:$D,2,FALSE)</f>
        <v>ANTICOR KOROZYON INHIBITORU 250 GRAM</v>
      </c>
      <c r="C5683" s="34">
        <f>IFERROR(VLOOKUP(A5683,'[1]alr yayınlanan fiyatlı'!C:K,9,0),0)</f>
        <v>0</v>
      </c>
    </row>
    <row r="5684" spans="1:3" x14ac:dyDescent="0.25">
      <c r="A5684" s="35" t="s">
        <v>3374</v>
      </c>
      <c r="B5684" s="35" t="str">
        <f>VLOOKUP(A5684,'[1]alr yayınlanan fiyatlı'!$C:$D,2,FALSE)</f>
        <v>ANTICOR KOROZYON INHIBITORU 250 GRAM</v>
      </c>
      <c r="C5684" s="34">
        <f>IFERROR(VLOOKUP(A5684,'[1]alr yayınlanan fiyatlı'!C:K,9,0),0)</f>
        <v>0</v>
      </c>
    </row>
    <row r="5685" spans="1:3" x14ac:dyDescent="0.25">
      <c r="A5685" s="35" t="s">
        <v>1589</v>
      </c>
      <c r="B5685" s="35" t="str">
        <f>VLOOKUP(A5685,'[1]alr yayınlanan fiyatlı'!$C:$D,2,FALSE)</f>
        <v>MIDAS.HQ230V300W50HzCLI.KARE.AYR.ON/OF.FIS.BYZ.+BYZ.KBL.HEC.1.1</v>
      </c>
      <c r="C5685" s="34">
        <f>IFERROR(VLOOKUP(A5685,'[1]alr yayınlanan fiyatlı'!C:K,9,0),0)</f>
        <v>7.81</v>
      </c>
    </row>
    <row r="5686" spans="1:3" x14ac:dyDescent="0.25">
      <c r="A5686" s="35" t="s">
        <v>4132</v>
      </c>
      <c r="B5686" s="35" t="str">
        <f>VLOOKUP(A5686,[2]Sayfa2!$A:$B,2,0)</f>
        <v>MIDAS.HQ230V400W50HzCLI.KARE.AYR.ON/OF.SPRL.FIS.BYZ.+BYZ.KBL</v>
      </c>
      <c r="C5686" s="34">
        <f>IFERROR(VLOOKUP(A5686,'[1]alr yayınlanan fiyatlı'!C:K,9,0),0)</f>
        <v>0</v>
      </c>
    </row>
    <row r="5687" spans="1:3" x14ac:dyDescent="0.25">
      <c r="A5687" s="35" t="s">
        <v>4132</v>
      </c>
      <c r="B5687" s="35" t="str">
        <f>VLOOKUP(A5687,[2]Sayfa2!$A:$B,2,0)</f>
        <v>MIDAS.HQ230V400W50HzCLI.KARE.AYR.ON/OF.SPRL.FIS.BYZ.+BYZ.KBL</v>
      </c>
      <c r="C5687" s="34">
        <f>IFERROR(VLOOKUP(A5687,'[1]alr yayınlanan fiyatlı'!C:K,9,0),0)</f>
        <v>0</v>
      </c>
    </row>
    <row r="5688" spans="1:3" x14ac:dyDescent="0.25">
      <c r="A5688" s="35" t="s">
        <v>4132</v>
      </c>
      <c r="B5688" s="35" t="str">
        <f>VLOOKUP(A5688,[2]Sayfa2!$A:$B,2,0)</f>
        <v>MIDAS.HQ230V400W50HzCLI.KARE.AYR.ON/OF.SPRL.FIS.BYZ.+BYZ.KBL</v>
      </c>
      <c r="C5688" s="34">
        <f>IFERROR(VLOOKUP(A5688,'[1]alr yayınlanan fiyatlı'!C:K,9,0),0)</f>
        <v>0</v>
      </c>
    </row>
    <row r="5689" spans="1:3" x14ac:dyDescent="0.25">
      <c r="A5689" s="35" t="s">
        <v>3555</v>
      </c>
      <c r="B5689" s="35" t="str">
        <f>VLOOKUP(A5689,[2]Sayfa2!$A:$B,2,0)</f>
        <v>MIDAS.HQ230V500W50HzCLI.KARE.AYR.ON/OF.SPRL.FIS.BYZ.+BYZ.KBL</v>
      </c>
      <c r="C5689" s="34">
        <f>IFERROR(VLOOKUP(A5689,'[1]alr yayınlanan fiyatlı'!C:K,9,0),0)</f>
        <v>0</v>
      </c>
    </row>
    <row r="5690" spans="1:3" x14ac:dyDescent="0.25">
      <c r="A5690" s="35" t="s">
        <v>3555</v>
      </c>
      <c r="B5690" s="35" t="str">
        <f>VLOOKUP(A5690,[2]Sayfa2!$A:$B,2,0)</f>
        <v>MIDAS.HQ230V500W50HzCLI.KARE.AYR.ON/OF.SPRL.FIS.BYZ.+BYZ.KBL</v>
      </c>
      <c r="C5690" s="34">
        <f>IFERROR(VLOOKUP(A5690,'[1]alr yayınlanan fiyatlı'!C:K,9,0),0)</f>
        <v>0</v>
      </c>
    </row>
    <row r="5691" spans="1:3" x14ac:dyDescent="0.25">
      <c r="A5691" s="35" t="s">
        <v>3031</v>
      </c>
      <c r="B5691" s="35" t="str">
        <f>VLOOKUP(A5691,'[1]alr yayınlanan fiyatlı'!$C:$D,2,FALSE)</f>
        <v>MIDAS.HQ230V500W50HzCLI.KARE.AYR.ON/OF.FIS.BYZ.+BYZ.KBL.HEC.1.1(ARIZALI)</v>
      </c>
      <c r="C5691" s="34">
        <f>IFERROR(VLOOKUP(A5691,'[1]alr yayınlanan fiyatlı'!C:K,9,0),0)</f>
        <v>7.81</v>
      </c>
    </row>
    <row r="5692" spans="1:3" x14ac:dyDescent="0.25">
      <c r="A5692" s="35" t="s">
        <v>3031</v>
      </c>
      <c r="B5692" s="35" t="str">
        <f>VLOOKUP(A5692,'[1]alr yayınlanan fiyatlı'!$C:$D,2,FALSE)</f>
        <v>MIDAS.HQ230V500W50HzCLI.KARE.AYR.ON/OF.FIS.BYZ.+BYZ.KBL.HEC.1.1(ARIZALI)</v>
      </c>
      <c r="C5692" s="34">
        <f>IFERROR(VLOOKUP(A5692,'[1]alr yayınlanan fiyatlı'!C:K,9,0),0)</f>
        <v>7.81</v>
      </c>
    </row>
    <row r="5693" spans="1:3" x14ac:dyDescent="0.25">
      <c r="A5693" s="35" t="s">
        <v>5541</v>
      </c>
      <c r="B5693" s="35" t="str">
        <f>VLOOKUP(A5693,[2]Sayfa2!$A:$B,2,0)</f>
        <v>MIDAS.RC.HQ230V500W50HzCLI.AYR.ON/OF.FIS.BYZ.+BYZ.KBL.HEC.1.1_v8.0</v>
      </c>
      <c r="C5693" s="34">
        <f>IFERROR(VLOOKUP(A5693,'[1]alr yayınlanan fiyatlı'!C:K,9,0),0)</f>
        <v>0</v>
      </c>
    </row>
    <row r="5694" spans="1:3" x14ac:dyDescent="0.25">
      <c r="A5694" s="35" t="s">
        <v>1590</v>
      </c>
      <c r="B5694" s="35" t="str">
        <f>VLOOKUP(A5694,'[1]alr yayınlanan fiyatlı'!$C:$D,2,FALSE)</f>
        <v>MIDAS.RC.HQ230V300W50HzCLI.AYR.ON/OF.FIS.BYZ.+BYZ.KBL.HEC.1.1_v8.0</v>
      </c>
      <c r="C5694" s="34">
        <f>IFERROR(VLOOKUP(A5694,'[1]alr yayınlanan fiyatlı'!C:K,9,0),0)</f>
        <v>0</v>
      </c>
    </row>
    <row r="5695" spans="1:3" x14ac:dyDescent="0.25">
      <c r="A5695" s="35" t="s">
        <v>1590</v>
      </c>
      <c r="B5695" s="35" t="str">
        <f>VLOOKUP(A5695,'[1]alr yayınlanan fiyatlı'!$C:$D,2,FALSE)</f>
        <v>MIDAS.RC.HQ230V300W50HzCLI.AYR.ON/OF.FIS.BYZ.+BYZ.KBL.HEC.1.1_v8.0</v>
      </c>
      <c r="C5695" s="34">
        <f>IFERROR(VLOOKUP(A5695,'[1]alr yayınlanan fiyatlı'!C:K,9,0),0)</f>
        <v>0</v>
      </c>
    </row>
    <row r="5696" spans="1:3" x14ac:dyDescent="0.25">
      <c r="A5696" s="35" t="s">
        <v>4133</v>
      </c>
      <c r="B5696" s="35" t="str">
        <f>VLOOKUP(A5696,[2]Sayfa2!$A:$B,2,0)</f>
        <v>MIDAS.HQ230V500W50HzCLI.AYR.ON/OF.FIS.BYZ.+BYZ.KBL.HEC.1.1_v8.0</v>
      </c>
      <c r="C5696" s="34">
        <f>IFERROR(VLOOKUP(A5696,'[1]alr yayınlanan fiyatlı'!C:K,9,0),0)</f>
        <v>0</v>
      </c>
    </row>
    <row r="5697" spans="1:3" x14ac:dyDescent="0.25">
      <c r="A5697" s="35" t="s">
        <v>3177</v>
      </c>
      <c r="B5697" s="35" t="str">
        <f>VLOOKUP(A5697,'[1]alr yayınlanan fiyatlı'!$C:$D,2,FALSE)</f>
        <v>MIDAS.HQ230V300W50HzCLI.KARE.AYR.ON/OF.FIS.KR.+GRI.KBL.HEC.1.1</v>
      </c>
      <c r="C5697" s="34">
        <f>IFERROR(VLOOKUP(A5697,'[1]alr yayınlanan fiyatlı'!C:K,9,0),0)</f>
        <v>7.81</v>
      </c>
    </row>
    <row r="5698" spans="1:3" x14ac:dyDescent="0.25">
      <c r="A5698" s="35" t="s">
        <v>3556</v>
      </c>
      <c r="B5698" s="35" t="str">
        <f>VLOOKUP(A5698,'[1]alr yayınlanan fiyatlı'!$C:$D,2,FALSE)</f>
        <v>MIDAS.HQ230V500W50HzCLI.KARE.AYR.ON/OF.FIS.KR.+GRI.KBL.HEC.1.1</v>
      </c>
      <c r="C5698" s="34">
        <f>IFERROR(VLOOKUP(A5698,'[1]alr yayınlanan fiyatlı'!C:K,9,0),0)</f>
        <v>7.81</v>
      </c>
    </row>
    <row r="5699" spans="1:3" x14ac:dyDescent="0.25">
      <c r="A5699" s="35" t="s">
        <v>3375</v>
      </c>
      <c r="B5699" s="35" t="str">
        <f>VLOOKUP(A5699,[2]Sayfa2!$A:$B,2,0)</f>
        <v>MIDAS.HQ230V1000W50HzCLI.KARE.AYR.ON/OF.SPRLFIS.KR.+GRI.KBL</v>
      </c>
      <c r="C5699" s="34">
        <f>IFERROR(VLOOKUP(A5699,'[1]alr yayınlanan fiyatlı'!C:K,9,0),0)</f>
        <v>0</v>
      </c>
    </row>
    <row r="5700" spans="1:3" x14ac:dyDescent="0.25">
      <c r="A5700" s="35" t="s">
        <v>3178</v>
      </c>
      <c r="B5700" s="35" t="str">
        <f>VLOOKUP(A5700,'[1]alr yayınlanan fiyatlı'!$C:$D,2,FALSE)</f>
        <v>MIDAS.RC.HQ230V500W50HzCLI.KARE.AYR.ON/OF.FIS.KR.+GRI.KBL.HEC.1.1</v>
      </c>
      <c r="C5700" s="34">
        <f>IFERROR(VLOOKUP(A5700,'[1]alr yayınlanan fiyatlı'!C:K,9,0),0)</f>
        <v>0</v>
      </c>
    </row>
    <row r="5701" spans="1:3" x14ac:dyDescent="0.25">
      <c r="A5701" s="35" t="s">
        <v>3032</v>
      </c>
      <c r="B5701" s="35" t="str">
        <f>VLOOKUP(A5701,'[1]alr yayınlanan fiyatlı'!$C:$D,2,FALSE)</f>
        <v>MIDAS.HQ230V120W50HzCLI.KARE.AYR.ON/OF.FIS.KR.+GRI.KBL.HEC.1.1</v>
      </c>
      <c r="C5701" s="34">
        <f>IFERROR(VLOOKUP(A5701,'[1]alr yayınlanan fiyatlı'!C:K,9,0),0)</f>
        <v>13.1</v>
      </c>
    </row>
    <row r="5702" spans="1:3" x14ac:dyDescent="0.25">
      <c r="A5702" s="35" t="s">
        <v>5542</v>
      </c>
      <c r="B5702" s="35" t="str">
        <f>VLOOKUP(A5702,'[1]alr yayınlanan fiyatlı'!$C:$D,2,FALSE)</f>
        <v>MIDAS.RC.HQ230V300W50HzCLI.AYR.ON/OF.FIS.KR.+GRI.KBL.HEC.1.1_v8.0</v>
      </c>
      <c r="C5702" s="34">
        <f>IFERROR(VLOOKUP(A5702,'[1]alr yayınlanan fiyatlı'!C:K,9,0),0)</f>
        <v>0</v>
      </c>
    </row>
    <row r="5703" spans="1:3" x14ac:dyDescent="0.25">
      <c r="A5703" s="35" t="s">
        <v>3462</v>
      </c>
      <c r="B5703" s="35" t="str">
        <f>VLOOKUP(A5703,[2]Sayfa2!$A:$B,2,0)</f>
        <v>MIDAS.HQ230V300W50HzCLI.AYR.ON/OF.FIS.KR.+GRI.KBL.HEC.1.1_v8.0</v>
      </c>
      <c r="C5703" s="34">
        <f>IFERROR(VLOOKUP(A5703,'[1]alr yayınlanan fiyatlı'!C:K,9,0),0)</f>
        <v>0</v>
      </c>
    </row>
    <row r="5704" spans="1:3" x14ac:dyDescent="0.25">
      <c r="A5704" s="35" t="s">
        <v>5543</v>
      </c>
      <c r="B5704" s="35" t="str">
        <f>VLOOKUP(A5704,[2]Sayfa2!$A:$B,2,0)</f>
        <v>MIDAS.HQ230V300W50HzCLI.AYR.ON/OF.FSIZ.KR.+GRI.5MT.KBL.HEC.1.1_v8.0</v>
      </c>
      <c r="C5704" s="34">
        <f>IFERROR(VLOOKUP(A5704,'[1]alr yayınlanan fiyatlı'!C:K,9,0),0)</f>
        <v>0</v>
      </c>
    </row>
    <row r="5705" spans="1:3" x14ac:dyDescent="0.25">
      <c r="A5705" s="35" t="s">
        <v>5543</v>
      </c>
      <c r="B5705" s="35" t="str">
        <f>VLOOKUP(A5705,[2]Sayfa2!$A:$B,2,0)</f>
        <v>MIDAS.HQ230V300W50HzCLI.AYR.ON/OF.FSIZ.KR.+GRI.5MT.KBL.HEC.1.1_v8.0</v>
      </c>
      <c r="C5705" s="34">
        <f>IFERROR(VLOOKUP(A5705,'[1]alr yayınlanan fiyatlı'!C:K,9,0),0)</f>
        <v>0</v>
      </c>
    </row>
    <row r="5706" spans="1:3" x14ac:dyDescent="0.25">
      <c r="A5706" s="35" t="s">
        <v>3179</v>
      </c>
      <c r="B5706" s="35" t="str">
        <f>VLOOKUP(A5706,'[1]alr yayınlanan fiyatlı'!$C:$D,2,FALSE)</f>
        <v>MIDAS.HQ230V300W50HzCLI.AYR.ON/OF.G-TYPE.FIS.13A.SIGORTA.KR.+BYZ.KBL.HEC.1.1_v8.0</v>
      </c>
      <c r="C5706" s="34">
        <f>IFERROR(VLOOKUP(A5706,'[1]alr yayınlanan fiyatlı'!C:K,9,0),0)</f>
        <v>497.51</v>
      </c>
    </row>
    <row r="5707" spans="1:3" x14ac:dyDescent="0.25">
      <c r="A5707" s="35" t="s">
        <v>3179</v>
      </c>
      <c r="B5707" s="35" t="str">
        <f>VLOOKUP(A5707,'[1]alr yayınlanan fiyatlı'!$C:$D,2,FALSE)</f>
        <v>MIDAS.HQ230V300W50HzCLI.AYR.ON/OF.G-TYPE.FIS.13A.SIGORTA.KR.+BYZ.KBL.HEC.1.1_v8.0</v>
      </c>
      <c r="C5707" s="34">
        <f>IFERROR(VLOOKUP(A5707,'[1]alr yayınlanan fiyatlı'!C:K,9,0),0)</f>
        <v>497.51</v>
      </c>
    </row>
    <row r="5708" spans="1:3" x14ac:dyDescent="0.25">
      <c r="A5708" s="35" t="s">
        <v>3179</v>
      </c>
      <c r="B5708" s="35" t="str">
        <f>VLOOKUP(A5708,'[1]alr yayınlanan fiyatlı'!$C:$D,2,FALSE)</f>
        <v>MIDAS.HQ230V300W50HzCLI.AYR.ON/OF.G-TYPE.FIS.13A.SIGORTA.KR.+BYZ.KBL.HEC.1.1_v8.0</v>
      </c>
      <c r="C5708" s="34">
        <f>IFERROR(VLOOKUP(A5708,'[1]alr yayınlanan fiyatlı'!C:K,9,0),0)</f>
        <v>497.51</v>
      </c>
    </row>
    <row r="5709" spans="1:3" x14ac:dyDescent="0.25">
      <c r="A5709" s="35" t="s">
        <v>3180</v>
      </c>
      <c r="B5709" s="35" t="str">
        <f>VLOOKUP(A5709,[2]Sayfa2!$A:$B,2,0)</f>
        <v>MIDAS.HQ230V500W50HzCLI.AYR.ON/OF.G-TYPE.FIS.13A.SIGORTA.KR.+BYZ.KBL.HEC.1.1_v8.0</v>
      </c>
      <c r="C5709" s="34">
        <f>IFERROR(VLOOKUP(A5709,'[1]alr yayınlanan fiyatlı'!C:K,9,0),0)</f>
        <v>0</v>
      </c>
    </row>
    <row r="5710" spans="1:3" x14ac:dyDescent="0.25">
      <c r="A5710" s="35" t="s">
        <v>3180</v>
      </c>
      <c r="B5710" s="35" t="str">
        <f>VLOOKUP(A5710,[2]Sayfa2!$A:$B,2,0)</f>
        <v>MIDAS.HQ230V500W50HzCLI.AYR.ON/OF.G-TYPE.FIS.13A.SIGORTA.KR.+BYZ.KBL.HEC.1.1_v8.0</v>
      </c>
      <c r="C5710" s="34">
        <f>IFERROR(VLOOKUP(A5710,'[1]alr yayınlanan fiyatlı'!C:K,9,0),0)</f>
        <v>0</v>
      </c>
    </row>
    <row r="5711" spans="1:3" x14ac:dyDescent="0.25">
      <c r="A5711" s="35" t="s">
        <v>3180</v>
      </c>
      <c r="B5711" s="35" t="str">
        <f>VLOOKUP(A5711,[2]Sayfa2!$A:$B,2,0)</f>
        <v>MIDAS.HQ230V500W50HzCLI.AYR.ON/OF.G-TYPE.FIS.13A.SIGORTA.KR.+BYZ.KBL.HEC.1.1_v8.0</v>
      </c>
      <c r="C5711" s="34">
        <f>IFERROR(VLOOKUP(A5711,'[1]alr yayınlanan fiyatlı'!C:K,9,0),0)</f>
        <v>0</v>
      </c>
    </row>
    <row r="5712" spans="1:3" x14ac:dyDescent="0.25">
      <c r="A5712" s="35" t="s">
        <v>3180</v>
      </c>
      <c r="B5712" s="35" t="str">
        <f>VLOOKUP(A5712,[2]Sayfa2!$A:$B,2,0)</f>
        <v>MIDAS.HQ230V500W50HzCLI.AYR.ON/OF.G-TYPE.FIS.13A.SIGORTA.KR.+BYZ.KBL.HEC.1.1_v8.0</v>
      </c>
      <c r="C5712" s="34">
        <f>IFERROR(VLOOKUP(A5712,'[1]alr yayınlanan fiyatlı'!C:K,9,0),0)</f>
        <v>0</v>
      </c>
    </row>
    <row r="5713" spans="1:3" x14ac:dyDescent="0.25">
      <c r="A5713" s="35" t="s">
        <v>3376</v>
      </c>
      <c r="B5713" s="35" t="str">
        <f>VLOOKUP(A5713,[2]Sayfa2!$A:$B,2,0)</f>
        <v>MIDAS.HQ230V500W50HzCLI.KARE.AYR.ON/OF.FIS.BYZ.+BYZ.KBL.HEC.1.R</v>
      </c>
      <c r="C5713" s="34">
        <f>IFERROR(VLOOKUP(A5713,'[1]alr yayınlanan fiyatlı'!C:K,9,0),0)</f>
        <v>0</v>
      </c>
    </row>
    <row r="5714" spans="1:3" x14ac:dyDescent="0.25">
      <c r="A5714" s="35" t="s">
        <v>3376</v>
      </c>
      <c r="B5714" s="35" t="str">
        <f>VLOOKUP(A5714,[2]Sayfa2!$A:$B,2,0)</f>
        <v>MIDAS.HQ230V500W50HzCLI.KARE.AYR.ON/OF.FIS.BYZ.+BYZ.KBL.HEC.1.R</v>
      </c>
      <c r="C5714" s="34">
        <f>IFERROR(VLOOKUP(A5714,'[1]alr yayınlanan fiyatlı'!C:K,9,0),0)</f>
        <v>0</v>
      </c>
    </row>
    <row r="5715" spans="1:3" x14ac:dyDescent="0.25">
      <c r="A5715" s="35" t="s">
        <v>4134</v>
      </c>
      <c r="B5715" s="35" t="str">
        <f>VLOOKUP(A5715,[2]Sayfa2!$A:$B,2,0)</f>
        <v>MIDAS.HQ230V300W50HzCLI.KARE.AYR.ON/OF.FIS.BYZ.+BYZ.KBL.HEC.1.R</v>
      </c>
      <c r="C5715" s="34">
        <f>IFERROR(VLOOKUP(A5715,'[1]alr yayınlanan fiyatlı'!C:K,9,0),0)</f>
        <v>0</v>
      </c>
    </row>
    <row r="5716" spans="1:3" x14ac:dyDescent="0.25">
      <c r="A5716" s="35" t="s">
        <v>4134</v>
      </c>
      <c r="B5716" s="35" t="str">
        <f>VLOOKUP(A5716,[2]Sayfa2!$A:$B,2,0)</f>
        <v>MIDAS.HQ230V300W50HzCLI.KARE.AYR.ON/OF.FIS.BYZ.+BYZ.KBL.HEC.1.R</v>
      </c>
      <c r="C5716" s="34">
        <f>IFERROR(VLOOKUP(A5716,'[1]alr yayınlanan fiyatlı'!C:K,9,0),0)</f>
        <v>0</v>
      </c>
    </row>
    <row r="5717" spans="1:3" x14ac:dyDescent="0.25">
      <c r="A5717" s="35" t="s">
        <v>1591</v>
      </c>
      <c r="B5717" s="35" t="str">
        <f>VLOOKUP(A5717,[2]Sayfa2!$A:$B,2,0)</f>
        <v>MIDAS.HQ230V300W50HzCLI.KARE.AYR.ON/OF.KBL.GIZ.BYZ.HEC.1.1</v>
      </c>
      <c r="C5717" s="34">
        <f>IFERROR(VLOOKUP(A5717,'[1]alr yayınlanan fiyatlı'!C:K,9,0),0)</f>
        <v>0</v>
      </c>
    </row>
    <row r="5718" spans="1:3" x14ac:dyDescent="0.25">
      <c r="A5718" s="35" t="s">
        <v>1591</v>
      </c>
      <c r="B5718" s="35" t="str">
        <f>VLOOKUP(A5718,[2]Sayfa2!$A:$B,2,0)</f>
        <v>MIDAS.HQ230V300W50HzCLI.KARE.AYR.ON/OF.KBL.GIZ.BYZ.HEC.1.1</v>
      </c>
      <c r="C5718" s="34">
        <f>IFERROR(VLOOKUP(A5718,'[1]alr yayınlanan fiyatlı'!C:K,9,0),0)</f>
        <v>0</v>
      </c>
    </row>
    <row r="5719" spans="1:3" x14ac:dyDescent="0.25">
      <c r="A5719" s="35" t="s">
        <v>3033</v>
      </c>
      <c r="B5719" s="35" t="str">
        <f>VLOOKUP(A5719,'[1]alr yayınlanan fiyatlı'!$C:$D,2,FALSE)</f>
        <v>MIDAS.HQ230V300W50HzCLI.AYR.ON/OF.KBL.GIZ.BYZ.HEC.1.1_v8.0</v>
      </c>
      <c r="C5719" s="34">
        <f>IFERROR(VLOOKUP(A5719,'[1]alr yayınlanan fiyatlı'!C:K,9,0),0)</f>
        <v>469.51</v>
      </c>
    </row>
    <row r="5720" spans="1:3" x14ac:dyDescent="0.25">
      <c r="A5720" s="35" t="s">
        <v>3033</v>
      </c>
      <c r="B5720" s="35" t="str">
        <f>VLOOKUP(A5720,'[1]alr yayınlanan fiyatlı'!$C:$D,2,FALSE)</f>
        <v>MIDAS.HQ230V300W50HzCLI.AYR.ON/OF.KBL.GIZ.BYZ.HEC.1.1_v8.0</v>
      </c>
      <c r="C5720" s="34">
        <f>IFERROR(VLOOKUP(A5720,'[1]alr yayınlanan fiyatlı'!C:K,9,0),0)</f>
        <v>469.51</v>
      </c>
    </row>
    <row r="5721" spans="1:3" x14ac:dyDescent="0.25">
      <c r="A5721" s="35" t="s">
        <v>3033</v>
      </c>
      <c r="B5721" s="35" t="str">
        <f>VLOOKUP(A5721,'[1]alr yayınlanan fiyatlı'!$C:$D,2,FALSE)</f>
        <v>MIDAS.HQ230V300W50HzCLI.AYR.ON/OF.KBL.GIZ.BYZ.HEC.1.1_v8.0</v>
      </c>
      <c r="C5721" s="34">
        <f>IFERROR(VLOOKUP(A5721,'[1]alr yayınlanan fiyatlı'!C:K,9,0),0)</f>
        <v>469.51</v>
      </c>
    </row>
    <row r="5722" spans="1:3" x14ac:dyDescent="0.25">
      <c r="A5722" s="35" t="s">
        <v>3034</v>
      </c>
      <c r="B5722" s="35" t="str">
        <f>VLOOKUP(A5722,'[1]alr yayınlanan fiyatlı'!$C:$D,2,FALSE)</f>
        <v>MIDAS.HQ230V300W50HzCLI.KARE.AYR.ON/OF.KBL.GIZ.KR.HEC.1.1</v>
      </c>
      <c r="C5722" s="34">
        <f>IFERROR(VLOOKUP(A5722,'[1]alr yayınlanan fiyatlı'!C:K,9,0),0)</f>
        <v>7.81</v>
      </c>
    </row>
    <row r="5723" spans="1:3" x14ac:dyDescent="0.25">
      <c r="A5723" s="35" t="s">
        <v>5544</v>
      </c>
      <c r="B5723" s="35" t="str">
        <f>VLOOKUP(A5723,[2]Sayfa2!$A:$B,2,0)</f>
        <v>MIDAS.(NG).HQ230V300W50HzCLI.AYR.ON/OF.KBL.GIZ.KR.HEC.1.1_v8.0</v>
      </c>
      <c r="C5723" s="34">
        <f>IFERROR(VLOOKUP(A5723,'[1]alr yayınlanan fiyatlı'!C:K,9,0),0)</f>
        <v>0</v>
      </c>
    </row>
    <row r="5724" spans="1:3" x14ac:dyDescent="0.25">
      <c r="A5724" s="35" t="s">
        <v>5544</v>
      </c>
      <c r="B5724" s="35" t="str">
        <f>VLOOKUP(A5724,[2]Sayfa2!$A:$B,2,0)</f>
        <v>MIDAS.(NG).HQ230V300W50HzCLI.AYR.ON/OF.KBL.GIZ.KR.HEC.1.1_v8.0</v>
      </c>
      <c r="C5724" s="34">
        <f>IFERROR(VLOOKUP(A5724,'[1]alr yayınlanan fiyatlı'!C:K,9,0),0)</f>
        <v>0</v>
      </c>
    </row>
    <row r="5725" spans="1:3" x14ac:dyDescent="0.25">
      <c r="A5725" s="35" t="s">
        <v>3181</v>
      </c>
      <c r="B5725" s="35" t="str">
        <f>VLOOKUP(A5725,[2]Sayfa2!$A:$B,2,0)</f>
        <v>MIDAS.(HG).HQ230V300W50HzCLI.AYR.ON/OF.KBL.GIZ.KR.HEC.1.1_v8.0</v>
      </c>
      <c r="C5725" s="34">
        <f>IFERROR(VLOOKUP(A5725,'[1]alr yayınlanan fiyatlı'!C:K,9,0),0)</f>
        <v>0</v>
      </c>
    </row>
    <row r="5726" spans="1:3" x14ac:dyDescent="0.25">
      <c r="A5726" s="35" t="s">
        <v>3181</v>
      </c>
      <c r="B5726" s="35" t="str">
        <f>VLOOKUP(A5726,[2]Sayfa2!$A:$B,2,0)</f>
        <v>MIDAS.(HG).HQ230V300W50HzCLI.AYR.ON/OF.KBL.GIZ.KR.HEC.1.1_v8.0</v>
      </c>
      <c r="C5726" s="34">
        <f>IFERROR(VLOOKUP(A5726,'[1]alr yayınlanan fiyatlı'!C:K,9,0),0)</f>
        <v>0</v>
      </c>
    </row>
    <row r="5727" spans="1:3" x14ac:dyDescent="0.25">
      <c r="A5727" s="35" t="s">
        <v>1592</v>
      </c>
      <c r="B5727" s="35" t="str">
        <f>VLOOKUP(A5727,'[1]alr yayınlanan fiyatlı'!$C:$D,2,FALSE)</f>
        <v>MIDAS.(NG).HQ230V300W50HzCLI.AYR.ON/OF.KBL.GIZ.BLCKMATT.HEC.1.1_v8.0</v>
      </c>
      <c r="C5727" s="34">
        <f>IFERROR(VLOOKUP(A5727,'[1]alr yayınlanan fiyatlı'!C:K,9,0),0)</f>
        <v>0</v>
      </c>
    </row>
    <row r="5728" spans="1:3" x14ac:dyDescent="0.25">
      <c r="A5728" s="35" t="s">
        <v>3182</v>
      </c>
      <c r="B5728" s="35" t="str">
        <f>VLOOKUP(A5728,[2]Sayfa2!$A:$B,2,0)</f>
        <v>MIDAS.(HG).HQ230V300W50HzCLI.AYR.ON/OF.KBL.GIZ.BLCKMATT.HEC.1.1_v8.0</v>
      </c>
      <c r="C5728" s="34">
        <f>IFERROR(VLOOKUP(A5728,'[1]alr yayınlanan fiyatlı'!C:K,9,0),0)</f>
        <v>0</v>
      </c>
    </row>
    <row r="5729" spans="1:3" x14ac:dyDescent="0.25">
      <c r="A5729" s="35" t="s">
        <v>3182</v>
      </c>
      <c r="B5729" s="35" t="str">
        <f>VLOOKUP(A5729,[2]Sayfa2!$A:$B,2,0)</f>
        <v>MIDAS.(HG).HQ230V300W50HzCLI.AYR.ON/OF.KBL.GIZ.BLCKMATT.HEC.1.1_v8.0</v>
      </c>
      <c r="C5729" s="34">
        <f>IFERROR(VLOOKUP(A5729,'[1]alr yayınlanan fiyatlı'!C:K,9,0),0)</f>
        <v>0</v>
      </c>
    </row>
    <row r="5730" spans="1:3" x14ac:dyDescent="0.25">
      <c r="A5730" s="35" t="s">
        <v>4135</v>
      </c>
      <c r="B5730" s="35" t="str">
        <f>VLOOKUP(A5730,'[1]alr yayınlanan fiyatlı'!$C:$D,2,FALSE)</f>
        <v>ACV.IC230V100W50HzCLI.PLS.YUV.GVD.F.SIZ.KR.+BYZ.KBL</v>
      </c>
      <c r="C5730" s="34">
        <f>IFERROR(VLOOKUP(A5730,'[1]alr yayınlanan fiyatlı'!C:K,9,0),0)</f>
        <v>100.41</v>
      </c>
    </row>
    <row r="5731" spans="1:3" x14ac:dyDescent="0.25">
      <c r="A5731" s="35" t="s">
        <v>4135</v>
      </c>
      <c r="B5731" s="35" t="str">
        <f>VLOOKUP(A5731,'[1]alr yayınlanan fiyatlı'!$C:$D,2,FALSE)</f>
        <v>ACV.IC230V100W50HzCLI.PLS.YUV.GVD.F.SIZ.KR.+BYZ.KBL</v>
      </c>
      <c r="C5731" s="34">
        <f>IFERROR(VLOOKUP(A5731,'[1]alr yayınlanan fiyatlı'!C:K,9,0),0)</f>
        <v>100.41</v>
      </c>
    </row>
    <row r="5732" spans="1:3" x14ac:dyDescent="0.25">
      <c r="A5732" s="35" t="s">
        <v>5545</v>
      </c>
      <c r="B5732" s="35" t="str">
        <f>VLOOKUP(A5732,[2]Sayfa2!$A:$B,2,0)</f>
        <v>ACV.IC230V150W50HzCLI.PLS.YUV.GVD.F.SIZ.KR.+BYZ.KBL</v>
      </c>
      <c r="C5732" s="34">
        <f>IFERROR(VLOOKUP(A5732,'[1]alr yayınlanan fiyatlı'!C:K,9,0),0)</f>
        <v>0</v>
      </c>
    </row>
    <row r="5733" spans="1:3" x14ac:dyDescent="0.25">
      <c r="A5733" s="35" t="s">
        <v>1593</v>
      </c>
      <c r="B5733" s="35" t="str">
        <f>VLOOKUP(A5733,'[1]alr yayınlanan fiyatlı'!$C:$D,2,FALSE)</f>
        <v>ACV.IC230V200W50HzCLI.PLS.YUV.GVD.F.SIZ.KR.+BYZ.KBL</v>
      </c>
      <c r="C5733" s="34">
        <f>IFERROR(VLOOKUP(A5733,'[1]alr yayınlanan fiyatlı'!C:K,9,0),0)</f>
        <v>100.41</v>
      </c>
    </row>
    <row r="5734" spans="1:3" x14ac:dyDescent="0.25">
      <c r="A5734" s="35" t="s">
        <v>1593</v>
      </c>
      <c r="B5734" s="35" t="str">
        <f>VLOOKUP(A5734,'[1]alr yayınlanan fiyatlı'!$C:$D,2,FALSE)</f>
        <v>ACV.IC230V200W50HzCLI.PLS.YUV.GVD.F.SIZ.KR.+BYZ.KBL</v>
      </c>
      <c r="C5734" s="34">
        <f>IFERROR(VLOOKUP(A5734,'[1]alr yayınlanan fiyatlı'!C:K,9,0),0)</f>
        <v>100.41</v>
      </c>
    </row>
    <row r="5735" spans="1:3" x14ac:dyDescent="0.25">
      <c r="A5735" s="35" t="s">
        <v>5546</v>
      </c>
      <c r="B5735" s="35" t="str">
        <f>VLOOKUP(A5735,[2]Sayfa2!$A:$B,2,0)</f>
        <v>ACV.IC230V250W50HzCLI.PLS.YUV.GVD.F.SIZ.KR.+BYZ.KBL</v>
      </c>
      <c r="C5735" s="34">
        <f>IFERROR(VLOOKUP(A5735,'[1]alr yayınlanan fiyatlı'!C:K,9,0),0)</f>
        <v>0</v>
      </c>
    </row>
    <row r="5736" spans="1:3" x14ac:dyDescent="0.25">
      <c r="A5736" s="35" t="s">
        <v>1594</v>
      </c>
      <c r="B5736" s="35" t="str">
        <f>VLOOKUP(A5736,'[1]alr yayınlanan fiyatlı'!$C:$D,2,FALSE)</f>
        <v>R.EYS.KK.00189_user manual&amp;installation guide_aluminium_magenta curve-magenta flat_APL_english (A3)</v>
      </c>
      <c r="C5736" s="34">
        <f>IFERROR(VLOOKUP(A5736,'[1]alr yayınlanan fiyatlı'!C:K,9,0),0)</f>
        <v>0</v>
      </c>
    </row>
    <row r="5737" spans="1:3" x14ac:dyDescent="0.25">
      <c r="A5737" s="35" t="s">
        <v>1595</v>
      </c>
      <c r="B5737" s="35" t="str">
        <f>VLOOKUP(A5737,'[1]alr yayınlanan fiyatlı'!$C:$D,2,FALSE)</f>
        <v>RD230V150W50HzCLI.32.ON/OF.FSIZ.AY.YZY.BYZ.KBL+O.GRMT</v>
      </c>
      <c r="C5737" s="34">
        <f>IFERROR(VLOOKUP(A5737,'[1]alr yayınlanan fiyatlı'!C:K,9,0),0)</f>
        <v>0</v>
      </c>
    </row>
    <row r="5738" spans="1:3" x14ac:dyDescent="0.25">
      <c r="A5738" s="35" t="s">
        <v>1596</v>
      </c>
      <c r="B5738" s="35" t="str">
        <f>VLOOKUP(A5738,'[1]alr yayınlanan fiyatlı'!$C:$D,2,FALSE)</f>
        <v>RD230V250W50HzCLI.30X30.ON/OF.FSIZ.AY.YZY.BYZ.KBL+O.GRMT</v>
      </c>
      <c r="C5738" s="34">
        <f>IFERROR(VLOOKUP(A5738,'[1]alr yayınlanan fiyatlı'!C:K,9,0),0)</f>
        <v>0</v>
      </c>
    </row>
    <row r="5739" spans="1:3" x14ac:dyDescent="0.25">
      <c r="A5739" s="35" t="s">
        <v>3183</v>
      </c>
      <c r="B5739" s="35" t="str">
        <f>VLOOKUP(A5739,'[1]alr yayınlanan fiyatlı'!$C:$D,2,FALSE)</f>
        <v>R.EYS.KK.00189_user manual&amp;installation guide_aluminium_magenta curve-magenta flat_APL_english (A3)</v>
      </c>
      <c r="C5739" s="34">
        <f>IFERROR(VLOOKUP(A5739,'[1]alr yayınlanan fiyatlı'!C:K,9,0),0)</f>
        <v>0</v>
      </c>
    </row>
    <row r="5740" spans="1:3" x14ac:dyDescent="0.25">
      <c r="A5740" s="35" t="s">
        <v>3604</v>
      </c>
      <c r="B5740" s="35" t="str">
        <f>VLOOKUP(A5740,'[1]alr yayınlanan fiyatlı'!$C:$D,2,FALSE)</f>
        <v>R.EYS.KK.00189_user manual&amp;installation guide_aluminium_magenta curve-magenta flat_APL_english (A3)</v>
      </c>
      <c r="C5740" s="34">
        <f>IFERROR(VLOOKUP(A5740,'[1]alr yayınlanan fiyatlı'!C:K,9,0),0)</f>
        <v>0</v>
      </c>
    </row>
    <row r="5741" spans="1:3" x14ac:dyDescent="0.25">
      <c r="A5741" s="35" t="s">
        <v>3184</v>
      </c>
      <c r="B5741" s="35" t="str">
        <f>VLOOKUP(A5741,'[1]alr yayınlanan fiyatlı'!$C:$D,2,FALSE)</f>
        <v>RD230V200W50HzCLI.32.KBL.GIZ.ON/OF.FRC.YZY.+RZT</v>
      </c>
      <c r="C5741" s="34">
        <f>IFERROR(VLOOKUP(A5741,'[1]alr yayınlanan fiyatlı'!C:K,9,0),0)</f>
        <v>0</v>
      </c>
    </row>
    <row r="5742" spans="1:3" x14ac:dyDescent="0.25">
      <c r="A5742" s="35" t="s">
        <v>3605</v>
      </c>
      <c r="B5742" s="35" t="str">
        <f>VLOOKUP(A5742,[2]Sayfa2!$A:$B,2,0)</f>
        <v>RD230V250W50HzCLI.32.KBL.GIZ.(60 MM).ON/OF.PVD.BRSHD.G.MTL.+RZT</v>
      </c>
      <c r="C5742" s="34">
        <f>IFERROR(VLOOKUP(A5742,'[1]alr yayınlanan fiyatlı'!C:K,9,0),0)</f>
        <v>0</v>
      </c>
    </row>
    <row r="5743" spans="1:3" x14ac:dyDescent="0.25">
      <c r="A5743" s="35" t="s">
        <v>3606</v>
      </c>
      <c r="B5743" s="35" t="str">
        <f>VLOOKUP(A5743,'[1]alr yayınlanan fiyatlı'!$C:$D,2,FALSE)</f>
        <v>RD230V200W50HzCLI.30X30.KBL.GIZ.ON/OF.AY.YZY.+RZT</v>
      </c>
      <c r="C5743" s="34">
        <f>IFERROR(VLOOKUP(A5743,'[1]alr yayınlanan fiyatlı'!C:K,9,0),0)</f>
        <v>0</v>
      </c>
    </row>
    <row r="5744" spans="1:3" x14ac:dyDescent="0.25">
      <c r="A5744" s="35" t="s">
        <v>3035</v>
      </c>
      <c r="B5744" s="35" t="str">
        <f>VLOOKUP(A5744,'[1]alr yayınlanan fiyatlı'!$C:$D,2,FALSE)</f>
        <v>RD230V500W50HzCLI.30X30.KBL.GIZ.ON/OF.RAL9016.+RZT</v>
      </c>
      <c r="C5744" s="34">
        <f>IFERROR(VLOOKUP(A5744,'[1]alr yayınlanan fiyatlı'!C:K,9,0),0)</f>
        <v>0</v>
      </c>
    </row>
    <row r="5745" spans="1:3" x14ac:dyDescent="0.25">
      <c r="A5745" s="35" t="s">
        <v>3557</v>
      </c>
      <c r="B5745" s="35" t="str">
        <f>VLOOKUP(A5745,'[1]alr yayınlanan fiyatlı'!$C:$D,2,FALSE)</f>
        <v>R.EYS.KK.00189_user manual&amp;installation guide_aluminium_magenta curve-magenta flat_APL_english (A3)</v>
      </c>
      <c r="C5745" s="34">
        <f>IFERROR(VLOOKUP(A5745,'[1]alr yayınlanan fiyatlı'!C:K,9,0),0)</f>
        <v>0</v>
      </c>
    </row>
    <row r="5746" spans="1:3" x14ac:dyDescent="0.25">
      <c r="A5746" s="35" t="s">
        <v>5547</v>
      </c>
      <c r="B5746" s="35" t="str">
        <f>VLOOKUP(A5746,[2]Sayfa2!$A:$B,2,0)</f>
        <v>FR230V300W50HzCLI-STD.FSIZ.BYZ.KABLO.BYZ.KAPAK</v>
      </c>
      <c r="C5746" s="34">
        <f>IFERROR(VLOOKUP(A5746,'[1]alr yayınlanan fiyatlı'!C:K,9,0),0)</f>
        <v>0</v>
      </c>
    </row>
    <row r="5747" spans="1:3" x14ac:dyDescent="0.25">
      <c r="A5747" s="35" t="s">
        <v>3558</v>
      </c>
      <c r="B5747" s="35" t="str">
        <f>VLOOKUP(A5747,[2]Sayfa2!$A:$B,2,0)</f>
        <v>FR230V200W50HzCLI-STD.FIS.GRI</v>
      </c>
      <c r="C5747" s="34">
        <f>IFERROR(VLOOKUP(A5747,'[1]alr yayınlanan fiyatlı'!C:K,9,0),0)</f>
        <v>0</v>
      </c>
    </row>
    <row r="5748" spans="1:3" x14ac:dyDescent="0.25">
      <c r="A5748" s="35" t="s">
        <v>3558</v>
      </c>
      <c r="B5748" s="35" t="str">
        <f>VLOOKUP(A5748,[2]Sayfa2!$A:$B,2,0)</f>
        <v>FR230V200W50HzCLI-STD.FIS.GRI</v>
      </c>
      <c r="C5748" s="34">
        <f>IFERROR(VLOOKUP(A5748,'[1]alr yayınlanan fiyatlı'!C:K,9,0),0)</f>
        <v>0</v>
      </c>
    </row>
    <row r="5749" spans="1:3" x14ac:dyDescent="0.25">
      <c r="A5749" s="35" t="s">
        <v>3036</v>
      </c>
      <c r="B5749" s="35" t="str">
        <f>VLOOKUP(A5749,[2]Sayfa2!$A:$B,2,0)</f>
        <v>FR230V300W50HZCLISTD.FIS.GRI.KABLO-KR.KAPAK</v>
      </c>
      <c r="C5749" s="34">
        <f>IFERROR(VLOOKUP(A5749,'[1]alr yayınlanan fiyatlı'!C:K,9,0),0)</f>
        <v>0</v>
      </c>
    </row>
    <row r="5750" spans="1:3" x14ac:dyDescent="0.25">
      <c r="A5750" s="35" t="s">
        <v>3036</v>
      </c>
      <c r="B5750" s="35" t="str">
        <f>VLOOKUP(A5750,[2]Sayfa2!$A:$B,2,0)</f>
        <v>FR230V300W50HZCLISTD.FIS.GRI.KABLO-KR.KAPAK</v>
      </c>
      <c r="C5750" s="34">
        <f>IFERROR(VLOOKUP(A5750,'[1]alr yayınlanan fiyatlı'!C:K,9,0),0)</f>
        <v>0</v>
      </c>
    </row>
    <row r="5751" spans="1:3" x14ac:dyDescent="0.25">
      <c r="A5751" s="35" t="s">
        <v>5548</v>
      </c>
      <c r="B5751" s="35" t="str">
        <f>VLOOKUP(A5751,[2]Sayfa2!$A:$B,2,0)</f>
        <v>FR230V300W50HzCLI-STD.FSIZ.GRI.KABLO-KR.KAPAK</v>
      </c>
      <c r="C5751" s="34">
        <f>IFERROR(VLOOKUP(A5751,'[1]alr yayınlanan fiyatlı'!C:K,9,0),0)</f>
        <v>0</v>
      </c>
    </row>
    <row r="5752" spans="1:3" x14ac:dyDescent="0.25">
      <c r="A5752" s="35" t="s">
        <v>5548</v>
      </c>
      <c r="B5752" s="35" t="str">
        <f>VLOOKUP(A5752,[2]Sayfa2!$A:$B,2,0)</f>
        <v>FR230V300W50HzCLI-STD.FSIZ.GRI.KABLO-KR.KAPAK</v>
      </c>
      <c r="C5752" s="34">
        <f>IFERROR(VLOOKUP(A5752,'[1]alr yayınlanan fiyatlı'!C:K,9,0),0)</f>
        <v>0</v>
      </c>
    </row>
    <row r="5753" spans="1:3" x14ac:dyDescent="0.25">
      <c r="A5753" s="35" t="s">
        <v>5549</v>
      </c>
      <c r="B5753" s="35" t="str">
        <f>VLOOKUP(A5753,[2]Sayfa2!$A:$B,2,0)</f>
        <v>HT230V200W50HzCLIIFASTON</v>
      </c>
      <c r="C5753" s="34">
        <f>IFERROR(VLOOKUP(A5753,'[1]alr yayınlanan fiyatlı'!C:K,9,0),0)</f>
        <v>0</v>
      </c>
    </row>
    <row r="5754" spans="1:3" x14ac:dyDescent="0.25">
      <c r="A5754" s="35" t="s">
        <v>5550</v>
      </c>
      <c r="B5754" s="35" t="str">
        <f>VLOOKUP(A5754,[2]Sayfa2!$A:$B,2,0)</f>
        <v>HT230V300W50HzCLIIFASTON</v>
      </c>
      <c r="C5754" s="34">
        <f>IFERROR(VLOOKUP(A5754,'[1]alr yayınlanan fiyatlı'!C:K,9,0),0)</f>
        <v>0</v>
      </c>
    </row>
    <row r="5755" spans="1:3" x14ac:dyDescent="0.25">
      <c r="A5755" s="35" t="s">
        <v>5551</v>
      </c>
      <c r="B5755" s="35" t="str">
        <f>VLOOKUP(A5755,[2]Sayfa2!$A:$B,2,0)</f>
        <v>HT230V500W50HzCLIIFASTON</v>
      </c>
      <c r="C5755" s="34">
        <f>IFERROR(VLOOKUP(A5755,'[1]alr yayınlanan fiyatlı'!C:K,9,0),0)</f>
        <v>0</v>
      </c>
    </row>
    <row r="5756" spans="1:3" x14ac:dyDescent="0.25">
      <c r="A5756" s="35" t="s">
        <v>3037</v>
      </c>
      <c r="B5756" s="35" t="str">
        <f>VLOOKUP(A5756,'[1]alr yayınlanan fiyatlı'!$C:$D,2,FALSE)</f>
        <v>HT230V500W50HzCLION/OFFIS.GRI</v>
      </c>
      <c r="C5756" s="34">
        <f>IFERROR(VLOOKUP(A5756,'[1]alr yayınlanan fiyatlı'!C:K,9,0),0)</f>
        <v>0</v>
      </c>
    </row>
    <row r="5757" spans="1:3" x14ac:dyDescent="0.25">
      <c r="A5757" s="35" t="s">
        <v>3037</v>
      </c>
      <c r="B5757" s="35" t="str">
        <f>VLOOKUP(A5757,'[1]alr yayınlanan fiyatlı'!$C:$D,2,FALSE)</f>
        <v>HT230V500W50HzCLION/OFFIS.GRI</v>
      </c>
      <c r="C5757" s="34">
        <f>IFERROR(VLOOKUP(A5757,'[1]alr yayınlanan fiyatlı'!C:K,9,0),0)</f>
        <v>0</v>
      </c>
    </row>
    <row r="5758" spans="1:3" x14ac:dyDescent="0.25">
      <c r="A5758" s="35" t="s">
        <v>3037</v>
      </c>
      <c r="B5758" s="35" t="str">
        <f>VLOOKUP(A5758,'[1]alr yayınlanan fiyatlı'!$C:$D,2,FALSE)</f>
        <v>HT230V500W50HzCLION/OFFIS.GRI</v>
      </c>
      <c r="C5758" s="34">
        <f>IFERROR(VLOOKUP(A5758,'[1]alr yayınlanan fiyatlı'!C:K,9,0),0)</f>
        <v>0</v>
      </c>
    </row>
    <row r="5759" spans="1:3" x14ac:dyDescent="0.25">
      <c r="A5759" s="35" t="s">
        <v>3185</v>
      </c>
      <c r="B5759" s="35" t="str">
        <f>VLOOKUP(A5759,[2]Sayfa2!$A:$B,2,0)</f>
        <v>HT230V1000W50HzCLION/OFFIS.GRI</v>
      </c>
      <c r="C5759" s="34">
        <f>IFERROR(VLOOKUP(A5759,'[1]alr yayınlanan fiyatlı'!C:K,9,0),0)</f>
        <v>0</v>
      </c>
    </row>
    <row r="5760" spans="1:3" x14ac:dyDescent="0.25">
      <c r="A5760" s="35" t="s">
        <v>3185</v>
      </c>
      <c r="B5760" s="35" t="str">
        <f>VLOOKUP(A5760,[2]Sayfa2!$A:$B,2,0)</f>
        <v>HT230V1000W50HzCLION/OFFIS.GRI</v>
      </c>
      <c r="C5760" s="34">
        <f>IFERROR(VLOOKUP(A5760,'[1]alr yayınlanan fiyatlı'!C:K,9,0),0)</f>
        <v>0</v>
      </c>
    </row>
    <row r="5761" spans="1:3" x14ac:dyDescent="0.25">
      <c r="A5761" s="35" t="s">
        <v>3186</v>
      </c>
      <c r="B5761" s="35" t="str">
        <f>VLOOKUP(A5761,'[1]alr yayınlanan fiyatlı'!$C:$D,2,FALSE)</f>
        <v>RD120V200W60HzCLII.32.ON/OF.FIS.ANTR.YZY.SYH.KBL.</v>
      </c>
      <c r="C5761" s="34">
        <f>IFERROR(VLOOKUP(A5761,'[1]alr yayınlanan fiyatlı'!C:K,9,0),0)</f>
        <v>173.37</v>
      </c>
    </row>
    <row r="5762" spans="1:3" x14ac:dyDescent="0.25">
      <c r="A5762" s="35" t="s">
        <v>3186</v>
      </c>
      <c r="B5762" s="35" t="str">
        <f>VLOOKUP(A5762,'[1]alr yayınlanan fiyatlı'!$C:$D,2,FALSE)</f>
        <v>RD120V200W60HzCLII.32.ON/OF.FIS.ANTR.YZY.SYH.KBL.</v>
      </c>
      <c r="C5762" s="34">
        <f>IFERROR(VLOOKUP(A5762,'[1]alr yayınlanan fiyatlı'!C:K,9,0),0)</f>
        <v>173.37</v>
      </c>
    </row>
    <row r="5763" spans="1:3" x14ac:dyDescent="0.25">
      <c r="A5763" s="35" t="s">
        <v>3377</v>
      </c>
      <c r="B5763" s="35" t="str">
        <f>VLOOKUP(A5763,'[1]alr yayınlanan fiyatlı'!$C:$D,2,FALSE)</f>
        <v>RD230V300W50HzCLII.30X30.KBL.GIZ.ON/OF.AY.YZY.+RZT</v>
      </c>
      <c r="C5763" s="34">
        <f>IFERROR(VLOOKUP(A5763,'[1]alr yayınlanan fiyatlı'!C:K,9,0),0)</f>
        <v>0</v>
      </c>
    </row>
    <row r="5764" spans="1:3" x14ac:dyDescent="0.25">
      <c r="A5764" s="35" t="s">
        <v>5552</v>
      </c>
      <c r="B5764" s="35" t="str">
        <f>VLOOKUP(A5764,[2]Sayfa2!$A:$B,2,0)</f>
        <v>RD120V200W60HzCLII.32.ON/OF.FIS.FRC.YZY.SYH.KBL.</v>
      </c>
      <c r="C5764" s="34">
        <f>IFERROR(VLOOKUP(A5764,'[1]alr yayınlanan fiyatlı'!C:K,9,0),0)</f>
        <v>0</v>
      </c>
    </row>
    <row r="5765" spans="1:3" x14ac:dyDescent="0.25">
      <c r="A5765" s="35" t="s">
        <v>5552</v>
      </c>
      <c r="B5765" s="35" t="str">
        <f>VLOOKUP(A5765,[2]Sayfa2!$A:$B,2,0)</f>
        <v>RD120V200W60HzCLII.32.ON/OF.FIS.FRC.YZY.SYH.KBL.</v>
      </c>
      <c r="C5765" s="34">
        <f>IFERROR(VLOOKUP(A5765,'[1]alr yayınlanan fiyatlı'!C:K,9,0),0)</f>
        <v>0</v>
      </c>
    </row>
    <row r="5766" spans="1:3" x14ac:dyDescent="0.25">
      <c r="A5766" s="35" t="s">
        <v>5553</v>
      </c>
      <c r="B5766" s="35" t="str">
        <f>VLOOKUP(A5766,[2]Sayfa2!$A:$B,2,0)</f>
        <v>RD120V200W60HzCLII.32.ON/OF.FIS.AY.YZY.SYH.KBL</v>
      </c>
      <c r="C5766" s="34">
        <f>IFERROR(VLOOKUP(A5766,'[1]alr yayınlanan fiyatlı'!C:K,9,0),0)</f>
        <v>0</v>
      </c>
    </row>
    <row r="5767" spans="1:3" x14ac:dyDescent="0.25">
      <c r="A5767" s="35" t="s">
        <v>5553</v>
      </c>
      <c r="B5767" s="35" t="str">
        <f>VLOOKUP(A5767,[2]Sayfa2!$A:$B,2,0)</f>
        <v>RD120V200W60HzCLII.32.ON/OF.FIS.AY.YZY.SYH.KBL</v>
      </c>
      <c r="C5767" s="34">
        <f>IFERROR(VLOOKUP(A5767,'[1]alr yayınlanan fiyatlı'!C:K,9,0),0)</f>
        <v>0</v>
      </c>
    </row>
    <row r="5768" spans="1:3" x14ac:dyDescent="0.25">
      <c r="A5768" s="35" t="s">
        <v>5554</v>
      </c>
      <c r="B5768" s="35" t="s">
        <v>5555</v>
      </c>
      <c r="C5768" s="34">
        <f>IFERROR(VLOOKUP(A5768,'[1]alr yayınlanan fiyatlı'!C:K,9,0),0)</f>
        <v>0</v>
      </c>
    </row>
    <row r="5769" spans="1:3" x14ac:dyDescent="0.25">
      <c r="A5769" s="35" t="s">
        <v>5554</v>
      </c>
      <c r="B5769" s="35" t="s">
        <v>5555</v>
      </c>
      <c r="C5769" s="34">
        <f>IFERROR(VLOOKUP(A5769,'[1]alr yayınlanan fiyatlı'!C:K,9,0),0)</f>
        <v>0</v>
      </c>
    </row>
    <row r="5770" spans="1:3" x14ac:dyDescent="0.25">
      <c r="A5770" s="35" t="s">
        <v>3607</v>
      </c>
      <c r="B5770" s="35" t="s">
        <v>5555</v>
      </c>
      <c r="C5770" s="34">
        <f>IFERROR(VLOOKUP(A5770,'[1]alr yayınlanan fiyatlı'!C:K,9,0),0)</f>
        <v>0</v>
      </c>
    </row>
    <row r="5771" spans="1:3" x14ac:dyDescent="0.25">
      <c r="A5771" s="35" t="s">
        <v>3607</v>
      </c>
      <c r="B5771" s="35" t="s">
        <v>5555</v>
      </c>
      <c r="C5771" s="34">
        <f>IFERROR(VLOOKUP(A5771,'[1]alr yayınlanan fiyatlı'!C:K,9,0),0)</f>
        <v>0</v>
      </c>
    </row>
    <row r="5772" spans="1:3" x14ac:dyDescent="0.25">
      <c r="A5772" s="35" t="s">
        <v>3607</v>
      </c>
      <c r="B5772" s="35" t="str">
        <f>VLOOKUP(A5772,[2]Sayfa2!$A:$B,2,0)</f>
        <v>RD120V200W60HzCLII.30x30.ON/OF.FIS.AY.YZY.SYH.KBL.</v>
      </c>
      <c r="C5772" s="34">
        <f>IFERROR(VLOOKUP(A5772,'[1]alr yayınlanan fiyatlı'!C:K,9,0),0)</f>
        <v>0</v>
      </c>
    </row>
    <row r="5773" spans="1:3" x14ac:dyDescent="0.25">
      <c r="A5773" s="35" t="s">
        <v>4136</v>
      </c>
      <c r="B5773" s="35" t="str">
        <f>VLOOKUP(A5773,[2]Sayfa2!$A:$B,2,0)</f>
        <v>DF.TERMOSTATIK SENSOR BEYAZ (013G5016)(R002)</v>
      </c>
      <c r="C5773" s="34">
        <f>IFERROR(VLOOKUP(A5773,'[1]alr yayınlanan fiyatlı'!C:K,9,0),0)</f>
        <v>0</v>
      </c>
    </row>
    <row r="5774" spans="1:3" x14ac:dyDescent="0.25">
      <c r="A5774" s="35" t="s">
        <v>4136</v>
      </c>
      <c r="B5774" s="35" t="str">
        <f>VLOOKUP(A5774,[2]Sayfa2!$A:$B,2,0)</f>
        <v>DF.TERMOSTATIK SENSOR BEYAZ (013G5016)(R002)</v>
      </c>
      <c r="C5774" s="34">
        <f>IFERROR(VLOOKUP(A5774,'[1]alr yayınlanan fiyatlı'!C:K,9,0),0)</f>
        <v>0</v>
      </c>
    </row>
    <row r="5775" spans="1:3" x14ac:dyDescent="0.25">
      <c r="A5775" s="35" t="s">
        <v>4136</v>
      </c>
      <c r="B5775" s="35" t="str">
        <f>VLOOKUP(A5775,[2]Sayfa2!$A:$B,2,0)</f>
        <v>DF.TERMOSTATIK SENSOR BEYAZ (013G5016)(R002)</v>
      </c>
      <c r="C5775" s="34">
        <f>IFERROR(VLOOKUP(A5775,'[1]alr yayınlanan fiyatlı'!C:K,9,0),0)</f>
        <v>0</v>
      </c>
    </row>
    <row r="5776" spans="1:3" x14ac:dyDescent="0.25">
      <c r="A5776" s="35" t="s">
        <v>1597</v>
      </c>
      <c r="B5776" s="35" t="str">
        <f>VLOOKUP(A5776,'[1]alr yayınlanan fiyatlı'!$C:$D,2,FALSE)</f>
        <v>TERMOSTATIK SENSOR SIYAH-BEYAZ (013G5023) (R001)</v>
      </c>
      <c r="C5776" s="34">
        <f>IFERROR(VLOOKUP(A5776,'[1]alr yayınlanan fiyatlı'!C:K,9,0),0)</f>
        <v>69.73</v>
      </c>
    </row>
    <row r="5777" spans="1:3" x14ac:dyDescent="0.25">
      <c r="A5777" s="35" t="s">
        <v>1597</v>
      </c>
      <c r="B5777" s="35" t="str">
        <f>VLOOKUP(A5777,'[1]alr yayınlanan fiyatlı'!$C:$D,2,FALSE)</f>
        <v>TERMOSTATIK SENSOR SIYAH-BEYAZ (013G5023) (R001)</v>
      </c>
      <c r="C5777" s="34">
        <f>IFERROR(VLOOKUP(A5777,'[1]alr yayınlanan fiyatlı'!C:K,9,0),0)</f>
        <v>69.73</v>
      </c>
    </row>
    <row r="5778" spans="1:3" x14ac:dyDescent="0.25">
      <c r="A5778" s="35" t="s">
        <v>1597</v>
      </c>
      <c r="B5778" s="35" t="str">
        <f>VLOOKUP(A5778,'[1]alr yayınlanan fiyatlı'!$C:$D,2,FALSE)</f>
        <v>TERMOSTATIK SENSOR SIYAH-BEYAZ (013G5023) (R001)</v>
      </c>
      <c r="C5778" s="34">
        <f>IFERROR(VLOOKUP(A5778,'[1]alr yayınlanan fiyatlı'!C:K,9,0),0)</f>
        <v>69.73</v>
      </c>
    </row>
    <row r="5779" spans="1:3" x14ac:dyDescent="0.25">
      <c r="A5779" s="35" t="s">
        <v>3378</v>
      </c>
      <c r="B5779" s="35" t="str">
        <f>VLOOKUP(A5779,[2]Sayfa2!$A:$B,2,0)</f>
        <v>DF.TERMOSTATIK SENSOR KROM (013G6170) (R002)</v>
      </c>
      <c r="C5779" s="34">
        <f>IFERROR(VLOOKUP(A5779,'[1]alr yayınlanan fiyatlı'!C:K,9,0),0)</f>
        <v>0</v>
      </c>
    </row>
    <row r="5780" spans="1:3" x14ac:dyDescent="0.25">
      <c r="A5780" s="35" t="s">
        <v>3378</v>
      </c>
      <c r="B5780" s="35" t="str">
        <f>VLOOKUP(A5780,[2]Sayfa2!$A:$B,2,0)</f>
        <v>DF.TERMOSTATIK SENSOR KROM (013G6170) (R002)</v>
      </c>
      <c r="C5780" s="34">
        <f>IFERROR(VLOOKUP(A5780,'[1]alr yayınlanan fiyatlı'!C:K,9,0),0)</f>
        <v>0</v>
      </c>
    </row>
    <row r="5781" spans="1:3" x14ac:dyDescent="0.25">
      <c r="A5781" s="35" t="s">
        <v>3378</v>
      </c>
      <c r="B5781" s="35" t="str">
        <f>VLOOKUP(A5781,[2]Sayfa2!$A:$B,2,0)</f>
        <v>DF.TERMOSTATIK SENSOR KROM (013G6170) (R002)</v>
      </c>
      <c r="C5781" s="34">
        <f>IFERROR(VLOOKUP(A5781,'[1]alr yayınlanan fiyatlı'!C:K,9,0),0)</f>
        <v>0</v>
      </c>
    </row>
    <row r="5782" spans="1:3" x14ac:dyDescent="0.25">
      <c r="A5782" s="35" t="s">
        <v>3608</v>
      </c>
      <c r="B5782" s="35" t="str">
        <f>VLOOKUP(A5782,'[1]alr yayınlanan fiyatlı'!$C:$D,2,FALSE)</f>
        <v>DANFOSS TERMOSTATIK.SENSORLU.VANA.KROM.DUVARDAN/YERDEN VANA PKT.</v>
      </c>
      <c r="C5782" s="34">
        <f>IFERROR(VLOOKUP(A5782,'[1]alr yayınlanan fiyatlı'!C:K,9,0),0)</f>
        <v>0</v>
      </c>
    </row>
    <row r="5783" spans="1:3" x14ac:dyDescent="0.25">
      <c r="A5783" s="35" t="s">
        <v>3038</v>
      </c>
      <c r="B5783" s="35" t="str">
        <f>VLOOKUP(A5783,'[1]alr yayınlanan fiyatlı'!$C:$D,2,FALSE)</f>
        <v>DF.1/2"KSE.TERMOST.VANA.GOVDESI NIKEL (013G00003)(R045)</v>
      </c>
      <c r="C5783" s="34">
        <f>IFERROR(VLOOKUP(A5783,'[1]alr yayınlanan fiyatlı'!C:K,9,0),0)</f>
        <v>25.28</v>
      </c>
    </row>
    <row r="5784" spans="1:3" x14ac:dyDescent="0.25">
      <c r="A5784" s="35" t="s">
        <v>3559</v>
      </c>
      <c r="B5784" s="35" t="str">
        <f>VLOOKUP(A5784,'[1]alr yayınlanan fiyatlı'!$C:$D,2,FALSE)</f>
        <v>DANFOSS TERMOSTATIK.SENSORLU.VANA.BEYAZ.DUVARDAN/YERDEN VANA PKT.</v>
      </c>
      <c r="C5784" s="34">
        <f>IFERROR(VLOOKUP(A5784,'[1]alr yayınlanan fiyatlı'!C:K,9,0),0)</f>
        <v>0</v>
      </c>
    </row>
    <row r="5785" spans="1:3" x14ac:dyDescent="0.25">
      <c r="A5785" s="35" t="s">
        <v>1598</v>
      </c>
      <c r="B5785" s="35" t="str">
        <f>VLOOKUP(A5785,[2]Sayfa2!$A:$B,2,0)</f>
        <v>150X490 CONSOLE.(SPH).PSLMZCEL.BRAKET.FRC.YZY.(LAVABO ALTI ASKISI)</v>
      </c>
      <c r="C5785" s="34">
        <f>IFERROR(VLOOKUP(A5785,'[1]alr yayınlanan fiyatlı'!C:K,9,0),0)</f>
        <v>0</v>
      </c>
    </row>
    <row r="5786" spans="1:3" x14ac:dyDescent="0.25">
      <c r="A5786" s="35" t="s">
        <v>3463</v>
      </c>
      <c r="B5786" s="35" t="str">
        <f>VLOOKUP(A5786,[2]Sayfa2!$A:$B,2,0)</f>
        <v>Ø25 X 1,2 X 75 MM STAINLESS STEEL TUBE SAMPLE BRUSHED</v>
      </c>
      <c r="C5786" s="34">
        <f>IFERROR(VLOOKUP(A5786,'[1]alr yayınlanan fiyatlı'!C:K,9,0),0)</f>
        <v>0</v>
      </c>
    </row>
    <row r="5787" spans="1:3" x14ac:dyDescent="0.25">
      <c r="A5787" s="35" t="s">
        <v>3464</v>
      </c>
      <c r="B5787" s="35" t="str">
        <f>VLOOKUP(A5787,[2]Sayfa2!$A:$B,2,0)</f>
        <v>30 X 30 X 1,2 X 75 MM STAINLESS STEEL TUBE SAMPLE POLISHED</v>
      </c>
      <c r="C5787" s="34">
        <f>IFERROR(VLOOKUP(A5787,'[1]alr yayınlanan fiyatlı'!C:K,9,0),0)</f>
        <v>0</v>
      </c>
    </row>
    <row r="5788" spans="1:3" x14ac:dyDescent="0.25">
      <c r="A5788" s="35" t="s">
        <v>3039</v>
      </c>
      <c r="B5788" s="35" t="str">
        <f>VLOOKUP(A5788,'[1]alr yayınlanan fiyatlı'!$C:$D,2,FALSE)</f>
        <v>Ø25 X 1,2 X 75 MM STAINLESS STEEL  TUBE SAMPLE PVD POLISHED COPPER</v>
      </c>
      <c r="C5788" s="34">
        <f>IFERROR(VLOOKUP(A5788,'[1]alr yayınlanan fiyatlı'!C:K,9,0),0)</f>
        <v>0</v>
      </c>
    </row>
    <row r="5789" spans="1:3" x14ac:dyDescent="0.25">
      <c r="A5789" s="35" t="s">
        <v>3039</v>
      </c>
      <c r="B5789" s="35" t="str">
        <f>VLOOKUP(A5789,'[1]alr yayınlanan fiyatlı'!$C:$D,2,FALSE)</f>
        <v>Ø25 X 1,2 X 75 MM STAINLESS STEEL  TUBE SAMPLE PVD POLISHED COPPER</v>
      </c>
      <c r="C5789" s="34">
        <f>IFERROR(VLOOKUP(A5789,'[1]alr yayınlanan fiyatlı'!C:K,9,0),0)</f>
        <v>0</v>
      </c>
    </row>
    <row r="5790" spans="1:3" x14ac:dyDescent="0.25">
      <c r="A5790" s="35" t="s">
        <v>3039</v>
      </c>
      <c r="B5790" s="35" t="str">
        <f>VLOOKUP(A5790,'[1]alr yayınlanan fiyatlı'!$C:$D,2,FALSE)</f>
        <v>Ø25 X 1,2 X 75 MM STAINLESS STEEL  TUBE SAMPLE PVD POLISHED COPPER</v>
      </c>
      <c r="C5790" s="34">
        <f>IFERROR(VLOOKUP(A5790,'[1]alr yayınlanan fiyatlı'!C:K,9,0),0)</f>
        <v>0</v>
      </c>
    </row>
    <row r="5791" spans="1:3" x14ac:dyDescent="0.25">
      <c r="A5791" s="35" t="s">
        <v>1599</v>
      </c>
      <c r="B5791" s="35" t="str">
        <f>VLOOKUP(A5791,'[1]alr yayınlanan fiyatlı'!$C:$D,2,FALSE)</f>
        <v>30 X 30 X 1,5 X 75 MM STAINLESS STEEL  TUBE SAMPLE PVD POLSHD COPPER</v>
      </c>
      <c r="C5791" s="34">
        <f>IFERROR(VLOOKUP(A5791,'[1]alr yayınlanan fiyatlı'!C:K,9,0),0)</f>
        <v>0</v>
      </c>
    </row>
    <row r="5792" spans="1:3" x14ac:dyDescent="0.25">
      <c r="A5792" s="35" t="s">
        <v>1599</v>
      </c>
      <c r="B5792" s="35" t="str">
        <f>VLOOKUP(A5792,'[1]alr yayınlanan fiyatlı'!$C:$D,2,FALSE)</f>
        <v>30 X 30 X 1,5 X 75 MM STAINLESS STEEL  TUBE SAMPLE PVD POLSHD COPPER</v>
      </c>
      <c r="C5792" s="34">
        <f>IFERROR(VLOOKUP(A5792,'[1]alr yayınlanan fiyatlı'!C:K,9,0),0)</f>
        <v>0</v>
      </c>
    </row>
    <row r="5793" spans="1:3" x14ac:dyDescent="0.25">
      <c r="A5793" s="35" t="s">
        <v>4137</v>
      </c>
      <c r="B5793" s="35" t="str">
        <f>VLOOKUP(A5793,'[1]alr yayınlanan fiyatlı'!$C:$D,2,FALSE)</f>
        <v>Ø25 X 1,2 X 75 MM TUBE SAMPLE WHITE RAL9016.75G (ALUMINIUM COLOUR)</v>
      </c>
      <c r="C5793" s="34">
        <f>IFERROR(VLOOKUP(A5793,'[1]alr yayınlanan fiyatlı'!C:K,9,0),0)</f>
        <v>0</v>
      </c>
    </row>
    <row r="5794" spans="1:3" x14ac:dyDescent="0.25">
      <c r="A5794" s="35" t="s">
        <v>1600</v>
      </c>
      <c r="B5794" s="35" t="str">
        <f>VLOOKUP(A5794,'[1]alr yayınlanan fiyatlı'!$C:$D,2,FALSE)</f>
        <v>25 X 28 X 75 MM ALUMINIUM PROFILE SAMPLE WHITE RAL9016.75G (ALUMINIUM COLOUR)</v>
      </c>
      <c r="C5794" s="34">
        <f>IFERROR(VLOOKUP(A5794,'[1]alr yayınlanan fiyatlı'!C:K,9,0),0)</f>
        <v>0</v>
      </c>
    </row>
    <row r="5795" spans="1:3" x14ac:dyDescent="0.25">
      <c r="A5795" s="35" t="s">
        <v>3040</v>
      </c>
      <c r="B5795" s="35" t="str">
        <f>VLOOKUP(A5795,'[1]alr yayınlanan fiyatlı'!$C:$D,2,FALSE)</f>
        <v>Ø25 X 1,2 X 75 MM TUBE SAMPLE WHITE RAL9010.30G (MILD STEEL COLOUR)</v>
      </c>
      <c r="C5795" s="34">
        <f>IFERROR(VLOOKUP(A5795,'[1]alr yayınlanan fiyatlı'!C:K,9,0),0)</f>
        <v>0</v>
      </c>
    </row>
    <row r="5796" spans="1:3" x14ac:dyDescent="0.25">
      <c r="A5796" s="35" t="s">
        <v>3609</v>
      </c>
      <c r="B5796" s="35" t="str">
        <f>VLOOKUP(A5796,'[1]alr yayınlanan fiyatlı'!$C:$D,2,FALSE)</f>
        <v>25 X 28 X 75 MM ALUMINIUM PROFILE SAMPLE WHITE RAL9010.30G (ALUMINIUM COLOUR)</v>
      </c>
      <c r="C5796" s="34">
        <f>IFERROR(VLOOKUP(A5796,'[1]alr yayınlanan fiyatlı'!C:K,9,0),0)</f>
        <v>0</v>
      </c>
    </row>
    <row r="5797" spans="1:3" x14ac:dyDescent="0.25">
      <c r="A5797" s="35" t="s">
        <v>4138</v>
      </c>
      <c r="B5797" s="35" t="str">
        <f>VLOOKUP(A5797,'[1]alr yayınlanan fiyatlı'!$C:$D,2,FALSE)</f>
        <v>25 X 28 X 75 MM ALUMINIUM PROFILE SAMPLE SILVER GREY RAL9006.80G (ALUMINIUM COLOUR)</v>
      </c>
      <c r="C5797" s="34">
        <f>IFERROR(VLOOKUP(A5797,'[1]alr yayınlanan fiyatlı'!C:K,9,0),0)</f>
        <v>0</v>
      </c>
    </row>
    <row r="5798" spans="1:3" x14ac:dyDescent="0.25">
      <c r="A5798" s="35" t="s">
        <v>3610</v>
      </c>
      <c r="B5798" s="35" t="str">
        <f>VLOOKUP(A5798,'[1]alr yayınlanan fiyatlı'!$C:$D,2,FALSE)</f>
        <v>Ø25 X 1,2 X 75 MM TUBE SAMPLE ANTHRACITE RAL7016.30G (ALUMINIUM COLOUR)</v>
      </c>
      <c r="C5798" s="34">
        <f>IFERROR(VLOOKUP(A5798,'[1]alr yayınlanan fiyatlı'!C:K,9,0),0)</f>
        <v>0</v>
      </c>
    </row>
    <row r="5799" spans="1:3" x14ac:dyDescent="0.25">
      <c r="A5799" s="35" t="s">
        <v>3379</v>
      </c>
      <c r="B5799" s="35" t="str">
        <f>VLOOKUP(A5799,'[1]alr yayınlanan fiyatlı'!$C:$D,2,FALSE)</f>
        <v>25 X 28 X 75 MM ALUMINIUM PROFILE SAMPLE ANTHRACITE RAL7016.30G (ALUMINIUM COLOUR)</v>
      </c>
      <c r="C5799" s="34">
        <f>IFERROR(VLOOKUP(A5799,'[1]alr yayınlanan fiyatlı'!C:K,9,0),0)</f>
        <v>0</v>
      </c>
    </row>
    <row r="5800" spans="1:3" x14ac:dyDescent="0.25">
      <c r="A5800" s="35" t="s">
        <v>3560</v>
      </c>
      <c r="B5800" s="35" t="str">
        <f>VLOOKUP(A5800,'[1]alr yayınlanan fiyatlı'!$C:$D,2,FALSE)</f>
        <v>Ø25 X 1,2 X 75 MM TUBE SAMPLE NIGHT BLACK (STAINLESS STEEL COLOUR)</v>
      </c>
      <c r="C5800" s="34">
        <f>IFERROR(VLOOKUP(A5800,'[1]alr yayınlanan fiyatlı'!C:K,9,0),0)</f>
        <v>0</v>
      </c>
    </row>
    <row r="5801" spans="1:3" x14ac:dyDescent="0.25">
      <c r="A5801" s="35" t="s">
        <v>3560</v>
      </c>
      <c r="B5801" s="35" t="str">
        <f>VLOOKUP(A5801,'[1]alr yayınlanan fiyatlı'!$C:$D,2,FALSE)</f>
        <v>Ø25 X 1,2 X 75 MM TUBE SAMPLE NIGHT BLACK (STAINLESS STEEL COLOUR)</v>
      </c>
      <c r="C5801" s="34">
        <f>IFERROR(VLOOKUP(A5801,'[1]alr yayınlanan fiyatlı'!C:K,9,0),0)</f>
        <v>0</v>
      </c>
    </row>
    <row r="5802" spans="1:3" x14ac:dyDescent="0.25">
      <c r="A5802" s="35" t="s">
        <v>3611</v>
      </c>
      <c r="B5802" s="35" t="str">
        <f>VLOOKUP(A5802,'[1]alr yayınlanan fiyatlı'!$C:$D,2,FALSE)</f>
        <v>30 X 30 X 1,2 X 75 MM TUBE SAMPLE NIGHT BLACK (STAINLESS STEEL COLOUR)</v>
      </c>
      <c r="C5802" s="34">
        <f>IFERROR(VLOOKUP(A5802,'[1]alr yayınlanan fiyatlı'!C:K,9,0),0)</f>
        <v>0</v>
      </c>
    </row>
    <row r="5803" spans="1:3" x14ac:dyDescent="0.25">
      <c r="A5803" s="35" t="s">
        <v>3611</v>
      </c>
      <c r="B5803" s="35" t="str">
        <f>VLOOKUP(A5803,'[1]alr yayınlanan fiyatlı'!$C:$D,2,FALSE)</f>
        <v>30 X 30 X 1,2 X 75 MM TUBE SAMPLE NIGHT BLACK (STAINLESS STEEL COLOUR)</v>
      </c>
      <c r="C5803" s="34">
        <f>IFERROR(VLOOKUP(A5803,'[1]alr yayınlanan fiyatlı'!C:K,9,0),0)</f>
        <v>0</v>
      </c>
    </row>
    <row r="5804" spans="1:3" x14ac:dyDescent="0.25">
      <c r="A5804" s="35" t="s">
        <v>4139</v>
      </c>
      <c r="B5804" s="35" t="str">
        <f>VLOOKUP(A5804,'[1]alr yayınlanan fiyatlı'!$C:$D,2,FALSE)</f>
        <v>25 X 28 X 75 MM ALUMINIUM PROFILE SAMPLE TEXTURED BLACK YW360F (ALUMINIUM COLOUR)</v>
      </c>
      <c r="C5804" s="34">
        <f>IFERROR(VLOOKUP(A5804,'[1]alr yayınlanan fiyatlı'!C:K,9,0),0)</f>
        <v>0</v>
      </c>
    </row>
    <row r="5805" spans="1:3" x14ac:dyDescent="0.25">
      <c r="A5805" s="35" t="s">
        <v>3465</v>
      </c>
      <c r="B5805" s="35" t="str">
        <f>VLOOKUP(A5805,'[1]alr yayınlanan fiyatlı'!$C:$D,2,FALSE)</f>
        <v>Ø25 X 1,2 X 75 MM TUBE SAMPLE WHITE RAL9016.80G (MILD STEEL COLOUR)</v>
      </c>
      <c r="C5805" s="34">
        <f>IFERROR(VLOOKUP(A5805,'[1]alr yayınlanan fiyatlı'!C:K,9,0),0)</f>
        <v>0</v>
      </c>
    </row>
    <row r="5806" spans="1:3" x14ac:dyDescent="0.25">
      <c r="A5806" s="35" t="s">
        <v>3465</v>
      </c>
      <c r="B5806" s="35" t="str">
        <f>VLOOKUP(A5806,'[1]alr yayınlanan fiyatlı'!$C:$D,2,FALSE)</f>
        <v>Ø25 X 1,2 X 75 MM TUBE SAMPLE WHITE RAL9016.80G (MILD STEEL COLOUR)</v>
      </c>
      <c r="C5806" s="34">
        <f>IFERROR(VLOOKUP(A5806,'[1]alr yayınlanan fiyatlı'!C:K,9,0),0)</f>
        <v>0</v>
      </c>
    </row>
    <row r="5807" spans="1:3" x14ac:dyDescent="0.25">
      <c r="A5807" s="35" t="s">
        <v>3380</v>
      </c>
      <c r="B5807" s="35" t="str">
        <f>VLOOKUP(A5807,'[1]alr yayınlanan fiyatlı'!$C:$D,2,FALSE)</f>
        <v>30 X 30 X 1,2 X 75 MM TUBE SAMPLE WHITE RAL9016.80G (MILD STEEL COLOUR)</v>
      </c>
      <c r="C5807" s="34">
        <f>IFERROR(VLOOKUP(A5807,'[1]alr yayınlanan fiyatlı'!C:K,9,0),0)</f>
        <v>0</v>
      </c>
    </row>
    <row r="5808" spans="1:3" x14ac:dyDescent="0.25">
      <c r="A5808" s="35" t="s">
        <v>3380</v>
      </c>
      <c r="B5808" s="35" t="str">
        <f>VLOOKUP(A5808,'[1]alr yayınlanan fiyatlı'!$C:$D,2,FALSE)</f>
        <v>30 X 30 X 1,2 X 75 MM TUBE SAMPLE WHITE RAL9016.80G (MILD STEEL COLOUR)</v>
      </c>
      <c r="C5808" s="34">
        <f>IFERROR(VLOOKUP(A5808,'[1]alr yayınlanan fiyatlı'!C:K,9,0),0)</f>
        <v>0</v>
      </c>
    </row>
    <row r="5809" spans="1:3" x14ac:dyDescent="0.25">
      <c r="A5809" s="35" t="s">
        <v>4140</v>
      </c>
      <c r="B5809" s="35" t="str">
        <f>VLOOKUP(A5809,'[1]alr yayınlanan fiyatlı'!$C:$D,2,FALSE)</f>
        <v>Ø25 X 1,2 X 75 MM TUBE SAMPLE BLACK RAL9005.20G (MILD STEEL COLOUR)</v>
      </c>
      <c r="C5809" s="34">
        <f>IFERROR(VLOOKUP(A5809,'[1]alr yayınlanan fiyatlı'!C:K,9,0),0)</f>
        <v>0</v>
      </c>
    </row>
    <row r="5810" spans="1:3" x14ac:dyDescent="0.25">
      <c r="A5810" s="35" t="s">
        <v>4140</v>
      </c>
      <c r="B5810" s="35" t="str">
        <f>VLOOKUP(A5810,'[1]alr yayınlanan fiyatlı'!$C:$D,2,FALSE)</f>
        <v>Ø25 X 1,2 X 75 MM TUBE SAMPLE BLACK RAL9005.20G (MILD STEEL COLOUR)</v>
      </c>
      <c r="C5810" s="34">
        <f>IFERROR(VLOOKUP(A5810,'[1]alr yayınlanan fiyatlı'!C:K,9,0),0)</f>
        <v>0</v>
      </c>
    </row>
    <row r="5811" spans="1:3" x14ac:dyDescent="0.25">
      <c r="A5811" s="35" t="s">
        <v>3561</v>
      </c>
      <c r="B5811" s="35" t="str">
        <f>VLOOKUP(A5811,'[1]alr yayınlanan fiyatlı'!$C:$D,2,FALSE)</f>
        <v>30 X 30 X 1,2 X 75 MM TUBE SAMPLE BLACK RAL9005.20G (MILD STEEL COLOUR)</v>
      </c>
      <c r="C5811" s="34">
        <f>IFERROR(VLOOKUP(A5811,'[1]alr yayınlanan fiyatlı'!C:K,9,0),0)</f>
        <v>0</v>
      </c>
    </row>
    <row r="5812" spans="1:3" x14ac:dyDescent="0.25">
      <c r="A5812" s="35" t="s">
        <v>3561</v>
      </c>
      <c r="B5812" s="35" t="str">
        <f>VLOOKUP(A5812,'[1]alr yayınlanan fiyatlı'!$C:$D,2,FALSE)</f>
        <v>30 X 30 X 1,2 X 75 MM TUBE SAMPLE BLACK RAL9005.20G (MILD STEEL COLOUR)</v>
      </c>
      <c r="C5812" s="34">
        <f>IFERROR(VLOOKUP(A5812,'[1]alr yayınlanan fiyatlı'!C:K,9,0),0)</f>
        <v>0</v>
      </c>
    </row>
    <row r="5813" spans="1:3" x14ac:dyDescent="0.25">
      <c r="A5813" s="35" t="s">
        <v>4141</v>
      </c>
      <c r="B5813" s="35" t="str">
        <f>VLOOKUP(A5813,'[1]alr yayınlanan fiyatlı'!$C:$D,2,FALSE)</f>
        <v>25 X 28 X 75 MM ALUMINIUM PROFILE SAMPLE BLACK RAL9005.10G (ALUMINIUM COLOUR)</v>
      </c>
      <c r="C5813" s="34">
        <f>IFERROR(VLOOKUP(A5813,'[1]alr yayınlanan fiyatlı'!C:K,9,0),0)</f>
        <v>0</v>
      </c>
    </row>
    <row r="5814" spans="1:3" x14ac:dyDescent="0.25">
      <c r="A5814" s="35" t="s">
        <v>3041</v>
      </c>
      <c r="B5814" s="35" t="str">
        <f>VLOOKUP(A5814,'[1]alr yayınlanan fiyatlı'!$C:$D,2,FALSE)</f>
        <v>Ø25 X 1,2 X 75 MM TUBE SAMPLE ANTHRACITE TEXTURED RAL7016.10G (MILD STEEL COLOUR)</v>
      </c>
      <c r="C5814" s="34">
        <f>IFERROR(VLOOKUP(A5814,'[1]alr yayınlanan fiyatlı'!C:K,9,0),0)</f>
        <v>0</v>
      </c>
    </row>
    <row r="5815" spans="1:3" x14ac:dyDescent="0.25">
      <c r="A5815" s="35" t="s">
        <v>3041</v>
      </c>
      <c r="B5815" s="35" t="str">
        <f>VLOOKUP(A5815,'[1]alr yayınlanan fiyatlı'!$C:$D,2,FALSE)</f>
        <v>Ø25 X 1,2 X 75 MM TUBE SAMPLE ANTHRACITE TEXTURED RAL7016.10G (MILD STEEL COLOUR)</v>
      </c>
      <c r="C5815" s="34">
        <f>IFERROR(VLOOKUP(A5815,'[1]alr yayınlanan fiyatlı'!C:K,9,0),0)</f>
        <v>0</v>
      </c>
    </row>
    <row r="5816" spans="1:3" x14ac:dyDescent="0.25">
      <c r="A5816" s="35" t="s">
        <v>3381</v>
      </c>
      <c r="B5816" s="35" t="str">
        <f>VLOOKUP(A5816,'[1]alr yayınlanan fiyatlı'!$C:$D,2,FALSE)</f>
        <v>30 X 30 X 1,2 X 75 MM TUBE SAMPLE ANTHRACITE TEXTURED RAL7016.10G (MILD STEEL COLOUR)</v>
      </c>
      <c r="C5816" s="34">
        <f>IFERROR(VLOOKUP(A5816,'[1]alr yayınlanan fiyatlı'!C:K,9,0),0)</f>
        <v>0</v>
      </c>
    </row>
    <row r="5817" spans="1:3" x14ac:dyDescent="0.25">
      <c r="A5817" s="35" t="s">
        <v>3381</v>
      </c>
      <c r="B5817" s="35" t="str">
        <f>VLOOKUP(A5817,'[1]alr yayınlanan fiyatlı'!$C:$D,2,FALSE)</f>
        <v>30 X 30 X 1,2 X 75 MM TUBE SAMPLE ANTHRACITE TEXTURED RAL7016.10G (MILD STEEL COLOUR)</v>
      </c>
      <c r="C5817" s="34">
        <f>IFERROR(VLOOKUP(A5817,'[1]alr yayınlanan fiyatlı'!C:K,9,0),0)</f>
        <v>0</v>
      </c>
    </row>
    <row r="5818" spans="1:3" x14ac:dyDescent="0.25">
      <c r="A5818" s="35" t="s">
        <v>3381</v>
      </c>
      <c r="B5818" s="35" t="str">
        <f>VLOOKUP(A5818,'[1]alr yayınlanan fiyatlı'!$C:$D,2,FALSE)</f>
        <v>30 X 30 X 1,2 X 75 MM TUBE SAMPLE ANTHRACITE TEXTURED RAL7016.10G (MILD STEEL COLOUR)</v>
      </c>
      <c r="C5818" s="34">
        <f>IFERROR(VLOOKUP(A5818,'[1]alr yayınlanan fiyatlı'!C:K,9,0),0)</f>
        <v>0</v>
      </c>
    </row>
    <row r="5819" spans="1:3" x14ac:dyDescent="0.25">
      <c r="A5819" s="35" t="s">
        <v>3381</v>
      </c>
      <c r="B5819" s="35" t="str">
        <f>VLOOKUP(A5819,'[1]alr yayınlanan fiyatlı'!$C:$D,2,FALSE)</f>
        <v>30 X 30 X 1,2 X 75 MM TUBE SAMPLE ANTHRACITE TEXTURED RAL7016.10G (MILD STEEL COLOUR)</v>
      </c>
      <c r="C5819" s="34">
        <f>IFERROR(VLOOKUP(A5819,'[1]alr yayınlanan fiyatlı'!C:K,9,0),0)</f>
        <v>0</v>
      </c>
    </row>
    <row r="5820" spans="1:3" x14ac:dyDescent="0.25">
      <c r="A5820" s="35" t="s">
        <v>1601</v>
      </c>
      <c r="B5820" s="35" t="str">
        <f>VLOOKUP(A5820,'[1]alr yayınlanan fiyatlı'!$C:$D,2,FALSE)</f>
        <v>30 X 30 X 1,2 X 75 MM TUBE SAMPLE CHROME PLATING (MILD STEEL)</v>
      </c>
      <c r="C5820" s="34">
        <f>IFERROR(VLOOKUP(A5820,'[1]alr yayınlanan fiyatlı'!C:K,9,0),0)</f>
        <v>0</v>
      </c>
    </row>
    <row r="5821" spans="1:3" x14ac:dyDescent="0.25">
      <c r="A5821" s="35" t="s">
        <v>3187</v>
      </c>
      <c r="B5821" s="35" t="str">
        <f>VLOOKUP(A5821,'[1]alr yayınlanan fiyatlı'!$C:$D,2,FALSE)</f>
        <v>Ø25 X 1,2 X 75 MM TUBE SAMPLE CLEOPATRA (STAINLESS STEEL COLOUR)</v>
      </c>
      <c r="C5821" s="34">
        <f>IFERROR(VLOOKUP(A5821,'[1]alr yayınlanan fiyatlı'!C:K,9,0),0)</f>
        <v>0</v>
      </c>
    </row>
    <row r="5822" spans="1:3" x14ac:dyDescent="0.25">
      <c r="A5822" s="35" t="s">
        <v>3187</v>
      </c>
      <c r="B5822" s="35" t="str">
        <f>VLOOKUP(A5822,'[1]alr yayınlanan fiyatlı'!$C:$D,2,FALSE)</f>
        <v>Ø25 X 1,2 X 75 MM TUBE SAMPLE CLEOPATRA (STAINLESS STEEL COLOUR)</v>
      </c>
      <c r="C5822" s="34">
        <f>IFERROR(VLOOKUP(A5822,'[1]alr yayınlanan fiyatlı'!C:K,9,0),0)</f>
        <v>0</v>
      </c>
    </row>
    <row r="5823" spans="1:3" x14ac:dyDescent="0.25">
      <c r="A5823" s="35" t="s">
        <v>3187</v>
      </c>
      <c r="B5823" s="35" t="str">
        <f>VLOOKUP(A5823,'[1]alr yayınlanan fiyatlı'!$C:$D,2,FALSE)</f>
        <v>Ø25 X 1,2 X 75 MM TUBE SAMPLE CLEOPATRA (STAINLESS STEEL COLOUR)</v>
      </c>
      <c r="C5823" s="34">
        <f>IFERROR(VLOOKUP(A5823,'[1]alr yayınlanan fiyatlı'!C:K,9,0),0)</f>
        <v>0</v>
      </c>
    </row>
    <row r="5824" spans="1:3" x14ac:dyDescent="0.25">
      <c r="A5824" s="35" t="s">
        <v>3042</v>
      </c>
      <c r="B5824" s="35" t="str">
        <f>VLOOKUP(A5824,'[1]alr yayınlanan fiyatlı'!$C:$D,2,FALSE)</f>
        <v>Ø25 X 1,2 X 75 MM TUBE SAMPLE NAVY BLUE (STAINLESS STEEL COLOUR)</v>
      </c>
      <c r="C5824" s="34">
        <f>IFERROR(VLOOKUP(A5824,'[1]alr yayınlanan fiyatlı'!C:K,9,0),0)</f>
        <v>0</v>
      </c>
    </row>
    <row r="5825" spans="1:3" x14ac:dyDescent="0.25">
      <c r="A5825" s="35" t="s">
        <v>1602</v>
      </c>
      <c r="B5825" s="35" t="str">
        <f>VLOOKUP(A5825,'[1]alr yayınlanan fiyatlı'!$C:$D,2,FALSE)</f>
        <v>30 X 30 X 1,2 X 75 MM TUBE SAMPLE NAVY BLUE (STAINLESS STEEL COLOUR)</v>
      </c>
      <c r="C5825" s="34">
        <f>IFERROR(VLOOKUP(A5825,'[1]alr yayınlanan fiyatlı'!C:K,9,0),0)</f>
        <v>0</v>
      </c>
    </row>
    <row r="5826" spans="1:3" x14ac:dyDescent="0.25">
      <c r="A5826" s="35" t="s">
        <v>5556</v>
      </c>
      <c r="B5826" s="35" t="str">
        <f>VLOOKUP(A5826,'[1]alr yayınlanan fiyatlı'!$C:$D,2,FALSE)</f>
        <v>Ø25 X 1,2 X 75 MM STAINLESS STEEL  TUBE SAMPLE PVD POLISHD BRONZE</v>
      </c>
      <c r="C5826" s="34">
        <f>IFERROR(VLOOKUP(A5826,'[1]alr yayınlanan fiyatlı'!C:K,9,0),0)</f>
        <v>0</v>
      </c>
    </row>
    <row r="5827" spans="1:3" x14ac:dyDescent="0.25">
      <c r="A5827" s="35" t="s">
        <v>3382</v>
      </c>
      <c r="B5827" s="35" t="str">
        <f>VLOOKUP(A5827,'[1]alr yayınlanan fiyatlı'!$C:$D,2,FALSE)</f>
        <v>30 X 30 X 1,5 X 75 MM STAINLESS STEEL  TUBE SAMPLE PVD POLISHD BRONZE</v>
      </c>
      <c r="C5827" s="34">
        <f>IFERROR(VLOOKUP(A5827,'[1]alr yayınlanan fiyatlı'!C:K,9,0),0)</f>
        <v>0</v>
      </c>
    </row>
    <row r="5828" spans="1:3" x14ac:dyDescent="0.25">
      <c r="A5828" s="35" t="s">
        <v>3382</v>
      </c>
      <c r="B5828" s="35" t="str">
        <f>VLOOKUP(A5828,'[1]alr yayınlanan fiyatlı'!$C:$D,2,FALSE)</f>
        <v>30 X 30 X 1,5 X 75 MM STAINLESS STEEL  TUBE SAMPLE PVD POLISHD BRONZE</v>
      </c>
      <c r="C5828" s="34">
        <f>IFERROR(VLOOKUP(A5828,'[1]alr yayınlanan fiyatlı'!C:K,9,0),0)</f>
        <v>0</v>
      </c>
    </row>
    <row r="5829" spans="1:3" x14ac:dyDescent="0.25">
      <c r="A5829" s="35" t="s">
        <v>3382</v>
      </c>
      <c r="B5829" s="35" t="str">
        <f>VLOOKUP(A5829,'[1]alr yayınlanan fiyatlı'!$C:$D,2,FALSE)</f>
        <v>30 X 30 X 1,5 X 75 MM STAINLESS STEEL  TUBE SAMPLE PVD POLISHD BRONZE</v>
      </c>
      <c r="C5829" s="34">
        <f>IFERROR(VLOOKUP(A5829,'[1]alr yayınlanan fiyatlı'!C:K,9,0),0)</f>
        <v>0</v>
      </c>
    </row>
    <row r="5830" spans="1:3" x14ac:dyDescent="0.25">
      <c r="A5830" s="35" t="s">
        <v>5557</v>
      </c>
      <c r="B5830" s="35" t="str">
        <f>VLOOKUP(A5830,'[1]alr yayınlanan fiyatlı'!$C:$D,2,FALSE)</f>
        <v>Ø25 X 1,2 X 75 MM STAINLESS STEEL  TUBE SAMPLE PVD BRUSHED BRONZE</v>
      </c>
      <c r="C5830" s="34">
        <f>IFERROR(VLOOKUP(A5830,'[1]alr yayınlanan fiyatlı'!C:K,9,0),0)</f>
        <v>0</v>
      </c>
    </row>
    <row r="5831" spans="1:3" x14ac:dyDescent="0.25">
      <c r="A5831" s="35" t="s">
        <v>5558</v>
      </c>
      <c r="B5831" s="35" t="str">
        <f>VLOOKUP(A5831,'[1]alr yayınlanan fiyatlı'!$C:$D,2,FALSE)</f>
        <v>30 X 30 X 1,5 X 75 MM STAINLESS STEEL  TUBE SAMPLE PVD BRUSHED BRONZE</v>
      </c>
      <c r="C5831" s="34">
        <f>IFERROR(VLOOKUP(A5831,'[1]alr yayınlanan fiyatlı'!C:K,9,0),0)</f>
        <v>0</v>
      </c>
    </row>
    <row r="5832" spans="1:3" x14ac:dyDescent="0.25">
      <c r="A5832" s="35" t="s">
        <v>3383</v>
      </c>
      <c r="B5832" s="35" t="str">
        <f>VLOOKUP(A5832,'[1]alr yayınlanan fiyatlı'!$C:$D,2,FALSE)</f>
        <v>Ø25 X 1,2 X 75 MM STAINLESS STEEL  TUBE SAMPLE PVD POLSHD BRASS</v>
      </c>
      <c r="C5832" s="34">
        <f>IFERROR(VLOOKUP(A5832,'[1]alr yayınlanan fiyatlı'!C:K,9,0),0)</f>
        <v>0</v>
      </c>
    </row>
    <row r="5833" spans="1:3" x14ac:dyDescent="0.25">
      <c r="A5833" s="35" t="s">
        <v>3383</v>
      </c>
      <c r="B5833" s="35" t="str">
        <f>VLOOKUP(A5833,'[1]alr yayınlanan fiyatlı'!$C:$D,2,FALSE)</f>
        <v>Ø25 X 1,2 X 75 MM STAINLESS STEEL  TUBE SAMPLE PVD POLSHD BRASS</v>
      </c>
      <c r="C5833" s="34">
        <f>IFERROR(VLOOKUP(A5833,'[1]alr yayınlanan fiyatlı'!C:K,9,0),0)</f>
        <v>0</v>
      </c>
    </row>
    <row r="5834" spans="1:3" x14ac:dyDescent="0.25">
      <c r="A5834" s="35" t="s">
        <v>3383</v>
      </c>
      <c r="B5834" s="35" t="str">
        <f>VLOOKUP(A5834,'[1]alr yayınlanan fiyatlı'!$C:$D,2,FALSE)</f>
        <v>Ø25 X 1,2 X 75 MM STAINLESS STEEL  TUBE SAMPLE PVD POLSHD BRASS</v>
      </c>
      <c r="C5834" s="34">
        <f>IFERROR(VLOOKUP(A5834,'[1]alr yayınlanan fiyatlı'!C:K,9,0),0)</f>
        <v>0</v>
      </c>
    </row>
    <row r="5835" spans="1:3" x14ac:dyDescent="0.25">
      <c r="A5835" s="35" t="s">
        <v>3384</v>
      </c>
      <c r="B5835" s="35" t="str">
        <f>VLOOKUP(A5835,'[1]alr yayınlanan fiyatlı'!$C:$D,2,FALSE)</f>
        <v>30 X 30 X 1,5 X 75 MM STAINLESS STEEL  TUBE SAMPLE PVD POLSHD BRASS</v>
      </c>
      <c r="C5835" s="34">
        <f>IFERROR(VLOOKUP(A5835,'[1]alr yayınlanan fiyatlı'!C:K,9,0),0)</f>
        <v>0</v>
      </c>
    </row>
    <row r="5836" spans="1:3" x14ac:dyDescent="0.25">
      <c r="A5836" s="35" t="s">
        <v>3384</v>
      </c>
      <c r="B5836" s="35" t="str">
        <f>VLOOKUP(A5836,'[1]alr yayınlanan fiyatlı'!$C:$D,2,FALSE)</f>
        <v>30 X 30 X 1,5 X 75 MM STAINLESS STEEL  TUBE SAMPLE PVD POLSHD BRASS</v>
      </c>
      <c r="C5836" s="34">
        <f>IFERROR(VLOOKUP(A5836,'[1]alr yayınlanan fiyatlı'!C:K,9,0),0)</f>
        <v>0</v>
      </c>
    </row>
    <row r="5837" spans="1:3" x14ac:dyDescent="0.25">
      <c r="A5837" s="35" t="s">
        <v>1603</v>
      </c>
      <c r="B5837" s="35" t="str">
        <f>VLOOKUP(A5837,'[1]alr yayınlanan fiyatlı'!$C:$D,2,FALSE)</f>
        <v>Ø25 X 1,2 X 75 MM STAINLESS STEEL  TUBE SAMPLE PVD BRUSHED BRASS</v>
      </c>
      <c r="C5837" s="34">
        <f>IFERROR(VLOOKUP(A5837,'[1]alr yayınlanan fiyatlı'!C:K,9,0),0)</f>
        <v>0</v>
      </c>
    </row>
    <row r="5838" spans="1:3" x14ac:dyDescent="0.25">
      <c r="A5838" s="35" t="s">
        <v>1603</v>
      </c>
      <c r="B5838" s="35" t="str">
        <f>VLOOKUP(A5838,'[1]alr yayınlanan fiyatlı'!$C:$D,2,FALSE)</f>
        <v>Ø25 X 1,2 X 75 MM STAINLESS STEEL  TUBE SAMPLE PVD BRUSHED BRASS</v>
      </c>
      <c r="C5838" s="34">
        <f>IFERROR(VLOOKUP(A5838,'[1]alr yayınlanan fiyatlı'!C:K,9,0),0)</f>
        <v>0</v>
      </c>
    </row>
    <row r="5839" spans="1:3" x14ac:dyDescent="0.25">
      <c r="A5839" s="35" t="s">
        <v>1603</v>
      </c>
      <c r="B5839" s="35" t="str">
        <f>VLOOKUP(A5839,'[1]alr yayınlanan fiyatlı'!$C:$D,2,FALSE)</f>
        <v>Ø25 X 1,2 X 75 MM STAINLESS STEEL  TUBE SAMPLE PVD BRUSHED BRASS</v>
      </c>
      <c r="C5839" s="34">
        <f>IFERROR(VLOOKUP(A5839,'[1]alr yayınlanan fiyatlı'!C:K,9,0),0)</f>
        <v>0</v>
      </c>
    </row>
    <row r="5840" spans="1:3" x14ac:dyDescent="0.25">
      <c r="A5840" s="35" t="s">
        <v>3188</v>
      </c>
      <c r="B5840" s="35" t="str">
        <f>VLOOKUP(A5840,'[1]alr yayınlanan fiyatlı'!$C:$D,2,FALSE)</f>
        <v>30 X 30 X 1,5 X 75 MM STAINLESS STEEL  TUBE SAMPLE PVD BRUSHED BRASS</v>
      </c>
      <c r="C5840" s="34">
        <f>IFERROR(VLOOKUP(A5840,'[1]alr yayınlanan fiyatlı'!C:K,9,0),0)</f>
        <v>0</v>
      </c>
    </row>
    <row r="5841" spans="1:3" x14ac:dyDescent="0.25">
      <c r="A5841" s="35" t="s">
        <v>3188</v>
      </c>
      <c r="B5841" s="35" t="str">
        <f>VLOOKUP(A5841,'[1]alr yayınlanan fiyatlı'!$C:$D,2,FALSE)</f>
        <v>30 X 30 X 1,5 X 75 MM STAINLESS STEEL  TUBE SAMPLE PVD BRUSHED BRASS</v>
      </c>
      <c r="C5841" s="34">
        <f>IFERROR(VLOOKUP(A5841,'[1]alr yayınlanan fiyatlı'!C:K,9,0),0)</f>
        <v>0</v>
      </c>
    </row>
    <row r="5842" spans="1:3" x14ac:dyDescent="0.25">
      <c r="A5842" s="35" t="s">
        <v>1604</v>
      </c>
      <c r="B5842" s="35" t="str">
        <f>VLOOKUP(A5842,'[1]alr yayınlanan fiyatlı'!$C:$D,2,FALSE)</f>
        <v>Ø25 X 1,2 X 75 MM STAINLESS STEEL  TUBE SAMPLE PVD POLSHD BLACK CHROME</v>
      </c>
      <c r="C5842" s="34">
        <f>IFERROR(VLOOKUP(A5842,'[1]alr yayınlanan fiyatlı'!C:K,9,0),0)</f>
        <v>0</v>
      </c>
    </row>
    <row r="5843" spans="1:3" x14ac:dyDescent="0.25">
      <c r="A5843" s="35" t="s">
        <v>1604</v>
      </c>
      <c r="B5843" s="35" t="str">
        <f>VLOOKUP(A5843,'[1]alr yayınlanan fiyatlı'!$C:$D,2,FALSE)</f>
        <v>Ø25 X 1,2 X 75 MM STAINLESS STEEL  TUBE SAMPLE PVD POLSHD BLACK CHROME</v>
      </c>
      <c r="C5843" s="34">
        <f>IFERROR(VLOOKUP(A5843,'[1]alr yayınlanan fiyatlı'!C:K,9,0),0)</f>
        <v>0</v>
      </c>
    </row>
    <row r="5844" spans="1:3" x14ac:dyDescent="0.25">
      <c r="A5844" s="35" t="s">
        <v>3562</v>
      </c>
      <c r="B5844" s="35" t="str">
        <f>VLOOKUP(A5844,'[1]alr yayınlanan fiyatlı'!$C:$D,2,FALSE)</f>
        <v>30 X 30 X 1,5 X 75 MM STAINLESS STEEL TUBE SAMPLE PVD POLSHD BLACK CHROME</v>
      </c>
      <c r="C5844" s="34">
        <f>IFERROR(VLOOKUP(A5844,'[1]alr yayınlanan fiyatlı'!C:K,9,0),0)</f>
        <v>0</v>
      </c>
    </row>
    <row r="5845" spans="1:3" x14ac:dyDescent="0.25">
      <c r="A5845" s="35" t="s">
        <v>3562</v>
      </c>
      <c r="B5845" s="35" t="str">
        <f>VLOOKUP(A5845,'[1]alr yayınlanan fiyatlı'!$C:$D,2,FALSE)</f>
        <v>30 X 30 X 1,5 X 75 MM STAINLESS STEEL TUBE SAMPLE PVD POLSHD BLACK CHROME</v>
      </c>
      <c r="C5845" s="34">
        <f>IFERROR(VLOOKUP(A5845,'[1]alr yayınlanan fiyatlı'!C:K,9,0),0)</f>
        <v>0</v>
      </c>
    </row>
    <row r="5846" spans="1:3" x14ac:dyDescent="0.25">
      <c r="A5846" s="35" t="s">
        <v>3563</v>
      </c>
      <c r="B5846" s="35" t="str">
        <f>VLOOKUP(A5846,'[1]alr yayınlanan fiyatlı'!$C:$D,2,FALSE)</f>
        <v>Ø25 X 1,2 X 75 MM STAINLESS STEEL TUBE SAMPLE PVD BRUSHED BLACK CHROME</v>
      </c>
      <c r="C5846" s="34">
        <f>IFERROR(VLOOKUP(A5846,'[1]alr yayınlanan fiyatlı'!C:K,9,0),0)</f>
        <v>0</v>
      </c>
    </row>
    <row r="5847" spans="1:3" x14ac:dyDescent="0.25">
      <c r="A5847" s="35" t="s">
        <v>3563</v>
      </c>
      <c r="B5847" s="35" t="str">
        <f>VLOOKUP(A5847,'[1]alr yayınlanan fiyatlı'!$C:$D,2,FALSE)</f>
        <v>Ø25 X 1,2 X 75 MM STAINLESS STEEL TUBE SAMPLE PVD BRUSHED BLACK CHROME</v>
      </c>
      <c r="C5847" s="34">
        <f>IFERROR(VLOOKUP(A5847,'[1]alr yayınlanan fiyatlı'!C:K,9,0),0)</f>
        <v>0</v>
      </c>
    </row>
    <row r="5848" spans="1:3" x14ac:dyDescent="0.25">
      <c r="A5848" s="35" t="s">
        <v>4142</v>
      </c>
      <c r="B5848" s="35" t="str">
        <f>VLOOKUP(A5848,'[1]alr yayınlanan fiyatlı'!$C:$D,2,FALSE)</f>
        <v>30 X 30 X 1,5 X 75 MM STAINLESS STEEL TUBE SAMPLE PVD BRUSHED BLACK CHROME</v>
      </c>
      <c r="C5848" s="34">
        <f>IFERROR(VLOOKUP(A5848,'[1]alr yayınlanan fiyatlı'!C:K,9,0),0)</f>
        <v>0</v>
      </c>
    </row>
    <row r="5849" spans="1:3" x14ac:dyDescent="0.25">
      <c r="A5849" s="35" t="s">
        <v>4142</v>
      </c>
      <c r="B5849" s="35" t="str">
        <f>VLOOKUP(A5849,'[1]alr yayınlanan fiyatlı'!$C:$D,2,FALSE)</f>
        <v>30 X 30 X 1,5 X 75 MM STAINLESS STEEL TUBE SAMPLE PVD BRUSHED BLACK CHROME</v>
      </c>
      <c r="C5849" s="34">
        <f>IFERROR(VLOOKUP(A5849,'[1]alr yayınlanan fiyatlı'!C:K,9,0),0)</f>
        <v>0</v>
      </c>
    </row>
    <row r="5850" spans="1:3" x14ac:dyDescent="0.25">
      <c r="A5850" s="35" t="s">
        <v>3612</v>
      </c>
      <c r="B5850" s="35" t="str">
        <f>VLOOKUP(A5850,'[1]alr yayınlanan fiyatlı'!$C:$D,2,FALSE)</f>
        <v>Ø25 X 1,2 X 75 MM STAINLESS STEEL TUBE SAMPLE PVD BRUSHED COPPER</v>
      </c>
      <c r="C5850" s="34">
        <f>IFERROR(VLOOKUP(A5850,'[1]alr yayınlanan fiyatlı'!C:K,9,0),0)</f>
        <v>0</v>
      </c>
    </row>
    <row r="5851" spans="1:3" x14ac:dyDescent="0.25">
      <c r="A5851" s="35" t="s">
        <v>3612</v>
      </c>
      <c r="B5851" s="35" t="str">
        <f>VLOOKUP(A5851,'[1]alr yayınlanan fiyatlı'!$C:$D,2,FALSE)</f>
        <v>Ø25 X 1,2 X 75 MM STAINLESS STEEL TUBE SAMPLE PVD BRUSHED COPPER</v>
      </c>
      <c r="C5851" s="34">
        <f>IFERROR(VLOOKUP(A5851,'[1]alr yayınlanan fiyatlı'!C:K,9,0),0)</f>
        <v>0</v>
      </c>
    </row>
    <row r="5852" spans="1:3" x14ac:dyDescent="0.25">
      <c r="A5852" s="35" t="s">
        <v>3612</v>
      </c>
      <c r="B5852" s="35" t="str">
        <f>VLOOKUP(A5852,'[1]alr yayınlanan fiyatlı'!$C:$D,2,FALSE)</f>
        <v>Ø25 X 1,2 X 75 MM STAINLESS STEEL TUBE SAMPLE PVD BRUSHED COPPER</v>
      </c>
      <c r="C5852" s="34">
        <f>IFERROR(VLOOKUP(A5852,'[1]alr yayınlanan fiyatlı'!C:K,9,0),0)</f>
        <v>0</v>
      </c>
    </row>
    <row r="5853" spans="1:3" x14ac:dyDescent="0.25">
      <c r="A5853" s="35" t="s">
        <v>3385</v>
      </c>
      <c r="B5853" s="35" t="str">
        <f>VLOOKUP(A5853,'[1]alr yayınlanan fiyatlı'!$C:$D,2,FALSE)</f>
        <v>30 X 30 X 1,5 X 75 MM STAINLESS STEEL TUBE SAMPLE PVD BRUSHED COPPER</v>
      </c>
      <c r="C5853" s="34">
        <f>IFERROR(VLOOKUP(A5853,'[1]alr yayınlanan fiyatlı'!C:K,9,0),0)</f>
        <v>0</v>
      </c>
    </row>
    <row r="5854" spans="1:3" x14ac:dyDescent="0.25">
      <c r="A5854" s="35" t="s">
        <v>3385</v>
      </c>
      <c r="B5854" s="35" t="str">
        <f>VLOOKUP(A5854,'[1]alr yayınlanan fiyatlı'!$C:$D,2,FALSE)</f>
        <v>30 X 30 X 1,5 X 75 MM STAINLESS STEEL TUBE SAMPLE PVD BRUSHED COPPER</v>
      </c>
      <c r="C5854" s="34">
        <f>IFERROR(VLOOKUP(A5854,'[1]alr yayınlanan fiyatlı'!C:K,9,0),0)</f>
        <v>0</v>
      </c>
    </row>
    <row r="5855" spans="1:3" x14ac:dyDescent="0.25">
      <c r="A5855" s="35" t="s">
        <v>1605</v>
      </c>
      <c r="B5855" s="35" t="str">
        <f>VLOOKUP(A5855,'[1]alr yayınlanan fiyatlı'!$C:$D,2,FALSE)</f>
        <v>Ø25 X 1,2 X 75 MM TUBE SAMPLE SEPIA (STAINLESS STEEL COLOUR)</v>
      </c>
      <c r="C5855" s="34">
        <f>IFERROR(VLOOKUP(A5855,'[1]alr yayınlanan fiyatlı'!C:K,9,0),0)</f>
        <v>0</v>
      </c>
    </row>
    <row r="5856" spans="1:3" x14ac:dyDescent="0.25">
      <c r="A5856" s="35" t="s">
        <v>1605</v>
      </c>
      <c r="B5856" s="35" t="str">
        <f>VLOOKUP(A5856,'[1]alr yayınlanan fiyatlı'!$C:$D,2,FALSE)</f>
        <v>Ø25 X 1,2 X 75 MM TUBE SAMPLE SEPIA (STAINLESS STEEL COLOUR)</v>
      </c>
      <c r="C5856" s="34">
        <f>IFERROR(VLOOKUP(A5856,'[1]alr yayınlanan fiyatlı'!C:K,9,0),0)</f>
        <v>0</v>
      </c>
    </row>
    <row r="5857" spans="1:3" x14ac:dyDescent="0.25">
      <c r="A5857" s="35" t="s">
        <v>4143</v>
      </c>
      <c r="B5857" s="35" t="str">
        <f>VLOOKUP(A5857,'[1]alr yayınlanan fiyatlı'!$C:$D,2,FALSE)</f>
        <v>30 X 30 X 1,2 X 75 MM TUBE SAMPLE SEPIA (STAINLESS STEEL COLOUR)</v>
      </c>
      <c r="C5857" s="34">
        <f>IFERROR(VLOOKUP(A5857,'[1]alr yayınlanan fiyatlı'!C:K,9,0),0)</f>
        <v>0</v>
      </c>
    </row>
    <row r="5858" spans="1:3" x14ac:dyDescent="0.25">
      <c r="A5858" s="35" t="s">
        <v>4143</v>
      </c>
      <c r="B5858" s="35" t="str">
        <f>VLOOKUP(A5858,'[1]alr yayınlanan fiyatlı'!$C:$D,2,FALSE)</f>
        <v>30 X 30 X 1,2 X 75 MM TUBE SAMPLE SEPIA (STAINLESS STEEL COLOUR)</v>
      </c>
      <c r="C5858" s="34">
        <f>IFERROR(VLOOKUP(A5858,'[1]alr yayınlanan fiyatlı'!C:K,9,0),0)</f>
        <v>0</v>
      </c>
    </row>
    <row r="5859" spans="1:3" x14ac:dyDescent="0.25">
      <c r="A5859" s="35" t="s">
        <v>3386</v>
      </c>
      <c r="B5859" s="35" t="str">
        <f>VLOOKUP(A5859,'[1]alr yayınlanan fiyatlı'!$C:$D,2,FALSE)</f>
        <v>Ø25 X 1,2 X 75 MM TUBE SAMPLE MILKY WAY (STAINLESS STEEL COLOUR)</v>
      </c>
      <c r="C5859" s="34">
        <f>IFERROR(VLOOKUP(A5859,'[1]alr yayınlanan fiyatlı'!C:K,9,0),0)</f>
        <v>0</v>
      </c>
    </row>
    <row r="5860" spans="1:3" x14ac:dyDescent="0.25">
      <c r="A5860" s="35" t="s">
        <v>3386</v>
      </c>
      <c r="B5860" s="35" t="str">
        <f>VLOOKUP(A5860,'[1]alr yayınlanan fiyatlı'!$C:$D,2,FALSE)</f>
        <v>Ø25 X 1,2 X 75 MM TUBE SAMPLE MILKY WAY (STAINLESS STEEL COLOUR)</v>
      </c>
      <c r="C5860" s="34">
        <f>IFERROR(VLOOKUP(A5860,'[1]alr yayınlanan fiyatlı'!C:K,9,0),0)</f>
        <v>0</v>
      </c>
    </row>
    <row r="5861" spans="1:3" x14ac:dyDescent="0.25">
      <c r="A5861" s="35" t="s">
        <v>3386</v>
      </c>
      <c r="B5861" s="35" t="str">
        <f>VLOOKUP(A5861,'[1]alr yayınlanan fiyatlı'!$C:$D,2,FALSE)</f>
        <v>Ø25 X 1,2 X 75 MM TUBE SAMPLE MILKY WAY (STAINLESS STEEL COLOUR)</v>
      </c>
      <c r="C5861" s="34">
        <f>IFERROR(VLOOKUP(A5861,'[1]alr yayınlanan fiyatlı'!C:K,9,0),0)</f>
        <v>0</v>
      </c>
    </row>
    <row r="5862" spans="1:3" x14ac:dyDescent="0.25">
      <c r="A5862" s="35" t="s">
        <v>1606</v>
      </c>
      <c r="B5862" s="35" t="str">
        <f>VLOOKUP(A5862,'[1]alr yayınlanan fiyatlı'!$C:$D,2,FALSE)</f>
        <v>30 X 30 X 1,2 X 75 MM TUBE SAMPLE MILKY WAY (STAINLESS STEEL COLOUR)</v>
      </c>
      <c r="C5862" s="34">
        <f>IFERROR(VLOOKUP(A5862,'[1]alr yayınlanan fiyatlı'!C:K,9,0),0)</f>
        <v>0</v>
      </c>
    </row>
    <row r="5863" spans="1:3" x14ac:dyDescent="0.25">
      <c r="A5863" s="35" t="s">
        <v>1606</v>
      </c>
      <c r="B5863" s="35" t="str">
        <f>VLOOKUP(A5863,'[1]alr yayınlanan fiyatlı'!$C:$D,2,FALSE)</f>
        <v>30 X 30 X 1,2 X 75 MM TUBE SAMPLE MILKY WAY (STAINLESS STEEL COLOUR)</v>
      </c>
      <c r="C5863" s="34">
        <f>IFERROR(VLOOKUP(A5863,'[1]alr yayınlanan fiyatlı'!C:K,9,0),0)</f>
        <v>0</v>
      </c>
    </row>
    <row r="5864" spans="1:3" x14ac:dyDescent="0.25">
      <c r="A5864" s="35" t="s">
        <v>3189</v>
      </c>
      <c r="B5864" s="35" t="str">
        <f>VLOOKUP(A5864,'[1]alr yayınlanan fiyatlı'!$C:$D,2,FALSE)</f>
        <v>1/2" OYNAR 16 X 2 PEX BAGLANTI RAKORU NIKEL DIS DISLI O-RINGLI</v>
      </c>
      <c r="C5864" s="34">
        <f>IFERROR(VLOOKUP(A5864,'[1]alr yayınlanan fiyatlı'!C:K,9,0),0)</f>
        <v>22</v>
      </c>
    </row>
    <row r="5865" spans="1:3" x14ac:dyDescent="0.25">
      <c r="A5865" s="35" t="s">
        <v>3189</v>
      </c>
      <c r="B5865" s="35" t="str">
        <f>VLOOKUP(A5865,'[1]alr yayınlanan fiyatlı'!$C:$D,2,FALSE)</f>
        <v>1/2" OYNAR 16 X 2 PEX BAGLANTI RAKORU NIKEL DIS DISLI O-RINGLI</v>
      </c>
      <c r="C5865" s="34">
        <f>IFERROR(VLOOKUP(A5865,'[1]alr yayınlanan fiyatlı'!C:K,9,0),0)</f>
        <v>22</v>
      </c>
    </row>
    <row r="5866" spans="1:3" x14ac:dyDescent="0.25">
      <c r="A5866" s="35" t="s">
        <v>3189</v>
      </c>
      <c r="B5866" s="35" t="str">
        <f>VLOOKUP(A5866,'[1]alr yayınlanan fiyatlı'!$C:$D,2,FALSE)</f>
        <v>1/2" OYNAR 16 X 2 PEX BAGLANTI RAKORU NIKEL DIS DISLI O-RINGLI</v>
      </c>
      <c r="C5866" s="34">
        <f>IFERROR(VLOOKUP(A5866,'[1]alr yayınlanan fiyatlı'!C:K,9,0),0)</f>
        <v>22</v>
      </c>
    </row>
    <row r="5867" spans="1:3" x14ac:dyDescent="0.25">
      <c r="A5867" s="35" t="s">
        <v>3189</v>
      </c>
      <c r="B5867" s="35" t="str">
        <f>VLOOKUP(A5867,'[1]alr yayınlanan fiyatlı'!$C:$D,2,FALSE)</f>
        <v>1/2" OYNAR 16 X 2 PEX BAGLANTI RAKORU NIKEL DIS DISLI O-RINGLI</v>
      </c>
      <c r="C5867" s="34">
        <f>IFERROR(VLOOKUP(A5867,'[1]alr yayınlanan fiyatlı'!C:K,9,0),0)</f>
        <v>22</v>
      </c>
    </row>
    <row r="5868" spans="1:3" x14ac:dyDescent="0.25">
      <c r="A5868" s="35" t="s">
        <v>4144</v>
      </c>
      <c r="B5868" s="35" t="str">
        <f>VLOOKUP(A5868,'[1]alr yayınlanan fiyatlı'!$C:$D,2,FALSE)</f>
        <v>TEKLI PLASTIK ROZETLI KILIF 19 X 75 X 160 MM BEYAZ (R016)</v>
      </c>
      <c r="C5868" s="34">
        <f>IFERROR(VLOOKUP(A5868,'[1]alr yayınlanan fiyatlı'!C:K,9,0),0)</f>
        <v>3.38</v>
      </c>
    </row>
    <row r="5869" spans="1:3" x14ac:dyDescent="0.25">
      <c r="A5869" s="35" t="s">
        <v>4144</v>
      </c>
      <c r="B5869" s="35" t="str">
        <f>VLOOKUP(A5869,'[1]alr yayınlanan fiyatlı'!$C:$D,2,FALSE)</f>
        <v>TEKLI PLASTIK ROZETLI KILIF 19 X 75 X 160 MM BEYAZ (R016)</v>
      </c>
      <c r="C5869" s="34">
        <f>IFERROR(VLOOKUP(A5869,'[1]alr yayınlanan fiyatlı'!C:K,9,0),0)</f>
        <v>3.38</v>
      </c>
    </row>
    <row r="5870" spans="1:3" x14ac:dyDescent="0.25">
      <c r="A5870" s="35" t="s">
        <v>4144</v>
      </c>
      <c r="B5870" s="35" t="str">
        <f>VLOOKUP(A5870,'[1]alr yayınlanan fiyatlı'!$C:$D,2,FALSE)</f>
        <v>TEKLI PLASTIK ROZETLI KILIF 19 X 75 X 160 MM BEYAZ (R016)</v>
      </c>
      <c r="C5870" s="34">
        <f>IFERROR(VLOOKUP(A5870,'[1]alr yayınlanan fiyatlı'!C:K,9,0),0)</f>
        <v>3.38</v>
      </c>
    </row>
    <row r="5871" spans="1:3" x14ac:dyDescent="0.25">
      <c r="A5871" s="35" t="s">
        <v>3564</v>
      </c>
      <c r="B5871" s="35" t="str">
        <f>VLOOKUP(A5871,[2]Sayfa2!$A:$B,2,0)</f>
        <v>HAVLUPAN GECMELI PLASTIK ROZETLI KILIF 27 X 63 X 55 MM BEYAZ (R041)</v>
      </c>
      <c r="C5871" s="34">
        <f>IFERROR(VLOOKUP(A5871,'[1]alr yayınlanan fiyatlı'!C:K,9,0),0)</f>
        <v>0</v>
      </c>
    </row>
    <row r="5872" spans="1:3" x14ac:dyDescent="0.25">
      <c r="A5872" s="35" t="s">
        <v>3564</v>
      </c>
      <c r="B5872" s="35" t="str">
        <f>VLOOKUP(A5872,[2]Sayfa2!$A:$B,2,0)</f>
        <v>HAVLUPAN GECMELI PLASTIK ROZETLI KILIF 27 X 63 X 55 MM BEYAZ (R041)</v>
      </c>
      <c r="C5872" s="34">
        <f>IFERROR(VLOOKUP(A5872,'[1]alr yayınlanan fiyatlı'!C:K,9,0),0)</f>
        <v>0</v>
      </c>
    </row>
    <row r="5873" spans="1:3" x14ac:dyDescent="0.25">
      <c r="A5873" s="35" t="s">
        <v>3564</v>
      </c>
      <c r="B5873" s="35" t="str">
        <f>VLOOKUP(A5873,[2]Sayfa2!$A:$B,2,0)</f>
        <v>HAVLUPAN GECMELI PLASTIK ROZETLI KILIF 27 X 63 X 55 MM BEYAZ (R041)</v>
      </c>
      <c r="C5873" s="34">
        <f>IFERROR(VLOOKUP(A5873,'[1]alr yayınlanan fiyatlı'!C:K,9,0),0)</f>
        <v>0</v>
      </c>
    </row>
    <row r="5874" spans="1:3" x14ac:dyDescent="0.25">
      <c r="A5874" s="35" t="s">
        <v>1607</v>
      </c>
      <c r="B5874" s="35" t="str">
        <f>VLOOKUP(A5874,'[1]alr yayınlanan fiyatlı'!$C:$D,2,FALSE)</f>
        <v>TEKLI PLASTIK ROZETLI KILIF 19 X 75 X 160 MM KROM (R016)</v>
      </c>
      <c r="C5874" s="34">
        <f>IFERROR(VLOOKUP(A5874,'[1]alr yayınlanan fiyatlı'!C:K,9,0),0)</f>
        <v>12</v>
      </c>
    </row>
    <row r="5875" spans="1:3" x14ac:dyDescent="0.25">
      <c r="A5875" s="35" t="s">
        <v>1607</v>
      </c>
      <c r="B5875" s="35" t="str">
        <f>VLOOKUP(A5875,'[1]alr yayınlanan fiyatlı'!$C:$D,2,FALSE)</f>
        <v>TEKLI PLASTIK ROZETLI KILIF 19 X 75 X 160 MM KROM (R016)</v>
      </c>
      <c r="C5875" s="34">
        <f>IFERROR(VLOOKUP(A5875,'[1]alr yayınlanan fiyatlı'!C:K,9,0),0)</f>
        <v>12</v>
      </c>
    </row>
    <row r="5876" spans="1:3" x14ac:dyDescent="0.25">
      <c r="A5876" s="35" t="s">
        <v>1607</v>
      </c>
      <c r="B5876" s="35" t="str">
        <f>VLOOKUP(A5876,'[1]alr yayınlanan fiyatlı'!$C:$D,2,FALSE)</f>
        <v>TEKLI PLASTIK ROZETLI KILIF 19 X 75 X 160 MM KROM (R016)</v>
      </c>
      <c r="C5876" s="34">
        <f>IFERROR(VLOOKUP(A5876,'[1]alr yayınlanan fiyatlı'!C:K,9,0),0)</f>
        <v>12</v>
      </c>
    </row>
    <row r="5877" spans="1:3" x14ac:dyDescent="0.25">
      <c r="A5877" s="35" t="s">
        <v>1607</v>
      </c>
      <c r="B5877" s="35" t="str">
        <f>VLOOKUP(A5877,'[1]alr yayınlanan fiyatlı'!$C:$D,2,FALSE)</f>
        <v>TEKLI PLASTIK ROZETLI KILIF 19 X 75 X 160 MM KROM (R016)</v>
      </c>
      <c r="C5877" s="34">
        <f>IFERROR(VLOOKUP(A5877,'[1]alr yayınlanan fiyatlı'!C:K,9,0),0)</f>
        <v>12</v>
      </c>
    </row>
    <row r="5878" spans="1:3" x14ac:dyDescent="0.25">
      <c r="A5878" s="35" t="s">
        <v>1607</v>
      </c>
      <c r="B5878" s="35" t="str">
        <f>VLOOKUP(A5878,'[1]alr yayınlanan fiyatlı'!$C:$D,2,FALSE)</f>
        <v>TEKLI PLASTIK ROZETLI KILIF 19 X 75 X 160 MM KROM (R016)</v>
      </c>
      <c r="C5878" s="34">
        <f>IFERROR(VLOOKUP(A5878,'[1]alr yayınlanan fiyatlı'!C:K,9,0),0)</f>
        <v>12</v>
      </c>
    </row>
    <row r="5879" spans="1:3" x14ac:dyDescent="0.25">
      <c r="A5879" s="35" t="s">
        <v>1607</v>
      </c>
      <c r="B5879" s="35" t="str">
        <f>VLOOKUP(A5879,'[1]alr yayınlanan fiyatlı'!$C:$D,2,FALSE)</f>
        <v>TEKLI PLASTIK ROZETLI KILIF 19 X 75 X 160 MM KROM (R016)</v>
      </c>
      <c r="C5879" s="34">
        <f>IFERROR(VLOOKUP(A5879,'[1]alr yayınlanan fiyatlı'!C:K,9,0),0)</f>
        <v>12</v>
      </c>
    </row>
    <row r="5880" spans="1:3" x14ac:dyDescent="0.25">
      <c r="A5880" s="35" t="s">
        <v>3565</v>
      </c>
      <c r="B5880" s="35" t="str">
        <f>VLOOKUP(A5880,[2]Sayfa2!$A:$B,2,0)</f>
        <v>HAVLUPAN GECMELI PLASTIK ROZETLI KILIF 27 X 63 X 55 MM KROM  (R041)</v>
      </c>
      <c r="C5880" s="34">
        <f>IFERROR(VLOOKUP(A5880,'[1]alr yayınlanan fiyatlı'!C:K,9,0),0)</f>
        <v>0</v>
      </c>
    </row>
    <row r="5881" spans="1:3" x14ac:dyDescent="0.25">
      <c r="A5881" s="35" t="s">
        <v>3565</v>
      </c>
      <c r="B5881" s="35" t="str">
        <f>VLOOKUP(A5881,[2]Sayfa2!$A:$B,2,0)</f>
        <v>HAVLUPAN GECMELI PLASTIK ROZETLI KILIF 27 X 63 X 55 MM KROM  (R041)</v>
      </c>
      <c r="C5881" s="34">
        <f>IFERROR(VLOOKUP(A5881,'[1]alr yayınlanan fiyatlı'!C:K,9,0),0)</f>
        <v>0</v>
      </c>
    </row>
    <row r="5882" spans="1:3" x14ac:dyDescent="0.25">
      <c r="A5882" s="35" t="s">
        <v>3565</v>
      </c>
      <c r="B5882" s="35" t="str">
        <f>VLOOKUP(A5882,[2]Sayfa2!$A:$B,2,0)</f>
        <v>HAVLUPAN GECMELI PLASTIK ROZETLI KILIF 27 X 63 X 55 MM KROM  (R041)</v>
      </c>
      <c r="C5882" s="34">
        <f>IFERROR(VLOOKUP(A5882,'[1]alr yayınlanan fiyatlı'!C:K,9,0),0)</f>
        <v>0</v>
      </c>
    </row>
    <row r="5883" spans="1:3" x14ac:dyDescent="0.25">
      <c r="A5883" s="35" t="s">
        <v>3565</v>
      </c>
      <c r="B5883" s="35" t="str">
        <f>VLOOKUP(A5883,[2]Sayfa2!$A:$B,2,0)</f>
        <v>HAVLUPAN GECMELI PLASTIK ROZETLI KILIF 27 X 63 X 55 MM KROM  (R041)</v>
      </c>
      <c r="C5883" s="34">
        <f>IFERROR(VLOOKUP(A5883,'[1]alr yayınlanan fiyatlı'!C:K,9,0),0)</f>
        <v>0</v>
      </c>
    </row>
    <row r="5884" spans="1:3" x14ac:dyDescent="0.25">
      <c r="A5884" s="35" t="s">
        <v>3565</v>
      </c>
      <c r="B5884" s="35" t="str">
        <f>VLOOKUP(A5884,[2]Sayfa2!$A:$B,2,0)</f>
        <v>HAVLUPAN GECMELI PLASTIK ROZETLI KILIF 27 X 63 X 55 MM KROM  (R041)</v>
      </c>
      <c r="C5884" s="34">
        <f>IFERROR(VLOOKUP(A5884,'[1]alr yayınlanan fiyatlı'!C:K,9,0),0)</f>
        <v>0</v>
      </c>
    </row>
    <row r="5885" spans="1:3" x14ac:dyDescent="0.25">
      <c r="A5885" s="35" t="s">
        <v>3466</v>
      </c>
      <c r="B5885" s="35" t="str">
        <f>VLOOKUP(A5885,'[1]alr yayınlanan fiyatlı'!$C:$D,2,FALSE)</f>
        <v>CIFTLI PLASTIK YAYLI (MESAFE AYARLI) ROZETLI KILIF BEYAZ RAL9016 (R023)</v>
      </c>
      <c r="C5885" s="34">
        <f>IFERROR(VLOOKUP(A5885,'[1]alr yayınlanan fiyatlı'!C:K,9,0),0)</f>
        <v>8</v>
      </c>
    </row>
    <row r="5886" spans="1:3" x14ac:dyDescent="0.25">
      <c r="A5886" s="35" t="s">
        <v>3566</v>
      </c>
      <c r="B5886" s="35" t="str">
        <f>VLOOKUP(A5886,[2]Sayfa2!$A:$B,2,0)</f>
        <v>CIFTLI OVAL PLASTIK KILIF 80 X 130 X 140 MM BEYAZ RAL9016 (R021)</v>
      </c>
      <c r="C5886" s="34">
        <f>IFERROR(VLOOKUP(A5886,'[1]alr yayınlanan fiyatlı'!C:K,9,0),0)</f>
        <v>0</v>
      </c>
    </row>
    <row r="5887" spans="1:3" x14ac:dyDescent="0.25">
      <c r="A5887" s="35" t="s">
        <v>3566</v>
      </c>
      <c r="B5887" s="35" t="str">
        <f>VLOOKUP(A5887,[2]Sayfa2!$A:$B,2,0)</f>
        <v>CIFTLI OVAL PLASTIK KILIF 80 X 130 X 140 MM BEYAZ RAL9016 (R021)</v>
      </c>
      <c r="C5887" s="34">
        <f>IFERROR(VLOOKUP(A5887,'[1]alr yayınlanan fiyatlı'!C:K,9,0),0)</f>
        <v>0</v>
      </c>
    </row>
    <row r="5888" spans="1:3" x14ac:dyDescent="0.25">
      <c r="A5888" s="35" t="s">
        <v>3566</v>
      </c>
      <c r="B5888" s="35" t="str">
        <f>VLOOKUP(A5888,[2]Sayfa2!$A:$B,2,0)</f>
        <v>CIFTLI OVAL PLASTIK KILIF 80 X 130 X 140 MM BEYAZ RAL9016 (R021)</v>
      </c>
      <c r="C5888" s="34">
        <f>IFERROR(VLOOKUP(A5888,'[1]alr yayınlanan fiyatlı'!C:K,9,0),0)</f>
        <v>0</v>
      </c>
    </row>
    <row r="5889" spans="1:3" x14ac:dyDescent="0.25">
      <c r="A5889" s="35" t="s">
        <v>3043</v>
      </c>
      <c r="B5889" s="35" t="str">
        <f>VLOOKUP(A5889,'[1]alr yayınlanan fiyatlı'!$C:$D,2,FALSE)</f>
        <v>CIFTLI OVAL PLASTIK KILIF 80 X 130 X 140 MM KROM (R021)</v>
      </c>
      <c r="C5889" s="34">
        <f>IFERROR(VLOOKUP(A5889,'[1]alr yayınlanan fiyatlı'!C:K,9,0),0)</f>
        <v>30</v>
      </c>
    </row>
    <row r="5890" spans="1:3" x14ac:dyDescent="0.25">
      <c r="A5890" s="35" t="s">
        <v>3043</v>
      </c>
      <c r="B5890" s="35" t="str">
        <f>VLOOKUP(A5890,'[1]alr yayınlanan fiyatlı'!$C:$D,2,FALSE)</f>
        <v>CIFTLI OVAL PLASTIK KILIF 80 X 130 X 140 MM KROM (R021)</v>
      </c>
      <c r="C5890" s="34">
        <f>IFERROR(VLOOKUP(A5890,'[1]alr yayınlanan fiyatlı'!C:K,9,0),0)</f>
        <v>30</v>
      </c>
    </row>
    <row r="5891" spans="1:3" x14ac:dyDescent="0.25">
      <c r="A5891" s="35" t="s">
        <v>3043</v>
      </c>
      <c r="B5891" s="35" t="str">
        <f>VLOOKUP(A5891,'[1]alr yayınlanan fiyatlı'!$C:$D,2,FALSE)</f>
        <v>CIFTLI OVAL PLASTIK KILIF 80 X 130 X 140 MM KROM (R021)</v>
      </c>
      <c r="C5891" s="34">
        <f>IFERROR(VLOOKUP(A5891,'[1]alr yayınlanan fiyatlı'!C:K,9,0),0)</f>
        <v>30</v>
      </c>
    </row>
    <row r="5892" spans="1:3" x14ac:dyDescent="0.25">
      <c r="A5892" s="35" t="s">
        <v>3043</v>
      </c>
      <c r="B5892" s="35" t="str">
        <f>VLOOKUP(A5892,'[1]alr yayınlanan fiyatlı'!$C:$D,2,FALSE)</f>
        <v>CIFTLI OVAL PLASTIK KILIF 80 X 130 X 140 MM KROM (R021)</v>
      </c>
      <c r="C5892" s="34">
        <f>IFERROR(VLOOKUP(A5892,'[1]alr yayınlanan fiyatlı'!C:K,9,0),0)</f>
        <v>30</v>
      </c>
    </row>
    <row r="5893" spans="1:3" x14ac:dyDescent="0.25">
      <c r="A5893" s="35" t="s">
        <v>3043</v>
      </c>
      <c r="B5893" s="35" t="str">
        <f>VLOOKUP(A5893,'[1]alr yayınlanan fiyatlı'!$C:$D,2,FALSE)</f>
        <v>CIFTLI OVAL PLASTIK KILIF 80 X 130 X 140 MM KROM (R021)</v>
      </c>
      <c r="C5893" s="34">
        <f>IFERROR(VLOOKUP(A5893,'[1]alr yayınlanan fiyatlı'!C:K,9,0),0)</f>
        <v>30</v>
      </c>
    </row>
    <row r="5894" spans="1:3" x14ac:dyDescent="0.25">
      <c r="A5894" s="35" t="s">
        <v>3043</v>
      </c>
      <c r="B5894" s="35" t="str">
        <f>VLOOKUP(A5894,'[1]alr yayınlanan fiyatlı'!$C:$D,2,FALSE)</f>
        <v>CIFTLI OVAL PLASTIK KILIF 80 X 130 X 140 MM KROM (R021)</v>
      </c>
      <c r="C5894" s="34">
        <f>IFERROR(VLOOKUP(A5894,'[1]alr yayınlanan fiyatlı'!C:K,9,0),0)</f>
        <v>30</v>
      </c>
    </row>
    <row r="5895" spans="1:3" x14ac:dyDescent="0.25">
      <c r="A5895" s="35" t="s">
        <v>1608</v>
      </c>
      <c r="B5895" s="35" t="str">
        <f>VLOOKUP(A5895,'[1]alr yayınlanan fiyatlı'!$C:$D,2,FALSE)</f>
        <v>METRO DUV.MON.TAK.CEL.KR.</v>
      </c>
      <c r="C5895" s="34">
        <f>IFERROR(VLOOKUP(A5895,'[1]alr yayınlanan fiyatlı'!C:K,9,0),0)</f>
        <v>125.26</v>
      </c>
    </row>
    <row r="5896" spans="1:3" x14ac:dyDescent="0.25">
      <c r="A5896" s="35" t="s">
        <v>3190</v>
      </c>
      <c r="B5896" s="35" t="str">
        <f>VLOOKUP(A5896,'[1]alr yayınlanan fiyatlı'!$C:$D,2,FALSE)</f>
        <v>ZENON&amp;ARNIKA DUVAR MONTAJ BRAKET ALT.KRST.BGL. KITI RAL9016 (ON BORU&gt;=4)</v>
      </c>
      <c r="C5896" s="34">
        <f>IFERROR(VLOOKUP(A5896,'[1]alr yayınlanan fiyatlı'!C:K,9,0),0)</f>
        <v>0</v>
      </c>
    </row>
    <row r="5897" spans="1:3" x14ac:dyDescent="0.25">
      <c r="A5897" s="35" t="s">
        <v>3190</v>
      </c>
      <c r="B5897" s="35" t="str">
        <f>VLOOKUP(A5897,'[1]alr yayınlanan fiyatlı'!$C:$D,2,FALSE)</f>
        <v>ZENON&amp;ARNIKA DUVAR MONTAJ BRAKET ALT.KRST.BGL. KITI RAL9016 (ON BORU&gt;=4)</v>
      </c>
      <c r="C5897" s="34">
        <f>IFERROR(VLOOKUP(A5897,'[1]alr yayınlanan fiyatlı'!C:K,9,0),0)</f>
        <v>0</v>
      </c>
    </row>
    <row r="5898" spans="1:3" x14ac:dyDescent="0.25">
      <c r="A5898" s="35" t="s">
        <v>1609</v>
      </c>
      <c r="B5898" s="35" t="str">
        <f>VLOOKUP(A5898,[2]Sayfa2!$A:$B,2,0)</f>
        <v>ZENON&amp;ARNIKA DUVAR MONTAJ BRAKET KITI RAL9005 (ON BORU&gt;=4)</v>
      </c>
      <c r="C5898" s="34">
        <f>IFERROR(VLOOKUP(A5898,'[1]alr yayınlanan fiyatlı'!C:K,9,0),0)</f>
        <v>0</v>
      </c>
    </row>
    <row r="5899" spans="1:3" x14ac:dyDescent="0.25">
      <c r="A5899" s="35" t="s">
        <v>1609</v>
      </c>
      <c r="B5899" s="35" t="str">
        <f>VLOOKUP(A5899,[2]Sayfa2!$A:$B,2,0)</f>
        <v>ZENON&amp;ARNIKA DUVAR MONTAJ BRAKET KITI RAL9005 (ON BORU&gt;=4)</v>
      </c>
      <c r="C5899" s="34">
        <f>IFERROR(VLOOKUP(A5899,'[1]alr yayınlanan fiyatlı'!C:K,9,0),0)</f>
        <v>0</v>
      </c>
    </row>
    <row r="5900" spans="1:3" x14ac:dyDescent="0.25">
      <c r="A5900" s="35" t="s">
        <v>3387</v>
      </c>
      <c r="B5900" s="35" t="str">
        <f>VLOOKUP(A5900,'[1]alr yayınlanan fiyatlı'!$C:$D,2,FALSE)</f>
        <v>ZENON&amp;ARNIKA DUVAR MONTAJ BRAKET ALT.KRST.BGL. KITI RAL7016 (ON BORU&gt;=4)</v>
      </c>
      <c r="C5900" s="34">
        <f>IFERROR(VLOOKUP(A5900,'[1]alr yayınlanan fiyatlı'!C:K,9,0),0)</f>
        <v>0</v>
      </c>
    </row>
    <row r="5901" spans="1:3" x14ac:dyDescent="0.25">
      <c r="A5901" s="35" t="s">
        <v>3387</v>
      </c>
      <c r="B5901" s="35" t="str">
        <f>VLOOKUP(A5901,'[1]alr yayınlanan fiyatlı'!$C:$D,2,FALSE)</f>
        <v>ZENON&amp;ARNIKA DUVAR MONTAJ BRAKET ALT.KRST.BGL. KITI RAL7016 (ON BORU&gt;=4)</v>
      </c>
      <c r="C5901" s="34">
        <f>IFERROR(VLOOKUP(A5901,'[1]alr yayınlanan fiyatlı'!C:K,9,0),0)</f>
        <v>0</v>
      </c>
    </row>
    <row r="5902" spans="1:3" x14ac:dyDescent="0.25">
      <c r="A5902" s="35" t="s">
        <v>3388</v>
      </c>
      <c r="B5902" s="35" t="str">
        <f>VLOOKUP(A5902,[2]Sayfa2!$A:$B,2,0)</f>
        <v>ZENON&amp;ARNIKA DUVAR MONTAJ BRAKET KITI RAL9010 (ON BORU&gt;=4)</v>
      </c>
      <c r="C5902" s="34">
        <f>IFERROR(VLOOKUP(A5902,'[1]alr yayınlanan fiyatlı'!C:K,9,0),0)</f>
        <v>0</v>
      </c>
    </row>
    <row r="5903" spans="1:3" x14ac:dyDescent="0.25">
      <c r="A5903" s="35" t="s">
        <v>3388</v>
      </c>
      <c r="B5903" s="35" t="str">
        <f>VLOOKUP(A5903,[2]Sayfa2!$A:$B,2,0)</f>
        <v>ZENON&amp;ARNIKA DUVAR MONTAJ BRAKET KITI RAL9010 (ON BORU&gt;=4)</v>
      </c>
      <c r="C5903" s="34">
        <f>IFERROR(VLOOKUP(A5903,'[1]alr yayınlanan fiyatlı'!C:K,9,0),0)</f>
        <v>0</v>
      </c>
    </row>
    <row r="5904" spans="1:3" x14ac:dyDescent="0.25">
      <c r="A5904" s="35" t="s">
        <v>3388</v>
      </c>
      <c r="B5904" s="35" t="str">
        <f>VLOOKUP(A5904,[2]Sayfa2!$A:$B,2,0)</f>
        <v>ZENON&amp;ARNIKA DUVAR MONTAJ BRAKET KITI RAL9010 (ON BORU&gt;=4)</v>
      </c>
      <c r="C5904" s="34">
        <f>IFERROR(VLOOKUP(A5904,'[1]alr yayınlanan fiyatlı'!C:K,9,0),0)</f>
        <v>0</v>
      </c>
    </row>
    <row r="5905" spans="1:3" x14ac:dyDescent="0.25">
      <c r="A5905" s="35" t="s">
        <v>4145</v>
      </c>
      <c r="B5905" s="35" t="str">
        <f>VLOOKUP(A5905,'[1]alr yayınlanan fiyatlı'!$C:$D,2,FALSE)</f>
        <v>121X170X145 BLAZE KARE HAVLU ASKISI NIGHT.BLACK</v>
      </c>
      <c r="C5905" s="34">
        <f>IFERROR(VLOOKUP(A5905,'[1]alr yayınlanan fiyatlı'!C:K,9,0),0)</f>
        <v>0</v>
      </c>
    </row>
    <row r="5906" spans="1:3" x14ac:dyDescent="0.25">
      <c r="A5906" s="35" t="s">
        <v>3389</v>
      </c>
      <c r="B5906" s="35" t="str">
        <f>VLOOKUP(A5906,'[1]alr yayınlanan fiyatlı'!$C:$D,2,FALSE)</f>
        <v>75X400X100 BLAZE DIKDORTGEN HAVLU ASKISI NIGHT.BLACK</v>
      </c>
      <c r="C5906" s="34">
        <f>IFERROR(VLOOKUP(A5906,'[1]alr yayınlanan fiyatlı'!C:K,9,0),0)</f>
        <v>0</v>
      </c>
    </row>
    <row r="5907" spans="1:3" x14ac:dyDescent="0.25">
      <c r="A5907" s="35" t="s">
        <v>3390</v>
      </c>
      <c r="B5907" s="35" t="str">
        <f>VLOOKUP(A5907,'[1]alr yayınlanan fiyatlı'!$C:$D,2,FALSE)</f>
        <v>75X400X100 BLAZE DIKDORTGEN HAVLU ASKISI SOFT TOUCH RED</v>
      </c>
      <c r="C5907" s="34">
        <f>IFERROR(VLOOKUP(A5907,'[1]alr yayınlanan fiyatlı'!C:K,9,0),0)</f>
        <v>0</v>
      </c>
    </row>
    <row r="5908" spans="1:3" x14ac:dyDescent="0.25">
      <c r="A5908" s="35" t="s">
        <v>3191</v>
      </c>
      <c r="B5908" s="35" t="str">
        <f>VLOOKUP(A5908,'[1]alr yayınlanan fiyatlı'!$C:$D,2,FALSE)</f>
        <v>121X170X145 BLAZE KARE HAVLU ASKISI SOFT TOUCH RED</v>
      </c>
      <c r="C5908" s="34">
        <f>IFERROR(VLOOKUP(A5908,'[1]alr yayınlanan fiyatlı'!C:K,9,0),0)</f>
        <v>0</v>
      </c>
    </row>
    <row r="5909" spans="1:3" x14ac:dyDescent="0.25">
      <c r="A5909" s="35" t="s">
        <v>4146</v>
      </c>
      <c r="B5909" s="35" t="str">
        <f>VLOOKUP(A5909,'[1]alr yayınlanan fiyatlı'!$C:$D,2,FALSE)</f>
        <v>75X400X100 BLAZE DIKDORTGEN HAVLU ASKISI CLEOPATRA</v>
      </c>
      <c r="C5909" s="34">
        <f>IFERROR(VLOOKUP(A5909,'[1]alr yayınlanan fiyatlı'!C:K,9,0),0)</f>
        <v>0</v>
      </c>
    </row>
    <row r="5910" spans="1:3" x14ac:dyDescent="0.25">
      <c r="A5910" s="35" t="s">
        <v>1610</v>
      </c>
      <c r="B5910" s="35" t="str">
        <f>VLOOKUP(A5910,'[1]alr yayınlanan fiyatlı'!$C:$D,2,FALSE)</f>
        <v>121X170X145 BLAZE KARE HAVLU ASKISI CLEOPATRA</v>
      </c>
      <c r="C5910" s="34">
        <f>IFERROR(VLOOKUP(A5910,'[1]alr yayınlanan fiyatlı'!C:K,9,0),0)</f>
        <v>0</v>
      </c>
    </row>
    <row r="5911" spans="1:3" x14ac:dyDescent="0.25">
      <c r="A5911" s="35" t="s">
        <v>3567</v>
      </c>
      <c r="B5911" s="35" t="str">
        <f>VLOOKUP(A5911,'[1]alr yayınlanan fiyatlı'!$C:$D,2,FALSE)</f>
        <v>75X400X100 BLAZE DIKDORTGEN HAVLU ASKISI NAVY BLUE</v>
      </c>
      <c r="C5911" s="34">
        <f>IFERROR(VLOOKUP(A5911,'[1]alr yayınlanan fiyatlı'!C:K,9,0),0)</f>
        <v>0</v>
      </c>
    </row>
    <row r="5912" spans="1:3" x14ac:dyDescent="0.25">
      <c r="A5912" s="35" t="s">
        <v>3467</v>
      </c>
      <c r="B5912" s="35" t="str">
        <f>VLOOKUP(A5912,'[1]alr yayınlanan fiyatlı'!$C:$D,2,FALSE)</f>
        <v>121X170X145 BLAZE KARE HAVLU ASKISI NAVY BLUE</v>
      </c>
      <c r="C5912" s="34">
        <f>IFERROR(VLOOKUP(A5912,'[1]alr yayınlanan fiyatlı'!C:K,9,0),0)</f>
        <v>0</v>
      </c>
    </row>
    <row r="5913" spans="1:3" x14ac:dyDescent="0.25">
      <c r="A5913" s="35" t="s">
        <v>3467</v>
      </c>
      <c r="B5913" s="35" t="str">
        <f>VLOOKUP(A5913,'[1]alr yayınlanan fiyatlı'!$C:$D,2,FALSE)</f>
        <v>121X170X145 BLAZE KARE HAVLU ASKISI NAVY BLUE</v>
      </c>
      <c r="C5913" s="34">
        <f>IFERROR(VLOOKUP(A5913,'[1]alr yayınlanan fiyatlı'!C:K,9,0),0)</f>
        <v>0</v>
      </c>
    </row>
    <row r="5914" spans="1:3" x14ac:dyDescent="0.25">
      <c r="A5914" s="35" t="s">
        <v>1611</v>
      </c>
      <c r="B5914" s="35" t="str">
        <f>VLOOKUP(A5914,'[1]alr yayınlanan fiyatlı'!$C:$D,2,FALSE)</f>
        <v>12,5X30X22,5 BLAZE STOPER AY.YZY.</v>
      </c>
      <c r="C5914" s="34">
        <f>IFERROR(VLOOKUP(A5914,'[1]alr yayınlanan fiyatlı'!C:K,9,0),0)</f>
        <v>0</v>
      </c>
    </row>
    <row r="5915" spans="1:3" x14ac:dyDescent="0.25">
      <c r="A5915" s="35" t="s">
        <v>1611</v>
      </c>
      <c r="B5915" s="35" t="str">
        <f>VLOOKUP(A5915,'[1]alr yayınlanan fiyatlı'!$C:$D,2,FALSE)</f>
        <v>12,5X30X22,5 BLAZE STOPER AY.YZY.</v>
      </c>
      <c r="C5915" s="34">
        <f>IFERROR(VLOOKUP(A5915,'[1]alr yayınlanan fiyatlı'!C:K,9,0),0)</f>
        <v>0</v>
      </c>
    </row>
    <row r="5916" spans="1:3" x14ac:dyDescent="0.25">
      <c r="A5916" s="35" t="s">
        <v>4147</v>
      </c>
      <c r="B5916" s="35" t="str">
        <f>VLOOKUP(A5916,'[1]alr yayınlanan fiyatlı'!$C:$D,2,FALSE)</f>
        <v>150X500X111 SAMOS.PSLMZ.CEL.AY.YZY.HAVLU ASKI</v>
      </c>
      <c r="C5916" s="34">
        <f>IFERROR(VLOOKUP(A5916,'[1]alr yayınlanan fiyatlı'!C:K,9,0),0)</f>
        <v>0</v>
      </c>
    </row>
    <row r="5917" spans="1:3" x14ac:dyDescent="0.25">
      <c r="A5917" s="35" t="s">
        <v>3568</v>
      </c>
      <c r="B5917" s="35" t="str">
        <f>VLOOKUP(A5917,'[1]alr yayınlanan fiyatlı'!$C:$D,2,FALSE)</f>
        <v>190X506X90 DREAM HAVLU ASKILIGI MAT.SYH.RAL9005</v>
      </c>
      <c r="C5917" s="34">
        <f>IFERROR(VLOOKUP(A5917,'[1]alr yayınlanan fiyatlı'!C:K,9,0),0)</f>
        <v>0</v>
      </c>
    </row>
    <row r="5918" spans="1:3" x14ac:dyDescent="0.25">
      <c r="A5918" s="35" t="s">
        <v>3468</v>
      </c>
      <c r="B5918" s="35" t="str">
        <f>VLOOKUP(A5918,'[1]alr yayınlanan fiyatlı'!$C:$D,2,FALSE)</f>
        <v>800X500 BLAZE AYNA+NIGHT.BLACK PSLMZ.CEL.ÇERÇEVE</v>
      </c>
      <c r="C5918" s="34">
        <f>IFERROR(VLOOKUP(A5918,'[1]alr yayınlanan fiyatlı'!C:K,9,0),0)</f>
        <v>0</v>
      </c>
    </row>
    <row r="5919" spans="1:3" x14ac:dyDescent="0.25">
      <c r="A5919" s="35" t="s">
        <v>4148</v>
      </c>
      <c r="B5919" s="35" t="str">
        <f>VLOOKUP(A5919,'[1]alr yayınlanan fiyatlı'!$C:$D,2,FALSE)</f>
        <v>79X180X110 BLAZE WC KAGIT ASKISI NIGHT.BLACK</v>
      </c>
      <c r="C5919" s="34">
        <f>IFERROR(VLOOKUP(A5919,'[1]alr yayınlanan fiyatlı'!C:K,9,0),0)</f>
        <v>0</v>
      </c>
    </row>
    <row r="5920" spans="1:3" x14ac:dyDescent="0.25">
      <c r="A5920" s="35" t="s">
        <v>1612</v>
      </c>
      <c r="B5920" s="35" t="str">
        <f>VLOOKUP(A5920,'[1]alr yayınlanan fiyatlı'!$C:$D,2,FALSE)</f>
        <v>79X180X110 BLAZE WC KAGIT ASKISI SOFT TOUCH RED</v>
      </c>
      <c r="C5920" s="34">
        <f>IFERROR(VLOOKUP(A5920,'[1]alr yayınlanan fiyatlı'!C:K,9,0),0)</f>
        <v>0</v>
      </c>
    </row>
    <row r="5921" spans="1:3" x14ac:dyDescent="0.25">
      <c r="A5921" s="35" t="s">
        <v>3569</v>
      </c>
      <c r="B5921" s="35" t="str">
        <f>VLOOKUP(A5921,'[1]alr yayınlanan fiyatlı'!$C:$D,2,FALSE)</f>
        <v>800X500 BLAZE AYNA+SOFT TOUCH RED PSLMZ.CEL.ÇERÇEVE</v>
      </c>
      <c r="C5921" s="34">
        <f>IFERROR(VLOOKUP(A5921,'[1]alr yayınlanan fiyatlı'!C:K,9,0),0)</f>
        <v>0</v>
      </c>
    </row>
    <row r="5922" spans="1:3" x14ac:dyDescent="0.25">
      <c r="A5922" s="35" t="s">
        <v>3570</v>
      </c>
      <c r="B5922" s="35" t="str">
        <f>VLOOKUP(A5922,'[1]alr yayınlanan fiyatlı'!$C:$D,2,FALSE)</f>
        <v>SAMOS.PSLMZ.CEL.SOFT TOUCH BLACK.HAVLU ASKI</v>
      </c>
      <c r="C5922" s="34">
        <f>IFERROR(VLOOKUP(A5922,'[1]alr yayınlanan fiyatlı'!C:K,9,0),0)</f>
        <v>0</v>
      </c>
    </row>
    <row r="5923" spans="1:3" x14ac:dyDescent="0.25">
      <c r="A5923" s="35" t="s">
        <v>3613</v>
      </c>
      <c r="B5923" s="35" t="str">
        <f>VLOOKUP(A5923,'[1]alr yayınlanan fiyatlı'!$C:$D,2,FALSE)</f>
        <v>SAMOS.PLSMZ.CEL.AY.YZY.+SOFT TOUCH SİYAH HAVLULUK RAFI</v>
      </c>
      <c r="C5923" s="34">
        <f>IFERROR(VLOOKUP(A5923,'[1]alr yayınlanan fiyatlı'!C:K,9,0),0)</f>
        <v>0</v>
      </c>
    </row>
    <row r="5924" spans="1:3" x14ac:dyDescent="0.25">
      <c r="A5924" s="35" t="s">
        <v>3614</v>
      </c>
      <c r="B5924" s="35" t="str">
        <f>VLOOKUP(A5924,'[1]alr yayınlanan fiyatlı'!$C:$D,2,FALSE)</f>
        <v>79X180X110 BLAZE WC KAGIT ASKISI CLEOPATRA</v>
      </c>
      <c r="C5924" s="34">
        <f>IFERROR(VLOOKUP(A5924,'[1]alr yayınlanan fiyatlı'!C:K,9,0),0)</f>
        <v>0</v>
      </c>
    </row>
    <row r="5925" spans="1:3" x14ac:dyDescent="0.25">
      <c r="A5925" s="35" t="s">
        <v>3192</v>
      </c>
      <c r="B5925" s="35" t="str">
        <f>VLOOKUP(A5925,'[1]alr yayınlanan fiyatlı'!$C:$D,2,FALSE)</f>
        <v>800X500 BLAZE AYNA+CLEOPATRA(50.A025.18PM) PSLMZ.CEL.ÇERÇEVE</v>
      </c>
      <c r="C5925" s="34">
        <f>IFERROR(VLOOKUP(A5925,'[1]alr yayınlanan fiyatlı'!C:K,9,0),0)</f>
        <v>0</v>
      </c>
    </row>
    <row r="5926" spans="1:3" x14ac:dyDescent="0.25">
      <c r="A5926" s="35" t="s">
        <v>3193</v>
      </c>
      <c r="B5926" s="35" t="str">
        <f>VLOOKUP(A5926,'[1]alr yayınlanan fiyatlı'!$C:$D,2,FALSE)</f>
        <v>79X180X110 BLAZE WC KAGIT ASKISI NAVY BLUE</v>
      </c>
      <c r="C5926" s="34">
        <f>IFERROR(VLOOKUP(A5926,'[1]alr yayınlanan fiyatlı'!C:K,9,0),0)</f>
        <v>0</v>
      </c>
    </row>
    <row r="5927" spans="1:3" x14ac:dyDescent="0.25">
      <c r="A5927" s="35" t="s">
        <v>3615</v>
      </c>
      <c r="B5927" s="35" t="str">
        <f>VLOOKUP(A5927,'[1]alr yayınlanan fiyatlı'!$C:$D,2,FALSE)</f>
        <v>800X500 BLAZE AYNA+RAL5003 LCVRT PSLMZ.CEL.ÇERÇEVE</v>
      </c>
      <c r="C5927" s="34">
        <f>IFERROR(VLOOKUP(A5927,'[1]alr yayınlanan fiyatlı'!C:K,9,0),0)</f>
        <v>0</v>
      </c>
    </row>
    <row r="5928" spans="1:3" x14ac:dyDescent="0.25">
      <c r="A5928" s="35" t="s">
        <v>3615</v>
      </c>
      <c r="B5928" s="35" t="str">
        <f>VLOOKUP(A5928,'[1]alr yayınlanan fiyatlı'!$C:$D,2,FALSE)</f>
        <v>800X500 BLAZE AYNA+RAL5003 LCVRT PSLMZ.CEL.ÇERÇEVE</v>
      </c>
      <c r="C5928" s="34">
        <f>IFERROR(VLOOKUP(A5928,'[1]alr yayınlanan fiyatlı'!C:K,9,0),0)</f>
        <v>0</v>
      </c>
    </row>
    <row r="5929" spans="1:3" x14ac:dyDescent="0.25">
      <c r="A5929" s="35" t="s">
        <v>1613</v>
      </c>
      <c r="B5929" s="35" t="str">
        <f>VLOOKUP(A5929,'[1]alr yayınlanan fiyatlı'!$C:$D,2,FALSE)</f>
        <v>DROP.HVL.ASK. BLACK NICKEL</v>
      </c>
      <c r="C5929" s="34">
        <f>IFERROR(VLOOKUP(A5929,'[1]alr yayınlanan fiyatlı'!C:K,9,0),0)</f>
        <v>0</v>
      </c>
    </row>
    <row r="5930" spans="1:3" x14ac:dyDescent="0.25">
      <c r="A5930" s="35" t="s">
        <v>1614</v>
      </c>
      <c r="B5930" s="35" t="str">
        <f>VLOOKUP(A5930,'[1]alr yayınlanan fiyatlı'!$C:$D,2,FALSE)</f>
        <v>DROP.HVL.ASK. ROSE COLOUR</v>
      </c>
      <c r="C5930" s="34">
        <f>IFERROR(VLOOKUP(A5930,'[1]alr yayınlanan fiyatlı'!C:K,9,0),0)</f>
        <v>0</v>
      </c>
    </row>
    <row r="5931" spans="1:3" x14ac:dyDescent="0.25">
      <c r="A5931" s="35" t="s">
        <v>4149</v>
      </c>
      <c r="B5931" s="35" t="str">
        <f>VLOOKUP(A5931,'[1]alr yayınlanan fiyatlı'!$C:$D,2,FALSE)</f>
        <v>DROP.HVL.ASK.GOLD COLOUR</v>
      </c>
      <c r="C5931" s="34">
        <f>IFERROR(VLOOKUP(A5931,'[1]alr yayınlanan fiyatlı'!C:K,9,0),0)</f>
        <v>0</v>
      </c>
    </row>
    <row r="5932" spans="1:3" x14ac:dyDescent="0.25">
      <c r="A5932" s="35" t="s">
        <v>3194</v>
      </c>
      <c r="B5932" s="35" t="str">
        <f>VLOOKUP(A5932,'[1]alr yayınlanan fiyatlı'!$C:$D,2,FALSE)</f>
        <v>VISTA DORA GOLD BANYO AKS. TAKIMI</v>
      </c>
      <c r="C5932" s="34">
        <f>IFERROR(VLOOKUP(A5932,'[1]alr yayınlanan fiyatlı'!C:K,9,0),0)</f>
        <v>0</v>
      </c>
    </row>
    <row r="5933" spans="1:3" x14ac:dyDescent="0.25">
      <c r="A5933" s="35" t="s">
        <v>3195</v>
      </c>
      <c r="B5933" s="35" t="str">
        <f>VLOOKUP(A5933,'[1]alr yayınlanan fiyatlı'!$C:$D,2,FALSE)</f>
        <v>800X500 BLAZE AYNA+RED PSLMZ.CEL.ÇERÇEVE</v>
      </c>
      <c r="C5933" s="34">
        <f>IFERROR(VLOOKUP(A5933,'[1]alr yayınlanan fiyatlı'!C:K,9,0),0)</f>
        <v>0</v>
      </c>
    </row>
    <row r="5934" spans="1:3" x14ac:dyDescent="0.25">
      <c r="A5934" s="35" t="s">
        <v>3195</v>
      </c>
      <c r="B5934" s="35" t="str">
        <f>VLOOKUP(A5934,'[1]alr yayınlanan fiyatlı'!$C:$D,2,FALSE)</f>
        <v>800X500 BLAZE AYNA+RED PSLMZ.CEL.ÇERÇEVE</v>
      </c>
      <c r="C5934" s="34">
        <f>IFERROR(VLOOKUP(A5934,'[1]alr yayınlanan fiyatlı'!C:K,9,0),0)</f>
        <v>0</v>
      </c>
    </row>
    <row r="5935" spans="1:3" x14ac:dyDescent="0.25">
      <c r="A5935" s="35" t="s">
        <v>3391</v>
      </c>
      <c r="B5935" s="35" t="str">
        <f>VLOOKUP(A5935,'[1]alr yayınlanan fiyatlı'!$C:$D,2,FALSE)</f>
        <v>SAMOS.PLSMZ.CEL.AY.YZY.+SIYAH HAVLULUK RAFI</v>
      </c>
      <c r="C5935" s="34">
        <f>IFERROR(VLOOKUP(A5935,'[1]alr yayınlanan fiyatlı'!C:K,9,0),0)</f>
        <v>0</v>
      </c>
    </row>
    <row r="5936" spans="1:3" x14ac:dyDescent="0.25">
      <c r="A5936" s="35" t="s">
        <v>3196</v>
      </c>
      <c r="B5936" s="35" t="str">
        <f>VLOOKUP(A5936,'[1]alr yayınlanan fiyatlı'!$C:$D,2,FALSE)</f>
        <v>SAMOS.PLSMZ.CEL.AY.YZY.+BLACK MIRROR HAVLULUK RAFI</v>
      </c>
      <c r="C5936" s="34">
        <f>IFERROR(VLOOKUP(A5936,'[1]alr yayınlanan fiyatlı'!C:K,9,0),0)</f>
        <v>0</v>
      </c>
    </row>
    <row r="5937" spans="1:3" x14ac:dyDescent="0.25">
      <c r="A5937" s="35" t="s">
        <v>3197</v>
      </c>
      <c r="B5937" s="35" t="str">
        <f>VLOOKUP(A5937,'[1]alr yayınlanan fiyatlı'!$C:$D,2,FALSE)</f>
        <v>40X406X80 OLIVIN FLAT HAVLU ASKILIGI KROM</v>
      </c>
      <c r="C5937" s="34">
        <f>IFERROR(VLOOKUP(A5937,'[1]alr yayınlanan fiyatlı'!C:K,9,0),0)</f>
        <v>0</v>
      </c>
    </row>
    <row r="5938" spans="1:3" x14ac:dyDescent="0.25">
      <c r="A5938" s="35" t="s">
        <v>3571</v>
      </c>
      <c r="B5938" s="35" t="str">
        <f>VLOOKUP(A5938,[2]Sayfa2!$A:$B,2,0)</f>
        <v>TEKLI PLASTIK AYARLANABILIR 30-70 MM ROZETLI KILIF BEYAZ (DIS CAP Ø70 IC CAP Ø35) (R037)</v>
      </c>
      <c r="C5938" s="34">
        <f>IFERROR(VLOOKUP(A5938,'[1]alr yayınlanan fiyatlı'!C:K,9,0),0)</f>
        <v>0</v>
      </c>
    </row>
    <row r="5939" spans="1:3" x14ac:dyDescent="0.25">
      <c r="A5939" s="35" t="s">
        <v>3571</v>
      </c>
      <c r="B5939" s="35" t="str">
        <f>VLOOKUP(A5939,[2]Sayfa2!$A:$B,2,0)</f>
        <v>TEKLI PLASTIK AYARLANABILIR 30-70 MM ROZETLI KILIF BEYAZ (DIS CAP Ø70 IC CAP Ø35) (R037)</v>
      </c>
      <c r="C5939" s="34">
        <f>IFERROR(VLOOKUP(A5939,'[1]alr yayınlanan fiyatlı'!C:K,9,0),0)</f>
        <v>0</v>
      </c>
    </row>
    <row r="5940" spans="1:3" x14ac:dyDescent="0.25">
      <c r="A5940" s="35" t="s">
        <v>3571</v>
      </c>
      <c r="B5940" s="35" t="str">
        <f>VLOOKUP(A5940,[2]Sayfa2!$A:$B,2,0)</f>
        <v>TEKLI PLASTIK AYARLANABILIR 30-70 MM ROZETLI KILIF BEYAZ (DIS CAP Ø70 IC CAP Ø35) (R037)</v>
      </c>
      <c r="C5940" s="34">
        <f>IFERROR(VLOOKUP(A5940,'[1]alr yayınlanan fiyatlı'!C:K,9,0),0)</f>
        <v>0</v>
      </c>
    </row>
    <row r="5941" spans="1:3" x14ac:dyDescent="0.25">
      <c r="A5941" s="35" t="s">
        <v>3044</v>
      </c>
      <c r="B5941" s="35" t="str">
        <f>VLOOKUP(A5941,'[1]alr yayınlanan fiyatlı'!$C:$D,2,FALSE)</f>
        <v>800X492 CHARM BRONZ AYNA</v>
      </c>
      <c r="C5941" s="34">
        <f>IFERROR(VLOOKUP(A5941,'[1]alr yayınlanan fiyatlı'!C:K,9,0),0)</f>
        <v>0</v>
      </c>
    </row>
    <row r="5942" spans="1:3" x14ac:dyDescent="0.25">
      <c r="A5942" s="35" t="s">
        <v>3044</v>
      </c>
      <c r="B5942" s="35" t="str">
        <f>VLOOKUP(A5942,'[1]alr yayınlanan fiyatlı'!$C:$D,2,FALSE)</f>
        <v>800X492 CHARM BRONZ AYNA</v>
      </c>
      <c r="C5942" s="34">
        <f>IFERROR(VLOOKUP(A5942,'[1]alr yayınlanan fiyatlı'!C:K,9,0),0)</f>
        <v>0</v>
      </c>
    </row>
    <row r="5943" spans="1:3" x14ac:dyDescent="0.25">
      <c r="A5943" s="35" t="s">
        <v>3045</v>
      </c>
      <c r="B5943" s="35" t="str">
        <f>VLOOKUP(A5943,'[1]alr yayınlanan fiyatlı'!$C:$D,2,FALSE)</f>
        <v>MONTAJ KITI (SINIF-4)</v>
      </c>
      <c r="C5943" s="34">
        <f>IFERROR(VLOOKUP(A5943,'[1]alr yayınlanan fiyatlı'!C:K,9,0),0)</f>
        <v>0</v>
      </c>
    </row>
    <row r="5944" spans="1:3" x14ac:dyDescent="0.25">
      <c r="A5944" s="35" t="s">
        <v>3616</v>
      </c>
      <c r="B5944" s="35" t="str">
        <f>VLOOKUP(A5944,[2]Sayfa2!$A:$B,2,0)</f>
        <v>MONTAJ KITI (SINIF-9)</v>
      </c>
      <c r="C5944" s="34">
        <f>IFERROR(VLOOKUP(A5944,'[1]alr yayınlanan fiyatlı'!C:K,9,0),0)</f>
        <v>0</v>
      </c>
    </row>
    <row r="5945" spans="1:3" x14ac:dyDescent="0.25">
      <c r="A5945" s="35" t="s">
        <v>3616</v>
      </c>
      <c r="B5945" s="35" t="str">
        <f>VLOOKUP(A5945,[2]Sayfa2!$A:$B,2,0)</f>
        <v>MONTAJ KITI (SINIF-9)</v>
      </c>
      <c r="C5945" s="34">
        <f>IFERROR(VLOOKUP(A5945,'[1]alr yayınlanan fiyatlı'!C:K,9,0),0)</f>
        <v>0</v>
      </c>
    </row>
    <row r="5946" spans="1:3" x14ac:dyDescent="0.25">
      <c r="A5946" s="35" t="s">
        <v>3617</v>
      </c>
      <c r="B5946" s="35" t="str">
        <f>VLOOKUP(A5946,'[1]alr yayınlanan fiyatlı'!$C:$D,2,FALSE)</f>
        <v>30 X 30 X 85 MM PLASTIK KARE DUVAR MONTAJ BRAKET KITI BEYAZ RAL9016</v>
      </c>
      <c r="C5946" s="34">
        <f>IFERROR(VLOOKUP(A5946,'[1]alr yayınlanan fiyatlı'!C:K,9,0),0)</f>
        <v>0</v>
      </c>
    </row>
    <row r="5947" spans="1:3" x14ac:dyDescent="0.25">
      <c r="A5947" s="35" t="s">
        <v>3617</v>
      </c>
      <c r="B5947" s="35" t="str">
        <f>VLOOKUP(A5947,'[1]alr yayınlanan fiyatlı'!$C:$D,2,FALSE)</f>
        <v>30 X 30 X 85 MM PLASTIK KARE DUVAR MONTAJ BRAKET KITI BEYAZ RAL9016</v>
      </c>
      <c r="C5947" s="34">
        <f>IFERROR(VLOOKUP(A5947,'[1]alr yayınlanan fiyatlı'!C:K,9,0),0)</f>
        <v>0</v>
      </c>
    </row>
    <row r="5948" spans="1:3" x14ac:dyDescent="0.25">
      <c r="A5948" s="35" t="s">
        <v>1615</v>
      </c>
      <c r="B5948" s="35" t="str">
        <f>VLOOKUP(A5948,'[1]alr yayınlanan fiyatlı'!$C:$D,2,FALSE)</f>
        <v>30 X 30 X 85 MM PLASTIK KARE DUVAR MONTAJ BRAKET KITI SIYAH RAL9005</v>
      </c>
      <c r="C5948" s="34">
        <f>IFERROR(VLOOKUP(A5948,'[1]alr yayınlanan fiyatlı'!C:K,9,0),0)</f>
        <v>0</v>
      </c>
    </row>
    <row r="5949" spans="1:3" x14ac:dyDescent="0.25">
      <c r="A5949" s="35" t="s">
        <v>1615</v>
      </c>
      <c r="B5949" s="35" t="str">
        <f>VLOOKUP(A5949,'[1]alr yayınlanan fiyatlı'!$C:$D,2,FALSE)</f>
        <v>30 X 30 X 85 MM PLASTIK KARE DUVAR MONTAJ BRAKET KITI SIYAH RAL9005</v>
      </c>
      <c r="C5949" s="34">
        <f>IFERROR(VLOOKUP(A5949,'[1]alr yayınlanan fiyatlı'!C:K,9,0),0)</f>
        <v>0</v>
      </c>
    </row>
    <row r="5950" spans="1:3" x14ac:dyDescent="0.25">
      <c r="A5950" s="35" t="s">
        <v>3198</v>
      </c>
      <c r="B5950" s="35" t="str">
        <f>VLOOKUP(A5950,'[1]alr yayınlanan fiyatlı'!$C:$D,2,FALSE)</f>
        <v>30 X 30 X 85 MM PLASTIK KARE DUVAR MONTAJ BRAKET KITI ANTRASIT RAL7016</v>
      </c>
      <c r="C5950" s="34">
        <f>IFERROR(VLOOKUP(A5950,'[1]alr yayınlanan fiyatlı'!C:K,9,0),0)</f>
        <v>0</v>
      </c>
    </row>
    <row r="5951" spans="1:3" x14ac:dyDescent="0.25">
      <c r="A5951" s="35" t="s">
        <v>3198</v>
      </c>
      <c r="B5951" s="35" t="str">
        <f>VLOOKUP(A5951,'[1]alr yayınlanan fiyatlı'!$C:$D,2,FALSE)</f>
        <v>30 X 30 X 85 MM PLASTIK KARE DUVAR MONTAJ BRAKET KITI ANTRASIT RAL7016</v>
      </c>
      <c r="C5951" s="34">
        <f>IFERROR(VLOOKUP(A5951,'[1]alr yayınlanan fiyatlı'!C:K,9,0),0)</f>
        <v>0</v>
      </c>
    </row>
    <row r="5952" spans="1:3" x14ac:dyDescent="0.25">
      <c r="A5952" s="35" t="s">
        <v>3618</v>
      </c>
      <c r="B5952" s="35" t="str">
        <f>VLOOKUP(A5952,'[1]alr yayınlanan fiyatlı'!$C:$D,2,FALSE)</f>
        <v>30 X 30 X 85 MM PLASTIK KARE DUVAR MONTAJ BRAKET KITI GUMUS GRI RAL9006</v>
      </c>
      <c r="C5952" s="34">
        <f>IFERROR(VLOOKUP(A5952,'[1]alr yayınlanan fiyatlı'!C:K,9,0),0)</f>
        <v>0</v>
      </c>
    </row>
    <row r="5953" spans="1:3" x14ac:dyDescent="0.25">
      <c r="A5953" s="35" t="s">
        <v>3618</v>
      </c>
      <c r="B5953" s="35" t="str">
        <f>VLOOKUP(A5953,'[1]alr yayınlanan fiyatlı'!$C:$D,2,FALSE)</f>
        <v>30 X 30 X 85 MM PLASTIK KARE DUVAR MONTAJ BRAKET KITI GUMUS GRI RAL9006</v>
      </c>
      <c r="C5953" s="34">
        <f>IFERROR(VLOOKUP(A5953,'[1]alr yayınlanan fiyatlı'!C:K,9,0),0)</f>
        <v>0</v>
      </c>
    </row>
    <row r="5954" spans="1:3" x14ac:dyDescent="0.25">
      <c r="A5954" s="35" t="s">
        <v>3572</v>
      </c>
      <c r="B5954" s="35" t="str">
        <f>VLOOKUP(A5954,[2]Sayfa2!$A:$B,2,0)</f>
        <v>50X319X123 KAUNOS.PSLMZCEL.HAVLU.ASKI.AY.YZY</v>
      </c>
      <c r="C5954" s="34">
        <f>IFERROR(VLOOKUP(A5954,'[1]alr yayınlanan fiyatlı'!C:K,9,0),0)</f>
        <v>0</v>
      </c>
    </row>
    <row r="5955" spans="1:3" x14ac:dyDescent="0.25">
      <c r="A5955" s="35" t="s">
        <v>3572</v>
      </c>
      <c r="B5955" s="35" t="str">
        <f>VLOOKUP(A5955,[2]Sayfa2!$A:$B,2,0)</f>
        <v>50X319X123 KAUNOS.PSLMZCEL.HAVLU.ASKI.AY.YZY</v>
      </c>
      <c r="C5955" s="34">
        <f>IFERROR(VLOOKUP(A5955,'[1]alr yayınlanan fiyatlı'!C:K,9,0),0)</f>
        <v>0</v>
      </c>
    </row>
    <row r="5956" spans="1:3" x14ac:dyDescent="0.25">
      <c r="A5956" s="35" t="s">
        <v>3572</v>
      </c>
      <c r="B5956" s="35" t="str">
        <f>VLOOKUP(A5956,[2]Sayfa2!$A:$B,2,0)</f>
        <v>50X319X123 KAUNOS.PSLMZCEL.HAVLU.ASKI.AY.YZY</v>
      </c>
      <c r="C5956" s="34">
        <f>IFERROR(VLOOKUP(A5956,'[1]alr yayınlanan fiyatlı'!C:K,9,0),0)</f>
        <v>0</v>
      </c>
    </row>
    <row r="5957" spans="1:3" x14ac:dyDescent="0.25">
      <c r="A5957" s="35" t="s">
        <v>3469</v>
      </c>
      <c r="B5957" s="35" t="str">
        <f>VLOOKUP(A5957,'[1]alr yayınlanan fiyatlı'!$C:$D,2,FALSE)</f>
        <v>DF.1/2"KSE.TERMOST.VANA.GOVDESI.KR (013G4237)(R043)</v>
      </c>
      <c r="C5957" s="34">
        <f>IFERROR(VLOOKUP(A5957,'[1]alr yayınlanan fiyatlı'!C:K,9,0),0)</f>
        <v>127.37</v>
      </c>
    </row>
    <row r="5958" spans="1:3" x14ac:dyDescent="0.25">
      <c r="A5958" s="35" t="s">
        <v>3469</v>
      </c>
      <c r="B5958" s="35" t="str">
        <f>VLOOKUP(A5958,'[1]alr yayınlanan fiyatlı'!$C:$D,2,FALSE)</f>
        <v>DF.1/2"KSE.TERMOST.VANA.GOVDESI.KR (013G4237)(R043)</v>
      </c>
      <c r="C5958" s="34">
        <f>IFERROR(VLOOKUP(A5958,'[1]alr yayınlanan fiyatlı'!C:K,9,0),0)</f>
        <v>127.37</v>
      </c>
    </row>
    <row r="5959" spans="1:3" x14ac:dyDescent="0.25">
      <c r="A5959" s="35" t="s">
        <v>3469</v>
      </c>
      <c r="B5959" s="35" t="str">
        <f>VLOOKUP(A5959,'[1]alr yayınlanan fiyatlı'!$C:$D,2,FALSE)</f>
        <v>DF.1/2"KSE.TERMOST.VANA.GOVDESI.KR (013G4237)(R043)</v>
      </c>
      <c r="C5959" s="34">
        <f>IFERROR(VLOOKUP(A5959,'[1]alr yayınlanan fiyatlı'!C:K,9,0),0)</f>
        <v>127.37</v>
      </c>
    </row>
    <row r="5960" spans="1:3" x14ac:dyDescent="0.25">
      <c r="A5960" s="35" t="s">
        <v>5559</v>
      </c>
      <c r="B5960" s="35" t="str">
        <f>VLOOKUP(A5960,[2]Sayfa2!$A:$B,2,0)</f>
        <v>ACV.IC230V200W50HzCLII.PLS.YUV.GVD.F.SIZ.KR.+BYZ.KBL</v>
      </c>
      <c r="C5960" s="34">
        <f>IFERROR(VLOOKUP(A5960,'[1]alr yayınlanan fiyatlı'!C:K,9,0),0)</f>
        <v>0</v>
      </c>
    </row>
    <row r="5961" spans="1:3" x14ac:dyDescent="0.25">
      <c r="A5961" s="35" t="s">
        <v>5560</v>
      </c>
      <c r="B5961" s="35" t="str">
        <f>VLOOKUP(A5961,[2]Sayfa2!$A:$B,2,0)</f>
        <v>ACV.IC230V250W50HzCLII.PLS.YUV.GVD.F.SIZ.KR.+BYZ.KBL</v>
      </c>
      <c r="C5961" s="34">
        <f>IFERROR(VLOOKUP(A5961,'[1]alr yayınlanan fiyatlı'!C:K,9,0),0)</f>
        <v>0</v>
      </c>
    </row>
    <row r="5962" spans="1:3" x14ac:dyDescent="0.25">
      <c r="A5962" s="35" t="s">
        <v>5561</v>
      </c>
      <c r="B5962" s="35" t="str">
        <f>VLOOKUP(A5962,[2]Sayfa2!$A:$B,2,0)</f>
        <v>ACV.IC230V300W50HzCLII.PLS.YUV.GVD.F.SIZ.KR.+BYZ.KBL</v>
      </c>
      <c r="C5962" s="34">
        <f>IFERROR(VLOOKUP(A5962,'[1]alr yayınlanan fiyatlı'!C:K,9,0),0)</f>
        <v>0</v>
      </c>
    </row>
    <row r="5963" spans="1:3" x14ac:dyDescent="0.25">
      <c r="A5963" s="35" t="s">
        <v>5562</v>
      </c>
      <c r="B5963" s="35" t="str">
        <f>VLOOKUP(A5963,[2]Sayfa2!$A:$B,2,0)</f>
        <v>DELTA DORE FDB X3D (ACV) KABLOSUZ ALICI 230V 50Hz 2VA</v>
      </c>
      <c r="C5963" s="34">
        <f>IFERROR(VLOOKUP(A5963,'[1]alr yayınlanan fiyatlı'!C:K,9,0),0)</f>
        <v>0</v>
      </c>
    </row>
    <row r="5964" spans="1:3" x14ac:dyDescent="0.25">
      <c r="A5964" s="35" t="s">
        <v>3199</v>
      </c>
      <c r="B5964" s="35" t="str">
        <f>VLOOKUP(A5964,'[1]alr yayınlanan fiyatlı'!$C:$D,2,FALSE)</f>
        <v>KOMPAKT CEKIRDEKLI-DF.H VENTIL 3/4" DUZ NIKEL+1/2-3/4 ADAPTOR+SARI CEKIRDEK KAPAK (DF:013G4742)</v>
      </c>
      <c r="C5964" s="34">
        <f>IFERROR(VLOOKUP(A5964,'[1]alr yayınlanan fiyatlı'!C:K,9,0),0)</f>
        <v>154.93</v>
      </c>
    </row>
    <row r="5965" spans="1:3" x14ac:dyDescent="0.25">
      <c r="A5965" s="35" t="s">
        <v>3199</v>
      </c>
      <c r="B5965" s="35" t="str">
        <f>VLOOKUP(A5965,'[1]alr yayınlanan fiyatlı'!$C:$D,2,FALSE)</f>
        <v>KOMPAKT CEKIRDEKLI-DF.H VENTIL 3/4" DUZ NIKEL+1/2-3/4 ADAPTOR+SARI CEKIRDEK KAPAK (DF:013G4742)</v>
      </c>
      <c r="C5965" s="34">
        <f>IFERROR(VLOOKUP(A5965,'[1]alr yayınlanan fiyatlı'!C:K,9,0),0)</f>
        <v>154.93</v>
      </c>
    </row>
    <row r="5966" spans="1:3" x14ac:dyDescent="0.25">
      <c r="A5966" s="35" t="s">
        <v>4150</v>
      </c>
      <c r="B5966" s="35" t="str">
        <f>VLOOKUP(A5966,[2]Sayfa2!$A:$B,2,0)</f>
        <v>STD.230V300W.CLI.BYZ.TTR.E/F-TYPE.FIS.(70°C).BYZ.KPK</v>
      </c>
      <c r="C5966" s="34">
        <f>IFERROR(VLOOKUP(A5966,'[1]alr yayınlanan fiyatlı'!C:K,9,0),0)</f>
        <v>0</v>
      </c>
    </row>
    <row r="5967" spans="1:3" x14ac:dyDescent="0.25">
      <c r="A5967" s="35" t="s">
        <v>3046</v>
      </c>
      <c r="B5967" s="35" t="str">
        <f>VLOOKUP(A5967,[2]Sayfa2!$A:$B,2,0)</f>
        <v>STD.230V400W.CLI.BYZ.TTR.E/F-TYPE.FIS.(70°C).BYZ.KPK</v>
      </c>
      <c r="C5967" s="34">
        <f>IFERROR(VLOOKUP(A5967,'[1]alr yayınlanan fiyatlı'!C:K,9,0),0)</f>
        <v>0</v>
      </c>
    </row>
    <row r="5968" spans="1:3" x14ac:dyDescent="0.25">
      <c r="A5968" s="35" t="s">
        <v>3046</v>
      </c>
      <c r="B5968" s="35" t="str">
        <f>VLOOKUP(A5968,[2]Sayfa2!$A:$B,2,0)</f>
        <v>STD.230V400W.CLI.BYZ.TTR.E/F-TYPE.FIS.(70°C).BYZ.KPK</v>
      </c>
      <c r="C5968" s="34">
        <f>IFERROR(VLOOKUP(A5968,'[1]alr yayınlanan fiyatlı'!C:K,9,0),0)</f>
        <v>0</v>
      </c>
    </row>
    <row r="5969" spans="1:3" x14ac:dyDescent="0.25">
      <c r="A5969" s="35" t="s">
        <v>5563</v>
      </c>
      <c r="B5969" s="35" t="str">
        <f>VLOOKUP(A5969,[2]Sayfa2!$A:$B,2,0)</f>
        <v>RA-120V200W.CLII.GRI.TTR.FISSZ</v>
      </c>
      <c r="C5969" s="34">
        <f>IFERROR(VLOOKUP(A5969,'[1]alr yayınlanan fiyatlı'!C:K,9,0),0)</f>
        <v>0</v>
      </c>
    </row>
    <row r="5970" spans="1:3" x14ac:dyDescent="0.25">
      <c r="A5970" s="35" t="s">
        <v>5563</v>
      </c>
      <c r="B5970" s="35" t="str">
        <f>VLOOKUP(A5970,[2]Sayfa2!$A:$B,2,0)</f>
        <v>RA-120V200W.CLII.GRI.TTR.FISSZ</v>
      </c>
      <c r="C5970" s="34">
        <f>IFERROR(VLOOKUP(A5970,'[1]alr yayınlanan fiyatlı'!C:K,9,0),0)</f>
        <v>0</v>
      </c>
    </row>
    <row r="5971" spans="1:3" x14ac:dyDescent="0.25">
      <c r="A5971" s="35" t="s">
        <v>5564</v>
      </c>
      <c r="B5971" s="35" t="str">
        <f>VLOOKUP(A5971,[2]Sayfa2!$A:$B,2,0)</f>
        <v>4,2 X 45 MM YHB PASLANMAZ SAC VIDASI</v>
      </c>
      <c r="C5971" s="34">
        <f>IFERROR(VLOOKUP(A5971,'[1]alr yayınlanan fiyatlı'!C:K,9,0),0)</f>
        <v>0</v>
      </c>
    </row>
    <row r="5972" spans="1:3" x14ac:dyDescent="0.25">
      <c r="A5972" s="35" t="s">
        <v>5564</v>
      </c>
      <c r="B5972" s="35" t="str">
        <f>VLOOKUP(A5972,[2]Sayfa2!$A:$B,2,0)</f>
        <v>4,2 X 45 MM YHB PASLANMAZ SAC VIDASI</v>
      </c>
      <c r="C5972" s="34">
        <f>IFERROR(VLOOKUP(A5972,'[1]alr yayınlanan fiyatlı'!C:K,9,0),0)</f>
        <v>0</v>
      </c>
    </row>
    <row r="5973" spans="1:3" x14ac:dyDescent="0.25">
      <c r="A5973" s="35" t="s">
        <v>5565</v>
      </c>
      <c r="B5973" s="35" t="str">
        <f>VLOOKUP(A5973,[2]Sayfa2!$A:$B,2,0)</f>
        <v>M6 X 4 MM PASLANMAZ SETSKUR</v>
      </c>
      <c r="C5973" s="34">
        <f>IFERROR(VLOOKUP(A5973,'[1]alr yayınlanan fiyatlı'!C:K,9,0),0)</f>
        <v>0</v>
      </c>
    </row>
    <row r="5974" spans="1:3" x14ac:dyDescent="0.25">
      <c r="A5974" s="35" t="s">
        <v>5565</v>
      </c>
      <c r="B5974" s="35" t="str">
        <f>VLOOKUP(A5974,[2]Sayfa2!$A:$B,2,0)</f>
        <v>M6 X 4 MM PASLANMAZ SETSKUR</v>
      </c>
      <c r="C5974" s="34">
        <f>IFERROR(VLOOKUP(A5974,'[1]alr yayınlanan fiyatlı'!C:K,9,0),0)</f>
        <v>0</v>
      </c>
    </row>
    <row r="5975" spans="1:3" x14ac:dyDescent="0.25">
      <c r="A5975" s="35" t="s">
        <v>5566</v>
      </c>
      <c r="B5975" s="35" t="str">
        <f>VLOOKUP(A5975,[2]Sayfa2!$A:$B,2,0)</f>
        <v>M6 X 4 MM PASLANMAZ SETSKUR PVD BRUSHED BRASS</v>
      </c>
      <c r="C5975" s="34">
        <f>IFERROR(VLOOKUP(A5975,'[1]alr yayınlanan fiyatlı'!C:K,9,0),0)</f>
        <v>0</v>
      </c>
    </row>
    <row r="5976" spans="1:3" x14ac:dyDescent="0.25">
      <c r="A5976" s="35" t="s">
        <v>5566</v>
      </c>
      <c r="B5976" s="35" t="str">
        <f>VLOOKUP(A5976,[2]Sayfa2!$A:$B,2,0)</f>
        <v>M6 X 4 MM PASLANMAZ SETSKUR PVD BRUSHED BRASS</v>
      </c>
      <c r="C5976" s="34">
        <f>IFERROR(VLOOKUP(A5976,'[1]alr yayınlanan fiyatlı'!C:K,9,0),0)</f>
        <v>0</v>
      </c>
    </row>
    <row r="5977" spans="1:3" x14ac:dyDescent="0.25">
      <c r="A5977" s="35" t="s">
        <v>5567</v>
      </c>
      <c r="B5977" s="35" t="str">
        <f>VLOOKUP(A5977,[2]Sayfa2!$A:$B,2,0)</f>
        <v>Ø 13 MM KROM VIDA KAPAMASI FIRCA YUZEY</v>
      </c>
      <c r="C5977" s="34">
        <f>IFERROR(VLOOKUP(A5977,'[1]alr yayınlanan fiyatlı'!C:K,9,0),0)</f>
        <v>0</v>
      </c>
    </row>
    <row r="5978" spans="1:3" x14ac:dyDescent="0.25">
      <c r="A5978" s="35" t="s">
        <v>5567</v>
      </c>
      <c r="B5978" s="35" t="str">
        <f>VLOOKUP(A5978,[2]Sayfa2!$A:$B,2,0)</f>
        <v>Ø 13 MM KROM VIDA KAPAMASI FIRCA YUZEY</v>
      </c>
      <c r="C5978" s="34">
        <f>IFERROR(VLOOKUP(A5978,'[1]alr yayınlanan fiyatlı'!C:K,9,0),0)</f>
        <v>0</v>
      </c>
    </row>
    <row r="5979" spans="1:3" x14ac:dyDescent="0.25">
      <c r="A5979" s="35" t="s">
        <v>5568</v>
      </c>
      <c r="B5979" s="35" t="str">
        <f>VLOOKUP(A5979,[2]Sayfa2!$A:$B,2,0)</f>
        <v>Ø 13 MM KROM VIDA KAPAMASI</v>
      </c>
      <c r="C5979" s="34">
        <f>IFERROR(VLOOKUP(A5979,'[1]alr yayınlanan fiyatlı'!C:K,9,0),0)</f>
        <v>0</v>
      </c>
    </row>
    <row r="5980" spans="1:3" x14ac:dyDescent="0.25">
      <c r="A5980" s="35" t="s">
        <v>5568</v>
      </c>
      <c r="B5980" s="35" t="str">
        <f>VLOOKUP(A5980,[2]Sayfa2!$A:$B,2,0)</f>
        <v>Ø 13 MM KROM VIDA KAPAMASI</v>
      </c>
      <c r="C5980" s="34">
        <f>IFERROR(VLOOKUP(A5980,'[1]alr yayınlanan fiyatlı'!C:K,9,0),0)</f>
        <v>0</v>
      </c>
    </row>
    <row r="5981" spans="1:3" x14ac:dyDescent="0.25">
      <c r="A5981" s="35" t="s">
        <v>5569</v>
      </c>
      <c r="B5981" s="35" t="str">
        <f>VLOOKUP(A5981,[2]Sayfa2!$A:$B,2,0)</f>
        <v>Ø 13 MM KROM VIDA KAPAMASI PVD BRUSHED BRASS</v>
      </c>
      <c r="C5981" s="34">
        <f>IFERROR(VLOOKUP(A5981,'[1]alr yayınlanan fiyatlı'!C:K,9,0),0)</f>
        <v>0</v>
      </c>
    </row>
    <row r="5982" spans="1:3" x14ac:dyDescent="0.25">
      <c r="A5982" s="35" t="s">
        <v>5569</v>
      </c>
      <c r="B5982" s="35" t="str">
        <f>VLOOKUP(A5982,[2]Sayfa2!$A:$B,2,0)</f>
        <v>Ø 13 MM KROM VIDA KAPAMASI PVD BRUSHED BRASS</v>
      </c>
      <c r="C5982" s="34">
        <f>IFERROR(VLOOKUP(A5982,'[1]alr yayınlanan fiyatlı'!C:K,9,0),0)</f>
        <v>0</v>
      </c>
    </row>
    <row r="5983" spans="1:3" x14ac:dyDescent="0.25">
      <c r="A5983" s="35" t="s">
        <v>4151</v>
      </c>
      <c r="B5983" s="35" t="str">
        <f>VLOOKUP(A5983,[2]Sayfa2!$A:$B,2,0)</f>
        <v>DUVAR MONTAJ BRAKETI DKP SAC UST PARCA 163 X 50 MM RAL 9016 75G</v>
      </c>
      <c r="C5983" s="34">
        <f>IFERROR(VLOOKUP(A5983,'[1]alr yayınlanan fiyatlı'!C:K,9,0),0)</f>
        <v>0</v>
      </c>
    </row>
    <row r="5984" spans="1:3" x14ac:dyDescent="0.25">
      <c r="A5984" s="35" t="s">
        <v>4151</v>
      </c>
      <c r="B5984" s="35" t="str">
        <f>VLOOKUP(A5984,[2]Sayfa2!$A:$B,2,0)</f>
        <v>DUVAR MONTAJ BRAKETI DKP SAC UST PARCA 163 X 50 MM RAL 9016 75G</v>
      </c>
      <c r="C5984" s="34">
        <f>IFERROR(VLOOKUP(A5984,'[1]alr yayınlanan fiyatlı'!C:K,9,0),0)</f>
        <v>0</v>
      </c>
    </row>
    <row r="5985" spans="1:3" x14ac:dyDescent="0.25">
      <c r="A5985" s="35" t="s">
        <v>3392</v>
      </c>
      <c r="B5985" s="35" t="str">
        <f>VLOOKUP(A5985,[2]Sayfa2!$A:$B,2,0)</f>
        <v>KAUCUK YON TAPASI Ø19 MM</v>
      </c>
      <c r="C5985" s="34">
        <f>IFERROR(VLOOKUP(A5985,'[1]alr yayınlanan fiyatlı'!C:K,9,0),0)</f>
        <v>0</v>
      </c>
    </row>
    <row r="5986" spans="1:3" x14ac:dyDescent="0.25">
      <c r="A5986" s="35" t="s">
        <v>3392</v>
      </c>
      <c r="B5986" s="35" t="str">
        <f>VLOOKUP(A5986,[2]Sayfa2!$A:$B,2,0)</f>
        <v>KAUCUK YON TAPASI Ø19 MM</v>
      </c>
      <c r="C5986" s="34">
        <f>IFERROR(VLOOKUP(A5986,'[1]alr yayınlanan fiyatlı'!C:K,9,0),0)</f>
        <v>0</v>
      </c>
    </row>
    <row r="5987" spans="1:3" x14ac:dyDescent="0.25">
      <c r="A5987" s="35" t="s">
        <v>3392</v>
      </c>
      <c r="B5987" s="35" t="str">
        <f>VLOOKUP(A5987,[2]Sayfa2!$A:$B,2,0)</f>
        <v>KAUCUK YON TAPASI Ø19 MM</v>
      </c>
      <c r="C5987" s="34">
        <f>IFERROR(VLOOKUP(A5987,'[1]alr yayınlanan fiyatlı'!C:K,9,0),0)</f>
        <v>0</v>
      </c>
    </row>
    <row r="5988" spans="1:3" x14ac:dyDescent="0.25">
      <c r="A5988" s="35" t="s">
        <v>3392</v>
      </c>
      <c r="B5988" s="35" t="str">
        <f>VLOOKUP(A5988,[2]Sayfa2!$A:$B,2,0)</f>
        <v>KAUCUK YON TAPASI Ø19 MM</v>
      </c>
      <c r="C5988" s="34">
        <f>IFERROR(VLOOKUP(A5988,'[1]alr yayınlanan fiyatlı'!C:K,9,0),0)</f>
        <v>0</v>
      </c>
    </row>
    <row r="5989" spans="1:3" x14ac:dyDescent="0.25">
      <c r="A5989" s="35" t="s">
        <v>3392</v>
      </c>
      <c r="B5989" s="35" t="str">
        <f>VLOOKUP(A5989,[2]Sayfa2!$A:$B,2,0)</f>
        <v>KAUCUK YON TAPASI Ø19 MM</v>
      </c>
      <c r="C5989" s="34">
        <f>IFERROR(VLOOKUP(A5989,'[1]alr yayınlanan fiyatlı'!C:K,9,0),0)</f>
        <v>0</v>
      </c>
    </row>
    <row r="5990" spans="1:3" x14ac:dyDescent="0.25">
      <c r="A5990" s="35" t="s">
        <v>3393</v>
      </c>
      <c r="B5990" s="35" t="str">
        <f>VLOOKUP(A5990,[2]Sayfa2!$A:$B,2,0)</f>
        <v>Ø 16 KAUCUK YON TAPASI TAKMA APARATI (PLASTIK RIGID BORU PP)</v>
      </c>
      <c r="C5990" s="34">
        <f>IFERROR(VLOOKUP(A5990,'[1]alr yayınlanan fiyatlı'!C:K,9,0),0)</f>
        <v>0</v>
      </c>
    </row>
    <row r="5991" spans="1:3" x14ac:dyDescent="0.25">
      <c r="A5991" s="35" t="s">
        <v>3393</v>
      </c>
      <c r="B5991" s="35" t="str">
        <f>VLOOKUP(A5991,[2]Sayfa2!$A:$B,2,0)</f>
        <v>Ø 16 KAUCUK YON TAPASI TAKMA APARATI (PLASTIK RIGID BORU PP)</v>
      </c>
      <c r="C5991" s="34">
        <f>IFERROR(VLOOKUP(A5991,'[1]alr yayınlanan fiyatlı'!C:K,9,0),0)</f>
        <v>0</v>
      </c>
    </row>
    <row r="5992" spans="1:3" x14ac:dyDescent="0.25">
      <c r="A5992" s="35" t="s">
        <v>3470</v>
      </c>
      <c r="B5992" s="35" t="str">
        <f>VLOOKUP(A5992,[2]Sayfa2!$A:$B,2,0)</f>
        <v>DEKORATİF KÖRTAPA 1/2" 12AA Ø26 X 9 MM (17,17 X 2,62 MM EPDM70 ORINGLI)</v>
      </c>
      <c r="C5992" s="34">
        <f>IFERROR(VLOOKUP(A5992,'[1]alr yayınlanan fiyatlı'!C:K,9,0),0)</f>
        <v>0</v>
      </c>
    </row>
    <row r="5993" spans="1:3" x14ac:dyDescent="0.25">
      <c r="A5993" s="35" t="s">
        <v>3470</v>
      </c>
      <c r="B5993" s="35" t="str">
        <f>VLOOKUP(A5993,[2]Sayfa2!$A:$B,2,0)</f>
        <v>DEKORATİF KÖRTAPA 1/2" 12AA Ø26 X 9 MM (17,17 X 2,62 MM EPDM70 ORINGLI)</v>
      </c>
      <c r="C5993" s="34">
        <f>IFERROR(VLOOKUP(A5993,'[1]alr yayınlanan fiyatlı'!C:K,9,0),0)</f>
        <v>0</v>
      </c>
    </row>
    <row r="5994" spans="1:3" x14ac:dyDescent="0.25">
      <c r="A5994" s="35" t="s">
        <v>3470</v>
      </c>
      <c r="B5994" s="35" t="str">
        <f>VLOOKUP(A5994,[2]Sayfa2!$A:$B,2,0)</f>
        <v>DEKORATİF KÖRTAPA 1/2" 12AA Ø26 X 9 MM (17,17 X 2,62 MM EPDM70 ORINGLI)</v>
      </c>
      <c r="C5994" s="34">
        <f>IFERROR(VLOOKUP(A5994,'[1]alr yayınlanan fiyatlı'!C:K,9,0),0)</f>
        <v>0</v>
      </c>
    </row>
    <row r="5995" spans="1:3" x14ac:dyDescent="0.25">
      <c r="A5995" s="35" t="s">
        <v>3047</v>
      </c>
      <c r="B5995" s="35" t="str">
        <f>VLOOKUP(A5995,[2]Sayfa2!$A:$B,2,0)</f>
        <v>DEKORATİF PURJÖR TAPA 1/2" 12AA Ø26 X 12 MM (17,17 X 2,62 MM EPDM70 ORINGLI)</v>
      </c>
      <c r="C5995" s="34">
        <f>IFERROR(VLOOKUP(A5995,'[1]alr yayınlanan fiyatlı'!C:K,9,0),0)</f>
        <v>0</v>
      </c>
    </row>
    <row r="5996" spans="1:3" x14ac:dyDescent="0.25">
      <c r="A5996" s="35" t="s">
        <v>3047</v>
      </c>
      <c r="B5996" s="35" t="str">
        <f>VLOOKUP(A5996,[2]Sayfa2!$A:$B,2,0)</f>
        <v>DEKORATİF PURJÖR TAPA 1/2" 12AA Ø26 X 12 MM (17,17 X 2,62 MM EPDM70 ORINGLI)</v>
      </c>
      <c r="C5996" s="34">
        <f>IFERROR(VLOOKUP(A5996,'[1]alr yayınlanan fiyatlı'!C:K,9,0),0)</f>
        <v>0</v>
      </c>
    </row>
    <row r="5997" spans="1:3" x14ac:dyDescent="0.25">
      <c r="A5997" s="35" t="s">
        <v>3047</v>
      </c>
      <c r="B5997" s="35" t="str">
        <f>VLOOKUP(A5997,[2]Sayfa2!$A:$B,2,0)</f>
        <v>DEKORATİF PURJÖR TAPA 1/2" 12AA Ø26 X 12 MM (17,17 X 2,62 MM EPDM70 ORINGLI)</v>
      </c>
      <c r="C5997" s="34">
        <f>IFERROR(VLOOKUP(A5997,'[1]alr yayınlanan fiyatlı'!C:K,9,0),0)</f>
        <v>0</v>
      </c>
    </row>
    <row r="5998" spans="1:3" x14ac:dyDescent="0.25">
      <c r="A5998" s="35" t="s">
        <v>3048</v>
      </c>
      <c r="B5998" s="35" t="str">
        <f>VLOOKUP(A5998,'[1]alr yayınlanan fiyatlı'!$C:$D,2,FALSE)</f>
        <v>40 HATVE, DUZ, PLASTIK YUVARLAK MONTAJ SETI MAT.SYH.RAL9005 4 LU</v>
      </c>
      <c r="C5998" s="34">
        <f>IFERROR(VLOOKUP(A5998,'[1]alr yayınlanan fiyatlı'!C:K,9,0),0)</f>
        <v>0</v>
      </c>
    </row>
    <row r="5999" spans="1:3" x14ac:dyDescent="0.25">
      <c r="A5999" s="35" t="s">
        <v>3048</v>
      </c>
      <c r="B5999" s="35" t="str">
        <f>VLOOKUP(A5999,'[1]alr yayınlanan fiyatlı'!$C:$D,2,FALSE)</f>
        <v>40 HATVE, DUZ, PLASTIK YUVARLAK MONTAJ SETI MAT.SYH.RAL9005 4 LU</v>
      </c>
      <c r="C5999" s="34">
        <f>IFERROR(VLOOKUP(A5999,'[1]alr yayınlanan fiyatlı'!C:K,9,0),0)</f>
        <v>0</v>
      </c>
    </row>
    <row r="6000" spans="1:3" x14ac:dyDescent="0.25">
      <c r="A6000" s="35" t="s">
        <v>3395</v>
      </c>
      <c r="B6000" s="35" t="str">
        <f>VLOOKUP(A6000,'[1]alr yayınlanan fiyatlı'!$C:$D,2,FALSE)</f>
        <v>TM230V200W50HzCLI.30X30.ONE.SPRL.FIS.FRC.YZY</v>
      </c>
      <c r="C6000" s="34">
        <v>1004.85</v>
      </c>
    </row>
    <row r="6001" spans="1:3" x14ac:dyDescent="0.25">
      <c r="A6001" s="35" t="s">
        <v>3049</v>
      </c>
      <c r="B6001" s="35" t="str">
        <f>VLOOKUP(A6001,'[1]alr yayınlanan fiyatlı'!$C:$D,2,FALSE)</f>
        <v>TM230V200W50HzCLI.30X30.ONE.SPRL.FIS.KR</v>
      </c>
      <c r="C6001" s="34">
        <v>1004.85</v>
      </c>
    </row>
    <row r="6002" spans="1:3" x14ac:dyDescent="0.25">
      <c r="A6002" s="35" t="s">
        <v>3050</v>
      </c>
      <c r="B6002" s="35" t="str">
        <f>VLOOKUP(A6002,'[1]alr yayınlanan fiyatlı'!$C:$D,2,FALSE)</f>
        <v>250X220 MIMOSA.MAT.BYZ.RAL9010.30G.EE(3)CNTLI</v>
      </c>
      <c r="C6002" s="34">
        <f>IFERROR(VLOOKUP(A6002,'[1]alr yayınlanan fiyatlı'!C:K,9,0),0)</f>
        <v>0</v>
      </c>
    </row>
    <row r="6003" spans="1:3" x14ac:dyDescent="0.25">
      <c r="A6003" s="35" t="s">
        <v>3050</v>
      </c>
      <c r="B6003" s="35" t="str">
        <f>VLOOKUP(A6003,'[1]alr yayınlanan fiyatlı'!$C:$D,2,FALSE)</f>
        <v>250X220 MIMOSA.MAT.BYZ.RAL9010.30G.EE(3)CNTLI</v>
      </c>
      <c r="C6003" s="34">
        <f>IFERROR(VLOOKUP(A6003,'[1]alr yayınlanan fiyatlı'!C:K,9,0),0)</f>
        <v>0</v>
      </c>
    </row>
    <row r="6004" spans="1:3" x14ac:dyDescent="0.25">
      <c r="A6004" s="35" t="s">
        <v>3050</v>
      </c>
      <c r="B6004" s="35" t="str">
        <f>VLOOKUP(A6004,'[1]alr yayınlanan fiyatlı'!$C:$D,2,FALSE)</f>
        <v>250X220 MIMOSA.MAT.BYZ.RAL9010.30G.EE(3)CNTLI</v>
      </c>
      <c r="C6004" s="34">
        <f>IFERROR(VLOOKUP(A6004,'[1]alr yayınlanan fiyatlı'!C:K,9,0),0)</f>
        <v>0</v>
      </c>
    </row>
    <row r="6005" spans="1:3" x14ac:dyDescent="0.25">
      <c r="A6005" s="35" t="s">
        <v>3051</v>
      </c>
      <c r="B6005" s="35" t="str">
        <f>VLOOKUP(A6005,'[1]alr yayınlanan fiyatlı'!$C:$D,2,FALSE)</f>
        <v>250X220 MIMOSA.MAT.SYH.RAL9005.10G.PE(3)CNTLI</v>
      </c>
      <c r="C6005" s="34">
        <f>IFERROR(VLOOKUP(A6005,'[1]alr yayınlanan fiyatlı'!C:K,9,0),0)</f>
        <v>0</v>
      </c>
    </row>
    <row r="6006" spans="1:3" x14ac:dyDescent="0.25">
      <c r="A6006" s="35" t="s">
        <v>3052</v>
      </c>
      <c r="B6006" s="35" t="str">
        <f>VLOOKUP(A6006,'[1]alr yayınlanan fiyatlı'!$C:$D,2,FALSE)</f>
        <v>500X980 MERLOT.MAT.BYZ.RAL9010.30G.EE(11)ARGE-C.BURCLU</v>
      </c>
      <c r="C6006" s="34">
        <f>IFERROR(VLOOKUP(A6006,'[1]alr yayınlanan fiyatlı'!C:K,9,0),0)</f>
        <v>0</v>
      </c>
    </row>
    <row r="6007" spans="1:3" x14ac:dyDescent="0.25">
      <c r="A6007" s="35" t="s">
        <v>1616</v>
      </c>
      <c r="B6007" s="35" t="str">
        <f>VLOOKUP(A6007,'[1]alr yayınlanan fiyatlı'!$C:$D,2,FALSE)</f>
        <v>500X800 MERLOT.MAT.SYH.RAL9005.10G.PE(9)</v>
      </c>
      <c r="C6007" s="34">
        <f>IFERROR(VLOOKUP(A6007,'[1]alr yayınlanan fiyatlı'!C:K,9,0),0)</f>
        <v>0</v>
      </c>
    </row>
    <row r="6008" spans="1:3" x14ac:dyDescent="0.25">
      <c r="A6008" s="35" t="s">
        <v>1617</v>
      </c>
      <c r="B6008" s="35" t="str">
        <f>VLOOKUP(A6008,'[1]alr yayınlanan fiyatlı'!$C:$D,2,FALSE)</f>
        <v>250X260 MERLOT.MET.SYH.YW359F(3)CNTLI</v>
      </c>
      <c r="C6008" s="34">
        <f>IFERROR(VLOOKUP(A6008,'[1]alr yayınlanan fiyatlı'!C:K,9,0),0)</f>
        <v>0</v>
      </c>
    </row>
    <row r="6009" spans="1:3" x14ac:dyDescent="0.25">
      <c r="A6009" s="35" t="s">
        <v>1617</v>
      </c>
      <c r="B6009" s="35" t="str">
        <f>VLOOKUP(A6009,'[1]alr yayınlanan fiyatlı'!$C:$D,2,FALSE)</f>
        <v>250X260 MERLOT.MET.SYH.YW359F(3)CNTLI</v>
      </c>
      <c r="C6009" s="34">
        <f>IFERROR(VLOOKUP(A6009,'[1]alr yayınlanan fiyatlı'!C:K,9,0),0)</f>
        <v>0</v>
      </c>
    </row>
    <row r="6010" spans="1:3" x14ac:dyDescent="0.25">
      <c r="A6010" s="35" t="s">
        <v>3200</v>
      </c>
      <c r="B6010" s="35" t="str">
        <f>VLOOKUP(A6010,'[1]alr yayınlanan fiyatlı'!$C:$D,2,FALSE)</f>
        <v>250X235 LILAC.SATEN.GUMUS.GRI.RAL9006.(AK.NBL=EW6024).EE(3)CNTLI</v>
      </c>
      <c r="C6010" s="34">
        <f>IFERROR(VLOOKUP(A6010,'[1]alr yayınlanan fiyatlı'!C:K,9,0),0)</f>
        <v>0</v>
      </c>
    </row>
    <row r="6011" spans="1:3" x14ac:dyDescent="0.25">
      <c r="A6011" s="35" t="s">
        <v>3200</v>
      </c>
      <c r="B6011" s="35" t="str">
        <f>VLOOKUP(A6011,'[1]alr yayınlanan fiyatlı'!$C:$D,2,FALSE)</f>
        <v>250X235 LILAC.SATEN.GUMUS.GRI.RAL9006.(AK.NBL=EW6024).EE(3)CNTLI</v>
      </c>
      <c r="C6011" s="34">
        <f>IFERROR(VLOOKUP(A6011,'[1]alr yayınlanan fiyatlı'!C:K,9,0),0)</f>
        <v>0</v>
      </c>
    </row>
    <row r="6012" spans="1:3" x14ac:dyDescent="0.25">
      <c r="A6012" s="35" t="s">
        <v>3201</v>
      </c>
      <c r="B6012" s="35" t="str">
        <f>VLOOKUP(A6012,'[1]alr yayınlanan fiyatlı'!$C:$D,2,FALSE)</f>
        <v>250X235 AMBER.MAT.ANTR.RAL7016.(AK.NBL=SL2164).30G.PE(3)CNTLI</v>
      </c>
      <c r="C6012" s="34">
        <f>IFERROR(VLOOKUP(A6012,'[1]alr yayınlanan fiyatlı'!C:K,9,0),0)</f>
        <v>0</v>
      </c>
    </row>
    <row r="6013" spans="1:3" x14ac:dyDescent="0.25">
      <c r="A6013" s="35" t="s">
        <v>3201</v>
      </c>
      <c r="B6013" s="35" t="str">
        <f>VLOOKUP(A6013,'[1]alr yayınlanan fiyatlı'!$C:$D,2,FALSE)</f>
        <v>250X235 AMBER.MAT.ANTR.RAL7016.(AK.NBL=SL2164).30G.PE(3)CNTLI</v>
      </c>
      <c r="C6013" s="34">
        <f>IFERROR(VLOOKUP(A6013,'[1]alr yayınlanan fiyatlı'!C:K,9,0),0)</f>
        <v>0</v>
      </c>
    </row>
    <row r="6014" spans="1:3" x14ac:dyDescent="0.25">
      <c r="A6014" s="35" t="s">
        <v>4152</v>
      </c>
      <c r="B6014" s="35" t="str">
        <f>VLOOKUP(A6014,'[1]alr yayınlanan fiyatlı'!$C:$D,2,FALSE)</f>
        <v>600X1000 MISTRAL.MAT.SYH.RAL9005.10G.PE(10)</v>
      </c>
      <c r="C6014" s="34">
        <f>IFERROR(VLOOKUP(A6014,'[1]alr yayınlanan fiyatlı'!C:K,9,0),0)</f>
        <v>0</v>
      </c>
    </row>
    <row r="6015" spans="1:3" x14ac:dyDescent="0.25">
      <c r="A6015" s="35" t="s">
        <v>3396</v>
      </c>
      <c r="B6015" s="35" t="str">
        <f>VLOOKUP(A6015,'[1]alr yayınlanan fiyatlı'!$C:$D,2,FALSE)</f>
        <v>950X500 LARAØ38.CEL.ANTR.RAL7016(9)</v>
      </c>
      <c r="C6015" s="34">
        <f>IFERROR(VLOOKUP(A6015,'[1]alr yayınlanan fiyatlı'!C:K,9,0),0)</f>
        <v>0</v>
      </c>
    </row>
    <row r="6016" spans="1:3" x14ac:dyDescent="0.25">
      <c r="A6016" s="35" t="s">
        <v>3202</v>
      </c>
      <c r="B6016" s="35" t="str">
        <f>VLOOKUP(A6016,'[1]alr yayınlanan fiyatlı'!$C:$D,2,FALSE)</f>
        <v>700X480 ADONIS.PSLMZ.CEL.FRC.YZY.CTSZ.(6)</v>
      </c>
      <c r="C6016" s="34">
        <f>IFERROR(VLOOKUP(A6016,'[1]alr yayınlanan fiyatlı'!C:K,9,0),0)</f>
        <v>0</v>
      </c>
    </row>
    <row r="6017" spans="1:3" x14ac:dyDescent="0.25">
      <c r="A6017" s="35" t="s">
        <v>3471</v>
      </c>
      <c r="B6017" s="35" t="str">
        <f>VLOOKUP(A6017,'[1]alr yayınlanan fiyatlı'!$C:$D,2,FALSE)</f>
        <v>1100X340 REFLECTION.REDESIGN.PSLMZ.CEL.AY.YZY.(5)</v>
      </c>
      <c r="C6017" s="34">
        <f>IFERROR(VLOOKUP(A6017,'[1]alr yayınlanan fiyatlı'!C:K,9,0),0)</f>
        <v>0</v>
      </c>
    </row>
    <row r="6018" spans="1:3" x14ac:dyDescent="0.25">
      <c r="A6018" s="35" t="s">
        <v>1618</v>
      </c>
      <c r="B6018" s="35" t="str">
        <f>VLOOKUP(A6018,'[1]alr yayınlanan fiyatlı'!$C:$D,2,FALSE)</f>
        <v>876X494 BIANCA.PSLMZ.CEL.BRONZE.FRC.YZY.GRN(4)</v>
      </c>
      <c r="C6018" s="34">
        <f>IFERROR(VLOOKUP(A6018,'[1]alr yayınlanan fiyatlı'!C:K,9,0),0)</f>
        <v>0</v>
      </c>
    </row>
    <row r="6019" spans="1:3" x14ac:dyDescent="0.25">
      <c r="A6019" s="35" t="s">
        <v>5570</v>
      </c>
      <c r="B6019" s="35" t="str">
        <f>VLOOKUP(A6019,[2]Sayfa2!$A:$B,2,0)</f>
        <v>800X600 BIANCA.(TRG).DUMMY.PSLMZ.CEL.FRC.YZY.GIZ.BAG(5)</v>
      </c>
      <c r="C6019" s="34">
        <f>IFERROR(VLOOKUP(A6019,'[1]alr yayınlanan fiyatlı'!C:K,9,0),0)</f>
        <v>0</v>
      </c>
    </row>
    <row r="6020" spans="1:3" x14ac:dyDescent="0.25">
      <c r="A6020" s="35" t="s">
        <v>5570</v>
      </c>
      <c r="B6020" s="35" t="str">
        <f>VLOOKUP(A6020,[2]Sayfa2!$A:$B,2,0)</f>
        <v>800X600 BIANCA.(TRG).DUMMY.PSLMZ.CEL.FRC.YZY.GIZ.BAG(5)</v>
      </c>
      <c r="C6020" s="34">
        <f>IFERROR(VLOOKUP(A6020,'[1]alr yayınlanan fiyatlı'!C:K,9,0),0)</f>
        <v>0</v>
      </c>
    </row>
    <row r="6021" spans="1:3" x14ac:dyDescent="0.25">
      <c r="A6021" s="35" t="s">
        <v>5571</v>
      </c>
      <c r="B6021" s="35" t="str">
        <f>VLOOKUP(A6021,[2]Sayfa2!$A:$B,2,0)</f>
        <v>800X600 BIANCA.(TRG).DUMMY.PSLMZ.CEL.AY.YZY.GIZ.BAG(5)</v>
      </c>
      <c r="C6021" s="34">
        <f>IFERROR(VLOOKUP(A6021,'[1]alr yayınlanan fiyatlı'!C:K,9,0),0)</f>
        <v>0</v>
      </c>
    </row>
    <row r="6022" spans="1:3" x14ac:dyDescent="0.25">
      <c r="A6022" s="35" t="s">
        <v>5571</v>
      </c>
      <c r="B6022" s="35" t="str">
        <f>VLOOKUP(A6022,[2]Sayfa2!$A:$B,2,0)</f>
        <v>800X600 BIANCA.(TRG).DUMMY.PSLMZ.CEL.AY.YZY.GIZ.BAG(5)</v>
      </c>
      <c r="C6022" s="34">
        <f>IFERROR(VLOOKUP(A6022,'[1]alr yayınlanan fiyatlı'!C:K,9,0),0)</f>
        <v>0</v>
      </c>
    </row>
    <row r="6023" spans="1:3" x14ac:dyDescent="0.25">
      <c r="A6023" s="35" t="s">
        <v>5572</v>
      </c>
      <c r="B6023" s="35" t="str">
        <f>VLOOKUP(A6023,[2]Sayfa2!$A:$B,2,0)</f>
        <v>800X600 BIANCA.(TRG).DUMMY.PSLMZ.CEL.PVD.BRSHED.BRASS.GIZ.BAG(5)</v>
      </c>
      <c r="C6023" s="34">
        <f>IFERROR(VLOOKUP(A6023,'[1]alr yayınlanan fiyatlı'!C:K,9,0),0)</f>
        <v>0</v>
      </c>
    </row>
    <row r="6024" spans="1:3" x14ac:dyDescent="0.25">
      <c r="A6024" s="35" t="s">
        <v>5572</v>
      </c>
      <c r="B6024" s="35" t="str">
        <f>VLOOKUP(A6024,[2]Sayfa2!$A:$B,2,0)</f>
        <v>800X600 BIANCA.(TRG).DUMMY.PSLMZ.CEL.PVD.BRSHED.BRASS.GIZ.BAG(5)</v>
      </c>
      <c r="C6024" s="34">
        <f>IFERROR(VLOOKUP(A6024,'[1]alr yayınlanan fiyatlı'!C:K,9,0),0)</f>
        <v>0</v>
      </c>
    </row>
    <row r="6025" spans="1:3" x14ac:dyDescent="0.25">
      <c r="A6025" s="35" t="s">
        <v>3397</v>
      </c>
      <c r="B6025" s="35" t="str">
        <f>VLOOKUP(A6025,'[1]alr yayınlanan fiyatlı'!$C:$D,2,FALSE)</f>
        <v>1500 MM TREE.PSLMZ.CEL.AY.YZY.KBL.TIP.ON/OF.KBL.GIZ.(1)(B)230V30W50HzCLI</v>
      </c>
      <c r="C6025" s="34">
        <f>IFERROR(VLOOKUP(A6025,'[1]alr yayınlanan fiyatlı'!C:K,9,0),0)</f>
        <v>0</v>
      </c>
    </row>
    <row r="6026" spans="1:3" x14ac:dyDescent="0.25">
      <c r="A6026" s="35" t="s">
        <v>3573</v>
      </c>
      <c r="B6026" s="35" t="str">
        <f>VLOOKUP(A6026,'[1]alr yayınlanan fiyatlı'!$C:$D,2,FALSE)</f>
        <v>R.EYS.KK.00052_installation guide_aluminium_magenta curve-magenta flat_APL_english</v>
      </c>
      <c r="C6026" s="34">
        <f>IFERROR(VLOOKUP(A6026,'[1]alr yayınlanan fiyatlı'!C:K,9,0),0)</f>
        <v>7.0999999999999994E-2</v>
      </c>
    </row>
    <row r="6027" spans="1:3" x14ac:dyDescent="0.25">
      <c r="A6027" s="35" t="s">
        <v>3053</v>
      </c>
      <c r="B6027" s="35" t="str">
        <f>VLOOKUP(A6027,'[1]alr yayınlanan fiyatlı'!$C:$D,2,FALSE)</f>
        <v>R.EYS.KK.00101_electric radiator user manual_ingilizce_hammam</v>
      </c>
      <c r="C6027" s="34">
        <f>IFERROR(VLOOKUP(A6027,'[1]alr yayınlanan fiyatlı'!C:K,9,0),0)</f>
        <v>0.215</v>
      </c>
    </row>
    <row r="6028" spans="1:3" x14ac:dyDescent="0.25">
      <c r="A6028" s="35" t="s">
        <v>3053</v>
      </c>
      <c r="B6028" s="35" t="str">
        <f>VLOOKUP(A6028,'[1]alr yayınlanan fiyatlı'!$C:$D,2,FALSE)</f>
        <v>R.EYS.KK.00101_electric radiator user manual_ingilizce_hammam</v>
      </c>
      <c r="C6028" s="34">
        <f>IFERROR(VLOOKUP(A6028,'[1]alr yayınlanan fiyatlı'!C:K,9,0),0)</f>
        <v>0.215</v>
      </c>
    </row>
    <row r="6029" spans="1:3" x14ac:dyDescent="0.25">
      <c r="A6029" s="35" t="s">
        <v>5573</v>
      </c>
      <c r="B6029" s="35" t="str">
        <f>VLOOKUP(A6029,[2]Sayfa2!$A:$B,2,0)</f>
        <v>R.EYS.KK.00102_elektrikli radyatör kullanım kılavuzu_türkçe_hammam</v>
      </c>
      <c r="C6029" s="34">
        <f>IFERROR(VLOOKUP(A6029,'[1]alr yayınlanan fiyatlı'!C:K,9,0),0)</f>
        <v>0</v>
      </c>
    </row>
    <row r="6030" spans="1:3" x14ac:dyDescent="0.25">
      <c r="A6030" s="35" t="s">
        <v>5574</v>
      </c>
      <c r="B6030" s="35" t="str">
        <f>VLOOKUP(A6030,'[1]alr yayınlanan fiyatlı'!$C:$D,2,FALSE)</f>
        <v>R.EYS.KK.00103_electric radiator user manual_ingilizce_fason</v>
      </c>
      <c r="C6030" s="34">
        <f>IFERROR(VLOOKUP(A6030,'[1]alr yayınlanan fiyatlı'!C:K,9,0),0)</f>
        <v>0</v>
      </c>
    </row>
    <row r="6031" spans="1:3" x14ac:dyDescent="0.25">
      <c r="A6031" s="35" t="s">
        <v>5575</v>
      </c>
      <c r="B6031" s="35" t="str">
        <f>VLOOKUP(A6031,'[1]alr yayınlanan fiyatlı'!$C:$D,2,FALSE)</f>
        <v>R.EYS.KK.00105_kullanım kılavuzu_hidronik_paslanmaz ve karbon ürünler_türkçe_hammam</v>
      </c>
      <c r="C6031" s="34">
        <f>IFERROR(VLOOKUP(A6031,'[1]alr yayınlanan fiyatlı'!C:K,9,0),0)</f>
        <v>0</v>
      </c>
    </row>
    <row r="6032" spans="1:3" x14ac:dyDescent="0.25">
      <c r="A6032" s="35" t="s">
        <v>4153</v>
      </c>
      <c r="B6032" s="35" t="str">
        <f>VLOOKUP(A6032,'[1]alr yayınlanan fiyatlı'!$C:$D,2,FALSE)</f>
        <v>R.EYS.KK.00106_Midas ısıtıcı kullanma kılavuzu_türkçe_hammam</v>
      </c>
      <c r="C6032" s="34">
        <f>IFERROR(VLOOKUP(A6032,'[1]alr yayınlanan fiyatlı'!C:K,9,0),0)</f>
        <v>0</v>
      </c>
    </row>
    <row r="6033" spans="1:3" x14ac:dyDescent="0.25">
      <c r="A6033" s="35" t="s">
        <v>3398</v>
      </c>
      <c r="B6033" s="35" t="str">
        <f>VLOOKUP(A6033,'[1]alr yayınlanan fiyatlı'!$C:$D,2,FALSE)</f>
        <v>R.EYS.KK.00107_installation guide_stainless steel_seri1-2_english_hammam</v>
      </c>
      <c r="C6033" s="34">
        <f>IFERROR(VLOOKUP(A6033,'[1]alr yayınlanan fiyatlı'!C:K,9,0),0)</f>
        <v>0.215</v>
      </c>
    </row>
    <row r="6034" spans="1:3" x14ac:dyDescent="0.25">
      <c r="A6034" s="35" t="s">
        <v>3398</v>
      </c>
      <c r="B6034" s="35" t="str">
        <f>VLOOKUP(A6034,'[1]alr yayınlanan fiyatlı'!$C:$D,2,FALSE)</f>
        <v>R.EYS.KK.00107_installation guide_stainless steel_seri1-2_english_hammam</v>
      </c>
      <c r="C6034" s="34">
        <f>IFERROR(VLOOKUP(A6034,'[1]alr yayınlanan fiyatlı'!C:K,9,0),0)</f>
        <v>0.215</v>
      </c>
    </row>
    <row r="6035" spans="1:3" x14ac:dyDescent="0.25">
      <c r="A6035" s="35" t="s">
        <v>3203</v>
      </c>
      <c r="B6035" s="35" t="str">
        <f>VLOOKUP(A6035,'[1]alr yayınlanan fiyatlı'!$C:$D,2,FALSE)</f>
        <v>R.EYS.KK.00110_montaj kılavuzu_paslanmaz_seri1-2_türkçe_hammam</v>
      </c>
      <c r="C6035" s="34">
        <f>IFERROR(VLOOKUP(A6035,'[1]alr yayınlanan fiyatlı'!C:K,9,0),0)</f>
        <v>0</v>
      </c>
    </row>
    <row r="6036" spans="1:3" x14ac:dyDescent="0.25">
      <c r="A6036" s="35" t="s">
        <v>5576</v>
      </c>
      <c r="B6036" s="35" t="str">
        <f>VLOOKUP(A6036,[2]Sayfa2!$A:$B,2,0)</f>
        <v>R.EYS.KK.00111_montaj kılavuzu_paslanmaz_seri3-4_türkçe_hammam</v>
      </c>
      <c r="C6036" s="34">
        <f>IFERROR(VLOOKUP(A6036,'[1]alr yayınlanan fiyatlı'!C:K,9,0),0)</f>
        <v>0</v>
      </c>
    </row>
    <row r="6037" spans="1:3" x14ac:dyDescent="0.25">
      <c r="A6037" s="35" t="s">
        <v>1619</v>
      </c>
      <c r="B6037" s="35" t="str">
        <f>VLOOKUP(A6037,'[1]alr yayınlanan fiyatlı'!$C:$D,2,FALSE)</f>
        <v>R.EYS.KK.00112_user manual_hydronic_steel and stainless steel_english_hammam</v>
      </c>
      <c r="C6037" s="34">
        <f>IFERROR(VLOOKUP(A6037,'[1]alr yayınlanan fiyatlı'!C:K,9,0),0)</f>
        <v>0.3</v>
      </c>
    </row>
    <row r="6038" spans="1:3" x14ac:dyDescent="0.25">
      <c r="A6038" s="35" t="s">
        <v>1619</v>
      </c>
      <c r="B6038" s="35" t="str">
        <f>VLOOKUP(A6038,'[1]alr yayınlanan fiyatlı'!$C:$D,2,FALSE)</f>
        <v>R.EYS.KK.00112_user manual_hydronic_steel and stainless steel_english_hammam</v>
      </c>
      <c r="C6038" s="34">
        <f>IFERROR(VLOOKUP(A6038,'[1]alr yayınlanan fiyatlı'!C:K,9,0),0)</f>
        <v>0.3</v>
      </c>
    </row>
    <row r="6039" spans="1:3" x14ac:dyDescent="0.25">
      <c r="A6039" s="35" t="s">
        <v>3054</v>
      </c>
      <c r="B6039" s="35" t="str">
        <f>VLOOKUP(A6039,'[1]alr yayınlanan fiyatlı'!$C:$D,2,FALSE)</f>
        <v>R.EYS.KK.00114_user manual_hydronic_steel and stainless steel_english_fason</v>
      </c>
      <c r="C6039" s="34">
        <v>0.38</v>
      </c>
    </row>
    <row r="6040" spans="1:3" x14ac:dyDescent="0.25">
      <c r="A6040" s="35" t="s">
        <v>3054</v>
      </c>
      <c r="B6040" s="35" t="str">
        <f>VLOOKUP(A6040,'[1]alr yayınlanan fiyatlı'!$C:$D,2,FALSE)</f>
        <v>R.EYS.KK.00114_user manual_hydronic_steel and stainless steel_english_fason</v>
      </c>
      <c r="C6040" s="34">
        <f>IFERROR(VLOOKUP(A6040,'[1]alr yayınlanan fiyatlı'!C:K,9,0),0)</f>
        <v>0</v>
      </c>
    </row>
    <row r="6041" spans="1:3" x14ac:dyDescent="0.25">
      <c r="A6041" s="35" t="s">
        <v>1620</v>
      </c>
      <c r="B6041" s="35" t="str">
        <f>VLOOKUP(A6041,'[1]alr yayınlanan fiyatlı'!$C:$D,2,FALSE)</f>
        <v>R.EYS.KK.00115_installation guide_stainless steel_seri1-2_english_fason</v>
      </c>
      <c r="C6041" s="34">
        <f>IFERROR(VLOOKUP(A6041,'[1]alr yayınlanan fiyatlı'!C:K,9,0),0)</f>
        <v>0</v>
      </c>
    </row>
    <row r="6042" spans="1:3" x14ac:dyDescent="0.25">
      <c r="A6042" s="35" t="s">
        <v>1620</v>
      </c>
      <c r="B6042" s="35" t="str">
        <f>VLOOKUP(A6042,'[1]alr yayınlanan fiyatlı'!$C:$D,2,FALSE)</f>
        <v>R.EYS.KK.00115_installation guide_stainless steel_seri1-2_english_fason</v>
      </c>
      <c r="C6042" s="34">
        <v>0.28999999999999998</v>
      </c>
    </row>
    <row r="6043" spans="1:3" x14ac:dyDescent="0.25">
      <c r="A6043" s="35" t="s">
        <v>5577</v>
      </c>
      <c r="B6043" s="35" t="str">
        <f>VLOOKUP(A6043,[2]Sayfa2!$A:$B,2,0)</f>
        <v>R.EYS.KK.00116_installation guide_stainless steel_seri3-4_english_fason</v>
      </c>
      <c r="C6043" s="34">
        <f>IFERROR(VLOOKUP(A6043,'[1]alr yayınlanan fiyatlı'!C:K,9,0),0)</f>
        <v>0</v>
      </c>
    </row>
    <row r="6044" spans="1:3" x14ac:dyDescent="0.25">
      <c r="A6044" s="35" t="s">
        <v>5578</v>
      </c>
      <c r="B6044" s="35" t="str">
        <f>VLOOKUP(A6044,[2]Sayfa2!$A:$B,2,0)</f>
        <v>R.EYS.KK.00120_Midas electrical heater user manual_english_hammam</v>
      </c>
      <c r="C6044" s="34">
        <f>IFERROR(VLOOKUP(A6044,'[1]alr yayınlanan fiyatlı'!C:K,9,0),0)</f>
        <v>0</v>
      </c>
    </row>
    <row r="6045" spans="1:3" x14ac:dyDescent="0.25">
      <c r="A6045" s="35" t="s">
        <v>3574</v>
      </c>
      <c r="B6045" s="35" t="str">
        <f>VLOOKUP(A6045,'[1]alr yayınlanan fiyatlı'!$C:$D,2,FALSE)</f>
        <v>R.EYS.KK.00126_user manual_hydronic_aluminium_english_fason</v>
      </c>
      <c r="C6045" s="34">
        <v>8.5000000000000006E-2</v>
      </c>
    </row>
    <row r="6046" spans="1:3" x14ac:dyDescent="0.25">
      <c r="A6046" s="35" t="s">
        <v>3574</v>
      </c>
      <c r="B6046" s="35" t="str">
        <f>VLOOKUP(A6046,'[1]alr yayınlanan fiyatlı'!$C:$D,2,FALSE)</f>
        <v>R.EYS.KK.00126_user manual_hydronic_aluminium_english_fason</v>
      </c>
      <c r="C6046" s="34">
        <f>IFERROR(VLOOKUP(A6046,'[1]alr yayınlanan fiyatlı'!C:K,9,0),0)</f>
        <v>0</v>
      </c>
    </row>
    <row r="6047" spans="1:3" x14ac:dyDescent="0.25">
      <c r="A6047" s="35" t="s">
        <v>3575</v>
      </c>
      <c r="B6047" s="35" t="str">
        <f>VLOOKUP(A6047,'[1]alr yayınlanan fiyatlı'!$C:$D,2,FALSE)</f>
        <v>R.EYS.KK.00127_montaj kılavuzu_alüminyum_lilac-amber_türkçe_hammam</v>
      </c>
      <c r="C6047" s="34">
        <v>0.11</v>
      </c>
    </row>
    <row r="6048" spans="1:3" x14ac:dyDescent="0.25">
      <c r="A6048" s="35" t="s">
        <v>5579</v>
      </c>
      <c r="B6048" s="35" t="str">
        <f>VLOOKUP(A6048,[2]Sayfa2!$A:$B,2,0)</f>
        <v>R.EYS.KK.00135_montaj kılavuzu_karbon_türkçe_hammam</v>
      </c>
      <c r="C6048" s="34">
        <f>IFERROR(VLOOKUP(A6048,'[1]alr yayınlanan fiyatlı'!C:K,9,0),0)</f>
        <v>0</v>
      </c>
    </row>
    <row r="6049" spans="1:3" x14ac:dyDescent="0.25">
      <c r="A6049" s="35" t="s">
        <v>3055</v>
      </c>
      <c r="B6049" s="35" t="str">
        <f>VLOOKUP(A6049,'[1]alr yayınlanan fiyatlı'!$C:$D,2,FALSE)</f>
        <v>R.EYS.KK.00137_installation guide_steel_english_hammam</v>
      </c>
      <c r="C6049" s="34">
        <f>IFERROR(VLOOKUP(A6049,'[1]alr yayınlanan fiyatlı'!C:K,9,0),0)</f>
        <v>0</v>
      </c>
    </row>
    <row r="6050" spans="1:3" x14ac:dyDescent="0.25">
      <c r="A6050" s="35" t="s">
        <v>3055</v>
      </c>
      <c r="B6050" s="35" t="str">
        <f>VLOOKUP(A6050,'[1]alr yayınlanan fiyatlı'!$C:$D,2,FALSE)</f>
        <v>R.EYS.KK.00137_installation guide_steel_english_hammam</v>
      </c>
      <c r="C6050" s="34">
        <v>0.3</v>
      </c>
    </row>
    <row r="6051" spans="1:3" x14ac:dyDescent="0.25">
      <c r="A6051" s="35" t="s">
        <v>3576</v>
      </c>
      <c r="B6051" s="35" t="str">
        <f>VLOOKUP(A6051,'[1]alr yayınlanan fiyatlı'!$C:$D,2,FALSE)</f>
        <v>R.EYS.KK.00138_installation guide_steel_english_fason</v>
      </c>
      <c r="C6051" s="34">
        <f>IFERROR(VLOOKUP(A6051,'[1]alr yayınlanan fiyatlı'!C:K,9,0),0)</f>
        <v>7.0999999999999994E-2</v>
      </c>
    </row>
    <row r="6052" spans="1:3" x14ac:dyDescent="0.25">
      <c r="A6052" s="35" t="s">
        <v>3619</v>
      </c>
      <c r="B6052" s="35" t="str">
        <f>VLOOKUP(A6052,'[1]alr yayınlanan fiyatlı'!$C:$D,2,FALSE)</f>
        <v>R.EYS.KK.00147_Montage instructrie Thermrad RVS Lina_VR</v>
      </c>
      <c r="C6052" s="34">
        <f>IFERROR(VLOOKUP(A6052,'[1]alr yayınlanan fiyatlı'!C:K,9,0),0)</f>
        <v>0</v>
      </c>
    </row>
    <row r="6053" spans="1:3" x14ac:dyDescent="0.25">
      <c r="A6053" s="35" t="s">
        <v>1621</v>
      </c>
      <c r="B6053" s="35" t="str">
        <f>VLOOKUP(A6053,'[1]alr yayınlanan fiyatlı'!$C:$D,2,FALSE)</f>
        <v>R.EYS.KK.00159_installation guide_aluminium_magenta towel rail_english_APL</v>
      </c>
      <c r="C6053" s="34">
        <f>IFERROR(VLOOKUP(A6053,'[1]alr yayınlanan fiyatlı'!C:K,9,0),0)</f>
        <v>5.8999999999999997E-2</v>
      </c>
    </row>
    <row r="6054" spans="1:3" x14ac:dyDescent="0.25">
      <c r="A6054" s="35" t="s">
        <v>3399</v>
      </c>
      <c r="B6054" s="35" t="str">
        <f>VLOOKUP(A6054,'[1]alr yayınlanan fiyatlı'!$C:$D,2,FALSE)</f>
        <v>R.EYS.KK.00170_alüminyum yön tıkacı montaj kılavuzu_ingilizce_hammam &amp; fason</v>
      </c>
      <c r="C6054" s="34">
        <v>0.11</v>
      </c>
    </row>
    <row r="6055" spans="1:3" x14ac:dyDescent="0.25">
      <c r="A6055" s="35" t="s">
        <v>3399</v>
      </c>
      <c r="B6055" s="35" t="str">
        <f>VLOOKUP(A6055,'[1]alr yayınlanan fiyatlı'!$C:$D,2,FALSE)</f>
        <v>R.EYS.KK.00170_alüminyum yön tıkacı montaj kılavuzu_ingilizce_hammam &amp; fason</v>
      </c>
      <c r="C6055" s="34">
        <v>0.11</v>
      </c>
    </row>
    <row r="6056" spans="1:3" x14ac:dyDescent="0.25">
      <c r="A6056" s="35" t="s">
        <v>5580</v>
      </c>
      <c r="B6056" s="35" t="str">
        <f>VLOOKUP(A6056,'[1]alr yayınlanan fiyatlı'!$C:$D,2,FALSE)</f>
        <v>R.EYS.KK.00181_installation guide_aluminium_arnika (moto)_english_QH</v>
      </c>
      <c r="C6056" s="34">
        <f>IFERROR(VLOOKUP(A6056,'[1]alr yayınlanan fiyatlı'!C:K,9,0),0)</f>
        <v>0</v>
      </c>
    </row>
    <row r="6057" spans="1:3" x14ac:dyDescent="0.25">
      <c r="A6057" s="35" t="s">
        <v>3577</v>
      </c>
      <c r="B6057" s="35" t="str">
        <f>VLOOKUP(A6057,'[1]alr yayınlanan fiyatlı'!$C:$D,2,FALSE)</f>
        <v>R.EYS.KK.00189_user manual&amp;installation guide_aluminium_magenta curve-magenta flat_APL_english (A3)</v>
      </c>
      <c r="C6057" s="34">
        <v>1.55</v>
      </c>
    </row>
    <row r="6058" spans="1:3" x14ac:dyDescent="0.25">
      <c r="A6058" s="35" t="s">
        <v>3577</v>
      </c>
      <c r="B6058" s="35" t="str">
        <f>VLOOKUP(A6058,'[1]alr yayınlanan fiyatlı'!$C:$D,2,FALSE)</f>
        <v>R.EYS.KK.00189_user manual&amp;installation guide_aluminium_magenta curve-magenta flat_APL_english (A3)</v>
      </c>
      <c r="C6058" s="34">
        <v>1.55</v>
      </c>
    </row>
    <row r="6059" spans="1:3" x14ac:dyDescent="0.25">
      <c r="A6059" s="35" t="s">
        <v>3472</v>
      </c>
      <c r="B6059" s="35" t="str">
        <f>VLOOKUP(A6059,'[1]alr yayınlanan fiyatlı'!$C:$D,2,FALSE)</f>
        <v>RDM18060000 ARGE NUMUNESI</v>
      </c>
      <c r="C6059" s="34">
        <v>24.49</v>
      </c>
    </row>
    <row r="6060" spans="1:3" x14ac:dyDescent="0.25">
      <c r="A6060" s="35" t="s">
        <v>3472</v>
      </c>
      <c r="B6060" s="35" t="str">
        <f>VLOOKUP(A6060,'[1]alr yayınlanan fiyatlı'!$C:$D,2,FALSE)</f>
        <v>RDM18060000 ARGE NUMUNESI</v>
      </c>
      <c r="C6060" s="34">
        <f>IFERROR(VLOOKUP(A6060,'[1]alr yayınlanan fiyatlı'!C:K,9,0),0)</f>
        <v>0</v>
      </c>
    </row>
    <row r="6061" spans="1:3" x14ac:dyDescent="0.25">
      <c r="A6061" s="35" t="s">
        <v>3472</v>
      </c>
      <c r="B6061" s="35" t="str">
        <f>VLOOKUP(A6061,'[1]alr yayınlanan fiyatlı'!$C:$D,2,FALSE)</f>
        <v>RDM18060000 ARGE NUMUNESI</v>
      </c>
      <c r="C6061" s="34">
        <f>IFERROR(VLOOKUP(A6061,'[1]alr yayınlanan fiyatlı'!C:K,9,0),0)</f>
        <v>0</v>
      </c>
    </row>
    <row r="6062" spans="1:3" x14ac:dyDescent="0.25">
      <c r="A6062" s="35" t="s">
        <v>3472</v>
      </c>
      <c r="B6062" s="35" t="str">
        <f>VLOOKUP(A6062,'[1]alr yayınlanan fiyatlı'!$C:$D,2,FALSE)</f>
        <v>RDM18060000 ARGE NUMUNESI</v>
      </c>
      <c r="C6062" s="34">
        <f>IFERROR(VLOOKUP(A6062,'[1]alr yayınlanan fiyatlı'!C:K,9,0),0)</f>
        <v>0</v>
      </c>
    </row>
    <row r="6063" spans="1:3" x14ac:dyDescent="0.25">
      <c r="A6063" s="35" t="s">
        <v>1622</v>
      </c>
      <c r="B6063" s="35" t="str">
        <f>VLOOKUP(A6063,'[1]alr yayınlanan fiyatlı'!$C:$D,2,FALSE)</f>
        <v>800X500 TRENDY(BS)PSLMZ.CEL.POLSHD.JELLY.COPPER(AK.NBL=MZ0614)(5)(B)</v>
      </c>
      <c r="C6063" s="34">
        <v>0.11</v>
      </c>
    </row>
    <row r="6064" spans="1:3" x14ac:dyDescent="0.25">
      <c r="A6064" s="35" t="s">
        <v>3473</v>
      </c>
      <c r="B6064" s="35" t="str">
        <f>VLOOKUP(A6064,'[1]alr yayınlanan fiyatlı'!$C:$D,2,FALSE)</f>
        <v>1200X530 GIO.(BS).PSLMZ.CEL. BRSHED.JELLY.COPPER(AK.NBL=MZ0614)(8)(B)</v>
      </c>
      <c r="C6064" s="34">
        <v>0.11</v>
      </c>
    </row>
    <row r="6065" spans="1:3" x14ac:dyDescent="0.25">
      <c r="A6065" s="35" t="s">
        <v>3400</v>
      </c>
      <c r="B6065" s="35" t="str">
        <f>VLOOKUP(A6065,'[1]alr yayınlanan fiyatlı'!$C:$D,2,FALSE)</f>
        <v>900X530 GIO.(BS).PSLMZ.CEL.BRSHED.JELLY.GOLD(AK.NBL=MZ622I)(6)(B)</v>
      </c>
      <c r="C6065" s="34">
        <v>0.11</v>
      </c>
    </row>
    <row r="6066" spans="1:3" x14ac:dyDescent="0.25">
      <c r="A6066" s="35" t="s">
        <v>3401</v>
      </c>
      <c r="B6066" s="35" t="str">
        <f>VLOOKUP(A6066,'[1]alr yayınlanan fiyatlı'!$C:$D,2,FALSE)</f>
        <v>900X530 GIO.(BS).PSLMZ.CEL.BLEU.2600.SABLE(AK.NBL=YW361F)(6)(B)</v>
      </c>
      <c r="C6066" s="34">
        <v>0.11</v>
      </c>
    </row>
    <row r="6067" spans="1:3" x14ac:dyDescent="0.25">
      <c r="A6067" s="35" t="s">
        <v>1623</v>
      </c>
      <c r="B6067" s="35" t="str">
        <f>VLOOKUP(A6067,'[1]alr yayınlanan fiyatlı'!$C:$D,2,FALSE)</f>
        <v>1075X600 TONO.PSLMZ.CEL.POLSHD.JELLY.COPPER(AK.NBL=MZ0614)(6)(B)</v>
      </c>
      <c r="C6067" s="34">
        <v>0.11</v>
      </c>
    </row>
    <row r="6068" spans="1:3" x14ac:dyDescent="0.25">
      <c r="A6068" s="35" t="s">
        <v>3204</v>
      </c>
      <c r="B6068" s="35" t="str">
        <f>VLOOKUP(A6068,'[1]alr yayınlanan fiyatlı'!$C:$D,2,FALSE)</f>
        <v>1075X600 TONO.PSLMZ.CEL.BRSHED.JELLY.COPPER(AK.NBL=MZ0614)(6)(B)</v>
      </c>
      <c r="C6068" s="34">
        <v>0.11</v>
      </c>
    </row>
    <row r="6069" spans="1:3" x14ac:dyDescent="0.25">
      <c r="A6069" s="35" t="s">
        <v>1624</v>
      </c>
      <c r="B6069" s="35" t="str">
        <f>VLOOKUP(A6069,'[1]alr yayınlanan fiyatlı'!$C:$D,2,FALSE)</f>
        <v>1075X600 TONO.PSLMZ.CEL.BRSHED.JELLY.GOLD(AK.NBL=MZ622I)(6)(B)</v>
      </c>
      <c r="C6069" s="34">
        <v>0.11</v>
      </c>
    </row>
    <row r="6070" spans="1:3" x14ac:dyDescent="0.25">
      <c r="A6070" s="35" t="s">
        <v>1624</v>
      </c>
      <c r="B6070" s="35" t="str">
        <f>VLOOKUP(A6070,'[1]alr yayınlanan fiyatlı'!$C:$D,2,FALSE)</f>
        <v>1075X600 TONO.PSLMZ.CEL.BRSHED.JELLY.GOLD(AK.NBL=MZ622I)(6)(B)</v>
      </c>
      <c r="C6070" s="34">
        <v>0.11</v>
      </c>
    </row>
    <row r="6071" spans="1:3" x14ac:dyDescent="0.25">
      <c r="A6071" s="35" t="s">
        <v>3474</v>
      </c>
      <c r="B6071" s="35" t="str">
        <f>VLOOKUP(A6071,'[1]alr yayınlanan fiyatlı'!$C:$D,2,FALSE)</f>
        <v>1200X500 BLAZE.PSLMZ.CEL.IVORY.WHITE.SABLE(AK.NBL=SW3004)(5)(B)</v>
      </c>
      <c r="C6071" s="34">
        <v>0.11</v>
      </c>
    </row>
    <row r="6072" spans="1:3" x14ac:dyDescent="0.25">
      <c r="A6072" s="35" t="s">
        <v>3402</v>
      </c>
      <c r="B6072" s="35" t="str">
        <f>VLOOKUP(A6072,'[1]alr yayınlanan fiyatlı'!$C:$D,2,FALSE)</f>
        <v>1200X630 OLGA.(BS).PSLMZ.CEL.POLSHD.TRANSPARENT.BLACK(AK.NBL=FY0664)(13)(B)</v>
      </c>
      <c r="C6072" s="34">
        <v>0.11</v>
      </c>
    </row>
    <row r="6073" spans="1:3" x14ac:dyDescent="0.25">
      <c r="A6073" s="35" t="s">
        <v>5581</v>
      </c>
      <c r="B6073" s="35" t="str">
        <f>VLOOKUP(A6073,'[1]alr yayınlanan fiyatlı'!$C:$D,2,FALSE)</f>
        <v>760X480 SNAKE.PSLMZ.CEL.FRC.YZY.(5)</v>
      </c>
      <c r="C6073" s="34">
        <v>0.11</v>
      </c>
    </row>
    <row r="6074" spans="1:3" x14ac:dyDescent="0.25">
      <c r="A6074" s="35" t="s">
        <v>5582</v>
      </c>
      <c r="B6074" s="35" t="str">
        <f>VLOOKUP(A6074,[2]Sayfa2!$A:$B,2,0)</f>
        <v>RDR-D19 ALIMLARI</v>
      </c>
      <c r="C6074" s="34">
        <f>IFERROR(VLOOKUP(A6074,'[1]alr yayınlanan fiyatlı'!C:K,9,0),0)</f>
        <v>0</v>
      </c>
    </row>
    <row r="6075" spans="1:3" x14ac:dyDescent="0.25">
      <c r="A6075" s="35" t="s">
        <v>5582</v>
      </c>
      <c r="B6075" s="35" t="str">
        <f>VLOOKUP(A6075,[2]Sayfa2!$A:$B,2,0)</f>
        <v>RDR-D19 ALIMLARI</v>
      </c>
      <c r="C6075" s="34">
        <f>IFERROR(VLOOKUP(A6075,'[1]alr yayınlanan fiyatlı'!C:K,9,0),0)</f>
        <v>0</v>
      </c>
    </row>
    <row r="6076" spans="1:3" x14ac:dyDescent="0.25">
      <c r="A6076" s="35" t="s">
        <v>5583</v>
      </c>
      <c r="B6076" s="35" t="str">
        <f>VLOOKUP(A6076,[2]Sayfa2!$A:$B,2,0)</f>
        <v>600X475 LILAC.GOVDE.RAL9016.75G(6)(B)(CFT)</v>
      </c>
      <c r="C6076" s="34">
        <f>IFERROR(VLOOKUP(A6076,'[1]alr yayınlanan fiyatlı'!C:K,9,0),0)</f>
        <v>0</v>
      </c>
    </row>
    <row r="6077" spans="1:3" x14ac:dyDescent="0.25">
      <c r="A6077" s="35" t="s">
        <v>5584</v>
      </c>
      <c r="B6077" s="35" t="str">
        <f>VLOOKUP(A6077,[2]Sayfa2!$A:$B,2,0)</f>
        <v>600X635 LILAC.GOVDE.RAL9016.75G(8)(B)(CFT)</v>
      </c>
      <c r="C6077" s="34">
        <f>IFERROR(VLOOKUP(A6077,'[1]alr yayınlanan fiyatlı'!C:K,9,0),0)</f>
        <v>0</v>
      </c>
    </row>
    <row r="6078" spans="1:3" x14ac:dyDescent="0.25">
      <c r="A6078" s="35" t="s">
        <v>5585</v>
      </c>
      <c r="B6078" s="35" t="str">
        <f>VLOOKUP(A6078,[2]Sayfa2!$A:$B,2,0)</f>
        <v>1800X315 LILAC.GOVDE.RAL9016.75G(4)(B)(CFT)</v>
      </c>
      <c r="C6078" s="34">
        <f>IFERROR(VLOOKUP(A6078,'[1]alr yayınlanan fiyatlı'!C:K,9,0),0)</f>
        <v>0</v>
      </c>
    </row>
    <row r="6079" spans="1:3" x14ac:dyDescent="0.25">
      <c r="A6079" s="35" t="s">
        <v>5586</v>
      </c>
      <c r="B6079" s="35" t="str">
        <f>VLOOKUP(A6079,[2]Sayfa2!$A:$B,2,0)</f>
        <v>1500X395 LILAC.GOVDE.RAL9016.75G(5).KMPKT.SOL(S)(TEK)</v>
      </c>
      <c r="C6079" s="34">
        <f>IFERROR(VLOOKUP(A6079,'[1]alr yayınlanan fiyatlı'!C:K,9,0),0)</f>
        <v>0</v>
      </c>
    </row>
    <row r="6080" spans="1:3" x14ac:dyDescent="0.25">
      <c r="A6080" s="35" t="s">
        <v>5587</v>
      </c>
      <c r="B6080" s="35" t="str">
        <f>VLOOKUP(A6080,[2]Sayfa2!$A:$B,2,0)</f>
        <v>1500X395 LILAC.GOVDE.RAL9016.75G(5).KMPKT.SAG(S)(TEK)</v>
      </c>
      <c r="C6080" s="34">
        <f>IFERROR(VLOOKUP(A6080,'[1]alr yayınlanan fiyatlı'!C:K,9,0),0)</f>
        <v>0</v>
      </c>
    </row>
    <row r="6081" spans="1:3" x14ac:dyDescent="0.25">
      <c r="A6081" s="35" t="s">
        <v>5588</v>
      </c>
      <c r="B6081" s="35" t="str">
        <f>VLOOKUP(A6081,[2]Sayfa2!$A:$B,2,0)</f>
        <v>1500X475 LILAC.GOVDE.RAL9016.75G(6).KMPKT.SAG(S)(TEK)</v>
      </c>
      <c r="C6081" s="34">
        <f>IFERROR(VLOOKUP(A6081,'[1]alr yayınlanan fiyatlı'!C:K,9,0),0)</f>
        <v>0</v>
      </c>
    </row>
    <row r="6082" spans="1:3" x14ac:dyDescent="0.25">
      <c r="A6082" s="35" t="s">
        <v>5589</v>
      </c>
      <c r="B6082" s="35" t="str">
        <f>VLOOKUP(A6082,[2]Sayfa2!$A:$B,2,0)</f>
        <v>1500X555 LILAC.GOVDE.RAL9016.75G(7).KMPKT.SOL(S)(TEK)</v>
      </c>
      <c r="C6082" s="34">
        <f>IFERROR(VLOOKUP(A6082,'[1]alr yayınlanan fiyatlı'!C:K,9,0),0)</f>
        <v>0</v>
      </c>
    </row>
    <row r="6083" spans="1:3" x14ac:dyDescent="0.25">
      <c r="A6083" s="35" t="s">
        <v>5590</v>
      </c>
      <c r="B6083" s="35" t="str">
        <f>VLOOKUP(A6083,[2]Sayfa2!$A:$B,2,0)</f>
        <v>1500X635 LILAC.GOVDE.RAL9016.75G(8).KMPKT.SAG(S)(TEK)</v>
      </c>
      <c r="C6083" s="34">
        <f>IFERROR(VLOOKUP(A6083,'[1]alr yayınlanan fiyatlı'!C:K,9,0),0)</f>
        <v>0</v>
      </c>
    </row>
    <row r="6084" spans="1:3" x14ac:dyDescent="0.25">
      <c r="A6084" s="35" t="s">
        <v>5591</v>
      </c>
      <c r="B6084" s="35" t="str">
        <f>VLOOKUP(A6084,[2]Sayfa2!$A:$B,2,0)</f>
        <v>1500X715 LILAC.GOVDE.RAL9016.75G(9).KMPKT.SOL(S)(TEK)</v>
      </c>
      <c r="C6084" s="34">
        <f>IFERROR(VLOOKUP(A6084,'[1]alr yayınlanan fiyatlı'!C:K,9,0),0)</f>
        <v>0</v>
      </c>
    </row>
    <row r="6085" spans="1:3" x14ac:dyDescent="0.25">
      <c r="A6085" s="35" t="s">
        <v>5592</v>
      </c>
      <c r="B6085" s="35" t="str">
        <f>VLOOKUP(A6085,[2]Sayfa2!$A:$B,2,0)</f>
        <v>600X795 LILAC.GOVDE.RAL9016.75G(10).KMPKT.SOL(S)(TEK)</v>
      </c>
      <c r="C6085" s="34">
        <f>IFERROR(VLOOKUP(A6085,'[1]alr yayınlanan fiyatlı'!C:K,9,0),0)</f>
        <v>0</v>
      </c>
    </row>
    <row r="6086" spans="1:3" x14ac:dyDescent="0.25">
      <c r="A6086" s="35" t="s">
        <v>5593</v>
      </c>
      <c r="B6086" s="35" t="str">
        <f>VLOOKUP(A6086,[2]Sayfa2!$A:$B,2,0)</f>
        <v>600X1355 LILAC.GOVDE.RAL9016.75G(17).KMPKT.SOL(S)(TEK)</v>
      </c>
      <c r="C6086" s="34">
        <f>IFERROR(VLOOKUP(A6086,'[1]alr yayınlanan fiyatlı'!C:K,9,0),0)</f>
        <v>0</v>
      </c>
    </row>
    <row r="6087" spans="1:3" x14ac:dyDescent="0.25">
      <c r="A6087" s="35" t="s">
        <v>5594</v>
      </c>
      <c r="B6087" s="35" t="str">
        <f>VLOOKUP(A6087,[2]Sayfa2!$A:$B,2,0)</f>
        <v>1800X395 LILAC.GOVDE.RAL9006.70G(5)(B)(CFT)</v>
      </c>
      <c r="C6087" s="34">
        <f>IFERROR(VLOOKUP(A6087,'[1]alr yayınlanan fiyatlı'!C:K,9,0),0)</f>
        <v>0</v>
      </c>
    </row>
    <row r="6088" spans="1:3" x14ac:dyDescent="0.25">
      <c r="A6088" s="35" t="s">
        <v>5595</v>
      </c>
      <c r="B6088" s="35" t="str">
        <f>VLOOKUP(A6088,[2]Sayfa2!$A:$B,2,0)</f>
        <v>1800X315 LILAC.GOVDE.RAL7016.30G(4)(B)(CFT)</v>
      </c>
      <c r="C6088" s="34">
        <f>IFERROR(VLOOKUP(A6088,'[1]alr yayınlanan fiyatlı'!C:K,9,0),0)</f>
        <v>0</v>
      </c>
    </row>
    <row r="6089" spans="1:3" x14ac:dyDescent="0.25">
      <c r="A6089" s="35" t="s">
        <v>5596</v>
      </c>
      <c r="B6089" s="35" t="str">
        <f>VLOOKUP(A6089,[2]Sayfa2!$A:$B,2,0)</f>
        <v>1800X395 LILAC.GOVDE.RAL7016.30G(5)(B)(CFT)</v>
      </c>
      <c r="C6089" s="34">
        <f>IFERROR(VLOOKUP(A6089,'[1]alr yayınlanan fiyatlı'!C:K,9,0),0)</f>
        <v>0</v>
      </c>
    </row>
    <row r="6090" spans="1:3" x14ac:dyDescent="0.25">
      <c r="A6090" s="35" t="s">
        <v>5597</v>
      </c>
      <c r="B6090" s="35" t="str">
        <f>VLOOKUP(A6090,[2]Sayfa2!$A:$B,2,0)</f>
        <v>1800X475 LILAC.GOVDE.RAL7016.30G(6)(B)(CFT)</v>
      </c>
      <c r="C6090" s="34">
        <f>IFERROR(VLOOKUP(A6090,'[1]alr yayınlanan fiyatlı'!C:K,9,0),0)</f>
        <v>0</v>
      </c>
    </row>
    <row r="6091" spans="1:3" x14ac:dyDescent="0.25">
      <c r="A6091" s="35" t="s">
        <v>5598</v>
      </c>
      <c r="B6091" s="35" t="str">
        <f>VLOOKUP(A6091,[2]Sayfa2!$A:$B,2,0)</f>
        <v>1800X555 LILAC.GOVDE.RAL7016.30G(7)(B)(CFT)</v>
      </c>
      <c r="C6091" s="34">
        <f>IFERROR(VLOOKUP(A6091,'[1]alr yayınlanan fiyatlı'!C:K,9,0),0)</f>
        <v>0</v>
      </c>
    </row>
    <row r="6092" spans="1:3" x14ac:dyDescent="0.25">
      <c r="A6092" s="35" t="s">
        <v>5599</v>
      </c>
      <c r="B6092" s="35" t="str">
        <f>VLOOKUP(A6092,[2]Sayfa2!$A:$B,2,0)</f>
        <v>600X475 LILAC.GOVDE.NOIR SABLE 2200(YW360F)(6)(B)(CFT)</v>
      </c>
      <c r="C6092" s="34">
        <f>IFERROR(VLOOKUP(A6092,'[1]alr yayınlanan fiyatlı'!C:K,9,0),0)</f>
        <v>0</v>
      </c>
    </row>
    <row r="6093" spans="1:3" x14ac:dyDescent="0.25">
      <c r="A6093" s="35" t="s">
        <v>5600</v>
      </c>
      <c r="B6093" s="35" t="str">
        <f>VLOOKUP(A6093,[2]Sayfa2!$A:$B,2,0)</f>
        <v>600X635 LILAC.GOVDE.NOIR SABLE 2200(YW360F)(8)(B)(CFT)</v>
      </c>
      <c r="C6093" s="34">
        <f>IFERROR(VLOOKUP(A6093,'[1]alr yayınlanan fiyatlı'!C:K,9,0),0)</f>
        <v>0</v>
      </c>
    </row>
    <row r="6094" spans="1:3" x14ac:dyDescent="0.25">
      <c r="A6094" s="35" t="s">
        <v>5601</v>
      </c>
      <c r="B6094" s="35" t="str">
        <f>VLOOKUP(A6094,[2]Sayfa2!$A:$B,2,0)</f>
        <v>600X795 LILAC.GOVDE.NOIR SABLE 2200(YW360F)(10)(B)(CFT)</v>
      </c>
      <c r="C6094" s="34">
        <f>IFERROR(VLOOKUP(A6094,'[1]alr yayınlanan fiyatlı'!C:K,9,0),0)</f>
        <v>0</v>
      </c>
    </row>
    <row r="6095" spans="1:3" x14ac:dyDescent="0.25">
      <c r="A6095" s="35" t="s">
        <v>5602</v>
      </c>
      <c r="B6095" s="35" t="str">
        <f>VLOOKUP(A6095,[2]Sayfa2!$A:$B,2,0)</f>
        <v>1800X315 LILAC.GOVDE.NOIR SABLE 2200(YW360F)(4)(B)(CFT)</v>
      </c>
      <c r="C6095" s="34">
        <f>IFERROR(VLOOKUP(A6095,'[1]alr yayınlanan fiyatlı'!C:K,9,0),0)</f>
        <v>0</v>
      </c>
    </row>
    <row r="6096" spans="1:3" x14ac:dyDescent="0.25">
      <c r="A6096" s="35" t="s">
        <v>5603</v>
      </c>
      <c r="B6096" s="35" t="str">
        <f>VLOOKUP(A6096,[2]Sayfa2!$A:$B,2,0)</f>
        <v>1800X395 LILAC.GOVDE.NOIR SABLE 2200(YW360F)(5)(B)(CFT)</v>
      </c>
      <c r="C6096" s="34">
        <f>IFERROR(VLOOKUP(A6096,'[1]alr yayınlanan fiyatlı'!C:K,9,0),0)</f>
        <v>0</v>
      </c>
    </row>
    <row r="6097" spans="1:3" x14ac:dyDescent="0.25">
      <c r="A6097" s="35" t="s">
        <v>5604</v>
      </c>
      <c r="B6097" s="35" t="str">
        <f>VLOOKUP(A6097,[2]Sayfa2!$A:$B,2,0)</f>
        <v>1800X475 LILAC.GOVDE.NOIR SABLE 2200(YW360F)(6)(B)(CFT)</v>
      </c>
      <c r="C6097" s="34">
        <f>IFERROR(VLOOKUP(A6097,'[1]alr yayınlanan fiyatlı'!C:K,9,0),0)</f>
        <v>0</v>
      </c>
    </row>
    <row r="6098" spans="1:3" x14ac:dyDescent="0.25">
      <c r="A6098" s="35" t="s">
        <v>5605</v>
      </c>
      <c r="B6098" s="35" t="str">
        <f>VLOOKUP(A6098,[2]Sayfa2!$A:$B,2,0)</f>
        <v>1800X555 LILAC.GOVDE.NOIR SABLE 2200(YW360F)(7)(B)(CFT)</v>
      </c>
      <c r="C6098" s="34">
        <f>IFERROR(VLOOKUP(A6098,'[1]alr yayınlanan fiyatlı'!C:K,9,0),0)</f>
        <v>0</v>
      </c>
    </row>
    <row r="6099" spans="1:3" x14ac:dyDescent="0.25">
      <c r="A6099" s="35" t="s">
        <v>5606</v>
      </c>
      <c r="B6099" s="35" t="str">
        <f>VLOOKUP(A6099,[2]Sayfa2!$A:$B,2,0)</f>
        <v>1800X635 LILAC.GOVDE.NOIR SABLE 2200(YW360F)(8)(B)(CFT)</v>
      </c>
      <c r="C6099" s="34">
        <f>IFERROR(VLOOKUP(A6099,'[1]alr yayınlanan fiyatlı'!C:K,9,0),0)</f>
        <v>0</v>
      </c>
    </row>
    <row r="6100" spans="1:3" x14ac:dyDescent="0.25">
      <c r="A6100" s="35" t="s">
        <v>5607</v>
      </c>
      <c r="B6100" s="35" t="str">
        <f>VLOOKUP(A6100,[2]Sayfa2!$A:$B,2,0)</f>
        <v>900X595 ARNIKA.GOVDE(KELES).RAL9010.30G(5).KMPKT.SAG.BAG.+CEKIRDEK</v>
      </c>
      <c r="C6100" s="34">
        <f>IFERROR(VLOOKUP(A6100,'[1]alr yayınlanan fiyatlı'!C:K,9,0),0)</f>
        <v>0</v>
      </c>
    </row>
    <row r="6101" spans="1:3" x14ac:dyDescent="0.25">
      <c r="A6101" s="35" t="s">
        <v>5608</v>
      </c>
      <c r="B6101" s="35" t="str">
        <f>VLOOKUP(A6101,[2]Sayfa2!$A:$B,2,0)</f>
        <v>900X715 ARNIKA.GOVDE(KELES).RAL9010.30G(6).KMPKT.SAG.BAG.+CEKIRDEK</v>
      </c>
      <c r="C6101" s="34">
        <f>IFERROR(VLOOKUP(A6101,'[1]alr yayınlanan fiyatlı'!C:K,9,0),0)</f>
        <v>0</v>
      </c>
    </row>
    <row r="6102" spans="1:3" x14ac:dyDescent="0.25">
      <c r="A6102" s="35" t="s">
        <v>5609</v>
      </c>
      <c r="B6102" s="35" t="str">
        <f>VLOOKUP(A6102,[2]Sayfa2!$A:$B,2,0)</f>
        <v>1200X355 ARNIKA.GOVDE(KELES).RAL9010.30G(3).KMPKT.SAG.BAG.+CEKIRDEK</v>
      </c>
      <c r="C6102" s="34">
        <f>IFERROR(VLOOKUP(A6102,'[1]alr yayınlanan fiyatlı'!C:K,9,0),0)</f>
        <v>0</v>
      </c>
    </row>
    <row r="6103" spans="1:3" x14ac:dyDescent="0.25">
      <c r="A6103" s="35" t="s">
        <v>5610</v>
      </c>
      <c r="B6103" s="35" t="str">
        <f>VLOOKUP(A6103,[2]Sayfa2!$A:$B,2,0)</f>
        <v>1200X475 ARNIKA.GOVDE(KELES).RAL9010.30G(4).KMPKT.SAG.BAG.+CEKIRDEK</v>
      </c>
      <c r="C6103" s="34">
        <f>IFERROR(VLOOKUP(A6103,'[1]alr yayınlanan fiyatlı'!C:K,9,0),0)</f>
        <v>0</v>
      </c>
    </row>
    <row r="6104" spans="1:3" x14ac:dyDescent="0.25">
      <c r="A6104" s="35" t="s">
        <v>5611</v>
      </c>
      <c r="B6104" s="35" t="str">
        <f>VLOOKUP(A6104,[2]Sayfa2!$A:$B,2,0)</f>
        <v>1200X595 ARNIKA.GOVDE(KELES).RAL9010.30G(5).KMPKT.SAG.BAG.+CEKIRDEK</v>
      </c>
      <c r="C6104" s="34">
        <f>IFERROR(VLOOKUP(A6104,'[1]alr yayınlanan fiyatlı'!C:K,9,0),0)</f>
        <v>0</v>
      </c>
    </row>
    <row r="6105" spans="1:3" x14ac:dyDescent="0.25">
      <c r="A6105" s="35" t="s">
        <v>5612</v>
      </c>
      <c r="B6105" s="35" t="str">
        <f>VLOOKUP(A6105,[2]Sayfa2!$A:$B,2,0)</f>
        <v>1200X835 ARNIKA.GOVDE(KELES).RAL9010.30G(7).KMPKT.SAG.BAG.+CEKIRDEK</v>
      </c>
      <c r="C6105" s="34">
        <f>IFERROR(VLOOKUP(A6105,'[1]alr yayınlanan fiyatlı'!C:K,9,0),0)</f>
        <v>0</v>
      </c>
    </row>
    <row r="6106" spans="1:3" x14ac:dyDescent="0.25">
      <c r="A6106" s="35" t="s">
        <v>5613</v>
      </c>
      <c r="B6106" s="35" t="str">
        <f>VLOOKUP(A6106,[2]Sayfa2!$A:$B,2,0)</f>
        <v>1200X955 ARNIKA.GOVDE(KELES).RAL9010.30G(8).KMPKT.SAG.BAG.+CEKIRDEK</v>
      </c>
      <c r="C6106" s="34">
        <f>IFERROR(VLOOKUP(A6106,'[1]alr yayınlanan fiyatlı'!C:K,9,0),0)</f>
        <v>0</v>
      </c>
    </row>
    <row r="6107" spans="1:3" x14ac:dyDescent="0.25">
      <c r="A6107" s="35" t="s">
        <v>5614</v>
      </c>
      <c r="B6107" s="35" t="str">
        <f>VLOOKUP(A6107,'[1]alr yayınlanan fiyatlı'!$C:$D,2,FALSE)</f>
        <v>1200X1075 ARNIKA.GOVDE(KELES).RAL9010.30G(9).KMPKT.SAG.BAG.+CEKIRDEK</v>
      </c>
      <c r="C6107" s="34">
        <f>IFERROR(VLOOKUP(A6107,'[1]alr yayınlanan fiyatlı'!C:K,9,0),0)</f>
        <v>0</v>
      </c>
    </row>
    <row r="6108" spans="1:3" x14ac:dyDescent="0.25">
      <c r="A6108" s="35" t="s">
        <v>5615</v>
      </c>
      <c r="B6108" s="35" t="str">
        <f>VLOOKUP(A6108,[2]Sayfa2!$A:$B,2,0)</f>
        <v>900X595 ARNIKA.GOVDE(KELES).RAL9010.30G(5).KMPKT.SOL.BAG.+CEKIRDEK</v>
      </c>
      <c r="C6108" s="34">
        <f>IFERROR(VLOOKUP(A6108,'[1]alr yayınlanan fiyatlı'!C:K,9,0),0)</f>
        <v>0</v>
      </c>
    </row>
    <row r="6109" spans="1:3" x14ac:dyDescent="0.25">
      <c r="A6109" s="35" t="s">
        <v>5616</v>
      </c>
      <c r="B6109" s="35" t="str">
        <f>VLOOKUP(A6109,[2]Sayfa2!$A:$B,2,0)</f>
        <v>900X715 ARNIKA.GOVDE(KELES).RAL9010.30G(6).KMPKT.SOL.BAG.+CEKIRDEK</v>
      </c>
      <c r="C6109" s="34">
        <f>IFERROR(VLOOKUP(A6109,'[1]alr yayınlanan fiyatlı'!C:K,9,0),0)</f>
        <v>0</v>
      </c>
    </row>
    <row r="6110" spans="1:3" x14ac:dyDescent="0.25">
      <c r="A6110" s="35" t="s">
        <v>5617</v>
      </c>
      <c r="B6110" s="35" t="str">
        <f>VLOOKUP(A6110,[2]Sayfa2!$A:$B,2,0)</f>
        <v>1200X355 ARNIKA.GOVDE(KELES).RAL9010.30G(3).KMPKT.SOL.BAG.+CEKIRDEK</v>
      </c>
      <c r="C6110" s="34">
        <f>IFERROR(VLOOKUP(A6110,'[1]alr yayınlanan fiyatlı'!C:K,9,0),0)</f>
        <v>0</v>
      </c>
    </row>
    <row r="6111" spans="1:3" x14ac:dyDescent="0.25">
      <c r="A6111" s="35" t="s">
        <v>5618</v>
      </c>
      <c r="B6111" s="35" t="str">
        <f>VLOOKUP(A6111,[2]Sayfa2!$A:$B,2,0)</f>
        <v>1200X475 ARNIKA.GOVDE(KELES).RAL9010.30G(4).KMPKT.SOL.BAG.+CEKIRDEK</v>
      </c>
      <c r="C6111" s="34">
        <f>IFERROR(VLOOKUP(A6111,'[1]alr yayınlanan fiyatlı'!C:K,9,0),0)</f>
        <v>0</v>
      </c>
    </row>
    <row r="6112" spans="1:3" x14ac:dyDescent="0.25">
      <c r="A6112" s="35" t="s">
        <v>5619</v>
      </c>
      <c r="B6112" s="35" t="str">
        <f>VLOOKUP(A6112,[2]Sayfa2!$A:$B,2,0)</f>
        <v>1200X595 ARNIKA.GOVDE(KELES).RAL9010.30G(5).KMPKT.SOL.BAG.+CEKIRDEK</v>
      </c>
      <c r="C6112" s="34">
        <f>IFERROR(VLOOKUP(A6112,'[1]alr yayınlanan fiyatlı'!C:K,9,0),0)</f>
        <v>0</v>
      </c>
    </row>
    <row r="6113" spans="1:3" x14ac:dyDescent="0.25">
      <c r="A6113" s="35" t="s">
        <v>5620</v>
      </c>
      <c r="B6113" s="35" t="str">
        <f>VLOOKUP(A6113,[2]Sayfa2!$A:$B,2,0)</f>
        <v>1200X835 ARNIKA.GOVDE(KELES).RAL9010.30G(7).KMPKT.SOL.BAG.+CEKIRDEK</v>
      </c>
      <c r="C6113" s="34">
        <f>IFERROR(VLOOKUP(A6113,'[1]alr yayınlanan fiyatlı'!C:K,9,0),0)</f>
        <v>0</v>
      </c>
    </row>
    <row r="6114" spans="1:3" x14ac:dyDescent="0.25">
      <c r="A6114" s="35" t="s">
        <v>5621</v>
      </c>
      <c r="B6114" s="35" t="str">
        <f>VLOOKUP(A6114,[2]Sayfa2!$A:$B,2,0)</f>
        <v>1200X955 ARNIKA.GOVDE(KELES).RAL9010.30G(8).KMPKT.SOL.BAG.+CEKIRDEK</v>
      </c>
      <c r="C6114" s="34">
        <f>IFERROR(VLOOKUP(A6114,'[1]alr yayınlanan fiyatlı'!C:K,9,0),0)</f>
        <v>0</v>
      </c>
    </row>
    <row r="6115" spans="1:3" x14ac:dyDescent="0.25">
      <c r="A6115" s="35" t="s">
        <v>5622</v>
      </c>
      <c r="B6115" s="35" t="str">
        <f>VLOOKUP(A6115,[2]Sayfa2!$A:$B,2,0)</f>
        <v>1200X1075 ARNIKA.GOVDE(KELES).RAL9010.30G(9).KMPKT.SOL.BAG.+CEKIRDEK</v>
      </c>
      <c r="C6115" s="34">
        <f>IFERROR(VLOOKUP(A6115,'[1]alr yayınlanan fiyatlı'!C:K,9,0),0)</f>
        <v>0</v>
      </c>
    </row>
    <row r="6116" spans="1:3" x14ac:dyDescent="0.25">
      <c r="A6116" s="35" t="s">
        <v>5623</v>
      </c>
      <c r="B6116" s="35" t="str">
        <f>VLOOKUP(A6116,[2]Sayfa2!$A:$B,2,0)</f>
        <v>1325X475 ARNIKA.GOVDE(KELES).RAL9010.30G(4).KMPKT.SOL.BAG.+CEKIRDEK</v>
      </c>
      <c r="C6116" s="34">
        <f>IFERROR(VLOOKUP(A6116,'[1]alr yayınlanan fiyatlı'!C:K,9,0),0)</f>
        <v>0</v>
      </c>
    </row>
    <row r="6117" spans="1:3" x14ac:dyDescent="0.25">
      <c r="A6117" s="35" t="s">
        <v>5624</v>
      </c>
      <c r="B6117" s="35" t="str">
        <f>VLOOKUP(A6117,[2]Sayfa2!$A:$B,2,0)</f>
        <v>600X595 ARNIKA.GOVDE.RAL7016.30G(5)(B)</v>
      </c>
      <c r="C6117" s="34">
        <f>IFERROR(VLOOKUP(A6117,'[1]alr yayınlanan fiyatlı'!C:K,9,0),0)</f>
        <v>0</v>
      </c>
    </row>
    <row r="6118" spans="1:3" x14ac:dyDescent="0.25">
      <c r="A6118" s="35" t="s">
        <v>5625</v>
      </c>
      <c r="B6118" s="35" t="str">
        <f>VLOOKUP(A6118,[2]Sayfa2!$A:$B,2,0)</f>
        <v>600X835 ARNIKA.GOVDE.RAL7016.30G(7)(B)</v>
      </c>
      <c r="C6118" s="34">
        <f>IFERROR(VLOOKUP(A6118,'[1]alr yayınlanan fiyatlı'!C:K,9,0),0)</f>
        <v>0</v>
      </c>
    </row>
    <row r="6119" spans="1:3" x14ac:dyDescent="0.25">
      <c r="A6119" s="35" t="s">
        <v>5626</v>
      </c>
      <c r="B6119" s="35" t="str">
        <f>VLOOKUP(A6119,[2]Sayfa2!$A:$B,2,0)</f>
        <v>600X1195 ARNIKA.GOVDE.RAL7016.30G(10)(B)</v>
      </c>
      <c r="C6119" s="34">
        <f>IFERROR(VLOOKUP(A6119,'[1]alr yayınlanan fiyatlı'!C:K,9,0),0)</f>
        <v>0</v>
      </c>
    </row>
    <row r="6120" spans="1:3" x14ac:dyDescent="0.25">
      <c r="A6120" s="35" t="s">
        <v>5627</v>
      </c>
      <c r="B6120" s="35" t="str">
        <f>VLOOKUP(A6120,[2]Sayfa2!$A:$B,2,0)</f>
        <v>1500X475 ARNIKA.GOVDE.RAL7016.30G(4)(S)</v>
      </c>
      <c r="C6120" s="34">
        <f>IFERROR(VLOOKUP(A6120,'[1]alr yayınlanan fiyatlı'!C:K,9,0),0)</f>
        <v>0</v>
      </c>
    </row>
    <row r="6121" spans="1:3" x14ac:dyDescent="0.25">
      <c r="A6121" s="35" t="s">
        <v>5628</v>
      </c>
      <c r="B6121" s="35" t="str">
        <f>VLOOKUP(A6121,[2]Sayfa2!$A:$B,2,0)</f>
        <v>1800X475 ARNIKA.GOVDE.RAL7016.30G(4)(B)</v>
      </c>
      <c r="C6121" s="34">
        <f>IFERROR(VLOOKUP(A6121,'[1]alr yayınlanan fiyatlı'!C:K,9,0),0)</f>
        <v>0</v>
      </c>
    </row>
    <row r="6122" spans="1:3" x14ac:dyDescent="0.25">
      <c r="A6122" s="35" t="s">
        <v>5629</v>
      </c>
      <c r="B6122" s="35" t="str">
        <f>VLOOKUP(A6122,[2]Sayfa2!$A:$B,2,0)</f>
        <v>1800X595 ARNIKA.GOVDE.RAL7016.30G(5)(B)</v>
      </c>
      <c r="C6122" s="34">
        <f>IFERROR(VLOOKUP(A6122,'[1]alr yayınlanan fiyatlı'!C:K,9,0),0)</f>
        <v>0</v>
      </c>
    </row>
    <row r="6123" spans="1:3" x14ac:dyDescent="0.25">
      <c r="A6123" s="35" t="s">
        <v>5630</v>
      </c>
      <c r="B6123" s="35" t="str">
        <f>VLOOKUP(A6123,[2]Sayfa2!$A:$B,2,0)</f>
        <v>600X2035 ARNIKA.GOVDE.RAL7016.30G(17)(S)</v>
      </c>
      <c r="C6123" s="34">
        <f>IFERROR(VLOOKUP(A6123,'[1]alr yayınlanan fiyatlı'!C:K,9,0),0)</f>
        <v>0</v>
      </c>
    </row>
    <row r="6124" spans="1:3" x14ac:dyDescent="0.25">
      <c r="A6124" s="35" t="s">
        <v>5631</v>
      </c>
      <c r="B6124" s="35" t="str">
        <f>VLOOKUP(A6124,[2]Sayfa2!$A:$B,2,0)</f>
        <v>600X1555 ARNIKA.GOVDE.RAL7016.30G(13)(S)</v>
      </c>
      <c r="C6124" s="34">
        <f>IFERROR(VLOOKUP(A6124,'[1]alr yayınlanan fiyatlı'!C:K,9,0),0)</f>
        <v>0</v>
      </c>
    </row>
    <row r="6125" spans="1:3" x14ac:dyDescent="0.25">
      <c r="A6125" s="35" t="s">
        <v>5632</v>
      </c>
      <c r="B6125" s="35" t="str">
        <f>VLOOKUP(A6125,[2]Sayfa2!$A:$B,2,0)</f>
        <v>600X475 AMBER.GOVDE.RAL9016.75G(6)(B)(CFT)</v>
      </c>
      <c r="C6125" s="34">
        <f>IFERROR(VLOOKUP(A6125,'[1]alr yayınlanan fiyatlı'!C:K,9,0),0)</f>
        <v>0</v>
      </c>
    </row>
    <row r="6126" spans="1:3" x14ac:dyDescent="0.25">
      <c r="A6126" s="35" t="s">
        <v>5633</v>
      </c>
      <c r="B6126" s="35" t="str">
        <f>VLOOKUP(A6126,[2]Sayfa2!$A:$B,2,0)</f>
        <v>600X635 AMBER.GOVDE.RAL9016.75G(8)(B)(CFT)</v>
      </c>
      <c r="C6126" s="34">
        <f>IFERROR(VLOOKUP(A6126,'[1]alr yayınlanan fiyatlı'!C:K,9,0),0)</f>
        <v>0</v>
      </c>
    </row>
    <row r="6127" spans="1:3" x14ac:dyDescent="0.25">
      <c r="A6127" s="35" t="s">
        <v>5634</v>
      </c>
      <c r="B6127" s="35" t="str">
        <f>VLOOKUP(A6127,[2]Sayfa2!$A:$B,2,0)</f>
        <v>600X955 AMBER.GOVDE.RAL9016.75G(12)(B)(CFT)</v>
      </c>
      <c r="C6127" s="34">
        <f>IFERROR(VLOOKUP(A6127,'[1]alr yayınlanan fiyatlı'!C:K,9,0),0)</f>
        <v>0</v>
      </c>
    </row>
    <row r="6128" spans="1:3" x14ac:dyDescent="0.25">
      <c r="A6128" s="35" t="s">
        <v>5635</v>
      </c>
      <c r="B6128" s="35" t="str">
        <f>VLOOKUP(A6128,[2]Sayfa2!$A:$B,2,0)</f>
        <v>600X1195 AMBER.GOVDE.RAL9016.75G(15)(B)(CFT)</v>
      </c>
      <c r="C6128" s="34">
        <f>IFERROR(VLOOKUP(A6128,'[1]alr yayınlanan fiyatlı'!C:K,9,0),0)</f>
        <v>0</v>
      </c>
    </row>
    <row r="6129" spans="1:3" x14ac:dyDescent="0.25">
      <c r="A6129" s="35" t="s">
        <v>5636</v>
      </c>
      <c r="B6129" s="35" t="str">
        <f>VLOOKUP(A6129,[2]Sayfa2!$A:$B,2,0)</f>
        <v>600X1435 AMBER.GOVDE.RAL9016.75G(18)(B)(CFT)</v>
      </c>
      <c r="C6129" s="34">
        <f>IFERROR(VLOOKUP(A6129,'[1]alr yayınlanan fiyatlı'!C:K,9,0),0)</f>
        <v>0</v>
      </c>
    </row>
    <row r="6130" spans="1:3" x14ac:dyDescent="0.25">
      <c r="A6130" s="35" t="s">
        <v>5637</v>
      </c>
      <c r="B6130" s="35" t="str">
        <f>VLOOKUP(A6130,[2]Sayfa2!$A:$B,2,0)</f>
        <v>1800X315 AMBER.GOVDE.RAL9016.75G(4)(B)(CFT)</v>
      </c>
      <c r="C6130" s="34">
        <f>IFERROR(VLOOKUP(A6130,'[1]alr yayınlanan fiyatlı'!C:K,9,0),0)</f>
        <v>0</v>
      </c>
    </row>
    <row r="6131" spans="1:3" x14ac:dyDescent="0.25">
      <c r="A6131" s="35" t="s">
        <v>5638</v>
      </c>
      <c r="B6131" s="35" t="str">
        <f>VLOOKUP(A6131,[2]Sayfa2!$A:$B,2,0)</f>
        <v>1800X475 AMBER.GOVDE.RAL9016.75G(6)(B)(CFT)</v>
      </c>
      <c r="C6131" s="34">
        <f>IFERROR(VLOOKUP(A6131,'[1]alr yayınlanan fiyatlı'!C:K,9,0),0)</f>
        <v>0</v>
      </c>
    </row>
    <row r="6132" spans="1:3" x14ac:dyDescent="0.25">
      <c r="A6132" s="35" t="s">
        <v>5639</v>
      </c>
      <c r="B6132" s="35" t="str">
        <f>VLOOKUP(A6132,[2]Sayfa2!$A:$B,2,0)</f>
        <v>1800X555 AMBER.GOVDE.RAL9016.75G(7)(B)(CFT)</v>
      </c>
      <c r="C6132" s="34">
        <f>IFERROR(VLOOKUP(A6132,'[1]alr yayınlanan fiyatlı'!C:K,9,0),0)</f>
        <v>0</v>
      </c>
    </row>
    <row r="6133" spans="1:3" x14ac:dyDescent="0.25">
      <c r="A6133" s="35" t="s">
        <v>5640</v>
      </c>
      <c r="B6133" s="35" t="str">
        <f>VLOOKUP(A6133,[2]Sayfa2!$A:$B,2,0)</f>
        <v>2000X635 AMBER.GOVDE.RAL9016.75G(8)(S)(TEK)</v>
      </c>
      <c r="C6133" s="34">
        <f>IFERROR(VLOOKUP(A6133,'[1]alr yayınlanan fiyatlı'!C:K,9,0),0)</f>
        <v>0</v>
      </c>
    </row>
    <row r="6134" spans="1:3" x14ac:dyDescent="0.25">
      <c r="A6134" s="35" t="s">
        <v>5641</v>
      </c>
      <c r="B6134" s="35" t="str">
        <f>VLOOKUP(A6134,[2]Sayfa2!$A:$B,2,0)</f>
        <v>1800X315 AMBER.GOVDE.RAL9006.70G(4)(B)(CFT)</v>
      </c>
      <c r="C6134" s="34">
        <f>IFERROR(VLOOKUP(A6134,'[1]alr yayınlanan fiyatlı'!C:K,9,0),0)</f>
        <v>0</v>
      </c>
    </row>
    <row r="6135" spans="1:3" x14ac:dyDescent="0.25">
      <c r="A6135" s="35" t="s">
        <v>5642</v>
      </c>
      <c r="B6135" s="35" t="str">
        <f>VLOOKUP(A6135,[2]Sayfa2!$A:$B,2,0)</f>
        <v>1800X475 AMBER.GOVDE.RAL9006.70G(6)(B)(CFT)</v>
      </c>
      <c r="C6135" s="34">
        <f>IFERROR(VLOOKUP(A6135,'[1]alr yayınlanan fiyatlı'!C:K,9,0),0)</f>
        <v>0</v>
      </c>
    </row>
    <row r="6136" spans="1:3" x14ac:dyDescent="0.25">
      <c r="A6136" s="35" t="s">
        <v>5643</v>
      </c>
      <c r="B6136" s="35" t="str">
        <f>VLOOKUP(A6136,[2]Sayfa2!$A:$B,2,0)</f>
        <v>1800X555 AMBER.GOVDE.RAL9006.70G(7)(B)(CFT)</v>
      </c>
      <c r="C6136" s="34">
        <f>IFERROR(VLOOKUP(A6136,'[1]alr yayınlanan fiyatlı'!C:K,9,0),0)</f>
        <v>0</v>
      </c>
    </row>
    <row r="6137" spans="1:3" x14ac:dyDescent="0.25">
      <c r="A6137" s="35" t="s">
        <v>5644</v>
      </c>
      <c r="B6137" s="35" t="str">
        <f>VLOOKUP(A6137,[2]Sayfa2!$A:$B,2,0)</f>
        <v>1800X715 AMBER.GOVDE.RAL9006.70G(9).KMPKT.SAG+CEKIRDEK(S)(TEK)</v>
      </c>
      <c r="C6137" s="34">
        <f>IFERROR(VLOOKUP(A6137,'[1]alr yayınlanan fiyatlı'!C:K,9,0),0)</f>
        <v>0</v>
      </c>
    </row>
    <row r="6138" spans="1:3" x14ac:dyDescent="0.25">
      <c r="A6138" s="35" t="s">
        <v>5645</v>
      </c>
      <c r="B6138" s="35" t="str">
        <f>VLOOKUP(A6138,[2]Sayfa2!$A:$B,2,0)</f>
        <v>1500X555 AMBER.GOVDE.RAL9006.70G(7).KMPKT.SAG+CEKIRDEK(S)(TEK)</v>
      </c>
      <c r="C6138" s="34">
        <f>IFERROR(VLOOKUP(A6138,'[1]alr yayınlanan fiyatlı'!C:K,9,0),0)</f>
        <v>0</v>
      </c>
    </row>
    <row r="6139" spans="1:3" x14ac:dyDescent="0.25">
      <c r="A6139" s="35" t="s">
        <v>5646</v>
      </c>
      <c r="B6139" s="35" t="str">
        <f>VLOOKUP(A6139,[2]Sayfa2!$A:$B,2,0)</f>
        <v>1200X555 AMBER.GOVDE.RAL9006.70G(7).KMPKT.SAG+CEKIRDEK(S)(TEK)</v>
      </c>
      <c r="C6139" s="34">
        <f>IFERROR(VLOOKUP(A6139,'[1]alr yayınlanan fiyatlı'!C:K,9,0),0)</f>
        <v>0</v>
      </c>
    </row>
    <row r="6140" spans="1:3" x14ac:dyDescent="0.25">
      <c r="A6140" s="35" t="s">
        <v>5647</v>
      </c>
      <c r="B6140" s="35" t="str">
        <f>VLOOKUP(A6140,[2]Sayfa2!$A:$B,2,0)</f>
        <v>1200X475 AMBER.GOVDE.RAL9006.70G(6).KMPKT.SAG+CEKIRDEK(S)(TEK)</v>
      </c>
      <c r="C6140" s="34">
        <f>IFERROR(VLOOKUP(A6140,'[1]alr yayınlanan fiyatlı'!C:K,9,0),0)</f>
        <v>0</v>
      </c>
    </row>
    <row r="6141" spans="1:3" x14ac:dyDescent="0.25">
      <c r="A6141" s="35" t="s">
        <v>5648</v>
      </c>
      <c r="B6141" s="35" t="str">
        <f>VLOOKUP(A6141,[2]Sayfa2!$A:$B,2,0)</f>
        <v>1500X715 AMBER.GOVDE.RAL9006.70G(9).KMPKT.SOL+CEKIRDEK(S)(TEK)</v>
      </c>
      <c r="C6141" s="34">
        <f>IFERROR(VLOOKUP(A6141,'[1]alr yayınlanan fiyatlı'!C:K,9,0),0)</f>
        <v>0</v>
      </c>
    </row>
    <row r="6142" spans="1:3" x14ac:dyDescent="0.25">
      <c r="A6142" s="35" t="s">
        <v>5649</v>
      </c>
      <c r="B6142" s="35" t="str">
        <f>VLOOKUP(A6142,[2]Sayfa2!$A:$B,2,0)</f>
        <v>1800X795 AMBER.GOVDE.RAL9006.70G(10)(S)(TEK)</v>
      </c>
      <c r="C6142" s="34">
        <f>IFERROR(VLOOKUP(A6142,'[1]alr yayınlanan fiyatlı'!C:K,9,0),0)</f>
        <v>0</v>
      </c>
    </row>
    <row r="6143" spans="1:3" x14ac:dyDescent="0.25">
      <c r="A6143" s="35" t="s">
        <v>5650</v>
      </c>
      <c r="B6143" s="35" t="str">
        <f>VLOOKUP(A6143,[2]Sayfa2!$A:$B,2,0)</f>
        <v>600X635 AMBER.GOVDE.RAL7016.30G(8)(S)(TEK)</v>
      </c>
      <c r="C6143" s="34">
        <f>IFERROR(VLOOKUP(A6143,'[1]alr yayınlanan fiyatlı'!C:K,9,0),0)</f>
        <v>0</v>
      </c>
    </row>
    <row r="6144" spans="1:3" x14ac:dyDescent="0.25">
      <c r="A6144" s="35" t="s">
        <v>5651</v>
      </c>
      <c r="B6144" s="35" t="str">
        <f>VLOOKUP(A6144,[2]Sayfa2!$A:$B,2,0)</f>
        <v>600X795 AMBER.GOVDE.RAL7016.30G(10)(S)(TEK)</v>
      </c>
      <c r="C6144" s="34">
        <f>IFERROR(VLOOKUP(A6144,'[1]alr yayınlanan fiyatlı'!C:K,9,0),0)</f>
        <v>0</v>
      </c>
    </row>
    <row r="6145" spans="1:3" x14ac:dyDescent="0.25">
      <c r="A6145" s="35" t="s">
        <v>5652</v>
      </c>
      <c r="B6145" s="35" t="str">
        <f>VLOOKUP(A6145,[2]Sayfa2!$A:$B,2,0)</f>
        <v>600X1195 AMBER.GOVDE.RAL7016.30G(15)(S)(TEK)</v>
      </c>
      <c r="C6145" s="34">
        <f>IFERROR(VLOOKUP(A6145,'[1]alr yayınlanan fiyatlı'!C:K,9,0),0)</f>
        <v>0</v>
      </c>
    </row>
    <row r="6146" spans="1:3" x14ac:dyDescent="0.25">
      <c r="A6146" s="35" t="s">
        <v>5653</v>
      </c>
      <c r="B6146" s="35" t="str">
        <f>VLOOKUP(A6146,[2]Sayfa2!$A:$B,2,0)</f>
        <v>1800X555 AMBER.GOVDE.RAL7016.30G(7)(S)(TEK)</v>
      </c>
      <c r="C6146" s="34">
        <f>IFERROR(VLOOKUP(A6146,'[1]alr yayınlanan fiyatlı'!C:K,9,0),0)</f>
        <v>0</v>
      </c>
    </row>
    <row r="6147" spans="1:3" x14ac:dyDescent="0.25">
      <c r="A6147" s="35" t="s">
        <v>5654</v>
      </c>
      <c r="B6147" s="35" t="str">
        <f>VLOOKUP(A6147,[2]Sayfa2!$A:$B,2,0)</f>
        <v>600X475 AMBER.GOVDE.RAL7016.30G(6)(S)(TEK)</v>
      </c>
      <c r="C6147" s="34">
        <f>IFERROR(VLOOKUP(A6147,'[1]alr yayınlanan fiyatlı'!C:K,9,0),0)</f>
        <v>0</v>
      </c>
    </row>
    <row r="6148" spans="1:3" x14ac:dyDescent="0.25">
      <c r="A6148" s="35" t="s">
        <v>5655</v>
      </c>
      <c r="B6148" s="35" t="str">
        <f>VLOOKUP(A6148,[2]Sayfa2!$A:$B,2,0)</f>
        <v>1800X635 AMBER.GOVDE.RAL7016.30G(8).KMPKT.SAG(S)(TEK)</v>
      </c>
      <c r="C6148" s="34">
        <f>IFERROR(VLOOKUP(A6148,'[1]alr yayınlanan fiyatlı'!C:K,9,0),0)</f>
        <v>0</v>
      </c>
    </row>
    <row r="6149" spans="1:3" x14ac:dyDescent="0.25">
      <c r="A6149" s="35" t="s">
        <v>5656</v>
      </c>
      <c r="B6149" s="35" t="str">
        <f>VLOOKUP(A6149,[2]Sayfa2!$A:$B,2,0)</f>
        <v>1800X475 AMBER.GOVDE.RAL7016.30G(6).KMPKT.SOL(S)(TEK)</v>
      </c>
      <c r="C6149" s="34">
        <f>IFERROR(VLOOKUP(A6149,'[1]alr yayınlanan fiyatlı'!C:K,9,0),0)</f>
        <v>0</v>
      </c>
    </row>
    <row r="6150" spans="1:3" x14ac:dyDescent="0.25">
      <c r="A6150" s="35" t="s">
        <v>5657</v>
      </c>
      <c r="B6150" s="35" t="str">
        <f>VLOOKUP(A6150,[2]Sayfa2!$A:$B,2,0)</f>
        <v>1800X635 AMBER.GOVDE.RAL7016.30G(8).KMPKT.SOL(S)(TEK)</v>
      </c>
      <c r="C6150" s="34">
        <f>IFERROR(VLOOKUP(A6150,'[1]alr yayınlanan fiyatlı'!C:K,9,0),0)</f>
        <v>0</v>
      </c>
    </row>
    <row r="6151" spans="1:3" x14ac:dyDescent="0.25">
      <c r="A6151" s="35" t="s">
        <v>5658</v>
      </c>
      <c r="B6151" s="35" t="str">
        <f>VLOOKUP(A6151,[2]Sayfa2!$A:$B,2,0)</f>
        <v>1500X555 AMBER.GOVDE.RAL7016.30G(7)(S)(TEK)</v>
      </c>
      <c r="C6151" s="34">
        <f>IFERROR(VLOOKUP(A6151,'[1]alr yayınlanan fiyatlı'!C:K,9,0),0)</f>
        <v>0</v>
      </c>
    </row>
    <row r="6152" spans="1:3" x14ac:dyDescent="0.25">
      <c r="A6152" s="35" t="s">
        <v>5659</v>
      </c>
      <c r="B6152" s="35" t="str">
        <f>VLOOKUP(A6152,[2]Sayfa2!$A:$B,2,0)</f>
        <v>300X1275 AMBER.GOVDE.RAL7016.30G(16)(S)(TEK)</v>
      </c>
      <c r="C6152" s="34">
        <f>IFERROR(VLOOKUP(A6152,'[1]alr yayınlanan fiyatlı'!C:K,9,0),0)</f>
        <v>0</v>
      </c>
    </row>
    <row r="6153" spans="1:3" x14ac:dyDescent="0.25">
      <c r="A6153" s="35" t="s">
        <v>5660</v>
      </c>
      <c r="B6153" s="35" t="str">
        <f>VLOOKUP(A6153,[2]Sayfa2!$A:$B,2,0)</f>
        <v>300X1835 AMBER.GOVDE.RAL7016.30G(23)(S)(TEK)</v>
      </c>
      <c r="C6153" s="34">
        <f>IFERROR(VLOOKUP(A6153,'[1]alr yayınlanan fiyatlı'!C:K,9,0),0)</f>
        <v>0</v>
      </c>
    </row>
    <row r="6154" spans="1:3" x14ac:dyDescent="0.25">
      <c r="A6154" s="35" t="s">
        <v>5661</v>
      </c>
      <c r="B6154" s="35" t="str">
        <f>VLOOKUP(A6154,[2]Sayfa2!$A:$B,2,0)</f>
        <v>1800X475 AMBER.GOVDE.RAL7016.30G(6).KMPKT.SAG(S)(TEK)</v>
      </c>
      <c r="C6154" s="34">
        <f>IFERROR(VLOOKUP(A6154,'[1]alr yayınlanan fiyatlı'!C:K,9,0),0)</f>
        <v>0</v>
      </c>
    </row>
    <row r="6155" spans="1:3" x14ac:dyDescent="0.25">
      <c r="A6155" s="35" t="s">
        <v>5662</v>
      </c>
      <c r="B6155" s="35" t="str">
        <f>VLOOKUP(A6155,[2]Sayfa2!$A:$B,2,0)</f>
        <v>1800X235 AMBER.GOVDE.RAL7016.30G(3)(S)(TEK)</v>
      </c>
      <c r="C6155" s="34">
        <f>IFERROR(VLOOKUP(A6155,'[1]alr yayınlanan fiyatlı'!C:K,9,0),0)</f>
        <v>0</v>
      </c>
    </row>
    <row r="6156" spans="1:3" x14ac:dyDescent="0.25">
      <c r="A6156" s="35" t="s">
        <v>5663</v>
      </c>
      <c r="B6156" s="35" t="str">
        <f>VLOOKUP(A6156,[2]Sayfa2!$A:$B,2,0)</f>
        <v>1000X795 AMBER.GOVDE.RAL7016.30G(10)(S)(TEK)</v>
      </c>
      <c r="C6156" s="34">
        <f>IFERROR(VLOOKUP(A6156,'[1]alr yayınlanan fiyatlı'!C:K,9,0),0)</f>
        <v>0</v>
      </c>
    </row>
    <row r="6157" spans="1:3" x14ac:dyDescent="0.25">
      <c r="A6157" s="35" t="s">
        <v>5664</v>
      </c>
      <c r="B6157" s="35" t="str">
        <f>VLOOKUP(A6157,[2]Sayfa2!$A:$B,2,0)</f>
        <v>400X715 AMBER.GOVDE.RAL7016.30G(9)(S)(TEK)</v>
      </c>
      <c r="C6157" s="34">
        <f>IFERROR(VLOOKUP(A6157,'[1]alr yayınlanan fiyatlı'!C:K,9,0),0)</f>
        <v>0</v>
      </c>
    </row>
    <row r="6158" spans="1:3" x14ac:dyDescent="0.25">
      <c r="A6158" s="35" t="s">
        <v>5665</v>
      </c>
      <c r="B6158" s="35" t="str">
        <f>VLOOKUP(A6158,[2]Sayfa2!$A:$B,2,0)</f>
        <v>1800X555 AMBER.GOVDE.NOIR SABLE 2200(YW360F)(7)(B)(CFT)</v>
      </c>
      <c r="C6158" s="34">
        <f>IFERROR(VLOOKUP(A6158,'[1]alr yayınlanan fiyatlı'!C:K,9,0),0)</f>
        <v>0</v>
      </c>
    </row>
    <row r="6159" spans="1:3" x14ac:dyDescent="0.25">
      <c r="A6159" s="35" t="s">
        <v>5666</v>
      </c>
      <c r="B6159" s="35" t="str">
        <f>VLOOKUP(A6159,'[1]alr yayınlanan fiyatlı'!$C:$D,2,FALSE)</f>
        <v>115 X 40 X 1494 MM ARNIKA PROFIL HAM YUZEY</v>
      </c>
      <c r="C6159" s="34">
        <f>IFERROR(VLOOKUP(A6159,'[1]alr yayınlanan fiyatlı'!C:K,9,0),0)</f>
        <v>0</v>
      </c>
    </row>
    <row r="6160" spans="1:3" x14ac:dyDescent="0.25">
      <c r="A6160" s="35" t="s">
        <v>3205</v>
      </c>
      <c r="B6160" s="35" t="str">
        <f>VLOOKUP(A6160,'[1]alr yayınlanan fiyatlı'!$C:$D,2,FALSE)</f>
        <v>115 X 40 X 1794 MM ARNIKA PROFIL HAM YUZEY</v>
      </c>
      <c r="C6160" s="34">
        <f>IFERROR(VLOOKUP(A6160,'[1]alr yayınlanan fiyatlı'!C:K,9,0),0)</f>
        <v>0</v>
      </c>
    </row>
    <row r="6161" spans="1:3" x14ac:dyDescent="0.25">
      <c r="A6161" s="35" t="s">
        <v>5667</v>
      </c>
      <c r="B6161" s="35" t="str">
        <f>VLOOKUP(A6161,'[1]alr yayınlanan fiyatlı'!$C:$D,2,FALSE)</f>
        <v>115 X 40 X 530 MM SAKURA PROFIL HAM YUZEY</v>
      </c>
      <c r="C6161" s="34">
        <f>IFERROR(VLOOKUP(A6161,'[1]alr yayınlanan fiyatlı'!C:K,9,0),0)</f>
        <v>0</v>
      </c>
    </row>
    <row r="6162" spans="1:3" x14ac:dyDescent="0.25">
      <c r="A6162" s="35" t="s">
        <v>5668</v>
      </c>
      <c r="B6162" s="35" t="str">
        <f>VLOOKUP(A6162,'[1]alr yayınlanan fiyatlı'!$C:$D,2,FALSE)</f>
        <v>115 X 40 X 550 MM SAKURA PROFIL HAM YUZEY</v>
      </c>
      <c r="C6162" s="34">
        <f>IFERROR(VLOOKUP(A6162,'[1]alr yayınlanan fiyatlı'!C:K,9,0),0)</f>
        <v>0</v>
      </c>
    </row>
    <row r="6163" spans="1:3" x14ac:dyDescent="0.25">
      <c r="A6163" s="35" t="s">
        <v>5669</v>
      </c>
      <c r="B6163" s="35" t="str">
        <f>VLOOKUP(A6163,'[1]alr yayınlanan fiyatlı'!$C:$D,2,FALSE)</f>
        <v>115 X 40 X 580 MM SAKURA PROFIL HAM YUZEY</v>
      </c>
      <c r="C6163" s="34">
        <f>IFERROR(VLOOKUP(A6163,'[1]alr yayınlanan fiyatlı'!C:K,9,0),0)</f>
        <v>0</v>
      </c>
    </row>
    <row r="6164" spans="1:3" x14ac:dyDescent="0.25">
      <c r="A6164" s="35" t="s">
        <v>5670</v>
      </c>
      <c r="B6164" s="35" t="str">
        <f>VLOOKUP(A6164,'[1]alr yayınlanan fiyatlı'!$C:$D,2,FALSE)</f>
        <v>115 X 40 X 745 MM SAKURA PROFIL HAM YUZEY</v>
      </c>
      <c r="C6164" s="34">
        <f>IFERROR(VLOOKUP(A6164,'[1]alr yayınlanan fiyatlı'!C:K,9,0),0)</f>
        <v>0</v>
      </c>
    </row>
    <row r="6165" spans="1:3" x14ac:dyDescent="0.25">
      <c r="A6165" s="35" t="s">
        <v>5671</v>
      </c>
      <c r="B6165" s="35" t="str">
        <f>VLOOKUP(A6165,'[1]alr yayınlanan fiyatlı'!$C:$D,2,FALSE)</f>
        <v>115 X 40 X 594 SAKURA PROFIL RAL 9016 30G</v>
      </c>
      <c r="C6165" s="34">
        <f>IFERROR(VLOOKUP(A6165,'[1]alr yayınlanan fiyatlı'!C:K,9,0),0)</f>
        <v>0</v>
      </c>
    </row>
    <row r="6166" spans="1:3" x14ac:dyDescent="0.25">
      <c r="A6166" s="35" t="s">
        <v>5672</v>
      </c>
      <c r="B6166" s="35" t="str">
        <f>VLOOKUP(A6166,'[1]alr yayınlanan fiyatlı'!$C:$D,2,FALSE)</f>
        <v>70 X 12 X 1498 MIMOSA PROFIL MAT.BYZ.RAL9016.(AK.NBL=MA2304).30G.PE (FSN)</v>
      </c>
      <c r="C6166" s="34">
        <f>IFERROR(VLOOKUP(A6166,'[1]alr yayınlanan fiyatlı'!C:K,9,0),0)</f>
        <v>0</v>
      </c>
    </row>
    <row r="6167" spans="1:3" x14ac:dyDescent="0.25">
      <c r="A6167" s="35" t="s">
        <v>5673</v>
      </c>
      <c r="B6167" s="35" t="str">
        <f>VLOOKUP(A6167,'[1]alr yayınlanan fiyatlı'!$C:$D,2,FALSE)</f>
        <v>75 X 55 X 1794 AMBER.PROFIL.SATEN.BYZ.RAL9016.75G(AK.NBL=FA5624).</v>
      </c>
      <c r="C6167" s="34">
        <f>IFERROR(VLOOKUP(A6167,'[1]alr yayınlanan fiyatlı'!C:K,9,0),0)</f>
        <v>0</v>
      </c>
    </row>
    <row r="6168" spans="1:3" x14ac:dyDescent="0.25">
      <c r="A6168" s="35" t="s">
        <v>5673</v>
      </c>
      <c r="B6168" s="35" t="str">
        <f>VLOOKUP(A6168,'[1]alr yayınlanan fiyatlı'!$C:$D,2,FALSE)</f>
        <v>75 X 55 X 1794 AMBER.PROFIL.SATEN.BYZ.RAL9016.75G(AK.NBL=FA5624).</v>
      </c>
      <c r="C6168" s="34">
        <f>IFERROR(VLOOKUP(A6168,'[1]alr yayınlanan fiyatlı'!C:K,9,0),0)</f>
        <v>0</v>
      </c>
    </row>
    <row r="6169" spans="1:3" x14ac:dyDescent="0.25">
      <c r="A6169" s="35" t="s">
        <v>3578</v>
      </c>
      <c r="B6169" s="35" t="str">
        <f>VLOOKUP(A6169,'[1]alr yayınlanan fiyatlı'!$C:$D,2,FALSE)</f>
        <v>75 X 75 X 294 LILAC.PROFIL.SATEN.BYZ.RAL9016.75G(AK.NBL=FA5624).</v>
      </c>
      <c r="C6169" s="34">
        <f>IFERROR(VLOOKUP(A6169,'[1]alr yayınlanan fiyatlı'!C:K,9,0),0)</f>
        <v>0</v>
      </c>
    </row>
    <row r="6170" spans="1:3" x14ac:dyDescent="0.25">
      <c r="A6170" s="35" t="s">
        <v>3403</v>
      </c>
      <c r="B6170" s="35" t="str">
        <f>VLOOKUP(A6170,'[1]alr yayınlanan fiyatlı'!$C:$D,2,FALSE)</f>
        <v>75 X 55 X 594 AMBER.PROFIL.SATEN.BYZ.RAL9016.75G(AK.NBL=FA5624).</v>
      </c>
      <c r="C6170" s="34">
        <f>IFERROR(VLOOKUP(A6170,'[1]alr yayınlanan fiyatlı'!C:K,9,0),0)</f>
        <v>0</v>
      </c>
    </row>
    <row r="6171" spans="1:3" x14ac:dyDescent="0.25">
      <c r="A6171" s="35" t="s">
        <v>5674</v>
      </c>
      <c r="B6171" s="35" t="str">
        <f>VLOOKUP(A6171,'[1]alr yayınlanan fiyatlı'!$C:$D,2,FALSE)</f>
        <v>75 X 75 X 1794 LILAC.PROFIL.SATEN.BYZ.RAL9016.75G(AK.NBL=FA5624).</v>
      </c>
      <c r="C6171" s="34">
        <f>IFERROR(VLOOKUP(A6171,'[1]alr yayınlanan fiyatlı'!C:K,9,0),0)</f>
        <v>0</v>
      </c>
    </row>
    <row r="6172" spans="1:3" x14ac:dyDescent="0.25">
      <c r="A6172" s="35" t="s">
        <v>5675</v>
      </c>
      <c r="B6172" s="35" t="str">
        <f>VLOOKUP(A6172,'[1]alr yayınlanan fiyatlı'!$C:$D,2,FALSE)</f>
        <v>75 X 75 X 594 LILAC.PROFIL.SATEN.BYZ.RAL9016.75G(AK.NBL=FA5624).</v>
      </c>
      <c r="C6172" s="34">
        <f>IFERROR(VLOOKUP(A6172,'[1]alr yayınlanan fiyatlı'!C:K,9,0),0)</f>
        <v>0</v>
      </c>
    </row>
    <row r="6173" spans="1:3" x14ac:dyDescent="0.25">
      <c r="A6173" s="35" t="s">
        <v>4154</v>
      </c>
      <c r="B6173" s="35" t="str">
        <f>VLOOKUP(A6173,'[1]alr yayınlanan fiyatlı'!$C:$D,2,FALSE)</f>
        <v>115 X 40 X 594 MM ARNIKA PROFIL SATEN.BYZ.RAL9016.75G(AK.NBL=FA5624)</v>
      </c>
      <c r="C6173" s="34">
        <f>IFERROR(VLOOKUP(A6173,'[1]alr yayınlanan fiyatlı'!C:K,9,0),0)</f>
        <v>0</v>
      </c>
    </row>
    <row r="6174" spans="1:3" x14ac:dyDescent="0.25">
      <c r="A6174" s="35" t="s">
        <v>3620</v>
      </c>
      <c r="B6174" s="35" t="str">
        <f>VLOOKUP(A6174,'[1]alr yayınlanan fiyatlı'!$C:$D,2,FALSE)</f>
        <v>115 X 40 X 1794 MM ARNIKA PROFIL SATEN.BYZ.RAL9016.75G(AK.NBL=FA5624)</v>
      </c>
      <c r="C6174" s="34">
        <f>IFERROR(VLOOKUP(A6174,'[1]alr yayınlanan fiyatlı'!C:K,9,0),0)</f>
        <v>0</v>
      </c>
    </row>
    <row r="6175" spans="1:3" x14ac:dyDescent="0.25">
      <c r="A6175" s="35" t="s">
        <v>3404</v>
      </c>
      <c r="B6175" s="35" t="str">
        <f>VLOOKUP(A6175,'[1]alr yayınlanan fiyatlı'!$C:$D,2,FALSE)</f>
        <v>70 X 12 X 1498 MIMOSA PROFIL SATEN.BYZ.RAL9016.75G(AK.NBL=FA5624).</v>
      </c>
      <c r="C6175" s="34">
        <f>IFERROR(VLOOKUP(A6175,'[1]alr yayınlanan fiyatlı'!C:K,9,0),0)</f>
        <v>0</v>
      </c>
    </row>
    <row r="6176" spans="1:3" x14ac:dyDescent="0.25">
      <c r="A6176" s="35" t="s">
        <v>5676</v>
      </c>
      <c r="B6176" s="35" t="str">
        <f>VLOOKUP(A6176,'[1]alr yayınlanan fiyatlı'!$C:$D,2,FALSE)</f>
        <v>75 X 75 X 597 LILAC.PROFIL.SATEN.BYZ.RAL9016.75G(AK.NBL=FA5624).</v>
      </c>
      <c r="C6176" s="34">
        <f>IFERROR(VLOOKUP(A6176,'[1]alr yayınlanan fiyatlı'!C:K,9,0),0)</f>
        <v>0</v>
      </c>
    </row>
    <row r="6177" spans="1:3" x14ac:dyDescent="0.25">
      <c r="A6177" s="35" t="s">
        <v>5677</v>
      </c>
      <c r="B6177" s="35" t="str">
        <f>VLOOKUP(A6177,'[1]alr yayınlanan fiyatlı'!$C:$D,2,FALSE)</f>
        <v>75 X 75 X 1497 LILAC.PROFIL.SATEN.BYZ.RAL9016.75G(AK.NBL=FA5624).</v>
      </c>
      <c r="C6177" s="34">
        <f>IFERROR(VLOOKUP(A6177,'[1]alr yayınlanan fiyatlı'!C:K,9,0),0)</f>
        <v>0</v>
      </c>
    </row>
    <row r="6178" spans="1:3" x14ac:dyDescent="0.25">
      <c r="A6178" s="35" t="s">
        <v>5678</v>
      </c>
      <c r="B6178" s="35" t="str">
        <f>VLOOKUP(A6178,[2]Sayfa2!$A:$B,2,0)</f>
        <v>75 X 55 X 1997 AMBER.PROFIL.SATEN.BYZ.RAL9016.75G(AK.NBL=FA5624).</v>
      </c>
      <c r="C6178" s="34">
        <f>IFERROR(VLOOKUP(A6178,'[1]alr yayınlanan fiyatlı'!C:K,9,0),0)</f>
        <v>0</v>
      </c>
    </row>
    <row r="6179" spans="1:3" x14ac:dyDescent="0.25">
      <c r="A6179" s="35" t="s">
        <v>1625</v>
      </c>
      <c r="B6179" s="35" t="str">
        <f>VLOOKUP(A6179,'[1]alr yayınlanan fiyatlı'!$C:$D,2,FALSE)</f>
        <v>70 X 20 X 487 MM VIOLET PROFIL RAL9010 30G</v>
      </c>
      <c r="C6179" s="34">
        <f>IFERROR(VLOOKUP(A6179,'[1]alr yayınlanan fiyatlı'!C:K,9,0),0)</f>
        <v>0</v>
      </c>
    </row>
    <row r="6180" spans="1:3" x14ac:dyDescent="0.25">
      <c r="A6180" s="35" t="s">
        <v>5679</v>
      </c>
      <c r="B6180" s="35" t="str">
        <f>VLOOKUP(A6180,[2]Sayfa2!$A:$B,2,0)</f>
        <v>115 X 40 X 1319 ARNIKA PROFIL BEYAZ MAT RAL9010 30G</v>
      </c>
      <c r="C6180" s="34">
        <f>IFERROR(VLOOKUP(A6180,'[1]alr yayınlanan fiyatlı'!C:K,9,0),0)</f>
        <v>0</v>
      </c>
    </row>
    <row r="6181" spans="1:3" x14ac:dyDescent="0.25">
      <c r="A6181" s="35" t="s">
        <v>3056</v>
      </c>
      <c r="B6181" s="35" t="str">
        <f>VLOOKUP(A6181,'[1]alr yayınlanan fiyatlı'!$C:$D,2,FALSE)</f>
        <v>115 X 40 X 894 ARNIKA PROFIL BEYAZ MAT RAL9010 30G</v>
      </c>
      <c r="C6181" s="34">
        <f>IFERROR(VLOOKUP(A6181,'[1]alr yayınlanan fiyatlı'!C:K,9,0),0)</f>
        <v>0</v>
      </c>
    </row>
    <row r="6182" spans="1:3" x14ac:dyDescent="0.25">
      <c r="A6182" s="35" t="s">
        <v>3057</v>
      </c>
      <c r="B6182" s="35" t="str">
        <f>VLOOKUP(A6182,'[1]alr yayınlanan fiyatlı'!$C:$D,2,FALSE)</f>
        <v>115 X 40 X 594 ARNIKA PROFIL BEYAZ MAT RAL9010 30G</v>
      </c>
      <c r="C6182" s="34">
        <f>IFERROR(VLOOKUP(A6182,'[1]alr yayınlanan fiyatlı'!C:K,9,0),0)</f>
        <v>0</v>
      </c>
    </row>
    <row r="6183" spans="1:3" x14ac:dyDescent="0.25">
      <c r="A6183" s="35" t="s">
        <v>5680</v>
      </c>
      <c r="B6183" s="35" t="str">
        <f>VLOOKUP(A6183,'[1]alr yayınlanan fiyatlı'!$C:$D,2,FALSE)</f>
        <v>115 X 40 X 1194 ARNIKA PROFIL BEYAZ MAT RAL9010 30G</v>
      </c>
      <c r="C6183" s="34">
        <f>IFERROR(VLOOKUP(A6183,'[1]alr yayınlanan fiyatlı'!C:K,9,0),0)</f>
        <v>0</v>
      </c>
    </row>
    <row r="6184" spans="1:3" x14ac:dyDescent="0.25">
      <c r="A6184" s="35" t="s">
        <v>5681</v>
      </c>
      <c r="B6184" s="35" t="str">
        <f>VLOOKUP(A6184,'[1]alr yayınlanan fiyatlı'!$C:$D,2,FALSE)</f>
        <v>70 X 20 X 485 MM VIOLET PROFIL RAL9010 30G</v>
      </c>
      <c r="C6184" s="34">
        <f>IFERROR(VLOOKUP(A6184,'[1]alr yayınlanan fiyatlı'!C:K,9,0),0)</f>
        <v>0</v>
      </c>
    </row>
    <row r="6185" spans="1:3" x14ac:dyDescent="0.25">
      <c r="A6185" s="35" t="s">
        <v>5682</v>
      </c>
      <c r="B6185" s="35" t="str">
        <f>VLOOKUP(A6185,'[1]alr yayınlanan fiyatlı'!$C:$D,2,FALSE)</f>
        <v>115 X 40 X 594 SAKURA PROFIL BEYAZ MAT RAL9010 30G</v>
      </c>
      <c r="C6185" s="34">
        <f>IFERROR(VLOOKUP(A6185,'[1]alr yayınlanan fiyatlı'!C:K,9,0),0)</f>
        <v>0</v>
      </c>
    </row>
    <row r="6186" spans="1:3" x14ac:dyDescent="0.25">
      <c r="A6186" s="35" t="s">
        <v>3475</v>
      </c>
      <c r="B6186" s="35" t="str">
        <f>VLOOKUP(A6186,'[1]alr yayınlanan fiyatlı'!$C:$D,2,FALSE)</f>
        <v>115 X 40 X 594 MM SAKURA PROFIL RAL 9006 30G</v>
      </c>
      <c r="C6186" s="34">
        <f>IFERROR(VLOOKUP(A6186,'[1]alr yayınlanan fiyatlı'!C:K,9,0),0)</f>
        <v>0</v>
      </c>
    </row>
    <row r="6187" spans="1:3" x14ac:dyDescent="0.25">
      <c r="A6187" s="35" t="s">
        <v>5683</v>
      </c>
      <c r="B6187" s="35" t="str">
        <f>VLOOKUP(A6187,'[1]alr yayınlanan fiyatlı'!$C:$D,2,FALSE)</f>
        <v>115 X 40 X 1819 MM SAKURA PROFIL RAL 9006 30G</v>
      </c>
      <c r="C6187" s="34">
        <f>IFERROR(VLOOKUP(A6187,'[1]alr yayınlanan fiyatlı'!C:K,9,0),0)</f>
        <v>0</v>
      </c>
    </row>
    <row r="6188" spans="1:3" x14ac:dyDescent="0.25">
      <c r="A6188" s="35" t="s">
        <v>5684</v>
      </c>
      <c r="B6188" s="35" t="str">
        <f>VLOOKUP(A6188,'[1]alr yayınlanan fiyatlı'!$C:$D,2,FALSE)</f>
        <v>75 X 55 X 1794 AMBER.PROFIL.SATEN.GUMUS.GRI.RAL9006.(AK.NBL=EW6024).70G.EE</v>
      </c>
      <c r="C6188" s="34">
        <f>IFERROR(VLOOKUP(A6188,'[1]alr yayınlanan fiyatlı'!C:K,9,0),0)</f>
        <v>0</v>
      </c>
    </row>
    <row r="6189" spans="1:3" x14ac:dyDescent="0.25">
      <c r="A6189" s="35" t="s">
        <v>3058</v>
      </c>
      <c r="B6189" s="35" t="str">
        <f>VLOOKUP(A6189,'[1]alr yayınlanan fiyatlı'!$C:$D,2,FALSE)</f>
        <v>75 X 55 X 594 AMBER.PROFIL.SATEN.GUMUS.GRI.RAL9006.(AK.NBL=EW6024).70G.EE</v>
      </c>
      <c r="C6189" s="34">
        <f>IFERROR(VLOOKUP(A6189,'[1]alr yayınlanan fiyatlı'!C:K,9,0),0)</f>
        <v>0</v>
      </c>
    </row>
    <row r="6190" spans="1:3" x14ac:dyDescent="0.25">
      <c r="A6190" s="35" t="s">
        <v>3206</v>
      </c>
      <c r="B6190" s="35" t="str">
        <f>VLOOKUP(A6190,'[1]alr yayınlanan fiyatlı'!$C:$D,2,FALSE)</f>
        <v>75 X 75 X 594 LILAC.PROFIL.SATEN.GUMUS.GRI.RAL9006.(AK.NBL=EW6024).70G.EE</v>
      </c>
      <c r="C6190" s="34">
        <f>IFERROR(VLOOKUP(A6190,'[1]alr yayınlanan fiyatlı'!C:K,9,0),0)</f>
        <v>0</v>
      </c>
    </row>
    <row r="6191" spans="1:3" x14ac:dyDescent="0.25">
      <c r="A6191" s="35" t="s">
        <v>5685</v>
      </c>
      <c r="B6191" s="35" t="str">
        <f>VLOOKUP(A6191,[2]Sayfa2!$A:$B,2,0)</f>
        <v>75 X 75 X 1794 LILAC.PROFIL.SATEN.GUMUS.GRI.RAL9006.(AK.NBL=EW6024).70G.EE</v>
      </c>
      <c r="C6191" s="34">
        <f>IFERROR(VLOOKUP(A6191,'[1]alr yayınlanan fiyatlı'!C:K,9,0),0)</f>
        <v>0</v>
      </c>
    </row>
    <row r="6192" spans="1:3" x14ac:dyDescent="0.25">
      <c r="A6192" s="35" t="s">
        <v>3579</v>
      </c>
      <c r="B6192" s="35" t="str">
        <f>VLOOKUP(A6192,'[1]alr yayınlanan fiyatlı'!$C:$D,2,FALSE)</f>
        <v>75 X 55 X 494 AMBER.PROFIL.SATEN.GUMUS.GRI.RAL9006.(AK.NBL=EW6024).70G.EE</v>
      </c>
      <c r="C6192" s="34">
        <f>IFERROR(VLOOKUP(A6192,'[1]alr yayınlanan fiyatlı'!C:K,9,0),0)</f>
        <v>0</v>
      </c>
    </row>
    <row r="6193" spans="1:3" x14ac:dyDescent="0.25">
      <c r="A6193" s="35" t="s">
        <v>5686</v>
      </c>
      <c r="B6193" s="35" t="str">
        <f>VLOOKUP(A6193,[2]Sayfa2!$A:$B,2,0)</f>
        <v>75 X 55 X 1797 AMBER.PROFIL.SATEN.GUMUS.GRI.RAL9006.(AK.NBL=EW6024).70G.EE</v>
      </c>
      <c r="C6193" s="34">
        <f>IFERROR(VLOOKUP(A6193,'[1]alr yayınlanan fiyatlı'!C:K,9,0),0)</f>
        <v>0</v>
      </c>
    </row>
    <row r="6194" spans="1:3" x14ac:dyDescent="0.25">
      <c r="A6194" s="35" t="s">
        <v>5687</v>
      </c>
      <c r="B6194" s="35" t="str">
        <f>VLOOKUP(A6194,[2]Sayfa2!$A:$B,2,0)</f>
        <v>75 X 55 X 1197 AMBER.PROFIL.SATEN.GUMUS.GRI.RAL9006.(AK.NBL=EW6024).70G.EE</v>
      </c>
      <c r="C6194" s="34">
        <f>IFERROR(VLOOKUP(A6194,'[1]alr yayınlanan fiyatlı'!C:K,9,0),0)</f>
        <v>0</v>
      </c>
    </row>
    <row r="6195" spans="1:3" x14ac:dyDescent="0.25">
      <c r="A6195" s="35" t="s">
        <v>5688</v>
      </c>
      <c r="B6195" s="35" t="str">
        <f>VLOOKUP(A6195,[2]Sayfa2!$A:$B,2,0)</f>
        <v>75 X 55 X 1497 AMBER.PROFIL.SATEN.GUMUS.GRI.RAL9006.(AK.NBL=EW6024).70G.EE</v>
      </c>
      <c r="C6195" s="34">
        <f>IFERROR(VLOOKUP(A6195,'[1]alr yayınlanan fiyatlı'!C:K,9,0),0)</f>
        <v>0</v>
      </c>
    </row>
    <row r="6196" spans="1:3" x14ac:dyDescent="0.25">
      <c r="A6196" s="35" t="s">
        <v>5689</v>
      </c>
      <c r="B6196" s="35" t="str">
        <f>VLOOKUP(A6196,'[1]alr yayınlanan fiyatlı'!$C:$D,2,FALSE)</f>
        <v>75 X 55 X 397 AMBER.PROFIL.SATEN.GUMUS.GRI.RAL9006.(AK.NBL=EW6024).70G.EE</v>
      </c>
      <c r="C6196" s="34">
        <f>IFERROR(VLOOKUP(A6196,'[1]alr yayınlanan fiyatlı'!C:K,9,0),0)</f>
        <v>0</v>
      </c>
    </row>
    <row r="6197" spans="1:3" x14ac:dyDescent="0.25">
      <c r="A6197" s="35" t="s">
        <v>4155</v>
      </c>
      <c r="B6197" s="35" t="str">
        <f>VLOOKUP(A6197,'[1]alr yayınlanan fiyatlı'!$C:$D,2,FALSE)</f>
        <v>115 X 40 X 594 MM SAKURA PROFIL RAL9005 10G</v>
      </c>
      <c r="C6197" s="34">
        <f>IFERROR(VLOOKUP(A6197,'[1]alr yayınlanan fiyatlı'!C:K,9,0),0)</f>
        <v>0</v>
      </c>
    </row>
    <row r="6198" spans="1:3" x14ac:dyDescent="0.25">
      <c r="A6198" s="35" t="s">
        <v>5690</v>
      </c>
      <c r="B6198" s="35" t="str">
        <f>VLOOKUP(A6198,'[1]alr yayınlanan fiyatlı'!$C:$D,2,FALSE)</f>
        <v>115 X 40 X 594 MM ARNIKA PROFIL RAL 9005 10G (MN 238 F)</v>
      </c>
      <c r="C6198" s="34">
        <f>IFERROR(VLOOKUP(A6198,'[1]alr yayınlanan fiyatlı'!C:K,9,0),0)</f>
        <v>0</v>
      </c>
    </row>
    <row r="6199" spans="1:3" x14ac:dyDescent="0.25">
      <c r="A6199" s="35" t="s">
        <v>5691</v>
      </c>
      <c r="B6199" s="35" t="str">
        <f>VLOOKUP(A6199,'[1]alr yayınlanan fiyatlı'!$C:$D,2,FALSE)</f>
        <v>115 X 40 X 1494 MM ARNIKA PROFIL RAL 9005 10G (MN 238 F)</v>
      </c>
      <c r="C6199" s="34">
        <f>IFERROR(VLOOKUP(A6199,'[1]alr yayınlanan fiyatlı'!C:K,9,0),0)</f>
        <v>0</v>
      </c>
    </row>
    <row r="6200" spans="1:3" x14ac:dyDescent="0.25">
      <c r="A6200" s="35" t="s">
        <v>5692</v>
      </c>
      <c r="B6200" s="35" t="str">
        <f>VLOOKUP(A6200,'[1]alr yayınlanan fiyatlı'!$C:$D,2,FALSE)</f>
        <v>70 X 20 X 485 MM VIOLET PROFIL RAL9005 10G</v>
      </c>
      <c r="C6200" s="34">
        <f>IFERROR(VLOOKUP(A6200,'[1]alr yayınlanan fiyatlı'!C:K,9,0),0)</f>
        <v>0</v>
      </c>
    </row>
    <row r="6201" spans="1:3" x14ac:dyDescent="0.25">
      <c r="A6201" s="35" t="s">
        <v>3405</v>
      </c>
      <c r="B6201" s="35" t="str">
        <f>VLOOKUP(A6201,'[1]alr yayınlanan fiyatlı'!$C:$D,2,FALSE)</f>
        <v>115 X 40 X 1794 MM SAKURA PROFIL RAL9005 10G</v>
      </c>
      <c r="C6201" s="34">
        <f>IFERROR(VLOOKUP(A6201,'[1]alr yayınlanan fiyatlı'!C:K,9,0),0)</f>
        <v>0</v>
      </c>
    </row>
    <row r="6202" spans="1:3" x14ac:dyDescent="0.25">
      <c r="A6202" s="35" t="s">
        <v>3406</v>
      </c>
      <c r="B6202" s="35" t="str">
        <f>VLOOKUP(A6202,'[1]alr yayınlanan fiyatlı'!$C:$D,2,FALSE)</f>
        <v>65 X 40 X 1495 VALERIAN PROFIL RAL 9005 10G (MN 238 F)</v>
      </c>
      <c r="C6202" s="34">
        <f>IFERROR(VLOOKUP(A6202,'[1]alr yayınlanan fiyatlı'!C:K,9,0),0)</f>
        <v>0</v>
      </c>
    </row>
    <row r="6203" spans="1:3" x14ac:dyDescent="0.25">
      <c r="A6203" s="35" t="s">
        <v>3059</v>
      </c>
      <c r="B6203" s="35" t="str">
        <f>VLOOKUP(A6203,'[1]alr yayınlanan fiyatlı'!$C:$D,2,FALSE)</f>
        <v>65 X 40 X 1795 VALERIAN PROFIL RAL 9005 10G (MN 238 F)</v>
      </c>
      <c r="C6203" s="34">
        <f>IFERROR(VLOOKUP(A6203,'[1]alr yayınlanan fiyatlı'!C:K,9,0),0)</f>
        <v>0</v>
      </c>
    </row>
    <row r="6204" spans="1:3" x14ac:dyDescent="0.25">
      <c r="A6204" s="35" t="s">
        <v>5693</v>
      </c>
      <c r="B6204" s="35" t="str">
        <f>VLOOKUP(A6204,'[1]alr yayınlanan fiyatlı'!$C:$D,2,FALSE)</f>
        <v>75 X 55 X 1794 AMBER.PROFIL.MAT.ANTR. RAL7016 (AK.NBL=SL2164).30G.PE</v>
      </c>
      <c r="C6204" s="34">
        <f>IFERROR(VLOOKUP(A6204,'[1]alr yayınlanan fiyatlı'!C:K,9,0),0)</f>
        <v>0</v>
      </c>
    </row>
    <row r="6205" spans="1:3" x14ac:dyDescent="0.25">
      <c r="A6205" s="35" t="s">
        <v>3580</v>
      </c>
      <c r="B6205" s="35" t="str">
        <f>VLOOKUP(A6205,'[1]alr yayınlanan fiyatlı'!$C:$D,2,FALSE)</f>
        <v>75 X 55 X 594 AMBER.PROFIL.MAT.ANTR.RAL7016 (AK.NBL=SL2164).30G.PE</v>
      </c>
      <c r="C6205" s="34">
        <f>IFERROR(VLOOKUP(A6205,'[1]alr yayınlanan fiyatlı'!C:K,9,0),0)</f>
        <v>0</v>
      </c>
    </row>
    <row r="6206" spans="1:3" x14ac:dyDescent="0.25">
      <c r="A6206" s="35" t="s">
        <v>5694</v>
      </c>
      <c r="B6206" s="35" t="str">
        <f>VLOOKUP(A6206,[2]Sayfa2!$A:$B,2,0)</f>
        <v>75 X 55 X 597 AMBER.PROFIL.MAT.ANTR. RAL7016 (AK.NBL=SL2164).30G.PE</v>
      </c>
      <c r="C6206" s="34">
        <f>IFERROR(VLOOKUP(A6206,'[1]alr yayınlanan fiyatlı'!C:K,9,0),0)</f>
        <v>0</v>
      </c>
    </row>
    <row r="6207" spans="1:3" x14ac:dyDescent="0.25">
      <c r="A6207" s="35" t="s">
        <v>5695</v>
      </c>
      <c r="B6207" s="35" t="str">
        <f>VLOOKUP(A6207,[2]Sayfa2!$A:$B,2,0)</f>
        <v>75 X 55 X 297 AMBER.PROFIL.MAT.ANTR. RAL7016 (AK.NBL=SL2164).30G.PE</v>
      </c>
      <c r="C6207" s="34">
        <f>IFERROR(VLOOKUP(A6207,'[1]alr yayınlanan fiyatlı'!C:K,9,0),0)</f>
        <v>0</v>
      </c>
    </row>
    <row r="6208" spans="1:3" x14ac:dyDescent="0.25">
      <c r="A6208" s="35" t="s">
        <v>5696</v>
      </c>
      <c r="B6208" s="35" t="str">
        <f>VLOOKUP(A6208,'[1]alr yayınlanan fiyatlı'!$C:$D,2,FALSE)</f>
        <v>75 X 55 X 497 AMBER.PROFIL.MAT.ANTR. RAL7016 (AK.NBL=SL2164).30G.PE</v>
      </c>
      <c r="C6208" s="34">
        <f>IFERROR(VLOOKUP(A6208,'[1]alr yayınlanan fiyatlı'!C:K,9,0),0)</f>
        <v>0</v>
      </c>
    </row>
    <row r="6209" spans="1:3" x14ac:dyDescent="0.25">
      <c r="A6209" s="35" t="s">
        <v>5697</v>
      </c>
      <c r="B6209" s="35" t="str">
        <f>VLOOKUP(A6209,[2]Sayfa2!$A:$B,2,0)</f>
        <v>75 X 55 X 397 AMBER.PROFIL.MAT.ANTR. RAL7016 (AK.NBL=SL2164).30G.PE</v>
      </c>
      <c r="C6209" s="34">
        <f>IFERROR(VLOOKUP(A6209,'[1]alr yayınlanan fiyatlı'!C:K,9,0),0)</f>
        <v>0</v>
      </c>
    </row>
    <row r="6210" spans="1:3" x14ac:dyDescent="0.25">
      <c r="A6210" s="35" t="s">
        <v>5698</v>
      </c>
      <c r="B6210" s="35" t="str">
        <f>VLOOKUP(A6210,'[1]alr yayınlanan fiyatlı'!$C:$D,2,FALSE)</f>
        <v>75 X 75 X 594 LILAC.PROFIL.MAT.ANTR. RAL7016 (AK.NBL=SL2164).30G.PE</v>
      </c>
      <c r="C6210" s="34">
        <f>IFERROR(VLOOKUP(A6210,'[1]alr yayınlanan fiyatlı'!C:K,9,0),0)</f>
        <v>0</v>
      </c>
    </row>
    <row r="6211" spans="1:3" x14ac:dyDescent="0.25">
      <c r="A6211" s="35" t="s">
        <v>5699</v>
      </c>
      <c r="B6211" s="35" t="str">
        <f>VLOOKUP(A6211,'[1]alr yayınlanan fiyatlı'!$C:$D,2,FALSE)</f>
        <v>75 X 75 X 1794 LILAC.PROFIL.MAT.ANTR. RAL7016 (AK.NBL=SL2164).30G.PE</v>
      </c>
      <c r="C6211" s="34">
        <f>IFERROR(VLOOKUP(A6211,'[1]alr yayınlanan fiyatlı'!C:K,9,0),0)</f>
        <v>0</v>
      </c>
    </row>
    <row r="6212" spans="1:3" x14ac:dyDescent="0.25">
      <c r="A6212" s="35" t="s">
        <v>5700</v>
      </c>
      <c r="B6212" s="35" t="str">
        <f>VLOOKUP(A6212,[2]Sayfa2!$A:$B,2,0)</f>
        <v>75 X 55 X 1797 AMBER.PROFIL.MAT.ANTR. RAL7016 (AK.NBL=SL2164).30G.PE</v>
      </c>
      <c r="C6212" s="34">
        <f>IFERROR(VLOOKUP(A6212,'[1]alr yayınlanan fiyatlı'!C:K,9,0),0)</f>
        <v>0</v>
      </c>
    </row>
    <row r="6213" spans="1:3" x14ac:dyDescent="0.25">
      <c r="A6213" s="35" t="s">
        <v>3060</v>
      </c>
      <c r="B6213" s="35" t="str">
        <f>VLOOKUP(A6213,'[1]alr yayınlanan fiyatlı'!$C:$D,2,FALSE)</f>
        <v>75 X 55 X 494 AMBER.PROFIL.MAT.ANTR. RAL7016 (AK.NBL=SL2164).30G.PE</v>
      </c>
      <c r="C6213" s="34">
        <f>IFERROR(VLOOKUP(A6213,'[1]alr yayınlanan fiyatlı'!C:K,9,0),0)</f>
        <v>0</v>
      </c>
    </row>
    <row r="6214" spans="1:3" x14ac:dyDescent="0.25">
      <c r="A6214" s="35" t="s">
        <v>3407</v>
      </c>
      <c r="B6214" s="35" t="str">
        <f>VLOOKUP(A6214,'[1]alr yayınlanan fiyatlı'!$C:$D,2,FALSE)</f>
        <v>115 X 40 X 594 MM ARNIKA PROFIL RAL 7016 30G</v>
      </c>
      <c r="C6214" s="34">
        <f>IFERROR(VLOOKUP(A6214,'[1]alr yayınlanan fiyatlı'!C:K,9,0),0)</f>
        <v>0</v>
      </c>
    </row>
    <row r="6215" spans="1:3" x14ac:dyDescent="0.25">
      <c r="A6215" s="35" t="s">
        <v>4156</v>
      </c>
      <c r="B6215" s="35" t="str">
        <f>VLOOKUP(A6215,'[1]alr yayınlanan fiyatlı'!$C:$D,2,FALSE)</f>
        <v>115 X 40 X 1794 MM ARNIKA PROFIL RAL 7016 30G</v>
      </c>
      <c r="C6215" s="34">
        <f>IFERROR(VLOOKUP(A6215,'[1]alr yayınlanan fiyatlı'!C:K,9,0),0)</f>
        <v>0</v>
      </c>
    </row>
    <row r="6216" spans="1:3" x14ac:dyDescent="0.25">
      <c r="A6216" s="35" t="s">
        <v>5701</v>
      </c>
      <c r="B6216" s="35" t="str">
        <f>VLOOKUP(A6216,'[1]alr yayınlanan fiyatlı'!$C:$D,2,FALSE)</f>
        <v>75 X 55 X 1497 AMBER.PROFIL.MAT.ANTR. RAL7016 (AK.NBL=SL2164).30G.PE</v>
      </c>
      <c r="C6216" s="34">
        <f>IFERROR(VLOOKUP(A6216,'[1]alr yayınlanan fiyatlı'!C:K,9,0),0)</f>
        <v>0</v>
      </c>
    </row>
    <row r="6217" spans="1:3" x14ac:dyDescent="0.25">
      <c r="A6217" s="35" t="s">
        <v>5702</v>
      </c>
      <c r="B6217" s="35" t="str">
        <f>VLOOKUP(A6217,'[1]alr yayınlanan fiyatlı'!$C:$D,2,FALSE)</f>
        <v>75 X 75 X 897 LILAC.PROFIL.MAT.ANTR. RAL7016 (AK.NBL=SL2164).30G.PE</v>
      </c>
      <c r="C6217" s="34">
        <f>IFERROR(VLOOKUP(A6217,'[1]alr yayınlanan fiyatlı'!C:K,9,0),0)</f>
        <v>0</v>
      </c>
    </row>
    <row r="6218" spans="1:3" x14ac:dyDescent="0.25">
      <c r="A6218" s="35" t="s">
        <v>5703</v>
      </c>
      <c r="B6218" s="35" t="str">
        <f>VLOOKUP(A6218,'[1]alr yayınlanan fiyatlı'!$C:$D,2,FALSE)</f>
        <v>115 X 40 X 1494 MM ARNIKA PROFIL RAL 7016 30G</v>
      </c>
      <c r="C6218" s="34">
        <f>IFERROR(VLOOKUP(A6218,'[1]alr yayınlanan fiyatlı'!C:K,9,0),0)</f>
        <v>0</v>
      </c>
    </row>
    <row r="6219" spans="1:3" x14ac:dyDescent="0.25">
      <c r="A6219" s="35" t="s">
        <v>5704</v>
      </c>
      <c r="B6219" s="35" t="str">
        <f>VLOOKUP(A6219,'[1]alr yayınlanan fiyatlı'!$C:$D,2,FALSE)</f>
        <v>75 X 55 X 1424 AMBER.PROFIL.MAT.ANTR. RAL7016 (AK.NBL=SL2164).30G.PE</v>
      </c>
      <c r="C6219" s="34">
        <f>IFERROR(VLOOKUP(A6219,'[1]alr yayınlanan fiyatlı'!C:K,9,0),0)</f>
        <v>0</v>
      </c>
    </row>
    <row r="6220" spans="1:3" x14ac:dyDescent="0.25">
      <c r="A6220" s="35" t="s">
        <v>5705</v>
      </c>
      <c r="B6220" s="35" t="str">
        <f>VLOOKUP(A6220,'[1]alr yayınlanan fiyatlı'!$C:$D,2,FALSE)</f>
        <v>75 X 75 X 1794 LILAC.PROFIL.NOIR.SBL.2200.(AK.NBL=YW360F).10G.PE</v>
      </c>
      <c r="C6220" s="34">
        <f>IFERROR(VLOOKUP(A6220,'[1]alr yayınlanan fiyatlı'!C:K,9,0),0)</f>
        <v>0</v>
      </c>
    </row>
    <row r="6221" spans="1:3" x14ac:dyDescent="0.25">
      <c r="A6221" s="35" t="s">
        <v>5706</v>
      </c>
      <c r="B6221" s="35" t="str">
        <f>VLOOKUP(A6221,'[1]alr yayınlanan fiyatlı'!$C:$D,2,FALSE)</f>
        <v>75 X 55 X 1794 AMBER.PROFIL.NOIR.SBL.2200.(AK.NBL=YW360F).10G.PE</v>
      </c>
      <c r="C6221" s="34">
        <f>IFERROR(VLOOKUP(A6221,'[1]alr yayınlanan fiyatlı'!C:K,9,0),0)</f>
        <v>0</v>
      </c>
    </row>
    <row r="6222" spans="1:3" x14ac:dyDescent="0.25">
      <c r="A6222" s="35" t="s">
        <v>5707</v>
      </c>
      <c r="B6222" s="35" t="str">
        <f>VLOOKUP(A6222,'[1]alr yayınlanan fiyatlı'!$C:$D,2,FALSE)</f>
        <v>75 X 75 X 594 LILAC.PROFIL.NOIR.SBL.2200.(AK.NBL=YW360F).10G.PE</v>
      </c>
      <c r="C6222" s="34">
        <f>IFERROR(VLOOKUP(A6222,'[1]alr yayınlanan fiyatlı'!C:K,9,0),0)</f>
        <v>0</v>
      </c>
    </row>
    <row r="6223" spans="1:3" x14ac:dyDescent="0.25">
      <c r="A6223" s="35" t="s">
        <v>3762</v>
      </c>
      <c r="B6223" s="35" t="str">
        <f>VLOOKUP(A6223,[2]Sayfa2!$A:$B,2,0)</f>
        <v>26,5 X 45 X 575 OMEGA KOLLEKTOR HAM YUZEY</v>
      </c>
      <c r="C6223" s="34">
        <f>IFERROR(VLOOKUP(A6223,'[1]alr yayınlanan fiyatlı'!C:K,9,0),0)</f>
        <v>0</v>
      </c>
    </row>
    <row r="6224" spans="1:3" x14ac:dyDescent="0.25">
      <c r="A6224" s="35" t="s">
        <v>4157</v>
      </c>
      <c r="B6224" s="35" t="str">
        <f>VLOOKUP(A6224,'[1]alr yayınlanan fiyatlı'!$C:$D,2,FALSE)</f>
        <v>26,5 X 45 X 815 OMEGA KOLLEKTOR HAM YUZEY</v>
      </c>
      <c r="C6224" s="34">
        <f>IFERROR(VLOOKUP(A6224,'[1]alr yayınlanan fiyatlı'!C:K,9,0),0)</f>
        <v>0</v>
      </c>
    </row>
    <row r="6225" spans="1:3" x14ac:dyDescent="0.25">
      <c r="A6225" s="35" t="s">
        <v>5708</v>
      </c>
      <c r="B6225" s="35" t="str">
        <f>VLOOKUP(A6225,[2]Sayfa2!$A:$B,2,0)</f>
        <v>26,5 X 45 X 455 OMEGA KOLLEKTOR HAM YUZEY</v>
      </c>
      <c r="C6225" s="34">
        <f>IFERROR(VLOOKUP(A6225,'[1]alr yayınlanan fiyatlı'!C:K,9,0),0)</f>
        <v>0</v>
      </c>
    </row>
    <row r="6226" spans="1:3" x14ac:dyDescent="0.25">
      <c r="A6226" s="35" t="s">
        <v>5709</v>
      </c>
      <c r="B6226" s="35" t="str">
        <f>VLOOKUP(A6226,'[1]alr yayınlanan fiyatlı'!$C:$D,2,FALSE)</f>
        <v>28,1 X 45 X 575 KARE KOLLEKTOR HAM YUZEY</v>
      </c>
      <c r="C6226" s="34">
        <f>IFERROR(VLOOKUP(A6226,'[1]alr yayınlanan fiyatlı'!C:K,9,0),0)</f>
        <v>0</v>
      </c>
    </row>
    <row r="6227" spans="1:3" x14ac:dyDescent="0.25">
      <c r="A6227" s="35" t="s">
        <v>5710</v>
      </c>
      <c r="B6227" s="35" t="str">
        <f>VLOOKUP(A6227,[2]Sayfa2!$A:$B,2,0)</f>
        <v>28,1 X 45 X 815 KARE KOLLEKTOR HAM YUZEY</v>
      </c>
      <c r="C6227" s="34">
        <f>IFERROR(VLOOKUP(A6227,'[1]alr yayınlanan fiyatlı'!C:K,9,0),0)</f>
        <v>0</v>
      </c>
    </row>
    <row r="6228" spans="1:3" x14ac:dyDescent="0.25">
      <c r="A6228" s="35" t="s">
        <v>5711</v>
      </c>
      <c r="B6228" s="35" t="str">
        <f>VLOOKUP(A6228,[2]Sayfa2!$A:$B,2,0)</f>
        <v>28,1 X 45 X 455 KARE KOLLEKTOR HAM YUZEY</v>
      </c>
      <c r="C6228" s="34">
        <f>IFERROR(VLOOKUP(A6228,'[1]alr yayınlanan fiyatlı'!C:K,9,0),0)</f>
        <v>0</v>
      </c>
    </row>
    <row r="6229" spans="1:3" x14ac:dyDescent="0.25">
      <c r="A6229" s="35" t="s">
        <v>5712</v>
      </c>
      <c r="B6229" s="35" t="str">
        <f>VLOOKUP(A6229,'[1]alr yayınlanan fiyatlı'!$C:$D,2,FALSE)</f>
        <v>36,5 X 49 X 700 ETEKLI KARE KOLLEKTOR HAM YUZEY</v>
      </c>
      <c r="C6229" s="34">
        <f>IFERROR(VLOOKUP(A6229,'[1]alr yayınlanan fiyatlı'!C:K,9,0),0)</f>
        <v>0</v>
      </c>
    </row>
    <row r="6230" spans="1:3" x14ac:dyDescent="0.25">
      <c r="A6230" s="35" t="s">
        <v>5713</v>
      </c>
      <c r="B6230" s="35" t="str">
        <f>VLOOKUP(A6230,'[1]alr yayınlanan fiyatlı'!$C:$D,2,FALSE)</f>
        <v>26 X 33 X 750 MM D KOLLEKTOR HAM YUZEY</v>
      </c>
      <c r="C6230" s="34">
        <f>IFERROR(VLOOKUP(A6230,'[1]alr yayınlanan fiyatlı'!C:K,9,0),0)</f>
        <v>0</v>
      </c>
    </row>
    <row r="6231" spans="1:3" x14ac:dyDescent="0.25">
      <c r="A6231" s="35" t="s">
        <v>5714</v>
      </c>
      <c r="B6231" s="35" t="str">
        <f>VLOOKUP(A6231,'[1]alr yayınlanan fiyatlı'!$C:$D,2,FALSE)</f>
        <v>25 X 28 X 315 ETEKLI KARE KOLLEKTOR HAM YUZEY</v>
      </c>
      <c r="C6231" s="34">
        <f>IFERROR(VLOOKUP(A6231,'[1]alr yayınlanan fiyatlı'!C:K,9,0),0)</f>
        <v>0</v>
      </c>
    </row>
    <row r="6232" spans="1:3" x14ac:dyDescent="0.25">
      <c r="A6232" s="35" t="s">
        <v>5715</v>
      </c>
      <c r="B6232" s="35" t="str">
        <f>VLOOKUP(A6232,'[1]alr yayınlanan fiyatlı'!$C:$D,2,FALSE)</f>
        <v>30 X 31 X 370 MM ALUMINYUM KOLLEKTOR HAM YUZEY</v>
      </c>
      <c r="C6232" s="34">
        <f>IFERROR(VLOOKUP(A6232,'[1]alr yayınlanan fiyatlı'!C:K,9,0),0)</f>
        <v>0</v>
      </c>
    </row>
    <row r="6233" spans="1:3" x14ac:dyDescent="0.25">
      <c r="A6233" s="35" t="s">
        <v>4158</v>
      </c>
      <c r="B6233" s="35" t="str">
        <f>VLOOKUP(A6233,'[1]alr yayınlanan fiyatlı'!$C:$D,2,FALSE)</f>
        <v>28,1 X 45 X 1295 KARE KOLLEKTOR HAM YUZEY</v>
      </c>
      <c r="C6233" s="34">
        <f>IFERROR(VLOOKUP(A6233,'[1]alr yayınlanan fiyatlı'!C:K,9,0),0)</f>
        <v>0</v>
      </c>
    </row>
    <row r="6234" spans="1:3" x14ac:dyDescent="0.25">
      <c r="A6234" s="35" t="s">
        <v>5716</v>
      </c>
      <c r="B6234" s="35" t="str">
        <f>VLOOKUP(A6234,[2]Sayfa2!$A:$B,2,0)</f>
        <v>28,1 X 45 X 935 KARE KOLLEKTOR HAM YUZEY</v>
      </c>
      <c r="C6234" s="34">
        <f>IFERROR(VLOOKUP(A6234,'[1]alr yayınlanan fiyatlı'!C:K,9,0),0)</f>
        <v>0</v>
      </c>
    </row>
    <row r="6235" spans="1:3" x14ac:dyDescent="0.25">
      <c r="A6235" s="35" t="s">
        <v>3476</v>
      </c>
      <c r="B6235" s="35" t="str">
        <f>VLOOKUP(A6235,[2]Sayfa2!$A:$B,2,0)</f>
        <v>26,5 X 45 X 935 OMEGA KOLLEKTOR HAM YUZEY</v>
      </c>
      <c r="C6235" s="34">
        <f>IFERROR(VLOOKUP(A6235,'[1]alr yayınlanan fiyatlı'!C:K,9,0),0)</f>
        <v>0</v>
      </c>
    </row>
    <row r="6236" spans="1:3" x14ac:dyDescent="0.25">
      <c r="A6236" s="35" t="s">
        <v>3408</v>
      </c>
      <c r="B6236" s="35" t="str">
        <f>VLOOKUP(A6236,[2]Sayfa2!$A:$B,2,0)</f>
        <v>26,5 X 45 X 1175 OMEGA KOLLEKTOR HAM YUZEY</v>
      </c>
      <c r="C6236" s="34">
        <f>IFERROR(VLOOKUP(A6236,'[1]alr yayınlanan fiyatlı'!C:K,9,0),0)</f>
        <v>0</v>
      </c>
    </row>
    <row r="6237" spans="1:3" x14ac:dyDescent="0.25">
      <c r="A6237" s="35" t="s">
        <v>5717</v>
      </c>
      <c r="B6237" s="35" t="str">
        <f>VLOOKUP(A6237,[2]Sayfa2!$A:$B,2,0)</f>
        <v>28,1 X 45 X 1175 KARE KOLLEKTOR HAM YUZEY</v>
      </c>
      <c r="C6237" s="34">
        <f>IFERROR(VLOOKUP(A6237,'[1]alr yayınlanan fiyatlı'!C:K,9,0),0)</f>
        <v>0</v>
      </c>
    </row>
    <row r="6238" spans="1:3" x14ac:dyDescent="0.25">
      <c r="A6238" s="35" t="s">
        <v>5718</v>
      </c>
      <c r="B6238" s="35" t="str">
        <f>VLOOKUP(A6238,[2]Sayfa2!$A:$B,2,0)</f>
        <v>26,5 X 45 X 695 OMEGA KOLLEKTOR HAM YUZEY</v>
      </c>
      <c r="C6238" s="34">
        <f>IFERROR(VLOOKUP(A6238,'[1]alr yayınlanan fiyatlı'!C:K,9,0),0)</f>
        <v>0</v>
      </c>
    </row>
    <row r="6239" spans="1:3" x14ac:dyDescent="0.25">
      <c r="A6239" s="35" t="s">
        <v>1626</v>
      </c>
      <c r="B6239" s="35" t="str">
        <f>VLOOKUP(A6239,'[1]alr yayınlanan fiyatlı'!$C:$D,2,FALSE)</f>
        <v>28,1 X 45 X 1415 KARE KOLLEKTOR HAM YUZEY</v>
      </c>
      <c r="C6239" s="34">
        <f>IFERROR(VLOOKUP(A6239,'[1]alr yayınlanan fiyatlı'!C:K,9,0),0)</f>
        <v>0</v>
      </c>
    </row>
    <row r="6240" spans="1:3" x14ac:dyDescent="0.25">
      <c r="A6240" s="35" t="s">
        <v>3477</v>
      </c>
      <c r="B6240" s="35" t="str">
        <f>VLOOKUP(A6240,'[1]alr yayınlanan fiyatlı'!$C:$D,2,FALSE)</f>
        <v>26,5 X 45 X 1415 OMEGA KOLLEKTOR HAM YUZEY</v>
      </c>
      <c r="C6240" s="34">
        <f>IFERROR(VLOOKUP(A6240,'[1]alr yayınlanan fiyatlı'!C:K,9,0),0)</f>
        <v>0</v>
      </c>
    </row>
    <row r="6241" spans="1:3" x14ac:dyDescent="0.25">
      <c r="A6241" s="35" t="s">
        <v>5719</v>
      </c>
      <c r="B6241" s="35" t="str">
        <f>VLOOKUP(A6241,'[1]alr yayınlanan fiyatlı'!$C:$D,2,FALSE)</f>
        <v>25 X 28 X 1000 ETEKLI KARE KOLLEKTOR HAM YUZEY</v>
      </c>
      <c r="C6241" s="34">
        <f>IFERROR(VLOOKUP(A6241,'[1]alr yayınlanan fiyatlı'!C:K,9,0),0)</f>
        <v>0</v>
      </c>
    </row>
    <row r="6242" spans="1:3" x14ac:dyDescent="0.25">
      <c r="A6242" s="35" t="s">
        <v>5720</v>
      </c>
      <c r="B6242" s="35" t="str">
        <f>VLOOKUP(A6242,'[1]alr yayınlanan fiyatlı'!$C:$D,2,FALSE)</f>
        <v>36,5 X 49 X 580 ETEKLI KARE KOLLEKTOR HAM YUZEY</v>
      </c>
      <c r="C6242" s="34">
        <f>IFERROR(VLOOKUP(A6242,'[1]alr yayınlanan fiyatlı'!C:K,9,0),0)</f>
        <v>0</v>
      </c>
    </row>
    <row r="6243" spans="1:3" x14ac:dyDescent="0.25">
      <c r="A6243" s="35" t="s">
        <v>3621</v>
      </c>
      <c r="B6243" s="35" t="str">
        <f>VLOOKUP(A6243,'[1]alr yayınlanan fiyatlı'!$C:$D,2,FALSE)</f>
        <v>25 X 28 X 555 MM KARE KOLLEKTOR HAM YUZEY</v>
      </c>
      <c r="C6243" s="34">
        <f>IFERROR(VLOOKUP(A6243,'[1]alr yayınlanan fiyatlı'!C:K,9,0),0)</f>
        <v>0</v>
      </c>
    </row>
    <row r="6244" spans="1:3" x14ac:dyDescent="0.25">
      <c r="A6244" s="35" t="s">
        <v>3207</v>
      </c>
      <c r="B6244" s="35" t="str">
        <f>VLOOKUP(A6244,'[1]alr yayınlanan fiyatlı'!$C:$D,2,FALSE)</f>
        <v>25 X 28 X 1195 MM KARE KOLLEKTOR HAM YUZEY</v>
      </c>
      <c r="C6244" s="34">
        <f>IFERROR(VLOOKUP(A6244,'[1]alr yayınlanan fiyatlı'!C:K,9,0),0)</f>
        <v>0</v>
      </c>
    </row>
    <row r="6245" spans="1:3" x14ac:dyDescent="0.25">
      <c r="A6245" s="35" t="s">
        <v>3622</v>
      </c>
      <c r="B6245" s="35" t="str">
        <f>VLOOKUP(A6245,'[1]alr yayınlanan fiyatlı'!$C:$D,2,FALSE)</f>
        <v>25 X 28 X 475 MM KARE KOLLEKTOR HAM YUZEY</v>
      </c>
      <c r="C6245" s="34">
        <f>IFERROR(VLOOKUP(A6245,'[1]alr yayınlanan fiyatlı'!C:K,9,0),0)</f>
        <v>0</v>
      </c>
    </row>
    <row r="6246" spans="1:3" x14ac:dyDescent="0.25">
      <c r="A6246" s="35" t="s">
        <v>3409</v>
      </c>
      <c r="B6246" s="35" t="str">
        <f>VLOOKUP(A6246,'[1]alr yayınlanan fiyatlı'!$C:$D,2,FALSE)</f>
        <v>25 X 28 X 1000 MM KARE KOLLEKTOR HAM YUZEY</v>
      </c>
      <c r="C6246" s="34">
        <f>IFERROR(VLOOKUP(A6246,'[1]alr yayınlanan fiyatlı'!C:K,9,0),0)</f>
        <v>0</v>
      </c>
    </row>
    <row r="6247" spans="1:3" x14ac:dyDescent="0.25">
      <c r="A6247" s="35" t="s">
        <v>3409</v>
      </c>
      <c r="B6247" s="35" t="str">
        <f>VLOOKUP(A6247,'[1]alr yayınlanan fiyatlı'!$C:$D,2,FALSE)</f>
        <v>25 X 28 X 1000 MM KARE KOLLEKTOR HAM YUZEY</v>
      </c>
      <c r="C6247" s="34">
        <f>IFERROR(VLOOKUP(A6247,'[1]alr yayınlanan fiyatlı'!C:K,9,0),0)</f>
        <v>0</v>
      </c>
    </row>
    <row r="6248" spans="1:3" x14ac:dyDescent="0.25">
      <c r="A6248" s="35" t="s">
        <v>5721</v>
      </c>
      <c r="B6248" s="35" t="str">
        <f>VLOOKUP(A6248,'[1]alr yayınlanan fiyatlı'!$C:$D,2,FALSE)</f>
        <v>28,1 X 45 X 335 MM KARE KOLLEKTOR HAM YUZEY</v>
      </c>
      <c r="C6248" s="34">
        <f>IFERROR(VLOOKUP(A6248,'[1]alr yayınlanan fiyatlı'!C:K,9,0),0)</f>
        <v>0</v>
      </c>
    </row>
    <row r="6249" spans="1:3" x14ac:dyDescent="0.25">
      <c r="A6249" s="35" t="s">
        <v>3763</v>
      </c>
      <c r="B6249" s="35" t="str">
        <f>VLOOKUP(A6249,'[1]alr yayınlanan fiyatlı'!$C:$D,2,FALSE)</f>
        <v>28,1 X 45 X 1055 MM KARE KOLLEKTOR HAM YUZEY</v>
      </c>
      <c r="C6249" s="34">
        <f>IFERROR(VLOOKUP(A6249,'[1]alr yayınlanan fiyatlı'!C:K,9,0),0)</f>
        <v>0</v>
      </c>
    </row>
    <row r="6250" spans="1:3" x14ac:dyDescent="0.25">
      <c r="A6250" s="35" t="s">
        <v>5722</v>
      </c>
      <c r="B6250" s="35" t="str">
        <f>VLOOKUP(A6250,[2]Sayfa2!$A:$B,2,0)</f>
        <v>26,5 X 45 X 335 MM OMEGA KOLLEKTOR HAM YUZEY</v>
      </c>
      <c r="C6250" s="34">
        <f>IFERROR(VLOOKUP(A6250,'[1]alr yayınlanan fiyatlı'!C:K,9,0),0)</f>
        <v>0</v>
      </c>
    </row>
    <row r="6251" spans="1:3" x14ac:dyDescent="0.25">
      <c r="A6251" s="35" t="s">
        <v>3208</v>
      </c>
      <c r="B6251" s="35" t="str">
        <f>VLOOKUP(A6251,'[1]alr yayınlanan fiyatlı'!$C:$D,2,FALSE)</f>
        <v>26,5 X 45 X 1055 MM OMEGA KOLLEKTOR HAM YUZEY</v>
      </c>
      <c r="C6251" s="34">
        <f>IFERROR(VLOOKUP(A6251,'[1]alr yayınlanan fiyatlı'!C:K,9,0),0)</f>
        <v>0</v>
      </c>
    </row>
    <row r="6252" spans="1:3" x14ac:dyDescent="0.25">
      <c r="A6252" s="35" t="s">
        <v>5723</v>
      </c>
      <c r="B6252" s="35" t="str">
        <f>VLOOKUP(A6252,'[1]alr yayınlanan fiyatlı'!$C:$D,2,FALSE)</f>
        <v>30 X 40 X 1000 MERLOT KOLLEKTOR HAM YUZEY</v>
      </c>
      <c r="C6252" s="34">
        <f>IFERROR(VLOOKUP(A6252,'[1]alr yayınlanan fiyatlı'!C:K,9,0),0)</f>
        <v>0</v>
      </c>
    </row>
    <row r="6253" spans="1:3" x14ac:dyDescent="0.25">
      <c r="A6253" s="35" t="s">
        <v>5724</v>
      </c>
      <c r="B6253" s="35" t="str">
        <f>VLOOKUP(A6253,'[1]alr yayınlanan fiyatlı'!$C:$D,2,FALSE)</f>
        <v>28,1 X 45 X 1535 MM KARE KOLLEKTOR HAM YUZEY</v>
      </c>
      <c r="C6253" s="34">
        <f>IFERROR(VLOOKUP(A6253,'[1]alr yayınlanan fiyatlı'!C:K,9,0),0)</f>
        <v>0</v>
      </c>
    </row>
    <row r="6254" spans="1:3" x14ac:dyDescent="0.25">
      <c r="A6254" s="35" t="s">
        <v>5725</v>
      </c>
      <c r="B6254" s="35" t="str">
        <f>VLOOKUP(A6254,'[1]alr yayınlanan fiyatlı'!$C:$D,2,FALSE)</f>
        <v>36,5 X 49 X 410 ETEKLI KARE KOLLEKTOR HAM YUZEY</v>
      </c>
      <c r="C6254" s="34">
        <f>IFERROR(VLOOKUP(A6254,'[1]alr yayınlanan fiyatlı'!C:K,9,0),0)</f>
        <v>0</v>
      </c>
    </row>
    <row r="6255" spans="1:3" x14ac:dyDescent="0.25">
      <c r="A6255" s="35" t="s">
        <v>5726</v>
      </c>
      <c r="B6255" s="35" t="str">
        <f>VLOOKUP(A6255,'[1]alr yayınlanan fiyatlı'!$C:$D,2,FALSE)</f>
        <v>25 X 28 X 315 MM KARE KOLLEKTOR HAM YUZEY</v>
      </c>
      <c r="C6255" s="34">
        <f>IFERROR(VLOOKUP(A6255,'[1]alr yayınlanan fiyatlı'!C:K,9,0),0)</f>
        <v>0</v>
      </c>
    </row>
    <row r="6256" spans="1:3" x14ac:dyDescent="0.25">
      <c r="A6256" s="35" t="s">
        <v>5727</v>
      </c>
      <c r="B6256" s="35" t="str">
        <f>VLOOKUP(A6256,'[1]alr yayınlanan fiyatlı'!$C:$D,2,FALSE)</f>
        <v>36,5 X 49 X 440 ETEKLI KARE KOLLEKTOR HAM YUZEY</v>
      </c>
      <c r="C6256" s="34">
        <f>IFERROR(VLOOKUP(A6256,'[1]alr yayınlanan fiyatlı'!C:K,9,0),0)</f>
        <v>0</v>
      </c>
    </row>
    <row r="6257" spans="1:3" x14ac:dyDescent="0.25">
      <c r="A6257" s="35" t="s">
        <v>5728</v>
      </c>
      <c r="B6257" s="35" t="str">
        <f>VLOOKUP(A6257,'[1]alr yayınlanan fiyatlı'!$C:$D,2,FALSE)</f>
        <v>25 X 28 X 750 MM KARE KOLLEKTOR HAM YUZEY</v>
      </c>
      <c r="C6257" s="34">
        <f>IFERROR(VLOOKUP(A6257,'[1]alr yayınlanan fiyatlı'!C:K,9,0),0)</f>
        <v>0</v>
      </c>
    </row>
    <row r="6258" spans="1:3" x14ac:dyDescent="0.25">
      <c r="A6258" s="35" t="s">
        <v>5729</v>
      </c>
      <c r="B6258" s="35" t="str">
        <f>VLOOKUP(A6258,'[1]alr yayınlanan fiyatlı'!$C:$D,2,FALSE)</f>
        <v>30 X 31 X 370 DIKDORTGEN KOLLEKTOR MAT.BYZ.RAL9016.(AK.NBL=MA2304).30G.PE</v>
      </c>
      <c r="C6258" s="34">
        <f>IFERROR(VLOOKUP(A6258,'[1]alr yayınlanan fiyatlı'!C:K,9,0),0)</f>
        <v>0</v>
      </c>
    </row>
    <row r="6259" spans="1:3" x14ac:dyDescent="0.25">
      <c r="A6259" s="35" t="s">
        <v>3764</v>
      </c>
      <c r="B6259" s="35" t="str">
        <f>VLOOKUP(A6259,'[1]alr yayınlanan fiyatlı'!$C:$D,2,FALSE)</f>
        <v>36,5 X 49 X 2140 ETEKLI KARE KOLLEKTOR RAL 9016 30G</v>
      </c>
      <c r="C6259" s="34">
        <f>IFERROR(VLOOKUP(A6259,'[1]alr yayınlanan fiyatlı'!C:K,9,0),0)</f>
        <v>0</v>
      </c>
    </row>
    <row r="6260" spans="1:3" x14ac:dyDescent="0.25">
      <c r="A6260" s="35" t="s">
        <v>5730</v>
      </c>
      <c r="B6260" s="35" t="str">
        <f>VLOOKUP(A6260,'[1]alr yayınlanan fiyatlı'!$C:$D,2,FALSE)</f>
        <v>25 X 28 X 1435 MM ALUMINYUM KOLLEKTOR RAL 9016 75G (AK.NBL=FA5624).</v>
      </c>
      <c r="C6260" s="34">
        <f>IFERROR(VLOOKUP(A6260,'[1]alr yayınlanan fiyatlı'!C:K,9,0),0)</f>
        <v>0</v>
      </c>
    </row>
    <row r="6261" spans="1:3" x14ac:dyDescent="0.25">
      <c r="A6261" s="35" t="s">
        <v>5731</v>
      </c>
      <c r="B6261" s="35" t="str">
        <f>VLOOKUP(A6261,'[1]alr yayınlanan fiyatlı'!$C:$D,2,FALSE)</f>
        <v>25 X 28 X 315 MM ALUMINYUM KOLLEKTOR RAL 9016 75G (AK.NBL=FA5624).</v>
      </c>
      <c r="C6261" s="34">
        <f>IFERROR(VLOOKUP(A6261,'[1]alr yayınlanan fiyatlı'!C:K,9,0),0)</f>
        <v>0</v>
      </c>
    </row>
    <row r="6262" spans="1:3" x14ac:dyDescent="0.25">
      <c r="A6262" s="35" t="s">
        <v>3410</v>
      </c>
      <c r="B6262" s="35" t="str">
        <f>VLOOKUP(A6262,'[1]alr yayınlanan fiyatlı'!$C:$D,2,FALSE)</f>
        <v>25 X 28 X 395 MM ALUMINYUM KOLLEKTOR RAL 9016 75G (AK.NBL=FA5624).</v>
      </c>
      <c r="C6262" s="34">
        <f>IFERROR(VLOOKUP(A6262,'[1]alr yayınlanan fiyatlı'!C:K,9,0),0)</f>
        <v>0</v>
      </c>
    </row>
    <row r="6263" spans="1:3" x14ac:dyDescent="0.25">
      <c r="A6263" s="35" t="s">
        <v>3061</v>
      </c>
      <c r="B6263" s="35" t="str">
        <f>VLOOKUP(A6263,'[1]alr yayınlanan fiyatlı'!$C:$D,2,FALSE)</f>
        <v>25 X 28 X 475 MM ALUMINYUM KOLLEKTOR RAL 9016 75G (AK.NBL=FA5624).</v>
      </c>
      <c r="C6263" s="34">
        <f>IFERROR(VLOOKUP(A6263,'[1]alr yayınlanan fiyatlı'!C:K,9,0),0)</f>
        <v>0</v>
      </c>
    </row>
    <row r="6264" spans="1:3" x14ac:dyDescent="0.25">
      <c r="A6264" s="35" t="s">
        <v>3765</v>
      </c>
      <c r="B6264" s="35" t="str">
        <f>VLOOKUP(A6264,'[1]alr yayınlanan fiyatlı'!$C:$D,2,FALSE)</f>
        <v>25 X 28 X 555 MM ALUMINYUM KOLLEKTOR RAL 9016 75G (AK.NBL=FA5624).</v>
      </c>
      <c r="C6264" s="34">
        <f>IFERROR(VLOOKUP(A6264,'[1]alr yayınlanan fiyatlı'!C:K,9,0),0)</f>
        <v>0</v>
      </c>
    </row>
    <row r="6265" spans="1:3" x14ac:dyDescent="0.25">
      <c r="A6265" s="35" t="s">
        <v>3478</v>
      </c>
      <c r="B6265" s="35" t="str">
        <f>VLOOKUP(A6265,'[1]alr yayınlanan fiyatlı'!$C:$D,2,FALSE)</f>
        <v>25 X 28 X 1035 MM ALUMINYUM KOLLEKTOR SATEN.BYZ.RAL9016.75G(AK.NBL=FA5624).</v>
      </c>
      <c r="C6265" s="34">
        <f>IFERROR(VLOOKUP(A6265,'[1]alr yayınlanan fiyatlı'!C:K,9,0),0)</f>
        <v>0</v>
      </c>
    </row>
    <row r="6266" spans="1:3" x14ac:dyDescent="0.25">
      <c r="A6266" s="35" t="s">
        <v>5732</v>
      </c>
      <c r="B6266" s="35" t="str">
        <f>VLOOKUP(A6266,'[1]alr yayınlanan fiyatlı'!$C:$D,2,FALSE)</f>
        <v>25 X 28 X 1195 MM ALUMINYUM KOLLEKTOR SATEN.BYZ.RAL9016.75G(AK.NBL=FA5624)</v>
      </c>
      <c r="C6266" s="34">
        <f>IFERROR(VLOOKUP(A6266,'[1]alr yayınlanan fiyatlı'!C:K,9,0),0)</f>
        <v>0</v>
      </c>
    </row>
    <row r="6267" spans="1:3" x14ac:dyDescent="0.25">
      <c r="A6267" s="35" t="s">
        <v>3623</v>
      </c>
      <c r="B6267" s="35" t="str">
        <f>VLOOKUP(A6267,'[1]alr yayınlanan fiyatlı'!$C:$D,2,FALSE)</f>
        <v>25 X 28 X 1515 MM ALUMINYUM KOLLEKTOR SATEN.BYZ.RAL9016.75G(AK.NBL=FA5624)</v>
      </c>
      <c r="C6267" s="34">
        <f>IFERROR(VLOOKUP(A6267,'[1]alr yayınlanan fiyatlı'!C:K,9,0),0)</f>
        <v>0</v>
      </c>
    </row>
    <row r="6268" spans="1:3" x14ac:dyDescent="0.25">
      <c r="A6268" s="35" t="s">
        <v>1627</v>
      </c>
      <c r="B6268" s="35" t="str">
        <f>VLOOKUP(A6268,'[1]alr yayınlanan fiyatlı'!$C:$D,2,FALSE)</f>
        <v>25 X 28 X 635 MM ALUMINYUM KOLLEKTOR SATEN.BYZ.RAL9016.75G(AK.NBL=FA5624)</v>
      </c>
      <c r="C6268" s="34">
        <f>IFERROR(VLOOKUP(A6268,'[1]alr yayınlanan fiyatlı'!C:K,9,0),0)</f>
        <v>0</v>
      </c>
    </row>
    <row r="6269" spans="1:3" x14ac:dyDescent="0.25">
      <c r="A6269" s="35" t="s">
        <v>1628</v>
      </c>
      <c r="B6269" s="35" t="str">
        <f>VLOOKUP(A6269,'[1]alr yayınlanan fiyatlı'!$C:$D,2,FALSE)</f>
        <v>25 X 28 X 795 MM ALUMINYUM KOLLEKTOR SATEN.BYZ.RAL9016.75G(AK.NBL=FA5624)</v>
      </c>
      <c r="C6269" s="34">
        <f>IFERROR(VLOOKUP(A6269,'[1]alr yayınlanan fiyatlı'!C:K,9,0),0)</f>
        <v>0</v>
      </c>
    </row>
    <row r="6270" spans="1:3" x14ac:dyDescent="0.25">
      <c r="A6270" s="35" t="s">
        <v>5733</v>
      </c>
      <c r="B6270" s="35" t="str">
        <f>VLOOKUP(A6270,'[1]alr yayınlanan fiyatlı'!$C:$D,2,FALSE)</f>
        <v>25 X 28 X 955 MM ALUMINYUM KOLLEKTOR SATEN.BYZ.RAL9016.75G(AK.NBL=FA5624)</v>
      </c>
      <c r="C6270" s="34">
        <f>IFERROR(VLOOKUP(A6270,'[1]alr yayınlanan fiyatlı'!C:K,9,0),0)</f>
        <v>0</v>
      </c>
    </row>
    <row r="6271" spans="1:3" x14ac:dyDescent="0.25">
      <c r="A6271" s="35" t="s">
        <v>3062</v>
      </c>
      <c r="B6271" s="35" t="str">
        <f>VLOOKUP(A6271,'[1]alr yayınlanan fiyatlı'!$C:$D,2,FALSE)</f>
        <v>25 X 28 X 1355 MM ALUMINYUM KOLLEKTOR SATEN.BYZ.RAL9016.75G(AK.NBL=FA5624)</v>
      </c>
      <c r="C6271" s="34">
        <f>IFERROR(VLOOKUP(A6271,'[1]alr yayınlanan fiyatlı'!C:K,9,0),0)</f>
        <v>0</v>
      </c>
    </row>
    <row r="6272" spans="1:3" x14ac:dyDescent="0.25">
      <c r="A6272" s="35" t="s">
        <v>3062</v>
      </c>
      <c r="B6272" s="35" t="str">
        <f>VLOOKUP(A6272,'[1]alr yayınlanan fiyatlı'!$C:$D,2,FALSE)</f>
        <v>25 X 28 X 1355 MM ALUMINYUM KOLLEKTOR SATEN.BYZ.RAL9016.75G(AK.NBL=FA5624)</v>
      </c>
      <c r="C6272" s="34">
        <f>IFERROR(VLOOKUP(A6272,'[1]alr yayınlanan fiyatlı'!C:K,9,0),0)</f>
        <v>0</v>
      </c>
    </row>
    <row r="6273" spans="1:3" x14ac:dyDescent="0.25">
      <c r="A6273" s="35" t="s">
        <v>3479</v>
      </c>
      <c r="B6273" s="35" t="str">
        <f>VLOOKUP(A6273,'[1]alr yayınlanan fiyatlı'!$C:$D,2,FALSE)</f>
        <v>25 X 28 X 1115 MM ALUMINYUM KOLLEKTOR SATEN.BYZ.RAL9016.75G(AK.NBL=FA5624)</v>
      </c>
      <c r="C6273" s="34">
        <f>IFERROR(VLOOKUP(A6273,'[1]alr yayınlanan fiyatlı'!C:K,9,0),0)</f>
        <v>0</v>
      </c>
    </row>
    <row r="6274" spans="1:3" x14ac:dyDescent="0.25">
      <c r="A6274" s="35" t="s">
        <v>3209</v>
      </c>
      <c r="B6274" s="35" t="str">
        <f>VLOOKUP(A6274,'[1]alr yayınlanan fiyatlı'!$C:$D,2,FALSE)</f>
        <v>25 X 28 X 875 MM ALUMINYUM KOLLEKTOR SATEN.BYZ.RAL9016.75G(AK.NBL=FA5624)</v>
      </c>
      <c r="C6274" s="34">
        <f>IFERROR(VLOOKUP(A6274,'[1]alr yayınlanan fiyatlı'!C:K,9,0),0)</f>
        <v>0</v>
      </c>
    </row>
    <row r="6275" spans="1:3" x14ac:dyDescent="0.25">
      <c r="A6275" s="35" t="s">
        <v>5734</v>
      </c>
      <c r="B6275" s="35" t="str">
        <f>VLOOKUP(A6275,'[1]alr yayınlanan fiyatlı'!$C:$D,2,FALSE)</f>
        <v>28,1 X 45 X 815 MM KARE KOLLEKTOR SATEN.BYZ.RAL9016.75G(AK.NBL=FA5624)</v>
      </c>
      <c r="C6275" s="34">
        <f>IFERROR(VLOOKUP(A6275,'[1]alr yayınlanan fiyatlı'!C:K,9,0),0)</f>
        <v>0</v>
      </c>
    </row>
    <row r="6276" spans="1:3" x14ac:dyDescent="0.25">
      <c r="A6276" s="35" t="s">
        <v>5735</v>
      </c>
      <c r="B6276" s="35" t="str">
        <f>VLOOKUP(A6276,'[1]alr yayınlanan fiyatlı'!$C:$D,2,FALSE)</f>
        <v>26,5 X 45 X 815 MM OMEGA KOLLEKTOR SATEN.BYZ.RAL9016.75G(AK.NBL=FA5624)</v>
      </c>
      <c r="C6276" s="34">
        <f>IFERROR(VLOOKUP(A6276,'[1]alr yayınlanan fiyatlı'!C:K,9,0),0)</f>
        <v>0</v>
      </c>
    </row>
    <row r="6277" spans="1:3" x14ac:dyDescent="0.25">
      <c r="A6277" s="35" t="s">
        <v>5736</v>
      </c>
      <c r="B6277" s="35" t="str">
        <f>VLOOKUP(A6277,'[1]alr yayınlanan fiyatlı'!$C:$D,2,FALSE)</f>
        <v>28,1 X 45 X 455 MM KARE KOLLEKTOR SATEN.BYZ.RAL9016.75G(AK.NBL=FA5624)</v>
      </c>
      <c r="C6277" s="34">
        <f>IFERROR(VLOOKUP(A6277,'[1]alr yayınlanan fiyatlı'!C:K,9,0),0)</f>
        <v>0</v>
      </c>
    </row>
    <row r="6278" spans="1:3" x14ac:dyDescent="0.25">
      <c r="A6278" s="35" t="s">
        <v>5737</v>
      </c>
      <c r="B6278" s="35" t="str">
        <f>VLOOKUP(A6278,'[1]alr yayınlanan fiyatlı'!$C:$D,2,FALSE)</f>
        <v>26,5 X 45 X 455 MM OMEGA KOLLEKTOR SATEN.BYZ.RAL9016.75G(AK.NBL=FA5624)</v>
      </c>
      <c r="C6278" s="34">
        <f>IFERROR(VLOOKUP(A6278,'[1]alr yayınlanan fiyatlı'!C:K,9,0),0)</f>
        <v>0</v>
      </c>
    </row>
    <row r="6279" spans="1:3" x14ac:dyDescent="0.25">
      <c r="A6279" s="35" t="s">
        <v>3411</v>
      </c>
      <c r="B6279" s="35" t="str">
        <f>VLOOKUP(A6279,'[1]alr yayınlanan fiyatlı'!$C:$D,2,FALSE)</f>
        <v>28,1 X 45 X 575 MM KARE KOLLEKTOR SATEN.BYZ.RAL9016.75G(AK.NBL=FA5624)</v>
      </c>
      <c r="C6279" s="34">
        <f>IFERROR(VLOOKUP(A6279,'[1]alr yayınlanan fiyatlı'!C:K,9,0),0)</f>
        <v>0</v>
      </c>
    </row>
    <row r="6280" spans="1:3" x14ac:dyDescent="0.25">
      <c r="A6280" s="35" t="s">
        <v>5738</v>
      </c>
      <c r="B6280" s="35" t="str">
        <f>VLOOKUP(A6280,[2]Sayfa2!$A:$B,2,0)</f>
        <v>26,5 X 45 X 575 MM OMEGA KOLLEKTOR SATEN.BYZ.RAL9016.75G(AK.NBL=FA5624)</v>
      </c>
      <c r="C6280" s="34">
        <f>IFERROR(VLOOKUP(A6280,'[1]alr yayınlanan fiyatlı'!C:K,9,0),0)</f>
        <v>0</v>
      </c>
    </row>
    <row r="6281" spans="1:3" x14ac:dyDescent="0.25">
      <c r="A6281" s="35" t="s">
        <v>5739</v>
      </c>
      <c r="B6281" s="35" t="str">
        <f>VLOOKUP(A6281,'[1]alr yayınlanan fiyatlı'!$C:$D,2,FALSE)</f>
        <v>28,1 X 45 X 935 MM KARE KOLLEKTOR SATEN.BYZ.RAL9016.75G(AK.NBL=FA5624)</v>
      </c>
      <c r="C6281" s="34">
        <f>IFERROR(VLOOKUP(A6281,'[1]alr yayınlanan fiyatlı'!C:K,9,0),0)</f>
        <v>0</v>
      </c>
    </row>
    <row r="6282" spans="1:3" x14ac:dyDescent="0.25">
      <c r="A6282" s="35" t="s">
        <v>5740</v>
      </c>
      <c r="B6282" s="35" t="str">
        <f>VLOOKUP(A6282,'[1]alr yayınlanan fiyatlı'!$C:$D,2,FALSE)</f>
        <v>26,5 X 45 X 935 MM OMEGA KOLLEKTOR SATEN.BYZ.RAL9016.75G(AK.NBL=FA5624)</v>
      </c>
      <c r="C6282" s="34">
        <f>IFERROR(VLOOKUP(A6282,'[1]alr yayınlanan fiyatlı'!C:K,9,0),0)</f>
        <v>0</v>
      </c>
    </row>
    <row r="6283" spans="1:3" x14ac:dyDescent="0.25">
      <c r="A6283" s="35" t="s">
        <v>3624</v>
      </c>
      <c r="B6283" s="35" t="str">
        <f>VLOOKUP(A6283,'[1]alr yayınlanan fiyatlı'!$C:$D,2,FALSE)</f>
        <v>25 X 28 X 1995 MM ALUMINYUM KOLLEKTOR RAL 9016 75G (AK.NBL=FA5624).</v>
      </c>
      <c r="C6283" s="34">
        <f>IFERROR(VLOOKUP(A6283,'[1]alr yayınlanan fiyatlı'!C:K,9,0),0)</f>
        <v>0</v>
      </c>
    </row>
    <row r="6284" spans="1:3" x14ac:dyDescent="0.25">
      <c r="A6284" s="35" t="s">
        <v>5741</v>
      </c>
      <c r="B6284" s="35" t="str">
        <f>VLOOKUP(A6284,'[1]alr yayınlanan fiyatlı'!$C:$D,2,FALSE)</f>
        <v>25 X 28 X 1120 MM ALUMINYUM KOLLEKTOR SATEN.BYZ.RAL9016.75G(AK.NBL=FA5624)</v>
      </c>
      <c r="C6284" s="34">
        <f>IFERROR(VLOOKUP(A6284,'[1]alr yayınlanan fiyatlı'!C:K,9,0),0)</f>
        <v>0</v>
      </c>
    </row>
    <row r="6285" spans="1:3" x14ac:dyDescent="0.25">
      <c r="A6285" s="35" t="s">
        <v>3766</v>
      </c>
      <c r="B6285" s="35" t="str">
        <f>VLOOKUP(A6285,'[1]alr yayınlanan fiyatlı'!$C:$D,2,FALSE)</f>
        <v>28,1 X 45 X 335 MM KARE KOLLEKTOR SATEN.BYZ.RAL9016.75G(AK.NBL=FA5624)</v>
      </c>
      <c r="C6285" s="34">
        <f>IFERROR(VLOOKUP(A6285,'[1]alr yayınlanan fiyatlı'!C:K,9,0),0)</f>
        <v>0</v>
      </c>
    </row>
    <row r="6286" spans="1:3" x14ac:dyDescent="0.25">
      <c r="A6286" s="35" t="s">
        <v>3625</v>
      </c>
      <c r="B6286" s="35" t="str">
        <f>VLOOKUP(A6286,'[1]alr yayınlanan fiyatlı'!$C:$D,2,FALSE)</f>
        <v>25 X 28 X 715 MM ALUMINYUM KOLLEKTOR SATEN.BYZ.RAL9016.75G(AK.NBL=FA5624)</v>
      </c>
      <c r="C6286" s="34">
        <f>IFERROR(VLOOKUP(A6286,'[1]alr yayınlanan fiyatlı'!C:K,9,0),0)</f>
        <v>0</v>
      </c>
    </row>
    <row r="6287" spans="1:3" x14ac:dyDescent="0.25">
      <c r="A6287" s="35" t="s">
        <v>3625</v>
      </c>
      <c r="B6287" s="35" t="str">
        <f>VLOOKUP(A6287,'[1]alr yayınlanan fiyatlı'!$C:$D,2,FALSE)</f>
        <v>25 X 28 X 715 MM ALUMINYUM KOLLEKTOR SATEN.BYZ.RAL9016.75G(AK.NBL=FA5624)</v>
      </c>
      <c r="C6287" s="34">
        <f>IFERROR(VLOOKUP(A6287,'[1]alr yayınlanan fiyatlı'!C:K,9,0),0)</f>
        <v>0</v>
      </c>
    </row>
    <row r="6288" spans="1:3" x14ac:dyDescent="0.25">
      <c r="A6288" s="35" t="s">
        <v>3063</v>
      </c>
      <c r="B6288" s="35" t="str">
        <f>VLOOKUP(A6288,'[1]alr yayınlanan fiyatlı'!$C:$D,2,FALSE)</f>
        <v>26,5 X 45 X 695 MM OMEGA KOLLEKTOR SATEN.BYZ.RAL9016.75G(AK.NBL=FA5624)</v>
      </c>
      <c r="C6288" s="34">
        <f>IFERROR(VLOOKUP(A6288,'[1]alr yayınlanan fiyatlı'!C:K,9,0),0)</f>
        <v>0</v>
      </c>
    </row>
    <row r="6289" spans="1:3" x14ac:dyDescent="0.25">
      <c r="A6289" s="35" t="s">
        <v>3767</v>
      </c>
      <c r="B6289" s="35" t="str">
        <f>VLOOKUP(A6289,'[1]alr yayınlanan fiyatlı'!$C:$D,2,FALSE)</f>
        <v>26,5 X 45 X 1655 MM OMEGA KOLLEKTOR SATEN.BYZ.RAL9016.75G(AK.NBL=FA5624)</v>
      </c>
      <c r="C6289" s="34">
        <f>IFERROR(VLOOKUP(A6289,'[1]alr yayınlanan fiyatlı'!C:K,9,0),0)</f>
        <v>0</v>
      </c>
    </row>
    <row r="6290" spans="1:3" x14ac:dyDescent="0.25">
      <c r="A6290" s="35" t="s">
        <v>1629</v>
      </c>
      <c r="B6290" s="35" t="str">
        <f>VLOOKUP(A6290,'[1]alr yayınlanan fiyatlı'!$C:$D,2,FALSE)</f>
        <v>30 X 31 X 370 MM DIKDORTGEN KOLLEKTOR SATEN.BYZ.RAL9016.75G(AK.NBL=FA5624)</v>
      </c>
      <c r="C6290" s="34">
        <f>IFERROR(VLOOKUP(A6290,'[1]alr yayınlanan fiyatlı'!C:K,9,0),0)</f>
        <v>0</v>
      </c>
    </row>
    <row r="6291" spans="1:3" x14ac:dyDescent="0.25">
      <c r="A6291" s="35" t="s">
        <v>4159</v>
      </c>
      <c r="B6291" s="35" t="str">
        <f>VLOOKUP(A6291,'[1]alr yayınlanan fiyatlı'!$C:$D,2,FALSE)</f>
        <v>25 X 28 X 1275 MM ALUMINYUM KOLLEKTOR SATEN.BYZ.RAL9016.75G(AK.NBL=FA5624)</v>
      </c>
      <c r="C6291" s="34">
        <f>IFERROR(VLOOKUP(A6291,'[1]alr yayınlanan fiyatlı'!C:K,9,0),0)</f>
        <v>0</v>
      </c>
    </row>
    <row r="6292" spans="1:3" x14ac:dyDescent="0.25">
      <c r="A6292" s="35" t="s">
        <v>5742</v>
      </c>
      <c r="B6292" s="35" t="str">
        <f>VLOOKUP(A6292,'[1]alr yayınlanan fiyatlı'!$C:$D,2,FALSE)</f>
        <v>25 X 28 X 555 MM ALUMINYUM KOLLEKTOR SATEN.BYZ.RAL9016.75G(AK.NBL=FA5624)</v>
      </c>
      <c r="C6292" s="34">
        <f>IFERROR(VLOOKUP(A6292,'[1]alr yayınlanan fiyatlı'!C:K,9,0),0)</f>
        <v>0</v>
      </c>
    </row>
    <row r="6293" spans="1:3" x14ac:dyDescent="0.25">
      <c r="A6293" s="35" t="s">
        <v>3210</v>
      </c>
      <c r="B6293" s="35" t="str">
        <f>VLOOKUP(A6293,'[1]alr yayınlanan fiyatlı'!$C:$D,2,FALSE)</f>
        <v>26,5 X 45 X 455 MM OMEGA KOLLEKTOR RAL 9010 30G</v>
      </c>
      <c r="C6293" s="34">
        <f>IFERROR(VLOOKUP(A6293,'[1]alr yayınlanan fiyatlı'!C:K,9,0),0)</f>
        <v>0</v>
      </c>
    </row>
    <row r="6294" spans="1:3" x14ac:dyDescent="0.25">
      <c r="A6294" s="35" t="s">
        <v>5743</v>
      </c>
      <c r="B6294" s="35" t="str">
        <f>VLOOKUP(A6294,'[1]alr yayınlanan fiyatlı'!$C:$D,2,FALSE)</f>
        <v>28,1 X 45 X 455 MM KARE KOLLEKTOR RAL 9010 30G</v>
      </c>
      <c r="C6294" s="34">
        <f>IFERROR(VLOOKUP(A6294,'[1]alr yayınlanan fiyatlı'!C:K,9,0),0)</f>
        <v>0</v>
      </c>
    </row>
    <row r="6295" spans="1:3" x14ac:dyDescent="0.25">
      <c r="A6295" s="35" t="s">
        <v>5744</v>
      </c>
      <c r="B6295" s="35" t="str">
        <f>VLOOKUP(A6295,'[1]alr yayınlanan fiyatlı'!$C:$D,2,FALSE)</f>
        <v>30 X 31 X 750 MM ALUMINYUM KOLLEKTOR RAL 9010 30G</v>
      </c>
      <c r="C6295" s="34">
        <f>IFERROR(VLOOKUP(A6295,'[1]alr yayınlanan fiyatlı'!C:K,9,0),0)</f>
        <v>0</v>
      </c>
    </row>
    <row r="6296" spans="1:3" x14ac:dyDescent="0.25">
      <c r="A6296" s="35" t="s">
        <v>5745</v>
      </c>
      <c r="B6296" s="35" t="str">
        <f>VLOOKUP(A6296,'[1]alr yayınlanan fiyatlı'!$C:$D,2,FALSE)</f>
        <v>26,5 X 45 X 575 MM OMEGA KOLLEKTOR RAL 9010 30G</v>
      </c>
      <c r="C6296" s="34">
        <f>IFERROR(VLOOKUP(A6296,'[1]alr yayınlanan fiyatlı'!C:K,9,0),0)</f>
        <v>0</v>
      </c>
    </row>
    <row r="6297" spans="1:3" x14ac:dyDescent="0.25">
      <c r="A6297" s="35" t="s">
        <v>5746</v>
      </c>
      <c r="B6297" s="35" t="str">
        <f>VLOOKUP(A6297,'[1]alr yayınlanan fiyatlı'!$C:$D,2,FALSE)</f>
        <v>28,1 X 45 X 575 MM KARE KOLLEKTOR RAL 9010 30G</v>
      </c>
      <c r="C6297" s="34">
        <f>IFERROR(VLOOKUP(A6297,'[1]alr yayınlanan fiyatlı'!C:K,9,0),0)</f>
        <v>0</v>
      </c>
    </row>
    <row r="6298" spans="1:3" x14ac:dyDescent="0.25">
      <c r="A6298" s="35" t="s">
        <v>5747</v>
      </c>
      <c r="B6298" s="35" t="str">
        <f>VLOOKUP(A6298,'[1]alr yayınlanan fiyatlı'!$C:$D,2,FALSE)</f>
        <v>28,1 X 45 X 695 MM KARE KOLLEKTOR RAL 9010 30G</v>
      </c>
      <c r="C6298" s="34">
        <f>IFERROR(VLOOKUP(A6298,'[1]alr yayınlanan fiyatlı'!C:K,9,0),0)</f>
        <v>0</v>
      </c>
    </row>
    <row r="6299" spans="1:3" x14ac:dyDescent="0.25">
      <c r="A6299" s="35" t="s">
        <v>5748</v>
      </c>
      <c r="B6299" s="35" t="str">
        <f>VLOOKUP(A6299,'[1]alr yayınlanan fiyatlı'!$C:$D,2,FALSE)</f>
        <v>28,1 X 45 X 935 MM KARE KOLLEKTOR RAL 9010 30G</v>
      </c>
      <c r="C6299" s="34">
        <f>IFERROR(VLOOKUP(A6299,'[1]alr yayınlanan fiyatlı'!C:K,9,0),0)</f>
        <v>0</v>
      </c>
    </row>
    <row r="6300" spans="1:3" x14ac:dyDescent="0.25">
      <c r="A6300" s="35" t="s">
        <v>5749</v>
      </c>
      <c r="B6300" s="35" t="str">
        <f>VLOOKUP(A6300,'[1]alr yayınlanan fiyatlı'!$C:$D,2,FALSE)</f>
        <v>30 X 31 X 370 DIKDORTGEN KOLLEKTOR PROFIL MAT.BYZ.RAL.9010.30G.</v>
      </c>
      <c r="C6300" s="34">
        <f>IFERROR(VLOOKUP(A6300,'[1]alr yayınlanan fiyatlı'!C:K,9,0),0)</f>
        <v>0</v>
      </c>
    </row>
    <row r="6301" spans="1:3" x14ac:dyDescent="0.25">
      <c r="A6301" s="35" t="s">
        <v>3211</v>
      </c>
      <c r="B6301" s="35" t="str">
        <f>VLOOKUP(A6301,'[1]alr yayınlanan fiyatlı'!$C:$D,2,FALSE)</f>
        <v>26,5 X 45 X 1535 MM OMEGA KOLLEKTOR RAL 9010 30G</v>
      </c>
      <c r="C6301" s="34">
        <f>IFERROR(VLOOKUP(A6301,'[1]alr yayınlanan fiyatlı'!C:K,9,0),0)</f>
        <v>0</v>
      </c>
    </row>
    <row r="6302" spans="1:3" x14ac:dyDescent="0.25">
      <c r="A6302" s="35" t="s">
        <v>2266</v>
      </c>
      <c r="B6302" s="35" t="str">
        <f>VLOOKUP(A6302,'[1]alr yayınlanan fiyatlı'!$C:$D,2,FALSE)</f>
        <v>28,1 X 45 X 1535 MM KARE KOLLEKTOR RAL 9010 30G</v>
      </c>
      <c r="C6302" s="34">
        <f>IFERROR(VLOOKUP(A6302,'[1]alr yayınlanan fiyatlı'!C:K,9,0),0)</f>
        <v>0</v>
      </c>
    </row>
    <row r="6303" spans="1:3" x14ac:dyDescent="0.25">
      <c r="A6303" s="35" t="s">
        <v>5750</v>
      </c>
      <c r="B6303" s="35" t="str">
        <f>VLOOKUP(A6303,'[1]alr yayınlanan fiyatlı'!$C:$D,2,FALSE)</f>
        <v>26,5 X 45 X 695 MM OMEGA KOLLEKTOR RAL 9010 30G</v>
      </c>
      <c r="C6303" s="34">
        <f>IFERROR(VLOOKUP(A6303,'[1]alr yayınlanan fiyatlı'!C:K,9,0),0)</f>
        <v>0</v>
      </c>
    </row>
    <row r="6304" spans="1:3" x14ac:dyDescent="0.25">
      <c r="A6304" s="35" t="s">
        <v>5751</v>
      </c>
      <c r="B6304" s="35" t="str">
        <f>VLOOKUP(A6304,'[1]alr yayınlanan fiyatlı'!$C:$D,2,FALSE)</f>
        <v>26,5 X 45 X 1175 MM OMEGA KOLLEKTOR RAL 9010 30G</v>
      </c>
      <c r="C6304" s="34">
        <f>IFERROR(VLOOKUP(A6304,'[1]alr yayınlanan fiyatlı'!C:K,9,0),0)</f>
        <v>0</v>
      </c>
    </row>
    <row r="6305" spans="1:3" x14ac:dyDescent="0.25">
      <c r="A6305" s="35" t="s">
        <v>3412</v>
      </c>
      <c r="B6305" s="35" t="str">
        <f>VLOOKUP(A6305,'[1]alr yayınlanan fiyatlı'!$C:$D,2,FALSE)</f>
        <v>26,5 X 45 X 1055 MM OMEGA KOLLEKTOR RAL 9010 30G</v>
      </c>
      <c r="C6305" s="34">
        <f>IFERROR(VLOOKUP(A6305,'[1]alr yayınlanan fiyatlı'!C:K,9,0),0)</f>
        <v>0</v>
      </c>
    </row>
    <row r="6306" spans="1:3" x14ac:dyDescent="0.25">
      <c r="A6306" s="35" t="s">
        <v>3212</v>
      </c>
      <c r="B6306" s="35" t="str">
        <f>VLOOKUP(A6306,'[1]alr yayınlanan fiyatlı'!$C:$D,2,FALSE)</f>
        <v>26,5 X 45 X 335 MM OMEGA KOLLEKTOR RAL 9010 30G</v>
      </c>
      <c r="C6306" s="34">
        <f>IFERROR(VLOOKUP(A6306,'[1]alr yayınlanan fiyatlı'!C:K,9,0),0)</f>
        <v>0</v>
      </c>
    </row>
    <row r="6307" spans="1:3" x14ac:dyDescent="0.25">
      <c r="A6307" s="35" t="s">
        <v>5752</v>
      </c>
      <c r="B6307" s="35" t="str">
        <f>VLOOKUP(A6307,'[1]alr yayınlanan fiyatlı'!$C:$D,2,FALSE)</f>
        <v>25 X 28 X 1000 MM ALUMINYUM KOLLEKTOR RAL 9010 30G</v>
      </c>
      <c r="C6307" s="34">
        <f>IFERROR(VLOOKUP(A6307,'[1]alr yayınlanan fiyatlı'!C:K,9,0),0)</f>
        <v>0</v>
      </c>
    </row>
    <row r="6308" spans="1:3" x14ac:dyDescent="0.25">
      <c r="A6308" s="35" t="s">
        <v>3213</v>
      </c>
      <c r="B6308" s="35" t="str">
        <f>VLOOKUP(A6308,'[1]alr yayınlanan fiyatlı'!$C:$D,2,FALSE)</f>
        <v>26,5 X 45 X 1895 MM OMEGA KOLLEKTOR RAL 9010 30G</v>
      </c>
      <c r="C6308" s="34">
        <f>IFERROR(VLOOKUP(A6308,'[1]alr yayınlanan fiyatlı'!C:K,9,0),0)</f>
        <v>0</v>
      </c>
    </row>
    <row r="6309" spans="1:3" x14ac:dyDescent="0.25">
      <c r="A6309" s="35" t="s">
        <v>3626</v>
      </c>
      <c r="B6309" s="35" t="str">
        <f>VLOOKUP(A6309,'[1]alr yayınlanan fiyatlı'!$C:$D,2,FALSE)</f>
        <v>28,1 X 45 X 1895 MM KARE KOLLEKTOR RAL 9010 30G</v>
      </c>
      <c r="C6309" s="34">
        <f>IFERROR(VLOOKUP(A6309,'[1]alr yayınlanan fiyatlı'!C:K,9,0),0)</f>
        <v>0</v>
      </c>
    </row>
    <row r="6310" spans="1:3" x14ac:dyDescent="0.25">
      <c r="A6310" s="35" t="s">
        <v>3214</v>
      </c>
      <c r="B6310" s="35" t="str">
        <f>VLOOKUP(A6310,'[1]alr yayınlanan fiyatlı'!$C:$D,2,FALSE)</f>
        <v>25 X 28 X 1500 MM ALUMINYUM KOLLEKTOR RAL 9010 30G</v>
      </c>
      <c r="C6310" s="34">
        <f>IFERROR(VLOOKUP(A6310,'[1]alr yayınlanan fiyatlı'!C:K,9,0),0)</f>
        <v>0</v>
      </c>
    </row>
    <row r="6311" spans="1:3" x14ac:dyDescent="0.25">
      <c r="A6311" s="35" t="s">
        <v>5753</v>
      </c>
      <c r="B6311" s="35" t="str">
        <f>VLOOKUP(A6311,'[1]alr yayınlanan fiyatlı'!$C:$D,2,FALSE)</f>
        <v>28,1 X 45 X 455 MM (KELES) KARE KOLLEKTOR RAL9010 30G</v>
      </c>
      <c r="C6311" s="34">
        <f>IFERROR(VLOOKUP(A6311,'[1]alr yayınlanan fiyatlı'!C:K,9,0),0)</f>
        <v>0</v>
      </c>
    </row>
    <row r="6312" spans="1:3" x14ac:dyDescent="0.25">
      <c r="A6312" s="35" t="s">
        <v>5754</v>
      </c>
      <c r="B6312" s="35" t="str">
        <f>VLOOKUP(A6312,'[1]alr yayınlanan fiyatlı'!$C:$D,2,FALSE)</f>
        <v>28,1 X 45 X 575 MM (KELES) KARE KOLLEKTOR RAL9010 30G</v>
      </c>
      <c r="C6312" s="34">
        <f>IFERROR(VLOOKUP(A6312,'[1]alr yayınlanan fiyatlı'!C:K,9,0),0)</f>
        <v>0</v>
      </c>
    </row>
    <row r="6313" spans="1:3" x14ac:dyDescent="0.25">
      <c r="A6313" s="35" t="s">
        <v>2267</v>
      </c>
      <c r="B6313" s="35" t="str">
        <f>VLOOKUP(A6313,'[1]alr yayınlanan fiyatlı'!$C:$D,2,FALSE)</f>
        <v>28,1 X 45 X 695 MM (KELES) KARE KOLLEKTOR RAL9010 30G</v>
      </c>
      <c r="C6313" s="34">
        <f>IFERROR(VLOOKUP(A6313,'[1]alr yayınlanan fiyatlı'!C:K,9,0),0)</f>
        <v>0</v>
      </c>
    </row>
    <row r="6314" spans="1:3" x14ac:dyDescent="0.25">
      <c r="A6314" s="35" t="s">
        <v>4160</v>
      </c>
      <c r="B6314" s="35" t="str">
        <f>VLOOKUP(A6314,'[1]alr yayınlanan fiyatlı'!$C:$D,2,FALSE)</f>
        <v>28,1 X 45 X 815 MM (KELES) KARE KOLLEKTOR RAL9010 30G</v>
      </c>
      <c r="C6314" s="34">
        <f>IFERROR(VLOOKUP(A6314,'[1]alr yayınlanan fiyatlı'!C:K,9,0),0)</f>
        <v>0</v>
      </c>
    </row>
    <row r="6315" spans="1:3" x14ac:dyDescent="0.25">
      <c r="A6315" s="35" t="s">
        <v>2268</v>
      </c>
      <c r="B6315" s="35" t="str">
        <f>VLOOKUP(A6315,'[1]alr yayınlanan fiyatlı'!$C:$D,2,FALSE)</f>
        <v>28,1 X 45 X 935 MM (KELES) KARE KOLLEKTOR RAL9010 30G</v>
      </c>
      <c r="C6315" s="34">
        <f>IFERROR(VLOOKUP(A6315,'[1]alr yayınlanan fiyatlı'!C:K,9,0),0)</f>
        <v>0</v>
      </c>
    </row>
    <row r="6316" spans="1:3" x14ac:dyDescent="0.25">
      <c r="A6316" s="35" t="s">
        <v>5755</v>
      </c>
      <c r="B6316" s="35" t="str">
        <f>VLOOKUP(A6316,'[1]alr yayınlanan fiyatlı'!$C:$D,2,FALSE)</f>
        <v>26,5 X 45 X 335 MM (KELES) OMEGA KOLLEKTOR RAL9010 30G</v>
      </c>
      <c r="C6316" s="34">
        <f>IFERROR(VLOOKUP(A6316,'[1]alr yayınlanan fiyatlı'!C:K,9,0),0)</f>
        <v>0</v>
      </c>
    </row>
    <row r="6317" spans="1:3" x14ac:dyDescent="0.25">
      <c r="A6317" s="35" t="s">
        <v>5756</v>
      </c>
      <c r="B6317" s="35" t="str">
        <f>VLOOKUP(A6317,'[1]alr yayınlanan fiyatlı'!$C:$D,2,FALSE)</f>
        <v>26,5 X 45 X 455 MM (KELES) OMEGA KOLLEKTOR RAL9010 30G</v>
      </c>
      <c r="C6317" s="34">
        <f>IFERROR(VLOOKUP(A6317,'[1]alr yayınlanan fiyatlı'!C:K,9,0),0)</f>
        <v>0</v>
      </c>
    </row>
    <row r="6318" spans="1:3" x14ac:dyDescent="0.25">
      <c r="A6318" s="35" t="s">
        <v>5757</v>
      </c>
      <c r="B6318" s="35" t="str">
        <f>VLOOKUP(A6318,'[1]alr yayınlanan fiyatlı'!$C:$D,2,FALSE)</f>
        <v>26,5 X 45 X 575 MM (KELES) OMEGA KOLLEKTOR RAL9010 30G</v>
      </c>
      <c r="C6318" s="34">
        <f>IFERROR(VLOOKUP(A6318,'[1]alr yayınlanan fiyatlı'!C:K,9,0),0)</f>
        <v>0</v>
      </c>
    </row>
    <row r="6319" spans="1:3" x14ac:dyDescent="0.25">
      <c r="A6319" s="35" t="s">
        <v>5758</v>
      </c>
      <c r="B6319" s="35" t="str">
        <f>VLOOKUP(A6319,'[1]alr yayınlanan fiyatlı'!$C:$D,2,FALSE)</f>
        <v>26,5 X 45 X 695 MM (KELES) OMEGA KOLLEKTOR RAL9010 30G</v>
      </c>
      <c r="C6319" s="34">
        <f>IFERROR(VLOOKUP(A6319,'[1]alr yayınlanan fiyatlı'!C:K,9,0),0)</f>
        <v>0</v>
      </c>
    </row>
    <row r="6320" spans="1:3" x14ac:dyDescent="0.25">
      <c r="A6320" s="35" t="s">
        <v>5759</v>
      </c>
      <c r="B6320" s="35" t="str">
        <f>VLOOKUP(A6320,[2]Sayfa2!$A:$B,2,0)</f>
        <v>26,5 X 45 X 815 MM (KELES) OMEGA KOLLEKTOR RAL9010 30G</v>
      </c>
      <c r="C6320" s="34">
        <f>IFERROR(VLOOKUP(A6320,'[1]alr yayınlanan fiyatlı'!C:K,9,0),0)</f>
        <v>0</v>
      </c>
    </row>
    <row r="6321" spans="1:3" x14ac:dyDescent="0.25">
      <c r="A6321" s="35" t="s">
        <v>3215</v>
      </c>
      <c r="B6321" s="35" t="str">
        <f>VLOOKUP(A6321,'[1]alr yayınlanan fiyatlı'!$C:$D,2,FALSE)</f>
        <v>26,5 X 45 X 935 MM (KELES) OMEGA KOLLEKTOR RAL9010 30G</v>
      </c>
      <c r="C6321" s="34">
        <f>IFERROR(VLOOKUP(A6321,'[1]alr yayınlanan fiyatlı'!C:K,9,0),0)</f>
        <v>0</v>
      </c>
    </row>
    <row r="6322" spans="1:3" x14ac:dyDescent="0.25">
      <c r="A6322" s="35" t="s">
        <v>5760</v>
      </c>
      <c r="B6322" s="35" t="str">
        <f>VLOOKUP(A6322,'[1]alr yayınlanan fiyatlı'!$C:$D,2,FALSE)</f>
        <v>26,5 X 45 X 1055 MM (KELES) OMEGA KOLLEKTOR RAL9010 30G</v>
      </c>
      <c r="C6322" s="34">
        <f>IFERROR(VLOOKUP(A6322,'[1]alr yayınlanan fiyatlı'!C:K,9,0),0)</f>
        <v>0</v>
      </c>
    </row>
    <row r="6323" spans="1:3" x14ac:dyDescent="0.25">
      <c r="A6323" s="35" t="s">
        <v>3627</v>
      </c>
      <c r="B6323" s="35" t="str">
        <f>VLOOKUP(A6323,[2]Sayfa2!$A:$B,2,0)</f>
        <v>25 X 28 X 555 MM ALUMINYUM KOLLEKTOR RAL 9006 70G (AK.NBL=EW6024).</v>
      </c>
      <c r="C6323" s="34">
        <f>IFERROR(VLOOKUP(A6323,'[1]alr yayınlanan fiyatlı'!C:K,9,0),0)</f>
        <v>0</v>
      </c>
    </row>
    <row r="6324" spans="1:3" x14ac:dyDescent="0.25">
      <c r="A6324" s="35" t="s">
        <v>3064</v>
      </c>
      <c r="B6324" s="35" t="str">
        <f>VLOOKUP(A6324,'[1]alr yayınlanan fiyatlı'!$C:$D,2,FALSE)</f>
        <v>25 X 28 X 475 MM ALUMINYUM KOLLEKTOR RAL 9006 70G (AK.NBL=EW6024).</v>
      </c>
      <c r="C6324" s="34">
        <f>IFERROR(VLOOKUP(A6324,'[1]alr yayınlanan fiyatlı'!C:K,9,0),0)</f>
        <v>0</v>
      </c>
    </row>
    <row r="6325" spans="1:3" x14ac:dyDescent="0.25">
      <c r="A6325" s="35" t="s">
        <v>3413</v>
      </c>
      <c r="B6325" s="35" t="str">
        <f>VLOOKUP(A6325,'[1]alr yayınlanan fiyatlı'!$C:$D,2,FALSE)</f>
        <v>25 X 28 X 315 MM ALUMINYUM KOLLEKTOR RAL 9006 70G (AK.NBL=EW6024).</v>
      </c>
      <c r="C6325" s="34">
        <f>IFERROR(VLOOKUP(A6325,'[1]alr yayınlanan fiyatlı'!C:K,9,0),0)</f>
        <v>0</v>
      </c>
    </row>
    <row r="6326" spans="1:3" x14ac:dyDescent="0.25">
      <c r="A6326" s="35" t="s">
        <v>3480</v>
      </c>
      <c r="B6326" s="35" t="str">
        <f>VLOOKUP(A6326,'[1]alr yayınlanan fiyatlı'!$C:$D,2,FALSE)</f>
        <v>25 X 28 X 1195 MM ALUMINYUM KOLLEKTOR RAL 9006 70G (AK.NBL=EW6024).</v>
      </c>
      <c r="C6326" s="34">
        <f>IFERROR(VLOOKUP(A6326,'[1]alr yayınlanan fiyatlı'!C:K,9,0),0)</f>
        <v>0</v>
      </c>
    </row>
    <row r="6327" spans="1:3" x14ac:dyDescent="0.25">
      <c r="A6327" s="35" t="s">
        <v>3768</v>
      </c>
      <c r="B6327" s="35" t="str">
        <f>VLOOKUP(A6327,'[1]alr yayınlanan fiyatlı'!$C:$D,2,FALSE)</f>
        <v>25 X 28 X 635 MM ALUMINYUM KOLLEKTOR RAL 9006 70G (AK.NBL=EW6024).</v>
      </c>
      <c r="C6327" s="34">
        <f>IFERROR(VLOOKUP(A6327,'[1]alr yayınlanan fiyatlı'!C:K,9,0),0)</f>
        <v>0</v>
      </c>
    </row>
    <row r="6328" spans="1:3" x14ac:dyDescent="0.25">
      <c r="A6328" s="35" t="s">
        <v>2269</v>
      </c>
      <c r="B6328" s="35" t="str">
        <f>VLOOKUP(A6328,'[1]alr yayınlanan fiyatlı'!$C:$D,2,FALSE)</f>
        <v>25 X 28 X 1355 MM ALUMINYUM KOLLEKTOR RAL 9006 70G (AK.NBL=EW6024).</v>
      </c>
      <c r="C6328" s="34">
        <f>IFERROR(VLOOKUP(A6328,'[1]alr yayınlanan fiyatlı'!C:K,9,0),0)</f>
        <v>0</v>
      </c>
    </row>
    <row r="6329" spans="1:3" x14ac:dyDescent="0.25">
      <c r="A6329" s="35" t="s">
        <v>3481</v>
      </c>
      <c r="B6329" s="35" t="str">
        <f>VLOOKUP(A6329,'[1]alr yayınlanan fiyatlı'!$C:$D,2,FALSE)</f>
        <v>25 X 28 X 875 MM ALUMINYUM KOLLEKTOR RAL 9006 70G (AK.NBL=EW6024).</v>
      </c>
      <c r="C6329" s="34">
        <f>IFERROR(VLOOKUP(A6329,'[1]alr yayınlanan fiyatlı'!C:K,9,0),0)</f>
        <v>0</v>
      </c>
    </row>
    <row r="6330" spans="1:3" x14ac:dyDescent="0.25">
      <c r="A6330" s="35" t="s">
        <v>3628</v>
      </c>
      <c r="B6330" s="35" t="str">
        <f>VLOOKUP(A6330,[2]Sayfa2!$A:$B,2,0)</f>
        <v>25 X 28 X 795 MM ALUMINYUM KOLLEKTOR RAL 9006 70G (AK.NBL=EW6024).</v>
      </c>
      <c r="C6330" s="34">
        <f>IFERROR(VLOOKUP(A6330,'[1]alr yayınlanan fiyatlı'!C:K,9,0),0)</f>
        <v>0</v>
      </c>
    </row>
    <row r="6331" spans="1:3" x14ac:dyDescent="0.25">
      <c r="A6331" s="35" t="s">
        <v>3216</v>
      </c>
      <c r="B6331" s="35" t="str">
        <f>VLOOKUP(A6331,'[1]alr yayınlanan fiyatlı'!$C:$D,2,FALSE)</f>
        <v>25 X 28 X 955 MM ALUMINYUM KOLLEKTOR RAL 9006 70G (AK.NBL=EW6024).</v>
      </c>
      <c r="C6331" s="34">
        <f>IFERROR(VLOOKUP(A6331,'[1]alr yayınlanan fiyatlı'!C:K,9,0),0)</f>
        <v>0</v>
      </c>
    </row>
    <row r="6332" spans="1:3" x14ac:dyDescent="0.25">
      <c r="A6332" s="35" t="s">
        <v>3482</v>
      </c>
      <c r="B6332" s="35" t="str">
        <f>VLOOKUP(A6332,'[1]alr yayınlanan fiyatlı'!$C:$D,2,FALSE)</f>
        <v>25 X 28 X 715 MM ALUMINYUM KOLLEKTOR RAL 9006 70G (AK.NBL=EW6024).</v>
      </c>
      <c r="C6332" s="34">
        <f>IFERROR(VLOOKUP(A6332,'[1]alr yayınlanan fiyatlı'!C:K,9,0),0)</f>
        <v>0</v>
      </c>
    </row>
    <row r="6333" spans="1:3" x14ac:dyDescent="0.25">
      <c r="A6333" s="35" t="s">
        <v>3629</v>
      </c>
      <c r="B6333" s="35" t="str">
        <f>VLOOKUP(A6333,'[1]alr yayınlanan fiyatlı'!$C:$D,2,FALSE)</f>
        <v>25 X 28 X 1515 MM ALUMINYUM KOLLEKTOR RAL 9006 70G (AK.NBL=EW6024).</v>
      </c>
      <c r="C6333" s="34">
        <f>IFERROR(VLOOKUP(A6333,'[1]alr yayınlanan fiyatlı'!C:K,9,0),0)</f>
        <v>0</v>
      </c>
    </row>
    <row r="6334" spans="1:3" x14ac:dyDescent="0.25">
      <c r="A6334" s="35" t="s">
        <v>3217</v>
      </c>
      <c r="B6334" s="35" t="str">
        <f>VLOOKUP(A6334,'[1]alr yayınlanan fiyatlı'!$C:$D,2,FALSE)</f>
        <v>25 X 28 X 1035 MM ALUMINYUM KOLLEKTOR RAL 9006 70G (AK.NBL=EW6024).</v>
      </c>
      <c r="C6334" s="34">
        <f>IFERROR(VLOOKUP(A6334,'[1]alr yayınlanan fiyatlı'!C:K,9,0),0)</f>
        <v>0</v>
      </c>
    </row>
    <row r="6335" spans="1:3" x14ac:dyDescent="0.25">
      <c r="A6335" s="35" t="s">
        <v>3217</v>
      </c>
      <c r="B6335" s="35" t="str">
        <f>VLOOKUP(A6335,'[1]alr yayınlanan fiyatlı'!$C:$D,2,FALSE)</f>
        <v>25 X 28 X 1035 MM ALUMINYUM KOLLEKTOR RAL 9006 70G (AK.NBL=EW6024).</v>
      </c>
      <c r="C6335" s="34">
        <f>IFERROR(VLOOKUP(A6335,'[1]alr yayınlanan fiyatlı'!C:K,9,0),0)</f>
        <v>0</v>
      </c>
    </row>
    <row r="6336" spans="1:3" x14ac:dyDescent="0.25">
      <c r="A6336" s="35" t="s">
        <v>2270</v>
      </c>
      <c r="B6336" s="35" t="str">
        <f>VLOOKUP(A6336,'[1]alr yayınlanan fiyatlı'!$C:$D,2,FALSE)</f>
        <v>25 X 28 X 1675 MM ALUMINYUM KOLLEKTOR RAL 9006 70G (AK.NBL=EW6024).</v>
      </c>
      <c r="C6336" s="34">
        <f>IFERROR(VLOOKUP(A6336,'[1]alr yayınlanan fiyatlı'!C:K,9,0),0)</f>
        <v>0</v>
      </c>
    </row>
    <row r="6337" spans="1:3" x14ac:dyDescent="0.25">
      <c r="A6337" s="35" t="s">
        <v>2270</v>
      </c>
      <c r="B6337" s="35" t="str">
        <f>VLOOKUP(A6337,'[1]alr yayınlanan fiyatlı'!$C:$D,2,FALSE)</f>
        <v>25 X 28 X 1675 MM ALUMINYUM KOLLEKTOR RAL 9006 70G (AK.NBL=EW6024).</v>
      </c>
      <c r="C6337" s="34">
        <f>IFERROR(VLOOKUP(A6337,'[1]alr yayınlanan fiyatlı'!C:K,9,0),0)</f>
        <v>0</v>
      </c>
    </row>
    <row r="6338" spans="1:3" x14ac:dyDescent="0.25">
      <c r="A6338" s="35" t="s">
        <v>5761</v>
      </c>
      <c r="B6338" s="35" t="str">
        <f>VLOOKUP(A6338,'[1]alr yayınlanan fiyatlı'!$C:$D,2,FALSE)</f>
        <v>30 X 31 X 1000 MM DIKDORTGEN KOLLEKTOR RAL 9005 10G (MN 238 F)</v>
      </c>
      <c r="C6338" s="34">
        <f>IFERROR(VLOOKUP(A6338,'[1]alr yayınlanan fiyatlı'!C:K,9,0),0)</f>
        <v>0</v>
      </c>
    </row>
    <row r="6339" spans="1:3" x14ac:dyDescent="0.25">
      <c r="A6339" s="35" t="s">
        <v>5762</v>
      </c>
      <c r="B6339" s="35" t="str">
        <f>VLOOKUP(A6339,'[1]alr yayınlanan fiyatlı'!$C:$D,2,FALSE)</f>
        <v>36,5 X 49 X 580 ETEKLI KARE KOLLEKTOR RAL 9005 10G</v>
      </c>
      <c r="C6339" s="34">
        <f>IFERROR(VLOOKUP(A6339,'[1]alr yayınlanan fiyatlı'!C:K,9,0),0)</f>
        <v>0</v>
      </c>
    </row>
    <row r="6340" spans="1:3" x14ac:dyDescent="0.25">
      <c r="A6340" s="35" t="s">
        <v>5763</v>
      </c>
      <c r="B6340" s="35" t="str">
        <f>VLOOKUP(A6340,'[1]alr yayınlanan fiyatlı'!$C:$D,2,FALSE)</f>
        <v>26,5 X 45 X 815 MM OMEGA KOLLEKTOR RAL 9005 10G (MN 238 F)</v>
      </c>
      <c r="C6340" s="34">
        <f>IFERROR(VLOOKUP(A6340,'[1]alr yayınlanan fiyatlı'!C:K,9,0),0)</f>
        <v>0</v>
      </c>
    </row>
    <row r="6341" spans="1:3" x14ac:dyDescent="0.25">
      <c r="A6341" s="35" t="s">
        <v>3630</v>
      </c>
      <c r="B6341" s="35" t="str">
        <f>VLOOKUP(A6341,'[1]alr yayınlanan fiyatlı'!$C:$D,2,FALSE)</f>
        <v>26,5 X 45 X 935 MM OMEGA KOLLEKTOR RAL 9005 10G (MN 238 F)</v>
      </c>
      <c r="C6341" s="34">
        <f>IFERROR(VLOOKUP(A6341,'[1]alr yayınlanan fiyatlı'!C:K,9,0),0)</f>
        <v>0</v>
      </c>
    </row>
    <row r="6342" spans="1:3" x14ac:dyDescent="0.25">
      <c r="A6342" s="35" t="s">
        <v>5764</v>
      </c>
      <c r="B6342" s="35" t="str">
        <f>VLOOKUP(A6342,'[1]alr yayınlanan fiyatlı'!$C:$D,2,FALSE)</f>
        <v>26,5 X 45 X 455 MM OMEGA KOLLEKTOR RAL 9005 10G (MN 238 F)</v>
      </c>
      <c r="C6342" s="34">
        <f>IFERROR(VLOOKUP(A6342,'[1]alr yayınlanan fiyatlı'!C:K,9,0),0)</f>
        <v>0</v>
      </c>
    </row>
    <row r="6343" spans="1:3" x14ac:dyDescent="0.25">
      <c r="A6343" s="35" t="s">
        <v>5765</v>
      </c>
      <c r="B6343" s="35" t="str">
        <f>VLOOKUP(A6343,'[1]alr yayınlanan fiyatlı'!$C:$D,2,FALSE)</f>
        <v>28,1 X 45 X 455 MM KARE KOLLEKTOR RAL 9005 10G (MN 238 F)</v>
      </c>
      <c r="C6343" s="34">
        <f>IFERROR(VLOOKUP(A6343,'[1]alr yayınlanan fiyatlı'!C:K,9,0),0)</f>
        <v>0</v>
      </c>
    </row>
    <row r="6344" spans="1:3" x14ac:dyDescent="0.25">
      <c r="A6344" s="35" t="s">
        <v>5766</v>
      </c>
      <c r="B6344" s="35" t="str">
        <f>VLOOKUP(A6344,'[1]alr yayınlanan fiyatlı'!$C:$D,2,FALSE)</f>
        <v>25 X 28 X 1000 MM ALUMINYUM KOLLEKTOR RAL 9005 10G</v>
      </c>
      <c r="C6344" s="34">
        <f>IFERROR(VLOOKUP(A6344,'[1]alr yayınlanan fiyatlı'!C:K,9,0),0)</f>
        <v>0</v>
      </c>
    </row>
    <row r="6345" spans="1:3" x14ac:dyDescent="0.25">
      <c r="A6345" s="35" t="s">
        <v>5767</v>
      </c>
      <c r="B6345" s="35" t="str">
        <f>VLOOKUP(A6345,'[1]alr yayınlanan fiyatlı'!$C:$D,2,FALSE)</f>
        <v>25 X 28 X 750 MM ALUMINYUM KOLLEKTOR RAL 9005 10G</v>
      </c>
      <c r="C6345" s="34">
        <f>IFERROR(VLOOKUP(A6345,'[1]alr yayınlanan fiyatlı'!C:K,9,0),0)</f>
        <v>0</v>
      </c>
    </row>
    <row r="6346" spans="1:3" x14ac:dyDescent="0.25">
      <c r="A6346" s="35" t="s">
        <v>3483</v>
      </c>
      <c r="B6346" s="35" t="str">
        <f>VLOOKUP(A6346,'[1]alr yayınlanan fiyatlı'!$C:$D,2,FALSE)</f>
        <v>25 X 28 X 1120 MM ALUMINYUM KOLLEKTOR RAL 9005 10G</v>
      </c>
      <c r="C6346" s="34">
        <f>IFERROR(VLOOKUP(A6346,'[1]alr yayınlanan fiyatlı'!C:K,9,0),0)</f>
        <v>0</v>
      </c>
    </row>
    <row r="6347" spans="1:3" x14ac:dyDescent="0.25">
      <c r="A6347" s="35" t="s">
        <v>3484</v>
      </c>
      <c r="B6347" s="35" t="str">
        <f>VLOOKUP(A6347,'[1]alr yayınlanan fiyatlı'!$C:$D,2,FALSE)</f>
        <v>26,5 X 45 X 1535 MM OMEGA KOLLEKTOR RAL 9005 10G (MN 238 F)</v>
      </c>
      <c r="C6347" s="34">
        <f>IFERROR(VLOOKUP(A6347,'[1]alr yayınlanan fiyatlı'!C:K,9,0),0)</f>
        <v>0</v>
      </c>
    </row>
    <row r="6348" spans="1:3" x14ac:dyDescent="0.25">
      <c r="A6348" s="35" t="s">
        <v>3218</v>
      </c>
      <c r="B6348" s="35" t="str">
        <f>VLOOKUP(A6348,'[1]alr yayınlanan fiyatlı'!$C:$D,2,FALSE)</f>
        <v>36,5 X 49 X 340 ETEKLI KARE KOLLEKTOR RAL 9005 10G</v>
      </c>
      <c r="C6348" s="34">
        <f>IFERROR(VLOOKUP(A6348,'[1]alr yayınlanan fiyatlı'!C:K,9,0),0)</f>
        <v>0</v>
      </c>
    </row>
    <row r="6349" spans="1:3" x14ac:dyDescent="0.25">
      <c r="A6349" s="35" t="s">
        <v>5768</v>
      </c>
      <c r="B6349" s="35" t="str">
        <f>VLOOKUP(A6349,'[1]alr yayınlanan fiyatlı'!$C:$D,2,FALSE)</f>
        <v>36,5 X 49 X 260 ETEKLİ KARE KOLLEKTOR PROFIL RAL 9005 10G (MN 238 F)</v>
      </c>
      <c r="C6349" s="34">
        <f>IFERROR(VLOOKUP(A6349,'[1]alr yayınlanan fiyatlı'!C:K,9,0),0)</f>
        <v>0</v>
      </c>
    </row>
    <row r="6350" spans="1:3" x14ac:dyDescent="0.25">
      <c r="A6350" s="35" t="s">
        <v>5769</v>
      </c>
      <c r="B6350" s="35" t="str">
        <f>VLOOKUP(A6350,'[1]alr yayınlanan fiyatlı'!$C:$D,2,FALSE)</f>
        <v>36,5 X 49 X 305 ETEKLİ KARE KOLLEKTOR PROFIL RAL 9005 10G (MN 238 F)</v>
      </c>
      <c r="C6350" s="34">
        <f>IFERROR(VLOOKUP(A6350,'[1]alr yayınlanan fiyatlı'!C:K,9,0),0)</f>
        <v>0</v>
      </c>
    </row>
    <row r="6351" spans="1:3" x14ac:dyDescent="0.25">
      <c r="A6351" s="35" t="s">
        <v>5770</v>
      </c>
      <c r="B6351" s="35" t="str">
        <f>VLOOKUP(A6351,'[1]alr yayınlanan fiyatlı'!$C:$D,2,FALSE)</f>
        <v>36,5 X 49 X 395 ETEKLİ KARE KOLLEKTOR PROFIL RAL 9005 10G (MN 238 F)</v>
      </c>
      <c r="C6351" s="34">
        <f>IFERROR(VLOOKUP(A6351,'[1]alr yayınlanan fiyatlı'!C:K,9,0),0)</f>
        <v>0</v>
      </c>
    </row>
    <row r="6352" spans="1:3" x14ac:dyDescent="0.25">
      <c r="A6352" s="35" t="s">
        <v>5771</v>
      </c>
      <c r="B6352" s="35" t="str">
        <f>VLOOKUP(A6352,'[1]alr yayınlanan fiyatlı'!$C:$D,2,FALSE)</f>
        <v>36,5 X 49 X 440 ETEKLİ KARE KOLLEKTOR PROFIL RAL 9005 10G (MN 238 F)</v>
      </c>
      <c r="C6352" s="34">
        <f>IFERROR(VLOOKUP(A6352,'[1]alr yayınlanan fiyatlı'!C:K,9,0),0)</f>
        <v>0</v>
      </c>
    </row>
    <row r="6353" spans="1:3" x14ac:dyDescent="0.25">
      <c r="A6353" s="35" t="s">
        <v>5772</v>
      </c>
      <c r="B6353" s="35" t="str">
        <f>VLOOKUP(A6353,'[1]alr yayınlanan fiyatlı'!$C:$D,2,FALSE)</f>
        <v>36,5 X 49 X 485 ETEKLİ KARE KOLLEKTOR PROFIL RAL 9005 10G (MN 238 F)</v>
      </c>
      <c r="C6353" s="34">
        <f>IFERROR(VLOOKUP(A6353,'[1]alr yayınlanan fiyatlı'!C:K,9,0),0)</f>
        <v>0</v>
      </c>
    </row>
    <row r="6354" spans="1:3" x14ac:dyDescent="0.25">
      <c r="A6354" s="35" t="s">
        <v>5773</v>
      </c>
      <c r="B6354" s="35" t="str">
        <f>VLOOKUP(A6354,'[1]alr yayınlanan fiyatlı'!$C:$D,2,FALSE)</f>
        <v>36,5 X 49 X 530 ETEKLİ KARE KOLLEKTOR PROFIL RAL 9005 10G (MN 238 F)</v>
      </c>
      <c r="C6354" s="34">
        <f>IFERROR(VLOOKUP(A6354,'[1]alr yayınlanan fiyatlı'!C:K,9,0),0)</f>
        <v>0</v>
      </c>
    </row>
    <row r="6355" spans="1:3" x14ac:dyDescent="0.25">
      <c r="A6355" s="35" t="s">
        <v>5774</v>
      </c>
      <c r="B6355" s="35" t="str">
        <f>VLOOKUP(A6355,'[1]alr yayınlanan fiyatlı'!$C:$D,2,FALSE)</f>
        <v>25 X 28 X 1500 MM ALUMINYUM KOLLEKTOR RAL 9005 10G</v>
      </c>
      <c r="C6355" s="34">
        <f>IFERROR(VLOOKUP(A6355,'[1]alr yayınlanan fiyatlı'!C:K,9,0),0)</f>
        <v>0</v>
      </c>
    </row>
    <row r="6356" spans="1:3" x14ac:dyDescent="0.25">
      <c r="A6356" s="35" t="s">
        <v>5775</v>
      </c>
      <c r="B6356" s="35" t="str">
        <f>VLOOKUP(A6356,'[1]alr yayınlanan fiyatlı'!$C:$D,2,FALSE)</f>
        <v>26,5 X 45 X 2015 MM OMEGA KOLLEKTOR RAL 9005 10G (MN 238 F)</v>
      </c>
      <c r="C6356" s="34">
        <f>IFERROR(VLOOKUP(A6356,'[1]alr yayınlanan fiyatlı'!C:K,9,0),0)</f>
        <v>0</v>
      </c>
    </row>
    <row r="6357" spans="1:3" x14ac:dyDescent="0.25">
      <c r="A6357" s="35" t="s">
        <v>3065</v>
      </c>
      <c r="B6357" s="35" t="str">
        <f>VLOOKUP(A6357,'[1]alr yayınlanan fiyatlı'!$C:$D,2,FALSE)</f>
        <v>25 X 28 X 1820 MM ALUMINYUM KOLLEKTOR RAL 9005 10G</v>
      </c>
      <c r="C6357" s="34">
        <f>IFERROR(VLOOKUP(A6357,'[1]alr yayınlanan fiyatlı'!C:K,9,0),0)</f>
        <v>0</v>
      </c>
    </row>
    <row r="6358" spans="1:3" x14ac:dyDescent="0.25">
      <c r="A6358" s="35" t="s">
        <v>4161</v>
      </c>
      <c r="B6358" s="35" t="str">
        <f>VLOOKUP(A6358,'[1]alr yayınlanan fiyatlı'!$C:$D,2,FALSE)</f>
        <v>26,5 X 45 X 575 MM OMEGA KOLLEKTOR RAL 9005 30G</v>
      </c>
      <c r="C6358" s="34">
        <f>IFERROR(VLOOKUP(A6358,'[1]alr yayınlanan fiyatlı'!C:K,9,0),0)</f>
        <v>0</v>
      </c>
    </row>
    <row r="6359" spans="1:3" x14ac:dyDescent="0.25">
      <c r="A6359" s="35" t="s">
        <v>3769</v>
      </c>
      <c r="B6359" s="35" t="str">
        <f>VLOOKUP(A6359,'[1]alr yayınlanan fiyatlı'!$C:$D,2,FALSE)</f>
        <v>28,1 X 45 X 575 MM KARE KOLLEKTOR RAL 9005 30G</v>
      </c>
      <c r="C6359" s="34">
        <f>IFERROR(VLOOKUP(A6359,'[1]alr yayınlanan fiyatlı'!C:K,9,0),0)</f>
        <v>0</v>
      </c>
    </row>
    <row r="6360" spans="1:3" x14ac:dyDescent="0.25">
      <c r="A6360" s="35" t="s">
        <v>3414</v>
      </c>
      <c r="B6360" s="35" t="str">
        <f>VLOOKUP(A6360,'[1]alr yayınlanan fiyatlı'!$C:$D,2,FALSE)</f>
        <v>28,1 X 45 X 455 MM KARE KOLLEKTOR RAL 9005 30G</v>
      </c>
      <c r="C6360" s="34">
        <f>IFERROR(VLOOKUP(A6360,'[1]alr yayınlanan fiyatlı'!C:K,9,0),0)</f>
        <v>0</v>
      </c>
    </row>
    <row r="6361" spans="1:3" x14ac:dyDescent="0.25">
      <c r="A6361" s="35" t="s">
        <v>5776</v>
      </c>
      <c r="B6361" s="35" t="str">
        <f>VLOOKUP(A6361,'[1]alr yayınlanan fiyatlı'!$C:$D,2,FALSE)</f>
        <v>25 X 28 X 315 MM ALUMINYUM KOLLEKTOR RAL 7016 PE MAT 30G (SL2164 AKZO NOBEL)</v>
      </c>
      <c r="C6361" s="34">
        <f>IFERROR(VLOOKUP(A6361,'[1]alr yayınlanan fiyatlı'!C:K,9,0),0)</f>
        <v>0</v>
      </c>
    </row>
    <row r="6362" spans="1:3" x14ac:dyDescent="0.25">
      <c r="A6362" s="35" t="s">
        <v>5777</v>
      </c>
      <c r="B6362" s="35" t="str">
        <f>VLOOKUP(A6362,'[1]alr yayınlanan fiyatlı'!$C:$D,2,FALSE)</f>
        <v>25 X 28 X 395 MM ALUMINYUM KOLLEKTOR RAL 7016 PE MAT 30G (SL2164 AKZO NOBEL)</v>
      </c>
      <c r="C6362" s="34">
        <f>IFERROR(VLOOKUP(A6362,'[1]alr yayınlanan fiyatlı'!C:K,9,0),0)</f>
        <v>0</v>
      </c>
    </row>
    <row r="6363" spans="1:3" x14ac:dyDescent="0.25">
      <c r="A6363" s="35" t="s">
        <v>5778</v>
      </c>
      <c r="B6363" s="35" t="str">
        <f>VLOOKUP(A6363,'[1]alr yayınlanan fiyatlı'!$C:$D,2,FALSE)</f>
        <v>25 X 28 X 475 MM ALUMINYUM KOLLEKTOR RAL 7016 PE MAT 30G (SL2164 AKZO NOBEL)</v>
      </c>
      <c r="C6363" s="34">
        <f>IFERROR(VLOOKUP(A6363,'[1]alr yayınlanan fiyatlı'!C:K,9,0),0)</f>
        <v>0</v>
      </c>
    </row>
    <row r="6364" spans="1:3" x14ac:dyDescent="0.25">
      <c r="A6364" s="35" t="s">
        <v>5779</v>
      </c>
      <c r="B6364" s="35" t="str">
        <f>VLOOKUP(A6364,'[1]alr yayınlanan fiyatlı'!$C:$D,2,FALSE)</f>
        <v>25 X 28 X 555 MM ALUMINYUM KOLLEKTOR RAL 7016 PE MAT 30G (SL2164 AKZO NOBEL)</v>
      </c>
      <c r="C6364" s="34">
        <f>IFERROR(VLOOKUP(A6364,'[1]alr yayınlanan fiyatlı'!C:K,9,0),0)</f>
        <v>0</v>
      </c>
    </row>
    <row r="6365" spans="1:3" x14ac:dyDescent="0.25">
      <c r="A6365" s="35" t="s">
        <v>5780</v>
      </c>
      <c r="B6365" s="35" t="str">
        <f>VLOOKUP(A6365,'[1]alr yayınlanan fiyatlı'!$C:$D,2,FALSE)</f>
        <v>25 X 28 X 635 MM ALUMINYUM KOLLEKTOR RAL 7016 PE MAT 30G (SL2164 AKZO NOBEL)</v>
      </c>
      <c r="C6365" s="34">
        <f>IFERROR(VLOOKUP(A6365,'[1]alr yayınlanan fiyatlı'!C:K,9,0),0)</f>
        <v>0</v>
      </c>
    </row>
    <row r="6366" spans="1:3" x14ac:dyDescent="0.25">
      <c r="A6366" s="35" t="s">
        <v>4162</v>
      </c>
      <c r="B6366" s="35" t="str">
        <f>VLOOKUP(A6366,'[1]alr yayınlanan fiyatlı'!$C:$D,2,FALSE)</f>
        <v>25 X 28 X 1195 MM ALUMINYUM KOLLEKTOR RAL 7016 PE MAT 30G (SL2164 AKZO NOBEL)</v>
      </c>
      <c r="C6366" s="34">
        <f>IFERROR(VLOOKUP(A6366,'[1]alr yayınlanan fiyatlı'!C:K,9,0),0)</f>
        <v>0</v>
      </c>
    </row>
    <row r="6367" spans="1:3" x14ac:dyDescent="0.25">
      <c r="A6367" s="35" t="s">
        <v>3066</v>
      </c>
      <c r="B6367" s="35" t="str">
        <f>VLOOKUP(A6367,'[1]alr yayınlanan fiyatlı'!$C:$D,2,FALSE)</f>
        <v>26,5 X 45 X 575 MM OMEGA KOLLEKTOR RAL 7016 30G</v>
      </c>
      <c r="C6367" s="34">
        <f>IFERROR(VLOOKUP(A6367,'[1]alr yayınlanan fiyatlı'!C:K,9,0),0)</f>
        <v>0</v>
      </c>
    </row>
    <row r="6368" spans="1:3" x14ac:dyDescent="0.25">
      <c r="A6368" s="35" t="s">
        <v>2271</v>
      </c>
      <c r="B6368" s="35" t="str">
        <f>VLOOKUP(A6368,'[1]alr yayınlanan fiyatlı'!$C:$D,2,FALSE)</f>
        <v>28,1 X 45 X 575 MM KARE KOLLEKTOR RAL 7016 30G</v>
      </c>
      <c r="C6368" s="34">
        <f>IFERROR(VLOOKUP(A6368,'[1]alr yayınlanan fiyatlı'!C:K,9,0),0)</f>
        <v>0</v>
      </c>
    </row>
    <row r="6369" spans="1:3" x14ac:dyDescent="0.25">
      <c r="A6369" s="35" t="s">
        <v>5781</v>
      </c>
      <c r="B6369" s="35" t="str">
        <f>VLOOKUP(A6369,'[1]alr yayınlanan fiyatlı'!$C:$D,2,FALSE)</f>
        <v>28,1 X 45 X 455 MM KARE KOLLEKTOR RAL 7016 30G</v>
      </c>
      <c r="C6369" s="34">
        <f>IFERROR(VLOOKUP(A6369,'[1]alr yayınlanan fiyatlı'!C:K,9,0),0)</f>
        <v>0</v>
      </c>
    </row>
    <row r="6370" spans="1:3" x14ac:dyDescent="0.25">
      <c r="A6370" s="35" t="s">
        <v>5781</v>
      </c>
      <c r="B6370" s="35" t="str">
        <f>VLOOKUP(A6370,'[1]alr yayınlanan fiyatlı'!$C:$D,2,FALSE)</f>
        <v>28,1 X 45 X 455 MM KARE KOLLEKTOR RAL 7016 30G</v>
      </c>
      <c r="C6370" s="34">
        <f>IFERROR(VLOOKUP(A6370,'[1]alr yayınlanan fiyatlı'!C:K,9,0),0)</f>
        <v>0</v>
      </c>
    </row>
    <row r="6371" spans="1:3" x14ac:dyDescent="0.25">
      <c r="A6371" s="35" t="s">
        <v>5782</v>
      </c>
      <c r="B6371" s="35" t="str">
        <f>VLOOKUP(A6371,[2]Sayfa2!$A:$B,2,0)</f>
        <v>25 X 28 X 235 MM ALUMINYUM KOLLEKTOR RAL 7016 PE MAT 30G (SL2164 AKZO NOBEL)</v>
      </c>
      <c r="C6371" s="34">
        <f>IFERROR(VLOOKUP(A6371,'[1]alr yayınlanan fiyatlı'!C:K,9,0),0)</f>
        <v>0</v>
      </c>
    </row>
    <row r="6372" spans="1:3" x14ac:dyDescent="0.25">
      <c r="A6372" s="35" t="s">
        <v>2272</v>
      </c>
      <c r="B6372" s="35" t="str">
        <f>VLOOKUP(A6372,'[1]alr yayınlanan fiyatlı'!$C:$D,2,FALSE)</f>
        <v>26,5 X 45 X 455 MM OMEGA KOLLEKTOR RAL 7016 30G</v>
      </c>
      <c r="C6372" s="34">
        <f>IFERROR(VLOOKUP(A6372,'[1]alr yayınlanan fiyatlı'!C:K,9,0),0)</f>
        <v>0</v>
      </c>
    </row>
    <row r="6373" spans="1:3" x14ac:dyDescent="0.25">
      <c r="A6373" s="35" t="s">
        <v>2272</v>
      </c>
      <c r="B6373" s="35" t="str">
        <f>VLOOKUP(A6373,'[1]alr yayınlanan fiyatlı'!$C:$D,2,FALSE)</f>
        <v>26,5 X 45 X 455 MM OMEGA KOLLEKTOR RAL 7016 30G</v>
      </c>
      <c r="C6373" s="34">
        <f>IFERROR(VLOOKUP(A6373,'[1]alr yayınlanan fiyatlı'!C:K,9,0),0)</f>
        <v>0</v>
      </c>
    </row>
    <row r="6374" spans="1:3" x14ac:dyDescent="0.25">
      <c r="A6374" s="35" t="s">
        <v>2272</v>
      </c>
      <c r="B6374" s="35" t="str">
        <f>VLOOKUP(A6374,'[1]alr yayınlanan fiyatlı'!$C:$D,2,FALSE)</f>
        <v>26,5 X 45 X 455 MM OMEGA KOLLEKTOR RAL 7016 30G</v>
      </c>
      <c r="C6374" s="34">
        <f>IFERROR(VLOOKUP(A6374,'[1]alr yayınlanan fiyatlı'!C:K,9,0),0)</f>
        <v>0</v>
      </c>
    </row>
    <row r="6375" spans="1:3" x14ac:dyDescent="0.25">
      <c r="A6375" s="35" t="s">
        <v>5783</v>
      </c>
      <c r="B6375" s="35" t="str">
        <f>VLOOKUP(A6375,'[1]alr yayınlanan fiyatlı'!$C:$D,2,FALSE)</f>
        <v>25 X 28 X 795 MM ALUMINYUM KOLLEKTOR RAL 7016 PE MAT 30G (SL2164 AKZO NOBEL)</v>
      </c>
      <c r="C6375" s="34">
        <f>IFERROR(VLOOKUP(A6375,'[1]alr yayınlanan fiyatlı'!C:K,9,0),0)</f>
        <v>0</v>
      </c>
    </row>
    <row r="6376" spans="1:3" x14ac:dyDescent="0.25">
      <c r="A6376" s="35" t="s">
        <v>4163</v>
      </c>
      <c r="B6376" s="35" t="str">
        <f>VLOOKUP(A6376,'[1]alr yayınlanan fiyatlı'!$C:$D,2,FALSE)</f>
        <v>25 X 28 X 1035 MM ALUMINYUM KOLLEKTOR RAL 7016 PE MAT 30G (SL2164 AKZO NOBEL)</v>
      </c>
      <c r="C6376" s="34">
        <f>IFERROR(VLOOKUP(A6376,'[1]alr yayınlanan fiyatlı'!C:K,9,0),0)</f>
        <v>0</v>
      </c>
    </row>
    <row r="6377" spans="1:3" x14ac:dyDescent="0.25">
      <c r="A6377" s="35" t="s">
        <v>3485</v>
      </c>
      <c r="B6377" s="35" t="str">
        <f>VLOOKUP(A6377,'[1]alr yayınlanan fiyatlı'!$C:$D,2,FALSE)</f>
        <v>25 X 28 X 715 MM ALUMINYUM KOLLEKTOR RAL 7016 PE MAT 30G (SL2164 AKZO NOBEL)</v>
      </c>
      <c r="C6377" s="34">
        <f>IFERROR(VLOOKUP(A6377,'[1]alr yayınlanan fiyatlı'!C:K,9,0),0)</f>
        <v>0</v>
      </c>
    </row>
    <row r="6378" spans="1:3" x14ac:dyDescent="0.25">
      <c r="A6378" s="35" t="s">
        <v>3485</v>
      </c>
      <c r="B6378" s="35" t="str">
        <f>VLOOKUP(A6378,'[1]alr yayınlanan fiyatlı'!$C:$D,2,FALSE)</f>
        <v>25 X 28 X 715 MM ALUMINYUM KOLLEKTOR RAL 7016 PE MAT 30G (SL2164 AKZO NOBEL)</v>
      </c>
      <c r="C6378" s="34">
        <f>IFERROR(VLOOKUP(A6378,'[1]alr yayınlanan fiyatlı'!C:K,9,0),0)</f>
        <v>0</v>
      </c>
    </row>
    <row r="6379" spans="1:3" x14ac:dyDescent="0.25">
      <c r="A6379" s="35" t="s">
        <v>5784</v>
      </c>
      <c r="B6379" s="35" t="str">
        <f>VLOOKUP(A6379,'[1]alr yayınlanan fiyatlı'!$C:$D,2,FALSE)</f>
        <v>25 X 28 X 1115 MM ALUMINYUM KOLLEKTOR RAL 7016 PE MAT 30G (SL2164 AKZO NOBEL)</v>
      </c>
      <c r="C6379" s="34">
        <f>IFERROR(VLOOKUP(A6379,'[1]alr yayınlanan fiyatlı'!C:K,9,0),0)</f>
        <v>0</v>
      </c>
    </row>
    <row r="6380" spans="1:3" x14ac:dyDescent="0.25">
      <c r="A6380" s="35" t="s">
        <v>3486</v>
      </c>
      <c r="B6380" s="35" t="str">
        <f>VLOOKUP(A6380,'[1]alr yayınlanan fiyatlı'!$C:$D,2,FALSE)</f>
        <v>25 X 28 X 1755 MM ALUMINYUM KOLLEKTOR RAL 7016 PE MAT 30G (SL2164 AKZO NOBEL)</v>
      </c>
      <c r="C6380" s="34">
        <f>IFERROR(VLOOKUP(A6380,'[1]alr yayınlanan fiyatlı'!C:K,9,0),0)</f>
        <v>0</v>
      </c>
    </row>
    <row r="6381" spans="1:3" x14ac:dyDescent="0.25">
      <c r="A6381" s="35" t="s">
        <v>3631</v>
      </c>
      <c r="B6381" s="35" t="str">
        <f>VLOOKUP(A6381,'[1]alr yayınlanan fiyatlı'!$C:$D,2,FALSE)</f>
        <v>25 X 28 X 1275 MM ALUMINYUM KOLLEKTOR RAL 7016 PE MAT 30G (SL2164 AKZO NOBEL)</v>
      </c>
      <c r="C6381" s="34">
        <f>IFERROR(VLOOKUP(A6381,'[1]alr yayınlanan fiyatlı'!C:K,9,0),0)</f>
        <v>0</v>
      </c>
    </row>
    <row r="6382" spans="1:3" x14ac:dyDescent="0.25">
      <c r="A6382" s="35" t="s">
        <v>3631</v>
      </c>
      <c r="B6382" s="35" t="str">
        <f>VLOOKUP(A6382,'[1]alr yayınlanan fiyatlı'!$C:$D,2,FALSE)</f>
        <v>25 X 28 X 1275 MM ALUMINYUM KOLLEKTOR RAL 7016 PE MAT 30G (SL2164 AKZO NOBEL)</v>
      </c>
      <c r="C6382" s="34">
        <f>IFERROR(VLOOKUP(A6382,'[1]alr yayınlanan fiyatlı'!C:K,9,0),0)</f>
        <v>0</v>
      </c>
    </row>
    <row r="6383" spans="1:3" x14ac:dyDescent="0.25">
      <c r="A6383" s="35" t="s">
        <v>5785</v>
      </c>
      <c r="B6383" s="35" t="str">
        <f>VLOOKUP(A6383,'[1]alr yayınlanan fiyatlı'!$C:$D,2,FALSE)</f>
        <v>25 X 28 X 2000 MM ALUMINYUM KOLLEKTOR RAL 7016 PE MAT 30G (SL2164 AKZO NOBEL)</v>
      </c>
      <c r="C6383" s="34">
        <f>IFERROR(VLOOKUP(A6383,'[1]alr yayınlanan fiyatlı'!C:K,9,0),0)</f>
        <v>0</v>
      </c>
    </row>
    <row r="6384" spans="1:3" x14ac:dyDescent="0.25">
      <c r="A6384" s="35" t="s">
        <v>3632</v>
      </c>
      <c r="B6384" s="35" t="str">
        <f>VLOOKUP(A6384,'[1]alr yayınlanan fiyatlı'!$C:$D,2,FALSE)</f>
        <v>25 X 28 X 1515 MM ALUMINYUM KOLLEKTOR RAL 7016 PE MAT 30G (SL2164 AKZO NOBEL)</v>
      </c>
      <c r="C6384" s="34">
        <f>IFERROR(VLOOKUP(A6384,'[1]alr yayınlanan fiyatlı'!C:K,9,0),0)</f>
        <v>0</v>
      </c>
    </row>
    <row r="6385" spans="1:3" x14ac:dyDescent="0.25">
      <c r="A6385" s="35" t="s">
        <v>3487</v>
      </c>
      <c r="B6385" s="35" t="str">
        <f>VLOOKUP(A6385,'[1]alr yayınlanan fiyatlı'!$C:$D,2,FALSE)</f>
        <v>25 X 28 X 1595 MM ALUMINYUM KOLLEKTOR RAL 7016 PE MAT 30G (SL2164 AKZO NOBEL)</v>
      </c>
      <c r="C6385" s="34">
        <f>IFERROR(VLOOKUP(A6385,'[1]alr yayınlanan fiyatlı'!C:K,9,0),0)</f>
        <v>0</v>
      </c>
    </row>
    <row r="6386" spans="1:3" x14ac:dyDescent="0.25">
      <c r="A6386" s="35" t="s">
        <v>2273</v>
      </c>
      <c r="B6386" s="35" t="str">
        <f>VLOOKUP(A6386,'[1]alr yayınlanan fiyatlı'!$C:$D,2,FALSE)</f>
        <v>28,1 X 45 X 935 MM KARE KOLLEKTOR RAL 7016 30G</v>
      </c>
      <c r="C6386" s="34">
        <f>IFERROR(VLOOKUP(A6386,'[1]alr yayınlanan fiyatlı'!C:K,9,0),0)</f>
        <v>0</v>
      </c>
    </row>
    <row r="6387" spans="1:3" x14ac:dyDescent="0.25">
      <c r="A6387" s="35" t="s">
        <v>3067</v>
      </c>
      <c r="B6387" s="35" t="str">
        <f>VLOOKUP(A6387,'[1]alr yayınlanan fiyatlı'!$C:$D,2,FALSE)</f>
        <v>26,5 X 45 X 935 MM OMEGA KOLLEKTOR RAL 7016 30G</v>
      </c>
      <c r="C6387" s="34">
        <f>IFERROR(VLOOKUP(A6387,'[1]alr yayınlanan fiyatlı'!C:K,9,0),0)</f>
        <v>0</v>
      </c>
    </row>
    <row r="6388" spans="1:3" x14ac:dyDescent="0.25">
      <c r="A6388" s="35" t="s">
        <v>5786</v>
      </c>
      <c r="B6388" s="35" t="str">
        <f>VLOOKUP(A6388,'[1]alr yayınlanan fiyatlı'!$C:$D,2,FALSE)</f>
        <v>28,1 X 45 X 815 MM KARE KOLLEKTOR RAL 7016 30G</v>
      </c>
      <c r="C6388" s="34">
        <f>IFERROR(VLOOKUP(A6388,'[1]alr yayınlanan fiyatlı'!C:K,9,0),0)</f>
        <v>0</v>
      </c>
    </row>
    <row r="6389" spans="1:3" x14ac:dyDescent="0.25">
      <c r="A6389" s="35" t="s">
        <v>5787</v>
      </c>
      <c r="B6389" s="35" t="str">
        <f>VLOOKUP(A6389,'[1]alr yayınlanan fiyatlı'!$C:$D,2,FALSE)</f>
        <v>26,5 X 45 X 815 MM OMEGA KOLLEKTOR RAL 7016 30G</v>
      </c>
      <c r="C6389" s="34">
        <f>IFERROR(VLOOKUP(A6389,'[1]alr yayınlanan fiyatlı'!C:K,9,0),0)</f>
        <v>0</v>
      </c>
    </row>
    <row r="6390" spans="1:3" x14ac:dyDescent="0.25">
      <c r="A6390" s="35" t="s">
        <v>5788</v>
      </c>
      <c r="B6390" s="35" t="str">
        <f>VLOOKUP(A6390,'[1]alr yayınlanan fiyatlı'!$C:$D,2,FALSE)</f>
        <v>28,1 X 45 X 1175 MM KARE KOLLEKTOR RAL 7016 30G</v>
      </c>
      <c r="C6390" s="34">
        <f>IFERROR(VLOOKUP(A6390,'[1]alr yayınlanan fiyatlı'!C:K,9,0),0)</f>
        <v>0</v>
      </c>
    </row>
    <row r="6391" spans="1:3" x14ac:dyDescent="0.25">
      <c r="A6391" s="35" t="s">
        <v>5789</v>
      </c>
      <c r="B6391" s="35" t="str">
        <f>VLOOKUP(A6391,'[1]alr yayınlanan fiyatlı'!$C:$D,2,FALSE)</f>
        <v>26,5 X 45 X 1175 MM OMEGA KOLLEKTOR RAL 7016 30G</v>
      </c>
      <c r="C6391" s="34">
        <f>IFERROR(VLOOKUP(A6391,'[1]alr yayınlanan fiyatlı'!C:K,9,0),0)</f>
        <v>0</v>
      </c>
    </row>
    <row r="6392" spans="1:3" x14ac:dyDescent="0.25">
      <c r="A6392" s="35" t="s">
        <v>4164</v>
      </c>
      <c r="B6392" s="35" t="str">
        <f>VLOOKUP(A6392,'[1]alr yayınlanan fiyatlı'!$C:$D,2,FALSE)</f>
        <v>28,1 X 45 X 1295 MM KARE KOLLEKTOR RAL 7016 30G</v>
      </c>
      <c r="C6392" s="34">
        <f>IFERROR(VLOOKUP(A6392,'[1]alr yayınlanan fiyatlı'!C:K,9,0),0)</f>
        <v>0</v>
      </c>
    </row>
    <row r="6393" spans="1:3" x14ac:dyDescent="0.25">
      <c r="A6393" s="35" t="s">
        <v>5790</v>
      </c>
      <c r="B6393" s="35" t="str">
        <f>VLOOKUP(A6393,'[1]alr yayınlanan fiyatlı'!$C:$D,2,FALSE)</f>
        <v>26,5 X 45 X 1295 MM OMEGA KOLLEKTOR RAL 7016 30G</v>
      </c>
      <c r="C6393" s="34">
        <f>IFERROR(VLOOKUP(A6393,'[1]alr yayınlanan fiyatlı'!C:K,9,0),0)</f>
        <v>0</v>
      </c>
    </row>
    <row r="6394" spans="1:3" x14ac:dyDescent="0.25">
      <c r="A6394" s="35" t="s">
        <v>5791</v>
      </c>
      <c r="B6394" s="35" t="str">
        <f>VLOOKUP(A6394,'[1]alr yayınlanan fiyatlı'!$C:$D,2,FALSE)</f>
        <v>28,1 X 45 X 335 MM KARE KOLLEKTOR RAL 7016 30G</v>
      </c>
      <c r="C6394" s="34">
        <f>IFERROR(VLOOKUP(A6394,'[1]alr yayınlanan fiyatlı'!C:K,9,0),0)</f>
        <v>0</v>
      </c>
    </row>
    <row r="6395" spans="1:3" x14ac:dyDescent="0.25">
      <c r="A6395" s="35" t="s">
        <v>5792</v>
      </c>
      <c r="B6395" s="35" t="str">
        <f>VLOOKUP(A6395,'[1]alr yayınlanan fiyatlı'!$C:$D,2,FALSE)</f>
        <v>25 X 28 X 875 MM ALUMINYUM KOLLEKTOR RAL 7016 PE MAT 30G (SL2164 AKZO NOBEL)</v>
      </c>
      <c r="C6395" s="34">
        <f>IFERROR(VLOOKUP(A6395,'[1]alr yayınlanan fiyatlı'!C:K,9,0),0)</f>
        <v>0</v>
      </c>
    </row>
    <row r="6396" spans="1:3" x14ac:dyDescent="0.25">
      <c r="A6396" s="35" t="s">
        <v>3415</v>
      </c>
      <c r="B6396" s="35" t="str">
        <f>VLOOKUP(A6396,'[1]alr yayınlanan fiyatlı'!$C:$D,2,FALSE)</f>
        <v>25 X 28 X 1355 MM ALUMINYUM KOLLEKTOR RAL 7016 PE MAT 30G (SL2164 AKZO NOBEL)</v>
      </c>
      <c r="C6396" s="34">
        <f>IFERROR(VLOOKUP(A6396,'[1]alr yayınlanan fiyatlı'!C:K,9,0),0)</f>
        <v>0</v>
      </c>
    </row>
    <row r="6397" spans="1:3" x14ac:dyDescent="0.25">
      <c r="A6397" s="35" t="s">
        <v>5793</v>
      </c>
      <c r="B6397" s="35" t="str">
        <f>VLOOKUP(A6397,'[1]alr yayınlanan fiyatlı'!$C:$D,2,FALSE)</f>
        <v>25 X 28 X 1835 MM ALUMINYUM KOLLEKTOR RAL 7016 PE MAT 30G (SL2164 AKZO NOBEL)</v>
      </c>
      <c r="C6397" s="34">
        <f>IFERROR(VLOOKUP(A6397,'[1]alr yayınlanan fiyatlı'!C:K,9,0),0)</f>
        <v>0</v>
      </c>
    </row>
    <row r="6398" spans="1:3" x14ac:dyDescent="0.25">
      <c r="A6398" s="35" t="s">
        <v>5794</v>
      </c>
      <c r="B6398" s="35" t="str">
        <f>VLOOKUP(A6398,'[1]alr yayınlanan fiyatlı'!$C:$D,2,FALSE)</f>
        <v>28,1 X 45 X 2015 MM KARE KOLLEKTOR RAL 7016 30G</v>
      </c>
      <c r="C6398" s="34">
        <f>IFERROR(VLOOKUP(A6398,'[1]alr yayınlanan fiyatlı'!C:K,9,0),0)</f>
        <v>0</v>
      </c>
    </row>
    <row r="6399" spans="1:3" x14ac:dyDescent="0.25">
      <c r="A6399" s="35" t="s">
        <v>5794</v>
      </c>
      <c r="B6399" s="35" t="str">
        <f>VLOOKUP(A6399,'[1]alr yayınlanan fiyatlı'!$C:$D,2,FALSE)</f>
        <v>28,1 X 45 X 2015 MM KARE KOLLEKTOR RAL 7016 30G</v>
      </c>
      <c r="C6399" s="34">
        <f>IFERROR(VLOOKUP(A6399,'[1]alr yayınlanan fiyatlı'!C:K,9,0),0)</f>
        <v>0</v>
      </c>
    </row>
    <row r="6400" spans="1:3" x14ac:dyDescent="0.25">
      <c r="A6400" s="35" t="s">
        <v>5795</v>
      </c>
      <c r="B6400" s="35" t="str">
        <f>VLOOKUP(A6400,'[1]alr yayınlanan fiyatlı'!$C:$D,2,FALSE)</f>
        <v>26,5 X 45 X 2015 MM OMEGA KOLLEKTOR RAL 7016 30G</v>
      </c>
      <c r="C6400" s="34">
        <f>IFERROR(VLOOKUP(A6400,'[1]alr yayınlanan fiyatlı'!C:K,9,0),0)</f>
        <v>0</v>
      </c>
    </row>
    <row r="6401" spans="1:3" x14ac:dyDescent="0.25">
      <c r="A6401" s="35" t="s">
        <v>5795</v>
      </c>
      <c r="B6401" s="35" t="str">
        <f>VLOOKUP(A6401,'[1]alr yayınlanan fiyatlı'!$C:$D,2,FALSE)</f>
        <v>26,5 X 45 X 2015 MM OMEGA KOLLEKTOR RAL 7016 30G</v>
      </c>
      <c r="C6401" s="34">
        <f>IFERROR(VLOOKUP(A6401,'[1]alr yayınlanan fiyatlı'!C:K,9,0),0)</f>
        <v>0</v>
      </c>
    </row>
    <row r="6402" spans="1:3" x14ac:dyDescent="0.25">
      <c r="A6402" s="35" t="s">
        <v>5796</v>
      </c>
      <c r="B6402" s="35" t="str">
        <f>VLOOKUP(A6402,'[1]alr yayınlanan fiyatlı'!$C:$D,2,FALSE)</f>
        <v>28,1 X 45 X 1535 MM KARE KOLLEKTOR RAL 7016 30G</v>
      </c>
      <c r="C6402" s="34">
        <f>IFERROR(VLOOKUP(A6402,'[1]alr yayınlanan fiyatlı'!C:K,9,0),0)</f>
        <v>0</v>
      </c>
    </row>
    <row r="6403" spans="1:3" x14ac:dyDescent="0.25">
      <c r="A6403" s="35" t="s">
        <v>5796</v>
      </c>
      <c r="B6403" s="35" t="str">
        <f>VLOOKUP(A6403,'[1]alr yayınlanan fiyatlı'!$C:$D,2,FALSE)</f>
        <v>28,1 X 45 X 1535 MM KARE KOLLEKTOR RAL 7016 30G</v>
      </c>
      <c r="C6403" s="34">
        <f>IFERROR(VLOOKUP(A6403,'[1]alr yayınlanan fiyatlı'!C:K,9,0),0)</f>
        <v>0</v>
      </c>
    </row>
    <row r="6404" spans="1:3" x14ac:dyDescent="0.25">
      <c r="A6404" s="35" t="s">
        <v>3633</v>
      </c>
      <c r="B6404" s="35" t="str">
        <f>VLOOKUP(A6404,[2]Sayfa2!$A:$B,2,0)</f>
        <v>26,5 X 45 X 1535 MM OMEGA KOLLEKTOR RAL 7016 30G</v>
      </c>
      <c r="C6404" s="34">
        <f>IFERROR(VLOOKUP(A6404,'[1]alr yayınlanan fiyatlı'!C:K,9,0),0)</f>
        <v>0</v>
      </c>
    </row>
    <row r="6405" spans="1:3" x14ac:dyDescent="0.25">
      <c r="A6405" s="35" t="s">
        <v>3633</v>
      </c>
      <c r="B6405" s="35" t="str">
        <f>VLOOKUP(A6405,[2]Sayfa2!$A:$B,2,0)</f>
        <v>26,5 X 45 X 1535 MM OMEGA KOLLEKTOR RAL 7016 30G</v>
      </c>
      <c r="C6405" s="34">
        <f>IFERROR(VLOOKUP(A6405,'[1]alr yayınlanan fiyatlı'!C:K,9,0),0)</f>
        <v>0</v>
      </c>
    </row>
    <row r="6406" spans="1:3" x14ac:dyDescent="0.25">
      <c r="A6406" s="35" t="s">
        <v>5797</v>
      </c>
      <c r="B6406" s="35" t="str">
        <f>VLOOKUP(A6406,'[1]alr yayınlanan fiyatlı'!$C:$D,2,FALSE)</f>
        <v>27 X 25 X 100 X 1000 T KOLLEKTOR NOIR.200.SBL.PE.SW306G</v>
      </c>
      <c r="C6406" s="34">
        <f>IFERROR(VLOOKUP(A6406,'[1]alr yayınlanan fiyatlı'!C:K,9,0),0)</f>
        <v>0</v>
      </c>
    </row>
    <row r="6407" spans="1:3" x14ac:dyDescent="0.25">
      <c r="A6407" s="35" t="s">
        <v>5798</v>
      </c>
      <c r="B6407" s="35" t="str">
        <f>VLOOKUP(A6407,'[1]alr yayınlanan fiyatlı'!$C:$D,2,FALSE)</f>
        <v>25 X 28 X 795 MM ALUMINYUM KOLLEKTOR NOIR.SBL.2200.(AK.NBL=YW360F).10G.PE</v>
      </c>
      <c r="C6407" s="34">
        <f>IFERROR(VLOOKUP(A6407,'[1]alr yayınlanan fiyatlı'!C:K,9,0),0)</f>
        <v>0</v>
      </c>
    </row>
    <row r="6408" spans="1:3" x14ac:dyDescent="0.25">
      <c r="A6408" s="35" t="s">
        <v>3634</v>
      </c>
      <c r="B6408" s="35" t="str">
        <f>VLOOKUP(A6408,'[1]alr yayınlanan fiyatlı'!$C:$D,2,FALSE)</f>
        <v>25 X 28 X 955 MM ALUMINYUM KOLLEKTOR NOIR.SBL.2200.(AK.NBL=YW360F).10G.PE</v>
      </c>
      <c r="C6408" s="34">
        <f>IFERROR(VLOOKUP(A6408,'[1]alr yayınlanan fiyatlı'!C:K,9,0),0)</f>
        <v>0</v>
      </c>
    </row>
    <row r="6409" spans="1:3" x14ac:dyDescent="0.25">
      <c r="A6409" s="35" t="s">
        <v>3219</v>
      </c>
      <c r="B6409" s="35" t="str">
        <f>VLOOKUP(A6409,'[1]alr yayınlanan fiyatlı'!$C:$D,2,FALSE)</f>
        <v>25 X 28 X 635 MM ALUMINYUM KOLLEKTOR NOIR.SBL.2200.(AK.NBL=YW360F).10G.PE</v>
      </c>
      <c r="C6409" s="34">
        <f>IFERROR(VLOOKUP(A6409,'[1]alr yayınlanan fiyatlı'!C:K,9,0),0)</f>
        <v>0</v>
      </c>
    </row>
    <row r="6410" spans="1:3" x14ac:dyDescent="0.25">
      <c r="A6410" s="35" t="s">
        <v>3068</v>
      </c>
      <c r="B6410" s="35" t="str">
        <f>VLOOKUP(A6410,'[1]alr yayınlanan fiyatlı'!$C:$D,2,FALSE)</f>
        <v>25 X 28 X 555 MM ALUMINYUM KOLLEKTOR NOIR.SBL.2200.(AK.NBL=YW360F).10G.PE</v>
      </c>
      <c r="C6410" s="34">
        <f>IFERROR(VLOOKUP(A6410,'[1]alr yayınlanan fiyatlı'!C:K,9,0),0)</f>
        <v>0</v>
      </c>
    </row>
    <row r="6411" spans="1:3" x14ac:dyDescent="0.25">
      <c r="A6411" s="35" t="s">
        <v>5799</v>
      </c>
      <c r="B6411" s="35" t="str">
        <f>VLOOKUP(A6411,'[1]alr yayınlanan fiyatlı'!$C:$D,2,FALSE)</f>
        <v>25 X 28 X 475 MM ALUMINYUM KOLLEKTOR NOIR.SBL.2200.(AK.NBL=YW360F).10G.PE</v>
      </c>
      <c r="C6411" s="34">
        <f>IFERROR(VLOOKUP(A6411,'[1]alr yayınlanan fiyatlı'!C:K,9,0),0)</f>
        <v>0</v>
      </c>
    </row>
    <row r="6412" spans="1:3" x14ac:dyDescent="0.25">
      <c r="A6412" s="35" t="s">
        <v>3069</v>
      </c>
      <c r="B6412" s="35" t="str">
        <f>VLOOKUP(A6412,'[1]alr yayınlanan fiyatlı'!$C:$D,2,FALSE)</f>
        <v>25 X 28 X 395 MM ALUMINYUM KOLLEKTOR NOIR.SBL.2200.(AK.NBL=YW360F).10G.PE</v>
      </c>
      <c r="C6412" s="34">
        <f>IFERROR(VLOOKUP(A6412,'[1]alr yayınlanan fiyatlı'!C:K,9,0),0)</f>
        <v>0</v>
      </c>
    </row>
    <row r="6413" spans="1:3" x14ac:dyDescent="0.25">
      <c r="A6413" s="35" t="s">
        <v>5800</v>
      </c>
      <c r="B6413" s="35" t="str">
        <f>VLOOKUP(A6413,'[1]alr yayınlanan fiyatlı'!$C:$D,2,FALSE)</f>
        <v>25 X 28 X 315 MM ALUMINYUM KOLLEKTOR NOIR.SBL.2200.(AK.NBL=YW360F).10G.PE</v>
      </c>
      <c r="C6413" s="34">
        <f>IFERROR(VLOOKUP(A6413,'[1]alr yayınlanan fiyatlı'!C:K,9,0),0)</f>
        <v>0</v>
      </c>
    </row>
    <row r="6414" spans="1:3" x14ac:dyDescent="0.25">
      <c r="A6414" s="35" t="s">
        <v>5801</v>
      </c>
      <c r="B6414" s="35" t="str">
        <f>VLOOKUP(A6414,'[1]alr yayınlanan fiyatlı'!$C:$D,2,FALSE)</f>
        <v>28,1 X 45 X 1175 MM KARE KOLLEKTOR NOIR.SBL.2200.(AK.NBL=YW360F).10G.PE</v>
      </c>
      <c r="C6414" s="34">
        <f>IFERROR(VLOOKUP(A6414,'[1]alr yayınlanan fiyatlı'!C:K,9,0),0)</f>
        <v>0</v>
      </c>
    </row>
    <row r="6415" spans="1:3" x14ac:dyDescent="0.25">
      <c r="A6415" s="35" t="s">
        <v>5802</v>
      </c>
      <c r="B6415" s="35" t="str">
        <f>VLOOKUP(A6415,'[1]alr yayınlanan fiyatlı'!$C:$D,2,FALSE)</f>
        <v>28,1 X 45 X 455 MM KARE KOLLEKTOR NOIR.SBL.2200.(AK.NBL=YW360F).10G.PE</v>
      </c>
      <c r="C6415" s="34">
        <f>IFERROR(VLOOKUP(A6415,'[1]alr yayınlanan fiyatlı'!C:K,9,0),0)</f>
        <v>0</v>
      </c>
    </row>
    <row r="6416" spans="1:3" x14ac:dyDescent="0.25">
      <c r="A6416" s="35" t="s">
        <v>3070</v>
      </c>
      <c r="B6416" s="35" t="str">
        <f>VLOOKUP(A6416,'[1]alr yayınlanan fiyatlı'!$C:$D,2,FALSE)</f>
        <v>1/4" X 34 mm ALM. RAD. BAGLANTI REKORU 6082 Ø15,7 BORU ICIN H5</v>
      </c>
      <c r="C6416" s="34">
        <f>IFERROR(VLOOKUP(A6416,'[1]alr yayınlanan fiyatlı'!C:K,9,0),0)</f>
        <v>0</v>
      </c>
    </row>
    <row r="6417" spans="1:3" x14ac:dyDescent="0.25">
      <c r="A6417" s="35" t="s">
        <v>3070</v>
      </c>
      <c r="B6417" s="35" t="str">
        <f>VLOOKUP(A6417,'[1]alr yayınlanan fiyatlı'!$C:$D,2,FALSE)</f>
        <v>1/4" X 34 mm ALM. RAD. BAGLANTI REKORU 6082 Ø15,7 BORU ICIN H5</v>
      </c>
      <c r="C6417" s="34">
        <f>IFERROR(VLOOKUP(A6417,'[1]alr yayınlanan fiyatlı'!C:K,9,0),0)</f>
        <v>0</v>
      </c>
    </row>
    <row r="6418" spans="1:3" x14ac:dyDescent="0.25">
      <c r="A6418" s="35" t="s">
        <v>3416</v>
      </c>
      <c r="B6418" s="35" t="str">
        <f>VLOOKUP(A6418,'[1]alr yayınlanan fiyatlı'!$C:$D,2,FALSE)</f>
        <v>1/4" X 33,5 MM ALM. RAD. BAGLANTI REKORU 6082 Ø21 BORU ICIN H13</v>
      </c>
      <c r="C6418" s="34">
        <f>IFERROR(VLOOKUP(A6418,'[1]alr yayınlanan fiyatlı'!C:K,9,0),0)</f>
        <v>0</v>
      </c>
    </row>
    <row r="6419" spans="1:3" x14ac:dyDescent="0.25">
      <c r="A6419" s="35" t="s">
        <v>3071</v>
      </c>
      <c r="B6419" s="35" t="str">
        <f>VLOOKUP(A6419,'[1]alr yayınlanan fiyatlı'!$C:$D,2,FALSE)</f>
        <v>1/4" X 33,5 mm ALM. RAD. BAGLANTI REKORU 6082 Ø15.7 BORU ICIN H11</v>
      </c>
      <c r="C6419" s="34">
        <f>IFERROR(VLOOKUP(A6419,'[1]alr yayınlanan fiyatlı'!C:K,9,0),0)</f>
        <v>0</v>
      </c>
    </row>
    <row r="6420" spans="1:3" x14ac:dyDescent="0.25">
      <c r="A6420" s="35" t="s">
        <v>3071</v>
      </c>
      <c r="B6420" s="35" t="str">
        <f>VLOOKUP(A6420,'[1]alr yayınlanan fiyatlı'!$C:$D,2,FALSE)</f>
        <v>1/4" X 33,5 mm ALM. RAD. BAGLANTI REKORU 6082 Ø15.7 BORU ICIN H11</v>
      </c>
      <c r="C6420" s="34">
        <f>IFERROR(VLOOKUP(A6420,'[1]alr yayınlanan fiyatlı'!C:K,9,0),0)</f>
        <v>0</v>
      </c>
    </row>
    <row r="6421" spans="1:3" x14ac:dyDescent="0.25">
      <c r="A6421" s="35" t="s">
        <v>3071</v>
      </c>
      <c r="B6421" s="35" t="str">
        <f>VLOOKUP(A6421,'[1]alr yayınlanan fiyatlı'!$C:$D,2,FALSE)</f>
        <v>1/4" X 33,5 mm ALM. RAD. BAGLANTI REKORU 6082 Ø15.7 BORU ICIN H11</v>
      </c>
      <c r="C6421" s="34">
        <f>IFERROR(VLOOKUP(A6421,'[1]alr yayınlanan fiyatlı'!C:K,9,0),0)</f>
        <v>0</v>
      </c>
    </row>
    <row r="6422" spans="1:3" x14ac:dyDescent="0.25">
      <c r="A6422" s="35" t="s">
        <v>2274</v>
      </c>
      <c r="B6422" s="35" t="str">
        <f>VLOOKUP(A6422,'[1]alr yayınlanan fiyatlı'!$C:$D,2,FALSE)</f>
        <v>1/4" X 25,8 mm ALM. RAD. BAGLANTI REKORU 6082 Ø15.7 BORU ICIN H10</v>
      </c>
      <c r="C6422" s="34">
        <f>IFERROR(VLOOKUP(A6422,'[1]alr yayınlanan fiyatlı'!C:K,9,0),0)</f>
        <v>0</v>
      </c>
    </row>
    <row r="6423" spans="1:3" x14ac:dyDescent="0.25">
      <c r="A6423" s="35" t="s">
        <v>3417</v>
      </c>
      <c r="B6423" s="35" t="str">
        <f>VLOOKUP(A6423,'[1]alr yayınlanan fiyatlı'!$C:$D,2,FALSE)</f>
        <v>DUVAR MONTAJ BRAKETI ALUMINYUM MANTAR Ø14X16 MM HAM YUZEY</v>
      </c>
      <c r="C6423" s="34">
        <f>IFERROR(VLOOKUP(A6423,'[1]alr yayınlanan fiyatlı'!C:K,9,0),0)</f>
        <v>0</v>
      </c>
    </row>
    <row r="6424" spans="1:3" x14ac:dyDescent="0.25">
      <c r="A6424" s="35" t="s">
        <v>3417</v>
      </c>
      <c r="B6424" s="35" t="str">
        <f>VLOOKUP(A6424,'[1]alr yayınlanan fiyatlı'!$C:$D,2,FALSE)</f>
        <v>DUVAR MONTAJ BRAKETI ALUMINYUM MANTAR Ø14X16 MM HAM YUZEY</v>
      </c>
      <c r="C6424" s="34">
        <f>IFERROR(VLOOKUP(A6424,'[1]alr yayınlanan fiyatlı'!C:K,9,0),0)</f>
        <v>0</v>
      </c>
    </row>
    <row r="6425" spans="1:3" x14ac:dyDescent="0.25">
      <c r="A6425" s="35" t="s">
        <v>5803</v>
      </c>
      <c r="B6425" s="35" t="str">
        <f>VLOOKUP(A6425,[2]Sayfa2!$A:$B,2,0)</f>
        <v>DUVAR MONTAJ BRAKETI DKP SAC ALT PARCA 83 X 50 X 74 MM LAZER KESIMLI</v>
      </c>
      <c r="C6425" s="34">
        <f>IFERROR(VLOOKUP(A6425,'[1]alr yayınlanan fiyatlı'!C:K,9,0),0)</f>
        <v>0</v>
      </c>
    </row>
    <row r="6426" spans="1:3" x14ac:dyDescent="0.25">
      <c r="A6426" s="35" t="s">
        <v>5804</v>
      </c>
      <c r="B6426" s="35" t="str">
        <f>VLOOKUP(A6426,[2]Sayfa2!$A:$B,2,0)</f>
        <v>DUVAR MONTAJ BRAKETI DKP SAC UST PARCA 83 X 50 X 70 MM LAZER KESIMLI</v>
      </c>
      <c r="C6426" s="34">
        <f>IFERROR(VLOOKUP(A6426,'[1]alr yayınlanan fiyatlı'!C:K,9,0),0)</f>
        <v>0</v>
      </c>
    </row>
    <row r="6427" spans="1:3" x14ac:dyDescent="0.25">
      <c r="A6427" s="35" t="s">
        <v>5805</v>
      </c>
      <c r="B6427" s="35" t="str">
        <f>VLOOKUP(A6427,[2]Sayfa2!$A:$B,2,0)</f>
        <v>DUVAR MONTAJ BRAKETI DKP SAC ALT PARCA 163 X 50 MM LAZER KESIMLI</v>
      </c>
      <c r="C6427" s="34">
        <f>IFERROR(VLOOKUP(A6427,'[1]alr yayınlanan fiyatlı'!C:K,9,0),0)</f>
        <v>0</v>
      </c>
    </row>
    <row r="6428" spans="1:3" x14ac:dyDescent="0.25">
      <c r="A6428" s="35" t="s">
        <v>5806</v>
      </c>
      <c r="B6428" s="35" t="str">
        <f>VLOOKUP(A6428,[2]Sayfa2!$A:$B,2,0)</f>
        <v>DUVAR MONTAJ BRAKETI DKP SAC UST PARCA 163 X 50 MM LAZER KESIMLI</v>
      </c>
      <c r="C6428" s="34">
        <f>IFERROR(VLOOKUP(A6428,'[1]alr yayınlanan fiyatlı'!C:K,9,0),0)</f>
        <v>0</v>
      </c>
    </row>
    <row r="6429" spans="1:3" x14ac:dyDescent="0.25">
      <c r="A6429" s="35" t="s">
        <v>5807</v>
      </c>
      <c r="B6429" s="35" t="str">
        <f>VLOOKUP(A6429,[2]Sayfa2!$A:$B,2,0)</f>
        <v>DUVAR MONTAJ BRAKETI DKP SAC KILIT 12 X 42 X 8 MM LAZER KESIMLI</v>
      </c>
      <c r="C6429" s="34">
        <f>IFERROR(VLOOKUP(A6429,'[1]alr yayınlanan fiyatlı'!C:K,9,0),0)</f>
        <v>0</v>
      </c>
    </row>
    <row r="6430" spans="1:3" x14ac:dyDescent="0.25">
      <c r="A6430" s="35" t="s">
        <v>5808</v>
      </c>
      <c r="B6430" s="35" t="str">
        <f>VLOOKUP(A6430,[2]Sayfa2!$A:$B,2,0)</f>
        <v>DUVAR MONTAJ BRAKETI DKP SAC PARCA 96 X 50 X 66,5 MM LAZER KESIMLI</v>
      </c>
      <c r="C6430" s="34">
        <f>IFERROR(VLOOKUP(A6430,'[1]alr yayınlanan fiyatlı'!C:K,9,0),0)</f>
        <v>0</v>
      </c>
    </row>
    <row r="6431" spans="1:3" x14ac:dyDescent="0.25">
      <c r="A6431" s="35" t="s">
        <v>5809</v>
      </c>
      <c r="B6431" s="35" t="str">
        <f>VLOOKUP(A6431,[2]Sayfa2!$A:$B,2,0)</f>
        <v>DUVAR MONTAJ BRAKETI DKP SAC ALT PARCA 163 X 50 MM BUKUMLU</v>
      </c>
      <c r="C6431" s="34">
        <f>IFERROR(VLOOKUP(A6431,'[1]alr yayınlanan fiyatlı'!C:K,9,0),0)</f>
        <v>0</v>
      </c>
    </row>
    <row r="6432" spans="1:3" x14ac:dyDescent="0.25">
      <c r="A6432" s="35" t="s">
        <v>3220</v>
      </c>
      <c r="B6432" s="35" t="str">
        <f>VLOOKUP(A6432,'[1]alr yayınlanan fiyatlı'!$C:$D,2,FALSE)</f>
        <v>DUVAR MONTAJ BRAKETI DKP SAC ALT PARCA 83 X 50 X 74 MM BUKUMLU</v>
      </c>
      <c r="C6432" s="34">
        <f>IFERROR(VLOOKUP(A6432,'[1]alr yayınlanan fiyatlı'!C:K,9,0),0)</f>
        <v>0</v>
      </c>
    </row>
    <row r="6433" spans="1:3" x14ac:dyDescent="0.25">
      <c r="A6433" s="35" t="s">
        <v>3220</v>
      </c>
      <c r="B6433" s="35" t="str">
        <f>VLOOKUP(A6433,'[1]alr yayınlanan fiyatlı'!$C:$D,2,FALSE)</f>
        <v>DUVAR MONTAJ BRAKETI DKP SAC ALT PARCA 83 X 50 X 74 MM BUKUMLU</v>
      </c>
      <c r="C6433" s="34">
        <f>IFERROR(VLOOKUP(A6433,'[1]alr yayınlanan fiyatlı'!C:K,9,0),0)</f>
        <v>0</v>
      </c>
    </row>
    <row r="6434" spans="1:3" x14ac:dyDescent="0.25">
      <c r="A6434" s="35" t="s">
        <v>5810</v>
      </c>
      <c r="B6434" s="35" t="str">
        <f>VLOOKUP(A6434,[2]Sayfa2!$A:$B,2,0)</f>
        <v>DUVAR MONTAJ BRAKETI DKP SAC UST PARCA 163 X 50 MM BUKUMLU</v>
      </c>
      <c r="C6434" s="34">
        <f>IFERROR(VLOOKUP(A6434,'[1]alr yayınlanan fiyatlı'!C:K,9,0),0)</f>
        <v>0</v>
      </c>
    </row>
    <row r="6435" spans="1:3" x14ac:dyDescent="0.25">
      <c r="A6435" s="35" t="s">
        <v>5811</v>
      </c>
      <c r="B6435" s="35" t="str">
        <f>VLOOKUP(A6435,[2]Sayfa2!$A:$B,2,0)</f>
        <v>DUVAR MONTAJ BRAKETI DKP SAC UST PARCA 83 X 50 X 70 MM BUKUMLU</v>
      </c>
      <c r="C6435" s="34">
        <f>IFERROR(VLOOKUP(A6435,'[1]alr yayınlanan fiyatlı'!C:K,9,0),0)</f>
        <v>0</v>
      </c>
    </row>
    <row r="6436" spans="1:3" x14ac:dyDescent="0.25">
      <c r="A6436" s="35" t="s">
        <v>3635</v>
      </c>
      <c r="B6436" s="35" t="str">
        <f>VLOOKUP(A6436,'[1]alr yayınlanan fiyatlı'!$C:$D,2,FALSE)</f>
        <v>DUVAR MONTAJ BRAKETI DKP SAC KILIT 12 X 42 X 8 MM BUKUMLU</v>
      </c>
      <c r="C6436" s="34">
        <f>IFERROR(VLOOKUP(A6436,'[1]alr yayınlanan fiyatlı'!C:K,9,0),0)</f>
        <v>0</v>
      </c>
    </row>
    <row r="6437" spans="1:3" x14ac:dyDescent="0.25">
      <c r="A6437" s="35" t="s">
        <v>3635</v>
      </c>
      <c r="B6437" s="35" t="str">
        <f>VLOOKUP(A6437,'[1]alr yayınlanan fiyatlı'!$C:$D,2,FALSE)</f>
        <v>DUVAR MONTAJ BRAKETI DKP SAC KILIT 12 X 42 X 8 MM BUKUMLU</v>
      </c>
      <c r="C6437" s="34">
        <f>IFERROR(VLOOKUP(A6437,'[1]alr yayınlanan fiyatlı'!C:K,9,0),0)</f>
        <v>0</v>
      </c>
    </row>
    <row r="6438" spans="1:3" x14ac:dyDescent="0.25">
      <c r="A6438" s="35" t="s">
        <v>5812</v>
      </c>
      <c r="B6438" s="35" t="str">
        <f>VLOOKUP(A6438,'[1]alr yayınlanan fiyatlı'!$C:$D,2,FALSE)</f>
        <v>DUVAR MONTAJ BRAKETI HRP SAC PARCA 96 X 50 X 66,5 MM BUKUMLU</v>
      </c>
      <c r="C6438" s="34">
        <f>IFERROR(VLOOKUP(A6438,'[1]alr yayınlanan fiyatlı'!C:K,9,0),0)</f>
        <v>0</v>
      </c>
    </row>
    <row r="6439" spans="1:3" x14ac:dyDescent="0.25">
      <c r="A6439" s="35" t="s">
        <v>4165</v>
      </c>
      <c r="B6439" s="35" t="str">
        <f>VLOOKUP(A6439,'[1]alr yayınlanan fiyatlı'!$C:$D,2,FALSE)</f>
        <v>DUVAR MONTAJ BRAKETI HRP SAC PARCA 96 X 60 X 84 MM BUKUMLU</v>
      </c>
      <c r="C6439" s="34">
        <f>IFERROR(VLOOKUP(A6439,'[1]alr yayınlanan fiyatlı'!C:K,9,0),0)</f>
        <v>0</v>
      </c>
    </row>
    <row r="6440" spans="1:3" x14ac:dyDescent="0.25">
      <c r="A6440" s="35" t="s">
        <v>2275</v>
      </c>
      <c r="B6440" s="35" t="str">
        <f>VLOOKUP(A6440,'[1]alr yayınlanan fiyatlı'!$C:$D,2,FALSE)</f>
        <v>DUVAR MONTAJ BRAKETI DKP SAC 88 X 52 MM BUKUMLU</v>
      </c>
      <c r="C6440" s="34">
        <f>IFERROR(VLOOKUP(A6440,'[1]alr yayınlanan fiyatlı'!C:K,9,0),0)</f>
        <v>0</v>
      </c>
    </row>
    <row r="6441" spans="1:3" x14ac:dyDescent="0.25">
      <c r="A6441" s="35" t="s">
        <v>3488</v>
      </c>
      <c r="B6441" s="35" t="str">
        <f>VLOOKUP(A6441,[2]Sayfa2!$A:$B,2,0)</f>
        <v>DUVAR MONTAJ BRAKETI DKP SAC ALT-UST PARCA 82,5 X 61,5 X 75 MM LAZER KESIMLI</v>
      </c>
      <c r="C6441" s="34">
        <f>IFERROR(VLOOKUP(A6441,'[1]alr yayınlanan fiyatlı'!C:K,9,0),0)</f>
        <v>0</v>
      </c>
    </row>
    <row r="6442" spans="1:3" x14ac:dyDescent="0.25">
      <c r="A6442" s="35" t="s">
        <v>3072</v>
      </c>
      <c r="B6442" s="35" t="str">
        <f>VLOOKUP(A6442,'[1]alr yayınlanan fiyatlı'!$C:$D,2,FALSE)</f>
        <v>DUVAR MONTAJ BRAKETI DKP SAC ALT-UST PARCA 82,5 X 61,5 X 75 MM BUKULMUS</v>
      </c>
      <c r="C6442" s="34">
        <f>IFERROR(VLOOKUP(A6442,'[1]alr yayınlanan fiyatlı'!C:K,9,0),0)</f>
        <v>0</v>
      </c>
    </row>
    <row r="6443" spans="1:3" x14ac:dyDescent="0.25">
      <c r="A6443" s="35" t="s">
        <v>5813</v>
      </c>
      <c r="B6443" s="35" t="str">
        <f>VLOOKUP(A6443,[2]Sayfa2!$A:$B,2,0)</f>
        <v>DUVAR MONTAJ BRAKETI DKP SAC ALT-UST PARCA 162 X 49 X 75 MM LAZER KESIMLI</v>
      </c>
      <c r="C6443" s="34">
        <f>IFERROR(VLOOKUP(A6443,'[1]alr yayınlanan fiyatlı'!C:K,9,0),0)</f>
        <v>0</v>
      </c>
    </row>
    <row r="6444" spans="1:3" x14ac:dyDescent="0.25">
      <c r="A6444" s="35" t="s">
        <v>2276</v>
      </c>
      <c r="B6444" s="35" t="str">
        <f>VLOOKUP(A6444,'[1]alr yayınlanan fiyatlı'!$C:$D,2,FALSE)</f>
        <v>DUVAR MONTAJ BRAKETI DKP SAC ALT-UST PARCA 162 X 49 X 75 MM BUKULMUS</v>
      </c>
      <c r="C6444" s="34">
        <f>IFERROR(VLOOKUP(A6444,'[1]alr yayınlanan fiyatlı'!C:K,9,0),0)</f>
        <v>0</v>
      </c>
    </row>
    <row r="6445" spans="1:3" x14ac:dyDescent="0.25">
      <c r="A6445" s="35" t="s">
        <v>2276</v>
      </c>
      <c r="B6445" s="35" t="str">
        <f>VLOOKUP(A6445,'[1]alr yayınlanan fiyatlı'!$C:$D,2,FALSE)</f>
        <v>DUVAR MONTAJ BRAKETI DKP SAC ALT-UST PARCA 162 X 49 X 75 MM BUKULMUS</v>
      </c>
      <c r="C6445" s="34">
        <f>IFERROR(VLOOKUP(A6445,'[1]alr yayınlanan fiyatlı'!C:K,9,0),0)</f>
        <v>0</v>
      </c>
    </row>
    <row r="6446" spans="1:3" x14ac:dyDescent="0.25">
      <c r="A6446" s="35" t="s">
        <v>3770</v>
      </c>
      <c r="B6446" s="35" t="str">
        <f>VLOOKUP(A6446,'[1]alr yayınlanan fiyatlı'!$C:$D,2,FALSE)</f>
        <v>KARBON DUVAR MONTAJ BRAKETI SAC PARCA 40 X 45 X 61 MM RAL 9016 30G</v>
      </c>
      <c r="C6446" s="34">
        <f>IFERROR(VLOOKUP(A6446,'[1]alr yayınlanan fiyatlı'!C:K,9,0),0)</f>
        <v>0</v>
      </c>
    </row>
    <row r="6447" spans="1:3" x14ac:dyDescent="0.25">
      <c r="A6447" s="35" t="s">
        <v>3221</v>
      </c>
      <c r="B6447" s="35" t="str">
        <f>VLOOKUP(A6447,'[1]alr yayınlanan fiyatlı'!$C:$D,2,FALSE)</f>
        <v>DUVAR MONTAJ BRAKETI HRP SAC KILIT 12 X 42 X 8 MM RAL 9016 30G</v>
      </c>
      <c r="C6447" s="34">
        <f>IFERROR(VLOOKUP(A6447,'[1]alr yayınlanan fiyatlı'!C:K,9,0),0)</f>
        <v>0</v>
      </c>
    </row>
    <row r="6448" spans="1:3" x14ac:dyDescent="0.25">
      <c r="A6448" s="35" t="s">
        <v>3221</v>
      </c>
      <c r="B6448" s="35" t="str">
        <f>VLOOKUP(A6448,'[1]alr yayınlanan fiyatlı'!$C:$D,2,FALSE)</f>
        <v>DUVAR MONTAJ BRAKETI HRP SAC KILIT 12 X 42 X 8 MM RAL 9016 30G</v>
      </c>
      <c r="C6448" s="34">
        <f>IFERROR(VLOOKUP(A6448,'[1]alr yayınlanan fiyatlı'!C:K,9,0),0)</f>
        <v>0</v>
      </c>
    </row>
    <row r="6449" spans="1:3" x14ac:dyDescent="0.25">
      <c r="A6449" s="35" t="s">
        <v>3073</v>
      </c>
      <c r="B6449" s="35" t="str">
        <f>VLOOKUP(A6449,'[1]alr yayınlanan fiyatlı'!$C:$D,2,FALSE)</f>
        <v>DUVAR MONTAJ BRAKETI DKP SAC UST PARCA 83 X 50 X 70 MM RAL 9016 75G</v>
      </c>
      <c r="C6449" s="34">
        <f>IFERROR(VLOOKUP(A6449,'[1]alr yayınlanan fiyatlı'!C:K,9,0),0)</f>
        <v>0</v>
      </c>
    </row>
    <row r="6450" spans="1:3" x14ac:dyDescent="0.25">
      <c r="A6450" s="35" t="s">
        <v>3073</v>
      </c>
      <c r="B6450" s="35" t="str">
        <f>VLOOKUP(A6450,'[1]alr yayınlanan fiyatlı'!$C:$D,2,FALSE)</f>
        <v>DUVAR MONTAJ BRAKETI DKP SAC UST PARCA 83 X 50 X 70 MM RAL 9016 75G</v>
      </c>
      <c r="C6450" s="34">
        <f>IFERROR(VLOOKUP(A6450,'[1]alr yayınlanan fiyatlı'!C:K,9,0),0)</f>
        <v>0</v>
      </c>
    </row>
    <row r="6451" spans="1:3" x14ac:dyDescent="0.25">
      <c r="A6451" s="35" t="s">
        <v>3074</v>
      </c>
      <c r="B6451" s="35" t="str">
        <f>VLOOKUP(A6451,'[1]alr yayınlanan fiyatlı'!$C:$D,2,FALSE)</f>
        <v>DUVAR MONTAJ BRAKETI DKP SAC ALT PARCA 83 X 50 X 74 MM RAL 9016 75G</v>
      </c>
      <c r="C6451" s="34">
        <f>IFERROR(VLOOKUP(A6451,'[1]alr yayınlanan fiyatlı'!C:K,9,0),0)</f>
        <v>0</v>
      </c>
    </row>
    <row r="6452" spans="1:3" x14ac:dyDescent="0.25">
      <c r="A6452" s="35" t="s">
        <v>3074</v>
      </c>
      <c r="B6452" s="35" t="str">
        <f>VLOOKUP(A6452,'[1]alr yayınlanan fiyatlı'!$C:$D,2,FALSE)</f>
        <v>DUVAR MONTAJ BRAKETI DKP SAC ALT PARCA 83 X 50 X 74 MM RAL 9016 75G</v>
      </c>
      <c r="C6452" s="34">
        <f>IFERROR(VLOOKUP(A6452,'[1]alr yayınlanan fiyatlı'!C:K,9,0),0)</f>
        <v>0</v>
      </c>
    </row>
    <row r="6453" spans="1:3" x14ac:dyDescent="0.25">
      <c r="A6453" s="35" t="s">
        <v>5814</v>
      </c>
      <c r="B6453" s="35" t="str">
        <f>VLOOKUP(A6453,'[1]alr yayınlanan fiyatlı'!$C:$D,2,FALSE)</f>
        <v>DUVAR MONTAJ BRAKETI DKP SAC UST PARCA 163 X 50 MM RAL 9016 75G</v>
      </c>
      <c r="C6453" s="34">
        <f>IFERROR(VLOOKUP(A6453,'[1]alr yayınlanan fiyatlı'!C:K,9,0),0)</f>
        <v>0</v>
      </c>
    </row>
    <row r="6454" spans="1:3" x14ac:dyDescent="0.25">
      <c r="A6454" s="35" t="s">
        <v>5815</v>
      </c>
      <c r="B6454" s="35" t="str">
        <f>VLOOKUP(A6454,[2]Sayfa2!$A:$B,2,0)</f>
        <v>DUVAR MONTAJ BRAKETI DKP SAC ALT PARCA 163 X 50 MM RAL 9016 75G</v>
      </c>
      <c r="C6454" s="34">
        <f>IFERROR(VLOOKUP(A6454,'[1]alr yayınlanan fiyatlı'!C:K,9,0),0)</f>
        <v>0</v>
      </c>
    </row>
    <row r="6455" spans="1:3" x14ac:dyDescent="0.25">
      <c r="A6455" s="35" t="s">
        <v>5816</v>
      </c>
      <c r="B6455" s="35" t="str">
        <f>VLOOKUP(A6455,[2]Sayfa2!$A:$B,2,0)</f>
        <v>DUVAR MONTAJ BRAKETI HRP SAC KILIT 12 X 42 X 8 MM RAL 9016 75G</v>
      </c>
      <c r="C6455" s="34">
        <f>IFERROR(VLOOKUP(A6455,'[1]alr yayınlanan fiyatlı'!C:K,9,0),0)</f>
        <v>0</v>
      </c>
    </row>
    <row r="6456" spans="1:3" x14ac:dyDescent="0.25">
      <c r="A6456" s="35" t="s">
        <v>2277</v>
      </c>
      <c r="B6456" s="35" t="str">
        <f>VLOOKUP(A6456,'[1]alr yayınlanan fiyatlı'!$C:$D,2,FALSE)</f>
        <v>DUVAR MONTAJ BRAKETI HRP SAC PARCA 96 X 50 X 66,5 MM RAL 9016 75G</v>
      </c>
      <c r="C6456" s="34">
        <f>IFERROR(VLOOKUP(A6456,'[1]alr yayınlanan fiyatlı'!C:K,9,0),0)</f>
        <v>0</v>
      </c>
    </row>
    <row r="6457" spans="1:3" x14ac:dyDescent="0.25">
      <c r="A6457" s="35" t="s">
        <v>2277</v>
      </c>
      <c r="B6457" s="35" t="str">
        <f>VLOOKUP(A6457,'[1]alr yayınlanan fiyatlı'!$C:$D,2,FALSE)</f>
        <v>DUVAR MONTAJ BRAKETI HRP SAC PARCA 96 X 50 X 66,5 MM RAL 9016 75G</v>
      </c>
      <c r="C6457" s="34">
        <f>IFERROR(VLOOKUP(A6457,'[1]alr yayınlanan fiyatlı'!C:K,9,0),0)</f>
        <v>0</v>
      </c>
    </row>
    <row r="6458" spans="1:3" x14ac:dyDescent="0.25">
      <c r="A6458" s="35" t="s">
        <v>3075</v>
      </c>
      <c r="B6458" s="35" t="str">
        <f>VLOOKUP(A6458,'[1]alr yayınlanan fiyatlı'!$C:$D,2,FALSE)</f>
        <v>DUVAR MONTAJ BRAKETI ZAMAK 22 X 22 X 33 MM RAL 9016 75G</v>
      </c>
      <c r="C6458" s="34">
        <f>IFERROR(VLOOKUP(A6458,'[1]alr yayınlanan fiyatlı'!C:K,9,0),0)</f>
        <v>0</v>
      </c>
    </row>
    <row r="6459" spans="1:3" x14ac:dyDescent="0.25">
      <c r="A6459" s="35" t="s">
        <v>3075</v>
      </c>
      <c r="B6459" s="35" t="str">
        <f>VLOOKUP(A6459,'[1]alr yayınlanan fiyatlı'!$C:$D,2,FALSE)</f>
        <v>DUVAR MONTAJ BRAKETI ZAMAK 22 X 22 X 33 MM RAL 9016 75G</v>
      </c>
      <c r="C6459" s="34">
        <f>IFERROR(VLOOKUP(A6459,'[1]alr yayınlanan fiyatlı'!C:K,9,0),0)</f>
        <v>0</v>
      </c>
    </row>
    <row r="6460" spans="1:3" x14ac:dyDescent="0.25">
      <c r="A6460" s="35" t="s">
        <v>2278</v>
      </c>
      <c r="B6460" s="35" t="str">
        <f>VLOOKUP(A6460,'[1]alr yayınlanan fiyatlı'!$C:$D,2,FALSE)</f>
        <v>DUVAR MONTAJ BRAKETI DKP SAC ALT-UST PARCA 82,5 X 61,5 X 75 MM 9016 75G</v>
      </c>
      <c r="C6460" s="34">
        <f>IFERROR(VLOOKUP(A6460,'[1]alr yayınlanan fiyatlı'!C:K,9,0),0)</f>
        <v>0</v>
      </c>
    </row>
    <row r="6461" spans="1:3" x14ac:dyDescent="0.25">
      <c r="A6461" s="35" t="s">
        <v>5817</v>
      </c>
      <c r="B6461" s="35" t="str">
        <f>VLOOKUP(A6461,'[1]alr yayınlanan fiyatlı'!$C:$D,2,FALSE)</f>
        <v>DUVAR MONTAJ BRAKETI DKP SAC ALT-UST PARCA 162 X 49 X 75 MM 9016 75G</v>
      </c>
      <c r="C6461" s="34">
        <f>IFERROR(VLOOKUP(A6461,'[1]alr yayınlanan fiyatlı'!C:K,9,0),0)</f>
        <v>0</v>
      </c>
    </row>
    <row r="6462" spans="1:3" x14ac:dyDescent="0.25">
      <c r="A6462" s="35" t="s">
        <v>3636</v>
      </c>
      <c r="B6462" s="35" t="str">
        <f>VLOOKUP(A6462,'[1]alr yayınlanan fiyatlı'!$C:$D,2,FALSE)</f>
        <v>DUVAR MONTAJ BRAKETI ZAMAK 22 X 22 X 33 MM RAL 9010 30G (MA 2674 AKZO NOBEL)</v>
      </c>
      <c r="C6462" s="34">
        <f>IFERROR(VLOOKUP(A6462,'[1]alr yayınlanan fiyatlı'!C:K,9,0),0)</f>
        <v>0</v>
      </c>
    </row>
    <row r="6463" spans="1:3" x14ac:dyDescent="0.25">
      <c r="A6463" s="35" t="s">
        <v>3489</v>
      </c>
      <c r="B6463" s="35" t="str">
        <f>VLOOKUP(A6463,'[1]alr yayınlanan fiyatlı'!$C:$D,2,FALSE)</f>
        <v>DUVAR MONTAJ BRAKETI HRP SAC PARCA 96 X 50 X 66,5 RAL 9010 EE MAT 30 G (MA 2674 AKZO NOBEL)</v>
      </c>
      <c r="C6463" s="34">
        <f>IFERROR(VLOOKUP(A6463,'[1]alr yayınlanan fiyatlı'!C:K,9,0),0)</f>
        <v>0</v>
      </c>
    </row>
    <row r="6464" spans="1:3" x14ac:dyDescent="0.25">
      <c r="A6464" s="35" t="s">
        <v>3489</v>
      </c>
      <c r="B6464" s="35" t="str">
        <f>VLOOKUP(A6464,'[1]alr yayınlanan fiyatlı'!$C:$D,2,FALSE)</f>
        <v>DUVAR MONTAJ BRAKETI HRP SAC PARCA 96 X 50 X 66,5 RAL 9010 EE MAT 30 G (MA 2674 AKZO NOBEL)</v>
      </c>
      <c r="C6464" s="34">
        <f>IFERROR(VLOOKUP(A6464,'[1]alr yayınlanan fiyatlı'!C:K,9,0),0)</f>
        <v>0</v>
      </c>
    </row>
    <row r="6465" spans="1:3" x14ac:dyDescent="0.25">
      <c r="A6465" s="35" t="s">
        <v>3771</v>
      </c>
      <c r="B6465" s="35" t="str">
        <f>VLOOKUP(A6465,'[1]alr yayınlanan fiyatlı'!$C:$D,2,FALSE)</f>
        <v>DUVAR MONTAJ BRAKETI DKP SAC KILIT 12 X 42 X 8 MM RAL 9010 EE MAT 30 G (MA 2674 AKZO NOBEL)</v>
      </c>
      <c r="C6465" s="34">
        <f>IFERROR(VLOOKUP(A6465,'[1]alr yayınlanan fiyatlı'!C:K,9,0),0)</f>
        <v>0</v>
      </c>
    </row>
    <row r="6466" spans="1:3" x14ac:dyDescent="0.25">
      <c r="A6466" s="35" t="s">
        <v>3771</v>
      </c>
      <c r="B6466" s="35" t="str">
        <f>VLOOKUP(A6466,'[1]alr yayınlanan fiyatlı'!$C:$D,2,FALSE)</f>
        <v>DUVAR MONTAJ BRAKETI DKP SAC KILIT 12 X 42 X 8 MM RAL 9010 EE MAT 30 G (MA 2674 AKZO NOBEL)</v>
      </c>
      <c r="C6466" s="34">
        <f>IFERROR(VLOOKUP(A6466,'[1]alr yayınlanan fiyatlı'!C:K,9,0),0)</f>
        <v>0</v>
      </c>
    </row>
    <row r="6467" spans="1:3" x14ac:dyDescent="0.25">
      <c r="A6467" s="35" t="s">
        <v>3222</v>
      </c>
      <c r="B6467" s="35" t="str">
        <f>VLOOKUP(A6467,'[1]alr yayınlanan fiyatlı'!$C:$D,2,FALSE)</f>
        <v>DUVAR MONTAJ BRAKETI HRP SAC PARCA 96 X 60 X 84 MM RAL 9010 EE MAT 30 G (MA 2674 AKZO NOBEL)</v>
      </c>
      <c r="C6467" s="34">
        <f>IFERROR(VLOOKUP(A6467,'[1]alr yayınlanan fiyatlı'!C:K,9,0),0)</f>
        <v>0</v>
      </c>
    </row>
    <row r="6468" spans="1:3" x14ac:dyDescent="0.25">
      <c r="A6468" s="35" t="s">
        <v>3222</v>
      </c>
      <c r="B6468" s="35" t="str">
        <f>VLOOKUP(A6468,'[1]alr yayınlanan fiyatlı'!$C:$D,2,FALSE)</f>
        <v>DUVAR MONTAJ BRAKETI HRP SAC PARCA 96 X 60 X 84 MM RAL 9010 EE MAT 30 G (MA 2674 AKZO NOBEL)</v>
      </c>
      <c r="C6468" s="34">
        <f>IFERROR(VLOOKUP(A6468,'[1]alr yayınlanan fiyatlı'!C:K,9,0),0)</f>
        <v>0</v>
      </c>
    </row>
    <row r="6469" spans="1:3" x14ac:dyDescent="0.25">
      <c r="A6469" s="35" t="s">
        <v>3637</v>
      </c>
      <c r="B6469" s="35" t="str">
        <f>VLOOKUP(A6469,'[1]alr yayınlanan fiyatlı'!$C:$D,2,FALSE)</f>
        <v>DUVAR MONTAJ BRAKETI SAC PARCA 28 X 40 X 59,8 MM RAL 9010 EE MAT 30 G (MA 2674 AKZO NOBEL)</v>
      </c>
      <c r="C6469" s="34">
        <f>IFERROR(VLOOKUP(A6469,'[1]alr yayınlanan fiyatlı'!C:K,9,0),0)</f>
        <v>0</v>
      </c>
    </row>
    <row r="6470" spans="1:3" x14ac:dyDescent="0.25">
      <c r="A6470" s="35" t="s">
        <v>3076</v>
      </c>
      <c r="B6470" s="35" t="str">
        <f>VLOOKUP(A6470,'[1]alr yayınlanan fiyatlı'!$C:$D,2,FALSE)</f>
        <v>KARBON DUVAR MONTAJ BRAKETI SAC PARCA 40 X 45 X 61 MM RAL 9006 30G</v>
      </c>
      <c r="C6470" s="34">
        <f>IFERROR(VLOOKUP(A6470,'[1]alr yayınlanan fiyatlı'!C:K,9,0),0)</f>
        <v>0</v>
      </c>
    </row>
    <row r="6471" spans="1:3" x14ac:dyDescent="0.25">
      <c r="A6471" s="35" t="s">
        <v>5818</v>
      </c>
      <c r="B6471" s="35" t="str">
        <f>VLOOKUP(A6471,[2]Sayfa2!$A:$B,2,0)</f>
        <v>DUVAR MONTAJ BRAKETI DKP SAC UST PARCA 83 X 50 X 70 MM RAL 9006 70G</v>
      </c>
      <c r="C6471" s="34">
        <f>IFERROR(VLOOKUP(A6471,'[1]alr yayınlanan fiyatlı'!C:K,9,0),0)</f>
        <v>0</v>
      </c>
    </row>
    <row r="6472" spans="1:3" x14ac:dyDescent="0.25">
      <c r="A6472" s="35" t="s">
        <v>4166</v>
      </c>
      <c r="B6472" s="35" t="str">
        <f>VLOOKUP(A6472,'[1]alr yayınlanan fiyatlı'!$C:$D,2,FALSE)</f>
        <v>DUVAR MONTAJ BRAKETI DKP SAC ALT PARCA 83 X 50 X 74 MM RAL 9006 70G</v>
      </c>
      <c r="C6472" s="34">
        <f>IFERROR(VLOOKUP(A6472,'[1]alr yayınlanan fiyatlı'!C:K,9,0),0)</f>
        <v>0</v>
      </c>
    </row>
    <row r="6473" spans="1:3" x14ac:dyDescent="0.25">
      <c r="A6473" s="35" t="s">
        <v>4166</v>
      </c>
      <c r="B6473" s="35" t="str">
        <f>VLOOKUP(A6473,'[1]alr yayınlanan fiyatlı'!$C:$D,2,FALSE)</f>
        <v>DUVAR MONTAJ BRAKETI DKP SAC ALT PARCA 83 X 50 X 74 MM RAL 9006 70G</v>
      </c>
      <c r="C6473" s="34">
        <f>IFERROR(VLOOKUP(A6473,'[1]alr yayınlanan fiyatlı'!C:K,9,0),0)</f>
        <v>0</v>
      </c>
    </row>
    <row r="6474" spans="1:3" x14ac:dyDescent="0.25">
      <c r="A6474" s="35" t="s">
        <v>3223</v>
      </c>
      <c r="B6474" s="35" t="str">
        <f>VLOOKUP(A6474,'[1]alr yayınlanan fiyatlı'!$C:$D,2,FALSE)</f>
        <v>DUVAR MONTAJ BRAKETI DKP SAC ALT PARCA 163 X 50 MM RAL 9006 70G</v>
      </c>
      <c r="C6474" s="34">
        <f>IFERROR(VLOOKUP(A6474,'[1]alr yayınlanan fiyatlı'!C:K,9,0),0)</f>
        <v>0</v>
      </c>
    </row>
    <row r="6475" spans="1:3" x14ac:dyDescent="0.25">
      <c r="A6475" s="35" t="s">
        <v>5819</v>
      </c>
      <c r="B6475" s="35" t="str">
        <f>VLOOKUP(A6475,'[1]alr yayınlanan fiyatlı'!$C:$D,2,FALSE)</f>
        <v>DUVAR MONTAJ BRAKETI DKP SAC ALT-UST PARCA 82,5 X 61,5 X 75 MM 9006 70G</v>
      </c>
      <c r="C6475" s="34">
        <f>IFERROR(VLOOKUP(A6475,'[1]alr yayınlanan fiyatlı'!C:K,9,0),0)</f>
        <v>0</v>
      </c>
    </row>
    <row r="6476" spans="1:3" x14ac:dyDescent="0.25">
      <c r="A6476" s="35" t="s">
        <v>5820</v>
      </c>
      <c r="B6476" s="35" t="str">
        <f>VLOOKUP(A6476,'[1]alr yayınlanan fiyatlı'!$C:$D,2,FALSE)</f>
        <v>DUVAR MONTAJ BRAKETI DKP SAC ALT-UST PARCA 162 X 49 X 75 MM 9006 70G</v>
      </c>
      <c r="C6476" s="34">
        <f>IFERROR(VLOOKUP(A6476,'[1]alr yayınlanan fiyatlı'!C:K,9,0),0)</f>
        <v>0</v>
      </c>
    </row>
    <row r="6477" spans="1:3" x14ac:dyDescent="0.25">
      <c r="A6477" s="35" t="s">
        <v>3224</v>
      </c>
      <c r="B6477" s="35" t="str">
        <f>VLOOKUP(A6477,'[1]alr yayınlanan fiyatlı'!$C:$D,2,FALSE)</f>
        <v>DUVAR MONTAJ BRAKETI ZAMAK 22 X 22 X 33 MM RAL 9005 10G</v>
      </c>
      <c r="C6477" s="34">
        <f>IFERROR(VLOOKUP(A6477,'[1]alr yayınlanan fiyatlı'!C:K,9,0),0)</f>
        <v>0</v>
      </c>
    </row>
    <row r="6478" spans="1:3" x14ac:dyDescent="0.25">
      <c r="A6478" s="35" t="s">
        <v>3638</v>
      </c>
      <c r="B6478" s="35" t="str">
        <f>VLOOKUP(A6478,'[1]alr yayınlanan fiyatlı'!$C:$D,2,FALSE)</f>
        <v>DUVAR MONTAJ BRAKETI HRP SAC PARCA 96 X 50 X 66,5 MM RAL 9005 (MN238F)</v>
      </c>
      <c r="C6478" s="34">
        <f>IFERROR(VLOOKUP(A6478,'[1]alr yayınlanan fiyatlı'!C:K,9,0),0)</f>
        <v>0</v>
      </c>
    </row>
    <row r="6479" spans="1:3" x14ac:dyDescent="0.25">
      <c r="A6479" s="35" t="s">
        <v>3638</v>
      </c>
      <c r="B6479" s="35" t="str">
        <f>VLOOKUP(A6479,'[1]alr yayınlanan fiyatlı'!$C:$D,2,FALSE)</f>
        <v>DUVAR MONTAJ BRAKETI HRP SAC PARCA 96 X 50 X 66,5 MM RAL 9005 (MN238F)</v>
      </c>
      <c r="C6479" s="34">
        <f>IFERROR(VLOOKUP(A6479,'[1]alr yayınlanan fiyatlı'!C:K,9,0),0)</f>
        <v>0</v>
      </c>
    </row>
    <row r="6480" spans="1:3" x14ac:dyDescent="0.25">
      <c r="A6480" s="35" t="s">
        <v>2279</v>
      </c>
      <c r="B6480" s="35" t="str">
        <f>VLOOKUP(A6480,'[1]alr yayınlanan fiyatlı'!$C:$D,2,FALSE)</f>
        <v>DUVAR MONTAJ BRAKETI HRP SAC KILIT 12 X 42 X 8 MM RAL 9005 (MN238F)</v>
      </c>
      <c r="C6480" s="34">
        <f>IFERROR(VLOOKUP(A6480,'[1]alr yayınlanan fiyatlı'!C:K,9,0),0)</f>
        <v>0</v>
      </c>
    </row>
    <row r="6481" spans="1:3" x14ac:dyDescent="0.25">
      <c r="A6481" s="35" t="s">
        <v>5821</v>
      </c>
      <c r="B6481" s="35" t="str">
        <f>VLOOKUP(A6481,'[1]alr yayınlanan fiyatlı'!$C:$D,2,FALSE)</f>
        <v>DUVAR MONTAJ BRAKETI KILITLI HRP SAC PARCA 96 X 60 RAL 9005 (MN238F)</v>
      </c>
      <c r="C6481" s="34">
        <f>IFERROR(VLOOKUP(A6481,'[1]alr yayınlanan fiyatlı'!C:K,9,0),0)</f>
        <v>0</v>
      </c>
    </row>
    <row r="6482" spans="1:3" x14ac:dyDescent="0.25">
      <c r="A6482" s="35" t="s">
        <v>2280</v>
      </c>
      <c r="B6482" s="35" t="str">
        <f>VLOOKUP(A6482,'[1]alr yayınlanan fiyatlı'!$C:$D,2,FALSE)</f>
        <v>DUVAR MONTAJ BRAKETI HRP SAC PARCA 96 X 50 X 66,5 MM RAL 7016 30G</v>
      </c>
      <c r="C6482" s="34">
        <f>IFERROR(VLOOKUP(A6482,'[1]alr yayınlanan fiyatlı'!C:K,9,0),0)</f>
        <v>0</v>
      </c>
    </row>
    <row r="6483" spans="1:3" x14ac:dyDescent="0.25">
      <c r="A6483" s="35" t="s">
        <v>2280</v>
      </c>
      <c r="B6483" s="35" t="str">
        <f>VLOOKUP(A6483,'[1]alr yayınlanan fiyatlı'!$C:$D,2,FALSE)</f>
        <v>DUVAR MONTAJ BRAKETI HRP SAC PARCA 96 X 50 X 66,5 MM RAL 7016 30G</v>
      </c>
      <c r="C6483" s="34">
        <f>IFERROR(VLOOKUP(A6483,'[1]alr yayınlanan fiyatlı'!C:K,9,0),0)</f>
        <v>0</v>
      </c>
    </row>
    <row r="6484" spans="1:3" x14ac:dyDescent="0.25">
      <c r="A6484" s="35" t="s">
        <v>3490</v>
      </c>
      <c r="B6484" s="35" t="str">
        <f>VLOOKUP(A6484,'[1]alr yayınlanan fiyatlı'!$C:$D,2,FALSE)</f>
        <v>DUVAR MONTAJ BRAKETI DKP SAC ALT PARCA 83 X 50 X 74 MM RAL 7016 30G</v>
      </c>
      <c r="C6484" s="34">
        <f>IFERROR(VLOOKUP(A6484,'[1]alr yayınlanan fiyatlı'!C:K,9,0),0)</f>
        <v>0</v>
      </c>
    </row>
    <row r="6485" spans="1:3" x14ac:dyDescent="0.25">
      <c r="A6485" s="35" t="s">
        <v>3490</v>
      </c>
      <c r="B6485" s="35" t="str">
        <f>VLOOKUP(A6485,'[1]alr yayınlanan fiyatlı'!$C:$D,2,FALSE)</f>
        <v>DUVAR MONTAJ BRAKETI DKP SAC ALT PARCA 83 X 50 X 74 MM RAL 7016 30G</v>
      </c>
      <c r="C6485" s="34">
        <f>IFERROR(VLOOKUP(A6485,'[1]alr yayınlanan fiyatlı'!C:K,9,0),0)</f>
        <v>0</v>
      </c>
    </row>
    <row r="6486" spans="1:3" x14ac:dyDescent="0.25">
      <c r="A6486" s="35" t="s">
        <v>3418</v>
      </c>
      <c r="B6486" s="35" t="str">
        <f>VLOOKUP(A6486,'[1]alr yayınlanan fiyatlı'!$C:$D,2,FALSE)</f>
        <v>DUVAR MONTAJ BRAKETI DKP SAC UST PARCA 83 X 50 X 70 MM RAL 7016 30G</v>
      </c>
      <c r="C6486" s="34">
        <f>IFERROR(VLOOKUP(A6486,'[1]alr yayınlanan fiyatlı'!C:K,9,0),0)</f>
        <v>0</v>
      </c>
    </row>
    <row r="6487" spans="1:3" x14ac:dyDescent="0.25">
      <c r="A6487" s="35" t="s">
        <v>3418</v>
      </c>
      <c r="B6487" s="35" t="str">
        <f>VLOOKUP(A6487,'[1]alr yayınlanan fiyatlı'!$C:$D,2,FALSE)</f>
        <v>DUVAR MONTAJ BRAKETI DKP SAC UST PARCA 83 X 50 X 70 MM RAL 7016 30G</v>
      </c>
      <c r="C6487" s="34">
        <f>IFERROR(VLOOKUP(A6487,'[1]alr yayınlanan fiyatlı'!C:K,9,0),0)</f>
        <v>0</v>
      </c>
    </row>
    <row r="6488" spans="1:3" x14ac:dyDescent="0.25">
      <c r="A6488" s="35" t="s">
        <v>3772</v>
      </c>
      <c r="B6488" s="35" t="str">
        <f>VLOOKUP(A6488,'[1]alr yayınlanan fiyatlı'!$C:$D,2,FALSE)</f>
        <v>DUVAR MONTAJ BRAKETI DKP SAC ALT PARCA 163 X 50 MM RAL 7016 30G</v>
      </c>
      <c r="C6488" s="34">
        <f>IFERROR(VLOOKUP(A6488,'[1]alr yayınlanan fiyatlı'!C:K,9,0),0)</f>
        <v>0</v>
      </c>
    </row>
    <row r="6489" spans="1:3" x14ac:dyDescent="0.25">
      <c r="A6489" s="35" t="s">
        <v>5822</v>
      </c>
      <c r="B6489" s="35" t="str">
        <f>VLOOKUP(A6489,'[1]alr yayınlanan fiyatlı'!$C:$D,2,FALSE)</f>
        <v>DUVAR MONTAJ BRAKETI DKP SAC UST PARCA 163 X 50 MM RAL 7016 30G</v>
      </c>
      <c r="C6489" s="34">
        <f>IFERROR(VLOOKUP(A6489,'[1]alr yayınlanan fiyatlı'!C:K,9,0),0)</f>
        <v>0</v>
      </c>
    </row>
    <row r="6490" spans="1:3" x14ac:dyDescent="0.25">
      <c r="A6490" s="35" t="s">
        <v>2281</v>
      </c>
      <c r="B6490" s="35" t="str">
        <f>VLOOKUP(A6490,'[1]alr yayınlanan fiyatlı'!$C:$D,2,FALSE)</f>
        <v>DUVAR MONTAJ BRAKETI HRP SAC KILIT 12 X 42 X 8 MM RAL 7016 30 G</v>
      </c>
      <c r="C6490" s="34">
        <f>IFERROR(VLOOKUP(A6490,'[1]alr yayınlanan fiyatlı'!C:K,9,0),0)</f>
        <v>0</v>
      </c>
    </row>
    <row r="6491" spans="1:3" x14ac:dyDescent="0.25">
      <c r="A6491" s="35" t="s">
        <v>2281</v>
      </c>
      <c r="B6491" s="35" t="str">
        <f>VLOOKUP(A6491,'[1]alr yayınlanan fiyatlı'!$C:$D,2,FALSE)</f>
        <v>DUVAR MONTAJ BRAKETI HRP SAC KILIT 12 X 42 X 8 MM RAL 7016 30 G</v>
      </c>
      <c r="C6491" s="34">
        <f>IFERROR(VLOOKUP(A6491,'[1]alr yayınlanan fiyatlı'!C:K,9,0),0)</f>
        <v>0</v>
      </c>
    </row>
    <row r="6492" spans="1:3" x14ac:dyDescent="0.25">
      <c r="A6492" s="35" t="s">
        <v>3773</v>
      </c>
      <c r="B6492" s="35" t="str">
        <f>VLOOKUP(A6492,'[1]alr yayınlanan fiyatlı'!$C:$D,2,FALSE)</f>
        <v>DUVAR MONTAJ BRAKETI KILITLI HRP SAC PARCA 96 X 60 RAL 7016 30 G</v>
      </c>
      <c r="C6492" s="34">
        <f>IFERROR(VLOOKUP(A6492,'[1]alr yayınlanan fiyatlı'!C:K,9,0),0)</f>
        <v>0</v>
      </c>
    </row>
    <row r="6493" spans="1:3" x14ac:dyDescent="0.25">
      <c r="A6493" s="35" t="s">
        <v>2282</v>
      </c>
      <c r="B6493" s="35" t="str">
        <f>VLOOKUP(A6493,'[1]alr yayınlanan fiyatlı'!$C:$D,2,FALSE)</f>
        <v>DUVAR MONTAJ BRAKETI DKP SAC ALT-UST PARCA 82,5 X 61,5 X 75 MM 7016 30G</v>
      </c>
      <c r="C6493" s="34">
        <f>IFERROR(VLOOKUP(A6493,'[1]alr yayınlanan fiyatlı'!C:K,9,0),0)</f>
        <v>0</v>
      </c>
    </row>
    <row r="6494" spans="1:3" x14ac:dyDescent="0.25">
      <c r="A6494" s="35" t="s">
        <v>2282</v>
      </c>
      <c r="B6494" s="35" t="str">
        <f>VLOOKUP(A6494,'[1]alr yayınlanan fiyatlı'!$C:$D,2,FALSE)</f>
        <v>DUVAR MONTAJ BRAKETI DKP SAC ALT-UST PARCA 82,5 X 61,5 X 75 MM 7016 30G</v>
      </c>
      <c r="C6494" s="34">
        <f>IFERROR(VLOOKUP(A6494,'[1]alr yayınlanan fiyatlı'!C:K,9,0),0)</f>
        <v>0</v>
      </c>
    </row>
    <row r="6495" spans="1:3" x14ac:dyDescent="0.25">
      <c r="A6495" s="35" t="s">
        <v>3639</v>
      </c>
      <c r="B6495" s="35" t="str">
        <f>VLOOKUP(A6495,'[1]alr yayınlanan fiyatlı'!$C:$D,2,FALSE)</f>
        <v>DUVAR MONTAJ BRAKETI DKP SAC ALT-UST PARCA 162 X 49 X 75 MM 7016 30G</v>
      </c>
      <c r="C6495" s="34">
        <f>IFERROR(VLOOKUP(A6495,'[1]alr yayınlanan fiyatlı'!C:K,9,0),0)</f>
        <v>0</v>
      </c>
    </row>
    <row r="6496" spans="1:3" x14ac:dyDescent="0.25">
      <c r="A6496" s="35" t="s">
        <v>2283</v>
      </c>
      <c r="B6496" s="35" t="str">
        <f>VLOOKUP(A6496,'[1]alr yayınlanan fiyatlı'!$C:$D,2,FALSE)</f>
        <v>DUVAR MONTAJ BRAKETI ZAMAK 22 X 22 X 33 MM NIGHT.BLACK(AK.NBL=SW306G)</v>
      </c>
      <c r="C6496" s="34">
        <f>IFERROR(VLOOKUP(A6496,'[1]alr yayınlanan fiyatlı'!C:K,9,0),0)</f>
        <v>0</v>
      </c>
    </row>
    <row r="6497" spans="1:3" x14ac:dyDescent="0.25">
      <c r="A6497" s="35" t="s">
        <v>3640</v>
      </c>
      <c r="B6497" s="35" t="str">
        <f>VLOOKUP(A6497,'[1]alr yayınlanan fiyatlı'!$C:$D,2,FALSE)</f>
        <v>DUVAR MONTAJ BRAKETI DKP SAC UST PARCA 83 X 50 X 70 MM NOIR.SBL.2200.YW360F</v>
      </c>
      <c r="C6497" s="34">
        <f>IFERROR(VLOOKUP(A6497,'[1]alr yayınlanan fiyatlı'!C:K,9,0),0)</f>
        <v>0</v>
      </c>
    </row>
    <row r="6498" spans="1:3" x14ac:dyDescent="0.25">
      <c r="A6498" s="35" t="s">
        <v>4167</v>
      </c>
      <c r="B6498" s="35" t="str">
        <f>VLOOKUP(A6498,'[1]alr yayınlanan fiyatlı'!$C:$D,2,FALSE)</f>
        <v>DUVAR MONTAJ BRAKETI DKP SAC ALT-UST PARCA 82,5 X 61,5 X 75 MM YW360F</v>
      </c>
      <c r="C6498" s="34">
        <f>IFERROR(VLOOKUP(A6498,'[1]alr yayınlanan fiyatlı'!C:K,9,0),0)</f>
        <v>0</v>
      </c>
    </row>
    <row r="6499" spans="1:3" x14ac:dyDescent="0.25">
      <c r="A6499" s="35" t="s">
        <v>4167</v>
      </c>
      <c r="B6499" s="35" t="str">
        <f>VLOOKUP(A6499,'[1]alr yayınlanan fiyatlı'!$C:$D,2,FALSE)</f>
        <v>DUVAR MONTAJ BRAKETI DKP SAC ALT-UST PARCA 82,5 X 61,5 X 75 MM YW360F</v>
      </c>
      <c r="C6499" s="34">
        <f>IFERROR(VLOOKUP(A6499,'[1]alr yayınlanan fiyatlı'!C:K,9,0),0)</f>
        <v>0</v>
      </c>
    </row>
    <row r="6500" spans="1:3" x14ac:dyDescent="0.25">
      <c r="A6500" s="35" t="s">
        <v>4167</v>
      </c>
      <c r="B6500" s="35" t="str">
        <f>VLOOKUP(A6500,'[1]alr yayınlanan fiyatlı'!$C:$D,2,FALSE)</f>
        <v>DUVAR MONTAJ BRAKETI DKP SAC ALT-UST PARCA 82,5 X 61,5 X 75 MM YW360F</v>
      </c>
      <c r="C6500" s="34">
        <f>IFERROR(VLOOKUP(A6500,'[1]alr yayınlanan fiyatlı'!C:K,9,0),0)</f>
        <v>0</v>
      </c>
    </row>
    <row r="6501" spans="1:3" x14ac:dyDescent="0.25">
      <c r="A6501" s="35" t="s">
        <v>5823</v>
      </c>
      <c r="B6501" s="35" t="str">
        <f>VLOOKUP(A6501,'[1]alr yayınlanan fiyatlı'!$C:$D,2,FALSE)</f>
        <v>DUVAR MONTAJ BRAKETI DKP SAC ALT-UST PARCA 162 X 49 X 75 MM YW360F</v>
      </c>
      <c r="C6501" s="34">
        <f>IFERROR(VLOOKUP(A6501,'[1]alr yayınlanan fiyatlı'!C:K,9,0),0)</f>
        <v>0</v>
      </c>
    </row>
    <row r="6502" spans="1:3" x14ac:dyDescent="0.25">
      <c r="A6502" s="35" t="s">
        <v>3225</v>
      </c>
      <c r="B6502" s="35" t="str">
        <f>VLOOKUP(A6502,'[1]alr yayınlanan fiyatlı'!$C:$D,2,FALSE)</f>
        <v>DUVAR MONTAJ BRAKETI HRP SAC PARCA 96 X 50 X 66,5 MM RAL 9010 35-45G</v>
      </c>
      <c r="C6502" s="34">
        <f>IFERROR(VLOOKUP(A6502,'[1]alr yayınlanan fiyatlı'!C:K,9,0),0)</f>
        <v>0</v>
      </c>
    </row>
    <row r="6503" spans="1:3" x14ac:dyDescent="0.25">
      <c r="A6503" s="35" t="s">
        <v>3225</v>
      </c>
      <c r="B6503" s="35" t="str">
        <f>VLOOKUP(A6503,'[1]alr yayınlanan fiyatlı'!$C:$D,2,FALSE)</f>
        <v>DUVAR MONTAJ BRAKETI HRP SAC PARCA 96 X 50 X 66,5 MM RAL 9010 35-45G</v>
      </c>
      <c r="C6503" s="34">
        <f>IFERROR(VLOOKUP(A6503,'[1]alr yayınlanan fiyatlı'!C:K,9,0),0)</f>
        <v>0</v>
      </c>
    </row>
    <row r="6504" spans="1:3" x14ac:dyDescent="0.25">
      <c r="A6504" s="35" t="s">
        <v>3774</v>
      </c>
      <c r="B6504" s="35" t="str">
        <f>VLOOKUP(A6504,'[1]alr yayınlanan fiyatlı'!$C:$D,2,FALSE)</f>
        <v>KULLANMA KILAVUZU ALUMINYUM TURKCE</v>
      </c>
      <c r="C6504" s="34">
        <f>IFERROR(VLOOKUP(A6504,'[1]alr yayınlanan fiyatlı'!C:K,9,0),0)</f>
        <v>0</v>
      </c>
    </row>
    <row r="6505" spans="1:3" x14ac:dyDescent="0.25">
      <c r="A6505" s="35" t="s">
        <v>3774</v>
      </c>
      <c r="B6505" s="35" t="str">
        <f>VLOOKUP(A6505,'[1]alr yayınlanan fiyatlı'!$C:$D,2,FALSE)</f>
        <v>KULLANMA KILAVUZU ALUMINYUM TURKCE</v>
      </c>
      <c r="C6505" s="34">
        <f>IFERROR(VLOOKUP(A6505,'[1]alr yayınlanan fiyatlı'!C:K,9,0),0)</f>
        <v>0</v>
      </c>
    </row>
    <row r="6506" spans="1:3" x14ac:dyDescent="0.25">
      <c r="A6506" s="35" t="s">
        <v>3419</v>
      </c>
      <c r="B6506" s="35" t="str">
        <f>VLOOKUP(A6506,'[1]alr yayınlanan fiyatlı'!$C:$D,2,FALSE)</f>
        <v>MONTAJ KILAVUZU ALUMINYUM TURKCE</v>
      </c>
      <c r="C6506" s="34">
        <f>IFERROR(VLOOKUP(A6506,'[1]alr yayınlanan fiyatlı'!C:K,9,0),0)</f>
        <v>0</v>
      </c>
    </row>
    <row r="6507" spans="1:3" x14ac:dyDescent="0.25">
      <c r="A6507" s="35" t="s">
        <v>3419</v>
      </c>
      <c r="B6507" s="35" t="str">
        <f>VLOOKUP(A6507,'[1]alr yayınlanan fiyatlı'!$C:$D,2,FALSE)</f>
        <v>MONTAJ KILAVUZU ALUMINYUM TURKCE</v>
      </c>
      <c r="C6507" s="34">
        <f>IFERROR(VLOOKUP(A6507,'[1]alr yayınlanan fiyatlı'!C:K,9,0),0)</f>
        <v>0</v>
      </c>
    </row>
    <row r="6508" spans="1:3" x14ac:dyDescent="0.25">
      <c r="A6508" s="35" t="s">
        <v>5824</v>
      </c>
      <c r="B6508" s="35" t="str">
        <f>VLOOKUP(A6508,'[1]alr yayınlanan fiyatlı'!$C:$D,2,FALSE)</f>
        <v>YON TIKACI MONTAJ KILAVUZU ALUMINYUM TURKCE</v>
      </c>
      <c r="C6508" s="34">
        <f>IFERROR(VLOOKUP(A6508,'[1]alr yayınlanan fiyatlı'!C:K,9,0),0)</f>
        <v>0</v>
      </c>
    </row>
    <row r="6509" spans="1:3" x14ac:dyDescent="0.25">
      <c r="A6509" s="35" t="s">
        <v>3775</v>
      </c>
      <c r="B6509" s="35" t="str">
        <f>VLOOKUP(A6509,'[1]alr yayınlanan fiyatlı'!$C:$D,2,FALSE)</f>
        <v>1/2" ALUMİNYUM KÖR TAPA 7 ALLEN AA Ø21 X 16,14 MM (O-RING KANAL ÇAPI 13,55 MM)</v>
      </c>
      <c r="C6509" s="34">
        <f>IFERROR(VLOOKUP(A6509,'[1]alr yayınlanan fiyatlı'!C:K,9,0),0)</f>
        <v>0</v>
      </c>
    </row>
    <row r="6510" spans="1:3" x14ac:dyDescent="0.25">
      <c r="A6510" s="35" t="s">
        <v>4168</v>
      </c>
      <c r="B6510" s="35" t="str">
        <f>VLOOKUP(A6510,'[1]alr yayınlanan fiyatlı'!$C:$D,2,FALSE)</f>
        <v>1/2" ALUMİNYUM KÖR TAPA 7 ALLEN AA Ø21 X 16,14 MM (O-RING KANAL ÇAPI 13,95 MM)</v>
      </c>
      <c r="C6510" s="34">
        <f>IFERROR(VLOOKUP(A6510,'[1]alr yayınlanan fiyatlı'!C:K,9,0),0)</f>
        <v>0</v>
      </c>
    </row>
    <row r="6511" spans="1:3" x14ac:dyDescent="0.25">
      <c r="A6511" s="35" t="s">
        <v>4168</v>
      </c>
      <c r="B6511" s="35" t="str">
        <f>VLOOKUP(A6511,'[1]alr yayınlanan fiyatlı'!$C:$D,2,FALSE)</f>
        <v>1/2" ALUMİNYUM KÖR TAPA 7 ALLEN AA Ø21 X 16,14 MM (O-RING KANAL ÇAPI 13,95 MM)</v>
      </c>
      <c r="C6511" s="34">
        <f>IFERROR(VLOOKUP(A6511,'[1]alr yayınlanan fiyatlı'!C:K,9,0),0)</f>
        <v>0</v>
      </c>
    </row>
    <row r="6512" spans="1:3" x14ac:dyDescent="0.25">
      <c r="A6512" s="35" t="s">
        <v>2284</v>
      </c>
      <c r="B6512" s="35" t="str">
        <f>VLOOKUP(A6512,'[1]alr yayınlanan fiyatlı'!$C:$D,2,FALSE)</f>
        <v>1/4" ALUMİNYUM KÖR TAPA 7 ALLEN AA Ø18 X 8,5 MM (O-RING KANAL ÇAPI 11 MM)</v>
      </c>
      <c r="C6512" s="34">
        <f>IFERROR(VLOOKUP(A6512,'[1]alr yayınlanan fiyatlı'!C:K,9,0),0)</f>
        <v>0</v>
      </c>
    </row>
    <row r="6513" spans="1:3" x14ac:dyDescent="0.25">
      <c r="A6513" s="35" t="s">
        <v>5825</v>
      </c>
      <c r="B6513" s="35" t="str">
        <f>VLOOKUP(A6513,'[1]alr yayınlanan fiyatlı'!$C:$D,2,FALSE)</f>
        <v>1/2" ALUMİNYUM KOR TAPA 7 ALLEN AA Ø26 X 14 MM</v>
      </c>
      <c r="C6513" s="34">
        <f>IFERROR(VLOOKUP(A6513,'[1]alr yayınlanan fiyatlı'!C:K,9,0),0)</f>
        <v>0</v>
      </c>
    </row>
    <row r="6514" spans="1:3" x14ac:dyDescent="0.25">
      <c r="A6514" s="35" t="s">
        <v>3226</v>
      </c>
      <c r="B6514" s="35" t="str">
        <f>VLOOKUP(A6514,'[1]alr yayınlanan fiyatlı'!$C:$D,2,FALSE)</f>
        <v>1/2" ALUMİNYUM KOR TAPA 12 ALLEN AA Ø25.5 X 11 MM</v>
      </c>
      <c r="C6514" s="34">
        <f>IFERROR(VLOOKUP(A6514,'[1]alr yayınlanan fiyatlı'!C:K,9,0),0)</f>
        <v>0</v>
      </c>
    </row>
    <row r="6515" spans="1:3" x14ac:dyDescent="0.25">
      <c r="A6515" s="35" t="s">
        <v>3226</v>
      </c>
      <c r="B6515" s="35" t="str">
        <f>VLOOKUP(A6515,'[1]alr yayınlanan fiyatlı'!$C:$D,2,FALSE)</f>
        <v>1/2" ALUMİNYUM KOR TAPA 12 ALLEN AA Ø25.5 X 11 MM</v>
      </c>
      <c r="C6515" s="34">
        <f>IFERROR(VLOOKUP(A6515,'[1]alr yayınlanan fiyatlı'!C:K,9,0),0)</f>
        <v>0</v>
      </c>
    </row>
    <row r="6516" spans="1:3" x14ac:dyDescent="0.25">
      <c r="A6516" s="35" t="s">
        <v>2285</v>
      </c>
      <c r="B6516" s="35" t="str">
        <f>VLOOKUP(A6516,'[1]alr yayınlanan fiyatlı'!$C:$D,2,FALSE)</f>
        <v>750 X 535 X 120 MM IC OLCULU KARTON KUTU</v>
      </c>
      <c r="C6516" s="34">
        <f>IFERROR(VLOOKUP(A6516,'[1]alr yayınlanan fiyatlı'!C:K,9,0),0)</f>
        <v>0</v>
      </c>
    </row>
    <row r="6517" spans="1:3" x14ac:dyDescent="0.25">
      <c r="A6517" s="35" t="s">
        <v>3686</v>
      </c>
      <c r="B6517" s="35" t="str">
        <f>VLOOKUP(A6517,'[1]alr yayınlanan fiyatlı'!$C:$D,2,FALSE)</f>
        <v>1950 X 375 X 120 MM IC OLCULU KARTON KUTU</v>
      </c>
      <c r="C6517" s="34">
        <f>IFERROR(VLOOKUP(A6517,'[1]alr yayınlanan fiyatlı'!C:K,9,0),0)</f>
        <v>0</v>
      </c>
    </row>
    <row r="6518" spans="1:3" x14ac:dyDescent="0.25">
      <c r="A6518" s="35" t="s">
        <v>5826</v>
      </c>
      <c r="B6518" s="35" t="str">
        <f>VLOOKUP(A6518,[2]Sayfa2!$A:$B,2,0)</f>
        <v>660 X 1345 X 90 MM IC OLCULU KARTON KUTU</v>
      </c>
      <c r="C6518" s="34">
        <f>IFERROR(VLOOKUP(A6518,'[1]alr yayınlanan fiyatlı'!C:K,9,0),0)</f>
        <v>0</v>
      </c>
    </row>
    <row r="6519" spans="1:3" x14ac:dyDescent="0.25">
      <c r="A6519" s="35" t="s">
        <v>5827</v>
      </c>
      <c r="B6519" s="35" t="str">
        <f>VLOOKUP(A6519,[2]Sayfa2!$A:$B,2,0)</f>
        <v>750 X 655 X 90 MM IC OLCULU KARTON KUTU</v>
      </c>
      <c r="C6519" s="34">
        <f>IFERROR(VLOOKUP(A6519,'[1]alr yayınlanan fiyatlı'!C:K,9,0),0)</f>
        <v>0</v>
      </c>
    </row>
    <row r="6520" spans="1:3" x14ac:dyDescent="0.25">
      <c r="A6520" s="35" t="s">
        <v>5828</v>
      </c>
      <c r="B6520" s="35" t="str">
        <f>VLOOKUP(A6520,[2]Sayfa2!$A:$B,2,0)</f>
        <v>1650 X 535 X 90 MM IC OLCULU KARTON KUTU</v>
      </c>
      <c r="C6520" s="34">
        <f>IFERROR(VLOOKUP(A6520,'[1]alr yayınlanan fiyatlı'!C:K,9,0),0)</f>
        <v>0</v>
      </c>
    </row>
    <row r="6521" spans="1:3" x14ac:dyDescent="0.25">
      <c r="A6521" s="35" t="s">
        <v>5829</v>
      </c>
      <c r="B6521" s="35" t="str">
        <f>VLOOKUP(A6521,'[1]alr yayınlanan fiyatlı'!$C:$D,2,FALSE)</f>
        <v>1950 X 535 X 90 MM IC OLCULU KARTON KUTU</v>
      </c>
      <c r="C6521" s="34">
        <f>IFERROR(VLOOKUP(A6521,'[1]alr yayınlanan fiyatlı'!C:K,9,0),0)</f>
        <v>0</v>
      </c>
    </row>
    <row r="6522" spans="1:3" x14ac:dyDescent="0.25">
      <c r="A6522" s="35" t="s">
        <v>5830</v>
      </c>
      <c r="B6522" s="35" t="str">
        <f>VLOOKUP(A6522,'[1]alr yayınlanan fiyatlı'!$C:$D,2,FALSE)</f>
        <v>660 X 985 X 90 MM IC OLCULU KARTON KUTU</v>
      </c>
      <c r="C6522" s="34">
        <f>IFERROR(VLOOKUP(A6522,'[1]alr yayınlanan fiyatlı'!C:K,9,0),0)</f>
        <v>0</v>
      </c>
    </row>
    <row r="6523" spans="1:3" x14ac:dyDescent="0.25">
      <c r="A6523" s="35" t="s">
        <v>5831</v>
      </c>
      <c r="B6523" s="35" t="str">
        <f>VLOOKUP(A6523,[2]Sayfa2!$A:$B,2,0)</f>
        <v>1950 X 655 X 90 MM IC OLCULU KARTON KUTU</v>
      </c>
      <c r="C6523" s="34">
        <f>IFERROR(VLOOKUP(A6523,'[1]alr yayınlanan fiyatlı'!C:K,9,0),0)</f>
        <v>0</v>
      </c>
    </row>
    <row r="6524" spans="1:3" x14ac:dyDescent="0.25">
      <c r="A6524" s="35" t="s">
        <v>5832</v>
      </c>
      <c r="B6524" s="35" t="str">
        <f>VLOOKUP(A6524,[2]Sayfa2!$A:$B,2,0)</f>
        <v>1950 X 895 X 90 MM IC OLCULU KARTON KUTU</v>
      </c>
      <c r="C6524" s="34">
        <f>IFERROR(VLOOKUP(A6524,'[1]alr yayınlanan fiyatlı'!C:K,9,0),0)</f>
        <v>0</v>
      </c>
    </row>
    <row r="6525" spans="1:3" x14ac:dyDescent="0.25">
      <c r="A6525" s="35" t="s">
        <v>5833</v>
      </c>
      <c r="B6525" s="35" t="str">
        <f>VLOOKUP(A6525,[2]Sayfa2!$A:$B,2,0)</f>
        <v>660 X 1345 X 110 MM IC OLCULU KARTON KUTU</v>
      </c>
      <c r="C6525" s="34">
        <f>IFERROR(VLOOKUP(A6525,'[1]alr yayınlanan fiyatlı'!C:K,9,0),0)</f>
        <v>0</v>
      </c>
    </row>
    <row r="6526" spans="1:3" x14ac:dyDescent="0.25">
      <c r="A6526" s="35" t="s">
        <v>5834</v>
      </c>
      <c r="B6526" s="35" t="str">
        <f>VLOOKUP(A6526,[2]Sayfa2!$A:$B,2,0)</f>
        <v>1650 X 615 X 110 MM IC OLCULU KARTON KUTU</v>
      </c>
      <c r="C6526" s="34">
        <f>IFERROR(VLOOKUP(A6526,'[1]alr yayınlanan fiyatlı'!C:K,9,0),0)</f>
        <v>0</v>
      </c>
    </row>
    <row r="6527" spans="1:3" x14ac:dyDescent="0.25">
      <c r="A6527" s="35" t="s">
        <v>5835</v>
      </c>
      <c r="B6527" s="35" t="str">
        <f>VLOOKUP(A6527,[2]Sayfa2!$A:$B,2,0)</f>
        <v>750 X 535 X 110 MM IC OLCULU KARTON KUTU</v>
      </c>
      <c r="C6527" s="34">
        <f>IFERROR(VLOOKUP(A6527,'[1]alr yayınlanan fiyatlı'!C:K,9,0),0)</f>
        <v>0</v>
      </c>
    </row>
    <row r="6528" spans="1:3" x14ac:dyDescent="0.25">
      <c r="A6528" s="35" t="s">
        <v>5836</v>
      </c>
      <c r="B6528" s="35" t="str">
        <f>VLOOKUP(A6528,[2]Sayfa2!$A:$B,2,0)</f>
        <v>660 X 785 X 110 MM IC OLCULU KARTON KUTU</v>
      </c>
      <c r="C6528" s="34">
        <f>IFERROR(VLOOKUP(A6528,'[1]alr yayınlanan fiyatlı'!C:K,9,0),0)</f>
        <v>0</v>
      </c>
    </row>
    <row r="6529" spans="1:3" x14ac:dyDescent="0.25">
      <c r="A6529" s="35" t="s">
        <v>5837</v>
      </c>
      <c r="B6529" s="35" t="str">
        <f>VLOOKUP(A6529,[2]Sayfa2!$A:$B,2,0)</f>
        <v>660 X 1585 X 110 MM IC OLCULU KARTON KUTU</v>
      </c>
      <c r="C6529" s="34">
        <f>IFERROR(VLOOKUP(A6529,'[1]alr yayınlanan fiyatlı'!C:K,9,0),0)</f>
        <v>0</v>
      </c>
    </row>
    <row r="6530" spans="1:3" x14ac:dyDescent="0.25">
      <c r="A6530" s="35" t="s">
        <v>5838</v>
      </c>
      <c r="B6530" s="35" t="str">
        <f>VLOOKUP(A6530,[2]Sayfa2!$A:$B,2,0)</f>
        <v>660 X 945 X 110 MM IC OLCULU KARTON KUTU</v>
      </c>
      <c r="C6530" s="34">
        <f>IFERROR(VLOOKUP(A6530,'[1]alr yayınlanan fiyatlı'!C:K,9,0),0)</f>
        <v>0</v>
      </c>
    </row>
    <row r="6531" spans="1:3" x14ac:dyDescent="0.25">
      <c r="A6531" s="35" t="s">
        <v>5839</v>
      </c>
      <c r="B6531" s="35" t="str">
        <f>VLOOKUP(A6531,'[1]alr yayınlanan fiyatlı'!$C:$D,2,FALSE)</f>
        <v>1950 X 375 X 110 MM IC OLCULU KARTON KUTU</v>
      </c>
      <c r="C6531" s="34">
        <f>IFERROR(VLOOKUP(A6531,'[1]alr yayınlanan fiyatlı'!C:K,9,0),0)</f>
        <v>0</v>
      </c>
    </row>
    <row r="6532" spans="1:3" x14ac:dyDescent="0.25">
      <c r="A6532" s="35" t="s">
        <v>5840</v>
      </c>
      <c r="B6532" s="35" t="str">
        <f>VLOOKUP(A6532,'[1]alr yayınlanan fiyatlı'!$C:$D,2,FALSE)</f>
        <v>1950 X 455 X 110 MM IC OLCULU KARTON KUTU</v>
      </c>
      <c r="C6532" s="34">
        <f>IFERROR(VLOOKUP(A6532,'[1]alr yayınlanan fiyatlı'!C:K,9,0),0)</f>
        <v>0</v>
      </c>
    </row>
    <row r="6533" spans="1:3" x14ac:dyDescent="0.25">
      <c r="A6533" s="35" t="s">
        <v>5841</v>
      </c>
      <c r="B6533" s="35" t="str">
        <f>VLOOKUP(A6533,'[1]alr yayınlanan fiyatlı'!$C:$D,2,FALSE)</f>
        <v>1950 X 535 X 110 MM IC OLCULU KARTON KUTU</v>
      </c>
      <c r="C6533" s="34">
        <f>IFERROR(VLOOKUP(A6533,'[1]alr yayınlanan fiyatlı'!C:K,9,0),0)</f>
        <v>0</v>
      </c>
    </row>
    <row r="6534" spans="1:3" x14ac:dyDescent="0.25">
      <c r="A6534" s="35" t="s">
        <v>5842</v>
      </c>
      <c r="B6534" s="35" t="str">
        <f>VLOOKUP(A6534,[2]Sayfa2!$A:$B,2,0)</f>
        <v>1950 X 615 X 110 MM IC OLCULU KARTON KUTU</v>
      </c>
      <c r="C6534" s="34">
        <f>IFERROR(VLOOKUP(A6534,'[1]alr yayınlanan fiyatlı'!C:K,9,0),0)</f>
        <v>0</v>
      </c>
    </row>
    <row r="6535" spans="1:3" x14ac:dyDescent="0.25">
      <c r="A6535" s="35" t="s">
        <v>5843</v>
      </c>
      <c r="B6535" s="35" t="str">
        <f>VLOOKUP(A6535,[2]Sayfa2!$A:$B,2,0)</f>
        <v>1950 X 695 X 110 MM IC OLCULU KARTON KUTU</v>
      </c>
      <c r="C6535" s="34">
        <f>IFERROR(VLOOKUP(A6535,'[1]alr yayınlanan fiyatlı'!C:K,9,0),0)</f>
        <v>0</v>
      </c>
    </row>
    <row r="6536" spans="1:3" x14ac:dyDescent="0.25">
      <c r="A6536" s="35" t="s">
        <v>5844</v>
      </c>
      <c r="B6536" s="35" t="str">
        <f>VLOOKUP(A6536,[2]Sayfa2!$A:$B,2,0)</f>
        <v>660 X 1105 X 110 MM IC OLCULU KARTON KUTU</v>
      </c>
      <c r="C6536" s="34">
        <f>IFERROR(VLOOKUP(A6536,'[1]alr yayınlanan fiyatlı'!C:K,9,0),0)</f>
        <v>0</v>
      </c>
    </row>
    <row r="6537" spans="1:3" x14ac:dyDescent="0.25">
      <c r="A6537" s="35" t="s">
        <v>5845</v>
      </c>
      <c r="B6537" s="35" t="str">
        <f>VLOOKUP(A6537,[2]Sayfa2!$A:$B,2,0)</f>
        <v>1060 X 945 X 110 MM IC OLCULU KARTON KUTU</v>
      </c>
      <c r="C6537" s="34">
        <f>IFERROR(VLOOKUP(A6537,'[1]alr yayınlanan fiyatlı'!C:K,9,0),0)</f>
        <v>0</v>
      </c>
    </row>
    <row r="6538" spans="1:3" x14ac:dyDescent="0.25">
      <c r="A6538" s="35" t="s">
        <v>5846</v>
      </c>
      <c r="B6538" s="35" t="str">
        <f>VLOOKUP(A6538,[2]Sayfa2!$A:$B,2,0)</f>
        <v>460 X 795 X 110 MM IC OLCULU KARTON KUTU</v>
      </c>
      <c r="C6538" s="34">
        <f>IFERROR(VLOOKUP(A6538,'[1]alr yayınlanan fiyatlı'!C:K,9,0),0)</f>
        <v>0</v>
      </c>
    </row>
    <row r="6539" spans="1:3" x14ac:dyDescent="0.25">
      <c r="A6539" s="35" t="s">
        <v>5847</v>
      </c>
      <c r="B6539" s="35" t="str">
        <f>VLOOKUP(A6539,[2]Sayfa2!$A:$B,2,0)</f>
        <v>2150 X 695 X 110 MM IC OLCULU KARTON KUTU</v>
      </c>
      <c r="C6539" s="34">
        <f>IFERROR(VLOOKUP(A6539,'[1]alr yayınlanan fiyatlı'!C:K,9,0),0)</f>
        <v>0</v>
      </c>
    </row>
    <row r="6540" spans="1:3" x14ac:dyDescent="0.25">
      <c r="A6540" s="35" t="s">
        <v>3776</v>
      </c>
      <c r="B6540" s="35" t="str">
        <f>VLOOKUP(A6540,'[1]alr yayınlanan fiyatlı'!$C:$D,2,FALSE)</f>
        <v>75 X 55 X 294 MM AMBER PROFIL RAL9016.75G(CNC ISLEMLI)</v>
      </c>
      <c r="C6540" s="34">
        <f>IFERROR(VLOOKUP(A6540,'[1]alr yayınlanan fiyatlı'!C:K,9,0),0)</f>
        <v>0</v>
      </c>
    </row>
    <row r="6541" spans="1:3" x14ac:dyDescent="0.25">
      <c r="A6541" s="35" t="s">
        <v>5848</v>
      </c>
      <c r="B6541" s="35" t="str">
        <f>VLOOKUP(A6541,[2]Sayfa2!$A:$B,2,0)</f>
        <v>75 X 55 X 594 MM AMBER PROFIL RAL9016.75G(CNC ISLEMLI)</v>
      </c>
      <c r="C6541" s="34">
        <f>IFERROR(VLOOKUP(A6541,'[1]alr yayınlanan fiyatlı'!C:K,9,0),0)</f>
        <v>0</v>
      </c>
    </row>
    <row r="6542" spans="1:3" x14ac:dyDescent="0.25">
      <c r="A6542" s="35" t="s">
        <v>3641</v>
      </c>
      <c r="B6542" s="35" t="str">
        <f>VLOOKUP(A6542,'[1]alr yayınlanan fiyatlı'!$C:$D,2,FALSE)</f>
        <v>75 X 55 X 1794 MM AMBER PROFIL RAL9016.75G(CNC ISLEMLI)</v>
      </c>
      <c r="C6542" s="34">
        <f>IFERROR(VLOOKUP(A6542,'[1]alr yayınlanan fiyatlı'!C:K,9,0),0)</f>
        <v>0</v>
      </c>
    </row>
    <row r="6543" spans="1:3" x14ac:dyDescent="0.25">
      <c r="A6543" s="35" t="s">
        <v>5849</v>
      </c>
      <c r="B6543" s="35" t="str">
        <f>VLOOKUP(A6543,[2]Sayfa2!$A:$B,2,0)</f>
        <v>75 X 75 X 594 MM LILAC PROFIL RAL9016.75G (CNC ISLEMLI)</v>
      </c>
      <c r="C6543" s="34">
        <f>IFERROR(VLOOKUP(A6543,'[1]alr yayınlanan fiyatlı'!C:K,9,0),0)</f>
        <v>0</v>
      </c>
    </row>
    <row r="6544" spans="1:3" x14ac:dyDescent="0.25">
      <c r="A6544" s="35" t="s">
        <v>5850</v>
      </c>
      <c r="B6544" s="35" t="str">
        <f>VLOOKUP(A6544,[2]Sayfa2!$A:$B,2,0)</f>
        <v>75 X 75 X 597 MM LILAC PROFIL RAL9016.75G (CNC ISLEMLI)</v>
      </c>
      <c r="C6544" s="34">
        <f>IFERROR(VLOOKUP(A6544,'[1]alr yayınlanan fiyatlı'!C:K,9,0),0)</f>
        <v>0</v>
      </c>
    </row>
    <row r="6545" spans="1:3" x14ac:dyDescent="0.25">
      <c r="A6545" s="35" t="s">
        <v>5851</v>
      </c>
      <c r="B6545" s="35" t="str">
        <f>VLOOKUP(A6545,[2]Sayfa2!$A:$B,2,0)</f>
        <v>75 X 75 X 1497 MM LILAC PROFIL RAL9016.75G (CNC ISLEMLI)</v>
      </c>
      <c r="C6545" s="34">
        <f>IFERROR(VLOOKUP(A6545,'[1]alr yayınlanan fiyatlı'!C:K,9,0),0)</f>
        <v>0</v>
      </c>
    </row>
    <row r="6546" spans="1:3" x14ac:dyDescent="0.25">
      <c r="A6546" s="35" t="s">
        <v>2286</v>
      </c>
      <c r="B6546" s="35" t="str">
        <f>VLOOKUP(A6546,'[1]alr yayınlanan fiyatlı'!$C:$D,2,FALSE)</f>
        <v>75 X 75 X 1794 MM LILAC PROFIL RAL9016.75G (CNC ISLEMLI)</v>
      </c>
      <c r="C6546" s="34">
        <f>IFERROR(VLOOKUP(A6546,'[1]alr yayınlanan fiyatlı'!C:K,9,0),0)</f>
        <v>0</v>
      </c>
    </row>
    <row r="6547" spans="1:3" x14ac:dyDescent="0.25">
      <c r="A6547" s="35" t="s">
        <v>5852</v>
      </c>
      <c r="B6547" s="35" t="str">
        <f>VLOOKUP(A6547,[2]Sayfa2!$A:$B,2,0)</f>
        <v>75 X 55 X 1997 MM AMBER PROFIL RAL9016.75G(CNC ISLEMLI)</v>
      </c>
      <c r="C6547" s="34">
        <f>IFERROR(VLOOKUP(A6547,'[1]alr yayınlanan fiyatlı'!C:K,9,0),0)</f>
        <v>0</v>
      </c>
    </row>
    <row r="6548" spans="1:3" x14ac:dyDescent="0.25">
      <c r="A6548" s="35" t="s">
        <v>5853</v>
      </c>
      <c r="B6548" s="35" t="str">
        <f>VLOOKUP(A6548,[2]Sayfa2!$A:$B,2,0)</f>
        <v>115 X40 X 894 MM ARNIKA RAL 9010 30G (CNC ISLEMLI)</v>
      </c>
      <c r="C6548" s="34">
        <f>IFERROR(VLOOKUP(A6548,'[1]alr yayınlanan fiyatlı'!C:K,9,0),0)</f>
        <v>0</v>
      </c>
    </row>
    <row r="6549" spans="1:3" x14ac:dyDescent="0.25">
      <c r="A6549" s="35" t="s">
        <v>5854</v>
      </c>
      <c r="B6549" s="35" t="str">
        <f>VLOOKUP(A6549,[2]Sayfa2!$A:$B,2,0)</f>
        <v>115 X40 X 1194 MM ARNIKA RAL 9010 30G (CNC ISLEMLI)</v>
      </c>
      <c r="C6549" s="34">
        <f>IFERROR(VLOOKUP(A6549,'[1]alr yayınlanan fiyatlı'!C:K,9,0),0)</f>
        <v>0</v>
      </c>
    </row>
    <row r="6550" spans="1:3" x14ac:dyDescent="0.25">
      <c r="A6550" s="35" t="s">
        <v>5855</v>
      </c>
      <c r="B6550" s="35" t="str">
        <f>VLOOKUP(A6550,'[1]alr yayınlanan fiyatlı'!$C:$D,2,FALSE)</f>
        <v>115 X40 X 1319 MM ARNIKA RAL 9010 30G (CNC ISLEMLI)</v>
      </c>
      <c r="C6550" s="34">
        <f>IFERROR(VLOOKUP(A6550,'[1]alr yayınlanan fiyatlı'!C:K,9,0),0)</f>
        <v>0</v>
      </c>
    </row>
    <row r="6551" spans="1:3" x14ac:dyDescent="0.25">
      <c r="A6551" s="35" t="s">
        <v>5856</v>
      </c>
      <c r="B6551" s="35" t="str">
        <f>VLOOKUP(A6551,[2]Sayfa2!$A:$B,2,0)</f>
        <v>75 X 55 X 1197 MM AMBER PROFIL RAL9006.70G(CNC ISLEMLI)</v>
      </c>
      <c r="C6551" s="34">
        <f>IFERROR(VLOOKUP(A6551,'[1]alr yayınlanan fiyatlı'!C:K,9,0),0)</f>
        <v>0</v>
      </c>
    </row>
    <row r="6552" spans="1:3" x14ac:dyDescent="0.25">
      <c r="A6552" s="35" t="s">
        <v>5857</v>
      </c>
      <c r="B6552" s="35" t="str">
        <f>VLOOKUP(A6552,[2]Sayfa2!$A:$B,2,0)</f>
        <v>75 X 55 X 1497 MM AMBER PROFIL RAL9006.70G(CNC ISLEMLI)</v>
      </c>
      <c r="C6552" s="34">
        <f>IFERROR(VLOOKUP(A6552,'[1]alr yayınlanan fiyatlı'!C:K,9,0),0)</f>
        <v>0</v>
      </c>
    </row>
    <row r="6553" spans="1:3" x14ac:dyDescent="0.25">
      <c r="A6553" s="35" t="s">
        <v>5858</v>
      </c>
      <c r="B6553" s="35" t="str">
        <f>VLOOKUP(A6553,[2]Sayfa2!$A:$B,2,0)</f>
        <v>75 X 55 X 1794 MM AMBER PROFIL RAL9006.70G(CNC ISLEMLI)</v>
      </c>
      <c r="C6553" s="34">
        <f>IFERROR(VLOOKUP(A6553,'[1]alr yayınlanan fiyatlı'!C:K,9,0),0)</f>
        <v>0</v>
      </c>
    </row>
    <row r="6554" spans="1:3" x14ac:dyDescent="0.25">
      <c r="A6554" s="35" t="s">
        <v>3777</v>
      </c>
      <c r="B6554" s="35" t="str">
        <f>VLOOKUP(A6554,[2]Sayfa2!$A:$B,2,0)</f>
        <v>75 X 55 X 1797 MM AMBER PROFIL RAL9006.70G(CNC ISLEMLI)</v>
      </c>
      <c r="C6554" s="34">
        <f>IFERROR(VLOOKUP(A6554,'[1]alr yayınlanan fiyatlı'!C:K,9,0),0)</f>
        <v>0</v>
      </c>
    </row>
    <row r="6555" spans="1:3" x14ac:dyDescent="0.25">
      <c r="A6555" s="35" t="s">
        <v>5859</v>
      </c>
      <c r="B6555" s="35" t="str">
        <f>VLOOKUP(A6555,[2]Sayfa2!$A:$B,2,0)</f>
        <v>75 X 75 X 1794 MM LILAC PROFIL RAL9006.70G (CNC ISLEMLI)</v>
      </c>
      <c r="C6555" s="34">
        <f>IFERROR(VLOOKUP(A6555,'[1]alr yayınlanan fiyatlı'!C:K,9,0),0)</f>
        <v>0</v>
      </c>
    </row>
    <row r="6556" spans="1:3" x14ac:dyDescent="0.25">
      <c r="A6556" s="35" t="s">
        <v>3420</v>
      </c>
      <c r="B6556" s="35" t="str">
        <f>VLOOKUP(A6556,'[1]alr yayınlanan fiyatlı'!$C:$D,2,FALSE)</f>
        <v>75 X 55 X 397 MM AMBER PROFIL RAL9006.70G(CNC ISLEMLI)</v>
      </c>
      <c r="C6556" s="34">
        <f>IFERROR(VLOOKUP(A6556,'[1]alr yayınlanan fiyatlı'!C:K,9,0),0)</f>
        <v>0</v>
      </c>
    </row>
    <row r="6557" spans="1:3" x14ac:dyDescent="0.25">
      <c r="A6557" s="35" t="s">
        <v>3642</v>
      </c>
      <c r="B6557" s="35" t="str">
        <f>VLOOKUP(A6557,'[1]alr yayınlanan fiyatlı'!$C:$D,2,FALSE)</f>
        <v>70 X 20 X 485 MM BEGONIA PROFIL RAL9005.10G (CNC ISLEMLI)</v>
      </c>
      <c r="C6557" s="34">
        <f>IFERROR(VLOOKUP(A6557,'[1]alr yayınlanan fiyatlı'!C:K,9,0),0)</f>
        <v>0</v>
      </c>
    </row>
    <row r="6558" spans="1:3" x14ac:dyDescent="0.25">
      <c r="A6558" s="35" t="s">
        <v>5860</v>
      </c>
      <c r="B6558" s="35" t="str">
        <f>VLOOKUP(A6558,[2]Sayfa2!$A:$B,2,0)</f>
        <v>115 X40 X 594 MM ARNIKA RAL 7016 30G (CNC ISLEMLI)</v>
      </c>
      <c r="C6558" s="34">
        <f>IFERROR(VLOOKUP(A6558,'[1]alr yayınlanan fiyatlı'!C:K,9,0),0)</f>
        <v>0</v>
      </c>
    </row>
    <row r="6559" spans="1:3" x14ac:dyDescent="0.25">
      <c r="A6559" s="35" t="s">
        <v>5861</v>
      </c>
      <c r="B6559" s="35" t="str">
        <f>VLOOKUP(A6559,[2]Sayfa2!$A:$B,2,0)</f>
        <v>115 X40 X 1794 MM ARNIKA RAL 7016 30G (CNC ISLEMLI)</v>
      </c>
      <c r="C6559" s="34">
        <f>IFERROR(VLOOKUP(A6559,'[1]alr yayınlanan fiyatlı'!C:K,9,0),0)</f>
        <v>0</v>
      </c>
    </row>
    <row r="6560" spans="1:3" x14ac:dyDescent="0.25">
      <c r="A6560" s="35" t="s">
        <v>5862</v>
      </c>
      <c r="B6560" s="35" t="str">
        <f>VLOOKUP(A6560,[2]Sayfa2!$A:$B,2,0)</f>
        <v>115 X40 X 1494 MM ARNIKA RAL 7016 30G (CNC ISLEMLI)</v>
      </c>
      <c r="C6560" s="34">
        <f>IFERROR(VLOOKUP(A6560,'[1]alr yayınlanan fiyatlı'!C:K,9,0),0)</f>
        <v>0</v>
      </c>
    </row>
    <row r="6561" spans="1:3" x14ac:dyDescent="0.25">
      <c r="A6561" s="35" t="s">
        <v>5863</v>
      </c>
      <c r="B6561" s="35" t="str">
        <f>VLOOKUP(A6561,[2]Sayfa2!$A:$B,2,0)</f>
        <v>75 X 55 X 297 MM AMBER PROFIL RAL7016.30G(CNC ISLEMLI)</v>
      </c>
      <c r="C6561" s="34">
        <f>IFERROR(VLOOKUP(A6561,'[1]alr yayınlanan fiyatlı'!C:K,9,0),0)</f>
        <v>0</v>
      </c>
    </row>
    <row r="6562" spans="1:3" x14ac:dyDescent="0.25">
      <c r="A6562" s="35" t="s">
        <v>5864</v>
      </c>
      <c r="B6562" s="35" t="str">
        <f>VLOOKUP(A6562,[2]Sayfa2!$A:$B,2,0)</f>
        <v>75 X 55 X 397 MM AMBER PROFIL RAL7016.30G(CNC ISLEMLI)</v>
      </c>
      <c r="C6562" s="34">
        <f>IFERROR(VLOOKUP(A6562,'[1]alr yayınlanan fiyatlı'!C:K,9,0),0)</f>
        <v>0</v>
      </c>
    </row>
    <row r="6563" spans="1:3" x14ac:dyDescent="0.25">
      <c r="A6563" s="35" t="s">
        <v>3643</v>
      </c>
      <c r="B6563" s="35" t="str">
        <f>VLOOKUP(A6563,'[1]alr yayınlanan fiyatlı'!$C:$D,2,FALSE)</f>
        <v>75 X 55 X 594 MM AMBER PROFIL RAL7016.30G(CNC ISLEMLI)</v>
      </c>
      <c r="C6563" s="34">
        <f>IFERROR(VLOOKUP(A6563,'[1]alr yayınlanan fiyatlı'!C:K,9,0),0)</f>
        <v>0</v>
      </c>
    </row>
    <row r="6564" spans="1:3" x14ac:dyDescent="0.25">
      <c r="A6564" s="35" t="s">
        <v>3687</v>
      </c>
      <c r="B6564" s="35" t="str">
        <f>VLOOKUP(A6564,[2]Sayfa2!$A:$B,2,0)</f>
        <v>75 X 55 X 597 MM AMBER PROFIL RAL7016.30G(CNC ISLEMLI)</v>
      </c>
      <c r="C6564" s="34">
        <f>IFERROR(VLOOKUP(A6564,'[1]alr yayınlanan fiyatlı'!C:K,9,0),0)</f>
        <v>0</v>
      </c>
    </row>
    <row r="6565" spans="1:3" x14ac:dyDescent="0.25">
      <c r="A6565" s="35" t="s">
        <v>3778</v>
      </c>
      <c r="B6565" s="35" t="str">
        <f>VLOOKUP(A6565,[2]Sayfa2!$A:$B,2,0)</f>
        <v>75 X 55 X 997 MM AMBER PROFIL RAL7016.30G(CNC ISLEMLI)</v>
      </c>
      <c r="C6565" s="34">
        <f>IFERROR(VLOOKUP(A6565,'[1]alr yayınlanan fiyatlı'!C:K,9,0),0)</f>
        <v>0</v>
      </c>
    </row>
    <row r="6566" spans="1:3" x14ac:dyDescent="0.25">
      <c r="A6566" s="35" t="s">
        <v>3077</v>
      </c>
      <c r="B6566" s="35" t="str">
        <f>VLOOKUP(A6566,[2]Sayfa2!$A:$B,2,0)</f>
        <v>75 X 55 X 1497 MM AMBER PROFIL RAL7016.30G(CNC ISLEMLI)</v>
      </c>
      <c r="C6566" s="34">
        <f>IFERROR(VLOOKUP(A6566,'[1]alr yayınlanan fiyatlı'!C:K,9,0),0)</f>
        <v>0</v>
      </c>
    </row>
    <row r="6567" spans="1:3" x14ac:dyDescent="0.25">
      <c r="A6567" s="35" t="s">
        <v>3881</v>
      </c>
      <c r="B6567" s="35" t="str">
        <f>VLOOKUP(A6567,'[1]alr yayınlanan fiyatlı'!$C:$D,2,FALSE)</f>
        <v>75 X 55 X 1794 MM AMBER PROFIL RAL7016.30G(CNC ISLEMLI)</v>
      </c>
      <c r="C6567" s="34">
        <f>IFERROR(VLOOKUP(A6567,'[1]alr yayınlanan fiyatlı'!C:K,9,0),0)</f>
        <v>0</v>
      </c>
    </row>
    <row r="6568" spans="1:3" x14ac:dyDescent="0.25">
      <c r="A6568" s="35" t="s">
        <v>3078</v>
      </c>
      <c r="B6568" s="35" t="str">
        <f>VLOOKUP(A6568,[2]Sayfa2!$A:$B,2,0)</f>
        <v>75 X 55 X 1797 MM AMBER PROFIL RAL7016.30G(CNC ISLEMLI)</v>
      </c>
      <c r="C6568" s="34">
        <f>IFERROR(VLOOKUP(A6568,'[1]alr yayınlanan fiyatlı'!C:K,9,0),0)</f>
        <v>0</v>
      </c>
    </row>
    <row r="6569" spans="1:3" x14ac:dyDescent="0.25">
      <c r="A6569" s="35" t="s">
        <v>3882</v>
      </c>
      <c r="B6569" s="35" t="str">
        <f>VLOOKUP(A6569,'[1]alr yayınlanan fiyatlı'!$C:$D,2,FALSE)</f>
        <v>75 X 75 X 1794 MM LILAC PROFIL RAL7016.30G (CNC ISLEMLI)</v>
      </c>
      <c r="C6569" s="34">
        <f>IFERROR(VLOOKUP(A6569,'[1]alr yayınlanan fiyatlı'!C:K,9,0),0)</f>
        <v>0</v>
      </c>
    </row>
    <row r="6570" spans="1:3" x14ac:dyDescent="0.25">
      <c r="A6570" s="35" t="s">
        <v>5865</v>
      </c>
      <c r="B6570" s="35" t="str">
        <f>VLOOKUP(A6570,[2]Sayfa2!$A:$B,2,0)</f>
        <v>75 X 75 X 1794 MM LILAC PROFIL NOIR SABLE 2200(YW360F) (CNC ISLEMLI)</v>
      </c>
      <c r="C6570" s="34">
        <f>IFERROR(VLOOKUP(A6570,'[1]alr yayınlanan fiyatlı'!C:K,9,0),0)</f>
        <v>0</v>
      </c>
    </row>
    <row r="6571" spans="1:3" x14ac:dyDescent="0.25">
      <c r="A6571" s="35" t="s">
        <v>5866</v>
      </c>
      <c r="B6571" s="35" t="str">
        <f>VLOOKUP(A6571,[2]Sayfa2!$A:$B,2,0)</f>
        <v>75 X 55 X 1794 MM AMBER PROFIL NOIR SABLE 2200(YW360F)(CNC ISLEMLI)</v>
      </c>
      <c r="C6571" s="34">
        <f>IFERROR(VLOOKUP(A6571,'[1]alr yayınlanan fiyatlı'!C:K,9,0),0)</f>
        <v>0</v>
      </c>
    </row>
    <row r="6572" spans="1:3" x14ac:dyDescent="0.25">
      <c r="A6572" s="35" t="s">
        <v>5867</v>
      </c>
      <c r="B6572" s="35" t="str">
        <f>VLOOKUP(A6572,[2]Sayfa2!$A:$B,2,0)</f>
        <v>75 X 75 X 594 MM LILAC PROFIL NOIR SABLE 2200(YW360F) (CNC ISLEMLI)</v>
      </c>
      <c r="C6572" s="34">
        <f>IFERROR(VLOOKUP(A6572,'[1]alr yayınlanan fiyatlı'!C:K,9,0),0)</f>
        <v>0</v>
      </c>
    </row>
    <row r="6573" spans="1:3" x14ac:dyDescent="0.25">
      <c r="A6573" s="35" t="s">
        <v>5868</v>
      </c>
      <c r="B6573" s="35" t="str">
        <f>VLOOKUP(A6573,'[1]alr yayınlanan fiyatlı'!$C:$D,2,FALSE)</f>
        <v>25 X 28 X 395 MM AMBER&amp;LILAC&amp;GLORY KOLL. HAM YUZEY</v>
      </c>
      <c r="C6573" s="34">
        <f>IFERROR(VLOOKUP(A6573,'[1]alr yayınlanan fiyatlı'!C:K,9,0),0)</f>
        <v>0</v>
      </c>
    </row>
    <row r="6574" spans="1:3" x14ac:dyDescent="0.25">
      <c r="A6574" s="35" t="s">
        <v>3491</v>
      </c>
      <c r="B6574" s="35" t="str">
        <f>VLOOKUP(A6574,'[1]alr yayınlanan fiyatlı'!$C:$D,2,FALSE)</f>
        <v>28,1 X 45 X 1655 MM ARNIKA KARE KOLL. RAL 9016 75G (CNC ISLEMLI)(S)</v>
      </c>
      <c r="C6574" s="34">
        <f>IFERROR(VLOOKUP(A6574,'[1]alr yayınlanan fiyatlı'!C:K,9,0),0)</f>
        <v>0</v>
      </c>
    </row>
    <row r="6575" spans="1:3" x14ac:dyDescent="0.25">
      <c r="A6575" s="35" t="s">
        <v>5869</v>
      </c>
      <c r="B6575" s="35" t="str">
        <f>VLOOKUP(A6575,[2]Sayfa2!$A:$B,2,0)</f>
        <v>25 X 28 X 395 MM AMBER&amp;LILAC&amp;GLORY KOLL. RAL9016.75G (CNC ISLEMLI)(S)</v>
      </c>
      <c r="C6575" s="34">
        <f>IFERROR(VLOOKUP(A6575,'[1]alr yayınlanan fiyatlı'!C:K,9,0),0)</f>
        <v>0</v>
      </c>
    </row>
    <row r="6576" spans="1:3" x14ac:dyDescent="0.25">
      <c r="A6576" s="35" t="s">
        <v>5870</v>
      </c>
      <c r="B6576" s="35" t="str">
        <f>VLOOKUP(A6576,[2]Sayfa2!$A:$B,2,0)</f>
        <v>25 X 28 X 475 MM AMBER&amp;LILAC&amp;GLORY KOLL. RAL9016.75G (CNC ISLEMLI)(S)</v>
      </c>
      <c r="C6576" s="34">
        <f>IFERROR(VLOOKUP(A6576,'[1]alr yayınlanan fiyatlı'!C:K,9,0),0)</f>
        <v>0</v>
      </c>
    </row>
    <row r="6577" spans="1:3" x14ac:dyDescent="0.25">
      <c r="A6577" s="35" t="s">
        <v>5871</v>
      </c>
      <c r="B6577" s="35" t="str">
        <f>VLOOKUP(A6577,[2]Sayfa2!$A:$B,2,0)</f>
        <v>25 X 28 X 555 MM AMBER&amp;LILAC&amp;GLORY KOLL. RAL9016.75G (CNC ISLEMLI)(S)</v>
      </c>
      <c r="C6577" s="34">
        <f>IFERROR(VLOOKUP(A6577,'[1]alr yayınlanan fiyatlı'!C:K,9,0),0)</f>
        <v>0</v>
      </c>
    </row>
    <row r="6578" spans="1:3" x14ac:dyDescent="0.25">
      <c r="A6578" s="35" t="s">
        <v>5872</v>
      </c>
      <c r="B6578" s="35" t="str">
        <f>VLOOKUP(A6578,[2]Sayfa2!$A:$B,2,0)</f>
        <v>25 X 28 X 635 MM AMBER&amp;LILAC&amp;GLORY KOLL. RAL9016.75G (CNC ISLEMLI)(S)</v>
      </c>
      <c r="C6578" s="34">
        <f>IFERROR(VLOOKUP(A6578,'[1]alr yayınlanan fiyatlı'!C:K,9,0),0)</f>
        <v>0</v>
      </c>
    </row>
    <row r="6579" spans="1:3" x14ac:dyDescent="0.25">
      <c r="A6579" s="35" t="s">
        <v>5873</v>
      </c>
      <c r="B6579" s="35" t="str">
        <f>VLOOKUP(A6579,[2]Sayfa2!$A:$B,2,0)</f>
        <v>25 X 28 X 715 MM AMBER&amp;LILAC&amp;GLORY KOLL. RAL9016.75G (CNC ISLEMLI)(S)</v>
      </c>
      <c r="C6579" s="34">
        <f>IFERROR(VLOOKUP(A6579,'[1]alr yayınlanan fiyatlı'!C:K,9,0),0)</f>
        <v>0</v>
      </c>
    </row>
    <row r="6580" spans="1:3" x14ac:dyDescent="0.25">
      <c r="A6580" s="35" t="s">
        <v>5874</v>
      </c>
      <c r="B6580" s="35" t="str">
        <f>VLOOKUP(A6580,[2]Sayfa2!$A:$B,2,0)</f>
        <v>25 X 28 X 795 MM AMBER&amp;LILAC&amp;GLORY KOLL. RAL9016.75G (CNC ISLEMLI)(S)</v>
      </c>
      <c r="C6580" s="34">
        <f>IFERROR(VLOOKUP(A6580,'[1]alr yayınlanan fiyatlı'!C:K,9,0),0)</f>
        <v>0</v>
      </c>
    </row>
    <row r="6581" spans="1:3" x14ac:dyDescent="0.25">
      <c r="A6581" s="35" t="s">
        <v>3644</v>
      </c>
      <c r="B6581" s="35" t="str">
        <f>VLOOKUP(A6581,'[1]alr yayınlanan fiyatlı'!$C:$D,2,FALSE)</f>
        <v>25 X 28 X 955 MM AMBER&amp;LILAC&amp;GLORY KOLL. RAL9016.75G (CNC ISLEMLI)(S)</v>
      </c>
      <c r="C6581" s="34">
        <f>IFERROR(VLOOKUP(A6581,'[1]alr yayınlanan fiyatlı'!C:K,9,0),0)</f>
        <v>0</v>
      </c>
    </row>
    <row r="6582" spans="1:3" x14ac:dyDescent="0.25">
      <c r="A6582" s="35" t="s">
        <v>5875</v>
      </c>
      <c r="B6582" s="35" t="str">
        <f>VLOOKUP(A6582,[2]Sayfa2!$A:$B,2,0)</f>
        <v>25 X 28 X 1355 MM AMBER&amp;LILAC&amp;GLORY KOLL. RAL9016.75G (CNC ISLEMLI)(S)</v>
      </c>
      <c r="C6582" s="34">
        <f>IFERROR(VLOOKUP(A6582,'[1]alr yayınlanan fiyatlı'!C:K,9,0),0)</f>
        <v>0</v>
      </c>
    </row>
    <row r="6583" spans="1:3" x14ac:dyDescent="0.25">
      <c r="A6583" s="35" t="s">
        <v>2287</v>
      </c>
      <c r="B6583" s="35" t="str">
        <f>VLOOKUP(A6583,'[1]alr yayınlanan fiyatlı'!$C:$D,2,FALSE)</f>
        <v>25 X 28 X 1995 MM AMBER&amp;LILAC&amp;GLORY KOLL. RAL9016.75G (CNC ISLEMLI)(S)</v>
      </c>
      <c r="C6583" s="34">
        <f>IFERROR(VLOOKUP(A6583,'[1]alr yayınlanan fiyatlı'!C:K,9,0),0)</f>
        <v>0</v>
      </c>
    </row>
    <row r="6584" spans="1:3" x14ac:dyDescent="0.25">
      <c r="A6584" s="35" t="s">
        <v>5876</v>
      </c>
      <c r="B6584" s="35" t="str">
        <f>VLOOKUP(A6584,[2]Sayfa2!$A:$B,2,0)</f>
        <v>25 X 28 X 315 MM AMBER&amp;LILAC&amp;GLORY KOLL. RAL9016.75G (CNC ISLEMLI)(B)</v>
      </c>
      <c r="C6584" s="34">
        <f>IFERROR(VLOOKUP(A6584,'[1]alr yayınlanan fiyatlı'!C:K,9,0),0)</f>
        <v>0</v>
      </c>
    </row>
    <row r="6585" spans="1:3" x14ac:dyDescent="0.25">
      <c r="A6585" s="35" t="s">
        <v>5877</v>
      </c>
      <c r="B6585" s="35" t="str">
        <f>VLOOKUP(A6585,[2]Sayfa2!$A:$B,2,0)</f>
        <v>25 X 28 X 475 MM AMBER&amp;LILAC&amp;GLORY KOLL. RAL9016.75G (CNC ISLEMLI)(B)</v>
      </c>
      <c r="C6585" s="34">
        <f>IFERROR(VLOOKUP(A6585,'[1]alr yayınlanan fiyatlı'!C:K,9,0),0)</f>
        <v>0</v>
      </c>
    </row>
    <row r="6586" spans="1:3" x14ac:dyDescent="0.25">
      <c r="A6586" s="35" t="s">
        <v>5878</v>
      </c>
      <c r="B6586" s="35" t="str">
        <f>VLOOKUP(A6586,[2]Sayfa2!$A:$B,2,0)</f>
        <v>25 X 28 X 555 MM AMBER&amp;LILAC&amp;GLORY KOLL. RAL9016.75G (CNC ISLEMLI)(B)</v>
      </c>
      <c r="C6586" s="34">
        <f>IFERROR(VLOOKUP(A6586,'[1]alr yayınlanan fiyatlı'!C:K,9,0),0)</f>
        <v>0</v>
      </c>
    </row>
    <row r="6587" spans="1:3" x14ac:dyDescent="0.25">
      <c r="A6587" s="35" t="s">
        <v>5879</v>
      </c>
      <c r="B6587" s="35" t="str">
        <f>VLOOKUP(A6587,'[1]alr yayınlanan fiyatlı'!$C:$D,2,FALSE)</f>
        <v>25 X 28 X 635 MM AMBER&amp;LILAC&amp;GLORY KOLL. RAL9016.75G (CNC ISLEMLI)(B)</v>
      </c>
      <c r="C6587" s="34">
        <f>IFERROR(VLOOKUP(A6587,'[1]alr yayınlanan fiyatlı'!C:K,9,0),0)</f>
        <v>0</v>
      </c>
    </row>
    <row r="6588" spans="1:3" x14ac:dyDescent="0.25">
      <c r="A6588" s="35" t="s">
        <v>5880</v>
      </c>
      <c r="B6588" s="35" t="str">
        <f>VLOOKUP(A6588,[2]Sayfa2!$A:$B,2,0)</f>
        <v>25 X 28 X 955 MM AMBER&amp;LILAC&amp;GLORY KOLL. RAL9016.75G (CNC ISLEMLI)(B)</v>
      </c>
      <c r="C6588" s="34">
        <f>IFERROR(VLOOKUP(A6588,'[1]alr yayınlanan fiyatlı'!C:K,9,0),0)</f>
        <v>0</v>
      </c>
    </row>
    <row r="6589" spans="1:3" x14ac:dyDescent="0.25">
      <c r="A6589" s="35" t="s">
        <v>5881</v>
      </c>
      <c r="B6589" s="35" t="str">
        <f>VLOOKUP(A6589,[2]Sayfa2!$A:$B,2,0)</f>
        <v>25 X 28 X 1195 MM AMBER&amp;LILAC&amp;GLORY KOLL. RAL9016.75G (CNC ISLEMLI)(B)</v>
      </c>
      <c r="C6589" s="34">
        <f>IFERROR(VLOOKUP(A6589,'[1]alr yayınlanan fiyatlı'!C:K,9,0),0)</f>
        <v>0</v>
      </c>
    </row>
    <row r="6590" spans="1:3" x14ac:dyDescent="0.25">
      <c r="A6590" s="35" t="s">
        <v>5882</v>
      </c>
      <c r="B6590" s="35" t="str">
        <f>VLOOKUP(A6590,[2]Sayfa2!$A:$B,2,0)</f>
        <v>25 X 28 X 1435 MM AMBER&amp;LILAC&amp;GLORY KOLL. RAL9016.75G (CNC ISLEMLI)(B)</v>
      </c>
      <c r="C6590" s="34">
        <f>IFERROR(VLOOKUP(A6590,'[1]alr yayınlanan fiyatlı'!C:K,9,0),0)</f>
        <v>0</v>
      </c>
    </row>
    <row r="6591" spans="1:3" x14ac:dyDescent="0.25">
      <c r="A6591" s="35" t="s">
        <v>5883</v>
      </c>
      <c r="B6591" s="35" t="str">
        <f>VLOOKUP(A6591,[2]Sayfa2!$A:$B,2,0)</f>
        <v>25 X 28 X 395 MM AMBER&amp;LILAC&amp;GLORY KOLL. RAL9016.75G (CNC + SAG KMPKT ISLEMLI)(S)</v>
      </c>
      <c r="C6591" s="34">
        <f>IFERROR(VLOOKUP(A6591,'[1]alr yayınlanan fiyatlı'!C:K,9,0),0)</f>
        <v>0</v>
      </c>
    </row>
    <row r="6592" spans="1:3" x14ac:dyDescent="0.25">
      <c r="A6592" s="35" t="s">
        <v>5884</v>
      </c>
      <c r="B6592" s="35" t="str">
        <f>VLOOKUP(A6592,[2]Sayfa2!$A:$B,2,0)</f>
        <v>25 X 28 X 475 MM AMBER&amp;LILAC&amp;GLORY KOLL. RAL9016.75G (CNC + SAG KMPKT ISLEMLI)(S)</v>
      </c>
      <c r="C6592" s="34">
        <f>IFERROR(VLOOKUP(A6592,'[1]alr yayınlanan fiyatlı'!C:K,9,0),0)</f>
        <v>0</v>
      </c>
    </row>
    <row r="6593" spans="1:3" x14ac:dyDescent="0.25">
      <c r="A6593" s="35" t="s">
        <v>5885</v>
      </c>
      <c r="B6593" s="35" t="str">
        <f>VLOOKUP(A6593,[2]Sayfa2!$A:$B,2,0)</f>
        <v>25 X 28 X 555 MM AMBER&amp;LILAC&amp;GLORY KOLL. RAL9016.75G (CNC + SAG KMPKT ISLEMLI)(S)</v>
      </c>
      <c r="C6593" s="34">
        <f>IFERROR(VLOOKUP(A6593,'[1]alr yayınlanan fiyatlı'!C:K,9,0),0)</f>
        <v>0</v>
      </c>
    </row>
    <row r="6594" spans="1:3" x14ac:dyDescent="0.25">
      <c r="A6594" s="35" t="s">
        <v>5886</v>
      </c>
      <c r="B6594" s="35" t="str">
        <f>VLOOKUP(A6594,[2]Sayfa2!$A:$B,2,0)</f>
        <v>25 X 28 X 715 MM AMBER&amp;LILAC&amp;GLORY KOLL. RAL9016.75G (CNC + SOL KMPKT ISLEMLI)(S)</v>
      </c>
      <c r="C6594" s="34">
        <f>IFERROR(VLOOKUP(A6594,'[1]alr yayınlanan fiyatlı'!C:K,9,0),0)</f>
        <v>0</v>
      </c>
    </row>
    <row r="6595" spans="1:3" x14ac:dyDescent="0.25">
      <c r="A6595" s="35" t="s">
        <v>5887</v>
      </c>
      <c r="B6595" s="35" t="str">
        <f>VLOOKUP(A6595,[2]Sayfa2!$A:$B,2,0)</f>
        <v>25 X 28 X 395 MM AMBER&amp;LILAC&amp;GLORY KOLL. RAL9016.75G (CNC + SOL KMPKT ISLEMLI)(S)</v>
      </c>
      <c r="C6595" s="34">
        <f>IFERROR(VLOOKUP(A6595,'[1]alr yayınlanan fiyatlı'!C:K,9,0),0)</f>
        <v>0</v>
      </c>
    </row>
    <row r="6596" spans="1:3" x14ac:dyDescent="0.25">
      <c r="A6596" s="35" t="s">
        <v>5888</v>
      </c>
      <c r="B6596" s="35" t="str">
        <f>VLOOKUP(A6596,[2]Sayfa2!$A:$B,2,0)</f>
        <v>25 X 28 X 555 MM AMBER&amp;LILAC&amp;GLORY KOLL. RAL9016.75G (CNC + SOL KMPKT ISLEMLI)(S)</v>
      </c>
      <c r="C6596" s="34">
        <f>IFERROR(VLOOKUP(A6596,'[1]alr yayınlanan fiyatlı'!C:K,9,0),0)</f>
        <v>0</v>
      </c>
    </row>
    <row r="6597" spans="1:3" x14ac:dyDescent="0.25">
      <c r="A6597" s="35" t="s">
        <v>5889</v>
      </c>
      <c r="B6597" s="35" t="str">
        <f>VLOOKUP(A6597,[2]Sayfa2!$A:$B,2,0)</f>
        <v>25 X 28 X 795 MM AMBER&amp;LILAC&amp;GLORY KOLL. RAL9016.75G (CNC + SOL KMPKT ISLEMLI)(S)</v>
      </c>
      <c r="C6597" s="34">
        <f>IFERROR(VLOOKUP(A6597,'[1]alr yayınlanan fiyatlı'!C:K,9,0),0)</f>
        <v>0</v>
      </c>
    </row>
    <row r="6598" spans="1:3" x14ac:dyDescent="0.25">
      <c r="A6598" s="35" t="s">
        <v>5890</v>
      </c>
      <c r="B6598" s="35" t="str">
        <f>VLOOKUP(A6598,[2]Sayfa2!$A:$B,2,0)</f>
        <v>25 X 28 X 1355 MM AMBER&amp;LILAC&amp;GLORY KOLL. RAL9016.75G (CNC + SOL KMPKT ISLEMLI)(S)</v>
      </c>
      <c r="C6598" s="34">
        <f>IFERROR(VLOOKUP(A6598,'[1]alr yayınlanan fiyatlı'!C:K,9,0),0)</f>
        <v>0</v>
      </c>
    </row>
    <row r="6599" spans="1:3" x14ac:dyDescent="0.25">
      <c r="A6599" s="35" t="s">
        <v>5891</v>
      </c>
      <c r="B6599" s="35" t="str">
        <f>VLOOKUP(A6599,'[1]alr yayınlanan fiyatlı'!$C:$D,2,FALSE)</f>
        <v>28,1 X 45 X 1535 MM ARNIKA KARE KOLL. RAL 9010 30G (CNC ISLEMLI)(S)</v>
      </c>
      <c r="C6599" s="34">
        <f>IFERROR(VLOOKUP(A6599,'[1]alr yayınlanan fiyatlı'!C:K,9,0),0)</f>
        <v>0</v>
      </c>
    </row>
    <row r="6600" spans="1:3" x14ac:dyDescent="0.25">
      <c r="A6600" s="35" t="s">
        <v>5892</v>
      </c>
      <c r="B6600" s="35" t="str">
        <f>VLOOKUP(A6600,'[1]alr yayınlanan fiyatlı'!$C:$D,2,FALSE)</f>
        <v>28,1 X 45 X 1895 MM ARNIKA KARE KOLL. RAL 9010 30G (CNC ISLEMLI)(S)</v>
      </c>
      <c r="C6600" s="34">
        <f>IFERROR(VLOOKUP(A6600,'[1]alr yayınlanan fiyatlı'!C:K,9,0),0)</f>
        <v>0</v>
      </c>
    </row>
    <row r="6601" spans="1:3" x14ac:dyDescent="0.25">
      <c r="A6601" s="35" t="s">
        <v>3492</v>
      </c>
      <c r="B6601" s="35" t="str">
        <f>VLOOKUP(A6601,'[1]alr yayınlanan fiyatlı'!$C:$D,2,FALSE)</f>
        <v>28,1 X 45 X 1055 MM (KELES) ARNIKA KARE KOLL. RAL 9010 30G (CNC ISLEMLI)</v>
      </c>
      <c r="C6601" s="34">
        <f>IFERROR(VLOOKUP(A6601,'[1]alr yayınlanan fiyatlı'!C:K,9,0),0)</f>
        <v>0</v>
      </c>
    </row>
    <row r="6602" spans="1:3" x14ac:dyDescent="0.25">
      <c r="A6602" s="35" t="s">
        <v>5893</v>
      </c>
      <c r="B6602" s="35" t="str">
        <f>VLOOKUP(A6602,'[1]alr yayınlanan fiyatlı'!$C:$D,2,FALSE)</f>
        <v>26,5 X 45 X 335 MM (KELES) ARNIKA OMEGA KOLL. RAL 9010 30G (CNC + SOL CEKIRDEK ISLEMLI)</v>
      </c>
      <c r="C6602" s="34">
        <f>IFERROR(VLOOKUP(A6602,'[1]alr yayınlanan fiyatlı'!C:K,9,0),0)</f>
        <v>0</v>
      </c>
    </row>
    <row r="6603" spans="1:3" x14ac:dyDescent="0.25">
      <c r="A6603" s="35" t="s">
        <v>5894</v>
      </c>
      <c r="B6603" s="35" t="str">
        <f>VLOOKUP(A6603,'[1]alr yayınlanan fiyatlı'!$C:$D,2,FALSE)</f>
        <v>26,5 X 45 X 455 MM (KELES) ARNIKA OMEGA KOLL. RAL 9010 30G (CNC + SOL CEKIRDEK ISLEMLI)</v>
      </c>
      <c r="C6603" s="34">
        <f>IFERROR(VLOOKUP(A6603,'[1]alr yayınlanan fiyatlı'!C:K,9,0),0)</f>
        <v>0</v>
      </c>
    </row>
    <row r="6604" spans="1:3" x14ac:dyDescent="0.25">
      <c r="A6604" s="35" t="s">
        <v>2288</v>
      </c>
      <c r="B6604" s="35" t="str">
        <f>VLOOKUP(A6604,[2]Sayfa2!$A:$B,2,0)</f>
        <v>26,5 X 45 X 575 MM (KELES) ARNIKA OMEGA KOLL. RAL 9010 30G (CNC + SOL CEKIRDEK ISLEMLI)</v>
      </c>
      <c r="C6604" s="34">
        <f>IFERROR(VLOOKUP(A6604,'[1]alr yayınlanan fiyatlı'!C:K,9,0),0)</f>
        <v>0</v>
      </c>
    </row>
    <row r="6605" spans="1:3" x14ac:dyDescent="0.25">
      <c r="A6605" s="35" t="s">
        <v>5895</v>
      </c>
      <c r="B6605" s="35" t="str">
        <f>VLOOKUP(A6605,[2]Sayfa2!$A:$B,2,0)</f>
        <v>26,5 X 45 X 695 MM (KELES) ARNIKA OMEGA KOLL. RAL 9010 30G (CNC + SOL CEKIRDEK ISLEMLI)</v>
      </c>
      <c r="C6605" s="34">
        <f>IFERROR(VLOOKUP(A6605,'[1]alr yayınlanan fiyatlı'!C:K,9,0),0)</f>
        <v>0</v>
      </c>
    </row>
    <row r="6606" spans="1:3" x14ac:dyDescent="0.25">
      <c r="A6606" s="35" t="s">
        <v>5896</v>
      </c>
      <c r="B6606" s="35" t="str">
        <f>VLOOKUP(A6606,'[1]alr yayınlanan fiyatlı'!$C:$D,2,FALSE)</f>
        <v>26,5 X 45 X 815 MM (KELES) ARNIKA OMEGA KOLL. RAL 9010 30G (CNC + SOL CEKIRDEK ISLEMLI)</v>
      </c>
      <c r="C6606" s="34">
        <f>IFERROR(VLOOKUP(A6606,'[1]alr yayınlanan fiyatlı'!C:K,9,0),0)</f>
        <v>0</v>
      </c>
    </row>
    <row r="6607" spans="1:3" x14ac:dyDescent="0.25">
      <c r="A6607" s="35" t="s">
        <v>4169</v>
      </c>
      <c r="B6607" s="35" t="str">
        <f>VLOOKUP(A6607,'[1]alr yayınlanan fiyatlı'!$C:$D,2,FALSE)</f>
        <v>26,5 X 45 X 935 MM (KELES) ARNIKA OMEGA KOLL. RAL 9010 30G (CNC + SOL CEKIRDEK ISLEMLI)</v>
      </c>
      <c r="C6607" s="34">
        <f>IFERROR(VLOOKUP(A6607,'[1]alr yayınlanan fiyatlı'!C:K,9,0),0)</f>
        <v>0</v>
      </c>
    </row>
    <row r="6608" spans="1:3" x14ac:dyDescent="0.25">
      <c r="A6608" s="35" t="s">
        <v>3779</v>
      </c>
      <c r="B6608" s="35" t="str">
        <f>VLOOKUP(A6608,'[1]alr yayınlanan fiyatlı'!$C:$D,2,FALSE)</f>
        <v>26,5 X 45 X 1055 MM (KELES) ARNIKA OMEGA KOLL. RAL 9010 30G (CNC + SOL CEKIRDEK ISLEMLI)</v>
      </c>
      <c r="C6608" s="34">
        <f>IFERROR(VLOOKUP(A6608,'[1]alr yayınlanan fiyatlı'!C:K,9,0),0)</f>
        <v>0</v>
      </c>
    </row>
    <row r="6609" spans="1:3" x14ac:dyDescent="0.25">
      <c r="A6609" s="35" t="s">
        <v>5897</v>
      </c>
      <c r="B6609" s="35" t="str">
        <f>VLOOKUP(A6609,'[1]alr yayınlanan fiyatlı'!$C:$D,2,FALSE)</f>
        <v>26,5 X 45 X 335 MM (KELES) ARNIKA OMEGA KOLL. RAL 9010 30G (CNC + SAG CEKIRDEK ISLEMLI)</v>
      </c>
      <c r="C6609" s="34">
        <f>IFERROR(VLOOKUP(A6609,'[1]alr yayınlanan fiyatlı'!C:K,9,0),0)</f>
        <v>0</v>
      </c>
    </row>
    <row r="6610" spans="1:3" x14ac:dyDescent="0.25">
      <c r="A6610" s="35" t="s">
        <v>5898</v>
      </c>
      <c r="B6610" s="35" t="str">
        <f>VLOOKUP(A6610,'[1]alr yayınlanan fiyatlı'!$C:$D,2,FALSE)</f>
        <v>26,5 X 45 X 455 MM (KELES) ARNIKA OMEGA KOLL. RAL 9010 30G (CNC + SAG CEKIRDEK ISLEMLI)</v>
      </c>
      <c r="C6610" s="34">
        <f>IFERROR(VLOOKUP(A6610,'[1]alr yayınlanan fiyatlı'!C:K,9,0),0)</f>
        <v>0</v>
      </c>
    </row>
    <row r="6611" spans="1:3" x14ac:dyDescent="0.25">
      <c r="A6611" s="35" t="s">
        <v>3493</v>
      </c>
      <c r="B6611" s="35" t="str">
        <f>VLOOKUP(A6611,'[1]alr yayınlanan fiyatlı'!$C:$D,2,FALSE)</f>
        <v>26,5 X 45 X 575 MM (KELES) ARNIKA OMEGA KOLL. RAL 9010 30G (CNC + SAG CEKIRDEK ISLEMLI)</v>
      </c>
      <c r="C6611" s="34">
        <f>IFERROR(VLOOKUP(A6611,'[1]alr yayınlanan fiyatlı'!C:K,9,0),0)</f>
        <v>0</v>
      </c>
    </row>
    <row r="6612" spans="1:3" x14ac:dyDescent="0.25">
      <c r="A6612" s="35" t="s">
        <v>2289</v>
      </c>
      <c r="B6612" s="35" t="str">
        <f>VLOOKUP(A6612,'[1]alr yayınlanan fiyatlı'!$C:$D,2,FALSE)</f>
        <v>26,5 X 45 X 695 MM (KELES) ARNIKA OMEGA KOLL. RAL 9010 30G (CNC + SAG CEKIRDEK ISLEMLI)</v>
      </c>
      <c r="C6612" s="34">
        <f>IFERROR(VLOOKUP(A6612,'[1]alr yayınlanan fiyatlı'!C:K,9,0),0)</f>
        <v>0</v>
      </c>
    </row>
    <row r="6613" spans="1:3" x14ac:dyDescent="0.25">
      <c r="A6613" s="35" t="s">
        <v>3494</v>
      </c>
      <c r="B6613" s="35" t="str">
        <f>VLOOKUP(A6613,'[1]alr yayınlanan fiyatlı'!$C:$D,2,FALSE)</f>
        <v>26,5 X 45 X 815 MM (KELES) ARNIKA OMEGA KOLL. RAL 9010 30G (CNC + SAG CEKIRDEK ISLEMLI)</v>
      </c>
      <c r="C6613" s="34">
        <f>IFERROR(VLOOKUP(A6613,'[1]alr yayınlanan fiyatlı'!C:K,9,0),0)</f>
        <v>0</v>
      </c>
    </row>
    <row r="6614" spans="1:3" x14ac:dyDescent="0.25">
      <c r="A6614" s="35" t="s">
        <v>3883</v>
      </c>
      <c r="B6614" s="35" t="str">
        <f>VLOOKUP(A6614,'[1]alr yayınlanan fiyatlı'!$C:$D,2,FALSE)</f>
        <v>26,5 X 45 X 935 MM (KELES) ARNIKA OMEGA KOLL. RAL 9010 30G (CNC + SAG CEKIRDEK ISLEMLI)</v>
      </c>
      <c r="C6614" s="34">
        <f>IFERROR(VLOOKUP(A6614,'[1]alr yayınlanan fiyatlı'!C:K,9,0),0)</f>
        <v>0</v>
      </c>
    </row>
    <row r="6615" spans="1:3" x14ac:dyDescent="0.25">
      <c r="A6615" s="35" t="s">
        <v>3645</v>
      </c>
      <c r="B6615" s="35" t="str">
        <f>VLOOKUP(A6615,'[1]alr yayınlanan fiyatlı'!$C:$D,2,FALSE)</f>
        <v>26,5 X 45 X 1055 MM (KELES) ARNIKA OMEGA KOLL. RAL 9010 30G (CNC + SAG CEKIRDEK ISLEMLI)</v>
      </c>
      <c r="C6615" s="34">
        <f>IFERROR(VLOOKUP(A6615,'[1]alr yayınlanan fiyatlı'!C:K,9,0),0)</f>
        <v>0</v>
      </c>
    </row>
    <row r="6616" spans="1:3" x14ac:dyDescent="0.25">
      <c r="A6616" s="35" t="s">
        <v>3780</v>
      </c>
      <c r="B6616" s="35" t="str">
        <f>VLOOKUP(A6616,'[1]alr yayınlanan fiyatlı'!$C:$D,2,FALSE)</f>
        <v>28,1 X 45 X 335 MM (KELES) ARNIKA KARE KOLL. RAL 9010 30G (CNC + SOL KMPKT ISLEMLI)</v>
      </c>
      <c r="C6616" s="34">
        <f>IFERROR(VLOOKUP(A6616,'[1]alr yayınlanan fiyatlı'!C:K,9,0),0)</f>
        <v>0</v>
      </c>
    </row>
    <row r="6617" spans="1:3" x14ac:dyDescent="0.25">
      <c r="A6617" s="35" t="s">
        <v>2290</v>
      </c>
      <c r="B6617" s="35" t="str">
        <f>VLOOKUP(A6617,'[1]alr yayınlanan fiyatlı'!$C:$D,2,FALSE)</f>
        <v>28,1 X 45 X 455 MM (KELES) ARNIKA KARE KOLL. RAL 9010 30G (CNC + SOL KMPKT ISLEMLI)</v>
      </c>
      <c r="C6617" s="34">
        <f>IFERROR(VLOOKUP(A6617,'[1]alr yayınlanan fiyatlı'!C:K,9,0),0)</f>
        <v>0</v>
      </c>
    </row>
    <row r="6618" spans="1:3" x14ac:dyDescent="0.25">
      <c r="A6618" s="35" t="s">
        <v>3495</v>
      </c>
      <c r="B6618" s="35" t="str">
        <f>VLOOKUP(A6618,'[1]alr yayınlanan fiyatlı'!$C:$D,2,FALSE)</f>
        <v>28,1 X 45 X 575 MM (KELES) ARNIKA KARE KOLL. RAL 9010 30G (CNC + SOL KMPKT ISLEMLI)</v>
      </c>
      <c r="C6618" s="34">
        <f>IFERROR(VLOOKUP(A6618,'[1]alr yayınlanan fiyatlı'!C:K,9,0),0)</f>
        <v>0</v>
      </c>
    </row>
    <row r="6619" spans="1:3" x14ac:dyDescent="0.25">
      <c r="A6619" s="35" t="s">
        <v>3496</v>
      </c>
      <c r="B6619" s="35" t="str">
        <f>VLOOKUP(A6619,'[1]alr yayınlanan fiyatlı'!$C:$D,2,FALSE)</f>
        <v>28,1 X 45 X 695 MM (KELES) ARNIKA KARE KOLL. RAL 9010 30G (CNC + SOL KMPKT ISLEMLI)</v>
      </c>
      <c r="C6619" s="34">
        <f>IFERROR(VLOOKUP(A6619,'[1]alr yayınlanan fiyatlı'!C:K,9,0),0)</f>
        <v>0</v>
      </c>
    </row>
    <row r="6620" spans="1:3" x14ac:dyDescent="0.25">
      <c r="A6620" s="35" t="s">
        <v>2291</v>
      </c>
      <c r="B6620" s="35" t="str">
        <f>VLOOKUP(A6620,'[1]alr yayınlanan fiyatlı'!$C:$D,2,FALSE)</f>
        <v>28,1 X 45 X 815 MM (KELES) ARNIKA KARE KOLL. RAL 9010 30G (CNC + SOL KMPKT ISLEMLI)</v>
      </c>
      <c r="C6620" s="34">
        <f>IFERROR(VLOOKUP(A6620,'[1]alr yayınlanan fiyatlı'!C:K,9,0),0)</f>
        <v>0</v>
      </c>
    </row>
    <row r="6621" spans="1:3" x14ac:dyDescent="0.25">
      <c r="A6621" s="35" t="s">
        <v>3781</v>
      </c>
      <c r="B6621" s="35" t="str">
        <f>VLOOKUP(A6621,'[1]alr yayınlanan fiyatlı'!$C:$D,2,FALSE)</f>
        <v>28,1 X 45 X 935 MM (KELES) ARNIKA KARE KOLL. RAL 9010 30G (CNC + SOL KMPKT ISLEMLI)</v>
      </c>
      <c r="C6621" s="34">
        <f>IFERROR(VLOOKUP(A6621,'[1]alr yayınlanan fiyatlı'!C:K,9,0),0)</f>
        <v>0</v>
      </c>
    </row>
    <row r="6622" spans="1:3" x14ac:dyDescent="0.25">
      <c r="A6622" s="35" t="s">
        <v>5899</v>
      </c>
      <c r="B6622" s="35" t="str">
        <f>VLOOKUP(A6622,'[1]alr yayınlanan fiyatlı'!$C:$D,2,FALSE)</f>
        <v>28,1 X 45 X 1055 MM (KELES) ARNIKA KARE KOLL. RAL 9010 30G (CNC + SOL KMPKT ISLEMLI)</v>
      </c>
      <c r="C6622" s="34">
        <f>IFERROR(VLOOKUP(A6622,'[1]alr yayınlanan fiyatlı'!C:K,9,0),0)</f>
        <v>0</v>
      </c>
    </row>
    <row r="6623" spans="1:3" x14ac:dyDescent="0.25">
      <c r="A6623" s="35" t="s">
        <v>3079</v>
      </c>
      <c r="B6623" s="35" t="str">
        <f>VLOOKUP(A6623,'[1]alr yayınlanan fiyatlı'!$C:$D,2,FALSE)</f>
        <v>28,1 X 45 X 335 MM (KELES) ARNIKA KARE KOLL. RAL 9010 30G (CNC + SAG KMPKT ISLEMLI)</v>
      </c>
      <c r="C6623" s="34">
        <f>IFERROR(VLOOKUP(A6623,'[1]alr yayınlanan fiyatlı'!C:K,9,0),0)</f>
        <v>0</v>
      </c>
    </row>
    <row r="6624" spans="1:3" x14ac:dyDescent="0.25">
      <c r="A6624" s="35" t="s">
        <v>3646</v>
      </c>
      <c r="B6624" s="35" t="str">
        <f>VLOOKUP(A6624,'[1]alr yayınlanan fiyatlı'!$C:$D,2,FALSE)</f>
        <v>28,1 X 45 X 455 MM (KELES) ARNIKA KARE KOLL. RAL 9010 30G (CNC + SAG KMPKT ISLEMLI)</v>
      </c>
      <c r="C6624" s="34">
        <f>IFERROR(VLOOKUP(A6624,'[1]alr yayınlanan fiyatlı'!C:K,9,0),0)</f>
        <v>0</v>
      </c>
    </row>
    <row r="6625" spans="1:3" x14ac:dyDescent="0.25">
      <c r="A6625" s="35" t="s">
        <v>3080</v>
      </c>
      <c r="B6625" s="35" t="str">
        <f>VLOOKUP(A6625,'[1]alr yayınlanan fiyatlı'!$C:$D,2,FALSE)</f>
        <v>28,1 X 45 X 575 MM (KELES) ARNIKA KARE KOLL. RAL 9010 30G (CNC + SAG KMPKT ISLEMLI)</v>
      </c>
      <c r="C6625" s="34">
        <f>IFERROR(VLOOKUP(A6625,'[1]alr yayınlanan fiyatlı'!C:K,9,0),0)</f>
        <v>0</v>
      </c>
    </row>
    <row r="6626" spans="1:3" x14ac:dyDescent="0.25">
      <c r="A6626" s="35" t="s">
        <v>3782</v>
      </c>
      <c r="B6626" s="35" t="str">
        <f>VLOOKUP(A6626,'[1]alr yayınlanan fiyatlı'!$C:$D,2,FALSE)</f>
        <v>28,1 X 45 X 695 MM (KELES) ARNIKA KARE KOLL. RAL 9010 30G (CNC + SAG KMPKT ISLEMLI)</v>
      </c>
      <c r="C6626" s="34">
        <f>IFERROR(VLOOKUP(A6626,'[1]alr yayınlanan fiyatlı'!C:K,9,0),0)</f>
        <v>0</v>
      </c>
    </row>
    <row r="6627" spans="1:3" x14ac:dyDescent="0.25">
      <c r="A6627" s="35" t="s">
        <v>3783</v>
      </c>
      <c r="B6627" s="35" t="str">
        <f>VLOOKUP(A6627,'[1]alr yayınlanan fiyatlı'!$C:$D,2,FALSE)</f>
        <v>28,1 X 45 X 815 MM (KELES) ARNIKA KARE KOLL. RAL 9010 30G (CNC + SAG KMPKT ISLEMLI)</v>
      </c>
      <c r="C6627" s="34">
        <f>IFERROR(VLOOKUP(A6627,'[1]alr yayınlanan fiyatlı'!C:K,9,0),0)</f>
        <v>0</v>
      </c>
    </row>
    <row r="6628" spans="1:3" x14ac:dyDescent="0.25">
      <c r="A6628" s="35" t="s">
        <v>4170</v>
      </c>
      <c r="B6628" s="35" t="str">
        <f>VLOOKUP(A6628,'[1]alr yayınlanan fiyatlı'!$C:$D,2,FALSE)</f>
        <v>28,1 X 45 X 935 MM (KELES) ARNIKA KARE KOLL. RAL 9010 30G (CNC + SAG KMPKT ISLEMLI)</v>
      </c>
      <c r="C6628" s="34">
        <f>IFERROR(VLOOKUP(A6628,'[1]alr yayınlanan fiyatlı'!C:K,9,0),0)</f>
        <v>0</v>
      </c>
    </row>
    <row r="6629" spans="1:3" x14ac:dyDescent="0.25">
      <c r="A6629" s="35" t="s">
        <v>3884</v>
      </c>
      <c r="B6629" s="35" t="str">
        <f>VLOOKUP(A6629,'[1]alr yayınlanan fiyatlı'!$C:$D,2,FALSE)</f>
        <v>28,1 X 45 X 1055 MM (KELES) ARNIKA KARE KOLL. RAL 9010 30G (CNC + SAG KMPKT ISLEMLI)</v>
      </c>
      <c r="C6629" s="34">
        <f>IFERROR(VLOOKUP(A6629,'[1]alr yayınlanan fiyatlı'!C:K,9,0),0)</f>
        <v>0</v>
      </c>
    </row>
    <row r="6630" spans="1:3" x14ac:dyDescent="0.25">
      <c r="A6630" s="35" t="s">
        <v>5900</v>
      </c>
      <c r="B6630" s="35" t="str">
        <f>VLOOKUP(A6630,[2]Sayfa2!$A:$B,2,0)</f>
        <v>25 X 28 X 475 MM AMBER&amp;LILAC&amp;GLORY KOLL. RAL9006.70G (CNC ISLEMLI)(S)</v>
      </c>
      <c r="C6630" s="34">
        <f>IFERROR(VLOOKUP(A6630,'[1]alr yayınlanan fiyatlı'!C:K,9,0),0)</f>
        <v>0</v>
      </c>
    </row>
    <row r="6631" spans="1:3" x14ac:dyDescent="0.25">
      <c r="A6631" s="35" t="s">
        <v>5901</v>
      </c>
      <c r="B6631" s="35" t="str">
        <f>VLOOKUP(A6631,[2]Sayfa2!$A:$B,2,0)</f>
        <v>25 X 28 X 555 MM AMBER&amp;LILAC&amp;GLORY KOLL. RAL9006.70G (CNC ISLEMLI)(S)</v>
      </c>
      <c r="C6631" s="34">
        <f>IFERROR(VLOOKUP(A6631,'[1]alr yayınlanan fiyatlı'!C:K,9,0),0)</f>
        <v>0</v>
      </c>
    </row>
    <row r="6632" spans="1:3" x14ac:dyDescent="0.25">
      <c r="A6632" s="35" t="s">
        <v>5902</v>
      </c>
      <c r="B6632" s="35" t="str">
        <f>VLOOKUP(A6632,[2]Sayfa2!$A:$B,2,0)</f>
        <v>25 X 28 X 715 MM AMBER&amp;LILAC&amp;GLORY KOLL. RAL9006.70G (CNC ISLEMLI)(S)</v>
      </c>
      <c r="C6632" s="34">
        <f>IFERROR(VLOOKUP(A6632,'[1]alr yayınlanan fiyatlı'!C:K,9,0),0)</f>
        <v>0</v>
      </c>
    </row>
    <row r="6633" spans="1:3" x14ac:dyDescent="0.25">
      <c r="A6633" s="35" t="s">
        <v>5903</v>
      </c>
      <c r="B6633" s="35" t="str">
        <f>VLOOKUP(A6633,[2]Sayfa2!$A:$B,2,0)</f>
        <v>25 X 28 X 795 MM AMBER&amp;LILAC&amp;GLORY KOLL. RAL9006.70G (CNC ISLEMLI)(S)</v>
      </c>
      <c r="C6633" s="34">
        <f>IFERROR(VLOOKUP(A6633,'[1]alr yayınlanan fiyatlı'!C:K,9,0),0)</f>
        <v>0</v>
      </c>
    </row>
    <row r="6634" spans="1:3" x14ac:dyDescent="0.25">
      <c r="A6634" s="35" t="s">
        <v>3497</v>
      </c>
      <c r="B6634" s="35" t="str">
        <f>VLOOKUP(A6634,'[1]alr yayınlanan fiyatlı'!$C:$D,2,FALSE)</f>
        <v>25 X 28 X 875 MM AMBER&amp;LILAC&amp;GLORY KOLL. RAL9006.70G (CNC ISLEMLI)(S)</v>
      </c>
      <c r="C6634" s="34">
        <f>IFERROR(VLOOKUP(A6634,'[1]alr yayınlanan fiyatlı'!C:K,9,0),0)</f>
        <v>0</v>
      </c>
    </row>
    <row r="6635" spans="1:3" x14ac:dyDescent="0.25">
      <c r="A6635" s="35" t="s">
        <v>5904</v>
      </c>
      <c r="B6635" s="35" t="str">
        <f>VLOOKUP(A6635,[2]Sayfa2!$A:$B,2,0)</f>
        <v>25 X 28 X 315 MM AMBER&amp;LILAC&amp;GLORY KOLL. RAL9006.70G (CNC ISLEMLI)(B)</v>
      </c>
      <c r="C6635" s="34">
        <f>IFERROR(VLOOKUP(A6635,'[1]alr yayınlanan fiyatlı'!C:K,9,0),0)</f>
        <v>0</v>
      </c>
    </row>
    <row r="6636" spans="1:3" x14ac:dyDescent="0.25">
      <c r="A6636" s="35" t="s">
        <v>5905</v>
      </c>
      <c r="B6636" s="35" t="str">
        <f>VLOOKUP(A6636,[2]Sayfa2!$A:$B,2,0)</f>
        <v>25 X 28 X 395 MM AMBER&amp;LILAC&amp;GLORY KOLL. RAL9006.70G (CNC ISLEMLI)(B)</v>
      </c>
      <c r="C6636" s="34">
        <f>IFERROR(VLOOKUP(A6636,'[1]alr yayınlanan fiyatlı'!C:K,9,0),0)</f>
        <v>0</v>
      </c>
    </row>
    <row r="6637" spans="1:3" x14ac:dyDescent="0.25">
      <c r="A6637" s="35" t="s">
        <v>5906</v>
      </c>
      <c r="B6637" s="35" t="str">
        <f>VLOOKUP(A6637,[2]Sayfa2!$A:$B,2,0)</f>
        <v>25 X 28 X 475 MM AMBER&amp;LILAC&amp;GLORY KOLL. RAL9006.70G (CNC ISLEMLI)(B)</v>
      </c>
      <c r="C6637" s="34">
        <f>IFERROR(VLOOKUP(A6637,'[1]alr yayınlanan fiyatlı'!C:K,9,0),0)</f>
        <v>0</v>
      </c>
    </row>
    <row r="6638" spans="1:3" x14ac:dyDescent="0.25">
      <c r="A6638" s="35" t="s">
        <v>5907</v>
      </c>
      <c r="B6638" s="35" t="str">
        <f>VLOOKUP(A6638,[2]Sayfa2!$A:$B,2,0)</f>
        <v>25 X 28 X 555 MM AMBER&amp;LILAC&amp;GLORY KOLL. RAL9006.70G (CNC ISLEMLI)(B)</v>
      </c>
      <c r="C6638" s="34">
        <f>IFERROR(VLOOKUP(A6638,'[1]alr yayınlanan fiyatlı'!C:K,9,0),0)</f>
        <v>0</v>
      </c>
    </row>
    <row r="6639" spans="1:3" x14ac:dyDescent="0.25">
      <c r="A6639" s="35" t="s">
        <v>5908</v>
      </c>
      <c r="B6639" s="35" t="str">
        <f>VLOOKUP(A6639,[2]Sayfa2!$A:$B,2,0)</f>
        <v>25 X 28 X 555 MM AMBER&amp;LILAC&amp;GLORY KOLL. RAL9006.70G (CNC + SAG KMPKT ISLEMLI)(S)</v>
      </c>
      <c r="C6639" s="34">
        <f>IFERROR(VLOOKUP(A6639,'[1]alr yayınlanan fiyatlı'!C:K,9,0),0)</f>
        <v>0</v>
      </c>
    </row>
    <row r="6640" spans="1:3" x14ac:dyDescent="0.25">
      <c r="A6640" s="35" t="s">
        <v>5909</v>
      </c>
      <c r="B6640" s="35" t="str">
        <f>VLOOKUP(A6640,[2]Sayfa2!$A:$B,2,0)</f>
        <v>25 X 28 X 475 MM AMBER&amp;LILAC&amp;GLORY KOLL. RAL9006.70G (CNC + SAG KMPKT ISLEMLI)(S)</v>
      </c>
      <c r="C6640" s="34">
        <f>IFERROR(VLOOKUP(A6640,'[1]alr yayınlanan fiyatlı'!C:K,9,0),0)</f>
        <v>0</v>
      </c>
    </row>
    <row r="6641" spans="1:3" x14ac:dyDescent="0.25">
      <c r="A6641" s="35" t="s">
        <v>5910</v>
      </c>
      <c r="B6641" s="35" t="str">
        <f>VLOOKUP(A6641,[2]Sayfa2!$A:$B,2,0)</f>
        <v>25 X 28 X 715 MM AMBER&amp;LILAC&amp;GLORY KOLL. RAL9006.70G (CNC + SAG KMPKT ISLEMLI)(S)</v>
      </c>
      <c r="C6641" s="34">
        <f>IFERROR(VLOOKUP(A6641,'[1]alr yayınlanan fiyatlı'!C:K,9,0),0)</f>
        <v>0</v>
      </c>
    </row>
    <row r="6642" spans="1:3" x14ac:dyDescent="0.25">
      <c r="A6642" s="35" t="s">
        <v>5911</v>
      </c>
      <c r="B6642" s="35" t="str">
        <f>VLOOKUP(A6642,[2]Sayfa2!$A:$B,2,0)</f>
        <v>25 X 28 X 715 MM AMBER&amp;LILAC&amp;GLORY KOLL. RAL9006.70G (CNC + SOL KMPKT ISLEMLI)(S)</v>
      </c>
      <c r="C6642" s="34">
        <f>IFERROR(VLOOKUP(A6642,'[1]alr yayınlanan fiyatlı'!C:K,9,0),0)</f>
        <v>0</v>
      </c>
    </row>
    <row r="6643" spans="1:3" x14ac:dyDescent="0.25">
      <c r="A6643" s="35" t="s">
        <v>5912</v>
      </c>
      <c r="B6643" s="35" t="str">
        <f>VLOOKUP(A6643,[2]Sayfa2!$A:$B,2,0)</f>
        <v>25 X 28 X 555 MM AMBER&amp;LILAC&amp;GLORY KOLL. RAL9006.70G (CNC + SAG CEKIRDEK ISLEMLI)(S)</v>
      </c>
      <c r="C6643" s="34">
        <f>IFERROR(VLOOKUP(A6643,'[1]alr yayınlanan fiyatlı'!C:K,9,0),0)</f>
        <v>0</v>
      </c>
    </row>
    <row r="6644" spans="1:3" x14ac:dyDescent="0.25">
      <c r="A6644" s="35" t="s">
        <v>5913</v>
      </c>
      <c r="B6644" s="35" t="str">
        <f>VLOOKUP(A6644,[2]Sayfa2!$A:$B,2,0)</f>
        <v>25 X 28 X 475 MM AMBER&amp;LILAC&amp;GLORY KOLL. RAL9006.70G (CNC + SAG CEKIRDEK ISLEMLI)(S)</v>
      </c>
      <c r="C6644" s="34">
        <f>IFERROR(VLOOKUP(A6644,'[1]alr yayınlanan fiyatlı'!C:K,9,0),0)</f>
        <v>0</v>
      </c>
    </row>
    <row r="6645" spans="1:3" x14ac:dyDescent="0.25">
      <c r="A6645" s="35" t="s">
        <v>5914</v>
      </c>
      <c r="B6645" s="35" t="str">
        <f>VLOOKUP(A6645,[2]Sayfa2!$A:$B,2,0)</f>
        <v>25 X 28 X 715 MM AMBER&amp;LILAC&amp;GLORY KOLL. RAL9006.70G (CNC + SOL CEKIRDEK ISLEMLI)(S)</v>
      </c>
      <c r="C6645" s="34">
        <f>IFERROR(VLOOKUP(A6645,'[1]alr yayınlanan fiyatlı'!C:K,9,0),0)</f>
        <v>0</v>
      </c>
    </row>
    <row r="6646" spans="1:3" x14ac:dyDescent="0.25">
      <c r="A6646" s="35" t="s">
        <v>5915</v>
      </c>
      <c r="B6646" s="35" t="str">
        <f>VLOOKUP(A6646,[2]Sayfa2!$A:$B,2,0)</f>
        <v>25 X 28 X 715 MM AMBER&amp;LILAC&amp;GLORY KOLL. RAL9006.70G (CNC + SAG CEKIRDEK ISLEMLI)(S)</v>
      </c>
      <c r="C6646" s="34">
        <f>IFERROR(VLOOKUP(A6646,'[1]alr yayınlanan fiyatlı'!C:K,9,0),0)</f>
        <v>0</v>
      </c>
    </row>
    <row r="6647" spans="1:3" x14ac:dyDescent="0.25">
      <c r="A6647" s="35" t="s">
        <v>3498</v>
      </c>
      <c r="B6647" s="35" t="str">
        <f>VLOOKUP(A6647,'[1]alr yayınlanan fiyatlı'!$C:$D,2,FALSE)</f>
        <v>25 X 28 X 1000 MM BEGONIA-II KOLLEKTOR RAL9005.10G (CNC ISLEMLI)(S)</v>
      </c>
      <c r="C6647" s="34">
        <f>IFERROR(VLOOKUP(A6647,'[1]alr yayınlanan fiyatlı'!C:K,9,0),0)</f>
        <v>0</v>
      </c>
    </row>
    <row r="6648" spans="1:3" x14ac:dyDescent="0.25">
      <c r="A6648" s="35" t="s">
        <v>3499</v>
      </c>
      <c r="B6648" s="35" t="str">
        <f>VLOOKUP(A6648,'[1]alr yayınlanan fiyatlı'!$C:$D,2,FALSE)</f>
        <v>25 X 28 X 1500 MM BEGONIA-II KOLLEKTOR RAL9005.10G (CNC ISLEMLI)(S)</v>
      </c>
      <c r="C6648" s="34">
        <f>IFERROR(VLOOKUP(A6648,'[1]alr yayınlanan fiyatlı'!C:K,9,0),0)</f>
        <v>0</v>
      </c>
    </row>
    <row r="6649" spans="1:3" x14ac:dyDescent="0.25">
      <c r="A6649" s="35" t="s">
        <v>5916</v>
      </c>
      <c r="B6649" s="35" t="str">
        <f>VLOOKUP(A6649,'[1]alr yayınlanan fiyatlı'!$C:$D,2,FALSE)</f>
        <v>36,5 X 49 X 395 MM VALERIAN ETEKLI KARE KOLL. PROFIL RAL9005.10G(CNC ISLEMLI)(B)</v>
      </c>
      <c r="C6649" s="34">
        <f>IFERROR(VLOOKUP(A6649,'[1]alr yayınlanan fiyatlı'!C:K,9,0),0)</f>
        <v>0</v>
      </c>
    </row>
    <row r="6650" spans="1:3" x14ac:dyDescent="0.25">
      <c r="A6650" s="35" t="s">
        <v>5917</v>
      </c>
      <c r="B6650" s="35" t="str">
        <f>VLOOKUP(A6650,'[1]alr yayınlanan fiyatlı'!$C:$D,2,FALSE)</f>
        <v>36,5 X 49 X 440 MM VALERIAN ETEKLI KARE KOLL. PROFIL RAL9005.10G(CNC ISLEMLI)(B)</v>
      </c>
      <c r="C6650" s="34">
        <f>IFERROR(VLOOKUP(A6650,'[1]alr yayınlanan fiyatlı'!C:K,9,0),0)</f>
        <v>0</v>
      </c>
    </row>
    <row r="6651" spans="1:3" x14ac:dyDescent="0.25">
      <c r="A6651" s="35" t="s">
        <v>5918</v>
      </c>
      <c r="B6651" s="35" t="str">
        <f>VLOOKUP(A6651,'[1]alr yayınlanan fiyatlı'!$C:$D,2,FALSE)</f>
        <v>36,5 X 49 X 485 MM VALERIAN ETEKLI KARE KOLL. PROFIL RAL9005.10G(CNC ISLEMLI)(B)</v>
      </c>
      <c r="C6651" s="34">
        <f>IFERROR(VLOOKUP(A6651,'[1]alr yayınlanan fiyatlı'!C:K,9,0),0)</f>
        <v>0</v>
      </c>
    </row>
    <row r="6652" spans="1:3" x14ac:dyDescent="0.25">
      <c r="A6652" s="35" t="s">
        <v>5919</v>
      </c>
      <c r="B6652" s="35" t="str">
        <f>VLOOKUP(A6652,'[1]alr yayınlanan fiyatlı'!$C:$D,2,FALSE)</f>
        <v>36,5 X 49 X 350 MM VALERIAN ETEKLI KARE KOLL. PROFIL RAL9005.10G(CNC ISLEMLI)(S)</v>
      </c>
      <c r="C6652" s="34">
        <f>IFERROR(VLOOKUP(A6652,'[1]alr yayınlanan fiyatlı'!C:K,9,0),0)</f>
        <v>0</v>
      </c>
    </row>
    <row r="6653" spans="1:3" x14ac:dyDescent="0.25">
      <c r="A6653" s="35" t="s">
        <v>2292</v>
      </c>
      <c r="B6653" s="35" t="str">
        <f>VLOOKUP(A6653,'[1]alr yayınlanan fiyatlı'!$C:$D,2,FALSE)</f>
        <v>36,5 X 49 X 440 MM VALERIAN ETEKLI KARE KOLL. PROFIL RAL9005.10G(CNC ISLEMLI)(S)</v>
      </c>
      <c r="C6653" s="34">
        <f>IFERROR(VLOOKUP(A6653,'[1]alr yayınlanan fiyatlı'!C:K,9,0),0)</f>
        <v>0</v>
      </c>
    </row>
    <row r="6654" spans="1:3" x14ac:dyDescent="0.25">
      <c r="A6654" s="35" t="s">
        <v>5920</v>
      </c>
      <c r="B6654" s="35" t="str">
        <f>VLOOKUP(A6654,[2]Sayfa2!$A:$B,2,0)</f>
        <v>28,1 X 45 X 455 MM ARNIKA KARE KOLL. RAL 7016 30G (CNC ISLEMLI)(S)</v>
      </c>
      <c r="C6654" s="34">
        <f>IFERROR(VLOOKUP(A6654,'[1]alr yayınlanan fiyatlı'!C:K,9,0),0)</f>
        <v>0</v>
      </c>
    </row>
    <row r="6655" spans="1:3" x14ac:dyDescent="0.25">
      <c r="A6655" s="35" t="s">
        <v>5921</v>
      </c>
      <c r="B6655" s="35" t="str">
        <f>VLOOKUP(A6655,[2]Sayfa2!$A:$B,2,0)</f>
        <v>26,5 X 45 455 MM ARNIKA OMEGA KOLL. RAL 7016 30G (CNC ISLEMLI)(S)</v>
      </c>
      <c r="C6655" s="34">
        <f>IFERROR(VLOOKUP(A6655,'[1]alr yayınlanan fiyatlı'!C:K,9,0),0)</f>
        <v>0</v>
      </c>
    </row>
    <row r="6656" spans="1:3" x14ac:dyDescent="0.25">
      <c r="A6656" s="35" t="s">
        <v>3647</v>
      </c>
      <c r="B6656" s="35" t="str">
        <f>VLOOKUP(A6656,'[1]alr yayınlanan fiyatlı'!$C:$D,2,FALSE)</f>
        <v>28,1 X 45 X 455 MM ARNIKA KARE KOLL. RAL 7016 30G (CNC ISLEMLI)(B)</v>
      </c>
      <c r="C6656" s="34">
        <f>IFERROR(VLOOKUP(A6656,'[1]alr yayınlanan fiyatlı'!C:K,9,0),0)</f>
        <v>0</v>
      </c>
    </row>
    <row r="6657" spans="1:3" x14ac:dyDescent="0.25">
      <c r="A6657" s="35" t="s">
        <v>5922</v>
      </c>
      <c r="B6657" s="35" t="str">
        <f>VLOOKUP(A6657,[2]Sayfa2!$A:$B,2,0)</f>
        <v>26,5 X 45 455 MM ARNIKA OMEGA KOLL. RAL 7016 30G (CNC ISLEMLI)(B)</v>
      </c>
      <c r="C6657" s="34">
        <f>IFERROR(VLOOKUP(A6657,'[1]alr yayınlanan fiyatlı'!C:K,9,0),0)</f>
        <v>0</v>
      </c>
    </row>
    <row r="6658" spans="1:3" x14ac:dyDescent="0.25">
      <c r="A6658" s="35" t="s">
        <v>5923</v>
      </c>
      <c r="B6658" s="35" t="str">
        <f>VLOOKUP(A6658,[2]Sayfa2!$A:$B,2,0)</f>
        <v>28,1 X 45 X 575 MM ARNIKA KARE KOLL. RAL 7016 30G (CNC ISLEMLI)(B)</v>
      </c>
      <c r="C6658" s="34">
        <f>IFERROR(VLOOKUP(A6658,'[1]alr yayınlanan fiyatlı'!C:K,9,0),0)</f>
        <v>0</v>
      </c>
    </row>
    <row r="6659" spans="1:3" x14ac:dyDescent="0.25">
      <c r="A6659" s="35" t="s">
        <v>5924</v>
      </c>
      <c r="B6659" s="35" t="str">
        <f>VLOOKUP(A6659,[2]Sayfa2!$A:$B,2,0)</f>
        <v>26,5 X 45 575 MM ARNIKA OMEGA KOLL. RAL 7016 30G (CNC ISLEMLI)(B)</v>
      </c>
      <c r="C6659" s="34">
        <f>IFERROR(VLOOKUP(A6659,'[1]alr yayınlanan fiyatlı'!C:K,9,0),0)</f>
        <v>0</v>
      </c>
    </row>
    <row r="6660" spans="1:3" x14ac:dyDescent="0.25">
      <c r="A6660" s="35" t="s">
        <v>4171</v>
      </c>
      <c r="B6660" s="35" t="str">
        <f>VLOOKUP(A6660,'[1]alr yayınlanan fiyatlı'!$C:$D,2,FALSE)</f>
        <v>28,1 X 45 X 815 MM ARNIKA KARE KOLL. RAL 7016 30G (CNC ISLEMLI)(B)</v>
      </c>
      <c r="C6660" s="34">
        <f>IFERROR(VLOOKUP(A6660,'[1]alr yayınlanan fiyatlı'!C:K,9,0),0)</f>
        <v>0</v>
      </c>
    </row>
    <row r="6661" spans="1:3" x14ac:dyDescent="0.25">
      <c r="A6661" s="35" t="s">
        <v>5925</v>
      </c>
      <c r="B6661" s="35" t="str">
        <f>VLOOKUP(A6661,[2]Sayfa2!$A:$B,2,0)</f>
        <v>26,5 X 45 815 MM ARNIKA OMEGA KOLL. RAL 7016 30G (CNC ISLEMLI)(B)</v>
      </c>
      <c r="C6661" s="34">
        <f>IFERROR(VLOOKUP(A6661,'[1]alr yayınlanan fiyatlı'!C:K,9,0),0)</f>
        <v>0</v>
      </c>
    </row>
    <row r="6662" spans="1:3" x14ac:dyDescent="0.25">
      <c r="A6662" s="35" t="s">
        <v>5926</v>
      </c>
      <c r="B6662" s="35" t="str">
        <f>VLOOKUP(A6662,'[1]alr yayınlanan fiyatlı'!$C:$D,2,FALSE)</f>
        <v>28,1 X 45 X 935 MM ARNIKA KARE KOLL. RAL 7016 30G (CNC ISLEMLI)(B)</v>
      </c>
      <c r="C6662" s="34">
        <f>IFERROR(VLOOKUP(A6662,'[1]alr yayınlanan fiyatlı'!C:K,9,0),0)</f>
        <v>0</v>
      </c>
    </row>
    <row r="6663" spans="1:3" x14ac:dyDescent="0.25">
      <c r="A6663" s="35" t="s">
        <v>5927</v>
      </c>
      <c r="B6663" s="35" t="str">
        <f>VLOOKUP(A6663,[2]Sayfa2!$A:$B,2,0)</f>
        <v>28,1 X 45 X 1175 MM ARNIKA KARE KOLL. RAL 7016 30G (CNC ISLEMLI)(B)</v>
      </c>
      <c r="C6663" s="34">
        <f>IFERROR(VLOOKUP(A6663,'[1]alr yayınlanan fiyatlı'!C:K,9,0),0)</f>
        <v>0</v>
      </c>
    </row>
    <row r="6664" spans="1:3" x14ac:dyDescent="0.25">
      <c r="A6664" s="35" t="s">
        <v>5928</v>
      </c>
      <c r="B6664" s="35" t="str">
        <f>VLOOKUP(A6664,[2]Sayfa2!$A:$B,2,0)</f>
        <v>26,5 X 45 1175 MM ARNIKA OMEGA KOLL. RAL 7016 30G (CNC ISLEMLI)(B)</v>
      </c>
      <c r="C6664" s="34">
        <f>IFERROR(VLOOKUP(A6664,'[1]alr yayınlanan fiyatlı'!C:K,9,0),0)</f>
        <v>0</v>
      </c>
    </row>
    <row r="6665" spans="1:3" x14ac:dyDescent="0.25">
      <c r="A6665" s="35" t="s">
        <v>5929</v>
      </c>
      <c r="B6665" s="35" t="str">
        <f>VLOOKUP(A6665,'[1]alr yayınlanan fiyatlı'!$C:$D,2,FALSE)</f>
        <v>28,1 X 45 X 1295 MM ARNIKA KARE KOLL. RAL 7016 30G (CNC ISLEMLI)(B)</v>
      </c>
      <c r="C6665" s="34">
        <f>IFERROR(VLOOKUP(A6665,'[1]alr yayınlanan fiyatlı'!C:K,9,0),0)</f>
        <v>0</v>
      </c>
    </row>
    <row r="6666" spans="1:3" x14ac:dyDescent="0.25">
      <c r="A6666" s="35" t="s">
        <v>5930</v>
      </c>
      <c r="B6666" s="35" t="str">
        <f>VLOOKUP(A6666,[2]Sayfa2!$A:$B,2,0)</f>
        <v>25 X 28 X 235 MM AMBER&amp;LILAC&amp;GLORY KOLL. RAL7016.30G (CNC ISLEMLI)(S)</v>
      </c>
      <c r="C6666" s="34">
        <f>IFERROR(VLOOKUP(A6666,'[1]alr yayınlanan fiyatlı'!C:K,9,0),0)</f>
        <v>0</v>
      </c>
    </row>
    <row r="6667" spans="1:3" x14ac:dyDescent="0.25">
      <c r="A6667" s="35" t="s">
        <v>3648</v>
      </c>
      <c r="B6667" s="35" t="str">
        <f>VLOOKUP(A6667,[2]Sayfa2!$A:$B,2,0)</f>
        <v>25 X 28 X 475 MM AMBER&amp;LILAC&amp;GLORY KOLL. RAL7016.30G (CNC ISLEMLI)(S)</v>
      </c>
      <c r="C6667" s="34">
        <f>IFERROR(VLOOKUP(A6667,'[1]alr yayınlanan fiyatlı'!C:K,9,0),0)</f>
        <v>0</v>
      </c>
    </row>
    <row r="6668" spans="1:3" x14ac:dyDescent="0.25">
      <c r="A6668" s="35" t="s">
        <v>5931</v>
      </c>
      <c r="B6668" s="35" t="str">
        <f>VLOOKUP(A6668,[2]Sayfa2!$A:$B,2,0)</f>
        <v>25 X 28 X 555 MM AMBER&amp;LILAC&amp;GLORY KOLL. RAL7016.30G (CNC ISLEMLI)(S)</v>
      </c>
      <c r="C6668" s="34">
        <f>IFERROR(VLOOKUP(A6668,'[1]alr yayınlanan fiyatlı'!C:K,9,0),0)</f>
        <v>0</v>
      </c>
    </row>
    <row r="6669" spans="1:3" x14ac:dyDescent="0.25">
      <c r="A6669" s="35" t="s">
        <v>3649</v>
      </c>
      <c r="B6669" s="35" t="str">
        <f>VLOOKUP(A6669,'[1]alr yayınlanan fiyatlı'!$C:$D,2,FALSE)</f>
        <v>25 X 28 X 635 MM AMBER&amp;LILAC&amp;GLORY KOLL. RAL7016.30G (CNC ISLEMLI)(S)</v>
      </c>
      <c r="C6669" s="34">
        <f>IFERROR(VLOOKUP(A6669,'[1]alr yayınlanan fiyatlı'!C:K,9,0),0)</f>
        <v>0</v>
      </c>
    </row>
    <row r="6670" spans="1:3" x14ac:dyDescent="0.25">
      <c r="A6670" s="35" t="s">
        <v>5932</v>
      </c>
      <c r="B6670" s="35" t="str">
        <f>VLOOKUP(A6670,[2]Sayfa2!$A:$B,2,0)</f>
        <v>25 X 28 X 715 MM AMBER&amp;LILAC&amp;GLORY KOLL. RAL7016.30G (CNC ISLEMLI)(S)</v>
      </c>
      <c r="C6670" s="34">
        <f>IFERROR(VLOOKUP(A6670,'[1]alr yayınlanan fiyatlı'!C:K,9,0),0)</f>
        <v>0</v>
      </c>
    </row>
    <row r="6671" spans="1:3" x14ac:dyDescent="0.25">
      <c r="A6671" s="35" t="s">
        <v>5933</v>
      </c>
      <c r="B6671" s="35" t="str">
        <f>VLOOKUP(A6671,[2]Sayfa2!$A:$B,2,0)</f>
        <v>25 X 28 X 795 MM AMBER&amp;LILAC&amp;GLORY KOLL. RAL7016.30G (CNC ISLEMLI)(S)</v>
      </c>
      <c r="C6671" s="34">
        <f>IFERROR(VLOOKUP(A6671,'[1]alr yayınlanan fiyatlı'!C:K,9,0),0)</f>
        <v>0</v>
      </c>
    </row>
    <row r="6672" spans="1:3" x14ac:dyDescent="0.25">
      <c r="A6672" s="35" t="s">
        <v>5934</v>
      </c>
      <c r="B6672" s="35" t="str">
        <f>VLOOKUP(A6672,[2]Sayfa2!$A:$B,2,0)</f>
        <v>25 X 28 X 1195 MM AMBER&amp;LILAC&amp;GLORY KOLL. RAL7016.30G (CNC ISLEMLI)(S)</v>
      </c>
      <c r="C6672" s="34">
        <f>IFERROR(VLOOKUP(A6672,'[1]alr yayınlanan fiyatlı'!C:K,9,0),0)</f>
        <v>0</v>
      </c>
    </row>
    <row r="6673" spans="1:3" x14ac:dyDescent="0.25">
      <c r="A6673" s="35" t="s">
        <v>5935</v>
      </c>
      <c r="B6673" s="35" t="str">
        <f>VLOOKUP(A6673,[2]Sayfa2!$A:$B,2,0)</f>
        <v>25 X 28 X 1275 MM AMBER&amp;LILAC&amp;GLORY KOLL. RAL7016.30G (CNC ISLEMLI)(S)</v>
      </c>
      <c r="C6673" s="34">
        <f>IFERROR(VLOOKUP(A6673,'[1]alr yayınlanan fiyatlı'!C:K,9,0),0)</f>
        <v>0</v>
      </c>
    </row>
    <row r="6674" spans="1:3" x14ac:dyDescent="0.25">
      <c r="A6674" s="35" t="s">
        <v>5936</v>
      </c>
      <c r="B6674" s="35" t="str">
        <f>VLOOKUP(A6674,[2]Sayfa2!$A:$B,2,0)</f>
        <v>25 X 28 X 315 MM AMBER&amp;LILAC&amp;GLORY KOLL. RAL7016.30G (CNC ISLEMLI)(B)</v>
      </c>
      <c r="C6674" s="34">
        <f>IFERROR(VLOOKUP(A6674,'[1]alr yayınlanan fiyatlı'!C:K,9,0),0)</f>
        <v>0</v>
      </c>
    </row>
    <row r="6675" spans="1:3" x14ac:dyDescent="0.25">
      <c r="A6675" s="35" t="s">
        <v>3500</v>
      </c>
      <c r="B6675" s="35" t="str">
        <f>VLOOKUP(A6675,'[1]alr yayınlanan fiyatlı'!$C:$D,2,FALSE)</f>
        <v>25 X 28 X 395 MM AMBER&amp;LILAC&amp;GLORY KOLL. RAL7016.30G (CNC ISLEMLI)(B)</v>
      </c>
      <c r="C6675" s="34">
        <f>IFERROR(VLOOKUP(A6675,'[1]alr yayınlanan fiyatlı'!C:K,9,0),0)</f>
        <v>0</v>
      </c>
    </row>
    <row r="6676" spans="1:3" x14ac:dyDescent="0.25">
      <c r="A6676" s="35" t="s">
        <v>3688</v>
      </c>
      <c r="B6676" s="35" t="str">
        <f>VLOOKUP(A6676,'[1]alr yayınlanan fiyatlı'!$C:$D,2,FALSE)</f>
        <v>25 X 28 X 475 MM AMBER&amp;LILAC&amp;GLORY KOLL. RAL7016.30G (CNC ISLEMLI)(B)</v>
      </c>
      <c r="C6676" s="34">
        <f>IFERROR(VLOOKUP(A6676,'[1]alr yayınlanan fiyatlı'!C:K,9,0),0)</f>
        <v>0</v>
      </c>
    </row>
    <row r="6677" spans="1:3" x14ac:dyDescent="0.25">
      <c r="A6677" s="35" t="s">
        <v>5937</v>
      </c>
      <c r="B6677" s="35" t="str">
        <f>VLOOKUP(A6677,[2]Sayfa2!$A:$B,2,0)</f>
        <v>25 X 28 X 555 MM AMBER&amp;LILAC&amp;GLORY KOLL. RAL7016.30G (CNC ISLEMLI)(B)</v>
      </c>
      <c r="C6677" s="34">
        <f>IFERROR(VLOOKUP(A6677,'[1]alr yayınlanan fiyatlı'!C:K,9,0),0)</f>
        <v>0</v>
      </c>
    </row>
    <row r="6678" spans="1:3" x14ac:dyDescent="0.25">
      <c r="A6678" s="35" t="s">
        <v>5938</v>
      </c>
      <c r="B6678" s="35" t="str">
        <f>VLOOKUP(A6678,[2]Sayfa2!$A:$B,2,0)</f>
        <v>25 X 28 X 475 MM AMBER&amp;LILAC&amp;GLORY KOLL. RAL7016.30G (CNC + SAG KMPKT ISLEMLI)(S)</v>
      </c>
      <c r="C6678" s="34">
        <f>IFERROR(VLOOKUP(A6678,'[1]alr yayınlanan fiyatlı'!C:K,9,0),0)</f>
        <v>0</v>
      </c>
    </row>
    <row r="6679" spans="1:3" x14ac:dyDescent="0.25">
      <c r="A6679" s="35" t="s">
        <v>5939</v>
      </c>
      <c r="B6679" s="35" t="str">
        <f>VLOOKUP(A6679,[2]Sayfa2!$A:$B,2,0)</f>
        <v>25 X 28 X 635 MM AMBER&amp;LILAC&amp;GLORY KOLL. RAL7016.30G (CNC + SAG KMPKT ISLEMLI)(S)</v>
      </c>
      <c r="C6679" s="34">
        <f>IFERROR(VLOOKUP(A6679,'[1]alr yayınlanan fiyatlı'!C:K,9,0),0)</f>
        <v>0</v>
      </c>
    </row>
    <row r="6680" spans="1:3" x14ac:dyDescent="0.25">
      <c r="A6680" s="35" t="s">
        <v>5940</v>
      </c>
      <c r="B6680" s="35" t="str">
        <f>VLOOKUP(A6680,[2]Sayfa2!$A:$B,2,0)</f>
        <v>25 X 28 X 475 MM AMBER&amp;LILAC&amp;GLORY KOLL. RAL7016.30G (CNC + SOL KMPKT ISLEMLI)(S)</v>
      </c>
      <c r="C6680" s="34">
        <f>IFERROR(VLOOKUP(A6680,'[1]alr yayınlanan fiyatlı'!C:K,9,0),0)</f>
        <v>0</v>
      </c>
    </row>
    <row r="6681" spans="1:3" x14ac:dyDescent="0.25">
      <c r="A6681" s="35" t="s">
        <v>5941</v>
      </c>
      <c r="B6681" s="35" t="str">
        <f>VLOOKUP(A6681,[2]Sayfa2!$A:$B,2,0)</f>
        <v>25 X 28 X 635 MM AMBER&amp;LILAC&amp;GLORY KOLL. RAL7016.30G (CNC + SOL KMPKT ISLEMLI)(S)</v>
      </c>
      <c r="C6681" s="34">
        <f>IFERROR(VLOOKUP(A6681,'[1]alr yayınlanan fiyatlı'!C:K,9,0),0)</f>
        <v>0</v>
      </c>
    </row>
    <row r="6682" spans="1:3" x14ac:dyDescent="0.25">
      <c r="A6682" s="35" t="s">
        <v>5942</v>
      </c>
      <c r="B6682" s="35" t="str">
        <f>VLOOKUP(A6682,[2]Sayfa2!$A:$B,2,0)</f>
        <v>25 X 28 X 1835 MM AMBER&amp;LILAC&amp;GLORY KOLL. RAL7016.30G (CNC ISLEMLI)(S)</v>
      </c>
      <c r="C6682" s="34">
        <f>IFERROR(VLOOKUP(A6682,'[1]alr yayınlanan fiyatlı'!C:K,9,0),0)</f>
        <v>0</v>
      </c>
    </row>
    <row r="6683" spans="1:3" x14ac:dyDescent="0.25">
      <c r="A6683" s="35" t="s">
        <v>5943</v>
      </c>
      <c r="B6683" s="35" t="str">
        <f>VLOOKUP(A6683,'[1]alr yayınlanan fiyatlı'!$C:$D,2,FALSE)</f>
        <v>28,1 X 45 X 2015 MM ARNIKA KARE KOLL. RAL 7016 30G (CNC ISLEMLI)(S)</v>
      </c>
      <c r="C6683" s="34">
        <f>IFERROR(VLOOKUP(A6683,'[1]alr yayınlanan fiyatlı'!C:K,9,0),0)</f>
        <v>0</v>
      </c>
    </row>
    <row r="6684" spans="1:3" x14ac:dyDescent="0.25">
      <c r="A6684" s="35" t="s">
        <v>5944</v>
      </c>
      <c r="B6684" s="35" t="str">
        <f>VLOOKUP(A6684,[2]Sayfa2!$A:$B,2,0)</f>
        <v>26,5 X 45 2015 MM ARNIKA OMEGA KOLL. RAL 7016 30G (CNC ISLEMLI)(S)</v>
      </c>
      <c r="C6684" s="34">
        <f>IFERROR(VLOOKUP(A6684,'[1]alr yayınlanan fiyatlı'!C:K,9,0),0)</f>
        <v>0</v>
      </c>
    </row>
    <row r="6685" spans="1:3" x14ac:dyDescent="0.25">
      <c r="A6685" s="35" t="s">
        <v>5945</v>
      </c>
      <c r="B6685" s="35" t="str">
        <f>VLOOKUP(A6685,[2]Sayfa2!$A:$B,2,0)</f>
        <v>28,1 X 45 X 1535 MM ARNIKA KARE KOLL. RAL 7016 30G (CNC ISLEMLI)(S)</v>
      </c>
      <c r="C6685" s="34">
        <f>IFERROR(VLOOKUP(A6685,'[1]alr yayınlanan fiyatlı'!C:K,9,0),0)</f>
        <v>0</v>
      </c>
    </row>
    <row r="6686" spans="1:3" x14ac:dyDescent="0.25">
      <c r="A6686" s="35" t="s">
        <v>5946</v>
      </c>
      <c r="B6686" s="35" t="str">
        <f>VLOOKUP(A6686,[2]Sayfa2!$A:$B,2,0)</f>
        <v>26,5 X 45 X 1535 MM ARNIKA OMEGA KOLL. RAL 7016 30G (CNC ISLEMLI)(S)</v>
      </c>
      <c r="C6686" s="34">
        <f>IFERROR(VLOOKUP(A6686,'[1]alr yayınlanan fiyatlı'!C:K,9,0),0)</f>
        <v>0</v>
      </c>
    </row>
    <row r="6687" spans="1:3" x14ac:dyDescent="0.25">
      <c r="A6687" s="35" t="s">
        <v>5947</v>
      </c>
      <c r="B6687" s="35" t="str">
        <f>VLOOKUP(A6687,[2]Sayfa2!$A:$B,2,0)</f>
        <v>25 X 28 X 315 MM AMBER&amp;LILAC&amp;GLORY KOLL. NOIR SABLE 2200(YW360F) (CNC ISLEMLI)(B)</v>
      </c>
      <c r="C6687" s="34">
        <f>IFERROR(VLOOKUP(A6687,'[1]alr yayınlanan fiyatlı'!C:K,9,0),0)</f>
        <v>0</v>
      </c>
    </row>
    <row r="6688" spans="1:3" x14ac:dyDescent="0.25">
      <c r="A6688" s="35" t="s">
        <v>5948</v>
      </c>
      <c r="B6688" s="35" t="str">
        <f>VLOOKUP(A6688,[2]Sayfa2!$A:$B,2,0)</f>
        <v>25 X 28 X 395 MM AMBER&amp;LILAC&amp;GLORY KOLL. NOIR SABLE 2200(YW360F) (CNC ISLEMLI)(B)</v>
      </c>
      <c r="C6688" s="34">
        <f>IFERROR(VLOOKUP(A6688,'[1]alr yayınlanan fiyatlı'!C:K,9,0),0)</f>
        <v>0</v>
      </c>
    </row>
    <row r="6689" spans="1:3" x14ac:dyDescent="0.25">
      <c r="A6689" s="35" t="s">
        <v>5949</v>
      </c>
      <c r="B6689" s="35" t="str">
        <f>VLOOKUP(A6689,[2]Sayfa2!$A:$B,2,0)</f>
        <v>25 X 28 X 475 MM AMBER&amp;LILAC&amp;GLORY KOLL. NOIR SABLE 2200(YW360F) (CNC ISLEMLI)(B)</v>
      </c>
      <c r="C6689" s="34">
        <f>IFERROR(VLOOKUP(A6689,'[1]alr yayınlanan fiyatlı'!C:K,9,0),0)</f>
        <v>0</v>
      </c>
    </row>
    <row r="6690" spans="1:3" x14ac:dyDescent="0.25">
      <c r="A6690" s="35" t="s">
        <v>5950</v>
      </c>
      <c r="B6690" s="35" t="str">
        <f>VLOOKUP(A6690,[2]Sayfa2!$A:$B,2,0)</f>
        <v>25 X 28 X 635 MM AMBER&amp;LILAC&amp;GLORY KOLL. NOIR SABLE 2200(YW360F) (CNC ISLEMLI)(B)</v>
      </c>
      <c r="C6690" s="34">
        <f>IFERROR(VLOOKUP(A6690,'[1]alr yayınlanan fiyatlı'!C:K,9,0),0)</f>
        <v>0</v>
      </c>
    </row>
    <row r="6691" spans="1:3" x14ac:dyDescent="0.25">
      <c r="A6691" s="35" t="s">
        <v>5951</v>
      </c>
      <c r="B6691" s="35" t="str">
        <f>VLOOKUP(A6691,[2]Sayfa2!$A:$B,2,0)</f>
        <v>25 X 28 X 555 MM AMBER&amp;LILAC&amp;GLORY KOLL. NOIR SABLE 2200(YW360F) (CNC ISLEMLI)(B)</v>
      </c>
      <c r="C6691" s="34">
        <f>IFERROR(VLOOKUP(A6691,'[1]alr yayınlanan fiyatlı'!C:K,9,0),0)</f>
        <v>0</v>
      </c>
    </row>
    <row r="6692" spans="1:3" x14ac:dyDescent="0.25">
      <c r="A6692" s="35" t="s">
        <v>5952</v>
      </c>
      <c r="B6692" s="35" t="str">
        <f>VLOOKUP(A6692,[2]Sayfa2!$A:$B,2,0)</f>
        <v>25 X 28 X 795 MM AMBER&amp;LILAC&amp;GLORY KOLL. NOIR SABLE 2200(YW360F) (CNC ISLEMLI)(B)</v>
      </c>
      <c r="C6692" s="34">
        <f>IFERROR(VLOOKUP(A6692,'[1]alr yayınlanan fiyatlı'!C:K,9,0),0)</f>
        <v>0</v>
      </c>
    </row>
    <row r="6693" spans="1:3" x14ac:dyDescent="0.25">
      <c r="A6693" s="35" t="s">
        <v>3501</v>
      </c>
      <c r="B6693" s="35" t="str">
        <f>VLOOKUP(A6693,'[1]alr yayınlanan fiyatlı'!$C:$D,2,FALSE)</f>
        <v>25 X 28 X 955 MM AMBER&amp;LILAC&amp;GLORY KOLL. NOIR SABLE 2200(YW360F) (CNC ISLEMLI)(B)</v>
      </c>
      <c r="C6693" s="34">
        <f>IFERROR(VLOOKUP(A6693,'[1]alr yayınlanan fiyatlı'!C:K,9,0),0)</f>
        <v>0</v>
      </c>
    </row>
    <row r="6694" spans="1:3" x14ac:dyDescent="0.25">
      <c r="A6694" s="35" t="s">
        <v>3081</v>
      </c>
      <c r="B6694" s="35" t="str">
        <f>VLOOKUP(A6694,'[1]alr yayınlanan fiyatlı'!$C:$D,2,FALSE)</f>
        <v>SPH - ALYA DUZ - AQUALINE MONTAJ KILAVUZU</v>
      </c>
      <c r="C6694" s="34">
        <f>IFERROR(VLOOKUP(A6694,'[1]alr yayınlanan fiyatlı'!C:K,9,0),0)</f>
        <v>0</v>
      </c>
    </row>
    <row r="6695" spans="1:3" x14ac:dyDescent="0.25">
      <c r="A6695" s="35" t="s">
        <v>3885</v>
      </c>
      <c r="B6695" s="35" t="str">
        <f>VLOOKUP(A6695,'[1]alr yayınlanan fiyatlı'!$C:$D,2,FALSE)</f>
        <v>SPH - ALYA BUKUMLU - AQUALINE MONTAJ KILAVUZU</v>
      </c>
      <c r="C6695" s="34">
        <f>IFERROR(VLOOKUP(A6695,'[1]alr yayınlanan fiyatlı'!C:K,9,0),0)</f>
        <v>0</v>
      </c>
    </row>
    <row r="6696" spans="1:3" x14ac:dyDescent="0.25">
      <c r="A6696" s="35" t="s">
        <v>3082</v>
      </c>
      <c r="B6696" s="35" t="str">
        <f>VLOOKUP(A6696,'[1]alr yayınlanan fiyatlı'!$C:$D,2,FALSE)</f>
        <v>SPH - ALYA GARANTI BELGESI</v>
      </c>
      <c r="C6696" s="34">
        <f>IFERROR(VLOOKUP(A6696,'[1]alr yayınlanan fiyatlı'!C:K,9,0),0)</f>
        <v>0</v>
      </c>
    </row>
    <row r="6697" spans="1:3" x14ac:dyDescent="0.25">
      <c r="A6697" s="35" t="s">
        <v>5953</v>
      </c>
      <c r="B6697" s="35" t="str">
        <f>VLOOKUP(A6697,[2]Sayfa2!$A:$B,2,0)</f>
        <v>450X450X840 SBT.RFL.MED.ARABA.P.C.AY.YZY.GÖVDE</v>
      </c>
      <c r="C6697" s="34">
        <f>IFERROR(VLOOKUP(A6697,'[1]alr yayınlanan fiyatlı'!C:K,9,0),0)</f>
        <v>0</v>
      </c>
    </row>
    <row r="6698" spans="1:3" x14ac:dyDescent="0.25">
      <c r="A6698" s="35" t="s">
        <v>5954</v>
      </c>
      <c r="B6698" s="35" t="str">
        <f>VLOOKUP(A6698,[2]Sayfa2!$A:$B,2,0)</f>
        <v>450X750X840 SBT.RFL.MED.ARABA.P.C.AY.YZY.GÖVDE</v>
      </c>
      <c r="C6698" s="34">
        <f>IFERROR(VLOOKUP(A6698,'[1]alr yayınlanan fiyatlı'!C:K,9,0),0)</f>
        <v>0</v>
      </c>
    </row>
    <row r="6699" spans="1:3" x14ac:dyDescent="0.25">
      <c r="A6699" s="35" t="s">
        <v>5955</v>
      </c>
      <c r="B6699" s="35" t="str">
        <f>VLOOKUP(A6699,[2]Sayfa2!$A:$B,2,0)</f>
        <v>450X910X840 SBT.RFL.MED.ARABA.P.C.AY.YZY.GÖVDE</v>
      </c>
      <c r="C6699" s="34">
        <f>IFERROR(VLOOKUP(A6699,'[1]alr yayınlanan fiyatlı'!C:K,9,0),0)</f>
        <v>0</v>
      </c>
    </row>
    <row r="6700" spans="1:3" x14ac:dyDescent="0.25">
      <c r="A6700" s="35" t="s">
        <v>5956</v>
      </c>
      <c r="B6700" s="35" t="str">
        <f>VLOOKUP(A6700,'[1]alr yayınlanan fiyatlı'!$C:$D,2,FALSE)</f>
        <v>450X910X840 (SF)BK.PRT.RFL.MED.ARABA.P.C.AY.YZY.GÖVDE</v>
      </c>
      <c r="C6700" s="34">
        <f>IFERROR(VLOOKUP(A6700,'[1]alr yayınlanan fiyatlı'!C:K,9,0),0)</f>
        <v>0</v>
      </c>
    </row>
    <row r="6701" spans="1:3" x14ac:dyDescent="0.25">
      <c r="A6701" s="35" t="s">
        <v>3650</v>
      </c>
      <c r="B6701" s="35" t="str">
        <f>VLOOKUP(A6701,'[1]alr yayınlanan fiyatlı'!$C:$D,2,FALSE)</f>
        <v>Ø 6 X 220 MM DOLU MALZEME</v>
      </c>
      <c r="C6701" s="34">
        <f>IFERROR(VLOOKUP(A6701,'[1]alr yayınlanan fiyatlı'!C:K,9,0),0)</f>
        <v>0</v>
      </c>
    </row>
    <row r="6702" spans="1:3" x14ac:dyDescent="0.25">
      <c r="A6702" s="35" t="s">
        <v>5957</v>
      </c>
      <c r="B6702" s="35" t="str">
        <f>VLOOKUP(A6702,[2]Sayfa2!$A:$B,2,0)</f>
        <v>KAYNAKLİ ARABA ÜST RAFİ BÜK. 450 X 750 X 1,5 MM</v>
      </c>
      <c r="C6702" s="34">
        <f>IFERROR(VLOOKUP(A6702,'[1]alr yayınlanan fiyatlı'!C:K,9,0),0)</f>
        <v>0</v>
      </c>
    </row>
    <row r="6703" spans="1:3" x14ac:dyDescent="0.25">
      <c r="A6703" s="35" t="s">
        <v>5958</v>
      </c>
      <c r="B6703" s="35" t="str">
        <f>VLOOKUP(A6703,[2]Sayfa2!$A:$B,2,0)</f>
        <v>KAYNAKLİ ARABA ALT RAFİ BÜK. 425 X 725 X 1,5 MM</v>
      </c>
      <c r="C6703" s="34">
        <f>IFERROR(VLOOKUP(A6703,'[1]alr yayınlanan fiyatlı'!C:K,9,0),0)</f>
        <v>0</v>
      </c>
    </row>
    <row r="6704" spans="1:3" x14ac:dyDescent="0.25">
      <c r="A6704" s="35" t="s">
        <v>5959</v>
      </c>
      <c r="B6704" s="35" t="str">
        <f>VLOOKUP(A6704,[2]Sayfa2!$A:$B,2,0)</f>
        <v>KAYNAKLİ ARABA ALT RAFİ BÜK. 425 X 885 X 1,5 MM</v>
      </c>
      <c r="C6704" s="34">
        <f>IFERROR(VLOOKUP(A6704,'[1]alr yayınlanan fiyatlı'!C:K,9,0),0)</f>
        <v>0</v>
      </c>
    </row>
    <row r="6705" spans="1:3" x14ac:dyDescent="0.25">
      <c r="A6705" s="35" t="s">
        <v>5960</v>
      </c>
      <c r="B6705" s="35" t="str">
        <f>VLOOKUP(A6705,[2]Sayfa2!$A:$B,2,0)</f>
        <v>KAYNAKLİ ARABA ÜST RAFİ BÜK. 450 X 910 X 1,5 MM</v>
      </c>
      <c r="C6705" s="34">
        <f>IFERROR(VLOOKUP(A6705,'[1]alr yayınlanan fiyatlı'!C:K,9,0),0)</f>
        <v>0</v>
      </c>
    </row>
    <row r="6706" spans="1:3" x14ac:dyDescent="0.25">
      <c r="A6706" s="35" t="s">
        <v>5961</v>
      </c>
      <c r="B6706" s="35" t="str">
        <f>VLOOKUP(A6706,[2]Sayfa2!$A:$B,2,0)</f>
        <v>KAYNAKLİ ARABA ÜST RAFİ BÜK. 450 X 450 X 1,5 MM</v>
      </c>
      <c r="C6706" s="34">
        <f>IFERROR(VLOOKUP(A6706,'[1]alr yayınlanan fiyatlı'!C:K,9,0),0)</f>
        <v>0</v>
      </c>
    </row>
    <row r="6707" spans="1:3" x14ac:dyDescent="0.25">
      <c r="A6707" s="35" t="s">
        <v>5962</v>
      </c>
      <c r="B6707" s="35" t="str">
        <f>VLOOKUP(A6707,[2]Sayfa2!$A:$B,2,0)</f>
        <v>KAYNAKLİ ARABA ALT RAFİ BÜK. 425 X 425 X 1,5 MM</v>
      </c>
      <c r="C6707" s="34">
        <f>IFERROR(VLOOKUP(A6707,'[1]alr yayınlanan fiyatlı'!C:K,9,0),0)</f>
        <v>0</v>
      </c>
    </row>
    <row r="6708" spans="1:3" x14ac:dyDescent="0.25">
      <c r="A6708" s="35" t="s">
        <v>5963</v>
      </c>
      <c r="B6708" s="35" t="str">
        <f>VLOOKUP(A6708,[2]Sayfa2!$A:$B,2,0)</f>
        <v>BÜK. POR. RAFLİ ARABA ALT + ÜST RAFİ 445 X 905 X 1,5 MM</v>
      </c>
      <c r="C6708" s="34">
        <f>IFERROR(VLOOKUP(A6708,'[1]alr yayınlanan fiyatlı'!C:K,9,0),0)</f>
        <v>0</v>
      </c>
    </row>
    <row r="6709" spans="1:3" x14ac:dyDescent="0.25">
      <c r="A6709" s="35" t="s">
        <v>5964</v>
      </c>
      <c r="B6709" s="35" t="str">
        <f>VLOOKUP(A6709,[2]Sayfa2!$A:$B,2,0)</f>
        <v>KAYNAKLİ ARABA ALT RAFİ BÜK. 425 X 425 X 1,5 MM LAZER KESIMLI</v>
      </c>
      <c r="C6709" s="34">
        <f>IFERROR(VLOOKUP(A6709,'[1]alr yayınlanan fiyatlı'!C:K,9,0),0)</f>
        <v>0</v>
      </c>
    </row>
    <row r="6710" spans="1:3" x14ac:dyDescent="0.25">
      <c r="A6710" s="35" t="s">
        <v>5965</v>
      </c>
      <c r="B6710" s="35" t="str">
        <f>VLOOKUP(A6710,[2]Sayfa2!$A:$B,2,0)</f>
        <v>KAYNAKLİ ARABA ALT RAFİ BÜK. 425 X 725 X 1,5 MM LAZER KESIMLI</v>
      </c>
      <c r="C6710" s="34">
        <f>IFERROR(VLOOKUP(A6710,'[1]alr yayınlanan fiyatlı'!C:K,9,0),0)</f>
        <v>0</v>
      </c>
    </row>
    <row r="6711" spans="1:3" x14ac:dyDescent="0.25">
      <c r="A6711" s="35" t="s">
        <v>5966</v>
      </c>
      <c r="B6711" s="35" t="str">
        <f>VLOOKUP(A6711,[2]Sayfa2!$A:$B,2,0)</f>
        <v>KAYNAKLİ ARABA ALT RAFİ BÜK. 425 X 885 X 1,5 MM LAZER KESIMLI</v>
      </c>
      <c r="C6711" s="34">
        <f>IFERROR(VLOOKUP(A6711,'[1]alr yayınlanan fiyatlı'!C:K,9,0),0)</f>
        <v>0</v>
      </c>
    </row>
    <row r="6712" spans="1:3" x14ac:dyDescent="0.25">
      <c r="A6712" s="35" t="s">
        <v>5967</v>
      </c>
      <c r="B6712" s="35" t="str">
        <f>VLOOKUP(A6712,[2]Sayfa2!$A:$B,2,0)</f>
        <v>KAYNAKLİ ARABA ÜST RAFİ BÜK. 450 X 450 X 1,5 MM LAZER KESIMLI</v>
      </c>
      <c r="C6712" s="34">
        <f>IFERROR(VLOOKUP(A6712,'[1]alr yayınlanan fiyatlı'!C:K,9,0),0)</f>
        <v>0</v>
      </c>
    </row>
    <row r="6713" spans="1:3" x14ac:dyDescent="0.25">
      <c r="A6713" s="35" t="s">
        <v>5968</v>
      </c>
      <c r="B6713" s="35" t="str">
        <f>VLOOKUP(A6713,[2]Sayfa2!$A:$B,2,0)</f>
        <v>KAYNAKLİ ARABA ÜST RAFİ BÜK. 450 X 750 X 1,5 MM LAZER KESIMLI</v>
      </c>
      <c r="C6713" s="34">
        <f>IFERROR(VLOOKUP(A6713,'[1]alr yayınlanan fiyatlı'!C:K,9,0),0)</f>
        <v>0</v>
      </c>
    </row>
    <row r="6714" spans="1:3" x14ac:dyDescent="0.25">
      <c r="A6714" s="35" t="s">
        <v>5969</v>
      </c>
      <c r="B6714" s="35" t="str">
        <f>VLOOKUP(A6714,[2]Sayfa2!$A:$B,2,0)</f>
        <v>KAYNAKLİ ARABA ÜST RAFİ BÜK. 450 X 910 X 1,5 MM LAZER KESIMLI</v>
      </c>
      <c r="C6714" s="34">
        <f>IFERROR(VLOOKUP(A6714,'[1]alr yayınlanan fiyatlı'!C:K,9,0),0)</f>
        <v>0</v>
      </c>
    </row>
    <row r="6715" spans="1:3" x14ac:dyDescent="0.25">
      <c r="A6715" s="35" t="s">
        <v>5970</v>
      </c>
      <c r="B6715" s="35" t="str">
        <f>VLOOKUP(A6715,[2]Sayfa2!$A:$B,2,0)</f>
        <v>BÜK. POR. RAFLİ ARABA ALT + ÜST RAFİ 445 X 905 X 1,5 MM LAZER KESIMLI</v>
      </c>
      <c r="C6715" s="34">
        <f>IFERROR(VLOOKUP(A6715,'[1]alr yayınlanan fiyatlı'!C:K,9,0),0)</f>
        <v>0</v>
      </c>
    </row>
    <row r="6716" spans="1:3" x14ac:dyDescent="0.25">
      <c r="A6716" s="35" t="s">
        <v>3689</v>
      </c>
      <c r="B6716" s="35" t="str">
        <f>VLOOKUP(A6716,'[1]alr yayınlanan fiyatlı'!$C:$D,2,FALSE)</f>
        <v>Ø 22,6 X 9 MM M10 DİŞLİ YATAK</v>
      </c>
      <c r="C6716" s="34">
        <f>IFERROR(VLOOKUP(A6716,'[1]alr yayınlanan fiyatlı'!C:K,9,0),0)</f>
        <v>0</v>
      </c>
    </row>
    <row r="6717" spans="1:3" x14ac:dyDescent="0.25">
      <c r="A6717" s="35" t="s">
        <v>5971</v>
      </c>
      <c r="B6717" s="35" t="str">
        <f>VLOOKUP(A6717,'[1]alr yayınlanan fiyatlı'!$C:$D,2,FALSE)</f>
        <v>Ø 23 X 9 MM M10 DİŞLİ YATAK</v>
      </c>
      <c r="C6717" s="34">
        <f>IFERROR(VLOOKUP(A6717,'[1]alr yayınlanan fiyatlı'!C:K,9,0),0)</f>
        <v>0</v>
      </c>
    </row>
    <row r="6718" spans="1:3" x14ac:dyDescent="0.25">
      <c r="A6718" s="35" t="s">
        <v>3690</v>
      </c>
      <c r="B6718" s="35" t="str">
        <f>VLOOKUP(A6718,'[1]alr yayınlanan fiyatlı'!$C:$D,2,FALSE)</f>
        <v>SERUM ASKISI DÜŞÜRÜCÜ YÜZÜK 16,5</v>
      </c>
      <c r="C6718" s="34">
        <f>IFERROR(VLOOKUP(A6718,'[1]alr yayınlanan fiyatlı'!C:K,9,0),0)</f>
        <v>0</v>
      </c>
    </row>
    <row r="6719" spans="1:3" x14ac:dyDescent="0.25">
      <c r="A6719" s="35" t="s">
        <v>3651</v>
      </c>
      <c r="B6719" s="35" t="str">
        <f>VLOOKUP(A6719,'[1]alr yayınlanan fiyatlı'!$C:$D,2,FALSE)</f>
        <v>SERUM ASKISI DÜŞÜRÜCÜ YÜZÜK 21,5</v>
      </c>
      <c r="C6719" s="34">
        <f>IFERROR(VLOOKUP(A6719,'[1]alr yayınlanan fiyatlı'!C:K,9,0),0)</f>
        <v>0</v>
      </c>
    </row>
    <row r="6720" spans="1:3" x14ac:dyDescent="0.25">
      <c r="A6720" s="35" t="s">
        <v>3691</v>
      </c>
      <c r="B6720" s="35" t="str">
        <f>VLOOKUP(A6720,'[1]alr yayınlanan fiyatlı'!$C:$D,2,FALSE)</f>
        <v>Ø 22,6 X 2 LİK KÖR KAPAK</v>
      </c>
      <c r="C6720" s="34">
        <f>IFERROR(VLOOKUP(A6720,'[1]alr yayınlanan fiyatlı'!C:K,9,0),0)</f>
        <v>0</v>
      </c>
    </row>
    <row r="6721" spans="1:3" x14ac:dyDescent="0.25">
      <c r="A6721" s="35" t="s">
        <v>5972</v>
      </c>
      <c r="B6721" s="35" t="str">
        <f>VLOOKUP(A6721,[2]Sayfa2!$A:$B,2,0)</f>
        <v>1600X600 LINA(VR).PSLMZ.CEL.BLOKORT.BAG.FRC.YZY.GOVDE.DIS.KYNK.(23)</v>
      </c>
      <c r="C6721" s="34">
        <f>IFERROR(VLOOKUP(A6721,'[1]alr yayınlanan fiyatlı'!C:K,9,0),0)</f>
        <v>0</v>
      </c>
    </row>
    <row r="6722" spans="1:3" x14ac:dyDescent="0.25">
      <c r="A6722" s="35" t="s">
        <v>5973</v>
      </c>
      <c r="B6722" s="35" t="str">
        <f>VLOOKUP(A6722,[2]Sayfa2!$A:$B,2,0)</f>
        <v>1200X600 LINA(VR).PSLMZ.CEL.BLOKORT.BAG.AY.YZY.GOVDE.DIS.KYNK.(18)</v>
      </c>
      <c r="C6722" s="34">
        <f>IFERROR(VLOOKUP(A6722,'[1]alr yayınlanan fiyatlı'!C:K,9,0),0)</f>
        <v>0</v>
      </c>
    </row>
    <row r="6723" spans="1:3" x14ac:dyDescent="0.25">
      <c r="A6723" s="35" t="s">
        <v>5974</v>
      </c>
      <c r="B6723" s="35" t="str">
        <f>VLOOKUP(A6723,[2]Sayfa2!$A:$B,2,0)</f>
        <v>1200X500 DIVA.PSLMZ.CEL.FRC.YZY.GOVDE.DIS.KYNK.(8)</v>
      </c>
      <c r="C6723" s="34">
        <f>IFERROR(VLOOKUP(A6723,'[1]alr yayınlanan fiyatlı'!C:K,9,0),0)</f>
        <v>0</v>
      </c>
    </row>
    <row r="6724" spans="1:3" x14ac:dyDescent="0.25">
      <c r="A6724" s="35" t="s">
        <v>5975</v>
      </c>
      <c r="B6724" s="35" t="str">
        <f>VLOOKUP(A6724,[2]Sayfa2!$A:$B,2,0)</f>
        <v>1500X500 DIVA.PSLMZ.CEL.FRC.YZY.GOVDE.DIS.KYNK.(10)</v>
      </c>
      <c r="C6724" s="34">
        <f>IFERROR(VLOOKUP(A6724,'[1]alr yayınlanan fiyatlı'!C:K,9,0),0)</f>
        <v>0</v>
      </c>
    </row>
    <row r="6725" spans="1:3" x14ac:dyDescent="0.25">
      <c r="A6725" s="35" t="s">
        <v>5976</v>
      </c>
      <c r="B6725" s="35" t="str">
        <f>VLOOKUP(A6725,[2]Sayfa2!$A:$B,2,0)</f>
        <v>800X500 DIVA.PSLMZ.CEL.FRC.YZY.GOVDE.DIS.KYNK.(6)</v>
      </c>
      <c r="C6725" s="34">
        <f>IFERROR(VLOOKUP(A6725,'[1]alr yayınlanan fiyatlı'!C:K,9,0),0)</f>
        <v>0</v>
      </c>
    </row>
    <row r="6726" spans="1:3" x14ac:dyDescent="0.25">
      <c r="A6726" s="35" t="s">
        <v>5977</v>
      </c>
      <c r="B6726" s="35" t="str">
        <f>VLOOKUP(A6726,[2]Sayfa2!$A:$B,2,0)</f>
        <v>1200X500 DIVA.PSLMZ.CEL.FRC.YZY.BAZ.HAZIRLIK.(8)</v>
      </c>
      <c r="C6726" s="34">
        <f>IFERROR(VLOOKUP(A6726,'[1]alr yayınlanan fiyatlı'!C:K,9,0),0)</f>
        <v>0</v>
      </c>
    </row>
    <row r="6727" spans="1:3" x14ac:dyDescent="0.25">
      <c r="A6727" s="35" t="s">
        <v>5978</v>
      </c>
      <c r="B6727" s="35" t="str">
        <f>VLOOKUP(A6727,[2]Sayfa2!$A:$B,2,0)</f>
        <v>1500X500 DIVA.PSLMZ.CEL.FRC.YZY.BAZ.HAZIRLIK.(10)</v>
      </c>
      <c r="C6727" s="34">
        <f>IFERROR(VLOOKUP(A6727,'[1]alr yayınlanan fiyatlı'!C:K,9,0),0)</f>
        <v>0</v>
      </c>
    </row>
    <row r="6728" spans="1:3" x14ac:dyDescent="0.25">
      <c r="A6728" s="35" t="s">
        <v>5979</v>
      </c>
      <c r="B6728" s="35" t="str">
        <f>VLOOKUP(A6728,[2]Sayfa2!$A:$B,2,0)</f>
        <v>800X500 DIVA.PSLMZ.CEL.FRC.YZY.BAZ.HAZIRLIK.(6)</v>
      </c>
      <c r="C6728" s="34">
        <f>IFERROR(VLOOKUP(A6728,'[1]alr yayınlanan fiyatlı'!C:K,9,0),0)</f>
        <v>0</v>
      </c>
    </row>
    <row r="6729" spans="1:3" x14ac:dyDescent="0.25">
      <c r="A6729" s="35" t="s">
        <v>5980</v>
      </c>
      <c r="B6729" s="35" t="str">
        <f>VLOOKUP(A6729,[2]Sayfa2!$A:$B,2,0)</f>
        <v>800X485 DIVA.PSLMZ.CEL.FRC.YZY.BAZ.HAZIRLIK.(6)</v>
      </c>
      <c r="C6729" s="34">
        <f>IFERROR(VLOOKUP(A6729,'[1]alr yayınlanan fiyatlı'!C:K,9,0),0)</f>
        <v>0</v>
      </c>
    </row>
    <row r="6730" spans="1:3" x14ac:dyDescent="0.25">
      <c r="A6730" s="35" t="s">
        <v>5981</v>
      </c>
      <c r="B6730" s="35" t="str">
        <f>VLOOKUP(A6730,[2]Sayfa2!$A:$B,2,0)</f>
        <v>800X485 DIVA.PSLMZ.CEL.FRC.YZY.GOVDE.DIS.KYNK.(6)</v>
      </c>
      <c r="C6730" s="34">
        <f>IFERROR(VLOOKUP(A6730,'[1]alr yayınlanan fiyatlı'!C:K,9,0),0)</f>
        <v>0</v>
      </c>
    </row>
    <row r="6731" spans="1:3" x14ac:dyDescent="0.25">
      <c r="A6731" s="35" t="s">
        <v>5982</v>
      </c>
      <c r="B6731" s="35" t="str">
        <f>VLOOKUP(A6731,[2]Sayfa2!$A:$B,2,0)</f>
        <v>1250X520 DIVA(JE).PSLMZ.CEL.AY.YZY.GOVDE.DIS.KYNK.(8)</v>
      </c>
      <c r="C6731" s="34">
        <f>IFERROR(VLOOKUP(A6731,'[1]alr yayınlanan fiyatlı'!C:K,9,0),0)</f>
        <v>0</v>
      </c>
    </row>
    <row r="6732" spans="1:3" x14ac:dyDescent="0.25">
      <c r="A6732" s="35" t="s">
        <v>5983</v>
      </c>
      <c r="B6732" s="35" t="str">
        <f>VLOOKUP(A6732,'[1]alr yayınlanan fiyatlı'!$C:$D,2,FALSE)</f>
        <v>1500X500 DIVA.PSLMZ.CEL.AY.YZY.GOVDE.DIS.KYNK.(10)</v>
      </c>
      <c r="C6732" s="34">
        <f>IFERROR(VLOOKUP(A6732,'[1]alr yayınlanan fiyatlı'!C:K,9,0),0)</f>
        <v>0</v>
      </c>
    </row>
    <row r="6733" spans="1:3" x14ac:dyDescent="0.25">
      <c r="A6733" s="35" t="s">
        <v>5984</v>
      </c>
      <c r="B6733" s="35" t="str">
        <f>VLOOKUP(A6733,[2]Sayfa2!$A:$B,2,0)</f>
        <v>1650X520 DIVA(JE).PSLMZ.CEL.AY.YZY.GOVDE.DIS.KYNK.(11)</v>
      </c>
      <c r="C6733" s="34">
        <f>IFERROR(VLOOKUP(A6733,'[1]alr yayınlanan fiyatlı'!C:K,9,0),0)</f>
        <v>0</v>
      </c>
    </row>
    <row r="6734" spans="1:3" x14ac:dyDescent="0.25">
      <c r="A6734" s="35" t="s">
        <v>5985</v>
      </c>
      <c r="B6734" s="35" t="str">
        <f>VLOOKUP(A6734,[2]Sayfa2!$A:$B,2,0)</f>
        <v>800X485 DIVA.PSLMZ.CEL.AY.YZY.GOVDE.DIS.KYNK.(6)</v>
      </c>
      <c r="C6734" s="34">
        <f>IFERROR(VLOOKUP(A6734,'[1]alr yayınlanan fiyatlı'!C:K,9,0),0)</f>
        <v>0</v>
      </c>
    </row>
    <row r="6735" spans="1:3" x14ac:dyDescent="0.25">
      <c r="A6735" s="35" t="s">
        <v>5986</v>
      </c>
      <c r="B6735" s="35" t="str">
        <f>VLOOKUP(A6735,[2]Sayfa2!$A:$B,2,0)</f>
        <v>800X500 DIVA.PSLMZ.CEL.AY.YZY.GOVDE.DIS.KYNK.(6)</v>
      </c>
      <c r="C6735" s="34">
        <f>IFERROR(VLOOKUP(A6735,'[1]alr yayınlanan fiyatlı'!C:K,9,0),0)</f>
        <v>0</v>
      </c>
    </row>
    <row r="6736" spans="1:3" x14ac:dyDescent="0.25">
      <c r="A6736" s="35" t="s">
        <v>5987</v>
      </c>
      <c r="B6736" s="35" t="str">
        <f>VLOOKUP(A6736,[2]Sayfa2!$A:$B,2,0)</f>
        <v>1200X500 DIVA.PSLMZ.CEL.AY.YZY.GOVDE.DIS.KYNK.(8)</v>
      </c>
      <c r="C6736" s="34">
        <f>IFERROR(VLOOKUP(A6736,'[1]alr yayınlanan fiyatlı'!C:K,9,0),0)</f>
        <v>0</v>
      </c>
    </row>
    <row r="6737" spans="1:3" x14ac:dyDescent="0.25">
      <c r="A6737" s="35" t="s">
        <v>5988</v>
      </c>
      <c r="B6737" s="35" t="str">
        <f>VLOOKUP(A6737,[2]Sayfa2!$A:$B,2,0)</f>
        <v>1250X520 DIVA(JE).PSLMZ.CEL.AY.YZY.BAZ.HAZIRLIK.(8)</v>
      </c>
      <c r="C6737" s="34">
        <f>IFERROR(VLOOKUP(A6737,'[1]alr yayınlanan fiyatlı'!C:K,9,0),0)</f>
        <v>0</v>
      </c>
    </row>
    <row r="6738" spans="1:3" x14ac:dyDescent="0.25">
      <c r="A6738" s="35" t="s">
        <v>5989</v>
      </c>
      <c r="B6738" s="35" t="str">
        <f>VLOOKUP(A6738,[2]Sayfa2!$A:$B,2,0)</f>
        <v>1500X500 DIVA.PSLMZ.CEL.AY.YZY.BAZ.HAZIRLIK.(10)</v>
      </c>
      <c r="C6738" s="34">
        <f>IFERROR(VLOOKUP(A6738,'[1]alr yayınlanan fiyatlı'!C:K,9,0),0)</f>
        <v>0</v>
      </c>
    </row>
    <row r="6739" spans="1:3" x14ac:dyDescent="0.25">
      <c r="A6739" s="35" t="s">
        <v>5990</v>
      </c>
      <c r="B6739" s="35" t="str">
        <f>VLOOKUP(A6739,[2]Sayfa2!$A:$B,2,0)</f>
        <v>1650X520 DIVA(JE).PSLMZ.CEL.AY.YZY.BAZ.HAZIRLIK.(11)</v>
      </c>
      <c r="C6739" s="34">
        <f>IFERROR(VLOOKUP(A6739,'[1]alr yayınlanan fiyatlı'!C:K,9,0),0)</f>
        <v>0</v>
      </c>
    </row>
    <row r="6740" spans="1:3" x14ac:dyDescent="0.25">
      <c r="A6740" s="35" t="s">
        <v>5991</v>
      </c>
      <c r="B6740" s="35" t="str">
        <f>VLOOKUP(A6740,[2]Sayfa2!$A:$B,2,0)</f>
        <v>800X485 DIVA.PSLMZ.CEL.AY.YZY.BAZ.HAZIRLIK.(6)</v>
      </c>
      <c r="C6740" s="34">
        <f>IFERROR(VLOOKUP(A6740,'[1]alr yayınlanan fiyatlı'!C:K,9,0),0)</f>
        <v>0</v>
      </c>
    </row>
    <row r="6741" spans="1:3" x14ac:dyDescent="0.25">
      <c r="A6741" s="35" t="s">
        <v>5992</v>
      </c>
      <c r="B6741" s="35" t="str">
        <f>VLOOKUP(A6741,[2]Sayfa2!$A:$B,2,0)</f>
        <v>800X500 DIVA.PSLMZ.CEL.AY.YZY.BAZ.HAZIRLIK.(6)</v>
      </c>
      <c r="C6741" s="34">
        <f>IFERROR(VLOOKUP(A6741,'[1]alr yayınlanan fiyatlı'!C:K,9,0),0)</f>
        <v>0</v>
      </c>
    </row>
    <row r="6742" spans="1:3" x14ac:dyDescent="0.25">
      <c r="A6742" s="35" t="s">
        <v>5993</v>
      </c>
      <c r="B6742" s="35" t="str">
        <f>VLOOKUP(A6742,[2]Sayfa2!$A:$B,2,0)</f>
        <v>1200X500 DIVA.PSLMZ.CEL.AY.YZY.BAZ.HAZIRLIK.(8)</v>
      </c>
      <c r="C6742" s="34">
        <f>IFERROR(VLOOKUP(A6742,'[1]alr yayınlanan fiyatlı'!C:K,9,0),0)</f>
        <v>0</v>
      </c>
    </row>
    <row r="6743" spans="1:3" x14ac:dyDescent="0.25">
      <c r="A6743" s="35" t="s">
        <v>5994</v>
      </c>
      <c r="B6743" s="35" t="str">
        <f>VLOOKUP(A6743,[2]Sayfa2!$A:$B,2,0)</f>
        <v>800X500 DIVAPSLMZ.CEL.BAZ.HAZIRLIK.NIGHT.BLACK(6)(B)</v>
      </c>
      <c r="C6743" s="34">
        <f>IFERROR(VLOOKUP(A6743,'[1]alr yayınlanan fiyatlı'!C:K,9,0),0)</f>
        <v>0</v>
      </c>
    </row>
    <row r="6744" spans="1:3" x14ac:dyDescent="0.25">
      <c r="A6744" s="35" t="s">
        <v>5995</v>
      </c>
      <c r="B6744" s="35" t="str">
        <f>VLOOKUP(A6744,[2]Sayfa2!$A:$B,2,0)</f>
        <v>800X485 DIVAPSLMZ.CEL.BAZ.HAZIRLIK.NIGHT.BLACK(6)(B)</v>
      </c>
      <c r="C6744" s="34">
        <f>IFERROR(VLOOKUP(A6744,'[1]alr yayınlanan fiyatlı'!C:K,9,0),0)</f>
        <v>0</v>
      </c>
    </row>
    <row r="6745" spans="1:3" x14ac:dyDescent="0.25">
      <c r="A6745" s="35" t="s">
        <v>5996</v>
      </c>
      <c r="B6745" s="35" t="str">
        <f>VLOOKUP(A6745,[2]Sayfa2!$A:$B,2,0)</f>
        <v>800X485 DIVAPSLMZ.CEL.BAZ.HAZIRLIK.PVD.POLHD.BRASS(6)(B)</v>
      </c>
      <c r="C6745" s="34">
        <f>IFERROR(VLOOKUP(A6745,'[1]alr yayınlanan fiyatlı'!C:K,9,0),0)</f>
        <v>0</v>
      </c>
    </row>
    <row r="6746" spans="1:3" x14ac:dyDescent="0.25">
      <c r="A6746" s="35" t="s">
        <v>5997</v>
      </c>
      <c r="B6746" s="35" t="str">
        <f>VLOOKUP(A6746,[2]Sayfa2!$A:$B,2,0)</f>
        <v>1200X500 DIVAPSLMZ.CEL.BAZ.HAZIRLIK.PVD.BRUSHED.BRASS(8)(B)</v>
      </c>
      <c r="C6746" s="34">
        <f>IFERROR(VLOOKUP(A6746,'[1]alr yayınlanan fiyatlı'!C:K,9,0),0)</f>
        <v>0</v>
      </c>
    </row>
    <row r="6747" spans="1:3" x14ac:dyDescent="0.25">
      <c r="A6747" s="35" t="s">
        <v>5998</v>
      </c>
      <c r="B6747" s="35" t="str">
        <f>VLOOKUP(A6747,[2]Sayfa2!$A:$B,2,0)</f>
        <v>600X430 LARIS.PSLMZ.CEL.FRC.YZY.GOVDE.IC.KYNK.(10)</v>
      </c>
      <c r="C6747" s="34">
        <f>IFERROR(VLOOKUP(A6747,'[1]alr yayınlanan fiyatlı'!C:K,9,0),0)</f>
        <v>0</v>
      </c>
    </row>
    <row r="6748" spans="1:3" x14ac:dyDescent="0.25">
      <c r="A6748" s="35" t="s">
        <v>5999</v>
      </c>
      <c r="B6748" s="35" t="str">
        <f>VLOOKUP(A6748,[2]Sayfa2!$A:$B,2,0)</f>
        <v>600X430 LARIS.PSLMZ.CEL.FRC.YZY.BAZ.HAZIRLIK.(10)</v>
      </c>
      <c r="C6748" s="34">
        <f>IFERROR(VLOOKUP(A6748,'[1]alr yayınlanan fiyatlı'!C:K,9,0),0)</f>
        <v>0</v>
      </c>
    </row>
    <row r="6749" spans="1:3" x14ac:dyDescent="0.25">
      <c r="A6749" s="35" t="s">
        <v>6000</v>
      </c>
      <c r="B6749" s="35" t="str">
        <f>VLOOKUP(A6749,[2]Sayfa2!$A:$B,2,0)</f>
        <v>770X500 ADONIS.PSLMZ.CEL.AY.YZY.CITA.FRC.YZY.GOVDE.DIS.KYNK.(10)</v>
      </c>
      <c r="C6749" s="34">
        <f>IFERROR(VLOOKUP(A6749,'[1]alr yayınlanan fiyatlı'!C:K,9,0),0)</f>
        <v>0</v>
      </c>
    </row>
    <row r="6750" spans="1:3" x14ac:dyDescent="0.25">
      <c r="A6750" s="35" t="s">
        <v>6001</v>
      </c>
      <c r="B6750" s="35" t="str">
        <f>VLOOKUP(A6750,'[1]alr yayınlanan fiyatlı'!$C:$D,2,FALSE)</f>
        <v>1380X500 ASOSPSLMZ.CEL.GOVDE.IC.KYNK.FRC.YZY.CTSZ(8)(B)</v>
      </c>
      <c r="C6750" s="34">
        <f>IFERROR(VLOOKUP(A6750,'[1]alr yayınlanan fiyatlı'!C:K,9,0),0)</f>
        <v>0</v>
      </c>
    </row>
    <row r="6751" spans="1:3" x14ac:dyDescent="0.25">
      <c r="A6751" s="35" t="s">
        <v>6002</v>
      </c>
      <c r="B6751" s="35" t="str">
        <f>VLOOKUP(A6751,'[1]alr yayınlanan fiyatlı'!$C:$D,2,FALSE)</f>
        <v>1000X500 ASOS.(SEPARATORLU).PSLMZ.CEL.FRC.YZY.GOVDE.IC.KYNK.(6)</v>
      </c>
      <c r="C6751" s="34">
        <f>IFERROR(VLOOKUP(A6751,'[1]alr yayınlanan fiyatlı'!C:K,9,0),0)</f>
        <v>0</v>
      </c>
    </row>
    <row r="6752" spans="1:3" x14ac:dyDescent="0.25">
      <c r="A6752" s="35" t="s">
        <v>4172</v>
      </c>
      <c r="B6752" s="35" t="str">
        <f>VLOOKUP(A6752,'[1]alr yayınlanan fiyatlı'!$C:$D,2,FALSE)</f>
        <v>1380X500 ASOS.(SEPARATORLU).PSLMZ.CEL.FRC.YZY.GOVDE.IC.KYNK.(8)</v>
      </c>
      <c r="C6752" s="34">
        <f>IFERROR(VLOOKUP(A6752,'[1]alr yayınlanan fiyatlı'!C:K,9,0),0)</f>
        <v>0</v>
      </c>
    </row>
    <row r="6753" spans="1:3" x14ac:dyDescent="0.25">
      <c r="A6753" s="35" t="s">
        <v>6003</v>
      </c>
      <c r="B6753" s="35" t="str">
        <f>VLOOKUP(A6753,[2]Sayfa2!$A:$B,2,0)</f>
        <v>1760X500 ASOS.(SEPARATORLU).PSLMZ.CEL.FRC.YZY.GOVDE.IC.KYNK.(10)</v>
      </c>
      <c r="C6753" s="34">
        <f>IFERROR(VLOOKUP(A6753,'[1]alr yayınlanan fiyatlı'!C:K,9,0),0)</f>
        <v>0</v>
      </c>
    </row>
    <row r="6754" spans="1:3" x14ac:dyDescent="0.25">
      <c r="A6754" s="35" t="s">
        <v>6004</v>
      </c>
      <c r="B6754" s="35" t="str">
        <f>VLOOKUP(A6754,[2]Sayfa2!$A:$B,2,0)</f>
        <v>1000X500 ASOS.PSLMZ.CEL.FRC.YZY.BAZ.HAZIRLIK.(6)</v>
      </c>
      <c r="C6754" s="34">
        <f>IFERROR(VLOOKUP(A6754,'[1]alr yayınlanan fiyatlı'!C:K,9,0),0)</f>
        <v>0</v>
      </c>
    </row>
    <row r="6755" spans="1:3" x14ac:dyDescent="0.25">
      <c r="A6755" s="35" t="s">
        <v>3784</v>
      </c>
      <c r="B6755" s="35" t="str">
        <f>VLOOKUP(A6755,'[1]alr yayınlanan fiyatlı'!$C:$D,2,FALSE)</f>
        <v>1380X500 ASOS.(SEPARATORLU).PSLMZ.CEL.FRC.YZY.BAZ.HAZIRLIK.(8)</v>
      </c>
      <c r="C6755" s="34">
        <f>IFERROR(VLOOKUP(A6755,'[1]alr yayınlanan fiyatlı'!C:K,9,0),0)</f>
        <v>0</v>
      </c>
    </row>
    <row r="6756" spans="1:3" x14ac:dyDescent="0.25">
      <c r="A6756" s="35" t="s">
        <v>6005</v>
      </c>
      <c r="B6756" s="35" t="str">
        <f>VLOOKUP(A6756,[2]Sayfa2!$A:$B,2,0)</f>
        <v>1760X500 ASOS.(SEPARATORLU).PSLMZ.CEL.FRC.YZY.BAZ.HAZIRLIK.(10)</v>
      </c>
      <c r="C6756" s="34">
        <f>IFERROR(VLOOKUP(A6756,'[1]alr yayınlanan fiyatlı'!C:K,9,0),0)</f>
        <v>0</v>
      </c>
    </row>
    <row r="6757" spans="1:3" x14ac:dyDescent="0.25">
      <c r="A6757" s="35" t="s">
        <v>6006</v>
      </c>
      <c r="B6757" s="35" t="str">
        <f>VLOOKUP(A6757,'[1]alr yayınlanan fiyatlı'!$C:$D,2,FALSE)</f>
        <v>1760X500 ASOS.PSLMZ.CEL.AY.YZY.GOVDE.IC.KYNK.(10)</v>
      </c>
      <c r="C6757" s="34">
        <f>IFERROR(VLOOKUP(A6757,'[1]alr yayınlanan fiyatlı'!C:K,9,0),0)</f>
        <v>0</v>
      </c>
    </row>
    <row r="6758" spans="1:3" x14ac:dyDescent="0.25">
      <c r="A6758" s="35" t="s">
        <v>6007</v>
      </c>
      <c r="B6758" s="35" t="str">
        <f>VLOOKUP(A6758,'[1]alr yayınlanan fiyatlı'!$C:$D,2,FALSE)</f>
        <v>1000X500 ASOS.(SEPARATORLU).PSLMZ.CEL.AY.YZY.GOVDE.IC.KYNK.(6)</v>
      </c>
      <c r="C6758" s="34">
        <f>IFERROR(VLOOKUP(A6758,'[1]alr yayınlanan fiyatlı'!C:K,9,0),0)</f>
        <v>0</v>
      </c>
    </row>
    <row r="6759" spans="1:3" x14ac:dyDescent="0.25">
      <c r="A6759" s="35" t="s">
        <v>6008</v>
      </c>
      <c r="B6759" s="35" t="str">
        <f>VLOOKUP(A6759,'[1]alr yayınlanan fiyatlı'!$C:$D,2,FALSE)</f>
        <v>1380X500 ASOS.(SEPARATORLU).PSLMZ.CEL.AY.YZY.GOVDE.IC.KYNK.(8)</v>
      </c>
      <c r="C6759" s="34">
        <f>IFERROR(VLOOKUP(A6759,'[1]alr yayınlanan fiyatlı'!C:K,9,0),0)</f>
        <v>0</v>
      </c>
    </row>
    <row r="6760" spans="1:3" x14ac:dyDescent="0.25">
      <c r="A6760" s="35" t="s">
        <v>6009</v>
      </c>
      <c r="B6760" s="35" t="str">
        <f>VLOOKUP(A6760,[2]Sayfa2!$A:$B,2,0)</f>
        <v>1760X500 ASOS.(SEPARATORLU).PSLMZ.CEL.AY.YZY.GOVDE.IC.KYNK.(10)</v>
      </c>
      <c r="C6760" s="34">
        <f>IFERROR(VLOOKUP(A6760,'[1]alr yayınlanan fiyatlı'!C:K,9,0),0)</f>
        <v>0</v>
      </c>
    </row>
    <row r="6761" spans="1:3" x14ac:dyDescent="0.25">
      <c r="A6761" s="35" t="s">
        <v>6010</v>
      </c>
      <c r="B6761" s="35" t="str">
        <f>VLOOKUP(A6761,[2]Sayfa2!$A:$B,2,0)</f>
        <v>1380X500 ASOS.(SEPARATORLU).PSLMZ.CEL.AY.YZY.BAZ.HAZIRLIK.(8)</v>
      </c>
      <c r="C6761" s="34">
        <f>IFERROR(VLOOKUP(A6761,'[1]alr yayınlanan fiyatlı'!C:K,9,0),0)</f>
        <v>0</v>
      </c>
    </row>
    <row r="6762" spans="1:3" x14ac:dyDescent="0.25">
      <c r="A6762" s="35" t="s">
        <v>6011</v>
      </c>
      <c r="B6762" s="35" t="str">
        <f>VLOOKUP(A6762,[2]Sayfa2!$A:$B,2,0)</f>
        <v>1760X500 ASOS.(SEPARATORLU).PSLMZ.CEL.AY.YZY.BAZ.HAZIRLIK.(10)</v>
      </c>
      <c r="C6762" s="34">
        <f>IFERROR(VLOOKUP(A6762,'[1]alr yayınlanan fiyatlı'!C:K,9,0),0)</f>
        <v>0</v>
      </c>
    </row>
    <row r="6763" spans="1:3" x14ac:dyDescent="0.25">
      <c r="A6763" s="35" t="s">
        <v>6012</v>
      </c>
      <c r="B6763" s="35" t="str">
        <f>VLOOKUP(A6763,'[1]alr yayınlanan fiyatlı'!$C:$D,2,FALSE)</f>
        <v>1380X500 ASOSPSLMZ.CEL.BAZ.HAZIRLIK.NOIR.200.SBL.PE.SW306G.CTSZ(8)</v>
      </c>
      <c r="C6763" s="34">
        <f>IFERROR(VLOOKUP(A6763,'[1]alr yayınlanan fiyatlı'!C:K,9,0),0)</f>
        <v>0</v>
      </c>
    </row>
    <row r="6764" spans="1:3" x14ac:dyDescent="0.25">
      <c r="A6764" s="35" t="s">
        <v>6013</v>
      </c>
      <c r="B6764" s="35" t="str">
        <f>VLOOKUP(A6764,[2]Sayfa2!$A:$B,2,0)</f>
        <v>1760X500 ASOSPSLMZ.CEL.BAZ.HAZIRLIK.NOIR.200.SBL.PE.SW306G.CTSZ(10)</v>
      </c>
      <c r="C6764" s="34">
        <f>IFERROR(VLOOKUP(A6764,'[1]alr yayınlanan fiyatlı'!C:K,9,0),0)</f>
        <v>0</v>
      </c>
    </row>
    <row r="6765" spans="1:3" x14ac:dyDescent="0.25">
      <c r="A6765" s="35" t="s">
        <v>6014</v>
      </c>
      <c r="B6765" s="35" t="str">
        <f>VLOOKUP(A6765,[2]Sayfa2!$A:$B,2,0)</f>
        <v>1000X500 ASOSPSLMZ.CEL.BAZ.HAZIRLIK.NOIR.200.SBL.PE.SW306G.CTSZ(6)(B)</v>
      </c>
      <c r="C6765" s="34">
        <f>IFERROR(VLOOKUP(A6765,'[1]alr yayınlanan fiyatlı'!C:K,9,0),0)</f>
        <v>0</v>
      </c>
    </row>
    <row r="6766" spans="1:3" x14ac:dyDescent="0.25">
      <c r="A6766" s="35" t="s">
        <v>3692</v>
      </c>
      <c r="B6766" s="35" t="str">
        <f>VLOOKUP(A6766,[2]Sayfa2!$A:$B,2,0)</f>
        <v>1380X500 ASOS(ACV)PSLMZ.CEL.BAZ.HAZIRLIK.PVD.BRSHED.BRONZE(8)(B)</v>
      </c>
      <c r="C6766" s="34">
        <f>IFERROR(VLOOKUP(A6766,'[1]alr yayınlanan fiyatlı'!C:K,9,0),0)</f>
        <v>0</v>
      </c>
    </row>
    <row r="6767" spans="1:3" x14ac:dyDescent="0.25">
      <c r="A6767" s="35" t="s">
        <v>3692</v>
      </c>
      <c r="B6767" s="35" t="str">
        <f>VLOOKUP(A6767,[2]Sayfa2!$A:$B,2,0)</f>
        <v>1380X500 ASOS(ACV)PSLMZ.CEL.BAZ.HAZIRLIK.PVD.BRSHED.BRONZE(8)(B)</v>
      </c>
      <c r="C6767" s="34">
        <f>IFERROR(VLOOKUP(A6767,'[1]alr yayınlanan fiyatlı'!C:K,9,0),0)</f>
        <v>0</v>
      </c>
    </row>
    <row r="6768" spans="1:3" x14ac:dyDescent="0.25">
      <c r="A6768" s="35" t="s">
        <v>6015</v>
      </c>
      <c r="B6768" s="35" t="str">
        <f>VLOOKUP(A6768,'[1]alr yayınlanan fiyatlı'!$C:$D,2,FALSE)</f>
        <v>1380X500 ASOS.PSLMZ.CEL.BAZ.HAZIRLIK.PVD.BRSHED.BRONZE(8)(B)</v>
      </c>
      <c r="C6768" s="34">
        <f>IFERROR(VLOOKUP(A6768,'[1]alr yayınlanan fiyatlı'!C:K,9,0),0)</f>
        <v>0</v>
      </c>
    </row>
    <row r="6769" spans="1:3" x14ac:dyDescent="0.25">
      <c r="A6769" s="35" t="s">
        <v>6016</v>
      </c>
      <c r="B6769" s="35" t="str">
        <f>VLOOKUP(A6769,[2]Sayfa2!$A:$B,2,0)</f>
        <v>1200X500 STORM(CCD).PSLMZ.CEL.FRC.YZY.GOVDE.IC.KYNK.(14)</v>
      </c>
      <c r="C6769" s="34">
        <f>IFERROR(VLOOKUP(A6769,'[1]alr yayınlanan fiyatlı'!C:K,9,0),0)</f>
        <v>0</v>
      </c>
    </row>
    <row r="6770" spans="1:3" x14ac:dyDescent="0.25">
      <c r="A6770" s="35" t="s">
        <v>6017</v>
      </c>
      <c r="B6770" s="35" t="str">
        <f>VLOOKUP(A6770,[2]Sayfa2!$A:$B,2,0)</f>
        <v>750X500 STORM(CCD).PSLMZ.CEL.FRC.YZY.GOVDE.IC.KYNK.(10)</v>
      </c>
      <c r="C6770" s="34">
        <f>IFERROR(VLOOKUP(A6770,'[1]alr yayınlanan fiyatlı'!C:K,9,0),0)</f>
        <v>0</v>
      </c>
    </row>
    <row r="6771" spans="1:3" x14ac:dyDescent="0.25">
      <c r="A6771" s="35" t="s">
        <v>6018</v>
      </c>
      <c r="B6771" s="35" t="str">
        <f>VLOOKUP(A6771,[2]Sayfa2!$A:$B,2,0)</f>
        <v>1200X500 STORM(CCD).PSLMZ.CEL.FRC.YZY.BAZ.HAZIRLIK.(14)</v>
      </c>
      <c r="C6771" s="34">
        <f>IFERROR(VLOOKUP(A6771,'[1]alr yayınlanan fiyatlı'!C:K,9,0),0)</f>
        <v>0</v>
      </c>
    </row>
    <row r="6772" spans="1:3" x14ac:dyDescent="0.25">
      <c r="A6772" s="35" t="s">
        <v>6019</v>
      </c>
      <c r="B6772" s="35" t="str">
        <f>VLOOKUP(A6772,[2]Sayfa2!$A:$B,2,0)</f>
        <v>750X500 STORM(CCD).PSLMZ.CEL.FRC.YZY.BAZ.HAZIRLIK.(10)</v>
      </c>
      <c r="C6772" s="34">
        <f>IFERROR(VLOOKUP(A6772,'[1]alr yayınlanan fiyatlı'!C:K,9,0),0)</f>
        <v>0</v>
      </c>
    </row>
    <row r="6773" spans="1:3" x14ac:dyDescent="0.25">
      <c r="A6773" s="35" t="s">
        <v>6020</v>
      </c>
      <c r="B6773" s="35" t="str">
        <f>VLOOKUP(A6773,[2]Sayfa2!$A:$B,2,0)</f>
        <v>750X500 TRUVA(TGG).PSLMZ.CEL.GZ.BG.FRC.YZY.BAZ.HAZIRLIK.(8)</v>
      </c>
      <c r="C6773" s="34">
        <f>IFERROR(VLOOKUP(A6773,'[1]alr yayınlanan fiyatlı'!C:K,9,0),0)</f>
        <v>0</v>
      </c>
    </row>
    <row r="6774" spans="1:3" x14ac:dyDescent="0.25">
      <c r="A6774" s="35" t="s">
        <v>6021</v>
      </c>
      <c r="B6774" s="35" t="str">
        <f>VLOOKUP(A6774,[2]Sayfa2!$A:$B,2,0)</f>
        <v>750X500 TRUVA(TGG).PSLMZ.CEL.GZ.BG.FRC.YZY.GOVDE.IC.KYNK.(8)</v>
      </c>
      <c r="C6774" s="34">
        <f>IFERROR(VLOOKUP(A6774,'[1]alr yayınlanan fiyatlı'!C:K,9,0),0)</f>
        <v>0</v>
      </c>
    </row>
    <row r="6775" spans="1:3" x14ac:dyDescent="0.25">
      <c r="A6775" s="35" t="s">
        <v>2293</v>
      </c>
      <c r="B6775" s="35" t="str">
        <f>VLOOKUP(A6775,'[1]alr yayınlanan fiyatlı'!$C:$D,2,FALSE)</f>
        <v>900X500 HERA.PSLMZ.CEL.FRC.YZY.GOVDE.IC.KYNK.(8)</v>
      </c>
      <c r="C6775" s="34">
        <f>IFERROR(VLOOKUP(A6775,'[1]alr yayınlanan fiyatlı'!C:K,9,0),0)</f>
        <v>0</v>
      </c>
    </row>
    <row r="6776" spans="1:3" x14ac:dyDescent="0.25">
      <c r="A6776" s="35" t="s">
        <v>3693</v>
      </c>
      <c r="B6776" s="35" t="str">
        <f>VLOOKUP(A6776,'[1]alr yayınlanan fiyatlı'!$C:$D,2,FALSE)</f>
        <v>900X500 HERA.PSLMZ.CEL.AY.YZY.GOVDE.IC.KYNK.(8)</v>
      </c>
      <c r="C6776" s="34">
        <f>IFERROR(VLOOKUP(A6776,'[1]alr yayınlanan fiyatlı'!C:K,9,0),0)</f>
        <v>0</v>
      </c>
    </row>
    <row r="6777" spans="1:3" x14ac:dyDescent="0.25">
      <c r="A6777" s="35" t="s">
        <v>3785</v>
      </c>
      <c r="B6777" s="35" t="str">
        <f>VLOOKUP(A6777,'[1]alr yayınlanan fiyatlı'!$C:$D,2,FALSE)</f>
        <v>1400X600 RADO.PSLMZ.CEL.FRC.YZY.GOVDE.IC.KYNK.(21)</v>
      </c>
      <c r="C6777" s="34">
        <f>IFERROR(VLOOKUP(A6777,'[1]alr yayınlanan fiyatlı'!C:K,9,0),0)</f>
        <v>0</v>
      </c>
    </row>
    <row r="6778" spans="1:3" x14ac:dyDescent="0.25">
      <c r="A6778" s="35" t="s">
        <v>6022</v>
      </c>
      <c r="B6778" s="35" t="str">
        <f>VLOOKUP(A6778,'[1]alr yayınlanan fiyatlı'!$C:$D,2,FALSE)</f>
        <v>1200X500 VISTA(TGG).PSLMZ.CEL.AY.YZY.CITA.GZ.BG.(L).FRC.YZY.GOVDE.IC.KYNK.(17)</v>
      </c>
      <c r="C6778" s="34">
        <f>IFERROR(VLOOKUP(A6778,'[1]alr yayınlanan fiyatlı'!C:K,9,0),0)</f>
        <v>0</v>
      </c>
    </row>
    <row r="6779" spans="1:3" x14ac:dyDescent="0.25">
      <c r="A6779" s="35" t="s">
        <v>6023</v>
      </c>
      <c r="B6779" s="35" t="str">
        <f>VLOOKUP(A6779,[2]Sayfa2!$A:$B,2,0)</f>
        <v>1200X500 VISTA(TGG).PSLMZ.CEL.AY.YZY.CITA.GZ.BG.FRC.YZY.GOVDE.IC.KYNK.(17)</v>
      </c>
      <c r="C6779" s="34">
        <f>IFERROR(VLOOKUP(A6779,'[1]alr yayınlanan fiyatlı'!C:K,9,0),0)</f>
        <v>0</v>
      </c>
    </row>
    <row r="6780" spans="1:3" x14ac:dyDescent="0.25">
      <c r="A6780" s="35" t="s">
        <v>6024</v>
      </c>
      <c r="B6780" s="35" t="str">
        <f>VLOOKUP(A6780,[2]Sayfa2!$A:$B,2,0)</f>
        <v>1200X500 VISTA(TGG).PSLMZ.CEL.AY.YZY.CITA.GZ.BG.FRC.YZY.BAZ.HAZIRLIK.(17)</v>
      </c>
      <c r="C6780" s="34">
        <f>IFERROR(VLOOKUP(A6780,'[1]alr yayınlanan fiyatlı'!C:K,9,0),0)</f>
        <v>0</v>
      </c>
    </row>
    <row r="6781" spans="1:3" x14ac:dyDescent="0.25">
      <c r="A6781" s="35" t="s">
        <v>6025</v>
      </c>
      <c r="B6781" s="35" t="str">
        <f>VLOOKUP(A6781,[2]Sayfa2!$A:$B,2,0)</f>
        <v>1200X400 ELEGANCE.PSLMZ.CEL.FRC.YZY.GOVDE.DIS.KYNK.(25)</v>
      </c>
      <c r="C6781" s="34">
        <f>IFERROR(VLOOKUP(A6781,'[1]alr yayınlanan fiyatlı'!C:K,9,0),0)</f>
        <v>0</v>
      </c>
    </row>
    <row r="6782" spans="1:3" x14ac:dyDescent="0.25">
      <c r="A6782" s="35" t="s">
        <v>6026</v>
      </c>
      <c r="B6782" s="35" t="str">
        <f>VLOOKUP(A6782,[2]Sayfa2!$A:$B,2,0)</f>
        <v>1200X500 ELEGANCE.PSLMZ.CEL.FRC.YZY.GOVDE.DIS.KYNK.(25)</v>
      </c>
      <c r="C6782" s="34">
        <f>IFERROR(VLOOKUP(A6782,'[1]alr yayınlanan fiyatlı'!C:K,9,0),0)</f>
        <v>0</v>
      </c>
    </row>
    <row r="6783" spans="1:3" x14ac:dyDescent="0.25">
      <c r="A6783" s="35" t="s">
        <v>6027</v>
      </c>
      <c r="B6783" s="35" t="str">
        <f>VLOOKUP(A6783,[2]Sayfa2!$A:$B,2,0)</f>
        <v>1500X400 ELEGANCE.PSLMZ.CEL.FRC.YZY.GOVDE.DIS.KYNK.(32)</v>
      </c>
      <c r="C6783" s="34">
        <f>IFERROR(VLOOKUP(A6783,'[1]alr yayınlanan fiyatlı'!C:K,9,0),0)</f>
        <v>0</v>
      </c>
    </row>
    <row r="6784" spans="1:3" x14ac:dyDescent="0.25">
      <c r="A6784" s="35" t="s">
        <v>6028</v>
      </c>
      <c r="B6784" s="35" t="str">
        <f>VLOOKUP(A6784,[2]Sayfa2!$A:$B,2,0)</f>
        <v>800X500 ELEGANCE.PSLMZ.CEL.FRC.YZY.GOVDE.DIS.KYNK.(16)</v>
      </c>
      <c r="C6784" s="34">
        <f>IFERROR(VLOOKUP(A6784,'[1]alr yayınlanan fiyatlı'!C:K,9,0),0)</f>
        <v>0</v>
      </c>
    </row>
    <row r="6785" spans="1:3" x14ac:dyDescent="0.25">
      <c r="A6785" s="35" t="s">
        <v>6029</v>
      </c>
      <c r="B6785" s="35" t="str">
        <f>VLOOKUP(A6785,[2]Sayfa2!$A:$B,2,0)</f>
        <v>1200X400 ELEGANCE.PSLMZ.CEL.FRC.YZY.BAZ.HAZIRLIK.(25)</v>
      </c>
      <c r="C6785" s="34">
        <f>IFERROR(VLOOKUP(A6785,'[1]alr yayınlanan fiyatlı'!C:K,9,0),0)</f>
        <v>0</v>
      </c>
    </row>
    <row r="6786" spans="1:3" x14ac:dyDescent="0.25">
      <c r="A6786" s="35" t="s">
        <v>6030</v>
      </c>
      <c r="B6786" s="35" t="str">
        <f>VLOOKUP(A6786,[2]Sayfa2!$A:$B,2,0)</f>
        <v>1200X500 ELEGANCE.PSLMZ.CEL.FRC.YZY.BAZ.HAZIRLIK.(25)</v>
      </c>
      <c r="C6786" s="34">
        <f>IFERROR(VLOOKUP(A6786,'[1]alr yayınlanan fiyatlı'!C:K,9,0),0)</f>
        <v>0</v>
      </c>
    </row>
    <row r="6787" spans="1:3" x14ac:dyDescent="0.25">
      <c r="A6787" s="35" t="s">
        <v>6031</v>
      </c>
      <c r="B6787" s="35" t="str">
        <f>VLOOKUP(A6787,[2]Sayfa2!$A:$B,2,0)</f>
        <v>1500X400 ELEGANCE.PSLMZ.CEL.FRC.YZY.BAZ.HAZIRLIK.(32)</v>
      </c>
      <c r="C6787" s="34">
        <f>IFERROR(VLOOKUP(A6787,'[1]alr yayınlanan fiyatlı'!C:K,9,0),0)</f>
        <v>0</v>
      </c>
    </row>
    <row r="6788" spans="1:3" x14ac:dyDescent="0.25">
      <c r="A6788" s="35" t="s">
        <v>6032</v>
      </c>
      <c r="B6788" s="35" t="str">
        <f>VLOOKUP(A6788,[2]Sayfa2!$A:$B,2,0)</f>
        <v>800X500 ELEGANCE.PSLMZ.CEL.FRC.YZY.BAZ.HAZIRLIK.(16)</v>
      </c>
      <c r="C6788" s="34">
        <f>IFERROR(VLOOKUP(A6788,'[1]alr yayınlanan fiyatlı'!C:K,9,0),0)</f>
        <v>0</v>
      </c>
    </row>
    <row r="6789" spans="1:3" x14ac:dyDescent="0.25">
      <c r="A6789" s="35" t="s">
        <v>6033</v>
      </c>
      <c r="B6789" s="35" t="str">
        <f>VLOOKUP(A6789,[2]Sayfa2!$A:$B,2,0)</f>
        <v>1200X400 ELEGANCE.PSLMZ.CEL.AY.YZY.GOVDE.DIS.KYNK.(25)</v>
      </c>
      <c r="C6789" s="34">
        <f>IFERROR(VLOOKUP(A6789,'[1]alr yayınlanan fiyatlı'!C:K,9,0),0)</f>
        <v>0</v>
      </c>
    </row>
    <row r="6790" spans="1:3" x14ac:dyDescent="0.25">
      <c r="A6790" s="35" t="s">
        <v>6034</v>
      </c>
      <c r="B6790" s="35" t="str">
        <f>VLOOKUP(A6790,[2]Sayfa2!$A:$B,2,0)</f>
        <v>1200X500 ELEGANCE.PSLMZ.CEL.AY.YZY.GOVDE.DIS.KYNK.(25)</v>
      </c>
      <c r="C6790" s="34">
        <f>IFERROR(VLOOKUP(A6790,'[1]alr yayınlanan fiyatlı'!C:K,9,0),0)</f>
        <v>0</v>
      </c>
    </row>
    <row r="6791" spans="1:3" x14ac:dyDescent="0.25">
      <c r="A6791" s="35" t="s">
        <v>6035</v>
      </c>
      <c r="B6791" s="35" t="str">
        <f>VLOOKUP(A6791,[2]Sayfa2!$A:$B,2,0)</f>
        <v>800X500 ELEGANCE.PSLMZ.CEL.AY.YZY.GOVDE.DIS.KYNK.(16)</v>
      </c>
      <c r="C6791" s="34">
        <f>IFERROR(VLOOKUP(A6791,'[1]alr yayınlanan fiyatlı'!C:K,9,0),0)</f>
        <v>0</v>
      </c>
    </row>
    <row r="6792" spans="1:3" x14ac:dyDescent="0.25">
      <c r="A6792" s="35" t="s">
        <v>6036</v>
      </c>
      <c r="B6792" s="35" t="str">
        <f>VLOOKUP(A6792,[2]Sayfa2!$A:$B,2,0)</f>
        <v>1200X400 ELEGANCE.PSLMZ.CEL.AY.YZY.BAZ.HAZIRLIK.(25)</v>
      </c>
      <c r="C6792" s="34">
        <f>IFERROR(VLOOKUP(A6792,'[1]alr yayınlanan fiyatlı'!C:K,9,0),0)</f>
        <v>0</v>
      </c>
    </row>
    <row r="6793" spans="1:3" x14ac:dyDescent="0.25">
      <c r="A6793" s="35" t="s">
        <v>6037</v>
      </c>
      <c r="B6793" s="35" t="str">
        <f>VLOOKUP(A6793,[2]Sayfa2!$A:$B,2,0)</f>
        <v>1200X500 ELEGANCE.PSLMZ.CEL.AY.YZY.BAZ.HAZIRLIK.(25)</v>
      </c>
      <c r="C6793" s="34">
        <f>IFERROR(VLOOKUP(A6793,'[1]alr yayınlanan fiyatlı'!C:K,9,0),0)</f>
        <v>0</v>
      </c>
    </row>
    <row r="6794" spans="1:3" x14ac:dyDescent="0.25">
      <c r="A6794" s="35" t="s">
        <v>6038</v>
      </c>
      <c r="B6794" s="35" t="str">
        <f>VLOOKUP(A6794,[2]Sayfa2!$A:$B,2,0)</f>
        <v>800X500 ELEGANCE.PSLMZ.CEL.AY.YZY.BAZ.HAZIRLIK.(16)</v>
      </c>
      <c r="C6794" s="34">
        <f>IFERROR(VLOOKUP(A6794,'[1]alr yayınlanan fiyatlı'!C:K,9,0),0)</f>
        <v>0</v>
      </c>
    </row>
    <row r="6795" spans="1:3" x14ac:dyDescent="0.25">
      <c r="A6795" s="35" t="s">
        <v>2294</v>
      </c>
      <c r="B6795" s="35" t="str">
        <f>VLOOKUP(A6795,[2]Sayfa2!$A:$B,2,0)</f>
        <v>800X600 BIANCA.(TRG). PSLMZ.CEL.FRC.YZY.GIZ.BAG.GOVDE.ORBITAL.KYNK.(5)</v>
      </c>
      <c r="C6795" s="34">
        <f>IFERROR(VLOOKUP(A6795,'[1]alr yayınlanan fiyatlı'!C:K,9,0),0)</f>
        <v>0</v>
      </c>
    </row>
    <row r="6796" spans="1:3" x14ac:dyDescent="0.25">
      <c r="A6796" s="35" t="s">
        <v>6039</v>
      </c>
      <c r="B6796" s="35" t="str">
        <f>VLOOKUP(A6796,'[1]alr yayınlanan fiyatlı'!$C:$D,2,FALSE)</f>
        <v>800X600 BIANCA.(TRG). PSLMZ.CEL.FRC.YZY.GIZ.BAG.BAZ.HAZIRLIK.(5)</v>
      </c>
      <c r="C6796" s="34">
        <f>IFERROR(VLOOKUP(A6796,'[1]alr yayınlanan fiyatlı'!C:K,9,0),0)</f>
        <v>0</v>
      </c>
    </row>
    <row r="6797" spans="1:3" x14ac:dyDescent="0.25">
      <c r="A6797" s="35" t="s">
        <v>6040</v>
      </c>
      <c r="B6797" s="35" t="str">
        <f>VLOOKUP(A6797,[2]Sayfa2!$A:$B,2,0)</f>
        <v>600X494 BIANCA(JE).PSLMZ.CEL.AY.YZY.GOVDE.ORBITAL.KYNK.(3)</v>
      </c>
      <c r="C6797" s="34">
        <f>IFERROR(VLOOKUP(A6797,'[1]alr yayınlanan fiyatlı'!C:K,9,0),0)</f>
        <v>0</v>
      </c>
    </row>
    <row r="6798" spans="1:3" x14ac:dyDescent="0.25">
      <c r="A6798" s="35" t="s">
        <v>6041</v>
      </c>
      <c r="B6798" s="35" t="str">
        <f>VLOOKUP(A6798,[2]Sayfa2!$A:$B,2,0)</f>
        <v>600X494 BIANCA.PSLMZ.CEL.AY.YZY.GOVDE.ORBITAL.KYNK.(3)</v>
      </c>
      <c r="C6798" s="34">
        <f>IFERROR(VLOOKUP(A6798,'[1]alr yayınlanan fiyatlı'!C:K,9,0),0)</f>
        <v>0</v>
      </c>
    </row>
    <row r="6799" spans="1:3" x14ac:dyDescent="0.25">
      <c r="A6799" s="35" t="s">
        <v>2295</v>
      </c>
      <c r="B6799" s="35" t="str">
        <f>VLOOKUP(A6799,'[1]alr yayınlanan fiyatlı'!$C:$D,2,FALSE)</f>
        <v>876X494 BIANCA.PSLMZ.CEL.AY.YZY.GOVDE.ORBITAL.KYNK.(4)</v>
      </c>
      <c r="C6799" s="34">
        <f>IFERROR(VLOOKUP(A6799,'[1]alr yayınlanan fiyatlı'!C:K,9,0),0)</f>
        <v>0</v>
      </c>
    </row>
    <row r="6800" spans="1:3" x14ac:dyDescent="0.25">
      <c r="A6800" s="35" t="s">
        <v>2295</v>
      </c>
      <c r="B6800" s="35" t="str">
        <f>VLOOKUP(A6800,'[1]alr yayınlanan fiyatlı'!$C:$D,2,FALSE)</f>
        <v>876X494 BIANCA.PSLMZ.CEL.AY.YZY.GOVDE.ORBITAL.KYNK.(4)</v>
      </c>
      <c r="C6800" s="34">
        <f>IFERROR(VLOOKUP(A6800,'[1]alr yayınlanan fiyatlı'!C:K,9,0),0)</f>
        <v>0</v>
      </c>
    </row>
    <row r="6801" spans="1:3" x14ac:dyDescent="0.25">
      <c r="A6801" s="35" t="s">
        <v>6042</v>
      </c>
      <c r="B6801" s="35" t="str">
        <f>VLOOKUP(A6801,[2]Sayfa2!$A:$B,2,0)</f>
        <v>1152X494 BIANCA(JE).PSLMZ.CEL.AY.YZY.GOVDE.ORBITAL.KYNK.(5)</v>
      </c>
      <c r="C6801" s="34">
        <f>IFERROR(VLOOKUP(A6801,'[1]alr yayınlanan fiyatlı'!C:K,9,0),0)</f>
        <v>0</v>
      </c>
    </row>
    <row r="6802" spans="1:3" x14ac:dyDescent="0.25">
      <c r="A6802" s="35" t="s">
        <v>6043</v>
      </c>
      <c r="B6802" s="35" t="str">
        <f>VLOOKUP(A6802,[2]Sayfa2!$A:$B,2,0)</f>
        <v>800X600 BIANCA.(TRG). PSLMZ.CEL.AY.YZY.GIZ.BAG.GOVDE.ORBITAL.KYNK.(5)</v>
      </c>
      <c r="C6802" s="34">
        <f>IFERROR(VLOOKUP(A6802,'[1]alr yayınlanan fiyatlı'!C:K,9,0),0)</f>
        <v>0</v>
      </c>
    </row>
    <row r="6803" spans="1:3" x14ac:dyDescent="0.25">
      <c r="A6803" s="35" t="s">
        <v>2296</v>
      </c>
      <c r="B6803" s="35" t="str">
        <f>VLOOKUP(A6803,[2]Sayfa2!$A:$B,2,0)</f>
        <v>949X494 BIANCA.PSLMZ.CEL.AY.YZY.GIZ.BAG.GOVDE.ORBITAL.KYNK.(4)</v>
      </c>
      <c r="C6803" s="34">
        <f>IFERROR(VLOOKUP(A6803,'[1]alr yayınlanan fiyatlı'!C:K,9,0),0)</f>
        <v>0</v>
      </c>
    </row>
    <row r="6804" spans="1:3" x14ac:dyDescent="0.25">
      <c r="A6804" s="35" t="s">
        <v>3502</v>
      </c>
      <c r="B6804" s="35" t="str">
        <f>VLOOKUP(A6804,[2]Sayfa2!$A:$B,2,0)</f>
        <v>949X400 BIANCA.PSLMZ.CEL.AY.YZY.GIZ.BAG.GOVDE.ORBITAL.KYNK.(4)</v>
      </c>
      <c r="C6804" s="34">
        <f>IFERROR(VLOOKUP(A6804,'[1]alr yayınlanan fiyatlı'!C:K,9,0),0)</f>
        <v>0</v>
      </c>
    </row>
    <row r="6805" spans="1:3" x14ac:dyDescent="0.25">
      <c r="A6805" s="35" t="s">
        <v>6044</v>
      </c>
      <c r="B6805" s="35" t="str">
        <f>VLOOKUP(A6805,[2]Sayfa2!$A:$B,2,0)</f>
        <v>600X494 BIANCA(JE).PSLMZ.CEL.AY.YZY.BAZ.HAZIRLIK.(3)</v>
      </c>
      <c r="C6805" s="34">
        <f>IFERROR(VLOOKUP(A6805,'[1]alr yayınlanan fiyatlı'!C:K,9,0),0)</f>
        <v>0</v>
      </c>
    </row>
    <row r="6806" spans="1:3" x14ac:dyDescent="0.25">
      <c r="A6806" s="35" t="s">
        <v>6045</v>
      </c>
      <c r="B6806" s="35" t="str">
        <f>VLOOKUP(A6806,'[1]alr yayınlanan fiyatlı'!$C:$D,2,FALSE)</f>
        <v>600X494 BIANCA.PSLMZ.CEL.AKS:447MM.AY.YZY.BAZ.HAZIRLIK.(3)</v>
      </c>
      <c r="C6806" s="34">
        <f>IFERROR(VLOOKUP(A6806,'[1]alr yayınlanan fiyatlı'!C:K,9,0),0)</f>
        <v>0</v>
      </c>
    </row>
    <row r="6807" spans="1:3" x14ac:dyDescent="0.25">
      <c r="A6807" s="35" t="s">
        <v>6046</v>
      </c>
      <c r="B6807" s="35" t="str">
        <f>VLOOKUP(A6807,'[1]alr yayınlanan fiyatlı'!$C:$D,2,FALSE)</f>
        <v>600X494 BIANCA.PSLMZ.CEL.AY.YZY.BAZ.HAZIRLIK.(3)</v>
      </c>
      <c r="C6807" s="34">
        <f>IFERROR(VLOOKUP(A6807,'[1]alr yayınlanan fiyatlı'!C:K,9,0),0)</f>
        <v>0</v>
      </c>
    </row>
    <row r="6808" spans="1:3" x14ac:dyDescent="0.25">
      <c r="A6808" s="35" t="s">
        <v>6046</v>
      </c>
      <c r="B6808" s="35" t="str">
        <f>VLOOKUP(A6808,'[1]alr yayınlanan fiyatlı'!$C:$D,2,FALSE)</f>
        <v>600X494 BIANCA.PSLMZ.CEL.AY.YZY.BAZ.HAZIRLIK.(3)</v>
      </c>
      <c r="C6808" s="34">
        <f>IFERROR(VLOOKUP(A6808,'[1]alr yayınlanan fiyatlı'!C:K,9,0),0)</f>
        <v>0</v>
      </c>
    </row>
    <row r="6809" spans="1:3" x14ac:dyDescent="0.25">
      <c r="A6809" s="35" t="s">
        <v>6047</v>
      </c>
      <c r="B6809" s="35" t="str">
        <f>VLOOKUP(A6809,[2]Sayfa2!$A:$B,2,0)</f>
        <v>1152X494 BIANCA(JE).PSLMZ.CEL.AY.YZY.BAZ.HAZIRLIK.(5)</v>
      </c>
      <c r="C6809" s="34">
        <f>IFERROR(VLOOKUP(A6809,'[1]alr yayınlanan fiyatlı'!C:K,9,0),0)</f>
        <v>0</v>
      </c>
    </row>
    <row r="6810" spans="1:3" x14ac:dyDescent="0.25">
      <c r="A6810" s="35" t="s">
        <v>6048</v>
      </c>
      <c r="B6810" s="35" t="str">
        <f>VLOOKUP(A6810,[2]Sayfa2!$A:$B,2,0)</f>
        <v>800X600 BIANCA.(TRG). PSLMZ.CEL.AY.YZY.GIZ.BAG.BAZ.HAZIRLIK.(5)</v>
      </c>
      <c r="C6810" s="34">
        <f>IFERROR(VLOOKUP(A6810,'[1]alr yayınlanan fiyatlı'!C:K,9,0),0)</f>
        <v>0</v>
      </c>
    </row>
    <row r="6811" spans="1:3" x14ac:dyDescent="0.25">
      <c r="A6811" s="35" t="s">
        <v>3083</v>
      </c>
      <c r="B6811" s="35" t="str">
        <f>VLOOKUP(A6811,[2]Sayfa2!$A:$B,2,0)</f>
        <v>949X494 BIANCAPSLMZ.CEL.BAZ.HAZIRLIK.PVD.POLSH.BRASS(4)(B)</v>
      </c>
      <c r="C6811" s="34">
        <f>IFERROR(VLOOKUP(A6811,'[1]alr yayınlanan fiyatlı'!C:K,9,0),0)</f>
        <v>0</v>
      </c>
    </row>
    <row r="6812" spans="1:3" x14ac:dyDescent="0.25">
      <c r="A6812" s="35" t="s">
        <v>3786</v>
      </c>
      <c r="B6812" s="35" t="str">
        <f>VLOOKUP(A6812,[2]Sayfa2!$A:$B,2,0)</f>
        <v>949X400 BIANCAPSLMZ.CEL.BAZ.HAZIRLIK.PVD.POLSH.BRASS(4)(B)</v>
      </c>
      <c r="C6812" s="34">
        <f>IFERROR(VLOOKUP(A6812,'[1]alr yayınlanan fiyatlı'!C:K,9,0),0)</f>
        <v>0</v>
      </c>
    </row>
    <row r="6813" spans="1:3" x14ac:dyDescent="0.25">
      <c r="A6813" s="35" t="s">
        <v>3652</v>
      </c>
      <c r="B6813" s="35" t="str">
        <f>VLOOKUP(A6813,'[1]alr yayınlanan fiyatlı'!$C:$D,2,FALSE)</f>
        <v>876X494 BIANCAPSLMZ.CEL.BAZ.HAZIRLIK.PVD.BRSHED.BRASS(4)(B)</v>
      </c>
      <c r="C6813" s="34">
        <f>IFERROR(VLOOKUP(A6813,'[1]alr yayınlanan fiyatlı'!C:K,9,0),0)</f>
        <v>0</v>
      </c>
    </row>
    <row r="6814" spans="1:3" x14ac:dyDescent="0.25">
      <c r="A6814" s="35" t="s">
        <v>3084</v>
      </c>
      <c r="B6814" s="35" t="str">
        <f>VLOOKUP(A6814,'[1]alr yayınlanan fiyatlı'!$C:$D,2,FALSE)</f>
        <v>600X494 BIANCAPSLMZ.CEL.BAZ.HAZIRLIK.PVD.BRSHED.BRASS(3)(B)</v>
      </c>
      <c r="C6814" s="34">
        <f>IFERROR(VLOOKUP(A6814,'[1]alr yayınlanan fiyatlı'!C:K,9,0),0)</f>
        <v>0</v>
      </c>
    </row>
    <row r="6815" spans="1:3" x14ac:dyDescent="0.25">
      <c r="A6815" s="35" t="s">
        <v>6049</v>
      </c>
      <c r="B6815" s="35" t="str">
        <f>VLOOKUP(A6815,[2]Sayfa2!$A:$B,2,0)</f>
        <v>800X600 BIANCA.(TRG). PSLMZ.CEL.PVD.BRSHED.BRASS.GIZ.BAG.BAZ.HAZIRLIK.(5)</v>
      </c>
      <c r="C6815" s="34">
        <f>IFERROR(VLOOKUP(A6815,'[1]alr yayınlanan fiyatlı'!C:K,9,0),0)</f>
        <v>0</v>
      </c>
    </row>
    <row r="6816" spans="1:3" x14ac:dyDescent="0.25">
      <c r="A6816" s="35" t="s">
        <v>3503</v>
      </c>
      <c r="B6816" s="35" t="str">
        <f>VLOOKUP(A6816,'[1]alr yayınlanan fiyatlı'!$C:$D,2,FALSE)</f>
        <v>876X494 BIANCAPSLMZ.CEL.BAZ.HAZIRLIK.PVD.BRSHED.COPPER(4)(B)</v>
      </c>
      <c r="C6816" s="34">
        <f>IFERROR(VLOOKUP(A6816,'[1]alr yayınlanan fiyatlı'!C:K,9,0),0)</f>
        <v>0</v>
      </c>
    </row>
    <row r="6817" spans="1:3" x14ac:dyDescent="0.25">
      <c r="A6817" s="35" t="s">
        <v>6050</v>
      </c>
      <c r="B6817" s="35" t="str">
        <f>VLOOKUP(A6817,'[1]alr yayınlanan fiyatlı'!$C:$D,2,FALSE)</f>
        <v>1000X500 LARISSA(JE).PSLMZ.CEL.AY.YZY.GOVDE.IC.KYNK.(6)</v>
      </c>
      <c r="C6817" s="34">
        <f>IFERROR(VLOOKUP(A6817,'[1]alr yayınlanan fiyatlı'!C:K,9,0),0)</f>
        <v>0</v>
      </c>
    </row>
    <row r="6818" spans="1:3" x14ac:dyDescent="0.25">
      <c r="A6818" s="35" t="s">
        <v>6051</v>
      </c>
      <c r="B6818" s="35" t="str">
        <f>VLOOKUP(A6818,[2]Sayfa2!$A:$B,2,0)</f>
        <v>1400X500 LARISSA(JE).PSLMZ.CEL.AY.YZY.GOVDE.IC.KYNK.(8)</v>
      </c>
      <c r="C6818" s="34">
        <f>IFERROR(VLOOKUP(A6818,'[1]alr yayınlanan fiyatlı'!C:K,9,0),0)</f>
        <v>0</v>
      </c>
    </row>
    <row r="6819" spans="1:3" x14ac:dyDescent="0.25">
      <c r="A6819" s="35" t="s">
        <v>6052</v>
      </c>
      <c r="B6819" s="35" t="str">
        <f>VLOOKUP(A6819,[2]Sayfa2!$A:$B,2,0)</f>
        <v>1000X500 LARISSA(JE).PSLMZ.CEL.AY.YZY.BAZ.HAZIRLIK.(6)</v>
      </c>
      <c r="C6819" s="34">
        <f>IFERROR(VLOOKUP(A6819,'[1]alr yayınlanan fiyatlı'!C:K,9,0),0)</f>
        <v>0</v>
      </c>
    </row>
    <row r="6820" spans="1:3" x14ac:dyDescent="0.25">
      <c r="A6820" s="35" t="s">
        <v>6053</v>
      </c>
      <c r="B6820" s="35" t="str">
        <f>VLOOKUP(A6820,[2]Sayfa2!$A:$B,2,0)</f>
        <v>1400X500 LARISSA(JE).PSLMZ.CEL.AY.YZY.BAZ.HAZIRLIK.(8)</v>
      </c>
      <c r="C6820" s="34">
        <f>IFERROR(VLOOKUP(A6820,'[1]alr yayınlanan fiyatlı'!C:K,9,0),0)</f>
        <v>0</v>
      </c>
    </row>
    <row r="6821" spans="1:3" x14ac:dyDescent="0.25">
      <c r="A6821" s="35" t="s">
        <v>6054</v>
      </c>
      <c r="B6821" s="35" t="str">
        <f>VLOOKUP(A6821,'[1]alr yayınlanan fiyatlı'!$C:$D,2,FALSE)</f>
        <v>1000X500 TERRA.PSLMZ.CEL.FRC.YZY.GOVDE.IC.KYNK.(6)</v>
      </c>
      <c r="C6821" s="34">
        <f>IFERROR(VLOOKUP(A6821,'[1]alr yayınlanan fiyatlı'!C:K,9,0),0)</f>
        <v>0</v>
      </c>
    </row>
    <row r="6822" spans="1:3" x14ac:dyDescent="0.25">
      <c r="A6822" s="35" t="s">
        <v>6055</v>
      </c>
      <c r="B6822" s="35" t="str">
        <f>VLOOKUP(A6822,[2]Sayfa2!$A:$B,2,0)</f>
        <v>1380X500 TERRA.PSLMZ.CEL.AY.YZY.GOVDE.IC.KYNK.(8)</v>
      </c>
      <c r="C6822" s="34">
        <f>IFERROR(VLOOKUP(A6822,'[1]alr yayınlanan fiyatlı'!C:K,9,0),0)</f>
        <v>0</v>
      </c>
    </row>
    <row r="6823" spans="1:3" x14ac:dyDescent="0.25">
      <c r="A6823" s="35" t="s">
        <v>6056</v>
      </c>
      <c r="B6823" s="35" t="str">
        <f>VLOOKUP(A6823,[2]Sayfa2!$A:$B,2,0)</f>
        <v>1760X500 TERRA.PSLMZ.CEL.AY.YZY.GOVDE.IC.KYNK.(10)</v>
      </c>
      <c r="C6823" s="34">
        <f>IFERROR(VLOOKUP(A6823,'[1]alr yayınlanan fiyatlı'!C:K,9,0),0)</f>
        <v>0</v>
      </c>
    </row>
    <row r="6824" spans="1:3" x14ac:dyDescent="0.25">
      <c r="A6824" s="35" t="s">
        <v>6057</v>
      </c>
      <c r="B6824" s="35" t="str">
        <f>VLOOKUP(A6824,[2]Sayfa2!$A:$B,2,0)</f>
        <v>1380X500 TERRA.PSLMZ.CEL.AY.YZY.BAZ.HAZIRLIK.(8)</v>
      </c>
      <c r="C6824" s="34">
        <f>IFERROR(VLOOKUP(A6824,'[1]alr yayınlanan fiyatlı'!C:K,9,0),0)</f>
        <v>0</v>
      </c>
    </row>
    <row r="6825" spans="1:3" x14ac:dyDescent="0.25">
      <c r="A6825" s="35" t="s">
        <v>6058</v>
      </c>
      <c r="B6825" s="35" t="str">
        <f>VLOOKUP(A6825,[2]Sayfa2!$A:$B,2,0)</f>
        <v>1760X500 TERRA.PSLMZ.CEL.AY.YZY.BAZ.HAZIRLIK.(10)</v>
      </c>
      <c r="C6825" s="34">
        <f>IFERROR(VLOOKUP(A6825,'[1]alr yayınlanan fiyatlı'!C:K,9,0),0)</f>
        <v>0</v>
      </c>
    </row>
    <row r="6826" spans="1:3" x14ac:dyDescent="0.25">
      <c r="A6826" s="35" t="s">
        <v>6059</v>
      </c>
      <c r="B6826" s="35" t="str">
        <f>VLOOKUP(A6826,'[1]alr yayınlanan fiyatlı'!$C:$D,2,FALSE)</f>
        <v>1500X500 TRENDY.PSLMZ.CEL.FRC.YZY.BAZ.HAZIRLIK.(9)</v>
      </c>
      <c r="C6826" s="34">
        <f>IFERROR(VLOOKUP(A6826,'[1]alr yayınlanan fiyatlı'!C:K,9,0),0)</f>
        <v>0</v>
      </c>
    </row>
    <row r="6827" spans="1:3" x14ac:dyDescent="0.25">
      <c r="A6827" s="35" t="s">
        <v>6060</v>
      </c>
      <c r="B6827" s="35" t="str">
        <f>VLOOKUP(A6827,[2]Sayfa2!$A:$B,2,0)</f>
        <v>1200X500 TRENDY.PSLMZ.CEL.AY.YZY.GOVDE.DIS.KYNK.(7)</v>
      </c>
      <c r="C6827" s="34">
        <f>IFERROR(VLOOKUP(A6827,'[1]alr yayınlanan fiyatlı'!C:K,9,0),0)</f>
        <v>0</v>
      </c>
    </row>
    <row r="6828" spans="1:3" x14ac:dyDescent="0.25">
      <c r="A6828" s="35" t="s">
        <v>6061</v>
      </c>
      <c r="B6828" s="35" t="str">
        <f>VLOOKUP(A6828,[2]Sayfa2!$A:$B,2,0)</f>
        <v>1200X500 TRENDY.PSLMZ.CEL.AY.YZY.BAZ.HAZIRLIK.(7)</v>
      </c>
      <c r="C6828" s="34">
        <f>IFERROR(VLOOKUP(A6828,'[1]alr yayınlanan fiyatlı'!C:K,9,0),0)</f>
        <v>0</v>
      </c>
    </row>
    <row r="6829" spans="1:3" x14ac:dyDescent="0.25">
      <c r="A6829" s="35" t="s">
        <v>6062</v>
      </c>
      <c r="B6829" s="35" t="str">
        <f>VLOOKUP(A6829,'[1]alr yayınlanan fiyatlı'!$C:$D,2,FALSE)</f>
        <v>800X500 TRENDY.PSLMZ.CEL.BAZ.HAZIRLIK.PVD.BRSHED.COPPER(5)(B)</v>
      </c>
      <c r="C6829" s="34">
        <f>IFERROR(VLOOKUP(A6829,'[1]alr yayınlanan fiyatlı'!C:K,9,0),0)</f>
        <v>0</v>
      </c>
    </row>
    <row r="6830" spans="1:3" x14ac:dyDescent="0.25">
      <c r="A6830" s="35" t="s">
        <v>6063</v>
      </c>
      <c r="B6830" s="35" t="str">
        <f>VLOOKUP(A6830,[2]Sayfa2!$A:$B,2,0)</f>
        <v>1400X500 SIERRA(JE).PSLMZ.CEL.AY.YZY.GOVDE.IC.KYNK.(8)</v>
      </c>
      <c r="C6830" s="34">
        <f>IFERROR(VLOOKUP(A6830,'[1]alr yayınlanan fiyatlı'!C:K,9,0),0)</f>
        <v>0</v>
      </c>
    </row>
    <row r="6831" spans="1:3" x14ac:dyDescent="0.25">
      <c r="A6831" s="35" t="s">
        <v>6064</v>
      </c>
      <c r="B6831" s="35" t="str">
        <f>VLOOKUP(A6831,[2]Sayfa2!$A:$B,2,0)</f>
        <v>1000X500 SIERRA(JE).PSLMZ.CEL.AY.YZY.GOVDE.IC.KYNK.(6)</v>
      </c>
      <c r="C6831" s="34">
        <f>IFERROR(VLOOKUP(A6831,'[1]alr yayınlanan fiyatlı'!C:K,9,0),0)</f>
        <v>0</v>
      </c>
    </row>
    <row r="6832" spans="1:3" x14ac:dyDescent="0.25">
      <c r="A6832" s="35" t="s">
        <v>6065</v>
      </c>
      <c r="B6832" s="35" t="str">
        <f>VLOOKUP(A6832,[2]Sayfa2!$A:$B,2,0)</f>
        <v>1400X500 SIERRA(JE).PSLMZ.CEL.AY.YZY.BAZ.HAZIRLIK.(8)</v>
      </c>
      <c r="C6832" s="34">
        <f>IFERROR(VLOOKUP(A6832,'[1]alr yayınlanan fiyatlı'!C:K,9,0),0)</f>
        <v>0</v>
      </c>
    </row>
    <row r="6833" spans="1:3" x14ac:dyDescent="0.25">
      <c r="A6833" s="35" t="s">
        <v>6066</v>
      </c>
      <c r="B6833" s="35" t="str">
        <f>VLOOKUP(A6833,[2]Sayfa2!$A:$B,2,0)</f>
        <v>1000X500 SIERRA(JE).PSLMZ.CEL.AY.YZY.BAZ.HAZIRLIK.(6)</v>
      </c>
      <c r="C6833" s="34">
        <f>IFERROR(VLOOKUP(A6833,'[1]alr yayınlanan fiyatlı'!C:K,9,0),0)</f>
        <v>0</v>
      </c>
    </row>
    <row r="6834" spans="1:3" x14ac:dyDescent="0.25">
      <c r="A6834" s="35" t="s">
        <v>6067</v>
      </c>
      <c r="B6834" s="35" t="str">
        <f>VLOOKUP(A6834,[2]Sayfa2!$A:$B,2,0)</f>
        <v>1000X500 ASOS ELEKTRIKLI.(SEPERATORLU).PSLMZ.CEL.AY.YZY.GOVDE.IC.KYNK.(6)</v>
      </c>
      <c r="C6834" s="34">
        <f>IFERROR(VLOOKUP(A6834,'[1]alr yayınlanan fiyatlı'!C:K,9,0),0)</f>
        <v>0</v>
      </c>
    </row>
    <row r="6835" spans="1:3" x14ac:dyDescent="0.25">
      <c r="A6835" s="35" t="s">
        <v>6068</v>
      </c>
      <c r="B6835" s="35" t="str">
        <f>VLOOKUP(A6835,[2]Sayfa2!$A:$B,2,0)</f>
        <v>800X500 ASOS ELEKTRIKLI.PSLMZ.CEL.AY.YZY.GOVDE.IC.KYNK.(5)</v>
      </c>
      <c r="C6835" s="34">
        <f>IFERROR(VLOOKUP(A6835,'[1]alr yayınlanan fiyatlı'!C:K,9,0),0)</f>
        <v>0</v>
      </c>
    </row>
    <row r="6836" spans="1:3" x14ac:dyDescent="0.25">
      <c r="A6836" s="35" t="s">
        <v>6069</v>
      </c>
      <c r="B6836" s="35" t="str">
        <f>VLOOKUP(A6836,[2]Sayfa2!$A:$B,2,0)</f>
        <v>1000X500 ASOS ELEKTRIKLI.(SEPERATORLU).PSLMZ.CEL.AY.YZY.BAZ.HAZIRLIK.(6)</v>
      </c>
      <c r="C6836" s="34">
        <f>IFERROR(VLOOKUP(A6836,'[1]alr yayınlanan fiyatlı'!C:K,9,0),0)</f>
        <v>0</v>
      </c>
    </row>
    <row r="6837" spans="1:3" x14ac:dyDescent="0.25">
      <c r="A6837" s="35" t="s">
        <v>6070</v>
      </c>
      <c r="B6837" s="35" t="str">
        <f>VLOOKUP(A6837,'[1]alr yayınlanan fiyatlı'!$C:$D,2,FALSE)</f>
        <v>1380X500 ASOS ELEKTRIKLI.(SEPERATORLU).PSLMZ.CEL.AY.YZY.BAZ.HAZIRLIK.(8)</v>
      </c>
      <c r="C6837" s="34">
        <f>IFERROR(VLOOKUP(A6837,'[1]alr yayınlanan fiyatlı'!C:K,9,0),0)</f>
        <v>0</v>
      </c>
    </row>
    <row r="6838" spans="1:3" x14ac:dyDescent="0.25">
      <c r="A6838" s="35" t="s">
        <v>6071</v>
      </c>
      <c r="B6838" s="35" t="str">
        <f>VLOOKUP(A6838,[2]Sayfa2!$A:$B,2,0)</f>
        <v>800X500 ASOS ELEKTRIKLI.PSLMZ.CEL.PVD.PLSHD.COPPER.GOVDE.(5)</v>
      </c>
      <c r="C6838" s="34">
        <f>IFERROR(VLOOKUP(A6838,'[1]alr yayınlanan fiyatlı'!C:K,9,0),0)</f>
        <v>0</v>
      </c>
    </row>
    <row r="6839" spans="1:3" x14ac:dyDescent="0.25">
      <c r="A6839" s="35" t="s">
        <v>3085</v>
      </c>
      <c r="B6839" s="35" t="str">
        <f>VLOOKUP(A6839,[2]Sayfa2!$A:$B,2,0)</f>
        <v>1200X500 ORBIT.(BS).PSLMZ.CEL.SAG.AY.YZY.BAZ.HAZIRLIK.(11)</v>
      </c>
      <c r="C6839" s="34">
        <f>IFERROR(VLOOKUP(A6839,'[1]alr yayınlanan fiyatlı'!C:K,9,0),0)</f>
        <v>0</v>
      </c>
    </row>
    <row r="6840" spans="1:3" x14ac:dyDescent="0.25">
      <c r="A6840" s="35" t="s">
        <v>6072</v>
      </c>
      <c r="B6840" s="35" t="str">
        <f>VLOOKUP(A6840,[2]Sayfa2!$A:$B,2,0)</f>
        <v>1200X480 OLGA.PSLMZ.CEL.AY.YZY.GOVDE.DIS.KYNK.(13)</v>
      </c>
      <c r="C6840" s="34">
        <f>IFERROR(VLOOKUP(A6840,'[1]alr yayınlanan fiyatlı'!C:K,9,0),0)</f>
        <v>0</v>
      </c>
    </row>
    <row r="6841" spans="1:3" x14ac:dyDescent="0.25">
      <c r="A6841" s="35" t="s">
        <v>6073</v>
      </c>
      <c r="B6841" s="35" t="str">
        <f>VLOOKUP(A6841,[2]Sayfa2!$A:$B,2,0)</f>
        <v>1575X480 OLGA.PSLMZ.CEL.AY.YZY.GOVDE.DIS.KYNK.(17)</v>
      </c>
      <c r="C6841" s="34">
        <f>IFERROR(VLOOKUP(A6841,'[1]alr yayınlanan fiyatlı'!C:K,9,0),0)</f>
        <v>0</v>
      </c>
    </row>
    <row r="6842" spans="1:3" x14ac:dyDescent="0.25">
      <c r="A6842" s="35" t="s">
        <v>6074</v>
      </c>
      <c r="B6842" s="35" t="str">
        <f>VLOOKUP(A6842,[2]Sayfa2!$A:$B,2,0)</f>
        <v>1200X480 OLGA.PSLMZ.CEL.AY.YZY.BAZ.HAZIRLIK.(13)</v>
      </c>
      <c r="C6842" s="34">
        <f>IFERROR(VLOOKUP(A6842,'[1]alr yayınlanan fiyatlı'!C:K,9,0),0)</f>
        <v>0</v>
      </c>
    </row>
    <row r="6843" spans="1:3" x14ac:dyDescent="0.25">
      <c r="A6843" s="35" t="s">
        <v>6075</v>
      </c>
      <c r="B6843" s="35" t="str">
        <f>VLOOKUP(A6843,[2]Sayfa2!$A:$B,2,0)</f>
        <v>1575X480 OLGA.PSLMZ.CEL.AY.YZY.BAZ.HAZIRLIK.(17)</v>
      </c>
      <c r="C6843" s="34">
        <f>IFERROR(VLOOKUP(A6843,'[1]alr yayınlanan fiyatlı'!C:K,9,0),0)</f>
        <v>0</v>
      </c>
    </row>
    <row r="6844" spans="1:3" x14ac:dyDescent="0.25">
      <c r="A6844" s="35" t="s">
        <v>6076</v>
      </c>
      <c r="B6844" s="35" t="str">
        <f>VLOOKUP(A6844,'[1]alr yayınlanan fiyatlı'!$C:$D,2,FALSE)</f>
        <v>600X480 OLGA.PSLMZ.CEL.BAZ.HAZIRLIK.PVD.BRSHED.BLACK.CHROME(7)(B)</v>
      </c>
      <c r="C6844" s="34">
        <f>IFERROR(VLOOKUP(A6844,'[1]alr yayınlanan fiyatlı'!C:K,9,0),0)</f>
        <v>0</v>
      </c>
    </row>
    <row r="6845" spans="1:3" x14ac:dyDescent="0.25">
      <c r="A6845" s="35" t="s">
        <v>2297</v>
      </c>
      <c r="B6845" s="35" t="str">
        <f>VLOOKUP(A6845,'[1]alr yayınlanan fiyatlı'!$C:$D,2,FALSE)</f>
        <v>1200X500 BLUEBELL.PSLMZ.CEL.GOVDE.DIS.KYNK.FRC.YZY.(18)(B)</v>
      </c>
      <c r="C6845" s="34">
        <f>IFERROR(VLOOKUP(A6845,'[1]alr yayınlanan fiyatlı'!C:K,9,0),0)</f>
        <v>0</v>
      </c>
    </row>
    <row r="6846" spans="1:3" x14ac:dyDescent="0.25">
      <c r="A6846" s="35" t="s">
        <v>6077</v>
      </c>
      <c r="B6846" s="35" t="str">
        <f>VLOOKUP(A6846,[2]Sayfa2!$A:$B,2,0)</f>
        <v>1000X500 BLUEBELL(SX).PSLMZ.CEL.FRC.YZY.GOVDE.DIS.KYNK.(14)</v>
      </c>
      <c r="C6846" s="34">
        <f>IFERROR(VLOOKUP(A6846,'[1]alr yayınlanan fiyatlı'!C:K,9,0),0)</f>
        <v>0</v>
      </c>
    </row>
    <row r="6847" spans="1:3" x14ac:dyDescent="0.25">
      <c r="A6847" s="35" t="s">
        <v>6078</v>
      </c>
      <c r="B6847" s="35" t="str">
        <f>VLOOKUP(A6847,[2]Sayfa2!$A:$B,2,0)</f>
        <v>1200X500 BLUEBELL.PSLMZ.CEL.60MM.BRK.FRC.YZY.GOVDE.DIS.KYNK.(18)</v>
      </c>
      <c r="C6847" s="34">
        <f>IFERROR(VLOOKUP(A6847,'[1]alr yayınlanan fiyatlı'!C:K,9,0),0)</f>
        <v>0</v>
      </c>
    </row>
    <row r="6848" spans="1:3" x14ac:dyDescent="0.25">
      <c r="A6848" s="35" t="s">
        <v>6079</v>
      </c>
      <c r="B6848" s="35" t="str">
        <f>VLOOKUP(A6848,[2]Sayfa2!$A:$B,2,0)</f>
        <v>1200X532 BLUEBELL(ACV-RU).PSLMZ.CEL.316L.FRC.YZY.GOVDE.DIS.KYNK.(17)</v>
      </c>
      <c r="C6848" s="34">
        <f>IFERROR(VLOOKUP(A6848,'[1]alr yayınlanan fiyatlı'!C:K,9,0),0)</f>
        <v>0</v>
      </c>
    </row>
    <row r="6849" spans="1:3" x14ac:dyDescent="0.25">
      <c r="A6849" s="35" t="s">
        <v>6080</v>
      </c>
      <c r="B6849" s="35" t="str">
        <f>VLOOKUP(A6849,[2]Sayfa2!$A:$B,2,0)</f>
        <v>1000X500 BLUEBELL(SX).PSLMZ.CEL.FRC.YZY.BAZ.HAZIRLIK.(14)</v>
      </c>
      <c r="C6849" s="34">
        <f>IFERROR(VLOOKUP(A6849,'[1]alr yayınlanan fiyatlı'!C:K,9,0),0)</f>
        <v>0</v>
      </c>
    </row>
    <row r="6850" spans="1:3" x14ac:dyDescent="0.25">
      <c r="A6850" s="35" t="s">
        <v>6081</v>
      </c>
      <c r="B6850" s="35" t="str">
        <f>VLOOKUP(A6850,[2]Sayfa2!$A:$B,2,0)</f>
        <v>1200X500 BLUEBELL.PSLMZ.CEL.60MM.BRK.FRC.YZY.BAZ.HAZIRLIK.(18)</v>
      </c>
      <c r="C6850" s="34">
        <f>IFERROR(VLOOKUP(A6850,'[1]alr yayınlanan fiyatlı'!C:K,9,0),0)</f>
        <v>0</v>
      </c>
    </row>
    <row r="6851" spans="1:3" x14ac:dyDescent="0.25">
      <c r="A6851" s="35" t="s">
        <v>6082</v>
      </c>
      <c r="B6851" s="35" t="str">
        <f>VLOOKUP(A6851,[2]Sayfa2!$A:$B,2,0)</f>
        <v>1200X532 BLUEBELL(ACV-RU).PSLMZ.CEL.316L.FRC.YZY.BAZ.HAZIRLIK.(17)</v>
      </c>
      <c r="C6851" s="34">
        <f>IFERROR(VLOOKUP(A6851,'[1]alr yayınlanan fiyatlı'!C:K,9,0),0)</f>
        <v>0</v>
      </c>
    </row>
    <row r="6852" spans="1:3" x14ac:dyDescent="0.25">
      <c r="A6852" s="35" t="s">
        <v>6083</v>
      </c>
      <c r="B6852" s="35" t="str">
        <f>VLOOKUP(A6852,[2]Sayfa2!$A:$B,2,0)</f>
        <v>1500X600 BLUEBELL.PSLMZ.CEL.AY.YZY.GOVDE.DIS.KYNK.(21)</v>
      </c>
      <c r="C6852" s="34">
        <f>IFERROR(VLOOKUP(A6852,'[1]alr yayınlanan fiyatlı'!C:K,9,0),0)</f>
        <v>0</v>
      </c>
    </row>
    <row r="6853" spans="1:3" x14ac:dyDescent="0.25">
      <c r="A6853" s="35" t="s">
        <v>3653</v>
      </c>
      <c r="B6853" s="35" t="str">
        <f>VLOOKUP(A6853,[2]Sayfa2!$A:$B,2,0)</f>
        <v>750X500 BLUEBELL.PSLMZ.CEL.AY.YZY.GOVDE.DIS.KYNK.(11)</v>
      </c>
      <c r="C6853" s="34">
        <f>IFERROR(VLOOKUP(A6853,'[1]alr yayınlanan fiyatlı'!C:K,9,0),0)</f>
        <v>0</v>
      </c>
    </row>
    <row r="6854" spans="1:3" x14ac:dyDescent="0.25">
      <c r="A6854" s="35" t="s">
        <v>6084</v>
      </c>
      <c r="B6854" s="35" t="str">
        <f>VLOOKUP(A6854,[2]Sayfa2!$A:$B,2,0)</f>
        <v>1200X400 BLUEBELL.PSLMZ.CEL.AY.YZY.GOVDE.DIS.KYNK.(18)</v>
      </c>
      <c r="C6854" s="34">
        <f>IFERROR(VLOOKUP(A6854,'[1]alr yayınlanan fiyatlı'!C:K,9,0),0)</f>
        <v>0</v>
      </c>
    </row>
    <row r="6855" spans="1:3" x14ac:dyDescent="0.25">
      <c r="A6855" s="35" t="s">
        <v>6085</v>
      </c>
      <c r="B6855" s="35" t="str">
        <f>VLOOKUP(A6855,[2]Sayfa2!$A:$B,2,0)</f>
        <v>1200X500 BLUEBELL.PSLMZ.CEL.60MM.BRK.AY.YZY.GOVDE.DIS.KYNK.(18)</v>
      </c>
      <c r="C6855" s="34">
        <f>IFERROR(VLOOKUP(A6855,'[1]alr yayınlanan fiyatlı'!C:K,9,0),0)</f>
        <v>0</v>
      </c>
    </row>
    <row r="6856" spans="1:3" x14ac:dyDescent="0.25">
      <c r="A6856" s="35" t="s">
        <v>3086</v>
      </c>
      <c r="B6856" s="35" t="str">
        <f>VLOOKUP(A6856,'[1]alr yayınlanan fiyatlı'!$C:$D,2,FALSE)</f>
        <v>1200X500 BLUEBELL.PSLMZ.CEL.AY.YZY.GOVDE.DIS.KYNK.(18)</v>
      </c>
      <c r="C6856" s="34">
        <f>IFERROR(VLOOKUP(A6856,'[1]alr yayınlanan fiyatlı'!C:K,9,0),0)</f>
        <v>0</v>
      </c>
    </row>
    <row r="6857" spans="1:3" x14ac:dyDescent="0.25">
      <c r="A6857" s="35" t="s">
        <v>6086</v>
      </c>
      <c r="B6857" s="35" t="str">
        <f>VLOOKUP(A6857,[2]Sayfa2!$A:$B,2,0)</f>
        <v>1500X600 BLUEBELL.PSLMZ.CEL.AY.YZY.BAZ.HAZIRLIK.(21)</v>
      </c>
      <c r="C6857" s="34">
        <f>IFERROR(VLOOKUP(A6857,'[1]alr yayınlanan fiyatlı'!C:K,9,0),0)</f>
        <v>0</v>
      </c>
    </row>
    <row r="6858" spans="1:3" x14ac:dyDescent="0.25">
      <c r="A6858" s="35" t="s">
        <v>6087</v>
      </c>
      <c r="B6858" s="35" t="str">
        <f>VLOOKUP(A6858,'[1]alr yayınlanan fiyatlı'!$C:$D,2,FALSE)</f>
        <v>750X500 BLUEBELL.PSLMZ.CEL.AY.YZY.BAZ.HAZIRLIK.(11)</v>
      </c>
      <c r="C6858" s="34">
        <f>IFERROR(VLOOKUP(A6858,'[1]alr yayınlanan fiyatlı'!C:K,9,0),0)</f>
        <v>0</v>
      </c>
    </row>
    <row r="6859" spans="1:3" x14ac:dyDescent="0.25">
      <c r="A6859" s="35" t="s">
        <v>6088</v>
      </c>
      <c r="B6859" s="35" t="str">
        <f>VLOOKUP(A6859,[2]Sayfa2!$A:$B,2,0)</f>
        <v>1200X400 BLUEBELL.PSLMZ.CEL.AY.YZY.BAZ.HAZIRLIK.(18)</v>
      </c>
      <c r="C6859" s="34">
        <f>IFERROR(VLOOKUP(A6859,'[1]alr yayınlanan fiyatlı'!C:K,9,0),0)</f>
        <v>0</v>
      </c>
    </row>
    <row r="6860" spans="1:3" x14ac:dyDescent="0.25">
      <c r="A6860" s="35" t="s">
        <v>6089</v>
      </c>
      <c r="B6860" s="35" t="str">
        <f>VLOOKUP(A6860,[2]Sayfa2!$A:$B,2,0)</f>
        <v>1200X500 BLUEBELL.PSLMZ.CEL.60MM.BRK.AY.YZY.BAZ.HAZIRLIK.(18)</v>
      </c>
      <c r="C6860" s="34">
        <f>IFERROR(VLOOKUP(A6860,'[1]alr yayınlanan fiyatlı'!C:K,9,0),0)</f>
        <v>0</v>
      </c>
    </row>
    <row r="6861" spans="1:3" x14ac:dyDescent="0.25">
      <c r="A6861" s="35" t="s">
        <v>6090</v>
      </c>
      <c r="B6861" s="35" t="str">
        <f>VLOOKUP(A6861,[2]Sayfa2!$A:$B,2,0)</f>
        <v>1000X500 BLUEBELL.PSLMZ.CEL.BAZ.HAZIRLIK.PVD.BRSHED.GOLD(14)(B)</v>
      </c>
      <c r="C6861" s="34">
        <f>IFERROR(VLOOKUP(A6861,'[1]alr yayınlanan fiyatlı'!C:K,9,0),0)</f>
        <v>0</v>
      </c>
    </row>
    <row r="6862" spans="1:3" x14ac:dyDescent="0.25">
      <c r="A6862" s="35" t="s">
        <v>3087</v>
      </c>
      <c r="B6862" s="35" t="str">
        <f>VLOOKUP(A6862,[2]Sayfa2!$A:$B,2,0)</f>
        <v>750X500 BLUEBELL.PSLMZ.CEL.BAZ.HAZIRLIK.PVD.POLSHD.BRONZE(11)(B)</v>
      </c>
      <c r="C6862" s="34">
        <f>IFERROR(VLOOKUP(A6862,'[1]alr yayınlanan fiyatlı'!C:K,9,0),0)</f>
        <v>0</v>
      </c>
    </row>
    <row r="6863" spans="1:3" x14ac:dyDescent="0.25">
      <c r="A6863" s="35" t="s">
        <v>3654</v>
      </c>
      <c r="B6863" s="35" t="str">
        <f>VLOOKUP(A6863,'[1]alr yayınlanan fiyatlı'!$C:$D,2,FALSE)</f>
        <v>1200X500 BLUEBELL.PSLMZ.CEL.BAZ.HAZIRLIK.PVD.BRSHD.BRASS(18)(B)</v>
      </c>
      <c r="C6863" s="34">
        <f>IFERROR(VLOOKUP(A6863,'[1]alr yayınlanan fiyatlı'!C:K,9,0),0)</f>
        <v>0</v>
      </c>
    </row>
    <row r="6864" spans="1:3" x14ac:dyDescent="0.25">
      <c r="A6864" s="35" t="s">
        <v>6091</v>
      </c>
      <c r="B6864" s="35" t="str">
        <f>VLOOKUP(A6864,[2]Sayfa2!$A:$B,2,0)</f>
        <v>750X500 BLUEBELL.PSLMZ.CEL.BAZ.HAZIRLIK.PVD.BRSHED.NICKEL.(11)(B)</v>
      </c>
      <c r="C6864" s="34">
        <f>IFERROR(VLOOKUP(A6864,'[1]alr yayınlanan fiyatlı'!C:K,9,0),0)</f>
        <v>0</v>
      </c>
    </row>
    <row r="6865" spans="1:3" x14ac:dyDescent="0.25">
      <c r="A6865" s="35" t="s">
        <v>6092</v>
      </c>
      <c r="B6865" s="35" t="str">
        <f>VLOOKUP(A6865,'[1]alr yayınlanan fiyatlı'!$C:$D,2,FALSE)</f>
        <v>553X500 MM PSLMZ.CEL.LAVABO.ALTLIGI.SEPETI.GOVDE.DIS.KYNK.AY.YZY.ECZACIBASI.(7)</v>
      </c>
      <c r="C6865" s="34">
        <f>IFERROR(VLOOKUP(A6865,'[1]alr yayınlanan fiyatlı'!C:K,9,0),0)</f>
        <v>0</v>
      </c>
    </row>
    <row r="6866" spans="1:3" x14ac:dyDescent="0.25">
      <c r="A6866" s="35" t="s">
        <v>6093</v>
      </c>
      <c r="B6866" s="35" t="str">
        <f>VLOOKUP(A6866,'[1]alr yayınlanan fiyatlı'!$C:$D,2,FALSE)</f>
        <v>703X500 MM PSLMZ.CEL.LAVABO.ALTLIGI.SEPETI.GOVDE.DIS.KYNK.AY.YZY.ECZACIBASI.(8)</v>
      </c>
      <c r="C6866" s="34">
        <f>IFERROR(VLOOKUP(A6866,'[1]alr yayınlanan fiyatlı'!C:K,9,0),0)</f>
        <v>0</v>
      </c>
    </row>
    <row r="6867" spans="1:3" x14ac:dyDescent="0.25">
      <c r="A6867" s="35" t="s">
        <v>6094</v>
      </c>
      <c r="B6867" s="35" t="str">
        <f>VLOOKUP(A6867,'[1]alr yayınlanan fiyatlı'!$C:$D,2,FALSE)</f>
        <v>898X500 MM PSLMZ.CEL.LAVABO.ALTLIGI.SEPETI.GOVDE.DIS.KYNK.AY.YZY.ECZACIBASI.(9)</v>
      </c>
      <c r="C6867" s="34">
        <f>IFERROR(VLOOKUP(A6867,'[1]alr yayınlanan fiyatlı'!C:K,9,0),0)</f>
        <v>0</v>
      </c>
    </row>
    <row r="6868" spans="1:3" x14ac:dyDescent="0.25">
      <c r="A6868" s="35" t="s">
        <v>6095</v>
      </c>
      <c r="B6868" s="35" t="str">
        <f>VLOOKUP(A6868,[2]Sayfa2!$A:$B,2,0)</f>
        <v>1145X500 MYRA.PSLMZ.CEL.(R).AY.YZY.GOVDE.IC.KYNK.(7)</v>
      </c>
      <c r="C6868" s="34">
        <f>IFERROR(VLOOKUP(A6868,'[1]alr yayınlanan fiyatlı'!C:K,9,0),0)</f>
        <v>0</v>
      </c>
    </row>
    <row r="6869" spans="1:3" x14ac:dyDescent="0.25">
      <c r="A6869" s="35" t="s">
        <v>6096</v>
      </c>
      <c r="B6869" s="35" t="str">
        <f>VLOOKUP(A6869,[2]Sayfa2!$A:$B,2,0)</f>
        <v>1145X500 MYRA.PSLMZ.CEL.(R).AY.YZY.BAZ.HAZIRLIK.(7)</v>
      </c>
      <c r="C6869" s="34">
        <f>IFERROR(VLOOKUP(A6869,'[1]alr yayınlanan fiyatlı'!C:K,9,0),0)</f>
        <v>0</v>
      </c>
    </row>
    <row r="6870" spans="1:3" x14ac:dyDescent="0.25">
      <c r="A6870" s="35" t="s">
        <v>6097</v>
      </c>
      <c r="B6870" s="35" t="str">
        <f>VLOOKUP(A6870,[2]Sayfa2!$A:$B,2,0)</f>
        <v>1200X500 FAME.PSLMZ.CEL.AY.YZY.GOVDE.DIS.KYNK.(6)</v>
      </c>
      <c r="C6870" s="34">
        <f>IFERROR(VLOOKUP(A6870,'[1]alr yayınlanan fiyatlı'!C:K,9,0),0)</f>
        <v>0</v>
      </c>
    </row>
    <row r="6871" spans="1:3" x14ac:dyDescent="0.25">
      <c r="A6871" s="35" t="s">
        <v>6098</v>
      </c>
      <c r="B6871" s="35" t="str">
        <f>VLOOKUP(A6871,[2]Sayfa2!$A:$B,2,0)</f>
        <v>1200X500 FAME.PSLMZ.CEL.AY.YZY.BAZ.HAZIRLIK.(6)</v>
      </c>
      <c r="C6871" s="34">
        <f>IFERROR(VLOOKUP(A6871,'[1]alr yayınlanan fiyatlı'!C:K,9,0),0)</f>
        <v>0</v>
      </c>
    </row>
    <row r="6872" spans="1:3" x14ac:dyDescent="0.25">
      <c r="A6872" s="35" t="s">
        <v>6099</v>
      </c>
      <c r="B6872" s="35" t="str">
        <f>VLOOKUP(A6872,'[1]alr yayınlanan fiyatlı'!$C:$D,2,FALSE)</f>
        <v>860X450 SPIN.PSLMZ.CEL.BAZ.HAZIRLIK.FRC.YZY.(3)(B)</v>
      </c>
      <c r="C6872" s="34">
        <f>IFERROR(VLOOKUP(A6872,'[1]alr yayınlanan fiyatlı'!C:K,9,0),0)</f>
        <v>0</v>
      </c>
    </row>
    <row r="6873" spans="1:3" x14ac:dyDescent="0.25">
      <c r="A6873" s="35" t="s">
        <v>6100</v>
      </c>
      <c r="B6873" s="35" t="str">
        <f>VLOOKUP(A6873,'[1]alr yayınlanan fiyatlı'!$C:$D,2,FALSE)</f>
        <v>1200X500 PORTO.PSLMZ.CEL.GOVDE.DIS.KYNK.AY.YZY.(7)(B)(R)</v>
      </c>
      <c r="C6873" s="34">
        <f>IFERROR(VLOOKUP(A6873,'[1]alr yayınlanan fiyatlı'!C:K,9,0),0)</f>
        <v>0</v>
      </c>
    </row>
    <row r="6874" spans="1:3" x14ac:dyDescent="0.25">
      <c r="A6874" s="35" t="s">
        <v>3839</v>
      </c>
      <c r="B6874" s="35" t="str">
        <f>VLOOKUP(A6874,'[1]alr yayınlanan fiyatlı'!$C:$D,2,FALSE)</f>
        <v>1200X500 PORTO.PSLMZ.CEL.(R).AY.YZY.GOVDE.DIS.KYNK.(7)</v>
      </c>
      <c r="C6874" s="34">
        <f>IFERROR(VLOOKUP(A6874,'[1]alr yayınlanan fiyatlı'!C:K,9,0),0)</f>
        <v>0</v>
      </c>
    </row>
    <row r="6875" spans="1:3" x14ac:dyDescent="0.25">
      <c r="A6875" s="35" t="s">
        <v>6101</v>
      </c>
      <c r="B6875" s="35" t="str">
        <f>VLOOKUP(A6875,[2]Sayfa2!$A:$B,2,0)</f>
        <v>1200X500 PORTO.PSLMZ.CEL.BAZ.HAZIRLIK.PVD.POLSHD.COPPER(7)(B)(R)</v>
      </c>
      <c r="C6875" s="34">
        <f>IFERROR(VLOOKUP(A6875,'[1]alr yayınlanan fiyatlı'!C:K,9,0),0)</f>
        <v>0</v>
      </c>
    </row>
    <row r="6876" spans="1:3" x14ac:dyDescent="0.25">
      <c r="A6876" s="35" t="s">
        <v>6102</v>
      </c>
      <c r="B6876" s="35" t="str">
        <f>VLOOKUP(A6876,'[1]alr yayınlanan fiyatlı'!$C:$D,2,FALSE)</f>
        <v>1200X266 FLAKE.Z.PSLMZ.CEL.GOVDE.DIS.KYNK.AY.YZY.(2)(B)</v>
      </c>
      <c r="C6876" s="34">
        <f>IFERROR(VLOOKUP(A6876,'[1]alr yayınlanan fiyatlı'!C:K,9,0),0)</f>
        <v>0</v>
      </c>
    </row>
    <row r="6877" spans="1:3" x14ac:dyDescent="0.25">
      <c r="A6877" s="35" t="s">
        <v>3694</v>
      </c>
      <c r="B6877" s="35" t="str">
        <f>VLOOKUP(A6877,'[1]alr yayınlanan fiyatlı'!$C:$D,2,FALSE)</f>
        <v>1000X600 WAVE.PSLMZ.CEL.FRC.YZY.BAZ.HAZIRLIK.(8)</v>
      </c>
      <c r="C6877" s="34">
        <f>IFERROR(VLOOKUP(A6877,'[1]alr yayınlanan fiyatlı'!C:K,9,0),0)</f>
        <v>0</v>
      </c>
    </row>
    <row r="6878" spans="1:3" x14ac:dyDescent="0.25">
      <c r="A6878" s="35" t="s">
        <v>3694</v>
      </c>
      <c r="B6878" s="35" t="str">
        <f>VLOOKUP(A6878,'[1]alr yayınlanan fiyatlı'!$C:$D,2,FALSE)</f>
        <v>1000X600 WAVE.PSLMZ.CEL.FRC.YZY.BAZ.HAZIRLIK.(8)</v>
      </c>
      <c r="C6878" s="34">
        <f>IFERROR(VLOOKUP(A6878,'[1]alr yayınlanan fiyatlı'!C:K,9,0),0)</f>
        <v>0</v>
      </c>
    </row>
    <row r="6879" spans="1:3" x14ac:dyDescent="0.25">
      <c r="A6879" s="35" t="s">
        <v>6103</v>
      </c>
      <c r="B6879" s="35" t="str">
        <f>VLOOKUP(A6879,[2]Sayfa2!$A:$B,2,0)</f>
        <v>1000X600 WAVE.PSLMZ.CEL.FRC.YZY.GOVDE.IC.KYNK.(8)</v>
      </c>
      <c r="C6879" s="34">
        <f>IFERROR(VLOOKUP(A6879,'[1]alr yayınlanan fiyatlı'!C:K,9,0),0)</f>
        <v>0</v>
      </c>
    </row>
    <row r="6880" spans="1:3" x14ac:dyDescent="0.25">
      <c r="A6880" s="35" t="s">
        <v>6104</v>
      </c>
      <c r="B6880" s="35" t="str">
        <f>VLOOKUP(A6880,[2]Sayfa2!$A:$B,2,0)</f>
        <v>1000X600 PSLMZ.CEL.BAZ.HAZIRLIK.CLEOPATRA(8)</v>
      </c>
      <c r="C6880" s="34">
        <f>IFERROR(VLOOKUP(A6880,'[1]alr yayınlanan fiyatlı'!C:K,9,0),0)</f>
        <v>0</v>
      </c>
    </row>
    <row r="6881" spans="1:3" x14ac:dyDescent="0.25">
      <c r="A6881" s="35" t="s">
        <v>6105</v>
      </c>
      <c r="B6881" s="35" t="str">
        <f>VLOOKUP(A6881,[2]Sayfa2!$A:$B,2,0)</f>
        <v>1800X460 DUNE(QH).PSLMZ.CEL.FRC.YZY.GOVDE.IC.KYNK.(8)</v>
      </c>
      <c r="C6881" s="34">
        <f>IFERROR(VLOOKUP(A6881,'[1]alr yayınlanan fiyatlı'!C:K,9,0),0)</f>
        <v>0</v>
      </c>
    </row>
    <row r="6882" spans="1:3" x14ac:dyDescent="0.25">
      <c r="A6882" s="35" t="s">
        <v>6106</v>
      </c>
      <c r="B6882" s="35" t="str">
        <f>VLOOKUP(A6882,[2]Sayfa2!$A:$B,2,0)</f>
        <v>2000X280 DUNE(QH).PSLMZ.CEL.FRC.YZY.GOVDE.IC.KYNK.(5)</v>
      </c>
      <c r="C6882" s="34">
        <f>IFERROR(VLOOKUP(A6882,'[1]alr yayınlanan fiyatlı'!C:K,9,0),0)</f>
        <v>0</v>
      </c>
    </row>
    <row r="6883" spans="1:3" x14ac:dyDescent="0.25">
      <c r="A6883" s="35" t="s">
        <v>6107</v>
      </c>
      <c r="B6883" s="35" t="str">
        <f>VLOOKUP(A6883,[2]Sayfa2!$A:$B,2,0)</f>
        <v>2000X460 DUNE(QH).PSLMZ.CEL.FRC.YZY.GOVDE.IC.KYNK.(8)</v>
      </c>
      <c r="C6883" s="34">
        <f>IFERROR(VLOOKUP(A6883,'[1]alr yayınlanan fiyatlı'!C:K,9,0),0)</f>
        <v>0</v>
      </c>
    </row>
    <row r="6884" spans="1:3" x14ac:dyDescent="0.25">
      <c r="A6884" s="35" t="s">
        <v>6108</v>
      </c>
      <c r="B6884" s="35" t="str">
        <f>VLOOKUP(A6884,[2]Sayfa2!$A:$B,2,0)</f>
        <v>1800X460 DUNE(QH).PSLMZ.CEL.FRC.YZY.BAZ.HAZIRLIK.(8)</v>
      </c>
      <c r="C6884" s="34">
        <f>IFERROR(VLOOKUP(A6884,'[1]alr yayınlanan fiyatlı'!C:K,9,0),0)</f>
        <v>0</v>
      </c>
    </row>
    <row r="6885" spans="1:3" x14ac:dyDescent="0.25">
      <c r="A6885" s="35" t="s">
        <v>6109</v>
      </c>
      <c r="B6885" s="35" t="str">
        <f>VLOOKUP(A6885,[2]Sayfa2!$A:$B,2,0)</f>
        <v>2000X280 DUNE(QH).PSLMZ.CEL.FRC.YZY.BAZ.HAZIRLIK.(5)</v>
      </c>
      <c r="C6885" s="34">
        <f>IFERROR(VLOOKUP(A6885,'[1]alr yayınlanan fiyatlı'!C:K,9,0),0)</f>
        <v>0</v>
      </c>
    </row>
    <row r="6886" spans="1:3" x14ac:dyDescent="0.25">
      <c r="A6886" s="35" t="s">
        <v>6110</v>
      </c>
      <c r="B6886" s="35" t="str">
        <f>VLOOKUP(A6886,[2]Sayfa2!$A:$B,2,0)</f>
        <v>2000X460 DUNE(QH).PSLMZ.CEL.FRC.YZY.BAZ.HAZIRLIK.(8)</v>
      </c>
      <c r="C6886" s="34">
        <f>IFERROR(VLOOKUP(A6886,'[1]alr yayınlanan fiyatlı'!C:K,9,0),0)</f>
        <v>0</v>
      </c>
    </row>
    <row r="6887" spans="1:3" x14ac:dyDescent="0.25">
      <c r="A6887" s="35" t="s">
        <v>6111</v>
      </c>
      <c r="B6887" s="35" t="str">
        <f>VLOOKUP(A6887,[2]Sayfa2!$A:$B,2,0)</f>
        <v>1600X460 DUNE(QH).PSLMZ.CEL.AY.YZY.GOVDE.IC.KYNK.(8)</v>
      </c>
      <c r="C6887" s="34">
        <f>IFERROR(VLOOKUP(A6887,'[1]alr yayınlanan fiyatlı'!C:K,9,0),0)</f>
        <v>0</v>
      </c>
    </row>
    <row r="6888" spans="1:3" x14ac:dyDescent="0.25">
      <c r="A6888" s="35" t="s">
        <v>6112</v>
      </c>
      <c r="B6888" s="35" t="str">
        <f>VLOOKUP(A6888,[2]Sayfa2!$A:$B,2,0)</f>
        <v>1600X460 DUNE(QH).PSLMZ.CEL.AY.YZY.BAZ.HAZIRLIK.(8)</v>
      </c>
      <c r="C6888" s="34">
        <f>IFERROR(VLOOKUP(A6888,'[1]alr yayınlanan fiyatlı'!C:K,9,0),0)</f>
        <v>0</v>
      </c>
    </row>
    <row r="6889" spans="1:3" x14ac:dyDescent="0.25">
      <c r="A6889" s="35" t="s">
        <v>6113</v>
      </c>
      <c r="B6889" s="35" t="str">
        <f>VLOOKUP(A6889,[2]Sayfa2!$A:$B,2,0)</f>
        <v>1000X300 LIANA(QH).PSLMZ.CEL.FRC.YZY.GOVDE.DIS.KYNK.(5)</v>
      </c>
      <c r="C6889" s="34">
        <f>IFERROR(VLOOKUP(A6889,'[1]alr yayınlanan fiyatlı'!C:K,9,0),0)</f>
        <v>0</v>
      </c>
    </row>
    <row r="6890" spans="1:3" x14ac:dyDescent="0.25">
      <c r="A6890" s="35" t="s">
        <v>6114</v>
      </c>
      <c r="B6890" s="35" t="str">
        <f>VLOOKUP(A6890,[2]Sayfa2!$A:$B,2,0)</f>
        <v>1200X300 LIANA(QH).PSLMZ.CEL.FRC.YZY.GOVDE.DIS.KYNK.(6)</v>
      </c>
      <c r="C6890" s="34">
        <f>IFERROR(VLOOKUP(A6890,'[1]alr yayınlanan fiyatlı'!C:K,9,0),0)</f>
        <v>0</v>
      </c>
    </row>
    <row r="6891" spans="1:3" x14ac:dyDescent="0.25">
      <c r="A6891" s="35" t="s">
        <v>6115</v>
      </c>
      <c r="B6891" s="35" t="str">
        <f>VLOOKUP(A6891,[2]Sayfa2!$A:$B,2,0)</f>
        <v>1200X600 LIANA(QH).PSLMZ.CEL.FRC.YZY.GOVDE.DIS.KYNK.(6)</v>
      </c>
      <c r="C6891" s="34">
        <f>IFERROR(VLOOKUP(A6891,'[1]alr yayınlanan fiyatlı'!C:K,9,0),0)</f>
        <v>0</v>
      </c>
    </row>
    <row r="6892" spans="1:3" x14ac:dyDescent="0.25">
      <c r="A6892" s="35" t="s">
        <v>6116</v>
      </c>
      <c r="B6892" s="35" t="str">
        <f>VLOOKUP(A6892,[2]Sayfa2!$A:$B,2,0)</f>
        <v>1500X450 LIANA(QH).PSLMZ.CEL.FRC.YZY.GOVDE.DIS.KYNK.(7)</v>
      </c>
      <c r="C6892" s="34">
        <f>IFERROR(VLOOKUP(A6892,'[1]alr yayınlanan fiyatlı'!C:K,9,0),0)</f>
        <v>0</v>
      </c>
    </row>
    <row r="6893" spans="1:3" x14ac:dyDescent="0.25">
      <c r="A6893" s="35" t="s">
        <v>6117</v>
      </c>
      <c r="B6893" s="35" t="str">
        <f>VLOOKUP(A6893,[2]Sayfa2!$A:$B,2,0)</f>
        <v>800X300 LIANA(QH).PSLMZ.CEL.FRC.YZY.GOVDE.DIS.KYNK.(4)</v>
      </c>
      <c r="C6893" s="34">
        <f>IFERROR(VLOOKUP(A6893,'[1]alr yayınlanan fiyatlı'!C:K,9,0),0)</f>
        <v>0</v>
      </c>
    </row>
    <row r="6894" spans="1:3" x14ac:dyDescent="0.25">
      <c r="A6894" s="35" t="s">
        <v>6118</v>
      </c>
      <c r="B6894" s="35" t="str">
        <f>VLOOKUP(A6894,[2]Sayfa2!$A:$B,2,0)</f>
        <v>800X600 LIANA(QH).PSLMZ.CEL.FRC.YZY.GOVDE.DIS.KYNK.(4)</v>
      </c>
      <c r="C6894" s="34">
        <f>IFERROR(VLOOKUP(A6894,'[1]alr yayınlanan fiyatlı'!C:K,9,0),0)</f>
        <v>0</v>
      </c>
    </row>
    <row r="6895" spans="1:3" x14ac:dyDescent="0.25">
      <c r="A6895" s="35" t="s">
        <v>6119</v>
      </c>
      <c r="B6895" s="35" t="str">
        <f>VLOOKUP(A6895,[2]Sayfa2!$A:$B,2,0)</f>
        <v>1000X300 LIANA(QH).PSLMZ.CEL.FRC.YZY.BAZ.HAZIRLIK.(5)</v>
      </c>
      <c r="C6895" s="34">
        <f>IFERROR(VLOOKUP(A6895,'[1]alr yayınlanan fiyatlı'!C:K,9,0),0)</f>
        <v>0</v>
      </c>
    </row>
    <row r="6896" spans="1:3" x14ac:dyDescent="0.25">
      <c r="A6896" s="35" t="s">
        <v>6120</v>
      </c>
      <c r="B6896" s="35" t="str">
        <f>VLOOKUP(A6896,[2]Sayfa2!$A:$B,2,0)</f>
        <v>1200X300 LIANA(QH).PSLMZ.CEL.FRC.YZY.BAZ.HAZIRLIK.(6)</v>
      </c>
      <c r="C6896" s="34">
        <f>IFERROR(VLOOKUP(A6896,'[1]alr yayınlanan fiyatlı'!C:K,9,0),0)</f>
        <v>0</v>
      </c>
    </row>
    <row r="6897" spans="1:3" x14ac:dyDescent="0.25">
      <c r="A6897" s="35" t="s">
        <v>6121</v>
      </c>
      <c r="B6897" s="35" t="str">
        <f>VLOOKUP(A6897,[2]Sayfa2!$A:$B,2,0)</f>
        <v>1200X600 LIANA(QH).PSLMZ.CEL.FRC.YZY.BAZ.HAZIRLIK.(6)</v>
      </c>
      <c r="C6897" s="34">
        <f>IFERROR(VLOOKUP(A6897,'[1]alr yayınlanan fiyatlı'!C:K,9,0),0)</f>
        <v>0</v>
      </c>
    </row>
    <row r="6898" spans="1:3" x14ac:dyDescent="0.25">
      <c r="A6898" s="35" t="s">
        <v>6122</v>
      </c>
      <c r="B6898" s="35" t="str">
        <f>VLOOKUP(A6898,[2]Sayfa2!$A:$B,2,0)</f>
        <v>1500X450 LIANA(QH).PSLMZ.CEL.FRC.YZY.BAZ.HAZIRLIK.(7)</v>
      </c>
      <c r="C6898" s="34">
        <f>IFERROR(VLOOKUP(A6898,'[1]alr yayınlanan fiyatlı'!C:K,9,0),0)</f>
        <v>0</v>
      </c>
    </row>
    <row r="6899" spans="1:3" x14ac:dyDescent="0.25">
      <c r="A6899" s="35" t="s">
        <v>6123</v>
      </c>
      <c r="B6899" s="35" t="str">
        <f>VLOOKUP(A6899,[2]Sayfa2!$A:$B,2,0)</f>
        <v>800X300 LIANA(QH).PSLMZ.CEL.FRC.YZY.BAZ.HAZIRLIK.(4)</v>
      </c>
      <c r="C6899" s="34">
        <f>IFERROR(VLOOKUP(A6899,'[1]alr yayınlanan fiyatlı'!C:K,9,0),0)</f>
        <v>0</v>
      </c>
    </row>
    <row r="6900" spans="1:3" x14ac:dyDescent="0.25">
      <c r="A6900" s="35" t="s">
        <v>6124</v>
      </c>
      <c r="B6900" s="35" t="str">
        <f>VLOOKUP(A6900,[2]Sayfa2!$A:$B,2,0)</f>
        <v>800X600 LIANA(QH).PSLMZ.CEL.FRC.YZY.BAZ.HAZIRLIK.(4)</v>
      </c>
      <c r="C6900" s="34">
        <f>IFERROR(VLOOKUP(A6900,'[1]alr yayınlanan fiyatlı'!C:K,9,0),0)</f>
        <v>0</v>
      </c>
    </row>
    <row r="6901" spans="1:3" x14ac:dyDescent="0.25">
      <c r="A6901" s="35" t="s">
        <v>6125</v>
      </c>
      <c r="B6901" s="35" t="str">
        <f>VLOOKUP(A6901,[2]Sayfa2!$A:$B,2,0)</f>
        <v>1200X300 LIANA(QH).PSLMZ.CEL.AY.YZY.GOVDE.DIS.KYNK.(6)</v>
      </c>
      <c r="C6901" s="34">
        <f>IFERROR(VLOOKUP(A6901,'[1]alr yayınlanan fiyatlı'!C:K,9,0),0)</f>
        <v>0</v>
      </c>
    </row>
    <row r="6902" spans="1:3" x14ac:dyDescent="0.25">
      <c r="A6902" s="35" t="s">
        <v>6126</v>
      </c>
      <c r="B6902" s="35" t="str">
        <f>VLOOKUP(A6902,[2]Sayfa2!$A:$B,2,0)</f>
        <v>1200X600 LIANA(QH).PSLMZ.CEL.AY.YZY.GOVDE.DIS.KYNK.(6)</v>
      </c>
      <c r="C6902" s="34">
        <f>IFERROR(VLOOKUP(A6902,'[1]alr yayınlanan fiyatlı'!C:K,9,0),0)</f>
        <v>0</v>
      </c>
    </row>
    <row r="6903" spans="1:3" x14ac:dyDescent="0.25">
      <c r="A6903" s="35" t="s">
        <v>6127</v>
      </c>
      <c r="B6903" s="35" t="str">
        <f>VLOOKUP(A6903,[2]Sayfa2!$A:$B,2,0)</f>
        <v>800X450 LIANA(QH).PSLMZ.CEL.AY.YZY.GOVDE.DIS.KYNK.(4)</v>
      </c>
      <c r="C6903" s="34">
        <f>IFERROR(VLOOKUP(A6903,'[1]alr yayınlanan fiyatlı'!C:K,9,0),0)</f>
        <v>0</v>
      </c>
    </row>
    <row r="6904" spans="1:3" x14ac:dyDescent="0.25">
      <c r="A6904" s="35" t="s">
        <v>6128</v>
      </c>
      <c r="B6904" s="35" t="str">
        <f>VLOOKUP(A6904,[2]Sayfa2!$A:$B,2,0)</f>
        <v>1200X300 LIANA(QH).PSLMZ.CEL.AY.YZY.BAZ.HAZIRLIK.(6)</v>
      </c>
      <c r="C6904" s="34">
        <f>IFERROR(VLOOKUP(A6904,'[1]alr yayınlanan fiyatlı'!C:K,9,0),0)</f>
        <v>0</v>
      </c>
    </row>
    <row r="6905" spans="1:3" x14ac:dyDescent="0.25">
      <c r="A6905" s="35" t="s">
        <v>6129</v>
      </c>
      <c r="B6905" s="35" t="str">
        <f>VLOOKUP(A6905,[2]Sayfa2!$A:$B,2,0)</f>
        <v>1200X600 LIANA(QH).PSLMZ.CEL.AY.YZY.BAZ.HAZIRLIK.(6)</v>
      </c>
      <c r="C6905" s="34">
        <f>IFERROR(VLOOKUP(A6905,'[1]alr yayınlanan fiyatlı'!C:K,9,0),0)</f>
        <v>0</v>
      </c>
    </row>
    <row r="6906" spans="1:3" x14ac:dyDescent="0.25">
      <c r="A6906" s="35" t="s">
        <v>6130</v>
      </c>
      <c r="B6906" s="35" t="str">
        <f>VLOOKUP(A6906,[2]Sayfa2!$A:$B,2,0)</f>
        <v>800X450 LIANA(QH).PSLMZ.CEL.AY.YZY.BAZ.HAZIRLIK.(4)</v>
      </c>
      <c r="C6906" s="34">
        <f>IFERROR(VLOOKUP(A6906,'[1]alr yayınlanan fiyatlı'!C:K,9,0),0)</f>
        <v>0</v>
      </c>
    </row>
    <row r="6907" spans="1:3" x14ac:dyDescent="0.25">
      <c r="A6907" s="35" t="s">
        <v>6131</v>
      </c>
      <c r="B6907" s="35" t="str">
        <f>VLOOKUP(A6907,[2]Sayfa2!$A:$B,2,0)</f>
        <v>2000X230 DELTA(QH).PSLMZ.CEL.FRC.YZY.GOVDE.IC.KYNK.(4)</v>
      </c>
      <c r="C6907" s="34">
        <f>IFERROR(VLOOKUP(A6907,'[1]alr yayınlanan fiyatlı'!C:K,9,0),0)</f>
        <v>0</v>
      </c>
    </row>
    <row r="6908" spans="1:3" x14ac:dyDescent="0.25">
      <c r="A6908" s="35" t="s">
        <v>6132</v>
      </c>
      <c r="B6908" s="35" t="str">
        <f>VLOOKUP(A6908,[2]Sayfa2!$A:$B,2,0)</f>
        <v>2000X230 DELTA(QH).PSLMZ.CEL.FRC.YZY.BAZ.HAZIRLIK.(4)</v>
      </c>
      <c r="C6908" s="34">
        <f>IFERROR(VLOOKUP(A6908,'[1]alr yayınlanan fiyatlı'!C:K,9,0),0)</f>
        <v>0</v>
      </c>
    </row>
    <row r="6909" spans="1:3" x14ac:dyDescent="0.25">
      <c r="A6909" s="35" t="s">
        <v>6133</v>
      </c>
      <c r="B6909" s="35" t="str">
        <f>VLOOKUP(A6909,[2]Sayfa2!$A:$B,2,0)</f>
        <v>1190X500 BLUES(SRP).PSLMZ.CEL.AY.YZY.GOVDE.IC.KYNK.(20)</v>
      </c>
      <c r="C6909" s="34">
        <f>IFERROR(VLOOKUP(A6909,'[1]alr yayınlanan fiyatlı'!C:K,9,0),0)</f>
        <v>0</v>
      </c>
    </row>
    <row r="6910" spans="1:3" x14ac:dyDescent="0.25">
      <c r="A6910" s="35" t="s">
        <v>6134</v>
      </c>
      <c r="B6910" s="35" t="str">
        <f>VLOOKUP(A6910,[2]Sayfa2!$A:$B,2,0)</f>
        <v>1190X500 BLUES(SRP).PSLMZ.CEL.AY.YZY.BAZ.HAZIRLIK.(20)</v>
      </c>
      <c r="C6910" s="34">
        <f>IFERROR(VLOOKUP(A6910,'[1]alr yayınlanan fiyatlı'!C:K,9,0),0)</f>
        <v>0</v>
      </c>
    </row>
    <row r="6911" spans="1:3" x14ac:dyDescent="0.25">
      <c r="A6911" s="35" t="s">
        <v>2298</v>
      </c>
      <c r="B6911" s="35" t="str">
        <f>VLOOKUP(A6911,'[1]alr yayınlanan fiyatlı'!$C:$D,2,FALSE)</f>
        <v>1075X600 TONO(NK).PSLMZ.CEL.AY.YZY.GOVDE.DIS.KYNK.(6)</v>
      </c>
      <c r="C6911" s="34">
        <f>IFERROR(VLOOKUP(A6911,'[1]alr yayınlanan fiyatlı'!C:K,9,0),0)</f>
        <v>0</v>
      </c>
    </row>
    <row r="6912" spans="1:3" x14ac:dyDescent="0.25">
      <c r="A6912" s="35" t="s">
        <v>3695</v>
      </c>
      <c r="B6912" s="35" t="str">
        <f>VLOOKUP(A6912,'[1]alr yayınlanan fiyatlı'!$C:$D,2,FALSE)</f>
        <v>675X600 TONO(NK).PSLMZ.CEL.AY.YZY.GOVDE.DIS.KYNK.(4)</v>
      </c>
      <c r="C6912" s="34">
        <f>IFERROR(VLOOKUP(A6912,'[1]alr yayınlanan fiyatlı'!C:K,9,0),0)</f>
        <v>0</v>
      </c>
    </row>
    <row r="6913" spans="1:3" x14ac:dyDescent="0.25">
      <c r="A6913" s="35" t="s">
        <v>6135</v>
      </c>
      <c r="B6913" s="35" t="str">
        <f>VLOOKUP(A6913,'[1]alr yayınlanan fiyatlı'!$C:$D,2,FALSE)</f>
        <v>632X100 ROUND Ø32.PSLMZ.CEL.FRC.YZY.GOVDE.DIS.KYNK.(1)</v>
      </c>
      <c r="C6913" s="34">
        <f>IFERROR(VLOOKUP(A6913,'[1]alr yayınlanan fiyatlı'!C:K,9,0),0)</f>
        <v>0</v>
      </c>
    </row>
    <row r="6914" spans="1:3" x14ac:dyDescent="0.25">
      <c r="A6914" s="35" t="s">
        <v>6136</v>
      </c>
      <c r="B6914" s="35" t="str">
        <f>VLOOKUP(A6914,[2]Sayfa2!$A:$B,2,0)</f>
        <v>632X100 ROUND Ø32.CFT.TRF.BAG.PSLMZ.CEL.BAZ.HAZIRLIK.FRC.YZY.(1)(B)</v>
      </c>
      <c r="C6914" s="34">
        <f>IFERROR(VLOOKUP(A6914,'[1]alr yayınlanan fiyatlı'!C:K,9,0),0)</f>
        <v>0</v>
      </c>
    </row>
    <row r="6915" spans="1:3" x14ac:dyDescent="0.25">
      <c r="A6915" s="35" t="s">
        <v>6137</v>
      </c>
      <c r="B6915" s="35" t="str">
        <f>VLOOKUP(A6915,[2]Sayfa2!$A:$B,2,0)</f>
        <v>632X100 ROUND Ø32.PSLMZ.CEL.FRC.YZY.BAZ.HAZIRLIK.(1)</v>
      </c>
      <c r="C6915" s="34">
        <f>IFERROR(VLOOKUP(A6915,'[1]alr yayınlanan fiyatlı'!C:K,9,0),0)</f>
        <v>0</v>
      </c>
    </row>
    <row r="6916" spans="1:3" x14ac:dyDescent="0.25">
      <c r="A6916" s="35" t="s">
        <v>6138</v>
      </c>
      <c r="B6916" s="35" t="str">
        <f>VLOOKUP(A6916,'[1]alr yayınlanan fiyatlı'!$C:$D,2,FALSE)</f>
        <v>450X100 ROUND Ø32.PSLMZ.CEL.AY.YZY.GOVDE.DIS.KYNK.(1)</v>
      </c>
      <c r="C6916" s="34">
        <f>IFERROR(VLOOKUP(A6916,'[1]alr yayınlanan fiyatlı'!C:K,9,0),0)</f>
        <v>0</v>
      </c>
    </row>
    <row r="6917" spans="1:3" x14ac:dyDescent="0.25">
      <c r="A6917" s="35" t="s">
        <v>6139</v>
      </c>
      <c r="B6917" s="35" t="str">
        <f>VLOOKUP(A6917,[2]Sayfa2!$A:$B,2,0)</f>
        <v>632X100 ROUND Ø32.CFT.TRF.BAG.PSLMZ.CEL.BAZ.HAZIRLIK.BRSHED.BRASS(1)(B)</v>
      </c>
      <c r="C6917" s="34">
        <f>IFERROR(VLOOKUP(A6917,'[1]alr yayınlanan fiyatlı'!C:K,9,0),0)</f>
        <v>0</v>
      </c>
    </row>
    <row r="6918" spans="1:3" x14ac:dyDescent="0.25">
      <c r="A6918" s="35" t="s">
        <v>6140</v>
      </c>
      <c r="B6918" s="35" t="str">
        <f>VLOOKUP(A6918,[2]Sayfa2!$A:$B,2,0)</f>
        <v>500X100 ROUND Ø32.TEK.TRF.BAG.PSLMZ.CEL.GOVDE.DIS.KYNK.FRC.YZY.(1)(B)</v>
      </c>
      <c r="C6918" s="34">
        <f>IFERROR(VLOOKUP(A6918,'[1]alr yayınlanan fiyatlı'!C:K,9,0),0)</f>
        <v>0</v>
      </c>
    </row>
    <row r="6919" spans="1:3" x14ac:dyDescent="0.25">
      <c r="A6919" s="35" t="s">
        <v>6141</v>
      </c>
      <c r="B6919" s="35" t="str">
        <f>VLOOKUP(A6919,'[1]alr yayınlanan fiyatlı'!$C:$D,2,FALSE)</f>
        <v>500X100 ROUND Ø32.TEK.TRF.BAG.PSLMZ.CEL.BAZ.HAZIRLIK.FRC.YZY.(1)(B)</v>
      </c>
      <c r="C6919" s="34">
        <f>IFERROR(VLOOKUP(A6919,'[1]alr yayınlanan fiyatlı'!C:K,9,0),0)</f>
        <v>0</v>
      </c>
    </row>
    <row r="6920" spans="1:3" x14ac:dyDescent="0.25">
      <c r="A6920" s="35" t="s">
        <v>6142</v>
      </c>
      <c r="B6920" s="35" t="str">
        <f>VLOOKUP(A6920,[2]Sayfa2!$A:$B,2,0)</f>
        <v>500X100 ROUND Ø32.TEK.TRF.BAG.PSLMZ.CEL.BAZ.HAZIRLIK.MAT.SYH.RAL9005.10G.PE(1)(B)</v>
      </c>
      <c r="C6920" s="34">
        <f>IFERROR(VLOOKUP(A6920,'[1]alr yayınlanan fiyatlı'!C:K,9,0),0)</f>
        <v>0</v>
      </c>
    </row>
    <row r="6921" spans="1:3" x14ac:dyDescent="0.25">
      <c r="A6921" s="35" t="s">
        <v>6143</v>
      </c>
      <c r="B6921" s="35" t="str">
        <f>VLOOKUP(A6921,[2]Sayfa2!$A:$B,2,0)</f>
        <v>500X100 ROUND Ø32.TEK.TRF.BAG.PSLMZ.CEL.BAZ.HAZIRLIK.PVD.BRSHED.BRASS(1)(B)</v>
      </c>
      <c r="C6921" s="34">
        <f>IFERROR(VLOOKUP(A6921,'[1]alr yayınlanan fiyatlı'!C:K,9,0),0)</f>
        <v>0</v>
      </c>
    </row>
    <row r="6922" spans="1:3" x14ac:dyDescent="0.25">
      <c r="A6922" s="35" t="s">
        <v>6144</v>
      </c>
      <c r="B6922" s="35" t="str">
        <f>VLOOKUP(A6922,[2]Sayfa2!$A:$B,2,0)</f>
        <v>500X100 SQUARE 30X30.TEK.TRF.BAG.PSLMZ.CEL.GOVDE.DIS.KYNK.FRC.YZY.(1)(B)</v>
      </c>
      <c r="C6922" s="34">
        <f>IFERROR(VLOOKUP(A6922,'[1]alr yayınlanan fiyatlı'!C:K,9,0),0)</f>
        <v>0</v>
      </c>
    </row>
    <row r="6923" spans="1:3" x14ac:dyDescent="0.25">
      <c r="A6923" s="35" t="s">
        <v>6145</v>
      </c>
      <c r="B6923" s="35" t="str">
        <f>VLOOKUP(A6923,[2]Sayfa2!$A:$B,2,0)</f>
        <v>500X100 SQUARE 30X30.TEK.TRF.BAG.PSLMZ.CEL.BAZ.HAZIRLIK.FRC.YZY.(1)(B)</v>
      </c>
      <c r="C6923" s="34">
        <f>IFERROR(VLOOKUP(A6923,'[1]alr yayınlanan fiyatlı'!C:K,9,0),0)</f>
        <v>0</v>
      </c>
    </row>
    <row r="6924" spans="1:3" x14ac:dyDescent="0.25">
      <c r="A6924" s="35" t="s">
        <v>6146</v>
      </c>
      <c r="B6924" s="35" t="str">
        <f>VLOOKUP(A6924,[2]Sayfa2!$A:$B,2,0)</f>
        <v>500X100 SQUARE 30X30.TEK.TRF.BAG.PSLMZ.CEL.BAZ.HAZIRLIK.MAT.SYH.RAL9005.10G.PE(1)(B)</v>
      </c>
      <c r="C6924" s="34">
        <f>IFERROR(VLOOKUP(A6924,'[1]alr yayınlanan fiyatlı'!C:K,9,0),0)</f>
        <v>0</v>
      </c>
    </row>
    <row r="6925" spans="1:3" x14ac:dyDescent="0.25">
      <c r="A6925" s="35" t="s">
        <v>3840</v>
      </c>
      <c r="B6925" s="35" t="str">
        <f>VLOOKUP(A6925,'[1]alr yayınlanan fiyatlı'!$C:$D,2,FALSE)</f>
        <v>1000X400 EVERSLEY(TR).PSLMZ.CEL.AY.YZY.GOVDE.DIS.KYNK.(14)</v>
      </c>
      <c r="C6925" s="34">
        <f>IFERROR(VLOOKUP(A6925,'[1]alr yayınlanan fiyatlı'!C:K,9,0),0)</f>
        <v>0</v>
      </c>
    </row>
    <row r="6926" spans="1:3" x14ac:dyDescent="0.25">
      <c r="A6926" s="35" t="s">
        <v>3886</v>
      </c>
      <c r="B6926" s="35" t="str">
        <f>VLOOKUP(A6926,'[1]alr yayınlanan fiyatlı'!$C:$D,2,FALSE)</f>
        <v>1000X500 EVERSLEY(TR).PSLMZ.CEL.AY.YZY.GOVDE.DIS.KYNK.(14)</v>
      </c>
      <c r="C6926" s="34">
        <f>IFERROR(VLOOKUP(A6926,'[1]alr yayınlanan fiyatlı'!C:K,9,0),0)</f>
        <v>0</v>
      </c>
    </row>
    <row r="6927" spans="1:3" x14ac:dyDescent="0.25">
      <c r="A6927" s="35" t="s">
        <v>3787</v>
      </c>
      <c r="B6927" s="35" t="str">
        <f>VLOOKUP(A6927,'[1]alr yayınlanan fiyatlı'!$C:$D,2,FALSE)</f>
        <v>1000X600 EVERSLEY(TR).PSLMZ.CEL.AY.YZY.GOVDE.DIS.KYNK.(14)</v>
      </c>
      <c r="C6927" s="34">
        <f>IFERROR(VLOOKUP(A6927,'[1]alr yayınlanan fiyatlı'!C:K,9,0),0)</f>
        <v>0</v>
      </c>
    </row>
    <row r="6928" spans="1:3" x14ac:dyDescent="0.25">
      <c r="A6928" s="35" t="s">
        <v>3887</v>
      </c>
      <c r="B6928" s="35" t="str">
        <f>VLOOKUP(A6928,'[1]alr yayınlanan fiyatlı'!$C:$D,2,FALSE)</f>
        <v>1200X400 EVERSLEY(TR).PSLMZ.CEL.AY.YZY.GOVDE.DIS.KYNK.(18)</v>
      </c>
      <c r="C6928" s="34">
        <f>IFERROR(VLOOKUP(A6928,'[1]alr yayınlanan fiyatlı'!C:K,9,0),0)</f>
        <v>0</v>
      </c>
    </row>
    <row r="6929" spans="1:3" x14ac:dyDescent="0.25">
      <c r="A6929" s="35" t="s">
        <v>4173</v>
      </c>
      <c r="B6929" s="35" t="str">
        <f>VLOOKUP(A6929,'[1]alr yayınlanan fiyatlı'!$C:$D,2,FALSE)</f>
        <v>1200X500 EVERSLEY(TR).PSLMZ.CEL.AY.YZY.GOVDE.DIS.KYNK.(18)</v>
      </c>
      <c r="C6929" s="34">
        <f>IFERROR(VLOOKUP(A6929,'[1]alr yayınlanan fiyatlı'!C:K,9,0),0)</f>
        <v>0</v>
      </c>
    </row>
    <row r="6930" spans="1:3" x14ac:dyDescent="0.25">
      <c r="A6930" s="35" t="s">
        <v>3788</v>
      </c>
      <c r="B6930" s="35" t="str">
        <f>VLOOKUP(A6930,[2]Sayfa2!$A:$B,2,0)</f>
        <v>1200X600 EVERSLEY(TR).PSLMZ.CEL.AY.YZY.GOVDE.DIS.KYNK.(18)</v>
      </c>
      <c r="C6930" s="34">
        <f>IFERROR(VLOOKUP(A6930,'[1]alr yayınlanan fiyatlı'!C:K,9,0),0)</f>
        <v>0</v>
      </c>
    </row>
    <row r="6931" spans="1:3" x14ac:dyDescent="0.25">
      <c r="A6931" s="35" t="s">
        <v>2299</v>
      </c>
      <c r="B6931" s="35" t="str">
        <f>VLOOKUP(A6931,'[1]alr yayınlanan fiyatlı'!$C:$D,2,FALSE)</f>
        <v>1500X400 EVERSLEY(TR).PSLMZ.CEL.AY.YZY.GOVDE.DIS.KYNK.(22)</v>
      </c>
      <c r="C6931" s="34">
        <f>IFERROR(VLOOKUP(A6931,'[1]alr yayınlanan fiyatlı'!C:K,9,0),0)</f>
        <v>0</v>
      </c>
    </row>
    <row r="6932" spans="1:3" x14ac:dyDescent="0.25">
      <c r="A6932" s="35" t="s">
        <v>3888</v>
      </c>
      <c r="B6932" s="35" t="str">
        <f>VLOOKUP(A6932,'[1]alr yayınlanan fiyatlı'!$C:$D,2,FALSE)</f>
        <v>1500X600 EVERSLEY(TR).PSLMZ.CEL.AY.YZY.GOVDE.DIS.KYNK.(22)</v>
      </c>
      <c r="C6932" s="34">
        <f>IFERROR(VLOOKUP(A6932,'[1]alr yayınlanan fiyatlı'!C:K,9,0),0)</f>
        <v>0</v>
      </c>
    </row>
    <row r="6933" spans="1:3" x14ac:dyDescent="0.25">
      <c r="A6933" s="35" t="s">
        <v>6147</v>
      </c>
      <c r="B6933" s="35" t="str">
        <f>VLOOKUP(A6933,'[1]alr yayınlanan fiyatlı'!$C:$D,2,FALSE)</f>
        <v>800X400 EVERSLEY(TR).PSLMZ.CEL.AY.YZY.GOVDE.DIS.KYNK.(12)</v>
      </c>
      <c r="C6933" s="34">
        <f>IFERROR(VLOOKUP(A6933,'[1]alr yayınlanan fiyatlı'!C:K,9,0),0)</f>
        <v>0</v>
      </c>
    </row>
    <row r="6934" spans="1:3" x14ac:dyDescent="0.25">
      <c r="A6934" s="35" t="s">
        <v>4174</v>
      </c>
      <c r="B6934" s="35" t="str">
        <f>VLOOKUP(A6934,'[1]alr yayınlanan fiyatlı'!$C:$D,2,FALSE)</f>
        <v>800X500 EVERSLEY(TR).PSLMZ.CEL.AY.YZY.GOVDE.DIS.KYNK.(12)</v>
      </c>
      <c r="C6934" s="34">
        <f>IFERROR(VLOOKUP(A6934,'[1]alr yayınlanan fiyatlı'!C:K,9,0),0)</f>
        <v>0</v>
      </c>
    </row>
    <row r="6935" spans="1:3" x14ac:dyDescent="0.25">
      <c r="A6935" s="35" t="s">
        <v>2300</v>
      </c>
      <c r="B6935" s="35" t="str">
        <f>VLOOKUP(A6935,[2]Sayfa2!$A:$B,2,0)</f>
        <v>800X600 EVERSLEY(TR).PSLMZ.CEL.AY.YZY.GOVDE.DIS.KYNK.(12)</v>
      </c>
      <c r="C6935" s="34">
        <f>IFERROR(VLOOKUP(A6935,'[1]alr yayınlanan fiyatlı'!C:K,9,0),0)</f>
        <v>0</v>
      </c>
    </row>
    <row r="6936" spans="1:3" x14ac:dyDescent="0.25">
      <c r="A6936" s="35" t="s">
        <v>3841</v>
      </c>
      <c r="B6936" s="35" t="str">
        <f>VLOOKUP(A6936,'[1]alr yayınlanan fiyatlı'!$C:$D,2,FALSE)</f>
        <v>1000X500 FANTASY(DVC).PSLMZ.CEL.FRC.YZY.GOVDE.DIS.KYNK.(8)</v>
      </c>
      <c r="C6936" s="34">
        <f>IFERROR(VLOOKUP(A6936,'[1]alr yayınlanan fiyatlı'!C:K,9,0),0)</f>
        <v>0</v>
      </c>
    </row>
    <row r="6937" spans="1:3" x14ac:dyDescent="0.25">
      <c r="A6937" s="35" t="s">
        <v>3889</v>
      </c>
      <c r="B6937" s="35" t="str">
        <f>VLOOKUP(A6937,'[1]alr yayınlanan fiyatlı'!$C:$D,2,FALSE)</f>
        <v>1200X500 FANTASY(DVC).PSLMZ.CEL.FRC.YZY.GOVDE.DIS.KYNK.(10)</v>
      </c>
      <c r="C6937" s="34">
        <f>IFERROR(VLOOKUP(A6937,'[1]alr yayınlanan fiyatlı'!C:K,9,0),0)</f>
        <v>0</v>
      </c>
    </row>
    <row r="6938" spans="1:3" x14ac:dyDescent="0.25">
      <c r="A6938" s="35" t="s">
        <v>3889</v>
      </c>
      <c r="B6938" s="35" t="str">
        <f>VLOOKUP(A6938,'[1]alr yayınlanan fiyatlı'!$C:$D,2,FALSE)</f>
        <v>1200X500 FANTASY(DVC).PSLMZ.CEL.FRC.YZY.GOVDE.DIS.KYNK.(10)</v>
      </c>
      <c r="C6938" s="34">
        <f>IFERROR(VLOOKUP(A6938,'[1]alr yayınlanan fiyatlı'!C:K,9,0),0)</f>
        <v>0</v>
      </c>
    </row>
    <row r="6939" spans="1:3" x14ac:dyDescent="0.25">
      <c r="A6939" s="35" t="s">
        <v>6148</v>
      </c>
      <c r="B6939" s="35" t="str">
        <f>VLOOKUP(A6939,[2]Sayfa2!$A:$B,2,0)</f>
        <v>1000X500 FANTASY(DVC).PSLMZ.CEL.FRC.YZY.BAZ.HAZIRLIK.(8)</v>
      </c>
      <c r="C6939" s="34">
        <f>IFERROR(VLOOKUP(A6939,'[1]alr yayınlanan fiyatlı'!C:K,9,0),0)</f>
        <v>0</v>
      </c>
    </row>
    <row r="6940" spans="1:3" x14ac:dyDescent="0.25">
      <c r="A6940" s="35" t="s">
        <v>2301</v>
      </c>
      <c r="B6940" s="35" t="str">
        <f>VLOOKUP(A6940,'[1]alr yayınlanan fiyatlı'!$C:$D,2,FALSE)</f>
        <v>1200X500 FANTASY(DVC).PSLMZ.CEL.FRC.YZY.BAZ.HAZIRLIK.(10)</v>
      </c>
      <c r="C6940" s="34">
        <f>IFERROR(VLOOKUP(A6940,'[1]alr yayınlanan fiyatlı'!C:K,9,0),0)</f>
        <v>0</v>
      </c>
    </row>
    <row r="6941" spans="1:3" x14ac:dyDescent="0.25">
      <c r="A6941" s="35" t="s">
        <v>6149</v>
      </c>
      <c r="B6941" s="35" t="str">
        <f>VLOOKUP(A6941,'[1]alr yayınlanan fiyatlı'!$C:$D,2,FALSE)</f>
        <v>1400X500 FANTASY(DVC).PSLMZ.CEL.AY.YZY.GOVDE.DIS.KYNK.(12)</v>
      </c>
      <c r="C6941" s="34">
        <f>IFERROR(VLOOKUP(A6941,'[1]alr yayınlanan fiyatlı'!C:K,9,0),0)</f>
        <v>0</v>
      </c>
    </row>
    <row r="6942" spans="1:3" x14ac:dyDescent="0.25">
      <c r="A6942" s="35" t="s">
        <v>6150</v>
      </c>
      <c r="B6942" s="35" t="str">
        <f>VLOOKUP(A6942,'[1]alr yayınlanan fiyatlı'!$C:$D,2,FALSE)</f>
        <v>800X500 FANTASY(DVC).PSLMZ.CEL.AY.YZY.GOVDE.DIS.KYNK.(6)</v>
      </c>
      <c r="C6942" s="34">
        <f>IFERROR(VLOOKUP(A6942,'[1]alr yayınlanan fiyatlı'!C:K,9,0),0)</f>
        <v>0</v>
      </c>
    </row>
    <row r="6943" spans="1:3" x14ac:dyDescent="0.25">
      <c r="A6943" s="35" t="s">
        <v>4175</v>
      </c>
      <c r="B6943" s="35" t="str">
        <f>VLOOKUP(A6943,'[1]alr yayınlanan fiyatlı'!$C:$D,2,FALSE)</f>
        <v>1000X500 FANTASY.PSLMZ.CEL.BAZ.HAZIRLIK.NIGHT.BLACK(8)(B)</v>
      </c>
      <c r="C6943" s="34">
        <f>IFERROR(VLOOKUP(A6943,'[1]alr yayınlanan fiyatlı'!C:K,9,0),0)</f>
        <v>0</v>
      </c>
    </row>
    <row r="6944" spans="1:3" x14ac:dyDescent="0.25">
      <c r="A6944" s="35" t="s">
        <v>3789</v>
      </c>
      <c r="B6944" s="35" t="str">
        <f>VLOOKUP(A6944,'[1]alr yayınlanan fiyatlı'!$C:$D,2,FALSE)</f>
        <v>1200X500 FANTASY.PSLMZ.CEL.BAZ.HAZIRLIK.NIGHT.BLACK(10)(B)</v>
      </c>
      <c r="C6944" s="34">
        <f>IFERROR(VLOOKUP(A6944,'[1]alr yayınlanan fiyatlı'!C:K,9,0),0)</f>
        <v>0</v>
      </c>
    </row>
    <row r="6945" spans="1:3" x14ac:dyDescent="0.25">
      <c r="A6945" s="35" t="s">
        <v>3890</v>
      </c>
      <c r="B6945" s="35" t="str">
        <f>VLOOKUP(A6945,'[1]alr yayınlanan fiyatlı'!$C:$D,2,FALSE)</f>
        <v>1000X500 FANTASY.PSLMZ.CEL.BAZ.HAZIRLIK.PVD.BRUSHED.GUNMETAL.60MMBRK.(8)(B)</v>
      </c>
      <c r="C6945" s="34">
        <f>IFERROR(VLOOKUP(A6945,'[1]alr yayınlanan fiyatlı'!C:K,9,0),0)</f>
        <v>0</v>
      </c>
    </row>
    <row r="6946" spans="1:3" x14ac:dyDescent="0.25">
      <c r="A6946" s="35" t="s">
        <v>3696</v>
      </c>
      <c r="B6946" s="35" t="str">
        <f>VLOOKUP(A6946,'[1]alr yayınlanan fiyatlı'!$C:$D,2,FALSE)</f>
        <v>1200X500 FANTASY.PSLMZ.CEL.BAZ.HAZIRLIK.PVD.POLISHED.CHROME.60MMBRK.(10)(B)</v>
      </c>
      <c r="C6946" s="34">
        <f>IFERROR(VLOOKUP(A6946,'[1]alr yayınlanan fiyatlı'!C:K,9,0),0)</f>
        <v>0</v>
      </c>
    </row>
    <row r="6947" spans="1:3" x14ac:dyDescent="0.25">
      <c r="A6947" s="35" t="s">
        <v>6151</v>
      </c>
      <c r="B6947" s="35" t="str">
        <f>VLOOKUP(A6947,'[1]alr yayınlanan fiyatlı'!$C:$D,2,FALSE)</f>
        <v>600X100 BERGAMA Ø32.CFT.TRF.BAG.PSLMZ.CEL.FRC.YZY.GOVDE.(1)</v>
      </c>
      <c r="C6947" s="34">
        <f>IFERROR(VLOOKUP(A6947,'[1]alr yayınlanan fiyatlı'!C:K,9,0),0)</f>
        <v>0</v>
      </c>
    </row>
    <row r="6948" spans="1:3" x14ac:dyDescent="0.25">
      <c r="A6948" s="35" t="s">
        <v>4176</v>
      </c>
      <c r="B6948" s="35" t="str">
        <f>VLOOKUP(A6948,'[1]alr yayınlanan fiyatlı'!$C:$D,2,FALSE)</f>
        <v>600X100 BERGAMA Ø32.CFT.TRF.BAG.PSLMZ.CEL.AY.YZY.GOVDE.(1)</v>
      </c>
      <c r="C6948" s="34">
        <f>IFERROR(VLOOKUP(A6948,'[1]alr yayınlanan fiyatlı'!C:K,9,0),0)</f>
        <v>0</v>
      </c>
    </row>
    <row r="6949" spans="1:3" x14ac:dyDescent="0.25">
      <c r="A6949" s="35" t="s">
        <v>6152</v>
      </c>
      <c r="B6949" s="35" t="str">
        <f>VLOOKUP(A6949,'[1]alr yayınlanan fiyatlı'!$C:$D,2,FALSE)</f>
        <v>532X114 ELA Ø32-16.CFT.TRF.BAG.PSLMZ.CEL.FRC.YZY.GOVDE.(1)</v>
      </c>
      <c r="C6949" s="34">
        <f>IFERROR(VLOOKUP(A6949,'[1]alr yayınlanan fiyatlı'!C:K,9,0),0)</f>
        <v>0</v>
      </c>
    </row>
    <row r="6950" spans="1:3" x14ac:dyDescent="0.25">
      <c r="A6950" s="35" t="s">
        <v>4177</v>
      </c>
      <c r="B6950" s="35" t="str">
        <f>VLOOKUP(A6950,'[1]alr yayınlanan fiyatlı'!$C:$D,2,FALSE)</f>
        <v>532X130 ELA Ø32-16.CFT.TRF.BAG.PSLMZ.CEL.AY.YZY.GOVDE.(1)</v>
      </c>
      <c r="C6950" s="34">
        <f>IFERROR(VLOOKUP(A6950,'[1]alr yayınlanan fiyatlı'!C:K,9,0),0)</f>
        <v>0</v>
      </c>
    </row>
    <row r="6951" spans="1:3" x14ac:dyDescent="0.25">
      <c r="A6951" s="35" t="s">
        <v>3891</v>
      </c>
      <c r="B6951" s="35" t="str">
        <f>VLOOKUP(A6951,'[1]alr yayınlanan fiyatlı'!$C:$D,2,FALSE)</f>
        <v>532X130 AMOS Ø32.CFT.TRF.BAG.PSLMZ.CEL.AY.YZY.GOVDE.(1)</v>
      </c>
      <c r="C6951" s="34">
        <f>IFERROR(VLOOKUP(A6951,'[1]alr yayınlanan fiyatlı'!C:K,9,0),0)</f>
        <v>0</v>
      </c>
    </row>
    <row r="6952" spans="1:3" x14ac:dyDescent="0.25">
      <c r="A6952" s="35" t="s">
        <v>6153</v>
      </c>
      <c r="B6952" s="35" t="str">
        <f>VLOOKUP(A6952,'[1]alr yayınlanan fiyatlı'!$C:$D,2,FALSE)</f>
        <v>590X100 KATRE Ø38.CFT.TRF.BAG.PSLMZ.CEL.FRC.YZY.GOVDE.(1)</v>
      </c>
      <c r="C6952" s="34">
        <f>IFERROR(VLOOKUP(A6952,'[1]alr yayınlanan fiyatlı'!C:K,9,0),0)</f>
        <v>0</v>
      </c>
    </row>
    <row r="6953" spans="1:3" x14ac:dyDescent="0.25">
      <c r="A6953" s="35" t="s">
        <v>3697</v>
      </c>
      <c r="B6953" s="35" t="str">
        <f>VLOOKUP(A6953,'[1]alr yayınlanan fiyatlı'!$C:$D,2,FALSE)</f>
        <v>590X100 KATRE Ø38.CFT.TRF.BAG.PSLMZ.CEL.AY.YZY.GOVDE.(1)</v>
      </c>
      <c r="C6953" s="34">
        <f>IFERROR(VLOOKUP(A6953,'[1]alr yayınlanan fiyatlı'!C:K,9,0),0)</f>
        <v>0</v>
      </c>
    </row>
    <row r="6954" spans="1:3" x14ac:dyDescent="0.25">
      <c r="A6954" s="35" t="s">
        <v>6154</v>
      </c>
      <c r="B6954" s="35" t="str">
        <f>VLOOKUP(A6954,'[1]alr yayınlanan fiyatlı'!$C:$D,2,FALSE)</f>
        <v>550X100 TROY 25X50.CFT.TRF.BAG.PSLMZ.CEL.FRC.YZY.GOVDE.(1)</v>
      </c>
      <c r="C6954" s="34">
        <f>IFERROR(VLOOKUP(A6954,'[1]alr yayınlanan fiyatlı'!C:K,9,0),0)</f>
        <v>0</v>
      </c>
    </row>
    <row r="6955" spans="1:3" x14ac:dyDescent="0.25">
      <c r="A6955" s="35" t="s">
        <v>4178</v>
      </c>
      <c r="B6955" s="35" t="str">
        <f>VLOOKUP(A6955,'[1]alr yayınlanan fiyatlı'!$C:$D,2,FALSE)</f>
        <v>550X100 TROY 25X50.CFT.TRF.BAG.PSLMZ.CEL.AY.YZY.GOVDE.(1)</v>
      </c>
      <c r="C6955" s="34">
        <f>IFERROR(VLOOKUP(A6955,'[1]alr yayınlanan fiyatlı'!C:K,9,0),0)</f>
        <v>0</v>
      </c>
    </row>
    <row r="6956" spans="1:3" x14ac:dyDescent="0.25">
      <c r="A6956" s="35" t="s">
        <v>6155</v>
      </c>
      <c r="B6956" s="35" t="str">
        <f>VLOOKUP(A6956,'[1]alr yayınlanan fiyatlı'!$C:$D,2,FALSE)</f>
        <v>550X100 NEMRUT 30X30.CFT.TRF.BAG.PSLMZ.CEL.FRC.YZY.GOVDE.(1)</v>
      </c>
      <c r="C6956" s="34">
        <f>IFERROR(VLOOKUP(A6956,'[1]alr yayınlanan fiyatlı'!C:K,9,0),0)</f>
        <v>0</v>
      </c>
    </row>
    <row r="6957" spans="1:3" x14ac:dyDescent="0.25">
      <c r="A6957" s="35" t="s">
        <v>4179</v>
      </c>
      <c r="B6957" s="35" t="str">
        <f>VLOOKUP(A6957,'[1]alr yayınlanan fiyatlı'!$C:$D,2,FALSE)</f>
        <v>550X100 NEMRUT 30X30.CFT.TRF.BAG.PSLMZ.CEL.AY.YZY.GOVDE.(1)</v>
      </c>
      <c r="C6957" s="34">
        <f>IFERROR(VLOOKUP(A6957,'[1]alr yayınlanan fiyatlı'!C:K,9,0),0)</f>
        <v>0</v>
      </c>
    </row>
    <row r="6958" spans="1:3" x14ac:dyDescent="0.25">
      <c r="A6958" s="35" t="s">
        <v>3790</v>
      </c>
      <c r="B6958" s="35" t="str">
        <f>VLOOKUP(A6958,'[1]alr yayınlanan fiyatlı'!$C:$D,2,FALSE)</f>
        <v>532X130 AYDOS Ø32.TEK.TRF.BAG.PSLMZ.CEL.AY.YZY.GOVDE.(1)</v>
      </c>
      <c r="C6958" s="34">
        <f>IFERROR(VLOOKUP(A6958,'[1]alr yayınlanan fiyatlı'!C:K,9,0),0)</f>
        <v>0</v>
      </c>
    </row>
    <row r="6959" spans="1:3" x14ac:dyDescent="0.25">
      <c r="A6959" s="35" t="s">
        <v>3791</v>
      </c>
      <c r="B6959" s="35" t="str">
        <f>VLOOKUP(A6959,'[1]alr yayınlanan fiyatlı'!$C:$D,2,FALSE)</f>
        <v>587X100 TELOS Ø38-28.TEK.TRF.BAG.PSLMZ.CEL.AY.YZY.GOVDE.(1)</v>
      </c>
      <c r="C6959" s="34">
        <f>IFERROR(VLOOKUP(A6959,'[1]alr yayınlanan fiyatlı'!C:K,9,0),0)</f>
        <v>0</v>
      </c>
    </row>
    <row r="6960" spans="1:3" x14ac:dyDescent="0.25">
      <c r="A6960" s="35" t="s">
        <v>6156</v>
      </c>
      <c r="B6960" s="35" t="str">
        <f>VLOOKUP(A6960,'[1]alr yayınlanan fiyatlı'!$C:$D,2,FALSE)</f>
        <v>532X130 AYDOS Ø32.CFT.TRF.PSLMZ.CEL.FRC.YZY.GOVDE.(1)</v>
      </c>
      <c r="C6960" s="34">
        <f>IFERROR(VLOOKUP(A6960,'[1]alr yayınlanan fiyatlı'!C:K,9,0),0)</f>
        <v>0</v>
      </c>
    </row>
    <row r="6961" spans="1:3" x14ac:dyDescent="0.25">
      <c r="A6961" s="35" t="s">
        <v>3892</v>
      </c>
      <c r="B6961" s="35" t="str">
        <f>VLOOKUP(A6961,'[1]alr yayınlanan fiyatlı'!$C:$D,2,FALSE)</f>
        <v>532X130 AYDOS Ø32.CFT.TRF.PSLMZ.CEL.AY.YZY.GOVDE.(1)</v>
      </c>
      <c r="C6961" s="34">
        <f>IFERROR(VLOOKUP(A6961,'[1]alr yayınlanan fiyatlı'!C:K,9,0),0)</f>
        <v>0</v>
      </c>
    </row>
    <row r="6962" spans="1:3" x14ac:dyDescent="0.25">
      <c r="A6962" s="35" t="s">
        <v>6157</v>
      </c>
      <c r="B6962" s="35" t="str">
        <f>VLOOKUP(A6962,'[1]alr yayınlanan fiyatlı'!$C:$D,2,FALSE)</f>
        <v>630X100 TELOS Ø38-32.CFT.TRF.BAG.PSLMZ.CEL.FRC.YZY.GOVDE.(1)</v>
      </c>
      <c r="C6962" s="34">
        <f>IFERROR(VLOOKUP(A6962,'[1]alr yayınlanan fiyatlı'!C:K,9,0),0)</f>
        <v>0</v>
      </c>
    </row>
    <row r="6963" spans="1:3" x14ac:dyDescent="0.25">
      <c r="A6963" s="35" t="s">
        <v>3893</v>
      </c>
      <c r="B6963" s="35" t="str">
        <f>VLOOKUP(A6963,'[1]alr yayınlanan fiyatlı'!$C:$D,2,FALSE)</f>
        <v>630X100 TELOS Ø38-32.CFT.TRF.BAG.PSLMZ.CEL.AY.YZY.GOVDE.(1)</v>
      </c>
      <c r="C6963" s="34">
        <f>IFERROR(VLOOKUP(A6963,'[1]alr yayınlanan fiyatlı'!C:K,9,0),0)</f>
        <v>0</v>
      </c>
    </row>
    <row r="6964" spans="1:3" x14ac:dyDescent="0.25">
      <c r="A6964" s="35" t="s">
        <v>6158</v>
      </c>
      <c r="B6964" s="35" t="str">
        <f>VLOOKUP(A6964,'[1]alr yayınlanan fiyatlı'!$C:$D,2,FALSE)</f>
        <v>538X100 MINA Ø38.CFT.TRF.PSLMZ.CEL.FRC.YZY.GOVDE.(1)</v>
      </c>
      <c r="C6964" s="34">
        <f>IFERROR(VLOOKUP(A6964,'[1]alr yayınlanan fiyatlı'!C:K,9,0),0)</f>
        <v>0</v>
      </c>
    </row>
    <row r="6965" spans="1:3" x14ac:dyDescent="0.25">
      <c r="A6965" s="35" t="s">
        <v>3894</v>
      </c>
      <c r="B6965" s="35" t="str">
        <f>VLOOKUP(A6965,'[1]alr yayınlanan fiyatlı'!$C:$D,2,FALSE)</f>
        <v>538X100 MINA Ø38.CFT.TRF.PSLMZ.CEL.AY.YZY.GOVDE.(1)</v>
      </c>
      <c r="C6965" s="34">
        <f>IFERROR(VLOOKUP(A6965,'[1]alr yayınlanan fiyatlı'!C:K,9,0),0)</f>
        <v>0</v>
      </c>
    </row>
    <row r="6966" spans="1:3" x14ac:dyDescent="0.25">
      <c r="A6966" s="35" t="s">
        <v>6159</v>
      </c>
      <c r="B6966" s="35" t="str">
        <f>VLOOKUP(A6966,'[1]alr yayınlanan fiyatlı'!$C:$D,2,FALSE)</f>
        <v>540X100 KIBELE 30X30.CFT.TRF.BAG.PSLMZ.CEL.FRC.YZY.GOVDE.(1)</v>
      </c>
      <c r="C6966" s="34">
        <f>IFERROR(VLOOKUP(A6966,'[1]alr yayınlanan fiyatlı'!C:K,9,0),0)</f>
        <v>0</v>
      </c>
    </row>
    <row r="6967" spans="1:3" x14ac:dyDescent="0.25">
      <c r="A6967" s="35" t="s">
        <v>6160</v>
      </c>
      <c r="B6967" s="35" t="str">
        <f>VLOOKUP(A6967,'[1]alr yayınlanan fiyatlı'!$C:$D,2,FALSE)</f>
        <v>540X100 KIBELE 30X30.CFT.TRF.BAG.PSLMZ.CEL.AY.YZY.GOVDE.(1)</v>
      </c>
      <c r="C6967" s="34">
        <f>IFERROR(VLOOKUP(A6967,'[1]alr yayınlanan fiyatlı'!C:K,9,0),0)</f>
        <v>0</v>
      </c>
    </row>
    <row r="6968" spans="1:3" x14ac:dyDescent="0.25">
      <c r="A6968" s="35" t="s">
        <v>6161</v>
      </c>
      <c r="B6968" s="35" t="str">
        <f>VLOOKUP(A6968,'[1]alr yayınlanan fiyatlı'!$C:$D,2,FALSE)</f>
        <v>527X100 BELKIS 25X50.DUZ.OVAL.CFT.TRF.BAG.PSLMZ.CEL.FRC.YZY.GOVDE.(1)</v>
      </c>
      <c r="C6968" s="34">
        <f>IFERROR(VLOOKUP(A6968,'[1]alr yayınlanan fiyatlı'!C:K,9,0),0)</f>
        <v>0</v>
      </c>
    </row>
    <row r="6969" spans="1:3" x14ac:dyDescent="0.25">
      <c r="A6969" s="35" t="s">
        <v>6162</v>
      </c>
      <c r="B6969" s="35" t="str">
        <f>VLOOKUP(A6969,'[1]alr yayınlanan fiyatlı'!$C:$D,2,FALSE)</f>
        <v>527X100 BELKIS 25X50.DUZ.OVAL.CFT.TRF.BAG.PSLMZ.CEL.AY.YZY.GOVDE.(1)</v>
      </c>
      <c r="C6969" s="34">
        <f>IFERROR(VLOOKUP(A6969,'[1]alr yayınlanan fiyatlı'!C:K,9,0),0)</f>
        <v>0</v>
      </c>
    </row>
    <row r="6970" spans="1:3" x14ac:dyDescent="0.25">
      <c r="A6970" s="35" t="s">
        <v>6163</v>
      </c>
      <c r="B6970" s="35" t="str">
        <f>VLOOKUP(A6970,'[1]alr yayınlanan fiyatlı'!$C:$D,2,FALSE)</f>
        <v>530X100 SARDES 30X30.CFT.TRF.BAG.PSLMZ.CEL.FRC.YZY.GOVDE.(1)</v>
      </c>
      <c r="C6970" s="34">
        <f>IFERROR(VLOOKUP(A6970,'[1]alr yayınlanan fiyatlı'!C:K,9,0),0)</f>
        <v>0</v>
      </c>
    </row>
    <row r="6971" spans="1:3" x14ac:dyDescent="0.25">
      <c r="A6971" s="35" t="s">
        <v>6164</v>
      </c>
      <c r="B6971" s="35" t="str">
        <f>VLOOKUP(A6971,'[1]alr yayınlanan fiyatlı'!$C:$D,2,FALSE)</f>
        <v>530X100 SARDES 30X30.CFT.TRF.BAG.PSLMZ.CEL.AY.YZY.GOVDE.(1)</v>
      </c>
      <c r="C6971" s="34">
        <f>IFERROR(VLOOKUP(A6971,'[1]alr yayınlanan fiyatlı'!C:K,9,0),0)</f>
        <v>0</v>
      </c>
    </row>
    <row r="6972" spans="1:3" x14ac:dyDescent="0.25">
      <c r="A6972" s="35" t="s">
        <v>6165</v>
      </c>
      <c r="B6972" s="35" t="str">
        <f>VLOOKUP(A6972,'[1]alr yayınlanan fiyatlı'!$C:$D,2,FALSE)</f>
        <v>510X125 DARA.40X10.CFT.TRF.PSLMZ.CEL.FRC.YZY.GOVDE.(1)</v>
      </c>
      <c r="C6972" s="34">
        <f>IFERROR(VLOOKUP(A6972,'[1]alr yayınlanan fiyatlı'!C:K,9,0),0)</f>
        <v>0</v>
      </c>
    </row>
    <row r="6973" spans="1:3" x14ac:dyDescent="0.25">
      <c r="A6973" s="35" t="s">
        <v>6166</v>
      </c>
      <c r="B6973" s="35" t="str">
        <f>VLOOKUP(A6973,'[1]alr yayınlanan fiyatlı'!$C:$D,2,FALSE)</f>
        <v>510X125 DARA.40X10.CFT.TRF.PSLMZ.CEL.AY.YZY.GOVDE.(1)</v>
      </c>
      <c r="C6973" s="34">
        <f>IFERROR(VLOOKUP(A6973,'[1]alr yayınlanan fiyatlı'!C:K,9,0),0)</f>
        <v>0</v>
      </c>
    </row>
    <row r="6974" spans="1:3" x14ac:dyDescent="0.25">
      <c r="A6974" s="35" t="s">
        <v>6167</v>
      </c>
      <c r="B6974" s="35" t="str">
        <f>VLOOKUP(A6974,'[1]alr yayınlanan fiyatlı'!$C:$D,2,FALSE)</f>
        <v>524X100 GORDION 50X25.CFT.TRF.PSLMZ.CEL.FRC.YZY.GOVDE.(1)</v>
      </c>
      <c r="C6974" s="34">
        <f>IFERROR(VLOOKUP(A6974,'[1]alr yayınlanan fiyatlı'!C:K,9,0),0)</f>
        <v>0</v>
      </c>
    </row>
    <row r="6975" spans="1:3" x14ac:dyDescent="0.25">
      <c r="A6975" s="35" t="s">
        <v>6168</v>
      </c>
      <c r="B6975" s="35" t="str">
        <f>VLOOKUP(A6975,'[1]alr yayınlanan fiyatlı'!$C:$D,2,FALSE)</f>
        <v>524X100 GORDION 50X25.CFT.TRF.PSLMZ.CEL.AY.YZY.GOVDE.(1)</v>
      </c>
      <c r="C6975" s="34">
        <f>IFERROR(VLOOKUP(A6975,'[1]alr yayınlanan fiyatlı'!C:K,9,0),0)</f>
        <v>0</v>
      </c>
    </row>
    <row r="6976" spans="1:3" x14ac:dyDescent="0.25">
      <c r="A6976" s="35" t="s">
        <v>4180</v>
      </c>
      <c r="B6976" s="35" t="str">
        <f>VLOOKUP(A6976,[2]Sayfa2!$A:$B,2,0)</f>
        <v>Ø 21,3 X 2 X 40 MM DUVAR MONTAJ BRAKETI HAM YUZEY (+PUL)</v>
      </c>
      <c r="C6976" s="34">
        <f>IFERROR(VLOOKUP(A6976,'[1]alr yayınlanan fiyatlı'!C:K,9,0),0)</f>
        <v>0</v>
      </c>
    </row>
    <row r="6977" spans="1:3" x14ac:dyDescent="0.25">
      <c r="A6977" s="35" t="s">
        <v>3792</v>
      </c>
      <c r="B6977" s="35" t="str">
        <f>VLOOKUP(A6977,'[1]alr yayınlanan fiyatlı'!$C:$D,2,FALSE)</f>
        <v>Ø 21,3 X 2 X 50 MM DUVAR MONTAJ BRAKETI HAM YUZEY (+PUL)</v>
      </c>
      <c r="C6977" s="34">
        <f>IFERROR(VLOOKUP(A6977,'[1]alr yayınlanan fiyatlı'!C:K,9,0),0)</f>
        <v>0</v>
      </c>
    </row>
    <row r="6978" spans="1:3" x14ac:dyDescent="0.25">
      <c r="A6978" s="35" t="s">
        <v>6169</v>
      </c>
      <c r="B6978" s="35" t="str">
        <f>VLOOKUP(A6978,'[1]alr yayınlanan fiyatlı'!$C:$D,2,FALSE)</f>
        <v>Ø 21,3 X 2 X 60 MM DUVAR MONTAJ BRAKETI HAM YUZEY (+PUL)</v>
      </c>
      <c r="C6978" s="34">
        <f>IFERROR(VLOOKUP(A6978,'[1]alr yayınlanan fiyatlı'!C:K,9,0),0)</f>
        <v>0</v>
      </c>
    </row>
    <row r="6979" spans="1:3" x14ac:dyDescent="0.25">
      <c r="A6979" s="35" t="s">
        <v>6169</v>
      </c>
      <c r="B6979" s="35" t="str">
        <f>VLOOKUP(A6979,'[1]alr yayınlanan fiyatlı'!$C:$D,2,FALSE)</f>
        <v>Ø 21,3 X 2 X 60 MM DUVAR MONTAJ BRAKETI HAM YUZEY (+PUL)</v>
      </c>
      <c r="C6979" s="34">
        <f>IFERROR(VLOOKUP(A6979,'[1]alr yayınlanan fiyatlı'!C:K,9,0),0)</f>
        <v>0</v>
      </c>
    </row>
    <row r="6980" spans="1:3" x14ac:dyDescent="0.25">
      <c r="A6980" s="35" t="s">
        <v>3088</v>
      </c>
      <c r="B6980" s="35" t="str">
        <f>VLOOKUP(A6980,'[1]alr yayınlanan fiyatlı'!$C:$D,2,FALSE)</f>
        <v>Ø 21,3 X 2 X 64 MM DUVAR MONTAJ BRAKETI HAM YUZEY (KURT AGZI+PUL)</v>
      </c>
      <c r="C6980" s="34">
        <f>IFERROR(VLOOKUP(A6980,'[1]alr yayınlanan fiyatlı'!C:K,9,0),0)</f>
        <v>0</v>
      </c>
    </row>
    <row r="6981" spans="1:3" x14ac:dyDescent="0.25">
      <c r="A6981" s="35" t="s">
        <v>2302</v>
      </c>
      <c r="B6981" s="35" t="str">
        <f>VLOOKUP(A6981,'[1]alr yayınlanan fiyatlı'!$C:$D,2,FALSE)</f>
        <v>Ø 21,3 X 2 X 40 MM DUVAR MONTAJ BRAKETI FIRCA YUZEY (+PUL)</v>
      </c>
      <c r="C6981" s="34">
        <f>IFERROR(VLOOKUP(A6981,'[1]alr yayınlanan fiyatlı'!C:K,9,0),0)</f>
        <v>0</v>
      </c>
    </row>
    <row r="6982" spans="1:3" x14ac:dyDescent="0.25">
      <c r="A6982" s="35" t="s">
        <v>2302</v>
      </c>
      <c r="B6982" s="35" t="str">
        <f>VLOOKUP(A6982,'[1]alr yayınlanan fiyatlı'!$C:$D,2,FALSE)</f>
        <v>Ø 21,3 X 2 X 40 MM DUVAR MONTAJ BRAKETI FIRCA YUZEY (+PUL)</v>
      </c>
      <c r="C6982" s="34">
        <f>IFERROR(VLOOKUP(A6982,'[1]alr yayınlanan fiyatlı'!C:K,9,0),0)</f>
        <v>0</v>
      </c>
    </row>
    <row r="6983" spans="1:3" x14ac:dyDescent="0.25">
      <c r="A6983" s="35" t="s">
        <v>3793</v>
      </c>
      <c r="B6983" s="35" t="str">
        <f>VLOOKUP(A6983,'[1]alr yayınlanan fiyatlı'!$C:$D,2,FALSE)</f>
        <v>Ø 21,3 X 2 X 50 MM DUVAR MONTAJ BRAKETI FIRCA YUZEY (+PUL)</v>
      </c>
      <c r="C6983" s="34">
        <f>IFERROR(VLOOKUP(A6983,'[1]alr yayınlanan fiyatlı'!C:K,9,0),0)</f>
        <v>0</v>
      </c>
    </row>
    <row r="6984" spans="1:3" x14ac:dyDescent="0.25">
      <c r="A6984" s="35" t="s">
        <v>3793</v>
      </c>
      <c r="B6984" s="35" t="str">
        <f>VLOOKUP(A6984,'[1]alr yayınlanan fiyatlı'!$C:$D,2,FALSE)</f>
        <v>Ø 21,3 X 2 X 50 MM DUVAR MONTAJ BRAKETI FIRCA YUZEY (+PUL)</v>
      </c>
      <c r="C6984" s="34">
        <f>IFERROR(VLOOKUP(A6984,'[1]alr yayınlanan fiyatlı'!C:K,9,0),0)</f>
        <v>0</v>
      </c>
    </row>
    <row r="6985" spans="1:3" x14ac:dyDescent="0.25">
      <c r="A6985" s="35" t="s">
        <v>3698</v>
      </c>
      <c r="B6985" s="35" t="str">
        <f>VLOOKUP(A6985,'[1]alr yayınlanan fiyatlı'!$C:$D,2,FALSE)</f>
        <v>Ø 21,3 X 2 X 60 MM DUVAR MONTAJ BRAKETI FIRCA YUZEY (+PUL)</v>
      </c>
      <c r="C6985" s="34">
        <f>IFERROR(VLOOKUP(A6985,'[1]alr yayınlanan fiyatlı'!C:K,9,0),0)</f>
        <v>0</v>
      </c>
    </row>
    <row r="6986" spans="1:3" x14ac:dyDescent="0.25">
      <c r="A6986" s="35" t="s">
        <v>3698</v>
      </c>
      <c r="B6986" s="35" t="str">
        <f>VLOOKUP(A6986,'[1]alr yayınlanan fiyatlı'!$C:$D,2,FALSE)</f>
        <v>Ø 21,3 X 2 X 60 MM DUVAR MONTAJ BRAKETI FIRCA YUZEY (+PUL)</v>
      </c>
      <c r="C6986" s="34">
        <f>IFERROR(VLOOKUP(A6986,'[1]alr yayınlanan fiyatlı'!C:K,9,0),0)</f>
        <v>0</v>
      </c>
    </row>
    <row r="6987" spans="1:3" x14ac:dyDescent="0.25">
      <c r="A6987" s="35" t="s">
        <v>2303</v>
      </c>
      <c r="B6987" s="35" t="str">
        <f>VLOOKUP(A6987,'[1]alr yayınlanan fiyatlı'!$C:$D,2,FALSE)</f>
        <v>Ø 21,3 X 2 X 60 MM DUVAR MONTAJ BRAKETI FIRCA YUZEY (KURT AGZI+PUL)</v>
      </c>
      <c r="C6987" s="34">
        <f>IFERROR(VLOOKUP(A6987,'[1]alr yayınlanan fiyatlı'!C:K,9,0),0)</f>
        <v>0</v>
      </c>
    </row>
    <row r="6988" spans="1:3" x14ac:dyDescent="0.25">
      <c r="A6988" s="35" t="s">
        <v>3089</v>
      </c>
      <c r="B6988" s="35" t="str">
        <f>VLOOKUP(A6988,'[1]alr yayınlanan fiyatlı'!$C:$D,2,FALSE)</f>
        <v>Ø 15,9 X 1 X 40 MM DUVAR MONTAJ BRAKETI FIRCA YUZEY (+PUL)</v>
      </c>
      <c r="C6988" s="34">
        <f>IFERROR(VLOOKUP(A6988,'[1]alr yayınlanan fiyatlı'!C:K,9,0),0)</f>
        <v>0</v>
      </c>
    </row>
    <row r="6989" spans="1:3" x14ac:dyDescent="0.25">
      <c r="A6989" s="35" t="s">
        <v>3089</v>
      </c>
      <c r="B6989" s="35" t="str">
        <f>VLOOKUP(A6989,'[1]alr yayınlanan fiyatlı'!$C:$D,2,FALSE)</f>
        <v>Ø 15,9 X 1 X 40 MM DUVAR MONTAJ BRAKETI FIRCA YUZEY (+PUL)</v>
      </c>
      <c r="C6989" s="34">
        <f>IFERROR(VLOOKUP(A6989,'[1]alr yayınlanan fiyatlı'!C:K,9,0),0)</f>
        <v>0</v>
      </c>
    </row>
    <row r="6990" spans="1:3" x14ac:dyDescent="0.25">
      <c r="A6990" s="35" t="s">
        <v>3655</v>
      </c>
      <c r="B6990" s="35" t="str">
        <f>VLOOKUP(A6990,'[1]alr yayınlanan fiyatlı'!$C:$D,2,FALSE)</f>
        <v>Ø 21,3 X 2 X 40 MM DUVAR MONTAJ BRAKETI AYNA YUZEY (+PUL)</v>
      </c>
      <c r="C6990" s="34">
        <f>IFERROR(VLOOKUP(A6990,'[1]alr yayınlanan fiyatlı'!C:K,9,0),0)</f>
        <v>0</v>
      </c>
    </row>
    <row r="6991" spans="1:3" x14ac:dyDescent="0.25">
      <c r="A6991" s="35" t="s">
        <v>3655</v>
      </c>
      <c r="B6991" s="35" t="str">
        <f>VLOOKUP(A6991,'[1]alr yayınlanan fiyatlı'!$C:$D,2,FALSE)</f>
        <v>Ø 21,3 X 2 X 40 MM DUVAR MONTAJ BRAKETI AYNA YUZEY (+PUL)</v>
      </c>
      <c r="C6991" s="34">
        <f>IFERROR(VLOOKUP(A6991,'[1]alr yayınlanan fiyatlı'!C:K,9,0),0)</f>
        <v>0</v>
      </c>
    </row>
    <row r="6992" spans="1:3" x14ac:dyDescent="0.25">
      <c r="A6992" s="35" t="s">
        <v>3090</v>
      </c>
      <c r="B6992" s="35" t="str">
        <f>VLOOKUP(A6992,'[1]alr yayınlanan fiyatlı'!$C:$D,2,FALSE)</f>
        <v>Ø 21,3 X 2 X 50 MM DUVAR MONTAJ BRAKETI AYNA YUZEY (+PUL)</v>
      </c>
      <c r="C6992" s="34">
        <f>IFERROR(VLOOKUP(A6992,'[1]alr yayınlanan fiyatlı'!C:K,9,0),0)</f>
        <v>0</v>
      </c>
    </row>
    <row r="6993" spans="1:3" x14ac:dyDescent="0.25">
      <c r="A6993" s="35" t="s">
        <v>3090</v>
      </c>
      <c r="B6993" s="35" t="str">
        <f>VLOOKUP(A6993,'[1]alr yayınlanan fiyatlı'!$C:$D,2,FALSE)</f>
        <v>Ø 21,3 X 2 X 50 MM DUVAR MONTAJ BRAKETI AYNA YUZEY (+PUL)</v>
      </c>
      <c r="C6993" s="34">
        <f>IFERROR(VLOOKUP(A6993,'[1]alr yayınlanan fiyatlı'!C:K,9,0),0)</f>
        <v>0</v>
      </c>
    </row>
    <row r="6994" spans="1:3" x14ac:dyDescent="0.25">
      <c r="A6994" s="35" t="s">
        <v>2304</v>
      </c>
      <c r="B6994" s="35" t="str">
        <f>VLOOKUP(A6994,'[1]alr yayınlanan fiyatlı'!$C:$D,2,FALSE)</f>
        <v>Ø 21,3 X 2 X 60 MM DUVAR MONTAJ BRAKETI AYNA YUZEY (+PUL)</v>
      </c>
      <c r="C6994" s="34">
        <f>IFERROR(VLOOKUP(A6994,'[1]alr yayınlanan fiyatlı'!C:K,9,0),0)</f>
        <v>0</v>
      </c>
    </row>
    <row r="6995" spans="1:3" x14ac:dyDescent="0.25">
      <c r="A6995" s="35" t="s">
        <v>2304</v>
      </c>
      <c r="B6995" s="35" t="str">
        <f>VLOOKUP(A6995,'[1]alr yayınlanan fiyatlı'!$C:$D,2,FALSE)</f>
        <v>Ø 21,3 X 2 X 60 MM DUVAR MONTAJ BRAKETI AYNA YUZEY (+PUL)</v>
      </c>
      <c r="C6995" s="34">
        <f>IFERROR(VLOOKUP(A6995,'[1]alr yayınlanan fiyatlı'!C:K,9,0),0)</f>
        <v>0</v>
      </c>
    </row>
    <row r="6996" spans="1:3" x14ac:dyDescent="0.25">
      <c r="A6996" s="35" t="s">
        <v>3699</v>
      </c>
      <c r="B6996" s="35" t="str">
        <f>VLOOKUP(A6996,'[1]alr yayınlanan fiyatlı'!$C:$D,2,FALSE)</f>
        <v>Ø 21,3 X 2 X 60 MM DUVAR MONTAJ BRAKETI AYNA YUZEY (KURT AGZI+PUL)</v>
      </c>
      <c r="C6996" s="34">
        <f>IFERROR(VLOOKUP(A6996,'[1]alr yayınlanan fiyatlı'!C:K,9,0),0)</f>
        <v>0</v>
      </c>
    </row>
    <row r="6997" spans="1:3" x14ac:dyDescent="0.25">
      <c r="A6997" s="35" t="s">
        <v>3699</v>
      </c>
      <c r="B6997" s="35" t="str">
        <f>VLOOKUP(A6997,'[1]alr yayınlanan fiyatlı'!$C:$D,2,FALSE)</f>
        <v>Ø 21,3 X 2 X 60 MM DUVAR MONTAJ BRAKETI AYNA YUZEY (KURT AGZI+PUL)</v>
      </c>
      <c r="C6997" s="34">
        <f>IFERROR(VLOOKUP(A6997,'[1]alr yayınlanan fiyatlı'!C:K,9,0),0)</f>
        <v>0</v>
      </c>
    </row>
    <row r="6998" spans="1:3" x14ac:dyDescent="0.25">
      <c r="A6998" s="35" t="s">
        <v>3895</v>
      </c>
      <c r="B6998" s="35" t="str">
        <f>VLOOKUP(A6998,'[1]alr yayınlanan fiyatlı'!$C:$D,2,FALSE)</f>
        <v>Ø 21,3 X 2 X 40 MM DUVAR MONTAJ BRAKETI AYNA YUZEY (+PUL)(RUBIN)</v>
      </c>
      <c r="C6998" s="34">
        <f>IFERROR(VLOOKUP(A6998,'[1]alr yayınlanan fiyatlı'!C:K,9,0),0)</f>
        <v>0</v>
      </c>
    </row>
    <row r="6999" spans="1:3" x14ac:dyDescent="0.25">
      <c r="A6999" s="35" t="s">
        <v>3700</v>
      </c>
      <c r="B6999" s="35" t="str">
        <f>VLOOKUP(A6999,'[1]alr yayınlanan fiyatlı'!$C:$D,2,FALSE)</f>
        <v>Ø 15,9 X 1 X 40 MM DUVAR MONTAJ BRAKETI AYNA YUZEY (+PUL)</v>
      </c>
      <c r="C6999" s="34">
        <f>IFERROR(VLOOKUP(A6999,'[1]alr yayınlanan fiyatlı'!C:K,9,0),0)</f>
        <v>0</v>
      </c>
    </row>
    <row r="7000" spans="1:3" x14ac:dyDescent="0.25">
      <c r="A7000" s="35" t="s">
        <v>3700</v>
      </c>
      <c r="B7000" s="35" t="str">
        <f>VLOOKUP(A7000,'[1]alr yayınlanan fiyatlı'!$C:$D,2,FALSE)</f>
        <v>Ø 15,9 X 1 X 40 MM DUVAR MONTAJ BRAKETI AYNA YUZEY (+PUL)</v>
      </c>
      <c r="C7000" s="34">
        <f>IFERROR(VLOOKUP(A7000,'[1]alr yayınlanan fiyatlı'!C:K,9,0),0)</f>
        <v>0</v>
      </c>
    </row>
    <row r="7001" spans="1:3" x14ac:dyDescent="0.25">
      <c r="A7001" s="35" t="s">
        <v>3896</v>
      </c>
      <c r="B7001" s="35" t="str">
        <f>VLOOKUP(A7001,'[1]alr yayınlanan fiyatlı'!$C:$D,2,FALSE)</f>
        <v>Ø 21,3 X 2 X 60 MM DUVAR MONTAJ BRAKETI PVD.BRSHED.GOLD (+PUL)</v>
      </c>
      <c r="C7001" s="34">
        <f>IFERROR(VLOOKUP(A7001,'[1]alr yayınlanan fiyatlı'!C:K,9,0),0)</f>
        <v>0</v>
      </c>
    </row>
    <row r="7002" spans="1:3" x14ac:dyDescent="0.25">
      <c r="A7002" s="35" t="s">
        <v>3896</v>
      </c>
      <c r="B7002" s="35" t="str">
        <f>VLOOKUP(A7002,'[1]alr yayınlanan fiyatlı'!$C:$D,2,FALSE)</f>
        <v>Ø 21,3 X 2 X 60 MM DUVAR MONTAJ BRAKETI PVD.BRSHED.GOLD (+PUL)</v>
      </c>
      <c r="C7002" s="34">
        <f>IFERROR(VLOOKUP(A7002,'[1]alr yayınlanan fiyatlı'!C:K,9,0),0)</f>
        <v>0</v>
      </c>
    </row>
    <row r="7003" spans="1:3" x14ac:dyDescent="0.25">
      <c r="A7003" s="35" t="s">
        <v>3842</v>
      </c>
      <c r="B7003" s="35" t="str">
        <f>VLOOKUP(A7003,'[1]alr yayınlanan fiyatlı'!$C:$D,2,FALSE)</f>
        <v>Ø 21,3 X 2 X 40 MM DUVAR MONTAJ BRAKETI PVD.BRSHED.GOLD (+PUL)</v>
      </c>
      <c r="C7003" s="34">
        <f>IFERROR(VLOOKUP(A7003,'[1]alr yayınlanan fiyatlı'!C:K,9,0),0)</f>
        <v>0</v>
      </c>
    </row>
    <row r="7004" spans="1:3" x14ac:dyDescent="0.25">
      <c r="A7004" s="35" t="s">
        <v>3842</v>
      </c>
      <c r="B7004" s="35" t="str">
        <f>VLOOKUP(A7004,'[1]alr yayınlanan fiyatlı'!$C:$D,2,FALSE)</f>
        <v>Ø 21,3 X 2 X 40 MM DUVAR MONTAJ BRAKETI PVD.BRSHED.GOLD (+PUL)</v>
      </c>
      <c r="C7004" s="34">
        <f>IFERROR(VLOOKUP(A7004,'[1]alr yayınlanan fiyatlı'!C:K,9,0),0)</f>
        <v>0</v>
      </c>
    </row>
    <row r="7005" spans="1:3" x14ac:dyDescent="0.25">
      <c r="A7005" s="35" t="s">
        <v>6170</v>
      </c>
      <c r="B7005" s="35" t="str">
        <f>VLOOKUP(A7005,'[1]alr yayınlanan fiyatlı'!$C:$D,2,FALSE)</f>
        <v>Ø 21,3 X 2 X 40 MM DUVAR MONTAJ BRAKETI PVD.POLSHD.BRASS (+PUL)</v>
      </c>
      <c r="C7005" s="34">
        <f>IFERROR(VLOOKUP(A7005,'[1]alr yayınlanan fiyatlı'!C:K,9,0),0)</f>
        <v>0</v>
      </c>
    </row>
    <row r="7006" spans="1:3" x14ac:dyDescent="0.25">
      <c r="A7006" s="35" t="s">
        <v>6171</v>
      </c>
      <c r="B7006" s="35" t="str">
        <f>VLOOKUP(A7006,[2]Sayfa2!$A:$B,2,0)</f>
        <v>Ø 21,3 X 2 X 40 MM DUVAR MONTAJ BRAKETI PVD.PLSHD.COPPER (+PUL)</v>
      </c>
      <c r="C7006" s="34">
        <f>IFERROR(VLOOKUP(A7006,'[1]alr yayınlanan fiyatlı'!C:K,9,0),0)</f>
        <v>0</v>
      </c>
    </row>
    <row r="7007" spans="1:3" x14ac:dyDescent="0.25">
      <c r="A7007" s="35" t="s">
        <v>6172</v>
      </c>
      <c r="B7007" s="35" t="str">
        <f>VLOOKUP(A7007,'[1]alr yayınlanan fiyatlı'!$C:$D,2,FALSE)</f>
        <v>Ø 21,3 X 2 X 40 MM DUVAR MONTAJ BRAKETI MAT.SYH.RAL9005.10G.PE (+PUL)</v>
      </c>
      <c r="C7007" s="34">
        <f>IFERROR(VLOOKUP(A7007,'[1]alr yayınlanan fiyatlı'!C:K,9,0),0)</f>
        <v>0</v>
      </c>
    </row>
    <row r="7008" spans="1:3" x14ac:dyDescent="0.25">
      <c r="A7008" s="35" t="s">
        <v>4181</v>
      </c>
      <c r="B7008" s="35" t="str">
        <f>VLOOKUP(A7008,'[1]alr yayınlanan fiyatlı'!$C:$D,2,FALSE)</f>
        <v>Ø 21,3 X 2 X 40 MM DUVAR MONTAJ BRAKETI NIGHT.BLACK(AK.NBL=SW306G) (+PUL)</v>
      </c>
      <c r="C7008" s="34">
        <f>IFERROR(VLOOKUP(A7008,'[1]alr yayınlanan fiyatlı'!C:K,9,0),0)</f>
        <v>0</v>
      </c>
    </row>
    <row r="7009" spans="1:3" x14ac:dyDescent="0.25">
      <c r="A7009" s="35" t="s">
        <v>4181</v>
      </c>
      <c r="B7009" s="35" t="str">
        <f>VLOOKUP(A7009,'[1]alr yayınlanan fiyatlı'!$C:$D,2,FALSE)</f>
        <v>Ø 21,3 X 2 X 40 MM DUVAR MONTAJ BRAKETI NIGHT.BLACK(AK.NBL=SW306G) (+PUL)</v>
      </c>
      <c r="C7009" s="34">
        <f>IFERROR(VLOOKUP(A7009,'[1]alr yayınlanan fiyatlı'!C:K,9,0),0)</f>
        <v>0</v>
      </c>
    </row>
    <row r="7010" spans="1:3" x14ac:dyDescent="0.25">
      <c r="A7010" s="35" t="s">
        <v>4181</v>
      </c>
      <c r="B7010" s="35" t="str">
        <f>VLOOKUP(A7010,'[1]alr yayınlanan fiyatlı'!$C:$D,2,FALSE)</f>
        <v>Ø 21,3 X 2 X 40 MM DUVAR MONTAJ BRAKETI NIGHT.BLACK(AK.NBL=SW306G) (+PUL)</v>
      </c>
      <c r="C7010" s="34">
        <f>IFERROR(VLOOKUP(A7010,'[1]alr yayınlanan fiyatlı'!C:K,9,0),0)</f>
        <v>0</v>
      </c>
    </row>
    <row r="7011" spans="1:3" x14ac:dyDescent="0.25">
      <c r="A7011" s="35" t="s">
        <v>3897</v>
      </c>
      <c r="B7011" s="35" t="str">
        <f>VLOOKUP(A7011,'[1]alr yayınlanan fiyatlı'!$C:$D,2,FALSE)</f>
        <v>Ø 21,3 X 2 X 50 MM DUVAR MONTAJ BRAKETI NIGHT.BLACK (+PUL)</v>
      </c>
      <c r="C7011" s="34">
        <f>IFERROR(VLOOKUP(A7011,'[1]alr yayınlanan fiyatlı'!C:K,9,0),0)</f>
        <v>0</v>
      </c>
    </row>
    <row r="7012" spans="1:3" x14ac:dyDescent="0.25">
      <c r="A7012" s="35" t="s">
        <v>3897</v>
      </c>
      <c r="B7012" s="35" t="str">
        <f>VLOOKUP(A7012,'[1]alr yayınlanan fiyatlı'!$C:$D,2,FALSE)</f>
        <v>Ø 21,3 X 2 X 50 MM DUVAR MONTAJ BRAKETI NIGHT.BLACK (+PUL)</v>
      </c>
      <c r="C7012" s="34">
        <f>IFERROR(VLOOKUP(A7012,'[1]alr yayınlanan fiyatlı'!C:K,9,0),0)</f>
        <v>0</v>
      </c>
    </row>
    <row r="7013" spans="1:3" x14ac:dyDescent="0.25">
      <c r="A7013" s="35" t="s">
        <v>6173</v>
      </c>
      <c r="B7013" s="35" t="str">
        <f>VLOOKUP(A7013,'[1]alr yayınlanan fiyatlı'!$C:$D,2,FALSE)</f>
        <v>Ø 21,3 X 2 X 60 MM DUVAR MONTAJ BRAKETI NIGHT.BLACK (+PUL)</v>
      </c>
      <c r="C7013" s="34">
        <f>IFERROR(VLOOKUP(A7013,'[1]alr yayınlanan fiyatlı'!C:K,9,0),0)</f>
        <v>0</v>
      </c>
    </row>
    <row r="7014" spans="1:3" x14ac:dyDescent="0.25">
      <c r="A7014" s="35" t="s">
        <v>6173</v>
      </c>
      <c r="B7014" s="35" t="str">
        <f>VLOOKUP(A7014,'[1]alr yayınlanan fiyatlı'!$C:$D,2,FALSE)</f>
        <v>Ø 21,3 X 2 X 60 MM DUVAR MONTAJ BRAKETI NIGHT.BLACK (+PUL)</v>
      </c>
      <c r="C7014" s="34">
        <f>IFERROR(VLOOKUP(A7014,'[1]alr yayınlanan fiyatlı'!C:K,9,0),0)</f>
        <v>0</v>
      </c>
    </row>
    <row r="7015" spans="1:3" x14ac:dyDescent="0.25">
      <c r="A7015" s="35" t="s">
        <v>4182</v>
      </c>
      <c r="B7015" s="35" t="str">
        <f>VLOOKUP(A7015,'[1]alr yayınlanan fiyatlı'!$C:$D,2,FALSE)</f>
        <v>Ø 21,3 X 2 X 50 MM DUVAR MONTAJ BRAKETI CLEOPATRA (+PUL)</v>
      </c>
      <c r="C7015" s="34">
        <f>IFERROR(VLOOKUP(A7015,'[1]alr yayınlanan fiyatlı'!C:K,9,0),0)</f>
        <v>0</v>
      </c>
    </row>
    <row r="7016" spans="1:3" x14ac:dyDescent="0.25">
      <c r="A7016" s="35" t="s">
        <v>3656</v>
      </c>
      <c r="B7016" s="35" t="str">
        <f>VLOOKUP(A7016,'[1]alr yayınlanan fiyatlı'!$C:$D,2,FALSE)</f>
        <v>Ø 21,3 X 2 X 40 MM DUVAR MONTAJ BRAKETI PVD POLISHED BRONZE (+PUL)</v>
      </c>
      <c r="C7016" s="34">
        <f>IFERROR(VLOOKUP(A7016,'[1]alr yayınlanan fiyatlı'!C:K,9,0),0)</f>
        <v>0</v>
      </c>
    </row>
    <row r="7017" spans="1:3" x14ac:dyDescent="0.25">
      <c r="A7017" s="35" t="s">
        <v>3843</v>
      </c>
      <c r="B7017" s="35" t="str">
        <f>VLOOKUP(A7017,'[1]alr yayınlanan fiyatlı'!$C:$D,2,FALSE)</f>
        <v>Ø 21,3 X 2 X 60 MM DUVAR MONTAJ BRAKETI PVD POLISHED BRONZE (KURT AGZI +PUL)</v>
      </c>
      <c r="C7017" s="34">
        <f>IFERROR(VLOOKUP(A7017,'[1]alr yayınlanan fiyatlı'!C:K,9,0),0)</f>
        <v>0</v>
      </c>
    </row>
    <row r="7018" spans="1:3" x14ac:dyDescent="0.25">
      <c r="A7018" s="35" t="s">
        <v>3843</v>
      </c>
      <c r="B7018" s="35" t="str">
        <f>VLOOKUP(A7018,'[1]alr yayınlanan fiyatlı'!$C:$D,2,FALSE)</f>
        <v>Ø 21,3 X 2 X 60 MM DUVAR MONTAJ BRAKETI PVD POLISHED BRONZE (KURT AGZI +PUL)</v>
      </c>
      <c r="C7018" s="34">
        <f>IFERROR(VLOOKUP(A7018,'[1]alr yayınlanan fiyatlı'!C:K,9,0),0)</f>
        <v>0</v>
      </c>
    </row>
    <row r="7019" spans="1:3" x14ac:dyDescent="0.25">
      <c r="A7019" s="35" t="s">
        <v>3898</v>
      </c>
      <c r="B7019" s="35" t="str">
        <f>VLOOKUP(A7019,'[1]alr yayınlanan fiyatlı'!$C:$D,2,FALSE)</f>
        <v>Ø 21,3 X 2 X 40 MM DUVAR MONTAJ BRAKETI PVD BRUSHED BRONZE (+PUL)</v>
      </c>
      <c r="C7019" s="34">
        <f>IFERROR(VLOOKUP(A7019,'[1]alr yayınlanan fiyatlı'!C:K,9,0),0)</f>
        <v>0</v>
      </c>
    </row>
    <row r="7020" spans="1:3" x14ac:dyDescent="0.25">
      <c r="A7020" s="35" t="s">
        <v>3898</v>
      </c>
      <c r="B7020" s="35" t="str">
        <f>VLOOKUP(A7020,'[1]alr yayınlanan fiyatlı'!$C:$D,2,FALSE)</f>
        <v>Ø 21,3 X 2 X 40 MM DUVAR MONTAJ BRAKETI PVD BRUSHED BRONZE (+PUL)</v>
      </c>
      <c r="C7020" s="34">
        <f>IFERROR(VLOOKUP(A7020,'[1]alr yayınlanan fiyatlı'!C:K,9,0),0)</f>
        <v>0</v>
      </c>
    </row>
    <row r="7021" spans="1:3" x14ac:dyDescent="0.25">
      <c r="A7021" s="35" t="s">
        <v>3701</v>
      </c>
      <c r="B7021" s="35" t="str">
        <f>VLOOKUP(A7021,'[1]alr yayınlanan fiyatlı'!$C:$D,2,FALSE)</f>
        <v>Ø 21,3 X 2 X 40 MM DUVAR MONTAJ BRAKETI PVD BRUSHED BRASS (+PUL)</v>
      </c>
      <c r="C7021" s="34">
        <f>IFERROR(VLOOKUP(A7021,'[1]alr yayınlanan fiyatlı'!C:K,9,0),0)</f>
        <v>0</v>
      </c>
    </row>
    <row r="7022" spans="1:3" x14ac:dyDescent="0.25">
      <c r="A7022" s="35" t="s">
        <v>3701</v>
      </c>
      <c r="B7022" s="35" t="str">
        <f>VLOOKUP(A7022,'[1]alr yayınlanan fiyatlı'!$C:$D,2,FALSE)</f>
        <v>Ø 21,3 X 2 X 40 MM DUVAR MONTAJ BRAKETI PVD BRUSHED BRASS (+PUL)</v>
      </c>
      <c r="C7022" s="34">
        <f>IFERROR(VLOOKUP(A7022,'[1]alr yayınlanan fiyatlı'!C:K,9,0),0)</f>
        <v>0</v>
      </c>
    </row>
    <row r="7023" spans="1:3" x14ac:dyDescent="0.25">
      <c r="A7023" s="35" t="s">
        <v>3794</v>
      </c>
      <c r="B7023" s="35" t="str">
        <f>VLOOKUP(A7023,'[1]alr yayınlanan fiyatlı'!$C:$D,2,FALSE)</f>
        <v>Ø 21,3 X 2 X 40 MM DUVAR MONTAJ BRAKETI PVD POLSHD BLACK CHROME (+PUL)</v>
      </c>
      <c r="C7023" s="34">
        <f>IFERROR(VLOOKUP(A7023,'[1]alr yayınlanan fiyatlı'!C:K,9,0),0)</f>
        <v>0</v>
      </c>
    </row>
    <row r="7024" spans="1:3" x14ac:dyDescent="0.25">
      <c r="A7024" s="35" t="s">
        <v>4183</v>
      </c>
      <c r="B7024" s="35" t="str">
        <f>VLOOKUP(A7024,'[1]alr yayınlanan fiyatlı'!$C:$D,2,FALSE)</f>
        <v>Ø 21,3 X 2 X 40 MM DUVAR MONTAJ BRAKETI PVD.BRSHED.BLACK.CHROME (+PUL)</v>
      </c>
      <c r="C7024" s="34">
        <f>IFERROR(VLOOKUP(A7024,'[1]alr yayınlanan fiyatlı'!C:K,9,0),0)</f>
        <v>0</v>
      </c>
    </row>
    <row r="7025" spans="1:3" x14ac:dyDescent="0.25">
      <c r="A7025" s="35" t="s">
        <v>3657</v>
      </c>
      <c r="B7025" s="35" t="str">
        <f>VLOOKUP(A7025,'[1]alr yayınlanan fiyatlı'!$C:$D,2,FALSE)</f>
        <v>Ø 21,3 X 2 X 50 MM DUVAR MONTAJ BRAKETI RUSSET (+PUL)</v>
      </c>
      <c r="C7025" s="34">
        <f>IFERROR(VLOOKUP(A7025,'[1]alr yayınlanan fiyatlı'!C:K,9,0),0)</f>
        <v>0</v>
      </c>
    </row>
    <row r="7026" spans="1:3" x14ac:dyDescent="0.25">
      <c r="A7026" s="35" t="s">
        <v>2305</v>
      </c>
      <c r="B7026" s="35" t="str">
        <f>VLOOKUP(A7026,'[1]alr yayınlanan fiyatlı'!$C:$D,2,FALSE)</f>
        <v>Ø 21,3 X 2 X 40 MM DUVAR MONTAJ BRAKETI FROST (+PUL)</v>
      </c>
      <c r="C7026" s="34">
        <f>IFERROR(VLOOKUP(A7026,'[1]alr yayınlanan fiyatlı'!C:K,9,0),0)</f>
        <v>0</v>
      </c>
    </row>
    <row r="7027" spans="1:3" x14ac:dyDescent="0.25">
      <c r="A7027" s="35" t="s">
        <v>2305</v>
      </c>
      <c r="B7027" s="35" t="str">
        <f>VLOOKUP(A7027,'[1]alr yayınlanan fiyatlı'!$C:$D,2,FALSE)</f>
        <v>Ø 21,3 X 2 X 40 MM DUVAR MONTAJ BRAKETI FROST (+PUL)</v>
      </c>
      <c r="C7027" s="34">
        <f>IFERROR(VLOOKUP(A7027,'[1]alr yayınlanan fiyatlı'!C:K,9,0),0)</f>
        <v>0</v>
      </c>
    </row>
    <row r="7028" spans="1:3" x14ac:dyDescent="0.25">
      <c r="A7028" s="35" t="s">
        <v>3795</v>
      </c>
      <c r="B7028" s="35" t="str">
        <f>VLOOKUP(A7028,'[1]alr yayınlanan fiyatlı'!$C:$D,2,FALSE)</f>
        <v>Ø 21,3 X 2 X 40 MM DUVAR MONTAJ BRAKETI MILKY.WAY (+PUL)</v>
      </c>
      <c r="C7028" s="34">
        <f>IFERROR(VLOOKUP(A7028,'[1]alr yayınlanan fiyatlı'!C:K,9,0),0)</f>
        <v>0</v>
      </c>
    </row>
    <row r="7029" spans="1:3" x14ac:dyDescent="0.25">
      <c r="A7029" s="35" t="s">
        <v>3091</v>
      </c>
      <c r="B7029" s="35" t="str">
        <f>VLOOKUP(A7029,'[1]alr yayınlanan fiyatlı'!$C:$D,2,FALSE)</f>
        <v>Ø 21,3 X 2 X 40 MM DUVAR MONTAJ BRAKETI IPEK.PUTUR.SYH.RAL9005 (+PUL)</v>
      </c>
      <c r="C7029" s="34">
        <f>IFERROR(VLOOKUP(A7029,'[1]alr yayınlanan fiyatlı'!C:K,9,0),0)</f>
        <v>0</v>
      </c>
    </row>
    <row r="7030" spans="1:3" x14ac:dyDescent="0.25">
      <c r="A7030" s="35" t="s">
        <v>3091</v>
      </c>
      <c r="B7030" s="35" t="str">
        <f>VLOOKUP(A7030,'[1]alr yayınlanan fiyatlı'!$C:$D,2,FALSE)</f>
        <v>Ø 21,3 X 2 X 40 MM DUVAR MONTAJ BRAKETI IPEK.PUTUR.SYH.RAL9005 (+PUL)</v>
      </c>
      <c r="C7030" s="34">
        <f>IFERROR(VLOOKUP(A7030,'[1]alr yayınlanan fiyatlı'!C:K,9,0),0)</f>
        <v>0</v>
      </c>
    </row>
    <row r="7031" spans="1:3" x14ac:dyDescent="0.25">
      <c r="A7031" s="35" t="s">
        <v>3092</v>
      </c>
      <c r="B7031" s="35" t="str">
        <f>VLOOKUP(A7031,'[1]alr yayınlanan fiyatlı'!$C:$D,2,FALSE)</f>
        <v>Ø 21,3 X 2 X 60 MM DUVAR MONTAJ BRAKETI PVD.BRUSHED.GUNMETAL. (+PUL)</v>
      </c>
      <c r="C7031" s="34">
        <f>IFERROR(VLOOKUP(A7031,'[1]alr yayınlanan fiyatlı'!C:K,9,0),0)</f>
        <v>0</v>
      </c>
    </row>
    <row r="7032" spans="1:3" x14ac:dyDescent="0.25">
      <c r="A7032" s="35" t="s">
        <v>3092</v>
      </c>
      <c r="B7032" s="35" t="str">
        <f>VLOOKUP(A7032,'[1]alr yayınlanan fiyatlı'!$C:$D,2,FALSE)</f>
        <v>Ø 21,3 X 2 X 60 MM DUVAR MONTAJ BRAKETI PVD.BRUSHED.GUNMETAL. (+PUL)</v>
      </c>
      <c r="C7032" s="34">
        <f>IFERROR(VLOOKUP(A7032,'[1]alr yayınlanan fiyatlı'!C:K,9,0),0)</f>
        <v>0</v>
      </c>
    </row>
    <row r="7033" spans="1:3" x14ac:dyDescent="0.25">
      <c r="A7033" s="35" t="s">
        <v>3658</v>
      </c>
      <c r="B7033" s="35" t="str">
        <f>VLOOKUP(A7033,'[1]alr yayınlanan fiyatlı'!$C:$D,2,FALSE)</f>
        <v>Ø 26,9 X 2 X 40 MM DUVAR MONTAJ BRAKETI FIRCA YUZEY (+PUL)</v>
      </c>
      <c r="C7033" s="34">
        <f>IFERROR(VLOOKUP(A7033,'[1]alr yayınlanan fiyatlı'!C:K,9,0),0)</f>
        <v>0</v>
      </c>
    </row>
    <row r="7034" spans="1:3" x14ac:dyDescent="0.25">
      <c r="A7034" s="35" t="s">
        <v>3658</v>
      </c>
      <c r="B7034" s="35" t="str">
        <f>VLOOKUP(A7034,'[1]alr yayınlanan fiyatlı'!$C:$D,2,FALSE)</f>
        <v>Ø 26,9 X 2 X 40 MM DUVAR MONTAJ BRAKETI FIRCA YUZEY (+PUL)</v>
      </c>
      <c r="C7034" s="34">
        <f>IFERROR(VLOOKUP(A7034,'[1]alr yayınlanan fiyatlı'!C:K,9,0),0)</f>
        <v>0</v>
      </c>
    </row>
    <row r="7035" spans="1:3" x14ac:dyDescent="0.25">
      <c r="A7035" s="35" t="s">
        <v>3702</v>
      </c>
      <c r="B7035" s="35" t="str">
        <f>VLOOKUP(A7035,'[1]alr yayınlanan fiyatlı'!$C:$D,2,FALSE)</f>
        <v>Ø 26,9 X 2 X 50 MM DUVAR MONTAJ BRAKETI FIRCA YUZEY (+PUL)</v>
      </c>
      <c r="C7035" s="34">
        <f>IFERROR(VLOOKUP(A7035,'[1]alr yayınlanan fiyatlı'!C:K,9,0),0)</f>
        <v>0</v>
      </c>
    </row>
    <row r="7036" spans="1:3" x14ac:dyDescent="0.25">
      <c r="A7036" s="35" t="s">
        <v>3702</v>
      </c>
      <c r="B7036" s="35" t="str">
        <f>VLOOKUP(A7036,'[1]alr yayınlanan fiyatlı'!$C:$D,2,FALSE)</f>
        <v>Ø 26,9 X 2 X 50 MM DUVAR MONTAJ BRAKETI FIRCA YUZEY (+PUL)</v>
      </c>
      <c r="C7036" s="34">
        <f>IFERROR(VLOOKUP(A7036,'[1]alr yayınlanan fiyatlı'!C:K,9,0),0)</f>
        <v>0</v>
      </c>
    </row>
    <row r="7037" spans="1:3" x14ac:dyDescent="0.25">
      <c r="A7037" s="35" t="s">
        <v>3899</v>
      </c>
      <c r="B7037" s="35" t="str">
        <f>VLOOKUP(A7037,'[1]alr yayınlanan fiyatlı'!$C:$D,2,FALSE)</f>
        <v>Ø 26,9 X 2 X 60 MM DUVAR MONTAJ BRAKETI FIRCA YUZEY (+PUL)</v>
      </c>
      <c r="C7037" s="34">
        <f>IFERROR(VLOOKUP(A7037,'[1]alr yayınlanan fiyatlı'!C:K,9,0),0)</f>
        <v>0</v>
      </c>
    </row>
    <row r="7038" spans="1:3" x14ac:dyDescent="0.25">
      <c r="A7038" s="35" t="s">
        <v>3093</v>
      </c>
      <c r="B7038" s="35" t="str">
        <f>VLOOKUP(A7038,'[1]alr yayınlanan fiyatlı'!$C:$D,2,FALSE)</f>
        <v>Ø 26,9 X 2 X 40 MM DUVAR MONTAJ BRAKETI AYNA YUZEY (+PUL)</v>
      </c>
      <c r="C7038" s="34">
        <f>IFERROR(VLOOKUP(A7038,'[1]alr yayınlanan fiyatlı'!C:K,9,0),0)</f>
        <v>0</v>
      </c>
    </row>
    <row r="7039" spans="1:3" x14ac:dyDescent="0.25">
      <c r="A7039" s="35" t="s">
        <v>3093</v>
      </c>
      <c r="B7039" s="35" t="str">
        <f>VLOOKUP(A7039,'[1]alr yayınlanan fiyatlı'!$C:$D,2,FALSE)</f>
        <v>Ø 26,9 X 2 X 40 MM DUVAR MONTAJ BRAKETI AYNA YUZEY (+PUL)</v>
      </c>
      <c r="C7039" s="34">
        <f>IFERROR(VLOOKUP(A7039,'[1]alr yayınlanan fiyatlı'!C:K,9,0),0)</f>
        <v>0</v>
      </c>
    </row>
    <row r="7040" spans="1:3" x14ac:dyDescent="0.25">
      <c r="A7040" s="35" t="s">
        <v>2306</v>
      </c>
      <c r="B7040" s="35" t="str">
        <f>VLOOKUP(A7040,'[1]alr yayınlanan fiyatlı'!$C:$D,2,FALSE)</f>
        <v>Ø 26,9 X 2 X 50 MM DUVAR MONTAJ BRAKETI AYNA YUZEY (+PUL)</v>
      </c>
      <c r="C7040" s="34">
        <f>IFERROR(VLOOKUP(A7040,'[1]alr yayınlanan fiyatlı'!C:K,9,0),0)</f>
        <v>0</v>
      </c>
    </row>
    <row r="7041" spans="1:3" x14ac:dyDescent="0.25">
      <c r="A7041" s="35" t="s">
        <v>2306</v>
      </c>
      <c r="B7041" s="35" t="str">
        <f>VLOOKUP(A7041,'[1]alr yayınlanan fiyatlı'!$C:$D,2,FALSE)</f>
        <v>Ø 26,9 X 2 X 50 MM DUVAR MONTAJ BRAKETI AYNA YUZEY (+PUL)</v>
      </c>
      <c r="C7041" s="34">
        <f>IFERROR(VLOOKUP(A7041,'[1]alr yayınlanan fiyatlı'!C:K,9,0),0)</f>
        <v>0</v>
      </c>
    </row>
    <row r="7042" spans="1:3" x14ac:dyDescent="0.25">
      <c r="A7042" s="35" t="s">
        <v>3703</v>
      </c>
      <c r="B7042" s="35" t="str">
        <f>VLOOKUP(A7042,'[1]alr yayınlanan fiyatlı'!$C:$D,2,FALSE)</f>
        <v>Ø 26,9 X 2 X 60 MM DUVAR MONTAJ BRAKETI AYNA YUZEY (+PUL)</v>
      </c>
      <c r="C7042" s="34">
        <f>IFERROR(VLOOKUP(A7042,'[1]alr yayınlanan fiyatlı'!C:K,9,0),0)</f>
        <v>0</v>
      </c>
    </row>
    <row r="7043" spans="1:3" x14ac:dyDescent="0.25">
      <c r="A7043" s="35" t="s">
        <v>3703</v>
      </c>
      <c r="B7043" s="35" t="str">
        <f>VLOOKUP(A7043,'[1]alr yayınlanan fiyatlı'!$C:$D,2,FALSE)</f>
        <v>Ø 26,9 X 2 X 60 MM DUVAR MONTAJ BRAKETI AYNA YUZEY (+PUL)</v>
      </c>
      <c r="C7043" s="34">
        <f>IFERROR(VLOOKUP(A7043,'[1]alr yayınlanan fiyatlı'!C:K,9,0),0)</f>
        <v>0</v>
      </c>
    </row>
    <row r="7044" spans="1:3" x14ac:dyDescent="0.25">
      <c r="A7044" s="35" t="s">
        <v>6174</v>
      </c>
      <c r="B7044" s="35" t="str">
        <f>VLOOKUP(A7044,[2]Sayfa2!$A:$B,2,0)</f>
        <v>Ø 26,9 X 2 X 60 MM DUVAR MONTAJ BRAKETI AYNA YUZEY (KURT AGZI+PUL)</v>
      </c>
      <c r="C7044" s="34">
        <f>IFERROR(VLOOKUP(A7044,'[1]alr yayınlanan fiyatlı'!C:K,9,0),0)</f>
        <v>0</v>
      </c>
    </row>
    <row r="7045" spans="1:3" x14ac:dyDescent="0.25">
      <c r="A7045" s="35" t="s">
        <v>3659</v>
      </c>
      <c r="B7045" s="35" t="str">
        <f>VLOOKUP(A7045,'[1]alr yayınlanan fiyatlı'!$C:$D,2,FALSE)</f>
        <v>Ø 21,3 X 2 X 40 MM DUVAR MONTAJ BRAKETI PVD POLSHD COPPER (+PUL)</v>
      </c>
      <c r="C7045" s="34">
        <f>IFERROR(VLOOKUP(A7045,'[1]alr yayınlanan fiyatlı'!C:K,9,0),0)</f>
        <v>0</v>
      </c>
    </row>
    <row r="7046" spans="1:3" x14ac:dyDescent="0.25">
      <c r="A7046" s="35" t="s">
        <v>3900</v>
      </c>
      <c r="B7046" s="35" t="str">
        <f>VLOOKUP(A7046,'[1]alr yayınlanan fiyatlı'!$C:$D,2,FALSE)</f>
        <v>Ø 26,9 X 2 X 40 MM DUVAR MONTAJ BRAKETI ANTR.INCEPUTURLU.RAL7016.10G.(+PUL)</v>
      </c>
      <c r="C7046" s="34">
        <f>IFERROR(VLOOKUP(A7046,'[1]alr yayınlanan fiyatlı'!C:K,9,0),0)</f>
        <v>0</v>
      </c>
    </row>
    <row r="7047" spans="1:3" x14ac:dyDescent="0.25">
      <c r="A7047" s="35" t="s">
        <v>3900</v>
      </c>
      <c r="B7047" s="35" t="str">
        <f>VLOOKUP(A7047,'[1]alr yayınlanan fiyatlı'!$C:$D,2,FALSE)</f>
        <v>Ø 26,9 X 2 X 40 MM DUVAR MONTAJ BRAKETI ANTR.INCEPUTURLU.RAL7016.10G.(+PUL)</v>
      </c>
      <c r="C7047" s="34">
        <f>IFERROR(VLOOKUP(A7047,'[1]alr yayınlanan fiyatlı'!C:K,9,0),0)</f>
        <v>0</v>
      </c>
    </row>
    <row r="7048" spans="1:3" x14ac:dyDescent="0.25">
      <c r="A7048" s="35" t="s">
        <v>4184</v>
      </c>
      <c r="B7048" s="35" t="str">
        <f>VLOOKUP(A7048,'[1]alr yayınlanan fiyatlı'!$C:$D,2,FALSE)</f>
        <v>Ø 26,9 X 2 X 40 MM DUVAR MONTAJ BRAKETI PVD BRSHED BRONZE (+PUL)</v>
      </c>
      <c r="C7048" s="34">
        <f>IFERROR(VLOOKUP(A7048,'[1]alr yayınlanan fiyatlı'!C:K,9,0),0)</f>
        <v>0</v>
      </c>
    </row>
    <row r="7049" spans="1:3" x14ac:dyDescent="0.25">
      <c r="A7049" s="35" t="s">
        <v>4184</v>
      </c>
      <c r="B7049" s="35" t="str">
        <f>VLOOKUP(A7049,'[1]alr yayınlanan fiyatlı'!$C:$D,2,FALSE)</f>
        <v>Ø 26,9 X 2 X 40 MM DUVAR MONTAJ BRAKETI PVD BRSHED BRONZE (+PUL)</v>
      </c>
      <c r="C7049" s="34">
        <f>IFERROR(VLOOKUP(A7049,'[1]alr yayınlanan fiyatlı'!C:K,9,0),0)</f>
        <v>0</v>
      </c>
    </row>
    <row r="7050" spans="1:3" x14ac:dyDescent="0.25">
      <c r="A7050" s="35" t="s">
        <v>3844</v>
      </c>
      <c r="B7050" s="35" t="str">
        <f>VLOOKUP(A7050,'[1]alr yayınlanan fiyatlı'!$C:$D,2,FALSE)</f>
        <v>Ø 26,9 X 2 X 40 MM DUVAR MONTAJ BRAKETI PVD BRSHED BRASS (+PUL)</v>
      </c>
      <c r="C7050" s="34">
        <f>IFERROR(VLOOKUP(A7050,'[1]alr yayınlanan fiyatlı'!C:K,9,0),0)</f>
        <v>0</v>
      </c>
    </row>
    <row r="7051" spans="1:3" x14ac:dyDescent="0.25">
      <c r="A7051" s="35" t="s">
        <v>3844</v>
      </c>
      <c r="B7051" s="35" t="str">
        <f>VLOOKUP(A7051,'[1]alr yayınlanan fiyatlı'!$C:$D,2,FALSE)</f>
        <v>Ø 26,9 X 2 X 40 MM DUVAR MONTAJ BRAKETI PVD BRSHED BRASS (+PUL)</v>
      </c>
      <c r="C7051" s="34">
        <f>IFERROR(VLOOKUP(A7051,'[1]alr yayınlanan fiyatlı'!C:K,9,0),0)</f>
        <v>0</v>
      </c>
    </row>
    <row r="7052" spans="1:3" x14ac:dyDescent="0.25">
      <c r="A7052" s="35" t="s">
        <v>3660</v>
      </c>
      <c r="B7052" s="35" t="str">
        <f>VLOOKUP(A7052,'[1]alr yayınlanan fiyatlı'!$C:$D,2,FALSE)</f>
        <v>Ø 26,9 X 2 X 40 MM DUVAR MONTAJ BRAKETI PVD.BRSHED.BLACK.CHROME (+PUL)</v>
      </c>
      <c r="C7052" s="34">
        <f>IFERROR(VLOOKUP(A7052,'[1]alr yayınlanan fiyatlı'!C:K,9,0),0)</f>
        <v>0</v>
      </c>
    </row>
    <row r="7053" spans="1:3" x14ac:dyDescent="0.25">
      <c r="A7053" s="35" t="s">
        <v>3660</v>
      </c>
      <c r="B7053" s="35" t="str">
        <f>VLOOKUP(A7053,'[1]alr yayınlanan fiyatlı'!$C:$D,2,FALSE)</f>
        <v>Ø 26,9 X 2 X 40 MM DUVAR MONTAJ BRAKETI PVD.BRSHED.BLACK.CHROME (+PUL)</v>
      </c>
      <c r="C7053" s="34">
        <f>IFERROR(VLOOKUP(A7053,'[1]alr yayınlanan fiyatlı'!C:K,9,0),0)</f>
        <v>0</v>
      </c>
    </row>
    <row r="7054" spans="1:3" x14ac:dyDescent="0.25">
      <c r="A7054" s="35" t="s">
        <v>2307</v>
      </c>
      <c r="B7054" s="35" t="str">
        <f>VLOOKUP(A7054,'[1]alr yayınlanan fiyatlı'!$C:$D,2,FALSE)</f>
        <v>30 X 30 X 2 X 40 MM DUVAR MONTAJ BRAKETI FIRCA YUZEY</v>
      </c>
      <c r="C7054" s="34">
        <f>IFERROR(VLOOKUP(A7054,'[1]alr yayınlanan fiyatlı'!C:K,9,0),0)</f>
        <v>0</v>
      </c>
    </row>
    <row r="7055" spans="1:3" x14ac:dyDescent="0.25">
      <c r="A7055" s="35" t="s">
        <v>2307</v>
      </c>
      <c r="B7055" s="35" t="str">
        <f>VLOOKUP(A7055,'[1]alr yayınlanan fiyatlı'!$C:$D,2,FALSE)</f>
        <v>30 X 30 X 2 X 40 MM DUVAR MONTAJ BRAKETI FIRCA YUZEY</v>
      </c>
      <c r="C7055" s="34">
        <f>IFERROR(VLOOKUP(A7055,'[1]alr yayınlanan fiyatlı'!C:K,9,0),0)</f>
        <v>0</v>
      </c>
    </row>
    <row r="7056" spans="1:3" x14ac:dyDescent="0.25">
      <c r="A7056" s="35" t="s">
        <v>3094</v>
      </c>
      <c r="B7056" s="35" t="str">
        <f>VLOOKUP(A7056,'[1]alr yayınlanan fiyatlı'!$C:$D,2,FALSE)</f>
        <v>30 X 30 X 2 X 40 MM DUVAR MONTAJ BRAKETI AYNA YUZEY</v>
      </c>
      <c r="C7056" s="34">
        <f>IFERROR(VLOOKUP(A7056,'[1]alr yayınlanan fiyatlı'!C:K,9,0),0)</f>
        <v>0</v>
      </c>
    </row>
    <row r="7057" spans="1:3" x14ac:dyDescent="0.25">
      <c r="A7057" s="35" t="s">
        <v>3094</v>
      </c>
      <c r="B7057" s="35" t="str">
        <f>VLOOKUP(A7057,'[1]alr yayınlanan fiyatlı'!$C:$D,2,FALSE)</f>
        <v>30 X 30 X 2 X 40 MM DUVAR MONTAJ BRAKETI AYNA YUZEY</v>
      </c>
      <c r="C7057" s="34">
        <f>IFERROR(VLOOKUP(A7057,'[1]alr yayınlanan fiyatlı'!C:K,9,0),0)</f>
        <v>0</v>
      </c>
    </row>
    <row r="7058" spans="1:3" x14ac:dyDescent="0.25">
      <c r="A7058" s="35" t="s">
        <v>4185</v>
      </c>
      <c r="B7058" s="35" t="str">
        <f>VLOOKUP(A7058,'[1]alr yayınlanan fiyatlı'!$C:$D,2,FALSE)</f>
        <v>25 X 25 X 2 X 50 MM DUVAR MONTAJ BRAKETI HAM YUZEY (+PUL)</v>
      </c>
      <c r="C7058" s="34">
        <f>IFERROR(VLOOKUP(A7058,'[1]alr yayınlanan fiyatlı'!C:K,9,0),0)</f>
        <v>0</v>
      </c>
    </row>
    <row r="7059" spans="1:3" x14ac:dyDescent="0.25">
      <c r="A7059" s="35" t="s">
        <v>4185</v>
      </c>
      <c r="B7059" s="35" t="str">
        <f>VLOOKUP(A7059,'[1]alr yayınlanan fiyatlı'!$C:$D,2,FALSE)</f>
        <v>25 X 25 X 2 X 50 MM DUVAR MONTAJ BRAKETI HAM YUZEY (+PUL)</v>
      </c>
      <c r="C7059" s="34">
        <f>IFERROR(VLOOKUP(A7059,'[1]alr yayınlanan fiyatlı'!C:K,9,0),0)</f>
        <v>0</v>
      </c>
    </row>
    <row r="7060" spans="1:3" x14ac:dyDescent="0.25">
      <c r="A7060" s="35" t="s">
        <v>6175</v>
      </c>
      <c r="B7060" s="35" t="str">
        <f>VLOOKUP(A7060,'[1]alr yayınlanan fiyatlı'!$C:$D,2,FALSE)</f>
        <v>20 X 20 X 1,2 X 38 MM DUVAR MONTAJ BRAKETI HAM YUZEY (+PUL) F.RAIL</v>
      </c>
      <c r="C7060" s="34">
        <f>IFERROR(VLOOKUP(A7060,'[1]alr yayınlanan fiyatlı'!C:K,9,0),0)</f>
        <v>0</v>
      </c>
    </row>
    <row r="7061" spans="1:3" x14ac:dyDescent="0.25">
      <c r="A7061" s="35" t="s">
        <v>6176</v>
      </c>
      <c r="B7061" s="35" t="str">
        <f>VLOOKUP(A7061,'[1]alr yayınlanan fiyatlı'!$C:$D,2,FALSE)</f>
        <v>25 X 25 X 2 X 45 MM DUVAR MONTAJ BRAKETI FIRCA YUZEY ( +PUL)</v>
      </c>
      <c r="C7061" s="34">
        <f>IFERROR(VLOOKUP(A7061,'[1]alr yayınlanan fiyatlı'!C:K,9,0),0)</f>
        <v>0</v>
      </c>
    </row>
    <row r="7062" spans="1:3" x14ac:dyDescent="0.25">
      <c r="A7062" s="35" t="s">
        <v>6177</v>
      </c>
      <c r="B7062" s="35" t="str">
        <f>VLOOKUP(A7062,'[1]alr yayınlanan fiyatlı'!$C:$D,2,FALSE)</f>
        <v>25 X 25 X 2 X 50 MM DUVAR MONTAJ BRAKETI FIRCA YUZEY (+PUL)</v>
      </c>
      <c r="C7062" s="34">
        <f>IFERROR(VLOOKUP(A7062,'[1]alr yayınlanan fiyatlı'!C:K,9,0),0)</f>
        <v>0</v>
      </c>
    </row>
    <row r="7063" spans="1:3" x14ac:dyDescent="0.25">
      <c r="A7063" s="35" t="s">
        <v>4186</v>
      </c>
      <c r="B7063" s="35" t="str">
        <f>VLOOKUP(A7063,'[1]alr yayınlanan fiyatlı'!$C:$D,2,FALSE)</f>
        <v>25 X 25 X 2 X 60 MM DUVAR MONTAJ BRAKETI FIRCA YUZEY (+PUL)</v>
      </c>
      <c r="C7063" s="34">
        <f>IFERROR(VLOOKUP(A7063,'[1]alr yayınlanan fiyatlı'!C:K,9,0),0)</f>
        <v>0</v>
      </c>
    </row>
    <row r="7064" spans="1:3" x14ac:dyDescent="0.25">
      <c r="A7064" s="35" t="s">
        <v>4186</v>
      </c>
      <c r="B7064" s="35" t="str">
        <f>VLOOKUP(A7064,'[1]alr yayınlanan fiyatlı'!$C:$D,2,FALSE)</f>
        <v>25 X 25 X 2 X 60 MM DUVAR MONTAJ BRAKETI FIRCA YUZEY (+PUL)</v>
      </c>
      <c r="C7064" s="34">
        <f>IFERROR(VLOOKUP(A7064,'[1]alr yayınlanan fiyatlı'!C:K,9,0),0)</f>
        <v>0</v>
      </c>
    </row>
    <row r="7065" spans="1:3" x14ac:dyDescent="0.25">
      <c r="A7065" s="35" t="s">
        <v>3901</v>
      </c>
      <c r="B7065" s="35" t="str">
        <f>VLOOKUP(A7065,'[1]alr yayınlanan fiyatlı'!$C:$D,2,FALSE)</f>
        <v>25 X 25 X 2 X 40 MM 45° ACILI DUVAR MONTAJ BRAKETI FIRCA YUZEY (+PUL)</v>
      </c>
      <c r="C7065" s="34">
        <f>IFERROR(VLOOKUP(A7065,'[1]alr yayınlanan fiyatlı'!C:K,9,0),0)</f>
        <v>0</v>
      </c>
    </row>
    <row r="7066" spans="1:3" x14ac:dyDescent="0.25">
      <c r="A7066" s="35" t="s">
        <v>4187</v>
      </c>
      <c r="B7066" s="35" t="str">
        <f>VLOOKUP(A7066,'[1]alr yayınlanan fiyatlı'!$C:$D,2,FALSE)</f>
        <v>20 X 20 X 2 X 60 MM 45° ACILI DUVAR MONTAJ BRAKETI FIRCA YUZEY (+PUL)</v>
      </c>
      <c r="C7066" s="34">
        <f>IFERROR(VLOOKUP(A7066,'[1]alr yayınlanan fiyatlı'!C:K,9,0),0)</f>
        <v>0</v>
      </c>
    </row>
    <row r="7067" spans="1:3" x14ac:dyDescent="0.25">
      <c r="A7067" s="35" t="s">
        <v>3704</v>
      </c>
      <c r="B7067" s="35" t="str">
        <f>VLOOKUP(A7067,'[1]alr yayınlanan fiyatlı'!$C:$D,2,FALSE)</f>
        <v>25 X 25 X 2 X 45 MM DUVAR MONTAJ BRAKETI AYNA YUZEY (+PUL)</v>
      </c>
      <c r="C7067" s="34">
        <f>IFERROR(VLOOKUP(A7067,'[1]alr yayınlanan fiyatlı'!C:K,9,0),0)</f>
        <v>0</v>
      </c>
    </row>
    <row r="7068" spans="1:3" x14ac:dyDescent="0.25">
      <c r="A7068" s="35" t="s">
        <v>3704</v>
      </c>
      <c r="B7068" s="35" t="str">
        <f>VLOOKUP(A7068,'[1]alr yayınlanan fiyatlı'!$C:$D,2,FALSE)</f>
        <v>25 X 25 X 2 X 45 MM DUVAR MONTAJ BRAKETI AYNA YUZEY (+PUL)</v>
      </c>
      <c r="C7068" s="34">
        <f>IFERROR(VLOOKUP(A7068,'[1]alr yayınlanan fiyatlı'!C:K,9,0),0)</f>
        <v>0</v>
      </c>
    </row>
    <row r="7069" spans="1:3" x14ac:dyDescent="0.25">
      <c r="A7069" s="35" t="s">
        <v>3661</v>
      </c>
      <c r="B7069" s="35" t="str">
        <f>VLOOKUP(A7069,'[1]alr yayınlanan fiyatlı'!$C:$D,2,FALSE)</f>
        <v>25 X 25 X 2 X 50 MM DUVAR MONTAJ BRAKETI AYNA YUZEY (+PUL)</v>
      </c>
      <c r="C7069" s="34">
        <f>IFERROR(VLOOKUP(A7069,'[1]alr yayınlanan fiyatlı'!C:K,9,0),0)</f>
        <v>0</v>
      </c>
    </row>
    <row r="7070" spans="1:3" x14ac:dyDescent="0.25">
      <c r="A7070" s="35" t="s">
        <v>3661</v>
      </c>
      <c r="B7070" s="35" t="str">
        <f>VLOOKUP(A7070,'[1]alr yayınlanan fiyatlı'!$C:$D,2,FALSE)</f>
        <v>25 X 25 X 2 X 50 MM DUVAR MONTAJ BRAKETI AYNA YUZEY (+PUL)</v>
      </c>
      <c r="C7070" s="34">
        <f>IFERROR(VLOOKUP(A7070,'[1]alr yayınlanan fiyatlı'!C:K,9,0),0)</f>
        <v>0</v>
      </c>
    </row>
    <row r="7071" spans="1:3" x14ac:dyDescent="0.25">
      <c r="A7071" s="35" t="s">
        <v>6178</v>
      </c>
      <c r="B7071" s="35" t="str">
        <f>VLOOKUP(A7071,'[1]alr yayınlanan fiyatlı'!$C:$D,2,FALSE)</f>
        <v>25 X 25 X 2 X 50 MM DUVAR MONTAJ BRAKETI PVD.POLSHD.COPPER (+PUL)</v>
      </c>
      <c r="C7071" s="34">
        <f>IFERROR(VLOOKUP(A7071,'[1]alr yayınlanan fiyatlı'!C:K,9,0),0)</f>
        <v>0</v>
      </c>
    </row>
    <row r="7072" spans="1:3" x14ac:dyDescent="0.25">
      <c r="A7072" s="35" t="s">
        <v>3705</v>
      </c>
      <c r="B7072" s="35" t="str">
        <f>VLOOKUP(A7072,'[1]alr yayınlanan fiyatlı'!$C:$D,2,FALSE)</f>
        <v>20 X 20 X 2 X 60 MM 45° ACILI DUVAR MONTAJ BRAKETI MAT.SYH.RAL9005.10G.PE (+PUL)</v>
      </c>
      <c r="C7072" s="34">
        <f>IFERROR(VLOOKUP(A7072,'[1]alr yayınlanan fiyatlı'!C:K,9,0),0)</f>
        <v>0</v>
      </c>
    </row>
    <row r="7073" spans="1:3" x14ac:dyDescent="0.25">
      <c r="A7073" s="35" t="s">
        <v>3705</v>
      </c>
      <c r="B7073" s="35" t="str">
        <f>VLOOKUP(A7073,'[1]alr yayınlanan fiyatlı'!$C:$D,2,FALSE)</f>
        <v>20 X 20 X 2 X 60 MM 45° ACILI DUVAR MONTAJ BRAKETI MAT.SYH.RAL9005.10G.PE (+PUL)</v>
      </c>
      <c r="C7073" s="34">
        <f>IFERROR(VLOOKUP(A7073,'[1]alr yayınlanan fiyatlı'!C:K,9,0),0)</f>
        <v>0</v>
      </c>
    </row>
    <row r="7074" spans="1:3" x14ac:dyDescent="0.25">
      <c r="A7074" s="35" t="s">
        <v>3705</v>
      </c>
      <c r="B7074" s="35" t="str">
        <f>VLOOKUP(A7074,'[1]alr yayınlanan fiyatlı'!$C:$D,2,FALSE)</f>
        <v>20 X 20 X 2 X 60 MM 45° ACILI DUVAR MONTAJ BRAKETI MAT.SYH.RAL9005.10G.PE (+PUL)</v>
      </c>
      <c r="C7074" s="34">
        <f>IFERROR(VLOOKUP(A7074,'[1]alr yayınlanan fiyatlı'!C:K,9,0),0)</f>
        <v>0</v>
      </c>
    </row>
    <row r="7075" spans="1:3" x14ac:dyDescent="0.25">
      <c r="A7075" s="35" t="s">
        <v>3095</v>
      </c>
      <c r="B7075" s="35" t="str">
        <f>VLOOKUP(A7075,'[1]alr yayınlanan fiyatlı'!$C:$D,2,FALSE)</f>
        <v>20 X 20 X 2 X 60 MM 45° ACILI DUVAR MONTAJ BRAKETI NIGHT.BLACK(SW306G) (+PUL)</v>
      </c>
      <c r="C7075" s="34">
        <f>IFERROR(VLOOKUP(A7075,'[1]alr yayınlanan fiyatlı'!C:K,9,0),0)</f>
        <v>0</v>
      </c>
    </row>
    <row r="7076" spans="1:3" x14ac:dyDescent="0.25">
      <c r="A7076" s="35" t="s">
        <v>3095</v>
      </c>
      <c r="B7076" s="35" t="str">
        <f>VLOOKUP(A7076,'[1]alr yayınlanan fiyatlı'!$C:$D,2,FALSE)</f>
        <v>20 X 20 X 2 X 60 MM 45° ACILI DUVAR MONTAJ BRAKETI NIGHT.BLACK(SW306G) (+PUL)</v>
      </c>
      <c r="C7076" s="34">
        <f>IFERROR(VLOOKUP(A7076,'[1]alr yayınlanan fiyatlı'!C:K,9,0),0)</f>
        <v>0</v>
      </c>
    </row>
    <row r="7077" spans="1:3" x14ac:dyDescent="0.25">
      <c r="A7077" s="35" t="s">
        <v>3095</v>
      </c>
      <c r="B7077" s="35" t="str">
        <f>VLOOKUP(A7077,'[1]alr yayınlanan fiyatlı'!$C:$D,2,FALSE)</f>
        <v>20 X 20 X 2 X 60 MM 45° ACILI DUVAR MONTAJ BRAKETI NIGHT.BLACK(SW306G) (+PUL)</v>
      </c>
      <c r="C7077" s="34">
        <f>IFERROR(VLOOKUP(A7077,'[1]alr yayınlanan fiyatlı'!C:K,9,0),0)</f>
        <v>0</v>
      </c>
    </row>
    <row r="7078" spans="1:3" x14ac:dyDescent="0.25">
      <c r="A7078" s="35" t="s">
        <v>2308</v>
      </c>
      <c r="B7078" s="35" t="str">
        <f>VLOOKUP(A7078,'[1]alr yayınlanan fiyatlı'!$C:$D,2,FALSE)</f>
        <v>20 X 20 X 2 X 40 MM TEK TARAF 45° ACILI DUVAR MONTAJ BRAKETI NIGHT.BLACK(AK.NBL=SW306G)(+PUL)</v>
      </c>
      <c r="C7078" s="34">
        <f>IFERROR(VLOOKUP(A7078,'[1]alr yayınlanan fiyatlı'!C:K,9,0),0)</f>
        <v>0</v>
      </c>
    </row>
    <row r="7079" spans="1:3" x14ac:dyDescent="0.25">
      <c r="A7079" s="35" t="s">
        <v>2308</v>
      </c>
      <c r="B7079" s="35" t="str">
        <f>VLOOKUP(A7079,'[1]alr yayınlanan fiyatlı'!$C:$D,2,FALSE)</f>
        <v>20 X 20 X 2 X 40 MM TEK TARAF 45° ACILI DUVAR MONTAJ BRAKETI NIGHT.BLACK(AK.NBL=SW306G)(+PUL)</v>
      </c>
      <c r="C7079" s="34">
        <f>IFERROR(VLOOKUP(A7079,'[1]alr yayınlanan fiyatlı'!C:K,9,0),0)</f>
        <v>0</v>
      </c>
    </row>
    <row r="7080" spans="1:3" x14ac:dyDescent="0.25">
      <c r="A7080" s="35" t="s">
        <v>3706</v>
      </c>
      <c r="B7080" s="35" t="str">
        <f>VLOOKUP(A7080,'[1]alr yayınlanan fiyatlı'!$C:$D,2,FALSE)</f>
        <v>20 X 20 X 2 X 60 MM 45° ACILI DUVAR MONTAJ BRAKETI CLEOPATRA(50.A025.18PM) (+PUL)</v>
      </c>
      <c r="C7080" s="34">
        <f>IFERROR(VLOOKUP(A7080,'[1]alr yayınlanan fiyatlı'!C:K,9,0),0)</f>
        <v>0</v>
      </c>
    </row>
    <row r="7081" spans="1:3" x14ac:dyDescent="0.25">
      <c r="A7081" s="35" t="s">
        <v>3706</v>
      </c>
      <c r="B7081" s="35" t="str">
        <f>VLOOKUP(A7081,'[1]alr yayınlanan fiyatlı'!$C:$D,2,FALSE)</f>
        <v>20 X 20 X 2 X 60 MM 45° ACILI DUVAR MONTAJ BRAKETI CLEOPATRA(50.A025.18PM) (+PUL)</v>
      </c>
      <c r="C7081" s="34">
        <f>IFERROR(VLOOKUP(A7081,'[1]alr yayınlanan fiyatlı'!C:K,9,0),0)</f>
        <v>0</v>
      </c>
    </row>
    <row r="7082" spans="1:3" x14ac:dyDescent="0.25">
      <c r="A7082" s="35" t="s">
        <v>3902</v>
      </c>
      <c r="B7082" s="35" t="str">
        <f>VLOOKUP(A7082,'[1]alr yayınlanan fiyatlı'!$C:$D,2,FALSE)</f>
        <v>20 X 20 X 2 X 40 MM TEK TARAF 45° ACILI DUVAR MONTAJ BRAKETI CLEOPATRA(50.A025.18PM)(+PUL)</v>
      </c>
      <c r="C7082" s="34">
        <f>IFERROR(VLOOKUP(A7082,'[1]alr yayınlanan fiyatlı'!C:K,9,0),0)</f>
        <v>0</v>
      </c>
    </row>
    <row r="7083" spans="1:3" x14ac:dyDescent="0.25">
      <c r="A7083" s="35" t="s">
        <v>3902</v>
      </c>
      <c r="B7083" s="35" t="str">
        <f>VLOOKUP(A7083,'[1]alr yayınlanan fiyatlı'!$C:$D,2,FALSE)</f>
        <v>20 X 20 X 2 X 40 MM TEK TARAF 45° ACILI DUVAR MONTAJ BRAKETI CLEOPATRA(50.A025.18PM)(+PUL)</v>
      </c>
      <c r="C7083" s="34">
        <f>IFERROR(VLOOKUP(A7083,'[1]alr yayınlanan fiyatlı'!C:K,9,0),0)</f>
        <v>0</v>
      </c>
    </row>
    <row r="7084" spans="1:3" x14ac:dyDescent="0.25">
      <c r="A7084" s="35" t="s">
        <v>3096</v>
      </c>
      <c r="B7084" s="35" t="str">
        <f>VLOOKUP(A7084,'[1]alr yayınlanan fiyatlı'!$C:$D,2,FALSE)</f>
        <v>25 X 25 X 2 X 25 MM DUVAR MONTAJ BRAKETI PVD BRUSHED BLACKCHROME ( +PUL)</v>
      </c>
      <c r="C7084" s="34">
        <f>IFERROR(VLOOKUP(A7084,'[1]alr yayınlanan fiyatlı'!C:K,9,0),0)</f>
        <v>0</v>
      </c>
    </row>
    <row r="7085" spans="1:3" x14ac:dyDescent="0.25">
      <c r="A7085" s="35" t="s">
        <v>6179</v>
      </c>
      <c r="B7085" s="35" t="str">
        <f>VLOOKUP(A7085,'[1]alr yayınlanan fiyatlı'!$C:$D,2,FALSE)</f>
        <v>Ø 25,4 X 1,2 X 40 MM DUVAR MONTAJ BRAKETI HAM YUZEY (+PUL)</v>
      </c>
      <c r="C7085" s="34">
        <f>IFERROR(VLOOKUP(A7085,'[1]alr yayınlanan fiyatlı'!C:K,9,0),0)</f>
        <v>0</v>
      </c>
    </row>
    <row r="7086" spans="1:3" x14ac:dyDescent="0.25">
      <c r="A7086" s="35" t="s">
        <v>4188</v>
      </c>
      <c r="B7086" s="35" t="str">
        <f>VLOOKUP(A7086,'[1]alr yayınlanan fiyatlı'!$C:$D,2,FALSE)</f>
        <v>Ø 25 X 1,2 X 40 MM DUVAR MONTAJ BRAKETI FIRCA YUZEY (+PUL)</v>
      </c>
      <c r="C7086" s="34">
        <f>IFERROR(VLOOKUP(A7086,'[1]alr yayınlanan fiyatlı'!C:K,9,0),0)</f>
        <v>0</v>
      </c>
    </row>
    <row r="7087" spans="1:3" x14ac:dyDescent="0.25">
      <c r="A7087" s="35" t="s">
        <v>4188</v>
      </c>
      <c r="B7087" s="35" t="str">
        <f>VLOOKUP(A7087,'[1]alr yayınlanan fiyatlı'!$C:$D,2,FALSE)</f>
        <v>Ø 25 X 1,2 X 40 MM DUVAR MONTAJ BRAKETI FIRCA YUZEY (+PUL)</v>
      </c>
      <c r="C7087" s="34">
        <f>IFERROR(VLOOKUP(A7087,'[1]alr yayınlanan fiyatlı'!C:K,9,0),0)</f>
        <v>0</v>
      </c>
    </row>
    <row r="7088" spans="1:3" x14ac:dyDescent="0.25">
      <c r="A7088" s="35" t="s">
        <v>3796</v>
      </c>
      <c r="B7088" s="35" t="str">
        <f>VLOOKUP(A7088,'[1]alr yayınlanan fiyatlı'!$C:$D,2,FALSE)</f>
        <v>Ø 25 X 1,2 X 60 MM DUVAR MONTAJ BRAKETI FIRCA YUZEY (PUL)</v>
      </c>
      <c r="C7088" s="34">
        <f>IFERROR(VLOOKUP(A7088,'[1]alr yayınlanan fiyatlı'!C:K,9,0),0)</f>
        <v>0</v>
      </c>
    </row>
    <row r="7089" spans="1:3" x14ac:dyDescent="0.25">
      <c r="A7089" s="35" t="s">
        <v>3797</v>
      </c>
      <c r="B7089" s="35" t="str">
        <f>VLOOKUP(A7089,'[1]alr yayınlanan fiyatlı'!$C:$D,2,FALSE)</f>
        <v>Ø 25,4 X 1,2 X 40 MM DUVAR MONTAJ BRAKETI AYNA YUZEY (PUL)</v>
      </c>
      <c r="C7089" s="34">
        <f>IFERROR(VLOOKUP(A7089,'[1]alr yayınlanan fiyatlı'!C:K,9,0),0)</f>
        <v>0</v>
      </c>
    </row>
    <row r="7090" spans="1:3" x14ac:dyDescent="0.25">
      <c r="A7090" s="35" t="s">
        <v>3797</v>
      </c>
      <c r="B7090" s="35" t="str">
        <f>VLOOKUP(A7090,'[1]alr yayınlanan fiyatlı'!$C:$D,2,FALSE)</f>
        <v>Ø 25,4 X 1,2 X 40 MM DUVAR MONTAJ BRAKETI AYNA YUZEY (PUL)</v>
      </c>
      <c r="C7090" s="34">
        <f>IFERROR(VLOOKUP(A7090,'[1]alr yayınlanan fiyatlı'!C:K,9,0),0)</f>
        <v>0</v>
      </c>
    </row>
    <row r="7091" spans="1:3" x14ac:dyDescent="0.25">
      <c r="A7091" s="35" t="s">
        <v>3097</v>
      </c>
      <c r="B7091" s="35" t="str">
        <f>VLOOKUP(A7091,'[1]alr yayınlanan fiyatlı'!$C:$D,2,FALSE)</f>
        <v>Ø 25 X 1,2 X 40 MM DUVAR MONTAJ BRAKETI IPEK.PUTUR.SYH.RAL9005 (+PUL)</v>
      </c>
      <c r="C7091" s="34">
        <f>IFERROR(VLOOKUP(A7091,'[1]alr yayınlanan fiyatlı'!C:K,9,0),0)</f>
        <v>0</v>
      </c>
    </row>
    <row r="7092" spans="1:3" x14ac:dyDescent="0.25">
      <c r="A7092" s="35" t="s">
        <v>3097</v>
      </c>
      <c r="B7092" s="35" t="str">
        <f>VLOOKUP(A7092,'[1]alr yayınlanan fiyatlı'!$C:$D,2,FALSE)</f>
        <v>Ø 25 X 1,2 X 40 MM DUVAR MONTAJ BRAKETI IPEK.PUTUR.SYH.RAL9005 (+PUL)</v>
      </c>
      <c r="C7092" s="34">
        <f>IFERROR(VLOOKUP(A7092,'[1]alr yayınlanan fiyatlı'!C:K,9,0),0)</f>
        <v>0</v>
      </c>
    </row>
    <row r="7093" spans="1:3" x14ac:dyDescent="0.25">
      <c r="A7093" s="35" t="s">
        <v>6180</v>
      </c>
      <c r="B7093" s="35" t="str">
        <f>VLOOKUP(A7093,[2]Sayfa2!$A:$B,2,0)</f>
        <v>30 X 30 X 1 X 55 MM REZISTANS GOVDESI DELIKLI HAM YUZEY RADIM</v>
      </c>
      <c r="C7093" s="34">
        <f>IFERROR(VLOOKUP(A7093,'[1]alr yayınlanan fiyatlı'!C:K,9,0),0)</f>
        <v>0</v>
      </c>
    </row>
    <row r="7094" spans="1:3" x14ac:dyDescent="0.25">
      <c r="A7094" s="35" t="s">
        <v>3798</v>
      </c>
      <c r="B7094" s="35" t="str">
        <f>VLOOKUP(A7094,'[1]alr yayınlanan fiyatlı'!$C:$D,2,FALSE)</f>
        <v>30 X 30 X 1 X 55 MM REZISTANS GOVDESI DELIKLI HAM YUZEY ACV</v>
      </c>
      <c r="C7094" s="34">
        <f>IFERROR(VLOOKUP(A7094,'[1]alr yayınlanan fiyatlı'!C:K,9,0),0)</f>
        <v>0</v>
      </c>
    </row>
    <row r="7095" spans="1:3" x14ac:dyDescent="0.25">
      <c r="A7095" s="35" t="s">
        <v>6181</v>
      </c>
      <c r="B7095" s="35" t="str">
        <f>VLOOKUP(A7095,'[1]alr yayınlanan fiyatlı'!$C:$D,2,FALSE)</f>
        <v>30 X 30 X 1 X 55 MM REZISTANS GOVDESI 40 MM KABLO GIZLEMELI HAM YUZEY + ROZET</v>
      </c>
      <c r="C7095" s="34">
        <f>IFERROR(VLOOKUP(A7095,'[1]alr yayınlanan fiyatlı'!C:K,9,0),0)</f>
        <v>0</v>
      </c>
    </row>
    <row r="7096" spans="1:3" x14ac:dyDescent="0.25">
      <c r="A7096" s="35" t="s">
        <v>4189</v>
      </c>
      <c r="B7096" s="35" t="str">
        <f>VLOOKUP(A7096,'[1]alr yayınlanan fiyatlı'!$C:$D,2,FALSE)</f>
        <v>30 X 30 X 1 X 55 MM REZISTANS GOVDESI DELIKLI FIRCA YUZEY RADIM</v>
      </c>
      <c r="C7096" s="34">
        <f>IFERROR(VLOOKUP(A7096,'[1]alr yayınlanan fiyatlı'!C:K,9,0),0)</f>
        <v>0</v>
      </c>
    </row>
    <row r="7097" spans="1:3" x14ac:dyDescent="0.25">
      <c r="A7097" s="35" t="s">
        <v>4189</v>
      </c>
      <c r="B7097" s="35" t="str">
        <f>VLOOKUP(A7097,'[1]alr yayınlanan fiyatlı'!$C:$D,2,FALSE)</f>
        <v>30 X 30 X 1 X 55 MM REZISTANS GOVDESI DELIKLI FIRCA YUZEY RADIM</v>
      </c>
      <c r="C7097" s="34">
        <f>IFERROR(VLOOKUP(A7097,'[1]alr yayınlanan fiyatlı'!C:K,9,0),0)</f>
        <v>0</v>
      </c>
    </row>
    <row r="7098" spans="1:3" x14ac:dyDescent="0.25">
      <c r="A7098" s="35" t="s">
        <v>6182</v>
      </c>
      <c r="B7098" s="35" t="str">
        <f>VLOOKUP(A7098,[2]Sayfa2!$A:$B,2,0)</f>
        <v>30 X 30 X 1 X 55 MM REZISTANS GOVDESI 40 MM KABLO GIZLEMELI FIRÇA YUZEY + ROZET</v>
      </c>
      <c r="C7098" s="34">
        <f>IFERROR(VLOOKUP(A7098,'[1]alr yayınlanan fiyatlı'!C:K,9,0),0)</f>
        <v>0</v>
      </c>
    </row>
    <row r="7099" spans="1:3" x14ac:dyDescent="0.25">
      <c r="A7099" s="35" t="s">
        <v>2309</v>
      </c>
      <c r="B7099" s="35" t="str">
        <f>VLOOKUP(A7099,'[1]alr yayınlanan fiyatlı'!$C:$D,2,FALSE)</f>
        <v>30 X 30 X 1 X 55 MM REZISTANS GOVDESI DELIKLI AYNA YUZEY RADIM</v>
      </c>
      <c r="C7099" s="34">
        <f>IFERROR(VLOOKUP(A7099,'[1]alr yayınlanan fiyatlı'!C:K,9,0),0)</f>
        <v>0</v>
      </c>
    </row>
    <row r="7100" spans="1:3" x14ac:dyDescent="0.25">
      <c r="A7100" s="35" t="s">
        <v>2309</v>
      </c>
      <c r="B7100" s="35" t="str">
        <f>VLOOKUP(A7100,'[1]alr yayınlanan fiyatlı'!$C:$D,2,FALSE)</f>
        <v>30 X 30 X 1 X 55 MM REZISTANS GOVDESI DELIKLI AYNA YUZEY RADIM</v>
      </c>
      <c r="C7100" s="34">
        <f>IFERROR(VLOOKUP(A7100,'[1]alr yayınlanan fiyatlı'!C:K,9,0),0)</f>
        <v>0</v>
      </c>
    </row>
    <row r="7101" spans="1:3" x14ac:dyDescent="0.25">
      <c r="A7101" s="35" t="s">
        <v>2310</v>
      </c>
      <c r="B7101" s="35" t="str">
        <f>VLOOKUP(A7101,[2]Sayfa2!$A:$B,2,0)</f>
        <v>30 X 30 X 1 X 55 MM REZISTANS GOVDESI DELIKLI AYNA YUZEY ACV</v>
      </c>
      <c r="C7101" s="34">
        <f>IFERROR(VLOOKUP(A7101,'[1]alr yayınlanan fiyatlı'!C:K,9,0),0)</f>
        <v>0</v>
      </c>
    </row>
    <row r="7102" spans="1:3" x14ac:dyDescent="0.25">
      <c r="A7102" s="35" t="s">
        <v>6183</v>
      </c>
      <c r="B7102" s="35" t="str">
        <f>VLOOKUP(A7102,'[1]alr yayınlanan fiyatlı'!$C:$D,2,FALSE)</f>
        <v>30X30X55 MM RADIM REZISTANS GOVDESI AYNA YUZEY GORUNUMLU ROSE GOLD PVD KAPLAMALI</v>
      </c>
      <c r="C7102" s="34">
        <f>IFERROR(VLOOKUP(A7102,'[1]alr yayınlanan fiyatlı'!C:K,9,0),0)</f>
        <v>0</v>
      </c>
    </row>
    <row r="7103" spans="1:3" x14ac:dyDescent="0.25">
      <c r="A7103" s="35" t="s">
        <v>6184</v>
      </c>
      <c r="B7103" s="35" t="str">
        <f>VLOOKUP(A7103,'[1]alr yayınlanan fiyatlı'!$C:$D,2,FALSE)</f>
        <v>30 X 30 X 1 X 55 MM REZISTANS GOVDESI 40 MM KABLO GIZLEMELI AYNA YUZEY + ROZET</v>
      </c>
      <c r="C7103" s="34">
        <f>IFERROR(VLOOKUP(A7103,'[1]alr yayınlanan fiyatlı'!C:K,9,0),0)</f>
        <v>0</v>
      </c>
    </row>
    <row r="7104" spans="1:3" x14ac:dyDescent="0.25">
      <c r="A7104" s="35" t="s">
        <v>6185</v>
      </c>
      <c r="B7104" s="35" t="str">
        <f>VLOOKUP(A7104,'[1]alr yayınlanan fiyatlı'!$C:$D,2,FALSE)</f>
        <v>30 X 30 X 1 X 55 MM REZISTANS GOVDESI 40 MM KABLO GIZLEMELI PVD.PLSHD.COPPER.+ROZET</v>
      </c>
      <c r="C7104" s="34">
        <f>IFERROR(VLOOKUP(A7104,'[1]alr yayınlanan fiyatlı'!C:K,9,0),0)</f>
        <v>0</v>
      </c>
    </row>
    <row r="7105" spans="1:3" x14ac:dyDescent="0.25">
      <c r="A7105" s="35" t="s">
        <v>6186</v>
      </c>
      <c r="B7105" s="35" t="str">
        <f>VLOOKUP(A7105,'[1]alr yayınlanan fiyatlı'!$C:$D,2,FALSE)</f>
        <v>30 X 30 X 1 X 55 MM REZISTANS GOVDESI DELIKLI NIGHT BLACK RADIM</v>
      </c>
      <c r="C7105" s="34">
        <f>IFERROR(VLOOKUP(A7105,'[1]alr yayınlanan fiyatlı'!C:K,9,0),0)</f>
        <v>0</v>
      </c>
    </row>
    <row r="7106" spans="1:3" x14ac:dyDescent="0.25">
      <c r="A7106" s="35" t="s">
        <v>2311</v>
      </c>
      <c r="B7106" s="35" t="str">
        <f>VLOOKUP(A7106,'[1]alr yayınlanan fiyatlı'!$C:$D,2,FALSE)</f>
        <v>30 X 30 X 1 X 55 MM REZISTANS GOVDESI 40 MM KABLO GIZLEMELI NIGHT.BLACK+ROZET</v>
      </c>
      <c r="C7106" s="34">
        <f>IFERROR(VLOOKUP(A7106,'[1]alr yayınlanan fiyatlı'!C:K,9,0),0)</f>
        <v>0</v>
      </c>
    </row>
    <row r="7107" spans="1:3" x14ac:dyDescent="0.25">
      <c r="A7107" s="35" t="s">
        <v>2311</v>
      </c>
      <c r="B7107" s="35" t="str">
        <f>VLOOKUP(A7107,'[1]alr yayınlanan fiyatlı'!$C:$D,2,FALSE)</f>
        <v>30 X 30 X 1 X 55 MM REZISTANS GOVDESI 40 MM KABLO GIZLEMELI NIGHT.BLACK+ROZET</v>
      </c>
      <c r="C7107" s="34">
        <f>IFERROR(VLOOKUP(A7107,'[1]alr yayınlanan fiyatlı'!C:K,9,0),0)</f>
        <v>0</v>
      </c>
    </row>
    <row r="7108" spans="1:3" x14ac:dyDescent="0.25">
      <c r="A7108" s="35" t="s">
        <v>2311</v>
      </c>
      <c r="B7108" s="35" t="str">
        <f>VLOOKUP(A7108,'[1]alr yayınlanan fiyatlı'!$C:$D,2,FALSE)</f>
        <v>30 X 30 X 1 X 55 MM REZISTANS GOVDESI 40 MM KABLO GIZLEMELI NIGHT.BLACK+ROZET</v>
      </c>
      <c r="C7108" s="34">
        <f>IFERROR(VLOOKUP(A7108,'[1]alr yayınlanan fiyatlı'!C:K,9,0),0)</f>
        <v>0</v>
      </c>
    </row>
    <row r="7109" spans="1:3" x14ac:dyDescent="0.25">
      <c r="A7109" s="35" t="s">
        <v>6187</v>
      </c>
      <c r="B7109" s="35" t="str">
        <f>VLOOKUP(A7109,[2]Sayfa2!$A:$B,2,0)</f>
        <v>Ø 32 X 1 X 55 MM REZISTANS GOVDESI DELIKLI HAM YUZEY RADIM</v>
      </c>
      <c r="C7109" s="34">
        <f>IFERROR(VLOOKUP(A7109,'[1]alr yayınlanan fiyatlı'!C:K,9,0),0)</f>
        <v>0</v>
      </c>
    </row>
    <row r="7110" spans="1:3" x14ac:dyDescent="0.25">
      <c r="A7110" s="35" t="s">
        <v>3662</v>
      </c>
      <c r="B7110" s="35" t="str">
        <f>VLOOKUP(A7110,'[1]alr yayınlanan fiyatlı'!$C:$D,2,FALSE)</f>
        <v>Ø 32 X 1 X 55 MM REZISTANS GOVDESI DELIKLI HAM YUZEY ACV</v>
      </c>
      <c r="C7110" s="34">
        <f>IFERROR(VLOOKUP(A7110,'[1]alr yayınlanan fiyatlı'!C:K,9,0),0)</f>
        <v>0</v>
      </c>
    </row>
    <row r="7111" spans="1:3" x14ac:dyDescent="0.25">
      <c r="A7111" s="35" t="s">
        <v>6188</v>
      </c>
      <c r="B7111" s="35" t="str">
        <f>VLOOKUP(A7111,[2]Sayfa2!$A:$B,2,0)</f>
        <v>Ø32X1X55 MM RADIM REZISTANS GOVDESI Ø21,3X2X42 MM AYARLANABILIR KABLO GIZLEMELI HAM YUZEY</v>
      </c>
      <c r="C7111" s="34">
        <f>IFERROR(VLOOKUP(A7111,'[1]alr yayınlanan fiyatlı'!C:K,9,0),0)</f>
        <v>0</v>
      </c>
    </row>
    <row r="7112" spans="1:3" x14ac:dyDescent="0.25">
      <c r="A7112" s="35" t="s">
        <v>6189</v>
      </c>
      <c r="B7112" s="35" t="str">
        <f>VLOOKUP(A7112,[2]Sayfa2!$A:$B,2,0)</f>
        <v>Ø26,5X1,8X40 MM RADIM REZISTANS GOVDESI DELIKLI HAM YUZEY</v>
      </c>
      <c r="C7112" s="34">
        <f>IFERROR(VLOOKUP(A7112,'[1]alr yayınlanan fiyatlı'!C:K,9,0),0)</f>
        <v>0</v>
      </c>
    </row>
    <row r="7113" spans="1:3" x14ac:dyDescent="0.25">
      <c r="A7113" s="35" t="s">
        <v>6190</v>
      </c>
      <c r="B7113" s="35" t="str">
        <f>VLOOKUP(A7113,'[1]alr yayınlanan fiyatlı'!$C:$D,2,FALSE)</f>
        <v>Ø 32 X 1 X 55 MM REZISTANS GOVDESI 60 MM KABLO GIZLEMELI HAM YUZEY + ROZET</v>
      </c>
      <c r="C7113" s="34">
        <f>IFERROR(VLOOKUP(A7113,'[1]alr yayınlanan fiyatlı'!C:K,9,0),0)</f>
        <v>0</v>
      </c>
    </row>
    <row r="7114" spans="1:3" x14ac:dyDescent="0.25">
      <c r="A7114" s="35" t="s">
        <v>2312</v>
      </c>
      <c r="B7114" s="35" t="str">
        <f>VLOOKUP(A7114,'[1]alr yayınlanan fiyatlı'!$C:$D,2,FALSE)</f>
        <v>Ø 32 X 1 X 55 MM REZISTANS GOVDESI DELIKLI FIRCA YUZEY RADIM</v>
      </c>
      <c r="C7114" s="34">
        <f>IFERROR(VLOOKUP(A7114,'[1]alr yayınlanan fiyatlı'!C:K,9,0),0)</f>
        <v>0</v>
      </c>
    </row>
    <row r="7115" spans="1:3" x14ac:dyDescent="0.25">
      <c r="A7115" s="35" t="s">
        <v>2312</v>
      </c>
      <c r="B7115" s="35" t="str">
        <f>VLOOKUP(A7115,'[1]alr yayınlanan fiyatlı'!$C:$D,2,FALSE)</f>
        <v>Ø 32 X 1 X 55 MM REZISTANS GOVDESI DELIKLI FIRCA YUZEY RADIM</v>
      </c>
      <c r="C7115" s="34">
        <f>IFERROR(VLOOKUP(A7115,'[1]alr yayınlanan fiyatlı'!C:K,9,0),0)</f>
        <v>0</v>
      </c>
    </row>
    <row r="7116" spans="1:3" x14ac:dyDescent="0.25">
      <c r="A7116" s="35" t="s">
        <v>6191</v>
      </c>
      <c r="B7116" s="35" t="str">
        <f>VLOOKUP(A7116,[2]Sayfa2!$A:$B,2,0)</f>
        <v>Ø32X1X55 MM RADIM REZISTANS GOVDESI Ø21,3X2X42 MM AYARLANABILIR KABLO GIZLEMELI FIRCA YUZEY</v>
      </c>
      <c r="C7116" s="34">
        <f>IFERROR(VLOOKUP(A7116,'[1]alr yayınlanan fiyatlı'!C:K,9,0),0)</f>
        <v>0</v>
      </c>
    </row>
    <row r="7117" spans="1:3" x14ac:dyDescent="0.25">
      <c r="A7117" s="35" t="s">
        <v>6192</v>
      </c>
      <c r="B7117" s="35" t="str">
        <f>VLOOKUP(A7117,[2]Sayfa2!$A:$B,2,0)</f>
        <v>Ø26,5X1,8X40 MM RADIM REZISTANS GOVDESI DELIKLI FIRCA YUZEY</v>
      </c>
      <c r="C7117" s="34">
        <f>IFERROR(VLOOKUP(A7117,'[1]alr yayınlanan fiyatlı'!C:K,9,0),0)</f>
        <v>0</v>
      </c>
    </row>
    <row r="7118" spans="1:3" x14ac:dyDescent="0.25">
      <c r="A7118" s="35" t="s">
        <v>6193</v>
      </c>
      <c r="B7118" s="35" t="str">
        <f>VLOOKUP(A7118,[2]Sayfa2!$A:$B,2,0)</f>
        <v>Ø32X1X55 MM RADIM REZISTANS GOVDESI 76-99 MM AYARLANABILIR KABLO GIZLEMELI FIRCA YUZEY + ROZET</v>
      </c>
      <c r="C7118" s="34">
        <f>IFERROR(VLOOKUP(A7118,'[1]alr yayınlanan fiyatlı'!C:K,9,0),0)</f>
        <v>0</v>
      </c>
    </row>
    <row r="7119" spans="1:3" x14ac:dyDescent="0.25">
      <c r="A7119" s="35" t="s">
        <v>6194</v>
      </c>
      <c r="B7119" s="35" t="str">
        <f>VLOOKUP(A7119,'[1]alr yayınlanan fiyatlı'!$C:$D,2,FALSE)</f>
        <v>Ø 32 X 1 X 55 MM REZISTANS GOVDESI 60 MM KABLO GIZLEMELI FIRÇA YUZEY + ROZET</v>
      </c>
      <c r="C7119" s="34">
        <f>IFERROR(VLOOKUP(A7119,'[1]alr yayınlanan fiyatlı'!C:K,9,0),0)</f>
        <v>0</v>
      </c>
    </row>
    <row r="7120" spans="1:3" x14ac:dyDescent="0.25">
      <c r="A7120" s="35" t="s">
        <v>3098</v>
      </c>
      <c r="B7120" s="35" t="str">
        <f>VLOOKUP(A7120,'[1]alr yayınlanan fiyatlı'!$C:$D,2,FALSE)</f>
        <v>Ø 32 X 1 X 55 MM REZISTANS GOVDESI DELIKLI AYNA YUZEY RADIM</v>
      </c>
      <c r="C7120" s="34">
        <f>IFERROR(VLOOKUP(A7120,'[1]alr yayınlanan fiyatlı'!C:K,9,0),0)</f>
        <v>0</v>
      </c>
    </row>
    <row r="7121" spans="1:3" x14ac:dyDescent="0.25">
      <c r="A7121" s="35" t="s">
        <v>3099</v>
      </c>
      <c r="B7121" s="35" t="str">
        <f>VLOOKUP(A7121,'[1]alr yayınlanan fiyatlı'!$C:$D,2,FALSE)</f>
        <v>Ø 32 X 1 X 55 MM REZISTANS GOVDESI DELIKLI AYNA YUZEY ACV</v>
      </c>
      <c r="C7121" s="34">
        <f>IFERROR(VLOOKUP(A7121,'[1]alr yayınlanan fiyatlı'!C:K,9,0),0)</f>
        <v>0</v>
      </c>
    </row>
    <row r="7122" spans="1:3" x14ac:dyDescent="0.25">
      <c r="A7122" s="35" t="s">
        <v>6195</v>
      </c>
      <c r="B7122" s="35" t="str">
        <f>VLOOKUP(A7122,[2]Sayfa2!$A:$B,2,0)</f>
        <v>Ø26,5X1,8X40 MM RADIM REZISTANS GOVDESI DELIKLI PVD.BRSHD.GOLD</v>
      </c>
      <c r="C7122" s="34">
        <f>IFERROR(VLOOKUP(A7122,'[1]alr yayınlanan fiyatlı'!C:K,9,0),0)</f>
        <v>0</v>
      </c>
    </row>
    <row r="7123" spans="1:3" x14ac:dyDescent="0.25">
      <c r="A7123" s="35" t="s">
        <v>3707</v>
      </c>
      <c r="B7123" s="35" t="str">
        <f>VLOOKUP(A7123,'[1]alr yayınlanan fiyatlı'!$C:$D,2,FALSE)</f>
        <v>Ø26,5X1,8X40 MM RADIM REZISTANS GOVDESI DELIKLI SET PVD.BRSHD.GOLD</v>
      </c>
      <c r="C7123" s="34">
        <f>IFERROR(VLOOKUP(A7123,'[1]alr yayınlanan fiyatlı'!C:K,9,0),0)</f>
        <v>0</v>
      </c>
    </row>
    <row r="7124" spans="1:3" x14ac:dyDescent="0.25">
      <c r="A7124" s="35" t="s">
        <v>3707</v>
      </c>
      <c r="B7124" s="35" t="str">
        <f>VLOOKUP(A7124,'[1]alr yayınlanan fiyatlı'!$C:$D,2,FALSE)</f>
        <v>Ø26,5X1,8X40 MM RADIM REZISTANS GOVDESI DELIKLI SET PVD.BRSHD.GOLD</v>
      </c>
      <c r="C7124" s="34">
        <f>IFERROR(VLOOKUP(A7124,'[1]alr yayınlanan fiyatlı'!C:K,9,0),0)</f>
        <v>0</v>
      </c>
    </row>
    <row r="7125" spans="1:3" x14ac:dyDescent="0.25">
      <c r="A7125" s="35" t="s">
        <v>2313</v>
      </c>
      <c r="B7125" s="35" t="str">
        <f>VLOOKUP(A7125,'[1]alr yayınlanan fiyatlı'!$C:$D,2,FALSE)</f>
        <v>Ø 32 X 1 X 55 MM REZISTANS GOVDESI DELIKLI PVD.POLSHD.COPPER RADIM</v>
      </c>
      <c r="C7125" s="34">
        <f>IFERROR(VLOOKUP(A7125,'[1]alr yayınlanan fiyatlı'!C:K,9,0),0)</f>
        <v>0</v>
      </c>
    </row>
    <row r="7126" spans="1:3" x14ac:dyDescent="0.25">
      <c r="A7126" s="35" t="s">
        <v>2313</v>
      </c>
      <c r="B7126" s="35" t="str">
        <f>VLOOKUP(A7126,'[1]alr yayınlanan fiyatlı'!$C:$D,2,FALSE)</f>
        <v>Ø 32 X 1 X 55 MM REZISTANS GOVDESI DELIKLI PVD.POLSHD.COPPER RADIM</v>
      </c>
      <c r="C7126" s="34">
        <f>IFERROR(VLOOKUP(A7126,'[1]alr yayınlanan fiyatlı'!C:K,9,0),0)</f>
        <v>0</v>
      </c>
    </row>
    <row r="7127" spans="1:3" x14ac:dyDescent="0.25">
      <c r="A7127" s="35" t="s">
        <v>2313</v>
      </c>
      <c r="B7127" s="35" t="str">
        <f>VLOOKUP(A7127,'[1]alr yayınlanan fiyatlı'!$C:$D,2,FALSE)</f>
        <v>Ø 32 X 1 X 55 MM REZISTANS GOVDESI DELIKLI PVD.POLSHD.COPPER RADIM</v>
      </c>
      <c r="C7127" s="34">
        <f>IFERROR(VLOOKUP(A7127,'[1]alr yayınlanan fiyatlı'!C:K,9,0),0)</f>
        <v>0</v>
      </c>
    </row>
    <row r="7128" spans="1:3" x14ac:dyDescent="0.25">
      <c r="A7128" s="35" t="s">
        <v>3708</v>
      </c>
      <c r="B7128" s="35" t="str">
        <f>VLOOKUP(A7128,'[1]alr yayınlanan fiyatlı'!$C:$D,2,FALSE)</f>
        <v>Ø 32 X 1 X 55 MM REZISTANS GOVDESI 40 MM KABLO GIZLEMELI PVD.POLSHD.COPPER+ROZET</v>
      </c>
      <c r="C7128" s="34">
        <f>IFERROR(VLOOKUP(A7128,'[1]alr yayınlanan fiyatlı'!C:K,9,0),0)</f>
        <v>0</v>
      </c>
    </row>
    <row r="7129" spans="1:3" x14ac:dyDescent="0.25">
      <c r="A7129" s="35" t="s">
        <v>3708</v>
      </c>
      <c r="B7129" s="35" t="str">
        <f>VLOOKUP(A7129,'[1]alr yayınlanan fiyatlı'!$C:$D,2,FALSE)</f>
        <v>Ø 32 X 1 X 55 MM REZISTANS GOVDESI 40 MM KABLO GIZLEMELI PVD.POLSHD.COPPER+ROZET</v>
      </c>
      <c r="C7129" s="34">
        <f>IFERROR(VLOOKUP(A7129,'[1]alr yayınlanan fiyatlı'!C:K,9,0),0)</f>
        <v>0</v>
      </c>
    </row>
    <row r="7130" spans="1:3" x14ac:dyDescent="0.25">
      <c r="A7130" s="35" t="s">
        <v>3100</v>
      </c>
      <c r="B7130" s="35" t="str">
        <f>VLOOKUP(A7130,'[1]alr yayınlanan fiyatlı'!$C:$D,2,FALSE)</f>
        <v>Ø 32 X 1 X 55 MM REZISTANS GOVDESI DELIKLI MAT.SYH.RAL9005.10G.PE RADIM</v>
      </c>
      <c r="C7130" s="34">
        <f>IFERROR(VLOOKUP(A7130,'[1]alr yayınlanan fiyatlı'!C:K,9,0),0)</f>
        <v>0</v>
      </c>
    </row>
    <row r="7131" spans="1:3" x14ac:dyDescent="0.25">
      <c r="A7131" s="35" t="s">
        <v>3100</v>
      </c>
      <c r="B7131" s="35" t="str">
        <f>VLOOKUP(A7131,'[1]alr yayınlanan fiyatlı'!$C:$D,2,FALSE)</f>
        <v>Ø 32 X 1 X 55 MM REZISTANS GOVDESI DELIKLI MAT.SYH.RAL9005.10G.PE RADIM</v>
      </c>
      <c r="C7131" s="34">
        <f>IFERROR(VLOOKUP(A7131,'[1]alr yayınlanan fiyatlı'!C:K,9,0),0)</f>
        <v>0</v>
      </c>
    </row>
    <row r="7132" spans="1:3" x14ac:dyDescent="0.25">
      <c r="A7132" s="35" t="s">
        <v>3100</v>
      </c>
      <c r="B7132" s="35" t="str">
        <f>VLOOKUP(A7132,'[1]alr yayınlanan fiyatlı'!$C:$D,2,FALSE)</f>
        <v>Ø 32 X 1 X 55 MM REZISTANS GOVDESI DELIKLI MAT.SYH.RAL9005.10G.PE RADIM</v>
      </c>
      <c r="C7132" s="34">
        <f>IFERROR(VLOOKUP(A7132,'[1]alr yayınlanan fiyatlı'!C:K,9,0),0)</f>
        <v>0</v>
      </c>
    </row>
    <row r="7133" spans="1:3" x14ac:dyDescent="0.25">
      <c r="A7133" s="35" t="s">
        <v>3799</v>
      </c>
      <c r="B7133" s="35" t="str">
        <f>VLOOKUP(A7133,'[1]alr yayınlanan fiyatlı'!$C:$D,2,FALSE)</f>
        <v>Ø 32 X 1 X 55 MM REZISTANS GOVDESI 40 MM KABLO GIZLEMELI MAT.SYH.RAL9005.10G.PE+ROZET</v>
      </c>
      <c r="C7133" s="34">
        <f>IFERROR(VLOOKUP(A7133,'[1]alr yayınlanan fiyatlı'!C:K,9,0),0)</f>
        <v>0</v>
      </c>
    </row>
    <row r="7134" spans="1:3" x14ac:dyDescent="0.25">
      <c r="A7134" s="35" t="s">
        <v>3799</v>
      </c>
      <c r="B7134" s="35" t="str">
        <f>VLOOKUP(A7134,'[1]alr yayınlanan fiyatlı'!$C:$D,2,FALSE)</f>
        <v>Ø 32 X 1 X 55 MM REZISTANS GOVDESI 40 MM KABLO GIZLEMELI MAT.SYH.RAL9005.10G.PE+ROZET</v>
      </c>
      <c r="C7134" s="34">
        <f>IFERROR(VLOOKUP(A7134,'[1]alr yayınlanan fiyatlı'!C:K,9,0),0)</f>
        <v>0</v>
      </c>
    </row>
    <row r="7135" spans="1:3" x14ac:dyDescent="0.25">
      <c r="A7135" s="35" t="s">
        <v>2314</v>
      </c>
      <c r="B7135" s="35" t="str">
        <f>VLOOKUP(A7135,'[1]alr yayınlanan fiyatlı'!$C:$D,2,FALSE)</f>
        <v>Ø 32 X 1 X 55 MM REZISTANS GOVDESI DELIKLI NIGHT.BLACK RADIM</v>
      </c>
      <c r="C7135" s="34">
        <f>IFERROR(VLOOKUP(A7135,'[1]alr yayınlanan fiyatlı'!C:K,9,0),0)</f>
        <v>0</v>
      </c>
    </row>
    <row r="7136" spans="1:3" x14ac:dyDescent="0.25">
      <c r="A7136" s="35" t="s">
        <v>2314</v>
      </c>
      <c r="B7136" s="35" t="str">
        <f>VLOOKUP(A7136,'[1]alr yayınlanan fiyatlı'!$C:$D,2,FALSE)</f>
        <v>Ø 32 X 1 X 55 MM REZISTANS GOVDESI DELIKLI NIGHT.BLACK RADIM</v>
      </c>
      <c r="C7136" s="34">
        <f>IFERROR(VLOOKUP(A7136,'[1]alr yayınlanan fiyatlı'!C:K,9,0),0)</f>
        <v>0</v>
      </c>
    </row>
    <row r="7137" spans="1:3" x14ac:dyDescent="0.25">
      <c r="A7137" s="35" t="s">
        <v>2314</v>
      </c>
      <c r="B7137" s="35" t="str">
        <f>VLOOKUP(A7137,'[1]alr yayınlanan fiyatlı'!$C:$D,2,FALSE)</f>
        <v>Ø 32 X 1 X 55 MM REZISTANS GOVDESI DELIKLI NIGHT.BLACK RADIM</v>
      </c>
      <c r="C7137" s="34">
        <f>IFERROR(VLOOKUP(A7137,'[1]alr yayınlanan fiyatlı'!C:K,9,0),0)</f>
        <v>0</v>
      </c>
    </row>
    <row r="7138" spans="1:3" x14ac:dyDescent="0.25">
      <c r="A7138" s="35" t="s">
        <v>3800</v>
      </c>
      <c r="B7138" s="35" t="str">
        <f>VLOOKUP(A7138,'[1]alr yayınlanan fiyatlı'!$C:$D,2,FALSE)</f>
        <v>Ø 32 X 1 X 55 MM REZISTANS GOVDESI 40 MM KABLO GIZLEMELI NIGHT.BLACK+ROZET</v>
      </c>
      <c r="C7138" s="34">
        <f>IFERROR(VLOOKUP(A7138,'[1]alr yayınlanan fiyatlı'!C:K,9,0),0)</f>
        <v>0</v>
      </c>
    </row>
    <row r="7139" spans="1:3" x14ac:dyDescent="0.25">
      <c r="A7139" s="35" t="s">
        <v>3800</v>
      </c>
      <c r="B7139" s="35" t="str">
        <f>VLOOKUP(A7139,'[1]alr yayınlanan fiyatlı'!$C:$D,2,FALSE)</f>
        <v>Ø 32 X 1 X 55 MM REZISTANS GOVDESI 40 MM KABLO GIZLEMELI NIGHT.BLACK+ROZET</v>
      </c>
      <c r="C7139" s="34">
        <f>IFERROR(VLOOKUP(A7139,'[1]alr yayınlanan fiyatlı'!C:K,9,0),0)</f>
        <v>0</v>
      </c>
    </row>
    <row r="7140" spans="1:3" x14ac:dyDescent="0.25">
      <c r="A7140" s="35" t="s">
        <v>6196</v>
      </c>
      <c r="B7140" s="35" t="str">
        <f>VLOOKUP(A7140,'[1]alr yayınlanan fiyatlı'!$C:$D,2,FALSE)</f>
        <v>Ø 32 X 1 X 55 MM REZISTANS GOVDESI DELIKLI RAL 7016 30G RADIM</v>
      </c>
      <c r="C7140" s="34">
        <f>IFERROR(VLOOKUP(A7140,'[1]alr yayınlanan fiyatlı'!C:K,9,0),0)</f>
        <v>0</v>
      </c>
    </row>
    <row r="7141" spans="1:3" x14ac:dyDescent="0.25">
      <c r="A7141" s="35" t="s">
        <v>3101</v>
      </c>
      <c r="B7141" s="35" t="str">
        <f>VLOOKUP(A7141,'[1]alr yayınlanan fiyatlı'!$C:$D,2,FALSE)</f>
        <v>Ø 32 X 1 X 55 MM REZISTANS GOVDESI DELIKLI PVD.POLHD.BRASS RADIM</v>
      </c>
      <c r="C7141" s="34">
        <f>IFERROR(VLOOKUP(A7141,'[1]alr yayınlanan fiyatlı'!C:K,9,0),0)</f>
        <v>0</v>
      </c>
    </row>
    <row r="7142" spans="1:3" x14ac:dyDescent="0.25">
      <c r="A7142" s="35" t="s">
        <v>3101</v>
      </c>
      <c r="B7142" s="35" t="str">
        <f>VLOOKUP(A7142,'[1]alr yayınlanan fiyatlı'!$C:$D,2,FALSE)</f>
        <v>Ø 32 X 1 X 55 MM REZISTANS GOVDESI DELIKLI PVD.POLHD.BRASS RADIM</v>
      </c>
      <c r="C7142" s="34">
        <f>IFERROR(VLOOKUP(A7142,'[1]alr yayınlanan fiyatlı'!C:K,9,0),0)</f>
        <v>0</v>
      </c>
    </row>
    <row r="7143" spans="1:3" x14ac:dyDescent="0.25">
      <c r="A7143" s="35" t="s">
        <v>2315</v>
      </c>
      <c r="B7143" s="35" t="str">
        <f>VLOOKUP(A7143,'[1]alr yayınlanan fiyatlı'!$C:$D,2,FALSE)</f>
        <v>Ø 32 X 1 X 55 MM REZISTANS GOVDESI 40 MM KABLO GIZLEMELI PVD.POLSHD.BRASS + ROZET</v>
      </c>
      <c r="C7143" s="34">
        <f>IFERROR(VLOOKUP(A7143,'[1]alr yayınlanan fiyatlı'!C:K,9,0),0)</f>
        <v>0</v>
      </c>
    </row>
    <row r="7144" spans="1:3" x14ac:dyDescent="0.25">
      <c r="A7144" s="35" t="s">
        <v>2315</v>
      </c>
      <c r="B7144" s="35" t="str">
        <f>VLOOKUP(A7144,'[1]alr yayınlanan fiyatlı'!$C:$D,2,FALSE)</f>
        <v>Ø 32 X 1 X 55 MM REZISTANS GOVDESI 40 MM KABLO GIZLEMELI PVD.POLSHD.BRASS + ROZET</v>
      </c>
      <c r="C7144" s="34">
        <f>IFERROR(VLOOKUP(A7144,'[1]alr yayınlanan fiyatlı'!C:K,9,0),0)</f>
        <v>0</v>
      </c>
    </row>
    <row r="7145" spans="1:3" x14ac:dyDescent="0.25">
      <c r="A7145" s="35" t="s">
        <v>3709</v>
      </c>
      <c r="B7145" s="35" t="str">
        <f>VLOOKUP(A7145,'[1]alr yayınlanan fiyatlı'!$C:$D,2,FALSE)</f>
        <v>Ø 32 X 1 X 55 MM REZISTANS GOVDESI 40 MM KABLO GIZLEMELI PVD.BRSHED.BRASS+ROZET</v>
      </c>
      <c r="C7145" s="34">
        <f>IFERROR(VLOOKUP(A7145,'[1]alr yayınlanan fiyatlı'!C:K,9,0),0)</f>
        <v>0</v>
      </c>
    </row>
    <row r="7146" spans="1:3" x14ac:dyDescent="0.25">
      <c r="A7146" s="35" t="s">
        <v>3709</v>
      </c>
      <c r="B7146" s="35" t="str">
        <f>VLOOKUP(A7146,'[1]alr yayınlanan fiyatlı'!$C:$D,2,FALSE)</f>
        <v>Ø 32 X 1 X 55 MM REZISTANS GOVDESI 40 MM KABLO GIZLEMELI PVD.BRSHED.BRASS+ROZET</v>
      </c>
      <c r="C7146" s="34">
        <f>IFERROR(VLOOKUP(A7146,'[1]alr yayınlanan fiyatlı'!C:K,9,0),0)</f>
        <v>0</v>
      </c>
    </row>
    <row r="7147" spans="1:3" x14ac:dyDescent="0.25">
      <c r="A7147" s="35" t="s">
        <v>3663</v>
      </c>
      <c r="B7147" s="35" t="str">
        <f>VLOOKUP(A7147,'[1]alr yayınlanan fiyatlı'!$C:$D,2,FALSE)</f>
        <v>Ø 32 X 1 X 55 MM REZISTANS GOVDESI DELIKLI PVD.BRSHED.BRASS RADIM</v>
      </c>
      <c r="C7147" s="34">
        <f>IFERROR(VLOOKUP(A7147,'[1]alr yayınlanan fiyatlı'!C:K,9,0),0)</f>
        <v>0</v>
      </c>
    </row>
    <row r="7148" spans="1:3" x14ac:dyDescent="0.25">
      <c r="A7148" s="35" t="s">
        <v>3663</v>
      </c>
      <c r="B7148" s="35" t="str">
        <f>VLOOKUP(A7148,'[1]alr yayınlanan fiyatlı'!$C:$D,2,FALSE)</f>
        <v>Ø 32 X 1 X 55 MM REZISTANS GOVDESI DELIKLI PVD.BRSHED.BRASS RADIM</v>
      </c>
      <c r="C7148" s="34">
        <f>IFERROR(VLOOKUP(A7148,'[1]alr yayınlanan fiyatlı'!C:K,9,0),0)</f>
        <v>0</v>
      </c>
    </row>
    <row r="7149" spans="1:3" x14ac:dyDescent="0.25">
      <c r="A7149" s="35" t="s">
        <v>3102</v>
      </c>
      <c r="B7149" s="35" t="str">
        <f>VLOOKUP(A7149,'[1]alr yayınlanan fiyatlı'!$C:$D,2,FALSE)</f>
        <v>Ø 32 X 1 X 55 MM REZISTANS GOVDESI DELIKLI PVD.BRSHED.COPPER RADIM</v>
      </c>
      <c r="C7149" s="34">
        <f>IFERROR(VLOOKUP(A7149,'[1]alr yayınlanan fiyatlı'!C:K,9,0),0)</f>
        <v>0</v>
      </c>
    </row>
    <row r="7150" spans="1:3" x14ac:dyDescent="0.25">
      <c r="A7150" s="35" t="s">
        <v>3102</v>
      </c>
      <c r="B7150" s="35" t="str">
        <f>VLOOKUP(A7150,'[1]alr yayınlanan fiyatlı'!$C:$D,2,FALSE)</f>
        <v>Ø 32 X 1 X 55 MM REZISTANS GOVDESI DELIKLI PVD.BRSHED.COPPER RADIM</v>
      </c>
      <c r="C7150" s="34">
        <f>IFERROR(VLOOKUP(A7150,'[1]alr yayınlanan fiyatlı'!C:K,9,0),0)</f>
        <v>0</v>
      </c>
    </row>
    <row r="7151" spans="1:3" x14ac:dyDescent="0.25">
      <c r="A7151" s="35" t="s">
        <v>2316</v>
      </c>
      <c r="B7151" s="35" t="str">
        <f>VLOOKUP(A7151,'[1]alr yayınlanan fiyatlı'!$C:$D,2,FALSE)</f>
        <v>Ø 32 X 1 X 55 MM REZISTANS GOVDESI 40 MM KABLO GIZLEMELI PVD.BRSHED.COPPER+ROZET</v>
      </c>
      <c r="C7151" s="34">
        <f>IFERROR(VLOOKUP(A7151,'[1]alr yayınlanan fiyatlı'!C:K,9,0),0)</f>
        <v>0</v>
      </c>
    </row>
    <row r="7152" spans="1:3" x14ac:dyDescent="0.25">
      <c r="A7152" s="35" t="s">
        <v>2316</v>
      </c>
      <c r="B7152" s="35" t="str">
        <f>VLOOKUP(A7152,'[1]alr yayınlanan fiyatlı'!$C:$D,2,FALSE)</f>
        <v>Ø 32 X 1 X 55 MM REZISTANS GOVDESI 40 MM KABLO GIZLEMELI PVD.BRSHED.COPPER+ROZET</v>
      </c>
      <c r="C7152" s="34">
        <f>IFERROR(VLOOKUP(A7152,'[1]alr yayınlanan fiyatlı'!C:K,9,0),0)</f>
        <v>0</v>
      </c>
    </row>
    <row r="7153" spans="1:3" x14ac:dyDescent="0.25">
      <c r="A7153" s="35" t="s">
        <v>6197</v>
      </c>
      <c r="B7153" s="35" t="str">
        <f>VLOOKUP(A7153,'[1]alr yayınlanan fiyatlı'!$C:$D,2,FALSE)</f>
        <v>Ø 32 X 1 X 55 MM REZISTANS GOVDESI 60 MM KABLO GIZLEMELI PVD.BRSHD.G.MTL.+ ROZET</v>
      </c>
      <c r="C7153" s="34">
        <f>IFERROR(VLOOKUP(A7153,'[1]alr yayınlanan fiyatlı'!C:K,9,0),0)</f>
        <v>0</v>
      </c>
    </row>
    <row r="7154" spans="1:3" x14ac:dyDescent="0.25">
      <c r="A7154" s="35" t="s">
        <v>3103</v>
      </c>
      <c r="B7154" s="35" t="str">
        <f>VLOOKUP(A7154,'[1]alr yayınlanan fiyatlı'!$C:$D,2,FALSE)</f>
        <v>Ø16 X 50 MM PASLANMAZ ÇELİK FLAKE HAVLU ASKILIGI AYNA YUZEY</v>
      </c>
      <c r="C7154" s="34">
        <f>IFERROR(VLOOKUP(A7154,'[1]alr yayınlanan fiyatlı'!C:K,9,0),0)</f>
        <v>0</v>
      </c>
    </row>
    <row r="7155" spans="1:3" x14ac:dyDescent="0.25">
      <c r="A7155" s="35" t="s">
        <v>3845</v>
      </c>
      <c r="B7155" s="35" t="str">
        <f>VLOOKUP(A7155,'[1]alr yayınlanan fiyatlı'!$C:$D,2,FALSE)</f>
        <v>20 X 20 X 1,5 X 80 MM PASLANMAZ DUVAR MONTAJ BRAKETI 50 X 70 X 2 MM FLANSLI HAM YUZEY</v>
      </c>
      <c r="C7155" s="34">
        <f>IFERROR(VLOOKUP(A7155,'[1]alr yayınlanan fiyatlı'!C:K,9,0),0)</f>
        <v>0</v>
      </c>
    </row>
    <row r="7156" spans="1:3" x14ac:dyDescent="0.25">
      <c r="A7156" s="35" t="s">
        <v>6198</v>
      </c>
      <c r="B7156" s="35" t="str">
        <f>VLOOKUP(A7156,[2]Sayfa2!$A:$B,2,0)</f>
        <v>20 X 20 X 1,5 X 70 MM PASLANMAZ DUVAR MONTAJ BRAKETI 30 X 40 X 1,5 MM FLANSLI HAM YUZEY</v>
      </c>
      <c r="C7156" s="34">
        <f>IFERROR(VLOOKUP(A7156,'[1]alr yayınlanan fiyatlı'!C:K,9,0),0)</f>
        <v>0</v>
      </c>
    </row>
    <row r="7157" spans="1:3" x14ac:dyDescent="0.25">
      <c r="A7157" s="35" t="s">
        <v>2317</v>
      </c>
      <c r="B7157" s="35" t="str">
        <f>VLOOKUP(A7157,'[1]alr yayınlanan fiyatlı'!$C:$D,2,FALSE)</f>
        <v>30 X 30 X 100 X 1,2 mm PASLANMAZ PROFIL KESITI FIRCA YUZEY 2 UCU KOR KAPAKLI</v>
      </c>
      <c r="C7157" s="34">
        <f>IFERROR(VLOOKUP(A7157,'[1]alr yayınlanan fiyatlı'!C:K,9,0),0)</f>
        <v>0</v>
      </c>
    </row>
    <row r="7158" spans="1:3" x14ac:dyDescent="0.25">
      <c r="A7158" s="35" t="s">
        <v>2317</v>
      </c>
      <c r="B7158" s="35" t="str">
        <f>VLOOKUP(A7158,'[1]alr yayınlanan fiyatlı'!$C:$D,2,FALSE)</f>
        <v>30 X 30 X 100 X 1,2 mm PASLANMAZ PROFIL KESITI FIRCA YUZEY 2 UCU KOR KAPAKLI</v>
      </c>
      <c r="C7158" s="34">
        <f>IFERROR(VLOOKUP(A7158,'[1]alr yayınlanan fiyatlı'!C:K,9,0),0)</f>
        <v>0</v>
      </c>
    </row>
    <row r="7159" spans="1:3" x14ac:dyDescent="0.25">
      <c r="A7159" s="35" t="s">
        <v>3801</v>
      </c>
      <c r="B7159" s="35" t="str">
        <f>VLOOKUP(A7159,'[1]alr yayınlanan fiyatlı'!$C:$D,2,FALSE)</f>
        <v>30 X 30 X 1,5 X 75 MM PASLANMAZ PROFIL FIRCA YUZEY</v>
      </c>
      <c r="C7159" s="34">
        <f>IFERROR(VLOOKUP(A7159,'[1]alr yayınlanan fiyatlı'!C:K,9,0),0)</f>
        <v>0</v>
      </c>
    </row>
    <row r="7160" spans="1:3" x14ac:dyDescent="0.25">
      <c r="A7160" s="35" t="s">
        <v>3801</v>
      </c>
      <c r="B7160" s="35" t="str">
        <f>VLOOKUP(A7160,'[1]alr yayınlanan fiyatlı'!$C:$D,2,FALSE)</f>
        <v>30 X 30 X 1,5 X 75 MM PASLANMAZ PROFIL FIRCA YUZEY</v>
      </c>
      <c r="C7160" s="34">
        <f>IFERROR(VLOOKUP(A7160,'[1]alr yayınlanan fiyatlı'!C:K,9,0),0)</f>
        <v>0</v>
      </c>
    </row>
    <row r="7161" spans="1:3" x14ac:dyDescent="0.25">
      <c r="A7161" s="35" t="s">
        <v>3710</v>
      </c>
      <c r="B7161" s="35" t="str">
        <f>VLOOKUP(A7161,'[1]alr yayınlanan fiyatlı'!$C:$D,2,FALSE)</f>
        <v>30 X 30 X 100 X 1,2 mm PASLANMAZ PROFIL KESITI AYNA YUZEY 2 UCU KOR KAPAKLI</v>
      </c>
      <c r="C7161" s="34">
        <f>IFERROR(VLOOKUP(A7161,'[1]alr yayınlanan fiyatlı'!C:K,9,0),0)</f>
        <v>0</v>
      </c>
    </row>
    <row r="7162" spans="1:3" x14ac:dyDescent="0.25">
      <c r="A7162" s="35" t="s">
        <v>3710</v>
      </c>
      <c r="B7162" s="35" t="str">
        <f>VLOOKUP(A7162,'[1]alr yayınlanan fiyatlı'!$C:$D,2,FALSE)</f>
        <v>30 X 30 X 100 X 1,2 mm PASLANMAZ PROFIL KESITI AYNA YUZEY 2 UCU KOR KAPAKLI</v>
      </c>
      <c r="C7162" s="34">
        <f>IFERROR(VLOOKUP(A7162,'[1]alr yayınlanan fiyatlı'!C:K,9,0),0)</f>
        <v>0</v>
      </c>
    </row>
    <row r="7163" spans="1:3" x14ac:dyDescent="0.25">
      <c r="A7163" s="35" t="s">
        <v>3104</v>
      </c>
      <c r="B7163" s="35" t="str">
        <f>VLOOKUP(A7163,'[1]alr yayınlanan fiyatlı'!$C:$D,2,FALSE)</f>
        <v>30 X 30 X 1,5 X 75 MM PASLANMAZ PROFIL AYNA YUZEY</v>
      </c>
      <c r="C7163" s="34">
        <f>IFERROR(VLOOKUP(A7163,'[1]alr yayınlanan fiyatlı'!C:K,9,0),0)</f>
        <v>0</v>
      </c>
    </row>
    <row r="7164" spans="1:3" x14ac:dyDescent="0.25">
      <c r="A7164" s="35" t="s">
        <v>3104</v>
      </c>
      <c r="B7164" s="35" t="str">
        <f>VLOOKUP(A7164,'[1]alr yayınlanan fiyatlı'!$C:$D,2,FALSE)</f>
        <v>30 X 30 X 1,5 X 75 MM PASLANMAZ PROFIL AYNA YUZEY</v>
      </c>
      <c r="C7164" s="34">
        <f>IFERROR(VLOOKUP(A7164,'[1]alr yayınlanan fiyatlı'!C:K,9,0),0)</f>
        <v>0</v>
      </c>
    </row>
    <row r="7165" spans="1:3" x14ac:dyDescent="0.25">
      <c r="A7165" s="35" t="s">
        <v>3802</v>
      </c>
      <c r="B7165" s="35" t="str">
        <f>VLOOKUP(A7165,'[1]alr yayınlanan fiyatlı'!$C:$D,2,FALSE)</f>
        <v>20 X 20 X 1,2 X 472 MM PASLANMAZ PROFIL AYNA YUZEY</v>
      </c>
      <c r="C7165" s="34">
        <f>IFERROR(VLOOKUP(A7165,'[1]alr yayınlanan fiyatlı'!C:K,9,0),0)</f>
        <v>0</v>
      </c>
    </row>
    <row r="7166" spans="1:3" x14ac:dyDescent="0.25">
      <c r="A7166" s="35" t="s">
        <v>6199</v>
      </c>
      <c r="B7166" s="35" t="str">
        <f>VLOOKUP(A7166,'[1]alr yayınlanan fiyatlı'!$C:$D,2,FALSE)</f>
        <v>30 X 30 X 1,5 X 75 MM PASLANMAZ PROFIL PVD POLSHD COPPER</v>
      </c>
      <c r="C7166" s="34">
        <f>IFERROR(VLOOKUP(A7166,'[1]alr yayınlanan fiyatlı'!C:K,9,0),0)</f>
        <v>0</v>
      </c>
    </row>
    <row r="7167" spans="1:3" x14ac:dyDescent="0.25">
      <c r="A7167" s="35" t="s">
        <v>3105</v>
      </c>
      <c r="B7167" s="35" t="str">
        <f>VLOOKUP(A7167,'[1]alr yayınlanan fiyatlı'!$C:$D,2,FALSE)</f>
        <v>30X30X1,2X75 MM PASLANMAZ PROFIL.MAT SIYAH RAL9005 10G</v>
      </c>
      <c r="C7167" s="34">
        <f>IFERROR(VLOOKUP(A7167,'[1]alr yayınlanan fiyatlı'!C:K,9,0),0)</f>
        <v>0</v>
      </c>
    </row>
    <row r="7168" spans="1:3" x14ac:dyDescent="0.25">
      <c r="A7168" s="35" t="s">
        <v>3105</v>
      </c>
      <c r="B7168" s="35" t="str">
        <f>VLOOKUP(A7168,'[1]alr yayınlanan fiyatlı'!$C:$D,2,FALSE)</f>
        <v>30X30X1,2X75 MM PASLANMAZ PROFIL.MAT SIYAH RAL9005 10G</v>
      </c>
      <c r="C7168" s="34">
        <f>IFERROR(VLOOKUP(A7168,'[1]alr yayınlanan fiyatlı'!C:K,9,0),0)</f>
        <v>0</v>
      </c>
    </row>
    <row r="7169" spans="1:3" x14ac:dyDescent="0.25">
      <c r="A7169" s="35" t="s">
        <v>3106</v>
      </c>
      <c r="B7169" s="35" t="str">
        <f>VLOOKUP(A7169,'[1]alr yayınlanan fiyatlı'!$C:$D,2,FALSE)</f>
        <v>20 X 20 X 1,2 X 43 MM PASLANMAZ PROFIL 400 GRIT</v>
      </c>
      <c r="C7169" s="34">
        <f>IFERROR(VLOOKUP(A7169,'[1]alr yayınlanan fiyatlı'!C:K,9,0),0)</f>
        <v>0</v>
      </c>
    </row>
    <row r="7170" spans="1:3" x14ac:dyDescent="0.25">
      <c r="A7170" s="35" t="s">
        <v>6200</v>
      </c>
      <c r="B7170" s="35" t="str">
        <f>VLOOKUP(A7170,[2]Sayfa2!$A:$B,2,0)</f>
        <v>20 X 20 X 1,2 X 442 MM PASLANMAZ PROFIL 400 GRIT</v>
      </c>
      <c r="C7170" s="34">
        <f>IFERROR(VLOOKUP(A7170,'[1]alr yayınlanan fiyatlı'!C:K,9,0),0)</f>
        <v>0</v>
      </c>
    </row>
    <row r="7171" spans="1:3" x14ac:dyDescent="0.25">
      <c r="A7171" s="35" t="s">
        <v>6201</v>
      </c>
      <c r="B7171" s="35" t="str">
        <f>VLOOKUP(A7171,[2]Sayfa2!$A:$B,2,0)</f>
        <v>20 X 20 X 1,2 X 462 MM PASLANMAZ PROFIL 400 GRIT</v>
      </c>
      <c r="C7171" s="34">
        <f>IFERROR(VLOOKUP(A7171,'[1]alr yayınlanan fiyatlı'!C:K,9,0),0)</f>
        <v>0</v>
      </c>
    </row>
    <row r="7172" spans="1:3" x14ac:dyDescent="0.25">
      <c r="A7172" s="35" t="s">
        <v>4190</v>
      </c>
      <c r="B7172" s="35" t="str">
        <f>VLOOKUP(A7172,'[1]alr yayınlanan fiyatlı'!$C:$D,2,FALSE)</f>
        <v>30 X 30 X 1,2 X 1000 MM PASLANMAZ PROFIL 400 GRIT</v>
      </c>
      <c r="C7172" s="34">
        <f>IFERROR(VLOOKUP(A7172,'[1]alr yayınlanan fiyatlı'!C:K,9,0),0)</f>
        <v>0</v>
      </c>
    </row>
    <row r="7173" spans="1:3" x14ac:dyDescent="0.25">
      <c r="A7173" s="35" t="s">
        <v>6202</v>
      </c>
      <c r="B7173" s="35" t="str">
        <f>VLOOKUP(A7173,[2]Sayfa2!$A:$B,2,0)</f>
        <v>30 X 30 X 1,2 X 1200 MM PASLANMAZ PROFIL 400 GRIT</v>
      </c>
      <c r="C7173" s="34">
        <f>IFERROR(VLOOKUP(A7173,'[1]alr yayınlanan fiyatlı'!C:K,9,0),0)</f>
        <v>0</v>
      </c>
    </row>
    <row r="7174" spans="1:3" x14ac:dyDescent="0.25">
      <c r="A7174" s="35" t="s">
        <v>6203</v>
      </c>
      <c r="B7174" s="35" t="str">
        <f>VLOOKUP(A7174,'[1]alr yayınlanan fiyatlı'!$C:$D,2,FALSE)</f>
        <v>30 X 30 X 1,2 X 1380 MM PASLANMAZ PROFIL 400 GRIT</v>
      </c>
      <c r="C7174" s="34">
        <f>IFERROR(VLOOKUP(A7174,'[1]alr yayınlanan fiyatlı'!C:K,9,0),0)</f>
        <v>0</v>
      </c>
    </row>
    <row r="7175" spans="1:3" x14ac:dyDescent="0.25">
      <c r="A7175" s="35" t="s">
        <v>6204</v>
      </c>
      <c r="B7175" s="35" t="str">
        <f>VLOOKUP(A7175,'[1]alr yayınlanan fiyatlı'!$C:$D,2,FALSE)</f>
        <v>30 X 30 X 1,2 X 1400 MM PASLANMAZ PROFIL 400 GRIT</v>
      </c>
      <c r="C7175" s="34">
        <f>IFERROR(VLOOKUP(A7175,'[1]alr yayınlanan fiyatlı'!C:K,9,0),0)</f>
        <v>0</v>
      </c>
    </row>
    <row r="7176" spans="1:3" x14ac:dyDescent="0.25">
      <c r="A7176" s="35" t="s">
        <v>6205</v>
      </c>
      <c r="B7176" s="35" t="str">
        <f>VLOOKUP(A7176,[2]Sayfa2!$A:$B,2,0)</f>
        <v>30 X 30 X 1,2 X 1500 MM PASLANMAZ PROFIL 400 GRIT</v>
      </c>
      <c r="C7176" s="34">
        <f>IFERROR(VLOOKUP(A7176,'[1]alr yayınlanan fiyatlı'!C:K,9,0),0)</f>
        <v>0</v>
      </c>
    </row>
    <row r="7177" spans="1:3" x14ac:dyDescent="0.25">
      <c r="A7177" s="35" t="s">
        <v>6206</v>
      </c>
      <c r="B7177" s="35" t="str">
        <f>VLOOKUP(A7177,[2]Sayfa2!$A:$B,2,0)</f>
        <v>30 X 30 X 1,2 X 1760 MM PASLANMAZ PROFIL 400 GRIT</v>
      </c>
      <c r="C7177" s="34">
        <f>IFERROR(VLOOKUP(A7177,'[1]alr yayınlanan fiyatlı'!C:K,9,0),0)</f>
        <v>0</v>
      </c>
    </row>
    <row r="7178" spans="1:3" x14ac:dyDescent="0.25">
      <c r="A7178" s="35" t="s">
        <v>6207</v>
      </c>
      <c r="B7178" s="35" t="str">
        <f>VLOOKUP(A7178,[2]Sayfa2!$A:$B,2,0)</f>
        <v>30 X 30 X 1,2 X 750 MM PASLANMAZ PROFIL 400 GRIT</v>
      </c>
      <c r="C7178" s="34">
        <f>IFERROR(VLOOKUP(A7178,'[1]alr yayınlanan fiyatlı'!C:K,9,0),0)</f>
        <v>0</v>
      </c>
    </row>
    <row r="7179" spans="1:3" x14ac:dyDescent="0.25">
      <c r="A7179" s="35" t="s">
        <v>6208</v>
      </c>
      <c r="B7179" s="35" t="str">
        <f>VLOOKUP(A7179,'[1]alr yayınlanan fiyatlı'!$C:$D,2,FALSE)</f>
        <v>30 X 30 X 1,5 X 1200 MM PASLANMAZ PROFIL 400 GRIT</v>
      </c>
      <c r="C7179" s="34">
        <f>IFERROR(VLOOKUP(A7179,'[1]alr yayınlanan fiyatlı'!C:K,9,0),0)</f>
        <v>0</v>
      </c>
    </row>
    <row r="7180" spans="1:3" x14ac:dyDescent="0.25">
      <c r="A7180" s="35" t="s">
        <v>6209</v>
      </c>
      <c r="B7180" s="35" t="str">
        <f>VLOOKUP(A7180,[2]Sayfa2!$A:$B,2,0)</f>
        <v>30 X 30 X 1,5 X 1250 MM PASLANMAZ PROFIL 400 GRIT</v>
      </c>
      <c r="C7180" s="34">
        <f>IFERROR(VLOOKUP(A7180,'[1]alr yayınlanan fiyatlı'!C:K,9,0),0)</f>
        <v>0</v>
      </c>
    </row>
    <row r="7181" spans="1:3" x14ac:dyDescent="0.25">
      <c r="A7181" s="35" t="s">
        <v>6210</v>
      </c>
      <c r="B7181" s="35" t="str">
        <f>VLOOKUP(A7181,[2]Sayfa2!$A:$B,2,0)</f>
        <v>30 X 30 X 1,5 X 1500 MM PASLANMAZ PROFIL 400 GRIT</v>
      </c>
      <c r="C7181" s="34">
        <f>IFERROR(VLOOKUP(A7181,'[1]alr yayınlanan fiyatlı'!C:K,9,0),0)</f>
        <v>0</v>
      </c>
    </row>
    <row r="7182" spans="1:3" x14ac:dyDescent="0.25">
      <c r="A7182" s="35" t="s">
        <v>6211</v>
      </c>
      <c r="B7182" s="35" t="str">
        <f>VLOOKUP(A7182,[2]Sayfa2!$A:$B,2,0)</f>
        <v>30 X 30 X 1,5 X 1650 MM PASLANMAZ PROFIL 400 GRIT</v>
      </c>
      <c r="C7182" s="34">
        <f>IFERROR(VLOOKUP(A7182,'[1]alr yayınlanan fiyatlı'!C:K,9,0),0)</f>
        <v>0</v>
      </c>
    </row>
    <row r="7183" spans="1:3" x14ac:dyDescent="0.25">
      <c r="A7183" s="35" t="s">
        <v>6212</v>
      </c>
      <c r="B7183" s="35" t="str">
        <f>VLOOKUP(A7183,'[1]alr yayınlanan fiyatlı'!$C:$D,2,FALSE)</f>
        <v>30 X 30 X 2 X 40 MM PASLANMAZ PROFIL 400 GRIT</v>
      </c>
      <c r="C7183" s="34">
        <f>IFERROR(VLOOKUP(A7183,'[1]alr yayınlanan fiyatlı'!C:K,9,0),0)</f>
        <v>0</v>
      </c>
    </row>
    <row r="7184" spans="1:3" x14ac:dyDescent="0.25">
      <c r="A7184" s="35" t="s">
        <v>3903</v>
      </c>
      <c r="B7184" s="35" t="str">
        <f>VLOOKUP(A7184,'[1]alr yayınlanan fiyatlı'!$C:$D,2,FALSE)</f>
        <v>30 X 30 X 2 X 60 MM PASLANMAZ PROFIL 400 GRIT</v>
      </c>
      <c r="C7184" s="34">
        <f>IFERROR(VLOOKUP(A7184,'[1]alr yayınlanan fiyatlı'!C:K,9,0),0)</f>
        <v>0</v>
      </c>
    </row>
    <row r="7185" spans="1:3" x14ac:dyDescent="0.25">
      <c r="A7185" s="35" t="s">
        <v>6213</v>
      </c>
      <c r="B7185" s="35" t="str">
        <f>VLOOKUP(A7185,[2]Sayfa2!$A:$B,2,0)</f>
        <v>30 X 40 X 1,2 X 1000 MM PASLANMAZ PROFIL 400 GRIT</v>
      </c>
      <c r="C7185" s="34">
        <f>IFERROR(VLOOKUP(A7185,'[1]alr yayınlanan fiyatlı'!C:K,9,0),0)</f>
        <v>0</v>
      </c>
    </row>
    <row r="7186" spans="1:3" x14ac:dyDescent="0.25">
      <c r="A7186" s="35" t="s">
        <v>6214</v>
      </c>
      <c r="B7186" s="35" t="str">
        <f>VLOOKUP(A7186,[2]Sayfa2!$A:$B,2,0)</f>
        <v>30 X 50 X 1,2 X 498 MM PASLANMAZ PROFIL 400 GRIT</v>
      </c>
      <c r="C7186" s="34">
        <f>IFERROR(VLOOKUP(A7186,'[1]alr yayınlanan fiyatlı'!C:K,9,0),0)</f>
        <v>0</v>
      </c>
    </row>
    <row r="7187" spans="1:3" x14ac:dyDescent="0.25">
      <c r="A7187" s="35" t="s">
        <v>6215</v>
      </c>
      <c r="B7187" s="35" t="str">
        <f>VLOOKUP(A7187,[2]Sayfa2!$A:$B,2,0)</f>
        <v>30 X 30 X 1,2 X 67 MM PASLANMAZ PROFIL 400 GRIT</v>
      </c>
      <c r="C7187" s="34">
        <f>IFERROR(VLOOKUP(A7187,'[1]alr yayınlanan fiyatlı'!C:K,9,0),0)</f>
        <v>0</v>
      </c>
    </row>
    <row r="7188" spans="1:3" x14ac:dyDescent="0.25">
      <c r="A7188" s="35" t="s">
        <v>3664</v>
      </c>
      <c r="B7188" s="35" t="str">
        <f>VLOOKUP(A7188,[2]Sayfa2!$A:$B,2,0)</f>
        <v>30 X 30 X 1,2 X 1190 MM PASLANMAZ PROFIL 400 GRIT</v>
      </c>
      <c r="C7188" s="34">
        <f>IFERROR(VLOOKUP(A7188,'[1]alr yayınlanan fiyatlı'!C:K,9,0),0)</f>
        <v>0</v>
      </c>
    </row>
    <row r="7189" spans="1:3" x14ac:dyDescent="0.25">
      <c r="A7189" s="35" t="s">
        <v>6216</v>
      </c>
      <c r="B7189" s="35" t="str">
        <f>VLOOKUP(A7189,[2]Sayfa2!$A:$B,2,0)</f>
        <v>30 X 30 X 1,2 X 800 MM PASLANMAZ PROFIL 400 GRIT</v>
      </c>
      <c r="C7189" s="34">
        <f>IFERROR(VLOOKUP(A7189,'[1]alr yayınlanan fiyatlı'!C:K,9,0),0)</f>
        <v>0</v>
      </c>
    </row>
    <row r="7190" spans="1:3" x14ac:dyDescent="0.25">
      <c r="A7190" s="35" t="s">
        <v>6217</v>
      </c>
      <c r="B7190" s="35" t="str">
        <f>VLOOKUP(A7190,[2]Sayfa2!$A:$B,2,0)</f>
        <v>30 X 30 X 1 X 55 MM PASLANMAZ PROFIL 400 GRIT</v>
      </c>
      <c r="C7190" s="34">
        <f>IFERROR(VLOOKUP(A7190,'[1]alr yayınlanan fiyatlı'!C:K,9,0),0)</f>
        <v>0</v>
      </c>
    </row>
    <row r="7191" spans="1:3" x14ac:dyDescent="0.25">
      <c r="A7191" s="35" t="s">
        <v>6218</v>
      </c>
      <c r="B7191" s="35" t="str">
        <f>VLOOKUP(A7191,[2]Sayfa2!$A:$B,2,0)</f>
        <v>40 X 10 X 1 X 498 MM PASLANMAZ PROFIL 400 GRIT</v>
      </c>
      <c r="C7191" s="34">
        <f>IFERROR(VLOOKUP(A7191,'[1]alr yayınlanan fiyatlı'!C:K,9,0),0)</f>
        <v>0</v>
      </c>
    </row>
    <row r="7192" spans="1:3" x14ac:dyDescent="0.25">
      <c r="A7192" s="35" t="s">
        <v>3846</v>
      </c>
      <c r="B7192" s="35" t="str">
        <f>VLOOKUP(A7192,'[1]alr yayınlanan fiyatlı'!$C:$D,2,FALSE)</f>
        <v>10 X 10 X 1 X 441 MM PASLANMAZ PROFIL 400 GRIT</v>
      </c>
      <c r="C7192" s="34">
        <f>IFERROR(VLOOKUP(A7192,'[1]alr yayınlanan fiyatlı'!C:K,9,0),0)</f>
        <v>0</v>
      </c>
    </row>
    <row r="7193" spans="1:3" x14ac:dyDescent="0.25">
      <c r="A7193" s="35" t="s">
        <v>6219</v>
      </c>
      <c r="B7193" s="35" t="str">
        <f>VLOOKUP(A7193,[2]Sayfa2!$A:$B,2,0)</f>
        <v>25 X 25 X 2 X 45 MM PASLANMAZ PROFIL 400 GRIT</v>
      </c>
      <c r="C7193" s="34">
        <f>IFERROR(VLOOKUP(A7193,'[1]alr yayınlanan fiyatlı'!C:K,9,0),0)</f>
        <v>0</v>
      </c>
    </row>
    <row r="7194" spans="1:3" x14ac:dyDescent="0.25">
      <c r="A7194" s="35" t="s">
        <v>6220</v>
      </c>
      <c r="B7194" s="35" t="str">
        <f>VLOOKUP(A7194,'[1]alr yayınlanan fiyatlı'!$C:$D,2,FALSE)</f>
        <v>20 X 20 X 1,2 X 55 MM PASLANMAZ PROFIL 400 GRIT</v>
      </c>
      <c r="C7194" s="34">
        <f>IFERROR(VLOOKUP(A7194,'[1]alr yayınlanan fiyatlı'!C:K,9,0),0)</f>
        <v>0</v>
      </c>
    </row>
    <row r="7195" spans="1:3" x14ac:dyDescent="0.25">
      <c r="A7195" s="35" t="s">
        <v>3665</v>
      </c>
      <c r="B7195" s="35" t="str">
        <f>VLOOKUP(A7195,'[1]alr yayınlanan fiyatlı'!$C:$D,2,FALSE)</f>
        <v>40 X 10 X 1 X 441 MM PASLANMAZ PROFIL 400 GRIT</v>
      </c>
      <c r="C7195" s="34">
        <f>IFERROR(VLOOKUP(A7195,'[1]alr yayınlanan fiyatlı'!C:K,9,0),0)</f>
        <v>0</v>
      </c>
    </row>
    <row r="7196" spans="1:3" x14ac:dyDescent="0.25">
      <c r="A7196" s="35" t="s">
        <v>6221</v>
      </c>
      <c r="B7196" s="35" t="str">
        <f>VLOOKUP(A7196,[2]Sayfa2!$A:$B,2,0)</f>
        <v>30 X 15 X 1 X 498 MM PASLANMAZ PROFIL 400 GRIT</v>
      </c>
      <c r="C7196" s="34">
        <f>IFERROR(VLOOKUP(A7196,'[1]alr yayınlanan fiyatlı'!C:K,9,0),0)</f>
        <v>0</v>
      </c>
    </row>
    <row r="7197" spans="1:3" x14ac:dyDescent="0.25">
      <c r="A7197" s="35" t="s">
        <v>6222</v>
      </c>
      <c r="B7197" s="35" t="str">
        <f>VLOOKUP(A7197,[2]Sayfa2!$A:$B,2,0)</f>
        <v>30 X 30 X 1,2 X 1575 MM PASLANMAZ PROFIL 400 GRIT</v>
      </c>
      <c r="C7197" s="34">
        <f>IFERROR(VLOOKUP(A7197,'[1]alr yayınlanan fiyatlı'!C:K,9,0),0)</f>
        <v>0</v>
      </c>
    </row>
    <row r="7198" spans="1:3" x14ac:dyDescent="0.25">
      <c r="A7198" s="35" t="s">
        <v>6223</v>
      </c>
      <c r="B7198" s="35" t="str">
        <f>VLOOKUP(A7198,'[1]alr yayınlanan fiyatlı'!$C:$D,2,FALSE)</f>
        <v>40 X 10 X 1 X 541 MM PASLANMAZ PROFIL 400 GRIT</v>
      </c>
      <c r="C7198" s="34">
        <f>IFERROR(VLOOKUP(A7198,'[1]alr yayınlanan fiyatlı'!C:K,9,0),0)</f>
        <v>0</v>
      </c>
    </row>
    <row r="7199" spans="1:3" x14ac:dyDescent="0.25">
      <c r="A7199" s="35" t="s">
        <v>6224</v>
      </c>
      <c r="B7199" s="35" t="str">
        <f>VLOOKUP(A7199,[2]Sayfa2!$A:$B,2,0)</f>
        <v>20 X 20 X 1,2 X 38 MM PASLANMAZ PROFIL 400 GRIT</v>
      </c>
      <c r="C7199" s="34">
        <f>IFERROR(VLOOKUP(A7199,'[1]alr yayınlanan fiyatlı'!C:K,9,0),0)</f>
        <v>0</v>
      </c>
    </row>
    <row r="7200" spans="1:3" x14ac:dyDescent="0.25">
      <c r="A7200" s="35" t="s">
        <v>3107</v>
      </c>
      <c r="B7200" s="35" t="str">
        <f>VLOOKUP(A7200,'[1]alr yayınlanan fiyatlı'!$C:$D,2,FALSE)</f>
        <v>20 X 20 X 1 X 1350 MM PASLANMAZ PROFIL 400 GRIT</v>
      </c>
      <c r="C7200" s="34">
        <f>IFERROR(VLOOKUP(A7200,'[1]alr yayınlanan fiyatlı'!C:K,9,0),0)</f>
        <v>0</v>
      </c>
    </row>
    <row r="7201" spans="1:3" x14ac:dyDescent="0.25">
      <c r="A7201" s="35" t="s">
        <v>6225</v>
      </c>
      <c r="B7201" s="35" t="str">
        <f>VLOOKUP(A7201,[2]Sayfa2!$A:$B,2,0)</f>
        <v>30 X 30 X 1,5 X 800 MM PASLANMAZ PROFIL 400 GRIT</v>
      </c>
      <c r="C7201" s="34">
        <f>IFERROR(VLOOKUP(A7201,'[1]alr yayınlanan fiyatlı'!C:K,9,0),0)</f>
        <v>0</v>
      </c>
    </row>
    <row r="7202" spans="1:3" x14ac:dyDescent="0.25">
      <c r="A7202" s="35" t="s">
        <v>6226</v>
      </c>
      <c r="B7202" s="35" t="str">
        <f>VLOOKUP(A7202,[2]Sayfa2!$A:$B,2,0)</f>
        <v>5 X 10 X 420 MM LAMA 304 PASLANMAZ DOLU PROFIL</v>
      </c>
      <c r="C7202" s="34">
        <f>IFERROR(VLOOKUP(A7202,'[1]alr yayınlanan fiyatlı'!C:K,9,0),0)</f>
        <v>0</v>
      </c>
    </row>
    <row r="7203" spans="1:3" x14ac:dyDescent="0.25">
      <c r="A7203" s="35" t="s">
        <v>2318</v>
      </c>
      <c r="B7203" s="35" t="str">
        <f>VLOOKUP(A7203,'[1]alr yayınlanan fiyatlı'!$C:$D,2,FALSE)</f>
        <v>20 X 20 X 1,2 X 48 MM PASLANMAZ PROFIL 400 GRIT</v>
      </c>
      <c r="C7203" s="34">
        <f>IFERROR(VLOOKUP(A7203,'[1]alr yayınlanan fiyatlı'!C:K,9,0),0)</f>
        <v>0</v>
      </c>
    </row>
    <row r="7204" spans="1:3" x14ac:dyDescent="0.25">
      <c r="A7204" s="35" t="s">
        <v>6227</v>
      </c>
      <c r="B7204" s="35" t="str">
        <f>VLOOKUP(A7204,[2]Sayfa2!$A:$B,2,0)</f>
        <v>30 X 40 X 1,2 X 600 MM PASLANMAZ PROFIL 400 GRIT</v>
      </c>
      <c r="C7204" s="34">
        <f>IFERROR(VLOOKUP(A7204,'[1]alr yayınlanan fiyatlı'!C:K,9,0),0)</f>
        <v>0</v>
      </c>
    </row>
    <row r="7205" spans="1:3" x14ac:dyDescent="0.25">
      <c r="A7205" s="35" t="s">
        <v>6228</v>
      </c>
      <c r="B7205" s="35" t="str">
        <f>VLOOKUP(A7205,[2]Sayfa2!$A:$B,2,0)</f>
        <v>30 X 40 X 1,2 X 230 MM PASLANMAZ PROFIL 400 GRIT</v>
      </c>
      <c r="C7205" s="34">
        <f>IFERROR(VLOOKUP(A7205,'[1]alr yayınlanan fiyatlı'!C:K,9,0),0)</f>
        <v>0</v>
      </c>
    </row>
    <row r="7206" spans="1:3" x14ac:dyDescent="0.25">
      <c r="A7206" s="35" t="s">
        <v>6229</v>
      </c>
      <c r="B7206" s="35" t="str">
        <f>VLOOKUP(A7206,[2]Sayfa2!$A:$B,2,0)</f>
        <v>30 X 40 X 1,2 X 280 MM PASLANMAZ PROFIL 400 GRIT</v>
      </c>
      <c r="C7206" s="34">
        <f>IFERROR(VLOOKUP(A7206,'[1]alr yayınlanan fiyatlı'!C:K,9,0),0)</f>
        <v>0</v>
      </c>
    </row>
    <row r="7207" spans="1:3" x14ac:dyDescent="0.25">
      <c r="A7207" s="35" t="s">
        <v>6230</v>
      </c>
      <c r="B7207" s="35" t="str">
        <f>VLOOKUP(A7207,[2]Sayfa2!$A:$B,2,0)</f>
        <v>40 X 40 X 1,2 X 1600 MM PASLANMAZ PROFIL 400 GRIT</v>
      </c>
      <c r="C7207" s="34">
        <f>IFERROR(VLOOKUP(A7207,'[1]alr yayınlanan fiyatlı'!C:K,9,0),0)</f>
        <v>0</v>
      </c>
    </row>
    <row r="7208" spans="1:3" x14ac:dyDescent="0.25">
      <c r="A7208" s="35" t="s">
        <v>6231</v>
      </c>
      <c r="B7208" s="35" t="str">
        <f>VLOOKUP(A7208,[2]Sayfa2!$A:$B,2,0)</f>
        <v>5 X 10 X 240 MM LAMA 304 PASLANMAZ DOLU PROFIL</v>
      </c>
      <c r="C7208" s="34">
        <f>IFERROR(VLOOKUP(A7208,'[1]alr yayınlanan fiyatlı'!C:K,9,0),0)</f>
        <v>0</v>
      </c>
    </row>
    <row r="7209" spans="1:3" x14ac:dyDescent="0.25">
      <c r="A7209" s="35" t="s">
        <v>6232</v>
      </c>
      <c r="B7209" s="35" t="str">
        <f>VLOOKUP(A7209,[2]Sayfa2!$A:$B,2,0)</f>
        <v>5 X 10 X 180 MM LAMA 304 PASLANMAZ DOLU PROFIL</v>
      </c>
      <c r="C7209" s="34">
        <f>IFERROR(VLOOKUP(A7209,'[1]alr yayınlanan fiyatlı'!C:K,9,0),0)</f>
        <v>0</v>
      </c>
    </row>
    <row r="7210" spans="1:3" x14ac:dyDescent="0.25">
      <c r="A7210" s="35" t="s">
        <v>6233</v>
      </c>
      <c r="B7210" s="35" t="str">
        <f>VLOOKUP(A7210,[2]Sayfa2!$A:$B,2,0)</f>
        <v>30 X 30 X 1,5 X 1000 MM PASLANMAZ PROFIL 400 GRIT</v>
      </c>
      <c r="C7210" s="34">
        <f>IFERROR(VLOOKUP(A7210,'[1]alr yayınlanan fiyatlı'!C:K,9,0),0)</f>
        <v>0</v>
      </c>
    </row>
    <row r="7211" spans="1:3" x14ac:dyDescent="0.25">
      <c r="A7211" s="35" t="s">
        <v>6234</v>
      </c>
      <c r="B7211" s="35" t="str">
        <f>VLOOKUP(A7211,[2]Sayfa2!$A:$B,2,0)</f>
        <v>30 X 40 X 1,2 X 460 MM PASLANMAZ PROFIL 400 GRIT</v>
      </c>
      <c r="C7211" s="34">
        <f>IFERROR(VLOOKUP(A7211,'[1]alr yayınlanan fiyatlı'!C:K,9,0),0)</f>
        <v>0</v>
      </c>
    </row>
    <row r="7212" spans="1:3" x14ac:dyDescent="0.25">
      <c r="A7212" s="35" t="s">
        <v>6235</v>
      </c>
      <c r="B7212" s="35" t="str">
        <f>VLOOKUP(A7212,[2]Sayfa2!$A:$B,2,0)</f>
        <v>40 X 40 X 1,2 X 1800 MM TIG 304 PASLANMAZ PROFIL 400 GRIT</v>
      </c>
      <c r="C7212" s="34">
        <f>IFERROR(VLOOKUP(A7212,'[1]alr yayınlanan fiyatlı'!C:K,9,0),0)</f>
        <v>0</v>
      </c>
    </row>
    <row r="7213" spans="1:3" x14ac:dyDescent="0.25">
      <c r="A7213" s="35" t="s">
        <v>6236</v>
      </c>
      <c r="B7213" s="35" t="str">
        <f>VLOOKUP(A7213,[2]Sayfa2!$A:$B,2,0)</f>
        <v>50 X 10 X 1,2 X 2000 MM PASLANMAZ PROFIL 400 GRIT</v>
      </c>
      <c r="C7213" s="34">
        <f>IFERROR(VLOOKUP(A7213,'[1]alr yayınlanan fiyatlı'!C:K,9,0),0)</f>
        <v>0</v>
      </c>
    </row>
    <row r="7214" spans="1:3" x14ac:dyDescent="0.25">
      <c r="A7214" s="35" t="s">
        <v>6237</v>
      </c>
      <c r="B7214" s="35" t="str">
        <f>VLOOKUP(A7214,'[1]alr yayınlanan fiyatlı'!$C:$D,2,FALSE)</f>
        <v>25 X 25 X 1,2 X 392 MM PASLANMAZ PROFIL 400 GRIT</v>
      </c>
      <c r="C7214" s="34">
        <f>IFERROR(VLOOKUP(A7214,'[1]alr yayınlanan fiyatlı'!C:K,9,0),0)</f>
        <v>0</v>
      </c>
    </row>
    <row r="7215" spans="1:3" x14ac:dyDescent="0.25">
      <c r="A7215" s="35" t="s">
        <v>6238</v>
      </c>
      <c r="B7215" s="35" t="str">
        <f>VLOOKUP(A7215,[2]Sayfa2!$A:$B,2,0)</f>
        <v>40 X 40 X 1,2 X 2000 MM TIG 304 PASLANMAZ PROFIL 400 GRIT</v>
      </c>
      <c r="C7215" s="34">
        <f>IFERROR(VLOOKUP(A7215,'[1]alr yayınlanan fiyatlı'!C:K,9,0),0)</f>
        <v>0</v>
      </c>
    </row>
    <row r="7216" spans="1:3" x14ac:dyDescent="0.25">
      <c r="A7216" s="35" t="s">
        <v>6239</v>
      </c>
      <c r="B7216" s="35" t="str">
        <f>VLOOKUP(A7216,'[1]alr yayınlanan fiyatlı'!$C:$D,2,FALSE)</f>
        <v>25 X 25 X 1,2 X 542 MM PASLANMAZ PROFIL 400 GRIT</v>
      </c>
      <c r="C7216" s="34">
        <f>IFERROR(VLOOKUP(A7216,'[1]alr yayınlanan fiyatlı'!C:K,9,0),0)</f>
        <v>0</v>
      </c>
    </row>
    <row r="7217" spans="1:3" x14ac:dyDescent="0.25">
      <c r="A7217" s="35" t="s">
        <v>6240</v>
      </c>
      <c r="B7217" s="35" t="str">
        <f>VLOOKUP(A7217,[2]Sayfa2!$A:$B,2,0)</f>
        <v>25 X 25 X 1,2 X 242 MM PASLANMAZ PROFIL 400 GRIT</v>
      </c>
      <c r="C7217" s="34">
        <f>IFERROR(VLOOKUP(A7217,'[1]alr yayınlanan fiyatlı'!C:K,9,0),0)</f>
        <v>0</v>
      </c>
    </row>
    <row r="7218" spans="1:3" x14ac:dyDescent="0.25">
      <c r="A7218" s="35" t="s">
        <v>6241</v>
      </c>
      <c r="B7218" s="35" t="str">
        <f>VLOOKUP(A7218,[2]Sayfa2!$A:$B,2,0)</f>
        <v>30 X 15 X 1,2 X 498 MM PASLANMAZ PROFIL 400 GRIT</v>
      </c>
      <c r="C7218" s="34">
        <f>IFERROR(VLOOKUP(A7218,'[1]alr yayınlanan fiyatlı'!C:K,9,0),0)</f>
        <v>0</v>
      </c>
    </row>
    <row r="7219" spans="1:3" x14ac:dyDescent="0.25">
      <c r="A7219" s="35" t="s">
        <v>6242</v>
      </c>
      <c r="B7219" s="35" t="str">
        <f>VLOOKUP(A7219,[2]Sayfa2!$A:$B,2,0)</f>
        <v>30 X 30 X 1,2 X 683 MM PASLANMAZ PROFIL 400 GRIT</v>
      </c>
      <c r="C7219" s="34">
        <f>IFERROR(VLOOKUP(A7219,'[1]alr yayınlanan fiyatlı'!C:K,9,0),0)</f>
        <v>0</v>
      </c>
    </row>
    <row r="7220" spans="1:3" x14ac:dyDescent="0.25">
      <c r="A7220" s="35" t="s">
        <v>6243</v>
      </c>
      <c r="B7220" s="35" t="str">
        <f>VLOOKUP(A7220,[2]Sayfa2!$A:$B,2,0)</f>
        <v>30 X 30 X 1,2 X 980 MM PASLANMAZ PROFIL 400 GRIT</v>
      </c>
      <c r="C7220" s="34">
        <f>IFERROR(VLOOKUP(A7220,'[1]alr yayınlanan fiyatlı'!C:K,9,0),0)</f>
        <v>0</v>
      </c>
    </row>
    <row r="7221" spans="1:3" x14ac:dyDescent="0.25">
      <c r="A7221" s="35" t="s">
        <v>6244</v>
      </c>
      <c r="B7221" s="35" t="str">
        <f>VLOOKUP(A7221,[2]Sayfa2!$A:$B,2,0)</f>
        <v>20 X 20 X 1,2 X 49 MM PASLANMAZ PROFIL 400 GRIT</v>
      </c>
      <c r="C7221" s="34">
        <f>IFERROR(VLOOKUP(A7221,'[1]alr yayınlanan fiyatlı'!C:K,9,0),0)</f>
        <v>0</v>
      </c>
    </row>
    <row r="7222" spans="1:3" x14ac:dyDescent="0.25">
      <c r="A7222" s="35" t="s">
        <v>6245</v>
      </c>
      <c r="B7222" s="35" t="str">
        <f>VLOOKUP(A7222,[2]Sayfa2!$A:$B,2,0)</f>
        <v>30 X 30 X 1,2 X 498 MM PASLANMAZ PROFIL 400 GRIT</v>
      </c>
      <c r="C7222" s="34">
        <f>IFERROR(VLOOKUP(A7222,'[1]alr yayınlanan fiyatlı'!C:K,9,0),0)</f>
        <v>0</v>
      </c>
    </row>
    <row r="7223" spans="1:3" x14ac:dyDescent="0.25">
      <c r="A7223" s="35" t="s">
        <v>6246</v>
      </c>
      <c r="B7223" s="35" t="str">
        <f>VLOOKUP(A7223,[2]Sayfa2!$A:$B,2,0)</f>
        <v>30 X 30 X 1,2 X 1145 MM TEK TARAF R30 PASLANMAZ PROFIL 400 GRIT</v>
      </c>
      <c r="C7223" s="34">
        <f>IFERROR(VLOOKUP(A7223,'[1]alr yayınlanan fiyatlı'!C:K,9,0),0)</f>
        <v>0</v>
      </c>
    </row>
    <row r="7224" spans="1:3" x14ac:dyDescent="0.25">
      <c r="A7224" s="35" t="s">
        <v>3711</v>
      </c>
      <c r="B7224" s="35" t="str">
        <f>VLOOKUP(A7224,'[1]alr yayınlanan fiyatlı'!$C:$D,2,FALSE)</f>
        <v>40 X 20 X 1,2 X 100 MM TEK TARAF 45° AÇILI PASLANMAZ PROFIL 400 GRIT</v>
      </c>
      <c r="C7224" s="34">
        <f>IFERROR(VLOOKUP(A7224,'[1]alr yayınlanan fiyatlı'!C:K,9,0),0)</f>
        <v>0</v>
      </c>
    </row>
    <row r="7225" spans="1:3" x14ac:dyDescent="0.25">
      <c r="A7225" s="35" t="s">
        <v>3803</v>
      </c>
      <c r="B7225" s="35" t="str">
        <f>VLOOKUP(A7225,'[1]alr yayınlanan fiyatlı'!$C:$D,2,FALSE)</f>
        <v>15 X 15 X 1,2 X 47 MM 45° ACILI TIG 304 PASLANMAZ PROFIL 400 GRIT</v>
      </c>
      <c r="C7225" s="34">
        <f>IFERROR(VLOOKUP(A7225,'[1]alr yayınlanan fiyatlı'!C:K,9,0),0)</f>
        <v>0</v>
      </c>
    </row>
    <row r="7226" spans="1:3" x14ac:dyDescent="0.25">
      <c r="A7226" s="35" t="s">
        <v>6247</v>
      </c>
      <c r="B7226" s="35" t="str">
        <f>VLOOKUP(A7226,[2]Sayfa2!$A:$B,2,0)</f>
        <v>30 X 30 X 1,5 X 100 MM TEK TARAF 45° AÇILI PASLANMAZ PROFIL 400 GRIT</v>
      </c>
      <c r="C7226" s="34">
        <f>IFERROR(VLOOKUP(A7226,'[1]alr yayınlanan fiyatlı'!C:K,9,0),0)</f>
        <v>0</v>
      </c>
    </row>
    <row r="7227" spans="1:3" x14ac:dyDescent="0.25">
      <c r="A7227" s="35" t="s">
        <v>4191</v>
      </c>
      <c r="B7227" s="35" t="str">
        <f>VLOOKUP(A7227,'[1]alr yayınlanan fiyatlı'!$C:$D,2,FALSE)</f>
        <v>40 X 40 X 1,2 X 900 MM TIG 304 PASLANMAZ PROFIL 400 GRIT</v>
      </c>
      <c r="C7227" s="34">
        <f>IFERROR(VLOOKUP(A7227,'[1]alr yayınlanan fiyatlı'!C:K,9,0),0)</f>
        <v>0</v>
      </c>
    </row>
    <row r="7228" spans="1:3" x14ac:dyDescent="0.25">
      <c r="A7228" s="35" t="s">
        <v>6248</v>
      </c>
      <c r="B7228" s="35" t="str">
        <f>VLOOKUP(A7228,[2]Sayfa2!$A:$B,2,0)</f>
        <v>30 X 30 X 1,5 X 1131 MM PASLANMAZ PROFIL 400 GRIT</v>
      </c>
      <c r="C7228" s="34">
        <f>IFERROR(VLOOKUP(A7228,'[1]alr yayınlanan fiyatlı'!C:K,9,0),0)</f>
        <v>0</v>
      </c>
    </row>
    <row r="7229" spans="1:3" x14ac:dyDescent="0.25">
      <c r="A7229" s="35" t="s">
        <v>6249</v>
      </c>
      <c r="B7229" s="35" t="str">
        <f>VLOOKUP(A7229,[2]Sayfa2!$A:$B,2,0)</f>
        <v>20 X 20 X 1,2 X 50 MM PASLANMAZ PROFIL 400 GRIT</v>
      </c>
      <c r="C7229" s="34">
        <f>IFERROR(VLOOKUP(A7229,'[1]alr yayınlanan fiyatlı'!C:K,9,0),0)</f>
        <v>0</v>
      </c>
    </row>
    <row r="7230" spans="1:3" x14ac:dyDescent="0.25">
      <c r="A7230" s="35" t="s">
        <v>6250</v>
      </c>
      <c r="B7230" s="35" t="str">
        <f>VLOOKUP(A7230,[2]Sayfa2!$A:$B,2,0)</f>
        <v>20 X 20 X 1,2 X 40 MM PASLANMAZ PROFIL 400 GRIT</v>
      </c>
      <c r="C7230" s="34">
        <f>IFERROR(VLOOKUP(A7230,'[1]alr yayınlanan fiyatlı'!C:K,9,0),0)</f>
        <v>0</v>
      </c>
    </row>
    <row r="7231" spans="1:3" x14ac:dyDescent="0.25">
      <c r="A7231" s="35" t="s">
        <v>6251</v>
      </c>
      <c r="B7231" s="35" t="str">
        <f>VLOOKUP(A7231,[2]Sayfa2!$A:$B,2,0)</f>
        <v>30 X 30 X 1,5 X 500 MM TEK TARAF 45° AÇILI PASLANMAZ PROFIL 400 GRIT</v>
      </c>
      <c r="C7231" s="34">
        <f>IFERROR(VLOOKUP(A7231,'[1]alr yayınlanan fiyatlı'!C:K,9,0),0)</f>
        <v>0</v>
      </c>
    </row>
    <row r="7232" spans="1:3" x14ac:dyDescent="0.25">
      <c r="A7232" s="35" t="s">
        <v>6252</v>
      </c>
      <c r="B7232" s="35" t="str">
        <f>VLOOKUP(A7232,[2]Sayfa2!$A:$B,2,0)</f>
        <v>20 X 20 X 1,5 X 80 MM PASLANMAZ PROFIL 400 GRIT</v>
      </c>
      <c r="C7232" s="34">
        <f>IFERROR(VLOOKUP(A7232,'[1]alr yayınlanan fiyatlı'!C:K,9,0),0)</f>
        <v>0</v>
      </c>
    </row>
    <row r="7233" spans="1:3" x14ac:dyDescent="0.25">
      <c r="A7233" s="35" t="s">
        <v>6253</v>
      </c>
      <c r="B7233" s="35" t="str">
        <f>VLOOKUP(A7233,[2]Sayfa2!$A:$B,2,0)</f>
        <v>20 X 20 X 1,2 X 427 MM PASLANMAZ PROFIL 400 GRIT</v>
      </c>
      <c r="C7233" s="34">
        <f>IFERROR(VLOOKUP(A7233,'[1]alr yayınlanan fiyatlı'!C:K,9,0),0)</f>
        <v>0</v>
      </c>
    </row>
    <row r="7234" spans="1:3" x14ac:dyDescent="0.25">
      <c r="A7234" s="35" t="s">
        <v>6254</v>
      </c>
      <c r="B7234" s="35" t="str">
        <f>VLOOKUP(A7234,[2]Sayfa2!$A:$B,2,0)</f>
        <v>20 X 20 X 1,5 X 70 MM PASLANMAZ PROFIL 400 GRIT</v>
      </c>
      <c r="C7234" s="34">
        <f>IFERROR(VLOOKUP(A7234,'[1]alr yayınlanan fiyatlı'!C:K,9,0),0)</f>
        <v>0</v>
      </c>
    </row>
    <row r="7235" spans="1:3" x14ac:dyDescent="0.25">
      <c r="A7235" s="35" t="s">
        <v>6255</v>
      </c>
      <c r="B7235" s="35" t="str">
        <f>VLOOKUP(A7235,'[1]alr yayınlanan fiyatlı'!$C:$D,2,FALSE)</f>
        <v>30 X 30 X 1 X 550 MM PASLANMAZ PROFIL 400 GRIT</v>
      </c>
      <c r="C7235" s="34">
        <f>IFERROR(VLOOKUP(A7235,'[1]alr yayınlanan fiyatlı'!C:K,9,0),0)</f>
        <v>0</v>
      </c>
    </row>
    <row r="7236" spans="1:3" x14ac:dyDescent="0.25">
      <c r="A7236" s="35" t="s">
        <v>6256</v>
      </c>
      <c r="B7236" s="35" t="str">
        <f>VLOOKUP(A7236,'[1]alr yayınlanan fiyatlı'!$C:$D,2,FALSE)</f>
        <v>25 X 50 X 1,2 X 550 DÜZ OVAL 304 PASLANMAZ PROFIL 400 GRIT</v>
      </c>
      <c r="C7236" s="34">
        <f>IFERROR(VLOOKUP(A7236,'[1]alr yayınlanan fiyatlı'!C:K,9,0),0)</f>
        <v>0</v>
      </c>
    </row>
    <row r="7237" spans="1:3" x14ac:dyDescent="0.25">
      <c r="A7237" s="35" t="s">
        <v>6257</v>
      </c>
      <c r="B7237" s="35" t="str">
        <f>VLOOKUP(A7237,'[1]alr yayınlanan fiyatlı'!$C:$D,2,FALSE)</f>
        <v>30 X 30 X 1 X 70 MM PASLANMAZ PROFIL 400 GRIT</v>
      </c>
      <c r="C7237" s="34">
        <f>IFERROR(VLOOKUP(A7237,'[1]alr yayınlanan fiyatlı'!C:K,9,0),0)</f>
        <v>0</v>
      </c>
    </row>
    <row r="7238" spans="1:3" x14ac:dyDescent="0.25">
      <c r="A7238" s="35" t="s">
        <v>6258</v>
      </c>
      <c r="B7238" s="35" t="str">
        <f>VLOOKUP(A7238,[2]Sayfa2!$A:$B,2,0)</f>
        <v>20 X 20 X 1 X 1095 MM PASLANMAZ PROFIL 400 GRIT</v>
      </c>
      <c r="C7238" s="34">
        <f>IFERROR(VLOOKUP(A7238,'[1]alr yayınlanan fiyatlı'!C:K,9,0),0)</f>
        <v>0</v>
      </c>
    </row>
    <row r="7239" spans="1:3" x14ac:dyDescent="0.25">
      <c r="A7239" s="35" t="s">
        <v>6259</v>
      </c>
      <c r="B7239" s="35" t="str">
        <f>VLOOKUP(A7239,[2]Sayfa2!$A:$B,2,0)</f>
        <v>30 X 30 X 1 X 750 MM PASLANMAZ PROFIL 400 GRIT</v>
      </c>
      <c r="C7239" s="34">
        <f>IFERROR(VLOOKUP(A7239,'[1]alr yayınlanan fiyatlı'!C:K,9,0),0)</f>
        <v>0</v>
      </c>
    </row>
    <row r="7240" spans="1:3" x14ac:dyDescent="0.25">
      <c r="A7240" s="35" t="s">
        <v>6260</v>
      </c>
      <c r="B7240" s="35" t="str">
        <f>VLOOKUP(A7240,[2]Sayfa2!$A:$B,2,0)</f>
        <v>40 X 10 X 1 X 430 MM PASLANMAZ PROFIL 400 GRIT</v>
      </c>
      <c r="C7240" s="34">
        <f>IFERROR(VLOOKUP(A7240,'[1]alr yayınlanan fiyatlı'!C:K,9,0),0)</f>
        <v>0</v>
      </c>
    </row>
    <row r="7241" spans="1:3" x14ac:dyDescent="0.25">
      <c r="A7241" s="35" t="s">
        <v>3847</v>
      </c>
      <c r="B7241" s="35" t="str">
        <f>VLOOKUP(A7241,'[1]alr yayınlanan fiyatlı'!$C:$D,2,FALSE)</f>
        <v>25 X 50 X 1,2 X 498 MM DÜZ OVAL PASLANMAZ PROFIL HAM YUZEY</v>
      </c>
      <c r="C7241" s="34">
        <f>IFERROR(VLOOKUP(A7241,'[1]alr yayınlanan fiyatlı'!C:K,9,0),0)</f>
        <v>0</v>
      </c>
    </row>
    <row r="7242" spans="1:3" x14ac:dyDescent="0.25">
      <c r="A7242" s="35" t="s">
        <v>6261</v>
      </c>
      <c r="B7242" s="35" t="str">
        <f>VLOOKUP(A7242,'[1]alr yayınlanan fiyatlı'!$C:$D,2,FALSE)</f>
        <v>30 X 30 X 1,5 X 75 MM PASLANMAZ PROFIL PVD POLISHD BRONZE</v>
      </c>
      <c r="C7242" s="34">
        <f>IFERROR(VLOOKUP(A7242,'[1]alr yayınlanan fiyatlı'!C:K,9,0),0)</f>
        <v>0</v>
      </c>
    </row>
    <row r="7243" spans="1:3" x14ac:dyDescent="0.25">
      <c r="A7243" s="35" t="s">
        <v>2319</v>
      </c>
      <c r="B7243" s="35" t="str">
        <f>VLOOKUP(A7243,'[1]alr yayınlanan fiyatlı'!$C:$D,2,FALSE)</f>
        <v>30 X 30 X 1,5 X 75 MM PASLANMAZ PROFIL PVD BRUSHED BRONZE</v>
      </c>
      <c r="C7243" s="34">
        <f>IFERROR(VLOOKUP(A7243,'[1]alr yayınlanan fiyatlı'!C:K,9,0),0)</f>
        <v>0</v>
      </c>
    </row>
    <row r="7244" spans="1:3" x14ac:dyDescent="0.25">
      <c r="A7244" s="35" t="s">
        <v>6262</v>
      </c>
      <c r="B7244" s="35" t="str">
        <f>VLOOKUP(A7244,'[1]alr yayınlanan fiyatlı'!$C:$D,2,FALSE)</f>
        <v>30 X 30 X 1,5 X 75 MM PASLANMAZ PROFIL PVD POLSHD BRASS</v>
      </c>
      <c r="C7244" s="34">
        <f>IFERROR(VLOOKUP(A7244,'[1]alr yayınlanan fiyatlı'!C:K,9,0),0)</f>
        <v>0</v>
      </c>
    </row>
    <row r="7245" spans="1:3" x14ac:dyDescent="0.25">
      <c r="A7245" s="35" t="s">
        <v>6263</v>
      </c>
      <c r="B7245" s="35" t="str">
        <f>VLOOKUP(A7245,'[1]alr yayınlanan fiyatlı'!$C:$D,2,FALSE)</f>
        <v>30 X 30 X 1,5 X 75 MM PASLANMAZ PROFIL PVD BRUSHED BRASS</v>
      </c>
      <c r="C7245" s="34">
        <f>IFERROR(VLOOKUP(A7245,'[1]alr yayınlanan fiyatlı'!C:K,9,0),0)</f>
        <v>0</v>
      </c>
    </row>
    <row r="7246" spans="1:3" x14ac:dyDescent="0.25">
      <c r="A7246" s="35" t="s">
        <v>3904</v>
      </c>
      <c r="B7246" s="35" t="str">
        <f>VLOOKUP(A7246,'[1]alr yayınlanan fiyatlı'!$C:$D,2,FALSE)</f>
        <v>30 X 30 X 1,5 X 75 MM PASLANMAZ PROFIL PVD POLSHD BLACK CHROME</v>
      </c>
      <c r="C7246" s="34">
        <f>IFERROR(VLOOKUP(A7246,'[1]alr yayınlanan fiyatlı'!C:K,9,0),0)</f>
        <v>0</v>
      </c>
    </row>
    <row r="7247" spans="1:3" x14ac:dyDescent="0.25">
      <c r="A7247" s="35" t="s">
        <v>3904</v>
      </c>
      <c r="B7247" s="35" t="str">
        <f>VLOOKUP(A7247,'[1]alr yayınlanan fiyatlı'!$C:$D,2,FALSE)</f>
        <v>30 X 30 X 1,5 X 75 MM PASLANMAZ PROFIL PVD POLSHD BLACK CHROME</v>
      </c>
      <c r="C7247" s="34">
        <f>IFERROR(VLOOKUP(A7247,'[1]alr yayınlanan fiyatlı'!C:K,9,0),0)</f>
        <v>0</v>
      </c>
    </row>
    <row r="7248" spans="1:3" x14ac:dyDescent="0.25">
      <c r="A7248" s="35" t="s">
        <v>6264</v>
      </c>
      <c r="B7248" s="35" t="str">
        <f>VLOOKUP(A7248,'[1]alr yayınlanan fiyatlı'!$C:$D,2,FALSE)</f>
        <v>30 X 30 X 1,5 X 75 MM PASLANMAZ PROFIL PVD BRUSHED BLACK CHROME</v>
      </c>
      <c r="C7248" s="34">
        <f>IFERROR(VLOOKUP(A7248,'[1]alr yayınlanan fiyatlı'!C:K,9,0),0)</f>
        <v>0</v>
      </c>
    </row>
    <row r="7249" spans="1:3" x14ac:dyDescent="0.25">
      <c r="A7249" s="35" t="s">
        <v>6265</v>
      </c>
      <c r="B7249" s="35" t="str">
        <f>VLOOKUP(A7249,'[1]alr yayınlanan fiyatlı'!$C:$D,2,FALSE)</f>
        <v>30 X 30 X 1,5 X 75 MM PASLANMAZ PROFIL PVD BRUSHED COPPER</v>
      </c>
      <c r="C7249" s="34">
        <f>IFERROR(VLOOKUP(A7249,'[1]alr yayınlanan fiyatlı'!C:K,9,0),0)</f>
        <v>0</v>
      </c>
    </row>
    <row r="7250" spans="1:3" x14ac:dyDescent="0.25">
      <c r="A7250" s="35" t="s">
        <v>6266</v>
      </c>
      <c r="B7250" s="35" t="str">
        <f>VLOOKUP(A7250,'[1]alr yayınlanan fiyatlı'!$C:$D,2,FALSE)</f>
        <v>30 X 30 X 1,5 X 75 MM PASLANMAZ PROFIL PVD POLSHED CHROME</v>
      </c>
      <c r="C7250" s="34">
        <f>IFERROR(VLOOKUP(A7250,'[1]alr yayınlanan fiyatlı'!C:K,9,0),0)</f>
        <v>0</v>
      </c>
    </row>
    <row r="7251" spans="1:3" x14ac:dyDescent="0.25">
      <c r="A7251" s="35" t="s">
        <v>6267</v>
      </c>
      <c r="B7251" s="35" t="str">
        <f>VLOOKUP(A7251,'[1]alr yayınlanan fiyatlı'!$C:$D,2,FALSE)</f>
        <v>30 X 30 X 1,5 X 75 MM PASLANMAZ PROFIL PVD BRUSED NICKEL</v>
      </c>
      <c r="C7251" s="34">
        <f>IFERROR(VLOOKUP(A7251,'[1]alr yayınlanan fiyatlı'!C:K,9,0),0)</f>
        <v>0</v>
      </c>
    </row>
    <row r="7252" spans="1:3" x14ac:dyDescent="0.25">
      <c r="A7252" s="35" t="s">
        <v>6268</v>
      </c>
      <c r="B7252" s="35" t="str">
        <f>VLOOKUP(A7252,[2]Sayfa2!$A:$B,2,0)</f>
        <v>Ø15,9X1X60 MM PROFIL + Ø50X2 MM ROZET Ø14 ORTA DELİKLİ KAYNATILMIŞ PARÇA HAM YUZEY</v>
      </c>
      <c r="C7252" s="34">
        <f>IFERROR(VLOOKUP(A7252,'[1]alr yayınlanan fiyatlı'!C:K,9,0),0)</f>
        <v>0</v>
      </c>
    </row>
    <row r="7253" spans="1:3" x14ac:dyDescent="0.25">
      <c r="A7253" s="35" t="s">
        <v>2320</v>
      </c>
      <c r="B7253" s="35" t="str">
        <f>VLOOKUP(A7253,'[1]alr yayınlanan fiyatlı'!$C:$D,2,FALSE)</f>
        <v>Ø32 X 100 X 1,2 mm PASLANMAZ BORU KESITI FIRCA YUZEY 2 UCU KOR KAPAKLI</v>
      </c>
      <c r="C7253" s="34">
        <f>IFERROR(VLOOKUP(A7253,'[1]alr yayınlanan fiyatlı'!C:K,9,0),0)</f>
        <v>0</v>
      </c>
    </row>
    <row r="7254" spans="1:3" x14ac:dyDescent="0.25">
      <c r="A7254" s="35" t="s">
        <v>2320</v>
      </c>
      <c r="B7254" s="35" t="str">
        <f>VLOOKUP(A7254,'[1]alr yayınlanan fiyatlı'!$C:$D,2,FALSE)</f>
        <v>Ø32 X 100 X 1,2 mm PASLANMAZ BORU KESITI FIRCA YUZEY 2 UCU KOR KAPAKLI</v>
      </c>
      <c r="C7254" s="34">
        <f>IFERROR(VLOOKUP(A7254,'[1]alr yayınlanan fiyatlı'!C:K,9,0),0)</f>
        <v>0</v>
      </c>
    </row>
    <row r="7255" spans="1:3" x14ac:dyDescent="0.25">
      <c r="A7255" s="35" t="s">
        <v>6269</v>
      </c>
      <c r="B7255" s="35" t="str">
        <f>VLOOKUP(A7255,[2]Sayfa2!$A:$B,2,0)</f>
        <v>Ø15,9 X 1 X60 MM BORU + Ø50X2 MM ROZET Ø14 ORTA DELIKLI KAYNATILMIS PARÇA FIRCA YUZEY</v>
      </c>
      <c r="C7255" s="34">
        <f>IFERROR(VLOOKUP(A7255,'[1]alr yayınlanan fiyatlı'!C:K,9,0),0)</f>
        <v>0</v>
      </c>
    </row>
    <row r="7256" spans="1:3" x14ac:dyDescent="0.25">
      <c r="A7256" s="35" t="s">
        <v>6270</v>
      </c>
      <c r="B7256" s="35" t="str">
        <f>VLOOKUP(A7256,'[1]alr yayınlanan fiyatlı'!$C:$D,2,FALSE)</f>
        <v>Ø 28 X 0,7 X 82 MM PASLANMAZ BORU 3 CENTIKLI FIRCA YUZEY</v>
      </c>
      <c r="C7256" s="34">
        <f>IFERROR(VLOOKUP(A7256,'[1]alr yayınlanan fiyatlı'!C:K,9,0),0)</f>
        <v>0</v>
      </c>
    </row>
    <row r="7257" spans="1:3" x14ac:dyDescent="0.25">
      <c r="A7257" s="35" t="s">
        <v>2321</v>
      </c>
      <c r="B7257" s="35" t="str">
        <f>VLOOKUP(A7257,'[1]alr yayınlanan fiyatlı'!$C:$D,2,FALSE)</f>
        <v>Ø 25 X 1,2 X 75 MM PASLANMAZ BORU FIRCA YUZEY</v>
      </c>
      <c r="C7257" s="34">
        <f>IFERROR(VLOOKUP(A7257,'[1]alr yayınlanan fiyatlı'!C:K,9,0),0)</f>
        <v>0</v>
      </c>
    </row>
    <row r="7258" spans="1:3" x14ac:dyDescent="0.25">
      <c r="A7258" s="35" t="s">
        <v>2321</v>
      </c>
      <c r="B7258" s="35" t="str">
        <f>VLOOKUP(A7258,'[1]alr yayınlanan fiyatlı'!$C:$D,2,FALSE)</f>
        <v>Ø 25 X 1,2 X 75 MM PASLANMAZ BORU FIRCA YUZEY</v>
      </c>
      <c r="C7258" s="34">
        <f>IFERROR(VLOOKUP(A7258,'[1]alr yayınlanan fiyatlı'!C:K,9,0),0)</f>
        <v>0</v>
      </c>
    </row>
    <row r="7259" spans="1:3" x14ac:dyDescent="0.25">
      <c r="A7259" s="35" t="s">
        <v>6271</v>
      </c>
      <c r="B7259" s="35" t="str">
        <f>VLOOKUP(A7259,[2]Sayfa2!$A:$B,2,0)</f>
        <v>Ø 25 X 1,5 X 75 MM PASLANMAZ BORU FIRCA YUZEY</v>
      </c>
      <c r="C7259" s="34">
        <f>IFERROR(VLOOKUP(A7259,'[1]alr yayınlanan fiyatlı'!C:K,9,0),0)</f>
        <v>0</v>
      </c>
    </row>
    <row r="7260" spans="1:3" x14ac:dyDescent="0.25">
      <c r="A7260" s="35" t="s">
        <v>3108</v>
      </c>
      <c r="B7260" s="35" t="str">
        <f>VLOOKUP(A7260,'[1]alr yayınlanan fiyatlı'!$C:$D,2,FALSE)</f>
        <v>Ø32 X 100 X 1,2 mm PASLANMAZ BORU KESITI AYNA YUZEY 2 UCU KOR KAPAKLI</v>
      </c>
      <c r="C7260" s="34">
        <f>IFERROR(VLOOKUP(A7260,'[1]alr yayınlanan fiyatlı'!C:K,9,0),0)</f>
        <v>0</v>
      </c>
    </row>
    <row r="7261" spans="1:3" x14ac:dyDescent="0.25">
      <c r="A7261" s="35" t="s">
        <v>3108</v>
      </c>
      <c r="B7261" s="35" t="str">
        <f>VLOOKUP(A7261,'[1]alr yayınlanan fiyatlı'!$C:$D,2,FALSE)</f>
        <v>Ø32 X 100 X 1,2 mm PASLANMAZ BORU KESITI AYNA YUZEY 2 UCU KOR KAPAKLI</v>
      </c>
      <c r="C7261" s="34">
        <f>IFERROR(VLOOKUP(A7261,'[1]alr yayınlanan fiyatlı'!C:K,9,0),0)</f>
        <v>0</v>
      </c>
    </row>
    <row r="7262" spans="1:3" x14ac:dyDescent="0.25">
      <c r="A7262" s="35" t="s">
        <v>2322</v>
      </c>
      <c r="B7262" s="35" t="str">
        <f>VLOOKUP(A7262,'[1]alr yayınlanan fiyatlı'!$C:$D,2,FALSE)</f>
        <v>Ø 28 X 0,7 X 82 MM PASLANMAZ BORU 3 CENTIKLI AYNA YUZEY</v>
      </c>
      <c r="C7262" s="34">
        <f>IFERROR(VLOOKUP(A7262,'[1]alr yayınlanan fiyatlı'!C:K,9,0),0)</f>
        <v>0</v>
      </c>
    </row>
    <row r="7263" spans="1:3" x14ac:dyDescent="0.25">
      <c r="A7263" s="35" t="s">
        <v>4192</v>
      </c>
      <c r="B7263" s="35" t="str">
        <f>VLOOKUP(A7263,[2]Sayfa2!$A:$B,2,0)</f>
        <v>Ø 25 X 1,2 X 75 MM PASLANMAZ BORU AYNA YUZEY</v>
      </c>
      <c r="C7263" s="34">
        <f>IFERROR(VLOOKUP(A7263,'[1]alr yayınlanan fiyatlı'!C:K,9,0),0)</f>
        <v>0</v>
      </c>
    </row>
    <row r="7264" spans="1:3" x14ac:dyDescent="0.25">
      <c r="A7264" s="35" t="s">
        <v>3804</v>
      </c>
      <c r="B7264" s="35" t="str">
        <f>VLOOKUP(A7264,'[1]alr yayınlanan fiyatlı'!$C:$D,2,FALSE)</f>
        <v>Ø 25 X 1,5 X 75 MM PASLANMAZ PROFIL AYNA YUZEY</v>
      </c>
      <c r="C7264" s="34">
        <f>IFERROR(VLOOKUP(A7264,'[1]alr yayınlanan fiyatlı'!C:K,9,0),0)</f>
        <v>0</v>
      </c>
    </row>
    <row r="7265" spans="1:3" x14ac:dyDescent="0.25">
      <c r="A7265" s="35" t="s">
        <v>6272</v>
      </c>
      <c r="B7265" s="35" t="str">
        <f>VLOOKUP(A7265,'[1]alr yayınlanan fiyatlı'!$C:$D,2,FALSE)</f>
        <v>Ø25 X 1,2 X 75 MM PASLANMAZ BORU FIRCA YUZEY GORUNUMLU PVD GOLD</v>
      </c>
      <c r="C7265" s="34">
        <f>IFERROR(VLOOKUP(A7265,'[1]alr yayınlanan fiyatlı'!C:K,9,0),0)</f>
        <v>0</v>
      </c>
    </row>
    <row r="7266" spans="1:3" x14ac:dyDescent="0.25">
      <c r="A7266" s="35" t="s">
        <v>6273</v>
      </c>
      <c r="B7266" s="35" t="str">
        <f>VLOOKUP(A7266,'[1]alr yayınlanan fiyatlı'!$C:$D,2,FALSE)</f>
        <v>Ø25 X 1,2 X 75 MM PASLANMAZ BORU PVD POLISHED COPPER</v>
      </c>
      <c r="C7266" s="34">
        <f>IFERROR(VLOOKUP(A7266,'[1]alr yayınlanan fiyatlı'!C:K,9,0),0)</f>
        <v>0</v>
      </c>
    </row>
    <row r="7267" spans="1:3" x14ac:dyDescent="0.25">
      <c r="A7267" s="35" t="s">
        <v>3109</v>
      </c>
      <c r="B7267" s="35" t="str">
        <f>VLOOKUP(A7267,'[1]alr yayınlanan fiyatlı'!$C:$D,2,FALSE)</f>
        <v>Ø25X1,2X75 MM PASLANMAZ PROFIL BLACK RAL9005.20G</v>
      </c>
      <c r="C7267" s="34">
        <f>IFERROR(VLOOKUP(A7267,'[1]alr yayınlanan fiyatlı'!C:K,9,0),0)</f>
        <v>0</v>
      </c>
    </row>
    <row r="7268" spans="1:3" x14ac:dyDescent="0.25">
      <c r="A7268" s="35" t="s">
        <v>3109</v>
      </c>
      <c r="B7268" s="35" t="str">
        <f>VLOOKUP(A7268,'[1]alr yayınlanan fiyatlı'!$C:$D,2,FALSE)</f>
        <v>Ø25X1,2X75 MM PASLANMAZ PROFIL BLACK RAL9005.20G</v>
      </c>
      <c r="C7268" s="34">
        <f>IFERROR(VLOOKUP(A7268,'[1]alr yayınlanan fiyatlı'!C:K,9,0),0)</f>
        <v>0</v>
      </c>
    </row>
    <row r="7269" spans="1:3" x14ac:dyDescent="0.25">
      <c r="A7269" s="35" t="s">
        <v>6274</v>
      </c>
      <c r="B7269" s="35" t="str">
        <f>VLOOKUP(A7269,[2]Sayfa2!$A:$B,2,0)</f>
        <v>Ø 38 X 1,2 X 502 MM CIFT TARAF 45 DERECE ACILI PASLANMAZ BORU 600 GRIT</v>
      </c>
      <c r="C7269" s="34">
        <f>IFERROR(VLOOKUP(A7269,'[1]alr yayınlanan fiyatlı'!C:K,9,0),0)</f>
        <v>0</v>
      </c>
    </row>
    <row r="7270" spans="1:3" x14ac:dyDescent="0.25">
      <c r="A7270" s="35" t="s">
        <v>6275</v>
      </c>
      <c r="B7270" s="35" t="str">
        <f>VLOOKUP(A7270,'[1]alr yayınlanan fiyatlı'!$C:$D,2,FALSE)</f>
        <v>Ø 32 X 1 X 450 MM PASLANMAZ BORU 600 GRIT</v>
      </c>
      <c r="C7270" s="34">
        <f>IFERROR(VLOOKUP(A7270,'[1]alr yayınlanan fiyatlı'!C:K,9,0),0)</f>
        <v>0</v>
      </c>
    </row>
    <row r="7271" spans="1:3" x14ac:dyDescent="0.25">
      <c r="A7271" s="35" t="s">
        <v>6276</v>
      </c>
      <c r="B7271" s="35" t="str">
        <f>VLOOKUP(A7271,[2]Sayfa2!$A:$B,2,0)</f>
        <v>Ø 32 X 1 X 55 MM PASLANMAZ BORU 600 GRIT</v>
      </c>
      <c r="C7271" s="34">
        <f>IFERROR(VLOOKUP(A7271,'[1]alr yayınlanan fiyatlı'!C:K,9,0),0)</f>
        <v>0</v>
      </c>
    </row>
    <row r="7272" spans="1:3" x14ac:dyDescent="0.25">
      <c r="A7272" s="35" t="s">
        <v>6277</v>
      </c>
      <c r="B7272" s="35" t="str">
        <f>VLOOKUP(A7272,[2]Sayfa2!$A:$B,2,0)</f>
        <v>Ø 21,3 X 2 X 40 MM PASLANMAZ BORU 600 GRIT</v>
      </c>
      <c r="C7272" s="34">
        <f>IFERROR(VLOOKUP(A7272,'[1]alr yayınlanan fiyatlı'!C:K,9,0),0)</f>
        <v>0</v>
      </c>
    </row>
    <row r="7273" spans="1:3" x14ac:dyDescent="0.25">
      <c r="A7273" s="35" t="s">
        <v>2323</v>
      </c>
      <c r="B7273" s="35" t="str">
        <f>VLOOKUP(A7273,'[1]alr yayınlanan fiyatlı'!$C:$D,2,FALSE)</f>
        <v>Ø 15,9 X 1 X 38 MM PASLANMAZ BORU 600 GRIT</v>
      </c>
      <c r="C7273" s="34">
        <f>IFERROR(VLOOKUP(A7273,'[1]alr yayınlanan fiyatlı'!C:K,9,0),0)</f>
        <v>0</v>
      </c>
    </row>
    <row r="7274" spans="1:3" x14ac:dyDescent="0.25">
      <c r="A7274" s="35" t="s">
        <v>2323</v>
      </c>
      <c r="B7274" s="35" t="str">
        <f>VLOOKUP(A7274,'[1]alr yayınlanan fiyatlı'!$C:$D,2,FALSE)</f>
        <v>Ø 15,9 X 1 X 38 MM PASLANMAZ BORU 600 GRIT</v>
      </c>
      <c r="C7274" s="34">
        <f>IFERROR(VLOOKUP(A7274,'[1]alr yayınlanan fiyatlı'!C:K,9,0),0)</f>
        <v>0</v>
      </c>
    </row>
    <row r="7275" spans="1:3" x14ac:dyDescent="0.25">
      <c r="A7275" s="35" t="s">
        <v>6278</v>
      </c>
      <c r="B7275" s="35" t="str">
        <f>VLOOKUP(A7275,[2]Sayfa2!$A:$B,2,0)</f>
        <v>Ø 38 X 1,2 X 1200 MM CIFT TARAF 45 DERECE ACILI PASLANMAZ BORU 600 GRIT</v>
      </c>
      <c r="C7275" s="34">
        <f>IFERROR(VLOOKUP(A7275,'[1]alr yayınlanan fiyatlı'!C:K,9,0),0)</f>
        <v>0</v>
      </c>
    </row>
    <row r="7276" spans="1:3" x14ac:dyDescent="0.25">
      <c r="A7276" s="35" t="s">
        <v>3110</v>
      </c>
      <c r="B7276" s="35" t="str">
        <f>VLOOKUP(A7276,'[1]alr yayınlanan fiyatlı'!$C:$D,2,FALSE)</f>
        <v>Ø 15,9 X 1 X 41 MM PASLANMAZ BORU 600 GRIT</v>
      </c>
      <c r="C7276" s="34">
        <f>IFERROR(VLOOKUP(A7276,'[1]alr yayınlanan fiyatlı'!C:K,9,0),0)</f>
        <v>0</v>
      </c>
    </row>
    <row r="7277" spans="1:3" x14ac:dyDescent="0.25">
      <c r="A7277" s="35" t="s">
        <v>3666</v>
      </c>
      <c r="B7277" s="35" t="str">
        <f>VLOOKUP(A7277,'[1]alr yayınlanan fiyatlı'!$C:$D,2,FALSE)</f>
        <v>Ø 15,9 X 1 X 48 MM PASLANMAZ BORU 600 GRIT</v>
      </c>
      <c r="C7277" s="34">
        <f>IFERROR(VLOOKUP(A7277,'[1]alr yayınlanan fiyatlı'!C:K,9,0),0)</f>
        <v>0</v>
      </c>
    </row>
    <row r="7278" spans="1:3" x14ac:dyDescent="0.25">
      <c r="A7278" s="35" t="s">
        <v>6279</v>
      </c>
      <c r="B7278" s="35" t="str">
        <f>VLOOKUP(A7278,'[1]alr yayınlanan fiyatlı'!$C:$D,2,FALSE)</f>
        <v>Ø 15,9 X 1 X 407 MM PASLANMAZ BORU 600 GRIT</v>
      </c>
      <c r="C7278" s="34">
        <f>IFERROR(VLOOKUP(A7278,'[1]alr yayınlanan fiyatlı'!C:K,9,0),0)</f>
        <v>0</v>
      </c>
    </row>
    <row r="7279" spans="1:3" x14ac:dyDescent="0.25">
      <c r="A7279" s="35" t="s">
        <v>6280</v>
      </c>
      <c r="B7279" s="35" t="str">
        <f>VLOOKUP(A7279,[2]Sayfa2!$A:$B,2,0)</f>
        <v>Ø 15,9 X 1 X 449 MM PASLANMAZ BORU 600 GRIT</v>
      </c>
      <c r="C7279" s="34">
        <f>IFERROR(VLOOKUP(A7279,'[1]alr yayınlanan fiyatlı'!C:K,9,0),0)</f>
        <v>0</v>
      </c>
    </row>
    <row r="7280" spans="1:3" x14ac:dyDescent="0.25">
      <c r="A7280" s="35" t="s">
        <v>3667</v>
      </c>
      <c r="B7280" s="35" t="str">
        <f>VLOOKUP(A7280,[2]Sayfa2!$A:$B,2,0)</f>
        <v>Ø 15,9 X 1 X 549 MM PASLANMAZ BORU 600 GRIT</v>
      </c>
      <c r="C7280" s="34">
        <f>IFERROR(VLOOKUP(A7280,'[1]alr yayınlanan fiyatlı'!C:K,9,0),0)</f>
        <v>0</v>
      </c>
    </row>
    <row r="7281" spans="1:3" x14ac:dyDescent="0.25">
      <c r="A7281" s="35" t="s">
        <v>6281</v>
      </c>
      <c r="B7281" s="35" t="str">
        <f>VLOOKUP(A7281,'[1]alr yayınlanan fiyatlı'!$C:$D,2,FALSE)</f>
        <v>Ø 21,3 X 1 X 438 MM PASLANMAZ BORU 600 GRIT</v>
      </c>
      <c r="C7281" s="34">
        <f>IFERROR(VLOOKUP(A7281,'[1]alr yayınlanan fiyatlı'!C:K,9,0),0)</f>
        <v>0</v>
      </c>
    </row>
    <row r="7282" spans="1:3" x14ac:dyDescent="0.25">
      <c r="A7282" s="35" t="s">
        <v>6282</v>
      </c>
      <c r="B7282" s="35" t="str">
        <f>VLOOKUP(A7282,'[1]alr yayınlanan fiyatlı'!$C:$D,2,FALSE)</f>
        <v>Ø 21,3 X 1,2 X 400 MM PASLANMAZ BORU 600 GRIT</v>
      </c>
      <c r="C7282" s="34">
        <f>IFERROR(VLOOKUP(A7282,'[1]alr yayınlanan fiyatlı'!C:K,9,0),0)</f>
        <v>0</v>
      </c>
    </row>
    <row r="7283" spans="1:3" x14ac:dyDescent="0.25">
      <c r="A7283" s="35" t="s">
        <v>6283</v>
      </c>
      <c r="B7283" s="35" t="str">
        <f>VLOOKUP(A7283,[2]Sayfa2!$A:$B,2,0)</f>
        <v>Ø32 X 1 X 1200 MM PASLANMAZ BORU 600 GRIT</v>
      </c>
      <c r="C7283" s="34">
        <f>IFERROR(VLOOKUP(A7283,'[1]alr yayınlanan fiyatlı'!C:K,9,0),0)</f>
        <v>0</v>
      </c>
    </row>
    <row r="7284" spans="1:3" x14ac:dyDescent="0.25">
      <c r="A7284" s="35" t="s">
        <v>6284</v>
      </c>
      <c r="B7284" s="35" t="str">
        <f>VLOOKUP(A7284,[2]Sayfa2!$A:$B,2,0)</f>
        <v>Ø32 X 1 X 750 MM PASLANMAZ BORU 600 GRIT</v>
      </c>
      <c r="C7284" s="34">
        <f>IFERROR(VLOOKUP(A7284,'[1]alr yayınlanan fiyatlı'!C:K,9,0),0)</f>
        <v>0</v>
      </c>
    </row>
    <row r="7285" spans="1:3" x14ac:dyDescent="0.25">
      <c r="A7285" s="35" t="s">
        <v>6285</v>
      </c>
      <c r="B7285" s="35" t="str">
        <f>VLOOKUP(A7285,[2]Sayfa2!$A:$B,2,0)</f>
        <v>Ø 32 X 1,2 X 95 MM PASLANMAZ BORU 600 GRIT</v>
      </c>
      <c r="C7285" s="34">
        <f>IFERROR(VLOOKUP(A7285,'[1]alr yayınlanan fiyatlı'!C:K,9,0),0)</f>
        <v>0</v>
      </c>
    </row>
    <row r="7286" spans="1:3" x14ac:dyDescent="0.25">
      <c r="A7286" s="35" t="s">
        <v>6286</v>
      </c>
      <c r="B7286" s="35" t="str">
        <f>VLOOKUP(A7286,[2]Sayfa2!$A:$B,2,0)</f>
        <v>Ø 32 X 1,2 X 224 MM PASLANMAZ BORU 600 GRIT</v>
      </c>
      <c r="C7286" s="34">
        <f>IFERROR(VLOOKUP(A7286,'[1]alr yayınlanan fiyatlı'!C:K,9,0),0)</f>
        <v>0</v>
      </c>
    </row>
    <row r="7287" spans="1:3" x14ac:dyDescent="0.25">
      <c r="A7287" s="35" t="s">
        <v>6287</v>
      </c>
      <c r="B7287" s="35" t="str">
        <f>VLOOKUP(A7287,[2]Sayfa2!$A:$B,2,0)</f>
        <v>Ø 32 X 1,2 X 394 MM PASLANMAZ BORU 600 GRIT</v>
      </c>
      <c r="C7287" s="34">
        <f>IFERROR(VLOOKUP(A7287,'[1]alr yayınlanan fiyatlı'!C:K,9,0),0)</f>
        <v>0</v>
      </c>
    </row>
    <row r="7288" spans="1:3" x14ac:dyDescent="0.25">
      <c r="A7288" s="35" t="s">
        <v>6288</v>
      </c>
      <c r="B7288" s="35" t="str">
        <f>VLOOKUP(A7288,[2]Sayfa2!$A:$B,2,0)</f>
        <v>Ø 38 X 1,2 X 1200 MM PASLANMAZ BORU 600 GRIT</v>
      </c>
      <c r="C7288" s="34">
        <f>IFERROR(VLOOKUP(A7288,'[1]alr yayınlanan fiyatlı'!C:K,9,0),0)</f>
        <v>0</v>
      </c>
    </row>
    <row r="7289" spans="1:3" x14ac:dyDescent="0.25">
      <c r="A7289" s="35" t="s">
        <v>3668</v>
      </c>
      <c r="B7289" s="35" t="str">
        <f>VLOOKUP(A7289,'[1]alr yayınlanan fiyatlı'!$C:$D,2,FALSE)</f>
        <v>Ø 38 X 1,2 X 1500 MM CIFT TARAF 45 DERECE ACILI PASLANMAZ BORU 600 GRIT</v>
      </c>
      <c r="C7289" s="34">
        <f>IFERROR(VLOOKUP(A7289,'[1]alr yayınlanan fiyatlı'!C:K,9,0),0)</f>
        <v>0</v>
      </c>
    </row>
    <row r="7290" spans="1:3" x14ac:dyDescent="0.25">
      <c r="A7290" s="35" t="s">
        <v>3848</v>
      </c>
      <c r="B7290" s="35" t="str">
        <f>VLOOKUP(A7290,'[1]alr yayınlanan fiyatlı'!$C:$D,2,FALSE)</f>
        <v>Ø 21,3 X 2 X 50 MM PASLANMAZ BORU 600 GRIT</v>
      </c>
      <c r="C7290" s="34">
        <f>IFERROR(VLOOKUP(A7290,'[1]alr yayınlanan fiyatlı'!C:K,9,0),0)</f>
        <v>0</v>
      </c>
    </row>
    <row r="7291" spans="1:3" x14ac:dyDescent="0.25">
      <c r="A7291" s="35" t="s">
        <v>3712</v>
      </c>
      <c r="B7291" s="35" t="str">
        <f>VLOOKUP(A7291,'[1]alr yayınlanan fiyatlı'!$C:$D,2,FALSE)</f>
        <v>Ø 25,4 X 1,2 X 40 MM PASLANMAZ BORU 600 GRIT</v>
      </c>
      <c r="C7291" s="34">
        <f>IFERROR(VLOOKUP(A7291,'[1]alr yayınlanan fiyatlı'!C:K,9,0),0)</f>
        <v>0</v>
      </c>
    </row>
    <row r="7292" spans="1:3" x14ac:dyDescent="0.25">
      <c r="A7292" s="35" t="s">
        <v>6289</v>
      </c>
      <c r="B7292" s="35" t="str">
        <f>VLOOKUP(A7292,'[1]alr yayınlanan fiyatlı'!$C:$D,2,FALSE)</f>
        <v>Ø 21,3 X 1,2 X 38 MM PASLANMAZ BORU 600 GRIT</v>
      </c>
      <c r="C7292" s="34">
        <f>IFERROR(VLOOKUP(A7292,'[1]alr yayınlanan fiyatlı'!C:K,9,0),0)</f>
        <v>0</v>
      </c>
    </row>
    <row r="7293" spans="1:3" x14ac:dyDescent="0.25">
      <c r="A7293" s="35" t="s">
        <v>6290</v>
      </c>
      <c r="B7293" s="35" t="str">
        <f>VLOOKUP(A7293,[2]Sayfa2!$A:$B,2,0)</f>
        <v>Ø 38 X 1,2 X 798 MM PASLANMAZ BORU 600 GRIT</v>
      </c>
      <c r="C7293" s="34">
        <f>IFERROR(VLOOKUP(A7293,'[1]alr yayınlanan fiyatlı'!C:K,9,0),0)</f>
        <v>0</v>
      </c>
    </row>
    <row r="7294" spans="1:3" x14ac:dyDescent="0.25">
      <c r="A7294" s="35" t="s">
        <v>6291</v>
      </c>
      <c r="B7294" s="35" t="str">
        <f>VLOOKUP(A7294,[2]Sayfa2!$A:$B,2,0)</f>
        <v>Ø 32 X 1 X 498 MM PASLANMAZ BORU 600 GRIT</v>
      </c>
      <c r="C7294" s="34">
        <f>IFERROR(VLOOKUP(A7294,'[1]alr yayınlanan fiyatlı'!C:K,9,0),0)</f>
        <v>0</v>
      </c>
    </row>
    <row r="7295" spans="1:3" x14ac:dyDescent="0.25">
      <c r="A7295" s="35" t="s">
        <v>3713</v>
      </c>
      <c r="B7295" s="35" t="str">
        <f>VLOOKUP(A7295,'[1]alr yayınlanan fiyatlı'!$C:$D,2,FALSE)</f>
        <v>Ø 8 X 1 X 370 MM PASLANMAZ BORU 600 GRIT</v>
      </c>
      <c r="C7295" s="34">
        <f>IFERROR(VLOOKUP(A7295,'[1]alr yayınlanan fiyatlı'!C:K,9,0),0)</f>
        <v>0</v>
      </c>
    </row>
    <row r="7296" spans="1:3" x14ac:dyDescent="0.25">
      <c r="A7296" s="35" t="s">
        <v>3905</v>
      </c>
      <c r="B7296" s="35" t="str">
        <f>VLOOKUP(A7296,'[1]alr yayınlanan fiyatlı'!$C:$D,2,FALSE)</f>
        <v>Ø 32 X 1,2 X 498 MM PASLANMAZ BORU 600 GRIT</v>
      </c>
      <c r="C7296" s="34">
        <f>IFERROR(VLOOKUP(A7296,'[1]alr yayınlanan fiyatlı'!C:K,9,0),0)</f>
        <v>0</v>
      </c>
    </row>
    <row r="7297" spans="1:3" x14ac:dyDescent="0.25">
      <c r="A7297" s="35" t="s">
        <v>6292</v>
      </c>
      <c r="B7297" s="35" t="str">
        <f>VLOOKUP(A7297,[2]Sayfa2!$A:$B,2,0)</f>
        <v>Ø 18 X 1,2 X 428 MM PASLANMAZ BORU 600 GRIT</v>
      </c>
      <c r="C7297" s="34">
        <f>IFERROR(VLOOKUP(A7297,'[1]alr yayınlanan fiyatlı'!C:K,9,0),0)</f>
        <v>0</v>
      </c>
    </row>
    <row r="7298" spans="1:3" x14ac:dyDescent="0.25">
      <c r="A7298" s="35" t="s">
        <v>6293</v>
      </c>
      <c r="B7298" s="35" t="str">
        <f>VLOOKUP(A7298,[2]Sayfa2!$A:$B,2,0)</f>
        <v>Ø 38 X 1,2 X 1500 MM PASLANMAZ BORU 600 GRIT</v>
      </c>
      <c r="C7298" s="34">
        <f>IFERROR(VLOOKUP(A7298,'[1]alr yayınlanan fiyatlı'!C:K,9,0),0)</f>
        <v>0</v>
      </c>
    </row>
    <row r="7299" spans="1:3" x14ac:dyDescent="0.25">
      <c r="A7299" s="35" t="s">
        <v>6294</v>
      </c>
      <c r="B7299" s="35" t="str">
        <f>VLOOKUP(A7299,[2]Sayfa2!$A:$B,2,0)</f>
        <v>Ø 21,3 X 1 X 338 MM PASLANMAZ BORU 600 GRIT</v>
      </c>
      <c r="C7299" s="34">
        <f>IFERROR(VLOOKUP(A7299,'[1]alr yayınlanan fiyatlı'!C:K,9,0),0)</f>
        <v>0</v>
      </c>
    </row>
    <row r="7300" spans="1:3" x14ac:dyDescent="0.25">
      <c r="A7300" s="35" t="s">
        <v>6295</v>
      </c>
      <c r="B7300" s="35" t="str">
        <f>VLOOKUP(A7300,[2]Sayfa2!$A:$B,2,0)</f>
        <v>Ø 15,9 X 1 X 349 MM PASLANMAZ BORU 600 GRIT</v>
      </c>
      <c r="C7300" s="34">
        <f>IFERROR(VLOOKUP(A7300,'[1]alr yayınlanan fiyatlı'!C:K,9,0),0)</f>
        <v>0</v>
      </c>
    </row>
    <row r="7301" spans="1:3" x14ac:dyDescent="0.25">
      <c r="A7301" s="35" t="s">
        <v>6296</v>
      </c>
      <c r="B7301" s="35" t="str">
        <f>VLOOKUP(A7301,[2]Sayfa2!$A:$B,2,0)</f>
        <v>Ø 38 X 1,2 X 998 MM PASLANMAZ BORU 600 GRIT</v>
      </c>
      <c r="C7301" s="34">
        <f>IFERROR(VLOOKUP(A7301,'[1]alr yayınlanan fiyatlı'!C:K,9,0),0)</f>
        <v>0</v>
      </c>
    </row>
    <row r="7302" spans="1:3" x14ac:dyDescent="0.25">
      <c r="A7302" s="35" t="s">
        <v>2324</v>
      </c>
      <c r="B7302" s="35" t="str">
        <f>VLOOKUP(A7302,'[1]alr yayınlanan fiyatlı'!$C:$D,2,FALSE)</f>
        <v>Ø 21,3 X 1,2 X 48 MM PASLANMAZ BORU 600 GRIT</v>
      </c>
      <c r="C7302" s="34">
        <f>IFERROR(VLOOKUP(A7302,'[1]alr yayınlanan fiyatlı'!C:K,9,0),0)</f>
        <v>0</v>
      </c>
    </row>
    <row r="7303" spans="1:3" x14ac:dyDescent="0.25">
      <c r="A7303" s="35" t="s">
        <v>6297</v>
      </c>
      <c r="B7303" s="35" t="str">
        <f>VLOOKUP(A7303,[2]Sayfa2!$A:$B,2,0)</f>
        <v>Ø 32 X 1,2 X 1500 MM PASLANMAZ BORU 600 GRIT</v>
      </c>
      <c r="C7303" s="34">
        <f>IFERROR(VLOOKUP(A7303,'[1]alr yayınlanan fiyatlı'!C:K,9,0),0)</f>
        <v>0</v>
      </c>
    </row>
    <row r="7304" spans="1:3" x14ac:dyDescent="0.25">
      <c r="A7304" s="35" t="s">
        <v>6298</v>
      </c>
      <c r="B7304" s="35" t="str">
        <f>VLOOKUP(A7304,'[1]alr yayınlanan fiyatlı'!$C:$D,2,FALSE)</f>
        <v>Ø 21,3 X 1 X 430 MM PASLANMAZ BORU 600 GRIT</v>
      </c>
      <c r="C7304" s="34">
        <f>IFERROR(VLOOKUP(A7304,'[1]alr yayınlanan fiyatlı'!C:K,9,0),0)</f>
        <v>0</v>
      </c>
    </row>
    <row r="7305" spans="1:3" x14ac:dyDescent="0.25">
      <c r="A7305" s="35" t="s">
        <v>2325</v>
      </c>
      <c r="B7305" s="35" t="str">
        <f>VLOOKUP(A7305,'[1]alr yayınlanan fiyatlı'!$C:$D,2,FALSE)</f>
        <v>Ø 15,9 X 1 X 242 MM PASLANMAZ BORU 600 GRIT</v>
      </c>
      <c r="C7305" s="34">
        <f>IFERROR(VLOOKUP(A7305,'[1]alr yayınlanan fiyatlı'!C:K,9,0),0)</f>
        <v>0</v>
      </c>
    </row>
    <row r="7306" spans="1:3" x14ac:dyDescent="0.25">
      <c r="A7306" s="35" t="s">
        <v>6299</v>
      </c>
      <c r="B7306" s="35" t="str">
        <f>VLOOKUP(A7306,[2]Sayfa2!$A:$B,2,0)</f>
        <v>Ø 32 X 1 X 50 MM PASLANMAZ BORU 600 GRIT</v>
      </c>
      <c r="C7306" s="34">
        <f>IFERROR(VLOOKUP(A7306,'[1]alr yayınlanan fiyatlı'!C:K,9,0),0)</f>
        <v>0</v>
      </c>
    </row>
    <row r="7307" spans="1:3" x14ac:dyDescent="0.25">
      <c r="A7307" s="35" t="s">
        <v>2326</v>
      </c>
      <c r="B7307" s="35" t="str">
        <f>VLOOKUP(A7307,'[1]alr yayınlanan fiyatlı'!$C:$D,2,FALSE)</f>
        <v>Ø 28 X 1,2 X 647 MM PASLANMAZ BORU 600 GRIT</v>
      </c>
      <c r="C7307" s="34">
        <f>IFERROR(VLOOKUP(A7307,'[1]alr yayınlanan fiyatlı'!C:K,9,0),0)</f>
        <v>0</v>
      </c>
    </row>
    <row r="7308" spans="1:3" x14ac:dyDescent="0.25">
      <c r="A7308" s="35" t="s">
        <v>3849</v>
      </c>
      <c r="B7308" s="35" t="str">
        <f>VLOOKUP(A7308,'[1]alr yayınlanan fiyatlı'!$C:$D,2,FALSE)</f>
        <v>Ø 28 X 1,2 X 497 MM PASLANMAZ BORU 600 GRIT</v>
      </c>
      <c r="C7308" s="34">
        <f>IFERROR(VLOOKUP(A7308,'[1]alr yayınlanan fiyatlı'!C:K,9,0),0)</f>
        <v>0</v>
      </c>
    </row>
    <row r="7309" spans="1:3" x14ac:dyDescent="0.25">
      <c r="A7309" s="35" t="s">
        <v>3906</v>
      </c>
      <c r="B7309" s="35" t="str">
        <f>VLOOKUP(A7309,'[1]alr yayınlanan fiyatlı'!$C:$D,2,FALSE)</f>
        <v>Ø 28 X 1,2 X 450 MM PASLANMAZ BORU 600 GRIT</v>
      </c>
      <c r="C7309" s="34">
        <f>IFERROR(VLOOKUP(A7309,'[1]alr yayınlanan fiyatlı'!C:K,9,0),0)</f>
        <v>0</v>
      </c>
    </row>
    <row r="7310" spans="1:3" x14ac:dyDescent="0.25">
      <c r="A7310" s="35" t="s">
        <v>6300</v>
      </c>
      <c r="B7310" s="35" t="str">
        <f>VLOOKUP(A7310,'[1]alr yayınlanan fiyatlı'!$C:$D,2,FALSE)</f>
        <v>Ø 16 X 1,5 X 481 MM TIG 316 L PASLANMAZ BORU 600 GRIT</v>
      </c>
      <c r="C7310" s="34">
        <f>IFERROR(VLOOKUP(A7310,'[1]alr yayınlanan fiyatlı'!C:K,9,0),0)</f>
        <v>0</v>
      </c>
    </row>
    <row r="7311" spans="1:3" x14ac:dyDescent="0.25">
      <c r="A7311" s="35" t="s">
        <v>3907</v>
      </c>
      <c r="B7311" s="35" t="str">
        <f>VLOOKUP(A7311,'[1]alr yayınlanan fiyatlı'!$C:$D,2,FALSE)</f>
        <v>Ø 51 X 2 X 27 MM PASLANMAZ BORU 600 GRIT</v>
      </c>
      <c r="C7311" s="34">
        <f>IFERROR(VLOOKUP(A7311,'[1]alr yayınlanan fiyatlı'!C:K,9,0),0)</f>
        <v>0</v>
      </c>
    </row>
    <row r="7312" spans="1:3" x14ac:dyDescent="0.25">
      <c r="A7312" s="35" t="s">
        <v>3850</v>
      </c>
      <c r="B7312" s="35" t="str">
        <f>VLOOKUP(A7312,'[1]alr yayınlanan fiyatlı'!$C:$D,2,FALSE)</f>
        <v>Ø 8 X 1 X 31 MM PASLANMAZ BORU 600 GRIT</v>
      </c>
      <c r="C7312" s="34">
        <f>IFERROR(VLOOKUP(A7312,'[1]alr yayınlanan fiyatlı'!C:K,9,0),0)</f>
        <v>0</v>
      </c>
    </row>
    <row r="7313" spans="1:3" x14ac:dyDescent="0.25">
      <c r="A7313" s="35" t="s">
        <v>3908</v>
      </c>
      <c r="B7313" s="35" t="str">
        <f>VLOOKUP(A7313,'[1]alr yayınlanan fiyatlı'!$C:$D,2,FALSE)</f>
        <v>Ø 28 X 1,2 X 847 MM PASLANMAZ BORU 600 GRIT</v>
      </c>
      <c r="C7313" s="34">
        <f>IFERROR(VLOOKUP(A7313,'[1]alr yayınlanan fiyatlı'!C:K,9,0),0)</f>
        <v>0</v>
      </c>
    </row>
    <row r="7314" spans="1:3" x14ac:dyDescent="0.25">
      <c r="A7314" s="35" t="s">
        <v>6301</v>
      </c>
      <c r="B7314" s="35" t="str">
        <f>VLOOKUP(A7314,[2]Sayfa2!$A:$B,2,0)</f>
        <v>Ø 21,3 X 2 X 60 MM PASLANMAZ BORU 600 GRIT</v>
      </c>
      <c r="C7314" s="34">
        <f>IFERROR(VLOOKUP(A7314,'[1]alr yayınlanan fiyatlı'!C:K,9,0),0)</f>
        <v>0</v>
      </c>
    </row>
    <row r="7315" spans="1:3" x14ac:dyDescent="0.25">
      <c r="A7315" s="35" t="s">
        <v>6302</v>
      </c>
      <c r="B7315" s="35" t="str">
        <f>VLOOKUP(A7315,[2]Sayfa2!$A:$B,2,0)</f>
        <v>Ø 26,9 X 2 X 60 MM PASLANMAZ BORU 600 GRIT</v>
      </c>
      <c r="C7315" s="34">
        <f>IFERROR(VLOOKUP(A7315,'[1]alr yayınlanan fiyatlı'!C:K,9,0),0)</f>
        <v>0</v>
      </c>
    </row>
    <row r="7316" spans="1:3" x14ac:dyDescent="0.25">
      <c r="A7316" s="35" t="s">
        <v>6303</v>
      </c>
      <c r="B7316" s="35" t="str">
        <f>VLOOKUP(A7316,'[1]alr yayınlanan fiyatlı'!$C:$D,2,FALSE)</f>
        <v>Ø 28 X 1,2 X 450 MM  PSLMZ.CEL.LAVABO.ALTLIGI.UST.ANK.KOL.AY.YZY.ECZACIBASI(VITRA LOGOLU)</v>
      </c>
      <c r="C7316" s="34">
        <f>IFERROR(VLOOKUP(A7316,'[1]alr yayınlanan fiyatlı'!C:K,9,0),0)</f>
        <v>0</v>
      </c>
    </row>
    <row r="7317" spans="1:3" x14ac:dyDescent="0.25">
      <c r="A7317" s="35" t="s">
        <v>6304</v>
      </c>
      <c r="B7317" s="35" t="str">
        <f>VLOOKUP(A7317,'[1]alr yayınlanan fiyatlı'!$C:$D,2,FALSE)</f>
        <v>Ø 28 X 1,2 X 450 MM  PSLMZ.CEL.LAVABO.ALTLIGI.UST.ANK.KOL.AY.YZY.ECZACIBASI</v>
      </c>
      <c r="C7317" s="34">
        <f>IFERROR(VLOOKUP(A7317,'[1]alr yayınlanan fiyatlı'!C:K,9,0),0)</f>
        <v>0</v>
      </c>
    </row>
    <row r="7318" spans="1:3" x14ac:dyDescent="0.25">
      <c r="A7318" s="35" t="s">
        <v>6305</v>
      </c>
      <c r="B7318" s="35" t="str">
        <f>VLOOKUP(A7318,'[1]alr yayınlanan fiyatlı'!$C:$D,2,FALSE)</f>
        <v>Ø 28 X 1,2 X 450 MM  PSLMZ.CEL.LAVABO.ALTLIGI.ALT.ANK.KOL.AY.YZY.ECZACIBASI</v>
      </c>
      <c r="C7318" s="34">
        <f>IFERROR(VLOOKUP(A7318,'[1]alr yayınlanan fiyatlı'!C:K,9,0),0)</f>
        <v>0</v>
      </c>
    </row>
    <row r="7319" spans="1:3" x14ac:dyDescent="0.25">
      <c r="A7319" s="35" t="s">
        <v>6306</v>
      </c>
      <c r="B7319" s="35" t="str">
        <f>VLOOKUP(A7319,'[1]alr yayınlanan fiyatlı'!$C:$D,2,FALSE)</f>
        <v>Ø 25 X 1,2 X 40 MM PASLANMAZ BORU 600 GRIT</v>
      </c>
      <c r="C7319" s="34">
        <f>IFERROR(VLOOKUP(A7319,'[1]alr yayınlanan fiyatlı'!C:K,9,0),0)</f>
        <v>0</v>
      </c>
    </row>
    <row r="7320" spans="1:3" x14ac:dyDescent="0.25">
      <c r="A7320" s="35" t="s">
        <v>3909</v>
      </c>
      <c r="B7320" s="35" t="str">
        <f>VLOOKUP(A7320,[2]Sayfa2!$A:$B,2,0)</f>
        <v>Ø 12 X 1,2 X 2370 MM PASLANMAZ BORU 400 GRIT</v>
      </c>
      <c r="C7320" s="34">
        <f>IFERROR(VLOOKUP(A7320,'[1]alr yayınlanan fiyatlı'!C:K,9,0),0)</f>
        <v>0</v>
      </c>
    </row>
    <row r="7321" spans="1:3" x14ac:dyDescent="0.25">
      <c r="A7321" s="35" t="s">
        <v>3111</v>
      </c>
      <c r="B7321" s="35" t="str">
        <f>VLOOKUP(A7321,'[1]alr yayınlanan fiyatlı'!$C:$D,2,FALSE)</f>
        <v>Ø 12 X 1,2 X 1968 MM PASLANMAZ BORU 400 GRIT</v>
      </c>
      <c r="C7321" s="34">
        <f>IFERROR(VLOOKUP(A7321,'[1]alr yayınlanan fiyatlı'!C:K,9,0),0)</f>
        <v>0</v>
      </c>
    </row>
    <row r="7322" spans="1:3" x14ac:dyDescent="0.25">
      <c r="A7322" s="35" t="s">
        <v>6307</v>
      </c>
      <c r="B7322" s="35" t="str">
        <f>VLOOKUP(A7322,'[1]alr yayınlanan fiyatlı'!$C:$D,2,FALSE)</f>
        <v>Ø 15,9 X 1,2 X 38 MM PASLANMAZ BORU 600 GRIT</v>
      </c>
      <c r="C7322" s="34">
        <f>IFERROR(VLOOKUP(A7322,'[1]alr yayınlanan fiyatlı'!C:K,9,0),0)</f>
        <v>0</v>
      </c>
    </row>
    <row r="7323" spans="1:3" x14ac:dyDescent="0.25">
      <c r="A7323" s="35" t="s">
        <v>3669</v>
      </c>
      <c r="B7323" s="35" t="str">
        <f>VLOOKUP(A7323,'[1]alr yayınlanan fiyatlı'!$C:$D,2,FALSE)</f>
        <v>Ø 12 X 1,2 X 1668 MM PASLANMAZ BORU 400 GRIT</v>
      </c>
      <c r="C7323" s="34">
        <f>IFERROR(VLOOKUP(A7323,'[1]alr yayınlanan fiyatlı'!C:K,9,0),0)</f>
        <v>0</v>
      </c>
    </row>
    <row r="7324" spans="1:3" x14ac:dyDescent="0.25">
      <c r="A7324" s="35" t="s">
        <v>6308</v>
      </c>
      <c r="B7324" s="35" t="str">
        <f>VLOOKUP(A7324,[2]Sayfa2!$A:$B,2,0)</f>
        <v>Ø 32 X 1,5 X 1200 MM TIG 316 L PASLANMAZ BORU 600 GRIT</v>
      </c>
      <c r="C7324" s="34">
        <f>IFERROR(VLOOKUP(A7324,'[1]alr yayınlanan fiyatlı'!C:K,9,0),0)</f>
        <v>0</v>
      </c>
    </row>
    <row r="7325" spans="1:3" x14ac:dyDescent="0.25">
      <c r="A7325" s="35" t="s">
        <v>6309</v>
      </c>
      <c r="B7325" s="35" t="str">
        <f>VLOOKUP(A7325,'[1]alr yayınlanan fiyatlı'!$C:$D,2,FALSE)</f>
        <v>Ø 32 X 1,5 X 762,5 MM PASLANMAZ BORU 600 GRIT</v>
      </c>
      <c r="C7325" s="34">
        <f>IFERROR(VLOOKUP(A7325,'[1]alr yayınlanan fiyatlı'!C:K,9,0),0)</f>
        <v>0</v>
      </c>
    </row>
    <row r="7326" spans="1:3" x14ac:dyDescent="0.25">
      <c r="A7326" s="35" t="s">
        <v>6310</v>
      </c>
      <c r="B7326" s="35" t="str">
        <f>VLOOKUP(A7326,'[1]alr yayınlanan fiyatlı'!$C:$D,2,FALSE)</f>
        <v>Ø 51 X 1,2 X 498 MM PASLANMAZ BORU 600 GRIT</v>
      </c>
      <c r="C7326" s="34">
        <f>IFERROR(VLOOKUP(A7326,'[1]alr yayınlanan fiyatlı'!C:K,9,0),0)</f>
        <v>0</v>
      </c>
    </row>
    <row r="7327" spans="1:3" x14ac:dyDescent="0.25">
      <c r="A7327" s="35" t="s">
        <v>3112</v>
      </c>
      <c r="B7327" s="35" t="str">
        <f>VLOOKUP(A7327,'[1]alr yayınlanan fiyatlı'!$C:$D,2,FALSE)</f>
        <v>Ø 21,3 X 1 X 351 MM PASLANMAZ BORU 600 GRIT</v>
      </c>
      <c r="C7327" s="34">
        <f>IFERROR(VLOOKUP(A7327,'[1]alr yayınlanan fiyatlı'!C:K,9,0),0)</f>
        <v>0</v>
      </c>
    </row>
    <row r="7328" spans="1:3" x14ac:dyDescent="0.25">
      <c r="A7328" s="35" t="s">
        <v>4193</v>
      </c>
      <c r="B7328" s="35" t="str">
        <f>VLOOKUP(A7328,'[1]alr yayınlanan fiyatlı'!$C:$D,2,FALSE)</f>
        <v>Ø 21,3 X 1 X 451 MM PASLANMAZ BORU 600 GRIT</v>
      </c>
      <c r="C7328" s="34">
        <f>IFERROR(VLOOKUP(A7328,'[1]alr yayınlanan fiyatlı'!C:K,9,0),0)</f>
        <v>0</v>
      </c>
    </row>
    <row r="7329" spans="1:3" x14ac:dyDescent="0.25">
      <c r="A7329" s="35" t="s">
        <v>6311</v>
      </c>
      <c r="B7329" s="35" t="str">
        <f>VLOOKUP(A7329,[2]Sayfa2!$A:$B,2,0)</f>
        <v>Ø 32 X 1,2 X 600 MM PASLANMAZ BORU 600 GRIT</v>
      </c>
      <c r="C7329" s="34">
        <f>IFERROR(VLOOKUP(A7329,'[1]alr yayınlanan fiyatlı'!C:K,9,0),0)</f>
        <v>0</v>
      </c>
    </row>
    <row r="7330" spans="1:3" x14ac:dyDescent="0.25">
      <c r="A7330" s="35" t="s">
        <v>3910</v>
      </c>
      <c r="B7330" s="35" t="str">
        <f>VLOOKUP(A7330,[2]Sayfa2!$A:$B,2,0)</f>
        <v>Ø 21,3 X 1,2 X 58 MM PASLANMAZ BORU 600 GRIT</v>
      </c>
      <c r="C7330" s="34">
        <f>IFERROR(VLOOKUP(A7330,'[1]alr yayınlanan fiyatlı'!C:K,9,0),0)</f>
        <v>0</v>
      </c>
    </row>
    <row r="7331" spans="1:3" x14ac:dyDescent="0.25">
      <c r="A7331" s="35" t="s">
        <v>6312</v>
      </c>
      <c r="B7331" s="35" t="str">
        <f>VLOOKUP(A7331,'[1]alr yayınlanan fiyatlı'!$C:$D,2,FALSE)</f>
        <v>Ø 15,9 X 1 X 867 MM PASLANMAZ BORU 600 GRIT</v>
      </c>
      <c r="C7331" s="34">
        <f>IFERROR(VLOOKUP(A7331,'[1]alr yayınlanan fiyatlı'!C:K,9,0),0)</f>
        <v>0</v>
      </c>
    </row>
    <row r="7332" spans="1:3" x14ac:dyDescent="0.25">
      <c r="A7332" s="35" t="s">
        <v>6313</v>
      </c>
      <c r="B7332" s="35" t="str">
        <f>VLOOKUP(A7332,[2]Sayfa2!$A:$B,2,0)</f>
        <v>Ø 32 X 1,2 X 100 MM TEK TARAF 45° AÇILI PASLANMAZ BORU 600 GRIT</v>
      </c>
      <c r="C7332" s="34">
        <f>IFERROR(VLOOKUP(A7332,'[1]alr yayınlanan fiyatlı'!C:K,9,0),0)</f>
        <v>0</v>
      </c>
    </row>
    <row r="7333" spans="1:3" x14ac:dyDescent="0.25">
      <c r="A7333" s="35" t="s">
        <v>4194</v>
      </c>
      <c r="B7333" s="35" t="str">
        <f>VLOOKUP(A7333,'[1]alr yayınlanan fiyatlı'!$C:$D,2,FALSE)</f>
        <v>Ø 15,9 X 1 X 15 MM PASLANMAZ BORU 600 GRIT</v>
      </c>
      <c r="C7333" s="34">
        <f>IFERROR(VLOOKUP(A7333,'[1]alr yayınlanan fiyatlı'!C:K,9,0),0)</f>
        <v>0</v>
      </c>
    </row>
    <row r="7334" spans="1:3" x14ac:dyDescent="0.25">
      <c r="A7334" s="35" t="s">
        <v>6314</v>
      </c>
      <c r="B7334" s="35" t="str">
        <f>VLOOKUP(A7334,[2]Sayfa2!$A:$B,2,0)</f>
        <v>Ø 32 X 1,2 X 632 MM ÇİFT TARAF 45° AÇILI PASLANMAZ BORU 600 GRIT</v>
      </c>
      <c r="C7334" s="34">
        <f>IFERROR(VLOOKUP(A7334,'[1]alr yayınlanan fiyatlı'!C:K,9,0),0)</f>
        <v>0</v>
      </c>
    </row>
    <row r="7335" spans="1:3" x14ac:dyDescent="0.25">
      <c r="A7335" s="35" t="s">
        <v>3851</v>
      </c>
      <c r="B7335" s="35" t="str">
        <f>VLOOKUP(A7335,'[1]alr yayınlanan fiyatlı'!$C:$D,2,FALSE)</f>
        <v>Ø 28 X 1,2 X 140 MM PASLANMAZ BORU 600 GRIT</v>
      </c>
      <c r="C7335" s="34">
        <f>IFERROR(VLOOKUP(A7335,'[1]alr yayınlanan fiyatlı'!C:K,9,0),0)</f>
        <v>0</v>
      </c>
    </row>
    <row r="7336" spans="1:3" x14ac:dyDescent="0.25">
      <c r="A7336" s="35" t="s">
        <v>6315</v>
      </c>
      <c r="B7336" s="35" t="str">
        <f>VLOOKUP(A7336,[2]Sayfa2!$A:$B,2,0)</f>
        <v>Ø 32 X 1 X 1000 MM PASLANMAZ BORU 600 GRIT</v>
      </c>
      <c r="C7336" s="34">
        <f>IFERROR(VLOOKUP(A7336,'[1]alr yayınlanan fiyatlı'!C:K,9,0),0)</f>
        <v>0</v>
      </c>
    </row>
    <row r="7337" spans="1:3" x14ac:dyDescent="0.25">
      <c r="A7337" s="35" t="s">
        <v>6316</v>
      </c>
      <c r="B7337" s="35" t="str">
        <f>VLOOKUP(A7337,[2]Sayfa2!$A:$B,2,0)</f>
        <v>Ø 32 X 1,5 X 100 MM TEK TARAF 45° AÇILI PASLANMAZ BORU 600 GRIT</v>
      </c>
      <c r="C7337" s="34">
        <f>IFERROR(VLOOKUP(A7337,'[1]alr yayınlanan fiyatlı'!C:K,9,0),0)</f>
        <v>0</v>
      </c>
    </row>
    <row r="7338" spans="1:3" x14ac:dyDescent="0.25">
      <c r="A7338" s="35" t="s">
        <v>3670</v>
      </c>
      <c r="B7338" s="35" t="str">
        <f>VLOOKUP(A7338,'[1]alr yayınlanan fiyatlı'!$C:$D,2,FALSE)</f>
        <v>Ø 21,3 X 1,2 X 60 MM PASLANMAZ BORU TEK TARAF KURT AĞZI 600 GRIT</v>
      </c>
      <c r="C7338" s="34">
        <f>IFERROR(VLOOKUP(A7338,'[1]alr yayınlanan fiyatlı'!C:K,9,0),0)</f>
        <v>0</v>
      </c>
    </row>
    <row r="7339" spans="1:3" x14ac:dyDescent="0.25">
      <c r="A7339" s="35" t="s">
        <v>3852</v>
      </c>
      <c r="B7339" s="35" t="str">
        <f>VLOOKUP(A7339,'[1]alr yayınlanan fiyatlı'!$C:$D,2,FALSE)</f>
        <v>Ø 21,3 X 2 X 42 MM PASLANMAZ BORU TEK TARAF KURT AĞZI 600 GRIT</v>
      </c>
      <c r="C7339" s="34">
        <f>IFERROR(VLOOKUP(A7339,'[1]alr yayınlanan fiyatlı'!C:K,9,0),0)</f>
        <v>0</v>
      </c>
    </row>
    <row r="7340" spans="1:3" x14ac:dyDescent="0.25">
      <c r="A7340" s="35" t="s">
        <v>3852</v>
      </c>
      <c r="B7340" s="35" t="str">
        <f>VLOOKUP(A7340,'[1]alr yayınlanan fiyatlı'!$C:$D,2,FALSE)</f>
        <v>Ø 21,3 X 2 X 42 MM PASLANMAZ BORU TEK TARAF KURT AĞZI 600 GRIT</v>
      </c>
      <c r="C7340" s="34">
        <f>IFERROR(VLOOKUP(A7340,'[1]alr yayınlanan fiyatlı'!C:K,9,0),0)</f>
        <v>0</v>
      </c>
    </row>
    <row r="7341" spans="1:3" x14ac:dyDescent="0.25">
      <c r="A7341" s="35" t="s">
        <v>3853</v>
      </c>
      <c r="B7341" s="35" t="str">
        <f>VLOOKUP(A7341,'[1]alr yayınlanan fiyatlı'!$C:$D,2,FALSE)</f>
        <v>Ø 38 X 1 X 900 MM PASLANMAZ BORU 600 GRIT</v>
      </c>
      <c r="C7341" s="34">
        <f>IFERROR(VLOOKUP(A7341,'[1]alr yayınlanan fiyatlı'!C:K,9,0),0)</f>
        <v>0</v>
      </c>
    </row>
    <row r="7342" spans="1:3" x14ac:dyDescent="0.25">
      <c r="A7342" s="35" t="s">
        <v>2327</v>
      </c>
      <c r="B7342" s="35" t="str">
        <f>VLOOKUP(A7342,'[1]alr yayınlanan fiyatlı'!$C:$D,2,FALSE)</f>
        <v>Ø 26,5 X 1,8 X 40 MM TORNALANMIS DELIKLI PASLANMAZ BORU</v>
      </c>
      <c r="C7342" s="34">
        <f>IFERROR(VLOOKUP(A7342,'[1]alr yayınlanan fiyatlı'!C:K,9,0),0)</f>
        <v>0</v>
      </c>
    </row>
    <row r="7343" spans="1:3" x14ac:dyDescent="0.25">
      <c r="A7343" s="35" t="s">
        <v>2327</v>
      </c>
      <c r="B7343" s="35" t="str">
        <f>VLOOKUP(A7343,'[1]alr yayınlanan fiyatlı'!$C:$D,2,FALSE)</f>
        <v>Ø 26,5 X 1,8 X 40 MM TORNALANMIS DELIKLI PASLANMAZ BORU</v>
      </c>
      <c r="C7343" s="34">
        <f>IFERROR(VLOOKUP(A7343,'[1]alr yayınlanan fiyatlı'!C:K,9,0),0)</f>
        <v>0</v>
      </c>
    </row>
    <row r="7344" spans="1:3" x14ac:dyDescent="0.25">
      <c r="A7344" s="35" t="s">
        <v>3805</v>
      </c>
      <c r="B7344" s="35" t="str">
        <f>VLOOKUP(A7344,'[1]alr yayınlanan fiyatlı'!$C:$D,2,FALSE)</f>
        <v>Ø 15,9 X 1 X 60 MM PASLANMAZ BORU 600 GRIT</v>
      </c>
      <c r="C7344" s="34">
        <f>IFERROR(VLOOKUP(A7344,'[1]alr yayınlanan fiyatlı'!C:K,9,0),0)</f>
        <v>0</v>
      </c>
    </row>
    <row r="7345" spans="1:3" x14ac:dyDescent="0.25">
      <c r="A7345" s="35" t="s">
        <v>3805</v>
      </c>
      <c r="B7345" s="35" t="str">
        <f>VLOOKUP(A7345,'[1]alr yayınlanan fiyatlı'!$C:$D,2,FALSE)</f>
        <v>Ø 15,9 X 1 X 60 MM PASLANMAZ BORU 600 GRIT</v>
      </c>
      <c r="C7345" s="34">
        <f>IFERROR(VLOOKUP(A7345,'[1]alr yayınlanan fiyatlı'!C:K,9,0),0)</f>
        <v>0</v>
      </c>
    </row>
    <row r="7346" spans="1:3" x14ac:dyDescent="0.25">
      <c r="A7346" s="35" t="s">
        <v>6317</v>
      </c>
      <c r="B7346" s="35" t="str">
        <f>VLOOKUP(A7346,[2]Sayfa2!$A:$B,2,0)</f>
        <v>Ø 25 X 1 X 436 MM PASLANMAZ BORU 600 GRIT</v>
      </c>
      <c r="C7346" s="34">
        <f>IFERROR(VLOOKUP(A7346,'[1]alr yayınlanan fiyatlı'!C:K,9,0),0)</f>
        <v>0</v>
      </c>
    </row>
    <row r="7347" spans="1:3" x14ac:dyDescent="0.25">
      <c r="A7347" s="35" t="s">
        <v>6318</v>
      </c>
      <c r="B7347" s="35" t="str">
        <f>VLOOKUP(A7347,'[1]alr yayınlanan fiyatlı'!$C:$D,2,FALSE)</f>
        <v>Ø 16 X 1,5 X 38 MM TIG 316 L PASLANMAZ BORU 600 GRIT</v>
      </c>
      <c r="C7347" s="34">
        <f>IFERROR(VLOOKUP(A7347,'[1]alr yayınlanan fiyatlı'!C:K,9,0),0)</f>
        <v>0</v>
      </c>
    </row>
    <row r="7348" spans="1:3" x14ac:dyDescent="0.25">
      <c r="A7348" s="35" t="s">
        <v>6319</v>
      </c>
      <c r="B7348" s="35" t="str">
        <f>VLOOKUP(A7348,'[1]alr yayınlanan fiyatlı'!$C:$D,2,FALSE)</f>
        <v>Ø 25 X 1 X 111 MM PASLANMAZ BORU TEK TARAF KURT AĞZI 600 GRIT</v>
      </c>
      <c r="C7348" s="34">
        <f>IFERROR(VLOOKUP(A7348,'[1]alr yayınlanan fiyatlı'!C:K,9,0),0)</f>
        <v>0</v>
      </c>
    </row>
    <row r="7349" spans="1:3" x14ac:dyDescent="0.25">
      <c r="A7349" s="35" t="s">
        <v>6320</v>
      </c>
      <c r="B7349" s="35" t="str">
        <f>VLOOKUP(A7349,[2]Sayfa2!$A:$B,2,0)</f>
        <v>Ø 25 X 1 X 50 MM PASLANMAZ BORU 600 GRIT ( KURTAĞIZ=61)</v>
      </c>
      <c r="C7349" s="34">
        <f>IFERROR(VLOOKUP(A7349,'[1]alr yayınlanan fiyatlı'!C:K,9,0),0)</f>
        <v>0</v>
      </c>
    </row>
    <row r="7350" spans="1:3" x14ac:dyDescent="0.25">
      <c r="A7350" s="35" t="s">
        <v>6321</v>
      </c>
      <c r="B7350" s="35" t="str">
        <f>VLOOKUP(A7350,[2]Sayfa2!$A:$B,2,0)</f>
        <v>Ø 32 X 1,2 X 500 MM TEK TARAF 45° AÇILI PASLANMAZ BORU 600 GRIT</v>
      </c>
      <c r="C7350" s="34">
        <f>IFERROR(VLOOKUP(A7350,'[1]alr yayınlanan fiyatlı'!C:K,9,0),0)</f>
        <v>0</v>
      </c>
    </row>
    <row r="7351" spans="1:3" x14ac:dyDescent="0.25">
      <c r="A7351" s="35" t="s">
        <v>2328</v>
      </c>
      <c r="B7351" s="35" t="str">
        <f>VLOOKUP(A7351,'[1]alr yayınlanan fiyatlı'!$C:$D,2,FALSE)</f>
        <v>Ø 28 X 1,2 X 640 MM PASLANMAZ BORU 600 GRIT</v>
      </c>
      <c r="C7351" s="34">
        <f>IFERROR(VLOOKUP(A7351,'[1]alr yayınlanan fiyatlı'!C:K,9,0),0)</f>
        <v>0</v>
      </c>
    </row>
    <row r="7352" spans="1:3" x14ac:dyDescent="0.25">
      <c r="A7352" s="35" t="s">
        <v>6322</v>
      </c>
      <c r="B7352" s="35" t="str">
        <f>VLOOKUP(A7352,[2]Sayfa2!$A:$B,2,0)</f>
        <v>Ø 28 X 0,7 X 82 MM PASLANMAZ BORU 600 GRIT</v>
      </c>
      <c r="C7352" s="34">
        <f>IFERROR(VLOOKUP(A7352,'[1]alr yayınlanan fiyatlı'!C:K,9,0),0)</f>
        <v>0</v>
      </c>
    </row>
    <row r="7353" spans="1:3" x14ac:dyDescent="0.25">
      <c r="A7353" s="35" t="s">
        <v>6323</v>
      </c>
      <c r="B7353" s="35" t="str">
        <f>VLOOKUP(A7353,[2]Sayfa2!$A:$B,2,0)</f>
        <v>Ø 28 X 0,7 X 82 MM PASLANMAZ BORU 3 CENTIKLI 600 GRIT</v>
      </c>
      <c r="C7353" s="34">
        <f>IFERROR(VLOOKUP(A7353,'[1]alr yayınlanan fiyatlı'!C:K,9,0),0)</f>
        <v>0</v>
      </c>
    </row>
    <row r="7354" spans="1:3" x14ac:dyDescent="0.25">
      <c r="A7354" s="35" t="s">
        <v>6324</v>
      </c>
      <c r="B7354" s="35" t="str">
        <f>VLOOKUP(A7354,'[1]alr yayınlanan fiyatlı'!$C:$D,2,FALSE)</f>
        <v>Ø 25 X 1 X 740 MM PASLANMAZ BORU 600 GRIT</v>
      </c>
      <c r="C7354" s="34">
        <f>IFERROR(VLOOKUP(A7354,'[1]alr yayınlanan fiyatlı'!C:K,9,0),0)</f>
        <v>0</v>
      </c>
    </row>
    <row r="7355" spans="1:3" x14ac:dyDescent="0.25">
      <c r="A7355" s="35" t="s">
        <v>6325</v>
      </c>
      <c r="B7355" s="35" t="str">
        <f>VLOOKUP(A7355,'[1]alr yayınlanan fiyatlı'!$C:$D,2,FALSE)</f>
        <v>Ø 25 X 1 X 500 MM PASLANMAZ BORU 600 GRIT</v>
      </c>
      <c r="C7355" s="34">
        <f>IFERROR(VLOOKUP(A7355,'[1]alr yayınlanan fiyatlı'!C:K,9,0),0)</f>
        <v>0</v>
      </c>
    </row>
    <row r="7356" spans="1:3" x14ac:dyDescent="0.25">
      <c r="A7356" s="35" t="s">
        <v>6326</v>
      </c>
      <c r="B7356" s="35" t="str">
        <f>VLOOKUP(A7356,[2]Sayfa2!$A:$B,2,0)</f>
        <v>Ø 25 X 1 X 60 MM PASLANMAZ BORU 600 GRIT ( KURTAĞIZ=71)</v>
      </c>
      <c r="C7356" s="34">
        <f>IFERROR(VLOOKUP(A7356,'[1]alr yayınlanan fiyatlı'!C:K,9,0),0)</f>
        <v>0</v>
      </c>
    </row>
    <row r="7357" spans="1:3" x14ac:dyDescent="0.25">
      <c r="A7357" s="35" t="s">
        <v>6327</v>
      </c>
      <c r="B7357" s="35" t="str">
        <f>VLOOKUP(A7357,[2]Sayfa2!$A:$B,2,0)</f>
        <v>Ø 32 X 1,2 X 120 MM PASLANMAZ BORU TEK TARAF KURT AĞZI 600 GRIT</v>
      </c>
      <c r="C7357" s="34">
        <f>IFERROR(VLOOKUP(A7357,'[1]alr yayınlanan fiyatlı'!C:K,9,0),0)</f>
        <v>0</v>
      </c>
    </row>
    <row r="7358" spans="1:3" x14ac:dyDescent="0.25">
      <c r="A7358" s="35" t="s">
        <v>6328</v>
      </c>
      <c r="B7358" s="35" t="str">
        <f>VLOOKUP(A7358,'[1]alr yayınlanan fiyatlı'!$C:$D,2,FALSE)</f>
        <v>Ø 32 X 1,2 X 118 MM PASLANMAZ BORU 600 GRIT</v>
      </c>
      <c r="C7358" s="34">
        <f>IFERROR(VLOOKUP(A7358,'[1]alr yayınlanan fiyatlı'!C:K,9,0),0)</f>
        <v>0</v>
      </c>
    </row>
    <row r="7359" spans="1:3" x14ac:dyDescent="0.25">
      <c r="A7359" s="35" t="s">
        <v>6329</v>
      </c>
      <c r="B7359" s="35" t="str">
        <f>VLOOKUP(A7359,[2]Sayfa2!$A:$B,2,0)</f>
        <v>Ø 32 X 1,2 X 70 MM PASLANMAZ BORU 600 GRIT</v>
      </c>
      <c r="C7359" s="34">
        <f>IFERROR(VLOOKUP(A7359,'[1]alr yayınlanan fiyatlı'!C:K,9,0),0)</f>
        <v>0</v>
      </c>
    </row>
    <row r="7360" spans="1:3" x14ac:dyDescent="0.25">
      <c r="A7360" s="35" t="s">
        <v>6330</v>
      </c>
      <c r="B7360" s="35" t="str">
        <f>VLOOKUP(A7360,[2]Sayfa2!$A:$B,2,0)</f>
        <v>Ø 32 X 1 X 600 MM PASLANMAZ BORU 600 GRIT</v>
      </c>
      <c r="C7360" s="34">
        <f>IFERROR(VLOOKUP(A7360,'[1]alr yayınlanan fiyatlı'!C:K,9,0),0)</f>
        <v>0</v>
      </c>
    </row>
    <row r="7361" spans="1:3" x14ac:dyDescent="0.25">
      <c r="A7361" s="35" t="s">
        <v>3911</v>
      </c>
      <c r="B7361" s="35" t="str">
        <f>VLOOKUP(A7361,'[1]alr yayınlanan fiyatlı'!$C:$D,2,FALSE)</f>
        <v>Ø 32 X 1,2 X 60 MM PASLANMAZ BORU 600 GRIT ( KURTAĞIZ=72)</v>
      </c>
      <c r="C7361" s="34">
        <f>IFERROR(VLOOKUP(A7361,'[1]alr yayınlanan fiyatlı'!C:K,9,0),0)</f>
        <v>0</v>
      </c>
    </row>
    <row r="7362" spans="1:3" x14ac:dyDescent="0.25">
      <c r="A7362" s="35" t="s">
        <v>6331</v>
      </c>
      <c r="B7362" s="35" t="str">
        <f>VLOOKUP(A7362,[2]Sayfa2!$A:$B,2,0)</f>
        <v>Ø 21,3 X 2 X 64 MM PASLANMAZ BORU 600 GRIT</v>
      </c>
      <c r="C7362" s="34">
        <f>IFERROR(VLOOKUP(A7362,'[1]alr yayınlanan fiyatlı'!C:K,9,0),0)</f>
        <v>0</v>
      </c>
    </row>
    <row r="7363" spans="1:3" x14ac:dyDescent="0.25">
      <c r="A7363" s="35" t="s">
        <v>6332</v>
      </c>
      <c r="B7363" s="35" t="str">
        <f>VLOOKUP(A7363,'[1]alr yayınlanan fiyatlı'!$C:$D,2,FALSE)</f>
        <v>Ø25 X 1,5 X 75 MM PASLANMAZ BORU PVD POLISHD BRONZE</v>
      </c>
      <c r="C7363" s="34">
        <f>IFERROR(VLOOKUP(A7363,'[1]alr yayınlanan fiyatlı'!C:K,9,0),0)</f>
        <v>0</v>
      </c>
    </row>
    <row r="7364" spans="1:3" x14ac:dyDescent="0.25">
      <c r="A7364" s="35" t="s">
        <v>6333</v>
      </c>
      <c r="B7364" s="35" t="str">
        <f>VLOOKUP(A7364,'[1]alr yayınlanan fiyatlı'!$C:$D,2,FALSE)</f>
        <v>Ø25 X 1,2 X 75 MM PASLANMAZ BORU PVD BRUSHED BRONZE</v>
      </c>
      <c r="C7364" s="34">
        <f>IFERROR(VLOOKUP(A7364,'[1]alr yayınlanan fiyatlı'!C:K,9,0),0)</f>
        <v>0</v>
      </c>
    </row>
    <row r="7365" spans="1:3" x14ac:dyDescent="0.25">
      <c r="A7365" s="35" t="s">
        <v>6334</v>
      </c>
      <c r="B7365" s="35" t="str">
        <f>VLOOKUP(A7365,'[1]alr yayınlanan fiyatlı'!$C:$D,2,FALSE)</f>
        <v>Ø25 X 1,2 X 75 MM PASLANMAZ BORU PVD POLSHD BRASS</v>
      </c>
      <c r="C7365" s="34">
        <f>IFERROR(VLOOKUP(A7365,'[1]alr yayınlanan fiyatlı'!C:K,9,0),0)</f>
        <v>0</v>
      </c>
    </row>
    <row r="7366" spans="1:3" x14ac:dyDescent="0.25">
      <c r="A7366" s="35" t="s">
        <v>6335</v>
      </c>
      <c r="B7366" s="35" t="str">
        <f>VLOOKUP(A7366,'[1]alr yayınlanan fiyatlı'!$C:$D,2,FALSE)</f>
        <v>Ø25 X 1,2 X 75 MM PASLANMAZ BORU PVD BRUSHED BRASS</v>
      </c>
      <c r="C7366" s="34">
        <f>IFERROR(VLOOKUP(A7366,'[1]alr yayınlanan fiyatlı'!C:K,9,0),0)</f>
        <v>0</v>
      </c>
    </row>
    <row r="7367" spans="1:3" x14ac:dyDescent="0.25">
      <c r="A7367" s="35" t="s">
        <v>6336</v>
      </c>
      <c r="B7367" s="35" t="str">
        <f>VLOOKUP(A7367,'[1]alr yayınlanan fiyatlı'!$C:$D,2,FALSE)</f>
        <v>Ø25 X 1,5 X 75 MM PASLANMAZ BORU PVD POLSHD BLACK CHROME</v>
      </c>
      <c r="C7367" s="34">
        <f>IFERROR(VLOOKUP(A7367,'[1]alr yayınlanan fiyatlı'!C:K,9,0),0)</f>
        <v>0</v>
      </c>
    </row>
    <row r="7368" spans="1:3" x14ac:dyDescent="0.25">
      <c r="A7368" s="35" t="s">
        <v>3912</v>
      </c>
      <c r="B7368" s="35" t="str">
        <f>VLOOKUP(A7368,'[1]alr yayınlanan fiyatlı'!$C:$D,2,FALSE)</f>
        <v>Ø25 X 1,2 X 75 MM PASLANMAZ BORU PVD BRUSHED BLACK CHROME</v>
      </c>
      <c r="C7368" s="34">
        <f>IFERROR(VLOOKUP(A7368,'[1]alr yayınlanan fiyatlı'!C:K,9,0),0)</f>
        <v>0</v>
      </c>
    </row>
    <row r="7369" spans="1:3" x14ac:dyDescent="0.25">
      <c r="A7369" s="35" t="s">
        <v>3912</v>
      </c>
      <c r="B7369" s="35" t="str">
        <f>VLOOKUP(A7369,'[1]alr yayınlanan fiyatlı'!$C:$D,2,FALSE)</f>
        <v>Ø25 X 1,2 X 75 MM PASLANMAZ BORU PVD BRUSHED BLACK CHROME</v>
      </c>
      <c r="C7369" s="34">
        <f>IFERROR(VLOOKUP(A7369,'[1]alr yayınlanan fiyatlı'!C:K,9,0),0)</f>
        <v>0</v>
      </c>
    </row>
    <row r="7370" spans="1:3" x14ac:dyDescent="0.25">
      <c r="A7370" s="35" t="s">
        <v>6337</v>
      </c>
      <c r="B7370" s="35" t="str">
        <f>VLOOKUP(A7370,'[1]alr yayınlanan fiyatlı'!$C:$D,2,FALSE)</f>
        <v>Ø25 X 1,5 X 75 MM PASLANMAZ BORU PVD BRUSHED COPPER</v>
      </c>
      <c r="C7370" s="34">
        <f>IFERROR(VLOOKUP(A7370,'[1]alr yayınlanan fiyatlı'!C:K,9,0),0)</f>
        <v>0</v>
      </c>
    </row>
    <row r="7371" spans="1:3" x14ac:dyDescent="0.25">
      <c r="A7371" s="35" t="s">
        <v>6338</v>
      </c>
      <c r="B7371" s="35" t="str">
        <f>VLOOKUP(A7371,'[1]alr yayınlanan fiyatlı'!$C:$D,2,FALSE)</f>
        <v>Ø25 X 1,2 X 75 MM PASLANMAZ BORU PVD POLISHED CHROME</v>
      </c>
      <c r="C7371" s="34">
        <f>IFERROR(VLOOKUP(A7371,'[1]alr yayınlanan fiyatlı'!C:K,9,0),0)</f>
        <v>0</v>
      </c>
    </row>
    <row r="7372" spans="1:3" x14ac:dyDescent="0.25">
      <c r="A7372" s="35" t="s">
        <v>6339</v>
      </c>
      <c r="B7372" s="35" t="str">
        <f>VLOOKUP(A7372,'[1]alr yayınlanan fiyatlı'!$C:$D,2,FALSE)</f>
        <v>Ø25 X 1,2 X 75 MM PASLANMAZ BORU PVD BRUSHED NICKEL</v>
      </c>
      <c r="C7372" s="34">
        <f>IFERROR(VLOOKUP(A7372,'[1]alr yayınlanan fiyatlı'!C:K,9,0),0)</f>
        <v>0</v>
      </c>
    </row>
    <row r="7373" spans="1:3" x14ac:dyDescent="0.25">
      <c r="A7373" s="35" t="s">
        <v>2329</v>
      </c>
      <c r="B7373" s="35" t="str">
        <f>VLOOKUP(A7373,'[1]alr yayınlanan fiyatlı'!$C:$D,2,FALSE)</f>
        <v>Ø 3 X 45 MM PASLANMAZ DOLU PROFIL</v>
      </c>
      <c r="C7373" s="34">
        <f>IFERROR(VLOOKUP(A7373,'[1]alr yayınlanan fiyatlı'!C:K,9,0),0)</f>
        <v>0</v>
      </c>
    </row>
    <row r="7374" spans="1:3" x14ac:dyDescent="0.25">
      <c r="A7374" s="35" t="s">
        <v>3113</v>
      </c>
      <c r="B7374" s="35" t="str">
        <f>VLOOKUP(A7374,'[1]alr yayınlanan fiyatlı'!$C:$D,2,FALSE)</f>
        <v>48,2 X 250 X 0,8 MM PASLANMAZ SEPARATÖR SACİ</v>
      </c>
      <c r="C7374" s="34">
        <f>IFERROR(VLOOKUP(A7374,'[1]alr yayınlanan fiyatlı'!C:K,9,0),0)</f>
        <v>0</v>
      </c>
    </row>
    <row r="7375" spans="1:3" x14ac:dyDescent="0.25">
      <c r="A7375" s="35" t="s">
        <v>3113</v>
      </c>
      <c r="B7375" s="35" t="str">
        <f>VLOOKUP(A7375,'[1]alr yayınlanan fiyatlı'!$C:$D,2,FALSE)</f>
        <v>48,2 X 250 X 0,8 MM PASLANMAZ SEPARATÖR SACİ</v>
      </c>
      <c r="C7375" s="34">
        <f>IFERROR(VLOOKUP(A7375,'[1]alr yayınlanan fiyatlı'!C:K,9,0),0)</f>
        <v>0</v>
      </c>
    </row>
    <row r="7376" spans="1:3" x14ac:dyDescent="0.25">
      <c r="A7376" s="35" t="s">
        <v>2330</v>
      </c>
      <c r="B7376" s="35" t="str">
        <f>VLOOKUP(A7376,'[1]alr yayınlanan fiyatlı'!$C:$D,2,FALSE)</f>
        <v>10 X 40 X 0,8 MM PASLANMAZ SEPARATÖR SACİ</v>
      </c>
      <c r="C7376" s="34">
        <f>IFERROR(VLOOKUP(A7376,'[1]alr yayınlanan fiyatlı'!C:K,9,0),0)</f>
        <v>0</v>
      </c>
    </row>
    <row r="7377" spans="1:3" x14ac:dyDescent="0.25">
      <c r="A7377" s="35" t="s">
        <v>2330</v>
      </c>
      <c r="B7377" s="35" t="str">
        <f>VLOOKUP(A7377,'[1]alr yayınlanan fiyatlı'!$C:$D,2,FALSE)</f>
        <v>10 X 40 X 0,8 MM PASLANMAZ SEPARATÖR SACİ</v>
      </c>
      <c r="C7377" s="34">
        <f>IFERROR(VLOOKUP(A7377,'[1]alr yayınlanan fiyatlı'!C:K,9,0),0)</f>
        <v>0</v>
      </c>
    </row>
    <row r="7378" spans="1:3" x14ac:dyDescent="0.25">
      <c r="A7378" s="35" t="s">
        <v>3114</v>
      </c>
      <c r="B7378" s="35" t="str">
        <f>VLOOKUP(A7378,'[1]alr yayınlanan fiyatlı'!$C:$D,2,FALSE)</f>
        <v>29 X 250 X 0,8 MM PASLANMAZ SEPARATÖR SACİ</v>
      </c>
      <c r="C7378" s="34">
        <f>IFERROR(VLOOKUP(A7378,'[1]alr yayınlanan fiyatlı'!C:K,9,0),0)</f>
        <v>0</v>
      </c>
    </row>
    <row r="7379" spans="1:3" x14ac:dyDescent="0.25">
      <c r="A7379" s="35" t="s">
        <v>3114</v>
      </c>
      <c r="B7379" s="35" t="str">
        <f>VLOOKUP(A7379,'[1]alr yayınlanan fiyatlı'!$C:$D,2,FALSE)</f>
        <v>29 X 250 X 0,8 MM PASLANMAZ SEPARATÖR SACİ</v>
      </c>
      <c r="C7379" s="34">
        <f>IFERROR(VLOOKUP(A7379,'[1]alr yayınlanan fiyatlı'!C:K,9,0),0)</f>
        <v>0</v>
      </c>
    </row>
    <row r="7380" spans="1:3" x14ac:dyDescent="0.25">
      <c r="A7380" s="35" t="s">
        <v>3115</v>
      </c>
      <c r="B7380" s="35" t="str">
        <f>VLOOKUP(A7380,'[1]alr yayınlanan fiyatlı'!$C:$D,2,FALSE)</f>
        <v>30 X 30 X 2 MM CHARM AYNA KULAGI</v>
      </c>
      <c r="C7380" s="34">
        <f>IFERROR(VLOOKUP(A7380,'[1]alr yayınlanan fiyatlı'!C:K,9,0),0)</f>
        <v>0</v>
      </c>
    </row>
    <row r="7381" spans="1:3" x14ac:dyDescent="0.25">
      <c r="A7381" s="35" t="s">
        <v>3671</v>
      </c>
      <c r="B7381" s="35" t="str">
        <f>VLOOKUP(A7381,'[1]alr yayınlanan fiyatlı'!$C:$D,2,FALSE)</f>
        <v>70 X 14 X 1,5 MM AHŞAP MONTAJ SACI LAZER</v>
      </c>
      <c r="C7381" s="34">
        <f>IFERROR(VLOOKUP(A7381,'[1]alr yayınlanan fiyatlı'!C:K,9,0),0)</f>
        <v>0</v>
      </c>
    </row>
    <row r="7382" spans="1:3" x14ac:dyDescent="0.25">
      <c r="A7382" s="35" t="s">
        <v>3671</v>
      </c>
      <c r="B7382" s="35" t="str">
        <f>VLOOKUP(A7382,'[1]alr yayınlanan fiyatlı'!$C:$D,2,FALSE)</f>
        <v>70 X 14 X 1,5 MM AHŞAP MONTAJ SACI LAZER</v>
      </c>
      <c r="C7382" s="34">
        <f>IFERROR(VLOOKUP(A7382,'[1]alr yayınlanan fiyatlı'!C:K,9,0),0)</f>
        <v>0</v>
      </c>
    </row>
    <row r="7383" spans="1:3" x14ac:dyDescent="0.25">
      <c r="A7383" s="35" t="s">
        <v>3854</v>
      </c>
      <c r="B7383" s="35" t="str">
        <f>VLOOKUP(A7383,'[1]alr yayınlanan fiyatlı'!$C:$D,2,FALSE)</f>
        <v>140 X 14 X 1,5 MM AHŞAP MONTAJ SACI LAZER</v>
      </c>
      <c r="C7383" s="34">
        <f>IFERROR(VLOOKUP(A7383,'[1]alr yayınlanan fiyatlı'!C:K,9,0),0)</f>
        <v>0</v>
      </c>
    </row>
    <row r="7384" spans="1:3" x14ac:dyDescent="0.25">
      <c r="A7384" s="35" t="s">
        <v>3714</v>
      </c>
      <c r="B7384" s="35" t="str">
        <f>VLOOKUP(A7384,'[1]alr yayınlanan fiyatlı'!$C:$D,2,FALSE)</f>
        <v>17,6 X 17,6 x 20 X 1,5 MM KARE BRAKET PARCA LAZER KESIMLI BUKUMLU PASLANMAZ SACI</v>
      </c>
      <c r="C7384" s="34">
        <f>IFERROR(VLOOKUP(A7384,'[1]alr yayınlanan fiyatlı'!C:K,9,0),0)</f>
        <v>0</v>
      </c>
    </row>
    <row r="7385" spans="1:3" x14ac:dyDescent="0.25">
      <c r="A7385" s="35" t="s">
        <v>3672</v>
      </c>
      <c r="B7385" s="35" t="str">
        <f>VLOOKUP(A7385,'[1]alr yayınlanan fiyatlı'!$C:$D,2,FALSE)</f>
        <v>68,15 X 22,60 x 24,10 MM YUVARLAK BRAKET PARCA BUKUMLU PASLANMAZ</v>
      </c>
      <c r="C7385" s="34">
        <f>IFERROR(VLOOKUP(A7385,'[1]alr yayınlanan fiyatlı'!C:K,9,0),0)</f>
        <v>0</v>
      </c>
    </row>
    <row r="7386" spans="1:3" x14ac:dyDescent="0.25">
      <c r="A7386" s="35" t="s">
        <v>3672</v>
      </c>
      <c r="B7386" s="35" t="str">
        <f>VLOOKUP(A7386,'[1]alr yayınlanan fiyatlı'!$C:$D,2,FALSE)</f>
        <v>68,15 X 22,60 x 24,10 MM YUVARLAK BRAKET PARCA BUKUMLU PASLANMAZ</v>
      </c>
      <c r="C7386" s="34">
        <f>IFERROR(VLOOKUP(A7386,'[1]alr yayınlanan fiyatlı'!C:K,9,0),0)</f>
        <v>0</v>
      </c>
    </row>
    <row r="7387" spans="1:3" x14ac:dyDescent="0.25">
      <c r="A7387" s="35" t="s">
        <v>3855</v>
      </c>
      <c r="B7387" s="35" t="str">
        <f>VLOOKUP(A7387,'[1]alr yayınlanan fiyatlı'!$C:$D,2,FALSE)</f>
        <v>66,20 X 27 x 27 X 2 MM KARE BRAKET PARCA BUKUMLU PASLANMAZ</v>
      </c>
      <c r="C7387" s="34">
        <f>IFERROR(VLOOKUP(A7387,'[1]alr yayınlanan fiyatlı'!C:K,9,0),0)</f>
        <v>0</v>
      </c>
    </row>
    <row r="7388" spans="1:3" x14ac:dyDescent="0.25">
      <c r="A7388" s="35" t="s">
        <v>3855</v>
      </c>
      <c r="B7388" s="35" t="str">
        <f>VLOOKUP(A7388,'[1]alr yayınlanan fiyatlı'!$C:$D,2,FALSE)</f>
        <v>66,20 X 27 x 27 X 2 MM KARE BRAKET PARCA BUKUMLU PASLANMAZ</v>
      </c>
      <c r="C7388" s="34">
        <f>IFERROR(VLOOKUP(A7388,'[1]alr yayınlanan fiyatlı'!C:K,9,0),0)</f>
        <v>0</v>
      </c>
    </row>
    <row r="7389" spans="1:3" x14ac:dyDescent="0.25">
      <c r="A7389" s="35" t="s">
        <v>3715</v>
      </c>
      <c r="B7389" s="35" t="str">
        <f>VLOOKUP(A7389,'[1]alr yayınlanan fiyatlı'!$C:$D,2,FALSE)</f>
        <v>20 X 14 X 29,65 X 3 MM BRAKET SABITLEME PARCA LAZER KESIMLI PASLANMAZ</v>
      </c>
      <c r="C7389" s="34">
        <f>IFERROR(VLOOKUP(A7389,'[1]alr yayınlanan fiyatlı'!C:K,9,0),0)</f>
        <v>0</v>
      </c>
    </row>
    <row r="7390" spans="1:3" x14ac:dyDescent="0.25">
      <c r="A7390" s="35" t="s">
        <v>3715</v>
      </c>
      <c r="B7390" s="35" t="str">
        <f>VLOOKUP(A7390,'[1]alr yayınlanan fiyatlı'!$C:$D,2,FALSE)</f>
        <v>20 X 14 X 29,65 X 3 MM BRAKET SABITLEME PARCA LAZER KESIMLI PASLANMAZ</v>
      </c>
      <c r="C7390" s="34">
        <f>IFERROR(VLOOKUP(A7390,'[1]alr yayınlanan fiyatlı'!C:K,9,0),0)</f>
        <v>0</v>
      </c>
    </row>
    <row r="7391" spans="1:3" x14ac:dyDescent="0.25">
      <c r="A7391" s="35" t="s">
        <v>6340</v>
      </c>
      <c r="B7391" s="35" t="str">
        <f>VLOOKUP(A7391,'[1]alr yayınlanan fiyatlı'!$C:$D,2,FALSE)</f>
        <v>20 X 14 X 29,65 MM LAZER KESIMLI PARCA Ø15,9 X 1 X 15 MM BORU KAYNAKLI BRAKET SABITLEME PASLANMAZ</v>
      </c>
      <c r="C7391" s="34">
        <f>IFERROR(VLOOKUP(A7391,'[1]alr yayınlanan fiyatlı'!C:K,9,0),0)</f>
        <v>0</v>
      </c>
    </row>
    <row r="7392" spans="1:3" x14ac:dyDescent="0.25">
      <c r="A7392" s="35" t="s">
        <v>6341</v>
      </c>
      <c r="B7392" s="35" t="str">
        <f>VLOOKUP(A7392,[2]Sayfa2!$A:$B,2,0)</f>
        <v>68,15 X 22,60 x 24,10 MM YUVARLAK BRAKET PARCA LAZER KESIMLI PASLANMAZ</v>
      </c>
      <c r="C7392" s="34">
        <f>IFERROR(VLOOKUP(A7392,'[1]alr yayınlanan fiyatlı'!C:K,9,0),0)</f>
        <v>0</v>
      </c>
    </row>
    <row r="7393" spans="1:3" x14ac:dyDescent="0.25">
      <c r="A7393" s="35" t="s">
        <v>3673</v>
      </c>
      <c r="B7393" s="35" t="str">
        <f>VLOOKUP(A7393,'[1]alr yayınlanan fiyatlı'!$C:$D,2,FALSE)</f>
        <v>66,20 X 27 x 27 X 2 MM KARE BRAKET PARCA LAZER KESIMLI PASLANMAZ</v>
      </c>
      <c r="C7393" s="34">
        <f>IFERROR(VLOOKUP(A7393,'[1]alr yayınlanan fiyatlı'!C:K,9,0),0)</f>
        <v>0</v>
      </c>
    </row>
    <row r="7394" spans="1:3" x14ac:dyDescent="0.25">
      <c r="A7394" s="35" t="s">
        <v>3673</v>
      </c>
      <c r="B7394" s="35" t="str">
        <f>VLOOKUP(A7394,'[1]alr yayınlanan fiyatlı'!$C:$D,2,FALSE)</f>
        <v>66,20 X 27 x 27 X 2 MM KARE BRAKET PARCA LAZER KESIMLI PASLANMAZ</v>
      </c>
      <c r="C7394" s="34">
        <f>IFERROR(VLOOKUP(A7394,'[1]alr yayınlanan fiyatlı'!C:K,9,0),0)</f>
        <v>0</v>
      </c>
    </row>
    <row r="7395" spans="1:3" x14ac:dyDescent="0.25">
      <c r="A7395" s="35" t="s">
        <v>6342</v>
      </c>
      <c r="B7395" s="35" t="str">
        <f>VLOOKUP(A7395,[2]Sayfa2!$A:$B,2,0)</f>
        <v>34,4 X 24,1 x 23,8 MM YUVARLAK BRAKET PARCA BUKUMLU PASLANMAZ</v>
      </c>
      <c r="C7395" s="34">
        <f>IFERROR(VLOOKUP(A7395,'[1]alr yayınlanan fiyatlı'!C:K,9,0),0)</f>
        <v>0</v>
      </c>
    </row>
    <row r="7396" spans="1:3" x14ac:dyDescent="0.25">
      <c r="A7396" s="35" t="s">
        <v>6343</v>
      </c>
      <c r="B7396" s="35" t="str">
        <f>VLOOKUP(A7396,[2]Sayfa2!$A:$B,2,0)</f>
        <v>34,4 X 24,1 x 23,8 MM YUVARLAK BRAKET PARCA LAZER KESIMLI PASLANMAZ</v>
      </c>
      <c r="C7396" s="34">
        <f>IFERROR(VLOOKUP(A7396,'[1]alr yayınlanan fiyatlı'!C:K,9,0),0)</f>
        <v>0</v>
      </c>
    </row>
    <row r="7397" spans="1:3" x14ac:dyDescent="0.25">
      <c r="A7397" s="35" t="s">
        <v>6344</v>
      </c>
      <c r="B7397" s="35" t="str">
        <f>VLOOKUP(A7397,[2]Sayfa2!$A:$B,2,0)</f>
        <v>65 X 155 X 12 MM SIVA ALTI MONTAJ SACI (F.RAIL)</v>
      </c>
      <c r="C7397" s="34">
        <f>IFERROR(VLOOKUP(A7397,'[1]alr yayınlanan fiyatlı'!C:K,9,0),0)</f>
        <v>0</v>
      </c>
    </row>
    <row r="7398" spans="1:3" x14ac:dyDescent="0.25">
      <c r="A7398" s="35" t="s">
        <v>6345</v>
      </c>
      <c r="B7398" s="35" t="str">
        <f>VLOOKUP(A7398,[2]Sayfa2!$A:$B,2,0)</f>
        <v>83 X 155 X 1,2 MM GALVANIZLI SIVA ALTI MONTAJ SACI  LAZER KESIMLI(F.RAIL)</v>
      </c>
      <c r="C7398" s="34">
        <f>IFERROR(VLOOKUP(A7398,'[1]alr yayınlanan fiyatlı'!C:K,9,0),0)</f>
        <v>0</v>
      </c>
    </row>
    <row r="7399" spans="1:3" x14ac:dyDescent="0.25">
      <c r="A7399" s="35" t="s">
        <v>3913</v>
      </c>
      <c r="B7399" s="35" t="str">
        <f>VLOOKUP(A7399,'[1]alr yayınlanan fiyatlı'!$C:$D,2,FALSE)</f>
        <v>1200 X 500 X 1,2 MM PASLANMAZ SAC PLAKA BUKUMLU OLIVIN SYH.RAL9005.10G.PE</v>
      </c>
      <c r="C7399" s="34">
        <f>IFERROR(VLOOKUP(A7399,'[1]alr yayınlanan fiyatlı'!C:K,9,0),0)</f>
        <v>0</v>
      </c>
    </row>
    <row r="7400" spans="1:3" x14ac:dyDescent="0.25">
      <c r="A7400" s="35" t="s">
        <v>3914</v>
      </c>
      <c r="B7400" s="35" t="str">
        <f>VLOOKUP(A7400,'[1]alr yayınlanan fiyatlı'!$C:$D,2,FALSE)</f>
        <v>27 X 27 X 2,5 MM PASLANMAZ PATLATMA KAPAK DİŞLİ</v>
      </c>
      <c r="C7400" s="34">
        <f>IFERROR(VLOOKUP(A7400,'[1]alr yayınlanan fiyatlı'!C:K,9,0),0)</f>
        <v>0</v>
      </c>
    </row>
    <row r="7401" spans="1:3" x14ac:dyDescent="0.25">
      <c r="A7401" s="35" t="s">
        <v>3914</v>
      </c>
      <c r="B7401" s="35" t="str">
        <f>VLOOKUP(A7401,'[1]alr yayınlanan fiyatlı'!$C:$D,2,FALSE)</f>
        <v>27 X 27 X 2,5 MM PASLANMAZ PATLATMA KAPAK DİŞLİ</v>
      </c>
      <c r="C7401" s="34">
        <f>IFERROR(VLOOKUP(A7401,'[1]alr yayınlanan fiyatlı'!C:K,9,0),0)</f>
        <v>0</v>
      </c>
    </row>
    <row r="7402" spans="1:3" x14ac:dyDescent="0.25">
      <c r="A7402" s="35" t="s">
        <v>3856</v>
      </c>
      <c r="B7402" s="35" t="str">
        <f>VLOOKUP(A7402,'[1]alr yayınlanan fiyatlı'!$C:$D,2,FALSE)</f>
        <v>27,6 X 27,6 X 2,5 MM PASLANMAZ PATLATMA KAPAK DİŞLİ</v>
      </c>
      <c r="C7402" s="34">
        <f>IFERROR(VLOOKUP(A7402,'[1]alr yayınlanan fiyatlı'!C:K,9,0),0)</f>
        <v>0</v>
      </c>
    </row>
    <row r="7403" spans="1:3" x14ac:dyDescent="0.25">
      <c r="A7403" s="35" t="s">
        <v>3856</v>
      </c>
      <c r="B7403" s="35" t="str">
        <f>VLOOKUP(A7403,'[1]alr yayınlanan fiyatlı'!$C:$D,2,FALSE)</f>
        <v>27,6 X 27,6 X 2,5 MM PASLANMAZ PATLATMA KAPAK DİŞLİ</v>
      </c>
      <c r="C7403" s="34">
        <f>IFERROR(VLOOKUP(A7403,'[1]alr yayınlanan fiyatlı'!C:K,9,0),0)</f>
        <v>0</v>
      </c>
    </row>
    <row r="7404" spans="1:3" x14ac:dyDescent="0.25">
      <c r="A7404" s="35" t="s">
        <v>3716</v>
      </c>
      <c r="B7404" s="35" t="str">
        <f>VLOOKUP(A7404,'[1]alr yayınlanan fiyatlı'!$C:$D,2,FALSE)</f>
        <v>27,6 X 37,6 X 2,5 MM PASLANMAZ PATLATMA KAPAK DİŞLİ</v>
      </c>
      <c r="C7404" s="34">
        <f>IFERROR(VLOOKUP(A7404,'[1]alr yayınlanan fiyatlı'!C:K,9,0),0)</f>
        <v>0</v>
      </c>
    </row>
    <row r="7405" spans="1:3" x14ac:dyDescent="0.25">
      <c r="A7405" s="35" t="s">
        <v>3716</v>
      </c>
      <c r="B7405" s="35" t="str">
        <f>VLOOKUP(A7405,'[1]alr yayınlanan fiyatlı'!$C:$D,2,FALSE)</f>
        <v>27,6 X 37,6 X 2,5 MM PASLANMAZ PATLATMA KAPAK DİŞLİ</v>
      </c>
      <c r="C7405" s="34">
        <f>IFERROR(VLOOKUP(A7405,'[1]alr yayınlanan fiyatlı'!C:K,9,0),0)</f>
        <v>0</v>
      </c>
    </row>
    <row r="7406" spans="1:3" x14ac:dyDescent="0.25">
      <c r="A7406" s="35" t="s">
        <v>3806</v>
      </c>
      <c r="B7406" s="35" t="str">
        <f>VLOOKUP(A7406,'[1]alr yayınlanan fiyatlı'!$C:$D,2,FALSE)</f>
        <v>27,6 X 47,6 X 2,5 MM PASLANMAZ PATLATMA KAPAK DİŞLİ</v>
      </c>
      <c r="C7406" s="34">
        <f>IFERROR(VLOOKUP(A7406,'[1]alr yayınlanan fiyatlı'!C:K,9,0),0)</f>
        <v>0</v>
      </c>
    </row>
    <row r="7407" spans="1:3" x14ac:dyDescent="0.25">
      <c r="A7407" s="35" t="s">
        <v>3116</v>
      </c>
      <c r="B7407" s="35" t="str">
        <f>VLOOKUP(A7407,'[1]alr yayınlanan fiyatlı'!$C:$D,2,FALSE)</f>
        <v>Ø 29,65 X 2,5 MM PASLANMAZ PATLATMA KAPAK DİŞLİ</v>
      </c>
      <c r="C7407" s="34">
        <f>IFERROR(VLOOKUP(A7407,'[1]alr yayınlanan fiyatlı'!C:K,9,0),0)</f>
        <v>0</v>
      </c>
    </row>
    <row r="7408" spans="1:3" x14ac:dyDescent="0.25">
      <c r="A7408" s="35" t="s">
        <v>3116</v>
      </c>
      <c r="B7408" s="35" t="str">
        <f>VLOOKUP(A7408,'[1]alr yayınlanan fiyatlı'!$C:$D,2,FALSE)</f>
        <v>Ø 29,65 X 2,5 MM PASLANMAZ PATLATMA KAPAK DİŞLİ</v>
      </c>
      <c r="C7408" s="34">
        <f>IFERROR(VLOOKUP(A7408,'[1]alr yayınlanan fiyatlı'!C:K,9,0),0)</f>
        <v>0</v>
      </c>
    </row>
    <row r="7409" spans="1:3" x14ac:dyDescent="0.25">
      <c r="A7409" s="35" t="s">
        <v>3915</v>
      </c>
      <c r="B7409" s="35" t="str">
        <f>VLOOKUP(A7409,'[1]alr yayınlanan fiyatlı'!$C:$D,2,FALSE)</f>
        <v>Ø35,65 X 2,5 MM PASLANMAZ PATLATMA KAPAK DİŞLİ</v>
      </c>
      <c r="C7409" s="34">
        <f>IFERROR(VLOOKUP(A7409,'[1]alr yayınlanan fiyatlı'!C:K,9,0),0)</f>
        <v>0</v>
      </c>
    </row>
    <row r="7410" spans="1:3" x14ac:dyDescent="0.25">
      <c r="A7410" s="35" t="s">
        <v>3915</v>
      </c>
      <c r="B7410" s="35" t="str">
        <f>VLOOKUP(A7410,'[1]alr yayınlanan fiyatlı'!$C:$D,2,FALSE)</f>
        <v>Ø35,65 X 2,5 MM PASLANMAZ PATLATMA KAPAK DİŞLİ</v>
      </c>
      <c r="C7410" s="34">
        <f>IFERROR(VLOOKUP(A7410,'[1]alr yayınlanan fiyatlı'!C:K,9,0),0)</f>
        <v>0</v>
      </c>
    </row>
    <row r="7411" spans="1:3" x14ac:dyDescent="0.25">
      <c r="A7411" s="35" t="s">
        <v>2331</v>
      </c>
      <c r="B7411" s="35" t="str">
        <f>VLOOKUP(A7411,'[1]alr yayınlanan fiyatlı'!$C:$D,2,FALSE)</f>
        <v>Ø30,1 X 2,5 MM PASLANMAZ PATLATMA KAPAK DİŞLİ</v>
      </c>
      <c r="C7411" s="34">
        <f>IFERROR(VLOOKUP(A7411,'[1]alr yayınlanan fiyatlı'!C:K,9,0),0)</f>
        <v>0</v>
      </c>
    </row>
    <row r="7412" spans="1:3" x14ac:dyDescent="0.25">
      <c r="A7412" s="35" t="s">
        <v>2331</v>
      </c>
      <c r="B7412" s="35" t="str">
        <f>VLOOKUP(A7412,'[1]alr yayınlanan fiyatlı'!$C:$D,2,FALSE)</f>
        <v>Ø30,1 X 2,5 MM PASLANMAZ PATLATMA KAPAK DİŞLİ</v>
      </c>
      <c r="C7412" s="34">
        <f>IFERROR(VLOOKUP(A7412,'[1]alr yayınlanan fiyatlı'!C:K,9,0),0)</f>
        <v>0</v>
      </c>
    </row>
    <row r="7413" spans="1:3" x14ac:dyDescent="0.25">
      <c r="A7413" s="35" t="s">
        <v>2332</v>
      </c>
      <c r="B7413" s="35" t="str">
        <f>VLOOKUP(A7413,'[1]alr yayınlanan fiyatlı'!$C:$D,2,FALSE)</f>
        <v>28 X 28 X 2,5 MM PASLANMAZ PATLATMA KAPAK DİŞLİ</v>
      </c>
      <c r="C7413" s="34">
        <f>IFERROR(VLOOKUP(A7413,'[1]alr yayınlanan fiyatlı'!C:K,9,0),0)</f>
        <v>0</v>
      </c>
    </row>
    <row r="7414" spans="1:3" x14ac:dyDescent="0.25">
      <c r="A7414" s="35" t="s">
        <v>2332</v>
      </c>
      <c r="B7414" s="35" t="str">
        <f>VLOOKUP(A7414,'[1]alr yayınlanan fiyatlı'!$C:$D,2,FALSE)</f>
        <v>28 X 28 X 2,5 MM PASLANMAZ PATLATMA KAPAK DİŞLİ</v>
      </c>
      <c r="C7414" s="34">
        <f>IFERROR(VLOOKUP(A7414,'[1]alr yayınlanan fiyatlı'!C:K,9,0),0)</f>
        <v>0</v>
      </c>
    </row>
    <row r="7415" spans="1:3" x14ac:dyDescent="0.25">
      <c r="A7415" s="35" t="s">
        <v>3717</v>
      </c>
      <c r="B7415" s="35" t="str">
        <f>VLOOKUP(A7415,'[1]alr yayınlanan fiyatlı'!$C:$D,2,FALSE)</f>
        <v>Ø36,15 X 2,5 MM PASLANMAZ PATLATMA KAPAK DİŞLİ</v>
      </c>
      <c r="C7415" s="34">
        <f>IFERROR(VLOOKUP(A7415,'[1]alr yayınlanan fiyatlı'!C:K,9,0),0)</f>
        <v>0</v>
      </c>
    </row>
    <row r="7416" spans="1:3" x14ac:dyDescent="0.25">
      <c r="A7416" s="35" t="s">
        <v>3717</v>
      </c>
      <c r="B7416" s="35" t="str">
        <f>VLOOKUP(A7416,'[1]alr yayınlanan fiyatlı'!$C:$D,2,FALSE)</f>
        <v>Ø36,15 X 2,5 MM PASLANMAZ PATLATMA KAPAK DİŞLİ</v>
      </c>
      <c r="C7416" s="34">
        <f>IFERROR(VLOOKUP(A7416,'[1]alr yayınlanan fiyatlı'!C:K,9,0),0)</f>
        <v>0</v>
      </c>
    </row>
    <row r="7417" spans="1:3" x14ac:dyDescent="0.25">
      <c r="A7417" s="35" t="s">
        <v>4195</v>
      </c>
      <c r="B7417" s="35" t="str">
        <f>VLOOKUP(A7417,'[1]alr yayınlanan fiyatlı'!$C:$D,2,FALSE)</f>
        <v>48 X 28 X 2,5 MM PASLANMAZ PATLATMA KAPAK DİŞLİ</v>
      </c>
      <c r="C7417" s="34">
        <f>IFERROR(VLOOKUP(A7417,'[1]alr yayınlanan fiyatlı'!C:K,9,0),0)</f>
        <v>0</v>
      </c>
    </row>
    <row r="7418" spans="1:3" x14ac:dyDescent="0.25">
      <c r="A7418" s="35" t="s">
        <v>4196</v>
      </c>
      <c r="B7418" s="35" t="str">
        <f>VLOOKUP(A7418,'[1]alr yayınlanan fiyatlı'!$C:$D,2,FALSE)</f>
        <v>37,6 X 37,6 X 2,5 MM PASLANMAZ PATLATMA KAPAK DİŞLİ</v>
      </c>
      <c r="C7418" s="34">
        <f>IFERROR(VLOOKUP(A7418,'[1]alr yayınlanan fiyatlı'!C:K,9,0),0)</f>
        <v>0</v>
      </c>
    </row>
    <row r="7419" spans="1:3" x14ac:dyDescent="0.25">
      <c r="A7419" s="35" t="s">
        <v>2333</v>
      </c>
      <c r="B7419" s="35" t="str">
        <f>VLOOKUP(A7419,'[1]alr yayınlanan fiyatlı'!$C:$D,2,FALSE)</f>
        <v>Ø29,1 X 2,5 MM 316 L PASLANMAZ PATLATMA KAPAK DİŞLİ</v>
      </c>
      <c r="C7419" s="34">
        <f>IFERROR(VLOOKUP(A7419,'[1]alr yayınlanan fiyatlı'!C:K,9,0),0)</f>
        <v>0</v>
      </c>
    </row>
    <row r="7420" spans="1:3" x14ac:dyDescent="0.25">
      <c r="A7420" s="35" t="s">
        <v>2333</v>
      </c>
      <c r="B7420" s="35" t="str">
        <f>VLOOKUP(A7420,'[1]alr yayınlanan fiyatlı'!$C:$D,2,FALSE)</f>
        <v>Ø29,1 X 2,5 MM 316 L PASLANMAZ PATLATMA KAPAK DİŞLİ</v>
      </c>
      <c r="C7420" s="34">
        <f>IFERROR(VLOOKUP(A7420,'[1]alr yayınlanan fiyatlı'!C:K,9,0),0)</f>
        <v>0</v>
      </c>
    </row>
    <row r="7421" spans="1:3" x14ac:dyDescent="0.25">
      <c r="A7421" s="35" t="s">
        <v>3857</v>
      </c>
      <c r="B7421" s="35" t="str">
        <f>VLOOKUP(A7421,'[1]alr yayınlanan fiyatlı'!$C:$D,2,FALSE)</f>
        <v>Ø32 X 7 X R3 MM PASLANMAZ KAPAK DİŞLİ</v>
      </c>
      <c r="C7421" s="34">
        <f>IFERROR(VLOOKUP(A7421,'[1]alr yayınlanan fiyatlı'!C:K,9,0),0)</f>
        <v>0</v>
      </c>
    </row>
    <row r="7422" spans="1:3" x14ac:dyDescent="0.25">
      <c r="A7422" s="35" t="s">
        <v>3916</v>
      </c>
      <c r="B7422" s="35" t="str">
        <f>VLOOKUP(A7422,'[1]alr yayınlanan fiyatlı'!$C:$D,2,FALSE)</f>
        <v>27 X 27 X 2,5 MM 316 L PASLANMAZ PATLATMA KAPAK DİŞLİ</v>
      </c>
      <c r="C7422" s="34">
        <f>IFERROR(VLOOKUP(A7422,'[1]alr yayınlanan fiyatlı'!C:K,9,0),0)</f>
        <v>0</v>
      </c>
    </row>
    <row r="7423" spans="1:3" x14ac:dyDescent="0.25">
      <c r="A7423" s="35" t="s">
        <v>3858</v>
      </c>
      <c r="B7423" s="35" t="str">
        <f>VLOOKUP(A7423,'[1]alr yayınlanan fiyatlı'!$C:$D,2,FALSE)</f>
        <v>Ø 36,15 X 2 MM PASLANMAZ KÖR KAPAK</v>
      </c>
      <c r="C7423" s="34">
        <f>IFERROR(VLOOKUP(A7423,'[1]alr yayınlanan fiyatlı'!C:K,9,0),0)</f>
        <v>0</v>
      </c>
    </row>
    <row r="7424" spans="1:3" x14ac:dyDescent="0.25">
      <c r="A7424" s="35" t="s">
        <v>3858</v>
      </c>
      <c r="B7424" s="35" t="str">
        <f>VLOOKUP(A7424,'[1]alr yayınlanan fiyatlı'!$C:$D,2,FALSE)</f>
        <v>Ø 36,15 X 2 MM PASLANMAZ KÖR KAPAK</v>
      </c>
      <c r="C7424" s="34">
        <f>IFERROR(VLOOKUP(A7424,'[1]alr yayınlanan fiyatlı'!C:K,9,0),0)</f>
        <v>0</v>
      </c>
    </row>
    <row r="7425" spans="1:3" x14ac:dyDescent="0.25">
      <c r="A7425" s="35" t="s">
        <v>6346</v>
      </c>
      <c r="B7425" s="35" t="str">
        <f>VLOOKUP(A7425,[2]Sayfa2!$A:$B,2,0)</f>
        <v>Ø29,4 X 2,5 MM PASLANMAZ PATLATMA KAPAK DİŞLİ(TORNALIK)</v>
      </c>
      <c r="C7425" s="34">
        <f>IFERROR(VLOOKUP(A7425,'[1]alr yayınlanan fiyatlı'!C:K,9,0),0)</f>
        <v>0</v>
      </c>
    </row>
    <row r="7426" spans="1:3" x14ac:dyDescent="0.25">
      <c r="A7426" s="35" t="s">
        <v>6347</v>
      </c>
      <c r="B7426" s="35" t="str">
        <f>VLOOKUP(A7426,'[1]alr yayınlanan fiyatlı'!$C:$D,2,FALSE)</f>
        <v>27 X 27 X 2,5 MM PASLANMAZ KÖR KAPAK</v>
      </c>
      <c r="C7426" s="34">
        <f>IFERROR(VLOOKUP(A7426,'[1]alr yayınlanan fiyatlı'!C:K,9,0),0)</f>
        <v>0</v>
      </c>
    </row>
    <row r="7427" spans="1:3" x14ac:dyDescent="0.25">
      <c r="A7427" s="35" t="s">
        <v>6348</v>
      </c>
      <c r="B7427" s="35" t="str">
        <f>VLOOKUP(A7427,'[1]alr yayınlanan fiyatlı'!$C:$D,2,FALSE)</f>
        <v>27,6 X 27,6 X 2 MM PASLANMAZ KÖR KAPAK</v>
      </c>
      <c r="C7427" s="34">
        <f>IFERROR(VLOOKUP(A7427,'[1]alr yayınlanan fiyatlı'!C:K,9,0),0)</f>
        <v>0</v>
      </c>
    </row>
    <row r="7428" spans="1:3" x14ac:dyDescent="0.25">
      <c r="A7428" s="35" t="s">
        <v>6348</v>
      </c>
      <c r="B7428" s="35" t="str">
        <f>VLOOKUP(A7428,'[1]alr yayınlanan fiyatlı'!$C:$D,2,FALSE)</f>
        <v>27,6 X 27,6 X 2 MM PASLANMAZ KÖR KAPAK</v>
      </c>
      <c r="C7428" s="34">
        <f>IFERROR(VLOOKUP(A7428,'[1]alr yayınlanan fiyatlı'!C:K,9,0),0)</f>
        <v>0</v>
      </c>
    </row>
    <row r="7429" spans="1:3" x14ac:dyDescent="0.25">
      <c r="A7429" s="35" t="s">
        <v>2334</v>
      </c>
      <c r="B7429" s="35" t="str">
        <f>VLOOKUP(A7429,'[1]alr yayınlanan fiyatlı'!$C:$D,2,FALSE)</f>
        <v>28 X 28 X 2,5 MM PASLANMAZ KÖR KAPAK</v>
      </c>
      <c r="C7429" s="34">
        <f>IFERROR(VLOOKUP(A7429,'[1]alr yayınlanan fiyatlı'!C:K,9,0),0)</f>
        <v>0</v>
      </c>
    </row>
    <row r="7430" spans="1:3" x14ac:dyDescent="0.25">
      <c r="A7430" s="35" t="s">
        <v>2334</v>
      </c>
      <c r="B7430" s="35" t="str">
        <f>VLOOKUP(A7430,'[1]alr yayınlanan fiyatlı'!$C:$D,2,FALSE)</f>
        <v>28 X 28 X 2,5 MM PASLANMAZ KÖR KAPAK</v>
      </c>
      <c r="C7430" s="34">
        <f>IFERROR(VLOOKUP(A7430,'[1]alr yayınlanan fiyatlı'!C:K,9,0),0)</f>
        <v>0</v>
      </c>
    </row>
    <row r="7431" spans="1:3" x14ac:dyDescent="0.25">
      <c r="A7431" s="35" t="s">
        <v>3117</v>
      </c>
      <c r="B7431" s="35" t="str">
        <f>VLOOKUP(A7431,'[1]alr yayınlanan fiyatlı'!$C:$D,2,FALSE)</f>
        <v>37,6 X 27,6 X 2,5 MM PASLANMAZ KÖR KAPAK</v>
      </c>
      <c r="C7431" s="34">
        <f>IFERROR(VLOOKUP(A7431,'[1]alr yayınlanan fiyatlı'!C:K,9,0),0)</f>
        <v>0</v>
      </c>
    </row>
    <row r="7432" spans="1:3" x14ac:dyDescent="0.25">
      <c r="A7432" s="35" t="s">
        <v>3674</v>
      </c>
      <c r="B7432" s="35" t="str">
        <f>VLOOKUP(A7432,'[1]alr yayınlanan fiyatlı'!$C:$D,2,FALSE)</f>
        <v>27,6 X 47,6 X 2 MM PASLANMAZ KÖR KAPAK</v>
      </c>
      <c r="C7432" s="34">
        <f>IFERROR(VLOOKUP(A7432,'[1]alr yayınlanan fiyatlı'!C:K,9,0),0)</f>
        <v>0</v>
      </c>
    </row>
    <row r="7433" spans="1:3" x14ac:dyDescent="0.25">
      <c r="A7433" s="35" t="s">
        <v>3674</v>
      </c>
      <c r="B7433" s="35" t="str">
        <f>VLOOKUP(A7433,'[1]alr yayınlanan fiyatlı'!$C:$D,2,FALSE)</f>
        <v>27,6 X 47,6 X 2 MM PASLANMAZ KÖR KAPAK</v>
      </c>
      <c r="C7433" s="34">
        <f>IFERROR(VLOOKUP(A7433,'[1]alr yayınlanan fiyatlı'!C:K,9,0),0)</f>
        <v>0</v>
      </c>
    </row>
    <row r="7434" spans="1:3" x14ac:dyDescent="0.25">
      <c r="A7434" s="35" t="s">
        <v>3118</v>
      </c>
      <c r="B7434" s="35" t="str">
        <f>VLOOKUP(A7434,'[1]alr yayınlanan fiyatlı'!$C:$D,2,FALSE)</f>
        <v>48 X 28 X 2,5 MM PASLANMAZ KÖR KAPAK</v>
      </c>
      <c r="C7434" s="34">
        <f>IFERROR(VLOOKUP(A7434,'[1]alr yayınlanan fiyatlı'!C:K,9,0),0)</f>
        <v>0</v>
      </c>
    </row>
    <row r="7435" spans="1:3" x14ac:dyDescent="0.25">
      <c r="A7435" s="35" t="s">
        <v>4197</v>
      </c>
      <c r="B7435" s="35" t="str">
        <f>VLOOKUP(A7435,'[1]alr yayınlanan fiyatlı'!$C:$D,2,FALSE)</f>
        <v>Ø 48,6 X 2 MM PASLANMAZ KÖR KAPAK</v>
      </c>
      <c r="C7435" s="34">
        <f>IFERROR(VLOOKUP(A7435,'[1]alr yayınlanan fiyatlı'!C:K,9,0),0)</f>
        <v>0</v>
      </c>
    </row>
    <row r="7436" spans="1:3" x14ac:dyDescent="0.25">
      <c r="A7436" s="35" t="s">
        <v>4197</v>
      </c>
      <c r="B7436" s="35" t="str">
        <f>VLOOKUP(A7436,'[1]alr yayınlanan fiyatlı'!$C:$D,2,FALSE)</f>
        <v>Ø 48,6 X 2 MM PASLANMAZ KÖR KAPAK</v>
      </c>
      <c r="C7436" s="34">
        <f>IFERROR(VLOOKUP(A7436,'[1]alr yayınlanan fiyatlı'!C:K,9,0),0)</f>
        <v>0</v>
      </c>
    </row>
    <row r="7437" spans="1:3" x14ac:dyDescent="0.25">
      <c r="A7437" s="35" t="s">
        <v>4198</v>
      </c>
      <c r="B7437" s="35" t="str">
        <f>VLOOKUP(A7437,'[1]alr yayınlanan fiyatlı'!$C:$D,2,FALSE)</f>
        <v>Ø 35,65 X 2,5 MM PASLANMAZ KÖR KAPAK</v>
      </c>
      <c r="C7437" s="34">
        <f>IFERROR(VLOOKUP(A7437,'[1]alr yayınlanan fiyatlı'!C:K,9,0),0)</f>
        <v>0</v>
      </c>
    </row>
    <row r="7438" spans="1:3" x14ac:dyDescent="0.25">
      <c r="A7438" s="35" t="s">
        <v>6349</v>
      </c>
      <c r="B7438" s="35" t="str">
        <f>VLOOKUP(A7438,'[1]alr yayınlanan fiyatlı'!$C:$D,2,FALSE)</f>
        <v>Ø 29,65 X 2,5 MM PASLANMAZ KÖR KAPAK</v>
      </c>
      <c r="C7438" s="34">
        <f>IFERROR(VLOOKUP(A7438,'[1]alr yayınlanan fiyatlı'!C:K,9,0),0)</f>
        <v>0</v>
      </c>
    </row>
    <row r="7439" spans="1:3" x14ac:dyDescent="0.25">
      <c r="A7439" s="35" t="s">
        <v>6349</v>
      </c>
      <c r="B7439" s="35" t="str">
        <f>VLOOKUP(A7439,'[1]alr yayınlanan fiyatlı'!$C:$D,2,FALSE)</f>
        <v>Ø 29,65 X 2,5 MM PASLANMAZ KÖR KAPAK</v>
      </c>
      <c r="C7439" s="34">
        <f>IFERROR(VLOOKUP(A7439,'[1]alr yayınlanan fiyatlı'!C:K,9,0),0)</f>
        <v>0</v>
      </c>
    </row>
    <row r="7440" spans="1:3" x14ac:dyDescent="0.25">
      <c r="A7440" s="35" t="s">
        <v>3675</v>
      </c>
      <c r="B7440" s="35" t="str">
        <f>VLOOKUP(A7440,'[1]alr yayınlanan fiyatlı'!$C:$D,2,FALSE)</f>
        <v>Ø 18,9 X 1,5 MM PASLANMAZ KAPAMA PULU</v>
      </c>
      <c r="C7440" s="34">
        <f>IFERROR(VLOOKUP(A7440,'[1]alr yayınlanan fiyatlı'!C:K,9,0),0)</f>
        <v>0</v>
      </c>
    </row>
    <row r="7441" spans="1:3" x14ac:dyDescent="0.25">
      <c r="A7441" s="35" t="s">
        <v>3675</v>
      </c>
      <c r="B7441" s="35" t="str">
        <f>VLOOKUP(A7441,'[1]alr yayınlanan fiyatlı'!$C:$D,2,FALSE)</f>
        <v>Ø 18,9 X 1,5 MM PASLANMAZ KAPAMA PULU</v>
      </c>
      <c r="C7441" s="34">
        <f>IFERROR(VLOOKUP(A7441,'[1]alr yayınlanan fiyatlı'!C:K,9,0),0)</f>
        <v>0</v>
      </c>
    </row>
    <row r="7442" spans="1:3" x14ac:dyDescent="0.25">
      <c r="A7442" s="35" t="s">
        <v>3675</v>
      </c>
      <c r="B7442" s="35" t="str">
        <f>VLOOKUP(A7442,'[1]alr yayınlanan fiyatlı'!$C:$D,2,FALSE)</f>
        <v>Ø 18,9 X 1,5 MM PASLANMAZ KAPAMA PULU</v>
      </c>
      <c r="C7442" s="34">
        <f>IFERROR(VLOOKUP(A7442,'[1]alr yayınlanan fiyatlı'!C:K,9,0),0)</f>
        <v>0</v>
      </c>
    </row>
    <row r="7443" spans="1:3" x14ac:dyDescent="0.25">
      <c r="A7443" s="35" t="s">
        <v>2335</v>
      </c>
      <c r="B7443" s="35" t="str">
        <f>VLOOKUP(A7443,'[1]alr yayınlanan fiyatlı'!$C:$D,2,FALSE)</f>
        <v>Ø 18,9 X 1,5 MM 316 L PASLANMAZ KAPAMA PULU</v>
      </c>
      <c r="C7443" s="34">
        <f>IFERROR(VLOOKUP(A7443,'[1]alr yayınlanan fiyatlı'!C:K,9,0),0)</f>
        <v>0</v>
      </c>
    </row>
    <row r="7444" spans="1:3" x14ac:dyDescent="0.25">
      <c r="A7444" s="35" t="s">
        <v>3917</v>
      </c>
      <c r="B7444" s="35" t="str">
        <f>VLOOKUP(A7444,'[1]alr yayınlanan fiyatlı'!$C:$D,2,FALSE)</f>
        <v>Ø 32 X 7 X R3 MM PASLANMAZ KÖR KAPAK</v>
      </c>
      <c r="C7444" s="34">
        <f>IFERROR(VLOOKUP(A7444,'[1]alr yayınlanan fiyatlı'!C:K,9,0),0)</f>
        <v>0</v>
      </c>
    </row>
    <row r="7445" spans="1:3" x14ac:dyDescent="0.25">
      <c r="A7445" s="35" t="s">
        <v>3676</v>
      </c>
      <c r="B7445" s="35" t="str">
        <f>VLOOKUP(A7445,'[1]alr yayınlanan fiyatlı'!$C:$D,2,FALSE)</f>
        <v>Ø 29,1 X 2,5 MM PASLANMAZ KÖR KAPAK</v>
      </c>
      <c r="C7445" s="34">
        <f>IFERROR(VLOOKUP(A7445,'[1]alr yayınlanan fiyatlı'!C:K,9,0),0)</f>
        <v>0</v>
      </c>
    </row>
    <row r="7446" spans="1:3" x14ac:dyDescent="0.25">
      <c r="A7446" s="35" t="s">
        <v>3676</v>
      </c>
      <c r="B7446" s="35" t="str">
        <f>VLOOKUP(A7446,'[1]alr yayınlanan fiyatlı'!$C:$D,2,FALSE)</f>
        <v>Ø 29,1 X 2,5 MM PASLANMAZ KÖR KAPAK</v>
      </c>
      <c r="C7446" s="34">
        <f>IFERROR(VLOOKUP(A7446,'[1]alr yayınlanan fiyatlı'!C:K,9,0),0)</f>
        <v>0</v>
      </c>
    </row>
    <row r="7447" spans="1:3" x14ac:dyDescent="0.25">
      <c r="A7447" s="35" t="s">
        <v>3676</v>
      </c>
      <c r="B7447" s="35" t="str">
        <f>VLOOKUP(A7447,'[1]alr yayınlanan fiyatlı'!$C:$D,2,FALSE)</f>
        <v>Ø 29,1 X 2,5 MM PASLANMAZ KÖR KAPAK</v>
      </c>
      <c r="C7447" s="34">
        <f>IFERROR(VLOOKUP(A7447,'[1]alr yayınlanan fiyatlı'!C:K,9,0),0)</f>
        <v>0</v>
      </c>
    </row>
    <row r="7448" spans="1:3" x14ac:dyDescent="0.25">
      <c r="A7448" s="35" t="s">
        <v>6350</v>
      </c>
      <c r="B7448" s="35" t="str">
        <f>VLOOKUP(A7448,[2]Sayfa2!$A:$B,2,0)</f>
        <v>27 X 27 X 2,5 MM PASLANMAZ PATLATMA KAPAK DİŞ AÇILMAMIŞ</v>
      </c>
      <c r="C7448" s="34">
        <f>IFERROR(VLOOKUP(A7448,'[1]alr yayınlanan fiyatlı'!C:K,9,0),0)</f>
        <v>0</v>
      </c>
    </row>
    <row r="7449" spans="1:3" x14ac:dyDescent="0.25">
      <c r="A7449" s="35" t="s">
        <v>3918</v>
      </c>
      <c r="B7449" s="35" t="str">
        <f>VLOOKUP(A7449,'[1]alr yayınlanan fiyatlı'!$C:$D,2,FALSE)</f>
        <v>28 X 28 X 2,5 MM PASLANMAZ PATLATMA KAPAK DİŞ AÇILMAMIŞ</v>
      </c>
      <c r="C7449" s="34">
        <f>IFERROR(VLOOKUP(A7449,'[1]alr yayınlanan fiyatlı'!C:K,9,0),0)</f>
        <v>0</v>
      </c>
    </row>
    <row r="7450" spans="1:3" x14ac:dyDescent="0.25">
      <c r="A7450" s="35" t="s">
        <v>6351</v>
      </c>
      <c r="B7450" s="35" t="str">
        <f>VLOOKUP(A7450,'[1]alr yayınlanan fiyatlı'!$C:$D,2,FALSE)</f>
        <v>37,6 X 37,6 X 2,5 MM PASLANMAZ PATLATMA KAPAK DİŞ AÇILMAMIŞ</v>
      </c>
      <c r="C7450" s="34">
        <f>IFERROR(VLOOKUP(A7450,'[1]alr yayınlanan fiyatlı'!C:K,9,0),0)</f>
        <v>0</v>
      </c>
    </row>
    <row r="7451" spans="1:3" x14ac:dyDescent="0.25">
      <c r="A7451" s="35" t="s">
        <v>6352</v>
      </c>
      <c r="B7451" s="35" t="str">
        <f>VLOOKUP(A7451,'[1]alr yayınlanan fiyatlı'!$C:$D,2,FALSE)</f>
        <v>Ø 29,65 X 2,5 MM PASLANMAZ PATLATMA KAPAK DİŞ AÇILMAMIŞ</v>
      </c>
      <c r="C7451" s="34">
        <f>IFERROR(VLOOKUP(A7451,'[1]alr yayınlanan fiyatlı'!C:K,9,0),0)</f>
        <v>0</v>
      </c>
    </row>
    <row r="7452" spans="1:3" x14ac:dyDescent="0.25">
      <c r="A7452" s="35" t="s">
        <v>6353</v>
      </c>
      <c r="B7452" s="35" t="str">
        <f>VLOOKUP(A7452,[2]Sayfa2!$A:$B,2,0)</f>
        <v>Ø30,1 X 2,5 MM PASLANMAZ PATLATMA KAPAK DİŞ AÇILMAMIŞ</v>
      </c>
      <c r="C7452" s="34">
        <f>IFERROR(VLOOKUP(A7452,'[1]alr yayınlanan fiyatlı'!C:K,9,0),0)</f>
        <v>0</v>
      </c>
    </row>
    <row r="7453" spans="1:3" x14ac:dyDescent="0.25">
      <c r="A7453" s="35" t="s">
        <v>6354</v>
      </c>
      <c r="B7453" s="35" t="str">
        <f>VLOOKUP(A7453,[2]Sayfa2!$A:$B,2,0)</f>
        <v>Ø35,65 X 2,5 MM PASLANMAZ PATLATMA KAPAK DİŞ AÇILMAMIŞ</v>
      </c>
      <c r="C7453" s="34">
        <f>IFERROR(VLOOKUP(A7453,'[1]alr yayınlanan fiyatlı'!C:K,9,0),0)</f>
        <v>0</v>
      </c>
    </row>
    <row r="7454" spans="1:3" x14ac:dyDescent="0.25">
      <c r="A7454" s="35" t="s">
        <v>3718</v>
      </c>
      <c r="B7454" s="35" t="str">
        <f>VLOOKUP(A7454,'[1]alr yayınlanan fiyatlı'!$C:$D,2,FALSE)</f>
        <v>33,18 X 16,20 X 1,5 MM PASLANMAZ PARALEL KÖR KAPAK</v>
      </c>
      <c r="C7454" s="34">
        <f>IFERROR(VLOOKUP(A7454,'[1]alr yayınlanan fiyatlı'!C:K,9,0),0)</f>
        <v>0</v>
      </c>
    </row>
    <row r="7455" spans="1:3" x14ac:dyDescent="0.25">
      <c r="A7455" s="35" t="s">
        <v>2336</v>
      </c>
      <c r="B7455" s="35" t="str">
        <f>VLOOKUP(A7455,'[1]alr yayınlanan fiyatlı'!$C:$D,2,FALSE)</f>
        <v>24,9 X 47,1 X 2 MM DÜZ OVAL PASLANMAZ KÖR KAPAK</v>
      </c>
      <c r="C7455" s="34">
        <f>IFERROR(VLOOKUP(A7455,'[1]alr yayınlanan fiyatlı'!C:K,9,0),0)</f>
        <v>0</v>
      </c>
    </row>
    <row r="7456" spans="1:3" x14ac:dyDescent="0.25">
      <c r="A7456" s="35" t="s">
        <v>2336</v>
      </c>
      <c r="B7456" s="35" t="str">
        <f>VLOOKUP(A7456,'[1]alr yayınlanan fiyatlı'!$C:$D,2,FALSE)</f>
        <v>24,9 X 47,1 X 2 MM DÜZ OVAL PASLANMAZ KÖR KAPAK</v>
      </c>
      <c r="C7456" s="34">
        <f>IFERROR(VLOOKUP(A7456,'[1]alr yayınlanan fiyatlı'!C:K,9,0),0)</f>
        <v>0</v>
      </c>
    </row>
    <row r="7457" spans="1:3" x14ac:dyDescent="0.25">
      <c r="A7457" s="35" t="s">
        <v>6355</v>
      </c>
      <c r="B7457" s="35" t="str">
        <f>VLOOKUP(A7457,'[1]alr yayınlanan fiyatlı'!$C:$D,2,FALSE)</f>
        <v>Ø29,05 X 2 MM PASLANMAZ KÖR KAPAK</v>
      </c>
      <c r="C7457" s="34">
        <f>IFERROR(VLOOKUP(A7457,'[1]alr yayınlanan fiyatlı'!C:K,9,0),0)</f>
        <v>0</v>
      </c>
    </row>
    <row r="7458" spans="1:3" x14ac:dyDescent="0.25">
      <c r="A7458" s="35" t="s">
        <v>3677</v>
      </c>
      <c r="B7458" s="35" t="str">
        <f>VLOOKUP(A7458,'[1]alr yayınlanan fiyatlı'!$C:$D,2,FALSE)</f>
        <v>Ø 30,1 X 2 MM PASLANMAZ KÖR KAPAK</v>
      </c>
      <c r="C7458" s="34">
        <f>IFERROR(VLOOKUP(A7458,'[1]alr yayınlanan fiyatlı'!C:K,9,0),0)</f>
        <v>0</v>
      </c>
    </row>
    <row r="7459" spans="1:3" x14ac:dyDescent="0.25">
      <c r="A7459" s="35" t="s">
        <v>3677</v>
      </c>
      <c r="B7459" s="35" t="str">
        <f>VLOOKUP(A7459,'[1]alr yayınlanan fiyatlı'!$C:$D,2,FALSE)</f>
        <v>Ø 30,1 X 2 MM PASLANMAZ KÖR KAPAK</v>
      </c>
      <c r="C7459" s="34">
        <f>IFERROR(VLOOKUP(A7459,'[1]alr yayınlanan fiyatlı'!C:K,9,0),0)</f>
        <v>0</v>
      </c>
    </row>
    <row r="7460" spans="1:3" x14ac:dyDescent="0.25">
      <c r="A7460" s="35" t="s">
        <v>3119</v>
      </c>
      <c r="B7460" s="35" t="str">
        <f>VLOOKUP(A7460,'[1]alr yayınlanan fiyatlı'!$C:$D,2,FALSE)</f>
        <v>Ø31,8 X 3 MM PASLANMAZ KÖR KAPAK</v>
      </c>
      <c r="C7460" s="34">
        <f>IFERROR(VLOOKUP(A7460,'[1]alr yayınlanan fiyatlı'!C:K,9,0),0)</f>
        <v>0</v>
      </c>
    </row>
    <row r="7461" spans="1:3" x14ac:dyDescent="0.25">
      <c r="A7461" s="35" t="s">
        <v>3119</v>
      </c>
      <c r="B7461" s="35" t="str">
        <f>VLOOKUP(A7461,'[1]alr yayınlanan fiyatlı'!$C:$D,2,FALSE)</f>
        <v>Ø31,8 X 3 MM PASLANMAZ KÖR KAPAK</v>
      </c>
      <c r="C7461" s="34">
        <f>IFERROR(VLOOKUP(A7461,'[1]alr yayınlanan fiyatlı'!C:K,9,0),0)</f>
        <v>0</v>
      </c>
    </row>
    <row r="7462" spans="1:3" x14ac:dyDescent="0.25">
      <c r="A7462" s="35" t="s">
        <v>3919</v>
      </c>
      <c r="B7462" s="35" t="str">
        <f>VLOOKUP(A7462,'[1]alr yayınlanan fiyatlı'!$C:$D,2,FALSE)</f>
        <v>Ø67,15 X 2 MM PASLANMAZ KÖR KAPAK</v>
      </c>
      <c r="C7462" s="34">
        <f>IFERROR(VLOOKUP(A7462,'[1]alr yayınlanan fiyatlı'!C:K,9,0),0)</f>
        <v>0</v>
      </c>
    </row>
    <row r="7463" spans="1:3" x14ac:dyDescent="0.25">
      <c r="A7463" s="35" t="s">
        <v>4199</v>
      </c>
      <c r="B7463" s="35" t="str">
        <f>VLOOKUP(A7463,'[1]alr yayınlanan fiyatlı'!$C:$D,2,FALSE)</f>
        <v>Ø 15,65 X 1,5 MM PASLANMAZ KOR KAPAK</v>
      </c>
      <c r="C7463" s="34">
        <f>IFERROR(VLOOKUP(A7463,'[1]alr yayınlanan fiyatlı'!C:K,9,0),0)</f>
        <v>0</v>
      </c>
    </row>
    <row r="7464" spans="1:3" x14ac:dyDescent="0.25">
      <c r="A7464" s="35" t="s">
        <v>3120</v>
      </c>
      <c r="B7464" s="35" t="str">
        <f>VLOOKUP(A7464,'[1]alr yayınlanan fiyatlı'!$C:$D,2,FALSE)</f>
        <v>7,6 X 47,6 X 2 MM PASLANMAZ KÖR KAPAK</v>
      </c>
      <c r="C7464" s="34">
        <f>IFERROR(VLOOKUP(A7464,'[1]alr yayınlanan fiyatlı'!C:K,9,0),0)</f>
        <v>0</v>
      </c>
    </row>
    <row r="7465" spans="1:3" x14ac:dyDescent="0.25">
      <c r="A7465" s="35" t="s">
        <v>3120</v>
      </c>
      <c r="B7465" s="35" t="str">
        <f>VLOOKUP(A7465,'[1]alr yayınlanan fiyatlı'!$C:$D,2,FALSE)</f>
        <v>7,6 X 47,6 X 2 MM PASLANMAZ KÖR KAPAK</v>
      </c>
      <c r="C7465" s="34">
        <f>IFERROR(VLOOKUP(A7465,'[1]alr yayınlanan fiyatlı'!C:K,9,0),0)</f>
        <v>0</v>
      </c>
    </row>
    <row r="7466" spans="1:3" x14ac:dyDescent="0.25">
      <c r="A7466" s="35" t="s">
        <v>2337</v>
      </c>
      <c r="B7466" s="35" t="str">
        <f>VLOOKUP(A7466,'[1]alr yayınlanan fiyatlı'!$C:$D,2,FALSE)</f>
        <v>27,6 X 12,6 X 2 MM PASLANMAZ KÖR KAPAK</v>
      </c>
      <c r="C7466" s="34">
        <f>IFERROR(VLOOKUP(A7466,'[1]alr yayınlanan fiyatlı'!C:K,9,0),0)</f>
        <v>0</v>
      </c>
    </row>
    <row r="7467" spans="1:3" x14ac:dyDescent="0.25">
      <c r="A7467" s="35" t="s">
        <v>2337</v>
      </c>
      <c r="B7467" s="35" t="str">
        <f>VLOOKUP(A7467,'[1]alr yayınlanan fiyatlı'!$C:$D,2,FALSE)</f>
        <v>27,6 X 12,6 X 2 MM PASLANMAZ KÖR KAPAK</v>
      </c>
      <c r="C7467" s="34">
        <f>IFERROR(VLOOKUP(A7467,'[1]alr yayınlanan fiyatlı'!C:K,9,0),0)</f>
        <v>0</v>
      </c>
    </row>
    <row r="7468" spans="1:3" x14ac:dyDescent="0.25">
      <c r="A7468" s="35" t="s">
        <v>3121</v>
      </c>
      <c r="B7468" s="35" t="str">
        <f>VLOOKUP(A7468,'[1]alr yayınlanan fiyatlı'!$C:$D,2,FALSE)</f>
        <v>28 X 13,1 X 2  MM PASLANMAZ KÖR KAPAK</v>
      </c>
      <c r="C7468" s="34">
        <f>IFERROR(VLOOKUP(A7468,'[1]alr yayınlanan fiyatlı'!C:K,9,0),0)</f>
        <v>0</v>
      </c>
    </row>
    <row r="7469" spans="1:3" x14ac:dyDescent="0.25">
      <c r="A7469" s="35" t="s">
        <v>3121</v>
      </c>
      <c r="B7469" s="35" t="str">
        <f>VLOOKUP(A7469,'[1]alr yayınlanan fiyatlı'!$C:$D,2,FALSE)</f>
        <v>28 X 13,1 X 2  MM PASLANMAZ KÖR KAPAK</v>
      </c>
      <c r="C7469" s="34">
        <f>IFERROR(VLOOKUP(A7469,'[1]alr yayınlanan fiyatlı'!C:K,9,0),0)</f>
        <v>0</v>
      </c>
    </row>
    <row r="7470" spans="1:3" x14ac:dyDescent="0.25">
      <c r="A7470" s="35" t="s">
        <v>2338</v>
      </c>
      <c r="B7470" s="35" t="str">
        <f>VLOOKUP(A7470,'[1]alr yayınlanan fiyatlı'!$C:$D,2,FALSE)</f>
        <v>37,75 X 7,75 X 2 MM PASLANMAZ KÖR KAPAK</v>
      </c>
      <c r="C7470" s="34">
        <f>IFERROR(VLOOKUP(A7470,'[1]alr yayınlanan fiyatlı'!C:K,9,0),0)</f>
        <v>0</v>
      </c>
    </row>
    <row r="7471" spans="1:3" x14ac:dyDescent="0.25">
      <c r="A7471" s="35" t="s">
        <v>2338</v>
      </c>
      <c r="B7471" s="35" t="str">
        <f>VLOOKUP(A7471,'[1]alr yayınlanan fiyatlı'!$C:$D,2,FALSE)</f>
        <v>37,75 X 7,75 X 2 MM PASLANMAZ KÖR KAPAK</v>
      </c>
      <c r="C7471" s="34">
        <f>IFERROR(VLOOKUP(A7471,'[1]alr yayınlanan fiyatlı'!C:K,9,0),0)</f>
        <v>0</v>
      </c>
    </row>
    <row r="7472" spans="1:3" x14ac:dyDescent="0.25">
      <c r="A7472" s="35" t="s">
        <v>3122</v>
      </c>
      <c r="B7472" s="35" t="str">
        <f>VLOOKUP(A7472,'[1]alr yayınlanan fiyatlı'!$C:$D,2,FALSE)</f>
        <v>38 X 8 X 2 MM PASLANMAZ KÖR KAPAK</v>
      </c>
      <c r="C7472" s="34">
        <f>IFERROR(VLOOKUP(A7472,'[1]alr yayınlanan fiyatlı'!C:K,9,0),0)</f>
        <v>0</v>
      </c>
    </row>
    <row r="7473" spans="1:3" x14ac:dyDescent="0.25">
      <c r="A7473" s="35" t="s">
        <v>3122</v>
      </c>
      <c r="B7473" s="35" t="str">
        <f>VLOOKUP(A7473,'[1]alr yayınlanan fiyatlı'!$C:$D,2,FALSE)</f>
        <v>38 X 8 X 2 MM PASLANMAZ KÖR KAPAK</v>
      </c>
      <c r="C7473" s="34">
        <f>IFERROR(VLOOKUP(A7473,'[1]alr yayınlanan fiyatlı'!C:K,9,0),0)</f>
        <v>0</v>
      </c>
    </row>
    <row r="7474" spans="1:3" x14ac:dyDescent="0.25">
      <c r="A7474" s="35" t="s">
        <v>4200</v>
      </c>
      <c r="B7474" s="35" t="str">
        <f>VLOOKUP(A7474,'[1]alr yayınlanan fiyatlı'!$C:$D,2,FALSE)</f>
        <v>37,6 X 37,6 X 2 MM PASLANMAZ KÖR KAPAK</v>
      </c>
      <c r="C7474" s="34">
        <f>IFERROR(VLOOKUP(A7474,'[1]alr yayınlanan fiyatlı'!C:K,9,0),0)</f>
        <v>0</v>
      </c>
    </row>
    <row r="7475" spans="1:3" x14ac:dyDescent="0.25">
      <c r="A7475" s="35" t="s">
        <v>4200</v>
      </c>
      <c r="B7475" s="35" t="str">
        <f>VLOOKUP(A7475,'[1]alr yayınlanan fiyatlı'!$C:$D,2,FALSE)</f>
        <v>37,6 X 37,6 X 2 MM PASLANMAZ KÖR KAPAK</v>
      </c>
      <c r="C7475" s="34">
        <f>IFERROR(VLOOKUP(A7475,'[1]alr yayınlanan fiyatlı'!C:K,9,0),0)</f>
        <v>0</v>
      </c>
    </row>
    <row r="7476" spans="1:3" x14ac:dyDescent="0.25">
      <c r="A7476" s="35" t="s">
        <v>3807</v>
      </c>
      <c r="B7476" s="35" t="str">
        <f>VLOOKUP(A7476,'[1]alr yayınlanan fiyatlı'!$C:$D,2,FALSE)</f>
        <v>27,1 X 27,1 X 2 MM PASLANMAZ KÖR KAPAK</v>
      </c>
      <c r="C7476" s="34">
        <f>IFERROR(VLOOKUP(A7476,'[1]alr yayınlanan fiyatlı'!C:K,9,0),0)</f>
        <v>0</v>
      </c>
    </row>
    <row r="7477" spans="1:3" x14ac:dyDescent="0.25">
      <c r="A7477" s="35" t="s">
        <v>3807</v>
      </c>
      <c r="B7477" s="35" t="str">
        <f>VLOOKUP(A7477,'[1]alr yayınlanan fiyatlı'!$C:$D,2,FALSE)</f>
        <v>27,1 X 27,1 X 2 MM PASLANMAZ KÖR KAPAK</v>
      </c>
      <c r="C7477" s="34">
        <f>IFERROR(VLOOKUP(A7477,'[1]alr yayınlanan fiyatlı'!C:K,9,0),0)</f>
        <v>0</v>
      </c>
    </row>
    <row r="7478" spans="1:3" x14ac:dyDescent="0.25">
      <c r="A7478" s="35" t="s">
        <v>3678</v>
      </c>
      <c r="B7478" s="35" t="str">
        <f>VLOOKUP(A7478,'[1]alr yayınlanan fiyatlı'!$C:$D,2,FALSE)</f>
        <v>28,1 X 28,1 X 2 MM PASLANMAZ KÖR KAPAK</v>
      </c>
      <c r="C7478" s="34">
        <f>IFERROR(VLOOKUP(A7478,'[1]alr yayınlanan fiyatlı'!C:K,9,0),0)</f>
        <v>0</v>
      </c>
    </row>
    <row r="7479" spans="1:3" x14ac:dyDescent="0.25">
      <c r="A7479" s="35" t="s">
        <v>3678</v>
      </c>
      <c r="B7479" s="35" t="str">
        <f>VLOOKUP(A7479,'[1]alr yayınlanan fiyatlı'!$C:$D,2,FALSE)</f>
        <v>28,1 X 28,1 X 2 MM PASLANMAZ KÖR KAPAK</v>
      </c>
      <c r="C7479" s="34">
        <f>IFERROR(VLOOKUP(A7479,'[1]alr yayınlanan fiyatlı'!C:K,9,0),0)</f>
        <v>0</v>
      </c>
    </row>
    <row r="7480" spans="1:3" x14ac:dyDescent="0.25">
      <c r="A7480" s="35" t="s">
        <v>2339</v>
      </c>
      <c r="B7480" s="35" t="str">
        <f>VLOOKUP(A7480,'[1]alr yayınlanan fiyatlı'!$C:$D,2,FALSE)</f>
        <v>Ø29,65 X 2 MM PASLANMAZ KÖR KAPAK</v>
      </c>
      <c r="C7480" s="34">
        <f>IFERROR(VLOOKUP(A7480,'[1]alr yayınlanan fiyatlı'!C:K,9,0),0)</f>
        <v>0</v>
      </c>
    </row>
    <row r="7481" spans="1:3" x14ac:dyDescent="0.25">
      <c r="A7481" s="35" t="s">
        <v>2339</v>
      </c>
      <c r="B7481" s="35" t="str">
        <f>VLOOKUP(A7481,'[1]alr yayınlanan fiyatlı'!$C:$D,2,FALSE)</f>
        <v>Ø29,65 X 2 MM PASLANMAZ KÖR KAPAK</v>
      </c>
      <c r="C7481" s="34">
        <v>0.42</v>
      </c>
    </row>
    <row r="7482" spans="1:3" x14ac:dyDescent="0.25">
      <c r="A7482" s="35" t="s">
        <v>6356</v>
      </c>
      <c r="B7482" s="35" t="str">
        <f>VLOOKUP(A7482,'[1]alr yayınlanan fiyatlı'!$C:$D,2,FALSE)</f>
        <v>47,5 X 12,5 X 2 MM PASLANMAZ KOR KAPAK</v>
      </c>
      <c r="C7482" s="34">
        <f>IFERROR(VLOOKUP(A7482,'[1]alr yayınlanan fiyatlı'!C:K,9,0),0)</f>
        <v>0</v>
      </c>
    </row>
    <row r="7483" spans="1:3" x14ac:dyDescent="0.25">
      <c r="A7483" s="35" t="s">
        <v>3719</v>
      </c>
      <c r="B7483" s="35" t="str">
        <f>VLOOKUP(A7483,'[1]alr yayınlanan fiyatlı'!$C:$D,2,FALSE)</f>
        <v>37 X 7 X 2 MM 316 L PASLANMAZ KÖR KAPAK</v>
      </c>
      <c r="C7483" s="34">
        <f>IFERROR(VLOOKUP(A7483,'[1]alr yayınlanan fiyatlı'!C:K,9,0),0)</f>
        <v>0</v>
      </c>
    </row>
    <row r="7484" spans="1:3" x14ac:dyDescent="0.25">
      <c r="A7484" s="35" t="s">
        <v>2340</v>
      </c>
      <c r="B7484" s="35" t="str">
        <f>VLOOKUP(A7484,'[1]alr yayınlanan fiyatlı'!$C:$D,2,FALSE)</f>
        <v>30 X 30 X 2 MM PASLANMAZ Ø25,05 MM DELIKLI GIZLI BAGLANTILI REZISTANS KAPAGI</v>
      </c>
      <c r="C7484" s="34">
        <f>IFERROR(VLOOKUP(A7484,'[1]alr yayınlanan fiyatlı'!C:K,9,0),0)</f>
        <v>0</v>
      </c>
    </row>
    <row r="7485" spans="1:3" x14ac:dyDescent="0.25">
      <c r="A7485" s="35" t="s">
        <v>2340</v>
      </c>
      <c r="B7485" s="35" t="str">
        <f>VLOOKUP(A7485,'[1]alr yayınlanan fiyatlı'!$C:$D,2,FALSE)</f>
        <v>30 X 30 X 2 MM PASLANMAZ Ø25,05 MM DELIKLI GIZLI BAGLANTILI REZISTANS KAPAGI</v>
      </c>
      <c r="C7485" s="34">
        <f>IFERROR(VLOOKUP(A7485,'[1]alr yayınlanan fiyatlı'!C:K,9,0),0)</f>
        <v>0</v>
      </c>
    </row>
    <row r="7486" spans="1:3" x14ac:dyDescent="0.25">
      <c r="A7486" s="35" t="s">
        <v>6357</v>
      </c>
      <c r="B7486" s="35" t="str">
        <f>VLOOKUP(A7486,'[1]alr yayınlanan fiyatlı'!$C:$D,2,FALSE)</f>
        <v>Ø29,05 X 1,5 MM PASLANMAZ Ø12 MM ORTA DELİKLİ KAPAK</v>
      </c>
      <c r="C7486" s="34">
        <f>IFERROR(VLOOKUP(A7486,'[1]alr yayınlanan fiyatlı'!C:K,9,0),0)</f>
        <v>0</v>
      </c>
    </row>
    <row r="7487" spans="1:3" x14ac:dyDescent="0.25">
      <c r="A7487" s="35" t="s">
        <v>6357</v>
      </c>
      <c r="B7487" s="35" t="str">
        <f>VLOOKUP(A7487,'[1]alr yayınlanan fiyatlı'!$C:$D,2,FALSE)</f>
        <v>Ø29,05 X 1,5 MM PASLANMAZ Ø12 MM ORTA DELİKLİ KAPAK</v>
      </c>
      <c r="C7487" s="34">
        <f>IFERROR(VLOOKUP(A7487,'[1]alr yayınlanan fiyatlı'!C:K,9,0),0)</f>
        <v>0</v>
      </c>
    </row>
    <row r="7488" spans="1:3" x14ac:dyDescent="0.25">
      <c r="A7488" s="35" t="s">
        <v>6358</v>
      </c>
      <c r="B7488" s="35" t="str">
        <f>VLOOKUP(A7488,[2]Sayfa2!$A:$B,2,0)</f>
        <v>Ø 23 X 2 MM PASLANMAZ KÖR KAPAK</v>
      </c>
      <c r="C7488" s="34">
        <f>IFERROR(VLOOKUP(A7488,'[1]alr yayınlanan fiyatlı'!C:K,9,0),0)</f>
        <v>0</v>
      </c>
    </row>
    <row r="7489" spans="1:3" x14ac:dyDescent="0.25">
      <c r="A7489" s="35" t="s">
        <v>6359</v>
      </c>
      <c r="B7489" s="35" t="str">
        <f>VLOOKUP(A7489,[2]Sayfa2!$A:$B,2,0)</f>
        <v>30 X 8 X 1,5 MM PASLANMAZ KAPAK</v>
      </c>
      <c r="C7489" s="34">
        <f>IFERROR(VLOOKUP(A7489,'[1]alr yayınlanan fiyatlı'!C:K,9,0),0)</f>
        <v>0</v>
      </c>
    </row>
    <row r="7490" spans="1:3" x14ac:dyDescent="0.25">
      <c r="A7490" s="35" t="s">
        <v>6360</v>
      </c>
      <c r="B7490" s="35" t="str">
        <f>VLOOKUP(A7490,[2]Sayfa2!$A:$B,2,0)</f>
        <v>Ø32 X 1,5 MM PASLANMAZ KÖR KAPAK</v>
      </c>
      <c r="C7490" s="34">
        <f>IFERROR(VLOOKUP(A7490,'[1]alr yayınlanan fiyatlı'!C:K,9,0),0)</f>
        <v>0</v>
      </c>
    </row>
    <row r="7491" spans="1:3" x14ac:dyDescent="0.25">
      <c r="A7491" s="35" t="s">
        <v>3808</v>
      </c>
      <c r="B7491" s="35" t="str">
        <f>VLOOKUP(A7491,'[1]alr yayınlanan fiyatlı'!$C:$D,2,FALSE)</f>
        <v>Ø 17,5 X 2 MM 304 KALİTE PASLANMAZ DİP SACI</v>
      </c>
      <c r="C7491" s="34">
        <f>IFERROR(VLOOKUP(A7491,'[1]alr yayınlanan fiyatlı'!C:K,9,0),0)</f>
        <v>0</v>
      </c>
    </row>
    <row r="7492" spans="1:3" x14ac:dyDescent="0.25">
      <c r="A7492" s="35" t="s">
        <v>3808</v>
      </c>
      <c r="B7492" s="35" t="str">
        <f>VLOOKUP(A7492,'[1]alr yayınlanan fiyatlı'!$C:$D,2,FALSE)</f>
        <v>Ø 17,5 X 2 MM 304 KALİTE PASLANMAZ DİP SACI</v>
      </c>
      <c r="C7492" s="34">
        <f>IFERROR(VLOOKUP(A7492,'[1]alr yayınlanan fiyatlı'!C:K,9,0),0)</f>
        <v>0</v>
      </c>
    </row>
    <row r="7493" spans="1:3" x14ac:dyDescent="0.25">
      <c r="A7493" s="35" t="s">
        <v>3123</v>
      </c>
      <c r="B7493" s="35" t="str">
        <f>VLOOKUP(A7493,'[1]alr yayınlanan fiyatlı'!$C:$D,2,FALSE)</f>
        <v>Ø22,75 X 2 MM DMB PASLANMAZ DİP SACİ PULU</v>
      </c>
      <c r="C7493" s="34">
        <f>IFERROR(VLOOKUP(A7493,'[1]alr yayınlanan fiyatlı'!C:K,9,0),0)</f>
        <v>0</v>
      </c>
    </row>
    <row r="7494" spans="1:3" x14ac:dyDescent="0.25">
      <c r="A7494" s="35" t="s">
        <v>3123</v>
      </c>
      <c r="B7494" s="35" t="str">
        <f>VLOOKUP(A7494,'[1]alr yayınlanan fiyatlı'!$C:$D,2,FALSE)</f>
        <v>Ø22,75 X 2 MM DMB PASLANMAZ DİP SACİ PULU</v>
      </c>
      <c r="C7494" s="34">
        <f>IFERROR(VLOOKUP(A7494,'[1]alr yayınlanan fiyatlı'!C:K,9,0),0)</f>
        <v>0</v>
      </c>
    </row>
    <row r="7495" spans="1:3" x14ac:dyDescent="0.25">
      <c r="A7495" s="35" t="s">
        <v>4201</v>
      </c>
      <c r="B7495" s="35" t="str">
        <f>VLOOKUP(A7495,'[1]alr yayınlanan fiyatlı'!$C:$D,2,FALSE)</f>
        <v>21 X 21 X 2 MM DMB PASLANMAZ DİP SACİ PULU</v>
      </c>
      <c r="C7495" s="34">
        <f>IFERROR(VLOOKUP(A7495,'[1]alr yayınlanan fiyatlı'!C:K,9,0),0)</f>
        <v>0</v>
      </c>
    </row>
    <row r="7496" spans="1:3" x14ac:dyDescent="0.25">
      <c r="A7496" s="35" t="s">
        <v>4201</v>
      </c>
      <c r="B7496" s="35" t="str">
        <f>VLOOKUP(A7496,'[1]alr yayınlanan fiyatlı'!$C:$D,2,FALSE)</f>
        <v>21 X 21 X 2 MM DMB PASLANMAZ DİP SACİ PULU</v>
      </c>
      <c r="C7496" s="34">
        <f>IFERROR(VLOOKUP(A7496,'[1]alr yayınlanan fiyatlı'!C:K,9,0),0)</f>
        <v>0</v>
      </c>
    </row>
    <row r="7497" spans="1:3" x14ac:dyDescent="0.25">
      <c r="A7497" s="35" t="s">
        <v>4202</v>
      </c>
      <c r="B7497" s="35" t="str">
        <f>VLOOKUP(A7497,'[1]alr yayınlanan fiyatlı'!$C:$D,2,FALSE)</f>
        <v>15,9 X 15,9 X 2 MM DMB PASLANMAZ DİP SACİ PULU</v>
      </c>
      <c r="C7497" s="34">
        <f>IFERROR(VLOOKUP(A7497,'[1]alr yayınlanan fiyatlı'!C:K,9,0),0)</f>
        <v>0</v>
      </c>
    </row>
    <row r="7498" spans="1:3" x14ac:dyDescent="0.25">
      <c r="A7498" s="35" t="s">
        <v>4202</v>
      </c>
      <c r="B7498" s="35" t="str">
        <f>VLOOKUP(A7498,'[1]alr yayınlanan fiyatlı'!$C:$D,2,FALSE)</f>
        <v>15,9 X 15,9 X 2 MM DMB PASLANMAZ DİP SACİ PULU</v>
      </c>
      <c r="C7498" s="34">
        <f>IFERROR(VLOOKUP(A7498,'[1]alr yayınlanan fiyatlı'!C:K,9,0),0)</f>
        <v>0</v>
      </c>
    </row>
    <row r="7499" spans="1:3" x14ac:dyDescent="0.25">
      <c r="A7499" s="35" t="s">
        <v>4203</v>
      </c>
      <c r="B7499" s="35" t="str">
        <f>VLOOKUP(A7499,'[1]alr yayınlanan fiyatlı'!$C:$D,2,FALSE)</f>
        <v>Ø50 X 2 MM DMB PASLANMAZ ARKA SACİ</v>
      </c>
      <c r="C7499" s="34">
        <f>IFERROR(VLOOKUP(A7499,'[1]alr yayınlanan fiyatlı'!C:K,9,0),0)</f>
        <v>0</v>
      </c>
    </row>
    <row r="7500" spans="1:3" x14ac:dyDescent="0.25">
      <c r="A7500" s="35" t="s">
        <v>3124</v>
      </c>
      <c r="B7500" s="35" t="str">
        <f>VLOOKUP(A7500,'[1]alr yayınlanan fiyatlı'!$C:$D,2,FALSE)</f>
        <v>50 X 70 X 2 MM DMB PASLANMAZ DİP SACI PULU</v>
      </c>
      <c r="C7500" s="34">
        <f>IFERROR(VLOOKUP(A7500,'[1]alr yayınlanan fiyatlı'!C:K,9,0),0)</f>
        <v>0</v>
      </c>
    </row>
    <row r="7501" spans="1:3" x14ac:dyDescent="0.25">
      <c r="A7501" s="35" t="s">
        <v>3124</v>
      </c>
      <c r="B7501" s="35" t="str">
        <f>VLOOKUP(A7501,'[1]alr yayınlanan fiyatlı'!$C:$D,2,FALSE)</f>
        <v>50 X 70 X 2 MM DMB PASLANMAZ DİP SACI PULU</v>
      </c>
      <c r="C7501" s="34">
        <f>IFERROR(VLOOKUP(A7501,'[1]alr yayınlanan fiyatlı'!C:K,9,0),0)</f>
        <v>0</v>
      </c>
    </row>
    <row r="7502" spans="1:3" x14ac:dyDescent="0.25">
      <c r="A7502" s="35" t="s">
        <v>3124</v>
      </c>
      <c r="B7502" s="35" t="str">
        <f>VLOOKUP(A7502,'[1]alr yayınlanan fiyatlı'!$C:$D,2,FALSE)</f>
        <v>50 X 70 X 2 MM DMB PASLANMAZ DİP SACI PULU</v>
      </c>
      <c r="C7502" s="34">
        <f>IFERROR(VLOOKUP(A7502,'[1]alr yayınlanan fiyatlı'!C:K,9,0),0)</f>
        <v>0</v>
      </c>
    </row>
    <row r="7503" spans="1:3" x14ac:dyDescent="0.25">
      <c r="A7503" s="35" t="s">
        <v>3720</v>
      </c>
      <c r="B7503" s="35" t="str">
        <f>VLOOKUP(A7503,'[1]alr yayınlanan fiyatlı'!$C:$D,2,FALSE)</f>
        <v>Ø 12,9 X 2 MM DMB PASLANMAZ DİP SACİ PULU</v>
      </c>
      <c r="C7503" s="34">
        <f>IFERROR(VLOOKUP(A7503,'[1]alr yayınlanan fiyatlı'!C:K,9,0),0)</f>
        <v>0</v>
      </c>
    </row>
    <row r="7504" spans="1:3" x14ac:dyDescent="0.25">
      <c r="A7504" s="35" t="s">
        <v>6361</v>
      </c>
      <c r="B7504" s="35" t="str">
        <f>VLOOKUP(A7504,[2]Sayfa2!$A:$B,2,0)</f>
        <v>30 X 40 X 1,5 MM DMB PASLANMAZ DİP SACI PULU 20X20 ORTA DELIKLI</v>
      </c>
      <c r="C7504" s="34">
        <f>IFERROR(VLOOKUP(A7504,'[1]alr yayınlanan fiyatlı'!C:K,9,0),0)</f>
        <v>0</v>
      </c>
    </row>
    <row r="7505" spans="1:3" x14ac:dyDescent="0.25">
      <c r="A7505" s="35" t="s">
        <v>6362</v>
      </c>
      <c r="B7505" s="35" t="str">
        <f>VLOOKUP(A7505,[2]Sayfa2!$A:$B,2,0)</f>
        <v>17,6 X 17,6 X 5 MM DMB PASLANMAZ DİP SACİ PULU</v>
      </c>
      <c r="C7505" s="34">
        <f>IFERROR(VLOOKUP(A7505,'[1]alr yayınlanan fiyatlı'!C:K,9,0),0)</f>
        <v>0</v>
      </c>
    </row>
    <row r="7506" spans="1:3" x14ac:dyDescent="0.25">
      <c r="A7506" s="35" t="s">
        <v>3679</v>
      </c>
      <c r="B7506" s="35" t="str">
        <f>VLOOKUP(A7506,'[1]alr yayınlanan fiyatlı'!$C:$D,2,FALSE)</f>
        <v>Ø 25,6 x 10 MM M10 SOMUN TAPA 304 KALITE PASLANMAZ (ECZ)</v>
      </c>
      <c r="C7506" s="34">
        <f>IFERROR(VLOOKUP(A7506,'[1]alr yayınlanan fiyatlı'!C:K,9,0),0)</f>
        <v>0</v>
      </c>
    </row>
    <row r="7507" spans="1:3" x14ac:dyDescent="0.25">
      <c r="A7507" s="35" t="s">
        <v>3679</v>
      </c>
      <c r="B7507" s="35" t="str">
        <f>VLOOKUP(A7507,'[1]alr yayınlanan fiyatlı'!$C:$D,2,FALSE)</f>
        <v>Ø 25,6 x 10 MM M10 SOMUN TAPA 304 KALITE PASLANMAZ (ECZ)</v>
      </c>
      <c r="C7507" s="34">
        <f>IFERROR(VLOOKUP(A7507,'[1]alr yayınlanan fiyatlı'!C:K,9,0),0)</f>
        <v>0</v>
      </c>
    </row>
    <row r="7508" spans="1:3" x14ac:dyDescent="0.25">
      <c r="A7508" s="35" t="s">
        <v>3809</v>
      </c>
      <c r="B7508" s="35" t="str">
        <f>VLOOKUP(A7508,'[1]alr yayınlanan fiyatlı'!$C:$D,2,FALSE)</f>
        <v>Ø 25,6 x 30 MM M10 VIDA TAPA 304 KALITE PASLANMAZ (ECZ)</v>
      </c>
      <c r="C7508" s="34">
        <f>IFERROR(VLOOKUP(A7508,'[1]alr yayınlanan fiyatlı'!C:K,9,0),0)</f>
        <v>0</v>
      </c>
    </row>
    <row r="7509" spans="1:3" x14ac:dyDescent="0.25">
      <c r="A7509" s="35" t="s">
        <v>6363</v>
      </c>
      <c r="B7509" s="35" t="str">
        <f>VLOOKUP(A7509,[2]Sayfa2!$A:$B,2,0)</f>
        <v>PASLANMAZ K TOPUZ Ø 31,70 SETLI FIRCA YUZEY</v>
      </c>
      <c r="C7509" s="34">
        <f>IFERROR(VLOOKUP(A7509,'[1]alr yayınlanan fiyatlı'!C:K,9,0),0)</f>
        <v>0</v>
      </c>
    </row>
    <row r="7510" spans="1:3" x14ac:dyDescent="0.25">
      <c r="A7510" s="35" t="s">
        <v>3721</v>
      </c>
      <c r="B7510" s="35" t="str">
        <f>VLOOKUP(A7510,'[1]alr yayınlanan fiyatlı'!$C:$D,2,FALSE)</f>
        <v>PASLANMAZ K TOPUZ Ø 31,70 SETLI AYNA YUZEY</v>
      </c>
      <c r="C7510" s="34">
        <f>IFERROR(VLOOKUP(A7510,'[1]alr yayınlanan fiyatlı'!C:K,9,0),0)</f>
        <v>0</v>
      </c>
    </row>
    <row r="7511" spans="1:3" x14ac:dyDescent="0.25">
      <c r="A7511" s="35" t="s">
        <v>3721</v>
      </c>
      <c r="B7511" s="35" t="str">
        <f>VLOOKUP(A7511,'[1]alr yayınlanan fiyatlı'!$C:$D,2,FALSE)</f>
        <v>PASLANMAZ K TOPUZ Ø 31,70 SETLI AYNA YUZEY</v>
      </c>
      <c r="C7511" s="34">
        <f>IFERROR(VLOOKUP(A7511,'[1]alr yayınlanan fiyatlı'!C:K,9,0),0)</f>
        <v>0</v>
      </c>
    </row>
    <row r="7512" spans="1:3" x14ac:dyDescent="0.25">
      <c r="A7512" s="35" t="s">
        <v>2341</v>
      </c>
      <c r="B7512" s="35" t="str">
        <f>VLOOKUP(A7512,'[1]alr yayınlanan fiyatlı'!$C:$D,2,FALSE)</f>
        <v>PASLANMAZ K TOPUZ Ø 31,70 SETLI 1/2" DISLI AYNA YUZEY</v>
      </c>
      <c r="C7512" s="34">
        <f>IFERROR(VLOOKUP(A7512,'[1]alr yayınlanan fiyatlı'!C:K,9,0),0)</f>
        <v>0</v>
      </c>
    </row>
    <row r="7513" spans="1:3" x14ac:dyDescent="0.25">
      <c r="A7513" s="35" t="s">
        <v>2341</v>
      </c>
      <c r="B7513" s="35" t="str">
        <f>VLOOKUP(A7513,'[1]alr yayınlanan fiyatlı'!$C:$D,2,FALSE)</f>
        <v>PASLANMAZ K TOPUZ Ø 31,70 SETLI 1/2" DISLI AYNA YUZEY</v>
      </c>
      <c r="C7513" s="34">
        <f>IFERROR(VLOOKUP(A7513,'[1]alr yayınlanan fiyatlı'!C:K,9,0),0)</f>
        <v>0</v>
      </c>
    </row>
    <row r="7514" spans="1:3" x14ac:dyDescent="0.25">
      <c r="A7514" s="35" t="s">
        <v>3722</v>
      </c>
      <c r="B7514" s="35" t="str">
        <f>VLOOKUP(A7514,'[1]alr yayınlanan fiyatlı'!$C:$D,2,FALSE)</f>
        <v>PASLANMAZ 4 YOLLU TOPUZ Ø 28,50 VE Ø 29,00 DELIKLI AYNA YUZEY</v>
      </c>
      <c r="C7514" s="34">
        <f>IFERROR(VLOOKUP(A7514,'[1]alr yayınlanan fiyatlı'!C:K,9,0),0)</f>
        <v>0</v>
      </c>
    </row>
    <row r="7515" spans="1:3" x14ac:dyDescent="0.25">
      <c r="A7515" s="35" t="s">
        <v>3722</v>
      </c>
      <c r="B7515" s="35" t="str">
        <f>VLOOKUP(A7515,'[1]alr yayınlanan fiyatlı'!$C:$D,2,FALSE)</f>
        <v>PASLANMAZ 4 YOLLU TOPUZ Ø 28,50 VE Ø 29,00 DELIKLI AYNA YUZEY</v>
      </c>
      <c r="C7515" s="34">
        <f>IFERROR(VLOOKUP(A7515,'[1]alr yayınlanan fiyatlı'!C:K,9,0),0)</f>
        <v>0</v>
      </c>
    </row>
    <row r="7516" spans="1:3" x14ac:dyDescent="0.25">
      <c r="A7516" s="35" t="s">
        <v>6364</v>
      </c>
      <c r="B7516" s="35" t="str">
        <f>VLOOKUP(A7516,[2]Sayfa2!$A:$B,2,0)</f>
        <v>PASLANMAZ T TOPUZ ISLENMIS HAM YUZEY Ø32,3</v>
      </c>
      <c r="C7516" s="34">
        <f>IFERROR(VLOOKUP(A7516,'[1]alr yayınlanan fiyatlı'!C:K,9,0),0)</f>
        <v>0</v>
      </c>
    </row>
    <row r="7517" spans="1:3" x14ac:dyDescent="0.25">
      <c r="A7517" s="35" t="s">
        <v>6365</v>
      </c>
      <c r="B7517" s="35" t="str">
        <f>VLOOKUP(A7517,[2]Sayfa2!$A:$B,2,0)</f>
        <v>PASLANMAZ T TOPUZ Ø 31,70 SETLI FIRCA YUZEY</v>
      </c>
      <c r="C7517" s="34">
        <f>IFERROR(VLOOKUP(A7517,'[1]alr yayınlanan fiyatlı'!C:K,9,0),0)</f>
        <v>0</v>
      </c>
    </row>
    <row r="7518" spans="1:3" x14ac:dyDescent="0.25">
      <c r="A7518" s="35" t="s">
        <v>2342</v>
      </c>
      <c r="B7518" s="35" t="str">
        <f>VLOOKUP(A7518,'[1]alr yayınlanan fiyatlı'!$C:$D,2,FALSE)</f>
        <v>PASLANMAZ T TOPUZ Ø 31,70 SETLI AYNA YUZEY</v>
      </c>
      <c r="C7518" s="34">
        <f>IFERROR(VLOOKUP(A7518,'[1]alr yayınlanan fiyatlı'!C:K,9,0),0)</f>
        <v>0</v>
      </c>
    </row>
    <row r="7519" spans="1:3" x14ac:dyDescent="0.25">
      <c r="A7519" s="35" t="s">
        <v>2342</v>
      </c>
      <c r="B7519" s="35" t="str">
        <f>VLOOKUP(A7519,'[1]alr yayınlanan fiyatlı'!$C:$D,2,FALSE)</f>
        <v>PASLANMAZ T TOPUZ Ø 31,70 SETLI AYNA YUZEY</v>
      </c>
      <c r="C7519" s="34">
        <f>IFERROR(VLOOKUP(A7519,'[1]alr yayınlanan fiyatlı'!C:K,9,0),0)</f>
        <v>0</v>
      </c>
    </row>
    <row r="7520" spans="1:3" x14ac:dyDescent="0.25">
      <c r="A7520" s="35" t="s">
        <v>2342</v>
      </c>
      <c r="B7520" s="35" t="str">
        <f>VLOOKUP(A7520,'[1]alr yayınlanan fiyatlı'!$C:$D,2,FALSE)</f>
        <v>PASLANMAZ T TOPUZ Ø 31,70 SETLI AYNA YUZEY</v>
      </c>
      <c r="C7520" s="34">
        <f>IFERROR(VLOOKUP(A7520,'[1]alr yayınlanan fiyatlı'!C:K,9,0),0)</f>
        <v>0</v>
      </c>
    </row>
    <row r="7521" spans="1:3" x14ac:dyDescent="0.25">
      <c r="A7521" s="35" t="s">
        <v>6366</v>
      </c>
      <c r="B7521" s="35" t="str">
        <f>VLOOKUP(A7521,[2]Sayfa2!$A:$B,2,0)</f>
        <v>Ø 75 GELENEKSEL RAD.DUVAR FLANŞI Ø 32,10 GOBEKLI M6 SETSCREW DISLI PASLANMAZ FIRCA YUZEY</v>
      </c>
      <c r="C7521" s="34">
        <f>IFERROR(VLOOKUP(A7521,'[1]alr yayınlanan fiyatlı'!C:K,9,0),0)</f>
        <v>0</v>
      </c>
    </row>
    <row r="7522" spans="1:3" x14ac:dyDescent="0.25">
      <c r="A7522" s="35" t="s">
        <v>3723</v>
      </c>
      <c r="B7522" s="35" t="str">
        <f>VLOOKUP(A7522,'[1]alr yayınlanan fiyatlı'!$C:$D,2,FALSE)</f>
        <v>Ø 75 GELENEKSEL RAD.DUVAR FLANŞI Ø 32,10 GOBEKLI M6 SETSCREW DISLI PASLANMAZ AYNA YUZEY</v>
      </c>
      <c r="C7522" s="34">
        <f>IFERROR(VLOOKUP(A7522,'[1]alr yayınlanan fiyatlı'!C:K,9,0),0)</f>
        <v>0</v>
      </c>
    </row>
    <row r="7523" spans="1:3" x14ac:dyDescent="0.25">
      <c r="A7523" s="35" t="s">
        <v>3723</v>
      </c>
      <c r="B7523" s="35" t="str">
        <f>VLOOKUP(A7523,'[1]alr yayınlanan fiyatlı'!$C:$D,2,FALSE)</f>
        <v>Ø 75 GELENEKSEL RAD.DUVAR FLANŞI Ø 32,10 GOBEKLI M6 SETSCREW DISLI PASLANMAZ AYNA YUZEY</v>
      </c>
      <c r="C7523" s="34">
        <f>IFERROR(VLOOKUP(A7523,'[1]alr yayınlanan fiyatlı'!C:K,9,0),0)</f>
        <v>0</v>
      </c>
    </row>
    <row r="7524" spans="1:3" x14ac:dyDescent="0.25">
      <c r="A7524" s="35" t="s">
        <v>2343</v>
      </c>
      <c r="B7524" s="35" t="str">
        <f>VLOOKUP(A7524,'[1]alr yayınlanan fiyatlı'!$C:$D,2,FALSE)</f>
        <v>Ø 75 GELENEKSEL RAD.DUVAR FLANŞI Ø 28,10 GOBEKLI PASLANMAZ AYNA YUZEY</v>
      </c>
      <c r="C7524" s="34">
        <f>IFERROR(VLOOKUP(A7524,'[1]alr yayınlanan fiyatlı'!C:K,9,0),0)</f>
        <v>0</v>
      </c>
    </row>
    <row r="7525" spans="1:3" x14ac:dyDescent="0.25">
      <c r="A7525" s="35" t="s">
        <v>2343</v>
      </c>
      <c r="B7525" s="35" t="str">
        <f>VLOOKUP(A7525,'[1]alr yayınlanan fiyatlı'!$C:$D,2,FALSE)</f>
        <v>Ø 75 GELENEKSEL RAD.DUVAR FLANŞI Ø 28,10 GOBEKLI PASLANMAZ AYNA YUZEY</v>
      </c>
      <c r="C7525" s="34">
        <f>IFERROR(VLOOKUP(A7525,'[1]alr yayınlanan fiyatlı'!C:K,9,0),0)</f>
        <v>0</v>
      </c>
    </row>
    <row r="7526" spans="1:3" x14ac:dyDescent="0.25">
      <c r="A7526" s="35" t="s">
        <v>6367</v>
      </c>
      <c r="B7526" s="35" t="str">
        <f>VLOOKUP(A7526,'[1]alr yayınlanan fiyatlı'!$C:$D,2,FALSE)</f>
        <v>VITRA LOGOLU Ø 75 GELENEKSEL RAD.DUVAR FLANŞI Ø 28,10 GOBEKLI PASLANMAZ AYNA YUZEY</v>
      </c>
      <c r="C7526" s="34">
        <f>IFERROR(VLOOKUP(A7526,'[1]alr yayınlanan fiyatlı'!C:K,9,0),0)</f>
        <v>0</v>
      </c>
    </row>
    <row r="7527" spans="1:3" x14ac:dyDescent="0.25">
      <c r="A7527" s="35" t="s">
        <v>4204</v>
      </c>
      <c r="B7527" s="35" t="str">
        <f>VLOOKUP(A7527,'[1]alr yayınlanan fiyatlı'!$C:$D,2,FALSE)</f>
        <v>Ø 75 GELENEKSEL RAD.DUVAR FLANŞI Ø 32,10 GOBEKLI M6 SETSCREW DISLI PASLANMAZ PVD POLISHED COPPER</v>
      </c>
      <c r="C7527" s="34">
        <f>IFERROR(VLOOKUP(A7527,'[1]alr yayınlanan fiyatlı'!C:K,9,0),0)</f>
        <v>0</v>
      </c>
    </row>
    <row r="7528" spans="1:3" x14ac:dyDescent="0.25">
      <c r="A7528" s="35" t="s">
        <v>4205</v>
      </c>
      <c r="B7528" s="35" t="str">
        <f>VLOOKUP(A7528,'[1]alr yayınlanan fiyatlı'!$C:$D,2,FALSE)</f>
        <v>Ø 75 GELENEKSEL RAD.DUVAR FLANŞI Ø 32,10 GOBEKLI M6 SETSCREW DISLI PASLANMAZ PAR.ALTN.YZY.</v>
      </c>
      <c r="C7528" s="34">
        <f>IFERROR(VLOOKUP(A7528,'[1]alr yayınlanan fiyatlı'!C:K,9,0),0)</f>
        <v>0</v>
      </c>
    </row>
    <row r="7529" spans="1:3" x14ac:dyDescent="0.25">
      <c r="A7529" s="35" t="s">
        <v>4206</v>
      </c>
      <c r="B7529" s="35" t="str">
        <f>VLOOKUP(A7529,'[1]alr yayınlanan fiyatlı'!$C:$D,2,FALSE)</f>
        <v>Ø 75 GELENEKSEL RAD.DUVAR FLANŞI Ø 32,10 GOBEKLI M6 SETSCREW DISLI PASLANMAZ PVD POLISHED BRASS</v>
      </c>
      <c r="C7529" s="34">
        <f>IFERROR(VLOOKUP(A7529,'[1]alr yayınlanan fiyatlı'!C:K,9,0),0)</f>
        <v>0</v>
      </c>
    </row>
    <row r="7530" spans="1:3" x14ac:dyDescent="0.25">
      <c r="A7530" s="35" t="s">
        <v>4206</v>
      </c>
      <c r="B7530" s="35" t="str">
        <f>VLOOKUP(A7530,'[1]alr yayınlanan fiyatlı'!$C:$D,2,FALSE)</f>
        <v>Ø 75 GELENEKSEL RAD.DUVAR FLANŞI Ø 32,10 GOBEKLI M6 SETSCREW DISLI PASLANMAZ PVD POLISHED BRASS</v>
      </c>
      <c r="C7530" s="34">
        <f>IFERROR(VLOOKUP(A7530,'[1]alr yayınlanan fiyatlı'!C:K,9,0),0)</f>
        <v>0</v>
      </c>
    </row>
    <row r="7531" spans="1:3" x14ac:dyDescent="0.25">
      <c r="A7531" s="35" t="s">
        <v>3680</v>
      </c>
      <c r="B7531" s="35" t="str">
        <f>VLOOKUP(A7531,'[1]alr yayınlanan fiyatlı'!$C:$D,2,FALSE)</f>
        <v>Ø 75 GELENEKSEL RAD.DUVAR FLANŞI Ø 32,10 GOBEKLI M6 SETSCREW DISLI PASLANMAZ PVD BRUSHED BRASS</v>
      </c>
      <c r="C7531" s="34">
        <f>IFERROR(VLOOKUP(A7531,'[1]alr yayınlanan fiyatlı'!C:K,9,0),0)</f>
        <v>0</v>
      </c>
    </row>
    <row r="7532" spans="1:3" x14ac:dyDescent="0.25">
      <c r="A7532" s="35" t="s">
        <v>3680</v>
      </c>
      <c r="B7532" s="35" t="str">
        <f>VLOOKUP(A7532,'[1]alr yayınlanan fiyatlı'!$C:$D,2,FALSE)</f>
        <v>Ø 75 GELENEKSEL RAD.DUVAR FLANŞI Ø 32,10 GOBEKLI M6 SETSCREW DISLI PASLANMAZ PVD BRUSHED BRASS</v>
      </c>
      <c r="C7532" s="34">
        <f>IFERROR(VLOOKUP(A7532,'[1]alr yayınlanan fiyatlı'!C:K,9,0),0)</f>
        <v>0</v>
      </c>
    </row>
    <row r="7533" spans="1:3" x14ac:dyDescent="0.25">
      <c r="A7533" s="35" t="s">
        <v>3681</v>
      </c>
      <c r="B7533" s="35" t="str">
        <f>VLOOKUP(A7533,'[1]alr yayınlanan fiyatlı'!$C:$D,2,FALSE)</f>
        <v>Ø 75 GELENEKSEL RAD.DUVAR FLANŞI Ø 32,10 GOBEKLI M6 SETSCREW DISLI PASLANMAZ PVD BRSHED COPPER</v>
      </c>
      <c r="C7533" s="34">
        <f>IFERROR(VLOOKUP(A7533,'[1]alr yayınlanan fiyatlı'!C:K,9,0),0)</f>
        <v>0</v>
      </c>
    </row>
    <row r="7534" spans="1:3" x14ac:dyDescent="0.25">
      <c r="A7534" s="35" t="s">
        <v>3810</v>
      </c>
      <c r="B7534" s="35" t="str">
        <f>VLOOKUP(A7534,'[1]alr yayınlanan fiyatlı'!$C:$D,2,FALSE)</f>
        <v>80 X 120 X 2 MM R7 ROZET AYAGI Ø18 CIFT DELIKLI</v>
      </c>
      <c r="C7534" s="34">
        <f>IFERROR(VLOOKUP(A7534,'[1]alr yayınlanan fiyatlı'!C:K,9,0),0)</f>
        <v>0</v>
      </c>
    </row>
    <row r="7535" spans="1:3" x14ac:dyDescent="0.25">
      <c r="A7535" s="35" t="s">
        <v>4207</v>
      </c>
      <c r="B7535" s="35" t="str">
        <f>VLOOKUP(A7535,'[1]alr yayınlanan fiyatlı'!$C:$D,2,FALSE)</f>
        <v>80 X 120 X 2 MM R7 ROZET AYAGI Ø25,5 CIFT DELIKLI</v>
      </c>
      <c r="C7535" s="34">
        <f>IFERROR(VLOOKUP(A7535,'[1]alr yayınlanan fiyatlı'!C:K,9,0),0)</f>
        <v>0</v>
      </c>
    </row>
    <row r="7536" spans="1:3" x14ac:dyDescent="0.25">
      <c r="A7536" s="35" t="s">
        <v>4208</v>
      </c>
      <c r="B7536" s="35" t="str">
        <f>VLOOKUP(A7536,'[1]alr yayınlanan fiyatlı'!$C:$D,2,FALSE)</f>
        <v>50 X 50 X 2 MM KARE ROZET AYAGI 20 X 20 ORTA DELİKLİ</v>
      </c>
      <c r="C7536" s="34">
        <f>IFERROR(VLOOKUP(A7536,'[1]alr yayınlanan fiyatlı'!C:K,9,0),0)</f>
        <v>0</v>
      </c>
    </row>
    <row r="7537" spans="1:3" x14ac:dyDescent="0.25">
      <c r="A7537" s="35" t="s">
        <v>4208</v>
      </c>
      <c r="B7537" s="35" t="str">
        <f>VLOOKUP(A7537,'[1]alr yayınlanan fiyatlı'!$C:$D,2,FALSE)</f>
        <v>50 X 50 X 2 MM KARE ROZET AYAGI 20 X 20 ORTA DELİKLİ</v>
      </c>
      <c r="C7537" s="34">
        <f>IFERROR(VLOOKUP(A7537,'[1]alr yayınlanan fiyatlı'!C:K,9,0),0)</f>
        <v>0</v>
      </c>
    </row>
    <row r="7538" spans="1:3" x14ac:dyDescent="0.25">
      <c r="A7538" s="35" t="s">
        <v>3811</v>
      </c>
      <c r="B7538" s="35" t="str">
        <f>VLOOKUP(A7538,'[1]alr yayınlanan fiyatlı'!$C:$D,2,FALSE)</f>
        <v>50 X 50 X 2 MM KARE ROZET AYAGI Ø18+Ø21,3 ORTA DELİKLİ R3</v>
      </c>
      <c r="C7538" s="34">
        <f>IFERROR(VLOOKUP(A7538,'[1]alr yayınlanan fiyatlı'!C:K,9,0),0)</f>
        <v>0</v>
      </c>
    </row>
    <row r="7539" spans="1:3" x14ac:dyDescent="0.25">
      <c r="A7539" s="35" t="s">
        <v>6368</v>
      </c>
      <c r="B7539" s="35" t="str">
        <f>VLOOKUP(A7539,'[1]alr yayınlanan fiyatlı'!$C:$D,2,FALSE)</f>
        <v>60 X 60 X 2 MM KARE ROZET AYAGI Ø25,5 ORTA DELİKLİ R7</v>
      </c>
      <c r="C7539" s="34">
        <f>IFERROR(VLOOKUP(A7539,'[1]alr yayınlanan fiyatlı'!C:K,9,0),0)</f>
        <v>0</v>
      </c>
    </row>
    <row r="7540" spans="1:3" x14ac:dyDescent="0.25">
      <c r="A7540" s="35" t="s">
        <v>6368</v>
      </c>
      <c r="B7540" s="35" t="str">
        <f>VLOOKUP(A7540,'[1]alr yayınlanan fiyatlı'!$C:$D,2,FALSE)</f>
        <v>60 X 60 X 2 MM KARE ROZET AYAGI Ø25,5 ORTA DELİKLİ R7</v>
      </c>
      <c r="C7540" s="34">
        <f>IFERROR(VLOOKUP(A7540,'[1]alr yayınlanan fiyatlı'!C:K,9,0),0)</f>
        <v>0</v>
      </c>
    </row>
    <row r="7541" spans="1:3" x14ac:dyDescent="0.25">
      <c r="A7541" s="35" t="s">
        <v>6369</v>
      </c>
      <c r="B7541" s="35" t="str">
        <f>VLOOKUP(A7541,'[1]alr yayınlanan fiyatlı'!$C:$D,2,FALSE)</f>
        <v>Ø30 X 2 MM YUVARLAK ROZET AYAGI Ø25,6 ORTA DELİKLİ</v>
      </c>
      <c r="C7541" s="34">
        <f>IFERROR(VLOOKUP(A7541,'[1]alr yayınlanan fiyatlı'!C:K,9,0),0)</f>
        <v>0</v>
      </c>
    </row>
    <row r="7542" spans="1:3" x14ac:dyDescent="0.25">
      <c r="A7542" s="35" t="s">
        <v>3682</v>
      </c>
      <c r="B7542" s="35" t="str">
        <f>VLOOKUP(A7542,'[1]alr yayınlanan fiyatlı'!$C:$D,2,FALSE)</f>
        <v>Ø 50  X 2 MM YUVARLAK ROZET AYAGI Ø18+Ø21,3 ORTA DELİKLİ</v>
      </c>
      <c r="C7542" s="34">
        <f>IFERROR(VLOOKUP(A7542,'[1]alr yayınlanan fiyatlı'!C:K,9,0),0)</f>
        <v>0</v>
      </c>
    </row>
    <row r="7543" spans="1:3" x14ac:dyDescent="0.25">
      <c r="A7543" s="35" t="s">
        <v>3682</v>
      </c>
      <c r="B7543" s="35" t="str">
        <f>VLOOKUP(A7543,'[1]alr yayınlanan fiyatlı'!$C:$D,2,FALSE)</f>
        <v>Ø 50  X 2 MM YUVARLAK ROZET AYAGI Ø18+Ø21,3 ORTA DELİKLİ</v>
      </c>
      <c r="C7543" s="34">
        <f>IFERROR(VLOOKUP(A7543,'[1]alr yayınlanan fiyatlı'!C:K,9,0),0)</f>
        <v>0</v>
      </c>
    </row>
    <row r="7544" spans="1:3" x14ac:dyDescent="0.25">
      <c r="A7544" s="35" t="s">
        <v>6370</v>
      </c>
      <c r="B7544" s="35" t="str">
        <f>VLOOKUP(A7544,[2]Sayfa2!$A:$B,2,0)</f>
        <v>Ø50 X 2 MM PASLANMAZ YUVARLAK ROZET AYAGI Ø16 ORTA DELİKLİ</v>
      </c>
      <c r="C7544" s="34">
        <f>IFERROR(VLOOKUP(A7544,'[1]alr yayınlanan fiyatlı'!C:K,9,0),0)</f>
        <v>0</v>
      </c>
    </row>
    <row r="7545" spans="1:3" x14ac:dyDescent="0.25">
      <c r="A7545" s="35" t="s">
        <v>6371</v>
      </c>
      <c r="B7545" s="35" t="str">
        <f>VLOOKUP(A7545,[2]Sayfa2!$A:$B,2,0)</f>
        <v>Ø50 X 2 MM YUVARLAK ROZET AYAGI Ø25 ORTA DELİKLİ</v>
      </c>
      <c r="C7545" s="34">
        <f>IFERROR(VLOOKUP(A7545,'[1]alr yayınlanan fiyatlı'!C:K,9,0),0)</f>
        <v>0</v>
      </c>
    </row>
    <row r="7546" spans="1:3" x14ac:dyDescent="0.25">
      <c r="A7546" s="35" t="s">
        <v>3859</v>
      </c>
      <c r="B7546" s="35" t="str">
        <f>VLOOKUP(A7546,'[1]alr yayınlanan fiyatlı'!$C:$D,2,FALSE)</f>
        <v>48 X 48 X 3 MM ROZET AYAGI R96 MM DIS KENAR Ø28 MM ORTA DELİKLİ R3,20 MM</v>
      </c>
      <c r="C7546" s="34">
        <f>IFERROR(VLOOKUP(A7546,'[1]alr yayınlanan fiyatlı'!C:K,9,0),0)</f>
        <v>0</v>
      </c>
    </row>
    <row r="7547" spans="1:3" x14ac:dyDescent="0.25">
      <c r="A7547" s="35" t="s">
        <v>3859</v>
      </c>
      <c r="B7547" s="35" t="str">
        <f>VLOOKUP(A7547,'[1]alr yayınlanan fiyatlı'!$C:$D,2,FALSE)</f>
        <v>48 X 48 X 3 MM ROZET AYAGI R96 MM DIS KENAR Ø28 MM ORTA DELİKLİ R3,20 MM</v>
      </c>
      <c r="C7547" s="34">
        <f>IFERROR(VLOOKUP(A7547,'[1]alr yayınlanan fiyatlı'!C:K,9,0),0)</f>
        <v>0</v>
      </c>
    </row>
    <row r="7548" spans="1:3" x14ac:dyDescent="0.25">
      <c r="A7548" s="35" t="s">
        <v>6372</v>
      </c>
      <c r="B7548" s="35" t="str">
        <f>VLOOKUP(A7548,[2]Sayfa2!$A:$B,2,0)</f>
        <v>Ø 42  X 1,5 MM YUVARLAK ROZET ÖN PARCA Ø32,3 ORTA DELİKLİ</v>
      </c>
      <c r="C7548" s="34">
        <f>IFERROR(VLOOKUP(A7548,'[1]alr yayınlanan fiyatlı'!C:K,9,0),0)</f>
        <v>0</v>
      </c>
    </row>
    <row r="7549" spans="1:3" x14ac:dyDescent="0.25">
      <c r="A7549" s="35" t="s">
        <v>6373</v>
      </c>
      <c r="B7549" s="35" t="str">
        <f>VLOOKUP(A7549,[2]Sayfa2!$A:$B,2,0)</f>
        <v>Ø 42  X 0,8 MM YUVARLAK ROZET ARKA PARCA Ø28 ORTA DELİKLİ</v>
      </c>
      <c r="C7549" s="34">
        <f>IFERROR(VLOOKUP(A7549,'[1]alr yayınlanan fiyatlı'!C:K,9,0),0)</f>
        <v>0</v>
      </c>
    </row>
    <row r="7550" spans="1:3" x14ac:dyDescent="0.25">
      <c r="A7550" s="35" t="s">
        <v>6374</v>
      </c>
      <c r="B7550" s="35" t="str">
        <f>VLOOKUP(A7550,[2]Sayfa2!$A:$B,2,0)</f>
        <v>44 x 44 X 2 MM KARE ROZET AYAGI 30,1 X 60,1 ORTA DELİKLİ TRS SQUARE 30X30 TEK TRF. BAG. FRC.YZY.</v>
      </c>
      <c r="C7550" s="34">
        <f>IFERROR(VLOOKUP(A7550,'[1]alr yayınlanan fiyatlı'!C:K,9,0),0)</f>
        <v>0</v>
      </c>
    </row>
    <row r="7551" spans="1:3" x14ac:dyDescent="0.25">
      <c r="A7551" s="35" t="s">
        <v>4209</v>
      </c>
      <c r="B7551" s="35" t="str">
        <f>VLOOKUP(A7551,'[1]alr yayınlanan fiyatlı'!$C:$D,2,FALSE)</f>
        <v>Ø42 X 2 MM YUVARLAK ROZET AYAGI Ø29 ORTA DELİKLİ TRS ROUND Ø32 TEK TRF. BAG. FRC.YZY.</v>
      </c>
      <c r="C7551" s="34">
        <f>IFERROR(VLOOKUP(A7551,'[1]alr yayınlanan fiyatlı'!C:K,9,0),0)</f>
        <v>0</v>
      </c>
    </row>
    <row r="7552" spans="1:3" x14ac:dyDescent="0.25">
      <c r="A7552" s="35" t="s">
        <v>4209</v>
      </c>
      <c r="B7552" s="35" t="str">
        <f>VLOOKUP(A7552,'[1]alr yayınlanan fiyatlı'!$C:$D,2,FALSE)</f>
        <v>Ø42 X 2 MM YUVARLAK ROZET AYAGI Ø29 ORTA DELİKLİ TRS ROUND Ø32 TEK TRF. BAG. FRC.YZY.</v>
      </c>
      <c r="C7552" s="34">
        <f>IFERROR(VLOOKUP(A7552,'[1]alr yayınlanan fiyatlı'!C:K,9,0),0)</f>
        <v>0</v>
      </c>
    </row>
    <row r="7553" spans="1:3" x14ac:dyDescent="0.25">
      <c r="A7553" s="35" t="s">
        <v>6375</v>
      </c>
      <c r="B7553" s="35" t="str">
        <f>VLOOKUP(A7553,'[1]alr yayınlanan fiyatlı'!$C:$D,2,FALSE)</f>
        <v>48 X 48 X 3 MM ROZET AYAGI R96 MM DIS KENAR Ø28 MM ORTA DELİKLİ R3,20 MM FIRCA YUZEY</v>
      </c>
      <c r="C7553" s="34">
        <f>IFERROR(VLOOKUP(A7553,'[1]alr yayınlanan fiyatlı'!C:K,9,0),0)</f>
        <v>0</v>
      </c>
    </row>
    <row r="7554" spans="1:3" x14ac:dyDescent="0.25">
      <c r="A7554" s="35" t="s">
        <v>3860</v>
      </c>
      <c r="B7554" s="35" t="str">
        <f>VLOOKUP(A7554,'[1]alr yayınlanan fiyatlı'!$C:$D,2,FALSE)</f>
        <v>44 x 44 X 2 MM KARE ROZET AYAGI 30,1 X 60,1 ORTA DELİKLİ TRS SQUARE 30X30 TEK TRF. BAG. AY.YZY.</v>
      </c>
      <c r="C7554" s="34">
        <f>IFERROR(VLOOKUP(A7554,'[1]alr yayınlanan fiyatlı'!C:K,9,0),0)</f>
        <v>0</v>
      </c>
    </row>
    <row r="7555" spans="1:3" x14ac:dyDescent="0.25">
      <c r="A7555" s="35" t="s">
        <v>3860</v>
      </c>
      <c r="B7555" s="35" t="str">
        <f>VLOOKUP(A7555,'[1]alr yayınlanan fiyatlı'!$C:$D,2,FALSE)</f>
        <v>44 x 44 X 2 MM KARE ROZET AYAGI 30,1 X 60,1 ORTA DELİKLİ TRS SQUARE 30X30 TEK TRF. BAG. AY.YZY.</v>
      </c>
      <c r="C7555" s="34">
        <f>IFERROR(VLOOKUP(A7555,'[1]alr yayınlanan fiyatlı'!C:K,9,0),0)</f>
        <v>0</v>
      </c>
    </row>
    <row r="7556" spans="1:3" x14ac:dyDescent="0.25">
      <c r="A7556" s="35" t="s">
        <v>3812</v>
      </c>
      <c r="B7556" s="35" t="str">
        <f>VLOOKUP(A7556,'[1]alr yayınlanan fiyatlı'!$C:$D,2,FALSE)</f>
        <v>Ø42 X 2 MM YUVARLAK ROZET AYAGI Ø29 ORTA DELİKLİ TRS ROUND Ø32 TEK TRF. BAG. AY.YZY.</v>
      </c>
      <c r="C7556" s="34">
        <f>IFERROR(VLOOKUP(A7556,'[1]alr yayınlanan fiyatlı'!C:K,9,0),0)</f>
        <v>0</v>
      </c>
    </row>
    <row r="7557" spans="1:3" x14ac:dyDescent="0.25">
      <c r="A7557" s="35" t="s">
        <v>3812</v>
      </c>
      <c r="B7557" s="35" t="str">
        <f>VLOOKUP(A7557,'[1]alr yayınlanan fiyatlı'!$C:$D,2,FALSE)</f>
        <v>Ø42 X 2 MM YUVARLAK ROZET AYAGI Ø29 ORTA DELİKLİ TRS ROUND Ø32 TEK TRF. BAG. AY.YZY.</v>
      </c>
      <c r="C7557" s="34">
        <f>IFERROR(VLOOKUP(A7557,'[1]alr yayınlanan fiyatlı'!C:K,9,0),0)</f>
        <v>0</v>
      </c>
    </row>
    <row r="7558" spans="1:3" x14ac:dyDescent="0.25">
      <c r="A7558" s="35" t="s">
        <v>6376</v>
      </c>
      <c r="B7558" s="35" t="str">
        <f>VLOOKUP(A7558,'[1]alr yayınlanan fiyatlı'!$C:$D,2,FALSE)</f>
        <v>48 X 48 X 3 MM ROZET AYAGI R96 MM DIS KENAR Ø28 MM ORTA DELİKLİ R3,20 MM AYNA YUZEY</v>
      </c>
      <c r="C7558" s="34">
        <f>IFERROR(VLOOKUP(A7558,'[1]alr yayınlanan fiyatlı'!C:K,9,0),0)</f>
        <v>0</v>
      </c>
    </row>
    <row r="7559" spans="1:3" x14ac:dyDescent="0.25">
      <c r="A7559" s="35" t="s">
        <v>3813</v>
      </c>
      <c r="B7559" s="35" t="str">
        <f>VLOOKUP(A7559,'[1]alr yayınlanan fiyatlı'!$C:$D,2,FALSE)</f>
        <v>Ø42 X 2 MM YUVARLAK ROZET AYAGI Ø29 ORTA DELİKLİ TRS ROUND Ø32 TEK TRF. BAG. MAT.SYH.RAL9005.10G.PE.</v>
      </c>
      <c r="C7559" s="34">
        <f>IFERROR(VLOOKUP(A7559,'[1]alr yayınlanan fiyatlı'!C:K,9,0),0)</f>
        <v>0</v>
      </c>
    </row>
    <row r="7560" spans="1:3" x14ac:dyDescent="0.25">
      <c r="A7560" s="35" t="s">
        <v>3813</v>
      </c>
      <c r="B7560" s="35" t="str">
        <f>VLOOKUP(A7560,'[1]alr yayınlanan fiyatlı'!$C:$D,2,FALSE)</f>
        <v>Ø42 X 2 MM YUVARLAK ROZET AYAGI Ø29 ORTA DELİKLİ TRS ROUND Ø32 TEK TRF. BAG. MAT.SYH.RAL9005.10G.PE.</v>
      </c>
      <c r="C7560" s="34">
        <f>IFERROR(VLOOKUP(A7560,'[1]alr yayınlanan fiyatlı'!C:K,9,0),0)</f>
        <v>0</v>
      </c>
    </row>
    <row r="7561" spans="1:3" x14ac:dyDescent="0.25">
      <c r="A7561" s="35" t="s">
        <v>4210</v>
      </c>
      <c r="B7561" s="35" t="str">
        <f>VLOOKUP(A7561,'[1]alr yayınlanan fiyatlı'!$C:$D,2,FALSE)</f>
        <v>44x44X2 MM KARE ROZET AYAGI 30,1X60,1 ORTA DELİKLİ TRS SQUARE 30X30 TEK TRF. BAG.MAT.SYH.RAL9005.10G</v>
      </c>
      <c r="C7561" s="34">
        <f>IFERROR(VLOOKUP(A7561,'[1]alr yayınlanan fiyatlı'!C:K,9,0),0)</f>
        <v>0</v>
      </c>
    </row>
    <row r="7562" spans="1:3" x14ac:dyDescent="0.25">
      <c r="A7562" s="35" t="s">
        <v>3920</v>
      </c>
      <c r="B7562" s="35" t="str">
        <f>VLOOKUP(A7562,'[1]alr yayınlanan fiyatlı'!$C:$D,2,FALSE)</f>
        <v>44x44X2 MM KARE ROZET AYAGI 30,1X60,1 ORTA DELİKLİ TRS SQUARE 30X30 TEK TRF. BAG. PVD.POLSHD.BRASS</v>
      </c>
      <c r="C7562" s="34">
        <f>IFERROR(VLOOKUP(A7562,'[1]alr yayınlanan fiyatlı'!C:K,9,0),0)</f>
        <v>0</v>
      </c>
    </row>
    <row r="7563" spans="1:3" x14ac:dyDescent="0.25">
      <c r="A7563" s="35" t="s">
        <v>4211</v>
      </c>
      <c r="B7563" s="35" t="str">
        <f>VLOOKUP(A7563,'[1]alr yayınlanan fiyatlı'!$C:$D,2,FALSE)</f>
        <v>Ø42 X 2 MM YUVARLAK ROZET AYAGI Ø29 ORTA DELİKLİ TRS ROUND Ø32 TEK TRF. BAG. PVD.POLSH.BRASS</v>
      </c>
      <c r="C7563" s="34">
        <f>IFERROR(VLOOKUP(A7563,'[1]alr yayınlanan fiyatlı'!C:K,9,0),0)</f>
        <v>0</v>
      </c>
    </row>
    <row r="7564" spans="1:3" x14ac:dyDescent="0.25">
      <c r="A7564" s="35" t="s">
        <v>3125</v>
      </c>
      <c r="B7564" s="35" t="str">
        <f>VLOOKUP(A7564,'[1]alr yayınlanan fiyatlı'!$C:$D,2,FALSE)</f>
        <v>44x44X2 MM KARE ROZET AYAGI 30,1X60,1 ORTA DELİKLİ TRS SQUARE 30X30 TEK TRF. BAG. PVD.BRSHD.BRASS</v>
      </c>
      <c r="C7564" s="34">
        <f>IFERROR(VLOOKUP(A7564,'[1]alr yayınlanan fiyatlı'!C:K,9,0),0)</f>
        <v>0</v>
      </c>
    </row>
    <row r="7565" spans="1:3" x14ac:dyDescent="0.25">
      <c r="A7565" s="35" t="s">
        <v>6377</v>
      </c>
      <c r="B7565" s="35" t="str">
        <f>VLOOKUP(A7565,[2]Sayfa2!$A:$B,2,0)</f>
        <v>Ø42 X 2 MM YUVARLAK ROZET AYAGI Ø29 ORTA DELİKLİ TRS ROUND Ø32 TEK TRF. BAG. PVD.BRSH.BRASS</v>
      </c>
      <c r="C7565" s="34">
        <f>IFERROR(VLOOKUP(A7565,'[1]alr yayınlanan fiyatlı'!C:K,9,0),0)</f>
        <v>0</v>
      </c>
    </row>
    <row r="7566" spans="1:3" x14ac:dyDescent="0.25">
      <c r="A7566" s="35" t="s">
        <v>3814</v>
      </c>
      <c r="B7566" s="35" t="str">
        <f>VLOOKUP(A7566,'[1]alr yayınlanan fiyatlı'!$C:$D,2,FALSE)</f>
        <v>Ø 14 MM TORNALANMIS M10 SOMUN INOX</v>
      </c>
      <c r="C7566" s="34">
        <f>IFERROR(VLOOKUP(A7566,'[1]alr yayınlanan fiyatlı'!C:K,9,0),0)</f>
        <v>0</v>
      </c>
    </row>
    <row r="7567" spans="1:3" x14ac:dyDescent="0.25">
      <c r="A7567" s="35" t="s">
        <v>4212</v>
      </c>
      <c r="B7567" s="35" t="str">
        <f>VLOOKUP(A7567,'[1]alr yayınlanan fiyatlı'!$C:$D,2,FALSE)</f>
        <v>Ø 21,3 X 1 X 38 MM PASLANMAZ KIZAKLI MONTAJ BRAKETI</v>
      </c>
      <c r="C7567" s="34">
        <f>IFERROR(VLOOKUP(A7567,'[1]alr yayınlanan fiyatlı'!C:K,9,0),0)</f>
        <v>0</v>
      </c>
    </row>
    <row r="7568" spans="1:3" x14ac:dyDescent="0.25">
      <c r="A7568" s="35" t="s">
        <v>3861</v>
      </c>
      <c r="B7568" s="35" t="str">
        <f>VLOOKUP(A7568,'[1]alr yayınlanan fiyatlı'!$C:$D,2,FALSE)</f>
        <v>Ø 21,3 X 55 MM PASLANMAZ DUVAR MONTAJ BRAKETI FIRCA YUZEY</v>
      </c>
      <c r="C7568" s="34">
        <f>IFERROR(VLOOKUP(A7568,'[1]alr yayınlanan fiyatlı'!C:K,9,0),0)</f>
        <v>0</v>
      </c>
    </row>
    <row r="7569" spans="1:3" x14ac:dyDescent="0.25">
      <c r="A7569" s="35" t="s">
        <v>3861</v>
      </c>
      <c r="B7569" s="35" t="str">
        <f>VLOOKUP(A7569,'[1]alr yayınlanan fiyatlı'!$C:$D,2,FALSE)</f>
        <v>Ø 21,3 X 55 MM PASLANMAZ DUVAR MONTAJ BRAKETI FIRCA YUZEY</v>
      </c>
      <c r="C7569" s="34">
        <f>IFERROR(VLOOKUP(A7569,'[1]alr yayınlanan fiyatlı'!C:K,9,0),0)</f>
        <v>0</v>
      </c>
    </row>
    <row r="7570" spans="1:3" x14ac:dyDescent="0.25">
      <c r="A7570" s="35" t="s">
        <v>3861</v>
      </c>
      <c r="B7570" s="35" t="str">
        <f>VLOOKUP(A7570,'[1]alr yayınlanan fiyatlı'!$C:$D,2,FALSE)</f>
        <v>Ø 21,3 X 55 MM PASLANMAZ DUVAR MONTAJ BRAKETI FIRCA YUZEY</v>
      </c>
      <c r="C7570" s="34">
        <f>IFERROR(VLOOKUP(A7570,'[1]alr yayınlanan fiyatlı'!C:K,9,0),0)</f>
        <v>0</v>
      </c>
    </row>
    <row r="7571" spans="1:3" x14ac:dyDescent="0.25">
      <c r="A7571" s="35" t="s">
        <v>2344</v>
      </c>
      <c r="B7571" s="35" t="str">
        <f>VLOOKUP(A7571,'[1]alr yayınlanan fiyatlı'!$C:$D,2,FALSE)</f>
        <v>Ø 21,3 X 55 MM PASLANMAZ DUVAR MONTAJ BRAKETI AYNA YUZEY</v>
      </c>
      <c r="C7571" s="34">
        <f>IFERROR(VLOOKUP(A7571,'[1]alr yayınlanan fiyatlı'!C:K,9,0),0)</f>
        <v>0</v>
      </c>
    </row>
    <row r="7572" spans="1:3" x14ac:dyDescent="0.25">
      <c r="A7572" s="35" t="s">
        <v>3815</v>
      </c>
      <c r="B7572" s="35" t="str">
        <f>VLOOKUP(A7572,'[1]alr yayınlanan fiyatlı'!$C:$D,2,FALSE)</f>
        <v>Ø 21,3 X 55 MM PASLANMAZ DUVAR MONTAJ BRAKETI NIGHT.BLACK</v>
      </c>
      <c r="C7572" s="34">
        <f>IFERROR(VLOOKUP(A7572,'[1]alr yayınlanan fiyatlı'!C:K,9,0),0)</f>
        <v>0</v>
      </c>
    </row>
    <row r="7573" spans="1:3" x14ac:dyDescent="0.25">
      <c r="A7573" s="35" t="s">
        <v>3815</v>
      </c>
      <c r="B7573" s="35" t="str">
        <f>VLOOKUP(A7573,'[1]alr yayınlanan fiyatlı'!$C:$D,2,FALSE)</f>
        <v>Ø 21,3 X 55 MM PASLANMAZ DUVAR MONTAJ BRAKETI NIGHT.BLACK</v>
      </c>
      <c r="C7573" s="34">
        <f>IFERROR(VLOOKUP(A7573,'[1]alr yayınlanan fiyatlı'!C:K,9,0),0)</f>
        <v>0</v>
      </c>
    </row>
    <row r="7574" spans="1:3" x14ac:dyDescent="0.25">
      <c r="A7574" s="35" t="s">
        <v>4213</v>
      </c>
      <c r="B7574" s="35" t="str">
        <f>VLOOKUP(A7574,'[1]alr yayınlanan fiyatlı'!$C:$D,2,FALSE)</f>
        <v>Ø 21,3 X 55 MM PASLANMAZ DUVAR MONTAJ BRAKETI CLEOPATRA.BEIGE.SALT&amp;PEPPER.(50.A025.18PM)</v>
      </c>
      <c r="C7574" s="34">
        <f>IFERROR(VLOOKUP(A7574,'[1]alr yayınlanan fiyatlı'!C:K,9,0),0)</f>
        <v>0</v>
      </c>
    </row>
    <row r="7575" spans="1:3" x14ac:dyDescent="0.25">
      <c r="A7575" s="35" t="s">
        <v>3126</v>
      </c>
      <c r="B7575" s="35" t="str">
        <f>VLOOKUP(A7575,'[1]alr yayınlanan fiyatlı'!$C:$D,2,FALSE)</f>
        <v>Ø 21,3 X 55 MM PASLANMAZ DUVAR MONTAJ BRAKETI PVD BRSHED BLACK CHROME</v>
      </c>
      <c r="C7575" s="34">
        <f>IFERROR(VLOOKUP(A7575,'[1]alr yayınlanan fiyatlı'!C:K,9,0),0)</f>
        <v>0</v>
      </c>
    </row>
    <row r="7576" spans="1:3" x14ac:dyDescent="0.25">
      <c r="A7576" s="35" t="s">
        <v>3862</v>
      </c>
      <c r="B7576" s="35" t="str">
        <f>VLOOKUP(A7576,'[1]alr yayınlanan fiyatlı'!$C:$D,2,FALSE)</f>
        <v>1/2" PASLANMAZ KURTAGIZLI KISA MANSON Ø 26 X 18 MM</v>
      </c>
      <c r="C7576" s="34">
        <f>IFERROR(VLOOKUP(A7576,'[1]alr yayınlanan fiyatlı'!C:K,9,0),0)</f>
        <v>0</v>
      </c>
    </row>
    <row r="7577" spans="1:3" x14ac:dyDescent="0.25">
      <c r="A7577" s="35" t="s">
        <v>3862</v>
      </c>
      <c r="B7577" s="35" t="str">
        <f>VLOOKUP(A7577,'[1]alr yayınlanan fiyatlı'!$C:$D,2,FALSE)</f>
        <v>1/2" PASLANMAZ KURTAGIZLI KISA MANSON Ø 26 X 18 MM</v>
      </c>
      <c r="C7577" s="34">
        <f>IFERROR(VLOOKUP(A7577,'[1]alr yayınlanan fiyatlı'!C:K,9,0),0)</f>
        <v>0</v>
      </c>
    </row>
    <row r="7578" spans="1:3" x14ac:dyDescent="0.25">
      <c r="A7578" s="35" t="s">
        <v>3921</v>
      </c>
      <c r="B7578" s="35" t="str">
        <f>VLOOKUP(A7578,'[1]alr yayınlanan fiyatlı'!$C:$D,2,FALSE)</f>
        <v>1/2" PASLANMAZ KISA MANSON Ø 26 X 18 MM</v>
      </c>
      <c r="C7578" s="34">
        <f>IFERROR(VLOOKUP(A7578,'[1]alr yayınlanan fiyatlı'!C:K,9,0),0)</f>
        <v>0</v>
      </c>
    </row>
    <row r="7579" spans="1:3" x14ac:dyDescent="0.25">
      <c r="A7579" s="35" t="s">
        <v>3921</v>
      </c>
      <c r="B7579" s="35" t="str">
        <f>VLOOKUP(A7579,'[1]alr yayınlanan fiyatlı'!$C:$D,2,FALSE)</f>
        <v>1/2" PASLANMAZ KISA MANSON Ø 26 X 18 MM</v>
      </c>
      <c r="C7579" s="34">
        <f>IFERROR(VLOOKUP(A7579,'[1]alr yayınlanan fiyatlı'!C:K,9,0),0)</f>
        <v>0</v>
      </c>
    </row>
    <row r="7580" spans="1:3" x14ac:dyDescent="0.25">
      <c r="A7580" s="35" t="s">
        <v>3863</v>
      </c>
      <c r="B7580" s="35" t="str">
        <f>VLOOKUP(A7580,'[1]alr yayınlanan fiyatlı'!$C:$D,2,FALSE)</f>
        <v>1/4" PASLANMAZ KISA MANSON Ø17 X 11,20 MM</v>
      </c>
      <c r="C7580" s="34">
        <f>IFERROR(VLOOKUP(A7580,'[1]alr yayınlanan fiyatlı'!C:K,9,0),0)</f>
        <v>0</v>
      </c>
    </row>
    <row r="7581" spans="1:3" x14ac:dyDescent="0.25">
      <c r="A7581" s="35" t="s">
        <v>3863</v>
      </c>
      <c r="B7581" s="35" t="str">
        <f>VLOOKUP(A7581,'[1]alr yayınlanan fiyatlı'!$C:$D,2,FALSE)</f>
        <v>1/4" PASLANMAZ KISA MANSON Ø17 X 11,20 MM</v>
      </c>
      <c r="C7581" s="34">
        <f>IFERROR(VLOOKUP(A7581,'[1]alr yayınlanan fiyatlı'!C:K,9,0),0)</f>
        <v>0</v>
      </c>
    </row>
    <row r="7582" spans="1:3" x14ac:dyDescent="0.25">
      <c r="A7582" s="35" t="s">
        <v>2345</v>
      </c>
      <c r="B7582" s="35" t="str">
        <f>VLOOKUP(A7582,'[1]alr yayınlanan fiyatlı'!$C:$D,2,FALSE)</f>
        <v>1/4" PASLANMAZ SETLI MANSON Ø21 X 6 MM (OLGA-GIO-QUADRATO-ORBIT-STEP)</v>
      </c>
      <c r="C7582" s="34">
        <f>IFERROR(VLOOKUP(A7582,'[1]alr yayınlanan fiyatlı'!C:K,9,0),0)</f>
        <v>0</v>
      </c>
    </row>
    <row r="7583" spans="1:3" x14ac:dyDescent="0.25">
      <c r="A7583" s="35" t="s">
        <v>2345</v>
      </c>
      <c r="B7583" s="35" t="str">
        <f>VLOOKUP(A7583,'[1]alr yayınlanan fiyatlı'!$C:$D,2,FALSE)</f>
        <v>1/4" PASLANMAZ SETLI MANSON Ø21 X 6 MM (OLGA-GIO-QUADRATO-ORBIT-STEP)</v>
      </c>
      <c r="C7583" s="34">
        <f>IFERROR(VLOOKUP(A7583,'[1]alr yayınlanan fiyatlı'!C:K,9,0),0)</f>
        <v>0</v>
      </c>
    </row>
    <row r="7584" spans="1:3" x14ac:dyDescent="0.25">
      <c r="A7584" s="35" t="s">
        <v>6378</v>
      </c>
      <c r="B7584" s="35" t="str">
        <f>VLOOKUP(A7584,'[1]alr yayınlanan fiyatlı'!$C:$D,2,FALSE)</f>
        <v>1/2" PASLANMAZ KISA MANSON Ø 21 X 20 MM (TREE)</v>
      </c>
      <c r="C7584" s="34">
        <f>IFERROR(VLOOKUP(A7584,'[1]alr yayınlanan fiyatlı'!C:K,9,0),0)</f>
        <v>0</v>
      </c>
    </row>
    <row r="7585" spans="1:3" x14ac:dyDescent="0.25">
      <c r="A7585" s="35" t="s">
        <v>3683</v>
      </c>
      <c r="B7585" s="35" t="str">
        <f>VLOOKUP(A7585,'[1]alr yayınlanan fiyatlı'!$C:$D,2,FALSE)</f>
        <v>1/2" PASLANMAZ MANSON Ø24,3 X 10 MM (QUILL)</v>
      </c>
      <c r="C7585" s="34">
        <f>IFERROR(VLOOKUP(A7585,'[1]alr yayınlanan fiyatlı'!C:K,9,0),0)</f>
        <v>0</v>
      </c>
    </row>
    <row r="7586" spans="1:3" x14ac:dyDescent="0.25">
      <c r="A7586" s="35" t="s">
        <v>3724</v>
      </c>
      <c r="B7586" s="35" t="str">
        <f>VLOOKUP(A7586,'[1]alr yayınlanan fiyatlı'!$C:$D,2,FALSE)</f>
        <v>1/2" PASLANMAZ SETLI MANSON Ø26 X 16 MM (SPIN-STEP)</v>
      </c>
      <c r="C7586" s="34">
        <f>IFERROR(VLOOKUP(A7586,'[1]alr yayınlanan fiyatlı'!C:K,9,0),0)</f>
        <v>0</v>
      </c>
    </row>
    <row r="7587" spans="1:3" x14ac:dyDescent="0.25">
      <c r="A7587" s="35" t="s">
        <v>3922</v>
      </c>
      <c r="B7587" s="35" t="str">
        <f>VLOOKUP(A7587,'[1]alr yayınlanan fiyatlı'!$C:$D,2,FALSE)</f>
        <v>1/4" PASLANMAZ KISA MANSON Ø16,5 X 7 MM</v>
      </c>
      <c r="C7587" s="34">
        <f>IFERROR(VLOOKUP(A7587,'[1]alr yayınlanan fiyatlı'!C:K,9,0),0)</f>
        <v>0</v>
      </c>
    </row>
    <row r="7588" spans="1:3" x14ac:dyDescent="0.25">
      <c r="A7588" s="35" t="s">
        <v>3127</v>
      </c>
      <c r="B7588" s="35" t="str">
        <f>VLOOKUP(A7588,'[1]alr yayınlanan fiyatlı'!$C:$D,2,FALSE)</f>
        <v>1/2" PASLANMAZ GZ. BG. MANSON Ø24,3 X 10 MM (HAVSA YONU TERS)</v>
      </c>
      <c r="C7588" s="34">
        <f>IFERROR(VLOOKUP(A7588,'[1]alr yayınlanan fiyatlı'!C:K,9,0),0)</f>
        <v>0</v>
      </c>
    </row>
    <row r="7589" spans="1:3" x14ac:dyDescent="0.25">
      <c r="A7589" s="35" t="s">
        <v>3127</v>
      </c>
      <c r="B7589" s="35" t="str">
        <f>VLOOKUP(A7589,'[1]alr yayınlanan fiyatlı'!$C:$D,2,FALSE)</f>
        <v>1/2" PASLANMAZ GZ. BG. MANSON Ø24,3 X 10 MM (HAVSA YONU TERS)</v>
      </c>
      <c r="C7589" s="34">
        <f>IFERROR(VLOOKUP(A7589,'[1]alr yayınlanan fiyatlı'!C:K,9,0),0)</f>
        <v>0</v>
      </c>
    </row>
    <row r="7590" spans="1:3" x14ac:dyDescent="0.25">
      <c r="A7590" s="35" t="s">
        <v>2346</v>
      </c>
      <c r="B7590" s="35" t="str">
        <f>VLOOKUP(A7590,'[1]alr yayınlanan fiyatlı'!$C:$D,2,FALSE)</f>
        <v>1/4" PASLANMAZ KISA MANSON Ø16,7 X 11,20 MM</v>
      </c>
      <c r="C7590" s="34">
        <f>IFERROR(VLOOKUP(A7590,'[1]alr yayınlanan fiyatlı'!C:K,9,0),0)</f>
        <v>0</v>
      </c>
    </row>
    <row r="7591" spans="1:3" x14ac:dyDescent="0.25">
      <c r="A7591" s="35" t="s">
        <v>2347</v>
      </c>
      <c r="B7591" s="35" t="str">
        <f>VLOOKUP(A7591,[2]Sayfa2!$A:$B,2,0)</f>
        <v>DEKORATİF KÖRTAPA 1/2" 12AA Ø26 X 9 MM PVD BRASS (17,17 X 2,62 MM EPDM70 ORINGLI)</v>
      </c>
      <c r="C7591" s="34">
        <f>IFERROR(VLOOKUP(A7591,'[1]alr yayınlanan fiyatlı'!C:K,9,0),0)</f>
        <v>0</v>
      </c>
    </row>
    <row r="7592" spans="1:3" x14ac:dyDescent="0.25">
      <c r="A7592" s="35" t="s">
        <v>2348</v>
      </c>
      <c r="B7592" s="35" t="str">
        <f>VLOOKUP(A7592,[2]Sayfa2!$A:$B,2,0)</f>
        <v>DEKORATİF PURJÖR TAPA 1/2" 12AA Ø26 X 12 MM PVD BRASS (17,17 X 2,62 MM EPDM70 ORINGLI)</v>
      </c>
      <c r="C7592" s="34">
        <f>IFERROR(VLOOKUP(A7592,'[1]alr yayınlanan fiyatlı'!C:K,9,0),0)</f>
        <v>0</v>
      </c>
    </row>
    <row r="7593" spans="1:3" x14ac:dyDescent="0.25">
      <c r="A7593" s="35" t="s">
        <v>6379</v>
      </c>
      <c r="B7593" s="35" t="str">
        <f>VLOOKUP(A7593,[2]Sayfa2!$A:$B,2,0)</f>
        <v>RD REZISTANS ÜRÜN TOPRAKLAMA BARASI(304)</v>
      </c>
      <c r="C7593" s="34">
        <f>IFERROR(VLOOKUP(A7593,'[1]alr yayınlanan fiyatlı'!C:K,9,0),0)</f>
        <v>0</v>
      </c>
    </row>
    <row r="7594" spans="1:3" x14ac:dyDescent="0.25">
      <c r="A7594" s="35" t="s">
        <v>3923</v>
      </c>
      <c r="B7594" s="35" t="str">
        <f>VLOOKUP(A7594,'[1]alr yayınlanan fiyatlı'!$C:$D,2,FALSE)</f>
        <v>Ø30X10 MM 304 KALİTE PASLANMAZ REZİSTANS ÜST TAPASI</v>
      </c>
      <c r="C7594" s="34">
        <f>IFERROR(VLOOKUP(A7594,'[1]alr yayınlanan fiyatlı'!C:K,9,0),0)</f>
        <v>0</v>
      </c>
    </row>
    <row r="7595" spans="1:3" x14ac:dyDescent="0.25">
      <c r="A7595" s="35" t="s">
        <v>3923</v>
      </c>
      <c r="B7595" s="35" t="str">
        <f>VLOOKUP(A7595,'[1]alr yayınlanan fiyatlı'!$C:$D,2,FALSE)</f>
        <v>Ø30X10 MM 304 KALİTE PASLANMAZ REZİSTANS ÜST TAPASI</v>
      </c>
      <c r="C7595" s="34">
        <f>IFERROR(VLOOKUP(A7595,'[1]alr yayınlanan fiyatlı'!C:K,9,0),0)</f>
        <v>0</v>
      </c>
    </row>
    <row r="7596" spans="1:3" x14ac:dyDescent="0.25">
      <c r="A7596" s="35" t="s">
        <v>3725</v>
      </c>
      <c r="B7596" s="35" t="str">
        <f>VLOOKUP(A7596,'[1]alr yayınlanan fiyatlı'!$C:$D,2,FALSE)</f>
        <v>Ø 32 X 10 MM PASLANMAZ REZİSTANS MONTAJ TAPASI</v>
      </c>
      <c r="C7596" s="34">
        <f>IFERROR(VLOOKUP(A7596,'[1]alr yayınlanan fiyatlı'!C:K,9,0),0)</f>
        <v>0</v>
      </c>
    </row>
    <row r="7597" spans="1:3" x14ac:dyDescent="0.25">
      <c r="A7597" s="35" t="s">
        <v>3725</v>
      </c>
      <c r="B7597" s="35" t="str">
        <f>VLOOKUP(A7597,'[1]alr yayınlanan fiyatlı'!$C:$D,2,FALSE)</f>
        <v>Ø 32 X 10 MM PASLANMAZ REZİSTANS MONTAJ TAPASI</v>
      </c>
      <c r="C7597" s="34">
        <f>IFERROR(VLOOKUP(A7597,'[1]alr yayınlanan fiyatlı'!C:K,9,0),0)</f>
        <v>0</v>
      </c>
    </row>
    <row r="7598" spans="1:3" x14ac:dyDescent="0.25">
      <c r="A7598" s="35" t="s">
        <v>3726</v>
      </c>
      <c r="B7598" s="35" t="str">
        <f>VLOOKUP(A7598,'[1]alr yayınlanan fiyatlı'!$C:$D,2,FALSE)</f>
        <v>28X28X1,5 MM 304 KALİTE PASLANMAZ REZİSTANS ALT TAPASI</v>
      </c>
      <c r="C7598" s="34">
        <f>IFERROR(VLOOKUP(A7598,'[1]alr yayınlanan fiyatlı'!C:K,9,0),0)</f>
        <v>0</v>
      </c>
    </row>
    <row r="7599" spans="1:3" x14ac:dyDescent="0.25">
      <c r="A7599" s="35" t="s">
        <v>3726</v>
      </c>
      <c r="B7599" s="35" t="str">
        <f>VLOOKUP(A7599,'[1]alr yayınlanan fiyatlı'!$C:$D,2,FALSE)</f>
        <v>28X28X1,5 MM 304 KALİTE PASLANMAZ REZİSTANS ALT TAPASI</v>
      </c>
      <c r="C7599" s="34">
        <f>IFERROR(VLOOKUP(A7599,'[1]alr yayınlanan fiyatlı'!C:K,9,0),0)</f>
        <v>0</v>
      </c>
    </row>
    <row r="7600" spans="1:3" x14ac:dyDescent="0.25">
      <c r="A7600" s="35" t="s">
        <v>3684</v>
      </c>
      <c r="B7600" s="35" t="str">
        <f>VLOOKUP(A7600,'[1]alr yayınlanan fiyatlı'!$C:$D,2,FALSE)</f>
        <v>Ø30X1,5 MM 304 KALİTE PASLANMAZ REZİSTANS ALT TAPASI</v>
      </c>
      <c r="C7600" s="34">
        <f>IFERROR(VLOOKUP(A7600,'[1]alr yayınlanan fiyatlı'!C:K,9,0),0)</f>
        <v>0</v>
      </c>
    </row>
    <row r="7601" spans="1:3" x14ac:dyDescent="0.25">
      <c r="A7601" s="35" t="s">
        <v>3684</v>
      </c>
      <c r="B7601" s="35" t="str">
        <f>VLOOKUP(A7601,'[1]alr yayınlanan fiyatlı'!$C:$D,2,FALSE)</f>
        <v>Ø30X1,5 MM 304 KALİTE PASLANMAZ REZİSTANS ALT TAPASI</v>
      </c>
      <c r="C7601" s="34">
        <f>IFERROR(VLOOKUP(A7601,'[1]alr yayınlanan fiyatlı'!C:K,9,0),0)</f>
        <v>0</v>
      </c>
    </row>
    <row r="7602" spans="1:3" x14ac:dyDescent="0.25">
      <c r="A7602" s="35" t="s">
        <v>3924</v>
      </c>
      <c r="B7602" s="35" t="str">
        <f>VLOOKUP(A7602,'[1]alr yayınlanan fiyatlı'!$C:$D,2,FALSE)</f>
        <v>Ø 32 PASLANMAZ BORU TAPASI PVD.BRSHED.BRASS</v>
      </c>
      <c r="C7602" s="34">
        <f>IFERROR(VLOOKUP(A7602,'[1]alr yayınlanan fiyatlı'!C:K,9,0),0)</f>
        <v>0</v>
      </c>
    </row>
    <row r="7603" spans="1:3" x14ac:dyDescent="0.25">
      <c r="A7603" s="35" t="s">
        <v>6380</v>
      </c>
      <c r="B7603" s="35" t="str">
        <f>VLOOKUP(A7603,[2]Sayfa2!$A:$B,2,0)</f>
        <v>Ø 21 X 3,5 X 15 MM EPDM1Q2014 PLASTIK HORTUM</v>
      </c>
      <c r="C7603" s="34">
        <f>IFERROR(VLOOKUP(A7603,'[1]alr yayınlanan fiyatlı'!C:K,9,0),0)</f>
        <v>0</v>
      </c>
    </row>
    <row r="7604" spans="1:3" x14ac:dyDescent="0.25">
      <c r="A7604" s="35" t="s">
        <v>3128</v>
      </c>
      <c r="B7604" s="35" t="str">
        <f>VLOOKUP(A7604,'[1]alr yayınlanan fiyatlı'!$C:$D,2,FALSE)</f>
        <v>3/8" X 500 MM PASLANMAZ ORGUSUZ FLEX HORTUM</v>
      </c>
      <c r="C7604" s="34">
        <f>IFERROR(VLOOKUP(A7604,'[1]alr yayınlanan fiyatlı'!C:K,9,0),0)</f>
        <v>0</v>
      </c>
    </row>
    <row r="7605" spans="1:3" x14ac:dyDescent="0.25">
      <c r="A7605" s="35" t="s">
        <v>3128</v>
      </c>
      <c r="B7605" s="35" t="str">
        <f>VLOOKUP(A7605,'[1]alr yayınlanan fiyatlı'!$C:$D,2,FALSE)</f>
        <v>3/8" X 500 MM PASLANMAZ ORGUSUZ FLEX HORTUM</v>
      </c>
      <c r="C7605" s="34">
        <f>IFERROR(VLOOKUP(A7605,'[1]alr yayınlanan fiyatlı'!C:K,9,0),0)</f>
        <v>0</v>
      </c>
    </row>
    <row r="7606" spans="1:3" x14ac:dyDescent="0.25">
      <c r="A7606" s="35" t="s">
        <v>6381</v>
      </c>
      <c r="B7606" s="35" t="str">
        <f>VLOOKUP(A7606,'[1]alr yayınlanan fiyatlı'!$C:$D,2,FALSE)</f>
        <v>KULLANIM KILAVUZU SF</v>
      </c>
      <c r="C7606" s="34">
        <f>IFERROR(VLOOKUP(A7606,'[1]alr yayınlanan fiyatlı'!C:K,9,0),0)</f>
        <v>0</v>
      </c>
    </row>
    <row r="7607" spans="1:3" x14ac:dyDescent="0.25">
      <c r="A7607" s="35" t="s">
        <v>3816</v>
      </c>
      <c r="B7607" s="35" t="str">
        <f>VLOOKUP(A7607,'[1]alr yayınlanan fiyatlı'!$C:$D,2,FALSE)</f>
        <v>KULLANIM KILAVUZU SPH METRO</v>
      </c>
      <c r="C7607" s="34">
        <f>IFERROR(VLOOKUP(A7607,'[1]alr yayınlanan fiyatlı'!C:K,9,0),0)</f>
        <v>0</v>
      </c>
    </row>
    <row r="7608" spans="1:3" x14ac:dyDescent="0.25">
      <c r="A7608" s="35" t="s">
        <v>6382</v>
      </c>
      <c r="B7608" s="35" t="str">
        <f>VLOOKUP(A7608,'[1]alr yayınlanan fiyatlı'!$C:$D,2,FALSE)</f>
        <v>KULLANIM KILAVUZU ZND ASOS (CHIME)</v>
      </c>
      <c r="C7608" s="34">
        <f>IFERROR(VLOOKUP(A7608,'[1]alr yayınlanan fiyatlı'!C:K,9,0),0)</f>
        <v>0</v>
      </c>
    </row>
    <row r="7609" spans="1:3" x14ac:dyDescent="0.25">
      <c r="A7609" s="35" t="s">
        <v>6383</v>
      </c>
      <c r="B7609" s="35" t="str">
        <f>VLOOKUP(A7609,'[1]alr yayınlanan fiyatlı'!$C:$D,2,FALSE)</f>
        <v>KULLANIM KILAVUZU ZND TERRA (ALBAN)</v>
      </c>
      <c r="C7609" s="34">
        <f>IFERROR(VLOOKUP(A7609,'[1]alr yayınlanan fiyatlı'!C:K,9,0),0)</f>
        <v>0</v>
      </c>
    </row>
    <row r="7610" spans="1:3" x14ac:dyDescent="0.25">
      <c r="A7610" s="35" t="s">
        <v>6384</v>
      </c>
      <c r="B7610" s="35" t="str">
        <f>VLOOKUP(A7610,'[1]alr yayınlanan fiyatlı'!$C:$D,2,FALSE)</f>
        <v>KULLANIM KILAVUZU ZND TRENDY (PERA)</v>
      </c>
      <c r="C7610" s="34">
        <f>IFERROR(VLOOKUP(A7610,'[1]alr yayınlanan fiyatlı'!C:K,9,0),0)</f>
        <v>0</v>
      </c>
    </row>
    <row r="7611" spans="1:3" x14ac:dyDescent="0.25">
      <c r="A7611" s="35" t="s">
        <v>6385</v>
      </c>
      <c r="B7611" s="35" t="str">
        <f>VLOOKUP(A7611,'[1]alr yayınlanan fiyatlı'!$C:$D,2,FALSE)</f>
        <v>KULLANIM KILAVUZU ZND OLGA</v>
      </c>
      <c r="C7611" s="34">
        <f>IFERROR(VLOOKUP(A7611,'[1]alr yayınlanan fiyatlı'!C:K,9,0),0)</f>
        <v>0</v>
      </c>
    </row>
    <row r="7612" spans="1:3" x14ac:dyDescent="0.25">
      <c r="A7612" s="35" t="s">
        <v>6386</v>
      </c>
      <c r="B7612" s="35" t="str">
        <f>VLOOKUP(A7612,'[1]alr yayınlanan fiyatlı'!$C:$D,2,FALSE)</f>
        <v>KULLANIM KILAVUZU ZND ELEKTRIKLI ASOS (ELEKTRIKLI CHIME)</v>
      </c>
      <c r="C7612" s="34">
        <f>IFERROR(VLOOKUP(A7612,'[1]alr yayınlanan fiyatlı'!C:K,9,0),0)</f>
        <v>0</v>
      </c>
    </row>
    <row r="7613" spans="1:3" x14ac:dyDescent="0.25">
      <c r="A7613" s="35" t="s">
        <v>6387</v>
      </c>
      <c r="B7613" s="35" t="str">
        <f>VLOOKUP(A7613,[2]Sayfa2!$A:$B,2,0)</f>
        <v>MONTAJ KILAVUZU SX (EMBER) A5 KITAPCIK</v>
      </c>
      <c r="C7613" s="34">
        <f>IFERROR(VLOOKUP(A7613,'[1]alr yayınlanan fiyatlı'!C:K,9,0),0)</f>
        <v>0</v>
      </c>
    </row>
    <row r="7614" spans="1:3" x14ac:dyDescent="0.25">
      <c r="A7614" s="35" t="s">
        <v>6388</v>
      </c>
      <c r="B7614" s="35" t="str">
        <f>VLOOKUP(A7614,[2]Sayfa2!$A:$B,2,0)</f>
        <v>1887 X 521 X 118 MM IC OLCULU KARTON KUTU</v>
      </c>
      <c r="C7614" s="34">
        <f>IFERROR(VLOOKUP(A7614,'[1]alr yayınlanan fiyatlı'!C:K,9,0),0)</f>
        <v>0</v>
      </c>
    </row>
    <row r="7615" spans="1:3" x14ac:dyDescent="0.25">
      <c r="A7615" s="35" t="s">
        <v>6389</v>
      </c>
      <c r="B7615" s="35" t="str">
        <f>VLOOKUP(A7615,[2]Sayfa2!$A:$B,2,0)</f>
        <v>1050 X 560 X 140 MM IC OLCULU KARTON KUTU</v>
      </c>
      <c r="C7615" s="34">
        <f>IFERROR(VLOOKUP(A7615,'[1]alr yayınlanan fiyatlı'!C:K,9,0),0)</f>
        <v>0</v>
      </c>
    </row>
    <row r="7616" spans="1:3" x14ac:dyDescent="0.25">
      <c r="A7616" s="35" t="s">
        <v>6390</v>
      </c>
      <c r="B7616" s="35" t="str">
        <f>VLOOKUP(A7616,[2]Sayfa2!$A:$B,2,0)</f>
        <v>1130 X 550 X 136 MM IC OLCULU KARTON KUTU</v>
      </c>
      <c r="C7616" s="34">
        <f>IFERROR(VLOOKUP(A7616,'[1]alr yayınlanan fiyatlı'!C:K,9,0),0)</f>
        <v>0</v>
      </c>
    </row>
    <row r="7617" spans="1:3" x14ac:dyDescent="0.25">
      <c r="A7617" s="35" t="s">
        <v>6391</v>
      </c>
      <c r="B7617" s="35" t="str">
        <f>VLOOKUP(A7617,'[1]alr yayınlanan fiyatlı'!$C:$D,2,FALSE)</f>
        <v>930 X 650 X 160 MM IC OLCULU KARTON KUTU</v>
      </c>
      <c r="C7617" s="34">
        <f>IFERROR(VLOOKUP(A7617,'[1]alr yayınlanan fiyatlı'!C:K,9,0),0)</f>
        <v>0</v>
      </c>
    </row>
    <row r="7618" spans="1:3" x14ac:dyDescent="0.25">
      <c r="A7618" s="35" t="s">
        <v>6392</v>
      </c>
      <c r="B7618" s="35" t="str">
        <f>VLOOKUP(A7618,[2]Sayfa2!$A:$B,2,0)</f>
        <v>1150 X 560 X 110 MM IC OLCULU KARTON KUTU</v>
      </c>
      <c r="C7618" s="34">
        <f>IFERROR(VLOOKUP(A7618,'[1]alr yayınlanan fiyatlı'!C:K,9,0),0)</f>
        <v>0</v>
      </c>
    </row>
    <row r="7619" spans="1:3" x14ac:dyDescent="0.25">
      <c r="A7619" s="35" t="s">
        <v>6393</v>
      </c>
      <c r="B7619" s="35" t="str">
        <f>VLOOKUP(A7619,[2]Sayfa2!$A:$B,2,0)</f>
        <v>1150 X 560 X 120 MM IC OLCULU KARTON KUTU</v>
      </c>
      <c r="C7619" s="34">
        <f>IFERROR(VLOOKUP(A7619,'[1]alr yayınlanan fiyatlı'!C:K,9,0),0)</f>
        <v>0</v>
      </c>
    </row>
    <row r="7620" spans="1:3" x14ac:dyDescent="0.25">
      <c r="A7620" s="35" t="s">
        <v>6394</v>
      </c>
      <c r="B7620" s="35" t="str">
        <f>VLOOKUP(A7620,[2]Sayfa2!$A:$B,2,0)</f>
        <v>1195 X 550 X 105 MM IC OLCULU KARTON KUTU</v>
      </c>
      <c r="C7620" s="34">
        <f>IFERROR(VLOOKUP(A7620,'[1]alr yayınlanan fiyatlı'!C:K,9,0),0)</f>
        <v>0</v>
      </c>
    </row>
    <row r="7621" spans="1:3" x14ac:dyDescent="0.25">
      <c r="A7621" s="35" t="s">
        <v>6395</v>
      </c>
      <c r="B7621" s="35" t="str">
        <f>VLOOKUP(A7621,[2]Sayfa2!$A:$B,2,0)</f>
        <v>1050 X 360 X 95 MM IC OLCULU KARTON KUTU</v>
      </c>
      <c r="C7621" s="34">
        <f>IFERROR(VLOOKUP(A7621,'[1]alr yayınlanan fiyatlı'!C:K,9,0),0)</f>
        <v>0</v>
      </c>
    </row>
    <row r="7622" spans="1:3" x14ac:dyDescent="0.25">
      <c r="A7622" s="35" t="s">
        <v>6396</v>
      </c>
      <c r="B7622" s="35" t="str">
        <f>VLOOKUP(A7622,[2]Sayfa2!$A:$B,2,0)</f>
        <v>1250 X 550 X 97 MM IC OLCULU KARTON KUTU</v>
      </c>
      <c r="C7622" s="34">
        <f>IFERROR(VLOOKUP(A7622,'[1]alr yayınlanan fiyatlı'!C:K,9,0),0)</f>
        <v>0</v>
      </c>
    </row>
    <row r="7623" spans="1:3" x14ac:dyDescent="0.25">
      <c r="A7623" s="35" t="s">
        <v>6397</v>
      </c>
      <c r="B7623" s="35" t="str">
        <f>VLOOKUP(A7623,[2]Sayfa2!$A:$B,2,0)</f>
        <v>1250 X 650 X 95 MM IC OLCULU KARTON KUTU</v>
      </c>
      <c r="C7623" s="34">
        <f>IFERROR(VLOOKUP(A7623,'[1]alr yayınlanan fiyatlı'!C:K,9,0),0)</f>
        <v>0</v>
      </c>
    </row>
    <row r="7624" spans="1:3" x14ac:dyDescent="0.25">
      <c r="A7624" s="35" t="s">
        <v>6398</v>
      </c>
      <c r="B7624" s="35" t="str">
        <f>VLOOKUP(A7624,[2]Sayfa2!$A:$B,2,0)</f>
        <v>1250 X 550 X 87 MM IC OLCULU KARTON KUTU</v>
      </c>
      <c r="C7624" s="34">
        <f>IFERROR(VLOOKUP(A7624,'[1]alr yayınlanan fiyatlı'!C:K,9,0),0)</f>
        <v>0</v>
      </c>
    </row>
    <row r="7625" spans="1:3" x14ac:dyDescent="0.25">
      <c r="A7625" s="35" t="s">
        <v>6399</v>
      </c>
      <c r="B7625" s="35" t="str">
        <f>VLOOKUP(A7625,[2]Sayfa2!$A:$B,2,0)</f>
        <v>1300 X 570 X 85 MM IC OLCULU KARTON KUTU</v>
      </c>
      <c r="C7625" s="34">
        <f>IFERROR(VLOOKUP(A7625,'[1]alr yayınlanan fiyatlı'!C:K,9,0),0)</f>
        <v>0</v>
      </c>
    </row>
    <row r="7626" spans="1:3" x14ac:dyDescent="0.25">
      <c r="A7626" s="35" t="s">
        <v>6400</v>
      </c>
      <c r="B7626" s="35" t="str">
        <f>VLOOKUP(A7626,[2]Sayfa2!$A:$B,2,0)</f>
        <v>1250 X 582 X 90 MM IC OLCULU KARTON KUTU</v>
      </c>
      <c r="C7626" s="34">
        <f>IFERROR(VLOOKUP(A7626,'[1]alr yayınlanan fiyatlı'!C:K,9,0),0)</f>
        <v>0</v>
      </c>
    </row>
    <row r="7627" spans="1:3" x14ac:dyDescent="0.25">
      <c r="A7627" s="35" t="s">
        <v>6401</v>
      </c>
      <c r="B7627" s="35" t="str">
        <f>VLOOKUP(A7627,[2]Sayfa2!$A:$B,2,0)</f>
        <v>1250 X 550 X 117 MM IC OLCULU KARTON KUTU</v>
      </c>
      <c r="C7627" s="34">
        <f>IFERROR(VLOOKUP(A7627,'[1]alr yayınlanan fiyatlı'!C:K,9,0),0)</f>
        <v>0</v>
      </c>
    </row>
    <row r="7628" spans="1:3" x14ac:dyDescent="0.25">
      <c r="A7628" s="35" t="s">
        <v>6402</v>
      </c>
      <c r="B7628" s="35" t="str">
        <f>VLOOKUP(A7628,[2]Sayfa2!$A:$B,2,0)</f>
        <v>1330 X 550 X 80 MM IC OLCULU KARTON KUTU</v>
      </c>
      <c r="C7628" s="34">
        <f>IFERROR(VLOOKUP(A7628,'[1]alr yayınlanan fiyatlı'!C:K,9,0),0)</f>
        <v>0</v>
      </c>
    </row>
    <row r="7629" spans="1:3" x14ac:dyDescent="0.25">
      <c r="A7629" s="35" t="s">
        <v>6403</v>
      </c>
      <c r="B7629" s="35" t="str">
        <f>VLOOKUP(A7629,[2]Sayfa2!$A:$B,2,0)</f>
        <v>1250 X 450 X 95 MM IC OLCULU KARTON KUTU</v>
      </c>
      <c r="C7629" s="34">
        <f>IFERROR(VLOOKUP(A7629,'[1]alr yayınlanan fiyatlı'!C:K,9,0),0)</f>
        <v>0</v>
      </c>
    </row>
    <row r="7630" spans="1:3" x14ac:dyDescent="0.25">
      <c r="A7630" s="35" t="s">
        <v>6404</v>
      </c>
      <c r="B7630" s="35" t="str">
        <f>VLOOKUP(A7630,[2]Sayfa2!$A:$B,2,0)</f>
        <v>1077 X 541 X 78 MM IC OLCULU KARTON KUTU</v>
      </c>
      <c r="C7630" s="34">
        <f>IFERROR(VLOOKUP(A7630,'[1]alr yayınlanan fiyatlı'!C:K,9,0),0)</f>
        <v>0</v>
      </c>
    </row>
    <row r="7631" spans="1:3" x14ac:dyDescent="0.25">
      <c r="A7631" s="35" t="s">
        <v>6405</v>
      </c>
      <c r="B7631" s="35" t="str">
        <f>VLOOKUP(A7631,[2]Sayfa2!$A:$B,2,0)</f>
        <v>1427 X 541 X 78 MM IC OLCULU KARTON KUTU</v>
      </c>
      <c r="C7631" s="34">
        <f>IFERROR(VLOOKUP(A7631,'[1]alr yayınlanan fiyatlı'!C:K,9,0),0)</f>
        <v>0</v>
      </c>
    </row>
    <row r="7632" spans="1:3" x14ac:dyDescent="0.25">
      <c r="A7632" s="35" t="s">
        <v>6406</v>
      </c>
      <c r="B7632" s="35" t="str">
        <f>VLOOKUP(A7632,[2]Sayfa2!$A:$B,2,0)</f>
        <v>1250 X 550 X 165 MM IC OLCULU KARTON KUTU</v>
      </c>
      <c r="C7632" s="34">
        <f>IFERROR(VLOOKUP(A7632,'[1]alr yayınlanan fiyatlı'!C:K,9,0),0)</f>
        <v>0</v>
      </c>
    </row>
    <row r="7633" spans="1:3" x14ac:dyDescent="0.25">
      <c r="A7633" s="35" t="s">
        <v>6407</v>
      </c>
      <c r="B7633" s="35" t="str">
        <f>VLOOKUP(A7633,[2]Sayfa2!$A:$B,2,0)</f>
        <v>1250 X 350 X 95 MM IC OLCULU KARTON KUTU</v>
      </c>
      <c r="C7633" s="34">
        <f>IFERROR(VLOOKUP(A7633,'[1]alr yayınlanan fiyatlı'!C:K,9,0),0)</f>
        <v>0</v>
      </c>
    </row>
    <row r="7634" spans="1:3" x14ac:dyDescent="0.25">
      <c r="A7634" s="35" t="s">
        <v>6408</v>
      </c>
      <c r="B7634" s="35" t="str">
        <f>VLOOKUP(A7634,[2]Sayfa2!$A:$B,2,0)</f>
        <v>1240 X 550 X 100 MM IC OLCULU KARTON KUTU</v>
      </c>
      <c r="C7634" s="34">
        <f>IFERROR(VLOOKUP(A7634,'[1]alr yayınlanan fiyatlı'!C:K,9,0),0)</f>
        <v>0</v>
      </c>
    </row>
    <row r="7635" spans="1:3" x14ac:dyDescent="0.25">
      <c r="A7635" s="35" t="s">
        <v>6409</v>
      </c>
      <c r="B7635" s="35" t="str">
        <f>VLOOKUP(A7635,[2]Sayfa2!$A:$B,2,0)</f>
        <v>1550 X 650 X 87 MM IC OLCULU KARTON KUTU</v>
      </c>
      <c r="C7635" s="34">
        <f>IFERROR(VLOOKUP(A7635,'[1]alr yayınlanan fiyatlı'!C:K,9,0),0)</f>
        <v>0</v>
      </c>
    </row>
    <row r="7636" spans="1:3" x14ac:dyDescent="0.25">
      <c r="A7636" s="35" t="s">
        <v>6410</v>
      </c>
      <c r="B7636" s="35" t="str">
        <f>VLOOKUP(A7636,[2]Sayfa2!$A:$B,2,0)</f>
        <v>1550 X 550 X 85 MM IC OLCULU KARTON KUTU</v>
      </c>
      <c r="C7636" s="34">
        <f>IFERROR(VLOOKUP(A7636,'[1]alr yayınlanan fiyatlı'!C:K,9,0),0)</f>
        <v>0</v>
      </c>
    </row>
    <row r="7637" spans="1:3" x14ac:dyDescent="0.25">
      <c r="A7637" s="35" t="s">
        <v>6411</v>
      </c>
      <c r="B7637" s="35" t="str">
        <f>VLOOKUP(A7637,[2]Sayfa2!$A:$B,2,0)</f>
        <v>650 X 480 X 95 MM IC OLCULU KARTON KUTU</v>
      </c>
      <c r="C7637" s="34">
        <f>IFERROR(VLOOKUP(A7637,'[1]alr yayınlanan fiyatlı'!C:K,9,0),0)</f>
        <v>0</v>
      </c>
    </row>
    <row r="7638" spans="1:3" x14ac:dyDescent="0.25">
      <c r="A7638" s="35" t="s">
        <v>6412</v>
      </c>
      <c r="B7638" s="35" t="str">
        <f>VLOOKUP(A7638,[2]Sayfa2!$A:$B,2,0)</f>
        <v>1430 X 550 X 136 MM IC OLCULU KARTON KUTU</v>
      </c>
      <c r="C7638" s="34">
        <f>IFERROR(VLOOKUP(A7638,'[1]alr yayınlanan fiyatlı'!C:K,9,0),0)</f>
        <v>0</v>
      </c>
    </row>
    <row r="7639" spans="1:3" x14ac:dyDescent="0.25">
      <c r="A7639" s="35" t="s">
        <v>6413</v>
      </c>
      <c r="B7639" s="35" t="str">
        <f>VLOOKUP(A7639,[2]Sayfa2!$A:$B,2,0)</f>
        <v>1550 X 450 X 95 MM IC OLCULU KARTON KUTU</v>
      </c>
      <c r="C7639" s="34">
        <f>IFERROR(VLOOKUP(A7639,'[1]alr yayınlanan fiyatlı'!C:K,9,0),0)</f>
        <v>0</v>
      </c>
    </row>
    <row r="7640" spans="1:3" x14ac:dyDescent="0.25">
      <c r="A7640" s="35" t="s">
        <v>6414</v>
      </c>
      <c r="B7640" s="35" t="str">
        <f>VLOOKUP(A7640,[2]Sayfa2!$A:$B,2,0)</f>
        <v>1550 X 550 X 110 MM IC OLCULU KARTON KUTU</v>
      </c>
      <c r="C7640" s="34">
        <f>IFERROR(VLOOKUP(A7640,'[1]alr yayınlanan fiyatlı'!C:K,9,0),0)</f>
        <v>0</v>
      </c>
    </row>
    <row r="7641" spans="1:3" x14ac:dyDescent="0.25">
      <c r="A7641" s="35" t="s">
        <v>6415</v>
      </c>
      <c r="B7641" s="35" t="str">
        <f>VLOOKUP(A7641,[2]Sayfa2!$A:$B,2,0)</f>
        <v>1550 X 550 X 115 MM IC OLCULU KARTON KUTU</v>
      </c>
      <c r="C7641" s="34">
        <f>IFERROR(VLOOKUP(A7641,'[1]alr yayınlanan fiyatlı'!C:K,9,0),0)</f>
        <v>0</v>
      </c>
    </row>
    <row r="7642" spans="1:3" x14ac:dyDescent="0.25">
      <c r="A7642" s="35" t="s">
        <v>6416</v>
      </c>
      <c r="B7642" s="35" t="str">
        <f>VLOOKUP(A7642,[2]Sayfa2!$A:$B,2,0)</f>
        <v>1650 X 510 X 105 MM IC OLCULU KARTON KUTU</v>
      </c>
      <c r="C7642" s="34">
        <f>IFERROR(VLOOKUP(A7642,'[1]alr yayınlanan fiyatlı'!C:K,9,0),0)</f>
        <v>0</v>
      </c>
    </row>
    <row r="7643" spans="1:3" x14ac:dyDescent="0.25">
      <c r="A7643" s="35" t="s">
        <v>6417</v>
      </c>
      <c r="B7643" s="35" t="str">
        <f>VLOOKUP(A7643,[2]Sayfa2!$A:$B,2,0)</f>
        <v>1550 X 500 X 95 MM IC OLCULU KARTON KUTU</v>
      </c>
      <c r="C7643" s="34">
        <f>IFERROR(VLOOKUP(A7643,'[1]alr yayınlanan fiyatlı'!C:K,9,0),0)</f>
        <v>0</v>
      </c>
    </row>
    <row r="7644" spans="1:3" x14ac:dyDescent="0.25">
      <c r="A7644" s="35" t="s">
        <v>6418</v>
      </c>
      <c r="B7644" s="35" t="str">
        <f>VLOOKUP(A7644,[2]Sayfa2!$A:$B,2,0)</f>
        <v>850 X 550 X 95 MM IC OLCULU KARTON KUTU</v>
      </c>
      <c r="C7644" s="34">
        <f>IFERROR(VLOOKUP(A7644,'[1]alr yayınlanan fiyatlı'!C:K,9,0),0)</f>
        <v>0</v>
      </c>
    </row>
    <row r="7645" spans="1:3" x14ac:dyDescent="0.25">
      <c r="A7645" s="35" t="s">
        <v>6419</v>
      </c>
      <c r="B7645" s="35" t="str">
        <f>VLOOKUP(A7645,[2]Sayfa2!$A:$B,2,0)</f>
        <v>800 X 550 X 95 MM IC OLCULU KARTON KUTU</v>
      </c>
      <c r="C7645" s="34">
        <f>IFERROR(VLOOKUP(A7645,'[1]alr yayınlanan fiyatlı'!C:K,9,0),0)</f>
        <v>0</v>
      </c>
    </row>
    <row r="7646" spans="1:3" x14ac:dyDescent="0.25">
      <c r="A7646" s="35" t="s">
        <v>6420</v>
      </c>
      <c r="B7646" s="35" t="str">
        <f>VLOOKUP(A7646,[2]Sayfa2!$A:$B,2,0)</f>
        <v>850 X 535 X 85 MM IC OLCULU KARTON KUTU</v>
      </c>
      <c r="C7646" s="34">
        <f>IFERROR(VLOOKUP(A7646,'[1]alr yayınlanan fiyatlı'!C:K,9,0),0)</f>
        <v>0</v>
      </c>
    </row>
    <row r="7647" spans="1:3" x14ac:dyDescent="0.25">
      <c r="A7647" s="35" t="s">
        <v>6421</v>
      </c>
      <c r="B7647" s="35" t="str">
        <f>VLOOKUP(A7647,[2]Sayfa2!$A:$B,2,0)</f>
        <v>850 X 550 X 85 MM IC OLCULU KARTON KUTU</v>
      </c>
      <c r="C7647" s="34">
        <f>IFERROR(VLOOKUP(A7647,'[1]alr yayınlanan fiyatlı'!C:K,9,0),0)</f>
        <v>0</v>
      </c>
    </row>
    <row r="7648" spans="1:3" x14ac:dyDescent="0.25">
      <c r="A7648" s="35" t="s">
        <v>6422</v>
      </c>
      <c r="B7648" s="35" t="str">
        <f>VLOOKUP(A7648,[2]Sayfa2!$A:$B,2,0)</f>
        <v>1800 X 570 X 85 MM IC OLCULU KARTON KUTU</v>
      </c>
      <c r="C7648" s="34">
        <f>IFERROR(VLOOKUP(A7648,'[1]alr yayınlanan fiyatlı'!C:K,9,0),0)</f>
        <v>0</v>
      </c>
    </row>
    <row r="7649" spans="1:3" x14ac:dyDescent="0.25">
      <c r="A7649" s="35" t="s">
        <v>6423</v>
      </c>
      <c r="B7649" s="35" t="str">
        <f>VLOOKUP(A7649,[2]Sayfa2!$A:$B,2,0)</f>
        <v>1810 X 550 X 136 MM IC OLCULU KARTON KUTU</v>
      </c>
      <c r="C7649" s="34">
        <f>IFERROR(VLOOKUP(A7649,'[1]alr yayınlanan fiyatlı'!C:K,9,0),0)</f>
        <v>0</v>
      </c>
    </row>
    <row r="7650" spans="1:3" x14ac:dyDescent="0.25">
      <c r="A7650" s="35" t="s">
        <v>6424</v>
      </c>
      <c r="B7650" s="35" t="str">
        <f>VLOOKUP(A7650,[2]Sayfa2!$A:$B,2,0)</f>
        <v>800 X 550 X 117 MM IC OLCULU KARTON KUTU</v>
      </c>
      <c r="C7650" s="34">
        <f>IFERROR(VLOOKUP(A7650,'[1]alr yayınlanan fiyatlı'!C:K,9,0),0)</f>
        <v>0</v>
      </c>
    </row>
    <row r="7651" spans="1:3" x14ac:dyDescent="0.25">
      <c r="A7651" s="35" t="s">
        <v>6425</v>
      </c>
      <c r="B7651" s="35" t="str">
        <f>VLOOKUP(A7651,[2]Sayfa2!$A:$B,2,0)</f>
        <v>650 X 544 X 160 MM IC OLCULU KARTON KUTU</v>
      </c>
      <c r="C7651" s="34">
        <f>IFERROR(VLOOKUP(A7651,'[1]alr yayınlanan fiyatlı'!C:K,9,0),0)</f>
        <v>0</v>
      </c>
    </row>
    <row r="7652" spans="1:3" x14ac:dyDescent="0.25">
      <c r="A7652" s="35" t="s">
        <v>6426</v>
      </c>
      <c r="B7652" s="35" t="str">
        <f>VLOOKUP(A7652,[2]Sayfa2!$A:$B,2,0)</f>
        <v>1050 X 550 X 130 MM IC OLCULU KARTON KUTU</v>
      </c>
      <c r="C7652" s="34">
        <f>IFERROR(VLOOKUP(A7652,'[1]alr yayınlanan fiyatlı'!C:K,9,0),0)</f>
        <v>0</v>
      </c>
    </row>
    <row r="7653" spans="1:3" x14ac:dyDescent="0.25">
      <c r="A7653" s="35" t="s">
        <v>6427</v>
      </c>
      <c r="B7653" s="35" t="str">
        <f>VLOOKUP(A7653,[2]Sayfa2!$A:$B,2,0)</f>
        <v>1810 X 550 X 115 MM IC OLCULU KARTON KUTU</v>
      </c>
      <c r="C7653" s="34">
        <f>IFERROR(VLOOKUP(A7653,'[1]alr yayınlanan fiyatlı'!C:K,9,0),0)</f>
        <v>0</v>
      </c>
    </row>
    <row r="7654" spans="1:3" x14ac:dyDescent="0.25">
      <c r="A7654" s="35" t="s">
        <v>6428</v>
      </c>
      <c r="B7654" s="35" t="str">
        <f>VLOOKUP(A7654,[2]Sayfa2!$A:$B,2,0)</f>
        <v>1625 X 530 X 90 MM IC OLCULU KARTON KUTU</v>
      </c>
      <c r="C7654" s="34">
        <f>IFERROR(VLOOKUP(A7654,'[1]alr yayınlanan fiyatlı'!C:K,9,0),0)</f>
        <v>0</v>
      </c>
    </row>
    <row r="7655" spans="1:3" x14ac:dyDescent="0.25">
      <c r="A7655" s="35" t="s">
        <v>6429</v>
      </c>
      <c r="B7655" s="35" t="str">
        <f>VLOOKUP(A7655,[2]Sayfa2!$A:$B,2,0)</f>
        <v>1050 X 650 X 130 MM IC OLCULU KARTON KUTU</v>
      </c>
      <c r="C7655" s="34">
        <f>IFERROR(VLOOKUP(A7655,'[1]alr yayınlanan fiyatlı'!C:K,9,0),0)</f>
        <v>0</v>
      </c>
    </row>
    <row r="7656" spans="1:3" x14ac:dyDescent="0.25">
      <c r="A7656" s="35" t="s">
        <v>6430</v>
      </c>
      <c r="B7656" s="35" t="str">
        <f>VLOOKUP(A7656,[2]Sayfa2!$A:$B,2,0)</f>
        <v>1850 X 510 X 105 MM IC OLCULU KARTON KUTU</v>
      </c>
      <c r="C7656" s="34">
        <f>IFERROR(VLOOKUP(A7656,'[1]alr yayınlanan fiyatlı'!C:K,9,0),0)</f>
        <v>0</v>
      </c>
    </row>
    <row r="7657" spans="1:3" x14ac:dyDescent="0.25">
      <c r="A7657" s="35" t="s">
        <v>6431</v>
      </c>
      <c r="B7657" s="35" t="str">
        <f>VLOOKUP(A7657,[2]Sayfa2!$A:$B,2,0)</f>
        <v>850 X 350 X 95 MM IC OLCULU KARTON KUTU</v>
      </c>
      <c r="C7657" s="34">
        <f>IFERROR(VLOOKUP(A7657,'[1]alr yayınlanan fiyatlı'!C:K,9,0),0)</f>
        <v>0</v>
      </c>
    </row>
    <row r="7658" spans="1:3" x14ac:dyDescent="0.25">
      <c r="A7658" s="35" t="s">
        <v>6432</v>
      </c>
      <c r="B7658" s="35" t="str">
        <f>VLOOKUP(A7658,[2]Sayfa2!$A:$B,2,0)</f>
        <v>850 X 500 X 95 MM IC OLCULU KARTON KUTU</v>
      </c>
      <c r="C7658" s="34">
        <f>IFERROR(VLOOKUP(A7658,'[1]alr yayınlanan fiyatlı'!C:K,9,0),0)</f>
        <v>0</v>
      </c>
    </row>
    <row r="7659" spans="1:3" x14ac:dyDescent="0.25">
      <c r="A7659" s="35" t="s">
        <v>6433</v>
      </c>
      <c r="B7659" s="35" t="str">
        <f>VLOOKUP(A7659,[2]Sayfa2!$A:$B,2,0)</f>
        <v>850 X 650 X 95 MM IC OLCULU KARTON KUTU</v>
      </c>
      <c r="C7659" s="34">
        <f>IFERROR(VLOOKUP(A7659,'[1]alr yayınlanan fiyatlı'!C:K,9,0),0)</f>
        <v>0</v>
      </c>
    </row>
    <row r="7660" spans="1:3" x14ac:dyDescent="0.25">
      <c r="A7660" s="35" t="s">
        <v>6434</v>
      </c>
      <c r="B7660" s="35" t="str">
        <f>VLOOKUP(A7660,[2]Sayfa2!$A:$B,2,0)</f>
        <v>2050 X 280 X 75 MM IC OLCULU KARTON KUTU</v>
      </c>
      <c r="C7660" s="34">
        <f>IFERROR(VLOOKUP(A7660,'[1]alr yayınlanan fiyatlı'!C:K,9,0),0)</f>
        <v>0</v>
      </c>
    </row>
    <row r="7661" spans="1:3" x14ac:dyDescent="0.25">
      <c r="A7661" s="35" t="s">
        <v>6435</v>
      </c>
      <c r="B7661" s="35" t="str">
        <f>VLOOKUP(A7661,[2]Sayfa2!$A:$B,2,0)</f>
        <v>2050 X 330 X 105 MM IC OLCULU KARTON KUTU</v>
      </c>
      <c r="C7661" s="34">
        <f>IFERROR(VLOOKUP(A7661,'[1]alr yayınlanan fiyatlı'!C:K,9,0),0)</f>
        <v>0</v>
      </c>
    </row>
    <row r="7662" spans="1:3" x14ac:dyDescent="0.25">
      <c r="A7662" s="35" t="s">
        <v>6436</v>
      </c>
      <c r="B7662" s="35" t="str">
        <f>VLOOKUP(A7662,[2]Sayfa2!$A:$B,2,0)</f>
        <v>2050 X 510 X 105 MM IC OLCULU KARTON KUTU</v>
      </c>
      <c r="C7662" s="34">
        <f>IFERROR(VLOOKUP(A7662,'[1]alr yayınlanan fiyatlı'!C:K,9,0),0)</f>
        <v>0</v>
      </c>
    </row>
    <row r="7663" spans="1:3" x14ac:dyDescent="0.25">
      <c r="A7663" s="35" t="s">
        <v>6437</v>
      </c>
      <c r="B7663" s="35" t="str">
        <f>VLOOKUP(A7663,[2]Sayfa2!$A:$B,2,0)</f>
        <v>1302 X 544 X 160 MM IC OLCULU KARTON KUTU</v>
      </c>
      <c r="C7663" s="34">
        <f>IFERROR(VLOOKUP(A7663,'[1]alr yayınlanan fiyatlı'!C:K,9,0),0)</f>
        <v>0</v>
      </c>
    </row>
    <row r="7664" spans="1:3" x14ac:dyDescent="0.25">
      <c r="A7664" s="35" t="s">
        <v>6438</v>
      </c>
      <c r="B7664" s="35" t="str">
        <f>VLOOKUP(A7664,[2]Sayfa2!$A:$B,2,0)</f>
        <v>750 X 544 X 160 MM IC OLCULU KARTON KUTU</v>
      </c>
      <c r="C7664" s="34">
        <f>IFERROR(VLOOKUP(A7664,'[1]alr yayınlanan fiyatlı'!C:K,9,0),0)</f>
        <v>0</v>
      </c>
    </row>
    <row r="7665" spans="1:3" x14ac:dyDescent="0.25">
      <c r="A7665" s="35" t="s">
        <v>6439</v>
      </c>
      <c r="B7665" s="35" t="str">
        <f>VLOOKUP(A7665,[2]Sayfa2!$A:$B,2,0)</f>
        <v>1150 X 550 X 87 MM IC OLCULU KARTON KUTU</v>
      </c>
      <c r="C7665" s="34">
        <f>IFERROR(VLOOKUP(A7665,'[1]alr yayınlanan fiyatlı'!C:K,9,0),0)</f>
        <v>0</v>
      </c>
    </row>
    <row r="7666" spans="1:3" x14ac:dyDescent="0.25">
      <c r="A7666" s="35" t="s">
        <v>3685</v>
      </c>
      <c r="B7666" s="35" t="str">
        <f>VLOOKUP(A7666,'[1]alr yayınlanan fiyatlı'!$C:$D,2,FALSE)</f>
        <v>Ø 28 X 28 MM TUANA BORNOZ ASKILIGI UST PARCA KROM</v>
      </c>
      <c r="C7666" s="34">
        <f>IFERROR(VLOOKUP(A7666,'[1]alr yayınlanan fiyatlı'!C:K,9,0),0)</f>
        <v>0</v>
      </c>
    </row>
    <row r="7667" spans="1:3" x14ac:dyDescent="0.25">
      <c r="A7667" s="35" t="s">
        <v>6440</v>
      </c>
      <c r="B7667" s="35" t="str">
        <f>VLOOKUP(A7667,[2]Sayfa2!$A:$B,2,0)</f>
        <v>30 X 30 X 1,2 X 1200 MM VISTA (TGG) 17 DELIKLI KOLLEKTOR</v>
      </c>
      <c r="C7667" s="34">
        <f>IFERROR(VLOOKUP(A7667,'[1]alr yayınlanan fiyatlı'!C:K,9,0),0)</f>
        <v>0</v>
      </c>
    </row>
    <row r="7668" spans="1:3" x14ac:dyDescent="0.25">
      <c r="A7668" s="35" t="s">
        <v>6441</v>
      </c>
      <c r="B7668" s="35" t="str">
        <f>VLOOKUP(A7668,[2]Sayfa2!$A:$B,2,0)</f>
        <v>30 X 30 X 1 X 750 MM TRUVA (TGG) 8 DELIKLI KOLLEKTOR</v>
      </c>
      <c r="C7668" s="34">
        <f>IFERROR(VLOOKUP(A7668,'[1]alr yayınlanan fiyatlı'!C:K,9,0),0)</f>
        <v>0</v>
      </c>
    </row>
    <row r="7669" spans="1:3" x14ac:dyDescent="0.25">
      <c r="A7669" s="35" t="s">
        <v>6442</v>
      </c>
      <c r="B7669" s="35" t="str">
        <f>VLOOKUP(A7669,[2]Sayfa2!$A:$B,2,0)</f>
        <v>30 X 30 X 1,2 X 1000 MM ASOS 6 DELIKLI KOLLEKTOR</v>
      </c>
      <c r="C7669" s="34">
        <f>IFERROR(VLOOKUP(A7669,'[1]alr yayınlanan fiyatlı'!C:K,9,0),0)</f>
        <v>0</v>
      </c>
    </row>
    <row r="7670" spans="1:3" x14ac:dyDescent="0.25">
      <c r="A7670" s="35" t="s">
        <v>6443</v>
      </c>
      <c r="B7670" s="35" t="str">
        <f>VLOOKUP(A7670,[2]Sayfa2!$A:$B,2,0)</f>
        <v>30 X 30 X 1,2 X 1000 MM LARISSA (JE) 6 DELIKLI KOLLEKTOR</v>
      </c>
      <c r="C7670" s="34">
        <f>IFERROR(VLOOKUP(A7670,'[1]alr yayınlanan fiyatlı'!C:K,9,0),0)</f>
        <v>0</v>
      </c>
    </row>
    <row r="7671" spans="1:3" x14ac:dyDescent="0.25">
      <c r="A7671" s="35" t="s">
        <v>6444</v>
      </c>
      <c r="B7671" s="35" t="str">
        <f>VLOOKUP(A7671,[2]Sayfa2!$A:$B,2,0)</f>
        <v>30 X 30 X 1,2 X 1000 MM SIERRA (JE) 6 DELIKLI KOLLEKTOR</v>
      </c>
      <c r="C7671" s="34">
        <f>IFERROR(VLOOKUP(A7671,'[1]alr yayınlanan fiyatlı'!C:K,9,0),0)</f>
        <v>0</v>
      </c>
    </row>
    <row r="7672" spans="1:3" x14ac:dyDescent="0.25">
      <c r="A7672" s="35" t="s">
        <v>6445</v>
      </c>
      <c r="B7672" s="35" t="str">
        <f>VLOOKUP(A7672,[2]Sayfa2!$A:$B,2,0)</f>
        <v>30 X 30 X 1,2 X 1145 MM MYRA 7 DELIKLI KOLLEKTOR</v>
      </c>
      <c r="C7672" s="34">
        <f>IFERROR(VLOOKUP(A7672,'[1]alr yayınlanan fiyatlı'!C:K,9,0),0)</f>
        <v>0</v>
      </c>
    </row>
    <row r="7673" spans="1:3" x14ac:dyDescent="0.25">
      <c r="A7673" s="35" t="s">
        <v>6446</v>
      </c>
      <c r="B7673" s="35" t="str">
        <f>VLOOKUP(A7673,'[1]alr yayınlanan fiyatlı'!$C:$D,2,FALSE)</f>
        <v>30 X 30 X 1,2 X 1190 MM BLUES (SRP) 20 DELIKLI KOLLEKTOR</v>
      </c>
      <c r="C7673" s="34">
        <f>IFERROR(VLOOKUP(A7673,'[1]alr yayınlanan fiyatlı'!C:K,9,0),0)</f>
        <v>0</v>
      </c>
    </row>
    <row r="7674" spans="1:3" x14ac:dyDescent="0.25">
      <c r="A7674" s="35" t="s">
        <v>6446</v>
      </c>
      <c r="B7674" s="35" t="str">
        <f>VLOOKUP(A7674,'[1]alr yayınlanan fiyatlı'!$C:$D,2,FALSE)</f>
        <v>30 X 30 X 1,2 X 1190 MM BLUES (SRP) 20 DELIKLI KOLLEKTOR</v>
      </c>
      <c r="C7674" s="34">
        <f>IFERROR(VLOOKUP(A7674,'[1]alr yayınlanan fiyatlı'!C:K,9,0),0)</f>
        <v>0</v>
      </c>
    </row>
    <row r="7675" spans="1:3" x14ac:dyDescent="0.25">
      <c r="A7675" s="35" t="s">
        <v>6447</v>
      </c>
      <c r="B7675" s="35" t="str">
        <f>VLOOKUP(A7675,[2]Sayfa2!$A:$B,2,0)</f>
        <v>30 X 30 X 1,2 X 1200 MM DIVA 8 DELIKLI KOLLEKTOR</v>
      </c>
      <c r="C7675" s="34">
        <f>IFERROR(VLOOKUP(A7675,'[1]alr yayınlanan fiyatlı'!C:K,9,0),0)</f>
        <v>0</v>
      </c>
    </row>
    <row r="7676" spans="1:3" x14ac:dyDescent="0.25">
      <c r="A7676" s="35" t="s">
        <v>6448</v>
      </c>
      <c r="B7676" s="35" t="str">
        <f>VLOOKUP(A7676,[2]Sayfa2!$A:$B,2,0)</f>
        <v>30 X 30 X 1,2 X 1200 MM OLGA 13 DELIKLI KOLLEKTOR</v>
      </c>
      <c r="C7676" s="34">
        <f>IFERROR(VLOOKUP(A7676,'[1]alr yayınlanan fiyatlı'!C:K,9,0),0)</f>
        <v>0</v>
      </c>
    </row>
    <row r="7677" spans="1:3" x14ac:dyDescent="0.25">
      <c r="A7677" s="35" t="s">
        <v>6449</v>
      </c>
      <c r="B7677" s="35" t="str">
        <f>VLOOKUP(A7677,[2]Sayfa2!$A:$B,2,0)</f>
        <v>30 X 30 X 1,2 X 1200 MM STORM (CCD) 14 DELIKLI KOLLEKTOR</v>
      </c>
      <c r="C7677" s="34">
        <f>IFERROR(VLOOKUP(A7677,'[1]alr yayınlanan fiyatlı'!C:K,9,0),0)</f>
        <v>0</v>
      </c>
    </row>
    <row r="7678" spans="1:3" x14ac:dyDescent="0.25">
      <c r="A7678" s="35" t="s">
        <v>6450</v>
      </c>
      <c r="B7678" s="35" t="str">
        <f>VLOOKUP(A7678,[2]Sayfa2!$A:$B,2,0)</f>
        <v>30 X 30 X 1,2 X 1380 MM ASOS 8 DELIKLI KOLLEKTOR</v>
      </c>
      <c r="C7678" s="34">
        <f>IFERROR(VLOOKUP(A7678,'[1]alr yayınlanan fiyatlı'!C:K,9,0),0)</f>
        <v>0</v>
      </c>
    </row>
    <row r="7679" spans="1:3" x14ac:dyDescent="0.25">
      <c r="A7679" s="35" t="s">
        <v>6451</v>
      </c>
      <c r="B7679" s="35" t="str">
        <f>VLOOKUP(A7679,'[1]alr yayınlanan fiyatlı'!$C:$D,2,FALSE)</f>
        <v>30 X 30 X 1,2 X 1400 MM LARISSA (JE) 8 DELIKLI KOLLEKTOR</v>
      </c>
      <c r="C7679" s="34">
        <f>IFERROR(VLOOKUP(A7679,'[1]alr yayınlanan fiyatlı'!C:K,9,0),0)</f>
        <v>0</v>
      </c>
    </row>
    <row r="7680" spans="1:3" x14ac:dyDescent="0.25">
      <c r="A7680" s="35" t="s">
        <v>6452</v>
      </c>
      <c r="B7680" s="35" t="str">
        <f>VLOOKUP(A7680,[2]Sayfa2!$A:$B,2,0)</f>
        <v>30 X 30 X 1,2 X 1400 MM SIERRA (JE) 8 DELIKLI KOLLEKTOR</v>
      </c>
      <c r="C7680" s="34">
        <f>IFERROR(VLOOKUP(A7680,'[1]alr yayınlanan fiyatlı'!C:K,9,0),0)</f>
        <v>0</v>
      </c>
    </row>
    <row r="7681" spans="1:3" x14ac:dyDescent="0.25">
      <c r="A7681" s="35" t="s">
        <v>6453</v>
      </c>
      <c r="B7681" s="35" t="str">
        <f>VLOOKUP(A7681,[2]Sayfa2!$A:$B,2,0)</f>
        <v>30 X 30 X 1,2 X 1500 MM DIVA 10 DELIKLI KOLLEKTOR</v>
      </c>
      <c r="C7681" s="34">
        <f>IFERROR(VLOOKUP(A7681,'[1]alr yayınlanan fiyatlı'!C:K,9,0),0)</f>
        <v>0</v>
      </c>
    </row>
    <row r="7682" spans="1:3" x14ac:dyDescent="0.25">
      <c r="A7682" s="35" t="s">
        <v>6454</v>
      </c>
      <c r="B7682" s="35" t="str">
        <f>VLOOKUP(A7682,[2]Sayfa2!$A:$B,2,0)</f>
        <v>30 X 30 X 1,2 X 1575 MM OLGA 17 DELIKLI KOLLEKTOR</v>
      </c>
      <c r="C7682" s="34">
        <f>IFERROR(VLOOKUP(A7682,'[1]alr yayınlanan fiyatlı'!C:K,9,0),0)</f>
        <v>0</v>
      </c>
    </row>
    <row r="7683" spans="1:3" x14ac:dyDescent="0.25">
      <c r="A7683" s="35" t="s">
        <v>6455</v>
      </c>
      <c r="B7683" s="35" t="str">
        <f>VLOOKUP(A7683,[2]Sayfa2!$A:$B,2,0)</f>
        <v>30 X 30 X 1,2 X 1760 MM ASOS 10 DELIKLI KOLLEKTOR</v>
      </c>
      <c r="C7683" s="34">
        <f>IFERROR(VLOOKUP(A7683,'[1]alr yayınlanan fiyatlı'!C:K,9,0),0)</f>
        <v>0</v>
      </c>
    </row>
    <row r="7684" spans="1:3" x14ac:dyDescent="0.25">
      <c r="A7684" s="35" t="s">
        <v>6456</v>
      </c>
      <c r="B7684" s="35" t="str">
        <f>VLOOKUP(A7684,[2]Sayfa2!$A:$B,2,0)</f>
        <v>30 X 30 X 1,2 X 1760 MM TERRA 10 DELIKLI KOLLEKTOR</v>
      </c>
      <c r="C7684" s="34">
        <f>IFERROR(VLOOKUP(A7684,'[1]alr yayınlanan fiyatlı'!C:K,9,0),0)</f>
        <v>0</v>
      </c>
    </row>
    <row r="7685" spans="1:3" x14ac:dyDescent="0.25">
      <c r="A7685" s="35" t="s">
        <v>6457</v>
      </c>
      <c r="B7685" s="35" t="str">
        <f>VLOOKUP(A7685,[2]Sayfa2!$A:$B,2,0)</f>
        <v>30 X 30 X 1,2 X 750 MM STORM (CCD) 10 DELIKLI KOLLEKTOR</v>
      </c>
      <c r="C7685" s="34">
        <f>IFERROR(VLOOKUP(A7685,'[1]alr yayınlanan fiyatlı'!C:K,9,0),0)</f>
        <v>0</v>
      </c>
    </row>
    <row r="7686" spans="1:3" x14ac:dyDescent="0.25">
      <c r="A7686" s="35" t="s">
        <v>6458</v>
      </c>
      <c r="B7686" s="35" t="str">
        <f>VLOOKUP(A7686,[2]Sayfa2!$A:$B,2,0)</f>
        <v>30 X 30 X 1,2 X 800 MM DIVA 6 DELIKLI KOLLEKTOR</v>
      </c>
      <c r="C7686" s="34">
        <f>IFERROR(VLOOKUP(A7686,'[1]alr yayınlanan fiyatlı'!C:K,9,0),0)</f>
        <v>0</v>
      </c>
    </row>
    <row r="7687" spans="1:3" x14ac:dyDescent="0.25">
      <c r="A7687" s="35" t="s">
        <v>6459</v>
      </c>
      <c r="B7687" s="35" t="str">
        <f>VLOOKUP(A7687,[2]Sayfa2!$A:$B,2,0)</f>
        <v>30 X 30 X 1,2 X 980 MM WAVE 8 DELIKLI KOLLEKTOR</v>
      </c>
      <c r="C7687" s="34">
        <f>IFERROR(VLOOKUP(A7687,'[1]alr yayınlanan fiyatlı'!C:K,9,0),0)</f>
        <v>0</v>
      </c>
    </row>
    <row r="7688" spans="1:3" x14ac:dyDescent="0.25">
      <c r="A7688" s="35" t="s">
        <v>6460</v>
      </c>
      <c r="B7688" s="35" t="str">
        <f>VLOOKUP(A7688,[2]Sayfa2!$A:$B,2,0)</f>
        <v>30 X 30 X 1,5 X 1000 MM LIANA (QH) 5 DELIKLI KOLLEKTOR</v>
      </c>
      <c r="C7688" s="34">
        <f>IFERROR(VLOOKUP(A7688,'[1]alr yayınlanan fiyatlı'!C:K,9,0),0)</f>
        <v>0</v>
      </c>
    </row>
    <row r="7689" spans="1:3" x14ac:dyDescent="0.25">
      <c r="A7689" s="35" t="s">
        <v>6461</v>
      </c>
      <c r="B7689" s="35" t="str">
        <f>VLOOKUP(A7689,[2]Sayfa2!$A:$B,2,0)</f>
        <v>30 X 30 X 1,5 X 1131 MM VISTA (TGG) 17 DELIKLI KOLLEKTOR</v>
      </c>
      <c r="C7689" s="34">
        <f>IFERROR(VLOOKUP(A7689,'[1]alr yayınlanan fiyatlı'!C:K,9,0),0)</f>
        <v>0</v>
      </c>
    </row>
    <row r="7690" spans="1:3" x14ac:dyDescent="0.25">
      <c r="A7690" s="35" t="s">
        <v>6462</v>
      </c>
      <c r="B7690" s="35" t="str">
        <f>VLOOKUP(A7690,'[1]alr yayınlanan fiyatlı'!$C:$D,2,FALSE)</f>
        <v>BLAZE KOLLEKTÖR</v>
      </c>
      <c r="C7690" s="34">
        <f>IFERROR(VLOOKUP(A7690,'[1]alr yayınlanan fiyatlı'!C:K,9,0),0)</f>
        <v>0</v>
      </c>
    </row>
    <row r="7691" spans="1:3" x14ac:dyDescent="0.25">
      <c r="A7691" s="35" t="s">
        <v>6463</v>
      </c>
      <c r="B7691" s="35" t="str">
        <f>VLOOKUP(A7691,[2]Sayfa2!$A:$B,2,0)</f>
        <v>30 X 30 X 1,5 X 1200 MM DIVA 8 DELIKLI KOLLEKTOR</v>
      </c>
      <c r="C7691" s="34">
        <f>IFERROR(VLOOKUP(A7691,'[1]alr yayınlanan fiyatlı'!C:K,9,0),0)</f>
        <v>0</v>
      </c>
    </row>
    <row r="7692" spans="1:3" x14ac:dyDescent="0.25">
      <c r="A7692" s="35" t="s">
        <v>6464</v>
      </c>
      <c r="B7692" s="35" t="str">
        <f>VLOOKUP(A7692,[2]Sayfa2!$A:$B,2,0)</f>
        <v>30 X 30 X 1,5 X 1200 MM LIANA (QH) 6 DELIKLI KOLLEKTOR</v>
      </c>
      <c r="C7692" s="34">
        <f>IFERROR(VLOOKUP(A7692,'[1]alr yayınlanan fiyatlı'!C:K,9,0),0)</f>
        <v>0</v>
      </c>
    </row>
    <row r="7693" spans="1:3" x14ac:dyDescent="0.25">
      <c r="A7693" s="35" t="s">
        <v>6465</v>
      </c>
      <c r="B7693" s="35" t="str">
        <f>VLOOKUP(A7693,[2]Sayfa2!$A:$B,2,0)</f>
        <v>30 X 30 X 1,5 X 1250 MM DIVA (JE) 8 DELIKLI KOLLEKTOR</v>
      </c>
      <c r="C7693" s="34">
        <f>IFERROR(VLOOKUP(A7693,'[1]alr yayınlanan fiyatlı'!C:K,9,0),0)</f>
        <v>0</v>
      </c>
    </row>
    <row r="7694" spans="1:3" x14ac:dyDescent="0.25">
      <c r="A7694" s="35" t="s">
        <v>6466</v>
      </c>
      <c r="B7694" s="35" t="str">
        <f>VLOOKUP(A7694,[2]Sayfa2!$A:$B,2,0)</f>
        <v>30 X 30 X 1,5 X 1500 MM DIVA 10 DELIKLI KOLLEKTOR</v>
      </c>
      <c r="C7694" s="34">
        <f>IFERROR(VLOOKUP(A7694,'[1]alr yayınlanan fiyatlı'!C:K,9,0),0)</f>
        <v>0</v>
      </c>
    </row>
    <row r="7695" spans="1:3" x14ac:dyDescent="0.25">
      <c r="A7695" s="35" t="s">
        <v>6467</v>
      </c>
      <c r="B7695" s="35" t="str">
        <f>VLOOKUP(A7695,[2]Sayfa2!$A:$B,2,0)</f>
        <v>30 X 30 X 1,5 X 1500 MM LIANA (QH) 7 DELIKLI KOLLEKTOR</v>
      </c>
      <c r="C7695" s="34">
        <f>IFERROR(VLOOKUP(A7695,'[1]alr yayınlanan fiyatlı'!C:K,9,0),0)</f>
        <v>0</v>
      </c>
    </row>
    <row r="7696" spans="1:3" x14ac:dyDescent="0.25">
      <c r="A7696" s="35" t="s">
        <v>6468</v>
      </c>
      <c r="B7696" s="35" t="str">
        <f>VLOOKUP(A7696,[2]Sayfa2!$A:$B,2,0)</f>
        <v>30 X 30 X 1,5 X 1650 MM DIVA (JE) 11 DELIKLI KOLLEKTOR</v>
      </c>
      <c r="C7696" s="34">
        <f>IFERROR(VLOOKUP(A7696,'[1]alr yayınlanan fiyatlı'!C:K,9,0),0)</f>
        <v>0</v>
      </c>
    </row>
    <row r="7697" spans="1:3" x14ac:dyDescent="0.25">
      <c r="A7697" s="35" t="s">
        <v>6469</v>
      </c>
      <c r="B7697" s="35" t="str">
        <f>VLOOKUP(A7697,[2]Sayfa2!$A:$B,2,0)</f>
        <v>30 X 30 X 1,2 X 683 MM TRUVA (TGG) 8 DELIKLI KOLLEKTOR</v>
      </c>
      <c r="C7697" s="34">
        <f>IFERROR(VLOOKUP(A7697,'[1]alr yayınlanan fiyatlı'!C:K,9,0),0)</f>
        <v>0</v>
      </c>
    </row>
    <row r="7698" spans="1:3" x14ac:dyDescent="0.25">
      <c r="A7698" s="35" t="s">
        <v>2349</v>
      </c>
      <c r="B7698" s="35" t="str">
        <f>VLOOKUP(A7698,'[1]alr yayınlanan fiyatlı'!$C:$D,2,FALSE)</f>
        <v>30 X 30 X 1,5 X 770 MM ADONIS 10 DELIKLI KOLLEKTOR</v>
      </c>
      <c r="C7698" s="34">
        <f>IFERROR(VLOOKUP(A7698,'[1]alr yayınlanan fiyatlı'!C:K,9,0),0)</f>
        <v>0</v>
      </c>
    </row>
    <row r="7699" spans="1:3" x14ac:dyDescent="0.25">
      <c r="A7699" s="35" t="s">
        <v>6470</v>
      </c>
      <c r="B7699" s="35" t="str">
        <f>VLOOKUP(A7699,'[1]alr yayınlanan fiyatlı'!$C:$D,2,FALSE)</f>
        <v>30 X 30 X 1,5 X 800 MM DIVA 6 DELIKLI KOLLEKTOR</v>
      </c>
      <c r="C7699" s="34">
        <f>IFERROR(VLOOKUP(A7699,'[1]alr yayınlanan fiyatlı'!C:K,9,0),0)</f>
        <v>0</v>
      </c>
    </row>
    <row r="7700" spans="1:3" x14ac:dyDescent="0.25">
      <c r="A7700" s="35" t="s">
        <v>6471</v>
      </c>
      <c r="B7700" s="35" t="str">
        <f>VLOOKUP(A7700,'[1]alr yayınlanan fiyatlı'!$C:$D,2,FALSE)</f>
        <v>30 X 30 X 1,5 X 800 MM LIANA (QH) 4 DELIKLI KOLLEKTOR</v>
      </c>
      <c r="C7700" s="34">
        <f>IFERROR(VLOOKUP(A7700,'[1]alr yayınlanan fiyatlı'!C:K,9,0),0)</f>
        <v>0</v>
      </c>
    </row>
    <row r="7701" spans="1:3" x14ac:dyDescent="0.25">
      <c r="A7701" s="35" t="s">
        <v>6472</v>
      </c>
      <c r="B7701" s="35" t="str">
        <f>VLOOKUP(A7701,[2]Sayfa2!$A:$B,2,0)</f>
        <v>30 X 40 X 1,2 X 1000 MM ASOS ELEKTRIKLI 6 DELIKLI KOLLEKTOR</v>
      </c>
      <c r="C7701" s="34">
        <f>IFERROR(VLOOKUP(A7701,'[1]alr yayınlanan fiyatlı'!C:K,9,0),0)</f>
        <v>0</v>
      </c>
    </row>
    <row r="7702" spans="1:3" x14ac:dyDescent="0.25">
      <c r="A7702" s="35" t="s">
        <v>6473</v>
      </c>
      <c r="B7702" s="35" t="str">
        <f>VLOOKUP(A7702,[2]Sayfa2!$A:$B,2,0)</f>
        <v>30 X 40 X 1,2 X 230 MM DELTA (QH) 4 DELIKLI KOLLEKTOR</v>
      </c>
      <c r="C7702" s="34">
        <f>IFERROR(VLOOKUP(A7702,'[1]alr yayınlanan fiyatlı'!C:K,9,0),0)</f>
        <v>0</v>
      </c>
    </row>
    <row r="7703" spans="1:3" x14ac:dyDescent="0.25">
      <c r="A7703" s="35" t="s">
        <v>6474</v>
      </c>
      <c r="B7703" s="35" t="str">
        <f>VLOOKUP(A7703,[2]Sayfa2!$A:$B,2,0)</f>
        <v>30 X 40 X 1,2 X 280 MM DUNE (QH) 5 DELIKLI KOLLEKTOR</v>
      </c>
      <c r="C7703" s="34">
        <f>IFERROR(VLOOKUP(A7703,'[1]alr yayınlanan fiyatlı'!C:K,9,0),0)</f>
        <v>0</v>
      </c>
    </row>
    <row r="7704" spans="1:3" x14ac:dyDescent="0.25">
      <c r="A7704" s="35" t="s">
        <v>6475</v>
      </c>
      <c r="B7704" s="35" t="str">
        <f>VLOOKUP(A7704,[2]Sayfa2!$A:$B,2,0)</f>
        <v>30 X 40 X 1,2 X 460 MM DUNE (QH) 8 DELIKLI KOLLEKTOR</v>
      </c>
      <c r="C7704" s="34">
        <f>IFERROR(VLOOKUP(A7704,'[1]alr yayınlanan fiyatlı'!C:K,9,0),0)</f>
        <v>0</v>
      </c>
    </row>
    <row r="7705" spans="1:3" x14ac:dyDescent="0.25">
      <c r="A7705" s="35" t="s">
        <v>6476</v>
      </c>
      <c r="B7705" s="35" t="str">
        <f>VLOOKUP(A7705,[2]Sayfa2!$A:$B,2,0)</f>
        <v>30 X 40 X 1,2 X 600 MM LARIS 10 DELIKLI KOLLEKTOR</v>
      </c>
      <c r="C7705" s="34">
        <f>IFERROR(VLOOKUP(A7705,'[1]alr yayınlanan fiyatlı'!C:K,9,0),0)</f>
        <v>0</v>
      </c>
    </row>
    <row r="7706" spans="1:3" x14ac:dyDescent="0.25">
      <c r="A7706" s="35" t="s">
        <v>6477</v>
      </c>
      <c r="B7706" s="35" t="str">
        <f>VLOOKUP(A7706,[2]Sayfa2!$A:$B,2,0)</f>
        <v>30 X 30 X 1,2 X 1200 MM OLGA 13 + 1 ADET PURJOR DELIKLI KOLLEKTOR</v>
      </c>
      <c r="C7706" s="34">
        <f>IFERROR(VLOOKUP(A7706,'[1]alr yayınlanan fiyatlı'!C:K,9,0),0)</f>
        <v>0</v>
      </c>
    </row>
    <row r="7707" spans="1:3" x14ac:dyDescent="0.25">
      <c r="A7707" s="35" t="s">
        <v>6478</v>
      </c>
      <c r="B7707" s="35" t="str">
        <f>VLOOKUP(A7707,[2]Sayfa2!$A:$B,2,0)</f>
        <v>30 X 30 X 1,2 X 1575 MM OLGA 17 + 1 ADET PURJOR DELIKLI KOLLEKTOR</v>
      </c>
      <c r="C7707" s="34">
        <f>IFERROR(VLOOKUP(A7707,'[1]alr yayınlanan fiyatlı'!C:K,9,0),0)</f>
        <v>0</v>
      </c>
    </row>
    <row r="7708" spans="1:3" x14ac:dyDescent="0.25">
      <c r="A7708" s="35" t="s">
        <v>6479</v>
      </c>
      <c r="B7708" s="35" t="str">
        <f>VLOOKUP(A7708,[2]Sayfa2!$A:$B,2,0)</f>
        <v>30 X 30 X 1,5 X 1000 MM LIANA (QH) 5 + 1 ADET PURJOR DELIKLI KOLLEKTOR</v>
      </c>
      <c r="C7708" s="34">
        <f>IFERROR(VLOOKUP(A7708,'[1]alr yayınlanan fiyatlı'!C:K,9,0),0)</f>
        <v>0</v>
      </c>
    </row>
    <row r="7709" spans="1:3" x14ac:dyDescent="0.25">
      <c r="A7709" s="35" t="s">
        <v>6480</v>
      </c>
      <c r="B7709" s="35" t="str">
        <f>VLOOKUP(A7709,[2]Sayfa2!$A:$B,2,0)</f>
        <v>30 X 30 X 1,5 X 1200 MM LIANA (QH) 6 + 1 ADET PURJOR DELIKLI KOLLEKTOR</v>
      </c>
      <c r="C7709" s="34">
        <f>IFERROR(VLOOKUP(A7709,'[1]alr yayınlanan fiyatlı'!C:K,9,0),0)</f>
        <v>0</v>
      </c>
    </row>
    <row r="7710" spans="1:3" x14ac:dyDescent="0.25">
      <c r="A7710" s="35" t="s">
        <v>6481</v>
      </c>
      <c r="B7710" s="35" t="str">
        <f>VLOOKUP(A7710,[2]Sayfa2!$A:$B,2,0)</f>
        <v>30 X 30 X 1,5 X 1500 MM LIANA (QH) 7 + 1 ADET PURJOR DELIKLI KOLLEKTOR</v>
      </c>
      <c r="C7710" s="34">
        <f>IFERROR(VLOOKUP(A7710,'[1]alr yayınlanan fiyatlı'!C:K,9,0),0)</f>
        <v>0</v>
      </c>
    </row>
    <row r="7711" spans="1:3" x14ac:dyDescent="0.25">
      <c r="A7711" s="35" t="s">
        <v>6482</v>
      </c>
      <c r="B7711" s="35" t="str">
        <f>VLOOKUP(A7711,[2]Sayfa2!$A:$B,2,0)</f>
        <v>30 X 30 X 1,5 X 800 MM LIANA (QH) 4 + 1 ADET PURJOR DELIKLI KOLLEKTOR</v>
      </c>
      <c r="C7711" s="34">
        <f>IFERROR(VLOOKUP(A7711,'[1]alr yayınlanan fiyatlı'!C:K,9,0),0)</f>
        <v>0</v>
      </c>
    </row>
    <row r="7712" spans="1:3" x14ac:dyDescent="0.25">
      <c r="A7712" s="35" t="s">
        <v>6483</v>
      </c>
      <c r="B7712" s="35" t="str">
        <f>VLOOKUP(A7712,[2]Sayfa2!$A:$B,2,0)</f>
        <v>Ø 32 X 1 X 1000 MM BLUEBELL (SX) 14 DELIKLI KOLLEKTOR</v>
      </c>
      <c r="C7712" s="34">
        <f>IFERROR(VLOOKUP(A7712,'[1]alr yayınlanan fiyatlı'!C:K,9,0),0)</f>
        <v>0</v>
      </c>
    </row>
    <row r="7713" spans="1:3" x14ac:dyDescent="0.25">
      <c r="A7713" s="35" t="s">
        <v>6484</v>
      </c>
      <c r="B7713" s="35" t="str">
        <f>VLOOKUP(A7713,[2]Sayfa2!$A:$B,2,0)</f>
        <v>Ø 32 X 1 X 1200 MM BLUEBELL 18 DELIKLI KOLLEKTOR</v>
      </c>
      <c r="C7713" s="34">
        <f>IFERROR(VLOOKUP(A7713,'[1]alr yayınlanan fiyatlı'!C:K,9,0),0)</f>
        <v>0</v>
      </c>
    </row>
    <row r="7714" spans="1:3" x14ac:dyDescent="0.25">
      <c r="A7714" s="35" t="s">
        <v>6485</v>
      </c>
      <c r="B7714" s="35" t="str">
        <f>VLOOKUP(A7714,[2]Sayfa2!$A:$B,2,0)</f>
        <v>Ø 32 X 1 X 750 MM BLUEBELL 11 DELIKLI KOLLEKTOR</v>
      </c>
      <c r="C7714" s="34">
        <f>IFERROR(VLOOKUP(A7714,'[1]alr yayınlanan fiyatlı'!C:K,9,0),0)</f>
        <v>0</v>
      </c>
    </row>
    <row r="7715" spans="1:3" x14ac:dyDescent="0.25">
      <c r="A7715" s="35" t="s">
        <v>6486</v>
      </c>
      <c r="B7715" s="35" t="str">
        <f>VLOOKUP(A7715,[2]Sayfa2!$A:$B,2,0)</f>
        <v>Ø 32 X 1,2 X 1500 MM BLUEBELL 21 DELIKLI KOLLEKTOR</v>
      </c>
      <c r="C7715" s="34">
        <f>IFERROR(VLOOKUP(A7715,'[1]alr yayınlanan fiyatlı'!C:K,9,0),0)</f>
        <v>0</v>
      </c>
    </row>
    <row r="7716" spans="1:3" x14ac:dyDescent="0.25">
      <c r="A7716" s="35" t="s">
        <v>4214</v>
      </c>
      <c r="B7716" s="35" t="str">
        <f>VLOOKUP(A7716,'[1]alr yayınlanan fiyatlı'!$C:$D,2,FALSE)</f>
        <v>Ø 32 X 1,2 X 800 MM EVERSLEY (TR) 12 DELIKLI KOLLEKTOR</v>
      </c>
      <c r="C7716" s="34">
        <f>IFERROR(VLOOKUP(A7716,'[1]alr yayınlanan fiyatlı'!C:K,9,0),0)</f>
        <v>0</v>
      </c>
    </row>
    <row r="7717" spans="1:3" x14ac:dyDescent="0.25">
      <c r="A7717" s="35" t="s">
        <v>6487</v>
      </c>
      <c r="B7717" s="35" t="str">
        <f>VLOOKUP(A7717,[2]Sayfa2!$A:$B,2,0)</f>
        <v>Ø 32 X 1,2 X 95 MM BIANCA  1 ADET PURJOR DELIKLI AYAK</v>
      </c>
      <c r="C7717" s="34">
        <f>IFERROR(VLOOKUP(A7717,'[1]alr yayınlanan fiyatlı'!C:K,9,0),0)</f>
        <v>0</v>
      </c>
    </row>
    <row r="7718" spans="1:3" x14ac:dyDescent="0.25">
      <c r="A7718" s="35" t="s">
        <v>6488</v>
      </c>
      <c r="B7718" s="35" t="str">
        <f>VLOOKUP(A7718,[2]Sayfa2!$A:$B,2,0)</f>
        <v>Ø 32 X 1,2 X 95 MM BIANCA (JE) 1 ADET MANSON DELIKLI AYAK</v>
      </c>
      <c r="C7718" s="34">
        <f>IFERROR(VLOOKUP(A7718,'[1]alr yayınlanan fiyatlı'!C:K,9,0),0)</f>
        <v>0</v>
      </c>
    </row>
    <row r="7719" spans="1:3" x14ac:dyDescent="0.25">
      <c r="A7719" s="35" t="s">
        <v>6489</v>
      </c>
      <c r="B7719" s="35" t="str">
        <f>VLOOKUP(A7719,[2]Sayfa2!$A:$B,2,0)</f>
        <v>Ø 32 X 1,2 X 95 MM BIANCA (JE) 1 ADET PURJOR DELIKLI AYAK</v>
      </c>
      <c r="C7719" s="34">
        <f>IFERROR(VLOOKUP(A7719,'[1]alr yayınlanan fiyatlı'!C:K,9,0),0)</f>
        <v>0</v>
      </c>
    </row>
    <row r="7720" spans="1:3" x14ac:dyDescent="0.25">
      <c r="A7720" s="35" t="s">
        <v>6490</v>
      </c>
      <c r="B7720" s="35" t="str">
        <f>VLOOKUP(A7720,[2]Sayfa2!$A:$B,2,0)</f>
        <v>Ø 32 X 1,2 X 95 MM BIANCA 1 ADET MANSON DELIKLI AYAK</v>
      </c>
      <c r="C7720" s="34">
        <f>IFERROR(VLOOKUP(A7720,'[1]alr yayınlanan fiyatlı'!C:K,9,0),0)</f>
        <v>0</v>
      </c>
    </row>
    <row r="7721" spans="1:3" x14ac:dyDescent="0.25">
      <c r="A7721" s="35" t="s">
        <v>6491</v>
      </c>
      <c r="B7721" s="35" t="str">
        <f>VLOOKUP(A7721,[2]Sayfa2!$A:$B,2,0)</f>
        <v>Ø 32 X 1,5 X 1200 MM BLUEBELL (ACV-RU) 17 DELIKLI KOLLEKTOR</v>
      </c>
      <c r="C7721" s="34">
        <f>IFERROR(VLOOKUP(A7721,'[1]alr yayınlanan fiyatlı'!C:K,9,0),0)</f>
        <v>0</v>
      </c>
    </row>
    <row r="7722" spans="1:3" x14ac:dyDescent="0.25">
      <c r="A7722" s="35" t="s">
        <v>6492</v>
      </c>
      <c r="B7722" s="35" t="str">
        <f>VLOOKUP(A7722,[2]Sayfa2!$A:$B,2,0)</f>
        <v>Ø 38 X 1,2 X 1000 MM FANTASY (DVC) 8 DELIKLI KOLLEKTOR</v>
      </c>
      <c r="C7722" s="34">
        <f>IFERROR(VLOOKUP(A7722,'[1]alr yayınlanan fiyatlı'!C:K,9,0),0)</f>
        <v>0</v>
      </c>
    </row>
    <row r="7723" spans="1:3" x14ac:dyDescent="0.25">
      <c r="A7723" s="35" t="s">
        <v>6493</v>
      </c>
      <c r="B7723" s="35" t="str">
        <f>VLOOKUP(A7723,[2]Sayfa2!$A:$B,2,0)</f>
        <v>Ø 38 X 1,2 X 1200 MM ELEGANCE 25 DELIKLI KOLLEKTOR</v>
      </c>
      <c r="C7723" s="34">
        <f>IFERROR(VLOOKUP(A7723,'[1]alr yayınlanan fiyatlı'!C:K,9,0),0)</f>
        <v>0</v>
      </c>
    </row>
    <row r="7724" spans="1:3" x14ac:dyDescent="0.25">
      <c r="A7724" s="35" t="s">
        <v>6494</v>
      </c>
      <c r="B7724" s="35" t="str">
        <f>VLOOKUP(A7724,[2]Sayfa2!$A:$B,2,0)</f>
        <v>Ø 38 X 1,2 X 1200 MM FAME 6 DELIKLI KOLLEKTOR</v>
      </c>
      <c r="C7724" s="34">
        <f>IFERROR(VLOOKUP(A7724,'[1]alr yayınlanan fiyatlı'!C:K,9,0),0)</f>
        <v>0</v>
      </c>
    </row>
    <row r="7725" spans="1:3" x14ac:dyDescent="0.25">
      <c r="A7725" s="35" t="s">
        <v>6495</v>
      </c>
      <c r="B7725" s="35" t="str">
        <f>VLOOKUP(A7725,[2]Sayfa2!$A:$B,2,0)</f>
        <v>Ø 38 X 1,2 X 1200 MM FANTASY (DVC) 10 DELIKLI KOLLEKTOR</v>
      </c>
      <c r="C7725" s="34">
        <f>IFERROR(VLOOKUP(A7725,'[1]alr yayınlanan fiyatlı'!C:K,9,0),0)</f>
        <v>0</v>
      </c>
    </row>
    <row r="7726" spans="1:3" x14ac:dyDescent="0.25">
      <c r="A7726" s="35" t="s">
        <v>6496</v>
      </c>
      <c r="B7726" s="35" t="str">
        <f>VLOOKUP(A7726,[2]Sayfa2!$A:$B,2,0)</f>
        <v>Ø 38 X 1,2 X 1500 MM ELEGANCE 32 DELIKLI KOLLEKTOR</v>
      </c>
      <c r="C7726" s="34">
        <f>IFERROR(VLOOKUP(A7726,'[1]alr yayınlanan fiyatlı'!C:K,9,0),0)</f>
        <v>0</v>
      </c>
    </row>
    <row r="7727" spans="1:3" x14ac:dyDescent="0.25">
      <c r="A7727" s="35" t="s">
        <v>6497</v>
      </c>
      <c r="B7727" s="35" t="str">
        <f>VLOOKUP(A7727,[2]Sayfa2!$A:$B,2,0)</f>
        <v>Ø 38 X 1,2 X 800 MM ELEGANCE 16 DELIKLI KOLLEKTOR</v>
      </c>
      <c r="C7727" s="34">
        <f>IFERROR(VLOOKUP(A7727,'[1]alr yayınlanan fiyatlı'!C:K,9,0),0)</f>
        <v>0</v>
      </c>
    </row>
    <row r="7728" spans="1:3" x14ac:dyDescent="0.25">
      <c r="A7728" s="35" t="s">
        <v>6498</v>
      </c>
      <c r="B7728" s="35" t="str">
        <f>VLOOKUP(A7728,[2]Sayfa2!$A:$B,2,0)</f>
        <v>Ø 38 X 1,2 X 1200 MM TRENDY 5 DELIKLI KOLLEKTOR</v>
      </c>
      <c r="C7728" s="34">
        <f>IFERROR(VLOOKUP(A7728,'[1]alr yayınlanan fiyatlı'!C:K,9,0),0)</f>
        <v>0</v>
      </c>
    </row>
    <row r="7729" spans="1:3" x14ac:dyDescent="0.25">
      <c r="A7729" s="35" t="s">
        <v>6499</v>
      </c>
      <c r="B7729" s="35" t="str">
        <f>VLOOKUP(A7729,[2]Sayfa2!$A:$B,2,0)</f>
        <v>Ø 38 X 1,2 X 1500 MM TRENDY 7 DELIKLI KOLLEKTOR</v>
      </c>
      <c r="C7729" s="34">
        <f>IFERROR(VLOOKUP(A7729,'[1]alr yayınlanan fiyatlı'!C:K,9,0),0)</f>
        <v>0</v>
      </c>
    </row>
    <row r="7730" spans="1:3" x14ac:dyDescent="0.25">
      <c r="A7730" s="35" t="s">
        <v>6500</v>
      </c>
      <c r="B7730" s="35" t="str">
        <f>VLOOKUP(A7730,[2]Sayfa2!$A:$B,2,0)</f>
        <v>Ø 38 X 1,2 X 502 MM TRENDY 2 ADET MANSON DELIKLI ALT ARA BORU</v>
      </c>
      <c r="C7730" s="34">
        <f>IFERROR(VLOOKUP(A7730,'[1]alr yayınlanan fiyatlı'!C:K,9,0),0)</f>
        <v>0</v>
      </c>
    </row>
    <row r="7731" spans="1:3" x14ac:dyDescent="0.25">
      <c r="A7731" s="35" t="s">
        <v>6501</v>
      </c>
      <c r="B7731" s="35" t="str">
        <f>VLOOKUP(A7731,[2]Sayfa2!$A:$B,2,0)</f>
        <v>Ø 38 X 1,2 X 502 MM TRENDY 1 ADET PURJÖR DELIKLI ALT ARA BORU</v>
      </c>
      <c r="C7731" s="34">
        <f>IFERROR(VLOOKUP(A7731,'[1]alr yayınlanan fiyatlı'!C:K,9,0),0)</f>
        <v>0</v>
      </c>
    </row>
    <row r="7732" spans="1:3" x14ac:dyDescent="0.25">
      <c r="A7732" s="35" t="s">
        <v>6502</v>
      </c>
      <c r="B7732" s="35" t="str">
        <f>VLOOKUP(A7732,[2]Sayfa2!$A:$B,2,0)</f>
        <v>Ø 25 X 1 X 740 MM MED.ARABA 4 DELIKLI BORU</v>
      </c>
      <c r="C7732" s="34">
        <f>IFERROR(VLOOKUP(A7732,'[1]alr yayınlanan fiyatlı'!C:K,9,0),0)</f>
        <v>0</v>
      </c>
    </row>
    <row r="7733" spans="1:3" x14ac:dyDescent="0.25">
      <c r="A7733" s="35" t="s">
        <v>6503</v>
      </c>
      <c r="B7733" s="35" t="str">
        <f>VLOOKUP(A7733,[2]Sayfa2!$A:$B,2,0)</f>
        <v>25 X 50 X 1,2 X 498 MM LARISSA 2 DELIKLI ON BORU</v>
      </c>
      <c r="C7733" s="34">
        <f>IFERROR(VLOOKUP(A7733,'[1]alr yayınlanan fiyatlı'!C:K,9,0),0)</f>
        <v>0</v>
      </c>
    </row>
    <row r="7734" spans="1:3" x14ac:dyDescent="0.25">
      <c r="A7734" s="35" t="s">
        <v>6504</v>
      </c>
      <c r="B7734" s="35" t="str">
        <f>VLOOKUP(A7734,[2]Sayfa2!$A:$B,2,0)</f>
        <v>30 X 15 X 1 X 498 MM VISTA 2 DELIKLI ON BORU</v>
      </c>
      <c r="C7734" s="34">
        <f>IFERROR(VLOOKUP(A7734,'[1]alr yayınlanan fiyatlı'!C:K,9,0),0)</f>
        <v>0</v>
      </c>
    </row>
    <row r="7735" spans="1:3" x14ac:dyDescent="0.25">
      <c r="A7735" s="35" t="s">
        <v>6505</v>
      </c>
      <c r="B7735" s="35" t="str">
        <f>VLOOKUP(A7735,[2]Sayfa2!$A:$B,2,0)</f>
        <v>30 X 15 X 1,2 X 498 MM BLUES 2 DELIKLI ON BORU</v>
      </c>
      <c r="C7735" s="34">
        <f>IFERROR(VLOOKUP(A7735,'[1]alr yayınlanan fiyatlı'!C:K,9,0),0)</f>
        <v>0</v>
      </c>
    </row>
    <row r="7736" spans="1:3" x14ac:dyDescent="0.25">
      <c r="A7736" s="35" t="s">
        <v>6506</v>
      </c>
      <c r="B7736" s="35" t="str">
        <f>VLOOKUP(A7736,[2]Sayfa2!$A:$B,2,0)</f>
        <v>30 X 30 X 1,2 X 498 MM SIERRA 2 DELIKLI ON BORU</v>
      </c>
      <c r="C7736" s="34">
        <f>IFERROR(VLOOKUP(A7736,'[1]alr yayınlanan fiyatlı'!C:K,9,0),0)</f>
        <v>0</v>
      </c>
    </row>
    <row r="7737" spans="1:3" x14ac:dyDescent="0.25">
      <c r="A7737" s="35" t="s">
        <v>6507</v>
      </c>
      <c r="B7737" s="35" t="str">
        <f>VLOOKUP(A7737,[2]Sayfa2!$A:$B,2,0)</f>
        <v>30 X 30 X 1,5 X 100 MM SQUARE 30X30 SE 2 DELIKLI KOL</v>
      </c>
      <c r="C7737" s="34">
        <f>IFERROR(VLOOKUP(A7737,'[1]alr yayınlanan fiyatlı'!C:K,9,0),0)</f>
        <v>0</v>
      </c>
    </row>
    <row r="7738" spans="1:3" x14ac:dyDescent="0.25">
      <c r="A7738" s="35" t="s">
        <v>6508</v>
      </c>
      <c r="B7738" s="35" t="str">
        <f>VLOOKUP(A7738,[2]Sayfa2!$A:$B,2,0)</f>
        <v>30 X 50 X 1,2 X 498 MM TERRA 2 DELIKLI ON BORU</v>
      </c>
      <c r="C7738" s="34">
        <f>IFERROR(VLOOKUP(A7738,'[1]alr yayınlanan fiyatlı'!C:K,9,0),0)</f>
        <v>0</v>
      </c>
    </row>
    <row r="7739" spans="1:3" x14ac:dyDescent="0.25">
      <c r="A7739" s="35" t="s">
        <v>6509</v>
      </c>
      <c r="B7739" s="35" t="str">
        <f>VLOOKUP(A7739,[2]Sayfa2!$A:$B,2,0)</f>
        <v>40 X 10 X 1 X 430 MM LARIS 2 DELIKLI ON BORU</v>
      </c>
      <c r="C7739" s="34">
        <f>IFERROR(VLOOKUP(A7739,'[1]alr yayınlanan fiyatlı'!C:K,9,0),0)</f>
        <v>0</v>
      </c>
    </row>
    <row r="7740" spans="1:3" x14ac:dyDescent="0.25">
      <c r="A7740" s="35" t="s">
        <v>6510</v>
      </c>
      <c r="B7740" s="35" t="str">
        <f>VLOOKUP(A7740,[2]Sayfa2!$A:$B,2,0)</f>
        <v>40 X 10 X 1 X 498 MM TRUVA 2 DELIKLI ON BORU</v>
      </c>
      <c r="C7740" s="34">
        <f>IFERROR(VLOOKUP(A7740,'[1]alr yayınlanan fiyatlı'!C:K,9,0),0)</f>
        <v>0</v>
      </c>
    </row>
    <row r="7741" spans="1:3" x14ac:dyDescent="0.25">
      <c r="A7741" s="35" t="s">
        <v>6511</v>
      </c>
      <c r="B7741" s="35" t="str">
        <f>VLOOKUP(A7741,[2]Sayfa2!$A:$B,2,0)</f>
        <v>40 X 40 X 1,2 X 1600 MM DUNE 2 DELIKLI ON BORU</v>
      </c>
      <c r="C7741" s="34">
        <f>IFERROR(VLOOKUP(A7741,'[1]alr yayınlanan fiyatlı'!C:K,9,0),0)</f>
        <v>0</v>
      </c>
    </row>
    <row r="7742" spans="1:3" x14ac:dyDescent="0.25">
      <c r="A7742" s="35" t="s">
        <v>6512</v>
      </c>
      <c r="B7742" s="35" t="str">
        <f>VLOOKUP(A7742,[2]Sayfa2!$A:$B,2,0)</f>
        <v>40 X 40 X 1,2 X 1800 MM DUNE 2 DELIKLI ON BORU</v>
      </c>
      <c r="C7742" s="34">
        <f>IFERROR(VLOOKUP(A7742,'[1]alr yayınlanan fiyatlı'!C:K,9,0),0)</f>
        <v>0</v>
      </c>
    </row>
    <row r="7743" spans="1:3" x14ac:dyDescent="0.25">
      <c r="A7743" s="35" t="s">
        <v>6513</v>
      </c>
      <c r="B7743" s="35" t="str">
        <f>VLOOKUP(A7743,[2]Sayfa2!$A:$B,2,0)</f>
        <v>40 X 40 X 1,2 X 2000 MM DUNE 2 DELIKLI ON BORU</v>
      </c>
      <c r="C7743" s="34">
        <f>IFERROR(VLOOKUP(A7743,'[1]alr yayınlanan fiyatlı'!C:K,9,0),0)</f>
        <v>0</v>
      </c>
    </row>
    <row r="7744" spans="1:3" x14ac:dyDescent="0.25">
      <c r="A7744" s="35" t="s">
        <v>6514</v>
      </c>
      <c r="B7744" s="35" t="str">
        <f>VLOOKUP(A7744,[2]Sayfa2!$A:$B,2,0)</f>
        <v>50 X 10 X 1,2 X 2000 MM DELTA 2 DELIKLI ON BORU</v>
      </c>
      <c r="C7744" s="34">
        <f>IFERROR(VLOOKUP(A7744,'[1]alr yayınlanan fiyatlı'!C:K,9,0),0)</f>
        <v>0</v>
      </c>
    </row>
    <row r="7745" spans="1:3" x14ac:dyDescent="0.25">
      <c r="A7745" s="35" t="s">
        <v>3817</v>
      </c>
      <c r="B7745" s="35" t="str">
        <f>VLOOKUP(A7745,'[1]alr yayınlanan fiyatlı'!$C:$D,2,FALSE)</f>
        <v>30 X 40 X 1,2 X 40 MM ON/OFF 1 DELİKLİ ANAHTAR PROFILI</v>
      </c>
      <c r="C7745" s="34">
        <f>IFERROR(VLOOKUP(A7745,'[1]alr yayınlanan fiyatlı'!C:K,9,0),0)</f>
        <v>0</v>
      </c>
    </row>
    <row r="7746" spans="1:3" x14ac:dyDescent="0.25">
      <c r="A7746" s="35" t="s">
        <v>6515</v>
      </c>
      <c r="B7746" s="35" t="str">
        <f>VLOOKUP(A7746,[2]Sayfa2!$A:$B,2,0)</f>
        <v>Ø 32 X 1 X 498 MM STORM 2 DELIKLI ON BORU</v>
      </c>
      <c r="C7746" s="34">
        <f>IFERROR(VLOOKUP(A7746,'[1]alr yayınlanan fiyatlı'!C:K,9,0),0)</f>
        <v>0</v>
      </c>
    </row>
    <row r="7747" spans="1:3" x14ac:dyDescent="0.25">
      <c r="A7747" s="35" t="s">
        <v>6516</v>
      </c>
      <c r="B7747" s="35" t="str">
        <f>VLOOKUP(A7747,[2]Sayfa2!$A:$B,2,0)</f>
        <v>Ø 32 X 1,2 X 100 MM ROUND Ø32 1 DELIKLI SAG KOL</v>
      </c>
      <c r="C7747" s="34">
        <f>IFERROR(VLOOKUP(A7747,'[1]alr yayınlanan fiyatlı'!C:K,9,0),0)</f>
        <v>0</v>
      </c>
    </row>
    <row r="7748" spans="1:3" x14ac:dyDescent="0.25">
      <c r="A7748" s="35" t="s">
        <v>6517</v>
      </c>
      <c r="B7748" s="35" t="str">
        <f>VLOOKUP(A7748,[2]Sayfa2!$A:$B,2,0)</f>
        <v>Ø 32 X 1,2 X 100 MM ROUND Ø32 1 DELIKLI SOL KOL</v>
      </c>
      <c r="C7748" s="34">
        <f>IFERROR(VLOOKUP(A7748,'[1]alr yayınlanan fiyatlı'!C:K,9,0),0)</f>
        <v>0</v>
      </c>
    </row>
    <row r="7749" spans="1:3" x14ac:dyDescent="0.25">
      <c r="A7749" s="35" t="s">
        <v>6518</v>
      </c>
      <c r="B7749" s="35" t="str">
        <f>VLOOKUP(A7749,'[1]alr yayınlanan fiyatlı'!$C:$D,2,FALSE)</f>
        <v>Ø 32 X 1,5 X 100 MM ROUND Ø32 SE 2 DELIKLI KOL</v>
      </c>
      <c r="C7749" s="34">
        <f>IFERROR(VLOOKUP(A7749,'[1]alr yayınlanan fiyatlı'!C:K,9,0),0)</f>
        <v>0</v>
      </c>
    </row>
    <row r="7750" spans="1:3" x14ac:dyDescent="0.25">
      <c r="A7750" s="35" t="s">
        <v>6519</v>
      </c>
      <c r="B7750" s="35" t="str">
        <f>VLOOKUP(A7750,[2]Sayfa2!$A:$B,2,0)</f>
        <v>Ø 32 X 1,5 X 762,5 MM FAME 2 DELIKLI ON BORU</v>
      </c>
      <c r="C7750" s="34">
        <f>IFERROR(VLOOKUP(A7750,'[1]alr yayınlanan fiyatlı'!C:K,9,0),0)</f>
        <v>0</v>
      </c>
    </row>
    <row r="7751" spans="1:3" x14ac:dyDescent="0.25">
      <c r="A7751" s="35" t="s">
        <v>6520</v>
      </c>
      <c r="B7751" s="35" t="str">
        <f>VLOOKUP(A7751,'[1]alr yayınlanan fiyatlı'!$C:$D,2,FALSE)</f>
        <v>Ø 51 X 1,2 X 498 MM ASOS 2 DELIKLI ON BORU</v>
      </c>
      <c r="C7751" s="34">
        <f>IFERROR(VLOOKUP(A7751,'[1]alr yayınlanan fiyatlı'!C:K,9,0),0)</f>
        <v>0</v>
      </c>
    </row>
    <row r="7752" spans="1:3" x14ac:dyDescent="0.25">
      <c r="A7752" s="35" t="s">
        <v>6521</v>
      </c>
      <c r="B7752" s="35" t="str">
        <f>VLOOKUP(A7752,[2]Sayfa2!$A:$B,2,0)</f>
        <v>Ø 32 X 1 X 600 MM BERGAMA Ø32.CFT.TRF.BAG. 4 DELIKLI KOL</v>
      </c>
      <c r="C7752" s="34">
        <f>IFERROR(VLOOKUP(A7752,'[1]alr yayınlanan fiyatlı'!C:K,9,0),0)</f>
        <v>0</v>
      </c>
    </row>
    <row r="7753" spans="1:3" x14ac:dyDescent="0.25">
      <c r="A7753" s="35" t="s">
        <v>6522</v>
      </c>
      <c r="B7753" s="35" t="str">
        <f>VLOOKUP(A7753,[2]Sayfa2!$A:$B,2,0)</f>
        <v>Ø 32 X 1 X 50 MM BERGAMA Ø32.CFT.TRF.BAG.KOLU 1 DELIKLI</v>
      </c>
      <c r="C7753" s="34">
        <f>IFERROR(VLOOKUP(A7753,'[1]alr yayınlanan fiyatlı'!C:K,9,0),0)</f>
        <v>0</v>
      </c>
    </row>
    <row r="7754" spans="1:3" x14ac:dyDescent="0.25">
      <c r="A7754" s="35" t="s">
        <v>6523</v>
      </c>
      <c r="B7754" s="35" t="str">
        <f>VLOOKUP(A7754,[2]Sayfa2!$A:$B,2,0)</f>
        <v>30 X 30 X 1,2 X 1200 MM VISTA (TGG) 17 DELIKLI KOLLEKTOR KAPAK KAYNAKLI (DISLI+KOR)</v>
      </c>
      <c r="C7754" s="34">
        <f>IFERROR(VLOOKUP(A7754,'[1]alr yayınlanan fiyatlı'!C:K,9,0),0)</f>
        <v>0</v>
      </c>
    </row>
    <row r="7755" spans="1:3" x14ac:dyDescent="0.25">
      <c r="A7755" s="35" t="s">
        <v>6524</v>
      </c>
      <c r="B7755" s="35" t="str">
        <f>VLOOKUP(A7755,[2]Sayfa2!$A:$B,2,0)</f>
        <v>30 X 30 X 1 X 750 MM TRUVA (TGG) 8 DELIKLI KOLLEKTOR KAPAK KAYNAKLI (DISLI+KOR)</v>
      </c>
      <c r="C7755" s="34">
        <f>IFERROR(VLOOKUP(A7755,'[1]alr yayınlanan fiyatlı'!C:K,9,0),0)</f>
        <v>0</v>
      </c>
    </row>
    <row r="7756" spans="1:3" x14ac:dyDescent="0.25">
      <c r="A7756" s="35" t="s">
        <v>6525</v>
      </c>
      <c r="B7756" s="35" t="str">
        <f>VLOOKUP(A7756,[2]Sayfa2!$A:$B,2,0)</f>
        <v>30 X 30 X 1,2 X 1000 MM ASOS 6 DELIKLI KOLLEKTOR KAPAK KAYNAKLI (DISLI)</v>
      </c>
      <c r="C7756" s="34">
        <f>IFERROR(VLOOKUP(A7756,'[1]alr yayınlanan fiyatlı'!C:K,9,0),0)</f>
        <v>0</v>
      </c>
    </row>
    <row r="7757" spans="1:3" x14ac:dyDescent="0.25">
      <c r="A7757" s="35" t="s">
        <v>6526</v>
      </c>
      <c r="B7757" s="35" t="str">
        <f>VLOOKUP(A7757,[2]Sayfa2!$A:$B,2,0)</f>
        <v>30 X 30 X 1,2 X 1000 MM LARISSA (JE) 6 DELIKLI KOLLEKTOR KAPAK KAYNAKLI (DISLI)</v>
      </c>
      <c r="C7757" s="34">
        <f>IFERROR(VLOOKUP(A7757,'[1]alr yayınlanan fiyatlı'!C:K,9,0),0)</f>
        <v>0</v>
      </c>
    </row>
    <row r="7758" spans="1:3" x14ac:dyDescent="0.25">
      <c r="A7758" s="35" t="s">
        <v>6527</v>
      </c>
      <c r="B7758" s="35" t="str">
        <f>VLOOKUP(A7758,[2]Sayfa2!$A:$B,2,0)</f>
        <v>30 X 30 X 1,2 X 1000 MM SIERRA (JE) 6 DELIKLI KOLLEKTOR KAPAK KAYNAKLI (DISLI)</v>
      </c>
      <c r="C7758" s="34">
        <f>IFERROR(VLOOKUP(A7758,'[1]alr yayınlanan fiyatlı'!C:K,9,0),0)</f>
        <v>0</v>
      </c>
    </row>
    <row r="7759" spans="1:3" x14ac:dyDescent="0.25">
      <c r="A7759" s="35" t="s">
        <v>6528</v>
      </c>
      <c r="B7759" s="35" t="str">
        <f>VLOOKUP(A7759,[2]Sayfa2!$A:$B,2,0)</f>
        <v>30 X 30 X 1,2 X 1145 MM MYRA 7 DELIKLI KOLLEKTOR KAPAK KAYNAKLI (DISLI+KOR R30)</v>
      </c>
      <c r="C7759" s="34">
        <f>IFERROR(VLOOKUP(A7759,'[1]alr yayınlanan fiyatlı'!C:K,9,0),0)</f>
        <v>0</v>
      </c>
    </row>
    <row r="7760" spans="1:3" x14ac:dyDescent="0.25">
      <c r="A7760" s="35" t="s">
        <v>6529</v>
      </c>
      <c r="B7760" s="35" t="str">
        <f>VLOOKUP(A7760,[2]Sayfa2!$A:$B,2,0)</f>
        <v>30 X 30 X 1,2 X 1190 MM BLUES (SRP) 20 DELIKLI KOLLEKTOR KAPAK KAYNAKLI (DISLI)</v>
      </c>
      <c r="C7760" s="34">
        <f>IFERROR(VLOOKUP(A7760,'[1]alr yayınlanan fiyatlı'!C:K,9,0),0)</f>
        <v>0</v>
      </c>
    </row>
    <row r="7761" spans="1:3" x14ac:dyDescent="0.25">
      <c r="A7761" s="35" t="s">
        <v>6530</v>
      </c>
      <c r="B7761" s="35" t="str">
        <f>VLOOKUP(A7761,[2]Sayfa2!$A:$B,2,0)</f>
        <v>30 X 30 X 1,2 X 1200 MM DIVA 8 DELIKLI KOLLEKTOR KAPAK KAYNAKLI (DISLI)</v>
      </c>
      <c r="C7761" s="34">
        <f>IFERROR(VLOOKUP(A7761,'[1]alr yayınlanan fiyatlı'!C:K,9,0),0)</f>
        <v>0</v>
      </c>
    </row>
    <row r="7762" spans="1:3" x14ac:dyDescent="0.25">
      <c r="A7762" s="35" t="s">
        <v>6531</v>
      </c>
      <c r="B7762" s="35" t="str">
        <f>VLOOKUP(A7762,[2]Sayfa2!$A:$B,2,0)</f>
        <v>30 X 30 X 1,2 X 1200 MM OLGA 13 DELIKLI KOLLEKTOR KAPAK KAYNAKLI (DISLI+KOR)</v>
      </c>
      <c r="C7762" s="34">
        <f>IFERROR(VLOOKUP(A7762,'[1]alr yayınlanan fiyatlı'!C:K,9,0),0)</f>
        <v>0</v>
      </c>
    </row>
    <row r="7763" spans="1:3" x14ac:dyDescent="0.25">
      <c r="A7763" s="35" t="s">
        <v>6532</v>
      </c>
      <c r="B7763" s="35" t="str">
        <f>VLOOKUP(A7763,[2]Sayfa2!$A:$B,2,0)</f>
        <v>30 X 30 X 1,2 X 1200 MM STORM (CCD) 14 DELIKLI KOLLEKTOR KAPAK KAYNAKLI (DISLI)</v>
      </c>
      <c r="C7763" s="34">
        <f>IFERROR(VLOOKUP(A7763,'[1]alr yayınlanan fiyatlı'!C:K,9,0),0)</f>
        <v>0</v>
      </c>
    </row>
    <row r="7764" spans="1:3" x14ac:dyDescent="0.25">
      <c r="A7764" s="35" t="s">
        <v>3950</v>
      </c>
      <c r="B7764" s="35" t="str">
        <f>VLOOKUP(A7764,'[1]alr yayınlanan fiyatlı'!$C:$D,2,FALSE)</f>
        <v>30 X 30 X 1,2 X 1380 MM ASOS 8 DELIKLI KOLLEKTOR KAPAK KAYNAKLI (DISLI)</v>
      </c>
      <c r="C7764" s="34">
        <f>IFERROR(VLOOKUP(A7764,'[1]alr yayınlanan fiyatlı'!C:K,9,0),0)</f>
        <v>0</v>
      </c>
    </row>
    <row r="7765" spans="1:3" x14ac:dyDescent="0.25">
      <c r="A7765" s="35" t="s">
        <v>6533</v>
      </c>
      <c r="B7765" s="35" t="str">
        <f>VLOOKUP(A7765,[2]Sayfa2!$A:$B,2,0)</f>
        <v>30 X 30 X 1,2 X 1400 MM LARISSA (JE) 8 DELIKLI KOLLEKTOR KAPAK KAYNAKLI (DISLI)</v>
      </c>
      <c r="C7765" s="34">
        <f>IFERROR(VLOOKUP(A7765,'[1]alr yayınlanan fiyatlı'!C:K,9,0),0)</f>
        <v>0</v>
      </c>
    </row>
    <row r="7766" spans="1:3" x14ac:dyDescent="0.25">
      <c r="A7766" s="35" t="s">
        <v>6534</v>
      </c>
      <c r="B7766" s="35" t="str">
        <f>VLOOKUP(A7766,[2]Sayfa2!$A:$B,2,0)</f>
        <v>30 X 30 X 1,2 X 1400 MM SIERRA (JE) 8 DELIKLI KOLLEKTOR KAPAK KAYNAKLI (DISLI)</v>
      </c>
      <c r="C7766" s="34">
        <f>IFERROR(VLOOKUP(A7766,'[1]alr yayınlanan fiyatlı'!C:K,9,0),0)</f>
        <v>0</v>
      </c>
    </row>
    <row r="7767" spans="1:3" x14ac:dyDescent="0.25">
      <c r="A7767" s="35" t="s">
        <v>6535</v>
      </c>
      <c r="B7767" s="35" t="str">
        <f>VLOOKUP(A7767,[2]Sayfa2!$A:$B,2,0)</f>
        <v>30 X 30 X 1,2 X 1500 MM DIVA 10 DELIKLI KOLLEKTOR KAPAK KAYNAKLI (DISLI)</v>
      </c>
      <c r="C7767" s="34">
        <f>IFERROR(VLOOKUP(A7767,'[1]alr yayınlanan fiyatlı'!C:K,9,0),0)</f>
        <v>0</v>
      </c>
    </row>
    <row r="7768" spans="1:3" x14ac:dyDescent="0.25">
      <c r="A7768" s="35" t="s">
        <v>6536</v>
      </c>
      <c r="B7768" s="35" t="str">
        <f>VLOOKUP(A7768,[2]Sayfa2!$A:$B,2,0)</f>
        <v>30 X 30 X 1,2 X 1575 MM OLGA 17 DELIKLI KOLLEKTOR KAPAK KAYNAKLI (DISLI+KOR)</v>
      </c>
      <c r="C7768" s="34">
        <f>IFERROR(VLOOKUP(A7768,'[1]alr yayınlanan fiyatlı'!C:K,9,0),0)</f>
        <v>0</v>
      </c>
    </row>
    <row r="7769" spans="1:3" x14ac:dyDescent="0.25">
      <c r="A7769" s="35" t="s">
        <v>3925</v>
      </c>
      <c r="B7769" s="35" t="str">
        <f>VLOOKUP(A7769,'[1]alr yayınlanan fiyatlı'!$C:$D,2,FALSE)</f>
        <v>30 X 30 X 1,2 X 1760 MM ASOS 10 DELIKLI KOLLEKTOR KAPAK KAYNAKLI (DISLI)</v>
      </c>
      <c r="C7769" s="34">
        <f>IFERROR(VLOOKUP(A7769,'[1]alr yayınlanan fiyatlı'!C:K,9,0),0)</f>
        <v>0</v>
      </c>
    </row>
    <row r="7770" spans="1:3" x14ac:dyDescent="0.25">
      <c r="A7770" s="35" t="s">
        <v>6537</v>
      </c>
      <c r="B7770" s="35" t="str">
        <f>VLOOKUP(A7770,[2]Sayfa2!$A:$B,2,0)</f>
        <v>30 X 30 X 1,2 X 1760 MM TERRA 10 DELIKLI KOLLEKTOR KAPAK KAYNAKLI (DISLI)</v>
      </c>
      <c r="C7770" s="34">
        <f>IFERROR(VLOOKUP(A7770,'[1]alr yayınlanan fiyatlı'!C:K,9,0),0)</f>
        <v>0</v>
      </c>
    </row>
    <row r="7771" spans="1:3" x14ac:dyDescent="0.25">
      <c r="A7771" s="35" t="s">
        <v>6538</v>
      </c>
      <c r="B7771" s="35" t="str">
        <f>VLOOKUP(A7771,[2]Sayfa2!$A:$B,2,0)</f>
        <v>30 X 30 X 1,2 X 750 MM STORM (CCD) 10 DELIKLI KOLLEKTOR KAPAK KAYNAKLI (DISLI)</v>
      </c>
      <c r="C7771" s="34">
        <f>IFERROR(VLOOKUP(A7771,'[1]alr yayınlanan fiyatlı'!C:K,9,0),0)</f>
        <v>0</v>
      </c>
    </row>
    <row r="7772" spans="1:3" x14ac:dyDescent="0.25">
      <c r="A7772" s="35" t="s">
        <v>6539</v>
      </c>
      <c r="B7772" s="35" t="str">
        <f>VLOOKUP(A7772,[2]Sayfa2!$A:$B,2,0)</f>
        <v>30 X 30 X 1,2 X 800 MM DIVA 6 DELIKLI KOLLEKTOR KAPAK KAYNAKLI (DISLI)</v>
      </c>
      <c r="C7772" s="34">
        <f>IFERROR(VLOOKUP(A7772,'[1]alr yayınlanan fiyatlı'!C:K,9,0),0)</f>
        <v>0</v>
      </c>
    </row>
    <row r="7773" spans="1:3" x14ac:dyDescent="0.25">
      <c r="A7773" s="35" t="s">
        <v>2350</v>
      </c>
      <c r="B7773" s="35" t="str">
        <f>VLOOKUP(A7773,'[1]alr yayınlanan fiyatlı'!$C:$D,2,FALSE)</f>
        <v>30 X 30 X 1,5 X 900 MM DIVA (JE) 6 DELIKLI KOLLEKTOR KAPAK KAYNAKLI (DISLI+KOR)</v>
      </c>
      <c r="C7773" s="34">
        <f>IFERROR(VLOOKUP(A7773,'[1]alr yayınlanan fiyatlı'!C:K,9,0),0)</f>
        <v>0</v>
      </c>
    </row>
    <row r="7774" spans="1:3" x14ac:dyDescent="0.25">
      <c r="A7774" s="35" t="s">
        <v>6540</v>
      </c>
      <c r="B7774" s="35" t="str">
        <f>VLOOKUP(A7774,[2]Sayfa2!$A:$B,2,0)</f>
        <v>30 X 30 X 1,2 X 980 MM WAVE 8 DELIKLI KOLLEKTOR KAPAK KAYNAKLI (DISLI)</v>
      </c>
      <c r="C7774" s="34">
        <f>IFERROR(VLOOKUP(A7774,'[1]alr yayınlanan fiyatlı'!C:K,9,0),0)</f>
        <v>0</v>
      </c>
    </row>
    <row r="7775" spans="1:3" x14ac:dyDescent="0.25">
      <c r="A7775" s="35" t="s">
        <v>6541</v>
      </c>
      <c r="B7775" s="35" t="str">
        <f>VLOOKUP(A7775,[2]Sayfa2!$A:$B,2,0)</f>
        <v>30 X 30 X 1,5 X 1000 MM LIANA (QH) 5 DELIKLI KOLLEKTOR KAPAK KAYNAKLI (DISLI+KOR)</v>
      </c>
      <c r="C7775" s="34">
        <f>IFERROR(VLOOKUP(A7775,'[1]alr yayınlanan fiyatlı'!C:K,9,0),0)</f>
        <v>0</v>
      </c>
    </row>
    <row r="7776" spans="1:3" x14ac:dyDescent="0.25">
      <c r="A7776" s="35" t="s">
        <v>6542</v>
      </c>
      <c r="B7776" s="35" t="str">
        <f>VLOOKUP(A7776,[2]Sayfa2!$A:$B,2,0)</f>
        <v>30 X 30 X 1,5 X 1131 MM VISTA (TGG) 17 DELIKLI KOLLEKTOR GZ. BG. KAPAK KAYNAKLI (DISLI+DISLI)</v>
      </c>
      <c r="C7776" s="34">
        <f>IFERROR(VLOOKUP(A7776,'[1]alr yayınlanan fiyatlı'!C:K,9,0),0)</f>
        <v>0</v>
      </c>
    </row>
    <row r="7777" spans="1:3" x14ac:dyDescent="0.25">
      <c r="A7777" s="35" t="s">
        <v>3951</v>
      </c>
      <c r="B7777" s="35" t="str">
        <f>VLOOKUP(A7777,'[1]alr yayınlanan fiyatlı'!$C:$D,2,FALSE)</f>
        <v>30 X 30 X 1,5 X 1200 MM BLAZE 10 DELIKLI KOLLEKTOR KAPAK KAYNAKLI (DISLI)</v>
      </c>
      <c r="C7777" s="34">
        <f>IFERROR(VLOOKUP(A7777,'[1]alr yayınlanan fiyatlı'!C:K,9,0),0)</f>
        <v>0</v>
      </c>
    </row>
    <row r="7778" spans="1:3" x14ac:dyDescent="0.25">
      <c r="A7778" s="35" t="s">
        <v>6543</v>
      </c>
      <c r="B7778" s="35" t="str">
        <f>VLOOKUP(A7778,[2]Sayfa2!$A:$B,2,0)</f>
        <v>30 X 30 X 1,5 X 1200 MM DIVA 8 DELIKLI KOLLEKTOR KAPAK KAYNAKLI (DISLI)</v>
      </c>
      <c r="C7778" s="34">
        <f>IFERROR(VLOOKUP(A7778,'[1]alr yayınlanan fiyatlı'!C:K,9,0),0)</f>
        <v>0</v>
      </c>
    </row>
    <row r="7779" spans="1:3" x14ac:dyDescent="0.25">
      <c r="A7779" s="35" t="s">
        <v>6544</v>
      </c>
      <c r="B7779" s="35" t="str">
        <f>VLOOKUP(A7779,[2]Sayfa2!$A:$B,2,0)</f>
        <v>30 X 30 X 1,5 X 1200 MM LIANA (QH) 6 DELIKLI KOLLEKTOR KAPAK KAYNAKLI (DISLI+KOR)</v>
      </c>
      <c r="C7779" s="34">
        <f>IFERROR(VLOOKUP(A7779,'[1]alr yayınlanan fiyatlı'!C:K,9,0),0)</f>
        <v>0</v>
      </c>
    </row>
    <row r="7780" spans="1:3" x14ac:dyDescent="0.25">
      <c r="A7780" s="35" t="s">
        <v>6545</v>
      </c>
      <c r="B7780" s="35" t="str">
        <f>VLOOKUP(A7780,[2]Sayfa2!$A:$B,2,0)</f>
        <v>30 X 30 X 1,5 X 1250 MM DIVA (JE) 8 DELIKLI KOLLEKTOR KAPAK KAYNAKLI (DISLI)</v>
      </c>
      <c r="C7780" s="34">
        <f>IFERROR(VLOOKUP(A7780,'[1]alr yayınlanan fiyatlı'!C:K,9,0),0)</f>
        <v>0</v>
      </c>
    </row>
    <row r="7781" spans="1:3" x14ac:dyDescent="0.25">
      <c r="A7781" s="35" t="s">
        <v>6546</v>
      </c>
      <c r="B7781" s="35" t="str">
        <f>VLOOKUP(A7781,[2]Sayfa2!$A:$B,2,0)</f>
        <v>30 X 30 X 1,5 X 1250 MM DIVA (JE) 8 DELIKLI KOLLEKTOR KAPAK KAYNAKLI (DISLI+KOR)</v>
      </c>
      <c r="C7781" s="34">
        <f>IFERROR(VLOOKUP(A7781,'[1]alr yayınlanan fiyatlı'!C:K,9,0),0)</f>
        <v>0</v>
      </c>
    </row>
    <row r="7782" spans="1:3" x14ac:dyDescent="0.25">
      <c r="A7782" s="35" t="s">
        <v>6547</v>
      </c>
      <c r="B7782" s="35" t="str">
        <f>VLOOKUP(A7782,[2]Sayfa2!$A:$B,2,0)</f>
        <v>30 X 30 X 1,5 X 1500 MM DIVA 10 DELIKLI KOLLEKTOR KAPAK KAYNAKLI (DISLI)</v>
      </c>
      <c r="C7782" s="34">
        <f>IFERROR(VLOOKUP(A7782,'[1]alr yayınlanan fiyatlı'!C:K,9,0),0)</f>
        <v>0</v>
      </c>
    </row>
    <row r="7783" spans="1:3" x14ac:dyDescent="0.25">
      <c r="A7783" s="35" t="s">
        <v>6548</v>
      </c>
      <c r="B7783" s="35" t="str">
        <f>VLOOKUP(A7783,[2]Sayfa2!$A:$B,2,0)</f>
        <v>30 X 30 X 1,5 X 1500 MM LIANA (QH) 7 DELIKLI KOLLEKTOR KAPAK KAYNAKLI (DISLI+KOR)</v>
      </c>
      <c r="C7783" s="34">
        <f>IFERROR(VLOOKUP(A7783,'[1]alr yayınlanan fiyatlı'!C:K,9,0),0)</f>
        <v>0</v>
      </c>
    </row>
    <row r="7784" spans="1:3" x14ac:dyDescent="0.25">
      <c r="A7784" s="35" t="s">
        <v>6549</v>
      </c>
      <c r="B7784" s="35" t="str">
        <f>VLOOKUP(A7784,[2]Sayfa2!$A:$B,2,0)</f>
        <v>30 X 30 X 1,5 X 1650 MM DIVA (JE) 11 DELIKLI KOLLEKTOR KAPAK KAYNAKLI (DISLI)</v>
      </c>
      <c r="C7784" s="34">
        <f>IFERROR(VLOOKUP(A7784,'[1]alr yayınlanan fiyatlı'!C:K,9,0),0)</f>
        <v>0</v>
      </c>
    </row>
    <row r="7785" spans="1:3" x14ac:dyDescent="0.25">
      <c r="A7785" s="35" t="s">
        <v>6550</v>
      </c>
      <c r="B7785" s="35" t="str">
        <f>VLOOKUP(A7785,[2]Sayfa2!$A:$B,2,0)</f>
        <v>30 X 30 X 1,5 X 1650 MM DIVA (JE) 11 DELIKLI KOLLEKTOR KAPAK KAYNAKLI (DISLI+KOR)</v>
      </c>
      <c r="C7785" s="34">
        <f>IFERROR(VLOOKUP(A7785,'[1]alr yayınlanan fiyatlı'!C:K,9,0),0)</f>
        <v>0</v>
      </c>
    </row>
    <row r="7786" spans="1:3" x14ac:dyDescent="0.25">
      <c r="A7786" s="35" t="s">
        <v>6551</v>
      </c>
      <c r="B7786" s="35" t="str">
        <f>VLOOKUP(A7786,[2]Sayfa2!$A:$B,2,0)</f>
        <v>30 X 30 X 1,2 X 683 MM TRUVA (TGG) 8 DELIKLI KOLLEKTOR GZ. BG. KAPAK KAYNAKLI (DISLI+DISLI)</v>
      </c>
      <c r="C7786" s="34">
        <f>IFERROR(VLOOKUP(A7786,'[1]alr yayınlanan fiyatlı'!C:K,9,0),0)</f>
        <v>0</v>
      </c>
    </row>
    <row r="7787" spans="1:3" x14ac:dyDescent="0.25">
      <c r="A7787" s="35" t="s">
        <v>6552</v>
      </c>
      <c r="B7787" s="35" t="str">
        <f>VLOOKUP(A7787,[2]Sayfa2!$A:$B,2,0)</f>
        <v>30 X 30 X 1,5 X 770 MM ADONIS 10 DELIKLI KOLLEKTOR KAPAK KAYNAKLI (DISLI)</v>
      </c>
      <c r="C7787" s="34">
        <f>IFERROR(VLOOKUP(A7787,'[1]alr yayınlanan fiyatlı'!C:K,9,0),0)</f>
        <v>0</v>
      </c>
    </row>
    <row r="7788" spans="1:3" x14ac:dyDescent="0.25">
      <c r="A7788" s="35" t="s">
        <v>6553</v>
      </c>
      <c r="B7788" s="35" t="str">
        <f>VLOOKUP(A7788,[2]Sayfa2!$A:$B,2,0)</f>
        <v>30 X 30 X 1,5 X 800 MM DIVA 6 DELIKLI KOLLEKTOR KAPAK KAYNAKLI (DISLI)</v>
      </c>
      <c r="C7788" s="34">
        <f>IFERROR(VLOOKUP(A7788,'[1]alr yayınlanan fiyatlı'!C:K,9,0),0)</f>
        <v>0</v>
      </c>
    </row>
    <row r="7789" spans="1:3" x14ac:dyDescent="0.25">
      <c r="A7789" s="35" t="s">
        <v>6554</v>
      </c>
      <c r="B7789" s="35" t="str">
        <f>VLOOKUP(A7789,[2]Sayfa2!$A:$B,2,0)</f>
        <v>30 X 30 X 1,5 X 800 MM LIANA (QH) 4 DELIKLI KOLLEKTOR KAPAK KAYNAKLI (DISLI+KOR)</v>
      </c>
      <c r="C7789" s="34">
        <f>IFERROR(VLOOKUP(A7789,'[1]alr yayınlanan fiyatlı'!C:K,9,0),0)</f>
        <v>0</v>
      </c>
    </row>
    <row r="7790" spans="1:3" x14ac:dyDescent="0.25">
      <c r="A7790" s="35" t="s">
        <v>6555</v>
      </c>
      <c r="B7790" s="35" t="str">
        <f>VLOOKUP(A7790,[2]Sayfa2!$A:$B,2,0)</f>
        <v>30 X 40 X 1,2 X 1000 MM ASOS ELEKTRIKLI 6 DELIKLI KOLLEKTOR KAPAK KAYNAKLI (DISLI)</v>
      </c>
      <c r="C7790" s="34">
        <f>IFERROR(VLOOKUP(A7790,'[1]alr yayınlanan fiyatlı'!C:K,9,0),0)</f>
        <v>0</v>
      </c>
    </row>
    <row r="7791" spans="1:3" x14ac:dyDescent="0.25">
      <c r="A7791" s="35" t="s">
        <v>3818</v>
      </c>
      <c r="B7791" s="35" t="str">
        <f>VLOOKUP(A7791,'[1]alr yayınlanan fiyatlı'!$C:$D,2,FALSE)</f>
        <v>30 X 40 X 1,2 X 1380 MM ASOS ELEKTRIKLI 8 DELIKLI KOLLEKTOR KAPAK KAYNAKLI (DISLI)</v>
      </c>
      <c r="C7791" s="34">
        <f>IFERROR(VLOOKUP(A7791,'[1]alr yayınlanan fiyatlı'!C:K,9,0),0)</f>
        <v>0</v>
      </c>
    </row>
    <row r="7792" spans="1:3" x14ac:dyDescent="0.25">
      <c r="A7792" s="35" t="s">
        <v>6556</v>
      </c>
      <c r="B7792" s="35" t="str">
        <f>VLOOKUP(A7792,[2]Sayfa2!$A:$B,2,0)</f>
        <v>30 X 40 X 1,2 X 230 MM DELTA (QH) 4 DELIKLI KOLLEKTOR KAPAK KAYNAKLI (DISLI)</v>
      </c>
      <c r="C7792" s="34">
        <f>IFERROR(VLOOKUP(A7792,'[1]alr yayınlanan fiyatlı'!C:K,9,0),0)</f>
        <v>0</v>
      </c>
    </row>
    <row r="7793" spans="1:3" x14ac:dyDescent="0.25">
      <c r="A7793" s="35" t="s">
        <v>6557</v>
      </c>
      <c r="B7793" s="35" t="str">
        <f>VLOOKUP(A7793,[2]Sayfa2!$A:$B,2,0)</f>
        <v>30 X 40 X 1,2 X 230 MM DELTA (QH) 4 DELIKLI KOLLEKTOR KAPAK KAYNAKLI (DISLI+SEPARATOR)</v>
      </c>
      <c r="C7793" s="34">
        <f>IFERROR(VLOOKUP(A7793,'[1]alr yayınlanan fiyatlı'!C:K,9,0),0)</f>
        <v>0</v>
      </c>
    </row>
    <row r="7794" spans="1:3" x14ac:dyDescent="0.25">
      <c r="A7794" s="35" t="s">
        <v>6558</v>
      </c>
      <c r="B7794" s="35" t="str">
        <f>VLOOKUP(A7794,[2]Sayfa2!$A:$B,2,0)</f>
        <v>30 X 40 X 1,2 X 280 MM DUNE (QH) 5 DELIKLI KOLLEKTOR KAPAK KAYNAKLI (DISLI)</v>
      </c>
      <c r="C7794" s="34">
        <f>IFERROR(VLOOKUP(A7794,'[1]alr yayınlanan fiyatlı'!C:K,9,0),0)</f>
        <v>0</v>
      </c>
    </row>
    <row r="7795" spans="1:3" x14ac:dyDescent="0.25">
      <c r="A7795" s="35" t="s">
        <v>6559</v>
      </c>
      <c r="B7795" s="35" t="str">
        <f>VLOOKUP(A7795,[2]Sayfa2!$A:$B,2,0)</f>
        <v>30 X 40 X 1,2 X 280 MM DUNE (QH) 5 DELIKLI KOLLEKTOR KAPAK KAYNAKLI (DISLI+SEPARATOR)</v>
      </c>
      <c r="C7795" s="34">
        <f>IFERROR(VLOOKUP(A7795,'[1]alr yayınlanan fiyatlı'!C:K,9,0),0)</f>
        <v>0</v>
      </c>
    </row>
    <row r="7796" spans="1:3" x14ac:dyDescent="0.25">
      <c r="A7796" s="35" t="s">
        <v>6560</v>
      </c>
      <c r="B7796" s="35" t="str">
        <f>VLOOKUP(A7796,[2]Sayfa2!$A:$B,2,0)</f>
        <v>30 X 40 X 1,2 X 460 MM DUNE (QH) 8 DELIKLI KOLLEKTOR KAPAK KAYNAKLI (DISLI)</v>
      </c>
      <c r="C7796" s="34">
        <f>IFERROR(VLOOKUP(A7796,'[1]alr yayınlanan fiyatlı'!C:K,9,0),0)</f>
        <v>0</v>
      </c>
    </row>
    <row r="7797" spans="1:3" x14ac:dyDescent="0.25">
      <c r="A7797" s="35" t="s">
        <v>6561</v>
      </c>
      <c r="B7797" s="35" t="str">
        <f>VLOOKUP(A7797,[2]Sayfa2!$A:$B,2,0)</f>
        <v>30 X 40 X 1,2 X 460 MM DUNE (QH) 8 DELIKLI KOLLEKTOR KAPAK KAYNAKLI (DISLI+SEPARATOR)</v>
      </c>
      <c r="C7797" s="34">
        <f>IFERROR(VLOOKUP(A7797,'[1]alr yayınlanan fiyatlı'!C:K,9,0),0)</f>
        <v>0</v>
      </c>
    </row>
    <row r="7798" spans="1:3" x14ac:dyDescent="0.25">
      <c r="A7798" s="35" t="s">
        <v>6562</v>
      </c>
      <c r="B7798" s="35" t="str">
        <f>VLOOKUP(A7798,[2]Sayfa2!$A:$B,2,0)</f>
        <v>30 X 40 X 1,2 X 600 MM LARIS 10 DELIKLI KOLLEKTOR KAPAK KAYNAKLI (DISLI)</v>
      </c>
      <c r="C7798" s="34">
        <f>IFERROR(VLOOKUP(A7798,'[1]alr yayınlanan fiyatlı'!C:K,9,0),0)</f>
        <v>0</v>
      </c>
    </row>
    <row r="7799" spans="1:3" x14ac:dyDescent="0.25">
      <c r="A7799" s="35" t="s">
        <v>6563</v>
      </c>
      <c r="B7799" s="35" t="str">
        <f>VLOOKUP(A7799,[2]Sayfa2!$A:$B,2,0)</f>
        <v>30 X 30 X 1,2 X 1200 MM OLGA 13 + 1 ADET PURJOR DELIKLI KOL. KAPAK KAYNAKLI (KOR+DISLI)</v>
      </c>
      <c r="C7799" s="34">
        <f>IFERROR(VLOOKUP(A7799,'[1]alr yayınlanan fiyatlı'!C:K,9,0),0)</f>
        <v>0</v>
      </c>
    </row>
    <row r="7800" spans="1:3" x14ac:dyDescent="0.25">
      <c r="A7800" s="35" t="s">
        <v>6564</v>
      </c>
      <c r="B7800" s="35" t="str">
        <f>VLOOKUP(A7800,[2]Sayfa2!$A:$B,2,0)</f>
        <v>30 X 30 X 1,2 X 1575 MM OLGA 17 + 1 ADET PURJOR DELIKLI KOL. KAPAK KAYNAKLI (KOR+DISLI)</v>
      </c>
      <c r="C7800" s="34">
        <f>IFERROR(VLOOKUP(A7800,'[1]alr yayınlanan fiyatlı'!C:K,9,0),0)</f>
        <v>0</v>
      </c>
    </row>
    <row r="7801" spans="1:3" x14ac:dyDescent="0.25">
      <c r="A7801" s="35" t="s">
        <v>6565</v>
      </c>
      <c r="B7801" s="35" t="str">
        <f>VLOOKUP(A7801,[2]Sayfa2!$A:$B,2,0)</f>
        <v>30 X 30 X 1,5 X 1000 MM LIANA (QH) 5 + 1 ADET PURJOR DELIKLI KOL. KAPAK KAYNAKLI (KOR+DISLI)</v>
      </c>
      <c r="C7801" s="34">
        <f>IFERROR(VLOOKUP(A7801,'[1]alr yayınlanan fiyatlı'!C:K,9,0),0)</f>
        <v>0</v>
      </c>
    </row>
    <row r="7802" spans="1:3" x14ac:dyDescent="0.25">
      <c r="A7802" s="35" t="s">
        <v>6566</v>
      </c>
      <c r="B7802" s="35" t="str">
        <f>VLOOKUP(A7802,[2]Sayfa2!$A:$B,2,0)</f>
        <v>30 X 30 X 1,5 X 1200 MM LIANA (QH) 6 + 1 ADET PURJOR DELIKLI KOL. KAPAK KAYNAKLI (KOR+DISLI)</v>
      </c>
      <c r="C7802" s="34">
        <f>IFERROR(VLOOKUP(A7802,'[1]alr yayınlanan fiyatlı'!C:K,9,0),0)</f>
        <v>0</v>
      </c>
    </row>
    <row r="7803" spans="1:3" x14ac:dyDescent="0.25">
      <c r="A7803" s="35" t="s">
        <v>6567</v>
      </c>
      <c r="B7803" s="35" t="str">
        <f>VLOOKUP(A7803,[2]Sayfa2!$A:$B,2,0)</f>
        <v>30 X 30 X 1,5 X 1500 MM LIANA (QH) 7 + 1 ADET PURJOR DELIKLI KOL. KAPAK KAYNAKLI (KOR+DISLI)</v>
      </c>
      <c r="C7803" s="34">
        <f>IFERROR(VLOOKUP(A7803,'[1]alr yayınlanan fiyatlı'!C:K,9,0),0)</f>
        <v>0</v>
      </c>
    </row>
    <row r="7804" spans="1:3" x14ac:dyDescent="0.25">
      <c r="A7804" s="35" t="s">
        <v>6568</v>
      </c>
      <c r="B7804" s="35" t="str">
        <f>VLOOKUP(A7804,[2]Sayfa2!$A:$B,2,0)</f>
        <v>30 X 30 X 1,5 X 800 MM LIANA (QH) 4 + 1 ADET PURJOR DELIKLI KOL. KAPAK KAYNAKLI (KOR+DISLI)</v>
      </c>
      <c r="C7804" s="34">
        <f>IFERROR(VLOOKUP(A7804,'[1]alr yayınlanan fiyatlı'!C:K,9,0),0)</f>
        <v>0</v>
      </c>
    </row>
    <row r="7805" spans="1:3" x14ac:dyDescent="0.25">
      <c r="A7805" s="35" t="s">
        <v>6569</v>
      </c>
      <c r="B7805" s="35" t="str">
        <f>VLOOKUP(A7805,[2]Sayfa2!$A:$B,2,0)</f>
        <v>Ø 32 X 1 X 1000 MM BLUEBELL (SX) 14 DELIKLI KOLLEKTOR KAPAK KAYNAKLI (DISLI)</v>
      </c>
      <c r="C7805" s="34">
        <f>IFERROR(VLOOKUP(A7805,'[1]alr yayınlanan fiyatlı'!C:K,9,0),0)</f>
        <v>0</v>
      </c>
    </row>
    <row r="7806" spans="1:3" x14ac:dyDescent="0.25">
      <c r="A7806" s="35" t="s">
        <v>6570</v>
      </c>
      <c r="B7806" s="35" t="str">
        <f>VLOOKUP(A7806,[2]Sayfa2!$A:$B,2,0)</f>
        <v>Ø 32 X 1 X 1200 MM BLUEBELL 18 DELIKLI KOLLEKTOR KAPAK KAYNAKLI (DISLI)</v>
      </c>
      <c r="C7806" s="34">
        <f>IFERROR(VLOOKUP(A7806,'[1]alr yayınlanan fiyatlı'!C:K,9,0),0)</f>
        <v>0</v>
      </c>
    </row>
    <row r="7807" spans="1:3" x14ac:dyDescent="0.25">
      <c r="A7807" s="35" t="s">
        <v>3926</v>
      </c>
      <c r="B7807" s="35" t="str">
        <f>VLOOKUP(A7807,'[1]alr yayınlanan fiyatlı'!$C:$D,2,FALSE)</f>
        <v>Ø 32 X 1 X 1200 MM LINA 18 DELIKLI KOLLEKTOR KAPAK KAYNAKLI (DISLI)</v>
      </c>
      <c r="C7807" s="34">
        <f>IFERROR(VLOOKUP(A7807,'[1]alr yayınlanan fiyatlı'!C:K,9,0),0)</f>
        <v>0</v>
      </c>
    </row>
    <row r="7808" spans="1:3" x14ac:dyDescent="0.25">
      <c r="A7808" s="35" t="s">
        <v>6571</v>
      </c>
      <c r="B7808" s="35" t="str">
        <f>VLOOKUP(A7808,[2]Sayfa2!$A:$B,2,0)</f>
        <v>Ø 32 X 1 X 750 MM BLUEBELL 11 DELIKLI KOLLEKTOR KAPAK KAYNAKLI (DISLI)</v>
      </c>
      <c r="C7808" s="34">
        <f>IFERROR(VLOOKUP(A7808,'[1]alr yayınlanan fiyatlı'!C:K,9,0),0)</f>
        <v>0</v>
      </c>
    </row>
    <row r="7809" spans="1:3" x14ac:dyDescent="0.25">
      <c r="A7809" s="35" t="s">
        <v>3952</v>
      </c>
      <c r="B7809" s="35" t="str">
        <f>VLOOKUP(A7809,'[1]alr yayınlanan fiyatlı'!$C:$D,2,FALSE)</f>
        <v>Ø 32 X 1,2 X 1200 MM EVERSLEY (TR) 18 DELIKLI KOLLEKTOR KAPAK KAYNAKLI (DISLI)</v>
      </c>
      <c r="C7809" s="34">
        <f>IFERROR(VLOOKUP(A7809,'[1]alr yayınlanan fiyatlı'!C:K,9,0),0)</f>
        <v>0</v>
      </c>
    </row>
    <row r="7810" spans="1:3" x14ac:dyDescent="0.25">
      <c r="A7810" s="35" t="s">
        <v>6572</v>
      </c>
      <c r="B7810" s="35" t="str">
        <f>VLOOKUP(A7810,[2]Sayfa2!$A:$B,2,0)</f>
        <v>Ø 32 X 1,2 X 1500 MM BLUEBELL 21 DELIKLI KOLLEKTOR KAPAK KAYNAKLI (DISLI)</v>
      </c>
      <c r="C7810" s="34">
        <f>IFERROR(VLOOKUP(A7810,'[1]alr yayınlanan fiyatlı'!C:K,9,0),0)</f>
        <v>0</v>
      </c>
    </row>
    <row r="7811" spans="1:3" x14ac:dyDescent="0.25">
      <c r="A7811" s="35" t="s">
        <v>3864</v>
      </c>
      <c r="B7811" s="35" t="str">
        <f>VLOOKUP(A7811,'[1]alr yayınlanan fiyatlı'!$C:$D,2,FALSE)</f>
        <v>Ø 32 X 1,2 X 1600 MM LINA (VR) 23 DELIKLI KOLLEKTOR KAPAK KAYNAKLI (DISLI)</v>
      </c>
      <c r="C7811" s="34">
        <f>IFERROR(VLOOKUP(A7811,'[1]alr yayınlanan fiyatlı'!C:K,9,0),0)</f>
        <v>0</v>
      </c>
    </row>
    <row r="7812" spans="1:3" x14ac:dyDescent="0.25">
      <c r="A7812" s="35" t="s">
        <v>6573</v>
      </c>
      <c r="B7812" s="35" t="str">
        <f>VLOOKUP(A7812,[2]Sayfa2!$A:$B,2,0)</f>
        <v>Ø 32 X 1,5 X 1200 MM BLUEBELL (ACV-RU) 17 DELIKLI KOLLEKTOR KAPAK KAYNAKLI (DISLI)</v>
      </c>
      <c r="C7812" s="34">
        <f>IFERROR(VLOOKUP(A7812,'[1]alr yayınlanan fiyatlı'!C:K,9,0),0)</f>
        <v>0</v>
      </c>
    </row>
    <row r="7813" spans="1:3" x14ac:dyDescent="0.25">
      <c r="A7813" s="35" t="s">
        <v>6574</v>
      </c>
      <c r="B7813" s="35" t="str">
        <f>VLOOKUP(A7813,[2]Sayfa2!$A:$B,2,0)</f>
        <v>Ø 38 X 1,2 X 1000 MM FANTASY (DVC) 8 DELIKLI KOLLEKTOR KAPAK KAYNAKLI (DISLI)</v>
      </c>
      <c r="C7813" s="34">
        <f>IFERROR(VLOOKUP(A7813,'[1]alr yayınlanan fiyatlı'!C:K,9,0),0)</f>
        <v>0</v>
      </c>
    </row>
    <row r="7814" spans="1:3" x14ac:dyDescent="0.25">
      <c r="A7814" s="35" t="s">
        <v>6575</v>
      </c>
      <c r="B7814" s="35" t="str">
        <f>VLOOKUP(A7814,[2]Sayfa2!$A:$B,2,0)</f>
        <v>Ø 38 X 1,2 X 1200 MM ELEGANCE 25 DELIKLI KOLLEKTOR KAPAK KAYNAKLI (DISLI)</v>
      </c>
      <c r="C7814" s="34">
        <f>IFERROR(VLOOKUP(A7814,'[1]alr yayınlanan fiyatlı'!C:K,9,0),0)</f>
        <v>0</v>
      </c>
    </row>
    <row r="7815" spans="1:3" x14ac:dyDescent="0.25">
      <c r="A7815" s="35" t="s">
        <v>6576</v>
      </c>
      <c r="B7815" s="35" t="str">
        <f>VLOOKUP(A7815,[2]Sayfa2!$A:$B,2,0)</f>
        <v>Ø 38 X 1,2 X 1200 MM FAME 6 DELIKLI KOLLEKTOR KAPAK KAYNAKLI (DISLI)</v>
      </c>
      <c r="C7815" s="34">
        <f>IFERROR(VLOOKUP(A7815,'[1]alr yayınlanan fiyatlı'!C:K,9,0),0)</f>
        <v>0</v>
      </c>
    </row>
    <row r="7816" spans="1:3" x14ac:dyDescent="0.25">
      <c r="A7816" s="35" t="s">
        <v>6577</v>
      </c>
      <c r="B7816" s="35" t="str">
        <f>VLOOKUP(A7816,[2]Sayfa2!$A:$B,2,0)</f>
        <v>Ø 38 X 1,2 X 1200 MM FANTASY (DVC) 10 DELIKLI KOLLEKTOR KAPAK KAYNAKLI (DISLI)</v>
      </c>
      <c r="C7816" s="34">
        <f>IFERROR(VLOOKUP(A7816,'[1]alr yayınlanan fiyatlı'!C:K,9,0),0)</f>
        <v>0</v>
      </c>
    </row>
    <row r="7817" spans="1:3" x14ac:dyDescent="0.25">
      <c r="A7817" s="35" t="s">
        <v>6578</v>
      </c>
      <c r="B7817" s="35" t="str">
        <f>VLOOKUP(A7817,[2]Sayfa2!$A:$B,2,0)</f>
        <v>Ø 38 X 1,2 X 1500 MM ELEGANCE 32 DELIKLI KOLLEKTOR KAPAK KAYNAKLI (DISLI)</v>
      </c>
      <c r="C7817" s="34">
        <f>IFERROR(VLOOKUP(A7817,'[1]alr yayınlanan fiyatlı'!C:K,9,0),0)</f>
        <v>0</v>
      </c>
    </row>
    <row r="7818" spans="1:3" x14ac:dyDescent="0.25">
      <c r="A7818" s="35" t="s">
        <v>6579</v>
      </c>
      <c r="B7818" s="35" t="str">
        <f>VLOOKUP(A7818,[2]Sayfa2!$A:$B,2,0)</f>
        <v>Ø 38 X 1,2 X 800 MM ELEGANCE 16 DELIKLI KOLLEKTOR KAPAK KAYNAKLI (DISLI)</v>
      </c>
      <c r="C7818" s="34">
        <f>IFERROR(VLOOKUP(A7818,'[1]alr yayınlanan fiyatlı'!C:K,9,0),0)</f>
        <v>0</v>
      </c>
    </row>
    <row r="7819" spans="1:3" x14ac:dyDescent="0.25">
      <c r="A7819" s="35" t="s">
        <v>6580</v>
      </c>
      <c r="B7819" s="35" t="str">
        <f>VLOOKUP(A7819,[2]Sayfa2!$A:$B,2,0)</f>
        <v>Ø 32 X 1,2 X 95 MM BIANCA  1 ADET PURJOR DELIKLI AYAK KAPAK KAYNAKLI (KOR)</v>
      </c>
      <c r="C7819" s="34">
        <f>IFERROR(VLOOKUP(A7819,'[1]alr yayınlanan fiyatlı'!C:K,9,0),0)</f>
        <v>0</v>
      </c>
    </row>
    <row r="7820" spans="1:3" x14ac:dyDescent="0.25">
      <c r="A7820" s="35" t="s">
        <v>6581</v>
      </c>
      <c r="B7820" s="35" t="str">
        <f>VLOOKUP(A7820,[2]Sayfa2!$A:$B,2,0)</f>
        <v>Ø 32 X 1,2 X 95 MM BIANCA (JE) 1 ADET MANSON DELIKLI AYAK KAPAK KAYNAKLI (KOR)</v>
      </c>
      <c r="C7820" s="34">
        <f>IFERROR(VLOOKUP(A7820,'[1]alr yayınlanan fiyatlı'!C:K,9,0),0)</f>
        <v>0</v>
      </c>
    </row>
    <row r="7821" spans="1:3" x14ac:dyDescent="0.25">
      <c r="A7821" s="35" t="s">
        <v>6582</v>
      </c>
      <c r="B7821" s="35" t="str">
        <f>VLOOKUP(A7821,[2]Sayfa2!$A:$B,2,0)</f>
        <v>Ø 32 X 1,2 X 95 MM BIANCA (JE) 1 ADET PURJOR DELIKLI AYAK KAPAK KAYNAKLI (KOR)</v>
      </c>
      <c r="C7821" s="34">
        <f>IFERROR(VLOOKUP(A7821,'[1]alr yayınlanan fiyatlı'!C:K,9,0),0)</f>
        <v>0</v>
      </c>
    </row>
    <row r="7822" spans="1:3" x14ac:dyDescent="0.25">
      <c r="A7822" s="35" t="s">
        <v>6583</v>
      </c>
      <c r="B7822" s="35" t="str">
        <f>VLOOKUP(A7822,[2]Sayfa2!$A:$B,2,0)</f>
        <v>Ø 32 X 1,2 X 95 MM BIANCA 1 ADET MANSON DELIKLI AYAK KAPAK KAYNAKLI (KOR)</v>
      </c>
      <c r="C7822" s="34">
        <f>IFERROR(VLOOKUP(A7822,'[1]alr yayınlanan fiyatlı'!C:K,9,0),0)</f>
        <v>0</v>
      </c>
    </row>
    <row r="7823" spans="1:3" x14ac:dyDescent="0.25">
      <c r="A7823" s="35" t="s">
        <v>6584</v>
      </c>
      <c r="B7823" s="35" t="str">
        <f>VLOOKUP(A7823,[2]Sayfa2!$A:$B,2,0)</f>
        <v>Ø 32 X 1,2 X 95 MM BIANCA DELIKSIZ AYAK (KOR)</v>
      </c>
      <c r="C7823" s="34">
        <f>IFERROR(VLOOKUP(A7823,'[1]alr yayınlanan fiyatlı'!C:K,9,0),0)</f>
        <v>0</v>
      </c>
    </row>
    <row r="7824" spans="1:3" x14ac:dyDescent="0.25">
      <c r="A7824" s="35" t="s">
        <v>6585</v>
      </c>
      <c r="B7824" s="35" t="str">
        <f>VLOOKUP(A7824,'[1]alr yayınlanan fiyatlı'!$C:$D,2,FALSE)</f>
        <v>Ø 25 X 1 X 740 MM MED.ARABA DELIKSIZ BORU DİŞLİ YATAK KAYNAKLI</v>
      </c>
      <c r="C7824" s="34">
        <f>IFERROR(VLOOKUP(A7824,'[1]alr yayınlanan fiyatlı'!C:K,9,0),0)</f>
        <v>0</v>
      </c>
    </row>
    <row r="7825" spans="1:3" x14ac:dyDescent="0.25">
      <c r="A7825" s="35" t="s">
        <v>6586</v>
      </c>
      <c r="B7825" s="35" t="str">
        <f>VLOOKUP(A7825,[2]Sayfa2!$A:$B,2,0)</f>
        <v>Ø 25 X 1 X 740 MM MED.ARABA 4 DELIKLI BORU DİŞLİ YATAK+KÖR KAPAK  KAYNAKLI</v>
      </c>
      <c r="C7825" s="34">
        <f>IFERROR(VLOOKUP(A7825,'[1]alr yayınlanan fiyatlı'!C:K,9,0),0)</f>
        <v>0</v>
      </c>
    </row>
    <row r="7826" spans="1:3" x14ac:dyDescent="0.25">
      <c r="A7826" s="35" t="s">
        <v>6587</v>
      </c>
      <c r="B7826" s="35" t="str">
        <f>VLOOKUP(A7826,[2]Sayfa2!$A:$B,2,0)</f>
        <v>Ø 32 X 1,2 X 120 MM BIANCA DELIKSIZ KURT AGIZLI AYAK</v>
      </c>
      <c r="C7826" s="34">
        <f>IFERROR(VLOOKUP(A7826,'[1]alr yayınlanan fiyatlı'!C:K,9,0),0)</f>
        <v>0</v>
      </c>
    </row>
    <row r="7827" spans="1:3" x14ac:dyDescent="0.25">
      <c r="A7827" s="35" t="s">
        <v>6588</v>
      </c>
      <c r="B7827" s="35" t="str">
        <f>VLOOKUP(A7827,[2]Sayfa2!$A:$B,2,0)</f>
        <v>25 X 50 X 1,2 X 498 MM LARISSA 2 DELIKLI ON BORU KAPAK KAYNAKLI (KOR)</v>
      </c>
      <c r="C7827" s="34">
        <f>IFERROR(VLOOKUP(A7827,'[1]alr yayınlanan fiyatlı'!C:K,9,0),0)</f>
        <v>0</v>
      </c>
    </row>
    <row r="7828" spans="1:3" x14ac:dyDescent="0.25">
      <c r="A7828" s="35" t="s">
        <v>6589</v>
      </c>
      <c r="B7828" s="35" t="str">
        <f>VLOOKUP(A7828,[2]Sayfa2!$A:$B,2,0)</f>
        <v>30 X 15 X 1 X 498 MM VISTA 2 DELIKLI ON BORU KAPAK KAYNAKLI (KOR)</v>
      </c>
      <c r="C7828" s="34">
        <f>IFERROR(VLOOKUP(A7828,'[1]alr yayınlanan fiyatlı'!C:K,9,0),0)</f>
        <v>0</v>
      </c>
    </row>
    <row r="7829" spans="1:3" x14ac:dyDescent="0.25">
      <c r="A7829" s="35" t="s">
        <v>6590</v>
      </c>
      <c r="B7829" s="35" t="str">
        <f>VLOOKUP(A7829,[2]Sayfa2!$A:$B,2,0)</f>
        <v>30 X 15 X 1,2 X 498 MM BLUES 2 DELIKLI ON BORU KAPAK KAYNAKLI (KOR)</v>
      </c>
      <c r="C7829" s="34">
        <f>IFERROR(VLOOKUP(A7829,'[1]alr yayınlanan fiyatlı'!C:K,9,0),0)</f>
        <v>0</v>
      </c>
    </row>
    <row r="7830" spans="1:3" x14ac:dyDescent="0.25">
      <c r="A7830" s="35" t="s">
        <v>6591</v>
      </c>
      <c r="B7830" s="35" t="str">
        <f>VLOOKUP(A7830,[2]Sayfa2!$A:$B,2,0)</f>
        <v>30 X 30 X 1,2 X 498 MM SIERRA 2 DELIKLI ON BORU KAPAK KAYNAKLI (KOR)</v>
      </c>
      <c r="C7830" s="34">
        <f>IFERROR(VLOOKUP(A7830,'[1]alr yayınlanan fiyatlı'!C:K,9,0),0)</f>
        <v>0</v>
      </c>
    </row>
    <row r="7831" spans="1:3" x14ac:dyDescent="0.25">
      <c r="A7831" s="35" t="s">
        <v>6592</v>
      </c>
      <c r="B7831" s="35" t="str">
        <f>VLOOKUP(A7831,[2]Sayfa2!$A:$B,2,0)</f>
        <v>30 X 30 X 1,5 X 500 MM SQUARE 30X30 SE ON KOL KAPAK KAYNAKLI (KOR)</v>
      </c>
      <c r="C7831" s="34">
        <f>IFERROR(VLOOKUP(A7831,'[1]alr yayınlanan fiyatlı'!C:K,9,0),0)</f>
        <v>0</v>
      </c>
    </row>
    <row r="7832" spans="1:3" x14ac:dyDescent="0.25">
      <c r="A7832" s="35" t="s">
        <v>6593</v>
      </c>
      <c r="B7832" s="35" t="str">
        <f>VLOOKUP(A7832,[2]Sayfa2!$A:$B,2,0)</f>
        <v>30 X 50 X 1,2 X 498 MM TERRA 2 DELIKLI ON BORU KAPAK KAYNAKLI (KOR)</v>
      </c>
      <c r="C7832" s="34">
        <f>IFERROR(VLOOKUP(A7832,'[1]alr yayınlanan fiyatlı'!C:K,9,0),0)</f>
        <v>0</v>
      </c>
    </row>
    <row r="7833" spans="1:3" x14ac:dyDescent="0.25">
      <c r="A7833" s="35" t="s">
        <v>6594</v>
      </c>
      <c r="B7833" s="35" t="str">
        <f>VLOOKUP(A7833,[2]Sayfa2!$A:$B,2,0)</f>
        <v>40 X 10 X 1 X 430 MM LARIS 2 DELIKLI ON BORU KAPAK KAYNAKLI (KOR)</v>
      </c>
      <c r="C7833" s="34">
        <f>IFERROR(VLOOKUP(A7833,'[1]alr yayınlanan fiyatlı'!C:K,9,0),0)</f>
        <v>0</v>
      </c>
    </row>
    <row r="7834" spans="1:3" x14ac:dyDescent="0.25">
      <c r="A7834" s="35" t="s">
        <v>6595</v>
      </c>
      <c r="B7834" s="35" t="str">
        <f>VLOOKUP(A7834,[2]Sayfa2!$A:$B,2,0)</f>
        <v>40 X 10 X 1 X 498 MM TRUVA 2 DELIKLI ON BORU KAPAK KAYNAKLI (KOR)</v>
      </c>
      <c r="C7834" s="34">
        <f>IFERROR(VLOOKUP(A7834,'[1]alr yayınlanan fiyatlı'!C:K,9,0),0)</f>
        <v>0</v>
      </c>
    </row>
    <row r="7835" spans="1:3" x14ac:dyDescent="0.25">
      <c r="A7835" s="35" t="s">
        <v>6596</v>
      </c>
      <c r="B7835" s="35" t="str">
        <f>VLOOKUP(A7835,[2]Sayfa2!$A:$B,2,0)</f>
        <v>40 X 40 X 1,2 X 1600 MM DUNE 2 DELIKLI ON BORU KAPAK KAYNAKLI (KOR)</v>
      </c>
      <c r="C7835" s="34">
        <f>IFERROR(VLOOKUP(A7835,'[1]alr yayınlanan fiyatlı'!C:K,9,0),0)</f>
        <v>0</v>
      </c>
    </row>
    <row r="7836" spans="1:3" x14ac:dyDescent="0.25">
      <c r="A7836" s="35" t="s">
        <v>6597</v>
      </c>
      <c r="B7836" s="35" t="str">
        <f>VLOOKUP(A7836,[2]Sayfa2!$A:$B,2,0)</f>
        <v>40 X 40 X 1,2 X 1800 MM DUNE 2 DELIKLI ON BORU KAPAK KAYNAKLI (KOR)</v>
      </c>
      <c r="C7836" s="34">
        <f>IFERROR(VLOOKUP(A7836,'[1]alr yayınlanan fiyatlı'!C:K,9,0),0)</f>
        <v>0</v>
      </c>
    </row>
    <row r="7837" spans="1:3" x14ac:dyDescent="0.25">
      <c r="A7837" s="35" t="s">
        <v>6598</v>
      </c>
      <c r="B7837" s="35" t="str">
        <f>VLOOKUP(A7837,[2]Sayfa2!$A:$B,2,0)</f>
        <v>40 X 40 X 1,2 X 2000 MM DUNE 2 DELIKLI ON BORU KAPAK KAYNAKLI (KOR)</v>
      </c>
      <c r="C7837" s="34">
        <f>IFERROR(VLOOKUP(A7837,'[1]alr yayınlanan fiyatlı'!C:K,9,0),0)</f>
        <v>0</v>
      </c>
    </row>
    <row r="7838" spans="1:3" x14ac:dyDescent="0.25">
      <c r="A7838" s="35" t="s">
        <v>6599</v>
      </c>
      <c r="B7838" s="35" t="str">
        <f>VLOOKUP(A7838,[2]Sayfa2!$A:$B,2,0)</f>
        <v>50 X 10 X 1,2 X 2000 MM DELTA 2 DELIKLI ON BORU KAPAK KAYNAKLI (KOR)</v>
      </c>
      <c r="C7838" s="34">
        <f>IFERROR(VLOOKUP(A7838,'[1]alr yayınlanan fiyatlı'!C:K,9,0),0)</f>
        <v>0</v>
      </c>
    </row>
    <row r="7839" spans="1:3" x14ac:dyDescent="0.25">
      <c r="A7839" s="35" t="s">
        <v>3927</v>
      </c>
      <c r="B7839" s="35" t="str">
        <f>VLOOKUP(A7839,'[1]alr yayınlanan fiyatlı'!$C:$D,2,FALSE)</f>
        <v>50 X 10 X 1,2 X 500 MM OCTAGON 2 DELIKLI ON BORU KAPAK KAYNAKLI (KOR)</v>
      </c>
      <c r="C7839" s="34">
        <f>IFERROR(VLOOKUP(A7839,'[1]alr yayınlanan fiyatlı'!C:K,9,0),0)</f>
        <v>0</v>
      </c>
    </row>
    <row r="7840" spans="1:3" x14ac:dyDescent="0.25">
      <c r="A7840" s="35" t="s">
        <v>6600</v>
      </c>
      <c r="B7840" s="35" t="str">
        <f>VLOOKUP(A7840,[2]Sayfa2!$A:$B,2,0)</f>
        <v>Ø 32 X 1 X 498 MM STORM 2 DELIKLI ON BORU KAPAK KAYNAKLI (KOR)</v>
      </c>
      <c r="C7840" s="34">
        <f>IFERROR(VLOOKUP(A7840,'[1]alr yayınlanan fiyatlı'!C:K,9,0),0)</f>
        <v>0</v>
      </c>
    </row>
    <row r="7841" spans="1:3" x14ac:dyDescent="0.25">
      <c r="A7841" s="35" t="s">
        <v>6601</v>
      </c>
      <c r="B7841" s="35" t="str">
        <f>VLOOKUP(A7841,[2]Sayfa2!$A:$B,2,0)</f>
        <v>Ø 32 X 1,2 X 500 MM ROUND Ø32 SE ON KOL KAPAK KAYNAKLI (KOR)</v>
      </c>
      <c r="C7841" s="34">
        <f>IFERROR(VLOOKUP(A7841,'[1]alr yayınlanan fiyatlı'!C:K,9,0),0)</f>
        <v>0</v>
      </c>
    </row>
    <row r="7842" spans="1:3" x14ac:dyDescent="0.25">
      <c r="A7842" s="35" t="s">
        <v>6602</v>
      </c>
      <c r="B7842" s="35" t="str">
        <f>VLOOKUP(A7842,[2]Sayfa2!$A:$B,2,0)</f>
        <v>Ø 32 X 1,5 X 711,1 MM WAVE 2 DELIKLI ON BORU KAPAK KAYNAKLI (KOR)</v>
      </c>
      <c r="C7842" s="34">
        <f>IFERROR(VLOOKUP(A7842,'[1]alr yayınlanan fiyatlı'!C:K,9,0),0)</f>
        <v>0</v>
      </c>
    </row>
    <row r="7843" spans="1:3" x14ac:dyDescent="0.25">
      <c r="A7843" s="35" t="s">
        <v>6603</v>
      </c>
      <c r="B7843" s="35" t="str">
        <f>VLOOKUP(A7843,[2]Sayfa2!$A:$B,2,0)</f>
        <v>Ø 32 X 1,5 X 762,5 MM FAME 2 DELIKLI ON BORU KAPAK KAYNAKLI (KOR)</v>
      </c>
      <c r="C7843" s="34">
        <f>IFERROR(VLOOKUP(A7843,'[1]alr yayınlanan fiyatlı'!C:K,9,0),0)</f>
        <v>0</v>
      </c>
    </row>
    <row r="7844" spans="1:3" x14ac:dyDescent="0.25">
      <c r="A7844" s="35" t="s">
        <v>6604</v>
      </c>
      <c r="B7844" s="35" t="str">
        <f>VLOOKUP(A7844,[2]Sayfa2!$A:$B,2,0)</f>
        <v>Ø 51 X 1,2 X 498 MM ASOS 2 DELIKLI ON BORU KAPAK KAYNAKLI (KOR+SEPARATOR)</v>
      </c>
      <c r="C7844" s="34">
        <f>IFERROR(VLOOKUP(A7844,'[1]alr yayınlanan fiyatlı'!C:K,9,0),0)</f>
        <v>0</v>
      </c>
    </row>
    <row r="7845" spans="1:3" x14ac:dyDescent="0.25">
      <c r="A7845" s="35" t="s">
        <v>6605</v>
      </c>
      <c r="B7845" s="35" t="str">
        <f>VLOOKUP(A7845,[2]Sayfa2!$A:$B,2,0)</f>
        <v>30 X 30 X 1,2 X 1200 MM VISTA (TGG) 17 DELIKLI KOLL. KAPAK KAYNAKLI (DISLI+KOR) FIRCA YZY POLISAJLI</v>
      </c>
      <c r="C7845" s="34">
        <f>IFERROR(VLOOKUP(A7845,'[1]alr yayınlanan fiyatlı'!C:K,9,0),0)</f>
        <v>0</v>
      </c>
    </row>
    <row r="7846" spans="1:3" x14ac:dyDescent="0.25">
      <c r="A7846" s="35" t="s">
        <v>6606</v>
      </c>
      <c r="B7846" s="35" t="str">
        <f>VLOOKUP(A7846,[2]Sayfa2!$A:$B,2,0)</f>
        <v>30 X 30 X 1 X 750 MM TRUVA (TGG) 8 DELIKLI KOLLEKTOR KAPAK KAYNAKLI (DISLI+KOR) FIRCA YUZEY POLISAJL</v>
      </c>
      <c r="C7846" s="34">
        <f>IFERROR(VLOOKUP(A7846,'[1]alr yayınlanan fiyatlı'!C:K,9,0),0)</f>
        <v>0</v>
      </c>
    </row>
    <row r="7847" spans="1:3" x14ac:dyDescent="0.25">
      <c r="A7847" s="35" t="s">
        <v>6607</v>
      </c>
      <c r="B7847" s="35" t="str">
        <f>VLOOKUP(A7847,'[1]alr yayınlanan fiyatlı'!$C:$D,2,FALSE)</f>
        <v>30 X 30 X 1,2 X 770 MM VISTA 12 DELIKLI KOLLEKTOR KAPAK KAYNAKLI (DISLI) FIRCA YUZEY POLISAJLI</v>
      </c>
      <c r="C7847" s="34">
        <f>IFERROR(VLOOKUP(A7847,'[1]alr yayınlanan fiyatlı'!C:K,9,0),0)</f>
        <v>0</v>
      </c>
    </row>
    <row r="7848" spans="1:3" x14ac:dyDescent="0.25">
      <c r="A7848" s="35" t="s">
        <v>6608</v>
      </c>
      <c r="B7848" s="35" t="str">
        <f>VLOOKUP(A7848,[2]Sayfa2!$A:$B,2,0)</f>
        <v>30 X 30 X 1,2 X 1000 MM ASOS 6 DELIKLI KOLLEKTOR KAPAK KAYNAKLI (DISLI) FIRCA YUZEY POLISAJLI</v>
      </c>
      <c r="C7848" s="34">
        <f>IFERROR(VLOOKUP(A7848,'[1]alr yayınlanan fiyatlı'!C:K,9,0),0)</f>
        <v>0</v>
      </c>
    </row>
    <row r="7849" spans="1:3" x14ac:dyDescent="0.25">
      <c r="A7849" s="35" t="s">
        <v>3953</v>
      </c>
      <c r="B7849" s="35" t="str">
        <f>VLOOKUP(A7849,'[1]alr yayınlanan fiyatlı'!$C:$D,2,FALSE)</f>
        <v>30 X 30 X 1,2 X 1000 MM TERRA 6 DELIKLI KOLLEKTOR KAPAK KAYNAKLI (DISLI) FIRCA YUZEY POLISAJLI</v>
      </c>
      <c r="C7849" s="34">
        <f>IFERROR(VLOOKUP(A7849,'[1]alr yayınlanan fiyatlı'!C:K,9,0),0)</f>
        <v>0</v>
      </c>
    </row>
    <row r="7850" spans="1:3" x14ac:dyDescent="0.25">
      <c r="A7850" s="35" t="s">
        <v>6609</v>
      </c>
      <c r="B7850" s="35" t="str">
        <f>VLOOKUP(A7850,[2]Sayfa2!$A:$B,2,0)</f>
        <v>30 X 30 X 1,2 X 1200 MM DIVA 8 DELIKLI KOLLEKTOR KAPAK KAYNAKLI (DISLI) FIRCA YUZEY POLISAJLI</v>
      </c>
      <c r="C7850" s="34">
        <f>IFERROR(VLOOKUP(A7850,'[1]alr yayınlanan fiyatlı'!C:K,9,0),0)</f>
        <v>0</v>
      </c>
    </row>
    <row r="7851" spans="1:3" x14ac:dyDescent="0.25">
      <c r="A7851" s="35" t="s">
        <v>6610</v>
      </c>
      <c r="B7851" s="35" t="str">
        <f>VLOOKUP(A7851,[2]Sayfa2!$A:$B,2,0)</f>
        <v>30 X 30 X 1,2 X 1200 MM STORM (CCD) 14 DELIKLI KOLLEKTOR KAPAK KAYNAKLI (DISLI) FIRCA YUZEY POLISAJL</v>
      </c>
      <c r="C7851" s="34">
        <f>IFERROR(VLOOKUP(A7851,'[1]alr yayınlanan fiyatlı'!C:K,9,0),0)</f>
        <v>0</v>
      </c>
    </row>
    <row r="7852" spans="1:3" x14ac:dyDescent="0.25">
      <c r="A7852" s="35" t="s">
        <v>6611</v>
      </c>
      <c r="B7852" s="35" t="str">
        <f>VLOOKUP(A7852,[2]Sayfa2!$A:$B,2,0)</f>
        <v>30 X 30 X 1,2 X 1380 MM ASOS 8 DELIKLI KOLLEKTOR KAPAK KAYNAKLI (DISLI) FIRCA YUZEY POLISAJLI</v>
      </c>
      <c r="C7852" s="34">
        <f>IFERROR(VLOOKUP(A7852,'[1]alr yayınlanan fiyatlı'!C:K,9,0),0)</f>
        <v>0</v>
      </c>
    </row>
    <row r="7853" spans="1:3" x14ac:dyDescent="0.25">
      <c r="A7853" s="35" t="s">
        <v>4215</v>
      </c>
      <c r="B7853" s="35" t="str">
        <f>VLOOKUP(A7853,'[1]alr yayınlanan fiyatlı'!$C:$D,2,FALSE)</f>
        <v>30 X 30 X 1,2 X 1400 MM RADO 21 DELIKLI KOLLEKTOR KAPAK KAYNAKLI (DISLI) FIRCA YUZEY POLISAJLI</v>
      </c>
      <c r="C7853" s="34">
        <f>IFERROR(VLOOKUP(A7853,'[1]alr yayınlanan fiyatlı'!C:K,9,0),0)</f>
        <v>0</v>
      </c>
    </row>
    <row r="7854" spans="1:3" x14ac:dyDescent="0.25">
      <c r="A7854" s="35" t="s">
        <v>6612</v>
      </c>
      <c r="B7854" s="35" t="str">
        <f>VLOOKUP(A7854,[2]Sayfa2!$A:$B,2,0)</f>
        <v>30 X 30 X 1,2 X 1500 MM DIVA 10 DELIKLI KOLLEKTOR KAPAK KAYNAKLI (DISLI) FIRCA YUZEY POLISAJLI</v>
      </c>
      <c r="C7854" s="34">
        <f>IFERROR(VLOOKUP(A7854,'[1]alr yayınlanan fiyatlı'!C:K,9,0),0)</f>
        <v>0</v>
      </c>
    </row>
    <row r="7855" spans="1:3" x14ac:dyDescent="0.25">
      <c r="A7855" s="35" t="s">
        <v>6613</v>
      </c>
      <c r="B7855" s="35" t="str">
        <f>VLOOKUP(A7855,'[1]alr yayınlanan fiyatlı'!$C:$D,2,FALSE)</f>
        <v>30 X 30 X 1,2 X 1760 MM ASOS 10 DELIKLI KOLLEKTOR KAPAK KAYNAKLI (DISLI) FIRCA YUZEY POLISAJLI</v>
      </c>
      <c r="C7855" s="34">
        <f>IFERROR(VLOOKUP(A7855,'[1]alr yayınlanan fiyatlı'!C:K,9,0),0)</f>
        <v>0</v>
      </c>
    </row>
    <row r="7856" spans="1:3" x14ac:dyDescent="0.25">
      <c r="A7856" s="35" t="s">
        <v>6613</v>
      </c>
      <c r="B7856" s="35" t="str">
        <f>VLOOKUP(A7856,'[1]alr yayınlanan fiyatlı'!$C:$D,2,FALSE)</f>
        <v>30 X 30 X 1,2 X 1760 MM ASOS 10 DELIKLI KOLLEKTOR KAPAK KAYNAKLI (DISLI) FIRCA YUZEY POLISAJLI</v>
      </c>
      <c r="C7856" s="34">
        <f>IFERROR(VLOOKUP(A7856,'[1]alr yayınlanan fiyatlı'!C:K,9,0),0)</f>
        <v>0</v>
      </c>
    </row>
    <row r="7857" spans="1:3" x14ac:dyDescent="0.25">
      <c r="A7857" s="35" t="s">
        <v>6614</v>
      </c>
      <c r="B7857" s="35" t="str">
        <f>VLOOKUP(A7857,[2]Sayfa2!$A:$B,2,0)</f>
        <v>30 X 30 X 1,2 X 750 MM STORM (CCD) 10 DELIKLI KOLLEKTOR KAPAK KAYNAKLI (DISLI) FIRCA YUZEY POLISAJLI</v>
      </c>
      <c r="C7857" s="34">
        <f>IFERROR(VLOOKUP(A7857,'[1]alr yayınlanan fiyatlı'!C:K,9,0),0)</f>
        <v>0</v>
      </c>
    </row>
    <row r="7858" spans="1:3" x14ac:dyDescent="0.25">
      <c r="A7858" s="35" t="s">
        <v>4216</v>
      </c>
      <c r="B7858" s="35" t="str">
        <f>VLOOKUP(A7858,[2]Sayfa2!$A:$B,2,0)</f>
        <v>30 X 30 X 1,2 X 800 MM DIVA 6 DELIKLI KOLLEKTOR KAPAK KAYNAKLI (DISLI) FIRCA YUZEY POLISAJLI</v>
      </c>
      <c r="C7858" s="34">
        <f>IFERROR(VLOOKUP(A7858,'[1]alr yayınlanan fiyatlı'!C:K,9,0),0)</f>
        <v>0</v>
      </c>
    </row>
    <row r="7859" spans="1:3" x14ac:dyDescent="0.25">
      <c r="A7859" s="35" t="s">
        <v>6615</v>
      </c>
      <c r="B7859" s="35" t="str">
        <f>VLOOKUP(A7859,'[1]alr yayınlanan fiyatlı'!$C:$D,2,FALSE)</f>
        <v>30 X 30 X 1,2 X 980 MM WAVE 8 DELIKLI KOLLEKTOR KAPAK KAYNAKLI (DISLI) FIRCA YUZEY POLISAJLI</v>
      </c>
      <c r="C7859" s="34">
        <f>IFERROR(VLOOKUP(A7859,'[1]alr yayınlanan fiyatlı'!C:K,9,0),0)</f>
        <v>0</v>
      </c>
    </row>
    <row r="7860" spans="1:3" x14ac:dyDescent="0.25">
      <c r="A7860" s="35" t="s">
        <v>6616</v>
      </c>
      <c r="B7860" s="35" t="str">
        <f>VLOOKUP(A7860,[2]Sayfa2!$A:$B,2,0)</f>
        <v>30 X 30 X 1,5 X 1000 MM LIANA (QH) 5 DELIKLI KOLLEKTOR KAPAK KAYNAKLI (DISLI+KOR) FIRCA YUZEY POLISA</v>
      </c>
      <c r="C7860" s="34">
        <f>IFERROR(VLOOKUP(A7860,'[1]alr yayınlanan fiyatlı'!C:K,9,0),0)</f>
        <v>0</v>
      </c>
    </row>
    <row r="7861" spans="1:3" x14ac:dyDescent="0.25">
      <c r="A7861" s="35" t="s">
        <v>6617</v>
      </c>
      <c r="B7861" s="35" t="str">
        <f>VLOOKUP(A7861,[2]Sayfa2!$A:$B,2,0)</f>
        <v>30 X 30 X 1,5 X 1200 MM VISTA (TGG) 17 DELIKLI KOLLEKTOR GZ. BG. KAPAK KAYNAKLI (DISLI+DISLI) FRC YZ</v>
      </c>
      <c r="C7861" s="34">
        <f>IFERROR(VLOOKUP(A7861,'[1]alr yayınlanan fiyatlı'!C:K,9,0),0)</f>
        <v>0</v>
      </c>
    </row>
    <row r="7862" spans="1:3" x14ac:dyDescent="0.25">
      <c r="A7862" s="35" t="s">
        <v>6618</v>
      </c>
      <c r="B7862" s="35" t="str">
        <f>VLOOKUP(A7862,[2]Sayfa2!$A:$B,2,0)</f>
        <v>30 X 30 X 1,5 X 1200 MM LIANA (QH) 6 DELIKLI KOLLEKTOR KAPAK KAYNAKLI (DISLI+KOR) FIRCA YUZEY POLISA</v>
      </c>
      <c r="C7862" s="34">
        <f>IFERROR(VLOOKUP(A7862,'[1]alr yayınlanan fiyatlı'!C:K,9,0),0)</f>
        <v>0</v>
      </c>
    </row>
    <row r="7863" spans="1:3" x14ac:dyDescent="0.25">
      <c r="A7863" s="35" t="s">
        <v>6619</v>
      </c>
      <c r="B7863" s="35" t="str">
        <f>VLOOKUP(A7863,[2]Sayfa2!$A:$B,2,0)</f>
        <v>30 X 30 X 1,5 X 1500 MM LIANA (QH) 7 DELIKLI KOLLEKTOR KAPAK KAYNAKLI (DISLI+KOR) FIRCA YUZEY POLISA</v>
      </c>
      <c r="C7863" s="34">
        <f>IFERROR(VLOOKUP(A7863,'[1]alr yayınlanan fiyatlı'!C:K,9,0),0)</f>
        <v>0</v>
      </c>
    </row>
    <row r="7864" spans="1:3" x14ac:dyDescent="0.25">
      <c r="A7864" s="35" t="s">
        <v>6620</v>
      </c>
      <c r="B7864" s="35" t="str">
        <f>VLOOKUP(A7864,[2]Sayfa2!$A:$B,2,0)</f>
        <v>30 X 30 X 1,2 X 750 MM TRUVA (TGG) 8 DELIKLI KOLLEKTOR GZ. BG. KAPAK KAYNAKLI (DISLI+DISLI) FIRCA YZ</v>
      </c>
      <c r="C7864" s="34">
        <f>IFERROR(VLOOKUP(A7864,'[1]alr yayınlanan fiyatlı'!C:K,9,0),0)</f>
        <v>0</v>
      </c>
    </row>
    <row r="7865" spans="1:3" x14ac:dyDescent="0.25">
      <c r="A7865" s="35" t="s">
        <v>4217</v>
      </c>
      <c r="B7865" s="35" t="str">
        <f>VLOOKUP(A7865,'[1]alr yayınlanan fiyatlı'!$C:$D,2,FALSE)</f>
        <v>30 X 30 X 1,5 X 770 MM ADONIS 10 DELIKLI KOLLEKTOR KAPAK KAYNAKLI (DISLI) FIRCA YUZEY POLISAJLI</v>
      </c>
      <c r="C7865" s="34">
        <f>IFERROR(VLOOKUP(A7865,'[1]alr yayınlanan fiyatlı'!C:K,9,0),0)</f>
        <v>0</v>
      </c>
    </row>
    <row r="7866" spans="1:3" x14ac:dyDescent="0.25">
      <c r="A7866" s="35" t="s">
        <v>6621</v>
      </c>
      <c r="B7866" s="35" t="str">
        <f>VLOOKUP(A7866,[2]Sayfa2!$A:$B,2,0)</f>
        <v>30 X 30 X 1,5 X 800 MM LIANA (QH) 4 DELIKLI KOLLEKTOR KAPAK KAYNAKLI (DISLI+KOR) FIRCA YUZEY POLISAJ</v>
      </c>
      <c r="C7866" s="34">
        <f>IFERROR(VLOOKUP(A7866,'[1]alr yayınlanan fiyatlı'!C:K,9,0),0)</f>
        <v>0</v>
      </c>
    </row>
    <row r="7867" spans="1:3" x14ac:dyDescent="0.25">
      <c r="A7867" s="35" t="s">
        <v>6622</v>
      </c>
      <c r="B7867" s="35" t="str">
        <f>VLOOKUP(A7867,[2]Sayfa2!$A:$B,2,0)</f>
        <v>30 X 40 X 1,2 X 230 MM DELTA (QH) 4 DELIKLI KOLLEKTOR KAPAK KAYNAKLI (DISLI) FIRCA YUZEY POLISAJLI</v>
      </c>
      <c r="C7867" s="34">
        <f>IFERROR(VLOOKUP(A7867,'[1]alr yayınlanan fiyatlı'!C:K,9,0),0)</f>
        <v>0</v>
      </c>
    </row>
    <row r="7868" spans="1:3" x14ac:dyDescent="0.25">
      <c r="A7868" s="35" t="s">
        <v>6623</v>
      </c>
      <c r="B7868" s="35" t="str">
        <f>VLOOKUP(A7868,[2]Sayfa2!$A:$B,2,0)</f>
        <v>30 X 40 X 1,2 X 230 MM DELTA (QH) 4 DELIKLI KOLLEKTOR KAPAK KAYNAKLI (DISLI+SEPARATOR) FIRCA YUZEY P</v>
      </c>
      <c r="C7868" s="34">
        <f>IFERROR(VLOOKUP(A7868,'[1]alr yayınlanan fiyatlı'!C:K,9,0),0)</f>
        <v>0</v>
      </c>
    </row>
    <row r="7869" spans="1:3" x14ac:dyDescent="0.25">
      <c r="A7869" s="35" t="s">
        <v>6624</v>
      </c>
      <c r="B7869" s="35" t="str">
        <f>VLOOKUP(A7869,[2]Sayfa2!$A:$B,2,0)</f>
        <v>30 X 40 X 1,2 X 280 MM DUNE (QH) 5 DELIKLI KOLLEKTOR KAPAK KAYNAKLI (DISLI) FIRCA YUZEY POLISAJLI</v>
      </c>
      <c r="C7869" s="34">
        <f>IFERROR(VLOOKUP(A7869,'[1]alr yayınlanan fiyatlı'!C:K,9,0),0)</f>
        <v>0</v>
      </c>
    </row>
    <row r="7870" spans="1:3" x14ac:dyDescent="0.25">
      <c r="A7870" s="35" t="s">
        <v>6625</v>
      </c>
      <c r="B7870" s="35" t="str">
        <f>VLOOKUP(A7870,[2]Sayfa2!$A:$B,2,0)</f>
        <v>30 X 40 X 1,2 X 280 MM DUNE (QH) 5 DELIKLI KOLLEKTOR KAPAK KAYNAKLI (DISLI+SEPARATOR) FIRCA YUZEY PO</v>
      </c>
      <c r="C7870" s="34">
        <f>IFERROR(VLOOKUP(A7870,'[1]alr yayınlanan fiyatlı'!C:K,9,0),0)</f>
        <v>0</v>
      </c>
    </row>
    <row r="7871" spans="1:3" x14ac:dyDescent="0.25">
      <c r="A7871" s="35" t="s">
        <v>6626</v>
      </c>
      <c r="B7871" s="35" t="str">
        <f>VLOOKUP(A7871,[2]Sayfa2!$A:$B,2,0)</f>
        <v>30 X 40 X 1,2 X 460 MM DUNE (QH) 8 DELIKLI KOLLEKTOR KAPAK KAYNAKLI (DISLI) FIRCA YUZEY POLISAJLI</v>
      </c>
      <c r="C7871" s="34">
        <f>IFERROR(VLOOKUP(A7871,'[1]alr yayınlanan fiyatlı'!C:K,9,0),0)</f>
        <v>0</v>
      </c>
    </row>
    <row r="7872" spans="1:3" x14ac:dyDescent="0.25">
      <c r="A7872" s="35" t="s">
        <v>6627</v>
      </c>
      <c r="B7872" s="35" t="str">
        <f>VLOOKUP(A7872,[2]Sayfa2!$A:$B,2,0)</f>
        <v>30 X 40 X 1,2 X 460 MM DUNE (QH) 8 DELIKLI KOLLEKTOR KAPAK KAYNAKLI (DISLI+SEPARATOR) FIRCA YUZEY PO</v>
      </c>
      <c r="C7872" s="34">
        <f>IFERROR(VLOOKUP(A7872,'[1]alr yayınlanan fiyatlı'!C:K,9,0),0)</f>
        <v>0</v>
      </c>
    </row>
    <row r="7873" spans="1:3" x14ac:dyDescent="0.25">
      <c r="A7873" s="35" t="s">
        <v>6628</v>
      </c>
      <c r="B7873" s="35" t="str">
        <f>VLOOKUP(A7873,[2]Sayfa2!$A:$B,2,0)</f>
        <v>30 X 40 X 1,2 X 600 MM LARIS 10 DELIKLI KOLLEKTOR KAPAK KAYNAKLI (DISLI) FIRCA YUZEY POLISAJLI</v>
      </c>
      <c r="C7873" s="34">
        <f>IFERROR(VLOOKUP(A7873,'[1]alr yayınlanan fiyatlı'!C:K,9,0),0)</f>
        <v>0</v>
      </c>
    </row>
    <row r="7874" spans="1:3" x14ac:dyDescent="0.25">
      <c r="A7874" s="35" t="s">
        <v>6629</v>
      </c>
      <c r="B7874" s="35" t="str">
        <f>VLOOKUP(A7874,[2]Sayfa2!$A:$B,2,0)</f>
        <v>30 X 30 X 1,5 X 1000 MM LIANA (QH) 5 + 1 AD PUR. DEL. KOL. KAP.KAY (KOR+DISLI) FRC YZY POLISAJLI</v>
      </c>
      <c r="C7874" s="34">
        <f>IFERROR(VLOOKUP(A7874,'[1]alr yayınlanan fiyatlı'!C:K,9,0),0)</f>
        <v>0</v>
      </c>
    </row>
    <row r="7875" spans="1:3" x14ac:dyDescent="0.25">
      <c r="A7875" s="35" t="s">
        <v>6630</v>
      </c>
      <c r="B7875" s="35" t="str">
        <f>VLOOKUP(A7875,[2]Sayfa2!$A:$B,2,0)</f>
        <v>30 X 30 X 1,5 X 1200 MM LIANA (QH) 6 + 1 AD PUR. DEL. KOL. KAP.KAY (KOR+DISLI) FRC YZY POLISAJLI</v>
      </c>
      <c r="C7875" s="34">
        <f>IFERROR(VLOOKUP(A7875,'[1]alr yayınlanan fiyatlı'!C:K,9,0),0)</f>
        <v>0</v>
      </c>
    </row>
    <row r="7876" spans="1:3" x14ac:dyDescent="0.25">
      <c r="A7876" s="35" t="s">
        <v>6631</v>
      </c>
      <c r="B7876" s="35" t="str">
        <f>VLOOKUP(A7876,[2]Sayfa2!$A:$B,2,0)</f>
        <v>30 X 30 X 1,5 X 1500 MM LIANA (QH) 7 + 1 AD PUR. DEL. KOL. KAP.KAY (KOR+DISLI) FRC YZY POLISAJLI</v>
      </c>
      <c r="C7876" s="34">
        <f>IFERROR(VLOOKUP(A7876,'[1]alr yayınlanan fiyatlı'!C:K,9,0),0)</f>
        <v>0</v>
      </c>
    </row>
    <row r="7877" spans="1:3" x14ac:dyDescent="0.25">
      <c r="A7877" s="35" t="s">
        <v>6632</v>
      </c>
      <c r="B7877" s="35" t="str">
        <f>VLOOKUP(A7877,[2]Sayfa2!$A:$B,2,0)</f>
        <v>30 X 30 X 1,5 X 800 MM LIANA (QH) 4 + 1 AD PUR. DEL. KOL. KAP.KAY (KOR+DISLI) FRC YZY POLISAJLI</v>
      </c>
      <c r="C7877" s="34">
        <f>IFERROR(VLOOKUP(A7877,'[1]alr yayınlanan fiyatlı'!C:K,9,0),0)</f>
        <v>0</v>
      </c>
    </row>
    <row r="7878" spans="1:3" x14ac:dyDescent="0.25">
      <c r="A7878" s="35" t="s">
        <v>3928</v>
      </c>
      <c r="B7878" s="35" t="str">
        <f>VLOOKUP(A7878,'[1]alr yayınlanan fiyatlı'!$C:$D,2,FALSE)</f>
        <v>30 X 30 X 1,2 X 1000 MM ASOS 6 DELIKLI KOLLEKTOR KAPAK KAYNAKLI (DISLI) AYNA YUZEY POLISAJLI</v>
      </c>
      <c r="C7878" s="34">
        <f>IFERROR(VLOOKUP(A7878,'[1]alr yayınlanan fiyatlı'!C:K,9,0),0)</f>
        <v>0</v>
      </c>
    </row>
    <row r="7879" spans="1:3" x14ac:dyDescent="0.25">
      <c r="A7879" s="35" t="s">
        <v>6633</v>
      </c>
      <c r="B7879" s="35" t="str">
        <f>VLOOKUP(A7879,'[1]alr yayınlanan fiyatlı'!$C:$D,2,FALSE)</f>
        <v>30 X 30 X 1,2 X 1000 MM LARISSA (JE) 6 DELIKLI KOLLEKTOR KAPAK KAYNAKLI (DISLI) AYNA YUZEY POLISAJLI</v>
      </c>
      <c r="C7879" s="34">
        <f>IFERROR(VLOOKUP(A7879,'[1]alr yayınlanan fiyatlı'!C:K,9,0),0)</f>
        <v>0</v>
      </c>
    </row>
    <row r="7880" spans="1:3" x14ac:dyDescent="0.25">
      <c r="A7880" s="35" t="s">
        <v>6634</v>
      </c>
      <c r="B7880" s="35" t="str">
        <f>VLOOKUP(A7880,'[1]alr yayınlanan fiyatlı'!$C:$D,2,FALSE)</f>
        <v>30 X 30 X 1,2 X 1000 MM SIERRA (JE) 6 DELIKLI KOLLEKTOR KAPAK KAYNAKLI (DISLI) AYNA YUZEY POLISAJLI</v>
      </c>
      <c r="C7880" s="34">
        <f>IFERROR(VLOOKUP(A7880,'[1]alr yayınlanan fiyatlı'!C:K,9,0),0)</f>
        <v>0</v>
      </c>
    </row>
    <row r="7881" spans="1:3" x14ac:dyDescent="0.25">
      <c r="A7881" s="35" t="s">
        <v>6635</v>
      </c>
      <c r="B7881" s="35" t="str">
        <f>VLOOKUP(A7881,[2]Sayfa2!$A:$B,2,0)</f>
        <v>30 X 30 X 1,2 X 1145 MM MYRA 7 DELIKLI KOLLEKTOR KAPAK KAYNAKLI (DISLI+KOR R30) AYNA YUZEY POLISAJLI</v>
      </c>
      <c r="C7881" s="34">
        <f>IFERROR(VLOOKUP(A7881,'[1]alr yayınlanan fiyatlı'!C:K,9,0),0)</f>
        <v>0</v>
      </c>
    </row>
    <row r="7882" spans="1:3" x14ac:dyDescent="0.25">
      <c r="A7882" s="35" t="s">
        <v>6636</v>
      </c>
      <c r="B7882" s="35" t="str">
        <f>VLOOKUP(A7882,[2]Sayfa2!$A:$B,2,0)</f>
        <v>30 X 30 X 1,2 X 1190 MM BLUES (SRP) 20 DELIKLI KOLLEKTOR KAPAK KAYNAKLI (DISLI) AYNA YUZEY POLISAJLI</v>
      </c>
      <c r="C7882" s="34">
        <f>IFERROR(VLOOKUP(A7882,'[1]alr yayınlanan fiyatlı'!C:K,9,0),0)</f>
        <v>0</v>
      </c>
    </row>
    <row r="7883" spans="1:3" x14ac:dyDescent="0.25">
      <c r="A7883" s="35" t="s">
        <v>6637</v>
      </c>
      <c r="B7883" s="35" t="str">
        <f>VLOOKUP(A7883,[2]Sayfa2!$A:$B,2,0)</f>
        <v>30 X 30 X 1,2 X 1200 MM OLGA 13 DELIKLI KOLLEKTOR KAPAK KAYNAKLI (DISLI+KOR) AYNA YUZEY POLISAJLI</v>
      </c>
      <c r="C7883" s="34">
        <f>IFERROR(VLOOKUP(A7883,'[1]alr yayınlanan fiyatlı'!C:K,9,0),0)</f>
        <v>0</v>
      </c>
    </row>
    <row r="7884" spans="1:3" x14ac:dyDescent="0.25">
      <c r="A7884" s="35" t="s">
        <v>3954</v>
      </c>
      <c r="B7884" s="35" t="str">
        <f>VLOOKUP(A7884,'[1]alr yayınlanan fiyatlı'!$C:$D,2,FALSE)</f>
        <v>30 X 30 X 1,2 X 1380 MM ASOS 8 DELIKLI KOLLEKTOR KAPAK KAYNAKLI (DISLI) AYNA YUZEY POLISAJLI</v>
      </c>
      <c r="C7884" s="34">
        <f>IFERROR(VLOOKUP(A7884,'[1]alr yayınlanan fiyatlı'!C:K,9,0),0)</f>
        <v>0</v>
      </c>
    </row>
    <row r="7885" spans="1:3" x14ac:dyDescent="0.25">
      <c r="A7885" s="35" t="s">
        <v>3727</v>
      </c>
      <c r="B7885" s="35" t="str">
        <f>VLOOKUP(A7885,[2]Sayfa2!$A:$B,2,0)</f>
        <v>30 X 30 X 1,2 X 1380 MM TERRA 8 DELIKLI KOLLEKTOR KAPAK KAYNAKLI (DISLI) AYNA YUZEY POLISAJLI</v>
      </c>
      <c r="C7885" s="34">
        <f>IFERROR(VLOOKUP(A7885,'[1]alr yayınlanan fiyatlı'!C:K,9,0),0)</f>
        <v>0</v>
      </c>
    </row>
    <row r="7886" spans="1:3" x14ac:dyDescent="0.25">
      <c r="A7886" s="35" t="s">
        <v>3955</v>
      </c>
      <c r="B7886" s="35" t="str">
        <f>VLOOKUP(A7886,'[1]alr yayınlanan fiyatlı'!$C:$D,2,FALSE)</f>
        <v>30 X 30 X 1,2 X 1400 MM LARISSA (JE) 8 DELIKLI KOLLEKTOR KAPAK KAYNAKLI (DISLI) AYNA YUZEY POLISAJLI</v>
      </c>
      <c r="C7886" s="34">
        <f>IFERROR(VLOOKUP(A7886,'[1]alr yayınlanan fiyatlı'!C:K,9,0),0)</f>
        <v>0</v>
      </c>
    </row>
    <row r="7887" spans="1:3" x14ac:dyDescent="0.25">
      <c r="A7887" s="35" t="s">
        <v>6638</v>
      </c>
      <c r="B7887" s="35" t="str">
        <f>VLOOKUP(A7887,[2]Sayfa2!$A:$B,2,0)</f>
        <v>30 X 30 X 1,2 X 1400 MM SIERRA (JE) 8 DELIKLI KOLLEKTOR KAPAK KAYNAKLI (DISLI) AYNA YUZEY POLISAJLI</v>
      </c>
      <c r="C7887" s="34">
        <f>IFERROR(VLOOKUP(A7887,'[1]alr yayınlanan fiyatlı'!C:K,9,0),0)</f>
        <v>0</v>
      </c>
    </row>
    <row r="7888" spans="1:3" x14ac:dyDescent="0.25">
      <c r="A7888" s="35" t="s">
        <v>6639</v>
      </c>
      <c r="B7888" s="35" t="str">
        <f>VLOOKUP(A7888,[2]Sayfa2!$A:$B,2,0)</f>
        <v>30 X 30 X 1,2 X 1575 MM OLGA 17 DELIKLI KOLLEKTOR KAPAK KAYNAKLI (DISLI+KOR) AYNA YUZEY POLISAJLI</v>
      </c>
      <c r="C7888" s="34">
        <f>IFERROR(VLOOKUP(A7888,'[1]alr yayınlanan fiyatlı'!C:K,9,0),0)</f>
        <v>0</v>
      </c>
    </row>
    <row r="7889" spans="1:3" x14ac:dyDescent="0.25">
      <c r="A7889" s="35" t="s">
        <v>3956</v>
      </c>
      <c r="B7889" s="35" t="str">
        <f>VLOOKUP(A7889,'[1]alr yayınlanan fiyatlı'!$C:$D,2,FALSE)</f>
        <v>30 X 30 X 1,2 X 1760 MM ASOS 10 DELIKLI KOLLEKTOR KAPAK KAYNAKLI (DISLI) AYNA YUZEY POLISAJLI</v>
      </c>
      <c r="C7889" s="34">
        <f>IFERROR(VLOOKUP(A7889,'[1]alr yayınlanan fiyatlı'!C:K,9,0),0)</f>
        <v>0</v>
      </c>
    </row>
    <row r="7890" spans="1:3" x14ac:dyDescent="0.25">
      <c r="A7890" s="35" t="s">
        <v>3129</v>
      </c>
      <c r="B7890" s="35" t="str">
        <f>VLOOKUP(A7890,'[1]alr yayınlanan fiyatlı'!$C:$D,2,FALSE)</f>
        <v>30 X 30 X 1,2 X 1760 MM TERRA 10 DELIKLI KOLLEKTOR KAPAK KAYNAKLI (DISLI) AYNA YUZEY POLISAJLI</v>
      </c>
      <c r="C7890" s="34">
        <f>IFERROR(VLOOKUP(A7890,'[1]alr yayınlanan fiyatlı'!C:K,9,0),0)</f>
        <v>0</v>
      </c>
    </row>
    <row r="7891" spans="1:3" x14ac:dyDescent="0.25">
      <c r="A7891" s="35" t="s">
        <v>6640</v>
      </c>
      <c r="B7891" s="35" t="str">
        <f>VLOOKUP(A7891,'[1]alr yayınlanan fiyatlı'!$C:$D,2,FALSE)</f>
        <v>30 X 30 X 1,2 X 600 MM OLGA 7 DELIKLI KOLLEKTOR KAPAK KAYNAKLI (DISLI+KOR) AYNA YUZEY POLISAJLI</v>
      </c>
      <c r="C7891" s="34">
        <f>IFERROR(VLOOKUP(A7891,'[1]alr yayınlanan fiyatlı'!C:K,9,0),0)</f>
        <v>0</v>
      </c>
    </row>
    <row r="7892" spans="1:3" x14ac:dyDescent="0.25">
      <c r="A7892" s="35" t="s">
        <v>6641</v>
      </c>
      <c r="B7892" s="35" t="str">
        <f>VLOOKUP(A7892,[2]Sayfa2!$A:$B,2,0)</f>
        <v>30 X 30 X 1,5 X 1200 MM DIVA 8 DELIKLI KOLLEKTOR KAPAK KAYNAKLI (DISLI) AYNA YUZEY POLISAJLI</v>
      </c>
      <c r="C7892" s="34">
        <f>IFERROR(VLOOKUP(A7892,'[1]alr yayınlanan fiyatlı'!C:K,9,0),0)</f>
        <v>0</v>
      </c>
    </row>
    <row r="7893" spans="1:3" x14ac:dyDescent="0.25">
      <c r="A7893" s="35" t="s">
        <v>6642</v>
      </c>
      <c r="B7893" s="35" t="str">
        <f>VLOOKUP(A7893,[2]Sayfa2!$A:$B,2,0)</f>
        <v>30 X 30 X 1,5 X 1200 MM LIANA (QH) 6 DELIKLI KOLLEKTOR KAPAK KAYNAKLI (DISLI+KOR) AYNA YUZEY POLISAJ</v>
      </c>
      <c r="C7893" s="34">
        <f>IFERROR(VLOOKUP(A7893,'[1]alr yayınlanan fiyatlı'!C:K,9,0),0)</f>
        <v>0</v>
      </c>
    </row>
    <row r="7894" spans="1:3" x14ac:dyDescent="0.25">
      <c r="A7894" s="35" t="s">
        <v>6643</v>
      </c>
      <c r="B7894" s="35" t="str">
        <f>VLOOKUP(A7894,[2]Sayfa2!$A:$B,2,0)</f>
        <v>30 X 30 X 1,5 X 1250 MM DIVA (JE) 8 DELIKLI KOLLEKTOR KAPAK KAYNAKLI (DISLI) AYNA YUZEY POLISAJLI</v>
      </c>
      <c r="C7894" s="34">
        <f>IFERROR(VLOOKUP(A7894,'[1]alr yayınlanan fiyatlı'!C:K,9,0),0)</f>
        <v>0</v>
      </c>
    </row>
    <row r="7895" spans="1:3" x14ac:dyDescent="0.25">
      <c r="A7895" s="35" t="s">
        <v>6644</v>
      </c>
      <c r="B7895" s="35" t="str">
        <f>VLOOKUP(A7895,[2]Sayfa2!$A:$B,2,0)</f>
        <v>30 X 30 X 1,5 X 1250 MM DIVA (JE) 8 DELIKLI KOLLEKTOR KAPAK KAYNAKLI (DISLI+KOR) AYNA YUZEY POLISAJL</v>
      </c>
      <c r="C7895" s="34">
        <f>IFERROR(VLOOKUP(A7895,'[1]alr yayınlanan fiyatlı'!C:K,9,0),0)</f>
        <v>0</v>
      </c>
    </row>
    <row r="7896" spans="1:3" x14ac:dyDescent="0.25">
      <c r="A7896" s="35" t="s">
        <v>6645</v>
      </c>
      <c r="B7896" s="35" t="str">
        <f>VLOOKUP(A7896,[2]Sayfa2!$A:$B,2,0)</f>
        <v>30 X 30 X 1,5 X 1500 MM DIVA 10 DELIKLI KOLLEKTOR KAPAK KAYNAKLI (DISLI) AYNA YUZEY POLISAJLI</v>
      </c>
      <c r="C7896" s="34">
        <f>IFERROR(VLOOKUP(A7896,'[1]alr yayınlanan fiyatlı'!C:K,9,0),0)</f>
        <v>0</v>
      </c>
    </row>
    <row r="7897" spans="1:3" x14ac:dyDescent="0.25">
      <c r="A7897" s="35" t="s">
        <v>6646</v>
      </c>
      <c r="B7897" s="35" t="str">
        <f>VLOOKUP(A7897,[2]Sayfa2!$A:$B,2,0)</f>
        <v>30 X 30 X 1,5 X 1650 MM DIVA (JE) 11 DELIKLI KOLLEKTOR KAPAK KAYNAKLI (DISLI) AYNA YUZEY POLISAJLI</v>
      </c>
      <c r="C7897" s="34">
        <f>IFERROR(VLOOKUP(A7897,'[1]alr yayınlanan fiyatlı'!C:K,9,0),0)</f>
        <v>0</v>
      </c>
    </row>
    <row r="7898" spans="1:3" x14ac:dyDescent="0.25">
      <c r="A7898" s="35" t="s">
        <v>6647</v>
      </c>
      <c r="B7898" s="35" t="str">
        <f>VLOOKUP(A7898,[2]Sayfa2!$A:$B,2,0)</f>
        <v>30 X 30 X 1,5 X 1650 MM DIVA (JE) 11 DELIKLI KOLLEKTOR KAPAK KAYNAKLI (DISLI+KOR) AYNA YUZEY POLISAJ</v>
      </c>
      <c r="C7898" s="34">
        <f>IFERROR(VLOOKUP(A7898,'[1]alr yayınlanan fiyatlı'!C:K,9,0),0)</f>
        <v>0</v>
      </c>
    </row>
    <row r="7899" spans="1:3" x14ac:dyDescent="0.25">
      <c r="A7899" s="35" t="s">
        <v>6648</v>
      </c>
      <c r="B7899" s="35" t="str">
        <f>VLOOKUP(A7899,[2]Sayfa2!$A:$B,2,0)</f>
        <v>30 X 30 X 1,5 X 800 MM DIVA 6 DELIKLI KOLLEKTOR KAPAK KAYNAKLI (DISLI) AYNA YUZEY POLISAJLI</v>
      </c>
      <c r="C7899" s="34">
        <f>IFERROR(VLOOKUP(A7899,'[1]alr yayınlanan fiyatlı'!C:K,9,0),0)</f>
        <v>0</v>
      </c>
    </row>
    <row r="7900" spans="1:3" x14ac:dyDescent="0.25">
      <c r="A7900" s="35" t="s">
        <v>6649</v>
      </c>
      <c r="B7900" s="35" t="str">
        <f>VLOOKUP(A7900,'[1]alr yayınlanan fiyatlı'!$C:$D,2,FALSE)</f>
        <v>30 X 30 X 1,5 X 800 MM LIANA 4 DELIKLI KOLLEKTOR KAPAK KAYNAKLI (DISLI+KOR) AYNA YUZEY POLISAJLI</v>
      </c>
      <c r="C7900" s="34">
        <f>IFERROR(VLOOKUP(A7900,'[1]alr yayınlanan fiyatlı'!C:K,9,0),0)</f>
        <v>0</v>
      </c>
    </row>
    <row r="7901" spans="1:3" x14ac:dyDescent="0.25">
      <c r="A7901" s="35" t="s">
        <v>6650</v>
      </c>
      <c r="B7901" s="35" t="str">
        <f>VLOOKUP(A7901,'[1]alr yayınlanan fiyatlı'!$C:$D,2,FALSE)</f>
        <v>30 X 30 X 1,5 X 900 X 900 MM DIVA (JE) 6 DELIKLI KOLLEKTOR KAPAK KAYNAKLI (DISLI+KOR) AYNA YUZEY POL</v>
      </c>
      <c r="C7901" s="34">
        <f>IFERROR(VLOOKUP(A7901,'[1]alr yayınlanan fiyatlı'!C:K,9,0),0)</f>
        <v>0</v>
      </c>
    </row>
    <row r="7902" spans="1:3" x14ac:dyDescent="0.25">
      <c r="A7902" s="35" t="s">
        <v>6651</v>
      </c>
      <c r="B7902" s="35" t="str">
        <f>VLOOKUP(A7902,[2]Sayfa2!$A:$B,2,0)</f>
        <v>30 X 40 X 1,2 X 1000 MM ASOS ELEKTRIKLI 6 DELIKLI KOLLEKTOR KAPAK KAYNAKLI (DISLI) AYNA YUZEY POLISA</v>
      </c>
      <c r="C7902" s="34">
        <f>IFERROR(VLOOKUP(A7902,'[1]alr yayınlanan fiyatlı'!C:K,9,0),0)</f>
        <v>0</v>
      </c>
    </row>
    <row r="7903" spans="1:3" x14ac:dyDescent="0.25">
      <c r="A7903" s="35" t="s">
        <v>6652</v>
      </c>
      <c r="B7903" s="35" t="str">
        <f>VLOOKUP(A7903,[2]Sayfa2!$A:$B,2,0)</f>
        <v>30 X 40 X 1,2 X 460 MM DUNE (QH) 8 DELIKLI KOLLEKTOR KAPAK KAYNAKLI (DISLI) AYNA YUZEY POLISAJLI</v>
      </c>
      <c r="C7903" s="34">
        <f>IFERROR(VLOOKUP(A7903,'[1]alr yayınlanan fiyatlı'!C:K,9,0),0)</f>
        <v>0</v>
      </c>
    </row>
    <row r="7904" spans="1:3" x14ac:dyDescent="0.25">
      <c r="A7904" s="35" t="s">
        <v>6653</v>
      </c>
      <c r="B7904" s="35" t="str">
        <f>VLOOKUP(A7904,[2]Sayfa2!$A:$B,2,0)</f>
        <v>30 X 40 X 1,2 X 460 MM DUNE (QH) 8 DELIKLI KOLLEKTOR KAPAK KAYNAKLI (DISLI+SEPARATOR) AYNA YUZEY POL</v>
      </c>
      <c r="C7904" s="34">
        <f>IFERROR(VLOOKUP(A7904,'[1]alr yayınlanan fiyatlı'!C:K,9,0),0)</f>
        <v>0</v>
      </c>
    </row>
    <row r="7905" spans="1:3" x14ac:dyDescent="0.25">
      <c r="A7905" s="35" t="s">
        <v>6654</v>
      </c>
      <c r="B7905" s="35" t="str">
        <f>VLOOKUP(A7905,[2]Sayfa2!$A:$B,2,0)</f>
        <v>30 X 30 X 1,2 X 1200 MM OLGA 13 + 1 AD PUR. DEL. KOL. KAP.KAY (KOR+DISLI) AY YZY POLISAJLI</v>
      </c>
      <c r="C7905" s="34">
        <f>IFERROR(VLOOKUP(A7905,'[1]alr yayınlanan fiyatlı'!C:K,9,0),0)</f>
        <v>0</v>
      </c>
    </row>
    <row r="7906" spans="1:3" x14ac:dyDescent="0.25">
      <c r="A7906" s="35" t="s">
        <v>6655</v>
      </c>
      <c r="B7906" s="35" t="str">
        <f>VLOOKUP(A7906,[2]Sayfa2!$A:$B,2,0)</f>
        <v>30 X 30 X 1,2 X 1575 MM OLGA 17 + 1 AD PUR. DEL. KOL. KAP.KAY (KOR+DISLI) AY YZY POLISAJLI</v>
      </c>
      <c r="C7906" s="34">
        <f>IFERROR(VLOOKUP(A7906,'[1]alr yayınlanan fiyatlı'!C:K,9,0),0)</f>
        <v>0</v>
      </c>
    </row>
    <row r="7907" spans="1:3" x14ac:dyDescent="0.25">
      <c r="A7907" s="35" t="s">
        <v>6656</v>
      </c>
      <c r="B7907" s="35" t="str">
        <f>VLOOKUP(A7907,[2]Sayfa2!$A:$B,2,0)</f>
        <v>30 X 30 X 1,5 X 1200 MM LIANA (QH) 6 + 1 AD PUR. DEL. KOL. KAP.KAY (KOR+DISLI) AY YZY POLISAJLI</v>
      </c>
      <c r="C7907" s="34">
        <f>IFERROR(VLOOKUP(A7907,'[1]alr yayınlanan fiyatlı'!C:K,9,0),0)</f>
        <v>0</v>
      </c>
    </row>
    <row r="7908" spans="1:3" x14ac:dyDescent="0.25">
      <c r="A7908" s="35" t="s">
        <v>6657</v>
      </c>
      <c r="B7908" s="35" t="str">
        <f>VLOOKUP(A7908,[2]Sayfa2!$A:$B,2,0)</f>
        <v>30 X 30 X 1,5 X 800 MM LIANA (QH) 4 + 1 AD PUR. DEL. KOL. KAP.KAY (KOR+DISLI) AY YZY POLISAJLI</v>
      </c>
      <c r="C7908" s="34">
        <f>IFERROR(VLOOKUP(A7908,'[1]alr yayınlanan fiyatlı'!C:K,9,0),0)</f>
        <v>0</v>
      </c>
    </row>
    <row r="7909" spans="1:3" x14ac:dyDescent="0.25">
      <c r="A7909" s="35" t="s">
        <v>6658</v>
      </c>
      <c r="B7909" s="35" t="str">
        <f>VLOOKUP(A7909,'[1]alr yayınlanan fiyatlı'!$C:$D,2,FALSE)</f>
        <v>30 X 30 X 1,2 X 750 MM TRUVA (TGG) 8 DELIKLI KOLLEKTOR KAPAK KAYNAKLI (DISLI+KOR) AYNAYUZEY POLISAJL</v>
      </c>
      <c r="C7909" s="34">
        <f>IFERROR(VLOOKUP(A7909,'[1]alr yayınlanan fiyatlı'!C:K,9,0),0)</f>
        <v>0</v>
      </c>
    </row>
    <row r="7910" spans="1:3" x14ac:dyDescent="0.25">
      <c r="A7910" s="35" t="s">
        <v>6659</v>
      </c>
      <c r="B7910" s="35" t="str">
        <f>VLOOKUP(A7910,'[1]alr yayınlanan fiyatlı'!$C:$D,2,FALSE)</f>
        <v>30 X 30 X 1,5 X 1200 MM ORBIT.(ACV).SAG URUN 11+1 AD.PUR.DEL. SAG KOLL KAPAK KAY. (DISLI+KOR) AY YZY</v>
      </c>
      <c r="C7910" s="34">
        <f>IFERROR(VLOOKUP(A7910,'[1]alr yayınlanan fiyatlı'!C:K,9,0),0)</f>
        <v>0</v>
      </c>
    </row>
    <row r="7911" spans="1:3" x14ac:dyDescent="0.25">
      <c r="A7911" s="35" t="s">
        <v>3957</v>
      </c>
      <c r="B7911" s="35" t="str">
        <f>VLOOKUP(A7911,'[1]alr yayınlanan fiyatlı'!$C:$D,2,FALSE)</f>
        <v>30 X 40 X 1,2 X 800 MM ASOS ELEKTRIKLI 5 DELIKLI KOLLEKTOR KAPAK KAYNAKLI (DISLI) AYNA YUZEY POLISA</v>
      </c>
      <c r="C7911" s="34">
        <f>IFERROR(VLOOKUP(A7911,'[1]alr yayınlanan fiyatlı'!C:K,9,0),0)</f>
        <v>0</v>
      </c>
    </row>
    <row r="7912" spans="1:3" x14ac:dyDescent="0.25">
      <c r="A7912" s="35" t="s">
        <v>6660</v>
      </c>
      <c r="B7912" s="35" t="str">
        <f>VLOOKUP(A7912,[2]Sayfa2!$A:$B,2,0)</f>
        <v>Ø 32 X 1 X 1000 MM BLUEBELL (SX) 14 DELIKLI KOLLEKTOR KAPAK KAYNAKLI (DISLI) FIRCA YUZEY POLISAJLI</v>
      </c>
      <c r="C7912" s="34">
        <f>IFERROR(VLOOKUP(A7912,'[1]alr yayınlanan fiyatlı'!C:K,9,0),0)</f>
        <v>0</v>
      </c>
    </row>
    <row r="7913" spans="1:3" x14ac:dyDescent="0.25">
      <c r="A7913" s="35" t="s">
        <v>6661</v>
      </c>
      <c r="B7913" s="35" t="str">
        <f>VLOOKUP(A7913,'[1]alr yayınlanan fiyatlı'!$C:$D,2,FALSE)</f>
        <v>Ø 32 X 1 X 1200 MM BLUEBELL 18 DELIKLI KOLLEKTOR KAPAK KAYNAKLI (DISLI) FIRCA YUZEY POLISAJLI</v>
      </c>
      <c r="C7913" s="34">
        <f>IFERROR(VLOOKUP(A7913,'[1]alr yayınlanan fiyatlı'!C:K,9,0),0)</f>
        <v>0</v>
      </c>
    </row>
    <row r="7914" spans="1:3" x14ac:dyDescent="0.25">
      <c r="A7914" s="35" t="s">
        <v>6662</v>
      </c>
      <c r="B7914" s="35" t="str">
        <f>VLOOKUP(A7914,'[1]alr yayınlanan fiyatlı'!$C:$D,2,FALSE)</f>
        <v>Ø 32 X 1 X 800 MM LINA (TGG) 11 DELIKLI KOLLEKTOR KAPAK KAYNAKLI (DISLI+KOR) FIRCA YUZEY POLISAJLI</v>
      </c>
      <c r="C7914" s="34">
        <f>IFERROR(VLOOKUP(A7914,'[1]alr yayınlanan fiyatlı'!C:K,9,0),0)</f>
        <v>0</v>
      </c>
    </row>
    <row r="7915" spans="1:3" x14ac:dyDescent="0.25">
      <c r="A7915" s="35" t="s">
        <v>3958</v>
      </c>
      <c r="B7915" s="35" t="str">
        <f>VLOOKUP(A7915,'[1]alr yayınlanan fiyatlı'!$C:$D,2,FALSE)</f>
        <v>Ø 32 X 1,2 X 1600 MM LINA (VR) 23 DELIKLI KOLLEKTOR KAPAK KAYNAKLI (DISLI) FIRCA YUZEY POLISAJLI</v>
      </c>
      <c r="C7915" s="34">
        <f>IFERROR(VLOOKUP(A7915,'[1]alr yayınlanan fiyatlı'!C:K,9,0),0)</f>
        <v>0</v>
      </c>
    </row>
    <row r="7916" spans="1:3" x14ac:dyDescent="0.25">
      <c r="A7916" s="35" t="s">
        <v>6663</v>
      </c>
      <c r="B7916" s="35" t="str">
        <f>VLOOKUP(A7916,[2]Sayfa2!$A:$B,2,0)</f>
        <v>Ø 32 X 1,5 X 1200 MM BLUEBELL (ACV-RU) 17 DELIKLI KOLLEKTOR KAPAK KAYNAKLI (DISLI) FIRCA YUZEY POLIS</v>
      </c>
      <c r="C7916" s="34">
        <f>IFERROR(VLOOKUP(A7916,'[1]alr yayınlanan fiyatlı'!C:K,9,0),0)</f>
        <v>0</v>
      </c>
    </row>
    <row r="7917" spans="1:3" x14ac:dyDescent="0.25">
      <c r="A7917" s="35" t="s">
        <v>6664</v>
      </c>
      <c r="B7917" s="35" t="str">
        <f>VLOOKUP(A7917,[2]Sayfa2!$A:$B,2,0)</f>
        <v>Ø 38 X 1,2 X 1000 MM FANTASY (DVC) 8 DELIKLI KOLLEKTOR KAPAK KAYNAKLI (DISLI) FIRCA YUZEY POLISAJLI</v>
      </c>
      <c r="C7917" s="34">
        <f>IFERROR(VLOOKUP(A7917,'[1]alr yayınlanan fiyatlı'!C:K,9,0),0)</f>
        <v>0</v>
      </c>
    </row>
    <row r="7918" spans="1:3" x14ac:dyDescent="0.25">
      <c r="A7918" s="35" t="s">
        <v>6665</v>
      </c>
      <c r="B7918" s="35" t="str">
        <f>VLOOKUP(A7918,[2]Sayfa2!$A:$B,2,0)</f>
        <v>Ø 38 X 1,2 X 1200 MM ELEGANCE 25 DELIKLI KOLLEKTOR KAPAK KAYNAKLI (DISLI) FIRCA YUZEY POLISAJLI</v>
      </c>
      <c r="C7918" s="34">
        <f>IFERROR(VLOOKUP(A7918,'[1]alr yayınlanan fiyatlı'!C:K,9,0),0)</f>
        <v>0</v>
      </c>
    </row>
    <row r="7919" spans="1:3" x14ac:dyDescent="0.25">
      <c r="A7919" s="35" t="s">
        <v>6666</v>
      </c>
      <c r="B7919" s="35" t="str">
        <f>VLOOKUP(A7919,'[1]alr yayınlanan fiyatlı'!$C:$D,2,FALSE)</f>
        <v>Ø 38 X 1,2 X 1200 MM FANTASY (DVC) 10 DELIKLI KOLLEKTOR KAPAK KAYNAKLI (DISLI) FIRCA YUZEY POLISAJLI</v>
      </c>
      <c r="C7919" s="34">
        <f>IFERROR(VLOOKUP(A7919,'[1]alr yayınlanan fiyatlı'!C:K,9,0),0)</f>
        <v>0</v>
      </c>
    </row>
    <row r="7920" spans="1:3" x14ac:dyDescent="0.25">
      <c r="A7920" s="35" t="s">
        <v>6667</v>
      </c>
      <c r="B7920" s="35" t="str">
        <f>VLOOKUP(A7920,[2]Sayfa2!$A:$B,2,0)</f>
        <v>Ø 38 X 1,2 X 1500 MM ELEGANCE 32 DELIKLI KOLLEKTOR KAPAK KAYNAKLI (DISLI) FIRCA YUZEY POLISAJLI</v>
      </c>
      <c r="C7920" s="34">
        <f>IFERROR(VLOOKUP(A7920,'[1]alr yayınlanan fiyatlı'!C:K,9,0),0)</f>
        <v>0</v>
      </c>
    </row>
    <row r="7921" spans="1:3" x14ac:dyDescent="0.25">
      <c r="A7921" s="35" t="s">
        <v>6668</v>
      </c>
      <c r="B7921" s="35" t="str">
        <f>VLOOKUP(A7921,[2]Sayfa2!$A:$B,2,0)</f>
        <v>Ø 38 X 1,2 X 800 MM ELEGANCE 16 DELIKLI KOLLEKTOR KAPAK KAYNAKLI (DISLI) FIRCA YUZEY POLISAJLI</v>
      </c>
      <c r="C7921" s="34">
        <f>IFERROR(VLOOKUP(A7921,'[1]alr yayınlanan fiyatlı'!C:K,9,0),0)</f>
        <v>0</v>
      </c>
    </row>
    <row r="7922" spans="1:3" x14ac:dyDescent="0.25">
      <c r="A7922" s="35" t="s">
        <v>6669</v>
      </c>
      <c r="B7922" s="35" t="str">
        <f>VLOOKUP(A7922,[2]Sayfa2!$A:$B,2,0)</f>
        <v>Ø 32 X 1,2 X 95 MM BIANCA DELIKSIZ AYAK (KOR) FIRCA YUZEY POLISAJLI</v>
      </c>
      <c r="C7922" s="34">
        <f>IFERROR(VLOOKUP(A7922,'[1]alr yayınlanan fiyatlı'!C:K,9,0),0)</f>
        <v>0</v>
      </c>
    </row>
    <row r="7923" spans="1:3" x14ac:dyDescent="0.25">
      <c r="A7923" s="35" t="s">
        <v>6670</v>
      </c>
      <c r="B7923" s="35" t="str">
        <f>VLOOKUP(A7923,'[1]alr yayınlanan fiyatlı'!$C:$D,2,FALSE)</f>
        <v>Ø 38 X 1,2 X 1500 MM TRENDY 5 DELIKLI KOLLEKTOR FIRCA YUZEY POLISAJLI</v>
      </c>
      <c r="C7923" s="34">
        <f>IFERROR(VLOOKUP(A7923,'[1]alr yayınlanan fiyatlı'!C:K,9,0),0)</f>
        <v>0</v>
      </c>
    </row>
    <row r="7924" spans="1:3" x14ac:dyDescent="0.25">
      <c r="A7924" s="35" t="s">
        <v>6671</v>
      </c>
      <c r="B7924" s="35" t="str">
        <f>VLOOKUP(A7924,'[1]alr yayınlanan fiyatlı'!$C:$D,2,FALSE)</f>
        <v>Ø 32 X 1,2 X 120 MM BIANCA DELIKSIZ KURT AĞIZLI AYAK FIRÇA YUZEY POLISAJLI</v>
      </c>
      <c r="C7924" s="34">
        <f>IFERROR(VLOOKUP(A7924,'[1]alr yayınlanan fiyatlı'!C:K,9,0),0)</f>
        <v>0</v>
      </c>
    </row>
    <row r="7925" spans="1:3" x14ac:dyDescent="0.25">
      <c r="A7925" s="35" t="s">
        <v>6672</v>
      </c>
      <c r="B7925" s="35" t="str">
        <f>VLOOKUP(A7925,[2]Sayfa2!$A:$B,2,0)</f>
        <v>Ø 32 X 1 X 1200 MM BLUEBELL 18 DELIKLI KOLLEKTOR KAPAK KAYNAKLI (DISLI) AYNA YUZEY POLISAJLI</v>
      </c>
      <c r="C7925" s="34">
        <f>IFERROR(VLOOKUP(A7925,'[1]alr yayınlanan fiyatlı'!C:K,9,0),0)</f>
        <v>0</v>
      </c>
    </row>
    <row r="7926" spans="1:3" x14ac:dyDescent="0.25">
      <c r="A7926" s="35" t="s">
        <v>6673</v>
      </c>
      <c r="B7926" s="35" t="str">
        <f>VLOOKUP(A7926,[2]Sayfa2!$A:$B,2,0)</f>
        <v>Ø 32 X 1 X 1200 MM LINA 18 DELIKLI KOLLEKTOR KAPAK KAYNAKLI (DISLI) AYNA YUZEY POLISAJLI</v>
      </c>
      <c r="C7926" s="34">
        <f>IFERROR(VLOOKUP(A7926,'[1]alr yayınlanan fiyatlı'!C:K,9,0),0)</f>
        <v>0</v>
      </c>
    </row>
    <row r="7927" spans="1:3" x14ac:dyDescent="0.25">
      <c r="A7927" s="35" t="s">
        <v>6674</v>
      </c>
      <c r="B7927" s="35" t="str">
        <f>VLOOKUP(A7927,'[1]alr yayınlanan fiyatlı'!$C:$D,2,FALSE)</f>
        <v>Ø 32 X 1 X 750 MM BLUEBELL 11 DELIKLI KOLLEKTOR KAPAK KAYNAKLI (DISLI) AYNA YUZEY POLISAJLI</v>
      </c>
      <c r="C7927" s="34">
        <f>IFERROR(VLOOKUP(A7927,'[1]alr yayınlanan fiyatlı'!C:K,9,0),0)</f>
        <v>0</v>
      </c>
    </row>
    <row r="7928" spans="1:3" x14ac:dyDescent="0.25">
      <c r="A7928" s="35" t="s">
        <v>6675</v>
      </c>
      <c r="B7928" s="35" t="str">
        <f>VLOOKUP(A7928,'[1]alr yayınlanan fiyatlı'!$C:$D,2,FALSE)</f>
        <v>Ø 32 X 1,2 X 1000 MM EVERSLEY (TR) 14 DELIKLI KOLLEKTOR KAPAK KAYNAKLI (DISLI) AYNA YUZEY POLISAJLI</v>
      </c>
      <c r="C7928" s="34">
        <f>IFERROR(VLOOKUP(A7928,'[1]alr yayınlanan fiyatlı'!C:K,9,0),0)</f>
        <v>0</v>
      </c>
    </row>
    <row r="7929" spans="1:3" x14ac:dyDescent="0.25">
      <c r="A7929" s="35" t="s">
        <v>4218</v>
      </c>
      <c r="B7929" s="35" t="str">
        <f>VLOOKUP(A7929,'[1]alr yayınlanan fiyatlı'!$C:$D,2,FALSE)</f>
        <v>Ø 32 X 1,2 X 1200 MM EVERSLEY (TR) 18 DELIKLI KOLLEKTOR KAPAK KAYNAKLI (DISLI) AYNA YUZEY POLISAJLI</v>
      </c>
      <c r="C7929" s="34">
        <f>IFERROR(VLOOKUP(A7929,'[1]alr yayınlanan fiyatlı'!C:K,9,0),0)</f>
        <v>0</v>
      </c>
    </row>
    <row r="7930" spans="1:3" x14ac:dyDescent="0.25">
      <c r="A7930" s="35" t="s">
        <v>6676</v>
      </c>
      <c r="B7930" s="35" t="str">
        <f>VLOOKUP(A7930,[2]Sayfa2!$A:$B,2,0)</f>
        <v>Ø 32 X 1,2 X 1500 MM BLUEBELL 21 DELIKLI KOLLEKTOR KAPAK KAYNAKLI (DISLI) AYNA YUZEY POLISAJLI</v>
      </c>
      <c r="C7930" s="34">
        <f>IFERROR(VLOOKUP(A7930,'[1]alr yayınlanan fiyatlı'!C:K,9,0),0)</f>
        <v>0</v>
      </c>
    </row>
    <row r="7931" spans="1:3" x14ac:dyDescent="0.25">
      <c r="A7931" s="35" t="s">
        <v>3130</v>
      </c>
      <c r="B7931" s="35" t="str">
        <f>VLOOKUP(A7931,'[1]alr yayınlanan fiyatlı'!$C:$D,2,FALSE)</f>
        <v>Ø 32 X 1,2 X 800 MM EVERSLEY (TR) 12 DELIKLI KOLLEKTOR KAPAK KAYNAKLI (DISLI) AYNA YUZEY POLISAJLI</v>
      </c>
      <c r="C7931" s="34">
        <f>IFERROR(VLOOKUP(A7931,'[1]alr yayınlanan fiyatlı'!C:K,9,0),0)</f>
        <v>0</v>
      </c>
    </row>
    <row r="7932" spans="1:3" x14ac:dyDescent="0.25">
      <c r="A7932" s="35" t="s">
        <v>6677</v>
      </c>
      <c r="B7932" s="35" t="str">
        <f>VLOOKUP(A7932,[2]Sayfa2!$A:$B,2,0)</f>
        <v>Ø 38 X 1,2 X 1200 MM ELEGANCE 25 DELIKLI KOLLEKTOR KAPAK KAYNAKLI (DISLI) AYNA YUZEY POLISAJLI</v>
      </c>
      <c r="C7932" s="34">
        <f>IFERROR(VLOOKUP(A7932,'[1]alr yayınlanan fiyatlı'!C:K,9,0),0)</f>
        <v>0</v>
      </c>
    </row>
    <row r="7933" spans="1:3" x14ac:dyDescent="0.25">
      <c r="A7933" s="35" t="s">
        <v>6678</v>
      </c>
      <c r="B7933" s="35" t="str">
        <f>VLOOKUP(A7933,[2]Sayfa2!$A:$B,2,0)</f>
        <v>Ø 38 X 1,2 X 1200 MM FAME 6 DELIKLI KOLLEKTOR KAPAK KAYNAKLI (DISLI) AYNA YUZEY POLISAJLI</v>
      </c>
      <c r="C7933" s="34">
        <f>IFERROR(VLOOKUP(A7933,'[1]alr yayınlanan fiyatlı'!C:K,9,0),0)</f>
        <v>0</v>
      </c>
    </row>
    <row r="7934" spans="1:3" x14ac:dyDescent="0.25">
      <c r="A7934" s="35" t="s">
        <v>6679</v>
      </c>
      <c r="B7934" s="35" t="str">
        <f>VLOOKUP(A7934,[2]Sayfa2!$A:$B,2,0)</f>
        <v>Ø 38 X 1,2 X 800 MM ELEGANCE 16 DELIKLI KOLLEKTOR KAPAK KAYNAKLI (DISLI) AYNA YUZEY POLISAJLI</v>
      </c>
      <c r="C7934" s="34">
        <f>IFERROR(VLOOKUP(A7934,'[1]alr yayınlanan fiyatlı'!C:K,9,0),0)</f>
        <v>0</v>
      </c>
    </row>
    <row r="7935" spans="1:3" x14ac:dyDescent="0.25">
      <c r="A7935" s="35" t="s">
        <v>6680</v>
      </c>
      <c r="B7935" s="35" t="str">
        <f>VLOOKUP(A7935,[2]Sayfa2!$A:$B,2,0)</f>
        <v>Ø 38 X 1,2 X 1200 MM TRENDY 5 DELIKLI KOLLEKTOR AYNA YUZEY POLISAJLI</v>
      </c>
      <c r="C7935" s="34">
        <f>IFERROR(VLOOKUP(A7935,'[1]alr yayınlanan fiyatlı'!C:K,9,0),0)</f>
        <v>0</v>
      </c>
    </row>
    <row r="7936" spans="1:3" x14ac:dyDescent="0.25">
      <c r="A7936" s="35" t="s">
        <v>6681</v>
      </c>
      <c r="B7936" s="35" t="str">
        <f>VLOOKUP(A7936,'[1]alr yayınlanan fiyatlı'!$C:$D,2,FALSE)</f>
        <v>Ø 38 X 1,2 X 1500 MM TRENDY 7 DELIKLI KOLLEKTOR AYNA YUZEY POLISAJLI</v>
      </c>
      <c r="C7936" s="34">
        <f>IFERROR(VLOOKUP(A7936,'[1]alr yayınlanan fiyatlı'!C:K,9,0),0)</f>
        <v>0</v>
      </c>
    </row>
    <row r="7937" spans="1:3" x14ac:dyDescent="0.25">
      <c r="A7937" s="35" t="s">
        <v>6682</v>
      </c>
      <c r="B7937" s="35" t="str">
        <f>VLOOKUP(A7937,'[1]alr yayınlanan fiyatlı'!$C:$D,2,FALSE)</f>
        <v>Ø 38 X 1,2 X 800 MM TRENDY 3 DELIKLI KOLLEKTOR AYNA YUZEY POLISAJLI</v>
      </c>
      <c r="C7937" s="34">
        <f>IFERROR(VLOOKUP(A7937,'[1]alr yayınlanan fiyatlı'!C:K,9,0),0)</f>
        <v>0</v>
      </c>
    </row>
    <row r="7938" spans="1:3" x14ac:dyDescent="0.25">
      <c r="A7938" s="35" t="s">
        <v>6683</v>
      </c>
      <c r="B7938" s="35" t="str">
        <f>VLOOKUP(A7938,[2]Sayfa2!$A:$B,2,0)</f>
        <v>Ø 32 X 1,2 X 95 MM BIANCA  1 ADET PURJOR DELIKLI AYAK KAPAK KAYNAKLI (KOR) AYNA YUZEY POLISAJLI</v>
      </c>
      <c r="C7938" s="34">
        <f>IFERROR(VLOOKUP(A7938,'[1]alr yayınlanan fiyatlı'!C:K,9,0),0)</f>
        <v>0</v>
      </c>
    </row>
    <row r="7939" spans="1:3" x14ac:dyDescent="0.25">
      <c r="A7939" s="35" t="s">
        <v>3959</v>
      </c>
      <c r="B7939" s="35" t="str">
        <f>VLOOKUP(A7939,'[1]alr yayınlanan fiyatlı'!$C:$D,2,FALSE)</f>
        <v>Ø 32 X 1,2 X 95 MM BIANCA (JE) 1 ADET MANSON DELIKLI AYAK KAPAK KAYNAKLI (KOR) AYNA YUZEY POLISAJLI</v>
      </c>
      <c r="C7939" s="34">
        <f>IFERROR(VLOOKUP(A7939,'[1]alr yayınlanan fiyatlı'!C:K,9,0),0)</f>
        <v>0</v>
      </c>
    </row>
    <row r="7940" spans="1:3" x14ac:dyDescent="0.25">
      <c r="A7940" s="35" t="s">
        <v>6684</v>
      </c>
      <c r="B7940" s="35" t="str">
        <f>VLOOKUP(A7940,[2]Sayfa2!$A:$B,2,0)</f>
        <v>Ø 32 X 1,2 X 95 MM BIANCA (JE) 1 ADET PURJOR DELIKLI AYAK KAPAK KAYNAKLI (KOR) AYNA YUZEY POLISAJLI</v>
      </c>
      <c r="C7940" s="34">
        <f>IFERROR(VLOOKUP(A7940,'[1]alr yayınlanan fiyatlı'!C:K,9,0),0)</f>
        <v>0</v>
      </c>
    </row>
    <row r="7941" spans="1:3" x14ac:dyDescent="0.25">
      <c r="A7941" s="35" t="s">
        <v>6685</v>
      </c>
      <c r="B7941" s="35" t="str">
        <f>VLOOKUP(A7941,[2]Sayfa2!$A:$B,2,0)</f>
        <v>Ø 32 X 1,2 X 95 MM BIANCA 1 ADET MANSON DELIKLI AYAK KAPAK KAYNAKLI (KOR) AYNA YUZEY POLISAJLI</v>
      </c>
      <c r="C7941" s="34">
        <f>IFERROR(VLOOKUP(A7941,'[1]alr yayınlanan fiyatlı'!C:K,9,0),0)</f>
        <v>0</v>
      </c>
    </row>
    <row r="7942" spans="1:3" x14ac:dyDescent="0.25">
      <c r="A7942" s="35" t="s">
        <v>6686</v>
      </c>
      <c r="B7942" s="35" t="str">
        <f>VLOOKUP(A7942,[2]Sayfa2!$A:$B,2,0)</f>
        <v>Ø 32 X 1,2 X 95 MM BIANCA DELIKSIZ AYAK (KOR) AYNA YUZEY POLISAJLI</v>
      </c>
      <c r="C7942" s="34">
        <f>IFERROR(VLOOKUP(A7942,'[1]alr yayınlanan fiyatlı'!C:K,9,0),0)</f>
        <v>0</v>
      </c>
    </row>
    <row r="7943" spans="1:3" x14ac:dyDescent="0.25">
      <c r="A7943" s="35" t="s">
        <v>6687</v>
      </c>
      <c r="B7943" s="35" t="str">
        <f>VLOOKUP(A7943,'[1]alr yayınlanan fiyatlı'!$C:$D,2,FALSE)</f>
        <v>Ø 25 X 1 X 740 MM MED.ARABA DELIKSIZ BORU DİŞLİ YATAK KAYNAKLI AYNA YUZEY POLISAJLI</v>
      </c>
      <c r="C7943" s="34">
        <f>IFERROR(VLOOKUP(A7943,'[1]alr yayınlanan fiyatlı'!C:K,9,0),0)</f>
        <v>0</v>
      </c>
    </row>
    <row r="7944" spans="1:3" x14ac:dyDescent="0.25">
      <c r="A7944" s="35" t="s">
        <v>6688</v>
      </c>
      <c r="B7944" s="35" t="str">
        <f>VLOOKUP(A7944,'[1]alr yayınlanan fiyatlı'!$C:$D,2,FALSE)</f>
        <v>Ø 25 X 1 X 740 MM MED.ARABA 4 DELIKLI BORU DİŞLİ YATAK+ KÖR KAPAK KAYNAKLI AYNA YUZEY POLISAJLI</v>
      </c>
      <c r="C7944" s="34">
        <f>IFERROR(VLOOKUP(A7944,'[1]alr yayınlanan fiyatlı'!C:K,9,0),0)</f>
        <v>0</v>
      </c>
    </row>
    <row r="7945" spans="1:3" x14ac:dyDescent="0.25">
      <c r="A7945" s="35" t="s">
        <v>6689</v>
      </c>
      <c r="B7945" s="35" t="str">
        <f>VLOOKUP(A7945,[2]Sayfa2!$A:$B,2,0)</f>
        <v>Ø 32 X 1,2 X 120 MM BIANCA DELIKSIZ KURT AĞIZLI AYAK AYNA YUZEY POLISAJLI</v>
      </c>
      <c r="C7945" s="34">
        <f>IFERROR(VLOOKUP(A7945,'[1]alr yayınlanan fiyatlı'!C:K,9,0),0)</f>
        <v>0</v>
      </c>
    </row>
    <row r="7946" spans="1:3" x14ac:dyDescent="0.25">
      <c r="A7946" s="35" t="s">
        <v>3865</v>
      </c>
      <c r="B7946" s="35" t="str">
        <f>VLOOKUP(A7946,'[1]alr yayınlanan fiyatlı'!$C:$D,2,FALSE)</f>
        <v>30 X 15 X 1 X 380 MM RADO 2 DELIKLI ON BORU KAPAK KAYNAKLI (KOR) FIRCA YUZEY POLISAJLI</v>
      </c>
      <c r="C7946" s="34">
        <f>IFERROR(VLOOKUP(A7946,'[1]alr yayınlanan fiyatlı'!C:K,9,0),0)</f>
        <v>0</v>
      </c>
    </row>
    <row r="7947" spans="1:3" x14ac:dyDescent="0.25">
      <c r="A7947" s="35" t="s">
        <v>3819</v>
      </c>
      <c r="B7947" s="35" t="str">
        <f>VLOOKUP(A7947,'[1]alr yayınlanan fiyatlı'!$C:$D,2,FALSE)</f>
        <v>30 X 15 X 1 X 498 MM VISTA 2 DELIKLI ON BORU KAPAK KAYNAKLI (KOR) FIRCA YUZEY POLISAJLI</v>
      </c>
      <c r="C7947" s="34">
        <f>IFERROR(VLOOKUP(A7947,'[1]alr yayınlanan fiyatlı'!C:K,9,0),0)</f>
        <v>0</v>
      </c>
    </row>
    <row r="7948" spans="1:3" x14ac:dyDescent="0.25">
      <c r="A7948" s="35" t="s">
        <v>3960</v>
      </c>
      <c r="B7948" s="35" t="str">
        <f>VLOOKUP(A7948,'[1]alr yayınlanan fiyatlı'!$C:$D,2,FALSE)</f>
        <v>30 X 15 X 1,2 X 500 MM VOLGA 1 DELIKLI ON BORU KAPAK KAYNAKLI (KOR) FIRCA YUZEY POLISAJLI</v>
      </c>
      <c r="C7948" s="34">
        <f>IFERROR(VLOOKUP(A7948,'[1]alr yayınlanan fiyatlı'!C:K,9,0),0)</f>
        <v>0</v>
      </c>
    </row>
    <row r="7949" spans="1:3" x14ac:dyDescent="0.25">
      <c r="A7949" s="35" t="s">
        <v>6690</v>
      </c>
      <c r="B7949" s="35" t="str">
        <f>VLOOKUP(A7949,'[1]alr yayınlanan fiyatlı'!$C:$D,2,FALSE)</f>
        <v>30 X 30 X 1,5 X 500 MM SQUARE 30X30 SE ON KOL KAPAK KAYNAKLI (KOR) FIRCA YUZEY POLISAJLI</v>
      </c>
      <c r="C7949" s="34">
        <f>IFERROR(VLOOKUP(A7949,'[1]alr yayınlanan fiyatlı'!C:K,9,0),0)</f>
        <v>0</v>
      </c>
    </row>
    <row r="7950" spans="1:3" x14ac:dyDescent="0.25">
      <c r="A7950" s="35" t="s">
        <v>6691</v>
      </c>
      <c r="B7950" s="35" t="str">
        <f>VLOOKUP(A7950,'[1]alr yayınlanan fiyatlı'!$C:$D,2,FALSE)</f>
        <v>30 X 50 X 1,2 X 498 MM TERRA 2 DELIKLI ON BORU KAPAK KAYNAKLI (KOR) FIRCA YUZEY POLISAJLI</v>
      </c>
      <c r="C7950" s="34">
        <f>IFERROR(VLOOKUP(A7950,'[1]alr yayınlanan fiyatlı'!C:K,9,0),0)</f>
        <v>0</v>
      </c>
    </row>
    <row r="7951" spans="1:3" x14ac:dyDescent="0.25">
      <c r="A7951" s="35" t="s">
        <v>6692</v>
      </c>
      <c r="B7951" s="35" t="str">
        <f>VLOOKUP(A7951,'[1]alr yayınlanan fiyatlı'!$C:$D,2,FALSE)</f>
        <v>40 X 10 X 1 X 430 MM LARIS 2 DELIKLI ON BORU KAPAK KAYNAKLI (KOR) FIRCA YUZEY POLISAJLI</v>
      </c>
      <c r="C7951" s="34">
        <f>IFERROR(VLOOKUP(A7951,'[1]alr yayınlanan fiyatlı'!C:K,9,0),0)</f>
        <v>0</v>
      </c>
    </row>
    <row r="7952" spans="1:3" x14ac:dyDescent="0.25">
      <c r="A7952" s="35" t="s">
        <v>3728</v>
      </c>
      <c r="B7952" s="35" t="str">
        <f>VLOOKUP(A7952,'[1]alr yayınlanan fiyatlı'!$C:$D,2,FALSE)</f>
        <v>40 X 10 X 1 X 498 MM TRUVA 2 DELIKLI ON BORU KAPAK KAYNAKLI (KOR) FIRCA YUZEY POLISAJLI</v>
      </c>
      <c r="C7952" s="34">
        <f>IFERROR(VLOOKUP(A7952,'[1]alr yayınlanan fiyatlı'!C:K,9,0),0)</f>
        <v>0</v>
      </c>
    </row>
    <row r="7953" spans="1:3" x14ac:dyDescent="0.25">
      <c r="A7953" s="35" t="s">
        <v>6693</v>
      </c>
      <c r="B7953" s="35" t="str">
        <f>VLOOKUP(A7953,'[1]alr yayınlanan fiyatlı'!$C:$D,2,FALSE)</f>
        <v>40 X 40 X 1,2 X 1600 MM DUNE 2 DELIKLI ON BORU KAPAK KAYNAKLI (KOR) FIRCA YUZEY POLISAJLI</v>
      </c>
      <c r="C7953" s="34">
        <f>IFERROR(VLOOKUP(A7953,'[1]alr yayınlanan fiyatlı'!C:K,9,0),0)</f>
        <v>0</v>
      </c>
    </row>
    <row r="7954" spans="1:3" x14ac:dyDescent="0.25">
      <c r="A7954" s="35" t="s">
        <v>6694</v>
      </c>
      <c r="B7954" s="35" t="str">
        <f>VLOOKUP(A7954,[2]Sayfa2!$A:$B,2,0)</f>
        <v>40 X 40 X 1,2 X 1800 MM DUNE 2 DELIKLI ON BORU KAPAK KAYNAKLI (KOR) FIRCA YUZEY POLISAJLI</v>
      </c>
      <c r="C7954" s="34">
        <f>IFERROR(VLOOKUP(A7954,'[1]alr yayınlanan fiyatlı'!C:K,9,0),0)</f>
        <v>0</v>
      </c>
    </row>
    <row r="7955" spans="1:3" x14ac:dyDescent="0.25">
      <c r="A7955" s="35" t="s">
        <v>6695</v>
      </c>
      <c r="B7955" s="35" t="str">
        <f>VLOOKUP(A7955,[2]Sayfa2!$A:$B,2,0)</f>
        <v>40 X 40 X 1,2 X 2000 MM DUNE 2 DELIKLI ON BORU KAPAK KAYNAKLI (KOR) FIRCA YUZEY POLISAJLI</v>
      </c>
      <c r="C7955" s="34">
        <f>IFERROR(VLOOKUP(A7955,'[1]alr yayınlanan fiyatlı'!C:K,9,0),0)</f>
        <v>0</v>
      </c>
    </row>
    <row r="7956" spans="1:3" x14ac:dyDescent="0.25">
      <c r="A7956" s="35" t="s">
        <v>6696</v>
      </c>
      <c r="B7956" s="35" t="str">
        <f>VLOOKUP(A7956,[2]Sayfa2!$A:$B,2,0)</f>
        <v>50 X 10 X 1,2 X 2000 MM DELTA 2 DELIKLI ON BORU KAPAK KAYNAKLI (KOR) FIRCA YUZEY POLISAJLI</v>
      </c>
      <c r="C7956" s="34">
        <f>IFERROR(VLOOKUP(A7956,'[1]alr yayınlanan fiyatlı'!C:K,9,0),0)</f>
        <v>0</v>
      </c>
    </row>
    <row r="7957" spans="1:3" x14ac:dyDescent="0.25">
      <c r="A7957" s="35" t="s">
        <v>3929</v>
      </c>
      <c r="B7957" s="35" t="str">
        <f>VLOOKUP(A7957,'[1]alr yayınlanan fiyatlı'!$C:$D,2,FALSE)</f>
        <v>20 X 20 X 1,2 X 292 MM DIVA ARA PROFIL FIRCA YUZEY POLISAJLI</v>
      </c>
      <c r="C7957" s="34">
        <f>IFERROR(VLOOKUP(A7957,'[1]alr yayınlanan fiyatlı'!C:K,9,0),0)</f>
        <v>0</v>
      </c>
    </row>
    <row r="7958" spans="1:3" x14ac:dyDescent="0.25">
      <c r="A7958" s="35" t="s">
        <v>3866</v>
      </c>
      <c r="B7958" s="35" t="str">
        <f>VLOOKUP(A7958,'[1]alr yayınlanan fiyatlı'!$C:$D,2,FALSE)</f>
        <v>20 X 20 X 1,2 X 442 MM DIVA ARA PROFIL FIRCA YUZEY POLISAJLI</v>
      </c>
      <c r="C7958" s="34">
        <f>IFERROR(VLOOKUP(A7958,'[1]alr yayınlanan fiyatlı'!C:K,9,0),0)</f>
        <v>0</v>
      </c>
    </row>
    <row r="7959" spans="1:3" x14ac:dyDescent="0.25">
      <c r="A7959" s="35" t="s">
        <v>2351</v>
      </c>
      <c r="B7959" s="35" t="str">
        <f>VLOOKUP(A7959,'[1]alr yayınlanan fiyatlı'!$C:$D,2,FALSE)</f>
        <v>20 X 20 X 1,2 X 462 MM DIVA ARA PROFIL FIRCA YUZEY POLISAJLI</v>
      </c>
      <c r="C7959" s="34">
        <f>IFERROR(VLOOKUP(A7959,'[1]alr yayınlanan fiyatlı'!C:K,9,0),0)</f>
        <v>0</v>
      </c>
    </row>
    <row r="7960" spans="1:3" x14ac:dyDescent="0.25">
      <c r="A7960" s="35" t="s">
        <v>6697</v>
      </c>
      <c r="B7960" s="35" t="str">
        <f>VLOOKUP(A7960,'[1]alr yayınlanan fiyatlı'!$C:$D,2,FALSE)</f>
        <v>20 X 20 X 1,2 X 542 MM DIVA ARA PROFIL FIRCA YUZEY POLISAJLI</v>
      </c>
      <c r="C7960" s="34">
        <f>IFERROR(VLOOKUP(A7960,'[1]alr yayınlanan fiyatlı'!C:K,9,0),0)</f>
        <v>0</v>
      </c>
    </row>
    <row r="7961" spans="1:3" x14ac:dyDescent="0.25">
      <c r="A7961" s="35" t="s">
        <v>3729</v>
      </c>
      <c r="B7961" s="35" t="str">
        <f>VLOOKUP(A7961,'[1]alr yayınlanan fiyatlı'!$C:$D,2,FALSE)</f>
        <v>25 X 25 X 1,2 X 242 MM LIANA ARA PROFIL FIRCA YUZEY POLISAJLI</v>
      </c>
      <c r="C7961" s="34">
        <f>IFERROR(VLOOKUP(A7961,'[1]alr yayınlanan fiyatlı'!C:K,9,0),0)</f>
        <v>0</v>
      </c>
    </row>
    <row r="7962" spans="1:3" x14ac:dyDescent="0.25">
      <c r="A7962" s="35" t="s">
        <v>3961</v>
      </c>
      <c r="B7962" s="35" t="str">
        <f>VLOOKUP(A7962,'[1]alr yayınlanan fiyatlı'!$C:$D,2,FALSE)</f>
        <v>25 X 25 X 1,2 X 392 MM LIANA ARA PROFIL FIRCA YUZEY POLISAJLI</v>
      </c>
      <c r="C7962" s="34">
        <f>IFERROR(VLOOKUP(A7962,'[1]alr yayınlanan fiyatlı'!C:K,9,0),0)</f>
        <v>0</v>
      </c>
    </row>
    <row r="7963" spans="1:3" x14ac:dyDescent="0.25">
      <c r="A7963" s="35" t="s">
        <v>6698</v>
      </c>
      <c r="B7963" s="35" t="str">
        <f>VLOOKUP(A7963,'[1]alr yayınlanan fiyatlı'!$C:$D,2,FALSE)</f>
        <v>25 X 25 X 1,2 X 542 MM LIANA ARA PROFIL FIRCA YUZEY POLISAJLI</v>
      </c>
      <c r="C7963" s="34">
        <f>IFERROR(VLOOKUP(A7963,'[1]alr yayınlanan fiyatlı'!C:K,9,0),0)</f>
        <v>0</v>
      </c>
    </row>
    <row r="7964" spans="1:3" x14ac:dyDescent="0.25">
      <c r="A7964" s="35" t="s">
        <v>3867</v>
      </c>
      <c r="B7964" s="35" t="str">
        <f>VLOOKUP(A7964,'[1]alr yayınlanan fiyatlı'!$C:$D,2,FALSE)</f>
        <v>40 X 10 X 1 X 442 MM ADONIS ARA PROFIL FIRCA YUZEY POLISAJLI</v>
      </c>
      <c r="C7964" s="34">
        <f>IFERROR(VLOOKUP(A7964,'[1]alr yayınlanan fiyatlı'!C:K,9,0),0)</f>
        <v>0</v>
      </c>
    </row>
    <row r="7965" spans="1:3" x14ac:dyDescent="0.25">
      <c r="A7965" s="35" t="s">
        <v>3131</v>
      </c>
      <c r="B7965" s="35" t="str">
        <f>VLOOKUP(A7965,'[1]alr yayınlanan fiyatlı'!$C:$D,2,FALSE)</f>
        <v>40 X 20 X 1,2 X 450 MM SQUARE 40X20  ON KOL FIRCA YUZEY POLISAJLI</v>
      </c>
      <c r="C7965" s="34">
        <f>IFERROR(VLOOKUP(A7965,'[1]alr yayınlanan fiyatlı'!C:K,9,0),0)</f>
        <v>0</v>
      </c>
    </row>
    <row r="7966" spans="1:3" x14ac:dyDescent="0.25">
      <c r="A7966" s="35" t="s">
        <v>6699</v>
      </c>
      <c r="B7966" s="35" t="str">
        <f>VLOOKUP(A7966,'[1]alr yayınlanan fiyatlı'!$C:$D,2,FALSE)</f>
        <v>30 X 30 X 1,5 X 100 MM SQUARE 30X30 SE 2 DELIKLI KOL FIRCA YUZEY POLISAJLI</v>
      </c>
      <c r="C7966" s="34">
        <f>IFERROR(VLOOKUP(A7966,'[1]alr yayınlanan fiyatlı'!C:K,9,0),0)</f>
        <v>0</v>
      </c>
    </row>
    <row r="7967" spans="1:3" x14ac:dyDescent="0.25">
      <c r="A7967" s="35" t="s">
        <v>6700</v>
      </c>
      <c r="B7967" s="35" t="str">
        <f>VLOOKUP(A7967,[2]Sayfa2!$A:$B,2,0)</f>
        <v>20 X 20 X 1,2 X 427 MM DIVA ARA PROFIL FIRCA YUZEY POLISAJLI</v>
      </c>
      <c r="C7967" s="34">
        <f>IFERROR(VLOOKUP(A7967,'[1]alr yayınlanan fiyatlı'!C:K,9,0),0)</f>
        <v>0</v>
      </c>
    </row>
    <row r="7968" spans="1:3" x14ac:dyDescent="0.25">
      <c r="A7968" s="35" t="s">
        <v>4219</v>
      </c>
      <c r="B7968" s="35" t="str">
        <f>VLOOKUP(A7968,'[1]alr yayınlanan fiyatlı'!$C:$D,2,FALSE)</f>
        <v>25 X 50 X 1,2 X 498 MM LARISSA 2 DELIKLI ON BORU KAPAK KAYNAKLI (KOR) AYNA YUZEY POLISAJLI</v>
      </c>
      <c r="C7968" s="34">
        <f>IFERROR(VLOOKUP(A7968,'[1]alr yayınlanan fiyatlı'!C:K,9,0),0)</f>
        <v>0</v>
      </c>
    </row>
    <row r="7969" spans="1:3" x14ac:dyDescent="0.25">
      <c r="A7969" s="35" t="s">
        <v>6701</v>
      </c>
      <c r="B7969" s="35" t="str">
        <f>VLOOKUP(A7969,'[1]alr yayınlanan fiyatlı'!$C:$D,2,FALSE)</f>
        <v>30 X 15 X 1,2 X 498 MM BLUES 2 DELIKLI ON BORU KAPAK KAYNAKLI (KOR) AYNA YUZEY POLISAJLI</v>
      </c>
      <c r="C7969" s="34">
        <f>IFERROR(VLOOKUP(A7969,'[1]alr yayınlanan fiyatlı'!C:K,9,0),0)</f>
        <v>0</v>
      </c>
    </row>
    <row r="7970" spans="1:3" x14ac:dyDescent="0.25">
      <c r="A7970" s="35" t="s">
        <v>3730</v>
      </c>
      <c r="B7970" s="35" t="str">
        <f>VLOOKUP(A7970,'[1]alr yayınlanan fiyatlı'!$C:$D,2,FALSE)</f>
        <v>30 X 15 X 1,2 X 498 MM VISTA 2 DELIKLI ON BORU KAPAK KAYNAKLI (KOR) AYNA YUZEY POLISAJLI</v>
      </c>
      <c r="C7970" s="34">
        <f>IFERROR(VLOOKUP(A7970,'[1]alr yayınlanan fiyatlı'!C:K,9,0),0)</f>
        <v>0</v>
      </c>
    </row>
    <row r="7971" spans="1:3" x14ac:dyDescent="0.25">
      <c r="A7971" s="35" t="s">
        <v>2352</v>
      </c>
      <c r="B7971" s="35" t="str">
        <f>VLOOKUP(A7971,'[1]alr yayınlanan fiyatlı'!$C:$D,2,FALSE)</f>
        <v>30 X 30 X 1,2 X 498 MM SIERRA 2 DELIKLI ON BORU KAPAK KAYNAKLI (KOR) AYNA YUZEY POLISAJLI</v>
      </c>
      <c r="C7971" s="34">
        <f>IFERROR(VLOOKUP(A7971,'[1]alr yayınlanan fiyatlı'!C:K,9,0),0)</f>
        <v>0</v>
      </c>
    </row>
    <row r="7972" spans="1:3" x14ac:dyDescent="0.25">
      <c r="A7972" s="35" t="s">
        <v>3820</v>
      </c>
      <c r="B7972" s="35" t="str">
        <f>VLOOKUP(A7972,'[1]alr yayınlanan fiyatlı'!$C:$D,2,FALSE)</f>
        <v>30 X 50 X 1,2 X 498 MM TERRA 2 DELIKLI ON BORU KAPAK KAYNAKLI (KOR) AYNA YUZEY POLISAJLI</v>
      </c>
      <c r="C7972" s="34">
        <f>IFERROR(VLOOKUP(A7972,'[1]alr yayınlanan fiyatlı'!C:K,9,0),0)</f>
        <v>0</v>
      </c>
    </row>
    <row r="7973" spans="1:3" x14ac:dyDescent="0.25">
      <c r="A7973" s="35" t="s">
        <v>3820</v>
      </c>
      <c r="B7973" s="35" t="str">
        <f>VLOOKUP(A7973,'[1]alr yayınlanan fiyatlı'!$C:$D,2,FALSE)</f>
        <v>30 X 50 X 1,2 X 498 MM TERRA 2 DELIKLI ON BORU KAPAK KAYNAKLI (KOR) AYNA YUZEY POLISAJLI</v>
      </c>
      <c r="C7973" s="34">
        <f>IFERROR(VLOOKUP(A7973,'[1]alr yayınlanan fiyatlı'!C:K,9,0),0)</f>
        <v>0</v>
      </c>
    </row>
    <row r="7974" spans="1:3" x14ac:dyDescent="0.25">
      <c r="A7974" s="35" t="s">
        <v>6702</v>
      </c>
      <c r="B7974" s="35" t="str">
        <f>VLOOKUP(A7974,'[1]alr yayınlanan fiyatlı'!$C:$D,2,FALSE)</f>
        <v>40 X 10 X 1,2 X 498 MM TRUVA 2 DELIKLI ON BORU KAPAK KAYNAKLI (KOR) AYNA YUZEY POLISAJLI</v>
      </c>
      <c r="C7974" s="34">
        <f>IFERROR(VLOOKUP(A7974,'[1]alr yayınlanan fiyatlı'!C:K,9,0),0)</f>
        <v>0</v>
      </c>
    </row>
    <row r="7975" spans="1:3" x14ac:dyDescent="0.25">
      <c r="A7975" s="35" t="s">
        <v>3930</v>
      </c>
      <c r="B7975" s="35" t="str">
        <f>VLOOKUP(A7975,'[1]alr yayınlanan fiyatlı'!$C:$D,2,FALSE)</f>
        <v>40 X 10 X 1,5 X 527 MM MYRA 2 DELIKLI ON BORU KAPAK KAYNAKLI (KOR) AYNA YUZEY POLISAJLI</v>
      </c>
      <c r="C7975" s="34">
        <f>IFERROR(VLOOKUP(A7975,'[1]alr yayınlanan fiyatlı'!C:K,9,0),0)</f>
        <v>0</v>
      </c>
    </row>
    <row r="7976" spans="1:3" x14ac:dyDescent="0.25">
      <c r="A7976" s="35" t="s">
        <v>6703</v>
      </c>
      <c r="B7976" s="35" t="str">
        <f>VLOOKUP(A7976,'[1]alr yayınlanan fiyatlı'!$C:$D,2,FALSE)</f>
        <v>40 X 20 X 1,2 X 100 MM SQUARE 40X20  1 DELIKLI SAG KOL KAPAK KAYNAKLI (KOR) AYNA YUZEY POLISAJLI</v>
      </c>
      <c r="C7976" s="34">
        <f>IFERROR(VLOOKUP(A7976,'[1]alr yayınlanan fiyatlı'!C:K,9,0),0)</f>
        <v>0</v>
      </c>
    </row>
    <row r="7977" spans="1:3" x14ac:dyDescent="0.25">
      <c r="A7977" s="35" t="s">
        <v>6704</v>
      </c>
      <c r="B7977" s="35" t="str">
        <f>VLOOKUP(A7977,'[1]alr yayınlanan fiyatlı'!$C:$D,2,FALSE)</f>
        <v>40 X 20 X 1,2 X 80 MM SQUARE 40X20  1 DELIKLI SAG KOL KAPAK KAYNAKLI (KOR) AYNA YUZEY POLISAJLI</v>
      </c>
      <c r="C7977" s="34">
        <f>IFERROR(VLOOKUP(A7977,'[1]alr yayınlanan fiyatlı'!C:K,9,0),0)</f>
        <v>0</v>
      </c>
    </row>
    <row r="7978" spans="1:3" x14ac:dyDescent="0.25">
      <c r="A7978" s="35" t="s">
        <v>6705</v>
      </c>
      <c r="B7978" s="35" t="str">
        <f>VLOOKUP(A7978,[2]Sayfa2!$A:$B,2,0)</f>
        <v>40 X 40 X 1,2 X 1600 MM DUNE 2 DELIKLI ON BORU KAPAK KAYNAKLI (KOR) AYNA YUZEY POLISAJLI</v>
      </c>
      <c r="C7978" s="34">
        <f>IFERROR(VLOOKUP(A7978,'[1]alr yayınlanan fiyatlı'!C:K,9,0),0)</f>
        <v>0</v>
      </c>
    </row>
    <row r="7979" spans="1:3" x14ac:dyDescent="0.25">
      <c r="A7979" s="35" t="s">
        <v>6706</v>
      </c>
      <c r="B7979" s="35" t="str">
        <f>VLOOKUP(A7979,'[1]alr yayınlanan fiyatlı'!$C:$D,2,FALSE)</f>
        <v>50 X 10 X 1,2 X 500 MM OCTAGON 2 DELIKLI ON BORU KAPAK KAYNAKLI (KOR) AYNA YUZEY POLISAJLI</v>
      </c>
      <c r="C7979" s="34">
        <f>IFERROR(VLOOKUP(A7979,'[1]alr yayınlanan fiyatlı'!C:K,9,0),0)</f>
        <v>0</v>
      </c>
    </row>
    <row r="7980" spans="1:3" x14ac:dyDescent="0.25">
      <c r="A7980" s="35" t="s">
        <v>3731</v>
      </c>
      <c r="B7980" s="35" t="str">
        <f>VLOOKUP(A7980,'[1]alr yayınlanan fiyatlı'!$C:$D,2,FALSE)</f>
        <v>20 X 20 X 1,2 X 292 MM DIVA ARA PROFIL AYNA YUZEY POLISAJLI</v>
      </c>
      <c r="C7980" s="34">
        <f>IFERROR(VLOOKUP(A7980,'[1]alr yayınlanan fiyatlı'!C:K,9,0),0)</f>
        <v>0</v>
      </c>
    </row>
    <row r="7981" spans="1:3" x14ac:dyDescent="0.25">
      <c r="A7981" s="35" t="s">
        <v>6707</v>
      </c>
      <c r="B7981" s="35" t="str">
        <f>VLOOKUP(A7981,[2]Sayfa2!$A:$B,2,0)</f>
        <v>20 X 20 X 1,2 X 427 MM DIVA ARA PROFIL AYNA YUZEY POLISAJLI</v>
      </c>
      <c r="C7981" s="34">
        <f>IFERROR(VLOOKUP(A7981,'[1]alr yayınlanan fiyatlı'!C:K,9,0),0)</f>
        <v>0</v>
      </c>
    </row>
    <row r="7982" spans="1:3" x14ac:dyDescent="0.25">
      <c r="A7982" s="35" t="s">
        <v>3132</v>
      </c>
      <c r="B7982" s="35" t="str">
        <f>VLOOKUP(A7982,'[1]alr yayınlanan fiyatlı'!$C:$D,2,FALSE)</f>
        <v>20 X 20 X 1,2 X 442 MM DIVA ARA PROFIL AYNA YUZEY POLISAJLI</v>
      </c>
      <c r="C7982" s="34">
        <f>IFERROR(VLOOKUP(A7982,'[1]alr yayınlanan fiyatlı'!C:K,9,0),0)</f>
        <v>0</v>
      </c>
    </row>
    <row r="7983" spans="1:3" x14ac:dyDescent="0.25">
      <c r="A7983" s="35" t="s">
        <v>3931</v>
      </c>
      <c r="B7983" s="35" t="str">
        <f>VLOOKUP(A7983,'[1]alr yayınlanan fiyatlı'!$C:$D,2,FALSE)</f>
        <v>20 X 20 X 1,2 X 462 MM DIVA ARA PROFIL AYNA YUZEY POLISAJLI</v>
      </c>
      <c r="C7983" s="34">
        <f>IFERROR(VLOOKUP(A7983,'[1]alr yayınlanan fiyatlı'!C:K,9,0),0)</f>
        <v>0</v>
      </c>
    </row>
    <row r="7984" spans="1:3" x14ac:dyDescent="0.25">
      <c r="A7984" s="35" t="s">
        <v>3732</v>
      </c>
      <c r="B7984" s="35" t="str">
        <f>VLOOKUP(A7984,'[1]alr yayınlanan fiyatlı'!$C:$D,2,FALSE)</f>
        <v>20 X 20 X 1,2 X 542 MM DIVA ARA PROFIL AYNA YUZEY POLISAJLI</v>
      </c>
      <c r="C7984" s="34">
        <f>IFERROR(VLOOKUP(A7984,'[1]alr yayınlanan fiyatlı'!C:K,9,0),0)</f>
        <v>0</v>
      </c>
    </row>
    <row r="7985" spans="1:3" x14ac:dyDescent="0.25">
      <c r="A7985" s="35" t="s">
        <v>3821</v>
      </c>
      <c r="B7985" s="35" t="str">
        <f>VLOOKUP(A7985,'[1]alr yayınlanan fiyatlı'!$C:$D,2,FALSE)</f>
        <v>20 X 20 X 1,5 X 472 MM GIO ARA PROFIL AYNA YUZEY POLISAJLI</v>
      </c>
      <c r="C7985" s="34">
        <f>IFERROR(VLOOKUP(A7985,'[1]alr yayınlanan fiyatlı'!C:K,9,0),0)</f>
        <v>0</v>
      </c>
    </row>
    <row r="7986" spans="1:3" x14ac:dyDescent="0.25">
      <c r="A7986" s="35" t="s">
        <v>6708</v>
      </c>
      <c r="B7986" s="35" t="str">
        <f>VLOOKUP(A7986,[2]Sayfa2!$A:$B,2,0)</f>
        <v>25 X 25 X 1,2 X 242 MM LIANA ARA PROFIL AYNA YUZEY POLISAJLI</v>
      </c>
      <c r="C7986" s="34">
        <f>IFERROR(VLOOKUP(A7986,'[1]alr yayınlanan fiyatlı'!C:K,9,0),0)</f>
        <v>0</v>
      </c>
    </row>
    <row r="7987" spans="1:3" x14ac:dyDescent="0.25">
      <c r="A7987" s="35" t="s">
        <v>6709</v>
      </c>
      <c r="B7987" s="35" t="str">
        <f>VLOOKUP(A7987,'[1]alr yayınlanan fiyatlı'!$C:$D,2,FALSE)</f>
        <v>25 X 25 X 1,2 X 392 MM LIANA ARA PROFIL AYNA YUZEY POLISAJLI</v>
      </c>
      <c r="C7987" s="34">
        <f>IFERROR(VLOOKUP(A7987,'[1]alr yayınlanan fiyatlı'!C:K,9,0),0)</f>
        <v>0</v>
      </c>
    </row>
    <row r="7988" spans="1:3" x14ac:dyDescent="0.25">
      <c r="A7988" s="35" t="s">
        <v>6710</v>
      </c>
      <c r="B7988" s="35" t="str">
        <f>VLOOKUP(A7988,[2]Sayfa2!$A:$B,2,0)</f>
        <v>25 X 25 X 1,2 X 542 MM LIANA ARA PROFIL AYNA YUZEY POLISAJLI</v>
      </c>
      <c r="C7988" s="34">
        <f>IFERROR(VLOOKUP(A7988,'[1]alr yayınlanan fiyatlı'!C:K,9,0),0)</f>
        <v>0</v>
      </c>
    </row>
    <row r="7989" spans="1:3" x14ac:dyDescent="0.25">
      <c r="A7989" s="35" t="s">
        <v>3133</v>
      </c>
      <c r="B7989" s="35" t="str">
        <f>VLOOKUP(A7989,'[1]alr yayınlanan fiyatlı'!$C:$D,2,FALSE)</f>
        <v>40 X 20 X 1,2 X 450 MM SQUARE 40X20  ON KOL AYNA YUZEY POLISAJLI</v>
      </c>
      <c r="C7989" s="34">
        <f>IFERROR(VLOOKUP(A7989,'[1]alr yayınlanan fiyatlı'!C:K,9,0),0)</f>
        <v>0</v>
      </c>
    </row>
    <row r="7990" spans="1:3" x14ac:dyDescent="0.25">
      <c r="A7990" s="35" t="s">
        <v>6711</v>
      </c>
      <c r="B7990" s="35" t="str">
        <f>VLOOKUP(A7990,'[1]alr yayınlanan fiyatlı'!$C:$D,2,FALSE)</f>
        <v>40 X 10 X 1,2 X 598 MM TRUVA 2 DELIKLI ON BORU KAPAK KAYNAKLI (KOR) AYNA YUZEY POLISAJLI</v>
      </c>
      <c r="C7990" s="34">
        <f>IFERROR(VLOOKUP(A7990,'[1]alr yayınlanan fiyatlı'!C:K,9,0),0)</f>
        <v>0</v>
      </c>
    </row>
    <row r="7991" spans="1:3" x14ac:dyDescent="0.25">
      <c r="A7991" s="35" t="s">
        <v>6712</v>
      </c>
      <c r="B7991" s="35" t="str">
        <f>VLOOKUP(A7991,[2]Sayfa2!$A:$B,2,0)</f>
        <v>20 X 20 X 1 X 1095 MM DEKORATIF ARA PROFIL AYNA YUZEY POLISAJLI TEK YÜZEY</v>
      </c>
      <c r="C7991" s="34">
        <f>IFERROR(VLOOKUP(A7991,'[1]alr yayınlanan fiyatlı'!C:K,9,0),0)</f>
        <v>0</v>
      </c>
    </row>
    <row r="7992" spans="1:3" x14ac:dyDescent="0.25">
      <c r="A7992" s="35" t="s">
        <v>6713</v>
      </c>
      <c r="B7992" s="35" t="str">
        <f>VLOOKUP(A7992,'[1]alr yayınlanan fiyatlı'!$C:$D,2,FALSE)</f>
        <v>30 X 30 X 1 X 550 MM NEMRUT 2 DELIKLI ON KOL KAPAK KAYNAKLI (KOR) AYNA YUZEY POLISAJLI</v>
      </c>
      <c r="C7992" s="34">
        <f>IFERROR(VLOOKUP(A7992,'[1]alr yayınlanan fiyatlı'!C:K,9,0),0)</f>
        <v>0</v>
      </c>
    </row>
    <row r="7993" spans="1:3" x14ac:dyDescent="0.25">
      <c r="A7993" s="35" t="s">
        <v>3932</v>
      </c>
      <c r="B7993" s="35" t="str">
        <f>VLOOKUP(A7993,'[1]alr yayınlanan fiyatlı'!$C:$D,2,FALSE)</f>
        <v>Ø 32 X 1 X 498 MM STORM 2 DELIKLI ON BORU KAPAK KAYNAKLI (KOR) FIRCA YUZEY POLISAJLI</v>
      </c>
      <c r="C7993" s="34">
        <f>IFERROR(VLOOKUP(A7993,'[1]alr yayınlanan fiyatlı'!C:K,9,0),0)</f>
        <v>0</v>
      </c>
    </row>
    <row r="7994" spans="1:3" x14ac:dyDescent="0.25">
      <c r="A7994" s="35" t="s">
        <v>6714</v>
      </c>
      <c r="B7994" s="35" t="str">
        <f>VLOOKUP(A7994,[2]Sayfa2!$A:$B,2,0)</f>
        <v>Ø 32 X 1,2 X 500 MM ROUND Ø32 SE ON KOL KAPAK KAYNAKLI (KOR) FIRCA YUZEY POLISAJLI</v>
      </c>
      <c r="C7994" s="34">
        <f>IFERROR(VLOOKUP(A7994,'[1]alr yayınlanan fiyatlı'!C:K,9,0),0)</f>
        <v>0</v>
      </c>
    </row>
    <row r="7995" spans="1:3" x14ac:dyDescent="0.25">
      <c r="A7995" s="35" t="s">
        <v>6715</v>
      </c>
      <c r="B7995" s="35" t="str">
        <f>VLOOKUP(A7995,[2]Sayfa2!$A:$B,2,0)</f>
        <v>Ø 32 X 1,5 X 711,1 MM WAVE 2 DELIKLI ON BORU KAPAK KAYNAKLI (KOR) FIRCA YUZEY POLISAJLI</v>
      </c>
      <c r="C7995" s="34">
        <f>IFERROR(VLOOKUP(A7995,'[1]alr yayınlanan fiyatlı'!C:K,9,0),0)</f>
        <v>0</v>
      </c>
    </row>
    <row r="7996" spans="1:3" x14ac:dyDescent="0.25">
      <c r="A7996" s="35" t="s">
        <v>6716</v>
      </c>
      <c r="B7996" s="35" t="str">
        <f>VLOOKUP(A7996,'[1]alr yayınlanan fiyatlı'!$C:$D,2,FALSE)</f>
        <v>Ø 15,9 X 1 X 449 MM BLUEBELL ARA BORU FIRCA YUZEY POLISAJLI</v>
      </c>
      <c r="C7996" s="34">
        <f>IFERROR(VLOOKUP(A7996,'[1]alr yayınlanan fiyatlı'!C:K,9,0),0)</f>
        <v>0</v>
      </c>
    </row>
    <row r="7997" spans="1:3" x14ac:dyDescent="0.25">
      <c r="A7997" s="35" t="s">
        <v>6717</v>
      </c>
      <c r="B7997" s="35" t="str">
        <f>VLOOKUP(A7997,[2]Sayfa2!$A:$B,2,0)</f>
        <v>Ø 15,9 X 1 X 481 MM BLUEBELL ARA BORU FIRCA YUZEY POLISAJLI</v>
      </c>
      <c r="C7997" s="34">
        <f>IFERROR(VLOOKUP(A7997,'[1]alr yayınlanan fiyatlı'!C:K,9,0),0)</f>
        <v>0</v>
      </c>
    </row>
    <row r="7998" spans="1:3" x14ac:dyDescent="0.25">
      <c r="A7998" s="35" t="s">
        <v>6718</v>
      </c>
      <c r="B7998" s="35" t="str">
        <f>VLOOKUP(A7998,[2]Sayfa2!$A:$B,2,0)</f>
        <v>Ø 15,9 X 1 X 549 MM LINA ARA BORU FIRCA YUZEY POLISAJLI</v>
      </c>
      <c r="C7998" s="34">
        <f>IFERROR(VLOOKUP(A7998,'[1]alr yayınlanan fiyatlı'!C:K,9,0),0)</f>
        <v>0</v>
      </c>
    </row>
    <row r="7999" spans="1:3" x14ac:dyDescent="0.25">
      <c r="A7999" s="35" t="s">
        <v>6719</v>
      </c>
      <c r="B7999" s="35" t="str">
        <f>VLOOKUP(A7999,'[1]alr yayınlanan fiyatlı'!$C:$D,2,FALSE)</f>
        <v>Ø 21,3 X 1 X 338 MM ELEGANCE DUZ ARA BORU FIRCA YUZEY POLISAJLI</v>
      </c>
      <c r="C7999" s="34">
        <f>IFERROR(VLOOKUP(A7999,'[1]alr yayınlanan fiyatlı'!C:K,9,0),0)</f>
        <v>0</v>
      </c>
    </row>
    <row r="8000" spans="1:3" x14ac:dyDescent="0.25">
      <c r="A8000" s="35" t="s">
        <v>3733</v>
      </c>
      <c r="B8000" s="35" t="str">
        <f>VLOOKUP(A8000,'[1]alr yayınlanan fiyatlı'!$C:$D,2,FALSE)</f>
        <v>Ø 21,3 X 1 X 438 MM ELEGANCE DUZ ARA BORU FIRCA YUZEY POLISAJLI</v>
      </c>
      <c r="C8000" s="34">
        <f>IFERROR(VLOOKUP(A8000,'[1]alr yayınlanan fiyatlı'!C:K,9,0),0)</f>
        <v>0</v>
      </c>
    </row>
    <row r="8001" spans="1:3" x14ac:dyDescent="0.25">
      <c r="A8001" s="35" t="s">
        <v>3734</v>
      </c>
      <c r="B8001" s="35" t="str">
        <f>VLOOKUP(A8001,'[1]alr yayınlanan fiyatlı'!$C:$D,2,FALSE)</f>
        <v>Ø 21,3 X 1 X 538 MM ELEGANCE DUZ ARA BORU FIRCA YUZEY POLISAJLI</v>
      </c>
      <c r="C8001" s="34">
        <f>IFERROR(VLOOKUP(A8001,'[1]alr yayınlanan fiyatlı'!C:K,9,0),0)</f>
        <v>0</v>
      </c>
    </row>
    <row r="8002" spans="1:3" x14ac:dyDescent="0.25">
      <c r="A8002" s="35" t="s">
        <v>3822</v>
      </c>
      <c r="B8002" s="35" t="str">
        <f>VLOOKUP(A8002,'[1]alr yayınlanan fiyatlı'!$C:$D,2,FALSE)</f>
        <v>Ø 21,3 X 1 X 430 MM SPIN ARA BORU FIRCA YUZEY POLISAJLI</v>
      </c>
      <c r="C8002" s="34">
        <f>IFERROR(VLOOKUP(A8002,'[1]alr yayınlanan fiyatlı'!C:K,9,0),0)</f>
        <v>0</v>
      </c>
    </row>
    <row r="8003" spans="1:3" x14ac:dyDescent="0.25">
      <c r="A8003" s="35" t="s">
        <v>6720</v>
      </c>
      <c r="B8003" s="35" t="str">
        <f>VLOOKUP(A8003,'[1]alr yayınlanan fiyatlı'!$C:$D,2,FALSE)</f>
        <v>Ø 25 X 1 X 442 MM FANTASY ARA BORU FIRCA YUZEY POLISAJLI</v>
      </c>
      <c r="C8003" s="34">
        <f>IFERROR(VLOOKUP(A8003,'[1]alr yayınlanan fiyatlı'!C:K,9,0),0)</f>
        <v>0</v>
      </c>
    </row>
    <row r="8004" spans="1:3" x14ac:dyDescent="0.25">
      <c r="A8004" s="35" t="s">
        <v>3933</v>
      </c>
      <c r="B8004" s="35" t="str">
        <f>VLOOKUP(A8004,'[1]alr yayınlanan fiyatlı'!$C:$D,2,FALSE)</f>
        <v>Ø 32 X 1 X 450 MM TRENDY ARA BORU FIRCA YUZEY POLISAJLI</v>
      </c>
      <c r="C8004" s="34">
        <f>IFERROR(VLOOKUP(A8004,'[1]alr yayınlanan fiyatlı'!C:K,9,0),0)</f>
        <v>0</v>
      </c>
    </row>
    <row r="8005" spans="1:3" x14ac:dyDescent="0.25">
      <c r="A8005" s="35" t="s">
        <v>6721</v>
      </c>
      <c r="B8005" s="35" t="str">
        <f>VLOOKUP(A8005,'[1]alr yayınlanan fiyatlı'!$C:$D,2,FALSE)</f>
        <v>Ø 32 X 1,2 X 450 MM ROUND Ø32 ON KOL FIRCA YUZEY POLISAJLI</v>
      </c>
      <c r="C8005" s="34">
        <f>IFERROR(VLOOKUP(A8005,'[1]alr yayınlanan fiyatlı'!C:K,9,0),0)</f>
        <v>0</v>
      </c>
    </row>
    <row r="8006" spans="1:3" x14ac:dyDescent="0.25">
      <c r="A8006" s="35" t="s">
        <v>6722</v>
      </c>
      <c r="B8006" s="35" t="str">
        <f>VLOOKUP(A8006,[2]Sayfa2!$A:$B,2,0)</f>
        <v>Ø 32 X 1,2 X 632 MM ROUND Ø32 ON KOL FIRCA YUZEY POLISAJLI</v>
      </c>
      <c r="C8006" s="34">
        <f>IFERROR(VLOOKUP(A8006,'[1]alr yayınlanan fiyatlı'!C:K,9,0),0)</f>
        <v>0</v>
      </c>
    </row>
    <row r="8007" spans="1:3" x14ac:dyDescent="0.25">
      <c r="A8007" s="35" t="s">
        <v>3962</v>
      </c>
      <c r="B8007" s="35" t="str">
        <f>VLOOKUP(A8007,'[1]alr yayınlanan fiyatlı'!$C:$D,2,FALSE)</f>
        <v>Ø 15,9 X 1 X 242 MM LINA BLK.B ARA BORU FIRCA YUZEY POLISAJLI</v>
      </c>
      <c r="C8007" s="34">
        <f>IFERROR(VLOOKUP(A8007,'[1]alr yayınlanan fiyatlı'!C:K,9,0),0)</f>
        <v>0</v>
      </c>
    </row>
    <row r="8008" spans="1:3" x14ac:dyDescent="0.25">
      <c r="A8008" s="35" t="s">
        <v>3823</v>
      </c>
      <c r="B8008" s="35" t="str">
        <f>VLOOKUP(A8008,'[1]alr yayınlanan fiyatlı'!$C:$D,2,FALSE)</f>
        <v>Ø 38 X 1,2 X 502 MM TRENDY DELIKSIZ UST ARA BORU FIRCA YUZEY POLISAJLI</v>
      </c>
      <c r="C8008" s="34">
        <f>IFERROR(VLOOKUP(A8008,'[1]alr yayınlanan fiyatlı'!C:K,9,0),0)</f>
        <v>0</v>
      </c>
    </row>
    <row r="8009" spans="1:3" x14ac:dyDescent="0.25">
      <c r="A8009" s="35" t="s">
        <v>6723</v>
      </c>
      <c r="B8009" s="35" t="str">
        <f>VLOOKUP(A8009,[2]Sayfa2!$A:$B,2,0)</f>
        <v>Ø 32 X 1,2 X 100 MM ROUND Ø32 1 DELIKLI SAG KOL FIRCA YUZEY POLISAJLI</v>
      </c>
      <c r="C8009" s="34">
        <f>IFERROR(VLOOKUP(A8009,'[1]alr yayınlanan fiyatlı'!C:K,9,0),0)</f>
        <v>0</v>
      </c>
    </row>
    <row r="8010" spans="1:3" x14ac:dyDescent="0.25">
      <c r="A8010" s="35" t="s">
        <v>6724</v>
      </c>
      <c r="B8010" s="35" t="str">
        <f>VLOOKUP(A8010,[2]Sayfa2!$A:$B,2,0)</f>
        <v>Ø 32 X 1,2 X 100 MM ROUND Ø32 1 DELIKLI SOL KOL FIRCA YUZEY POLISAJLI</v>
      </c>
      <c r="C8010" s="34">
        <f>IFERROR(VLOOKUP(A8010,'[1]alr yayınlanan fiyatlı'!C:K,9,0),0)</f>
        <v>0</v>
      </c>
    </row>
    <row r="8011" spans="1:3" x14ac:dyDescent="0.25">
      <c r="A8011" s="35" t="s">
        <v>6725</v>
      </c>
      <c r="B8011" s="35" t="str">
        <f>VLOOKUP(A8011,'[1]alr yayınlanan fiyatlı'!$C:$D,2,FALSE)</f>
        <v>Ø 32 X 1,5 X 100 MM ROUND Ø32 SE 2 DELIKLI KOL FIRCA YUZEY POLISAJLI</v>
      </c>
      <c r="C8011" s="34">
        <f>IFERROR(VLOOKUP(A8011,'[1]alr yayınlanan fiyatlı'!C:K,9,0),0)</f>
        <v>0</v>
      </c>
    </row>
    <row r="8012" spans="1:3" x14ac:dyDescent="0.25">
      <c r="A8012" s="35" t="s">
        <v>3735</v>
      </c>
      <c r="B8012" s="35" t="str">
        <f>VLOOKUP(A8012,'[1]alr yayınlanan fiyatlı'!$C:$D,2,FALSE)</f>
        <v>Ø 51 X 1,2 X 498 MM ASOS 2 DELIKLI ON BORU KAPAK KAYNAKLI (KOR+SEPARATOR) FIRCA YUZEY POLISAJLI</v>
      </c>
      <c r="C8012" s="34">
        <f>IFERROR(VLOOKUP(A8012,'[1]alr yayınlanan fiyatlı'!C:K,9,0),0)</f>
        <v>0</v>
      </c>
    </row>
    <row r="8013" spans="1:3" x14ac:dyDescent="0.25">
      <c r="A8013" s="35" t="s">
        <v>3735</v>
      </c>
      <c r="B8013" s="35" t="str">
        <f>VLOOKUP(A8013,'[1]alr yayınlanan fiyatlı'!$C:$D,2,FALSE)</f>
        <v>Ø 51 X 1,2 X 498 MM ASOS 2 DELIKLI ON BORU KAPAK KAYNAKLI (KOR+SEPARATOR) FIRCA YUZEY POLISAJLI</v>
      </c>
      <c r="C8013" s="34">
        <f>IFERROR(VLOOKUP(A8013,'[1]alr yayınlanan fiyatlı'!C:K,9,0),0)</f>
        <v>0</v>
      </c>
    </row>
    <row r="8014" spans="1:3" x14ac:dyDescent="0.25">
      <c r="A8014" s="35" t="s">
        <v>6726</v>
      </c>
      <c r="B8014" s="35" t="str">
        <f>VLOOKUP(A8014,'[1]alr yayınlanan fiyatlı'!$C:$D,2,FALSE)</f>
        <v>Ø 38 X 1,2 X 502 MM TRENDY 1 ADET PURJÖR DELIKLI ÜST ARA BORU FIRCA YUZEY POLISAJLI</v>
      </c>
      <c r="C8014" s="34">
        <f>IFERROR(VLOOKUP(A8014,'[1]alr yayınlanan fiyatlı'!C:K,9,0),0)</f>
        <v>0</v>
      </c>
    </row>
    <row r="8015" spans="1:3" x14ac:dyDescent="0.25">
      <c r="A8015" s="35" t="s">
        <v>6727</v>
      </c>
      <c r="B8015" s="35" t="str">
        <f>VLOOKUP(A8015,'[1]alr yayınlanan fiyatlı'!$C:$D,2,FALSE)</f>
        <v>Ø 32 X 1,2 X 498 MM BIANCA ARA BORU FIRÇA YUZEY POLISAJLI</v>
      </c>
      <c r="C8015" s="34">
        <f>IFERROR(VLOOKUP(A8015,'[1]alr yayınlanan fiyatlı'!C:K,9,0),0)</f>
        <v>0</v>
      </c>
    </row>
    <row r="8016" spans="1:3" x14ac:dyDescent="0.25">
      <c r="A8016" s="35" t="s">
        <v>6728</v>
      </c>
      <c r="B8016" s="35" t="str">
        <f>VLOOKUP(A8016,[2]Sayfa2!$A:$B,2,0)</f>
        <v>Ø 32 X 1,2 X 118 MM BIANCA ARA BORU FIRÇA YUZEY POLISAJLI</v>
      </c>
      <c r="C8016" s="34">
        <f>IFERROR(VLOOKUP(A8016,'[1]alr yayınlanan fiyatlı'!C:K,9,0),0)</f>
        <v>0</v>
      </c>
    </row>
    <row r="8017" spans="1:3" x14ac:dyDescent="0.25">
      <c r="A8017" s="35" t="s">
        <v>6729</v>
      </c>
      <c r="B8017" s="35" t="str">
        <f>VLOOKUP(A8017,[2]Sayfa2!$A:$B,2,0)</f>
        <v>Ø 32 X 1,2 X 70 MM BIANCA ARA BORU FIRÇA YUZEY POLISAJLI</v>
      </c>
      <c r="C8017" s="34">
        <f>IFERROR(VLOOKUP(A8017,'[1]alr yayınlanan fiyatlı'!C:K,9,0),0)</f>
        <v>0</v>
      </c>
    </row>
    <row r="8018" spans="1:3" x14ac:dyDescent="0.25">
      <c r="A8018" s="35" t="s">
        <v>6730</v>
      </c>
      <c r="B8018" s="35" t="str">
        <f>VLOOKUP(A8018,'[1]alr yayınlanan fiyatlı'!$C:$D,2,FALSE)</f>
        <v>Ø 25 X 1,2 X 436 MM UNO ARA BORU FIRCA YUZEY POLISAJLI</v>
      </c>
      <c r="C8018" s="34">
        <f>IFERROR(VLOOKUP(A8018,'[1]alr yayınlanan fiyatlı'!C:K,9,0),0)</f>
        <v>0</v>
      </c>
    </row>
    <row r="8019" spans="1:3" x14ac:dyDescent="0.25">
      <c r="A8019" s="35" t="s">
        <v>6731</v>
      </c>
      <c r="B8019" s="35" t="str">
        <f>VLOOKUP(A8019,[2]Sayfa2!$A:$B,2,0)</f>
        <v>Ø 32 X 1 X 600 MM BERGAMA Ø32.CFT.TRF.BAG. ON KOL FIRCA YUZEY POLISAJLI</v>
      </c>
      <c r="C8019" s="34">
        <f>IFERROR(VLOOKUP(A8019,'[1]alr yayınlanan fiyatlı'!C:K,9,0),0)</f>
        <v>0</v>
      </c>
    </row>
    <row r="8020" spans="1:3" x14ac:dyDescent="0.25">
      <c r="A8020" s="35" t="s">
        <v>6732</v>
      </c>
      <c r="B8020" s="35" t="str">
        <f>VLOOKUP(A8020,[2]Sayfa2!$A:$B,2,0)</f>
        <v>Ø 32 X 1 X 50 MM BERGAMA Ø32.CFT.TRF.BAG. FIRCA YUZEY POLISAJLI</v>
      </c>
      <c r="C8020" s="34">
        <f>IFERROR(VLOOKUP(A8020,'[1]alr yayınlanan fiyatlı'!C:K,9,0),0)</f>
        <v>0</v>
      </c>
    </row>
    <row r="8021" spans="1:3" x14ac:dyDescent="0.25">
      <c r="A8021" s="35" t="s">
        <v>6733</v>
      </c>
      <c r="B8021" s="35" t="str">
        <f>VLOOKUP(A8021,[2]Sayfa2!$A:$B,2,0)</f>
        <v>Ø 32 X 1,5 X 762,5 MM FAME 2 DELIKLI ON BORU KAPAK KAYNAKLI (KOR) AYNA YUZEY POLISAJLI</v>
      </c>
      <c r="C8021" s="34">
        <f>IFERROR(VLOOKUP(A8021,'[1]alr yayınlanan fiyatlı'!C:K,9,0),0)</f>
        <v>0</v>
      </c>
    </row>
    <row r="8022" spans="1:3" x14ac:dyDescent="0.25">
      <c r="A8022" s="35" t="s">
        <v>3134</v>
      </c>
      <c r="B8022" s="35" t="str">
        <f>VLOOKUP(A8022,'[1]alr yayınlanan fiyatlı'!$C:$D,2,FALSE)</f>
        <v>Ø 51 X 1,2 X 498 MM ASOS ELEKTRIKLI 2 DELIKLI ON BORU KAPAK KAYNAKLI (KOR) AYNA YUZEY POLISAJLI</v>
      </c>
      <c r="C8022" s="34">
        <f>IFERROR(VLOOKUP(A8022,'[1]alr yayınlanan fiyatlı'!C:K,9,0),0)</f>
        <v>0</v>
      </c>
    </row>
    <row r="8023" spans="1:3" x14ac:dyDescent="0.25">
      <c r="A8023" s="35" t="s">
        <v>2353</v>
      </c>
      <c r="B8023" s="35" t="str">
        <f>VLOOKUP(A8023,'[1]alr yayınlanan fiyatlı'!$C:$D,2,FALSE)</f>
        <v>Ø 38 X 1,2 X 502 MM TRENDY DELIKSIZ UST ARA BORU AYNA YUZEY POLISAJLI</v>
      </c>
      <c r="C8023" s="34">
        <f>IFERROR(VLOOKUP(A8023,'[1]alr yayınlanan fiyatlı'!C:K,9,0),0)</f>
        <v>0</v>
      </c>
    </row>
    <row r="8024" spans="1:3" x14ac:dyDescent="0.25">
      <c r="A8024" s="35" t="s">
        <v>3934</v>
      </c>
      <c r="B8024" s="35" t="str">
        <f>VLOOKUP(A8024,'[1]alr yayınlanan fiyatlı'!$C:$D,2,FALSE)</f>
        <v>Ø 32 X 1,2 X 224 MM BIANCA ARA BORU AYNA YUZEY POLISAJLI</v>
      </c>
      <c r="C8024" s="34">
        <f>IFERROR(VLOOKUP(A8024,'[1]alr yayınlanan fiyatlı'!C:K,9,0),0)</f>
        <v>0</v>
      </c>
    </row>
    <row r="8025" spans="1:3" x14ac:dyDescent="0.25">
      <c r="A8025" s="35" t="s">
        <v>6734</v>
      </c>
      <c r="B8025" s="35" t="str">
        <f>VLOOKUP(A8025,[2]Sayfa2!$A:$B,2,0)</f>
        <v>Ø 15,9 X 1 X 349 MM BLUEBELL ARA BORU AYNA YUZEY POLISAJLI</v>
      </c>
      <c r="C8025" s="34">
        <f>IFERROR(VLOOKUP(A8025,'[1]alr yayınlanan fiyatlı'!C:K,9,0),0)</f>
        <v>0</v>
      </c>
    </row>
    <row r="8026" spans="1:3" x14ac:dyDescent="0.25">
      <c r="A8026" s="35" t="s">
        <v>6735</v>
      </c>
      <c r="B8026" s="35" t="str">
        <f>VLOOKUP(A8026,'[1]alr yayınlanan fiyatlı'!$C:$D,2,FALSE)</f>
        <v>Ø 15,9 X 1 X 449 MM BLUEBELL ARA BORU AYNA YUZEY POLISAJLI</v>
      </c>
      <c r="C8026" s="34">
        <f>IFERROR(VLOOKUP(A8026,'[1]alr yayınlanan fiyatlı'!C:K,9,0),0)</f>
        <v>0</v>
      </c>
    </row>
    <row r="8027" spans="1:3" x14ac:dyDescent="0.25">
      <c r="A8027" s="35" t="s">
        <v>6736</v>
      </c>
      <c r="B8027" s="35" t="str">
        <f>VLOOKUP(A8027,[2]Sayfa2!$A:$B,2,0)</f>
        <v>Ø 15,9 X 1 X 549 MM BLUEBELL ARA BORU AYNA YUZEY POLISAJLI</v>
      </c>
      <c r="C8027" s="34">
        <f>IFERROR(VLOOKUP(A8027,'[1]alr yayınlanan fiyatlı'!C:K,9,0),0)</f>
        <v>0</v>
      </c>
    </row>
    <row r="8028" spans="1:3" x14ac:dyDescent="0.25">
      <c r="A8028" s="35" t="s">
        <v>6737</v>
      </c>
      <c r="B8028" s="35" t="str">
        <f>VLOOKUP(A8028,[2]Sayfa2!$A:$B,2,0)</f>
        <v>Ø 15,9 X 1 X 549 MM LINA ARA BORU AYNA YUZEY POLISAJLI</v>
      </c>
      <c r="C8028" s="34">
        <f>IFERROR(VLOOKUP(A8028,'[1]alr yayınlanan fiyatlı'!C:K,9,0),0)</f>
        <v>0</v>
      </c>
    </row>
    <row r="8029" spans="1:3" x14ac:dyDescent="0.25">
      <c r="A8029" s="35" t="s">
        <v>6738</v>
      </c>
      <c r="B8029" s="35" t="str">
        <f>VLOOKUP(A8029,'[1]alr yayınlanan fiyatlı'!$C:$D,2,FALSE)</f>
        <v>Ø 18 X 1,2 X 428 MM OLGA ARA BORU AYNA YUZEY POLISAJLI</v>
      </c>
      <c r="C8029" s="34">
        <f>IFERROR(VLOOKUP(A8029,'[1]alr yayınlanan fiyatlı'!C:K,9,0),0)</f>
        <v>0</v>
      </c>
    </row>
    <row r="8030" spans="1:3" x14ac:dyDescent="0.25">
      <c r="A8030" s="35" t="s">
        <v>6739</v>
      </c>
      <c r="B8030" s="35" t="str">
        <f>VLOOKUP(A8030,'[1]alr yayınlanan fiyatlı'!$C:$D,2,FALSE)</f>
        <v>Ø 18 X 1,2 X 998 MM ORBIT ARA BORU AYNA YUZEY POLISAJLI</v>
      </c>
      <c r="C8030" s="34">
        <f>IFERROR(VLOOKUP(A8030,'[1]alr yayınlanan fiyatlı'!C:K,9,0),0)</f>
        <v>0</v>
      </c>
    </row>
    <row r="8031" spans="1:3" x14ac:dyDescent="0.25">
      <c r="A8031" s="35" t="s">
        <v>3868</v>
      </c>
      <c r="B8031" s="35" t="str">
        <f>VLOOKUP(A8031,[2]Sayfa2!$A:$B,2,0)</f>
        <v>Ø 21,3 X 1 X 338 MM ELEGANCE DUZ ARA BORU AYNA YUZEY POLISAJLI</v>
      </c>
      <c r="C8031" s="34">
        <f>IFERROR(VLOOKUP(A8031,'[1]alr yayınlanan fiyatlı'!C:K,9,0),0)</f>
        <v>0</v>
      </c>
    </row>
    <row r="8032" spans="1:3" x14ac:dyDescent="0.25">
      <c r="A8032" s="35" t="s">
        <v>3869</v>
      </c>
      <c r="B8032" s="35" t="str">
        <f>VLOOKUP(A8032,'[1]alr yayınlanan fiyatlı'!$C:$D,2,FALSE)</f>
        <v>Ø 21,3 X 1 X 351 MM EVERSLEY ARA BORU AYNA YUZEY POLISAJLI</v>
      </c>
      <c r="C8032" s="34">
        <f>IFERROR(VLOOKUP(A8032,'[1]alr yayınlanan fiyatlı'!C:K,9,0),0)</f>
        <v>0</v>
      </c>
    </row>
    <row r="8033" spans="1:3" x14ac:dyDescent="0.25">
      <c r="A8033" s="35" t="s">
        <v>3736</v>
      </c>
      <c r="B8033" s="35" t="str">
        <f>VLOOKUP(A8033,'[1]alr yayınlanan fiyatlı'!$C:$D,2,FALSE)</f>
        <v>Ø 21,3 X 1 X 438 MM ELEGANCE DUZ ARA BORU AYNA YUZEY POLISAJLI</v>
      </c>
      <c r="C8033" s="34">
        <f>IFERROR(VLOOKUP(A8033,'[1]alr yayınlanan fiyatlı'!C:K,9,0),0)</f>
        <v>0</v>
      </c>
    </row>
    <row r="8034" spans="1:3" x14ac:dyDescent="0.25">
      <c r="A8034" s="35" t="s">
        <v>3737</v>
      </c>
      <c r="B8034" s="35" t="str">
        <f>VLOOKUP(A8034,'[1]alr yayınlanan fiyatlı'!$C:$D,2,FALSE)</f>
        <v>Ø 21,3 X 1 X 451 MM EVERSLEY ARA BORU AYNA YUZEY POLISAJLI</v>
      </c>
      <c r="C8034" s="34">
        <f>IFERROR(VLOOKUP(A8034,'[1]alr yayınlanan fiyatlı'!C:K,9,0),0)</f>
        <v>0</v>
      </c>
    </row>
    <row r="8035" spans="1:3" x14ac:dyDescent="0.25">
      <c r="A8035" s="35" t="s">
        <v>3738</v>
      </c>
      <c r="B8035" s="35" t="str">
        <f>VLOOKUP(A8035,'[1]alr yayınlanan fiyatlı'!$C:$D,2,FALSE)</f>
        <v>Ø 21,3 X 1 X 551 MM EVERSLEY ARA BORU AYNA YUZEY POLISAJLI</v>
      </c>
      <c r="C8035" s="34">
        <f>IFERROR(VLOOKUP(A8035,'[1]alr yayınlanan fiyatlı'!C:K,9,0),0)</f>
        <v>0</v>
      </c>
    </row>
    <row r="8036" spans="1:3" x14ac:dyDescent="0.25">
      <c r="A8036" s="35" t="s">
        <v>6740</v>
      </c>
      <c r="B8036" s="35" t="str">
        <f>VLOOKUP(A8036,'[1]alr yayınlanan fiyatlı'!$C:$D,2,FALSE)</f>
        <v>Ø 21,3 X 1,2 X 321 MM MALIBU ARA BORU AYNA YUZEY POLISAJLI</v>
      </c>
      <c r="C8036" s="34">
        <f>IFERROR(VLOOKUP(A8036,'[1]alr yayınlanan fiyatlı'!C:K,9,0),0)</f>
        <v>0</v>
      </c>
    </row>
    <row r="8037" spans="1:3" x14ac:dyDescent="0.25">
      <c r="A8037" s="35" t="s">
        <v>3870</v>
      </c>
      <c r="B8037" s="35" t="str">
        <f>VLOOKUP(A8037,'[1]alr yayınlanan fiyatlı'!$C:$D,2,FALSE)</f>
        <v>Ø 25 X 1 X 436 MM FANTASY ARA BORU AYNA YUZEY POLISAJLI</v>
      </c>
      <c r="C8037" s="34">
        <f>IFERROR(VLOOKUP(A8037,'[1]alr yayınlanan fiyatlı'!C:K,9,0),0)</f>
        <v>0</v>
      </c>
    </row>
    <row r="8038" spans="1:3" x14ac:dyDescent="0.25">
      <c r="A8038" s="35" t="s">
        <v>6741</v>
      </c>
      <c r="B8038" s="35" t="str">
        <f>VLOOKUP(A8038,'[1]alr yayınlanan fiyatlı'!$C:$D,2,FALSE)</f>
        <v>Ø 25 X 1,2 X 436 MM RUBIN ARA BORU AYNA YUZEY POLISAJLI</v>
      </c>
      <c r="C8038" s="34">
        <f>IFERROR(VLOOKUP(A8038,'[1]alr yayınlanan fiyatlı'!C:K,9,0),0)</f>
        <v>0</v>
      </c>
    </row>
    <row r="8039" spans="1:3" x14ac:dyDescent="0.25">
      <c r="A8039" s="35" t="s">
        <v>3871</v>
      </c>
      <c r="B8039" s="35" t="str">
        <f>VLOOKUP(A8039,'[1]alr yayınlanan fiyatlı'!$C:$D,2,FALSE)</f>
        <v>Ø 32 X 1 X 450 MM TRENDY ARA BORU AYNA YUZEY POLISAJLI</v>
      </c>
      <c r="C8039" s="34">
        <f>IFERROR(VLOOKUP(A8039,'[1]alr yayınlanan fiyatlı'!C:K,9,0),0)</f>
        <v>0</v>
      </c>
    </row>
    <row r="8040" spans="1:3" x14ac:dyDescent="0.25">
      <c r="A8040" s="35" t="s">
        <v>4220</v>
      </c>
      <c r="B8040" s="35" t="str">
        <f>VLOOKUP(A8040,'[1]alr yayınlanan fiyatlı'!$C:$D,2,FALSE)</f>
        <v>Ø 32 X 1,2 X 394 MM BIANCA ARA BORU AYNA YUZEY POLISAJLI</v>
      </c>
      <c r="C8040" s="34">
        <f>IFERROR(VLOOKUP(A8040,'[1]alr yayınlanan fiyatlı'!C:K,9,0),0)</f>
        <v>0</v>
      </c>
    </row>
    <row r="8041" spans="1:3" x14ac:dyDescent="0.25">
      <c r="A8041" s="35" t="s">
        <v>6742</v>
      </c>
      <c r="B8041" s="35" t="str">
        <f>VLOOKUP(A8041,[2]Sayfa2!$A:$B,2,0)</f>
        <v>Ø 32 X 1,2 X 498 MM BIANCA ARA BORU AYNA YUZEY POLISAJLI</v>
      </c>
      <c r="C8041" s="34">
        <f>IFERROR(VLOOKUP(A8041,'[1]alr yayınlanan fiyatlı'!C:K,9,0),0)</f>
        <v>0</v>
      </c>
    </row>
    <row r="8042" spans="1:3" x14ac:dyDescent="0.25">
      <c r="A8042" s="35" t="s">
        <v>3935</v>
      </c>
      <c r="B8042" s="35" t="str">
        <f>VLOOKUP(A8042,'[1]alr yayınlanan fiyatlı'!$C:$D,2,FALSE)</f>
        <v>Ø 32 X 1,2 X 100 MM ROUND Ø32 1 DELIKLI SAG KOL AYNA YUZEY POLISAJLI</v>
      </c>
      <c r="C8042" s="34">
        <f>IFERROR(VLOOKUP(A8042,'[1]alr yayınlanan fiyatlı'!C:K,9,0),0)</f>
        <v>0</v>
      </c>
    </row>
    <row r="8043" spans="1:3" x14ac:dyDescent="0.25">
      <c r="A8043" s="35" t="s">
        <v>3963</v>
      </c>
      <c r="B8043" s="35" t="str">
        <f>VLOOKUP(A8043,'[1]alr yayınlanan fiyatlı'!$C:$D,2,FALSE)</f>
        <v>Ø 51 X 1,2 X 498 MM ASOS 2 DELIKLI ON BORU KAPAK KAYNAKLI (KOR+SEPARATOR) AYNA YUZEY POLISAJLI</v>
      </c>
      <c r="C8043" s="34">
        <f>IFERROR(VLOOKUP(A8043,'[1]alr yayınlanan fiyatlı'!C:K,9,0),0)</f>
        <v>0</v>
      </c>
    </row>
    <row r="8044" spans="1:3" x14ac:dyDescent="0.25">
      <c r="A8044" s="35" t="s">
        <v>2354</v>
      </c>
      <c r="B8044" s="35" t="str">
        <f>VLOOKUP(A8044,[2]Sayfa2!$A:$B,2,0)</f>
        <v>Ø 51 X 1,2 X 498 MM ASOS ELEKTRIKLI 2 DELIKLI ON BORU KAPAK KAYNAKLI (KOR+SEP.) AYNA YUZEY POLISAJLI</v>
      </c>
      <c r="C8044" s="34">
        <f>IFERROR(VLOOKUP(A8044,'[1]alr yayınlanan fiyatlı'!C:K,9,0),0)</f>
        <v>0</v>
      </c>
    </row>
    <row r="8045" spans="1:3" x14ac:dyDescent="0.25">
      <c r="A8045" s="35" t="s">
        <v>2355</v>
      </c>
      <c r="B8045" s="35" t="str">
        <f>VLOOKUP(A8045,'[1]alr yayınlanan fiyatlı'!$C:$D,2,FALSE)</f>
        <v>Ø 38 X 1,2 X 502 MM TRENDY 2 ADET MANSON DELIKLI ALT ARA BORU AYNA YUZEY POLISAJLI</v>
      </c>
      <c r="C8045" s="34">
        <f>IFERROR(VLOOKUP(A8045,'[1]alr yayınlanan fiyatlı'!C:K,9,0),0)</f>
        <v>0</v>
      </c>
    </row>
    <row r="8046" spans="1:3" x14ac:dyDescent="0.25">
      <c r="A8046" s="35" t="s">
        <v>4221</v>
      </c>
      <c r="B8046" s="35" t="str">
        <f>VLOOKUP(A8046,[2]Sayfa2!$A:$B,2,0)</f>
        <v>Ø 38 X 1,2 X 502 MM TRENDY 1 ADET PURJÖR DELIKLI ÜST ARA BORU AYNA YUZEY POLISAJLI</v>
      </c>
      <c r="C8046" s="34">
        <f>IFERROR(VLOOKUP(A8046,'[1]alr yayınlanan fiyatlı'!C:K,9,0),0)</f>
        <v>0</v>
      </c>
    </row>
    <row r="8047" spans="1:3" x14ac:dyDescent="0.25">
      <c r="A8047" s="35" t="s">
        <v>6743</v>
      </c>
      <c r="B8047" s="35" t="str">
        <f>VLOOKUP(A8047,[2]Sayfa2!$A:$B,2,0)</f>
        <v>Ø 32 X 1,2 X 118 MM BIANCA ARA BORU AYNA YUZEY POLISAJLI</v>
      </c>
      <c r="C8047" s="34">
        <f>IFERROR(VLOOKUP(A8047,'[1]alr yayınlanan fiyatlı'!C:K,9,0),0)</f>
        <v>0</v>
      </c>
    </row>
    <row r="8048" spans="1:3" x14ac:dyDescent="0.25">
      <c r="A8048" s="35" t="s">
        <v>6744</v>
      </c>
      <c r="B8048" s="35" t="str">
        <f>VLOOKUP(A8048,[2]Sayfa2!$A:$B,2,0)</f>
        <v>Ø 15,9 X 1 X 242 MM LINA BLK.B ARA BORU AYNA YUZEY POLISAJLI</v>
      </c>
      <c r="C8048" s="34">
        <f>IFERROR(VLOOKUP(A8048,'[1]alr yayınlanan fiyatlı'!C:K,9,0),0)</f>
        <v>0</v>
      </c>
    </row>
    <row r="8049" spans="1:3" x14ac:dyDescent="0.25">
      <c r="A8049" s="35" t="s">
        <v>4222</v>
      </c>
      <c r="B8049" s="35" t="str">
        <f>VLOOKUP(A8049,'[1]alr yayınlanan fiyatlı'!$C:$D,2,FALSE)</f>
        <v>Ø 21,3 X 1 X 430 MM SPIN ARA BORU AYNA YUZEY POLISAJLI</v>
      </c>
      <c r="C8049" s="34">
        <f>IFERROR(VLOOKUP(A8049,'[1]alr yayınlanan fiyatlı'!C:K,9,0),0)</f>
        <v>0</v>
      </c>
    </row>
    <row r="8050" spans="1:3" x14ac:dyDescent="0.25">
      <c r="A8050" s="35" t="s">
        <v>6745</v>
      </c>
      <c r="B8050" s="35" t="str">
        <f>VLOOKUP(A8050,[2]Sayfa2!$A:$B,2,0)</f>
        <v>Ø 32 X 1,2 X 70 MM BIANCA ARA BORU AYNA YUZEY POLISAJLI</v>
      </c>
      <c r="C8050" s="34">
        <f>IFERROR(VLOOKUP(A8050,'[1]alr yayınlanan fiyatlı'!C:K,9,0),0)</f>
        <v>0</v>
      </c>
    </row>
    <row r="8051" spans="1:3" x14ac:dyDescent="0.25">
      <c r="A8051" s="35" t="s">
        <v>6746</v>
      </c>
      <c r="B8051" s="35" t="str">
        <f>VLOOKUP(A8051,'[1]alr yayınlanan fiyatlı'!$C:$D,2,FALSE)</f>
        <v>Ø26 X 36,45 MM ISITICI PASLANMAZ 1/2 REKOR 24AA</v>
      </c>
      <c r="C8051" s="34">
        <f>IFERROR(VLOOKUP(A8051,'[1]alr yayınlanan fiyatlı'!C:K,9,0),0)</f>
        <v>0</v>
      </c>
    </row>
    <row r="8052" spans="1:3" x14ac:dyDescent="0.25">
      <c r="A8052" s="35" t="s">
        <v>2356</v>
      </c>
      <c r="B8052" s="35" t="str">
        <f>VLOOKUP(A8052,'[1]alr yayınlanan fiyatlı'!$C:$D,2,FALSE)</f>
        <v>TERMOSTATIK.SENSORLU-DF.PEX.KSE.TERMOST.VANA.KR</v>
      </c>
      <c r="C8052" s="34">
        <f>IFERROR(VLOOKUP(A8052,'[1]alr yayınlanan fiyatlı'!C:K,9,0),0)</f>
        <v>0</v>
      </c>
    </row>
    <row r="8053" spans="1:3" x14ac:dyDescent="0.25">
      <c r="A8053" s="35" t="s">
        <v>2356</v>
      </c>
      <c r="B8053" s="35" t="str">
        <f>VLOOKUP(A8053,'[1]alr yayınlanan fiyatlı'!$C:$D,2,FALSE)</f>
        <v>TERMOSTATIK.SENSORLU-DF.PEX.KSE.TERMOST.VANA.KR</v>
      </c>
      <c r="C8053" s="34">
        <f>IFERROR(VLOOKUP(A8053,'[1]alr yayınlanan fiyatlı'!C:K,9,0),0)</f>
        <v>0</v>
      </c>
    </row>
    <row r="8054" spans="1:3" x14ac:dyDescent="0.25">
      <c r="A8054" s="35" t="s">
        <v>2356</v>
      </c>
      <c r="B8054" s="35" t="str">
        <f>VLOOKUP(A8054,'[1]alr yayınlanan fiyatlı'!$C:$D,2,FALSE)</f>
        <v>TERMOSTATIK.SENSORLU-DF.PEX.KSE.TERMOST.VANA.KR</v>
      </c>
      <c r="C8054" s="34">
        <f>IFERROR(VLOOKUP(A8054,'[1]alr yayınlanan fiyatlı'!C:K,9,0),0)</f>
        <v>0</v>
      </c>
    </row>
    <row r="8055" spans="1:3" x14ac:dyDescent="0.25">
      <c r="A8055" s="35" t="s">
        <v>2356</v>
      </c>
      <c r="B8055" s="35" t="str">
        <f>VLOOKUP(A8055,'[1]alr yayınlanan fiyatlı'!$C:$D,2,FALSE)</f>
        <v>TERMOSTATIK.SENSORLU-DF.PEX.KSE.TERMOST.VANA.KR</v>
      </c>
      <c r="C8055" s="34">
        <f>IFERROR(VLOOKUP(A8055,'[1]alr yayınlanan fiyatlı'!C:K,9,0),0)</f>
        <v>0</v>
      </c>
    </row>
    <row r="8056" spans="1:3" x14ac:dyDescent="0.25">
      <c r="A8056" s="35" t="s">
        <v>3964</v>
      </c>
      <c r="B8056" s="35" t="str">
        <f>VLOOKUP(A8056,'[1]alr yayınlanan fiyatlı'!$C:$D,2,FALSE)</f>
        <v>GN.1/2.KSE.GERI.DON.VANA.NOIR.200.SBL.PE.SW306G</v>
      </c>
      <c r="C8056" s="34">
        <f>IFERROR(VLOOKUP(A8056,'[1]alr yayınlanan fiyatlı'!C:K,9,0),0)</f>
        <v>0</v>
      </c>
    </row>
    <row r="8057" spans="1:3" x14ac:dyDescent="0.25">
      <c r="A8057" s="35" t="s">
        <v>3739</v>
      </c>
      <c r="B8057" s="35" t="str">
        <f>VLOOKUP(A8057,'[1]alr yayınlanan fiyatlı'!$C:$D,2,FALSE)</f>
        <v>GN.1/2.KSE.GERI.DON.VANA.KR.PVD.PAR.BRASS</v>
      </c>
      <c r="C8057" s="34">
        <f>IFERROR(VLOOKUP(A8057,'[1]alr yayınlanan fiyatlı'!C:K,9,0),0)</f>
        <v>0</v>
      </c>
    </row>
    <row r="8058" spans="1:3" x14ac:dyDescent="0.25">
      <c r="A8058" s="35" t="s">
        <v>3581</v>
      </c>
      <c r="B8058" s="35" t="str">
        <f>VLOOKUP(A8058,'[1]alr yayınlanan fiyatlı'!$C:$D,2,FALSE)</f>
        <v>AZUR-MM.1/2".DIS.DISLI.KOSE.VANA.PVD.POLSHD.COPPER</v>
      </c>
      <c r="C8058" s="34">
        <f>IFERROR(VLOOKUP(A8058,'[1]alr yayınlanan fiyatlı'!C:K,9,0),0)</f>
        <v>0</v>
      </c>
    </row>
    <row r="8059" spans="1:3" x14ac:dyDescent="0.25">
      <c r="A8059" s="35" t="s">
        <v>3581</v>
      </c>
      <c r="B8059" s="35" t="str">
        <f>VLOOKUP(A8059,'[1]alr yayınlanan fiyatlı'!$C:$D,2,FALSE)</f>
        <v>AZUR-MM.1/2".DIS.DISLI.KOSE.VANA.PVD.POLSHD.COPPER</v>
      </c>
      <c r="C8059" s="34">
        <f>IFERROR(VLOOKUP(A8059,'[1]alr yayınlanan fiyatlı'!C:K,9,0),0)</f>
        <v>0</v>
      </c>
    </row>
    <row r="8060" spans="1:3" x14ac:dyDescent="0.25">
      <c r="A8060" s="35" t="s">
        <v>3824</v>
      </c>
      <c r="B8060" s="35" t="str">
        <f>VLOOKUP(A8060,'[1]alr yayınlanan fiyatlı'!$C:$D,2,FALSE)</f>
        <v>AZUR-MM.1/2".DIS.DISLI.KOSE.VANA.NIGHT.BLACK</v>
      </c>
      <c r="C8060" s="34">
        <f>IFERROR(VLOOKUP(A8060,'[1]alr yayınlanan fiyatlı'!C:K,9,0),0)</f>
        <v>0</v>
      </c>
    </row>
    <row r="8061" spans="1:3" x14ac:dyDescent="0.25">
      <c r="A8061" s="35" t="s">
        <v>3824</v>
      </c>
      <c r="B8061" s="35" t="str">
        <f>VLOOKUP(A8061,'[1]alr yayınlanan fiyatlı'!$C:$D,2,FALSE)</f>
        <v>AZUR-MM.1/2".DIS.DISLI.KOSE.VANA.NIGHT.BLACK</v>
      </c>
      <c r="C8061" s="34">
        <f>IFERROR(VLOOKUP(A8061,'[1]alr yayınlanan fiyatlı'!C:K,9,0),0)</f>
        <v>0</v>
      </c>
    </row>
    <row r="8062" spans="1:3" x14ac:dyDescent="0.25">
      <c r="A8062" s="35" t="s">
        <v>3824</v>
      </c>
      <c r="B8062" s="35" t="str">
        <f>VLOOKUP(A8062,'[1]alr yayınlanan fiyatlı'!$C:$D,2,FALSE)</f>
        <v>AZUR-MM.1/2".DIS.DISLI.KOSE.VANA.NIGHT.BLACK</v>
      </c>
      <c r="C8062" s="34">
        <f>IFERROR(VLOOKUP(A8062,'[1]alr yayınlanan fiyatlı'!C:K,9,0),0)</f>
        <v>0</v>
      </c>
    </row>
    <row r="8063" spans="1:3" x14ac:dyDescent="0.25">
      <c r="A8063" s="35" t="s">
        <v>3582</v>
      </c>
      <c r="B8063" s="35" t="str">
        <f>VLOOKUP(A8063,'[1]alr yayınlanan fiyatlı'!$C:$D,2,FALSE)</f>
        <v>AZUR-MM.1/2".DIS.DISLI.KOSE.VANA.CLEOPATRA</v>
      </c>
      <c r="C8063" s="34">
        <f>IFERROR(VLOOKUP(A8063,'[1]alr yayınlanan fiyatlı'!C:K,9,0),0)</f>
        <v>0</v>
      </c>
    </row>
    <row r="8064" spans="1:3" x14ac:dyDescent="0.25">
      <c r="A8064" s="35" t="s">
        <v>3582</v>
      </c>
      <c r="B8064" s="35" t="str">
        <f>VLOOKUP(A8064,'[1]alr yayınlanan fiyatlı'!$C:$D,2,FALSE)</f>
        <v>AZUR-MM.1/2".DIS.DISLI.KOSE.VANA.CLEOPATRA</v>
      </c>
      <c r="C8064" s="34">
        <f>IFERROR(VLOOKUP(A8064,'[1]alr yayınlanan fiyatlı'!C:K,9,0),0)</f>
        <v>0</v>
      </c>
    </row>
    <row r="8065" spans="1:3" x14ac:dyDescent="0.25">
      <c r="A8065" s="35" t="s">
        <v>3582</v>
      </c>
      <c r="B8065" s="35" t="str">
        <f>VLOOKUP(A8065,'[1]alr yayınlanan fiyatlı'!$C:$D,2,FALSE)</f>
        <v>AZUR-MM.1/2".DIS.DISLI.KOSE.VANA.CLEOPATRA</v>
      </c>
      <c r="C8065" s="34">
        <f>IFERROR(VLOOKUP(A8065,'[1]alr yayınlanan fiyatlı'!C:K,9,0),0)</f>
        <v>0</v>
      </c>
    </row>
    <row r="8066" spans="1:3" x14ac:dyDescent="0.25">
      <c r="A8066" s="35" t="s">
        <v>3872</v>
      </c>
      <c r="B8066" s="35" t="str">
        <f>VLOOKUP(A8066,'[1]alr yayınlanan fiyatlı'!$C:$D,2,FALSE)</f>
        <v>AZUR-MM.1/2".DIS.DISLI.KOSE.VANA.PVD.POLSHD.BRONZE</v>
      </c>
      <c r="C8066" s="34">
        <f>IFERROR(VLOOKUP(A8066,'[1]alr yayınlanan fiyatlı'!C:K,9,0),0)</f>
        <v>0</v>
      </c>
    </row>
    <row r="8067" spans="1:3" x14ac:dyDescent="0.25">
      <c r="A8067" s="35" t="s">
        <v>3583</v>
      </c>
      <c r="B8067" s="35" t="str">
        <f>VLOOKUP(A8067,'[1]alr yayınlanan fiyatlı'!$C:$D,2,FALSE)</f>
        <v>AZUR-MM.1/2".DIS.DISLI.KOSE.VANA.PVD.BRSHED.BRONZE</v>
      </c>
      <c r="C8067" s="34">
        <f>IFERROR(VLOOKUP(A8067,'[1]alr yayınlanan fiyatlı'!C:K,9,0),0)</f>
        <v>0</v>
      </c>
    </row>
    <row r="8068" spans="1:3" x14ac:dyDescent="0.25">
      <c r="A8068" s="35" t="s">
        <v>3583</v>
      </c>
      <c r="B8068" s="35" t="str">
        <f>VLOOKUP(A8068,'[1]alr yayınlanan fiyatlı'!$C:$D,2,FALSE)</f>
        <v>AZUR-MM.1/2".DIS.DISLI.KOSE.VANA.PVD.BRSHED.BRONZE</v>
      </c>
      <c r="C8068" s="34">
        <f>IFERROR(VLOOKUP(A8068,'[1]alr yayınlanan fiyatlı'!C:K,9,0),0)</f>
        <v>0</v>
      </c>
    </row>
    <row r="8069" spans="1:3" x14ac:dyDescent="0.25">
      <c r="A8069" s="35" t="s">
        <v>2357</v>
      </c>
      <c r="B8069" s="35" t="str">
        <f>VLOOKUP(A8069,'[1]alr yayınlanan fiyatlı'!$C:$D,2,FALSE)</f>
        <v>AZUR-MM.1/2".DIS.DISLI.KOSE.VANA.PVD.POLSHD.BRASS</v>
      </c>
      <c r="C8069" s="34">
        <f>IFERROR(VLOOKUP(A8069,'[1]alr yayınlanan fiyatlı'!C:K,9,0),0)</f>
        <v>0</v>
      </c>
    </row>
    <row r="8070" spans="1:3" x14ac:dyDescent="0.25">
      <c r="A8070" s="35" t="s">
        <v>2357</v>
      </c>
      <c r="B8070" s="35" t="str">
        <f>VLOOKUP(A8070,'[1]alr yayınlanan fiyatlı'!$C:$D,2,FALSE)</f>
        <v>AZUR-MM.1/2".DIS.DISLI.KOSE.VANA.PVD.POLSHD.BRASS</v>
      </c>
      <c r="C8070" s="34">
        <f>IFERROR(VLOOKUP(A8070,'[1]alr yayınlanan fiyatlı'!C:K,9,0),0)</f>
        <v>0</v>
      </c>
    </row>
    <row r="8071" spans="1:3" x14ac:dyDescent="0.25">
      <c r="A8071" s="35" t="s">
        <v>2357</v>
      </c>
      <c r="B8071" s="35" t="str">
        <f>VLOOKUP(A8071,'[1]alr yayınlanan fiyatlı'!$C:$D,2,FALSE)</f>
        <v>AZUR-MM.1/2".DIS.DISLI.KOSE.VANA.PVD.POLSHD.BRASS</v>
      </c>
      <c r="C8071" s="34">
        <f>IFERROR(VLOOKUP(A8071,'[1]alr yayınlanan fiyatlı'!C:K,9,0),0)</f>
        <v>0</v>
      </c>
    </row>
    <row r="8072" spans="1:3" x14ac:dyDescent="0.25">
      <c r="A8072" s="35" t="s">
        <v>2358</v>
      </c>
      <c r="B8072" s="35" t="str">
        <f>VLOOKUP(A8072,'[1]alr yayınlanan fiyatlı'!$C:$D,2,FALSE)</f>
        <v>AZUR-MM.1/2".DIS.DISLI.KOSE.VANA.PVD.BRSHED.BRASS</v>
      </c>
      <c r="C8072" s="34">
        <f>IFERROR(VLOOKUP(A8072,'[1]alr yayınlanan fiyatlı'!C:K,9,0),0)</f>
        <v>0</v>
      </c>
    </row>
    <row r="8073" spans="1:3" x14ac:dyDescent="0.25">
      <c r="A8073" s="35" t="s">
        <v>2358</v>
      </c>
      <c r="B8073" s="35" t="str">
        <f>VLOOKUP(A8073,'[1]alr yayınlanan fiyatlı'!$C:$D,2,FALSE)</f>
        <v>AZUR-MM.1/2".DIS.DISLI.KOSE.VANA.PVD.BRSHED.BRASS</v>
      </c>
      <c r="C8073" s="34">
        <f>IFERROR(VLOOKUP(A8073,'[1]alr yayınlanan fiyatlı'!C:K,9,0),0)</f>
        <v>0</v>
      </c>
    </row>
    <row r="8074" spans="1:3" x14ac:dyDescent="0.25">
      <c r="A8074" s="35" t="s">
        <v>2358</v>
      </c>
      <c r="B8074" s="35" t="str">
        <f>VLOOKUP(A8074,'[1]alr yayınlanan fiyatlı'!$C:$D,2,FALSE)</f>
        <v>AZUR-MM.1/2".DIS.DISLI.KOSE.VANA.PVD.BRSHED.BRASS</v>
      </c>
      <c r="C8074" s="34">
        <f>IFERROR(VLOOKUP(A8074,'[1]alr yayınlanan fiyatlı'!C:K,9,0),0)</f>
        <v>0</v>
      </c>
    </row>
    <row r="8075" spans="1:3" x14ac:dyDescent="0.25">
      <c r="A8075" s="35" t="s">
        <v>2359</v>
      </c>
      <c r="B8075" s="35" t="str">
        <f>VLOOKUP(A8075,'[1]alr yayınlanan fiyatlı'!$C:$D,2,FALSE)</f>
        <v>AZUR-MM.1/2".DIS.DISLI.KOSE.VANA.PVD.POLSHD.BLACK.CHROME</v>
      </c>
      <c r="C8075" s="34">
        <f>IFERROR(VLOOKUP(A8075,'[1]alr yayınlanan fiyatlı'!C:K,9,0),0)</f>
        <v>0</v>
      </c>
    </row>
    <row r="8076" spans="1:3" x14ac:dyDescent="0.25">
      <c r="A8076" s="35" t="s">
        <v>2359</v>
      </c>
      <c r="B8076" s="35" t="str">
        <f>VLOOKUP(A8076,'[1]alr yayınlanan fiyatlı'!$C:$D,2,FALSE)</f>
        <v>AZUR-MM.1/2".DIS.DISLI.KOSE.VANA.PVD.POLSHD.BLACK.CHROME</v>
      </c>
      <c r="C8076" s="34">
        <f>IFERROR(VLOOKUP(A8076,'[1]alr yayınlanan fiyatlı'!C:K,9,0),0)</f>
        <v>0</v>
      </c>
    </row>
    <row r="8077" spans="1:3" x14ac:dyDescent="0.25">
      <c r="A8077" s="35" t="s">
        <v>2359</v>
      </c>
      <c r="B8077" s="35" t="str">
        <f>VLOOKUP(A8077,'[1]alr yayınlanan fiyatlı'!$C:$D,2,FALSE)</f>
        <v>AZUR-MM.1/2".DIS.DISLI.KOSE.VANA.PVD.POLSHD.BLACK.CHROME</v>
      </c>
      <c r="C8077" s="34">
        <f>IFERROR(VLOOKUP(A8077,'[1]alr yayınlanan fiyatlı'!C:K,9,0),0)</f>
        <v>0</v>
      </c>
    </row>
    <row r="8078" spans="1:3" x14ac:dyDescent="0.25">
      <c r="A8078" s="35" t="s">
        <v>2359</v>
      </c>
      <c r="B8078" s="35" t="str">
        <f>VLOOKUP(A8078,'[1]alr yayınlanan fiyatlı'!$C:$D,2,FALSE)</f>
        <v>AZUR-MM.1/2".DIS.DISLI.KOSE.VANA.PVD.POLSHD.BLACK.CHROME</v>
      </c>
      <c r="C8078" s="34">
        <f>IFERROR(VLOOKUP(A8078,'[1]alr yayınlanan fiyatlı'!C:K,9,0),0)</f>
        <v>0</v>
      </c>
    </row>
    <row r="8079" spans="1:3" x14ac:dyDescent="0.25">
      <c r="A8079" s="35" t="s">
        <v>3825</v>
      </c>
      <c r="B8079" s="35" t="str">
        <f>VLOOKUP(A8079,'[1]alr yayınlanan fiyatlı'!$C:$D,2,FALSE)</f>
        <v>AZUR-MM.1/2".DIS.DISLI.KOSE.VANA.PVD.BRSHED.BLACK.CHROME</v>
      </c>
      <c r="C8079" s="34">
        <f>IFERROR(VLOOKUP(A8079,'[1]alr yayınlanan fiyatlı'!C:K,9,0),0)</f>
        <v>0</v>
      </c>
    </row>
    <row r="8080" spans="1:3" x14ac:dyDescent="0.25">
      <c r="A8080" s="35" t="s">
        <v>3584</v>
      </c>
      <c r="B8080" s="35" t="str">
        <f>VLOOKUP(A8080,'[1]alr yayınlanan fiyatlı'!$C:$D,2,FALSE)</f>
        <v>AZUR-MM.1/2".DIS.DISLI.KOSE.VANA.RUSSET</v>
      </c>
      <c r="C8080" s="34">
        <f>IFERROR(VLOOKUP(A8080,'[1]alr yayınlanan fiyatlı'!C:K,9,0),0)</f>
        <v>0</v>
      </c>
    </row>
    <row r="8081" spans="1:3" x14ac:dyDescent="0.25">
      <c r="A8081" s="35" t="s">
        <v>3584</v>
      </c>
      <c r="B8081" s="35" t="str">
        <f>VLOOKUP(A8081,'[1]alr yayınlanan fiyatlı'!$C:$D,2,FALSE)</f>
        <v>AZUR-MM.1/2".DIS.DISLI.KOSE.VANA.RUSSET</v>
      </c>
      <c r="C8081" s="34">
        <f>IFERROR(VLOOKUP(A8081,'[1]alr yayınlanan fiyatlı'!C:K,9,0),0)</f>
        <v>0</v>
      </c>
    </row>
    <row r="8082" spans="1:3" x14ac:dyDescent="0.25">
      <c r="A8082" s="35" t="s">
        <v>3584</v>
      </c>
      <c r="B8082" s="35" t="str">
        <f>VLOOKUP(A8082,'[1]alr yayınlanan fiyatlı'!$C:$D,2,FALSE)</f>
        <v>AZUR-MM.1/2".DIS.DISLI.KOSE.VANA.RUSSET</v>
      </c>
      <c r="C8082" s="34">
        <f>IFERROR(VLOOKUP(A8082,'[1]alr yayınlanan fiyatlı'!C:K,9,0),0)</f>
        <v>0</v>
      </c>
    </row>
    <row r="8083" spans="1:3" x14ac:dyDescent="0.25">
      <c r="A8083" s="35" t="s">
        <v>3740</v>
      </c>
      <c r="B8083" s="35" t="str">
        <f>VLOOKUP(A8083,'[1]alr yayınlanan fiyatlı'!$C:$D,2,FALSE)</f>
        <v>AZUR-MM.1/2".DIS.DISLI.KOSE.VANA.SEPIA</v>
      </c>
      <c r="C8083" s="34">
        <f>IFERROR(VLOOKUP(A8083,'[1]alr yayınlanan fiyatlı'!C:K,9,0),0)</f>
        <v>0</v>
      </c>
    </row>
    <row r="8084" spans="1:3" x14ac:dyDescent="0.25">
      <c r="A8084" s="35" t="s">
        <v>3740</v>
      </c>
      <c r="B8084" s="35" t="str">
        <f>VLOOKUP(A8084,'[1]alr yayınlanan fiyatlı'!$C:$D,2,FALSE)</f>
        <v>AZUR-MM.1/2".DIS.DISLI.KOSE.VANA.SEPIA</v>
      </c>
      <c r="C8084" s="34">
        <f>IFERROR(VLOOKUP(A8084,'[1]alr yayınlanan fiyatlı'!C:K,9,0),0)</f>
        <v>0</v>
      </c>
    </row>
    <row r="8085" spans="1:3" x14ac:dyDescent="0.25">
      <c r="A8085" s="35" t="s">
        <v>2360</v>
      </c>
      <c r="B8085" s="35" t="str">
        <f>VLOOKUP(A8085,'[1]alr yayınlanan fiyatlı'!$C:$D,2,FALSE)</f>
        <v>AZUR-MM.1/2".DIS.DISLI.KOSE.VANA.FROST</v>
      </c>
      <c r="C8085" s="34">
        <f>IFERROR(VLOOKUP(A8085,'[1]alr yayınlanan fiyatlı'!C:K,9,0),0)</f>
        <v>0</v>
      </c>
    </row>
    <row r="8086" spans="1:3" x14ac:dyDescent="0.25">
      <c r="A8086" s="35" t="s">
        <v>2360</v>
      </c>
      <c r="B8086" s="35" t="str">
        <f>VLOOKUP(A8086,'[1]alr yayınlanan fiyatlı'!$C:$D,2,FALSE)</f>
        <v>AZUR-MM.1/2".DIS.DISLI.KOSE.VANA.FROST</v>
      </c>
      <c r="C8086" s="34">
        <f>IFERROR(VLOOKUP(A8086,'[1]alr yayınlanan fiyatlı'!C:K,9,0),0)</f>
        <v>0</v>
      </c>
    </row>
    <row r="8087" spans="1:3" x14ac:dyDescent="0.25">
      <c r="A8087" s="35" t="s">
        <v>3741</v>
      </c>
      <c r="B8087" s="35" t="str">
        <f>VLOOKUP(A8087,'[1]alr yayınlanan fiyatlı'!$C:$D,2,FALSE)</f>
        <v>AZUR-MM.1/2".DIS.DISLI.KOSE.VANA.MILKY.WAY</v>
      </c>
      <c r="C8087" s="34">
        <f>IFERROR(VLOOKUP(A8087,'[1]alr yayınlanan fiyatlı'!C:K,9,0),0)</f>
        <v>0</v>
      </c>
    </row>
    <row r="8088" spans="1:3" x14ac:dyDescent="0.25">
      <c r="A8088" s="35" t="s">
        <v>3741</v>
      </c>
      <c r="B8088" s="35" t="str">
        <f>VLOOKUP(A8088,'[1]alr yayınlanan fiyatlı'!$C:$D,2,FALSE)</f>
        <v>AZUR-MM.1/2".DIS.DISLI.KOSE.VANA.MILKY.WAY</v>
      </c>
      <c r="C8088" s="34">
        <f>IFERROR(VLOOKUP(A8088,'[1]alr yayınlanan fiyatlı'!C:K,9,0),0)</f>
        <v>0</v>
      </c>
    </row>
    <row r="8089" spans="1:3" x14ac:dyDescent="0.25">
      <c r="A8089" s="35" t="s">
        <v>3873</v>
      </c>
      <c r="B8089" s="35" t="str">
        <f>VLOOKUP(A8089,'[1]alr yayınlanan fiyatlı'!$C:$D,2,FALSE)</f>
        <v>ONIX-MM.1/2".DIS.DISLI.KOSE.VANA.PVD.POLSHD.COPPER</v>
      </c>
      <c r="C8089" s="34">
        <f>IFERROR(VLOOKUP(A8089,'[1]alr yayınlanan fiyatlı'!C:K,9,0),0)</f>
        <v>0</v>
      </c>
    </row>
    <row r="8090" spans="1:3" x14ac:dyDescent="0.25">
      <c r="A8090" s="35" t="s">
        <v>3873</v>
      </c>
      <c r="B8090" s="35" t="str">
        <f>VLOOKUP(A8090,'[1]alr yayınlanan fiyatlı'!$C:$D,2,FALSE)</f>
        <v>ONIX-MM.1/2".DIS.DISLI.KOSE.VANA.PVD.POLSHD.COPPER</v>
      </c>
      <c r="C8090" s="34">
        <f>IFERROR(VLOOKUP(A8090,'[1]alr yayınlanan fiyatlı'!C:K,9,0),0)</f>
        <v>0</v>
      </c>
    </row>
    <row r="8091" spans="1:3" x14ac:dyDescent="0.25">
      <c r="A8091" s="35" t="s">
        <v>3873</v>
      </c>
      <c r="B8091" s="35" t="str">
        <f>VLOOKUP(A8091,'[1]alr yayınlanan fiyatlı'!$C:$D,2,FALSE)</f>
        <v>ONIX-MM.1/2".DIS.DISLI.KOSE.VANA.PVD.POLSHD.COPPER</v>
      </c>
      <c r="C8091" s="34">
        <f>IFERROR(VLOOKUP(A8091,'[1]alr yayınlanan fiyatlı'!C:K,9,0),0)</f>
        <v>0</v>
      </c>
    </row>
    <row r="8092" spans="1:3" x14ac:dyDescent="0.25">
      <c r="A8092" s="35" t="s">
        <v>3742</v>
      </c>
      <c r="B8092" s="35" t="str">
        <f>VLOOKUP(A8092,'[1]alr yayınlanan fiyatlı'!$C:$D,2,FALSE)</f>
        <v>ONIX-MM.1/2".DIS.DISLI.KOSE.VANA.MAT.SYH.RAL9005.10G.PE</v>
      </c>
      <c r="C8092" s="34">
        <f>IFERROR(VLOOKUP(A8092,'[1]alr yayınlanan fiyatlı'!C:K,9,0),0)</f>
        <v>0</v>
      </c>
    </row>
    <row r="8093" spans="1:3" x14ac:dyDescent="0.25">
      <c r="A8093" s="35" t="s">
        <v>3742</v>
      </c>
      <c r="B8093" s="35" t="str">
        <f>VLOOKUP(A8093,'[1]alr yayınlanan fiyatlı'!$C:$D,2,FALSE)</f>
        <v>ONIX-MM.1/2".DIS.DISLI.KOSE.VANA.MAT.SYH.RAL9005.10G.PE</v>
      </c>
      <c r="C8093" s="34">
        <f>IFERROR(VLOOKUP(A8093,'[1]alr yayınlanan fiyatlı'!C:K,9,0),0)</f>
        <v>0</v>
      </c>
    </row>
    <row r="8094" spans="1:3" x14ac:dyDescent="0.25">
      <c r="A8094" s="35" t="s">
        <v>2361</v>
      </c>
      <c r="B8094" s="35" t="str">
        <f>VLOOKUP(A8094,'[1]alr yayınlanan fiyatlı'!$C:$D,2,FALSE)</f>
        <v>ONIX-MM.1/2".DIS.DISLI.KOSE.VANA.NIGHT.BLACK(AK.NBL=SW306G)</v>
      </c>
      <c r="C8094" s="34">
        <f>IFERROR(VLOOKUP(A8094,'[1]alr yayınlanan fiyatlı'!C:K,9,0),0)</f>
        <v>0</v>
      </c>
    </row>
    <row r="8095" spans="1:3" x14ac:dyDescent="0.25">
      <c r="A8095" s="35" t="s">
        <v>2361</v>
      </c>
      <c r="B8095" s="35" t="str">
        <f>VLOOKUP(A8095,'[1]alr yayınlanan fiyatlı'!$C:$D,2,FALSE)</f>
        <v>ONIX-MM.1/2".DIS.DISLI.KOSE.VANA.NIGHT.BLACK(AK.NBL=SW306G)</v>
      </c>
      <c r="C8095" s="34">
        <f>IFERROR(VLOOKUP(A8095,'[1]alr yayınlanan fiyatlı'!C:K,9,0),0)</f>
        <v>0</v>
      </c>
    </row>
    <row r="8096" spans="1:3" x14ac:dyDescent="0.25">
      <c r="A8096" s="35" t="s">
        <v>2361</v>
      </c>
      <c r="B8096" s="35" t="str">
        <f>VLOOKUP(A8096,'[1]alr yayınlanan fiyatlı'!$C:$D,2,FALSE)</f>
        <v>ONIX-MM.1/2".DIS.DISLI.KOSE.VANA.NIGHT.BLACK(AK.NBL=SW306G)</v>
      </c>
      <c r="C8096" s="34">
        <f>IFERROR(VLOOKUP(A8096,'[1]alr yayınlanan fiyatlı'!C:K,9,0),0)</f>
        <v>0</v>
      </c>
    </row>
    <row r="8097" spans="1:3" x14ac:dyDescent="0.25">
      <c r="A8097" s="35" t="s">
        <v>3743</v>
      </c>
      <c r="B8097" s="35" t="str">
        <f>VLOOKUP(A8097,'[1]alr yayınlanan fiyatlı'!$C:$D,2,FALSE)</f>
        <v>ONIX-MM.1/2".DIS.DISLI.KOSE.VANA.PVD.POLSHD.BRONZE</v>
      </c>
      <c r="C8097" s="34">
        <f>IFERROR(VLOOKUP(A8097,'[1]alr yayınlanan fiyatlı'!C:K,9,0),0)</f>
        <v>0</v>
      </c>
    </row>
    <row r="8098" spans="1:3" x14ac:dyDescent="0.25">
      <c r="A8098" s="35" t="s">
        <v>3743</v>
      </c>
      <c r="B8098" s="35" t="str">
        <f>VLOOKUP(A8098,'[1]alr yayınlanan fiyatlı'!$C:$D,2,FALSE)</f>
        <v>ONIX-MM.1/2".DIS.DISLI.KOSE.VANA.PVD.POLSHD.BRONZE</v>
      </c>
      <c r="C8098" s="34">
        <f>IFERROR(VLOOKUP(A8098,'[1]alr yayınlanan fiyatlı'!C:K,9,0),0)</f>
        <v>0</v>
      </c>
    </row>
    <row r="8099" spans="1:3" x14ac:dyDescent="0.25">
      <c r="A8099" s="35" t="s">
        <v>3743</v>
      </c>
      <c r="B8099" s="35" t="str">
        <f>VLOOKUP(A8099,'[1]alr yayınlanan fiyatlı'!$C:$D,2,FALSE)</f>
        <v>ONIX-MM.1/2".DIS.DISLI.KOSE.VANA.PVD.POLSHD.BRONZE</v>
      </c>
      <c r="C8099" s="34">
        <f>IFERROR(VLOOKUP(A8099,'[1]alr yayınlanan fiyatlı'!C:K,9,0),0)</f>
        <v>0</v>
      </c>
    </row>
    <row r="8100" spans="1:3" x14ac:dyDescent="0.25">
      <c r="A8100" s="35" t="s">
        <v>2362</v>
      </c>
      <c r="B8100" s="35" t="str">
        <f>VLOOKUP(A8100,'[1]alr yayınlanan fiyatlı'!$C:$D,2,FALSE)</f>
        <v>ONIX-MM.1/2".DIS.DISLI.KOSE.VANA.PVD.BRSHED.BRONZE</v>
      </c>
      <c r="C8100" s="34">
        <f>IFERROR(VLOOKUP(A8100,'[1]alr yayınlanan fiyatlı'!C:K,9,0),0)</f>
        <v>0</v>
      </c>
    </row>
    <row r="8101" spans="1:3" x14ac:dyDescent="0.25">
      <c r="A8101" s="35" t="s">
        <v>2362</v>
      </c>
      <c r="B8101" s="35" t="str">
        <f>VLOOKUP(A8101,'[1]alr yayınlanan fiyatlı'!$C:$D,2,FALSE)</f>
        <v>ONIX-MM.1/2".DIS.DISLI.KOSE.VANA.PVD.BRSHED.BRONZE</v>
      </c>
      <c r="C8101" s="34">
        <f>IFERROR(VLOOKUP(A8101,'[1]alr yayınlanan fiyatlı'!C:K,9,0),0)</f>
        <v>0</v>
      </c>
    </row>
    <row r="8102" spans="1:3" x14ac:dyDescent="0.25">
      <c r="A8102" s="35" t="s">
        <v>2362</v>
      </c>
      <c r="B8102" s="35" t="str">
        <f>VLOOKUP(A8102,'[1]alr yayınlanan fiyatlı'!$C:$D,2,FALSE)</f>
        <v>ONIX-MM.1/2".DIS.DISLI.KOSE.VANA.PVD.BRSHED.BRONZE</v>
      </c>
      <c r="C8102" s="34">
        <f>IFERROR(VLOOKUP(A8102,'[1]alr yayınlanan fiyatlı'!C:K,9,0),0)</f>
        <v>0</v>
      </c>
    </row>
    <row r="8103" spans="1:3" x14ac:dyDescent="0.25">
      <c r="A8103" s="35" t="s">
        <v>2362</v>
      </c>
      <c r="B8103" s="35" t="str">
        <f>VLOOKUP(A8103,'[1]alr yayınlanan fiyatlı'!$C:$D,2,FALSE)</f>
        <v>ONIX-MM.1/2".DIS.DISLI.KOSE.VANA.PVD.BRSHED.BRONZE</v>
      </c>
      <c r="C8103" s="34">
        <f>IFERROR(VLOOKUP(A8103,'[1]alr yayınlanan fiyatlı'!C:K,9,0),0)</f>
        <v>0</v>
      </c>
    </row>
    <row r="8104" spans="1:3" x14ac:dyDescent="0.25">
      <c r="A8104" s="35" t="s">
        <v>2363</v>
      </c>
      <c r="B8104" s="35" t="str">
        <f>VLOOKUP(A8104,'[1]alr yayınlanan fiyatlı'!$C:$D,2,FALSE)</f>
        <v>ONIX-MM.1/2".DIS.DISLI.KOSE.VANA.PVD.POLSHD.BRASS</v>
      </c>
      <c r="C8104" s="34">
        <f>IFERROR(VLOOKUP(A8104,'[1]alr yayınlanan fiyatlı'!C:K,9,0),0)</f>
        <v>0</v>
      </c>
    </row>
    <row r="8105" spans="1:3" x14ac:dyDescent="0.25">
      <c r="A8105" s="35" t="s">
        <v>2363</v>
      </c>
      <c r="B8105" s="35" t="str">
        <f>VLOOKUP(A8105,'[1]alr yayınlanan fiyatlı'!$C:$D,2,FALSE)</f>
        <v>ONIX-MM.1/2".DIS.DISLI.KOSE.VANA.PVD.POLSHD.BRASS</v>
      </c>
      <c r="C8105" s="34">
        <f>IFERROR(VLOOKUP(A8105,'[1]alr yayınlanan fiyatlı'!C:K,9,0),0)</f>
        <v>0</v>
      </c>
    </row>
    <row r="8106" spans="1:3" x14ac:dyDescent="0.25">
      <c r="A8106" s="35" t="s">
        <v>2363</v>
      </c>
      <c r="B8106" s="35" t="str">
        <f>VLOOKUP(A8106,'[1]alr yayınlanan fiyatlı'!$C:$D,2,FALSE)</f>
        <v>ONIX-MM.1/2".DIS.DISLI.KOSE.VANA.PVD.POLSHD.BRASS</v>
      </c>
      <c r="C8106" s="34">
        <f>IFERROR(VLOOKUP(A8106,'[1]alr yayınlanan fiyatlı'!C:K,9,0),0)</f>
        <v>0</v>
      </c>
    </row>
    <row r="8107" spans="1:3" x14ac:dyDescent="0.25">
      <c r="A8107" s="35" t="s">
        <v>2363</v>
      </c>
      <c r="B8107" s="35" t="str">
        <f>VLOOKUP(A8107,'[1]alr yayınlanan fiyatlı'!$C:$D,2,FALSE)</f>
        <v>ONIX-MM.1/2".DIS.DISLI.KOSE.VANA.PVD.POLSHD.BRASS</v>
      </c>
      <c r="C8107" s="34">
        <f>IFERROR(VLOOKUP(A8107,'[1]alr yayınlanan fiyatlı'!C:K,9,0),0)</f>
        <v>0</v>
      </c>
    </row>
    <row r="8108" spans="1:3" x14ac:dyDescent="0.25">
      <c r="A8108" s="35" t="s">
        <v>3744</v>
      </c>
      <c r="B8108" s="35" t="str">
        <f>VLOOKUP(A8108,'[1]alr yayınlanan fiyatlı'!$C:$D,2,FALSE)</f>
        <v>ONIX-MM.1/2".DIS.DISLI.KOSE.VANA.PVD.BRSHED.BRASS</v>
      </c>
      <c r="C8108" s="34">
        <f>IFERROR(VLOOKUP(A8108,'[1]alr yayınlanan fiyatlı'!C:K,9,0),0)</f>
        <v>0</v>
      </c>
    </row>
    <row r="8109" spans="1:3" x14ac:dyDescent="0.25">
      <c r="A8109" s="35" t="s">
        <v>3744</v>
      </c>
      <c r="B8109" s="35" t="str">
        <f>VLOOKUP(A8109,'[1]alr yayınlanan fiyatlı'!$C:$D,2,FALSE)</f>
        <v>ONIX-MM.1/2".DIS.DISLI.KOSE.VANA.PVD.BRSHED.BRASS</v>
      </c>
      <c r="C8109" s="34">
        <f>IFERROR(VLOOKUP(A8109,'[1]alr yayınlanan fiyatlı'!C:K,9,0),0)</f>
        <v>0</v>
      </c>
    </row>
    <row r="8110" spans="1:3" x14ac:dyDescent="0.25">
      <c r="A8110" s="35" t="s">
        <v>3744</v>
      </c>
      <c r="B8110" s="35" t="str">
        <f>VLOOKUP(A8110,'[1]alr yayınlanan fiyatlı'!$C:$D,2,FALSE)</f>
        <v>ONIX-MM.1/2".DIS.DISLI.KOSE.VANA.PVD.BRSHED.BRASS</v>
      </c>
      <c r="C8110" s="34">
        <f>IFERROR(VLOOKUP(A8110,'[1]alr yayınlanan fiyatlı'!C:K,9,0),0)</f>
        <v>0</v>
      </c>
    </row>
    <row r="8111" spans="1:3" x14ac:dyDescent="0.25">
      <c r="A8111" s="35" t="s">
        <v>3744</v>
      </c>
      <c r="B8111" s="35" t="str">
        <f>VLOOKUP(A8111,'[1]alr yayınlanan fiyatlı'!$C:$D,2,FALSE)</f>
        <v>ONIX-MM.1/2".DIS.DISLI.KOSE.VANA.PVD.BRSHED.BRASS</v>
      </c>
      <c r="C8111" s="34">
        <f>IFERROR(VLOOKUP(A8111,'[1]alr yayınlanan fiyatlı'!C:K,9,0),0)</f>
        <v>0</v>
      </c>
    </row>
    <row r="8112" spans="1:3" x14ac:dyDescent="0.25">
      <c r="A8112" s="35" t="s">
        <v>3585</v>
      </c>
      <c r="B8112" s="35" t="str">
        <f>VLOOKUP(A8112,'[1]alr yayınlanan fiyatlı'!$C:$D,2,FALSE)</f>
        <v>ONIX-MM.1/2".DIS.DISLI.KOSE.VANA.KR.DPR2550.PVD.BLACK.NICKEL</v>
      </c>
      <c r="C8112" s="34">
        <f>IFERROR(VLOOKUP(A8112,'[1]alr yayınlanan fiyatlı'!C:K,9,0),0)</f>
        <v>0</v>
      </c>
    </row>
    <row r="8113" spans="1:3" x14ac:dyDescent="0.25">
      <c r="A8113" s="35" t="s">
        <v>3585</v>
      </c>
      <c r="B8113" s="35" t="str">
        <f>VLOOKUP(A8113,'[1]alr yayınlanan fiyatlı'!$C:$D,2,FALSE)</f>
        <v>ONIX-MM.1/2".DIS.DISLI.KOSE.VANA.KR.DPR2550.PVD.BLACK.NICKEL</v>
      </c>
      <c r="C8113" s="34">
        <f>IFERROR(VLOOKUP(A8113,'[1]alr yayınlanan fiyatlı'!C:K,9,0),0)</f>
        <v>0</v>
      </c>
    </row>
    <row r="8114" spans="1:3" x14ac:dyDescent="0.25">
      <c r="A8114" s="35" t="s">
        <v>3585</v>
      </c>
      <c r="B8114" s="35" t="str">
        <f>VLOOKUP(A8114,'[1]alr yayınlanan fiyatlı'!$C:$D,2,FALSE)</f>
        <v>ONIX-MM.1/2".DIS.DISLI.KOSE.VANA.KR.DPR2550.PVD.BLACK.NICKEL</v>
      </c>
      <c r="C8114" s="34">
        <f>IFERROR(VLOOKUP(A8114,'[1]alr yayınlanan fiyatlı'!C:K,9,0),0)</f>
        <v>0</v>
      </c>
    </row>
    <row r="8115" spans="1:3" x14ac:dyDescent="0.25">
      <c r="A8115" s="35" t="s">
        <v>3745</v>
      </c>
      <c r="B8115" s="35" t="str">
        <f>VLOOKUP(A8115,'[1]alr yayınlanan fiyatlı'!$C:$D,2,FALSE)</f>
        <v>ONIX-MM.1/2".DIS.DISLI.KOSE.VANA.PVD.POLSHD.BLACK.CHROME</v>
      </c>
      <c r="C8115" s="34">
        <f>IFERROR(VLOOKUP(A8115,'[1]alr yayınlanan fiyatlı'!C:K,9,0),0)</f>
        <v>0</v>
      </c>
    </row>
    <row r="8116" spans="1:3" x14ac:dyDescent="0.25">
      <c r="A8116" s="35" t="s">
        <v>3745</v>
      </c>
      <c r="B8116" s="35" t="str">
        <f>VLOOKUP(A8116,'[1]alr yayınlanan fiyatlı'!$C:$D,2,FALSE)</f>
        <v>ONIX-MM.1/2".DIS.DISLI.KOSE.VANA.PVD.POLSHD.BLACK.CHROME</v>
      </c>
      <c r="C8116" s="34">
        <f>IFERROR(VLOOKUP(A8116,'[1]alr yayınlanan fiyatlı'!C:K,9,0),0)</f>
        <v>0</v>
      </c>
    </row>
    <row r="8117" spans="1:3" x14ac:dyDescent="0.25">
      <c r="A8117" s="35" t="s">
        <v>3745</v>
      </c>
      <c r="B8117" s="35" t="str">
        <f>VLOOKUP(A8117,'[1]alr yayınlanan fiyatlı'!$C:$D,2,FALSE)</f>
        <v>ONIX-MM.1/2".DIS.DISLI.KOSE.VANA.PVD.POLSHD.BLACK.CHROME</v>
      </c>
      <c r="C8117" s="34">
        <f>IFERROR(VLOOKUP(A8117,'[1]alr yayınlanan fiyatlı'!C:K,9,0),0)</f>
        <v>0</v>
      </c>
    </row>
    <row r="8118" spans="1:3" x14ac:dyDescent="0.25">
      <c r="A8118" s="35" t="s">
        <v>3745</v>
      </c>
      <c r="B8118" s="35" t="str">
        <f>VLOOKUP(A8118,'[1]alr yayınlanan fiyatlı'!$C:$D,2,FALSE)</f>
        <v>ONIX-MM.1/2".DIS.DISLI.KOSE.VANA.PVD.POLSHD.BLACK.CHROME</v>
      </c>
      <c r="C8118" s="34">
        <f>IFERROR(VLOOKUP(A8118,'[1]alr yayınlanan fiyatlı'!C:K,9,0),0)</f>
        <v>0</v>
      </c>
    </row>
    <row r="8119" spans="1:3" x14ac:dyDescent="0.25">
      <c r="A8119" s="35" t="s">
        <v>4223</v>
      </c>
      <c r="B8119" s="35" t="str">
        <f>VLOOKUP(A8119,'[1]alr yayınlanan fiyatlı'!$C:$D,2,FALSE)</f>
        <v>ONIX-MM.1/2".DIS.DISLI.KOSE.VANA.KR.PVD.POLSHD.REDGOLD</v>
      </c>
      <c r="C8119" s="34">
        <f>IFERROR(VLOOKUP(A8119,'[1]alr yayınlanan fiyatlı'!C:K,9,0),0)</f>
        <v>0</v>
      </c>
    </row>
    <row r="8120" spans="1:3" x14ac:dyDescent="0.25">
      <c r="A8120" s="35" t="s">
        <v>2364</v>
      </c>
      <c r="B8120" s="35" t="str">
        <f>VLOOKUP(A8120,'[1]alr yayınlanan fiyatlı'!$C:$D,2,FALSE)</f>
        <v>ONIX-MM.1/2".DIS.DISLI.KOSE.VANA.SETACOAT.(PN205)</v>
      </c>
      <c r="C8120" s="34">
        <f>IFERROR(VLOOKUP(A8120,'[1]alr yayınlanan fiyatlı'!C:K,9,0),0)</f>
        <v>0</v>
      </c>
    </row>
    <row r="8121" spans="1:3" x14ac:dyDescent="0.25">
      <c r="A8121" s="35" t="s">
        <v>2365</v>
      </c>
      <c r="B8121" s="35" t="str">
        <f>VLOOKUP(A8121,'[1]alr yayınlanan fiyatlı'!$C:$D,2,FALSE)</f>
        <v>ONIX-MM.1/2".DIS.DISLI.KOSE.VANA.INTERPON.(AK.NBL=MZ1774)</v>
      </c>
      <c r="C8121" s="34">
        <f>IFERROR(VLOOKUP(A8121,'[1]alr yayınlanan fiyatlı'!C:K,9,0),0)</f>
        <v>0</v>
      </c>
    </row>
    <row r="8122" spans="1:3" x14ac:dyDescent="0.25">
      <c r="A8122" s="35" t="s">
        <v>3965</v>
      </c>
      <c r="B8122" s="35" t="str">
        <f>VLOOKUP(A8122,'[1]alr yayınlanan fiyatlı'!$C:$D,2,FALSE)</f>
        <v>ONIX-MM.1/2".DIS.DISLI.KOSE.VANA.PVD.BRSHED.COPPER</v>
      </c>
      <c r="C8122" s="34">
        <f>IFERROR(VLOOKUP(A8122,'[1]alr yayınlanan fiyatlı'!C:K,9,0),0)</f>
        <v>0</v>
      </c>
    </row>
    <row r="8123" spans="1:3" x14ac:dyDescent="0.25">
      <c r="A8123" s="35" t="s">
        <v>3965</v>
      </c>
      <c r="B8123" s="35" t="str">
        <f>VLOOKUP(A8123,'[1]alr yayınlanan fiyatlı'!$C:$D,2,FALSE)</f>
        <v>ONIX-MM.1/2".DIS.DISLI.KOSE.VANA.PVD.BRSHED.COPPER</v>
      </c>
      <c r="C8123" s="34">
        <f>IFERROR(VLOOKUP(A8123,'[1]alr yayınlanan fiyatlı'!C:K,9,0),0)</f>
        <v>0</v>
      </c>
    </row>
    <row r="8124" spans="1:3" x14ac:dyDescent="0.25">
      <c r="A8124" s="35" t="s">
        <v>3586</v>
      </c>
      <c r="B8124" s="35" t="str">
        <f>VLOOKUP(A8124,'[1]alr yayınlanan fiyatlı'!$C:$D,2,FALSE)</f>
        <v>ONIX-MM.1/2".DIS.DISLI.KOSE.VANA.RUSSET</v>
      </c>
      <c r="C8124" s="34">
        <f>IFERROR(VLOOKUP(A8124,'[1]alr yayınlanan fiyatlı'!C:K,9,0),0)</f>
        <v>0</v>
      </c>
    </row>
    <row r="8125" spans="1:3" x14ac:dyDescent="0.25">
      <c r="A8125" s="35" t="s">
        <v>3586</v>
      </c>
      <c r="B8125" s="35" t="str">
        <f>VLOOKUP(A8125,'[1]alr yayınlanan fiyatlı'!$C:$D,2,FALSE)</f>
        <v>ONIX-MM.1/2".DIS.DISLI.KOSE.VANA.RUSSET</v>
      </c>
      <c r="C8125" s="34">
        <f>IFERROR(VLOOKUP(A8125,'[1]alr yayınlanan fiyatlı'!C:K,9,0),0)</f>
        <v>0</v>
      </c>
    </row>
    <row r="8126" spans="1:3" x14ac:dyDescent="0.25">
      <c r="A8126" s="35" t="s">
        <v>3936</v>
      </c>
      <c r="B8126" s="35" t="str">
        <f>VLOOKUP(A8126,'[1]alr yayınlanan fiyatlı'!$C:$D,2,FALSE)</f>
        <v>ONIX-MM.1/2".DIS.DISLI.KOSE.VANA.SEPIA</v>
      </c>
      <c r="C8126" s="34">
        <f>IFERROR(VLOOKUP(A8126,'[1]alr yayınlanan fiyatlı'!C:K,9,0),0)</f>
        <v>0</v>
      </c>
    </row>
    <row r="8127" spans="1:3" x14ac:dyDescent="0.25">
      <c r="A8127" s="35" t="s">
        <v>3936</v>
      </c>
      <c r="B8127" s="35" t="str">
        <f>VLOOKUP(A8127,'[1]alr yayınlanan fiyatlı'!$C:$D,2,FALSE)</f>
        <v>ONIX-MM.1/2".DIS.DISLI.KOSE.VANA.SEPIA</v>
      </c>
      <c r="C8127" s="34">
        <f>IFERROR(VLOOKUP(A8127,'[1]alr yayınlanan fiyatlı'!C:K,9,0),0)</f>
        <v>0</v>
      </c>
    </row>
    <row r="8128" spans="1:3" x14ac:dyDescent="0.25">
      <c r="A8128" s="35" t="s">
        <v>3746</v>
      </c>
      <c r="B8128" s="35" t="str">
        <f>VLOOKUP(A8128,'[1]alr yayınlanan fiyatlı'!$C:$D,2,FALSE)</f>
        <v>Ø16 X 2 PEX.BORU.ADAPT.KR.(AZUR-ONIX-OPAL).PVD.POLSHD.BLACKNICKEL</v>
      </c>
      <c r="C8128" s="34">
        <f>IFERROR(VLOOKUP(A8128,'[1]alr yayınlanan fiyatlı'!C:K,9,0),0)</f>
        <v>0</v>
      </c>
    </row>
    <row r="8129" spans="1:3" x14ac:dyDescent="0.25">
      <c r="A8129" s="35" t="s">
        <v>2366</v>
      </c>
      <c r="B8129" s="35" t="str">
        <f>VLOOKUP(A8129,'[1]alr yayınlanan fiyatlı'!$C:$D,2,FALSE)</f>
        <v>Ø16 X 2 PEX.BORU.ADAPT.(AZUR-ONIX-OPAL).PVD.POLSHD.COPPER</v>
      </c>
      <c r="C8129" s="34">
        <f>IFERROR(VLOOKUP(A8129,'[1]alr yayınlanan fiyatlı'!C:K,9,0),0)</f>
        <v>0</v>
      </c>
    </row>
    <row r="8130" spans="1:3" x14ac:dyDescent="0.25">
      <c r="A8130" s="35" t="s">
        <v>2366</v>
      </c>
      <c r="B8130" s="35" t="str">
        <f>VLOOKUP(A8130,'[1]alr yayınlanan fiyatlı'!$C:$D,2,FALSE)</f>
        <v>Ø16 X 2 PEX.BORU.ADAPT.(AZUR-ONIX-OPAL).PVD.POLSHD.COPPER</v>
      </c>
      <c r="C8130" s="34">
        <f>IFERROR(VLOOKUP(A8130,'[1]alr yayınlanan fiyatlı'!C:K,9,0),0)</f>
        <v>0</v>
      </c>
    </row>
    <row r="8131" spans="1:3" x14ac:dyDescent="0.25">
      <c r="A8131" s="35" t="s">
        <v>2366</v>
      </c>
      <c r="B8131" s="35" t="str">
        <f>VLOOKUP(A8131,'[1]alr yayınlanan fiyatlı'!$C:$D,2,FALSE)</f>
        <v>Ø16 X 2 PEX.BORU.ADAPT.(AZUR-ONIX-OPAL).PVD.POLSHD.COPPER</v>
      </c>
      <c r="C8131" s="34">
        <f>IFERROR(VLOOKUP(A8131,'[1]alr yayınlanan fiyatlı'!C:K,9,0),0)</f>
        <v>0</v>
      </c>
    </row>
    <row r="8132" spans="1:3" x14ac:dyDescent="0.25">
      <c r="A8132" s="35" t="s">
        <v>3587</v>
      </c>
      <c r="B8132" s="35" t="str">
        <f>VLOOKUP(A8132,'[1]alr yayınlanan fiyatlı'!$C:$D,2,FALSE)</f>
        <v>Ø16 X 2 PEX.BORU.ADAPT.KR.(AZUR-ONIX-OPAL).PVD.POLSHD.BLACKCHROME</v>
      </c>
      <c r="C8132" s="34">
        <f>IFERROR(VLOOKUP(A8132,'[1]alr yayınlanan fiyatlı'!C:K,9,0),0)</f>
        <v>0</v>
      </c>
    </row>
    <row r="8133" spans="1:3" x14ac:dyDescent="0.25">
      <c r="A8133" s="35" t="s">
        <v>3826</v>
      </c>
      <c r="B8133" s="35" t="str">
        <f>VLOOKUP(A8133,'[1]alr yayınlanan fiyatlı'!$C:$D,2,FALSE)</f>
        <v>Ø16 X 2 PEX.BORU.ADAPT.(AZUR-ONIX-OPAL).NIGHT.BLACK</v>
      </c>
      <c r="C8133" s="34">
        <f>IFERROR(VLOOKUP(A8133,'[1]alr yayınlanan fiyatlı'!C:K,9,0),0)</f>
        <v>0</v>
      </c>
    </row>
    <row r="8134" spans="1:3" x14ac:dyDescent="0.25">
      <c r="A8134" s="35" t="s">
        <v>3826</v>
      </c>
      <c r="B8134" s="35" t="str">
        <f>VLOOKUP(A8134,'[1]alr yayınlanan fiyatlı'!$C:$D,2,FALSE)</f>
        <v>Ø16 X 2 PEX.BORU.ADAPT.(AZUR-ONIX-OPAL).NIGHT.BLACK</v>
      </c>
      <c r="C8134" s="34">
        <f>IFERROR(VLOOKUP(A8134,'[1]alr yayınlanan fiyatlı'!C:K,9,0),0)</f>
        <v>0</v>
      </c>
    </row>
    <row r="8135" spans="1:3" x14ac:dyDescent="0.25">
      <c r="A8135" s="35" t="s">
        <v>4224</v>
      </c>
      <c r="B8135" s="35" t="str">
        <f>VLOOKUP(A8135,'[1]alr yayınlanan fiyatlı'!$C:$D,2,FALSE)</f>
        <v>Ø16 X 2 PEX.BORU.ADAPT.(AZUR-ONIX-OPAL).CLEOPATRA</v>
      </c>
      <c r="C8135" s="34">
        <f>IFERROR(VLOOKUP(A8135,'[1]alr yayınlanan fiyatlı'!C:K,9,0),0)</f>
        <v>0</v>
      </c>
    </row>
    <row r="8136" spans="1:3" x14ac:dyDescent="0.25">
      <c r="A8136" s="35" t="s">
        <v>4224</v>
      </c>
      <c r="B8136" s="35" t="str">
        <f>VLOOKUP(A8136,'[1]alr yayınlanan fiyatlı'!$C:$D,2,FALSE)</f>
        <v>Ø16 X 2 PEX.BORU.ADAPT.(AZUR-ONIX-OPAL).CLEOPATRA</v>
      </c>
      <c r="C8136" s="34">
        <f>IFERROR(VLOOKUP(A8136,'[1]alr yayınlanan fiyatlı'!C:K,9,0),0)</f>
        <v>0</v>
      </c>
    </row>
    <row r="8137" spans="1:3" x14ac:dyDescent="0.25">
      <c r="A8137" s="35" t="s">
        <v>3827</v>
      </c>
      <c r="B8137" s="35" t="str">
        <f>VLOOKUP(A8137,'[1]alr yayınlanan fiyatlı'!$C:$D,2,FALSE)</f>
        <v>Ø16 X 2 PEX.BORU.ADAPT.(AZUR-ONIX-OPAL).PVD.POLSHD.BRONZE</v>
      </c>
      <c r="C8137" s="34">
        <f>IFERROR(VLOOKUP(A8137,'[1]alr yayınlanan fiyatlı'!C:K,9,0),0)</f>
        <v>0</v>
      </c>
    </row>
    <row r="8138" spans="1:3" x14ac:dyDescent="0.25">
      <c r="A8138" s="35" t="s">
        <v>3827</v>
      </c>
      <c r="B8138" s="35" t="str">
        <f>VLOOKUP(A8138,'[1]alr yayınlanan fiyatlı'!$C:$D,2,FALSE)</f>
        <v>Ø16 X 2 PEX.BORU.ADAPT.(AZUR-ONIX-OPAL).PVD.POLSHD.BRONZE</v>
      </c>
      <c r="C8138" s="34">
        <f>IFERROR(VLOOKUP(A8138,'[1]alr yayınlanan fiyatlı'!C:K,9,0),0)</f>
        <v>0</v>
      </c>
    </row>
    <row r="8139" spans="1:3" x14ac:dyDescent="0.25">
      <c r="A8139" s="35" t="s">
        <v>4225</v>
      </c>
      <c r="B8139" s="35" t="str">
        <f>VLOOKUP(A8139,'[1]alr yayınlanan fiyatlı'!$C:$D,2,FALSE)</f>
        <v>Ø16 X 2 PEX.BORU.ADAPT.(AZUR-ONIX-OPAL).PVD.BRSHED.BRONZE</v>
      </c>
      <c r="C8139" s="34">
        <f>IFERROR(VLOOKUP(A8139,'[1]alr yayınlanan fiyatlı'!C:K,9,0),0)</f>
        <v>0</v>
      </c>
    </row>
    <row r="8140" spans="1:3" x14ac:dyDescent="0.25">
      <c r="A8140" s="35" t="s">
        <v>4225</v>
      </c>
      <c r="B8140" s="35" t="str">
        <f>VLOOKUP(A8140,'[1]alr yayınlanan fiyatlı'!$C:$D,2,FALSE)</f>
        <v>Ø16 X 2 PEX.BORU.ADAPT.(AZUR-ONIX-OPAL).PVD.BRSHED.BRONZE</v>
      </c>
      <c r="C8140" s="34">
        <f>IFERROR(VLOOKUP(A8140,'[1]alr yayınlanan fiyatlı'!C:K,9,0),0)</f>
        <v>0</v>
      </c>
    </row>
    <row r="8141" spans="1:3" x14ac:dyDescent="0.25">
      <c r="A8141" s="35" t="s">
        <v>4226</v>
      </c>
      <c r="B8141" s="35" t="str">
        <f>VLOOKUP(A8141,'[1]alr yayınlanan fiyatlı'!$C:$D,2,FALSE)</f>
        <v>Ø16 X 2 PEX.BORU.ADAPT.(AZUR-ONIX-OPAL).PVD.POLSHD.BRASS</v>
      </c>
      <c r="C8141" s="34">
        <f>IFERROR(VLOOKUP(A8141,'[1]alr yayınlanan fiyatlı'!C:K,9,0),0)</f>
        <v>0</v>
      </c>
    </row>
    <row r="8142" spans="1:3" x14ac:dyDescent="0.25">
      <c r="A8142" s="35" t="s">
        <v>4226</v>
      </c>
      <c r="B8142" s="35" t="str">
        <f>VLOOKUP(A8142,'[1]alr yayınlanan fiyatlı'!$C:$D,2,FALSE)</f>
        <v>Ø16 X 2 PEX.BORU.ADAPT.(AZUR-ONIX-OPAL).PVD.POLSHD.BRASS</v>
      </c>
      <c r="C8142" s="34">
        <f>IFERROR(VLOOKUP(A8142,'[1]alr yayınlanan fiyatlı'!C:K,9,0),0)</f>
        <v>0</v>
      </c>
    </row>
    <row r="8143" spans="1:3" x14ac:dyDescent="0.25">
      <c r="A8143" s="35" t="s">
        <v>3828</v>
      </c>
      <c r="B8143" s="35" t="str">
        <f>VLOOKUP(A8143,'[1]alr yayınlanan fiyatlı'!$C:$D,2,FALSE)</f>
        <v>Ø16 X 2 PEX.BORU.ADAPT.(AZUR-ONIX-OPAL).PVD.BRSHED.BRASS</v>
      </c>
      <c r="C8143" s="34">
        <f>IFERROR(VLOOKUP(A8143,'[1]alr yayınlanan fiyatlı'!C:K,9,0),0)</f>
        <v>0</v>
      </c>
    </row>
    <row r="8144" spans="1:3" x14ac:dyDescent="0.25">
      <c r="A8144" s="35" t="s">
        <v>3828</v>
      </c>
      <c r="B8144" s="35" t="str">
        <f>VLOOKUP(A8144,'[1]alr yayınlanan fiyatlı'!$C:$D,2,FALSE)</f>
        <v>Ø16 X 2 PEX.BORU.ADAPT.(AZUR-ONIX-OPAL).PVD.BRSHED.BRASS</v>
      </c>
      <c r="C8144" s="34">
        <f>IFERROR(VLOOKUP(A8144,'[1]alr yayınlanan fiyatlı'!C:K,9,0),0)</f>
        <v>0</v>
      </c>
    </row>
    <row r="8145" spans="1:3" x14ac:dyDescent="0.25">
      <c r="A8145" s="35" t="s">
        <v>3937</v>
      </c>
      <c r="B8145" s="35" t="str">
        <f>VLOOKUP(A8145,'[1]alr yayınlanan fiyatlı'!$C:$D,2,FALSE)</f>
        <v>Ø16 X 2 PEX.BORU.ADAPT.(AZUR-ONIX-OPAL).PVD.POLSHD.BLACK.CHROME</v>
      </c>
      <c r="C8145" s="34">
        <f>IFERROR(VLOOKUP(A8145,'[1]alr yayınlanan fiyatlı'!C:K,9,0),0)</f>
        <v>0</v>
      </c>
    </row>
    <row r="8146" spans="1:3" x14ac:dyDescent="0.25">
      <c r="A8146" s="35" t="s">
        <v>3937</v>
      </c>
      <c r="B8146" s="35" t="str">
        <f>VLOOKUP(A8146,'[1]alr yayınlanan fiyatlı'!$C:$D,2,FALSE)</f>
        <v>Ø16 X 2 PEX.BORU.ADAPT.(AZUR-ONIX-OPAL).PVD.POLSHD.BLACK.CHROME</v>
      </c>
      <c r="C8146" s="34">
        <f>IFERROR(VLOOKUP(A8146,'[1]alr yayınlanan fiyatlı'!C:K,9,0),0)</f>
        <v>0</v>
      </c>
    </row>
    <row r="8147" spans="1:3" x14ac:dyDescent="0.25">
      <c r="A8147" s="35" t="s">
        <v>4227</v>
      </c>
      <c r="B8147" s="35" t="str">
        <f>VLOOKUP(A8147,'[1]alr yayınlanan fiyatlı'!$C:$D,2,FALSE)</f>
        <v>Ø16 X 2 PEX.BORU.ADAPT.(AZUR-ONIX-OPAL).PVD.BRSHED.BLACK.CHROME</v>
      </c>
      <c r="C8147" s="34">
        <f>IFERROR(VLOOKUP(A8147,'[1]alr yayınlanan fiyatlı'!C:K,9,0),0)</f>
        <v>0</v>
      </c>
    </row>
    <row r="8148" spans="1:3" x14ac:dyDescent="0.25">
      <c r="A8148" s="35" t="s">
        <v>3747</v>
      </c>
      <c r="B8148" s="35" t="str">
        <f>VLOOKUP(A8148,'[1]alr yayınlanan fiyatlı'!$C:$D,2,FALSE)</f>
        <v>Ø16 X 2 PEX.BORU.ADAPT.(AZUR-ONIX-OPAL).PVD.BRSHED.COPPER</v>
      </c>
      <c r="C8148" s="34">
        <f>IFERROR(VLOOKUP(A8148,'[1]alr yayınlanan fiyatlı'!C:K,9,0),0)</f>
        <v>0</v>
      </c>
    </row>
    <row r="8149" spans="1:3" x14ac:dyDescent="0.25">
      <c r="A8149" s="35" t="s">
        <v>3747</v>
      </c>
      <c r="B8149" s="35" t="str">
        <f>VLOOKUP(A8149,'[1]alr yayınlanan fiyatlı'!$C:$D,2,FALSE)</f>
        <v>Ø16 X 2 PEX.BORU.ADAPT.(AZUR-ONIX-OPAL).PVD.BRSHED.COPPER</v>
      </c>
      <c r="C8149" s="34">
        <f>IFERROR(VLOOKUP(A8149,'[1]alr yayınlanan fiyatlı'!C:K,9,0),0)</f>
        <v>0</v>
      </c>
    </row>
    <row r="8150" spans="1:3" x14ac:dyDescent="0.25">
      <c r="A8150" s="35" t="s">
        <v>3829</v>
      </c>
      <c r="B8150" s="35" t="str">
        <f>VLOOKUP(A8150,'[1]alr yayınlanan fiyatlı'!$C:$D,2,FALSE)</f>
        <v>Ø16 X 2 PEX.BORU.ADAPT.(AZUR-ONIX-OPAL).RUSSET</v>
      </c>
      <c r="C8150" s="34">
        <f>IFERROR(VLOOKUP(A8150,'[1]alr yayınlanan fiyatlı'!C:K,9,0),0)</f>
        <v>0</v>
      </c>
    </row>
    <row r="8151" spans="1:3" x14ac:dyDescent="0.25">
      <c r="A8151" s="35" t="s">
        <v>3829</v>
      </c>
      <c r="B8151" s="35" t="str">
        <f>VLOOKUP(A8151,'[1]alr yayınlanan fiyatlı'!$C:$D,2,FALSE)</f>
        <v>Ø16 X 2 PEX.BORU.ADAPT.(AZUR-ONIX-OPAL).RUSSET</v>
      </c>
      <c r="C8151" s="34">
        <f>IFERROR(VLOOKUP(A8151,'[1]alr yayınlanan fiyatlı'!C:K,9,0),0)</f>
        <v>0</v>
      </c>
    </row>
    <row r="8152" spans="1:3" x14ac:dyDescent="0.25">
      <c r="A8152" s="35" t="s">
        <v>3830</v>
      </c>
      <c r="B8152" s="35" t="str">
        <f>VLOOKUP(A8152,'[1]alr yayınlanan fiyatlı'!$C:$D,2,FALSE)</f>
        <v>Ø16 X 2 PEX.BORU.ADAPT.(AZUR-ONIX-OPAL).SEPIA</v>
      </c>
      <c r="C8152" s="34">
        <f>IFERROR(VLOOKUP(A8152,'[1]alr yayınlanan fiyatlı'!C:K,9,0),0)</f>
        <v>0</v>
      </c>
    </row>
    <row r="8153" spans="1:3" x14ac:dyDescent="0.25">
      <c r="A8153" s="35" t="s">
        <v>3830</v>
      </c>
      <c r="B8153" s="35" t="str">
        <f>VLOOKUP(A8153,'[1]alr yayınlanan fiyatlı'!$C:$D,2,FALSE)</f>
        <v>Ø16 X 2 PEX.BORU.ADAPT.(AZUR-ONIX-OPAL).SEPIA</v>
      </c>
      <c r="C8153" s="34">
        <f>IFERROR(VLOOKUP(A8153,'[1]alr yayınlanan fiyatlı'!C:K,9,0),0)</f>
        <v>0</v>
      </c>
    </row>
    <row r="8154" spans="1:3" x14ac:dyDescent="0.25">
      <c r="A8154" s="35" t="s">
        <v>3938</v>
      </c>
      <c r="B8154" s="35" t="str">
        <f>VLOOKUP(A8154,'[1]alr yayınlanan fiyatlı'!$C:$D,2,FALSE)</f>
        <v>Ø16 X 2 PEX.BORU.ADAPT.(AZUR-ONIX-OPAL).FROST</v>
      </c>
      <c r="C8154" s="34">
        <f>IFERROR(VLOOKUP(A8154,'[1]alr yayınlanan fiyatlı'!C:K,9,0),0)</f>
        <v>0</v>
      </c>
    </row>
    <row r="8155" spans="1:3" x14ac:dyDescent="0.25">
      <c r="A8155" s="35" t="s">
        <v>3938</v>
      </c>
      <c r="B8155" s="35" t="str">
        <f>VLOOKUP(A8155,'[1]alr yayınlanan fiyatlı'!$C:$D,2,FALSE)</f>
        <v>Ø16 X 2 PEX.BORU.ADAPT.(AZUR-ONIX-OPAL).FROST</v>
      </c>
      <c r="C8155" s="34">
        <f>IFERROR(VLOOKUP(A8155,'[1]alr yayınlanan fiyatlı'!C:K,9,0),0)</f>
        <v>0</v>
      </c>
    </row>
    <row r="8156" spans="1:3" x14ac:dyDescent="0.25">
      <c r="A8156" s="35" t="s">
        <v>2367</v>
      </c>
      <c r="B8156" s="35" t="str">
        <f>VLOOKUP(A8156,'[1]alr yayınlanan fiyatlı'!$C:$D,2,FALSE)</f>
        <v>Ø16 X 2 PEX.BORU.ADAPT.(AZUR-ONIX-OPAL).MILKY.WAY</v>
      </c>
      <c r="C8156" s="34">
        <f>IFERROR(VLOOKUP(A8156,'[1]alr yayınlanan fiyatlı'!C:K,9,0),0)</f>
        <v>0</v>
      </c>
    </row>
    <row r="8157" spans="1:3" x14ac:dyDescent="0.25">
      <c r="A8157" s="35" t="s">
        <v>2367</v>
      </c>
      <c r="B8157" s="35" t="str">
        <f>VLOOKUP(A8157,'[1]alr yayınlanan fiyatlı'!$C:$D,2,FALSE)</f>
        <v>Ø16 X 2 PEX.BORU.ADAPT.(AZUR-ONIX-OPAL).MILKY.WAY</v>
      </c>
      <c r="C8157" s="34">
        <f>IFERROR(VLOOKUP(A8157,'[1]alr yayınlanan fiyatlı'!C:K,9,0),0)</f>
        <v>0</v>
      </c>
    </row>
    <row r="8158" spans="1:3" x14ac:dyDescent="0.25">
      <c r="A8158" s="35" t="s">
        <v>3588</v>
      </c>
      <c r="B8158" s="35" t="str">
        <f>VLOOKUP(A8158,'[1]alr yayınlanan fiyatlı'!$C:$D,2,FALSE)</f>
        <v>80X120X15 1/2".BORU.KAPA.Ø25,5.CFT.DLKL.50MM.AKS.PSLMZ.CEL.FRC.YZY.(15mmYUK.) (R030)</v>
      </c>
      <c r="C8158" s="34">
        <f>IFERROR(VLOOKUP(A8158,'[1]alr yayınlanan fiyatlı'!C:K,9,0),0)</f>
        <v>0</v>
      </c>
    </row>
    <row r="8159" spans="1:3" x14ac:dyDescent="0.25">
      <c r="A8159" s="35" t="s">
        <v>6747</v>
      </c>
      <c r="B8159" s="35" t="str">
        <f>VLOOKUP(A8159,'[1]alr yayınlanan fiyatlı'!$C:$D,2,FALSE)</f>
        <v>60X60X2 MM KARE.PPRC.DVR.RZT.Ø25,5.DLK.PSLMZ.CEL.FRC.YZY. (R034)</v>
      </c>
      <c r="C8159" s="34">
        <f>IFERROR(VLOOKUP(A8159,'[1]alr yayınlanan fiyatlı'!C:K,9,0),0)</f>
        <v>0</v>
      </c>
    </row>
    <row r="8160" spans="1:3" x14ac:dyDescent="0.25">
      <c r="A8160" s="35" t="s">
        <v>2368</v>
      </c>
      <c r="B8160" s="35" t="str">
        <f>VLOOKUP(A8160,'[1]alr yayınlanan fiyatlı'!$C:$D,2,FALSE)</f>
        <v>60X60X2 MM KARE.PEX.DVR.RZT.Ø18.DLK.PSLMZ.CEL.FRC.YZY. (R033)</v>
      </c>
      <c r="C8160" s="34">
        <f>IFERROR(VLOOKUP(A8160,'[1]alr yayınlanan fiyatlı'!C:K,9,0),0)</f>
        <v>0</v>
      </c>
    </row>
    <row r="8161" spans="1:3" x14ac:dyDescent="0.25">
      <c r="A8161" s="35" t="s">
        <v>2368</v>
      </c>
      <c r="B8161" s="35" t="str">
        <f>VLOOKUP(A8161,'[1]alr yayınlanan fiyatlı'!$C:$D,2,FALSE)</f>
        <v>60X60X2 MM KARE.PEX.DVR.RZT.Ø18.DLK.PSLMZ.CEL.FRC.YZY. (R033)</v>
      </c>
      <c r="C8161" s="34">
        <f>IFERROR(VLOOKUP(A8161,'[1]alr yayınlanan fiyatlı'!C:K,9,0),0)</f>
        <v>0</v>
      </c>
    </row>
    <row r="8162" spans="1:3" x14ac:dyDescent="0.25">
      <c r="A8162" s="35" t="s">
        <v>6748</v>
      </c>
      <c r="B8162" s="35" t="str">
        <f>VLOOKUP(A8162,'[1]alr yayınlanan fiyatlı'!$C:$D,2,FALSE)</f>
        <v>50X50X30 KARE.PEX.BORU.KAPA.Ø18+Ø21,3.DLK.PSLMZ.CEL.FRC.YZY.(30mmYUK.) (R026)</v>
      </c>
      <c r="C8162" s="34">
        <f>IFERROR(VLOOKUP(A8162,'[1]alr yayınlanan fiyatlı'!C:K,9,0),0)</f>
        <v>0</v>
      </c>
    </row>
    <row r="8163" spans="1:3" x14ac:dyDescent="0.25">
      <c r="A8163" s="35" t="s">
        <v>3966</v>
      </c>
      <c r="B8163" s="35" t="str">
        <f>VLOOKUP(A8163,'[1]alr yayınlanan fiyatlı'!$C:$D,2,FALSE)</f>
        <v>50X50X20 KARE.PEX.BORU.KAPA.Ø18+Ø21,3.DLK.PSLMZ.CEL.FRC.YZY.(20mmYUK.) (R027)</v>
      </c>
      <c r="C8163" s="34">
        <f>IFERROR(VLOOKUP(A8163,'[1]alr yayınlanan fiyatlı'!C:K,9,0),0)</f>
        <v>0</v>
      </c>
    </row>
    <row r="8164" spans="1:3" x14ac:dyDescent="0.25">
      <c r="A8164" s="35" t="s">
        <v>3831</v>
      </c>
      <c r="B8164" s="35" t="str">
        <f>VLOOKUP(A8164,'[1]alr yayınlanan fiyatlı'!$C:$D,2,FALSE)</f>
        <v>Ø50X30 YUV.PEX.BORU.KAPA.Ø18+Ø21,3.DLK.PSLMZ.FRC.YZY.(30mmYUK) (R028)</v>
      </c>
      <c r="C8164" s="34">
        <f>IFERROR(VLOOKUP(A8164,'[1]alr yayınlanan fiyatlı'!C:K,9,0),0)</f>
        <v>0</v>
      </c>
    </row>
    <row r="8165" spans="1:3" x14ac:dyDescent="0.25">
      <c r="A8165" s="35" t="s">
        <v>3831</v>
      </c>
      <c r="B8165" s="35" t="str">
        <f>VLOOKUP(A8165,'[1]alr yayınlanan fiyatlı'!$C:$D,2,FALSE)</f>
        <v>Ø50X30 YUV.PEX.BORU.KAPA.Ø18+Ø21,3.DLK.PSLMZ.FRC.YZY.(30mmYUK) (R028)</v>
      </c>
      <c r="C8165" s="34">
        <f>IFERROR(VLOOKUP(A8165,'[1]alr yayınlanan fiyatlı'!C:K,9,0),0)</f>
        <v>0</v>
      </c>
    </row>
    <row r="8166" spans="1:3" x14ac:dyDescent="0.25">
      <c r="A8166" s="35" t="s">
        <v>3831</v>
      </c>
      <c r="B8166" s="35" t="str">
        <f>VLOOKUP(A8166,'[1]alr yayınlanan fiyatlı'!$C:$D,2,FALSE)</f>
        <v>Ø50X30 YUV.PEX.BORU.KAPA.Ø18+Ø21,3.DLK.PSLMZ.FRC.YZY.(30mmYUK) (R028)</v>
      </c>
      <c r="C8166" s="34">
        <f>IFERROR(VLOOKUP(A8166,'[1]alr yayınlanan fiyatlı'!C:K,9,0),0)</f>
        <v>0</v>
      </c>
    </row>
    <row r="8167" spans="1:3" x14ac:dyDescent="0.25">
      <c r="A8167" s="35" t="s">
        <v>3831</v>
      </c>
      <c r="B8167" s="35" t="str">
        <f>VLOOKUP(A8167,'[1]alr yayınlanan fiyatlı'!$C:$D,2,FALSE)</f>
        <v>Ø50X30 YUV.PEX.BORU.KAPA.Ø18+Ø21,3.DLK.PSLMZ.FRC.YZY.(30mmYUK) (R028)</v>
      </c>
      <c r="C8167" s="34">
        <f>IFERROR(VLOOKUP(A8167,'[1]alr yayınlanan fiyatlı'!C:K,9,0),0)</f>
        <v>0</v>
      </c>
    </row>
    <row r="8168" spans="1:3" x14ac:dyDescent="0.25">
      <c r="A8168" s="35" t="s">
        <v>3939</v>
      </c>
      <c r="B8168" s="35" t="str">
        <f>VLOOKUP(A8168,'[1]alr yayınlanan fiyatlı'!$C:$D,2,FALSE)</f>
        <v>Ø50X17 YUV.PEX.BORU.KAPA.Ø18+Ø21,3.DLK.PSLMZ.CEL.FRC.YZY.(17mmYUK) (R029)</v>
      </c>
      <c r="C8168" s="34">
        <f>IFERROR(VLOOKUP(A8168,'[1]alr yayınlanan fiyatlı'!C:K,9,0),0)</f>
        <v>0</v>
      </c>
    </row>
    <row r="8169" spans="1:3" x14ac:dyDescent="0.25">
      <c r="A8169" s="35" t="s">
        <v>3939</v>
      </c>
      <c r="B8169" s="35" t="str">
        <f>VLOOKUP(A8169,'[1]alr yayınlanan fiyatlı'!$C:$D,2,FALSE)</f>
        <v>Ø50X17 YUV.PEX.BORU.KAPA.Ø18+Ø21,3.DLK.PSLMZ.CEL.FRC.YZY.(17mmYUK) (R029)</v>
      </c>
      <c r="C8169" s="34">
        <f>IFERROR(VLOOKUP(A8169,'[1]alr yayınlanan fiyatlı'!C:K,9,0),0)</f>
        <v>0</v>
      </c>
    </row>
    <row r="8170" spans="1:3" x14ac:dyDescent="0.25">
      <c r="A8170" s="35" t="s">
        <v>3939</v>
      </c>
      <c r="B8170" s="35" t="str">
        <f>VLOOKUP(A8170,'[1]alr yayınlanan fiyatlı'!$C:$D,2,FALSE)</f>
        <v>Ø50X17 YUV.PEX.BORU.KAPA.Ø18+Ø21,3.DLK.PSLMZ.CEL.FRC.YZY.(17mmYUK) (R029)</v>
      </c>
      <c r="C8170" s="34">
        <f>IFERROR(VLOOKUP(A8170,'[1]alr yayınlanan fiyatlı'!C:K,9,0),0)</f>
        <v>0</v>
      </c>
    </row>
    <row r="8171" spans="1:3" x14ac:dyDescent="0.25">
      <c r="A8171" s="35" t="s">
        <v>3939</v>
      </c>
      <c r="B8171" s="35" t="str">
        <f>VLOOKUP(A8171,'[1]alr yayınlanan fiyatlı'!$C:$D,2,FALSE)</f>
        <v>Ø50X17 YUV.PEX.BORU.KAPA.Ø18+Ø21,3.DLK.PSLMZ.CEL.FRC.YZY.(17mmYUK) (R029)</v>
      </c>
      <c r="C8171" s="34">
        <f>IFERROR(VLOOKUP(A8171,'[1]alr yayınlanan fiyatlı'!C:K,9,0),0)</f>
        <v>0</v>
      </c>
    </row>
    <row r="8172" spans="1:3" x14ac:dyDescent="0.25">
      <c r="A8172" s="35" t="s">
        <v>2369</v>
      </c>
      <c r="B8172" s="35" t="str">
        <f>VLOOKUP(A8172,'[1]alr yayınlanan fiyatlı'!$C:$D,2,FALSE)</f>
        <v>48X48X82 3.CENTIKLI.BORU.KAPA.Ø28.DLK.PSLMZ.CEL.FRC.YZY.(82mmYUK.)(R042)</v>
      </c>
      <c r="C8172" s="34">
        <f>IFERROR(VLOOKUP(A8172,'[1]alr yayınlanan fiyatlı'!C:K,9,0),0)</f>
        <v>0</v>
      </c>
    </row>
    <row r="8173" spans="1:3" x14ac:dyDescent="0.25">
      <c r="A8173" s="35" t="s">
        <v>2369</v>
      </c>
      <c r="B8173" s="35" t="str">
        <f>VLOOKUP(A8173,'[1]alr yayınlanan fiyatlı'!$C:$D,2,FALSE)</f>
        <v>48X48X82 3.CENTIKLI.BORU.KAPA.Ø28.DLK.PSLMZ.CEL.FRC.YZY.(82mmYUK.)(R042)</v>
      </c>
      <c r="C8173" s="34">
        <f>IFERROR(VLOOKUP(A8173,'[1]alr yayınlanan fiyatlı'!C:K,9,0),0)</f>
        <v>0</v>
      </c>
    </row>
    <row r="8174" spans="1:3" x14ac:dyDescent="0.25">
      <c r="A8174" s="35" t="s">
        <v>2369</v>
      </c>
      <c r="B8174" s="35" t="str">
        <f>VLOOKUP(A8174,'[1]alr yayınlanan fiyatlı'!$C:$D,2,FALSE)</f>
        <v>48X48X82 3.CENTIKLI.BORU.KAPA.Ø28.DLK.PSLMZ.CEL.FRC.YZY.(82mmYUK.)(R042)</v>
      </c>
      <c r="C8174" s="34">
        <f>IFERROR(VLOOKUP(A8174,'[1]alr yayınlanan fiyatlı'!C:K,9,0),0)</f>
        <v>0</v>
      </c>
    </row>
    <row r="8175" spans="1:3" x14ac:dyDescent="0.25">
      <c r="A8175" s="35" t="s">
        <v>2370</v>
      </c>
      <c r="B8175" s="35" t="str">
        <f>VLOOKUP(A8175,'[1]alr yayınlanan fiyatlı'!$C:$D,2,FALSE)</f>
        <v>Ø50 YUV.PEX.BORU.KAPA.PSLMZ.AY.YZY.(R011)</v>
      </c>
      <c r="C8175" s="34">
        <f>IFERROR(VLOOKUP(A8175,'[1]alr yayınlanan fiyatlı'!C:K,9,0),0)</f>
        <v>0</v>
      </c>
    </row>
    <row r="8176" spans="1:3" x14ac:dyDescent="0.25">
      <c r="A8176" s="35" t="s">
        <v>2370</v>
      </c>
      <c r="B8176" s="35" t="str">
        <f>VLOOKUP(A8176,'[1]alr yayınlanan fiyatlı'!$C:$D,2,FALSE)</f>
        <v>Ø50 YUV.PEX.BORU.KAPA.PSLMZ.AY.YZY.(R011)</v>
      </c>
      <c r="C8176" s="34">
        <f>IFERROR(VLOOKUP(A8176,'[1]alr yayınlanan fiyatlı'!C:K,9,0),0)</f>
        <v>0</v>
      </c>
    </row>
    <row r="8177" spans="1:3" x14ac:dyDescent="0.25">
      <c r="A8177" s="35" t="s">
        <v>2370</v>
      </c>
      <c r="B8177" s="35" t="str">
        <f>VLOOKUP(A8177,'[1]alr yayınlanan fiyatlı'!$C:$D,2,FALSE)</f>
        <v>Ø50 YUV.PEX.BORU.KAPA.PSLMZ.AY.YZY.(R011)</v>
      </c>
      <c r="C8177" s="34">
        <f>IFERROR(VLOOKUP(A8177,'[1]alr yayınlanan fiyatlı'!C:K,9,0),0)</f>
        <v>0</v>
      </c>
    </row>
    <row r="8178" spans="1:3" x14ac:dyDescent="0.25">
      <c r="A8178" s="35" t="s">
        <v>3940</v>
      </c>
      <c r="B8178" s="35" t="str">
        <f>VLOOKUP(A8178,'[1]alr yayınlanan fiyatlı'!$C:$D,2,FALSE)</f>
        <v>60X60 KARE.BORU.KAPA.(KM).PSLMZ.CEL.AY.YZY.(ARES+LINA)</v>
      </c>
      <c r="C8178" s="34">
        <f>IFERROR(VLOOKUP(A8178,'[1]alr yayınlanan fiyatlı'!C:K,9,0),0)</f>
        <v>0</v>
      </c>
    </row>
    <row r="8179" spans="1:3" x14ac:dyDescent="0.25">
      <c r="A8179" s="35" t="s">
        <v>3940</v>
      </c>
      <c r="B8179" s="35" t="str">
        <f>VLOOKUP(A8179,'[1]alr yayınlanan fiyatlı'!$C:$D,2,FALSE)</f>
        <v>60X60 KARE.BORU.KAPA.(KM).PSLMZ.CEL.AY.YZY.(ARES+LINA)</v>
      </c>
      <c r="C8179" s="34">
        <f>IFERROR(VLOOKUP(A8179,'[1]alr yayınlanan fiyatlı'!C:K,9,0),0)</f>
        <v>0</v>
      </c>
    </row>
    <row r="8180" spans="1:3" x14ac:dyDescent="0.25">
      <c r="A8180" s="35" t="s">
        <v>3748</v>
      </c>
      <c r="B8180" s="35" t="str">
        <f>VLOOKUP(A8180,'[1]alr yayınlanan fiyatlı'!$C:$D,2,FALSE)</f>
        <v>80X120X15 1/2".BORU.KAPA.Ø25,5.CFT.DLKL.50MM.AKS.PSLMZ.CEL.AY.YZY.(15mmYUK.) (R030)</v>
      </c>
      <c r="C8180" s="34">
        <f>IFERROR(VLOOKUP(A8180,'[1]alr yayınlanan fiyatlı'!C:K,9,0),0)</f>
        <v>0</v>
      </c>
    </row>
    <row r="8181" spans="1:3" x14ac:dyDescent="0.25">
      <c r="A8181" s="35" t="s">
        <v>3748</v>
      </c>
      <c r="B8181" s="35" t="str">
        <f>VLOOKUP(A8181,'[1]alr yayınlanan fiyatlı'!$C:$D,2,FALSE)</f>
        <v>80X120X15 1/2".BORU.KAPA.Ø25,5.CFT.DLKL.50MM.AKS.PSLMZ.CEL.AY.YZY.(15mmYUK.) (R030)</v>
      </c>
      <c r="C8181" s="34">
        <f>IFERROR(VLOOKUP(A8181,'[1]alr yayınlanan fiyatlı'!C:K,9,0),0)</f>
        <v>0</v>
      </c>
    </row>
    <row r="8182" spans="1:3" x14ac:dyDescent="0.25">
      <c r="A8182" s="35" t="s">
        <v>3748</v>
      </c>
      <c r="B8182" s="35" t="str">
        <f>VLOOKUP(A8182,'[1]alr yayınlanan fiyatlı'!$C:$D,2,FALSE)</f>
        <v>80X120X15 1/2".BORU.KAPA.Ø25,5.CFT.DLKL.50MM.AKS.PSLMZ.CEL.AY.YZY.(15mmYUK.) (R030)</v>
      </c>
      <c r="C8182" s="34">
        <f>IFERROR(VLOOKUP(A8182,'[1]alr yayınlanan fiyatlı'!C:K,9,0),0)</f>
        <v>0</v>
      </c>
    </row>
    <row r="8183" spans="1:3" x14ac:dyDescent="0.25">
      <c r="A8183" s="35" t="s">
        <v>6749</v>
      </c>
      <c r="B8183" s="35" t="str">
        <f>VLOOKUP(A8183,'[1]alr yayınlanan fiyatlı'!$C:$D,2,FALSE)</f>
        <v>60X60X2 MM KARE.PPRC.DVR.RZT.Ø25,5.DLK.PSLMZ.CEL.AY.YZY. (R034)</v>
      </c>
      <c r="C8183" s="34">
        <f>IFERROR(VLOOKUP(A8183,'[1]alr yayınlanan fiyatlı'!C:K,9,0),0)</f>
        <v>0</v>
      </c>
    </row>
    <row r="8184" spans="1:3" x14ac:dyDescent="0.25">
      <c r="A8184" s="35" t="s">
        <v>6749</v>
      </c>
      <c r="B8184" s="35" t="str">
        <f>VLOOKUP(A8184,'[1]alr yayınlanan fiyatlı'!$C:$D,2,FALSE)</f>
        <v>60X60X2 MM KARE.PPRC.DVR.RZT.Ø25,5.DLK.PSLMZ.CEL.AY.YZY. (R034)</v>
      </c>
      <c r="C8184" s="34">
        <f>IFERROR(VLOOKUP(A8184,'[1]alr yayınlanan fiyatlı'!C:K,9,0),0)</f>
        <v>0</v>
      </c>
    </row>
    <row r="8185" spans="1:3" x14ac:dyDescent="0.25">
      <c r="A8185" s="35" t="s">
        <v>6749</v>
      </c>
      <c r="B8185" s="35" t="str">
        <f>VLOOKUP(A8185,'[1]alr yayınlanan fiyatlı'!$C:$D,2,FALSE)</f>
        <v>60X60X2 MM KARE.PPRC.DVR.RZT.Ø25,5.DLK.PSLMZ.CEL.AY.YZY. (R034)</v>
      </c>
      <c r="C8185" s="34">
        <f>IFERROR(VLOOKUP(A8185,'[1]alr yayınlanan fiyatlı'!C:K,9,0),0)</f>
        <v>0</v>
      </c>
    </row>
    <row r="8186" spans="1:3" x14ac:dyDescent="0.25">
      <c r="A8186" s="35" t="s">
        <v>2371</v>
      </c>
      <c r="B8186" s="35" t="str">
        <f>VLOOKUP(A8186,'[1]alr yayınlanan fiyatlı'!$C:$D,2,FALSE)</f>
        <v>60X60X2 MM KARE.PEX.DVR.RZT.Ø18.DLK.PSLMZ.CEL.AY.YZY. (R033)</v>
      </c>
      <c r="C8186" s="34">
        <f>IFERROR(VLOOKUP(A8186,'[1]alr yayınlanan fiyatlı'!C:K,9,0),0)</f>
        <v>0</v>
      </c>
    </row>
    <row r="8187" spans="1:3" x14ac:dyDescent="0.25">
      <c r="A8187" s="35" t="s">
        <v>2371</v>
      </c>
      <c r="B8187" s="35" t="str">
        <f>VLOOKUP(A8187,'[1]alr yayınlanan fiyatlı'!$C:$D,2,FALSE)</f>
        <v>60X60X2 MM KARE.PEX.DVR.RZT.Ø18.DLK.PSLMZ.CEL.AY.YZY. (R033)</v>
      </c>
      <c r="C8187" s="34">
        <f>IFERROR(VLOOKUP(A8187,'[1]alr yayınlanan fiyatlı'!C:K,9,0),0)</f>
        <v>0</v>
      </c>
    </row>
    <row r="8188" spans="1:3" x14ac:dyDescent="0.25">
      <c r="A8188" s="35" t="s">
        <v>3967</v>
      </c>
      <c r="B8188" s="35" t="str">
        <f>VLOOKUP(A8188,'[1]alr yayınlanan fiyatlı'!$C:$D,2,FALSE)</f>
        <v>50X50X30 KARE.PEX.BORU.KAPA.Ø18+Ø21,3.DLK.PSLMZ.CEL.AY.YZY.(30mmYUK.) (R026)</v>
      </c>
      <c r="C8188" s="34">
        <f>IFERROR(VLOOKUP(A8188,'[1]alr yayınlanan fiyatlı'!C:K,9,0),0)</f>
        <v>0</v>
      </c>
    </row>
    <row r="8189" spans="1:3" x14ac:dyDescent="0.25">
      <c r="A8189" s="35" t="s">
        <v>3967</v>
      </c>
      <c r="B8189" s="35" t="str">
        <f>VLOOKUP(A8189,'[1]alr yayınlanan fiyatlı'!$C:$D,2,FALSE)</f>
        <v>50X50X30 KARE.PEX.BORU.KAPA.Ø18+Ø21,3.DLK.PSLMZ.CEL.AY.YZY.(30mmYUK.) (R026)</v>
      </c>
      <c r="C8189" s="34">
        <f>IFERROR(VLOOKUP(A8189,'[1]alr yayınlanan fiyatlı'!C:K,9,0),0)</f>
        <v>0</v>
      </c>
    </row>
    <row r="8190" spans="1:3" x14ac:dyDescent="0.25">
      <c r="A8190" s="35" t="s">
        <v>3967</v>
      </c>
      <c r="B8190" s="35" t="str">
        <f>VLOOKUP(A8190,'[1]alr yayınlanan fiyatlı'!$C:$D,2,FALSE)</f>
        <v>50X50X30 KARE.PEX.BORU.KAPA.Ø18+Ø21,3.DLK.PSLMZ.CEL.AY.YZY.(30mmYUK.) (R026)</v>
      </c>
      <c r="C8190" s="34">
        <f>IFERROR(VLOOKUP(A8190,'[1]alr yayınlanan fiyatlı'!C:K,9,0),0)</f>
        <v>0</v>
      </c>
    </row>
    <row r="8191" spans="1:3" x14ac:dyDescent="0.25">
      <c r="A8191" s="35" t="s">
        <v>3749</v>
      </c>
      <c r="B8191" s="35" t="str">
        <f>VLOOKUP(A8191,'[1]alr yayınlanan fiyatlı'!$C:$D,2,FALSE)</f>
        <v>50X50X20 KARE.PEX.BORU.KAPA.Ø18+Ø21,3.DLK.PSLMZ.CEL.AY.YZY.(20mmYUK.) (R027)</v>
      </c>
      <c r="C8191" s="34">
        <f>IFERROR(VLOOKUP(A8191,'[1]alr yayınlanan fiyatlı'!C:K,9,0),0)</f>
        <v>0</v>
      </c>
    </row>
    <row r="8192" spans="1:3" x14ac:dyDescent="0.25">
      <c r="A8192" s="35" t="s">
        <v>3749</v>
      </c>
      <c r="B8192" s="35" t="str">
        <f>VLOOKUP(A8192,'[1]alr yayınlanan fiyatlı'!$C:$D,2,FALSE)</f>
        <v>50X50X20 KARE.PEX.BORU.KAPA.Ø18+Ø21,3.DLK.PSLMZ.CEL.AY.YZY.(20mmYUK.) (R027)</v>
      </c>
      <c r="C8192" s="34">
        <f>IFERROR(VLOOKUP(A8192,'[1]alr yayınlanan fiyatlı'!C:K,9,0),0)</f>
        <v>0</v>
      </c>
    </row>
    <row r="8193" spans="1:3" x14ac:dyDescent="0.25">
      <c r="A8193" s="35" t="s">
        <v>3749</v>
      </c>
      <c r="B8193" s="35" t="str">
        <f>VLOOKUP(A8193,'[1]alr yayınlanan fiyatlı'!$C:$D,2,FALSE)</f>
        <v>50X50X20 KARE.PEX.BORU.KAPA.Ø18+Ø21,3.DLK.PSLMZ.CEL.AY.YZY.(20mmYUK.) (R027)</v>
      </c>
      <c r="C8193" s="34">
        <f>IFERROR(VLOOKUP(A8193,'[1]alr yayınlanan fiyatlı'!C:K,9,0),0)</f>
        <v>0</v>
      </c>
    </row>
    <row r="8194" spans="1:3" x14ac:dyDescent="0.25">
      <c r="A8194" s="35" t="s">
        <v>3749</v>
      </c>
      <c r="B8194" s="35" t="str">
        <f>VLOOKUP(A8194,'[1]alr yayınlanan fiyatlı'!$C:$D,2,FALSE)</f>
        <v>50X50X20 KARE.PEX.BORU.KAPA.Ø18+Ø21,3.DLK.PSLMZ.CEL.AY.YZY.(20mmYUK.) (R027)</v>
      </c>
      <c r="C8194" s="34">
        <f>IFERROR(VLOOKUP(A8194,'[1]alr yayınlanan fiyatlı'!C:K,9,0),0)</f>
        <v>0</v>
      </c>
    </row>
    <row r="8195" spans="1:3" x14ac:dyDescent="0.25">
      <c r="A8195" s="35" t="s">
        <v>3589</v>
      </c>
      <c r="B8195" s="35" t="str">
        <f>VLOOKUP(A8195,'[1]alr yayınlanan fiyatlı'!$C:$D,2,FALSE)</f>
        <v>Ø50X17 YUV.PEX.BORU.KAPA.Ø18+Ø21,3.DLK.PSLMZ.AY.YZY.(17mmYUK) (R029)</v>
      </c>
      <c r="C8195" s="34">
        <f>IFERROR(VLOOKUP(A8195,'[1]alr yayınlanan fiyatlı'!C:K,9,0),0)</f>
        <v>0</v>
      </c>
    </row>
    <row r="8196" spans="1:3" x14ac:dyDescent="0.25">
      <c r="A8196" s="35" t="s">
        <v>3589</v>
      </c>
      <c r="B8196" s="35" t="str">
        <f>VLOOKUP(A8196,'[1]alr yayınlanan fiyatlı'!$C:$D,2,FALSE)</f>
        <v>Ø50X17 YUV.PEX.BORU.KAPA.Ø18+Ø21,3.DLK.PSLMZ.AY.YZY.(17mmYUK) (R029)</v>
      </c>
      <c r="C8196" s="34">
        <f>IFERROR(VLOOKUP(A8196,'[1]alr yayınlanan fiyatlı'!C:K,9,0),0)</f>
        <v>0</v>
      </c>
    </row>
    <row r="8197" spans="1:3" x14ac:dyDescent="0.25">
      <c r="A8197" s="35" t="s">
        <v>3589</v>
      </c>
      <c r="B8197" s="35" t="str">
        <f>VLOOKUP(A8197,'[1]alr yayınlanan fiyatlı'!$C:$D,2,FALSE)</f>
        <v>Ø50X17 YUV.PEX.BORU.KAPA.Ø18+Ø21,3.DLK.PSLMZ.AY.YZY.(17mmYUK) (R029)</v>
      </c>
      <c r="C8197" s="34">
        <f>IFERROR(VLOOKUP(A8197,'[1]alr yayınlanan fiyatlı'!C:K,9,0),0)</f>
        <v>0</v>
      </c>
    </row>
    <row r="8198" spans="1:3" x14ac:dyDescent="0.25">
      <c r="A8198" s="35" t="s">
        <v>3589</v>
      </c>
      <c r="B8198" s="35" t="str">
        <f>VLOOKUP(A8198,'[1]alr yayınlanan fiyatlı'!$C:$D,2,FALSE)</f>
        <v>Ø50X17 YUV.PEX.BORU.KAPA.Ø18+Ø21,3.DLK.PSLMZ.AY.YZY.(17mmYUK) (R029)</v>
      </c>
      <c r="C8198" s="34">
        <f>IFERROR(VLOOKUP(A8198,'[1]alr yayınlanan fiyatlı'!C:K,9,0),0)</f>
        <v>0</v>
      </c>
    </row>
    <row r="8199" spans="1:3" x14ac:dyDescent="0.25">
      <c r="A8199" s="35" t="s">
        <v>3941</v>
      </c>
      <c r="B8199" s="35" t="str">
        <f>VLOOKUP(A8199,'[1]alr yayınlanan fiyatlı'!$C:$D,2,FALSE)</f>
        <v>80X120X20 PEX.BORU.KAPA.Ø18.CFT.DLKL.50MM.AKS.PSLMZ.CEL.AY.YZY.(20mmYUK.+Ø21,3 BORU)</v>
      </c>
      <c r="C8199" s="34">
        <f>IFERROR(VLOOKUP(A8199,'[1]alr yayınlanan fiyatlı'!C:K,9,0),0)</f>
        <v>0</v>
      </c>
    </row>
    <row r="8200" spans="1:3" x14ac:dyDescent="0.25">
      <c r="A8200" s="35" t="s">
        <v>3832</v>
      </c>
      <c r="B8200" s="35" t="str">
        <f>VLOOKUP(A8200,'[1]alr yayınlanan fiyatlı'!$C:$D,2,FALSE)</f>
        <v>48X48X82 3.CENTIKLI.BORU.KAPA.Ø28.DLK.PSLMZ.CEL.AY.YZY.(82mmYUK.)(R042)</v>
      </c>
      <c r="C8200" s="34">
        <f>IFERROR(VLOOKUP(A8200,'[1]alr yayınlanan fiyatlı'!C:K,9,0),0)</f>
        <v>0</v>
      </c>
    </row>
    <row r="8201" spans="1:3" x14ac:dyDescent="0.25">
      <c r="A8201" s="35" t="s">
        <v>3832</v>
      </c>
      <c r="B8201" s="35" t="str">
        <f>VLOOKUP(A8201,'[1]alr yayınlanan fiyatlı'!$C:$D,2,FALSE)</f>
        <v>48X48X82 3.CENTIKLI.BORU.KAPA.Ø28.DLK.PSLMZ.CEL.AY.YZY.(82mmYUK.)(R042)</v>
      </c>
      <c r="C8201" s="34">
        <f>IFERROR(VLOOKUP(A8201,'[1]alr yayınlanan fiyatlı'!C:K,9,0),0)</f>
        <v>0</v>
      </c>
    </row>
    <row r="8202" spans="1:3" x14ac:dyDescent="0.25">
      <c r="A8202" s="35" t="s">
        <v>3832</v>
      </c>
      <c r="B8202" s="35" t="str">
        <f>VLOOKUP(A8202,'[1]alr yayınlanan fiyatlı'!$C:$D,2,FALSE)</f>
        <v>48X48X82 3.CENTIKLI.BORU.KAPA.Ø28.DLK.PSLMZ.CEL.AY.YZY.(82mmYUK.)(R042)</v>
      </c>
      <c r="C8202" s="34">
        <f>IFERROR(VLOOKUP(A8202,'[1]alr yayınlanan fiyatlı'!C:K,9,0),0)</f>
        <v>0</v>
      </c>
    </row>
    <row r="8203" spans="1:3" x14ac:dyDescent="0.25">
      <c r="A8203" s="35" t="s">
        <v>3942</v>
      </c>
      <c r="B8203" s="35" t="str">
        <f>VLOOKUP(A8203,'[1]alr yayınlanan fiyatlı'!$C:$D,2,FALSE)</f>
        <v>Ø50X30 YUV.PEX.BORU.KAPA.Ø18+Ø21,3.DLK.PSLMZ.PVD.POLSHD.COPPER.(30mmYUK) (R028)</v>
      </c>
      <c r="C8203" s="34">
        <f>IFERROR(VLOOKUP(A8203,'[1]alr yayınlanan fiyatlı'!C:K,9,0),0)</f>
        <v>0</v>
      </c>
    </row>
    <row r="8204" spans="1:3" x14ac:dyDescent="0.25">
      <c r="A8204" s="35" t="s">
        <v>3833</v>
      </c>
      <c r="B8204" s="35" t="str">
        <f>VLOOKUP(A8204,'[1]alr yayınlanan fiyatlı'!$C:$D,2,FALSE)</f>
        <v>48X48X82 3.CENTIKLI.BORU.KAPA.Ø28.DLK.PSLMZ.CEL.PVD.POLSHD.COPPER(82mmYUK.)(R042)</v>
      </c>
      <c r="C8204" s="34">
        <f>IFERROR(VLOOKUP(A8204,'[1]alr yayınlanan fiyatlı'!C:K,9,0),0)</f>
        <v>0</v>
      </c>
    </row>
    <row r="8205" spans="1:3" x14ac:dyDescent="0.25">
      <c r="A8205" s="35" t="s">
        <v>3833</v>
      </c>
      <c r="B8205" s="35" t="str">
        <f>VLOOKUP(A8205,'[1]alr yayınlanan fiyatlı'!$C:$D,2,FALSE)</f>
        <v>48X48X82 3.CENTIKLI.BORU.KAPA.Ø28.DLK.PSLMZ.CEL.PVD.POLSHD.COPPER(82mmYUK.)(R042)</v>
      </c>
      <c r="C8205" s="34">
        <f>IFERROR(VLOOKUP(A8205,'[1]alr yayınlanan fiyatlı'!C:K,9,0),0)</f>
        <v>0</v>
      </c>
    </row>
    <row r="8206" spans="1:3" x14ac:dyDescent="0.25">
      <c r="A8206" s="35" t="s">
        <v>3833</v>
      </c>
      <c r="B8206" s="35" t="str">
        <f>VLOOKUP(A8206,'[1]alr yayınlanan fiyatlı'!$C:$D,2,FALSE)</f>
        <v>48X48X82 3.CENTIKLI.BORU.KAPA.Ø28.DLK.PSLMZ.CEL.PVD.POLSHD.COPPER(82mmYUK.)(R042)</v>
      </c>
      <c r="C8206" s="34">
        <f>IFERROR(VLOOKUP(A8206,'[1]alr yayınlanan fiyatlı'!C:K,9,0),0)</f>
        <v>0</v>
      </c>
    </row>
    <row r="8207" spans="1:3" x14ac:dyDescent="0.25">
      <c r="A8207" s="35" t="s">
        <v>3833</v>
      </c>
      <c r="B8207" s="35" t="str">
        <f>VLOOKUP(A8207,'[1]alr yayınlanan fiyatlı'!$C:$D,2,FALSE)</f>
        <v>48X48X82 3.CENTIKLI.BORU.KAPA.Ø28.DLK.PSLMZ.CEL.PVD.POLSHD.COPPER(82mmYUK.)(R042)</v>
      </c>
      <c r="C8207" s="34">
        <f>IFERROR(VLOOKUP(A8207,'[1]alr yayınlanan fiyatlı'!C:K,9,0),0)</f>
        <v>0</v>
      </c>
    </row>
    <row r="8208" spans="1:3" x14ac:dyDescent="0.25">
      <c r="A8208" s="35" t="s">
        <v>3874</v>
      </c>
      <c r="B8208" s="35" t="str">
        <f>VLOOKUP(A8208,'[1]alr yayınlanan fiyatlı'!$C:$D,2,FALSE)</f>
        <v>48X48X82 3.CENTIKLI.BORU.KAPA.Ø28.DLK.PSLMZ.CEL.NIGHT.BLACK(82mmYUK.)(R042)</v>
      </c>
      <c r="C8208" s="34">
        <f>IFERROR(VLOOKUP(A8208,'[1]alr yayınlanan fiyatlı'!C:K,9,0),0)</f>
        <v>0</v>
      </c>
    </row>
    <row r="8209" spans="1:3" x14ac:dyDescent="0.25">
      <c r="A8209" s="35" t="s">
        <v>3874</v>
      </c>
      <c r="B8209" s="35" t="str">
        <f>VLOOKUP(A8209,'[1]alr yayınlanan fiyatlı'!$C:$D,2,FALSE)</f>
        <v>48X48X82 3.CENTIKLI.BORU.KAPA.Ø28.DLK.PSLMZ.CEL.NIGHT.BLACK(82mmYUK.)(R042)</v>
      </c>
      <c r="C8209" s="34">
        <f>IFERROR(VLOOKUP(A8209,'[1]alr yayınlanan fiyatlı'!C:K,9,0),0)</f>
        <v>0</v>
      </c>
    </row>
    <row r="8210" spans="1:3" x14ac:dyDescent="0.25">
      <c r="A8210" s="35" t="s">
        <v>3875</v>
      </c>
      <c r="B8210" s="35" t="str">
        <f>VLOOKUP(A8210,'[1]alr yayınlanan fiyatlı'!$C:$D,2,FALSE)</f>
        <v>Ø50X17 YUV.PEX.BORU.KAPA.Ø18+Ø21,3.DLK.PSLMZ.PAR.ALTN.YZY.(17mmYUK) (R029)</v>
      </c>
      <c r="C8210" s="34">
        <f>IFERROR(VLOOKUP(A8210,'[1]alr yayınlanan fiyatlı'!C:K,9,0),0)</f>
        <v>0</v>
      </c>
    </row>
    <row r="8211" spans="1:3" x14ac:dyDescent="0.25">
      <c r="A8211" s="35" t="s">
        <v>3875</v>
      </c>
      <c r="B8211" s="35" t="str">
        <f>VLOOKUP(A8211,'[1]alr yayınlanan fiyatlı'!$C:$D,2,FALSE)</f>
        <v>Ø50X17 YUV.PEX.BORU.KAPA.Ø18+Ø21,3.DLK.PSLMZ.PAR.ALTN.YZY.(17mmYUK) (R029)</v>
      </c>
      <c r="C8211" s="34">
        <f>IFERROR(VLOOKUP(A8211,'[1]alr yayınlanan fiyatlı'!C:K,9,0),0)</f>
        <v>0</v>
      </c>
    </row>
    <row r="8212" spans="1:3" x14ac:dyDescent="0.25">
      <c r="A8212" s="35" t="s">
        <v>3750</v>
      </c>
      <c r="B8212" s="35" t="str">
        <f>VLOOKUP(A8212,'[1]alr yayınlanan fiyatlı'!$C:$D,2,FALSE)</f>
        <v>48X48X82 3.CENTIKLI.BORU.KAPA.Ø28.DLK.PSLMZ.CEL.CLEOPATRA(82mmYUK.)(R042)</v>
      </c>
      <c r="C8212" s="34">
        <f>IFERROR(VLOOKUP(A8212,'[1]alr yayınlanan fiyatlı'!C:K,9,0),0)</f>
        <v>0</v>
      </c>
    </row>
    <row r="8213" spans="1:3" x14ac:dyDescent="0.25">
      <c r="A8213" s="35" t="s">
        <v>3750</v>
      </c>
      <c r="B8213" s="35" t="str">
        <f>VLOOKUP(A8213,'[1]alr yayınlanan fiyatlı'!$C:$D,2,FALSE)</f>
        <v>48X48X82 3.CENTIKLI.BORU.KAPA.Ø28.DLK.PSLMZ.CEL.CLEOPATRA(82mmYUK.)(R042)</v>
      </c>
      <c r="C8213" s="34">
        <f>IFERROR(VLOOKUP(A8213,'[1]alr yayınlanan fiyatlı'!C:K,9,0),0)</f>
        <v>0</v>
      </c>
    </row>
    <row r="8214" spans="1:3" x14ac:dyDescent="0.25">
      <c r="A8214" s="35" t="s">
        <v>3750</v>
      </c>
      <c r="B8214" s="35" t="str">
        <f>VLOOKUP(A8214,'[1]alr yayınlanan fiyatlı'!$C:$D,2,FALSE)</f>
        <v>48X48X82 3.CENTIKLI.BORU.KAPA.Ø28.DLK.PSLMZ.CEL.CLEOPATRA(82mmYUK.)(R042)</v>
      </c>
      <c r="C8214" s="34">
        <f>IFERROR(VLOOKUP(A8214,'[1]alr yayınlanan fiyatlı'!C:K,9,0),0)</f>
        <v>0</v>
      </c>
    </row>
    <row r="8215" spans="1:3" x14ac:dyDescent="0.25">
      <c r="A8215" s="35" t="s">
        <v>3751</v>
      </c>
      <c r="B8215" s="35" t="str">
        <f>VLOOKUP(A8215,'[1]alr yayınlanan fiyatlı'!$C:$D,2,FALSE)</f>
        <v>50X50X30 KARE.PEX.BORU.KAPA.Ø18+Ø21,3.DLK.PSLMZ.CEL.BLCK.MIRROR.(30mmYUK.) (R026)</v>
      </c>
      <c r="C8215" s="34">
        <f>IFERROR(VLOOKUP(A8215,'[1]alr yayınlanan fiyatlı'!C:K,9,0),0)</f>
        <v>0</v>
      </c>
    </row>
    <row r="8216" spans="1:3" x14ac:dyDescent="0.25">
      <c r="A8216" s="35" t="s">
        <v>3751</v>
      </c>
      <c r="B8216" s="35" t="str">
        <f>VLOOKUP(A8216,'[1]alr yayınlanan fiyatlı'!$C:$D,2,FALSE)</f>
        <v>50X50X30 KARE.PEX.BORU.KAPA.Ø18+Ø21,3.DLK.PSLMZ.CEL.BLCK.MIRROR.(30mmYUK.) (R026)</v>
      </c>
      <c r="C8216" s="34">
        <f>IFERROR(VLOOKUP(A8216,'[1]alr yayınlanan fiyatlı'!C:K,9,0),0)</f>
        <v>0</v>
      </c>
    </row>
    <row r="8217" spans="1:3" x14ac:dyDescent="0.25">
      <c r="A8217" s="35" t="s">
        <v>3590</v>
      </c>
      <c r="B8217" s="35" t="str">
        <f>VLOOKUP(A8217,'[1]alr yayınlanan fiyatlı'!$C:$D,2,FALSE)</f>
        <v>Ø50X30 YUV.PEX.BORU.KAPA.Ø18+Ø21,3.DLK.PSLMZ.PVD.POLSHD.BRONZE.(30mmYUK) (R028)</v>
      </c>
      <c r="C8217" s="34">
        <f>IFERROR(VLOOKUP(A8217,'[1]alr yayınlanan fiyatlı'!C:K,9,0),0)</f>
        <v>0</v>
      </c>
    </row>
    <row r="8218" spans="1:3" x14ac:dyDescent="0.25">
      <c r="A8218" s="35" t="s">
        <v>2438</v>
      </c>
      <c r="B8218" s="35" t="str">
        <f>VLOOKUP(A8218,'[1]alr yayınlanan fiyatlı'!$C:$D,2,FALSE)</f>
        <v>50X50X30 KARE.PEX.BORU.KAPA.Ø18+Ø21,3.DLK.PSLMZ.CEL.PVD.POLSHD.BRONZE.(30mmYUK.) (R026)</v>
      </c>
      <c r="C8218" s="34">
        <f>IFERROR(VLOOKUP(A8218,'[1]alr yayınlanan fiyatlı'!C:K,9,0),0)</f>
        <v>0</v>
      </c>
    </row>
    <row r="8219" spans="1:3" x14ac:dyDescent="0.25">
      <c r="A8219" s="35" t="s">
        <v>3752</v>
      </c>
      <c r="B8219" s="35" t="str">
        <f>VLOOKUP(A8219,'[1]alr yayınlanan fiyatlı'!$C:$D,2,FALSE)</f>
        <v>48X48X82 3.CENTIKLI.BORU.KAPA.Ø28.DLK.PSLMZ.CEL.PVD.POLSHD.BRONZE(82mmYUK.)(R042)</v>
      </c>
      <c r="C8219" s="34">
        <f>IFERROR(VLOOKUP(A8219,'[1]alr yayınlanan fiyatlı'!C:K,9,0),0)</f>
        <v>0</v>
      </c>
    </row>
    <row r="8220" spans="1:3" x14ac:dyDescent="0.25">
      <c r="A8220" s="35" t="s">
        <v>3752</v>
      </c>
      <c r="B8220" s="35" t="str">
        <f>VLOOKUP(A8220,'[1]alr yayınlanan fiyatlı'!$C:$D,2,FALSE)</f>
        <v>48X48X82 3.CENTIKLI.BORU.KAPA.Ø28.DLK.PSLMZ.CEL.PVD.POLSHD.BRONZE(82mmYUK.)(R042)</v>
      </c>
      <c r="C8220" s="34">
        <f>IFERROR(VLOOKUP(A8220,'[1]alr yayınlanan fiyatlı'!C:K,9,0),0)</f>
        <v>0</v>
      </c>
    </row>
    <row r="8221" spans="1:3" x14ac:dyDescent="0.25">
      <c r="A8221" s="35" t="s">
        <v>3752</v>
      </c>
      <c r="B8221" s="35" t="str">
        <f>VLOOKUP(A8221,'[1]alr yayınlanan fiyatlı'!$C:$D,2,FALSE)</f>
        <v>48X48X82 3.CENTIKLI.BORU.KAPA.Ø28.DLK.PSLMZ.CEL.PVD.POLSHD.BRONZE(82mmYUK.)(R042)</v>
      </c>
      <c r="C8221" s="34">
        <f>IFERROR(VLOOKUP(A8221,'[1]alr yayınlanan fiyatlı'!C:K,9,0),0)</f>
        <v>0</v>
      </c>
    </row>
    <row r="8222" spans="1:3" x14ac:dyDescent="0.25">
      <c r="A8222" s="35" t="s">
        <v>3753</v>
      </c>
      <c r="B8222" s="35" t="str">
        <f>VLOOKUP(A8222,'[1]alr yayınlanan fiyatlı'!$C:$D,2,FALSE)</f>
        <v>Ø50X30 YUV.PEX.BORU.KAPA.Ø18+Ø21,3.DLK.PSLMZ.PVD.BRSHED.BRONZE.(30mmYUK) (R028)</v>
      </c>
      <c r="C8222" s="34">
        <f>IFERROR(VLOOKUP(A8222,'[1]alr yayınlanan fiyatlı'!C:K,9,0),0)</f>
        <v>0</v>
      </c>
    </row>
    <row r="8223" spans="1:3" x14ac:dyDescent="0.25">
      <c r="A8223" s="35" t="s">
        <v>3876</v>
      </c>
      <c r="B8223" s="35" t="str">
        <f>VLOOKUP(A8223,'[1]alr yayınlanan fiyatlı'!$C:$D,2,FALSE)</f>
        <v>50X50X30 KARE.PEX.BORU.KAPA.Ø18+Ø21,3.DLK.PSLMZ.CEL.PVD.BRSHED.BRONZE.(30mmYUK.) (R026)</v>
      </c>
      <c r="C8223" s="34">
        <f>IFERROR(VLOOKUP(A8223,'[1]alr yayınlanan fiyatlı'!C:K,9,0),0)</f>
        <v>0</v>
      </c>
    </row>
    <row r="8224" spans="1:3" x14ac:dyDescent="0.25">
      <c r="A8224" s="35" t="s">
        <v>2439</v>
      </c>
      <c r="B8224" s="35" t="str">
        <f>VLOOKUP(A8224,'[1]alr yayınlanan fiyatlı'!$C:$D,2,FALSE)</f>
        <v>48X48X82 3.CENTIKLI.BORU.KAPA.Ø28.DLK.PSLMZ.CEL.PVD.BRSHD.BRONZE(82mmYUK.)(R042)</v>
      </c>
      <c r="C8224" s="34">
        <f>IFERROR(VLOOKUP(A8224,'[1]alr yayınlanan fiyatlı'!C:K,9,0),0)</f>
        <v>0</v>
      </c>
    </row>
    <row r="8225" spans="1:3" x14ac:dyDescent="0.25">
      <c r="A8225" s="35" t="s">
        <v>2439</v>
      </c>
      <c r="B8225" s="35" t="str">
        <f>VLOOKUP(A8225,'[1]alr yayınlanan fiyatlı'!$C:$D,2,FALSE)</f>
        <v>48X48X82 3.CENTIKLI.BORU.KAPA.Ø28.DLK.PSLMZ.CEL.PVD.BRSHD.BRONZE(82mmYUK.)(R042)</v>
      </c>
      <c r="C8225" s="34">
        <f>IFERROR(VLOOKUP(A8225,'[1]alr yayınlanan fiyatlı'!C:K,9,0),0)</f>
        <v>0</v>
      </c>
    </row>
    <row r="8226" spans="1:3" x14ac:dyDescent="0.25">
      <c r="A8226" s="35" t="s">
        <v>4228</v>
      </c>
      <c r="B8226" s="35" t="str">
        <f>VLOOKUP(A8226,'[1]alr yayınlanan fiyatlı'!$C:$D,2,FALSE)</f>
        <v>50X50X30 KARE.PEX.BORU.KAPA.Ø18+Ø21,3.DLK.PSLMZ.CEL.PVD.POLSHD.BRASS.(30mmYUK.) (R026)</v>
      </c>
      <c r="C8226" s="34">
        <f>IFERROR(VLOOKUP(A8226,'[1]alr yayınlanan fiyatlı'!C:K,9,0),0)</f>
        <v>0</v>
      </c>
    </row>
    <row r="8227" spans="1:3" x14ac:dyDescent="0.25">
      <c r="A8227" s="35" t="s">
        <v>3834</v>
      </c>
      <c r="B8227" s="35" t="str">
        <f>VLOOKUP(A8227,'[1]alr yayınlanan fiyatlı'!$C:$D,2,FALSE)</f>
        <v>Ø50X30 YUV.PEX.BORU.KAPA.Ø18+Ø21,3.DLK.PSLMZ.PVD.POLSHD.BRASS.(30mmYUK) (R028)</v>
      </c>
      <c r="C8227" s="34">
        <f>IFERROR(VLOOKUP(A8227,'[1]alr yayınlanan fiyatlı'!C:K,9,0),0)</f>
        <v>0</v>
      </c>
    </row>
    <row r="8228" spans="1:3" x14ac:dyDescent="0.25">
      <c r="A8228" s="35" t="s">
        <v>3834</v>
      </c>
      <c r="B8228" s="35" t="str">
        <f>VLOOKUP(A8228,'[1]alr yayınlanan fiyatlı'!$C:$D,2,FALSE)</f>
        <v>Ø50X30 YUV.PEX.BORU.KAPA.Ø18+Ø21,3.DLK.PSLMZ.PVD.POLSHD.BRASS.(30mmYUK) (R028)</v>
      </c>
      <c r="C8228" s="34">
        <f>IFERROR(VLOOKUP(A8228,'[1]alr yayınlanan fiyatlı'!C:K,9,0),0)</f>
        <v>0</v>
      </c>
    </row>
    <row r="8229" spans="1:3" x14ac:dyDescent="0.25">
      <c r="A8229" s="35" t="s">
        <v>3591</v>
      </c>
      <c r="B8229" s="35" t="str">
        <f>VLOOKUP(A8229,'[1]alr yayınlanan fiyatlı'!$C:$D,2,FALSE)</f>
        <v>48X48X82 3.CENTIKLI.BORU.KAPA.Ø28.DLK.PSLMZ.CEL.PVD.POLSHD.BRASS(82mmYUK.)(R042)</v>
      </c>
      <c r="C8229" s="34">
        <f>IFERROR(VLOOKUP(A8229,'[1]alr yayınlanan fiyatlı'!C:K,9,0),0)</f>
        <v>0</v>
      </c>
    </row>
    <row r="8230" spans="1:3" x14ac:dyDescent="0.25">
      <c r="A8230" s="35" t="s">
        <v>3591</v>
      </c>
      <c r="B8230" s="35" t="str">
        <f>VLOOKUP(A8230,'[1]alr yayınlanan fiyatlı'!$C:$D,2,FALSE)</f>
        <v>48X48X82 3.CENTIKLI.BORU.KAPA.Ø28.DLK.PSLMZ.CEL.PVD.POLSHD.BRASS(82mmYUK.)(R042)</v>
      </c>
      <c r="C8230" s="34">
        <f>IFERROR(VLOOKUP(A8230,'[1]alr yayınlanan fiyatlı'!C:K,9,0),0)</f>
        <v>0</v>
      </c>
    </row>
    <row r="8231" spans="1:3" x14ac:dyDescent="0.25">
      <c r="A8231" s="35" t="s">
        <v>3591</v>
      </c>
      <c r="B8231" s="35" t="str">
        <f>VLOOKUP(A8231,'[1]alr yayınlanan fiyatlı'!$C:$D,2,FALSE)</f>
        <v>48X48X82 3.CENTIKLI.BORU.KAPA.Ø28.DLK.PSLMZ.CEL.PVD.POLSHD.BRASS(82mmYUK.)(R042)</v>
      </c>
      <c r="C8231" s="34">
        <f>IFERROR(VLOOKUP(A8231,'[1]alr yayınlanan fiyatlı'!C:K,9,0),0)</f>
        <v>0</v>
      </c>
    </row>
    <row r="8232" spans="1:3" x14ac:dyDescent="0.25">
      <c r="A8232" s="35" t="s">
        <v>2440</v>
      </c>
      <c r="B8232" s="35" t="str">
        <f>VLOOKUP(A8232,'[1]alr yayınlanan fiyatlı'!$C:$D,2,FALSE)</f>
        <v>Ø52X25X10X1 MM YUV.BORU.KAPA.PSLMZ.CEL.PVD.POLISHED.BRASS.(R013)</v>
      </c>
      <c r="C8232" s="34">
        <f>IFERROR(VLOOKUP(A8232,'[1]alr yayınlanan fiyatlı'!C:K,9,0),0)</f>
        <v>0</v>
      </c>
    </row>
    <row r="8233" spans="1:3" x14ac:dyDescent="0.25">
      <c r="A8233" s="35" t="s">
        <v>2440</v>
      </c>
      <c r="B8233" s="35" t="str">
        <f>VLOOKUP(A8233,'[1]alr yayınlanan fiyatlı'!$C:$D,2,FALSE)</f>
        <v>Ø52X25X10X1 MM YUV.BORU.KAPA.PSLMZ.CEL.PVD.POLISHED.BRASS.(R013)</v>
      </c>
      <c r="C8233" s="34">
        <f>IFERROR(VLOOKUP(A8233,'[1]alr yayınlanan fiyatlı'!C:K,9,0),0)</f>
        <v>0</v>
      </c>
    </row>
    <row r="8234" spans="1:3" x14ac:dyDescent="0.25">
      <c r="A8234" s="35" t="s">
        <v>3943</v>
      </c>
      <c r="B8234" s="35" t="str">
        <f>VLOOKUP(A8234,'[1]alr yayınlanan fiyatlı'!$C:$D,2,FALSE)</f>
        <v>Ø50X30 YUV.PEX.BORU.KAPA.Ø18+Ø21,3.DLK.PSLMZ.PVD.BRSHED.BRASS.(30mmYUK) (R028)</v>
      </c>
      <c r="C8234" s="34">
        <f>IFERROR(VLOOKUP(A8234,'[1]alr yayınlanan fiyatlı'!C:K,9,0),0)</f>
        <v>0</v>
      </c>
    </row>
    <row r="8235" spans="1:3" x14ac:dyDescent="0.25">
      <c r="A8235" s="35" t="s">
        <v>3754</v>
      </c>
      <c r="B8235" s="35" t="str">
        <f>VLOOKUP(A8235,'[1]alr yayınlanan fiyatlı'!$C:$D,2,FALSE)</f>
        <v>50X50X30 KARE.PEX.BORU.KAPA.Ø18+Ø21,3.DLK.PSLMZ.CEL.PVD.BRSHED.BRASS(30mmYUK.) (R026)</v>
      </c>
      <c r="C8235" s="34">
        <f>IFERROR(VLOOKUP(A8235,'[1]alr yayınlanan fiyatlı'!C:K,9,0),0)</f>
        <v>0</v>
      </c>
    </row>
    <row r="8236" spans="1:3" x14ac:dyDescent="0.25">
      <c r="A8236" s="35" t="s">
        <v>3754</v>
      </c>
      <c r="B8236" s="35" t="str">
        <f>VLOOKUP(A8236,'[1]alr yayınlanan fiyatlı'!$C:$D,2,FALSE)</f>
        <v>50X50X30 KARE.PEX.BORU.KAPA.Ø18+Ø21,3.DLK.PSLMZ.CEL.PVD.BRSHED.BRASS(30mmYUK.) (R026)</v>
      </c>
      <c r="C8236" s="34">
        <f>IFERROR(VLOOKUP(A8236,'[1]alr yayınlanan fiyatlı'!C:K,9,0),0)</f>
        <v>0</v>
      </c>
    </row>
    <row r="8237" spans="1:3" x14ac:dyDescent="0.25">
      <c r="A8237" s="35" t="s">
        <v>3755</v>
      </c>
      <c r="B8237" s="35" t="str">
        <f>VLOOKUP(A8237,'[1]alr yayınlanan fiyatlı'!$C:$D,2,FALSE)</f>
        <v>50X50X20 KARE.PEX.BORU.KAPA.Ø18+Ø21,3.DLK.PSLMZ.CEL.PVD.MAT.BRASS(20mmYUK.) (R027)</v>
      </c>
      <c r="C8237" s="34">
        <f>IFERROR(VLOOKUP(A8237,'[1]alr yayınlanan fiyatlı'!C:K,9,0),0)</f>
        <v>0</v>
      </c>
    </row>
    <row r="8238" spans="1:3" x14ac:dyDescent="0.25">
      <c r="A8238" s="35" t="s">
        <v>3835</v>
      </c>
      <c r="B8238" s="35" t="str">
        <f>VLOOKUP(A8238,'[1]alr yayınlanan fiyatlı'!$C:$D,2,FALSE)</f>
        <v>Ø50X17 YUV.PEX.BORU.KAPA.Ø18+Ø21,3.DLK.PSLMZ.CEL.PVD.MAT.BRASS(17mmYUK) (R029)</v>
      </c>
      <c r="C8238" s="34">
        <f>IFERROR(VLOOKUP(A8238,'[1]alr yayınlanan fiyatlı'!C:K,9,0),0)</f>
        <v>0</v>
      </c>
    </row>
    <row r="8239" spans="1:3" x14ac:dyDescent="0.25">
      <c r="A8239" s="35" t="s">
        <v>3944</v>
      </c>
      <c r="B8239" s="35" t="str">
        <f>VLOOKUP(A8239,'[1]alr yayınlanan fiyatlı'!$C:$D,2,FALSE)</f>
        <v>48X48X82 3.CENTIKLI.BORU.KAPA.Ø28.DLK.PSLMZ.CEL.PVD.BRSHD.BRASS(82mmYUK.)(R042)</v>
      </c>
      <c r="C8239" s="34">
        <f>IFERROR(VLOOKUP(A8239,'[1]alr yayınlanan fiyatlı'!C:K,9,0),0)</f>
        <v>0</v>
      </c>
    </row>
    <row r="8240" spans="1:3" x14ac:dyDescent="0.25">
      <c r="A8240" s="35" t="s">
        <v>3944</v>
      </c>
      <c r="B8240" s="35" t="str">
        <f>VLOOKUP(A8240,'[1]alr yayınlanan fiyatlı'!$C:$D,2,FALSE)</f>
        <v>48X48X82 3.CENTIKLI.BORU.KAPA.Ø28.DLK.PSLMZ.CEL.PVD.BRSHD.BRASS(82mmYUK.)(R042)</v>
      </c>
      <c r="C8240" s="34">
        <f>IFERROR(VLOOKUP(A8240,'[1]alr yayınlanan fiyatlı'!C:K,9,0),0)</f>
        <v>0</v>
      </c>
    </row>
    <row r="8241" spans="1:3" x14ac:dyDescent="0.25">
      <c r="A8241" s="35" t="s">
        <v>3944</v>
      </c>
      <c r="B8241" s="35" t="str">
        <f>VLOOKUP(A8241,'[1]alr yayınlanan fiyatlı'!$C:$D,2,FALSE)</f>
        <v>48X48X82 3.CENTIKLI.BORU.KAPA.Ø28.DLK.PSLMZ.CEL.PVD.BRSHD.BRASS(82mmYUK.)(R042)</v>
      </c>
      <c r="C8241" s="34">
        <f>IFERROR(VLOOKUP(A8241,'[1]alr yayınlanan fiyatlı'!C:K,9,0),0)</f>
        <v>0</v>
      </c>
    </row>
    <row r="8242" spans="1:3" x14ac:dyDescent="0.25">
      <c r="A8242" s="35" t="s">
        <v>3592</v>
      </c>
      <c r="B8242" s="35" t="str">
        <f>VLOOKUP(A8242,'[1]alr yayınlanan fiyatlı'!$C:$D,2,FALSE)</f>
        <v>48X48X82 3.CENTIKLI.BORU.KAPA.Ø28.DLK.PSLMZ.CEL.PVD.POLSHD.BLACK.CHROME(82mmYUK.)(R042)</v>
      </c>
      <c r="C8242" s="34">
        <f>IFERROR(VLOOKUP(A8242,'[1]alr yayınlanan fiyatlı'!C:K,9,0),0)</f>
        <v>0</v>
      </c>
    </row>
    <row r="8243" spans="1:3" x14ac:dyDescent="0.25">
      <c r="A8243" s="35" t="s">
        <v>3592</v>
      </c>
      <c r="B8243" s="35" t="str">
        <f>VLOOKUP(A8243,'[1]alr yayınlanan fiyatlı'!$C:$D,2,FALSE)</f>
        <v>48X48X82 3.CENTIKLI.BORU.KAPA.Ø28.DLK.PSLMZ.CEL.PVD.POLSHD.BLACK.CHROME(82mmYUK.)(R042)</v>
      </c>
      <c r="C8243" s="34">
        <f>IFERROR(VLOOKUP(A8243,'[1]alr yayınlanan fiyatlı'!C:K,9,0),0)</f>
        <v>0</v>
      </c>
    </row>
    <row r="8244" spans="1:3" x14ac:dyDescent="0.25">
      <c r="A8244" s="35" t="s">
        <v>3756</v>
      </c>
      <c r="B8244" s="35" t="str">
        <f>VLOOKUP(A8244,'[1]alr yayınlanan fiyatlı'!$C:$D,2,FALSE)</f>
        <v>50X50X30 KARE.PEX.BORU.KAPA.Ø18+Ø21,3.DLK.PSLMZ.CEL.PVD.BRSHED.BLACK.CHROME(30mmYUK.) (R026)</v>
      </c>
      <c r="C8244" s="34">
        <f>IFERROR(VLOOKUP(A8244,'[1]alr yayınlanan fiyatlı'!C:K,9,0),0)</f>
        <v>0</v>
      </c>
    </row>
    <row r="8245" spans="1:3" x14ac:dyDescent="0.25">
      <c r="A8245" s="35" t="s">
        <v>3968</v>
      </c>
      <c r="B8245" s="35" t="str">
        <f>VLOOKUP(A8245,'[1]alr yayınlanan fiyatlı'!$C:$D,2,FALSE)</f>
        <v>48X48X82 3.CENTIKLI.BORU.KAPA.Ø28.DLK.PSLMZ.CEL.PVD.BRSHD.COPPER(82mmYUK.)(R042)</v>
      </c>
      <c r="C8245" s="34">
        <f>IFERROR(VLOOKUP(A8245,'[1]alr yayınlanan fiyatlı'!C:K,9,0),0)</f>
        <v>0</v>
      </c>
    </row>
    <row r="8246" spans="1:3" x14ac:dyDescent="0.25">
      <c r="A8246" s="35" t="s">
        <v>3968</v>
      </c>
      <c r="B8246" s="35" t="str">
        <f>VLOOKUP(A8246,'[1]alr yayınlanan fiyatlı'!$C:$D,2,FALSE)</f>
        <v>48X48X82 3.CENTIKLI.BORU.KAPA.Ø28.DLK.PSLMZ.CEL.PVD.BRSHD.COPPER(82mmYUK.)(R042)</v>
      </c>
      <c r="C8246" s="34">
        <f>IFERROR(VLOOKUP(A8246,'[1]alr yayınlanan fiyatlı'!C:K,9,0),0)</f>
        <v>0</v>
      </c>
    </row>
    <row r="8247" spans="1:3" x14ac:dyDescent="0.25">
      <c r="A8247" s="35" t="s">
        <v>3968</v>
      </c>
      <c r="B8247" s="35" t="str">
        <f>VLOOKUP(A8247,'[1]alr yayınlanan fiyatlı'!$C:$D,2,FALSE)</f>
        <v>48X48X82 3.CENTIKLI.BORU.KAPA.Ø28.DLK.PSLMZ.CEL.PVD.BRSHD.COPPER(82mmYUK.)(R042)</v>
      </c>
      <c r="C8247" s="34">
        <f>IFERROR(VLOOKUP(A8247,'[1]alr yayınlanan fiyatlı'!C:K,9,0),0)</f>
        <v>0</v>
      </c>
    </row>
    <row r="8248" spans="1:3" x14ac:dyDescent="0.25">
      <c r="A8248" s="35" t="s">
        <v>3593</v>
      </c>
      <c r="B8248" s="35" t="str">
        <f>VLOOKUP(A8248,'[1]alr yayınlanan fiyatlı'!$C:$D,2,FALSE)</f>
        <v>48X48X82 3.CENTIKLI.BORU.KAPA.Ø28.DLK.PSLMZ.CEL.RUSSET(82mmYUK.)(R042)</v>
      </c>
      <c r="C8248" s="34">
        <f>IFERROR(VLOOKUP(A8248,'[1]alr yayınlanan fiyatlı'!C:K,9,0),0)</f>
        <v>0</v>
      </c>
    </row>
    <row r="8249" spans="1:3" x14ac:dyDescent="0.25">
      <c r="A8249" s="35" t="s">
        <v>3593</v>
      </c>
      <c r="B8249" s="35" t="str">
        <f>VLOOKUP(A8249,'[1]alr yayınlanan fiyatlı'!$C:$D,2,FALSE)</f>
        <v>48X48X82 3.CENTIKLI.BORU.KAPA.Ø28.DLK.PSLMZ.CEL.RUSSET(82mmYUK.)(R042)</v>
      </c>
      <c r="C8249" s="34">
        <f>IFERROR(VLOOKUP(A8249,'[1]alr yayınlanan fiyatlı'!C:K,9,0),0)</f>
        <v>0</v>
      </c>
    </row>
    <row r="8250" spans="1:3" x14ac:dyDescent="0.25">
      <c r="A8250" s="35" t="s">
        <v>3593</v>
      </c>
      <c r="B8250" s="35" t="str">
        <f>VLOOKUP(A8250,'[1]alr yayınlanan fiyatlı'!$C:$D,2,FALSE)</f>
        <v>48X48X82 3.CENTIKLI.BORU.KAPA.Ø28.DLK.PSLMZ.CEL.RUSSET(82mmYUK.)(R042)</v>
      </c>
      <c r="C8250" s="34">
        <f>IFERROR(VLOOKUP(A8250,'[1]alr yayınlanan fiyatlı'!C:K,9,0),0)</f>
        <v>0</v>
      </c>
    </row>
    <row r="8251" spans="1:3" x14ac:dyDescent="0.25">
      <c r="A8251" s="35" t="s">
        <v>3594</v>
      </c>
      <c r="B8251" s="35" t="str">
        <f>VLOOKUP(A8251,'[1]alr yayınlanan fiyatlı'!$C:$D,2,FALSE)</f>
        <v>48X48X82 3.CENTIKLI.BORU.KAPA.Ø28.DLK.PSLMZ.CEL.SEPIA(82mmYUK.)(R042)</v>
      </c>
      <c r="C8251" s="34">
        <f>IFERROR(VLOOKUP(A8251,'[1]alr yayınlanan fiyatlı'!C:K,9,0),0)</f>
        <v>0</v>
      </c>
    </row>
    <row r="8252" spans="1:3" x14ac:dyDescent="0.25">
      <c r="A8252" s="35" t="s">
        <v>3594</v>
      </c>
      <c r="B8252" s="35" t="str">
        <f>VLOOKUP(A8252,'[1]alr yayınlanan fiyatlı'!$C:$D,2,FALSE)</f>
        <v>48X48X82 3.CENTIKLI.BORU.KAPA.Ø28.DLK.PSLMZ.CEL.SEPIA(82mmYUK.)(R042)</v>
      </c>
      <c r="C8252" s="34">
        <f>IFERROR(VLOOKUP(A8252,'[1]alr yayınlanan fiyatlı'!C:K,9,0),0)</f>
        <v>0</v>
      </c>
    </row>
    <row r="8253" spans="1:3" x14ac:dyDescent="0.25">
      <c r="A8253" s="35" t="s">
        <v>3836</v>
      </c>
      <c r="B8253" s="35" t="str">
        <f>VLOOKUP(A8253,'[1]alr yayınlanan fiyatlı'!$C:$D,2,FALSE)</f>
        <v>48X48X82 3.CENTIKLI.BORU.KAPA.Ø28.DLK.PSLMZ.CEL.FROST(82mmYUK.)(R042)</v>
      </c>
      <c r="C8253" s="34">
        <f>IFERROR(VLOOKUP(A8253,'[1]alr yayınlanan fiyatlı'!C:K,9,0),0)</f>
        <v>0</v>
      </c>
    </row>
    <row r="8254" spans="1:3" x14ac:dyDescent="0.25">
      <c r="A8254" s="35" t="s">
        <v>3836</v>
      </c>
      <c r="B8254" s="35" t="str">
        <f>VLOOKUP(A8254,'[1]alr yayınlanan fiyatlı'!$C:$D,2,FALSE)</f>
        <v>48X48X82 3.CENTIKLI.BORU.KAPA.Ø28.DLK.PSLMZ.CEL.FROST(82mmYUK.)(R042)</v>
      </c>
      <c r="C8254" s="34">
        <f>IFERROR(VLOOKUP(A8254,'[1]alr yayınlanan fiyatlı'!C:K,9,0),0)</f>
        <v>0</v>
      </c>
    </row>
    <row r="8255" spans="1:3" x14ac:dyDescent="0.25">
      <c r="A8255" s="35" t="s">
        <v>4229</v>
      </c>
      <c r="B8255" s="35" t="str">
        <f>VLOOKUP(A8255,'[1]alr yayınlanan fiyatlı'!$C:$D,2,FALSE)</f>
        <v>48X48X82 3.CENTIKLI.BORU.KAPA.Ø28.DLK.PSLMZ.CEL.MILKY.WAY(82mmYUK.)(R042)</v>
      </c>
      <c r="C8255" s="34">
        <f>IFERROR(VLOOKUP(A8255,'[1]alr yayınlanan fiyatlı'!C:K,9,0),0)</f>
        <v>0</v>
      </c>
    </row>
    <row r="8256" spans="1:3" x14ac:dyDescent="0.25">
      <c r="A8256" s="35" t="s">
        <v>4229</v>
      </c>
      <c r="B8256" s="35" t="str">
        <f>VLOOKUP(A8256,'[1]alr yayınlanan fiyatlı'!$C:$D,2,FALSE)</f>
        <v>48X48X82 3.CENTIKLI.BORU.KAPA.Ø28.DLK.PSLMZ.CEL.MILKY.WAY(82mmYUK.)(R042)</v>
      </c>
      <c r="C8256" s="34">
        <f>IFERROR(VLOOKUP(A8256,'[1]alr yayınlanan fiyatlı'!C:K,9,0),0)</f>
        <v>0</v>
      </c>
    </row>
    <row r="8257" spans="1:3" x14ac:dyDescent="0.25">
      <c r="A8257" s="35" t="s">
        <v>3945</v>
      </c>
      <c r="B8257" s="35" t="str">
        <f>VLOOKUP(A8257,'[1]alr yayınlanan fiyatlı'!$C:$D,2,FALSE)</f>
        <v>Ø52X25X10X1 MM YUV.BORU.KAPA.PSLMZ.CEL.FRC.YZY.(R013)</v>
      </c>
      <c r="C8257" s="34">
        <f>IFERROR(VLOOKUP(A8257,'[1]alr yayınlanan fiyatlı'!C:K,9,0),0)</f>
        <v>0</v>
      </c>
    </row>
    <row r="8258" spans="1:3" x14ac:dyDescent="0.25">
      <c r="A8258" s="35" t="s">
        <v>3946</v>
      </c>
      <c r="B8258" s="35" t="str">
        <f>VLOOKUP(A8258,'[1]alr yayınlanan fiyatlı'!$C:$D,2,FALSE)</f>
        <v>Ø42X25X15X1 MM YUV.BOMB.BORU.KAPA.PSLMZ.CEL.FRC.YZY. (R014)</v>
      </c>
      <c r="C8258" s="34">
        <f>IFERROR(VLOOKUP(A8258,'[1]alr yayınlanan fiyatlı'!C:K,9,0),0)</f>
        <v>0</v>
      </c>
    </row>
    <row r="8259" spans="1:3" x14ac:dyDescent="0.25">
      <c r="A8259" s="35" t="s">
        <v>3946</v>
      </c>
      <c r="B8259" s="35" t="str">
        <f>VLOOKUP(A8259,'[1]alr yayınlanan fiyatlı'!$C:$D,2,FALSE)</f>
        <v>Ø42X25X15X1 MM YUV.BOMB.BORU.KAPA.PSLMZ.CEL.FRC.YZY. (R014)</v>
      </c>
      <c r="C8259" s="34">
        <f>IFERROR(VLOOKUP(A8259,'[1]alr yayınlanan fiyatlı'!C:K,9,0),0)</f>
        <v>0</v>
      </c>
    </row>
    <row r="8260" spans="1:3" x14ac:dyDescent="0.25">
      <c r="A8260" s="35" t="s">
        <v>3946</v>
      </c>
      <c r="B8260" s="35" t="str">
        <f>VLOOKUP(A8260,'[1]alr yayınlanan fiyatlı'!$C:$D,2,FALSE)</f>
        <v>Ø42X25X15X1 MM YUV.BOMB.BORU.KAPA.PSLMZ.CEL.FRC.YZY. (R014)</v>
      </c>
      <c r="C8260" s="34">
        <f>IFERROR(VLOOKUP(A8260,'[1]alr yayınlanan fiyatlı'!C:K,9,0),0)</f>
        <v>0</v>
      </c>
    </row>
    <row r="8261" spans="1:3" x14ac:dyDescent="0.25">
      <c r="A8261" s="35" t="s">
        <v>2441</v>
      </c>
      <c r="B8261" s="35" t="str">
        <f>VLOOKUP(A8261,'[1]alr yayınlanan fiyatlı'!$C:$D,2,FALSE)</f>
        <v>Ø52X25X10X1 MM YUV.BORU.KAPA.PSLMZ.CEL.AY.YZY.(R013)</v>
      </c>
      <c r="C8261" s="34">
        <f>IFERROR(VLOOKUP(A8261,'[1]alr yayınlanan fiyatlı'!C:K,9,0),0)</f>
        <v>0</v>
      </c>
    </row>
    <row r="8262" spans="1:3" x14ac:dyDescent="0.25">
      <c r="A8262" s="35" t="s">
        <v>2441</v>
      </c>
      <c r="B8262" s="35" t="str">
        <f>VLOOKUP(A8262,'[1]alr yayınlanan fiyatlı'!$C:$D,2,FALSE)</f>
        <v>Ø52X25X10X1 MM YUV.BORU.KAPA.PSLMZ.CEL.AY.YZY.(R013)</v>
      </c>
      <c r="C8262" s="34">
        <f>IFERROR(VLOOKUP(A8262,'[1]alr yayınlanan fiyatlı'!C:K,9,0),0)</f>
        <v>0</v>
      </c>
    </row>
    <row r="8263" spans="1:3" x14ac:dyDescent="0.25">
      <c r="A8263" s="35" t="s">
        <v>2441</v>
      </c>
      <c r="B8263" s="35" t="str">
        <f>VLOOKUP(A8263,'[1]alr yayınlanan fiyatlı'!$C:$D,2,FALSE)</f>
        <v>Ø52X25X10X1 MM YUV.BORU.KAPA.PSLMZ.CEL.AY.YZY.(R013)</v>
      </c>
      <c r="C8263" s="34">
        <f>IFERROR(VLOOKUP(A8263,'[1]alr yayınlanan fiyatlı'!C:K,9,0),0)</f>
        <v>0</v>
      </c>
    </row>
    <row r="8264" spans="1:3" x14ac:dyDescent="0.25">
      <c r="A8264" s="35" t="s">
        <v>3969</v>
      </c>
      <c r="B8264" s="35" t="str">
        <f>VLOOKUP(A8264,'[1]alr yayınlanan fiyatlı'!$C:$D,2,FALSE)</f>
        <v>80 X 120 X 2,5 MM.R7.DVR.RZT.FRC.YZY.Ø25,5.CFT.DLKL.(PPRC) (R031)</v>
      </c>
      <c r="C8264" s="34">
        <f>IFERROR(VLOOKUP(A8264,'[1]alr yayınlanan fiyatlı'!C:K,9,0),0)</f>
        <v>0</v>
      </c>
    </row>
    <row r="8265" spans="1:3" x14ac:dyDescent="0.25">
      <c r="A8265" s="35" t="s">
        <v>3757</v>
      </c>
      <c r="B8265" s="35" t="str">
        <f>VLOOKUP(A8265,'[1]alr yayınlanan fiyatlı'!$C:$D,2,FALSE)</f>
        <v>80 X 120 X 2,5 MM.R7.DVR.RZT.AY.YZY.Ø18.CFT.DLKL.(PEX) (R032)</v>
      </c>
      <c r="C8265" s="34">
        <f>IFERROR(VLOOKUP(A8265,'[1]alr yayınlanan fiyatlı'!C:K,9,0),0)</f>
        <v>0</v>
      </c>
    </row>
    <row r="8266" spans="1:3" x14ac:dyDescent="0.25">
      <c r="A8266" s="35" t="s">
        <v>3757</v>
      </c>
      <c r="B8266" s="35" t="str">
        <f>VLOOKUP(A8266,'[1]alr yayınlanan fiyatlı'!$C:$D,2,FALSE)</f>
        <v>80 X 120 X 2,5 MM.R7.DVR.RZT.AY.YZY.Ø18.CFT.DLKL.(PEX) (R032)</v>
      </c>
      <c r="C8266" s="34">
        <f>IFERROR(VLOOKUP(A8266,'[1]alr yayınlanan fiyatlı'!C:K,9,0),0)</f>
        <v>0</v>
      </c>
    </row>
    <row r="8267" spans="1:3" x14ac:dyDescent="0.25">
      <c r="A8267" s="35" t="s">
        <v>3947</v>
      </c>
      <c r="B8267" s="35" t="str">
        <f>VLOOKUP(A8267,'[1]alr yayınlanan fiyatlı'!$C:$D,2,FALSE)</f>
        <v>80 X 120 X 2,5 MM.R7.DVR.RZT.AY.YZY.Ø25,5.CFT.DLKL.(PPRC) (R031)</v>
      </c>
      <c r="C8267" s="34">
        <f>IFERROR(VLOOKUP(A8267,'[1]alr yayınlanan fiyatlı'!C:K,9,0),0)</f>
        <v>0</v>
      </c>
    </row>
    <row r="8268" spans="1:3" x14ac:dyDescent="0.25">
      <c r="A8268" s="35" t="s">
        <v>3948</v>
      </c>
      <c r="B8268" s="35" t="str">
        <f>VLOOKUP(A8268,'[1]alr yayınlanan fiyatlı'!$C:$D,2,FALSE)</f>
        <v>80 X 120 X 2,5 MM.R7.DVR.RZT.GÖVDE.NIGHT.BLACK.Ø18.CFT.DLKL.(PEX) (R032)</v>
      </c>
      <c r="C8268" s="34">
        <f>IFERROR(VLOOKUP(A8268,'[1]alr yayınlanan fiyatlı'!C:K,9,0),0)</f>
        <v>0</v>
      </c>
    </row>
    <row r="8269" spans="1:3" x14ac:dyDescent="0.25">
      <c r="A8269" s="35" t="s">
        <v>4230</v>
      </c>
      <c r="B8269" s="35" t="str">
        <f>VLOOKUP(A8269,'[1]alr yayınlanan fiyatlı'!$C:$D,2,FALSE)</f>
        <v>80 X 120 X 2,5 MM.R7.DVR.RZT.NIGHT.BLACK.Ø18.CFT.DLKL.(PEX) (R032)</v>
      </c>
      <c r="C8269" s="34">
        <f>IFERROR(VLOOKUP(A8269,'[1]alr yayınlanan fiyatlı'!C:K,9,0),0)</f>
        <v>0</v>
      </c>
    </row>
    <row r="8270" spans="1:3" x14ac:dyDescent="0.25">
      <c r="A8270" s="35" t="s">
        <v>4230</v>
      </c>
      <c r="B8270" s="35" t="str">
        <f>VLOOKUP(A8270,'[1]alr yayınlanan fiyatlı'!$C:$D,2,FALSE)</f>
        <v>80 X 120 X 2,5 MM.R7.DVR.RZT.NIGHT.BLACK.Ø18.CFT.DLKL.(PEX) (R032)</v>
      </c>
      <c r="C8270" s="34">
        <f>IFERROR(VLOOKUP(A8270,'[1]alr yayınlanan fiyatlı'!C:K,9,0),0)</f>
        <v>0</v>
      </c>
    </row>
    <row r="8271" spans="1:3" x14ac:dyDescent="0.25">
      <c r="A8271" s="35" t="s">
        <v>3877</v>
      </c>
      <c r="B8271" s="35" t="str">
        <f>VLOOKUP(A8271,'[1]alr yayınlanan fiyatlı'!$C:$D,2,FALSE)</f>
        <v>LILAC&amp;AMBER (APL) DUVAR MONTAJ BRAKET KITI RAL9016 (ON BORU&gt;4)</v>
      </c>
      <c r="C8271" s="34">
        <f>IFERROR(VLOOKUP(A8271,'[1]alr yayınlanan fiyatlı'!C:K,9,0),0)</f>
        <v>0</v>
      </c>
    </row>
    <row r="8272" spans="1:3" x14ac:dyDescent="0.25">
      <c r="A8272" s="35" t="s">
        <v>3877</v>
      </c>
      <c r="B8272" s="35" t="str">
        <f>VLOOKUP(A8272,'[1]alr yayınlanan fiyatlı'!$C:$D,2,FALSE)</f>
        <v>LILAC&amp;AMBER (APL) DUVAR MONTAJ BRAKET KITI RAL9016 (ON BORU&gt;4)</v>
      </c>
      <c r="C8272" s="34">
        <f>IFERROR(VLOOKUP(A8272,'[1]alr yayınlanan fiyatlı'!C:K,9,0),0)</f>
        <v>0</v>
      </c>
    </row>
    <row r="8273" spans="1:3" x14ac:dyDescent="0.25">
      <c r="A8273" s="35" t="s">
        <v>6750</v>
      </c>
      <c r="B8273" s="35" t="str">
        <f>VLOOKUP(A8273,'[1]alr yayınlanan fiyatlı'!$C:$D,2,FALSE)</f>
        <v>LILAC&amp;AMBER DUVAR MONTAJ BRAKET KITI RAL9016 (ON BORU&gt;4)</v>
      </c>
      <c r="C8273" s="34">
        <f>IFERROR(VLOOKUP(A8273,'[1]alr yayınlanan fiyatlı'!C:K,9,0),0)</f>
        <v>0</v>
      </c>
    </row>
    <row r="8274" spans="1:3" x14ac:dyDescent="0.25">
      <c r="A8274" s="35" t="s">
        <v>6750</v>
      </c>
      <c r="B8274" s="35" t="str">
        <f>VLOOKUP(A8274,'[1]alr yayınlanan fiyatlı'!$C:$D,2,FALSE)</f>
        <v>LILAC&amp;AMBER DUVAR MONTAJ BRAKET KITI RAL9016 (ON BORU&gt;4)</v>
      </c>
      <c r="C8274" s="34">
        <f>IFERROR(VLOOKUP(A8274,'[1]alr yayınlanan fiyatlı'!C:K,9,0),0)</f>
        <v>0</v>
      </c>
    </row>
    <row r="8275" spans="1:3" x14ac:dyDescent="0.25">
      <c r="A8275" s="35" t="s">
        <v>6751</v>
      </c>
      <c r="B8275" s="35" t="str">
        <f>VLOOKUP(A8275,'[1]alr yayınlanan fiyatlı'!$C:$D,2,FALSE)</f>
        <v>LILAC&amp;AMBER DUVAR MONTAJ BRAKET KITI RAL9016 (ON BORU=4)</v>
      </c>
      <c r="C8275" s="34">
        <f>IFERROR(VLOOKUP(A8275,'[1]alr yayınlanan fiyatlı'!C:K,9,0),0)</f>
        <v>0</v>
      </c>
    </row>
    <row r="8276" spans="1:3" x14ac:dyDescent="0.25">
      <c r="A8276" s="35" t="s">
        <v>6751</v>
      </c>
      <c r="B8276" s="35" t="str">
        <f>VLOOKUP(A8276,'[1]alr yayınlanan fiyatlı'!$C:$D,2,FALSE)</f>
        <v>LILAC&amp;AMBER DUVAR MONTAJ BRAKET KITI RAL9016 (ON BORU=4)</v>
      </c>
      <c r="C8276" s="34">
        <f>IFERROR(VLOOKUP(A8276,'[1]alr yayınlanan fiyatlı'!C:K,9,0),0)</f>
        <v>0</v>
      </c>
    </row>
    <row r="8277" spans="1:3" x14ac:dyDescent="0.25">
      <c r="A8277" s="35" t="s">
        <v>3949</v>
      </c>
      <c r="B8277" s="35" t="str">
        <f>VLOOKUP(A8277,'[1]alr yayınlanan fiyatlı'!$C:$D,2,FALSE)</f>
        <v>LILAC&amp;AMBER (APL) DUVAR MONTAJ BRAKET KITI RAL9016 (ON BORU=4)</v>
      </c>
      <c r="C8277" s="34">
        <f>IFERROR(VLOOKUP(A8277,'[1]alr yayınlanan fiyatlı'!C:K,9,0),0)</f>
        <v>0</v>
      </c>
    </row>
    <row r="8278" spans="1:3" x14ac:dyDescent="0.25">
      <c r="A8278" s="35" t="s">
        <v>3949</v>
      </c>
      <c r="B8278" s="35" t="str">
        <f>VLOOKUP(A8278,'[1]alr yayınlanan fiyatlı'!$C:$D,2,FALSE)</f>
        <v>LILAC&amp;AMBER (APL) DUVAR MONTAJ BRAKET KITI RAL9016 (ON BORU=4)</v>
      </c>
      <c r="C8278" s="34">
        <f>IFERROR(VLOOKUP(A8278,'[1]alr yayınlanan fiyatlı'!C:K,9,0),0)</f>
        <v>0</v>
      </c>
    </row>
    <row r="8279" spans="1:3" x14ac:dyDescent="0.25">
      <c r="A8279" s="35" t="s">
        <v>6752</v>
      </c>
      <c r="B8279" s="35" t="str">
        <f>VLOOKUP(A8279,'[1]alr yayınlanan fiyatlı'!$C:$D,2,FALSE)</f>
        <v>LILAC&amp;AMBER DUVAR MONTAJ BRAKET ALT.KRST.BGL. KITI RAL9016 (ON BORU&gt;4)</v>
      </c>
      <c r="C8279" s="34">
        <f>IFERROR(VLOOKUP(A8279,'[1]alr yayınlanan fiyatlı'!C:K,9,0),0)</f>
        <v>0</v>
      </c>
    </row>
    <row r="8280" spans="1:3" x14ac:dyDescent="0.25">
      <c r="A8280" s="35" t="s">
        <v>2442</v>
      </c>
      <c r="B8280" s="35" t="str">
        <f>VLOOKUP(A8280,'[1]alr yayınlanan fiyatlı'!$C:$D,2,FALSE)</f>
        <v>LILAC&amp;AMBER (APL) DUVAR MONTAJ BRAKET KITI RAL9006 (ON BORU&gt;4)</v>
      </c>
      <c r="C8280" s="34">
        <f>IFERROR(VLOOKUP(A8280,'[1]alr yayınlanan fiyatlı'!C:K,9,0),0)</f>
        <v>0</v>
      </c>
    </row>
    <row r="8281" spans="1:3" x14ac:dyDescent="0.25">
      <c r="A8281" s="35" t="s">
        <v>2442</v>
      </c>
      <c r="B8281" s="35" t="str">
        <f>VLOOKUP(A8281,'[1]alr yayınlanan fiyatlı'!$C:$D,2,FALSE)</f>
        <v>LILAC&amp;AMBER (APL) DUVAR MONTAJ BRAKET KITI RAL9006 (ON BORU&gt;4)</v>
      </c>
      <c r="C8281" s="34">
        <f>IFERROR(VLOOKUP(A8281,'[1]alr yayınlanan fiyatlı'!C:K,9,0),0)</f>
        <v>0</v>
      </c>
    </row>
    <row r="8282" spans="1:3" x14ac:dyDescent="0.25">
      <c r="A8282" s="35" t="s">
        <v>6753</v>
      </c>
      <c r="B8282" s="35" t="str">
        <f>VLOOKUP(A8282,[2]Sayfa2!$A:$B,2,0)</f>
        <v>LILAC&amp;AMBER DUVAR MONTAJ BRAKET KITI RAL9006 (ON BORU&gt;4)</v>
      </c>
      <c r="C8282" s="34">
        <f>IFERROR(VLOOKUP(A8282,'[1]alr yayınlanan fiyatlı'!C:K,9,0),0)</f>
        <v>0</v>
      </c>
    </row>
    <row r="8283" spans="1:3" x14ac:dyDescent="0.25">
      <c r="A8283" s="35" t="s">
        <v>2443</v>
      </c>
      <c r="B8283" s="35" t="str">
        <f>VLOOKUP(A8283,'[1]alr yayınlanan fiyatlı'!$C:$D,2,FALSE)</f>
        <v>LILAC&amp;AMBER (APL) DUVAR MONTAJ BRAKET KITI RAL9006 (ON BORU=4)</v>
      </c>
      <c r="C8283" s="34">
        <f>IFERROR(VLOOKUP(A8283,'[1]alr yayınlanan fiyatlı'!C:K,9,0),0)</f>
        <v>0</v>
      </c>
    </row>
    <row r="8284" spans="1:3" x14ac:dyDescent="0.25">
      <c r="A8284" s="35" t="s">
        <v>2443</v>
      </c>
      <c r="B8284" s="35" t="str">
        <f>VLOOKUP(A8284,'[1]alr yayınlanan fiyatlı'!$C:$D,2,FALSE)</f>
        <v>LILAC&amp;AMBER (APL) DUVAR MONTAJ BRAKET KITI RAL9006 (ON BORU=4)</v>
      </c>
      <c r="C8284" s="34">
        <f>IFERROR(VLOOKUP(A8284,'[1]alr yayınlanan fiyatlı'!C:K,9,0),0)</f>
        <v>0</v>
      </c>
    </row>
    <row r="8285" spans="1:3" x14ac:dyDescent="0.25">
      <c r="A8285" s="35" t="s">
        <v>6754</v>
      </c>
      <c r="B8285" s="35" t="str">
        <f>VLOOKUP(A8285,'[1]alr yayınlanan fiyatlı'!$C:$D,2,FALSE)</f>
        <v>LILAC&amp;AMBER DUVAR MONTAJ BRAKET ALT.KRST.BGL. KITI RAL9006 (ON BORU&gt;4)</v>
      </c>
      <c r="C8285" s="34">
        <f>IFERROR(VLOOKUP(A8285,'[1]alr yayınlanan fiyatlı'!C:K,9,0),0)</f>
        <v>0</v>
      </c>
    </row>
    <row r="8286" spans="1:3" x14ac:dyDescent="0.25">
      <c r="A8286" s="35" t="s">
        <v>3758</v>
      </c>
      <c r="B8286" s="35" t="str">
        <f>VLOOKUP(A8286,'[1]alr yayınlanan fiyatlı'!$C:$D,2,FALSE)</f>
        <v>LILAC&amp;AMBER (APL) DUVAR MONTAJ BRAKET KITI RAL7016 (ON BORU&gt;4)</v>
      </c>
      <c r="C8286" s="34">
        <f>IFERROR(VLOOKUP(A8286,'[1]alr yayınlanan fiyatlı'!C:K,9,0),0)</f>
        <v>0</v>
      </c>
    </row>
    <row r="8287" spans="1:3" x14ac:dyDescent="0.25">
      <c r="A8287" s="35" t="s">
        <v>3758</v>
      </c>
      <c r="B8287" s="35" t="str">
        <f>VLOOKUP(A8287,'[1]alr yayınlanan fiyatlı'!$C:$D,2,FALSE)</f>
        <v>LILAC&amp;AMBER (APL) DUVAR MONTAJ BRAKET KITI RAL7016 (ON BORU&gt;4)</v>
      </c>
      <c r="C8287" s="34">
        <f>IFERROR(VLOOKUP(A8287,'[1]alr yayınlanan fiyatlı'!C:K,9,0),0)</f>
        <v>0</v>
      </c>
    </row>
    <row r="8288" spans="1:3" x14ac:dyDescent="0.25">
      <c r="A8288" s="35" t="s">
        <v>3758</v>
      </c>
      <c r="B8288" s="35" t="str">
        <f>VLOOKUP(A8288,'[1]alr yayınlanan fiyatlı'!$C:$D,2,FALSE)</f>
        <v>LILAC&amp;AMBER (APL) DUVAR MONTAJ BRAKET KITI RAL7016 (ON BORU&gt;4)</v>
      </c>
      <c r="C8288" s="34">
        <f>IFERROR(VLOOKUP(A8288,'[1]alr yayınlanan fiyatlı'!C:K,9,0),0)</f>
        <v>0</v>
      </c>
    </row>
    <row r="8289" spans="1:3" x14ac:dyDescent="0.25">
      <c r="A8289" s="35" t="s">
        <v>6755</v>
      </c>
      <c r="B8289" s="35" t="str">
        <f>VLOOKUP(A8289,[2]Sayfa2!$A:$B,2,0)</f>
        <v>LILAC&amp;AMBER DUVAR MONTAJ BRAKET KITI RAL7016 (ON BORU&gt;4)</v>
      </c>
      <c r="C8289" s="34">
        <f>IFERROR(VLOOKUP(A8289,'[1]alr yayınlanan fiyatlı'!C:K,9,0),0)</f>
        <v>0</v>
      </c>
    </row>
    <row r="8290" spans="1:3" x14ac:dyDescent="0.25">
      <c r="A8290" s="35" t="s">
        <v>3759</v>
      </c>
      <c r="B8290" s="35" t="str">
        <f>VLOOKUP(A8290,'[1]alr yayınlanan fiyatlı'!$C:$D,2,FALSE)</f>
        <v>LILAC&amp;AMBER (APL) DUVAR MONTAJ BRAKET KITI RAL7016 (ON BORU=4)</v>
      </c>
      <c r="C8290" s="34">
        <f>IFERROR(VLOOKUP(A8290,'[1]alr yayınlanan fiyatlı'!C:K,9,0),0)</f>
        <v>0</v>
      </c>
    </row>
    <row r="8291" spans="1:3" x14ac:dyDescent="0.25">
      <c r="A8291" s="35" t="s">
        <v>3759</v>
      </c>
      <c r="B8291" s="35" t="str">
        <f>VLOOKUP(A8291,'[1]alr yayınlanan fiyatlı'!$C:$D,2,FALSE)</f>
        <v>LILAC&amp;AMBER (APL) DUVAR MONTAJ BRAKET KITI RAL7016 (ON BORU=4)</v>
      </c>
      <c r="C8291" s="34">
        <f>IFERROR(VLOOKUP(A8291,'[1]alr yayınlanan fiyatlı'!C:K,9,0),0)</f>
        <v>0</v>
      </c>
    </row>
    <row r="8292" spans="1:3" x14ac:dyDescent="0.25">
      <c r="A8292" s="35" t="s">
        <v>6756</v>
      </c>
      <c r="B8292" s="35" t="str">
        <f>VLOOKUP(A8292,[2]Sayfa2!$A:$B,2,0)</f>
        <v>LILAC&amp;AMBER DUVAR MONTAJ BRAKET KITI RAL7016 (ON BORU&lt;4)</v>
      </c>
      <c r="C8292" s="34">
        <f>IFERROR(VLOOKUP(A8292,'[1]alr yayınlanan fiyatlı'!C:K,9,0),0)</f>
        <v>0</v>
      </c>
    </row>
    <row r="8293" spans="1:3" x14ac:dyDescent="0.25">
      <c r="A8293" s="35" t="s">
        <v>6757</v>
      </c>
      <c r="B8293" s="35" t="str">
        <f>VLOOKUP(A8293,'[1]alr yayınlanan fiyatlı'!$C:$D,2,FALSE)</f>
        <v>LILAC&amp;AMBER DUVAR MONTAJ BRAKET ALT.KRST.BGL. KITI RAL7016 (ON BORU&gt;4)</v>
      </c>
      <c r="C8293" s="34">
        <f>IFERROR(VLOOKUP(A8293,'[1]alr yayınlanan fiyatlı'!C:K,9,0),0)</f>
        <v>0</v>
      </c>
    </row>
    <row r="8294" spans="1:3" x14ac:dyDescent="0.25">
      <c r="A8294" s="35" t="s">
        <v>6758</v>
      </c>
      <c r="B8294" s="35" t="str">
        <f>VLOOKUP(A8294,'[1]alr yayınlanan fiyatlı'!$C:$D,2,FALSE)</f>
        <v>LILAC&amp;AMBER DUVAR MONTAJ BRAKET ALT.KRST.BGL. KITI RAL7016 (ON BORU=4)</v>
      </c>
      <c r="C8294" s="34">
        <f>IFERROR(VLOOKUP(A8294,'[1]alr yayınlanan fiyatlı'!C:K,9,0),0)</f>
        <v>0</v>
      </c>
    </row>
    <row r="8295" spans="1:3" x14ac:dyDescent="0.25">
      <c r="A8295" s="35" t="s">
        <v>3595</v>
      </c>
      <c r="B8295" s="35" t="str">
        <f>VLOOKUP(A8295,'[1]alr yayınlanan fiyatlı'!$C:$D,2,FALSE)</f>
        <v>LILAC&amp;AMBER (APL) DUVAR MONTAJ BRAKET KITI NOIR.SBL.2200.(ON BORU&gt;4)</v>
      </c>
      <c r="C8295" s="34">
        <f>IFERROR(VLOOKUP(A8295,'[1]alr yayınlanan fiyatlı'!C:K,9,0),0)</f>
        <v>0</v>
      </c>
    </row>
    <row r="8296" spans="1:3" x14ac:dyDescent="0.25">
      <c r="A8296" s="35" t="s">
        <v>3595</v>
      </c>
      <c r="B8296" s="35" t="str">
        <f>VLOOKUP(A8296,'[1]alr yayınlanan fiyatlı'!$C:$D,2,FALSE)</f>
        <v>LILAC&amp;AMBER (APL) DUVAR MONTAJ BRAKET KITI NOIR.SBL.2200.(ON BORU&gt;4)</v>
      </c>
      <c r="C8296" s="34">
        <f>IFERROR(VLOOKUP(A8296,'[1]alr yayınlanan fiyatlı'!C:K,9,0),0)</f>
        <v>0</v>
      </c>
    </row>
    <row r="8297" spans="1:3" x14ac:dyDescent="0.25">
      <c r="A8297" s="35" t="s">
        <v>3596</v>
      </c>
      <c r="B8297" s="35" t="str">
        <f>VLOOKUP(A8297,'[1]alr yayınlanan fiyatlı'!$C:$D,2,FALSE)</f>
        <v>LILAC&amp;AMBER (APL) DUVAR MONTAJ BRAKET KITI NOIR.SBL.2200.(ON BORU=4)</v>
      </c>
      <c r="C8297" s="34">
        <f>IFERROR(VLOOKUP(A8297,'[1]alr yayınlanan fiyatlı'!C:K,9,0),0)</f>
        <v>0</v>
      </c>
    </row>
    <row r="8298" spans="1:3" x14ac:dyDescent="0.25">
      <c r="A8298" s="35" t="s">
        <v>3596</v>
      </c>
      <c r="B8298" s="35" t="str">
        <f>VLOOKUP(A8298,'[1]alr yayınlanan fiyatlı'!$C:$D,2,FALSE)</f>
        <v>LILAC&amp;AMBER (APL) DUVAR MONTAJ BRAKET KITI NOIR.SBL.2200.(ON BORU=4)</v>
      </c>
      <c r="C8298" s="34">
        <f>IFERROR(VLOOKUP(A8298,'[1]alr yayınlanan fiyatlı'!C:K,9,0),0)</f>
        <v>0</v>
      </c>
    </row>
    <row r="8299" spans="1:3" x14ac:dyDescent="0.25">
      <c r="A8299" s="35" t="s">
        <v>6759</v>
      </c>
      <c r="B8299" s="35" t="str">
        <f>VLOOKUP(A8299,'[1]alr yayınlanan fiyatlı'!$C:$D,2,FALSE)</f>
        <v>LILAC&amp;AMBER DUVAR MONTAJ BRAKET KITI NOIR.SBL.2200.(AK.NBL=YW360F).10G.PE (ON BORU&gt;4)</v>
      </c>
      <c r="C8299" s="34">
        <f>IFERROR(VLOOKUP(A8299,'[1]alr yayınlanan fiyatlı'!C:K,9,0),0)</f>
        <v>0</v>
      </c>
    </row>
    <row r="8300" spans="1:3" x14ac:dyDescent="0.25">
      <c r="A8300" s="35" t="s">
        <v>6760</v>
      </c>
      <c r="B8300" s="35" t="str">
        <f>VLOOKUP(A8300,[2]Sayfa2!$A:$B,2,0)</f>
        <v>PAKET 1 KOMPAKT BEYAZ</v>
      </c>
      <c r="C8300" s="34">
        <f>IFERROR(VLOOKUP(A8300,'[1]alr yayınlanan fiyatlı'!C:K,9,0),0)</f>
        <v>0</v>
      </c>
    </row>
    <row r="8301" spans="1:3" x14ac:dyDescent="0.25">
      <c r="A8301" s="35" t="s">
        <v>6761</v>
      </c>
      <c r="B8301" s="35" t="str">
        <f>VLOOKUP(A8301,[2]Sayfa2!$A:$B,2,0)</f>
        <v>PAKET 1 KOMPAKT KROM</v>
      </c>
      <c r="C8301" s="34">
        <f>IFERROR(VLOOKUP(A8301,'[1]alr yayınlanan fiyatlı'!C:K,9,0),0)</f>
        <v>0</v>
      </c>
    </row>
    <row r="8302" spans="1:3" x14ac:dyDescent="0.25">
      <c r="A8302" s="35" t="s">
        <v>6762</v>
      </c>
      <c r="B8302" s="35" t="str">
        <f>VLOOKUP(A8302,[2]Sayfa2!$A:$B,2,0)</f>
        <v>PAKET 3 TERMOSTATİK KOMPAKT KROM</v>
      </c>
      <c r="C8302" s="34">
        <f>IFERROR(VLOOKUP(A8302,'[1]alr yayınlanan fiyatlı'!C:K,9,0),0)</f>
        <v>0</v>
      </c>
    </row>
    <row r="8303" spans="1:3" x14ac:dyDescent="0.25">
      <c r="A8303" s="35" t="s">
        <v>3878</v>
      </c>
      <c r="B8303" s="35" t="str">
        <f>VLOOKUP(A8303,[2]Sayfa2!$A:$B,2,0)</f>
        <v>MIDAS.RC.HQ230V500W50HzCLI.AYR.ON/OF.FIS.BYZ.+BYZ.KBL.HEC.1.1_v8.0</v>
      </c>
      <c r="C8303" s="34">
        <f>IFERROR(VLOOKUP(A8303,'[1]alr yayınlanan fiyatlı'!C:K,9,0),0)</f>
        <v>0</v>
      </c>
    </row>
    <row r="8304" spans="1:3" x14ac:dyDescent="0.25">
      <c r="A8304" s="35" t="s">
        <v>2444</v>
      </c>
      <c r="B8304" s="35" t="str">
        <f>VLOOKUP(A8304,'[1]alr yayınlanan fiyatlı'!$C:$D,2,FALSE)</f>
        <v>MIDAS.RC.HQ230V300W50HzCLI.AYR.ON/OF.FIS.BYZ.+BYZ.KBL.HEC.1.1_v8.0</v>
      </c>
      <c r="C8304" s="34">
        <f>IFERROR(VLOOKUP(A8304,'[1]alr yayınlanan fiyatlı'!C:K,9,0),0)</f>
        <v>0</v>
      </c>
    </row>
    <row r="8305" spans="1:3" x14ac:dyDescent="0.25">
      <c r="A8305" s="35" t="s">
        <v>3760</v>
      </c>
      <c r="B8305" s="35" t="str">
        <f>VLOOKUP(A8305,[2]Sayfa2!$A:$B,2,0)</f>
        <v>MIDAS.RC.HQ230V500W50HzCLI.AYR.ON/OF.FIS.KR.+GRI.KBL.HEC.1.1_v8.0</v>
      </c>
      <c r="C8305" s="34">
        <f>IFERROR(VLOOKUP(A8305,'[1]alr yayınlanan fiyatlı'!C:K,9,0),0)</f>
        <v>0</v>
      </c>
    </row>
    <row r="8306" spans="1:3" x14ac:dyDescent="0.25">
      <c r="A8306" s="35" t="s">
        <v>3837</v>
      </c>
      <c r="B8306" s="35" t="str">
        <f>VLOOKUP(A8306,[2]Sayfa2!$A:$B,2,0)</f>
        <v>MIDAS.RC.HQ230V300W50HzCLI.AYR.ON/OF.FIS.KR.+GRI.KBL.HEC.1.1_v8.0</v>
      </c>
      <c r="C8306" s="34">
        <f>IFERROR(VLOOKUP(A8306,'[1]alr yayınlanan fiyatlı'!C:K,9,0),0)</f>
        <v>0</v>
      </c>
    </row>
    <row r="8307" spans="1:3" x14ac:dyDescent="0.25">
      <c r="A8307" s="35" t="s">
        <v>3597</v>
      </c>
      <c r="B8307" s="35" t="str">
        <f>VLOOKUP(A8307,'[1]alr yayınlanan fiyatlı'!$C:$D,2,FALSE)</f>
        <v>MIDAS.HQ230V300W50HzCLI.AYR.ON/OF.KBL.GIZ.KR.HEC.1.1_v8.0</v>
      </c>
      <c r="C8307" s="34">
        <f>IFERROR(VLOOKUP(A8307,'[1]alr yayınlanan fiyatlı'!C:K,9,0),0)</f>
        <v>0</v>
      </c>
    </row>
    <row r="8308" spans="1:3" x14ac:dyDescent="0.25">
      <c r="A8308" s="35" t="s">
        <v>3597</v>
      </c>
      <c r="B8308" s="35" t="str">
        <f>VLOOKUP(A8308,'[1]alr yayınlanan fiyatlı'!$C:$D,2,FALSE)</f>
        <v>MIDAS.HQ230V300W50HzCLI.AYR.ON/OF.KBL.GIZ.KR.HEC.1.1_v8.0</v>
      </c>
      <c r="C8308" s="34">
        <f>IFERROR(VLOOKUP(A8308,'[1]alr yayınlanan fiyatlı'!C:K,9,0),0)</f>
        <v>0</v>
      </c>
    </row>
    <row r="8309" spans="1:3" x14ac:dyDescent="0.25">
      <c r="A8309" s="35" t="s">
        <v>3597</v>
      </c>
      <c r="B8309" s="35" t="str">
        <f>VLOOKUP(A8309,'[1]alr yayınlanan fiyatlı'!$C:$D,2,FALSE)</f>
        <v>MIDAS.HQ230V300W50HzCLI.AYR.ON/OF.KBL.GIZ.KR.HEC.1.1_v8.0</v>
      </c>
      <c r="C8309" s="34">
        <f>IFERROR(VLOOKUP(A8309,'[1]alr yayınlanan fiyatlı'!C:K,9,0),0)</f>
        <v>0</v>
      </c>
    </row>
    <row r="8310" spans="1:3" x14ac:dyDescent="0.25">
      <c r="A8310" s="35" t="s">
        <v>3597</v>
      </c>
      <c r="B8310" s="35" t="str">
        <f>VLOOKUP(A8310,'[1]alr yayınlanan fiyatlı'!$C:$D,2,FALSE)</f>
        <v>MIDAS.HQ230V300W50HzCLI.AYR.ON/OF.KBL.GIZ.KR.HEC.1.1_v8.0</v>
      </c>
      <c r="C8310" s="34">
        <f>IFERROR(VLOOKUP(A8310,'[1]alr yayınlanan fiyatlı'!C:K,9,0),0)</f>
        <v>0</v>
      </c>
    </row>
    <row r="8311" spans="1:3" x14ac:dyDescent="0.25">
      <c r="A8311" s="35" t="s">
        <v>3597</v>
      </c>
      <c r="B8311" s="35" t="str">
        <f>VLOOKUP(A8311,'[1]alr yayınlanan fiyatlı'!$C:$D,2,FALSE)</f>
        <v>MIDAS.HQ230V300W50HzCLI.AYR.ON/OF.KBL.GIZ.KR.HEC.1.1_v8.0</v>
      </c>
      <c r="C8311" s="34">
        <f>IFERROR(VLOOKUP(A8311,'[1]alr yayınlanan fiyatlı'!C:K,9,0),0)</f>
        <v>0</v>
      </c>
    </row>
    <row r="8312" spans="1:3" x14ac:dyDescent="0.25">
      <c r="A8312" s="35" t="s">
        <v>3879</v>
      </c>
      <c r="B8312" s="35" t="str">
        <f>VLOOKUP(A8312,'[1]alr yayınlanan fiyatlı'!$C:$D,2,FALSE)</f>
        <v>MIDAS.HQ230V300W50HzCLI.AYR.ON/OF.KBL.GIZ.BLCKMATT.HEC.1.1_v8.0</v>
      </c>
      <c r="C8312" s="34">
        <f>IFERROR(VLOOKUP(A8312,'[1]alr yayınlanan fiyatlı'!C:K,9,0),0)</f>
        <v>0</v>
      </c>
    </row>
    <row r="8313" spans="1:3" x14ac:dyDescent="0.25">
      <c r="A8313" s="35" t="s">
        <v>3879</v>
      </c>
      <c r="B8313" s="35" t="str">
        <f>VLOOKUP(A8313,'[1]alr yayınlanan fiyatlı'!$C:$D,2,FALSE)</f>
        <v>MIDAS.HQ230V300W50HzCLI.AYR.ON/OF.KBL.GIZ.BLCKMATT.HEC.1.1_v8.0</v>
      </c>
      <c r="C8313" s="34">
        <f>IFERROR(VLOOKUP(A8313,'[1]alr yayınlanan fiyatlı'!C:K,9,0),0)</f>
        <v>0</v>
      </c>
    </row>
    <row r="8314" spans="1:3" x14ac:dyDescent="0.25">
      <c r="A8314" s="35" t="s">
        <v>3879</v>
      </c>
      <c r="B8314" s="35" t="str">
        <f>VLOOKUP(A8314,'[1]alr yayınlanan fiyatlı'!$C:$D,2,FALSE)</f>
        <v>MIDAS.HQ230V300W50HzCLI.AYR.ON/OF.KBL.GIZ.BLCKMATT.HEC.1.1_v8.0</v>
      </c>
      <c r="C8314" s="34">
        <f>IFERROR(VLOOKUP(A8314,'[1]alr yayınlanan fiyatlı'!C:K,9,0),0)</f>
        <v>0</v>
      </c>
    </row>
    <row r="8315" spans="1:3" x14ac:dyDescent="0.25">
      <c r="A8315" s="35" t="s">
        <v>3879</v>
      </c>
      <c r="B8315" s="35" t="str">
        <f>VLOOKUP(A8315,'[1]alr yayınlanan fiyatlı'!$C:$D,2,FALSE)</f>
        <v>MIDAS.HQ230V300W50HzCLI.AYR.ON/OF.KBL.GIZ.BLCKMATT.HEC.1.1_v8.0</v>
      </c>
      <c r="C8315" s="34">
        <f>IFERROR(VLOOKUP(A8315,'[1]alr yayınlanan fiyatlı'!C:K,9,0),0)</f>
        <v>0</v>
      </c>
    </row>
    <row r="8316" spans="1:3" x14ac:dyDescent="0.25">
      <c r="A8316" s="35" t="s">
        <v>6763</v>
      </c>
      <c r="B8316" s="35" t="str">
        <f>VLOOKUP(A8316,'[1]alr yayınlanan fiyatlı'!$C:$D,2,FALSE)</f>
        <v>RD230V200W50HzCLI.32.ON/OF.FIS.FRC.YZY.</v>
      </c>
      <c r="C8316" s="34">
        <f>IFERROR(VLOOKUP(A8316,'[1]alr yayınlanan fiyatlı'!C:K,9,0),0)</f>
        <v>0</v>
      </c>
    </row>
    <row r="8317" spans="1:3" x14ac:dyDescent="0.25">
      <c r="A8317" s="35" t="s">
        <v>6764</v>
      </c>
      <c r="B8317" s="35" t="str">
        <f>VLOOKUP(A8317,[2]Sayfa2!$A:$B,2,0)</f>
        <v>RD230V200W50HzCLI.32.ON/OF.FIS.AY.YZY.</v>
      </c>
      <c r="C8317" s="34">
        <f>IFERROR(VLOOKUP(A8317,'[1]alr yayınlanan fiyatlı'!C:K,9,0),0)</f>
        <v>0</v>
      </c>
    </row>
    <row r="8318" spans="1:3" x14ac:dyDescent="0.25">
      <c r="A8318" s="35" t="s">
        <v>6764</v>
      </c>
      <c r="B8318" s="35" t="str">
        <f>VLOOKUP(A8318,[2]Sayfa2!$A:$B,2,0)</f>
        <v>RD230V200W50HzCLI.32.ON/OF.FIS.AY.YZY.</v>
      </c>
      <c r="C8318" s="34">
        <f>IFERROR(VLOOKUP(A8318,'[1]alr yayınlanan fiyatlı'!C:K,9,0),0)</f>
        <v>0</v>
      </c>
    </row>
    <row r="8319" spans="1:3" x14ac:dyDescent="0.25">
      <c r="A8319" s="35" t="s">
        <v>3598</v>
      </c>
      <c r="B8319" s="35" t="str">
        <f>VLOOKUP(A8319,'[1]alr yayınlanan fiyatlı'!$C:$D,2,FALSE)</f>
        <v>RD230V150W50HzCLI.32.ON/OF.FSIZ.RAL9005</v>
      </c>
      <c r="C8319" s="34">
        <f>IFERROR(VLOOKUP(A8319,'[1]alr yayınlanan fiyatlı'!C:K,9,0),0)</f>
        <v>0</v>
      </c>
    </row>
    <row r="8320" spans="1:3" x14ac:dyDescent="0.25">
      <c r="A8320" s="35" t="s">
        <v>6765</v>
      </c>
      <c r="B8320" s="35" t="str">
        <f>VLOOKUP(A8320,[2]Sayfa2!$A:$B,2,0)</f>
        <v>RD230V200W50HzCLI.30x30.ON/OF.FIS.AY.YZY.</v>
      </c>
      <c r="C8320" s="34">
        <f>IFERROR(VLOOKUP(A8320,'[1]alr yayınlanan fiyatlı'!C:K,9,0),0)</f>
        <v>0</v>
      </c>
    </row>
    <row r="8321" spans="1:3" x14ac:dyDescent="0.25">
      <c r="A8321" s="35" t="s">
        <v>6765</v>
      </c>
      <c r="B8321" s="35" t="str">
        <f>VLOOKUP(A8321,[2]Sayfa2!$A:$B,2,0)</f>
        <v>RD230V200W50HzCLI.30x30.ON/OF.FIS.AY.YZY.</v>
      </c>
      <c r="C8321" s="34">
        <f>IFERROR(VLOOKUP(A8321,'[1]alr yayınlanan fiyatlı'!C:K,9,0),0)</f>
        <v>0</v>
      </c>
    </row>
    <row r="8322" spans="1:3" x14ac:dyDescent="0.25">
      <c r="A8322" s="35" t="s">
        <v>6766</v>
      </c>
      <c r="B8322" s="35" t="str">
        <f>VLOOKUP(A8322,[2]Sayfa2!$A:$B,2,0)</f>
        <v>RD230V200W50HzCLI.30X30.ON/OF.FSIZ.AY.YZY.BYZ.KBL+O.GRMT</v>
      </c>
      <c r="C8322" s="34">
        <f>IFERROR(VLOOKUP(A8322,'[1]alr yayınlanan fiyatlı'!C:K,9,0),0)</f>
        <v>0</v>
      </c>
    </row>
    <row r="8323" spans="1:3" x14ac:dyDescent="0.25">
      <c r="A8323" s="35" t="s">
        <v>6767</v>
      </c>
      <c r="B8323" s="35" t="str">
        <f>VLOOKUP(A8323,'[1]alr yayınlanan fiyatlı'!$C:$D,2,FALSE)</f>
        <v>RD230V250W50HzCLI.30X30.ON/OF.FSIZ.AY.YZY.BYZ.KBL+O.GRMT</v>
      </c>
      <c r="C8323" s="34">
        <f>IFERROR(VLOOKUP(A8323,'[1]alr yayınlanan fiyatlı'!C:K,9,0),0)</f>
        <v>0</v>
      </c>
    </row>
    <row r="8324" spans="1:3" x14ac:dyDescent="0.25">
      <c r="A8324" s="35" t="s">
        <v>6768</v>
      </c>
      <c r="B8324" s="35" t="str">
        <f>VLOOKUP(A8324,'[1]alr yayınlanan fiyatlı'!$C:$D,2,FALSE)</f>
        <v>RD230V300W50HzCLI.30X30.ON/OF.FIS.NIGHT.BLACK</v>
      </c>
      <c r="C8324" s="34">
        <f>IFERROR(VLOOKUP(A8324,'[1]alr yayınlanan fiyatlı'!C:K,9,0),0)</f>
        <v>0</v>
      </c>
    </row>
    <row r="8325" spans="1:3" x14ac:dyDescent="0.25">
      <c r="A8325" s="35" t="s">
        <v>6769</v>
      </c>
      <c r="B8325" s="35" t="str">
        <f>VLOOKUP(A8325,'[1]alr yayınlanan fiyatlı'!$C:$D,2,FALSE)</f>
        <v>RD230V200W50HzCLI.30X30.ON/OF.PVD.MAT.ALTN.FSIZ+BYZ.KBL</v>
      </c>
      <c r="C8325" s="34">
        <f>IFERROR(VLOOKUP(A8325,'[1]alr yayınlanan fiyatlı'!C:K,9,0),0)</f>
        <v>0</v>
      </c>
    </row>
    <row r="8326" spans="1:3" x14ac:dyDescent="0.25">
      <c r="A8326" s="35" t="s">
        <v>6770</v>
      </c>
      <c r="B8326" s="35" t="str">
        <f>VLOOKUP(A8326,'[1]alr yayınlanan fiyatlı'!$C:$D,2,FALSE)</f>
        <v>RD230V200W50HzCLI.30X30.ON/OF.FSIZ.BLKNCKL.BYZ.KBL</v>
      </c>
      <c r="C8326" s="34">
        <f>IFERROR(VLOOKUP(A8326,'[1]alr yayınlanan fiyatlı'!C:K,9,0),0)</f>
        <v>0</v>
      </c>
    </row>
    <row r="8327" spans="1:3" x14ac:dyDescent="0.25">
      <c r="A8327" s="35" t="s">
        <v>6771</v>
      </c>
      <c r="B8327" s="35" t="str">
        <f>VLOOKUP(A8327,'[1]alr yayınlanan fiyatlı'!$C:$D,2,FALSE)</f>
        <v>RD230V200W50HzCLI.32.KBL.GIZ.ON/OF.FRC.YZY.+RZT</v>
      </c>
      <c r="C8327" s="34">
        <f>IFERROR(VLOOKUP(A8327,'[1]alr yayınlanan fiyatlı'!C:K,9,0),0)</f>
        <v>0</v>
      </c>
    </row>
    <row r="8328" spans="1:3" x14ac:dyDescent="0.25">
      <c r="A8328" s="35" t="s">
        <v>6772</v>
      </c>
      <c r="B8328" s="35" t="str">
        <f>VLOOKUP(A8328,[2]Sayfa2!$A:$B,2,0)</f>
        <v>RD230V500W50HzCLI.32.KBL.GIZ.ON/OF.AY.YZY.+RZT</v>
      </c>
      <c r="C8328" s="34">
        <f>IFERROR(VLOOKUP(A8328,'[1]alr yayınlanan fiyatlı'!C:K,9,0),0)</f>
        <v>0</v>
      </c>
    </row>
    <row r="8329" spans="1:3" x14ac:dyDescent="0.25">
      <c r="A8329" s="35" t="s">
        <v>6773</v>
      </c>
      <c r="B8329" s="35" t="str">
        <f>VLOOKUP(A8329,[2]Sayfa2!$A:$B,2,0)</f>
        <v>RD230V350W50HzCLI.32.KBL.GIZ.ON/OF.AY.YZY.+RZT</v>
      </c>
      <c r="C8329" s="34">
        <f>IFERROR(VLOOKUP(A8329,'[1]alr yayınlanan fiyatlı'!C:K,9,0),0)</f>
        <v>0</v>
      </c>
    </row>
    <row r="8330" spans="1:3" x14ac:dyDescent="0.25">
      <c r="A8330" s="35" t="s">
        <v>6774</v>
      </c>
      <c r="B8330" s="35" t="str">
        <f>VLOOKUP(A8330,'[1]alr yayınlanan fiyatlı'!$C:$D,2,FALSE)</f>
        <v>RD230V250W50HzCLI.32.KBL.GIZ.(60 MM).ON/OF.PVD.BRSHD.G.MTL.+RZT</v>
      </c>
      <c r="C8330" s="34">
        <f>IFERROR(VLOOKUP(A8330,'[1]alr yayınlanan fiyatlı'!C:K,9,0),0)</f>
        <v>0</v>
      </c>
    </row>
    <row r="8331" spans="1:3" x14ac:dyDescent="0.25">
      <c r="A8331" s="35" t="s">
        <v>6775</v>
      </c>
      <c r="B8331" s="35" t="str">
        <f>VLOOKUP(A8331,'[1]alr yayınlanan fiyatlı'!$C:$D,2,FALSE)</f>
        <v>RD230V200W50HzCLI.30X30.KBL.GIZ.ON/OF.AY.YZY.+RZT</v>
      </c>
      <c r="C8331" s="34">
        <f>IFERROR(VLOOKUP(A8331,'[1]alr yayınlanan fiyatlı'!C:K,9,0),0)</f>
        <v>0</v>
      </c>
    </row>
    <row r="8332" spans="1:3" x14ac:dyDescent="0.25">
      <c r="A8332" s="35" t="s">
        <v>3838</v>
      </c>
      <c r="B8332" s="35" t="str">
        <f>VLOOKUP(A8332,'[1]alr yayınlanan fiyatlı'!$C:$D,2,FALSE)</f>
        <v>RD230V250W50HzCLI.30X30.KBL.GIZ.ON/OF.PVD.PLSHD.COPPER+RZT</v>
      </c>
      <c r="C8332" s="34">
        <f>IFERROR(VLOOKUP(A8332,'[1]alr yayınlanan fiyatlı'!C:K,9,0),0)</f>
        <v>0</v>
      </c>
    </row>
    <row r="8333" spans="1:3" x14ac:dyDescent="0.25">
      <c r="A8333" s="35" t="s">
        <v>6776</v>
      </c>
      <c r="B8333" s="35" t="str">
        <f>VLOOKUP(A8333,'[1]alr yayınlanan fiyatlı'!$C:$D,2,FALSE)</f>
        <v>RD230V500W50HzCLI.30X30.KBL.GIZ.ON/OF.RAL9016.+RZT</v>
      </c>
      <c r="C8333" s="34">
        <f>IFERROR(VLOOKUP(A8333,'[1]alr yayınlanan fiyatlı'!C:K,9,0),0)</f>
        <v>0</v>
      </c>
    </row>
    <row r="8334" spans="1:3" x14ac:dyDescent="0.25">
      <c r="A8334" s="35" t="s">
        <v>6777</v>
      </c>
      <c r="B8334" s="35" t="str">
        <f>VLOOKUP(A8334,'[1]alr yayınlanan fiyatlı'!$C:$D,2,FALSE)</f>
        <v>RD230V200W50HzCLI.30X30.ON/OF.KBL.GIZ.ON/OF.RAL9005+40.mm.RZT</v>
      </c>
      <c r="C8334" s="34">
        <f>IFERROR(VLOOKUP(A8334,'[1]alr yayınlanan fiyatlı'!C:K,9,0),0)</f>
        <v>0</v>
      </c>
    </row>
    <row r="8335" spans="1:3" x14ac:dyDescent="0.25">
      <c r="A8335" s="35" t="s">
        <v>6778</v>
      </c>
      <c r="B8335" s="35" t="str">
        <f>VLOOKUP(A8335,[2]Sayfa2!$A:$B,2,0)</f>
        <v>RD230V300W50HzCLI.32.76-99.AYR.KBL.GIZ.ON/OF.FRC.YZY.+RZT</v>
      </c>
      <c r="C8335" s="34">
        <f>IFERROR(VLOOKUP(A8335,'[1]alr yayınlanan fiyatlı'!C:K,9,0),0)</f>
        <v>0</v>
      </c>
    </row>
    <row r="8336" spans="1:3" x14ac:dyDescent="0.25">
      <c r="A8336" s="35" t="s">
        <v>4231</v>
      </c>
      <c r="B8336" s="35" t="str">
        <f>VLOOKUP(A8336,'[1]alr yayınlanan fiyatlı'!$C:$D,2,FALSE)</f>
        <v>FR230V500W50HzCLI.STD.FSIZ.BYZ.</v>
      </c>
      <c r="C8336" s="34">
        <f>IFERROR(VLOOKUP(A8336,'[1]alr yayınlanan fiyatlı'!C:K,9,0),0)</f>
        <v>0</v>
      </c>
    </row>
    <row r="8337" spans="1:3" x14ac:dyDescent="0.25">
      <c r="A8337" s="35" t="s">
        <v>6779</v>
      </c>
      <c r="B8337" s="35" t="str">
        <f>VLOOKUP(A8337,'[1]alr yayınlanan fiyatlı'!$C:$D,2,FALSE)</f>
        <v>RD120V200W60HzCLII.32.ON/OF.FIS.ANTR.YZY.SYH.KBL.</v>
      </c>
      <c r="C8337" s="34">
        <f>IFERROR(VLOOKUP(A8337,'[1]alr yayınlanan fiyatlı'!C:K,9,0),0)</f>
        <v>0</v>
      </c>
    </row>
    <row r="8338" spans="1:3" x14ac:dyDescent="0.25">
      <c r="A8338" s="35" t="s">
        <v>6780</v>
      </c>
      <c r="B8338" s="35" t="str">
        <f>VLOOKUP(A8338,'[1]alr yayınlanan fiyatlı'!$C:$D,2,FALSE)</f>
        <v>RD230V300W50HzCLII.30X30.KBL.GIZ.ON/OF.AY.YZY.+RZT</v>
      </c>
      <c r="C8338" s="34">
        <f>IFERROR(VLOOKUP(A8338,'[1]alr yayınlanan fiyatlı'!C:K,9,0),0)</f>
        <v>0</v>
      </c>
    </row>
    <row r="8339" spans="1:3" x14ac:dyDescent="0.25">
      <c r="A8339" s="35" t="s">
        <v>6781</v>
      </c>
      <c r="B8339" s="35" t="str">
        <f>VLOOKUP(A8339,[2]Sayfa2!$A:$B,2,0)</f>
        <v>RD120V200W60HzCLII.32.ON/OF.FIS.FRC.YZY.SYH.KBL.</v>
      </c>
      <c r="C8339" s="34">
        <f>IFERROR(VLOOKUP(A8339,'[1]alr yayınlanan fiyatlı'!C:K,9,0),0)</f>
        <v>0</v>
      </c>
    </row>
    <row r="8340" spans="1:3" x14ac:dyDescent="0.25">
      <c r="A8340" s="35" t="s">
        <v>6782</v>
      </c>
      <c r="B8340" s="35" t="str">
        <f>VLOOKUP(A8340,[2]Sayfa2!$A:$B,2,0)</f>
        <v>RD120V200W60HzCLII.32.ON/OF.FIS.AY.YZY.SYH.KBL</v>
      </c>
      <c r="C8340" s="34">
        <f>IFERROR(VLOOKUP(A8340,'[1]alr yayınlanan fiyatlı'!C:K,9,0),0)</f>
        <v>0</v>
      </c>
    </row>
    <row r="8341" spans="1:3" x14ac:dyDescent="0.25">
      <c r="A8341" s="35" t="s">
        <v>6783</v>
      </c>
      <c r="B8341" s="35" t="str">
        <f>VLOOKUP(A8341,[2]Sayfa2!$A:$B,2,0)</f>
        <v>RD120V200W60HzCLII.30x30.ON/OF.FIS.FRC.YZY.SYH.KBL.</v>
      </c>
      <c r="C8341" s="34">
        <f>IFERROR(VLOOKUP(A8341,'[1]alr yayınlanan fiyatlı'!C:K,9,0),0)</f>
        <v>0</v>
      </c>
    </row>
    <row r="8342" spans="1:3" x14ac:dyDescent="0.25">
      <c r="A8342" s="35" t="s">
        <v>6784</v>
      </c>
      <c r="B8342" s="35" t="str">
        <f>VLOOKUP(A8342,[2]Sayfa2!$A:$B,2,0)</f>
        <v>RD120V200W60HzCLII.30x30.ON/OF.FIS.AY.YZY.SYH.KBL.</v>
      </c>
      <c r="C8342" s="34">
        <f>IFERROR(VLOOKUP(A8342,'[1]alr yayınlanan fiyatlı'!C:K,9,0),0)</f>
        <v>0</v>
      </c>
    </row>
    <row r="8343" spans="1:3" x14ac:dyDescent="0.25">
      <c r="A8343" s="35" t="s">
        <v>6785</v>
      </c>
      <c r="B8343" s="35" t="str">
        <f>VLOOKUP(A8343,'[1]alr yayınlanan fiyatlı'!$C:$D,2,FALSE)</f>
        <v>30X30X0,8 MM PLAKA.RENK NUMUNESI (2B)</v>
      </c>
      <c r="C8343" s="34">
        <f>IFERROR(VLOOKUP(A8343,'[1]alr yayınlanan fiyatlı'!C:K,9,0),0)</f>
        <v>0</v>
      </c>
    </row>
    <row r="8344" spans="1:3" x14ac:dyDescent="0.25">
      <c r="A8344" s="35" t="s">
        <v>6786</v>
      </c>
      <c r="B8344" s="35" t="str">
        <f>VLOOKUP(A8344,'[1]alr yayınlanan fiyatlı'!$C:$D,2,FALSE)</f>
        <v>85X50X0,5 MM PLAKA.RENK NUMUNESI (TEK TARAF AYNA YUZEY)(8K)</v>
      </c>
      <c r="C8344" s="34">
        <f>IFERROR(VLOOKUP(A8344,'[1]alr yayınlanan fiyatlı'!C:K,9,0),0)</f>
        <v>0</v>
      </c>
    </row>
    <row r="8345" spans="1:3" x14ac:dyDescent="0.25">
      <c r="A8345" s="35" t="s">
        <v>6787</v>
      </c>
      <c r="B8345" s="35" t="str">
        <f>VLOOKUP(A8345,'[1]alr yayınlanan fiyatlı'!$C:$D,2,FALSE)</f>
        <v>85X50X0,5 MM PLAKA.RENK NUMUNESI (TEK TARAF 2B)</v>
      </c>
      <c r="C8345" s="34">
        <v>0</v>
      </c>
    </row>
    <row r="8346" spans="1:3" x14ac:dyDescent="0.25">
      <c r="A8346" s="35" t="s">
        <v>6788</v>
      </c>
      <c r="B8346" s="35" t="str">
        <f>VLOOKUP(A8346,'[1]alr yayınlanan fiyatlı'!$C:$D,2,FALSE)</f>
        <v>30X30 MM PLAKA.RENK NUMUNESI.PVD.BRUSHED.BRONZE</v>
      </c>
      <c r="C8346" s="34">
        <f>IFERROR(VLOOKUP(A8346,'[1]alr yayınlanan fiyatlı'!C:K,9,0),0)</f>
        <v>0</v>
      </c>
    </row>
    <row r="8347" spans="1:3" x14ac:dyDescent="0.25">
      <c r="A8347" s="35" t="s">
        <v>6789</v>
      </c>
      <c r="B8347" s="35" t="str">
        <f>VLOOKUP(A8347,'[1]alr yayınlanan fiyatlı'!$C:$D,2,FALSE)</f>
        <v>ZENON&amp;ARNIKA DUVAR MONTAJ BRAKET ALT.KRST.BGL. KITI RAL9016 (ON BORU&gt;=4)</v>
      </c>
      <c r="C8347" s="34">
        <f>IFERROR(VLOOKUP(A8347,'[1]alr yayınlanan fiyatlı'!C:K,9,0),0)</f>
        <v>0</v>
      </c>
    </row>
    <row r="8348" spans="1:3" x14ac:dyDescent="0.25">
      <c r="A8348" s="35" t="s">
        <v>4232</v>
      </c>
      <c r="B8348" s="35" t="str">
        <f>VLOOKUP(A8348,'[1]alr yayınlanan fiyatlı'!$C:$D,2,FALSE)</f>
        <v>ZENON&amp;ARNIKA DUVAR MONTAJ BRAKET KITI RAL9005 (ON BORU&gt;=4)</v>
      </c>
      <c r="C8348" s="34">
        <f>IFERROR(VLOOKUP(A8348,'[1]alr yayınlanan fiyatlı'!C:K,9,0),0)</f>
        <v>0</v>
      </c>
    </row>
    <row r="8349" spans="1:3" x14ac:dyDescent="0.25">
      <c r="A8349" s="35" t="s">
        <v>4232</v>
      </c>
      <c r="B8349" s="35" t="str">
        <f>VLOOKUP(A8349,'[1]alr yayınlanan fiyatlı'!$C:$D,2,FALSE)</f>
        <v>ZENON&amp;ARNIKA DUVAR MONTAJ BRAKET KITI RAL9005 (ON BORU&gt;=4)</v>
      </c>
      <c r="C8349" s="34">
        <f>IFERROR(VLOOKUP(A8349,'[1]alr yayınlanan fiyatlı'!C:K,9,0),0)</f>
        <v>0</v>
      </c>
    </row>
    <row r="8350" spans="1:3" x14ac:dyDescent="0.25">
      <c r="A8350" s="35" t="s">
        <v>6790</v>
      </c>
      <c r="B8350" s="35" t="str">
        <f>VLOOKUP(A8350,[2]Sayfa2!$A:$B,2,0)</f>
        <v>ZENON&amp;ARNIKA DUVAR MONTAJ BRAKET ALT.KRST.BGL. KITI RAL7016 (ON BORU&gt;=4)</v>
      </c>
      <c r="C8350" s="34">
        <f>IFERROR(VLOOKUP(A8350,'[1]alr yayınlanan fiyatlı'!C:K,9,0),0)</f>
        <v>0</v>
      </c>
    </row>
    <row r="8351" spans="1:3" x14ac:dyDescent="0.25">
      <c r="A8351" s="35" t="s">
        <v>3970</v>
      </c>
      <c r="B8351" s="35" t="str">
        <f>VLOOKUP(A8351,'[1]alr yayınlanan fiyatlı'!$C:$D,2,FALSE)</f>
        <v>ZENON&amp;ARNIKA DUVAR MONTAJ BRAKET KITI RAL9010 (ON BORU&gt;=4)</v>
      </c>
      <c r="C8351" s="34">
        <f>IFERROR(VLOOKUP(A8351,'[1]alr yayınlanan fiyatlı'!C:K,9,0),0)</f>
        <v>0</v>
      </c>
    </row>
    <row r="8352" spans="1:3" x14ac:dyDescent="0.25">
      <c r="A8352" s="35" t="s">
        <v>3970</v>
      </c>
      <c r="B8352" s="35" t="str">
        <f>VLOOKUP(A8352,'[1]alr yayınlanan fiyatlı'!$C:$D,2,FALSE)</f>
        <v>ZENON&amp;ARNIKA DUVAR MONTAJ BRAKET KITI RAL9010 (ON BORU&gt;=4)</v>
      </c>
      <c r="C8352" s="34">
        <f>IFERROR(VLOOKUP(A8352,'[1]alr yayınlanan fiyatlı'!C:K,9,0),0)</f>
        <v>0</v>
      </c>
    </row>
    <row r="8353" spans="1:3" x14ac:dyDescent="0.25">
      <c r="A8353" s="35" t="s">
        <v>3970</v>
      </c>
      <c r="B8353" s="35" t="str">
        <f>VLOOKUP(A8353,'[1]alr yayınlanan fiyatlı'!$C:$D,2,FALSE)</f>
        <v>ZENON&amp;ARNIKA DUVAR MONTAJ BRAKET KITI RAL9010 (ON BORU&gt;=4)</v>
      </c>
      <c r="C8353" s="34">
        <f>IFERROR(VLOOKUP(A8353,'[1]alr yayınlanan fiyatlı'!C:K,9,0),0)</f>
        <v>0</v>
      </c>
    </row>
    <row r="8354" spans="1:3" x14ac:dyDescent="0.25">
      <c r="A8354" s="35" t="s">
        <v>6791</v>
      </c>
      <c r="B8354" s="35" t="str">
        <f>VLOOKUP(A8354,'[1]alr yayınlanan fiyatlı'!$C:$D,2,FALSE)</f>
        <v>DROP.HVL.ASK. ROSE COLOUR</v>
      </c>
      <c r="C8354" s="34">
        <f>IFERROR(VLOOKUP(A8354,'[1]alr yayınlanan fiyatlı'!C:K,9,0),0)</f>
        <v>0</v>
      </c>
    </row>
    <row r="8355" spans="1:3" x14ac:dyDescent="0.25">
      <c r="A8355" s="35" t="s">
        <v>6792</v>
      </c>
      <c r="B8355" s="35" t="str">
        <f>VLOOKUP(A8355,'[1]alr yayınlanan fiyatlı'!$C:$D,2,FALSE)</f>
        <v>DROP.HVL.ASK.GOLD COLOUR</v>
      </c>
      <c r="C8355" s="34">
        <f>IFERROR(VLOOKUP(A8355,'[1]alr yayınlanan fiyatlı'!C:K,9,0),0)</f>
        <v>0</v>
      </c>
    </row>
    <row r="8356" spans="1:3" x14ac:dyDescent="0.25">
      <c r="A8356" s="35" t="s">
        <v>6793</v>
      </c>
      <c r="B8356" s="35" t="str">
        <f>VLOOKUP(A8356,[2]Sayfa2!$A:$B,2,0)</f>
        <v>SRP.MONTAJ.SETI.AY.YZY.(BLUES)</v>
      </c>
      <c r="C8356" s="34">
        <f>IFERROR(VLOOKUP(A8356,'[1]alr yayınlanan fiyatlı'!C:K,9,0),0)</f>
        <v>0</v>
      </c>
    </row>
    <row r="8357" spans="1:3" x14ac:dyDescent="0.25">
      <c r="A8357" s="35" t="s">
        <v>3971</v>
      </c>
      <c r="B8357" s="35" t="str">
        <f>VLOOKUP(A8357,'[1]alr yayınlanan fiyatlı'!$C:$D,2,FALSE)</f>
        <v>MONTAJ KİTİ (SINIF-1)</v>
      </c>
      <c r="C8357" s="34">
        <f>IFERROR(VLOOKUP(A8357,'[1]alr yayınlanan fiyatlı'!C:K,9,0),0)</f>
        <v>0</v>
      </c>
    </row>
    <row r="8358" spans="1:3" x14ac:dyDescent="0.25">
      <c r="A8358" s="35" t="s">
        <v>3971</v>
      </c>
      <c r="B8358" s="35" t="str">
        <f>VLOOKUP(A8358,'[1]alr yayınlanan fiyatlı'!$C:$D,2,FALSE)</f>
        <v>MONTAJ KİTİ (SINIF-1)</v>
      </c>
      <c r="C8358" s="34">
        <f>IFERROR(VLOOKUP(A8358,'[1]alr yayınlanan fiyatlı'!C:K,9,0),0)</f>
        <v>0</v>
      </c>
    </row>
    <row r="8359" spans="1:3" x14ac:dyDescent="0.25">
      <c r="A8359" s="35" t="s">
        <v>3761</v>
      </c>
      <c r="B8359" s="35" t="str">
        <f>VLOOKUP(A8359,'[1]alr yayınlanan fiyatlı'!$C:$D,2,FALSE)</f>
        <v>MONTAJ KİTİ (SINIF-2)</v>
      </c>
      <c r="C8359" s="34">
        <f>IFERROR(VLOOKUP(A8359,'[1]alr yayınlanan fiyatlı'!C:K,9,0),0)</f>
        <v>0</v>
      </c>
    </row>
    <row r="8360" spans="1:3" x14ac:dyDescent="0.25">
      <c r="A8360" s="35" t="s">
        <v>3761</v>
      </c>
      <c r="B8360" s="35" t="str">
        <f>VLOOKUP(A8360,'[1]alr yayınlanan fiyatlı'!$C:$D,2,FALSE)</f>
        <v>MONTAJ KİTİ (SINIF-2)</v>
      </c>
      <c r="C8360" s="34">
        <f>IFERROR(VLOOKUP(A8360,'[1]alr yayınlanan fiyatlı'!C:K,9,0),0)</f>
        <v>0</v>
      </c>
    </row>
    <row r="8361" spans="1:3" x14ac:dyDescent="0.25">
      <c r="A8361" s="35" t="s">
        <v>6794</v>
      </c>
      <c r="B8361" s="35" t="str">
        <f>VLOOKUP(A8361,[2]Sayfa2!$A:$B,2,0)</f>
        <v>MONTAJ KITI (SINIF-3)</v>
      </c>
      <c r="C8361" s="34">
        <f>IFERROR(VLOOKUP(A8361,'[1]alr yayınlanan fiyatlı'!C:K,9,0),0)</f>
        <v>0</v>
      </c>
    </row>
    <row r="8362" spans="1:3" x14ac:dyDescent="0.25">
      <c r="A8362" s="35" t="s">
        <v>2445</v>
      </c>
      <c r="B8362" s="35" t="str">
        <f>VLOOKUP(A8362,[2]Sayfa2!$A:$B,2,0)</f>
        <v>MONTAJ KITI (SINIF-8)</v>
      </c>
      <c r="C8362" s="34">
        <f>IFERROR(VLOOKUP(A8362,'[1]alr yayınlanan fiyatlı'!C:K,9,0),0)</f>
        <v>0</v>
      </c>
    </row>
    <row r="8363" spans="1:3" x14ac:dyDescent="0.25">
      <c r="A8363" s="35" t="s">
        <v>3880</v>
      </c>
      <c r="B8363" s="35" t="str">
        <f>VLOOKUP(A8363,'[1]alr yayınlanan fiyatlı'!$C:$D,2,FALSE)</f>
        <v>MONTAJ KITI (SINIF-9)</v>
      </c>
      <c r="C8363" s="34">
        <f>IFERROR(VLOOKUP(A8363,'[1]alr yayınlanan fiyatlı'!C:K,9,0),0)</f>
        <v>0</v>
      </c>
    </row>
    <row r="8364" spans="1:3" x14ac:dyDescent="0.25">
      <c r="A8364" s="35" t="s">
        <v>3880</v>
      </c>
      <c r="B8364" s="35" t="str">
        <f>VLOOKUP(A8364,'[1]alr yayınlanan fiyatlı'!$C:$D,2,FALSE)</f>
        <v>MONTAJ KITI (SINIF-9)</v>
      </c>
      <c r="C8364" s="34">
        <f>IFERROR(VLOOKUP(A8364,'[1]alr yayınlanan fiyatlı'!C:K,9,0),0)</f>
        <v>0</v>
      </c>
    </row>
    <row r="8365" spans="1:3" x14ac:dyDescent="0.25">
      <c r="A8365" s="35" t="s">
        <v>3880</v>
      </c>
      <c r="B8365" s="35" t="str">
        <f>VLOOKUP(A8365,'[1]alr yayınlanan fiyatlı'!$C:$D,2,FALSE)</f>
        <v>MONTAJ KITI (SINIF-9)</v>
      </c>
      <c r="C8365" s="34">
        <f>IFERROR(VLOOKUP(A8365,'[1]alr yayınlanan fiyatlı'!C:K,9,0),0)</f>
        <v>0</v>
      </c>
    </row>
    <row r="8366" spans="1:3" x14ac:dyDescent="0.25">
      <c r="A8366" s="35" t="s">
        <v>6795</v>
      </c>
      <c r="B8366" s="35" t="str">
        <f>VLOOKUP(A8366,'[1]alr yayınlanan fiyatlı'!$C:$D,2,FALSE)</f>
        <v>MONTAJ KITI (SINIF-21) (TRS DOUBLE ENDED)</v>
      </c>
      <c r="C8366" s="34">
        <f>IFERROR(VLOOKUP(A8366,'[1]alr yayınlanan fiyatlı'!C:K,9,0),0)</f>
        <v>0</v>
      </c>
    </row>
    <row r="8367" spans="1:3" x14ac:dyDescent="0.25">
      <c r="A8367" s="35" t="s">
        <v>6795</v>
      </c>
      <c r="B8367" s="35" t="str">
        <f>VLOOKUP(A8367,'[1]alr yayınlanan fiyatlı'!$C:$D,2,FALSE)</f>
        <v>MONTAJ KITI (SINIF-21) (TRS DOUBLE ENDED)</v>
      </c>
      <c r="C8367" s="34">
        <f>IFERROR(VLOOKUP(A8367,'[1]alr yayınlanan fiyatlı'!C:K,9,0),0)</f>
        <v>0</v>
      </c>
    </row>
    <row r="8368" spans="1:3" x14ac:dyDescent="0.25">
      <c r="A8368" s="35" t="s">
        <v>6796</v>
      </c>
      <c r="B8368" s="35" t="str">
        <f>VLOOKUP(A8368,'[1]alr yayınlanan fiyatlı'!$C:$D,2,FALSE)</f>
        <v>MONTAJ KITI (SINIF-23) (TRS ROUND Ø32 SINGLE ENDED)</v>
      </c>
      <c r="C8368" s="34">
        <f>IFERROR(VLOOKUP(A8368,'[1]alr yayınlanan fiyatlı'!C:K,9,0),0)</f>
        <v>0</v>
      </c>
    </row>
    <row r="8369" spans="1:3" x14ac:dyDescent="0.25">
      <c r="A8369" s="35" t="s">
        <v>6797</v>
      </c>
      <c r="B8369" s="35" t="str">
        <f>VLOOKUP(A8369,[2]Sayfa2!$A:$B,2,0)</f>
        <v>MONTAJ KITI (SINIF-24) (TRS SQUARE 30X30 SINGLE ENDED)</v>
      </c>
      <c r="C8369" s="34">
        <f>IFERROR(VLOOKUP(A8369,'[1]alr yayınlanan fiyatlı'!C:K,9,0),0)</f>
        <v>0</v>
      </c>
    </row>
    <row r="8370" spans="1:3" x14ac:dyDescent="0.25">
      <c r="A8370" s="35" t="s">
        <v>6798</v>
      </c>
      <c r="B8370" s="35" t="str">
        <f>VLOOKUP(A8370,[2]Sayfa2!$A:$B,2,0)</f>
        <v>MONTAJ KITI (SINIF-25) (TRG BIANCA GIZ.BAG)</v>
      </c>
      <c r="C8370" s="34">
        <f>IFERROR(VLOOKUP(A8370,'[1]alr yayınlanan fiyatlı'!C:K,9,0),0)</f>
        <v>0</v>
      </c>
    </row>
    <row r="8371" spans="1:3" x14ac:dyDescent="0.25">
      <c r="A8371" s="35" t="s">
        <v>6799</v>
      </c>
      <c r="B8371" s="35" t="str">
        <f>VLOOKUP(A8371,'[1]alr yayınlanan fiyatlı'!$C:$D,2,FALSE)</f>
        <v>MONTAJ KITI (SINIF-26) (AMOS)</v>
      </c>
      <c r="C8371" s="34">
        <f>IFERROR(VLOOKUP(A8371,'[1]alr yayınlanan fiyatlı'!C:K,9,0),0)</f>
        <v>0</v>
      </c>
    </row>
    <row r="8372" spans="1:3" x14ac:dyDescent="0.25">
      <c r="A8372" s="35" t="s">
        <v>6800</v>
      </c>
      <c r="B8372" s="35" t="str">
        <f>VLOOKUP(A8372,'[1]alr yayınlanan fiyatlı'!$C:$D,2,FALSE)</f>
        <v>MONTAJ KITI (SINIF-27) (FLOATING RAIL CFT.TRF.BAG.)</v>
      </c>
      <c r="C8372" s="34">
        <f>IFERROR(VLOOKUP(A8372,'[1]alr yayınlanan fiyatlı'!C:K,9,0),0)</f>
        <v>0</v>
      </c>
    </row>
    <row r="8373" spans="1:3" x14ac:dyDescent="0.25">
      <c r="A8373" s="35" t="s">
        <v>6801</v>
      </c>
      <c r="B8373" s="35" t="str">
        <f>VLOOKUP(A8373,'[1]alr yayınlanan fiyatlı'!$C:$D,2,FALSE)</f>
        <v>30 X 30 X 85 MM PLASTIK KARE DUVAR MONTAJ BRAKET KITI BEYAZ RAL9016</v>
      </c>
      <c r="C8373" s="34">
        <f>IFERROR(VLOOKUP(A8373,'[1]alr yayınlanan fiyatlı'!C:K,9,0),0)</f>
        <v>0</v>
      </c>
    </row>
    <row r="8374" spans="1:3" x14ac:dyDescent="0.25">
      <c r="A8374" s="35" t="s">
        <v>6801</v>
      </c>
      <c r="B8374" s="35" t="str">
        <f>VLOOKUP(A8374,'[1]alr yayınlanan fiyatlı'!$C:$D,2,FALSE)</f>
        <v>30 X 30 X 85 MM PLASTIK KARE DUVAR MONTAJ BRAKET KITI BEYAZ RAL9016</v>
      </c>
      <c r="C8374" s="34">
        <f>IFERROR(VLOOKUP(A8374,'[1]alr yayınlanan fiyatlı'!C:K,9,0),0)</f>
        <v>0</v>
      </c>
    </row>
    <row r="8375" spans="1:3" x14ac:dyDescent="0.25">
      <c r="A8375" s="35" t="s">
        <v>6802</v>
      </c>
      <c r="B8375" s="35" t="str">
        <f>VLOOKUP(A8375,'[1]alr yayınlanan fiyatlı'!$C:$D,2,FALSE)</f>
        <v>30 X 30 X 85 MM PLASTIK KARE DUVAR MONTAJ BRAKET KITI SIYAH RAL9005</v>
      </c>
      <c r="C8375" s="34">
        <f>IFERROR(VLOOKUP(A8375,'[1]alr yayınlanan fiyatlı'!C:K,9,0),0)</f>
        <v>0</v>
      </c>
    </row>
    <row r="8376" spans="1:3" x14ac:dyDescent="0.25">
      <c r="A8376" s="35" t="s">
        <v>6802</v>
      </c>
      <c r="B8376" s="35" t="str">
        <f>VLOOKUP(A8376,'[1]alr yayınlanan fiyatlı'!$C:$D,2,FALSE)</f>
        <v>30 X 30 X 85 MM PLASTIK KARE DUVAR MONTAJ BRAKET KITI SIYAH RAL9005</v>
      </c>
      <c r="C8376" s="34">
        <f>IFERROR(VLOOKUP(A8376,'[1]alr yayınlanan fiyatlı'!C:K,9,0),0)</f>
        <v>0</v>
      </c>
    </row>
    <row r="8377" spans="1:3" x14ac:dyDescent="0.25">
      <c r="A8377" s="35" t="s">
        <v>6803</v>
      </c>
      <c r="B8377" s="35" t="str">
        <f>VLOOKUP(A8377,'[1]alr yayınlanan fiyatlı'!$C:$D,2,FALSE)</f>
        <v>30 X 30 X 85 MM PLASTIK KARE DUVAR MONTAJ BRAKET KITI ANTRASIT RAL7016</v>
      </c>
      <c r="C8377" s="34">
        <f>IFERROR(VLOOKUP(A8377,'[1]alr yayınlanan fiyatlı'!C:K,9,0),0)</f>
        <v>0</v>
      </c>
    </row>
    <row r="8378" spans="1:3" x14ac:dyDescent="0.25">
      <c r="A8378" s="35" t="s">
        <v>6803</v>
      </c>
      <c r="B8378" s="35" t="str">
        <f>VLOOKUP(A8378,'[1]alr yayınlanan fiyatlı'!$C:$D,2,FALSE)</f>
        <v>30 X 30 X 85 MM PLASTIK KARE DUVAR MONTAJ BRAKET KITI ANTRASIT RAL7016</v>
      </c>
      <c r="C8378" s="34">
        <f>IFERROR(VLOOKUP(A8378,'[1]alr yayınlanan fiyatlı'!C:K,9,0),0)</f>
        <v>0</v>
      </c>
    </row>
    <row r="8379" spans="1:3" x14ac:dyDescent="0.25">
      <c r="A8379" s="35" t="s">
        <v>6804</v>
      </c>
      <c r="B8379" s="35" t="str">
        <f>VLOOKUP(A8379,'[1]alr yayınlanan fiyatlı'!$C:$D,2,FALSE)</f>
        <v>30 X 30 X 85 MM PLASTIK KARE DUVAR MONTAJ BRAKET KITI GUMUS GRI RAL9006</v>
      </c>
      <c r="C8379" s="34">
        <f>IFERROR(VLOOKUP(A8379,'[1]alr yayınlanan fiyatlı'!C:K,9,0),0)</f>
        <v>0</v>
      </c>
    </row>
    <row r="8380" spans="1:3" x14ac:dyDescent="0.25">
      <c r="A8380" s="35" t="s">
        <v>6804</v>
      </c>
      <c r="B8380" s="35" t="str">
        <f>VLOOKUP(A8380,'[1]alr yayınlanan fiyatlı'!$C:$D,2,FALSE)</f>
        <v>30 X 30 X 85 MM PLASTIK KARE DUVAR MONTAJ BRAKET KITI GUMUS GRI RAL9006</v>
      </c>
      <c r="C8380" s="34">
        <f>IFERROR(VLOOKUP(A8380,'[1]alr yayınlanan fiyatlı'!C:K,9,0),0)</f>
        <v>0</v>
      </c>
    </row>
    <row r="8381" spans="1:3" x14ac:dyDescent="0.25">
      <c r="A8381" s="35" t="s">
        <v>6805</v>
      </c>
      <c r="B8381" s="35" t="str">
        <f>VLOOKUP(A8381,[2]Sayfa2!$A:$B,2,0)</f>
        <v>SIVA ALTI MONTAJ SETI (F.RAIL) HAM YUZEY</v>
      </c>
      <c r="C8381" s="34">
        <f>IFERROR(VLOOKUP(A8381,'[1]alr yayınlanan fiyatlı'!C:K,9,0),0)</f>
        <v>0</v>
      </c>
    </row>
    <row r="8382" spans="1:3" x14ac:dyDescent="0.25">
      <c r="A8382" s="35" t="s">
        <v>6806</v>
      </c>
      <c r="B8382" s="35" t="str">
        <f>VLOOKUP(A8382,[2]Sayfa2!$A:$B,2,0)</f>
        <v>Ø 42 X 28 X 2,3 MM DUVAR ROZETİ FRC.YZY.(F.RAIL)</v>
      </c>
      <c r="C8382" s="34">
        <f>IFERROR(VLOOKUP(A8382,'[1]alr yayınlanan fiyatlı'!C:K,9,0),0)</f>
        <v>0</v>
      </c>
    </row>
    <row r="9098" spans="1:3" x14ac:dyDescent="0.25">
      <c r="A9098" s="4" t="s">
        <v>45</v>
      </c>
      <c r="B9098" s="5" t="s">
        <v>4254</v>
      </c>
      <c r="C9098" s="34">
        <f>SUBTOTAL(9,C6076:C9097)</f>
        <v>0.42</v>
      </c>
    </row>
    <row r="9099" spans="1:3" x14ac:dyDescent="0.25">
      <c r="A9099" s="4" t="s">
        <v>4257</v>
      </c>
      <c r="B9099" s="5" t="s">
        <v>4258</v>
      </c>
    </row>
    <row r="9100" spans="1:3" x14ac:dyDescent="0.25">
      <c r="A9100" s="4" t="s">
        <v>623</v>
      </c>
      <c r="B9100" s="5" t="s">
        <v>4261</v>
      </c>
    </row>
    <row r="9101" spans="1:3" x14ac:dyDescent="0.25">
      <c r="A9101" s="4" t="s">
        <v>4264</v>
      </c>
      <c r="B9101" s="5" t="s">
        <v>4265</v>
      </c>
    </row>
    <row r="9102" spans="1:3" x14ac:dyDescent="0.25">
      <c r="A9102" s="4" t="s">
        <v>569</v>
      </c>
      <c r="B9102" s="5" t="s">
        <v>4266</v>
      </c>
    </row>
    <row r="9103" spans="1:3" x14ac:dyDescent="0.25">
      <c r="A9103" s="4" t="s">
        <v>1448</v>
      </c>
      <c r="B9103" s="5" t="s">
        <v>4270</v>
      </c>
    </row>
    <row r="9104" spans="1:3" x14ac:dyDescent="0.25">
      <c r="A9104" s="4" t="s">
        <v>4272</v>
      </c>
      <c r="B9104" s="5" t="s">
        <v>4273</v>
      </c>
    </row>
    <row r="9105" spans="1:2" x14ac:dyDescent="0.25">
      <c r="A9105" s="4" t="s">
        <v>4274</v>
      </c>
      <c r="B9105" s="5" t="s">
        <v>4275</v>
      </c>
    </row>
    <row r="9106" spans="1:2" x14ac:dyDescent="0.25">
      <c r="A9106" s="4" t="s">
        <v>4276</v>
      </c>
      <c r="B9106" s="5" t="s">
        <v>4277</v>
      </c>
    </row>
    <row r="9107" spans="1:2" x14ac:dyDescent="0.25">
      <c r="A9107" s="4" t="s">
        <v>4282</v>
      </c>
      <c r="B9107" s="5" t="s">
        <v>4283</v>
      </c>
    </row>
    <row r="9108" spans="1:2" x14ac:dyDescent="0.25">
      <c r="A9108" s="4" t="s">
        <v>4292</v>
      </c>
      <c r="B9108" s="5" t="s">
        <v>4293</v>
      </c>
    </row>
    <row r="9109" spans="1:2" x14ac:dyDescent="0.25">
      <c r="A9109" s="4" t="s">
        <v>4294</v>
      </c>
      <c r="B9109" s="5" t="s">
        <v>4295</v>
      </c>
    </row>
    <row r="9110" spans="1:2" x14ac:dyDescent="0.25">
      <c r="A9110" s="4" t="s">
        <v>4296</v>
      </c>
      <c r="B9110" s="5" t="s">
        <v>4297</v>
      </c>
    </row>
    <row r="9111" spans="1:2" x14ac:dyDescent="0.25">
      <c r="A9111" s="4" t="s">
        <v>4300</v>
      </c>
      <c r="B9111" s="5" t="s">
        <v>4301</v>
      </c>
    </row>
    <row r="9112" spans="1:2" x14ac:dyDescent="0.25">
      <c r="A9112" s="4" t="s">
        <v>4302</v>
      </c>
      <c r="B9112" s="5" t="s">
        <v>4303</v>
      </c>
    </row>
    <row r="9113" spans="1:2" x14ac:dyDescent="0.25">
      <c r="A9113" s="4" t="s">
        <v>4304</v>
      </c>
      <c r="B9113" s="5" t="s">
        <v>4305</v>
      </c>
    </row>
    <row r="9114" spans="1:2" x14ac:dyDescent="0.25">
      <c r="A9114" s="4" t="s">
        <v>4306</v>
      </c>
      <c r="B9114" s="5" t="s">
        <v>4307</v>
      </c>
    </row>
    <row r="9115" spans="1:2" x14ac:dyDescent="0.25">
      <c r="A9115" s="4" t="s">
        <v>4308</v>
      </c>
      <c r="B9115" s="5" t="s">
        <v>4309</v>
      </c>
    </row>
    <row r="9116" spans="1:2" x14ac:dyDescent="0.25">
      <c r="A9116" s="4" t="s">
        <v>4310</v>
      </c>
      <c r="B9116" s="5" t="s">
        <v>4311</v>
      </c>
    </row>
    <row r="9117" spans="1:2" x14ac:dyDescent="0.25">
      <c r="A9117" s="4" t="s">
        <v>4312</v>
      </c>
      <c r="B9117" s="5" t="s">
        <v>4313</v>
      </c>
    </row>
    <row r="9118" spans="1:2" x14ac:dyDescent="0.25">
      <c r="A9118" s="4" t="s">
        <v>4314</v>
      </c>
      <c r="B9118" s="5" t="s">
        <v>4315</v>
      </c>
    </row>
    <row r="9119" spans="1:2" x14ac:dyDescent="0.25">
      <c r="A9119" s="4" t="s">
        <v>4316</v>
      </c>
      <c r="B9119" s="5" t="s">
        <v>4317</v>
      </c>
    </row>
    <row r="9120" spans="1:2" x14ac:dyDescent="0.25">
      <c r="A9120" s="4" t="s">
        <v>4318</v>
      </c>
      <c r="B9120" s="5" t="s">
        <v>4319</v>
      </c>
    </row>
    <row r="9121" spans="1:2" x14ac:dyDescent="0.25">
      <c r="A9121" s="4" t="s">
        <v>4322</v>
      </c>
      <c r="B9121" s="5" t="s">
        <v>4323</v>
      </c>
    </row>
    <row r="9122" spans="1:2" x14ac:dyDescent="0.25">
      <c r="A9122" s="4" t="s">
        <v>4340</v>
      </c>
      <c r="B9122" s="5" t="s">
        <v>4341</v>
      </c>
    </row>
    <row r="9123" spans="1:2" x14ac:dyDescent="0.25">
      <c r="A9123" s="4" t="s">
        <v>657</v>
      </c>
      <c r="B9123" s="5" t="s">
        <v>4342</v>
      </c>
    </row>
    <row r="9124" spans="1:2" x14ac:dyDescent="0.25">
      <c r="A9124" s="4" t="s">
        <v>4343</v>
      </c>
      <c r="B9124" s="5" t="s">
        <v>4344</v>
      </c>
    </row>
    <row r="9125" spans="1:2" x14ac:dyDescent="0.25">
      <c r="A9125" s="4" t="s">
        <v>4345</v>
      </c>
      <c r="B9125" s="5" t="s">
        <v>4346</v>
      </c>
    </row>
    <row r="9126" spans="1:2" x14ac:dyDescent="0.25">
      <c r="A9126" s="4" t="s">
        <v>4351</v>
      </c>
      <c r="B9126" s="5" t="s">
        <v>4352</v>
      </c>
    </row>
    <row r="9127" spans="1:2" x14ac:dyDescent="0.25">
      <c r="A9127" s="4" t="s">
        <v>4353</v>
      </c>
      <c r="B9127" s="5" t="s">
        <v>4354</v>
      </c>
    </row>
    <row r="9128" spans="1:2" x14ac:dyDescent="0.25">
      <c r="A9128" s="4" t="s">
        <v>11</v>
      </c>
      <c r="B9128" s="5" t="s">
        <v>4355</v>
      </c>
    </row>
    <row r="9129" spans="1:2" x14ac:dyDescent="0.25">
      <c r="A9129" s="4" t="s">
        <v>580</v>
      </c>
      <c r="B9129" s="5" t="s">
        <v>4356</v>
      </c>
    </row>
    <row r="9130" spans="1:2" x14ac:dyDescent="0.25">
      <c r="A9130" s="4" t="s">
        <v>4357</v>
      </c>
      <c r="B9130" s="5" t="s">
        <v>4358</v>
      </c>
    </row>
    <row r="9131" spans="1:2" x14ac:dyDescent="0.25">
      <c r="A9131" s="4" t="s">
        <v>4359</v>
      </c>
      <c r="B9131" s="5" t="s">
        <v>4360</v>
      </c>
    </row>
    <row r="9132" spans="1:2" x14ac:dyDescent="0.25">
      <c r="A9132" s="4" t="s">
        <v>4361</v>
      </c>
      <c r="B9132" s="5" t="s">
        <v>4362</v>
      </c>
    </row>
    <row r="9133" spans="1:2" x14ac:dyDescent="0.25">
      <c r="A9133" s="4" t="s">
        <v>4363</v>
      </c>
      <c r="B9133" s="5" t="s">
        <v>4364</v>
      </c>
    </row>
    <row r="9134" spans="1:2" x14ac:dyDescent="0.25">
      <c r="A9134" s="4" t="s">
        <v>4365</v>
      </c>
      <c r="B9134" s="5" t="s">
        <v>4366</v>
      </c>
    </row>
    <row r="9135" spans="1:2" x14ac:dyDescent="0.25">
      <c r="A9135" s="4" t="s">
        <v>4367</v>
      </c>
      <c r="B9135" s="5" t="s">
        <v>4368</v>
      </c>
    </row>
    <row r="9136" spans="1:2" x14ac:dyDescent="0.25">
      <c r="A9136" s="4" t="s">
        <v>658</v>
      </c>
      <c r="B9136" s="5" t="s">
        <v>4369</v>
      </c>
    </row>
    <row r="9137" spans="1:2" x14ac:dyDescent="0.25">
      <c r="A9137" s="4" t="s">
        <v>4370</v>
      </c>
      <c r="B9137" s="5" t="s">
        <v>4371</v>
      </c>
    </row>
    <row r="9138" spans="1:2" x14ac:dyDescent="0.25">
      <c r="A9138" s="4" t="s">
        <v>4372</v>
      </c>
      <c r="B9138" s="5" t="s">
        <v>4373</v>
      </c>
    </row>
    <row r="9139" spans="1:2" x14ac:dyDescent="0.25">
      <c r="A9139" s="4" t="s">
        <v>4374</v>
      </c>
      <c r="B9139" s="5" t="s">
        <v>4375</v>
      </c>
    </row>
    <row r="9140" spans="1:2" x14ac:dyDescent="0.25">
      <c r="A9140" s="4" t="s">
        <v>4376</v>
      </c>
      <c r="B9140" s="5" t="s">
        <v>4377</v>
      </c>
    </row>
    <row r="9141" spans="1:2" x14ac:dyDescent="0.25">
      <c r="A9141" s="4" t="s">
        <v>420</v>
      </c>
      <c r="B9141" s="5" t="s">
        <v>4378</v>
      </c>
    </row>
    <row r="9142" spans="1:2" x14ac:dyDescent="0.25">
      <c r="A9142" s="4" t="s">
        <v>4379</v>
      </c>
      <c r="B9142" s="5" t="s">
        <v>4380</v>
      </c>
    </row>
    <row r="9143" spans="1:2" x14ac:dyDescent="0.25">
      <c r="A9143" s="4" t="s">
        <v>4381</v>
      </c>
      <c r="B9143" s="5" t="s">
        <v>4382</v>
      </c>
    </row>
    <row r="9144" spans="1:2" x14ac:dyDescent="0.25">
      <c r="A9144" s="4" t="s">
        <v>4383</v>
      </c>
      <c r="B9144" s="5" t="s">
        <v>4384</v>
      </c>
    </row>
    <row r="9145" spans="1:2" x14ac:dyDescent="0.25">
      <c r="A9145" s="4" t="s">
        <v>4385</v>
      </c>
      <c r="B9145" s="5" t="s">
        <v>4386</v>
      </c>
    </row>
    <row r="9146" spans="1:2" x14ac:dyDescent="0.25">
      <c r="A9146" s="4" t="s">
        <v>4387</v>
      </c>
      <c r="B9146" s="5" t="s">
        <v>4388</v>
      </c>
    </row>
    <row r="9147" spans="1:2" x14ac:dyDescent="0.25">
      <c r="A9147" s="4" t="s">
        <v>4389</v>
      </c>
      <c r="B9147" s="5" t="s">
        <v>4390</v>
      </c>
    </row>
    <row r="9148" spans="1:2" x14ac:dyDescent="0.25">
      <c r="A9148" s="4" t="s">
        <v>4391</v>
      </c>
      <c r="B9148" s="5" t="s">
        <v>4392</v>
      </c>
    </row>
    <row r="9149" spans="1:2" x14ac:dyDescent="0.25">
      <c r="A9149" s="4" t="s">
        <v>838</v>
      </c>
      <c r="B9149" s="5" t="s">
        <v>4393</v>
      </c>
    </row>
    <row r="9150" spans="1:2" x14ac:dyDescent="0.25">
      <c r="A9150" s="4" t="s">
        <v>4394</v>
      </c>
      <c r="B9150" s="5" t="s">
        <v>4395</v>
      </c>
    </row>
    <row r="9151" spans="1:2" x14ac:dyDescent="0.25">
      <c r="A9151" s="4" t="s">
        <v>4396</v>
      </c>
      <c r="B9151" s="5" t="s">
        <v>4397</v>
      </c>
    </row>
    <row r="9152" spans="1:2" x14ac:dyDescent="0.25">
      <c r="A9152" s="4" t="s">
        <v>4398</v>
      </c>
      <c r="B9152" s="5" t="s">
        <v>4399</v>
      </c>
    </row>
    <row r="9153" spans="1:2" x14ac:dyDescent="0.25">
      <c r="A9153" s="4" t="s">
        <v>4400</v>
      </c>
      <c r="B9153" s="5" t="s">
        <v>4401</v>
      </c>
    </row>
    <row r="9154" spans="1:2" x14ac:dyDescent="0.25">
      <c r="A9154" s="4" t="s">
        <v>4402</v>
      </c>
      <c r="B9154" s="5" t="s">
        <v>4403</v>
      </c>
    </row>
    <row r="9155" spans="1:2" x14ac:dyDescent="0.25">
      <c r="A9155" s="4" t="s">
        <v>4404</v>
      </c>
      <c r="B9155" s="5" t="s">
        <v>4405</v>
      </c>
    </row>
    <row r="9156" spans="1:2" x14ac:dyDescent="0.25">
      <c r="A9156" s="4" t="s">
        <v>4406</v>
      </c>
      <c r="B9156" s="5" t="s">
        <v>4407</v>
      </c>
    </row>
    <row r="9157" spans="1:2" x14ac:dyDescent="0.25">
      <c r="A9157" s="4" t="s">
        <v>4408</v>
      </c>
      <c r="B9157" s="5" t="s">
        <v>4409</v>
      </c>
    </row>
    <row r="9158" spans="1:2" x14ac:dyDescent="0.25">
      <c r="A9158" s="4" t="s">
        <v>4410</v>
      </c>
      <c r="B9158" s="5" t="s">
        <v>4411</v>
      </c>
    </row>
    <row r="9159" spans="1:2" x14ac:dyDescent="0.25">
      <c r="A9159" s="4" t="s">
        <v>4412</v>
      </c>
      <c r="B9159" s="5" t="s">
        <v>4413</v>
      </c>
    </row>
    <row r="9160" spans="1:2" x14ac:dyDescent="0.25">
      <c r="A9160" s="4" t="s">
        <v>4414</v>
      </c>
      <c r="B9160" s="5" t="s">
        <v>4415</v>
      </c>
    </row>
    <row r="9161" spans="1:2" x14ac:dyDescent="0.25">
      <c r="A9161" s="4" t="s">
        <v>4416</v>
      </c>
      <c r="B9161" s="5" t="s">
        <v>4417</v>
      </c>
    </row>
    <row r="9162" spans="1:2" x14ac:dyDescent="0.25">
      <c r="A9162" s="4" t="s">
        <v>4418</v>
      </c>
      <c r="B9162" s="5" t="s">
        <v>4419</v>
      </c>
    </row>
    <row r="9163" spans="1:2" x14ac:dyDescent="0.25">
      <c r="A9163" s="4" t="s">
        <v>4420</v>
      </c>
      <c r="B9163" s="5" t="s">
        <v>4421</v>
      </c>
    </row>
    <row r="9164" spans="1:2" x14ac:dyDescent="0.25">
      <c r="A9164" s="4" t="s">
        <v>4422</v>
      </c>
      <c r="B9164" s="5" t="s">
        <v>4423</v>
      </c>
    </row>
    <row r="9165" spans="1:2" x14ac:dyDescent="0.25">
      <c r="A9165" s="4" t="s">
        <v>4424</v>
      </c>
      <c r="B9165" s="5" t="s">
        <v>4425</v>
      </c>
    </row>
    <row r="9166" spans="1:2" x14ac:dyDescent="0.25">
      <c r="A9166" s="4" t="s">
        <v>4426</v>
      </c>
      <c r="B9166" s="5" t="s">
        <v>4427</v>
      </c>
    </row>
    <row r="9167" spans="1:2" x14ac:dyDescent="0.25">
      <c r="A9167" s="4" t="s">
        <v>4430</v>
      </c>
      <c r="B9167" s="5" t="s">
        <v>4431</v>
      </c>
    </row>
    <row r="9168" spans="1:2" x14ac:dyDescent="0.25">
      <c r="A9168" s="4" t="s">
        <v>4432</v>
      </c>
      <c r="B9168" s="5" t="s">
        <v>4433</v>
      </c>
    </row>
    <row r="9169" spans="1:2" x14ac:dyDescent="0.25">
      <c r="A9169" s="4" t="s">
        <v>4434</v>
      </c>
      <c r="B9169" s="5" t="s">
        <v>4435</v>
      </c>
    </row>
    <row r="9170" spans="1:2" x14ac:dyDescent="0.25">
      <c r="A9170" s="4" t="s">
        <v>4436</v>
      </c>
      <c r="B9170" s="5" t="s">
        <v>4437</v>
      </c>
    </row>
    <row r="9171" spans="1:2" x14ac:dyDescent="0.25">
      <c r="A9171" s="4" t="s">
        <v>4438</v>
      </c>
      <c r="B9171" s="5" t="s">
        <v>4439</v>
      </c>
    </row>
    <row r="9172" spans="1:2" x14ac:dyDescent="0.25">
      <c r="A9172" s="4" t="s">
        <v>4440</v>
      </c>
      <c r="B9172" s="5" t="s">
        <v>4441</v>
      </c>
    </row>
    <row r="9173" spans="1:2" x14ac:dyDescent="0.25">
      <c r="A9173" s="4" t="s">
        <v>4442</v>
      </c>
      <c r="B9173" s="5" t="s">
        <v>4443</v>
      </c>
    </row>
    <row r="9174" spans="1:2" x14ac:dyDescent="0.25">
      <c r="A9174" s="4" t="s">
        <v>4444</v>
      </c>
      <c r="B9174" s="5" t="s">
        <v>4445</v>
      </c>
    </row>
    <row r="9175" spans="1:2" x14ac:dyDescent="0.25">
      <c r="A9175" s="4" t="s">
        <v>4446</v>
      </c>
      <c r="B9175" s="5" t="s">
        <v>4447</v>
      </c>
    </row>
    <row r="9176" spans="1:2" x14ac:dyDescent="0.25">
      <c r="A9176" s="4" t="s">
        <v>4448</v>
      </c>
      <c r="B9176" s="5" t="s">
        <v>4449</v>
      </c>
    </row>
    <row r="9177" spans="1:2" x14ac:dyDescent="0.25">
      <c r="A9177" s="4" t="s">
        <v>4450</v>
      </c>
      <c r="B9177" s="5" t="s">
        <v>4451</v>
      </c>
    </row>
    <row r="9178" spans="1:2" x14ac:dyDescent="0.25">
      <c r="A9178" s="4" t="s">
        <v>4452</v>
      </c>
      <c r="B9178" s="5" t="s">
        <v>4453</v>
      </c>
    </row>
    <row r="9179" spans="1:2" x14ac:dyDescent="0.25">
      <c r="A9179" s="4" t="s">
        <v>4454</v>
      </c>
      <c r="B9179" s="5" t="s">
        <v>4455</v>
      </c>
    </row>
    <row r="9180" spans="1:2" x14ac:dyDescent="0.25">
      <c r="A9180" s="4" t="s">
        <v>4456</v>
      </c>
      <c r="B9180" s="5" t="s">
        <v>4457</v>
      </c>
    </row>
    <row r="9181" spans="1:2" x14ac:dyDescent="0.25">
      <c r="A9181" s="4" t="s">
        <v>4458</v>
      </c>
      <c r="B9181" s="5" t="s">
        <v>4459</v>
      </c>
    </row>
    <row r="9182" spans="1:2" x14ac:dyDescent="0.25">
      <c r="A9182" s="4" t="s">
        <v>4460</v>
      </c>
      <c r="B9182" s="5" t="s">
        <v>4461</v>
      </c>
    </row>
    <row r="9183" spans="1:2" x14ac:dyDescent="0.25">
      <c r="A9183" s="4" t="s">
        <v>4462</v>
      </c>
      <c r="B9183" s="5" t="s">
        <v>4463</v>
      </c>
    </row>
    <row r="9184" spans="1:2" x14ac:dyDescent="0.25">
      <c r="A9184" s="4" t="s">
        <v>4464</v>
      </c>
      <c r="B9184" s="5" t="s">
        <v>4465</v>
      </c>
    </row>
    <row r="9185" spans="1:2" x14ac:dyDescent="0.25">
      <c r="A9185" s="4" t="s">
        <v>4466</v>
      </c>
      <c r="B9185" s="5" t="s">
        <v>4467</v>
      </c>
    </row>
    <row r="9186" spans="1:2" x14ac:dyDescent="0.25">
      <c r="A9186" s="4" t="s">
        <v>4468</v>
      </c>
      <c r="B9186" s="5" t="s">
        <v>4469</v>
      </c>
    </row>
    <row r="9187" spans="1:2" x14ac:dyDescent="0.25">
      <c r="A9187" s="4" t="s">
        <v>4470</v>
      </c>
      <c r="B9187" s="5" t="s">
        <v>4471</v>
      </c>
    </row>
    <row r="9188" spans="1:2" x14ac:dyDescent="0.25">
      <c r="A9188" s="4" t="s">
        <v>4472</v>
      </c>
      <c r="B9188" s="5" t="s">
        <v>4473</v>
      </c>
    </row>
    <row r="9189" spans="1:2" x14ac:dyDescent="0.25">
      <c r="A9189" s="4" t="s">
        <v>4479</v>
      </c>
      <c r="B9189" s="5" t="s">
        <v>4480</v>
      </c>
    </row>
    <row r="9190" spans="1:2" x14ac:dyDescent="0.25">
      <c r="A9190" s="4" t="s">
        <v>4481</v>
      </c>
      <c r="B9190" s="5" t="s">
        <v>4482</v>
      </c>
    </row>
    <row r="9191" spans="1:2" x14ac:dyDescent="0.25">
      <c r="A9191" s="4" t="s">
        <v>4483</v>
      </c>
      <c r="B9191" s="5" t="s">
        <v>4484</v>
      </c>
    </row>
    <row r="9192" spans="1:2" x14ac:dyDescent="0.25">
      <c r="A9192" s="4" t="s">
        <v>4485</v>
      </c>
      <c r="B9192" s="5" t="s">
        <v>4486</v>
      </c>
    </row>
    <row r="9193" spans="1:2" x14ac:dyDescent="0.25">
      <c r="A9193" s="4" t="s">
        <v>4487</v>
      </c>
      <c r="B9193" s="5" t="s">
        <v>4488</v>
      </c>
    </row>
    <row r="9194" spans="1:2" x14ac:dyDescent="0.25">
      <c r="A9194" s="4" t="s">
        <v>4489</v>
      </c>
      <c r="B9194" s="5" t="s">
        <v>4490</v>
      </c>
    </row>
    <row r="9195" spans="1:2" x14ac:dyDescent="0.25">
      <c r="A9195" s="4" t="s">
        <v>4503</v>
      </c>
      <c r="B9195" s="5" t="s">
        <v>4504</v>
      </c>
    </row>
    <row r="9196" spans="1:2" x14ac:dyDescent="0.25">
      <c r="A9196" s="4" t="s">
        <v>4505</v>
      </c>
      <c r="B9196" s="5" t="s">
        <v>4506</v>
      </c>
    </row>
    <row r="9197" spans="1:2" x14ac:dyDescent="0.25">
      <c r="A9197" s="4" t="s">
        <v>4507</v>
      </c>
      <c r="B9197" s="5" t="s">
        <v>4508</v>
      </c>
    </row>
    <row r="9198" spans="1:2" x14ac:dyDescent="0.25">
      <c r="A9198" s="4" t="s">
        <v>4515</v>
      </c>
      <c r="B9198" s="5" t="s">
        <v>4516</v>
      </c>
    </row>
    <row r="9199" spans="1:2" x14ac:dyDescent="0.25">
      <c r="A9199" s="4" t="s">
        <v>4519</v>
      </c>
      <c r="B9199" s="5" t="s">
        <v>4520</v>
      </c>
    </row>
    <row r="9200" spans="1:2" x14ac:dyDescent="0.25">
      <c r="A9200" s="4" t="s">
        <v>4526</v>
      </c>
      <c r="B9200" s="5" t="s">
        <v>4527</v>
      </c>
    </row>
    <row r="9201" spans="1:2" x14ac:dyDescent="0.25">
      <c r="A9201" s="4" t="s">
        <v>4528</v>
      </c>
      <c r="B9201" s="5" t="s">
        <v>4529</v>
      </c>
    </row>
    <row r="9202" spans="1:2" x14ac:dyDescent="0.25">
      <c r="A9202" s="4" t="s">
        <v>4530</v>
      </c>
      <c r="B9202" s="5" t="s">
        <v>4531</v>
      </c>
    </row>
    <row r="9203" spans="1:2" x14ac:dyDescent="0.25">
      <c r="A9203" s="4" t="s">
        <v>4533</v>
      </c>
      <c r="B9203" s="5" t="s">
        <v>4534</v>
      </c>
    </row>
    <row r="9204" spans="1:2" x14ac:dyDescent="0.25">
      <c r="A9204" s="4" t="s">
        <v>4535</v>
      </c>
      <c r="B9204" s="5" t="s">
        <v>4536</v>
      </c>
    </row>
    <row r="9205" spans="1:2" x14ac:dyDescent="0.25">
      <c r="A9205" s="4" t="s">
        <v>4537</v>
      </c>
      <c r="B9205" s="5" t="s">
        <v>4538</v>
      </c>
    </row>
    <row r="9206" spans="1:2" x14ac:dyDescent="0.25">
      <c r="A9206" s="4" t="s">
        <v>4539</v>
      </c>
      <c r="B9206" s="5" t="s">
        <v>4540</v>
      </c>
    </row>
    <row r="9207" spans="1:2" x14ac:dyDescent="0.25">
      <c r="A9207" s="4" t="s">
        <v>4543</v>
      </c>
      <c r="B9207" s="5" t="s">
        <v>4544</v>
      </c>
    </row>
    <row r="9208" spans="1:2" x14ac:dyDescent="0.25">
      <c r="A9208" s="4" t="s">
        <v>4545</v>
      </c>
      <c r="B9208" s="5" t="s">
        <v>4546</v>
      </c>
    </row>
    <row r="9209" spans="1:2" x14ac:dyDescent="0.25">
      <c r="A9209" s="4" t="s">
        <v>4547</v>
      </c>
      <c r="B9209" s="5" t="s">
        <v>4548</v>
      </c>
    </row>
    <row r="9210" spans="1:2" x14ac:dyDescent="0.25">
      <c r="A9210" s="4" t="s">
        <v>4549</v>
      </c>
      <c r="B9210" s="5" t="s">
        <v>4550</v>
      </c>
    </row>
    <row r="9211" spans="1:2" x14ac:dyDescent="0.25">
      <c r="A9211" s="4" t="s">
        <v>4551</v>
      </c>
      <c r="B9211" s="5" t="s">
        <v>4552</v>
      </c>
    </row>
    <row r="9212" spans="1:2" x14ac:dyDescent="0.25">
      <c r="A9212" s="4" t="s">
        <v>4553</v>
      </c>
      <c r="B9212" s="5" t="s">
        <v>4554</v>
      </c>
    </row>
    <row r="9213" spans="1:2" x14ac:dyDescent="0.25">
      <c r="A9213" s="4" t="s">
        <v>4555</v>
      </c>
      <c r="B9213" s="5" t="s">
        <v>4556</v>
      </c>
    </row>
    <row r="9214" spans="1:2" x14ac:dyDescent="0.25">
      <c r="A9214" s="4" t="s">
        <v>4557</v>
      </c>
      <c r="B9214" s="5" t="s">
        <v>4558</v>
      </c>
    </row>
    <row r="9215" spans="1:2" x14ac:dyDescent="0.25">
      <c r="A9215" s="4" t="s">
        <v>4559</v>
      </c>
      <c r="B9215" s="5" t="s">
        <v>4560</v>
      </c>
    </row>
    <row r="9216" spans="1:2" x14ac:dyDescent="0.25">
      <c r="A9216" s="4" t="s">
        <v>4561</v>
      </c>
      <c r="B9216" s="5" t="s">
        <v>4562</v>
      </c>
    </row>
    <row r="9217" spans="1:2" x14ac:dyDescent="0.25">
      <c r="A9217" s="4" t="s">
        <v>4563</v>
      </c>
      <c r="B9217" s="5" t="s">
        <v>4564</v>
      </c>
    </row>
    <row r="9218" spans="1:2" x14ac:dyDescent="0.25">
      <c r="A9218" s="4" t="s">
        <v>4565</v>
      </c>
      <c r="B9218" s="5" t="s">
        <v>4566</v>
      </c>
    </row>
    <row r="9219" spans="1:2" x14ac:dyDescent="0.25">
      <c r="A9219" s="4" t="s">
        <v>4567</v>
      </c>
      <c r="B9219" s="5" t="s">
        <v>4568</v>
      </c>
    </row>
    <row r="9220" spans="1:2" x14ac:dyDescent="0.25">
      <c r="A9220" s="4" t="s">
        <v>4569</v>
      </c>
      <c r="B9220" s="5" t="s">
        <v>4570</v>
      </c>
    </row>
    <row r="9221" spans="1:2" x14ac:dyDescent="0.25">
      <c r="A9221" s="4" t="s">
        <v>4571</v>
      </c>
      <c r="B9221" s="5" t="s">
        <v>4572</v>
      </c>
    </row>
    <row r="9222" spans="1:2" x14ac:dyDescent="0.25">
      <c r="A9222" s="4" t="s">
        <v>4573</v>
      </c>
      <c r="B9222" s="5" t="s">
        <v>4574</v>
      </c>
    </row>
    <row r="9223" spans="1:2" x14ac:dyDescent="0.25">
      <c r="A9223" s="4" t="s">
        <v>4575</v>
      </c>
      <c r="B9223" s="5" t="s">
        <v>4576</v>
      </c>
    </row>
    <row r="9224" spans="1:2" x14ac:dyDescent="0.25">
      <c r="A9224" s="4" t="s">
        <v>4577</v>
      </c>
      <c r="B9224" s="5" t="s">
        <v>4578</v>
      </c>
    </row>
    <row r="9225" spans="1:2" x14ac:dyDescent="0.25">
      <c r="A9225" s="4" t="s">
        <v>4579</v>
      </c>
      <c r="B9225" s="5" t="s">
        <v>4580</v>
      </c>
    </row>
    <row r="9226" spans="1:2" x14ac:dyDescent="0.25">
      <c r="A9226" s="4" t="s">
        <v>4581</v>
      </c>
      <c r="B9226" s="5" t="s">
        <v>4582</v>
      </c>
    </row>
    <row r="9227" spans="1:2" x14ac:dyDescent="0.25">
      <c r="A9227" s="4" t="s">
        <v>4583</v>
      </c>
      <c r="B9227" s="5" t="s">
        <v>4584</v>
      </c>
    </row>
    <row r="9228" spans="1:2" x14ac:dyDescent="0.25">
      <c r="A9228" s="4" t="s">
        <v>4585</v>
      </c>
      <c r="B9228" s="5" t="s">
        <v>4586</v>
      </c>
    </row>
    <row r="9229" spans="1:2" x14ac:dyDescent="0.25">
      <c r="A9229" s="4" t="s">
        <v>4587</v>
      </c>
      <c r="B9229" s="5" t="s">
        <v>4588</v>
      </c>
    </row>
    <row r="9230" spans="1:2" x14ac:dyDescent="0.25">
      <c r="A9230" s="4" t="s">
        <v>4589</v>
      </c>
      <c r="B9230" s="5" t="s">
        <v>4590</v>
      </c>
    </row>
    <row r="9231" spans="1:2" x14ac:dyDescent="0.25">
      <c r="A9231" s="4" t="s">
        <v>4591</v>
      </c>
      <c r="B9231" s="5" t="s">
        <v>4592</v>
      </c>
    </row>
    <row r="9232" spans="1:2" x14ac:dyDescent="0.25">
      <c r="A9232" s="4" t="s">
        <v>4593</v>
      </c>
      <c r="B9232" s="5" t="s">
        <v>4594</v>
      </c>
    </row>
    <row r="9233" spans="1:2" x14ac:dyDescent="0.25">
      <c r="A9233" s="4" t="s">
        <v>4595</v>
      </c>
      <c r="B9233" s="5" t="s">
        <v>4596</v>
      </c>
    </row>
    <row r="9234" spans="1:2" x14ac:dyDescent="0.25">
      <c r="A9234" s="4" t="s">
        <v>4597</v>
      </c>
      <c r="B9234" s="5" t="s">
        <v>4598</v>
      </c>
    </row>
    <row r="9235" spans="1:2" x14ac:dyDescent="0.25">
      <c r="A9235" s="4" t="s">
        <v>4599</v>
      </c>
      <c r="B9235" s="5" t="s">
        <v>4600</v>
      </c>
    </row>
    <row r="9236" spans="1:2" x14ac:dyDescent="0.25">
      <c r="A9236" s="4" t="s">
        <v>4601</v>
      </c>
      <c r="B9236" s="5" t="s">
        <v>4602</v>
      </c>
    </row>
    <row r="9237" spans="1:2" x14ac:dyDescent="0.25">
      <c r="A9237" s="4" t="s">
        <v>4603</v>
      </c>
      <c r="B9237" s="5" t="s">
        <v>4604</v>
      </c>
    </row>
    <row r="9238" spans="1:2" x14ac:dyDescent="0.25">
      <c r="A9238" s="4" t="s">
        <v>4605</v>
      </c>
      <c r="B9238" s="5" t="s">
        <v>4606</v>
      </c>
    </row>
    <row r="9239" spans="1:2" x14ac:dyDescent="0.25">
      <c r="A9239" s="4" t="s">
        <v>4607</v>
      </c>
      <c r="B9239" s="5" t="s">
        <v>4608</v>
      </c>
    </row>
    <row r="9240" spans="1:2" x14ac:dyDescent="0.25">
      <c r="A9240" s="4" t="s">
        <v>4609</v>
      </c>
      <c r="B9240" s="5" t="s">
        <v>4610</v>
      </c>
    </row>
    <row r="9241" spans="1:2" x14ac:dyDescent="0.25">
      <c r="A9241" s="4" t="s">
        <v>4611</v>
      </c>
      <c r="B9241" s="5" t="s">
        <v>4612</v>
      </c>
    </row>
    <row r="9242" spans="1:2" x14ac:dyDescent="0.25">
      <c r="A9242" s="4" t="s">
        <v>4613</v>
      </c>
      <c r="B9242" s="5" t="s">
        <v>4614</v>
      </c>
    </row>
    <row r="9243" spans="1:2" x14ac:dyDescent="0.25">
      <c r="A9243" s="4" t="s">
        <v>4615</v>
      </c>
      <c r="B9243" s="5" t="s">
        <v>4616</v>
      </c>
    </row>
    <row r="9244" spans="1:2" x14ac:dyDescent="0.25">
      <c r="A9244" s="4" t="s">
        <v>4617</v>
      </c>
      <c r="B9244" s="5" t="s">
        <v>4618</v>
      </c>
    </row>
    <row r="9245" spans="1:2" x14ac:dyDescent="0.25">
      <c r="A9245" s="4" t="s">
        <v>4619</v>
      </c>
      <c r="B9245" s="5" t="s">
        <v>4620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65393-3DE2-4A6A-8FDD-2D6C16A23550}">
  <dimension ref="A1:F197"/>
  <sheetViews>
    <sheetView workbookViewId="0">
      <selection activeCell="E2" sqref="E2:E197"/>
    </sheetView>
  </sheetViews>
  <sheetFormatPr defaultRowHeight="15" x14ac:dyDescent="0.25"/>
  <cols>
    <col min="1" max="1" width="20.42578125" bestFit="1" customWidth="1"/>
    <col min="2" max="2" width="107.28515625" bestFit="1" customWidth="1"/>
    <col min="3" max="3" width="12.140625" bestFit="1" customWidth="1"/>
    <col min="4" max="4" width="10.7109375" bestFit="1" customWidth="1"/>
    <col min="5" max="5" width="10.7109375" customWidth="1"/>
    <col min="6" max="6" width="95.7109375" bestFit="1" customWidth="1"/>
  </cols>
  <sheetData>
    <row r="1" spans="1:6" x14ac:dyDescent="0.25">
      <c r="A1" s="2"/>
      <c r="B1" s="2"/>
      <c r="C1" s="3" t="s">
        <v>4233</v>
      </c>
      <c r="D1" s="3" t="s">
        <v>4234</v>
      </c>
      <c r="E1" s="3"/>
      <c r="F1" s="2" t="s">
        <v>4235</v>
      </c>
    </row>
    <row r="2" spans="1:6" x14ac:dyDescent="0.25">
      <c r="A2" s="4" t="s">
        <v>4236</v>
      </c>
      <c r="B2" s="5" t="s">
        <v>4237</v>
      </c>
      <c r="C2" s="6">
        <v>2.1</v>
      </c>
      <c r="D2" s="6" t="s">
        <v>6808</v>
      </c>
      <c r="E2" s="6" t="str">
        <f>IFERROR(CONCATENATE(C2," ",D2),0)</f>
        <v xml:space="preserve">2.1 USD </v>
      </c>
      <c r="F2" t="s">
        <v>6809</v>
      </c>
    </row>
    <row r="3" spans="1:6" x14ac:dyDescent="0.25">
      <c r="A3" s="4" t="s">
        <v>4238</v>
      </c>
      <c r="B3" s="5" t="s">
        <v>4239</v>
      </c>
      <c r="C3" s="6">
        <v>2.7</v>
      </c>
      <c r="D3" s="6" t="s">
        <v>4262</v>
      </c>
      <c r="E3" s="6" t="str">
        <f t="shared" ref="E3:E66" si="0">IFERROR(CONCATENATE(C3," ",D3),0)</f>
        <v>2.7 USD</v>
      </c>
      <c r="F3" t="s">
        <v>6810</v>
      </c>
    </row>
    <row r="4" spans="1:6" x14ac:dyDescent="0.25">
      <c r="A4" s="4" t="s">
        <v>4240</v>
      </c>
      <c r="B4" s="5" t="s">
        <v>4241</v>
      </c>
      <c r="C4" s="6">
        <v>2.7</v>
      </c>
      <c r="D4" s="6" t="s">
        <v>4262</v>
      </c>
      <c r="E4" s="6" t="str">
        <f t="shared" si="0"/>
        <v>2.7 USD</v>
      </c>
      <c r="F4" t="s">
        <v>6810</v>
      </c>
    </row>
    <row r="5" spans="1:6" x14ac:dyDescent="0.25">
      <c r="A5" s="4" t="s">
        <v>4242</v>
      </c>
      <c r="B5" s="5" t="s">
        <v>4243</v>
      </c>
      <c r="C5" s="6">
        <v>2.7</v>
      </c>
      <c r="D5" s="6" t="s">
        <v>4262</v>
      </c>
      <c r="E5" s="6" t="str">
        <f t="shared" si="0"/>
        <v>2.7 USD</v>
      </c>
      <c r="F5" t="s">
        <v>6810</v>
      </c>
    </row>
    <row r="6" spans="1:6" x14ac:dyDescent="0.25">
      <c r="A6" s="4" t="s">
        <v>4244</v>
      </c>
      <c r="B6" s="5" t="s">
        <v>4245</v>
      </c>
      <c r="C6" s="6">
        <v>2.7</v>
      </c>
      <c r="D6" s="6" t="s">
        <v>4262</v>
      </c>
      <c r="E6" s="6" t="str">
        <f t="shared" si="0"/>
        <v>2.7 USD</v>
      </c>
      <c r="F6" t="s">
        <v>6810</v>
      </c>
    </row>
    <row r="7" spans="1:6" x14ac:dyDescent="0.25">
      <c r="A7" s="4" t="s">
        <v>4246</v>
      </c>
      <c r="B7" s="5" t="s">
        <v>4247</v>
      </c>
      <c r="C7" s="6">
        <v>2.7</v>
      </c>
      <c r="D7" s="6" t="s">
        <v>4262</v>
      </c>
      <c r="E7" s="6" t="str">
        <f t="shared" si="0"/>
        <v>2.7 USD</v>
      </c>
      <c r="F7" t="s">
        <v>6810</v>
      </c>
    </row>
    <row r="8" spans="1:6" x14ac:dyDescent="0.25">
      <c r="A8" s="4" t="s">
        <v>4248</v>
      </c>
      <c r="B8" s="5" t="s">
        <v>4249</v>
      </c>
      <c r="C8" s="6">
        <v>2.7</v>
      </c>
      <c r="D8" s="6" t="s">
        <v>4262</v>
      </c>
      <c r="E8" s="6" t="str">
        <f t="shared" si="0"/>
        <v>2.7 USD</v>
      </c>
      <c r="F8" t="s">
        <v>6810</v>
      </c>
    </row>
    <row r="9" spans="1:6" x14ac:dyDescent="0.25">
      <c r="A9" s="4" t="s">
        <v>4250</v>
      </c>
      <c r="B9" s="5" t="s">
        <v>4251</v>
      </c>
      <c r="C9" s="6">
        <v>2.7</v>
      </c>
      <c r="D9" s="6" t="s">
        <v>4262</v>
      </c>
      <c r="E9" s="6" t="str">
        <f t="shared" si="0"/>
        <v>2.7 USD</v>
      </c>
      <c r="F9" t="s">
        <v>6810</v>
      </c>
    </row>
    <row r="10" spans="1:6" x14ac:dyDescent="0.25">
      <c r="A10" s="4" t="s">
        <v>593</v>
      </c>
      <c r="B10" s="5" t="s">
        <v>4252</v>
      </c>
      <c r="C10" s="6">
        <v>2.7</v>
      </c>
      <c r="D10" s="6" t="s">
        <v>4262</v>
      </c>
      <c r="E10" s="6" t="str">
        <f t="shared" si="0"/>
        <v>2.7 USD</v>
      </c>
      <c r="F10" t="s">
        <v>6810</v>
      </c>
    </row>
    <row r="11" spans="1:6" x14ac:dyDescent="0.25">
      <c r="A11" s="4" t="s">
        <v>524</v>
      </c>
      <c r="B11" s="5" t="s">
        <v>4253</v>
      </c>
      <c r="C11" s="6">
        <v>2.7</v>
      </c>
      <c r="D11" s="6" t="s">
        <v>4262</v>
      </c>
      <c r="E11" s="6" t="str">
        <f t="shared" si="0"/>
        <v>2.7 USD</v>
      </c>
      <c r="F11" t="s">
        <v>6810</v>
      </c>
    </row>
    <row r="12" spans="1:6" x14ac:dyDescent="0.25">
      <c r="A12" s="4" t="s">
        <v>45</v>
      </c>
      <c r="B12" s="5" t="s">
        <v>4254</v>
      </c>
      <c r="C12" s="6">
        <v>0.43</v>
      </c>
      <c r="D12" s="6" t="s">
        <v>4255</v>
      </c>
      <c r="E12" s="6" t="str">
        <f t="shared" si="0"/>
        <v>0.43 TL</v>
      </c>
      <c r="F12" t="s">
        <v>4256</v>
      </c>
    </row>
    <row r="13" spans="1:6" x14ac:dyDescent="0.25">
      <c r="A13" s="4" t="s">
        <v>4257</v>
      </c>
      <c r="B13" s="5" t="s">
        <v>4258</v>
      </c>
      <c r="C13" s="6">
        <v>0.85</v>
      </c>
      <c r="D13" s="6" t="s">
        <v>4255</v>
      </c>
      <c r="E13" s="6" t="str">
        <f t="shared" si="0"/>
        <v>0.85 TL</v>
      </c>
      <c r="F13" t="s">
        <v>4256</v>
      </c>
    </row>
    <row r="14" spans="1:6" x14ac:dyDescent="0.25">
      <c r="A14" s="4" t="s">
        <v>4259</v>
      </c>
      <c r="B14" s="5" t="s">
        <v>4260</v>
      </c>
      <c r="C14" s="6">
        <v>43.658299999999997</v>
      </c>
      <c r="D14" s="6" t="s">
        <v>4262</v>
      </c>
      <c r="E14" s="6" t="str">
        <f t="shared" si="0"/>
        <v>43.6583 USD</v>
      </c>
      <c r="F14" t="s">
        <v>6811</v>
      </c>
    </row>
    <row r="15" spans="1:6" x14ac:dyDescent="0.25">
      <c r="A15" s="4" t="s">
        <v>623</v>
      </c>
      <c r="B15" s="5" t="s">
        <v>4261</v>
      </c>
      <c r="C15" s="6">
        <v>3.25</v>
      </c>
      <c r="D15" s="6" t="s">
        <v>4262</v>
      </c>
      <c r="E15" s="6" t="str">
        <f t="shared" si="0"/>
        <v>3.25 USD</v>
      </c>
      <c r="F15" t="s">
        <v>4256</v>
      </c>
    </row>
    <row r="16" spans="1:6" x14ac:dyDescent="0.25">
      <c r="A16" s="4" t="s">
        <v>690</v>
      </c>
      <c r="B16" s="5" t="s">
        <v>4263</v>
      </c>
      <c r="C16" s="6" t="e">
        <v>#N/A</v>
      </c>
      <c r="D16" s="6" t="e">
        <v>#N/A</v>
      </c>
      <c r="E16" s="6">
        <f t="shared" si="0"/>
        <v>0</v>
      </c>
      <c r="F16" t="s">
        <v>6812</v>
      </c>
    </row>
    <row r="17" spans="1:6" x14ac:dyDescent="0.25">
      <c r="A17" s="4" t="s">
        <v>4264</v>
      </c>
      <c r="B17" s="5" t="s">
        <v>4265</v>
      </c>
      <c r="C17" s="6">
        <v>8.2509000000000015</v>
      </c>
      <c r="D17" s="6" t="s">
        <v>4262</v>
      </c>
      <c r="E17" s="6" t="str">
        <f t="shared" si="0"/>
        <v>8.2509 USD</v>
      </c>
      <c r="F17" t="s">
        <v>4256</v>
      </c>
    </row>
    <row r="18" spans="1:6" x14ac:dyDescent="0.25">
      <c r="A18" s="4" t="s">
        <v>569</v>
      </c>
      <c r="B18" s="5" t="s">
        <v>4266</v>
      </c>
      <c r="C18" s="6">
        <v>2.7</v>
      </c>
      <c r="D18" s="6" t="s">
        <v>4267</v>
      </c>
      <c r="E18" s="6" t="str">
        <f t="shared" si="0"/>
        <v>2.7 EURO</v>
      </c>
      <c r="F18" t="s">
        <v>4256</v>
      </c>
    </row>
    <row r="19" spans="1:6" x14ac:dyDescent="0.25">
      <c r="A19" s="4" t="s">
        <v>4268</v>
      </c>
      <c r="B19" s="5" t="s">
        <v>4269</v>
      </c>
      <c r="C19" s="6">
        <v>167.5</v>
      </c>
      <c r="D19" s="6" t="s">
        <v>4255</v>
      </c>
      <c r="E19" s="6" t="str">
        <f t="shared" si="0"/>
        <v>167.5 TL</v>
      </c>
      <c r="F19" s="37" t="s">
        <v>6813</v>
      </c>
    </row>
    <row r="20" spans="1:6" x14ac:dyDescent="0.25">
      <c r="A20" s="4" t="s">
        <v>1448</v>
      </c>
      <c r="B20" s="5" t="s">
        <v>4270</v>
      </c>
      <c r="C20" s="6">
        <v>2.4839999999999995</v>
      </c>
      <c r="D20" s="6" t="s">
        <v>4267</v>
      </c>
      <c r="E20" s="6" t="str">
        <f t="shared" si="0"/>
        <v>2.484 EURO</v>
      </c>
      <c r="F20" t="s">
        <v>4271</v>
      </c>
    </row>
    <row r="21" spans="1:6" x14ac:dyDescent="0.25">
      <c r="A21" s="4" t="s">
        <v>4272</v>
      </c>
      <c r="B21" s="5" t="s">
        <v>4273</v>
      </c>
      <c r="C21" s="7">
        <v>1.129717841464152</v>
      </c>
      <c r="D21" s="6" t="s">
        <v>4267</v>
      </c>
      <c r="E21" s="6" t="str">
        <f t="shared" si="0"/>
        <v>1.12971784146415 EURO</v>
      </c>
      <c r="F21" t="s">
        <v>4271</v>
      </c>
    </row>
    <row r="22" spans="1:6" x14ac:dyDescent="0.25">
      <c r="A22" s="4" t="s">
        <v>4274</v>
      </c>
      <c r="B22" s="5" t="s">
        <v>4275</v>
      </c>
      <c r="C22" s="7">
        <v>1.2963845081308187</v>
      </c>
      <c r="D22" s="6" t="s">
        <v>4267</v>
      </c>
      <c r="E22" s="6" t="str">
        <f t="shared" si="0"/>
        <v>1.29638450813082 EURO</v>
      </c>
      <c r="F22" t="s">
        <v>4271</v>
      </c>
    </row>
    <row r="23" spans="1:6" x14ac:dyDescent="0.25">
      <c r="A23" s="4" t="s">
        <v>4276</v>
      </c>
      <c r="B23" s="5" t="s">
        <v>4277</v>
      </c>
      <c r="C23" s="7">
        <v>1.129717841464152</v>
      </c>
      <c r="D23" s="6" t="s">
        <v>4267</v>
      </c>
      <c r="E23" s="6" t="str">
        <f t="shared" si="0"/>
        <v>1.12971784146415 EURO</v>
      </c>
      <c r="F23" t="s">
        <v>4271</v>
      </c>
    </row>
    <row r="24" spans="1:6" x14ac:dyDescent="0.25">
      <c r="A24" s="4" t="s">
        <v>4278</v>
      </c>
      <c r="B24" s="5" t="s">
        <v>4279</v>
      </c>
      <c r="C24" s="6">
        <v>0.72</v>
      </c>
      <c r="D24" s="6" t="s">
        <v>4267</v>
      </c>
      <c r="E24" s="6" t="str">
        <f t="shared" si="0"/>
        <v>0.72 EURO</v>
      </c>
      <c r="F24" t="s">
        <v>6814</v>
      </c>
    </row>
    <row r="25" spans="1:6" x14ac:dyDescent="0.25">
      <c r="A25" s="4" t="s">
        <v>4282</v>
      </c>
      <c r="B25" s="5" t="s">
        <v>4283</v>
      </c>
      <c r="C25" s="6">
        <v>49.5</v>
      </c>
      <c r="D25" s="6" t="s">
        <v>4255</v>
      </c>
      <c r="E25" s="6" t="str">
        <f t="shared" si="0"/>
        <v>49.5 TL</v>
      </c>
      <c r="F25" t="s">
        <v>4256</v>
      </c>
    </row>
    <row r="26" spans="1:6" x14ac:dyDescent="0.25">
      <c r="A26" s="4" t="s">
        <v>4284</v>
      </c>
      <c r="B26" s="5" t="s">
        <v>4285</v>
      </c>
      <c r="C26" s="6">
        <v>0.72</v>
      </c>
      <c r="D26" s="6" t="s">
        <v>4267</v>
      </c>
      <c r="E26" s="6" t="str">
        <f t="shared" si="0"/>
        <v>0.72 EURO</v>
      </c>
      <c r="F26" t="s">
        <v>6814</v>
      </c>
    </row>
    <row r="27" spans="1:6" x14ac:dyDescent="0.25">
      <c r="A27" s="4" t="s">
        <v>4286</v>
      </c>
      <c r="B27" s="5" t="s">
        <v>4287</v>
      </c>
      <c r="C27" s="38"/>
      <c r="D27" s="38"/>
      <c r="E27" s="6" t="str">
        <f t="shared" si="0"/>
        <v xml:space="preserve"> </v>
      </c>
      <c r="F27" t="s">
        <v>6815</v>
      </c>
    </row>
    <row r="28" spans="1:6" x14ac:dyDescent="0.25">
      <c r="A28" s="4" t="s">
        <v>4288</v>
      </c>
      <c r="B28" s="5" t="s">
        <v>4289</v>
      </c>
      <c r="C28" s="6">
        <v>0.72</v>
      </c>
      <c r="D28" s="6" t="s">
        <v>4267</v>
      </c>
      <c r="E28" s="6" t="str">
        <f t="shared" si="0"/>
        <v>0.72 EURO</v>
      </c>
      <c r="F28" t="s">
        <v>6814</v>
      </c>
    </row>
    <row r="29" spans="1:6" x14ac:dyDescent="0.25">
      <c r="A29" s="4" t="s">
        <v>4290</v>
      </c>
      <c r="B29" s="5" t="s">
        <v>4291</v>
      </c>
      <c r="C29" s="6">
        <v>0.72</v>
      </c>
      <c r="D29" s="6" t="s">
        <v>4267</v>
      </c>
      <c r="E29" s="6" t="str">
        <f t="shared" si="0"/>
        <v>0.72 EURO</v>
      </c>
      <c r="F29" t="s">
        <v>6814</v>
      </c>
    </row>
    <row r="30" spans="1:6" x14ac:dyDescent="0.25">
      <c r="A30" s="4" t="s">
        <v>4292</v>
      </c>
      <c r="B30" s="5" t="s">
        <v>4293</v>
      </c>
      <c r="C30" s="6">
        <v>18</v>
      </c>
      <c r="D30" s="6" t="s">
        <v>4255</v>
      </c>
      <c r="E30" s="6" t="str">
        <f t="shared" si="0"/>
        <v>18 TL</v>
      </c>
      <c r="F30" t="s">
        <v>4256</v>
      </c>
    </row>
    <row r="31" spans="1:6" x14ac:dyDescent="0.25">
      <c r="A31" s="4" t="s">
        <v>4294</v>
      </c>
      <c r="B31" s="5" t="s">
        <v>4295</v>
      </c>
      <c r="C31" s="6">
        <v>18</v>
      </c>
      <c r="D31" s="6" t="s">
        <v>4255</v>
      </c>
      <c r="E31" s="6" t="str">
        <f t="shared" si="0"/>
        <v>18 TL</v>
      </c>
      <c r="F31" t="s">
        <v>4256</v>
      </c>
    </row>
    <row r="32" spans="1:6" x14ac:dyDescent="0.25">
      <c r="A32" s="4" t="s">
        <v>4296</v>
      </c>
      <c r="B32" s="5" t="s">
        <v>4297</v>
      </c>
      <c r="C32" s="6">
        <v>18</v>
      </c>
      <c r="D32" s="6" t="s">
        <v>4255</v>
      </c>
      <c r="E32" s="6" t="str">
        <f t="shared" si="0"/>
        <v>18 TL</v>
      </c>
      <c r="F32" t="s">
        <v>4256</v>
      </c>
    </row>
    <row r="33" spans="1:6" x14ac:dyDescent="0.25">
      <c r="A33" s="4" t="s">
        <v>4300</v>
      </c>
      <c r="B33" s="5" t="s">
        <v>4301</v>
      </c>
      <c r="C33" s="6">
        <v>7.5</v>
      </c>
      <c r="D33" s="6" t="s">
        <v>4255</v>
      </c>
      <c r="E33" s="6" t="str">
        <f t="shared" si="0"/>
        <v>7.5 TL</v>
      </c>
      <c r="F33" t="s">
        <v>4256</v>
      </c>
    </row>
    <row r="34" spans="1:6" x14ac:dyDescent="0.25">
      <c r="A34" s="4" t="s">
        <v>4302</v>
      </c>
      <c r="B34" s="5" t="s">
        <v>4303</v>
      </c>
      <c r="C34" s="6">
        <v>9</v>
      </c>
      <c r="D34" s="6" t="s">
        <v>4255</v>
      </c>
      <c r="E34" s="6" t="str">
        <f t="shared" si="0"/>
        <v>9 TL</v>
      </c>
      <c r="F34" t="s">
        <v>4256</v>
      </c>
    </row>
    <row r="35" spans="1:6" x14ac:dyDescent="0.25">
      <c r="A35" s="4" t="s">
        <v>4304</v>
      </c>
      <c r="B35" s="5" t="s">
        <v>4305</v>
      </c>
      <c r="C35" s="6">
        <v>7.5</v>
      </c>
      <c r="D35" s="6" t="s">
        <v>4255</v>
      </c>
      <c r="E35" s="6" t="str">
        <f t="shared" si="0"/>
        <v>7.5 TL</v>
      </c>
      <c r="F35" t="s">
        <v>4256</v>
      </c>
    </row>
    <row r="36" spans="1:6" x14ac:dyDescent="0.25">
      <c r="A36" s="4" t="s">
        <v>4306</v>
      </c>
      <c r="B36" s="5" t="s">
        <v>4307</v>
      </c>
      <c r="C36" s="6">
        <v>9</v>
      </c>
      <c r="D36" s="6" t="s">
        <v>4255</v>
      </c>
      <c r="E36" s="6" t="str">
        <f t="shared" si="0"/>
        <v>9 TL</v>
      </c>
      <c r="F36" t="s">
        <v>4256</v>
      </c>
    </row>
    <row r="37" spans="1:6" x14ac:dyDescent="0.25">
      <c r="A37" s="4" t="s">
        <v>4308</v>
      </c>
      <c r="B37" s="5" t="s">
        <v>4309</v>
      </c>
      <c r="C37" s="6">
        <v>9</v>
      </c>
      <c r="D37" s="6" t="s">
        <v>4255</v>
      </c>
      <c r="E37" s="6" t="str">
        <f t="shared" si="0"/>
        <v>9 TL</v>
      </c>
      <c r="F37" t="s">
        <v>4256</v>
      </c>
    </row>
    <row r="38" spans="1:6" x14ac:dyDescent="0.25">
      <c r="A38" s="4" t="s">
        <v>4310</v>
      </c>
      <c r="B38" s="5" t="s">
        <v>4311</v>
      </c>
      <c r="C38" s="6">
        <v>7.5</v>
      </c>
      <c r="D38" s="6" t="s">
        <v>4255</v>
      </c>
      <c r="E38" s="6" t="str">
        <f t="shared" si="0"/>
        <v>7.5 TL</v>
      </c>
      <c r="F38" t="s">
        <v>4256</v>
      </c>
    </row>
    <row r="39" spans="1:6" x14ac:dyDescent="0.25">
      <c r="A39" s="4" t="s">
        <v>4312</v>
      </c>
      <c r="B39" s="5" t="s">
        <v>4313</v>
      </c>
      <c r="C39" s="6">
        <v>7.5</v>
      </c>
      <c r="D39" s="6" t="s">
        <v>4255</v>
      </c>
      <c r="E39" s="6" t="str">
        <f t="shared" si="0"/>
        <v>7.5 TL</v>
      </c>
      <c r="F39" t="s">
        <v>4256</v>
      </c>
    </row>
    <row r="40" spans="1:6" x14ac:dyDescent="0.25">
      <c r="A40" s="4" t="s">
        <v>4314</v>
      </c>
      <c r="B40" s="5" t="s">
        <v>4315</v>
      </c>
      <c r="C40" s="6">
        <v>9</v>
      </c>
      <c r="D40" s="6" t="s">
        <v>4255</v>
      </c>
      <c r="E40" s="6" t="str">
        <f t="shared" si="0"/>
        <v>9 TL</v>
      </c>
      <c r="F40" t="s">
        <v>4256</v>
      </c>
    </row>
    <row r="41" spans="1:6" x14ac:dyDescent="0.25">
      <c r="A41" s="4" t="s">
        <v>4316</v>
      </c>
      <c r="B41" s="5" t="s">
        <v>4317</v>
      </c>
      <c r="C41" s="6">
        <v>9</v>
      </c>
      <c r="D41" s="6" t="s">
        <v>4255</v>
      </c>
      <c r="E41" s="6" t="str">
        <f t="shared" si="0"/>
        <v>9 TL</v>
      </c>
      <c r="F41" t="s">
        <v>4256</v>
      </c>
    </row>
    <row r="42" spans="1:6" x14ac:dyDescent="0.25">
      <c r="A42" s="4" t="s">
        <v>4318</v>
      </c>
      <c r="B42" s="5" t="s">
        <v>4319</v>
      </c>
      <c r="C42" s="6">
        <v>9</v>
      </c>
      <c r="D42" s="6" t="s">
        <v>4255</v>
      </c>
      <c r="E42" s="6" t="str">
        <f t="shared" si="0"/>
        <v>9 TL</v>
      </c>
      <c r="F42" t="s">
        <v>4256</v>
      </c>
    </row>
    <row r="43" spans="1:6" x14ac:dyDescent="0.25">
      <c r="A43" s="4" t="s">
        <v>4322</v>
      </c>
      <c r="B43" s="5" t="s">
        <v>4323</v>
      </c>
      <c r="C43" s="6">
        <v>9</v>
      </c>
      <c r="D43" s="6" t="s">
        <v>4255</v>
      </c>
      <c r="E43" s="6" t="str">
        <f t="shared" si="0"/>
        <v>9 TL</v>
      </c>
      <c r="F43" t="s">
        <v>4256</v>
      </c>
    </row>
    <row r="44" spans="1:6" x14ac:dyDescent="0.25">
      <c r="A44" s="4" t="s">
        <v>4324</v>
      </c>
      <c r="B44" s="5" t="s">
        <v>4325</v>
      </c>
      <c r="C44" s="6">
        <v>2.54</v>
      </c>
      <c r="D44" s="6" t="s">
        <v>4255</v>
      </c>
      <c r="E44" s="6" t="str">
        <f t="shared" si="0"/>
        <v>2.54 TL</v>
      </c>
      <c r="F44" t="s">
        <v>6816</v>
      </c>
    </row>
    <row r="45" spans="1:6" x14ac:dyDescent="0.25">
      <c r="A45" s="4" t="s">
        <v>4326</v>
      </c>
      <c r="B45" s="5" t="s">
        <v>4327</v>
      </c>
      <c r="C45" s="7">
        <f>2.7+0.33</f>
        <v>3.0300000000000002</v>
      </c>
      <c r="D45" s="6" t="s">
        <v>4262</v>
      </c>
      <c r="E45" s="6" t="str">
        <f t="shared" si="0"/>
        <v>3.03 USD</v>
      </c>
      <c r="F45" t="s">
        <v>6817</v>
      </c>
    </row>
    <row r="46" spans="1:6" x14ac:dyDescent="0.25">
      <c r="A46" s="4" t="s">
        <v>4328</v>
      </c>
      <c r="B46" s="5" t="s">
        <v>4329</v>
      </c>
      <c r="C46" s="7">
        <f t="shared" ref="C46:C51" si="1">2.7+0.33</f>
        <v>3.0300000000000002</v>
      </c>
      <c r="D46" s="6" t="s">
        <v>4262</v>
      </c>
      <c r="E46" s="6" t="str">
        <f t="shared" si="0"/>
        <v>3.03 USD</v>
      </c>
      <c r="F46" t="s">
        <v>6817</v>
      </c>
    </row>
    <row r="47" spans="1:6" x14ac:dyDescent="0.25">
      <c r="A47" s="4" t="s">
        <v>4330</v>
      </c>
      <c r="B47" s="5" t="s">
        <v>4331</v>
      </c>
      <c r="C47" s="7">
        <f t="shared" si="1"/>
        <v>3.0300000000000002</v>
      </c>
      <c r="D47" s="6" t="s">
        <v>4262</v>
      </c>
      <c r="E47" s="6" t="str">
        <f t="shared" si="0"/>
        <v>3.03 USD</v>
      </c>
      <c r="F47" t="s">
        <v>6817</v>
      </c>
    </row>
    <row r="48" spans="1:6" x14ac:dyDescent="0.25">
      <c r="A48" s="4" t="s">
        <v>4332</v>
      </c>
      <c r="B48" s="5" t="s">
        <v>4333</v>
      </c>
      <c r="C48" s="7">
        <f t="shared" si="1"/>
        <v>3.0300000000000002</v>
      </c>
      <c r="D48" s="6" t="s">
        <v>4262</v>
      </c>
      <c r="E48" s="6" t="str">
        <f t="shared" si="0"/>
        <v>3.03 USD</v>
      </c>
      <c r="F48" t="s">
        <v>6817</v>
      </c>
    </row>
    <row r="49" spans="1:6" x14ac:dyDescent="0.25">
      <c r="A49" s="4" t="s">
        <v>4334</v>
      </c>
      <c r="B49" s="5" t="s">
        <v>4335</v>
      </c>
      <c r="C49" s="7">
        <f t="shared" si="1"/>
        <v>3.0300000000000002</v>
      </c>
      <c r="D49" s="6" t="s">
        <v>4262</v>
      </c>
      <c r="E49" s="6" t="str">
        <f t="shared" si="0"/>
        <v>3.03 USD</v>
      </c>
      <c r="F49" t="s">
        <v>6817</v>
      </c>
    </row>
    <row r="50" spans="1:6" x14ac:dyDescent="0.25">
      <c r="A50" s="4" t="s">
        <v>4336</v>
      </c>
      <c r="B50" s="5" t="s">
        <v>4337</v>
      </c>
      <c r="C50" s="7">
        <f t="shared" si="1"/>
        <v>3.0300000000000002</v>
      </c>
      <c r="D50" s="6" t="s">
        <v>4262</v>
      </c>
      <c r="E50" s="6" t="str">
        <f t="shared" si="0"/>
        <v>3.03 USD</v>
      </c>
      <c r="F50" t="s">
        <v>6817</v>
      </c>
    </row>
    <row r="51" spans="1:6" x14ac:dyDescent="0.25">
      <c r="A51" s="4" t="s">
        <v>4338</v>
      </c>
      <c r="B51" s="5" t="s">
        <v>4339</v>
      </c>
      <c r="C51" s="7">
        <f t="shared" si="1"/>
        <v>3.0300000000000002</v>
      </c>
      <c r="D51" s="6" t="s">
        <v>4262</v>
      </c>
      <c r="E51" s="6" t="str">
        <f t="shared" si="0"/>
        <v>3.03 USD</v>
      </c>
      <c r="F51" t="s">
        <v>6817</v>
      </c>
    </row>
    <row r="52" spans="1:6" x14ac:dyDescent="0.25">
      <c r="A52" s="4" t="s">
        <v>4340</v>
      </c>
      <c r="B52" s="5" t="s">
        <v>4341</v>
      </c>
      <c r="C52" s="6">
        <v>0.42</v>
      </c>
      <c r="D52" s="6" t="s">
        <v>4267</v>
      </c>
      <c r="E52" s="6" t="str">
        <f t="shared" si="0"/>
        <v>0.42 EURO</v>
      </c>
      <c r="F52" t="s">
        <v>4256</v>
      </c>
    </row>
    <row r="53" spans="1:6" x14ac:dyDescent="0.25">
      <c r="A53" s="4" t="s">
        <v>657</v>
      </c>
      <c r="B53" s="5" t="s">
        <v>4342</v>
      </c>
      <c r="C53" s="6">
        <v>0.42</v>
      </c>
      <c r="D53" s="6" t="s">
        <v>4267</v>
      </c>
      <c r="E53" s="6" t="str">
        <f t="shared" si="0"/>
        <v>0.42 EURO</v>
      </c>
      <c r="F53" t="s">
        <v>4256</v>
      </c>
    </row>
    <row r="54" spans="1:6" x14ac:dyDescent="0.25">
      <c r="A54" s="4" t="s">
        <v>4343</v>
      </c>
      <c r="B54" s="5" t="s">
        <v>4344</v>
      </c>
      <c r="C54" s="6">
        <v>0.42</v>
      </c>
      <c r="D54" s="6" t="s">
        <v>4267</v>
      </c>
      <c r="E54" s="6" t="str">
        <f t="shared" si="0"/>
        <v>0.42 EURO</v>
      </c>
      <c r="F54" t="s">
        <v>4256</v>
      </c>
    </row>
    <row r="55" spans="1:6" x14ac:dyDescent="0.25">
      <c r="A55" s="4" t="s">
        <v>4345</v>
      </c>
      <c r="B55" s="5" t="s">
        <v>4346</v>
      </c>
      <c r="C55" s="6">
        <v>0.42</v>
      </c>
      <c r="D55" s="6" t="s">
        <v>4267</v>
      </c>
      <c r="E55" s="6" t="str">
        <f t="shared" si="0"/>
        <v>0.42 EURO</v>
      </c>
      <c r="F55" t="s">
        <v>4256</v>
      </c>
    </row>
    <row r="56" spans="1:6" x14ac:dyDescent="0.25">
      <c r="A56" s="4" t="s">
        <v>4347</v>
      </c>
      <c r="B56" s="5" t="s">
        <v>4348</v>
      </c>
      <c r="C56" s="6">
        <v>7.7112999999999996</v>
      </c>
      <c r="D56" s="6" t="s">
        <v>4255</v>
      </c>
      <c r="E56" s="6" t="str">
        <f t="shared" si="0"/>
        <v>7.7113 TL</v>
      </c>
      <c r="F56" t="s">
        <v>6818</v>
      </c>
    </row>
    <row r="57" spans="1:6" x14ac:dyDescent="0.25">
      <c r="A57" s="4" t="s">
        <v>4349</v>
      </c>
      <c r="B57" s="5" t="s">
        <v>4350</v>
      </c>
      <c r="C57" s="6">
        <v>7.7112999999999996</v>
      </c>
      <c r="D57" s="6" t="s">
        <v>4255</v>
      </c>
      <c r="E57" s="6" t="str">
        <f t="shared" si="0"/>
        <v>7.7113 TL</v>
      </c>
      <c r="F57" t="s">
        <v>6818</v>
      </c>
    </row>
    <row r="58" spans="1:6" x14ac:dyDescent="0.25">
      <c r="A58" s="4" t="s">
        <v>4351</v>
      </c>
      <c r="B58" s="5" t="s">
        <v>4352</v>
      </c>
      <c r="C58" s="6">
        <v>0.42</v>
      </c>
      <c r="D58" s="6" t="s">
        <v>4267</v>
      </c>
      <c r="E58" s="6" t="str">
        <f t="shared" si="0"/>
        <v>0.42 EURO</v>
      </c>
      <c r="F58" t="s">
        <v>4256</v>
      </c>
    </row>
    <row r="59" spans="1:6" x14ac:dyDescent="0.25">
      <c r="A59" s="4" t="s">
        <v>4353</v>
      </c>
      <c r="B59" s="5" t="s">
        <v>4354</v>
      </c>
      <c r="C59" s="6">
        <v>0.46</v>
      </c>
      <c r="D59" s="6" t="s">
        <v>4267</v>
      </c>
      <c r="E59" s="6" t="str">
        <f t="shared" si="0"/>
        <v>0.46 EURO</v>
      </c>
      <c r="F59" t="s">
        <v>4256</v>
      </c>
    </row>
    <row r="60" spans="1:6" x14ac:dyDescent="0.25">
      <c r="A60" s="4" t="s">
        <v>11</v>
      </c>
      <c r="B60" s="5" t="s">
        <v>4355</v>
      </c>
      <c r="C60" s="6">
        <v>0.46</v>
      </c>
      <c r="D60" s="6" t="s">
        <v>4267</v>
      </c>
      <c r="E60" s="6" t="str">
        <f t="shared" si="0"/>
        <v>0.46 EURO</v>
      </c>
      <c r="F60" t="s">
        <v>4256</v>
      </c>
    </row>
    <row r="61" spans="1:6" x14ac:dyDescent="0.25">
      <c r="A61" s="4" t="s">
        <v>580</v>
      </c>
      <c r="B61" s="5" t="s">
        <v>4356</v>
      </c>
      <c r="C61" s="6">
        <v>0.46</v>
      </c>
      <c r="D61" s="6" t="s">
        <v>4267</v>
      </c>
      <c r="E61" s="6" t="str">
        <f t="shared" si="0"/>
        <v>0.46 EURO</v>
      </c>
      <c r="F61" t="s">
        <v>4256</v>
      </c>
    </row>
    <row r="62" spans="1:6" x14ac:dyDescent="0.25">
      <c r="A62" s="4" t="s">
        <v>4357</v>
      </c>
      <c r="B62" s="5" t="s">
        <v>4358</v>
      </c>
      <c r="C62" s="6">
        <v>460</v>
      </c>
      <c r="D62" s="6" t="s">
        <v>4255</v>
      </c>
      <c r="E62" s="6" t="str">
        <f t="shared" si="0"/>
        <v>460 TL</v>
      </c>
      <c r="F62" t="s">
        <v>4256</v>
      </c>
    </row>
    <row r="63" spans="1:6" x14ac:dyDescent="0.25">
      <c r="A63" s="4" t="s">
        <v>4359</v>
      </c>
      <c r="B63" s="5" t="s">
        <v>4360</v>
      </c>
      <c r="C63" s="6">
        <v>330</v>
      </c>
      <c r="D63" s="6" t="s">
        <v>4255</v>
      </c>
      <c r="E63" s="6" t="str">
        <f t="shared" si="0"/>
        <v>330 TL</v>
      </c>
      <c r="F63" t="s">
        <v>4256</v>
      </c>
    </row>
    <row r="64" spans="1:6" x14ac:dyDescent="0.25">
      <c r="A64" s="4" t="s">
        <v>4361</v>
      </c>
      <c r="B64" s="5" t="s">
        <v>4362</v>
      </c>
      <c r="C64" s="6">
        <v>225</v>
      </c>
      <c r="D64" s="6" t="s">
        <v>4255</v>
      </c>
      <c r="E64" s="6" t="str">
        <f t="shared" si="0"/>
        <v>225 TL</v>
      </c>
      <c r="F64" t="s">
        <v>4256</v>
      </c>
    </row>
    <row r="65" spans="1:6" x14ac:dyDescent="0.25">
      <c r="A65" s="4" t="s">
        <v>4363</v>
      </c>
      <c r="B65" s="5" t="s">
        <v>4364</v>
      </c>
      <c r="C65" s="6">
        <v>330</v>
      </c>
      <c r="D65" s="6" t="s">
        <v>4255</v>
      </c>
      <c r="E65" s="6" t="str">
        <f t="shared" si="0"/>
        <v>330 TL</v>
      </c>
      <c r="F65" t="s">
        <v>4256</v>
      </c>
    </row>
    <row r="66" spans="1:6" x14ac:dyDescent="0.25">
      <c r="A66" s="4" t="s">
        <v>4365</v>
      </c>
      <c r="B66" s="5" t="s">
        <v>4366</v>
      </c>
      <c r="C66" s="6">
        <v>480</v>
      </c>
      <c r="D66" s="6" t="s">
        <v>4255</v>
      </c>
      <c r="E66" s="6" t="str">
        <f t="shared" si="0"/>
        <v>480 TL</v>
      </c>
      <c r="F66" t="s">
        <v>4256</v>
      </c>
    </row>
    <row r="67" spans="1:6" x14ac:dyDescent="0.25">
      <c r="A67" s="4" t="s">
        <v>4367</v>
      </c>
      <c r="B67" s="5" t="s">
        <v>4368</v>
      </c>
      <c r="C67" s="6">
        <v>4.9400000000000004</v>
      </c>
      <c r="D67" s="6" t="s">
        <v>4267</v>
      </c>
      <c r="E67" s="6" t="str">
        <f t="shared" ref="E67:E130" si="2">IFERROR(CONCATENATE(C67," ",D67),0)</f>
        <v>4.94 EURO</v>
      </c>
      <c r="F67" t="s">
        <v>4256</v>
      </c>
    </row>
    <row r="68" spans="1:6" x14ac:dyDescent="0.25">
      <c r="A68" s="4" t="s">
        <v>658</v>
      </c>
      <c r="B68" s="5" t="s">
        <v>4369</v>
      </c>
      <c r="C68" s="6">
        <v>500</v>
      </c>
      <c r="D68" s="6" t="s">
        <v>4255</v>
      </c>
      <c r="E68" s="6" t="str">
        <f t="shared" si="2"/>
        <v>500 TL</v>
      </c>
      <c r="F68" t="s">
        <v>4256</v>
      </c>
    </row>
    <row r="69" spans="1:6" x14ac:dyDescent="0.25">
      <c r="A69" s="4" t="s">
        <v>4370</v>
      </c>
      <c r="B69" s="5" t="s">
        <v>4371</v>
      </c>
      <c r="C69" s="6">
        <v>470</v>
      </c>
      <c r="D69" s="6" t="s">
        <v>4255</v>
      </c>
      <c r="E69" s="6" t="str">
        <f t="shared" si="2"/>
        <v>470 TL</v>
      </c>
      <c r="F69" t="s">
        <v>4256</v>
      </c>
    </row>
    <row r="70" spans="1:6" x14ac:dyDescent="0.25">
      <c r="A70" s="4" t="s">
        <v>4372</v>
      </c>
      <c r="B70" s="5" t="s">
        <v>4373</v>
      </c>
      <c r="C70" s="6">
        <v>1.5</v>
      </c>
      <c r="D70" s="6" t="s">
        <v>4255</v>
      </c>
      <c r="E70" s="6" t="str">
        <f t="shared" si="2"/>
        <v>1.5 TL</v>
      </c>
      <c r="F70" t="s">
        <v>4256</v>
      </c>
    </row>
    <row r="71" spans="1:6" x14ac:dyDescent="0.25">
      <c r="A71" s="4" t="s">
        <v>4374</v>
      </c>
      <c r="B71" s="5" t="s">
        <v>4375</v>
      </c>
      <c r="C71" s="6">
        <v>1.6</v>
      </c>
      <c r="D71" s="6" t="s">
        <v>4255</v>
      </c>
      <c r="E71" s="6" t="str">
        <f t="shared" si="2"/>
        <v>1.6 TL</v>
      </c>
      <c r="F71" t="s">
        <v>4256</v>
      </c>
    </row>
    <row r="72" spans="1:6" x14ac:dyDescent="0.25">
      <c r="A72" s="4" t="s">
        <v>4376</v>
      </c>
      <c r="B72" s="5" t="s">
        <v>4377</v>
      </c>
      <c r="C72" s="6">
        <v>1.3</v>
      </c>
      <c r="D72" s="6" t="s">
        <v>4255</v>
      </c>
      <c r="E72" s="6" t="str">
        <f t="shared" si="2"/>
        <v>1.3 TL</v>
      </c>
      <c r="F72" t="s">
        <v>4256</v>
      </c>
    </row>
    <row r="73" spans="1:6" x14ac:dyDescent="0.25">
      <c r="A73" s="4" t="s">
        <v>420</v>
      </c>
      <c r="B73" s="5" t="s">
        <v>4378</v>
      </c>
      <c r="C73" s="6">
        <v>2.5</v>
      </c>
      <c r="D73" s="6" t="s">
        <v>4255</v>
      </c>
      <c r="E73" s="6" t="str">
        <f t="shared" si="2"/>
        <v>2.5 TL</v>
      </c>
      <c r="F73" t="s">
        <v>4256</v>
      </c>
    </row>
    <row r="74" spans="1:6" x14ac:dyDescent="0.25">
      <c r="A74" s="4" t="s">
        <v>4379</v>
      </c>
      <c r="B74" s="5" t="s">
        <v>4380</v>
      </c>
      <c r="C74" s="6">
        <v>2.8</v>
      </c>
      <c r="D74" s="6" t="s">
        <v>4255</v>
      </c>
      <c r="E74" s="6" t="str">
        <f t="shared" si="2"/>
        <v>2.8 TL</v>
      </c>
      <c r="F74" t="s">
        <v>4256</v>
      </c>
    </row>
    <row r="75" spans="1:6" x14ac:dyDescent="0.25">
      <c r="A75" s="4" t="s">
        <v>4381</v>
      </c>
      <c r="B75" s="5" t="s">
        <v>4382</v>
      </c>
      <c r="C75" s="6">
        <v>2.9</v>
      </c>
      <c r="D75" s="6" t="s">
        <v>4255</v>
      </c>
      <c r="E75" s="6" t="str">
        <f t="shared" si="2"/>
        <v>2.9 TL</v>
      </c>
      <c r="F75" t="s">
        <v>4256</v>
      </c>
    </row>
    <row r="76" spans="1:6" x14ac:dyDescent="0.25">
      <c r="A76" s="4" t="s">
        <v>4383</v>
      </c>
      <c r="B76" s="5" t="s">
        <v>4384</v>
      </c>
      <c r="C76" s="6">
        <v>2.5</v>
      </c>
      <c r="D76" s="6" t="s">
        <v>4255</v>
      </c>
      <c r="E76" s="6" t="str">
        <f t="shared" si="2"/>
        <v>2.5 TL</v>
      </c>
      <c r="F76" t="s">
        <v>4256</v>
      </c>
    </row>
    <row r="77" spans="1:6" x14ac:dyDescent="0.25">
      <c r="A77" s="4" t="s">
        <v>4385</v>
      </c>
      <c r="B77" s="5" t="s">
        <v>4386</v>
      </c>
      <c r="C77" s="6">
        <v>2.9</v>
      </c>
      <c r="D77" s="6" t="s">
        <v>4255</v>
      </c>
      <c r="E77" s="6" t="str">
        <f t="shared" si="2"/>
        <v>2.9 TL</v>
      </c>
      <c r="F77" t="s">
        <v>4256</v>
      </c>
    </row>
    <row r="78" spans="1:6" x14ac:dyDescent="0.25">
      <c r="A78" s="4" t="s">
        <v>4387</v>
      </c>
      <c r="B78" s="5" t="s">
        <v>4388</v>
      </c>
      <c r="C78" s="6">
        <v>12</v>
      </c>
      <c r="D78" s="6" t="s">
        <v>4255</v>
      </c>
      <c r="E78" s="6" t="str">
        <f t="shared" si="2"/>
        <v>12 TL</v>
      </c>
      <c r="F78" t="s">
        <v>4256</v>
      </c>
    </row>
    <row r="79" spans="1:6" x14ac:dyDescent="0.25">
      <c r="A79" s="4" t="s">
        <v>4389</v>
      </c>
      <c r="B79" s="5" t="s">
        <v>4390</v>
      </c>
      <c r="C79" s="6">
        <v>0.3</v>
      </c>
      <c r="D79" s="6" t="s">
        <v>4267</v>
      </c>
      <c r="E79" s="6" t="str">
        <f t="shared" si="2"/>
        <v>0.3 EURO</v>
      </c>
      <c r="F79" t="s">
        <v>4256</v>
      </c>
    </row>
    <row r="80" spans="1:6" x14ac:dyDescent="0.25">
      <c r="A80" s="4" t="s">
        <v>4391</v>
      </c>
      <c r="B80" s="5" t="s">
        <v>4392</v>
      </c>
      <c r="C80" s="6">
        <v>0.3</v>
      </c>
      <c r="D80" s="6" t="s">
        <v>4267</v>
      </c>
      <c r="E80" s="6" t="str">
        <f t="shared" si="2"/>
        <v>0.3 EURO</v>
      </c>
      <c r="F80" t="s">
        <v>4256</v>
      </c>
    </row>
    <row r="81" spans="1:6" x14ac:dyDescent="0.25">
      <c r="A81" s="4" t="s">
        <v>838</v>
      </c>
      <c r="B81" s="5" t="s">
        <v>4393</v>
      </c>
      <c r="C81" s="6">
        <v>15</v>
      </c>
      <c r="D81" s="6" t="s">
        <v>4255</v>
      </c>
      <c r="E81" s="6" t="str">
        <f t="shared" si="2"/>
        <v>15 TL</v>
      </c>
      <c r="F81" t="s">
        <v>4256</v>
      </c>
    </row>
    <row r="82" spans="1:6" x14ac:dyDescent="0.25">
      <c r="A82" s="4" t="s">
        <v>4394</v>
      </c>
      <c r="B82" s="5" t="s">
        <v>4395</v>
      </c>
      <c r="C82" s="6">
        <v>12</v>
      </c>
      <c r="D82" s="6" t="s">
        <v>4255</v>
      </c>
      <c r="E82" s="6" t="str">
        <f t="shared" si="2"/>
        <v>12 TL</v>
      </c>
      <c r="F82" t="s">
        <v>4256</v>
      </c>
    </row>
    <row r="83" spans="1:6" x14ac:dyDescent="0.25">
      <c r="A83" s="4" t="s">
        <v>4396</v>
      </c>
      <c r="B83" s="5" t="s">
        <v>4397</v>
      </c>
      <c r="C83" s="6">
        <v>15</v>
      </c>
      <c r="D83" s="6" t="s">
        <v>4255</v>
      </c>
      <c r="E83" s="6" t="str">
        <f t="shared" si="2"/>
        <v>15 TL</v>
      </c>
      <c r="F83" t="s">
        <v>4256</v>
      </c>
    </row>
    <row r="84" spans="1:6" x14ac:dyDescent="0.25">
      <c r="A84" s="4" t="s">
        <v>4398</v>
      </c>
      <c r="B84" s="5" t="s">
        <v>4399</v>
      </c>
      <c r="C84" s="6">
        <v>15</v>
      </c>
      <c r="D84" s="6" t="s">
        <v>4255</v>
      </c>
      <c r="E84" s="6" t="str">
        <f t="shared" si="2"/>
        <v>15 TL</v>
      </c>
      <c r="F84" t="s">
        <v>4256</v>
      </c>
    </row>
    <row r="85" spans="1:6" x14ac:dyDescent="0.25">
      <c r="A85" s="4" t="s">
        <v>4400</v>
      </c>
      <c r="B85" s="5" t="s">
        <v>4401</v>
      </c>
      <c r="C85" s="6">
        <v>18</v>
      </c>
      <c r="D85" s="6" t="s">
        <v>4255</v>
      </c>
      <c r="E85" s="6" t="str">
        <f t="shared" si="2"/>
        <v>18 TL</v>
      </c>
      <c r="F85" t="s">
        <v>4256</v>
      </c>
    </row>
    <row r="86" spans="1:6" x14ac:dyDescent="0.25">
      <c r="A86" s="4" t="s">
        <v>4402</v>
      </c>
      <c r="B86" s="5" t="s">
        <v>4403</v>
      </c>
      <c r="C86" s="6">
        <v>18</v>
      </c>
      <c r="D86" s="6" t="s">
        <v>4255</v>
      </c>
      <c r="E86" s="6" t="str">
        <f t="shared" si="2"/>
        <v>18 TL</v>
      </c>
      <c r="F86" t="s">
        <v>4256</v>
      </c>
    </row>
    <row r="87" spans="1:6" x14ac:dyDescent="0.25">
      <c r="A87" s="4" t="s">
        <v>4404</v>
      </c>
      <c r="B87" s="5" t="s">
        <v>4405</v>
      </c>
      <c r="C87" s="6">
        <v>0.3</v>
      </c>
      <c r="D87" s="6" t="s">
        <v>4267</v>
      </c>
      <c r="E87" s="6" t="str">
        <f t="shared" si="2"/>
        <v>0.3 EURO</v>
      </c>
      <c r="F87" t="s">
        <v>4256</v>
      </c>
    </row>
    <row r="88" spans="1:6" x14ac:dyDescent="0.25">
      <c r="A88" s="4" t="s">
        <v>4406</v>
      </c>
      <c r="B88" s="5" t="s">
        <v>4407</v>
      </c>
      <c r="C88" s="6">
        <v>0.3</v>
      </c>
      <c r="D88" s="6" t="s">
        <v>4267</v>
      </c>
      <c r="E88" s="6" t="str">
        <f t="shared" si="2"/>
        <v>0.3 EURO</v>
      </c>
      <c r="F88" t="s">
        <v>4256</v>
      </c>
    </row>
    <row r="89" spans="1:6" x14ac:dyDescent="0.25">
      <c r="A89" s="4" t="s">
        <v>4408</v>
      </c>
      <c r="B89" s="5" t="s">
        <v>4409</v>
      </c>
      <c r="C89" s="6">
        <v>0.3</v>
      </c>
      <c r="D89" s="6" t="s">
        <v>4267</v>
      </c>
      <c r="E89" s="6" t="str">
        <f t="shared" si="2"/>
        <v>0.3 EURO</v>
      </c>
      <c r="F89" t="s">
        <v>4256</v>
      </c>
    </row>
    <row r="90" spans="1:6" x14ac:dyDescent="0.25">
      <c r="A90" s="4" t="s">
        <v>4410</v>
      </c>
      <c r="B90" s="5" t="s">
        <v>4411</v>
      </c>
      <c r="C90" s="6">
        <v>0.6</v>
      </c>
      <c r="D90" s="6" t="s">
        <v>4267</v>
      </c>
      <c r="E90" s="6" t="str">
        <f t="shared" si="2"/>
        <v>0.6 EURO</v>
      </c>
      <c r="F90" t="s">
        <v>4256</v>
      </c>
    </row>
    <row r="91" spans="1:6" x14ac:dyDescent="0.25">
      <c r="A91" s="4" t="s">
        <v>4412</v>
      </c>
      <c r="B91" s="5" t="s">
        <v>4413</v>
      </c>
      <c r="C91" s="6">
        <v>15</v>
      </c>
      <c r="D91" s="6" t="s">
        <v>4255</v>
      </c>
      <c r="E91" s="6" t="str">
        <f t="shared" si="2"/>
        <v>15 TL</v>
      </c>
      <c r="F91" t="s">
        <v>4256</v>
      </c>
    </row>
    <row r="92" spans="1:6" x14ac:dyDescent="0.25">
      <c r="A92" s="4" t="s">
        <v>4414</v>
      </c>
      <c r="B92" s="5" t="s">
        <v>4415</v>
      </c>
      <c r="C92" s="6">
        <v>2</v>
      </c>
      <c r="D92" s="6" t="s">
        <v>4255</v>
      </c>
      <c r="E92" s="6" t="str">
        <f t="shared" si="2"/>
        <v>2 TL</v>
      </c>
      <c r="F92" t="s">
        <v>4256</v>
      </c>
    </row>
    <row r="93" spans="1:6" x14ac:dyDescent="0.25">
      <c r="A93" s="4" t="s">
        <v>4416</v>
      </c>
      <c r="B93" s="5" t="s">
        <v>4417</v>
      </c>
      <c r="C93" s="6">
        <v>2</v>
      </c>
      <c r="D93" s="6" t="s">
        <v>4255</v>
      </c>
      <c r="E93" s="6" t="str">
        <f t="shared" si="2"/>
        <v>2 TL</v>
      </c>
      <c r="F93" t="s">
        <v>4256</v>
      </c>
    </row>
    <row r="94" spans="1:6" x14ac:dyDescent="0.25">
      <c r="A94" s="4" t="s">
        <v>4418</v>
      </c>
      <c r="B94" s="5" t="s">
        <v>4419</v>
      </c>
      <c r="C94" s="6">
        <v>2</v>
      </c>
      <c r="D94" s="6" t="s">
        <v>4255</v>
      </c>
      <c r="E94" s="6" t="str">
        <f t="shared" si="2"/>
        <v>2 TL</v>
      </c>
      <c r="F94" t="s">
        <v>4256</v>
      </c>
    </row>
    <row r="95" spans="1:6" x14ac:dyDescent="0.25">
      <c r="A95" s="4" t="s">
        <v>4420</v>
      </c>
      <c r="B95" s="5" t="s">
        <v>4421</v>
      </c>
      <c r="C95" s="6">
        <v>3</v>
      </c>
      <c r="D95" s="6" t="s">
        <v>4255</v>
      </c>
      <c r="E95" s="6" t="str">
        <f t="shared" si="2"/>
        <v>3 TL</v>
      </c>
      <c r="F95" t="s">
        <v>4256</v>
      </c>
    </row>
    <row r="96" spans="1:6" x14ac:dyDescent="0.25">
      <c r="A96" s="4" t="s">
        <v>4422</v>
      </c>
      <c r="B96" s="5" t="s">
        <v>4423</v>
      </c>
      <c r="C96" s="6">
        <v>3.25</v>
      </c>
      <c r="D96" s="6" t="s">
        <v>4255</v>
      </c>
      <c r="E96" s="6" t="str">
        <f t="shared" si="2"/>
        <v>3.25 TL</v>
      </c>
      <c r="F96" t="s">
        <v>4256</v>
      </c>
    </row>
    <row r="97" spans="1:6" x14ac:dyDescent="0.25">
      <c r="A97" s="4" t="s">
        <v>4424</v>
      </c>
      <c r="B97" s="5" t="s">
        <v>4425</v>
      </c>
      <c r="C97" s="6">
        <v>3.5</v>
      </c>
      <c r="D97" s="6" t="s">
        <v>4255</v>
      </c>
      <c r="E97" s="6" t="str">
        <f t="shared" si="2"/>
        <v>3.5 TL</v>
      </c>
      <c r="F97" t="s">
        <v>4256</v>
      </c>
    </row>
    <row r="98" spans="1:6" x14ac:dyDescent="0.25">
      <c r="A98" s="4" t="s">
        <v>4426</v>
      </c>
      <c r="B98" s="5" t="s">
        <v>4427</v>
      </c>
      <c r="C98" s="6">
        <v>15</v>
      </c>
      <c r="D98" s="6" t="s">
        <v>4255</v>
      </c>
      <c r="E98" s="6" t="str">
        <f t="shared" si="2"/>
        <v>15 TL</v>
      </c>
      <c r="F98" t="s">
        <v>4256</v>
      </c>
    </row>
    <row r="99" spans="1:6" x14ac:dyDescent="0.25">
      <c r="A99" s="4" t="s">
        <v>4428</v>
      </c>
      <c r="B99" s="5" t="s">
        <v>4429</v>
      </c>
      <c r="C99" s="6">
        <v>2.54</v>
      </c>
      <c r="D99" s="6" t="s">
        <v>4255</v>
      </c>
      <c r="E99" s="6" t="str">
        <f t="shared" si="2"/>
        <v>2.54 TL</v>
      </c>
      <c r="F99" t="s">
        <v>6819</v>
      </c>
    </row>
    <row r="100" spans="1:6" x14ac:dyDescent="0.25">
      <c r="A100" s="4" t="s">
        <v>4430</v>
      </c>
      <c r="B100" s="5" t="s">
        <v>4431</v>
      </c>
      <c r="C100" s="6">
        <v>8</v>
      </c>
      <c r="D100" s="6" t="s">
        <v>4255</v>
      </c>
      <c r="E100" s="6" t="str">
        <f t="shared" si="2"/>
        <v>8 TL</v>
      </c>
      <c r="F100" t="s">
        <v>4256</v>
      </c>
    </row>
    <row r="101" spans="1:6" x14ac:dyDescent="0.25">
      <c r="A101" s="4" t="s">
        <v>4432</v>
      </c>
      <c r="B101" s="5" t="s">
        <v>4433</v>
      </c>
      <c r="C101" s="6">
        <v>8</v>
      </c>
      <c r="D101" s="6" t="s">
        <v>4255</v>
      </c>
      <c r="E101" s="6" t="str">
        <f t="shared" si="2"/>
        <v>8 TL</v>
      </c>
      <c r="F101" t="s">
        <v>4256</v>
      </c>
    </row>
    <row r="102" spans="1:6" x14ac:dyDescent="0.25">
      <c r="A102" s="4" t="s">
        <v>4434</v>
      </c>
      <c r="B102" s="5" t="s">
        <v>4435</v>
      </c>
      <c r="C102" s="6">
        <v>18</v>
      </c>
      <c r="D102" s="6" t="s">
        <v>4255</v>
      </c>
      <c r="E102" s="6" t="str">
        <f t="shared" si="2"/>
        <v>18 TL</v>
      </c>
      <c r="F102" t="s">
        <v>4256</v>
      </c>
    </row>
    <row r="103" spans="1:6" x14ac:dyDescent="0.25">
      <c r="A103" s="4" t="s">
        <v>4436</v>
      </c>
      <c r="B103" s="5" t="s">
        <v>4437</v>
      </c>
      <c r="C103" s="6">
        <v>2.2000000000000002</v>
      </c>
      <c r="D103" s="6" t="s">
        <v>4255</v>
      </c>
      <c r="E103" s="6" t="str">
        <f t="shared" si="2"/>
        <v>2.2 TL</v>
      </c>
      <c r="F103" t="s">
        <v>4256</v>
      </c>
    </row>
    <row r="104" spans="1:6" x14ac:dyDescent="0.25">
      <c r="A104" s="4" t="s">
        <v>4438</v>
      </c>
      <c r="B104" s="5" t="s">
        <v>4439</v>
      </c>
      <c r="C104" s="6">
        <v>3.5</v>
      </c>
      <c r="D104" s="6" t="s">
        <v>4255</v>
      </c>
      <c r="E104" s="6" t="str">
        <f t="shared" si="2"/>
        <v>3.5 TL</v>
      </c>
      <c r="F104" t="s">
        <v>4256</v>
      </c>
    </row>
    <row r="105" spans="1:6" x14ac:dyDescent="0.25">
      <c r="A105" s="4" t="s">
        <v>4440</v>
      </c>
      <c r="B105" s="5" t="s">
        <v>4441</v>
      </c>
      <c r="C105" s="6">
        <v>2.2000000000000002</v>
      </c>
      <c r="D105" s="6" t="s">
        <v>4255</v>
      </c>
      <c r="E105" s="6" t="str">
        <f t="shared" si="2"/>
        <v>2.2 TL</v>
      </c>
      <c r="F105" t="s">
        <v>4256</v>
      </c>
    </row>
    <row r="106" spans="1:6" x14ac:dyDescent="0.25">
      <c r="A106" s="4" t="s">
        <v>4442</v>
      </c>
      <c r="B106" s="5" t="s">
        <v>4443</v>
      </c>
      <c r="C106" s="6">
        <v>2.9</v>
      </c>
      <c r="D106" s="6" t="s">
        <v>4255</v>
      </c>
      <c r="E106" s="6" t="str">
        <f t="shared" si="2"/>
        <v>2.9 TL</v>
      </c>
      <c r="F106" t="s">
        <v>4256</v>
      </c>
    </row>
    <row r="107" spans="1:6" x14ac:dyDescent="0.25">
      <c r="A107" s="4" t="s">
        <v>4444</v>
      </c>
      <c r="B107" s="5" t="s">
        <v>4445</v>
      </c>
      <c r="C107" s="6">
        <v>1.6</v>
      </c>
      <c r="D107" s="6" t="s">
        <v>4255</v>
      </c>
      <c r="E107" s="6" t="str">
        <f t="shared" si="2"/>
        <v>1.6 TL</v>
      </c>
      <c r="F107" t="s">
        <v>4256</v>
      </c>
    </row>
    <row r="108" spans="1:6" x14ac:dyDescent="0.25">
      <c r="A108" s="4" t="s">
        <v>4446</v>
      </c>
      <c r="B108" s="5" t="s">
        <v>4447</v>
      </c>
      <c r="C108" s="6">
        <v>1.5</v>
      </c>
      <c r="D108" s="6" t="s">
        <v>4255</v>
      </c>
      <c r="E108" s="6" t="str">
        <f t="shared" si="2"/>
        <v>1.5 TL</v>
      </c>
      <c r="F108" t="s">
        <v>4256</v>
      </c>
    </row>
    <row r="109" spans="1:6" x14ac:dyDescent="0.25">
      <c r="A109" s="4" t="s">
        <v>4448</v>
      </c>
      <c r="B109" s="5" t="s">
        <v>4449</v>
      </c>
      <c r="C109" s="6">
        <v>3.5</v>
      </c>
      <c r="D109" s="6" t="s">
        <v>4255</v>
      </c>
      <c r="E109" s="6" t="str">
        <f t="shared" si="2"/>
        <v>3.5 TL</v>
      </c>
      <c r="F109" t="s">
        <v>4256</v>
      </c>
    </row>
    <row r="110" spans="1:6" x14ac:dyDescent="0.25">
      <c r="A110" s="4" t="s">
        <v>4450</v>
      </c>
      <c r="B110" s="5" t="s">
        <v>4451</v>
      </c>
      <c r="C110" s="6">
        <v>3.5</v>
      </c>
      <c r="D110" s="6" t="s">
        <v>4255</v>
      </c>
      <c r="E110" s="6" t="str">
        <f t="shared" si="2"/>
        <v>3.5 TL</v>
      </c>
      <c r="F110" t="s">
        <v>4256</v>
      </c>
    </row>
    <row r="111" spans="1:6" x14ac:dyDescent="0.25">
      <c r="A111" s="4" t="s">
        <v>4452</v>
      </c>
      <c r="B111" s="5" t="s">
        <v>4453</v>
      </c>
      <c r="C111" s="6">
        <v>0.3</v>
      </c>
      <c r="D111" s="6" t="s">
        <v>4267</v>
      </c>
      <c r="E111" s="6" t="str">
        <f t="shared" si="2"/>
        <v>0.3 EURO</v>
      </c>
      <c r="F111" t="s">
        <v>4256</v>
      </c>
    </row>
    <row r="112" spans="1:6" x14ac:dyDescent="0.25">
      <c r="A112" s="4" t="s">
        <v>4454</v>
      </c>
      <c r="B112" s="5" t="s">
        <v>4455</v>
      </c>
      <c r="C112" s="6">
        <v>0.3</v>
      </c>
      <c r="D112" s="6" t="s">
        <v>4267</v>
      </c>
      <c r="E112" s="6" t="str">
        <f t="shared" si="2"/>
        <v>0.3 EURO</v>
      </c>
      <c r="F112" t="s">
        <v>4256</v>
      </c>
    </row>
    <row r="113" spans="1:6" x14ac:dyDescent="0.25">
      <c r="A113" s="4" t="s">
        <v>4456</v>
      </c>
      <c r="B113" s="5" t="s">
        <v>4457</v>
      </c>
      <c r="C113" s="6">
        <v>0.3</v>
      </c>
      <c r="D113" s="6" t="s">
        <v>4267</v>
      </c>
      <c r="E113" s="6" t="str">
        <f t="shared" si="2"/>
        <v>0.3 EURO</v>
      </c>
      <c r="F113" t="s">
        <v>4256</v>
      </c>
    </row>
    <row r="114" spans="1:6" x14ac:dyDescent="0.25">
      <c r="A114" s="4" t="s">
        <v>4458</v>
      </c>
      <c r="B114" s="5" t="s">
        <v>4459</v>
      </c>
      <c r="C114" s="6">
        <v>0.3</v>
      </c>
      <c r="D114" s="6" t="s">
        <v>4267</v>
      </c>
      <c r="E114" s="6" t="str">
        <f t="shared" si="2"/>
        <v>0.3 EURO</v>
      </c>
      <c r="F114" t="s">
        <v>4256</v>
      </c>
    </row>
    <row r="115" spans="1:6" x14ac:dyDescent="0.25">
      <c r="A115" s="4" t="s">
        <v>4460</v>
      </c>
      <c r="B115" s="5" t="s">
        <v>4461</v>
      </c>
      <c r="C115" s="6">
        <v>15</v>
      </c>
      <c r="D115" s="6" t="s">
        <v>4255</v>
      </c>
      <c r="E115" s="6" t="str">
        <f t="shared" si="2"/>
        <v>15 TL</v>
      </c>
      <c r="F115" t="s">
        <v>4256</v>
      </c>
    </row>
    <row r="116" spans="1:6" x14ac:dyDescent="0.25">
      <c r="A116" s="4" t="s">
        <v>4462</v>
      </c>
      <c r="B116" s="5" t="s">
        <v>4463</v>
      </c>
      <c r="C116" s="6">
        <v>1.7</v>
      </c>
      <c r="D116" s="6" t="s">
        <v>4255</v>
      </c>
      <c r="E116" s="6" t="str">
        <f t="shared" si="2"/>
        <v>1.7 TL</v>
      </c>
      <c r="F116" t="s">
        <v>4256</v>
      </c>
    </row>
    <row r="117" spans="1:6" x14ac:dyDescent="0.25">
      <c r="A117" s="4" t="s">
        <v>4464</v>
      </c>
      <c r="B117" s="5" t="s">
        <v>4465</v>
      </c>
      <c r="C117" s="6">
        <v>1.9</v>
      </c>
      <c r="D117" s="6" t="s">
        <v>4255</v>
      </c>
      <c r="E117" s="6" t="str">
        <f t="shared" si="2"/>
        <v>1.9 TL</v>
      </c>
      <c r="F117" t="s">
        <v>4256</v>
      </c>
    </row>
    <row r="118" spans="1:6" x14ac:dyDescent="0.25">
      <c r="A118" s="4" t="s">
        <v>4466</v>
      </c>
      <c r="B118" s="5" t="s">
        <v>4467</v>
      </c>
      <c r="C118" s="6">
        <v>0.28000000000000003</v>
      </c>
      <c r="D118" s="6" t="s">
        <v>4267</v>
      </c>
      <c r="E118" s="6" t="str">
        <f t="shared" si="2"/>
        <v>0.28 EURO</v>
      </c>
      <c r="F118" t="s">
        <v>4256</v>
      </c>
    </row>
    <row r="119" spans="1:6" x14ac:dyDescent="0.25">
      <c r="A119" s="4" t="s">
        <v>4468</v>
      </c>
      <c r="B119" s="5" t="s">
        <v>4469</v>
      </c>
      <c r="C119" s="6">
        <v>2.2000000000000002</v>
      </c>
      <c r="D119" s="6" t="s">
        <v>4255</v>
      </c>
      <c r="E119" s="6" t="str">
        <f t="shared" si="2"/>
        <v>2.2 TL</v>
      </c>
      <c r="F119" t="s">
        <v>4256</v>
      </c>
    </row>
    <row r="120" spans="1:6" x14ac:dyDescent="0.25">
      <c r="A120" s="4" t="s">
        <v>4470</v>
      </c>
      <c r="B120" s="5" t="s">
        <v>4471</v>
      </c>
      <c r="C120" s="6">
        <v>3.5</v>
      </c>
      <c r="D120" s="6" t="s">
        <v>4255</v>
      </c>
      <c r="E120" s="6" t="str">
        <f t="shared" si="2"/>
        <v>3.5 TL</v>
      </c>
      <c r="F120" t="s">
        <v>4256</v>
      </c>
    </row>
    <row r="121" spans="1:6" x14ac:dyDescent="0.25">
      <c r="A121" s="4" t="s">
        <v>4472</v>
      </c>
      <c r="B121" s="5" t="s">
        <v>4473</v>
      </c>
      <c r="C121" s="6">
        <v>3.5</v>
      </c>
      <c r="D121" s="6" t="s">
        <v>4255</v>
      </c>
      <c r="E121" s="6" t="str">
        <f t="shared" si="2"/>
        <v>3.5 TL</v>
      </c>
      <c r="F121" t="s">
        <v>4256</v>
      </c>
    </row>
    <row r="122" spans="1:6" x14ac:dyDescent="0.25">
      <c r="A122" s="4" t="s">
        <v>320</v>
      </c>
      <c r="B122" s="5" t="s">
        <v>4474</v>
      </c>
      <c r="C122" s="6">
        <v>0.3</v>
      </c>
      <c r="D122" s="6" t="s">
        <v>4267</v>
      </c>
      <c r="E122" s="6" t="str">
        <f t="shared" si="2"/>
        <v>0.3 EURO</v>
      </c>
      <c r="F122" t="s">
        <v>6812</v>
      </c>
    </row>
    <row r="123" spans="1:6" x14ac:dyDescent="0.25">
      <c r="A123" s="4" t="s">
        <v>4475</v>
      </c>
      <c r="B123" s="5" t="s">
        <v>4476</v>
      </c>
      <c r="C123" s="38"/>
      <c r="D123" s="38"/>
      <c r="E123" s="6" t="str">
        <f t="shared" si="2"/>
        <v xml:space="preserve"> </v>
      </c>
      <c r="F123" t="s">
        <v>6820</v>
      </c>
    </row>
    <row r="124" spans="1:6" x14ac:dyDescent="0.25">
      <c r="A124" s="4" t="s">
        <v>4477</v>
      </c>
      <c r="B124" s="5" t="s">
        <v>4478</v>
      </c>
      <c r="C124" s="38"/>
      <c r="D124" s="38"/>
      <c r="E124" s="6" t="str">
        <f t="shared" si="2"/>
        <v xml:space="preserve"> </v>
      </c>
      <c r="F124" t="s">
        <v>6820</v>
      </c>
    </row>
    <row r="125" spans="1:6" x14ac:dyDescent="0.25">
      <c r="A125" s="4" t="s">
        <v>4479</v>
      </c>
      <c r="B125" s="5" t="s">
        <v>4480</v>
      </c>
      <c r="C125" s="6">
        <v>2.2000000000000002</v>
      </c>
      <c r="D125" s="6" t="s">
        <v>4255</v>
      </c>
      <c r="E125" s="6" t="str">
        <f t="shared" si="2"/>
        <v>2.2 TL</v>
      </c>
      <c r="F125" t="s">
        <v>4256</v>
      </c>
    </row>
    <row r="126" spans="1:6" x14ac:dyDescent="0.25">
      <c r="A126" s="4" t="s">
        <v>4481</v>
      </c>
      <c r="B126" s="5" t="s">
        <v>4482</v>
      </c>
      <c r="C126" s="6">
        <v>2</v>
      </c>
      <c r="D126" s="6" t="s">
        <v>4255</v>
      </c>
      <c r="E126" s="6" t="str">
        <f t="shared" si="2"/>
        <v>2 TL</v>
      </c>
      <c r="F126" t="s">
        <v>4256</v>
      </c>
    </row>
    <row r="127" spans="1:6" x14ac:dyDescent="0.25">
      <c r="A127" s="4" t="s">
        <v>4483</v>
      </c>
      <c r="B127" s="5" t="s">
        <v>4484</v>
      </c>
      <c r="C127" s="6">
        <v>2.2000000000000002</v>
      </c>
      <c r="D127" s="6" t="s">
        <v>4255</v>
      </c>
      <c r="E127" s="6" t="str">
        <f t="shared" si="2"/>
        <v>2.2 TL</v>
      </c>
      <c r="F127" t="s">
        <v>4256</v>
      </c>
    </row>
    <row r="128" spans="1:6" x14ac:dyDescent="0.25">
      <c r="A128" s="4" t="s">
        <v>4485</v>
      </c>
      <c r="B128" s="5" t="s">
        <v>4486</v>
      </c>
      <c r="C128" s="6">
        <v>3.5</v>
      </c>
      <c r="D128" s="6" t="s">
        <v>4255</v>
      </c>
      <c r="E128" s="6" t="str">
        <f t="shared" si="2"/>
        <v>3.5 TL</v>
      </c>
      <c r="F128" t="s">
        <v>4256</v>
      </c>
    </row>
    <row r="129" spans="1:6" x14ac:dyDescent="0.25">
      <c r="A129" s="4" t="s">
        <v>4487</v>
      </c>
      <c r="B129" s="5" t="s">
        <v>4488</v>
      </c>
      <c r="C129" s="6">
        <v>3.5</v>
      </c>
      <c r="D129" s="6" t="s">
        <v>4255</v>
      </c>
      <c r="E129" s="6" t="str">
        <f t="shared" si="2"/>
        <v>3.5 TL</v>
      </c>
      <c r="F129" t="s">
        <v>4256</v>
      </c>
    </row>
    <row r="130" spans="1:6" x14ac:dyDescent="0.25">
      <c r="A130" s="4" t="s">
        <v>4489</v>
      </c>
      <c r="B130" s="5" t="s">
        <v>4490</v>
      </c>
      <c r="C130" s="6">
        <v>3.5</v>
      </c>
      <c r="D130" s="6" t="s">
        <v>4255</v>
      </c>
      <c r="E130" s="6" t="str">
        <f t="shared" si="2"/>
        <v>3.5 TL</v>
      </c>
      <c r="F130" t="s">
        <v>4256</v>
      </c>
    </row>
    <row r="131" spans="1:6" x14ac:dyDescent="0.25">
      <c r="A131" s="4" t="s">
        <v>4491</v>
      </c>
      <c r="B131" s="5" t="s">
        <v>4492</v>
      </c>
      <c r="C131" s="38"/>
      <c r="D131" s="38"/>
      <c r="E131" s="6" t="str">
        <f t="shared" ref="E131:E194" si="3">IFERROR(CONCATENATE(C131," ",D131),0)</f>
        <v xml:space="preserve"> </v>
      </c>
      <c r="F131" t="s">
        <v>6820</v>
      </c>
    </row>
    <row r="132" spans="1:6" x14ac:dyDescent="0.25">
      <c r="A132" s="4" t="s">
        <v>4493</v>
      </c>
      <c r="B132" s="5" t="s">
        <v>4494</v>
      </c>
      <c r="C132" s="38"/>
      <c r="D132" s="38"/>
      <c r="E132" s="6" t="str">
        <f t="shared" si="3"/>
        <v xml:space="preserve"> </v>
      </c>
      <c r="F132" t="s">
        <v>6820</v>
      </c>
    </row>
    <row r="133" spans="1:6" x14ac:dyDescent="0.25">
      <c r="A133" s="4" t="s">
        <v>4495</v>
      </c>
      <c r="B133" s="5" t="s">
        <v>4496</v>
      </c>
      <c r="C133" s="38"/>
      <c r="D133" s="38"/>
      <c r="E133" s="6" t="str">
        <f t="shared" si="3"/>
        <v xml:space="preserve"> </v>
      </c>
      <c r="F133" t="s">
        <v>6820</v>
      </c>
    </row>
    <row r="134" spans="1:6" x14ac:dyDescent="0.25">
      <c r="A134" s="4" t="s">
        <v>4497</v>
      </c>
      <c r="B134" s="5" t="s">
        <v>4498</v>
      </c>
      <c r="C134" s="38"/>
      <c r="D134" s="38"/>
      <c r="E134" s="6" t="str">
        <f t="shared" si="3"/>
        <v xml:space="preserve"> </v>
      </c>
      <c r="F134" t="s">
        <v>6820</v>
      </c>
    </row>
    <row r="135" spans="1:6" x14ac:dyDescent="0.25">
      <c r="A135" s="4" t="s">
        <v>4499</v>
      </c>
      <c r="B135" s="5" t="s">
        <v>4500</v>
      </c>
      <c r="C135" s="38"/>
      <c r="D135" s="38"/>
      <c r="E135" s="6" t="str">
        <f t="shared" si="3"/>
        <v xml:space="preserve"> </v>
      </c>
      <c r="F135" t="s">
        <v>6820</v>
      </c>
    </row>
    <row r="136" spans="1:6" x14ac:dyDescent="0.25">
      <c r="A136" s="4" t="s">
        <v>4501</v>
      </c>
      <c r="B136" s="5" t="s">
        <v>4502</v>
      </c>
      <c r="C136" s="38"/>
      <c r="D136" s="38"/>
      <c r="E136" s="6" t="str">
        <f t="shared" si="3"/>
        <v xml:space="preserve"> </v>
      </c>
      <c r="F136" t="s">
        <v>6820</v>
      </c>
    </row>
    <row r="137" spans="1:6" x14ac:dyDescent="0.25">
      <c r="A137" s="4" t="s">
        <v>4503</v>
      </c>
      <c r="B137" s="5" t="s">
        <v>4504</v>
      </c>
      <c r="C137" s="6">
        <v>15</v>
      </c>
      <c r="D137" s="6" t="s">
        <v>4255</v>
      </c>
      <c r="E137" s="6" t="str">
        <f t="shared" si="3"/>
        <v>15 TL</v>
      </c>
      <c r="F137" t="s">
        <v>4256</v>
      </c>
    </row>
    <row r="138" spans="1:6" x14ac:dyDescent="0.25">
      <c r="A138" s="4" t="s">
        <v>4505</v>
      </c>
      <c r="B138" s="5" t="s">
        <v>4506</v>
      </c>
      <c r="C138" s="6">
        <v>15</v>
      </c>
      <c r="D138" s="6" t="s">
        <v>4255</v>
      </c>
      <c r="E138" s="6" t="str">
        <f t="shared" si="3"/>
        <v>15 TL</v>
      </c>
      <c r="F138" t="s">
        <v>4256</v>
      </c>
    </row>
    <row r="139" spans="1:6" x14ac:dyDescent="0.25">
      <c r="A139" s="4" t="s">
        <v>4507</v>
      </c>
      <c r="B139" s="5" t="s">
        <v>4508</v>
      </c>
      <c r="C139" s="6">
        <v>15</v>
      </c>
      <c r="D139" s="6" t="s">
        <v>4255</v>
      </c>
      <c r="E139" s="6" t="str">
        <f t="shared" si="3"/>
        <v>15 TL</v>
      </c>
      <c r="F139" t="s">
        <v>4256</v>
      </c>
    </row>
    <row r="140" spans="1:6" x14ac:dyDescent="0.25">
      <c r="A140" s="4" t="s">
        <v>4509</v>
      </c>
      <c r="B140" s="5" t="s">
        <v>4510</v>
      </c>
      <c r="C140" s="38"/>
      <c r="D140" s="38"/>
      <c r="E140" s="6" t="str">
        <f t="shared" si="3"/>
        <v xml:space="preserve"> </v>
      </c>
      <c r="F140" t="s">
        <v>6820</v>
      </c>
    </row>
    <row r="141" spans="1:6" x14ac:dyDescent="0.25">
      <c r="A141" s="4" t="s">
        <v>4511</v>
      </c>
      <c r="B141" s="5" t="s">
        <v>4512</v>
      </c>
      <c r="C141" s="38"/>
      <c r="D141" s="38"/>
      <c r="E141" s="6" t="str">
        <f t="shared" si="3"/>
        <v xml:space="preserve"> </v>
      </c>
      <c r="F141" t="s">
        <v>6820</v>
      </c>
    </row>
    <row r="142" spans="1:6" x14ac:dyDescent="0.25">
      <c r="A142" s="4" t="s">
        <v>4513</v>
      </c>
      <c r="B142" s="5" t="s">
        <v>4514</v>
      </c>
      <c r="C142" s="38"/>
      <c r="D142" s="38"/>
      <c r="E142" s="6" t="str">
        <f t="shared" si="3"/>
        <v xml:space="preserve"> </v>
      </c>
      <c r="F142" t="s">
        <v>6820</v>
      </c>
    </row>
    <row r="143" spans="1:6" x14ac:dyDescent="0.25">
      <c r="A143" s="4" t="s">
        <v>4515</v>
      </c>
      <c r="B143" s="5" t="s">
        <v>4516</v>
      </c>
      <c r="C143" s="6">
        <v>12</v>
      </c>
      <c r="D143" s="6" t="s">
        <v>4255</v>
      </c>
      <c r="E143" s="6" t="str">
        <f t="shared" si="3"/>
        <v>12 TL</v>
      </c>
      <c r="F143" t="s">
        <v>4256</v>
      </c>
    </row>
    <row r="144" spans="1:6" x14ac:dyDescent="0.25">
      <c r="A144" s="4" t="s">
        <v>4517</v>
      </c>
      <c r="B144" s="5" t="s">
        <v>4518</v>
      </c>
      <c r="C144" s="6">
        <v>1.44</v>
      </c>
      <c r="D144" s="6" t="s">
        <v>4267</v>
      </c>
      <c r="E144" s="6" t="str">
        <f t="shared" si="3"/>
        <v>1.44 EURO</v>
      </c>
      <c r="F144" t="s">
        <v>6814</v>
      </c>
    </row>
    <row r="145" spans="1:6" x14ac:dyDescent="0.25">
      <c r="A145" s="4" t="s">
        <v>4519</v>
      </c>
      <c r="B145" s="5" t="s">
        <v>4520</v>
      </c>
      <c r="C145" s="6">
        <v>2</v>
      </c>
      <c r="D145" s="6" t="s">
        <v>4255</v>
      </c>
      <c r="E145" s="6" t="str">
        <f t="shared" si="3"/>
        <v>2 TL</v>
      </c>
      <c r="F145" t="s">
        <v>4256</v>
      </c>
    </row>
    <row r="146" spans="1:6" x14ac:dyDescent="0.25">
      <c r="A146" s="4" t="s">
        <v>4521</v>
      </c>
      <c r="B146" s="5" t="s">
        <v>4522</v>
      </c>
      <c r="C146" s="6">
        <v>1.44</v>
      </c>
      <c r="D146" s="6" t="s">
        <v>4267</v>
      </c>
      <c r="E146" s="6" t="str">
        <f t="shared" si="3"/>
        <v>1.44 EURO</v>
      </c>
      <c r="F146" t="s">
        <v>6814</v>
      </c>
    </row>
    <row r="147" spans="1:6" x14ac:dyDescent="0.25">
      <c r="A147" s="4" t="s">
        <v>4523</v>
      </c>
      <c r="B147" s="5" t="s">
        <v>4524</v>
      </c>
      <c r="C147" s="6">
        <v>60</v>
      </c>
      <c r="D147" s="6" t="s">
        <v>4255</v>
      </c>
      <c r="E147" s="6" t="str">
        <f t="shared" si="3"/>
        <v>60 TL</v>
      </c>
      <c r="F147" t="s">
        <v>6821</v>
      </c>
    </row>
    <row r="148" spans="1:6" x14ac:dyDescent="0.25">
      <c r="A148" s="4" t="s">
        <v>222</v>
      </c>
      <c r="B148" s="5" t="s">
        <v>4525</v>
      </c>
      <c r="C148" s="6">
        <v>60</v>
      </c>
      <c r="D148" s="6" t="s">
        <v>4255</v>
      </c>
      <c r="E148" s="6" t="str">
        <f t="shared" si="3"/>
        <v>60 TL</v>
      </c>
      <c r="F148" t="s">
        <v>6821</v>
      </c>
    </row>
    <row r="149" spans="1:6" x14ac:dyDescent="0.25">
      <c r="A149" s="4" t="s">
        <v>4526</v>
      </c>
      <c r="B149" s="5" t="s">
        <v>4527</v>
      </c>
      <c r="C149" s="6">
        <v>11</v>
      </c>
      <c r="D149" s="6" t="s">
        <v>4255</v>
      </c>
      <c r="E149" s="6" t="str">
        <f t="shared" si="3"/>
        <v>11 TL</v>
      </c>
      <c r="F149" t="s">
        <v>4256</v>
      </c>
    </row>
    <row r="150" spans="1:6" x14ac:dyDescent="0.25">
      <c r="A150" s="4" t="s">
        <v>4528</v>
      </c>
      <c r="B150" s="5" t="s">
        <v>4529</v>
      </c>
      <c r="C150" s="6">
        <v>12</v>
      </c>
      <c r="D150" s="6" t="s">
        <v>4255</v>
      </c>
      <c r="E150" s="6" t="str">
        <f t="shared" si="3"/>
        <v>12 TL</v>
      </c>
      <c r="F150" t="s">
        <v>4256</v>
      </c>
    </row>
    <row r="151" spans="1:6" x14ac:dyDescent="0.25">
      <c r="A151" s="4" t="s">
        <v>4530</v>
      </c>
      <c r="B151" s="5" t="s">
        <v>4531</v>
      </c>
      <c r="C151" s="6">
        <v>12</v>
      </c>
      <c r="D151" s="6" t="s">
        <v>4255</v>
      </c>
      <c r="E151" s="6" t="str">
        <f t="shared" si="3"/>
        <v>12 TL</v>
      </c>
      <c r="F151" t="s">
        <v>4256</v>
      </c>
    </row>
    <row r="152" spans="1:6" x14ac:dyDescent="0.25">
      <c r="A152" s="4" t="s">
        <v>12</v>
      </c>
      <c r="B152" s="5" t="s">
        <v>4532</v>
      </c>
      <c r="C152" s="6" t="e">
        <v>#N/A</v>
      </c>
      <c r="D152" s="6" t="e">
        <v>#N/A</v>
      </c>
      <c r="E152" s="6">
        <f t="shared" si="3"/>
        <v>0</v>
      </c>
      <c r="F152" t="s">
        <v>6812</v>
      </c>
    </row>
    <row r="153" spans="1:6" x14ac:dyDescent="0.25">
      <c r="A153" s="4" t="s">
        <v>4533</v>
      </c>
      <c r="B153" s="5" t="s">
        <v>4534</v>
      </c>
      <c r="C153" s="6">
        <v>12</v>
      </c>
      <c r="D153" s="6" t="s">
        <v>4255</v>
      </c>
      <c r="E153" s="6" t="str">
        <f t="shared" si="3"/>
        <v>12 TL</v>
      </c>
      <c r="F153" t="s">
        <v>4256</v>
      </c>
    </row>
    <row r="154" spans="1:6" x14ac:dyDescent="0.25">
      <c r="A154" s="4" t="s">
        <v>4535</v>
      </c>
      <c r="B154" s="5" t="s">
        <v>4536</v>
      </c>
      <c r="C154" s="6">
        <v>37.5</v>
      </c>
      <c r="D154" s="6" t="s">
        <v>4255</v>
      </c>
      <c r="E154" s="6" t="str">
        <f t="shared" si="3"/>
        <v>37.5 TL</v>
      </c>
      <c r="F154" t="s">
        <v>4256</v>
      </c>
    </row>
    <row r="155" spans="1:6" x14ac:dyDescent="0.25">
      <c r="A155" s="4" t="s">
        <v>4537</v>
      </c>
      <c r="B155" s="5" t="s">
        <v>4538</v>
      </c>
      <c r="C155" s="6">
        <v>0.56000000000000005</v>
      </c>
      <c r="D155" s="6" t="s">
        <v>4267</v>
      </c>
      <c r="E155" s="6" t="str">
        <f t="shared" si="3"/>
        <v>0.56 EURO</v>
      </c>
      <c r="F155" t="s">
        <v>4256</v>
      </c>
    </row>
    <row r="156" spans="1:6" x14ac:dyDescent="0.25">
      <c r="A156" s="4" t="s">
        <v>4539</v>
      </c>
      <c r="B156" s="5" t="s">
        <v>4540</v>
      </c>
      <c r="C156" s="6">
        <v>0.56000000000000005</v>
      </c>
      <c r="D156" s="6" t="s">
        <v>4267</v>
      </c>
      <c r="E156" s="6" t="str">
        <f t="shared" si="3"/>
        <v>0.56 EURO</v>
      </c>
      <c r="F156" t="s">
        <v>4256</v>
      </c>
    </row>
    <row r="157" spans="1:6" x14ac:dyDescent="0.25">
      <c r="A157" s="4" t="s">
        <v>4541</v>
      </c>
      <c r="B157" s="5" t="s">
        <v>4542</v>
      </c>
      <c r="C157" s="38"/>
      <c r="D157" s="38"/>
      <c r="E157" s="6" t="str">
        <f t="shared" si="3"/>
        <v xml:space="preserve"> </v>
      </c>
      <c r="F157" t="s">
        <v>6822</v>
      </c>
    </row>
    <row r="158" spans="1:6" x14ac:dyDescent="0.25">
      <c r="A158" s="4" t="s">
        <v>4543</v>
      </c>
      <c r="B158" s="5" t="s">
        <v>4544</v>
      </c>
      <c r="C158" s="6">
        <v>37.5</v>
      </c>
      <c r="D158" s="6" t="s">
        <v>4255</v>
      </c>
      <c r="E158" s="6" t="str">
        <f t="shared" si="3"/>
        <v>37.5 TL</v>
      </c>
      <c r="F158" t="s">
        <v>4256</v>
      </c>
    </row>
    <row r="159" spans="1:6" x14ac:dyDescent="0.25">
      <c r="A159" s="4" t="s">
        <v>4545</v>
      </c>
      <c r="B159" s="5" t="s">
        <v>4546</v>
      </c>
      <c r="C159" s="6">
        <v>37.5</v>
      </c>
      <c r="D159" s="6" t="s">
        <v>4255</v>
      </c>
      <c r="E159" s="6" t="str">
        <f t="shared" si="3"/>
        <v>37.5 TL</v>
      </c>
      <c r="F159" t="s">
        <v>4256</v>
      </c>
    </row>
    <row r="160" spans="1:6" x14ac:dyDescent="0.25">
      <c r="A160" s="4" t="s">
        <v>4547</v>
      </c>
      <c r="B160" s="5" t="s">
        <v>4548</v>
      </c>
      <c r="C160" s="6">
        <v>49.5</v>
      </c>
      <c r="D160" s="6" t="s">
        <v>4255</v>
      </c>
      <c r="E160" s="6" t="str">
        <f t="shared" si="3"/>
        <v>49.5 TL</v>
      </c>
      <c r="F160" t="s">
        <v>4256</v>
      </c>
    </row>
    <row r="161" spans="1:6" x14ac:dyDescent="0.25">
      <c r="A161" s="4" t="s">
        <v>4549</v>
      </c>
      <c r="B161" s="5" t="s">
        <v>4550</v>
      </c>
      <c r="C161" s="6">
        <v>0.56000000000000005</v>
      </c>
      <c r="D161" s="6" t="s">
        <v>4267</v>
      </c>
      <c r="E161" s="6" t="str">
        <f t="shared" si="3"/>
        <v>0.56 EURO</v>
      </c>
      <c r="F161" t="s">
        <v>4256</v>
      </c>
    </row>
    <row r="162" spans="1:6" x14ac:dyDescent="0.25">
      <c r="A162" s="4" t="s">
        <v>4551</v>
      </c>
      <c r="B162" s="5" t="s">
        <v>4552</v>
      </c>
      <c r="C162" s="6">
        <v>0.56000000000000005</v>
      </c>
      <c r="D162" s="6" t="s">
        <v>4267</v>
      </c>
      <c r="E162" s="6" t="str">
        <f t="shared" si="3"/>
        <v>0.56 EURO</v>
      </c>
      <c r="F162" t="s">
        <v>4256</v>
      </c>
    </row>
    <row r="163" spans="1:6" x14ac:dyDescent="0.25">
      <c r="A163" s="4" t="s">
        <v>4553</v>
      </c>
      <c r="B163" s="5" t="s">
        <v>4554</v>
      </c>
      <c r="C163" s="6">
        <v>0.56000000000000005</v>
      </c>
      <c r="D163" s="6" t="s">
        <v>4267</v>
      </c>
      <c r="E163" s="6" t="str">
        <f t="shared" si="3"/>
        <v>0.56 EURO</v>
      </c>
      <c r="F163" t="s">
        <v>4256</v>
      </c>
    </row>
    <row r="164" spans="1:6" x14ac:dyDescent="0.25">
      <c r="A164" s="4" t="s">
        <v>4555</v>
      </c>
      <c r="B164" s="5" t="s">
        <v>4556</v>
      </c>
      <c r="C164" s="6">
        <v>0.56000000000000005</v>
      </c>
      <c r="D164" s="6" t="s">
        <v>4267</v>
      </c>
      <c r="E164" s="6" t="str">
        <f t="shared" si="3"/>
        <v>0.56 EURO</v>
      </c>
      <c r="F164" t="s">
        <v>4256</v>
      </c>
    </row>
    <row r="165" spans="1:6" x14ac:dyDescent="0.25">
      <c r="A165" s="4" t="s">
        <v>4557</v>
      </c>
      <c r="B165" s="5" t="s">
        <v>4558</v>
      </c>
      <c r="C165" s="6">
        <v>37.5</v>
      </c>
      <c r="D165" s="6" t="s">
        <v>4255</v>
      </c>
      <c r="E165" s="6" t="str">
        <f t="shared" si="3"/>
        <v>37.5 TL</v>
      </c>
      <c r="F165" t="s">
        <v>4256</v>
      </c>
    </row>
    <row r="166" spans="1:6" x14ac:dyDescent="0.25">
      <c r="A166" s="4" t="s">
        <v>4559</v>
      </c>
      <c r="B166" s="5" t="s">
        <v>4560</v>
      </c>
      <c r="C166" s="6">
        <v>0.56000000000000005</v>
      </c>
      <c r="D166" s="6" t="s">
        <v>4267</v>
      </c>
      <c r="E166" s="6" t="str">
        <f t="shared" si="3"/>
        <v>0.56 EURO</v>
      </c>
      <c r="F166" t="s">
        <v>4256</v>
      </c>
    </row>
    <row r="167" spans="1:6" x14ac:dyDescent="0.25">
      <c r="A167" s="4" t="s">
        <v>4561</v>
      </c>
      <c r="B167" s="5" t="s">
        <v>4562</v>
      </c>
      <c r="C167" s="6">
        <v>37.5</v>
      </c>
      <c r="D167" s="6" t="s">
        <v>4255</v>
      </c>
      <c r="E167" s="6" t="str">
        <f t="shared" si="3"/>
        <v>37.5 TL</v>
      </c>
      <c r="F167" t="s">
        <v>4256</v>
      </c>
    </row>
    <row r="168" spans="1:6" x14ac:dyDescent="0.25">
      <c r="A168" s="4" t="s">
        <v>4563</v>
      </c>
      <c r="B168" s="5" t="s">
        <v>4564</v>
      </c>
      <c r="C168" s="6">
        <v>37.5</v>
      </c>
      <c r="D168" s="6" t="s">
        <v>4255</v>
      </c>
      <c r="E168" s="6" t="str">
        <f t="shared" si="3"/>
        <v>37.5 TL</v>
      </c>
      <c r="F168" t="s">
        <v>4256</v>
      </c>
    </row>
    <row r="169" spans="1:6" x14ac:dyDescent="0.25">
      <c r="A169" s="4" t="s">
        <v>4565</v>
      </c>
      <c r="B169" s="5" t="s">
        <v>4566</v>
      </c>
      <c r="C169" s="6">
        <v>37.5</v>
      </c>
      <c r="D169" s="6" t="s">
        <v>4255</v>
      </c>
      <c r="E169" s="6" t="str">
        <f t="shared" si="3"/>
        <v>37.5 TL</v>
      </c>
      <c r="F169" t="s">
        <v>4256</v>
      </c>
    </row>
    <row r="170" spans="1:6" x14ac:dyDescent="0.25">
      <c r="A170" s="4" t="s">
        <v>4567</v>
      </c>
      <c r="B170" s="5" t="s">
        <v>4568</v>
      </c>
      <c r="C170" s="6">
        <v>49.5</v>
      </c>
      <c r="D170" s="6" t="s">
        <v>4255</v>
      </c>
      <c r="E170" s="6" t="str">
        <f t="shared" si="3"/>
        <v>49.5 TL</v>
      </c>
      <c r="F170" t="s">
        <v>4256</v>
      </c>
    </row>
    <row r="171" spans="1:6" x14ac:dyDescent="0.25">
      <c r="A171" s="4" t="s">
        <v>4569</v>
      </c>
      <c r="B171" s="5" t="s">
        <v>4570</v>
      </c>
      <c r="C171" s="6">
        <v>37.5</v>
      </c>
      <c r="D171" s="6" t="s">
        <v>4255</v>
      </c>
      <c r="E171" s="6" t="str">
        <f t="shared" si="3"/>
        <v>37.5 TL</v>
      </c>
      <c r="F171" t="s">
        <v>4256</v>
      </c>
    </row>
    <row r="172" spans="1:6" x14ac:dyDescent="0.25">
      <c r="A172" s="4" t="s">
        <v>4571</v>
      </c>
      <c r="B172" s="5" t="s">
        <v>4572</v>
      </c>
      <c r="C172" s="6">
        <v>0.56000000000000005</v>
      </c>
      <c r="D172" s="6" t="s">
        <v>4267</v>
      </c>
      <c r="E172" s="6" t="str">
        <f t="shared" si="3"/>
        <v>0.56 EURO</v>
      </c>
      <c r="F172" t="s">
        <v>4256</v>
      </c>
    </row>
    <row r="173" spans="1:6" x14ac:dyDescent="0.25">
      <c r="A173" s="4" t="s">
        <v>4573</v>
      </c>
      <c r="B173" s="5" t="s">
        <v>4574</v>
      </c>
      <c r="C173" s="6">
        <v>0.56000000000000005</v>
      </c>
      <c r="D173" s="6" t="s">
        <v>4267</v>
      </c>
      <c r="E173" s="6" t="str">
        <f t="shared" si="3"/>
        <v>0.56 EURO</v>
      </c>
      <c r="F173" t="s">
        <v>4256</v>
      </c>
    </row>
    <row r="174" spans="1:6" x14ac:dyDescent="0.25">
      <c r="A174" s="4" t="s">
        <v>4575</v>
      </c>
      <c r="B174" s="5" t="s">
        <v>4576</v>
      </c>
      <c r="C174" s="6">
        <v>12</v>
      </c>
      <c r="D174" s="6" t="s">
        <v>4255</v>
      </c>
      <c r="E174" s="6" t="str">
        <f t="shared" si="3"/>
        <v>12 TL</v>
      </c>
      <c r="F174" t="s">
        <v>4256</v>
      </c>
    </row>
    <row r="175" spans="1:6" x14ac:dyDescent="0.25">
      <c r="A175" s="4" t="s">
        <v>4577</v>
      </c>
      <c r="B175" s="5" t="s">
        <v>4578</v>
      </c>
      <c r="C175" s="6">
        <v>0.44</v>
      </c>
      <c r="D175" s="6" t="s">
        <v>4267</v>
      </c>
      <c r="E175" s="6" t="str">
        <f t="shared" si="3"/>
        <v>0.44 EURO</v>
      </c>
      <c r="F175" t="s">
        <v>4256</v>
      </c>
    </row>
    <row r="176" spans="1:6" x14ac:dyDescent="0.25">
      <c r="A176" s="4" t="s">
        <v>4579</v>
      </c>
      <c r="B176" s="5" t="s">
        <v>4580</v>
      </c>
      <c r="C176" s="6">
        <v>12</v>
      </c>
      <c r="D176" s="6" t="s">
        <v>4255</v>
      </c>
      <c r="E176" s="6" t="str">
        <f t="shared" si="3"/>
        <v>12 TL</v>
      </c>
      <c r="F176" t="s">
        <v>4256</v>
      </c>
    </row>
    <row r="177" spans="1:6" x14ac:dyDescent="0.25">
      <c r="A177" s="4" t="s">
        <v>4581</v>
      </c>
      <c r="B177" s="5" t="s">
        <v>4582</v>
      </c>
      <c r="C177" s="6">
        <v>12</v>
      </c>
      <c r="D177" s="6" t="s">
        <v>4255</v>
      </c>
      <c r="E177" s="6" t="str">
        <f t="shared" si="3"/>
        <v>12 TL</v>
      </c>
      <c r="F177" t="s">
        <v>4256</v>
      </c>
    </row>
    <row r="178" spans="1:6" x14ac:dyDescent="0.25">
      <c r="A178" s="4" t="s">
        <v>4583</v>
      </c>
      <c r="B178" s="5" t="s">
        <v>4584</v>
      </c>
      <c r="C178" s="6">
        <v>12</v>
      </c>
      <c r="D178" s="6" t="s">
        <v>4255</v>
      </c>
      <c r="E178" s="6" t="str">
        <f t="shared" si="3"/>
        <v>12 TL</v>
      </c>
      <c r="F178" t="s">
        <v>4256</v>
      </c>
    </row>
    <row r="179" spans="1:6" x14ac:dyDescent="0.25">
      <c r="A179" s="4" t="s">
        <v>4585</v>
      </c>
      <c r="B179" s="5" t="s">
        <v>4586</v>
      </c>
      <c r="C179" s="6">
        <v>12</v>
      </c>
      <c r="D179" s="6" t="s">
        <v>4255</v>
      </c>
      <c r="E179" s="6" t="str">
        <f t="shared" si="3"/>
        <v>12 TL</v>
      </c>
      <c r="F179" t="s">
        <v>4256</v>
      </c>
    </row>
    <row r="180" spans="1:6" x14ac:dyDescent="0.25">
      <c r="A180" s="4" t="s">
        <v>4587</v>
      </c>
      <c r="B180" s="5" t="s">
        <v>4588</v>
      </c>
      <c r="C180" s="6">
        <v>18</v>
      </c>
      <c r="D180" s="6" t="s">
        <v>4255</v>
      </c>
      <c r="E180" s="6" t="str">
        <f t="shared" si="3"/>
        <v>18 TL</v>
      </c>
      <c r="F180" t="s">
        <v>4256</v>
      </c>
    </row>
    <row r="181" spans="1:6" x14ac:dyDescent="0.25">
      <c r="A181" s="4" t="s">
        <v>4589</v>
      </c>
      <c r="B181" s="5" t="s">
        <v>4590</v>
      </c>
      <c r="C181" s="6">
        <v>12</v>
      </c>
      <c r="D181" s="6" t="s">
        <v>4255</v>
      </c>
      <c r="E181" s="6" t="str">
        <f t="shared" si="3"/>
        <v>12 TL</v>
      </c>
      <c r="F181" t="s">
        <v>4256</v>
      </c>
    </row>
    <row r="182" spans="1:6" x14ac:dyDescent="0.25">
      <c r="A182" s="4" t="s">
        <v>4591</v>
      </c>
      <c r="B182" s="5" t="s">
        <v>4592</v>
      </c>
      <c r="C182" s="6">
        <v>0.44</v>
      </c>
      <c r="D182" s="6" t="s">
        <v>4267</v>
      </c>
      <c r="E182" s="6" t="str">
        <f t="shared" si="3"/>
        <v>0.44 EURO</v>
      </c>
      <c r="F182" t="s">
        <v>4256</v>
      </c>
    </row>
    <row r="183" spans="1:6" x14ac:dyDescent="0.25">
      <c r="A183" s="4" t="s">
        <v>4593</v>
      </c>
      <c r="B183" s="5" t="s">
        <v>4594</v>
      </c>
      <c r="C183" s="6">
        <v>0.44</v>
      </c>
      <c r="D183" s="6" t="s">
        <v>4267</v>
      </c>
      <c r="E183" s="6" t="str">
        <f t="shared" si="3"/>
        <v>0.44 EURO</v>
      </c>
      <c r="F183" t="s">
        <v>4256</v>
      </c>
    </row>
    <row r="184" spans="1:6" x14ac:dyDescent="0.25">
      <c r="A184" s="4" t="s">
        <v>4595</v>
      </c>
      <c r="B184" s="5" t="s">
        <v>4596</v>
      </c>
      <c r="C184" s="6">
        <v>0.44</v>
      </c>
      <c r="D184" s="6" t="s">
        <v>4267</v>
      </c>
      <c r="E184" s="6" t="str">
        <f t="shared" si="3"/>
        <v>0.44 EURO</v>
      </c>
      <c r="F184" t="s">
        <v>4256</v>
      </c>
    </row>
    <row r="185" spans="1:6" x14ac:dyDescent="0.25">
      <c r="A185" s="4" t="s">
        <v>4597</v>
      </c>
      <c r="B185" s="5" t="s">
        <v>4598</v>
      </c>
      <c r="C185" s="6">
        <v>0.44</v>
      </c>
      <c r="D185" s="6" t="s">
        <v>4267</v>
      </c>
      <c r="E185" s="6" t="str">
        <f t="shared" si="3"/>
        <v>0.44 EURO</v>
      </c>
      <c r="F185" t="s">
        <v>4256</v>
      </c>
    </row>
    <row r="186" spans="1:6" x14ac:dyDescent="0.25">
      <c r="A186" s="4" t="s">
        <v>4599</v>
      </c>
      <c r="B186" s="5" t="s">
        <v>4600</v>
      </c>
      <c r="C186" s="6">
        <v>12</v>
      </c>
      <c r="D186" s="6" t="s">
        <v>4255</v>
      </c>
      <c r="E186" s="6" t="str">
        <f t="shared" si="3"/>
        <v>12 TL</v>
      </c>
      <c r="F186" t="s">
        <v>4256</v>
      </c>
    </row>
    <row r="187" spans="1:6" x14ac:dyDescent="0.25">
      <c r="A187" s="4" t="s">
        <v>4601</v>
      </c>
      <c r="B187" s="5" t="s">
        <v>4602</v>
      </c>
      <c r="C187" s="6">
        <v>0.44</v>
      </c>
      <c r="D187" s="6" t="s">
        <v>4267</v>
      </c>
      <c r="E187" s="6" t="str">
        <f t="shared" si="3"/>
        <v>0.44 EURO</v>
      </c>
      <c r="F187" t="s">
        <v>4256</v>
      </c>
    </row>
    <row r="188" spans="1:6" x14ac:dyDescent="0.25">
      <c r="A188" s="4" t="s">
        <v>4603</v>
      </c>
      <c r="B188" s="5" t="s">
        <v>4604</v>
      </c>
      <c r="C188" s="6">
        <v>12</v>
      </c>
      <c r="D188" s="6" t="s">
        <v>4255</v>
      </c>
      <c r="E188" s="6" t="str">
        <f t="shared" si="3"/>
        <v>12 TL</v>
      </c>
      <c r="F188" t="s">
        <v>4256</v>
      </c>
    </row>
    <row r="189" spans="1:6" x14ac:dyDescent="0.25">
      <c r="A189" s="4" t="s">
        <v>4605</v>
      </c>
      <c r="B189" s="5" t="s">
        <v>4606</v>
      </c>
      <c r="C189" s="6">
        <v>12</v>
      </c>
      <c r="D189" s="6" t="s">
        <v>4255</v>
      </c>
      <c r="E189" s="6" t="str">
        <f t="shared" si="3"/>
        <v>12 TL</v>
      </c>
      <c r="F189" t="s">
        <v>4256</v>
      </c>
    </row>
    <row r="190" spans="1:6" x14ac:dyDescent="0.25">
      <c r="A190" s="4" t="s">
        <v>4607</v>
      </c>
      <c r="B190" s="5" t="s">
        <v>4608</v>
      </c>
      <c r="C190" s="6">
        <v>12</v>
      </c>
      <c r="D190" s="6" t="s">
        <v>4255</v>
      </c>
      <c r="E190" s="6" t="str">
        <f t="shared" si="3"/>
        <v>12 TL</v>
      </c>
      <c r="F190" t="s">
        <v>4256</v>
      </c>
    </row>
    <row r="191" spans="1:6" x14ac:dyDescent="0.25">
      <c r="A191" s="4" t="s">
        <v>4609</v>
      </c>
      <c r="B191" s="5" t="s">
        <v>4610</v>
      </c>
      <c r="C191" s="6">
        <v>18</v>
      </c>
      <c r="D191" s="6" t="s">
        <v>4255</v>
      </c>
      <c r="E191" s="6" t="str">
        <f t="shared" si="3"/>
        <v>18 TL</v>
      </c>
      <c r="F191" t="s">
        <v>4256</v>
      </c>
    </row>
    <row r="192" spans="1:6" x14ac:dyDescent="0.25">
      <c r="A192" s="4" t="s">
        <v>4611</v>
      </c>
      <c r="B192" s="5" t="s">
        <v>4612</v>
      </c>
      <c r="C192" s="6">
        <v>12</v>
      </c>
      <c r="D192" s="6" t="s">
        <v>4255</v>
      </c>
      <c r="E192" s="6" t="str">
        <f t="shared" si="3"/>
        <v>12 TL</v>
      </c>
      <c r="F192" t="s">
        <v>4256</v>
      </c>
    </row>
    <row r="193" spans="1:6" x14ac:dyDescent="0.25">
      <c r="A193" s="4" t="s">
        <v>4613</v>
      </c>
      <c r="B193" s="5" t="s">
        <v>4614</v>
      </c>
      <c r="C193" s="6">
        <v>0.44</v>
      </c>
      <c r="D193" s="6" t="s">
        <v>4267</v>
      </c>
      <c r="E193" s="6" t="str">
        <f t="shared" si="3"/>
        <v>0.44 EURO</v>
      </c>
      <c r="F193" t="s">
        <v>4256</v>
      </c>
    </row>
    <row r="194" spans="1:6" x14ac:dyDescent="0.25">
      <c r="A194" s="4" t="s">
        <v>4615</v>
      </c>
      <c r="B194" s="5" t="s">
        <v>4616</v>
      </c>
      <c r="C194" s="6">
        <v>0.44</v>
      </c>
      <c r="D194" s="6" t="s">
        <v>4267</v>
      </c>
      <c r="E194" s="6" t="str">
        <f t="shared" si="3"/>
        <v>0.44 EURO</v>
      </c>
      <c r="F194" t="s">
        <v>4256</v>
      </c>
    </row>
    <row r="195" spans="1:6" x14ac:dyDescent="0.25">
      <c r="A195" s="4" t="s">
        <v>4617</v>
      </c>
      <c r="B195" s="5" t="s">
        <v>4618</v>
      </c>
      <c r="C195" s="6">
        <v>0.44</v>
      </c>
      <c r="D195" s="6" t="s">
        <v>4267</v>
      </c>
      <c r="E195" s="6" t="str">
        <f t="shared" ref="E195:E197" si="4">IFERROR(CONCATENATE(C195," ",D195),0)</f>
        <v>0.44 EURO</v>
      </c>
      <c r="F195" t="s">
        <v>4256</v>
      </c>
    </row>
    <row r="196" spans="1:6" x14ac:dyDescent="0.25">
      <c r="A196" s="4" t="s">
        <v>4619</v>
      </c>
      <c r="B196" s="5" t="s">
        <v>4620</v>
      </c>
      <c r="C196" s="6">
        <v>0.44</v>
      </c>
      <c r="D196" s="6" t="s">
        <v>4267</v>
      </c>
      <c r="E196" s="6" t="str">
        <f t="shared" si="4"/>
        <v>0.44 EURO</v>
      </c>
      <c r="F196" t="s">
        <v>4256</v>
      </c>
    </row>
    <row r="197" spans="1:6" x14ac:dyDescent="0.25">
      <c r="A197" s="4" t="s">
        <v>4621</v>
      </c>
      <c r="B197" s="5" t="s">
        <v>4622</v>
      </c>
      <c r="C197" s="6">
        <v>2.54</v>
      </c>
      <c r="D197" s="6" t="s">
        <v>4255</v>
      </c>
      <c r="E197" s="6" t="str">
        <f t="shared" si="4"/>
        <v>2.54 TL</v>
      </c>
      <c r="F197" t="s">
        <v>6823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3EF15-39D3-474A-A9FF-DF2204059B45}">
  <dimension ref="A1:F129"/>
  <sheetViews>
    <sheetView topLeftCell="A92" workbookViewId="0">
      <selection activeCell="B10" sqref="B10"/>
    </sheetView>
  </sheetViews>
  <sheetFormatPr defaultRowHeight="15" x14ac:dyDescent="0.25"/>
  <cols>
    <col min="1" max="1" width="19.140625" bestFit="1" customWidth="1"/>
    <col min="2" max="2" width="84.28515625" bestFit="1" customWidth="1"/>
    <col min="3" max="3" width="6" bestFit="1" customWidth="1"/>
    <col min="4" max="4" width="5.85546875" bestFit="1" customWidth="1"/>
    <col min="5" max="5" width="20.85546875" bestFit="1" customWidth="1"/>
    <col min="6" max="6" width="45.42578125" bestFit="1" customWidth="1"/>
  </cols>
  <sheetData>
    <row r="1" spans="1:6" x14ac:dyDescent="0.25">
      <c r="A1" t="s">
        <v>6830</v>
      </c>
    </row>
    <row r="2" spans="1:6" x14ac:dyDescent="0.25">
      <c r="A2" s="39" t="s">
        <v>430</v>
      </c>
      <c r="B2" s="39" t="str">
        <f>VLOOKUP(A2,[4]Sayfa1!A:B,2,FALSE)</f>
        <v>26,5 X 45 X 935 MM OMEGA KOLLEKTOR SATEN.BYZ.RAL9016.75G(AK.NBL=FA5624)</v>
      </c>
      <c r="C2" s="39">
        <v>5.63</v>
      </c>
      <c r="D2" s="39" t="s">
        <v>4267</v>
      </c>
      <c r="E2" s="39" t="str">
        <f>CONCATENATE(C2," ",D2)</f>
        <v>5.63 EURO</v>
      </c>
      <c r="F2" s="39" t="s">
        <v>6825</v>
      </c>
    </row>
    <row r="3" spans="1:6" x14ac:dyDescent="0.25">
      <c r="A3" s="39" t="s">
        <v>593</v>
      </c>
      <c r="B3" s="39" t="str">
        <f>VLOOKUP(A3,[4]Sayfa1!A:B,2,FALSE)</f>
        <v>28,1 X 45 KARE KOLLEKTOR 7016(AK.NBL=SL2164)30G.PE</v>
      </c>
      <c r="C3" s="39">
        <v>5.2799999999999994</v>
      </c>
      <c r="D3" s="39" t="s">
        <v>4262</v>
      </c>
      <c r="E3" s="39" t="str">
        <f t="shared" ref="E3:E66" si="0">CONCATENATE(C3," ",D3)</f>
        <v>5.28 USD</v>
      </c>
      <c r="F3" s="39" t="s">
        <v>6826</v>
      </c>
    </row>
    <row r="4" spans="1:6" x14ac:dyDescent="0.25">
      <c r="A4" s="39" t="s">
        <v>524</v>
      </c>
      <c r="B4" s="39" t="str">
        <f>VLOOKUP(A4,[4]Sayfa1!A:B,2,FALSE)</f>
        <v>26,5 X 45 OMEGA KOLLEKTOR 7016(AK.NBL=SL2164)30G.PE</v>
      </c>
      <c r="C4" s="39">
        <v>5.2799999999999994</v>
      </c>
      <c r="D4" s="39" t="s">
        <v>4262</v>
      </c>
      <c r="E4" s="39" t="str">
        <f t="shared" si="0"/>
        <v>5.28 USD</v>
      </c>
      <c r="F4" s="39" t="s">
        <v>6826</v>
      </c>
    </row>
    <row r="5" spans="1:6" x14ac:dyDescent="0.25">
      <c r="A5" s="39" t="s">
        <v>847</v>
      </c>
      <c r="B5" s="39" t="str">
        <f>VLOOKUP(A5,[4]Sayfa1!A:B,2,FALSE)</f>
        <v>28,1 X 45 X 575 MM KARE KOLLEKTOR RAL 7016 30G</v>
      </c>
      <c r="C5" s="39">
        <v>4.5999999999999996</v>
      </c>
      <c r="D5" s="39" t="s">
        <v>4267</v>
      </c>
      <c r="E5" s="39" t="str">
        <f t="shared" si="0"/>
        <v>4.6 EURO</v>
      </c>
      <c r="F5" s="39" t="s">
        <v>6825</v>
      </c>
    </row>
    <row r="6" spans="1:6" x14ac:dyDescent="0.25">
      <c r="A6" s="39" t="s">
        <v>594</v>
      </c>
      <c r="B6" s="39" t="str">
        <f>VLOOKUP(A6,[4]Sayfa1!A:B,2,FALSE)</f>
        <v>26,5 X 45 X 575 MM OMEGA KOLLEKTOR RAL 7016 30G</v>
      </c>
      <c r="C6" s="39">
        <v>4.0999999999999996</v>
      </c>
      <c r="D6" s="39" t="s">
        <v>4267</v>
      </c>
      <c r="E6" s="39" t="str">
        <f t="shared" si="0"/>
        <v>4.1 EURO</v>
      </c>
      <c r="F6" s="39" t="s">
        <v>6825</v>
      </c>
    </row>
    <row r="7" spans="1:6" x14ac:dyDescent="0.25">
      <c r="A7" s="39" t="s">
        <v>339</v>
      </c>
      <c r="B7" s="39" t="str">
        <f>VLOOKUP(A7,[4]Sayfa1!A:B,2,FALSE)</f>
        <v>26,5 X 45 X 455 MM OMEGA KOLLEKTOR RAL 7016 30G</v>
      </c>
      <c r="C7" s="39">
        <v>3.59</v>
      </c>
      <c r="D7" s="39" t="s">
        <v>4267</v>
      </c>
      <c r="E7" s="39" t="str">
        <f t="shared" si="0"/>
        <v>3.59 EURO</v>
      </c>
      <c r="F7" s="39" t="s">
        <v>6825</v>
      </c>
    </row>
    <row r="8" spans="1:6" x14ac:dyDescent="0.25">
      <c r="A8" s="39" t="s">
        <v>433</v>
      </c>
      <c r="B8" s="39" t="str">
        <f>VLOOKUP(A8,[4]Sayfa1!A:B,2,FALSE)</f>
        <v>28,1 X 45 X 1175 MM KARE KOLLEKTOR RAL 7016 30G</v>
      </c>
      <c r="C8" s="39">
        <v>7.69</v>
      </c>
      <c r="D8" s="39" t="s">
        <v>4267</v>
      </c>
      <c r="E8" s="39" t="str">
        <f t="shared" si="0"/>
        <v>7.69 EURO</v>
      </c>
      <c r="F8" s="39" t="s">
        <v>6825</v>
      </c>
    </row>
    <row r="9" spans="1:6" x14ac:dyDescent="0.25">
      <c r="A9" s="39" t="s">
        <v>340</v>
      </c>
      <c r="B9" s="39" t="str">
        <f>VLOOKUP(A9,[4]Sayfa1!A:B,2,FALSE)</f>
        <v>26,5 X 45 X 1175 MM OMEGA KOLLEKTOR RAL 7016 30G</v>
      </c>
      <c r="C9" s="39">
        <v>6.66</v>
      </c>
      <c r="D9" s="39" t="s">
        <v>4267</v>
      </c>
      <c r="E9" s="39" t="str">
        <f t="shared" si="0"/>
        <v>6.66 EURO</v>
      </c>
      <c r="F9" s="39" t="s">
        <v>6825</v>
      </c>
    </row>
    <row r="10" spans="1:6" x14ac:dyDescent="0.25">
      <c r="A10" s="39" t="s">
        <v>597</v>
      </c>
      <c r="B10" s="39" t="str">
        <f>VLOOKUP(A10,[4]Sayfa1!A:B,2,FALSE)</f>
        <v>25 X 28 X 1195 MM ALUMINYUM KOLLEKTOR NOIR.SBL.2200.(AK.NBL=YW360F).10G.PE</v>
      </c>
      <c r="C10" s="40">
        <v>8.1515172126343796</v>
      </c>
      <c r="D10" s="39" t="s">
        <v>4262</v>
      </c>
      <c r="E10" s="39" t="str">
        <f t="shared" si="0"/>
        <v>8.15151721263438 USD</v>
      </c>
      <c r="F10" s="39" t="s">
        <v>6827</v>
      </c>
    </row>
    <row r="11" spans="1:6" x14ac:dyDescent="0.25">
      <c r="A11" t="s">
        <v>40</v>
      </c>
      <c r="B11" t="str">
        <f>VLOOKUP(A11,[4]Sayfa1!A:B,2,FALSE)</f>
        <v>DUVAR MONTAJ BRAKETI HRP SAC PARCA 96 X 60 X 84 MM</v>
      </c>
      <c r="C11">
        <v>0</v>
      </c>
      <c r="D11">
        <v>0</v>
      </c>
      <c r="E11" s="39" t="str">
        <f t="shared" si="0"/>
        <v>0 0</v>
      </c>
    </row>
    <row r="12" spans="1:6" x14ac:dyDescent="0.25">
      <c r="A12" t="s">
        <v>602</v>
      </c>
      <c r="B12" t="str">
        <f>VLOOKUP(A12,[4]Sayfa1!A:B,2,FALSE)</f>
        <v>M4 X 17 MM T20 TORKS BASLI VIDA</v>
      </c>
      <c r="C12">
        <v>0</v>
      </c>
      <c r="D12">
        <v>0</v>
      </c>
      <c r="E12" s="39" t="str">
        <f t="shared" si="0"/>
        <v>0 0</v>
      </c>
    </row>
    <row r="13" spans="1:6" x14ac:dyDescent="0.25">
      <c r="A13" t="s">
        <v>682</v>
      </c>
      <c r="B13" t="str">
        <f>VLOOKUP(A13,[4]Sayfa1!A:B,2,FALSE)</f>
        <v>1000 X 2000 X 1,2 MM GALVANIZ SAC HAM YÜZEY</v>
      </c>
      <c r="C13">
        <v>3.25</v>
      </c>
      <c r="D13" t="s">
        <v>4262</v>
      </c>
      <c r="E13" s="39" t="str">
        <f t="shared" si="0"/>
        <v>3.25 USD</v>
      </c>
      <c r="F13" t="s">
        <v>6828</v>
      </c>
    </row>
    <row r="14" spans="1:6" x14ac:dyDescent="0.25">
      <c r="A14" t="s">
        <v>682</v>
      </c>
      <c r="B14" t="str">
        <f>VLOOKUP(A14,[4]Sayfa1!A:B,2,FALSE)</f>
        <v>1000 X 2000 X 1,2 MM GALVANIZ SAC HAM YÜZEY</v>
      </c>
      <c r="C14">
        <v>3.25</v>
      </c>
      <c r="D14" t="s">
        <v>4262</v>
      </c>
      <c r="E14" s="39" t="str">
        <f t="shared" si="0"/>
        <v>3.25 USD</v>
      </c>
      <c r="F14" t="s">
        <v>6828</v>
      </c>
    </row>
    <row r="15" spans="1:6" x14ac:dyDescent="0.25">
      <c r="A15" t="s">
        <v>370</v>
      </c>
      <c r="B15" t="str">
        <f>VLOOKUP(A15,[4]Sayfa1!A:B,2,FALSE)</f>
        <v>M6 X 25 BOMBE IMBUS CIVATA</v>
      </c>
      <c r="C15">
        <v>0</v>
      </c>
      <c r="D15">
        <v>0</v>
      </c>
      <c r="E15" s="39" t="str">
        <f t="shared" si="0"/>
        <v>0 0</v>
      </c>
    </row>
    <row r="16" spans="1:6" x14ac:dyDescent="0.25">
      <c r="A16" t="s">
        <v>457</v>
      </c>
      <c r="B16" t="str">
        <f>VLOOKUP(A16,[4]Sayfa1!A:B,2,FALSE)</f>
        <v>Ø 16 MM YUVARLAK PROFIL TAPASI</v>
      </c>
      <c r="C16">
        <v>0</v>
      </c>
      <c r="D16">
        <v>0</v>
      </c>
      <c r="E16" s="39" t="str">
        <f t="shared" si="0"/>
        <v>0 0</v>
      </c>
      <c r="F16" t="s">
        <v>6828</v>
      </c>
    </row>
    <row r="17" spans="1:6" x14ac:dyDescent="0.25">
      <c r="A17" t="s">
        <v>250</v>
      </c>
      <c r="B17" t="str">
        <f>VLOOKUP(A17,[4]Sayfa1!A:B,2,FALSE)</f>
        <v>TEKERLEKLI SANDALYE FREN PAPUCU DIRSEGI</v>
      </c>
      <c r="C17">
        <v>0</v>
      </c>
      <c r="D17">
        <v>0</v>
      </c>
      <c r="E17" s="39" t="str">
        <f t="shared" si="0"/>
        <v>0 0</v>
      </c>
    </row>
    <row r="18" spans="1:6" x14ac:dyDescent="0.25">
      <c r="A18" t="s">
        <v>687</v>
      </c>
      <c r="B18" t="str">
        <f>VLOOKUP(A18,[4]Sayfa1!A:B,2,FALSE)</f>
        <v>MIDAS.HQ.KONTROL.PANELI.YEDEK.PARCA.50HzCLI.KARE.AYR.ON/OF.FIS.BYZ.+BYZ.KBL</v>
      </c>
      <c r="C18">
        <v>0</v>
      </c>
      <c r="D18">
        <v>0</v>
      </c>
      <c r="E18" s="39" t="str">
        <f t="shared" si="0"/>
        <v>0 0</v>
      </c>
    </row>
    <row r="19" spans="1:6" x14ac:dyDescent="0.25">
      <c r="A19" t="s">
        <v>618</v>
      </c>
      <c r="B19" t="str">
        <f>VLOOKUP(A19,[4]Sayfa1!A:B,2,FALSE)</f>
        <v>MIDAS.HQ.KONTROL.PANELI.YEDEK.PARCA.50HzCLI.KARE.AYR.ON/OF.FIS.KR.+GRI.KBL</v>
      </c>
      <c r="C19">
        <v>0</v>
      </c>
      <c r="D19">
        <v>0</v>
      </c>
      <c r="E19" s="39" t="str">
        <f t="shared" si="0"/>
        <v>0 0</v>
      </c>
    </row>
    <row r="20" spans="1:6" x14ac:dyDescent="0.25">
      <c r="A20" t="s">
        <v>379</v>
      </c>
      <c r="B20" t="str">
        <f>VLOOKUP(A20,[4]Sayfa1!A:B,2,FALSE)</f>
        <v>1000 X 2000 X 0,5 MM 304 KALITE PASLANMAZ SAC TEK TARAF AYNA YÜZEY FOLYOLU</v>
      </c>
      <c r="C20">
        <v>0</v>
      </c>
      <c r="D20">
        <v>0</v>
      </c>
      <c r="E20" s="39" t="str">
        <f t="shared" si="0"/>
        <v>0 0</v>
      </c>
    </row>
    <row r="21" spans="1:6" x14ac:dyDescent="0.25">
      <c r="A21" t="s">
        <v>465</v>
      </c>
      <c r="B21" t="str">
        <f>VLOOKUP(A21,[4]Sayfa1!A:B,2,FALSE)</f>
        <v>30 X 30 X 1 MM TIG 316 L PASLANMAZ PROFIL 400 GRIT</v>
      </c>
      <c r="C21">
        <v>0</v>
      </c>
      <c r="D21">
        <v>0</v>
      </c>
      <c r="E21" s="39" t="str">
        <f t="shared" si="0"/>
        <v>0 0</v>
      </c>
    </row>
    <row r="22" spans="1:6" x14ac:dyDescent="0.25">
      <c r="A22" t="s">
        <v>623</v>
      </c>
      <c r="B22" t="str">
        <f>VLOOKUP(A22,[4]Sayfa1!A:B,2,FALSE)</f>
        <v>Ø 25 X 1,5 MM 304 600 GRIT PASLANMAZ BORU</v>
      </c>
      <c r="C22">
        <v>0</v>
      </c>
      <c r="D22">
        <v>0</v>
      </c>
      <c r="E22" s="39" t="str">
        <f t="shared" si="0"/>
        <v>0 0</v>
      </c>
    </row>
    <row r="23" spans="1:6" x14ac:dyDescent="0.25">
      <c r="A23" t="s">
        <v>690</v>
      </c>
      <c r="B23" t="str">
        <f>VLOOKUP(A23,[4]Sayfa1!A:B,2,FALSE)</f>
        <v>Ø 8 X 1 MM TIG 304 PASLANMAZ BORU 400 GRIT</v>
      </c>
      <c r="C23">
        <v>0</v>
      </c>
      <c r="D23" t="s">
        <v>4262</v>
      </c>
      <c r="E23" s="39" t="str">
        <f t="shared" si="0"/>
        <v>0 USD</v>
      </c>
      <c r="F23" t="s">
        <v>6828</v>
      </c>
    </row>
    <row r="24" spans="1:6" x14ac:dyDescent="0.25">
      <c r="A24" t="s">
        <v>692</v>
      </c>
      <c r="B24" t="str">
        <f>VLOOKUP(A24,[4]Sayfa1!A:B,2,FALSE)</f>
        <v>24 MM 304 PASLANMAZ ALTI KOSE DOLU PROFIL</v>
      </c>
      <c r="C24">
        <v>4</v>
      </c>
      <c r="D24" t="s">
        <v>4262</v>
      </c>
      <c r="E24" s="39" t="str">
        <f t="shared" si="0"/>
        <v>4 USD</v>
      </c>
      <c r="F24" t="s">
        <v>6828</v>
      </c>
    </row>
    <row r="25" spans="1:6" x14ac:dyDescent="0.25">
      <c r="A25" t="s">
        <v>80</v>
      </c>
      <c r="B25" t="str">
        <f>VLOOKUP(A25,[4]Sayfa1!A:B,2,FALSE)</f>
        <v>30,80 X 14,45 X 2 MM PASLANMAZ PARALEL KÖR KAPAK</v>
      </c>
      <c r="C25">
        <v>0</v>
      </c>
      <c r="D25">
        <v>0</v>
      </c>
      <c r="E25" s="39" t="str">
        <f t="shared" si="0"/>
        <v>0 0</v>
      </c>
    </row>
    <row r="26" spans="1:6" x14ac:dyDescent="0.25">
      <c r="A26" t="s">
        <v>84</v>
      </c>
      <c r="B26" t="str">
        <f>VLOOKUP(A26,[4]Sayfa1!A:B,2,FALSE)</f>
        <v>M8 X 70 YHB ALIAN BASLI CIVATA</v>
      </c>
      <c r="C26">
        <v>0</v>
      </c>
      <c r="D26">
        <v>0</v>
      </c>
      <c r="E26" s="39" t="str">
        <f t="shared" si="0"/>
        <v>0 0</v>
      </c>
    </row>
    <row r="27" spans="1:6" x14ac:dyDescent="0.25">
      <c r="A27" t="s">
        <v>876</v>
      </c>
      <c r="B27" t="str">
        <f>VLOOKUP(A27,[4]Sayfa1!A:B,2,FALSE)</f>
        <v>M8 KARE SOMUN INOX</v>
      </c>
      <c r="C27">
        <v>0</v>
      </c>
      <c r="D27">
        <v>0</v>
      </c>
      <c r="E27" s="39" t="str">
        <f t="shared" si="0"/>
        <v>0 0</v>
      </c>
    </row>
    <row r="28" spans="1:6" x14ac:dyDescent="0.25">
      <c r="A28" t="s">
        <v>479</v>
      </c>
      <c r="B28" t="str">
        <f>VLOOKUP(A28,[4]Sayfa1!A:B,2,FALSE)</f>
        <v>M8 X 55 IMBUS CIVATA</v>
      </c>
      <c r="C28">
        <v>0</v>
      </c>
      <c r="D28">
        <v>0</v>
      </c>
      <c r="E28" s="39" t="str">
        <f t="shared" si="0"/>
        <v>0 0</v>
      </c>
    </row>
    <row r="29" spans="1:6" x14ac:dyDescent="0.25">
      <c r="A29" t="s">
        <v>398</v>
      </c>
      <c r="B29" t="str">
        <f>VLOOKUP(A29,[4]Sayfa1!A:B,2,FALSE)</f>
        <v>5 X 12 MM YSB INOX VIDA DIN 7985 A2</v>
      </c>
      <c r="C29">
        <v>0</v>
      </c>
      <c r="D29">
        <v>0</v>
      </c>
      <c r="E29" s="39" t="str">
        <f t="shared" si="0"/>
        <v>0 0</v>
      </c>
    </row>
    <row r="30" spans="1:6" x14ac:dyDescent="0.25">
      <c r="A30" t="s">
        <v>401</v>
      </c>
      <c r="B30" t="str">
        <f>VLOOKUP(A30,[4]Sayfa1!A:B,2,FALSE)</f>
        <v>PASLANMAZ K TOPUZ 11 MM UZUNLUK ELK. BIANCA</v>
      </c>
      <c r="C30">
        <v>0</v>
      </c>
      <c r="D30">
        <v>0</v>
      </c>
      <c r="E30" s="39" t="str">
        <f t="shared" si="0"/>
        <v>0 0</v>
      </c>
    </row>
    <row r="31" spans="1:6" x14ac:dyDescent="0.25">
      <c r="A31" t="s">
        <v>569</v>
      </c>
      <c r="B31" t="str">
        <f>VLOOKUP(A31,[4]Sayfa1!A:B,2,FALSE)</f>
        <v>Ø 75 GELENEKSEL RAD.DUVAR FLANŞI Ø 32,10 GOBEKLI Ø 5,20 SETSCREW DELIKLI PASLANMAZ</v>
      </c>
      <c r="C31">
        <v>2.7</v>
      </c>
      <c r="D31" t="s">
        <v>4267</v>
      </c>
      <c r="E31" s="39" t="str">
        <f t="shared" si="0"/>
        <v>2.7 EURO</v>
      </c>
      <c r="F31" t="s">
        <v>6828</v>
      </c>
    </row>
    <row r="32" spans="1:6" x14ac:dyDescent="0.25">
      <c r="A32" t="s">
        <v>489</v>
      </c>
      <c r="B32" t="str">
        <f>VLOOKUP(A32,[4]Sayfa1!A:B,2,FALSE)</f>
        <v>1200 X 610 X 8 MM BRAVO MOTİF DESEN SİYAH BENEKLİ CAM</v>
      </c>
      <c r="C32">
        <v>0</v>
      </c>
      <c r="D32">
        <v>0</v>
      </c>
      <c r="E32" s="39" t="str">
        <f t="shared" si="0"/>
        <v>0 0</v>
      </c>
    </row>
    <row r="33" spans="1:6" x14ac:dyDescent="0.25">
      <c r="A33" t="s">
        <v>490</v>
      </c>
      <c r="B33" t="str">
        <f>VLOOKUP(A33,[4]Sayfa1!A:B,2,FALSE)</f>
        <v>40 X 600 X 45 MM IROKO AHŞAP GİYDİRME (29  MM ARKA KISIM)</v>
      </c>
      <c r="C33">
        <v>0</v>
      </c>
      <c r="D33">
        <v>0</v>
      </c>
      <c r="E33" s="39" t="str">
        <f t="shared" si="0"/>
        <v>0 0</v>
      </c>
    </row>
    <row r="34" spans="1:6" x14ac:dyDescent="0.25">
      <c r="A34" t="s">
        <v>573</v>
      </c>
      <c r="B34" t="str">
        <f>VLOOKUP(A34,[4]Sayfa1!A:B,2,FALSE)</f>
        <v>1/4" PIRINC PURJOR TAPA 15AA 17 X 25 MM</v>
      </c>
      <c r="C34">
        <v>0</v>
      </c>
      <c r="D34">
        <v>0</v>
      </c>
      <c r="E34" s="39" t="str">
        <f t="shared" si="0"/>
        <v>0 0</v>
      </c>
    </row>
    <row r="35" spans="1:6" x14ac:dyDescent="0.25">
      <c r="A35" t="s">
        <v>406</v>
      </c>
      <c r="B35" t="str">
        <f>VLOOKUP(A35,[4]Sayfa1!A:B,2,FALSE)</f>
        <v>1/8" PURJÖR TAPA 13AA</v>
      </c>
      <c r="C35">
        <v>0</v>
      </c>
      <c r="D35">
        <v>0</v>
      </c>
      <c r="E35" s="39" t="str">
        <f t="shared" si="0"/>
        <v>0 0</v>
      </c>
    </row>
    <row r="36" spans="1:6" x14ac:dyDescent="0.25">
      <c r="A36" t="s">
        <v>642</v>
      </c>
      <c r="B36" t="str">
        <f>VLOOKUP(A36,[4]Sayfa1!A:B,2,FALSE)</f>
        <v>40 HATVE, DUZ, PLASTIK YUVARLAK MONTAJ SETI MAT.SYH.RAL9005 4 LU</v>
      </c>
      <c r="C36">
        <v>0</v>
      </c>
      <c r="D36">
        <v>0</v>
      </c>
      <c r="E36" s="39" t="str">
        <f t="shared" si="0"/>
        <v>0 0</v>
      </c>
    </row>
    <row r="37" spans="1:6" x14ac:dyDescent="0.25">
      <c r="A37" t="s">
        <v>2373</v>
      </c>
      <c r="B37" t="str">
        <f>VLOOKUP(A37,[4]Sayfa1!A:B,2,FALSE)</f>
        <v>40 HATVE, DUZ, PLASTIK YUVARLAK MONTAJ SETI BYZ.RAL9010 4 LU</v>
      </c>
      <c r="C37">
        <v>0</v>
      </c>
      <c r="D37">
        <v>0</v>
      </c>
      <c r="E37" s="39" t="str">
        <f t="shared" si="0"/>
        <v>0 0</v>
      </c>
    </row>
    <row r="38" spans="1:6" x14ac:dyDescent="0.25">
      <c r="A38" t="s">
        <v>706</v>
      </c>
      <c r="B38" t="str">
        <f>VLOOKUP(A38,[4]Sayfa1!A:B,2,FALSE)</f>
        <v>Ø 20 MM KROM KAPLAMALİ, M6 İÇ SOMUNLU, ZAMAK VİDA KAPAMASİ</v>
      </c>
      <c r="C38">
        <v>0</v>
      </c>
      <c r="D38">
        <v>0</v>
      </c>
      <c r="E38" s="39" t="str">
        <f t="shared" si="0"/>
        <v>0 0</v>
      </c>
    </row>
    <row r="39" spans="1:6" x14ac:dyDescent="0.25">
      <c r="A39" t="s">
        <v>110</v>
      </c>
      <c r="B39" t="str">
        <f>VLOOKUP(A39,[4]Sayfa1!A:B,2,FALSE)</f>
        <v>SAPHO URUN LOGOSU</v>
      </c>
      <c r="C39">
        <v>0</v>
      </c>
      <c r="D39" t="s">
        <v>6829</v>
      </c>
      <c r="E39" s="39" t="str">
        <f t="shared" si="0"/>
        <v>0 -</v>
      </c>
      <c r="F39" t="s">
        <v>6828</v>
      </c>
    </row>
    <row r="40" spans="1:6" x14ac:dyDescent="0.25">
      <c r="A40" t="s">
        <v>110</v>
      </c>
      <c r="B40" t="str">
        <f>VLOOKUP(A40,[4]Sayfa1!A:B,2,FALSE)</f>
        <v>SAPHO URUN LOGOSU</v>
      </c>
      <c r="C40">
        <v>0</v>
      </c>
      <c r="D40" t="s">
        <v>6829</v>
      </c>
      <c r="E40" s="39" t="str">
        <f t="shared" si="0"/>
        <v>0 -</v>
      </c>
      <c r="F40" t="s">
        <v>6828</v>
      </c>
    </row>
    <row r="41" spans="1:6" x14ac:dyDescent="0.25">
      <c r="A41" t="s">
        <v>707</v>
      </c>
      <c r="B41" t="str">
        <f>VLOOKUP(A41,[4]Sayfa1!A:B,2,FALSE)</f>
        <v>DLT URUN LOGOSU</v>
      </c>
      <c r="C41">
        <v>0</v>
      </c>
      <c r="D41" t="s">
        <v>6829</v>
      </c>
      <c r="E41" s="39" t="str">
        <f t="shared" si="0"/>
        <v>0 -</v>
      </c>
      <c r="F41" t="s">
        <v>6828</v>
      </c>
    </row>
    <row r="42" spans="1:6" x14ac:dyDescent="0.25">
      <c r="A42" t="s">
        <v>498</v>
      </c>
      <c r="B42" t="str">
        <f>VLOOKUP(A42,[4]Sayfa1!A:B,2,FALSE)</f>
        <v>ACV BISQUE MUMLUK LOGOSU (ACV DEN GELDİ)</v>
      </c>
      <c r="C42">
        <v>0</v>
      </c>
      <c r="D42">
        <v>0</v>
      </c>
      <c r="E42" s="39" t="str">
        <f t="shared" si="0"/>
        <v>0 0</v>
      </c>
    </row>
    <row r="43" spans="1:6" x14ac:dyDescent="0.25">
      <c r="A43" t="s">
        <v>1353</v>
      </c>
      <c r="B43" t="str">
        <f>VLOOKUP(A43,[4]Sayfa1!A:B,2,FALSE)</f>
        <v>ACV-ACOVA URUN LOGOSU</v>
      </c>
      <c r="C43">
        <v>0</v>
      </c>
      <c r="D43" t="s">
        <v>6829</v>
      </c>
      <c r="E43" s="39" t="str">
        <f t="shared" si="0"/>
        <v>0 -</v>
      </c>
      <c r="F43" t="s">
        <v>6828</v>
      </c>
    </row>
    <row r="44" spans="1:6" x14ac:dyDescent="0.25">
      <c r="A44" t="s">
        <v>993</v>
      </c>
      <c r="B44" t="str">
        <f>VLOOKUP(A44,[4]Sayfa1!A:B,2,FALSE)</f>
        <v>ACV-ZEHNDER URUN LOGOSU (DUZ YUZEYLER ICIN) MALZEME NO: 49502698</v>
      </c>
      <c r="C44">
        <v>0</v>
      </c>
      <c r="D44" t="s">
        <v>6829</v>
      </c>
      <c r="E44" s="39" t="str">
        <f t="shared" si="0"/>
        <v>0 -</v>
      </c>
      <c r="F44" t="s">
        <v>6828</v>
      </c>
    </row>
    <row r="45" spans="1:6" x14ac:dyDescent="0.25">
      <c r="A45" t="s">
        <v>993</v>
      </c>
      <c r="B45" t="str">
        <f>VLOOKUP(A45,[4]Sayfa1!A:B,2,FALSE)</f>
        <v>ACV-ZEHNDER URUN LOGOSU (DUZ YUZEYLER ICIN) MALZEME NO: 49502698</v>
      </c>
      <c r="C45">
        <v>0</v>
      </c>
      <c r="D45" t="s">
        <v>6829</v>
      </c>
      <c r="E45" s="39" t="str">
        <f t="shared" si="0"/>
        <v>0 -</v>
      </c>
      <c r="F45" t="s">
        <v>6828</v>
      </c>
    </row>
    <row r="46" spans="1:6" x14ac:dyDescent="0.25">
      <c r="A46" t="s">
        <v>122</v>
      </c>
      <c r="B46" t="str">
        <f>VLOOKUP(A46,[4]Sayfa1!A:B,2,FALSE)</f>
        <v>DONMA UYARI KUTU ETIKETI TURKCE</v>
      </c>
      <c r="C46">
        <v>0</v>
      </c>
      <c r="D46">
        <v>0</v>
      </c>
      <c r="E46" s="39" t="str">
        <f t="shared" si="0"/>
        <v>0 0</v>
      </c>
    </row>
    <row r="47" spans="1:6" x14ac:dyDescent="0.25">
      <c r="A47" t="s">
        <v>711</v>
      </c>
      <c r="B47" t="str">
        <f>VLOOKUP(A47,[4]Sayfa1!A:B,2,FALSE)</f>
        <v>TW-2048 32x32 mm  48'li BARKOD ETİKETİ</v>
      </c>
      <c r="C47">
        <v>0</v>
      </c>
      <c r="D47">
        <v>0</v>
      </c>
      <c r="E47" s="39" t="str">
        <f t="shared" si="0"/>
        <v>0 0</v>
      </c>
    </row>
    <row r="48" spans="1:6" x14ac:dyDescent="0.25">
      <c r="A48" t="s">
        <v>711</v>
      </c>
      <c r="B48" t="str">
        <f>VLOOKUP(A48,[4]Sayfa1!A:B,2,FALSE)</f>
        <v>TW-2048 32x32 mm  48'li BARKOD ETİKETİ</v>
      </c>
      <c r="C48">
        <v>0</v>
      </c>
      <c r="D48">
        <v>0</v>
      </c>
      <c r="E48" s="39" t="str">
        <f t="shared" si="0"/>
        <v>0 0</v>
      </c>
    </row>
    <row r="49" spans="1:6" x14ac:dyDescent="0.25">
      <c r="A49" t="s">
        <v>1005</v>
      </c>
      <c r="B49" t="str">
        <f>VLOOKUP(A49,[4]Sayfa1!A:B,2,FALSE)</f>
        <v>A24G466000-a-RC VICTORIA 1200X500 ALYA ELEKTRIKLI KROM KUTU ETIKETI (A815513001)</v>
      </c>
      <c r="C49">
        <v>0</v>
      </c>
      <c r="D49">
        <v>0</v>
      </c>
      <c r="E49" s="39" t="str">
        <f t="shared" si="0"/>
        <v>0 0</v>
      </c>
    </row>
    <row r="50" spans="1:6" x14ac:dyDescent="0.25">
      <c r="A50" t="s">
        <v>713</v>
      </c>
      <c r="B50" t="str">
        <f>VLOOKUP(A50,[4]Sayfa1!A:B,2,FALSE)</f>
        <v>ACV-ZEHNDER URUN LOGOSU (YUVARLAK YUZEYLER ICIN) MALZEME NO: 40004631</v>
      </c>
      <c r="C50">
        <v>0</v>
      </c>
      <c r="D50" t="s">
        <v>6829</v>
      </c>
      <c r="E50" s="39" t="str">
        <f t="shared" si="0"/>
        <v>0 -</v>
      </c>
      <c r="F50" t="s">
        <v>6828</v>
      </c>
    </row>
    <row r="51" spans="1:6" x14ac:dyDescent="0.25">
      <c r="A51" t="s">
        <v>1007</v>
      </c>
      <c r="B51" t="str">
        <f>VLOOKUP(A51,[4]Sayfa1!A:B,2,FALSE)</f>
        <v>110 MM X 300 MT RESIN RIBBON</v>
      </c>
      <c r="C51">
        <v>0</v>
      </c>
      <c r="D51">
        <v>0</v>
      </c>
      <c r="E51" s="39" t="str">
        <f t="shared" si="0"/>
        <v>0 0</v>
      </c>
    </row>
    <row r="52" spans="1:6" x14ac:dyDescent="0.25">
      <c r="A52" t="s">
        <v>2378</v>
      </c>
      <c r="B52" t="str">
        <f>VLOOKUP(A52,[4]Sayfa1!A:B,2,FALSE)</f>
        <v>KARTON KÖŞEBENT KALINLIK 4 MM 40 X 40 X 445 MM</v>
      </c>
      <c r="C52">
        <v>0</v>
      </c>
      <c r="D52">
        <v>0</v>
      </c>
      <c r="E52" s="39" t="str">
        <f t="shared" si="0"/>
        <v>0 0</v>
      </c>
    </row>
    <row r="53" spans="1:6" x14ac:dyDescent="0.25">
      <c r="A53" t="s">
        <v>2379</v>
      </c>
      <c r="B53" t="str">
        <f>VLOOKUP(A53,[4]Sayfa1!A:B,2,FALSE)</f>
        <v>STRAFOR 20 DANSITE 110 X 70 X 50 MM</v>
      </c>
      <c r="C53">
        <v>0</v>
      </c>
      <c r="D53">
        <v>0</v>
      </c>
      <c r="E53" s="39" t="str">
        <f t="shared" si="0"/>
        <v>0 0</v>
      </c>
    </row>
    <row r="54" spans="1:6" x14ac:dyDescent="0.25">
      <c r="A54" t="s">
        <v>131</v>
      </c>
      <c r="B54" t="str">
        <f>VLOOKUP(A54,[4]Sayfa1!A:B,2,FALSE)</f>
        <v>560x1360 mm AHSAP PALET TEKLI</v>
      </c>
      <c r="C54">
        <v>0</v>
      </c>
      <c r="D54">
        <v>0</v>
      </c>
      <c r="E54" s="39" t="str">
        <f t="shared" si="0"/>
        <v>0 0</v>
      </c>
    </row>
    <row r="55" spans="1:6" x14ac:dyDescent="0.25">
      <c r="A55" t="s">
        <v>2381</v>
      </c>
      <c r="B55" t="str">
        <f>VLOOKUP(A55,[4]Sayfa1!A:B,2,FALSE)</f>
        <v>700x980 mm AHSAP PALET TEKLI</v>
      </c>
      <c r="C55">
        <v>0</v>
      </c>
      <c r="D55">
        <v>0</v>
      </c>
      <c r="E55" s="39" t="str">
        <f t="shared" si="0"/>
        <v>0 0</v>
      </c>
    </row>
    <row r="56" spans="1:6" x14ac:dyDescent="0.25">
      <c r="A56" t="s">
        <v>1369</v>
      </c>
      <c r="B56" t="str">
        <f>VLOOKUP(A56,[4]Sayfa1!A:B,2,FALSE)</f>
        <v>1200x800 mm AHSAP PALET CIFTLI</v>
      </c>
      <c r="C56">
        <v>0</v>
      </c>
      <c r="D56">
        <v>0</v>
      </c>
      <c r="E56" s="39" t="str">
        <f t="shared" si="0"/>
        <v>0 0</v>
      </c>
    </row>
    <row r="57" spans="1:6" x14ac:dyDescent="0.25">
      <c r="A57" t="s">
        <v>1206</v>
      </c>
      <c r="B57" t="str">
        <f>VLOOKUP(A57,[4]Sayfa1!A:B,2,FALSE)</f>
        <v>1680x680 mm AHSAP PALET TEKLI</v>
      </c>
      <c r="C57">
        <v>0</v>
      </c>
      <c r="D57">
        <v>0</v>
      </c>
      <c r="E57" s="39" t="str">
        <f t="shared" si="0"/>
        <v>0 0</v>
      </c>
    </row>
    <row r="58" spans="1:6" x14ac:dyDescent="0.25">
      <c r="A58" t="s">
        <v>296</v>
      </c>
      <c r="B58" t="str">
        <f>VLOOKUP(A58,[4]Sayfa1!A:B,2,FALSE)</f>
        <v>580x1600 mm AHSAP PALET TEKLI</v>
      </c>
      <c r="C58">
        <v>0</v>
      </c>
      <c r="D58">
        <v>0</v>
      </c>
      <c r="E58" s="39" t="str">
        <f t="shared" si="0"/>
        <v>0 0</v>
      </c>
    </row>
    <row r="59" spans="1:6" x14ac:dyDescent="0.25">
      <c r="A59" t="s">
        <v>133</v>
      </c>
      <c r="B59" t="str">
        <f>VLOOKUP(A59,[4]Sayfa1!A:B,2,FALSE)</f>
        <v>580x1100 mm AHSAP PALET TEKLI</v>
      </c>
      <c r="C59">
        <v>0</v>
      </c>
      <c r="D59">
        <v>0</v>
      </c>
      <c r="E59" s="39" t="str">
        <f t="shared" si="0"/>
        <v>0 0</v>
      </c>
    </row>
    <row r="60" spans="1:6" x14ac:dyDescent="0.25">
      <c r="A60" t="s">
        <v>720</v>
      </c>
      <c r="B60" t="str">
        <f>VLOOKUP(A60,[4]Sayfa1!A:B,2,FALSE)</f>
        <v>900x1320 mm AHSAP PALET CIFTLI</v>
      </c>
      <c r="C60">
        <v>0</v>
      </c>
      <c r="D60">
        <v>0</v>
      </c>
      <c r="E60" s="39" t="str">
        <f t="shared" si="0"/>
        <v>0 0</v>
      </c>
    </row>
    <row r="61" spans="1:6" x14ac:dyDescent="0.25">
      <c r="A61" t="s">
        <v>2384</v>
      </c>
      <c r="B61" t="str">
        <f>VLOOKUP(A61,[4]Sayfa1!A:B,2,FALSE)</f>
        <v>580x1860 mm AHSAP PALET TEKLI</v>
      </c>
      <c r="C61">
        <v>0</v>
      </c>
      <c r="D61">
        <v>0</v>
      </c>
      <c r="E61" s="39" t="str">
        <f t="shared" si="0"/>
        <v>0 0</v>
      </c>
    </row>
    <row r="62" spans="1:6" x14ac:dyDescent="0.25">
      <c r="A62" t="s">
        <v>134</v>
      </c>
      <c r="B62" t="str">
        <f>VLOOKUP(A62,[4]Sayfa1!A:B,2,FALSE)</f>
        <v>580x900 mm AHSAP PALET TEKLI</v>
      </c>
      <c r="C62">
        <v>0</v>
      </c>
      <c r="D62">
        <v>0</v>
      </c>
      <c r="E62" s="39" t="str">
        <f t="shared" si="0"/>
        <v>0 0</v>
      </c>
    </row>
    <row r="63" spans="1:6" x14ac:dyDescent="0.25">
      <c r="A63" t="s">
        <v>298</v>
      </c>
      <c r="B63" t="str">
        <f>VLOOKUP(A63,[4]Sayfa1!A:B,2,FALSE)</f>
        <v>1280x680 mm AHSAP PALET TEKLI</v>
      </c>
      <c r="C63">
        <v>0</v>
      </c>
      <c r="D63">
        <v>0</v>
      </c>
      <c r="E63" s="39" t="str">
        <f t="shared" si="0"/>
        <v>0 0</v>
      </c>
    </row>
    <row r="64" spans="1:6" x14ac:dyDescent="0.25">
      <c r="A64" t="s">
        <v>1207</v>
      </c>
      <c r="B64" t="str">
        <f>VLOOKUP(A64,[4]Sayfa1!A:B,2,FALSE)</f>
        <v>1300X1320 mm AHŞAP PALET ÇİFTLİ</v>
      </c>
      <c r="C64">
        <v>0</v>
      </c>
      <c r="D64">
        <v>0</v>
      </c>
      <c r="E64" s="39" t="str">
        <f t="shared" si="0"/>
        <v>0 0</v>
      </c>
    </row>
    <row r="65" spans="1:5" x14ac:dyDescent="0.25">
      <c r="A65" t="s">
        <v>300</v>
      </c>
      <c r="B65" t="str">
        <f>VLOOKUP(A65,[4]Sayfa1!A:B,2,FALSE)</f>
        <v>ECZACIBAŞI 1000X1200 mm AHŞAP PALET(311221)</v>
      </c>
      <c r="C65">
        <v>0</v>
      </c>
      <c r="D65">
        <v>0</v>
      </c>
      <c r="E65" s="39" t="str">
        <f t="shared" si="0"/>
        <v>0 0</v>
      </c>
    </row>
    <row r="66" spans="1:5" x14ac:dyDescent="0.25">
      <c r="A66" t="s">
        <v>136</v>
      </c>
      <c r="B66" t="str">
        <f>VLOOKUP(A66,[4]Sayfa1!A:B,2,FALSE)</f>
        <v>690X790  mm AHŞAP PALET TEKLİ</v>
      </c>
      <c r="C66">
        <v>0</v>
      </c>
      <c r="D66">
        <v>0</v>
      </c>
      <c r="E66" s="39" t="str">
        <f t="shared" si="0"/>
        <v>0 0</v>
      </c>
    </row>
    <row r="67" spans="1:5" x14ac:dyDescent="0.25">
      <c r="A67" t="s">
        <v>1372</v>
      </c>
      <c r="B67" t="str">
        <f>VLOOKUP(A67,[4]Sayfa1!A:B,2,FALSE)</f>
        <v>1300x1120 mm AHŞAP PALET ÇİFTLİ</v>
      </c>
      <c r="C67">
        <v>0</v>
      </c>
      <c r="D67">
        <v>0</v>
      </c>
      <c r="E67" s="39" t="str">
        <f t="shared" ref="E67:E129" si="1">CONCATENATE(C67," ",D67)</f>
        <v>0 0</v>
      </c>
    </row>
    <row r="68" spans="1:5" x14ac:dyDescent="0.25">
      <c r="A68" t="s">
        <v>1284</v>
      </c>
      <c r="B68" t="str">
        <f>VLOOKUP(A68,[4]Sayfa1!A:B,2,FALSE)</f>
        <v>900x920 mm AHŞAP PALET ÇİFTLİ</v>
      </c>
      <c r="C68">
        <v>0</v>
      </c>
      <c r="D68">
        <v>0</v>
      </c>
      <c r="E68" s="39" t="str">
        <f t="shared" si="1"/>
        <v>0 0</v>
      </c>
    </row>
    <row r="69" spans="1:5" x14ac:dyDescent="0.25">
      <c r="A69" t="s">
        <v>2386</v>
      </c>
      <c r="B69" t="str">
        <f>VLOOKUP(A69,[4]Sayfa1!A:B,2,FALSE)</f>
        <v>1300x920 mm AHŞAP PALET ÇİFTLİ</v>
      </c>
      <c r="C69">
        <v>0</v>
      </c>
      <c r="D69">
        <v>0</v>
      </c>
      <c r="E69" s="39" t="str">
        <f t="shared" si="1"/>
        <v>0 0</v>
      </c>
    </row>
    <row r="70" spans="1:5" x14ac:dyDescent="0.25">
      <c r="A70" t="s">
        <v>138</v>
      </c>
      <c r="B70" t="str">
        <f>VLOOKUP(A70,[4]Sayfa1!A:B,2,FALSE)</f>
        <v>1600x1120 mm AHŞAP PALET ÇİFTLİ</v>
      </c>
      <c r="C70">
        <v>0</v>
      </c>
      <c r="D70">
        <v>0</v>
      </c>
      <c r="E70" s="39" t="str">
        <f t="shared" si="1"/>
        <v>0 0</v>
      </c>
    </row>
    <row r="71" spans="1:5" x14ac:dyDescent="0.25">
      <c r="A71" t="s">
        <v>721</v>
      </c>
      <c r="B71" t="str">
        <f>VLOOKUP(A71,[4]Sayfa1!A:B,2,FALSE)</f>
        <v>1600x1320 mm AHŞAP PALET ÇİFTLİ</v>
      </c>
      <c r="C71">
        <v>0</v>
      </c>
      <c r="D71">
        <v>0</v>
      </c>
      <c r="E71" s="39" t="str">
        <f t="shared" si="1"/>
        <v>0 0</v>
      </c>
    </row>
    <row r="72" spans="1:5" x14ac:dyDescent="0.25">
      <c r="A72" t="s">
        <v>1373</v>
      </c>
      <c r="B72" t="str">
        <f>VLOOKUP(A72,[4]Sayfa1!A:B,2,FALSE)</f>
        <v>1100x1320 mm AHSAP PALET CIFTLI</v>
      </c>
      <c r="C72">
        <v>0</v>
      </c>
      <c r="D72">
        <v>0</v>
      </c>
      <c r="E72" s="39" t="str">
        <f t="shared" si="1"/>
        <v>0 0</v>
      </c>
    </row>
    <row r="73" spans="1:5" x14ac:dyDescent="0.25">
      <c r="A73" t="s">
        <v>139</v>
      </c>
      <c r="B73" t="str">
        <f>VLOOKUP(A73,[4]Sayfa1!A:B,2,FALSE)</f>
        <v>700x900 mm AHSAP PALET TEKLI</v>
      </c>
      <c r="C73">
        <v>0</v>
      </c>
      <c r="D73">
        <v>0</v>
      </c>
      <c r="E73" s="39" t="str">
        <f t="shared" si="1"/>
        <v>0 0</v>
      </c>
    </row>
    <row r="74" spans="1:5" x14ac:dyDescent="0.25">
      <c r="A74" t="s">
        <v>1286</v>
      </c>
      <c r="B74" t="str">
        <f>VLOOKUP(A74,[4]Sayfa1!A:B,2,FALSE)</f>
        <v>842 X 545 X 110 MM OSB SANDIK</v>
      </c>
      <c r="C74">
        <v>0</v>
      </c>
      <c r="D74">
        <v>0</v>
      </c>
      <c r="E74" s="39" t="str">
        <f t="shared" si="1"/>
        <v>0 0</v>
      </c>
    </row>
    <row r="75" spans="1:5" x14ac:dyDescent="0.25">
      <c r="A75" t="s">
        <v>1211</v>
      </c>
      <c r="B75" t="str">
        <f>VLOOKUP(A75,[4]Sayfa1!A:B,2,FALSE)</f>
        <v>1075 X 575 X 160 MM OSB SANDIK</v>
      </c>
      <c r="C75">
        <v>0</v>
      </c>
      <c r="D75">
        <v>0</v>
      </c>
      <c r="E75" s="39" t="str">
        <f t="shared" si="1"/>
        <v>0 0</v>
      </c>
    </row>
    <row r="76" spans="1:5" x14ac:dyDescent="0.25">
      <c r="A76" t="s">
        <v>1025</v>
      </c>
      <c r="B76" t="str">
        <f>VLOOKUP(A76,[4]Sayfa1!A:B,2,FALSE)</f>
        <v>TERMİNAL JAK 6,3 DİŞİ</v>
      </c>
      <c r="C76">
        <v>0</v>
      </c>
      <c r="D76">
        <v>0</v>
      </c>
      <c r="E76" s="39" t="str">
        <f t="shared" si="1"/>
        <v>0 0</v>
      </c>
    </row>
    <row r="77" spans="1:5" x14ac:dyDescent="0.25">
      <c r="A77" t="s">
        <v>146</v>
      </c>
      <c r="B77" t="str">
        <f>VLOOKUP(A77,[4]Sayfa1!A:B,2,FALSE)</f>
        <v>SDD 60 REZİSTANS 6 MT 240W 220V</v>
      </c>
      <c r="C77">
        <v>0</v>
      </c>
      <c r="D77">
        <v>0</v>
      </c>
      <c r="E77" s="39" t="str">
        <f t="shared" si="1"/>
        <v>0 0</v>
      </c>
    </row>
    <row r="78" spans="1:5" x14ac:dyDescent="0.25">
      <c r="A78" t="s">
        <v>1291</v>
      </c>
      <c r="B78" t="str">
        <f>VLOOKUP(A78,[4]Sayfa1!A:B,2,FALSE)</f>
        <v>SDD 50 REZİSTANS 5 MT 200W 220V</v>
      </c>
      <c r="C78">
        <v>0</v>
      </c>
      <c r="D78">
        <v>0</v>
      </c>
      <c r="E78" s="39" t="str">
        <f t="shared" si="1"/>
        <v>0 0</v>
      </c>
    </row>
    <row r="79" spans="1:5" x14ac:dyDescent="0.25">
      <c r="A79" t="s">
        <v>1218</v>
      </c>
      <c r="B79" t="str">
        <f>VLOOKUP(A79,[4]Sayfa1!A:B,2,FALSE)</f>
        <v>SEV R AS 4624/1 REZİSTANS 120V 150 W</v>
      </c>
      <c r="C79">
        <v>0</v>
      </c>
      <c r="D79">
        <v>0</v>
      </c>
      <c r="E79" s="39" t="str">
        <f t="shared" si="1"/>
        <v>0 0</v>
      </c>
    </row>
    <row r="80" spans="1:5" x14ac:dyDescent="0.25">
      <c r="A80" t="s">
        <v>303</v>
      </c>
      <c r="B80" t="str">
        <f>VLOOKUP(A80,[4]Sayfa1!A:B,2,FALSE)</f>
        <v>SEV R AS 4624/2 REZISTANS 120V 185 W REZISTANS</v>
      </c>
      <c r="C80">
        <v>0</v>
      </c>
      <c r="D80">
        <v>0</v>
      </c>
      <c r="E80" s="39" t="str">
        <f t="shared" si="1"/>
        <v>0 0</v>
      </c>
    </row>
    <row r="81" spans="1:6" x14ac:dyDescent="0.25">
      <c r="A81" t="s">
        <v>1375</v>
      </c>
      <c r="B81" t="str">
        <f>VLOOKUP(A81,[4]Sayfa1!A:B,2,FALSE)</f>
        <v>SDD 40 REZİSTANS 160 WATT 220 V</v>
      </c>
      <c r="C81">
        <v>0</v>
      </c>
      <c r="D81">
        <v>0</v>
      </c>
      <c r="E81" s="39" t="str">
        <f t="shared" si="1"/>
        <v>0 0</v>
      </c>
    </row>
    <row r="82" spans="1:6" x14ac:dyDescent="0.25">
      <c r="A82" t="s">
        <v>1027</v>
      </c>
      <c r="B82" t="str">
        <f>VLOOKUP(A82,[4]Sayfa1!A:B,2,FALSE)</f>
        <v>SDK1 REZİSTANS 180 WATT 220 V</v>
      </c>
      <c r="C82">
        <v>0</v>
      </c>
      <c r="D82">
        <v>0</v>
      </c>
      <c r="E82" s="39" t="str">
        <f t="shared" si="1"/>
        <v>0 0</v>
      </c>
    </row>
    <row r="83" spans="1:6" x14ac:dyDescent="0.25">
      <c r="A83" t="s">
        <v>147</v>
      </c>
      <c r="B83" t="str">
        <f>VLOOKUP(A83,[4]Sayfa1!A:B,2,FALSE)</f>
        <v>SDK3 REZİSTANS 170 WATT 220 V</v>
      </c>
      <c r="C83">
        <v>0</v>
      </c>
      <c r="D83">
        <v>0</v>
      </c>
      <c r="E83" s="39" t="str">
        <f t="shared" si="1"/>
        <v>0 0</v>
      </c>
    </row>
    <row r="84" spans="1:6" x14ac:dyDescent="0.25">
      <c r="A84" t="s">
        <v>1292</v>
      </c>
      <c r="B84" t="str">
        <f>VLOOKUP(A84,[4]Sayfa1!A:B,2,FALSE)</f>
        <v>SDK4 5M 220 V KAPI REZİSTANSI 150 W</v>
      </c>
      <c r="C84">
        <v>0</v>
      </c>
      <c r="D84">
        <v>0</v>
      </c>
      <c r="E84" s="39" t="str">
        <f t="shared" si="1"/>
        <v>0 0</v>
      </c>
    </row>
    <row r="85" spans="1:6" x14ac:dyDescent="0.25">
      <c r="A85" t="s">
        <v>2389</v>
      </c>
      <c r="B85" t="str">
        <f>VLOOKUP(A85,[4]Sayfa1!A:B,2,FALSE)</f>
        <v>SDK4234 DIRENAJ REZİSTANSI 20 W/m-3,5mm</v>
      </c>
      <c r="C85">
        <v>0</v>
      </c>
      <c r="D85">
        <v>0</v>
      </c>
      <c r="E85" s="39" t="str">
        <f t="shared" si="1"/>
        <v>0 0</v>
      </c>
    </row>
    <row r="86" spans="1:6" x14ac:dyDescent="0.25">
      <c r="A86" t="s">
        <v>1219</v>
      </c>
      <c r="B86" t="str">
        <f>VLOOKUP(A86,[4]Sayfa1!A:B,2,FALSE)</f>
        <v>SDK8 7M 220 V KAPI REZİSTANSI 210 W</v>
      </c>
      <c r="C86">
        <v>0</v>
      </c>
      <c r="D86">
        <v>0</v>
      </c>
      <c r="E86" s="39" t="str">
        <f t="shared" si="1"/>
        <v>0 0</v>
      </c>
    </row>
    <row r="87" spans="1:6" x14ac:dyDescent="0.25">
      <c r="A87" t="s">
        <v>1294</v>
      </c>
      <c r="B87" t="str">
        <f>VLOOKUP(A87,[4]Sayfa1!A:B,2,FALSE)</f>
        <v>ENG-RZS 230V18W 500MM UCU SONLANDIRILMIS SILIKON REZISTANS</v>
      </c>
      <c r="C87">
        <v>0</v>
      </c>
      <c r="D87">
        <v>0</v>
      </c>
      <c r="E87" s="39" t="str">
        <f t="shared" si="1"/>
        <v>0 0</v>
      </c>
    </row>
    <row r="88" spans="1:6" x14ac:dyDescent="0.25">
      <c r="A88" t="s">
        <v>1028</v>
      </c>
      <c r="B88" t="str">
        <f>VLOOKUP(A88,[4]Sayfa1!A:B,2,FALSE)</f>
        <v>ENG-RZS 12V18W 500MM UCU SONLANDIRILMIS SILIKON REZISTANS</v>
      </c>
      <c r="C88">
        <v>0</v>
      </c>
      <c r="D88">
        <v>0</v>
      </c>
      <c r="E88" s="39" t="str">
        <f t="shared" si="1"/>
        <v>0 0</v>
      </c>
    </row>
    <row r="89" spans="1:6" x14ac:dyDescent="0.25">
      <c r="A89" t="s">
        <v>1031</v>
      </c>
      <c r="B89" t="str">
        <f>VLOOKUP(A89,[4]Sayfa1!A:B,2,FALSE)</f>
        <v>ON/OFF BUTONU KILIFI KARE</v>
      </c>
      <c r="C89">
        <v>0</v>
      </c>
      <c r="D89">
        <v>0</v>
      </c>
      <c r="E89" s="39" t="str">
        <f t="shared" si="1"/>
        <v>0 0</v>
      </c>
    </row>
    <row r="90" spans="1:6" x14ac:dyDescent="0.25">
      <c r="A90" t="s">
        <v>1377</v>
      </c>
      <c r="B90" t="str">
        <f>VLOOKUP(A90,[4]Sayfa1!A:B,2,FALSE)</f>
        <v>ON/OFF BUTONU XL-201-2A 4P (KURU ELEKTRİKLİ ÜRÜN )KARE IŞIKLI</v>
      </c>
      <c r="C90">
        <v>0</v>
      </c>
      <c r="D90">
        <v>0</v>
      </c>
      <c r="E90" s="39" t="str">
        <f t="shared" si="1"/>
        <v>0 0</v>
      </c>
    </row>
    <row r="91" spans="1:6" x14ac:dyDescent="0.25">
      <c r="A91" t="s">
        <v>1223</v>
      </c>
      <c r="B91" t="str">
        <f>VLOOKUP(A91,[4]Sayfa1!A:B,2,FALSE)</f>
        <v>FR230V150W50HzCLI23-4A.ASTD.FSIZ.SYH.</v>
      </c>
      <c r="C91">
        <v>0</v>
      </c>
      <c r="D91">
        <v>0</v>
      </c>
      <c r="E91" s="39" t="str">
        <f t="shared" si="1"/>
        <v>0 0</v>
      </c>
    </row>
    <row r="92" spans="1:6" x14ac:dyDescent="0.25">
      <c r="A92" t="s">
        <v>1384</v>
      </c>
      <c r="B92" t="str">
        <f>VLOOKUP(A92,[4]Sayfa1!A:B,2,FALSE)</f>
        <v>3/8" PASLANMAZ ORGUSUZ FLEX HORTUM</v>
      </c>
      <c r="C92">
        <v>15</v>
      </c>
      <c r="D92" t="s">
        <v>4255</v>
      </c>
      <c r="E92" s="39" t="str">
        <f t="shared" si="1"/>
        <v>15 TL</v>
      </c>
      <c r="F92" t="s">
        <v>6828</v>
      </c>
    </row>
    <row r="93" spans="1:6" x14ac:dyDescent="0.25">
      <c r="A93" t="s">
        <v>1384</v>
      </c>
      <c r="B93" t="str">
        <f>VLOOKUP(A93,[4]Sayfa1!A:B,2,FALSE)</f>
        <v>3/8" PASLANMAZ ORGUSUZ FLEX HORTUM</v>
      </c>
      <c r="C93">
        <v>15</v>
      </c>
      <c r="D93" t="s">
        <v>4255</v>
      </c>
      <c r="E93" s="39" t="str">
        <f t="shared" si="1"/>
        <v>15 TL</v>
      </c>
      <c r="F93" t="s">
        <v>6828</v>
      </c>
    </row>
    <row r="94" spans="1:6" x14ac:dyDescent="0.25">
      <c r="A94" t="s">
        <v>1301</v>
      </c>
      <c r="B94" t="str">
        <f>VLOOKUP(A94,[4]Sayfa1!A:B,2,FALSE)</f>
        <v>FR230V150W50HzCLI23-4A.A.FSİZ.GRİ+1 KAPAK</v>
      </c>
      <c r="C94">
        <v>0</v>
      </c>
      <c r="D94">
        <v>0</v>
      </c>
      <c r="E94" s="39" t="str">
        <f t="shared" si="1"/>
        <v>0 0</v>
      </c>
    </row>
    <row r="95" spans="1:6" x14ac:dyDescent="0.25">
      <c r="A95" t="s">
        <v>2394</v>
      </c>
      <c r="B95" t="str">
        <f>VLOOKUP(A95,[4]Sayfa1!A:B,2,FALSE)</f>
        <v>Ø 30 MM PIRINC DOLU PROFIL</v>
      </c>
      <c r="C95">
        <v>0</v>
      </c>
      <c r="D95">
        <v>0</v>
      </c>
      <c r="E95" s="39" t="str">
        <f t="shared" si="1"/>
        <v>0 0</v>
      </c>
    </row>
    <row r="96" spans="1:6" x14ac:dyDescent="0.25">
      <c r="A96" t="s">
        <v>1439</v>
      </c>
      <c r="B96" t="str">
        <f>VLOOKUP(A96,[4]Sayfa1!A:B,2,FALSE)</f>
        <v>ECZACIBASI LAVABO ALTLIGI METAL AYAK KUTU SEPERATÖRÜ-2 (315454)</v>
      </c>
      <c r="C96">
        <v>0</v>
      </c>
      <c r="D96">
        <v>0</v>
      </c>
      <c r="E96" s="39" t="str">
        <f t="shared" si="1"/>
        <v>0 0</v>
      </c>
    </row>
    <row r="97" spans="1:6" x14ac:dyDescent="0.25">
      <c r="A97" t="s">
        <v>157</v>
      </c>
      <c r="B97" t="str">
        <f>VLOOKUP(A97,[4]Sayfa1!A:B,2,FALSE)</f>
        <v>ECZACIBASI LAVABO ALTLIGI METAL AYAK KUTU SEPERATÖRÜ-2 (315455)</v>
      </c>
      <c r="C97">
        <v>0</v>
      </c>
      <c r="D97">
        <v>0</v>
      </c>
      <c r="E97" s="39" t="str">
        <f t="shared" si="1"/>
        <v>0 0</v>
      </c>
    </row>
    <row r="98" spans="1:6" x14ac:dyDescent="0.25">
      <c r="A98" t="s">
        <v>1234</v>
      </c>
      <c r="B98" t="str">
        <f>VLOOKUP(A98,[4]Sayfa1!A:B,2,FALSE)</f>
        <v>CIFT TARAFLI BANT 3M 3952</v>
      </c>
      <c r="C98">
        <v>0</v>
      </c>
      <c r="D98">
        <v>0</v>
      </c>
      <c r="E98" s="39" t="str">
        <f t="shared" si="1"/>
        <v>0 0</v>
      </c>
    </row>
    <row r="99" spans="1:6" x14ac:dyDescent="0.25">
      <c r="A99" t="s">
        <v>1309</v>
      </c>
      <c r="B99" t="str">
        <f>VLOOKUP(A99,[4]Sayfa1!A:B,2,FALSE)</f>
        <v>GRIPPING MATERIAL TEK TARAFLI BANT 3M TB 641 25,40 MM X 4 MT</v>
      </c>
      <c r="C99">
        <v>0</v>
      </c>
      <c r="D99">
        <v>0</v>
      </c>
      <c r="E99" s="39" t="str">
        <f t="shared" si="1"/>
        <v>0 0</v>
      </c>
    </row>
    <row r="100" spans="1:6" x14ac:dyDescent="0.25">
      <c r="A100" t="s">
        <v>2401</v>
      </c>
      <c r="B100" t="str">
        <f>VLOOKUP(A100,[4]Sayfa1!A:B,2,FALSE)</f>
        <v>3M 5401 TRACTION TAPE 50,8 MM X 32,92 M</v>
      </c>
      <c r="C100">
        <v>0</v>
      </c>
      <c r="D100">
        <v>0</v>
      </c>
      <c r="E100" s="39" t="str">
        <f t="shared" si="1"/>
        <v>0 0</v>
      </c>
    </row>
    <row r="101" spans="1:6" x14ac:dyDescent="0.25">
      <c r="A101" t="s">
        <v>159</v>
      </c>
      <c r="B101" t="str">
        <f>VLOOKUP(A101,[4]Sayfa1!A:B,2,FALSE)</f>
        <v>ZIMBA TELİ(KOLİ KAPAMA TELİ)</v>
      </c>
      <c r="C101">
        <v>0</v>
      </c>
      <c r="D101">
        <v>0</v>
      </c>
      <c r="E101" s="39" t="str">
        <f t="shared" si="1"/>
        <v>0 0</v>
      </c>
    </row>
    <row r="102" spans="1:6" x14ac:dyDescent="0.25">
      <c r="A102" t="s">
        <v>159</v>
      </c>
      <c r="B102" t="str">
        <f>VLOOKUP(A102,[4]Sayfa1!A:B,2,FALSE)</f>
        <v>ZIMBA TELİ(KOLİ KAPAMA TELİ)</v>
      </c>
      <c r="C102">
        <v>0</v>
      </c>
      <c r="D102">
        <v>0</v>
      </c>
      <c r="E102" s="39" t="str">
        <f t="shared" si="1"/>
        <v>0 0</v>
      </c>
    </row>
    <row r="103" spans="1:6" x14ac:dyDescent="0.25">
      <c r="A103" t="s">
        <v>1390</v>
      </c>
      <c r="B103" t="str">
        <f>VLOOKUP(A103,[4]Sayfa1!A:B,2,FALSE)</f>
        <v>Ø 28 X 14 MM TUANA BORNOZ ASKILIGI ALT PARCA PIRINC</v>
      </c>
      <c r="C103">
        <v>0</v>
      </c>
      <c r="D103">
        <v>0</v>
      </c>
      <c r="E103" s="39" t="str">
        <f t="shared" si="1"/>
        <v>0 0</v>
      </c>
    </row>
    <row r="104" spans="1:6" x14ac:dyDescent="0.25">
      <c r="A104" t="s">
        <v>2405</v>
      </c>
      <c r="B104" t="str">
        <f>VLOOKUP(A104,[4]Sayfa1!A:B,2,FALSE)</f>
        <v>ECZACIBAŞI LAVABO ALTLIĞI MONTAJ KILAVUZU</v>
      </c>
      <c r="C104">
        <v>2</v>
      </c>
      <c r="D104" t="s">
        <v>4255</v>
      </c>
      <c r="E104" s="39" t="str">
        <f t="shared" si="1"/>
        <v>2 TL</v>
      </c>
      <c r="F104" t="s">
        <v>6828</v>
      </c>
    </row>
    <row r="105" spans="1:6" x14ac:dyDescent="0.25">
      <c r="A105" t="s">
        <v>1392</v>
      </c>
      <c r="B105" t="str">
        <f>VLOOKUP(A105,[4]Sayfa1!A:B,2,FALSE)</f>
        <v>230V500W.CLI.SLK.(70°C)</v>
      </c>
      <c r="C105">
        <v>15.4</v>
      </c>
      <c r="D105" t="s">
        <v>4267</v>
      </c>
      <c r="E105" s="39" t="str">
        <f t="shared" si="1"/>
        <v>15.4 EURO</v>
      </c>
      <c r="F105" t="s">
        <v>6828</v>
      </c>
    </row>
    <row r="106" spans="1:6" x14ac:dyDescent="0.25">
      <c r="A106" t="s">
        <v>1240</v>
      </c>
      <c r="B106" t="str">
        <f>VLOOKUP(A106,[4]Sayfa1!A:B,2,FALSE)</f>
        <v>AMBALAJ ÇEMBERİ (BEYAZ)</v>
      </c>
      <c r="C106">
        <v>0</v>
      </c>
      <c r="D106">
        <v>0</v>
      </c>
      <c r="E106" s="39" t="str">
        <f t="shared" si="1"/>
        <v>0 0</v>
      </c>
    </row>
    <row r="107" spans="1:6" x14ac:dyDescent="0.25">
      <c r="A107" t="s">
        <v>1048</v>
      </c>
      <c r="B107" t="str">
        <f>VLOOKUP(A107,[4]Sayfa1!A:B,2,FALSE)</f>
        <v>TEMPO-GN.1/2.KSE.VANA.KR.(2 LI SET-BM)</v>
      </c>
      <c r="C107">
        <v>0</v>
      </c>
      <c r="D107">
        <v>0</v>
      </c>
      <c r="E107" s="39" t="str">
        <f t="shared" si="1"/>
        <v>0 0</v>
      </c>
    </row>
    <row r="108" spans="1:6" x14ac:dyDescent="0.25">
      <c r="A108" t="s">
        <v>1243</v>
      </c>
      <c r="B108" t="str">
        <f>VLOOKUP(A108,[4]Sayfa1!A:B,2,FALSE)</f>
        <v>GN.1/2.KSE.GERI.DON.VANA.KR.PVD.PAR.ROSEGOLD</v>
      </c>
      <c r="C108">
        <v>0</v>
      </c>
      <c r="D108">
        <v>0</v>
      </c>
      <c r="E108" s="39" t="str">
        <f t="shared" si="1"/>
        <v>0 0</v>
      </c>
    </row>
    <row r="109" spans="1:6" x14ac:dyDescent="0.25">
      <c r="A109" t="s">
        <v>1448</v>
      </c>
      <c r="B109" t="str">
        <f>VLOOKUP(A109,[4]Sayfa1!A:B,2,FALSE)</f>
        <v>Ø16 X 2 PEX.BORU.ADAPT.KROM (DF:013G4200)</v>
      </c>
      <c r="C109">
        <v>0</v>
      </c>
      <c r="D109">
        <v>0</v>
      </c>
      <c r="E109" s="39" t="str">
        <f t="shared" si="1"/>
        <v>0 0</v>
      </c>
    </row>
    <row r="110" spans="1:6" x14ac:dyDescent="0.25">
      <c r="A110" t="s">
        <v>1396</v>
      </c>
      <c r="B110" t="str">
        <f>VLOOKUP(A110,[4]Sayfa1!A:B,2,FALSE)</f>
        <v>ELLIPTIC.PEX.BORU.ADAPT.KR</v>
      </c>
      <c r="C110">
        <v>0</v>
      </c>
      <c r="D110">
        <v>0</v>
      </c>
      <c r="E110" s="39" t="str">
        <f t="shared" si="1"/>
        <v>0 0</v>
      </c>
    </row>
    <row r="111" spans="1:6" x14ac:dyDescent="0.25">
      <c r="A111" t="s">
        <v>1396</v>
      </c>
      <c r="B111" t="str">
        <f>VLOOKUP(A111,[4]Sayfa1!A:B,2,FALSE)</f>
        <v>ELLIPTIC.PEX.BORU.ADAPT.KR</v>
      </c>
      <c r="C111">
        <v>0</v>
      </c>
      <c r="D111">
        <v>0</v>
      </c>
      <c r="E111" s="39" t="str">
        <f t="shared" si="1"/>
        <v>0 0</v>
      </c>
    </row>
    <row r="112" spans="1:6" x14ac:dyDescent="0.25">
      <c r="A112" t="s">
        <v>1052</v>
      </c>
      <c r="B112" t="str">
        <f>VLOOKUP(A112,[4]Sayfa1!A:B,2,FALSE)</f>
        <v>ALMIRA - OT 1/2DUZ.VANA.PAR.ALTN.YZY.</v>
      </c>
      <c r="C112">
        <v>0</v>
      </c>
      <c r="D112">
        <v>0</v>
      </c>
      <c r="E112" s="39" t="str">
        <f t="shared" si="1"/>
        <v>0 0</v>
      </c>
    </row>
    <row r="113" spans="1:5" x14ac:dyDescent="0.25">
      <c r="A113" t="s">
        <v>1103</v>
      </c>
      <c r="B113" t="str">
        <f>VLOOKUP(A113,[4]Sayfa1!A:B,2,FALSE)</f>
        <v>ALMIRA - OT 1/2DUZ.VANA.FRC.ALTN.YZY.</v>
      </c>
      <c r="C113">
        <v>0</v>
      </c>
      <c r="D113">
        <v>0</v>
      </c>
      <c r="E113" s="39" t="str">
        <f t="shared" si="1"/>
        <v>0 0</v>
      </c>
    </row>
    <row r="114" spans="1:5" x14ac:dyDescent="0.25">
      <c r="A114" t="s">
        <v>1246</v>
      </c>
      <c r="B114" t="str">
        <f>VLOOKUP(A114,[4]Sayfa1!A:B,2,FALSE)</f>
        <v>MIDAS.HQ230V1000W50HzCLI.KARE.AYR.ON/OF.FIS.BYZ.+BYZ.KBL</v>
      </c>
      <c r="C114">
        <v>0</v>
      </c>
      <c r="D114">
        <v>0</v>
      </c>
      <c r="E114" s="39" t="str">
        <f t="shared" si="1"/>
        <v>0 0</v>
      </c>
    </row>
    <row r="115" spans="1:5" x14ac:dyDescent="0.25">
      <c r="A115" t="s">
        <v>1399</v>
      </c>
      <c r="B115" t="str">
        <f>VLOOKUP(A115,[4]Sayfa1!A:B,2,FALSE)</f>
        <v>MIDAS.HQ230V300W50HzCLI.AYR.ON/OF.FSIZ.BYZ.+BYZ.3MT.KBL.HEC.1.1_v8.0</v>
      </c>
      <c r="C115">
        <v>0</v>
      </c>
      <c r="D115">
        <v>0</v>
      </c>
      <c r="E115" s="39" t="str">
        <f t="shared" si="1"/>
        <v>0 0</v>
      </c>
    </row>
    <row r="116" spans="1:5" x14ac:dyDescent="0.25">
      <c r="A116" t="s">
        <v>1105</v>
      </c>
      <c r="B116" t="str">
        <f>VLOOKUP(A116,[4]Sayfa1!A:B,2,FALSE)</f>
        <v>MIDAS.HQ230V500W50HzCLI.KARE.AYR.ON/OF.FIS.KR.+GRI.KBL.HEC.1.0</v>
      </c>
      <c r="C116">
        <v>0</v>
      </c>
      <c r="D116">
        <v>0</v>
      </c>
      <c r="E116" s="39" t="str">
        <f t="shared" si="1"/>
        <v>0 0</v>
      </c>
    </row>
    <row r="117" spans="1:5" x14ac:dyDescent="0.25">
      <c r="A117" t="s">
        <v>1449</v>
      </c>
      <c r="B117" t="str">
        <f>VLOOKUP(A117,[4]Sayfa1!A:B,2,FALSE)</f>
        <v>MIDAS.HQ230V500W50HzCLI.KARE.AYR.ON/OF.FIS.BYZ.+BYZ.KBL.HEC.1.R</v>
      </c>
      <c r="C117">
        <v>0</v>
      </c>
      <c r="D117">
        <v>0</v>
      </c>
      <c r="E117" s="39" t="str">
        <f t="shared" si="1"/>
        <v>0 0</v>
      </c>
    </row>
    <row r="118" spans="1:5" x14ac:dyDescent="0.25">
      <c r="A118" t="s">
        <v>1450</v>
      </c>
      <c r="B118" t="str">
        <f>VLOOKUP(A118,[4]Sayfa1!A:B,2,FALSE)</f>
        <v>MIDAS.HQ230V300W50HzCLI.KARE.AYR.ON/OF.FIS.BYZ.+BYZ.KBL.HEC.1.R</v>
      </c>
      <c r="C118">
        <v>0</v>
      </c>
      <c r="D118">
        <v>0</v>
      </c>
      <c r="E118" s="39" t="str">
        <f t="shared" si="1"/>
        <v>0 0</v>
      </c>
    </row>
    <row r="119" spans="1:5" x14ac:dyDescent="0.25">
      <c r="A119" t="s">
        <v>1401</v>
      </c>
      <c r="B119" t="str">
        <f>VLOOKUP(A119,[4]Sayfa1!A:B,2,FALSE)</f>
        <v>HT230V200W50HzCLI.STD.FSIZ.GRI</v>
      </c>
      <c r="C119">
        <v>0</v>
      </c>
      <c r="D119">
        <v>0</v>
      </c>
      <c r="E119" s="39" t="str">
        <f t="shared" si="1"/>
        <v>0 0</v>
      </c>
    </row>
    <row r="120" spans="1:5" x14ac:dyDescent="0.25">
      <c r="A120" t="s">
        <v>1055</v>
      </c>
      <c r="B120" t="str">
        <f>VLOOKUP(A120,[4]Sayfa1!A:B,2,FALSE)</f>
        <v>FR230V600W50HzCLI-STD.FIS.GRI</v>
      </c>
      <c r="C120">
        <v>0</v>
      </c>
      <c r="D120">
        <v>0</v>
      </c>
      <c r="E120" s="39" t="str">
        <f t="shared" si="1"/>
        <v>0 0</v>
      </c>
    </row>
    <row r="121" spans="1:5" x14ac:dyDescent="0.25">
      <c r="A121" t="s">
        <v>1055</v>
      </c>
      <c r="B121" t="str">
        <f>VLOOKUP(A121,[4]Sayfa1!A:B,2,FALSE)</f>
        <v>FR230V600W50HzCLI-STD.FIS.GRI</v>
      </c>
      <c r="C121">
        <v>0</v>
      </c>
      <c r="D121">
        <v>0</v>
      </c>
      <c r="E121" s="39" t="str">
        <f t="shared" si="1"/>
        <v>0 0</v>
      </c>
    </row>
    <row r="122" spans="1:5" x14ac:dyDescent="0.25">
      <c r="A122" t="s">
        <v>1057</v>
      </c>
      <c r="B122" t="str">
        <f>VLOOKUP(A122,[4]Sayfa1!A:B,2,FALSE)</f>
        <v>FR230V500W50HzCLISTD.FSIZ.GRI</v>
      </c>
      <c r="C122">
        <v>0</v>
      </c>
      <c r="D122">
        <v>0</v>
      </c>
      <c r="E122" s="39" t="str">
        <f t="shared" si="1"/>
        <v>0 0</v>
      </c>
    </row>
    <row r="123" spans="1:5" x14ac:dyDescent="0.25">
      <c r="A123" t="s">
        <v>1249</v>
      </c>
      <c r="B123" t="str">
        <f>VLOOKUP(A123,[4]Sayfa1!A:B,2,FALSE)</f>
        <v>FR230V250W50HzCLI-STD.FSIZ.GRI-KR</v>
      </c>
      <c r="C123">
        <v>0</v>
      </c>
      <c r="D123">
        <v>0</v>
      </c>
      <c r="E123" s="39" t="str">
        <f t="shared" si="1"/>
        <v>0 0</v>
      </c>
    </row>
    <row r="124" spans="1:5" x14ac:dyDescent="0.25">
      <c r="A124" t="s">
        <v>1249</v>
      </c>
      <c r="B124" t="str">
        <f>VLOOKUP(A124,[4]Sayfa1!A:B,2,FALSE)</f>
        <v>FR230V250W50HzCLI-STD.FSIZ.GRI-KR</v>
      </c>
      <c r="C124">
        <v>0</v>
      </c>
      <c r="D124">
        <v>0</v>
      </c>
      <c r="E124" s="39" t="str">
        <f t="shared" si="1"/>
        <v>0 0</v>
      </c>
    </row>
    <row r="125" spans="1:5" x14ac:dyDescent="0.25">
      <c r="A125" t="s">
        <v>1058</v>
      </c>
      <c r="B125" t="str">
        <f>VLOOKUP(A125,[4]Sayfa1!A:B,2,FALSE)</f>
        <v>FR230V600W50HzCLI-STD.FIS.GRI-KR</v>
      </c>
      <c r="C125">
        <v>0</v>
      </c>
      <c r="D125">
        <v>0</v>
      </c>
      <c r="E125" s="39" t="str">
        <f t="shared" si="1"/>
        <v>0 0</v>
      </c>
    </row>
    <row r="126" spans="1:5" x14ac:dyDescent="0.25">
      <c r="A126" t="s">
        <v>1452</v>
      </c>
      <c r="B126" t="str">
        <f>VLOOKUP(A126,[4]Sayfa1!A:B,2,FALSE)</f>
        <v>HT230V200W50HzCLIIFASTON</v>
      </c>
      <c r="C126">
        <v>0</v>
      </c>
      <c r="D126">
        <v>0</v>
      </c>
      <c r="E126" s="39" t="str">
        <f t="shared" si="1"/>
        <v>0 0</v>
      </c>
    </row>
    <row r="127" spans="1:5" x14ac:dyDescent="0.25">
      <c r="A127" t="s">
        <v>1328</v>
      </c>
      <c r="B127" t="str">
        <f>VLOOKUP(A127,[4]Sayfa1!A:B,2,FALSE)</f>
        <v>IC230V600W50HzCLIFASTON</v>
      </c>
      <c r="C127">
        <v>0</v>
      </c>
      <c r="D127">
        <v>0</v>
      </c>
      <c r="E127" s="39" t="str">
        <f t="shared" si="1"/>
        <v>0 0</v>
      </c>
    </row>
    <row r="128" spans="1:5" x14ac:dyDescent="0.25">
      <c r="A128" t="s">
        <v>1061</v>
      </c>
      <c r="B128" t="str">
        <f>VLOOKUP(A128,[4]Sayfa1!A:B,2,FALSE)</f>
        <v>TERMOSTATIK SENSOR KROM (GN)</v>
      </c>
      <c r="C128">
        <v>0</v>
      </c>
      <c r="D128">
        <v>0</v>
      </c>
      <c r="E128" s="39" t="str">
        <f t="shared" si="1"/>
        <v>0 0</v>
      </c>
    </row>
    <row r="129" spans="1:5" x14ac:dyDescent="0.25">
      <c r="A129" t="s">
        <v>2420</v>
      </c>
      <c r="B129" t="str">
        <f>VLOOKUP(A129,[4]Sayfa1!A:B,2,FALSE)</f>
        <v>STD.230V300W.CLI.GRI.TTR.E/F-TYPE.FIS.(70°C).GRI.KPK</v>
      </c>
      <c r="C129">
        <v>0</v>
      </c>
      <c r="D129">
        <v>0</v>
      </c>
      <c r="E129" s="39" t="str">
        <f t="shared" si="1"/>
        <v>0 0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ECB3C-8792-4E7F-9480-1BD0F05668F6}">
  <dimension ref="A1:F128"/>
  <sheetViews>
    <sheetView topLeftCell="A91" workbookViewId="0">
      <selection activeCell="B15" sqref="B15"/>
    </sheetView>
  </sheetViews>
  <sheetFormatPr defaultRowHeight="15" x14ac:dyDescent="0.25"/>
  <cols>
    <col min="1" max="1" width="19.140625" style="1" bestFit="1" customWidth="1"/>
    <col min="2" max="2" width="84.28515625" style="1" bestFit="1" customWidth="1"/>
    <col min="3" max="3" width="10.7109375" style="1" bestFit="1" customWidth="1"/>
    <col min="4" max="4" width="5" style="1" bestFit="1" customWidth="1"/>
    <col min="5" max="5" width="61.42578125" style="1" bestFit="1" customWidth="1"/>
    <col min="6" max="6" width="9.140625" style="1"/>
  </cols>
  <sheetData>
    <row r="1" spans="1:5" x14ac:dyDescent="0.25">
      <c r="A1" s="1" t="s">
        <v>430</v>
      </c>
      <c r="B1" s="1" t="str">
        <f>VLOOKUP(A1,[5]Sayfa1!A:B,2,FALSE)</f>
        <v>26,5 X 45 X 935 MM OMEGA KOLLEKTOR SATEN.BYZ.RAL9016.75G(AK.NBL=FA5624)</v>
      </c>
      <c r="C1" s="42">
        <v>5.63</v>
      </c>
      <c r="D1" s="43" t="s">
        <v>6832</v>
      </c>
      <c r="E1" s="1" t="s">
        <v>6833</v>
      </c>
    </row>
    <row r="2" spans="1:5" x14ac:dyDescent="0.25">
      <c r="A2" s="1" t="s">
        <v>593</v>
      </c>
      <c r="B2" s="1" t="str">
        <f>VLOOKUP(A2,[5]Sayfa1!A:B,2,FALSE)</f>
        <v>28,1 X 45 KARE KOLLEKTOR 7016(AK.NBL=SL2164)30G.PE</v>
      </c>
      <c r="C2" s="44">
        <v>2.9</v>
      </c>
      <c r="D2" s="1" t="s">
        <v>6834</v>
      </c>
      <c r="E2" s="1" t="s">
        <v>6835</v>
      </c>
    </row>
    <row r="3" spans="1:5" x14ac:dyDescent="0.25">
      <c r="A3" s="1" t="s">
        <v>524</v>
      </c>
      <c r="B3" s="1" t="str">
        <f>VLOOKUP(A3,[5]Sayfa1!A:B,2,FALSE)</f>
        <v>26,5 X 45 OMEGA KOLLEKTOR 7016(AK.NBL=SL2164)30G.PE</v>
      </c>
      <c r="C3" s="44">
        <v>2.9</v>
      </c>
      <c r="D3" s="1" t="s">
        <v>6834</v>
      </c>
      <c r="E3" s="1" t="s">
        <v>6835</v>
      </c>
    </row>
    <row r="4" spans="1:5" x14ac:dyDescent="0.25">
      <c r="A4" s="1" t="s">
        <v>847</v>
      </c>
      <c r="B4" s="1" t="str">
        <f>VLOOKUP(A4,[5]Sayfa1!A:B,2,FALSE)</f>
        <v>28,1 X 45 X 575 MM KARE KOLLEKTOR RAL 7016 30G</v>
      </c>
      <c r="C4" s="42">
        <v>4.5999999999999996</v>
      </c>
      <c r="D4" s="43" t="s">
        <v>6832</v>
      </c>
      <c r="E4" s="1" t="s">
        <v>6833</v>
      </c>
    </row>
    <row r="5" spans="1:5" x14ac:dyDescent="0.25">
      <c r="A5" s="1" t="s">
        <v>594</v>
      </c>
      <c r="B5" s="1" t="str">
        <f>VLOOKUP(A5,[5]Sayfa1!A:B,2,FALSE)</f>
        <v>26,5 X 45 X 575 MM OMEGA KOLLEKTOR RAL 7016 30G</v>
      </c>
      <c r="C5" s="42">
        <v>4.0999999999999996</v>
      </c>
      <c r="D5" s="43" t="s">
        <v>6832</v>
      </c>
      <c r="E5" s="1" t="s">
        <v>6833</v>
      </c>
    </row>
    <row r="6" spans="1:5" x14ac:dyDescent="0.25">
      <c r="A6" s="1" t="s">
        <v>339</v>
      </c>
      <c r="B6" s="1" t="str">
        <f>VLOOKUP(A6,[5]Sayfa1!A:B,2,FALSE)</f>
        <v>26,5 X 45 X 455 MM OMEGA KOLLEKTOR RAL 7016 30G</v>
      </c>
      <c r="C6" s="42">
        <v>3.59</v>
      </c>
      <c r="D6" s="43" t="s">
        <v>6832</v>
      </c>
      <c r="E6" s="1" t="s">
        <v>6833</v>
      </c>
    </row>
    <row r="7" spans="1:5" x14ac:dyDescent="0.25">
      <c r="A7" s="1" t="s">
        <v>433</v>
      </c>
      <c r="B7" s="1" t="str">
        <f>VLOOKUP(A7,[5]Sayfa1!A:B,2,FALSE)</f>
        <v>28,1 X 45 X 1175 MM KARE KOLLEKTOR RAL 7016 30G</v>
      </c>
      <c r="C7" s="42">
        <v>7.69</v>
      </c>
      <c r="D7" s="43" t="s">
        <v>6832</v>
      </c>
      <c r="E7" s="1" t="s">
        <v>6833</v>
      </c>
    </row>
    <row r="8" spans="1:5" x14ac:dyDescent="0.25">
      <c r="A8" s="1" t="s">
        <v>340</v>
      </c>
      <c r="B8" s="1" t="str">
        <f>VLOOKUP(A8,[5]Sayfa1!A:B,2,FALSE)</f>
        <v>26,5 X 45 X 1175 MM OMEGA KOLLEKTOR RAL 7016 30G</v>
      </c>
      <c r="C8" s="42">
        <v>6.66</v>
      </c>
      <c r="D8" s="43" t="s">
        <v>6832</v>
      </c>
      <c r="E8" s="1" t="s">
        <v>6833</v>
      </c>
    </row>
    <row r="9" spans="1:5" x14ac:dyDescent="0.25">
      <c r="A9" s="1" t="s">
        <v>597</v>
      </c>
      <c r="B9" s="1" t="str">
        <f>VLOOKUP(A9,[5]Sayfa1!A:B,2,FALSE)</f>
        <v>25 X 28 X 1195 MM ALUMINYUM KOLLEKTOR NOIR.SBL.2200.(AK.NBL=YW360F).10G.PE</v>
      </c>
      <c r="C9" s="42">
        <v>8.1515172126343796</v>
      </c>
      <c r="D9" s="43" t="s">
        <v>6832</v>
      </c>
      <c r="E9" s="1" t="s">
        <v>6833</v>
      </c>
    </row>
    <row r="10" spans="1:5" x14ac:dyDescent="0.25">
      <c r="A10" s="1" t="s">
        <v>40</v>
      </c>
      <c r="B10" s="1" t="str">
        <f>VLOOKUP(A10,[5]Sayfa1!A:B,2,FALSE)</f>
        <v>DUVAR MONTAJ BRAKETI HRP SAC PARCA 96 X 60 X 84 MM</v>
      </c>
      <c r="C10" s="10"/>
      <c r="E10" s="45" t="s">
        <v>6836</v>
      </c>
    </row>
    <row r="11" spans="1:5" x14ac:dyDescent="0.25">
      <c r="A11" s="1" t="s">
        <v>602</v>
      </c>
      <c r="B11" s="1" t="str">
        <f>VLOOKUP(A11,[5]Sayfa1!A:B,2,FALSE)</f>
        <v>M4 X 17 MM T20 TORKS BASLI VIDA</v>
      </c>
      <c r="C11" s="10">
        <v>0</v>
      </c>
    </row>
    <row r="12" spans="1:5" x14ac:dyDescent="0.25">
      <c r="A12" s="1" t="s">
        <v>682</v>
      </c>
      <c r="B12" s="1" t="str">
        <f>VLOOKUP(A12,[5]Sayfa1!A:B,2,FALSE)</f>
        <v>1000 X 2000 X 1,2 MM GALVANIZ SAC HAM YÜZEY</v>
      </c>
      <c r="C12" s="44">
        <v>3.25</v>
      </c>
      <c r="D12" s="43" t="s">
        <v>6834</v>
      </c>
      <c r="E12" s="1" t="s">
        <v>6837</v>
      </c>
    </row>
    <row r="13" spans="1:5" x14ac:dyDescent="0.25">
      <c r="A13" s="1" t="s">
        <v>682</v>
      </c>
      <c r="B13" s="1" t="str">
        <f>VLOOKUP(A13,[5]Sayfa1!A:B,2,FALSE)</f>
        <v>1000 X 2000 X 1,2 MM GALVANIZ SAC HAM YÜZEY</v>
      </c>
      <c r="C13" s="44">
        <v>3.25</v>
      </c>
      <c r="D13" s="43" t="s">
        <v>6834</v>
      </c>
      <c r="E13" s="1" t="s">
        <v>6837</v>
      </c>
    </row>
    <row r="14" spans="1:5" x14ac:dyDescent="0.25">
      <c r="A14" s="1" t="s">
        <v>370</v>
      </c>
      <c r="B14" s="1" t="str">
        <f>VLOOKUP(A14,[5]Sayfa1!A:B,2,FALSE)</f>
        <v>M6 X 25 BOMBE IMBUS CIVATA</v>
      </c>
      <c r="C14" s="10">
        <v>0</v>
      </c>
    </row>
    <row r="15" spans="1:5" x14ac:dyDescent="0.25">
      <c r="A15" s="1" t="s">
        <v>457</v>
      </c>
      <c r="B15" s="1" t="str">
        <f>VLOOKUP(A15,[5]Sayfa1!A:B,2,FALSE)</f>
        <v>Ø 16 MM YUVARLAK PROFIL TAPASI</v>
      </c>
      <c r="C15" s="10">
        <v>0</v>
      </c>
    </row>
    <row r="16" spans="1:5" x14ac:dyDescent="0.25">
      <c r="A16" s="1" t="s">
        <v>250</v>
      </c>
      <c r="B16" s="1" t="str">
        <f>VLOOKUP(A16,[5]Sayfa1!A:B,2,FALSE)</f>
        <v>TEKERLEKLI SANDALYE FREN PAPUCU DIRSEGI</v>
      </c>
      <c r="C16" s="10">
        <v>0</v>
      </c>
    </row>
    <row r="17" spans="1:5" x14ac:dyDescent="0.25">
      <c r="A17" s="1" t="s">
        <v>687</v>
      </c>
      <c r="B17" s="1" t="str">
        <f>VLOOKUP(A17,[5]Sayfa1!A:B,2,FALSE)</f>
        <v>MIDAS.HQ.KONTROL.PANELI.YEDEK.PARCA.50HzCLI.KARE.AYR.ON/OF.FIS.BYZ.+BYZ.KBL</v>
      </c>
      <c r="C17" s="10">
        <v>0</v>
      </c>
    </row>
    <row r="18" spans="1:5" x14ac:dyDescent="0.25">
      <c r="A18" s="1" t="s">
        <v>618</v>
      </c>
      <c r="B18" s="1" t="str">
        <f>VLOOKUP(A18,[5]Sayfa1!A:B,2,FALSE)</f>
        <v>MIDAS.HQ.KONTROL.PANELI.YEDEK.PARCA.50HzCLI.KARE.AYR.ON/OF.FIS.KR.+GRI.KBL</v>
      </c>
      <c r="C18" s="10">
        <v>0</v>
      </c>
    </row>
    <row r="19" spans="1:5" x14ac:dyDescent="0.25">
      <c r="A19" s="1" t="s">
        <v>379</v>
      </c>
      <c r="B19" s="1" t="str">
        <f>VLOOKUP(A19,[5]Sayfa1!A:B,2,FALSE)</f>
        <v>1000 X 2000 X 0,5 MM 304 KALITE PASLANMAZ SAC TEK TARAF AYNA YÜZEY FOLYOLU</v>
      </c>
      <c r="C19" s="44">
        <v>4</v>
      </c>
      <c r="D19" s="1" t="s">
        <v>6834</v>
      </c>
      <c r="E19" s="1" t="s">
        <v>6837</v>
      </c>
    </row>
    <row r="20" spans="1:5" x14ac:dyDescent="0.25">
      <c r="A20" s="1" t="s">
        <v>465</v>
      </c>
      <c r="B20" s="1" t="str">
        <f>VLOOKUP(A20,[5]Sayfa1!A:B,2,FALSE)</f>
        <v>30 X 30 X 1 MM TIG 316 L PASLANMAZ PROFIL 400 GRIT</v>
      </c>
      <c r="C20" s="44">
        <v>6.91</v>
      </c>
      <c r="D20" s="1" t="s">
        <v>6838</v>
      </c>
      <c r="E20" s="1" t="s">
        <v>6837</v>
      </c>
    </row>
    <row r="21" spans="1:5" x14ac:dyDescent="0.25">
      <c r="A21" s="1" t="s">
        <v>623</v>
      </c>
      <c r="B21" s="1" t="str">
        <f>VLOOKUP(A21,[5]Sayfa1!A:B,2,FALSE)</f>
        <v>Ø 25 X 1,5 MM 304 600 GRIT PASLANMAZ BORU</v>
      </c>
      <c r="C21" s="44">
        <v>3.3866000000000001</v>
      </c>
      <c r="D21" s="1" t="s">
        <v>6838</v>
      </c>
      <c r="E21" s="1" t="s">
        <v>6837</v>
      </c>
    </row>
    <row r="22" spans="1:5" x14ac:dyDescent="0.25">
      <c r="A22" s="1" t="s">
        <v>690</v>
      </c>
      <c r="B22" s="1" t="str">
        <f>VLOOKUP(A22,[5]Sayfa1!A:B,2,FALSE)</f>
        <v>Ø 8 X 1 MM TIG 304 PASLANMAZ BORU 400 GRIT</v>
      </c>
      <c r="C22" s="10"/>
    </row>
    <row r="23" spans="1:5" x14ac:dyDescent="0.25">
      <c r="A23" s="1" t="s">
        <v>692</v>
      </c>
      <c r="B23" s="1" t="str">
        <f>VLOOKUP(A23,[5]Sayfa1!A:B,2,FALSE)</f>
        <v>24 MM 304 PASLANMAZ ALTI KOSE DOLU PROFIL</v>
      </c>
      <c r="C23" s="44">
        <v>4</v>
      </c>
      <c r="D23" s="1" t="s">
        <v>6834</v>
      </c>
      <c r="E23" s="1" t="s">
        <v>6837</v>
      </c>
    </row>
    <row r="24" spans="1:5" x14ac:dyDescent="0.25">
      <c r="A24" s="1" t="s">
        <v>80</v>
      </c>
      <c r="B24" s="1" t="str">
        <f>VLOOKUP(A24,[5]Sayfa1!A:B,2,FALSE)</f>
        <v>30,80 X 14,45 X 2 MM PASLANMAZ PARALEL KÖR KAPAK</v>
      </c>
      <c r="C24" s="10"/>
      <c r="E24" s="45" t="s">
        <v>6839</v>
      </c>
    </row>
    <row r="25" spans="1:5" x14ac:dyDescent="0.25">
      <c r="A25" s="1" t="s">
        <v>84</v>
      </c>
      <c r="B25" s="1" t="str">
        <f>VLOOKUP(A25,[5]Sayfa1!A:B,2,FALSE)</f>
        <v>M8 X 70 YHB ALIAN BASLI CIVATA</v>
      </c>
      <c r="C25" s="10">
        <v>0</v>
      </c>
    </row>
    <row r="26" spans="1:5" x14ac:dyDescent="0.25">
      <c r="A26" s="1" t="s">
        <v>876</v>
      </c>
      <c r="B26" s="1" t="str">
        <f>VLOOKUP(A26,[5]Sayfa1!A:B,2,FALSE)</f>
        <v>M8 KARE SOMUN INOX</v>
      </c>
      <c r="C26" s="10">
        <v>0</v>
      </c>
    </row>
    <row r="27" spans="1:5" x14ac:dyDescent="0.25">
      <c r="A27" s="1" t="s">
        <v>479</v>
      </c>
      <c r="B27" s="1" t="str">
        <f>VLOOKUP(A27,[5]Sayfa1!A:B,2,FALSE)</f>
        <v>M8 X 55 IMBUS CIVATA</v>
      </c>
      <c r="C27" s="10">
        <v>0</v>
      </c>
    </row>
    <row r="28" spans="1:5" x14ac:dyDescent="0.25">
      <c r="A28" s="1" t="s">
        <v>398</v>
      </c>
      <c r="B28" s="1" t="str">
        <f>VLOOKUP(A28,[5]Sayfa1!A:B,2,FALSE)</f>
        <v>5 X 12 MM YSB INOX VIDA DIN 7985 A2</v>
      </c>
      <c r="C28" s="10">
        <v>0</v>
      </c>
    </row>
    <row r="29" spans="1:5" x14ac:dyDescent="0.25">
      <c r="A29" s="1" t="s">
        <v>401</v>
      </c>
      <c r="B29" s="1" t="str">
        <f>VLOOKUP(A29,[5]Sayfa1!A:B,2,FALSE)</f>
        <v>PASLANMAZ K TOPUZ 11 MM UZUNLUK ELK. BIANCA</v>
      </c>
      <c r="C29" s="10"/>
      <c r="E29" s="45" t="s">
        <v>6840</v>
      </c>
    </row>
    <row r="30" spans="1:5" x14ac:dyDescent="0.25">
      <c r="A30" s="1" t="s">
        <v>569</v>
      </c>
      <c r="B30" s="1" t="str">
        <f>VLOOKUP(A30,[5]Sayfa1!A:B,2,FALSE)</f>
        <v>Ø 75 GELENEKSEL RAD.DUVAR FLANŞI Ø 32,10 GOBEKLI Ø 5,20 SETSCREW DELIKLI PASLANMAZ</v>
      </c>
      <c r="C30" s="42">
        <v>2.7</v>
      </c>
      <c r="E30" s="1" t="s">
        <v>6841</v>
      </c>
    </row>
    <row r="31" spans="1:5" x14ac:dyDescent="0.25">
      <c r="A31" s="1" t="s">
        <v>489</v>
      </c>
      <c r="B31" s="1" t="str">
        <f>VLOOKUP(A31,[5]Sayfa1!A:B,2,FALSE)</f>
        <v>1200 X 610 X 8 MM BRAVO MOTİF DESEN SİYAH BENEKLİ CAM</v>
      </c>
      <c r="C31" s="41">
        <v>2500</v>
      </c>
      <c r="E31" s="1" t="s">
        <v>6842</v>
      </c>
    </row>
    <row r="32" spans="1:5" x14ac:dyDescent="0.25">
      <c r="A32" s="1" t="s">
        <v>490</v>
      </c>
      <c r="B32" s="1" t="str">
        <f>VLOOKUP(A32,[5]Sayfa1!A:B,2,FALSE)</f>
        <v>40 X 600 X 45 MM IROKO AHŞAP GİYDİRME (29  MM ARKA KISIM)</v>
      </c>
      <c r="C32" s="42">
        <v>8</v>
      </c>
      <c r="E32" s="1" t="s">
        <v>6843</v>
      </c>
    </row>
    <row r="33" spans="1:5" x14ac:dyDescent="0.25">
      <c r="A33" s="1" t="s">
        <v>573</v>
      </c>
      <c r="B33" s="1" t="str">
        <f>VLOOKUP(A33,[5]Sayfa1!A:B,2,FALSE)</f>
        <v>1/4" PIRINC PURJOR TAPA 15AA 17 X 25 MM</v>
      </c>
      <c r="C33" s="10">
        <v>0</v>
      </c>
    </row>
    <row r="34" spans="1:5" x14ac:dyDescent="0.25">
      <c r="A34" s="1" t="s">
        <v>406</v>
      </c>
      <c r="B34" s="1" t="str">
        <f>VLOOKUP(A34,[5]Sayfa1!A:B,2,FALSE)</f>
        <v>1/8" PURJÖR TAPA 13AA</v>
      </c>
      <c r="C34" s="10">
        <v>0</v>
      </c>
    </row>
    <row r="35" spans="1:5" x14ac:dyDescent="0.25">
      <c r="A35" s="1" t="s">
        <v>642</v>
      </c>
      <c r="B35" s="1" t="str">
        <f>VLOOKUP(A35,[5]Sayfa1!A:B,2,FALSE)</f>
        <v>40 HATVE, DUZ, PLASTIK YUVARLAK MONTAJ SETI MAT.SYH.RAL9005 4 LU</v>
      </c>
      <c r="C35" s="10">
        <v>0</v>
      </c>
    </row>
    <row r="36" spans="1:5" x14ac:dyDescent="0.25">
      <c r="A36" s="1" t="s">
        <v>2373</v>
      </c>
      <c r="B36" s="1" t="str">
        <f>VLOOKUP(A36,[5]Sayfa1!A:B,2,FALSE)</f>
        <v>40 HATVE, DUZ, PLASTIK YUVARLAK MONTAJ SETI BYZ.RAL9010 4 LU</v>
      </c>
      <c r="C36" s="10">
        <v>0</v>
      </c>
    </row>
    <row r="37" spans="1:5" x14ac:dyDescent="0.25">
      <c r="A37" s="1" t="s">
        <v>706</v>
      </c>
      <c r="B37" s="1" t="str">
        <f>VLOOKUP(A37,[5]Sayfa1!A:B,2,FALSE)</f>
        <v>Ø 20 MM KROM KAPLAMALİ, M6 İÇ SOMUNLU, ZAMAK VİDA KAPAMASİ</v>
      </c>
      <c r="C37" s="10">
        <v>0</v>
      </c>
    </row>
    <row r="38" spans="1:5" x14ac:dyDescent="0.25">
      <c r="A38" s="1" t="s">
        <v>110</v>
      </c>
      <c r="B38" s="1" t="str">
        <f>VLOOKUP(A38,[5]Sayfa1!A:B,2,FALSE)</f>
        <v>SAPHO URUN LOGOSU</v>
      </c>
      <c r="C38" s="10">
        <v>0</v>
      </c>
    </row>
    <row r="39" spans="1:5" x14ac:dyDescent="0.25">
      <c r="A39" s="1" t="s">
        <v>110</v>
      </c>
      <c r="B39" s="1" t="str">
        <f>VLOOKUP(A39,[5]Sayfa1!A:B,2,FALSE)</f>
        <v>SAPHO URUN LOGOSU</v>
      </c>
      <c r="C39" s="10">
        <v>0</v>
      </c>
    </row>
    <row r="40" spans="1:5" x14ac:dyDescent="0.25">
      <c r="A40" s="1" t="s">
        <v>707</v>
      </c>
      <c r="B40" s="1" t="str">
        <f>VLOOKUP(A40,[5]Sayfa1!A:B,2,FALSE)</f>
        <v>DLT URUN LOGOSU</v>
      </c>
      <c r="C40" s="10">
        <v>0</v>
      </c>
    </row>
    <row r="41" spans="1:5" x14ac:dyDescent="0.25">
      <c r="A41" s="1" t="s">
        <v>498</v>
      </c>
      <c r="B41" s="1" t="str">
        <f>VLOOKUP(A41,[5]Sayfa1!A:B,2,FALSE)</f>
        <v>ACV BISQUE MUMLUK LOGOSU (ACV DEN GELDİ)</v>
      </c>
      <c r="C41" s="10">
        <v>0</v>
      </c>
    </row>
    <row r="42" spans="1:5" x14ac:dyDescent="0.25">
      <c r="A42" s="1" t="s">
        <v>1353</v>
      </c>
      <c r="B42" s="1" t="str">
        <f>VLOOKUP(A42,[5]Sayfa1!A:B,2,FALSE)</f>
        <v>ACV-ACOVA URUN LOGOSU</v>
      </c>
      <c r="C42" s="10">
        <v>0</v>
      </c>
    </row>
    <row r="43" spans="1:5" x14ac:dyDescent="0.25">
      <c r="A43" s="1" t="s">
        <v>993</v>
      </c>
      <c r="B43" s="1" t="str">
        <f>VLOOKUP(A43,[5]Sayfa1!A:B,2,FALSE)</f>
        <v>ACV-ZEHNDER URUN LOGOSU (DUZ YUZEYLER ICIN) MALZEME NO: 49502698</v>
      </c>
      <c r="C43" s="10"/>
      <c r="E43" s="46" t="s">
        <v>6844</v>
      </c>
    </row>
    <row r="44" spans="1:5" x14ac:dyDescent="0.25">
      <c r="A44" s="1" t="s">
        <v>993</v>
      </c>
      <c r="B44" s="1" t="str">
        <f>VLOOKUP(A44,[5]Sayfa1!A:B,2,FALSE)</f>
        <v>ACV-ZEHNDER URUN LOGOSU (DUZ YUZEYLER ICIN) MALZEME NO: 49502698</v>
      </c>
      <c r="C44" s="10"/>
      <c r="E44" s="46" t="s">
        <v>6844</v>
      </c>
    </row>
    <row r="45" spans="1:5" x14ac:dyDescent="0.25">
      <c r="A45" s="1" t="s">
        <v>122</v>
      </c>
      <c r="B45" s="1" t="str">
        <f>VLOOKUP(A45,[5]Sayfa1!A:B,2,FALSE)</f>
        <v>DONMA UYARI KUTU ETIKETI TURKCE</v>
      </c>
      <c r="C45" s="10"/>
      <c r="E45" s="45" t="s">
        <v>6845</v>
      </c>
    </row>
    <row r="46" spans="1:5" x14ac:dyDescent="0.25">
      <c r="A46" s="1" t="s">
        <v>711</v>
      </c>
      <c r="B46" s="1" t="str">
        <f>VLOOKUP(A46,[5]Sayfa1!A:B,2,FALSE)</f>
        <v>TW-2048 32x32 mm  48'li BARKOD ETİKETİ</v>
      </c>
      <c r="C46" s="41">
        <v>3.6457999999999997E-2</v>
      </c>
      <c r="D46" s="1" t="s">
        <v>6832</v>
      </c>
      <c r="E46" s="1" t="s">
        <v>6846</v>
      </c>
    </row>
    <row r="47" spans="1:5" x14ac:dyDescent="0.25">
      <c r="A47" s="1" t="s">
        <v>711</v>
      </c>
      <c r="B47" s="1" t="str">
        <f>VLOOKUP(A47,[5]Sayfa1!A:B,2,FALSE)</f>
        <v>TW-2048 32x32 mm  48'li BARKOD ETİKETİ</v>
      </c>
      <c r="C47" s="41">
        <v>3.6457999999999997E-2</v>
      </c>
      <c r="D47" s="1" t="s">
        <v>6832</v>
      </c>
      <c r="E47" s="1" t="s">
        <v>6846</v>
      </c>
    </row>
    <row r="48" spans="1:5" x14ac:dyDescent="0.25">
      <c r="A48" s="1" t="s">
        <v>1005</v>
      </c>
      <c r="B48" s="1" t="str">
        <f>VLOOKUP(A48,[5]Sayfa1!A:B,2,FALSE)</f>
        <v>A24G466000-a-RC VICTORIA 1200X500 ALYA ELEKTRIKLI KROM KUTU ETIKETI (A815513001)</v>
      </c>
      <c r="C48" s="10"/>
      <c r="E48" s="45" t="s">
        <v>6845</v>
      </c>
    </row>
    <row r="49" spans="1:5" x14ac:dyDescent="0.25">
      <c r="A49" s="1" t="s">
        <v>713</v>
      </c>
      <c r="B49" s="1" t="str">
        <f>VLOOKUP(A49,[5]Sayfa1!A:B,2,FALSE)</f>
        <v>ACV-ZEHNDER URUN LOGOSU (YUVARLAK YUZEYLER ICIN) MALZEME NO: 40004631</v>
      </c>
      <c r="C49" s="10"/>
      <c r="E49" s="1" t="s">
        <v>6847</v>
      </c>
    </row>
    <row r="50" spans="1:5" x14ac:dyDescent="0.25">
      <c r="A50" s="1" t="s">
        <v>1007</v>
      </c>
      <c r="B50" s="1" t="str">
        <f>VLOOKUP(A50,[5]Sayfa1!A:B,2,FALSE)</f>
        <v>110 MM X 300 MT RESIN RIBBON</v>
      </c>
      <c r="C50" s="42">
        <v>16</v>
      </c>
      <c r="D50" s="1" t="s">
        <v>6832</v>
      </c>
      <c r="E50" s="1" t="s">
        <v>6848</v>
      </c>
    </row>
    <row r="51" spans="1:5" x14ac:dyDescent="0.25">
      <c r="A51" s="1" t="s">
        <v>2378</v>
      </c>
      <c r="B51" s="1" t="str">
        <f>VLOOKUP(A51,[5]Sayfa1!A:B,2,FALSE)</f>
        <v>KARTON KÖŞEBENT KALINLIK 4 MM 40 X 40 X 445 MM</v>
      </c>
      <c r="C51" s="10"/>
      <c r="E51" s="45" t="s">
        <v>6849</v>
      </c>
    </row>
    <row r="52" spans="1:5" x14ac:dyDescent="0.25">
      <c r="A52" s="1" t="s">
        <v>2379</v>
      </c>
      <c r="B52" s="1" t="str">
        <f>VLOOKUP(A52,[5]Sayfa1!A:B,2,FALSE)</f>
        <v>STRAFOR 20 DANSITE 110 X 70 X 50 MM</v>
      </c>
      <c r="C52" s="41">
        <v>195</v>
      </c>
      <c r="E52" s="1" t="s">
        <v>6837</v>
      </c>
    </row>
    <row r="53" spans="1:5" x14ac:dyDescent="0.25">
      <c r="A53" s="1" t="s">
        <v>131</v>
      </c>
      <c r="B53" s="1" t="str">
        <f>VLOOKUP(A53,[5]Sayfa1!A:B,2,FALSE)</f>
        <v>560x1360 mm AHSAP PALET TEKLI</v>
      </c>
      <c r="C53" s="47">
        <v>316</v>
      </c>
    </row>
    <row r="54" spans="1:5" x14ac:dyDescent="0.25">
      <c r="A54" s="1" t="s">
        <v>2381</v>
      </c>
      <c r="B54" s="1" t="str">
        <f>VLOOKUP(A54,[5]Sayfa1!A:B,2,FALSE)</f>
        <v>700x980 mm AHSAP PALET TEKLI</v>
      </c>
      <c r="C54" s="47">
        <v>331</v>
      </c>
    </row>
    <row r="55" spans="1:5" x14ac:dyDescent="0.25">
      <c r="A55" s="1" t="s">
        <v>1369</v>
      </c>
      <c r="B55" s="1" t="str">
        <f>VLOOKUP(A55,[5]Sayfa1!A:B,2,FALSE)</f>
        <v>1200x800 mm AHSAP PALET CIFTLI</v>
      </c>
      <c r="C55" s="47">
        <v>436</v>
      </c>
    </row>
    <row r="56" spans="1:5" x14ac:dyDescent="0.25">
      <c r="A56" s="1" t="s">
        <v>1206</v>
      </c>
      <c r="B56" s="1" t="str">
        <f>VLOOKUP(A56,[5]Sayfa1!A:B,2,FALSE)</f>
        <v>1680x680 mm AHSAP PALET TEKLI</v>
      </c>
      <c r="C56" s="47">
        <v>596</v>
      </c>
    </row>
    <row r="57" spans="1:5" x14ac:dyDescent="0.25">
      <c r="A57" s="1" t="s">
        <v>296</v>
      </c>
      <c r="B57" s="1" t="str">
        <f>VLOOKUP(A57,[5]Sayfa1!A:B,2,FALSE)</f>
        <v>580x1600 mm AHSAP PALET TEKLI</v>
      </c>
      <c r="C57" s="47">
        <v>337</v>
      </c>
    </row>
    <row r="58" spans="1:5" x14ac:dyDescent="0.25">
      <c r="A58" s="1" t="s">
        <v>133</v>
      </c>
      <c r="B58" s="1" t="str">
        <f>VLOOKUP(A58,[5]Sayfa1!A:B,2,FALSE)</f>
        <v>580x1100 mm AHSAP PALET TEKLI</v>
      </c>
      <c r="C58" s="47">
        <v>304</v>
      </c>
    </row>
    <row r="59" spans="1:5" x14ac:dyDescent="0.25">
      <c r="A59" s="1" t="s">
        <v>720</v>
      </c>
      <c r="B59" s="1" t="str">
        <f>VLOOKUP(A59,[5]Sayfa1!A:B,2,FALSE)</f>
        <v>900x1320 mm AHSAP PALET CIFTLI</v>
      </c>
      <c r="C59" s="47">
        <v>422</v>
      </c>
    </row>
    <row r="60" spans="1:5" x14ac:dyDescent="0.25">
      <c r="A60" s="1" t="s">
        <v>2384</v>
      </c>
      <c r="B60" s="1" t="str">
        <f>VLOOKUP(A60,[5]Sayfa1!A:B,2,FALSE)</f>
        <v>580x1860 mm AHSAP PALET TEKLI</v>
      </c>
      <c r="C60" s="47">
        <v>355</v>
      </c>
    </row>
    <row r="61" spans="1:5" x14ac:dyDescent="0.25">
      <c r="A61" s="1" t="s">
        <v>134</v>
      </c>
      <c r="B61" s="1" t="str">
        <f>VLOOKUP(A61,[5]Sayfa1!A:B,2,FALSE)</f>
        <v>580x900 mm AHSAP PALET TEKLI</v>
      </c>
      <c r="C61" s="47">
        <v>291</v>
      </c>
    </row>
    <row r="62" spans="1:5" x14ac:dyDescent="0.25">
      <c r="A62" s="1" t="s">
        <v>298</v>
      </c>
      <c r="B62" s="1" t="str">
        <f>VLOOKUP(A62,[5]Sayfa1!A:B,2,FALSE)</f>
        <v>1280x680 mm AHSAP PALET TEKLI</v>
      </c>
      <c r="C62" s="47">
        <v>480</v>
      </c>
    </row>
    <row r="63" spans="1:5" x14ac:dyDescent="0.25">
      <c r="A63" s="1" t="s">
        <v>1207</v>
      </c>
      <c r="B63" s="1" t="str">
        <f>VLOOKUP(A63,[5]Sayfa1!A:B,2,FALSE)</f>
        <v>1300X1320 mm AHŞAP PALET ÇİFTLİ</v>
      </c>
      <c r="C63" s="47">
        <v>509</v>
      </c>
    </row>
    <row r="64" spans="1:5" x14ac:dyDescent="0.25">
      <c r="A64" s="1" t="s">
        <v>300</v>
      </c>
      <c r="B64" s="1" t="str">
        <f>VLOOKUP(A64,[5]Sayfa1!A:B,2,FALSE)</f>
        <v>ECZACIBAŞI 1000X1200 mm AHŞAP PALET(311221)</v>
      </c>
      <c r="C64" s="47">
        <v>433</v>
      </c>
    </row>
    <row r="65" spans="1:5" x14ac:dyDescent="0.25">
      <c r="A65" s="1" t="s">
        <v>136</v>
      </c>
      <c r="B65" s="1" t="str">
        <f>VLOOKUP(A65,[5]Sayfa1!A:B,2,FALSE)</f>
        <v>690X790  mm AHŞAP PALET TEKLİ</v>
      </c>
      <c r="C65" s="47">
        <v>316</v>
      </c>
    </row>
    <row r="66" spans="1:5" x14ac:dyDescent="0.25">
      <c r="A66" s="1" t="s">
        <v>1372</v>
      </c>
      <c r="B66" s="1" t="str">
        <f>VLOOKUP(A66,[5]Sayfa1!A:B,2,FALSE)</f>
        <v>1300x1120 mm AHŞAP PALET ÇİFTLİ</v>
      </c>
      <c r="C66" s="47">
        <v>490</v>
      </c>
    </row>
    <row r="67" spans="1:5" x14ac:dyDescent="0.25">
      <c r="A67" s="1" t="s">
        <v>1284</v>
      </c>
      <c r="B67" s="1" t="str">
        <f>VLOOKUP(A67,[5]Sayfa1!A:B,2,FALSE)</f>
        <v>900x920 mm AHŞAP PALET ÇİFTLİ</v>
      </c>
      <c r="C67" s="47">
        <v>383</v>
      </c>
    </row>
    <row r="68" spans="1:5" x14ac:dyDescent="0.25">
      <c r="A68" s="1" t="s">
        <v>2386</v>
      </c>
      <c r="B68" s="1" t="str">
        <f>VLOOKUP(A68,[5]Sayfa1!A:B,2,FALSE)</f>
        <v>1300x920 mm AHŞAP PALET ÇİFTLİ</v>
      </c>
      <c r="C68" s="47">
        <v>470</v>
      </c>
    </row>
    <row r="69" spans="1:5" x14ac:dyDescent="0.25">
      <c r="A69" s="1" t="s">
        <v>138</v>
      </c>
      <c r="B69" s="1" t="str">
        <f>VLOOKUP(A69,[5]Sayfa1!A:B,2,FALSE)</f>
        <v>1600x1120 mm AHŞAP PALET ÇİFTLİ</v>
      </c>
      <c r="C69" s="47">
        <v>516</v>
      </c>
    </row>
    <row r="70" spans="1:5" x14ac:dyDescent="0.25">
      <c r="A70" s="1" t="s">
        <v>721</v>
      </c>
      <c r="B70" s="1" t="str">
        <f>VLOOKUP(A70,[5]Sayfa1!A:B,2,FALSE)</f>
        <v>1600x1320 mm AHŞAP PALET ÇİFTLİ</v>
      </c>
      <c r="C70" s="47">
        <v>536</v>
      </c>
    </row>
    <row r="71" spans="1:5" x14ac:dyDescent="0.25">
      <c r="A71" s="1" t="s">
        <v>1373</v>
      </c>
      <c r="B71" s="1" t="str">
        <f>VLOOKUP(A71,[5]Sayfa1!A:B,2,FALSE)</f>
        <v>1100x1320 mm AHSAP PALET CIFTLI</v>
      </c>
      <c r="C71" s="47">
        <v>466</v>
      </c>
    </row>
    <row r="72" spans="1:5" x14ac:dyDescent="0.25">
      <c r="A72" s="1" t="s">
        <v>139</v>
      </c>
      <c r="B72" s="1" t="str">
        <f>VLOOKUP(A72,[5]Sayfa1!A:B,2,FALSE)</f>
        <v>700x900 mm AHSAP PALET TEKLI</v>
      </c>
      <c r="C72" s="47">
        <v>327</v>
      </c>
    </row>
    <row r="73" spans="1:5" x14ac:dyDescent="0.25">
      <c r="A73" s="1" t="s">
        <v>1286</v>
      </c>
      <c r="B73" s="1" t="str">
        <f>VLOOKUP(A73,[5]Sayfa1!A:B,2,FALSE)</f>
        <v>842 X 545 X 110 MM OSB SANDIK</v>
      </c>
      <c r="C73" s="10">
        <v>0</v>
      </c>
    </row>
    <row r="74" spans="1:5" x14ac:dyDescent="0.25">
      <c r="A74" s="1" t="s">
        <v>1211</v>
      </c>
      <c r="B74" s="1" t="str">
        <f>VLOOKUP(A74,[5]Sayfa1!A:B,2,FALSE)</f>
        <v>1075 X 575 X 160 MM OSB SANDIK</v>
      </c>
      <c r="C74" s="10">
        <v>0</v>
      </c>
    </row>
    <row r="75" spans="1:5" x14ac:dyDescent="0.25">
      <c r="A75" s="1" t="s">
        <v>1025</v>
      </c>
      <c r="B75" s="1" t="str">
        <f>VLOOKUP(A75,[5]Sayfa1!A:B,2,FALSE)</f>
        <v>TERMİNAL JAK 6,3 DİŞİ</v>
      </c>
      <c r="C75" s="41">
        <v>0.15</v>
      </c>
      <c r="D75" s="1" t="s">
        <v>6832</v>
      </c>
      <c r="E75" s="1" t="s">
        <v>6850</v>
      </c>
    </row>
    <row r="76" spans="1:5" x14ac:dyDescent="0.25">
      <c r="A76" s="1" t="s">
        <v>146</v>
      </c>
      <c r="B76" s="1" t="str">
        <f>VLOOKUP(A76,[5]Sayfa1!A:B,2,FALSE)</f>
        <v>SDD 60 REZİSTANS 6 MT 240W 220V</v>
      </c>
      <c r="C76" s="10">
        <v>0</v>
      </c>
    </row>
    <row r="77" spans="1:5" x14ac:dyDescent="0.25">
      <c r="A77" s="1" t="s">
        <v>1291</v>
      </c>
      <c r="B77" s="1" t="str">
        <f>VLOOKUP(A77,[5]Sayfa1!A:B,2,FALSE)</f>
        <v>SDD 50 REZİSTANS 5 MT 200W 220V</v>
      </c>
      <c r="C77" s="10">
        <v>0</v>
      </c>
    </row>
    <row r="78" spans="1:5" x14ac:dyDescent="0.25">
      <c r="A78" s="1" t="s">
        <v>1218</v>
      </c>
      <c r="B78" s="1" t="str">
        <f>VLOOKUP(A78,[5]Sayfa1!A:B,2,FALSE)</f>
        <v>SEV R AS 4624/1 REZİSTANS 120V 150 W</v>
      </c>
      <c r="C78" s="10">
        <v>0</v>
      </c>
    </row>
    <row r="79" spans="1:5" x14ac:dyDescent="0.25">
      <c r="A79" s="1" t="s">
        <v>303</v>
      </c>
      <c r="B79" s="1" t="str">
        <f>VLOOKUP(A79,[5]Sayfa1!A:B,2,FALSE)</f>
        <v>SEV R AS 4624/2 REZISTANS 120V 185 W REZISTANS</v>
      </c>
      <c r="C79" s="10">
        <v>0</v>
      </c>
    </row>
    <row r="80" spans="1:5" x14ac:dyDescent="0.25">
      <c r="A80" s="1" t="s">
        <v>1375</v>
      </c>
      <c r="B80" s="1" t="str">
        <f>VLOOKUP(A80,[5]Sayfa1!A:B,2,FALSE)</f>
        <v>SDD 40 REZİSTANS 160 WATT 220 V</v>
      </c>
      <c r="C80" s="10">
        <v>0</v>
      </c>
    </row>
    <row r="81" spans="1:5" x14ac:dyDescent="0.25">
      <c r="A81" s="1" t="s">
        <v>1027</v>
      </c>
      <c r="B81" s="1" t="str">
        <f>VLOOKUP(A81,[5]Sayfa1!A:B,2,FALSE)</f>
        <v>SDK1 REZİSTANS 180 WATT 220 V</v>
      </c>
      <c r="C81" s="10">
        <v>0</v>
      </c>
    </row>
    <row r="82" spans="1:5" x14ac:dyDescent="0.25">
      <c r="A82" s="1" t="s">
        <v>147</v>
      </c>
      <c r="B82" s="1" t="str">
        <f>VLOOKUP(A82,[5]Sayfa1!A:B,2,FALSE)</f>
        <v>SDK3 REZİSTANS 170 WATT 220 V</v>
      </c>
      <c r="C82" s="10">
        <v>0</v>
      </c>
    </row>
    <row r="83" spans="1:5" x14ac:dyDescent="0.25">
      <c r="A83" s="1" t="s">
        <v>1292</v>
      </c>
      <c r="B83" s="1" t="str">
        <f>VLOOKUP(A83,[5]Sayfa1!A:B,2,FALSE)</f>
        <v>SDK4 5M 220 V KAPI REZİSTANSI 150 W</v>
      </c>
      <c r="C83" s="10">
        <v>0</v>
      </c>
    </row>
    <row r="84" spans="1:5" x14ac:dyDescent="0.25">
      <c r="A84" s="1" t="s">
        <v>2389</v>
      </c>
      <c r="B84" s="1" t="str">
        <f>VLOOKUP(A84,[5]Sayfa1!A:B,2,FALSE)</f>
        <v>SDK4234 DIRENAJ REZİSTANSI 20 W/m-3,5mm</v>
      </c>
      <c r="C84" s="10">
        <v>0</v>
      </c>
    </row>
    <row r="85" spans="1:5" x14ac:dyDescent="0.25">
      <c r="A85" s="1" t="s">
        <v>1219</v>
      </c>
      <c r="B85" s="1" t="str">
        <f>VLOOKUP(A85,[5]Sayfa1!A:B,2,FALSE)</f>
        <v>SDK8 7M 220 V KAPI REZİSTANSI 210 W</v>
      </c>
      <c r="C85" s="10">
        <v>0</v>
      </c>
    </row>
    <row r="86" spans="1:5" x14ac:dyDescent="0.25">
      <c r="A86" s="1" t="s">
        <v>1294</v>
      </c>
      <c r="B86" s="1" t="str">
        <f>VLOOKUP(A86,[5]Sayfa1!A:B,2,FALSE)</f>
        <v>ENG-RZS 230V18W 500MM UCU SONLANDIRILMIS SILIKON REZISTANS</v>
      </c>
      <c r="C86" s="48">
        <v>1.1000000000000001</v>
      </c>
      <c r="E86" s="1" t="s">
        <v>6851</v>
      </c>
    </row>
    <row r="87" spans="1:5" x14ac:dyDescent="0.25">
      <c r="A87" s="1" t="s">
        <v>1028</v>
      </c>
      <c r="B87" s="1" t="str">
        <f>VLOOKUP(A87,[5]Sayfa1!A:B,2,FALSE)</f>
        <v>ENG-RZS 12V18W 500MM UCU SONLANDIRILMIS SILIKON REZISTANS</v>
      </c>
      <c r="C87" s="48">
        <v>1.1000000000000001</v>
      </c>
      <c r="E87" s="1" t="s">
        <v>6851</v>
      </c>
    </row>
    <row r="88" spans="1:5" x14ac:dyDescent="0.25">
      <c r="A88" s="1" t="s">
        <v>1031</v>
      </c>
      <c r="B88" s="1" t="str">
        <f>VLOOKUP(A88,[5]Sayfa1!A:B,2,FALSE)</f>
        <v>ON/OFF BUTONU KILIFI KARE</v>
      </c>
      <c r="C88" s="10">
        <v>0</v>
      </c>
    </row>
    <row r="89" spans="1:5" x14ac:dyDescent="0.25">
      <c r="A89" s="1" t="s">
        <v>1377</v>
      </c>
      <c r="B89" s="1" t="str">
        <f>VLOOKUP(A89,[5]Sayfa1!A:B,2,FALSE)</f>
        <v>ON/OFF BUTONU XL-201-2A 4P (KURU ELEKTRİKLİ ÜRÜN )KARE IŞIKLI</v>
      </c>
      <c r="C89" s="10">
        <v>0</v>
      </c>
    </row>
    <row r="90" spans="1:5" x14ac:dyDescent="0.25">
      <c r="A90" s="1" t="s">
        <v>1223</v>
      </c>
      <c r="B90" s="1" t="str">
        <f>VLOOKUP(A90,[5]Sayfa1!A:B,2,FALSE)</f>
        <v>FR230V150W50HzCLI23-4A.ASTD.FSIZ.SYH.</v>
      </c>
      <c r="C90" s="10">
        <v>0</v>
      </c>
    </row>
    <row r="91" spans="1:5" x14ac:dyDescent="0.25">
      <c r="A91" s="1" t="s">
        <v>1384</v>
      </c>
      <c r="B91" s="1" t="str">
        <f>VLOOKUP(A91,[5]Sayfa1!A:B,2,FALSE)</f>
        <v>3/8" PASLANMAZ ORGUSUZ FLEX HORTUM</v>
      </c>
      <c r="C91" s="41">
        <v>15</v>
      </c>
      <c r="E91" s="1" t="s">
        <v>6828</v>
      </c>
    </row>
    <row r="92" spans="1:5" x14ac:dyDescent="0.25">
      <c r="A92" s="1" t="s">
        <v>1384</v>
      </c>
      <c r="B92" s="1" t="str">
        <f>VLOOKUP(A92,[5]Sayfa1!A:B,2,FALSE)</f>
        <v>3/8" PASLANMAZ ORGUSUZ FLEX HORTUM</v>
      </c>
      <c r="C92" s="41">
        <v>15</v>
      </c>
      <c r="E92" s="1" t="s">
        <v>6828</v>
      </c>
    </row>
    <row r="93" spans="1:5" x14ac:dyDescent="0.25">
      <c r="A93" s="1" t="s">
        <v>1301</v>
      </c>
      <c r="B93" s="1" t="str">
        <f>VLOOKUP(A93,[5]Sayfa1!A:B,2,FALSE)</f>
        <v>FR230V150W50HzCLI23-4A.A.FSİZ.GRİ+1 KAPAK</v>
      </c>
      <c r="C93" s="10">
        <v>0</v>
      </c>
    </row>
    <row r="94" spans="1:5" x14ac:dyDescent="0.25">
      <c r="A94" s="1" t="s">
        <v>2394</v>
      </c>
      <c r="B94" s="1" t="str">
        <f>VLOOKUP(A94,[5]Sayfa1!A:B,2,FALSE)</f>
        <v>Ø 30 MM PIRINC DOLU PROFIL</v>
      </c>
      <c r="C94" s="10">
        <v>0</v>
      </c>
    </row>
    <row r="95" spans="1:5" x14ac:dyDescent="0.25">
      <c r="A95" s="1" t="s">
        <v>1439</v>
      </c>
      <c r="B95" s="1" t="str">
        <f>VLOOKUP(A95,[5]Sayfa1!A:B,2,FALSE)</f>
        <v>ECZACIBASI LAVABO ALTLIGI METAL AYAK KUTU SEPERATÖRÜ-2 (315454)</v>
      </c>
      <c r="C95" s="10">
        <v>0</v>
      </c>
      <c r="E95" s="1" t="s">
        <v>6852</v>
      </c>
    </row>
    <row r="96" spans="1:5" x14ac:dyDescent="0.25">
      <c r="A96" s="1" t="s">
        <v>157</v>
      </c>
      <c r="B96" s="1" t="str">
        <f>VLOOKUP(A96,[5]Sayfa1!A:B,2,FALSE)</f>
        <v>ECZACIBASI LAVABO ALTLIGI METAL AYAK KUTU SEPERATÖRÜ-2 (315455)</v>
      </c>
      <c r="C96" s="10">
        <v>0</v>
      </c>
      <c r="E96" s="1" t="s">
        <v>6852</v>
      </c>
    </row>
    <row r="97" spans="1:5" x14ac:dyDescent="0.25">
      <c r="A97" s="1" t="s">
        <v>1234</v>
      </c>
      <c r="B97" s="1" t="str">
        <f>VLOOKUP(A97,[5]Sayfa1!A:B,2,FALSE)</f>
        <v>CIFT TARAFLI BANT 3M 3952</v>
      </c>
      <c r="C97" s="10">
        <v>0</v>
      </c>
    </row>
    <row r="98" spans="1:5" x14ac:dyDescent="0.25">
      <c r="A98" s="1" t="s">
        <v>1309</v>
      </c>
      <c r="B98" s="1" t="str">
        <f>VLOOKUP(A98,[5]Sayfa1!A:B,2,FALSE)</f>
        <v>GRIPPING MATERIAL TEK TARAFLI BANT 3M TB 641 25,40 MM X 4 MT</v>
      </c>
      <c r="C98" s="10"/>
    </row>
    <row r="99" spans="1:5" x14ac:dyDescent="0.25">
      <c r="A99" s="1" t="s">
        <v>2401</v>
      </c>
      <c r="B99" s="1" t="str">
        <f>VLOOKUP(A99,[5]Sayfa1!A:B,2,FALSE)</f>
        <v>3M 5401 TRACTION TAPE 50,8 MM X 32,92 M</v>
      </c>
      <c r="C99" s="42">
        <v>283.10000000000002</v>
      </c>
      <c r="D99" s="1" t="s">
        <v>6853</v>
      </c>
      <c r="E99" s="1" t="s">
        <v>6837</v>
      </c>
    </row>
    <row r="100" spans="1:5" x14ac:dyDescent="0.25">
      <c r="A100" s="1" t="s">
        <v>159</v>
      </c>
      <c r="B100" s="1" t="str">
        <f>VLOOKUP(A100,[5]Sayfa1!A:B,2,FALSE)</f>
        <v>ZIMBA TELİ(KOLİ KAPAMA TELİ)</v>
      </c>
      <c r="C100" s="41">
        <v>47.5</v>
      </c>
      <c r="D100" s="1" t="s">
        <v>6854</v>
      </c>
      <c r="E100" s="1" t="s">
        <v>6855</v>
      </c>
    </row>
    <row r="101" spans="1:5" x14ac:dyDescent="0.25">
      <c r="A101" s="1" t="s">
        <v>159</v>
      </c>
      <c r="B101" s="1" t="str">
        <f>VLOOKUP(A101,[5]Sayfa1!A:B,2,FALSE)</f>
        <v>ZIMBA TELİ(KOLİ KAPAMA TELİ)</v>
      </c>
      <c r="C101" s="41">
        <v>47.5</v>
      </c>
      <c r="D101" s="1" t="s">
        <v>6854</v>
      </c>
      <c r="E101" s="1" t="s">
        <v>6855</v>
      </c>
    </row>
    <row r="102" spans="1:5" x14ac:dyDescent="0.25">
      <c r="A102" s="1" t="s">
        <v>1390</v>
      </c>
      <c r="B102" s="1" t="str">
        <f>VLOOKUP(A102,[5]Sayfa1!A:B,2,FALSE)</f>
        <v>Ø 28 X 14 MM TUANA BORNOZ ASKILIGI ALT PARCA PIRINC</v>
      </c>
      <c r="C102" s="10">
        <v>0</v>
      </c>
    </row>
    <row r="103" spans="1:5" x14ac:dyDescent="0.25">
      <c r="A103" s="1" t="s">
        <v>2405</v>
      </c>
      <c r="B103" s="1" t="str">
        <f>VLOOKUP(A103,[5]Sayfa1!A:B,2,FALSE)</f>
        <v>ECZACIBAŞI LAVABO ALTLIĞI MONTAJ KILAVUZU</v>
      </c>
      <c r="C103" s="41">
        <v>2</v>
      </c>
      <c r="D103" s="1" t="s">
        <v>6832</v>
      </c>
      <c r="E103" s="1" t="s">
        <v>6828</v>
      </c>
    </row>
    <row r="104" spans="1:5" x14ac:dyDescent="0.25">
      <c r="A104" s="1" t="s">
        <v>1392</v>
      </c>
      <c r="B104" s="1" t="str">
        <f>VLOOKUP(A104,[5]Sayfa1!A:B,2,FALSE)</f>
        <v>230V500W.CLI.SLK.(70°C)</v>
      </c>
      <c r="C104" s="42">
        <v>15.4</v>
      </c>
      <c r="D104" s="1" t="s">
        <v>6832</v>
      </c>
      <c r="E104" s="1" t="s">
        <v>6828</v>
      </c>
    </row>
    <row r="105" spans="1:5" x14ac:dyDescent="0.25">
      <c r="A105" s="1" t="s">
        <v>1240</v>
      </c>
      <c r="B105" s="1" t="str">
        <f>VLOOKUP(A105,[5]Sayfa1!A:B,2,FALSE)</f>
        <v>AMBALAJ ÇEMBERİ (BEYAZ)</v>
      </c>
      <c r="C105" s="41">
        <v>525</v>
      </c>
      <c r="D105" s="1" t="s">
        <v>6832</v>
      </c>
      <c r="E105" s="1" t="s">
        <v>6856</v>
      </c>
    </row>
    <row r="106" spans="1:5" x14ac:dyDescent="0.25">
      <c r="A106" s="1" t="s">
        <v>1048</v>
      </c>
      <c r="B106" s="1" t="str">
        <f>VLOOKUP(A106,[5]Sayfa1!A:B,2,FALSE)</f>
        <v>TEMPO-GN.1/2.KSE.VANA.KR.(2 LI SET-BM)</v>
      </c>
      <c r="C106" s="10"/>
      <c r="E106" s="28" t="s">
        <v>6857</v>
      </c>
    </row>
    <row r="107" spans="1:5" x14ac:dyDescent="0.25">
      <c r="A107" s="1" t="s">
        <v>1243</v>
      </c>
      <c r="B107" s="1" t="str">
        <f>VLOOKUP(A107,[5]Sayfa1!A:B,2,FALSE)</f>
        <v>GN.1/2.KSE.GERI.DON.VANA.KR.PVD.PAR.ROSEGOLD</v>
      </c>
      <c r="C107" s="10"/>
      <c r="E107" s="1" t="s">
        <v>6858</v>
      </c>
    </row>
    <row r="108" spans="1:5" x14ac:dyDescent="0.25">
      <c r="A108" s="1" t="s">
        <v>1448</v>
      </c>
      <c r="B108" s="1" t="str">
        <f>VLOOKUP(A108,[5]Sayfa1!A:B,2,FALSE)</f>
        <v>Ø16 X 2 PEX.BORU.ADAPT.KROM (DF:013G4200)</v>
      </c>
      <c r="C108" s="42">
        <v>2.48</v>
      </c>
      <c r="E108" s="1" t="s">
        <v>6859</v>
      </c>
    </row>
    <row r="109" spans="1:5" x14ac:dyDescent="0.25">
      <c r="A109" s="1" t="s">
        <v>1396</v>
      </c>
      <c r="B109" s="1" t="str">
        <f>VLOOKUP(A109,[5]Sayfa1!A:B,2,FALSE)</f>
        <v>ELLIPTIC.PEX.BORU.ADAPT.KR</v>
      </c>
      <c r="C109" s="10">
        <v>0</v>
      </c>
    </row>
    <row r="110" spans="1:5" x14ac:dyDescent="0.25">
      <c r="A110" s="1" t="s">
        <v>1396</v>
      </c>
      <c r="B110" s="1" t="str">
        <f>VLOOKUP(A110,[5]Sayfa1!A:B,2,FALSE)</f>
        <v>ELLIPTIC.PEX.BORU.ADAPT.KR</v>
      </c>
      <c r="C110" s="10">
        <v>0</v>
      </c>
    </row>
    <row r="111" spans="1:5" x14ac:dyDescent="0.25">
      <c r="A111" s="1" t="s">
        <v>1052</v>
      </c>
      <c r="B111" s="1" t="str">
        <f>VLOOKUP(A111,[5]Sayfa1!A:B,2,FALSE)</f>
        <v>ALMIRA - OT 1/2DUZ.VANA.PAR.ALTN.YZY.</v>
      </c>
      <c r="C111" s="10">
        <v>0</v>
      </c>
    </row>
    <row r="112" spans="1:5" x14ac:dyDescent="0.25">
      <c r="A112" s="1" t="s">
        <v>1103</v>
      </c>
      <c r="B112" s="1" t="str">
        <f>VLOOKUP(A112,[5]Sayfa1!A:B,2,FALSE)</f>
        <v>ALMIRA - OT 1/2DUZ.VANA.FRC.ALTN.YZY.</v>
      </c>
      <c r="C112" s="10">
        <v>0</v>
      </c>
    </row>
    <row r="113" spans="1:5" x14ac:dyDescent="0.25">
      <c r="A113" s="1" t="s">
        <v>1246</v>
      </c>
      <c r="B113" s="1" t="str">
        <f>VLOOKUP(A113,[5]Sayfa1!A:B,2,FALSE)</f>
        <v>MIDAS.HQ230V1000W50HzCLI.KARE.AYR.ON/OF.FIS.BYZ.+BYZ.KBL</v>
      </c>
      <c r="C113" s="10">
        <v>0</v>
      </c>
    </row>
    <row r="114" spans="1:5" x14ac:dyDescent="0.25">
      <c r="A114" s="1" t="s">
        <v>1399</v>
      </c>
      <c r="B114" s="1" t="str">
        <f>VLOOKUP(A114,[5]Sayfa1!A:B,2,FALSE)</f>
        <v>MIDAS.HQ230V300W50HzCLI.AYR.ON/OF.FSIZ.BYZ.+BYZ.3MT.KBL.HEC.1.1_v8.0</v>
      </c>
      <c r="C114" s="42">
        <v>25.18</v>
      </c>
      <c r="D114" s="1" t="s">
        <v>6832</v>
      </c>
      <c r="E114" s="1" t="s">
        <v>6860</v>
      </c>
    </row>
    <row r="115" spans="1:5" x14ac:dyDescent="0.25">
      <c r="A115" s="1" t="s">
        <v>1105</v>
      </c>
      <c r="B115" s="1" t="str">
        <f>VLOOKUP(A115,[5]Sayfa1!A:B,2,FALSE)</f>
        <v>MIDAS.HQ230V500W50HzCLI.KARE.AYR.ON/OF.FIS.KR.+GRI.KBL.HEC.1.0</v>
      </c>
      <c r="C115" s="10">
        <v>0</v>
      </c>
    </row>
    <row r="116" spans="1:5" x14ac:dyDescent="0.25">
      <c r="A116" s="1" t="s">
        <v>1449</v>
      </c>
      <c r="B116" s="1" t="str">
        <f>VLOOKUP(A116,[5]Sayfa1!A:B,2,FALSE)</f>
        <v>MIDAS.HQ230V500W50HzCLI.KARE.AYR.ON/OF.FIS.BYZ.+BYZ.KBL.HEC.1.R</v>
      </c>
      <c r="C116" s="10">
        <v>0</v>
      </c>
    </row>
    <row r="117" spans="1:5" x14ac:dyDescent="0.25">
      <c r="A117" s="1" t="s">
        <v>1450</v>
      </c>
      <c r="B117" s="1" t="str">
        <f>VLOOKUP(A117,[5]Sayfa1!A:B,2,FALSE)</f>
        <v>MIDAS.HQ230V300W50HzCLI.KARE.AYR.ON/OF.FIS.BYZ.+BYZ.KBL.HEC.1.R</v>
      </c>
      <c r="C117" s="10">
        <v>0</v>
      </c>
    </row>
    <row r="118" spans="1:5" x14ac:dyDescent="0.25">
      <c r="A118" s="1" t="s">
        <v>1401</v>
      </c>
      <c r="B118" s="1" t="str">
        <f>VLOOKUP(A118,[5]Sayfa1!A:B,2,FALSE)</f>
        <v>HT230V200W50HzCLI.STD.FSIZ.GRI</v>
      </c>
      <c r="C118" s="10">
        <v>0</v>
      </c>
    </row>
    <row r="119" spans="1:5" x14ac:dyDescent="0.25">
      <c r="A119" s="1" t="s">
        <v>1055</v>
      </c>
      <c r="B119" s="1" t="str">
        <f>VLOOKUP(A119,[5]Sayfa1!A:B,2,FALSE)</f>
        <v>FR230V600W50HzCLI-STD.FIS.GRI</v>
      </c>
      <c r="C119" s="42">
        <v>8.2001000000000008</v>
      </c>
      <c r="E119" s="1" t="s">
        <v>6861</v>
      </c>
    </row>
    <row r="120" spans="1:5" x14ac:dyDescent="0.25">
      <c r="A120" s="1" t="s">
        <v>1055</v>
      </c>
      <c r="B120" s="1" t="str">
        <f>VLOOKUP(A120,[5]Sayfa1!A:B,2,FALSE)</f>
        <v>FR230V600W50HzCLI-STD.FIS.GRI</v>
      </c>
      <c r="C120" s="42">
        <v>8.2001000000000008</v>
      </c>
      <c r="E120" s="1" t="s">
        <v>6861</v>
      </c>
    </row>
    <row r="121" spans="1:5" x14ac:dyDescent="0.25">
      <c r="A121" s="1" t="s">
        <v>1057</v>
      </c>
      <c r="B121" s="1" t="str">
        <f>VLOOKUP(A121,[5]Sayfa1!A:B,2,FALSE)</f>
        <v>FR230V500W50HzCLISTD.FSIZ.GRI</v>
      </c>
      <c r="C121" s="42">
        <v>8.2001000000000008</v>
      </c>
      <c r="E121" s="1" t="s">
        <v>6861</v>
      </c>
    </row>
    <row r="122" spans="1:5" x14ac:dyDescent="0.25">
      <c r="A122" s="1" t="s">
        <v>1249</v>
      </c>
      <c r="B122" s="1" t="str">
        <f>VLOOKUP(A122,[5]Sayfa1!A:B,2,FALSE)</f>
        <v>FR230V250W50HzCLI-STD.FSIZ.GRI-KR</v>
      </c>
      <c r="C122" s="49">
        <v>0</v>
      </c>
    </row>
    <row r="123" spans="1:5" x14ac:dyDescent="0.25">
      <c r="A123" s="1" t="s">
        <v>1249</v>
      </c>
      <c r="B123" s="1" t="str">
        <f>VLOOKUP(A123,[5]Sayfa1!A:B,2,FALSE)</f>
        <v>FR230V250W50HzCLI-STD.FSIZ.GRI-KR</v>
      </c>
      <c r="C123" s="49">
        <v>0</v>
      </c>
    </row>
    <row r="124" spans="1:5" x14ac:dyDescent="0.25">
      <c r="A124" s="1" t="s">
        <v>1058</v>
      </c>
      <c r="B124" s="1" t="str">
        <f>VLOOKUP(A124,[5]Sayfa1!A:B,2,FALSE)</f>
        <v>FR230V600W50HzCLI-STD.FIS.GRI-KR</v>
      </c>
      <c r="C124" s="49">
        <v>0</v>
      </c>
    </row>
    <row r="125" spans="1:5" x14ac:dyDescent="0.25">
      <c r="A125" s="1" t="s">
        <v>1452</v>
      </c>
      <c r="B125" s="1" t="str">
        <f>VLOOKUP(A125,[5]Sayfa1!A:B,2,FALSE)</f>
        <v>HT230V200W50HzCLIIFASTON</v>
      </c>
      <c r="C125" s="42">
        <v>12.8</v>
      </c>
      <c r="E125" s="1" t="s">
        <v>6862</v>
      </c>
    </row>
    <row r="126" spans="1:5" x14ac:dyDescent="0.25">
      <c r="A126" s="1" t="s">
        <v>1328</v>
      </c>
      <c r="B126" s="1" t="str">
        <f>VLOOKUP(A126,[5]Sayfa1!A:B,2,FALSE)</f>
        <v>IC230V600W50HzCLIFASTON</v>
      </c>
      <c r="C126" s="49">
        <v>0</v>
      </c>
    </row>
    <row r="127" spans="1:5" x14ac:dyDescent="0.25">
      <c r="A127" s="1" t="s">
        <v>1061</v>
      </c>
      <c r="B127" s="1" t="str">
        <f>VLOOKUP(A127,[5]Sayfa1!A:B,2,FALSE)</f>
        <v>TERMOSTATIK SENSOR KROM (GN)</v>
      </c>
      <c r="C127" s="49">
        <v>0</v>
      </c>
    </row>
    <row r="128" spans="1:5" x14ac:dyDescent="0.25">
      <c r="A128" s="1" t="s">
        <v>2420</v>
      </c>
      <c r="B128" s="1" t="str">
        <f>VLOOKUP(A128,[5]Sayfa1!A:B,2,FALSE)</f>
        <v>STD.230V300W.CLI.GRI.TTR.E/F-TYPE.FIS.(70°C).GRI.KPK</v>
      </c>
      <c r="C128" s="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Devir Miktarları</vt:lpstr>
      <vt:lpstr>Reçete Altındakiler</vt:lpstr>
      <vt:lpstr>Sevinç 03.04.2023 1215</vt:lpstr>
      <vt:lpstr>Sevinç 04.04.2023 0911</vt:lpstr>
      <vt:lpstr>Onaya Sunulan Birim Fiyat</vt:lpstr>
      <vt:lpstr>Eksik Birim Fiyat Satınalma</vt:lpstr>
      <vt:lpstr>Eksik Birim Fiyat</vt:lpstr>
      <vt:lpstr>Birim Fiyatı Olmayan Malzemeler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Giray VARDAL</dc:creator>
  <cp:lastModifiedBy>Giray VARDAL</cp:lastModifiedBy>
  <dcterms:created xsi:type="dcterms:W3CDTF">2023-04-05T06:48:15Z</dcterms:created>
  <dcterms:modified xsi:type="dcterms:W3CDTF">2023-04-10T08:45:49Z</dcterms:modified>
</cp:coreProperties>
</file>